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alTech\Nordic Energy Research\Report\Database\"/>
    </mc:Choice>
  </mc:AlternateContent>
  <xr:revisionPtr revIDLastSave="0" documentId="13_ncr:1_{6483BF4F-771E-46C9-A9A7-71BDCFE9E1D3}" xr6:coauthVersionLast="36" xr6:coauthVersionMax="36" xr10:uidLastSave="{00000000-0000-0000-0000-000000000000}"/>
  <bookViews>
    <workbookView xWindow="0" yWindow="0" windowWidth="28800" windowHeight="12225" xr2:uid="{DCF407B9-0376-43A5-A100-98A0CB16DAF2}"/>
  </bookViews>
  <sheets>
    <sheet name="Overview" sheetId="4" r:id="rId1"/>
    <sheet name="Measurements" sheetId="1" r:id="rId2"/>
    <sheet name="High-temp. heat sources" sheetId="2" r:id="rId3"/>
    <sheet name="District heating areas" sheetId="3" r:id="rId4"/>
    <sheet name="Calculations" sheetId="5" r:id="rId5"/>
  </sheets>
  <definedNames>
    <definedName name="_xlnm._FilterDatabase" localSheetId="2" hidden="1">'High-temp. heat sources'!$A$1:$M$101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3" l="1"/>
  <c r="D59" i="3"/>
  <c r="F59" i="3"/>
  <c r="G59" i="3"/>
  <c r="H59" i="3"/>
  <c r="I59" i="3"/>
  <c r="J59" i="3"/>
  <c r="K59" i="3"/>
  <c r="L59" i="3"/>
  <c r="M59" i="3"/>
  <c r="N59" i="3"/>
  <c r="E59" i="3"/>
  <c r="L100" i="2" l="1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U12" i="2" l="1"/>
  <c r="V12" i="2"/>
  <c r="Q12" i="2"/>
  <c r="R12" i="2"/>
  <c r="S12" i="2" s="1"/>
  <c r="P15" i="2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M1622" i="5"/>
  <c r="M1623" i="5"/>
  <c r="M1624" i="5"/>
  <c r="M1625" i="5"/>
  <c r="M1626" i="5"/>
  <c r="M1627" i="5"/>
  <c r="M1628" i="5"/>
  <c r="M1629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M1777" i="5"/>
  <c r="M1778" i="5"/>
  <c r="M1779" i="5"/>
  <c r="M1780" i="5"/>
  <c r="M1781" i="5"/>
  <c r="M1782" i="5"/>
  <c r="M1783" i="5"/>
  <c r="M1784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M1808" i="5"/>
  <c r="M1809" i="5"/>
  <c r="M1810" i="5"/>
  <c r="M1811" i="5"/>
  <c r="M1812" i="5"/>
  <c r="M1813" i="5"/>
  <c r="M1814" i="5"/>
  <c r="M1815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M1839" i="5"/>
  <c r="M1840" i="5"/>
  <c r="M1841" i="5"/>
  <c r="M1842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55" i="5"/>
  <c r="M1856" i="5"/>
  <c r="M1857" i="5"/>
  <c r="M1858" i="5"/>
  <c r="M1859" i="5"/>
  <c r="M1860" i="5"/>
  <c r="M1861" i="5"/>
  <c r="M1862" i="5"/>
  <c r="M1863" i="5"/>
  <c r="M1864" i="5"/>
  <c r="M1865" i="5"/>
  <c r="M1866" i="5"/>
  <c r="M1867" i="5"/>
  <c r="M1868" i="5"/>
  <c r="M1869" i="5"/>
  <c r="M1870" i="5"/>
  <c r="M1871" i="5"/>
  <c r="M1872" i="5"/>
  <c r="M1873" i="5"/>
  <c r="M1874" i="5"/>
  <c r="M1875" i="5"/>
  <c r="M1876" i="5"/>
  <c r="M1877" i="5"/>
  <c r="M1878" i="5"/>
  <c r="M1879" i="5"/>
  <c r="M1880" i="5"/>
  <c r="M1881" i="5"/>
  <c r="M1882" i="5"/>
  <c r="M1883" i="5"/>
  <c r="M1884" i="5"/>
  <c r="M1885" i="5"/>
  <c r="M1886" i="5"/>
  <c r="M1887" i="5"/>
  <c r="M1888" i="5"/>
  <c r="M1889" i="5"/>
  <c r="M1890" i="5"/>
  <c r="M1891" i="5"/>
  <c r="M1892" i="5"/>
  <c r="M1893" i="5"/>
  <c r="M1894" i="5"/>
  <c r="M1895" i="5"/>
  <c r="M1896" i="5"/>
  <c r="M1897" i="5"/>
  <c r="M1898" i="5"/>
  <c r="M1899" i="5"/>
  <c r="M1900" i="5"/>
  <c r="M1901" i="5"/>
  <c r="M1902" i="5"/>
  <c r="M1903" i="5"/>
  <c r="M1904" i="5"/>
  <c r="M1905" i="5"/>
  <c r="M1906" i="5"/>
  <c r="M1907" i="5"/>
  <c r="M1908" i="5"/>
  <c r="M1909" i="5"/>
  <c r="M1910" i="5"/>
  <c r="M1911" i="5"/>
  <c r="M1912" i="5"/>
  <c r="M1913" i="5"/>
  <c r="M1914" i="5"/>
  <c r="M1915" i="5"/>
  <c r="M1916" i="5"/>
  <c r="M1917" i="5"/>
  <c r="M1918" i="5"/>
  <c r="M1919" i="5"/>
  <c r="M1920" i="5"/>
  <c r="M1921" i="5"/>
  <c r="M1922" i="5"/>
  <c r="M1923" i="5"/>
  <c r="M1924" i="5"/>
  <c r="M1925" i="5"/>
  <c r="M1926" i="5"/>
  <c r="M1927" i="5"/>
  <c r="M1928" i="5"/>
  <c r="M1929" i="5"/>
  <c r="M1930" i="5"/>
  <c r="M1931" i="5"/>
  <c r="M1932" i="5"/>
  <c r="M1933" i="5"/>
  <c r="M1934" i="5"/>
  <c r="M1935" i="5"/>
  <c r="M1936" i="5"/>
  <c r="M1937" i="5"/>
  <c r="M1938" i="5"/>
  <c r="M1939" i="5"/>
  <c r="M1940" i="5"/>
  <c r="M1941" i="5"/>
  <c r="M1942" i="5"/>
  <c r="M1943" i="5"/>
  <c r="M1944" i="5"/>
  <c r="M1945" i="5"/>
  <c r="M1946" i="5"/>
  <c r="M1947" i="5"/>
  <c r="M1948" i="5"/>
  <c r="M1949" i="5"/>
  <c r="M1950" i="5"/>
  <c r="M1951" i="5"/>
  <c r="M1952" i="5"/>
  <c r="M1953" i="5"/>
  <c r="M1954" i="5"/>
  <c r="M1955" i="5"/>
  <c r="M1956" i="5"/>
  <c r="M1957" i="5"/>
  <c r="M1958" i="5"/>
  <c r="M1959" i="5"/>
  <c r="M1960" i="5"/>
  <c r="M1961" i="5"/>
  <c r="M1962" i="5"/>
  <c r="M1963" i="5"/>
  <c r="M1964" i="5"/>
  <c r="M1965" i="5"/>
  <c r="M1966" i="5"/>
  <c r="M1967" i="5"/>
  <c r="M1968" i="5"/>
  <c r="M1969" i="5"/>
  <c r="M1970" i="5"/>
  <c r="M1971" i="5"/>
  <c r="M1972" i="5"/>
  <c r="M1973" i="5"/>
  <c r="M1974" i="5"/>
  <c r="M1975" i="5"/>
  <c r="M1976" i="5"/>
  <c r="M1977" i="5"/>
  <c r="M1978" i="5"/>
  <c r="M1979" i="5"/>
  <c r="M1980" i="5"/>
  <c r="M1981" i="5"/>
  <c r="M1982" i="5"/>
  <c r="M1983" i="5"/>
  <c r="M1984" i="5"/>
  <c r="M1985" i="5"/>
  <c r="M1986" i="5"/>
  <c r="M1987" i="5"/>
  <c r="M1988" i="5"/>
  <c r="M1989" i="5"/>
  <c r="M1990" i="5"/>
  <c r="M1991" i="5"/>
  <c r="M1992" i="5"/>
  <c r="M1993" i="5"/>
  <c r="M1994" i="5"/>
  <c r="M1995" i="5"/>
  <c r="M1996" i="5"/>
  <c r="M1997" i="5"/>
  <c r="M1998" i="5"/>
  <c r="M1999" i="5"/>
  <c r="M2000" i="5"/>
  <c r="M2001" i="5"/>
  <c r="M2002" i="5"/>
  <c r="M2003" i="5"/>
  <c r="M2004" i="5"/>
  <c r="M2005" i="5"/>
  <c r="M2006" i="5"/>
  <c r="M2007" i="5"/>
  <c r="M2008" i="5"/>
  <c r="M2009" i="5"/>
  <c r="M2010" i="5"/>
  <c r="M2011" i="5"/>
  <c r="M2012" i="5"/>
  <c r="M2013" i="5"/>
  <c r="M2014" i="5"/>
  <c r="M2015" i="5"/>
  <c r="M2016" i="5"/>
  <c r="M2017" i="5"/>
  <c r="M2018" i="5"/>
  <c r="M2019" i="5"/>
  <c r="M2020" i="5"/>
  <c r="M2021" i="5"/>
  <c r="M2022" i="5"/>
  <c r="M2023" i="5"/>
  <c r="M2024" i="5"/>
  <c r="M2025" i="5"/>
  <c r="M2026" i="5"/>
  <c r="M2027" i="5"/>
  <c r="M2028" i="5"/>
  <c r="M2029" i="5"/>
  <c r="M2030" i="5"/>
  <c r="M2031" i="5"/>
  <c r="M2032" i="5"/>
  <c r="M2033" i="5"/>
  <c r="M2034" i="5"/>
  <c r="M2035" i="5"/>
  <c r="M2036" i="5"/>
  <c r="M2037" i="5"/>
  <c r="M2038" i="5"/>
  <c r="M2039" i="5"/>
  <c r="M2040" i="5"/>
  <c r="M2041" i="5"/>
  <c r="M2042" i="5"/>
  <c r="M2043" i="5"/>
  <c r="M2044" i="5"/>
  <c r="M2045" i="5"/>
  <c r="M2046" i="5"/>
  <c r="M2047" i="5"/>
  <c r="M2048" i="5"/>
  <c r="M2049" i="5"/>
  <c r="M2050" i="5"/>
  <c r="M2051" i="5"/>
  <c r="M2052" i="5"/>
  <c r="M2053" i="5"/>
  <c r="M2054" i="5"/>
  <c r="M2055" i="5"/>
  <c r="M2056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4" i="5"/>
  <c r="M2075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0" i="5"/>
  <c r="M2171" i="5"/>
  <c r="M2172" i="5"/>
  <c r="M2173" i="5"/>
  <c r="M2174" i="5"/>
  <c r="M2175" i="5"/>
  <c r="M2176" i="5"/>
  <c r="M2177" i="5"/>
  <c r="M2178" i="5"/>
  <c r="M2179" i="5"/>
  <c r="M2180" i="5"/>
  <c r="M2181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8" i="5"/>
  <c r="M2249" i="5"/>
  <c r="M2250" i="5"/>
  <c r="M2251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285" i="5"/>
  <c r="M2286" i="5"/>
  <c r="M2287" i="5"/>
  <c r="M2288" i="5"/>
  <c r="M2289" i="5"/>
  <c r="M2290" i="5"/>
  <c r="M2291" i="5"/>
  <c r="M2292" i="5"/>
  <c r="M2293" i="5"/>
  <c r="M2294" i="5"/>
  <c r="M2295" i="5"/>
  <c r="M2296" i="5"/>
  <c r="M2297" i="5"/>
  <c r="M2298" i="5"/>
  <c r="M2299" i="5"/>
  <c r="M2300" i="5"/>
  <c r="M2301" i="5"/>
  <c r="M2302" i="5"/>
  <c r="M2303" i="5"/>
  <c r="M2304" i="5"/>
  <c r="M2305" i="5"/>
  <c r="M2306" i="5"/>
  <c r="M2307" i="5"/>
  <c r="M2308" i="5"/>
  <c r="M2309" i="5"/>
  <c r="M2310" i="5"/>
  <c r="M2311" i="5"/>
  <c r="M2312" i="5"/>
  <c r="M2313" i="5"/>
  <c r="M2314" i="5"/>
  <c r="M2315" i="5"/>
  <c r="M2316" i="5"/>
  <c r="M2317" i="5"/>
  <c r="M2318" i="5"/>
  <c r="M2319" i="5"/>
  <c r="M2320" i="5"/>
  <c r="M2321" i="5"/>
  <c r="M2322" i="5"/>
  <c r="M2323" i="5"/>
  <c r="M2324" i="5"/>
  <c r="M2325" i="5"/>
  <c r="M2326" i="5"/>
  <c r="M2327" i="5"/>
  <c r="M2328" i="5"/>
  <c r="M2329" i="5"/>
  <c r="M2330" i="5"/>
  <c r="M2331" i="5"/>
  <c r="M2332" i="5"/>
  <c r="M2333" i="5"/>
  <c r="M2334" i="5"/>
  <c r="M2335" i="5"/>
  <c r="M2336" i="5"/>
  <c r="M2337" i="5"/>
  <c r="M2338" i="5"/>
  <c r="M2339" i="5"/>
  <c r="M2340" i="5"/>
  <c r="M2341" i="5"/>
  <c r="M2342" i="5"/>
  <c r="M2343" i="5"/>
  <c r="M2344" i="5"/>
  <c r="M2345" i="5"/>
  <c r="M2346" i="5"/>
  <c r="M2347" i="5"/>
  <c r="M2348" i="5"/>
  <c r="M2349" i="5"/>
  <c r="M2350" i="5"/>
  <c r="M2351" i="5"/>
  <c r="M2352" i="5"/>
  <c r="M2353" i="5"/>
  <c r="M2354" i="5"/>
  <c r="M2355" i="5"/>
  <c r="M2356" i="5"/>
  <c r="M2357" i="5"/>
  <c r="M2358" i="5"/>
  <c r="M2359" i="5"/>
  <c r="M2360" i="5"/>
  <c r="M2361" i="5"/>
  <c r="M2362" i="5"/>
  <c r="M2363" i="5"/>
  <c r="M2364" i="5"/>
  <c r="M2365" i="5"/>
  <c r="M2366" i="5"/>
  <c r="M2367" i="5"/>
  <c r="M2368" i="5"/>
  <c r="M2369" i="5"/>
  <c r="M2370" i="5"/>
  <c r="M2371" i="5"/>
  <c r="M2372" i="5"/>
  <c r="M2373" i="5"/>
  <c r="M2374" i="5"/>
  <c r="M2375" i="5"/>
  <c r="M2376" i="5"/>
  <c r="M2377" i="5"/>
  <c r="M2378" i="5"/>
  <c r="M2379" i="5"/>
  <c r="M2380" i="5"/>
  <c r="M2381" i="5"/>
  <c r="M2382" i="5"/>
  <c r="M2383" i="5"/>
  <c r="M2384" i="5"/>
  <c r="M2385" i="5"/>
  <c r="M2386" i="5"/>
  <c r="M2387" i="5"/>
  <c r="M2388" i="5"/>
  <c r="M2389" i="5"/>
  <c r="M2390" i="5"/>
  <c r="M2391" i="5"/>
  <c r="M2392" i="5"/>
  <c r="M2393" i="5"/>
  <c r="M2394" i="5"/>
  <c r="M2395" i="5"/>
  <c r="M2396" i="5"/>
  <c r="M2397" i="5"/>
  <c r="M2398" i="5"/>
  <c r="M2399" i="5"/>
  <c r="M2400" i="5"/>
  <c r="M2401" i="5"/>
  <c r="M2402" i="5"/>
  <c r="M2403" i="5"/>
  <c r="M2404" i="5"/>
  <c r="M2405" i="5"/>
  <c r="M2406" i="5"/>
  <c r="M2407" i="5"/>
  <c r="M2408" i="5"/>
  <c r="M2409" i="5"/>
  <c r="M2410" i="5"/>
  <c r="M2411" i="5"/>
  <c r="M2412" i="5"/>
  <c r="M2413" i="5"/>
  <c r="M2414" i="5"/>
  <c r="M2415" i="5"/>
  <c r="M2416" i="5"/>
  <c r="M2417" i="5"/>
  <c r="M2418" i="5"/>
  <c r="M2419" i="5"/>
  <c r="M2420" i="5"/>
  <c r="M2421" i="5"/>
  <c r="M2422" i="5"/>
  <c r="M2423" i="5"/>
  <c r="M2424" i="5"/>
  <c r="M2425" i="5"/>
  <c r="M2426" i="5"/>
  <c r="M2427" i="5"/>
  <c r="M2428" i="5"/>
  <c r="M2429" i="5"/>
  <c r="M2430" i="5"/>
  <c r="M2431" i="5"/>
  <c r="M2432" i="5"/>
  <c r="M2433" i="5"/>
  <c r="M2434" i="5"/>
  <c r="M2435" i="5"/>
  <c r="M2436" i="5"/>
  <c r="M2437" i="5"/>
  <c r="M2438" i="5"/>
  <c r="M2439" i="5"/>
  <c r="M2440" i="5"/>
  <c r="M2441" i="5"/>
  <c r="M2442" i="5"/>
  <c r="M2443" i="5"/>
  <c r="M2444" i="5"/>
  <c r="M2445" i="5"/>
  <c r="M2446" i="5"/>
  <c r="M2447" i="5"/>
  <c r="M2448" i="5"/>
  <c r="M2449" i="5"/>
  <c r="M2450" i="5"/>
  <c r="M2451" i="5"/>
  <c r="M2452" i="5"/>
  <c r="M2453" i="5"/>
  <c r="M2454" i="5"/>
  <c r="M2455" i="5"/>
  <c r="M2456" i="5"/>
  <c r="M2457" i="5"/>
  <c r="M2458" i="5"/>
  <c r="M2459" i="5"/>
  <c r="M2460" i="5"/>
  <c r="M2461" i="5"/>
  <c r="M2462" i="5"/>
  <c r="M2463" i="5"/>
  <c r="M2464" i="5"/>
  <c r="M2465" i="5"/>
  <c r="M2466" i="5"/>
  <c r="M2467" i="5"/>
  <c r="M2468" i="5"/>
  <c r="M2469" i="5"/>
  <c r="M2470" i="5"/>
  <c r="M2471" i="5"/>
  <c r="M2472" i="5"/>
  <c r="M2473" i="5"/>
  <c r="M2474" i="5"/>
  <c r="M2475" i="5"/>
  <c r="M2476" i="5"/>
  <c r="M2477" i="5"/>
  <c r="M2478" i="5"/>
  <c r="M2479" i="5"/>
  <c r="M2480" i="5"/>
  <c r="M2481" i="5"/>
  <c r="M2482" i="5"/>
  <c r="M2483" i="5"/>
  <c r="M2484" i="5"/>
  <c r="M2485" i="5"/>
  <c r="M2486" i="5"/>
  <c r="M2487" i="5"/>
  <c r="M2488" i="5"/>
  <c r="M2489" i="5"/>
  <c r="M2490" i="5"/>
  <c r="M2491" i="5"/>
  <c r="M2492" i="5"/>
  <c r="M2493" i="5"/>
  <c r="M2494" i="5"/>
  <c r="M2495" i="5"/>
  <c r="M2496" i="5"/>
  <c r="M2497" i="5"/>
  <c r="M2498" i="5"/>
  <c r="M2499" i="5"/>
  <c r="M2500" i="5"/>
  <c r="M2501" i="5"/>
  <c r="M2502" i="5"/>
  <c r="M2503" i="5"/>
  <c r="M2504" i="5"/>
  <c r="M2505" i="5"/>
  <c r="M2506" i="5"/>
  <c r="M2507" i="5"/>
  <c r="M2508" i="5"/>
  <c r="M2509" i="5"/>
  <c r="M2510" i="5"/>
  <c r="M2511" i="5"/>
  <c r="M2512" i="5"/>
  <c r="M2513" i="5"/>
  <c r="M2514" i="5"/>
  <c r="M2515" i="5"/>
  <c r="M2516" i="5"/>
  <c r="M2517" i="5"/>
  <c r="M2518" i="5"/>
  <c r="M2519" i="5"/>
  <c r="M2520" i="5"/>
  <c r="M2521" i="5"/>
  <c r="M2522" i="5"/>
  <c r="M2523" i="5"/>
  <c r="M2524" i="5"/>
  <c r="M2525" i="5"/>
  <c r="M2526" i="5"/>
  <c r="M2527" i="5"/>
  <c r="M2528" i="5"/>
  <c r="M2529" i="5"/>
  <c r="M2530" i="5"/>
  <c r="M2531" i="5"/>
  <c r="M2532" i="5"/>
  <c r="M2533" i="5"/>
  <c r="M2534" i="5"/>
  <c r="M2535" i="5"/>
  <c r="M2536" i="5"/>
  <c r="M2537" i="5"/>
  <c r="M2538" i="5"/>
  <c r="M2539" i="5"/>
  <c r="M2540" i="5"/>
  <c r="M2541" i="5"/>
  <c r="M2542" i="5"/>
  <c r="M2543" i="5"/>
  <c r="M2544" i="5"/>
  <c r="M2545" i="5"/>
  <c r="M2546" i="5"/>
  <c r="M2547" i="5"/>
  <c r="M2548" i="5"/>
  <c r="M2549" i="5"/>
  <c r="M2550" i="5"/>
  <c r="M2551" i="5"/>
  <c r="M2552" i="5"/>
  <c r="M2553" i="5"/>
  <c r="M2554" i="5"/>
  <c r="M2555" i="5"/>
  <c r="M2556" i="5"/>
  <c r="M2557" i="5"/>
  <c r="M2558" i="5"/>
  <c r="M2559" i="5"/>
  <c r="M2560" i="5"/>
  <c r="M2561" i="5"/>
  <c r="M2562" i="5"/>
  <c r="M2563" i="5"/>
  <c r="M2564" i="5"/>
  <c r="M2565" i="5"/>
  <c r="M2566" i="5"/>
  <c r="M2567" i="5"/>
  <c r="M2568" i="5"/>
  <c r="M2569" i="5"/>
  <c r="M2570" i="5"/>
  <c r="M2571" i="5"/>
  <c r="M2572" i="5"/>
  <c r="M2573" i="5"/>
  <c r="M2574" i="5"/>
  <c r="M2575" i="5"/>
  <c r="M2576" i="5"/>
  <c r="M2577" i="5"/>
  <c r="M2578" i="5"/>
  <c r="M2579" i="5"/>
  <c r="M2580" i="5"/>
  <c r="M2581" i="5"/>
  <c r="M2582" i="5"/>
  <c r="M2583" i="5"/>
  <c r="M2584" i="5"/>
  <c r="M2585" i="5"/>
  <c r="M2586" i="5"/>
  <c r="M2587" i="5"/>
  <c r="M2588" i="5"/>
  <c r="M2589" i="5"/>
  <c r="M2590" i="5"/>
  <c r="M2591" i="5"/>
  <c r="M2592" i="5"/>
  <c r="M2593" i="5"/>
  <c r="M2594" i="5"/>
  <c r="M2595" i="5"/>
  <c r="M2596" i="5"/>
  <c r="M2597" i="5"/>
  <c r="M2598" i="5"/>
  <c r="M2599" i="5"/>
  <c r="M2600" i="5"/>
  <c r="M2601" i="5"/>
  <c r="M2602" i="5"/>
  <c r="M2603" i="5"/>
  <c r="M2604" i="5"/>
  <c r="M2605" i="5"/>
  <c r="M2606" i="5"/>
  <c r="M2607" i="5"/>
  <c r="M2608" i="5"/>
  <c r="M2609" i="5"/>
  <c r="M2610" i="5"/>
  <c r="M2611" i="5"/>
  <c r="M2612" i="5"/>
  <c r="M2613" i="5"/>
  <c r="M2614" i="5"/>
  <c r="M2615" i="5"/>
  <c r="M2616" i="5"/>
  <c r="M2617" i="5"/>
  <c r="M2618" i="5"/>
  <c r="M2619" i="5"/>
  <c r="M2620" i="5"/>
  <c r="M2621" i="5"/>
  <c r="M2622" i="5"/>
  <c r="M2623" i="5"/>
  <c r="M2624" i="5"/>
  <c r="M2625" i="5"/>
  <c r="M2626" i="5"/>
  <c r="M2627" i="5"/>
  <c r="M2628" i="5"/>
  <c r="M2629" i="5"/>
  <c r="M2630" i="5"/>
  <c r="M2631" i="5"/>
  <c r="M2632" i="5"/>
  <c r="M2633" i="5"/>
  <c r="M2634" i="5"/>
  <c r="M2635" i="5"/>
  <c r="M2636" i="5"/>
  <c r="M2637" i="5"/>
  <c r="M2638" i="5"/>
  <c r="M2639" i="5"/>
  <c r="M2640" i="5"/>
  <c r="M2641" i="5"/>
  <c r="M2642" i="5"/>
  <c r="M2643" i="5"/>
  <c r="M2644" i="5"/>
  <c r="M2645" i="5"/>
  <c r="M2646" i="5"/>
  <c r="M2647" i="5"/>
  <c r="M2648" i="5"/>
  <c r="M2649" i="5"/>
  <c r="M2650" i="5"/>
  <c r="M2651" i="5"/>
  <c r="M2652" i="5"/>
  <c r="M2653" i="5"/>
  <c r="M2654" i="5"/>
  <c r="M2655" i="5"/>
  <c r="M2656" i="5"/>
  <c r="M2657" i="5"/>
  <c r="M2658" i="5"/>
  <c r="M2659" i="5"/>
  <c r="M2660" i="5"/>
  <c r="M2661" i="5"/>
  <c r="M2662" i="5"/>
  <c r="M2663" i="5"/>
  <c r="M2664" i="5"/>
  <c r="M2665" i="5"/>
  <c r="M2666" i="5"/>
  <c r="M2667" i="5"/>
  <c r="M2668" i="5"/>
  <c r="M2669" i="5"/>
  <c r="M2670" i="5"/>
  <c r="M2671" i="5"/>
  <c r="M2672" i="5"/>
  <c r="M2673" i="5"/>
  <c r="M2674" i="5"/>
  <c r="M2675" i="5"/>
  <c r="M2676" i="5"/>
  <c r="M2677" i="5"/>
  <c r="M2678" i="5"/>
  <c r="M2679" i="5"/>
  <c r="M2680" i="5"/>
  <c r="M2681" i="5"/>
  <c r="M2682" i="5"/>
  <c r="M2683" i="5"/>
  <c r="M2684" i="5"/>
  <c r="M2685" i="5"/>
  <c r="M2686" i="5"/>
  <c r="M2687" i="5"/>
  <c r="M2688" i="5"/>
  <c r="M2689" i="5"/>
  <c r="M2690" i="5"/>
  <c r="M2691" i="5"/>
  <c r="M2692" i="5"/>
  <c r="M2693" i="5"/>
  <c r="M2694" i="5"/>
  <c r="M2695" i="5"/>
  <c r="M2696" i="5"/>
  <c r="M2697" i="5"/>
  <c r="M2698" i="5"/>
  <c r="M2699" i="5"/>
  <c r="M2700" i="5"/>
  <c r="M2701" i="5"/>
  <c r="M2702" i="5"/>
  <c r="M2703" i="5"/>
  <c r="M2704" i="5"/>
  <c r="M2705" i="5"/>
  <c r="M2706" i="5"/>
  <c r="M2707" i="5"/>
  <c r="M2708" i="5"/>
  <c r="M2709" i="5"/>
  <c r="M2710" i="5"/>
  <c r="M2711" i="5"/>
  <c r="M2712" i="5"/>
  <c r="M2713" i="5"/>
  <c r="M2714" i="5"/>
  <c r="M2715" i="5"/>
  <c r="M2716" i="5"/>
  <c r="M2717" i="5"/>
  <c r="M2718" i="5"/>
  <c r="M2719" i="5"/>
  <c r="M2720" i="5"/>
  <c r="M2721" i="5"/>
  <c r="M2722" i="5"/>
  <c r="M2723" i="5"/>
  <c r="M2724" i="5"/>
  <c r="M2725" i="5"/>
  <c r="M2726" i="5"/>
  <c r="M2727" i="5"/>
  <c r="M2728" i="5"/>
  <c r="M2729" i="5"/>
  <c r="M2730" i="5"/>
  <c r="M2731" i="5"/>
  <c r="M2732" i="5"/>
  <c r="M2733" i="5"/>
  <c r="M2734" i="5"/>
  <c r="M2735" i="5"/>
  <c r="M2736" i="5"/>
  <c r="M2737" i="5"/>
  <c r="M2738" i="5"/>
  <c r="M2739" i="5"/>
  <c r="M2740" i="5"/>
  <c r="M2741" i="5"/>
  <c r="M2742" i="5"/>
  <c r="M2743" i="5"/>
  <c r="M2744" i="5"/>
  <c r="M2745" i="5"/>
  <c r="M2746" i="5"/>
  <c r="M2747" i="5"/>
  <c r="M2748" i="5"/>
  <c r="M2749" i="5"/>
  <c r="M2750" i="5"/>
  <c r="M2751" i="5"/>
  <c r="M2752" i="5"/>
  <c r="M2753" i="5"/>
  <c r="M2754" i="5"/>
  <c r="M2755" i="5"/>
  <c r="M2756" i="5"/>
  <c r="M2757" i="5"/>
  <c r="M2758" i="5"/>
  <c r="M2759" i="5"/>
  <c r="M2760" i="5"/>
  <c r="M2761" i="5"/>
  <c r="M2762" i="5"/>
  <c r="M2763" i="5"/>
  <c r="M2764" i="5"/>
  <c r="M2765" i="5"/>
  <c r="M2766" i="5"/>
  <c r="M2767" i="5"/>
  <c r="M2768" i="5"/>
  <c r="M2769" i="5"/>
  <c r="M2770" i="5"/>
  <c r="M2771" i="5"/>
  <c r="M2772" i="5"/>
  <c r="M2773" i="5"/>
  <c r="M2774" i="5"/>
  <c r="M2775" i="5"/>
  <c r="M2776" i="5"/>
  <c r="M2777" i="5"/>
  <c r="M2778" i="5"/>
  <c r="M2779" i="5"/>
  <c r="M2780" i="5"/>
  <c r="M2781" i="5"/>
  <c r="M2782" i="5"/>
  <c r="M2783" i="5"/>
  <c r="M2784" i="5"/>
  <c r="M2785" i="5"/>
  <c r="M2786" i="5"/>
  <c r="M2787" i="5"/>
  <c r="M2788" i="5"/>
  <c r="M2789" i="5"/>
  <c r="M2790" i="5"/>
  <c r="M2791" i="5"/>
  <c r="M2792" i="5"/>
  <c r="M2793" i="5"/>
  <c r="M2794" i="5"/>
  <c r="M2795" i="5"/>
  <c r="M2796" i="5"/>
  <c r="M2797" i="5"/>
  <c r="M2798" i="5"/>
  <c r="M2799" i="5"/>
  <c r="M2800" i="5"/>
  <c r="M2801" i="5"/>
  <c r="M2802" i="5"/>
  <c r="M2803" i="5"/>
  <c r="M2804" i="5"/>
  <c r="M2805" i="5"/>
  <c r="M2806" i="5"/>
  <c r="M2807" i="5"/>
  <c r="M2808" i="5"/>
  <c r="M2809" i="5"/>
  <c r="M2810" i="5"/>
  <c r="M2811" i="5"/>
  <c r="M2812" i="5"/>
  <c r="M2813" i="5"/>
  <c r="M2814" i="5"/>
  <c r="M2815" i="5"/>
  <c r="M2816" i="5"/>
  <c r="M2817" i="5"/>
  <c r="M2818" i="5"/>
  <c r="M2819" i="5"/>
  <c r="M2820" i="5"/>
  <c r="M2821" i="5"/>
  <c r="M2822" i="5"/>
  <c r="M2823" i="5"/>
  <c r="M2824" i="5"/>
  <c r="M2825" i="5"/>
  <c r="M2826" i="5"/>
  <c r="M2827" i="5"/>
  <c r="M2828" i="5"/>
  <c r="M2829" i="5"/>
  <c r="M2830" i="5"/>
  <c r="M2831" i="5"/>
  <c r="M2832" i="5"/>
  <c r="M2833" i="5"/>
  <c r="M2834" i="5"/>
  <c r="M2835" i="5"/>
  <c r="M2836" i="5"/>
  <c r="M2837" i="5"/>
  <c r="M2838" i="5"/>
  <c r="M2839" i="5"/>
  <c r="M2840" i="5"/>
  <c r="M2841" i="5"/>
  <c r="M2842" i="5"/>
  <c r="M2843" i="5"/>
  <c r="M2844" i="5"/>
  <c r="M2845" i="5"/>
  <c r="M2846" i="5"/>
  <c r="M2847" i="5"/>
  <c r="M2848" i="5"/>
  <c r="M2849" i="5"/>
  <c r="M2850" i="5"/>
  <c r="M2851" i="5"/>
  <c r="M2852" i="5"/>
  <c r="M2853" i="5"/>
  <c r="M2854" i="5"/>
  <c r="M2855" i="5"/>
  <c r="M2856" i="5"/>
  <c r="M2857" i="5"/>
  <c r="M2858" i="5"/>
  <c r="M2859" i="5"/>
  <c r="M2860" i="5"/>
  <c r="M2861" i="5"/>
  <c r="M2862" i="5"/>
  <c r="M2863" i="5"/>
  <c r="M2864" i="5"/>
  <c r="M2865" i="5"/>
  <c r="M2866" i="5"/>
  <c r="M2867" i="5"/>
  <c r="M2868" i="5"/>
  <c r="M2869" i="5"/>
  <c r="M2870" i="5"/>
  <c r="M2871" i="5"/>
  <c r="M2872" i="5"/>
  <c r="M2873" i="5"/>
  <c r="M2874" i="5"/>
  <c r="M2875" i="5"/>
  <c r="M2876" i="5"/>
  <c r="M2877" i="5"/>
  <c r="M2878" i="5"/>
  <c r="M2879" i="5"/>
  <c r="M2880" i="5"/>
  <c r="M2881" i="5"/>
  <c r="M2882" i="5"/>
  <c r="M2883" i="5"/>
  <c r="M2884" i="5"/>
  <c r="M2885" i="5"/>
  <c r="M2886" i="5"/>
  <c r="M2887" i="5"/>
  <c r="M2888" i="5"/>
  <c r="M2889" i="5"/>
  <c r="M2890" i="5"/>
  <c r="M2891" i="5"/>
  <c r="M2892" i="5"/>
  <c r="M2893" i="5"/>
  <c r="M2894" i="5"/>
  <c r="M2895" i="5"/>
  <c r="M2896" i="5"/>
  <c r="M2897" i="5"/>
  <c r="M2898" i="5"/>
  <c r="M2899" i="5"/>
  <c r="M2900" i="5"/>
  <c r="M2901" i="5"/>
  <c r="M2902" i="5"/>
  <c r="M2903" i="5"/>
  <c r="M2904" i="5"/>
  <c r="M2905" i="5"/>
  <c r="M2906" i="5"/>
  <c r="M2907" i="5"/>
  <c r="M2908" i="5"/>
  <c r="M2909" i="5"/>
  <c r="M2910" i="5"/>
  <c r="M2911" i="5"/>
  <c r="M2912" i="5"/>
  <c r="M2913" i="5"/>
  <c r="M2914" i="5"/>
  <c r="M2915" i="5"/>
  <c r="M2916" i="5"/>
  <c r="M2917" i="5"/>
  <c r="M2918" i="5"/>
  <c r="M2919" i="5"/>
  <c r="M2920" i="5"/>
  <c r="M2921" i="5"/>
  <c r="M2922" i="5"/>
  <c r="M2923" i="5"/>
  <c r="M2924" i="5"/>
  <c r="M2925" i="5"/>
  <c r="M2926" i="5"/>
  <c r="M2927" i="5"/>
  <c r="M2928" i="5"/>
  <c r="M2929" i="5"/>
  <c r="M2930" i="5"/>
  <c r="M2931" i="5"/>
  <c r="M2932" i="5"/>
  <c r="M2933" i="5"/>
  <c r="M2934" i="5"/>
  <c r="M2935" i="5"/>
  <c r="M2936" i="5"/>
  <c r="M2937" i="5"/>
  <c r="M2938" i="5"/>
  <c r="M2939" i="5"/>
  <c r="M2940" i="5"/>
  <c r="M2941" i="5"/>
  <c r="M2942" i="5"/>
  <c r="M2943" i="5"/>
  <c r="M2944" i="5"/>
  <c r="M2945" i="5"/>
  <c r="M2946" i="5"/>
  <c r="M2947" i="5"/>
  <c r="M2948" i="5"/>
  <c r="M2949" i="5"/>
  <c r="M2950" i="5"/>
  <c r="M2951" i="5"/>
  <c r="M2952" i="5"/>
  <c r="M2953" i="5"/>
  <c r="M2954" i="5"/>
  <c r="M2955" i="5"/>
  <c r="M2956" i="5"/>
  <c r="M2957" i="5"/>
  <c r="M2958" i="5"/>
  <c r="M2959" i="5"/>
  <c r="M2960" i="5"/>
  <c r="M2961" i="5"/>
  <c r="M2962" i="5"/>
  <c r="M2963" i="5"/>
  <c r="M2964" i="5"/>
  <c r="M2965" i="5"/>
  <c r="M2966" i="5"/>
  <c r="M2967" i="5"/>
  <c r="M2968" i="5"/>
  <c r="M2969" i="5"/>
  <c r="M2970" i="5"/>
  <c r="M2971" i="5"/>
  <c r="M2972" i="5"/>
  <c r="M2973" i="5"/>
  <c r="M2974" i="5"/>
  <c r="M2975" i="5"/>
  <c r="M2976" i="5"/>
  <c r="M2977" i="5"/>
  <c r="M2978" i="5"/>
  <c r="M2979" i="5"/>
  <c r="M2980" i="5"/>
  <c r="M2981" i="5"/>
  <c r="M2982" i="5"/>
  <c r="M2983" i="5"/>
  <c r="M2984" i="5"/>
  <c r="M2985" i="5"/>
  <c r="M2986" i="5"/>
  <c r="M2987" i="5"/>
  <c r="M2988" i="5"/>
  <c r="M2989" i="5"/>
  <c r="M2990" i="5"/>
  <c r="M2991" i="5"/>
  <c r="M2992" i="5"/>
  <c r="M2993" i="5"/>
  <c r="M2994" i="5"/>
  <c r="M2995" i="5"/>
  <c r="M2996" i="5"/>
  <c r="M2997" i="5"/>
  <c r="M2998" i="5"/>
  <c r="M2999" i="5"/>
  <c r="M3000" i="5"/>
  <c r="M3001" i="5"/>
  <c r="M3002" i="5"/>
  <c r="M3003" i="5"/>
  <c r="M3004" i="5"/>
  <c r="M3005" i="5"/>
  <c r="M3006" i="5"/>
  <c r="M3007" i="5"/>
  <c r="M3008" i="5"/>
  <c r="M3009" i="5"/>
  <c r="M3010" i="5"/>
  <c r="M3011" i="5"/>
  <c r="M3012" i="5"/>
  <c r="M3013" i="5"/>
  <c r="M3014" i="5"/>
  <c r="M3015" i="5"/>
  <c r="M3016" i="5"/>
  <c r="M3017" i="5"/>
  <c r="M3018" i="5"/>
  <c r="M3019" i="5"/>
  <c r="M3020" i="5"/>
  <c r="M3021" i="5"/>
  <c r="M3022" i="5"/>
  <c r="M3023" i="5"/>
  <c r="M3024" i="5"/>
  <c r="M3025" i="5"/>
  <c r="M3026" i="5"/>
  <c r="M3027" i="5"/>
  <c r="M3028" i="5"/>
  <c r="M3029" i="5"/>
  <c r="M3030" i="5"/>
  <c r="M3031" i="5"/>
  <c r="M3032" i="5"/>
  <c r="M3033" i="5"/>
  <c r="M3034" i="5"/>
  <c r="M3035" i="5"/>
  <c r="M3036" i="5"/>
  <c r="M3037" i="5"/>
  <c r="M3038" i="5"/>
  <c r="M3039" i="5"/>
  <c r="M3040" i="5"/>
  <c r="M3041" i="5"/>
  <c r="M3042" i="5"/>
  <c r="M3043" i="5"/>
  <c r="M3044" i="5"/>
  <c r="M3045" i="5"/>
  <c r="M3046" i="5"/>
  <c r="M3047" i="5"/>
  <c r="M3048" i="5"/>
  <c r="M3049" i="5"/>
  <c r="M3050" i="5"/>
  <c r="M3051" i="5"/>
  <c r="M3052" i="5"/>
  <c r="M3053" i="5"/>
  <c r="M3054" i="5"/>
  <c r="M3055" i="5"/>
  <c r="M3056" i="5"/>
  <c r="M3057" i="5"/>
  <c r="M3058" i="5"/>
  <c r="M3059" i="5"/>
  <c r="M3060" i="5"/>
  <c r="M3061" i="5"/>
  <c r="M3062" i="5"/>
  <c r="M3063" i="5"/>
  <c r="M3064" i="5"/>
  <c r="M3065" i="5"/>
  <c r="M3066" i="5"/>
  <c r="M3067" i="5"/>
  <c r="M3068" i="5"/>
  <c r="M3069" i="5"/>
  <c r="M3070" i="5"/>
  <c r="M3071" i="5"/>
  <c r="M3072" i="5"/>
  <c r="M3073" i="5"/>
  <c r="M3074" i="5"/>
  <c r="M3075" i="5"/>
  <c r="M3076" i="5"/>
  <c r="M3077" i="5"/>
  <c r="M3078" i="5"/>
  <c r="M3079" i="5"/>
  <c r="M3080" i="5"/>
  <c r="M3081" i="5"/>
  <c r="M3082" i="5"/>
  <c r="M3083" i="5"/>
  <c r="M3084" i="5"/>
  <c r="M3085" i="5"/>
  <c r="M3086" i="5"/>
  <c r="M3087" i="5"/>
  <c r="M3088" i="5"/>
  <c r="M3089" i="5"/>
  <c r="M3090" i="5"/>
  <c r="M3091" i="5"/>
  <c r="M3092" i="5"/>
  <c r="M3093" i="5"/>
  <c r="M3094" i="5"/>
  <c r="M3095" i="5"/>
  <c r="M3096" i="5"/>
  <c r="M3097" i="5"/>
  <c r="M3098" i="5"/>
  <c r="M3099" i="5"/>
  <c r="M3100" i="5"/>
  <c r="M3101" i="5"/>
  <c r="M3102" i="5"/>
  <c r="M3103" i="5"/>
  <c r="M3104" i="5"/>
  <c r="M3105" i="5"/>
  <c r="M3106" i="5"/>
  <c r="M3107" i="5"/>
  <c r="M3108" i="5"/>
  <c r="M3109" i="5"/>
  <c r="M3110" i="5"/>
  <c r="M3111" i="5"/>
  <c r="M3112" i="5"/>
  <c r="M3113" i="5"/>
  <c r="M3114" i="5"/>
  <c r="M3115" i="5"/>
  <c r="M3116" i="5"/>
  <c r="M3117" i="5"/>
  <c r="M3118" i="5"/>
  <c r="M3119" i="5"/>
  <c r="M3120" i="5"/>
  <c r="M3121" i="5"/>
  <c r="M3122" i="5"/>
  <c r="M3123" i="5"/>
  <c r="M3124" i="5"/>
  <c r="M3125" i="5"/>
  <c r="M3126" i="5"/>
  <c r="M3127" i="5"/>
  <c r="M3128" i="5"/>
  <c r="M3129" i="5"/>
  <c r="M3130" i="5"/>
  <c r="M3131" i="5"/>
  <c r="M3132" i="5"/>
  <c r="M3133" i="5"/>
  <c r="M3134" i="5"/>
  <c r="M3135" i="5"/>
  <c r="M3136" i="5"/>
  <c r="M3137" i="5"/>
  <c r="M3138" i="5"/>
  <c r="M3139" i="5"/>
  <c r="M3140" i="5"/>
  <c r="M3141" i="5"/>
  <c r="M3142" i="5"/>
  <c r="M3143" i="5"/>
  <c r="M3144" i="5"/>
  <c r="M3145" i="5"/>
  <c r="M3146" i="5"/>
  <c r="M3147" i="5"/>
  <c r="M3148" i="5"/>
  <c r="M3149" i="5"/>
  <c r="M3150" i="5"/>
  <c r="M3151" i="5"/>
  <c r="M3152" i="5"/>
  <c r="M3153" i="5"/>
  <c r="M3154" i="5"/>
  <c r="M3155" i="5"/>
  <c r="M3156" i="5"/>
  <c r="M3157" i="5"/>
  <c r="M3158" i="5"/>
  <c r="M3159" i="5"/>
  <c r="M3160" i="5"/>
  <c r="M3161" i="5"/>
  <c r="M3162" i="5"/>
  <c r="M3163" i="5"/>
  <c r="M3164" i="5"/>
  <c r="M3165" i="5"/>
  <c r="M3166" i="5"/>
  <c r="M3167" i="5"/>
  <c r="M3168" i="5"/>
  <c r="M3169" i="5"/>
  <c r="M3170" i="5"/>
  <c r="M3171" i="5"/>
  <c r="M3172" i="5"/>
  <c r="M3173" i="5"/>
  <c r="M3174" i="5"/>
  <c r="M3175" i="5"/>
  <c r="M3176" i="5"/>
  <c r="M3177" i="5"/>
  <c r="M3178" i="5"/>
  <c r="M3179" i="5"/>
  <c r="M3180" i="5"/>
  <c r="M3181" i="5"/>
  <c r="M3182" i="5"/>
  <c r="M3183" i="5"/>
  <c r="M3184" i="5"/>
  <c r="M3185" i="5"/>
  <c r="M3186" i="5"/>
  <c r="M3187" i="5"/>
  <c r="M3188" i="5"/>
  <c r="M3189" i="5"/>
  <c r="M3190" i="5"/>
  <c r="M3191" i="5"/>
  <c r="M3192" i="5"/>
  <c r="M3193" i="5"/>
  <c r="M3194" i="5"/>
  <c r="M3195" i="5"/>
  <c r="M3196" i="5"/>
  <c r="M3197" i="5"/>
  <c r="M3198" i="5"/>
  <c r="M3199" i="5"/>
  <c r="M3200" i="5"/>
  <c r="M3201" i="5"/>
  <c r="M3202" i="5"/>
  <c r="M3203" i="5"/>
  <c r="M3204" i="5"/>
  <c r="M3205" i="5"/>
  <c r="M3206" i="5"/>
  <c r="M3207" i="5"/>
  <c r="M3208" i="5"/>
  <c r="M3209" i="5"/>
  <c r="M3210" i="5"/>
  <c r="M3211" i="5"/>
  <c r="M3212" i="5"/>
  <c r="M3213" i="5"/>
  <c r="M3214" i="5"/>
  <c r="M3215" i="5"/>
  <c r="M3216" i="5"/>
  <c r="M3217" i="5"/>
  <c r="M3218" i="5"/>
  <c r="M3219" i="5"/>
  <c r="M3220" i="5"/>
  <c r="M3221" i="5"/>
  <c r="M3222" i="5"/>
  <c r="M3223" i="5"/>
  <c r="M3224" i="5"/>
  <c r="M3225" i="5"/>
  <c r="M3226" i="5"/>
  <c r="M3227" i="5"/>
  <c r="M3228" i="5"/>
  <c r="M3229" i="5"/>
  <c r="M3230" i="5"/>
  <c r="M3231" i="5"/>
  <c r="M3232" i="5"/>
  <c r="M3233" i="5"/>
  <c r="M3234" i="5"/>
  <c r="M3235" i="5"/>
  <c r="M3236" i="5"/>
  <c r="M3237" i="5"/>
  <c r="M3238" i="5"/>
  <c r="M3239" i="5"/>
  <c r="M3240" i="5"/>
  <c r="M3241" i="5"/>
  <c r="M3242" i="5"/>
  <c r="M3243" i="5"/>
  <c r="M3244" i="5"/>
  <c r="M3245" i="5"/>
  <c r="M3246" i="5"/>
  <c r="M3247" i="5"/>
  <c r="M3248" i="5"/>
  <c r="M3249" i="5"/>
  <c r="M3250" i="5"/>
  <c r="M3251" i="5"/>
  <c r="M3252" i="5"/>
  <c r="M3253" i="5"/>
  <c r="M3254" i="5"/>
  <c r="M3255" i="5"/>
  <c r="M3256" i="5"/>
  <c r="M3257" i="5"/>
  <c r="M3258" i="5"/>
  <c r="M3259" i="5"/>
  <c r="M3260" i="5"/>
  <c r="M3261" i="5"/>
  <c r="M3262" i="5"/>
  <c r="M3263" i="5"/>
  <c r="M3264" i="5"/>
  <c r="M3265" i="5"/>
  <c r="M3266" i="5"/>
  <c r="M3267" i="5"/>
  <c r="M3268" i="5"/>
  <c r="M3269" i="5"/>
  <c r="M3270" i="5"/>
  <c r="M3271" i="5"/>
  <c r="M3272" i="5"/>
  <c r="M3273" i="5"/>
  <c r="M3274" i="5"/>
  <c r="M3275" i="5"/>
  <c r="M3276" i="5"/>
  <c r="M3277" i="5"/>
  <c r="M3278" i="5"/>
  <c r="M3279" i="5"/>
  <c r="M3280" i="5"/>
  <c r="M3281" i="5"/>
  <c r="M3282" i="5"/>
  <c r="M3283" i="5"/>
  <c r="M3284" i="5"/>
  <c r="M3285" i="5"/>
  <c r="M3286" i="5"/>
  <c r="M3287" i="5"/>
  <c r="M3288" i="5"/>
  <c r="M3289" i="5"/>
  <c r="M3290" i="5"/>
  <c r="M3291" i="5"/>
  <c r="M3292" i="5"/>
  <c r="M3293" i="5"/>
  <c r="M3294" i="5"/>
  <c r="M3295" i="5"/>
  <c r="M3296" i="5"/>
  <c r="M3297" i="5"/>
  <c r="M3298" i="5"/>
  <c r="M3299" i="5"/>
  <c r="M3300" i="5"/>
  <c r="M3301" i="5"/>
  <c r="M3302" i="5"/>
  <c r="M3303" i="5"/>
  <c r="M3304" i="5"/>
  <c r="M3305" i="5"/>
  <c r="M3306" i="5"/>
  <c r="M3307" i="5"/>
  <c r="M3308" i="5"/>
  <c r="M3309" i="5"/>
  <c r="M3310" i="5"/>
  <c r="M3311" i="5"/>
  <c r="M3312" i="5"/>
  <c r="M3313" i="5"/>
  <c r="M3314" i="5"/>
  <c r="M3315" i="5"/>
  <c r="M3316" i="5"/>
  <c r="M3317" i="5"/>
  <c r="M3318" i="5"/>
  <c r="M3319" i="5"/>
  <c r="M3320" i="5"/>
  <c r="M3321" i="5"/>
  <c r="M3322" i="5"/>
  <c r="M3323" i="5"/>
  <c r="M3324" i="5"/>
  <c r="M3325" i="5"/>
  <c r="M3326" i="5"/>
  <c r="M3327" i="5"/>
  <c r="M3328" i="5"/>
  <c r="M3329" i="5"/>
  <c r="M3330" i="5"/>
  <c r="M3331" i="5"/>
  <c r="M3332" i="5"/>
  <c r="M3333" i="5"/>
  <c r="M3334" i="5"/>
  <c r="M3335" i="5"/>
  <c r="M3336" i="5"/>
  <c r="M3337" i="5"/>
  <c r="M3338" i="5"/>
  <c r="M3339" i="5"/>
  <c r="M3340" i="5"/>
  <c r="M3341" i="5"/>
  <c r="M3342" i="5"/>
  <c r="M3343" i="5"/>
  <c r="M3344" i="5"/>
  <c r="M3345" i="5"/>
  <c r="M3346" i="5"/>
  <c r="M3347" i="5"/>
  <c r="M3348" i="5"/>
  <c r="M3349" i="5"/>
  <c r="M3350" i="5"/>
  <c r="M3351" i="5"/>
  <c r="M3352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69" i="5"/>
  <c r="M3370" i="5"/>
  <c r="M3371" i="5"/>
  <c r="M3372" i="5"/>
  <c r="M3373" i="5"/>
  <c r="M3374" i="5"/>
  <c r="M3375" i="5"/>
  <c r="M3376" i="5"/>
  <c r="M3377" i="5"/>
  <c r="M3378" i="5"/>
  <c r="M3379" i="5"/>
  <c r="M3380" i="5"/>
  <c r="M3381" i="5"/>
  <c r="M3382" i="5"/>
  <c r="M3383" i="5"/>
  <c r="M3384" i="5"/>
  <c r="M3385" i="5"/>
  <c r="M3386" i="5"/>
  <c r="M3387" i="5"/>
  <c r="M3388" i="5"/>
  <c r="M3389" i="5"/>
  <c r="M3390" i="5"/>
  <c r="M3391" i="5"/>
  <c r="M3392" i="5"/>
  <c r="M3393" i="5"/>
  <c r="M3394" i="5"/>
  <c r="M3395" i="5"/>
  <c r="M3396" i="5"/>
  <c r="M3397" i="5"/>
  <c r="M3398" i="5"/>
  <c r="M3399" i="5"/>
  <c r="M3400" i="5"/>
  <c r="M3401" i="5"/>
  <c r="M3402" i="5"/>
  <c r="M3403" i="5"/>
  <c r="M3404" i="5"/>
  <c r="M3405" i="5"/>
  <c r="M3406" i="5"/>
  <c r="M3407" i="5"/>
  <c r="M3408" i="5"/>
  <c r="M3409" i="5"/>
  <c r="M3410" i="5"/>
  <c r="M3411" i="5"/>
  <c r="M3412" i="5"/>
  <c r="M3413" i="5"/>
  <c r="M3414" i="5"/>
  <c r="M3415" i="5"/>
  <c r="M3416" i="5"/>
  <c r="M3417" i="5"/>
  <c r="M3418" i="5"/>
  <c r="M3419" i="5"/>
  <c r="M3420" i="5"/>
  <c r="M3421" i="5"/>
  <c r="M3422" i="5"/>
  <c r="M3423" i="5"/>
  <c r="M3424" i="5"/>
  <c r="M3425" i="5"/>
  <c r="M3426" i="5"/>
  <c r="M3427" i="5"/>
  <c r="M3428" i="5"/>
  <c r="M3429" i="5"/>
  <c r="M3430" i="5"/>
  <c r="M3431" i="5"/>
  <c r="M3432" i="5"/>
  <c r="M3433" i="5"/>
  <c r="M3434" i="5"/>
  <c r="M3435" i="5"/>
  <c r="M3436" i="5"/>
  <c r="M3437" i="5"/>
  <c r="M3438" i="5"/>
  <c r="M3439" i="5"/>
  <c r="M3440" i="5"/>
  <c r="M3441" i="5"/>
  <c r="M3442" i="5"/>
  <c r="M3443" i="5"/>
  <c r="M3444" i="5"/>
  <c r="M3445" i="5"/>
  <c r="M3446" i="5"/>
  <c r="M3447" i="5"/>
  <c r="M3448" i="5"/>
  <c r="M3449" i="5"/>
  <c r="M3450" i="5"/>
  <c r="M3451" i="5"/>
  <c r="M3452" i="5"/>
  <c r="M3453" i="5"/>
  <c r="M3454" i="5"/>
  <c r="M3455" i="5"/>
  <c r="M3456" i="5"/>
  <c r="M3457" i="5"/>
  <c r="M3458" i="5"/>
  <c r="M3459" i="5"/>
  <c r="M3460" i="5"/>
  <c r="M3461" i="5"/>
  <c r="M3462" i="5"/>
  <c r="M3463" i="5"/>
  <c r="M3464" i="5"/>
  <c r="M3465" i="5"/>
  <c r="M3466" i="5"/>
  <c r="M3467" i="5"/>
  <c r="M3468" i="5"/>
  <c r="M3469" i="5"/>
  <c r="M3470" i="5"/>
  <c r="M3471" i="5"/>
  <c r="M3472" i="5"/>
  <c r="M3473" i="5"/>
  <c r="M3474" i="5"/>
  <c r="M3475" i="5"/>
  <c r="M3476" i="5"/>
  <c r="M3477" i="5"/>
  <c r="M3478" i="5"/>
  <c r="M3479" i="5"/>
  <c r="M3480" i="5"/>
  <c r="M3481" i="5"/>
  <c r="M3482" i="5"/>
  <c r="M3483" i="5"/>
  <c r="M3484" i="5"/>
  <c r="M3485" i="5"/>
  <c r="M3486" i="5"/>
  <c r="M3487" i="5"/>
  <c r="M3488" i="5"/>
  <c r="M3489" i="5"/>
  <c r="M3490" i="5"/>
  <c r="M3491" i="5"/>
  <c r="M3492" i="5"/>
  <c r="M3493" i="5"/>
  <c r="M3494" i="5"/>
  <c r="M3495" i="5"/>
  <c r="M3496" i="5"/>
  <c r="M3497" i="5"/>
  <c r="M3498" i="5"/>
  <c r="M3499" i="5"/>
  <c r="M3500" i="5"/>
  <c r="M3501" i="5"/>
  <c r="M3502" i="5"/>
  <c r="M3503" i="5"/>
  <c r="M3504" i="5"/>
  <c r="M3505" i="5"/>
  <c r="M3506" i="5"/>
  <c r="M3507" i="5"/>
  <c r="M3508" i="5"/>
  <c r="M3509" i="5"/>
  <c r="M3510" i="5"/>
  <c r="M3511" i="5"/>
  <c r="M3512" i="5"/>
  <c r="M3513" i="5"/>
  <c r="M3514" i="5"/>
  <c r="M3515" i="5"/>
  <c r="M3516" i="5"/>
  <c r="M3517" i="5"/>
  <c r="M3518" i="5"/>
  <c r="M3519" i="5"/>
  <c r="M3520" i="5"/>
  <c r="M3521" i="5"/>
  <c r="M3522" i="5"/>
  <c r="M3523" i="5"/>
  <c r="M3524" i="5"/>
  <c r="M3525" i="5"/>
  <c r="M3526" i="5"/>
  <c r="M3527" i="5"/>
  <c r="M3528" i="5"/>
  <c r="M3529" i="5"/>
  <c r="M3530" i="5"/>
  <c r="M3531" i="5"/>
  <c r="M3532" i="5"/>
  <c r="M3533" i="5"/>
  <c r="M3534" i="5"/>
  <c r="M3535" i="5"/>
  <c r="M3536" i="5"/>
  <c r="M3537" i="5"/>
  <c r="M3538" i="5"/>
  <c r="M3539" i="5"/>
  <c r="M3540" i="5"/>
  <c r="M3541" i="5"/>
  <c r="M3542" i="5"/>
  <c r="M3543" i="5"/>
  <c r="M3544" i="5"/>
  <c r="M3545" i="5"/>
  <c r="M3546" i="5"/>
  <c r="M3547" i="5"/>
  <c r="M3548" i="5"/>
  <c r="M3549" i="5"/>
  <c r="M3550" i="5"/>
  <c r="M3551" i="5"/>
  <c r="M3552" i="5"/>
  <c r="M3553" i="5"/>
  <c r="M3554" i="5"/>
  <c r="M3555" i="5"/>
  <c r="M3556" i="5"/>
  <c r="M3557" i="5"/>
  <c r="M3558" i="5"/>
  <c r="M3559" i="5"/>
  <c r="M3560" i="5"/>
  <c r="M3561" i="5"/>
  <c r="M3562" i="5"/>
  <c r="M3563" i="5"/>
  <c r="M3564" i="5"/>
  <c r="M3565" i="5"/>
  <c r="M3566" i="5"/>
  <c r="M3567" i="5"/>
  <c r="M3568" i="5"/>
  <c r="M3569" i="5"/>
  <c r="M3570" i="5"/>
  <c r="M3571" i="5"/>
  <c r="M3572" i="5"/>
  <c r="M3573" i="5"/>
  <c r="M3574" i="5"/>
  <c r="M3575" i="5"/>
  <c r="M3576" i="5"/>
  <c r="M3577" i="5"/>
  <c r="M3578" i="5"/>
  <c r="M3579" i="5"/>
  <c r="M3580" i="5"/>
  <c r="M3581" i="5"/>
  <c r="M3582" i="5"/>
  <c r="M3583" i="5"/>
  <c r="M3584" i="5"/>
  <c r="M3585" i="5"/>
  <c r="M3586" i="5"/>
  <c r="M3587" i="5"/>
  <c r="M3588" i="5"/>
  <c r="M3589" i="5"/>
  <c r="M3590" i="5"/>
  <c r="M3591" i="5"/>
  <c r="M3592" i="5"/>
  <c r="M3593" i="5"/>
  <c r="M3594" i="5"/>
  <c r="M3595" i="5"/>
  <c r="M3596" i="5"/>
  <c r="M3597" i="5"/>
  <c r="M3598" i="5"/>
  <c r="M3599" i="5"/>
  <c r="M3600" i="5"/>
  <c r="M3601" i="5"/>
  <c r="M3602" i="5"/>
  <c r="M3603" i="5"/>
  <c r="M3604" i="5"/>
  <c r="M3605" i="5"/>
  <c r="M3606" i="5"/>
  <c r="M3607" i="5"/>
  <c r="M3608" i="5"/>
  <c r="M3609" i="5"/>
  <c r="M3610" i="5"/>
  <c r="M3611" i="5"/>
  <c r="M3612" i="5"/>
  <c r="M3613" i="5"/>
  <c r="M3614" i="5"/>
  <c r="M3615" i="5"/>
  <c r="M3616" i="5"/>
  <c r="M3617" i="5"/>
  <c r="M3618" i="5"/>
  <c r="M3619" i="5"/>
  <c r="M3620" i="5"/>
  <c r="M3621" i="5"/>
  <c r="M3622" i="5"/>
  <c r="M3623" i="5"/>
  <c r="M3624" i="5"/>
  <c r="M3625" i="5"/>
  <c r="M3626" i="5"/>
  <c r="M3627" i="5"/>
  <c r="M3628" i="5"/>
  <c r="M3629" i="5"/>
  <c r="M3630" i="5"/>
  <c r="M3631" i="5"/>
  <c r="M3632" i="5"/>
  <c r="M3633" i="5"/>
  <c r="M3634" i="5"/>
  <c r="M3635" i="5"/>
  <c r="M3636" i="5"/>
  <c r="M3637" i="5"/>
  <c r="M3638" i="5"/>
  <c r="M3639" i="5"/>
  <c r="M3640" i="5"/>
  <c r="M3641" i="5"/>
  <c r="M3642" i="5"/>
  <c r="M3643" i="5"/>
  <c r="M3644" i="5"/>
  <c r="M3645" i="5"/>
  <c r="M3646" i="5"/>
  <c r="M3647" i="5"/>
  <c r="M3648" i="5"/>
  <c r="M3649" i="5"/>
  <c r="M3650" i="5"/>
  <c r="M3651" i="5"/>
  <c r="M3652" i="5"/>
  <c r="M3653" i="5"/>
  <c r="M3654" i="5"/>
  <c r="M3655" i="5"/>
  <c r="M3656" i="5"/>
  <c r="M3657" i="5"/>
  <c r="M3658" i="5"/>
  <c r="M3659" i="5"/>
  <c r="M3660" i="5"/>
  <c r="M3661" i="5"/>
  <c r="M3662" i="5"/>
  <c r="M3663" i="5"/>
  <c r="M3664" i="5"/>
  <c r="M3665" i="5"/>
  <c r="M3666" i="5"/>
  <c r="M3667" i="5"/>
  <c r="M3668" i="5"/>
  <c r="M3669" i="5"/>
  <c r="M3670" i="5"/>
  <c r="M3671" i="5"/>
  <c r="M3672" i="5"/>
  <c r="M3673" i="5"/>
  <c r="M3674" i="5"/>
  <c r="M3675" i="5"/>
  <c r="M3676" i="5"/>
  <c r="M3677" i="5"/>
  <c r="M3678" i="5"/>
  <c r="M3679" i="5"/>
  <c r="M3680" i="5"/>
  <c r="M3681" i="5"/>
  <c r="M3682" i="5"/>
  <c r="M3683" i="5"/>
  <c r="M3684" i="5"/>
  <c r="M3685" i="5"/>
  <c r="M3686" i="5"/>
  <c r="M3687" i="5"/>
  <c r="M3688" i="5"/>
  <c r="M3689" i="5"/>
  <c r="M3690" i="5"/>
  <c r="M3691" i="5"/>
  <c r="M3692" i="5"/>
  <c r="M3693" i="5"/>
  <c r="M3694" i="5"/>
  <c r="M3695" i="5"/>
  <c r="M3696" i="5"/>
  <c r="M3697" i="5"/>
  <c r="M3698" i="5"/>
  <c r="M3699" i="5"/>
  <c r="M3700" i="5"/>
  <c r="M3701" i="5"/>
  <c r="M3702" i="5"/>
  <c r="M3703" i="5"/>
  <c r="M3704" i="5"/>
  <c r="M3705" i="5"/>
  <c r="M3706" i="5"/>
  <c r="M3707" i="5"/>
  <c r="M3708" i="5"/>
  <c r="M3709" i="5"/>
  <c r="M3710" i="5"/>
  <c r="M3711" i="5"/>
  <c r="M3712" i="5"/>
  <c r="M3713" i="5"/>
  <c r="M3714" i="5"/>
  <c r="M3715" i="5"/>
  <c r="M3716" i="5"/>
  <c r="M3717" i="5"/>
  <c r="M3718" i="5"/>
  <c r="M3719" i="5"/>
  <c r="M3720" i="5"/>
  <c r="M3721" i="5"/>
  <c r="M3722" i="5"/>
  <c r="M3723" i="5"/>
  <c r="M3724" i="5"/>
  <c r="M3725" i="5"/>
  <c r="M3726" i="5"/>
  <c r="M3727" i="5"/>
  <c r="M3728" i="5"/>
  <c r="M3729" i="5"/>
  <c r="M3730" i="5"/>
  <c r="M3731" i="5"/>
  <c r="M3732" i="5"/>
  <c r="M3733" i="5"/>
  <c r="M3734" i="5"/>
  <c r="M3735" i="5"/>
  <c r="M3736" i="5"/>
  <c r="M3737" i="5"/>
  <c r="M3738" i="5"/>
  <c r="M3739" i="5"/>
  <c r="M3740" i="5"/>
  <c r="M3741" i="5"/>
  <c r="M3742" i="5"/>
  <c r="M3743" i="5"/>
  <c r="M3744" i="5"/>
  <c r="M3745" i="5"/>
  <c r="M3746" i="5"/>
  <c r="M3747" i="5"/>
  <c r="M3748" i="5"/>
  <c r="M3749" i="5"/>
  <c r="M3750" i="5"/>
  <c r="M3751" i="5"/>
  <c r="M3752" i="5"/>
  <c r="M3753" i="5"/>
  <c r="M3754" i="5"/>
  <c r="M3755" i="5"/>
  <c r="M3756" i="5"/>
  <c r="M3757" i="5"/>
  <c r="M3758" i="5"/>
  <c r="M3759" i="5"/>
  <c r="M3760" i="5"/>
  <c r="M3761" i="5"/>
  <c r="M3762" i="5"/>
  <c r="M3763" i="5"/>
  <c r="M3764" i="5"/>
  <c r="M3765" i="5"/>
  <c r="M3766" i="5"/>
  <c r="M3767" i="5"/>
  <c r="M3768" i="5"/>
  <c r="M3769" i="5"/>
  <c r="M3770" i="5"/>
  <c r="M3771" i="5"/>
  <c r="M3772" i="5"/>
  <c r="M3773" i="5"/>
  <c r="M3774" i="5"/>
  <c r="M3775" i="5"/>
  <c r="M3776" i="5"/>
  <c r="M3777" i="5"/>
  <c r="M3778" i="5"/>
  <c r="M3779" i="5"/>
  <c r="M3780" i="5"/>
  <c r="M3781" i="5"/>
  <c r="M3782" i="5"/>
  <c r="M3783" i="5"/>
  <c r="M3784" i="5"/>
  <c r="M3785" i="5"/>
  <c r="M3786" i="5"/>
  <c r="M3787" i="5"/>
  <c r="M3788" i="5"/>
  <c r="M3789" i="5"/>
  <c r="M3790" i="5"/>
  <c r="M3791" i="5"/>
  <c r="M3792" i="5"/>
  <c r="M3793" i="5"/>
  <c r="M3794" i="5"/>
  <c r="M3795" i="5"/>
  <c r="M3796" i="5"/>
  <c r="M3797" i="5"/>
  <c r="M3798" i="5"/>
  <c r="M3799" i="5"/>
  <c r="M3800" i="5"/>
  <c r="M3801" i="5"/>
  <c r="M3802" i="5"/>
  <c r="M3803" i="5"/>
  <c r="M3804" i="5"/>
  <c r="M3805" i="5"/>
  <c r="M3806" i="5"/>
  <c r="M3807" i="5"/>
  <c r="M3808" i="5"/>
  <c r="M3809" i="5"/>
  <c r="M3810" i="5"/>
  <c r="M3811" i="5"/>
  <c r="M3812" i="5"/>
  <c r="M3813" i="5"/>
  <c r="M3814" i="5"/>
  <c r="M3815" i="5"/>
  <c r="M3816" i="5"/>
  <c r="M3817" i="5"/>
  <c r="M3818" i="5"/>
  <c r="M3819" i="5"/>
  <c r="M3820" i="5"/>
  <c r="M3821" i="5"/>
  <c r="M3822" i="5"/>
  <c r="M3823" i="5"/>
  <c r="M3824" i="5"/>
  <c r="M3825" i="5"/>
  <c r="M3826" i="5"/>
  <c r="M3827" i="5"/>
  <c r="M3828" i="5"/>
  <c r="M3829" i="5"/>
  <c r="M3830" i="5"/>
  <c r="M3831" i="5"/>
  <c r="M3832" i="5"/>
  <c r="M3833" i="5"/>
  <c r="M3834" i="5"/>
  <c r="M3835" i="5"/>
  <c r="M3836" i="5"/>
  <c r="M3837" i="5"/>
  <c r="M3838" i="5"/>
  <c r="M3839" i="5"/>
  <c r="M3840" i="5"/>
  <c r="M3841" i="5"/>
  <c r="M3842" i="5"/>
  <c r="M3843" i="5"/>
  <c r="M3844" i="5"/>
  <c r="M3845" i="5"/>
  <c r="M3846" i="5"/>
  <c r="M3847" i="5"/>
  <c r="M3848" i="5"/>
  <c r="M3849" i="5"/>
  <c r="M3850" i="5"/>
  <c r="M3851" i="5"/>
  <c r="M3852" i="5"/>
  <c r="M3853" i="5"/>
  <c r="M3854" i="5"/>
  <c r="M3855" i="5"/>
  <c r="M3856" i="5"/>
  <c r="M3857" i="5"/>
  <c r="M3858" i="5"/>
  <c r="M3859" i="5"/>
  <c r="M3860" i="5"/>
  <c r="M3861" i="5"/>
  <c r="M3862" i="5"/>
  <c r="M3863" i="5"/>
  <c r="M3864" i="5"/>
  <c r="M3865" i="5"/>
  <c r="M3866" i="5"/>
  <c r="M3867" i="5"/>
  <c r="M3868" i="5"/>
  <c r="M3869" i="5"/>
  <c r="M3870" i="5"/>
  <c r="M3871" i="5"/>
  <c r="M3872" i="5"/>
  <c r="M3873" i="5"/>
  <c r="M3874" i="5"/>
  <c r="M3875" i="5"/>
  <c r="M3876" i="5"/>
  <c r="M3877" i="5"/>
  <c r="M3878" i="5"/>
  <c r="M3879" i="5"/>
  <c r="M3880" i="5"/>
  <c r="M3881" i="5"/>
  <c r="M3882" i="5"/>
  <c r="M3883" i="5"/>
  <c r="M3884" i="5"/>
  <c r="M3885" i="5"/>
  <c r="M3886" i="5"/>
  <c r="M3887" i="5"/>
  <c r="M3888" i="5"/>
  <c r="M3889" i="5"/>
  <c r="M3890" i="5"/>
  <c r="M3891" i="5"/>
  <c r="M3892" i="5"/>
  <c r="M3893" i="5"/>
  <c r="M3894" i="5"/>
  <c r="M3895" i="5"/>
  <c r="M3896" i="5"/>
  <c r="M3897" i="5"/>
  <c r="M3898" i="5"/>
  <c r="M3899" i="5"/>
  <c r="M3900" i="5"/>
  <c r="M3901" i="5"/>
  <c r="M3902" i="5"/>
  <c r="M3903" i="5"/>
  <c r="M3904" i="5"/>
  <c r="M3905" i="5"/>
  <c r="M3906" i="5"/>
  <c r="M3907" i="5"/>
  <c r="M3908" i="5"/>
  <c r="M3909" i="5"/>
  <c r="M3910" i="5"/>
  <c r="M3911" i="5"/>
  <c r="M3912" i="5"/>
  <c r="M3913" i="5"/>
  <c r="M3914" i="5"/>
  <c r="M3915" i="5"/>
  <c r="M3916" i="5"/>
  <c r="M3917" i="5"/>
  <c r="M3918" i="5"/>
  <c r="M3919" i="5"/>
  <c r="M3920" i="5"/>
  <c r="M3921" i="5"/>
  <c r="M3922" i="5"/>
  <c r="M3923" i="5"/>
  <c r="M3924" i="5"/>
  <c r="M3925" i="5"/>
  <c r="M3926" i="5"/>
  <c r="M3927" i="5"/>
  <c r="M3928" i="5"/>
  <c r="M3929" i="5"/>
  <c r="M3930" i="5"/>
  <c r="M3931" i="5"/>
  <c r="M3932" i="5"/>
  <c r="M3933" i="5"/>
  <c r="M3934" i="5"/>
  <c r="M3935" i="5"/>
  <c r="M3936" i="5"/>
  <c r="M3937" i="5"/>
  <c r="M3938" i="5"/>
  <c r="M3939" i="5"/>
  <c r="M3940" i="5"/>
  <c r="M3941" i="5"/>
  <c r="M3942" i="5"/>
  <c r="M3943" i="5"/>
  <c r="M3944" i="5"/>
  <c r="M3945" i="5"/>
  <c r="M3946" i="5"/>
  <c r="M3947" i="5"/>
  <c r="M3948" i="5"/>
  <c r="M3949" i="5"/>
  <c r="M3950" i="5"/>
  <c r="M3951" i="5"/>
  <c r="M3952" i="5"/>
  <c r="M3953" i="5"/>
  <c r="M3954" i="5"/>
  <c r="M3955" i="5"/>
  <c r="M3956" i="5"/>
  <c r="M3957" i="5"/>
  <c r="M3958" i="5"/>
  <c r="M3959" i="5"/>
  <c r="M3960" i="5"/>
  <c r="M3961" i="5"/>
  <c r="M3962" i="5"/>
  <c r="M3963" i="5"/>
  <c r="M3964" i="5"/>
  <c r="M3965" i="5"/>
  <c r="M3966" i="5"/>
  <c r="M3967" i="5"/>
  <c r="M3968" i="5"/>
  <c r="M3969" i="5"/>
  <c r="M3970" i="5"/>
  <c r="M3971" i="5"/>
  <c r="M3972" i="5"/>
  <c r="M3973" i="5"/>
  <c r="M3974" i="5"/>
  <c r="M3975" i="5"/>
  <c r="M3976" i="5"/>
  <c r="M3977" i="5"/>
  <c r="M3978" i="5"/>
  <c r="M3979" i="5"/>
  <c r="M3980" i="5"/>
  <c r="M3981" i="5"/>
  <c r="M3982" i="5"/>
  <c r="M3983" i="5"/>
  <c r="M3984" i="5"/>
  <c r="M3985" i="5"/>
  <c r="M3986" i="5"/>
  <c r="M3987" i="5"/>
  <c r="M3988" i="5"/>
  <c r="M3989" i="5"/>
  <c r="M3990" i="5"/>
  <c r="M3991" i="5"/>
  <c r="M3992" i="5"/>
  <c r="M3993" i="5"/>
  <c r="M3994" i="5"/>
  <c r="M3995" i="5"/>
  <c r="M3996" i="5"/>
  <c r="M3997" i="5"/>
  <c r="M3998" i="5"/>
  <c r="M3999" i="5"/>
  <c r="M4000" i="5"/>
  <c r="M4001" i="5"/>
  <c r="M4002" i="5"/>
  <c r="M4003" i="5"/>
  <c r="M4004" i="5"/>
  <c r="M4005" i="5"/>
  <c r="M4006" i="5"/>
  <c r="M4007" i="5"/>
  <c r="M4008" i="5"/>
  <c r="M4009" i="5"/>
  <c r="M4010" i="5"/>
  <c r="M4011" i="5"/>
  <c r="M4012" i="5"/>
  <c r="M4013" i="5"/>
  <c r="M4014" i="5"/>
  <c r="M4015" i="5"/>
  <c r="M4016" i="5"/>
  <c r="M4017" i="5"/>
  <c r="M4018" i="5"/>
  <c r="M4019" i="5"/>
  <c r="M4020" i="5"/>
  <c r="M4021" i="5"/>
  <c r="M4022" i="5"/>
  <c r="M4023" i="5"/>
  <c r="M4024" i="5"/>
  <c r="M4025" i="5"/>
  <c r="M4026" i="5"/>
  <c r="M4027" i="5"/>
  <c r="M4028" i="5"/>
  <c r="M4029" i="5"/>
  <c r="M4030" i="5"/>
  <c r="M4031" i="5"/>
  <c r="M4032" i="5"/>
  <c r="M4033" i="5"/>
  <c r="M4034" i="5"/>
  <c r="M4035" i="5"/>
  <c r="M4036" i="5"/>
  <c r="M4037" i="5"/>
  <c r="M4038" i="5"/>
  <c r="M4039" i="5"/>
  <c r="M4040" i="5"/>
  <c r="M4041" i="5"/>
  <c r="M4042" i="5"/>
  <c r="M4043" i="5"/>
  <c r="M4044" i="5"/>
  <c r="M4045" i="5"/>
  <c r="M4046" i="5"/>
  <c r="M4047" i="5"/>
  <c r="M4048" i="5"/>
  <c r="M4049" i="5"/>
  <c r="M4050" i="5"/>
  <c r="M4051" i="5"/>
  <c r="M4052" i="5"/>
  <c r="M4053" i="5"/>
  <c r="M4054" i="5"/>
  <c r="M4055" i="5"/>
  <c r="M4056" i="5"/>
  <c r="M4057" i="5"/>
  <c r="M4058" i="5"/>
  <c r="M4059" i="5"/>
  <c r="M4060" i="5"/>
  <c r="M4061" i="5"/>
  <c r="M4062" i="5"/>
  <c r="M4063" i="5"/>
  <c r="M4064" i="5"/>
  <c r="M4065" i="5"/>
  <c r="M4066" i="5"/>
  <c r="M4067" i="5"/>
  <c r="M4068" i="5"/>
  <c r="M4069" i="5"/>
  <c r="M4070" i="5"/>
  <c r="M4071" i="5"/>
  <c r="M4072" i="5"/>
  <c r="M4073" i="5"/>
  <c r="M4074" i="5"/>
  <c r="M4075" i="5"/>
  <c r="M4076" i="5"/>
  <c r="M4077" i="5"/>
  <c r="M4078" i="5"/>
  <c r="M4079" i="5"/>
  <c r="M4080" i="5"/>
  <c r="M4081" i="5"/>
  <c r="M4082" i="5"/>
  <c r="M4083" i="5"/>
  <c r="M4084" i="5"/>
  <c r="M4085" i="5"/>
  <c r="M4086" i="5"/>
  <c r="M4087" i="5"/>
  <c r="M4088" i="5"/>
  <c r="M4089" i="5"/>
  <c r="M4090" i="5"/>
  <c r="M4091" i="5"/>
  <c r="M4092" i="5"/>
  <c r="M4093" i="5"/>
  <c r="M4094" i="5"/>
  <c r="M4095" i="5"/>
  <c r="M4096" i="5"/>
  <c r="M4097" i="5"/>
  <c r="M4098" i="5"/>
  <c r="M4099" i="5"/>
  <c r="M4100" i="5"/>
  <c r="M4101" i="5"/>
  <c r="M4102" i="5"/>
  <c r="M4103" i="5"/>
  <c r="M4104" i="5"/>
  <c r="M4105" i="5"/>
  <c r="M4106" i="5"/>
  <c r="M4107" i="5"/>
  <c r="M4108" i="5"/>
  <c r="M4109" i="5"/>
  <c r="M4110" i="5"/>
  <c r="M4111" i="5"/>
  <c r="M4112" i="5"/>
  <c r="M4113" i="5"/>
  <c r="M4114" i="5"/>
  <c r="M4115" i="5"/>
  <c r="M4116" i="5"/>
  <c r="M4117" i="5"/>
  <c r="M4118" i="5"/>
  <c r="M4119" i="5"/>
  <c r="M4120" i="5"/>
  <c r="M4121" i="5"/>
  <c r="M4122" i="5"/>
  <c r="M4123" i="5"/>
  <c r="M4124" i="5"/>
  <c r="M4125" i="5"/>
  <c r="M4126" i="5"/>
  <c r="M4127" i="5"/>
  <c r="M4128" i="5"/>
  <c r="M4129" i="5"/>
  <c r="M4130" i="5"/>
  <c r="M4131" i="5"/>
  <c r="M4132" i="5"/>
  <c r="M4133" i="5"/>
  <c r="M4134" i="5"/>
  <c r="M4135" i="5"/>
  <c r="M4136" i="5"/>
  <c r="M4137" i="5"/>
  <c r="M4138" i="5"/>
  <c r="M4139" i="5"/>
  <c r="M4140" i="5"/>
  <c r="M4141" i="5"/>
  <c r="M4142" i="5"/>
  <c r="M4143" i="5"/>
  <c r="M4144" i="5"/>
  <c r="M4145" i="5"/>
  <c r="M4146" i="5"/>
  <c r="M4147" i="5"/>
  <c r="M4148" i="5"/>
  <c r="M4149" i="5"/>
  <c r="M4150" i="5"/>
  <c r="M4151" i="5"/>
  <c r="M4152" i="5"/>
  <c r="M4153" i="5"/>
  <c r="M4154" i="5"/>
  <c r="M4155" i="5"/>
  <c r="M4156" i="5"/>
  <c r="M4157" i="5"/>
  <c r="M4158" i="5"/>
  <c r="M4159" i="5"/>
  <c r="M4160" i="5"/>
  <c r="M4161" i="5"/>
  <c r="M4162" i="5"/>
  <c r="M4163" i="5"/>
  <c r="M4164" i="5"/>
  <c r="M4165" i="5"/>
  <c r="M4166" i="5"/>
  <c r="M4167" i="5"/>
  <c r="M4168" i="5"/>
  <c r="M4169" i="5"/>
  <c r="M4170" i="5"/>
  <c r="M4171" i="5"/>
  <c r="M4172" i="5"/>
  <c r="M4173" i="5"/>
  <c r="M4174" i="5"/>
  <c r="M4175" i="5"/>
  <c r="M4176" i="5"/>
  <c r="M4177" i="5"/>
  <c r="M4178" i="5"/>
  <c r="M4179" i="5"/>
  <c r="M4180" i="5"/>
  <c r="M4181" i="5"/>
  <c r="M4182" i="5"/>
  <c r="M4183" i="5"/>
  <c r="M4184" i="5"/>
  <c r="M4185" i="5"/>
  <c r="M4186" i="5"/>
  <c r="M4187" i="5"/>
  <c r="M4188" i="5"/>
  <c r="M4189" i="5"/>
  <c r="M4190" i="5"/>
  <c r="M4191" i="5"/>
  <c r="M4192" i="5"/>
  <c r="M4193" i="5"/>
  <c r="M4194" i="5"/>
  <c r="M4195" i="5"/>
  <c r="M4196" i="5"/>
  <c r="M4197" i="5"/>
  <c r="M4198" i="5"/>
  <c r="M4199" i="5"/>
  <c r="M4200" i="5"/>
  <c r="M4201" i="5"/>
  <c r="M4202" i="5"/>
  <c r="M4203" i="5"/>
  <c r="M4204" i="5"/>
  <c r="M4205" i="5"/>
  <c r="M4206" i="5"/>
  <c r="M4207" i="5"/>
  <c r="M4208" i="5"/>
  <c r="M4209" i="5"/>
  <c r="M4210" i="5"/>
  <c r="M4211" i="5"/>
  <c r="M4212" i="5"/>
  <c r="M4213" i="5"/>
  <c r="M4214" i="5"/>
  <c r="M4215" i="5"/>
  <c r="M4216" i="5"/>
  <c r="M4217" i="5"/>
  <c r="M4218" i="5"/>
  <c r="M4219" i="5"/>
  <c r="M4220" i="5"/>
  <c r="M4221" i="5"/>
  <c r="M4222" i="5"/>
  <c r="M4223" i="5"/>
  <c r="M4224" i="5"/>
  <c r="M4225" i="5"/>
  <c r="M4226" i="5"/>
  <c r="M4227" i="5"/>
  <c r="M4228" i="5"/>
  <c r="M4229" i="5"/>
  <c r="M4230" i="5"/>
  <c r="M4231" i="5"/>
  <c r="M4232" i="5"/>
  <c r="M4233" i="5"/>
  <c r="M4234" i="5"/>
  <c r="M4235" i="5"/>
  <c r="M4236" i="5"/>
  <c r="M4237" i="5"/>
  <c r="M4238" i="5"/>
  <c r="M4239" i="5"/>
  <c r="M4240" i="5"/>
  <c r="M4241" i="5"/>
  <c r="M4242" i="5"/>
  <c r="M4243" i="5"/>
  <c r="M4244" i="5"/>
  <c r="M4245" i="5"/>
  <c r="M4246" i="5"/>
  <c r="M4247" i="5"/>
  <c r="M4248" i="5"/>
  <c r="M4249" i="5"/>
  <c r="M4250" i="5"/>
  <c r="M4251" i="5"/>
  <c r="M4252" i="5"/>
  <c r="M4253" i="5"/>
  <c r="M4254" i="5"/>
  <c r="M4255" i="5"/>
  <c r="M4256" i="5"/>
  <c r="M4257" i="5"/>
  <c r="M4258" i="5"/>
  <c r="M4259" i="5"/>
  <c r="M4260" i="5"/>
  <c r="M4261" i="5"/>
  <c r="M4262" i="5"/>
  <c r="M4263" i="5"/>
  <c r="M4264" i="5"/>
  <c r="M4265" i="5"/>
  <c r="M4266" i="5"/>
  <c r="M4267" i="5"/>
  <c r="M4268" i="5"/>
  <c r="M4269" i="5"/>
  <c r="M4270" i="5"/>
  <c r="M4271" i="5"/>
  <c r="M4272" i="5"/>
  <c r="M4273" i="5"/>
  <c r="M4274" i="5"/>
  <c r="M4275" i="5"/>
  <c r="M4276" i="5"/>
  <c r="M4277" i="5"/>
  <c r="M4278" i="5"/>
  <c r="M4279" i="5"/>
  <c r="M4280" i="5"/>
  <c r="M4281" i="5"/>
  <c r="M4282" i="5"/>
  <c r="M4283" i="5"/>
  <c r="M4284" i="5"/>
  <c r="M4285" i="5"/>
  <c r="M4286" i="5"/>
  <c r="M4287" i="5"/>
  <c r="M4288" i="5"/>
  <c r="M4289" i="5"/>
  <c r="M4290" i="5"/>
  <c r="M4291" i="5"/>
  <c r="M4292" i="5"/>
  <c r="M4293" i="5"/>
  <c r="M4294" i="5"/>
  <c r="M4295" i="5"/>
  <c r="M4296" i="5"/>
  <c r="M4297" i="5"/>
  <c r="M4298" i="5"/>
  <c r="M4299" i="5"/>
  <c r="M4300" i="5"/>
  <c r="M4301" i="5"/>
  <c r="M4302" i="5"/>
  <c r="M4303" i="5"/>
  <c r="M4304" i="5"/>
  <c r="M4305" i="5"/>
  <c r="M4306" i="5"/>
  <c r="M4307" i="5"/>
  <c r="M4308" i="5"/>
  <c r="M4309" i="5"/>
  <c r="M4310" i="5"/>
  <c r="M4311" i="5"/>
  <c r="M4312" i="5"/>
  <c r="M4313" i="5"/>
  <c r="M4314" i="5"/>
  <c r="M4315" i="5"/>
  <c r="M4316" i="5"/>
  <c r="M4317" i="5"/>
  <c r="M4318" i="5"/>
  <c r="M4319" i="5"/>
  <c r="M4320" i="5"/>
  <c r="M4321" i="5"/>
  <c r="M4322" i="5"/>
  <c r="M4323" i="5"/>
  <c r="M4324" i="5"/>
  <c r="M4325" i="5"/>
  <c r="M4326" i="5"/>
  <c r="M4327" i="5"/>
  <c r="M4328" i="5"/>
  <c r="M4329" i="5"/>
  <c r="M4330" i="5"/>
  <c r="M4331" i="5"/>
  <c r="M4332" i="5"/>
  <c r="M4333" i="5"/>
  <c r="M4334" i="5"/>
  <c r="M4335" i="5"/>
  <c r="M4336" i="5"/>
  <c r="M4337" i="5"/>
  <c r="M4338" i="5"/>
  <c r="M4339" i="5"/>
  <c r="M4340" i="5"/>
  <c r="M4341" i="5"/>
  <c r="M4342" i="5"/>
  <c r="M4343" i="5"/>
  <c r="M4344" i="5"/>
  <c r="M4345" i="5"/>
  <c r="M4346" i="5"/>
  <c r="M4347" i="5"/>
  <c r="M4348" i="5"/>
  <c r="M4349" i="5"/>
  <c r="M4350" i="5"/>
  <c r="M4351" i="5"/>
  <c r="M4352" i="5"/>
  <c r="M4353" i="5"/>
  <c r="M4354" i="5"/>
  <c r="M4355" i="5"/>
  <c r="M4356" i="5"/>
  <c r="M4357" i="5"/>
  <c r="M4358" i="5"/>
  <c r="M4359" i="5"/>
  <c r="M4360" i="5"/>
  <c r="M4361" i="5"/>
  <c r="M4362" i="5"/>
  <c r="M4363" i="5"/>
  <c r="M4364" i="5"/>
  <c r="M4365" i="5"/>
  <c r="M4366" i="5"/>
  <c r="M4367" i="5"/>
  <c r="M4368" i="5"/>
  <c r="M4369" i="5"/>
  <c r="M4370" i="5"/>
  <c r="M4371" i="5"/>
  <c r="M4372" i="5"/>
  <c r="M4373" i="5"/>
  <c r="M4374" i="5"/>
  <c r="M4375" i="5"/>
  <c r="M4376" i="5"/>
  <c r="M4377" i="5"/>
  <c r="M4378" i="5"/>
  <c r="M4379" i="5"/>
  <c r="M4380" i="5"/>
  <c r="M4381" i="5"/>
  <c r="M4382" i="5"/>
  <c r="M4383" i="5"/>
  <c r="M4384" i="5"/>
  <c r="M4385" i="5"/>
  <c r="M4386" i="5"/>
  <c r="M4387" i="5"/>
  <c r="M4388" i="5"/>
  <c r="M4389" i="5"/>
  <c r="M4390" i="5"/>
  <c r="M4391" i="5"/>
  <c r="M4392" i="5"/>
  <c r="M4393" i="5"/>
  <c r="M4394" i="5"/>
  <c r="M4395" i="5"/>
  <c r="M4396" i="5"/>
  <c r="M4397" i="5"/>
  <c r="M4398" i="5"/>
  <c r="M4399" i="5"/>
  <c r="M4400" i="5"/>
  <c r="M4401" i="5"/>
  <c r="M4402" i="5"/>
  <c r="M4403" i="5"/>
  <c r="M4404" i="5"/>
  <c r="M4405" i="5"/>
  <c r="M4406" i="5"/>
  <c r="M4407" i="5"/>
  <c r="M4408" i="5"/>
  <c r="M4409" i="5"/>
  <c r="M4410" i="5"/>
  <c r="M4411" i="5"/>
  <c r="M4412" i="5"/>
  <c r="M4413" i="5"/>
  <c r="M4414" i="5"/>
  <c r="M4415" i="5"/>
  <c r="M4416" i="5"/>
  <c r="M4417" i="5"/>
  <c r="M4418" i="5"/>
  <c r="M4419" i="5"/>
  <c r="M4420" i="5"/>
  <c r="M4421" i="5"/>
  <c r="M4422" i="5"/>
  <c r="M4423" i="5"/>
  <c r="M4424" i="5"/>
  <c r="M4425" i="5"/>
  <c r="M4426" i="5"/>
  <c r="M4427" i="5"/>
  <c r="M4428" i="5"/>
  <c r="M4429" i="5"/>
  <c r="M4430" i="5"/>
  <c r="M4431" i="5"/>
  <c r="M4432" i="5"/>
  <c r="M4433" i="5"/>
  <c r="M4434" i="5"/>
  <c r="M4435" i="5"/>
  <c r="M4436" i="5"/>
  <c r="M4437" i="5"/>
  <c r="M4438" i="5"/>
  <c r="M4439" i="5"/>
  <c r="M4440" i="5"/>
  <c r="M4441" i="5"/>
  <c r="M4442" i="5"/>
  <c r="M4443" i="5"/>
  <c r="M4444" i="5"/>
  <c r="M4445" i="5"/>
  <c r="M4446" i="5"/>
  <c r="M4447" i="5"/>
  <c r="M4448" i="5"/>
  <c r="M4449" i="5"/>
  <c r="M4450" i="5"/>
  <c r="M4451" i="5"/>
  <c r="M4452" i="5"/>
  <c r="M4453" i="5"/>
  <c r="M4454" i="5"/>
  <c r="M4455" i="5"/>
  <c r="M4456" i="5"/>
  <c r="M4457" i="5"/>
  <c r="M4458" i="5"/>
  <c r="M4459" i="5"/>
  <c r="M4460" i="5"/>
  <c r="M4461" i="5"/>
  <c r="M4462" i="5"/>
  <c r="M4463" i="5"/>
  <c r="M4464" i="5"/>
  <c r="M4465" i="5"/>
  <c r="M4466" i="5"/>
  <c r="M4467" i="5"/>
  <c r="M4468" i="5"/>
  <c r="M4469" i="5"/>
  <c r="M4470" i="5"/>
  <c r="M4471" i="5"/>
  <c r="M4472" i="5"/>
  <c r="M4473" i="5"/>
  <c r="M4474" i="5"/>
  <c r="M4475" i="5"/>
  <c r="M4476" i="5"/>
  <c r="M4477" i="5"/>
  <c r="M4478" i="5"/>
  <c r="M4479" i="5"/>
  <c r="M4480" i="5"/>
  <c r="M4481" i="5"/>
  <c r="M4482" i="5"/>
  <c r="M4483" i="5"/>
  <c r="M4484" i="5"/>
  <c r="M4485" i="5"/>
  <c r="M4486" i="5"/>
  <c r="M4487" i="5"/>
  <c r="M4488" i="5"/>
  <c r="M4489" i="5"/>
  <c r="M4490" i="5"/>
  <c r="M4491" i="5"/>
  <c r="M4492" i="5"/>
  <c r="M4493" i="5"/>
  <c r="M4494" i="5"/>
  <c r="M4495" i="5"/>
  <c r="M4496" i="5"/>
  <c r="M4497" i="5"/>
  <c r="M4498" i="5"/>
  <c r="M4499" i="5"/>
  <c r="M4500" i="5"/>
  <c r="M4501" i="5"/>
  <c r="M4502" i="5"/>
  <c r="M4503" i="5"/>
  <c r="M4504" i="5"/>
  <c r="M4505" i="5"/>
  <c r="M4506" i="5"/>
  <c r="M4507" i="5"/>
  <c r="M4508" i="5"/>
  <c r="M4509" i="5"/>
  <c r="M4510" i="5"/>
  <c r="M4511" i="5"/>
  <c r="M4512" i="5"/>
  <c r="M4513" i="5"/>
  <c r="M4514" i="5"/>
  <c r="M4515" i="5"/>
  <c r="M4516" i="5"/>
  <c r="M4517" i="5"/>
  <c r="M4518" i="5"/>
  <c r="M4519" i="5"/>
  <c r="M4520" i="5"/>
  <c r="M4521" i="5"/>
  <c r="M4522" i="5"/>
  <c r="M4523" i="5"/>
  <c r="M4524" i="5"/>
  <c r="M4525" i="5"/>
  <c r="M4526" i="5"/>
  <c r="M4527" i="5"/>
  <c r="M4528" i="5"/>
  <c r="M4529" i="5"/>
  <c r="M4530" i="5"/>
  <c r="M4531" i="5"/>
  <c r="M4532" i="5"/>
  <c r="M4533" i="5"/>
  <c r="M4534" i="5"/>
  <c r="M4535" i="5"/>
  <c r="M4536" i="5"/>
  <c r="M4537" i="5"/>
  <c r="M4538" i="5"/>
  <c r="M4539" i="5"/>
  <c r="M4540" i="5"/>
  <c r="M4541" i="5"/>
  <c r="M4542" i="5"/>
  <c r="M4543" i="5"/>
  <c r="M4544" i="5"/>
  <c r="M4545" i="5"/>
  <c r="M4546" i="5"/>
  <c r="M4547" i="5"/>
  <c r="M4548" i="5"/>
  <c r="M4549" i="5"/>
  <c r="M4550" i="5"/>
  <c r="M4551" i="5"/>
  <c r="M4552" i="5"/>
  <c r="M4553" i="5"/>
  <c r="M4554" i="5"/>
  <c r="M4555" i="5"/>
  <c r="M4556" i="5"/>
  <c r="M4557" i="5"/>
  <c r="M4558" i="5"/>
  <c r="M4559" i="5"/>
  <c r="M4560" i="5"/>
  <c r="M4561" i="5"/>
  <c r="M4562" i="5"/>
  <c r="M4563" i="5"/>
  <c r="M4564" i="5"/>
  <c r="M4565" i="5"/>
  <c r="M4566" i="5"/>
  <c r="M4567" i="5"/>
  <c r="M4568" i="5"/>
  <c r="M4569" i="5"/>
  <c r="M4570" i="5"/>
  <c r="M4571" i="5"/>
  <c r="M4572" i="5"/>
  <c r="M4573" i="5"/>
  <c r="M4574" i="5"/>
  <c r="M4575" i="5"/>
  <c r="M4576" i="5"/>
  <c r="M4577" i="5"/>
  <c r="M4578" i="5"/>
  <c r="M4579" i="5"/>
  <c r="M4580" i="5"/>
  <c r="M4581" i="5"/>
  <c r="M4582" i="5"/>
  <c r="M4583" i="5"/>
  <c r="M4584" i="5"/>
  <c r="M4585" i="5"/>
  <c r="M4586" i="5"/>
  <c r="M4587" i="5"/>
  <c r="M4588" i="5"/>
  <c r="M4589" i="5"/>
  <c r="M4590" i="5"/>
  <c r="M4591" i="5"/>
  <c r="M4592" i="5"/>
  <c r="M4593" i="5"/>
  <c r="M4594" i="5"/>
  <c r="M4595" i="5"/>
  <c r="M4596" i="5"/>
  <c r="M4597" i="5"/>
  <c r="M4598" i="5"/>
  <c r="M4599" i="5"/>
  <c r="M4600" i="5"/>
  <c r="M4601" i="5"/>
  <c r="M4602" i="5"/>
  <c r="M4603" i="5"/>
  <c r="M4604" i="5"/>
  <c r="M4605" i="5"/>
  <c r="M4606" i="5"/>
  <c r="M4607" i="5"/>
  <c r="M4608" i="5"/>
  <c r="M4609" i="5"/>
  <c r="M4610" i="5"/>
  <c r="M4611" i="5"/>
  <c r="M4612" i="5"/>
  <c r="M4613" i="5"/>
  <c r="M4614" i="5"/>
  <c r="M4615" i="5"/>
  <c r="M4616" i="5"/>
  <c r="M4617" i="5"/>
  <c r="M4618" i="5"/>
  <c r="M4619" i="5"/>
  <c r="M4620" i="5"/>
  <c r="M4621" i="5"/>
  <c r="M4622" i="5"/>
  <c r="M4623" i="5"/>
  <c r="M4624" i="5"/>
  <c r="M4625" i="5"/>
  <c r="M4626" i="5"/>
  <c r="M4627" i="5"/>
  <c r="M4628" i="5"/>
  <c r="M4629" i="5"/>
  <c r="M4630" i="5"/>
  <c r="M4631" i="5"/>
  <c r="M4632" i="5"/>
  <c r="M4633" i="5"/>
  <c r="M4634" i="5"/>
  <c r="M4635" i="5"/>
  <c r="M4636" i="5"/>
  <c r="M4637" i="5"/>
  <c r="M4638" i="5"/>
  <c r="M4639" i="5"/>
  <c r="M4640" i="5"/>
  <c r="M4641" i="5"/>
  <c r="M4642" i="5"/>
  <c r="M4643" i="5"/>
  <c r="M4644" i="5"/>
  <c r="M4645" i="5"/>
  <c r="M4646" i="5"/>
  <c r="M4647" i="5"/>
  <c r="M4648" i="5"/>
  <c r="M4649" i="5"/>
  <c r="M4650" i="5"/>
  <c r="M4651" i="5"/>
  <c r="M4652" i="5"/>
  <c r="M4653" i="5"/>
  <c r="M4654" i="5"/>
  <c r="M4655" i="5"/>
  <c r="M4656" i="5"/>
  <c r="M4657" i="5"/>
  <c r="M4658" i="5"/>
  <c r="M4659" i="5"/>
  <c r="M4660" i="5"/>
  <c r="M4661" i="5"/>
  <c r="M4662" i="5"/>
  <c r="M4663" i="5"/>
  <c r="M4664" i="5"/>
  <c r="M4665" i="5"/>
  <c r="M4666" i="5"/>
  <c r="M4667" i="5"/>
  <c r="M4668" i="5"/>
  <c r="M4669" i="5"/>
  <c r="M4670" i="5"/>
  <c r="M4671" i="5"/>
  <c r="M4672" i="5"/>
  <c r="M4673" i="5"/>
  <c r="M4674" i="5"/>
  <c r="M4675" i="5"/>
  <c r="M4676" i="5"/>
  <c r="M4677" i="5"/>
  <c r="M4678" i="5"/>
  <c r="M4679" i="5"/>
  <c r="M4680" i="5"/>
  <c r="M4681" i="5"/>
  <c r="M4682" i="5"/>
  <c r="M4683" i="5"/>
  <c r="M4684" i="5"/>
  <c r="M4685" i="5"/>
  <c r="M4686" i="5"/>
  <c r="M4687" i="5"/>
  <c r="M4688" i="5"/>
  <c r="M4689" i="5"/>
  <c r="M4690" i="5"/>
  <c r="M4691" i="5"/>
  <c r="M4692" i="5"/>
  <c r="M4693" i="5"/>
  <c r="M4694" i="5"/>
  <c r="M4695" i="5"/>
  <c r="M4696" i="5"/>
  <c r="M4697" i="5"/>
  <c r="M4698" i="5"/>
  <c r="M4699" i="5"/>
  <c r="M4700" i="5"/>
  <c r="M4701" i="5"/>
  <c r="M4702" i="5"/>
  <c r="M4703" i="5"/>
  <c r="M4704" i="5"/>
  <c r="M4705" i="5"/>
  <c r="M4706" i="5"/>
  <c r="M4707" i="5"/>
  <c r="M4708" i="5"/>
  <c r="M4709" i="5"/>
  <c r="M4710" i="5"/>
  <c r="M4711" i="5"/>
  <c r="M4712" i="5"/>
  <c r="M4713" i="5"/>
  <c r="M4714" i="5"/>
  <c r="M4715" i="5"/>
  <c r="M4716" i="5"/>
  <c r="M4717" i="5"/>
  <c r="M4718" i="5"/>
  <c r="M4719" i="5"/>
  <c r="M4720" i="5"/>
  <c r="M4721" i="5"/>
  <c r="M4722" i="5"/>
  <c r="M4723" i="5"/>
  <c r="M4724" i="5"/>
  <c r="M4725" i="5"/>
  <c r="M4726" i="5"/>
  <c r="M4727" i="5"/>
  <c r="M4728" i="5"/>
  <c r="M4729" i="5"/>
  <c r="M4730" i="5"/>
  <c r="M4731" i="5"/>
  <c r="M4732" i="5"/>
  <c r="M4733" i="5"/>
  <c r="M4734" i="5"/>
  <c r="M4735" i="5"/>
  <c r="M4736" i="5"/>
  <c r="M4737" i="5"/>
  <c r="M4738" i="5"/>
  <c r="M4739" i="5"/>
  <c r="M4740" i="5"/>
  <c r="M4741" i="5"/>
  <c r="M4742" i="5"/>
  <c r="M4743" i="5"/>
  <c r="M4744" i="5"/>
  <c r="M4745" i="5"/>
  <c r="M4746" i="5"/>
  <c r="M4747" i="5"/>
  <c r="M4748" i="5"/>
  <c r="M4749" i="5"/>
  <c r="M4750" i="5"/>
  <c r="M4751" i="5"/>
  <c r="M4752" i="5"/>
  <c r="M4753" i="5"/>
  <c r="M4754" i="5"/>
  <c r="M4755" i="5"/>
  <c r="M4756" i="5"/>
  <c r="M4757" i="5"/>
  <c r="M4758" i="5"/>
  <c r="M4759" i="5"/>
  <c r="M4760" i="5"/>
  <c r="M4761" i="5"/>
  <c r="M4762" i="5"/>
  <c r="M4763" i="5"/>
  <c r="M4764" i="5"/>
  <c r="M4765" i="5"/>
  <c r="M4766" i="5"/>
  <c r="M4767" i="5"/>
  <c r="M4768" i="5"/>
  <c r="M4769" i="5"/>
  <c r="M4770" i="5"/>
  <c r="M4771" i="5"/>
  <c r="M4772" i="5"/>
  <c r="M4773" i="5"/>
  <c r="M4774" i="5"/>
  <c r="M4775" i="5"/>
  <c r="M4776" i="5"/>
  <c r="M4777" i="5"/>
  <c r="M4778" i="5"/>
  <c r="M4779" i="5"/>
  <c r="M4780" i="5"/>
  <c r="M4781" i="5"/>
  <c r="M4782" i="5"/>
  <c r="M4783" i="5"/>
  <c r="M4784" i="5"/>
  <c r="M4785" i="5"/>
  <c r="M4786" i="5"/>
  <c r="M4787" i="5"/>
  <c r="M4788" i="5"/>
  <c r="M4789" i="5"/>
  <c r="M4790" i="5"/>
  <c r="M4791" i="5"/>
  <c r="M4792" i="5"/>
  <c r="M4793" i="5"/>
  <c r="M4794" i="5"/>
  <c r="M4795" i="5"/>
  <c r="M4796" i="5"/>
  <c r="M4797" i="5"/>
  <c r="M4798" i="5"/>
  <c r="M4799" i="5"/>
  <c r="M4800" i="5"/>
  <c r="M4801" i="5"/>
  <c r="M4802" i="5"/>
  <c r="M4803" i="5"/>
  <c r="M4804" i="5"/>
  <c r="M4805" i="5"/>
  <c r="M4806" i="5"/>
  <c r="M4807" i="5"/>
  <c r="M4808" i="5"/>
  <c r="M4809" i="5"/>
  <c r="M4810" i="5"/>
  <c r="M4811" i="5"/>
  <c r="M4812" i="5"/>
  <c r="M4813" i="5"/>
  <c r="M4814" i="5"/>
  <c r="M4815" i="5"/>
  <c r="M4816" i="5"/>
  <c r="M4817" i="5"/>
  <c r="M4818" i="5"/>
  <c r="M4819" i="5"/>
  <c r="M4820" i="5"/>
  <c r="M4821" i="5"/>
  <c r="M4822" i="5"/>
  <c r="M4823" i="5"/>
  <c r="M4824" i="5"/>
  <c r="M4825" i="5"/>
  <c r="M4826" i="5"/>
  <c r="M4827" i="5"/>
  <c r="M4828" i="5"/>
  <c r="M4829" i="5"/>
  <c r="M4830" i="5"/>
  <c r="M4831" i="5"/>
  <c r="M4832" i="5"/>
  <c r="M4833" i="5"/>
  <c r="M4834" i="5"/>
  <c r="M4835" i="5"/>
  <c r="M4836" i="5"/>
  <c r="M4837" i="5"/>
  <c r="M4838" i="5"/>
  <c r="M4839" i="5"/>
  <c r="M4840" i="5"/>
  <c r="M4841" i="5"/>
  <c r="M4842" i="5"/>
  <c r="M4843" i="5"/>
  <c r="M4844" i="5"/>
  <c r="M4845" i="5"/>
  <c r="M4846" i="5"/>
  <c r="M4847" i="5"/>
  <c r="M4848" i="5"/>
  <c r="M4849" i="5"/>
  <c r="M4850" i="5"/>
  <c r="M4851" i="5"/>
  <c r="M4852" i="5"/>
  <c r="M4853" i="5"/>
  <c r="M4854" i="5"/>
  <c r="M4855" i="5"/>
  <c r="M4856" i="5"/>
  <c r="M4857" i="5"/>
  <c r="M4858" i="5"/>
  <c r="M4859" i="5"/>
  <c r="M4860" i="5"/>
  <c r="M4861" i="5"/>
  <c r="M4862" i="5"/>
  <c r="M4863" i="5"/>
  <c r="M4864" i="5"/>
  <c r="M4865" i="5"/>
  <c r="M4866" i="5"/>
  <c r="M4867" i="5"/>
  <c r="M4868" i="5"/>
  <c r="M4869" i="5"/>
  <c r="M4870" i="5"/>
  <c r="M4871" i="5"/>
  <c r="M4872" i="5"/>
  <c r="M4873" i="5"/>
  <c r="M4874" i="5"/>
  <c r="M4875" i="5"/>
  <c r="M4876" i="5"/>
  <c r="M4877" i="5"/>
  <c r="M4878" i="5"/>
  <c r="M4879" i="5"/>
  <c r="M4880" i="5"/>
  <c r="M4881" i="5"/>
  <c r="M4882" i="5"/>
  <c r="M4883" i="5"/>
  <c r="M4884" i="5"/>
  <c r="M4885" i="5"/>
  <c r="M4886" i="5"/>
  <c r="M4887" i="5"/>
  <c r="M4888" i="5"/>
  <c r="M4889" i="5"/>
  <c r="M4890" i="5"/>
  <c r="M4891" i="5"/>
  <c r="M4892" i="5"/>
  <c r="M4893" i="5"/>
  <c r="M4894" i="5"/>
  <c r="M4895" i="5"/>
  <c r="M4896" i="5"/>
  <c r="M4897" i="5"/>
  <c r="M4898" i="5"/>
  <c r="M4899" i="5"/>
  <c r="M4900" i="5"/>
  <c r="M4901" i="5"/>
  <c r="M4902" i="5"/>
  <c r="M4903" i="5"/>
  <c r="M4904" i="5"/>
  <c r="M4905" i="5"/>
  <c r="M4906" i="5"/>
  <c r="M4907" i="5"/>
  <c r="M4908" i="5"/>
  <c r="M4909" i="5"/>
  <c r="M4910" i="5"/>
  <c r="M4911" i="5"/>
  <c r="M4912" i="5"/>
  <c r="M4913" i="5"/>
  <c r="M4914" i="5"/>
  <c r="M4915" i="5"/>
  <c r="M4916" i="5"/>
  <c r="M4917" i="5"/>
  <c r="M4918" i="5"/>
  <c r="M4919" i="5"/>
  <c r="M4920" i="5"/>
  <c r="M4921" i="5"/>
  <c r="M4922" i="5"/>
  <c r="M4923" i="5"/>
  <c r="M4924" i="5"/>
  <c r="M4925" i="5"/>
  <c r="M4926" i="5"/>
  <c r="M4927" i="5"/>
  <c r="M4928" i="5"/>
  <c r="M4929" i="5"/>
  <c r="M4930" i="5"/>
  <c r="M4931" i="5"/>
  <c r="M4932" i="5"/>
  <c r="M4933" i="5"/>
  <c r="M4934" i="5"/>
  <c r="M4935" i="5"/>
  <c r="M4936" i="5"/>
  <c r="M4937" i="5"/>
  <c r="M4938" i="5"/>
  <c r="M4939" i="5"/>
  <c r="M4940" i="5"/>
  <c r="M4941" i="5"/>
  <c r="M4942" i="5"/>
  <c r="M4943" i="5"/>
  <c r="M4944" i="5"/>
  <c r="M4945" i="5"/>
  <c r="M4946" i="5"/>
  <c r="M4947" i="5"/>
  <c r="M4948" i="5"/>
  <c r="M4949" i="5"/>
  <c r="M4950" i="5"/>
  <c r="M4951" i="5"/>
  <c r="M4952" i="5"/>
  <c r="M4953" i="5"/>
  <c r="M4954" i="5"/>
  <c r="M4955" i="5"/>
  <c r="M4956" i="5"/>
  <c r="M4957" i="5"/>
  <c r="M4958" i="5"/>
  <c r="M4959" i="5"/>
  <c r="M4960" i="5"/>
  <c r="M4961" i="5"/>
  <c r="M4962" i="5"/>
  <c r="M4963" i="5"/>
  <c r="M4964" i="5"/>
  <c r="M4965" i="5"/>
  <c r="M4966" i="5"/>
  <c r="M4967" i="5"/>
  <c r="M4968" i="5"/>
  <c r="M4969" i="5"/>
  <c r="M4970" i="5"/>
  <c r="M4971" i="5"/>
  <c r="M4972" i="5"/>
  <c r="M4973" i="5"/>
  <c r="M4974" i="5"/>
  <c r="M4975" i="5"/>
  <c r="M4976" i="5"/>
  <c r="M4977" i="5"/>
  <c r="M4978" i="5"/>
  <c r="M4979" i="5"/>
  <c r="M4980" i="5"/>
  <c r="M4981" i="5"/>
  <c r="M4982" i="5"/>
  <c r="M4983" i="5"/>
  <c r="M4984" i="5"/>
  <c r="M4985" i="5"/>
  <c r="M4986" i="5"/>
  <c r="M4987" i="5"/>
  <c r="M4988" i="5"/>
  <c r="M4989" i="5"/>
  <c r="M4990" i="5"/>
  <c r="M4991" i="5"/>
  <c r="M4992" i="5"/>
  <c r="M4993" i="5"/>
  <c r="M4994" i="5"/>
  <c r="M4995" i="5"/>
  <c r="M4996" i="5"/>
  <c r="M4997" i="5"/>
  <c r="M4998" i="5"/>
  <c r="M4999" i="5"/>
  <c r="M5000" i="5"/>
  <c r="M5001" i="5"/>
  <c r="M5002" i="5"/>
  <c r="M5003" i="5"/>
  <c r="M5004" i="5"/>
  <c r="M5005" i="5"/>
  <c r="M5006" i="5"/>
  <c r="M5007" i="5"/>
  <c r="M5008" i="5"/>
  <c r="M5009" i="5"/>
  <c r="M5010" i="5"/>
  <c r="M5011" i="5"/>
  <c r="M5012" i="5"/>
  <c r="M5013" i="5"/>
  <c r="M5014" i="5"/>
  <c r="M5015" i="5"/>
  <c r="M5016" i="5"/>
  <c r="M5017" i="5"/>
  <c r="M5018" i="5"/>
  <c r="M5019" i="5"/>
  <c r="M5020" i="5"/>
  <c r="M5021" i="5"/>
  <c r="M5022" i="5"/>
  <c r="M5023" i="5"/>
  <c r="M5024" i="5"/>
  <c r="M5025" i="5"/>
  <c r="M5026" i="5"/>
  <c r="M5027" i="5"/>
  <c r="M5028" i="5"/>
  <c r="M5029" i="5"/>
  <c r="M5030" i="5"/>
  <c r="M5031" i="5"/>
  <c r="M5032" i="5"/>
  <c r="M5033" i="5"/>
  <c r="M5034" i="5"/>
  <c r="M5035" i="5"/>
  <c r="M5036" i="5"/>
  <c r="M5037" i="5"/>
  <c r="M5038" i="5"/>
  <c r="M5039" i="5"/>
  <c r="M5040" i="5"/>
  <c r="M5041" i="5"/>
  <c r="M5042" i="5"/>
  <c r="M5043" i="5"/>
  <c r="M5044" i="5"/>
  <c r="M5045" i="5"/>
  <c r="M5046" i="5"/>
  <c r="M5047" i="5"/>
  <c r="M5048" i="5"/>
  <c r="M5049" i="5"/>
  <c r="M5050" i="5"/>
  <c r="M5051" i="5"/>
  <c r="M5052" i="5"/>
  <c r="M5053" i="5"/>
  <c r="M5054" i="5"/>
  <c r="M5055" i="5"/>
  <c r="M5056" i="5"/>
  <c r="M5057" i="5"/>
  <c r="M5058" i="5"/>
  <c r="M5059" i="5"/>
  <c r="M5060" i="5"/>
  <c r="M5061" i="5"/>
  <c r="M5062" i="5"/>
  <c r="M5063" i="5"/>
  <c r="M5064" i="5"/>
  <c r="M5065" i="5"/>
  <c r="M5066" i="5"/>
  <c r="M5067" i="5"/>
  <c r="M5068" i="5"/>
  <c r="M5069" i="5"/>
  <c r="M5070" i="5"/>
  <c r="M5071" i="5"/>
  <c r="M5072" i="5"/>
  <c r="M5073" i="5"/>
  <c r="M5074" i="5"/>
  <c r="M5075" i="5"/>
  <c r="M5076" i="5"/>
  <c r="M5077" i="5"/>
  <c r="M5078" i="5"/>
  <c r="M5079" i="5"/>
  <c r="M5080" i="5"/>
  <c r="M5081" i="5"/>
  <c r="M5082" i="5"/>
  <c r="M5083" i="5"/>
  <c r="M5084" i="5"/>
  <c r="M5085" i="5"/>
  <c r="M5086" i="5"/>
  <c r="M5087" i="5"/>
  <c r="M5088" i="5"/>
  <c r="M5089" i="5"/>
  <c r="M5090" i="5"/>
  <c r="M5091" i="5"/>
  <c r="M5092" i="5"/>
  <c r="M5093" i="5"/>
  <c r="M5094" i="5"/>
  <c r="M5095" i="5"/>
  <c r="M5096" i="5"/>
  <c r="M5097" i="5"/>
  <c r="M5098" i="5"/>
  <c r="M5099" i="5"/>
  <c r="M5100" i="5"/>
  <c r="M5101" i="5"/>
  <c r="M5102" i="5"/>
  <c r="M5103" i="5"/>
  <c r="M5104" i="5"/>
  <c r="M5105" i="5"/>
  <c r="M5106" i="5"/>
  <c r="M5107" i="5"/>
  <c r="M5108" i="5"/>
  <c r="M5109" i="5"/>
  <c r="M5110" i="5"/>
  <c r="M5111" i="5"/>
  <c r="M5112" i="5"/>
  <c r="M5113" i="5"/>
  <c r="M5114" i="5"/>
  <c r="M5115" i="5"/>
  <c r="M5116" i="5"/>
  <c r="M5117" i="5"/>
  <c r="M5118" i="5"/>
  <c r="M5119" i="5"/>
  <c r="M5120" i="5"/>
  <c r="M5121" i="5"/>
  <c r="M5122" i="5"/>
  <c r="M5123" i="5"/>
  <c r="M5124" i="5"/>
  <c r="M5125" i="5"/>
  <c r="M5126" i="5"/>
  <c r="M5127" i="5"/>
  <c r="M5128" i="5"/>
  <c r="M5129" i="5"/>
  <c r="M5130" i="5"/>
  <c r="M5131" i="5"/>
  <c r="M5132" i="5"/>
  <c r="M5133" i="5"/>
  <c r="M5134" i="5"/>
  <c r="M5135" i="5"/>
  <c r="M5136" i="5"/>
  <c r="M5137" i="5"/>
  <c r="M5138" i="5"/>
  <c r="M5139" i="5"/>
  <c r="M5140" i="5"/>
  <c r="M5141" i="5"/>
  <c r="M5142" i="5"/>
  <c r="M5143" i="5"/>
  <c r="M5144" i="5"/>
  <c r="M5145" i="5"/>
  <c r="M5146" i="5"/>
  <c r="M5147" i="5"/>
  <c r="M5148" i="5"/>
  <c r="M5149" i="5"/>
  <c r="M5150" i="5"/>
  <c r="M5151" i="5"/>
  <c r="M5152" i="5"/>
  <c r="M5153" i="5"/>
  <c r="M5154" i="5"/>
  <c r="M5155" i="5"/>
  <c r="M5156" i="5"/>
  <c r="M5157" i="5"/>
  <c r="M5158" i="5"/>
  <c r="M5159" i="5"/>
  <c r="M5160" i="5"/>
  <c r="M5161" i="5"/>
  <c r="M5162" i="5"/>
  <c r="M5163" i="5"/>
  <c r="M5164" i="5"/>
  <c r="M5165" i="5"/>
  <c r="M5166" i="5"/>
  <c r="M5167" i="5"/>
  <c r="M5168" i="5"/>
  <c r="M5169" i="5"/>
  <c r="M5170" i="5"/>
  <c r="M5171" i="5"/>
  <c r="M5172" i="5"/>
  <c r="M5173" i="5"/>
  <c r="M5174" i="5"/>
  <c r="M5175" i="5"/>
  <c r="M5176" i="5"/>
  <c r="M5177" i="5"/>
  <c r="M5178" i="5"/>
  <c r="M5179" i="5"/>
  <c r="M5180" i="5"/>
  <c r="M5181" i="5"/>
  <c r="M5182" i="5"/>
  <c r="M5183" i="5"/>
  <c r="M5184" i="5"/>
  <c r="M5185" i="5"/>
  <c r="M5186" i="5"/>
  <c r="M5187" i="5"/>
  <c r="M5188" i="5"/>
  <c r="M5189" i="5"/>
  <c r="M5190" i="5"/>
  <c r="M5191" i="5"/>
  <c r="M5192" i="5"/>
  <c r="M5193" i="5"/>
  <c r="M5194" i="5"/>
  <c r="M5195" i="5"/>
  <c r="M5196" i="5"/>
  <c r="M5197" i="5"/>
  <c r="M5198" i="5"/>
  <c r="M5199" i="5"/>
  <c r="M5200" i="5"/>
  <c r="M5201" i="5"/>
  <c r="M5202" i="5"/>
  <c r="M5203" i="5"/>
  <c r="M5204" i="5"/>
  <c r="M5205" i="5"/>
  <c r="M5206" i="5"/>
  <c r="M5207" i="5"/>
  <c r="M5208" i="5"/>
  <c r="M5209" i="5"/>
  <c r="M5210" i="5"/>
  <c r="M5211" i="5"/>
  <c r="M5212" i="5"/>
  <c r="M5213" i="5"/>
  <c r="M5214" i="5"/>
  <c r="M5215" i="5"/>
  <c r="M5216" i="5"/>
  <c r="M5217" i="5"/>
  <c r="M5218" i="5"/>
  <c r="M5219" i="5"/>
  <c r="M5220" i="5"/>
  <c r="M5221" i="5"/>
  <c r="M5222" i="5"/>
  <c r="M5223" i="5"/>
  <c r="M5224" i="5"/>
  <c r="M5225" i="5"/>
  <c r="M5226" i="5"/>
  <c r="M5227" i="5"/>
  <c r="M5228" i="5"/>
  <c r="M5229" i="5"/>
  <c r="M5230" i="5"/>
  <c r="M5231" i="5"/>
  <c r="M5232" i="5"/>
  <c r="M5233" i="5"/>
  <c r="M5234" i="5"/>
  <c r="M5235" i="5"/>
  <c r="M5236" i="5"/>
  <c r="M5237" i="5"/>
  <c r="M5238" i="5"/>
  <c r="M5239" i="5"/>
  <c r="M5240" i="5"/>
  <c r="M5241" i="5"/>
  <c r="M5242" i="5"/>
  <c r="M5243" i="5"/>
  <c r="M5244" i="5"/>
  <c r="M5245" i="5"/>
  <c r="M5246" i="5"/>
  <c r="M5247" i="5"/>
  <c r="M5248" i="5"/>
  <c r="M5249" i="5"/>
  <c r="M5250" i="5"/>
  <c r="M5251" i="5"/>
  <c r="M5252" i="5"/>
  <c r="M5253" i="5"/>
  <c r="M5254" i="5"/>
  <c r="M5255" i="5"/>
  <c r="M5256" i="5"/>
  <c r="M5257" i="5"/>
  <c r="M5258" i="5"/>
  <c r="M5259" i="5"/>
  <c r="M5260" i="5"/>
  <c r="M5261" i="5"/>
  <c r="M5262" i="5"/>
  <c r="M5263" i="5"/>
  <c r="M5264" i="5"/>
  <c r="M5265" i="5"/>
  <c r="M5266" i="5"/>
  <c r="M5267" i="5"/>
  <c r="M5268" i="5"/>
  <c r="M5269" i="5"/>
  <c r="M5270" i="5"/>
  <c r="M5271" i="5"/>
  <c r="M5272" i="5"/>
  <c r="M5273" i="5"/>
  <c r="M5274" i="5"/>
  <c r="M5275" i="5"/>
  <c r="M5276" i="5"/>
  <c r="M5277" i="5"/>
  <c r="M5278" i="5"/>
  <c r="M5279" i="5"/>
  <c r="M5280" i="5"/>
  <c r="M5281" i="5"/>
  <c r="M5282" i="5"/>
  <c r="M5283" i="5"/>
  <c r="M5284" i="5"/>
  <c r="M5285" i="5"/>
  <c r="M5286" i="5"/>
  <c r="M5287" i="5"/>
  <c r="M5288" i="5"/>
  <c r="M5289" i="5"/>
  <c r="M5290" i="5"/>
  <c r="M5291" i="5"/>
  <c r="M5292" i="5"/>
  <c r="M5293" i="5"/>
  <c r="M5294" i="5"/>
  <c r="M5295" i="5"/>
  <c r="M5296" i="5"/>
  <c r="M5297" i="5"/>
  <c r="M5298" i="5"/>
  <c r="M5299" i="5"/>
  <c r="M5300" i="5"/>
  <c r="M5301" i="5"/>
  <c r="M5302" i="5"/>
  <c r="M5303" i="5"/>
  <c r="M5304" i="5"/>
  <c r="M5305" i="5"/>
  <c r="M5306" i="5"/>
  <c r="M5307" i="5"/>
  <c r="M5308" i="5"/>
  <c r="M5309" i="5"/>
  <c r="M5310" i="5"/>
  <c r="M5311" i="5"/>
  <c r="M5312" i="5"/>
  <c r="M5313" i="5"/>
  <c r="M5314" i="5"/>
  <c r="M5315" i="5"/>
  <c r="M5316" i="5"/>
  <c r="M5317" i="5"/>
  <c r="M5318" i="5"/>
  <c r="M5319" i="5"/>
  <c r="M5320" i="5"/>
  <c r="M5321" i="5"/>
  <c r="M5322" i="5"/>
  <c r="M5323" i="5"/>
  <c r="M5324" i="5"/>
  <c r="M5325" i="5"/>
  <c r="M5326" i="5"/>
  <c r="M5327" i="5"/>
  <c r="M5328" i="5"/>
  <c r="M5329" i="5"/>
  <c r="M5330" i="5"/>
  <c r="M5331" i="5"/>
  <c r="M5332" i="5"/>
  <c r="M5333" i="5"/>
  <c r="M5334" i="5"/>
  <c r="M5335" i="5"/>
  <c r="M5336" i="5"/>
  <c r="M5337" i="5"/>
  <c r="M5338" i="5"/>
  <c r="M5339" i="5"/>
  <c r="M5340" i="5"/>
  <c r="M5341" i="5"/>
  <c r="M5342" i="5"/>
  <c r="M5343" i="5"/>
  <c r="M5344" i="5"/>
  <c r="M5345" i="5"/>
  <c r="M5346" i="5"/>
  <c r="M5347" i="5"/>
  <c r="M5348" i="5"/>
  <c r="M5349" i="5"/>
  <c r="M5350" i="5"/>
  <c r="M5351" i="5"/>
  <c r="M5352" i="5"/>
  <c r="M5353" i="5"/>
  <c r="M5354" i="5"/>
  <c r="M5355" i="5"/>
  <c r="M5356" i="5"/>
  <c r="M5357" i="5"/>
  <c r="M5358" i="5"/>
  <c r="M5359" i="5"/>
  <c r="M5360" i="5"/>
  <c r="M5361" i="5"/>
  <c r="M5362" i="5"/>
  <c r="M5363" i="5"/>
  <c r="M5364" i="5"/>
  <c r="M5365" i="5"/>
  <c r="M5366" i="5"/>
  <c r="M5367" i="5"/>
  <c r="M5368" i="5"/>
  <c r="M5369" i="5"/>
  <c r="M5370" i="5"/>
  <c r="M5371" i="5"/>
  <c r="M5372" i="5"/>
  <c r="M5373" i="5"/>
  <c r="M5374" i="5"/>
  <c r="M5375" i="5"/>
  <c r="M5376" i="5"/>
  <c r="M5377" i="5"/>
  <c r="M5378" i="5"/>
  <c r="M5379" i="5"/>
  <c r="M5380" i="5"/>
  <c r="M5381" i="5"/>
  <c r="M5382" i="5"/>
  <c r="M5383" i="5"/>
  <c r="M5384" i="5"/>
  <c r="M5385" i="5"/>
  <c r="M5386" i="5"/>
  <c r="M5387" i="5"/>
  <c r="M5388" i="5"/>
  <c r="M5389" i="5"/>
  <c r="M5390" i="5"/>
  <c r="M5391" i="5"/>
  <c r="M5392" i="5"/>
  <c r="M5393" i="5"/>
  <c r="M5394" i="5"/>
  <c r="M5395" i="5"/>
  <c r="M5396" i="5"/>
  <c r="M5397" i="5"/>
  <c r="M5398" i="5"/>
  <c r="M5399" i="5"/>
  <c r="M5400" i="5"/>
  <c r="M5401" i="5"/>
  <c r="M5402" i="5"/>
  <c r="M5403" i="5"/>
  <c r="M5404" i="5"/>
  <c r="M5405" i="5"/>
  <c r="M5406" i="5"/>
  <c r="M5407" i="5"/>
  <c r="M5408" i="5"/>
  <c r="M5409" i="5"/>
  <c r="M5410" i="5"/>
  <c r="M5411" i="5"/>
  <c r="M5412" i="5"/>
  <c r="M5413" i="5"/>
  <c r="M5414" i="5"/>
  <c r="M5415" i="5"/>
  <c r="M5416" i="5"/>
  <c r="M5417" i="5"/>
  <c r="M5418" i="5"/>
  <c r="M5419" i="5"/>
  <c r="M5420" i="5"/>
  <c r="M5421" i="5"/>
  <c r="M5422" i="5"/>
  <c r="M5423" i="5"/>
  <c r="M5424" i="5"/>
  <c r="M5425" i="5"/>
  <c r="M5426" i="5"/>
  <c r="M5427" i="5"/>
  <c r="M5428" i="5"/>
  <c r="M5429" i="5"/>
  <c r="M5430" i="5"/>
  <c r="M5431" i="5"/>
  <c r="M5432" i="5"/>
  <c r="M5433" i="5"/>
  <c r="M5434" i="5"/>
  <c r="M5435" i="5"/>
  <c r="M5436" i="5"/>
  <c r="M5437" i="5"/>
  <c r="M5438" i="5"/>
  <c r="M5439" i="5"/>
  <c r="M5440" i="5"/>
  <c r="M5441" i="5"/>
  <c r="M5442" i="5"/>
  <c r="M5443" i="5"/>
  <c r="M5444" i="5"/>
  <c r="M5445" i="5"/>
  <c r="M5446" i="5"/>
  <c r="M5447" i="5"/>
  <c r="M5448" i="5"/>
  <c r="M5449" i="5"/>
  <c r="M5450" i="5"/>
  <c r="M5451" i="5"/>
  <c r="M5452" i="5"/>
  <c r="M5453" i="5"/>
  <c r="M5454" i="5"/>
  <c r="M5455" i="5"/>
  <c r="M5456" i="5"/>
  <c r="M5457" i="5"/>
  <c r="M5458" i="5"/>
  <c r="M5459" i="5"/>
  <c r="M5460" i="5"/>
  <c r="M5461" i="5"/>
  <c r="M5462" i="5"/>
  <c r="M5463" i="5"/>
  <c r="M5464" i="5"/>
  <c r="M5465" i="5"/>
  <c r="M5466" i="5"/>
  <c r="M5467" i="5"/>
  <c r="M5468" i="5"/>
  <c r="M5469" i="5"/>
  <c r="M5470" i="5"/>
  <c r="M5471" i="5"/>
  <c r="M5472" i="5"/>
  <c r="M5473" i="5"/>
  <c r="M5474" i="5"/>
  <c r="M5475" i="5"/>
  <c r="M5476" i="5"/>
  <c r="M5477" i="5"/>
  <c r="M5478" i="5"/>
  <c r="M5479" i="5"/>
  <c r="M5480" i="5"/>
  <c r="M5481" i="5"/>
  <c r="M5482" i="5"/>
  <c r="M5483" i="5"/>
  <c r="M5484" i="5"/>
  <c r="M5485" i="5"/>
  <c r="M5486" i="5"/>
  <c r="M5487" i="5"/>
  <c r="M5488" i="5"/>
  <c r="M5489" i="5"/>
  <c r="M5490" i="5"/>
  <c r="M5491" i="5"/>
  <c r="M5492" i="5"/>
  <c r="M5493" i="5"/>
  <c r="M5494" i="5"/>
  <c r="M5495" i="5"/>
  <c r="M5496" i="5"/>
  <c r="M5497" i="5"/>
  <c r="M5498" i="5"/>
  <c r="M5499" i="5"/>
  <c r="M5500" i="5"/>
  <c r="M5501" i="5"/>
  <c r="M5502" i="5"/>
  <c r="M5503" i="5"/>
  <c r="M5504" i="5"/>
  <c r="M5505" i="5"/>
  <c r="M5506" i="5"/>
  <c r="M5507" i="5"/>
  <c r="M5508" i="5"/>
  <c r="M5509" i="5"/>
  <c r="M5510" i="5"/>
  <c r="M5511" i="5"/>
  <c r="M5512" i="5"/>
  <c r="M5513" i="5"/>
  <c r="M5514" i="5"/>
  <c r="M5515" i="5"/>
  <c r="M5516" i="5"/>
  <c r="M5517" i="5"/>
  <c r="M5518" i="5"/>
  <c r="M5519" i="5"/>
  <c r="M5520" i="5"/>
  <c r="M5521" i="5"/>
  <c r="M5522" i="5"/>
  <c r="M5523" i="5"/>
  <c r="M5524" i="5"/>
  <c r="M5525" i="5"/>
  <c r="M5526" i="5"/>
  <c r="M5527" i="5"/>
  <c r="M5528" i="5"/>
  <c r="M5529" i="5"/>
  <c r="M5530" i="5"/>
  <c r="M5531" i="5"/>
  <c r="M5532" i="5"/>
  <c r="M5533" i="5"/>
  <c r="M5534" i="5"/>
  <c r="M5535" i="5"/>
  <c r="M5536" i="5"/>
  <c r="M5537" i="5"/>
  <c r="M5538" i="5"/>
  <c r="M5539" i="5"/>
  <c r="M5540" i="5"/>
  <c r="M5541" i="5"/>
  <c r="M5542" i="5"/>
  <c r="M5543" i="5"/>
  <c r="M5544" i="5"/>
  <c r="M5545" i="5"/>
  <c r="M5546" i="5"/>
  <c r="M5547" i="5"/>
  <c r="M5548" i="5"/>
  <c r="M5549" i="5"/>
  <c r="M5550" i="5"/>
  <c r="M5551" i="5"/>
  <c r="M5552" i="5"/>
  <c r="M5553" i="5"/>
  <c r="M5554" i="5"/>
  <c r="M5555" i="5"/>
  <c r="M5556" i="5"/>
  <c r="M5557" i="5"/>
  <c r="M5558" i="5"/>
  <c r="M5559" i="5"/>
  <c r="M5560" i="5"/>
  <c r="M5561" i="5"/>
  <c r="M5562" i="5"/>
  <c r="M5563" i="5"/>
  <c r="M5564" i="5"/>
  <c r="M5565" i="5"/>
  <c r="M5566" i="5"/>
  <c r="M5567" i="5"/>
  <c r="M5568" i="5"/>
  <c r="M5569" i="5"/>
  <c r="M5570" i="5"/>
  <c r="M5571" i="5"/>
  <c r="M5572" i="5"/>
  <c r="M5573" i="5"/>
  <c r="M5574" i="5"/>
  <c r="M5575" i="5"/>
  <c r="M5576" i="5"/>
  <c r="M5577" i="5"/>
  <c r="M5578" i="5"/>
  <c r="M5579" i="5"/>
  <c r="M5580" i="5"/>
  <c r="M5581" i="5"/>
  <c r="M5582" i="5"/>
  <c r="M5583" i="5"/>
  <c r="M5584" i="5"/>
  <c r="M5585" i="5"/>
  <c r="M5586" i="5"/>
  <c r="M5587" i="5"/>
  <c r="M5588" i="5"/>
  <c r="M5589" i="5"/>
  <c r="M5590" i="5"/>
  <c r="M5591" i="5"/>
  <c r="M5592" i="5"/>
  <c r="M5593" i="5"/>
  <c r="M5594" i="5"/>
  <c r="M5595" i="5"/>
  <c r="M5596" i="5"/>
  <c r="M5597" i="5"/>
  <c r="M5598" i="5"/>
  <c r="M5599" i="5"/>
  <c r="M5600" i="5"/>
  <c r="M5601" i="5"/>
  <c r="M5602" i="5"/>
  <c r="M5603" i="5"/>
  <c r="M5604" i="5"/>
  <c r="M5605" i="5"/>
  <c r="M5606" i="5"/>
  <c r="M5607" i="5"/>
  <c r="M5608" i="5"/>
  <c r="M5609" i="5"/>
  <c r="M5610" i="5"/>
  <c r="M5611" i="5"/>
  <c r="M5612" i="5"/>
  <c r="M5613" i="5"/>
  <c r="M5614" i="5"/>
  <c r="M5615" i="5"/>
  <c r="M5616" i="5"/>
  <c r="M5617" i="5"/>
  <c r="M5618" i="5"/>
  <c r="M5619" i="5"/>
  <c r="M5620" i="5"/>
  <c r="M5621" i="5"/>
  <c r="M5622" i="5"/>
  <c r="M5623" i="5"/>
  <c r="M5624" i="5"/>
  <c r="M5625" i="5"/>
  <c r="M5626" i="5"/>
  <c r="M5627" i="5"/>
  <c r="M5628" i="5"/>
  <c r="M5629" i="5"/>
  <c r="M5630" i="5"/>
  <c r="M5631" i="5"/>
  <c r="M5632" i="5"/>
  <c r="M5633" i="5"/>
  <c r="M5634" i="5"/>
  <c r="M5635" i="5"/>
  <c r="M5636" i="5"/>
  <c r="M5637" i="5"/>
  <c r="M5638" i="5"/>
  <c r="M5639" i="5"/>
  <c r="M5640" i="5"/>
  <c r="M5641" i="5"/>
  <c r="M5642" i="5"/>
  <c r="M5643" i="5"/>
  <c r="M5644" i="5"/>
  <c r="M5645" i="5"/>
  <c r="M5646" i="5"/>
  <c r="M5647" i="5"/>
  <c r="M5648" i="5"/>
  <c r="M5649" i="5"/>
  <c r="M5650" i="5"/>
  <c r="M5651" i="5"/>
  <c r="M5652" i="5"/>
  <c r="M5653" i="5"/>
  <c r="M5654" i="5"/>
  <c r="M5655" i="5"/>
  <c r="M5656" i="5"/>
  <c r="M5657" i="5"/>
  <c r="M5658" i="5"/>
  <c r="M5659" i="5"/>
  <c r="M5660" i="5"/>
  <c r="M5661" i="5"/>
  <c r="M5662" i="5"/>
  <c r="M5663" i="5"/>
  <c r="M5664" i="5"/>
  <c r="M5665" i="5"/>
  <c r="M5666" i="5"/>
  <c r="M5667" i="5"/>
  <c r="M5668" i="5"/>
  <c r="M5669" i="5"/>
  <c r="M5670" i="5"/>
  <c r="M5671" i="5"/>
  <c r="M5672" i="5"/>
  <c r="M5673" i="5"/>
  <c r="M5674" i="5"/>
  <c r="M5675" i="5"/>
  <c r="M5676" i="5"/>
  <c r="M5677" i="5"/>
  <c r="M5678" i="5"/>
  <c r="M5679" i="5"/>
  <c r="M5680" i="5"/>
  <c r="M5681" i="5"/>
  <c r="M5682" i="5"/>
  <c r="M5683" i="5"/>
  <c r="M5684" i="5"/>
  <c r="M5685" i="5"/>
  <c r="M5686" i="5"/>
  <c r="M5687" i="5"/>
  <c r="M5688" i="5"/>
  <c r="M5689" i="5"/>
  <c r="M5690" i="5"/>
  <c r="M5691" i="5"/>
  <c r="M5692" i="5"/>
  <c r="M5693" i="5"/>
  <c r="M5694" i="5"/>
  <c r="M5695" i="5"/>
  <c r="M5696" i="5"/>
  <c r="M5697" i="5"/>
  <c r="M5698" i="5"/>
  <c r="M5699" i="5"/>
  <c r="M5700" i="5"/>
  <c r="M5701" i="5"/>
  <c r="M5702" i="5"/>
  <c r="M5703" i="5"/>
  <c r="M5704" i="5"/>
  <c r="M5705" i="5"/>
  <c r="M5706" i="5"/>
  <c r="M5707" i="5"/>
  <c r="M5708" i="5"/>
  <c r="M5709" i="5"/>
  <c r="M5710" i="5"/>
  <c r="M5711" i="5"/>
  <c r="M5712" i="5"/>
  <c r="M5713" i="5"/>
  <c r="M5714" i="5"/>
  <c r="M5715" i="5"/>
  <c r="M5716" i="5"/>
  <c r="M5717" i="5"/>
  <c r="M5718" i="5"/>
  <c r="M5719" i="5"/>
  <c r="M5720" i="5"/>
  <c r="M5721" i="5"/>
  <c r="M5722" i="5"/>
  <c r="M5723" i="5"/>
  <c r="M5724" i="5"/>
  <c r="M5725" i="5"/>
  <c r="M5726" i="5"/>
  <c r="M5727" i="5"/>
  <c r="M5728" i="5"/>
  <c r="M5729" i="5"/>
  <c r="M5730" i="5"/>
  <c r="M5731" i="5"/>
  <c r="M5732" i="5"/>
  <c r="M5733" i="5"/>
  <c r="M5734" i="5"/>
  <c r="M5735" i="5"/>
  <c r="M5736" i="5"/>
  <c r="M5737" i="5"/>
  <c r="M5738" i="5"/>
  <c r="M5739" i="5"/>
  <c r="M5740" i="5"/>
  <c r="M5741" i="5"/>
  <c r="M5742" i="5"/>
  <c r="M5743" i="5"/>
  <c r="M5744" i="5"/>
  <c r="M5745" i="5"/>
  <c r="M5746" i="5"/>
  <c r="M5747" i="5"/>
  <c r="M5748" i="5"/>
  <c r="M5749" i="5"/>
  <c r="M5750" i="5"/>
  <c r="M5751" i="5"/>
  <c r="M5752" i="5"/>
  <c r="M5753" i="5"/>
  <c r="M5754" i="5"/>
  <c r="M5755" i="5"/>
  <c r="M5756" i="5"/>
  <c r="M5757" i="5"/>
  <c r="M5758" i="5"/>
  <c r="M5759" i="5"/>
  <c r="M5760" i="5"/>
  <c r="M5761" i="5"/>
  <c r="M5762" i="5"/>
  <c r="M5763" i="5"/>
  <c r="M5764" i="5"/>
  <c r="M5765" i="5"/>
  <c r="M5766" i="5"/>
  <c r="M5767" i="5"/>
  <c r="M5768" i="5"/>
  <c r="M5769" i="5"/>
  <c r="M5770" i="5"/>
  <c r="M5771" i="5"/>
  <c r="M5772" i="5"/>
  <c r="M5773" i="5"/>
  <c r="M5774" i="5"/>
  <c r="M5775" i="5"/>
  <c r="M5776" i="5"/>
  <c r="M5777" i="5"/>
  <c r="M5778" i="5"/>
  <c r="M5779" i="5"/>
  <c r="M5780" i="5"/>
  <c r="M5781" i="5"/>
  <c r="M5782" i="5"/>
  <c r="M5783" i="5"/>
  <c r="M5784" i="5"/>
  <c r="M5785" i="5"/>
  <c r="M5786" i="5"/>
  <c r="M5787" i="5"/>
  <c r="M5788" i="5"/>
  <c r="M5789" i="5"/>
  <c r="M5790" i="5"/>
  <c r="M5791" i="5"/>
  <c r="M5792" i="5"/>
  <c r="M5793" i="5"/>
  <c r="M5794" i="5"/>
  <c r="M5795" i="5"/>
  <c r="M5796" i="5"/>
  <c r="M5797" i="5"/>
  <c r="M5798" i="5"/>
  <c r="M5799" i="5"/>
  <c r="M5800" i="5"/>
  <c r="M5801" i="5"/>
  <c r="M5802" i="5"/>
  <c r="M5803" i="5"/>
  <c r="M5804" i="5"/>
  <c r="M5805" i="5"/>
  <c r="M5806" i="5"/>
  <c r="M5807" i="5"/>
  <c r="M5808" i="5"/>
  <c r="M5809" i="5"/>
  <c r="M5810" i="5"/>
  <c r="M5811" i="5"/>
  <c r="M5812" i="5"/>
  <c r="M5813" i="5"/>
  <c r="M5814" i="5"/>
  <c r="M5815" i="5"/>
  <c r="M5816" i="5"/>
  <c r="M5817" i="5"/>
  <c r="M5818" i="5"/>
  <c r="M5819" i="5"/>
  <c r="M5820" i="5"/>
  <c r="M5821" i="5"/>
  <c r="M5822" i="5"/>
  <c r="M5823" i="5"/>
  <c r="M5824" i="5"/>
  <c r="M5825" i="5"/>
  <c r="M5826" i="5"/>
  <c r="M5827" i="5"/>
  <c r="M5828" i="5"/>
  <c r="M5829" i="5"/>
  <c r="M5830" i="5"/>
  <c r="M5831" i="5"/>
  <c r="M5832" i="5"/>
  <c r="M5833" i="5"/>
  <c r="M5834" i="5"/>
  <c r="M5835" i="5"/>
  <c r="M5836" i="5"/>
  <c r="M5837" i="5"/>
  <c r="M5838" i="5"/>
  <c r="M5839" i="5"/>
  <c r="M5840" i="5"/>
  <c r="M5841" i="5"/>
  <c r="M5842" i="5"/>
  <c r="M5843" i="5"/>
  <c r="M5844" i="5"/>
  <c r="M5845" i="5"/>
  <c r="M5846" i="5"/>
  <c r="M5847" i="5"/>
  <c r="M5848" i="5"/>
  <c r="M5849" i="5"/>
  <c r="M5850" i="5"/>
  <c r="M5851" i="5"/>
  <c r="M5852" i="5"/>
  <c r="M5853" i="5"/>
  <c r="M5854" i="5"/>
  <c r="M5855" i="5"/>
  <c r="M5856" i="5"/>
  <c r="M5857" i="5"/>
  <c r="M5858" i="5"/>
  <c r="M5859" i="5"/>
  <c r="M5860" i="5"/>
  <c r="M5861" i="5"/>
  <c r="M5862" i="5"/>
  <c r="M5863" i="5"/>
  <c r="M5864" i="5"/>
  <c r="M5865" i="5"/>
  <c r="M5866" i="5"/>
  <c r="M5867" i="5"/>
  <c r="M5868" i="5"/>
  <c r="M5869" i="5"/>
  <c r="M5870" i="5"/>
  <c r="M5871" i="5"/>
  <c r="M5872" i="5"/>
  <c r="M5873" i="5"/>
  <c r="M5874" i="5"/>
  <c r="M5875" i="5"/>
  <c r="M5876" i="5"/>
  <c r="M5877" i="5"/>
  <c r="M5878" i="5"/>
  <c r="M5879" i="5"/>
  <c r="M5880" i="5"/>
  <c r="M5881" i="5"/>
  <c r="M5882" i="5"/>
  <c r="M5883" i="5"/>
  <c r="M5884" i="5"/>
  <c r="M5885" i="5"/>
  <c r="M5886" i="5"/>
  <c r="M5887" i="5"/>
  <c r="M5888" i="5"/>
  <c r="M5889" i="5"/>
  <c r="M5890" i="5"/>
  <c r="M5891" i="5"/>
  <c r="M5892" i="5"/>
  <c r="M5893" i="5"/>
  <c r="M5894" i="5"/>
  <c r="M5895" i="5"/>
  <c r="M5896" i="5"/>
  <c r="M5897" i="5"/>
  <c r="M5898" i="5"/>
  <c r="M5899" i="5"/>
  <c r="M5900" i="5"/>
  <c r="M5901" i="5"/>
  <c r="M5902" i="5"/>
  <c r="M5903" i="5"/>
  <c r="M5904" i="5"/>
  <c r="M5905" i="5"/>
  <c r="M5906" i="5"/>
  <c r="M5907" i="5"/>
  <c r="M5908" i="5"/>
  <c r="M5909" i="5"/>
  <c r="M5910" i="5"/>
  <c r="M5911" i="5"/>
  <c r="M5912" i="5"/>
  <c r="M5913" i="5"/>
  <c r="M5914" i="5"/>
  <c r="M5915" i="5"/>
  <c r="M5916" i="5"/>
  <c r="M5917" i="5"/>
  <c r="M5918" i="5"/>
  <c r="M5919" i="5"/>
  <c r="M5920" i="5"/>
  <c r="M5921" i="5"/>
  <c r="M5922" i="5"/>
  <c r="M5923" i="5"/>
  <c r="M5924" i="5"/>
  <c r="M5925" i="5"/>
  <c r="M5926" i="5"/>
  <c r="M5927" i="5"/>
  <c r="M5928" i="5"/>
  <c r="M5929" i="5"/>
  <c r="M5930" i="5"/>
  <c r="M5931" i="5"/>
  <c r="M5932" i="5"/>
  <c r="M5933" i="5"/>
  <c r="M5934" i="5"/>
  <c r="M5935" i="5"/>
  <c r="M5936" i="5"/>
  <c r="M5937" i="5"/>
  <c r="M5938" i="5"/>
  <c r="M5939" i="5"/>
  <c r="M5940" i="5"/>
  <c r="M5941" i="5"/>
  <c r="M5942" i="5"/>
  <c r="M5943" i="5"/>
  <c r="M5944" i="5"/>
  <c r="M5945" i="5"/>
  <c r="M5946" i="5"/>
  <c r="M5947" i="5"/>
  <c r="M5948" i="5"/>
  <c r="M5949" i="5"/>
  <c r="M5950" i="5"/>
  <c r="M5951" i="5"/>
  <c r="M5952" i="5"/>
  <c r="M5953" i="5"/>
  <c r="M5954" i="5"/>
  <c r="M5955" i="5"/>
  <c r="M5956" i="5"/>
  <c r="M5957" i="5"/>
  <c r="M5958" i="5"/>
  <c r="M5959" i="5"/>
  <c r="M5960" i="5"/>
  <c r="M5961" i="5"/>
  <c r="M5962" i="5"/>
  <c r="M5963" i="5"/>
  <c r="M5964" i="5"/>
  <c r="M5965" i="5"/>
  <c r="M5966" i="5"/>
  <c r="M5967" i="5"/>
  <c r="M5968" i="5"/>
  <c r="M5969" i="5"/>
  <c r="M5970" i="5"/>
  <c r="M5971" i="5"/>
  <c r="M5972" i="5"/>
  <c r="M5973" i="5"/>
  <c r="M5974" i="5"/>
  <c r="M5975" i="5"/>
  <c r="M5976" i="5"/>
  <c r="M5977" i="5"/>
  <c r="M5978" i="5"/>
  <c r="M5979" i="5"/>
  <c r="M5980" i="5"/>
  <c r="M5981" i="5"/>
  <c r="M5982" i="5"/>
  <c r="M5983" i="5"/>
  <c r="M5984" i="5"/>
  <c r="M5985" i="5"/>
  <c r="M5986" i="5"/>
  <c r="M5987" i="5"/>
  <c r="M5988" i="5"/>
  <c r="M5989" i="5"/>
  <c r="M5990" i="5"/>
  <c r="M5991" i="5"/>
  <c r="M5992" i="5"/>
  <c r="M5993" i="5"/>
  <c r="M5994" i="5"/>
  <c r="M5995" i="5"/>
  <c r="M5996" i="5"/>
  <c r="M5997" i="5"/>
  <c r="M5998" i="5"/>
  <c r="M5999" i="5"/>
  <c r="M6000" i="5"/>
  <c r="M6001" i="5"/>
  <c r="M6002" i="5"/>
  <c r="M6003" i="5"/>
  <c r="M6004" i="5"/>
  <c r="M6005" i="5"/>
  <c r="M6006" i="5"/>
  <c r="M6007" i="5"/>
  <c r="M6008" i="5"/>
  <c r="M6009" i="5"/>
  <c r="M6010" i="5"/>
  <c r="M6011" i="5"/>
  <c r="M6012" i="5"/>
  <c r="M6013" i="5"/>
  <c r="M6014" i="5"/>
  <c r="M6015" i="5"/>
  <c r="M6016" i="5"/>
  <c r="M6017" i="5"/>
  <c r="M6018" i="5"/>
  <c r="M6019" i="5"/>
  <c r="M6020" i="5"/>
  <c r="M6021" i="5"/>
  <c r="M6022" i="5"/>
  <c r="M6023" i="5"/>
  <c r="M6024" i="5"/>
  <c r="M6025" i="5"/>
  <c r="M6026" i="5"/>
  <c r="M6027" i="5"/>
  <c r="M6028" i="5"/>
  <c r="M6029" i="5"/>
  <c r="M6030" i="5"/>
  <c r="M6031" i="5"/>
  <c r="M6032" i="5"/>
  <c r="M6033" i="5"/>
  <c r="M6034" i="5"/>
  <c r="M6035" i="5"/>
  <c r="M6036" i="5"/>
  <c r="M6037" i="5"/>
  <c r="M6038" i="5"/>
  <c r="M6039" i="5"/>
  <c r="M6040" i="5"/>
  <c r="M6041" i="5"/>
  <c r="M6042" i="5"/>
  <c r="M6043" i="5"/>
  <c r="M6044" i="5"/>
  <c r="M6045" i="5"/>
  <c r="M6046" i="5"/>
  <c r="M6047" i="5"/>
  <c r="M6048" i="5"/>
  <c r="M6049" i="5"/>
  <c r="M6050" i="5"/>
  <c r="M6051" i="5"/>
  <c r="M6052" i="5"/>
  <c r="M6053" i="5"/>
  <c r="M6054" i="5"/>
  <c r="M6055" i="5"/>
  <c r="M6056" i="5"/>
  <c r="M6057" i="5"/>
  <c r="M6058" i="5"/>
  <c r="M6059" i="5"/>
  <c r="M6060" i="5"/>
  <c r="M6061" i="5"/>
  <c r="M6062" i="5"/>
  <c r="M6063" i="5"/>
  <c r="M6064" i="5"/>
  <c r="M6065" i="5"/>
  <c r="M6066" i="5"/>
  <c r="M6067" i="5"/>
  <c r="M6068" i="5"/>
  <c r="M6069" i="5"/>
  <c r="M6070" i="5"/>
  <c r="M6071" i="5"/>
  <c r="M6072" i="5"/>
  <c r="M6073" i="5"/>
  <c r="M6074" i="5"/>
  <c r="M6075" i="5"/>
  <c r="M6076" i="5"/>
  <c r="M6077" i="5"/>
  <c r="M6078" i="5"/>
  <c r="M6079" i="5"/>
  <c r="M6080" i="5"/>
  <c r="M6081" i="5"/>
  <c r="M6082" i="5"/>
  <c r="M6083" i="5"/>
  <c r="M6084" i="5"/>
  <c r="M6085" i="5"/>
  <c r="M6086" i="5"/>
  <c r="M6087" i="5"/>
  <c r="M6088" i="5"/>
  <c r="M6089" i="5"/>
  <c r="M6090" i="5"/>
  <c r="M6091" i="5"/>
  <c r="M6092" i="5"/>
  <c r="M6093" i="5"/>
  <c r="M6094" i="5"/>
  <c r="M6095" i="5"/>
  <c r="M6096" i="5"/>
  <c r="M6097" i="5"/>
  <c r="M6098" i="5"/>
  <c r="M6099" i="5"/>
  <c r="M6100" i="5"/>
  <c r="M6101" i="5"/>
  <c r="M6102" i="5"/>
  <c r="M6103" i="5"/>
  <c r="M6104" i="5"/>
  <c r="M6105" i="5"/>
  <c r="M6106" i="5"/>
  <c r="M6107" i="5"/>
  <c r="M6108" i="5"/>
  <c r="M6109" i="5"/>
  <c r="M6110" i="5"/>
  <c r="M6111" i="5"/>
  <c r="M6112" i="5"/>
  <c r="M6113" i="5"/>
  <c r="M6114" i="5"/>
  <c r="M6115" i="5"/>
  <c r="M6116" i="5"/>
  <c r="M6117" i="5"/>
  <c r="M6118" i="5"/>
  <c r="M6119" i="5"/>
  <c r="M6120" i="5"/>
  <c r="M6121" i="5"/>
  <c r="M6122" i="5"/>
  <c r="M6123" i="5"/>
  <c r="M6124" i="5"/>
  <c r="M6125" i="5"/>
  <c r="M6126" i="5"/>
  <c r="M6127" i="5"/>
  <c r="M6128" i="5"/>
  <c r="M6129" i="5"/>
  <c r="M6130" i="5"/>
  <c r="M6131" i="5"/>
  <c r="M6132" i="5"/>
  <c r="M6133" i="5"/>
  <c r="M6134" i="5"/>
  <c r="M6135" i="5"/>
  <c r="M6136" i="5"/>
  <c r="M6137" i="5"/>
  <c r="M6138" i="5"/>
  <c r="M6139" i="5"/>
  <c r="M6140" i="5"/>
  <c r="M6141" i="5"/>
  <c r="M6142" i="5"/>
  <c r="M6143" i="5"/>
  <c r="M6144" i="5"/>
  <c r="M6145" i="5"/>
  <c r="M6146" i="5"/>
  <c r="M6147" i="5"/>
  <c r="M6148" i="5"/>
  <c r="M6149" i="5"/>
  <c r="M6150" i="5"/>
  <c r="M6151" i="5"/>
  <c r="M6152" i="5"/>
  <c r="M6153" i="5"/>
  <c r="M6154" i="5"/>
  <c r="M6155" i="5"/>
  <c r="M6156" i="5"/>
  <c r="M6157" i="5"/>
  <c r="M6158" i="5"/>
  <c r="M6159" i="5"/>
  <c r="M6160" i="5"/>
  <c r="M6161" i="5"/>
  <c r="M6162" i="5"/>
  <c r="M6163" i="5"/>
  <c r="M6164" i="5"/>
  <c r="M6165" i="5"/>
  <c r="M6166" i="5"/>
  <c r="M6167" i="5"/>
  <c r="M6168" i="5"/>
  <c r="M6169" i="5"/>
  <c r="M6170" i="5"/>
  <c r="M6171" i="5"/>
  <c r="M6172" i="5"/>
  <c r="M6173" i="5"/>
  <c r="M6174" i="5"/>
  <c r="M6175" i="5"/>
  <c r="M6176" i="5"/>
  <c r="M6177" i="5"/>
  <c r="M6178" i="5"/>
  <c r="M6179" i="5"/>
  <c r="M6180" i="5"/>
  <c r="M6181" i="5"/>
  <c r="M6182" i="5"/>
  <c r="M6183" i="5"/>
  <c r="M6184" i="5"/>
  <c r="M6185" i="5"/>
  <c r="M6186" i="5"/>
  <c r="M6187" i="5"/>
  <c r="M6188" i="5"/>
  <c r="M6189" i="5"/>
  <c r="M6190" i="5"/>
  <c r="M6191" i="5"/>
  <c r="M6192" i="5"/>
  <c r="M6193" i="5"/>
  <c r="M6194" i="5"/>
  <c r="M6195" i="5"/>
  <c r="M6196" i="5"/>
  <c r="M6197" i="5"/>
  <c r="M6198" i="5"/>
  <c r="M6199" i="5"/>
  <c r="M6200" i="5"/>
  <c r="M6201" i="5"/>
  <c r="M6202" i="5"/>
  <c r="M6203" i="5"/>
  <c r="M6204" i="5"/>
  <c r="M6205" i="5"/>
  <c r="M6206" i="5"/>
  <c r="M6207" i="5"/>
  <c r="M6208" i="5"/>
  <c r="M6209" i="5"/>
  <c r="M6210" i="5"/>
  <c r="M6211" i="5"/>
  <c r="M6212" i="5"/>
  <c r="M6213" i="5"/>
  <c r="M6214" i="5"/>
  <c r="M6215" i="5"/>
  <c r="M6216" i="5"/>
  <c r="M6217" i="5"/>
  <c r="M6218" i="5"/>
  <c r="M6219" i="5"/>
  <c r="M6220" i="5"/>
  <c r="M6221" i="5"/>
  <c r="M6222" i="5"/>
  <c r="M6223" i="5"/>
  <c r="M6224" i="5"/>
  <c r="M6225" i="5"/>
  <c r="M6226" i="5"/>
  <c r="M6227" i="5"/>
  <c r="M6228" i="5"/>
  <c r="M6229" i="5"/>
  <c r="M6230" i="5"/>
  <c r="M6231" i="5"/>
  <c r="M6232" i="5"/>
  <c r="M6233" i="5"/>
  <c r="M6234" i="5"/>
  <c r="M6235" i="5"/>
  <c r="M6236" i="5"/>
  <c r="M6237" i="5"/>
  <c r="M6238" i="5"/>
  <c r="M6239" i="5"/>
  <c r="M6240" i="5"/>
  <c r="M6241" i="5"/>
  <c r="M6242" i="5"/>
  <c r="M6243" i="5"/>
  <c r="M6244" i="5"/>
  <c r="M6245" i="5"/>
  <c r="M6246" i="5"/>
  <c r="M6247" i="5"/>
  <c r="M6248" i="5"/>
  <c r="M6249" i="5"/>
  <c r="M6250" i="5"/>
  <c r="M6251" i="5"/>
  <c r="M6252" i="5"/>
  <c r="M6253" i="5"/>
  <c r="M6254" i="5"/>
  <c r="M6255" i="5"/>
  <c r="M6256" i="5"/>
  <c r="M6257" i="5"/>
  <c r="M6258" i="5"/>
  <c r="M6259" i="5"/>
  <c r="M6260" i="5"/>
  <c r="M6261" i="5"/>
  <c r="M6262" i="5"/>
  <c r="M6263" i="5"/>
  <c r="M6264" i="5"/>
  <c r="M6265" i="5"/>
  <c r="M6266" i="5"/>
  <c r="M6267" i="5"/>
  <c r="M6268" i="5"/>
  <c r="M6269" i="5"/>
  <c r="M6270" i="5"/>
  <c r="M6271" i="5"/>
  <c r="M6272" i="5"/>
  <c r="M6273" i="5"/>
  <c r="M6274" i="5"/>
  <c r="M6275" i="5"/>
  <c r="M6276" i="5"/>
  <c r="M6277" i="5"/>
  <c r="M6278" i="5"/>
  <c r="M6279" i="5"/>
  <c r="M6280" i="5"/>
  <c r="M6281" i="5"/>
  <c r="M6282" i="5"/>
  <c r="M6283" i="5"/>
  <c r="M6284" i="5"/>
  <c r="M6285" i="5"/>
  <c r="M6286" i="5"/>
  <c r="M6287" i="5"/>
  <c r="M6288" i="5"/>
  <c r="M6289" i="5"/>
  <c r="M6290" i="5"/>
  <c r="M6291" i="5"/>
  <c r="M6292" i="5"/>
  <c r="M6293" i="5"/>
  <c r="M6294" i="5"/>
  <c r="M6295" i="5"/>
  <c r="M6296" i="5"/>
  <c r="M6297" i="5"/>
  <c r="M6298" i="5"/>
  <c r="M6299" i="5"/>
  <c r="M6300" i="5"/>
  <c r="M6301" i="5"/>
  <c r="M6302" i="5"/>
  <c r="M6303" i="5"/>
  <c r="M6304" i="5"/>
  <c r="M6305" i="5"/>
  <c r="M6306" i="5"/>
  <c r="M6307" i="5"/>
  <c r="M6308" i="5"/>
  <c r="M6309" i="5"/>
  <c r="M6310" i="5"/>
  <c r="M6311" i="5"/>
  <c r="M6312" i="5"/>
  <c r="M6313" i="5"/>
  <c r="M6314" i="5"/>
  <c r="M6315" i="5"/>
  <c r="M6316" i="5"/>
  <c r="M6317" i="5"/>
  <c r="M6318" i="5"/>
  <c r="M6319" i="5"/>
  <c r="M6320" i="5"/>
  <c r="M6321" i="5"/>
  <c r="M6322" i="5"/>
  <c r="M6323" i="5"/>
  <c r="M6324" i="5"/>
  <c r="M6325" i="5"/>
  <c r="M6326" i="5"/>
  <c r="M6327" i="5"/>
  <c r="M6328" i="5"/>
  <c r="M6329" i="5"/>
  <c r="M6330" i="5"/>
  <c r="M6331" i="5"/>
  <c r="M6332" i="5"/>
  <c r="M6333" i="5"/>
  <c r="M6334" i="5"/>
  <c r="M6335" i="5"/>
  <c r="M6336" i="5"/>
  <c r="M6337" i="5"/>
  <c r="M6338" i="5"/>
  <c r="M6339" i="5"/>
  <c r="M6340" i="5"/>
  <c r="M6341" i="5"/>
  <c r="M6342" i="5"/>
  <c r="M6343" i="5"/>
  <c r="M6344" i="5"/>
  <c r="M6345" i="5"/>
  <c r="M6346" i="5"/>
  <c r="M6347" i="5"/>
  <c r="M6348" i="5"/>
  <c r="M6349" i="5"/>
  <c r="M6350" i="5"/>
  <c r="M6351" i="5"/>
  <c r="M6352" i="5"/>
  <c r="M6353" i="5"/>
  <c r="M6354" i="5"/>
  <c r="M6355" i="5"/>
  <c r="M6356" i="5"/>
  <c r="M6357" i="5"/>
  <c r="M6358" i="5"/>
  <c r="M6359" i="5"/>
  <c r="M6360" i="5"/>
  <c r="M6361" i="5"/>
  <c r="M6362" i="5"/>
  <c r="M6363" i="5"/>
  <c r="M6364" i="5"/>
  <c r="M6365" i="5"/>
  <c r="M6366" i="5"/>
  <c r="M6367" i="5"/>
  <c r="M6368" i="5"/>
  <c r="M6369" i="5"/>
  <c r="M6370" i="5"/>
  <c r="M6371" i="5"/>
  <c r="M6372" i="5"/>
  <c r="M6373" i="5"/>
  <c r="M6374" i="5"/>
  <c r="M6375" i="5"/>
  <c r="M6376" i="5"/>
  <c r="M6377" i="5"/>
  <c r="M6378" i="5"/>
  <c r="M6379" i="5"/>
  <c r="M6380" i="5"/>
  <c r="M6381" i="5"/>
  <c r="M6382" i="5"/>
  <c r="M6383" i="5"/>
  <c r="M6384" i="5"/>
  <c r="M6385" i="5"/>
  <c r="M6386" i="5"/>
  <c r="M6387" i="5"/>
  <c r="M6388" i="5"/>
  <c r="M6389" i="5"/>
  <c r="M6390" i="5"/>
  <c r="M6391" i="5"/>
  <c r="M6392" i="5"/>
  <c r="M6393" i="5"/>
  <c r="M6394" i="5"/>
  <c r="M6395" i="5"/>
  <c r="M6396" i="5"/>
  <c r="M6397" i="5"/>
  <c r="M6398" i="5"/>
  <c r="M6399" i="5"/>
  <c r="M6400" i="5"/>
  <c r="M6401" i="5"/>
  <c r="M6402" i="5"/>
  <c r="M6403" i="5"/>
  <c r="M6404" i="5"/>
  <c r="M6405" i="5"/>
  <c r="M6406" i="5"/>
  <c r="M6407" i="5"/>
  <c r="M6408" i="5"/>
  <c r="M6409" i="5"/>
  <c r="M6410" i="5"/>
  <c r="M6411" i="5"/>
  <c r="M6412" i="5"/>
  <c r="M6413" i="5"/>
  <c r="M6414" i="5"/>
  <c r="M6415" i="5"/>
  <c r="M6416" i="5"/>
  <c r="M6417" i="5"/>
  <c r="M6418" i="5"/>
  <c r="M6419" i="5"/>
  <c r="M6420" i="5"/>
  <c r="M6421" i="5"/>
  <c r="M6422" i="5"/>
  <c r="M6423" i="5"/>
  <c r="M6424" i="5"/>
  <c r="M6425" i="5"/>
  <c r="M6426" i="5"/>
  <c r="M6427" i="5"/>
  <c r="M6428" i="5"/>
  <c r="M6429" i="5"/>
  <c r="M6430" i="5"/>
  <c r="M6431" i="5"/>
  <c r="M6432" i="5"/>
  <c r="M6433" i="5"/>
  <c r="M6434" i="5"/>
  <c r="M6435" i="5"/>
  <c r="M6436" i="5"/>
  <c r="M6437" i="5"/>
  <c r="M6438" i="5"/>
  <c r="M6439" i="5"/>
  <c r="M6440" i="5"/>
  <c r="M6441" i="5"/>
  <c r="M6442" i="5"/>
  <c r="M6443" i="5"/>
  <c r="M6444" i="5"/>
  <c r="M6445" i="5"/>
  <c r="M6446" i="5"/>
  <c r="M6447" i="5"/>
  <c r="M6448" i="5"/>
  <c r="M6449" i="5"/>
  <c r="M6450" i="5"/>
  <c r="M6451" i="5"/>
  <c r="M6452" i="5"/>
  <c r="M6453" i="5"/>
  <c r="M6454" i="5"/>
  <c r="M6455" i="5"/>
  <c r="M6456" i="5"/>
  <c r="M6457" i="5"/>
  <c r="M6458" i="5"/>
  <c r="M6459" i="5"/>
  <c r="M6460" i="5"/>
  <c r="M6461" i="5"/>
  <c r="M6462" i="5"/>
  <c r="M6463" i="5"/>
  <c r="M6464" i="5"/>
  <c r="M6465" i="5"/>
  <c r="M6466" i="5"/>
  <c r="M6467" i="5"/>
  <c r="M6468" i="5"/>
  <c r="M6469" i="5"/>
  <c r="M6470" i="5"/>
  <c r="M6471" i="5"/>
  <c r="M6472" i="5"/>
  <c r="M6473" i="5"/>
  <c r="M6474" i="5"/>
  <c r="M6475" i="5"/>
  <c r="M6476" i="5"/>
  <c r="M6477" i="5"/>
  <c r="M6478" i="5"/>
  <c r="M6479" i="5"/>
  <c r="M6480" i="5"/>
  <c r="M6481" i="5"/>
  <c r="M6482" i="5"/>
  <c r="M6483" i="5"/>
  <c r="M6484" i="5"/>
  <c r="M6485" i="5"/>
  <c r="M6486" i="5"/>
  <c r="M6487" i="5"/>
  <c r="M6488" i="5"/>
  <c r="M6489" i="5"/>
  <c r="M6490" i="5"/>
  <c r="M6491" i="5"/>
  <c r="M6492" i="5"/>
  <c r="M6493" i="5"/>
  <c r="M6494" i="5"/>
  <c r="M6495" i="5"/>
  <c r="M6496" i="5"/>
  <c r="M6497" i="5"/>
  <c r="M6498" i="5"/>
  <c r="M6499" i="5"/>
  <c r="M6500" i="5"/>
  <c r="M6501" i="5"/>
  <c r="M6502" i="5"/>
  <c r="M6503" i="5"/>
  <c r="M6504" i="5"/>
  <c r="M6505" i="5"/>
  <c r="M6506" i="5"/>
  <c r="M6507" i="5"/>
  <c r="M6508" i="5"/>
  <c r="M6509" i="5"/>
  <c r="M6510" i="5"/>
  <c r="M6511" i="5"/>
  <c r="M6512" i="5"/>
  <c r="M6513" i="5"/>
  <c r="M6514" i="5"/>
  <c r="M6515" i="5"/>
  <c r="M6516" i="5"/>
  <c r="M6517" i="5"/>
  <c r="M6518" i="5"/>
  <c r="M6519" i="5"/>
  <c r="M6520" i="5"/>
  <c r="M6521" i="5"/>
  <c r="M6522" i="5"/>
  <c r="M6523" i="5"/>
  <c r="M6524" i="5"/>
  <c r="M6525" i="5"/>
  <c r="M6526" i="5"/>
  <c r="M6527" i="5"/>
  <c r="M6528" i="5"/>
  <c r="M6529" i="5"/>
  <c r="M6530" i="5"/>
  <c r="M6531" i="5"/>
  <c r="M6532" i="5"/>
  <c r="M6533" i="5"/>
  <c r="M6534" i="5"/>
  <c r="M6535" i="5"/>
  <c r="M6536" i="5"/>
  <c r="M6537" i="5"/>
  <c r="M6538" i="5"/>
  <c r="M6539" i="5"/>
  <c r="M6540" i="5"/>
  <c r="M6541" i="5"/>
  <c r="M6542" i="5"/>
  <c r="M6543" i="5"/>
  <c r="M6544" i="5"/>
  <c r="M6545" i="5"/>
  <c r="M6546" i="5"/>
  <c r="M6547" i="5"/>
  <c r="M6548" i="5"/>
  <c r="M6549" i="5"/>
  <c r="M6550" i="5"/>
  <c r="M6551" i="5"/>
  <c r="M6552" i="5"/>
  <c r="M6553" i="5"/>
  <c r="M6554" i="5"/>
  <c r="M6555" i="5"/>
  <c r="M6556" i="5"/>
  <c r="M6557" i="5"/>
  <c r="M6558" i="5"/>
  <c r="M6559" i="5"/>
  <c r="M6560" i="5"/>
  <c r="M6561" i="5"/>
  <c r="M6562" i="5"/>
  <c r="M6563" i="5"/>
  <c r="M6564" i="5"/>
  <c r="M6565" i="5"/>
  <c r="M6566" i="5"/>
  <c r="M6567" i="5"/>
  <c r="M6568" i="5"/>
  <c r="M6569" i="5"/>
  <c r="M6570" i="5"/>
  <c r="M6571" i="5"/>
  <c r="M6572" i="5"/>
  <c r="M6573" i="5"/>
  <c r="M6574" i="5"/>
  <c r="M6575" i="5"/>
  <c r="M6576" i="5"/>
  <c r="M6577" i="5"/>
  <c r="M6578" i="5"/>
  <c r="M6579" i="5"/>
  <c r="M6580" i="5"/>
  <c r="M6581" i="5"/>
  <c r="M6582" i="5"/>
  <c r="M6583" i="5"/>
  <c r="M6584" i="5"/>
  <c r="M6585" i="5"/>
  <c r="M6586" i="5"/>
  <c r="M6587" i="5"/>
  <c r="M6588" i="5"/>
  <c r="M6589" i="5"/>
  <c r="M6590" i="5"/>
  <c r="M6591" i="5"/>
  <c r="M6592" i="5"/>
  <c r="M6593" i="5"/>
  <c r="M6594" i="5"/>
  <c r="M6595" i="5"/>
  <c r="M6596" i="5"/>
  <c r="M6597" i="5"/>
  <c r="M6598" i="5"/>
  <c r="M6599" i="5"/>
  <c r="M6600" i="5"/>
  <c r="M6601" i="5"/>
  <c r="M6602" i="5"/>
  <c r="M6603" i="5"/>
  <c r="M6604" i="5"/>
  <c r="M6605" i="5"/>
  <c r="M6606" i="5"/>
  <c r="M6607" i="5"/>
  <c r="M6608" i="5"/>
  <c r="M6609" i="5"/>
  <c r="M6610" i="5"/>
  <c r="M6611" i="5"/>
  <c r="M6612" i="5"/>
  <c r="M6613" i="5"/>
  <c r="M6614" i="5"/>
  <c r="M6615" i="5"/>
  <c r="M6616" i="5"/>
  <c r="M6617" i="5"/>
  <c r="M6618" i="5"/>
  <c r="M6619" i="5"/>
  <c r="M6620" i="5"/>
  <c r="M6621" i="5"/>
  <c r="M6622" i="5"/>
  <c r="M6623" i="5"/>
  <c r="M6624" i="5"/>
  <c r="M6625" i="5"/>
  <c r="M6626" i="5"/>
  <c r="M6627" i="5"/>
  <c r="M6628" i="5"/>
  <c r="M6629" i="5"/>
  <c r="M6630" i="5"/>
  <c r="M6631" i="5"/>
  <c r="M6632" i="5"/>
  <c r="M6633" i="5"/>
  <c r="M6634" i="5"/>
  <c r="M6635" i="5"/>
  <c r="M6636" i="5"/>
  <c r="M6637" i="5"/>
  <c r="M6638" i="5"/>
  <c r="M6639" i="5"/>
  <c r="M6640" i="5"/>
  <c r="M6641" i="5"/>
  <c r="M6642" i="5"/>
  <c r="M6643" i="5"/>
  <c r="M6644" i="5"/>
  <c r="M6645" i="5"/>
  <c r="M6646" i="5"/>
  <c r="M6647" i="5"/>
  <c r="M6648" i="5"/>
  <c r="M6649" i="5"/>
  <c r="M6650" i="5"/>
  <c r="M6651" i="5"/>
  <c r="M6652" i="5"/>
  <c r="M6653" i="5"/>
  <c r="M6654" i="5"/>
  <c r="M6655" i="5"/>
  <c r="M6656" i="5"/>
  <c r="M6657" i="5"/>
  <c r="M6658" i="5"/>
  <c r="M6659" i="5"/>
  <c r="M6660" i="5"/>
  <c r="M6661" i="5"/>
  <c r="M6662" i="5"/>
  <c r="M6663" i="5"/>
  <c r="M6664" i="5"/>
  <c r="M6665" i="5"/>
  <c r="M6666" i="5"/>
  <c r="M6667" i="5"/>
  <c r="M6668" i="5"/>
  <c r="M6669" i="5"/>
  <c r="M6670" i="5"/>
  <c r="M6671" i="5"/>
  <c r="M6672" i="5"/>
  <c r="M6673" i="5"/>
  <c r="M6674" i="5"/>
  <c r="M6675" i="5"/>
  <c r="M6676" i="5"/>
  <c r="M6677" i="5"/>
  <c r="M6678" i="5"/>
  <c r="M6679" i="5"/>
  <c r="M6680" i="5"/>
  <c r="M6681" i="5"/>
  <c r="M6682" i="5"/>
  <c r="M6683" i="5"/>
  <c r="M6684" i="5"/>
  <c r="M6685" i="5"/>
  <c r="M6686" i="5"/>
  <c r="M6687" i="5"/>
  <c r="M6688" i="5"/>
  <c r="M6689" i="5"/>
  <c r="M6690" i="5"/>
  <c r="M6691" i="5"/>
  <c r="M6692" i="5"/>
  <c r="M6693" i="5"/>
  <c r="M6694" i="5"/>
  <c r="M6695" i="5"/>
  <c r="M6696" i="5"/>
  <c r="M6697" i="5"/>
  <c r="M6698" i="5"/>
  <c r="M6699" i="5"/>
  <c r="M6700" i="5"/>
  <c r="M6701" i="5"/>
  <c r="M6702" i="5"/>
  <c r="M6703" i="5"/>
  <c r="M6704" i="5"/>
  <c r="M6705" i="5"/>
  <c r="M6706" i="5"/>
  <c r="M6707" i="5"/>
  <c r="M6708" i="5"/>
  <c r="M6709" i="5"/>
  <c r="M6710" i="5"/>
  <c r="M6711" i="5"/>
  <c r="M6712" i="5"/>
  <c r="M6713" i="5"/>
  <c r="M6714" i="5"/>
  <c r="M6715" i="5"/>
  <c r="M6716" i="5"/>
  <c r="M6717" i="5"/>
  <c r="M6718" i="5"/>
  <c r="M6719" i="5"/>
  <c r="M6720" i="5"/>
  <c r="M6721" i="5"/>
  <c r="M6722" i="5"/>
  <c r="M6723" i="5"/>
  <c r="M6724" i="5"/>
  <c r="M6725" i="5"/>
  <c r="M6726" i="5"/>
  <c r="M6727" i="5"/>
  <c r="M6728" i="5"/>
  <c r="M6729" i="5"/>
  <c r="M6730" i="5"/>
  <c r="M6731" i="5"/>
  <c r="M6732" i="5"/>
  <c r="M6733" i="5"/>
  <c r="M6734" i="5"/>
  <c r="M6735" i="5"/>
  <c r="M6736" i="5"/>
  <c r="M6737" i="5"/>
  <c r="M6738" i="5"/>
  <c r="M6739" i="5"/>
  <c r="M6740" i="5"/>
  <c r="M6741" i="5"/>
  <c r="M6742" i="5"/>
  <c r="M6743" i="5"/>
  <c r="M6744" i="5"/>
  <c r="M6745" i="5"/>
  <c r="M6746" i="5"/>
  <c r="M6747" i="5"/>
  <c r="M6748" i="5"/>
  <c r="M6749" i="5"/>
  <c r="M6750" i="5"/>
  <c r="M6751" i="5"/>
  <c r="M6752" i="5"/>
  <c r="M6753" i="5"/>
  <c r="M6754" i="5"/>
  <c r="M6755" i="5"/>
  <c r="M6756" i="5"/>
  <c r="M6757" i="5"/>
  <c r="M6758" i="5"/>
  <c r="M6759" i="5"/>
  <c r="M6760" i="5"/>
  <c r="M6761" i="5"/>
  <c r="M6762" i="5"/>
  <c r="M6763" i="5"/>
  <c r="M6764" i="5"/>
  <c r="M6765" i="5"/>
  <c r="M6766" i="5"/>
  <c r="M6767" i="5"/>
  <c r="M6768" i="5"/>
  <c r="M6769" i="5"/>
  <c r="M6770" i="5"/>
  <c r="M6771" i="5"/>
  <c r="M6772" i="5"/>
  <c r="M6773" i="5"/>
  <c r="M6774" i="5"/>
  <c r="M6775" i="5"/>
  <c r="M6776" i="5"/>
  <c r="M6777" i="5"/>
  <c r="M6778" i="5"/>
  <c r="M6779" i="5"/>
  <c r="M6780" i="5"/>
  <c r="M6781" i="5"/>
  <c r="M6782" i="5"/>
  <c r="M6783" i="5"/>
  <c r="M6784" i="5"/>
  <c r="M6785" i="5"/>
  <c r="M6786" i="5"/>
  <c r="M6787" i="5"/>
  <c r="M6788" i="5"/>
  <c r="M6789" i="5"/>
  <c r="M6790" i="5"/>
  <c r="M6791" i="5"/>
  <c r="M6792" i="5"/>
  <c r="M6793" i="5"/>
  <c r="M6794" i="5"/>
  <c r="M6795" i="5"/>
  <c r="M6796" i="5"/>
  <c r="M6797" i="5"/>
  <c r="M6798" i="5"/>
  <c r="M6799" i="5"/>
  <c r="M6800" i="5"/>
  <c r="M6801" i="5"/>
  <c r="M6802" i="5"/>
  <c r="M6803" i="5"/>
  <c r="M6804" i="5"/>
  <c r="M6805" i="5"/>
  <c r="M6806" i="5"/>
  <c r="M6807" i="5"/>
  <c r="M6808" i="5"/>
  <c r="M6809" i="5"/>
  <c r="M6810" i="5"/>
  <c r="M6811" i="5"/>
  <c r="M6812" i="5"/>
  <c r="M6813" i="5"/>
  <c r="M6814" i="5"/>
  <c r="M6815" i="5"/>
  <c r="M6816" i="5"/>
  <c r="M6817" i="5"/>
  <c r="M6818" i="5"/>
  <c r="M6819" i="5"/>
  <c r="M6820" i="5"/>
  <c r="M6821" i="5"/>
  <c r="M6822" i="5"/>
  <c r="M6823" i="5"/>
  <c r="M6824" i="5"/>
  <c r="M6825" i="5"/>
  <c r="M6826" i="5"/>
  <c r="M6827" i="5"/>
  <c r="M6828" i="5"/>
  <c r="M6829" i="5"/>
  <c r="M6830" i="5"/>
  <c r="M6831" i="5"/>
  <c r="M6832" i="5"/>
  <c r="M6833" i="5"/>
  <c r="M6834" i="5"/>
  <c r="M6835" i="5"/>
  <c r="M6836" i="5"/>
  <c r="M6837" i="5"/>
  <c r="M6838" i="5"/>
  <c r="M6839" i="5"/>
  <c r="M6840" i="5"/>
  <c r="M6841" i="5"/>
  <c r="M6842" i="5"/>
  <c r="M6843" i="5"/>
  <c r="M6844" i="5"/>
  <c r="M6845" i="5"/>
  <c r="M6846" i="5"/>
  <c r="M6847" i="5"/>
  <c r="M6848" i="5"/>
  <c r="M6849" i="5"/>
  <c r="M6850" i="5"/>
  <c r="M6851" i="5"/>
  <c r="M6852" i="5"/>
  <c r="M6853" i="5"/>
  <c r="M6854" i="5"/>
  <c r="M6855" i="5"/>
  <c r="M6856" i="5"/>
  <c r="M6857" i="5"/>
  <c r="M6858" i="5"/>
  <c r="M6859" i="5"/>
  <c r="M6860" i="5"/>
  <c r="M6861" i="5"/>
  <c r="M6862" i="5"/>
  <c r="M6863" i="5"/>
  <c r="M6864" i="5"/>
  <c r="M6865" i="5"/>
  <c r="M6866" i="5"/>
  <c r="M6867" i="5"/>
  <c r="M6868" i="5"/>
  <c r="M6869" i="5"/>
  <c r="M6870" i="5"/>
  <c r="M6871" i="5"/>
  <c r="M6872" i="5"/>
  <c r="M6873" i="5"/>
  <c r="M6874" i="5"/>
  <c r="M6875" i="5"/>
  <c r="M6876" i="5"/>
  <c r="M6877" i="5"/>
  <c r="M6878" i="5"/>
  <c r="M6879" i="5"/>
  <c r="M6880" i="5"/>
  <c r="M6881" i="5"/>
  <c r="M6882" i="5"/>
  <c r="M6883" i="5"/>
  <c r="M6884" i="5"/>
  <c r="M6885" i="5"/>
  <c r="M6886" i="5"/>
  <c r="M6887" i="5"/>
  <c r="M6888" i="5"/>
  <c r="M6889" i="5"/>
  <c r="M6890" i="5"/>
  <c r="M6891" i="5"/>
  <c r="M6892" i="5"/>
  <c r="M6893" i="5"/>
  <c r="M6894" i="5"/>
  <c r="M6895" i="5"/>
  <c r="M6896" i="5"/>
  <c r="M6897" i="5"/>
  <c r="M6898" i="5"/>
  <c r="M6899" i="5"/>
  <c r="M6900" i="5"/>
  <c r="M6901" i="5"/>
  <c r="M6902" i="5"/>
  <c r="M6903" i="5"/>
  <c r="M6904" i="5"/>
  <c r="M6905" i="5"/>
  <c r="M6906" i="5"/>
  <c r="M6907" i="5"/>
  <c r="M6908" i="5"/>
  <c r="M6909" i="5"/>
  <c r="M6910" i="5"/>
  <c r="M6911" i="5"/>
  <c r="M6912" i="5"/>
  <c r="M6913" i="5"/>
  <c r="M6914" i="5"/>
  <c r="M6915" i="5"/>
  <c r="M6916" i="5"/>
  <c r="M6917" i="5"/>
  <c r="M6918" i="5"/>
  <c r="M6919" i="5"/>
  <c r="M6920" i="5"/>
  <c r="M6921" i="5"/>
  <c r="M6922" i="5"/>
  <c r="M6923" i="5"/>
  <c r="M6924" i="5"/>
  <c r="M6925" i="5"/>
  <c r="M6926" i="5"/>
  <c r="M6927" i="5"/>
  <c r="M6928" i="5"/>
  <c r="M6929" i="5"/>
  <c r="M6930" i="5"/>
  <c r="M6931" i="5"/>
  <c r="M6932" i="5"/>
  <c r="M6933" i="5"/>
  <c r="M6934" i="5"/>
  <c r="M6935" i="5"/>
  <c r="M6936" i="5"/>
  <c r="M6937" i="5"/>
  <c r="M6938" i="5"/>
  <c r="M6939" i="5"/>
  <c r="M6940" i="5"/>
  <c r="M6941" i="5"/>
  <c r="M6942" i="5"/>
  <c r="M6943" i="5"/>
  <c r="M6944" i="5"/>
  <c r="M6945" i="5"/>
  <c r="M6946" i="5"/>
  <c r="M6947" i="5"/>
  <c r="M6948" i="5"/>
  <c r="M6949" i="5"/>
  <c r="M6950" i="5"/>
  <c r="M6951" i="5"/>
  <c r="M6952" i="5"/>
  <c r="M6953" i="5"/>
  <c r="M6954" i="5"/>
  <c r="M6955" i="5"/>
  <c r="M6956" i="5"/>
  <c r="M6957" i="5"/>
  <c r="M6958" i="5"/>
  <c r="M6959" i="5"/>
  <c r="M6960" i="5"/>
  <c r="M6961" i="5"/>
  <c r="M6962" i="5"/>
  <c r="M6963" i="5"/>
  <c r="M6964" i="5"/>
  <c r="M6965" i="5"/>
  <c r="M6966" i="5"/>
  <c r="M6967" i="5"/>
  <c r="M6968" i="5"/>
  <c r="M6969" i="5"/>
  <c r="M6970" i="5"/>
  <c r="M6971" i="5"/>
  <c r="M6972" i="5"/>
  <c r="M6973" i="5"/>
  <c r="M6974" i="5"/>
  <c r="M6975" i="5"/>
  <c r="M6976" i="5"/>
  <c r="M6977" i="5"/>
  <c r="M6978" i="5"/>
  <c r="M6979" i="5"/>
  <c r="M6980" i="5"/>
  <c r="M6981" i="5"/>
  <c r="M6982" i="5"/>
  <c r="M6983" i="5"/>
  <c r="M6984" i="5"/>
  <c r="M6985" i="5"/>
  <c r="M6986" i="5"/>
  <c r="M6987" i="5"/>
  <c r="M6988" i="5"/>
  <c r="M6989" i="5"/>
  <c r="M6990" i="5"/>
  <c r="M6991" i="5"/>
  <c r="M6992" i="5"/>
  <c r="M6993" i="5"/>
  <c r="M6994" i="5"/>
  <c r="M6995" i="5"/>
  <c r="M6996" i="5"/>
  <c r="M6997" i="5"/>
  <c r="M6998" i="5"/>
  <c r="M6999" i="5"/>
  <c r="M7000" i="5"/>
  <c r="M7001" i="5"/>
  <c r="M7002" i="5"/>
  <c r="M7003" i="5"/>
  <c r="M7004" i="5"/>
  <c r="M7005" i="5"/>
  <c r="M7006" i="5"/>
  <c r="M7007" i="5"/>
  <c r="M7008" i="5"/>
  <c r="M7009" i="5"/>
  <c r="M7010" i="5"/>
  <c r="M7011" i="5"/>
  <c r="M7012" i="5"/>
  <c r="M7013" i="5"/>
  <c r="M7014" i="5"/>
  <c r="M7015" i="5"/>
  <c r="M7016" i="5"/>
  <c r="M7017" i="5"/>
  <c r="M7018" i="5"/>
  <c r="M7019" i="5"/>
  <c r="M7020" i="5"/>
  <c r="M7021" i="5"/>
  <c r="M7022" i="5"/>
  <c r="M7023" i="5"/>
  <c r="M7024" i="5"/>
  <c r="M7025" i="5"/>
  <c r="M7026" i="5"/>
  <c r="M7027" i="5"/>
  <c r="M7028" i="5"/>
  <c r="M7029" i="5"/>
  <c r="M7030" i="5"/>
  <c r="M7031" i="5"/>
  <c r="M7032" i="5"/>
  <c r="M7033" i="5"/>
  <c r="M7034" i="5"/>
  <c r="M7035" i="5"/>
  <c r="M7036" i="5"/>
  <c r="M7037" i="5"/>
  <c r="M7038" i="5"/>
  <c r="M7039" i="5"/>
  <c r="M7040" i="5"/>
  <c r="M7041" i="5"/>
  <c r="M7042" i="5"/>
  <c r="M7043" i="5"/>
  <c r="M7044" i="5"/>
  <c r="M7045" i="5"/>
  <c r="M7046" i="5"/>
  <c r="M7047" i="5"/>
  <c r="M7048" i="5"/>
  <c r="M7049" i="5"/>
  <c r="M7050" i="5"/>
  <c r="M7051" i="5"/>
  <c r="M7052" i="5"/>
  <c r="M7053" i="5"/>
  <c r="M7054" i="5"/>
  <c r="M7055" i="5"/>
  <c r="M7056" i="5"/>
  <c r="M7057" i="5"/>
  <c r="M7058" i="5"/>
  <c r="M7059" i="5"/>
  <c r="M7060" i="5"/>
  <c r="M7061" i="5"/>
  <c r="M7062" i="5"/>
  <c r="M7063" i="5"/>
  <c r="M7064" i="5"/>
  <c r="M7065" i="5"/>
  <c r="M7066" i="5"/>
  <c r="M7067" i="5"/>
  <c r="M7068" i="5"/>
  <c r="M7069" i="5"/>
  <c r="M7070" i="5"/>
  <c r="M7071" i="5"/>
  <c r="M7072" i="5"/>
  <c r="M7073" i="5"/>
  <c r="M7074" i="5"/>
  <c r="M7075" i="5"/>
  <c r="M7076" i="5"/>
  <c r="M7077" i="5"/>
  <c r="M7078" i="5"/>
  <c r="M7079" i="5"/>
  <c r="M7080" i="5"/>
  <c r="M7081" i="5"/>
  <c r="M7082" i="5"/>
  <c r="M7083" i="5"/>
  <c r="M7084" i="5"/>
  <c r="M7085" i="5"/>
  <c r="M7086" i="5"/>
  <c r="M7087" i="5"/>
  <c r="M7088" i="5"/>
  <c r="M7089" i="5"/>
  <c r="M7090" i="5"/>
  <c r="M7091" i="5"/>
  <c r="M7092" i="5"/>
  <c r="M7093" i="5"/>
  <c r="M7094" i="5"/>
  <c r="M7095" i="5"/>
  <c r="M7096" i="5"/>
  <c r="M7097" i="5"/>
  <c r="M7098" i="5"/>
  <c r="M7099" i="5"/>
  <c r="M7100" i="5"/>
  <c r="M7101" i="5"/>
  <c r="M7102" i="5"/>
  <c r="M7103" i="5"/>
  <c r="M7104" i="5"/>
  <c r="M7105" i="5"/>
  <c r="M7106" i="5"/>
  <c r="M7107" i="5"/>
  <c r="M7108" i="5"/>
  <c r="M7109" i="5"/>
  <c r="M7110" i="5"/>
  <c r="M7111" i="5"/>
  <c r="M7112" i="5"/>
  <c r="M7113" i="5"/>
  <c r="M7114" i="5"/>
  <c r="M7115" i="5"/>
  <c r="M7116" i="5"/>
  <c r="M7117" i="5"/>
  <c r="M7118" i="5"/>
  <c r="M7119" i="5"/>
  <c r="M7120" i="5"/>
  <c r="M7121" i="5"/>
  <c r="M7122" i="5"/>
  <c r="M7123" i="5"/>
  <c r="M7124" i="5"/>
  <c r="M7125" i="5"/>
  <c r="M7126" i="5"/>
  <c r="M7127" i="5"/>
  <c r="M7128" i="5"/>
  <c r="M7129" i="5"/>
  <c r="M7130" i="5"/>
  <c r="M7131" i="5"/>
  <c r="M7132" i="5"/>
  <c r="M7133" i="5"/>
  <c r="M7134" i="5"/>
  <c r="M7135" i="5"/>
  <c r="M7136" i="5"/>
  <c r="M7137" i="5"/>
  <c r="M7138" i="5"/>
  <c r="M7139" i="5"/>
  <c r="M7140" i="5"/>
  <c r="M7141" i="5"/>
  <c r="M7142" i="5"/>
  <c r="M7143" i="5"/>
  <c r="M7144" i="5"/>
  <c r="M7145" i="5"/>
  <c r="M7146" i="5"/>
  <c r="M7147" i="5"/>
  <c r="M7148" i="5"/>
  <c r="M7149" i="5"/>
  <c r="M7150" i="5"/>
  <c r="M7151" i="5"/>
  <c r="M7152" i="5"/>
  <c r="M7153" i="5"/>
  <c r="M7154" i="5"/>
  <c r="M7155" i="5"/>
  <c r="M7156" i="5"/>
  <c r="M7157" i="5"/>
  <c r="M7158" i="5"/>
  <c r="M7159" i="5"/>
  <c r="M7160" i="5"/>
  <c r="M7161" i="5"/>
  <c r="M7162" i="5"/>
  <c r="M7163" i="5"/>
  <c r="M7164" i="5"/>
  <c r="M7165" i="5"/>
  <c r="M7166" i="5"/>
  <c r="M7167" i="5"/>
  <c r="M7168" i="5"/>
  <c r="M7169" i="5"/>
  <c r="M7170" i="5"/>
  <c r="M7171" i="5"/>
  <c r="M7172" i="5"/>
  <c r="M7173" i="5"/>
  <c r="M7174" i="5"/>
  <c r="M7175" i="5"/>
  <c r="M7176" i="5"/>
  <c r="M7177" i="5"/>
  <c r="M7178" i="5"/>
  <c r="M7179" i="5"/>
  <c r="M7180" i="5"/>
  <c r="M7181" i="5"/>
  <c r="M7182" i="5"/>
  <c r="M7183" i="5"/>
  <c r="M7184" i="5"/>
  <c r="M7185" i="5"/>
  <c r="M7186" i="5"/>
  <c r="M7187" i="5"/>
  <c r="M7188" i="5"/>
  <c r="M7189" i="5"/>
  <c r="M7190" i="5"/>
  <c r="M7191" i="5"/>
  <c r="M7192" i="5"/>
  <c r="M7193" i="5"/>
  <c r="M7194" i="5"/>
  <c r="M7195" i="5"/>
  <c r="M7196" i="5"/>
  <c r="M7197" i="5"/>
  <c r="M7198" i="5"/>
  <c r="M7199" i="5"/>
  <c r="M7200" i="5"/>
  <c r="M7201" i="5"/>
  <c r="M7202" i="5"/>
  <c r="M7203" i="5"/>
  <c r="M7204" i="5"/>
  <c r="M7205" i="5"/>
  <c r="M7206" i="5"/>
  <c r="M7207" i="5"/>
  <c r="M7208" i="5"/>
  <c r="M7209" i="5"/>
  <c r="M7210" i="5"/>
  <c r="M7211" i="5"/>
  <c r="M7212" i="5"/>
  <c r="M7213" i="5"/>
  <c r="M7214" i="5"/>
  <c r="M7215" i="5"/>
  <c r="M7216" i="5"/>
  <c r="M7217" i="5"/>
  <c r="M7218" i="5"/>
  <c r="M7219" i="5"/>
  <c r="M7220" i="5"/>
  <c r="M7221" i="5"/>
  <c r="M7222" i="5"/>
  <c r="M7223" i="5"/>
  <c r="M7224" i="5"/>
  <c r="M7225" i="5"/>
  <c r="M7226" i="5"/>
  <c r="M7227" i="5"/>
  <c r="M7228" i="5"/>
  <c r="M7229" i="5"/>
  <c r="M7230" i="5"/>
  <c r="M7231" i="5"/>
  <c r="M7232" i="5"/>
  <c r="M7233" i="5"/>
  <c r="M7234" i="5"/>
  <c r="M7235" i="5"/>
  <c r="M7236" i="5"/>
  <c r="M7237" i="5"/>
  <c r="M7238" i="5"/>
  <c r="M7239" i="5"/>
  <c r="M7240" i="5"/>
  <c r="M7241" i="5"/>
  <c r="M7242" i="5"/>
  <c r="M7243" i="5"/>
  <c r="M7244" i="5"/>
  <c r="M7245" i="5"/>
  <c r="M7246" i="5"/>
  <c r="M7247" i="5"/>
  <c r="M7248" i="5"/>
  <c r="M7249" i="5"/>
  <c r="M7250" i="5"/>
  <c r="M7251" i="5"/>
  <c r="M7252" i="5"/>
  <c r="M7253" i="5"/>
  <c r="M7254" i="5"/>
  <c r="M7255" i="5"/>
  <c r="M7256" i="5"/>
  <c r="M7257" i="5"/>
  <c r="M7258" i="5"/>
  <c r="M7259" i="5"/>
  <c r="M7260" i="5"/>
  <c r="M7261" i="5"/>
  <c r="M7262" i="5"/>
  <c r="M7263" i="5"/>
  <c r="M7264" i="5"/>
  <c r="M7265" i="5"/>
  <c r="M7266" i="5"/>
  <c r="M7267" i="5"/>
  <c r="M7268" i="5"/>
  <c r="M7269" i="5"/>
  <c r="M7270" i="5"/>
  <c r="M7271" i="5"/>
  <c r="M7272" i="5"/>
  <c r="M7273" i="5"/>
  <c r="M7274" i="5"/>
  <c r="M7275" i="5"/>
  <c r="M7276" i="5"/>
  <c r="M7277" i="5"/>
  <c r="M7278" i="5"/>
  <c r="M7279" i="5"/>
  <c r="M7280" i="5"/>
  <c r="M7281" i="5"/>
  <c r="M7282" i="5"/>
  <c r="M7283" i="5"/>
  <c r="M7284" i="5"/>
  <c r="M7285" i="5"/>
  <c r="M7286" i="5"/>
  <c r="M7287" i="5"/>
  <c r="M7288" i="5"/>
  <c r="M7289" i="5"/>
  <c r="M7290" i="5"/>
  <c r="M7291" i="5"/>
  <c r="M7292" i="5"/>
  <c r="M7293" i="5"/>
  <c r="M7294" i="5"/>
  <c r="M7295" i="5"/>
  <c r="M7296" i="5"/>
  <c r="M7297" i="5"/>
  <c r="M7298" i="5"/>
  <c r="M7299" i="5"/>
  <c r="M7300" i="5"/>
  <c r="M7301" i="5"/>
  <c r="M7302" i="5"/>
  <c r="M7303" i="5"/>
  <c r="M7304" i="5"/>
  <c r="M7305" i="5"/>
  <c r="M7306" i="5"/>
  <c r="M7307" i="5"/>
  <c r="M7308" i="5"/>
  <c r="M7309" i="5"/>
  <c r="M7310" i="5"/>
  <c r="M7311" i="5"/>
  <c r="M7312" i="5"/>
  <c r="M7313" i="5"/>
  <c r="M7314" i="5"/>
  <c r="M7315" i="5"/>
  <c r="M7316" i="5"/>
  <c r="M7317" i="5"/>
  <c r="M7318" i="5"/>
  <c r="M7319" i="5"/>
  <c r="M7320" i="5"/>
  <c r="M7321" i="5"/>
  <c r="M7322" i="5"/>
  <c r="M7323" i="5"/>
  <c r="M7324" i="5"/>
  <c r="M7325" i="5"/>
  <c r="M7326" i="5"/>
  <c r="M7327" i="5"/>
  <c r="M7328" i="5"/>
  <c r="M7329" i="5"/>
  <c r="M7330" i="5"/>
  <c r="M7331" i="5"/>
  <c r="M7332" i="5"/>
  <c r="M7333" i="5"/>
  <c r="M7334" i="5"/>
  <c r="M7335" i="5"/>
  <c r="M7336" i="5"/>
  <c r="M7337" i="5"/>
  <c r="M7338" i="5"/>
  <c r="M7339" i="5"/>
  <c r="M7340" i="5"/>
  <c r="M7341" i="5"/>
  <c r="M7342" i="5"/>
  <c r="M7343" i="5"/>
  <c r="M7344" i="5"/>
  <c r="M7345" i="5"/>
  <c r="M7346" i="5"/>
  <c r="M7347" i="5"/>
  <c r="M7348" i="5"/>
  <c r="M7349" i="5"/>
  <c r="M7350" i="5"/>
  <c r="M7351" i="5"/>
  <c r="M7352" i="5"/>
  <c r="M7353" i="5"/>
  <c r="M7354" i="5"/>
  <c r="M7355" i="5"/>
  <c r="M7356" i="5"/>
  <c r="M7357" i="5"/>
  <c r="M7358" i="5"/>
  <c r="M7359" i="5"/>
  <c r="M7360" i="5"/>
  <c r="M7361" i="5"/>
  <c r="M7362" i="5"/>
  <c r="M7363" i="5"/>
  <c r="M7364" i="5"/>
  <c r="M7365" i="5"/>
  <c r="M7366" i="5"/>
  <c r="M7367" i="5"/>
  <c r="M7368" i="5"/>
  <c r="M7369" i="5"/>
  <c r="M7370" i="5"/>
  <c r="M7371" i="5"/>
  <c r="M7372" i="5"/>
  <c r="M7373" i="5"/>
  <c r="M7374" i="5"/>
  <c r="M7375" i="5"/>
  <c r="M7376" i="5"/>
  <c r="M7377" i="5"/>
  <c r="M7378" i="5"/>
  <c r="M7379" i="5"/>
  <c r="M7380" i="5"/>
  <c r="M7381" i="5"/>
  <c r="M7382" i="5"/>
  <c r="M7383" i="5"/>
  <c r="M7384" i="5"/>
  <c r="M7385" i="5"/>
  <c r="M7386" i="5"/>
  <c r="M7387" i="5"/>
  <c r="M7388" i="5"/>
  <c r="M7389" i="5"/>
  <c r="M7390" i="5"/>
  <c r="M7391" i="5"/>
  <c r="M7392" i="5"/>
  <c r="M7393" i="5"/>
  <c r="M7394" i="5"/>
  <c r="M7395" i="5"/>
  <c r="M7396" i="5"/>
  <c r="M7397" i="5"/>
  <c r="M7398" i="5"/>
  <c r="M7399" i="5"/>
  <c r="M7400" i="5"/>
  <c r="M7401" i="5"/>
  <c r="M7402" i="5"/>
  <c r="M7403" i="5"/>
  <c r="M7404" i="5"/>
  <c r="M7405" i="5"/>
  <c r="M7406" i="5"/>
  <c r="M7407" i="5"/>
  <c r="M7408" i="5"/>
  <c r="M7409" i="5"/>
  <c r="M7410" i="5"/>
  <c r="M7411" i="5"/>
  <c r="M7412" i="5"/>
  <c r="M7413" i="5"/>
  <c r="M7414" i="5"/>
  <c r="M7415" i="5"/>
  <c r="M7416" i="5"/>
  <c r="M7417" i="5"/>
  <c r="M7418" i="5"/>
  <c r="M7419" i="5"/>
  <c r="M7420" i="5"/>
  <c r="M7421" i="5"/>
  <c r="M7422" i="5"/>
  <c r="M7423" i="5"/>
  <c r="M7424" i="5"/>
  <c r="M7425" i="5"/>
  <c r="M7426" i="5"/>
  <c r="M7427" i="5"/>
  <c r="M7428" i="5"/>
  <c r="M7429" i="5"/>
  <c r="M7430" i="5"/>
  <c r="M7431" i="5"/>
  <c r="M7432" i="5"/>
  <c r="M7433" i="5"/>
  <c r="M7434" i="5"/>
  <c r="M7435" i="5"/>
  <c r="M7436" i="5"/>
  <c r="M7437" i="5"/>
  <c r="M7438" i="5"/>
  <c r="M7439" i="5"/>
  <c r="M7440" i="5"/>
  <c r="M7441" i="5"/>
  <c r="M7442" i="5"/>
  <c r="M7443" i="5"/>
  <c r="M7444" i="5"/>
  <c r="M7445" i="5"/>
  <c r="M7446" i="5"/>
  <c r="M7447" i="5"/>
  <c r="M7448" i="5"/>
  <c r="M7449" i="5"/>
  <c r="M7450" i="5"/>
  <c r="M7451" i="5"/>
  <c r="M7452" i="5"/>
  <c r="M7453" i="5"/>
  <c r="M7454" i="5"/>
  <c r="M7455" i="5"/>
  <c r="M7456" i="5"/>
  <c r="M7457" i="5"/>
  <c r="M7458" i="5"/>
  <c r="M7459" i="5"/>
  <c r="M7460" i="5"/>
  <c r="M7461" i="5"/>
  <c r="M7462" i="5"/>
  <c r="M7463" i="5"/>
  <c r="M7464" i="5"/>
  <c r="M7465" i="5"/>
  <c r="M7466" i="5"/>
  <c r="M7467" i="5"/>
  <c r="M7468" i="5"/>
  <c r="M7469" i="5"/>
  <c r="M7470" i="5"/>
  <c r="M7471" i="5"/>
  <c r="M7472" i="5"/>
  <c r="M7473" i="5"/>
  <c r="M7474" i="5"/>
  <c r="M7475" i="5"/>
  <c r="M7476" i="5"/>
  <c r="M7477" i="5"/>
  <c r="M7478" i="5"/>
  <c r="M7479" i="5"/>
  <c r="M7480" i="5"/>
  <c r="M7481" i="5"/>
  <c r="M7482" i="5"/>
  <c r="M7483" i="5"/>
  <c r="M7484" i="5"/>
  <c r="M7485" i="5"/>
  <c r="M7486" i="5"/>
  <c r="M7487" i="5"/>
  <c r="M7488" i="5"/>
  <c r="M7489" i="5"/>
  <c r="M7490" i="5"/>
  <c r="M7491" i="5"/>
  <c r="M7492" i="5"/>
  <c r="M7493" i="5"/>
  <c r="M7494" i="5"/>
  <c r="M7495" i="5"/>
  <c r="M7496" i="5"/>
  <c r="M7497" i="5"/>
  <c r="M7498" i="5"/>
  <c r="M7499" i="5"/>
  <c r="M7500" i="5"/>
  <c r="M7501" i="5"/>
  <c r="M7502" i="5"/>
  <c r="M7503" i="5"/>
  <c r="M7504" i="5"/>
  <c r="M7505" i="5"/>
  <c r="M7506" i="5"/>
  <c r="M7507" i="5"/>
  <c r="M7508" i="5"/>
  <c r="M7509" i="5"/>
  <c r="M7510" i="5"/>
  <c r="M7511" i="5"/>
  <c r="M7512" i="5"/>
  <c r="M7513" i="5"/>
  <c r="M7514" i="5"/>
  <c r="M7515" i="5"/>
  <c r="M7516" i="5"/>
  <c r="M7517" i="5"/>
  <c r="M7518" i="5"/>
  <c r="M7519" i="5"/>
  <c r="M7520" i="5"/>
  <c r="M7521" i="5"/>
  <c r="M7522" i="5"/>
  <c r="M7523" i="5"/>
  <c r="M7524" i="5"/>
  <c r="M7525" i="5"/>
  <c r="M7526" i="5"/>
  <c r="M7527" i="5"/>
  <c r="M7528" i="5"/>
  <c r="M7529" i="5"/>
  <c r="M7530" i="5"/>
  <c r="M7531" i="5"/>
  <c r="M7532" i="5"/>
  <c r="M7533" i="5"/>
  <c r="M7534" i="5"/>
  <c r="M7535" i="5"/>
  <c r="M7536" i="5"/>
  <c r="M7537" i="5"/>
  <c r="M7538" i="5"/>
  <c r="M7539" i="5"/>
  <c r="M7540" i="5"/>
  <c r="M7541" i="5"/>
  <c r="M7542" i="5"/>
  <c r="M7543" i="5"/>
  <c r="M7544" i="5"/>
  <c r="M7545" i="5"/>
  <c r="M7546" i="5"/>
  <c r="M7547" i="5"/>
  <c r="M7548" i="5"/>
  <c r="M7549" i="5"/>
  <c r="M7550" i="5"/>
  <c r="M7551" i="5"/>
  <c r="M7552" i="5"/>
  <c r="M7553" i="5"/>
  <c r="M7554" i="5"/>
  <c r="M7555" i="5"/>
  <c r="M7556" i="5"/>
  <c r="M7557" i="5"/>
  <c r="M7558" i="5"/>
  <c r="M7559" i="5"/>
  <c r="M7560" i="5"/>
  <c r="M7561" i="5"/>
  <c r="M7562" i="5"/>
  <c r="M7563" i="5"/>
  <c r="M7564" i="5"/>
  <c r="M7565" i="5"/>
  <c r="M7566" i="5"/>
  <c r="M7567" i="5"/>
  <c r="M7568" i="5"/>
  <c r="M7569" i="5"/>
  <c r="M7570" i="5"/>
  <c r="M7571" i="5"/>
  <c r="M7572" i="5"/>
  <c r="M7573" i="5"/>
  <c r="M7574" i="5"/>
  <c r="M7575" i="5"/>
  <c r="M7576" i="5"/>
  <c r="M7577" i="5"/>
  <c r="M7578" i="5"/>
  <c r="M7579" i="5"/>
  <c r="M7580" i="5"/>
  <c r="M7581" i="5"/>
  <c r="M7582" i="5"/>
  <c r="M7583" i="5"/>
  <c r="M7584" i="5"/>
  <c r="M7585" i="5"/>
  <c r="M7586" i="5"/>
  <c r="M7587" i="5"/>
  <c r="M7588" i="5"/>
  <c r="M7589" i="5"/>
  <c r="M7590" i="5"/>
  <c r="M7591" i="5"/>
  <c r="M7592" i="5"/>
  <c r="M7593" i="5"/>
  <c r="M7594" i="5"/>
  <c r="M7595" i="5"/>
  <c r="M7596" i="5"/>
  <c r="M7597" i="5"/>
  <c r="M7598" i="5"/>
  <c r="M7599" i="5"/>
  <c r="M7600" i="5"/>
  <c r="M7601" i="5"/>
  <c r="M7602" i="5"/>
  <c r="M7603" i="5"/>
  <c r="M7604" i="5"/>
  <c r="M7605" i="5"/>
  <c r="M7606" i="5"/>
  <c r="M7607" i="5"/>
  <c r="M7608" i="5"/>
  <c r="M7609" i="5"/>
  <c r="M7610" i="5"/>
  <c r="M7611" i="5"/>
  <c r="M7612" i="5"/>
  <c r="M7613" i="5"/>
  <c r="M7614" i="5"/>
  <c r="M7615" i="5"/>
  <c r="M7616" i="5"/>
  <c r="M7617" i="5"/>
  <c r="M7618" i="5"/>
  <c r="M7619" i="5"/>
  <c r="M7620" i="5"/>
  <c r="M7621" i="5"/>
  <c r="M7622" i="5"/>
  <c r="M7623" i="5"/>
  <c r="M7624" i="5"/>
  <c r="M7625" i="5"/>
  <c r="M7626" i="5"/>
  <c r="M7627" i="5"/>
  <c r="M7628" i="5"/>
  <c r="M7629" i="5"/>
  <c r="M7630" i="5"/>
  <c r="M7631" i="5"/>
  <c r="M7632" i="5"/>
  <c r="M7633" i="5"/>
  <c r="M7634" i="5"/>
  <c r="M7635" i="5"/>
  <c r="M7636" i="5"/>
  <c r="M7637" i="5"/>
  <c r="M7638" i="5"/>
  <c r="M7639" i="5"/>
  <c r="M7640" i="5"/>
  <c r="M7641" i="5"/>
  <c r="M7642" i="5"/>
  <c r="M7643" i="5"/>
  <c r="M7644" i="5"/>
  <c r="M7645" i="5"/>
  <c r="M7646" i="5"/>
  <c r="M7647" i="5"/>
  <c r="M7648" i="5"/>
  <c r="M7649" i="5"/>
  <c r="M7650" i="5"/>
  <c r="M7651" i="5"/>
  <c r="M7652" i="5"/>
  <c r="M7653" i="5"/>
  <c r="M7654" i="5"/>
  <c r="M7655" i="5"/>
  <c r="M7656" i="5"/>
  <c r="M7657" i="5"/>
  <c r="M7658" i="5"/>
  <c r="M7659" i="5"/>
  <c r="M7660" i="5"/>
  <c r="M7661" i="5"/>
  <c r="M7662" i="5"/>
  <c r="M7663" i="5"/>
  <c r="M7664" i="5"/>
  <c r="M7665" i="5"/>
  <c r="M7666" i="5"/>
  <c r="M7667" i="5"/>
  <c r="M7668" i="5"/>
  <c r="M7669" i="5"/>
  <c r="M7670" i="5"/>
  <c r="M7671" i="5"/>
  <c r="M7672" i="5"/>
  <c r="M7673" i="5"/>
  <c r="M7674" i="5"/>
  <c r="M7675" i="5"/>
  <c r="M7676" i="5"/>
  <c r="M7677" i="5"/>
  <c r="M7678" i="5"/>
  <c r="M7679" i="5"/>
  <c r="M7680" i="5"/>
  <c r="M7681" i="5"/>
  <c r="M7682" i="5"/>
  <c r="M7683" i="5"/>
  <c r="M7684" i="5"/>
  <c r="M7685" i="5"/>
  <c r="M7686" i="5"/>
  <c r="M7687" i="5"/>
  <c r="M7688" i="5"/>
  <c r="M7689" i="5"/>
  <c r="M7690" i="5"/>
  <c r="M7691" i="5"/>
  <c r="M7692" i="5"/>
  <c r="M7693" i="5"/>
  <c r="M7694" i="5"/>
  <c r="M7695" i="5"/>
  <c r="M7696" i="5"/>
  <c r="M7697" i="5"/>
  <c r="M7698" i="5"/>
  <c r="M7699" i="5"/>
  <c r="M7700" i="5"/>
  <c r="M7701" i="5"/>
  <c r="M7702" i="5"/>
  <c r="M7703" i="5"/>
  <c r="M7704" i="5"/>
  <c r="M7705" i="5"/>
  <c r="M7706" i="5"/>
  <c r="M7707" i="5"/>
  <c r="M7708" i="5"/>
  <c r="M7709" i="5"/>
  <c r="M7710" i="5"/>
  <c r="M7711" i="5"/>
  <c r="M7712" i="5"/>
  <c r="M7713" i="5"/>
  <c r="M7714" i="5"/>
  <c r="M7715" i="5"/>
  <c r="M7716" i="5"/>
  <c r="M7717" i="5"/>
  <c r="M7718" i="5"/>
  <c r="M7719" i="5"/>
  <c r="M7720" i="5"/>
  <c r="M7721" i="5"/>
  <c r="M7722" i="5"/>
  <c r="M7723" i="5"/>
  <c r="M7724" i="5"/>
  <c r="M7725" i="5"/>
  <c r="M7726" i="5"/>
  <c r="M7727" i="5"/>
  <c r="M7728" i="5"/>
  <c r="M7729" i="5"/>
  <c r="M7730" i="5"/>
  <c r="M7731" i="5"/>
  <c r="M7732" i="5"/>
  <c r="M7733" i="5"/>
  <c r="M7734" i="5"/>
  <c r="M7735" i="5"/>
  <c r="M7736" i="5"/>
  <c r="M7737" i="5"/>
  <c r="M7738" i="5"/>
  <c r="M7739" i="5"/>
  <c r="M7740" i="5"/>
  <c r="M7741" i="5"/>
  <c r="M7742" i="5"/>
  <c r="M7743" i="5"/>
  <c r="M7744" i="5"/>
  <c r="M7745" i="5"/>
  <c r="M7746" i="5"/>
  <c r="M7747" i="5"/>
  <c r="M7748" i="5"/>
  <c r="M7749" i="5"/>
  <c r="M7750" i="5"/>
  <c r="M7751" i="5"/>
  <c r="M7752" i="5"/>
  <c r="M7753" i="5"/>
  <c r="M7754" i="5"/>
  <c r="M7755" i="5"/>
  <c r="M7756" i="5"/>
  <c r="M7757" i="5"/>
  <c r="M7758" i="5"/>
  <c r="M7759" i="5"/>
  <c r="M7760" i="5"/>
  <c r="M7761" i="5"/>
  <c r="M7762" i="5"/>
  <c r="M7763" i="5"/>
  <c r="M7764" i="5"/>
  <c r="M7765" i="5"/>
  <c r="M7766" i="5"/>
  <c r="M7767" i="5"/>
  <c r="M7768" i="5"/>
  <c r="M7769" i="5"/>
  <c r="M7770" i="5"/>
  <c r="M7771" i="5"/>
  <c r="M7772" i="5"/>
  <c r="M7773" i="5"/>
  <c r="M7774" i="5"/>
  <c r="M7775" i="5"/>
  <c r="M7776" i="5"/>
  <c r="M7777" i="5"/>
  <c r="M7778" i="5"/>
  <c r="M7779" i="5"/>
  <c r="M7780" i="5"/>
  <c r="M7781" i="5"/>
  <c r="M7782" i="5"/>
  <c r="M7783" i="5"/>
  <c r="M7784" i="5"/>
  <c r="M7785" i="5"/>
  <c r="M7786" i="5"/>
  <c r="M7787" i="5"/>
  <c r="M7788" i="5"/>
  <c r="M7789" i="5"/>
  <c r="M7790" i="5"/>
  <c r="M7791" i="5"/>
  <c r="M7792" i="5"/>
  <c r="M7793" i="5"/>
  <c r="M7794" i="5"/>
  <c r="M7795" i="5"/>
  <c r="M7796" i="5"/>
  <c r="M7797" i="5"/>
  <c r="M7798" i="5"/>
  <c r="M7799" i="5"/>
  <c r="M7800" i="5"/>
  <c r="M7801" i="5"/>
  <c r="M7802" i="5"/>
  <c r="M7803" i="5"/>
  <c r="M7804" i="5"/>
  <c r="M7805" i="5"/>
  <c r="M7806" i="5"/>
  <c r="M7807" i="5"/>
  <c r="M7808" i="5"/>
  <c r="M7809" i="5"/>
  <c r="M7810" i="5"/>
  <c r="M7811" i="5"/>
  <c r="M7812" i="5"/>
  <c r="M7813" i="5"/>
  <c r="M7814" i="5"/>
  <c r="M7815" i="5"/>
  <c r="M7816" i="5"/>
  <c r="M7817" i="5"/>
  <c r="M7818" i="5"/>
  <c r="M7819" i="5"/>
  <c r="M7820" i="5"/>
  <c r="M7821" i="5"/>
  <c r="M7822" i="5"/>
  <c r="M7823" i="5"/>
  <c r="M7824" i="5"/>
  <c r="M7825" i="5"/>
  <c r="M7826" i="5"/>
  <c r="M7827" i="5"/>
  <c r="M7828" i="5"/>
  <c r="M7829" i="5"/>
  <c r="M7830" i="5"/>
  <c r="M7831" i="5"/>
  <c r="M7832" i="5"/>
  <c r="M7833" i="5"/>
  <c r="M7834" i="5"/>
  <c r="M7835" i="5"/>
  <c r="M7836" i="5"/>
  <c r="M7837" i="5"/>
  <c r="M7838" i="5"/>
  <c r="M7839" i="5"/>
  <c r="M7840" i="5"/>
  <c r="M7841" i="5"/>
  <c r="M7842" i="5"/>
  <c r="M7843" i="5"/>
  <c r="M7844" i="5"/>
  <c r="M7845" i="5"/>
  <c r="M7846" i="5"/>
  <c r="M7847" i="5"/>
  <c r="M7848" i="5"/>
  <c r="M7849" i="5"/>
  <c r="M7850" i="5"/>
  <c r="M7851" i="5"/>
  <c r="M7852" i="5"/>
  <c r="M7853" i="5"/>
  <c r="M7854" i="5"/>
  <c r="M7855" i="5"/>
  <c r="M7856" i="5"/>
  <c r="M7857" i="5"/>
  <c r="M7858" i="5"/>
  <c r="M7859" i="5"/>
  <c r="M7860" i="5"/>
  <c r="M7861" i="5"/>
  <c r="M7862" i="5"/>
  <c r="M7863" i="5"/>
  <c r="M7864" i="5"/>
  <c r="M7865" i="5"/>
  <c r="M7866" i="5"/>
  <c r="M7867" i="5"/>
  <c r="M7868" i="5"/>
  <c r="M7869" i="5"/>
  <c r="M7870" i="5"/>
  <c r="M7871" i="5"/>
  <c r="M7872" i="5"/>
  <c r="M7873" i="5"/>
  <c r="M7874" i="5"/>
  <c r="M7875" i="5"/>
  <c r="M7876" i="5"/>
  <c r="M7877" i="5"/>
  <c r="M7878" i="5"/>
  <c r="M7879" i="5"/>
  <c r="M7880" i="5"/>
  <c r="M7881" i="5"/>
  <c r="M7882" i="5"/>
  <c r="M7883" i="5"/>
  <c r="M7884" i="5"/>
  <c r="M7885" i="5"/>
  <c r="M7886" i="5"/>
  <c r="M7887" i="5"/>
  <c r="M7888" i="5"/>
  <c r="M7889" i="5"/>
  <c r="M7890" i="5"/>
  <c r="M7891" i="5"/>
  <c r="M7892" i="5"/>
  <c r="M7893" i="5"/>
  <c r="M7894" i="5"/>
  <c r="M7895" i="5"/>
  <c r="M7896" i="5"/>
  <c r="M7897" i="5"/>
  <c r="M7898" i="5"/>
  <c r="M7899" i="5"/>
  <c r="M7900" i="5"/>
  <c r="M7901" i="5"/>
  <c r="M7902" i="5"/>
  <c r="M7903" i="5"/>
  <c r="M7904" i="5"/>
  <c r="M7905" i="5"/>
  <c r="M7906" i="5"/>
  <c r="M7907" i="5"/>
  <c r="M7908" i="5"/>
  <c r="M7909" i="5"/>
  <c r="M7910" i="5"/>
  <c r="M7911" i="5"/>
  <c r="M7912" i="5"/>
  <c r="M7913" i="5"/>
  <c r="M7914" i="5"/>
  <c r="M7915" i="5"/>
  <c r="M7916" i="5"/>
  <c r="M7917" i="5"/>
  <c r="M7918" i="5"/>
  <c r="M7919" i="5"/>
  <c r="M7920" i="5"/>
  <c r="M7921" i="5"/>
  <c r="M7922" i="5"/>
  <c r="M7923" i="5"/>
  <c r="M7924" i="5"/>
  <c r="M7925" i="5"/>
  <c r="M7926" i="5"/>
  <c r="M7927" i="5"/>
  <c r="M7928" i="5"/>
  <c r="M7929" i="5"/>
  <c r="M7930" i="5"/>
  <c r="M7931" i="5"/>
  <c r="M7932" i="5"/>
  <c r="M7933" i="5"/>
  <c r="M7934" i="5"/>
  <c r="M7935" i="5"/>
  <c r="M7936" i="5"/>
  <c r="M7937" i="5"/>
  <c r="M7938" i="5"/>
  <c r="M7939" i="5"/>
  <c r="M7940" i="5"/>
  <c r="M7941" i="5"/>
  <c r="M7942" i="5"/>
  <c r="M7943" i="5"/>
  <c r="M7944" i="5"/>
  <c r="M7945" i="5"/>
  <c r="M7946" i="5"/>
  <c r="M7947" i="5"/>
  <c r="M7948" i="5"/>
  <c r="M7949" i="5"/>
  <c r="M7950" i="5"/>
  <c r="M7951" i="5"/>
  <c r="M7952" i="5"/>
  <c r="M7953" i="5"/>
  <c r="M7954" i="5"/>
  <c r="M7955" i="5"/>
  <c r="M7956" i="5"/>
  <c r="M7957" i="5"/>
  <c r="M7958" i="5"/>
  <c r="M7959" i="5"/>
  <c r="M7960" i="5"/>
  <c r="M7961" i="5"/>
  <c r="M7962" i="5"/>
  <c r="M7963" i="5"/>
  <c r="M7964" i="5"/>
  <c r="M7965" i="5"/>
  <c r="M7966" i="5"/>
  <c r="M7967" i="5"/>
  <c r="M7968" i="5"/>
  <c r="M7969" i="5"/>
  <c r="M7970" i="5"/>
  <c r="M7971" i="5"/>
  <c r="M7972" i="5"/>
  <c r="M7973" i="5"/>
  <c r="M7974" i="5"/>
  <c r="M7975" i="5"/>
  <c r="M7976" i="5"/>
  <c r="M7977" i="5"/>
  <c r="M7978" i="5"/>
  <c r="M7979" i="5"/>
  <c r="M7980" i="5"/>
  <c r="M7981" i="5"/>
  <c r="M7982" i="5"/>
  <c r="M7983" i="5"/>
  <c r="M7984" i="5"/>
  <c r="M7985" i="5"/>
  <c r="M7986" i="5"/>
  <c r="M7987" i="5"/>
  <c r="M7988" i="5"/>
  <c r="M7989" i="5"/>
  <c r="M7990" i="5"/>
  <c r="M7991" i="5"/>
  <c r="M7992" i="5"/>
  <c r="M7993" i="5"/>
  <c r="M7994" i="5"/>
  <c r="M7995" i="5"/>
  <c r="M7996" i="5"/>
  <c r="M7997" i="5"/>
  <c r="M7998" i="5"/>
  <c r="M7999" i="5"/>
  <c r="M8000" i="5"/>
  <c r="M8001" i="5"/>
  <c r="M8002" i="5"/>
  <c r="M8003" i="5"/>
  <c r="M8004" i="5"/>
  <c r="M8005" i="5"/>
  <c r="M8006" i="5"/>
  <c r="M8007" i="5"/>
  <c r="M8008" i="5"/>
  <c r="M8009" i="5"/>
  <c r="M8010" i="5"/>
  <c r="M8011" i="5"/>
  <c r="M8012" i="5"/>
  <c r="M8013" i="5"/>
  <c r="M8014" i="5"/>
  <c r="M8015" i="5"/>
  <c r="M8016" i="5"/>
  <c r="M8017" i="5"/>
  <c r="M8018" i="5"/>
  <c r="M8019" i="5"/>
  <c r="M8020" i="5"/>
  <c r="M8021" i="5"/>
  <c r="M8022" i="5"/>
  <c r="M8023" i="5"/>
  <c r="M8024" i="5"/>
  <c r="M8025" i="5"/>
  <c r="M8026" i="5"/>
  <c r="M8027" i="5"/>
  <c r="M8028" i="5"/>
  <c r="M8029" i="5"/>
  <c r="M8030" i="5"/>
  <c r="M8031" i="5"/>
  <c r="M8032" i="5"/>
  <c r="M8033" i="5"/>
  <c r="M8034" i="5"/>
  <c r="M8035" i="5"/>
  <c r="M8036" i="5"/>
  <c r="M8037" i="5"/>
  <c r="M8038" i="5"/>
  <c r="M8039" i="5"/>
  <c r="M8040" i="5"/>
  <c r="M8041" i="5"/>
  <c r="M8042" i="5"/>
  <c r="M8043" i="5"/>
  <c r="M8044" i="5"/>
  <c r="M8045" i="5"/>
  <c r="M8046" i="5"/>
  <c r="M8047" i="5"/>
  <c r="M8048" i="5"/>
  <c r="M8049" i="5"/>
  <c r="M8050" i="5"/>
  <c r="M8051" i="5"/>
  <c r="M8052" i="5"/>
  <c r="M8053" i="5"/>
  <c r="M8054" i="5"/>
  <c r="M8055" i="5"/>
  <c r="M8056" i="5"/>
  <c r="M8057" i="5"/>
  <c r="M8058" i="5"/>
  <c r="M8059" i="5"/>
  <c r="M8060" i="5"/>
  <c r="M8061" i="5"/>
  <c r="M8062" i="5"/>
  <c r="M8063" i="5"/>
  <c r="M8064" i="5"/>
  <c r="M8065" i="5"/>
  <c r="M8066" i="5"/>
  <c r="M8067" i="5"/>
  <c r="M8068" i="5"/>
  <c r="M8069" i="5"/>
  <c r="M8070" i="5"/>
  <c r="M8071" i="5"/>
  <c r="M8072" i="5"/>
  <c r="M8073" i="5"/>
  <c r="M8074" i="5"/>
  <c r="M8075" i="5"/>
  <c r="M8076" i="5"/>
  <c r="M8077" i="5"/>
  <c r="M8078" i="5"/>
  <c r="M8079" i="5"/>
  <c r="M8080" i="5"/>
  <c r="M8081" i="5"/>
  <c r="M8082" i="5"/>
  <c r="M8083" i="5"/>
  <c r="M8084" i="5"/>
  <c r="M8085" i="5"/>
  <c r="M8086" i="5"/>
  <c r="M8087" i="5"/>
  <c r="M8088" i="5"/>
  <c r="M8089" i="5"/>
  <c r="M8090" i="5"/>
  <c r="M8091" i="5"/>
  <c r="M8092" i="5"/>
  <c r="M8093" i="5"/>
  <c r="M8094" i="5"/>
  <c r="M8095" i="5"/>
  <c r="M8096" i="5"/>
  <c r="M8097" i="5"/>
  <c r="M8098" i="5"/>
  <c r="M8099" i="5"/>
  <c r="M8100" i="5"/>
  <c r="M8101" i="5"/>
  <c r="M8102" i="5"/>
  <c r="M8103" i="5"/>
  <c r="M8104" i="5"/>
  <c r="M8105" i="5"/>
  <c r="M8106" i="5"/>
  <c r="M8107" i="5"/>
  <c r="M8108" i="5"/>
  <c r="M8109" i="5"/>
  <c r="M8110" i="5"/>
  <c r="M8111" i="5"/>
  <c r="M8112" i="5"/>
  <c r="M8113" i="5"/>
  <c r="M8114" i="5"/>
  <c r="M8115" i="5"/>
  <c r="M8116" i="5"/>
  <c r="M8117" i="5"/>
  <c r="M8118" i="5"/>
  <c r="M8119" i="5"/>
  <c r="M8120" i="5"/>
  <c r="M8121" i="5"/>
  <c r="M8122" i="5"/>
  <c r="M8123" i="5"/>
  <c r="M8124" i="5"/>
  <c r="M8125" i="5"/>
  <c r="M8126" i="5"/>
  <c r="M8127" i="5"/>
  <c r="M8128" i="5"/>
  <c r="M8129" i="5"/>
  <c r="M8130" i="5"/>
  <c r="M8131" i="5"/>
  <c r="M8132" i="5"/>
  <c r="M8133" i="5"/>
  <c r="M8134" i="5"/>
  <c r="M8135" i="5"/>
  <c r="M8136" i="5"/>
  <c r="M8137" i="5"/>
  <c r="M8138" i="5"/>
  <c r="M8139" i="5"/>
  <c r="M8140" i="5"/>
  <c r="M8141" i="5"/>
  <c r="M8142" i="5"/>
  <c r="M8143" i="5"/>
  <c r="M8144" i="5"/>
  <c r="M8145" i="5"/>
  <c r="M8146" i="5"/>
  <c r="M8147" i="5"/>
  <c r="M8148" i="5"/>
  <c r="M8149" i="5"/>
  <c r="M8150" i="5"/>
  <c r="M8151" i="5"/>
  <c r="M8152" i="5"/>
  <c r="M8153" i="5"/>
  <c r="M8154" i="5"/>
  <c r="M8155" i="5"/>
  <c r="M8156" i="5"/>
  <c r="M8157" i="5"/>
  <c r="M8158" i="5"/>
  <c r="M8159" i="5"/>
  <c r="M8160" i="5"/>
  <c r="M8161" i="5"/>
  <c r="M8162" i="5"/>
  <c r="M8163" i="5"/>
  <c r="M8164" i="5"/>
  <c r="M8165" i="5"/>
  <c r="M8166" i="5"/>
  <c r="M8167" i="5"/>
  <c r="M8168" i="5"/>
  <c r="M8169" i="5"/>
  <c r="M8170" i="5"/>
  <c r="M8171" i="5"/>
  <c r="M8172" i="5"/>
  <c r="M8173" i="5"/>
  <c r="M8174" i="5"/>
  <c r="M8175" i="5"/>
  <c r="M8176" i="5"/>
  <c r="M8177" i="5"/>
  <c r="M8178" i="5"/>
  <c r="M8179" i="5"/>
  <c r="M8180" i="5"/>
  <c r="M8181" i="5"/>
  <c r="M8182" i="5"/>
  <c r="M8183" i="5"/>
  <c r="M8184" i="5"/>
  <c r="M8185" i="5"/>
  <c r="M8186" i="5"/>
  <c r="M8187" i="5"/>
  <c r="M8188" i="5"/>
  <c r="M8189" i="5"/>
  <c r="M8190" i="5"/>
  <c r="M8191" i="5"/>
  <c r="M8192" i="5"/>
  <c r="M8193" i="5"/>
  <c r="M8194" i="5"/>
  <c r="M8195" i="5"/>
  <c r="M8196" i="5"/>
  <c r="M8197" i="5"/>
  <c r="M8198" i="5"/>
  <c r="M8199" i="5"/>
  <c r="M8200" i="5"/>
  <c r="M8201" i="5"/>
  <c r="M8202" i="5"/>
  <c r="M8203" i="5"/>
  <c r="M8204" i="5"/>
  <c r="M8205" i="5"/>
  <c r="M8206" i="5"/>
  <c r="M8207" i="5"/>
  <c r="M8208" i="5"/>
  <c r="M8209" i="5"/>
  <c r="M8210" i="5"/>
  <c r="M8211" i="5"/>
  <c r="M8212" i="5"/>
  <c r="M8213" i="5"/>
  <c r="M8214" i="5"/>
  <c r="M8215" i="5"/>
  <c r="M8216" i="5"/>
  <c r="M8217" i="5"/>
  <c r="M8218" i="5"/>
  <c r="M8219" i="5"/>
  <c r="M8220" i="5"/>
  <c r="M8221" i="5"/>
  <c r="M8222" i="5"/>
  <c r="M8223" i="5"/>
  <c r="M8224" i="5"/>
  <c r="M8225" i="5"/>
  <c r="M8226" i="5"/>
  <c r="M8227" i="5"/>
  <c r="M8228" i="5"/>
  <c r="M8229" i="5"/>
  <c r="M8230" i="5"/>
  <c r="M8231" i="5"/>
  <c r="M8232" i="5"/>
  <c r="M8233" i="5"/>
  <c r="M8234" i="5"/>
  <c r="M8235" i="5"/>
  <c r="M8236" i="5"/>
  <c r="M8237" i="5"/>
  <c r="M8238" i="5"/>
  <c r="M8239" i="5"/>
  <c r="M8240" i="5"/>
  <c r="M8241" i="5"/>
  <c r="M8242" i="5"/>
  <c r="M8243" i="5"/>
  <c r="M8244" i="5"/>
  <c r="M8245" i="5"/>
  <c r="M8246" i="5"/>
  <c r="M8247" i="5"/>
  <c r="M8248" i="5"/>
  <c r="M8249" i="5"/>
  <c r="M8250" i="5"/>
  <c r="M8251" i="5"/>
  <c r="M8252" i="5"/>
  <c r="M8253" i="5"/>
  <c r="M8254" i="5"/>
  <c r="M8255" i="5"/>
  <c r="M8256" i="5"/>
  <c r="M8257" i="5"/>
  <c r="M8258" i="5"/>
  <c r="M8259" i="5"/>
  <c r="M8260" i="5"/>
  <c r="M8261" i="5"/>
  <c r="M8262" i="5"/>
  <c r="M8263" i="5"/>
  <c r="M8264" i="5"/>
  <c r="M8265" i="5"/>
  <c r="M8266" i="5"/>
  <c r="M8267" i="5"/>
  <c r="M8268" i="5"/>
  <c r="M8269" i="5"/>
  <c r="M8270" i="5"/>
  <c r="M8271" i="5"/>
  <c r="M8272" i="5"/>
  <c r="M8273" i="5"/>
  <c r="M8274" i="5"/>
  <c r="M8275" i="5"/>
  <c r="M8276" i="5"/>
  <c r="M8277" i="5"/>
  <c r="M8278" i="5"/>
  <c r="M8279" i="5"/>
  <c r="M8280" i="5"/>
  <c r="M8281" i="5"/>
  <c r="M8282" i="5"/>
  <c r="M8283" i="5"/>
  <c r="M8284" i="5"/>
  <c r="M8285" i="5"/>
  <c r="M8286" i="5"/>
  <c r="M8287" i="5"/>
  <c r="M8288" i="5"/>
  <c r="M8289" i="5"/>
  <c r="M8290" i="5"/>
  <c r="M8291" i="5"/>
  <c r="M8292" i="5"/>
  <c r="M8293" i="5"/>
  <c r="M8294" i="5"/>
  <c r="M8295" i="5"/>
  <c r="M8296" i="5"/>
  <c r="M8297" i="5"/>
  <c r="M8298" i="5"/>
  <c r="M8299" i="5"/>
  <c r="M8300" i="5"/>
  <c r="M8301" i="5"/>
  <c r="M8302" i="5"/>
  <c r="M8303" i="5"/>
  <c r="M8304" i="5"/>
  <c r="M8305" i="5"/>
  <c r="M8306" i="5"/>
  <c r="M8307" i="5"/>
  <c r="M8308" i="5"/>
  <c r="M8309" i="5"/>
  <c r="M8310" i="5"/>
  <c r="M8311" i="5"/>
  <c r="M8312" i="5"/>
  <c r="M8313" i="5"/>
  <c r="M8314" i="5"/>
  <c r="M8315" i="5"/>
  <c r="M8316" i="5"/>
  <c r="M8317" i="5"/>
  <c r="M8318" i="5"/>
  <c r="M8319" i="5"/>
  <c r="M8320" i="5"/>
  <c r="M8321" i="5"/>
  <c r="M8322" i="5"/>
  <c r="M8323" i="5"/>
  <c r="M8324" i="5"/>
  <c r="M8325" i="5"/>
  <c r="M8326" i="5"/>
  <c r="M8327" i="5"/>
  <c r="M8328" i="5"/>
  <c r="M8329" i="5"/>
  <c r="M8330" i="5"/>
  <c r="M8331" i="5"/>
  <c r="M8332" i="5"/>
  <c r="M8333" i="5"/>
  <c r="M8334" i="5"/>
  <c r="M8335" i="5"/>
  <c r="M8336" i="5"/>
  <c r="M8337" i="5"/>
  <c r="M8338" i="5"/>
  <c r="M8339" i="5"/>
  <c r="M8340" i="5"/>
  <c r="M8341" i="5"/>
  <c r="M8342" i="5"/>
  <c r="M8343" i="5"/>
  <c r="M8344" i="5"/>
  <c r="M8345" i="5"/>
  <c r="M8346" i="5"/>
  <c r="M8347" i="5"/>
  <c r="M8348" i="5"/>
  <c r="M8349" i="5"/>
  <c r="M8350" i="5"/>
  <c r="M8351" i="5"/>
  <c r="M8352" i="5"/>
  <c r="M8353" i="5"/>
  <c r="M8354" i="5"/>
  <c r="M8355" i="5"/>
  <c r="M8356" i="5"/>
  <c r="M8357" i="5"/>
  <c r="M8358" i="5"/>
  <c r="M8359" i="5"/>
  <c r="M8360" i="5"/>
  <c r="M8361" i="5"/>
  <c r="M8362" i="5"/>
  <c r="M8363" i="5"/>
  <c r="M8364" i="5"/>
  <c r="M8365" i="5"/>
  <c r="M8366" i="5"/>
  <c r="M8367" i="5"/>
  <c r="M8368" i="5"/>
  <c r="M8369" i="5"/>
  <c r="M8370" i="5"/>
  <c r="M8371" i="5"/>
  <c r="M8372" i="5"/>
  <c r="M8373" i="5"/>
  <c r="M8374" i="5"/>
  <c r="M8375" i="5"/>
  <c r="M8376" i="5"/>
  <c r="M8377" i="5"/>
  <c r="M8378" i="5"/>
  <c r="M8379" i="5"/>
  <c r="M8380" i="5"/>
  <c r="M8381" i="5"/>
  <c r="M8382" i="5"/>
  <c r="M8383" i="5"/>
  <c r="M8384" i="5"/>
  <c r="M8385" i="5"/>
  <c r="M8386" i="5"/>
  <c r="M8387" i="5"/>
  <c r="M8388" i="5"/>
  <c r="M8389" i="5"/>
  <c r="M8390" i="5"/>
  <c r="M8391" i="5"/>
  <c r="M8392" i="5"/>
  <c r="M8393" i="5"/>
  <c r="M8394" i="5"/>
  <c r="M8395" i="5"/>
  <c r="M8396" i="5"/>
  <c r="M8397" i="5"/>
  <c r="M8398" i="5"/>
  <c r="M8399" i="5"/>
  <c r="M8400" i="5"/>
  <c r="M8401" i="5"/>
  <c r="M8402" i="5"/>
  <c r="M8403" i="5"/>
  <c r="M8404" i="5"/>
  <c r="M8405" i="5"/>
  <c r="M8406" i="5"/>
  <c r="M8407" i="5"/>
  <c r="M8408" i="5"/>
  <c r="M8409" i="5"/>
  <c r="M8410" i="5"/>
  <c r="M8411" i="5"/>
  <c r="M8412" i="5"/>
  <c r="M8413" i="5"/>
  <c r="M8414" i="5"/>
  <c r="M8415" i="5"/>
  <c r="M8416" i="5"/>
  <c r="M8417" i="5"/>
  <c r="M8418" i="5"/>
  <c r="M8419" i="5"/>
  <c r="M8420" i="5"/>
  <c r="M8421" i="5"/>
  <c r="M8422" i="5"/>
  <c r="M8423" i="5"/>
  <c r="M8424" i="5"/>
  <c r="M8425" i="5"/>
  <c r="M8426" i="5"/>
  <c r="M8427" i="5"/>
  <c r="M8428" i="5"/>
  <c r="M8429" i="5"/>
  <c r="M8430" i="5"/>
  <c r="M8431" i="5"/>
  <c r="M8432" i="5"/>
  <c r="M8433" i="5"/>
  <c r="M8434" i="5"/>
  <c r="M8435" i="5"/>
  <c r="M8436" i="5"/>
  <c r="M8437" i="5"/>
  <c r="M8438" i="5"/>
  <c r="M8439" i="5"/>
  <c r="M8440" i="5"/>
  <c r="M8441" i="5"/>
  <c r="M8442" i="5"/>
  <c r="M8443" i="5"/>
  <c r="M8444" i="5"/>
  <c r="M8445" i="5"/>
  <c r="M8446" i="5"/>
  <c r="M8447" i="5"/>
  <c r="M8448" i="5"/>
  <c r="M8449" i="5"/>
  <c r="M8450" i="5"/>
  <c r="M8451" i="5"/>
  <c r="M8452" i="5"/>
  <c r="M8453" i="5"/>
  <c r="M8454" i="5"/>
  <c r="M8455" i="5"/>
  <c r="M8456" i="5"/>
  <c r="M8457" i="5"/>
  <c r="M8458" i="5"/>
  <c r="M8459" i="5"/>
  <c r="M8460" i="5"/>
  <c r="M8461" i="5"/>
  <c r="M8462" i="5"/>
  <c r="M8463" i="5"/>
  <c r="M8464" i="5"/>
  <c r="M8465" i="5"/>
  <c r="M8466" i="5"/>
  <c r="M8467" i="5"/>
  <c r="M8468" i="5"/>
  <c r="M8469" i="5"/>
  <c r="M8470" i="5"/>
  <c r="M8471" i="5"/>
  <c r="M8472" i="5"/>
  <c r="M8473" i="5"/>
  <c r="M8474" i="5"/>
  <c r="M8475" i="5"/>
  <c r="M8476" i="5"/>
  <c r="M8477" i="5"/>
  <c r="M8478" i="5"/>
  <c r="M8479" i="5"/>
  <c r="M8480" i="5"/>
  <c r="M8481" i="5"/>
  <c r="M8482" i="5"/>
  <c r="M8483" i="5"/>
  <c r="M8484" i="5"/>
  <c r="M8485" i="5"/>
  <c r="M8486" i="5"/>
  <c r="M8487" i="5"/>
  <c r="M8488" i="5"/>
  <c r="M8489" i="5"/>
  <c r="M8490" i="5"/>
  <c r="M8491" i="5"/>
  <c r="M8492" i="5"/>
  <c r="M8493" i="5"/>
  <c r="M8494" i="5"/>
  <c r="M8495" i="5"/>
  <c r="M8496" i="5"/>
  <c r="M8497" i="5"/>
  <c r="M8498" i="5"/>
  <c r="M8499" i="5"/>
  <c r="M8500" i="5"/>
  <c r="M8501" i="5"/>
  <c r="M8502" i="5"/>
  <c r="M8503" i="5"/>
  <c r="M8504" i="5"/>
  <c r="M8505" i="5"/>
  <c r="M8506" i="5"/>
  <c r="M8507" i="5"/>
  <c r="M8508" i="5"/>
  <c r="M8509" i="5"/>
  <c r="M8510" i="5"/>
  <c r="M8511" i="5"/>
  <c r="M8512" i="5"/>
  <c r="M8513" i="5"/>
  <c r="M8514" i="5"/>
  <c r="M8515" i="5"/>
  <c r="M8516" i="5"/>
  <c r="M8517" i="5"/>
  <c r="M8518" i="5"/>
  <c r="M8519" i="5"/>
  <c r="M8520" i="5"/>
  <c r="M8521" i="5"/>
  <c r="M8522" i="5"/>
  <c r="M8523" i="5"/>
  <c r="M8524" i="5"/>
  <c r="M8525" i="5"/>
  <c r="M8526" i="5"/>
  <c r="M8527" i="5"/>
  <c r="M8528" i="5"/>
  <c r="M8529" i="5"/>
  <c r="M8530" i="5"/>
  <c r="M8531" i="5"/>
  <c r="M8532" i="5"/>
  <c r="M8533" i="5"/>
  <c r="M8534" i="5"/>
  <c r="M8535" i="5"/>
  <c r="M8536" i="5"/>
  <c r="M8537" i="5"/>
  <c r="M8538" i="5"/>
  <c r="M8539" i="5"/>
  <c r="M8540" i="5"/>
  <c r="M8541" i="5"/>
  <c r="M8542" i="5"/>
  <c r="M8543" i="5"/>
  <c r="M8544" i="5"/>
  <c r="M8545" i="5"/>
  <c r="M8546" i="5"/>
  <c r="M8547" i="5"/>
  <c r="M8548" i="5"/>
  <c r="M8549" i="5"/>
  <c r="M8550" i="5"/>
  <c r="M8551" i="5"/>
  <c r="M8552" i="5"/>
  <c r="M8553" i="5"/>
  <c r="M8554" i="5"/>
  <c r="M8555" i="5"/>
  <c r="M8556" i="5"/>
  <c r="M8557" i="5"/>
  <c r="M8558" i="5"/>
  <c r="M8559" i="5"/>
  <c r="M8560" i="5"/>
  <c r="M8561" i="5"/>
  <c r="M8562" i="5"/>
  <c r="M8563" i="5"/>
  <c r="M8564" i="5"/>
  <c r="M8565" i="5"/>
  <c r="M8566" i="5"/>
  <c r="M8567" i="5"/>
  <c r="M8568" i="5"/>
  <c r="M8569" i="5"/>
  <c r="M8570" i="5"/>
  <c r="M8571" i="5"/>
  <c r="M8572" i="5"/>
  <c r="M8573" i="5"/>
  <c r="M8574" i="5"/>
  <c r="M8575" i="5"/>
  <c r="M8576" i="5"/>
  <c r="M8577" i="5"/>
  <c r="M8578" i="5"/>
  <c r="M8579" i="5"/>
  <c r="M8580" i="5"/>
  <c r="M8581" i="5"/>
  <c r="M8582" i="5"/>
  <c r="M8583" i="5"/>
  <c r="M8584" i="5"/>
  <c r="M8585" i="5"/>
  <c r="M8586" i="5"/>
  <c r="M8587" i="5"/>
  <c r="M8588" i="5"/>
  <c r="M8589" i="5"/>
  <c r="M8590" i="5"/>
  <c r="M8591" i="5"/>
  <c r="M8592" i="5"/>
  <c r="M8593" i="5"/>
  <c r="M8594" i="5"/>
  <c r="M8595" i="5"/>
  <c r="M8596" i="5"/>
  <c r="M8597" i="5"/>
  <c r="M8598" i="5"/>
  <c r="M8599" i="5"/>
  <c r="M8600" i="5"/>
  <c r="M8601" i="5"/>
  <c r="M8602" i="5"/>
  <c r="M8603" i="5"/>
  <c r="M8604" i="5"/>
  <c r="M8605" i="5"/>
  <c r="M8606" i="5"/>
  <c r="M8607" i="5"/>
  <c r="M8608" i="5"/>
  <c r="M8609" i="5"/>
  <c r="M8610" i="5"/>
  <c r="M8611" i="5"/>
  <c r="M8612" i="5"/>
  <c r="M8613" i="5"/>
  <c r="M8614" i="5"/>
  <c r="M8615" i="5"/>
  <c r="M8616" i="5"/>
  <c r="M8617" i="5"/>
  <c r="M8618" i="5"/>
  <c r="M8619" i="5"/>
  <c r="M8620" i="5"/>
  <c r="M8621" i="5"/>
  <c r="M8622" i="5"/>
  <c r="M8623" i="5"/>
  <c r="M8624" i="5"/>
  <c r="M8625" i="5"/>
  <c r="M8626" i="5"/>
  <c r="M8627" i="5"/>
  <c r="M8628" i="5"/>
  <c r="M8629" i="5"/>
  <c r="M8630" i="5"/>
  <c r="M8631" i="5"/>
  <c r="M8632" i="5"/>
  <c r="M8633" i="5"/>
  <c r="M8634" i="5"/>
  <c r="M8635" i="5"/>
  <c r="M8636" i="5"/>
  <c r="M8637" i="5"/>
  <c r="M8638" i="5"/>
  <c r="M8639" i="5"/>
  <c r="M8640" i="5"/>
  <c r="M8641" i="5"/>
  <c r="M8642" i="5"/>
  <c r="M8643" i="5"/>
  <c r="M8644" i="5"/>
  <c r="M8645" i="5"/>
  <c r="M8646" i="5"/>
  <c r="M8647" i="5"/>
  <c r="M8648" i="5"/>
  <c r="M8649" i="5"/>
  <c r="M8650" i="5"/>
  <c r="M8651" i="5"/>
  <c r="M8652" i="5"/>
  <c r="M8653" i="5"/>
  <c r="M8654" i="5"/>
  <c r="M8655" i="5"/>
  <c r="M8656" i="5"/>
  <c r="M8657" i="5"/>
  <c r="M8658" i="5"/>
  <c r="M8659" i="5"/>
  <c r="M8660" i="5"/>
  <c r="M8661" i="5"/>
  <c r="M8662" i="5"/>
  <c r="M8663" i="5"/>
  <c r="M8664" i="5"/>
  <c r="M8665" i="5"/>
  <c r="M8666" i="5"/>
  <c r="M8667" i="5"/>
  <c r="M8668" i="5"/>
  <c r="M8669" i="5"/>
  <c r="M8670" i="5"/>
  <c r="M8671" i="5"/>
  <c r="M8672" i="5"/>
  <c r="M8673" i="5"/>
  <c r="M8674" i="5"/>
  <c r="M8675" i="5"/>
  <c r="M8676" i="5"/>
  <c r="M8677" i="5"/>
  <c r="M8678" i="5"/>
  <c r="M8679" i="5"/>
  <c r="M8680" i="5"/>
  <c r="M8681" i="5"/>
  <c r="M8682" i="5"/>
  <c r="M8683" i="5"/>
  <c r="M8684" i="5"/>
  <c r="M8685" i="5"/>
  <c r="M8686" i="5"/>
  <c r="M8687" i="5"/>
  <c r="M8688" i="5"/>
  <c r="M8689" i="5"/>
  <c r="M8690" i="5"/>
  <c r="M8691" i="5"/>
  <c r="M8692" i="5"/>
  <c r="M8693" i="5"/>
  <c r="M8694" i="5"/>
  <c r="M8695" i="5"/>
  <c r="M8696" i="5"/>
  <c r="M8697" i="5"/>
  <c r="M8698" i="5"/>
  <c r="M8699" i="5"/>
  <c r="M8700" i="5"/>
  <c r="M8701" i="5"/>
  <c r="M8702" i="5"/>
  <c r="M8703" i="5"/>
  <c r="M8704" i="5"/>
  <c r="M8705" i="5"/>
  <c r="M8706" i="5"/>
  <c r="M8707" i="5"/>
  <c r="M8708" i="5"/>
  <c r="M8709" i="5"/>
  <c r="M8710" i="5"/>
  <c r="M8711" i="5"/>
  <c r="M8712" i="5"/>
  <c r="M8713" i="5"/>
  <c r="M8714" i="5"/>
  <c r="M8715" i="5"/>
  <c r="M8716" i="5"/>
  <c r="M8717" i="5"/>
  <c r="M8718" i="5"/>
  <c r="M8719" i="5"/>
  <c r="M8720" i="5"/>
  <c r="M8721" i="5"/>
  <c r="M8722" i="5"/>
  <c r="M8723" i="5"/>
  <c r="M8724" i="5"/>
  <c r="M8725" i="5"/>
  <c r="M8726" i="5"/>
  <c r="M8727" i="5"/>
  <c r="M8728" i="5"/>
  <c r="M8729" i="5"/>
  <c r="M8730" i="5"/>
  <c r="M8731" i="5"/>
  <c r="M8732" i="5"/>
  <c r="M8733" i="5"/>
  <c r="M8734" i="5"/>
  <c r="M8735" i="5"/>
  <c r="M8736" i="5"/>
  <c r="M8737" i="5"/>
  <c r="M8738" i="5"/>
  <c r="M8739" i="5"/>
  <c r="M8740" i="5"/>
  <c r="M8741" i="5"/>
  <c r="M8742" i="5"/>
  <c r="M8743" i="5"/>
  <c r="M8744" i="5"/>
  <c r="M8745" i="5"/>
  <c r="M8746" i="5"/>
  <c r="M8747" i="5"/>
  <c r="M8748" i="5"/>
  <c r="M8749" i="5"/>
  <c r="M8750" i="5"/>
  <c r="M8751" i="5"/>
  <c r="M8752" i="5"/>
  <c r="M8753" i="5"/>
  <c r="M8754" i="5"/>
  <c r="M8755" i="5"/>
  <c r="M8756" i="5"/>
  <c r="M8757" i="5"/>
  <c r="M8758" i="5"/>
  <c r="M8759" i="5"/>
  <c r="M8760" i="5"/>
  <c r="M8761" i="5"/>
  <c r="M8762" i="5"/>
  <c r="M8763" i="5"/>
  <c r="M8764" i="5"/>
  <c r="M8765" i="5"/>
  <c r="M8766" i="5"/>
  <c r="M8767" i="5"/>
  <c r="M6" i="5"/>
  <c r="M5" i="5"/>
  <c r="E56" i="5"/>
  <c r="F56" i="5"/>
  <c r="G56" i="5"/>
  <c r="H56" i="5"/>
  <c r="I56" i="5"/>
  <c r="J56" i="5"/>
  <c r="E80" i="5"/>
  <c r="F80" i="5"/>
  <c r="G80" i="5"/>
  <c r="H80" i="5"/>
  <c r="I80" i="5"/>
  <c r="J80" i="5"/>
  <c r="E104" i="5"/>
  <c r="F104" i="5"/>
  <c r="G104" i="5"/>
  <c r="H104" i="5"/>
  <c r="I104" i="5"/>
  <c r="J104" i="5"/>
  <c r="E128" i="5"/>
  <c r="F128" i="5"/>
  <c r="G128" i="5"/>
  <c r="H128" i="5"/>
  <c r="I128" i="5"/>
  <c r="J128" i="5"/>
  <c r="E152" i="5"/>
  <c r="F152" i="5"/>
  <c r="G152" i="5"/>
  <c r="H152" i="5"/>
  <c r="I152" i="5"/>
  <c r="J152" i="5"/>
  <c r="E176" i="5"/>
  <c r="F176" i="5"/>
  <c r="G176" i="5"/>
  <c r="H176" i="5"/>
  <c r="I176" i="5"/>
  <c r="J176" i="5"/>
  <c r="E200" i="5"/>
  <c r="F200" i="5"/>
  <c r="G200" i="5"/>
  <c r="H200" i="5"/>
  <c r="I200" i="5"/>
  <c r="J200" i="5"/>
  <c r="E224" i="5"/>
  <c r="F224" i="5"/>
  <c r="G224" i="5"/>
  <c r="H224" i="5"/>
  <c r="I224" i="5"/>
  <c r="J224" i="5"/>
  <c r="E248" i="5"/>
  <c r="F248" i="5"/>
  <c r="G248" i="5"/>
  <c r="H248" i="5"/>
  <c r="I248" i="5"/>
  <c r="J248" i="5"/>
  <c r="E272" i="5"/>
  <c r="F272" i="5"/>
  <c r="G272" i="5"/>
  <c r="H272" i="5"/>
  <c r="I272" i="5"/>
  <c r="J272" i="5"/>
  <c r="E296" i="5"/>
  <c r="F296" i="5"/>
  <c r="G296" i="5"/>
  <c r="H296" i="5"/>
  <c r="I296" i="5"/>
  <c r="J296" i="5"/>
  <c r="E320" i="5"/>
  <c r="F320" i="5"/>
  <c r="G320" i="5"/>
  <c r="H320" i="5"/>
  <c r="I320" i="5"/>
  <c r="J320" i="5"/>
  <c r="E344" i="5"/>
  <c r="F344" i="5"/>
  <c r="G344" i="5"/>
  <c r="H344" i="5"/>
  <c r="I344" i="5"/>
  <c r="J344" i="5"/>
  <c r="E368" i="5"/>
  <c r="F368" i="5"/>
  <c r="G368" i="5"/>
  <c r="H368" i="5"/>
  <c r="I368" i="5"/>
  <c r="J368" i="5"/>
  <c r="E392" i="5"/>
  <c r="F392" i="5"/>
  <c r="G392" i="5"/>
  <c r="H392" i="5"/>
  <c r="I392" i="5"/>
  <c r="J392" i="5"/>
  <c r="E416" i="5"/>
  <c r="F416" i="5"/>
  <c r="G416" i="5"/>
  <c r="H416" i="5"/>
  <c r="I416" i="5"/>
  <c r="J416" i="5"/>
  <c r="E440" i="5"/>
  <c r="F440" i="5"/>
  <c r="G440" i="5"/>
  <c r="H440" i="5"/>
  <c r="I440" i="5"/>
  <c r="J440" i="5"/>
  <c r="E464" i="5"/>
  <c r="F464" i="5"/>
  <c r="G464" i="5"/>
  <c r="H464" i="5"/>
  <c r="I464" i="5"/>
  <c r="J464" i="5"/>
  <c r="E488" i="5"/>
  <c r="F488" i="5"/>
  <c r="G488" i="5"/>
  <c r="H488" i="5"/>
  <c r="I488" i="5"/>
  <c r="J488" i="5"/>
  <c r="E512" i="5"/>
  <c r="F512" i="5"/>
  <c r="G512" i="5"/>
  <c r="H512" i="5"/>
  <c r="I512" i="5"/>
  <c r="J512" i="5"/>
  <c r="E536" i="5"/>
  <c r="F536" i="5"/>
  <c r="G536" i="5"/>
  <c r="H536" i="5"/>
  <c r="I536" i="5"/>
  <c r="J536" i="5"/>
  <c r="E560" i="5"/>
  <c r="F560" i="5"/>
  <c r="G560" i="5"/>
  <c r="H560" i="5"/>
  <c r="I560" i="5"/>
  <c r="J560" i="5"/>
  <c r="E584" i="5"/>
  <c r="F584" i="5"/>
  <c r="G584" i="5"/>
  <c r="H584" i="5"/>
  <c r="I584" i="5"/>
  <c r="J584" i="5"/>
  <c r="E608" i="5"/>
  <c r="F608" i="5"/>
  <c r="G608" i="5"/>
  <c r="H608" i="5"/>
  <c r="I608" i="5"/>
  <c r="J608" i="5"/>
  <c r="E632" i="5"/>
  <c r="F632" i="5"/>
  <c r="G632" i="5"/>
  <c r="H632" i="5"/>
  <c r="I632" i="5"/>
  <c r="J632" i="5"/>
  <c r="E656" i="5"/>
  <c r="F656" i="5"/>
  <c r="G656" i="5"/>
  <c r="H656" i="5"/>
  <c r="I656" i="5"/>
  <c r="J656" i="5"/>
  <c r="E680" i="5"/>
  <c r="F680" i="5"/>
  <c r="G680" i="5"/>
  <c r="H680" i="5"/>
  <c r="I680" i="5"/>
  <c r="J680" i="5"/>
  <c r="E704" i="5"/>
  <c r="F704" i="5"/>
  <c r="G704" i="5"/>
  <c r="H704" i="5"/>
  <c r="I704" i="5"/>
  <c r="J704" i="5"/>
  <c r="E728" i="5"/>
  <c r="F728" i="5"/>
  <c r="G728" i="5"/>
  <c r="H728" i="5"/>
  <c r="I728" i="5"/>
  <c r="J728" i="5"/>
  <c r="E752" i="5"/>
  <c r="F752" i="5"/>
  <c r="G752" i="5"/>
  <c r="H752" i="5"/>
  <c r="I752" i="5"/>
  <c r="J752" i="5"/>
  <c r="E776" i="5"/>
  <c r="F776" i="5"/>
  <c r="G776" i="5"/>
  <c r="H776" i="5"/>
  <c r="I776" i="5"/>
  <c r="J776" i="5"/>
  <c r="E800" i="5"/>
  <c r="F800" i="5"/>
  <c r="G800" i="5"/>
  <c r="H800" i="5"/>
  <c r="I800" i="5"/>
  <c r="J800" i="5"/>
  <c r="E824" i="5"/>
  <c r="F824" i="5"/>
  <c r="G824" i="5"/>
  <c r="H824" i="5"/>
  <c r="I824" i="5"/>
  <c r="J824" i="5"/>
  <c r="E848" i="5"/>
  <c r="F848" i="5"/>
  <c r="G848" i="5"/>
  <c r="H848" i="5"/>
  <c r="I848" i="5"/>
  <c r="J848" i="5"/>
  <c r="E872" i="5"/>
  <c r="F872" i="5"/>
  <c r="G872" i="5"/>
  <c r="H872" i="5"/>
  <c r="I872" i="5"/>
  <c r="J872" i="5"/>
  <c r="E896" i="5"/>
  <c r="F896" i="5"/>
  <c r="G896" i="5"/>
  <c r="H896" i="5"/>
  <c r="I896" i="5"/>
  <c r="J896" i="5"/>
  <c r="E920" i="5"/>
  <c r="F920" i="5"/>
  <c r="G920" i="5"/>
  <c r="H920" i="5"/>
  <c r="I920" i="5"/>
  <c r="J920" i="5"/>
  <c r="E944" i="5"/>
  <c r="F944" i="5"/>
  <c r="G944" i="5"/>
  <c r="H944" i="5"/>
  <c r="I944" i="5"/>
  <c r="J944" i="5"/>
  <c r="E968" i="5"/>
  <c r="F968" i="5"/>
  <c r="G968" i="5"/>
  <c r="H968" i="5"/>
  <c r="I968" i="5"/>
  <c r="J968" i="5"/>
  <c r="E992" i="5"/>
  <c r="F992" i="5"/>
  <c r="G992" i="5"/>
  <c r="H992" i="5"/>
  <c r="I992" i="5"/>
  <c r="J992" i="5"/>
  <c r="E1016" i="5"/>
  <c r="F1016" i="5"/>
  <c r="G1016" i="5"/>
  <c r="H1016" i="5"/>
  <c r="I1016" i="5"/>
  <c r="J1016" i="5"/>
  <c r="E1040" i="5"/>
  <c r="F1040" i="5"/>
  <c r="G1040" i="5"/>
  <c r="H1040" i="5"/>
  <c r="I1040" i="5"/>
  <c r="J1040" i="5"/>
  <c r="E1064" i="5"/>
  <c r="F1064" i="5"/>
  <c r="G1064" i="5"/>
  <c r="H1064" i="5"/>
  <c r="I1064" i="5"/>
  <c r="J1064" i="5"/>
  <c r="E1088" i="5"/>
  <c r="F1088" i="5"/>
  <c r="G1088" i="5"/>
  <c r="H1088" i="5"/>
  <c r="I1088" i="5"/>
  <c r="J1088" i="5"/>
  <c r="E1112" i="5"/>
  <c r="F1112" i="5"/>
  <c r="G1112" i="5"/>
  <c r="H1112" i="5"/>
  <c r="I1112" i="5"/>
  <c r="J1112" i="5"/>
  <c r="E1136" i="5"/>
  <c r="F1136" i="5"/>
  <c r="G1136" i="5"/>
  <c r="H1136" i="5"/>
  <c r="I1136" i="5"/>
  <c r="J1136" i="5"/>
  <c r="E1160" i="5"/>
  <c r="F1160" i="5"/>
  <c r="G1160" i="5"/>
  <c r="H1160" i="5"/>
  <c r="I1160" i="5"/>
  <c r="J1160" i="5"/>
  <c r="E1184" i="5"/>
  <c r="F1184" i="5"/>
  <c r="G1184" i="5"/>
  <c r="H1184" i="5"/>
  <c r="I1184" i="5"/>
  <c r="J1184" i="5"/>
  <c r="E1208" i="5"/>
  <c r="F1208" i="5"/>
  <c r="G1208" i="5"/>
  <c r="H1208" i="5"/>
  <c r="I1208" i="5"/>
  <c r="J1208" i="5"/>
  <c r="E1232" i="5"/>
  <c r="F1232" i="5"/>
  <c r="G1232" i="5"/>
  <c r="H1232" i="5"/>
  <c r="I1232" i="5"/>
  <c r="J1232" i="5"/>
  <c r="E1256" i="5"/>
  <c r="F1256" i="5"/>
  <c r="G1256" i="5"/>
  <c r="H1256" i="5"/>
  <c r="I1256" i="5"/>
  <c r="J1256" i="5"/>
  <c r="E1280" i="5"/>
  <c r="F1280" i="5"/>
  <c r="G1280" i="5"/>
  <c r="H1280" i="5"/>
  <c r="I1280" i="5"/>
  <c r="J1280" i="5"/>
  <c r="E1304" i="5"/>
  <c r="F1304" i="5"/>
  <c r="G1304" i="5"/>
  <c r="H1304" i="5"/>
  <c r="I1304" i="5"/>
  <c r="J1304" i="5"/>
  <c r="E1328" i="5"/>
  <c r="F1328" i="5"/>
  <c r="G1328" i="5"/>
  <c r="H1328" i="5"/>
  <c r="I1328" i="5"/>
  <c r="J1328" i="5"/>
  <c r="E1352" i="5"/>
  <c r="F1352" i="5"/>
  <c r="G1352" i="5"/>
  <c r="H1352" i="5"/>
  <c r="I1352" i="5"/>
  <c r="J1352" i="5"/>
  <c r="E1376" i="5"/>
  <c r="F1376" i="5"/>
  <c r="G1376" i="5"/>
  <c r="H1376" i="5"/>
  <c r="I1376" i="5"/>
  <c r="J1376" i="5"/>
  <c r="E1400" i="5"/>
  <c r="F1400" i="5"/>
  <c r="G1400" i="5"/>
  <c r="H1400" i="5"/>
  <c r="I1400" i="5"/>
  <c r="J1400" i="5"/>
  <c r="E1424" i="5"/>
  <c r="F1424" i="5"/>
  <c r="G1424" i="5"/>
  <c r="H1424" i="5"/>
  <c r="I1424" i="5"/>
  <c r="J1424" i="5"/>
  <c r="E1448" i="5"/>
  <c r="F1448" i="5"/>
  <c r="G1448" i="5"/>
  <c r="H1448" i="5"/>
  <c r="I1448" i="5"/>
  <c r="J1448" i="5"/>
  <c r="E1472" i="5"/>
  <c r="F1472" i="5"/>
  <c r="G1472" i="5"/>
  <c r="H1472" i="5"/>
  <c r="I1472" i="5"/>
  <c r="J1472" i="5"/>
  <c r="E1496" i="5"/>
  <c r="F1496" i="5"/>
  <c r="G1496" i="5"/>
  <c r="H1496" i="5"/>
  <c r="I1496" i="5"/>
  <c r="J1496" i="5"/>
  <c r="E1520" i="5"/>
  <c r="F1520" i="5"/>
  <c r="G1520" i="5"/>
  <c r="H1520" i="5"/>
  <c r="I1520" i="5"/>
  <c r="J1520" i="5"/>
  <c r="E1544" i="5"/>
  <c r="F1544" i="5"/>
  <c r="G1544" i="5"/>
  <c r="H1544" i="5"/>
  <c r="I1544" i="5"/>
  <c r="J1544" i="5"/>
  <c r="E1568" i="5"/>
  <c r="F1568" i="5"/>
  <c r="G1568" i="5"/>
  <c r="H1568" i="5"/>
  <c r="I1568" i="5"/>
  <c r="J1568" i="5"/>
  <c r="E1592" i="5"/>
  <c r="F1592" i="5"/>
  <c r="G1592" i="5"/>
  <c r="H1592" i="5"/>
  <c r="I1592" i="5"/>
  <c r="J1592" i="5"/>
  <c r="E1616" i="5"/>
  <c r="F1616" i="5"/>
  <c r="G1616" i="5"/>
  <c r="H1616" i="5"/>
  <c r="I1616" i="5"/>
  <c r="J1616" i="5"/>
  <c r="E1640" i="5"/>
  <c r="F1640" i="5"/>
  <c r="G1640" i="5"/>
  <c r="H1640" i="5"/>
  <c r="I1640" i="5"/>
  <c r="J1640" i="5"/>
  <c r="E1664" i="5"/>
  <c r="F1664" i="5"/>
  <c r="G1664" i="5"/>
  <c r="H1664" i="5"/>
  <c r="I1664" i="5"/>
  <c r="J1664" i="5"/>
  <c r="E1688" i="5"/>
  <c r="F1688" i="5"/>
  <c r="G1688" i="5"/>
  <c r="H1688" i="5"/>
  <c r="I1688" i="5"/>
  <c r="J1688" i="5"/>
  <c r="E1712" i="5"/>
  <c r="F1712" i="5"/>
  <c r="G1712" i="5"/>
  <c r="H1712" i="5"/>
  <c r="I1712" i="5"/>
  <c r="J1712" i="5"/>
  <c r="E1736" i="5"/>
  <c r="F1736" i="5"/>
  <c r="G1736" i="5"/>
  <c r="H1736" i="5"/>
  <c r="I1736" i="5"/>
  <c r="J1736" i="5"/>
  <c r="E1760" i="5"/>
  <c r="F1760" i="5"/>
  <c r="G1760" i="5"/>
  <c r="H1760" i="5"/>
  <c r="I1760" i="5"/>
  <c r="J1760" i="5"/>
  <c r="E1784" i="5"/>
  <c r="F1784" i="5"/>
  <c r="G1784" i="5"/>
  <c r="H1784" i="5"/>
  <c r="I1784" i="5"/>
  <c r="J1784" i="5"/>
  <c r="E1808" i="5"/>
  <c r="F1808" i="5"/>
  <c r="G1808" i="5"/>
  <c r="H1808" i="5"/>
  <c r="I1808" i="5"/>
  <c r="J1808" i="5"/>
  <c r="E1832" i="5"/>
  <c r="F1832" i="5"/>
  <c r="G1832" i="5"/>
  <c r="H1832" i="5"/>
  <c r="I1832" i="5"/>
  <c r="J1832" i="5"/>
  <c r="E1856" i="5"/>
  <c r="F1856" i="5"/>
  <c r="G1856" i="5"/>
  <c r="H1856" i="5"/>
  <c r="I1856" i="5"/>
  <c r="J1856" i="5"/>
  <c r="E1880" i="5"/>
  <c r="F1880" i="5"/>
  <c r="G1880" i="5"/>
  <c r="H1880" i="5"/>
  <c r="I1880" i="5"/>
  <c r="J1880" i="5"/>
  <c r="E1904" i="5"/>
  <c r="F1904" i="5"/>
  <c r="G1904" i="5"/>
  <c r="H1904" i="5"/>
  <c r="I1904" i="5"/>
  <c r="J1904" i="5"/>
  <c r="E1928" i="5"/>
  <c r="F1928" i="5"/>
  <c r="G1928" i="5"/>
  <c r="H1928" i="5"/>
  <c r="I1928" i="5"/>
  <c r="J1928" i="5"/>
  <c r="E1952" i="5"/>
  <c r="F1952" i="5"/>
  <c r="G1952" i="5"/>
  <c r="H1952" i="5"/>
  <c r="I1952" i="5"/>
  <c r="J1952" i="5"/>
  <c r="E1976" i="5"/>
  <c r="F1976" i="5"/>
  <c r="G1976" i="5"/>
  <c r="H1976" i="5"/>
  <c r="I1976" i="5"/>
  <c r="J1976" i="5"/>
  <c r="E2000" i="5"/>
  <c r="F2000" i="5"/>
  <c r="G2000" i="5"/>
  <c r="H2000" i="5"/>
  <c r="I2000" i="5"/>
  <c r="J2000" i="5"/>
  <c r="E2024" i="5"/>
  <c r="F2024" i="5"/>
  <c r="G2024" i="5"/>
  <c r="H2024" i="5"/>
  <c r="I2024" i="5"/>
  <c r="J2024" i="5"/>
  <c r="E2048" i="5"/>
  <c r="F2048" i="5"/>
  <c r="G2048" i="5"/>
  <c r="H2048" i="5"/>
  <c r="I2048" i="5"/>
  <c r="J2048" i="5"/>
  <c r="E2072" i="5"/>
  <c r="F2072" i="5"/>
  <c r="G2072" i="5"/>
  <c r="H2072" i="5"/>
  <c r="I2072" i="5"/>
  <c r="J2072" i="5"/>
  <c r="E2096" i="5"/>
  <c r="F2096" i="5"/>
  <c r="G2096" i="5"/>
  <c r="H2096" i="5"/>
  <c r="I2096" i="5"/>
  <c r="J2096" i="5"/>
  <c r="E2120" i="5"/>
  <c r="F2120" i="5"/>
  <c r="G2120" i="5"/>
  <c r="H2120" i="5"/>
  <c r="I2120" i="5"/>
  <c r="J2120" i="5"/>
  <c r="E2144" i="5"/>
  <c r="F2144" i="5"/>
  <c r="G2144" i="5"/>
  <c r="H2144" i="5"/>
  <c r="I2144" i="5"/>
  <c r="J2144" i="5"/>
  <c r="E2168" i="5"/>
  <c r="F2168" i="5"/>
  <c r="G2168" i="5"/>
  <c r="H2168" i="5"/>
  <c r="I2168" i="5"/>
  <c r="J2168" i="5"/>
  <c r="E2192" i="5"/>
  <c r="F2192" i="5"/>
  <c r="G2192" i="5"/>
  <c r="H2192" i="5"/>
  <c r="I2192" i="5"/>
  <c r="J2192" i="5"/>
  <c r="E2216" i="5"/>
  <c r="F2216" i="5"/>
  <c r="G2216" i="5"/>
  <c r="H2216" i="5"/>
  <c r="I2216" i="5"/>
  <c r="J2216" i="5"/>
  <c r="E2240" i="5"/>
  <c r="F2240" i="5"/>
  <c r="G2240" i="5"/>
  <c r="H2240" i="5"/>
  <c r="I2240" i="5"/>
  <c r="J2240" i="5"/>
  <c r="E2264" i="5"/>
  <c r="F2264" i="5"/>
  <c r="G2264" i="5"/>
  <c r="H2264" i="5"/>
  <c r="I2264" i="5"/>
  <c r="J2264" i="5"/>
  <c r="E2288" i="5"/>
  <c r="F2288" i="5"/>
  <c r="G2288" i="5"/>
  <c r="H2288" i="5"/>
  <c r="I2288" i="5"/>
  <c r="J2288" i="5"/>
  <c r="E2312" i="5"/>
  <c r="F2312" i="5"/>
  <c r="G2312" i="5"/>
  <c r="H2312" i="5"/>
  <c r="I2312" i="5"/>
  <c r="J2312" i="5"/>
  <c r="E2336" i="5"/>
  <c r="F2336" i="5"/>
  <c r="G2336" i="5"/>
  <c r="H2336" i="5"/>
  <c r="I2336" i="5"/>
  <c r="J2336" i="5"/>
  <c r="E2360" i="5"/>
  <c r="F2360" i="5"/>
  <c r="G2360" i="5"/>
  <c r="H2360" i="5"/>
  <c r="I2360" i="5"/>
  <c r="J2360" i="5"/>
  <c r="E2384" i="5"/>
  <c r="F2384" i="5"/>
  <c r="G2384" i="5"/>
  <c r="H2384" i="5"/>
  <c r="I2384" i="5"/>
  <c r="J2384" i="5"/>
  <c r="E2408" i="5"/>
  <c r="F2408" i="5"/>
  <c r="G2408" i="5"/>
  <c r="H2408" i="5"/>
  <c r="I2408" i="5"/>
  <c r="J2408" i="5"/>
  <c r="E2432" i="5"/>
  <c r="F2432" i="5"/>
  <c r="G2432" i="5"/>
  <c r="H2432" i="5"/>
  <c r="I2432" i="5"/>
  <c r="J2432" i="5"/>
  <c r="E2456" i="5"/>
  <c r="F2456" i="5"/>
  <c r="G2456" i="5"/>
  <c r="H2456" i="5"/>
  <c r="I2456" i="5"/>
  <c r="J2456" i="5"/>
  <c r="E2480" i="5"/>
  <c r="F2480" i="5"/>
  <c r="G2480" i="5"/>
  <c r="H2480" i="5"/>
  <c r="I2480" i="5"/>
  <c r="J2480" i="5"/>
  <c r="E2504" i="5"/>
  <c r="F2504" i="5"/>
  <c r="G2504" i="5"/>
  <c r="H2504" i="5"/>
  <c r="I2504" i="5"/>
  <c r="J2504" i="5"/>
  <c r="E2528" i="5"/>
  <c r="F2528" i="5"/>
  <c r="G2528" i="5"/>
  <c r="H2528" i="5"/>
  <c r="I2528" i="5"/>
  <c r="J2528" i="5"/>
  <c r="E2552" i="5"/>
  <c r="F2552" i="5"/>
  <c r="G2552" i="5"/>
  <c r="H2552" i="5"/>
  <c r="I2552" i="5"/>
  <c r="J2552" i="5"/>
  <c r="E2576" i="5"/>
  <c r="F2576" i="5"/>
  <c r="G2576" i="5"/>
  <c r="H2576" i="5"/>
  <c r="I2576" i="5"/>
  <c r="J2576" i="5"/>
  <c r="E2600" i="5"/>
  <c r="F2600" i="5"/>
  <c r="G2600" i="5"/>
  <c r="H2600" i="5"/>
  <c r="I2600" i="5"/>
  <c r="J2600" i="5"/>
  <c r="E2624" i="5"/>
  <c r="F2624" i="5"/>
  <c r="G2624" i="5"/>
  <c r="H2624" i="5"/>
  <c r="I2624" i="5"/>
  <c r="J2624" i="5"/>
  <c r="E2648" i="5"/>
  <c r="F2648" i="5"/>
  <c r="G2648" i="5"/>
  <c r="H2648" i="5"/>
  <c r="I2648" i="5"/>
  <c r="J2648" i="5"/>
  <c r="E2672" i="5"/>
  <c r="F2672" i="5"/>
  <c r="G2672" i="5"/>
  <c r="H2672" i="5"/>
  <c r="I2672" i="5"/>
  <c r="J2672" i="5"/>
  <c r="E2696" i="5"/>
  <c r="F2696" i="5"/>
  <c r="G2696" i="5"/>
  <c r="H2696" i="5"/>
  <c r="I2696" i="5"/>
  <c r="J2696" i="5"/>
  <c r="E2720" i="5"/>
  <c r="F2720" i="5"/>
  <c r="G2720" i="5"/>
  <c r="H2720" i="5"/>
  <c r="I2720" i="5"/>
  <c r="J2720" i="5"/>
  <c r="E2744" i="5"/>
  <c r="F2744" i="5"/>
  <c r="G2744" i="5"/>
  <c r="H2744" i="5"/>
  <c r="I2744" i="5"/>
  <c r="J2744" i="5"/>
  <c r="E2768" i="5"/>
  <c r="F2768" i="5"/>
  <c r="G2768" i="5"/>
  <c r="H2768" i="5"/>
  <c r="I2768" i="5"/>
  <c r="J2768" i="5"/>
  <c r="E2792" i="5"/>
  <c r="F2792" i="5"/>
  <c r="G2792" i="5"/>
  <c r="H2792" i="5"/>
  <c r="I2792" i="5"/>
  <c r="J2792" i="5"/>
  <c r="E2816" i="5"/>
  <c r="F2816" i="5"/>
  <c r="G2816" i="5"/>
  <c r="H2816" i="5"/>
  <c r="I2816" i="5"/>
  <c r="J2816" i="5"/>
  <c r="E2840" i="5"/>
  <c r="F2840" i="5"/>
  <c r="G2840" i="5"/>
  <c r="H2840" i="5"/>
  <c r="I2840" i="5"/>
  <c r="J2840" i="5"/>
  <c r="E2864" i="5"/>
  <c r="F2864" i="5"/>
  <c r="G2864" i="5"/>
  <c r="H2864" i="5"/>
  <c r="I2864" i="5"/>
  <c r="J2864" i="5"/>
  <c r="E2888" i="5"/>
  <c r="F2888" i="5"/>
  <c r="G2888" i="5"/>
  <c r="H2888" i="5"/>
  <c r="I2888" i="5"/>
  <c r="J2888" i="5"/>
  <c r="E2912" i="5"/>
  <c r="F2912" i="5"/>
  <c r="G2912" i="5"/>
  <c r="H2912" i="5"/>
  <c r="I2912" i="5"/>
  <c r="J2912" i="5"/>
  <c r="E2936" i="5"/>
  <c r="F2936" i="5"/>
  <c r="G2936" i="5"/>
  <c r="H2936" i="5"/>
  <c r="I2936" i="5"/>
  <c r="J2936" i="5"/>
  <c r="E2960" i="5"/>
  <c r="F2960" i="5"/>
  <c r="G2960" i="5"/>
  <c r="H2960" i="5"/>
  <c r="I2960" i="5"/>
  <c r="J2960" i="5"/>
  <c r="E2984" i="5"/>
  <c r="F2984" i="5"/>
  <c r="G2984" i="5"/>
  <c r="H2984" i="5"/>
  <c r="I2984" i="5"/>
  <c r="J2984" i="5"/>
  <c r="E3008" i="5"/>
  <c r="F3008" i="5"/>
  <c r="G3008" i="5"/>
  <c r="H3008" i="5"/>
  <c r="I3008" i="5"/>
  <c r="J3008" i="5"/>
  <c r="E3032" i="5"/>
  <c r="F3032" i="5"/>
  <c r="G3032" i="5"/>
  <c r="H3032" i="5"/>
  <c r="I3032" i="5"/>
  <c r="J3032" i="5"/>
  <c r="E3056" i="5"/>
  <c r="F3056" i="5"/>
  <c r="G3056" i="5"/>
  <c r="H3056" i="5"/>
  <c r="I3056" i="5"/>
  <c r="J3056" i="5"/>
  <c r="E3080" i="5"/>
  <c r="F3080" i="5"/>
  <c r="G3080" i="5"/>
  <c r="H3080" i="5"/>
  <c r="I3080" i="5"/>
  <c r="J3080" i="5"/>
  <c r="E3104" i="5"/>
  <c r="F3104" i="5"/>
  <c r="G3104" i="5"/>
  <c r="H3104" i="5"/>
  <c r="I3104" i="5"/>
  <c r="J3104" i="5"/>
  <c r="E3128" i="5"/>
  <c r="F3128" i="5"/>
  <c r="G3128" i="5"/>
  <c r="H3128" i="5"/>
  <c r="I3128" i="5"/>
  <c r="J3128" i="5"/>
  <c r="E3152" i="5"/>
  <c r="F3152" i="5"/>
  <c r="G3152" i="5"/>
  <c r="H3152" i="5"/>
  <c r="I3152" i="5"/>
  <c r="J3152" i="5"/>
  <c r="E3176" i="5"/>
  <c r="F3176" i="5"/>
  <c r="G3176" i="5"/>
  <c r="H3176" i="5"/>
  <c r="I3176" i="5"/>
  <c r="J3176" i="5"/>
  <c r="E3200" i="5"/>
  <c r="F3200" i="5"/>
  <c r="G3200" i="5"/>
  <c r="H3200" i="5"/>
  <c r="I3200" i="5"/>
  <c r="J3200" i="5"/>
  <c r="E3224" i="5"/>
  <c r="F3224" i="5"/>
  <c r="G3224" i="5"/>
  <c r="H3224" i="5"/>
  <c r="I3224" i="5"/>
  <c r="J3224" i="5"/>
  <c r="E3248" i="5"/>
  <c r="F3248" i="5"/>
  <c r="G3248" i="5"/>
  <c r="H3248" i="5"/>
  <c r="I3248" i="5"/>
  <c r="J3248" i="5"/>
  <c r="E3272" i="5"/>
  <c r="F3272" i="5"/>
  <c r="G3272" i="5"/>
  <c r="H3272" i="5"/>
  <c r="I3272" i="5"/>
  <c r="J3272" i="5"/>
  <c r="E3296" i="5"/>
  <c r="F3296" i="5"/>
  <c r="G3296" i="5"/>
  <c r="H3296" i="5"/>
  <c r="I3296" i="5"/>
  <c r="J3296" i="5"/>
  <c r="E3320" i="5"/>
  <c r="F3320" i="5"/>
  <c r="G3320" i="5"/>
  <c r="H3320" i="5"/>
  <c r="I3320" i="5"/>
  <c r="J3320" i="5"/>
  <c r="E3344" i="5"/>
  <c r="F3344" i="5"/>
  <c r="G3344" i="5"/>
  <c r="H3344" i="5"/>
  <c r="I3344" i="5"/>
  <c r="J3344" i="5"/>
  <c r="E3368" i="5"/>
  <c r="F3368" i="5"/>
  <c r="G3368" i="5"/>
  <c r="H3368" i="5"/>
  <c r="I3368" i="5"/>
  <c r="J3368" i="5"/>
  <c r="E3392" i="5"/>
  <c r="F3392" i="5"/>
  <c r="G3392" i="5"/>
  <c r="H3392" i="5"/>
  <c r="I3392" i="5"/>
  <c r="J3392" i="5"/>
  <c r="E3416" i="5"/>
  <c r="F3416" i="5"/>
  <c r="G3416" i="5"/>
  <c r="H3416" i="5"/>
  <c r="I3416" i="5"/>
  <c r="J3416" i="5"/>
  <c r="E3440" i="5"/>
  <c r="F3440" i="5"/>
  <c r="G3440" i="5"/>
  <c r="H3440" i="5"/>
  <c r="I3440" i="5"/>
  <c r="J3440" i="5"/>
  <c r="E3464" i="5"/>
  <c r="F3464" i="5"/>
  <c r="G3464" i="5"/>
  <c r="H3464" i="5"/>
  <c r="I3464" i="5"/>
  <c r="J3464" i="5"/>
  <c r="E3488" i="5"/>
  <c r="F3488" i="5"/>
  <c r="G3488" i="5"/>
  <c r="H3488" i="5"/>
  <c r="I3488" i="5"/>
  <c r="J3488" i="5"/>
  <c r="E3512" i="5"/>
  <c r="F3512" i="5"/>
  <c r="G3512" i="5"/>
  <c r="H3512" i="5"/>
  <c r="I3512" i="5"/>
  <c r="J3512" i="5"/>
  <c r="E3536" i="5"/>
  <c r="F3536" i="5"/>
  <c r="G3536" i="5"/>
  <c r="H3536" i="5"/>
  <c r="I3536" i="5"/>
  <c r="J3536" i="5"/>
  <c r="E3560" i="5"/>
  <c r="F3560" i="5"/>
  <c r="G3560" i="5"/>
  <c r="H3560" i="5"/>
  <c r="I3560" i="5"/>
  <c r="J3560" i="5"/>
  <c r="E3584" i="5"/>
  <c r="F3584" i="5"/>
  <c r="G3584" i="5"/>
  <c r="H3584" i="5"/>
  <c r="I3584" i="5"/>
  <c r="J3584" i="5"/>
  <c r="E3608" i="5"/>
  <c r="F3608" i="5"/>
  <c r="G3608" i="5"/>
  <c r="H3608" i="5"/>
  <c r="I3608" i="5"/>
  <c r="J3608" i="5"/>
  <c r="E3632" i="5"/>
  <c r="F3632" i="5"/>
  <c r="G3632" i="5"/>
  <c r="H3632" i="5"/>
  <c r="I3632" i="5"/>
  <c r="J3632" i="5"/>
  <c r="E3656" i="5"/>
  <c r="F3656" i="5"/>
  <c r="G3656" i="5"/>
  <c r="H3656" i="5"/>
  <c r="I3656" i="5"/>
  <c r="J3656" i="5"/>
  <c r="E3680" i="5"/>
  <c r="F3680" i="5"/>
  <c r="G3680" i="5"/>
  <c r="H3680" i="5"/>
  <c r="I3680" i="5"/>
  <c r="J3680" i="5"/>
  <c r="E3704" i="5"/>
  <c r="F3704" i="5"/>
  <c r="G3704" i="5"/>
  <c r="H3704" i="5"/>
  <c r="I3704" i="5"/>
  <c r="J3704" i="5"/>
  <c r="E3728" i="5"/>
  <c r="F3728" i="5"/>
  <c r="G3728" i="5"/>
  <c r="H3728" i="5"/>
  <c r="I3728" i="5"/>
  <c r="J3728" i="5"/>
  <c r="E3752" i="5"/>
  <c r="F3752" i="5"/>
  <c r="G3752" i="5"/>
  <c r="H3752" i="5"/>
  <c r="I3752" i="5"/>
  <c r="J3752" i="5"/>
  <c r="E3776" i="5"/>
  <c r="F3776" i="5"/>
  <c r="G3776" i="5"/>
  <c r="H3776" i="5"/>
  <c r="I3776" i="5"/>
  <c r="J3776" i="5"/>
  <c r="E3800" i="5"/>
  <c r="F3800" i="5"/>
  <c r="G3800" i="5"/>
  <c r="H3800" i="5"/>
  <c r="I3800" i="5"/>
  <c r="J3800" i="5"/>
  <c r="E3824" i="5"/>
  <c r="F3824" i="5"/>
  <c r="G3824" i="5"/>
  <c r="H3824" i="5"/>
  <c r="I3824" i="5"/>
  <c r="J3824" i="5"/>
  <c r="E3848" i="5"/>
  <c r="F3848" i="5"/>
  <c r="G3848" i="5"/>
  <c r="H3848" i="5"/>
  <c r="I3848" i="5"/>
  <c r="J3848" i="5"/>
  <c r="E3872" i="5"/>
  <c r="F3872" i="5"/>
  <c r="G3872" i="5"/>
  <c r="H3872" i="5"/>
  <c r="I3872" i="5"/>
  <c r="J3872" i="5"/>
  <c r="E3896" i="5"/>
  <c r="F3896" i="5"/>
  <c r="G3896" i="5"/>
  <c r="H3896" i="5"/>
  <c r="I3896" i="5"/>
  <c r="J3896" i="5"/>
  <c r="E3920" i="5"/>
  <c r="F3920" i="5"/>
  <c r="G3920" i="5"/>
  <c r="H3920" i="5"/>
  <c r="I3920" i="5"/>
  <c r="J3920" i="5"/>
  <c r="E3944" i="5"/>
  <c r="F3944" i="5"/>
  <c r="G3944" i="5"/>
  <c r="H3944" i="5"/>
  <c r="I3944" i="5"/>
  <c r="J3944" i="5"/>
  <c r="E3968" i="5"/>
  <c r="F3968" i="5"/>
  <c r="G3968" i="5"/>
  <c r="H3968" i="5"/>
  <c r="I3968" i="5"/>
  <c r="J3968" i="5"/>
  <c r="E3992" i="5"/>
  <c r="F3992" i="5"/>
  <c r="G3992" i="5"/>
  <c r="H3992" i="5"/>
  <c r="I3992" i="5"/>
  <c r="J3992" i="5"/>
  <c r="E4016" i="5"/>
  <c r="F4016" i="5"/>
  <c r="G4016" i="5"/>
  <c r="H4016" i="5"/>
  <c r="I4016" i="5"/>
  <c r="J4016" i="5"/>
  <c r="E4040" i="5"/>
  <c r="F4040" i="5"/>
  <c r="G4040" i="5"/>
  <c r="H4040" i="5"/>
  <c r="I4040" i="5"/>
  <c r="J4040" i="5"/>
  <c r="E4064" i="5"/>
  <c r="F4064" i="5"/>
  <c r="G4064" i="5"/>
  <c r="H4064" i="5"/>
  <c r="I4064" i="5"/>
  <c r="J4064" i="5"/>
  <c r="E4088" i="5"/>
  <c r="F4088" i="5"/>
  <c r="G4088" i="5"/>
  <c r="H4088" i="5"/>
  <c r="I4088" i="5"/>
  <c r="J4088" i="5"/>
  <c r="E4112" i="5"/>
  <c r="F4112" i="5"/>
  <c r="G4112" i="5"/>
  <c r="H4112" i="5"/>
  <c r="I4112" i="5"/>
  <c r="J4112" i="5"/>
  <c r="E4136" i="5"/>
  <c r="F4136" i="5"/>
  <c r="G4136" i="5"/>
  <c r="H4136" i="5"/>
  <c r="I4136" i="5"/>
  <c r="J4136" i="5"/>
  <c r="E4160" i="5"/>
  <c r="F4160" i="5"/>
  <c r="G4160" i="5"/>
  <c r="H4160" i="5"/>
  <c r="I4160" i="5"/>
  <c r="J4160" i="5"/>
  <c r="E4184" i="5"/>
  <c r="F4184" i="5"/>
  <c r="G4184" i="5"/>
  <c r="H4184" i="5"/>
  <c r="I4184" i="5"/>
  <c r="J4184" i="5"/>
  <c r="E4208" i="5"/>
  <c r="F4208" i="5"/>
  <c r="G4208" i="5"/>
  <c r="H4208" i="5"/>
  <c r="I4208" i="5"/>
  <c r="J4208" i="5"/>
  <c r="E4232" i="5"/>
  <c r="F4232" i="5"/>
  <c r="G4232" i="5"/>
  <c r="H4232" i="5"/>
  <c r="I4232" i="5"/>
  <c r="J4232" i="5"/>
  <c r="E4256" i="5"/>
  <c r="F4256" i="5"/>
  <c r="G4256" i="5"/>
  <c r="H4256" i="5"/>
  <c r="I4256" i="5"/>
  <c r="J4256" i="5"/>
  <c r="E4280" i="5"/>
  <c r="F4280" i="5"/>
  <c r="G4280" i="5"/>
  <c r="H4280" i="5"/>
  <c r="I4280" i="5"/>
  <c r="J4280" i="5"/>
  <c r="E4304" i="5"/>
  <c r="F4304" i="5"/>
  <c r="G4304" i="5"/>
  <c r="H4304" i="5"/>
  <c r="I4304" i="5"/>
  <c r="J4304" i="5"/>
  <c r="E4328" i="5"/>
  <c r="F4328" i="5"/>
  <c r="G4328" i="5"/>
  <c r="H4328" i="5"/>
  <c r="I4328" i="5"/>
  <c r="J4328" i="5"/>
  <c r="E4352" i="5"/>
  <c r="F4352" i="5"/>
  <c r="G4352" i="5"/>
  <c r="H4352" i="5"/>
  <c r="I4352" i="5"/>
  <c r="J4352" i="5"/>
  <c r="E4376" i="5"/>
  <c r="F4376" i="5"/>
  <c r="G4376" i="5"/>
  <c r="H4376" i="5"/>
  <c r="I4376" i="5"/>
  <c r="J4376" i="5"/>
  <c r="E4400" i="5"/>
  <c r="F4400" i="5"/>
  <c r="G4400" i="5"/>
  <c r="H4400" i="5"/>
  <c r="I4400" i="5"/>
  <c r="J4400" i="5"/>
  <c r="E4424" i="5"/>
  <c r="F4424" i="5"/>
  <c r="G4424" i="5"/>
  <c r="H4424" i="5"/>
  <c r="I4424" i="5"/>
  <c r="J4424" i="5"/>
  <c r="E4448" i="5"/>
  <c r="F4448" i="5"/>
  <c r="G4448" i="5"/>
  <c r="H4448" i="5"/>
  <c r="I4448" i="5"/>
  <c r="J4448" i="5"/>
  <c r="E4472" i="5"/>
  <c r="F4472" i="5"/>
  <c r="G4472" i="5"/>
  <c r="H4472" i="5"/>
  <c r="I4472" i="5"/>
  <c r="J4472" i="5"/>
  <c r="E4496" i="5"/>
  <c r="F4496" i="5"/>
  <c r="G4496" i="5"/>
  <c r="H4496" i="5"/>
  <c r="I4496" i="5"/>
  <c r="J4496" i="5"/>
  <c r="E4520" i="5"/>
  <c r="F4520" i="5"/>
  <c r="G4520" i="5"/>
  <c r="H4520" i="5"/>
  <c r="I4520" i="5"/>
  <c r="J4520" i="5"/>
  <c r="E4544" i="5"/>
  <c r="F4544" i="5"/>
  <c r="G4544" i="5"/>
  <c r="H4544" i="5"/>
  <c r="I4544" i="5"/>
  <c r="J4544" i="5"/>
  <c r="E4568" i="5"/>
  <c r="F4568" i="5"/>
  <c r="G4568" i="5"/>
  <c r="H4568" i="5"/>
  <c r="I4568" i="5"/>
  <c r="J4568" i="5"/>
  <c r="E4592" i="5"/>
  <c r="F4592" i="5"/>
  <c r="G4592" i="5"/>
  <c r="H4592" i="5"/>
  <c r="I4592" i="5"/>
  <c r="J4592" i="5"/>
  <c r="E4616" i="5"/>
  <c r="F4616" i="5"/>
  <c r="G4616" i="5"/>
  <c r="H4616" i="5"/>
  <c r="I4616" i="5"/>
  <c r="J4616" i="5"/>
  <c r="E4640" i="5"/>
  <c r="F4640" i="5"/>
  <c r="G4640" i="5"/>
  <c r="H4640" i="5"/>
  <c r="I4640" i="5"/>
  <c r="J4640" i="5"/>
  <c r="E4664" i="5"/>
  <c r="F4664" i="5"/>
  <c r="G4664" i="5"/>
  <c r="H4664" i="5"/>
  <c r="I4664" i="5"/>
  <c r="J4664" i="5"/>
  <c r="E4688" i="5"/>
  <c r="F4688" i="5"/>
  <c r="G4688" i="5"/>
  <c r="H4688" i="5"/>
  <c r="I4688" i="5"/>
  <c r="J4688" i="5"/>
  <c r="E4712" i="5"/>
  <c r="F4712" i="5"/>
  <c r="G4712" i="5"/>
  <c r="H4712" i="5"/>
  <c r="I4712" i="5"/>
  <c r="J4712" i="5"/>
  <c r="E4736" i="5"/>
  <c r="F4736" i="5"/>
  <c r="G4736" i="5"/>
  <c r="H4736" i="5"/>
  <c r="I4736" i="5"/>
  <c r="J4736" i="5"/>
  <c r="E4760" i="5"/>
  <c r="F4760" i="5"/>
  <c r="G4760" i="5"/>
  <c r="H4760" i="5"/>
  <c r="I4760" i="5"/>
  <c r="J4760" i="5"/>
  <c r="E4784" i="5"/>
  <c r="F4784" i="5"/>
  <c r="G4784" i="5"/>
  <c r="H4784" i="5"/>
  <c r="I4784" i="5"/>
  <c r="J4784" i="5"/>
  <c r="E4808" i="5"/>
  <c r="F4808" i="5"/>
  <c r="G4808" i="5"/>
  <c r="H4808" i="5"/>
  <c r="I4808" i="5"/>
  <c r="J4808" i="5"/>
  <c r="E4832" i="5"/>
  <c r="F4832" i="5"/>
  <c r="G4832" i="5"/>
  <c r="H4832" i="5"/>
  <c r="I4832" i="5"/>
  <c r="J4832" i="5"/>
  <c r="E4856" i="5"/>
  <c r="F4856" i="5"/>
  <c r="G4856" i="5"/>
  <c r="H4856" i="5"/>
  <c r="I4856" i="5"/>
  <c r="J4856" i="5"/>
  <c r="E4880" i="5"/>
  <c r="F4880" i="5"/>
  <c r="G4880" i="5"/>
  <c r="H4880" i="5"/>
  <c r="I4880" i="5"/>
  <c r="J4880" i="5"/>
  <c r="E4904" i="5"/>
  <c r="F4904" i="5"/>
  <c r="G4904" i="5"/>
  <c r="H4904" i="5"/>
  <c r="I4904" i="5"/>
  <c r="J4904" i="5"/>
  <c r="E4928" i="5"/>
  <c r="F4928" i="5"/>
  <c r="G4928" i="5"/>
  <c r="H4928" i="5"/>
  <c r="I4928" i="5"/>
  <c r="J4928" i="5"/>
  <c r="E4952" i="5"/>
  <c r="F4952" i="5"/>
  <c r="G4952" i="5"/>
  <c r="H4952" i="5"/>
  <c r="I4952" i="5"/>
  <c r="J4952" i="5"/>
  <c r="E4976" i="5"/>
  <c r="F4976" i="5"/>
  <c r="G4976" i="5"/>
  <c r="H4976" i="5"/>
  <c r="I4976" i="5"/>
  <c r="J4976" i="5"/>
  <c r="E5000" i="5"/>
  <c r="F5000" i="5"/>
  <c r="G5000" i="5"/>
  <c r="H5000" i="5"/>
  <c r="I5000" i="5"/>
  <c r="J5000" i="5"/>
  <c r="E5024" i="5"/>
  <c r="F5024" i="5"/>
  <c r="G5024" i="5"/>
  <c r="H5024" i="5"/>
  <c r="I5024" i="5"/>
  <c r="J5024" i="5"/>
  <c r="E5048" i="5"/>
  <c r="F5048" i="5"/>
  <c r="G5048" i="5"/>
  <c r="H5048" i="5"/>
  <c r="I5048" i="5"/>
  <c r="J5048" i="5"/>
  <c r="E5072" i="5"/>
  <c r="F5072" i="5"/>
  <c r="G5072" i="5"/>
  <c r="H5072" i="5"/>
  <c r="I5072" i="5"/>
  <c r="J5072" i="5"/>
  <c r="E5096" i="5"/>
  <c r="F5096" i="5"/>
  <c r="G5096" i="5"/>
  <c r="H5096" i="5"/>
  <c r="I5096" i="5"/>
  <c r="J5096" i="5"/>
  <c r="E5120" i="5"/>
  <c r="F5120" i="5"/>
  <c r="G5120" i="5"/>
  <c r="H5120" i="5"/>
  <c r="I5120" i="5"/>
  <c r="J5120" i="5"/>
  <c r="E5144" i="5"/>
  <c r="F5144" i="5"/>
  <c r="G5144" i="5"/>
  <c r="H5144" i="5"/>
  <c r="I5144" i="5"/>
  <c r="J5144" i="5"/>
  <c r="E5168" i="5"/>
  <c r="F5168" i="5"/>
  <c r="G5168" i="5"/>
  <c r="H5168" i="5"/>
  <c r="I5168" i="5"/>
  <c r="J5168" i="5"/>
  <c r="E5192" i="5"/>
  <c r="F5192" i="5"/>
  <c r="G5192" i="5"/>
  <c r="H5192" i="5"/>
  <c r="I5192" i="5"/>
  <c r="J5192" i="5"/>
  <c r="E5216" i="5"/>
  <c r="F5216" i="5"/>
  <c r="G5216" i="5"/>
  <c r="H5216" i="5"/>
  <c r="I5216" i="5"/>
  <c r="J5216" i="5"/>
  <c r="E5240" i="5"/>
  <c r="F5240" i="5"/>
  <c r="G5240" i="5"/>
  <c r="H5240" i="5"/>
  <c r="I5240" i="5"/>
  <c r="J5240" i="5"/>
  <c r="E5264" i="5"/>
  <c r="F5264" i="5"/>
  <c r="G5264" i="5"/>
  <c r="H5264" i="5"/>
  <c r="I5264" i="5"/>
  <c r="J5264" i="5"/>
  <c r="E5288" i="5"/>
  <c r="F5288" i="5"/>
  <c r="G5288" i="5"/>
  <c r="H5288" i="5"/>
  <c r="I5288" i="5"/>
  <c r="J5288" i="5"/>
  <c r="E5312" i="5"/>
  <c r="F5312" i="5"/>
  <c r="G5312" i="5"/>
  <c r="H5312" i="5"/>
  <c r="I5312" i="5"/>
  <c r="J5312" i="5"/>
  <c r="E5336" i="5"/>
  <c r="F5336" i="5"/>
  <c r="G5336" i="5"/>
  <c r="H5336" i="5"/>
  <c r="I5336" i="5"/>
  <c r="J5336" i="5"/>
  <c r="E5360" i="5"/>
  <c r="F5360" i="5"/>
  <c r="G5360" i="5"/>
  <c r="H5360" i="5"/>
  <c r="I5360" i="5"/>
  <c r="J5360" i="5"/>
  <c r="E5384" i="5"/>
  <c r="F5384" i="5"/>
  <c r="G5384" i="5"/>
  <c r="H5384" i="5"/>
  <c r="I5384" i="5"/>
  <c r="J5384" i="5"/>
  <c r="E5408" i="5"/>
  <c r="F5408" i="5"/>
  <c r="G5408" i="5"/>
  <c r="H5408" i="5"/>
  <c r="I5408" i="5"/>
  <c r="J5408" i="5"/>
  <c r="E5432" i="5"/>
  <c r="F5432" i="5"/>
  <c r="G5432" i="5"/>
  <c r="H5432" i="5"/>
  <c r="I5432" i="5"/>
  <c r="J5432" i="5"/>
  <c r="E5456" i="5"/>
  <c r="F5456" i="5"/>
  <c r="G5456" i="5"/>
  <c r="H5456" i="5"/>
  <c r="I5456" i="5"/>
  <c r="J5456" i="5"/>
  <c r="E5480" i="5"/>
  <c r="F5480" i="5"/>
  <c r="G5480" i="5"/>
  <c r="H5480" i="5"/>
  <c r="I5480" i="5"/>
  <c r="J5480" i="5"/>
  <c r="E5504" i="5"/>
  <c r="F5504" i="5"/>
  <c r="G5504" i="5"/>
  <c r="H5504" i="5"/>
  <c r="I5504" i="5"/>
  <c r="J5504" i="5"/>
  <c r="E5528" i="5"/>
  <c r="F5528" i="5"/>
  <c r="G5528" i="5"/>
  <c r="H5528" i="5"/>
  <c r="I5528" i="5"/>
  <c r="J5528" i="5"/>
  <c r="E5552" i="5"/>
  <c r="F5552" i="5"/>
  <c r="G5552" i="5"/>
  <c r="H5552" i="5"/>
  <c r="I5552" i="5"/>
  <c r="J5552" i="5"/>
  <c r="E5576" i="5"/>
  <c r="F5576" i="5"/>
  <c r="G5576" i="5"/>
  <c r="H5576" i="5"/>
  <c r="I5576" i="5"/>
  <c r="J5576" i="5"/>
  <c r="E5600" i="5"/>
  <c r="F5600" i="5"/>
  <c r="G5600" i="5"/>
  <c r="H5600" i="5"/>
  <c r="I5600" i="5"/>
  <c r="J5600" i="5"/>
  <c r="E5624" i="5"/>
  <c r="F5624" i="5"/>
  <c r="G5624" i="5"/>
  <c r="H5624" i="5"/>
  <c r="I5624" i="5"/>
  <c r="J5624" i="5"/>
  <c r="E5648" i="5"/>
  <c r="F5648" i="5"/>
  <c r="G5648" i="5"/>
  <c r="H5648" i="5"/>
  <c r="I5648" i="5"/>
  <c r="J5648" i="5"/>
  <c r="E5672" i="5"/>
  <c r="F5672" i="5"/>
  <c r="G5672" i="5"/>
  <c r="H5672" i="5"/>
  <c r="I5672" i="5"/>
  <c r="J5672" i="5"/>
  <c r="E5696" i="5"/>
  <c r="F5696" i="5"/>
  <c r="G5696" i="5"/>
  <c r="H5696" i="5"/>
  <c r="I5696" i="5"/>
  <c r="J5696" i="5"/>
  <c r="E5720" i="5"/>
  <c r="F5720" i="5"/>
  <c r="G5720" i="5"/>
  <c r="H5720" i="5"/>
  <c r="I5720" i="5"/>
  <c r="J5720" i="5"/>
  <c r="E5744" i="5"/>
  <c r="F5744" i="5"/>
  <c r="G5744" i="5"/>
  <c r="H5744" i="5"/>
  <c r="I5744" i="5"/>
  <c r="J5744" i="5"/>
  <c r="E5768" i="5"/>
  <c r="F5768" i="5"/>
  <c r="G5768" i="5"/>
  <c r="H5768" i="5"/>
  <c r="I5768" i="5"/>
  <c r="J5768" i="5"/>
  <c r="E5792" i="5"/>
  <c r="F5792" i="5"/>
  <c r="G5792" i="5"/>
  <c r="H5792" i="5"/>
  <c r="I5792" i="5"/>
  <c r="J5792" i="5"/>
  <c r="E5816" i="5"/>
  <c r="F5816" i="5"/>
  <c r="G5816" i="5"/>
  <c r="H5816" i="5"/>
  <c r="I5816" i="5"/>
  <c r="J5816" i="5"/>
  <c r="E5840" i="5"/>
  <c r="F5840" i="5"/>
  <c r="G5840" i="5"/>
  <c r="H5840" i="5"/>
  <c r="I5840" i="5"/>
  <c r="J5840" i="5"/>
  <c r="E5864" i="5"/>
  <c r="F5864" i="5"/>
  <c r="G5864" i="5"/>
  <c r="H5864" i="5"/>
  <c r="I5864" i="5"/>
  <c r="J5864" i="5"/>
  <c r="E5888" i="5"/>
  <c r="F5888" i="5"/>
  <c r="G5888" i="5"/>
  <c r="H5888" i="5"/>
  <c r="I5888" i="5"/>
  <c r="J5888" i="5"/>
  <c r="E5912" i="5"/>
  <c r="F5912" i="5"/>
  <c r="G5912" i="5"/>
  <c r="H5912" i="5"/>
  <c r="I5912" i="5"/>
  <c r="J5912" i="5"/>
  <c r="E5936" i="5"/>
  <c r="F5936" i="5"/>
  <c r="G5936" i="5"/>
  <c r="H5936" i="5"/>
  <c r="I5936" i="5"/>
  <c r="J5936" i="5"/>
  <c r="E5960" i="5"/>
  <c r="F5960" i="5"/>
  <c r="G5960" i="5"/>
  <c r="H5960" i="5"/>
  <c r="I5960" i="5"/>
  <c r="J5960" i="5"/>
  <c r="E5984" i="5"/>
  <c r="F5984" i="5"/>
  <c r="G5984" i="5"/>
  <c r="H5984" i="5"/>
  <c r="I5984" i="5"/>
  <c r="J5984" i="5"/>
  <c r="E6008" i="5"/>
  <c r="F6008" i="5"/>
  <c r="G6008" i="5"/>
  <c r="H6008" i="5"/>
  <c r="I6008" i="5"/>
  <c r="J6008" i="5"/>
  <c r="E6032" i="5"/>
  <c r="F6032" i="5"/>
  <c r="G6032" i="5"/>
  <c r="H6032" i="5"/>
  <c r="I6032" i="5"/>
  <c r="J6032" i="5"/>
  <c r="E6056" i="5"/>
  <c r="F6056" i="5"/>
  <c r="G6056" i="5"/>
  <c r="H6056" i="5"/>
  <c r="I6056" i="5"/>
  <c r="J6056" i="5"/>
  <c r="E6080" i="5"/>
  <c r="F6080" i="5"/>
  <c r="G6080" i="5"/>
  <c r="H6080" i="5"/>
  <c r="I6080" i="5"/>
  <c r="J6080" i="5"/>
  <c r="E6104" i="5"/>
  <c r="F6104" i="5"/>
  <c r="G6104" i="5"/>
  <c r="H6104" i="5"/>
  <c r="I6104" i="5"/>
  <c r="J6104" i="5"/>
  <c r="E6128" i="5"/>
  <c r="F6128" i="5"/>
  <c r="G6128" i="5"/>
  <c r="H6128" i="5"/>
  <c r="I6128" i="5"/>
  <c r="J6128" i="5"/>
  <c r="E6152" i="5"/>
  <c r="F6152" i="5"/>
  <c r="G6152" i="5"/>
  <c r="H6152" i="5"/>
  <c r="I6152" i="5"/>
  <c r="J6152" i="5"/>
  <c r="E6176" i="5"/>
  <c r="F6176" i="5"/>
  <c r="G6176" i="5"/>
  <c r="H6176" i="5"/>
  <c r="I6176" i="5"/>
  <c r="J6176" i="5"/>
  <c r="E6200" i="5"/>
  <c r="F6200" i="5"/>
  <c r="G6200" i="5"/>
  <c r="H6200" i="5"/>
  <c r="I6200" i="5"/>
  <c r="J6200" i="5"/>
  <c r="E6224" i="5"/>
  <c r="F6224" i="5"/>
  <c r="G6224" i="5"/>
  <c r="H6224" i="5"/>
  <c r="I6224" i="5"/>
  <c r="J6224" i="5"/>
  <c r="E6248" i="5"/>
  <c r="F6248" i="5"/>
  <c r="G6248" i="5"/>
  <c r="H6248" i="5"/>
  <c r="I6248" i="5"/>
  <c r="J6248" i="5"/>
  <c r="E6272" i="5"/>
  <c r="F6272" i="5"/>
  <c r="G6272" i="5"/>
  <c r="H6272" i="5"/>
  <c r="I6272" i="5"/>
  <c r="J6272" i="5"/>
  <c r="E6296" i="5"/>
  <c r="F6296" i="5"/>
  <c r="G6296" i="5"/>
  <c r="H6296" i="5"/>
  <c r="I6296" i="5"/>
  <c r="J6296" i="5"/>
  <c r="E6320" i="5"/>
  <c r="F6320" i="5"/>
  <c r="G6320" i="5"/>
  <c r="H6320" i="5"/>
  <c r="I6320" i="5"/>
  <c r="J6320" i="5"/>
  <c r="E6344" i="5"/>
  <c r="F6344" i="5"/>
  <c r="G6344" i="5"/>
  <c r="H6344" i="5"/>
  <c r="I6344" i="5"/>
  <c r="J6344" i="5"/>
  <c r="E6368" i="5"/>
  <c r="F6368" i="5"/>
  <c r="G6368" i="5"/>
  <c r="H6368" i="5"/>
  <c r="I6368" i="5"/>
  <c r="J6368" i="5"/>
  <c r="E6392" i="5"/>
  <c r="F6392" i="5"/>
  <c r="G6392" i="5"/>
  <c r="H6392" i="5"/>
  <c r="I6392" i="5"/>
  <c r="J6392" i="5"/>
  <c r="E6416" i="5"/>
  <c r="F6416" i="5"/>
  <c r="G6416" i="5"/>
  <c r="H6416" i="5"/>
  <c r="I6416" i="5"/>
  <c r="J6416" i="5"/>
  <c r="E6440" i="5"/>
  <c r="F6440" i="5"/>
  <c r="G6440" i="5"/>
  <c r="H6440" i="5"/>
  <c r="I6440" i="5"/>
  <c r="J6440" i="5"/>
  <c r="E6464" i="5"/>
  <c r="F6464" i="5"/>
  <c r="G6464" i="5"/>
  <c r="H6464" i="5"/>
  <c r="I6464" i="5"/>
  <c r="J6464" i="5"/>
  <c r="E6488" i="5"/>
  <c r="F6488" i="5"/>
  <c r="G6488" i="5"/>
  <c r="H6488" i="5"/>
  <c r="I6488" i="5"/>
  <c r="J6488" i="5"/>
  <c r="E6512" i="5"/>
  <c r="F6512" i="5"/>
  <c r="G6512" i="5"/>
  <c r="H6512" i="5"/>
  <c r="I6512" i="5"/>
  <c r="J6512" i="5"/>
  <c r="E6536" i="5"/>
  <c r="F6536" i="5"/>
  <c r="G6536" i="5"/>
  <c r="H6536" i="5"/>
  <c r="I6536" i="5"/>
  <c r="J6536" i="5"/>
  <c r="E6560" i="5"/>
  <c r="F6560" i="5"/>
  <c r="G6560" i="5"/>
  <c r="H6560" i="5"/>
  <c r="I6560" i="5"/>
  <c r="J6560" i="5"/>
  <c r="E6584" i="5"/>
  <c r="F6584" i="5"/>
  <c r="G6584" i="5"/>
  <c r="H6584" i="5"/>
  <c r="I6584" i="5"/>
  <c r="J6584" i="5"/>
  <c r="E6608" i="5"/>
  <c r="F6608" i="5"/>
  <c r="G6608" i="5"/>
  <c r="H6608" i="5"/>
  <c r="I6608" i="5"/>
  <c r="J6608" i="5"/>
  <c r="E6632" i="5"/>
  <c r="F6632" i="5"/>
  <c r="G6632" i="5"/>
  <c r="H6632" i="5"/>
  <c r="I6632" i="5"/>
  <c r="J6632" i="5"/>
  <c r="E6656" i="5"/>
  <c r="F6656" i="5"/>
  <c r="G6656" i="5"/>
  <c r="H6656" i="5"/>
  <c r="I6656" i="5"/>
  <c r="J6656" i="5"/>
  <c r="E6680" i="5"/>
  <c r="F6680" i="5"/>
  <c r="G6680" i="5"/>
  <c r="H6680" i="5"/>
  <c r="I6680" i="5"/>
  <c r="J6680" i="5"/>
  <c r="E6704" i="5"/>
  <c r="F6704" i="5"/>
  <c r="G6704" i="5"/>
  <c r="H6704" i="5"/>
  <c r="I6704" i="5"/>
  <c r="J6704" i="5"/>
  <c r="E6728" i="5"/>
  <c r="F6728" i="5"/>
  <c r="G6728" i="5"/>
  <c r="H6728" i="5"/>
  <c r="I6728" i="5"/>
  <c r="J6728" i="5"/>
  <c r="E6752" i="5"/>
  <c r="F6752" i="5"/>
  <c r="G6752" i="5"/>
  <c r="H6752" i="5"/>
  <c r="I6752" i="5"/>
  <c r="J6752" i="5"/>
  <c r="E6776" i="5"/>
  <c r="F6776" i="5"/>
  <c r="G6776" i="5"/>
  <c r="H6776" i="5"/>
  <c r="I6776" i="5"/>
  <c r="J6776" i="5"/>
  <c r="E6800" i="5"/>
  <c r="F6800" i="5"/>
  <c r="G6800" i="5"/>
  <c r="H6800" i="5"/>
  <c r="I6800" i="5"/>
  <c r="J6800" i="5"/>
  <c r="E6824" i="5"/>
  <c r="F6824" i="5"/>
  <c r="G6824" i="5"/>
  <c r="H6824" i="5"/>
  <c r="I6824" i="5"/>
  <c r="J6824" i="5"/>
  <c r="E6848" i="5"/>
  <c r="F6848" i="5"/>
  <c r="G6848" i="5"/>
  <c r="H6848" i="5"/>
  <c r="I6848" i="5"/>
  <c r="J6848" i="5"/>
  <c r="E6872" i="5"/>
  <c r="F6872" i="5"/>
  <c r="G6872" i="5"/>
  <c r="H6872" i="5"/>
  <c r="I6872" i="5"/>
  <c r="J6872" i="5"/>
  <c r="E6896" i="5"/>
  <c r="F6896" i="5"/>
  <c r="G6896" i="5"/>
  <c r="H6896" i="5"/>
  <c r="I6896" i="5"/>
  <c r="J6896" i="5"/>
  <c r="E6920" i="5"/>
  <c r="F6920" i="5"/>
  <c r="G6920" i="5"/>
  <c r="H6920" i="5"/>
  <c r="I6920" i="5"/>
  <c r="J6920" i="5"/>
  <c r="E6944" i="5"/>
  <c r="F6944" i="5"/>
  <c r="G6944" i="5"/>
  <c r="H6944" i="5"/>
  <c r="I6944" i="5"/>
  <c r="J6944" i="5"/>
  <c r="E6968" i="5"/>
  <c r="F6968" i="5"/>
  <c r="G6968" i="5"/>
  <c r="H6968" i="5"/>
  <c r="I6968" i="5"/>
  <c r="J6968" i="5"/>
  <c r="E6992" i="5"/>
  <c r="F6992" i="5"/>
  <c r="G6992" i="5"/>
  <c r="H6992" i="5"/>
  <c r="I6992" i="5"/>
  <c r="J6992" i="5"/>
  <c r="E7016" i="5"/>
  <c r="F7016" i="5"/>
  <c r="G7016" i="5"/>
  <c r="H7016" i="5"/>
  <c r="I7016" i="5"/>
  <c r="J7016" i="5"/>
  <c r="E7040" i="5"/>
  <c r="F7040" i="5"/>
  <c r="G7040" i="5"/>
  <c r="H7040" i="5"/>
  <c r="I7040" i="5"/>
  <c r="J7040" i="5"/>
  <c r="E7064" i="5"/>
  <c r="F7064" i="5"/>
  <c r="G7064" i="5"/>
  <c r="H7064" i="5"/>
  <c r="I7064" i="5"/>
  <c r="J7064" i="5"/>
  <c r="E7088" i="5"/>
  <c r="F7088" i="5"/>
  <c r="G7088" i="5"/>
  <c r="H7088" i="5"/>
  <c r="I7088" i="5"/>
  <c r="J7088" i="5"/>
  <c r="E7112" i="5"/>
  <c r="F7112" i="5"/>
  <c r="G7112" i="5"/>
  <c r="H7112" i="5"/>
  <c r="I7112" i="5"/>
  <c r="J7112" i="5"/>
  <c r="E7136" i="5"/>
  <c r="F7136" i="5"/>
  <c r="G7136" i="5"/>
  <c r="H7136" i="5"/>
  <c r="I7136" i="5"/>
  <c r="J7136" i="5"/>
  <c r="E7160" i="5"/>
  <c r="F7160" i="5"/>
  <c r="G7160" i="5"/>
  <c r="H7160" i="5"/>
  <c r="I7160" i="5"/>
  <c r="J7160" i="5"/>
  <c r="E7184" i="5"/>
  <c r="F7184" i="5"/>
  <c r="G7184" i="5"/>
  <c r="H7184" i="5"/>
  <c r="I7184" i="5"/>
  <c r="J7184" i="5"/>
  <c r="E7208" i="5"/>
  <c r="F7208" i="5"/>
  <c r="G7208" i="5"/>
  <c r="H7208" i="5"/>
  <c r="I7208" i="5"/>
  <c r="J7208" i="5"/>
  <c r="E7232" i="5"/>
  <c r="F7232" i="5"/>
  <c r="G7232" i="5"/>
  <c r="H7232" i="5"/>
  <c r="I7232" i="5"/>
  <c r="J7232" i="5"/>
  <c r="E7256" i="5"/>
  <c r="F7256" i="5"/>
  <c r="G7256" i="5"/>
  <c r="H7256" i="5"/>
  <c r="I7256" i="5"/>
  <c r="J7256" i="5"/>
  <c r="E7280" i="5"/>
  <c r="F7280" i="5"/>
  <c r="G7280" i="5"/>
  <c r="H7280" i="5"/>
  <c r="I7280" i="5"/>
  <c r="J7280" i="5"/>
  <c r="E7304" i="5"/>
  <c r="F7304" i="5"/>
  <c r="G7304" i="5"/>
  <c r="H7304" i="5"/>
  <c r="I7304" i="5"/>
  <c r="J7304" i="5"/>
  <c r="E7328" i="5"/>
  <c r="F7328" i="5"/>
  <c r="G7328" i="5"/>
  <c r="H7328" i="5"/>
  <c r="I7328" i="5"/>
  <c r="J7328" i="5"/>
  <c r="E7352" i="5"/>
  <c r="F7352" i="5"/>
  <c r="G7352" i="5"/>
  <c r="H7352" i="5"/>
  <c r="I7352" i="5"/>
  <c r="J7352" i="5"/>
  <c r="E7376" i="5"/>
  <c r="F7376" i="5"/>
  <c r="G7376" i="5"/>
  <c r="H7376" i="5"/>
  <c r="I7376" i="5"/>
  <c r="J7376" i="5"/>
  <c r="E7400" i="5"/>
  <c r="F7400" i="5"/>
  <c r="G7400" i="5"/>
  <c r="H7400" i="5"/>
  <c r="I7400" i="5"/>
  <c r="J7400" i="5"/>
  <c r="E7424" i="5"/>
  <c r="F7424" i="5"/>
  <c r="G7424" i="5"/>
  <c r="H7424" i="5"/>
  <c r="I7424" i="5"/>
  <c r="J7424" i="5"/>
  <c r="E7448" i="5"/>
  <c r="F7448" i="5"/>
  <c r="G7448" i="5"/>
  <c r="H7448" i="5"/>
  <c r="I7448" i="5"/>
  <c r="J7448" i="5"/>
  <c r="E7472" i="5"/>
  <c r="F7472" i="5"/>
  <c r="G7472" i="5"/>
  <c r="H7472" i="5"/>
  <c r="I7472" i="5"/>
  <c r="J7472" i="5"/>
  <c r="E7496" i="5"/>
  <c r="F7496" i="5"/>
  <c r="G7496" i="5"/>
  <c r="H7496" i="5"/>
  <c r="I7496" i="5"/>
  <c r="J7496" i="5"/>
  <c r="E7520" i="5"/>
  <c r="F7520" i="5"/>
  <c r="G7520" i="5"/>
  <c r="H7520" i="5"/>
  <c r="I7520" i="5"/>
  <c r="J7520" i="5"/>
  <c r="E7544" i="5"/>
  <c r="F7544" i="5"/>
  <c r="G7544" i="5"/>
  <c r="H7544" i="5"/>
  <c r="I7544" i="5"/>
  <c r="J7544" i="5"/>
  <c r="E7568" i="5"/>
  <c r="F7568" i="5"/>
  <c r="G7568" i="5"/>
  <c r="H7568" i="5"/>
  <c r="I7568" i="5"/>
  <c r="J7568" i="5"/>
  <c r="E7592" i="5"/>
  <c r="F7592" i="5"/>
  <c r="G7592" i="5"/>
  <c r="H7592" i="5"/>
  <c r="I7592" i="5"/>
  <c r="J7592" i="5"/>
  <c r="E7616" i="5"/>
  <c r="F7616" i="5"/>
  <c r="G7616" i="5"/>
  <c r="H7616" i="5"/>
  <c r="I7616" i="5"/>
  <c r="J7616" i="5"/>
  <c r="E7640" i="5"/>
  <c r="F7640" i="5"/>
  <c r="G7640" i="5"/>
  <c r="H7640" i="5"/>
  <c r="I7640" i="5"/>
  <c r="J7640" i="5"/>
  <c r="E7664" i="5"/>
  <c r="F7664" i="5"/>
  <c r="G7664" i="5"/>
  <c r="H7664" i="5"/>
  <c r="I7664" i="5"/>
  <c r="J7664" i="5"/>
  <c r="E7688" i="5"/>
  <c r="F7688" i="5"/>
  <c r="G7688" i="5"/>
  <c r="H7688" i="5"/>
  <c r="I7688" i="5"/>
  <c r="J7688" i="5"/>
  <c r="E7712" i="5"/>
  <c r="F7712" i="5"/>
  <c r="G7712" i="5"/>
  <c r="H7712" i="5"/>
  <c r="I7712" i="5"/>
  <c r="J7712" i="5"/>
  <c r="E7736" i="5"/>
  <c r="F7736" i="5"/>
  <c r="G7736" i="5"/>
  <c r="H7736" i="5"/>
  <c r="I7736" i="5"/>
  <c r="J7736" i="5"/>
  <c r="E7760" i="5"/>
  <c r="F7760" i="5"/>
  <c r="G7760" i="5"/>
  <c r="H7760" i="5"/>
  <c r="I7760" i="5"/>
  <c r="J7760" i="5"/>
  <c r="E7784" i="5"/>
  <c r="F7784" i="5"/>
  <c r="G7784" i="5"/>
  <c r="H7784" i="5"/>
  <c r="I7784" i="5"/>
  <c r="J7784" i="5"/>
  <c r="E7808" i="5"/>
  <c r="F7808" i="5"/>
  <c r="G7808" i="5"/>
  <c r="H7808" i="5"/>
  <c r="I7808" i="5"/>
  <c r="J7808" i="5"/>
  <c r="E7832" i="5"/>
  <c r="F7832" i="5"/>
  <c r="G7832" i="5"/>
  <c r="H7832" i="5"/>
  <c r="I7832" i="5"/>
  <c r="J7832" i="5"/>
  <c r="E7856" i="5"/>
  <c r="F7856" i="5"/>
  <c r="G7856" i="5"/>
  <c r="H7856" i="5"/>
  <c r="I7856" i="5"/>
  <c r="J7856" i="5"/>
  <c r="E7880" i="5"/>
  <c r="F7880" i="5"/>
  <c r="G7880" i="5"/>
  <c r="H7880" i="5"/>
  <c r="I7880" i="5"/>
  <c r="J7880" i="5"/>
  <c r="E7904" i="5"/>
  <c r="F7904" i="5"/>
  <c r="G7904" i="5"/>
  <c r="H7904" i="5"/>
  <c r="I7904" i="5"/>
  <c r="J7904" i="5"/>
  <c r="E7928" i="5"/>
  <c r="F7928" i="5"/>
  <c r="G7928" i="5"/>
  <c r="H7928" i="5"/>
  <c r="I7928" i="5"/>
  <c r="J7928" i="5"/>
  <c r="E7952" i="5"/>
  <c r="F7952" i="5"/>
  <c r="G7952" i="5"/>
  <c r="H7952" i="5"/>
  <c r="I7952" i="5"/>
  <c r="J7952" i="5"/>
  <c r="E7976" i="5"/>
  <c r="F7976" i="5"/>
  <c r="G7976" i="5"/>
  <c r="H7976" i="5"/>
  <c r="I7976" i="5"/>
  <c r="J7976" i="5"/>
  <c r="E8000" i="5"/>
  <c r="F8000" i="5"/>
  <c r="G8000" i="5"/>
  <c r="H8000" i="5"/>
  <c r="I8000" i="5"/>
  <c r="J8000" i="5"/>
  <c r="E8024" i="5"/>
  <c r="F8024" i="5"/>
  <c r="G8024" i="5"/>
  <c r="H8024" i="5"/>
  <c r="I8024" i="5"/>
  <c r="J8024" i="5"/>
  <c r="E8048" i="5"/>
  <c r="F8048" i="5"/>
  <c r="G8048" i="5"/>
  <c r="H8048" i="5"/>
  <c r="I8048" i="5"/>
  <c r="J8048" i="5"/>
  <c r="E8072" i="5"/>
  <c r="F8072" i="5"/>
  <c r="G8072" i="5"/>
  <c r="H8072" i="5"/>
  <c r="I8072" i="5"/>
  <c r="J8072" i="5"/>
  <c r="E8096" i="5"/>
  <c r="F8096" i="5"/>
  <c r="G8096" i="5"/>
  <c r="H8096" i="5"/>
  <c r="I8096" i="5"/>
  <c r="J8096" i="5"/>
  <c r="E8120" i="5"/>
  <c r="F8120" i="5"/>
  <c r="G8120" i="5"/>
  <c r="H8120" i="5"/>
  <c r="I8120" i="5"/>
  <c r="J8120" i="5"/>
  <c r="E8144" i="5"/>
  <c r="F8144" i="5"/>
  <c r="G8144" i="5"/>
  <c r="H8144" i="5"/>
  <c r="I8144" i="5"/>
  <c r="J8144" i="5"/>
  <c r="E8168" i="5"/>
  <c r="F8168" i="5"/>
  <c r="G8168" i="5"/>
  <c r="H8168" i="5"/>
  <c r="I8168" i="5"/>
  <c r="J8168" i="5"/>
  <c r="E8192" i="5"/>
  <c r="F8192" i="5"/>
  <c r="G8192" i="5"/>
  <c r="H8192" i="5"/>
  <c r="I8192" i="5"/>
  <c r="J8192" i="5"/>
  <c r="E8216" i="5"/>
  <c r="F8216" i="5"/>
  <c r="G8216" i="5"/>
  <c r="H8216" i="5"/>
  <c r="I8216" i="5"/>
  <c r="J8216" i="5"/>
  <c r="E8240" i="5"/>
  <c r="F8240" i="5"/>
  <c r="G8240" i="5"/>
  <c r="H8240" i="5"/>
  <c r="I8240" i="5"/>
  <c r="J8240" i="5"/>
  <c r="E8264" i="5"/>
  <c r="F8264" i="5"/>
  <c r="G8264" i="5"/>
  <c r="H8264" i="5"/>
  <c r="I8264" i="5"/>
  <c r="J8264" i="5"/>
  <c r="E8288" i="5"/>
  <c r="F8288" i="5"/>
  <c r="G8288" i="5"/>
  <c r="H8288" i="5"/>
  <c r="I8288" i="5"/>
  <c r="J8288" i="5"/>
  <c r="E8312" i="5"/>
  <c r="F8312" i="5"/>
  <c r="G8312" i="5"/>
  <c r="H8312" i="5"/>
  <c r="I8312" i="5"/>
  <c r="J8312" i="5"/>
  <c r="E8336" i="5"/>
  <c r="F8336" i="5"/>
  <c r="G8336" i="5"/>
  <c r="H8336" i="5"/>
  <c r="I8336" i="5"/>
  <c r="J8336" i="5"/>
  <c r="E8360" i="5"/>
  <c r="F8360" i="5"/>
  <c r="G8360" i="5"/>
  <c r="H8360" i="5"/>
  <c r="I8360" i="5"/>
  <c r="J8360" i="5"/>
  <c r="E8384" i="5"/>
  <c r="F8384" i="5"/>
  <c r="G8384" i="5"/>
  <c r="H8384" i="5"/>
  <c r="I8384" i="5"/>
  <c r="J8384" i="5"/>
  <c r="E8408" i="5"/>
  <c r="F8408" i="5"/>
  <c r="G8408" i="5"/>
  <c r="H8408" i="5"/>
  <c r="I8408" i="5"/>
  <c r="J8408" i="5"/>
  <c r="E8432" i="5"/>
  <c r="F8432" i="5"/>
  <c r="G8432" i="5"/>
  <c r="H8432" i="5"/>
  <c r="I8432" i="5"/>
  <c r="J8432" i="5"/>
  <c r="E8456" i="5"/>
  <c r="F8456" i="5"/>
  <c r="G8456" i="5"/>
  <c r="H8456" i="5"/>
  <c r="I8456" i="5"/>
  <c r="J8456" i="5"/>
  <c r="E8480" i="5"/>
  <c r="F8480" i="5"/>
  <c r="G8480" i="5"/>
  <c r="H8480" i="5"/>
  <c r="I8480" i="5"/>
  <c r="J8480" i="5"/>
  <c r="E8504" i="5"/>
  <c r="F8504" i="5"/>
  <c r="G8504" i="5"/>
  <c r="H8504" i="5"/>
  <c r="I8504" i="5"/>
  <c r="J8504" i="5"/>
  <c r="E8528" i="5"/>
  <c r="F8528" i="5"/>
  <c r="G8528" i="5"/>
  <c r="H8528" i="5"/>
  <c r="I8528" i="5"/>
  <c r="J8528" i="5"/>
  <c r="E8552" i="5"/>
  <c r="F8552" i="5"/>
  <c r="G8552" i="5"/>
  <c r="H8552" i="5"/>
  <c r="I8552" i="5"/>
  <c r="J8552" i="5"/>
  <c r="E8576" i="5"/>
  <c r="F8576" i="5"/>
  <c r="G8576" i="5"/>
  <c r="H8576" i="5"/>
  <c r="I8576" i="5"/>
  <c r="J8576" i="5"/>
  <c r="E8600" i="5"/>
  <c r="F8600" i="5"/>
  <c r="G8600" i="5"/>
  <c r="H8600" i="5"/>
  <c r="I8600" i="5"/>
  <c r="J8600" i="5"/>
  <c r="E8624" i="5"/>
  <c r="F8624" i="5"/>
  <c r="G8624" i="5"/>
  <c r="H8624" i="5"/>
  <c r="I8624" i="5"/>
  <c r="J8624" i="5"/>
  <c r="E8648" i="5"/>
  <c r="F8648" i="5"/>
  <c r="G8648" i="5"/>
  <c r="H8648" i="5"/>
  <c r="I8648" i="5"/>
  <c r="J8648" i="5"/>
  <c r="E8672" i="5"/>
  <c r="F8672" i="5"/>
  <c r="G8672" i="5"/>
  <c r="H8672" i="5"/>
  <c r="I8672" i="5"/>
  <c r="J8672" i="5"/>
  <c r="E8696" i="5"/>
  <c r="F8696" i="5"/>
  <c r="G8696" i="5"/>
  <c r="H8696" i="5"/>
  <c r="I8696" i="5"/>
  <c r="J8696" i="5"/>
  <c r="E8720" i="5"/>
  <c r="F8720" i="5"/>
  <c r="G8720" i="5"/>
  <c r="H8720" i="5"/>
  <c r="I8720" i="5"/>
  <c r="J8720" i="5"/>
  <c r="E8744" i="5"/>
  <c r="F8744" i="5"/>
  <c r="G8744" i="5"/>
  <c r="H8744" i="5"/>
  <c r="I8744" i="5"/>
  <c r="J8744" i="5"/>
  <c r="J32" i="5"/>
  <c r="I32" i="5"/>
  <c r="H32" i="5"/>
  <c r="G32" i="5"/>
  <c r="F32" i="5"/>
  <c r="E32" i="5"/>
  <c r="F8" i="5"/>
  <c r="G8" i="5"/>
  <c r="H8" i="5"/>
  <c r="I8" i="5"/>
  <c r="J8" i="5"/>
  <c r="E8" i="5"/>
  <c r="Q3" i="2" l="1"/>
  <c r="Q4" i="2"/>
  <c r="Q5" i="2"/>
  <c r="Q7" i="2"/>
  <c r="Q10" i="2"/>
  <c r="M31" i="2" l="1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R8" i="2" s="1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R13" i="2" s="1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2" i="2"/>
  <c r="I101" i="2"/>
  <c r="U8" i="2" l="1"/>
  <c r="S8" i="2"/>
  <c r="V8" i="2" s="1"/>
  <c r="R10" i="2"/>
  <c r="S10" i="2" s="1"/>
  <c r="V10" i="2" s="1"/>
  <c r="R9" i="2"/>
  <c r="U9" i="2" s="1"/>
  <c r="R11" i="2"/>
  <c r="R14" i="2"/>
  <c r="R4" i="2"/>
  <c r="S13" i="2"/>
  <c r="V13" i="2" s="1"/>
  <c r="U13" i="2"/>
  <c r="R5" i="2"/>
  <c r="R6" i="2"/>
  <c r="R7" i="2"/>
  <c r="R3" i="2"/>
  <c r="U10" i="2" l="1"/>
  <c r="S9" i="2"/>
  <c r="V9" i="2" s="1"/>
  <c r="S6" i="2"/>
  <c r="V6" i="2" s="1"/>
  <c r="U6" i="2"/>
  <c r="S4" i="2"/>
  <c r="V4" i="2" s="1"/>
  <c r="U4" i="2"/>
  <c r="U14" i="2"/>
  <c r="S14" i="2"/>
  <c r="V14" i="2" s="1"/>
  <c r="U3" i="2"/>
  <c r="S3" i="2"/>
  <c r="V3" i="2" s="1"/>
  <c r="AF14" i="5"/>
  <c r="AF15" i="5" s="1"/>
  <c r="AF16" i="5" s="1"/>
  <c r="AF17" i="5" s="1"/>
  <c r="AF18" i="5" s="1"/>
  <c r="AF19" i="5" s="1"/>
  <c r="AF20" i="5" s="1"/>
  <c r="AF21" i="5" s="1"/>
  <c r="AF22" i="5" s="1"/>
  <c r="AF23" i="5" s="1"/>
  <c r="AF24" i="5" s="1"/>
  <c r="AF25" i="5" s="1"/>
  <c r="AF26" i="5" s="1"/>
  <c r="AF27" i="5" s="1"/>
  <c r="AF28" i="5" s="1"/>
  <c r="AF29" i="5" s="1"/>
  <c r="AF30" i="5" s="1"/>
  <c r="AF31" i="5" s="1"/>
  <c r="AF32" i="5" s="1"/>
  <c r="AF33" i="5" s="1"/>
  <c r="AF34" i="5" s="1"/>
  <c r="AF35" i="5" s="1"/>
  <c r="AF36" i="5" s="1"/>
  <c r="AF37" i="5" s="1"/>
  <c r="AF38" i="5" s="1"/>
  <c r="AF39" i="5" s="1"/>
  <c r="AF40" i="5" s="1"/>
  <c r="AF41" i="5" s="1"/>
  <c r="AF42" i="5" s="1"/>
  <c r="AF43" i="5" s="1"/>
  <c r="AF44" i="5" s="1"/>
  <c r="AF45" i="5" s="1"/>
  <c r="AF46" i="5" s="1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58" i="5" s="1"/>
  <c r="AF59" i="5" s="1"/>
  <c r="AF60" i="5" s="1"/>
  <c r="AF61" i="5" s="1"/>
  <c r="AL61" i="5" s="1"/>
  <c r="AM7" i="5"/>
  <c r="AL13" i="5" s="1"/>
  <c r="AL7" i="5"/>
  <c r="AK13" i="5" s="1"/>
  <c r="AI7" i="5"/>
  <c r="AH13" i="5" s="1"/>
  <c r="AH7" i="5"/>
  <c r="AG13" i="5" s="1"/>
  <c r="U11" i="2" l="1"/>
  <c r="S11" i="2"/>
  <c r="V11" i="2" s="1"/>
  <c r="S7" i="2"/>
  <c r="V7" i="2" s="1"/>
  <c r="U7" i="2"/>
  <c r="S5" i="2"/>
  <c r="V5" i="2" s="1"/>
  <c r="U5" i="2"/>
  <c r="AH53" i="5"/>
  <c r="AG37" i="5"/>
  <c r="AG36" i="5"/>
  <c r="AG20" i="5"/>
  <c r="AH51" i="5"/>
  <c r="AH19" i="5"/>
  <c r="AL57" i="5"/>
  <c r="AL53" i="5"/>
  <c r="AL49" i="5"/>
  <c r="AL45" i="5"/>
  <c r="AL41" i="5"/>
  <c r="AL37" i="5"/>
  <c r="AL33" i="5"/>
  <c r="AL17" i="5"/>
  <c r="AG59" i="5"/>
  <c r="AG51" i="5"/>
  <c r="AG43" i="5"/>
  <c r="AG35" i="5"/>
  <c r="AG27" i="5"/>
  <c r="AG19" i="5"/>
  <c r="AH58" i="5"/>
  <c r="AH50" i="5"/>
  <c r="AH42" i="5"/>
  <c r="AH34" i="5"/>
  <c r="AH26" i="5"/>
  <c r="AH18" i="5"/>
  <c r="AK61" i="5"/>
  <c r="AM61" i="5" s="1"/>
  <c r="AK57" i="5"/>
  <c r="AK53" i="5"/>
  <c r="AK49" i="5"/>
  <c r="AK45" i="5"/>
  <c r="AK41" i="5"/>
  <c r="AK37" i="5"/>
  <c r="AK33" i="5"/>
  <c r="AK29" i="5"/>
  <c r="AK25" i="5"/>
  <c r="AK21" i="5"/>
  <c r="AK17" i="5"/>
  <c r="AG54" i="5"/>
  <c r="AH61" i="5"/>
  <c r="AG61" i="5"/>
  <c r="AG44" i="5"/>
  <c r="AH27" i="5"/>
  <c r="AI27" i="5" s="1"/>
  <c r="AL25" i="5"/>
  <c r="AG50" i="5"/>
  <c r="AG26" i="5"/>
  <c r="AG18" i="5"/>
  <c r="AH57" i="5"/>
  <c r="AH49" i="5"/>
  <c r="AH41" i="5"/>
  <c r="AH33" i="5"/>
  <c r="AH25" i="5"/>
  <c r="AH17" i="5"/>
  <c r="AL60" i="5"/>
  <c r="AL56" i="5"/>
  <c r="AL52" i="5"/>
  <c r="AL48" i="5"/>
  <c r="AL44" i="5"/>
  <c r="AL40" i="5"/>
  <c r="AL36" i="5"/>
  <c r="AL32" i="5"/>
  <c r="AL28" i="5"/>
  <c r="AL24" i="5"/>
  <c r="AL20" i="5"/>
  <c r="AL16" i="5"/>
  <c r="AG38" i="5"/>
  <c r="AG45" i="5"/>
  <c r="AG52" i="5"/>
  <c r="AG28" i="5"/>
  <c r="AH59" i="5"/>
  <c r="AI59" i="5" s="1"/>
  <c r="AH35" i="5"/>
  <c r="AL29" i="5"/>
  <c r="AG42" i="5"/>
  <c r="AG57" i="5"/>
  <c r="AG49" i="5"/>
  <c r="AG41" i="5"/>
  <c r="AG33" i="5"/>
  <c r="AG25" i="5"/>
  <c r="AG17" i="5"/>
  <c r="AH56" i="5"/>
  <c r="AH48" i="5"/>
  <c r="AH40" i="5"/>
  <c r="AH32" i="5"/>
  <c r="AH24" i="5"/>
  <c r="AH16" i="5"/>
  <c r="AK60" i="5"/>
  <c r="AM60" i="5" s="1"/>
  <c r="AK56" i="5"/>
  <c r="AK52" i="5"/>
  <c r="AK48" i="5"/>
  <c r="AK44" i="5"/>
  <c r="AK40" i="5"/>
  <c r="AK36" i="5"/>
  <c r="AK32" i="5"/>
  <c r="AM32" i="5" s="1"/>
  <c r="AK28" i="5"/>
  <c r="AK24" i="5"/>
  <c r="AK20" i="5"/>
  <c r="AK16" i="5"/>
  <c r="AG30" i="5"/>
  <c r="AG60" i="5"/>
  <c r="AH43" i="5"/>
  <c r="AL21" i="5"/>
  <c r="AG58" i="5"/>
  <c r="AI58" i="5" s="1"/>
  <c r="AG34" i="5"/>
  <c r="AG56" i="5"/>
  <c r="AI56" i="5" s="1"/>
  <c r="AG48" i="5"/>
  <c r="AI48" i="5" s="1"/>
  <c r="AG40" i="5"/>
  <c r="AI40" i="5" s="1"/>
  <c r="AG32" i="5"/>
  <c r="AI32" i="5" s="1"/>
  <c r="AG24" i="5"/>
  <c r="AI24" i="5" s="1"/>
  <c r="AG16" i="5"/>
  <c r="AI16" i="5" s="1"/>
  <c r="AH55" i="5"/>
  <c r="AH47" i="5"/>
  <c r="AH39" i="5"/>
  <c r="AH31" i="5"/>
  <c r="AH23" i="5"/>
  <c r="AH15" i="5"/>
  <c r="AL59" i="5"/>
  <c r="AL55" i="5"/>
  <c r="AL51" i="5"/>
  <c r="AL47" i="5"/>
  <c r="AL43" i="5"/>
  <c r="AL39" i="5"/>
  <c r="AL35" i="5"/>
  <c r="AL31" i="5"/>
  <c r="AL27" i="5"/>
  <c r="AL23" i="5"/>
  <c r="AL19" i="5"/>
  <c r="AL15" i="5"/>
  <c r="AG47" i="5"/>
  <c r="AG39" i="5"/>
  <c r="AG31" i="5"/>
  <c r="AG23" i="5"/>
  <c r="AG15" i="5"/>
  <c r="AI13" i="5"/>
  <c r="AH54" i="5"/>
  <c r="AH46" i="5"/>
  <c r="AH38" i="5"/>
  <c r="AH30" i="5"/>
  <c r="AH22" i="5"/>
  <c r="AH14" i="5"/>
  <c r="AK59" i="5"/>
  <c r="AK55" i="5"/>
  <c r="AK51" i="5"/>
  <c r="AK47" i="5"/>
  <c r="AK43" i="5"/>
  <c r="AK39" i="5"/>
  <c r="AM39" i="5" s="1"/>
  <c r="AK35" i="5"/>
  <c r="AM35" i="5" s="1"/>
  <c r="AK31" i="5"/>
  <c r="AK27" i="5"/>
  <c r="AK23" i="5"/>
  <c r="AK19" i="5"/>
  <c r="AK15" i="5"/>
  <c r="AG22" i="5"/>
  <c r="AH45" i="5"/>
  <c r="AH37" i="5"/>
  <c r="AI37" i="5" s="1"/>
  <c r="AH29" i="5"/>
  <c r="AH21" i="5"/>
  <c r="AL58" i="5"/>
  <c r="AL54" i="5"/>
  <c r="AL50" i="5"/>
  <c r="AL46" i="5"/>
  <c r="AL42" i="5"/>
  <c r="AL38" i="5"/>
  <c r="AL34" i="5"/>
  <c r="AL30" i="5"/>
  <c r="AL26" i="5"/>
  <c r="AL22" i="5"/>
  <c r="AL18" i="5"/>
  <c r="AL14" i="5"/>
  <c r="AG55" i="5"/>
  <c r="AG46" i="5"/>
  <c r="AG14" i="5"/>
  <c r="AI14" i="5" s="1"/>
  <c r="AG53" i="5"/>
  <c r="AG29" i="5"/>
  <c r="AG21" i="5"/>
  <c r="AH60" i="5"/>
  <c r="AH52" i="5"/>
  <c r="AH44" i="5"/>
  <c r="AH36" i="5"/>
  <c r="AH28" i="5"/>
  <c r="AH20" i="5"/>
  <c r="AK58" i="5"/>
  <c r="AK54" i="5"/>
  <c r="AK50" i="5"/>
  <c r="AK46" i="5"/>
  <c r="AK42" i="5"/>
  <c r="AK38" i="5"/>
  <c r="AK34" i="5"/>
  <c r="AK30" i="5"/>
  <c r="AK26" i="5"/>
  <c r="AK22" i="5"/>
  <c r="AK18" i="5"/>
  <c r="AM18" i="5" s="1"/>
  <c r="AK14" i="5"/>
  <c r="AI46" i="5" l="1"/>
  <c r="AI42" i="5"/>
  <c r="AI49" i="5"/>
  <c r="AI22" i="5"/>
  <c r="AI17" i="5"/>
  <c r="AI29" i="5"/>
  <c r="AI15" i="5"/>
  <c r="AI60" i="5"/>
  <c r="AI21" i="5"/>
  <c r="AI41" i="5"/>
  <c r="AI45" i="5"/>
  <c r="AI31" i="5"/>
  <c r="AI47" i="5"/>
  <c r="AI34" i="5"/>
  <c r="AI35" i="5"/>
  <c r="AI18" i="5"/>
  <c r="AI54" i="5"/>
  <c r="AI55" i="5"/>
  <c r="AI25" i="5"/>
  <c r="AI26" i="5"/>
  <c r="AI19" i="5"/>
  <c r="AI39" i="5"/>
  <c r="AI61" i="5"/>
  <c r="AI33" i="5"/>
  <c r="AI28" i="5"/>
  <c r="AI50" i="5"/>
  <c r="AI51" i="5"/>
  <c r="AI43" i="5"/>
  <c r="AI52" i="5"/>
  <c r="AI20" i="5"/>
  <c r="AI36" i="5"/>
  <c r="AI23" i="5"/>
  <c r="AI30" i="5"/>
  <c r="AI57" i="5"/>
  <c r="AI38" i="5"/>
  <c r="AI44" i="5"/>
  <c r="AI53" i="5"/>
  <c r="AM13" i="5"/>
  <c r="AM51" i="5"/>
  <c r="AM44" i="5"/>
  <c r="AM15" i="5"/>
  <c r="AM47" i="5"/>
  <c r="AM55" i="5"/>
  <c r="AM23" i="5"/>
  <c r="AM24" i="5"/>
  <c r="AM20" i="5"/>
  <c r="AM43" i="5"/>
  <c r="AM19" i="5"/>
  <c r="AM14" i="5"/>
  <c r="AM48" i="5"/>
  <c r="AM57" i="5"/>
  <c r="AM56" i="5"/>
  <c r="AM52" i="5"/>
  <c r="AM58" i="5"/>
  <c r="AM42" i="5"/>
  <c r="AM54" i="5"/>
  <c r="AM38" i="5"/>
  <c r="AM22" i="5"/>
  <c r="AM50" i="5"/>
  <c r="AM34" i="5"/>
  <c r="AM27" i="5"/>
  <c r="AM28" i="5"/>
  <c r="AM31" i="5"/>
  <c r="AM16" i="5"/>
  <c r="AM40" i="5"/>
  <c r="AM59" i="5"/>
  <c r="AM36" i="5"/>
  <c r="AM41" i="5"/>
  <c r="AM25" i="5"/>
  <c r="AM26" i="5"/>
  <c r="AM21" i="5"/>
  <c r="AM49" i="5"/>
  <c r="AM33" i="5"/>
  <c r="AM17" i="5"/>
  <c r="AM37" i="5"/>
  <c r="AM45" i="5"/>
  <c r="AM29" i="5"/>
  <c r="AM53" i="5"/>
  <c r="AM46" i="5"/>
  <c r="AM30" i="5"/>
  <c r="V15" i="2" l="1"/>
  <c r="U15" i="2"/>
  <c r="U16" i="2" s="1"/>
  <c r="S15" i="2"/>
  <c r="R15" i="2"/>
  <c r="Q15" i="2"/>
  <c r="N7178" i="5" l="1"/>
  <c r="N7154" i="5"/>
  <c r="N7146" i="5"/>
  <c r="N7098" i="5"/>
  <c r="N7082" i="5"/>
  <c r="N7002" i="5"/>
  <c r="N6858" i="5"/>
  <c r="N6834" i="5"/>
  <c r="N6826" i="5"/>
  <c r="N6570" i="5"/>
  <c r="N6546" i="5"/>
  <c r="N6538" i="5"/>
  <c r="N6530" i="5"/>
  <c r="N6164" i="5"/>
  <c r="N6148" i="5"/>
  <c r="N7177" i="5"/>
  <c r="N7153" i="5"/>
  <c r="N7097" i="5"/>
  <c r="N7081" i="5"/>
  <c r="N6993" i="5"/>
  <c r="N6857" i="5"/>
  <c r="N6833" i="5"/>
  <c r="N6825" i="5"/>
  <c r="N6545" i="5"/>
  <c r="N6537" i="5"/>
  <c r="N6529" i="5"/>
  <c r="N6212" i="5"/>
  <c r="N6163" i="5"/>
  <c r="N7176" i="5"/>
  <c r="N7152" i="5"/>
  <c r="N7096" i="5"/>
  <c r="N7080" i="5"/>
  <c r="N7008" i="5"/>
  <c r="N6992" i="5"/>
  <c r="N6856" i="5"/>
  <c r="N6840" i="5"/>
  <c r="N6832" i="5"/>
  <c r="N6824" i="5"/>
  <c r="N6560" i="5"/>
  <c r="N6552" i="5"/>
  <c r="N6544" i="5"/>
  <c r="N6536" i="5"/>
  <c r="N6528" i="5"/>
  <c r="N6480" i="5"/>
  <c r="N6285" i="5"/>
  <c r="N6211" i="5"/>
  <c r="N6196" i="5"/>
  <c r="N6188" i="5"/>
  <c r="N7175" i="5"/>
  <c r="N7151" i="5"/>
  <c r="N7095" i="5"/>
  <c r="N7087" i="5"/>
  <c r="N7079" i="5"/>
  <c r="N7031" i="5"/>
  <c r="N7007" i="5"/>
  <c r="N6991" i="5"/>
  <c r="N6863" i="5"/>
  <c r="N6839" i="5"/>
  <c r="N6831" i="5"/>
  <c r="N6815" i="5"/>
  <c r="N6575" i="5"/>
  <c r="N6559" i="5"/>
  <c r="N6551" i="5"/>
  <c r="N6543" i="5"/>
  <c r="N6535" i="5"/>
  <c r="N6527" i="5"/>
  <c r="N6503" i="5"/>
  <c r="N6479" i="5"/>
  <c r="N6455" i="5"/>
  <c r="N6284" i="5"/>
  <c r="N6187" i="5"/>
  <c r="N7174" i="5"/>
  <c r="N7150" i="5"/>
  <c r="N7126" i="5"/>
  <c r="N7094" i="5"/>
  <c r="N7030" i="5"/>
  <c r="N7006" i="5"/>
  <c r="N6862" i="5"/>
  <c r="N6838" i="5"/>
  <c r="N6830" i="5"/>
  <c r="N6574" i="5"/>
  <c r="N6558" i="5"/>
  <c r="N6550" i="5"/>
  <c r="N6542" i="5"/>
  <c r="N6526" i="5"/>
  <c r="N6502" i="5"/>
  <c r="N6478" i="5"/>
  <c r="N6454" i="5"/>
  <c r="N7157" i="5"/>
  <c r="N7149" i="5"/>
  <c r="N7125" i="5"/>
  <c r="N7101" i="5"/>
  <c r="N7093" i="5"/>
  <c r="N7085" i="5"/>
  <c r="N7029" i="5"/>
  <c r="N7005" i="5"/>
  <c r="N6989" i="5"/>
  <c r="N6861" i="5"/>
  <c r="N6837" i="5"/>
  <c r="N6829" i="5"/>
  <c r="N6813" i="5"/>
  <c r="N6573" i="5"/>
  <c r="N6557" i="5"/>
  <c r="N6549" i="5"/>
  <c r="N6541" i="5"/>
  <c r="N6533" i="5"/>
  <c r="N6525" i="5"/>
  <c r="N6501" i="5"/>
  <c r="N6477" i="5"/>
  <c r="N6453" i="5"/>
  <c r="N7180" i="5"/>
  <c r="N7156" i="5"/>
  <c r="N7148" i="5"/>
  <c r="N7124" i="5"/>
  <c r="N7100" i="5"/>
  <c r="N7028" i="5"/>
  <c r="N7004" i="5"/>
  <c r="N6860" i="5"/>
  <c r="N6828" i="5"/>
  <c r="N6812" i="5"/>
  <c r="N6572" i="5"/>
  <c r="N6556" i="5"/>
  <c r="N6548" i="5"/>
  <c r="N6540" i="5"/>
  <c r="N6524" i="5"/>
  <c r="N6500" i="5"/>
  <c r="N6476" i="5"/>
  <c r="N6452" i="5"/>
  <c r="N6215" i="5"/>
  <c r="N6207" i="5"/>
  <c r="N7179" i="5"/>
  <c r="N7155" i="5"/>
  <c r="N7147" i="5"/>
  <c r="N7123" i="5"/>
  <c r="N7099" i="5"/>
  <c r="N7083" i="5"/>
  <c r="N7027" i="5"/>
  <c r="N7003" i="5"/>
  <c r="N6995" i="5"/>
  <c r="N6835" i="5"/>
  <c r="N6827" i="5"/>
  <c r="N6811" i="5"/>
  <c r="N6571" i="5"/>
  <c r="N6555" i="5"/>
  <c r="N6547" i="5"/>
  <c r="N6539" i="5"/>
  <c r="N6531" i="5"/>
  <c r="N6499" i="5"/>
  <c r="N6475" i="5"/>
  <c r="N6191" i="5"/>
  <c r="N6217" i="5"/>
  <c r="N6209" i="5"/>
  <c r="N6193" i="5"/>
  <c r="N6161" i="5"/>
  <c r="N6145" i="5"/>
  <c r="N6137" i="5"/>
  <c r="N6129" i="5"/>
  <c r="N6121" i="5"/>
  <c r="N6113" i="5"/>
  <c r="N6097" i="5"/>
  <c r="N6089" i="5"/>
  <c r="N6081" i="5"/>
  <c r="N6073" i="5"/>
  <c r="N6065" i="5"/>
  <c r="N6057" i="5"/>
  <c r="N6049" i="5"/>
  <c r="N6041" i="5"/>
  <c r="N6033" i="5"/>
  <c r="N6025" i="5"/>
  <c r="N6017" i="5"/>
  <c r="N6001" i="5"/>
  <c r="N5993" i="5"/>
  <c r="N5977" i="5"/>
  <c r="N5969" i="5"/>
  <c r="N5961" i="5"/>
  <c r="N5953" i="5"/>
  <c r="N5945" i="5"/>
  <c r="N5937" i="5"/>
  <c r="N5929" i="5"/>
  <c r="N5921" i="5"/>
  <c r="N5905" i="5"/>
  <c r="N5897" i="5"/>
  <c r="N5889" i="5"/>
  <c r="N5881" i="5"/>
  <c r="N5873" i="5"/>
  <c r="N5865" i="5"/>
  <c r="N5857" i="5"/>
  <c r="N5849" i="5"/>
  <c r="N5841" i="5"/>
  <c r="N5833" i="5"/>
  <c r="N5825" i="5"/>
  <c r="N5817" i="5"/>
  <c r="N5809" i="5"/>
  <c r="N5801" i="5"/>
  <c r="N5793" i="5"/>
  <c r="N5785" i="5"/>
  <c r="N5777" i="5"/>
  <c r="N5769" i="5"/>
  <c r="N5761" i="5"/>
  <c r="N5753" i="5"/>
  <c r="N5737" i="5"/>
  <c r="N5729" i="5"/>
  <c r="N5721" i="5"/>
  <c r="N5713" i="5"/>
  <c r="N5705" i="5"/>
  <c r="N5697" i="5"/>
  <c r="N5689" i="5"/>
  <c r="N5681" i="5"/>
  <c r="N5665" i="5"/>
  <c r="N5657" i="5"/>
  <c r="N5649" i="5"/>
  <c r="N5641" i="5"/>
  <c r="N5633" i="5"/>
  <c r="N5617" i="5"/>
  <c r="N5609" i="5"/>
  <c r="N5601" i="5"/>
  <c r="N5593" i="5"/>
  <c r="N5585" i="5"/>
  <c r="N5577" i="5"/>
  <c r="N5569" i="5"/>
  <c r="N5561" i="5"/>
  <c r="N5553" i="5"/>
  <c r="N5545" i="5"/>
  <c r="N5537" i="5"/>
  <c r="N5529" i="5"/>
  <c r="N5521" i="5"/>
  <c r="N5513" i="5"/>
  <c r="N5497" i="5"/>
  <c r="N5489" i="5"/>
  <c r="N5473" i="5"/>
  <c r="N5465" i="5"/>
  <c r="N5449" i="5"/>
  <c r="N5441" i="5"/>
  <c r="N5425" i="5"/>
  <c r="N5417" i="5"/>
  <c r="N5409" i="5"/>
  <c r="N5401" i="5"/>
  <c r="N5393" i="5"/>
  <c r="N5385" i="5"/>
  <c r="N5377" i="5"/>
  <c r="N5369" i="5"/>
  <c r="N5353" i="5"/>
  <c r="N5345" i="5"/>
  <c r="N5337" i="5"/>
  <c r="N5329" i="5"/>
  <c r="N5321" i="5"/>
  <c r="N5305" i="5"/>
  <c r="N5297" i="5"/>
  <c r="N5289" i="5"/>
  <c r="N5281" i="5"/>
  <c r="N5273" i="5"/>
  <c r="N5265" i="5"/>
  <c r="N5257" i="5"/>
  <c r="N5249" i="5"/>
  <c r="N5233" i="5"/>
  <c r="N5225" i="5"/>
  <c r="N5209" i="5"/>
  <c r="N5201" i="5"/>
  <c r="N5185" i="5"/>
  <c r="N5093" i="5"/>
  <c r="N5085" i="5"/>
  <c r="N4589" i="5"/>
  <c r="N4581" i="5"/>
  <c r="N4573" i="5"/>
  <c r="N4565" i="5"/>
  <c r="N4557" i="5"/>
  <c r="N4549" i="5"/>
  <c r="N4541" i="5"/>
  <c r="N4533" i="5"/>
  <c r="N4525" i="5"/>
  <c r="N4293" i="5"/>
  <c r="N4285" i="5"/>
  <c r="N4277" i="5"/>
  <c r="N4269" i="5"/>
  <c r="N4261" i="5"/>
  <c r="N4253" i="5"/>
  <c r="N4245" i="5"/>
  <c r="N4237" i="5"/>
  <c r="N4229" i="5"/>
  <c r="N4221" i="5"/>
  <c r="N4205" i="5"/>
  <c r="N4197" i="5"/>
  <c r="N4181" i="5"/>
  <c r="N4173" i="5"/>
  <c r="N6216" i="5"/>
  <c r="N6208" i="5"/>
  <c r="N6192" i="5"/>
  <c r="N6168" i="5"/>
  <c r="N6160" i="5"/>
  <c r="N6144" i="5"/>
  <c r="N6136" i="5"/>
  <c r="N6128" i="5"/>
  <c r="N6120" i="5"/>
  <c r="N6112" i="5"/>
  <c r="N6096" i="5"/>
  <c r="N6088" i="5"/>
  <c r="N6080" i="5"/>
  <c r="N6072" i="5"/>
  <c r="N6064" i="5"/>
  <c r="N6056" i="5"/>
  <c r="N6048" i="5"/>
  <c r="N6040" i="5"/>
  <c r="N6032" i="5"/>
  <c r="N6024" i="5"/>
  <c r="N6016" i="5"/>
  <c r="N6000" i="5"/>
  <c r="N5976" i="5"/>
  <c r="N5968" i="5"/>
  <c r="N5960" i="5"/>
  <c r="N5952" i="5"/>
  <c r="N5944" i="5"/>
  <c r="N5936" i="5"/>
  <c r="N5928" i="5"/>
  <c r="N5920" i="5"/>
  <c r="N5904" i="5"/>
  <c r="N5896" i="5"/>
  <c r="N5888" i="5"/>
  <c r="N5880" i="5"/>
  <c r="N5872" i="5"/>
  <c r="N5864" i="5"/>
  <c r="N5856" i="5"/>
  <c r="N5848" i="5"/>
  <c r="N5840" i="5"/>
  <c r="N5832" i="5"/>
  <c r="N5824" i="5"/>
  <c r="N5816" i="5"/>
  <c r="N5808" i="5"/>
  <c r="N5800" i="5"/>
  <c r="N5792" i="5"/>
  <c r="N5784" i="5"/>
  <c r="N5776" i="5"/>
  <c r="N5768" i="5"/>
  <c r="N5760" i="5"/>
  <c r="N5752" i="5"/>
  <c r="N5736" i="5"/>
  <c r="N5728" i="5"/>
  <c r="N5720" i="5"/>
  <c r="N5712" i="5"/>
  <c r="N5704" i="5"/>
  <c r="N5696" i="5"/>
  <c r="N5688" i="5"/>
  <c r="N5680" i="5"/>
  <c r="N5664" i="5"/>
  <c r="N5656" i="5"/>
  <c r="N5640" i="5"/>
  <c r="N5632" i="5"/>
  <c r="N5616" i="5"/>
  <c r="N5608" i="5"/>
  <c r="N5592" i="5"/>
  <c r="N5584" i="5"/>
  <c r="N5576" i="5"/>
  <c r="N5568" i="5"/>
  <c r="N5560" i="5"/>
  <c r="N5552" i="5"/>
  <c r="N5544" i="5"/>
  <c r="N5536" i="5"/>
  <c r="N5528" i="5"/>
  <c r="N5520" i="5"/>
  <c r="N5512" i="5"/>
  <c r="N5496" i="5"/>
  <c r="N5488" i="5"/>
  <c r="N5472" i="5"/>
  <c r="N5464" i="5"/>
  <c r="N5448" i="5"/>
  <c r="N5440" i="5"/>
  <c r="N5424" i="5"/>
  <c r="N5416" i="5"/>
  <c r="N5408" i="5"/>
  <c r="N5400" i="5"/>
  <c r="N5392" i="5"/>
  <c r="N5384" i="5"/>
  <c r="N5376" i="5"/>
  <c r="N5368" i="5"/>
  <c r="N5360" i="5"/>
  <c r="N5352" i="5"/>
  <c r="N5344" i="5"/>
  <c r="N5336" i="5"/>
  <c r="N5328" i="5"/>
  <c r="N5320" i="5"/>
  <c r="N5312" i="5"/>
  <c r="N5304" i="5"/>
  <c r="N5296" i="5"/>
  <c r="N5288" i="5"/>
  <c r="N5280" i="5"/>
  <c r="N5272" i="5"/>
  <c r="N5264" i="5"/>
  <c r="N5256" i="5"/>
  <c r="N5248" i="5"/>
  <c r="N5232" i="5"/>
  <c r="N5224" i="5"/>
  <c r="N5208" i="5"/>
  <c r="N5200" i="5"/>
  <c r="N5184" i="5"/>
  <c r="N4661" i="5"/>
  <c r="N4653" i="5"/>
  <c r="N4629" i="5"/>
  <c r="N4621" i="5"/>
  <c r="N4605" i="5"/>
  <c r="N4597" i="5"/>
  <c r="N6167" i="5"/>
  <c r="N6143" i="5"/>
  <c r="N6135" i="5"/>
  <c r="N6127" i="5"/>
  <c r="N6119" i="5"/>
  <c r="N6103" i="5"/>
  <c r="N6095" i="5"/>
  <c r="N6087" i="5"/>
  <c r="N6079" i="5"/>
  <c r="N6071" i="5"/>
  <c r="N6063" i="5"/>
  <c r="N6055" i="5"/>
  <c r="N6047" i="5"/>
  <c r="N6039" i="5"/>
  <c r="N6031" i="5"/>
  <c r="N6023" i="5"/>
  <c r="N6015" i="5"/>
  <c r="N5999" i="5"/>
  <c r="N5975" i="5"/>
  <c r="N5967" i="5"/>
  <c r="N5959" i="5"/>
  <c r="N5951" i="5"/>
  <c r="N5943" i="5"/>
  <c r="N5935" i="5"/>
  <c r="N5927" i="5"/>
  <c r="N5903" i="5"/>
  <c r="N5895" i="5"/>
  <c r="N5887" i="5"/>
  <c r="N5879" i="5"/>
  <c r="N5871" i="5"/>
  <c r="N5863" i="5"/>
  <c r="N5855" i="5"/>
  <c r="N5847" i="5"/>
  <c r="N5839" i="5"/>
  <c r="N5831" i="5"/>
  <c r="N5823" i="5"/>
  <c r="N5815" i="5"/>
  <c r="N5807" i="5"/>
  <c r="N5799" i="5"/>
  <c r="N5791" i="5"/>
  <c r="N5783" i="5"/>
  <c r="N5775" i="5"/>
  <c r="N5767" i="5"/>
  <c r="N5759" i="5"/>
  <c r="N5751" i="5"/>
  <c r="N5735" i="5"/>
  <c r="N5727" i="5"/>
  <c r="N5719" i="5"/>
  <c r="N5711" i="5"/>
  <c r="N5703" i="5"/>
  <c r="N5695" i="5"/>
  <c r="N5687" i="5"/>
  <c r="N5679" i="5"/>
  <c r="N5663" i="5"/>
  <c r="N5655" i="5"/>
  <c r="N5647" i="5"/>
  <c r="N5639" i="5"/>
  <c r="N5631" i="5"/>
  <c r="N5623" i="5"/>
  <c r="N5615" i="5"/>
  <c r="N5607" i="5"/>
  <c r="N5599" i="5"/>
  <c r="N5591" i="5"/>
  <c r="N5583" i="5"/>
  <c r="N5575" i="5"/>
  <c r="N5567" i="5"/>
  <c r="N5559" i="5"/>
  <c r="N5551" i="5"/>
  <c r="N5543" i="5"/>
  <c r="N5535" i="5"/>
  <c r="N5527" i="5"/>
  <c r="N5519" i="5"/>
  <c r="N5511" i="5"/>
  <c r="N5495" i="5"/>
  <c r="N5487" i="5"/>
  <c r="N5471" i="5"/>
  <c r="N5447" i="5"/>
  <c r="N5439" i="5"/>
  <c r="N5423" i="5"/>
  <c r="N5415" i="5"/>
  <c r="N5407" i="5"/>
  <c r="N5399" i="5"/>
  <c r="N5391" i="5"/>
  <c r="N5383" i="5"/>
  <c r="N5375" i="5"/>
  <c r="N5367" i="5"/>
  <c r="N5359" i="5"/>
  <c r="N5351" i="5"/>
  <c r="N5343" i="5"/>
  <c r="N5335" i="5"/>
  <c r="N5327" i="5"/>
  <c r="N5319" i="5"/>
  <c r="N5311" i="5"/>
  <c r="N5303" i="5"/>
  <c r="N5295" i="5"/>
  <c r="N5287" i="5"/>
  <c r="N5279" i="5"/>
  <c r="N5271" i="5"/>
  <c r="N5263" i="5"/>
  <c r="N5255" i="5"/>
  <c r="N5247" i="5"/>
  <c r="N5239" i="5"/>
  <c r="N5231" i="5"/>
  <c r="N5207" i="5"/>
  <c r="N5183" i="5"/>
  <c r="N5021" i="5"/>
  <c r="N5013" i="5"/>
  <c r="N5005" i="5"/>
  <c r="N4997" i="5"/>
  <c r="N4989" i="5"/>
  <c r="N4981" i="5"/>
  <c r="N4973" i="5"/>
  <c r="N4965" i="5"/>
  <c r="N4957" i="5"/>
  <c r="N4949" i="5"/>
  <c r="N4941" i="5"/>
  <c r="N4933" i="5"/>
  <c r="N4925" i="5"/>
  <c r="N4917" i="5"/>
  <c r="N4909" i="5"/>
  <c r="N4901" i="5"/>
  <c r="N4893" i="5"/>
  <c r="N4885" i="5"/>
  <c r="N4877" i="5"/>
  <c r="N4869" i="5"/>
  <c r="N4861" i="5"/>
  <c r="N4853" i="5"/>
  <c r="N4845" i="5"/>
  <c r="N4517" i="5"/>
  <c r="N4509" i="5"/>
  <c r="N4501" i="5"/>
  <c r="N4485" i="5"/>
  <c r="N4461" i="5"/>
  <c r="N4453" i="5"/>
  <c r="N6214" i="5"/>
  <c r="N6190" i="5"/>
  <c r="N6166" i="5"/>
  <c r="N6142" i="5"/>
  <c r="N6134" i="5"/>
  <c r="N6126" i="5"/>
  <c r="N6118" i="5"/>
  <c r="N6102" i="5"/>
  <c r="N6094" i="5"/>
  <c r="N6086" i="5"/>
  <c r="N6078" i="5"/>
  <c r="N6070" i="5"/>
  <c r="N6062" i="5"/>
  <c r="N6054" i="5"/>
  <c r="N6046" i="5"/>
  <c r="N6038" i="5"/>
  <c r="N6030" i="5"/>
  <c r="N6022" i="5"/>
  <c r="N6014" i="5"/>
  <c r="N5998" i="5"/>
  <c r="N5974" i="5"/>
  <c r="N5966" i="5"/>
  <c r="N5958" i="5"/>
  <c r="N5950" i="5"/>
  <c r="N5934" i="5"/>
  <c r="N5926" i="5"/>
  <c r="N5902" i="5"/>
  <c r="N5894" i="5"/>
  <c r="N5886" i="5"/>
  <c r="N5878" i="5"/>
  <c r="N5870" i="5"/>
  <c r="N5862" i="5"/>
  <c r="N5854" i="5"/>
  <c r="N5846" i="5"/>
  <c r="N5838" i="5"/>
  <c r="N5830" i="5"/>
  <c r="N5822" i="5"/>
  <c r="N5814" i="5"/>
  <c r="N5806" i="5"/>
  <c r="N5798" i="5"/>
  <c r="N5790" i="5"/>
  <c r="N5782" i="5"/>
  <c r="N5774" i="5"/>
  <c r="N5766" i="5"/>
  <c r="N5758" i="5"/>
  <c r="N5750" i="5"/>
  <c r="N5734" i="5"/>
  <c r="N5726" i="5"/>
  <c r="N5718" i="5"/>
  <c r="N5710" i="5"/>
  <c r="N5694" i="5"/>
  <c r="N5686" i="5"/>
  <c r="N5678" i="5"/>
  <c r="N5662" i="5"/>
  <c r="N5654" i="5"/>
  <c r="N5646" i="5"/>
  <c r="N5638" i="5"/>
  <c r="N5622" i="5"/>
  <c r="N5614" i="5"/>
  <c r="N5606" i="5"/>
  <c r="N5598" i="5"/>
  <c r="N5590" i="5"/>
  <c r="N5582" i="5"/>
  <c r="N5574" i="5"/>
  <c r="N5566" i="5"/>
  <c r="N5558" i="5"/>
  <c r="N5550" i="5"/>
  <c r="N5542" i="5"/>
  <c r="N5534" i="5"/>
  <c r="N5526" i="5"/>
  <c r="N5518" i="5"/>
  <c r="N5502" i="5"/>
  <c r="N5494" i="5"/>
  <c r="N5470" i="5"/>
  <c r="N5446" i="5"/>
  <c r="N5422" i="5"/>
  <c r="N5414" i="5"/>
  <c r="N5406" i="5"/>
  <c r="N5398" i="5"/>
  <c r="N5390" i="5"/>
  <c r="N5382" i="5"/>
  <c r="N5374" i="5"/>
  <c r="N5366" i="5"/>
  <c r="N5358" i="5"/>
  <c r="N5350" i="5"/>
  <c r="N5342" i="5"/>
  <c r="N5334" i="5"/>
  <c r="N5326" i="5"/>
  <c r="N5318" i="5"/>
  <c r="N5310" i="5"/>
  <c r="N5302" i="5"/>
  <c r="N5294" i="5"/>
  <c r="N5286" i="5"/>
  <c r="N5278" i="5"/>
  <c r="N5270" i="5"/>
  <c r="N5262" i="5"/>
  <c r="N5254" i="5"/>
  <c r="N5246" i="5"/>
  <c r="N5238" i="5"/>
  <c r="N5230" i="5"/>
  <c r="N5206" i="5"/>
  <c r="N5182" i="5"/>
  <c r="N6261" i="5"/>
  <c r="N6213" i="5"/>
  <c r="N6189" i="5"/>
  <c r="N6165" i="5"/>
  <c r="N6141" i="5"/>
  <c r="N6133" i="5"/>
  <c r="N6125" i="5"/>
  <c r="N6117" i="5"/>
  <c r="N6101" i="5"/>
  <c r="N6093" i="5"/>
  <c r="N6085" i="5"/>
  <c r="N6077" i="5"/>
  <c r="N6069" i="5"/>
  <c r="N6061" i="5"/>
  <c r="N6053" i="5"/>
  <c r="N6045" i="5"/>
  <c r="N6037" i="5"/>
  <c r="N6029" i="5"/>
  <c r="N6021" i="5"/>
  <c r="N5997" i="5"/>
  <c r="N5973" i="5"/>
  <c r="N5965" i="5"/>
  <c r="N5957" i="5"/>
  <c r="N5949" i="5"/>
  <c r="N5933" i="5"/>
  <c r="N5925" i="5"/>
  <c r="N5901" i="5"/>
  <c r="N5893" i="5"/>
  <c r="N5885" i="5"/>
  <c r="N5877" i="5"/>
  <c r="N5869" i="5"/>
  <c r="N5861" i="5"/>
  <c r="N5853" i="5"/>
  <c r="N5845" i="5"/>
  <c r="N5837" i="5"/>
  <c r="N5829" i="5"/>
  <c r="N5821" i="5"/>
  <c r="N5813" i="5"/>
  <c r="N5805" i="5"/>
  <c r="N5797" i="5"/>
  <c r="N5789" i="5"/>
  <c r="N5781" i="5"/>
  <c r="N5773" i="5"/>
  <c r="N5765" i="5"/>
  <c r="N5757" i="5"/>
  <c r="N5749" i="5"/>
  <c r="N5741" i="5"/>
  <c r="N5733" i="5"/>
  <c r="N5725" i="5"/>
  <c r="N5717" i="5"/>
  <c r="N5709" i="5"/>
  <c r="N5693" i="5"/>
  <c r="N5685" i="5"/>
  <c r="N5677" i="5"/>
  <c r="N5669" i="5"/>
  <c r="N5661" i="5"/>
  <c r="N5653" i="5"/>
  <c r="N5645" i="5"/>
  <c r="N5637" i="5"/>
  <c r="N5621" i="5"/>
  <c r="N5613" i="5"/>
  <c r="N5605" i="5"/>
  <c r="N5597" i="5"/>
  <c r="N5589" i="5"/>
  <c r="N5581" i="5"/>
  <c r="N5573" i="5"/>
  <c r="N5565" i="5"/>
  <c r="N5557" i="5"/>
  <c r="N5549" i="5"/>
  <c r="N5541" i="5"/>
  <c r="N5533" i="5"/>
  <c r="N5525" i="5"/>
  <c r="N5517" i="5"/>
  <c r="N5501" i="5"/>
  <c r="N5493" i="5"/>
  <c r="N5477" i="5"/>
  <c r="N5469" i="5"/>
  <c r="N5445" i="5"/>
  <c r="N5437" i="5"/>
  <c r="N5429" i="5"/>
  <c r="N5421" i="5"/>
  <c r="N5413" i="5"/>
  <c r="N5405" i="5"/>
  <c r="N5397" i="5"/>
  <c r="N5389" i="5"/>
  <c r="N5381" i="5"/>
  <c r="N5373" i="5"/>
  <c r="N5357" i="5"/>
  <c r="N5349" i="5"/>
  <c r="N5341" i="5"/>
  <c r="N5333" i="5"/>
  <c r="N5325" i="5"/>
  <c r="N5317" i="5"/>
  <c r="N5309" i="5"/>
  <c r="N5301" i="5"/>
  <c r="N5293" i="5"/>
  <c r="N5285" i="5"/>
  <c r="N5277" i="5"/>
  <c r="N5269" i="5"/>
  <c r="N5261" i="5"/>
  <c r="N5253" i="5"/>
  <c r="N5245" i="5"/>
  <c r="N5237" i="5"/>
  <c r="N5229" i="5"/>
  <c r="N5205" i="5"/>
  <c r="N5181" i="5"/>
  <c r="N5157" i="5"/>
  <c r="N5149" i="5"/>
  <c r="N5141" i="5"/>
  <c r="N5133" i="5"/>
  <c r="N5125" i="5"/>
  <c r="N5117" i="5"/>
  <c r="N5109" i="5"/>
  <c r="N5101" i="5"/>
  <c r="N4061" i="5"/>
  <c r="N4053" i="5"/>
  <c r="N4045" i="5"/>
  <c r="N4037" i="5"/>
  <c r="N4029" i="5"/>
  <c r="N4021" i="5"/>
  <c r="N4013" i="5"/>
  <c r="N4005" i="5"/>
  <c r="N3997" i="5"/>
  <c r="N6140" i="5"/>
  <c r="N6132" i="5"/>
  <c r="N6124" i="5"/>
  <c r="N6116" i="5"/>
  <c r="N6100" i="5"/>
  <c r="N6092" i="5"/>
  <c r="N6084" i="5"/>
  <c r="N6076" i="5"/>
  <c r="N6068" i="5"/>
  <c r="N6060" i="5"/>
  <c r="N6052" i="5"/>
  <c r="N6044" i="5"/>
  <c r="N6036" i="5"/>
  <c r="N6028" i="5"/>
  <c r="N6020" i="5"/>
  <c r="N5996" i="5"/>
  <c r="N5972" i="5"/>
  <c r="N5964" i="5"/>
  <c r="N5956" i="5"/>
  <c r="N5948" i="5"/>
  <c r="N5932" i="5"/>
  <c r="N5924" i="5"/>
  <c r="N5900" i="5"/>
  <c r="N5892" i="5"/>
  <c r="N5884" i="5"/>
  <c r="N5876" i="5"/>
  <c r="N5868" i="5"/>
  <c r="N5860" i="5"/>
  <c r="N5852" i="5"/>
  <c r="N5844" i="5"/>
  <c r="N5836" i="5"/>
  <c r="N5828" i="5"/>
  <c r="N5820" i="5"/>
  <c r="N5812" i="5"/>
  <c r="N5804" i="5"/>
  <c r="N5796" i="5"/>
  <c r="N5788" i="5"/>
  <c r="N5780" i="5"/>
  <c r="N5772" i="5"/>
  <c r="N5764" i="5"/>
  <c r="N5756" i="5"/>
  <c r="N5748" i="5"/>
  <c r="N5740" i="5"/>
  <c r="N5732" i="5"/>
  <c r="N5724" i="5"/>
  <c r="N5716" i="5"/>
  <c r="N5708" i="5"/>
  <c r="N5692" i="5"/>
  <c r="N5684" i="5"/>
  <c r="N5668" i="5"/>
  <c r="N5660" i="5"/>
  <c r="N5652" i="5"/>
  <c r="N5644" i="5"/>
  <c r="N5636" i="5"/>
  <c r="N5620" i="5"/>
  <c r="N5612" i="5"/>
  <c r="N5604" i="5"/>
  <c r="N5596" i="5"/>
  <c r="N5588" i="5"/>
  <c r="N5580" i="5"/>
  <c r="N5572" i="5"/>
  <c r="N5564" i="5"/>
  <c r="N5556" i="5"/>
  <c r="N5548" i="5"/>
  <c r="N5540" i="5"/>
  <c r="N5532" i="5"/>
  <c r="N5524" i="5"/>
  <c r="N5516" i="5"/>
  <c r="N5500" i="5"/>
  <c r="N5492" i="5"/>
  <c r="N5476" i="5"/>
  <c r="N5468" i="5"/>
  <c r="N5444" i="5"/>
  <c r="N5428" i="5"/>
  <c r="N5420" i="5"/>
  <c r="N5412" i="5"/>
  <c r="N5404" i="5"/>
  <c r="N5396" i="5"/>
  <c r="N5388" i="5"/>
  <c r="N5380" i="5"/>
  <c r="N5372" i="5"/>
  <c r="N5356" i="5"/>
  <c r="N5348" i="5"/>
  <c r="N5340" i="5"/>
  <c r="N5332" i="5"/>
  <c r="N5324" i="5"/>
  <c r="N5308" i="5"/>
  <c r="N5300" i="5"/>
  <c r="N5292" i="5"/>
  <c r="N5284" i="5"/>
  <c r="N5276" i="5"/>
  <c r="N5268" i="5"/>
  <c r="N5260" i="5"/>
  <c r="N5252" i="5"/>
  <c r="N5244" i="5"/>
  <c r="N5236" i="5"/>
  <c r="N5228" i="5"/>
  <c r="N5204" i="5"/>
  <c r="N5180" i="5"/>
  <c r="N5069" i="5"/>
  <c r="N5061" i="5"/>
  <c r="N5053" i="5"/>
  <c r="N4437" i="5"/>
  <c r="N4413" i="5"/>
  <c r="N4405" i="5"/>
  <c r="N4397" i="5"/>
  <c r="N4389" i="5"/>
  <c r="N4381" i="5"/>
  <c r="N4373" i="5"/>
  <c r="N4365" i="5"/>
  <c r="N4357" i="5"/>
  <c r="N4349" i="5"/>
  <c r="N4341" i="5"/>
  <c r="N4333" i="5"/>
  <c r="N4325" i="5"/>
  <c r="N4317" i="5"/>
  <c r="N4309" i="5"/>
  <c r="N4149" i="5"/>
  <c r="N4141" i="5"/>
  <c r="N4133" i="5"/>
  <c r="N4125" i="5"/>
  <c r="N4117" i="5"/>
  <c r="N4109" i="5"/>
  <c r="N4101" i="5"/>
  <c r="N4093" i="5"/>
  <c r="N4085" i="5"/>
  <c r="N4077" i="5"/>
  <c r="N4069" i="5"/>
  <c r="N6147" i="5"/>
  <c r="N6139" i="5"/>
  <c r="N6131" i="5"/>
  <c r="N6123" i="5"/>
  <c r="N6115" i="5"/>
  <c r="N6099" i="5"/>
  <c r="N6091" i="5"/>
  <c r="N6083" i="5"/>
  <c r="N6075" i="5"/>
  <c r="N6067" i="5"/>
  <c r="N6059" i="5"/>
  <c r="N6051" i="5"/>
  <c r="N6043" i="5"/>
  <c r="N6035" i="5"/>
  <c r="N6027" i="5"/>
  <c r="N6019" i="5"/>
  <c r="N5995" i="5"/>
  <c r="N5971" i="5"/>
  <c r="N5963" i="5"/>
  <c r="N5955" i="5"/>
  <c r="N5947" i="5"/>
  <c r="N5931" i="5"/>
  <c r="N5923" i="5"/>
  <c r="N5899" i="5"/>
  <c r="N5891" i="5"/>
  <c r="N5883" i="5"/>
  <c r="N5875" i="5"/>
  <c r="N5867" i="5"/>
  <c r="N5859" i="5"/>
  <c r="N5851" i="5"/>
  <c r="N5843" i="5"/>
  <c r="N5835" i="5"/>
  <c r="N5827" i="5"/>
  <c r="N5819" i="5"/>
  <c r="N5811" i="5"/>
  <c r="N5803" i="5"/>
  <c r="N5795" i="5"/>
  <c r="N5787" i="5"/>
  <c r="N5779" i="5"/>
  <c r="N5771" i="5"/>
  <c r="N5763" i="5"/>
  <c r="N5755" i="5"/>
  <c r="N5739" i="5"/>
  <c r="N5731" i="5"/>
  <c r="N5723" i="5"/>
  <c r="N5715" i="5"/>
  <c r="N5707" i="5"/>
  <c r="N5691" i="5"/>
  <c r="N5683" i="5"/>
  <c r="N5667" i="5"/>
  <c r="N5659" i="5"/>
  <c r="N5651" i="5"/>
  <c r="N5643" i="5"/>
  <c r="N5635" i="5"/>
  <c r="N5619" i="5"/>
  <c r="N5611" i="5"/>
  <c r="N5603" i="5"/>
  <c r="N5595" i="5"/>
  <c r="N5587" i="5"/>
  <c r="N5571" i="5"/>
  <c r="N5563" i="5"/>
  <c r="N5555" i="5"/>
  <c r="N5547" i="5"/>
  <c r="N5539" i="5"/>
  <c r="N5531" i="5"/>
  <c r="N5523" i="5"/>
  <c r="N5515" i="5"/>
  <c r="N5499" i="5"/>
  <c r="N5491" i="5"/>
  <c r="N5475" i="5"/>
  <c r="N5467" i="5"/>
  <c r="N5451" i="5"/>
  <c r="N5443" i="5"/>
  <c r="N5427" i="5"/>
  <c r="N5419" i="5"/>
  <c r="N5411" i="5"/>
  <c r="N5403" i="5"/>
  <c r="N5395" i="5"/>
  <c r="N5387" i="5"/>
  <c r="N5379" i="5"/>
  <c r="N5371" i="5"/>
  <c r="N5355" i="5"/>
  <c r="N5347" i="5"/>
  <c r="N5339" i="5"/>
  <c r="N5331" i="5"/>
  <c r="N5323" i="5"/>
  <c r="N5307" i="5"/>
  <c r="N5299" i="5"/>
  <c r="N5291" i="5"/>
  <c r="N5283" i="5"/>
  <c r="N5275" i="5"/>
  <c r="N5267" i="5"/>
  <c r="N5259" i="5"/>
  <c r="N5251" i="5"/>
  <c r="N5243" i="5"/>
  <c r="N5235" i="5"/>
  <c r="N5227" i="5"/>
  <c r="N5211" i="5"/>
  <c r="N5203" i="5"/>
  <c r="N5187" i="5"/>
  <c r="N5179" i="5"/>
  <c r="N3989" i="5"/>
  <c r="N3981" i="5"/>
  <c r="N3973" i="5"/>
  <c r="N3965" i="5"/>
  <c r="N3957" i="5"/>
  <c r="N3949" i="5"/>
  <c r="N3941" i="5"/>
  <c r="N3933" i="5"/>
  <c r="N3925" i="5"/>
  <c r="N3917" i="5"/>
  <c r="N3909" i="5"/>
  <c r="N3901" i="5"/>
  <c r="N3893" i="5"/>
  <c r="N3885" i="5"/>
  <c r="N3869" i="5"/>
  <c r="N3861" i="5"/>
  <c r="N3845" i="5"/>
  <c r="N3837" i="5"/>
  <c r="N3829" i="5"/>
  <c r="N3821" i="5"/>
  <c r="N3813" i="5"/>
  <c r="N3805" i="5"/>
  <c r="N6218" i="5"/>
  <c r="N6210" i="5"/>
  <c r="N6194" i="5"/>
  <c r="N6186" i="5"/>
  <c r="N6162" i="5"/>
  <c r="N6146" i="5"/>
  <c r="N6138" i="5"/>
  <c r="N6130" i="5"/>
  <c r="N6122" i="5"/>
  <c r="N6114" i="5"/>
  <c r="N6098" i="5"/>
  <c r="N6090" i="5"/>
  <c r="N6082" i="5"/>
  <c r="N6074" i="5"/>
  <c r="N6066" i="5"/>
  <c r="N6058" i="5"/>
  <c r="N6050" i="5"/>
  <c r="N6042" i="5"/>
  <c r="N6034" i="5"/>
  <c r="N6026" i="5"/>
  <c r="N6018" i="5"/>
  <c r="N6002" i="5"/>
  <c r="N5994" i="5"/>
  <c r="N5970" i="5"/>
  <c r="N5962" i="5"/>
  <c r="N5954" i="5"/>
  <c r="N5946" i="5"/>
  <c r="N5930" i="5"/>
  <c r="N5922" i="5"/>
  <c r="N5906" i="5"/>
  <c r="N5898" i="5"/>
  <c r="N5890" i="5"/>
  <c r="N5882" i="5"/>
  <c r="N5874" i="5"/>
  <c r="N5866" i="5"/>
  <c r="N5858" i="5"/>
  <c r="N5850" i="5"/>
  <c r="N5842" i="5"/>
  <c r="N5834" i="5"/>
  <c r="N5826" i="5"/>
  <c r="N5818" i="5"/>
  <c r="N5810" i="5"/>
  <c r="N5802" i="5"/>
  <c r="N5794" i="5"/>
  <c r="N5786" i="5"/>
  <c r="N5778" i="5"/>
  <c r="N5770" i="5"/>
  <c r="N5762" i="5"/>
  <c r="N5754" i="5"/>
  <c r="N5738" i="5"/>
  <c r="N5730" i="5"/>
  <c r="N5722" i="5"/>
  <c r="N5714" i="5"/>
  <c r="N5706" i="5"/>
  <c r="N5690" i="5"/>
  <c r="N5682" i="5"/>
  <c r="N5666" i="5"/>
  <c r="N5658" i="5"/>
  <c r="N5642" i="5"/>
  <c r="N5634" i="5"/>
  <c r="N5618" i="5"/>
  <c r="N5610" i="5"/>
  <c r="N5594" i="5"/>
  <c r="N5586" i="5"/>
  <c r="N5570" i="5"/>
  <c r="N5562" i="5"/>
  <c r="N5554" i="5"/>
  <c r="N5546" i="5"/>
  <c r="N5538" i="5"/>
  <c r="N5530" i="5"/>
  <c r="N5522" i="5"/>
  <c r="N5514" i="5"/>
  <c r="N5498" i="5"/>
  <c r="N5490" i="5"/>
  <c r="N5474" i="5"/>
  <c r="N5466" i="5"/>
  <c r="N5450" i="5"/>
  <c r="N5442" i="5"/>
  <c r="N5426" i="5"/>
  <c r="N5418" i="5"/>
  <c r="N5410" i="5"/>
  <c r="N5402" i="5"/>
  <c r="N5394" i="5"/>
  <c r="N5386" i="5"/>
  <c r="N5378" i="5"/>
  <c r="N5370" i="5"/>
  <c r="N5354" i="5"/>
  <c r="N5346" i="5"/>
  <c r="N5338" i="5"/>
  <c r="N5330" i="5"/>
  <c r="N5322" i="5"/>
  <c r="N5306" i="5"/>
  <c r="N5298" i="5"/>
  <c r="N5290" i="5"/>
  <c r="N5282" i="5"/>
  <c r="N5274" i="5"/>
  <c r="N5266" i="5"/>
  <c r="N5258" i="5"/>
  <c r="N5250" i="5"/>
  <c r="N5242" i="5"/>
  <c r="N5234" i="5"/>
  <c r="N5226" i="5"/>
  <c r="N5210" i="5"/>
  <c r="N5202" i="5"/>
  <c r="N5186" i="5"/>
  <c r="N5045" i="5"/>
  <c r="N5037" i="5"/>
  <c r="N5029" i="5"/>
  <c r="N4829" i="5"/>
  <c r="N4821" i="5"/>
  <c r="N4805" i="5"/>
  <c r="N4797" i="5"/>
  <c r="N4789" i="5"/>
  <c r="N4781" i="5"/>
  <c r="N4773" i="5"/>
  <c r="N4765" i="5"/>
  <c r="N4757" i="5"/>
  <c r="N4749" i="5"/>
  <c r="N4741" i="5"/>
  <c r="N4733" i="5"/>
  <c r="N4725" i="5"/>
  <c r="N4709" i="5"/>
  <c r="N4701" i="5"/>
  <c r="N4677" i="5"/>
  <c r="N4669" i="5"/>
  <c r="N3797" i="5"/>
  <c r="N3789" i="5"/>
  <c r="N3781" i="5"/>
  <c r="N3773" i="5"/>
  <c r="N3765" i="5"/>
  <c r="N3757" i="5"/>
  <c r="N3749" i="5"/>
  <c r="N3741" i="5"/>
  <c r="N3733" i="5"/>
  <c r="N3725" i="5"/>
  <c r="N3717" i="5"/>
  <c r="N3701" i="5"/>
  <c r="N3693" i="5"/>
  <c r="N3672" i="5"/>
  <c r="N3664" i="5"/>
  <c r="N3656" i="5"/>
  <c r="N3648" i="5"/>
  <c r="N3640" i="5"/>
  <c r="N3427" i="5"/>
  <c r="N3419" i="5"/>
  <c r="N3411" i="5"/>
  <c r="N3403" i="5"/>
  <c r="N3395" i="5"/>
  <c r="N3387" i="5"/>
  <c r="N3379" i="5"/>
  <c r="N3371" i="5"/>
  <c r="N3363" i="5"/>
  <c r="N3355" i="5"/>
  <c r="N3347" i="5"/>
  <c r="N3339" i="5"/>
  <c r="N3331" i="5"/>
  <c r="N3312" i="5"/>
  <c r="N3304" i="5"/>
  <c r="N3259" i="5"/>
  <c r="N2899" i="5"/>
  <c r="N2683" i="5"/>
  <c r="N5156" i="5"/>
  <c r="N5140" i="5"/>
  <c r="N5132" i="5"/>
  <c r="N5124" i="5"/>
  <c r="N5116" i="5"/>
  <c r="N5108" i="5"/>
  <c r="N5100" i="5"/>
  <c r="N5092" i="5"/>
  <c r="N5084" i="5"/>
  <c r="N5068" i="5"/>
  <c r="N5060" i="5"/>
  <c r="N5052" i="5"/>
  <c r="N5044" i="5"/>
  <c r="N5036" i="5"/>
  <c r="N5020" i="5"/>
  <c r="N5012" i="5"/>
  <c r="N5004" i="5"/>
  <c r="N4996" i="5"/>
  <c r="N4988" i="5"/>
  <c r="N4980" i="5"/>
  <c r="N4972" i="5"/>
  <c r="N4964" i="5"/>
  <c r="N4956" i="5"/>
  <c r="N4948" i="5"/>
  <c r="N4940" i="5"/>
  <c r="N4932" i="5"/>
  <c r="N4924" i="5"/>
  <c r="N4916" i="5"/>
  <c r="N4908" i="5"/>
  <c r="N4900" i="5"/>
  <c r="N4892" i="5"/>
  <c r="N4884" i="5"/>
  <c r="N4876" i="5"/>
  <c r="N4868" i="5"/>
  <c r="N4860" i="5"/>
  <c r="N4852" i="5"/>
  <c r="N4844" i="5"/>
  <c r="N4828" i="5"/>
  <c r="N4820" i="5"/>
  <c r="N4804" i="5"/>
  <c r="N4796" i="5"/>
  <c r="N4788" i="5"/>
  <c r="N4780" i="5"/>
  <c r="N4772" i="5"/>
  <c r="N4764" i="5"/>
  <c r="N4756" i="5"/>
  <c r="N4748" i="5"/>
  <c r="N4740" i="5"/>
  <c r="N4732" i="5"/>
  <c r="N4724" i="5"/>
  <c r="N4708" i="5"/>
  <c r="N4700" i="5"/>
  <c r="N4676" i="5"/>
  <c r="N4660" i="5"/>
  <c r="N4652" i="5"/>
  <c r="N4628" i="5"/>
  <c r="N4604" i="5"/>
  <c r="N4596" i="5"/>
  <c r="N4588" i="5"/>
  <c r="N4580" i="5"/>
  <c r="N4572" i="5"/>
  <c r="N4564" i="5"/>
  <c r="N4556" i="5"/>
  <c r="N4548" i="5"/>
  <c r="N4540" i="5"/>
  <c r="N4532" i="5"/>
  <c r="N4524" i="5"/>
  <c r="N4516" i="5"/>
  <c r="N4508" i="5"/>
  <c r="N4484" i="5"/>
  <c r="N4460" i="5"/>
  <c r="N4452" i="5"/>
  <c r="N4444" i="5"/>
  <c r="N4436" i="5"/>
  <c r="N4420" i="5"/>
  <c r="N4412" i="5"/>
  <c r="N4404" i="5"/>
  <c r="N4396" i="5"/>
  <c r="N4388" i="5"/>
  <c r="N4380" i="5"/>
  <c r="N4372" i="5"/>
  <c r="N4364" i="5"/>
  <c r="N4356" i="5"/>
  <c r="N4348" i="5"/>
  <c r="N4340" i="5"/>
  <c r="N4332" i="5"/>
  <c r="N4324" i="5"/>
  <c r="N4316" i="5"/>
  <c r="N4300" i="5"/>
  <c r="N4292" i="5"/>
  <c r="N4284" i="5"/>
  <c r="N4276" i="5"/>
  <c r="N4268" i="5"/>
  <c r="N4260" i="5"/>
  <c r="N4252" i="5"/>
  <c r="N4244" i="5"/>
  <c r="N4236" i="5"/>
  <c r="N4228" i="5"/>
  <c r="N4220" i="5"/>
  <c r="N4204" i="5"/>
  <c r="N4196" i="5"/>
  <c r="N4180" i="5"/>
  <c r="N4172" i="5"/>
  <c r="N4156" i="5"/>
  <c r="N4148" i="5"/>
  <c r="N4140" i="5"/>
  <c r="N4132" i="5"/>
  <c r="N4124" i="5"/>
  <c r="N4116" i="5"/>
  <c r="N4108" i="5"/>
  <c r="N4100" i="5"/>
  <c r="N4092" i="5"/>
  <c r="N4084" i="5"/>
  <c r="N4076" i="5"/>
  <c r="N4060" i="5"/>
  <c r="N4052" i="5"/>
  <c r="N4044" i="5"/>
  <c r="N4036" i="5"/>
  <c r="N4028" i="5"/>
  <c r="N4020" i="5"/>
  <c r="N4012" i="5"/>
  <c r="N4004" i="5"/>
  <c r="N3996" i="5"/>
  <c r="N3988" i="5"/>
  <c r="N3980" i="5"/>
  <c r="N3972" i="5"/>
  <c r="N3964" i="5"/>
  <c r="N3956" i="5"/>
  <c r="N3948" i="5"/>
  <c r="N3940" i="5"/>
  <c r="N3932" i="5"/>
  <c r="N3924" i="5"/>
  <c r="N3916" i="5"/>
  <c r="N3908" i="5"/>
  <c r="N3900" i="5"/>
  <c r="N3892" i="5"/>
  <c r="N3884" i="5"/>
  <c r="N3868" i="5"/>
  <c r="N3860" i="5"/>
  <c r="N3235" i="5"/>
  <c r="N2880" i="5"/>
  <c r="N2763" i="5"/>
  <c r="N2755" i="5"/>
  <c r="N2707" i="5"/>
  <c r="N2299" i="5"/>
  <c r="N5163" i="5"/>
  <c r="N5155" i="5"/>
  <c r="N5139" i="5"/>
  <c r="N5131" i="5"/>
  <c r="N5123" i="5"/>
  <c r="N5115" i="5"/>
  <c r="N5107" i="5"/>
  <c r="N5099" i="5"/>
  <c r="N5091" i="5"/>
  <c r="N5083" i="5"/>
  <c r="N5067" i="5"/>
  <c r="N5059" i="5"/>
  <c r="N5043" i="5"/>
  <c r="N5035" i="5"/>
  <c r="N5019" i="5"/>
  <c r="N5011" i="5"/>
  <c r="N5003" i="5"/>
  <c r="N4995" i="5"/>
  <c r="N4987" i="5"/>
  <c r="N4979" i="5"/>
  <c r="N4971" i="5"/>
  <c r="N4963" i="5"/>
  <c r="N4955" i="5"/>
  <c r="N4947" i="5"/>
  <c r="N4939" i="5"/>
  <c r="N4931" i="5"/>
  <c r="N4923" i="5"/>
  <c r="N4915" i="5"/>
  <c r="N4907" i="5"/>
  <c r="N4899" i="5"/>
  <c r="N4891" i="5"/>
  <c r="N4883" i="5"/>
  <c r="N4875" i="5"/>
  <c r="N4867" i="5"/>
  <c r="N4859" i="5"/>
  <c r="N4851" i="5"/>
  <c r="N4843" i="5"/>
  <c r="N4827" i="5"/>
  <c r="N4819" i="5"/>
  <c r="N4803" i="5"/>
  <c r="N4795" i="5"/>
  <c r="N4787" i="5"/>
  <c r="N4779" i="5"/>
  <c r="N4771" i="5"/>
  <c r="N4763" i="5"/>
  <c r="N4755" i="5"/>
  <c r="N4747" i="5"/>
  <c r="N4731" i="5"/>
  <c r="N4723" i="5"/>
  <c r="N4707" i="5"/>
  <c r="N4699" i="5"/>
  <c r="N4683" i="5"/>
  <c r="N4675" i="5"/>
  <c r="N4659" i="5"/>
  <c r="N4651" i="5"/>
  <c r="N4635" i="5"/>
  <c r="N4627" i="5"/>
  <c r="N4611" i="5"/>
  <c r="N4603" i="5"/>
  <c r="N4587" i="5"/>
  <c r="N4579" i="5"/>
  <c r="N4571" i="5"/>
  <c r="N4563" i="5"/>
  <c r="N4555" i="5"/>
  <c r="N4547" i="5"/>
  <c r="N4539" i="5"/>
  <c r="N4531" i="5"/>
  <c r="N4515" i="5"/>
  <c r="N4507" i="5"/>
  <c r="N4491" i="5"/>
  <c r="N4483" i="5"/>
  <c r="N4467" i="5"/>
  <c r="N4459" i="5"/>
  <c r="N4451" i="5"/>
  <c r="N4443" i="5"/>
  <c r="N4435" i="5"/>
  <c r="N4411" i="5"/>
  <c r="N4403" i="5"/>
  <c r="N4395" i="5"/>
  <c r="N4387" i="5"/>
  <c r="N4379" i="5"/>
  <c r="N4371" i="5"/>
  <c r="N4363" i="5"/>
  <c r="N4355" i="5"/>
  <c r="N4347" i="5"/>
  <c r="N4339" i="5"/>
  <c r="N4331" i="5"/>
  <c r="N4323" i="5"/>
  <c r="N4315" i="5"/>
  <c r="N4299" i="5"/>
  <c r="N4291" i="5"/>
  <c r="N4275" i="5"/>
  <c r="N4267" i="5"/>
  <c r="N4259" i="5"/>
  <c r="N4251" i="5"/>
  <c r="N4243" i="5"/>
  <c r="N4235" i="5"/>
  <c r="N4227" i="5"/>
  <c r="N4219" i="5"/>
  <c r="N4203" i="5"/>
  <c r="N4195" i="5"/>
  <c r="N4179" i="5"/>
  <c r="N4171" i="5"/>
  <c r="N4155" i="5"/>
  <c r="N4147" i="5"/>
  <c r="N4139" i="5"/>
  <c r="N4131" i="5"/>
  <c r="N4123" i="5"/>
  <c r="N4115" i="5"/>
  <c r="N4107" i="5"/>
  <c r="N4099" i="5"/>
  <c r="N4091" i="5"/>
  <c r="N4083" i="5"/>
  <c r="N4075" i="5"/>
  <c r="N4067" i="5"/>
  <c r="N4059" i="5"/>
  <c r="N4051" i="5"/>
  <c r="N4043" i="5"/>
  <c r="N4035" i="5"/>
  <c r="N4027" i="5"/>
  <c r="N4019" i="5"/>
  <c r="N4011" i="5"/>
  <c r="N4003" i="5"/>
  <c r="N3987" i="5"/>
  <c r="N3979" i="5"/>
  <c r="N3971" i="5"/>
  <c r="N3963" i="5"/>
  <c r="N3955" i="5"/>
  <c r="N3947" i="5"/>
  <c r="N3939" i="5"/>
  <c r="N3931" i="5"/>
  <c r="N3923" i="5"/>
  <c r="N3915" i="5"/>
  <c r="N3907" i="5"/>
  <c r="N3899" i="5"/>
  <c r="N3891" i="5"/>
  <c r="N3883" i="5"/>
  <c r="N3867" i="5"/>
  <c r="N3859" i="5"/>
  <c r="N3843" i="5"/>
  <c r="N3835" i="5"/>
  <c r="N3827" i="5"/>
  <c r="N3819" i="5"/>
  <c r="N3811" i="5"/>
  <c r="N3803" i="5"/>
  <c r="N3795" i="5"/>
  <c r="N3787" i="5"/>
  <c r="N3779" i="5"/>
  <c r="N3771" i="5"/>
  <c r="N3763" i="5"/>
  <c r="N3755" i="5"/>
  <c r="N3747" i="5"/>
  <c r="N3739" i="5"/>
  <c r="N3731" i="5"/>
  <c r="N3723" i="5"/>
  <c r="N3715" i="5"/>
  <c r="N3699" i="5"/>
  <c r="N3691" i="5"/>
  <c r="N3624" i="5"/>
  <c r="N3616" i="5"/>
  <c r="N3597" i="5"/>
  <c r="N3576" i="5"/>
  <c r="N3568" i="5"/>
  <c r="N3560" i="5"/>
  <c r="N3552" i="5"/>
  <c r="N3544" i="5"/>
  <c r="N3528" i="5"/>
  <c r="N3520" i="5"/>
  <c r="N3504" i="5"/>
  <c r="N3496" i="5"/>
  <c r="N3480" i="5"/>
  <c r="N3472" i="5"/>
  <c r="N3456" i="5"/>
  <c r="N3448" i="5"/>
  <c r="N3288" i="5"/>
  <c r="N3280" i="5"/>
  <c r="N3168" i="5"/>
  <c r="N2851" i="5"/>
  <c r="N2739" i="5"/>
  <c r="N2731" i="5"/>
  <c r="N2587" i="5"/>
  <c r="N5178" i="5"/>
  <c r="N5162" i="5"/>
  <c r="N5154" i="5"/>
  <c r="N5138" i="5"/>
  <c r="N5130" i="5"/>
  <c r="N5122" i="5"/>
  <c r="N5114" i="5"/>
  <c r="N5106" i="5"/>
  <c r="N5090" i="5"/>
  <c r="N5082" i="5"/>
  <c r="N5066" i="5"/>
  <c r="N5058" i="5"/>
  <c r="N5042" i="5"/>
  <c r="N5034" i="5"/>
  <c r="N5018" i="5"/>
  <c r="N5010" i="5"/>
  <c r="N5002" i="5"/>
  <c r="N4994" i="5"/>
  <c r="N4986" i="5"/>
  <c r="N4978" i="5"/>
  <c r="N4970" i="5"/>
  <c r="N4962" i="5"/>
  <c r="N4954" i="5"/>
  <c r="N4946" i="5"/>
  <c r="N4938" i="5"/>
  <c r="N4930" i="5"/>
  <c r="N4922" i="5"/>
  <c r="N4914" i="5"/>
  <c r="N4906" i="5"/>
  <c r="N4898" i="5"/>
  <c r="N4890" i="5"/>
  <c r="N4882" i="5"/>
  <c r="N4874" i="5"/>
  <c r="N4866" i="5"/>
  <c r="N4858" i="5"/>
  <c r="N4850" i="5"/>
  <c r="N4842" i="5"/>
  <c r="N4826" i="5"/>
  <c r="N4818" i="5"/>
  <c r="N4802" i="5"/>
  <c r="N4794" i="5"/>
  <c r="N4786" i="5"/>
  <c r="N4778" i="5"/>
  <c r="N4770" i="5"/>
  <c r="N4762" i="5"/>
  <c r="N4754" i="5"/>
  <c r="N4746" i="5"/>
  <c r="N4730" i="5"/>
  <c r="N4722" i="5"/>
  <c r="N4706" i="5"/>
  <c r="N4698" i="5"/>
  <c r="N4682" i="5"/>
  <c r="N4674" i="5"/>
  <c r="N4658" i="5"/>
  <c r="N4650" i="5"/>
  <c r="N4634" i="5"/>
  <c r="N4626" i="5"/>
  <c r="N4610" i="5"/>
  <c r="N4602" i="5"/>
  <c r="N4594" i="5"/>
  <c r="N4586" i="5"/>
  <c r="N4578" i="5"/>
  <c r="N4570" i="5"/>
  <c r="N4562" i="5"/>
  <c r="N4554" i="5"/>
  <c r="N4546" i="5"/>
  <c r="N4538" i="5"/>
  <c r="N4530" i="5"/>
  <c r="N4514" i="5"/>
  <c r="N4506" i="5"/>
  <c r="N4490" i="5"/>
  <c r="N4482" i="5"/>
  <c r="N4466" i="5"/>
  <c r="N4458" i="5"/>
  <c r="N4442" i="5"/>
  <c r="N4434" i="5"/>
  <c r="N4418" i="5"/>
  <c r="N4410" i="5"/>
  <c r="N4402" i="5"/>
  <c r="N4394" i="5"/>
  <c r="N4386" i="5"/>
  <c r="N4378" i="5"/>
  <c r="N4370" i="5"/>
  <c r="N4362" i="5"/>
  <c r="N4354" i="5"/>
  <c r="N4346" i="5"/>
  <c r="N4338" i="5"/>
  <c r="N4330" i="5"/>
  <c r="N4322" i="5"/>
  <c r="N4314" i="5"/>
  <c r="N4298" i="5"/>
  <c r="N4290" i="5"/>
  <c r="N4274" i="5"/>
  <c r="N4266" i="5"/>
  <c r="N4258" i="5"/>
  <c r="N4250" i="5"/>
  <c r="N4242" i="5"/>
  <c r="N4234" i="5"/>
  <c r="N4226" i="5"/>
  <c r="N4218" i="5"/>
  <c r="N4202" i="5"/>
  <c r="N4194" i="5"/>
  <c r="N4178" i="5"/>
  <c r="N4170" i="5"/>
  <c r="N4154" i="5"/>
  <c r="N4146" i="5"/>
  <c r="N4138" i="5"/>
  <c r="N4130" i="5"/>
  <c r="N4122" i="5"/>
  <c r="N4114" i="5"/>
  <c r="N4106" i="5"/>
  <c r="N4098" i="5"/>
  <c r="N4090" i="5"/>
  <c r="N4082" i="5"/>
  <c r="N4074" i="5"/>
  <c r="N4058" i="5"/>
  <c r="N4050" i="5"/>
  <c r="N4042" i="5"/>
  <c r="N4034" i="5"/>
  <c r="N4026" i="5"/>
  <c r="N4018" i="5"/>
  <c r="N4010" i="5"/>
  <c r="N4002" i="5"/>
  <c r="N3986" i="5"/>
  <c r="N3978" i="5"/>
  <c r="N3970" i="5"/>
  <c r="N3962" i="5"/>
  <c r="N3954" i="5"/>
  <c r="N3946" i="5"/>
  <c r="N3938" i="5"/>
  <c r="N3930" i="5"/>
  <c r="N3922" i="5"/>
  <c r="N3914" i="5"/>
  <c r="N3906" i="5"/>
  <c r="N3898" i="5"/>
  <c r="N3890" i="5"/>
  <c r="N3882" i="5"/>
  <c r="N3866" i="5"/>
  <c r="N3669" i="5"/>
  <c r="N3661" i="5"/>
  <c r="N3653" i="5"/>
  <c r="N3645" i="5"/>
  <c r="N3637" i="5"/>
  <c r="N3432" i="5"/>
  <c r="N3424" i="5"/>
  <c r="N3408" i="5"/>
  <c r="N3400" i="5"/>
  <c r="N3392" i="5"/>
  <c r="N3384" i="5"/>
  <c r="N3376" i="5"/>
  <c r="N3368" i="5"/>
  <c r="N3360" i="5"/>
  <c r="N3352" i="5"/>
  <c r="N3344" i="5"/>
  <c r="N3336" i="5"/>
  <c r="N3328" i="5"/>
  <c r="N3264" i="5"/>
  <c r="N3256" i="5"/>
  <c r="N3091" i="5"/>
  <c r="N3072" i="5"/>
  <c r="N2904" i="5"/>
  <c r="N2896" i="5"/>
  <c r="N2811" i="5"/>
  <c r="N2803" i="5"/>
  <c r="N2787" i="5"/>
  <c r="N2779" i="5"/>
  <c r="N2539" i="5"/>
  <c r="N5177" i="5"/>
  <c r="N5161" i="5"/>
  <c r="N5153" i="5"/>
  <c r="N5137" i="5"/>
  <c r="N5129" i="5"/>
  <c r="N5121" i="5"/>
  <c r="N5113" i="5"/>
  <c r="N5105" i="5"/>
  <c r="N5089" i="5"/>
  <c r="N5081" i="5"/>
  <c r="N5065" i="5"/>
  <c r="N5057" i="5"/>
  <c r="N5041" i="5"/>
  <c r="N5033" i="5"/>
  <c r="N5017" i="5"/>
  <c r="N5009" i="5"/>
  <c r="N5001" i="5"/>
  <c r="N4993" i="5"/>
  <c r="N4985" i="5"/>
  <c r="N4977" i="5"/>
  <c r="N4969" i="5"/>
  <c r="N4961" i="5"/>
  <c r="N4953" i="5"/>
  <c r="N4945" i="5"/>
  <c r="N4937" i="5"/>
  <c r="N4929" i="5"/>
  <c r="N4921" i="5"/>
  <c r="N4913" i="5"/>
  <c r="N4905" i="5"/>
  <c r="N4897" i="5"/>
  <c r="N4889" i="5"/>
  <c r="N4881" i="5"/>
  <c r="N4873" i="5"/>
  <c r="N4865" i="5"/>
  <c r="N4857" i="5"/>
  <c r="N4849" i="5"/>
  <c r="N4841" i="5"/>
  <c r="N4825" i="5"/>
  <c r="N4817" i="5"/>
  <c r="N4801" i="5"/>
  <c r="N4793" i="5"/>
  <c r="N4785" i="5"/>
  <c r="N4777" i="5"/>
  <c r="N4769" i="5"/>
  <c r="N4761" i="5"/>
  <c r="N4753" i="5"/>
  <c r="N4745" i="5"/>
  <c r="N4729" i="5"/>
  <c r="N4721" i="5"/>
  <c r="N4705" i="5"/>
  <c r="N4697" i="5"/>
  <c r="N4681" i="5"/>
  <c r="N4673" i="5"/>
  <c r="N4657" i="5"/>
  <c r="N4649" i="5"/>
  <c r="N4633" i="5"/>
  <c r="N4625" i="5"/>
  <c r="N4609" i="5"/>
  <c r="N4601" i="5"/>
  <c r="N4593" i="5"/>
  <c r="N4585" i="5"/>
  <c r="N4577" i="5"/>
  <c r="N4569" i="5"/>
  <c r="N4561" i="5"/>
  <c r="N4553" i="5"/>
  <c r="N4545" i="5"/>
  <c r="N4537" i="5"/>
  <c r="N4529" i="5"/>
  <c r="N4513" i="5"/>
  <c r="N4505" i="5"/>
  <c r="N4489" i="5"/>
  <c r="N4481" i="5"/>
  <c r="N4465" i="5"/>
  <c r="N4457" i="5"/>
  <c r="N4441" i="5"/>
  <c r="N4433" i="5"/>
  <c r="N4417" i="5"/>
  <c r="N4409" i="5"/>
  <c r="N4401" i="5"/>
  <c r="N4393" i="5"/>
  <c r="N4385" i="5"/>
  <c r="N4377" i="5"/>
  <c r="N4369" i="5"/>
  <c r="N4361" i="5"/>
  <c r="N4353" i="5"/>
  <c r="N4345" i="5"/>
  <c r="N4337" i="5"/>
  <c r="N4329" i="5"/>
  <c r="N4321" i="5"/>
  <c r="N4313" i="5"/>
  <c r="N4297" i="5"/>
  <c r="N4289" i="5"/>
  <c r="N4273" i="5"/>
  <c r="N4265" i="5"/>
  <c r="N4257" i="5"/>
  <c r="N4249" i="5"/>
  <c r="N4241" i="5"/>
  <c r="N4233" i="5"/>
  <c r="N4225" i="5"/>
  <c r="N4217" i="5"/>
  <c r="N4201" i="5"/>
  <c r="N4193" i="5"/>
  <c r="N4177" i="5"/>
  <c r="N4169" i="5"/>
  <c r="N4153" i="5"/>
  <c r="N4145" i="5"/>
  <c r="N4137" i="5"/>
  <c r="N4129" i="5"/>
  <c r="N4121" i="5"/>
  <c r="N4113" i="5"/>
  <c r="N4105" i="5"/>
  <c r="N4097" i="5"/>
  <c r="N4089" i="5"/>
  <c r="N4081" i="5"/>
  <c r="N4073" i="5"/>
  <c r="N4065" i="5"/>
  <c r="N4057" i="5"/>
  <c r="N4049" i="5"/>
  <c r="N4041" i="5"/>
  <c r="N4033" i="5"/>
  <c r="N4025" i="5"/>
  <c r="N4017" i="5"/>
  <c r="N4009" i="5"/>
  <c r="N4001" i="5"/>
  <c r="N3985" i="5"/>
  <c r="N3977" i="5"/>
  <c r="N3969" i="5"/>
  <c r="N3961" i="5"/>
  <c r="N3953" i="5"/>
  <c r="N3945" i="5"/>
  <c r="N3937" i="5"/>
  <c r="N3929" i="5"/>
  <c r="N3921" i="5"/>
  <c r="N3913" i="5"/>
  <c r="N3905" i="5"/>
  <c r="N3897" i="5"/>
  <c r="N3889" i="5"/>
  <c r="N3881" i="5"/>
  <c r="N3873" i="5"/>
  <c r="N3865" i="5"/>
  <c r="N3595" i="5"/>
  <c r="N3240" i="5"/>
  <c r="N3232" i="5"/>
  <c r="N3115" i="5"/>
  <c r="N2760" i="5"/>
  <c r="N2752" i="5"/>
  <c r="N2275" i="5"/>
  <c r="N5176" i="5"/>
  <c r="N5160" i="5"/>
  <c r="N5152" i="5"/>
  <c r="N5136" i="5"/>
  <c r="N5128" i="5"/>
  <c r="N5120" i="5"/>
  <c r="N5112" i="5"/>
  <c r="N5104" i="5"/>
  <c r="N5088" i="5"/>
  <c r="N5080" i="5"/>
  <c r="N5072" i="5"/>
  <c r="N5064" i="5"/>
  <c r="N5056" i="5"/>
  <c r="N5040" i="5"/>
  <c r="N5032" i="5"/>
  <c r="N5016" i="5"/>
  <c r="N5008" i="5"/>
  <c r="N5000" i="5"/>
  <c r="N4992" i="5"/>
  <c r="N4984" i="5"/>
  <c r="N4976" i="5"/>
  <c r="N4968" i="5"/>
  <c r="N4960" i="5"/>
  <c r="N4952" i="5"/>
  <c r="N4944" i="5"/>
  <c r="N4936" i="5"/>
  <c r="N4928" i="5"/>
  <c r="N4920" i="5"/>
  <c r="N4912" i="5"/>
  <c r="N4904" i="5"/>
  <c r="N4896" i="5"/>
  <c r="N4888" i="5"/>
  <c r="N4880" i="5"/>
  <c r="N4872" i="5"/>
  <c r="N4864" i="5"/>
  <c r="N4856" i="5"/>
  <c r="N4848" i="5"/>
  <c r="N4840" i="5"/>
  <c r="N4832" i="5"/>
  <c r="N4824" i="5"/>
  <c r="N4816" i="5"/>
  <c r="N4800" i="5"/>
  <c r="N4792" i="5"/>
  <c r="N4784" i="5"/>
  <c r="N4776" i="5"/>
  <c r="N4768" i="5"/>
  <c r="N4760" i="5"/>
  <c r="N4752" i="5"/>
  <c r="N4744" i="5"/>
  <c r="N4728" i="5"/>
  <c r="N4720" i="5"/>
  <c r="N4704" i="5"/>
  <c r="N4696" i="5"/>
  <c r="N4680" i="5"/>
  <c r="N4672" i="5"/>
  <c r="N4656" i="5"/>
  <c r="N4648" i="5"/>
  <c r="N4632" i="5"/>
  <c r="N4624" i="5"/>
  <c r="N4608" i="5"/>
  <c r="N4600" i="5"/>
  <c r="N4592" i="5"/>
  <c r="N4584" i="5"/>
  <c r="N4576" i="5"/>
  <c r="N4568" i="5"/>
  <c r="N4560" i="5"/>
  <c r="N4552" i="5"/>
  <c r="N4544" i="5"/>
  <c r="N4536" i="5"/>
  <c r="N4528" i="5"/>
  <c r="N4512" i="5"/>
  <c r="N4504" i="5"/>
  <c r="N4488" i="5"/>
  <c r="N4480" i="5"/>
  <c r="N4464" i="5"/>
  <c r="N4456" i="5"/>
  <c r="N4440" i="5"/>
  <c r="N4432" i="5"/>
  <c r="N4416" i="5"/>
  <c r="N4408" i="5"/>
  <c r="N4400" i="5"/>
  <c r="N4392" i="5"/>
  <c r="N4384" i="5"/>
  <c r="N4376" i="5"/>
  <c r="N4368" i="5"/>
  <c r="N4360" i="5"/>
  <c r="N4352" i="5"/>
  <c r="N4344" i="5"/>
  <c r="N4336" i="5"/>
  <c r="N4328" i="5"/>
  <c r="N4320" i="5"/>
  <c r="N4312" i="5"/>
  <c r="N4296" i="5"/>
  <c r="N4288" i="5"/>
  <c r="N4272" i="5"/>
  <c r="N4264" i="5"/>
  <c r="N4256" i="5"/>
  <c r="N4248" i="5"/>
  <c r="N4240" i="5"/>
  <c r="N4232" i="5"/>
  <c r="N4224" i="5"/>
  <c r="N4216" i="5"/>
  <c r="N4200" i="5"/>
  <c r="N4192" i="5"/>
  <c r="N4176" i="5"/>
  <c r="N4168" i="5"/>
  <c r="N4152" i="5"/>
  <c r="N4144" i="5"/>
  <c r="N4136" i="5"/>
  <c r="N4128" i="5"/>
  <c r="N4120" i="5"/>
  <c r="N4112" i="5"/>
  <c r="N4104" i="5"/>
  <c r="N4096" i="5"/>
  <c r="N4088" i="5"/>
  <c r="N4080" i="5"/>
  <c r="N4072" i="5"/>
  <c r="N4064" i="5"/>
  <c r="N4056" i="5"/>
  <c r="N4048" i="5"/>
  <c r="N4040" i="5"/>
  <c r="N4032" i="5"/>
  <c r="N4024" i="5"/>
  <c r="N4016" i="5"/>
  <c r="N4008" i="5"/>
  <c r="N4000" i="5"/>
  <c r="N3984" i="5"/>
  <c r="N3976" i="5"/>
  <c r="N3968" i="5"/>
  <c r="N3960" i="5"/>
  <c r="N3952" i="5"/>
  <c r="N3944" i="5"/>
  <c r="N3936" i="5"/>
  <c r="N3928" i="5"/>
  <c r="N3920" i="5"/>
  <c r="N3912" i="5"/>
  <c r="N3904" i="5"/>
  <c r="N3896" i="5"/>
  <c r="N3888" i="5"/>
  <c r="N3880" i="5"/>
  <c r="N3872" i="5"/>
  <c r="N3864" i="5"/>
  <c r="N3856" i="5"/>
  <c r="N3840" i="5"/>
  <c r="N3832" i="5"/>
  <c r="N3824" i="5"/>
  <c r="N3816" i="5"/>
  <c r="N3808" i="5"/>
  <c r="N3800" i="5"/>
  <c r="N3792" i="5"/>
  <c r="N3784" i="5"/>
  <c r="N3776" i="5"/>
  <c r="N3768" i="5"/>
  <c r="N3760" i="5"/>
  <c r="N3752" i="5"/>
  <c r="N3744" i="5"/>
  <c r="N3736" i="5"/>
  <c r="N3728" i="5"/>
  <c r="N3720" i="5"/>
  <c r="N3712" i="5"/>
  <c r="N3696" i="5"/>
  <c r="N3688" i="5"/>
  <c r="N3675" i="5"/>
  <c r="N3667" i="5"/>
  <c r="N3659" i="5"/>
  <c r="N3651" i="5"/>
  <c r="N3643" i="5"/>
  <c r="N3621" i="5"/>
  <c r="N3573" i="5"/>
  <c r="N3565" i="5"/>
  <c r="N3557" i="5"/>
  <c r="N3549" i="5"/>
  <c r="N3533" i="5"/>
  <c r="N3525" i="5"/>
  <c r="N3501" i="5"/>
  <c r="N3477" i="5"/>
  <c r="N3469" i="5"/>
  <c r="N3461" i="5"/>
  <c r="N3453" i="5"/>
  <c r="N3315" i="5"/>
  <c r="N3307" i="5"/>
  <c r="N2856" i="5"/>
  <c r="N2827" i="5"/>
  <c r="N2736" i="5"/>
  <c r="N5175" i="5"/>
  <c r="N5159" i="5"/>
  <c r="N5151" i="5"/>
  <c r="N5135" i="5"/>
  <c r="N5127" i="5"/>
  <c r="N5119" i="5"/>
  <c r="N5111" i="5"/>
  <c r="N5103" i="5"/>
  <c r="N5095" i="5"/>
  <c r="N5087" i="5"/>
  <c r="N5079" i="5"/>
  <c r="N5071" i="5"/>
  <c r="N5063" i="5"/>
  <c r="N5055" i="5"/>
  <c r="N5039" i="5"/>
  <c r="N5031" i="5"/>
  <c r="N5023" i="5"/>
  <c r="N5015" i="5"/>
  <c r="N5007" i="5"/>
  <c r="N4999" i="5"/>
  <c r="N4991" i="5"/>
  <c r="N4983" i="5"/>
  <c r="N4975" i="5"/>
  <c r="N4967" i="5"/>
  <c r="N4959" i="5"/>
  <c r="N4951" i="5"/>
  <c r="N4943" i="5"/>
  <c r="N4935" i="5"/>
  <c r="N4927" i="5"/>
  <c r="N4919" i="5"/>
  <c r="N4911" i="5"/>
  <c r="N4903" i="5"/>
  <c r="N4895" i="5"/>
  <c r="N4887" i="5"/>
  <c r="N4879" i="5"/>
  <c r="N4871" i="5"/>
  <c r="N4863" i="5"/>
  <c r="N4855" i="5"/>
  <c r="N4847" i="5"/>
  <c r="N4839" i="5"/>
  <c r="N4831" i="5"/>
  <c r="N4823" i="5"/>
  <c r="N4815" i="5"/>
  <c r="N4799" i="5"/>
  <c r="N4791" i="5"/>
  <c r="N4783" i="5"/>
  <c r="N4775" i="5"/>
  <c r="N4767" i="5"/>
  <c r="N4759" i="5"/>
  <c r="N4751" i="5"/>
  <c r="N4743" i="5"/>
  <c r="N4727" i="5"/>
  <c r="N4719" i="5"/>
  <c r="N4703" i="5"/>
  <c r="N4695" i="5"/>
  <c r="N4679" i="5"/>
  <c r="N4671" i="5"/>
  <c r="N4655" i="5"/>
  <c r="N4647" i="5"/>
  <c r="N4631" i="5"/>
  <c r="N4623" i="5"/>
  <c r="N4607" i="5"/>
  <c r="N4599" i="5"/>
  <c r="N4591" i="5"/>
  <c r="N4583" i="5"/>
  <c r="N4575" i="5"/>
  <c r="N4567" i="5"/>
  <c r="N4559" i="5"/>
  <c r="N4551" i="5"/>
  <c r="N4543" i="5"/>
  <c r="N4535" i="5"/>
  <c r="N4527" i="5"/>
  <c r="N4511" i="5"/>
  <c r="N4503" i="5"/>
  <c r="N4487" i="5"/>
  <c r="N4479" i="5"/>
  <c r="N4463" i="5"/>
  <c r="N4455" i="5"/>
  <c r="N4439" i="5"/>
  <c r="N4431" i="5"/>
  <c r="N4415" i="5"/>
  <c r="N4407" i="5"/>
  <c r="N4399" i="5"/>
  <c r="N4391" i="5"/>
  <c r="N4383" i="5"/>
  <c r="N4375" i="5"/>
  <c r="N4367" i="5"/>
  <c r="N4359" i="5"/>
  <c r="N4351" i="5"/>
  <c r="N4343" i="5"/>
  <c r="N4335" i="5"/>
  <c r="N4327" i="5"/>
  <c r="N4319" i="5"/>
  <c r="N4311" i="5"/>
  <c r="N4295" i="5"/>
  <c r="N4287" i="5"/>
  <c r="N4271" i="5"/>
  <c r="N4263" i="5"/>
  <c r="N4255" i="5"/>
  <c r="N4247" i="5"/>
  <c r="N4239" i="5"/>
  <c r="N4231" i="5"/>
  <c r="N4223" i="5"/>
  <c r="N4215" i="5"/>
  <c r="N4207" i="5"/>
  <c r="N4199" i="5"/>
  <c r="N4191" i="5"/>
  <c r="N4175" i="5"/>
  <c r="N4167" i="5"/>
  <c r="N4151" i="5"/>
  <c r="N4143" i="5"/>
  <c r="N4135" i="5"/>
  <c r="N4127" i="5"/>
  <c r="N4119" i="5"/>
  <c r="N4111" i="5"/>
  <c r="N4103" i="5"/>
  <c r="N4095" i="5"/>
  <c r="N4087" i="5"/>
  <c r="N4079" i="5"/>
  <c r="N4071" i="5"/>
  <c r="N4063" i="5"/>
  <c r="N4055" i="5"/>
  <c r="N4047" i="5"/>
  <c r="N4039" i="5"/>
  <c r="N4031" i="5"/>
  <c r="N4023" i="5"/>
  <c r="N4015" i="5"/>
  <c r="N4007" i="5"/>
  <c r="N3999" i="5"/>
  <c r="N3983" i="5"/>
  <c r="N3975" i="5"/>
  <c r="N3967" i="5"/>
  <c r="N3959" i="5"/>
  <c r="N3951" i="5"/>
  <c r="N3943" i="5"/>
  <c r="N3935" i="5"/>
  <c r="N3927" i="5"/>
  <c r="N3919" i="5"/>
  <c r="N3911" i="5"/>
  <c r="N3903" i="5"/>
  <c r="N3895" i="5"/>
  <c r="N3887" i="5"/>
  <c r="N3879" i="5"/>
  <c r="N3871" i="5"/>
  <c r="N3863" i="5"/>
  <c r="N3429" i="5"/>
  <c r="N3421" i="5"/>
  <c r="N3413" i="5"/>
  <c r="N3405" i="5"/>
  <c r="N3397" i="5"/>
  <c r="N3389" i="5"/>
  <c r="N3381" i="5"/>
  <c r="N3373" i="5"/>
  <c r="N3365" i="5"/>
  <c r="N3357" i="5"/>
  <c r="N3349" i="5"/>
  <c r="N3096" i="5"/>
  <c r="N3024" i="5"/>
  <c r="N2875" i="5"/>
  <c r="N2808" i="5"/>
  <c r="N2800" i="5"/>
  <c r="N2784" i="5"/>
  <c r="N2776" i="5"/>
  <c r="N5158" i="5"/>
  <c r="N5150" i="5"/>
  <c r="N5134" i="5"/>
  <c r="N5126" i="5"/>
  <c r="N5118" i="5"/>
  <c r="N5110" i="5"/>
  <c r="N5102" i="5"/>
  <c r="N5086" i="5"/>
  <c r="N5070" i="5"/>
  <c r="N5062" i="5"/>
  <c r="N5054" i="5"/>
  <c r="N5038" i="5"/>
  <c r="N5030" i="5"/>
  <c r="N5022" i="5"/>
  <c r="N5014" i="5"/>
  <c r="N5006" i="5"/>
  <c r="N4998" i="5"/>
  <c r="N4990" i="5"/>
  <c r="N4982" i="5"/>
  <c r="N4974" i="5"/>
  <c r="N4966" i="5"/>
  <c r="N4958" i="5"/>
  <c r="N4950" i="5"/>
  <c r="N4942" i="5"/>
  <c r="N4934" i="5"/>
  <c r="N4926" i="5"/>
  <c r="N4918" i="5"/>
  <c r="N4910" i="5"/>
  <c r="N4902" i="5"/>
  <c r="N4894" i="5"/>
  <c r="N4886" i="5"/>
  <c r="N4878" i="5"/>
  <c r="N4870" i="5"/>
  <c r="N4862" i="5"/>
  <c r="N4854" i="5"/>
  <c r="N4846" i="5"/>
  <c r="N4838" i="5"/>
  <c r="N4830" i="5"/>
  <c r="N4822" i="5"/>
  <c r="N4814" i="5"/>
  <c r="N4806" i="5"/>
  <c r="N4798" i="5"/>
  <c r="N4790" i="5"/>
  <c r="N4782" i="5"/>
  <c r="N4774" i="5"/>
  <c r="N4766" i="5"/>
  <c r="N4758" i="5"/>
  <c r="N4750" i="5"/>
  <c r="N4742" i="5"/>
  <c r="N4734" i="5"/>
  <c r="N4726" i="5"/>
  <c r="N4702" i="5"/>
  <c r="N4678" i="5"/>
  <c r="N4670" i="5"/>
  <c r="N4662" i="5"/>
  <c r="N4654" i="5"/>
  <c r="N4630" i="5"/>
  <c r="N4622" i="5"/>
  <c r="N4606" i="5"/>
  <c r="N4598" i="5"/>
  <c r="N4590" i="5"/>
  <c r="N4582" i="5"/>
  <c r="N4574" i="5"/>
  <c r="N4566" i="5"/>
  <c r="N4558" i="5"/>
  <c r="N4550" i="5"/>
  <c r="N4542" i="5"/>
  <c r="N4534" i="5"/>
  <c r="N4526" i="5"/>
  <c r="N4510" i="5"/>
  <c r="N4502" i="5"/>
  <c r="N4486" i="5"/>
  <c r="N4478" i="5"/>
  <c r="N4462" i="5"/>
  <c r="N4454" i="5"/>
  <c r="N4438" i="5"/>
  <c r="N4414" i="5"/>
  <c r="N4406" i="5"/>
  <c r="N4398" i="5"/>
  <c r="N4390" i="5"/>
  <c r="N4382" i="5"/>
  <c r="N4374" i="5"/>
  <c r="N4366" i="5"/>
  <c r="N4358" i="5"/>
  <c r="N4350" i="5"/>
  <c r="N4342" i="5"/>
  <c r="N4334" i="5"/>
  <c r="N4326" i="5"/>
  <c r="N4318" i="5"/>
  <c r="N4310" i="5"/>
  <c r="N4294" i="5"/>
  <c r="N4286" i="5"/>
  <c r="N4278" i="5"/>
  <c r="N4270" i="5"/>
  <c r="N4262" i="5"/>
  <c r="N4254" i="5"/>
  <c r="N4246" i="5"/>
  <c r="N4238" i="5"/>
  <c r="N4230" i="5"/>
  <c r="N4222" i="5"/>
  <c r="N4214" i="5"/>
  <c r="N4206" i="5"/>
  <c r="N4198" i="5"/>
  <c r="N4190" i="5"/>
  <c r="N4182" i="5"/>
  <c r="N4174" i="5"/>
  <c r="N4166" i="5"/>
  <c r="N4150" i="5"/>
  <c r="N4142" i="5"/>
  <c r="N4134" i="5"/>
  <c r="N4126" i="5"/>
  <c r="N4118" i="5"/>
  <c r="N4110" i="5"/>
  <c r="N4102" i="5"/>
  <c r="N4094" i="5"/>
  <c r="N4086" i="5"/>
  <c r="N4078" i="5"/>
  <c r="N4070" i="5"/>
  <c r="N4062" i="5"/>
  <c r="N4054" i="5"/>
  <c r="N4046" i="5"/>
  <c r="N4038" i="5"/>
  <c r="N4030" i="5"/>
  <c r="N4022" i="5"/>
  <c r="N4014" i="5"/>
  <c r="N4006" i="5"/>
  <c r="N3998" i="5"/>
  <c r="N3982" i="5"/>
  <c r="N3974" i="5"/>
  <c r="N3966" i="5"/>
  <c r="N3958" i="5"/>
  <c r="N3950" i="5"/>
  <c r="N3942" i="5"/>
  <c r="N3934" i="5"/>
  <c r="N3926" i="5"/>
  <c r="N3918" i="5"/>
  <c r="N3910" i="5"/>
  <c r="N3902" i="5"/>
  <c r="N3894" i="5"/>
  <c r="N3886" i="5"/>
  <c r="N3878" i="5"/>
  <c r="N3870" i="5"/>
  <c r="N3862" i="5"/>
  <c r="N3627" i="5"/>
  <c r="N3619" i="5"/>
  <c r="N3600" i="5"/>
  <c r="N3592" i="5"/>
  <c r="N3571" i="5"/>
  <c r="N3563" i="5"/>
  <c r="N3555" i="5"/>
  <c r="N3547" i="5"/>
  <c r="N3531" i="5"/>
  <c r="N3523" i="5"/>
  <c r="N3499" i="5"/>
  <c r="N3485" i="5"/>
  <c r="N3475" i="5"/>
  <c r="N3459" i="5"/>
  <c r="N3451" i="5"/>
  <c r="N3291" i="5"/>
  <c r="N3283" i="5"/>
  <c r="N3163" i="5"/>
  <c r="N3120" i="5"/>
  <c r="N2611" i="5"/>
  <c r="N2563" i="5"/>
  <c r="N2251" i="5"/>
  <c r="N3858" i="5"/>
  <c r="N3842" i="5"/>
  <c r="N3834" i="5"/>
  <c r="N3826" i="5"/>
  <c r="N3818" i="5"/>
  <c r="N3810" i="5"/>
  <c r="N3802" i="5"/>
  <c r="N3794" i="5"/>
  <c r="N3786" i="5"/>
  <c r="N3778" i="5"/>
  <c r="N3770" i="5"/>
  <c r="N3762" i="5"/>
  <c r="N3754" i="5"/>
  <c r="N3746" i="5"/>
  <c r="N3738" i="5"/>
  <c r="N3730" i="5"/>
  <c r="N3722" i="5"/>
  <c r="N3714" i="5"/>
  <c r="N3698" i="5"/>
  <c r="N3690" i="5"/>
  <c r="N3674" i="5"/>
  <c r="N3666" i="5"/>
  <c r="N3658" i="5"/>
  <c r="N3650" i="5"/>
  <c r="N3642" i="5"/>
  <c r="N3626" i="5"/>
  <c r="N3618" i="5"/>
  <c r="N3602" i="5"/>
  <c r="N3594" i="5"/>
  <c r="N3570" i="5"/>
  <c r="N3562" i="5"/>
  <c r="N3554" i="5"/>
  <c r="N3546" i="5"/>
  <c r="N3530" i="5"/>
  <c r="N3522" i="5"/>
  <c r="N3498" i="5"/>
  <c r="N3474" i="5"/>
  <c r="N3458" i="5"/>
  <c r="N3450" i="5"/>
  <c r="N3434" i="5"/>
  <c r="N3426" i="5"/>
  <c r="N3410" i="5"/>
  <c r="N3402" i="5"/>
  <c r="N3386" i="5"/>
  <c r="N3378" i="5"/>
  <c r="N3370" i="5"/>
  <c r="N3362" i="5"/>
  <c r="N3354" i="5"/>
  <c r="N3346" i="5"/>
  <c r="N3338" i="5"/>
  <c r="N3330" i="5"/>
  <c r="N3314" i="5"/>
  <c r="N3306" i="5"/>
  <c r="N3290" i="5"/>
  <c r="N3282" i="5"/>
  <c r="N3266" i="5"/>
  <c r="N3258" i="5"/>
  <c r="N3242" i="5"/>
  <c r="N3234" i="5"/>
  <c r="N3162" i="5"/>
  <c r="N3122" i="5"/>
  <c r="N3114" i="5"/>
  <c r="N3098" i="5"/>
  <c r="N3090" i="5"/>
  <c r="N2898" i="5"/>
  <c r="N2874" i="5"/>
  <c r="N2850" i="5"/>
  <c r="N2810" i="5"/>
  <c r="N2802" i="5"/>
  <c r="N2786" i="5"/>
  <c r="N2778" i="5"/>
  <c r="N2762" i="5"/>
  <c r="N2754" i="5"/>
  <c r="N2738" i="5"/>
  <c r="N2730" i="5"/>
  <c r="N2714" i="5"/>
  <c r="N2706" i="5"/>
  <c r="N2682" i="5"/>
  <c r="N2610" i="5"/>
  <c r="N2586" i="5"/>
  <c r="N2562" i="5"/>
  <c r="N2538" i="5"/>
  <c r="N3857" i="5"/>
  <c r="N3841" i="5"/>
  <c r="N3833" i="5"/>
  <c r="N3825" i="5"/>
  <c r="N3817" i="5"/>
  <c r="N3809" i="5"/>
  <c r="N3801" i="5"/>
  <c r="N3793" i="5"/>
  <c r="N3785" i="5"/>
  <c r="N3777" i="5"/>
  <c r="N3769" i="5"/>
  <c r="N3761" i="5"/>
  <c r="N3753" i="5"/>
  <c r="N3745" i="5"/>
  <c r="N3737" i="5"/>
  <c r="N3729" i="5"/>
  <c r="N3721" i="5"/>
  <c r="N3713" i="5"/>
  <c r="N3697" i="5"/>
  <c r="N3689" i="5"/>
  <c r="N3673" i="5"/>
  <c r="N3665" i="5"/>
  <c r="N3657" i="5"/>
  <c r="N3649" i="5"/>
  <c r="N3641" i="5"/>
  <c r="N3625" i="5"/>
  <c r="N3617" i="5"/>
  <c r="N3601" i="5"/>
  <c r="N3593" i="5"/>
  <c r="N3577" i="5"/>
  <c r="N3569" i="5"/>
  <c r="N3561" i="5"/>
  <c r="N3553" i="5"/>
  <c r="N3545" i="5"/>
  <c r="N3537" i="5"/>
  <c r="N3529" i="5"/>
  <c r="N3521" i="5"/>
  <c r="N3497" i="5"/>
  <c r="N3481" i="5"/>
  <c r="N3473" i="5"/>
  <c r="N3457" i="5"/>
  <c r="N3449" i="5"/>
  <c r="N3433" i="5"/>
  <c r="N3425" i="5"/>
  <c r="N3417" i="5"/>
  <c r="N3409" i="5"/>
  <c r="N3401" i="5"/>
  <c r="N3393" i="5"/>
  <c r="N3385" i="5"/>
  <c r="N3377" i="5"/>
  <c r="N3369" i="5"/>
  <c r="N3361" i="5"/>
  <c r="N3353" i="5"/>
  <c r="N3345" i="5"/>
  <c r="N3337" i="5"/>
  <c r="N3329" i="5"/>
  <c r="N3313" i="5"/>
  <c r="N3305" i="5"/>
  <c r="N3289" i="5"/>
  <c r="N3281" i="5"/>
  <c r="N3265" i="5"/>
  <c r="N3257" i="5"/>
  <c r="N3241" i="5"/>
  <c r="N3233" i="5"/>
  <c r="N3169" i="5"/>
  <c r="N3161" i="5"/>
  <c r="N3121" i="5"/>
  <c r="N3097" i="5"/>
  <c r="N3089" i="5"/>
  <c r="N3025" i="5"/>
  <c r="N2897" i="5"/>
  <c r="N2873" i="5"/>
  <c r="N2809" i="5"/>
  <c r="N2801" i="5"/>
  <c r="N2785" i="5"/>
  <c r="N2777" i="5"/>
  <c r="N2761" i="5"/>
  <c r="N2753" i="5"/>
  <c r="N2737" i="5"/>
  <c r="N2729" i="5"/>
  <c r="N2713" i="5"/>
  <c r="N2705" i="5"/>
  <c r="N2689" i="5"/>
  <c r="N2681" i="5"/>
  <c r="N2609" i="5"/>
  <c r="N2561" i="5"/>
  <c r="N2305" i="5"/>
  <c r="N2712" i="5"/>
  <c r="N2688" i="5"/>
  <c r="N2616" i="5"/>
  <c r="N2592" i="5"/>
  <c r="N2568" i="5"/>
  <c r="N2544" i="5"/>
  <c r="N2304" i="5"/>
  <c r="N2280" i="5"/>
  <c r="N3855" i="5"/>
  <c r="N3839" i="5"/>
  <c r="N3831" i="5"/>
  <c r="N3823" i="5"/>
  <c r="N3815" i="5"/>
  <c r="N3807" i="5"/>
  <c r="N3799" i="5"/>
  <c r="N3791" i="5"/>
  <c r="N3783" i="5"/>
  <c r="N3775" i="5"/>
  <c r="N3767" i="5"/>
  <c r="N3759" i="5"/>
  <c r="N3751" i="5"/>
  <c r="N3743" i="5"/>
  <c r="N3735" i="5"/>
  <c r="N3727" i="5"/>
  <c r="N3719" i="5"/>
  <c r="N3711" i="5"/>
  <c r="N3695" i="5"/>
  <c r="N3687" i="5"/>
  <c r="N3671" i="5"/>
  <c r="N3663" i="5"/>
  <c r="N3655" i="5"/>
  <c r="N3647" i="5"/>
  <c r="N3639" i="5"/>
  <c r="N3623" i="5"/>
  <c r="N3615" i="5"/>
  <c r="N3599" i="5"/>
  <c r="N3575" i="5"/>
  <c r="N3567" i="5"/>
  <c r="N3559" i="5"/>
  <c r="N3551" i="5"/>
  <c r="N3543" i="5"/>
  <c r="N3535" i="5"/>
  <c r="N3527" i="5"/>
  <c r="N3519" i="5"/>
  <c r="N3503" i="5"/>
  <c r="N3479" i="5"/>
  <c r="N3471" i="5"/>
  <c r="N3455" i="5"/>
  <c r="N3447" i="5"/>
  <c r="N3431" i="5"/>
  <c r="N3423" i="5"/>
  <c r="N3415" i="5"/>
  <c r="N3407" i="5"/>
  <c r="N3399" i="5"/>
  <c r="N3391" i="5"/>
  <c r="N3383" i="5"/>
  <c r="N3375" i="5"/>
  <c r="N3367" i="5"/>
  <c r="N3359" i="5"/>
  <c r="N3351" i="5"/>
  <c r="N3343" i="5"/>
  <c r="N3335" i="5"/>
  <c r="N3327" i="5"/>
  <c r="N3311" i="5"/>
  <c r="N3303" i="5"/>
  <c r="N3287" i="5"/>
  <c r="N3279" i="5"/>
  <c r="N3263" i="5"/>
  <c r="N3239" i="5"/>
  <c r="N3167" i="5"/>
  <c r="N3119" i="5"/>
  <c r="N3095" i="5"/>
  <c r="N3071" i="5"/>
  <c r="N3023" i="5"/>
  <c r="N2903" i="5"/>
  <c r="N2879" i="5"/>
  <c r="N2855" i="5"/>
  <c r="N2831" i="5"/>
  <c r="N2807" i="5"/>
  <c r="N2783" i="5"/>
  <c r="N2759" i="5"/>
  <c r="N2735" i="5"/>
  <c r="N2711" i="5"/>
  <c r="N2687" i="5"/>
  <c r="N2663" i="5"/>
  <c r="N2639" i="5"/>
  <c r="N2615" i="5"/>
  <c r="N2591" i="5"/>
  <c r="N2567" i="5"/>
  <c r="N2543" i="5"/>
  <c r="N2327" i="5"/>
  <c r="N2303" i="5"/>
  <c r="N2279" i="5"/>
  <c r="N2255" i="5"/>
  <c r="N2231" i="5"/>
  <c r="N3854" i="5"/>
  <c r="N3838" i="5"/>
  <c r="N3830" i="5"/>
  <c r="N3822" i="5"/>
  <c r="N3814" i="5"/>
  <c r="N3806" i="5"/>
  <c r="N3798" i="5"/>
  <c r="N3790" i="5"/>
  <c r="N3782" i="5"/>
  <c r="N3774" i="5"/>
  <c r="N3766" i="5"/>
  <c r="N3758" i="5"/>
  <c r="N3750" i="5"/>
  <c r="N3742" i="5"/>
  <c r="N3734" i="5"/>
  <c r="N3726" i="5"/>
  <c r="N3718" i="5"/>
  <c r="N3710" i="5"/>
  <c r="N3702" i="5"/>
  <c r="N3694" i="5"/>
  <c r="N3670" i="5"/>
  <c r="N3662" i="5"/>
  <c r="N3654" i="5"/>
  <c r="N3646" i="5"/>
  <c r="N3638" i="5"/>
  <c r="N3622" i="5"/>
  <c r="N3598" i="5"/>
  <c r="N3574" i="5"/>
  <c r="N3566" i="5"/>
  <c r="N3558" i="5"/>
  <c r="N3550" i="5"/>
  <c r="N3542" i="5"/>
  <c r="N3526" i="5"/>
  <c r="N3518" i="5"/>
  <c r="N3502" i="5"/>
  <c r="N3486" i="5"/>
  <c r="N3478" i="5"/>
  <c r="N3470" i="5"/>
  <c r="N3462" i="5"/>
  <c r="N3454" i="5"/>
  <c r="N3430" i="5"/>
  <c r="N3422" i="5"/>
  <c r="N3414" i="5"/>
  <c r="N3406" i="5"/>
  <c r="N3398" i="5"/>
  <c r="N3390" i="5"/>
  <c r="N3382" i="5"/>
  <c r="N3374" i="5"/>
  <c r="N3366" i="5"/>
  <c r="N3358" i="5"/>
  <c r="N3350" i="5"/>
  <c r="N3342" i="5"/>
  <c r="N3334" i="5"/>
  <c r="N3326" i="5"/>
  <c r="N3318" i="5"/>
  <c r="N3310" i="5"/>
  <c r="N3302" i="5"/>
  <c r="N3286" i="5"/>
  <c r="N3278" i="5"/>
  <c r="N3262" i="5"/>
  <c r="N3238" i="5"/>
  <c r="N3166" i="5"/>
  <c r="N3118" i="5"/>
  <c r="N3094" i="5"/>
  <c r="N3070" i="5"/>
  <c r="N3022" i="5"/>
  <c r="N2902" i="5"/>
  <c r="N2878" i="5"/>
  <c r="N2854" i="5"/>
  <c r="N2830" i="5"/>
  <c r="N2806" i="5"/>
  <c r="N2782" i="5"/>
  <c r="N2758" i="5"/>
  <c r="N2734" i="5"/>
  <c r="N2710" i="5"/>
  <c r="N2686" i="5"/>
  <c r="N2662" i="5"/>
  <c r="N2638" i="5"/>
  <c r="N2614" i="5"/>
  <c r="N2590" i="5"/>
  <c r="N2566" i="5"/>
  <c r="N2542" i="5"/>
  <c r="N2326" i="5"/>
  <c r="N2302" i="5"/>
  <c r="N2278" i="5"/>
  <c r="N2254" i="5"/>
  <c r="N2230" i="5"/>
  <c r="N3341" i="5"/>
  <c r="N3333" i="5"/>
  <c r="N3317" i="5"/>
  <c r="N3309" i="5"/>
  <c r="N3301" i="5"/>
  <c r="N3285" i="5"/>
  <c r="N3277" i="5"/>
  <c r="N3261" i="5"/>
  <c r="N3237" i="5"/>
  <c r="N3165" i="5"/>
  <c r="N3117" i="5"/>
  <c r="N3093" i="5"/>
  <c r="N3069" i="5"/>
  <c r="N3021" i="5"/>
  <c r="N2901" i="5"/>
  <c r="N2877" i="5"/>
  <c r="N2853" i="5"/>
  <c r="N2829" i="5"/>
  <c r="N2813" i="5"/>
  <c r="N2805" i="5"/>
  <c r="N2781" i="5"/>
  <c r="N2757" i="5"/>
  <c r="N2733" i="5"/>
  <c r="N2709" i="5"/>
  <c r="N2685" i="5"/>
  <c r="N2661" i="5"/>
  <c r="N2637" i="5"/>
  <c r="N2613" i="5"/>
  <c r="N2589" i="5"/>
  <c r="N2565" i="5"/>
  <c r="N2541" i="5"/>
  <c r="N2325" i="5"/>
  <c r="N2301" i="5"/>
  <c r="N2277" i="5"/>
  <c r="N2253" i="5"/>
  <c r="N2229" i="5"/>
  <c r="N3844" i="5"/>
  <c r="N3836" i="5"/>
  <c r="N3828" i="5"/>
  <c r="N3820" i="5"/>
  <c r="N3812" i="5"/>
  <c r="N3804" i="5"/>
  <c r="N3796" i="5"/>
  <c r="N3788" i="5"/>
  <c r="N3780" i="5"/>
  <c r="N3772" i="5"/>
  <c r="N3764" i="5"/>
  <c r="N3756" i="5"/>
  <c r="N3748" i="5"/>
  <c r="N3740" i="5"/>
  <c r="N3732" i="5"/>
  <c r="N3724" i="5"/>
  <c r="N3716" i="5"/>
  <c r="N3700" i="5"/>
  <c r="N3692" i="5"/>
  <c r="N3668" i="5"/>
  <c r="N3660" i="5"/>
  <c r="N3652" i="5"/>
  <c r="N3644" i="5"/>
  <c r="N3620" i="5"/>
  <c r="N3596" i="5"/>
  <c r="N3572" i="5"/>
  <c r="N3564" i="5"/>
  <c r="N3556" i="5"/>
  <c r="N3548" i="5"/>
  <c r="N3532" i="5"/>
  <c r="N3524" i="5"/>
  <c r="N3500" i="5"/>
  <c r="N3476" i="5"/>
  <c r="N3460" i="5"/>
  <c r="N3452" i="5"/>
  <c r="N3428" i="5"/>
  <c r="N3420" i="5"/>
  <c r="N3412" i="5"/>
  <c r="N3404" i="5"/>
  <c r="N3388" i="5"/>
  <c r="N3380" i="5"/>
  <c r="N3372" i="5"/>
  <c r="N3364" i="5"/>
  <c r="N3356" i="5"/>
  <c r="N3348" i="5"/>
  <c r="N3340" i="5"/>
  <c r="N3332" i="5"/>
  <c r="N3316" i="5"/>
  <c r="N3308" i="5"/>
  <c r="N3292" i="5"/>
  <c r="N3284" i="5"/>
  <c r="N3260" i="5"/>
  <c r="N3236" i="5"/>
  <c r="N3164" i="5"/>
  <c r="N3116" i="5"/>
  <c r="N3092" i="5"/>
  <c r="N3068" i="5"/>
  <c r="N2900" i="5"/>
  <c r="N2876" i="5"/>
  <c r="N2852" i="5"/>
  <c r="N2828" i="5"/>
  <c r="N2812" i="5"/>
  <c r="N2804" i="5"/>
  <c r="N2788" i="5"/>
  <c r="N2780" i="5"/>
  <c r="N2756" i="5"/>
  <c r="N2732" i="5"/>
  <c r="N2708" i="5"/>
  <c r="N2684" i="5"/>
  <c r="N2660" i="5"/>
  <c r="N2612" i="5"/>
  <c r="N2588" i="5"/>
  <c r="N2564" i="5"/>
  <c r="N2540" i="5"/>
  <c r="N2324" i="5"/>
  <c r="N2300" i="5"/>
  <c r="N2276" i="5"/>
  <c r="N2252" i="5"/>
  <c r="N2228" i="5"/>
  <c r="E4" i="5"/>
  <c r="J4" i="5"/>
  <c r="I4" i="5"/>
  <c r="H4" i="5"/>
  <c r="G4" i="5"/>
  <c r="F4" i="5"/>
  <c r="N3418" i="5" l="1"/>
  <c r="N4282" i="5"/>
  <c r="N4738" i="5"/>
  <c r="N5602" i="5"/>
  <c r="N5650" i="5"/>
  <c r="N6498" i="5"/>
  <c r="N3467" i="5"/>
  <c r="N4283" i="5"/>
  <c r="N4739" i="5"/>
  <c r="N5147" i="5"/>
  <c r="N3468" i="5"/>
  <c r="N4308" i="5"/>
  <c r="N5148" i="5"/>
  <c r="N4421" i="5"/>
  <c r="N6565" i="5"/>
  <c r="N6566" i="5"/>
  <c r="N7162" i="5"/>
  <c r="N7091" i="5"/>
  <c r="N7163" i="5"/>
  <c r="N7092" i="5"/>
  <c r="N6990" i="5"/>
  <c r="N7086" i="5"/>
  <c r="N8" i="5"/>
  <c r="N2691" i="5"/>
  <c r="N3104" i="5"/>
  <c r="N3197" i="5"/>
  <c r="N3416" i="5"/>
  <c r="N3464" i="5"/>
  <c r="N4161" i="5"/>
  <c r="N6235" i="5"/>
  <c r="N2352" i="5"/>
  <c r="N2620" i="5"/>
  <c r="N2664" i="5"/>
  <c r="N3123" i="5"/>
  <c r="N3174" i="5"/>
  <c r="N3465" i="5"/>
  <c r="N4302" i="5"/>
  <c r="N4422" i="5"/>
  <c r="N5431" i="5"/>
  <c r="N5648" i="5"/>
  <c r="N5907" i="5"/>
  <c r="N6151" i="5"/>
  <c r="N6236" i="5"/>
  <c r="N6561" i="5"/>
  <c r="N7102" i="5"/>
  <c r="N7531" i="5"/>
  <c r="N2545" i="5"/>
  <c r="N2665" i="5"/>
  <c r="N2905" i="5"/>
  <c r="N2978" i="5"/>
  <c r="N3466" i="5"/>
  <c r="N3534" i="5"/>
  <c r="N4279" i="5"/>
  <c r="N4423" i="5"/>
  <c r="N4735" i="5"/>
  <c r="N5212" i="5"/>
  <c r="N5432" i="5"/>
  <c r="N5908" i="5"/>
  <c r="N6152" i="5"/>
  <c r="N6237" i="5"/>
  <c r="N6262" i="5"/>
  <c r="N6562" i="5"/>
  <c r="N7103" i="5"/>
  <c r="N7158" i="5"/>
  <c r="N7524" i="5"/>
  <c r="N2643" i="5"/>
  <c r="N2666" i="5"/>
  <c r="N2906" i="5"/>
  <c r="N3099" i="5"/>
  <c r="N3152" i="5"/>
  <c r="N4280" i="5"/>
  <c r="N4424" i="5"/>
  <c r="N4736" i="5"/>
  <c r="N5433" i="5"/>
  <c r="N5909" i="5"/>
  <c r="N6153" i="5"/>
  <c r="N6238" i="5"/>
  <c r="N6263" i="5"/>
  <c r="N6563" i="5"/>
  <c r="N7009" i="5"/>
  <c r="N7038" i="5"/>
  <c r="N7088" i="5"/>
  <c r="N7159" i="5"/>
  <c r="N5455" i="5"/>
  <c r="N2232" i="5"/>
  <c r="N2256" i="5"/>
  <c r="N2596" i="5"/>
  <c r="N2907" i="5"/>
  <c r="N3100" i="5"/>
  <c r="N3185" i="5"/>
  <c r="N3536" i="5"/>
  <c r="N3578" i="5"/>
  <c r="N3846" i="5"/>
  <c r="N4157" i="5"/>
  <c r="N4184" i="5"/>
  <c r="N4281" i="5"/>
  <c r="N4737" i="5"/>
  <c r="N5434" i="5"/>
  <c r="N5910" i="5"/>
  <c r="N6239" i="5"/>
  <c r="N6564" i="5"/>
  <c r="N7010" i="5"/>
  <c r="N7039" i="5"/>
  <c r="N7089" i="5"/>
  <c r="N7160" i="5"/>
  <c r="N7628" i="5"/>
  <c r="N6791" i="5"/>
  <c r="N2257" i="5"/>
  <c r="N2328" i="5"/>
  <c r="N2597" i="5"/>
  <c r="N2881" i="5"/>
  <c r="N2908" i="5"/>
  <c r="N3170" i="5"/>
  <c r="N3579" i="5"/>
  <c r="N3847" i="5"/>
  <c r="N4158" i="5"/>
  <c r="N4306" i="5"/>
  <c r="N5452" i="5"/>
  <c r="N5978" i="5"/>
  <c r="N6265" i="5"/>
  <c r="N6310" i="5"/>
  <c r="N7090" i="5"/>
  <c r="N7161" i="5"/>
  <c r="N3189" i="5"/>
  <c r="N4301" i="5"/>
  <c r="N5430" i="5"/>
  <c r="N6150" i="5"/>
  <c r="N6260" i="5"/>
  <c r="N2111" i="5"/>
  <c r="N2208" i="5"/>
  <c r="N2569" i="5"/>
  <c r="N2909" i="5"/>
  <c r="N3195" i="5"/>
  <c r="N3580" i="5"/>
  <c r="N3603" i="5"/>
  <c r="N4159" i="5"/>
  <c r="N4419" i="5"/>
  <c r="N5169" i="5"/>
  <c r="N5453" i="5"/>
  <c r="N5600" i="5"/>
  <c r="N5979" i="5"/>
  <c r="N6311" i="5"/>
  <c r="N7041" i="5"/>
  <c r="N5146" i="5"/>
  <c r="N6994" i="5"/>
  <c r="N2330" i="5"/>
  <c r="N2618" i="5"/>
  <c r="N2690" i="5"/>
  <c r="N3052" i="5"/>
  <c r="N3103" i="5"/>
  <c r="N3188" i="5"/>
  <c r="N3221" i="5"/>
  <c r="N3463" i="5"/>
  <c r="N3581" i="5"/>
  <c r="N5143" i="5"/>
  <c r="N5454" i="5"/>
  <c r="N5980" i="5"/>
  <c r="N6149" i="5"/>
  <c r="N6790" i="5"/>
  <c r="N7084" i="5"/>
  <c r="N3222" i="5"/>
  <c r="N24" i="5"/>
  <c r="N48" i="5"/>
  <c r="N88" i="5"/>
  <c r="N96" i="5"/>
  <c r="N112" i="5"/>
  <c r="N160" i="5"/>
  <c r="N176" i="5"/>
  <c r="N216" i="5"/>
  <c r="N224" i="5"/>
  <c r="N240" i="5"/>
  <c r="N280" i="5"/>
  <c r="N288" i="5"/>
  <c r="N304" i="5"/>
  <c r="N344" i="5"/>
  <c r="N368" i="5"/>
  <c r="N408" i="5"/>
  <c r="N416" i="5"/>
  <c r="N432" i="5"/>
  <c r="N472" i="5"/>
  <c r="N480" i="5"/>
  <c r="N496" i="5"/>
  <c r="N536" i="5"/>
  <c r="N544" i="5"/>
  <c r="N560" i="5"/>
  <c r="N600" i="5"/>
  <c r="N624" i="5"/>
  <c r="N17" i="5"/>
  <c r="N33" i="5"/>
  <c r="N73" i="5"/>
  <c r="N81" i="5"/>
  <c r="N97" i="5"/>
  <c r="N137" i="5"/>
  <c r="N161" i="5"/>
  <c r="N201" i="5"/>
  <c r="N209" i="5"/>
  <c r="N225" i="5"/>
  <c r="N265" i="5"/>
  <c r="N273" i="5"/>
  <c r="N289" i="5"/>
  <c r="N329" i="5"/>
  <c r="N337" i="5"/>
  <c r="N353" i="5"/>
  <c r="N401" i="5"/>
  <c r="N417" i="5"/>
  <c r="N457" i="5"/>
  <c r="N465" i="5"/>
  <c r="N481" i="5"/>
  <c r="N521" i="5"/>
  <c r="N529" i="5"/>
  <c r="N545" i="5"/>
  <c r="N585" i="5"/>
  <c r="N609" i="5"/>
  <c r="N649" i="5"/>
  <c r="N10" i="5"/>
  <c r="N50" i="5"/>
  <c r="N58" i="5"/>
  <c r="N74" i="5"/>
  <c r="N114" i="5"/>
  <c r="N138" i="5"/>
  <c r="N178" i="5"/>
  <c r="N186" i="5"/>
  <c r="N202" i="5"/>
  <c r="N250" i="5"/>
  <c r="N266" i="5"/>
  <c r="N314" i="5"/>
  <c r="N330" i="5"/>
  <c r="N394" i="5"/>
  <c r="N458" i="5"/>
  <c r="N506" i="5"/>
  <c r="N522" i="5"/>
  <c r="N570" i="5"/>
  <c r="N586" i="5"/>
  <c r="N634" i="5"/>
  <c r="N650" i="5"/>
  <c r="N27" i="5"/>
  <c r="N35" i="5"/>
  <c r="N51" i="5"/>
  <c r="N91" i="5"/>
  <c r="N115" i="5"/>
  <c r="N155" i="5"/>
  <c r="N163" i="5"/>
  <c r="N179" i="5"/>
  <c r="N219" i="5"/>
  <c r="N227" i="5"/>
  <c r="N243" i="5"/>
  <c r="N283" i="5"/>
  <c r="N307" i="5"/>
  <c r="N347" i="5"/>
  <c r="N355" i="5"/>
  <c r="N371" i="5"/>
  <c r="N411" i="5"/>
  <c r="N419" i="5"/>
  <c r="N435" i="5"/>
  <c r="N475" i="5"/>
  <c r="N483" i="5"/>
  <c r="N499" i="5"/>
  <c r="N539" i="5"/>
  <c r="N547" i="5"/>
  <c r="N563" i="5"/>
  <c r="N603" i="5"/>
  <c r="N627" i="5"/>
  <c r="N667" i="5"/>
  <c r="N675" i="5"/>
  <c r="N12" i="5"/>
  <c r="N52" i="5"/>
  <c r="N60" i="5"/>
  <c r="N76" i="5"/>
  <c r="N116" i="5"/>
  <c r="N124" i="5"/>
  <c r="N140" i="5"/>
  <c r="N180" i="5"/>
  <c r="N188" i="5"/>
  <c r="N204" i="5"/>
  <c r="N244" i="5"/>
  <c r="N268" i="5"/>
  <c r="N308" i="5"/>
  <c r="N316" i="5"/>
  <c r="N332" i="5"/>
  <c r="N372" i="5"/>
  <c r="N380" i="5"/>
  <c r="N396" i="5"/>
  <c r="N436" i="5"/>
  <c r="N444" i="5"/>
  <c r="N460" i="5"/>
  <c r="N500" i="5"/>
  <c r="N524" i="5"/>
  <c r="N564" i="5"/>
  <c r="N572" i="5"/>
  <c r="N588" i="5"/>
  <c r="N628" i="5"/>
  <c r="N636" i="5"/>
  <c r="N652" i="5"/>
  <c r="N21" i="5"/>
  <c r="N29" i="5"/>
  <c r="N45" i="5"/>
  <c r="N85" i="5"/>
  <c r="N93" i="5"/>
  <c r="N109" i="5"/>
  <c r="N149" i="5"/>
  <c r="N157" i="5"/>
  <c r="N173" i="5"/>
  <c r="N213" i="5"/>
  <c r="N221" i="5"/>
  <c r="N237" i="5"/>
  <c r="N277" i="5"/>
  <c r="N285" i="5"/>
  <c r="N301" i="5"/>
  <c r="N341" i="5"/>
  <c r="N349" i="5"/>
  <c r="N365" i="5"/>
  <c r="N405" i="5"/>
  <c r="N413" i="5"/>
  <c r="N429" i="5"/>
  <c r="N469" i="5"/>
  <c r="N493" i="5"/>
  <c r="N533" i="5"/>
  <c r="N541" i="5"/>
  <c r="N557" i="5"/>
  <c r="N597" i="5"/>
  <c r="N605" i="5"/>
  <c r="N621" i="5"/>
  <c r="N661" i="5"/>
  <c r="N30" i="5"/>
  <c r="N70" i="5"/>
  <c r="N78" i="5"/>
  <c r="N94" i="5"/>
  <c r="N134" i="5"/>
  <c r="N142" i="5"/>
  <c r="N158" i="5"/>
  <c r="N198" i="5"/>
  <c r="N222" i="5"/>
  <c r="N262" i="5"/>
  <c r="N270" i="5"/>
  <c r="N286" i="5"/>
  <c r="N326" i="5"/>
  <c r="N334" i="5"/>
  <c r="N350" i="5"/>
  <c r="N390" i="5"/>
  <c r="N398" i="5"/>
  <c r="N414" i="5"/>
  <c r="N454" i="5"/>
  <c r="N478" i="5"/>
  <c r="N518" i="5"/>
  <c r="N526" i="5"/>
  <c r="N542" i="5"/>
  <c r="N582" i="5"/>
  <c r="N590" i="5"/>
  <c r="N606" i="5"/>
  <c r="N646" i="5"/>
  <c r="N654" i="5"/>
  <c r="N670" i="5"/>
  <c r="N143" i="5"/>
  <c r="N207" i="5"/>
  <c r="N335" i="5"/>
  <c r="N655" i="5"/>
  <c r="N677" i="5"/>
  <c r="N696" i="5"/>
  <c r="N736" i="5"/>
  <c r="N744" i="5"/>
  <c r="N760" i="5"/>
  <c r="N800" i="5"/>
  <c r="N808" i="5"/>
  <c r="N824" i="5"/>
  <c r="N864" i="5"/>
  <c r="N872" i="5"/>
  <c r="N888" i="5"/>
  <c r="N928" i="5"/>
  <c r="N952" i="5"/>
  <c r="N992" i="5"/>
  <c r="N1000" i="5"/>
  <c r="N1016" i="5"/>
  <c r="N1056" i="5"/>
  <c r="N1064" i="5"/>
  <c r="N1080" i="5"/>
  <c r="N1120" i="5"/>
  <c r="N1128" i="5"/>
  <c r="N1144" i="5"/>
  <c r="N151" i="5"/>
  <c r="N215" i="5"/>
  <c r="N343" i="5"/>
  <c r="N663" i="5"/>
  <c r="N679" i="5"/>
  <c r="N697" i="5"/>
  <c r="N745" i="5"/>
  <c r="N761" i="5"/>
  <c r="N801" i="5"/>
  <c r="N809" i="5"/>
  <c r="N825" i="5"/>
  <c r="N865" i="5"/>
  <c r="N873" i="5"/>
  <c r="N889" i="5"/>
  <c r="N929" i="5"/>
  <c r="N937" i="5"/>
  <c r="N953" i="5"/>
  <c r="N993" i="5"/>
  <c r="N1001" i="5"/>
  <c r="N1017" i="5"/>
  <c r="N1057" i="5"/>
  <c r="N1065" i="5"/>
  <c r="N1081" i="5"/>
  <c r="N159" i="5"/>
  <c r="N223" i="5"/>
  <c r="N351" i="5"/>
  <c r="N664" i="5"/>
  <c r="N698" i="5"/>
  <c r="N738" i="5"/>
  <c r="N746" i="5"/>
  <c r="N762" i="5"/>
  <c r="N802" i="5"/>
  <c r="N810" i="5"/>
  <c r="N826" i="5"/>
  <c r="N866" i="5"/>
  <c r="N874" i="5"/>
  <c r="N890" i="5"/>
  <c r="N930" i="5"/>
  <c r="N938" i="5"/>
  <c r="N954" i="5"/>
  <c r="N994" i="5"/>
  <c r="N1002" i="5"/>
  <c r="N1018" i="5"/>
  <c r="N1058" i="5"/>
  <c r="N1082" i="5"/>
  <c r="N231" i="5"/>
  <c r="N359" i="5"/>
  <c r="N669" i="5"/>
  <c r="N699" i="5"/>
  <c r="N739" i="5"/>
  <c r="N747" i="5"/>
  <c r="N763" i="5"/>
  <c r="N803" i="5"/>
  <c r="N811" i="5"/>
  <c r="N827" i="5"/>
  <c r="N867" i="5"/>
  <c r="N875" i="5"/>
  <c r="N891" i="5"/>
  <c r="N931" i="5"/>
  <c r="N955" i="5"/>
  <c r="N995" i="5"/>
  <c r="N1003" i="5"/>
  <c r="N1019" i="5"/>
  <c r="N1059" i="5"/>
  <c r="N1067" i="5"/>
  <c r="N1083" i="5"/>
  <c r="N1123" i="5"/>
  <c r="N1131" i="5"/>
  <c r="N1147" i="5"/>
  <c r="N1187" i="5"/>
  <c r="N1211" i="5"/>
  <c r="N1251" i="5"/>
  <c r="N1259" i="5"/>
  <c r="N1275" i="5"/>
  <c r="N303" i="5"/>
  <c r="N367" i="5"/>
  <c r="N692" i="5"/>
  <c r="N700" i="5"/>
  <c r="N716" i="5"/>
  <c r="N756" i="5"/>
  <c r="N764" i="5"/>
  <c r="N780" i="5"/>
  <c r="N820" i="5"/>
  <c r="N828" i="5"/>
  <c r="N844" i="5"/>
  <c r="N884" i="5"/>
  <c r="N892" i="5"/>
  <c r="N908" i="5"/>
  <c r="N948" i="5"/>
  <c r="N956" i="5"/>
  <c r="N972" i="5"/>
  <c r="N1012" i="5"/>
  <c r="N1020" i="5"/>
  <c r="N1036" i="5"/>
  <c r="N1076" i="5"/>
  <c r="N1084" i="5"/>
  <c r="N1100" i="5"/>
  <c r="N1140" i="5"/>
  <c r="N1148" i="5"/>
  <c r="N1164" i="5"/>
  <c r="N247" i="5"/>
  <c r="N311" i="5"/>
  <c r="N439" i="5"/>
  <c r="N684" i="5"/>
  <c r="N693" i="5"/>
  <c r="N709" i="5"/>
  <c r="N749" i="5"/>
  <c r="N757" i="5"/>
  <c r="N773" i="5"/>
  <c r="N813" i="5"/>
  <c r="N821" i="5"/>
  <c r="N837" i="5"/>
  <c r="N877" i="5"/>
  <c r="N885" i="5"/>
  <c r="N901" i="5"/>
  <c r="N941" i="5"/>
  <c r="N949" i="5"/>
  <c r="N965" i="5"/>
  <c r="N1005" i="5"/>
  <c r="N1013" i="5"/>
  <c r="N1029" i="5"/>
  <c r="N1069" i="5"/>
  <c r="N1093" i="5"/>
  <c r="N1133" i="5"/>
  <c r="N1141" i="5"/>
  <c r="N1157" i="5"/>
  <c r="N1197" i="5"/>
  <c r="N1205" i="5"/>
  <c r="N127" i="5"/>
  <c r="N447" i="5"/>
  <c r="N511" i="5"/>
  <c r="N639" i="5"/>
  <c r="N710" i="5"/>
  <c r="N718" i="5"/>
  <c r="N734" i="5"/>
  <c r="N774" i="5"/>
  <c r="N782" i="5"/>
  <c r="N798" i="5"/>
  <c r="N838" i="5"/>
  <c r="N846" i="5"/>
  <c r="N862" i="5"/>
  <c r="N902" i="5"/>
  <c r="N910" i="5"/>
  <c r="N926" i="5"/>
  <c r="N966" i="5"/>
  <c r="N974" i="5"/>
  <c r="N990" i="5"/>
  <c r="N1030" i="5"/>
  <c r="N1054" i="5"/>
  <c r="N1094" i="5"/>
  <c r="N1102" i="5"/>
  <c r="N1118" i="5"/>
  <c r="N1158" i="5"/>
  <c r="N1166" i="5"/>
  <c r="N1182" i="5"/>
  <c r="N1222" i="5"/>
  <c r="N1230" i="5"/>
  <c r="N1246" i="5"/>
  <c r="N583" i="5"/>
  <c r="N727" i="5"/>
  <c r="N855" i="5"/>
  <c r="N1127" i="5"/>
  <c r="N1146" i="5"/>
  <c r="N1183" i="5"/>
  <c r="N991" i="5"/>
  <c r="N1169" i="5"/>
  <c r="N1209" i="5"/>
  <c r="N1263" i="5"/>
  <c r="N1273" i="5"/>
  <c r="N1290" i="5"/>
  <c r="N1330" i="5"/>
  <c r="N1338" i="5"/>
  <c r="N1354" i="5"/>
  <c r="N1394" i="5"/>
  <c r="N1402" i="5"/>
  <c r="N1418" i="5"/>
  <c r="N871" i="5"/>
  <c r="N935" i="5"/>
  <c r="N1063" i="5"/>
  <c r="N263" i="5"/>
  <c r="N687" i="5"/>
  <c r="N815" i="5"/>
  <c r="N1113" i="5"/>
  <c r="N1175" i="5"/>
  <c r="N1233" i="5"/>
  <c r="N1244" i="5"/>
  <c r="N1265" i="5"/>
  <c r="N1308" i="5"/>
  <c r="N1316" i="5"/>
  <c r="N1332" i="5"/>
  <c r="N1372" i="5"/>
  <c r="N1396" i="5"/>
  <c r="N695" i="5"/>
  <c r="N759" i="5"/>
  <c r="N887" i="5"/>
  <c r="N1137" i="5"/>
  <c r="N1159" i="5"/>
  <c r="N1188" i="5"/>
  <c r="N1245" i="5"/>
  <c r="N1277" i="5"/>
  <c r="N1317" i="5"/>
  <c r="N1325" i="5"/>
  <c r="N1341" i="5"/>
  <c r="N1381" i="5"/>
  <c r="N1389" i="5"/>
  <c r="N1405" i="5"/>
  <c r="N1445" i="5"/>
  <c r="N1469" i="5"/>
  <c r="N1509" i="5"/>
  <c r="N1517" i="5"/>
  <c r="N1533" i="5"/>
  <c r="N1573" i="5"/>
  <c r="N1581" i="5"/>
  <c r="N1597" i="5"/>
  <c r="N1645" i="5"/>
  <c r="N1653" i="5"/>
  <c r="N1669" i="5"/>
  <c r="N1709" i="5"/>
  <c r="N1717" i="5"/>
  <c r="N1733" i="5"/>
  <c r="N1773" i="5"/>
  <c r="N1781" i="5"/>
  <c r="N1797" i="5"/>
  <c r="N895" i="5"/>
  <c r="N959" i="5"/>
  <c r="N1087" i="5"/>
  <c r="N1191" i="5"/>
  <c r="N1202" i="5"/>
  <c r="N1225" i="5"/>
  <c r="N1278" i="5"/>
  <c r="N1286" i="5"/>
  <c r="N1302" i="5"/>
  <c r="N1342" i="5"/>
  <c r="N1350" i="5"/>
  <c r="N1366" i="5"/>
  <c r="N1406" i="5"/>
  <c r="N1414" i="5"/>
  <c r="N1430" i="5"/>
  <c r="N1470" i="5"/>
  <c r="N1478" i="5"/>
  <c r="N1494" i="5"/>
  <c r="N1534" i="5"/>
  <c r="N1542" i="5"/>
  <c r="N1558" i="5"/>
  <c r="N1598" i="5"/>
  <c r="N1614" i="5"/>
  <c r="N1630" i="5"/>
  <c r="N1670" i="5"/>
  <c r="N1694" i="5"/>
  <c r="N1734" i="5"/>
  <c r="N1742" i="5"/>
  <c r="N455" i="5"/>
  <c r="N967" i="5"/>
  <c r="N1031" i="5"/>
  <c r="N1121" i="5"/>
  <c r="N1204" i="5"/>
  <c r="N1216" i="5"/>
  <c r="N1237" i="5"/>
  <c r="N1287" i="5"/>
  <c r="N1295" i="5"/>
  <c r="N1311" i="5"/>
  <c r="N1359" i="5"/>
  <c r="N1375" i="5"/>
  <c r="N1415" i="5"/>
  <c r="N1423" i="5"/>
  <c r="N1439" i="5"/>
  <c r="N1479" i="5"/>
  <c r="N1487" i="5"/>
  <c r="N1503" i="5"/>
  <c r="N1543" i="5"/>
  <c r="N1551" i="5"/>
  <c r="N1567" i="5"/>
  <c r="N1615" i="5"/>
  <c r="N1639" i="5"/>
  <c r="N1679" i="5"/>
  <c r="N1687" i="5"/>
  <c r="N1703" i="5"/>
  <c r="N1711" i="5"/>
  <c r="N1743" i="5"/>
  <c r="N1751" i="5"/>
  <c r="N1767" i="5"/>
  <c r="N519" i="5"/>
  <c r="N1239" i="5"/>
  <c r="N1353" i="5"/>
  <c r="N1417" i="5"/>
  <c r="N1433" i="5"/>
  <c r="N1483" i="5"/>
  <c r="N1497" i="5"/>
  <c r="N1522" i="5"/>
  <c r="N1536" i="5"/>
  <c r="N1586" i="5"/>
  <c r="N1633" i="5"/>
  <c r="N1644" i="5"/>
  <c r="N1697" i="5"/>
  <c r="N1708" i="5"/>
  <c r="N1736" i="5"/>
  <c r="N1792" i="5"/>
  <c r="N1802" i="5"/>
  <c r="N1818" i="5"/>
  <c r="N1826" i="5"/>
  <c r="N1858" i="5"/>
  <c r="N1866" i="5"/>
  <c r="N1882" i="5"/>
  <c r="N1890" i="5"/>
  <c r="N1922" i="5"/>
  <c r="N1946" i="5"/>
  <c r="N1954" i="5"/>
  <c r="N1994" i="5"/>
  <c r="N2002" i="5"/>
  <c r="N2018" i="5"/>
  <c r="N2026" i="5"/>
  <c r="N2058" i="5"/>
  <c r="N1210" i="5"/>
  <c r="N1240" i="5"/>
  <c r="N1336" i="5"/>
  <c r="N1355" i="5"/>
  <c r="N1400" i="5"/>
  <c r="N1419" i="5"/>
  <c r="N1473" i="5"/>
  <c r="N1484" i="5"/>
  <c r="N1512" i="5"/>
  <c r="N1576" i="5"/>
  <c r="N1587" i="5"/>
  <c r="N1620" i="5"/>
  <c r="N1634" i="5"/>
  <c r="N1684" i="5"/>
  <c r="N1698" i="5"/>
  <c r="N1723" i="5"/>
  <c r="N1737" i="5"/>
  <c r="N1782" i="5"/>
  <c r="N1793" i="5"/>
  <c r="N1811" i="5"/>
  <c r="N1851" i="5"/>
  <c r="N1859" i="5"/>
  <c r="N1875" i="5"/>
  <c r="N1915" i="5"/>
  <c r="N1923" i="5"/>
  <c r="N1939" i="5"/>
  <c r="N1947" i="5"/>
  <c r="N1979" i="5"/>
  <c r="N1987" i="5"/>
  <c r="N783" i="5"/>
  <c r="N1296" i="5"/>
  <c r="N1315" i="5"/>
  <c r="N1360" i="5"/>
  <c r="N1449" i="5"/>
  <c r="N1488" i="5"/>
  <c r="N1552" i="5"/>
  <c r="N1588" i="5"/>
  <c r="N1649" i="5"/>
  <c r="N1660" i="5"/>
  <c r="N1688" i="5"/>
  <c r="N1752" i="5"/>
  <c r="N1762" i="5"/>
  <c r="N1784" i="5"/>
  <c r="N1828" i="5"/>
  <c r="N1836" i="5"/>
  <c r="N1852" i="5"/>
  <c r="N1860" i="5"/>
  <c r="N1892" i="5"/>
  <c r="N1900" i="5"/>
  <c r="N1916" i="5"/>
  <c r="N1924" i="5"/>
  <c r="N1956" i="5"/>
  <c r="N1964" i="5"/>
  <c r="N1980" i="5"/>
  <c r="N1988" i="5"/>
  <c r="N1218" i="5"/>
  <c r="N1249" i="5"/>
  <c r="N1297" i="5"/>
  <c r="N1320" i="5"/>
  <c r="N1403" i="5"/>
  <c r="N1425" i="5"/>
  <c r="N1450" i="5"/>
  <c r="N1514" i="5"/>
  <c r="N1528" i="5"/>
  <c r="N1553" i="5"/>
  <c r="N1625" i="5"/>
  <c r="N1636" i="5"/>
  <c r="N1664" i="5"/>
  <c r="N1728" i="5"/>
  <c r="N1739" i="5"/>
  <c r="N1763" i="5"/>
  <c r="N1774" i="5"/>
  <c r="N1813" i="5"/>
  <c r="N1821" i="5"/>
  <c r="N1837" i="5"/>
  <c r="N1845" i="5"/>
  <c r="N1877" i="5"/>
  <c r="N1885" i="5"/>
  <c r="N1901" i="5"/>
  <c r="N1941" i="5"/>
  <c r="N1949" i="5"/>
  <c r="N1973" i="5"/>
  <c r="N1981" i="5"/>
  <c r="N2013" i="5"/>
  <c r="N2021" i="5"/>
  <c r="N2037" i="5"/>
  <c r="N2045" i="5"/>
  <c r="N2077" i="5"/>
  <c r="N2085" i="5"/>
  <c r="N2101" i="5"/>
  <c r="N2109" i="5"/>
  <c r="N2141" i="5"/>
  <c r="N2149" i="5"/>
  <c r="N2165" i="5"/>
  <c r="N2205" i="5"/>
  <c r="N2213" i="5"/>
  <c r="N911" i="5"/>
  <c r="N1185" i="5"/>
  <c r="N1299" i="5"/>
  <c r="N1321" i="5"/>
  <c r="N1363" i="5"/>
  <c r="N1385" i="5"/>
  <c r="N1465" i="5"/>
  <c r="N1490" i="5"/>
  <c r="N1504" i="5"/>
  <c r="N1554" i="5"/>
  <c r="N1568" i="5"/>
  <c r="N1593" i="5"/>
  <c r="N1665" i="5"/>
  <c r="N1676" i="5"/>
  <c r="N1704" i="5"/>
  <c r="N1715" i="5"/>
  <c r="N1764" i="5"/>
  <c r="N1776" i="5"/>
  <c r="N1796" i="5"/>
  <c r="N1838" i="5"/>
  <c r="N1846" i="5"/>
  <c r="N1862" i="5"/>
  <c r="N1902" i="5"/>
  <c r="N1910" i="5"/>
  <c r="N1926" i="5"/>
  <c r="N1934" i="5"/>
  <c r="N1974" i="5"/>
  <c r="N1982" i="5"/>
  <c r="N1998" i="5"/>
  <c r="N2006" i="5"/>
  <c r="N2038" i="5"/>
  <c r="N2046" i="5"/>
  <c r="N2062" i="5"/>
  <c r="N975" i="5"/>
  <c r="N1281" i="5"/>
  <c r="N1304" i="5"/>
  <c r="N1345" i="5"/>
  <c r="N1368" i="5"/>
  <c r="N1441" i="5"/>
  <c r="N1452" i="5"/>
  <c r="N1480" i="5"/>
  <c r="N1491" i="5"/>
  <c r="N1544" i="5"/>
  <c r="N1580" i="5"/>
  <c r="N1594" i="5"/>
  <c r="N1652" i="5"/>
  <c r="N1666" i="5"/>
  <c r="N1691" i="5"/>
  <c r="N1705" i="5"/>
  <c r="N1755" i="5"/>
  <c r="N1787" i="5"/>
  <c r="N1831" i="5"/>
  <c r="N1839" i="5"/>
  <c r="N1855" i="5"/>
  <c r="N1895" i="5"/>
  <c r="N1903" i="5"/>
  <c r="N1919" i="5"/>
  <c r="N1927" i="5"/>
  <c r="N1959" i="5"/>
  <c r="N1991" i="5"/>
  <c r="N1999" i="5"/>
  <c r="N2031" i="5"/>
  <c r="N2039" i="5"/>
  <c r="N2055" i="5"/>
  <c r="N2095" i="5"/>
  <c r="N2103" i="5"/>
  <c r="N2127" i="5"/>
  <c r="N2143" i="5"/>
  <c r="N2175" i="5"/>
  <c r="N1229" i="5"/>
  <c r="N1260" i="5"/>
  <c r="N1347" i="5"/>
  <c r="N1369" i="5"/>
  <c r="N1411" i="5"/>
  <c r="N1428" i="5"/>
  <c r="N1481" i="5"/>
  <c r="N1492" i="5"/>
  <c r="N1520" i="5"/>
  <c r="N1584" i="5"/>
  <c r="N1595" i="5"/>
  <c r="N1628" i="5"/>
  <c r="N1692" i="5"/>
  <c r="N1706" i="5"/>
  <c r="N1731" i="5"/>
  <c r="N1788" i="5"/>
  <c r="N1800" i="5"/>
  <c r="N1816" i="5"/>
  <c r="N1824" i="5"/>
  <c r="N1856" i="5"/>
  <c r="N1880" i="5"/>
  <c r="N1888" i="5"/>
  <c r="N1920" i="5"/>
  <c r="N1928" i="5"/>
  <c r="N1944" i="5"/>
  <c r="N1952" i="5"/>
  <c r="N1992" i="5"/>
  <c r="N2000" i="5"/>
  <c r="N2016" i="5"/>
  <c r="N2024" i="5"/>
  <c r="N2056" i="5"/>
  <c r="N2080" i="5"/>
  <c r="N2128" i="5"/>
  <c r="N2168" i="5"/>
  <c r="N2176" i="5"/>
  <c r="N2216" i="5"/>
  <c r="N2224" i="5"/>
  <c r="N1103" i="5"/>
  <c r="N1721" i="5"/>
  <c r="N1809" i="5"/>
  <c r="N1937" i="5"/>
  <c r="N2009" i="5"/>
  <c r="N2082" i="5"/>
  <c r="N2094" i="5"/>
  <c r="N2116" i="5"/>
  <c r="N2130" i="5"/>
  <c r="N2187" i="5"/>
  <c r="N2198" i="5"/>
  <c r="N2236" i="5"/>
  <c r="N2293" i="5"/>
  <c r="N2309" i="5"/>
  <c r="N2341" i="5"/>
  <c r="N2389" i="5"/>
  <c r="N2397" i="5"/>
  <c r="N2413" i="5"/>
  <c r="N2453" i="5"/>
  <c r="N2477" i="5"/>
  <c r="N2485" i="5"/>
  <c r="N2517" i="5"/>
  <c r="N2525" i="5"/>
  <c r="N2549" i="5"/>
  <c r="N2621" i="5"/>
  <c r="N2629" i="5"/>
  <c r="N2653" i="5"/>
  <c r="N2717" i="5"/>
  <c r="N2725" i="5"/>
  <c r="N2773" i="5"/>
  <c r="N2869" i="5"/>
  <c r="N2885" i="5"/>
  <c r="N1207" i="5"/>
  <c r="N1817" i="5"/>
  <c r="N1881" i="5"/>
  <c r="N2011" i="5"/>
  <c r="N2033" i="5"/>
  <c r="N2097" i="5"/>
  <c r="N2108" i="5"/>
  <c r="N2131" i="5"/>
  <c r="N2219" i="5"/>
  <c r="N2237" i="5"/>
  <c r="N2262" i="5"/>
  <c r="N2318" i="5"/>
  <c r="N2334" i="5"/>
  <c r="N2358" i="5"/>
  <c r="N2398" i="5"/>
  <c r="N2406" i="5"/>
  <c r="N2422" i="5"/>
  <c r="N2462" i="5"/>
  <c r="N2470" i="5"/>
  <c r="N2486" i="5"/>
  <c r="N2494" i="5"/>
  <c r="N2526" i="5"/>
  <c r="N2534" i="5"/>
  <c r="N2558" i="5"/>
  <c r="N2622" i="5"/>
  <c r="N2630" i="5"/>
  <c r="N2654" i="5"/>
  <c r="N2670" i="5"/>
  <c r="N2718" i="5"/>
  <c r="N2726" i="5"/>
  <c r="N2750" i="5"/>
  <c r="N2766" i="5"/>
  <c r="N2774" i="5"/>
  <c r="N2798" i="5"/>
  <c r="N2846" i="5"/>
  <c r="N2862" i="5"/>
  <c r="N2886" i="5"/>
  <c r="N1416" i="5"/>
  <c r="N1521" i="5"/>
  <c r="N1746" i="5"/>
  <c r="N2012" i="5"/>
  <c r="N2073" i="5"/>
  <c r="N2084" i="5"/>
  <c r="N2142" i="5"/>
  <c r="N2166" i="5"/>
  <c r="N2190" i="5"/>
  <c r="N2247" i="5"/>
  <c r="N2263" i="5"/>
  <c r="N2287" i="5"/>
  <c r="N2295" i="5"/>
  <c r="N2343" i="5"/>
  <c r="N2359" i="5"/>
  <c r="N2375" i="5"/>
  <c r="N2383" i="5"/>
  <c r="N2415" i="5"/>
  <c r="N2439" i="5"/>
  <c r="N2447" i="5"/>
  <c r="N2479" i="5"/>
  <c r="N2487" i="5"/>
  <c r="N2503" i="5"/>
  <c r="N2511" i="5"/>
  <c r="N2551" i="5"/>
  <c r="N2559" i="5"/>
  <c r="N2583" i="5"/>
  <c r="N2647" i="5"/>
  <c r="N2655" i="5"/>
  <c r="N2679" i="5"/>
  <c r="N2695" i="5"/>
  <c r="N2703" i="5"/>
  <c r="N2727" i="5"/>
  <c r="N2743" i="5"/>
  <c r="N2751" i="5"/>
  <c r="N2775" i="5"/>
  <c r="N2791" i="5"/>
  <c r="N2799" i="5"/>
  <c r="N2863" i="5"/>
  <c r="N2871" i="5"/>
  <c r="N2895" i="5"/>
  <c r="N1261" i="5"/>
  <c r="N1758" i="5"/>
  <c r="N1833" i="5"/>
  <c r="N1961" i="5"/>
  <c r="N2074" i="5"/>
  <c r="N2086" i="5"/>
  <c r="N2122" i="5"/>
  <c r="N2145" i="5"/>
  <c r="N2180" i="5"/>
  <c r="N2202" i="5"/>
  <c r="N2211" i="5"/>
  <c r="N2239" i="5"/>
  <c r="N2248" i="5"/>
  <c r="N2296" i="5"/>
  <c r="N2312" i="5"/>
  <c r="N2336" i="5"/>
  <c r="N2384" i="5"/>
  <c r="N2392" i="5"/>
  <c r="N2408" i="5"/>
  <c r="N2448" i="5"/>
  <c r="N2472" i="5"/>
  <c r="N2512" i="5"/>
  <c r="N2520" i="5"/>
  <c r="N2536" i="5"/>
  <c r="N2560" i="5"/>
  <c r="N2584" i="5"/>
  <c r="N2600" i="5"/>
  <c r="N2608" i="5"/>
  <c r="N2632" i="5"/>
  <c r="N2648" i="5"/>
  <c r="N2680" i="5"/>
  <c r="N2696" i="5"/>
  <c r="N2704" i="5"/>
  <c r="N2728" i="5"/>
  <c r="N2792" i="5"/>
  <c r="N2848" i="5"/>
  <c r="N2864" i="5"/>
  <c r="N2888" i="5"/>
  <c r="N2912" i="5"/>
  <c r="N1288" i="5"/>
  <c r="N1443" i="5"/>
  <c r="N1668" i="5"/>
  <c r="N1769" i="5"/>
  <c r="N2019" i="5"/>
  <c r="N2041" i="5"/>
  <c r="N2075" i="5"/>
  <c r="N2158" i="5"/>
  <c r="N2170" i="5"/>
  <c r="N2193" i="5"/>
  <c r="N2203" i="5"/>
  <c r="N2249" i="5"/>
  <c r="N2265" i="5"/>
  <c r="N2273" i="5"/>
  <c r="N2289" i="5"/>
  <c r="N2297" i="5"/>
  <c r="N2345" i="5"/>
  <c r="N2361" i="5"/>
  <c r="N2377" i="5"/>
  <c r="N2417" i="5"/>
  <c r="N2425" i="5"/>
  <c r="N2441" i="5"/>
  <c r="N2449" i="5"/>
  <c r="N2481" i="5"/>
  <c r="N2489" i="5"/>
  <c r="N2505" i="5"/>
  <c r="N2513" i="5"/>
  <c r="N2537" i="5"/>
  <c r="N2553" i="5"/>
  <c r="N2577" i="5"/>
  <c r="N2585" i="5"/>
  <c r="N2601" i="5"/>
  <c r="N2625" i="5"/>
  <c r="N2673" i="5"/>
  <c r="N2697" i="5"/>
  <c r="N2745" i="5"/>
  <c r="N2769" i="5"/>
  <c r="N2865" i="5"/>
  <c r="N2889" i="5"/>
  <c r="N2921" i="5"/>
  <c r="N2929" i="5"/>
  <c r="N2961" i="5"/>
  <c r="N2969" i="5"/>
  <c r="N2993" i="5"/>
  <c r="N3001" i="5"/>
  <c r="N3041" i="5"/>
  <c r="N1307" i="5"/>
  <c r="N1560" i="5"/>
  <c r="N1682" i="5"/>
  <c r="N2001" i="5"/>
  <c r="N2020" i="5"/>
  <c r="N2065" i="5"/>
  <c r="N2102" i="5"/>
  <c r="N2147" i="5"/>
  <c r="N2171" i="5"/>
  <c r="N2194" i="5"/>
  <c r="N2204" i="5"/>
  <c r="N2250" i="5"/>
  <c r="N2266" i="5"/>
  <c r="N2274" i="5"/>
  <c r="N2290" i="5"/>
  <c r="N2298" i="5"/>
  <c r="N2322" i="5"/>
  <c r="N2362" i="5"/>
  <c r="N2378" i="5"/>
  <c r="N2426" i="5"/>
  <c r="N2442" i="5"/>
  <c r="N2490" i="5"/>
  <c r="N2506" i="5"/>
  <c r="N2578" i="5"/>
  <c r="N2602" i="5"/>
  <c r="N2650" i="5"/>
  <c r="N2658" i="5"/>
  <c r="N2746" i="5"/>
  <c r="N2770" i="5"/>
  <c r="N2818" i="5"/>
  <c r="N2842" i="5"/>
  <c r="N2922" i="5"/>
  <c r="N2930" i="5"/>
  <c r="N2946" i="5"/>
  <c r="N2954" i="5"/>
  <c r="N3002" i="5"/>
  <c r="N3010" i="5"/>
  <c r="N3034" i="5"/>
  <c r="N1329" i="5"/>
  <c r="N1790" i="5"/>
  <c r="N1857" i="5"/>
  <c r="N2003" i="5"/>
  <c r="N2091" i="5"/>
  <c r="N2105" i="5"/>
  <c r="N2148" i="5"/>
  <c r="N2206" i="5"/>
  <c r="N2215" i="5"/>
  <c r="N2226" i="5"/>
  <c r="N2243" i="5"/>
  <c r="N2323" i="5"/>
  <c r="N2339" i="5"/>
  <c r="N2363" i="5"/>
  <c r="N2403" i="5"/>
  <c r="N2411" i="5"/>
  <c r="N2427" i="5"/>
  <c r="N2467" i="5"/>
  <c r="N2491" i="5"/>
  <c r="N2499" i="5"/>
  <c r="N2531" i="5"/>
  <c r="N2555" i="5"/>
  <c r="N2603" i="5"/>
  <c r="N2659" i="5"/>
  <c r="N2699" i="5"/>
  <c r="N2723" i="5"/>
  <c r="N2771" i="5"/>
  <c r="N2795" i="5"/>
  <c r="N2891" i="5"/>
  <c r="N2915" i="5"/>
  <c r="N2931" i="5"/>
  <c r="N2939" i="5"/>
  <c r="N2971" i="5"/>
  <c r="N2979" i="5"/>
  <c r="N3003" i="5"/>
  <c r="N3019" i="5"/>
  <c r="N1352" i="5"/>
  <c r="N2081" i="5"/>
  <c r="N2186" i="5"/>
  <c r="N2396" i="5"/>
  <c r="N2524" i="5"/>
  <c r="N2917" i="5"/>
  <c r="N2933" i="5"/>
  <c r="N2964" i="5"/>
  <c r="N3058" i="5"/>
  <c r="N3066" i="5"/>
  <c r="N3130" i="5"/>
  <c r="N3154" i="5"/>
  <c r="N3226" i="5"/>
  <c r="N3250" i="5"/>
  <c r="N3322" i="5"/>
  <c r="N3586" i="5"/>
  <c r="N3850" i="5"/>
  <c r="N4186" i="5"/>
  <c r="N4426" i="5"/>
  <c r="N4810" i="5"/>
  <c r="N5170" i="5"/>
  <c r="N5218" i="5"/>
  <c r="N5914" i="5"/>
  <c r="N5986" i="5"/>
  <c r="N6178" i="5"/>
  <c r="N6258" i="5"/>
  <c r="N6282" i="5"/>
  <c r="N6298" i="5"/>
  <c r="N6354" i="5"/>
  <c r="N6362" i="5"/>
  <c r="N6378" i="5"/>
  <c r="N6418" i="5"/>
  <c r="N6426" i="5"/>
  <c r="N6442" i="5"/>
  <c r="N2092" i="5"/>
  <c r="N2150" i="5"/>
  <c r="N2196" i="5"/>
  <c r="N2404" i="5"/>
  <c r="N2468" i="5"/>
  <c r="N2868" i="5"/>
  <c r="N2919" i="5"/>
  <c r="N2951" i="5"/>
  <c r="N2965" i="5"/>
  <c r="N3042" i="5"/>
  <c r="N3059" i="5"/>
  <c r="N3067" i="5"/>
  <c r="N3083" i="5"/>
  <c r="N3131" i="5"/>
  <c r="N3227" i="5"/>
  <c r="N3251" i="5"/>
  <c r="N3323" i="5"/>
  <c r="N3611" i="5"/>
  <c r="N3707" i="5"/>
  <c r="N3851" i="5"/>
  <c r="N4187" i="5"/>
  <c r="N4691" i="5"/>
  <c r="N4715" i="5"/>
  <c r="N5075" i="5"/>
  <c r="N5459" i="5"/>
  <c r="N5483" i="5"/>
  <c r="N5627" i="5"/>
  <c r="N6107" i="5"/>
  <c r="N6179" i="5"/>
  <c r="N6227" i="5"/>
  <c r="N6251" i="5"/>
  <c r="N6283" i="5"/>
  <c r="N6291" i="5"/>
  <c r="N6299" i="5"/>
  <c r="N6315" i="5"/>
  <c r="N6371" i="5"/>
  <c r="N6379" i="5"/>
  <c r="N6395" i="5"/>
  <c r="N6435" i="5"/>
  <c r="N6443" i="5"/>
  <c r="N1707" i="5"/>
  <c r="N2476" i="5"/>
  <c r="N2580" i="5"/>
  <c r="N2748" i="5"/>
  <c r="N2924" i="5"/>
  <c r="N2989" i="5"/>
  <c r="N3012" i="5"/>
  <c r="N3044" i="5"/>
  <c r="N3060" i="5"/>
  <c r="N3180" i="5"/>
  <c r="N3204" i="5"/>
  <c r="N3252" i="5"/>
  <c r="N3324" i="5"/>
  <c r="N3396" i="5"/>
  <c r="N3540" i="5"/>
  <c r="N3588" i="5"/>
  <c r="N3612" i="5"/>
  <c r="N3708" i="5"/>
  <c r="N3852" i="5"/>
  <c r="N3876" i="5"/>
  <c r="N4068" i="5"/>
  <c r="N4164" i="5"/>
  <c r="N4188" i="5"/>
  <c r="N4212" i="5"/>
  <c r="N4500" i="5"/>
  <c r="N4644" i="5"/>
  <c r="N4812" i="5"/>
  <c r="N4836" i="5"/>
  <c r="N5076" i="5"/>
  <c r="N5196" i="5"/>
  <c r="N5220" i="5"/>
  <c r="N5364" i="5"/>
  <c r="N5508" i="5"/>
  <c r="N5628" i="5"/>
  <c r="N5916" i="5"/>
  <c r="N6172" i="5"/>
  <c r="N6180" i="5"/>
  <c r="N6244" i="5"/>
  <c r="N6300" i="5"/>
  <c r="N6308" i="5"/>
  <c r="N6324" i="5"/>
  <c r="N6380" i="5"/>
  <c r="N6388" i="5"/>
  <c r="N6404" i="5"/>
  <c r="N6444" i="5"/>
  <c r="N1801" i="5"/>
  <c r="N2356" i="5"/>
  <c r="N2420" i="5"/>
  <c r="N2941" i="5"/>
  <c r="N2956" i="5"/>
  <c r="N2990" i="5"/>
  <c r="N3013" i="5"/>
  <c r="N3053" i="5"/>
  <c r="N3077" i="5"/>
  <c r="N3085" i="5"/>
  <c r="N3157" i="5"/>
  <c r="N3325" i="5"/>
  <c r="N3493" i="5"/>
  <c r="N3541" i="5"/>
  <c r="N3589" i="5"/>
  <c r="N3613" i="5"/>
  <c r="N3685" i="5"/>
  <c r="N3709" i="5"/>
  <c r="N3853" i="5"/>
  <c r="N3877" i="5"/>
  <c r="N4165" i="5"/>
  <c r="N4189" i="5"/>
  <c r="N4213" i="5"/>
  <c r="N4429" i="5"/>
  <c r="N4645" i="5"/>
  <c r="N4693" i="5"/>
  <c r="N4717" i="5"/>
  <c r="N4813" i="5"/>
  <c r="N4837" i="5"/>
  <c r="N5173" i="5"/>
  <c r="N5197" i="5"/>
  <c r="N5365" i="5"/>
  <c r="N5485" i="5"/>
  <c r="N5509" i="5"/>
  <c r="N5629" i="5"/>
  <c r="N5701" i="5"/>
  <c r="N5941" i="5"/>
  <c r="N5989" i="5"/>
  <c r="N6157" i="5"/>
  <c r="N6229" i="5"/>
  <c r="N6293" i="5"/>
  <c r="N6301" i="5"/>
  <c r="N6309" i="5"/>
  <c r="N6317" i="5"/>
  <c r="N6381" i="5"/>
  <c r="N6389" i="5"/>
  <c r="N6405" i="5"/>
  <c r="N6445" i="5"/>
  <c r="N1865" i="5"/>
  <c r="N2292" i="5"/>
  <c r="N2364" i="5"/>
  <c r="N2724" i="5"/>
  <c r="N2844" i="5"/>
  <c r="N2957" i="5"/>
  <c r="N2991" i="5"/>
  <c r="N3014" i="5"/>
  <c r="N3036" i="5"/>
  <c r="N3062" i="5"/>
  <c r="N3126" i="5"/>
  <c r="N3158" i="5"/>
  <c r="N3182" i="5"/>
  <c r="N3230" i="5"/>
  <c r="N3254" i="5"/>
  <c r="N3590" i="5"/>
  <c r="N3614" i="5"/>
  <c r="N3686" i="5"/>
  <c r="N4430" i="5"/>
  <c r="N4638" i="5"/>
  <c r="N4646" i="5"/>
  <c r="N4694" i="5"/>
  <c r="N4718" i="5"/>
  <c r="N5078" i="5"/>
  <c r="N5174" i="5"/>
  <c r="N5190" i="5"/>
  <c r="N5198" i="5"/>
  <c r="N5222" i="5"/>
  <c r="N5438" i="5"/>
  <c r="N5462" i="5"/>
  <c r="N5486" i="5"/>
  <c r="N5510" i="5"/>
  <c r="N5630" i="5"/>
  <c r="N5702" i="5"/>
  <c r="N5918" i="5"/>
  <c r="N5942" i="5"/>
  <c r="N5982" i="5"/>
  <c r="N6110" i="5"/>
  <c r="N6158" i="5"/>
  <c r="N6174" i="5"/>
  <c r="N6182" i="5"/>
  <c r="N6246" i="5"/>
  <c r="N6302" i="5"/>
  <c r="N6318" i="5"/>
  <c r="N6358" i="5"/>
  <c r="N6398" i="5"/>
  <c r="N6406" i="5"/>
  <c r="N6422" i="5"/>
  <c r="N2027" i="5"/>
  <c r="N2217" i="5"/>
  <c r="N2436" i="5"/>
  <c r="N2500" i="5"/>
  <c r="N2943" i="5"/>
  <c r="N2981" i="5"/>
  <c r="N2992" i="5"/>
  <c r="N3015" i="5"/>
  <c r="N3037" i="5"/>
  <c r="N3087" i="5"/>
  <c r="N3127" i="5"/>
  <c r="N3135" i="5"/>
  <c r="N3159" i="5"/>
  <c r="N3231" i="5"/>
  <c r="N3255" i="5"/>
  <c r="N3591" i="5"/>
  <c r="N4639" i="5"/>
  <c r="N5199" i="5"/>
  <c r="N5223" i="5"/>
  <c r="N5463" i="5"/>
  <c r="N5919" i="5"/>
  <c r="N5983" i="5"/>
  <c r="N5991" i="5"/>
  <c r="N6111" i="5"/>
  <c r="N6159" i="5"/>
  <c r="N6183" i="5"/>
  <c r="N6223" i="5"/>
  <c r="N6247" i="5"/>
  <c r="N6303" i="5"/>
  <c r="N6319" i="5"/>
  <c r="N6359" i="5"/>
  <c r="N6415" i="5"/>
  <c r="N6423" i="5"/>
  <c r="N6439" i="5"/>
  <c r="N2227" i="5"/>
  <c r="N2235" i="5"/>
  <c r="N2308" i="5"/>
  <c r="N2444" i="5"/>
  <c r="N2508" i="5"/>
  <c r="N2982" i="5"/>
  <c r="N3005" i="5"/>
  <c r="N3038" i="5"/>
  <c r="N3088" i="5"/>
  <c r="N3112" i="5"/>
  <c r="N3128" i="5"/>
  <c r="N3136" i="5"/>
  <c r="N3160" i="5"/>
  <c r="N3224" i="5"/>
  <c r="N3608" i="5"/>
  <c r="N3680" i="5"/>
  <c r="N4712" i="5"/>
  <c r="N5144" i="5"/>
  <c r="N5216" i="5"/>
  <c r="N5984" i="5"/>
  <c r="N5992" i="5"/>
  <c r="N6224" i="5"/>
  <c r="N6256" i="5"/>
  <c r="N6280" i="5"/>
  <c r="N6296" i="5"/>
  <c r="N6320" i="5"/>
  <c r="N6392" i="5"/>
  <c r="N6400" i="5"/>
  <c r="N6416" i="5"/>
  <c r="N2452" i="5"/>
  <c r="N3020" i="5"/>
  <c r="N3028" i="5"/>
  <c r="N5193" i="5"/>
  <c r="N5481" i="5"/>
  <c r="N6466" i="5"/>
  <c r="N6474" i="5"/>
  <c r="N6506" i="5"/>
  <c r="N6626" i="5"/>
  <c r="N6642" i="5"/>
  <c r="N6690" i="5"/>
  <c r="N6706" i="5"/>
  <c r="N6754" i="5"/>
  <c r="N6770" i="5"/>
  <c r="N6914" i="5"/>
  <c r="N7042" i="5"/>
  <c r="N7122" i="5"/>
  <c r="N7138" i="5"/>
  <c r="N7210" i="5"/>
  <c r="N7226" i="5"/>
  <c r="N7266" i="5"/>
  <c r="N7274" i="5"/>
  <c r="N7290" i="5"/>
  <c r="N7330" i="5"/>
  <c r="N7338" i="5"/>
  <c r="N7354" i="5"/>
  <c r="N7426" i="5"/>
  <c r="N7434" i="5"/>
  <c r="N7450" i="5"/>
  <c r="N7490" i="5"/>
  <c r="N7498" i="5"/>
  <c r="N7514" i="5"/>
  <c r="N2516" i="5"/>
  <c r="N3585" i="5"/>
  <c r="N4713" i="5"/>
  <c r="N5145" i="5"/>
  <c r="N5985" i="5"/>
  <c r="N6467" i="5"/>
  <c r="N6491" i="5"/>
  <c r="N6507" i="5"/>
  <c r="N6611" i="5"/>
  <c r="N6651" i="5"/>
  <c r="N6659" i="5"/>
  <c r="N6675" i="5"/>
  <c r="N6715" i="5"/>
  <c r="N6723" i="5"/>
  <c r="N6739" i="5"/>
  <c r="N6779" i="5"/>
  <c r="N6787" i="5"/>
  <c r="N6803" i="5"/>
  <c r="N6915" i="5"/>
  <c r="N7019" i="5"/>
  <c r="N7107" i="5"/>
  <c r="N7211" i="5"/>
  <c r="N7219" i="5"/>
  <c r="N7235" i="5"/>
  <c r="N7259" i="5"/>
  <c r="N7275" i="5"/>
  <c r="N7283" i="5"/>
  <c r="N7299" i="5"/>
  <c r="N7323" i="5"/>
  <c r="N7339" i="5"/>
  <c r="N7347" i="5"/>
  <c r="N7363" i="5"/>
  <c r="N2700" i="5"/>
  <c r="N2916" i="5"/>
  <c r="N3129" i="5"/>
  <c r="N6225" i="5"/>
  <c r="N6361" i="5"/>
  <c r="N6468" i="5"/>
  <c r="N6508" i="5"/>
  <c r="N6604" i="5"/>
  <c r="N6612" i="5"/>
  <c r="N6628" i="5"/>
  <c r="N6668" i="5"/>
  <c r="N6676" i="5"/>
  <c r="N6692" i="5"/>
  <c r="N6732" i="5"/>
  <c r="N6740" i="5"/>
  <c r="N6756" i="5"/>
  <c r="N6820" i="5"/>
  <c r="N6844" i="5"/>
  <c r="N6916" i="5"/>
  <c r="N7060" i="5"/>
  <c r="N7116" i="5"/>
  <c r="N7140" i="5"/>
  <c r="N7220" i="5"/>
  <c r="N7236" i="5"/>
  <c r="N7244" i="5"/>
  <c r="N7260" i="5"/>
  <c r="N7284" i="5"/>
  <c r="N7300" i="5"/>
  <c r="N7308" i="5"/>
  <c r="N7324" i="5"/>
  <c r="N7364" i="5"/>
  <c r="N7372" i="5"/>
  <c r="N7420" i="5"/>
  <c r="N7444" i="5"/>
  <c r="N7460" i="5"/>
  <c r="N7468" i="5"/>
  <c r="N7484" i="5"/>
  <c r="N7508" i="5"/>
  <c r="N3153" i="5"/>
  <c r="N3225" i="5"/>
  <c r="N6233" i="5"/>
  <c r="N6469" i="5"/>
  <c r="N6485" i="5"/>
  <c r="N6509" i="5"/>
  <c r="N6629" i="5"/>
  <c r="N6637" i="5"/>
  <c r="N6653" i="5"/>
  <c r="N6693" i="5"/>
  <c r="N6701" i="5"/>
  <c r="N6717" i="5"/>
  <c r="N6757" i="5"/>
  <c r="N6773" i="5"/>
  <c r="N6797" i="5"/>
  <c r="N7045" i="5"/>
  <c r="N7061" i="5"/>
  <c r="N7109" i="5"/>
  <c r="N7213" i="5"/>
  <c r="N7221" i="5"/>
  <c r="N7237" i="5"/>
  <c r="N7261" i="5"/>
  <c r="N7277" i="5"/>
  <c r="N7285" i="5"/>
  <c r="N7301" i="5"/>
  <c r="N7325" i="5"/>
  <c r="N7341" i="5"/>
  <c r="N7349" i="5"/>
  <c r="N7365" i="5"/>
  <c r="N2316" i="5"/>
  <c r="N3321" i="5"/>
  <c r="N4809" i="5"/>
  <c r="N6470" i="5"/>
  <c r="N6494" i="5"/>
  <c r="N6534" i="5"/>
  <c r="N6614" i="5"/>
  <c r="N6622" i="5"/>
  <c r="N6638" i="5"/>
  <c r="N6662" i="5"/>
  <c r="N6678" i="5"/>
  <c r="N6686" i="5"/>
  <c r="N6702" i="5"/>
  <c r="N6726" i="5"/>
  <c r="N6742" i="5"/>
  <c r="N6750" i="5"/>
  <c r="N6774" i="5"/>
  <c r="N6918" i="5"/>
  <c r="N6998" i="5"/>
  <c r="N7022" i="5"/>
  <c r="N7046" i="5"/>
  <c r="N7134" i="5"/>
  <c r="N7142" i="5"/>
  <c r="N7214" i="5"/>
  <c r="N7254" i="5"/>
  <c r="N7262" i="5"/>
  <c r="N7278" i="5"/>
  <c r="N7318" i="5"/>
  <c r="N7326" i="5"/>
  <c r="N7342" i="5"/>
  <c r="N7422" i="5"/>
  <c r="N7430" i="5"/>
  <c r="N7446" i="5"/>
  <c r="N7470" i="5"/>
  <c r="N7486" i="5"/>
  <c r="N7494" i="5"/>
  <c r="N7510" i="5"/>
  <c r="N2067" i="5"/>
  <c r="N3081" i="5"/>
  <c r="N3113" i="5"/>
  <c r="N3705" i="5"/>
  <c r="N5913" i="5"/>
  <c r="N6257" i="5"/>
  <c r="N6425" i="5"/>
  <c r="N6463" i="5"/>
  <c r="N6487" i="5"/>
  <c r="N6623" i="5"/>
  <c r="N6631" i="5"/>
  <c r="N6647" i="5"/>
  <c r="N6687" i="5"/>
  <c r="N6695" i="5"/>
  <c r="N6711" i="5"/>
  <c r="N6751" i="5"/>
  <c r="N6759" i="5"/>
  <c r="N6783" i="5"/>
  <c r="N6999" i="5"/>
  <c r="N7015" i="5"/>
  <c r="N7047" i="5"/>
  <c r="N7143" i="5"/>
  <c r="N7207" i="5"/>
  <c r="N7223" i="5"/>
  <c r="N7263" i="5"/>
  <c r="N7271" i="5"/>
  <c r="N7287" i="5"/>
  <c r="N7327" i="5"/>
  <c r="N7335" i="5"/>
  <c r="N7351" i="5"/>
  <c r="N7431" i="5"/>
  <c r="N7439" i="5"/>
  <c r="N7455" i="5"/>
  <c r="N7479" i="5"/>
  <c r="N7495" i="5"/>
  <c r="N7503" i="5"/>
  <c r="N7535" i="5"/>
  <c r="N3209" i="5"/>
  <c r="N5457" i="5"/>
  <c r="N6281" i="5"/>
  <c r="N6433" i="5"/>
  <c r="N6472" i="5"/>
  <c r="N6496" i="5"/>
  <c r="N6608" i="5"/>
  <c r="N6616" i="5"/>
  <c r="N6632" i="5"/>
  <c r="N6656" i="5"/>
  <c r="N6672" i="5"/>
  <c r="N6680" i="5"/>
  <c r="N6696" i="5"/>
  <c r="N6736" i="5"/>
  <c r="N6744" i="5"/>
  <c r="N6760" i="5"/>
  <c r="N6920" i="5"/>
  <c r="N7000" i="5"/>
  <c r="N7016" i="5"/>
  <c r="N7064" i="5"/>
  <c r="N7112" i="5"/>
  <c r="N7120" i="5"/>
  <c r="N7144" i="5"/>
  <c r="N7224" i="5"/>
  <c r="N7240" i="5"/>
  <c r="N7248" i="5"/>
  <c r="N7264" i="5"/>
  <c r="N7288" i="5"/>
  <c r="N7304" i="5"/>
  <c r="N7312" i="5"/>
  <c r="N7328" i="5"/>
  <c r="N7352" i="5"/>
  <c r="N7368" i="5"/>
  <c r="N7376" i="5"/>
  <c r="N7424" i="5"/>
  <c r="N7448" i="5"/>
  <c r="N7464" i="5"/>
  <c r="N7472" i="5"/>
  <c r="N7488" i="5"/>
  <c r="N7512" i="5"/>
  <c r="N7544" i="5"/>
  <c r="N4185" i="5"/>
  <c r="N6441" i="5"/>
  <c r="N6809" i="5"/>
  <c r="N7297" i="5"/>
  <c r="N7361" i="5"/>
  <c r="N7457" i="5"/>
  <c r="N7533" i="5"/>
  <c r="N7555" i="5"/>
  <c r="N7563" i="5"/>
  <c r="N7579" i="5"/>
  <c r="N7619" i="5"/>
  <c r="N7643" i="5"/>
  <c r="N7651" i="5"/>
  <c r="N7667" i="5"/>
  <c r="N7691" i="5"/>
  <c r="N7707" i="5"/>
  <c r="N7715" i="5"/>
  <c r="N7731" i="5"/>
  <c r="N7755" i="5"/>
  <c r="N7771" i="5"/>
  <c r="N7779" i="5"/>
  <c r="N7795" i="5"/>
  <c r="N7819" i="5"/>
  <c r="N7835" i="5"/>
  <c r="N7843" i="5"/>
  <c r="N7859" i="5"/>
  <c r="N7883" i="5"/>
  <c r="N7899" i="5"/>
  <c r="N7907" i="5"/>
  <c r="N7923" i="5"/>
  <c r="N7947" i="5"/>
  <c r="N7963" i="5"/>
  <c r="N7971" i="5"/>
  <c r="N7987" i="5"/>
  <c r="N8011" i="5"/>
  <c r="N8027" i="5"/>
  <c r="N8035" i="5"/>
  <c r="N8051" i="5"/>
  <c r="N8091" i="5"/>
  <c r="N8099" i="5"/>
  <c r="N8115" i="5"/>
  <c r="N8155" i="5"/>
  <c r="N8163" i="5"/>
  <c r="N8179" i="5"/>
  <c r="N8203" i="5"/>
  <c r="N8219" i="5"/>
  <c r="N8227" i="5"/>
  <c r="N8243" i="5"/>
  <c r="N8267" i="5"/>
  <c r="N8283" i="5"/>
  <c r="N8291" i="5"/>
  <c r="N8307" i="5"/>
  <c r="N8331" i="5"/>
  <c r="N8347" i="5"/>
  <c r="N8355" i="5"/>
  <c r="N8371" i="5"/>
  <c r="N8395" i="5"/>
  <c r="N8411" i="5"/>
  <c r="N8419" i="5"/>
  <c r="N8435" i="5"/>
  <c r="N8459" i="5"/>
  <c r="N8475" i="5"/>
  <c r="N8483" i="5"/>
  <c r="N8499" i="5"/>
  <c r="N8539" i="5"/>
  <c r="N8547" i="5"/>
  <c r="N8563" i="5"/>
  <c r="N8603" i="5"/>
  <c r="N8611" i="5"/>
  <c r="N8627" i="5"/>
  <c r="N8651" i="5"/>
  <c r="N8667" i="5"/>
  <c r="N8675" i="5"/>
  <c r="N8691" i="5"/>
  <c r="N8715" i="5"/>
  <c r="N8731" i="5"/>
  <c r="N8739" i="5"/>
  <c r="N8755" i="5"/>
  <c r="N6649" i="5"/>
  <c r="N7001" i="5"/>
  <c r="N7113" i="5"/>
  <c r="N7241" i="5"/>
  <c r="N7409" i="5"/>
  <c r="N7459" i="5"/>
  <c r="N7481" i="5"/>
  <c r="N7537" i="5"/>
  <c r="N7564" i="5"/>
  <c r="N7580" i="5"/>
  <c r="N7588" i="5"/>
  <c r="N7620" i="5"/>
  <c r="N7652" i="5"/>
  <c r="N7668" i="5"/>
  <c r="N7676" i="5"/>
  <c r="N7692" i="5"/>
  <c r="N7732" i="5"/>
  <c r="N7740" i="5"/>
  <c r="N7756" i="5"/>
  <c r="N7780" i="5"/>
  <c r="N7796" i="5"/>
  <c r="N7804" i="5"/>
  <c r="N7820" i="5"/>
  <c r="N7844" i="5"/>
  <c r="N7860" i="5"/>
  <c r="N7868" i="5"/>
  <c r="N7884" i="5"/>
  <c r="N7908" i="5"/>
  <c r="N7924" i="5"/>
  <c r="N7932" i="5"/>
  <c r="N7948" i="5"/>
  <c r="N7972" i="5"/>
  <c r="N7988" i="5"/>
  <c r="N7996" i="5"/>
  <c r="N8012" i="5"/>
  <c r="N8036" i="5"/>
  <c r="N8052" i="5"/>
  <c r="N8060" i="5"/>
  <c r="N8076" i="5"/>
  <c r="N8100" i="5"/>
  <c r="N8116" i="5"/>
  <c r="N8124" i="5"/>
  <c r="N8140" i="5"/>
  <c r="N8164" i="5"/>
  <c r="N8180" i="5"/>
  <c r="N8188" i="5"/>
  <c r="N8204" i="5"/>
  <c r="N8228" i="5"/>
  <c r="N8244" i="5"/>
  <c r="N8252" i="5"/>
  <c r="N8268" i="5"/>
  <c r="N8292" i="5"/>
  <c r="N8308" i="5"/>
  <c r="N8316" i="5"/>
  <c r="N8332" i="5"/>
  <c r="N8356" i="5"/>
  <c r="N8372" i="5"/>
  <c r="N8380" i="5"/>
  <c r="N8396" i="5"/>
  <c r="N8420" i="5"/>
  <c r="N8436" i="5"/>
  <c r="N8444" i="5"/>
  <c r="N8460" i="5"/>
  <c r="N8484" i="5"/>
  <c r="N8500" i="5"/>
  <c r="N8508" i="5"/>
  <c r="N8524" i="5"/>
  <c r="N8548" i="5"/>
  <c r="N8564" i="5"/>
  <c r="N8572" i="5"/>
  <c r="N8588" i="5"/>
  <c r="N8612" i="5"/>
  <c r="N8628" i="5"/>
  <c r="N8636" i="5"/>
  <c r="N8652" i="5"/>
  <c r="N8676" i="5"/>
  <c r="N8692" i="5"/>
  <c r="N8700" i="5"/>
  <c r="N8716" i="5"/>
  <c r="N8740" i="5"/>
  <c r="N8756" i="5"/>
  <c r="N8764" i="5"/>
  <c r="N6473" i="5"/>
  <c r="N6657" i="5"/>
  <c r="N7121" i="5"/>
  <c r="N7137" i="5"/>
  <c r="N7313" i="5"/>
  <c r="N7441" i="5"/>
  <c r="N7483" i="5"/>
  <c r="N7549" i="5"/>
  <c r="N7565" i="5"/>
  <c r="N7573" i="5"/>
  <c r="N7589" i="5"/>
  <c r="N7645" i="5"/>
  <c r="N7661" i="5"/>
  <c r="N7669" i="5"/>
  <c r="N7685" i="5"/>
  <c r="N7709" i="5"/>
  <c r="N7725" i="5"/>
  <c r="N7733" i="5"/>
  <c r="N7749" i="5"/>
  <c r="N7773" i="5"/>
  <c r="N7789" i="5"/>
  <c r="N7797" i="5"/>
  <c r="N7813" i="5"/>
  <c r="N7853" i="5"/>
  <c r="N7861" i="5"/>
  <c r="N7877" i="5"/>
  <c r="N7917" i="5"/>
  <c r="N7925" i="5"/>
  <c r="N7941" i="5"/>
  <c r="N7965" i="5"/>
  <c r="N7981" i="5"/>
  <c r="N7989" i="5"/>
  <c r="N8005" i="5"/>
  <c r="N8029" i="5"/>
  <c r="N8045" i="5"/>
  <c r="N8053" i="5"/>
  <c r="N8069" i="5"/>
  <c r="N8093" i="5"/>
  <c r="N8109" i="5"/>
  <c r="N8117" i="5"/>
  <c r="N8133" i="5"/>
  <c r="N8157" i="5"/>
  <c r="N8173" i="5"/>
  <c r="N8181" i="5"/>
  <c r="N8197" i="5"/>
  <c r="N8221" i="5"/>
  <c r="N8237" i="5"/>
  <c r="N8245" i="5"/>
  <c r="N8261" i="5"/>
  <c r="N8285" i="5"/>
  <c r="N8301" i="5"/>
  <c r="N8309" i="5"/>
  <c r="N8325" i="5"/>
  <c r="N8365" i="5"/>
  <c r="N8373" i="5"/>
  <c r="N8389" i="5"/>
  <c r="N8413" i="5"/>
  <c r="N8429" i="5"/>
  <c r="N8437" i="5"/>
  <c r="N8453" i="5"/>
  <c r="N8477" i="5"/>
  <c r="N8493" i="5"/>
  <c r="N8501" i="5"/>
  <c r="N8517" i="5"/>
  <c r="N8541" i="5"/>
  <c r="N8557" i="5"/>
  <c r="N8565" i="5"/>
  <c r="N8581" i="5"/>
  <c r="N8605" i="5"/>
  <c r="N8621" i="5"/>
  <c r="N8629" i="5"/>
  <c r="N8645" i="5"/>
  <c r="N8669" i="5"/>
  <c r="N8685" i="5"/>
  <c r="N8693" i="5"/>
  <c r="N8709" i="5"/>
  <c r="N8733" i="5"/>
  <c r="N8749" i="5"/>
  <c r="N8757" i="5"/>
  <c r="N2388" i="5"/>
  <c r="N3006" i="5"/>
  <c r="N6665" i="5"/>
  <c r="N7145" i="5"/>
  <c r="N7257" i="5"/>
  <c r="N7443" i="5"/>
  <c r="N7507" i="5"/>
  <c r="N7550" i="5"/>
  <c r="N7558" i="5"/>
  <c r="N7574" i="5"/>
  <c r="N7598" i="5"/>
  <c r="N7646" i="5"/>
  <c r="N7654" i="5"/>
  <c r="N7670" i="5"/>
  <c r="N7694" i="5"/>
  <c r="N7710" i="5"/>
  <c r="N7718" i="5"/>
  <c r="N7734" i="5"/>
  <c r="N7758" i="5"/>
  <c r="N7774" i="5"/>
  <c r="N7782" i="5"/>
  <c r="N7798" i="5"/>
  <c r="N7822" i="5"/>
  <c r="N7838" i="5"/>
  <c r="N7846" i="5"/>
  <c r="N7862" i="5"/>
  <c r="N7886" i="5"/>
  <c r="N7902" i="5"/>
  <c r="N7910" i="5"/>
  <c r="N7926" i="5"/>
  <c r="N7966" i="5"/>
  <c r="N7974" i="5"/>
  <c r="N7990" i="5"/>
  <c r="N8014" i="5"/>
  <c r="N8030" i="5"/>
  <c r="N8038" i="5"/>
  <c r="N8054" i="5"/>
  <c r="N8078" i="5"/>
  <c r="N8094" i="5"/>
  <c r="N8102" i="5"/>
  <c r="N8118" i="5"/>
  <c r="N8142" i="5"/>
  <c r="N8158" i="5"/>
  <c r="N8166" i="5"/>
  <c r="N8182" i="5"/>
  <c r="N8206" i="5"/>
  <c r="N8222" i="5"/>
  <c r="N8230" i="5"/>
  <c r="N8246" i="5"/>
  <c r="N8270" i="5"/>
  <c r="N8286" i="5"/>
  <c r="N8294" i="5"/>
  <c r="N8310" i="5"/>
  <c r="N8334" i="5"/>
  <c r="N8350" i="5"/>
  <c r="N8358" i="5"/>
  <c r="N8374" i="5"/>
  <c r="N8398" i="5"/>
  <c r="N8414" i="5"/>
  <c r="N8422" i="5"/>
  <c r="N8438" i="5"/>
  <c r="N8462" i="5"/>
  <c r="N8478" i="5"/>
  <c r="N8486" i="5"/>
  <c r="N8502" i="5"/>
  <c r="N8526" i="5"/>
  <c r="N8542" i="5"/>
  <c r="N8550" i="5"/>
  <c r="N8566" i="5"/>
  <c r="N8590" i="5"/>
  <c r="N8606" i="5"/>
  <c r="N8614" i="5"/>
  <c r="N8630" i="5"/>
  <c r="N8654" i="5"/>
  <c r="N8670" i="5"/>
  <c r="N8678" i="5"/>
  <c r="N8694" i="5"/>
  <c r="N8718" i="5"/>
  <c r="N8734" i="5"/>
  <c r="N8742" i="5"/>
  <c r="N8758" i="5"/>
  <c r="N6497" i="5"/>
  <c r="N6609" i="5"/>
  <c r="N6737" i="5"/>
  <c r="N7065" i="5"/>
  <c r="N7329" i="5"/>
  <c r="N7489" i="5"/>
  <c r="N7541" i="5"/>
  <c r="N7551" i="5"/>
  <c r="N7567" i="5"/>
  <c r="N7591" i="5"/>
  <c r="N7623" i="5"/>
  <c r="N7631" i="5"/>
  <c r="N7647" i="5"/>
  <c r="N7671" i="5"/>
  <c r="N7687" i="5"/>
  <c r="N7695" i="5"/>
  <c r="N7711" i="5"/>
  <c r="N7735" i="5"/>
  <c r="N7751" i="5"/>
  <c r="N7759" i="5"/>
  <c r="N7775" i="5"/>
  <c r="N7815" i="5"/>
  <c r="N7823" i="5"/>
  <c r="N7839" i="5"/>
  <c r="N7863" i="5"/>
  <c r="N7879" i="5"/>
  <c r="N7887" i="5"/>
  <c r="N7903" i="5"/>
  <c r="N7927" i="5"/>
  <c r="N7943" i="5"/>
  <c r="N7951" i="5"/>
  <c r="N7967" i="5"/>
  <c r="N7991" i="5"/>
  <c r="N8007" i="5"/>
  <c r="N8015" i="5"/>
  <c r="N8031" i="5"/>
  <c r="N8055" i="5"/>
  <c r="N8071" i="5"/>
  <c r="N8079" i="5"/>
  <c r="N8095" i="5"/>
  <c r="N8119" i="5"/>
  <c r="N8135" i="5"/>
  <c r="N8143" i="5"/>
  <c r="N8159" i="5"/>
  <c r="N8183" i="5"/>
  <c r="N8199" i="5"/>
  <c r="N8207" i="5"/>
  <c r="N8223" i="5"/>
  <c r="N8247" i="5"/>
  <c r="N8263" i="5"/>
  <c r="N8271" i="5"/>
  <c r="N8287" i="5"/>
  <c r="N8311" i="5"/>
  <c r="N8327" i="5"/>
  <c r="N8335" i="5"/>
  <c r="N8351" i="5"/>
  <c r="N8375" i="5"/>
  <c r="N8391" i="5"/>
  <c r="N8399" i="5"/>
  <c r="N8415" i="5"/>
  <c r="N8439" i="5"/>
  <c r="N8455" i="5"/>
  <c r="N8463" i="5"/>
  <c r="N8479" i="5"/>
  <c r="N8503" i="5"/>
  <c r="N8519" i="5"/>
  <c r="N8527" i="5"/>
  <c r="N8543" i="5"/>
  <c r="N8567" i="5"/>
  <c r="N8583" i="5"/>
  <c r="N8591" i="5"/>
  <c r="N8607" i="5"/>
  <c r="N8631" i="5"/>
  <c r="N8647" i="5"/>
  <c r="N8655" i="5"/>
  <c r="N8671" i="5"/>
  <c r="N8695" i="5"/>
  <c r="N8711" i="5"/>
  <c r="N8719" i="5"/>
  <c r="N8735" i="5"/>
  <c r="N8759" i="5"/>
  <c r="N2949" i="5"/>
  <c r="N6569" i="5"/>
  <c r="N6681" i="5"/>
  <c r="N7209" i="5"/>
  <c r="N7337" i="5"/>
  <c r="N7417" i="5"/>
  <c r="N7469" i="5"/>
  <c r="N7543" i="5"/>
  <c r="N7560" i="5"/>
  <c r="N7568" i="5"/>
  <c r="N7584" i="5"/>
  <c r="N7616" i="5"/>
  <c r="N7632" i="5"/>
  <c r="N7640" i="5"/>
  <c r="N7656" i="5"/>
  <c r="N7680" i="5"/>
  <c r="N7696" i="5"/>
  <c r="N7704" i="5"/>
  <c r="N7720" i="5"/>
  <c r="N7744" i="5"/>
  <c r="N7760" i="5"/>
  <c r="N7768" i="5"/>
  <c r="N7784" i="5"/>
  <c r="N7808" i="5"/>
  <c r="N7824" i="5"/>
  <c r="N7832" i="5"/>
  <c r="N7848" i="5"/>
  <c r="N7888" i="5"/>
  <c r="N7896" i="5"/>
  <c r="N7912" i="5"/>
  <c r="N7936" i="5"/>
  <c r="N7952" i="5"/>
  <c r="N7960" i="5"/>
  <c r="N7976" i="5"/>
  <c r="N8000" i="5"/>
  <c r="N8016" i="5"/>
  <c r="N8024" i="5"/>
  <c r="N8040" i="5"/>
  <c r="N8064" i="5"/>
  <c r="N8080" i="5"/>
  <c r="N8088" i="5"/>
  <c r="N8104" i="5"/>
  <c r="N8128" i="5"/>
  <c r="N8144" i="5"/>
  <c r="N8152" i="5"/>
  <c r="N8168" i="5"/>
  <c r="N8192" i="5"/>
  <c r="N8208" i="5"/>
  <c r="N8216" i="5"/>
  <c r="N8232" i="5"/>
  <c r="N8256" i="5"/>
  <c r="N8272" i="5"/>
  <c r="N8280" i="5"/>
  <c r="N8296" i="5"/>
  <c r="N8320" i="5"/>
  <c r="N8336" i="5"/>
  <c r="N8344" i="5"/>
  <c r="N8360" i="5"/>
  <c r="N8384" i="5"/>
  <c r="N8400" i="5"/>
  <c r="N8408" i="5"/>
  <c r="N8424" i="5"/>
  <c r="N8448" i="5"/>
  <c r="N8464" i="5"/>
  <c r="N8472" i="5"/>
  <c r="N8488" i="5"/>
  <c r="N8512" i="5"/>
  <c r="N8528" i="5"/>
  <c r="N8536" i="5"/>
  <c r="N8552" i="5"/>
  <c r="N8576" i="5"/>
  <c r="N8592" i="5"/>
  <c r="N8600" i="5"/>
  <c r="N8616" i="5"/>
  <c r="N8640" i="5"/>
  <c r="N8656" i="5"/>
  <c r="N8664" i="5"/>
  <c r="N8680" i="5"/>
  <c r="N8720" i="5"/>
  <c r="N8728" i="5"/>
  <c r="N8744" i="5"/>
  <c r="N6385" i="5"/>
  <c r="N6625" i="5"/>
  <c r="N6753" i="5"/>
  <c r="N7217" i="5"/>
  <c r="N7345" i="5"/>
  <c r="N7425" i="5"/>
  <c r="N7473" i="5"/>
  <c r="N7553" i="5"/>
  <c r="N7569" i="5"/>
  <c r="N7577" i="5"/>
  <c r="N7593" i="5"/>
  <c r="N7625" i="5"/>
  <c r="N7641" i="5"/>
  <c r="N7649" i="5"/>
  <c r="N7665" i="5"/>
  <c r="N7689" i="5"/>
  <c r="N7705" i="5"/>
  <c r="N7713" i="5"/>
  <c r="N7729" i="5"/>
  <c r="N7753" i="5"/>
  <c r="N7769" i="5"/>
  <c r="N7777" i="5"/>
  <c r="N7793" i="5"/>
  <c r="N7817" i="5"/>
  <c r="N7833" i="5"/>
  <c r="N7841" i="5"/>
  <c r="N7857" i="5"/>
  <c r="N7881" i="5"/>
  <c r="N7897" i="5"/>
  <c r="N7905" i="5"/>
  <c r="N7921" i="5"/>
  <c r="N7945" i="5"/>
  <c r="N7961" i="5"/>
  <c r="N7969" i="5"/>
  <c r="N7985" i="5"/>
  <c r="N8009" i="5"/>
  <c r="N8025" i="5"/>
  <c r="N8033" i="5"/>
  <c r="N8049" i="5"/>
  <c r="N8073" i="5"/>
  <c r="N8089" i="5"/>
  <c r="N8097" i="5"/>
  <c r="N8113" i="5"/>
  <c r="N8137" i="5"/>
  <c r="N8153" i="5"/>
  <c r="N8161" i="5"/>
  <c r="N8177" i="5"/>
  <c r="N8201" i="5"/>
  <c r="N8217" i="5"/>
  <c r="N8225" i="5"/>
  <c r="N8241" i="5"/>
  <c r="N8265" i="5"/>
  <c r="N8281" i="5"/>
  <c r="N8289" i="5"/>
  <c r="N8305" i="5"/>
  <c r="N8329" i="5"/>
  <c r="N8345" i="5"/>
  <c r="N8353" i="5"/>
  <c r="N8369" i="5"/>
  <c r="N8393" i="5"/>
  <c r="N8409" i="5"/>
  <c r="N8417" i="5"/>
  <c r="N8433" i="5"/>
  <c r="N8457" i="5"/>
  <c r="N8473" i="5"/>
  <c r="N8481" i="5"/>
  <c r="N8497" i="5"/>
  <c r="N8521" i="5"/>
  <c r="N8537" i="5"/>
  <c r="N8545" i="5"/>
  <c r="N8561" i="5"/>
  <c r="N8585" i="5"/>
  <c r="N8601" i="5"/>
  <c r="N8609" i="5"/>
  <c r="N8625" i="5"/>
  <c r="N8649" i="5"/>
  <c r="N8665" i="5"/>
  <c r="N8673" i="5"/>
  <c r="N8689" i="5"/>
  <c r="N8713" i="5"/>
  <c r="N8729" i="5"/>
  <c r="N8737" i="5"/>
  <c r="N8753" i="5"/>
  <c r="N6697" i="5"/>
  <c r="N6785" i="5"/>
  <c r="N6801" i="5"/>
  <c r="N7289" i="5"/>
  <c r="N7453" i="5"/>
  <c r="N7497" i="5"/>
  <c r="N7546" i="5"/>
  <c r="N7562" i="5"/>
  <c r="N7586" i="5"/>
  <c r="N7602" i="5"/>
  <c r="N7618" i="5"/>
  <c r="N7634" i="5"/>
  <c r="N7642" i="5"/>
  <c r="N7666" i="5"/>
  <c r="N7682" i="5"/>
  <c r="N7690" i="5"/>
  <c r="N7706" i="5"/>
  <c r="N7730" i="5"/>
  <c r="N7746" i="5"/>
  <c r="N7754" i="5"/>
  <c r="N7770" i="5"/>
  <c r="N7794" i="5"/>
  <c r="N7810" i="5"/>
  <c r="N7818" i="5"/>
  <c r="N7834" i="5"/>
  <c r="N7858" i="5"/>
  <c r="N7874" i="5"/>
  <c r="N7882" i="5"/>
  <c r="N7898" i="5"/>
  <c r="N7922" i="5"/>
  <c r="N7938" i="5"/>
  <c r="N7946" i="5"/>
  <c r="N7962" i="5"/>
  <c r="N7986" i="5"/>
  <c r="N8002" i="5"/>
  <c r="N8010" i="5"/>
  <c r="N8026" i="5"/>
  <c r="N8050" i="5"/>
  <c r="N8066" i="5"/>
  <c r="N8074" i="5"/>
  <c r="N8090" i="5"/>
  <c r="N8114" i="5"/>
  <c r="N8130" i="5"/>
  <c r="N8138" i="5"/>
  <c r="N8218" i="5"/>
  <c r="N8410" i="5"/>
  <c r="N8538" i="5"/>
  <c r="N8602" i="5"/>
  <c r="N8730" i="5"/>
  <c r="N8290" i="5"/>
  <c r="N8418" i="5"/>
  <c r="N8482" i="5"/>
  <c r="N8610" i="5"/>
  <c r="N8170" i="5"/>
  <c r="N8298" i="5"/>
  <c r="N8362" i="5"/>
  <c r="N8490" i="5"/>
  <c r="N8682" i="5"/>
  <c r="N8178" i="5"/>
  <c r="N8242" i="5"/>
  <c r="N8370" i="5"/>
  <c r="N8562" i="5"/>
  <c r="N8690" i="5"/>
  <c r="N8754" i="5"/>
  <c r="N8250" i="5"/>
  <c r="N8442" i="5"/>
  <c r="N8570" i="5"/>
  <c r="N8634" i="5"/>
  <c r="N8762" i="5"/>
  <c r="N8450" i="5"/>
  <c r="N8514" i="5"/>
  <c r="N8642" i="5"/>
  <c r="N8266" i="5"/>
  <c r="N8394" i="5"/>
  <c r="N8458" i="5"/>
  <c r="N8586" i="5"/>
  <c r="N8146" i="5"/>
  <c r="N8274" i="5"/>
  <c r="N8338" i="5"/>
  <c r="N8466" i="5"/>
  <c r="N8658" i="5"/>
  <c r="N2702" i="5"/>
  <c r="N2789" i="5"/>
  <c r="N2797" i="5"/>
  <c r="N3134" i="5"/>
  <c r="N3684" i="5"/>
  <c r="N4427" i="5"/>
  <c r="N4636" i="5"/>
  <c r="N4811" i="5"/>
  <c r="N5073" i="5"/>
  <c r="N5362" i="5"/>
  <c r="N5626" i="5"/>
  <c r="N5911" i="5"/>
  <c r="N5981" i="5"/>
  <c r="N6109" i="5"/>
  <c r="N7040" i="5"/>
  <c r="N7127" i="5"/>
  <c r="N2657" i="5"/>
  <c r="N2790" i="5"/>
  <c r="N3253" i="5"/>
  <c r="N4183" i="5"/>
  <c r="N4428" i="5"/>
  <c r="N4637" i="5"/>
  <c r="N4716" i="5"/>
  <c r="N5188" i="5"/>
  <c r="N5213" i="5"/>
  <c r="N5221" i="5"/>
  <c r="N5363" i="5"/>
  <c r="N5436" i="5"/>
  <c r="N5698" i="5"/>
  <c r="N5912" i="5"/>
  <c r="N6814" i="5"/>
  <c r="N1917" i="5"/>
  <c r="N2764" i="5"/>
  <c r="N3538" i="5"/>
  <c r="N4208" i="5"/>
  <c r="N5189" i="5"/>
  <c r="N5214" i="5"/>
  <c r="N5503" i="5"/>
  <c r="N5699" i="5"/>
  <c r="N6996" i="5"/>
  <c r="N7633" i="5"/>
  <c r="N2678" i="5"/>
  <c r="N2740" i="5"/>
  <c r="N2765" i="5"/>
  <c r="N3065" i="5"/>
  <c r="N3156" i="5"/>
  <c r="N3539" i="5"/>
  <c r="N3703" i="5"/>
  <c r="N4209" i="5"/>
  <c r="N4710" i="5"/>
  <c r="N5215" i="5"/>
  <c r="N5504" i="5"/>
  <c r="N5700" i="5"/>
  <c r="N6104" i="5"/>
  <c r="N6504" i="5"/>
  <c r="N6841" i="5"/>
  <c r="N6997" i="5"/>
  <c r="N7043" i="5"/>
  <c r="N2793" i="5"/>
  <c r="N3704" i="5"/>
  <c r="N3848" i="5"/>
  <c r="N4210" i="5"/>
  <c r="N4640" i="5"/>
  <c r="N4711" i="5"/>
  <c r="N4807" i="5"/>
  <c r="N5192" i="5"/>
  <c r="N5990" i="5"/>
  <c r="N6105" i="5"/>
  <c r="N6169" i="5"/>
  <c r="N6505" i="5"/>
  <c r="N7044" i="5"/>
  <c r="N7532" i="5"/>
  <c r="N2281" i="5"/>
  <c r="N2767" i="5"/>
  <c r="N2794" i="5"/>
  <c r="N3124" i="5"/>
  <c r="N3604" i="5"/>
  <c r="N3849" i="5"/>
  <c r="N4163" i="5"/>
  <c r="N4211" i="5"/>
  <c r="N4641" i="5"/>
  <c r="N4808" i="5"/>
  <c r="N5142" i="5"/>
  <c r="N5217" i="5"/>
  <c r="N5461" i="5"/>
  <c r="N6106" i="5"/>
  <c r="N6154" i="5"/>
  <c r="N6170" i="5"/>
  <c r="N2768" i="5"/>
  <c r="N3125" i="5"/>
  <c r="N3605" i="5"/>
  <c r="N3706" i="5"/>
  <c r="N3874" i="5"/>
  <c r="N4425" i="5"/>
  <c r="N4642" i="5"/>
  <c r="N5194" i="5"/>
  <c r="N5624" i="5"/>
  <c r="N6155" i="5"/>
  <c r="N6171" i="5"/>
  <c r="N7629" i="5"/>
  <c r="N2321" i="5"/>
  <c r="N2796" i="5"/>
  <c r="N3394" i="5"/>
  <c r="N3610" i="5"/>
  <c r="N3875" i="5"/>
  <c r="N4643" i="5"/>
  <c r="N4714" i="5"/>
  <c r="N5195" i="5"/>
  <c r="N5219" i="5"/>
  <c r="N5361" i="5"/>
  <c r="N5484" i="5"/>
  <c r="N5625" i="5"/>
  <c r="N5938" i="5"/>
  <c r="N6108" i="5"/>
  <c r="N6156" i="5"/>
  <c r="N6532" i="5"/>
  <c r="N7630" i="5"/>
  <c r="N19" i="5"/>
  <c r="N43" i="5"/>
  <c r="N59" i="5"/>
  <c r="N67" i="5"/>
  <c r="N75" i="5"/>
  <c r="N83" i="5"/>
  <c r="N99" i="5"/>
  <c r="N107" i="5"/>
  <c r="N123" i="5"/>
  <c r="N131" i="5"/>
  <c r="N139" i="5"/>
  <c r="N147" i="5"/>
  <c r="N171" i="5"/>
  <c r="N187" i="5"/>
  <c r="N20" i="5"/>
  <c r="N28" i="5"/>
  <c r="N36" i="5"/>
  <c r="N44" i="5"/>
  <c r="N68" i="5"/>
  <c r="N84" i="5"/>
  <c r="N92" i="5"/>
  <c r="N100" i="5"/>
  <c r="N37" i="5"/>
  <c r="N53" i="5"/>
  <c r="N61" i="5"/>
  <c r="N69" i="5"/>
  <c r="N77" i="5"/>
  <c r="N101" i="5"/>
  <c r="N117" i="5"/>
  <c r="N125" i="5"/>
  <c r="N133" i="5"/>
  <c r="N141" i="5"/>
  <c r="N165" i="5"/>
  <c r="N181" i="5"/>
  <c r="N22" i="5"/>
  <c r="N38" i="5"/>
  <c r="N46" i="5"/>
  <c r="N54" i="5"/>
  <c r="N62" i="5"/>
  <c r="N86" i="5"/>
  <c r="N102" i="5"/>
  <c r="N110" i="5"/>
  <c r="N118" i="5"/>
  <c r="N126" i="5"/>
  <c r="N150" i="5"/>
  <c r="N166" i="5"/>
  <c r="N174" i="5"/>
  <c r="N182" i="5"/>
  <c r="N23" i="5"/>
  <c r="N31" i="5"/>
  <c r="N39" i="5"/>
  <c r="N47" i="5"/>
  <c r="N55" i="5"/>
  <c r="N63" i="5"/>
  <c r="N71" i="5"/>
  <c r="N79" i="5"/>
  <c r="N87" i="5"/>
  <c r="N95" i="5"/>
  <c r="N103" i="5"/>
  <c r="N111" i="5"/>
  <c r="N119" i="5"/>
  <c r="N135" i="5"/>
  <c r="N167" i="5"/>
  <c r="N175" i="5"/>
  <c r="N183" i="5"/>
  <c r="N191" i="5"/>
  <c r="N199" i="5"/>
  <c r="N16" i="5"/>
  <c r="N32" i="5"/>
  <c r="N40" i="5"/>
  <c r="N56" i="5"/>
  <c r="N64" i="5"/>
  <c r="N25" i="5"/>
  <c r="N41" i="5"/>
  <c r="N49" i="5"/>
  <c r="N57" i="5"/>
  <c r="N65" i="5"/>
  <c r="N89" i="5"/>
  <c r="N105" i="5"/>
  <c r="N113" i="5"/>
  <c r="N121" i="5"/>
  <c r="N129" i="5"/>
  <c r="N145" i="5"/>
  <c r="N153" i="5"/>
  <c r="N169" i="5"/>
  <c r="N177" i="5"/>
  <c r="N185" i="5"/>
  <c r="N193" i="5"/>
  <c r="N26" i="5"/>
  <c r="N80" i="5"/>
  <c r="N108" i="5"/>
  <c r="N130" i="5"/>
  <c r="N152" i="5"/>
  <c r="N172" i="5"/>
  <c r="N190" i="5"/>
  <c r="N210" i="5"/>
  <c r="N218" i="5"/>
  <c r="N226" i="5"/>
  <c r="N234" i="5"/>
  <c r="N242" i="5"/>
  <c r="N258" i="5"/>
  <c r="N274" i="5"/>
  <c r="N282" i="5"/>
  <c r="N290" i="5"/>
  <c r="N298" i="5"/>
  <c r="N306" i="5"/>
  <c r="N322" i="5"/>
  <c r="N338" i="5"/>
  <c r="N346" i="5"/>
  <c r="N354" i="5"/>
  <c r="N362" i="5"/>
  <c r="N370" i="5"/>
  <c r="N378" i="5"/>
  <c r="N386" i="5"/>
  <c r="N402" i="5"/>
  <c r="N410" i="5"/>
  <c r="N418" i="5"/>
  <c r="N426" i="5"/>
  <c r="N434" i="5"/>
  <c r="N442" i="5"/>
  <c r="N450" i="5"/>
  <c r="N466" i="5"/>
  <c r="N474" i="5"/>
  <c r="N482" i="5"/>
  <c r="N490" i="5"/>
  <c r="N498" i="5"/>
  <c r="N514" i="5"/>
  <c r="N530" i="5"/>
  <c r="N538" i="5"/>
  <c r="N546" i="5"/>
  <c r="N554" i="5"/>
  <c r="N562" i="5"/>
  <c r="N578" i="5"/>
  <c r="N594" i="5"/>
  <c r="N602" i="5"/>
  <c r="N610" i="5"/>
  <c r="N618" i="5"/>
  <c r="N626" i="5"/>
  <c r="N642" i="5"/>
  <c r="N658" i="5"/>
  <c r="N666" i="5"/>
  <c r="N674" i="5"/>
  <c r="N682" i="5"/>
  <c r="N690" i="5"/>
  <c r="N706" i="5"/>
  <c r="N714" i="5"/>
  <c r="N722" i="5"/>
  <c r="N730" i="5"/>
  <c r="N754" i="5"/>
  <c r="N770" i="5"/>
  <c r="N778" i="5"/>
  <c r="N786" i="5"/>
  <c r="N794" i="5"/>
  <c r="N818" i="5"/>
  <c r="N834" i="5"/>
  <c r="N842" i="5"/>
  <c r="N850" i="5"/>
  <c r="N858" i="5"/>
  <c r="N882" i="5"/>
  <c r="N898" i="5"/>
  <c r="N906" i="5"/>
  <c r="N914" i="5"/>
  <c r="N922" i="5"/>
  <c r="N946" i="5"/>
  <c r="N34" i="5"/>
  <c r="N82" i="5"/>
  <c r="N132" i="5"/>
  <c r="N154" i="5"/>
  <c r="N192" i="5"/>
  <c r="N203" i="5"/>
  <c r="N211" i="5"/>
  <c r="N235" i="5"/>
  <c r="N251" i="5"/>
  <c r="N259" i="5"/>
  <c r="N267" i="5"/>
  <c r="N275" i="5"/>
  <c r="N291" i="5"/>
  <c r="N299" i="5"/>
  <c r="N315" i="5"/>
  <c r="N323" i="5"/>
  <c r="N331" i="5"/>
  <c r="N339" i="5"/>
  <c r="N363" i="5"/>
  <c r="N379" i="5"/>
  <c r="N387" i="5"/>
  <c r="N395" i="5"/>
  <c r="N403" i="5"/>
  <c r="N427" i="5"/>
  <c r="N443" i="5"/>
  <c r="N451" i="5"/>
  <c r="N459" i="5"/>
  <c r="N467" i="5"/>
  <c r="N491" i="5"/>
  <c r="N507" i="5"/>
  <c r="N515" i="5"/>
  <c r="N523" i="5"/>
  <c r="N531" i="5"/>
  <c r="N555" i="5"/>
  <c r="N571" i="5"/>
  <c r="N579" i="5"/>
  <c r="N587" i="5"/>
  <c r="N595" i="5"/>
  <c r="N611" i="5"/>
  <c r="N619" i="5"/>
  <c r="N635" i="5"/>
  <c r="N643" i="5"/>
  <c r="N651" i="5"/>
  <c r="N659" i="5"/>
  <c r="N683" i="5"/>
  <c r="N691" i="5"/>
  <c r="N707" i="5"/>
  <c r="N715" i="5"/>
  <c r="N723" i="5"/>
  <c r="N731" i="5"/>
  <c r="N755" i="5"/>
  <c r="N771" i="5"/>
  <c r="N779" i="5"/>
  <c r="N787" i="5"/>
  <c r="N795" i="5"/>
  <c r="N819" i="5"/>
  <c r="N835" i="5"/>
  <c r="N843" i="5"/>
  <c r="N851" i="5"/>
  <c r="N859" i="5"/>
  <c r="N883" i="5"/>
  <c r="N899" i="5"/>
  <c r="N907" i="5"/>
  <c r="N915" i="5"/>
  <c r="N923" i="5"/>
  <c r="N939" i="5"/>
  <c r="N947" i="5"/>
  <c r="N963" i="5"/>
  <c r="N971" i="5"/>
  <c r="N979" i="5"/>
  <c r="N987" i="5"/>
  <c r="N1011" i="5"/>
  <c r="N1027" i="5"/>
  <c r="N1035" i="5"/>
  <c r="N1043" i="5"/>
  <c r="N1051" i="5"/>
  <c r="N1075" i="5"/>
  <c r="N1091" i="5"/>
  <c r="N1099" i="5"/>
  <c r="N1107" i="5"/>
  <c r="N1115" i="5"/>
  <c r="N1139" i="5"/>
  <c r="N1155" i="5"/>
  <c r="N1163" i="5"/>
  <c r="N1171" i="5"/>
  <c r="N1179" i="5"/>
  <c r="N1195" i="5"/>
  <c r="N1203" i="5"/>
  <c r="N1219" i="5"/>
  <c r="N1227" i="5"/>
  <c r="N1235" i="5"/>
  <c r="N1243" i="5"/>
  <c r="N1267" i="5"/>
  <c r="N1283" i="5"/>
  <c r="N1291" i="5"/>
  <c r="N1323" i="5"/>
  <c r="N1331" i="5"/>
  <c r="N1339" i="5"/>
  <c r="N42" i="5"/>
  <c r="N136" i="5"/>
  <c r="N156" i="5"/>
  <c r="N194" i="5"/>
  <c r="N212" i="5"/>
  <c r="N220" i="5"/>
  <c r="N228" i="5"/>
  <c r="N236" i="5"/>
  <c r="N252" i="5"/>
  <c r="N260" i="5"/>
  <c r="N276" i="5"/>
  <c r="N284" i="5"/>
  <c r="N292" i="5"/>
  <c r="N300" i="5"/>
  <c r="N324" i="5"/>
  <c r="N340" i="5"/>
  <c r="N348" i="5"/>
  <c r="N356" i="5"/>
  <c r="N364" i="5"/>
  <c r="N388" i="5"/>
  <c r="N404" i="5"/>
  <c r="N412" i="5"/>
  <c r="N420" i="5"/>
  <c r="N428" i="5"/>
  <c r="N452" i="5"/>
  <c r="N468" i="5"/>
  <c r="N476" i="5"/>
  <c r="N484" i="5"/>
  <c r="N492" i="5"/>
  <c r="N508" i="5"/>
  <c r="N516" i="5"/>
  <c r="N532" i="5"/>
  <c r="N540" i="5"/>
  <c r="N548" i="5"/>
  <c r="N556" i="5"/>
  <c r="N580" i="5"/>
  <c r="N596" i="5"/>
  <c r="N604" i="5"/>
  <c r="N612" i="5"/>
  <c r="N620" i="5"/>
  <c r="N644" i="5"/>
  <c r="N660" i="5"/>
  <c r="N668" i="5"/>
  <c r="N676" i="5"/>
  <c r="N708" i="5"/>
  <c r="N724" i="5"/>
  <c r="N732" i="5"/>
  <c r="N740" i="5"/>
  <c r="N748" i="5"/>
  <c r="N772" i="5"/>
  <c r="N788" i="5"/>
  <c r="N796" i="5"/>
  <c r="N804" i="5"/>
  <c r="N812" i="5"/>
  <c r="N836" i="5"/>
  <c r="N852" i="5"/>
  <c r="N860" i="5"/>
  <c r="N868" i="5"/>
  <c r="N876" i="5"/>
  <c r="N900" i="5"/>
  <c r="N916" i="5"/>
  <c r="N924" i="5"/>
  <c r="N932" i="5"/>
  <c r="N940" i="5"/>
  <c r="N964" i="5"/>
  <c r="N980" i="5"/>
  <c r="N988" i="5"/>
  <c r="N996" i="5"/>
  <c r="N1004" i="5"/>
  <c r="N1028" i="5"/>
  <c r="N1044" i="5"/>
  <c r="N1052" i="5"/>
  <c r="N1060" i="5"/>
  <c r="N1068" i="5"/>
  <c r="N1092" i="5"/>
  <c r="N1108" i="5"/>
  <c r="N1116" i="5"/>
  <c r="N1124" i="5"/>
  <c r="N1132" i="5"/>
  <c r="N1156" i="5"/>
  <c r="N1172" i="5"/>
  <c r="N1180" i="5"/>
  <c r="N1196" i="5"/>
  <c r="N1212" i="5"/>
  <c r="N1220" i="5"/>
  <c r="N1228" i="5"/>
  <c r="N1236" i="5"/>
  <c r="N1252" i="5"/>
  <c r="N1268" i="5"/>
  <c r="N1276" i="5"/>
  <c r="N1284" i="5"/>
  <c r="N1292" i="5"/>
  <c r="N1300" i="5"/>
  <c r="N1324" i="5"/>
  <c r="N1340" i="5"/>
  <c r="N1348" i="5"/>
  <c r="N1356" i="5"/>
  <c r="N1364" i="5"/>
  <c r="N90" i="5"/>
  <c r="N195" i="5"/>
  <c r="N205" i="5"/>
  <c r="N229" i="5"/>
  <c r="N245" i="5"/>
  <c r="N253" i="5"/>
  <c r="N261" i="5"/>
  <c r="N269" i="5"/>
  <c r="N293" i="5"/>
  <c r="N309" i="5"/>
  <c r="N317" i="5"/>
  <c r="N325" i="5"/>
  <c r="N333" i="5"/>
  <c r="N357" i="5"/>
  <c r="N373" i="5"/>
  <c r="N381" i="5"/>
  <c r="N389" i="5"/>
  <c r="N397" i="5"/>
  <c r="N421" i="5"/>
  <c r="N437" i="5"/>
  <c r="N445" i="5"/>
  <c r="N453" i="5"/>
  <c r="N461" i="5"/>
  <c r="N477" i="5"/>
  <c r="N485" i="5"/>
  <c r="N501" i="5"/>
  <c r="N509" i="5"/>
  <c r="N517" i="5"/>
  <c r="N525" i="5"/>
  <c r="N549" i="5"/>
  <c r="N565" i="5"/>
  <c r="N573" i="5"/>
  <c r="N581" i="5"/>
  <c r="N589" i="5"/>
  <c r="N613" i="5"/>
  <c r="N629" i="5"/>
  <c r="N637" i="5"/>
  <c r="N645" i="5"/>
  <c r="N653" i="5"/>
  <c r="N685" i="5"/>
  <c r="N701" i="5"/>
  <c r="N717" i="5"/>
  <c r="N725" i="5"/>
  <c r="N733" i="5"/>
  <c r="N741" i="5"/>
  <c r="N765" i="5"/>
  <c r="N781" i="5"/>
  <c r="N789" i="5"/>
  <c r="N797" i="5"/>
  <c r="N805" i="5"/>
  <c r="N829" i="5"/>
  <c r="N845" i="5"/>
  <c r="N853" i="5"/>
  <c r="N861" i="5"/>
  <c r="N869" i="5"/>
  <c r="N893" i="5"/>
  <c r="N909" i="5"/>
  <c r="N917" i="5"/>
  <c r="N925" i="5"/>
  <c r="N933" i="5"/>
  <c r="N957" i="5"/>
  <c r="N973" i="5"/>
  <c r="N981" i="5"/>
  <c r="N989" i="5"/>
  <c r="N997" i="5"/>
  <c r="N1021" i="5"/>
  <c r="N1037" i="5"/>
  <c r="N1045" i="5"/>
  <c r="N1053" i="5"/>
  <c r="N1061" i="5"/>
  <c r="N1077" i="5"/>
  <c r="N1085" i="5"/>
  <c r="N1101" i="5"/>
  <c r="N1109" i="5"/>
  <c r="N1117" i="5"/>
  <c r="N1125" i="5"/>
  <c r="N1149" i="5"/>
  <c r="N1165" i="5"/>
  <c r="N1173" i="5"/>
  <c r="N1181" i="5"/>
  <c r="N1189" i="5"/>
  <c r="N1213" i="5"/>
  <c r="N1221" i="5"/>
  <c r="N1253" i="5"/>
  <c r="N1269" i="5"/>
  <c r="N1285" i="5"/>
  <c r="N1293" i="5"/>
  <c r="N1301" i="5"/>
  <c r="N1309" i="5"/>
  <c r="N1333" i="5"/>
  <c r="N1349" i="5"/>
  <c r="N1357" i="5"/>
  <c r="N120" i="5"/>
  <c r="N162" i="5"/>
  <c r="N184" i="5"/>
  <c r="N196" i="5"/>
  <c r="N206" i="5"/>
  <c r="N214" i="5"/>
  <c r="N230" i="5"/>
  <c r="N238" i="5"/>
  <c r="N246" i="5"/>
  <c r="N254" i="5"/>
  <c r="N278" i="5"/>
  <c r="N294" i="5"/>
  <c r="N302" i="5"/>
  <c r="N310" i="5"/>
  <c r="N318" i="5"/>
  <c r="N342" i="5"/>
  <c r="N358" i="5"/>
  <c r="N366" i="5"/>
  <c r="N374" i="5"/>
  <c r="N382" i="5"/>
  <c r="N406" i="5"/>
  <c r="N422" i="5"/>
  <c r="N430" i="5"/>
  <c r="N438" i="5"/>
  <c r="N446" i="5"/>
  <c r="N462" i="5"/>
  <c r="N470" i="5"/>
  <c r="N486" i="5"/>
  <c r="N494" i="5"/>
  <c r="N502" i="5"/>
  <c r="N510" i="5"/>
  <c r="N534" i="5"/>
  <c r="N550" i="5"/>
  <c r="N558" i="5"/>
  <c r="N566" i="5"/>
  <c r="N574" i="5"/>
  <c r="N598" i="5"/>
  <c r="N614" i="5"/>
  <c r="N622" i="5"/>
  <c r="N630" i="5"/>
  <c r="N638" i="5"/>
  <c r="N662" i="5"/>
  <c r="N678" i="5"/>
  <c r="N686" i="5"/>
  <c r="N694" i="5"/>
  <c r="N702" i="5"/>
  <c r="N726" i="5"/>
  <c r="N742" i="5"/>
  <c r="N750" i="5"/>
  <c r="N758" i="5"/>
  <c r="N766" i="5"/>
  <c r="N790" i="5"/>
  <c r="N806" i="5"/>
  <c r="N814" i="5"/>
  <c r="N822" i="5"/>
  <c r="N830" i="5"/>
  <c r="N854" i="5"/>
  <c r="N870" i="5"/>
  <c r="N878" i="5"/>
  <c r="N886" i="5"/>
  <c r="N894" i="5"/>
  <c r="N918" i="5"/>
  <c r="N934" i="5"/>
  <c r="N942" i="5"/>
  <c r="N950" i="5"/>
  <c r="N958" i="5"/>
  <c r="N982" i="5"/>
  <c r="N998" i="5"/>
  <c r="N1006" i="5"/>
  <c r="N1014" i="5"/>
  <c r="N1022" i="5"/>
  <c r="N1038" i="5"/>
  <c r="N1046" i="5"/>
  <c r="N1062" i="5"/>
  <c r="N1070" i="5"/>
  <c r="N1078" i="5"/>
  <c r="N1086" i="5"/>
  <c r="N1110" i="5"/>
  <c r="N1126" i="5"/>
  <c r="N1134" i="5"/>
  <c r="N1142" i="5"/>
  <c r="N1150" i="5"/>
  <c r="N1174" i="5"/>
  <c r="N1190" i="5"/>
  <c r="N1198" i="5"/>
  <c r="N1206" i="5"/>
  <c r="N1214" i="5"/>
  <c r="N1238" i="5"/>
  <c r="N1254" i="5"/>
  <c r="N1262" i="5"/>
  <c r="N1270" i="5"/>
  <c r="N1294" i="5"/>
  <c r="N1310" i="5"/>
  <c r="N1318" i="5"/>
  <c r="N1326" i="5"/>
  <c r="N1334" i="5"/>
  <c r="N66" i="5"/>
  <c r="N98" i="5"/>
  <c r="N122" i="5"/>
  <c r="N144" i="5"/>
  <c r="N164" i="5"/>
  <c r="N197" i="5"/>
  <c r="N239" i="5"/>
  <c r="N255" i="5"/>
  <c r="N271" i="5"/>
  <c r="N279" i="5"/>
  <c r="N287" i="5"/>
  <c r="N295" i="5"/>
  <c r="N319" i="5"/>
  <c r="N327" i="5"/>
  <c r="N375" i="5"/>
  <c r="N383" i="5"/>
  <c r="N391" i="5"/>
  <c r="N399" i="5"/>
  <c r="N407" i="5"/>
  <c r="N415" i="5"/>
  <c r="N423" i="5"/>
  <c r="N431" i="5"/>
  <c r="N463" i="5"/>
  <c r="N471" i="5"/>
  <c r="N479" i="5"/>
  <c r="N487" i="5"/>
  <c r="N495" i="5"/>
  <c r="N503" i="5"/>
  <c r="N527" i="5"/>
  <c r="N535" i="5"/>
  <c r="N543" i="5"/>
  <c r="N551" i="5"/>
  <c r="N559" i="5"/>
  <c r="N567" i="5"/>
  <c r="N575" i="5"/>
  <c r="N591" i="5"/>
  <c r="N599" i="5"/>
  <c r="N607" i="5"/>
  <c r="N615" i="5"/>
  <c r="N623" i="5"/>
  <c r="N631" i="5"/>
  <c r="N647" i="5"/>
  <c r="N671" i="5"/>
  <c r="N703" i="5"/>
  <c r="N711" i="5"/>
  <c r="N719" i="5"/>
  <c r="N735" i="5"/>
  <c r="N743" i="5"/>
  <c r="N751" i="5"/>
  <c r="N767" i="5"/>
  <c r="N775" i="5"/>
  <c r="N791" i="5"/>
  <c r="N799" i="5"/>
  <c r="N807" i="5"/>
  <c r="N823" i="5"/>
  <c r="N831" i="5"/>
  <c r="N839" i="5"/>
  <c r="N847" i="5"/>
  <c r="N863" i="5"/>
  <c r="N879" i="5"/>
  <c r="N903" i="5"/>
  <c r="N919" i="5"/>
  <c r="N927" i="5"/>
  <c r="N943" i="5"/>
  <c r="N951" i="5"/>
  <c r="N983" i="5"/>
  <c r="N999" i="5"/>
  <c r="N1007" i="5"/>
  <c r="N1015" i="5"/>
  <c r="N1023" i="5"/>
  <c r="N1039" i="5"/>
  <c r="N1047" i="5"/>
  <c r="N1055" i="5"/>
  <c r="N1071" i="5"/>
  <c r="N1079" i="5"/>
  <c r="N1095" i="5"/>
  <c r="N1111" i="5"/>
  <c r="N1119" i="5"/>
  <c r="N1135" i="5"/>
  <c r="N1143" i="5"/>
  <c r="N1151" i="5"/>
  <c r="N1167" i="5"/>
  <c r="N1199" i="5"/>
  <c r="N1215" i="5"/>
  <c r="N1223" i="5"/>
  <c r="N1231" i="5"/>
  <c r="N1247" i="5"/>
  <c r="N1255" i="5"/>
  <c r="N1271" i="5"/>
  <c r="N1279" i="5"/>
  <c r="N1303" i="5"/>
  <c r="N1319" i="5"/>
  <c r="N1327" i="5"/>
  <c r="N1335" i="5"/>
  <c r="N1343" i="5"/>
  <c r="N72" i="5"/>
  <c r="N104" i="5"/>
  <c r="N146" i="5"/>
  <c r="N168" i="5"/>
  <c r="N208" i="5"/>
  <c r="N232" i="5"/>
  <c r="N248" i="5"/>
  <c r="N256" i="5"/>
  <c r="N264" i="5"/>
  <c r="N272" i="5"/>
  <c r="N296" i="5"/>
  <c r="N312" i="5"/>
  <c r="N320" i="5"/>
  <c r="N328" i="5"/>
  <c r="N336" i="5"/>
  <c r="N352" i="5"/>
  <c r="N360" i="5"/>
  <c r="N376" i="5"/>
  <c r="N384" i="5"/>
  <c r="N392" i="5"/>
  <c r="N400" i="5"/>
  <c r="N424" i="5"/>
  <c r="N440" i="5"/>
  <c r="N448" i="5"/>
  <c r="N456" i="5"/>
  <c r="N464" i="5"/>
  <c r="N488" i="5"/>
  <c r="N504" i="5"/>
  <c r="N512" i="5"/>
  <c r="N520" i="5"/>
  <c r="N528" i="5"/>
  <c r="N552" i="5"/>
  <c r="N568" i="5"/>
  <c r="N576" i="5"/>
  <c r="N584" i="5"/>
  <c r="N592" i="5"/>
  <c r="N608" i="5"/>
  <c r="N616" i="5"/>
  <c r="N632" i="5"/>
  <c r="N640" i="5"/>
  <c r="N648" i="5"/>
  <c r="N656" i="5"/>
  <c r="N672" i="5"/>
  <c r="N680" i="5"/>
  <c r="N688" i="5"/>
  <c r="N704" i="5"/>
  <c r="N712" i="5"/>
  <c r="N720" i="5"/>
  <c r="N728" i="5"/>
  <c r="N752" i="5"/>
  <c r="N768" i="5"/>
  <c r="N776" i="5"/>
  <c r="N784" i="5"/>
  <c r="N792" i="5"/>
  <c r="N816" i="5"/>
  <c r="N832" i="5"/>
  <c r="N840" i="5"/>
  <c r="N848" i="5"/>
  <c r="N856" i="5"/>
  <c r="N880" i="5"/>
  <c r="N896" i="5"/>
  <c r="N904" i="5"/>
  <c r="N912" i="5"/>
  <c r="N920" i="5"/>
  <c r="N936" i="5"/>
  <c r="N944" i="5"/>
  <c r="N960" i="5"/>
  <c r="N968" i="5"/>
  <c r="N976" i="5"/>
  <c r="N984" i="5"/>
  <c r="N1008" i="5"/>
  <c r="N1024" i="5"/>
  <c r="N1032" i="5"/>
  <c r="N1040" i="5"/>
  <c r="N1048" i="5"/>
  <c r="N1072" i="5"/>
  <c r="N1088" i="5"/>
  <c r="N1096" i="5"/>
  <c r="N1104" i="5"/>
  <c r="N1112" i="5"/>
  <c r="N1136" i="5"/>
  <c r="N1152" i="5"/>
  <c r="N1160" i="5"/>
  <c r="N1168" i="5"/>
  <c r="N1176" i="5"/>
  <c r="N1184" i="5"/>
  <c r="N1192" i="5"/>
  <c r="N1200" i="5"/>
  <c r="N1208" i="5"/>
  <c r="N1224" i="5"/>
  <c r="N1232" i="5"/>
  <c r="N1248" i="5"/>
  <c r="N1256" i="5"/>
  <c r="N1264" i="5"/>
  <c r="N1272" i="5"/>
  <c r="N1280" i="5"/>
  <c r="N1312" i="5"/>
  <c r="N1328" i="5"/>
  <c r="N1344" i="5"/>
  <c r="N148" i="5"/>
  <c r="N241" i="5"/>
  <c r="N305" i="5"/>
  <c r="N369" i="5"/>
  <c r="N433" i="5"/>
  <c r="N497" i="5"/>
  <c r="N561" i="5"/>
  <c r="N625" i="5"/>
  <c r="N689" i="5"/>
  <c r="N753" i="5"/>
  <c r="N817" i="5"/>
  <c r="N881" i="5"/>
  <c r="N945" i="5"/>
  <c r="N978" i="5"/>
  <c r="N1010" i="5"/>
  <c r="N1042" i="5"/>
  <c r="N1074" i="5"/>
  <c r="N1106" i="5"/>
  <c r="N1138" i="5"/>
  <c r="N1170" i="5"/>
  <c r="N1234" i="5"/>
  <c r="N1266" i="5"/>
  <c r="N1298" i="5"/>
  <c r="N1380" i="5"/>
  <c r="N1388" i="5"/>
  <c r="N1404" i="5"/>
  <c r="N1412" i="5"/>
  <c r="N1420" i="5"/>
  <c r="N1436" i="5"/>
  <c r="N1444" i="5"/>
  <c r="N1460" i="5"/>
  <c r="N1468" i="5"/>
  <c r="N1476" i="5"/>
  <c r="N1500" i="5"/>
  <c r="N1508" i="5"/>
  <c r="N1516" i="5"/>
  <c r="N1524" i="5"/>
  <c r="N1532" i="5"/>
  <c r="N1540" i="5"/>
  <c r="N1548" i="5"/>
  <c r="N1556" i="5"/>
  <c r="N1564" i="5"/>
  <c r="N1572" i="5"/>
  <c r="N1596" i="5"/>
  <c r="N1604" i="5"/>
  <c r="N1612" i="5"/>
  <c r="N1700" i="5"/>
  <c r="N1716" i="5"/>
  <c r="N1724" i="5"/>
  <c r="N1732" i="5"/>
  <c r="N1740" i="5"/>
  <c r="N1748" i="5"/>
  <c r="N1756" i="5"/>
  <c r="N1772" i="5"/>
  <c r="N1780" i="5"/>
  <c r="N1804" i="5"/>
  <c r="N1812" i="5"/>
  <c r="N1820" i="5"/>
  <c r="N1844" i="5"/>
  <c r="N1868" i="5"/>
  <c r="N1876" i="5"/>
  <c r="N1884" i="5"/>
  <c r="N1908" i="5"/>
  <c r="N1932" i="5"/>
  <c r="N1940" i="5"/>
  <c r="N1948" i="5"/>
  <c r="N1972" i="5"/>
  <c r="N1996" i="5"/>
  <c r="N2004" i="5"/>
  <c r="N2028" i="5"/>
  <c r="N2036" i="5"/>
  <c r="N2044" i="5"/>
  <c r="N2052" i="5"/>
  <c r="N2060" i="5"/>
  <c r="N2068" i="5"/>
  <c r="N2076" i="5"/>
  <c r="N2100" i="5"/>
  <c r="N2124" i="5"/>
  <c r="N2132" i="5"/>
  <c r="N2140" i="5"/>
  <c r="N2156" i="5"/>
  <c r="N2164" i="5"/>
  <c r="N2172" i="5"/>
  <c r="N2188" i="5"/>
  <c r="N2212" i="5"/>
  <c r="N2220" i="5"/>
  <c r="N2244" i="5"/>
  <c r="N2260" i="5"/>
  <c r="N2268" i="5"/>
  <c r="N2284" i="5"/>
  <c r="N2332" i="5"/>
  <c r="N2340" i="5"/>
  <c r="N2348" i="5"/>
  <c r="N2372" i="5"/>
  <c r="N2380" i="5"/>
  <c r="N2412" i="5"/>
  <c r="N2428" i="5"/>
  <c r="N2460" i="5"/>
  <c r="N2484" i="5"/>
  <c r="N2492" i="5"/>
  <c r="N2532" i="5"/>
  <c r="N2548" i="5"/>
  <c r="N2556" i="5"/>
  <c r="N2572" i="5"/>
  <c r="N2604" i="5"/>
  <c r="N2628" i="5"/>
  <c r="N2636" i="5"/>
  <c r="N2644" i="5"/>
  <c r="N2652" i="5"/>
  <c r="N2668" i="5"/>
  <c r="N2676" i="5"/>
  <c r="N2692" i="5"/>
  <c r="N2716" i="5"/>
  <c r="N2772" i="5"/>
  <c r="N2820" i="5"/>
  <c r="N2836" i="5"/>
  <c r="N2860" i="5"/>
  <c r="N2884" i="5"/>
  <c r="N2892" i="5"/>
  <c r="N2932" i="5"/>
  <c r="N2940" i="5"/>
  <c r="N2948" i="5"/>
  <c r="N2972" i="5"/>
  <c r="N2980" i="5"/>
  <c r="N2988" i="5"/>
  <c r="N2996" i="5"/>
  <c r="N3004" i="5"/>
  <c r="N3076" i="5"/>
  <c r="N3084" i="5"/>
  <c r="N3108" i="5"/>
  <c r="N3132" i="5"/>
  <c r="N3140" i="5"/>
  <c r="N3148" i="5"/>
  <c r="N3172" i="5"/>
  <c r="N3196" i="5"/>
  <c r="N3212" i="5"/>
  <c r="N3220" i="5"/>
  <c r="N3228" i="5"/>
  <c r="N3244" i="5"/>
  <c r="N3268" i="5"/>
  <c r="N3276" i="5"/>
  <c r="N3300" i="5"/>
  <c r="N3436" i="5"/>
  <c r="N3444" i="5"/>
  <c r="N3484" i="5"/>
  <c r="N3492" i="5"/>
  <c r="N3508" i="5"/>
  <c r="N3516" i="5"/>
  <c r="N3628" i="5"/>
  <c r="N3636" i="5"/>
  <c r="N3676" i="5"/>
  <c r="N170" i="5"/>
  <c r="N249" i="5"/>
  <c r="N313" i="5"/>
  <c r="N377" i="5"/>
  <c r="N441" i="5"/>
  <c r="N505" i="5"/>
  <c r="N569" i="5"/>
  <c r="N633" i="5"/>
  <c r="N985" i="5"/>
  <c r="N1049" i="5"/>
  <c r="N1145" i="5"/>
  <c r="N1177" i="5"/>
  <c r="N1241" i="5"/>
  <c r="N1305" i="5"/>
  <c r="N1337" i="5"/>
  <c r="N1365" i="5"/>
  <c r="N1373" i="5"/>
  <c r="N1397" i="5"/>
  <c r="N1413" i="5"/>
  <c r="N1421" i="5"/>
  <c r="N1429" i="5"/>
  <c r="N1437" i="5"/>
  <c r="N1453" i="5"/>
  <c r="N1461" i="5"/>
  <c r="N1477" i="5"/>
  <c r="N1485" i="5"/>
  <c r="N1493" i="5"/>
  <c r="N1501" i="5"/>
  <c r="N1525" i="5"/>
  <c r="N1541" i="5"/>
  <c r="N1549" i="5"/>
  <c r="N1557" i="5"/>
  <c r="N1565" i="5"/>
  <c r="N1589" i="5"/>
  <c r="N1605" i="5"/>
  <c r="N1613" i="5"/>
  <c r="N1621" i="5"/>
  <c r="N1629" i="5"/>
  <c r="N1637" i="5"/>
  <c r="N1661" i="5"/>
  <c r="N1677" i="5"/>
  <c r="N1685" i="5"/>
  <c r="N1693" i="5"/>
  <c r="N1701" i="5"/>
  <c r="N1725" i="5"/>
  <c r="N1741" i="5"/>
  <c r="N1749" i="5"/>
  <c r="N1757" i="5"/>
  <c r="N1765" i="5"/>
  <c r="N1789" i="5"/>
  <c r="N1805" i="5"/>
  <c r="N1829" i="5"/>
  <c r="N1853" i="5"/>
  <c r="N1861" i="5"/>
  <c r="N1869" i="5"/>
  <c r="N1893" i="5"/>
  <c r="N1909" i="5"/>
  <c r="N1925" i="5"/>
  <c r="N1933" i="5"/>
  <c r="N1957" i="5"/>
  <c r="N1965" i="5"/>
  <c r="N1989" i="5"/>
  <c r="N1997" i="5"/>
  <c r="N2005" i="5"/>
  <c r="N2029" i="5"/>
  <c r="N2053" i="5"/>
  <c r="N2061" i="5"/>
  <c r="N2069" i="5"/>
  <c r="N2093" i="5"/>
  <c r="N2117" i="5"/>
  <c r="N2125" i="5"/>
  <c r="N2133" i="5"/>
  <c r="N2157" i="5"/>
  <c r="N2173" i="5"/>
  <c r="N2181" i="5"/>
  <c r="N2189" i="5"/>
  <c r="N2197" i="5"/>
  <c r="N2221" i="5"/>
  <c r="N2245" i="5"/>
  <c r="N2261" i="5"/>
  <c r="N2269" i="5"/>
  <c r="N2285" i="5"/>
  <c r="N2317" i="5"/>
  <c r="N2333" i="5"/>
  <c r="N2349" i="5"/>
  <c r="N2357" i="5"/>
  <c r="N2365" i="5"/>
  <c r="N2373" i="5"/>
  <c r="N2381" i="5"/>
  <c r="N2405" i="5"/>
  <c r="N2421" i="5"/>
  <c r="N2429" i="5"/>
  <c r="N2437" i="5"/>
  <c r="N2445" i="5"/>
  <c r="N2461" i="5"/>
  <c r="N2469" i="5"/>
  <c r="N2493" i="5"/>
  <c r="N2501" i="5"/>
  <c r="N2509" i="5"/>
  <c r="N2533" i="5"/>
  <c r="N2557" i="5"/>
  <c r="N2573" i="5"/>
  <c r="N2581" i="5"/>
  <c r="N2605" i="5"/>
  <c r="N2645" i="5"/>
  <c r="N2669" i="5"/>
  <c r="N2677" i="5"/>
  <c r="N2693" i="5"/>
  <c r="N2701" i="5"/>
  <c r="N2741" i="5"/>
  <c r="N2749" i="5"/>
  <c r="N2821" i="5"/>
  <c r="N2837" i="5"/>
  <c r="N2845" i="5"/>
  <c r="N2861" i="5"/>
  <c r="N2893" i="5"/>
  <c r="N2925" i="5"/>
  <c r="N2973" i="5"/>
  <c r="N2997" i="5"/>
  <c r="N3029" i="5"/>
  <c r="N3045" i="5"/>
  <c r="N3061" i="5"/>
  <c r="N3101" i="5"/>
  <c r="N3109" i="5"/>
  <c r="N3133" i="5"/>
  <c r="N3141" i="5"/>
  <c r="N3149" i="5"/>
  <c r="N3173" i="5"/>
  <c r="N3181" i="5"/>
  <c r="N3205" i="5"/>
  <c r="N3213" i="5"/>
  <c r="N3229" i="5"/>
  <c r="N3245" i="5"/>
  <c r="N3269" i="5"/>
  <c r="N3293" i="5"/>
  <c r="N189" i="5"/>
  <c r="N257" i="5"/>
  <c r="N321" i="5"/>
  <c r="N385" i="5"/>
  <c r="N449" i="5"/>
  <c r="N513" i="5"/>
  <c r="N577" i="5"/>
  <c r="N641" i="5"/>
  <c r="N705" i="5"/>
  <c r="N769" i="5"/>
  <c r="N833" i="5"/>
  <c r="N897" i="5"/>
  <c r="N986" i="5"/>
  <c r="N1050" i="5"/>
  <c r="N1114" i="5"/>
  <c r="N1178" i="5"/>
  <c r="N1242" i="5"/>
  <c r="N1274" i="5"/>
  <c r="N1306" i="5"/>
  <c r="N1374" i="5"/>
  <c r="N1382" i="5"/>
  <c r="N1390" i="5"/>
  <c r="N1398" i="5"/>
  <c r="N1422" i="5"/>
  <c r="N1438" i="5"/>
  <c r="N1446" i="5"/>
  <c r="N1454" i="5"/>
  <c r="N1462" i="5"/>
  <c r="N1486" i="5"/>
  <c r="N1502" i="5"/>
  <c r="N1510" i="5"/>
  <c r="N1518" i="5"/>
  <c r="N1526" i="5"/>
  <c r="N1550" i="5"/>
  <c r="N1566" i="5"/>
  <c r="N1574" i="5"/>
  <c r="N1582" i="5"/>
  <c r="N1590" i="5"/>
  <c r="N1606" i="5"/>
  <c r="N1622" i="5"/>
  <c r="N1638" i="5"/>
  <c r="N1646" i="5"/>
  <c r="N1654" i="5"/>
  <c r="N1662" i="5"/>
  <c r="N1678" i="5"/>
  <c r="N1686" i="5"/>
  <c r="N1702" i="5"/>
  <c r="N1710" i="5"/>
  <c r="N1718" i="5"/>
  <c r="N1726" i="5"/>
  <c r="N1750" i="5"/>
  <c r="N1766" i="5"/>
  <c r="N1798" i="5"/>
  <c r="N1806" i="5"/>
  <c r="N1814" i="5"/>
  <c r="N1822" i="5"/>
  <c r="N1830" i="5"/>
  <c r="N1854" i="5"/>
  <c r="N1870" i="5"/>
  <c r="N1878" i="5"/>
  <c r="N1886" i="5"/>
  <c r="N1894" i="5"/>
  <c r="N1918" i="5"/>
  <c r="N1942" i="5"/>
  <c r="N1950" i="5"/>
  <c r="N1958" i="5"/>
  <c r="N1966" i="5"/>
  <c r="N1990" i="5"/>
  <c r="N2014" i="5"/>
  <c r="N2022" i="5"/>
  <c r="N2030" i="5"/>
  <c r="N2054" i="5"/>
  <c r="N2070" i="5"/>
  <c r="N2078" i="5"/>
  <c r="N2110" i="5"/>
  <c r="N2118" i="5"/>
  <c r="N2126" i="5"/>
  <c r="N2134" i="5"/>
  <c r="N2174" i="5"/>
  <c r="N2182" i="5"/>
  <c r="N2214" i="5"/>
  <c r="N2222" i="5"/>
  <c r="N2238" i="5"/>
  <c r="N2246" i="5"/>
  <c r="N2270" i="5"/>
  <c r="N2286" i="5"/>
  <c r="N2294" i="5"/>
  <c r="N2310" i="5"/>
  <c r="N2342" i="5"/>
  <c r="N2350" i="5"/>
  <c r="N2366" i="5"/>
  <c r="N2374" i="5"/>
  <c r="N2382" i="5"/>
  <c r="N2390" i="5"/>
  <c r="N2414" i="5"/>
  <c r="N2430" i="5"/>
  <c r="N2438" i="5"/>
  <c r="N2446" i="5"/>
  <c r="N2454" i="5"/>
  <c r="N2478" i="5"/>
  <c r="N2502" i="5"/>
  <c r="N2510" i="5"/>
  <c r="N2518" i="5"/>
  <c r="N2550" i="5"/>
  <c r="N2574" i="5"/>
  <c r="N2582" i="5"/>
  <c r="N2598" i="5"/>
  <c r="N2606" i="5"/>
  <c r="N2646" i="5"/>
  <c r="N2694" i="5"/>
  <c r="N2742" i="5"/>
  <c r="N2814" i="5"/>
  <c r="N2822" i="5"/>
  <c r="N2838" i="5"/>
  <c r="N2870" i="5"/>
  <c r="N2894" i="5"/>
  <c r="N2910" i="5"/>
  <c r="N2918" i="5"/>
  <c r="N2926" i="5"/>
  <c r="N2934" i="5"/>
  <c r="N2942" i="5"/>
  <c r="N2950" i="5"/>
  <c r="N2958" i="5"/>
  <c r="N2966" i="5"/>
  <c r="N2974" i="5"/>
  <c r="N2998" i="5"/>
  <c r="N3030" i="5"/>
  <c r="N3046" i="5"/>
  <c r="N3054" i="5"/>
  <c r="N3078" i="5"/>
  <c r="N3086" i="5"/>
  <c r="N3102" i="5"/>
  <c r="N3110" i="5"/>
  <c r="N3142" i="5"/>
  <c r="N3150" i="5"/>
  <c r="N3190" i="5"/>
  <c r="N3198" i="5"/>
  <c r="N3206" i="5"/>
  <c r="N3214" i="5"/>
  <c r="N3246" i="5"/>
  <c r="N3270" i="5"/>
  <c r="N3294" i="5"/>
  <c r="N3438" i="5"/>
  <c r="N3446" i="5"/>
  <c r="N3494" i="5"/>
  <c r="N3510" i="5"/>
  <c r="N3582" i="5"/>
  <c r="N3606" i="5"/>
  <c r="N3630" i="5"/>
  <c r="N3678" i="5"/>
  <c r="N200" i="5"/>
  <c r="N393" i="5"/>
  <c r="N713" i="5"/>
  <c r="N777" i="5"/>
  <c r="N841" i="5"/>
  <c r="N905" i="5"/>
  <c r="N961" i="5"/>
  <c r="N1025" i="5"/>
  <c r="N1089" i="5"/>
  <c r="N1153" i="5"/>
  <c r="N1217" i="5"/>
  <c r="N1313" i="5"/>
  <c r="N1358" i="5"/>
  <c r="N1367" i="5"/>
  <c r="N1383" i="5"/>
  <c r="N1391" i="5"/>
  <c r="N1399" i="5"/>
  <c r="N1407" i="5"/>
  <c r="N1431" i="5"/>
  <c r="N1447" i="5"/>
  <c r="N1455" i="5"/>
  <c r="N1463" i="5"/>
  <c r="N1471" i="5"/>
  <c r="N1495" i="5"/>
  <c r="N1511" i="5"/>
  <c r="N1519" i="5"/>
  <c r="N1527" i="5"/>
  <c r="N1535" i="5"/>
  <c r="N1559" i="5"/>
  <c r="N1575" i="5"/>
  <c r="N1583" i="5"/>
  <c r="N1591" i="5"/>
  <c r="N1599" i="5"/>
  <c r="N1607" i="5"/>
  <c r="N1623" i="5"/>
  <c r="N1631" i="5"/>
  <c r="N1647" i="5"/>
  <c r="N1655" i="5"/>
  <c r="N1663" i="5"/>
  <c r="N1671" i="5"/>
  <c r="N1695" i="5"/>
  <c r="N1719" i="5"/>
  <c r="N1727" i="5"/>
  <c r="N1735" i="5"/>
  <c r="N1759" i="5"/>
  <c r="N1775" i="5"/>
  <c r="N1783" i="5"/>
  <c r="N1791" i="5"/>
  <c r="N1799" i="5"/>
  <c r="N1807" i="5"/>
  <c r="N1815" i="5"/>
  <c r="N1823" i="5"/>
  <c r="N1847" i="5"/>
  <c r="N1863" i="5"/>
  <c r="N1871" i="5"/>
  <c r="N1879" i="5"/>
  <c r="N1887" i="5"/>
  <c r="N1911" i="5"/>
  <c r="N1935" i="5"/>
  <c r="N1943" i="5"/>
  <c r="N1951" i="5"/>
  <c r="N1967" i="5"/>
  <c r="N1975" i="5"/>
  <c r="N1983" i="5"/>
  <c r="N2007" i="5"/>
  <c r="N2015" i="5"/>
  <c r="N2023" i="5"/>
  <c r="N2047" i="5"/>
  <c r="N2063" i="5"/>
  <c r="N2071" i="5"/>
  <c r="N2079" i="5"/>
  <c r="N2087" i="5"/>
  <c r="N2119" i="5"/>
  <c r="N2135" i="5"/>
  <c r="N2151" i="5"/>
  <c r="N2159" i="5"/>
  <c r="N2167" i="5"/>
  <c r="N2183" i="5"/>
  <c r="N2191" i="5"/>
  <c r="N2199" i="5"/>
  <c r="N2207" i="5"/>
  <c r="N2223" i="5"/>
  <c r="N2271" i="5"/>
  <c r="N2311" i="5"/>
  <c r="N2319" i="5"/>
  <c r="N2335" i="5"/>
  <c r="N2351" i="5"/>
  <c r="N2367" i="5"/>
  <c r="N2391" i="5"/>
  <c r="N2399" i="5"/>
  <c r="N2407" i="5"/>
  <c r="N2423" i="5"/>
  <c r="N2431" i="5"/>
  <c r="N2455" i="5"/>
  <c r="N2463" i="5"/>
  <c r="N2471" i="5"/>
  <c r="N2495" i="5"/>
  <c r="N2519" i="5"/>
  <c r="N2527" i="5"/>
  <c r="N2535" i="5"/>
  <c r="N2575" i="5"/>
  <c r="N2599" i="5"/>
  <c r="N2607" i="5"/>
  <c r="N2623" i="5"/>
  <c r="N2631" i="5"/>
  <c r="N2671" i="5"/>
  <c r="N2719" i="5"/>
  <c r="N2815" i="5"/>
  <c r="N2823" i="5"/>
  <c r="N2839" i="5"/>
  <c r="N2847" i="5"/>
  <c r="N2887" i="5"/>
  <c r="N2911" i="5"/>
  <c r="N2927" i="5"/>
  <c r="N2935" i="5"/>
  <c r="N2959" i="5"/>
  <c r="N2967" i="5"/>
  <c r="N2975" i="5"/>
  <c r="N2983" i="5"/>
  <c r="N2999" i="5"/>
  <c r="N3007" i="5"/>
  <c r="N3031" i="5"/>
  <c r="N3039" i="5"/>
  <c r="N3047" i="5"/>
  <c r="N3055" i="5"/>
  <c r="N3063" i="5"/>
  <c r="N3079" i="5"/>
  <c r="N3111" i="5"/>
  <c r="N3143" i="5"/>
  <c r="N3151" i="5"/>
  <c r="N3175" i="5"/>
  <c r="N3183" i="5"/>
  <c r="N3191" i="5"/>
  <c r="N3199" i="5"/>
  <c r="N3207" i="5"/>
  <c r="N3215" i="5"/>
  <c r="N3223" i="5"/>
  <c r="N3247" i="5"/>
  <c r="N3271" i="5"/>
  <c r="N3295" i="5"/>
  <c r="N3319" i="5"/>
  <c r="N3439" i="5"/>
  <c r="N3487" i="5"/>
  <c r="N3495" i="5"/>
  <c r="N3511" i="5"/>
  <c r="N3583" i="5"/>
  <c r="N3607" i="5"/>
  <c r="N3631" i="5"/>
  <c r="N3679" i="5"/>
  <c r="N18" i="5"/>
  <c r="N593" i="5"/>
  <c r="N657" i="5"/>
  <c r="N721" i="5"/>
  <c r="N785" i="5"/>
  <c r="N849" i="5"/>
  <c r="N913" i="5"/>
  <c r="N962" i="5"/>
  <c r="N1026" i="5"/>
  <c r="N1090" i="5"/>
  <c r="N1122" i="5"/>
  <c r="N1154" i="5"/>
  <c r="N1186" i="5"/>
  <c r="N1250" i="5"/>
  <c r="N1282" i="5"/>
  <c r="N1314" i="5"/>
  <c r="N1346" i="5"/>
  <c r="N1376" i="5"/>
  <c r="N1384" i="5"/>
  <c r="N1392" i="5"/>
  <c r="N1408" i="5"/>
  <c r="N1424" i="5"/>
  <c r="N1432" i="5"/>
  <c r="N1440" i="5"/>
  <c r="N1448" i="5"/>
  <c r="N1456" i="5"/>
  <c r="N1464" i="5"/>
  <c r="N1472" i="5"/>
  <c r="N1496" i="5"/>
  <c r="N1592" i="5"/>
  <c r="N1600" i="5"/>
  <c r="N1608" i="5"/>
  <c r="N1616" i="5"/>
  <c r="N1624" i="5"/>
  <c r="N1632" i="5"/>
  <c r="N1640" i="5"/>
  <c r="N1648" i="5"/>
  <c r="N1656" i="5"/>
  <c r="N1672" i="5"/>
  <c r="N1680" i="5"/>
  <c r="N1696" i="5"/>
  <c r="N1712" i="5"/>
  <c r="N1720" i="5"/>
  <c r="N1744" i="5"/>
  <c r="N1760" i="5"/>
  <c r="N1768" i="5"/>
  <c r="N1808" i="5"/>
  <c r="N1832" i="5"/>
  <c r="N1840" i="5"/>
  <c r="N1848" i="5"/>
  <c r="N1864" i="5"/>
  <c r="N1872" i="5"/>
  <c r="N1896" i="5"/>
  <c r="N1904" i="5"/>
  <c r="N1912" i="5"/>
  <c r="N1936" i="5"/>
  <c r="N1960" i="5"/>
  <c r="N1968" i="5"/>
  <c r="N1976" i="5"/>
  <c r="N1984" i="5"/>
  <c r="N2008" i="5"/>
  <c r="N2032" i="5"/>
  <c r="N2040" i="5"/>
  <c r="N2048" i="5"/>
  <c r="N2064" i="5"/>
  <c r="N2072" i="5"/>
  <c r="N2088" i="5"/>
  <c r="N2096" i="5"/>
  <c r="N2104" i="5"/>
  <c r="N2112" i="5"/>
  <c r="N2120" i="5"/>
  <c r="N2136" i="5"/>
  <c r="N2144" i="5"/>
  <c r="N2152" i="5"/>
  <c r="N2160" i="5"/>
  <c r="N2184" i="5"/>
  <c r="N2192" i="5"/>
  <c r="N2200" i="5"/>
  <c r="N2240" i="5"/>
  <c r="N2264" i="5"/>
  <c r="N2272" i="5"/>
  <c r="N2288" i="5"/>
  <c r="N2320" i="5"/>
  <c r="N2344" i="5"/>
  <c r="N2360" i="5"/>
  <c r="N2368" i="5"/>
  <c r="N2376" i="5"/>
  <c r="N2400" i="5"/>
  <c r="N2416" i="5"/>
  <c r="N2424" i="5"/>
  <c r="N2432" i="5"/>
  <c r="N2440" i="5"/>
  <c r="N2456" i="5"/>
  <c r="N2464" i="5"/>
  <c r="N2480" i="5"/>
  <c r="N2488" i="5"/>
  <c r="N2496" i="5"/>
  <c r="N2504" i="5"/>
  <c r="N2528" i="5"/>
  <c r="N2552" i="5"/>
  <c r="N2576" i="5"/>
  <c r="N2624" i="5"/>
  <c r="N2640" i="5"/>
  <c r="N2656" i="5"/>
  <c r="N2672" i="5"/>
  <c r="N2720" i="5"/>
  <c r="N217" i="5"/>
  <c r="N281" i="5"/>
  <c r="N345" i="5"/>
  <c r="N409" i="5"/>
  <c r="N473" i="5"/>
  <c r="N537" i="5"/>
  <c r="N601" i="5"/>
  <c r="N665" i="5"/>
  <c r="N729" i="5"/>
  <c r="N793" i="5"/>
  <c r="N857" i="5"/>
  <c r="N921" i="5"/>
  <c r="N969" i="5"/>
  <c r="N1033" i="5"/>
  <c r="N1097" i="5"/>
  <c r="N1129" i="5"/>
  <c r="N1161" i="5"/>
  <c r="N1193" i="5"/>
  <c r="N1257" i="5"/>
  <c r="N1289" i="5"/>
  <c r="N1377" i="5"/>
  <c r="N1393" i="5"/>
  <c r="N1401" i="5"/>
  <c r="N1409" i="5"/>
  <c r="N1457" i="5"/>
  <c r="N1489" i="5"/>
  <c r="N1505" i="5"/>
  <c r="N1513" i="5"/>
  <c r="N1529" i="5"/>
  <c r="N1537" i="5"/>
  <c r="N1545" i="5"/>
  <c r="N1561" i="5"/>
  <c r="N1569" i="5"/>
  <c r="N1577" i="5"/>
  <c r="N1585" i="5"/>
  <c r="N1601" i="5"/>
  <c r="N1609" i="5"/>
  <c r="N1617" i="5"/>
  <c r="N1641" i="5"/>
  <c r="N1657" i="5"/>
  <c r="N1673" i="5"/>
  <c r="N1681" i="5"/>
  <c r="N1689" i="5"/>
  <c r="N1713" i="5"/>
  <c r="N1729" i="5"/>
  <c r="N1745" i="5"/>
  <c r="N1753" i="5"/>
  <c r="N1761" i="5"/>
  <c r="N1777" i="5"/>
  <c r="N1785" i="5"/>
  <c r="N1825" i="5"/>
  <c r="N1841" i="5"/>
  <c r="N1849" i="5"/>
  <c r="N1873" i="5"/>
  <c r="N1889" i="5"/>
  <c r="N1897" i="5"/>
  <c r="N1905" i="5"/>
  <c r="N1913" i="5"/>
  <c r="N1921" i="5"/>
  <c r="N1929" i="5"/>
  <c r="N1945" i="5"/>
  <c r="N1953" i="5"/>
  <c r="N1969" i="5"/>
  <c r="N1977" i="5"/>
  <c r="N1985" i="5"/>
  <c r="N1993" i="5"/>
  <c r="N2017" i="5"/>
  <c r="N2025" i="5"/>
  <c r="N2049" i="5"/>
  <c r="N2057" i="5"/>
  <c r="N2089" i="5"/>
  <c r="N2113" i="5"/>
  <c r="N2121" i="5"/>
  <c r="N2129" i="5"/>
  <c r="N2137" i="5"/>
  <c r="N2153" i="5"/>
  <c r="N2161" i="5"/>
  <c r="N2169" i="5"/>
  <c r="N2177" i="5"/>
  <c r="N2185" i="5"/>
  <c r="N2201" i="5"/>
  <c r="N2209" i="5"/>
  <c r="N2225" i="5"/>
  <c r="N2233" i="5"/>
  <c r="N2241" i="5"/>
  <c r="N2313" i="5"/>
  <c r="N2329" i="5"/>
  <c r="N2337" i="5"/>
  <c r="N2353" i="5"/>
  <c r="N2369" i="5"/>
  <c r="N2385" i="5"/>
  <c r="N2393" i="5"/>
  <c r="N2401" i="5"/>
  <c r="N2409" i="5"/>
  <c r="N2433" i="5"/>
  <c r="N2457" i="5"/>
  <c r="N2465" i="5"/>
  <c r="N2473" i="5"/>
  <c r="N2497" i="5"/>
  <c r="N2521" i="5"/>
  <c r="N2529" i="5"/>
  <c r="N2593" i="5"/>
  <c r="N2617" i="5"/>
  <c r="N2633" i="5"/>
  <c r="N2641" i="5"/>
  <c r="N2649" i="5"/>
  <c r="N2721" i="5"/>
  <c r="N2817" i="5"/>
  <c r="N2825" i="5"/>
  <c r="N2833" i="5"/>
  <c r="N2841" i="5"/>
  <c r="N2849" i="5"/>
  <c r="N2857" i="5"/>
  <c r="N2913" i="5"/>
  <c r="N2937" i="5"/>
  <c r="N2945" i="5"/>
  <c r="N2953" i="5"/>
  <c r="N2977" i="5"/>
  <c r="N2985" i="5"/>
  <c r="N3009" i="5"/>
  <c r="N3017" i="5"/>
  <c r="N3033" i="5"/>
  <c r="N3049" i="5"/>
  <c r="N3057" i="5"/>
  <c r="N3073" i="5"/>
  <c r="N3105" i="5"/>
  <c r="N3137" i="5"/>
  <c r="N3145" i="5"/>
  <c r="N3177" i="5"/>
  <c r="N3193" i="5"/>
  <c r="N3201" i="5"/>
  <c r="N3217" i="5"/>
  <c r="N3249" i="5"/>
  <c r="N3273" i="5"/>
  <c r="N3297" i="5"/>
  <c r="N3441" i="5"/>
  <c r="N3489" i="5"/>
  <c r="N3505" i="5"/>
  <c r="N3513" i="5"/>
  <c r="N3609" i="5"/>
  <c r="N3633" i="5"/>
  <c r="N3681" i="5"/>
  <c r="N106" i="5"/>
  <c r="N673" i="5"/>
  <c r="N737" i="5"/>
  <c r="N970" i="5"/>
  <c r="N1034" i="5"/>
  <c r="N1066" i="5"/>
  <c r="N1098" i="5"/>
  <c r="N1130" i="5"/>
  <c r="N1162" i="5"/>
  <c r="N1194" i="5"/>
  <c r="N1226" i="5"/>
  <c r="N1258" i="5"/>
  <c r="N1322" i="5"/>
  <c r="N1351" i="5"/>
  <c r="N1361" i="5"/>
  <c r="N1370" i="5"/>
  <c r="N1378" i="5"/>
  <c r="N1386" i="5"/>
  <c r="N1410" i="5"/>
  <c r="N1426" i="5"/>
  <c r="N1434" i="5"/>
  <c r="N1442" i="5"/>
  <c r="N1458" i="5"/>
  <c r="N1466" i="5"/>
  <c r="N1474" i="5"/>
  <c r="N1482" i="5"/>
  <c r="N1498" i="5"/>
  <c r="N1506" i="5"/>
  <c r="N1530" i="5"/>
  <c r="N1538" i="5"/>
  <c r="N1546" i="5"/>
  <c r="N1562" i="5"/>
  <c r="N1570" i="5"/>
  <c r="N1578" i="5"/>
  <c r="N1602" i="5"/>
  <c r="N1610" i="5"/>
  <c r="N1618" i="5"/>
  <c r="N1626" i="5"/>
  <c r="N1642" i="5"/>
  <c r="N1650" i="5"/>
  <c r="N1658" i="5"/>
  <c r="N1674" i="5"/>
  <c r="N1690" i="5"/>
  <c r="N1714" i="5"/>
  <c r="N1722" i="5"/>
  <c r="N1730" i="5"/>
  <c r="N1738" i="5"/>
  <c r="N1754" i="5"/>
  <c r="N1770" i="5"/>
  <c r="N1778" i="5"/>
  <c r="N1786" i="5"/>
  <c r="N1794" i="5"/>
  <c r="N1810" i="5"/>
  <c r="N1834" i="5"/>
  <c r="N1842" i="5"/>
  <c r="N1850" i="5"/>
  <c r="N1874" i="5"/>
  <c r="N1898" i="5"/>
  <c r="N1906" i="5"/>
  <c r="N1914" i="5"/>
  <c r="N1930" i="5"/>
  <c r="N1938" i="5"/>
  <c r="N1962" i="5"/>
  <c r="N1970" i="5"/>
  <c r="N1978" i="5"/>
  <c r="N1986" i="5"/>
  <c r="N2010" i="5"/>
  <c r="N2034" i="5"/>
  <c r="N2042" i="5"/>
  <c r="N2050" i="5"/>
  <c r="N2066" i="5"/>
  <c r="N2090" i="5"/>
  <c r="N2098" i="5"/>
  <c r="N2106" i="5"/>
  <c r="N2114" i="5"/>
  <c r="N2138" i="5"/>
  <c r="N2146" i="5"/>
  <c r="N2154" i="5"/>
  <c r="N2162" i="5"/>
  <c r="N2178" i="5"/>
  <c r="N2210" i="5"/>
  <c r="N2218" i="5"/>
  <c r="N2234" i="5"/>
  <c r="N2242" i="5"/>
  <c r="N2258" i="5"/>
  <c r="N2282" i="5"/>
  <c r="N2306" i="5"/>
  <c r="N2314" i="5"/>
  <c r="N2338" i="5"/>
  <c r="N2346" i="5"/>
  <c r="N2354" i="5"/>
  <c r="N2370" i="5"/>
  <c r="N2386" i="5"/>
  <c r="N2394" i="5"/>
  <c r="N2402" i="5"/>
  <c r="N2410" i="5"/>
  <c r="N2418" i="5"/>
  <c r="N2434" i="5"/>
  <c r="N2450" i="5"/>
  <c r="N2458" i="5"/>
  <c r="N2466" i="5"/>
  <c r="N2474" i="5"/>
  <c r="N2482" i="5"/>
  <c r="N2498" i="5"/>
  <c r="N2514" i="5"/>
  <c r="N2522" i="5"/>
  <c r="N2530" i="5"/>
  <c r="N2546" i="5"/>
  <c r="N2554" i="5"/>
  <c r="N2570" i="5"/>
  <c r="N2594" i="5"/>
  <c r="N2626" i="5"/>
  <c r="N2634" i="5"/>
  <c r="N2642" i="5"/>
  <c r="N2674" i="5"/>
  <c r="N2698" i="5"/>
  <c r="N2722" i="5"/>
  <c r="N2826" i="5"/>
  <c r="N2834" i="5"/>
  <c r="N2858" i="5"/>
  <c r="N2866" i="5"/>
  <c r="N2882" i="5"/>
  <c r="N2890" i="5"/>
  <c r="N2914" i="5"/>
  <c r="N2938" i="5"/>
  <c r="N2962" i="5"/>
  <c r="N2970" i="5"/>
  <c r="N2986" i="5"/>
  <c r="N2994" i="5"/>
  <c r="N3018" i="5"/>
  <c r="N3026" i="5"/>
  <c r="N3050" i="5"/>
  <c r="N3074" i="5"/>
  <c r="N3082" i="5"/>
  <c r="N3106" i="5"/>
  <c r="N3138" i="5"/>
  <c r="N3146" i="5"/>
  <c r="N3178" i="5"/>
  <c r="N3186" i="5"/>
  <c r="N3194" i="5"/>
  <c r="N3202" i="5"/>
  <c r="N3210" i="5"/>
  <c r="N3218" i="5"/>
  <c r="N3274" i="5"/>
  <c r="N3298" i="5"/>
  <c r="N3442" i="5"/>
  <c r="N3482" i="5"/>
  <c r="N3490" i="5"/>
  <c r="N3506" i="5"/>
  <c r="N3514" i="5"/>
  <c r="N3634" i="5"/>
  <c r="N3682" i="5"/>
  <c r="N489" i="5"/>
  <c r="N977" i="5"/>
  <c r="N1387" i="5"/>
  <c r="N1451" i="5"/>
  <c r="N1515" i="5"/>
  <c r="N1579" i="5"/>
  <c r="N1643" i="5"/>
  <c r="N1771" i="5"/>
  <c r="N1835" i="5"/>
  <c r="N1899" i="5"/>
  <c r="N2123" i="5"/>
  <c r="N2267" i="5"/>
  <c r="N2579" i="5"/>
  <c r="N2635" i="5"/>
  <c r="N2667" i="5"/>
  <c r="N2747" i="5"/>
  <c r="N2819" i="5"/>
  <c r="N2835" i="5"/>
  <c r="N2883" i="5"/>
  <c r="N3048" i="5"/>
  <c r="N3155" i="5"/>
  <c r="N3171" i="5"/>
  <c r="N3272" i="5"/>
  <c r="N3437" i="5"/>
  <c r="N3512" i="5"/>
  <c r="N3990" i="5"/>
  <c r="N4446" i="5"/>
  <c r="N4470" i="5"/>
  <c r="N4494" i="5"/>
  <c r="N4518" i="5"/>
  <c r="N4614" i="5"/>
  <c r="N4686" i="5"/>
  <c r="N5046" i="5"/>
  <c r="N5094" i="5"/>
  <c r="N5166" i="5"/>
  <c r="N553" i="5"/>
  <c r="N1009" i="5"/>
  <c r="N1395" i="5"/>
  <c r="N1459" i="5"/>
  <c r="N1523" i="5"/>
  <c r="N1651" i="5"/>
  <c r="N1779" i="5"/>
  <c r="N1843" i="5"/>
  <c r="N1907" i="5"/>
  <c r="N1955" i="5"/>
  <c r="N2083" i="5"/>
  <c r="N2195" i="5"/>
  <c r="N2347" i="5"/>
  <c r="N2475" i="5"/>
  <c r="N2675" i="5"/>
  <c r="N2824" i="5"/>
  <c r="N2840" i="5"/>
  <c r="N2944" i="5"/>
  <c r="N2976" i="5"/>
  <c r="N3008" i="5"/>
  <c r="N3051" i="5"/>
  <c r="N3176" i="5"/>
  <c r="N3200" i="5"/>
  <c r="N3275" i="5"/>
  <c r="N3440" i="5"/>
  <c r="N3515" i="5"/>
  <c r="N3629" i="5"/>
  <c r="N3991" i="5"/>
  <c r="N4303" i="5"/>
  <c r="N4447" i="5"/>
  <c r="N4471" i="5"/>
  <c r="N4495" i="5"/>
  <c r="N4519" i="5"/>
  <c r="N4615" i="5"/>
  <c r="N4663" i="5"/>
  <c r="N4687" i="5"/>
  <c r="N5047" i="5"/>
  <c r="N5167" i="5"/>
  <c r="N617" i="5"/>
  <c r="N1041" i="5"/>
  <c r="N1467" i="5"/>
  <c r="N1531" i="5"/>
  <c r="N1659" i="5"/>
  <c r="N1963" i="5"/>
  <c r="N2139" i="5"/>
  <c r="N2283" i="5"/>
  <c r="N2355" i="5"/>
  <c r="N2419" i="5"/>
  <c r="N2483" i="5"/>
  <c r="N2843" i="5"/>
  <c r="N2947" i="5"/>
  <c r="N3011" i="5"/>
  <c r="N3056" i="5"/>
  <c r="N3179" i="5"/>
  <c r="N3203" i="5"/>
  <c r="N3296" i="5"/>
  <c r="N3443" i="5"/>
  <c r="N3488" i="5"/>
  <c r="N3517" i="5"/>
  <c r="N3632" i="5"/>
  <c r="N3992" i="5"/>
  <c r="N4160" i="5"/>
  <c r="N4304" i="5"/>
  <c r="N4448" i="5"/>
  <c r="N4472" i="5"/>
  <c r="N4496" i="5"/>
  <c r="N4520" i="5"/>
  <c r="N4616" i="5"/>
  <c r="N4664" i="5"/>
  <c r="N4688" i="5"/>
  <c r="N5024" i="5"/>
  <c r="N5048" i="5"/>
  <c r="N5096" i="5"/>
  <c r="N5168" i="5"/>
  <c r="N128" i="5"/>
  <c r="N681" i="5"/>
  <c r="N1073" i="5"/>
  <c r="N1475" i="5"/>
  <c r="N1539" i="5"/>
  <c r="N1603" i="5"/>
  <c r="N1667" i="5"/>
  <c r="N1795" i="5"/>
  <c r="N1971" i="5"/>
  <c r="N2035" i="5"/>
  <c r="N2099" i="5"/>
  <c r="N2291" i="5"/>
  <c r="N2547" i="5"/>
  <c r="N2595" i="5"/>
  <c r="N2859" i="5"/>
  <c r="N2920" i="5"/>
  <c r="N2952" i="5"/>
  <c r="N2984" i="5"/>
  <c r="N3016" i="5"/>
  <c r="N3027" i="5"/>
  <c r="N3184" i="5"/>
  <c r="N3208" i="5"/>
  <c r="N3299" i="5"/>
  <c r="N3445" i="5"/>
  <c r="N3491" i="5"/>
  <c r="N3584" i="5"/>
  <c r="N3635" i="5"/>
  <c r="N3677" i="5"/>
  <c r="N3993" i="5"/>
  <c r="N4305" i="5"/>
  <c r="N4449" i="5"/>
  <c r="N4473" i="5"/>
  <c r="N4497" i="5"/>
  <c r="N4521" i="5"/>
  <c r="N4617" i="5"/>
  <c r="N4665" i="5"/>
  <c r="N4689" i="5"/>
  <c r="N4833" i="5"/>
  <c r="N5025" i="5"/>
  <c r="N5049" i="5"/>
  <c r="N5097" i="5"/>
  <c r="N233" i="5"/>
  <c r="N1105" i="5"/>
  <c r="N1547" i="5"/>
  <c r="N1611" i="5"/>
  <c r="N1675" i="5"/>
  <c r="N1803" i="5"/>
  <c r="N1867" i="5"/>
  <c r="N2043" i="5"/>
  <c r="N2107" i="5"/>
  <c r="N2155" i="5"/>
  <c r="N2371" i="5"/>
  <c r="N2435" i="5"/>
  <c r="N2923" i="5"/>
  <c r="N2955" i="5"/>
  <c r="N2987" i="5"/>
  <c r="N3032" i="5"/>
  <c r="N3064" i="5"/>
  <c r="N3139" i="5"/>
  <c r="N3187" i="5"/>
  <c r="N3211" i="5"/>
  <c r="N3587" i="5"/>
  <c r="N3994" i="5"/>
  <c r="N4066" i="5"/>
  <c r="N4162" i="5"/>
  <c r="N4450" i="5"/>
  <c r="N4474" i="5"/>
  <c r="N4498" i="5"/>
  <c r="N4522" i="5"/>
  <c r="N4618" i="5"/>
  <c r="N4666" i="5"/>
  <c r="N4690" i="5"/>
  <c r="N4834" i="5"/>
  <c r="N5026" i="5"/>
  <c r="N5050" i="5"/>
  <c r="N5074" i="5"/>
  <c r="N5098" i="5"/>
  <c r="N297" i="5"/>
  <c r="N1362" i="5"/>
  <c r="N1427" i="5"/>
  <c r="N1555" i="5"/>
  <c r="N1619" i="5"/>
  <c r="N1683" i="5"/>
  <c r="N1747" i="5"/>
  <c r="N2051" i="5"/>
  <c r="N2163" i="5"/>
  <c r="N2307" i="5"/>
  <c r="N2379" i="5"/>
  <c r="N2443" i="5"/>
  <c r="N2507" i="5"/>
  <c r="N2651" i="5"/>
  <c r="N2867" i="5"/>
  <c r="N2928" i="5"/>
  <c r="N2960" i="5"/>
  <c r="N3035" i="5"/>
  <c r="N3075" i="5"/>
  <c r="N3144" i="5"/>
  <c r="N3216" i="5"/>
  <c r="N3683" i="5"/>
  <c r="N3995" i="5"/>
  <c r="N4307" i="5"/>
  <c r="N4475" i="5"/>
  <c r="N4499" i="5"/>
  <c r="N4523" i="5"/>
  <c r="N4595" i="5"/>
  <c r="N4619" i="5"/>
  <c r="N4667" i="5"/>
  <c r="N4835" i="5"/>
  <c r="N5027" i="5"/>
  <c r="N5051" i="5"/>
  <c r="N5171" i="5"/>
  <c r="N361" i="5"/>
  <c r="N1371" i="5"/>
  <c r="N1435" i="5"/>
  <c r="N1499" i="5"/>
  <c r="N1563" i="5"/>
  <c r="N1627" i="5"/>
  <c r="N1819" i="5"/>
  <c r="N1883" i="5"/>
  <c r="N1931" i="5"/>
  <c r="N1995" i="5"/>
  <c r="N2059" i="5"/>
  <c r="N2315" i="5"/>
  <c r="N2387" i="5"/>
  <c r="N2451" i="5"/>
  <c r="N2515" i="5"/>
  <c r="N2619" i="5"/>
  <c r="N2715" i="5"/>
  <c r="N2872" i="5"/>
  <c r="N2963" i="5"/>
  <c r="N2995" i="5"/>
  <c r="N3040" i="5"/>
  <c r="N3080" i="5"/>
  <c r="N3147" i="5"/>
  <c r="N3219" i="5"/>
  <c r="N3243" i="5"/>
  <c r="N3320" i="5"/>
  <c r="N3507" i="5"/>
  <c r="N4468" i="5"/>
  <c r="N4476" i="5"/>
  <c r="N4492" i="5"/>
  <c r="N4612" i="5"/>
  <c r="N4620" i="5"/>
  <c r="N4668" i="5"/>
  <c r="N4684" i="5"/>
  <c r="N4692" i="5"/>
  <c r="N5028" i="5"/>
  <c r="N5164" i="5"/>
  <c r="N5172" i="5"/>
  <c r="N425" i="5"/>
  <c r="N1201" i="5"/>
  <c r="N1379" i="5"/>
  <c r="N1507" i="5"/>
  <c r="N1571" i="5"/>
  <c r="N1635" i="5"/>
  <c r="N1699" i="5"/>
  <c r="N1827" i="5"/>
  <c r="N1891" i="5"/>
  <c r="N2115" i="5"/>
  <c r="N2179" i="5"/>
  <c r="N2259" i="5"/>
  <c r="N2331" i="5"/>
  <c r="N2395" i="5"/>
  <c r="N2459" i="5"/>
  <c r="N2523" i="5"/>
  <c r="N2571" i="5"/>
  <c r="N2627" i="5"/>
  <c r="N2744" i="5"/>
  <c r="N2816" i="5"/>
  <c r="N2832" i="5"/>
  <c r="N2936" i="5"/>
  <c r="N2968" i="5"/>
  <c r="N3000" i="5"/>
  <c r="N3043" i="5"/>
  <c r="N3107" i="5"/>
  <c r="N3192" i="5"/>
  <c r="N3248" i="5"/>
  <c r="N3267" i="5"/>
  <c r="N3435" i="5"/>
  <c r="N3483" i="5"/>
  <c r="N3509" i="5"/>
  <c r="N5314" i="5"/>
  <c r="N5458" i="5"/>
  <c r="N5482" i="5"/>
  <c r="N5506" i="5"/>
  <c r="N5578" i="5"/>
  <c r="N5674" i="5"/>
  <c r="N5746" i="5"/>
  <c r="N6010" i="5"/>
  <c r="N6202" i="5"/>
  <c r="N6226" i="5"/>
  <c r="N6234" i="5"/>
  <c r="N6242" i="5"/>
  <c r="N6250" i="5"/>
  <c r="N5315" i="5"/>
  <c r="N5435" i="5"/>
  <c r="N5507" i="5"/>
  <c r="N5579" i="5"/>
  <c r="N5675" i="5"/>
  <c r="N5747" i="5"/>
  <c r="N5915" i="5"/>
  <c r="N5939" i="5"/>
  <c r="N5987" i="5"/>
  <c r="N6003" i="5"/>
  <c r="N6011" i="5"/>
  <c r="N4445" i="5"/>
  <c r="N5165" i="5"/>
  <c r="N5316" i="5"/>
  <c r="N5460" i="5"/>
  <c r="N5676" i="5"/>
  <c r="N5940" i="5"/>
  <c r="N5988" i="5"/>
  <c r="N6004" i="5"/>
  <c r="N6012" i="5"/>
  <c r="N5917" i="5"/>
  <c r="N6005" i="5"/>
  <c r="N6013" i="5"/>
  <c r="N6173" i="5"/>
  <c r="N6181" i="5"/>
  <c r="N6197" i="5"/>
  <c r="N6205" i="5"/>
  <c r="N6221" i="5"/>
  <c r="N6245" i="5"/>
  <c r="N6253" i="5"/>
  <c r="N6269" i="5"/>
  <c r="N6277" i="5"/>
  <c r="N4469" i="5"/>
  <c r="N4493" i="5"/>
  <c r="N5478" i="5"/>
  <c r="N5670" i="5"/>
  <c r="N5742" i="5"/>
  <c r="N6006" i="5"/>
  <c r="N6198" i="5"/>
  <c r="N6206" i="5"/>
  <c r="N6222" i="5"/>
  <c r="N6230" i="5"/>
  <c r="N6254" i="5"/>
  <c r="N6270" i="5"/>
  <c r="N6278" i="5"/>
  <c r="N6286" i="5"/>
  <c r="N6294" i="5"/>
  <c r="N4477" i="5"/>
  <c r="N4613" i="5"/>
  <c r="N5191" i="5"/>
  <c r="N5479" i="5"/>
  <c r="N5671" i="5"/>
  <c r="N5743" i="5"/>
  <c r="N6007" i="5"/>
  <c r="N6175" i="5"/>
  <c r="N5240" i="5"/>
  <c r="N5456" i="5"/>
  <c r="N5480" i="5"/>
  <c r="N5672" i="5"/>
  <c r="N5744" i="5"/>
  <c r="N6008" i="5"/>
  <c r="N6176" i="5"/>
  <c r="N6184" i="5"/>
  <c r="N6200" i="5"/>
  <c r="N6232" i="5"/>
  <c r="N6240" i="5"/>
  <c r="N6248" i="5"/>
  <c r="N4685" i="5"/>
  <c r="N5077" i="5"/>
  <c r="N5241" i="5"/>
  <c r="N5313" i="5"/>
  <c r="N5505" i="5"/>
  <c r="N5673" i="5"/>
  <c r="N5745" i="5"/>
  <c r="N6009" i="5"/>
  <c r="N6177" i="5"/>
  <c r="N6185" i="5"/>
  <c r="N6201" i="5"/>
  <c r="N6241" i="5"/>
  <c r="N6249" i="5"/>
  <c r="N6273" i="5"/>
  <c r="N6289" i="5"/>
  <c r="N6204" i="5"/>
  <c r="N6266" i="5"/>
  <c r="N6279" i="5"/>
  <c r="N6290" i="5"/>
  <c r="N6307" i="5"/>
  <c r="N6323" i="5"/>
  <c r="N6331" i="5"/>
  <c r="N6339" i="5"/>
  <c r="N6347" i="5"/>
  <c r="N6355" i="5"/>
  <c r="N6363" i="5"/>
  <c r="N6387" i="5"/>
  <c r="N6403" i="5"/>
  <c r="N6411" i="5"/>
  <c r="N6419" i="5"/>
  <c r="N6427" i="5"/>
  <c r="N6451" i="5"/>
  <c r="N6459" i="5"/>
  <c r="N6483" i="5"/>
  <c r="N6515" i="5"/>
  <c r="N6523" i="5"/>
  <c r="N6579" i="5"/>
  <c r="N6587" i="5"/>
  <c r="N6595" i="5"/>
  <c r="N6603" i="5"/>
  <c r="N6619" i="5"/>
  <c r="N6627" i="5"/>
  <c r="N6635" i="5"/>
  <c r="N6643" i="5"/>
  <c r="N6667" i="5"/>
  <c r="N6683" i="5"/>
  <c r="N6691" i="5"/>
  <c r="N6699" i="5"/>
  <c r="N6707" i="5"/>
  <c r="N6731" i="5"/>
  <c r="N6747" i="5"/>
  <c r="N6755" i="5"/>
  <c r="N6763" i="5"/>
  <c r="N6771" i="5"/>
  <c r="N6795" i="5"/>
  <c r="N6819" i="5"/>
  <c r="N6843" i="5"/>
  <c r="N6851" i="5"/>
  <c r="N6859" i="5"/>
  <c r="N6867" i="5"/>
  <c r="N6875" i="5"/>
  <c r="N6883" i="5"/>
  <c r="N6891" i="5"/>
  <c r="N6899" i="5"/>
  <c r="N6907" i="5"/>
  <c r="N6923" i="5"/>
  <c r="N6931" i="5"/>
  <c r="N6939" i="5"/>
  <c r="N6947" i="5"/>
  <c r="N6955" i="5"/>
  <c r="N6963" i="5"/>
  <c r="N6971" i="5"/>
  <c r="N6979" i="5"/>
  <c r="N6987" i="5"/>
  <c r="N7011" i="5"/>
  <c r="N7035" i="5"/>
  <c r="N7051" i="5"/>
  <c r="N7059" i="5"/>
  <c r="N7067" i="5"/>
  <c r="N7075" i="5"/>
  <c r="N7115" i="5"/>
  <c r="N7131" i="5"/>
  <c r="N7139" i="5"/>
  <c r="N7171" i="5"/>
  <c r="N7187" i="5"/>
  <c r="N7195" i="5"/>
  <c r="N7203" i="5"/>
  <c r="N7227" i="5"/>
  <c r="N7243" i="5"/>
  <c r="N7251" i="5"/>
  <c r="N7267" i="5"/>
  <c r="N7291" i="5"/>
  <c r="N7307" i="5"/>
  <c r="N7315" i="5"/>
  <c r="N7331" i="5"/>
  <c r="N7355" i="5"/>
  <c r="N7371" i="5"/>
  <c r="N7379" i="5"/>
  <c r="N7387" i="5"/>
  <c r="N7395" i="5"/>
  <c r="N7403" i="5"/>
  <c r="N7411" i="5"/>
  <c r="N7419" i="5"/>
  <c r="N7427" i="5"/>
  <c r="N7435" i="5"/>
  <c r="N7451" i="5"/>
  <c r="N7467" i="5"/>
  <c r="N7475" i="5"/>
  <c r="N7491" i="5"/>
  <c r="N7499" i="5"/>
  <c r="N7515" i="5"/>
  <c r="N7523" i="5"/>
  <c r="N7539" i="5"/>
  <c r="N7547" i="5"/>
  <c r="N7571" i="5"/>
  <c r="N7587" i="5"/>
  <c r="N7595" i="5"/>
  <c r="N7603" i="5"/>
  <c r="N7611" i="5"/>
  <c r="N7627" i="5"/>
  <c r="N7635" i="5"/>
  <c r="N7659" i="5"/>
  <c r="N7675" i="5"/>
  <c r="N7683" i="5"/>
  <c r="N7699" i="5"/>
  <c r="N7723" i="5"/>
  <c r="N7739" i="5"/>
  <c r="N7747" i="5"/>
  <c r="N7763" i="5"/>
  <c r="N7787" i="5"/>
  <c r="N7803" i="5"/>
  <c r="N7811" i="5"/>
  <c r="N7827" i="5"/>
  <c r="N7851" i="5"/>
  <c r="N7867" i="5"/>
  <c r="N7875" i="5"/>
  <c r="N7891" i="5"/>
  <c r="N7915" i="5"/>
  <c r="N7931" i="5"/>
  <c r="N7939" i="5"/>
  <c r="N7955" i="5"/>
  <c r="N7979" i="5"/>
  <c r="N7995" i="5"/>
  <c r="N8003" i="5"/>
  <c r="N8019" i="5"/>
  <c r="N8043" i="5"/>
  <c r="N8059" i="5"/>
  <c r="N8067" i="5"/>
  <c r="N8075" i="5"/>
  <c r="N8083" i="5"/>
  <c r="N8107" i="5"/>
  <c r="N8123" i="5"/>
  <c r="N8131" i="5"/>
  <c r="N8139" i="5"/>
  <c r="N8147" i="5"/>
  <c r="N8171" i="5"/>
  <c r="N8187" i="5"/>
  <c r="N8195" i="5"/>
  <c r="N8211" i="5"/>
  <c r="N8235" i="5"/>
  <c r="N8251" i="5"/>
  <c r="N8259" i="5"/>
  <c r="N8275" i="5"/>
  <c r="N8299" i="5"/>
  <c r="N8315" i="5"/>
  <c r="N8323" i="5"/>
  <c r="N8339" i="5"/>
  <c r="N8363" i="5"/>
  <c r="N8379" i="5"/>
  <c r="N8387" i="5"/>
  <c r="N8403" i="5"/>
  <c r="N8427" i="5"/>
  <c r="N8443" i="5"/>
  <c r="N8451" i="5"/>
  <c r="N8467" i="5"/>
  <c r="N8491" i="5"/>
  <c r="N8507" i="5"/>
  <c r="N8515" i="5"/>
  <c r="N8523" i="5"/>
  <c r="N8531" i="5"/>
  <c r="N8555" i="5"/>
  <c r="N8571" i="5"/>
  <c r="N8579" i="5"/>
  <c r="N8587" i="5"/>
  <c r="N8595" i="5"/>
  <c r="N8619" i="5"/>
  <c r="N8635" i="5"/>
  <c r="N8643" i="5"/>
  <c r="N8659" i="5"/>
  <c r="N8683" i="5"/>
  <c r="N8699" i="5"/>
  <c r="N8707" i="5"/>
  <c r="N8723" i="5"/>
  <c r="N8747" i="5"/>
  <c r="N8763" i="5"/>
  <c r="N15" i="5"/>
  <c r="N6228" i="5"/>
  <c r="N6243" i="5"/>
  <c r="N6267" i="5"/>
  <c r="N6316" i="5"/>
  <c r="N6332" i="5"/>
  <c r="N6340" i="5"/>
  <c r="N6348" i="5"/>
  <c r="N6356" i="5"/>
  <c r="N6364" i="5"/>
  <c r="N6372" i="5"/>
  <c r="N6396" i="5"/>
  <c r="N6412" i="5"/>
  <c r="N6420" i="5"/>
  <c r="N6428" i="5"/>
  <c r="N6436" i="5"/>
  <c r="N6460" i="5"/>
  <c r="N6484" i="5"/>
  <c r="N6492" i="5"/>
  <c r="N6516" i="5"/>
  <c r="N6580" i="5"/>
  <c r="N6588" i="5"/>
  <c r="N6596" i="5"/>
  <c r="N6620" i="5"/>
  <c r="N6636" i="5"/>
  <c r="N6644" i="5"/>
  <c r="N6652" i="5"/>
  <c r="N6660" i="5"/>
  <c r="N6684" i="5"/>
  <c r="N6700" i="5"/>
  <c r="N6708" i="5"/>
  <c r="N6716" i="5"/>
  <c r="N6724" i="5"/>
  <c r="N6748" i="5"/>
  <c r="N6764" i="5"/>
  <c r="N6772" i="5"/>
  <c r="N6780" i="5"/>
  <c r="N6788" i="5"/>
  <c r="N6796" i="5"/>
  <c r="N6804" i="5"/>
  <c r="N6836" i="5"/>
  <c r="N6852" i="5"/>
  <c r="N6868" i="5"/>
  <c r="N6876" i="5"/>
  <c r="N6884" i="5"/>
  <c r="N6892" i="5"/>
  <c r="N6900" i="5"/>
  <c r="N6908" i="5"/>
  <c r="N6924" i="5"/>
  <c r="N6932" i="5"/>
  <c r="N6940" i="5"/>
  <c r="N6948" i="5"/>
  <c r="N6956" i="5"/>
  <c r="N6964" i="5"/>
  <c r="N6972" i="5"/>
  <c r="N6980" i="5"/>
  <c r="N6988" i="5"/>
  <c r="N7012" i="5"/>
  <c r="N7020" i="5"/>
  <c r="N7036" i="5"/>
  <c r="N7052" i="5"/>
  <c r="N7068" i="5"/>
  <c r="N7076" i="5"/>
  <c r="N7108" i="5"/>
  <c r="N7132" i="5"/>
  <c r="N7164" i="5"/>
  <c r="N7172" i="5"/>
  <c r="N7188" i="5"/>
  <c r="N7196" i="5"/>
  <c r="N7204" i="5"/>
  <c r="N7212" i="5"/>
  <c r="N7228" i="5"/>
  <c r="N7252" i="5"/>
  <c r="N7268" i="5"/>
  <c r="N7276" i="5"/>
  <c r="N7292" i="5"/>
  <c r="N7316" i="5"/>
  <c r="N7332" i="5"/>
  <c r="N7340" i="5"/>
  <c r="N7348" i="5"/>
  <c r="N7356" i="5"/>
  <c r="N7380" i="5"/>
  <c r="N7388" i="5"/>
  <c r="N7396" i="5"/>
  <c r="N7404" i="5"/>
  <c r="N7412" i="5"/>
  <c r="N7428" i="5"/>
  <c r="N7436" i="5"/>
  <c r="N7452" i="5"/>
  <c r="N7476" i="5"/>
  <c r="N7492" i="5"/>
  <c r="N7500" i="5"/>
  <c r="N7516" i="5"/>
  <c r="N7540" i="5"/>
  <c r="N7548" i="5"/>
  <c r="N7556" i="5"/>
  <c r="N7572" i="5"/>
  <c r="N7596" i="5"/>
  <c r="N7604" i="5"/>
  <c r="N7612" i="5"/>
  <c r="N7636" i="5"/>
  <c r="N7644" i="5"/>
  <c r="N7660" i="5"/>
  <c r="N7684" i="5"/>
  <c r="N7700" i="5"/>
  <c r="N7708" i="5"/>
  <c r="N7716" i="5"/>
  <c r="N7724" i="5"/>
  <c r="N7748" i="5"/>
  <c r="N7764" i="5"/>
  <c r="N7772" i="5"/>
  <c r="N7788" i="5"/>
  <c r="N7812" i="5"/>
  <c r="N7828" i="5"/>
  <c r="N7836" i="5"/>
  <c r="N7852" i="5"/>
  <c r="N7876" i="5"/>
  <c r="N7892" i="5"/>
  <c r="N7900" i="5"/>
  <c r="N7916" i="5"/>
  <c r="N7940" i="5"/>
  <c r="N7956" i="5"/>
  <c r="N7964" i="5"/>
  <c r="N7980" i="5"/>
  <c r="N8004" i="5"/>
  <c r="N8020" i="5"/>
  <c r="N8028" i="5"/>
  <c r="N8044" i="5"/>
  <c r="N8068" i="5"/>
  <c r="N8084" i="5"/>
  <c r="N8092" i="5"/>
  <c r="N8108" i="5"/>
  <c r="N8132" i="5"/>
  <c r="N8148" i="5"/>
  <c r="N8156" i="5"/>
  <c r="N8172" i="5"/>
  <c r="N8196" i="5"/>
  <c r="N8212" i="5"/>
  <c r="N8220" i="5"/>
  <c r="N8236" i="5"/>
  <c r="N8260" i="5"/>
  <c r="N8276" i="5"/>
  <c r="N8284" i="5"/>
  <c r="N8300" i="5"/>
  <c r="N8324" i="5"/>
  <c r="N8340" i="5"/>
  <c r="N8348" i="5"/>
  <c r="N8364" i="5"/>
  <c r="N8388" i="5"/>
  <c r="N8404" i="5"/>
  <c r="N8412" i="5"/>
  <c r="N8428" i="5"/>
  <c r="N8452" i="5"/>
  <c r="N8468" i="5"/>
  <c r="N8476" i="5"/>
  <c r="N8492" i="5"/>
  <c r="N8516" i="5"/>
  <c r="N8532" i="5"/>
  <c r="N8540" i="5"/>
  <c r="N8556" i="5"/>
  <c r="N8580" i="5"/>
  <c r="N8596" i="5"/>
  <c r="N8604" i="5"/>
  <c r="N8620" i="5"/>
  <c r="N8644" i="5"/>
  <c r="N8660" i="5"/>
  <c r="N8668" i="5"/>
  <c r="N8684" i="5"/>
  <c r="N8708" i="5"/>
  <c r="N8724" i="5"/>
  <c r="N8732" i="5"/>
  <c r="N8748" i="5"/>
  <c r="N9" i="5"/>
  <c r="N6231" i="5"/>
  <c r="N6259" i="5"/>
  <c r="N6268" i="5"/>
  <c r="N6292" i="5"/>
  <c r="N6325" i="5"/>
  <c r="N6333" i="5"/>
  <c r="N6341" i="5"/>
  <c r="N6349" i="5"/>
  <c r="N6357" i="5"/>
  <c r="N6365" i="5"/>
  <c r="N6373" i="5"/>
  <c r="N6397" i="5"/>
  <c r="N6413" i="5"/>
  <c r="N6421" i="5"/>
  <c r="N6429" i="5"/>
  <c r="N6437" i="5"/>
  <c r="N6461" i="5"/>
  <c r="N6493" i="5"/>
  <c r="N6517" i="5"/>
  <c r="N6581" i="5"/>
  <c r="N6589" i="5"/>
  <c r="N6597" i="5"/>
  <c r="N6605" i="5"/>
  <c r="N6613" i="5"/>
  <c r="N6621" i="5"/>
  <c r="N6645" i="5"/>
  <c r="N6661" i="5"/>
  <c r="N6669" i="5"/>
  <c r="N6677" i="5"/>
  <c r="N6685" i="5"/>
  <c r="N6709" i="5"/>
  <c r="N6725" i="5"/>
  <c r="N6733" i="5"/>
  <c r="N6741" i="5"/>
  <c r="N6749" i="5"/>
  <c r="N6765" i="5"/>
  <c r="N6781" i="5"/>
  <c r="N6789" i="5"/>
  <c r="N6805" i="5"/>
  <c r="N6821" i="5"/>
  <c r="N6845" i="5"/>
  <c r="N6853" i="5"/>
  <c r="N6869" i="5"/>
  <c r="N6877" i="5"/>
  <c r="N6885" i="5"/>
  <c r="N6893" i="5"/>
  <c r="N6901" i="5"/>
  <c r="N6909" i="5"/>
  <c r="N6917" i="5"/>
  <c r="N6925" i="5"/>
  <c r="N6933" i="5"/>
  <c r="N6941" i="5"/>
  <c r="N6949" i="5"/>
  <c r="N6957" i="5"/>
  <c r="N6965" i="5"/>
  <c r="N6973" i="5"/>
  <c r="N6981" i="5"/>
  <c r="N7013" i="5"/>
  <c r="N7021" i="5"/>
  <c r="N7037" i="5"/>
  <c r="N7053" i="5"/>
  <c r="N7069" i="5"/>
  <c r="N7077" i="5"/>
  <c r="N7117" i="5"/>
  <c r="N7133" i="5"/>
  <c r="N7141" i="5"/>
  <c r="N7165" i="5"/>
  <c r="N7173" i="5"/>
  <c r="N7181" i="5"/>
  <c r="N7189" i="5"/>
  <c r="N7197" i="5"/>
  <c r="N7205" i="5"/>
  <c r="N7229" i="5"/>
  <c r="N7245" i="5"/>
  <c r="N7253" i="5"/>
  <c r="N7269" i="5"/>
  <c r="N7293" i="5"/>
  <c r="N7309" i="5"/>
  <c r="N7317" i="5"/>
  <c r="N7333" i="5"/>
  <c r="N7357" i="5"/>
  <c r="N7373" i="5"/>
  <c r="N7381" i="5"/>
  <c r="N7389" i="5"/>
  <c r="N7397" i="5"/>
  <c r="N7405" i="5"/>
  <c r="N7413" i="5"/>
  <c r="N7421" i="5"/>
  <c r="N7429" i="5"/>
  <c r="N7437" i="5"/>
  <c r="N7445" i="5"/>
  <c r="N7461" i="5"/>
  <c r="N7477" i="5"/>
  <c r="N7485" i="5"/>
  <c r="N7493" i="5"/>
  <c r="N7501" i="5"/>
  <c r="N7509" i="5"/>
  <c r="N7517" i="5"/>
  <c r="N7525" i="5"/>
  <c r="N7557" i="5"/>
  <c r="N7581" i="5"/>
  <c r="N7597" i="5"/>
  <c r="N7605" i="5"/>
  <c r="N7613" i="5"/>
  <c r="N7621" i="5"/>
  <c r="N7637" i="5"/>
  <c r="N7653" i="5"/>
  <c r="N7677" i="5"/>
  <c r="N7693" i="5"/>
  <c r="N7701" i="5"/>
  <c r="N7717" i="5"/>
  <c r="N7741" i="5"/>
  <c r="N7757" i="5"/>
  <c r="N7765" i="5"/>
  <c r="N7781" i="5"/>
  <c r="N7805" i="5"/>
  <c r="N7821" i="5"/>
  <c r="N7829" i="5"/>
  <c r="N7837" i="5"/>
  <c r="N7845" i="5"/>
  <c r="N7869" i="5"/>
  <c r="N7885" i="5"/>
  <c r="N7893" i="5"/>
  <c r="N7901" i="5"/>
  <c r="N7909" i="5"/>
  <c r="N7933" i="5"/>
  <c r="N7949" i="5"/>
  <c r="N7957" i="5"/>
  <c r="N7973" i="5"/>
  <c r="N7997" i="5"/>
  <c r="N8013" i="5"/>
  <c r="N8021" i="5"/>
  <c r="N8037" i="5"/>
  <c r="N8061" i="5"/>
  <c r="N8077" i="5"/>
  <c r="N8085" i="5"/>
  <c r="N8101" i="5"/>
  <c r="N8125" i="5"/>
  <c r="N8141" i="5"/>
  <c r="N8149" i="5"/>
  <c r="N8165" i="5"/>
  <c r="N8189" i="5"/>
  <c r="N8205" i="5"/>
  <c r="N8213" i="5"/>
  <c r="N8229" i="5"/>
  <c r="N8253" i="5"/>
  <c r="N8269" i="5"/>
  <c r="N8277" i="5"/>
  <c r="N8293" i="5"/>
  <c r="N8317" i="5"/>
  <c r="N8333" i="5"/>
  <c r="N8341" i="5"/>
  <c r="N8349" i="5"/>
  <c r="N8357" i="5"/>
  <c r="N8381" i="5"/>
  <c r="N8397" i="5"/>
  <c r="N8405" i="5"/>
  <c r="N8421" i="5"/>
  <c r="N8445" i="5"/>
  <c r="N8461" i="5"/>
  <c r="N8469" i="5"/>
  <c r="N8485" i="5"/>
  <c r="N8509" i="5"/>
  <c r="N8525" i="5"/>
  <c r="N8533" i="5"/>
  <c r="N8549" i="5"/>
  <c r="N8573" i="5"/>
  <c r="N8589" i="5"/>
  <c r="N8597" i="5"/>
  <c r="N8613" i="5"/>
  <c r="N8637" i="5"/>
  <c r="N8653" i="5"/>
  <c r="N8661" i="5"/>
  <c r="N8677" i="5"/>
  <c r="N8701" i="5"/>
  <c r="N8717" i="5"/>
  <c r="N8725" i="5"/>
  <c r="N8741" i="5"/>
  <c r="N8765" i="5"/>
  <c r="N6271" i="5"/>
  <c r="N6326" i="5"/>
  <c r="N6334" i="5"/>
  <c r="N6342" i="5"/>
  <c r="N6350" i="5"/>
  <c r="N6366" i="5"/>
  <c r="N6374" i="5"/>
  <c r="N6382" i="5"/>
  <c r="N6390" i="5"/>
  <c r="N6414" i="5"/>
  <c r="N6430" i="5"/>
  <c r="N6438" i="5"/>
  <c r="N6446" i="5"/>
  <c r="N6462" i="5"/>
  <c r="N6486" i="5"/>
  <c r="N6510" i="5"/>
  <c r="N6518" i="5"/>
  <c r="N6582" i="5"/>
  <c r="N6590" i="5"/>
  <c r="N6598" i="5"/>
  <c r="N6606" i="5"/>
  <c r="N6630" i="5"/>
  <c r="N6646" i="5"/>
  <c r="N6654" i="5"/>
  <c r="N6670" i="5"/>
  <c r="N6694" i="5"/>
  <c r="N6710" i="5"/>
  <c r="N6718" i="5"/>
  <c r="N6734" i="5"/>
  <c r="N6758" i="5"/>
  <c r="N6766" i="5"/>
  <c r="N6782" i="5"/>
  <c r="N6798" i="5"/>
  <c r="N6806" i="5"/>
  <c r="N6822" i="5"/>
  <c r="N6846" i="5"/>
  <c r="N6854" i="5"/>
  <c r="N6870" i="5"/>
  <c r="N6878" i="5"/>
  <c r="N6886" i="5"/>
  <c r="N6894" i="5"/>
  <c r="N6902" i="5"/>
  <c r="N6910" i="5"/>
  <c r="N6926" i="5"/>
  <c r="N6934" i="5"/>
  <c r="N6942" i="5"/>
  <c r="N6950" i="5"/>
  <c r="N6958" i="5"/>
  <c r="N6966" i="5"/>
  <c r="N6974" i="5"/>
  <c r="N6982" i="5"/>
  <c r="N7014" i="5"/>
  <c r="N7054" i="5"/>
  <c r="N7062" i="5"/>
  <c r="N7070" i="5"/>
  <c r="N7078" i="5"/>
  <c r="N7110" i="5"/>
  <c r="N7118" i="5"/>
  <c r="N7166" i="5"/>
  <c r="N7182" i="5"/>
  <c r="N7190" i="5"/>
  <c r="N7198" i="5"/>
  <c r="N7206" i="5"/>
  <c r="N7222" i="5"/>
  <c r="N7230" i="5"/>
  <c r="N7238" i="5"/>
  <c r="N7246" i="5"/>
  <c r="N7270" i="5"/>
  <c r="N7286" i="5"/>
  <c r="N7294" i="5"/>
  <c r="N7302" i="5"/>
  <c r="N7310" i="5"/>
  <c r="N7334" i="5"/>
  <c r="N7350" i="5"/>
  <c r="N7358" i="5"/>
  <c r="N7366" i="5"/>
  <c r="N7374" i="5"/>
  <c r="N7382" i="5"/>
  <c r="N7390" i="5"/>
  <c r="N7398" i="5"/>
  <c r="N7406" i="5"/>
  <c r="N7414" i="5"/>
  <c r="N7438" i="5"/>
  <c r="N7454" i="5"/>
  <c r="N7462" i="5"/>
  <c r="N7478" i="5"/>
  <c r="N7502" i="5"/>
  <c r="N7518" i="5"/>
  <c r="N7526" i="5"/>
  <c r="N7534" i="5"/>
  <c r="N7542" i="5"/>
  <c r="N7566" i="5"/>
  <c r="N7582" i="5"/>
  <c r="N7590" i="5"/>
  <c r="N7606" i="5"/>
  <c r="N7614" i="5"/>
  <c r="N7622" i="5"/>
  <c r="N7638" i="5"/>
  <c r="N7662" i="5"/>
  <c r="N7678" i="5"/>
  <c r="N7686" i="5"/>
  <c r="N7702" i="5"/>
  <c r="N7726" i="5"/>
  <c r="N7742" i="5"/>
  <c r="N7750" i="5"/>
  <c r="N7766" i="5"/>
  <c r="N7790" i="5"/>
  <c r="N7806" i="5"/>
  <c r="N7814" i="5"/>
  <c r="N7830" i="5"/>
  <c r="N7854" i="5"/>
  <c r="N7870" i="5"/>
  <c r="N7878" i="5"/>
  <c r="N7894" i="5"/>
  <c r="N7918" i="5"/>
  <c r="N7934" i="5"/>
  <c r="N7942" i="5"/>
  <c r="N7950" i="5"/>
  <c r="N7958" i="5"/>
  <c r="N7982" i="5"/>
  <c r="N7998" i="5"/>
  <c r="N8006" i="5"/>
  <c r="N8022" i="5"/>
  <c r="N8046" i="5"/>
  <c r="N8062" i="5"/>
  <c r="N8070" i="5"/>
  <c r="N8086" i="5"/>
  <c r="N8110" i="5"/>
  <c r="N8126" i="5"/>
  <c r="N8134" i="5"/>
  <c r="N8150" i="5"/>
  <c r="N8174" i="5"/>
  <c r="N8190" i="5"/>
  <c r="N8198" i="5"/>
  <c r="N8214" i="5"/>
  <c r="N8238" i="5"/>
  <c r="N8254" i="5"/>
  <c r="N8262" i="5"/>
  <c r="N8278" i="5"/>
  <c r="N8302" i="5"/>
  <c r="N8318" i="5"/>
  <c r="N8326" i="5"/>
  <c r="N8342" i="5"/>
  <c r="N8366" i="5"/>
  <c r="N8382" i="5"/>
  <c r="N8390" i="5"/>
  <c r="N8406" i="5"/>
  <c r="N8430" i="5"/>
  <c r="N8446" i="5"/>
  <c r="N8454" i="5"/>
  <c r="N8470" i="5"/>
  <c r="N8494" i="5"/>
  <c r="N8510" i="5"/>
  <c r="N8518" i="5"/>
  <c r="N8534" i="5"/>
  <c r="N8558" i="5"/>
  <c r="N8574" i="5"/>
  <c r="N8582" i="5"/>
  <c r="N8598" i="5"/>
  <c r="N8622" i="5"/>
  <c r="N8638" i="5"/>
  <c r="N8646" i="5"/>
  <c r="N8662" i="5"/>
  <c r="N8686" i="5"/>
  <c r="N8702" i="5"/>
  <c r="N8710" i="5"/>
  <c r="N8726" i="5"/>
  <c r="N8750" i="5"/>
  <c r="N8766" i="5"/>
  <c r="N11" i="5"/>
  <c r="N6195" i="5"/>
  <c r="N6272" i="5"/>
  <c r="N6295" i="5"/>
  <c r="N6327" i="5"/>
  <c r="N6335" i="5"/>
  <c r="N6343" i="5"/>
  <c r="N6351" i="5"/>
  <c r="N6367" i="5"/>
  <c r="N6375" i="5"/>
  <c r="N6383" i="5"/>
  <c r="N6391" i="5"/>
  <c r="N6399" i="5"/>
  <c r="N6407" i="5"/>
  <c r="N6431" i="5"/>
  <c r="N6447" i="5"/>
  <c r="N6471" i="5"/>
  <c r="N6495" i="5"/>
  <c r="N6511" i="5"/>
  <c r="N6519" i="5"/>
  <c r="N6567" i="5"/>
  <c r="N6583" i="5"/>
  <c r="N6591" i="5"/>
  <c r="N6599" i="5"/>
  <c r="N6607" i="5"/>
  <c r="N6615" i="5"/>
  <c r="N6639" i="5"/>
  <c r="N6655" i="5"/>
  <c r="N6663" i="5"/>
  <c r="N6671" i="5"/>
  <c r="N6679" i="5"/>
  <c r="N6703" i="5"/>
  <c r="N6719" i="5"/>
  <c r="N6727" i="5"/>
  <c r="N6735" i="5"/>
  <c r="N6743" i="5"/>
  <c r="N6767" i="5"/>
  <c r="N6775" i="5"/>
  <c r="N6799" i="5"/>
  <c r="N6807" i="5"/>
  <c r="N6823" i="5"/>
  <c r="N6847" i="5"/>
  <c r="N6855" i="5"/>
  <c r="N6871" i="5"/>
  <c r="N6879" i="5"/>
  <c r="N6887" i="5"/>
  <c r="N6895" i="5"/>
  <c r="N6903" i="5"/>
  <c r="N6911" i="5"/>
  <c r="N6919" i="5"/>
  <c r="N6927" i="5"/>
  <c r="N6935" i="5"/>
  <c r="N6943" i="5"/>
  <c r="N6951" i="5"/>
  <c r="N6959" i="5"/>
  <c r="N6967" i="5"/>
  <c r="N6975" i="5"/>
  <c r="N6983" i="5"/>
  <c r="N7023" i="5"/>
  <c r="N7055" i="5"/>
  <c r="N7063" i="5"/>
  <c r="N7071" i="5"/>
  <c r="N7111" i="5"/>
  <c r="N7119" i="5"/>
  <c r="N7135" i="5"/>
  <c r="N7167" i="5"/>
  <c r="N7183" i="5"/>
  <c r="N7191" i="5"/>
  <c r="N7199" i="5"/>
  <c r="N7215" i="5"/>
  <c r="N7231" i="5"/>
  <c r="N7239" i="5"/>
  <c r="N7247" i="5"/>
  <c r="N7255" i="5"/>
  <c r="N7279" i="5"/>
  <c r="N7295" i="5"/>
  <c r="N7303" i="5"/>
  <c r="N7311" i="5"/>
  <c r="N7319" i="5"/>
  <c r="N7343" i="5"/>
  <c r="N7359" i="5"/>
  <c r="N7367" i="5"/>
  <c r="N7375" i="5"/>
  <c r="N7383" i="5"/>
  <c r="N7391" i="5"/>
  <c r="N7399" i="5"/>
  <c r="N7407" i="5"/>
  <c r="N7415" i="5"/>
  <c r="N7423" i="5"/>
  <c r="N7447" i="5"/>
  <c r="N7463" i="5"/>
  <c r="N7471" i="5"/>
  <c r="N7487" i="5"/>
  <c r="N7511" i="5"/>
  <c r="N7519" i="5"/>
  <c r="N7527" i="5"/>
  <c r="N7559" i="5"/>
  <c r="N7575" i="5"/>
  <c r="N7583" i="5"/>
  <c r="N7599" i="5"/>
  <c r="N7607" i="5"/>
  <c r="N7615" i="5"/>
  <c r="N7639" i="5"/>
  <c r="N7655" i="5"/>
  <c r="N7663" i="5"/>
  <c r="N7679" i="5"/>
  <c r="N7703" i="5"/>
  <c r="N7719" i="5"/>
  <c r="N7727" i="5"/>
  <c r="N7743" i="5"/>
  <c r="N7767" i="5"/>
  <c r="N7783" i="5"/>
  <c r="N7791" i="5"/>
  <c r="N7799" i="5"/>
  <c r="N7807" i="5"/>
  <c r="N7831" i="5"/>
  <c r="N7847" i="5"/>
  <c r="N7855" i="5"/>
  <c r="N7871" i="5"/>
  <c r="N7895" i="5"/>
  <c r="N7911" i="5"/>
  <c r="N7919" i="5"/>
  <c r="N7935" i="5"/>
  <c r="N7959" i="5"/>
  <c r="N7975" i="5"/>
  <c r="N7983" i="5"/>
  <c r="N7999" i="5"/>
  <c r="N8023" i="5"/>
  <c r="N8039" i="5"/>
  <c r="N8047" i="5"/>
  <c r="N8063" i="5"/>
  <c r="N8087" i="5"/>
  <c r="N8103" i="5"/>
  <c r="N8111" i="5"/>
  <c r="N8127" i="5"/>
  <c r="N8151" i="5"/>
  <c r="N8167" i="5"/>
  <c r="N8175" i="5"/>
  <c r="N8191" i="5"/>
  <c r="N8215" i="5"/>
  <c r="N8231" i="5"/>
  <c r="N8239" i="5"/>
  <c r="N8255" i="5"/>
  <c r="N8279" i="5"/>
  <c r="N8295" i="5"/>
  <c r="N8303" i="5"/>
  <c r="N8319" i="5"/>
  <c r="N8343" i="5"/>
  <c r="N8359" i="5"/>
  <c r="N8367" i="5"/>
  <c r="N8383" i="5"/>
  <c r="N8407" i="5"/>
  <c r="N8423" i="5"/>
  <c r="N8431" i="5"/>
  <c r="N8447" i="5"/>
  <c r="N8471" i="5"/>
  <c r="N8487" i="5"/>
  <c r="N8495" i="5"/>
  <c r="N8511" i="5"/>
  <c r="N8535" i="5"/>
  <c r="N8551" i="5"/>
  <c r="N8559" i="5"/>
  <c r="N8575" i="5"/>
  <c r="N8599" i="5"/>
  <c r="N8615" i="5"/>
  <c r="N8623" i="5"/>
  <c r="N8639" i="5"/>
  <c r="N8663" i="5"/>
  <c r="N8679" i="5"/>
  <c r="N8687" i="5"/>
  <c r="N8703" i="5"/>
  <c r="N8727" i="5"/>
  <c r="N8743" i="5"/>
  <c r="N8751" i="5"/>
  <c r="N8767" i="5"/>
  <c r="N6219" i="5"/>
  <c r="N6252" i="5"/>
  <c r="N6274" i="5"/>
  <c r="N6304" i="5"/>
  <c r="N6312" i="5"/>
  <c r="N6328" i="5"/>
  <c r="N6336" i="5"/>
  <c r="N6344" i="5"/>
  <c r="N6352" i="5"/>
  <c r="N6360" i="5"/>
  <c r="N6368" i="5"/>
  <c r="N6376" i="5"/>
  <c r="N6384" i="5"/>
  <c r="N6408" i="5"/>
  <c r="N6424" i="5"/>
  <c r="N6432" i="5"/>
  <c r="N6440" i="5"/>
  <c r="N6448" i="5"/>
  <c r="N6456" i="5"/>
  <c r="N6464" i="5"/>
  <c r="N6488" i="5"/>
  <c r="N6512" i="5"/>
  <c r="N6520" i="5"/>
  <c r="N6568" i="5"/>
  <c r="N6576" i="5"/>
  <c r="N6584" i="5"/>
  <c r="N6592" i="5"/>
  <c r="N6600" i="5"/>
  <c r="N6624" i="5"/>
  <c r="N6640" i="5"/>
  <c r="N6648" i="5"/>
  <c r="N6664" i="5"/>
  <c r="N6688" i="5"/>
  <c r="N6704" i="5"/>
  <c r="N6712" i="5"/>
  <c r="N6720" i="5"/>
  <c r="N6728" i="5"/>
  <c r="N6752" i="5"/>
  <c r="N6768" i="5"/>
  <c r="N6776" i="5"/>
  <c r="N6784" i="5"/>
  <c r="N6792" i="5"/>
  <c r="N6800" i="5"/>
  <c r="N6808" i="5"/>
  <c r="N6816" i="5"/>
  <c r="N6848" i="5"/>
  <c r="N6864" i="5"/>
  <c r="N6872" i="5"/>
  <c r="N6880" i="5"/>
  <c r="N6888" i="5"/>
  <c r="N6896" i="5"/>
  <c r="N6904" i="5"/>
  <c r="N6912" i="5"/>
  <c r="N6928" i="5"/>
  <c r="N6936" i="5"/>
  <c r="N6944" i="5"/>
  <c r="N6952" i="5"/>
  <c r="N6960" i="5"/>
  <c r="N6968" i="5"/>
  <c r="N6976" i="5"/>
  <c r="N6984" i="5"/>
  <c r="N7024" i="5"/>
  <c r="N7032" i="5"/>
  <c r="N7048" i="5"/>
  <c r="N7056" i="5"/>
  <c r="N7072" i="5"/>
  <c r="N7104" i="5"/>
  <c r="N7128" i="5"/>
  <c r="N7136" i="5"/>
  <c r="N7168" i="5"/>
  <c r="N7184" i="5"/>
  <c r="N7192" i="5"/>
  <c r="N7200" i="5"/>
  <c r="N7208" i="5"/>
  <c r="N7216" i="5"/>
  <c r="N7232" i="5"/>
  <c r="N7256" i="5"/>
  <c r="N7272" i="5"/>
  <c r="N7280" i="5"/>
  <c r="N7296" i="5"/>
  <c r="N7320" i="5"/>
  <c r="N7336" i="5"/>
  <c r="N7344" i="5"/>
  <c r="N7360" i="5"/>
  <c r="N7384" i="5"/>
  <c r="N7392" i="5"/>
  <c r="N7400" i="5"/>
  <c r="N7408" i="5"/>
  <c r="N7416" i="5"/>
  <c r="N7432" i="5"/>
  <c r="N7440" i="5"/>
  <c r="N7456" i="5"/>
  <c r="N7480" i="5"/>
  <c r="N7496" i="5"/>
  <c r="N7504" i="5"/>
  <c r="N7520" i="5"/>
  <c r="N7528" i="5"/>
  <c r="N7536" i="5"/>
  <c r="N7552" i="5"/>
  <c r="N7576" i="5"/>
  <c r="N7592" i="5"/>
  <c r="N7600" i="5"/>
  <c r="N7608" i="5"/>
  <c r="N7624" i="5"/>
  <c r="N7648" i="5"/>
  <c r="N7664" i="5"/>
  <c r="N7672" i="5"/>
  <c r="N7688" i="5"/>
  <c r="N7712" i="5"/>
  <c r="N7728" i="5"/>
  <c r="N7736" i="5"/>
  <c r="N7752" i="5"/>
  <c r="N7776" i="5"/>
  <c r="N7792" i="5"/>
  <c r="N7800" i="5"/>
  <c r="N7816" i="5"/>
  <c r="N7840" i="5"/>
  <c r="N7856" i="5"/>
  <c r="N7864" i="5"/>
  <c r="N7872" i="5"/>
  <c r="N7880" i="5"/>
  <c r="N7904" i="5"/>
  <c r="N7920" i="5"/>
  <c r="N7928" i="5"/>
  <c r="N7944" i="5"/>
  <c r="N7968" i="5"/>
  <c r="N7984" i="5"/>
  <c r="N7992" i="5"/>
  <c r="N8008" i="5"/>
  <c r="N8032" i="5"/>
  <c r="N8048" i="5"/>
  <c r="N8056" i="5"/>
  <c r="N8072" i="5"/>
  <c r="N8096" i="5"/>
  <c r="N8112" i="5"/>
  <c r="N8120" i="5"/>
  <c r="N8136" i="5"/>
  <c r="N8160" i="5"/>
  <c r="N8176" i="5"/>
  <c r="N8184" i="5"/>
  <c r="N8200" i="5"/>
  <c r="N8224" i="5"/>
  <c r="N8240" i="5"/>
  <c r="N8248" i="5"/>
  <c r="N8264" i="5"/>
  <c r="N8288" i="5"/>
  <c r="N8304" i="5"/>
  <c r="N8312" i="5"/>
  <c r="N8328" i="5"/>
  <c r="N8352" i="5"/>
  <c r="N8368" i="5"/>
  <c r="N8376" i="5"/>
  <c r="N8392" i="5"/>
  <c r="N8416" i="5"/>
  <c r="N8432" i="5"/>
  <c r="N8440" i="5"/>
  <c r="N8456" i="5"/>
  <c r="N8480" i="5"/>
  <c r="N8496" i="5"/>
  <c r="N8504" i="5"/>
  <c r="N8520" i="5"/>
  <c r="N8544" i="5"/>
  <c r="N8560" i="5"/>
  <c r="N8568" i="5"/>
  <c r="N8584" i="5"/>
  <c r="N8608" i="5"/>
  <c r="N8624" i="5"/>
  <c r="N8632" i="5"/>
  <c r="N8648" i="5"/>
  <c r="N8672" i="5"/>
  <c r="N8688" i="5"/>
  <c r="N8696" i="5"/>
  <c r="N8704" i="5"/>
  <c r="N8712" i="5"/>
  <c r="N8736" i="5"/>
  <c r="N8752" i="5"/>
  <c r="N8760" i="5"/>
  <c r="N6199" i="5"/>
  <c r="N6220" i="5"/>
  <c r="N6255" i="5"/>
  <c r="N6275" i="5"/>
  <c r="N6287" i="5"/>
  <c r="N6297" i="5"/>
  <c r="N6305" i="5"/>
  <c r="N6313" i="5"/>
  <c r="N6321" i="5"/>
  <c r="N6329" i="5"/>
  <c r="N6337" i="5"/>
  <c r="N6345" i="5"/>
  <c r="N6353" i="5"/>
  <c r="N6369" i="5"/>
  <c r="N6377" i="5"/>
  <c r="N6393" i="5"/>
  <c r="N6401" i="5"/>
  <c r="N6409" i="5"/>
  <c r="N6417" i="5"/>
  <c r="N6449" i="5"/>
  <c r="N6457" i="5"/>
  <c r="N6465" i="5"/>
  <c r="N6481" i="5"/>
  <c r="N6489" i="5"/>
  <c r="N6513" i="5"/>
  <c r="N6521" i="5"/>
  <c r="N6553" i="5"/>
  <c r="N6577" i="5"/>
  <c r="N6585" i="5"/>
  <c r="N6593" i="5"/>
  <c r="N6601" i="5"/>
  <c r="N6617" i="5"/>
  <c r="N6633" i="5"/>
  <c r="N6641" i="5"/>
  <c r="N6673" i="5"/>
  <c r="N6689" i="5"/>
  <c r="N6705" i="5"/>
  <c r="N6713" i="5"/>
  <c r="N6721" i="5"/>
  <c r="N6729" i="5"/>
  <c r="N6745" i="5"/>
  <c r="N6761" i="5"/>
  <c r="N6769" i="5"/>
  <c r="N6777" i="5"/>
  <c r="N6793" i="5"/>
  <c r="N6817" i="5"/>
  <c r="N6849" i="5"/>
  <c r="N6865" i="5"/>
  <c r="N6873" i="5"/>
  <c r="N6881" i="5"/>
  <c r="N6889" i="5"/>
  <c r="N6897" i="5"/>
  <c r="N6905" i="5"/>
  <c r="N6913" i="5"/>
  <c r="N6921" i="5"/>
  <c r="N6929" i="5"/>
  <c r="N6937" i="5"/>
  <c r="N6945" i="5"/>
  <c r="N6953" i="5"/>
  <c r="N6961" i="5"/>
  <c r="N6969" i="5"/>
  <c r="N6977" i="5"/>
  <c r="N6985" i="5"/>
  <c r="N7017" i="5"/>
  <c r="N7025" i="5"/>
  <c r="N7033" i="5"/>
  <c r="N7049" i="5"/>
  <c r="N7057" i="5"/>
  <c r="N7073" i="5"/>
  <c r="N7105" i="5"/>
  <c r="N7129" i="5"/>
  <c r="N7169" i="5"/>
  <c r="N7185" i="5"/>
  <c r="N7193" i="5"/>
  <c r="N7201" i="5"/>
  <c r="N7225" i="5"/>
  <c r="N7233" i="5"/>
  <c r="N7249" i="5"/>
  <c r="N7265" i="5"/>
  <c r="N7273" i="5"/>
  <c r="N7281" i="5"/>
  <c r="N7305" i="5"/>
  <c r="N7321" i="5"/>
  <c r="N7353" i="5"/>
  <c r="N7369" i="5"/>
  <c r="N7377" i="5"/>
  <c r="N7385" i="5"/>
  <c r="N7393" i="5"/>
  <c r="N7401" i="5"/>
  <c r="N7433" i="5"/>
  <c r="N7449" i="5"/>
  <c r="N7465" i="5"/>
  <c r="N7505" i="5"/>
  <c r="N7513" i="5"/>
  <c r="N7521" i="5"/>
  <c r="N7529" i="5"/>
  <c r="N7545" i="5"/>
  <c r="N7561" i="5"/>
  <c r="N7585" i="5"/>
  <c r="N7601" i="5"/>
  <c r="N7609" i="5"/>
  <c r="N7617" i="5"/>
  <c r="N7657" i="5"/>
  <c r="N7673" i="5"/>
  <c r="N7681" i="5"/>
  <c r="N7697" i="5"/>
  <c r="N7721" i="5"/>
  <c r="N7737" i="5"/>
  <c r="N7745" i="5"/>
  <c r="N7761" i="5"/>
  <c r="N7785" i="5"/>
  <c r="N7801" i="5"/>
  <c r="N7809" i="5"/>
  <c r="N7825" i="5"/>
  <c r="N7849" i="5"/>
  <c r="N7865" i="5"/>
  <c r="N7873" i="5"/>
  <c r="N7889" i="5"/>
  <c r="N7913" i="5"/>
  <c r="N7929" i="5"/>
  <c r="N7937" i="5"/>
  <c r="N7953" i="5"/>
  <c r="N7977" i="5"/>
  <c r="N7993" i="5"/>
  <c r="N8001" i="5"/>
  <c r="N8017" i="5"/>
  <c r="N8041" i="5"/>
  <c r="N8057" i="5"/>
  <c r="N8065" i="5"/>
  <c r="N8081" i="5"/>
  <c r="N8105" i="5"/>
  <c r="N8121" i="5"/>
  <c r="N8129" i="5"/>
  <c r="N8145" i="5"/>
  <c r="N8169" i="5"/>
  <c r="N8185" i="5"/>
  <c r="N8193" i="5"/>
  <c r="N8209" i="5"/>
  <c r="N8233" i="5"/>
  <c r="N8249" i="5"/>
  <c r="N8257" i="5"/>
  <c r="N8273" i="5"/>
  <c r="N8297" i="5"/>
  <c r="N8313" i="5"/>
  <c r="N8321" i="5"/>
  <c r="N8337" i="5"/>
  <c r="N8361" i="5"/>
  <c r="N8377" i="5"/>
  <c r="N8385" i="5"/>
  <c r="N8401" i="5"/>
  <c r="N8425" i="5"/>
  <c r="N8441" i="5"/>
  <c r="N8449" i="5"/>
  <c r="N8465" i="5"/>
  <c r="N8489" i="5"/>
  <c r="N8505" i="5"/>
  <c r="N8513" i="5"/>
  <c r="N8529" i="5"/>
  <c r="N8553" i="5"/>
  <c r="N8569" i="5"/>
  <c r="N8577" i="5"/>
  <c r="N8593" i="5"/>
  <c r="N8617" i="5"/>
  <c r="N8633" i="5"/>
  <c r="N8641" i="5"/>
  <c r="N8657" i="5"/>
  <c r="N8681" i="5"/>
  <c r="N8697" i="5"/>
  <c r="N8705" i="5"/>
  <c r="N8721" i="5"/>
  <c r="N8745" i="5"/>
  <c r="N8761" i="5"/>
  <c r="N13" i="5"/>
  <c r="N6203" i="5"/>
  <c r="N6264" i="5"/>
  <c r="N6276" i="5"/>
  <c r="N6288" i="5"/>
  <c r="N6306" i="5"/>
  <c r="N6314" i="5"/>
  <c r="N6322" i="5"/>
  <c r="N6330" i="5"/>
  <c r="N6338" i="5"/>
  <c r="N6346" i="5"/>
  <c r="N6370" i="5"/>
  <c r="N6386" i="5"/>
  <c r="N6394" i="5"/>
  <c r="N6402" i="5"/>
  <c r="N6410" i="5"/>
  <c r="N6434" i="5"/>
  <c r="N6450" i="5"/>
  <c r="N6458" i="5"/>
  <c r="N6482" i="5"/>
  <c r="N6490" i="5"/>
  <c r="N6514" i="5"/>
  <c r="N6522" i="5"/>
  <c r="N6554" i="5"/>
  <c r="N6578" i="5"/>
  <c r="N6586" i="5"/>
  <c r="N6594" i="5"/>
  <c r="N6602" i="5"/>
  <c r="N6610" i="5"/>
  <c r="N6618" i="5"/>
  <c r="N6634" i="5"/>
  <c r="N6650" i="5"/>
  <c r="N6658" i="5"/>
  <c r="N6666" i="5"/>
  <c r="N6674" i="5"/>
  <c r="N6682" i="5"/>
  <c r="N6698" i="5"/>
  <c r="N6714" i="5"/>
  <c r="N6722" i="5"/>
  <c r="N6730" i="5"/>
  <c r="N6738" i="5"/>
  <c r="N6746" i="5"/>
  <c r="N6762" i="5"/>
  <c r="N6778" i="5"/>
  <c r="N6786" i="5"/>
  <c r="N6794" i="5"/>
  <c r="N6802" i="5"/>
  <c r="N6810" i="5"/>
  <c r="N6818" i="5"/>
  <c r="N6842" i="5"/>
  <c r="N6850" i="5"/>
  <c r="N6866" i="5"/>
  <c r="N6874" i="5"/>
  <c r="N6882" i="5"/>
  <c r="N6890" i="5"/>
  <c r="N6898" i="5"/>
  <c r="N6906" i="5"/>
  <c r="N6922" i="5"/>
  <c r="N6930" i="5"/>
  <c r="N6938" i="5"/>
  <c r="N6946" i="5"/>
  <c r="N6954" i="5"/>
  <c r="N6962" i="5"/>
  <c r="N6970" i="5"/>
  <c r="N6978" i="5"/>
  <c r="N6986" i="5"/>
  <c r="N7018" i="5"/>
  <c r="N7026" i="5"/>
  <c r="N7034" i="5"/>
  <c r="N7050" i="5"/>
  <c r="N7058" i="5"/>
  <c r="N7066" i="5"/>
  <c r="N7074" i="5"/>
  <c r="N7106" i="5"/>
  <c r="N7114" i="5"/>
  <c r="N7130" i="5"/>
  <c r="N7170" i="5"/>
  <c r="N7186" i="5"/>
  <c r="N7194" i="5"/>
  <c r="N7202" i="5"/>
  <c r="N7218" i="5"/>
  <c r="N7234" i="5"/>
  <c r="N7242" i="5"/>
  <c r="N7250" i="5"/>
  <c r="N7258" i="5"/>
  <c r="N7282" i="5"/>
  <c r="N7298" i="5"/>
  <c r="N7306" i="5"/>
  <c r="N7314" i="5"/>
  <c r="N7322" i="5"/>
  <c r="N7346" i="5"/>
  <c r="N7362" i="5"/>
  <c r="N7370" i="5"/>
  <c r="N7378" i="5"/>
  <c r="N7386" i="5"/>
  <c r="N7394" i="5"/>
  <c r="N7402" i="5"/>
  <c r="N7410" i="5"/>
  <c r="N7418" i="5"/>
  <c r="N7442" i="5"/>
  <c r="N7458" i="5"/>
  <c r="N7466" i="5"/>
  <c r="N7474" i="5"/>
  <c r="N7482" i="5"/>
  <c r="N7506" i="5"/>
  <c r="N7522" i="5"/>
  <c r="N7530" i="5"/>
  <c r="N7538" i="5"/>
  <c r="N7554" i="5"/>
  <c r="N7570" i="5"/>
  <c r="N7578" i="5"/>
  <c r="N7594" i="5"/>
  <c r="N7610" i="5"/>
  <c r="N7626" i="5"/>
  <c r="N7650" i="5"/>
  <c r="N7658" i="5"/>
  <c r="N7674" i="5"/>
  <c r="N7698" i="5"/>
  <c r="N7714" i="5"/>
  <c r="N7722" i="5"/>
  <c r="N7738" i="5"/>
  <c r="N7762" i="5"/>
  <c r="N7778" i="5"/>
  <c r="N7786" i="5"/>
  <c r="N7802" i="5"/>
  <c r="N7826" i="5"/>
  <c r="N7842" i="5"/>
  <c r="N7850" i="5"/>
  <c r="N7866" i="5"/>
  <c r="N7890" i="5"/>
  <c r="N7906" i="5"/>
  <c r="N7914" i="5"/>
  <c r="N7930" i="5"/>
  <c r="N7954" i="5"/>
  <c r="N7970" i="5"/>
  <c r="N7978" i="5"/>
  <c r="N7994" i="5"/>
  <c r="N8018" i="5"/>
  <c r="N8034" i="5"/>
  <c r="N8042" i="5"/>
  <c r="N8058" i="5"/>
  <c r="N8082" i="5"/>
  <c r="N8098" i="5"/>
  <c r="N8106" i="5"/>
  <c r="N8122" i="5"/>
  <c r="N8154" i="5"/>
  <c r="N8162" i="5"/>
  <c r="N8186" i="5"/>
  <c r="N8194" i="5"/>
  <c r="N8202" i="5"/>
  <c r="N8210" i="5"/>
  <c r="N8226" i="5"/>
  <c r="N8234" i="5"/>
  <c r="N8258" i="5"/>
  <c r="N8282" i="5"/>
  <c r="N8306" i="5"/>
  <c r="N8314" i="5"/>
  <c r="N8322" i="5"/>
  <c r="N8330" i="5"/>
  <c r="N8346" i="5"/>
  <c r="N8354" i="5"/>
  <c r="N8378" i="5"/>
  <c r="N8386" i="5"/>
  <c r="N8402" i="5"/>
  <c r="N8426" i="5"/>
  <c r="N8434" i="5"/>
  <c r="N8474" i="5"/>
  <c r="N8498" i="5"/>
  <c r="N8506" i="5"/>
  <c r="N8522" i="5"/>
  <c r="N8530" i="5"/>
  <c r="N8546" i="5"/>
  <c r="N8554" i="5"/>
  <c r="N8578" i="5"/>
  <c r="N8594" i="5"/>
  <c r="N8618" i="5"/>
  <c r="N8626" i="5"/>
  <c r="N8650" i="5"/>
  <c r="N8666" i="5"/>
  <c r="N8674" i="5"/>
  <c r="N8698" i="5"/>
  <c r="N8706" i="5"/>
  <c r="N8714" i="5"/>
  <c r="N8722" i="5"/>
  <c r="N8738" i="5"/>
  <c r="N8746" i="5"/>
  <c r="N1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BBD3C8-E5D7-4508-A6A5-001A50F86522}" keepAlive="1" name="Query - coordinates_industry" description="Connection to the 'coordinates_industry' query in the workbook." type="5" refreshedVersion="6" background="1">
    <dbPr connection="Provider=Microsoft.Mashup.OleDb.1;Data Source=$Workbook$;Location=coordinates_industry;Extended Properties=&quot;&quot;" command="SELECT * FROM [coordinates_industry]"/>
  </connection>
</connections>
</file>

<file path=xl/sharedStrings.xml><?xml version="1.0" encoding="utf-8"?>
<sst xmlns="http://schemas.openxmlformats.org/spreadsheetml/2006/main" count="1159" uniqueCount="574">
  <si>
    <t>Hourly average air temperature (℃)</t>
  </si>
  <si>
    <t>Year</t>
  </si>
  <si>
    <t>Month</t>
  </si>
  <si>
    <t>Day</t>
  </si>
  <si>
    <t>UTC</t>
  </si>
  <si>
    <t>#</t>
  </si>
  <si>
    <t>Heating degree days</t>
  </si>
  <si>
    <t>Heat demand</t>
  </si>
  <si>
    <t>Sheet</t>
  </si>
  <si>
    <t>Explanation</t>
  </si>
  <si>
    <t>Overview</t>
  </si>
  <si>
    <t>This sheets provides an overview of this file and explanations about the different data presented.</t>
  </si>
  <si>
    <t>A list of references is given in the end of this sheet.</t>
  </si>
  <si>
    <t>Measurements</t>
  </si>
  <si>
    <t>Date and time and index</t>
  </si>
  <si>
    <t>Date</t>
  </si>
  <si>
    <t>Installation type</t>
  </si>
  <si>
    <t>timber factory</t>
  </si>
  <si>
    <t>CHP</t>
  </si>
  <si>
    <t>Total energy consumption, MWh</t>
  </si>
  <si>
    <t>Industrial sector</t>
  </si>
  <si>
    <t>Wood</t>
  </si>
  <si>
    <t>Excess heat utilisation factor</t>
  </si>
  <si>
    <t>Excess heat [GWh]</t>
  </si>
  <si>
    <t>Excess heat [TJ]</t>
  </si>
  <si>
    <t>Excess heat factor</t>
  </si>
  <si>
    <t>Sites</t>
  </si>
  <si>
    <t>Identified industrial sectors</t>
  </si>
  <si>
    <t>Existing industrial sectors</t>
  </si>
  <si>
    <t>High-temp. heat sources</t>
  </si>
  <si>
    <t>List of high-temperature heat sources and collected information</t>
  </si>
  <si>
    <t>Information about industries and heat production plants (boilers, CHP plants, power plants)</t>
  </si>
  <si>
    <t>Categorization and summary of the high-temperature heat sources at the very right in that sheet</t>
  </si>
  <si>
    <t>Category</t>
  </si>
  <si>
    <t>C3_NOSource</t>
  </si>
  <si>
    <t>C2_EXCESSH</t>
  </si>
  <si>
    <t>C1_Large</t>
  </si>
  <si>
    <t>District heating area</t>
  </si>
  <si>
    <t>District heating areas</t>
  </si>
  <si>
    <t>Access to heat sources (0 km or 1 km distance)</t>
  </si>
  <si>
    <t>TOTAL:</t>
  </si>
  <si>
    <t>Existing biomass plant</t>
  </si>
  <si>
    <t>x</t>
  </si>
  <si>
    <t>Seawater within 0 km</t>
  </si>
  <si>
    <t>Seawater within 1 km</t>
  </si>
  <si>
    <t>Sewage water treatment plant within 0 km</t>
  </si>
  <si>
    <t>Sewage water treatment plant within 1 km</t>
  </si>
  <si>
    <t>2 x</t>
  </si>
  <si>
    <t>6 x</t>
  </si>
  <si>
    <t>5 x</t>
  </si>
  <si>
    <t>3 x</t>
  </si>
  <si>
    <t>4 x</t>
  </si>
  <si>
    <t>Annual consumption shown in red is an estimated value</t>
  </si>
  <si>
    <t>Total energy consumption was calculated based on fuel input and type</t>
  </si>
  <si>
    <t>Technical</t>
  </si>
  <si>
    <t>Grouping of district heating areas</t>
  </si>
  <si>
    <t>EH0</t>
  </si>
  <si>
    <t>EH1</t>
  </si>
  <si>
    <t>SW0</t>
  </si>
  <si>
    <t>SW1</t>
  </si>
  <si>
    <t>R0</t>
  </si>
  <si>
    <t>R1</t>
  </si>
  <si>
    <t>L0</t>
  </si>
  <si>
    <t>L1</t>
  </si>
  <si>
    <t>S0</t>
  </si>
  <si>
    <t>S1</t>
  </si>
  <si>
    <t>Demand, TWh</t>
  </si>
  <si>
    <t>No Of areas</t>
  </si>
  <si>
    <t>Hourly heat loss</t>
  </si>
  <si>
    <t>Temperature when DH does not operate</t>
  </si>
  <si>
    <t>DH set point temperature</t>
  </si>
  <si>
    <t>Date and index</t>
  </si>
  <si>
    <t>Relativ hourly hot water demand</t>
  </si>
  <si>
    <t>Annual consumption, MWh (example)</t>
  </si>
  <si>
    <t>Relativ annual hot water demand</t>
  </si>
  <si>
    <t>Domestic hot water coefficient (example)</t>
  </si>
  <si>
    <t>Heat loss coefficient (example)</t>
  </si>
  <si>
    <t>Outdoor dependent demand</t>
  </si>
  <si>
    <t>Total hourly heat demand</t>
  </si>
  <si>
    <t>District heating supply and return temperatures</t>
  </si>
  <si>
    <t>DH supply</t>
  </si>
  <si>
    <t>DH return</t>
  </si>
  <si>
    <t>Delta</t>
  </si>
  <si>
    <t>Parameter change</t>
  </si>
  <si>
    <t>supply</t>
  </si>
  <si>
    <t>return</t>
  </si>
  <si>
    <t>DH design supply temperature</t>
  </si>
  <si>
    <t>DH design return temperature</t>
  </si>
  <si>
    <t>Outdoor temperature</t>
  </si>
  <si>
    <t>Comments</t>
  </si>
  <si>
    <t>MWh/t</t>
  </si>
  <si>
    <r>
      <t>MWh/1000Nm</t>
    </r>
    <r>
      <rPr>
        <vertAlign val="superscript"/>
        <sz val="11"/>
        <color rgb="FF000000"/>
        <rFont val="Calibri"/>
        <family val="2"/>
        <charset val="186"/>
        <scheme val="minor"/>
      </rPr>
      <t>3</t>
    </r>
  </si>
  <si>
    <t>woodchips</t>
  </si>
  <si>
    <t>moisture content 40%</t>
  </si>
  <si>
    <t>coal</t>
  </si>
  <si>
    <t>natural gas</t>
  </si>
  <si>
    <t>moisture content 6%</t>
  </si>
  <si>
    <t>wood waste</t>
  </si>
  <si>
    <t>wood</t>
  </si>
  <si>
    <t>shale oil</t>
  </si>
  <si>
    <t>peat</t>
  </si>
  <si>
    <t>fuel oil</t>
  </si>
  <si>
    <t>Fuel type</t>
  </si>
  <si>
    <t>diesel fuel</t>
  </si>
  <si>
    <t>Energy content of different fuel types</t>
  </si>
  <si>
    <t>Calorific value</t>
  </si>
  <si>
    <t>Unit</t>
  </si>
  <si>
    <t>Design conditions</t>
  </si>
  <si>
    <t>Parameter</t>
  </si>
  <si>
    <r>
      <t>Heat source inlet temperature (T</t>
    </r>
    <r>
      <rPr>
        <vertAlign val="subscript"/>
        <sz val="11"/>
        <color theme="1"/>
        <rFont val="Calibri"/>
        <family val="2"/>
        <charset val="186"/>
        <scheme val="minor"/>
      </rPr>
      <t>source,i,d</t>
    </r>
    <r>
      <rPr>
        <sz val="11"/>
        <color theme="1"/>
        <rFont val="Calibri"/>
        <family val="2"/>
        <scheme val="minor"/>
      </rPr>
      <t>)</t>
    </r>
  </si>
  <si>
    <t>°C</t>
  </si>
  <si>
    <t>Temperature difference heat source inlet to outlet</t>
  </si>
  <si>
    <t>K</t>
  </si>
  <si>
    <t>Heat source outlet temperature</t>
  </si>
  <si>
    <t>-</t>
  </si>
  <si>
    <t>DH supply temperature (Tsupply,o,d)</t>
  </si>
  <si>
    <t>DH return temperature (Treturn,i,d)</t>
  </si>
  <si>
    <r>
      <t>COP design (COP</t>
    </r>
    <r>
      <rPr>
        <vertAlign val="subscript"/>
        <sz val="11"/>
        <color theme="1"/>
        <rFont val="Calibri"/>
        <family val="2"/>
        <charset val="186"/>
        <scheme val="minor"/>
      </rPr>
      <t>d</t>
    </r>
    <r>
      <rPr>
        <sz val="11"/>
        <color theme="1"/>
        <rFont val="Calibri"/>
        <family val="2"/>
        <charset val="186"/>
        <scheme val="minor"/>
      </rPr>
      <t>)</t>
    </r>
  </si>
  <si>
    <t>H</t>
  </si>
  <si>
    <t>M</t>
  </si>
  <si>
    <t>Sewage water</t>
  </si>
  <si>
    <t>Rivers, lakes and seawater</t>
  </si>
  <si>
    <t>High-temperature excess heat</t>
  </si>
  <si>
    <t>Flue gas</t>
  </si>
  <si>
    <t>Off-design conditions</t>
  </si>
  <si>
    <t>Equations for COP in off-design conditions (change in heat source and district heating temperature, not the heat load)</t>
  </si>
  <si>
    <t>a</t>
  </si>
  <si>
    <t>b</t>
  </si>
  <si>
    <t>c</t>
  </si>
  <si>
    <t>Low-temperature excess heat</t>
  </si>
  <si>
    <t>COP_off=COP_d + a (T_source,i - T_source,i,d) + b (T_supply,o - T_supply,o,d)  + c (T_return,i - T_return,i,d)</t>
  </si>
  <si>
    <t>Equation to use:</t>
  </si>
  <si>
    <t>Investments (€/MW installed HP capacity)</t>
  </si>
  <si>
    <t>0 km distance to district heating area</t>
  </si>
  <si>
    <t>€/MW</t>
  </si>
  <si>
    <t>1 km distance to district heating area (urban)</t>
  </si>
  <si>
    <t>1 km distance to district heating area (rural)</t>
  </si>
  <si>
    <t>Heat pump COP</t>
  </si>
  <si>
    <t>Heat pump investments</t>
  </si>
  <si>
    <t>Seawater</t>
  </si>
  <si>
    <t xml:space="preserve">Sewage water, rivers and lakes </t>
  </si>
  <si>
    <t>In this sheet the following information were provided and calculated:</t>
  </si>
  <si>
    <t>Heating degree days for different regions</t>
  </si>
  <si>
    <t>Heat demand according to heating degree days for different regions (example)</t>
  </si>
  <si>
    <t>District heating supply and return temperatures for two different designs</t>
  </si>
  <si>
    <t>Heat pump coefficient of performance (COP) for different heat sources</t>
  </si>
  <si>
    <t>Heat pump investments for different heat sources</t>
  </si>
  <si>
    <t>Creator of this file</t>
  </si>
  <si>
    <t>TalTech</t>
  </si>
  <si>
    <t>Anna Volkova</t>
  </si>
  <si>
    <t>Henrik Pieper</t>
  </si>
  <si>
    <t>Hardi Koduvere</t>
  </si>
  <si>
    <t xml:space="preserve">Kertu Lepiksaar </t>
  </si>
  <si>
    <t>Andres Siirde</t>
  </si>
  <si>
    <t>kertu.lepiksaar@taltech.ee</t>
  </si>
  <si>
    <t>henrik.pieper@taltech.ee</t>
  </si>
  <si>
    <t xml:space="preserve">anna.volkova@taltech.ee </t>
  </si>
  <si>
    <t>hardi.koduvere@taltech.ee</t>
  </si>
  <si>
    <t>andres.siirde@taltech.ee</t>
  </si>
  <si>
    <t>List of references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</si>
  <si>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</si>
  <si>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</si>
  <si>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</si>
  <si>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</si>
  <si>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</si>
  <si>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</si>
  <si>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</si>
  <si>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</si>
  <si>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</si>
  <si>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</si>
  <si>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Hourly river water volume flow rate (m3/s)</t>
  </si>
  <si>
    <t>Total energy consumption [GWh]</t>
  </si>
  <si>
    <t>Total energy [GWh]</t>
  </si>
  <si>
    <t>Total energy [TJ]</t>
  </si>
  <si>
    <t>Installed capacity [MW_th]</t>
  </si>
  <si>
    <t>Hourly seawater temperature measured at the surface</t>
  </si>
  <si>
    <t>River water temperature</t>
  </si>
  <si>
    <t>boiler</t>
  </si>
  <si>
    <t>others</t>
  </si>
  <si>
    <t>Food industry</t>
  </si>
  <si>
    <t>pharmaceuticals</t>
  </si>
  <si>
    <t>without boiler and CHP plants</t>
  </si>
  <si>
    <t>Annual heat production, MWh</t>
  </si>
  <si>
    <t>Industrial excess heat within 0 km</t>
  </si>
  <si>
    <t>Industrial excess heat within 1 km</t>
  </si>
  <si>
    <t>Rivers within 0 km distance</t>
  </si>
  <si>
    <t>Rivers within 1 km distance</t>
  </si>
  <si>
    <t>Lakes over 5000 m perimeter within 0 km distance</t>
  </si>
  <si>
    <t>Lakes over 5000 m perimeter within 1 km distance</t>
  </si>
  <si>
    <t># sorted</t>
  </si>
  <si>
    <t>Alytus</t>
  </si>
  <si>
    <t>Kaunas</t>
  </si>
  <si>
    <t>Klaipėda</t>
  </si>
  <si>
    <t>Mažeikiai</t>
  </si>
  <si>
    <t>Šiauliai</t>
  </si>
  <si>
    <t>Vilnius</t>
  </si>
  <si>
    <t>Nida</t>
  </si>
  <si>
    <t>Klaipėda sea port</t>
  </si>
  <si>
    <t xml:space="preserve">Hourly seawater temperature data is based on daily measurements </t>
  </si>
  <si>
    <t>For Nida: 2 x per day from March till October, 1 x per day from November till February</t>
  </si>
  <si>
    <t>For Klaipėda sea port: 1 x per day; January, February and March data is from Danė_Klaipėda river, because no other data was avaiable</t>
  </si>
  <si>
    <t>Cells in yellow or red were assumed values.</t>
  </si>
  <si>
    <t>Danė_Klaipėda river</t>
  </si>
  <si>
    <t xml:space="preserve">Šventoji river in Šventoji (Palanga) </t>
  </si>
  <si>
    <t xml:space="preserve">Neris river in Vilnius </t>
  </si>
  <si>
    <t>Nemunas river in Nemajūnai</t>
  </si>
  <si>
    <t xml:space="preserve">Nemunas river in Lampėdžiai </t>
  </si>
  <si>
    <t>Neris river in Kleboniškis</t>
  </si>
  <si>
    <t>Nevėžis river in Panevėžys</t>
  </si>
  <si>
    <t>Venta river in Leckava</t>
  </si>
  <si>
    <t>Company name</t>
  </si>
  <si>
    <t xml:space="preserve">UAB "Litesko" filialas "Alytaus energija" Alytaus rajoninė katilinė </t>
  </si>
  <si>
    <t>UAB ,,Birštono šiluma'' Birštono rajoninė katilinė</t>
  </si>
  <si>
    <t xml:space="preserve">UAB "Litesko" filialas "Druskininkų  šiluma" Druskininkų katilinė </t>
  </si>
  <si>
    <t>UAB "Matuizų plytinė"</t>
  </si>
  <si>
    <t>UAB "Varėnos šiluma"</t>
  </si>
  <si>
    <t>AB "Amber Grid" Jauniūnų dujų kompresorių stotis</t>
  </si>
  <si>
    <t xml:space="preserve">AB "Grigeo" Katilinė </t>
  </si>
  <si>
    <t>AB "Ignitis gamyba" Elektrėnų kompleksas</t>
  </si>
  <si>
    <t>UAB "Šalčininkų šilumos tinklai"</t>
  </si>
  <si>
    <t>UAB "Širvintų šiluma" Širvintų katilinė Nr. 3</t>
  </si>
  <si>
    <t>AB "Vilniaus šilumos tinklai" Termofikacinė elektrinė Nr. 2 (E-2)</t>
  </si>
  <si>
    <t>AB "Vilniaus šilumos tinklai" Naujosios Vilnios rajoninė katilinė Nr. 2 (RK-2)</t>
  </si>
  <si>
    <t>AB "Vilniaus šilumos tinklai" Ateities rajoninė katilinė Nr. 8 (RK-8)</t>
  </si>
  <si>
    <t>UAB "Paroc"</t>
  </si>
  <si>
    <t>UAB "Trakų energija"</t>
  </si>
  <si>
    <t>AB "Vilniaus Gelžbetoninių Konstrukcijų Gamykla Nr. 3"</t>
  </si>
  <si>
    <t>UAB "Raseinių šilumos tinklai" Raseinių RK</t>
  </si>
  <si>
    <t>AB "Jonavos šilumos tinklai" Girelės rajoninė katilinė</t>
  </si>
  <si>
    <t>AB "Jonavos šilumos tinklai" Jonavos rajoninė katilinė</t>
  </si>
  <si>
    <t>AB "Achema"  katilinė ir amoniako paleidimo katilinė Nr.1</t>
  </si>
  <si>
    <t>AB "Nordic Sugar Kėdainiai" Katilinė, išspaudų džiovykla</t>
  </si>
  <si>
    <t>AB "Kauno energija" Garliavos katilinė</t>
  </si>
  <si>
    <t>AB "Kauno energija" filialas "Jurbarko šilumos tinklai" Jurbarko katilinė</t>
  </si>
  <si>
    <t>AB "Kauno energija" "Pergalės" katilinė</t>
  </si>
  <si>
    <t>AB "Kauno energija" "Šilko" katilinė</t>
  </si>
  <si>
    <t>AB "Lifosa"</t>
  </si>
  <si>
    <t>Pravieniškių pataisos namai - atviroji kolonija</t>
  </si>
  <si>
    <t>UAB "Kaišiadorių šiluma" Kaišiadorių miesto katilinė</t>
  </si>
  <si>
    <t>AB "Kauno energija" Petrašiūnų elektrinė</t>
  </si>
  <si>
    <t>AB "Palemono keramika"</t>
  </si>
  <si>
    <t>AB "Panevėžio energija" Kėdainių RK</t>
  </si>
  <si>
    <t>UAB "Kauno Termofikacijos elektrinė"  Kauno elektrinė</t>
  </si>
  <si>
    <t>UAB "Kauno stiklas"</t>
  </si>
  <si>
    <t>AB "Klaipėdos energija" Klaipėdos rajoninė katilinė</t>
  </si>
  <si>
    <t>AB "Klaipėdos energija" Elektrinė</t>
  </si>
  <si>
    <t>AB "Klaipėdos energija" Lypkių rajoninė katilinė</t>
  </si>
  <si>
    <t>AB "Klaipėdos mediena"</t>
  </si>
  <si>
    <t>AB “Klaipėdos nafta“ šilumos gamybos skyriaus katilinė</t>
  </si>
  <si>
    <t>UAB "Kretingos šilumos tinklai" Katilinė Nr.2</t>
  </si>
  <si>
    <t>UAB  "Palangos šilumos tinklai" Palangos rajoninė katilinė</t>
  </si>
  <si>
    <t>UAB "Šilutės šilumos tinklai" Rajoninė katilinė</t>
  </si>
  <si>
    <t>AB "Gargždų plytų gamykla"</t>
  </si>
  <si>
    <t>AB „Grigeo Klaipėda“</t>
  </si>
  <si>
    <t>UAB "Neo Group" katilinė</t>
  </si>
  <si>
    <t>UAB "Pramonės energija" Termofikacinė elektrinė Klaipėdoje</t>
  </si>
  <si>
    <t>UAB "Tauragės šilumos tinklai" Beržės rajoninė katilinė</t>
  </si>
  <si>
    <t>UAB Hoegh LNG Klaipėda</t>
  </si>
  <si>
    <t xml:space="preserve">UAB "Lietuvos cukrus" </t>
  </si>
  <si>
    <t>UAB "IKEA Industry Lietuva</t>
  </si>
  <si>
    <t>UAB "Litesko" filialas "Marijampolės šiluma" Marijampolės rajoninė katilinė</t>
  </si>
  <si>
    <t>UAB "Litesko" filialas "Vilkaviškio šiluma" Vilaviškio katilinė Nr. 1</t>
  </si>
  <si>
    <t>AB "Orlen Lietuva" Naftos perdirbimo produktų gamykla</t>
  </si>
  <si>
    <t>AB "Akmenės cementas"</t>
  </si>
  <si>
    <t>AB "Šiaulių energija" Šiaulių Pietinė katilinė</t>
  </si>
  <si>
    <t>UAB "Litesko" filialas "Telšių šiluma" Luokės katilinė</t>
  </si>
  <si>
    <t>UAB "Litesko" filialas "Kelmės šiluma" Mackevičiaus katilinė</t>
  </si>
  <si>
    <t>UAB "Mažeikių šilumos tinklai" Mažeikių katilinė</t>
  </si>
  <si>
    <t>UAB "Plungės šilumos tinklai" Plungės katilinė Nr. 1</t>
  </si>
  <si>
    <t>UAB "Radviliškio šiluma" Radviliškio katilinė</t>
  </si>
  <si>
    <t>UAB "Akmenės energija"  Žalgirio katilinė</t>
  </si>
  <si>
    <t>UAB "Molėtų šiluma" Molėtų kvartalinė katilinė</t>
  </si>
  <si>
    <t>UAB "Utenos šilumos tinklai" Utenos rajononė katilinė</t>
  </si>
  <si>
    <t>AB "Panevėžio energija" Zarasų RK</t>
  </si>
  <si>
    <t>SĮ "Visagino energija"</t>
  </si>
  <si>
    <t>VĮ "Ignalinos atominė elektrinė" Garo katilinė ir rezervinė dyzelinė elektros stotis</t>
  </si>
  <si>
    <t>AB "Panevėžio energija" Panevėžio RK-1</t>
  </si>
  <si>
    <t>AB "Panevėžio energija" Panevėžio RK-2</t>
  </si>
  <si>
    <t>AB "Panevėžio energija" Pasvalio RK</t>
  </si>
  <si>
    <t>AB "Panevėžio energija" Rokiškio RK</t>
  </si>
  <si>
    <t>UAB "Litesko" filialas "Biržų šiluma" Biržų Rotušės katilinė</t>
  </si>
  <si>
    <t xml:space="preserve">AB "Simega" Katilinė Nr.1 </t>
  </si>
  <si>
    <t>AB "Panevėžio energija" Panevėžio termofikacinė elektrinė</t>
  </si>
  <si>
    <t>AB "Panevėžio stiklas"</t>
  </si>
  <si>
    <t xml:space="preserve">UAB „Idavang" </t>
  </si>
  <si>
    <t>AB Roquette Amilina (buvusi AB "Amilina")</t>
  </si>
  <si>
    <t>AB Roquette Amilina (buvusi UAB "Lignoterma")</t>
  </si>
  <si>
    <t>UAB "Idex" Biruliškės"</t>
  </si>
  <si>
    <t>UAB "Idex Paneriškės"</t>
  </si>
  <si>
    <t>UAB "Kauno kogeneracinė jėgainė"</t>
  </si>
  <si>
    <t>UAB "Fortum Klaipėda" termofikacinė jėgainė</t>
  </si>
  <si>
    <t>UAB Fonas</t>
  </si>
  <si>
    <t>UAB „Idex Taika“</t>
  </si>
  <si>
    <t>UAB "Lorizon Energy"</t>
  </si>
  <si>
    <t>UAB „Aldec General“</t>
  </si>
  <si>
    <t>UAB „Ekopartneris“</t>
  </si>
  <si>
    <t>UAB „Kirtimų katilinė“</t>
  </si>
  <si>
    <t>UAB „Plungės bioenergija“</t>
  </si>
  <si>
    <t>Idex Pakalniškių</t>
  </si>
  <si>
    <t>Idex Zietelos</t>
  </si>
  <si>
    <t>UAB „Elme metalas“</t>
  </si>
  <si>
    <t>UAB „ALYTAUS ALIUMINIS“</t>
  </si>
  <si>
    <t>Naujasis kalcitas</t>
  </si>
  <si>
    <t>UAB „Švenčionėlių keramika“</t>
  </si>
  <si>
    <t>Roku keramika</t>
  </si>
  <si>
    <t>AB "Dvarčionių keramika"</t>
  </si>
  <si>
    <t>UAB „Alytaus keramika“</t>
  </si>
  <si>
    <t>AB "Klaipėdos kartonas"</t>
  </si>
  <si>
    <t>Rapsoila</t>
  </si>
  <si>
    <t xml:space="preserve">UAB "Alytaus šilumos tinklai" </t>
  </si>
  <si>
    <t>Boiler</t>
  </si>
  <si>
    <t>gas compression station</t>
  </si>
  <si>
    <t>Paper production</t>
  </si>
  <si>
    <t xml:space="preserve">stone wool, Industry: mineral products </t>
  </si>
  <si>
    <t>construction materials</t>
  </si>
  <si>
    <t>Chemical industry</t>
  </si>
  <si>
    <t>Food processing</t>
  </si>
  <si>
    <t>Boiler, Mineral products</t>
  </si>
  <si>
    <t>LNG storage</t>
  </si>
  <si>
    <t>Furniture factory</t>
  </si>
  <si>
    <t>farm</t>
  </si>
  <si>
    <t>grain factory</t>
  </si>
  <si>
    <t>metal production</t>
  </si>
  <si>
    <t>lime production</t>
  </si>
  <si>
    <t>Raps oil production</t>
  </si>
  <si>
    <t>Others</t>
  </si>
  <si>
    <t>Paper</t>
  </si>
  <si>
    <t>Chemicals</t>
  </si>
  <si>
    <t>Coordinates</t>
  </si>
  <si>
    <t>Pramonės g. 9, Alytus, LT-62175</t>
  </si>
  <si>
    <t>B. Sruogos g. 23, Birštonas, LT-59209</t>
  </si>
  <si>
    <t>Pramonės g. 7, Druskininkai, LT-66181</t>
  </si>
  <si>
    <t>Matuizos, Varėnos rajonas, LT-65071</t>
  </si>
  <si>
    <t>J. Basanavičiaus g. 56, Varėna, LT-65210</t>
  </si>
  <si>
    <t>Senoji g., Jauniūnai, LT-19150</t>
  </si>
  <si>
    <t>Vilniaus g.10, Vilnius, LT-27101</t>
  </si>
  <si>
    <t>Elektrinės g.21, Elektrėnai, LT-26108</t>
  </si>
  <si>
    <t>Pramonės g.2A, Šalčininkai, LT-17102</t>
  </si>
  <si>
    <t>Zibalų g.32, Širvintos, LT-19124</t>
  </si>
  <si>
    <t>Elektrinės g. 2, Vilnius, LT-03150</t>
  </si>
  <si>
    <t xml:space="preserve">Pramonės g. 95, Vilnius, LT-11115, </t>
  </si>
  <si>
    <t>Ateities g. 12, Vilnius, LT-08303</t>
  </si>
  <si>
    <t>Savanorių pr. 124, Vilnius, LT-03153</t>
  </si>
  <si>
    <t>Ryto g.5, Lentvaris, Trakų raj., LT-25108</t>
  </si>
  <si>
    <t>Šaltupio g. 3, Vilnius, LT-02300</t>
  </si>
  <si>
    <t>Žemaičių g. 9, Raseiniai, LT-60118</t>
  </si>
  <si>
    <t>Ukmergės g. 11, Jonava, LT-55101</t>
  </si>
  <si>
    <t>Klaipėdos g. 8, Jonava, LT-55169</t>
  </si>
  <si>
    <t>Jonalaukio km., Jonava, LT-55296</t>
  </si>
  <si>
    <t>Pramonės g. 6, Kėdainiai, LT-57500</t>
  </si>
  <si>
    <t>St. Lozoraičio g. 17A, Garliava, LT-53230</t>
  </si>
  <si>
    <t>Kudirkos g. 33, Jurbarkas, LT-74138</t>
  </si>
  <si>
    <t>Karo ligoninės g. 31, Kaunas, LT-44351</t>
  </si>
  <si>
    <t>Varnių g. 48, Kaunas, LT-48403</t>
  </si>
  <si>
    <t>Juodkiškio g. 50, Kėdainiai, LT-57502</t>
  </si>
  <si>
    <t>Pravieniškių g. 5, Kaišiadorių r. sav., LT-56369</t>
  </si>
  <si>
    <t>J. Basanavičiaus g. 42, Kaišiadorys, LT-56135</t>
  </si>
  <si>
    <t>Jėgainės g. 12, Kaunas, LT-52489</t>
  </si>
  <si>
    <t>Pamario g. 1, Kaunas, LT-52265</t>
  </si>
  <si>
    <t>J. Basanavičiaus g. 97, Kėdainiai, LT-57352</t>
  </si>
  <si>
    <t>Taikos pr. 147, Kaunas, LT-51142</t>
  </si>
  <si>
    <t xml:space="preserve">Europos pr. 91, Kaunas, LT-46334 </t>
  </si>
  <si>
    <t>Šilutės pl. 26, Klaipėda, LT-91177</t>
  </si>
  <si>
    <t xml:space="preserve">Danės g. 8, Klaipėda, LT-91177 </t>
  </si>
  <si>
    <t xml:space="preserve">Lypkių g. 13, Klaipėda, LT-94100 </t>
  </si>
  <si>
    <t>Liepų g. 68, Klaipėda, LT-92100</t>
  </si>
  <si>
    <t>Burių g. 19, Klaipėda, LT-91003</t>
  </si>
  <si>
    <t>Melioratorių g. 10, Kretinga, LT-97137</t>
  </si>
  <si>
    <t>Klaipėdos pl. 63, Palanga, LT-00148</t>
  </si>
  <si>
    <t>Verslo 12, Šilutė, LT - 99116</t>
  </si>
  <si>
    <t>Gamyklos g. 25, Gargždai, LT-96155</t>
  </si>
  <si>
    <t>Nemuno g. 2, Klaipėda, LT-91199</t>
  </si>
  <si>
    <t>Dovilų sen., Rimkų k., Klaipėda, LT-95346</t>
  </si>
  <si>
    <t>Liepų g. 85A, Klaipėda, LT-92125</t>
  </si>
  <si>
    <t>Pberžių g. 16, Tauragė, LT -72324</t>
  </si>
  <si>
    <t>Klaipėdos Valstybinio jūrų uosto akvatorijos krantinė Nr. 157, Klaipėda, LT-02300</t>
  </si>
  <si>
    <t>P. Armino g. 65, Marijampolė, LT - 67127</t>
  </si>
  <si>
    <t>Gedimino g. 1, Kazlų Rūda, LT-69401</t>
  </si>
  <si>
    <t>Gamyklų g. 8, Marijampolė, LT-68500</t>
  </si>
  <si>
    <t>Birutės g. 8A, Vilkaviškis, LT-70145</t>
  </si>
  <si>
    <t>Mažeikių g. 75, Juodeikiai, Mažeikiai, LT-89467</t>
  </si>
  <si>
    <t>J. Dalinkevičiaus g. 2, Naujoji Akmenė, LT-85118</t>
  </si>
  <si>
    <t>Pramonės g.10, Šiauliai, LT-78052</t>
  </si>
  <si>
    <t>Lygumų g. 69, Telšiai, LT-87144</t>
  </si>
  <si>
    <t>A. Mackevičiaus g. 10, Kelmė, LT-86135</t>
  </si>
  <si>
    <t>Montuotojų g. 10, Mažeikiai, LT- 89101</t>
  </si>
  <si>
    <t xml:space="preserve">V. Mačernio g. 19 , Plungė, LT-90142 </t>
  </si>
  <si>
    <t>Žironų, Radviliškis, LT-82143</t>
  </si>
  <si>
    <t>Žalgirio g.11A, Naujoji Akmenė, LT-85125</t>
  </si>
  <si>
    <t>Mechanizatorių g. 7, Molėtai, LT-33114</t>
  </si>
  <si>
    <t>Pramonės g.11, Utena, LT-28216</t>
  </si>
  <si>
    <t xml:space="preserve">Dimitriškių km., Zarasų raj., LT-32111 </t>
  </si>
  <si>
    <t>Visagino savivaldybė, Visaginas, LT-30270</t>
  </si>
  <si>
    <t>Drūkšinių kaimas, Visagino savivaldybė, LT 31152</t>
  </si>
  <si>
    <t xml:space="preserve">Pušaloto g. 191, Panevėžys, LT-35114 </t>
  </si>
  <si>
    <t xml:space="preserve">Senamiesčio g. 113, Panevėžys, LT-35114 </t>
  </si>
  <si>
    <t xml:space="preserve">Mūšos g. 16, Pasvalys, LT-39137 </t>
  </si>
  <si>
    <t xml:space="preserve">Pramonės g. 7, Rokiškis, LT-42150 </t>
  </si>
  <si>
    <t>Rotušės g. 22A, Biržai, LT-41137</t>
  </si>
  <si>
    <t xml:space="preserve">Technikos g. 2, Kupiškis, LT-40135   </t>
  </si>
  <si>
    <t>Pramonės g. 10, Panevėžys, LT-35100</t>
  </si>
  <si>
    <t>Pasodėlės k., Krekenavos sen., Panevėžio raj., LT-38307</t>
  </si>
  <si>
    <t>J.Janonio g. 12, Panevėžys, LT 35101</t>
  </si>
  <si>
    <t xml:space="preserve">Biruliškių g. 18A, Kaunas, LT-52174 </t>
  </si>
  <si>
    <t>Paneriškių g. 17, Vilnius, LT-02300</t>
  </si>
  <si>
    <t>Veterinaru g. 19, Biruliškių kaimas, LT-54469</t>
  </si>
  <si>
    <t>Kretainio g. 3, Klaipėda, LT-94103</t>
  </si>
  <si>
    <t>Pramonės g. 9, Alytus</t>
  </si>
  <si>
    <t>Taikos pr. 104B, Kaunas</t>
  </si>
  <si>
    <t>Elektrėnų g. 10L, 51218 Kaunas</t>
  </si>
  <si>
    <t>Taikos pr. 147, LT-51142 Kaunas</t>
  </si>
  <si>
    <t>L. Ivinskio g. 65, Kaunas</t>
  </si>
  <si>
    <t>Geologų g. 12A, Vilnius</t>
  </si>
  <si>
    <t>V.Mačernio g.19, Plungė</t>
  </si>
  <si>
    <t>Savanorių pr. 182, Vilnius 03154, Lithuania</t>
  </si>
  <si>
    <t>Zietelos g. 3, Vilnius 03202,</t>
  </si>
  <si>
    <t>Granito g. 10, Vilnius</t>
  </si>
  <si>
    <t>Artojų g. 3A, Alytus</t>
  </si>
  <si>
    <t>J. Dalinkevičiaus g. 2K, Naujoji Akmenė, LT-85118 Akmenės r.</t>
  </si>
  <si>
    <t>Švenčionėlių sen. Augustavo k.</t>
  </si>
  <si>
    <t>J. Borutos g. 23, Kaunas</t>
  </si>
  <si>
    <t>Keramikų g. 2, Vilnius</t>
  </si>
  <si>
    <t>Geištarų k., Miroslavo s., Alytaus raj.</t>
  </si>
  <si>
    <t>Nemuno g. 2, Klaipeda</t>
  </si>
  <si>
    <t>Povilo Plechavičiaus g. 8,</t>
  </si>
  <si>
    <t>Address</t>
  </si>
  <si>
    <t>Total thermal capacity, MW</t>
  </si>
  <si>
    <t>13,2</t>
  </si>
  <si>
    <t>30,65</t>
  </si>
  <si>
    <t>23,8</t>
  </si>
  <si>
    <t>Total</t>
  </si>
  <si>
    <t>Pharmaceuticals</t>
  </si>
  <si>
    <t>milling peat</t>
  </si>
  <si>
    <t>generator gas (leftovers from shale oil production), low calorific value</t>
  </si>
  <si>
    <t>woodchips and bark</t>
  </si>
  <si>
    <t>light fuel oil</t>
  </si>
  <si>
    <t>natural gas (not liquid)</t>
  </si>
  <si>
    <t>pellets</t>
  </si>
  <si>
    <t>moisture content 15%</t>
  </si>
  <si>
    <t>light shale oil</t>
  </si>
  <si>
    <t>heavy shale oil</t>
  </si>
  <si>
    <t>lump peat</t>
  </si>
  <si>
    <t>biogas</t>
  </si>
  <si>
    <t>firewood</t>
  </si>
  <si>
    <t>liquified petrol gas</t>
  </si>
  <si>
    <t>heavy fuel oil</t>
  </si>
  <si>
    <t>sawdust</t>
  </si>
  <si>
    <t>mixed gas (leftovers from shale oil production)</t>
  </si>
  <si>
    <t>50% semi-coke gas (high calorific value) 50% generator gas (low calorific value)</t>
  </si>
  <si>
    <t>woodchips and wood waste</t>
  </si>
  <si>
    <t>oil shale</t>
  </si>
  <si>
    <t>peat briquettes</t>
  </si>
  <si>
    <t>Akmene</t>
  </si>
  <si>
    <t>Alytus city</t>
  </si>
  <si>
    <t>Anykščiai</t>
  </si>
  <si>
    <t>Birštonas</t>
  </si>
  <si>
    <t>Biržai</t>
  </si>
  <si>
    <t>Druskininkai</t>
  </si>
  <si>
    <t>Elektrėnai</t>
  </si>
  <si>
    <t>Ignalina</t>
  </si>
  <si>
    <t>Jonava</t>
  </si>
  <si>
    <t>Joniškis</t>
  </si>
  <si>
    <t>Jurbarkas</t>
  </si>
  <si>
    <t>Kaišiadorys</t>
  </si>
  <si>
    <t>Kalvarija</t>
  </si>
  <si>
    <t>Kaunas city</t>
  </si>
  <si>
    <t>Kazlų Rūda</t>
  </si>
  <si>
    <t>Kėdainiai</t>
  </si>
  <si>
    <t>Kelmė</t>
  </si>
  <si>
    <t>Klaipėda city</t>
  </si>
  <si>
    <t>Kretinga</t>
  </si>
  <si>
    <t>Kupiškis</t>
  </si>
  <si>
    <t>Lazdijai</t>
  </si>
  <si>
    <t>Marijampolė</t>
  </si>
  <si>
    <t>Molėtai</t>
  </si>
  <si>
    <t>Pakruojis</t>
  </si>
  <si>
    <t>Palanga city</t>
  </si>
  <si>
    <t>Panevėžys</t>
  </si>
  <si>
    <t>Panevėžys city</t>
  </si>
  <si>
    <t>Pasvalys</t>
  </si>
  <si>
    <t>Plungė</t>
  </si>
  <si>
    <t>Prienai</t>
  </si>
  <si>
    <t>Radviliškis</t>
  </si>
  <si>
    <t>Raseiniai</t>
  </si>
  <si>
    <t>Rokiškis</t>
  </si>
  <si>
    <t>Šakiai</t>
  </si>
  <si>
    <t>Šalčininkai</t>
  </si>
  <si>
    <t>Šiauliai city</t>
  </si>
  <si>
    <t>Šilalė</t>
  </si>
  <si>
    <t>Šilutė</t>
  </si>
  <si>
    <t>Širvintos</t>
  </si>
  <si>
    <t>Skuodas</t>
  </si>
  <si>
    <t>Švenčionys</t>
  </si>
  <si>
    <t>Tauragė</t>
  </si>
  <si>
    <t>Telšiai</t>
  </si>
  <si>
    <t>Trakai</t>
  </si>
  <si>
    <t>Ukmergė</t>
  </si>
  <si>
    <t>Utena</t>
  </si>
  <si>
    <t>Varėna</t>
  </si>
  <si>
    <t>Vilkaviškis</t>
  </si>
  <si>
    <t>Vilnius City</t>
  </si>
  <si>
    <t>Visaginas</t>
  </si>
  <si>
    <t>Zarasai</t>
  </si>
  <si>
    <t>C4_leftover</t>
  </si>
  <si>
    <t xml:space="preserve">x </t>
  </si>
  <si>
    <t>13 x</t>
  </si>
  <si>
    <t>11 x</t>
  </si>
  <si>
    <t>Large lakes within 0 km distance</t>
  </si>
  <si>
    <t>Large lakes within 1 km distance</t>
  </si>
  <si>
    <t>LT Vilnius City</t>
  </si>
  <si>
    <t>LT Kaunas city</t>
  </si>
  <si>
    <t>LT Klaipėda city</t>
  </si>
  <si>
    <t>LT Šiauliai city</t>
  </si>
  <si>
    <t>LT Panevėžys city</t>
  </si>
  <si>
    <t>LT Visaginas</t>
  </si>
  <si>
    <t>LT Alytus city</t>
  </si>
  <si>
    <t>LT Marijampolė</t>
  </si>
  <si>
    <t>LT Mažeikiai</t>
  </si>
  <si>
    <t>LT Utena</t>
  </si>
  <si>
    <t>LT Jonava</t>
  </si>
  <si>
    <t>LT Druskininkai</t>
  </si>
  <si>
    <t>LT Kėdainiai</t>
  </si>
  <si>
    <t>LT ExcessH</t>
  </si>
  <si>
    <t>LT NoSource</t>
  </si>
  <si>
    <t>LT Rest</t>
  </si>
  <si>
    <t>Bricks</t>
  </si>
  <si>
    <t>Other minerals</t>
  </si>
  <si>
    <t>Cement</t>
  </si>
  <si>
    <t>Industry: Bricks</t>
  </si>
  <si>
    <t>Industry: Cement</t>
  </si>
  <si>
    <t>Industry: Glass</t>
  </si>
  <si>
    <t>Metal production</t>
  </si>
  <si>
    <t xml:space="preserve">If data for some hours was empty, no data existed in the database. A suitable value was assumed to create a full dataset. </t>
  </si>
  <si>
    <t>References</t>
  </si>
  <si>
    <t>Reference in report</t>
  </si>
  <si>
    <t>Name</t>
  </si>
  <si>
    <t>[103]</t>
  </si>
  <si>
    <t>[71]</t>
  </si>
  <si>
    <t>[2], [3]</t>
  </si>
  <si>
    <t>[114]</t>
  </si>
  <si>
    <t>Bühler F. Energy efficiency in the industry: A study of the methods, potentials and interactions with the energy system. Technical University of Denmark, 2018</t>
  </si>
  <si>
    <t>The Environmental Protection Agency (EPA) for A and B air pollution permits, annual GHG emission reports, SEG permits</t>
  </si>
  <si>
    <t>Lithuanian Hydrometeorological Service. Hydrological information 2020. http://www.meteo.lt/en/hidroinformation</t>
  </si>
  <si>
    <t>[4], [5]</t>
  </si>
  <si>
    <t>[54]</t>
  </si>
  <si>
    <t>[55]</t>
  </si>
  <si>
    <t>Lithuanian National Energy Regulatory Council</t>
  </si>
  <si>
    <t>Lithuanian District Heating Association (LSTA). Lithuanian district heating sector overview in 2018 (Lithuanian), Lietuvos centralizuoto šilumos tiekimo sektoriaus 2018 metų apžvalga</t>
  </si>
  <si>
    <t>[51]</t>
  </si>
  <si>
    <t>Volkova A, Latõšov E, Lepiksaar K, Siirde A. Planning of district heating regions in Estonia. Int J Sustain Energy Plan Manag 2020;27:5–16. http://doi.org/10.5278/ijsepm.3490</t>
  </si>
  <si>
    <t>Eurostat. Energy statistics - cooling and heating degree days.  https://ec.europa.eu/eurostat/cache/metadata/en/nrg_chdd_esms.htm</t>
  </si>
  <si>
    <t>[249]</t>
  </si>
  <si>
    <t>Danish Standards Foundation. Heating systems in buildings – Method for calculation of system energy requirements and system efficiencies – Part 3-1: Domestic hot water systems, characterisation of needs (tapping requirements). 2007</t>
  </si>
  <si>
    <t>[250]</t>
  </si>
  <si>
    <t>Frederiksen S, Werner S. District heating and cooling. Studentlitteratur AB; 2013</t>
  </si>
  <si>
    <t>[151]</t>
  </si>
  <si>
    <t>Pieper H, Ommen T, Elmegaard B, Volkova A, Brix Markussen W. Optimal Design and Dispatch of Electrically Driven Heat Pumps and Chillers for a New Development Area. Environ Clim Technol 2020;24:470–82. http://doi.org/https://doi.org/10.2478/rtuect-2020-0117</t>
  </si>
  <si>
    <t>[11]</t>
  </si>
  <si>
    <t>[146]</t>
  </si>
  <si>
    <t>Pieper H, Ommen T, Buhler F, Lava Paaske B, Elmegaard B, Brix Markussen W. Allocation of investment costs for large-scale heat pumps supplying district heating. Energy Procedia 2018;147:358–67. http://doi.org/10.1016/j.egypro.2018.07.104</t>
  </si>
  <si>
    <t>[12]</t>
  </si>
  <si>
    <t>[149]</t>
  </si>
  <si>
    <t>Danish Energy Agency, Energinet. Technology Data - Generation of Electricity and District heating 2020:414</t>
  </si>
  <si>
    <t>[11], [12]</t>
  </si>
  <si>
    <t>[1], [4], [5], [8], [9]</t>
  </si>
  <si>
    <t>[1], [6], [7]</t>
  </si>
  <si>
    <t>Dataset of Lithuanian low-temperature heat sources, high-temperature heat sources, district heating areas and large-scale heat pumps</t>
  </si>
  <si>
    <t>List of identified district heating areas and collected information</t>
  </si>
  <si>
    <t>Smaller district heating areas (&lt;100GWh/a) were categorized according to their access to heat sources</t>
  </si>
  <si>
    <t>Supplementary data of the report "Heat pump potential in the Baltic states", Reference number: 40018 - A1H</t>
  </si>
  <si>
    <t xml:space="preserve">Creating this dataset was funded from various sources: </t>
  </si>
  <si>
    <t>Heat pump potential in the Baltic states", Reference number: 40018 - A1H, funded by Nordic Energy Research (NER), who acted as the contracting partner on behalf of the Baltic-Nordic Energy Research Programme. </t>
  </si>
  <si>
    <t xml:space="preserve">Further funding was received from the Mobilitas Pluss Postdoctoral Researcher Grant. Project title: “Optimal dimensioning and annual operation of district cooling systems in cold climates with existing district heating”. Project number: MOBJD472. </t>
  </si>
  <si>
    <t>Finally, funding was also received from the project "4th generation district heating promotion in Estonian energy sector (1.01.2018 - 31.12.2020)", Anna Volkova, Tallinn University of Technology, School of Engineering, Department of Energy Technology.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</si>
</sst>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m\.yy\ h:mm:ss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2"/>
      <charset val="186"/>
    </font>
    <font>
      <b/>
      <sz val="10"/>
      <name val="Times New Roman"/>
      <family val="1"/>
      <charset val="186"/>
    </font>
    <font>
      <u/>
      <sz val="10"/>
      <color rgb="FFFF0000"/>
      <name val="Times New Roman"/>
      <family val="2"/>
      <charset val="186"/>
    </font>
    <font>
      <b/>
      <sz val="10"/>
      <color rgb="FF000000"/>
      <name val="Times New Roman"/>
      <family val="1"/>
      <charset val="186"/>
    </font>
    <font>
      <sz val="7"/>
      <color rgb="FF33333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 Light"/>
      <family val="2"/>
      <charset val="186"/>
    </font>
    <font>
      <b/>
      <sz val="11"/>
      <color rgb="FF000000"/>
      <name val="Calibri Light"/>
      <family val="2"/>
      <charset val="186"/>
    </font>
    <font>
      <sz val="11"/>
      <color rgb="FF444444"/>
      <name val="Calibri"/>
      <family val="2"/>
      <charset val="186"/>
      <scheme val="minor"/>
    </font>
    <font>
      <b/>
      <sz val="11"/>
      <color rgb="FF444444"/>
      <name val="Calibri"/>
      <family val="2"/>
      <charset val="186"/>
      <scheme val="minor"/>
    </font>
    <font>
      <vertAlign val="superscript"/>
      <sz val="11"/>
      <color rgb="FF000000"/>
      <name val="Calibri"/>
      <family val="2"/>
      <charset val="186"/>
      <scheme val="minor"/>
    </font>
    <font>
      <u/>
      <sz val="11"/>
      <color rgb="FF00000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vertAlign val="subscript"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charset val="186"/>
      <scheme val="minor"/>
    </font>
    <font>
      <sz val="11"/>
      <color rgb="FFFF0000"/>
      <name val="Calibri Light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5" fillId="0" borderId="0"/>
  </cellStyleXfs>
  <cellXfs count="1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" fontId="11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8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5" fillId="3" borderId="0" xfId="0" applyFont="1" applyFill="1"/>
    <xf numFmtId="0" fontId="15" fillId="0" borderId="2" xfId="0" applyFont="1" applyBorder="1"/>
    <xf numFmtId="0" fontId="15" fillId="0" borderId="3" xfId="0" applyFont="1" applyBorder="1"/>
    <xf numFmtId="0" fontId="15" fillId="4" borderId="0" xfId="0" applyFont="1" applyFill="1"/>
    <xf numFmtId="0" fontId="15" fillId="0" borderId="4" xfId="0" applyFont="1" applyBorder="1"/>
    <xf numFmtId="0" fontId="15" fillId="0" borderId="5" xfId="0" applyFont="1" applyBorder="1"/>
    <xf numFmtId="0" fontId="0" fillId="0" borderId="5" xfId="0" applyBorder="1"/>
    <xf numFmtId="0" fontId="15" fillId="4" borderId="5" xfId="0" applyFont="1" applyFill="1" applyBorder="1"/>
    <xf numFmtId="0" fontId="15" fillId="0" borderId="6" xfId="0" applyFont="1" applyBorder="1"/>
    <xf numFmtId="0" fontId="15" fillId="0" borderId="0" xfId="0" applyFont="1" applyAlignment="1"/>
    <xf numFmtId="2" fontId="17" fillId="0" borderId="0" xfId="0" applyNumberFormat="1" applyFont="1"/>
    <xf numFmtId="1" fontId="18" fillId="0" borderId="0" xfId="0" applyNumberFormat="1" applyFont="1"/>
    <xf numFmtId="0" fontId="15" fillId="0" borderId="0" xfId="0" applyFont="1" applyBorder="1"/>
    <xf numFmtId="0" fontId="15" fillId="2" borderId="0" xfId="0" applyFont="1" applyFill="1" applyAlignment="1"/>
    <xf numFmtId="0" fontId="15" fillId="2" borderId="0" xfId="0" applyFont="1" applyFill="1" applyBorder="1"/>
    <xf numFmtId="0" fontId="15" fillId="2" borderId="0" xfId="0" applyFont="1" applyFill="1"/>
    <xf numFmtId="1" fontId="0" fillId="0" borderId="0" xfId="0" applyNumberFormat="1"/>
    <xf numFmtId="0" fontId="0" fillId="0" borderId="0" xfId="0" applyBorder="1"/>
    <xf numFmtId="0" fontId="0" fillId="5" borderId="0" xfId="0" applyFill="1"/>
    <xf numFmtId="0" fontId="6" fillId="0" borderId="0" xfId="0" applyFont="1" applyFill="1"/>
    <xf numFmtId="0" fontId="0" fillId="0" borderId="9" xfId="0" applyFill="1" applyBorder="1"/>
    <xf numFmtId="0" fontId="0" fillId="0" borderId="10" xfId="0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0" fillId="0" borderId="0" xfId="0" applyAlignment="1">
      <alignment horizontal="center" wrapText="1"/>
    </xf>
    <xf numFmtId="0" fontId="1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>
      <alignment horizontal="center" vertical="center" wrapText="1"/>
    </xf>
    <xf numFmtId="0" fontId="23" fillId="0" borderId="0" xfId="3"/>
    <xf numFmtId="17" fontId="0" fillId="0" borderId="0" xfId="0" applyNumberFormat="1"/>
    <xf numFmtId="0" fontId="4" fillId="2" borderId="0" xfId="0" applyFont="1" applyFill="1" applyAlignment="1"/>
    <xf numFmtId="0" fontId="11" fillId="0" borderId="5" xfId="0" applyFont="1" applyBorder="1"/>
    <xf numFmtId="0" fontId="6" fillId="0" borderId="0" xfId="0" applyFont="1" applyAlignment="1">
      <alignment horizont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2" fontId="25" fillId="0" borderId="0" xfId="4" applyNumberFormat="1" applyFont="1"/>
    <xf numFmtId="1" fontId="9" fillId="0" borderId="0" xfId="0" applyNumberFormat="1" applyFont="1"/>
    <xf numFmtId="1" fontId="26" fillId="0" borderId="0" xfId="0" applyNumberFormat="1" applyFont="1"/>
    <xf numFmtId="1" fontId="26" fillId="0" borderId="5" xfId="0" applyNumberFormat="1" applyFont="1" applyBorder="1"/>
    <xf numFmtId="1" fontId="11" fillId="0" borderId="5" xfId="0" applyNumberFormat="1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2" borderId="5" xfId="0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26" fillId="0" borderId="0" xfId="0" applyFont="1" applyFill="1"/>
    <xf numFmtId="0" fontId="26" fillId="0" borderId="0" xfId="0" applyFont="1" applyFill="1" applyBorder="1"/>
    <xf numFmtId="165" fontId="26" fillId="0" borderId="0" xfId="1" applyNumberFormat="1" applyFont="1" applyFill="1" applyAlignment="1">
      <alignment horizontal="left"/>
    </xf>
    <xf numFmtId="165" fontId="26" fillId="0" borderId="0" xfId="2" applyNumberFormat="1" applyFont="1" applyFill="1" applyAlignment="1">
      <alignment horizontal="left"/>
    </xf>
    <xf numFmtId="165" fontId="26" fillId="0" borderId="0" xfId="2" applyNumberFormat="1" applyFont="1" applyFill="1" applyBorder="1" applyAlignment="1">
      <alignment horizontal="left"/>
    </xf>
    <xf numFmtId="22" fontId="26" fillId="0" borderId="0" xfId="0" applyNumberFormat="1" applyFont="1" applyFill="1"/>
    <xf numFmtId="164" fontId="26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wrapText="1"/>
    </xf>
    <xf numFmtId="2" fontId="0" fillId="0" borderId="0" xfId="0" applyNumberFormat="1"/>
    <xf numFmtId="9" fontId="0" fillId="0" borderId="0" xfId="0" applyNumberFormat="1"/>
    <xf numFmtId="2" fontId="25" fillId="0" borderId="5" xfId="4" applyNumberFormat="1" applyFont="1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5" fillId="0" borderId="5" xfId="0" applyFont="1" applyFill="1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27" fillId="2" borderId="0" xfId="0" applyFont="1" applyFill="1"/>
    <xf numFmtId="0" fontId="16" fillId="0" borderId="0" xfId="0" applyFont="1" applyFill="1" applyBorder="1"/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2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Fill="1" applyBorder="1" applyAlignment="1">
      <alignment wrapText="1"/>
    </xf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29" fillId="3" borderId="0" xfId="0" applyFont="1" applyFill="1"/>
    <xf numFmtId="0" fontId="15" fillId="0" borderId="0" xfId="0" applyFont="1" applyFill="1" applyAlignment="1"/>
    <xf numFmtId="0" fontId="15" fillId="0" borderId="5" xfId="0" applyFont="1" applyFill="1" applyBorder="1" applyAlignment="1"/>
    <xf numFmtId="0" fontId="29" fillId="0" borderId="0" xfId="0" applyFont="1" applyFill="1" applyAlignment="1"/>
    <xf numFmtId="0" fontId="15" fillId="0" borderId="1" xfId="0" applyFont="1" applyFill="1" applyBorder="1" applyAlignment="1"/>
    <xf numFmtId="0" fontId="15" fillId="0" borderId="0" xfId="5"/>
    <xf numFmtId="1" fontId="15" fillId="0" borderId="0" xfId="5" applyNumberFormat="1"/>
    <xf numFmtId="0" fontId="15" fillId="0" borderId="0" xfId="5" applyFill="1" applyBorder="1" applyAlignment="1">
      <alignment horizontal="center"/>
    </xf>
    <xf numFmtId="0" fontId="15" fillId="0" borderId="0" xfId="5" applyBorder="1" applyAlignment="1">
      <alignment horizontal="center"/>
    </xf>
    <xf numFmtId="2" fontId="15" fillId="0" borderId="0" xfId="5" applyNumberFormat="1" applyBorder="1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</cellXfs>
  <cellStyles count="6">
    <cellStyle name="Hyperlink" xfId="3" builtinId="8"/>
    <cellStyle name="Normal" xfId="0" builtinId="0"/>
    <cellStyle name="Normal 14 2" xfId="2" xr:uid="{196FD25A-D0A9-42D4-9914-F88766F6EB41}"/>
    <cellStyle name="Normal 2" xfId="5" xr:uid="{A52494F6-7791-4F5A-A3C4-0AD0A32A5CBE}"/>
    <cellStyle name="Normal 42" xfId="1" xr:uid="{6ED450CB-F9DD-4500-8A0A-324883E2CF85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Calculations!$L$2</c:f>
              <c:strCache>
                <c:ptCount val="1"/>
                <c:pt idx="0">
                  <c:v>Annual consumption, MWh (example)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Calculations!$A$8:$A$8767</c:f>
              <c:numCache>
                <c:formatCode>d\.mm\.yy\ h:mm:ss</c:formatCode>
                <c:ptCount val="8760"/>
                <c:pt idx="0">
                  <c:v>43466</c:v>
                </c:pt>
                <c:pt idx="1">
                  <c:v>43466.041666666664</c:v>
                </c:pt>
                <c:pt idx="2">
                  <c:v>43466.083333333336</c:v>
                </c:pt>
                <c:pt idx="3">
                  <c:v>43466.125</c:v>
                </c:pt>
                <c:pt idx="4">
                  <c:v>43466.166666666664</c:v>
                </c:pt>
                <c:pt idx="5">
                  <c:v>43466.208333333336</c:v>
                </c:pt>
                <c:pt idx="6">
                  <c:v>43466.25</c:v>
                </c:pt>
                <c:pt idx="7">
                  <c:v>43466.291666666664</c:v>
                </c:pt>
                <c:pt idx="8">
                  <c:v>43466.333333333336</c:v>
                </c:pt>
                <c:pt idx="9">
                  <c:v>43466.375</c:v>
                </c:pt>
                <c:pt idx="10">
                  <c:v>43466.416666666664</c:v>
                </c:pt>
                <c:pt idx="11">
                  <c:v>43466.458333333336</c:v>
                </c:pt>
                <c:pt idx="12">
                  <c:v>43466.5</c:v>
                </c:pt>
                <c:pt idx="13">
                  <c:v>43466.541666666664</c:v>
                </c:pt>
                <c:pt idx="14">
                  <c:v>43466.583333333336</c:v>
                </c:pt>
                <c:pt idx="15">
                  <c:v>43466.625</c:v>
                </c:pt>
                <c:pt idx="16">
                  <c:v>43466.666666666664</c:v>
                </c:pt>
                <c:pt idx="17">
                  <c:v>43466.708333333336</c:v>
                </c:pt>
                <c:pt idx="18">
                  <c:v>43466.75</c:v>
                </c:pt>
                <c:pt idx="19">
                  <c:v>43466.791666666664</c:v>
                </c:pt>
                <c:pt idx="20">
                  <c:v>43466.833333333336</c:v>
                </c:pt>
                <c:pt idx="21">
                  <c:v>43466.875</c:v>
                </c:pt>
                <c:pt idx="22">
                  <c:v>43466.916666666664</c:v>
                </c:pt>
                <c:pt idx="23">
                  <c:v>43466.958333333336</c:v>
                </c:pt>
                <c:pt idx="24">
                  <c:v>43467</c:v>
                </c:pt>
                <c:pt idx="25">
                  <c:v>43467.041666666664</c:v>
                </c:pt>
                <c:pt idx="26">
                  <c:v>43467.083333333336</c:v>
                </c:pt>
                <c:pt idx="27">
                  <c:v>43467.125</c:v>
                </c:pt>
                <c:pt idx="28">
                  <c:v>43467.166666666664</c:v>
                </c:pt>
                <c:pt idx="29">
                  <c:v>43467.208333333336</c:v>
                </c:pt>
                <c:pt idx="30">
                  <c:v>43467.25</c:v>
                </c:pt>
                <c:pt idx="31">
                  <c:v>43467.291666666664</c:v>
                </c:pt>
                <c:pt idx="32">
                  <c:v>43467.333333333336</c:v>
                </c:pt>
                <c:pt idx="33">
                  <c:v>43467.375</c:v>
                </c:pt>
                <c:pt idx="34">
                  <c:v>43467.416666666664</c:v>
                </c:pt>
                <c:pt idx="35">
                  <c:v>43467.458333333336</c:v>
                </c:pt>
                <c:pt idx="36">
                  <c:v>43467.5</c:v>
                </c:pt>
                <c:pt idx="37">
                  <c:v>43467.541666666664</c:v>
                </c:pt>
                <c:pt idx="38">
                  <c:v>43467.583333333336</c:v>
                </c:pt>
                <c:pt idx="39">
                  <c:v>43467.625</c:v>
                </c:pt>
                <c:pt idx="40">
                  <c:v>43467.666666666664</c:v>
                </c:pt>
                <c:pt idx="41">
                  <c:v>43467.708333333336</c:v>
                </c:pt>
                <c:pt idx="42">
                  <c:v>43467.75</c:v>
                </c:pt>
                <c:pt idx="43">
                  <c:v>43467.791666666664</c:v>
                </c:pt>
                <c:pt idx="44">
                  <c:v>43467.833333333336</c:v>
                </c:pt>
                <c:pt idx="45">
                  <c:v>43467.875</c:v>
                </c:pt>
                <c:pt idx="46">
                  <c:v>43467.916666666664</c:v>
                </c:pt>
                <c:pt idx="47">
                  <c:v>43467.958333333336</c:v>
                </c:pt>
                <c:pt idx="48">
                  <c:v>43468</c:v>
                </c:pt>
                <c:pt idx="49">
                  <c:v>43468.041666666664</c:v>
                </c:pt>
                <c:pt idx="50">
                  <c:v>43468.083333333336</c:v>
                </c:pt>
                <c:pt idx="51">
                  <c:v>43468.125</c:v>
                </c:pt>
                <c:pt idx="52">
                  <c:v>43468.166666666664</c:v>
                </c:pt>
                <c:pt idx="53">
                  <c:v>43468.208333333336</c:v>
                </c:pt>
                <c:pt idx="54">
                  <c:v>43468.25</c:v>
                </c:pt>
                <c:pt idx="55">
                  <c:v>43468.291666666664</c:v>
                </c:pt>
                <c:pt idx="56">
                  <c:v>43468.333333333336</c:v>
                </c:pt>
                <c:pt idx="57">
                  <c:v>43468.375</c:v>
                </c:pt>
                <c:pt idx="58">
                  <c:v>43468.416666666664</c:v>
                </c:pt>
                <c:pt idx="59">
                  <c:v>43468.458333333336</c:v>
                </c:pt>
                <c:pt idx="60">
                  <c:v>43468.5</c:v>
                </c:pt>
                <c:pt idx="61">
                  <c:v>43468.541666666664</c:v>
                </c:pt>
                <c:pt idx="62">
                  <c:v>43468.583333333336</c:v>
                </c:pt>
                <c:pt idx="63">
                  <c:v>43468.625</c:v>
                </c:pt>
                <c:pt idx="64">
                  <c:v>43468.666666666664</c:v>
                </c:pt>
                <c:pt idx="65">
                  <c:v>43468.708333333336</c:v>
                </c:pt>
                <c:pt idx="66">
                  <c:v>43468.75</c:v>
                </c:pt>
                <c:pt idx="67">
                  <c:v>43468.791666666664</c:v>
                </c:pt>
                <c:pt idx="68">
                  <c:v>43468.833333333336</c:v>
                </c:pt>
                <c:pt idx="69">
                  <c:v>43468.875</c:v>
                </c:pt>
                <c:pt idx="70">
                  <c:v>43468.916666666664</c:v>
                </c:pt>
                <c:pt idx="71">
                  <c:v>43468.958333333336</c:v>
                </c:pt>
                <c:pt idx="72">
                  <c:v>43469</c:v>
                </c:pt>
                <c:pt idx="73">
                  <c:v>43469.041666666664</c:v>
                </c:pt>
                <c:pt idx="74">
                  <c:v>43469.083333333336</c:v>
                </c:pt>
                <c:pt idx="75">
                  <c:v>43469.125</c:v>
                </c:pt>
                <c:pt idx="76">
                  <c:v>43469.166666666664</c:v>
                </c:pt>
                <c:pt idx="77">
                  <c:v>43469.208333333336</c:v>
                </c:pt>
                <c:pt idx="78">
                  <c:v>43469.25</c:v>
                </c:pt>
                <c:pt idx="79">
                  <c:v>43469.291666666664</c:v>
                </c:pt>
                <c:pt idx="80">
                  <c:v>43469.333333333336</c:v>
                </c:pt>
                <c:pt idx="81">
                  <c:v>43469.375</c:v>
                </c:pt>
                <c:pt idx="82">
                  <c:v>43469.416666666664</c:v>
                </c:pt>
                <c:pt idx="83">
                  <c:v>43469.458333333336</c:v>
                </c:pt>
                <c:pt idx="84">
                  <c:v>43469.5</c:v>
                </c:pt>
                <c:pt idx="85">
                  <c:v>43469.541666666664</c:v>
                </c:pt>
                <c:pt idx="86">
                  <c:v>43469.583333333336</c:v>
                </c:pt>
                <c:pt idx="87">
                  <c:v>43469.625</c:v>
                </c:pt>
                <c:pt idx="88">
                  <c:v>43469.666666666664</c:v>
                </c:pt>
                <c:pt idx="89">
                  <c:v>43469.708333333336</c:v>
                </c:pt>
                <c:pt idx="90">
                  <c:v>43469.75</c:v>
                </c:pt>
                <c:pt idx="91">
                  <c:v>43469.791666666664</c:v>
                </c:pt>
                <c:pt idx="92">
                  <c:v>43469.833333333336</c:v>
                </c:pt>
                <c:pt idx="93">
                  <c:v>43469.875</c:v>
                </c:pt>
                <c:pt idx="94">
                  <c:v>43469.916666666664</c:v>
                </c:pt>
                <c:pt idx="95">
                  <c:v>43469.958333333336</c:v>
                </c:pt>
                <c:pt idx="96">
                  <c:v>43470</c:v>
                </c:pt>
                <c:pt idx="97">
                  <c:v>43470.041666666664</c:v>
                </c:pt>
                <c:pt idx="98">
                  <c:v>43470.083333333336</c:v>
                </c:pt>
                <c:pt idx="99">
                  <c:v>43470.125</c:v>
                </c:pt>
                <c:pt idx="100">
                  <c:v>43470.166666666664</c:v>
                </c:pt>
                <c:pt idx="101">
                  <c:v>43470.208333333336</c:v>
                </c:pt>
                <c:pt idx="102">
                  <c:v>43470.25</c:v>
                </c:pt>
                <c:pt idx="103">
                  <c:v>43470.291666666664</c:v>
                </c:pt>
                <c:pt idx="104">
                  <c:v>43470.333333333336</c:v>
                </c:pt>
                <c:pt idx="105">
                  <c:v>43470.375</c:v>
                </c:pt>
                <c:pt idx="106">
                  <c:v>43470.416666666664</c:v>
                </c:pt>
                <c:pt idx="107">
                  <c:v>43470.458333333336</c:v>
                </c:pt>
                <c:pt idx="108">
                  <c:v>43470.5</c:v>
                </c:pt>
                <c:pt idx="109">
                  <c:v>43470.541666666664</c:v>
                </c:pt>
                <c:pt idx="110">
                  <c:v>43470.583333333336</c:v>
                </c:pt>
                <c:pt idx="111">
                  <c:v>43470.625</c:v>
                </c:pt>
                <c:pt idx="112">
                  <c:v>43470.666666666664</c:v>
                </c:pt>
                <c:pt idx="113">
                  <c:v>43470.708333333336</c:v>
                </c:pt>
                <c:pt idx="114">
                  <c:v>43470.75</c:v>
                </c:pt>
                <c:pt idx="115">
                  <c:v>43470.791666666664</c:v>
                </c:pt>
                <c:pt idx="116">
                  <c:v>43470.833333333336</c:v>
                </c:pt>
                <c:pt idx="117">
                  <c:v>43470.875</c:v>
                </c:pt>
                <c:pt idx="118">
                  <c:v>43470.916666666664</c:v>
                </c:pt>
                <c:pt idx="119">
                  <c:v>43470.958333333336</c:v>
                </c:pt>
                <c:pt idx="120">
                  <c:v>43471</c:v>
                </c:pt>
                <c:pt idx="121">
                  <c:v>43471.041666666664</c:v>
                </c:pt>
                <c:pt idx="122">
                  <c:v>43471.083333333336</c:v>
                </c:pt>
                <c:pt idx="123">
                  <c:v>43471.125</c:v>
                </c:pt>
                <c:pt idx="124">
                  <c:v>43471.166666666664</c:v>
                </c:pt>
                <c:pt idx="125">
                  <c:v>43471.208333333336</c:v>
                </c:pt>
                <c:pt idx="126">
                  <c:v>43471.25</c:v>
                </c:pt>
                <c:pt idx="127">
                  <c:v>43471.291666666664</c:v>
                </c:pt>
                <c:pt idx="128">
                  <c:v>43471.333333333336</c:v>
                </c:pt>
                <c:pt idx="129">
                  <c:v>43471.375</c:v>
                </c:pt>
                <c:pt idx="130">
                  <c:v>43471.416666666664</c:v>
                </c:pt>
                <c:pt idx="131">
                  <c:v>43471.458333333336</c:v>
                </c:pt>
                <c:pt idx="132">
                  <c:v>43471.5</c:v>
                </c:pt>
                <c:pt idx="133">
                  <c:v>43471.541666666664</c:v>
                </c:pt>
                <c:pt idx="134">
                  <c:v>43471.583333333336</c:v>
                </c:pt>
                <c:pt idx="135">
                  <c:v>43471.625</c:v>
                </c:pt>
                <c:pt idx="136">
                  <c:v>43471.666666666664</c:v>
                </c:pt>
                <c:pt idx="137">
                  <c:v>43471.708333333336</c:v>
                </c:pt>
                <c:pt idx="138">
                  <c:v>43471.75</c:v>
                </c:pt>
                <c:pt idx="139">
                  <c:v>43471.791666666664</c:v>
                </c:pt>
                <c:pt idx="140">
                  <c:v>43471.833333333336</c:v>
                </c:pt>
                <c:pt idx="141">
                  <c:v>43471.875</c:v>
                </c:pt>
                <c:pt idx="142">
                  <c:v>43471.916666666664</c:v>
                </c:pt>
                <c:pt idx="143">
                  <c:v>43471.958333333336</c:v>
                </c:pt>
                <c:pt idx="144">
                  <c:v>43472</c:v>
                </c:pt>
                <c:pt idx="145">
                  <c:v>43472.041666666664</c:v>
                </c:pt>
                <c:pt idx="146">
                  <c:v>43472.083333333336</c:v>
                </c:pt>
                <c:pt idx="147">
                  <c:v>43472.125</c:v>
                </c:pt>
                <c:pt idx="148">
                  <c:v>43472.166666666664</c:v>
                </c:pt>
                <c:pt idx="149">
                  <c:v>43472.208333333336</c:v>
                </c:pt>
                <c:pt idx="150">
                  <c:v>43472.25</c:v>
                </c:pt>
                <c:pt idx="151">
                  <c:v>43472.291666666664</c:v>
                </c:pt>
                <c:pt idx="152">
                  <c:v>43472.333333333336</c:v>
                </c:pt>
                <c:pt idx="153">
                  <c:v>43472.375</c:v>
                </c:pt>
                <c:pt idx="154">
                  <c:v>43472.416666666664</c:v>
                </c:pt>
                <c:pt idx="155">
                  <c:v>43472.458333333336</c:v>
                </c:pt>
                <c:pt idx="156">
                  <c:v>43472.5</c:v>
                </c:pt>
                <c:pt idx="157">
                  <c:v>43472.541666666664</c:v>
                </c:pt>
                <c:pt idx="158">
                  <c:v>43472.583333333336</c:v>
                </c:pt>
                <c:pt idx="159">
                  <c:v>43472.625</c:v>
                </c:pt>
                <c:pt idx="160">
                  <c:v>43472.666666666664</c:v>
                </c:pt>
                <c:pt idx="161">
                  <c:v>43472.708333333336</c:v>
                </c:pt>
                <c:pt idx="162">
                  <c:v>43472.75</c:v>
                </c:pt>
                <c:pt idx="163">
                  <c:v>43472.791666666664</c:v>
                </c:pt>
                <c:pt idx="164">
                  <c:v>43472.833333333336</c:v>
                </c:pt>
                <c:pt idx="165">
                  <c:v>43472.875</c:v>
                </c:pt>
                <c:pt idx="166">
                  <c:v>43472.916666666664</c:v>
                </c:pt>
                <c:pt idx="167">
                  <c:v>43472.958333333336</c:v>
                </c:pt>
                <c:pt idx="168">
                  <c:v>43473</c:v>
                </c:pt>
                <c:pt idx="169">
                  <c:v>43473.041666666664</c:v>
                </c:pt>
                <c:pt idx="170">
                  <c:v>43473.083333333336</c:v>
                </c:pt>
                <c:pt idx="171">
                  <c:v>43473.125</c:v>
                </c:pt>
                <c:pt idx="172">
                  <c:v>43473.166666666664</c:v>
                </c:pt>
                <c:pt idx="173">
                  <c:v>43473.208333333336</c:v>
                </c:pt>
                <c:pt idx="174">
                  <c:v>43473.25</c:v>
                </c:pt>
                <c:pt idx="175">
                  <c:v>43473.291666666664</c:v>
                </c:pt>
                <c:pt idx="176">
                  <c:v>43473.333333333336</c:v>
                </c:pt>
                <c:pt idx="177">
                  <c:v>43473.375</c:v>
                </c:pt>
                <c:pt idx="178">
                  <c:v>43473.416666666664</c:v>
                </c:pt>
                <c:pt idx="179">
                  <c:v>43473.458333333336</c:v>
                </c:pt>
                <c:pt idx="180">
                  <c:v>43473.5</c:v>
                </c:pt>
                <c:pt idx="181">
                  <c:v>43473.541666666664</c:v>
                </c:pt>
                <c:pt idx="182">
                  <c:v>43473.583333333336</c:v>
                </c:pt>
                <c:pt idx="183">
                  <c:v>43473.625</c:v>
                </c:pt>
                <c:pt idx="184">
                  <c:v>43473.666666666664</c:v>
                </c:pt>
                <c:pt idx="185">
                  <c:v>43473.708333333336</c:v>
                </c:pt>
                <c:pt idx="186">
                  <c:v>43473.75</c:v>
                </c:pt>
                <c:pt idx="187">
                  <c:v>43473.791666666664</c:v>
                </c:pt>
                <c:pt idx="188">
                  <c:v>43473.833333333336</c:v>
                </c:pt>
                <c:pt idx="189">
                  <c:v>43473.875</c:v>
                </c:pt>
                <c:pt idx="190">
                  <c:v>43473.916666666664</c:v>
                </c:pt>
                <c:pt idx="191">
                  <c:v>43473.958333333336</c:v>
                </c:pt>
                <c:pt idx="192">
                  <c:v>43474</c:v>
                </c:pt>
                <c:pt idx="193">
                  <c:v>43474.041666666664</c:v>
                </c:pt>
                <c:pt idx="194">
                  <c:v>43474.083333333336</c:v>
                </c:pt>
                <c:pt idx="195">
                  <c:v>43474.125</c:v>
                </c:pt>
                <c:pt idx="196">
                  <c:v>43474.166666666664</c:v>
                </c:pt>
                <c:pt idx="197">
                  <c:v>43474.208333333336</c:v>
                </c:pt>
                <c:pt idx="198">
                  <c:v>43474.25</c:v>
                </c:pt>
                <c:pt idx="199">
                  <c:v>43474.291666666664</c:v>
                </c:pt>
                <c:pt idx="200">
                  <c:v>43474.333333333336</c:v>
                </c:pt>
                <c:pt idx="201">
                  <c:v>43474.375</c:v>
                </c:pt>
                <c:pt idx="202">
                  <c:v>43474.416666666664</c:v>
                </c:pt>
                <c:pt idx="203">
                  <c:v>43474.458333333336</c:v>
                </c:pt>
                <c:pt idx="204">
                  <c:v>43474.5</c:v>
                </c:pt>
                <c:pt idx="205">
                  <c:v>43474.541666666664</c:v>
                </c:pt>
                <c:pt idx="206">
                  <c:v>43474.583333333336</c:v>
                </c:pt>
                <c:pt idx="207">
                  <c:v>43474.625</c:v>
                </c:pt>
                <c:pt idx="208">
                  <c:v>43474.666666666664</c:v>
                </c:pt>
                <c:pt idx="209">
                  <c:v>43474.708333333336</c:v>
                </c:pt>
                <c:pt idx="210">
                  <c:v>43474.75</c:v>
                </c:pt>
                <c:pt idx="211">
                  <c:v>43474.791666666664</c:v>
                </c:pt>
                <c:pt idx="212">
                  <c:v>43474.833333333336</c:v>
                </c:pt>
                <c:pt idx="213">
                  <c:v>43474.875</c:v>
                </c:pt>
                <c:pt idx="214">
                  <c:v>43474.916666666664</c:v>
                </c:pt>
                <c:pt idx="215">
                  <c:v>43474.958333333336</c:v>
                </c:pt>
                <c:pt idx="216">
                  <c:v>43475</c:v>
                </c:pt>
                <c:pt idx="217">
                  <c:v>43475.041666666664</c:v>
                </c:pt>
                <c:pt idx="218">
                  <c:v>43475.083333333336</c:v>
                </c:pt>
                <c:pt idx="219">
                  <c:v>43475.125</c:v>
                </c:pt>
                <c:pt idx="220">
                  <c:v>43475.166666666664</c:v>
                </c:pt>
                <c:pt idx="221">
                  <c:v>43475.208333333336</c:v>
                </c:pt>
                <c:pt idx="222">
                  <c:v>43475.25</c:v>
                </c:pt>
                <c:pt idx="223">
                  <c:v>43475.291666666664</c:v>
                </c:pt>
                <c:pt idx="224">
                  <c:v>43475.333333333336</c:v>
                </c:pt>
                <c:pt idx="225">
                  <c:v>43475.375</c:v>
                </c:pt>
                <c:pt idx="226">
                  <c:v>43475.416666666664</c:v>
                </c:pt>
                <c:pt idx="227">
                  <c:v>43475.458333333336</c:v>
                </c:pt>
                <c:pt idx="228">
                  <c:v>43475.5</c:v>
                </c:pt>
                <c:pt idx="229">
                  <c:v>43475.541666666664</c:v>
                </c:pt>
                <c:pt idx="230">
                  <c:v>43475.583333333336</c:v>
                </c:pt>
                <c:pt idx="231">
                  <c:v>43475.625</c:v>
                </c:pt>
                <c:pt idx="232">
                  <c:v>43475.666666666664</c:v>
                </c:pt>
                <c:pt idx="233">
                  <c:v>43475.708333333336</c:v>
                </c:pt>
                <c:pt idx="234">
                  <c:v>43475.75</c:v>
                </c:pt>
                <c:pt idx="235">
                  <c:v>43475.791666666664</c:v>
                </c:pt>
                <c:pt idx="236">
                  <c:v>43475.833333333336</c:v>
                </c:pt>
                <c:pt idx="237">
                  <c:v>43475.875</c:v>
                </c:pt>
                <c:pt idx="238">
                  <c:v>43475.916666666664</c:v>
                </c:pt>
                <c:pt idx="239">
                  <c:v>43475.958333333336</c:v>
                </c:pt>
                <c:pt idx="240">
                  <c:v>43476</c:v>
                </c:pt>
                <c:pt idx="241">
                  <c:v>43476.041666666664</c:v>
                </c:pt>
                <c:pt idx="242">
                  <c:v>43476.083333333336</c:v>
                </c:pt>
                <c:pt idx="243">
                  <c:v>43476.125</c:v>
                </c:pt>
                <c:pt idx="244">
                  <c:v>43476.166666666664</c:v>
                </c:pt>
                <c:pt idx="245">
                  <c:v>43476.208333333336</c:v>
                </c:pt>
                <c:pt idx="246">
                  <c:v>43476.25</c:v>
                </c:pt>
                <c:pt idx="247">
                  <c:v>43476.291666666664</c:v>
                </c:pt>
                <c:pt idx="248">
                  <c:v>43476.333333333336</c:v>
                </c:pt>
                <c:pt idx="249">
                  <c:v>43476.375</c:v>
                </c:pt>
                <c:pt idx="250">
                  <c:v>43476.416666666664</c:v>
                </c:pt>
                <c:pt idx="251">
                  <c:v>43476.458333333336</c:v>
                </c:pt>
                <c:pt idx="252">
                  <c:v>43476.5</c:v>
                </c:pt>
                <c:pt idx="253">
                  <c:v>43476.541666666664</c:v>
                </c:pt>
                <c:pt idx="254">
                  <c:v>43476.583333333336</c:v>
                </c:pt>
                <c:pt idx="255">
                  <c:v>43476.625</c:v>
                </c:pt>
                <c:pt idx="256">
                  <c:v>43476.666666666664</c:v>
                </c:pt>
                <c:pt idx="257">
                  <c:v>43476.708333333336</c:v>
                </c:pt>
                <c:pt idx="258">
                  <c:v>43476.75</c:v>
                </c:pt>
                <c:pt idx="259">
                  <c:v>43476.791666666664</c:v>
                </c:pt>
                <c:pt idx="260">
                  <c:v>43476.833333333336</c:v>
                </c:pt>
                <c:pt idx="261">
                  <c:v>43476.875</c:v>
                </c:pt>
                <c:pt idx="262">
                  <c:v>43476.916666666664</c:v>
                </c:pt>
                <c:pt idx="263">
                  <c:v>43476.958333333336</c:v>
                </c:pt>
                <c:pt idx="264">
                  <c:v>43477</c:v>
                </c:pt>
                <c:pt idx="265">
                  <c:v>43477.041666666664</c:v>
                </c:pt>
                <c:pt idx="266">
                  <c:v>43477.083333333336</c:v>
                </c:pt>
                <c:pt idx="267">
                  <c:v>43477.125</c:v>
                </c:pt>
                <c:pt idx="268">
                  <c:v>43477.166666666664</c:v>
                </c:pt>
                <c:pt idx="269">
                  <c:v>43477.208333333336</c:v>
                </c:pt>
                <c:pt idx="270">
                  <c:v>43477.25</c:v>
                </c:pt>
                <c:pt idx="271">
                  <c:v>43477.291666666664</c:v>
                </c:pt>
                <c:pt idx="272">
                  <c:v>43477.333333333336</c:v>
                </c:pt>
                <c:pt idx="273">
                  <c:v>43477.375</c:v>
                </c:pt>
                <c:pt idx="274">
                  <c:v>43477.416666666664</c:v>
                </c:pt>
                <c:pt idx="275">
                  <c:v>43477.458333333336</c:v>
                </c:pt>
                <c:pt idx="276">
                  <c:v>43477.5</c:v>
                </c:pt>
                <c:pt idx="277">
                  <c:v>43477.541666666664</c:v>
                </c:pt>
                <c:pt idx="278">
                  <c:v>43477.583333333336</c:v>
                </c:pt>
                <c:pt idx="279">
                  <c:v>43477.625</c:v>
                </c:pt>
                <c:pt idx="280">
                  <c:v>43477.666666666664</c:v>
                </c:pt>
                <c:pt idx="281">
                  <c:v>43477.708333333336</c:v>
                </c:pt>
                <c:pt idx="282">
                  <c:v>43477.75</c:v>
                </c:pt>
                <c:pt idx="283">
                  <c:v>43477.791666666664</c:v>
                </c:pt>
                <c:pt idx="284">
                  <c:v>43477.833333333336</c:v>
                </c:pt>
                <c:pt idx="285">
                  <c:v>43477.875</c:v>
                </c:pt>
                <c:pt idx="286">
                  <c:v>43477.916666666664</c:v>
                </c:pt>
                <c:pt idx="287">
                  <c:v>43477.958333333336</c:v>
                </c:pt>
                <c:pt idx="288">
                  <c:v>43478</c:v>
                </c:pt>
                <c:pt idx="289">
                  <c:v>43478.041666666664</c:v>
                </c:pt>
                <c:pt idx="290">
                  <c:v>43478.083333333336</c:v>
                </c:pt>
                <c:pt idx="291">
                  <c:v>43478.125</c:v>
                </c:pt>
                <c:pt idx="292">
                  <c:v>43478.166666666664</c:v>
                </c:pt>
                <c:pt idx="293">
                  <c:v>43478.208333333336</c:v>
                </c:pt>
                <c:pt idx="294">
                  <c:v>43478.25</c:v>
                </c:pt>
                <c:pt idx="295">
                  <c:v>43478.291666666664</c:v>
                </c:pt>
                <c:pt idx="296">
                  <c:v>43478.333333333336</c:v>
                </c:pt>
                <c:pt idx="297">
                  <c:v>43478.375</c:v>
                </c:pt>
                <c:pt idx="298">
                  <c:v>43478.416666666664</c:v>
                </c:pt>
                <c:pt idx="299">
                  <c:v>43478.458333333336</c:v>
                </c:pt>
                <c:pt idx="300">
                  <c:v>43478.5</c:v>
                </c:pt>
                <c:pt idx="301">
                  <c:v>43478.541666666664</c:v>
                </c:pt>
                <c:pt idx="302">
                  <c:v>43478.583333333336</c:v>
                </c:pt>
                <c:pt idx="303">
                  <c:v>43478.625</c:v>
                </c:pt>
                <c:pt idx="304">
                  <c:v>43478.666666666664</c:v>
                </c:pt>
                <c:pt idx="305">
                  <c:v>43478.708333333336</c:v>
                </c:pt>
                <c:pt idx="306">
                  <c:v>43478.75</c:v>
                </c:pt>
                <c:pt idx="307">
                  <c:v>43478.791666666664</c:v>
                </c:pt>
                <c:pt idx="308">
                  <c:v>43478.833333333336</c:v>
                </c:pt>
                <c:pt idx="309">
                  <c:v>43478.875</c:v>
                </c:pt>
                <c:pt idx="310">
                  <c:v>43478.916666666664</c:v>
                </c:pt>
                <c:pt idx="311">
                  <c:v>43478.958333333336</c:v>
                </c:pt>
                <c:pt idx="312">
                  <c:v>43479</c:v>
                </c:pt>
                <c:pt idx="313">
                  <c:v>43479.041666666664</c:v>
                </c:pt>
                <c:pt idx="314">
                  <c:v>43479.083333333336</c:v>
                </c:pt>
                <c:pt idx="315">
                  <c:v>43479.125</c:v>
                </c:pt>
                <c:pt idx="316">
                  <c:v>43479.166666666664</c:v>
                </c:pt>
                <c:pt idx="317">
                  <c:v>43479.208333333336</c:v>
                </c:pt>
                <c:pt idx="318">
                  <c:v>43479.25</c:v>
                </c:pt>
                <c:pt idx="319">
                  <c:v>43479.291666666664</c:v>
                </c:pt>
                <c:pt idx="320">
                  <c:v>43479.333333333336</c:v>
                </c:pt>
                <c:pt idx="321">
                  <c:v>43479.375</c:v>
                </c:pt>
                <c:pt idx="322">
                  <c:v>43479.416666666664</c:v>
                </c:pt>
                <c:pt idx="323">
                  <c:v>43479.458333333336</c:v>
                </c:pt>
                <c:pt idx="324">
                  <c:v>43479.5</c:v>
                </c:pt>
                <c:pt idx="325">
                  <c:v>43479.541666666664</c:v>
                </c:pt>
                <c:pt idx="326">
                  <c:v>43479.583333333336</c:v>
                </c:pt>
                <c:pt idx="327">
                  <c:v>43479.625</c:v>
                </c:pt>
                <c:pt idx="328">
                  <c:v>43479.666666666664</c:v>
                </c:pt>
                <c:pt idx="329">
                  <c:v>43479.708333333336</c:v>
                </c:pt>
                <c:pt idx="330">
                  <c:v>43479.75</c:v>
                </c:pt>
                <c:pt idx="331">
                  <c:v>43479.791666666664</c:v>
                </c:pt>
                <c:pt idx="332">
                  <c:v>43479.833333333336</c:v>
                </c:pt>
                <c:pt idx="333">
                  <c:v>43479.875</c:v>
                </c:pt>
                <c:pt idx="334">
                  <c:v>43479.916666666664</c:v>
                </c:pt>
                <c:pt idx="335">
                  <c:v>43479.958333333336</c:v>
                </c:pt>
                <c:pt idx="336">
                  <c:v>43480</c:v>
                </c:pt>
                <c:pt idx="337">
                  <c:v>43480.041666666664</c:v>
                </c:pt>
                <c:pt idx="338">
                  <c:v>43480.083333333336</c:v>
                </c:pt>
                <c:pt idx="339">
                  <c:v>43480.125</c:v>
                </c:pt>
                <c:pt idx="340">
                  <c:v>43480.166666666664</c:v>
                </c:pt>
                <c:pt idx="341">
                  <c:v>43480.208333333336</c:v>
                </c:pt>
                <c:pt idx="342">
                  <c:v>43480.25</c:v>
                </c:pt>
                <c:pt idx="343">
                  <c:v>43480.291666666664</c:v>
                </c:pt>
                <c:pt idx="344">
                  <c:v>43480.333333333336</c:v>
                </c:pt>
                <c:pt idx="345">
                  <c:v>43480.375</c:v>
                </c:pt>
                <c:pt idx="346">
                  <c:v>43480.416666666664</c:v>
                </c:pt>
                <c:pt idx="347">
                  <c:v>43480.458333333336</c:v>
                </c:pt>
                <c:pt idx="348">
                  <c:v>43480.5</c:v>
                </c:pt>
                <c:pt idx="349">
                  <c:v>43480.541666666664</c:v>
                </c:pt>
                <c:pt idx="350">
                  <c:v>43480.583333333336</c:v>
                </c:pt>
                <c:pt idx="351">
                  <c:v>43480.625</c:v>
                </c:pt>
                <c:pt idx="352">
                  <c:v>43480.666666666664</c:v>
                </c:pt>
                <c:pt idx="353">
                  <c:v>43480.708333333336</c:v>
                </c:pt>
                <c:pt idx="354">
                  <c:v>43480.75</c:v>
                </c:pt>
                <c:pt idx="355">
                  <c:v>43480.791666666664</c:v>
                </c:pt>
                <c:pt idx="356">
                  <c:v>43480.833333333336</c:v>
                </c:pt>
                <c:pt idx="357">
                  <c:v>43480.875</c:v>
                </c:pt>
                <c:pt idx="358">
                  <c:v>43480.916666666664</c:v>
                </c:pt>
                <c:pt idx="359">
                  <c:v>43480.958333333336</c:v>
                </c:pt>
                <c:pt idx="360">
                  <c:v>43481</c:v>
                </c:pt>
                <c:pt idx="361">
                  <c:v>43481.041666666664</c:v>
                </c:pt>
                <c:pt idx="362">
                  <c:v>43481.083333333336</c:v>
                </c:pt>
                <c:pt idx="363">
                  <c:v>43481.125</c:v>
                </c:pt>
                <c:pt idx="364">
                  <c:v>43481.166666666664</c:v>
                </c:pt>
                <c:pt idx="365">
                  <c:v>43481.208333333336</c:v>
                </c:pt>
                <c:pt idx="366">
                  <c:v>43481.25</c:v>
                </c:pt>
                <c:pt idx="367">
                  <c:v>43481.291666666664</c:v>
                </c:pt>
                <c:pt idx="368">
                  <c:v>43481.333333333336</c:v>
                </c:pt>
                <c:pt idx="369">
                  <c:v>43481.375</c:v>
                </c:pt>
                <c:pt idx="370">
                  <c:v>43481.416666666664</c:v>
                </c:pt>
                <c:pt idx="371">
                  <c:v>43481.458333333336</c:v>
                </c:pt>
                <c:pt idx="372">
                  <c:v>43481.5</c:v>
                </c:pt>
                <c:pt idx="373">
                  <c:v>43481.541666666664</c:v>
                </c:pt>
                <c:pt idx="374">
                  <c:v>43481.583333333336</c:v>
                </c:pt>
                <c:pt idx="375">
                  <c:v>43481.625</c:v>
                </c:pt>
                <c:pt idx="376">
                  <c:v>43481.666666666664</c:v>
                </c:pt>
                <c:pt idx="377">
                  <c:v>43481.708333333336</c:v>
                </c:pt>
                <c:pt idx="378">
                  <c:v>43481.75</c:v>
                </c:pt>
                <c:pt idx="379">
                  <c:v>43481.791666666664</c:v>
                </c:pt>
                <c:pt idx="380">
                  <c:v>43481.833333333336</c:v>
                </c:pt>
                <c:pt idx="381">
                  <c:v>43481.875</c:v>
                </c:pt>
                <c:pt idx="382">
                  <c:v>43481.916666666664</c:v>
                </c:pt>
                <c:pt idx="383">
                  <c:v>43481.958333333336</c:v>
                </c:pt>
                <c:pt idx="384">
                  <c:v>43482</c:v>
                </c:pt>
                <c:pt idx="385">
                  <c:v>43482.041666666664</c:v>
                </c:pt>
                <c:pt idx="386">
                  <c:v>43482.083333333336</c:v>
                </c:pt>
                <c:pt idx="387">
                  <c:v>43482.125</c:v>
                </c:pt>
                <c:pt idx="388">
                  <c:v>43482.166666666664</c:v>
                </c:pt>
                <c:pt idx="389">
                  <c:v>43482.208333333336</c:v>
                </c:pt>
                <c:pt idx="390">
                  <c:v>43482.25</c:v>
                </c:pt>
                <c:pt idx="391">
                  <c:v>43482.291666666664</c:v>
                </c:pt>
                <c:pt idx="392">
                  <c:v>43482.333333333336</c:v>
                </c:pt>
                <c:pt idx="393">
                  <c:v>43482.375</c:v>
                </c:pt>
                <c:pt idx="394">
                  <c:v>43482.416666666664</c:v>
                </c:pt>
                <c:pt idx="395">
                  <c:v>43482.458333333336</c:v>
                </c:pt>
                <c:pt idx="396">
                  <c:v>43482.5</c:v>
                </c:pt>
                <c:pt idx="397">
                  <c:v>43482.541666666664</c:v>
                </c:pt>
                <c:pt idx="398">
                  <c:v>43482.583333333336</c:v>
                </c:pt>
                <c:pt idx="399">
                  <c:v>43482.625</c:v>
                </c:pt>
                <c:pt idx="400">
                  <c:v>43482.666666666664</c:v>
                </c:pt>
                <c:pt idx="401">
                  <c:v>43482.708333333336</c:v>
                </c:pt>
                <c:pt idx="402">
                  <c:v>43482.75</c:v>
                </c:pt>
                <c:pt idx="403">
                  <c:v>43482.791666666664</c:v>
                </c:pt>
                <c:pt idx="404">
                  <c:v>43482.833333333336</c:v>
                </c:pt>
                <c:pt idx="405">
                  <c:v>43482.875</c:v>
                </c:pt>
                <c:pt idx="406">
                  <c:v>43482.916666666664</c:v>
                </c:pt>
                <c:pt idx="407">
                  <c:v>43482.958333333336</c:v>
                </c:pt>
                <c:pt idx="408">
                  <c:v>43483</c:v>
                </c:pt>
                <c:pt idx="409">
                  <c:v>43483.041666666664</c:v>
                </c:pt>
                <c:pt idx="410">
                  <c:v>43483.083333333336</c:v>
                </c:pt>
                <c:pt idx="411">
                  <c:v>43483.125</c:v>
                </c:pt>
                <c:pt idx="412">
                  <c:v>43483.166666666664</c:v>
                </c:pt>
                <c:pt idx="413">
                  <c:v>43483.208333333336</c:v>
                </c:pt>
                <c:pt idx="414">
                  <c:v>43483.25</c:v>
                </c:pt>
                <c:pt idx="415">
                  <c:v>43483.291666666664</c:v>
                </c:pt>
                <c:pt idx="416">
                  <c:v>43483.333333333336</c:v>
                </c:pt>
                <c:pt idx="417">
                  <c:v>43483.375</c:v>
                </c:pt>
                <c:pt idx="418">
                  <c:v>43483.416666666664</c:v>
                </c:pt>
                <c:pt idx="419">
                  <c:v>43483.458333333336</c:v>
                </c:pt>
                <c:pt idx="420">
                  <c:v>43483.5</c:v>
                </c:pt>
                <c:pt idx="421">
                  <c:v>43483.541666666664</c:v>
                </c:pt>
                <c:pt idx="422">
                  <c:v>43483.583333333336</c:v>
                </c:pt>
                <c:pt idx="423">
                  <c:v>43483.625</c:v>
                </c:pt>
                <c:pt idx="424">
                  <c:v>43483.666666666664</c:v>
                </c:pt>
                <c:pt idx="425">
                  <c:v>43483.708333333336</c:v>
                </c:pt>
                <c:pt idx="426">
                  <c:v>43483.75</c:v>
                </c:pt>
                <c:pt idx="427">
                  <c:v>43483.791666666664</c:v>
                </c:pt>
                <c:pt idx="428">
                  <c:v>43483.833333333336</c:v>
                </c:pt>
                <c:pt idx="429">
                  <c:v>43483.875</c:v>
                </c:pt>
                <c:pt idx="430">
                  <c:v>43483.916666666664</c:v>
                </c:pt>
                <c:pt idx="431">
                  <c:v>43483.958333333336</c:v>
                </c:pt>
                <c:pt idx="432">
                  <c:v>43484</c:v>
                </c:pt>
                <c:pt idx="433">
                  <c:v>43484.041666666664</c:v>
                </c:pt>
                <c:pt idx="434">
                  <c:v>43484.083333333336</c:v>
                </c:pt>
                <c:pt idx="435">
                  <c:v>43484.125</c:v>
                </c:pt>
                <c:pt idx="436">
                  <c:v>43484.166666666664</c:v>
                </c:pt>
                <c:pt idx="437">
                  <c:v>43484.208333333336</c:v>
                </c:pt>
                <c:pt idx="438">
                  <c:v>43484.25</c:v>
                </c:pt>
                <c:pt idx="439">
                  <c:v>43484.291666666664</c:v>
                </c:pt>
                <c:pt idx="440">
                  <c:v>43484.333333333336</c:v>
                </c:pt>
                <c:pt idx="441">
                  <c:v>43484.375</c:v>
                </c:pt>
                <c:pt idx="442">
                  <c:v>43484.416666666664</c:v>
                </c:pt>
                <c:pt idx="443">
                  <c:v>43484.458333333336</c:v>
                </c:pt>
                <c:pt idx="444">
                  <c:v>43484.5</c:v>
                </c:pt>
                <c:pt idx="445">
                  <c:v>43484.541666666664</c:v>
                </c:pt>
                <c:pt idx="446">
                  <c:v>43484.583333333336</c:v>
                </c:pt>
                <c:pt idx="447">
                  <c:v>43484.625</c:v>
                </c:pt>
                <c:pt idx="448">
                  <c:v>43484.666666666664</c:v>
                </c:pt>
                <c:pt idx="449">
                  <c:v>43484.708333333336</c:v>
                </c:pt>
                <c:pt idx="450">
                  <c:v>43484.75</c:v>
                </c:pt>
                <c:pt idx="451">
                  <c:v>43484.791666666664</c:v>
                </c:pt>
                <c:pt idx="452">
                  <c:v>43484.833333333336</c:v>
                </c:pt>
                <c:pt idx="453">
                  <c:v>43484.875</c:v>
                </c:pt>
                <c:pt idx="454">
                  <c:v>43484.916666666664</c:v>
                </c:pt>
                <c:pt idx="455">
                  <c:v>43484.958333333336</c:v>
                </c:pt>
                <c:pt idx="456">
                  <c:v>43485</c:v>
                </c:pt>
                <c:pt idx="457">
                  <c:v>43485.041666666664</c:v>
                </c:pt>
                <c:pt idx="458">
                  <c:v>43485.083333333336</c:v>
                </c:pt>
                <c:pt idx="459">
                  <c:v>43485.125</c:v>
                </c:pt>
                <c:pt idx="460">
                  <c:v>43485.166666666664</c:v>
                </c:pt>
                <c:pt idx="461">
                  <c:v>43485.208333333336</c:v>
                </c:pt>
                <c:pt idx="462">
                  <c:v>43485.25</c:v>
                </c:pt>
                <c:pt idx="463">
                  <c:v>43485.291666666664</c:v>
                </c:pt>
                <c:pt idx="464">
                  <c:v>43485.333333333336</c:v>
                </c:pt>
                <c:pt idx="465">
                  <c:v>43485.375</c:v>
                </c:pt>
                <c:pt idx="466">
                  <c:v>43485.416666666664</c:v>
                </c:pt>
                <c:pt idx="467">
                  <c:v>43485.458333333336</c:v>
                </c:pt>
                <c:pt idx="468">
                  <c:v>43485.5</c:v>
                </c:pt>
                <c:pt idx="469">
                  <c:v>43485.541666666664</c:v>
                </c:pt>
                <c:pt idx="470">
                  <c:v>43485.583333333336</c:v>
                </c:pt>
                <c:pt idx="471">
                  <c:v>43485.625</c:v>
                </c:pt>
                <c:pt idx="472">
                  <c:v>43485.666666666664</c:v>
                </c:pt>
                <c:pt idx="473">
                  <c:v>43485.708333333336</c:v>
                </c:pt>
                <c:pt idx="474">
                  <c:v>43485.75</c:v>
                </c:pt>
                <c:pt idx="475">
                  <c:v>43485.791666666664</c:v>
                </c:pt>
                <c:pt idx="476">
                  <c:v>43485.833333333336</c:v>
                </c:pt>
                <c:pt idx="477">
                  <c:v>43485.875</c:v>
                </c:pt>
                <c:pt idx="478">
                  <c:v>43485.916666666664</c:v>
                </c:pt>
                <c:pt idx="479">
                  <c:v>43485.958333333336</c:v>
                </c:pt>
                <c:pt idx="480">
                  <c:v>43486</c:v>
                </c:pt>
                <c:pt idx="481">
                  <c:v>43486.041666666664</c:v>
                </c:pt>
                <c:pt idx="482">
                  <c:v>43486.083333333336</c:v>
                </c:pt>
                <c:pt idx="483">
                  <c:v>43486.125</c:v>
                </c:pt>
                <c:pt idx="484">
                  <c:v>43486.166666666664</c:v>
                </c:pt>
                <c:pt idx="485">
                  <c:v>43486.208333333336</c:v>
                </c:pt>
                <c:pt idx="486">
                  <c:v>43486.25</c:v>
                </c:pt>
                <c:pt idx="487">
                  <c:v>43486.291666666664</c:v>
                </c:pt>
                <c:pt idx="488">
                  <c:v>43486.333333333336</c:v>
                </c:pt>
                <c:pt idx="489">
                  <c:v>43486.375</c:v>
                </c:pt>
                <c:pt idx="490">
                  <c:v>43486.416666666664</c:v>
                </c:pt>
                <c:pt idx="491">
                  <c:v>43486.458333333336</c:v>
                </c:pt>
                <c:pt idx="492">
                  <c:v>43486.5</c:v>
                </c:pt>
                <c:pt idx="493">
                  <c:v>43486.541666666664</c:v>
                </c:pt>
                <c:pt idx="494">
                  <c:v>43486.583333333336</c:v>
                </c:pt>
                <c:pt idx="495">
                  <c:v>43486.625</c:v>
                </c:pt>
                <c:pt idx="496">
                  <c:v>43486.666666666664</c:v>
                </c:pt>
                <c:pt idx="497">
                  <c:v>43486.708333333336</c:v>
                </c:pt>
                <c:pt idx="498">
                  <c:v>43486.75</c:v>
                </c:pt>
                <c:pt idx="499">
                  <c:v>43486.791666666664</c:v>
                </c:pt>
                <c:pt idx="500">
                  <c:v>43486.833333333336</c:v>
                </c:pt>
                <c:pt idx="501">
                  <c:v>43486.875</c:v>
                </c:pt>
                <c:pt idx="502">
                  <c:v>43486.916666666664</c:v>
                </c:pt>
                <c:pt idx="503">
                  <c:v>43486.958333333336</c:v>
                </c:pt>
                <c:pt idx="504">
                  <c:v>43487</c:v>
                </c:pt>
                <c:pt idx="505">
                  <c:v>43487.041666666664</c:v>
                </c:pt>
                <c:pt idx="506">
                  <c:v>43487.083333333336</c:v>
                </c:pt>
                <c:pt idx="507">
                  <c:v>43487.125</c:v>
                </c:pt>
                <c:pt idx="508">
                  <c:v>43487.166666666664</c:v>
                </c:pt>
                <c:pt idx="509">
                  <c:v>43487.208333333336</c:v>
                </c:pt>
                <c:pt idx="510">
                  <c:v>43487.25</c:v>
                </c:pt>
                <c:pt idx="511">
                  <c:v>43487.291666666664</c:v>
                </c:pt>
                <c:pt idx="512">
                  <c:v>43487.333333333336</c:v>
                </c:pt>
                <c:pt idx="513">
                  <c:v>43487.375</c:v>
                </c:pt>
                <c:pt idx="514">
                  <c:v>43487.416666666664</c:v>
                </c:pt>
                <c:pt idx="515">
                  <c:v>43487.458333333336</c:v>
                </c:pt>
                <c:pt idx="516">
                  <c:v>43487.5</c:v>
                </c:pt>
                <c:pt idx="517">
                  <c:v>43487.541666666664</c:v>
                </c:pt>
                <c:pt idx="518">
                  <c:v>43487.583333333336</c:v>
                </c:pt>
                <c:pt idx="519">
                  <c:v>43487.625</c:v>
                </c:pt>
                <c:pt idx="520">
                  <c:v>43487.666666666664</c:v>
                </c:pt>
                <c:pt idx="521">
                  <c:v>43487.708333333336</c:v>
                </c:pt>
                <c:pt idx="522">
                  <c:v>43487.75</c:v>
                </c:pt>
                <c:pt idx="523">
                  <c:v>43487.791666666664</c:v>
                </c:pt>
                <c:pt idx="524">
                  <c:v>43487.833333333336</c:v>
                </c:pt>
                <c:pt idx="525">
                  <c:v>43487.875</c:v>
                </c:pt>
                <c:pt idx="526">
                  <c:v>43487.916666666664</c:v>
                </c:pt>
                <c:pt idx="527">
                  <c:v>43487.958333333336</c:v>
                </c:pt>
                <c:pt idx="528">
                  <c:v>43488</c:v>
                </c:pt>
                <c:pt idx="529">
                  <c:v>43488.041666666664</c:v>
                </c:pt>
                <c:pt idx="530">
                  <c:v>43488.083333333336</c:v>
                </c:pt>
                <c:pt idx="531">
                  <c:v>43488.125</c:v>
                </c:pt>
                <c:pt idx="532">
                  <c:v>43488.166666666664</c:v>
                </c:pt>
                <c:pt idx="533">
                  <c:v>43488.208333333336</c:v>
                </c:pt>
                <c:pt idx="534">
                  <c:v>43488.25</c:v>
                </c:pt>
                <c:pt idx="535">
                  <c:v>43488.291666666664</c:v>
                </c:pt>
                <c:pt idx="536">
                  <c:v>43488.333333333336</c:v>
                </c:pt>
                <c:pt idx="537">
                  <c:v>43488.375</c:v>
                </c:pt>
                <c:pt idx="538">
                  <c:v>43488.416666666664</c:v>
                </c:pt>
                <c:pt idx="539">
                  <c:v>43488.458333333336</c:v>
                </c:pt>
                <c:pt idx="540">
                  <c:v>43488.5</c:v>
                </c:pt>
                <c:pt idx="541">
                  <c:v>43488.541666666664</c:v>
                </c:pt>
                <c:pt idx="542">
                  <c:v>43488.583333333336</c:v>
                </c:pt>
                <c:pt idx="543">
                  <c:v>43488.625</c:v>
                </c:pt>
                <c:pt idx="544">
                  <c:v>43488.666666666664</c:v>
                </c:pt>
                <c:pt idx="545">
                  <c:v>43488.708333333336</c:v>
                </c:pt>
                <c:pt idx="546">
                  <c:v>43488.75</c:v>
                </c:pt>
                <c:pt idx="547">
                  <c:v>43488.791666666664</c:v>
                </c:pt>
                <c:pt idx="548">
                  <c:v>43488.833333333336</c:v>
                </c:pt>
                <c:pt idx="549">
                  <c:v>43488.875</c:v>
                </c:pt>
                <c:pt idx="550">
                  <c:v>43488.916666666664</c:v>
                </c:pt>
                <c:pt idx="551">
                  <c:v>43488.958333333336</c:v>
                </c:pt>
                <c:pt idx="552">
                  <c:v>43489</c:v>
                </c:pt>
                <c:pt idx="553">
                  <c:v>43489.041666666664</c:v>
                </c:pt>
                <c:pt idx="554">
                  <c:v>43489.083333333336</c:v>
                </c:pt>
                <c:pt idx="555">
                  <c:v>43489.125</c:v>
                </c:pt>
                <c:pt idx="556">
                  <c:v>43489.166666666664</c:v>
                </c:pt>
                <c:pt idx="557">
                  <c:v>43489.208333333336</c:v>
                </c:pt>
                <c:pt idx="558">
                  <c:v>43489.25</c:v>
                </c:pt>
                <c:pt idx="559">
                  <c:v>43489.291666666664</c:v>
                </c:pt>
                <c:pt idx="560">
                  <c:v>43489.333333333336</c:v>
                </c:pt>
                <c:pt idx="561">
                  <c:v>43489.375</c:v>
                </c:pt>
                <c:pt idx="562">
                  <c:v>43489.416666666664</c:v>
                </c:pt>
                <c:pt idx="563">
                  <c:v>43489.458333333336</c:v>
                </c:pt>
                <c:pt idx="564">
                  <c:v>43489.5</c:v>
                </c:pt>
                <c:pt idx="565">
                  <c:v>43489.541666666664</c:v>
                </c:pt>
                <c:pt idx="566">
                  <c:v>43489.583333333336</c:v>
                </c:pt>
                <c:pt idx="567">
                  <c:v>43489.625</c:v>
                </c:pt>
                <c:pt idx="568">
                  <c:v>43489.666666666664</c:v>
                </c:pt>
                <c:pt idx="569">
                  <c:v>43489.708333333336</c:v>
                </c:pt>
                <c:pt idx="570">
                  <c:v>43489.75</c:v>
                </c:pt>
                <c:pt idx="571">
                  <c:v>43489.791666666664</c:v>
                </c:pt>
                <c:pt idx="572">
                  <c:v>43489.833333333336</c:v>
                </c:pt>
                <c:pt idx="573">
                  <c:v>43489.875</c:v>
                </c:pt>
                <c:pt idx="574">
                  <c:v>43489.916666666664</c:v>
                </c:pt>
                <c:pt idx="575">
                  <c:v>43489.958333333336</c:v>
                </c:pt>
                <c:pt idx="576">
                  <c:v>43490</c:v>
                </c:pt>
                <c:pt idx="577">
                  <c:v>43490.041666666664</c:v>
                </c:pt>
                <c:pt idx="578">
                  <c:v>43490.083333333336</c:v>
                </c:pt>
                <c:pt idx="579">
                  <c:v>43490.125</c:v>
                </c:pt>
                <c:pt idx="580">
                  <c:v>43490.166666666664</c:v>
                </c:pt>
                <c:pt idx="581">
                  <c:v>43490.208333333336</c:v>
                </c:pt>
                <c:pt idx="582">
                  <c:v>43490.25</c:v>
                </c:pt>
                <c:pt idx="583">
                  <c:v>43490.291666666664</c:v>
                </c:pt>
                <c:pt idx="584">
                  <c:v>43490.333333333336</c:v>
                </c:pt>
                <c:pt idx="585">
                  <c:v>43490.375</c:v>
                </c:pt>
                <c:pt idx="586">
                  <c:v>43490.416666666664</c:v>
                </c:pt>
                <c:pt idx="587">
                  <c:v>43490.458333333336</c:v>
                </c:pt>
                <c:pt idx="588">
                  <c:v>43490.5</c:v>
                </c:pt>
                <c:pt idx="589">
                  <c:v>43490.541666666664</c:v>
                </c:pt>
                <c:pt idx="590">
                  <c:v>43490.583333333336</c:v>
                </c:pt>
                <c:pt idx="591">
                  <c:v>43490.625</c:v>
                </c:pt>
                <c:pt idx="592">
                  <c:v>43490.666666666664</c:v>
                </c:pt>
                <c:pt idx="593">
                  <c:v>43490.708333333336</c:v>
                </c:pt>
                <c:pt idx="594">
                  <c:v>43490.75</c:v>
                </c:pt>
                <c:pt idx="595">
                  <c:v>43490.791666666664</c:v>
                </c:pt>
                <c:pt idx="596">
                  <c:v>43490.833333333336</c:v>
                </c:pt>
                <c:pt idx="597">
                  <c:v>43490.875</c:v>
                </c:pt>
                <c:pt idx="598">
                  <c:v>43490.916666666664</c:v>
                </c:pt>
                <c:pt idx="599">
                  <c:v>43490.958333333336</c:v>
                </c:pt>
                <c:pt idx="600">
                  <c:v>43491</c:v>
                </c:pt>
                <c:pt idx="601">
                  <c:v>43491.041666666664</c:v>
                </c:pt>
                <c:pt idx="602">
                  <c:v>43491.083333333336</c:v>
                </c:pt>
                <c:pt idx="603">
                  <c:v>43491.125</c:v>
                </c:pt>
                <c:pt idx="604">
                  <c:v>43491.166666666664</c:v>
                </c:pt>
                <c:pt idx="605">
                  <c:v>43491.208333333336</c:v>
                </c:pt>
                <c:pt idx="606">
                  <c:v>43491.25</c:v>
                </c:pt>
                <c:pt idx="607">
                  <c:v>43491.291666666664</c:v>
                </c:pt>
                <c:pt idx="608">
                  <c:v>43491.333333333336</c:v>
                </c:pt>
                <c:pt idx="609">
                  <c:v>43491.375</c:v>
                </c:pt>
                <c:pt idx="610">
                  <c:v>43491.416666666664</c:v>
                </c:pt>
                <c:pt idx="611">
                  <c:v>43491.458333333336</c:v>
                </c:pt>
                <c:pt idx="612">
                  <c:v>43491.5</c:v>
                </c:pt>
                <c:pt idx="613">
                  <c:v>43491.541666666664</c:v>
                </c:pt>
                <c:pt idx="614">
                  <c:v>43491.583333333336</c:v>
                </c:pt>
                <c:pt idx="615">
                  <c:v>43491.625</c:v>
                </c:pt>
                <c:pt idx="616">
                  <c:v>43491.666666666664</c:v>
                </c:pt>
                <c:pt idx="617">
                  <c:v>43491.708333333336</c:v>
                </c:pt>
                <c:pt idx="618">
                  <c:v>43491.75</c:v>
                </c:pt>
                <c:pt idx="619">
                  <c:v>43491.791666666664</c:v>
                </c:pt>
                <c:pt idx="620">
                  <c:v>43491.833333333336</c:v>
                </c:pt>
                <c:pt idx="621">
                  <c:v>43491.875</c:v>
                </c:pt>
                <c:pt idx="622">
                  <c:v>43491.916666666664</c:v>
                </c:pt>
                <c:pt idx="623">
                  <c:v>43491.958333333336</c:v>
                </c:pt>
                <c:pt idx="624">
                  <c:v>43492</c:v>
                </c:pt>
                <c:pt idx="625">
                  <c:v>43492.041666666664</c:v>
                </c:pt>
                <c:pt idx="626">
                  <c:v>43492.083333333336</c:v>
                </c:pt>
                <c:pt idx="627">
                  <c:v>43492.125</c:v>
                </c:pt>
                <c:pt idx="628">
                  <c:v>43492.166666666664</c:v>
                </c:pt>
                <c:pt idx="629">
                  <c:v>43492.208333333336</c:v>
                </c:pt>
                <c:pt idx="630">
                  <c:v>43492.25</c:v>
                </c:pt>
                <c:pt idx="631">
                  <c:v>43492.291666666664</c:v>
                </c:pt>
                <c:pt idx="632">
                  <c:v>43492.333333333336</c:v>
                </c:pt>
                <c:pt idx="633">
                  <c:v>43492.375</c:v>
                </c:pt>
                <c:pt idx="634">
                  <c:v>43492.416666666664</c:v>
                </c:pt>
                <c:pt idx="635">
                  <c:v>43492.458333333336</c:v>
                </c:pt>
                <c:pt idx="636">
                  <c:v>43492.5</c:v>
                </c:pt>
                <c:pt idx="637">
                  <c:v>43492.541666666664</c:v>
                </c:pt>
                <c:pt idx="638">
                  <c:v>43492.583333333336</c:v>
                </c:pt>
                <c:pt idx="639">
                  <c:v>43492.625</c:v>
                </c:pt>
                <c:pt idx="640">
                  <c:v>43492.666666666664</c:v>
                </c:pt>
                <c:pt idx="641">
                  <c:v>43492.708333333336</c:v>
                </c:pt>
                <c:pt idx="642">
                  <c:v>43492.75</c:v>
                </c:pt>
                <c:pt idx="643">
                  <c:v>43492.791666666664</c:v>
                </c:pt>
                <c:pt idx="644">
                  <c:v>43492.833333333336</c:v>
                </c:pt>
                <c:pt idx="645">
                  <c:v>43492.875</c:v>
                </c:pt>
                <c:pt idx="646">
                  <c:v>43492.916666666664</c:v>
                </c:pt>
                <c:pt idx="647">
                  <c:v>43492.958333333336</c:v>
                </c:pt>
                <c:pt idx="648">
                  <c:v>43493</c:v>
                </c:pt>
                <c:pt idx="649">
                  <c:v>43493.041666666664</c:v>
                </c:pt>
                <c:pt idx="650">
                  <c:v>43493.083333333336</c:v>
                </c:pt>
                <c:pt idx="651">
                  <c:v>43493.125</c:v>
                </c:pt>
                <c:pt idx="652">
                  <c:v>43493.166666666664</c:v>
                </c:pt>
                <c:pt idx="653">
                  <c:v>43493.208333333336</c:v>
                </c:pt>
                <c:pt idx="654">
                  <c:v>43493.25</c:v>
                </c:pt>
                <c:pt idx="655">
                  <c:v>43493.291666666664</c:v>
                </c:pt>
                <c:pt idx="656">
                  <c:v>43493.333333333336</c:v>
                </c:pt>
                <c:pt idx="657">
                  <c:v>43493.375</c:v>
                </c:pt>
                <c:pt idx="658">
                  <c:v>43493.416666666664</c:v>
                </c:pt>
                <c:pt idx="659">
                  <c:v>43493.458333333336</c:v>
                </c:pt>
                <c:pt idx="660">
                  <c:v>43493.5</c:v>
                </c:pt>
                <c:pt idx="661">
                  <c:v>43493.541666666664</c:v>
                </c:pt>
                <c:pt idx="662">
                  <c:v>43493.583333333336</c:v>
                </c:pt>
                <c:pt idx="663">
                  <c:v>43493.625</c:v>
                </c:pt>
                <c:pt idx="664">
                  <c:v>43493.666666666664</c:v>
                </c:pt>
                <c:pt idx="665">
                  <c:v>43493.708333333336</c:v>
                </c:pt>
                <c:pt idx="666">
                  <c:v>43493.75</c:v>
                </c:pt>
                <c:pt idx="667">
                  <c:v>43493.791666666664</c:v>
                </c:pt>
                <c:pt idx="668">
                  <c:v>43493.833333333336</c:v>
                </c:pt>
                <c:pt idx="669">
                  <c:v>43493.875</c:v>
                </c:pt>
                <c:pt idx="670">
                  <c:v>43493.916666666664</c:v>
                </c:pt>
                <c:pt idx="671">
                  <c:v>43493.958333333336</c:v>
                </c:pt>
                <c:pt idx="672">
                  <c:v>43494</c:v>
                </c:pt>
                <c:pt idx="673">
                  <c:v>43494.041666666664</c:v>
                </c:pt>
                <c:pt idx="674">
                  <c:v>43494.083333333336</c:v>
                </c:pt>
                <c:pt idx="675">
                  <c:v>43494.125</c:v>
                </c:pt>
                <c:pt idx="676">
                  <c:v>43494.166666666664</c:v>
                </c:pt>
                <c:pt idx="677">
                  <c:v>43494.208333333336</c:v>
                </c:pt>
                <c:pt idx="678">
                  <c:v>43494.25</c:v>
                </c:pt>
                <c:pt idx="679">
                  <c:v>43494.291666666664</c:v>
                </c:pt>
                <c:pt idx="680">
                  <c:v>43494.333333333336</c:v>
                </c:pt>
                <c:pt idx="681">
                  <c:v>43494.375</c:v>
                </c:pt>
                <c:pt idx="682">
                  <c:v>43494.416666666664</c:v>
                </c:pt>
                <c:pt idx="683">
                  <c:v>43494.458333333336</c:v>
                </c:pt>
                <c:pt idx="684">
                  <c:v>43494.5</c:v>
                </c:pt>
                <c:pt idx="685">
                  <c:v>43494.541666666664</c:v>
                </c:pt>
                <c:pt idx="686">
                  <c:v>43494.583333333336</c:v>
                </c:pt>
                <c:pt idx="687">
                  <c:v>43494.625</c:v>
                </c:pt>
                <c:pt idx="688">
                  <c:v>43494.666666666664</c:v>
                </c:pt>
                <c:pt idx="689">
                  <c:v>43494.708333333336</c:v>
                </c:pt>
                <c:pt idx="690">
                  <c:v>43494.75</c:v>
                </c:pt>
                <c:pt idx="691">
                  <c:v>43494.791666666664</c:v>
                </c:pt>
                <c:pt idx="692">
                  <c:v>43494.833333333336</c:v>
                </c:pt>
                <c:pt idx="693">
                  <c:v>43494.875</c:v>
                </c:pt>
                <c:pt idx="694">
                  <c:v>43494.916666666664</c:v>
                </c:pt>
                <c:pt idx="695">
                  <c:v>43494.958333333336</c:v>
                </c:pt>
                <c:pt idx="696">
                  <c:v>43495</c:v>
                </c:pt>
                <c:pt idx="697">
                  <c:v>43495.041666666664</c:v>
                </c:pt>
                <c:pt idx="698">
                  <c:v>43495.083333333336</c:v>
                </c:pt>
                <c:pt idx="699">
                  <c:v>43495.125</c:v>
                </c:pt>
                <c:pt idx="700">
                  <c:v>43495.166666666664</c:v>
                </c:pt>
                <c:pt idx="701">
                  <c:v>43495.208333333336</c:v>
                </c:pt>
                <c:pt idx="702">
                  <c:v>43495.25</c:v>
                </c:pt>
                <c:pt idx="703">
                  <c:v>43495.291666666664</c:v>
                </c:pt>
                <c:pt idx="704">
                  <c:v>43495.333333333336</c:v>
                </c:pt>
                <c:pt idx="705">
                  <c:v>43495.375</c:v>
                </c:pt>
                <c:pt idx="706">
                  <c:v>43495.416666666664</c:v>
                </c:pt>
                <c:pt idx="707">
                  <c:v>43495.458333333336</c:v>
                </c:pt>
                <c:pt idx="708">
                  <c:v>43495.5</c:v>
                </c:pt>
                <c:pt idx="709">
                  <c:v>43495.541666666664</c:v>
                </c:pt>
                <c:pt idx="710">
                  <c:v>43495.583333333336</c:v>
                </c:pt>
                <c:pt idx="711">
                  <c:v>43495.625</c:v>
                </c:pt>
                <c:pt idx="712">
                  <c:v>43495.666666666664</c:v>
                </c:pt>
                <c:pt idx="713">
                  <c:v>43495.708333333336</c:v>
                </c:pt>
                <c:pt idx="714">
                  <c:v>43495.75</c:v>
                </c:pt>
                <c:pt idx="715">
                  <c:v>43495.791666666664</c:v>
                </c:pt>
                <c:pt idx="716">
                  <c:v>43495.833333333336</c:v>
                </c:pt>
                <c:pt idx="717">
                  <c:v>43495.875</c:v>
                </c:pt>
                <c:pt idx="718">
                  <c:v>43495.916666666664</c:v>
                </c:pt>
                <c:pt idx="719">
                  <c:v>43495.958333333336</c:v>
                </c:pt>
                <c:pt idx="720">
                  <c:v>43496</c:v>
                </c:pt>
                <c:pt idx="721">
                  <c:v>43496.041666666664</c:v>
                </c:pt>
                <c:pt idx="722">
                  <c:v>43496.083333333336</c:v>
                </c:pt>
                <c:pt idx="723">
                  <c:v>43496.125</c:v>
                </c:pt>
                <c:pt idx="724">
                  <c:v>43496.166666666664</c:v>
                </c:pt>
                <c:pt idx="725">
                  <c:v>43496.208333333336</c:v>
                </c:pt>
                <c:pt idx="726">
                  <c:v>43496.25</c:v>
                </c:pt>
                <c:pt idx="727">
                  <c:v>43496.291666666664</c:v>
                </c:pt>
                <c:pt idx="728">
                  <c:v>43496.333333333336</c:v>
                </c:pt>
                <c:pt idx="729">
                  <c:v>43496.375</c:v>
                </c:pt>
                <c:pt idx="730">
                  <c:v>43496.416666666664</c:v>
                </c:pt>
                <c:pt idx="731">
                  <c:v>43496.458333333336</c:v>
                </c:pt>
                <c:pt idx="732">
                  <c:v>43496.5</c:v>
                </c:pt>
                <c:pt idx="733">
                  <c:v>43496.541666666664</c:v>
                </c:pt>
                <c:pt idx="734">
                  <c:v>43496.583333333336</c:v>
                </c:pt>
                <c:pt idx="735">
                  <c:v>43496.625</c:v>
                </c:pt>
                <c:pt idx="736">
                  <c:v>43496.666666666664</c:v>
                </c:pt>
                <c:pt idx="737">
                  <c:v>43496.708333333336</c:v>
                </c:pt>
                <c:pt idx="738">
                  <c:v>43496.75</c:v>
                </c:pt>
                <c:pt idx="739">
                  <c:v>43496.791666666664</c:v>
                </c:pt>
                <c:pt idx="740">
                  <c:v>43496.833333333336</c:v>
                </c:pt>
                <c:pt idx="741">
                  <c:v>43496.875</c:v>
                </c:pt>
                <c:pt idx="742">
                  <c:v>43496.916666666664</c:v>
                </c:pt>
                <c:pt idx="743">
                  <c:v>43496.958333333336</c:v>
                </c:pt>
                <c:pt idx="744">
                  <c:v>43497</c:v>
                </c:pt>
                <c:pt idx="745">
                  <c:v>43497.041666666664</c:v>
                </c:pt>
                <c:pt idx="746">
                  <c:v>43497.083333333336</c:v>
                </c:pt>
                <c:pt idx="747">
                  <c:v>43497.125</c:v>
                </c:pt>
                <c:pt idx="748">
                  <c:v>43497.166666666664</c:v>
                </c:pt>
                <c:pt idx="749">
                  <c:v>43497.208333333336</c:v>
                </c:pt>
                <c:pt idx="750">
                  <c:v>43497.25</c:v>
                </c:pt>
                <c:pt idx="751">
                  <c:v>43497.291666666664</c:v>
                </c:pt>
                <c:pt idx="752">
                  <c:v>43497.333333333336</c:v>
                </c:pt>
                <c:pt idx="753">
                  <c:v>43497.375</c:v>
                </c:pt>
                <c:pt idx="754">
                  <c:v>43497.416666666664</c:v>
                </c:pt>
                <c:pt idx="755">
                  <c:v>43497.458333333336</c:v>
                </c:pt>
                <c:pt idx="756">
                  <c:v>43497.5</c:v>
                </c:pt>
                <c:pt idx="757">
                  <c:v>43497.541666666664</c:v>
                </c:pt>
                <c:pt idx="758">
                  <c:v>43497.583333333336</c:v>
                </c:pt>
                <c:pt idx="759">
                  <c:v>43497.625</c:v>
                </c:pt>
                <c:pt idx="760">
                  <c:v>43497.666666666664</c:v>
                </c:pt>
                <c:pt idx="761">
                  <c:v>43497.708333333336</c:v>
                </c:pt>
                <c:pt idx="762">
                  <c:v>43497.75</c:v>
                </c:pt>
                <c:pt idx="763">
                  <c:v>43497.791666666664</c:v>
                </c:pt>
                <c:pt idx="764">
                  <c:v>43497.833333333336</c:v>
                </c:pt>
                <c:pt idx="765">
                  <c:v>43497.875</c:v>
                </c:pt>
                <c:pt idx="766">
                  <c:v>43497.916666666664</c:v>
                </c:pt>
                <c:pt idx="767">
                  <c:v>43497.958333333336</c:v>
                </c:pt>
                <c:pt idx="768">
                  <c:v>43498</c:v>
                </c:pt>
                <c:pt idx="769">
                  <c:v>43498.041666666664</c:v>
                </c:pt>
                <c:pt idx="770">
                  <c:v>43498.083333333336</c:v>
                </c:pt>
                <c:pt idx="771">
                  <c:v>43498.125</c:v>
                </c:pt>
                <c:pt idx="772">
                  <c:v>43498.166666666664</c:v>
                </c:pt>
                <c:pt idx="773">
                  <c:v>43498.208333333336</c:v>
                </c:pt>
                <c:pt idx="774">
                  <c:v>43498.25</c:v>
                </c:pt>
                <c:pt idx="775">
                  <c:v>43498.291666666664</c:v>
                </c:pt>
                <c:pt idx="776">
                  <c:v>43498.333333333336</c:v>
                </c:pt>
                <c:pt idx="777">
                  <c:v>43498.375</c:v>
                </c:pt>
                <c:pt idx="778">
                  <c:v>43498.416666666664</c:v>
                </c:pt>
                <c:pt idx="779">
                  <c:v>43498.458333333336</c:v>
                </c:pt>
                <c:pt idx="780">
                  <c:v>43498.5</c:v>
                </c:pt>
                <c:pt idx="781">
                  <c:v>43498.541666666664</c:v>
                </c:pt>
                <c:pt idx="782">
                  <c:v>43498.583333333336</c:v>
                </c:pt>
                <c:pt idx="783">
                  <c:v>43498.625</c:v>
                </c:pt>
                <c:pt idx="784">
                  <c:v>43498.666666666664</c:v>
                </c:pt>
                <c:pt idx="785">
                  <c:v>43498.708333333336</c:v>
                </c:pt>
                <c:pt idx="786">
                  <c:v>43498.75</c:v>
                </c:pt>
                <c:pt idx="787">
                  <c:v>43498.791666666664</c:v>
                </c:pt>
                <c:pt idx="788">
                  <c:v>43498.833333333336</c:v>
                </c:pt>
                <c:pt idx="789">
                  <c:v>43498.875</c:v>
                </c:pt>
                <c:pt idx="790">
                  <c:v>43498.916666666664</c:v>
                </c:pt>
                <c:pt idx="791">
                  <c:v>43498.958333333336</c:v>
                </c:pt>
                <c:pt idx="792">
                  <c:v>43499</c:v>
                </c:pt>
                <c:pt idx="793">
                  <c:v>43499.041666666664</c:v>
                </c:pt>
                <c:pt idx="794">
                  <c:v>43499.083333333336</c:v>
                </c:pt>
                <c:pt idx="795">
                  <c:v>43499.125</c:v>
                </c:pt>
                <c:pt idx="796">
                  <c:v>43499.166666666664</c:v>
                </c:pt>
                <c:pt idx="797">
                  <c:v>43499.208333333336</c:v>
                </c:pt>
                <c:pt idx="798">
                  <c:v>43499.25</c:v>
                </c:pt>
                <c:pt idx="799">
                  <c:v>43499.291666666664</c:v>
                </c:pt>
                <c:pt idx="800">
                  <c:v>43499.333333333336</c:v>
                </c:pt>
                <c:pt idx="801">
                  <c:v>43499.375</c:v>
                </c:pt>
                <c:pt idx="802">
                  <c:v>43499.416666666664</c:v>
                </c:pt>
                <c:pt idx="803">
                  <c:v>43499.458333333336</c:v>
                </c:pt>
                <c:pt idx="804">
                  <c:v>43499.5</c:v>
                </c:pt>
                <c:pt idx="805">
                  <c:v>43499.541666666664</c:v>
                </c:pt>
                <c:pt idx="806">
                  <c:v>43499.583333333336</c:v>
                </c:pt>
                <c:pt idx="807">
                  <c:v>43499.625</c:v>
                </c:pt>
                <c:pt idx="808">
                  <c:v>43499.666666666664</c:v>
                </c:pt>
                <c:pt idx="809">
                  <c:v>43499.708333333336</c:v>
                </c:pt>
                <c:pt idx="810">
                  <c:v>43499.75</c:v>
                </c:pt>
                <c:pt idx="811">
                  <c:v>43499.791666666664</c:v>
                </c:pt>
                <c:pt idx="812">
                  <c:v>43499.833333333336</c:v>
                </c:pt>
                <c:pt idx="813">
                  <c:v>43499.875</c:v>
                </c:pt>
                <c:pt idx="814">
                  <c:v>43499.916666666664</c:v>
                </c:pt>
                <c:pt idx="815">
                  <c:v>43499.958333333336</c:v>
                </c:pt>
                <c:pt idx="816">
                  <c:v>43500</c:v>
                </c:pt>
                <c:pt idx="817">
                  <c:v>43500.041666666664</c:v>
                </c:pt>
                <c:pt idx="818">
                  <c:v>43500.083333333336</c:v>
                </c:pt>
                <c:pt idx="819">
                  <c:v>43500.125</c:v>
                </c:pt>
                <c:pt idx="820">
                  <c:v>43500.166666666664</c:v>
                </c:pt>
                <c:pt idx="821">
                  <c:v>43500.208333333336</c:v>
                </c:pt>
                <c:pt idx="822">
                  <c:v>43500.25</c:v>
                </c:pt>
                <c:pt idx="823">
                  <c:v>43500.291666666664</c:v>
                </c:pt>
                <c:pt idx="824">
                  <c:v>43500.333333333336</c:v>
                </c:pt>
                <c:pt idx="825">
                  <c:v>43500.375</c:v>
                </c:pt>
                <c:pt idx="826">
                  <c:v>43500.416666666664</c:v>
                </c:pt>
                <c:pt idx="827">
                  <c:v>43500.458333333336</c:v>
                </c:pt>
                <c:pt idx="828">
                  <c:v>43500.5</c:v>
                </c:pt>
                <c:pt idx="829">
                  <c:v>43500.541666666664</c:v>
                </c:pt>
                <c:pt idx="830">
                  <c:v>43500.583333333336</c:v>
                </c:pt>
                <c:pt idx="831">
                  <c:v>43500.625</c:v>
                </c:pt>
                <c:pt idx="832">
                  <c:v>43500.666666666664</c:v>
                </c:pt>
                <c:pt idx="833">
                  <c:v>43500.708333333336</c:v>
                </c:pt>
                <c:pt idx="834">
                  <c:v>43500.75</c:v>
                </c:pt>
                <c:pt idx="835">
                  <c:v>43500.791666666664</c:v>
                </c:pt>
                <c:pt idx="836">
                  <c:v>43500.833333333336</c:v>
                </c:pt>
                <c:pt idx="837">
                  <c:v>43500.875</c:v>
                </c:pt>
                <c:pt idx="838">
                  <c:v>43500.916666666664</c:v>
                </c:pt>
                <c:pt idx="839">
                  <c:v>43500.958333333336</c:v>
                </c:pt>
                <c:pt idx="840">
                  <c:v>43501</c:v>
                </c:pt>
                <c:pt idx="841">
                  <c:v>43501.041666666664</c:v>
                </c:pt>
                <c:pt idx="842">
                  <c:v>43501.083333333336</c:v>
                </c:pt>
                <c:pt idx="843">
                  <c:v>43501.125</c:v>
                </c:pt>
                <c:pt idx="844">
                  <c:v>43501.166666666664</c:v>
                </c:pt>
                <c:pt idx="845">
                  <c:v>43501.208333333336</c:v>
                </c:pt>
                <c:pt idx="846">
                  <c:v>43501.25</c:v>
                </c:pt>
                <c:pt idx="847">
                  <c:v>43501.291666666664</c:v>
                </c:pt>
                <c:pt idx="848">
                  <c:v>43501.333333333336</c:v>
                </c:pt>
                <c:pt idx="849">
                  <c:v>43501.375</c:v>
                </c:pt>
                <c:pt idx="850">
                  <c:v>43501.416666666664</c:v>
                </c:pt>
                <c:pt idx="851">
                  <c:v>43501.458333333336</c:v>
                </c:pt>
                <c:pt idx="852">
                  <c:v>43501.5</c:v>
                </c:pt>
                <c:pt idx="853">
                  <c:v>43501.541666666664</c:v>
                </c:pt>
                <c:pt idx="854">
                  <c:v>43501.583333333336</c:v>
                </c:pt>
                <c:pt idx="855">
                  <c:v>43501.625</c:v>
                </c:pt>
                <c:pt idx="856">
                  <c:v>43501.666666666664</c:v>
                </c:pt>
                <c:pt idx="857">
                  <c:v>43501.708333333336</c:v>
                </c:pt>
                <c:pt idx="858">
                  <c:v>43501.75</c:v>
                </c:pt>
                <c:pt idx="859">
                  <c:v>43501.791666666664</c:v>
                </c:pt>
                <c:pt idx="860">
                  <c:v>43501.833333333336</c:v>
                </c:pt>
                <c:pt idx="861">
                  <c:v>43501.875</c:v>
                </c:pt>
                <c:pt idx="862">
                  <c:v>43501.916666666664</c:v>
                </c:pt>
                <c:pt idx="863">
                  <c:v>43501.958333333336</c:v>
                </c:pt>
                <c:pt idx="864">
                  <c:v>43502</c:v>
                </c:pt>
                <c:pt idx="865">
                  <c:v>43502.041666666664</c:v>
                </c:pt>
                <c:pt idx="866">
                  <c:v>43502.083333333336</c:v>
                </c:pt>
                <c:pt idx="867">
                  <c:v>43502.125</c:v>
                </c:pt>
                <c:pt idx="868">
                  <c:v>43502.166666666664</c:v>
                </c:pt>
                <c:pt idx="869">
                  <c:v>43502.208333333336</c:v>
                </c:pt>
                <c:pt idx="870">
                  <c:v>43502.25</c:v>
                </c:pt>
                <c:pt idx="871">
                  <c:v>43502.291666666664</c:v>
                </c:pt>
                <c:pt idx="872">
                  <c:v>43502.333333333336</c:v>
                </c:pt>
                <c:pt idx="873">
                  <c:v>43502.375</c:v>
                </c:pt>
                <c:pt idx="874">
                  <c:v>43502.416666666664</c:v>
                </c:pt>
                <c:pt idx="875">
                  <c:v>43502.458333333336</c:v>
                </c:pt>
                <c:pt idx="876">
                  <c:v>43502.5</c:v>
                </c:pt>
                <c:pt idx="877">
                  <c:v>43502.541666666664</c:v>
                </c:pt>
                <c:pt idx="878">
                  <c:v>43502.583333333336</c:v>
                </c:pt>
                <c:pt idx="879">
                  <c:v>43502.625</c:v>
                </c:pt>
                <c:pt idx="880">
                  <c:v>43502.666666666664</c:v>
                </c:pt>
                <c:pt idx="881">
                  <c:v>43502.708333333336</c:v>
                </c:pt>
                <c:pt idx="882">
                  <c:v>43502.75</c:v>
                </c:pt>
                <c:pt idx="883">
                  <c:v>43502.791666666664</c:v>
                </c:pt>
                <c:pt idx="884">
                  <c:v>43502.833333333336</c:v>
                </c:pt>
                <c:pt idx="885">
                  <c:v>43502.875</c:v>
                </c:pt>
                <c:pt idx="886">
                  <c:v>43502.916666666664</c:v>
                </c:pt>
                <c:pt idx="887">
                  <c:v>43502.958333333336</c:v>
                </c:pt>
                <c:pt idx="888">
                  <c:v>43503</c:v>
                </c:pt>
                <c:pt idx="889">
                  <c:v>43503.041666666664</c:v>
                </c:pt>
                <c:pt idx="890">
                  <c:v>43503.083333333336</c:v>
                </c:pt>
                <c:pt idx="891">
                  <c:v>43503.125</c:v>
                </c:pt>
                <c:pt idx="892">
                  <c:v>43503.166666666664</c:v>
                </c:pt>
                <c:pt idx="893">
                  <c:v>43503.208333333336</c:v>
                </c:pt>
                <c:pt idx="894">
                  <c:v>43503.25</c:v>
                </c:pt>
                <c:pt idx="895">
                  <c:v>43503.291666666664</c:v>
                </c:pt>
                <c:pt idx="896">
                  <c:v>43503.333333333336</c:v>
                </c:pt>
                <c:pt idx="897">
                  <c:v>43503.375</c:v>
                </c:pt>
                <c:pt idx="898">
                  <c:v>43503.416666666664</c:v>
                </c:pt>
                <c:pt idx="899">
                  <c:v>43503.458333333336</c:v>
                </c:pt>
                <c:pt idx="900">
                  <c:v>43503.5</c:v>
                </c:pt>
                <c:pt idx="901">
                  <c:v>43503.541666666664</c:v>
                </c:pt>
                <c:pt idx="902">
                  <c:v>43503.583333333336</c:v>
                </c:pt>
                <c:pt idx="903">
                  <c:v>43503.625</c:v>
                </c:pt>
                <c:pt idx="904">
                  <c:v>43503.666666666664</c:v>
                </c:pt>
                <c:pt idx="905">
                  <c:v>43503.708333333336</c:v>
                </c:pt>
                <c:pt idx="906">
                  <c:v>43503.75</c:v>
                </c:pt>
                <c:pt idx="907">
                  <c:v>43503.791666666664</c:v>
                </c:pt>
                <c:pt idx="908">
                  <c:v>43503.833333333336</c:v>
                </c:pt>
                <c:pt idx="909">
                  <c:v>43503.875</c:v>
                </c:pt>
                <c:pt idx="910">
                  <c:v>43503.916666666664</c:v>
                </c:pt>
                <c:pt idx="911">
                  <c:v>43503.958333333336</c:v>
                </c:pt>
                <c:pt idx="912">
                  <c:v>43504</c:v>
                </c:pt>
                <c:pt idx="913">
                  <c:v>43504.041666666664</c:v>
                </c:pt>
                <c:pt idx="914">
                  <c:v>43504.083333333336</c:v>
                </c:pt>
                <c:pt idx="915">
                  <c:v>43504.125</c:v>
                </c:pt>
                <c:pt idx="916">
                  <c:v>43504.166666666664</c:v>
                </c:pt>
                <c:pt idx="917">
                  <c:v>43504.208333333336</c:v>
                </c:pt>
                <c:pt idx="918">
                  <c:v>43504.25</c:v>
                </c:pt>
                <c:pt idx="919">
                  <c:v>43504.291666666664</c:v>
                </c:pt>
                <c:pt idx="920">
                  <c:v>43504.333333333336</c:v>
                </c:pt>
                <c:pt idx="921">
                  <c:v>43504.375</c:v>
                </c:pt>
                <c:pt idx="922">
                  <c:v>43504.416666666664</c:v>
                </c:pt>
                <c:pt idx="923">
                  <c:v>43504.458333333336</c:v>
                </c:pt>
                <c:pt idx="924">
                  <c:v>43504.5</c:v>
                </c:pt>
                <c:pt idx="925">
                  <c:v>43504.541666666664</c:v>
                </c:pt>
                <c:pt idx="926">
                  <c:v>43504.583333333336</c:v>
                </c:pt>
                <c:pt idx="927">
                  <c:v>43504.625</c:v>
                </c:pt>
                <c:pt idx="928">
                  <c:v>43504.666666666664</c:v>
                </c:pt>
                <c:pt idx="929">
                  <c:v>43504.708333333336</c:v>
                </c:pt>
                <c:pt idx="930">
                  <c:v>43504.75</c:v>
                </c:pt>
                <c:pt idx="931">
                  <c:v>43504.791666666664</c:v>
                </c:pt>
                <c:pt idx="932">
                  <c:v>43504.833333333336</c:v>
                </c:pt>
                <c:pt idx="933">
                  <c:v>43504.875</c:v>
                </c:pt>
                <c:pt idx="934">
                  <c:v>43504.916666666664</c:v>
                </c:pt>
                <c:pt idx="935">
                  <c:v>43504.958333333336</c:v>
                </c:pt>
                <c:pt idx="936">
                  <c:v>43505</c:v>
                </c:pt>
                <c:pt idx="937">
                  <c:v>43505.041666666664</c:v>
                </c:pt>
                <c:pt idx="938">
                  <c:v>43505.083333333336</c:v>
                </c:pt>
                <c:pt idx="939">
                  <c:v>43505.125</c:v>
                </c:pt>
                <c:pt idx="940">
                  <c:v>43505.166666666664</c:v>
                </c:pt>
                <c:pt idx="941">
                  <c:v>43505.208333333336</c:v>
                </c:pt>
                <c:pt idx="942">
                  <c:v>43505.25</c:v>
                </c:pt>
                <c:pt idx="943">
                  <c:v>43505.291666666664</c:v>
                </c:pt>
                <c:pt idx="944">
                  <c:v>43505.333333333336</c:v>
                </c:pt>
                <c:pt idx="945">
                  <c:v>43505.375</c:v>
                </c:pt>
                <c:pt idx="946">
                  <c:v>43505.416666666664</c:v>
                </c:pt>
                <c:pt idx="947">
                  <c:v>43505.458333333336</c:v>
                </c:pt>
                <c:pt idx="948">
                  <c:v>43505.5</c:v>
                </c:pt>
                <c:pt idx="949">
                  <c:v>43505.541666666664</c:v>
                </c:pt>
                <c:pt idx="950">
                  <c:v>43505.583333333336</c:v>
                </c:pt>
                <c:pt idx="951">
                  <c:v>43505.625</c:v>
                </c:pt>
                <c:pt idx="952">
                  <c:v>43505.666666666664</c:v>
                </c:pt>
                <c:pt idx="953">
                  <c:v>43505.708333333336</c:v>
                </c:pt>
                <c:pt idx="954">
                  <c:v>43505.75</c:v>
                </c:pt>
                <c:pt idx="955">
                  <c:v>43505.791666666664</c:v>
                </c:pt>
                <c:pt idx="956">
                  <c:v>43505.833333333336</c:v>
                </c:pt>
                <c:pt idx="957">
                  <c:v>43505.875</c:v>
                </c:pt>
                <c:pt idx="958">
                  <c:v>43505.916666666664</c:v>
                </c:pt>
                <c:pt idx="959">
                  <c:v>43505.958333333336</c:v>
                </c:pt>
                <c:pt idx="960">
                  <c:v>43506</c:v>
                </c:pt>
                <c:pt idx="961">
                  <c:v>43506.041666666664</c:v>
                </c:pt>
                <c:pt idx="962">
                  <c:v>43506.083333333336</c:v>
                </c:pt>
                <c:pt idx="963">
                  <c:v>43506.125</c:v>
                </c:pt>
                <c:pt idx="964">
                  <c:v>43506.166666666664</c:v>
                </c:pt>
                <c:pt idx="965">
                  <c:v>43506.208333333336</c:v>
                </c:pt>
                <c:pt idx="966">
                  <c:v>43506.25</c:v>
                </c:pt>
                <c:pt idx="967">
                  <c:v>43506.291666666664</c:v>
                </c:pt>
                <c:pt idx="968">
                  <c:v>43506.333333333336</c:v>
                </c:pt>
                <c:pt idx="969">
                  <c:v>43506.375</c:v>
                </c:pt>
                <c:pt idx="970">
                  <c:v>43506.416666666664</c:v>
                </c:pt>
                <c:pt idx="971">
                  <c:v>43506.458333333336</c:v>
                </c:pt>
                <c:pt idx="972">
                  <c:v>43506.5</c:v>
                </c:pt>
                <c:pt idx="973">
                  <c:v>43506.541666666664</c:v>
                </c:pt>
                <c:pt idx="974">
                  <c:v>43506.583333333336</c:v>
                </c:pt>
                <c:pt idx="975">
                  <c:v>43506.625</c:v>
                </c:pt>
                <c:pt idx="976">
                  <c:v>43506.666666666664</c:v>
                </c:pt>
                <c:pt idx="977">
                  <c:v>43506.708333333336</c:v>
                </c:pt>
                <c:pt idx="978">
                  <c:v>43506.75</c:v>
                </c:pt>
                <c:pt idx="979">
                  <c:v>43506.791666666664</c:v>
                </c:pt>
                <c:pt idx="980">
                  <c:v>43506.833333333336</c:v>
                </c:pt>
                <c:pt idx="981">
                  <c:v>43506.875</c:v>
                </c:pt>
                <c:pt idx="982">
                  <c:v>43506.916666666664</c:v>
                </c:pt>
                <c:pt idx="983">
                  <c:v>43506.958333333336</c:v>
                </c:pt>
                <c:pt idx="984">
                  <c:v>43507</c:v>
                </c:pt>
                <c:pt idx="985">
                  <c:v>43507.041666666664</c:v>
                </c:pt>
                <c:pt idx="986">
                  <c:v>43507.083333333336</c:v>
                </c:pt>
                <c:pt idx="987">
                  <c:v>43507.125</c:v>
                </c:pt>
                <c:pt idx="988">
                  <c:v>43507.166666666664</c:v>
                </c:pt>
                <c:pt idx="989">
                  <c:v>43507.208333333336</c:v>
                </c:pt>
                <c:pt idx="990">
                  <c:v>43507.25</c:v>
                </c:pt>
                <c:pt idx="991">
                  <c:v>43507.291666666664</c:v>
                </c:pt>
                <c:pt idx="992">
                  <c:v>43507.333333333336</c:v>
                </c:pt>
                <c:pt idx="993">
                  <c:v>43507.375</c:v>
                </c:pt>
                <c:pt idx="994">
                  <c:v>43507.416666666664</c:v>
                </c:pt>
                <c:pt idx="995">
                  <c:v>43507.458333333336</c:v>
                </c:pt>
                <c:pt idx="996">
                  <c:v>43507.5</c:v>
                </c:pt>
                <c:pt idx="997">
                  <c:v>43507.541666666664</c:v>
                </c:pt>
                <c:pt idx="998">
                  <c:v>43507.583333333336</c:v>
                </c:pt>
                <c:pt idx="999">
                  <c:v>43507.625</c:v>
                </c:pt>
                <c:pt idx="1000">
                  <c:v>43507.666666666664</c:v>
                </c:pt>
                <c:pt idx="1001">
                  <c:v>43507.708333333336</c:v>
                </c:pt>
                <c:pt idx="1002">
                  <c:v>43507.75</c:v>
                </c:pt>
                <c:pt idx="1003">
                  <c:v>43507.791666666664</c:v>
                </c:pt>
                <c:pt idx="1004">
                  <c:v>43507.833333333336</c:v>
                </c:pt>
                <c:pt idx="1005">
                  <c:v>43507.875</c:v>
                </c:pt>
                <c:pt idx="1006">
                  <c:v>43507.916666666664</c:v>
                </c:pt>
                <c:pt idx="1007">
                  <c:v>43507.958333333336</c:v>
                </c:pt>
                <c:pt idx="1008">
                  <c:v>43508</c:v>
                </c:pt>
                <c:pt idx="1009">
                  <c:v>43508.041666666664</c:v>
                </c:pt>
                <c:pt idx="1010">
                  <c:v>43508.083333333336</c:v>
                </c:pt>
                <c:pt idx="1011">
                  <c:v>43508.125</c:v>
                </c:pt>
                <c:pt idx="1012">
                  <c:v>43508.166666666664</c:v>
                </c:pt>
                <c:pt idx="1013">
                  <c:v>43508.208333333336</c:v>
                </c:pt>
                <c:pt idx="1014">
                  <c:v>43508.25</c:v>
                </c:pt>
                <c:pt idx="1015">
                  <c:v>43508.291666666664</c:v>
                </c:pt>
                <c:pt idx="1016">
                  <c:v>43508.333333333336</c:v>
                </c:pt>
                <c:pt idx="1017">
                  <c:v>43508.375</c:v>
                </c:pt>
                <c:pt idx="1018">
                  <c:v>43508.416666666664</c:v>
                </c:pt>
                <c:pt idx="1019">
                  <c:v>43508.458333333336</c:v>
                </c:pt>
                <c:pt idx="1020">
                  <c:v>43508.5</c:v>
                </c:pt>
                <c:pt idx="1021">
                  <c:v>43508.541666666664</c:v>
                </c:pt>
                <c:pt idx="1022">
                  <c:v>43508.583333333336</c:v>
                </c:pt>
                <c:pt idx="1023">
                  <c:v>43508.625</c:v>
                </c:pt>
                <c:pt idx="1024">
                  <c:v>43508.666666666664</c:v>
                </c:pt>
                <c:pt idx="1025">
                  <c:v>43508.708333333336</c:v>
                </c:pt>
                <c:pt idx="1026">
                  <c:v>43508.75</c:v>
                </c:pt>
                <c:pt idx="1027">
                  <c:v>43508.791666666664</c:v>
                </c:pt>
                <c:pt idx="1028">
                  <c:v>43508.833333333336</c:v>
                </c:pt>
                <c:pt idx="1029">
                  <c:v>43508.875</c:v>
                </c:pt>
                <c:pt idx="1030">
                  <c:v>43508.916666666664</c:v>
                </c:pt>
                <c:pt idx="1031">
                  <c:v>43508.958333333336</c:v>
                </c:pt>
                <c:pt idx="1032">
                  <c:v>43509</c:v>
                </c:pt>
                <c:pt idx="1033">
                  <c:v>43509.041666666664</c:v>
                </c:pt>
                <c:pt idx="1034">
                  <c:v>43509.083333333336</c:v>
                </c:pt>
                <c:pt idx="1035">
                  <c:v>43509.125</c:v>
                </c:pt>
                <c:pt idx="1036">
                  <c:v>43509.166666666664</c:v>
                </c:pt>
                <c:pt idx="1037">
                  <c:v>43509.208333333336</c:v>
                </c:pt>
                <c:pt idx="1038">
                  <c:v>43509.25</c:v>
                </c:pt>
                <c:pt idx="1039">
                  <c:v>43509.291666666664</c:v>
                </c:pt>
                <c:pt idx="1040">
                  <c:v>43509.333333333336</c:v>
                </c:pt>
                <c:pt idx="1041">
                  <c:v>43509.375</c:v>
                </c:pt>
                <c:pt idx="1042">
                  <c:v>43509.416666666664</c:v>
                </c:pt>
                <c:pt idx="1043">
                  <c:v>43509.458333333336</c:v>
                </c:pt>
                <c:pt idx="1044">
                  <c:v>43509.5</c:v>
                </c:pt>
                <c:pt idx="1045">
                  <c:v>43509.541666666664</c:v>
                </c:pt>
                <c:pt idx="1046">
                  <c:v>43509.583333333336</c:v>
                </c:pt>
                <c:pt idx="1047">
                  <c:v>43509.625</c:v>
                </c:pt>
                <c:pt idx="1048">
                  <c:v>43509.666666666664</c:v>
                </c:pt>
                <c:pt idx="1049">
                  <c:v>43509.708333333336</c:v>
                </c:pt>
                <c:pt idx="1050">
                  <c:v>43509.75</c:v>
                </c:pt>
                <c:pt idx="1051">
                  <c:v>43509.791666666664</c:v>
                </c:pt>
                <c:pt idx="1052">
                  <c:v>43509.833333333336</c:v>
                </c:pt>
                <c:pt idx="1053">
                  <c:v>43509.875</c:v>
                </c:pt>
                <c:pt idx="1054">
                  <c:v>43509.916666666664</c:v>
                </c:pt>
                <c:pt idx="1055">
                  <c:v>43509.958333333336</c:v>
                </c:pt>
                <c:pt idx="1056">
                  <c:v>43510</c:v>
                </c:pt>
                <c:pt idx="1057">
                  <c:v>43510.041666666664</c:v>
                </c:pt>
                <c:pt idx="1058">
                  <c:v>43510.083333333336</c:v>
                </c:pt>
                <c:pt idx="1059">
                  <c:v>43510.125</c:v>
                </c:pt>
                <c:pt idx="1060">
                  <c:v>43510.166666666664</c:v>
                </c:pt>
                <c:pt idx="1061">
                  <c:v>43510.208333333336</c:v>
                </c:pt>
                <c:pt idx="1062">
                  <c:v>43510.25</c:v>
                </c:pt>
                <c:pt idx="1063">
                  <c:v>43510.291666666664</c:v>
                </c:pt>
                <c:pt idx="1064">
                  <c:v>43510.333333333336</c:v>
                </c:pt>
                <c:pt idx="1065">
                  <c:v>43510.375</c:v>
                </c:pt>
                <c:pt idx="1066">
                  <c:v>43510.416666666664</c:v>
                </c:pt>
                <c:pt idx="1067">
                  <c:v>43510.458333333336</c:v>
                </c:pt>
                <c:pt idx="1068">
                  <c:v>43510.5</c:v>
                </c:pt>
                <c:pt idx="1069">
                  <c:v>43510.541666666664</c:v>
                </c:pt>
                <c:pt idx="1070">
                  <c:v>43510.583333333336</c:v>
                </c:pt>
                <c:pt idx="1071">
                  <c:v>43510.625</c:v>
                </c:pt>
                <c:pt idx="1072">
                  <c:v>43510.666666666664</c:v>
                </c:pt>
                <c:pt idx="1073">
                  <c:v>43510.708333333336</c:v>
                </c:pt>
                <c:pt idx="1074">
                  <c:v>43510.75</c:v>
                </c:pt>
                <c:pt idx="1075">
                  <c:v>43510.791666666664</c:v>
                </c:pt>
                <c:pt idx="1076">
                  <c:v>43510.833333333336</c:v>
                </c:pt>
                <c:pt idx="1077">
                  <c:v>43510.875</c:v>
                </c:pt>
                <c:pt idx="1078">
                  <c:v>43510.916666666664</c:v>
                </c:pt>
                <c:pt idx="1079">
                  <c:v>43510.958333333336</c:v>
                </c:pt>
                <c:pt idx="1080">
                  <c:v>43511</c:v>
                </c:pt>
                <c:pt idx="1081">
                  <c:v>43511.041666666664</c:v>
                </c:pt>
                <c:pt idx="1082">
                  <c:v>43511.083333333336</c:v>
                </c:pt>
                <c:pt idx="1083">
                  <c:v>43511.125</c:v>
                </c:pt>
                <c:pt idx="1084">
                  <c:v>43511.166666666664</c:v>
                </c:pt>
                <c:pt idx="1085">
                  <c:v>43511.208333333336</c:v>
                </c:pt>
                <c:pt idx="1086">
                  <c:v>43511.25</c:v>
                </c:pt>
                <c:pt idx="1087">
                  <c:v>43511.291666666664</c:v>
                </c:pt>
                <c:pt idx="1088">
                  <c:v>43511.333333333336</c:v>
                </c:pt>
                <c:pt idx="1089">
                  <c:v>43511.375</c:v>
                </c:pt>
                <c:pt idx="1090">
                  <c:v>43511.416666666664</c:v>
                </c:pt>
                <c:pt idx="1091">
                  <c:v>43511.458333333336</c:v>
                </c:pt>
                <c:pt idx="1092">
                  <c:v>43511.5</c:v>
                </c:pt>
                <c:pt idx="1093">
                  <c:v>43511.541666666664</c:v>
                </c:pt>
                <c:pt idx="1094">
                  <c:v>43511.583333333336</c:v>
                </c:pt>
                <c:pt idx="1095">
                  <c:v>43511.625</c:v>
                </c:pt>
                <c:pt idx="1096">
                  <c:v>43511.666666666664</c:v>
                </c:pt>
                <c:pt idx="1097">
                  <c:v>43511.708333333336</c:v>
                </c:pt>
                <c:pt idx="1098">
                  <c:v>43511.75</c:v>
                </c:pt>
                <c:pt idx="1099">
                  <c:v>43511.791666666664</c:v>
                </c:pt>
                <c:pt idx="1100">
                  <c:v>43511.833333333336</c:v>
                </c:pt>
                <c:pt idx="1101">
                  <c:v>43511.875</c:v>
                </c:pt>
                <c:pt idx="1102">
                  <c:v>43511.916666666664</c:v>
                </c:pt>
                <c:pt idx="1103">
                  <c:v>43511.958333333336</c:v>
                </c:pt>
                <c:pt idx="1104">
                  <c:v>43512</c:v>
                </c:pt>
                <c:pt idx="1105">
                  <c:v>43512.041666666664</c:v>
                </c:pt>
                <c:pt idx="1106">
                  <c:v>43512.083333333336</c:v>
                </c:pt>
                <c:pt idx="1107">
                  <c:v>43512.125</c:v>
                </c:pt>
                <c:pt idx="1108">
                  <c:v>43512.166666666664</c:v>
                </c:pt>
                <c:pt idx="1109">
                  <c:v>43512.208333333336</c:v>
                </c:pt>
                <c:pt idx="1110">
                  <c:v>43512.25</c:v>
                </c:pt>
                <c:pt idx="1111">
                  <c:v>43512.291666666664</c:v>
                </c:pt>
                <c:pt idx="1112">
                  <c:v>43512.333333333336</c:v>
                </c:pt>
                <c:pt idx="1113">
                  <c:v>43512.375</c:v>
                </c:pt>
                <c:pt idx="1114">
                  <c:v>43512.416666666664</c:v>
                </c:pt>
                <c:pt idx="1115">
                  <c:v>43512.458333333336</c:v>
                </c:pt>
                <c:pt idx="1116">
                  <c:v>43512.5</c:v>
                </c:pt>
                <c:pt idx="1117">
                  <c:v>43512.541666666664</c:v>
                </c:pt>
                <c:pt idx="1118">
                  <c:v>43512.583333333336</c:v>
                </c:pt>
                <c:pt idx="1119">
                  <c:v>43512.625</c:v>
                </c:pt>
                <c:pt idx="1120">
                  <c:v>43512.666666666664</c:v>
                </c:pt>
                <c:pt idx="1121">
                  <c:v>43512.708333333336</c:v>
                </c:pt>
                <c:pt idx="1122">
                  <c:v>43512.75</c:v>
                </c:pt>
                <c:pt idx="1123">
                  <c:v>43512.791666666664</c:v>
                </c:pt>
                <c:pt idx="1124">
                  <c:v>43512.833333333336</c:v>
                </c:pt>
                <c:pt idx="1125">
                  <c:v>43512.875</c:v>
                </c:pt>
                <c:pt idx="1126">
                  <c:v>43512.916666666664</c:v>
                </c:pt>
                <c:pt idx="1127">
                  <c:v>43512.958333333336</c:v>
                </c:pt>
                <c:pt idx="1128">
                  <c:v>43513</c:v>
                </c:pt>
                <c:pt idx="1129">
                  <c:v>43513.041666666664</c:v>
                </c:pt>
                <c:pt idx="1130">
                  <c:v>43513.083333333336</c:v>
                </c:pt>
                <c:pt idx="1131">
                  <c:v>43513.125</c:v>
                </c:pt>
                <c:pt idx="1132">
                  <c:v>43513.166666666664</c:v>
                </c:pt>
                <c:pt idx="1133">
                  <c:v>43513.208333333336</c:v>
                </c:pt>
                <c:pt idx="1134">
                  <c:v>43513.25</c:v>
                </c:pt>
                <c:pt idx="1135">
                  <c:v>43513.291666666664</c:v>
                </c:pt>
                <c:pt idx="1136">
                  <c:v>43513.333333333336</c:v>
                </c:pt>
                <c:pt idx="1137">
                  <c:v>43513.375</c:v>
                </c:pt>
                <c:pt idx="1138">
                  <c:v>43513.416666666664</c:v>
                </c:pt>
                <c:pt idx="1139">
                  <c:v>43513.458333333336</c:v>
                </c:pt>
                <c:pt idx="1140">
                  <c:v>43513.5</c:v>
                </c:pt>
                <c:pt idx="1141">
                  <c:v>43513.541666666664</c:v>
                </c:pt>
                <c:pt idx="1142">
                  <c:v>43513.583333333336</c:v>
                </c:pt>
                <c:pt idx="1143">
                  <c:v>43513.625</c:v>
                </c:pt>
                <c:pt idx="1144">
                  <c:v>43513.666666666664</c:v>
                </c:pt>
                <c:pt idx="1145">
                  <c:v>43513.708333333336</c:v>
                </c:pt>
                <c:pt idx="1146">
                  <c:v>43513.75</c:v>
                </c:pt>
                <c:pt idx="1147">
                  <c:v>43513.791666666664</c:v>
                </c:pt>
                <c:pt idx="1148">
                  <c:v>43513.833333333336</c:v>
                </c:pt>
                <c:pt idx="1149">
                  <c:v>43513.875</c:v>
                </c:pt>
                <c:pt idx="1150">
                  <c:v>43513.916666666664</c:v>
                </c:pt>
                <c:pt idx="1151">
                  <c:v>43513.958333333336</c:v>
                </c:pt>
                <c:pt idx="1152">
                  <c:v>43514</c:v>
                </c:pt>
                <c:pt idx="1153">
                  <c:v>43514.041666666664</c:v>
                </c:pt>
                <c:pt idx="1154">
                  <c:v>43514.083333333336</c:v>
                </c:pt>
                <c:pt idx="1155">
                  <c:v>43514.125</c:v>
                </c:pt>
                <c:pt idx="1156">
                  <c:v>43514.166666666664</c:v>
                </c:pt>
                <c:pt idx="1157">
                  <c:v>43514.208333333336</c:v>
                </c:pt>
                <c:pt idx="1158">
                  <c:v>43514.25</c:v>
                </c:pt>
                <c:pt idx="1159">
                  <c:v>43514.291666666664</c:v>
                </c:pt>
                <c:pt idx="1160">
                  <c:v>43514.333333333336</c:v>
                </c:pt>
                <c:pt idx="1161">
                  <c:v>43514.375</c:v>
                </c:pt>
                <c:pt idx="1162">
                  <c:v>43514.416666666664</c:v>
                </c:pt>
                <c:pt idx="1163">
                  <c:v>43514.458333333336</c:v>
                </c:pt>
                <c:pt idx="1164">
                  <c:v>43514.5</c:v>
                </c:pt>
                <c:pt idx="1165">
                  <c:v>43514.541666666664</c:v>
                </c:pt>
                <c:pt idx="1166">
                  <c:v>43514.583333333336</c:v>
                </c:pt>
                <c:pt idx="1167">
                  <c:v>43514.625</c:v>
                </c:pt>
                <c:pt idx="1168">
                  <c:v>43514.666666666664</c:v>
                </c:pt>
                <c:pt idx="1169">
                  <c:v>43514.708333333336</c:v>
                </c:pt>
                <c:pt idx="1170">
                  <c:v>43514.75</c:v>
                </c:pt>
                <c:pt idx="1171">
                  <c:v>43514.791666666664</c:v>
                </c:pt>
                <c:pt idx="1172">
                  <c:v>43514.833333333336</c:v>
                </c:pt>
                <c:pt idx="1173">
                  <c:v>43514.875</c:v>
                </c:pt>
                <c:pt idx="1174">
                  <c:v>43514.916666666664</c:v>
                </c:pt>
                <c:pt idx="1175">
                  <c:v>43514.958333333336</c:v>
                </c:pt>
                <c:pt idx="1176">
                  <c:v>43515</c:v>
                </c:pt>
                <c:pt idx="1177">
                  <c:v>43515.041666666664</c:v>
                </c:pt>
                <c:pt idx="1178">
                  <c:v>43515.083333333336</c:v>
                </c:pt>
                <c:pt idx="1179">
                  <c:v>43515.125</c:v>
                </c:pt>
                <c:pt idx="1180">
                  <c:v>43515.166666666664</c:v>
                </c:pt>
                <c:pt idx="1181">
                  <c:v>43515.208333333336</c:v>
                </c:pt>
                <c:pt idx="1182">
                  <c:v>43515.25</c:v>
                </c:pt>
                <c:pt idx="1183">
                  <c:v>43515.291666666664</c:v>
                </c:pt>
                <c:pt idx="1184">
                  <c:v>43515.333333333336</c:v>
                </c:pt>
                <c:pt idx="1185">
                  <c:v>43515.375</c:v>
                </c:pt>
                <c:pt idx="1186">
                  <c:v>43515.416666666664</c:v>
                </c:pt>
                <c:pt idx="1187">
                  <c:v>43515.458333333336</c:v>
                </c:pt>
                <c:pt idx="1188">
                  <c:v>43515.5</c:v>
                </c:pt>
                <c:pt idx="1189">
                  <c:v>43515.541666666664</c:v>
                </c:pt>
                <c:pt idx="1190">
                  <c:v>43515.583333333336</c:v>
                </c:pt>
                <c:pt idx="1191">
                  <c:v>43515.625</c:v>
                </c:pt>
                <c:pt idx="1192">
                  <c:v>43515.666666666664</c:v>
                </c:pt>
                <c:pt idx="1193">
                  <c:v>43515.708333333336</c:v>
                </c:pt>
                <c:pt idx="1194">
                  <c:v>43515.75</c:v>
                </c:pt>
                <c:pt idx="1195">
                  <c:v>43515.791666666664</c:v>
                </c:pt>
                <c:pt idx="1196">
                  <c:v>43515.833333333336</c:v>
                </c:pt>
                <c:pt idx="1197">
                  <c:v>43515.875</c:v>
                </c:pt>
                <c:pt idx="1198">
                  <c:v>43515.916666666664</c:v>
                </c:pt>
                <c:pt idx="1199">
                  <c:v>43515.958333333336</c:v>
                </c:pt>
                <c:pt idx="1200">
                  <c:v>43516</c:v>
                </c:pt>
                <c:pt idx="1201">
                  <c:v>43516.041666666664</c:v>
                </c:pt>
                <c:pt idx="1202">
                  <c:v>43516.083333333336</c:v>
                </c:pt>
                <c:pt idx="1203">
                  <c:v>43516.125</c:v>
                </c:pt>
                <c:pt idx="1204">
                  <c:v>43516.166666666664</c:v>
                </c:pt>
                <c:pt idx="1205">
                  <c:v>43516.208333333336</c:v>
                </c:pt>
                <c:pt idx="1206">
                  <c:v>43516.25</c:v>
                </c:pt>
                <c:pt idx="1207">
                  <c:v>43516.291666666664</c:v>
                </c:pt>
                <c:pt idx="1208">
                  <c:v>43516.333333333336</c:v>
                </c:pt>
                <c:pt idx="1209">
                  <c:v>43516.375</c:v>
                </c:pt>
                <c:pt idx="1210">
                  <c:v>43516.416666666664</c:v>
                </c:pt>
                <c:pt idx="1211">
                  <c:v>43516.458333333336</c:v>
                </c:pt>
                <c:pt idx="1212">
                  <c:v>43516.5</c:v>
                </c:pt>
                <c:pt idx="1213">
                  <c:v>43516.541666666664</c:v>
                </c:pt>
                <c:pt idx="1214">
                  <c:v>43516.583333333336</c:v>
                </c:pt>
                <c:pt idx="1215">
                  <c:v>43516.625</c:v>
                </c:pt>
                <c:pt idx="1216">
                  <c:v>43516.666666666664</c:v>
                </c:pt>
                <c:pt idx="1217">
                  <c:v>43516.708333333336</c:v>
                </c:pt>
                <c:pt idx="1218">
                  <c:v>43516.75</c:v>
                </c:pt>
                <c:pt idx="1219">
                  <c:v>43516.791666666664</c:v>
                </c:pt>
                <c:pt idx="1220">
                  <c:v>43516.833333333336</c:v>
                </c:pt>
                <c:pt idx="1221">
                  <c:v>43516.875</c:v>
                </c:pt>
                <c:pt idx="1222">
                  <c:v>43516.916666666664</c:v>
                </c:pt>
                <c:pt idx="1223">
                  <c:v>43516.958333333336</c:v>
                </c:pt>
                <c:pt idx="1224">
                  <c:v>43517</c:v>
                </c:pt>
                <c:pt idx="1225">
                  <c:v>43517.041666666664</c:v>
                </c:pt>
                <c:pt idx="1226">
                  <c:v>43517.083333333336</c:v>
                </c:pt>
                <c:pt idx="1227">
                  <c:v>43517.125</c:v>
                </c:pt>
                <c:pt idx="1228">
                  <c:v>43517.166666666664</c:v>
                </c:pt>
                <c:pt idx="1229">
                  <c:v>43517.208333333336</c:v>
                </c:pt>
                <c:pt idx="1230">
                  <c:v>43517.25</c:v>
                </c:pt>
                <c:pt idx="1231">
                  <c:v>43517.291666666664</c:v>
                </c:pt>
                <c:pt idx="1232">
                  <c:v>43517.333333333336</c:v>
                </c:pt>
                <c:pt idx="1233">
                  <c:v>43517.375</c:v>
                </c:pt>
                <c:pt idx="1234">
                  <c:v>43517.416666666664</c:v>
                </c:pt>
                <c:pt idx="1235">
                  <c:v>43517.458333333336</c:v>
                </c:pt>
                <c:pt idx="1236">
                  <c:v>43517.5</c:v>
                </c:pt>
                <c:pt idx="1237">
                  <c:v>43517.541666666664</c:v>
                </c:pt>
                <c:pt idx="1238">
                  <c:v>43517.583333333336</c:v>
                </c:pt>
                <c:pt idx="1239">
                  <c:v>43517.625</c:v>
                </c:pt>
                <c:pt idx="1240">
                  <c:v>43517.666666666664</c:v>
                </c:pt>
                <c:pt idx="1241">
                  <c:v>43517.708333333336</c:v>
                </c:pt>
                <c:pt idx="1242">
                  <c:v>43517.75</c:v>
                </c:pt>
                <c:pt idx="1243">
                  <c:v>43517.791666666664</c:v>
                </c:pt>
                <c:pt idx="1244">
                  <c:v>43517.833333333336</c:v>
                </c:pt>
                <c:pt idx="1245">
                  <c:v>43517.875</c:v>
                </c:pt>
                <c:pt idx="1246">
                  <c:v>43517.916666666664</c:v>
                </c:pt>
                <c:pt idx="1247">
                  <c:v>43517.958333333336</c:v>
                </c:pt>
                <c:pt idx="1248">
                  <c:v>43518</c:v>
                </c:pt>
                <c:pt idx="1249">
                  <c:v>43518.041666666664</c:v>
                </c:pt>
                <c:pt idx="1250">
                  <c:v>43518.083333333336</c:v>
                </c:pt>
                <c:pt idx="1251">
                  <c:v>43518.125</c:v>
                </c:pt>
                <c:pt idx="1252">
                  <c:v>43518.166666666664</c:v>
                </c:pt>
                <c:pt idx="1253">
                  <c:v>43518.208333333336</c:v>
                </c:pt>
                <c:pt idx="1254">
                  <c:v>43518.25</c:v>
                </c:pt>
                <c:pt idx="1255">
                  <c:v>43518.291666666664</c:v>
                </c:pt>
                <c:pt idx="1256">
                  <c:v>43518.333333333336</c:v>
                </c:pt>
                <c:pt idx="1257">
                  <c:v>43518.375</c:v>
                </c:pt>
                <c:pt idx="1258">
                  <c:v>43518.416666666664</c:v>
                </c:pt>
                <c:pt idx="1259">
                  <c:v>43518.458333333336</c:v>
                </c:pt>
                <c:pt idx="1260">
                  <c:v>43518.5</c:v>
                </c:pt>
                <c:pt idx="1261">
                  <c:v>43518.541666666664</c:v>
                </c:pt>
                <c:pt idx="1262">
                  <c:v>43518.583333333336</c:v>
                </c:pt>
                <c:pt idx="1263">
                  <c:v>43518.625</c:v>
                </c:pt>
                <c:pt idx="1264">
                  <c:v>43518.666666666664</c:v>
                </c:pt>
                <c:pt idx="1265">
                  <c:v>43518.708333333336</c:v>
                </c:pt>
                <c:pt idx="1266">
                  <c:v>43518.75</c:v>
                </c:pt>
                <c:pt idx="1267">
                  <c:v>43518.791666666664</c:v>
                </c:pt>
                <c:pt idx="1268">
                  <c:v>43518.833333333336</c:v>
                </c:pt>
                <c:pt idx="1269">
                  <c:v>43518.875</c:v>
                </c:pt>
                <c:pt idx="1270">
                  <c:v>43518.916666666664</c:v>
                </c:pt>
                <c:pt idx="1271">
                  <c:v>43518.958333333336</c:v>
                </c:pt>
                <c:pt idx="1272">
                  <c:v>43519</c:v>
                </c:pt>
                <c:pt idx="1273">
                  <c:v>43519.041666666664</c:v>
                </c:pt>
                <c:pt idx="1274">
                  <c:v>43519.083333333336</c:v>
                </c:pt>
                <c:pt idx="1275">
                  <c:v>43519.125</c:v>
                </c:pt>
                <c:pt idx="1276">
                  <c:v>43519.166666666664</c:v>
                </c:pt>
                <c:pt idx="1277">
                  <c:v>43519.208333333336</c:v>
                </c:pt>
                <c:pt idx="1278">
                  <c:v>43519.25</c:v>
                </c:pt>
                <c:pt idx="1279">
                  <c:v>43519.291666666664</c:v>
                </c:pt>
                <c:pt idx="1280">
                  <c:v>43519.333333333336</c:v>
                </c:pt>
                <c:pt idx="1281">
                  <c:v>43519.375</c:v>
                </c:pt>
                <c:pt idx="1282">
                  <c:v>43519.416666666664</c:v>
                </c:pt>
                <c:pt idx="1283">
                  <c:v>43519.458333333336</c:v>
                </c:pt>
                <c:pt idx="1284">
                  <c:v>43519.5</c:v>
                </c:pt>
                <c:pt idx="1285">
                  <c:v>43519.541666666664</c:v>
                </c:pt>
                <c:pt idx="1286">
                  <c:v>43519.583333333336</c:v>
                </c:pt>
                <c:pt idx="1287">
                  <c:v>43519.625</c:v>
                </c:pt>
                <c:pt idx="1288">
                  <c:v>43519.666666666664</c:v>
                </c:pt>
                <c:pt idx="1289">
                  <c:v>43519.708333333336</c:v>
                </c:pt>
                <c:pt idx="1290">
                  <c:v>43519.75</c:v>
                </c:pt>
                <c:pt idx="1291">
                  <c:v>43519.791666666664</c:v>
                </c:pt>
                <c:pt idx="1292">
                  <c:v>43519.833333333336</c:v>
                </c:pt>
                <c:pt idx="1293">
                  <c:v>43519.875</c:v>
                </c:pt>
                <c:pt idx="1294">
                  <c:v>43519.916666666664</c:v>
                </c:pt>
                <c:pt idx="1295">
                  <c:v>43519.958333333336</c:v>
                </c:pt>
                <c:pt idx="1296">
                  <c:v>43520</c:v>
                </c:pt>
                <c:pt idx="1297">
                  <c:v>43520.041666666664</c:v>
                </c:pt>
                <c:pt idx="1298">
                  <c:v>43520.083333333336</c:v>
                </c:pt>
                <c:pt idx="1299">
                  <c:v>43520.125</c:v>
                </c:pt>
                <c:pt idx="1300">
                  <c:v>43520.166666666664</c:v>
                </c:pt>
                <c:pt idx="1301">
                  <c:v>43520.208333333336</c:v>
                </c:pt>
                <c:pt idx="1302">
                  <c:v>43520.25</c:v>
                </c:pt>
                <c:pt idx="1303">
                  <c:v>43520.291666666664</c:v>
                </c:pt>
                <c:pt idx="1304">
                  <c:v>43520.333333333336</c:v>
                </c:pt>
                <c:pt idx="1305">
                  <c:v>43520.375</c:v>
                </c:pt>
                <c:pt idx="1306">
                  <c:v>43520.416666666664</c:v>
                </c:pt>
                <c:pt idx="1307">
                  <c:v>43520.458333333336</c:v>
                </c:pt>
                <c:pt idx="1308">
                  <c:v>43520.5</c:v>
                </c:pt>
                <c:pt idx="1309">
                  <c:v>43520.541666666664</c:v>
                </c:pt>
                <c:pt idx="1310">
                  <c:v>43520.583333333336</c:v>
                </c:pt>
                <c:pt idx="1311">
                  <c:v>43520.625</c:v>
                </c:pt>
                <c:pt idx="1312">
                  <c:v>43520.666666666664</c:v>
                </c:pt>
                <c:pt idx="1313">
                  <c:v>43520.708333333336</c:v>
                </c:pt>
                <c:pt idx="1314">
                  <c:v>43520.75</c:v>
                </c:pt>
                <c:pt idx="1315">
                  <c:v>43520.791666666664</c:v>
                </c:pt>
                <c:pt idx="1316">
                  <c:v>43520.833333333336</c:v>
                </c:pt>
                <c:pt idx="1317">
                  <c:v>43520.875</c:v>
                </c:pt>
                <c:pt idx="1318">
                  <c:v>43520.916666666664</c:v>
                </c:pt>
                <c:pt idx="1319">
                  <c:v>43520.958333333336</c:v>
                </c:pt>
                <c:pt idx="1320">
                  <c:v>43521</c:v>
                </c:pt>
                <c:pt idx="1321">
                  <c:v>43521.041666666664</c:v>
                </c:pt>
                <c:pt idx="1322">
                  <c:v>43521.083333333336</c:v>
                </c:pt>
                <c:pt idx="1323">
                  <c:v>43521.125</c:v>
                </c:pt>
                <c:pt idx="1324">
                  <c:v>43521.166666666664</c:v>
                </c:pt>
                <c:pt idx="1325">
                  <c:v>43521.208333333336</c:v>
                </c:pt>
                <c:pt idx="1326">
                  <c:v>43521.25</c:v>
                </c:pt>
                <c:pt idx="1327">
                  <c:v>43521.291666666664</c:v>
                </c:pt>
                <c:pt idx="1328">
                  <c:v>43521.333333333336</c:v>
                </c:pt>
                <c:pt idx="1329">
                  <c:v>43521.375</c:v>
                </c:pt>
                <c:pt idx="1330">
                  <c:v>43521.416666666664</c:v>
                </c:pt>
                <c:pt idx="1331">
                  <c:v>43521.458333333336</c:v>
                </c:pt>
                <c:pt idx="1332">
                  <c:v>43521.5</c:v>
                </c:pt>
                <c:pt idx="1333">
                  <c:v>43521.541666666664</c:v>
                </c:pt>
                <c:pt idx="1334">
                  <c:v>43521.583333333336</c:v>
                </c:pt>
                <c:pt idx="1335">
                  <c:v>43521.625</c:v>
                </c:pt>
                <c:pt idx="1336">
                  <c:v>43521.666666666664</c:v>
                </c:pt>
                <c:pt idx="1337">
                  <c:v>43521.708333333336</c:v>
                </c:pt>
                <c:pt idx="1338">
                  <c:v>43521.75</c:v>
                </c:pt>
                <c:pt idx="1339">
                  <c:v>43521.791666666664</c:v>
                </c:pt>
                <c:pt idx="1340">
                  <c:v>43521.833333333336</c:v>
                </c:pt>
                <c:pt idx="1341">
                  <c:v>43521.875</c:v>
                </c:pt>
                <c:pt idx="1342">
                  <c:v>43521.916666666664</c:v>
                </c:pt>
                <c:pt idx="1343">
                  <c:v>43521.958333333336</c:v>
                </c:pt>
                <c:pt idx="1344">
                  <c:v>43522</c:v>
                </c:pt>
                <c:pt idx="1345">
                  <c:v>43522.041666666664</c:v>
                </c:pt>
                <c:pt idx="1346">
                  <c:v>43522.083333333336</c:v>
                </c:pt>
                <c:pt idx="1347">
                  <c:v>43522.125</c:v>
                </c:pt>
                <c:pt idx="1348">
                  <c:v>43522.166666666664</c:v>
                </c:pt>
                <c:pt idx="1349">
                  <c:v>43522.208333333336</c:v>
                </c:pt>
                <c:pt idx="1350">
                  <c:v>43522.25</c:v>
                </c:pt>
                <c:pt idx="1351">
                  <c:v>43522.291666666664</c:v>
                </c:pt>
                <c:pt idx="1352">
                  <c:v>43522.333333333336</c:v>
                </c:pt>
                <c:pt idx="1353">
                  <c:v>43522.375</c:v>
                </c:pt>
                <c:pt idx="1354">
                  <c:v>43522.416666666664</c:v>
                </c:pt>
                <c:pt idx="1355">
                  <c:v>43522.458333333336</c:v>
                </c:pt>
                <c:pt idx="1356">
                  <c:v>43522.5</c:v>
                </c:pt>
                <c:pt idx="1357">
                  <c:v>43522.541666666664</c:v>
                </c:pt>
                <c:pt idx="1358">
                  <c:v>43522.583333333336</c:v>
                </c:pt>
                <c:pt idx="1359">
                  <c:v>43522.625</c:v>
                </c:pt>
                <c:pt idx="1360">
                  <c:v>43522.666666666664</c:v>
                </c:pt>
                <c:pt idx="1361">
                  <c:v>43522.708333333336</c:v>
                </c:pt>
                <c:pt idx="1362">
                  <c:v>43522.75</c:v>
                </c:pt>
                <c:pt idx="1363">
                  <c:v>43522.791666666664</c:v>
                </c:pt>
                <c:pt idx="1364">
                  <c:v>43522.833333333336</c:v>
                </c:pt>
                <c:pt idx="1365">
                  <c:v>43522.875</c:v>
                </c:pt>
                <c:pt idx="1366">
                  <c:v>43522.916666666664</c:v>
                </c:pt>
                <c:pt idx="1367">
                  <c:v>43522.958333333336</c:v>
                </c:pt>
                <c:pt idx="1368">
                  <c:v>43523</c:v>
                </c:pt>
                <c:pt idx="1369">
                  <c:v>43523.041666666664</c:v>
                </c:pt>
                <c:pt idx="1370">
                  <c:v>43523.083333333336</c:v>
                </c:pt>
                <c:pt idx="1371">
                  <c:v>43523.125</c:v>
                </c:pt>
                <c:pt idx="1372">
                  <c:v>43523.166666666664</c:v>
                </c:pt>
                <c:pt idx="1373">
                  <c:v>43523.208333333336</c:v>
                </c:pt>
                <c:pt idx="1374">
                  <c:v>43523.25</c:v>
                </c:pt>
                <c:pt idx="1375">
                  <c:v>43523.291666666664</c:v>
                </c:pt>
                <c:pt idx="1376">
                  <c:v>43523.333333333336</c:v>
                </c:pt>
                <c:pt idx="1377">
                  <c:v>43523.375</c:v>
                </c:pt>
                <c:pt idx="1378">
                  <c:v>43523.416666666664</c:v>
                </c:pt>
                <c:pt idx="1379">
                  <c:v>43523.458333333336</c:v>
                </c:pt>
                <c:pt idx="1380">
                  <c:v>43523.5</c:v>
                </c:pt>
                <c:pt idx="1381">
                  <c:v>43523.541666666664</c:v>
                </c:pt>
                <c:pt idx="1382">
                  <c:v>43523.583333333336</c:v>
                </c:pt>
                <c:pt idx="1383">
                  <c:v>43523.625</c:v>
                </c:pt>
                <c:pt idx="1384">
                  <c:v>43523.666666666664</c:v>
                </c:pt>
                <c:pt idx="1385">
                  <c:v>43523.708333333336</c:v>
                </c:pt>
                <c:pt idx="1386">
                  <c:v>43523.75</c:v>
                </c:pt>
                <c:pt idx="1387">
                  <c:v>43523.791666666664</c:v>
                </c:pt>
                <c:pt idx="1388">
                  <c:v>43523.833333333336</c:v>
                </c:pt>
                <c:pt idx="1389">
                  <c:v>43523.875</c:v>
                </c:pt>
                <c:pt idx="1390">
                  <c:v>43523.916666666664</c:v>
                </c:pt>
                <c:pt idx="1391">
                  <c:v>43523.958333333336</c:v>
                </c:pt>
                <c:pt idx="1392">
                  <c:v>43524</c:v>
                </c:pt>
                <c:pt idx="1393">
                  <c:v>43524.041666666664</c:v>
                </c:pt>
                <c:pt idx="1394">
                  <c:v>43524.083333333336</c:v>
                </c:pt>
                <c:pt idx="1395">
                  <c:v>43524.125</c:v>
                </c:pt>
                <c:pt idx="1396">
                  <c:v>43524.166666666664</c:v>
                </c:pt>
                <c:pt idx="1397">
                  <c:v>43524.208333333336</c:v>
                </c:pt>
                <c:pt idx="1398">
                  <c:v>43524.25</c:v>
                </c:pt>
                <c:pt idx="1399">
                  <c:v>43524.291666666664</c:v>
                </c:pt>
                <c:pt idx="1400">
                  <c:v>43524.333333333336</c:v>
                </c:pt>
                <c:pt idx="1401">
                  <c:v>43524.375</c:v>
                </c:pt>
                <c:pt idx="1402">
                  <c:v>43524.416666666664</c:v>
                </c:pt>
                <c:pt idx="1403">
                  <c:v>43524.458333333336</c:v>
                </c:pt>
                <c:pt idx="1404">
                  <c:v>43524.5</c:v>
                </c:pt>
                <c:pt idx="1405">
                  <c:v>43524.541666666664</c:v>
                </c:pt>
                <c:pt idx="1406">
                  <c:v>43524.583333333336</c:v>
                </c:pt>
                <c:pt idx="1407">
                  <c:v>43524.625</c:v>
                </c:pt>
                <c:pt idx="1408">
                  <c:v>43524.666666666664</c:v>
                </c:pt>
                <c:pt idx="1409">
                  <c:v>43524.708333333336</c:v>
                </c:pt>
                <c:pt idx="1410">
                  <c:v>43524.75</c:v>
                </c:pt>
                <c:pt idx="1411">
                  <c:v>43524.791666666664</c:v>
                </c:pt>
                <c:pt idx="1412">
                  <c:v>43524.833333333336</c:v>
                </c:pt>
                <c:pt idx="1413">
                  <c:v>43524.875</c:v>
                </c:pt>
                <c:pt idx="1414">
                  <c:v>43524.916666666664</c:v>
                </c:pt>
                <c:pt idx="1415">
                  <c:v>43524.958333333336</c:v>
                </c:pt>
                <c:pt idx="1416">
                  <c:v>43525</c:v>
                </c:pt>
                <c:pt idx="1417">
                  <c:v>43525.041666666664</c:v>
                </c:pt>
                <c:pt idx="1418">
                  <c:v>43525.083333333336</c:v>
                </c:pt>
                <c:pt idx="1419">
                  <c:v>43525.125</c:v>
                </c:pt>
                <c:pt idx="1420">
                  <c:v>43525.166666666664</c:v>
                </c:pt>
                <c:pt idx="1421">
                  <c:v>43525.208333333336</c:v>
                </c:pt>
                <c:pt idx="1422">
                  <c:v>43525.25</c:v>
                </c:pt>
                <c:pt idx="1423">
                  <c:v>43525.291666666664</c:v>
                </c:pt>
                <c:pt idx="1424">
                  <c:v>43525.333333333336</c:v>
                </c:pt>
                <c:pt idx="1425">
                  <c:v>43525.375</c:v>
                </c:pt>
                <c:pt idx="1426">
                  <c:v>43525.416666666664</c:v>
                </c:pt>
                <c:pt idx="1427">
                  <c:v>43525.458333333336</c:v>
                </c:pt>
                <c:pt idx="1428">
                  <c:v>43525.5</c:v>
                </c:pt>
                <c:pt idx="1429">
                  <c:v>43525.541666666664</c:v>
                </c:pt>
                <c:pt idx="1430">
                  <c:v>43525.583333333336</c:v>
                </c:pt>
                <c:pt idx="1431">
                  <c:v>43525.625</c:v>
                </c:pt>
                <c:pt idx="1432">
                  <c:v>43525.666666666664</c:v>
                </c:pt>
                <c:pt idx="1433">
                  <c:v>43525.708333333336</c:v>
                </c:pt>
                <c:pt idx="1434">
                  <c:v>43525.75</c:v>
                </c:pt>
                <c:pt idx="1435">
                  <c:v>43525.791666666664</c:v>
                </c:pt>
                <c:pt idx="1436">
                  <c:v>43525.833333333336</c:v>
                </c:pt>
                <c:pt idx="1437">
                  <c:v>43525.875</c:v>
                </c:pt>
                <c:pt idx="1438">
                  <c:v>43525.916666666664</c:v>
                </c:pt>
                <c:pt idx="1439">
                  <c:v>43525.958333333336</c:v>
                </c:pt>
                <c:pt idx="1440">
                  <c:v>43526</c:v>
                </c:pt>
                <c:pt idx="1441">
                  <c:v>43526.041666666664</c:v>
                </c:pt>
                <c:pt idx="1442">
                  <c:v>43526.083333333336</c:v>
                </c:pt>
                <c:pt idx="1443">
                  <c:v>43526.125</c:v>
                </c:pt>
                <c:pt idx="1444">
                  <c:v>43526.166666666664</c:v>
                </c:pt>
                <c:pt idx="1445">
                  <c:v>43526.208333333336</c:v>
                </c:pt>
                <c:pt idx="1446">
                  <c:v>43526.25</c:v>
                </c:pt>
                <c:pt idx="1447">
                  <c:v>43526.291666666664</c:v>
                </c:pt>
                <c:pt idx="1448">
                  <c:v>43526.333333333336</c:v>
                </c:pt>
                <c:pt idx="1449">
                  <c:v>43526.375</c:v>
                </c:pt>
                <c:pt idx="1450">
                  <c:v>43526.416666666664</c:v>
                </c:pt>
                <c:pt idx="1451">
                  <c:v>43526.458333333336</c:v>
                </c:pt>
                <c:pt idx="1452">
                  <c:v>43526.5</c:v>
                </c:pt>
                <c:pt idx="1453">
                  <c:v>43526.541666666664</c:v>
                </c:pt>
                <c:pt idx="1454">
                  <c:v>43526.583333333336</c:v>
                </c:pt>
                <c:pt idx="1455">
                  <c:v>43526.625</c:v>
                </c:pt>
                <c:pt idx="1456">
                  <c:v>43526.666666666664</c:v>
                </c:pt>
                <c:pt idx="1457">
                  <c:v>43526.708333333336</c:v>
                </c:pt>
                <c:pt idx="1458">
                  <c:v>43526.75</c:v>
                </c:pt>
                <c:pt idx="1459">
                  <c:v>43526.791666666664</c:v>
                </c:pt>
                <c:pt idx="1460">
                  <c:v>43526.833333333336</c:v>
                </c:pt>
                <c:pt idx="1461">
                  <c:v>43526.875</c:v>
                </c:pt>
                <c:pt idx="1462">
                  <c:v>43526.916666666664</c:v>
                </c:pt>
                <c:pt idx="1463">
                  <c:v>43526.958333333336</c:v>
                </c:pt>
                <c:pt idx="1464">
                  <c:v>43527</c:v>
                </c:pt>
                <c:pt idx="1465">
                  <c:v>43527.041666666664</c:v>
                </c:pt>
                <c:pt idx="1466">
                  <c:v>43527.083333333336</c:v>
                </c:pt>
                <c:pt idx="1467">
                  <c:v>43527.125</c:v>
                </c:pt>
                <c:pt idx="1468">
                  <c:v>43527.166666666664</c:v>
                </c:pt>
                <c:pt idx="1469">
                  <c:v>43527.208333333336</c:v>
                </c:pt>
                <c:pt idx="1470">
                  <c:v>43527.25</c:v>
                </c:pt>
                <c:pt idx="1471">
                  <c:v>43527.291666666664</c:v>
                </c:pt>
                <c:pt idx="1472">
                  <c:v>43527.333333333336</c:v>
                </c:pt>
                <c:pt idx="1473">
                  <c:v>43527.375</c:v>
                </c:pt>
                <c:pt idx="1474">
                  <c:v>43527.416666666664</c:v>
                </c:pt>
                <c:pt idx="1475">
                  <c:v>43527.458333333336</c:v>
                </c:pt>
                <c:pt idx="1476">
                  <c:v>43527.5</c:v>
                </c:pt>
                <c:pt idx="1477">
                  <c:v>43527.541666666664</c:v>
                </c:pt>
                <c:pt idx="1478">
                  <c:v>43527.583333333336</c:v>
                </c:pt>
                <c:pt idx="1479">
                  <c:v>43527.625</c:v>
                </c:pt>
                <c:pt idx="1480">
                  <c:v>43527.666666666664</c:v>
                </c:pt>
                <c:pt idx="1481">
                  <c:v>43527.708333333336</c:v>
                </c:pt>
                <c:pt idx="1482">
                  <c:v>43527.75</c:v>
                </c:pt>
                <c:pt idx="1483">
                  <c:v>43527.791666666664</c:v>
                </c:pt>
                <c:pt idx="1484">
                  <c:v>43527.833333333336</c:v>
                </c:pt>
                <c:pt idx="1485">
                  <c:v>43527.875</c:v>
                </c:pt>
                <c:pt idx="1486">
                  <c:v>43527.916666666664</c:v>
                </c:pt>
                <c:pt idx="1487">
                  <c:v>43527.958333333336</c:v>
                </c:pt>
                <c:pt idx="1488">
                  <c:v>43528</c:v>
                </c:pt>
                <c:pt idx="1489">
                  <c:v>43528.041666666664</c:v>
                </c:pt>
                <c:pt idx="1490">
                  <c:v>43528.083333333336</c:v>
                </c:pt>
                <c:pt idx="1491">
                  <c:v>43528.125</c:v>
                </c:pt>
                <c:pt idx="1492">
                  <c:v>43528.166666666664</c:v>
                </c:pt>
                <c:pt idx="1493">
                  <c:v>43528.208333333336</c:v>
                </c:pt>
                <c:pt idx="1494">
                  <c:v>43528.25</c:v>
                </c:pt>
                <c:pt idx="1495">
                  <c:v>43528.291666666664</c:v>
                </c:pt>
                <c:pt idx="1496">
                  <c:v>43528.333333333336</c:v>
                </c:pt>
                <c:pt idx="1497">
                  <c:v>43528.375</c:v>
                </c:pt>
                <c:pt idx="1498">
                  <c:v>43528.416666666664</c:v>
                </c:pt>
                <c:pt idx="1499">
                  <c:v>43528.458333333336</c:v>
                </c:pt>
                <c:pt idx="1500">
                  <c:v>43528.5</c:v>
                </c:pt>
                <c:pt idx="1501">
                  <c:v>43528.541666666664</c:v>
                </c:pt>
                <c:pt idx="1502">
                  <c:v>43528.583333333336</c:v>
                </c:pt>
                <c:pt idx="1503">
                  <c:v>43528.625</c:v>
                </c:pt>
                <c:pt idx="1504">
                  <c:v>43528.666666666664</c:v>
                </c:pt>
                <c:pt idx="1505">
                  <c:v>43528.708333333336</c:v>
                </c:pt>
                <c:pt idx="1506">
                  <c:v>43528.75</c:v>
                </c:pt>
                <c:pt idx="1507">
                  <c:v>43528.791666666664</c:v>
                </c:pt>
                <c:pt idx="1508">
                  <c:v>43528.833333333336</c:v>
                </c:pt>
                <c:pt idx="1509">
                  <c:v>43528.875</c:v>
                </c:pt>
                <c:pt idx="1510">
                  <c:v>43528.916666666664</c:v>
                </c:pt>
                <c:pt idx="1511">
                  <c:v>43528.958333333336</c:v>
                </c:pt>
                <c:pt idx="1512">
                  <c:v>43529</c:v>
                </c:pt>
                <c:pt idx="1513">
                  <c:v>43529.041666666664</c:v>
                </c:pt>
                <c:pt idx="1514">
                  <c:v>43529.083333333336</c:v>
                </c:pt>
                <c:pt idx="1515">
                  <c:v>43529.125</c:v>
                </c:pt>
                <c:pt idx="1516">
                  <c:v>43529.166666666664</c:v>
                </c:pt>
                <c:pt idx="1517">
                  <c:v>43529.208333333336</c:v>
                </c:pt>
                <c:pt idx="1518">
                  <c:v>43529.25</c:v>
                </c:pt>
                <c:pt idx="1519">
                  <c:v>43529.291666666664</c:v>
                </c:pt>
                <c:pt idx="1520">
                  <c:v>43529.333333333336</c:v>
                </c:pt>
                <c:pt idx="1521">
                  <c:v>43529.375</c:v>
                </c:pt>
                <c:pt idx="1522">
                  <c:v>43529.416666666664</c:v>
                </c:pt>
                <c:pt idx="1523">
                  <c:v>43529.458333333336</c:v>
                </c:pt>
                <c:pt idx="1524">
                  <c:v>43529.5</c:v>
                </c:pt>
                <c:pt idx="1525">
                  <c:v>43529.541666666664</c:v>
                </c:pt>
                <c:pt idx="1526">
                  <c:v>43529.583333333336</c:v>
                </c:pt>
                <c:pt idx="1527">
                  <c:v>43529.625</c:v>
                </c:pt>
                <c:pt idx="1528">
                  <c:v>43529.666666666664</c:v>
                </c:pt>
                <c:pt idx="1529">
                  <c:v>43529.708333333336</c:v>
                </c:pt>
                <c:pt idx="1530">
                  <c:v>43529.75</c:v>
                </c:pt>
                <c:pt idx="1531">
                  <c:v>43529.791666666664</c:v>
                </c:pt>
                <c:pt idx="1532">
                  <c:v>43529.833333333336</c:v>
                </c:pt>
                <c:pt idx="1533">
                  <c:v>43529.875</c:v>
                </c:pt>
                <c:pt idx="1534">
                  <c:v>43529.916666666664</c:v>
                </c:pt>
                <c:pt idx="1535">
                  <c:v>43529.958333333336</c:v>
                </c:pt>
                <c:pt idx="1536">
                  <c:v>43530</c:v>
                </c:pt>
                <c:pt idx="1537">
                  <c:v>43530.041666666664</c:v>
                </c:pt>
                <c:pt idx="1538">
                  <c:v>43530.083333333336</c:v>
                </c:pt>
                <c:pt idx="1539">
                  <c:v>43530.125</c:v>
                </c:pt>
                <c:pt idx="1540">
                  <c:v>43530.166666666664</c:v>
                </c:pt>
                <c:pt idx="1541">
                  <c:v>43530.208333333336</c:v>
                </c:pt>
                <c:pt idx="1542">
                  <c:v>43530.25</c:v>
                </c:pt>
                <c:pt idx="1543">
                  <c:v>43530.291666666664</c:v>
                </c:pt>
                <c:pt idx="1544">
                  <c:v>43530.333333333336</c:v>
                </c:pt>
                <c:pt idx="1545">
                  <c:v>43530.375</c:v>
                </c:pt>
                <c:pt idx="1546">
                  <c:v>43530.416666666664</c:v>
                </c:pt>
                <c:pt idx="1547">
                  <c:v>43530.458333333336</c:v>
                </c:pt>
                <c:pt idx="1548">
                  <c:v>43530.5</c:v>
                </c:pt>
                <c:pt idx="1549">
                  <c:v>43530.541666666664</c:v>
                </c:pt>
                <c:pt idx="1550">
                  <c:v>43530.583333333336</c:v>
                </c:pt>
                <c:pt idx="1551">
                  <c:v>43530.625</c:v>
                </c:pt>
                <c:pt idx="1552">
                  <c:v>43530.666666666664</c:v>
                </c:pt>
                <c:pt idx="1553">
                  <c:v>43530.708333333336</c:v>
                </c:pt>
                <c:pt idx="1554">
                  <c:v>43530.75</c:v>
                </c:pt>
                <c:pt idx="1555">
                  <c:v>43530.791666666664</c:v>
                </c:pt>
                <c:pt idx="1556">
                  <c:v>43530.833333333336</c:v>
                </c:pt>
                <c:pt idx="1557">
                  <c:v>43530.875</c:v>
                </c:pt>
                <c:pt idx="1558">
                  <c:v>43530.916666666664</c:v>
                </c:pt>
                <c:pt idx="1559">
                  <c:v>43530.958333333336</c:v>
                </c:pt>
                <c:pt idx="1560">
                  <c:v>43531</c:v>
                </c:pt>
                <c:pt idx="1561">
                  <c:v>43531.041666666664</c:v>
                </c:pt>
                <c:pt idx="1562">
                  <c:v>43531.083333333336</c:v>
                </c:pt>
                <c:pt idx="1563">
                  <c:v>43531.125</c:v>
                </c:pt>
                <c:pt idx="1564">
                  <c:v>43531.166666666664</c:v>
                </c:pt>
                <c:pt idx="1565">
                  <c:v>43531.208333333336</c:v>
                </c:pt>
                <c:pt idx="1566">
                  <c:v>43531.25</c:v>
                </c:pt>
                <c:pt idx="1567">
                  <c:v>43531.291666666664</c:v>
                </c:pt>
                <c:pt idx="1568">
                  <c:v>43531.333333333336</c:v>
                </c:pt>
                <c:pt idx="1569">
                  <c:v>43531.375</c:v>
                </c:pt>
                <c:pt idx="1570">
                  <c:v>43531.416666666664</c:v>
                </c:pt>
                <c:pt idx="1571">
                  <c:v>43531.458333333336</c:v>
                </c:pt>
                <c:pt idx="1572">
                  <c:v>43531.5</c:v>
                </c:pt>
                <c:pt idx="1573">
                  <c:v>43531.541666666664</c:v>
                </c:pt>
                <c:pt idx="1574">
                  <c:v>43531.583333333336</c:v>
                </c:pt>
                <c:pt idx="1575">
                  <c:v>43531.625</c:v>
                </c:pt>
                <c:pt idx="1576">
                  <c:v>43531.666666666664</c:v>
                </c:pt>
                <c:pt idx="1577">
                  <c:v>43531.708333333336</c:v>
                </c:pt>
                <c:pt idx="1578">
                  <c:v>43531.75</c:v>
                </c:pt>
                <c:pt idx="1579">
                  <c:v>43531.791666666664</c:v>
                </c:pt>
                <c:pt idx="1580">
                  <c:v>43531.833333333336</c:v>
                </c:pt>
                <c:pt idx="1581">
                  <c:v>43531.875</c:v>
                </c:pt>
                <c:pt idx="1582">
                  <c:v>43531.916666666664</c:v>
                </c:pt>
                <c:pt idx="1583">
                  <c:v>43531.958333333336</c:v>
                </c:pt>
                <c:pt idx="1584">
                  <c:v>43532</c:v>
                </c:pt>
                <c:pt idx="1585">
                  <c:v>43532.041666666664</c:v>
                </c:pt>
                <c:pt idx="1586">
                  <c:v>43532.083333333336</c:v>
                </c:pt>
                <c:pt idx="1587">
                  <c:v>43532.125</c:v>
                </c:pt>
                <c:pt idx="1588">
                  <c:v>43532.166666666664</c:v>
                </c:pt>
                <c:pt idx="1589">
                  <c:v>43532.208333333336</c:v>
                </c:pt>
                <c:pt idx="1590">
                  <c:v>43532.25</c:v>
                </c:pt>
                <c:pt idx="1591">
                  <c:v>43532.291666666664</c:v>
                </c:pt>
                <c:pt idx="1592">
                  <c:v>43532.333333333336</c:v>
                </c:pt>
                <c:pt idx="1593">
                  <c:v>43532.375</c:v>
                </c:pt>
                <c:pt idx="1594">
                  <c:v>43532.416666666664</c:v>
                </c:pt>
                <c:pt idx="1595">
                  <c:v>43532.458333333336</c:v>
                </c:pt>
                <c:pt idx="1596">
                  <c:v>43532.5</c:v>
                </c:pt>
                <c:pt idx="1597">
                  <c:v>43532.541666666664</c:v>
                </c:pt>
                <c:pt idx="1598">
                  <c:v>43532.583333333336</c:v>
                </c:pt>
                <c:pt idx="1599">
                  <c:v>43532.625</c:v>
                </c:pt>
                <c:pt idx="1600">
                  <c:v>43532.666666666664</c:v>
                </c:pt>
                <c:pt idx="1601">
                  <c:v>43532.708333333336</c:v>
                </c:pt>
                <c:pt idx="1602">
                  <c:v>43532.75</c:v>
                </c:pt>
                <c:pt idx="1603">
                  <c:v>43532.791666666664</c:v>
                </c:pt>
                <c:pt idx="1604">
                  <c:v>43532.833333333336</c:v>
                </c:pt>
                <c:pt idx="1605">
                  <c:v>43532.875</c:v>
                </c:pt>
                <c:pt idx="1606">
                  <c:v>43532.916666666664</c:v>
                </c:pt>
                <c:pt idx="1607">
                  <c:v>43532.958333333336</c:v>
                </c:pt>
                <c:pt idx="1608">
                  <c:v>43533</c:v>
                </c:pt>
                <c:pt idx="1609">
                  <c:v>43533.041666666664</c:v>
                </c:pt>
                <c:pt idx="1610">
                  <c:v>43533.083333333336</c:v>
                </c:pt>
                <c:pt idx="1611">
                  <c:v>43533.125</c:v>
                </c:pt>
                <c:pt idx="1612">
                  <c:v>43533.166666666664</c:v>
                </c:pt>
                <c:pt idx="1613">
                  <c:v>43533.208333333336</c:v>
                </c:pt>
                <c:pt idx="1614">
                  <c:v>43533.25</c:v>
                </c:pt>
                <c:pt idx="1615">
                  <c:v>43533.291666666664</c:v>
                </c:pt>
                <c:pt idx="1616">
                  <c:v>43533.333333333336</c:v>
                </c:pt>
                <c:pt idx="1617">
                  <c:v>43533.375</c:v>
                </c:pt>
                <c:pt idx="1618">
                  <c:v>43533.416666666664</c:v>
                </c:pt>
                <c:pt idx="1619">
                  <c:v>43533.458333333336</c:v>
                </c:pt>
                <c:pt idx="1620">
                  <c:v>43533.5</c:v>
                </c:pt>
                <c:pt idx="1621">
                  <c:v>43533.541666666664</c:v>
                </c:pt>
                <c:pt idx="1622">
                  <c:v>43533.583333333336</c:v>
                </c:pt>
                <c:pt idx="1623">
                  <c:v>43533.625</c:v>
                </c:pt>
                <c:pt idx="1624">
                  <c:v>43533.666666666664</c:v>
                </c:pt>
                <c:pt idx="1625">
                  <c:v>43533.708333333336</c:v>
                </c:pt>
                <c:pt idx="1626">
                  <c:v>43533.75</c:v>
                </c:pt>
                <c:pt idx="1627">
                  <c:v>43533.791666666664</c:v>
                </c:pt>
                <c:pt idx="1628">
                  <c:v>43533.833333333336</c:v>
                </c:pt>
                <c:pt idx="1629">
                  <c:v>43533.875</c:v>
                </c:pt>
                <c:pt idx="1630">
                  <c:v>43533.916666666664</c:v>
                </c:pt>
                <c:pt idx="1631">
                  <c:v>43533.958333333336</c:v>
                </c:pt>
                <c:pt idx="1632">
                  <c:v>43534</c:v>
                </c:pt>
                <c:pt idx="1633">
                  <c:v>43534.041666666664</c:v>
                </c:pt>
                <c:pt idx="1634">
                  <c:v>43534.083333333336</c:v>
                </c:pt>
                <c:pt idx="1635">
                  <c:v>43534.125</c:v>
                </c:pt>
                <c:pt idx="1636">
                  <c:v>43534.166666666664</c:v>
                </c:pt>
                <c:pt idx="1637">
                  <c:v>43534.208333333336</c:v>
                </c:pt>
                <c:pt idx="1638">
                  <c:v>43534.25</c:v>
                </c:pt>
                <c:pt idx="1639">
                  <c:v>43534.291666666664</c:v>
                </c:pt>
                <c:pt idx="1640">
                  <c:v>43534.333333333336</c:v>
                </c:pt>
                <c:pt idx="1641">
                  <c:v>43534.375</c:v>
                </c:pt>
                <c:pt idx="1642">
                  <c:v>43534.416666666664</c:v>
                </c:pt>
                <c:pt idx="1643">
                  <c:v>43534.458333333336</c:v>
                </c:pt>
                <c:pt idx="1644">
                  <c:v>43534.5</c:v>
                </c:pt>
                <c:pt idx="1645">
                  <c:v>43534.541666666664</c:v>
                </c:pt>
                <c:pt idx="1646">
                  <c:v>43534.583333333336</c:v>
                </c:pt>
                <c:pt idx="1647">
                  <c:v>43534.625</c:v>
                </c:pt>
                <c:pt idx="1648">
                  <c:v>43534.666666666664</c:v>
                </c:pt>
                <c:pt idx="1649">
                  <c:v>43534.708333333336</c:v>
                </c:pt>
                <c:pt idx="1650">
                  <c:v>43534.75</c:v>
                </c:pt>
                <c:pt idx="1651">
                  <c:v>43534.791666666664</c:v>
                </c:pt>
                <c:pt idx="1652">
                  <c:v>43534.833333333336</c:v>
                </c:pt>
                <c:pt idx="1653">
                  <c:v>43534.875</c:v>
                </c:pt>
                <c:pt idx="1654">
                  <c:v>43534.916666666664</c:v>
                </c:pt>
                <c:pt idx="1655">
                  <c:v>43534.958333333336</c:v>
                </c:pt>
                <c:pt idx="1656">
                  <c:v>43535</c:v>
                </c:pt>
                <c:pt idx="1657">
                  <c:v>43535.041666666664</c:v>
                </c:pt>
                <c:pt idx="1658">
                  <c:v>43535.083333333336</c:v>
                </c:pt>
                <c:pt idx="1659">
                  <c:v>43535.125</c:v>
                </c:pt>
                <c:pt idx="1660">
                  <c:v>43535.166666666664</c:v>
                </c:pt>
                <c:pt idx="1661">
                  <c:v>43535.208333333336</c:v>
                </c:pt>
                <c:pt idx="1662">
                  <c:v>43535.25</c:v>
                </c:pt>
                <c:pt idx="1663">
                  <c:v>43535.291666666664</c:v>
                </c:pt>
                <c:pt idx="1664">
                  <c:v>43535.333333333336</c:v>
                </c:pt>
                <c:pt idx="1665">
                  <c:v>43535.375</c:v>
                </c:pt>
                <c:pt idx="1666">
                  <c:v>43535.416666666664</c:v>
                </c:pt>
                <c:pt idx="1667">
                  <c:v>43535.458333333336</c:v>
                </c:pt>
                <c:pt idx="1668">
                  <c:v>43535.5</c:v>
                </c:pt>
                <c:pt idx="1669">
                  <c:v>43535.541666666664</c:v>
                </c:pt>
                <c:pt idx="1670">
                  <c:v>43535.583333333336</c:v>
                </c:pt>
                <c:pt idx="1671">
                  <c:v>43535.625</c:v>
                </c:pt>
                <c:pt idx="1672">
                  <c:v>43535.666666666664</c:v>
                </c:pt>
                <c:pt idx="1673">
                  <c:v>43535.708333333336</c:v>
                </c:pt>
                <c:pt idx="1674">
                  <c:v>43535.75</c:v>
                </c:pt>
                <c:pt idx="1675">
                  <c:v>43535.791666666664</c:v>
                </c:pt>
                <c:pt idx="1676">
                  <c:v>43535.833333333336</c:v>
                </c:pt>
                <c:pt idx="1677">
                  <c:v>43535.875</c:v>
                </c:pt>
                <c:pt idx="1678">
                  <c:v>43535.916666666664</c:v>
                </c:pt>
                <c:pt idx="1679">
                  <c:v>43535.958333333336</c:v>
                </c:pt>
                <c:pt idx="1680">
                  <c:v>43536</c:v>
                </c:pt>
                <c:pt idx="1681">
                  <c:v>43536.041666666664</c:v>
                </c:pt>
                <c:pt idx="1682">
                  <c:v>43536.083333333336</c:v>
                </c:pt>
                <c:pt idx="1683">
                  <c:v>43536.125</c:v>
                </c:pt>
                <c:pt idx="1684">
                  <c:v>43536.166666666664</c:v>
                </c:pt>
                <c:pt idx="1685">
                  <c:v>43536.208333333336</c:v>
                </c:pt>
                <c:pt idx="1686">
                  <c:v>43536.25</c:v>
                </c:pt>
                <c:pt idx="1687">
                  <c:v>43536.291666666664</c:v>
                </c:pt>
                <c:pt idx="1688">
                  <c:v>43536.333333333336</c:v>
                </c:pt>
                <c:pt idx="1689">
                  <c:v>43536.375</c:v>
                </c:pt>
                <c:pt idx="1690">
                  <c:v>43536.416666666664</c:v>
                </c:pt>
                <c:pt idx="1691">
                  <c:v>43536.458333333336</c:v>
                </c:pt>
                <c:pt idx="1692">
                  <c:v>43536.5</c:v>
                </c:pt>
                <c:pt idx="1693">
                  <c:v>43536.541666666664</c:v>
                </c:pt>
                <c:pt idx="1694">
                  <c:v>43536.583333333336</c:v>
                </c:pt>
                <c:pt idx="1695">
                  <c:v>43536.625</c:v>
                </c:pt>
                <c:pt idx="1696">
                  <c:v>43536.666666666664</c:v>
                </c:pt>
                <c:pt idx="1697">
                  <c:v>43536.708333333336</c:v>
                </c:pt>
                <c:pt idx="1698">
                  <c:v>43536.75</c:v>
                </c:pt>
                <c:pt idx="1699">
                  <c:v>43536.791666666664</c:v>
                </c:pt>
                <c:pt idx="1700">
                  <c:v>43536.833333333336</c:v>
                </c:pt>
                <c:pt idx="1701">
                  <c:v>43536.875</c:v>
                </c:pt>
                <c:pt idx="1702">
                  <c:v>43536.916666666664</c:v>
                </c:pt>
                <c:pt idx="1703">
                  <c:v>43536.958333333336</c:v>
                </c:pt>
                <c:pt idx="1704">
                  <c:v>43537</c:v>
                </c:pt>
                <c:pt idx="1705">
                  <c:v>43537.041666666664</c:v>
                </c:pt>
                <c:pt idx="1706">
                  <c:v>43537.083333333336</c:v>
                </c:pt>
                <c:pt idx="1707">
                  <c:v>43537.125</c:v>
                </c:pt>
                <c:pt idx="1708">
                  <c:v>43537.166666666664</c:v>
                </c:pt>
                <c:pt idx="1709">
                  <c:v>43537.208333333336</c:v>
                </c:pt>
                <c:pt idx="1710">
                  <c:v>43537.25</c:v>
                </c:pt>
                <c:pt idx="1711">
                  <c:v>43537.291666666664</c:v>
                </c:pt>
                <c:pt idx="1712">
                  <c:v>43537.333333333336</c:v>
                </c:pt>
                <c:pt idx="1713">
                  <c:v>43537.375</c:v>
                </c:pt>
                <c:pt idx="1714">
                  <c:v>43537.416666666664</c:v>
                </c:pt>
                <c:pt idx="1715">
                  <c:v>43537.458333333336</c:v>
                </c:pt>
                <c:pt idx="1716">
                  <c:v>43537.5</c:v>
                </c:pt>
                <c:pt idx="1717">
                  <c:v>43537.541666666664</c:v>
                </c:pt>
                <c:pt idx="1718">
                  <c:v>43537.583333333336</c:v>
                </c:pt>
                <c:pt idx="1719">
                  <c:v>43537.625</c:v>
                </c:pt>
                <c:pt idx="1720">
                  <c:v>43537.666666666664</c:v>
                </c:pt>
                <c:pt idx="1721">
                  <c:v>43537.708333333336</c:v>
                </c:pt>
                <c:pt idx="1722">
                  <c:v>43537.75</c:v>
                </c:pt>
                <c:pt idx="1723">
                  <c:v>43537.791666666664</c:v>
                </c:pt>
                <c:pt idx="1724">
                  <c:v>43537.833333333336</c:v>
                </c:pt>
                <c:pt idx="1725">
                  <c:v>43537.875</c:v>
                </c:pt>
                <c:pt idx="1726">
                  <c:v>43537.916666666664</c:v>
                </c:pt>
                <c:pt idx="1727">
                  <c:v>43537.958333333336</c:v>
                </c:pt>
                <c:pt idx="1728">
                  <c:v>43538</c:v>
                </c:pt>
                <c:pt idx="1729">
                  <c:v>43538.041666666664</c:v>
                </c:pt>
                <c:pt idx="1730">
                  <c:v>43538.083333333336</c:v>
                </c:pt>
                <c:pt idx="1731">
                  <c:v>43538.125</c:v>
                </c:pt>
                <c:pt idx="1732">
                  <c:v>43538.166666666664</c:v>
                </c:pt>
                <c:pt idx="1733">
                  <c:v>43538.208333333336</c:v>
                </c:pt>
                <c:pt idx="1734">
                  <c:v>43538.25</c:v>
                </c:pt>
                <c:pt idx="1735">
                  <c:v>43538.291666666664</c:v>
                </c:pt>
                <c:pt idx="1736">
                  <c:v>43538.333333333336</c:v>
                </c:pt>
                <c:pt idx="1737">
                  <c:v>43538.375</c:v>
                </c:pt>
                <c:pt idx="1738">
                  <c:v>43538.416666666664</c:v>
                </c:pt>
                <c:pt idx="1739">
                  <c:v>43538.458333333336</c:v>
                </c:pt>
                <c:pt idx="1740">
                  <c:v>43538.5</c:v>
                </c:pt>
                <c:pt idx="1741">
                  <c:v>43538.541666666664</c:v>
                </c:pt>
                <c:pt idx="1742">
                  <c:v>43538.583333333336</c:v>
                </c:pt>
                <c:pt idx="1743">
                  <c:v>43538.625</c:v>
                </c:pt>
                <c:pt idx="1744">
                  <c:v>43538.666666666664</c:v>
                </c:pt>
                <c:pt idx="1745">
                  <c:v>43538.708333333336</c:v>
                </c:pt>
                <c:pt idx="1746">
                  <c:v>43538.75</c:v>
                </c:pt>
                <c:pt idx="1747">
                  <c:v>43538.791666666664</c:v>
                </c:pt>
                <c:pt idx="1748">
                  <c:v>43538.833333333336</c:v>
                </c:pt>
                <c:pt idx="1749">
                  <c:v>43538.875</c:v>
                </c:pt>
                <c:pt idx="1750">
                  <c:v>43538.916666666664</c:v>
                </c:pt>
                <c:pt idx="1751">
                  <c:v>43538.958333333336</c:v>
                </c:pt>
                <c:pt idx="1752">
                  <c:v>43539</c:v>
                </c:pt>
                <c:pt idx="1753">
                  <c:v>43539.041666666664</c:v>
                </c:pt>
                <c:pt idx="1754">
                  <c:v>43539.083333333336</c:v>
                </c:pt>
                <c:pt idx="1755">
                  <c:v>43539.125</c:v>
                </c:pt>
                <c:pt idx="1756">
                  <c:v>43539.166666666664</c:v>
                </c:pt>
                <c:pt idx="1757">
                  <c:v>43539.208333333336</c:v>
                </c:pt>
                <c:pt idx="1758">
                  <c:v>43539.25</c:v>
                </c:pt>
                <c:pt idx="1759">
                  <c:v>43539.291666666664</c:v>
                </c:pt>
                <c:pt idx="1760">
                  <c:v>43539.333333333336</c:v>
                </c:pt>
                <c:pt idx="1761">
                  <c:v>43539.375</c:v>
                </c:pt>
                <c:pt idx="1762">
                  <c:v>43539.416666666664</c:v>
                </c:pt>
                <c:pt idx="1763">
                  <c:v>43539.458333333336</c:v>
                </c:pt>
                <c:pt idx="1764">
                  <c:v>43539.5</c:v>
                </c:pt>
                <c:pt idx="1765">
                  <c:v>43539.541666666664</c:v>
                </c:pt>
                <c:pt idx="1766">
                  <c:v>43539.583333333336</c:v>
                </c:pt>
                <c:pt idx="1767">
                  <c:v>43539.625</c:v>
                </c:pt>
                <c:pt idx="1768">
                  <c:v>43539.666666666664</c:v>
                </c:pt>
                <c:pt idx="1769">
                  <c:v>43539.708333333336</c:v>
                </c:pt>
                <c:pt idx="1770">
                  <c:v>43539.75</c:v>
                </c:pt>
                <c:pt idx="1771">
                  <c:v>43539.791666666664</c:v>
                </c:pt>
                <c:pt idx="1772">
                  <c:v>43539.833333333336</c:v>
                </c:pt>
                <c:pt idx="1773">
                  <c:v>43539.875</c:v>
                </c:pt>
                <c:pt idx="1774">
                  <c:v>43539.916666666664</c:v>
                </c:pt>
                <c:pt idx="1775">
                  <c:v>43539.958333333336</c:v>
                </c:pt>
                <c:pt idx="1776">
                  <c:v>43540</c:v>
                </c:pt>
                <c:pt idx="1777">
                  <c:v>43540.041666666664</c:v>
                </c:pt>
                <c:pt idx="1778">
                  <c:v>43540.083333333336</c:v>
                </c:pt>
                <c:pt idx="1779">
                  <c:v>43540.125</c:v>
                </c:pt>
                <c:pt idx="1780">
                  <c:v>43540.166666666664</c:v>
                </c:pt>
                <c:pt idx="1781">
                  <c:v>43540.208333333336</c:v>
                </c:pt>
                <c:pt idx="1782">
                  <c:v>43540.25</c:v>
                </c:pt>
                <c:pt idx="1783">
                  <c:v>43540.291666666664</c:v>
                </c:pt>
                <c:pt idx="1784">
                  <c:v>43540.333333333336</c:v>
                </c:pt>
                <c:pt idx="1785">
                  <c:v>43540.375</c:v>
                </c:pt>
                <c:pt idx="1786">
                  <c:v>43540.416666666664</c:v>
                </c:pt>
                <c:pt idx="1787">
                  <c:v>43540.458333333336</c:v>
                </c:pt>
                <c:pt idx="1788">
                  <c:v>43540.5</c:v>
                </c:pt>
                <c:pt idx="1789">
                  <c:v>43540.541666666664</c:v>
                </c:pt>
                <c:pt idx="1790">
                  <c:v>43540.583333333336</c:v>
                </c:pt>
                <c:pt idx="1791">
                  <c:v>43540.625</c:v>
                </c:pt>
                <c:pt idx="1792">
                  <c:v>43540.666666666664</c:v>
                </c:pt>
                <c:pt idx="1793">
                  <c:v>43540.708333333336</c:v>
                </c:pt>
                <c:pt idx="1794">
                  <c:v>43540.75</c:v>
                </c:pt>
                <c:pt idx="1795">
                  <c:v>43540.791666666664</c:v>
                </c:pt>
                <c:pt idx="1796">
                  <c:v>43540.833333333336</c:v>
                </c:pt>
                <c:pt idx="1797">
                  <c:v>43540.875</c:v>
                </c:pt>
                <c:pt idx="1798">
                  <c:v>43540.916666666664</c:v>
                </c:pt>
                <c:pt idx="1799">
                  <c:v>43540.958333333336</c:v>
                </c:pt>
                <c:pt idx="1800">
                  <c:v>43541</c:v>
                </c:pt>
                <c:pt idx="1801">
                  <c:v>43541.041666666664</c:v>
                </c:pt>
                <c:pt idx="1802">
                  <c:v>43541.083333333336</c:v>
                </c:pt>
                <c:pt idx="1803">
                  <c:v>43541.125</c:v>
                </c:pt>
                <c:pt idx="1804">
                  <c:v>43541.166666666664</c:v>
                </c:pt>
                <c:pt idx="1805">
                  <c:v>43541.208333333336</c:v>
                </c:pt>
                <c:pt idx="1806">
                  <c:v>43541.25</c:v>
                </c:pt>
                <c:pt idx="1807">
                  <c:v>43541.291666666664</c:v>
                </c:pt>
                <c:pt idx="1808">
                  <c:v>43541.333333333336</c:v>
                </c:pt>
                <c:pt idx="1809">
                  <c:v>43541.375</c:v>
                </c:pt>
                <c:pt idx="1810">
                  <c:v>43541.416666666664</c:v>
                </c:pt>
                <c:pt idx="1811">
                  <c:v>43541.458333333336</c:v>
                </c:pt>
                <c:pt idx="1812">
                  <c:v>43541.5</c:v>
                </c:pt>
                <c:pt idx="1813">
                  <c:v>43541.541666666664</c:v>
                </c:pt>
                <c:pt idx="1814">
                  <c:v>43541.583333333336</c:v>
                </c:pt>
                <c:pt idx="1815">
                  <c:v>43541.625</c:v>
                </c:pt>
                <c:pt idx="1816">
                  <c:v>43541.666666666664</c:v>
                </c:pt>
                <c:pt idx="1817">
                  <c:v>43541.708333333336</c:v>
                </c:pt>
                <c:pt idx="1818">
                  <c:v>43541.75</c:v>
                </c:pt>
                <c:pt idx="1819">
                  <c:v>43541.791666666664</c:v>
                </c:pt>
                <c:pt idx="1820">
                  <c:v>43541.833333333336</c:v>
                </c:pt>
                <c:pt idx="1821">
                  <c:v>43541.875</c:v>
                </c:pt>
                <c:pt idx="1822">
                  <c:v>43541.916666666664</c:v>
                </c:pt>
                <c:pt idx="1823">
                  <c:v>43541.958333333336</c:v>
                </c:pt>
                <c:pt idx="1824">
                  <c:v>43542</c:v>
                </c:pt>
                <c:pt idx="1825">
                  <c:v>43542.041666666664</c:v>
                </c:pt>
                <c:pt idx="1826">
                  <c:v>43542.083333333336</c:v>
                </c:pt>
                <c:pt idx="1827">
                  <c:v>43542.125</c:v>
                </c:pt>
                <c:pt idx="1828">
                  <c:v>43542.166666666664</c:v>
                </c:pt>
                <c:pt idx="1829">
                  <c:v>43542.208333333336</c:v>
                </c:pt>
                <c:pt idx="1830">
                  <c:v>43542.25</c:v>
                </c:pt>
                <c:pt idx="1831">
                  <c:v>43542.291666666664</c:v>
                </c:pt>
                <c:pt idx="1832">
                  <c:v>43542.333333333336</c:v>
                </c:pt>
                <c:pt idx="1833">
                  <c:v>43542.375</c:v>
                </c:pt>
                <c:pt idx="1834">
                  <c:v>43542.416666666664</c:v>
                </c:pt>
                <c:pt idx="1835">
                  <c:v>43542.458333333336</c:v>
                </c:pt>
                <c:pt idx="1836">
                  <c:v>43542.5</c:v>
                </c:pt>
                <c:pt idx="1837">
                  <c:v>43542.541666666664</c:v>
                </c:pt>
                <c:pt idx="1838">
                  <c:v>43542.583333333336</c:v>
                </c:pt>
                <c:pt idx="1839">
                  <c:v>43542.625</c:v>
                </c:pt>
                <c:pt idx="1840">
                  <c:v>43542.666666666664</c:v>
                </c:pt>
                <c:pt idx="1841">
                  <c:v>43542.708333333336</c:v>
                </c:pt>
                <c:pt idx="1842">
                  <c:v>43542.75</c:v>
                </c:pt>
                <c:pt idx="1843">
                  <c:v>43542.791666666664</c:v>
                </c:pt>
                <c:pt idx="1844">
                  <c:v>43542.833333333336</c:v>
                </c:pt>
                <c:pt idx="1845">
                  <c:v>43542.875</c:v>
                </c:pt>
                <c:pt idx="1846">
                  <c:v>43542.916666666664</c:v>
                </c:pt>
                <c:pt idx="1847">
                  <c:v>43542.958333333336</c:v>
                </c:pt>
                <c:pt idx="1848">
                  <c:v>43543</c:v>
                </c:pt>
                <c:pt idx="1849">
                  <c:v>43543.041666666664</c:v>
                </c:pt>
                <c:pt idx="1850">
                  <c:v>43543.083333333336</c:v>
                </c:pt>
                <c:pt idx="1851">
                  <c:v>43543.125</c:v>
                </c:pt>
                <c:pt idx="1852">
                  <c:v>43543.166666666664</c:v>
                </c:pt>
                <c:pt idx="1853">
                  <c:v>43543.208333333336</c:v>
                </c:pt>
                <c:pt idx="1854">
                  <c:v>43543.25</c:v>
                </c:pt>
                <c:pt idx="1855">
                  <c:v>43543.291666666664</c:v>
                </c:pt>
                <c:pt idx="1856">
                  <c:v>43543.333333333336</c:v>
                </c:pt>
                <c:pt idx="1857">
                  <c:v>43543.375</c:v>
                </c:pt>
                <c:pt idx="1858">
                  <c:v>43543.416666666664</c:v>
                </c:pt>
                <c:pt idx="1859">
                  <c:v>43543.458333333336</c:v>
                </c:pt>
                <c:pt idx="1860">
                  <c:v>43543.5</c:v>
                </c:pt>
                <c:pt idx="1861">
                  <c:v>43543.541666666664</c:v>
                </c:pt>
                <c:pt idx="1862">
                  <c:v>43543.583333333336</c:v>
                </c:pt>
                <c:pt idx="1863">
                  <c:v>43543.625</c:v>
                </c:pt>
                <c:pt idx="1864">
                  <c:v>43543.666666666664</c:v>
                </c:pt>
                <c:pt idx="1865">
                  <c:v>43543.708333333336</c:v>
                </c:pt>
                <c:pt idx="1866">
                  <c:v>43543.75</c:v>
                </c:pt>
                <c:pt idx="1867">
                  <c:v>43543.791666666664</c:v>
                </c:pt>
                <c:pt idx="1868">
                  <c:v>43543.833333333336</c:v>
                </c:pt>
                <c:pt idx="1869">
                  <c:v>43543.875</c:v>
                </c:pt>
                <c:pt idx="1870">
                  <c:v>43543.916666666664</c:v>
                </c:pt>
                <c:pt idx="1871">
                  <c:v>43543.958333333336</c:v>
                </c:pt>
                <c:pt idx="1872">
                  <c:v>43544</c:v>
                </c:pt>
                <c:pt idx="1873">
                  <c:v>43544.041666666664</c:v>
                </c:pt>
                <c:pt idx="1874">
                  <c:v>43544.083333333336</c:v>
                </c:pt>
                <c:pt idx="1875">
                  <c:v>43544.125</c:v>
                </c:pt>
                <c:pt idx="1876">
                  <c:v>43544.166666666664</c:v>
                </c:pt>
                <c:pt idx="1877">
                  <c:v>43544.208333333336</c:v>
                </c:pt>
                <c:pt idx="1878">
                  <c:v>43544.25</c:v>
                </c:pt>
                <c:pt idx="1879">
                  <c:v>43544.291666666664</c:v>
                </c:pt>
                <c:pt idx="1880">
                  <c:v>43544.333333333336</c:v>
                </c:pt>
                <c:pt idx="1881">
                  <c:v>43544.375</c:v>
                </c:pt>
                <c:pt idx="1882">
                  <c:v>43544.416666666664</c:v>
                </c:pt>
                <c:pt idx="1883">
                  <c:v>43544.458333333336</c:v>
                </c:pt>
                <c:pt idx="1884">
                  <c:v>43544.5</c:v>
                </c:pt>
                <c:pt idx="1885">
                  <c:v>43544.541666666664</c:v>
                </c:pt>
                <c:pt idx="1886">
                  <c:v>43544.583333333336</c:v>
                </c:pt>
                <c:pt idx="1887">
                  <c:v>43544.625</c:v>
                </c:pt>
                <c:pt idx="1888">
                  <c:v>43544.666666666664</c:v>
                </c:pt>
                <c:pt idx="1889">
                  <c:v>43544.708333333336</c:v>
                </c:pt>
                <c:pt idx="1890">
                  <c:v>43544.75</c:v>
                </c:pt>
                <c:pt idx="1891">
                  <c:v>43544.791666666664</c:v>
                </c:pt>
                <c:pt idx="1892">
                  <c:v>43544.833333333336</c:v>
                </c:pt>
                <c:pt idx="1893">
                  <c:v>43544.875</c:v>
                </c:pt>
                <c:pt idx="1894">
                  <c:v>43544.916666666664</c:v>
                </c:pt>
                <c:pt idx="1895">
                  <c:v>43544.958333333336</c:v>
                </c:pt>
                <c:pt idx="1896">
                  <c:v>43545</c:v>
                </c:pt>
                <c:pt idx="1897">
                  <c:v>43545.041666666664</c:v>
                </c:pt>
                <c:pt idx="1898">
                  <c:v>43545.083333333336</c:v>
                </c:pt>
                <c:pt idx="1899">
                  <c:v>43545.125</c:v>
                </c:pt>
                <c:pt idx="1900">
                  <c:v>43545.166666666664</c:v>
                </c:pt>
                <c:pt idx="1901">
                  <c:v>43545.208333333336</c:v>
                </c:pt>
                <c:pt idx="1902">
                  <c:v>43545.25</c:v>
                </c:pt>
                <c:pt idx="1903">
                  <c:v>43545.291666666664</c:v>
                </c:pt>
                <c:pt idx="1904">
                  <c:v>43545.333333333336</c:v>
                </c:pt>
                <c:pt idx="1905">
                  <c:v>43545.375</c:v>
                </c:pt>
                <c:pt idx="1906">
                  <c:v>43545.416666666664</c:v>
                </c:pt>
                <c:pt idx="1907">
                  <c:v>43545.458333333336</c:v>
                </c:pt>
                <c:pt idx="1908">
                  <c:v>43545.5</c:v>
                </c:pt>
                <c:pt idx="1909">
                  <c:v>43545.541666666664</c:v>
                </c:pt>
                <c:pt idx="1910">
                  <c:v>43545.583333333336</c:v>
                </c:pt>
                <c:pt idx="1911">
                  <c:v>43545.625</c:v>
                </c:pt>
                <c:pt idx="1912">
                  <c:v>43545.666666666664</c:v>
                </c:pt>
                <c:pt idx="1913">
                  <c:v>43545.708333333336</c:v>
                </c:pt>
                <c:pt idx="1914">
                  <c:v>43545.75</c:v>
                </c:pt>
                <c:pt idx="1915">
                  <c:v>43545.791666666664</c:v>
                </c:pt>
                <c:pt idx="1916">
                  <c:v>43545.833333333336</c:v>
                </c:pt>
                <c:pt idx="1917">
                  <c:v>43545.875</c:v>
                </c:pt>
                <c:pt idx="1918">
                  <c:v>43545.916666666664</c:v>
                </c:pt>
                <c:pt idx="1919">
                  <c:v>43545.958333333336</c:v>
                </c:pt>
                <c:pt idx="1920">
                  <c:v>43546</c:v>
                </c:pt>
                <c:pt idx="1921">
                  <c:v>43546.041666666664</c:v>
                </c:pt>
                <c:pt idx="1922">
                  <c:v>43546.083333333336</c:v>
                </c:pt>
                <c:pt idx="1923">
                  <c:v>43546.125</c:v>
                </c:pt>
                <c:pt idx="1924">
                  <c:v>43546.166666666664</c:v>
                </c:pt>
                <c:pt idx="1925">
                  <c:v>43546.208333333336</c:v>
                </c:pt>
                <c:pt idx="1926">
                  <c:v>43546.25</c:v>
                </c:pt>
                <c:pt idx="1927">
                  <c:v>43546.291666666664</c:v>
                </c:pt>
                <c:pt idx="1928">
                  <c:v>43546.333333333336</c:v>
                </c:pt>
                <c:pt idx="1929">
                  <c:v>43546.375</c:v>
                </c:pt>
                <c:pt idx="1930">
                  <c:v>43546.416666666664</c:v>
                </c:pt>
                <c:pt idx="1931">
                  <c:v>43546.458333333336</c:v>
                </c:pt>
                <c:pt idx="1932">
                  <c:v>43546.5</c:v>
                </c:pt>
                <c:pt idx="1933">
                  <c:v>43546.541666666664</c:v>
                </c:pt>
                <c:pt idx="1934">
                  <c:v>43546.583333333336</c:v>
                </c:pt>
                <c:pt idx="1935">
                  <c:v>43546.625</c:v>
                </c:pt>
                <c:pt idx="1936">
                  <c:v>43546.666666666664</c:v>
                </c:pt>
                <c:pt idx="1937">
                  <c:v>43546.708333333336</c:v>
                </c:pt>
                <c:pt idx="1938">
                  <c:v>43546.75</c:v>
                </c:pt>
                <c:pt idx="1939">
                  <c:v>43546.791666666664</c:v>
                </c:pt>
                <c:pt idx="1940">
                  <c:v>43546.833333333336</c:v>
                </c:pt>
                <c:pt idx="1941">
                  <c:v>43546.875</c:v>
                </c:pt>
                <c:pt idx="1942">
                  <c:v>43546.916666666664</c:v>
                </c:pt>
                <c:pt idx="1943">
                  <c:v>43546.958333333336</c:v>
                </c:pt>
                <c:pt idx="1944">
                  <c:v>43547</c:v>
                </c:pt>
                <c:pt idx="1945">
                  <c:v>43547.041666666664</c:v>
                </c:pt>
                <c:pt idx="1946">
                  <c:v>43547.083333333336</c:v>
                </c:pt>
                <c:pt idx="1947">
                  <c:v>43547.125</c:v>
                </c:pt>
                <c:pt idx="1948">
                  <c:v>43547.166666666664</c:v>
                </c:pt>
                <c:pt idx="1949">
                  <c:v>43547.208333333336</c:v>
                </c:pt>
                <c:pt idx="1950">
                  <c:v>43547.25</c:v>
                </c:pt>
                <c:pt idx="1951">
                  <c:v>43547.291666666664</c:v>
                </c:pt>
                <c:pt idx="1952">
                  <c:v>43547.333333333336</c:v>
                </c:pt>
                <c:pt idx="1953">
                  <c:v>43547.375</c:v>
                </c:pt>
                <c:pt idx="1954">
                  <c:v>43547.416666666664</c:v>
                </c:pt>
                <c:pt idx="1955">
                  <c:v>43547.458333333336</c:v>
                </c:pt>
                <c:pt idx="1956">
                  <c:v>43547.5</c:v>
                </c:pt>
                <c:pt idx="1957">
                  <c:v>43547.541666666664</c:v>
                </c:pt>
                <c:pt idx="1958">
                  <c:v>43547.583333333336</c:v>
                </c:pt>
                <c:pt idx="1959">
                  <c:v>43547.625</c:v>
                </c:pt>
                <c:pt idx="1960">
                  <c:v>43547.666666666664</c:v>
                </c:pt>
                <c:pt idx="1961">
                  <c:v>43547.708333333336</c:v>
                </c:pt>
                <c:pt idx="1962">
                  <c:v>43547.75</c:v>
                </c:pt>
                <c:pt idx="1963">
                  <c:v>43547.791666666664</c:v>
                </c:pt>
                <c:pt idx="1964">
                  <c:v>43547.833333333336</c:v>
                </c:pt>
                <c:pt idx="1965">
                  <c:v>43547.875</c:v>
                </c:pt>
                <c:pt idx="1966">
                  <c:v>43547.916666666664</c:v>
                </c:pt>
                <c:pt idx="1967">
                  <c:v>43547.958333333336</c:v>
                </c:pt>
                <c:pt idx="1968">
                  <c:v>43548</c:v>
                </c:pt>
                <c:pt idx="1969">
                  <c:v>43548.041666666664</c:v>
                </c:pt>
                <c:pt idx="1970">
                  <c:v>43548.083333333336</c:v>
                </c:pt>
                <c:pt idx="1971">
                  <c:v>43548.125</c:v>
                </c:pt>
                <c:pt idx="1972">
                  <c:v>43548.166666666664</c:v>
                </c:pt>
                <c:pt idx="1973">
                  <c:v>43548.208333333336</c:v>
                </c:pt>
                <c:pt idx="1974">
                  <c:v>43548.25</c:v>
                </c:pt>
                <c:pt idx="1975">
                  <c:v>43548.291666666664</c:v>
                </c:pt>
                <c:pt idx="1976">
                  <c:v>43548.333333333336</c:v>
                </c:pt>
                <c:pt idx="1977">
                  <c:v>43548.375</c:v>
                </c:pt>
                <c:pt idx="1978">
                  <c:v>43548.416666666664</c:v>
                </c:pt>
                <c:pt idx="1979">
                  <c:v>43548.458333333336</c:v>
                </c:pt>
                <c:pt idx="1980">
                  <c:v>43548.5</c:v>
                </c:pt>
                <c:pt idx="1981">
                  <c:v>43548.541666666664</c:v>
                </c:pt>
                <c:pt idx="1982">
                  <c:v>43548.583333333336</c:v>
                </c:pt>
                <c:pt idx="1983">
                  <c:v>43548.625</c:v>
                </c:pt>
                <c:pt idx="1984">
                  <c:v>43548.666666666664</c:v>
                </c:pt>
                <c:pt idx="1985">
                  <c:v>43548.708333333336</c:v>
                </c:pt>
                <c:pt idx="1986">
                  <c:v>43548.75</c:v>
                </c:pt>
                <c:pt idx="1987">
                  <c:v>43548.791666666664</c:v>
                </c:pt>
                <c:pt idx="1988">
                  <c:v>43548.833333333336</c:v>
                </c:pt>
                <c:pt idx="1989">
                  <c:v>43548.875</c:v>
                </c:pt>
                <c:pt idx="1990">
                  <c:v>43548.916666666664</c:v>
                </c:pt>
                <c:pt idx="1991">
                  <c:v>43548.958333333336</c:v>
                </c:pt>
                <c:pt idx="1992">
                  <c:v>43549</c:v>
                </c:pt>
                <c:pt idx="1993">
                  <c:v>43549.041666666664</c:v>
                </c:pt>
                <c:pt idx="1994">
                  <c:v>43549.083333333336</c:v>
                </c:pt>
                <c:pt idx="1995">
                  <c:v>43549.125</c:v>
                </c:pt>
                <c:pt idx="1996">
                  <c:v>43549.166666666664</c:v>
                </c:pt>
                <c:pt idx="1997">
                  <c:v>43549.208333333336</c:v>
                </c:pt>
                <c:pt idx="1998">
                  <c:v>43549.25</c:v>
                </c:pt>
                <c:pt idx="1999">
                  <c:v>43549.291666666664</c:v>
                </c:pt>
                <c:pt idx="2000">
                  <c:v>43549.333333333336</c:v>
                </c:pt>
                <c:pt idx="2001">
                  <c:v>43549.375</c:v>
                </c:pt>
                <c:pt idx="2002">
                  <c:v>43549.416666666664</c:v>
                </c:pt>
                <c:pt idx="2003">
                  <c:v>43549.458333333336</c:v>
                </c:pt>
                <c:pt idx="2004">
                  <c:v>43549.5</c:v>
                </c:pt>
                <c:pt idx="2005">
                  <c:v>43549.541666666664</c:v>
                </c:pt>
                <c:pt idx="2006">
                  <c:v>43549.583333333336</c:v>
                </c:pt>
                <c:pt idx="2007">
                  <c:v>43549.625</c:v>
                </c:pt>
                <c:pt idx="2008">
                  <c:v>43549.666666666664</c:v>
                </c:pt>
                <c:pt idx="2009">
                  <c:v>43549.708333333336</c:v>
                </c:pt>
                <c:pt idx="2010">
                  <c:v>43549.75</c:v>
                </c:pt>
                <c:pt idx="2011">
                  <c:v>43549.791666666664</c:v>
                </c:pt>
                <c:pt idx="2012">
                  <c:v>43549.833333333336</c:v>
                </c:pt>
                <c:pt idx="2013">
                  <c:v>43549.875</c:v>
                </c:pt>
                <c:pt idx="2014">
                  <c:v>43549.916666666664</c:v>
                </c:pt>
                <c:pt idx="2015">
                  <c:v>43549.958333333336</c:v>
                </c:pt>
                <c:pt idx="2016">
                  <c:v>43550</c:v>
                </c:pt>
                <c:pt idx="2017">
                  <c:v>43550.041666666664</c:v>
                </c:pt>
                <c:pt idx="2018">
                  <c:v>43550.083333333336</c:v>
                </c:pt>
                <c:pt idx="2019">
                  <c:v>43550.125</c:v>
                </c:pt>
                <c:pt idx="2020">
                  <c:v>43550.166666666664</c:v>
                </c:pt>
                <c:pt idx="2021">
                  <c:v>43550.208333333336</c:v>
                </c:pt>
                <c:pt idx="2022">
                  <c:v>43550.25</c:v>
                </c:pt>
                <c:pt idx="2023">
                  <c:v>43550.291666666664</c:v>
                </c:pt>
                <c:pt idx="2024">
                  <c:v>43550.333333333336</c:v>
                </c:pt>
                <c:pt idx="2025">
                  <c:v>43550.375</c:v>
                </c:pt>
                <c:pt idx="2026">
                  <c:v>43550.416666666664</c:v>
                </c:pt>
                <c:pt idx="2027">
                  <c:v>43550.458333333336</c:v>
                </c:pt>
                <c:pt idx="2028">
                  <c:v>43550.5</c:v>
                </c:pt>
                <c:pt idx="2029">
                  <c:v>43550.541666666664</c:v>
                </c:pt>
                <c:pt idx="2030">
                  <c:v>43550.583333333336</c:v>
                </c:pt>
                <c:pt idx="2031">
                  <c:v>43550.625</c:v>
                </c:pt>
                <c:pt idx="2032">
                  <c:v>43550.666666666664</c:v>
                </c:pt>
                <c:pt idx="2033">
                  <c:v>43550.708333333336</c:v>
                </c:pt>
                <c:pt idx="2034">
                  <c:v>43550.75</c:v>
                </c:pt>
                <c:pt idx="2035">
                  <c:v>43550.791666666664</c:v>
                </c:pt>
                <c:pt idx="2036">
                  <c:v>43550.833333333336</c:v>
                </c:pt>
                <c:pt idx="2037">
                  <c:v>43550.875</c:v>
                </c:pt>
                <c:pt idx="2038">
                  <c:v>43550.916666666664</c:v>
                </c:pt>
                <c:pt idx="2039">
                  <c:v>43550.958333333336</c:v>
                </c:pt>
                <c:pt idx="2040">
                  <c:v>43551</c:v>
                </c:pt>
                <c:pt idx="2041">
                  <c:v>43551.041666666664</c:v>
                </c:pt>
                <c:pt idx="2042">
                  <c:v>43551.083333333336</c:v>
                </c:pt>
                <c:pt idx="2043">
                  <c:v>43551.125</c:v>
                </c:pt>
                <c:pt idx="2044">
                  <c:v>43551.166666666664</c:v>
                </c:pt>
                <c:pt idx="2045">
                  <c:v>43551.208333333336</c:v>
                </c:pt>
                <c:pt idx="2046">
                  <c:v>43551.25</c:v>
                </c:pt>
                <c:pt idx="2047">
                  <c:v>43551.291666666664</c:v>
                </c:pt>
                <c:pt idx="2048">
                  <c:v>43551.333333333336</c:v>
                </c:pt>
                <c:pt idx="2049">
                  <c:v>43551.375</c:v>
                </c:pt>
                <c:pt idx="2050">
                  <c:v>43551.416666666664</c:v>
                </c:pt>
                <c:pt idx="2051">
                  <c:v>43551.458333333336</c:v>
                </c:pt>
                <c:pt idx="2052">
                  <c:v>43551.5</c:v>
                </c:pt>
                <c:pt idx="2053">
                  <c:v>43551.541666666664</c:v>
                </c:pt>
                <c:pt idx="2054">
                  <c:v>43551.583333333336</c:v>
                </c:pt>
                <c:pt idx="2055">
                  <c:v>43551.625</c:v>
                </c:pt>
                <c:pt idx="2056">
                  <c:v>43551.666666666664</c:v>
                </c:pt>
                <c:pt idx="2057">
                  <c:v>43551.708333333336</c:v>
                </c:pt>
                <c:pt idx="2058">
                  <c:v>43551.75</c:v>
                </c:pt>
                <c:pt idx="2059">
                  <c:v>43551.791666666664</c:v>
                </c:pt>
                <c:pt idx="2060">
                  <c:v>43551.833333333336</c:v>
                </c:pt>
                <c:pt idx="2061">
                  <c:v>43551.875</c:v>
                </c:pt>
                <c:pt idx="2062">
                  <c:v>43551.916666666664</c:v>
                </c:pt>
                <c:pt idx="2063">
                  <c:v>43551.958333333336</c:v>
                </c:pt>
                <c:pt idx="2064">
                  <c:v>43552</c:v>
                </c:pt>
                <c:pt idx="2065">
                  <c:v>43552.041666666664</c:v>
                </c:pt>
                <c:pt idx="2066">
                  <c:v>43552.083333333336</c:v>
                </c:pt>
                <c:pt idx="2067">
                  <c:v>43552.125</c:v>
                </c:pt>
                <c:pt idx="2068">
                  <c:v>43552.166666666664</c:v>
                </c:pt>
                <c:pt idx="2069">
                  <c:v>43552.208333333336</c:v>
                </c:pt>
                <c:pt idx="2070">
                  <c:v>43552.25</c:v>
                </c:pt>
                <c:pt idx="2071">
                  <c:v>43552.291666666664</c:v>
                </c:pt>
                <c:pt idx="2072">
                  <c:v>43552.333333333336</c:v>
                </c:pt>
                <c:pt idx="2073">
                  <c:v>43552.375</c:v>
                </c:pt>
                <c:pt idx="2074">
                  <c:v>43552.416666666664</c:v>
                </c:pt>
                <c:pt idx="2075">
                  <c:v>43552.458333333336</c:v>
                </c:pt>
                <c:pt idx="2076">
                  <c:v>43552.5</c:v>
                </c:pt>
                <c:pt idx="2077">
                  <c:v>43552.541666666664</c:v>
                </c:pt>
                <c:pt idx="2078">
                  <c:v>43552.583333333336</c:v>
                </c:pt>
                <c:pt idx="2079">
                  <c:v>43552.625</c:v>
                </c:pt>
                <c:pt idx="2080">
                  <c:v>43552.666666666664</c:v>
                </c:pt>
                <c:pt idx="2081">
                  <c:v>43552.708333333336</c:v>
                </c:pt>
                <c:pt idx="2082">
                  <c:v>43552.75</c:v>
                </c:pt>
                <c:pt idx="2083">
                  <c:v>43552.791666666664</c:v>
                </c:pt>
                <c:pt idx="2084">
                  <c:v>43552.833333333336</c:v>
                </c:pt>
                <c:pt idx="2085">
                  <c:v>43552.875</c:v>
                </c:pt>
                <c:pt idx="2086">
                  <c:v>43552.916666666664</c:v>
                </c:pt>
                <c:pt idx="2087">
                  <c:v>43552.958333333336</c:v>
                </c:pt>
                <c:pt idx="2088">
                  <c:v>43553</c:v>
                </c:pt>
                <c:pt idx="2089">
                  <c:v>43553.041666666664</c:v>
                </c:pt>
                <c:pt idx="2090">
                  <c:v>43553.083333333336</c:v>
                </c:pt>
                <c:pt idx="2091">
                  <c:v>43553.125</c:v>
                </c:pt>
                <c:pt idx="2092">
                  <c:v>43553.166666666664</c:v>
                </c:pt>
                <c:pt idx="2093">
                  <c:v>43553.208333333336</c:v>
                </c:pt>
                <c:pt idx="2094">
                  <c:v>43553.25</c:v>
                </c:pt>
                <c:pt idx="2095">
                  <c:v>43553.291666666664</c:v>
                </c:pt>
                <c:pt idx="2096">
                  <c:v>43553.333333333336</c:v>
                </c:pt>
                <c:pt idx="2097">
                  <c:v>43553.375</c:v>
                </c:pt>
                <c:pt idx="2098">
                  <c:v>43553.416666666664</c:v>
                </c:pt>
                <c:pt idx="2099">
                  <c:v>43553.458333333336</c:v>
                </c:pt>
                <c:pt idx="2100">
                  <c:v>43553.5</c:v>
                </c:pt>
                <c:pt idx="2101">
                  <c:v>43553.541666666664</c:v>
                </c:pt>
                <c:pt idx="2102">
                  <c:v>43553.583333333336</c:v>
                </c:pt>
                <c:pt idx="2103">
                  <c:v>43553.625</c:v>
                </c:pt>
                <c:pt idx="2104">
                  <c:v>43553.666666666664</c:v>
                </c:pt>
                <c:pt idx="2105">
                  <c:v>43553.708333333336</c:v>
                </c:pt>
                <c:pt idx="2106">
                  <c:v>43553.75</c:v>
                </c:pt>
                <c:pt idx="2107">
                  <c:v>43553.791666666664</c:v>
                </c:pt>
                <c:pt idx="2108">
                  <c:v>43553.833333333336</c:v>
                </c:pt>
                <c:pt idx="2109">
                  <c:v>43553.875</c:v>
                </c:pt>
                <c:pt idx="2110">
                  <c:v>43553.916666666664</c:v>
                </c:pt>
                <c:pt idx="2111">
                  <c:v>43553.958333333336</c:v>
                </c:pt>
                <c:pt idx="2112">
                  <c:v>43554</c:v>
                </c:pt>
                <c:pt idx="2113">
                  <c:v>43554.041666666664</c:v>
                </c:pt>
                <c:pt idx="2114">
                  <c:v>43554.083333333336</c:v>
                </c:pt>
                <c:pt idx="2115">
                  <c:v>43554.125</c:v>
                </c:pt>
                <c:pt idx="2116">
                  <c:v>43554.166666666664</c:v>
                </c:pt>
                <c:pt idx="2117">
                  <c:v>43554.208333333336</c:v>
                </c:pt>
                <c:pt idx="2118">
                  <c:v>43554.25</c:v>
                </c:pt>
                <c:pt idx="2119">
                  <c:v>43554.291666666664</c:v>
                </c:pt>
                <c:pt idx="2120">
                  <c:v>43554.333333333336</c:v>
                </c:pt>
                <c:pt idx="2121">
                  <c:v>43554.375</c:v>
                </c:pt>
                <c:pt idx="2122">
                  <c:v>43554.416666666664</c:v>
                </c:pt>
                <c:pt idx="2123">
                  <c:v>43554.458333333336</c:v>
                </c:pt>
                <c:pt idx="2124">
                  <c:v>43554.5</c:v>
                </c:pt>
                <c:pt idx="2125">
                  <c:v>43554.541666666664</c:v>
                </c:pt>
                <c:pt idx="2126">
                  <c:v>43554.583333333336</c:v>
                </c:pt>
                <c:pt idx="2127">
                  <c:v>43554.625</c:v>
                </c:pt>
                <c:pt idx="2128">
                  <c:v>43554.666666666664</c:v>
                </c:pt>
                <c:pt idx="2129">
                  <c:v>43554.708333333336</c:v>
                </c:pt>
                <c:pt idx="2130">
                  <c:v>43554.75</c:v>
                </c:pt>
                <c:pt idx="2131">
                  <c:v>43554.791666666664</c:v>
                </c:pt>
                <c:pt idx="2132">
                  <c:v>43554.833333333336</c:v>
                </c:pt>
                <c:pt idx="2133">
                  <c:v>43554.875</c:v>
                </c:pt>
                <c:pt idx="2134">
                  <c:v>43554.916666666664</c:v>
                </c:pt>
                <c:pt idx="2135">
                  <c:v>43554.958333333336</c:v>
                </c:pt>
                <c:pt idx="2136">
                  <c:v>43555</c:v>
                </c:pt>
                <c:pt idx="2137">
                  <c:v>43555.041666666664</c:v>
                </c:pt>
                <c:pt idx="2138">
                  <c:v>43555.083333333336</c:v>
                </c:pt>
                <c:pt idx="2139">
                  <c:v>43555.125</c:v>
                </c:pt>
                <c:pt idx="2140">
                  <c:v>43555.166666666664</c:v>
                </c:pt>
                <c:pt idx="2141">
                  <c:v>43555.208333333336</c:v>
                </c:pt>
                <c:pt idx="2142">
                  <c:v>43555.25</c:v>
                </c:pt>
                <c:pt idx="2143">
                  <c:v>43555.291666666664</c:v>
                </c:pt>
                <c:pt idx="2144">
                  <c:v>43555.333333333336</c:v>
                </c:pt>
                <c:pt idx="2145">
                  <c:v>43555.375</c:v>
                </c:pt>
                <c:pt idx="2146">
                  <c:v>43555.416666666664</c:v>
                </c:pt>
                <c:pt idx="2147">
                  <c:v>43555.458333333336</c:v>
                </c:pt>
                <c:pt idx="2148">
                  <c:v>43555.5</c:v>
                </c:pt>
                <c:pt idx="2149">
                  <c:v>43555.541666666664</c:v>
                </c:pt>
                <c:pt idx="2150">
                  <c:v>43555.583333333336</c:v>
                </c:pt>
                <c:pt idx="2151">
                  <c:v>43555.625</c:v>
                </c:pt>
                <c:pt idx="2152">
                  <c:v>43555.666666666664</c:v>
                </c:pt>
                <c:pt idx="2153">
                  <c:v>43555.708333333336</c:v>
                </c:pt>
                <c:pt idx="2154">
                  <c:v>43555.75</c:v>
                </c:pt>
                <c:pt idx="2155">
                  <c:v>43555.791666666664</c:v>
                </c:pt>
                <c:pt idx="2156">
                  <c:v>43555.833333333336</c:v>
                </c:pt>
                <c:pt idx="2157">
                  <c:v>43555.875</c:v>
                </c:pt>
                <c:pt idx="2158">
                  <c:v>43555.916666666664</c:v>
                </c:pt>
                <c:pt idx="2159">
                  <c:v>43555.958333333336</c:v>
                </c:pt>
                <c:pt idx="2160">
                  <c:v>43556</c:v>
                </c:pt>
                <c:pt idx="2161">
                  <c:v>43556.041666666664</c:v>
                </c:pt>
                <c:pt idx="2162">
                  <c:v>43556.083333333336</c:v>
                </c:pt>
                <c:pt idx="2163">
                  <c:v>43556.125</c:v>
                </c:pt>
                <c:pt idx="2164">
                  <c:v>43556.166666666664</c:v>
                </c:pt>
                <c:pt idx="2165">
                  <c:v>43556.208333333336</c:v>
                </c:pt>
                <c:pt idx="2166">
                  <c:v>43556.25</c:v>
                </c:pt>
                <c:pt idx="2167">
                  <c:v>43556.291666666664</c:v>
                </c:pt>
                <c:pt idx="2168">
                  <c:v>43556.333333333336</c:v>
                </c:pt>
                <c:pt idx="2169">
                  <c:v>43556.375</c:v>
                </c:pt>
                <c:pt idx="2170">
                  <c:v>43556.416666666664</c:v>
                </c:pt>
                <c:pt idx="2171">
                  <c:v>43556.458333333336</c:v>
                </c:pt>
                <c:pt idx="2172">
                  <c:v>43556.5</c:v>
                </c:pt>
                <c:pt idx="2173">
                  <c:v>43556.541666666664</c:v>
                </c:pt>
                <c:pt idx="2174">
                  <c:v>43556.583333333336</c:v>
                </c:pt>
                <c:pt idx="2175">
                  <c:v>43556.625</c:v>
                </c:pt>
                <c:pt idx="2176">
                  <c:v>43556.666666666664</c:v>
                </c:pt>
                <c:pt idx="2177">
                  <c:v>43556.708333333336</c:v>
                </c:pt>
                <c:pt idx="2178">
                  <c:v>43556.75</c:v>
                </c:pt>
                <c:pt idx="2179">
                  <c:v>43556.791666666664</c:v>
                </c:pt>
                <c:pt idx="2180">
                  <c:v>43556.833333333336</c:v>
                </c:pt>
                <c:pt idx="2181">
                  <c:v>43556.875</c:v>
                </c:pt>
                <c:pt idx="2182">
                  <c:v>43556.916666666664</c:v>
                </c:pt>
                <c:pt idx="2183">
                  <c:v>43556.958333333336</c:v>
                </c:pt>
                <c:pt idx="2184">
                  <c:v>43557</c:v>
                </c:pt>
                <c:pt idx="2185">
                  <c:v>43557.041666666664</c:v>
                </c:pt>
                <c:pt idx="2186">
                  <c:v>43557.083333333336</c:v>
                </c:pt>
                <c:pt idx="2187">
                  <c:v>43557.125</c:v>
                </c:pt>
                <c:pt idx="2188">
                  <c:v>43557.166666666664</c:v>
                </c:pt>
                <c:pt idx="2189">
                  <c:v>43557.208333333336</c:v>
                </c:pt>
                <c:pt idx="2190">
                  <c:v>43557.25</c:v>
                </c:pt>
                <c:pt idx="2191">
                  <c:v>43557.291666666664</c:v>
                </c:pt>
                <c:pt idx="2192">
                  <c:v>43557.333333333336</c:v>
                </c:pt>
                <c:pt idx="2193">
                  <c:v>43557.375</c:v>
                </c:pt>
                <c:pt idx="2194">
                  <c:v>43557.416666666664</c:v>
                </c:pt>
                <c:pt idx="2195">
                  <c:v>43557.458333333336</c:v>
                </c:pt>
                <c:pt idx="2196">
                  <c:v>43557.5</c:v>
                </c:pt>
                <c:pt idx="2197">
                  <c:v>43557.541666666664</c:v>
                </c:pt>
                <c:pt idx="2198">
                  <c:v>43557.583333333336</c:v>
                </c:pt>
                <c:pt idx="2199">
                  <c:v>43557.625</c:v>
                </c:pt>
                <c:pt idx="2200">
                  <c:v>43557.666666666664</c:v>
                </c:pt>
                <c:pt idx="2201">
                  <c:v>43557.708333333336</c:v>
                </c:pt>
                <c:pt idx="2202">
                  <c:v>43557.75</c:v>
                </c:pt>
                <c:pt idx="2203">
                  <c:v>43557.791666666664</c:v>
                </c:pt>
                <c:pt idx="2204">
                  <c:v>43557.833333333336</c:v>
                </c:pt>
                <c:pt idx="2205">
                  <c:v>43557.875</c:v>
                </c:pt>
                <c:pt idx="2206">
                  <c:v>43557.916666666664</c:v>
                </c:pt>
                <c:pt idx="2207">
                  <c:v>43557.958333333336</c:v>
                </c:pt>
                <c:pt idx="2208">
                  <c:v>43558</c:v>
                </c:pt>
                <c:pt idx="2209">
                  <c:v>43558.041666666664</c:v>
                </c:pt>
                <c:pt idx="2210">
                  <c:v>43558.083333333336</c:v>
                </c:pt>
                <c:pt idx="2211">
                  <c:v>43558.125</c:v>
                </c:pt>
                <c:pt idx="2212">
                  <c:v>43558.166666666664</c:v>
                </c:pt>
                <c:pt idx="2213">
                  <c:v>43558.208333333336</c:v>
                </c:pt>
                <c:pt idx="2214">
                  <c:v>43558.25</c:v>
                </c:pt>
                <c:pt idx="2215">
                  <c:v>43558.291666666664</c:v>
                </c:pt>
                <c:pt idx="2216">
                  <c:v>43558.333333333336</c:v>
                </c:pt>
                <c:pt idx="2217">
                  <c:v>43558.375</c:v>
                </c:pt>
                <c:pt idx="2218">
                  <c:v>43558.416666666664</c:v>
                </c:pt>
                <c:pt idx="2219">
                  <c:v>43558.458333333336</c:v>
                </c:pt>
                <c:pt idx="2220">
                  <c:v>43558.5</c:v>
                </c:pt>
                <c:pt idx="2221">
                  <c:v>43558.541666666664</c:v>
                </c:pt>
                <c:pt idx="2222">
                  <c:v>43558.583333333336</c:v>
                </c:pt>
                <c:pt idx="2223">
                  <c:v>43558.625</c:v>
                </c:pt>
                <c:pt idx="2224">
                  <c:v>43558.666666666664</c:v>
                </c:pt>
                <c:pt idx="2225">
                  <c:v>43558.708333333336</c:v>
                </c:pt>
                <c:pt idx="2226">
                  <c:v>43558.75</c:v>
                </c:pt>
                <c:pt idx="2227">
                  <c:v>43558.791666666664</c:v>
                </c:pt>
                <c:pt idx="2228">
                  <c:v>43558.833333333336</c:v>
                </c:pt>
                <c:pt idx="2229">
                  <c:v>43558.875</c:v>
                </c:pt>
                <c:pt idx="2230">
                  <c:v>43558.916666666664</c:v>
                </c:pt>
                <c:pt idx="2231">
                  <c:v>43558.958333333336</c:v>
                </c:pt>
                <c:pt idx="2232">
                  <c:v>43559</c:v>
                </c:pt>
                <c:pt idx="2233">
                  <c:v>43559.041666666664</c:v>
                </c:pt>
                <c:pt idx="2234">
                  <c:v>43559.083333333336</c:v>
                </c:pt>
                <c:pt idx="2235">
                  <c:v>43559.125</c:v>
                </c:pt>
                <c:pt idx="2236">
                  <c:v>43559.166666666664</c:v>
                </c:pt>
                <c:pt idx="2237">
                  <c:v>43559.208333333336</c:v>
                </c:pt>
                <c:pt idx="2238">
                  <c:v>43559.25</c:v>
                </c:pt>
                <c:pt idx="2239">
                  <c:v>43559.291666666664</c:v>
                </c:pt>
                <c:pt idx="2240">
                  <c:v>43559.333333333336</c:v>
                </c:pt>
                <c:pt idx="2241">
                  <c:v>43559.375</c:v>
                </c:pt>
                <c:pt idx="2242">
                  <c:v>43559.416666666664</c:v>
                </c:pt>
                <c:pt idx="2243">
                  <c:v>43559.458333333336</c:v>
                </c:pt>
                <c:pt idx="2244">
                  <c:v>43559.5</c:v>
                </c:pt>
                <c:pt idx="2245">
                  <c:v>43559.541666666664</c:v>
                </c:pt>
                <c:pt idx="2246">
                  <c:v>43559.583333333336</c:v>
                </c:pt>
                <c:pt idx="2247">
                  <c:v>43559.625</c:v>
                </c:pt>
                <c:pt idx="2248">
                  <c:v>43559.666666666664</c:v>
                </c:pt>
                <c:pt idx="2249">
                  <c:v>43559.708333333336</c:v>
                </c:pt>
                <c:pt idx="2250">
                  <c:v>43559.75</c:v>
                </c:pt>
                <c:pt idx="2251">
                  <c:v>43559.791666666664</c:v>
                </c:pt>
                <c:pt idx="2252">
                  <c:v>43559.833333333336</c:v>
                </c:pt>
                <c:pt idx="2253">
                  <c:v>43559.875</c:v>
                </c:pt>
                <c:pt idx="2254">
                  <c:v>43559.916666666664</c:v>
                </c:pt>
                <c:pt idx="2255">
                  <c:v>43559.958333333336</c:v>
                </c:pt>
                <c:pt idx="2256">
                  <c:v>43560</c:v>
                </c:pt>
                <c:pt idx="2257">
                  <c:v>43560.041666666664</c:v>
                </c:pt>
                <c:pt idx="2258">
                  <c:v>43560.083333333336</c:v>
                </c:pt>
                <c:pt idx="2259">
                  <c:v>43560.125</c:v>
                </c:pt>
                <c:pt idx="2260">
                  <c:v>43560.166666666664</c:v>
                </c:pt>
                <c:pt idx="2261">
                  <c:v>43560.208333333336</c:v>
                </c:pt>
                <c:pt idx="2262">
                  <c:v>43560.25</c:v>
                </c:pt>
                <c:pt idx="2263">
                  <c:v>43560.291666666664</c:v>
                </c:pt>
                <c:pt idx="2264">
                  <c:v>43560.333333333336</c:v>
                </c:pt>
                <c:pt idx="2265">
                  <c:v>43560.375</c:v>
                </c:pt>
                <c:pt idx="2266">
                  <c:v>43560.416666666664</c:v>
                </c:pt>
                <c:pt idx="2267">
                  <c:v>43560.458333333336</c:v>
                </c:pt>
                <c:pt idx="2268">
                  <c:v>43560.5</c:v>
                </c:pt>
                <c:pt idx="2269">
                  <c:v>43560.541666666664</c:v>
                </c:pt>
                <c:pt idx="2270">
                  <c:v>43560.583333333336</c:v>
                </c:pt>
                <c:pt idx="2271">
                  <c:v>43560.625</c:v>
                </c:pt>
                <c:pt idx="2272">
                  <c:v>43560.666666666664</c:v>
                </c:pt>
                <c:pt idx="2273">
                  <c:v>43560.708333333336</c:v>
                </c:pt>
                <c:pt idx="2274">
                  <c:v>43560.75</c:v>
                </c:pt>
                <c:pt idx="2275">
                  <c:v>43560.791666666664</c:v>
                </c:pt>
                <c:pt idx="2276">
                  <c:v>43560.833333333336</c:v>
                </c:pt>
                <c:pt idx="2277">
                  <c:v>43560.875</c:v>
                </c:pt>
                <c:pt idx="2278">
                  <c:v>43560.916666666664</c:v>
                </c:pt>
                <c:pt idx="2279">
                  <c:v>43560.958333333336</c:v>
                </c:pt>
                <c:pt idx="2280">
                  <c:v>43561</c:v>
                </c:pt>
                <c:pt idx="2281">
                  <c:v>43561.041666666664</c:v>
                </c:pt>
                <c:pt idx="2282">
                  <c:v>43561.083333333336</c:v>
                </c:pt>
                <c:pt idx="2283">
                  <c:v>43561.125</c:v>
                </c:pt>
                <c:pt idx="2284">
                  <c:v>43561.166666666664</c:v>
                </c:pt>
                <c:pt idx="2285">
                  <c:v>43561.208333333336</c:v>
                </c:pt>
                <c:pt idx="2286">
                  <c:v>43561.25</c:v>
                </c:pt>
                <c:pt idx="2287">
                  <c:v>43561.291666666664</c:v>
                </c:pt>
                <c:pt idx="2288">
                  <c:v>43561.333333333336</c:v>
                </c:pt>
                <c:pt idx="2289">
                  <c:v>43561.375</c:v>
                </c:pt>
                <c:pt idx="2290">
                  <c:v>43561.416666666664</c:v>
                </c:pt>
                <c:pt idx="2291">
                  <c:v>43561.458333333336</c:v>
                </c:pt>
                <c:pt idx="2292">
                  <c:v>43561.5</c:v>
                </c:pt>
                <c:pt idx="2293">
                  <c:v>43561.541666666664</c:v>
                </c:pt>
                <c:pt idx="2294">
                  <c:v>43561.583333333336</c:v>
                </c:pt>
                <c:pt idx="2295">
                  <c:v>43561.625</c:v>
                </c:pt>
                <c:pt idx="2296">
                  <c:v>43561.666666666664</c:v>
                </c:pt>
                <c:pt idx="2297">
                  <c:v>43561.708333333336</c:v>
                </c:pt>
                <c:pt idx="2298">
                  <c:v>43561.75</c:v>
                </c:pt>
                <c:pt idx="2299">
                  <c:v>43561.791666666664</c:v>
                </c:pt>
                <c:pt idx="2300">
                  <c:v>43561.833333333336</c:v>
                </c:pt>
                <c:pt idx="2301">
                  <c:v>43561.875</c:v>
                </c:pt>
                <c:pt idx="2302">
                  <c:v>43561.916666666664</c:v>
                </c:pt>
                <c:pt idx="2303">
                  <c:v>43561.958333333336</c:v>
                </c:pt>
                <c:pt idx="2304">
                  <c:v>43562</c:v>
                </c:pt>
                <c:pt idx="2305">
                  <c:v>43562.041666666664</c:v>
                </c:pt>
                <c:pt idx="2306">
                  <c:v>43562.083333333336</c:v>
                </c:pt>
                <c:pt idx="2307">
                  <c:v>43562.125</c:v>
                </c:pt>
                <c:pt idx="2308">
                  <c:v>43562.166666666664</c:v>
                </c:pt>
                <c:pt idx="2309">
                  <c:v>43562.208333333336</c:v>
                </c:pt>
                <c:pt idx="2310">
                  <c:v>43562.25</c:v>
                </c:pt>
                <c:pt idx="2311">
                  <c:v>43562.291666666664</c:v>
                </c:pt>
                <c:pt idx="2312">
                  <c:v>43562.333333333336</c:v>
                </c:pt>
                <c:pt idx="2313">
                  <c:v>43562.375</c:v>
                </c:pt>
                <c:pt idx="2314">
                  <c:v>43562.416666666664</c:v>
                </c:pt>
                <c:pt idx="2315">
                  <c:v>43562.458333333336</c:v>
                </c:pt>
                <c:pt idx="2316">
                  <c:v>43562.5</c:v>
                </c:pt>
                <c:pt idx="2317">
                  <c:v>43562.541666666664</c:v>
                </c:pt>
                <c:pt idx="2318">
                  <c:v>43562.583333333336</c:v>
                </c:pt>
                <c:pt idx="2319">
                  <c:v>43562.625</c:v>
                </c:pt>
                <c:pt idx="2320">
                  <c:v>43562.666666666664</c:v>
                </c:pt>
                <c:pt idx="2321">
                  <c:v>43562.708333333336</c:v>
                </c:pt>
                <c:pt idx="2322">
                  <c:v>43562.75</c:v>
                </c:pt>
                <c:pt idx="2323">
                  <c:v>43562.791666666664</c:v>
                </c:pt>
                <c:pt idx="2324">
                  <c:v>43562.833333333336</c:v>
                </c:pt>
                <c:pt idx="2325">
                  <c:v>43562.875</c:v>
                </c:pt>
                <c:pt idx="2326">
                  <c:v>43562.916666666664</c:v>
                </c:pt>
                <c:pt idx="2327">
                  <c:v>43562.958333333336</c:v>
                </c:pt>
                <c:pt idx="2328">
                  <c:v>43563</c:v>
                </c:pt>
                <c:pt idx="2329">
                  <c:v>43563.041666666664</c:v>
                </c:pt>
                <c:pt idx="2330">
                  <c:v>43563.083333333336</c:v>
                </c:pt>
                <c:pt idx="2331">
                  <c:v>43563.125</c:v>
                </c:pt>
                <c:pt idx="2332">
                  <c:v>43563.166666666664</c:v>
                </c:pt>
                <c:pt idx="2333">
                  <c:v>43563.208333333336</c:v>
                </c:pt>
                <c:pt idx="2334">
                  <c:v>43563.25</c:v>
                </c:pt>
                <c:pt idx="2335">
                  <c:v>43563.291666666664</c:v>
                </c:pt>
                <c:pt idx="2336">
                  <c:v>43563.333333333336</c:v>
                </c:pt>
                <c:pt idx="2337">
                  <c:v>43563.375</c:v>
                </c:pt>
                <c:pt idx="2338">
                  <c:v>43563.416666666664</c:v>
                </c:pt>
                <c:pt idx="2339">
                  <c:v>43563.458333333336</c:v>
                </c:pt>
                <c:pt idx="2340">
                  <c:v>43563.5</c:v>
                </c:pt>
                <c:pt idx="2341">
                  <c:v>43563.541666666664</c:v>
                </c:pt>
                <c:pt idx="2342">
                  <c:v>43563.583333333336</c:v>
                </c:pt>
                <c:pt idx="2343">
                  <c:v>43563.625</c:v>
                </c:pt>
                <c:pt idx="2344">
                  <c:v>43563.666666666664</c:v>
                </c:pt>
                <c:pt idx="2345">
                  <c:v>43563.708333333336</c:v>
                </c:pt>
                <c:pt idx="2346">
                  <c:v>43563.75</c:v>
                </c:pt>
                <c:pt idx="2347">
                  <c:v>43563.791666666664</c:v>
                </c:pt>
                <c:pt idx="2348">
                  <c:v>43563.833333333336</c:v>
                </c:pt>
                <c:pt idx="2349">
                  <c:v>43563.875</c:v>
                </c:pt>
                <c:pt idx="2350">
                  <c:v>43563.916666666664</c:v>
                </c:pt>
                <c:pt idx="2351">
                  <c:v>43563.958333333336</c:v>
                </c:pt>
                <c:pt idx="2352">
                  <c:v>43564</c:v>
                </c:pt>
                <c:pt idx="2353">
                  <c:v>43564.041666666664</c:v>
                </c:pt>
                <c:pt idx="2354">
                  <c:v>43564.083333333336</c:v>
                </c:pt>
                <c:pt idx="2355">
                  <c:v>43564.125</c:v>
                </c:pt>
                <c:pt idx="2356">
                  <c:v>43564.166666666664</c:v>
                </c:pt>
                <c:pt idx="2357">
                  <c:v>43564.208333333336</c:v>
                </c:pt>
                <c:pt idx="2358">
                  <c:v>43564.25</c:v>
                </c:pt>
                <c:pt idx="2359">
                  <c:v>43564.291666666664</c:v>
                </c:pt>
                <c:pt idx="2360">
                  <c:v>43564.333333333336</c:v>
                </c:pt>
                <c:pt idx="2361">
                  <c:v>43564.375</c:v>
                </c:pt>
                <c:pt idx="2362">
                  <c:v>43564.416666666664</c:v>
                </c:pt>
                <c:pt idx="2363">
                  <c:v>43564.458333333336</c:v>
                </c:pt>
                <c:pt idx="2364">
                  <c:v>43564.5</c:v>
                </c:pt>
                <c:pt idx="2365">
                  <c:v>43564.541666666664</c:v>
                </c:pt>
                <c:pt idx="2366">
                  <c:v>43564.583333333336</c:v>
                </c:pt>
                <c:pt idx="2367">
                  <c:v>43564.625</c:v>
                </c:pt>
                <c:pt idx="2368">
                  <c:v>43564.666666666664</c:v>
                </c:pt>
                <c:pt idx="2369">
                  <c:v>43564.708333333336</c:v>
                </c:pt>
                <c:pt idx="2370">
                  <c:v>43564.75</c:v>
                </c:pt>
                <c:pt idx="2371">
                  <c:v>43564.791666666664</c:v>
                </c:pt>
                <c:pt idx="2372">
                  <c:v>43564.833333333336</c:v>
                </c:pt>
                <c:pt idx="2373">
                  <c:v>43564.875</c:v>
                </c:pt>
                <c:pt idx="2374">
                  <c:v>43564.916666666664</c:v>
                </c:pt>
                <c:pt idx="2375">
                  <c:v>43564.958333333336</c:v>
                </c:pt>
                <c:pt idx="2376">
                  <c:v>43565</c:v>
                </c:pt>
                <c:pt idx="2377">
                  <c:v>43565.041666666664</c:v>
                </c:pt>
                <c:pt idx="2378">
                  <c:v>43565.083333333336</c:v>
                </c:pt>
                <c:pt idx="2379">
                  <c:v>43565.125</c:v>
                </c:pt>
                <c:pt idx="2380">
                  <c:v>43565.166666666664</c:v>
                </c:pt>
                <c:pt idx="2381">
                  <c:v>43565.208333333336</c:v>
                </c:pt>
                <c:pt idx="2382">
                  <c:v>43565.25</c:v>
                </c:pt>
                <c:pt idx="2383">
                  <c:v>43565.291666666664</c:v>
                </c:pt>
                <c:pt idx="2384">
                  <c:v>43565.333333333336</c:v>
                </c:pt>
                <c:pt idx="2385">
                  <c:v>43565.375</c:v>
                </c:pt>
                <c:pt idx="2386">
                  <c:v>43565.416666666664</c:v>
                </c:pt>
                <c:pt idx="2387">
                  <c:v>43565.458333333336</c:v>
                </c:pt>
                <c:pt idx="2388">
                  <c:v>43565.5</c:v>
                </c:pt>
                <c:pt idx="2389">
                  <c:v>43565.541666666664</c:v>
                </c:pt>
                <c:pt idx="2390">
                  <c:v>43565.583333333336</c:v>
                </c:pt>
                <c:pt idx="2391">
                  <c:v>43565.625</c:v>
                </c:pt>
                <c:pt idx="2392">
                  <c:v>43565.666666666664</c:v>
                </c:pt>
                <c:pt idx="2393">
                  <c:v>43565.708333333336</c:v>
                </c:pt>
                <c:pt idx="2394">
                  <c:v>43565.75</c:v>
                </c:pt>
                <c:pt idx="2395">
                  <c:v>43565.791666666664</c:v>
                </c:pt>
                <c:pt idx="2396">
                  <c:v>43565.833333333336</c:v>
                </c:pt>
                <c:pt idx="2397">
                  <c:v>43565.875</c:v>
                </c:pt>
                <c:pt idx="2398">
                  <c:v>43565.916666666664</c:v>
                </c:pt>
                <c:pt idx="2399">
                  <c:v>43565.958333333336</c:v>
                </c:pt>
                <c:pt idx="2400">
                  <c:v>43566</c:v>
                </c:pt>
                <c:pt idx="2401">
                  <c:v>43566.041666666664</c:v>
                </c:pt>
                <c:pt idx="2402">
                  <c:v>43566.083333333336</c:v>
                </c:pt>
                <c:pt idx="2403">
                  <c:v>43566.125</c:v>
                </c:pt>
                <c:pt idx="2404">
                  <c:v>43566.166666666664</c:v>
                </c:pt>
                <c:pt idx="2405">
                  <c:v>43566.208333333336</c:v>
                </c:pt>
                <c:pt idx="2406">
                  <c:v>43566.25</c:v>
                </c:pt>
                <c:pt idx="2407">
                  <c:v>43566.291666666664</c:v>
                </c:pt>
                <c:pt idx="2408">
                  <c:v>43566.333333333336</c:v>
                </c:pt>
                <c:pt idx="2409">
                  <c:v>43566.375</c:v>
                </c:pt>
                <c:pt idx="2410">
                  <c:v>43566.416666666664</c:v>
                </c:pt>
                <c:pt idx="2411">
                  <c:v>43566.458333333336</c:v>
                </c:pt>
                <c:pt idx="2412">
                  <c:v>43566.5</c:v>
                </c:pt>
                <c:pt idx="2413">
                  <c:v>43566.541666666664</c:v>
                </c:pt>
                <c:pt idx="2414">
                  <c:v>43566.583333333336</c:v>
                </c:pt>
                <c:pt idx="2415">
                  <c:v>43566.625</c:v>
                </c:pt>
                <c:pt idx="2416">
                  <c:v>43566.666666666664</c:v>
                </c:pt>
                <c:pt idx="2417">
                  <c:v>43566.708333333336</c:v>
                </c:pt>
                <c:pt idx="2418">
                  <c:v>43566.75</c:v>
                </c:pt>
                <c:pt idx="2419">
                  <c:v>43566.791666666664</c:v>
                </c:pt>
                <c:pt idx="2420">
                  <c:v>43566.833333333336</c:v>
                </c:pt>
                <c:pt idx="2421">
                  <c:v>43566.875</c:v>
                </c:pt>
                <c:pt idx="2422">
                  <c:v>43566.916666666664</c:v>
                </c:pt>
                <c:pt idx="2423">
                  <c:v>43566.958333333336</c:v>
                </c:pt>
                <c:pt idx="2424">
                  <c:v>43567</c:v>
                </c:pt>
                <c:pt idx="2425">
                  <c:v>43567.041666666664</c:v>
                </c:pt>
                <c:pt idx="2426">
                  <c:v>43567.083333333336</c:v>
                </c:pt>
                <c:pt idx="2427">
                  <c:v>43567.125</c:v>
                </c:pt>
                <c:pt idx="2428">
                  <c:v>43567.166666666664</c:v>
                </c:pt>
                <c:pt idx="2429">
                  <c:v>43567.208333333336</c:v>
                </c:pt>
                <c:pt idx="2430">
                  <c:v>43567.25</c:v>
                </c:pt>
                <c:pt idx="2431">
                  <c:v>43567.291666666664</c:v>
                </c:pt>
                <c:pt idx="2432">
                  <c:v>43567.333333333336</c:v>
                </c:pt>
                <c:pt idx="2433">
                  <c:v>43567.375</c:v>
                </c:pt>
                <c:pt idx="2434">
                  <c:v>43567.416666666664</c:v>
                </c:pt>
                <c:pt idx="2435">
                  <c:v>43567.458333333336</c:v>
                </c:pt>
                <c:pt idx="2436">
                  <c:v>43567.5</c:v>
                </c:pt>
                <c:pt idx="2437">
                  <c:v>43567.541666666664</c:v>
                </c:pt>
                <c:pt idx="2438">
                  <c:v>43567.583333333336</c:v>
                </c:pt>
                <c:pt idx="2439">
                  <c:v>43567.625</c:v>
                </c:pt>
                <c:pt idx="2440">
                  <c:v>43567.666666666664</c:v>
                </c:pt>
                <c:pt idx="2441">
                  <c:v>43567.708333333336</c:v>
                </c:pt>
                <c:pt idx="2442">
                  <c:v>43567.75</c:v>
                </c:pt>
                <c:pt idx="2443">
                  <c:v>43567.791666666664</c:v>
                </c:pt>
                <c:pt idx="2444">
                  <c:v>43567.833333333336</c:v>
                </c:pt>
                <c:pt idx="2445">
                  <c:v>43567.875</c:v>
                </c:pt>
                <c:pt idx="2446">
                  <c:v>43567.916666666664</c:v>
                </c:pt>
                <c:pt idx="2447">
                  <c:v>43567.958333333336</c:v>
                </c:pt>
                <c:pt idx="2448">
                  <c:v>43568</c:v>
                </c:pt>
                <c:pt idx="2449">
                  <c:v>43568.041666666664</c:v>
                </c:pt>
                <c:pt idx="2450">
                  <c:v>43568.083333333336</c:v>
                </c:pt>
                <c:pt idx="2451">
                  <c:v>43568.125</c:v>
                </c:pt>
                <c:pt idx="2452">
                  <c:v>43568.166666666664</c:v>
                </c:pt>
                <c:pt idx="2453">
                  <c:v>43568.208333333336</c:v>
                </c:pt>
                <c:pt idx="2454">
                  <c:v>43568.25</c:v>
                </c:pt>
                <c:pt idx="2455">
                  <c:v>43568.291666666664</c:v>
                </c:pt>
                <c:pt idx="2456">
                  <c:v>43568.333333333336</c:v>
                </c:pt>
                <c:pt idx="2457">
                  <c:v>43568.375</c:v>
                </c:pt>
                <c:pt idx="2458">
                  <c:v>43568.416666666664</c:v>
                </c:pt>
                <c:pt idx="2459">
                  <c:v>43568.458333333336</c:v>
                </c:pt>
                <c:pt idx="2460">
                  <c:v>43568.5</c:v>
                </c:pt>
                <c:pt idx="2461">
                  <c:v>43568.541666666664</c:v>
                </c:pt>
                <c:pt idx="2462">
                  <c:v>43568.583333333336</c:v>
                </c:pt>
                <c:pt idx="2463">
                  <c:v>43568.625</c:v>
                </c:pt>
                <c:pt idx="2464">
                  <c:v>43568.666666666664</c:v>
                </c:pt>
                <c:pt idx="2465">
                  <c:v>43568.708333333336</c:v>
                </c:pt>
                <c:pt idx="2466">
                  <c:v>43568.75</c:v>
                </c:pt>
                <c:pt idx="2467">
                  <c:v>43568.791666666664</c:v>
                </c:pt>
                <c:pt idx="2468">
                  <c:v>43568.833333333336</c:v>
                </c:pt>
                <c:pt idx="2469">
                  <c:v>43568.875</c:v>
                </c:pt>
                <c:pt idx="2470">
                  <c:v>43568.916666666664</c:v>
                </c:pt>
                <c:pt idx="2471">
                  <c:v>43568.958333333336</c:v>
                </c:pt>
                <c:pt idx="2472">
                  <c:v>43569</c:v>
                </c:pt>
                <c:pt idx="2473">
                  <c:v>43569.041666666664</c:v>
                </c:pt>
                <c:pt idx="2474">
                  <c:v>43569.083333333336</c:v>
                </c:pt>
                <c:pt idx="2475">
                  <c:v>43569.125</c:v>
                </c:pt>
                <c:pt idx="2476">
                  <c:v>43569.166666666664</c:v>
                </c:pt>
                <c:pt idx="2477">
                  <c:v>43569.208333333336</c:v>
                </c:pt>
                <c:pt idx="2478">
                  <c:v>43569.25</c:v>
                </c:pt>
                <c:pt idx="2479">
                  <c:v>43569.291666666664</c:v>
                </c:pt>
                <c:pt idx="2480">
                  <c:v>43569.333333333336</c:v>
                </c:pt>
                <c:pt idx="2481">
                  <c:v>43569.375</c:v>
                </c:pt>
                <c:pt idx="2482">
                  <c:v>43569.416666666664</c:v>
                </c:pt>
                <c:pt idx="2483">
                  <c:v>43569.458333333336</c:v>
                </c:pt>
                <c:pt idx="2484">
                  <c:v>43569.5</c:v>
                </c:pt>
                <c:pt idx="2485">
                  <c:v>43569.541666666664</c:v>
                </c:pt>
                <c:pt idx="2486">
                  <c:v>43569.583333333336</c:v>
                </c:pt>
                <c:pt idx="2487">
                  <c:v>43569.625</c:v>
                </c:pt>
                <c:pt idx="2488">
                  <c:v>43569.666666666664</c:v>
                </c:pt>
                <c:pt idx="2489">
                  <c:v>43569.708333333336</c:v>
                </c:pt>
                <c:pt idx="2490">
                  <c:v>43569.75</c:v>
                </c:pt>
                <c:pt idx="2491">
                  <c:v>43569.791666666664</c:v>
                </c:pt>
                <c:pt idx="2492">
                  <c:v>43569.833333333336</c:v>
                </c:pt>
                <c:pt idx="2493">
                  <c:v>43569.875</c:v>
                </c:pt>
                <c:pt idx="2494">
                  <c:v>43569.916666666664</c:v>
                </c:pt>
                <c:pt idx="2495">
                  <c:v>43569.958333333336</c:v>
                </c:pt>
                <c:pt idx="2496">
                  <c:v>43570</c:v>
                </c:pt>
                <c:pt idx="2497">
                  <c:v>43570.041666666664</c:v>
                </c:pt>
                <c:pt idx="2498">
                  <c:v>43570.083333333336</c:v>
                </c:pt>
                <c:pt idx="2499">
                  <c:v>43570.125</c:v>
                </c:pt>
                <c:pt idx="2500">
                  <c:v>43570.166666666664</c:v>
                </c:pt>
                <c:pt idx="2501">
                  <c:v>43570.208333333336</c:v>
                </c:pt>
                <c:pt idx="2502">
                  <c:v>43570.25</c:v>
                </c:pt>
                <c:pt idx="2503">
                  <c:v>43570.291666666664</c:v>
                </c:pt>
                <c:pt idx="2504">
                  <c:v>43570.333333333336</c:v>
                </c:pt>
                <c:pt idx="2505">
                  <c:v>43570.375</c:v>
                </c:pt>
                <c:pt idx="2506">
                  <c:v>43570.416666666664</c:v>
                </c:pt>
                <c:pt idx="2507">
                  <c:v>43570.458333333336</c:v>
                </c:pt>
                <c:pt idx="2508">
                  <c:v>43570.5</c:v>
                </c:pt>
                <c:pt idx="2509">
                  <c:v>43570.541666666664</c:v>
                </c:pt>
                <c:pt idx="2510">
                  <c:v>43570.583333333336</c:v>
                </c:pt>
                <c:pt idx="2511">
                  <c:v>43570.625</c:v>
                </c:pt>
                <c:pt idx="2512">
                  <c:v>43570.666666666664</c:v>
                </c:pt>
                <c:pt idx="2513">
                  <c:v>43570.708333333336</c:v>
                </c:pt>
                <c:pt idx="2514">
                  <c:v>43570.75</c:v>
                </c:pt>
                <c:pt idx="2515">
                  <c:v>43570.791666666664</c:v>
                </c:pt>
                <c:pt idx="2516">
                  <c:v>43570.833333333336</c:v>
                </c:pt>
                <c:pt idx="2517">
                  <c:v>43570.875</c:v>
                </c:pt>
                <c:pt idx="2518">
                  <c:v>43570.916666666664</c:v>
                </c:pt>
                <c:pt idx="2519">
                  <c:v>43570.958333333336</c:v>
                </c:pt>
                <c:pt idx="2520">
                  <c:v>43571</c:v>
                </c:pt>
                <c:pt idx="2521">
                  <c:v>43571.041666666664</c:v>
                </c:pt>
                <c:pt idx="2522">
                  <c:v>43571.083333333336</c:v>
                </c:pt>
                <c:pt idx="2523">
                  <c:v>43571.125</c:v>
                </c:pt>
                <c:pt idx="2524">
                  <c:v>43571.166666666664</c:v>
                </c:pt>
                <c:pt idx="2525">
                  <c:v>43571.208333333336</c:v>
                </c:pt>
                <c:pt idx="2526">
                  <c:v>43571.25</c:v>
                </c:pt>
                <c:pt idx="2527">
                  <c:v>43571.291666666664</c:v>
                </c:pt>
                <c:pt idx="2528">
                  <c:v>43571.333333333336</c:v>
                </c:pt>
                <c:pt idx="2529">
                  <c:v>43571.375</c:v>
                </c:pt>
                <c:pt idx="2530">
                  <c:v>43571.416666666664</c:v>
                </c:pt>
                <c:pt idx="2531">
                  <c:v>43571.458333333336</c:v>
                </c:pt>
                <c:pt idx="2532">
                  <c:v>43571.5</c:v>
                </c:pt>
                <c:pt idx="2533">
                  <c:v>43571.541666666664</c:v>
                </c:pt>
                <c:pt idx="2534">
                  <c:v>43571.583333333336</c:v>
                </c:pt>
                <c:pt idx="2535">
                  <c:v>43571.625</c:v>
                </c:pt>
                <c:pt idx="2536">
                  <c:v>43571.666666666664</c:v>
                </c:pt>
                <c:pt idx="2537">
                  <c:v>43571.708333333336</c:v>
                </c:pt>
                <c:pt idx="2538">
                  <c:v>43571.75</c:v>
                </c:pt>
                <c:pt idx="2539">
                  <c:v>43571.791666666664</c:v>
                </c:pt>
                <c:pt idx="2540">
                  <c:v>43571.833333333336</c:v>
                </c:pt>
                <c:pt idx="2541">
                  <c:v>43571.875</c:v>
                </c:pt>
                <c:pt idx="2542">
                  <c:v>43571.916666666664</c:v>
                </c:pt>
                <c:pt idx="2543">
                  <c:v>43571.958333333336</c:v>
                </c:pt>
                <c:pt idx="2544">
                  <c:v>43572</c:v>
                </c:pt>
                <c:pt idx="2545">
                  <c:v>43572.041666666664</c:v>
                </c:pt>
                <c:pt idx="2546">
                  <c:v>43572.083333333336</c:v>
                </c:pt>
                <c:pt idx="2547">
                  <c:v>43572.125</c:v>
                </c:pt>
                <c:pt idx="2548">
                  <c:v>43572.166666666664</c:v>
                </c:pt>
                <c:pt idx="2549">
                  <c:v>43572.208333333336</c:v>
                </c:pt>
                <c:pt idx="2550">
                  <c:v>43572.25</c:v>
                </c:pt>
                <c:pt idx="2551">
                  <c:v>43572.291666666664</c:v>
                </c:pt>
                <c:pt idx="2552">
                  <c:v>43572.333333333336</c:v>
                </c:pt>
                <c:pt idx="2553">
                  <c:v>43572.375</c:v>
                </c:pt>
                <c:pt idx="2554">
                  <c:v>43572.416666666664</c:v>
                </c:pt>
                <c:pt idx="2555">
                  <c:v>43572.458333333336</c:v>
                </c:pt>
                <c:pt idx="2556">
                  <c:v>43572.5</c:v>
                </c:pt>
                <c:pt idx="2557">
                  <c:v>43572.541666666664</c:v>
                </c:pt>
                <c:pt idx="2558">
                  <c:v>43572.583333333336</c:v>
                </c:pt>
                <c:pt idx="2559">
                  <c:v>43572.625</c:v>
                </c:pt>
                <c:pt idx="2560">
                  <c:v>43572.666666666664</c:v>
                </c:pt>
                <c:pt idx="2561">
                  <c:v>43572.708333333336</c:v>
                </c:pt>
                <c:pt idx="2562">
                  <c:v>43572.75</c:v>
                </c:pt>
                <c:pt idx="2563">
                  <c:v>43572.791666666664</c:v>
                </c:pt>
                <c:pt idx="2564">
                  <c:v>43572.833333333336</c:v>
                </c:pt>
                <c:pt idx="2565">
                  <c:v>43572.875</c:v>
                </c:pt>
                <c:pt idx="2566">
                  <c:v>43572.916666666664</c:v>
                </c:pt>
                <c:pt idx="2567">
                  <c:v>43572.958333333336</c:v>
                </c:pt>
                <c:pt idx="2568">
                  <c:v>43573</c:v>
                </c:pt>
                <c:pt idx="2569">
                  <c:v>43573.041666666664</c:v>
                </c:pt>
                <c:pt idx="2570">
                  <c:v>43573.083333333336</c:v>
                </c:pt>
                <c:pt idx="2571">
                  <c:v>43573.125</c:v>
                </c:pt>
                <c:pt idx="2572">
                  <c:v>43573.166666666664</c:v>
                </c:pt>
                <c:pt idx="2573">
                  <c:v>43573.208333333336</c:v>
                </c:pt>
                <c:pt idx="2574">
                  <c:v>43573.25</c:v>
                </c:pt>
                <c:pt idx="2575">
                  <c:v>43573.291666666664</c:v>
                </c:pt>
                <c:pt idx="2576">
                  <c:v>43573.333333333336</c:v>
                </c:pt>
                <c:pt idx="2577">
                  <c:v>43573.375</c:v>
                </c:pt>
                <c:pt idx="2578">
                  <c:v>43573.416666666664</c:v>
                </c:pt>
                <c:pt idx="2579">
                  <c:v>43573.458333333336</c:v>
                </c:pt>
                <c:pt idx="2580">
                  <c:v>43573.5</c:v>
                </c:pt>
                <c:pt idx="2581">
                  <c:v>43573.541666666664</c:v>
                </c:pt>
                <c:pt idx="2582">
                  <c:v>43573.583333333336</c:v>
                </c:pt>
                <c:pt idx="2583">
                  <c:v>43573.625</c:v>
                </c:pt>
                <c:pt idx="2584">
                  <c:v>43573.666666666664</c:v>
                </c:pt>
                <c:pt idx="2585">
                  <c:v>43573.708333333336</c:v>
                </c:pt>
                <c:pt idx="2586">
                  <c:v>43573.75</c:v>
                </c:pt>
                <c:pt idx="2587">
                  <c:v>43573.791666666664</c:v>
                </c:pt>
                <c:pt idx="2588">
                  <c:v>43573.833333333336</c:v>
                </c:pt>
                <c:pt idx="2589">
                  <c:v>43573.875</c:v>
                </c:pt>
                <c:pt idx="2590">
                  <c:v>43573.916666666664</c:v>
                </c:pt>
                <c:pt idx="2591">
                  <c:v>43573.958333333336</c:v>
                </c:pt>
                <c:pt idx="2592">
                  <c:v>43574</c:v>
                </c:pt>
                <c:pt idx="2593">
                  <c:v>43574.041666666664</c:v>
                </c:pt>
                <c:pt idx="2594">
                  <c:v>43574.083333333336</c:v>
                </c:pt>
                <c:pt idx="2595">
                  <c:v>43574.125</c:v>
                </c:pt>
                <c:pt idx="2596">
                  <c:v>43574.166666666664</c:v>
                </c:pt>
                <c:pt idx="2597">
                  <c:v>43574.208333333336</c:v>
                </c:pt>
                <c:pt idx="2598">
                  <c:v>43574.25</c:v>
                </c:pt>
                <c:pt idx="2599">
                  <c:v>43574.291666666664</c:v>
                </c:pt>
                <c:pt idx="2600">
                  <c:v>43574.333333333336</c:v>
                </c:pt>
                <c:pt idx="2601">
                  <c:v>43574.375</c:v>
                </c:pt>
                <c:pt idx="2602">
                  <c:v>43574.416666666664</c:v>
                </c:pt>
                <c:pt idx="2603">
                  <c:v>43574.458333333336</c:v>
                </c:pt>
                <c:pt idx="2604">
                  <c:v>43574.5</c:v>
                </c:pt>
                <c:pt idx="2605">
                  <c:v>43574.541666666664</c:v>
                </c:pt>
                <c:pt idx="2606">
                  <c:v>43574.583333333336</c:v>
                </c:pt>
                <c:pt idx="2607">
                  <c:v>43574.625</c:v>
                </c:pt>
                <c:pt idx="2608">
                  <c:v>43574.666666666664</c:v>
                </c:pt>
                <c:pt idx="2609">
                  <c:v>43574.708333333336</c:v>
                </c:pt>
                <c:pt idx="2610">
                  <c:v>43574.75</c:v>
                </c:pt>
                <c:pt idx="2611">
                  <c:v>43574.791666666664</c:v>
                </c:pt>
                <c:pt idx="2612">
                  <c:v>43574.833333333336</c:v>
                </c:pt>
                <c:pt idx="2613">
                  <c:v>43574.875</c:v>
                </c:pt>
                <c:pt idx="2614">
                  <c:v>43574.916666666664</c:v>
                </c:pt>
                <c:pt idx="2615">
                  <c:v>43574.958333333336</c:v>
                </c:pt>
                <c:pt idx="2616">
                  <c:v>43575</c:v>
                </c:pt>
                <c:pt idx="2617">
                  <c:v>43575.041666666664</c:v>
                </c:pt>
                <c:pt idx="2618">
                  <c:v>43575.083333333336</c:v>
                </c:pt>
                <c:pt idx="2619">
                  <c:v>43575.125</c:v>
                </c:pt>
                <c:pt idx="2620">
                  <c:v>43575.166666666664</c:v>
                </c:pt>
                <c:pt idx="2621">
                  <c:v>43575.208333333336</c:v>
                </c:pt>
                <c:pt idx="2622">
                  <c:v>43575.25</c:v>
                </c:pt>
                <c:pt idx="2623">
                  <c:v>43575.291666666664</c:v>
                </c:pt>
                <c:pt idx="2624">
                  <c:v>43575.333333333336</c:v>
                </c:pt>
                <c:pt idx="2625">
                  <c:v>43575.375</c:v>
                </c:pt>
                <c:pt idx="2626">
                  <c:v>43575.416666666664</c:v>
                </c:pt>
                <c:pt idx="2627">
                  <c:v>43575.458333333336</c:v>
                </c:pt>
                <c:pt idx="2628">
                  <c:v>43575.5</c:v>
                </c:pt>
                <c:pt idx="2629">
                  <c:v>43575.541666666664</c:v>
                </c:pt>
                <c:pt idx="2630">
                  <c:v>43575.583333333336</c:v>
                </c:pt>
                <c:pt idx="2631">
                  <c:v>43575.625</c:v>
                </c:pt>
                <c:pt idx="2632">
                  <c:v>43575.666666666664</c:v>
                </c:pt>
                <c:pt idx="2633">
                  <c:v>43575.708333333336</c:v>
                </c:pt>
                <c:pt idx="2634">
                  <c:v>43575.75</c:v>
                </c:pt>
                <c:pt idx="2635">
                  <c:v>43575.791666666664</c:v>
                </c:pt>
                <c:pt idx="2636">
                  <c:v>43575.833333333336</c:v>
                </c:pt>
                <c:pt idx="2637">
                  <c:v>43575.875</c:v>
                </c:pt>
                <c:pt idx="2638">
                  <c:v>43575.916666666664</c:v>
                </c:pt>
                <c:pt idx="2639">
                  <c:v>43575.958333333336</c:v>
                </c:pt>
                <c:pt idx="2640">
                  <c:v>43576</c:v>
                </c:pt>
                <c:pt idx="2641">
                  <c:v>43576.041666666664</c:v>
                </c:pt>
                <c:pt idx="2642">
                  <c:v>43576.083333333336</c:v>
                </c:pt>
                <c:pt idx="2643">
                  <c:v>43576.125</c:v>
                </c:pt>
                <c:pt idx="2644">
                  <c:v>43576.166666666664</c:v>
                </c:pt>
                <c:pt idx="2645">
                  <c:v>43576.208333333336</c:v>
                </c:pt>
                <c:pt idx="2646">
                  <c:v>43576.25</c:v>
                </c:pt>
                <c:pt idx="2647">
                  <c:v>43576.291666666664</c:v>
                </c:pt>
                <c:pt idx="2648">
                  <c:v>43576.333333333336</c:v>
                </c:pt>
                <c:pt idx="2649">
                  <c:v>43576.375</c:v>
                </c:pt>
                <c:pt idx="2650">
                  <c:v>43576.416666666664</c:v>
                </c:pt>
                <c:pt idx="2651">
                  <c:v>43576.458333333336</c:v>
                </c:pt>
                <c:pt idx="2652">
                  <c:v>43576.5</c:v>
                </c:pt>
                <c:pt idx="2653">
                  <c:v>43576.541666666664</c:v>
                </c:pt>
                <c:pt idx="2654">
                  <c:v>43576.583333333336</c:v>
                </c:pt>
                <c:pt idx="2655">
                  <c:v>43576.625</c:v>
                </c:pt>
                <c:pt idx="2656">
                  <c:v>43576.666666666664</c:v>
                </c:pt>
                <c:pt idx="2657">
                  <c:v>43576.708333333336</c:v>
                </c:pt>
                <c:pt idx="2658">
                  <c:v>43576.75</c:v>
                </c:pt>
                <c:pt idx="2659">
                  <c:v>43576.791666666664</c:v>
                </c:pt>
                <c:pt idx="2660">
                  <c:v>43576.833333333336</c:v>
                </c:pt>
                <c:pt idx="2661">
                  <c:v>43576.875</c:v>
                </c:pt>
                <c:pt idx="2662">
                  <c:v>43576.916666666664</c:v>
                </c:pt>
                <c:pt idx="2663">
                  <c:v>43576.958333333336</c:v>
                </c:pt>
                <c:pt idx="2664">
                  <c:v>43577</c:v>
                </c:pt>
                <c:pt idx="2665">
                  <c:v>43577.041666666664</c:v>
                </c:pt>
                <c:pt idx="2666">
                  <c:v>43577.083333333336</c:v>
                </c:pt>
                <c:pt idx="2667">
                  <c:v>43577.125</c:v>
                </c:pt>
                <c:pt idx="2668">
                  <c:v>43577.166666666664</c:v>
                </c:pt>
                <c:pt idx="2669">
                  <c:v>43577.208333333336</c:v>
                </c:pt>
                <c:pt idx="2670">
                  <c:v>43577.25</c:v>
                </c:pt>
                <c:pt idx="2671">
                  <c:v>43577.291666666664</c:v>
                </c:pt>
                <c:pt idx="2672">
                  <c:v>43577.333333333336</c:v>
                </c:pt>
                <c:pt idx="2673">
                  <c:v>43577.375</c:v>
                </c:pt>
                <c:pt idx="2674">
                  <c:v>43577.416666666664</c:v>
                </c:pt>
                <c:pt idx="2675">
                  <c:v>43577.458333333336</c:v>
                </c:pt>
                <c:pt idx="2676">
                  <c:v>43577.5</c:v>
                </c:pt>
                <c:pt idx="2677">
                  <c:v>43577.541666666664</c:v>
                </c:pt>
                <c:pt idx="2678">
                  <c:v>43577.583333333336</c:v>
                </c:pt>
                <c:pt idx="2679">
                  <c:v>43577.625</c:v>
                </c:pt>
                <c:pt idx="2680">
                  <c:v>43577.666666666664</c:v>
                </c:pt>
                <c:pt idx="2681">
                  <c:v>43577.708333333336</c:v>
                </c:pt>
                <c:pt idx="2682">
                  <c:v>43577.75</c:v>
                </c:pt>
                <c:pt idx="2683">
                  <c:v>43577.791666666664</c:v>
                </c:pt>
                <c:pt idx="2684">
                  <c:v>43577.833333333336</c:v>
                </c:pt>
                <c:pt idx="2685">
                  <c:v>43577.875</c:v>
                </c:pt>
                <c:pt idx="2686">
                  <c:v>43577.916666666664</c:v>
                </c:pt>
                <c:pt idx="2687">
                  <c:v>43577.958333333336</c:v>
                </c:pt>
                <c:pt idx="2688">
                  <c:v>43578</c:v>
                </c:pt>
                <c:pt idx="2689">
                  <c:v>43578.041666666664</c:v>
                </c:pt>
                <c:pt idx="2690">
                  <c:v>43578.083333333336</c:v>
                </c:pt>
                <c:pt idx="2691">
                  <c:v>43578.125</c:v>
                </c:pt>
                <c:pt idx="2692">
                  <c:v>43578.166666666664</c:v>
                </c:pt>
                <c:pt idx="2693">
                  <c:v>43578.208333333336</c:v>
                </c:pt>
                <c:pt idx="2694">
                  <c:v>43578.25</c:v>
                </c:pt>
                <c:pt idx="2695">
                  <c:v>43578.291666666664</c:v>
                </c:pt>
                <c:pt idx="2696">
                  <c:v>43578.333333333336</c:v>
                </c:pt>
                <c:pt idx="2697">
                  <c:v>43578.375</c:v>
                </c:pt>
                <c:pt idx="2698">
                  <c:v>43578.416666666664</c:v>
                </c:pt>
                <c:pt idx="2699">
                  <c:v>43578.458333333336</c:v>
                </c:pt>
                <c:pt idx="2700">
                  <c:v>43578.5</c:v>
                </c:pt>
                <c:pt idx="2701">
                  <c:v>43578.541666666664</c:v>
                </c:pt>
                <c:pt idx="2702">
                  <c:v>43578.583333333336</c:v>
                </c:pt>
                <c:pt idx="2703">
                  <c:v>43578.625</c:v>
                </c:pt>
                <c:pt idx="2704">
                  <c:v>43578.666666666664</c:v>
                </c:pt>
                <c:pt idx="2705">
                  <c:v>43578.708333333336</c:v>
                </c:pt>
                <c:pt idx="2706">
                  <c:v>43578.75</c:v>
                </c:pt>
                <c:pt idx="2707">
                  <c:v>43578.791666666664</c:v>
                </c:pt>
                <c:pt idx="2708">
                  <c:v>43578.833333333336</c:v>
                </c:pt>
                <c:pt idx="2709">
                  <c:v>43578.875</c:v>
                </c:pt>
                <c:pt idx="2710">
                  <c:v>43578.916666666664</c:v>
                </c:pt>
                <c:pt idx="2711">
                  <c:v>43578.958333333336</c:v>
                </c:pt>
                <c:pt idx="2712">
                  <c:v>43579</c:v>
                </c:pt>
                <c:pt idx="2713">
                  <c:v>43579.041666666664</c:v>
                </c:pt>
                <c:pt idx="2714">
                  <c:v>43579.083333333336</c:v>
                </c:pt>
                <c:pt idx="2715">
                  <c:v>43579.125</c:v>
                </c:pt>
                <c:pt idx="2716">
                  <c:v>43579.166666666664</c:v>
                </c:pt>
                <c:pt idx="2717">
                  <c:v>43579.208333333336</c:v>
                </c:pt>
                <c:pt idx="2718">
                  <c:v>43579.25</c:v>
                </c:pt>
                <c:pt idx="2719">
                  <c:v>43579.291666666664</c:v>
                </c:pt>
                <c:pt idx="2720">
                  <c:v>43579.333333333336</c:v>
                </c:pt>
                <c:pt idx="2721">
                  <c:v>43579.375</c:v>
                </c:pt>
                <c:pt idx="2722">
                  <c:v>43579.416666666664</c:v>
                </c:pt>
                <c:pt idx="2723">
                  <c:v>43579.458333333336</c:v>
                </c:pt>
                <c:pt idx="2724">
                  <c:v>43579.5</c:v>
                </c:pt>
                <c:pt idx="2725">
                  <c:v>43579.541666666664</c:v>
                </c:pt>
                <c:pt idx="2726">
                  <c:v>43579.583333333336</c:v>
                </c:pt>
                <c:pt idx="2727">
                  <c:v>43579.625</c:v>
                </c:pt>
                <c:pt idx="2728">
                  <c:v>43579.666666666664</c:v>
                </c:pt>
                <c:pt idx="2729">
                  <c:v>43579.708333333336</c:v>
                </c:pt>
                <c:pt idx="2730">
                  <c:v>43579.75</c:v>
                </c:pt>
                <c:pt idx="2731">
                  <c:v>43579.791666666664</c:v>
                </c:pt>
                <c:pt idx="2732">
                  <c:v>43579.833333333336</c:v>
                </c:pt>
                <c:pt idx="2733">
                  <c:v>43579.875</c:v>
                </c:pt>
                <c:pt idx="2734">
                  <c:v>43579.916666666664</c:v>
                </c:pt>
                <c:pt idx="2735">
                  <c:v>43579.958333333336</c:v>
                </c:pt>
                <c:pt idx="2736">
                  <c:v>43580</c:v>
                </c:pt>
                <c:pt idx="2737">
                  <c:v>43580.041666666664</c:v>
                </c:pt>
                <c:pt idx="2738">
                  <c:v>43580.083333333336</c:v>
                </c:pt>
                <c:pt idx="2739">
                  <c:v>43580.125</c:v>
                </c:pt>
                <c:pt idx="2740">
                  <c:v>43580.166666666664</c:v>
                </c:pt>
                <c:pt idx="2741">
                  <c:v>43580.208333333336</c:v>
                </c:pt>
                <c:pt idx="2742">
                  <c:v>43580.25</c:v>
                </c:pt>
                <c:pt idx="2743">
                  <c:v>43580.291666666664</c:v>
                </c:pt>
                <c:pt idx="2744">
                  <c:v>43580.333333333336</c:v>
                </c:pt>
                <c:pt idx="2745">
                  <c:v>43580.375</c:v>
                </c:pt>
                <c:pt idx="2746">
                  <c:v>43580.416666666664</c:v>
                </c:pt>
                <c:pt idx="2747">
                  <c:v>43580.458333333336</c:v>
                </c:pt>
                <c:pt idx="2748">
                  <c:v>43580.5</c:v>
                </c:pt>
                <c:pt idx="2749">
                  <c:v>43580.541666666664</c:v>
                </c:pt>
                <c:pt idx="2750">
                  <c:v>43580.583333333336</c:v>
                </c:pt>
                <c:pt idx="2751">
                  <c:v>43580.625</c:v>
                </c:pt>
                <c:pt idx="2752">
                  <c:v>43580.666666666664</c:v>
                </c:pt>
                <c:pt idx="2753">
                  <c:v>43580.708333333336</c:v>
                </c:pt>
                <c:pt idx="2754">
                  <c:v>43580.75</c:v>
                </c:pt>
                <c:pt idx="2755">
                  <c:v>43580.791666666664</c:v>
                </c:pt>
                <c:pt idx="2756">
                  <c:v>43580.833333333336</c:v>
                </c:pt>
                <c:pt idx="2757">
                  <c:v>43580.875</c:v>
                </c:pt>
                <c:pt idx="2758">
                  <c:v>43580.916666666664</c:v>
                </c:pt>
                <c:pt idx="2759">
                  <c:v>43580.958333333336</c:v>
                </c:pt>
                <c:pt idx="2760">
                  <c:v>43581</c:v>
                </c:pt>
                <c:pt idx="2761">
                  <c:v>43581.041666666664</c:v>
                </c:pt>
                <c:pt idx="2762">
                  <c:v>43581.083333333336</c:v>
                </c:pt>
                <c:pt idx="2763">
                  <c:v>43581.125</c:v>
                </c:pt>
                <c:pt idx="2764">
                  <c:v>43581.166666666664</c:v>
                </c:pt>
                <c:pt idx="2765">
                  <c:v>43581.208333333336</c:v>
                </c:pt>
                <c:pt idx="2766">
                  <c:v>43581.25</c:v>
                </c:pt>
                <c:pt idx="2767">
                  <c:v>43581.291666666664</c:v>
                </c:pt>
                <c:pt idx="2768">
                  <c:v>43581.333333333336</c:v>
                </c:pt>
                <c:pt idx="2769">
                  <c:v>43581.375</c:v>
                </c:pt>
                <c:pt idx="2770">
                  <c:v>43581.416666666664</c:v>
                </c:pt>
                <c:pt idx="2771">
                  <c:v>43581.458333333336</c:v>
                </c:pt>
                <c:pt idx="2772">
                  <c:v>43581.5</c:v>
                </c:pt>
                <c:pt idx="2773">
                  <c:v>43581.541666666664</c:v>
                </c:pt>
                <c:pt idx="2774">
                  <c:v>43581.583333333336</c:v>
                </c:pt>
                <c:pt idx="2775">
                  <c:v>43581.625</c:v>
                </c:pt>
                <c:pt idx="2776">
                  <c:v>43581.666666666664</c:v>
                </c:pt>
                <c:pt idx="2777">
                  <c:v>43581.708333333336</c:v>
                </c:pt>
                <c:pt idx="2778">
                  <c:v>43581.75</c:v>
                </c:pt>
                <c:pt idx="2779">
                  <c:v>43581.791666666664</c:v>
                </c:pt>
                <c:pt idx="2780">
                  <c:v>43581.833333333336</c:v>
                </c:pt>
                <c:pt idx="2781">
                  <c:v>43581.875</c:v>
                </c:pt>
                <c:pt idx="2782">
                  <c:v>43581.916666666664</c:v>
                </c:pt>
                <c:pt idx="2783">
                  <c:v>43581.958333333336</c:v>
                </c:pt>
                <c:pt idx="2784">
                  <c:v>43582</c:v>
                </c:pt>
                <c:pt idx="2785">
                  <c:v>43582.041666666664</c:v>
                </c:pt>
                <c:pt idx="2786">
                  <c:v>43582.083333333336</c:v>
                </c:pt>
                <c:pt idx="2787">
                  <c:v>43582.125</c:v>
                </c:pt>
                <c:pt idx="2788">
                  <c:v>43582.166666666664</c:v>
                </c:pt>
                <c:pt idx="2789">
                  <c:v>43582.208333333336</c:v>
                </c:pt>
                <c:pt idx="2790">
                  <c:v>43582.25</c:v>
                </c:pt>
                <c:pt idx="2791">
                  <c:v>43582.291666666664</c:v>
                </c:pt>
                <c:pt idx="2792">
                  <c:v>43582.333333333336</c:v>
                </c:pt>
                <c:pt idx="2793">
                  <c:v>43582.375</c:v>
                </c:pt>
                <c:pt idx="2794">
                  <c:v>43582.416666666664</c:v>
                </c:pt>
                <c:pt idx="2795">
                  <c:v>43582.458333333336</c:v>
                </c:pt>
                <c:pt idx="2796">
                  <c:v>43582.5</c:v>
                </c:pt>
                <c:pt idx="2797">
                  <c:v>43582.541666666664</c:v>
                </c:pt>
                <c:pt idx="2798">
                  <c:v>43582.583333333336</c:v>
                </c:pt>
                <c:pt idx="2799">
                  <c:v>43582.625</c:v>
                </c:pt>
                <c:pt idx="2800">
                  <c:v>43582.666666666664</c:v>
                </c:pt>
                <c:pt idx="2801">
                  <c:v>43582.708333333336</c:v>
                </c:pt>
                <c:pt idx="2802">
                  <c:v>43582.75</c:v>
                </c:pt>
                <c:pt idx="2803">
                  <c:v>43582.791666666664</c:v>
                </c:pt>
                <c:pt idx="2804">
                  <c:v>43582.833333333336</c:v>
                </c:pt>
                <c:pt idx="2805">
                  <c:v>43582.875</c:v>
                </c:pt>
                <c:pt idx="2806">
                  <c:v>43582.916666666664</c:v>
                </c:pt>
                <c:pt idx="2807">
                  <c:v>43582.958333333336</c:v>
                </c:pt>
                <c:pt idx="2808">
                  <c:v>43583</c:v>
                </c:pt>
                <c:pt idx="2809">
                  <c:v>43583.041666666664</c:v>
                </c:pt>
                <c:pt idx="2810">
                  <c:v>43583.083333333336</c:v>
                </c:pt>
                <c:pt idx="2811">
                  <c:v>43583.125</c:v>
                </c:pt>
                <c:pt idx="2812">
                  <c:v>43583.166666666664</c:v>
                </c:pt>
                <c:pt idx="2813">
                  <c:v>43583.208333333336</c:v>
                </c:pt>
                <c:pt idx="2814">
                  <c:v>43583.25</c:v>
                </c:pt>
                <c:pt idx="2815">
                  <c:v>43583.291666666664</c:v>
                </c:pt>
                <c:pt idx="2816">
                  <c:v>43583.333333333336</c:v>
                </c:pt>
                <c:pt idx="2817">
                  <c:v>43583.375</c:v>
                </c:pt>
                <c:pt idx="2818">
                  <c:v>43583.416666666664</c:v>
                </c:pt>
                <c:pt idx="2819">
                  <c:v>43583.458333333336</c:v>
                </c:pt>
                <c:pt idx="2820">
                  <c:v>43583.5</c:v>
                </c:pt>
                <c:pt idx="2821">
                  <c:v>43583.541666666664</c:v>
                </c:pt>
                <c:pt idx="2822">
                  <c:v>43583.583333333336</c:v>
                </c:pt>
                <c:pt idx="2823">
                  <c:v>43583.625</c:v>
                </c:pt>
                <c:pt idx="2824">
                  <c:v>43583.666666666664</c:v>
                </c:pt>
                <c:pt idx="2825">
                  <c:v>43583.708333333336</c:v>
                </c:pt>
                <c:pt idx="2826">
                  <c:v>43583.75</c:v>
                </c:pt>
                <c:pt idx="2827">
                  <c:v>43583.791666666664</c:v>
                </c:pt>
                <c:pt idx="2828">
                  <c:v>43583.833333333336</c:v>
                </c:pt>
                <c:pt idx="2829">
                  <c:v>43583.875</c:v>
                </c:pt>
                <c:pt idx="2830">
                  <c:v>43583.916666666664</c:v>
                </c:pt>
                <c:pt idx="2831">
                  <c:v>43583.958333333336</c:v>
                </c:pt>
                <c:pt idx="2832">
                  <c:v>43584</c:v>
                </c:pt>
                <c:pt idx="2833">
                  <c:v>43584.041666666664</c:v>
                </c:pt>
                <c:pt idx="2834">
                  <c:v>43584.083333333336</c:v>
                </c:pt>
                <c:pt idx="2835">
                  <c:v>43584.125</c:v>
                </c:pt>
                <c:pt idx="2836">
                  <c:v>43584.166666666664</c:v>
                </c:pt>
                <c:pt idx="2837">
                  <c:v>43584.208333333336</c:v>
                </c:pt>
                <c:pt idx="2838">
                  <c:v>43584.25</c:v>
                </c:pt>
                <c:pt idx="2839">
                  <c:v>43584.291666666664</c:v>
                </c:pt>
                <c:pt idx="2840">
                  <c:v>43584.333333333336</c:v>
                </c:pt>
                <c:pt idx="2841">
                  <c:v>43584.375</c:v>
                </c:pt>
                <c:pt idx="2842">
                  <c:v>43584.416666666664</c:v>
                </c:pt>
                <c:pt idx="2843">
                  <c:v>43584.458333333336</c:v>
                </c:pt>
                <c:pt idx="2844">
                  <c:v>43584.5</c:v>
                </c:pt>
                <c:pt idx="2845">
                  <c:v>43584.541666666664</c:v>
                </c:pt>
                <c:pt idx="2846">
                  <c:v>43584.583333333336</c:v>
                </c:pt>
                <c:pt idx="2847">
                  <c:v>43584.625</c:v>
                </c:pt>
                <c:pt idx="2848">
                  <c:v>43584.666666666664</c:v>
                </c:pt>
                <c:pt idx="2849">
                  <c:v>43584.708333333336</c:v>
                </c:pt>
                <c:pt idx="2850">
                  <c:v>43584.75</c:v>
                </c:pt>
                <c:pt idx="2851">
                  <c:v>43584.791666666664</c:v>
                </c:pt>
                <c:pt idx="2852">
                  <c:v>43584.833333333336</c:v>
                </c:pt>
                <c:pt idx="2853">
                  <c:v>43584.875</c:v>
                </c:pt>
                <c:pt idx="2854">
                  <c:v>43584.916666666664</c:v>
                </c:pt>
                <c:pt idx="2855">
                  <c:v>43584.958333333336</c:v>
                </c:pt>
                <c:pt idx="2856">
                  <c:v>43585</c:v>
                </c:pt>
                <c:pt idx="2857">
                  <c:v>43585.041666666664</c:v>
                </c:pt>
                <c:pt idx="2858">
                  <c:v>43585.083333333336</c:v>
                </c:pt>
                <c:pt idx="2859">
                  <c:v>43585.125</c:v>
                </c:pt>
                <c:pt idx="2860">
                  <c:v>43585.166666666664</c:v>
                </c:pt>
                <c:pt idx="2861">
                  <c:v>43585.208333333336</c:v>
                </c:pt>
                <c:pt idx="2862">
                  <c:v>43585.25</c:v>
                </c:pt>
                <c:pt idx="2863">
                  <c:v>43585.291666666664</c:v>
                </c:pt>
                <c:pt idx="2864">
                  <c:v>43585.333333333336</c:v>
                </c:pt>
                <c:pt idx="2865">
                  <c:v>43585.375</c:v>
                </c:pt>
                <c:pt idx="2866">
                  <c:v>43585.416666666664</c:v>
                </c:pt>
                <c:pt idx="2867">
                  <c:v>43585.458333333336</c:v>
                </c:pt>
                <c:pt idx="2868">
                  <c:v>43585.5</c:v>
                </c:pt>
                <c:pt idx="2869">
                  <c:v>43585.541666666664</c:v>
                </c:pt>
                <c:pt idx="2870">
                  <c:v>43585.583333333336</c:v>
                </c:pt>
                <c:pt idx="2871">
                  <c:v>43585.625</c:v>
                </c:pt>
                <c:pt idx="2872">
                  <c:v>43585.666666666664</c:v>
                </c:pt>
                <c:pt idx="2873">
                  <c:v>43585.708333333336</c:v>
                </c:pt>
                <c:pt idx="2874">
                  <c:v>43585.75</c:v>
                </c:pt>
                <c:pt idx="2875">
                  <c:v>43585.791666666664</c:v>
                </c:pt>
                <c:pt idx="2876">
                  <c:v>43585.833333333336</c:v>
                </c:pt>
                <c:pt idx="2877">
                  <c:v>43585.875</c:v>
                </c:pt>
                <c:pt idx="2878">
                  <c:v>43585.916666666664</c:v>
                </c:pt>
                <c:pt idx="2879">
                  <c:v>43585.958333333336</c:v>
                </c:pt>
                <c:pt idx="2880">
                  <c:v>43586</c:v>
                </c:pt>
                <c:pt idx="2881">
                  <c:v>43586.041666666664</c:v>
                </c:pt>
                <c:pt idx="2882">
                  <c:v>43586.083333333336</c:v>
                </c:pt>
                <c:pt idx="2883">
                  <c:v>43586.125</c:v>
                </c:pt>
                <c:pt idx="2884">
                  <c:v>43586.166666666664</c:v>
                </c:pt>
                <c:pt idx="2885">
                  <c:v>43586.208333333336</c:v>
                </c:pt>
                <c:pt idx="2886">
                  <c:v>43586.25</c:v>
                </c:pt>
                <c:pt idx="2887">
                  <c:v>43586.291666666664</c:v>
                </c:pt>
                <c:pt idx="2888">
                  <c:v>43586.333333333336</c:v>
                </c:pt>
                <c:pt idx="2889">
                  <c:v>43586.375</c:v>
                </c:pt>
                <c:pt idx="2890">
                  <c:v>43586.416666666664</c:v>
                </c:pt>
                <c:pt idx="2891">
                  <c:v>43586.458333333336</c:v>
                </c:pt>
                <c:pt idx="2892">
                  <c:v>43586.5</c:v>
                </c:pt>
                <c:pt idx="2893">
                  <c:v>43586.541666666664</c:v>
                </c:pt>
                <c:pt idx="2894">
                  <c:v>43586.583333333336</c:v>
                </c:pt>
                <c:pt idx="2895">
                  <c:v>43586.625</c:v>
                </c:pt>
                <c:pt idx="2896">
                  <c:v>43586.666666666664</c:v>
                </c:pt>
                <c:pt idx="2897">
                  <c:v>43586.708333333336</c:v>
                </c:pt>
                <c:pt idx="2898">
                  <c:v>43586.75</c:v>
                </c:pt>
                <c:pt idx="2899">
                  <c:v>43586.791666666664</c:v>
                </c:pt>
                <c:pt idx="2900">
                  <c:v>43586.833333333336</c:v>
                </c:pt>
                <c:pt idx="2901">
                  <c:v>43586.875</c:v>
                </c:pt>
                <c:pt idx="2902">
                  <c:v>43586.916666666664</c:v>
                </c:pt>
                <c:pt idx="2903">
                  <c:v>43586.958333333336</c:v>
                </c:pt>
                <c:pt idx="2904">
                  <c:v>43587</c:v>
                </c:pt>
                <c:pt idx="2905">
                  <c:v>43587.041666666664</c:v>
                </c:pt>
                <c:pt idx="2906">
                  <c:v>43587.083333333336</c:v>
                </c:pt>
                <c:pt idx="2907">
                  <c:v>43587.125</c:v>
                </c:pt>
                <c:pt idx="2908">
                  <c:v>43587.166666666664</c:v>
                </c:pt>
                <c:pt idx="2909">
                  <c:v>43587.208333333336</c:v>
                </c:pt>
                <c:pt idx="2910">
                  <c:v>43587.25</c:v>
                </c:pt>
                <c:pt idx="2911">
                  <c:v>43587.291666666664</c:v>
                </c:pt>
                <c:pt idx="2912">
                  <c:v>43587.333333333336</c:v>
                </c:pt>
                <c:pt idx="2913">
                  <c:v>43587.375</c:v>
                </c:pt>
                <c:pt idx="2914">
                  <c:v>43587.416666666664</c:v>
                </c:pt>
                <c:pt idx="2915">
                  <c:v>43587.458333333336</c:v>
                </c:pt>
                <c:pt idx="2916">
                  <c:v>43587.5</c:v>
                </c:pt>
                <c:pt idx="2917">
                  <c:v>43587.541666666664</c:v>
                </c:pt>
                <c:pt idx="2918">
                  <c:v>43587.583333333336</c:v>
                </c:pt>
                <c:pt idx="2919">
                  <c:v>43587.625</c:v>
                </c:pt>
                <c:pt idx="2920">
                  <c:v>43587.666666666664</c:v>
                </c:pt>
                <c:pt idx="2921">
                  <c:v>43587.708333333336</c:v>
                </c:pt>
                <c:pt idx="2922">
                  <c:v>43587.75</c:v>
                </c:pt>
                <c:pt idx="2923">
                  <c:v>43587.791666666664</c:v>
                </c:pt>
                <c:pt idx="2924">
                  <c:v>43587.833333333336</c:v>
                </c:pt>
                <c:pt idx="2925">
                  <c:v>43587.875</c:v>
                </c:pt>
                <c:pt idx="2926">
                  <c:v>43587.916666666664</c:v>
                </c:pt>
                <c:pt idx="2927">
                  <c:v>43587.958333333336</c:v>
                </c:pt>
                <c:pt idx="2928">
                  <c:v>43588</c:v>
                </c:pt>
                <c:pt idx="2929">
                  <c:v>43588.041666666664</c:v>
                </c:pt>
                <c:pt idx="2930">
                  <c:v>43588.083333333336</c:v>
                </c:pt>
                <c:pt idx="2931">
                  <c:v>43588.125</c:v>
                </c:pt>
                <c:pt idx="2932">
                  <c:v>43588.166666666664</c:v>
                </c:pt>
                <c:pt idx="2933">
                  <c:v>43588.208333333336</c:v>
                </c:pt>
                <c:pt idx="2934">
                  <c:v>43588.25</c:v>
                </c:pt>
                <c:pt idx="2935">
                  <c:v>43588.291666666664</c:v>
                </c:pt>
                <c:pt idx="2936">
                  <c:v>43588.333333333336</c:v>
                </c:pt>
                <c:pt idx="2937">
                  <c:v>43588.375</c:v>
                </c:pt>
                <c:pt idx="2938">
                  <c:v>43588.416666666664</c:v>
                </c:pt>
                <c:pt idx="2939">
                  <c:v>43588.458333333336</c:v>
                </c:pt>
                <c:pt idx="2940">
                  <c:v>43588.5</c:v>
                </c:pt>
                <c:pt idx="2941">
                  <c:v>43588.541666666664</c:v>
                </c:pt>
                <c:pt idx="2942">
                  <c:v>43588.583333333336</c:v>
                </c:pt>
                <c:pt idx="2943">
                  <c:v>43588.625</c:v>
                </c:pt>
                <c:pt idx="2944">
                  <c:v>43588.666666666664</c:v>
                </c:pt>
                <c:pt idx="2945">
                  <c:v>43588.708333333336</c:v>
                </c:pt>
                <c:pt idx="2946">
                  <c:v>43588.75</c:v>
                </c:pt>
                <c:pt idx="2947">
                  <c:v>43588.791666666664</c:v>
                </c:pt>
                <c:pt idx="2948">
                  <c:v>43588.833333333336</c:v>
                </c:pt>
                <c:pt idx="2949">
                  <c:v>43588.875</c:v>
                </c:pt>
                <c:pt idx="2950">
                  <c:v>43588.916666666664</c:v>
                </c:pt>
                <c:pt idx="2951">
                  <c:v>43588.958333333336</c:v>
                </c:pt>
                <c:pt idx="2952">
                  <c:v>43589</c:v>
                </c:pt>
                <c:pt idx="2953">
                  <c:v>43589.041666666664</c:v>
                </c:pt>
                <c:pt idx="2954">
                  <c:v>43589.083333333336</c:v>
                </c:pt>
                <c:pt idx="2955">
                  <c:v>43589.125</c:v>
                </c:pt>
                <c:pt idx="2956">
                  <c:v>43589.166666666664</c:v>
                </c:pt>
                <c:pt idx="2957">
                  <c:v>43589.208333333336</c:v>
                </c:pt>
                <c:pt idx="2958">
                  <c:v>43589.25</c:v>
                </c:pt>
                <c:pt idx="2959">
                  <c:v>43589.291666666664</c:v>
                </c:pt>
                <c:pt idx="2960">
                  <c:v>43589.333333333336</c:v>
                </c:pt>
                <c:pt idx="2961">
                  <c:v>43589.375</c:v>
                </c:pt>
                <c:pt idx="2962">
                  <c:v>43589.416666666664</c:v>
                </c:pt>
                <c:pt idx="2963">
                  <c:v>43589.458333333336</c:v>
                </c:pt>
                <c:pt idx="2964">
                  <c:v>43589.5</c:v>
                </c:pt>
                <c:pt idx="2965">
                  <c:v>43589.541666666664</c:v>
                </c:pt>
                <c:pt idx="2966">
                  <c:v>43589.583333333336</c:v>
                </c:pt>
                <c:pt idx="2967">
                  <c:v>43589.625</c:v>
                </c:pt>
                <c:pt idx="2968">
                  <c:v>43589.666666666664</c:v>
                </c:pt>
                <c:pt idx="2969">
                  <c:v>43589.708333333336</c:v>
                </c:pt>
                <c:pt idx="2970">
                  <c:v>43589.75</c:v>
                </c:pt>
                <c:pt idx="2971">
                  <c:v>43589.791666666664</c:v>
                </c:pt>
                <c:pt idx="2972">
                  <c:v>43589.833333333336</c:v>
                </c:pt>
                <c:pt idx="2973">
                  <c:v>43589.875</c:v>
                </c:pt>
                <c:pt idx="2974">
                  <c:v>43589.916666666664</c:v>
                </c:pt>
                <c:pt idx="2975">
                  <c:v>43589.958333333336</c:v>
                </c:pt>
                <c:pt idx="2976">
                  <c:v>43590</c:v>
                </c:pt>
                <c:pt idx="2977">
                  <c:v>43590.041666666664</c:v>
                </c:pt>
                <c:pt idx="2978">
                  <c:v>43590.083333333336</c:v>
                </c:pt>
                <c:pt idx="2979">
                  <c:v>43590.125</c:v>
                </c:pt>
                <c:pt idx="2980">
                  <c:v>43590.166666666664</c:v>
                </c:pt>
                <c:pt idx="2981">
                  <c:v>43590.208333333336</c:v>
                </c:pt>
                <c:pt idx="2982">
                  <c:v>43590.25</c:v>
                </c:pt>
                <c:pt idx="2983">
                  <c:v>43590.291666666664</c:v>
                </c:pt>
                <c:pt idx="2984">
                  <c:v>43590.333333333336</c:v>
                </c:pt>
                <c:pt idx="2985">
                  <c:v>43590.375</c:v>
                </c:pt>
                <c:pt idx="2986">
                  <c:v>43590.416666666664</c:v>
                </c:pt>
                <c:pt idx="2987">
                  <c:v>43590.458333333336</c:v>
                </c:pt>
                <c:pt idx="2988">
                  <c:v>43590.5</c:v>
                </c:pt>
                <c:pt idx="2989">
                  <c:v>43590.541666666664</c:v>
                </c:pt>
                <c:pt idx="2990">
                  <c:v>43590.583333333336</c:v>
                </c:pt>
                <c:pt idx="2991">
                  <c:v>43590.625</c:v>
                </c:pt>
                <c:pt idx="2992">
                  <c:v>43590.666666666664</c:v>
                </c:pt>
                <c:pt idx="2993">
                  <c:v>43590.708333333336</c:v>
                </c:pt>
                <c:pt idx="2994">
                  <c:v>43590.75</c:v>
                </c:pt>
                <c:pt idx="2995">
                  <c:v>43590.791666666664</c:v>
                </c:pt>
                <c:pt idx="2996">
                  <c:v>43590.833333333336</c:v>
                </c:pt>
                <c:pt idx="2997">
                  <c:v>43590.875</c:v>
                </c:pt>
                <c:pt idx="2998">
                  <c:v>43590.916666666664</c:v>
                </c:pt>
                <c:pt idx="2999">
                  <c:v>43590.958333333336</c:v>
                </c:pt>
                <c:pt idx="3000">
                  <c:v>43591</c:v>
                </c:pt>
                <c:pt idx="3001">
                  <c:v>43591.041666666664</c:v>
                </c:pt>
                <c:pt idx="3002">
                  <c:v>43591.083333333336</c:v>
                </c:pt>
                <c:pt idx="3003">
                  <c:v>43591.125</c:v>
                </c:pt>
                <c:pt idx="3004">
                  <c:v>43591.166666666664</c:v>
                </c:pt>
                <c:pt idx="3005">
                  <c:v>43591.208333333336</c:v>
                </c:pt>
                <c:pt idx="3006">
                  <c:v>43591.25</c:v>
                </c:pt>
                <c:pt idx="3007">
                  <c:v>43591.291666666664</c:v>
                </c:pt>
                <c:pt idx="3008">
                  <c:v>43591.333333333336</c:v>
                </c:pt>
                <c:pt idx="3009">
                  <c:v>43591.375</c:v>
                </c:pt>
                <c:pt idx="3010">
                  <c:v>43591.416666666664</c:v>
                </c:pt>
                <c:pt idx="3011">
                  <c:v>43591.458333333336</c:v>
                </c:pt>
                <c:pt idx="3012">
                  <c:v>43591.5</c:v>
                </c:pt>
                <c:pt idx="3013">
                  <c:v>43591.541666666664</c:v>
                </c:pt>
                <c:pt idx="3014">
                  <c:v>43591.583333333336</c:v>
                </c:pt>
                <c:pt idx="3015">
                  <c:v>43591.625</c:v>
                </c:pt>
                <c:pt idx="3016">
                  <c:v>43591.666666666664</c:v>
                </c:pt>
                <c:pt idx="3017">
                  <c:v>43591.708333333336</c:v>
                </c:pt>
                <c:pt idx="3018">
                  <c:v>43591.75</c:v>
                </c:pt>
                <c:pt idx="3019">
                  <c:v>43591.791666666664</c:v>
                </c:pt>
                <c:pt idx="3020">
                  <c:v>43591.833333333336</c:v>
                </c:pt>
                <c:pt idx="3021">
                  <c:v>43591.875</c:v>
                </c:pt>
                <c:pt idx="3022">
                  <c:v>43591.916666666664</c:v>
                </c:pt>
                <c:pt idx="3023">
                  <c:v>43591.958333333336</c:v>
                </c:pt>
                <c:pt idx="3024">
                  <c:v>43592</c:v>
                </c:pt>
                <c:pt idx="3025">
                  <c:v>43592.041666666664</c:v>
                </c:pt>
                <c:pt idx="3026">
                  <c:v>43592.083333333336</c:v>
                </c:pt>
                <c:pt idx="3027">
                  <c:v>43592.125</c:v>
                </c:pt>
                <c:pt idx="3028">
                  <c:v>43592.166666666664</c:v>
                </c:pt>
                <c:pt idx="3029">
                  <c:v>43592.208333333336</c:v>
                </c:pt>
                <c:pt idx="3030">
                  <c:v>43592.25</c:v>
                </c:pt>
                <c:pt idx="3031">
                  <c:v>43592.291666666664</c:v>
                </c:pt>
                <c:pt idx="3032">
                  <c:v>43592.333333333336</c:v>
                </c:pt>
                <c:pt idx="3033">
                  <c:v>43592.375</c:v>
                </c:pt>
                <c:pt idx="3034">
                  <c:v>43592.416666666664</c:v>
                </c:pt>
                <c:pt idx="3035">
                  <c:v>43592.458333333336</c:v>
                </c:pt>
                <c:pt idx="3036">
                  <c:v>43592.5</c:v>
                </c:pt>
                <c:pt idx="3037">
                  <c:v>43592.541666666664</c:v>
                </c:pt>
                <c:pt idx="3038">
                  <c:v>43592.583333333336</c:v>
                </c:pt>
                <c:pt idx="3039">
                  <c:v>43592.625</c:v>
                </c:pt>
                <c:pt idx="3040">
                  <c:v>43592.666666666664</c:v>
                </c:pt>
                <c:pt idx="3041">
                  <c:v>43592.708333333336</c:v>
                </c:pt>
                <c:pt idx="3042">
                  <c:v>43592.75</c:v>
                </c:pt>
                <c:pt idx="3043">
                  <c:v>43592.791666666664</c:v>
                </c:pt>
                <c:pt idx="3044">
                  <c:v>43592.833333333336</c:v>
                </c:pt>
                <c:pt idx="3045">
                  <c:v>43592.875</c:v>
                </c:pt>
                <c:pt idx="3046">
                  <c:v>43592.916666666664</c:v>
                </c:pt>
                <c:pt idx="3047">
                  <c:v>43592.958333333336</c:v>
                </c:pt>
                <c:pt idx="3048">
                  <c:v>43593</c:v>
                </c:pt>
                <c:pt idx="3049">
                  <c:v>43593.041666666664</c:v>
                </c:pt>
                <c:pt idx="3050">
                  <c:v>43593.083333333336</c:v>
                </c:pt>
                <c:pt idx="3051">
                  <c:v>43593.125</c:v>
                </c:pt>
                <c:pt idx="3052">
                  <c:v>43593.166666666664</c:v>
                </c:pt>
                <c:pt idx="3053">
                  <c:v>43593.208333333336</c:v>
                </c:pt>
                <c:pt idx="3054">
                  <c:v>43593.25</c:v>
                </c:pt>
                <c:pt idx="3055">
                  <c:v>43593.291666666664</c:v>
                </c:pt>
                <c:pt idx="3056">
                  <c:v>43593.333333333336</c:v>
                </c:pt>
                <c:pt idx="3057">
                  <c:v>43593.375</c:v>
                </c:pt>
                <c:pt idx="3058">
                  <c:v>43593.416666666664</c:v>
                </c:pt>
                <c:pt idx="3059">
                  <c:v>43593.458333333336</c:v>
                </c:pt>
                <c:pt idx="3060">
                  <c:v>43593.5</c:v>
                </c:pt>
                <c:pt idx="3061">
                  <c:v>43593.541666666664</c:v>
                </c:pt>
                <c:pt idx="3062">
                  <c:v>43593.583333333336</c:v>
                </c:pt>
                <c:pt idx="3063">
                  <c:v>43593.625</c:v>
                </c:pt>
                <c:pt idx="3064">
                  <c:v>43593.666666666664</c:v>
                </c:pt>
                <c:pt idx="3065">
                  <c:v>43593.708333333336</c:v>
                </c:pt>
                <c:pt idx="3066">
                  <c:v>43593.75</c:v>
                </c:pt>
                <c:pt idx="3067">
                  <c:v>43593.791666666664</c:v>
                </c:pt>
                <c:pt idx="3068">
                  <c:v>43593.833333333336</c:v>
                </c:pt>
                <c:pt idx="3069">
                  <c:v>43593.875</c:v>
                </c:pt>
                <c:pt idx="3070">
                  <c:v>43593.916666666664</c:v>
                </c:pt>
                <c:pt idx="3071">
                  <c:v>43593.958333333336</c:v>
                </c:pt>
                <c:pt idx="3072">
                  <c:v>43594</c:v>
                </c:pt>
                <c:pt idx="3073">
                  <c:v>43594.041666666664</c:v>
                </c:pt>
                <c:pt idx="3074">
                  <c:v>43594.083333333336</c:v>
                </c:pt>
                <c:pt idx="3075">
                  <c:v>43594.125</c:v>
                </c:pt>
                <c:pt idx="3076">
                  <c:v>43594.166666666664</c:v>
                </c:pt>
                <c:pt idx="3077">
                  <c:v>43594.208333333336</c:v>
                </c:pt>
                <c:pt idx="3078">
                  <c:v>43594.25</c:v>
                </c:pt>
                <c:pt idx="3079">
                  <c:v>43594.291666666664</c:v>
                </c:pt>
                <c:pt idx="3080">
                  <c:v>43594.333333333336</c:v>
                </c:pt>
                <c:pt idx="3081">
                  <c:v>43594.375</c:v>
                </c:pt>
                <c:pt idx="3082">
                  <c:v>43594.416666666664</c:v>
                </c:pt>
                <c:pt idx="3083">
                  <c:v>43594.458333333336</c:v>
                </c:pt>
                <c:pt idx="3084">
                  <c:v>43594.5</c:v>
                </c:pt>
                <c:pt idx="3085">
                  <c:v>43594.541666666664</c:v>
                </c:pt>
                <c:pt idx="3086">
                  <c:v>43594.583333333336</c:v>
                </c:pt>
                <c:pt idx="3087">
                  <c:v>43594.625</c:v>
                </c:pt>
                <c:pt idx="3088">
                  <c:v>43594.666666666664</c:v>
                </c:pt>
                <c:pt idx="3089">
                  <c:v>43594.708333333336</c:v>
                </c:pt>
                <c:pt idx="3090">
                  <c:v>43594.75</c:v>
                </c:pt>
                <c:pt idx="3091">
                  <c:v>43594.791666666664</c:v>
                </c:pt>
                <c:pt idx="3092">
                  <c:v>43594.833333333336</c:v>
                </c:pt>
                <c:pt idx="3093">
                  <c:v>43594.875</c:v>
                </c:pt>
                <c:pt idx="3094">
                  <c:v>43594.916666666664</c:v>
                </c:pt>
                <c:pt idx="3095">
                  <c:v>43594.958333333336</c:v>
                </c:pt>
                <c:pt idx="3096">
                  <c:v>43595</c:v>
                </c:pt>
                <c:pt idx="3097">
                  <c:v>43595.041666666664</c:v>
                </c:pt>
                <c:pt idx="3098">
                  <c:v>43595.083333333336</c:v>
                </c:pt>
                <c:pt idx="3099">
                  <c:v>43595.125</c:v>
                </c:pt>
                <c:pt idx="3100">
                  <c:v>43595.166666666664</c:v>
                </c:pt>
                <c:pt idx="3101">
                  <c:v>43595.208333333336</c:v>
                </c:pt>
                <c:pt idx="3102">
                  <c:v>43595.25</c:v>
                </c:pt>
                <c:pt idx="3103">
                  <c:v>43595.291666666664</c:v>
                </c:pt>
                <c:pt idx="3104">
                  <c:v>43595.333333333336</c:v>
                </c:pt>
                <c:pt idx="3105">
                  <c:v>43595.375</c:v>
                </c:pt>
                <c:pt idx="3106">
                  <c:v>43595.416666666664</c:v>
                </c:pt>
                <c:pt idx="3107">
                  <c:v>43595.458333333336</c:v>
                </c:pt>
                <c:pt idx="3108">
                  <c:v>43595.5</c:v>
                </c:pt>
                <c:pt idx="3109">
                  <c:v>43595.541666666664</c:v>
                </c:pt>
                <c:pt idx="3110">
                  <c:v>43595.583333333336</c:v>
                </c:pt>
                <c:pt idx="3111">
                  <c:v>43595.625</c:v>
                </c:pt>
                <c:pt idx="3112">
                  <c:v>43595.666666666664</c:v>
                </c:pt>
                <c:pt idx="3113">
                  <c:v>43595.708333333336</c:v>
                </c:pt>
                <c:pt idx="3114">
                  <c:v>43595.75</c:v>
                </c:pt>
                <c:pt idx="3115">
                  <c:v>43595.791666666664</c:v>
                </c:pt>
                <c:pt idx="3116">
                  <c:v>43595.833333333336</c:v>
                </c:pt>
                <c:pt idx="3117">
                  <c:v>43595.875</c:v>
                </c:pt>
                <c:pt idx="3118">
                  <c:v>43595.916666666664</c:v>
                </c:pt>
                <c:pt idx="3119">
                  <c:v>43595.958333333336</c:v>
                </c:pt>
                <c:pt idx="3120">
                  <c:v>43596</c:v>
                </c:pt>
                <c:pt idx="3121">
                  <c:v>43596.041666666664</c:v>
                </c:pt>
                <c:pt idx="3122">
                  <c:v>43596.083333333336</c:v>
                </c:pt>
                <c:pt idx="3123">
                  <c:v>43596.125</c:v>
                </c:pt>
                <c:pt idx="3124">
                  <c:v>43596.166666666664</c:v>
                </c:pt>
                <c:pt idx="3125">
                  <c:v>43596.208333333336</c:v>
                </c:pt>
                <c:pt idx="3126">
                  <c:v>43596.25</c:v>
                </c:pt>
                <c:pt idx="3127">
                  <c:v>43596.291666666664</c:v>
                </c:pt>
                <c:pt idx="3128">
                  <c:v>43596.333333333336</c:v>
                </c:pt>
                <c:pt idx="3129">
                  <c:v>43596.375</c:v>
                </c:pt>
                <c:pt idx="3130">
                  <c:v>43596.416666666664</c:v>
                </c:pt>
                <c:pt idx="3131">
                  <c:v>43596.458333333336</c:v>
                </c:pt>
                <c:pt idx="3132">
                  <c:v>43596.5</c:v>
                </c:pt>
                <c:pt idx="3133">
                  <c:v>43596.541666666664</c:v>
                </c:pt>
                <c:pt idx="3134">
                  <c:v>43596.583333333336</c:v>
                </c:pt>
                <c:pt idx="3135">
                  <c:v>43596.625</c:v>
                </c:pt>
                <c:pt idx="3136">
                  <c:v>43596.666666666664</c:v>
                </c:pt>
                <c:pt idx="3137">
                  <c:v>43596.708333333336</c:v>
                </c:pt>
                <c:pt idx="3138">
                  <c:v>43596.75</c:v>
                </c:pt>
                <c:pt idx="3139">
                  <c:v>43596.791666666664</c:v>
                </c:pt>
                <c:pt idx="3140">
                  <c:v>43596.833333333336</c:v>
                </c:pt>
                <c:pt idx="3141">
                  <c:v>43596.875</c:v>
                </c:pt>
                <c:pt idx="3142">
                  <c:v>43596.916666666664</c:v>
                </c:pt>
                <c:pt idx="3143">
                  <c:v>43596.958333333336</c:v>
                </c:pt>
                <c:pt idx="3144">
                  <c:v>43597</c:v>
                </c:pt>
                <c:pt idx="3145">
                  <c:v>43597.041666666664</c:v>
                </c:pt>
                <c:pt idx="3146">
                  <c:v>43597.083333333336</c:v>
                </c:pt>
                <c:pt idx="3147">
                  <c:v>43597.125</c:v>
                </c:pt>
                <c:pt idx="3148">
                  <c:v>43597.166666666664</c:v>
                </c:pt>
                <c:pt idx="3149">
                  <c:v>43597.208333333336</c:v>
                </c:pt>
                <c:pt idx="3150">
                  <c:v>43597.25</c:v>
                </c:pt>
                <c:pt idx="3151">
                  <c:v>43597.291666666664</c:v>
                </c:pt>
                <c:pt idx="3152">
                  <c:v>43597.333333333336</c:v>
                </c:pt>
                <c:pt idx="3153">
                  <c:v>43597.375</c:v>
                </c:pt>
                <c:pt idx="3154">
                  <c:v>43597.416666666664</c:v>
                </c:pt>
                <c:pt idx="3155">
                  <c:v>43597.458333333336</c:v>
                </c:pt>
                <c:pt idx="3156">
                  <c:v>43597.5</c:v>
                </c:pt>
                <c:pt idx="3157">
                  <c:v>43597.541666666664</c:v>
                </c:pt>
                <c:pt idx="3158">
                  <c:v>43597.583333333336</c:v>
                </c:pt>
                <c:pt idx="3159">
                  <c:v>43597.625</c:v>
                </c:pt>
                <c:pt idx="3160">
                  <c:v>43597.666666666664</c:v>
                </c:pt>
                <c:pt idx="3161">
                  <c:v>43597.708333333336</c:v>
                </c:pt>
                <c:pt idx="3162">
                  <c:v>43597.75</c:v>
                </c:pt>
                <c:pt idx="3163">
                  <c:v>43597.791666666664</c:v>
                </c:pt>
                <c:pt idx="3164">
                  <c:v>43597.833333333336</c:v>
                </c:pt>
                <c:pt idx="3165">
                  <c:v>43597.875</c:v>
                </c:pt>
                <c:pt idx="3166">
                  <c:v>43597.916666666664</c:v>
                </c:pt>
                <c:pt idx="3167">
                  <c:v>43597.958333333336</c:v>
                </c:pt>
                <c:pt idx="3168">
                  <c:v>43598</c:v>
                </c:pt>
                <c:pt idx="3169">
                  <c:v>43598.041666666664</c:v>
                </c:pt>
                <c:pt idx="3170">
                  <c:v>43598.083333333336</c:v>
                </c:pt>
                <c:pt idx="3171">
                  <c:v>43598.125</c:v>
                </c:pt>
                <c:pt idx="3172">
                  <c:v>43598.166666666664</c:v>
                </c:pt>
                <c:pt idx="3173">
                  <c:v>43598.208333333336</c:v>
                </c:pt>
                <c:pt idx="3174">
                  <c:v>43598.25</c:v>
                </c:pt>
                <c:pt idx="3175">
                  <c:v>43598.291666666664</c:v>
                </c:pt>
                <c:pt idx="3176">
                  <c:v>43598.333333333336</c:v>
                </c:pt>
                <c:pt idx="3177">
                  <c:v>43598.375</c:v>
                </c:pt>
                <c:pt idx="3178">
                  <c:v>43598.416666666664</c:v>
                </c:pt>
                <c:pt idx="3179">
                  <c:v>43598.458333333336</c:v>
                </c:pt>
                <c:pt idx="3180">
                  <c:v>43598.5</c:v>
                </c:pt>
                <c:pt idx="3181">
                  <c:v>43598.541666666664</c:v>
                </c:pt>
                <c:pt idx="3182">
                  <c:v>43598.583333333336</c:v>
                </c:pt>
                <c:pt idx="3183">
                  <c:v>43598.625</c:v>
                </c:pt>
                <c:pt idx="3184">
                  <c:v>43598.666666666664</c:v>
                </c:pt>
                <c:pt idx="3185">
                  <c:v>43598.708333333336</c:v>
                </c:pt>
                <c:pt idx="3186">
                  <c:v>43598.75</c:v>
                </c:pt>
                <c:pt idx="3187">
                  <c:v>43598.791666666664</c:v>
                </c:pt>
                <c:pt idx="3188">
                  <c:v>43598.833333333336</c:v>
                </c:pt>
                <c:pt idx="3189">
                  <c:v>43598.875</c:v>
                </c:pt>
                <c:pt idx="3190">
                  <c:v>43598.916666666664</c:v>
                </c:pt>
                <c:pt idx="3191">
                  <c:v>43598.958333333336</c:v>
                </c:pt>
                <c:pt idx="3192">
                  <c:v>43599</c:v>
                </c:pt>
                <c:pt idx="3193">
                  <c:v>43599.041666666664</c:v>
                </c:pt>
                <c:pt idx="3194">
                  <c:v>43599.083333333336</c:v>
                </c:pt>
                <c:pt idx="3195">
                  <c:v>43599.125</c:v>
                </c:pt>
                <c:pt idx="3196">
                  <c:v>43599.166666666664</c:v>
                </c:pt>
                <c:pt idx="3197">
                  <c:v>43599.208333333336</c:v>
                </c:pt>
                <c:pt idx="3198">
                  <c:v>43599.25</c:v>
                </c:pt>
                <c:pt idx="3199">
                  <c:v>43599.291666666664</c:v>
                </c:pt>
                <c:pt idx="3200">
                  <c:v>43599.333333333336</c:v>
                </c:pt>
                <c:pt idx="3201">
                  <c:v>43599.375</c:v>
                </c:pt>
                <c:pt idx="3202">
                  <c:v>43599.416666666664</c:v>
                </c:pt>
                <c:pt idx="3203">
                  <c:v>43599.458333333336</c:v>
                </c:pt>
                <c:pt idx="3204">
                  <c:v>43599.5</c:v>
                </c:pt>
                <c:pt idx="3205">
                  <c:v>43599.541666666664</c:v>
                </c:pt>
                <c:pt idx="3206">
                  <c:v>43599.583333333336</c:v>
                </c:pt>
                <c:pt idx="3207">
                  <c:v>43599.625</c:v>
                </c:pt>
                <c:pt idx="3208">
                  <c:v>43599.666666666664</c:v>
                </c:pt>
                <c:pt idx="3209">
                  <c:v>43599.708333333336</c:v>
                </c:pt>
                <c:pt idx="3210">
                  <c:v>43599.75</c:v>
                </c:pt>
                <c:pt idx="3211">
                  <c:v>43599.791666666664</c:v>
                </c:pt>
                <c:pt idx="3212">
                  <c:v>43599.833333333336</c:v>
                </c:pt>
                <c:pt idx="3213">
                  <c:v>43599.875</c:v>
                </c:pt>
                <c:pt idx="3214">
                  <c:v>43599.916666666664</c:v>
                </c:pt>
                <c:pt idx="3215">
                  <c:v>43599.958333333336</c:v>
                </c:pt>
                <c:pt idx="3216">
                  <c:v>43600</c:v>
                </c:pt>
                <c:pt idx="3217">
                  <c:v>43600.041666666664</c:v>
                </c:pt>
                <c:pt idx="3218">
                  <c:v>43600.083333333336</c:v>
                </c:pt>
                <c:pt idx="3219">
                  <c:v>43600.125</c:v>
                </c:pt>
                <c:pt idx="3220">
                  <c:v>43600.166666666664</c:v>
                </c:pt>
                <c:pt idx="3221">
                  <c:v>43600.208333333336</c:v>
                </c:pt>
                <c:pt idx="3222">
                  <c:v>43600.25</c:v>
                </c:pt>
                <c:pt idx="3223">
                  <c:v>43600.291666666664</c:v>
                </c:pt>
                <c:pt idx="3224">
                  <c:v>43600.333333333336</c:v>
                </c:pt>
                <c:pt idx="3225">
                  <c:v>43600.375</c:v>
                </c:pt>
                <c:pt idx="3226">
                  <c:v>43600.416666666664</c:v>
                </c:pt>
                <c:pt idx="3227">
                  <c:v>43600.458333333336</c:v>
                </c:pt>
                <c:pt idx="3228">
                  <c:v>43600.5</c:v>
                </c:pt>
                <c:pt idx="3229">
                  <c:v>43600.541666666664</c:v>
                </c:pt>
                <c:pt idx="3230">
                  <c:v>43600.583333333336</c:v>
                </c:pt>
                <c:pt idx="3231">
                  <c:v>43600.625</c:v>
                </c:pt>
                <c:pt idx="3232">
                  <c:v>43600.666666666664</c:v>
                </c:pt>
                <c:pt idx="3233">
                  <c:v>43600.708333333336</c:v>
                </c:pt>
                <c:pt idx="3234">
                  <c:v>43600.75</c:v>
                </c:pt>
                <c:pt idx="3235">
                  <c:v>43600.791666666664</c:v>
                </c:pt>
                <c:pt idx="3236">
                  <c:v>43600.833333333336</c:v>
                </c:pt>
                <c:pt idx="3237">
                  <c:v>43600.875</c:v>
                </c:pt>
                <c:pt idx="3238">
                  <c:v>43600.916666666664</c:v>
                </c:pt>
                <c:pt idx="3239">
                  <c:v>43600.958333333336</c:v>
                </c:pt>
                <c:pt idx="3240">
                  <c:v>43601</c:v>
                </c:pt>
                <c:pt idx="3241">
                  <c:v>43601.041666666664</c:v>
                </c:pt>
                <c:pt idx="3242">
                  <c:v>43601.083333333336</c:v>
                </c:pt>
                <c:pt idx="3243">
                  <c:v>43601.125</c:v>
                </c:pt>
                <c:pt idx="3244">
                  <c:v>43601.166666666664</c:v>
                </c:pt>
                <c:pt idx="3245">
                  <c:v>43601.208333333336</c:v>
                </c:pt>
                <c:pt idx="3246">
                  <c:v>43601.25</c:v>
                </c:pt>
                <c:pt idx="3247">
                  <c:v>43601.291666666664</c:v>
                </c:pt>
                <c:pt idx="3248">
                  <c:v>43601.333333333336</c:v>
                </c:pt>
                <c:pt idx="3249">
                  <c:v>43601.375</c:v>
                </c:pt>
                <c:pt idx="3250">
                  <c:v>43601.416666666664</c:v>
                </c:pt>
                <c:pt idx="3251">
                  <c:v>43601.458333333336</c:v>
                </c:pt>
                <c:pt idx="3252">
                  <c:v>43601.5</c:v>
                </c:pt>
                <c:pt idx="3253">
                  <c:v>43601.541666666664</c:v>
                </c:pt>
                <c:pt idx="3254">
                  <c:v>43601.583333333336</c:v>
                </c:pt>
                <c:pt idx="3255">
                  <c:v>43601.625</c:v>
                </c:pt>
                <c:pt idx="3256">
                  <c:v>43601.666666666664</c:v>
                </c:pt>
                <c:pt idx="3257">
                  <c:v>43601.708333333336</c:v>
                </c:pt>
                <c:pt idx="3258">
                  <c:v>43601.75</c:v>
                </c:pt>
                <c:pt idx="3259">
                  <c:v>43601.791666666664</c:v>
                </c:pt>
                <c:pt idx="3260">
                  <c:v>43601.833333333336</c:v>
                </c:pt>
                <c:pt idx="3261">
                  <c:v>43601.875</c:v>
                </c:pt>
                <c:pt idx="3262">
                  <c:v>43601.916666666664</c:v>
                </c:pt>
                <c:pt idx="3263">
                  <c:v>43601.958333333336</c:v>
                </c:pt>
                <c:pt idx="3264">
                  <c:v>43602</c:v>
                </c:pt>
                <c:pt idx="3265">
                  <c:v>43602.041666666664</c:v>
                </c:pt>
                <c:pt idx="3266">
                  <c:v>43602.083333333336</c:v>
                </c:pt>
                <c:pt idx="3267">
                  <c:v>43602.125</c:v>
                </c:pt>
                <c:pt idx="3268">
                  <c:v>43602.166666666664</c:v>
                </c:pt>
                <c:pt idx="3269">
                  <c:v>43602.208333333336</c:v>
                </c:pt>
                <c:pt idx="3270">
                  <c:v>43602.25</c:v>
                </c:pt>
                <c:pt idx="3271">
                  <c:v>43602.291666666664</c:v>
                </c:pt>
                <c:pt idx="3272">
                  <c:v>43602.333333333336</c:v>
                </c:pt>
                <c:pt idx="3273">
                  <c:v>43602.375</c:v>
                </c:pt>
                <c:pt idx="3274">
                  <c:v>43602.416666666664</c:v>
                </c:pt>
                <c:pt idx="3275">
                  <c:v>43602.458333333336</c:v>
                </c:pt>
                <c:pt idx="3276">
                  <c:v>43602.5</c:v>
                </c:pt>
                <c:pt idx="3277">
                  <c:v>43602.541666666664</c:v>
                </c:pt>
                <c:pt idx="3278">
                  <c:v>43602.583333333336</c:v>
                </c:pt>
                <c:pt idx="3279">
                  <c:v>43602.625</c:v>
                </c:pt>
                <c:pt idx="3280">
                  <c:v>43602.666666666664</c:v>
                </c:pt>
                <c:pt idx="3281">
                  <c:v>43602.708333333336</c:v>
                </c:pt>
                <c:pt idx="3282">
                  <c:v>43602.75</c:v>
                </c:pt>
                <c:pt idx="3283">
                  <c:v>43602.791666666664</c:v>
                </c:pt>
                <c:pt idx="3284">
                  <c:v>43602.833333333336</c:v>
                </c:pt>
                <c:pt idx="3285">
                  <c:v>43602.875</c:v>
                </c:pt>
                <c:pt idx="3286">
                  <c:v>43602.916666666664</c:v>
                </c:pt>
                <c:pt idx="3287">
                  <c:v>43602.958333333336</c:v>
                </c:pt>
                <c:pt idx="3288">
                  <c:v>43603</c:v>
                </c:pt>
                <c:pt idx="3289">
                  <c:v>43603.041666666664</c:v>
                </c:pt>
                <c:pt idx="3290">
                  <c:v>43603.083333333336</c:v>
                </c:pt>
                <c:pt idx="3291">
                  <c:v>43603.125</c:v>
                </c:pt>
                <c:pt idx="3292">
                  <c:v>43603.166666666664</c:v>
                </c:pt>
                <c:pt idx="3293">
                  <c:v>43603.208333333336</c:v>
                </c:pt>
                <c:pt idx="3294">
                  <c:v>43603.25</c:v>
                </c:pt>
                <c:pt idx="3295">
                  <c:v>43603.291666666664</c:v>
                </c:pt>
                <c:pt idx="3296">
                  <c:v>43603.333333333336</c:v>
                </c:pt>
                <c:pt idx="3297">
                  <c:v>43603.375</c:v>
                </c:pt>
                <c:pt idx="3298">
                  <c:v>43603.416666666664</c:v>
                </c:pt>
                <c:pt idx="3299">
                  <c:v>43603.458333333336</c:v>
                </c:pt>
                <c:pt idx="3300">
                  <c:v>43603.5</c:v>
                </c:pt>
                <c:pt idx="3301">
                  <c:v>43603.541666666664</c:v>
                </c:pt>
                <c:pt idx="3302">
                  <c:v>43603.583333333336</c:v>
                </c:pt>
                <c:pt idx="3303">
                  <c:v>43603.625</c:v>
                </c:pt>
                <c:pt idx="3304">
                  <c:v>43603.666666666664</c:v>
                </c:pt>
                <c:pt idx="3305">
                  <c:v>43603.708333333336</c:v>
                </c:pt>
                <c:pt idx="3306">
                  <c:v>43603.75</c:v>
                </c:pt>
                <c:pt idx="3307">
                  <c:v>43603.791666666664</c:v>
                </c:pt>
                <c:pt idx="3308">
                  <c:v>43603.833333333336</c:v>
                </c:pt>
                <c:pt idx="3309">
                  <c:v>43603.875</c:v>
                </c:pt>
                <c:pt idx="3310">
                  <c:v>43603.916666666664</c:v>
                </c:pt>
                <c:pt idx="3311">
                  <c:v>43603.958333333336</c:v>
                </c:pt>
                <c:pt idx="3312">
                  <c:v>43604</c:v>
                </c:pt>
                <c:pt idx="3313">
                  <c:v>43604.041666666664</c:v>
                </c:pt>
                <c:pt idx="3314">
                  <c:v>43604.083333333336</c:v>
                </c:pt>
                <c:pt idx="3315">
                  <c:v>43604.125</c:v>
                </c:pt>
                <c:pt idx="3316">
                  <c:v>43604.166666666664</c:v>
                </c:pt>
                <c:pt idx="3317">
                  <c:v>43604.208333333336</c:v>
                </c:pt>
                <c:pt idx="3318">
                  <c:v>43604.25</c:v>
                </c:pt>
                <c:pt idx="3319">
                  <c:v>43604.291666666664</c:v>
                </c:pt>
                <c:pt idx="3320">
                  <c:v>43604.333333333336</c:v>
                </c:pt>
                <c:pt idx="3321">
                  <c:v>43604.375</c:v>
                </c:pt>
                <c:pt idx="3322">
                  <c:v>43604.416666666664</c:v>
                </c:pt>
                <c:pt idx="3323">
                  <c:v>43604.458333333336</c:v>
                </c:pt>
                <c:pt idx="3324">
                  <c:v>43604.5</c:v>
                </c:pt>
                <c:pt idx="3325">
                  <c:v>43604.541666666664</c:v>
                </c:pt>
                <c:pt idx="3326">
                  <c:v>43604.583333333336</c:v>
                </c:pt>
                <c:pt idx="3327">
                  <c:v>43604.625</c:v>
                </c:pt>
                <c:pt idx="3328">
                  <c:v>43604.666666666664</c:v>
                </c:pt>
                <c:pt idx="3329">
                  <c:v>43604.708333333336</c:v>
                </c:pt>
                <c:pt idx="3330">
                  <c:v>43604.75</c:v>
                </c:pt>
                <c:pt idx="3331">
                  <c:v>43604.791666666664</c:v>
                </c:pt>
                <c:pt idx="3332">
                  <c:v>43604.833333333336</c:v>
                </c:pt>
                <c:pt idx="3333">
                  <c:v>43604.875</c:v>
                </c:pt>
                <c:pt idx="3334">
                  <c:v>43604.916666666664</c:v>
                </c:pt>
                <c:pt idx="3335">
                  <c:v>43604.958333333336</c:v>
                </c:pt>
                <c:pt idx="3336">
                  <c:v>43605</c:v>
                </c:pt>
                <c:pt idx="3337">
                  <c:v>43605.041666666664</c:v>
                </c:pt>
                <c:pt idx="3338">
                  <c:v>43605.083333333336</c:v>
                </c:pt>
                <c:pt idx="3339">
                  <c:v>43605.125</c:v>
                </c:pt>
                <c:pt idx="3340">
                  <c:v>43605.166666666664</c:v>
                </c:pt>
                <c:pt idx="3341">
                  <c:v>43605.208333333336</c:v>
                </c:pt>
                <c:pt idx="3342">
                  <c:v>43605.25</c:v>
                </c:pt>
                <c:pt idx="3343">
                  <c:v>43605.291666666664</c:v>
                </c:pt>
                <c:pt idx="3344">
                  <c:v>43605.333333333336</c:v>
                </c:pt>
                <c:pt idx="3345">
                  <c:v>43605.375</c:v>
                </c:pt>
                <c:pt idx="3346">
                  <c:v>43605.416666666664</c:v>
                </c:pt>
                <c:pt idx="3347">
                  <c:v>43605.458333333336</c:v>
                </c:pt>
                <c:pt idx="3348">
                  <c:v>43605.5</c:v>
                </c:pt>
                <c:pt idx="3349">
                  <c:v>43605.541666666664</c:v>
                </c:pt>
                <c:pt idx="3350">
                  <c:v>43605.583333333336</c:v>
                </c:pt>
                <c:pt idx="3351">
                  <c:v>43605.625</c:v>
                </c:pt>
                <c:pt idx="3352">
                  <c:v>43605.666666666664</c:v>
                </c:pt>
                <c:pt idx="3353">
                  <c:v>43605.708333333336</c:v>
                </c:pt>
                <c:pt idx="3354">
                  <c:v>43605.75</c:v>
                </c:pt>
                <c:pt idx="3355">
                  <c:v>43605.791666666664</c:v>
                </c:pt>
                <c:pt idx="3356">
                  <c:v>43605.833333333336</c:v>
                </c:pt>
                <c:pt idx="3357">
                  <c:v>43605.875</c:v>
                </c:pt>
                <c:pt idx="3358">
                  <c:v>43605.916666666664</c:v>
                </c:pt>
                <c:pt idx="3359">
                  <c:v>43605.958333333336</c:v>
                </c:pt>
                <c:pt idx="3360">
                  <c:v>43606</c:v>
                </c:pt>
                <c:pt idx="3361">
                  <c:v>43606.041666666664</c:v>
                </c:pt>
                <c:pt idx="3362">
                  <c:v>43606.083333333336</c:v>
                </c:pt>
                <c:pt idx="3363">
                  <c:v>43606.125</c:v>
                </c:pt>
                <c:pt idx="3364">
                  <c:v>43606.166666666664</c:v>
                </c:pt>
                <c:pt idx="3365">
                  <c:v>43606.208333333336</c:v>
                </c:pt>
                <c:pt idx="3366">
                  <c:v>43606.25</c:v>
                </c:pt>
                <c:pt idx="3367">
                  <c:v>43606.291666666664</c:v>
                </c:pt>
                <c:pt idx="3368">
                  <c:v>43606.333333333336</c:v>
                </c:pt>
                <c:pt idx="3369">
                  <c:v>43606.375</c:v>
                </c:pt>
                <c:pt idx="3370">
                  <c:v>43606.416666666664</c:v>
                </c:pt>
                <c:pt idx="3371">
                  <c:v>43606.458333333336</c:v>
                </c:pt>
                <c:pt idx="3372">
                  <c:v>43606.5</c:v>
                </c:pt>
                <c:pt idx="3373">
                  <c:v>43606.541666666664</c:v>
                </c:pt>
                <c:pt idx="3374">
                  <c:v>43606.583333333336</c:v>
                </c:pt>
                <c:pt idx="3375">
                  <c:v>43606.625</c:v>
                </c:pt>
                <c:pt idx="3376">
                  <c:v>43606.666666666664</c:v>
                </c:pt>
                <c:pt idx="3377">
                  <c:v>43606.708333333336</c:v>
                </c:pt>
                <c:pt idx="3378">
                  <c:v>43606.75</c:v>
                </c:pt>
                <c:pt idx="3379">
                  <c:v>43606.791666666664</c:v>
                </c:pt>
                <c:pt idx="3380">
                  <c:v>43606.833333333336</c:v>
                </c:pt>
                <c:pt idx="3381">
                  <c:v>43606.875</c:v>
                </c:pt>
                <c:pt idx="3382">
                  <c:v>43606.916666666664</c:v>
                </c:pt>
                <c:pt idx="3383">
                  <c:v>43606.958333333336</c:v>
                </c:pt>
                <c:pt idx="3384">
                  <c:v>43607</c:v>
                </c:pt>
                <c:pt idx="3385">
                  <c:v>43607.041666666664</c:v>
                </c:pt>
                <c:pt idx="3386">
                  <c:v>43607.083333333336</c:v>
                </c:pt>
                <c:pt idx="3387">
                  <c:v>43607.125</c:v>
                </c:pt>
                <c:pt idx="3388">
                  <c:v>43607.166666666664</c:v>
                </c:pt>
                <c:pt idx="3389">
                  <c:v>43607.208333333336</c:v>
                </c:pt>
                <c:pt idx="3390">
                  <c:v>43607.25</c:v>
                </c:pt>
                <c:pt idx="3391">
                  <c:v>43607.291666666664</c:v>
                </c:pt>
                <c:pt idx="3392">
                  <c:v>43607.333333333336</c:v>
                </c:pt>
                <c:pt idx="3393">
                  <c:v>43607.375</c:v>
                </c:pt>
                <c:pt idx="3394">
                  <c:v>43607.416666666664</c:v>
                </c:pt>
                <c:pt idx="3395">
                  <c:v>43607.458333333336</c:v>
                </c:pt>
                <c:pt idx="3396">
                  <c:v>43607.5</c:v>
                </c:pt>
                <c:pt idx="3397">
                  <c:v>43607.541666666664</c:v>
                </c:pt>
                <c:pt idx="3398">
                  <c:v>43607.583333333336</c:v>
                </c:pt>
                <c:pt idx="3399">
                  <c:v>43607.625</c:v>
                </c:pt>
                <c:pt idx="3400">
                  <c:v>43607.666666666664</c:v>
                </c:pt>
                <c:pt idx="3401">
                  <c:v>43607.708333333336</c:v>
                </c:pt>
                <c:pt idx="3402">
                  <c:v>43607.75</c:v>
                </c:pt>
                <c:pt idx="3403">
                  <c:v>43607.791666666664</c:v>
                </c:pt>
                <c:pt idx="3404">
                  <c:v>43607.833333333336</c:v>
                </c:pt>
                <c:pt idx="3405">
                  <c:v>43607.875</c:v>
                </c:pt>
                <c:pt idx="3406">
                  <c:v>43607.916666666664</c:v>
                </c:pt>
                <c:pt idx="3407">
                  <c:v>43607.958333333336</c:v>
                </c:pt>
                <c:pt idx="3408">
                  <c:v>43608</c:v>
                </c:pt>
                <c:pt idx="3409">
                  <c:v>43608.041666666664</c:v>
                </c:pt>
                <c:pt idx="3410">
                  <c:v>43608.083333333336</c:v>
                </c:pt>
                <c:pt idx="3411">
                  <c:v>43608.125</c:v>
                </c:pt>
                <c:pt idx="3412">
                  <c:v>43608.166666666664</c:v>
                </c:pt>
                <c:pt idx="3413">
                  <c:v>43608.208333333336</c:v>
                </c:pt>
                <c:pt idx="3414">
                  <c:v>43608.25</c:v>
                </c:pt>
                <c:pt idx="3415">
                  <c:v>43608.291666666664</c:v>
                </c:pt>
                <c:pt idx="3416">
                  <c:v>43608.333333333336</c:v>
                </c:pt>
                <c:pt idx="3417">
                  <c:v>43608.375</c:v>
                </c:pt>
                <c:pt idx="3418">
                  <c:v>43608.416666666664</c:v>
                </c:pt>
                <c:pt idx="3419">
                  <c:v>43608.458333333336</c:v>
                </c:pt>
                <c:pt idx="3420">
                  <c:v>43608.5</c:v>
                </c:pt>
                <c:pt idx="3421">
                  <c:v>43608.541666666664</c:v>
                </c:pt>
                <c:pt idx="3422">
                  <c:v>43608.583333333336</c:v>
                </c:pt>
                <c:pt idx="3423">
                  <c:v>43608.625</c:v>
                </c:pt>
                <c:pt idx="3424">
                  <c:v>43608.666666666664</c:v>
                </c:pt>
                <c:pt idx="3425">
                  <c:v>43608.708333333336</c:v>
                </c:pt>
                <c:pt idx="3426">
                  <c:v>43608.75</c:v>
                </c:pt>
                <c:pt idx="3427">
                  <c:v>43608.791666666664</c:v>
                </c:pt>
                <c:pt idx="3428">
                  <c:v>43608.833333333336</c:v>
                </c:pt>
                <c:pt idx="3429">
                  <c:v>43608.875</c:v>
                </c:pt>
                <c:pt idx="3430">
                  <c:v>43608.916666666664</c:v>
                </c:pt>
                <c:pt idx="3431">
                  <c:v>43608.958333333336</c:v>
                </c:pt>
                <c:pt idx="3432">
                  <c:v>43609</c:v>
                </c:pt>
                <c:pt idx="3433">
                  <c:v>43609.041666666664</c:v>
                </c:pt>
                <c:pt idx="3434">
                  <c:v>43609.083333333336</c:v>
                </c:pt>
                <c:pt idx="3435">
                  <c:v>43609.125</c:v>
                </c:pt>
                <c:pt idx="3436">
                  <c:v>43609.166666666664</c:v>
                </c:pt>
                <c:pt idx="3437">
                  <c:v>43609.208333333336</c:v>
                </c:pt>
                <c:pt idx="3438">
                  <c:v>43609.25</c:v>
                </c:pt>
                <c:pt idx="3439">
                  <c:v>43609.291666666664</c:v>
                </c:pt>
                <c:pt idx="3440">
                  <c:v>43609.333333333336</c:v>
                </c:pt>
                <c:pt idx="3441">
                  <c:v>43609.375</c:v>
                </c:pt>
                <c:pt idx="3442">
                  <c:v>43609.416666666664</c:v>
                </c:pt>
                <c:pt idx="3443">
                  <c:v>43609.458333333336</c:v>
                </c:pt>
                <c:pt idx="3444">
                  <c:v>43609.5</c:v>
                </c:pt>
                <c:pt idx="3445">
                  <c:v>43609.541666666664</c:v>
                </c:pt>
                <c:pt idx="3446">
                  <c:v>43609.583333333336</c:v>
                </c:pt>
                <c:pt idx="3447">
                  <c:v>43609.625</c:v>
                </c:pt>
                <c:pt idx="3448">
                  <c:v>43609.666666666664</c:v>
                </c:pt>
                <c:pt idx="3449">
                  <c:v>43609.708333333336</c:v>
                </c:pt>
                <c:pt idx="3450">
                  <c:v>43609.75</c:v>
                </c:pt>
                <c:pt idx="3451">
                  <c:v>43609.791666666664</c:v>
                </c:pt>
                <c:pt idx="3452">
                  <c:v>43609.833333333336</c:v>
                </c:pt>
                <c:pt idx="3453">
                  <c:v>43609.875</c:v>
                </c:pt>
                <c:pt idx="3454">
                  <c:v>43609.916666666664</c:v>
                </c:pt>
                <c:pt idx="3455">
                  <c:v>43609.958333333336</c:v>
                </c:pt>
                <c:pt idx="3456">
                  <c:v>43610</c:v>
                </c:pt>
                <c:pt idx="3457">
                  <c:v>43610.041666666664</c:v>
                </c:pt>
                <c:pt idx="3458">
                  <c:v>43610.083333333336</c:v>
                </c:pt>
                <c:pt idx="3459">
                  <c:v>43610.125</c:v>
                </c:pt>
                <c:pt idx="3460">
                  <c:v>43610.166666666664</c:v>
                </c:pt>
                <c:pt idx="3461">
                  <c:v>43610.208333333336</c:v>
                </c:pt>
                <c:pt idx="3462">
                  <c:v>43610.25</c:v>
                </c:pt>
                <c:pt idx="3463">
                  <c:v>43610.291666666664</c:v>
                </c:pt>
                <c:pt idx="3464">
                  <c:v>43610.333333333336</c:v>
                </c:pt>
                <c:pt idx="3465">
                  <c:v>43610.375</c:v>
                </c:pt>
                <c:pt idx="3466">
                  <c:v>43610.416666666664</c:v>
                </c:pt>
                <c:pt idx="3467">
                  <c:v>43610.458333333336</c:v>
                </c:pt>
                <c:pt idx="3468">
                  <c:v>43610.5</c:v>
                </c:pt>
                <c:pt idx="3469">
                  <c:v>43610.541666666664</c:v>
                </c:pt>
                <c:pt idx="3470">
                  <c:v>43610.583333333336</c:v>
                </c:pt>
                <c:pt idx="3471">
                  <c:v>43610.625</c:v>
                </c:pt>
                <c:pt idx="3472">
                  <c:v>43610.666666666664</c:v>
                </c:pt>
                <c:pt idx="3473">
                  <c:v>43610.708333333336</c:v>
                </c:pt>
                <c:pt idx="3474">
                  <c:v>43610.75</c:v>
                </c:pt>
                <c:pt idx="3475">
                  <c:v>43610.791666666664</c:v>
                </c:pt>
                <c:pt idx="3476">
                  <c:v>43610.833333333336</c:v>
                </c:pt>
                <c:pt idx="3477">
                  <c:v>43610.875</c:v>
                </c:pt>
                <c:pt idx="3478">
                  <c:v>43610.916666666664</c:v>
                </c:pt>
                <c:pt idx="3479">
                  <c:v>43610.958333333336</c:v>
                </c:pt>
                <c:pt idx="3480">
                  <c:v>43611</c:v>
                </c:pt>
                <c:pt idx="3481">
                  <c:v>43611.041666666664</c:v>
                </c:pt>
                <c:pt idx="3482">
                  <c:v>43611.083333333336</c:v>
                </c:pt>
                <c:pt idx="3483">
                  <c:v>43611.125</c:v>
                </c:pt>
                <c:pt idx="3484">
                  <c:v>43611.166666666664</c:v>
                </c:pt>
                <c:pt idx="3485">
                  <c:v>43611.208333333336</c:v>
                </c:pt>
                <c:pt idx="3486">
                  <c:v>43611.25</c:v>
                </c:pt>
                <c:pt idx="3487">
                  <c:v>43611.291666666664</c:v>
                </c:pt>
                <c:pt idx="3488">
                  <c:v>43611.333333333336</c:v>
                </c:pt>
                <c:pt idx="3489">
                  <c:v>43611.375</c:v>
                </c:pt>
                <c:pt idx="3490">
                  <c:v>43611.416666666664</c:v>
                </c:pt>
                <c:pt idx="3491">
                  <c:v>43611.458333333336</c:v>
                </c:pt>
                <c:pt idx="3492">
                  <c:v>43611.5</c:v>
                </c:pt>
                <c:pt idx="3493">
                  <c:v>43611.541666666664</c:v>
                </c:pt>
                <c:pt idx="3494">
                  <c:v>43611.583333333336</c:v>
                </c:pt>
                <c:pt idx="3495">
                  <c:v>43611.625</c:v>
                </c:pt>
                <c:pt idx="3496">
                  <c:v>43611.666666666664</c:v>
                </c:pt>
                <c:pt idx="3497">
                  <c:v>43611.708333333336</c:v>
                </c:pt>
                <c:pt idx="3498">
                  <c:v>43611.75</c:v>
                </c:pt>
                <c:pt idx="3499">
                  <c:v>43611.791666666664</c:v>
                </c:pt>
                <c:pt idx="3500">
                  <c:v>43611.833333333336</c:v>
                </c:pt>
                <c:pt idx="3501">
                  <c:v>43611.875</c:v>
                </c:pt>
                <c:pt idx="3502">
                  <c:v>43611.916666666664</c:v>
                </c:pt>
                <c:pt idx="3503">
                  <c:v>43611.958333333336</c:v>
                </c:pt>
                <c:pt idx="3504">
                  <c:v>43612</c:v>
                </c:pt>
                <c:pt idx="3505">
                  <c:v>43612.041666666664</c:v>
                </c:pt>
                <c:pt idx="3506">
                  <c:v>43612.083333333336</c:v>
                </c:pt>
                <c:pt idx="3507">
                  <c:v>43612.125</c:v>
                </c:pt>
                <c:pt idx="3508">
                  <c:v>43612.166666666664</c:v>
                </c:pt>
                <c:pt idx="3509">
                  <c:v>43612.208333333336</c:v>
                </c:pt>
                <c:pt idx="3510">
                  <c:v>43612.25</c:v>
                </c:pt>
                <c:pt idx="3511">
                  <c:v>43612.291666666664</c:v>
                </c:pt>
                <c:pt idx="3512">
                  <c:v>43612.333333333336</c:v>
                </c:pt>
                <c:pt idx="3513">
                  <c:v>43612.375</c:v>
                </c:pt>
                <c:pt idx="3514">
                  <c:v>43612.416666666664</c:v>
                </c:pt>
                <c:pt idx="3515">
                  <c:v>43612.458333333336</c:v>
                </c:pt>
                <c:pt idx="3516">
                  <c:v>43612.5</c:v>
                </c:pt>
                <c:pt idx="3517">
                  <c:v>43612.541666666664</c:v>
                </c:pt>
                <c:pt idx="3518">
                  <c:v>43612.583333333336</c:v>
                </c:pt>
                <c:pt idx="3519">
                  <c:v>43612.625</c:v>
                </c:pt>
                <c:pt idx="3520">
                  <c:v>43612.666666666664</c:v>
                </c:pt>
                <c:pt idx="3521">
                  <c:v>43612.708333333336</c:v>
                </c:pt>
                <c:pt idx="3522">
                  <c:v>43612.75</c:v>
                </c:pt>
                <c:pt idx="3523">
                  <c:v>43612.791666666664</c:v>
                </c:pt>
                <c:pt idx="3524">
                  <c:v>43612.833333333336</c:v>
                </c:pt>
                <c:pt idx="3525">
                  <c:v>43612.875</c:v>
                </c:pt>
                <c:pt idx="3526">
                  <c:v>43612.916666666664</c:v>
                </c:pt>
                <c:pt idx="3527">
                  <c:v>43612.958333333336</c:v>
                </c:pt>
                <c:pt idx="3528">
                  <c:v>43613</c:v>
                </c:pt>
                <c:pt idx="3529">
                  <c:v>43613.041666666664</c:v>
                </c:pt>
                <c:pt idx="3530">
                  <c:v>43613.083333333336</c:v>
                </c:pt>
                <c:pt idx="3531">
                  <c:v>43613.125</c:v>
                </c:pt>
                <c:pt idx="3532">
                  <c:v>43613.166666666664</c:v>
                </c:pt>
                <c:pt idx="3533">
                  <c:v>43613.208333333336</c:v>
                </c:pt>
                <c:pt idx="3534">
                  <c:v>43613.25</c:v>
                </c:pt>
                <c:pt idx="3535">
                  <c:v>43613.291666666664</c:v>
                </c:pt>
                <c:pt idx="3536">
                  <c:v>43613.333333333336</c:v>
                </c:pt>
                <c:pt idx="3537">
                  <c:v>43613.375</c:v>
                </c:pt>
                <c:pt idx="3538">
                  <c:v>43613.416666666664</c:v>
                </c:pt>
                <c:pt idx="3539">
                  <c:v>43613.458333333336</c:v>
                </c:pt>
                <c:pt idx="3540">
                  <c:v>43613.5</c:v>
                </c:pt>
                <c:pt idx="3541">
                  <c:v>43613.541666666664</c:v>
                </c:pt>
                <c:pt idx="3542">
                  <c:v>43613.583333333336</c:v>
                </c:pt>
                <c:pt idx="3543">
                  <c:v>43613.625</c:v>
                </c:pt>
                <c:pt idx="3544">
                  <c:v>43613.666666666664</c:v>
                </c:pt>
                <c:pt idx="3545">
                  <c:v>43613.708333333336</c:v>
                </c:pt>
                <c:pt idx="3546">
                  <c:v>43613.75</c:v>
                </c:pt>
                <c:pt idx="3547">
                  <c:v>43613.791666666664</c:v>
                </c:pt>
                <c:pt idx="3548">
                  <c:v>43613.833333333336</c:v>
                </c:pt>
                <c:pt idx="3549">
                  <c:v>43613.875</c:v>
                </c:pt>
                <c:pt idx="3550">
                  <c:v>43613.916666666664</c:v>
                </c:pt>
                <c:pt idx="3551">
                  <c:v>43613.958333333336</c:v>
                </c:pt>
                <c:pt idx="3552">
                  <c:v>43614</c:v>
                </c:pt>
                <c:pt idx="3553">
                  <c:v>43614.041666666664</c:v>
                </c:pt>
                <c:pt idx="3554">
                  <c:v>43614.083333333336</c:v>
                </c:pt>
                <c:pt idx="3555">
                  <c:v>43614.125</c:v>
                </c:pt>
                <c:pt idx="3556">
                  <c:v>43614.166666666664</c:v>
                </c:pt>
                <c:pt idx="3557">
                  <c:v>43614.208333333336</c:v>
                </c:pt>
                <c:pt idx="3558">
                  <c:v>43614.25</c:v>
                </c:pt>
                <c:pt idx="3559">
                  <c:v>43614.291666666664</c:v>
                </c:pt>
                <c:pt idx="3560">
                  <c:v>43614.333333333336</c:v>
                </c:pt>
                <c:pt idx="3561">
                  <c:v>43614.375</c:v>
                </c:pt>
                <c:pt idx="3562">
                  <c:v>43614.416666666664</c:v>
                </c:pt>
                <c:pt idx="3563">
                  <c:v>43614.458333333336</c:v>
                </c:pt>
                <c:pt idx="3564">
                  <c:v>43614.5</c:v>
                </c:pt>
                <c:pt idx="3565">
                  <c:v>43614.541666666664</c:v>
                </c:pt>
                <c:pt idx="3566">
                  <c:v>43614.583333333336</c:v>
                </c:pt>
                <c:pt idx="3567">
                  <c:v>43614.625</c:v>
                </c:pt>
                <c:pt idx="3568">
                  <c:v>43614.666666666664</c:v>
                </c:pt>
                <c:pt idx="3569">
                  <c:v>43614.708333333336</c:v>
                </c:pt>
                <c:pt idx="3570">
                  <c:v>43614.75</c:v>
                </c:pt>
                <c:pt idx="3571">
                  <c:v>43614.791666666664</c:v>
                </c:pt>
                <c:pt idx="3572">
                  <c:v>43614.833333333336</c:v>
                </c:pt>
                <c:pt idx="3573">
                  <c:v>43614.875</c:v>
                </c:pt>
                <c:pt idx="3574">
                  <c:v>43614.916666666664</c:v>
                </c:pt>
                <c:pt idx="3575">
                  <c:v>43614.958333333336</c:v>
                </c:pt>
                <c:pt idx="3576">
                  <c:v>43615</c:v>
                </c:pt>
                <c:pt idx="3577">
                  <c:v>43615.041666666664</c:v>
                </c:pt>
                <c:pt idx="3578">
                  <c:v>43615.083333333336</c:v>
                </c:pt>
                <c:pt idx="3579">
                  <c:v>43615.125</c:v>
                </c:pt>
                <c:pt idx="3580">
                  <c:v>43615.166666666664</c:v>
                </c:pt>
                <c:pt idx="3581">
                  <c:v>43615.208333333336</c:v>
                </c:pt>
                <c:pt idx="3582">
                  <c:v>43615.25</c:v>
                </c:pt>
                <c:pt idx="3583">
                  <c:v>43615.291666666664</c:v>
                </c:pt>
                <c:pt idx="3584">
                  <c:v>43615.333333333336</c:v>
                </c:pt>
                <c:pt idx="3585">
                  <c:v>43615.375</c:v>
                </c:pt>
                <c:pt idx="3586">
                  <c:v>43615.416666666664</c:v>
                </c:pt>
                <c:pt idx="3587">
                  <c:v>43615.458333333336</c:v>
                </c:pt>
                <c:pt idx="3588">
                  <c:v>43615.5</c:v>
                </c:pt>
                <c:pt idx="3589">
                  <c:v>43615.541666666664</c:v>
                </c:pt>
                <c:pt idx="3590">
                  <c:v>43615.583333333336</c:v>
                </c:pt>
                <c:pt idx="3591">
                  <c:v>43615.625</c:v>
                </c:pt>
                <c:pt idx="3592">
                  <c:v>43615.666666666664</c:v>
                </c:pt>
                <c:pt idx="3593">
                  <c:v>43615.708333333336</c:v>
                </c:pt>
                <c:pt idx="3594">
                  <c:v>43615.75</c:v>
                </c:pt>
                <c:pt idx="3595">
                  <c:v>43615.791666666664</c:v>
                </c:pt>
                <c:pt idx="3596">
                  <c:v>43615.833333333336</c:v>
                </c:pt>
                <c:pt idx="3597">
                  <c:v>43615.875</c:v>
                </c:pt>
                <c:pt idx="3598">
                  <c:v>43615.916666666664</c:v>
                </c:pt>
                <c:pt idx="3599">
                  <c:v>43615.958333333336</c:v>
                </c:pt>
                <c:pt idx="3600">
                  <c:v>43616</c:v>
                </c:pt>
                <c:pt idx="3601">
                  <c:v>43616.041666666664</c:v>
                </c:pt>
                <c:pt idx="3602">
                  <c:v>43616.083333333336</c:v>
                </c:pt>
                <c:pt idx="3603">
                  <c:v>43616.125</c:v>
                </c:pt>
                <c:pt idx="3604">
                  <c:v>43616.166666666664</c:v>
                </c:pt>
                <c:pt idx="3605">
                  <c:v>43616.208333333336</c:v>
                </c:pt>
                <c:pt idx="3606">
                  <c:v>43616.25</c:v>
                </c:pt>
                <c:pt idx="3607">
                  <c:v>43616.291666666664</c:v>
                </c:pt>
                <c:pt idx="3608">
                  <c:v>43616.333333333336</c:v>
                </c:pt>
                <c:pt idx="3609">
                  <c:v>43616.375</c:v>
                </c:pt>
                <c:pt idx="3610">
                  <c:v>43616.416666666664</c:v>
                </c:pt>
                <c:pt idx="3611">
                  <c:v>43616.458333333336</c:v>
                </c:pt>
                <c:pt idx="3612">
                  <c:v>43616.5</c:v>
                </c:pt>
                <c:pt idx="3613">
                  <c:v>43616.541666666664</c:v>
                </c:pt>
                <c:pt idx="3614">
                  <c:v>43616.583333333336</c:v>
                </c:pt>
                <c:pt idx="3615">
                  <c:v>43616.625</c:v>
                </c:pt>
                <c:pt idx="3616">
                  <c:v>43616.666666666664</c:v>
                </c:pt>
                <c:pt idx="3617">
                  <c:v>43616.708333333336</c:v>
                </c:pt>
                <c:pt idx="3618">
                  <c:v>43616.75</c:v>
                </c:pt>
                <c:pt idx="3619">
                  <c:v>43616.791666666664</c:v>
                </c:pt>
                <c:pt idx="3620">
                  <c:v>43616.833333333336</c:v>
                </c:pt>
                <c:pt idx="3621">
                  <c:v>43616.875</c:v>
                </c:pt>
                <c:pt idx="3622">
                  <c:v>43616.916666666664</c:v>
                </c:pt>
                <c:pt idx="3623">
                  <c:v>43616.958333333336</c:v>
                </c:pt>
                <c:pt idx="3624">
                  <c:v>43617</c:v>
                </c:pt>
                <c:pt idx="3625">
                  <c:v>43617.041666666664</c:v>
                </c:pt>
                <c:pt idx="3626">
                  <c:v>43617.083333333336</c:v>
                </c:pt>
                <c:pt idx="3627">
                  <c:v>43617.125</c:v>
                </c:pt>
                <c:pt idx="3628">
                  <c:v>43617.166666666664</c:v>
                </c:pt>
                <c:pt idx="3629">
                  <c:v>43617.208333333336</c:v>
                </c:pt>
                <c:pt idx="3630">
                  <c:v>43617.25</c:v>
                </c:pt>
                <c:pt idx="3631">
                  <c:v>43617.291666666664</c:v>
                </c:pt>
                <c:pt idx="3632">
                  <c:v>43617.333333333336</c:v>
                </c:pt>
                <c:pt idx="3633">
                  <c:v>43617.375</c:v>
                </c:pt>
                <c:pt idx="3634">
                  <c:v>43617.416666666664</c:v>
                </c:pt>
                <c:pt idx="3635">
                  <c:v>43617.458333333336</c:v>
                </c:pt>
                <c:pt idx="3636">
                  <c:v>43617.5</c:v>
                </c:pt>
                <c:pt idx="3637">
                  <c:v>43617.541666666664</c:v>
                </c:pt>
                <c:pt idx="3638">
                  <c:v>43617.583333333336</c:v>
                </c:pt>
                <c:pt idx="3639">
                  <c:v>43617.625</c:v>
                </c:pt>
                <c:pt idx="3640">
                  <c:v>43617.666666666664</c:v>
                </c:pt>
                <c:pt idx="3641">
                  <c:v>43617.708333333336</c:v>
                </c:pt>
                <c:pt idx="3642">
                  <c:v>43617.75</c:v>
                </c:pt>
                <c:pt idx="3643">
                  <c:v>43617.791666666664</c:v>
                </c:pt>
                <c:pt idx="3644">
                  <c:v>43617.833333333336</c:v>
                </c:pt>
                <c:pt idx="3645">
                  <c:v>43617.875</c:v>
                </c:pt>
                <c:pt idx="3646">
                  <c:v>43617.916666666664</c:v>
                </c:pt>
                <c:pt idx="3647">
                  <c:v>43617.958333333336</c:v>
                </c:pt>
                <c:pt idx="3648">
                  <c:v>43618</c:v>
                </c:pt>
                <c:pt idx="3649">
                  <c:v>43618.041666666664</c:v>
                </c:pt>
                <c:pt idx="3650">
                  <c:v>43618.083333333336</c:v>
                </c:pt>
                <c:pt idx="3651">
                  <c:v>43618.125</c:v>
                </c:pt>
                <c:pt idx="3652">
                  <c:v>43618.166666666664</c:v>
                </c:pt>
                <c:pt idx="3653">
                  <c:v>43618.208333333336</c:v>
                </c:pt>
                <c:pt idx="3654">
                  <c:v>43618.25</c:v>
                </c:pt>
                <c:pt idx="3655">
                  <c:v>43618.291666666664</c:v>
                </c:pt>
                <c:pt idx="3656">
                  <c:v>43618.333333333336</c:v>
                </c:pt>
                <c:pt idx="3657">
                  <c:v>43618.375</c:v>
                </c:pt>
                <c:pt idx="3658">
                  <c:v>43618.416666666664</c:v>
                </c:pt>
                <c:pt idx="3659">
                  <c:v>43618.458333333336</c:v>
                </c:pt>
                <c:pt idx="3660">
                  <c:v>43618.5</c:v>
                </c:pt>
                <c:pt idx="3661">
                  <c:v>43618.541666666664</c:v>
                </c:pt>
                <c:pt idx="3662">
                  <c:v>43618.583333333336</c:v>
                </c:pt>
                <c:pt idx="3663">
                  <c:v>43618.625</c:v>
                </c:pt>
                <c:pt idx="3664">
                  <c:v>43618.666666666664</c:v>
                </c:pt>
                <c:pt idx="3665">
                  <c:v>43618.708333333336</c:v>
                </c:pt>
                <c:pt idx="3666">
                  <c:v>43618.75</c:v>
                </c:pt>
                <c:pt idx="3667">
                  <c:v>43618.791666666664</c:v>
                </c:pt>
                <c:pt idx="3668">
                  <c:v>43618.833333333336</c:v>
                </c:pt>
                <c:pt idx="3669">
                  <c:v>43618.875</c:v>
                </c:pt>
                <c:pt idx="3670">
                  <c:v>43618.916666666664</c:v>
                </c:pt>
                <c:pt idx="3671">
                  <c:v>43618.958333333336</c:v>
                </c:pt>
                <c:pt idx="3672">
                  <c:v>43619</c:v>
                </c:pt>
                <c:pt idx="3673">
                  <c:v>43619.041666666664</c:v>
                </c:pt>
                <c:pt idx="3674">
                  <c:v>43619.083333333336</c:v>
                </c:pt>
                <c:pt idx="3675">
                  <c:v>43619.125</c:v>
                </c:pt>
                <c:pt idx="3676">
                  <c:v>43619.166666666664</c:v>
                </c:pt>
                <c:pt idx="3677">
                  <c:v>43619.208333333336</c:v>
                </c:pt>
                <c:pt idx="3678">
                  <c:v>43619.25</c:v>
                </c:pt>
                <c:pt idx="3679">
                  <c:v>43619.291666666664</c:v>
                </c:pt>
                <c:pt idx="3680">
                  <c:v>43619.333333333336</c:v>
                </c:pt>
                <c:pt idx="3681">
                  <c:v>43619.375</c:v>
                </c:pt>
                <c:pt idx="3682">
                  <c:v>43619.416666666664</c:v>
                </c:pt>
                <c:pt idx="3683">
                  <c:v>43619.458333333336</c:v>
                </c:pt>
                <c:pt idx="3684">
                  <c:v>43619.5</c:v>
                </c:pt>
                <c:pt idx="3685">
                  <c:v>43619.541666666664</c:v>
                </c:pt>
                <c:pt idx="3686">
                  <c:v>43619.583333333336</c:v>
                </c:pt>
                <c:pt idx="3687">
                  <c:v>43619.625</c:v>
                </c:pt>
                <c:pt idx="3688">
                  <c:v>43619.666666666664</c:v>
                </c:pt>
                <c:pt idx="3689">
                  <c:v>43619.708333333336</c:v>
                </c:pt>
                <c:pt idx="3690">
                  <c:v>43619.75</c:v>
                </c:pt>
                <c:pt idx="3691">
                  <c:v>43619.791666666664</c:v>
                </c:pt>
                <c:pt idx="3692">
                  <c:v>43619.833333333336</c:v>
                </c:pt>
                <c:pt idx="3693">
                  <c:v>43619.875</c:v>
                </c:pt>
                <c:pt idx="3694">
                  <c:v>43619.916666666664</c:v>
                </c:pt>
                <c:pt idx="3695">
                  <c:v>43619.958333333336</c:v>
                </c:pt>
                <c:pt idx="3696">
                  <c:v>43620</c:v>
                </c:pt>
                <c:pt idx="3697">
                  <c:v>43620.041666666664</c:v>
                </c:pt>
                <c:pt idx="3698">
                  <c:v>43620.083333333336</c:v>
                </c:pt>
                <c:pt idx="3699">
                  <c:v>43620.125</c:v>
                </c:pt>
                <c:pt idx="3700">
                  <c:v>43620.166666666664</c:v>
                </c:pt>
                <c:pt idx="3701">
                  <c:v>43620.208333333336</c:v>
                </c:pt>
                <c:pt idx="3702">
                  <c:v>43620.25</c:v>
                </c:pt>
                <c:pt idx="3703">
                  <c:v>43620.291666666664</c:v>
                </c:pt>
                <c:pt idx="3704">
                  <c:v>43620.333333333336</c:v>
                </c:pt>
                <c:pt idx="3705">
                  <c:v>43620.375</c:v>
                </c:pt>
                <c:pt idx="3706">
                  <c:v>43620.416666666664</c:v>
                </c:pt>
                <c:pt idx="3707">
                  <c:v>43620.458333333336</c:v>
                </c:pt>
                <c:pt idx="3708">
                  <c:v>43620.5</c:v>
                </c:pt>
                <c:pt idx="3709">
                  <c:v>43620.541666666664</c:v>
                </c:pt>
                <c:pt idx="3710">
                  <c:v>43620.583333333336</c:v>
                </c:pt>
                <c:pt idx="3711">
                  <c:v>43620.625</c:v>
                </c:pt>
                <c:pt idx="3712">
                  <c:v>43620.666666666664</c:v>
                </c:pt>
                <c:pt idx="3713">
                  <c:v>43620.708333333336</c:v>
                </c:pt>
                <c:pt idx="3714">
                  <c:v>43620.75</c:v>
                </c:pt>
                <c:pt idx="3715">
                  <c:v>43620.791666666664</c:v>
                </c:pt>
                <c:pt idx="3716">
                  <c:v>43620.833333333336</c:v>
                </c:pt>
                <c:pt idx="3717">
                  <c:v>43620.875</c:v>
                </c:pt>
                <c:pt idx="3718">
                  <c:v>43620.916666666664</c:v>
                </c:pt>
                <c:pt idx="3719">
                  <c:v>43620.958333333336</c:v>
                </c:pt>
                <c:pt idx="3720">
                  <c:v>43621</c:v>
                </c:pt>
                <c:pt idx="3721">
                  <c:v>43621.041666666664</c:v>
                </c:pt>
                <c:pt idx="3722">
                  <c:v>43621.083333333336</c:v>
                </c:pt>
                <c:pt idx="3723">
                  <c:v>43621.125</c:v>
                </c:pt>
                <c:pt idx="3724">
                  <c:v>43621.166666666664</c:v>
                </c:pt>
                <c:pt idx="3725">
                  <c:v>43621.208333333336</c:v>
                </c:pt>
                <c:pt idx="3726">
                  <c:v>43621.25</c:v>
                </c:pt>
                <c:pt idx="3727">
                  <c:v>43621.291666666664</c:v>
                </c:pt>
                <c:pt idx="3728">
                  <c:v>43621.333333333336</c:v>
                </c:pt>
                <c:pt idx="3729">
                  <c:v>43621.375</c:v>
                </c:pt>
                <c:pt idx="3730">
                  <c:v>43621.416666666664</c:v>
                </c:pt>
                <c:pt idx="3731">
                  <c:v>43621.458333333336</c:v>
                </c:pt>
                <c:pt idx="3732">
                  <c:v>43621.5</c:v>
                </c:pt>
                <c:pt idx="3733">
                  <c:v>43621.541666666664</c:v>
                </c:pt>
                <c:pt idx="3734">
                  <c:v>43621.583333333336</c:v>
                </c:pt>
                <c:pt idx="3735">
                  <c:v>43621.625</c:v>
                </c:pt>
                <c:pt idx="3736">
                  <c:v>43621.666666666664</c:v>
                </c:pt>
                <c:pt idx="3737">
                  <c:v>43621.708333333336</c:v>
                </c:pt>
                <c:pt idx="3738">
                  <c:v>43621.75</c:v>
                </c:pt>
                <c:pt idx="3739">
                  <c:v>43621.791666666664</c:v>
                </c:pt>
                <c:pt idx="3740">
                  <c:v>43621.833333333336</c:v>
                </c:pt>
                <c:pt idx="3741">
                  <c:v>43621.875</c:v>
                </c:pt>
                <c:pt idx="3742">
                  <c:v>43621.916666666664</c:v>
                </c:pt>
                <c:pt idx="3743">
                  <c:v>43621.958333333336</c:v>
                </c:pt>
                <c:pt idx="3744">
                  <c:v>43622</c:v>
                </c:pt>
                <c:pt idx="3745">
                  <c:v>43622.041666666664</c:v>
                </c:pt>
                <c:pt idx="3746">
                  <c:v>43622.083333333336</c:v>
                </c:pt>
                <c:pt idx="3747">
                  <c:v>43622.125</c:v>
                </c:pt>
                <c:pt idx="3748">
                  <c:v>43622.166666666664</c:v>
                </c:pt>
                <c:pt idx="3749">
                  <c:v>43622.208333333336</c:v>
                </c:pt>
                <c:pt idx="3750">
                  <c:v>43622.25</c:v>
                </c:pt>
                <c:pt idx="3751">
                  <c:v>43622.291666666664</c:v>
                </c:pt>
                <c:pt idx="3752">
                  <c:v>43622.333333333336</c:v>
                </c:pt>
                <c:pt idx="3753">
                  <c:v>43622.375</c:v>
                </c:pt>
                <c:pt idx="3754">
                  <c:v>43622.416666666664</c:v>
                </c:pt>
                <c:pt idx="3755">
                  <c:v>43622.458333333336</c:v>
                </c:pt>
                <c:pt idx="3756">
                  <c:v>43622.5</c:v>
                </c:pt>
                <c:pt idx="3757">
                  <c:v>43622.541666666664</c:v>
                </c:pt>
                <c:pt idx="3758">
                  <c:v>43622.583333333336</c:v>
                </c:pt>
                <c:pt idx="3759">
                  <c:v>43622.625</c:v>
                </c:pt>
                <c:pt idx="3760">
                  <c:v>43622.666666666664</c:v>
                </c:pt>
                <c:pt idx="3761">
                  <c:v>43622.708333333336</c:v>
                </c:pt>
                <c:pt idx="3762">
                  <c:v>43622.75</c:v>
                </c:pt>
                <c:pt idx="3763">
                  <c:v>43622.791666666664</c:v>
                </c:pt>
                <c:pt idx="3764">
                  <c:v>43622.833333333336</c:v>
                </c:pt>
                <c:pt idx="3765">
                  <c:v>43622.875</c:v>
                </c:pt>
                <c:pt idx="3766">
                  <c:v>43622.916666666664</c:v>
                </c:pt>
                <c:pt idx="3767">
                  <c:v>43622.958333333336</c:v>
                </c:pt>
                <c:pt idx="3768">
                  <c:v>43623</c:v>
                </c:pt>
                <c:pt idx="3769">
                  <c:v>43623.041666666664</c:v>
                </c:pt>
                <c:pt idx="3770">
                  <c:v>43623.083333333336</c:v>
                </c:pt>
                <c:pt idx="3771">
                  <c:v>43623.125</c:v>
                </c:pt>
                <c:pt idx="3772">
                  <c:v>43623.166666666664</c:v>
                </c:pt>
                <c:pt idx="3773">
                  <c:v>43623.208333333336</c:v>
                </c:pt>
                <c:pt idx="3774">
                  <c:v>43623.25</c:v>
                </c:pt>
                <c:pt idx="3775">
                  <c:v>43623.291666666664</c:v>
                </c:pt>
                <c:pt idx="3776">
                  <c:v>43623.333333333336</c:v>
                </c:pt>
                <c:pt idx="3777">
                  <c:v>43623.375</c:v>
                </c:pt>
                <c:pt idx="3778">
                  <c:v>43623.416666666664</c:v>
                </c:pt>
                <c:pt idx="3779">
                  <c:v>43623.458333333336</c:v>
                </c:pt>
                <c:pt idx="3780">
                  <c:v>43623.5</c:v>
                </c:pt>
                <c:pt idx="3781">
                  <c:v>43623.541666666664</c:v>
                </c:pt>
                <c:pt idx="3782">
                  <c:v>43623.583333333336</c:v>
                </c:pt>
                <c:pt idx="3783">
                  <c:v>43623.625</c:v>
                </c:pt>
                <c:pt idx="3784">
                  <c:v>43623.666666666664</c:v>
                </c:pt>
                <c:pt idx="3785">
                  <c:v>43623.708333333336</c:v>
                </c:pt>
                <c:pt idx="3786">
                  <c:v>43623.75</c:v>
                </c:pt>
                <c:pt idx="3787">
                  <c:v>43623.791666666664</c:v>
                </c:pt>
                <c:pt idx="3788">
                  <c:v>43623.833333333336</c:v>
                </c:pt>
                <c:pt idx="3789">
                  <c:v>43623.875</c:v>
                </c:pt>
                <c:pt idx="3790">
                  <c:v>43623.916666666664</c:v>
                </c:pt>
                <c:pt idx="3791">
                  <c:v>43623.958333333336</c:v>
                </c:pt>
                <c:pt idx="3792">
                  <c:v>43624</c:v>
                </c:pt>
                <c:pt idx="3793">
                  <c:v>43624.041666666664</c:v>
                </c:pt>
                <c:pt idx="3794">
                  <c:v>43624.083333333336</c:v>
                </c:pt>
                <c:pt idx="3795">
                  <c:v>43624.125</c:v>
                </c:pt>
                <c:pt idx="3796">
                  <c:v>43624.166666666664</c:v>
                </c:pt>
                <c:pt idx="3797">
                  <c:v>43624.208333333336</c:v>
                </c:pt>
                <c:pt idx="3798">
                  <c:v>43624.25</c:v>
                </c:pt>
                <c:pt idx="3799">
                  <c:v>43624.291666666664</c:v>
                </c:pt>
                <c:pt idx="3800">
                  <c:v>43624.333333333336</c:v>
                </c:pt>
                <c:pt idx="3801">
                  <c:v>43624.375</c:v>
                </c:pt>
                <c:pt idx="3802">
                  <c:v>43624.416666666664</c:v>
                </c:pt>
                <c:pt idx="3803">
                  <c:v>43624.458333333336</c:v>
                </c:pt>
                <c:pt idx="3804">
                  <c:v>43624.5</c:v>
                </c:pt>
                <c:pt idx="3805">
                  <c:v>43624.541666666664</c:v>
                </c:pt>
                <c:pt idx="3806">
                  <c:v>43624.583333333336</c:v>
                </c:pt>
                <c:pt idx="3807">
                  <c:v>43624.625</c:v>
                </c:pt>
                <c:pt idx="3808">
                  <c:v>43624.666666666664</c:v>
                </c:pt>
                <c:pt idx="3809">
                  <c:v>43624.708333333336</c:v>
                </c:pt>
                <c:pt idx="3810">
                  <c:v>43624.75</c:v>
                </c:pt>
                <c:pt idx="3811">
                  <c:v>43624.791666666664</c:v>
                </c:pt>
                <c:pt idx="3812">
                  <c:v>43624.833333333336</c:v>
                </c:pt>
                <c:pt idx="3813">
                  <c:v>43624.875</c:v>
                </c:pt>
                <c:pt idx="3814">
                  <c:v>43624.916666666664</c:v>
                </c:pt>
                <c:pt idx="3815">
                  <c:v>43624.958333333336</c:v>
                </c:pt>
                <c:pt idx="3816">
                  <c:v>43625</c:v>
                </c:pt>
                <c:pt idx="3817">
                  <c:v>43625.041666666664</c:v>
                </c:pt>
                <c:pt idx="3818">
                  <c:v>43625.083333333336</c:v>
                </c:pt>
                <c:pt idx="3819">
                  <c:v>43625.125</c:v>
                </c:pt>
                <c:pt idx="3820">
                  <c:v>43625.166666666664</c:v>
                </c:pt>
                <c:pt idx="3821">
                  <c:v>43625.208333333336</c:v>
                </c:pt>
                <c:pt idx="3822">
                  <c:v>43625.25</c:v>
                </c:pt>
                <c:pt idx="3823">
                  <c:v>43625.291666666664</c:v>
                </c:pt>
                <c:pt idx="3824">
                  <c:v>43625.333333333336</c:v>
                </c:pt>
                <c:pt idx="3825">
                  <c:v>43625.375</c:v>
                </c:pt>
                <c:pt idx="3826">
                  <c:v>43625.416666666664</c:v>
                </c:pt>
                <c:pt idx="3827">
                  <c:v>43625.458333333336</c:v>
                </c:pt>
                <c:pt idx="3828">
                  <c:v>43625.5</c:v>
                </c:pt>
                <c:pt idx="3829">
                  <c:v>43625.541666666664</c:v>
                </c:pt>
                <c:pt idx="3830">
                  <c:v>43625.583333333336</c:v>
                </c:pt>
                <c:pt idx="3831">
                  <c:v>43625.625</c:v>
                </c:pt>
                <c:pt idx="3832">
                  <c:v>43625.666666666664</c:v>
                </c:pt>
                <c:pt idx="3833">
                  <c:v>43625.708333333336</c:v>
                </c:pt>
                <c:pt idx="3834">
                  <c:v>43625.75</c:v>
                </c:pt>
                <c:pt idx="3835">
                  <c:v>43625.791666666664</c:v>
                </c:pt>
                <c:pt idx="3836">
                  <c:v>43625.833333333336</c:v>
                </c:pt>
                <c:pt idx="3837">
                  <c:v>43625.875</c:v>
                </c:pt>
                <c:pt idx="3838">
                  <c:v>43625.916666666664</c:v>
                </c:pt>
                <c:pt idx="3839">
                  <c:v>43625.958333333336</c:v>
                </c:pt>
                <c:pt idx="3840">
                  <c:v>43626</c:v>
                </c:pt>
                <c:pt idx="3841">
                  <c:v>43626.041666666664</c:v>
                </c:pt>
                <c:pt idx="3842">
                  <c:v>43626.083333333336</c:v>
                </c:pt>
                <c:pt idx="3843">
                  <c:v>43626.125</c:v>
                </c:pt>
                <c:pt idx="3844">
                  <c:v>43626.166666666664</c:v>
                </c:pt>
                <c:pt idx="3845">
                  <c:v>43626.208333333336</c:v>
                </c:pt>
                <c:pt idx="3846">
                  <c:v>43626.25</c:v>
                </c:pt>
                <c:pt idx="3847">
                  <c:v>43626.291666666664</c:v>
                </c:pt>
                <c:pt idx="3848">
                  <c:v>43626.333333333336</c:v>
                </c:pt>
                <c:pt idx="3849">
                  <c:v>43626.375</c:v>
                </c:pt>
                <c:pt idx="3850">
                  <c:v>43626.416666666664</c:v>
                </c:pt>
                <c:pt idx="3851">
                  <c:v>43626.458333333336</c:v>
                </c:pt>
                <c:pt idx="3852">
                  <c:v>43626.5</c:v>
                </c:pt>
                <c:pt idx="3853">
                  <c:v>43626.541666666664</c:v>
                </c:pt>
                <c:pt idx="3854">
                  <c:v>43626.583333333336</c:v>
                </c:pt>
                <c:pt idx="3855">
                  <c:v>43626.625</c:v>
                </c:pt>
                <c:pt idx="3856">
                  <c:v>43626.666666666664</c:v>
                </c:pt>
                <c:pt idx="3857">
                  <c:v>43626.708333333336</c:v>
                </c:pt>
                <c:pt idx="3858">
                  <c:v>43626.75</c:v>
                </c:pt>
                <c:pt idx="3859">
                  <c:v>43626.791666666664</c:v>
                </c:pt>
                <c:pt idx="3860">
                  <c:v>43626.833333333336</c:v>
                </c:pt>
                <c:pt idx="3861">
                  <c:v>43626.875</c:v>
                </c:pt>
                <c:pt idx="3862">
                  <c:v>43626.916666666664</c:v>
                </c:pt>
                <c:pt idx="3863">
                  <c:v>43626.958333333336</c:v>
                </c:pt>
                <c:pt idx="3864">
                  <c:v>43627</c:v>
                </c:pt>
                <c:pt idx="3865">
                  <c:v>43627.041666666664</c:v>
                </c:pt>
                <c:pt idx="3866">
                  <c:v>43627.083333333336</c:v>
                </c:pt>
                <c:pt idx="3867">
                  <c:v>43627.125</c:v>
                </c:pt>
                <c:pt idx="3868">
                  <c:v>43627.166666666664</c:v>
                </c:pt>
                <c:pt idx="3869">
                  <c:v>43627.208333333336</c:v>
                </c:pt>
                <c:pt idx="3870">
                  <c:v>43627.25</c:v>
                </c:pt>
                <c:pt idx="3871">
                  <c:v>43627.291666666664</c:v>
                </c:pt>
                <c:pt idx="3872">
                  <c:v>43627.333333333336</c:v>
                </c:pt>
                <c:pt idx="3873">
                  <c:v>43627.375</c:v>
                </c:pt>
                <c:pt idx="3874">
                  <c:v>43627.416666666664</c:v>
                </c:pt>
                <c:pt idx="3875">
                  <c:v>43627.458333333336</c:v>
                </c:pt>
                <c:pt idx="3876">
                  <c:v>43627.5</c:v>
                </c:pt>
                <c:pt idx="3877">
                  <c:v>43627.541666666664</c:v>
                </c:pt>
                <c:pt idx="3878">
                  <c:v>43627.583333333336</c:v>
                </c:pt>
                <c:pt idx="3879">
                  <c:v>43627.625</c:v>
                </c:pt>
                <c:pt idx="3880">
                  <c:v>43627.666666666664</c:v>
                </c:pt>
                <c:pt idx="3881">
                  <c:v>43627.708333333336</c:v>
                </c:pt>
                <c:pt idx="3882">
                  <c:v>43627.75</c:v>
                </c:pt>
                <c:pt idx="3883">
                  <c:v>43627.791666666664</c:v>
                </c:pt>
                <c:pt idx="3884">
                  <c:v>43627.833333333336</c:v>
                </c:pt>
                <c:pt idx="3885">
                  <c:v>43627.875</c:v>
                </c:pt>
                <c:pt idx="3886">
                  <c:v>43627.916666666664</c:v>
                </c:pt>
                <c:pt idx="3887">
                  <c:v>43627.958333333336</c:v>
                </c:pt>
                <c:pt idx="3888">
                  <c:v>43628</c:v>
                </c:pt>
                <c:pt idx="3889">
                  <c:v>43628.041666666664</c:v>
                </c:pt>
                <c:pt idx="3890">
                  <c:v>43628.083333333336</c:v>
                </c:pt>
                <c:pt idx="3891">
                  <c:v>43628.125</c:v>
                </c:pt>
                <c:pt idx="3892">
                  <c:v>43628.166666666664</c:v>
                </c:pt>
                <c:pt idx="3893">
                  <c:v>43628.208333333336</c:v>
                </c:pt>
                <c:pt idx="3894">
                  <c:v>43628.25</c:v>
                </c:pt>
                <c:pt idx="3895">
                  <c:v>43628.291666666664</c:v>
                </c:pt>
                <c:pt idx="3896">
                  <c:v>43628.333333333336</c:v>
                </c:pt>
                <c:pt idx="3897">
                  <c:v>43628.375</c:v>
                </c:pt>
                <c:pt idx="3898">
                  <c:v>43628.416666666664</c:v>
                </c:pt>
                <c:pt idx="3899">
                  <c:v>43628.458333333336</c:v>
                </c:pt>
                <c:pt idx="3900">
                  <c:v>43628.5</c:v>
                </c:pt>
                <c:pt idx="3901">
                  <c:v>43628.541666666664</c:v>
                </c:pt>
                <c:pt idx="3902">
                  <c:v>43628.583333333336</c:v>
                </c:pt>
                <c:pt idx="3903">
                  <c:v>43628.625</c:v>
                </c:pt>
                <c:pt idx="3904">
                  <c:v>43628.666666666664</c:v>
                </c:pt>
                <c:pt idx="3905">
                  <c:v>43628.708333333336</c:v>
                </c:pt>
                <c:pt idx="3906">
                  <c:v>43628.75</c:v>
                </c:pt>
                <c:pt idx="3907">
                  <c:v>43628.791666666664</c:v>
                </c:pt>
                <c:pt idx="3908">
                  <c:v>43628.833333333336</c:v>
                </c:pt>
                <c:pt idx="3909">
                  <c:v>43628.875</c:v>
                </c:pt>
                <c:pt idx="3910">
                  <c:v>43628.916666666664</c:v>
                </c:pt>
                <c:pt idx="3911">
                  <c:v>43628.958333333336</c:v>
                </c:pt>
                <c:pt idx="3912">
                  <c:v>43629</c:v>
                </c:pt>
                <c:pt idx="3913">
                  <c:v>43629.041666666664</c:v>
                </c:pt>
                <c:pt idx="3914">
                  <c:v>43629.083333333336</c:v>
                </c:pt>
                <c:pt idx="3915">
                  <c:v>43629.125</c:v>
                </c:pt>
                <c:pt idx="3916">
                  <c:v>43629.166666666664</c:v>
                </c:pt>
                <c:pt idx="3917">
                  <c:v>43629.208333333336</c:v>
                </c:pt>
                <c:pt idx="3918">
                  <c:v>43629.25</c:v>
                </c:pt>
                <c:pt idx="3919">
                  <c:v>43629.291666666664</c:v>
                </c:pt>
                <c:pt idx="3920">
                  <c:v>43629.333333333336</c:v>
                </c:pt>
                <c:pt idx="3921">
                  <c:v>43629.375</c:v>
                </c:pt>
                <c:pt idx="3922">
                  <c:v>43629.416666666664</c:v>
                </c:pt>
                <c:pt idx="3923">
                  <c:v>43629.458333333336</c:v>
                </c:pt>
                <c:pt idx="3924">
                  <c:v>43629.5</c:v>
                </c:pt>
                <c:pt idx="3925">
                  <c:v>43629.541666666664</c:v>
                </c:pt>
                <c:pt idx="3926">
                  <c:v>43629.583333333336</c:v>
                </c:pt>
                <c:pt idx="3927">
                  <c:v>43629.625</c:v>
                </c:pt>
                <c:pt idx="3928">
                  <c:v>43629.666666666664</c:v>
                </c:pt>
                <c:pt idx="3929">
                  <c:v>43629.708333333336</c:v>
                </c:pt>
                <c:pt idx="3930">
                  <c:v>43629.75</c:v>
                </c:pt>
                <c:pt idx="3931">
                  <c:v>43629.791666666664</c:v>
                </c:pt>
                <c:pt idx="3932">
                  <c:v>43629.833333333336</c:v>
                </c:pt>
                <c:pt idx="3933">
                  <c:v>43629.875</c:v>
                </c:pt>
                <c:pt idx="3934">
                  <c:v>43629.916666666664</c:v>
                </c:pt>
                <c:pt idx="3935">
                  <c:v>43629.958333333336</c:v>
                </c:pt>
                <c:pt idx="3936">
                  <c:v>43630</c:v>
                </c:pt>
                <c:pt idx="3937">
                  <c:v>43630.041666666664</c:v>
                </c:pt>
                <c:pt idx="3938">
                  <c:v>43630.083333333336</c:v>
                </c:pt>
                <c:pt idx="3939">
                  <c:v>43630.125</c:v>
                </c:pt>
                <c:pt idx="3940">
                  <c:v>43630.166666666664</c:v>
                </c:pt>
                <c:pt idx="3941">
                  <c:v>43630.208333333336</c:v>
                </c:pt>
                <c:pt idx="3942">
                  <c:v>43630.25</c:v>
                </c:pt>
                <c:pt idx="3943">
                  <c:v>43630.291666666664</c:v>
                </c:pt>
                <c:pt idx="3944">
                  <c:v>43630.333333333336</c:v>
                </c:pt>
                <c:pt idx="3945">
                  <c:v>43630.375</c:v>
                </c:pt>
                <c:pt idx="3946">
                  <c:v>43630.416666666664</c:v>
                </c:pt>
                <c:pt idx="3947">
                  <c:v>43630.458333333336</c:v>
                </c:pt>
                <c:pt idx="3948">
                  <c:v>43630.5</c:v>
                </c:pt>
                <c:pt idx="3949">
                  <c:v>43630.541666666664</c:v>
                </c:pt>
                <c:pt idx="3950">
                  <c:v>43630.583333333336</c:v>
                </c:pt>
                <c:pt idx="3951">
                  <c:v>43630.625</c:v>
                </c:pt>
                <c:pt idx="3952">
                  <c:v>43630.666666666664</c:v>
                </c:pt>
                <c:pt idx="3953">
                  <c:v>43630.708333333336</c:v>
                </c:pt>
                <c:pt idx="3954">
                  <c:v>43630.75</c:v>
                </c:pt>
                <c:pt idx="3955">
                  <c:v>43630.791666666664</c:v>
                </c:pt>
                <c:pt idx="3956">
                  <c:v>43630.833333333336</c:v>
                </c:pt>
                <c:pt idx="3957">
                  <c:v>43630.875</c:v>
                </c:pt>
                <c:pt idx="3958">
                  <c:v>43630.916666666664</c:v>
                </c:pt>
                <c:pt idx="3959">
                  <c:v>43630.958333333336</c:v>
                </c:pt>
                <c:pt idx="3960">
                  <c:v>43631</c:v>
                </c:pt>
                <c:pt idx="3961">
                  <c:v>43631.041666666664</c:v>
                </c:pt>
                <c:pt idx="3962">
                  <c:v>43631.083333333336</c:v>
                </c:pt>
                <c:pt idx="3963">
                  <c:v>43631.125</c:v>
                </c:pt>
                <c:pt idx="3964">
                  <c:v>43631.166666666664</c:v>
                </c:pt>
                <c:pt idx="3965">
                  <c:v>43631.208333333336</c:v>
                </c:pt>
                <c:pt idx="3966">
                  <c:v>43631.25</c:v>
                </c:pt>
                <c:pt idx="3967">
                  <c:v>43631.291666666664</c:v>
                </c:pt>
                <c:pt idx="3968">
                  <c:v>43631.333333333336</c:v>
                </c:pt>
                <c:pt idx="3969">
                  <c:v>43631.375</c:v>
                </c:pt>
                <c:pt idx="3970">
                  <c:v>43631.416666666664</c:v>
                </c:pt>
                <c:pt idx="3971">
                  <c:v>43631.458333333336</c:v>
                </c:pt>
                <c:pt idx="3972">
                  <c:v>43631.5</c:v>
                </c:pt>
                <c:pt idx="3973">
                  <c:v>43631.541666666664</c:v>
                </c:pt>
                <c:pt idx="3974">
                  <c:v>43631.583333333336</c:v>
                </c:pt>
                <c:pt idx="3975">
                  <c:v>43631.625</c:v>
                </c:pt>
                <c:pt idx="3976">
                  <c:v>43631.666666666664</c:v>
                </c:pt>
                <c:pt idx="3977">
                  <c:v>43631.708333333336</c:v>
                </c:pt>
                <c:pt idx="3978">
                  <c:v>43631.75</c:v>
                </c:pt>
                <c:pt idx="3979">
                  <c:v>43631.791666666664</c:v>
                </c:pt>
                <c:pt idx="3980">
                  <c:v>43631.833333333336</c:v>
                </c:pt>
                <c:pt idx="3981">
                  <c:v>43631.875</c:v>
                </c:pt>
                <c:pt idx="3982">
                  <c:v>43631.916666666664</c:v>
                </c:pt>
                <c:pt idx="3983">
                  <c:v>43631.958333333336</c:v>
                </c:pt>
                <c:pt idx="3984">
                  <c:v>43632</c:v>
                </c:pt>
                <c:pt idx="3985">
                  <c:v>43632.041666666664</c:v>
                </c:pt>
                <c:pt idx="3986">
                  <c:v>43632.083333333336</c:v>
                </c:pt>
                <c:pt idx="3987">
                  <c:v>43632.125</c:v>
                </c:pt>
                <c:pt idx="3988">
                  <c:v>43632.166666666664</c:v>
                </c:pt>
                <c:pt idx="3989">
                  <c:v>43632.208333333336</c:v>
                </c:pt>
                <c:pt idx="3990">
                  <c:v>43632.25</c:v>
                </c:pt>
                <c:pt idx="3991">
                  <c:v>43632.291666666664</c:v>
                </c:pt>
                <c:pt idx="3992">
                  <c:v>43632.333333333336</c:v>
                </c:pt>
                <c:pt idx="3993">
                  <c:v>43632.375</c:v>
                </c:pt>
                <c:pt idx="3994">
                  <c:v>43632.416666666664</c:v>
                </c:pt>
                <c:pt idx="3995">
                  <c:v>43632.458333333336</c:v>
                </c:pt>
                <c:pt idx="3996">
                  <c:v>43632.5</c:v>
                </c:pt>
                <c:pt idx="3997">
                  <c:v>43632.541666666664</c:v>
                </c:pt>
                <c:pt idx="3998">
                  <c:v>43632.583333333336</c:v>
                </c:pt>
                <c:pt idx="3999">
                  <c:v>43632.625</c:v>
                </c:pt>
                <c:pt idx="4000">
                  <c:v>43632.666666666664</c:v>
                </c:pt>
                <c:pt idx="4001">
                  <c:v>43632.708333333336</c:v>
                </c:pt>
                <c:pt idx="4002">
                  <c:v>43632.75</c:v>
                </c:pt>
                <c:pt idx="4003">
                  <c:v>43632.791666666664</c:v>
                </c:pt>
                <c:pt idx="4004">
                  <c:v>43632.833333333336</c:v>
                </c:pt>
                <c:pt idx="4005">
                  <c:v>43632.875</c:v>
                </c:pt>
                <c:pt idx="4006">
                  <c:v>43632.916666666664</c:v>
                </c:pt>
                <c:pt idx="4007">
                  <c:v>43632.958333333336</c:v>
                </c:pt>
                <c:pt idx="4008">
                  <c:v>43633</c:v>
                </c:pt>
                <c:pt idx="4009">
                  <c:v>43633.041666666664</c:v>
                </c:pt>
                <c:pt idx="4010">
                  <c:v>43633.083333333336</c:v>
                </c:pt>
                <c:pt idx="4011">
                  <c:v>43633.125</c:v>
                </c:pt>
                <c:pt idx="4012">
                  <c:v>43633.166666666664</c:v>
                </c:pt>
                <c:pt idx="4013">
                  <c:v>43633.208333333336</c:v>
                </c:pt>
                <c:pt idx="4014">
                  <c:v>43633.25</c:v>
                </c:pt>
                <c:pt idx="4015">
                  <c:v>43633.291666666664</c:v>
                </c:pt>
                <c:pt idx="4016">
                  <c:v>43633.333333333336</c:v>
                </c:pt>
                <c:pt idx="4017">
                  <c:v>43633.375</c:v>
                </c:pt>
                <c:pt idx="4018">
                  <c:v>43633.416666666664</c:v>
                </c:pt>
                <c:pt idx="4019">
                  <c:v>43633.458333333336</c:v>
                </c:pt>
                <c:pt idx="4020">
                  <c:v>43633.5</c:v>
                </c:pt>
                <c:pt idx="4021">
                  <c:v>43633.541666666664</c:v>
                </c:pt>
                <c:pt idx="4022">
                  <c:v>43633.583333333336</c:v>
                </c:pt>
                <c:pt idx="4023">
                  <c:v>43633.625</c:v>
                </c:pt>
                <c:pt idx="4024">
                  <c:v>43633.666666666664</c:v>
                </c:pt>
                <c:pt idx="4025">
                  <c:v>43633.708333333336</c:v>
                </c:pt>
                <c:pt idx="4026">
                  <c:v>43633.75</c:v>
                </c:pt>
                <c:pt idx="4027">
                  <c:v>43633.791666666664</c:v>
                </c:pt>
                <c:pt idx="4028">
                  <c:v>43633.833333333336</c:v>
                </c:pt>
                <c:pt idx="4029">
                  <c:v>43633.875</c:v>
                </c:pt>
                <c:pt idx="4030">
                  <c:v>43633.916666666664</c:v>
                </c:pt>
                <c:pt idx="4031">
                  <c:v>43633.958333333336</c:v>
                </c:pt>
                <c:pt idx="4032">
                  <c:v>43634</c:v>
                </c:pt>
                <c:pt idx="4033">
                  <c:v>43634.041666666664</c:v>
                </c:pt>
                <c:pt idx="4034">
                  <c:v>43634.083333333336</c:v>
                </c:pt>
                <c:pt idx="4035">
                  <c:v>43634.125</c:v>
                </c:pt>
                <c:pt idx="4036">
                  <c:v>43634.166666666664</c:v>
                </c:pt>
                <c:pt idx="4037">
                  <c:v>43634.208333333336</c:v>
                </c:pt>
                <c:pt idx="4038">
                  <c:v>43634.25</c:v>
                </c:pt>
                <c:pt idx="4039">
                  <c:v>43634.291666666664</c:v>
                </c:pt>
                <c:pt idx="4040">
                  <c:v>43634.333333333336</c:v>
                </c:pt>
                <c:pt idx="4041">
                  <c:v>43634.375</c:v>
                </c:pt>
                <c:pt idx="4042">
                  <c:v>43634.416666666664</c:v>
                </c:pt>
                <c:pt idx="4043">
                  <c:v>43634.458333333336</c:v>
                </c:pt>
                <c:pt idx="4044">
                  <c:v>43634.5</c:v>
                </c:pt>
                <c:pt idx="4045">
                  <c:v>43634.541666666664</c:v>
                </c:pt>
                <c:pt idx="4046">
                  <c:v>43634.583333333336</c:v>
                </c:pt>
                <c:pt idx="4047">
                  <c:v>43634.625</c:v>
                </c:pt>
                <c:pt idx="4048">
                  <c:v>43634.666666666664</c:v>
                </c:pt>
                <c:pt idx="4049">
                  <c:v>43634.708333333336</c:v>
                </c:pt>
                <c:pt idx="4050">
                  <c:v>43634.75</c:v>
                </c:pt>
                <c:pt idx="4051">
                  <c:v>43634.791666666664</c:v>
                </c:pt>
                <c:pt idx="4052">
                  <c:v>43634.833333333336</c:v>
                </c:pt>
                <c:pt idx="4053">
                  <c:v>43634.875</c:v>
                </c:pt>
                <c:pt idx="4054">
                  <c:v>43634.916666666664</c:v>
                </c:pt>
                <c:pt idx="4055">
                  <c:v>43634.958333333336</c:v>
                </c:pt>
                <c:pt idx="4056">
                  <c:v>43635</c:v>
                </c:pt>
                <c:pt idx="4057">
                  <c:v>43635.041666666664</c:v>
                </c:pt>
                <c:pt idx="4058">
                  <c:v>43635.083333333336</c:v>
                </c:pt>
                <c:pt idx="4059">
                  <c:v>43635.125</c:v>
                </c:pt>
                <c:pt idx="4060">
                  <c:v>43635.166666666664</c:v>
                </c:pt>
                <c:pt idx="4061">
                  <c:v>43635.208333333336</c:v>
                </c:pt>
                <c:pt idx="4062">
                  <c:v>43635.25</c:v>
                </c:pt>
                <c:pt idx="4063">
                  <c:v>43635.291666666664</c:v>
                </c:pt>
                <c:pt idx="4064">
                  <c:v>43635.333333333336</c:v>
                </c:pt>
                <c:pt idx="4065">
                  <c:v>43635.375</c:v>
                </c:pt>
                <c:pt idx="4066">
                  <c:v>43635.416666666664</c:v>
                </c:pt>
                <c:pt idx="4067">
                  <c:v>43635.458333333336</c:v>
                </c:pt>
                <c:pt idx="4068">
                  <c:v>43635.5</c:v>
                </c:pt>
                <c:pt idx="4069">
                  <c:v>43635.541666666664</c:v>
                </c:pt>
                <c:pt idx="4070">
                  <c:v>43635.583333333336</c:v>
                </c:pt>
                <c:pt idx="4071">
                  <c:v>43635.625</c:v>
                </c:pt>
                <c:pt idx="4072">
                  <c:v>43635.666666666664</c:v>
                </c:pt>
                <c:pt idx="4073">
                  <c:v>43635.708333333336</c:v>
                </c:pt>
                <c:pt idx="4074">
                  <c:v>43635.75</c:v>
                </c:pt>
                <c:pt idx="4075">
                  <c:v>43635.791666666664</c:v>
                </c:pt>
                <c:pt idx="4076">
                  <c:v>43635.833333333336</c:v>
                </c:pt>
                <c:pt idx="4077">
                  <c:v>43635.875</c:v>
                </c:pt>
                <c:pt idx="4078">
                  <c:v>43635.916666666664</c:v>
                </c:pt>
                <c:pt idx="4079">
                  <c:v>43635.958333333336</c:v>
                </c:pt>
                <c:pt idx="4080">
                  <c:v>43636</c:v>
                </c:pt>
                <c:pt idx="4081">
                  <c:v>43636.041666666664</c:v>
                </c:pt>
                <c:pt idx="4082">
                  <c:v>43636.083333333336</c:v>
                </c:pt>
                <c:pt idx="4083">
                  <c:v>43636.125</c:v>
                </c:pt>
                <c:pt idx="4084">
                  <c:v>43636.166666666664</c:v>
                </c:pt>
                <c:pt idx="4085">
                  <c:v>43636.208333333336</c:v>
                </c:pt>
                <c:pt idx="4086">
                  <c:v>43636.25</c:v>
                </c:pt>
                <c:pt idx="4087">
                  <c:v>43636.291666666664</c:v>
                </c:pt>
                <c:pt idx="4088">
                  <c:v>43636.333333333336</c:v>
                </c:pt>
                <c:pt idx="4089">
                  <c:v>43636.375</c:v>
                </c:pt>
                <c:pt idx="4090">
                  <c:v>43636.416666666664</c:v>
                </c:pt>
                <c:pt idx="4091">
                  <c:v>43636.458333333336</c:v>
                </c:pt>
                <c:pt idx="4092">
                  <c:v>43636.5</c:v>
                </c:pt>
                <c:pt idx="4093">
                  <c:v>43636.541666666664</c:v>
                </c:pt>
                <c:pt idx="4094">
                  <c:v>43636.583333333336</c:v>
                </c:pt>
                <c:pt idx="4095">
                  <c:v>43636.625</c:v>
                </c:pt>
                <c:pt idx="4096">
                  <c:v>43636.666666666664</c:v>
                </c:pt>
                <c:pt idx="4097">
                  <c:v>43636.708333333336</c:v>
                </c:pt>
                <c:pt idx="4098">
                  <c:v>43636.75</c:v>
                </c:pt>
                <c:pt idx="4099">
                  <c:v>43636.791666666664</c:v>
                </c:pt>
                <c:pt idx="4100">
                  <c:v>43636.833333333336</c:v>
                </c:pt>
                <c:pt idx="4101">
                  <c:v>43636.875</c:v>
                </c:pt>
                <c:pt idx="4102">
                  <c:v>43636.916666666664</c:v>
                </c:pt>
                <c:pt idx="4103">
                  <c:v>43636.958333333336</c:v>
                </c:pt>
                <c:pt idx="4104">
                  <c:v>43637</c:v>
                </c:pt>
                <c:pt idx="4105">
                  <c:v>43637.041666666664</c:v>
                </c:pt>
                <c:pt idx="4106">
                  <c:v>43637.083333333336</c:v>
                </c:pt>
                <c:pt idx="4107">
                  <c:v>43637.125</c:v>
                </c:pt>
                <c:pt idx="4108">
                  <c:v>43637.166666666664</c:v>
                </c:pt>
                <c:pt idx="4109">
                  <c:v>43637.208333333336</c:v>
                </c:pt>
                <c:pt idx="4110">
                  <c:v>43637.25</c:v>
                </c:pt>
                <c:pt idx="4111">
                  <c:v>43637.291666666664</c:v>
                </c:pt>
                <c:pt idx="4112">
                  <c:v>43637.333333333336</c:v>
                </c:pt>
                <c:pt idx="4113">
                  <c:v>43637.375</c:v>
                </c:pt>
                <c:pt idx="4114">
                  <c:v>43637.416666666664</c:v>
                </c:pt>
                <c:pt idx="4115">
                  <c:v>43637.458333333336</c:v>
                </c:pt>
                <c:pt idx="4116">
                  <c:v>43637.5</c:v>
                </c:pt>
                <c:pt idx="4117">
                  <c:v>43637.541666666664</c:v>
                </c:pt>
                <c:pt idx="4118">
                  <c:v>43637.583333333336</c:v>
                </c:pt>
                <c:pt idx="4119">
                  <c:v>43637.625</c:v>
                </c:pt>
                <c:pt idx="4120">
                  <c:v>43637.666666666664</c:v>
                </c:pt>
                <c:pt idx="4121">
                  <c:v>43637.708333333336</c:v>
                </c:pt>
                <c:pt idx="4122">
                  <c:v>43637.75</c:v>
                </c:pt>
                <c:pt idx="4123">
                  <c:v>43637.791666666664</c:v>
                </c:pt>
                <c:pt idx="4124">
                  <c:v>43637.833333333336</c:v>
                </c:pt>
                <c:pt idx="4125">
                  <c:v>43637.875</c:v>
                </c:pt>
                <c:pt idx="4126">
                  <c:v>43637.916666666664</c:v>
                </c:pt>
                <c:pt idx="4127">
                  <c:v>43637.958333333336</c:v>
                </c:pt>
                <c:pt idx="4128">
                  <c:v>43638</c:v>
                </c:pt>
                <c:pt idx="4129">
                  <c:v>43638.041666666664</c:v>
                </c:pt>
                <c:pt idx="4130">
                  <c:v>43638.083333333336</c:v>
                </c:pt>
                <c:pt idx="4131">
                  <c:v>43638.125</c:v>
                </c:pt>
                <c:pt idx="4132">
                  <c:v>43638.166666666664</c:v>
                </c:pt>
                <c:pt idx="4133">
                  <c:v>43638.208333333336</c:v>
                </c:pt>
                <c:pt idx="4134">
                  <c:v>43638.25</c:v>
                </c:pt>
                <c:pt idx="4135">
                  <c:v>43638.291666666664</c:v>
                </c:pt>
                <c:pt idx="4136">
                  <c:v>43638.333333333336</c:v>
                </c:pt>
                <c:pt idx="4137">
                  <c:v>43638.375</c:v>
                </c:pt>
                <c:pt idx="4138">
                  <c:v>43638.416666666664</c:v>
                </c:pt>
                <c:pt idx="4139">
                  <c:v>43638.458333333336</c:v>
                </c:pt>
                <c:pt idx="4140">
                  <c:v>43638.5</c:v>
                </c:pt>
                <c:pt idx="4141">
                  <c:v>43638.541666666664</c:v>
                </c:pt>
                <c:pt idx="4142">
                  <c:v>43638.583333333336</c:v>
                </c:pt>
                <c:pt idx="4143">
                  <c:v>43638.625</c:v>
                </c:pt>
                <c:pt idx="4144">
                  <c:v>43638.666666666664</c:v>
                </c:pt>
                <c:pt idx="4145">
                  <c:v>43638.708333333336</c:v>
                </c:pt>
                <c:pt idx="4146">
                  <c:v>43638.75</c:v>
                </c:pt>
                <c:pt idx="4147">
                  <c:v>43638.791666666664</c:v>
                </c:pt>
                <c:pt idx="4148">
                  <c:v>43638.833333333336</c:v>
                </c:pt>
                <c:pt idx="4149">
                  <c:v>43638.875</c:v>
                </c:pt>
                <c:pt idx="4150">
                  <c:v>43638.916666666664</c:v>
                </c:pt>
                <c:pt idx="4151">
                  <c:v>43638.958333333336</c:v>
                </c:pt>
                <c:pt idx="4152">
                  <c:v>43639</c:v>
                </c:pt>
                <c:pt idx="4153">
                  <c:v>43639.041666666664</c:v>
                </c:pt>
                <c:pt idx="4154">
                  <c:v>43639.083333333336</c:v>
                </c:pt>
                <c:pt idx="4155">
                  <c:v>43639.125</c:v>
                </c:pt>
                <c:pt idx="4156">
                  <c:v>43639.166666666664</c:v>
                </c:pt>
                <c:pt idx="4157">
                  <c:v>43639.208333333336</c:v>
                </c:pt>
                <c:pt idx="4158">
                  <c:v>43639.25</c:v>
                </c:pt>
                <c:pt idx="4159">
                  <c:v>43639.291666666664</c:v>
                </c:pt>
                <c:pt idx="4160">
                  <c:v>43639.333333333336</c:v>
                </c:pt>
                <c:pt idx="4161">
                  <c:v>43639.375</c:v>
                </c:pt>
                <c:pt idx="4162">
                  <c:v>43639.416666666664</c:v>
                </c:pt>
                <c:pt idx="4163">
                  <c:v>43639.458333333336</c:v>
                </c:pt>
                <c:pt idx="4164">
                  <c:v>43639.5</c:v>
                </c:pt>
                <c:pt idx="4165">
                  <c:v>43639.541666666664</c:v>
                </c:pt>
                <c:pt idx="4166">
                  <c:v>43639.583333333336</c:v>
                </c:pt>
                <c:pt idx="4167">
                  <c:v>43639.625</c:v>
                </c:pt>
                <c:pt idx="4168">
                  <c:v>43639.666666666664</c:v>
                </c:pt>
                <c:pt idx="4169">
                  <c:v>43639.708333333336</c:v>
                </c:pt>
                <c:pt idx="4170">
                  <c:v>43639.75</c:v>
                </c:pt>
                <c:pt idx="4171">
                  <c:v>43639.791666666664</c:v>
                </c:pt>
                <c:pt idx="4172">
                  <c:v>43639.833333333336</c:v>
                </c:pt>
                <c:pt idx="4173">
                  <c:v>43639.875</c:v>
                </c:pt>
                <c:pt idx="4174">
                  <c:v>43639.916666666664</c:v>
                </c:pt>
                <c:pt idx="4175">
                  <c:v>43639.958333333336</c:v>
                </c:pt>
                <c:pt idx="4176">
                  <c:v>43640</c:v>
                </c:pt>
                <c:pt idx="4177">
                  <c:v>43640.041666666664</c:v>
                </c:pt>
                <c:pt idx="4178">
                  <c:v>43640.083333333336</c:v>
                </c:pt>
                <c:pt idx="4179">
                  <c:v>43640.125</c:v>
                </c:pt>
                <c:pt idx="4180">
                  <c:v>43640.166666666664</c:v>
                </c:pt>
                <c:pt idx="4181">
                  <c:v>43640.208333333336</c:v>
                </c:pt>
                <c:pt idx="4182">
                  <c:v>43640.25</c:v>
                </c:pt>
                <c:pt idx="4183">
                  <c:v>43640.291666666664</c:v>
                </c:pt>
                <c:pt idx="4184">
                  <c:v>43640.333333333336</c:v>
                </c:pt>
                <c:pt idx="4185">
                  <c:v>43640.375</c:v>
                </c:pt>
                <c:pt idx="4186">
                  <c:v>43640.416666666664</c:v>
                </c:pt>
                <c:pt idx="4187">
                  <c:v>43640.458333333336</c:v>
                </c:pt>
                <c:pt idx="4188">
                  <c:v>43640.5</c:v>
                </c:pt>
                <c:pt idx="4189">
                  <c:v>43640.541666666664</c:v>
                </c:pt>
                <c:pt idx="4190">
                  <c:v>43640.583333333336</c:v>
                </c:pt>
                <c:pt idx="4191">
                  <c:v>43640.625</c:v>
                </c:pt>
                <c:pt idx="4192">
                  <c:v>43640.666666666664</c:v>
                </c:pt>
                <c:pt idx="4193">
                  <c:v>43640.708333333336</c:v>
                </c:pt>
                <c:pt idx="4194">
                  <c:v>43640.75</c:v>
                </c:pt>
                <c:pt idx="4195">
                  <c:v>43640.791666666664</c:v>
                </c:pt>
                <c:pt idx="4196">
                  <c:v>43640.833333333336</c:v>
                </c:pt>
                <c:pt idx="4197">
                  <c:v>43640.875</c:v>
                </c:pt>
                <c:pt idx="4198">
                  <c:v>43640.916666666664</c:v>
                </c:pt>
                <c:pt idx="4199">
                  <c:v>43640.958333333336</c:v>
                </c:pt>
                <c:pt idx="4200">
                  <c:v>43641</c:v>
                </c:pt>
                <c:pt idx="4201">
                  <c:v>43641.041666666664</c:v>
                </c:pt>
                <c:pt idx="4202">
                  <c:v>43641.083333333336</c:v>
                </c:pt>
                <c:pt idx="4203">
                  <c:v>43641.125</c:v>
                </c:pt>
                <c:pt idx="4204">
                  <c:v>43641.166666666664</c:v>
                </c:pt>
                <c:pt idx="4205">
                  <c:v>43641.208333333336</c:v>
                </c:pt>
                <c:pt idx="4206">
                  <c:v>43641.25</c:v>
                </c:pt>
                <c:pt idx="4207">
                  <c:v>43641.291666666664</c:v>
                </c:pt>
                <c:pt idx="4208">
                  <c:v>43641.333333333336</c:v>
                </c:pt>
                <c:pt idx="4209">
                  <c:v>43641.375</c:v>
                </c:pt>
                <c:pt idx="4210">
                  <c:v>43641.416666666664</c:v>
                </c:pt>
                <c:pt idx="4211">
                  <c:v>43641.458333333336</c:v>
                </c:pt>
                <c:pt idx="4212">
                  <c:v>43641.5</c:v>
                </c:pt>
                <c:pt idx="4213">
                  <c:v>43641.541666666664</c:v>
                </c:pt>
                <c:pt idx="4214">
                  <c:v>43641.583333333336</c:v>
                </c:pt>
                <c:pt idx="4215">
                  <c:v>43641.625</c:v>
                </c:pt>
                <c:pt idx="4216">
                  <c:v>43641.666666666664</c:v>
                </c:pt>
                <c:pt idx="4217">
                  <c:v>43641.708333333336</c:v>
                </c:pt>
                <c:pt idx="4218">
                  <c:v>43641.75</c:v>
                </c:pt>
                <c:pt idx="4219">
                  <c:v>43641.791666666664</c:v>
                </c:pt>
                <c:pt idx="4220">
                  <c:v>43641.833333333336</c:v>
                </c:pt>
                <c:pt idx="4221">
                  <c:v>43641.875</c:v>
                </c:pt>
                <c:pt idx="4222">
                  <c:v>43641.916666666664</c:v>
                </c:pt>
                <c:pt idx="4223">
                  <c:v>43641.958333333336</c:v>
                </c:pt>
                <c:pt idx="4224">
                  <c:v>43642</c:v>
                </c:pt>
                <c:pt idx="4225">
                  <c:v>43642.041666666664</c:v>
                </c:pt>
                <c:pt idx="4226">
                  <c:v>43642.083333333336</c:v>
                </c:pt>
                <c:pt idx="4227">
                  <c:v>43642.125</c:v>
                </c:pt>
                <c:pt idx="4228">
                  <c:v>43642.166666666664</c:v>
                </c:pt>
                <c:pt idx="4229">
                  <c:v>43642.208333333336</c:v>
                </c:pt>
                <c:pt idx="4230">
                  <c:v>43642.25</c:v>
                </c:pt>
                <c:pt idx="4231">
                  <c:v>43642.291666666664</c:v>
                </c:pt>
                <c:pt idx="4232">
                  <c:v>43642.333333333336</c:v>
                </c:pt>
                <c:pt idx="4233">
                  <c:v>43642.375</c:v>
                </c:pt>
                <c:pt idx="4234">
                  <c:v>43642.416666666664</c:v>
                </c:pt>
                <c:pt idx="4235">
                  <c:v>43642.458333333336</c:v>
                </c:pt>
                <c:pt idx="4236">
                  <c:v>43642.5</c:v>
                </c:pt>
                <c:pt idx="4237">
                  <c:v>43642.541666666664</c:v>
                </c:pt>
                <c:pt idx="4238">
                  <c:v>43642.583333333336</c:v>
                </c:pt>
                <c:pt idx="4239">
                  <c:v>43642.625</c:v>
                </c:pt>
                <c:pt idx="4240">
                  <c:v>43642.666666666664</c:v>
                </c:pt>
                <c:pt idx="4241">
                  <c:v>43642.708333333336</c:v>
                </c:pt>
                <c:pt idx="4242">
                  <c:v>43642.75</c:v>
                </c:pt>
                <c:pt idx="4243">
                  <c:v>43642.791666666664</c:v>
                </c:pt>
                <c:pt idx="4244">
                  <c:v>43642.833333333336</c:v>
                </c:pt>
                <c:pt idx="4245">
                  <c:v>43642.875</c:v>
                </c:pt>
                <c:pt idx="4246">
                  <c:v>43642.916666666664</c:v>
                </c:pt>
                <c:pt idx="4247">
                  <c:v>43642.958333333336</c:v>
                </c:pt>
                <c:pt idx="4248">
                  <c:v>43643</c:v>
                </c:pt>
                <c:pt idx="4249">
                  <c:v>43643.041666666664</c:v>
                </c:pt>
                <c:pt idx="4250">
                  <c:v>43643.083333333336</c:v>
                </c:pt>
                <c:pt idx="4251">
                  <c:v>43643.125</c:v>
                </c:pt>
                <c:pt idx="4252">
                  <c:v>43643.166666666664</c:v>
                </c:pt>
                <c:pt idx="4253">
                  <c:v>43643.208333333336</c:v>
                </c:pt>
                <c:pt idx="4254">
                  <c:v>43643.25</c:v>
                </c:pt>
                <c:pt idx="4255">
                  <c:v>43643.291666666664</c:v>
                </c:pt>
                <c:pt idx="4256">
                  <c:v>43643.333333333336</c:v>
                </c:pt>
                <c:pt idx="4257">
                  <c:v>43643.375</c:v>
                </c:pt>
                <c:pt idx="4258">
                  <c:v>43643.416666666664</c:v>
                </c:pt>
                <c:pt idx="4259">
                  <c:v>43643.458333333336</c:v>
                </c:pt>
                <c:pt idx="4260">
                  <c:v>43643.5</c:v>
                </c:pt>
                <c:pt idx="4261">
                  <c:v>43643.541666666664</c:v>
                </c:pt>
                <c:pt idx="4262">
                  <c:v>43643.583333333336</c:v>
                </c:pt>
                <c:pt idx="4263">
                  <c:v>43643.625</c:v>
                </c:pt>
                <c:pt idx="4264">
                  <c:v>43643.666666666664</c:v>
                </c:pt>
                <c:pt idx="4265">
                  <c:v>43643.708333333336</c:v>
                </c:pt>
                <c:pt idx="4266">
                  <c:v>43643.75</c:v>
                </c:pt>
                <c:pt idx="4267">
                  <c:v>43643.791666666664</c:v>
                </c:pt>
                <c:pt idx="4268">
                  <c:v>43643.833333333336</c:v>
                </c:pt>
                <c:pt idx="4269">
                  <c:v>43643.875</c:v>
                </c:pt>
                <c:pt idx="4270">
                  <c:v>43643.916666666664</c:v>
                </c:pt>
                <c:pt idx="4271">
                  <c:v>43643.958333333336</c:v>
                </c:pt>
                <c:pt idx="4272">
                  <c:v>43644</c:v>
                </c:pt>
                <c:pt idx="4273">
                  <c:v>43644.041666666664</c:v>
                </c:pt>
                <c:pt idx="4274">
                  <c:v>43644.083333333336</c:v>
                </c:pt>
                <c:pt idx="4275">
                  <c:v>43644.125</c:v>
                </c:pt>
                <c:pt idx="4276">
                  <c:v>43644.166666666664</c:v>
                </c:pt>
                <c:pt idx="4277">
                  <c:v>43644.208333333336</c:v>
                </c:pt>
                <c:pt idx="4278">
                  <c:v>43644.25</c:v>
                </c:pt>
                <c:pt idx="4279">
                  <c:v>43644.291666666664</c:v>
                </c:pt>
                <c:pt idx="4280">
                  <c:v>43644.333333333336</c:v>
                </c:pt>
                <c:pt idx="4281">
                  <c:v>43644.375</c:v>
                </c:pt>
                <c:pt idx="4282">
                  <c:v>43644.416666666664</c:v>
                </c:pt>
                <c:pt idx="4283">
                  <c:v>43644.458333333336</c:v>
                </c:pt>
                <c:pt idx="4284">
                  <c:v>43644.5</c:v>
                </c:pt>
                <c:pt idx="4285">
                  <c:v>43644.541666666664</c:v>
                </c:pt>
                <c:pt idx="4286">
                  <c:v>43644.583333333336</c:v>
                </c:pt>
                <c:pt idx="4287">
                  <c:v>43644.625</c:v>
                </c:pt>
                <c:pt idx="4288">
                  <c:v>43644.666666666664</c:v>
                </c:pt>
                <c:pt idx="4289">
                  <c:v>43644.708333333336</c:v>
                </c:pt>
                <c:pt idx="4290">
                  <c:v>43644.75</c:v>
                </c:pt>
                <c:pt idx="4291">
                  <c:v>43644.791666666664</c:v>
                </c:pt>
                <c:pt idx="4292">
                  <c:v>43644.833333333336</c:v>
                </c:pt>
                <c:pt idx="4293">
                  <c:v>43644.875</c:v>
                </c:pt>
                <c:pt idx="4294">
                  <c:v>43644.916666666664</c:v>
                </c:pt>
                <c:pt idx="4295">
                  <c:v>43644.958333333336</c:v>
                </c:pt>
                <c:pt idx="4296">
                  <c:v>43645</c:v>
                </c:pt>
                <c:pt idx="4297">
                  <c:v>43645.041666666664</c:v>
                </c:pt>
                <c:pt idx="4298">
                  <c:v>43645.083333333336</c:v>
                </c:pt>
                <c:pt idx="4299">
                  <c:v>43645.125</c:v>
                </c:pt>
                <c:pt idx="4300">
                  <c:v>43645.166666666664</c:v>
                </c:pt>
                <c:pt idx="4301">
                  <c:v>43645.208333333336</c:v>
                </c:pt>
                <c:pt idx="4302">
                  <c:v>43645.25</c:v>
                </c:pt>
                <c:pt idx="4303">
                  <c:v>43645.291666666664</c:v>
                </c:pt>
                <c:pt idx="4304">
                  <c:v>43645.333333333336</c:v>
                </c:pt>
                <c:pt idx="4305">
                  <c:v>43645.375</c:v>
                </c:pt>
                <c:pt idx="4306">
                  <c:v>43645.416666666664</c:v>
                </c:pt>
                <c:pt idx="4307">
                  <c:v>43645.458333333336</c:v>
                </c:pt>
                <c:pt idx="4308">
                  <c:v>43645.5</c:v>
                </c:pt>
                <c:pt idx="4309">
                  <c:v>43645.541666666664</c:v>
                </c:pt>
                <c:pt idx="4310">
                  <c:v>43645.583333333336</c:v>
                </c:pt>
                <c:pt idx="4311">
                  <c:v>43645.625</c:v>
                </c:pt>
                <c:pt idx="4312">
                  <c:v>43645.666666666664</c:v>
                </c:pt>
                <c:pt idx="4313">
                  <c:v>43645.708333333336</c:v>
                </c:pt>
                <c:pt idx="4314">
                  <c:v>43645.75</c:v>
                </c:pt>
                <c:pt idx="4315">
                  <c:v>43645.791666666664</c:v>
                </c:pt>
                <c:pt idx="4316">
                  <c:v>43645.833333333336</c:v>
                </c:pt>
                <c:pt idx="4317">
                  <c:v>43645.875</c:v>
                </c:pt>
                <c:pt idx="4318">
                  <c:v>43645.916666666664</c:v>
                </c:pt>
                <c:pt idx="4319">
                  <c:v>43645.958333333336</c:v>
                </c:pt>
                <c:pt idx="4320">
                  <c:v>43646</c:v>
                </c:pt>
                <c:pt idx="4321">
                  <c:v>43646.041666666664</c:v>
                </c:pt>
                <c:pt idx="4322">
                  <c:v>43646.083333333336</c:v>
                </c:pt>
                <c:pt idx="4323">
                  <c:v>43646.125</c:v>
                </c:pt>
                <c:pt idx="4324">
                  <c:v>43646.166666666664</c:v>
                </c:pt>
                <c:pt idx="4325">
                  <c:v>43646.208333333336</c:v>
                </c:pt>
                <c:pt idx="4326">
                  <c:v>43646.25</c:v>
                </c:pt>
                <c:pt idx="4327">
                  <c:v>43646.291666666664</c:v>
                </c:pt>
                <c:pt idx="4328">
                  <c:v>43646.333333333336</c:v>
                </c:pt>
                <c:pt idx="4329">
                  <c:v>43646.375</c:v>
                </c:pt>
                <c:pt idx="4330">
                  <c:v>43646.416666666664</c:v>
                </c:pt>
                <c:pt idx="4331">
                  <c:v>43646.458333333336</c:v>
                </c:pt>
                <c:pt idx="4332">
                  <c:v>43646.5</c:v>
                </c:pt>
                <c:pt idx="4333">
                  <c:v>43646.541666666664</c:v>
                </c:pt>
                <c:pt idx="4334">
                  <c:v>43646.583333333336</c:v>
                </c:pt>
                <c:pt idx="4335">
                  <c:v>43646.625</c:v>
                </c:pt>
                <c:pt idx="4336">
                  <c:v>43646.666666666664</c:v>
                </c:pt>
                <c:pt idx="4337">
                  <c:v>43646.708333333336</c:v>
                </c:pt>
                <c:pt idx="4338">
                  <c:v>43646.75</c:v>
                </c:pt>
                <c:pt idx="4339">
                  <c:v>43646.791666666664</c:v>
                </c:pt>
                <c:pt idx="4340">
                  <c:v>43646.833333333336</c:v>
                </c:pt>
                <c:pt idx="4341">
                  <c:v>43646.875</c:v>
                </c:pt>
                <c:pt idx="4342">
                  <c:v>43646.916666666664</c:v>
                </c:pt>
                <c:pt idx="4343">
                  <c:v>43646.958333333336</c:v>
                </c:pt>
                <c:pt idx="4344">
                  <c:v>43647</c:v>
                </c:pt>
                <c:pt idx="4345">
                  <c:v>43647.041666666664</c:v>
                </c:pt>
                <c:pt idx="4346">
                  <c:v>43647.083333333336</c:v>
                </c:pt>
                <c:pt idx="4347">
                  <c:v>43647.125</c:v>
                </c:pt>
                <c:pt idx="4348">
                  <c:v>43647.166666666664</c:v>
                </c:pt>
                <c:pt idx="4349">
                  <c:v>43647.208333333336</c:v>
                </c:pt>
                <c:pt idx="4350">
                  <c:v>43647.25</c:v>
                </c:pt>
                <c:pt idx="4351">
                  <c:v>43647.291666666664</c:v>
                </c:pt>
                <c:pt idx="4352">
                  <c:v>43647.333333333336</c:v>
                </c:pt>
                <c:pt idx="4353">
                  <c:v>43647.375</c:v>
                </c:pt>
                <c:pt idx="4354">
                  <c:v>43647.416666666664</c:v>
                </c:pt>
                <c:pt idx="4355">
                  <c:v>43647.458333333336</c:v>
                </c:pt>
                <c:pt idx="4356">
                  <c:v>43647.5</c:v>
                </c:pt>
                <c:pt idx="4357">
                  <c:v>43647.541666666664</c:v>
                </c:pt>
                <c:pt idx="4358">
                  <c:v>43647.583333333336</c:v>
                </c:pt>
                <c:pt idx="4359">
                  <c:v>43647.625</c:v>
                </c:pt>
                <c:pt idx="4360">
                  <c:v>43647.666666666664</c:v>
                </c:pt>
                <c:pt idx="4361">
                  <c:v>43647.708333333336</c:v>
                </c:pt>
                <c:pt idx="4362">
                  <c:v>43647.75</c:v>
                </c:pt>
                <c:pt idx="4363">
                  <c:v>43647.791666666664</c:v>
                </c:pt>
                <c:pt idx="4364">
                  <c:v>43647.833333333336</c:v>
                </c:pt>
                <c:pt idx="4365">
                  <c:v>43647.875</c:v>
                </c:pt>
                <c:pt idx="4366">
                  <c:v>43647.916666666664</c:v>
                </c:pt>
                <c:pt idx="4367">
                  <c:v>43647.958333333336</c:v>
                </c:pt>
                <c:pt idx="4368">
                  <c:v>43648</c:v>
                </c:pt>
                <c:pt idx="4369">
                  <c:v>43648.041666666664</c:v>
                </c:pt>
                <c:pt idx="4370">
                  <c:v>43648.083333333336</c:v>
                </c:pt>
                <c:pt idx="4371">
                  <c:v>43648.125</c:v>
                </c:pt>
                <c:pt idx="4372">
                  <c:v>43648.166666666664</c:v>
                </c:pt>
                <c:pt idx="4373">
                  <c:v>43648.208333333336</c:v>
                </c:pt>
                <c:pt idx="4374">
                  <c:v>43648.25</c:v>
                </c:pt>
                <c:pt idx="4375">
                  <c:v>43648.291666666664</c:v>
                </c:pt>
                <c:pt idx="4376">
                  <c:v>43648.333333333336</c:v>
                </c:pt>
                <c:pt idx="4377">
                  <c:v>43648.375</c:v>
                </c:pt>
                <c:pt idx="4378">
                  <c:v>43648.416666666664</c:v>
                </c:pt>
                <c:pt idx="4379">
                  <c:v>43648.458333333336</c:v>
                </c:pt>
                <c:pt idx="4380">
                  <c:v>43648.5</c:v>
                </c:pt>
                <c:pt idx="4381">
                  <c:v>43648.541666666664</c:v>
                </c:pt>
                <c:pt idx="4382">
                  <c:v>43648.583333333336</c:v>
                </c:pt>
                <c:pt idx="4383">
                  <c:v>43648.625</c:v>
                </c:pt>
                <c:pt idx="4384">
                  <c:v>43648.666666666664</c:v>
                </c:pt>
                <c:pt idx="4385">
                  <c:v>43648.708333333336</c:v>
                </c:pt>
                <c:pt idx="4386">
                  <c:v>43648.75</c:v>
                </c:pt>
                <c:pt idx="4387">
                  <c:v>43648.791666666664</c:v>
                </c:pt>
                <c:pt idx="4388">
                  <c:v>43648.833333333336</c:v>
                </c:pt>
                <c:pt idx="4389">
                  <c:v>43648.875</c:v>
                </c:pt>
                <c:pt idx="4390">
                  <c:v>43648.916666666664</c:v>
                </c:pt>
                <c:pt idx="4391">
                  <c:v>43648.958333333336</c:v>
                </c:pt>
                <c:pt idx="4392">
                  <c:v>43649</c:v>
                </c:pt>
                <c:pt idx="4393">
                  <c:v>43649.041666666664</c:v>
                </c:pt>
                <c:pt idx="4394">
                  <c:v>43649.083333333336</c:v>
                </c:pt>
                <c:pt idx="4395">
                  <c:v>43649.125</c:v>
                </c:pt>
                <c:pt idx="4396">
                  <c:v>43649.166666666664</c:v>
                </c:pt>
                <c:pt idx="4397">
                  <c:v>43649.208333333336</c:v>
                </c:pt>
                <c:pt idx="4398">
                  <c:v>43649.25</c:v>
                </c:pt>
                <c:pt idx="4399">
                  <c:v>43649.291666666664</c:v>
                </c:pt>
                <c:pt idx="4400">
                  <c:v>43649.333333333336</c:v>
                </c:pt>
                <c:pt idx="4401">
                  <c:v>43649.375</c:v>
                </c:pt>
                <c:pt idx="4402">
                  <c:v>43649.416666666664</c:v>
                </c:pt>
                <c:pt idx="4403">
                  <c:v>43649.458333333336</c:v>
                </c:pt>
                <c:pt idx="4404">
                  <c:v>43649.5</c:v>
                </c:pt>
                <c:pt idx="4405">
                  <c:v>43649.541666666664</c:v>
                </c:pt>
                <c:pt idx="4406">
                  <c:v>43649.583333333336</c:v>
                </c:pt>
                <c:pt idx="4407">
                  <c:v>43649.625</c:v>
                </c:pt>
                <c:pt idx="4408">
                  <c:v>43649.666666666664</c:v>
                </c:pt>
                <c:pt idx="4409">
                  <c:v>43649.708333333336</c:v>
                </c:pt>
                <c:pt idx="4410">
                  <c:v>43649.75</c:v>
                </c:pt>
                <c:pt idx="4411">
                  <c:v>43649.791666666664</c:v>
                </c:pt>
                <c:pt idx="4412">
                  <c:v>43649.833333333336</c:v>
                </c:pt>
                <c:pt idx="4413">
                  <c:v>43649.875</c:v>
                </c:pt>
                <c:pt idx="4414">
                  <c:v>43649.916666666664</c:v>
                </c:pt>
                <c:pt idx="4415">
                  <c:v>43649.958333333336</c:v>
                </c:pt>
                <c:pt idx="4416">
                  <c:v>43650</c:v>
                </c:pt>
                <c:pt idx="4417">
                  <c:v>43650.041666666664</c:v>
                </c:pt>
                <c:pt idx="4418">
                  <c:v>43650.083333333336</c:v>
                </c:pt>
                <c:pt idx="4419">
                  <c:v>43650.125</c:v>
                </c:pt>
                <c:pt idx="4420">
                  <c:v>43650.166666666664</c:v>
                </c:pt>
                <c:pt idx="4421">
                  <c:v>43650.208333333336</c:v>
                </c:pt>
                <c:pt idx="4422">
                  <c:v>43650.25</c:v>
                </c:pt>
                <c:pt idx="4423">
                  <c:v>43650.291666666664</c:v>
                </c:pt>
                <c:pt idx="4424">
                  <c:v>43650.333333333336</c:v>
                </c:pt>
                <c:pt idx="4425">
                  <c:v>43650.375</c:v>
                </c:pt>
                <c:pt idx="4426">
                  <c:v>43650.416666666664</c:v>
                </c:pt>
                <c:pt idx="4427">
                  <c:v>43650.458333333336</c:v>
                </c:pt>
                <c:pt idx="4428">
                  <c:v>43650.5</c:v>
                </c:pt>
                <c:pt idx="4429">
                  <c:v>43650.541666666664</c:v>
                </c:pt>
                <c:pt idx="4430">
                  <c:v>43650.583333333336</c:v>
                </c:pt>
                <c:pt idx="4431">
                  <c:v>43650.625</c:v>
                </c:pt>
                <c:pt idx="4432">
                  <c:v>43650.666666666664</c:v>
                </c:pt>
                <c:pt idx="4433">
                  <c:v>43650.708333333336</c:v>
                </c:pt>
                <c:pt idx="4434">
                  <c:v>43650.75</c:v>
                </c:pt>
                <c:pt idx="4435">
                  <c:v>43650.791666666664</c:v>
                </c:pt>
                <c:pt idx="4436">
                  <c:v>43650.833333333336</c:v>
                </c:pt>
                <c:pt idx="4437">
                  <c:v>43650.875</c:v>
                </c:pt>
                <c:pt idx="4438">
                  <c:v>43650.916666666664</c:v>
                </c:pt>
                <c:pt idx="4439">
                  <c:v>43650.958333333336</c:v>
                </c:pt>
                <c:pt idx="4440">
                  <c:v>43651</c:v>
                </c:pt>
                <c:pt idx="4441">
                  <c:v>43651.041666666664</c:v>
                </c:pt>
                <c:pt idx="4442">
                  <c:v>43651.083333333336</c:v>
                </c:pt>
                <c:pt idx="4443">
                  <c:v>43651.125</c:v>
                </c:pt>
                <c:pt idx="4444">
                  <c:v>43651.166666666664</c:v>
                </c:pt>
                <c:pt idx="4445">
                  <c:v>43651.208333333336</c:v>
                </c:pt>
                <c:pt idx="4446">
                  <c:v>43651.25</c:v>
                </c:pt>
                <c:pt idx="4447">
                  <c:v>43651.291666666664</c:v>
                </c:pt>
                <c:pt idx="4448">
                  <c:v>43651.333333333336</c:v>
                </c:pt>
                <c:pt idx="4449">
                  <c:v>43651.375</c:v>
                </c:pt>
                <c:pt idx="4450">
                  <c:v>43651.416666666664</c:v>
                </c:pt>
                <c:pt idx="4451">
                  <c:v>43651.458333333336</c:v>
                </c:pt>
                <c:pt idx="4452">
                  <c:v>43651.5</c:v>
                </c:pt>
                <c:pt idx="4453">
                  <c:v>43651.541666666664</c:v>
                </c:pt>
                <c:pt idx="4454">
                  <c:v>43651.583333333336</c:v>
                </c:pt>
                <c:pt idx="4455">
                  <c:v>43651.625</c:v>
                </c:pt>
                <c:pt idx="4456">
                  <c:v>43651.666666666664</c:v>
                </c:pt>
                <c:pt idx="4457">
                  <c:v>43651.708333333336</c:v>
                </c:pt>
                <c:pt idx="4458">
                  <c:v>43651.75</c:v>
                </c:pt>
                <c:pt idx="4459">
                  <c:v>43651.791666666664</c:v>
                </c:pt>
                <c:pt idx="4460">
                  <c:v>43651.833333333336</c:v>
                </c:pt>
                <c:pt idx="4461">
                  <c:v>43651.875</c:v>
                </c:pt>
                <c:pt idx="4462">
                  <c:v>43651.916666666664</c:v>
                </c:pt>
                <c:pt idx="4463">
                  <c:v>43651.958333333336</c:v>
                </c:pt>
                <c:pt idx="4464">
                  <c:v>43652</c:v>
                </c:pt>
                <c:pt idx="4465">
                  <c:v>43652.041666666664</c:v>
                </c:pt>
                <c:pt idx="4466">
                  <c:v>43652.083333333336</c:v>
                </c:pt>
                <c:pt idx="4467">
                  <c:v>43652.125</c:v>
                </c:pt>
                <c:pt idx="4468">
                  <c:v>43652.166666666664</c:v>
                </c:pt>
                <c:pt idx="4469">
                  <c:v>43652.208333333336</c:v>
                </c:pt>
                <c:pt idx="4470">
                  <c:v>43652.25</c:v>
                </c:pt>
                <c:pt idx="4471">
                  <c:v>43652.291666666664</c:v>
                </c:pt>
                <c:pt idx="4472">
                  <c:v>43652.333333333336</c:v>
                </c:pt>
                <c:pt idx="4473">
                  <c:v>43652.375</c:v>
                </c:pt>
                <c:pt idx="4474">
                  <c:v>43652.416666666664</c:v>
                </c:pt>
                <c:pt idx="4475">
                  <c:v>43652.458333333336</c:v>
                </c:pt>
                <c:pt idx="4476">
                  <c:v>43652.5</c:v>
                </c:pt>
                <c:pt idx="4477">
                  <c:v>43652.541666666664</c:v>
                </c:pt>
                <c:pt idx="4478">
                  <c:v>43652.583333333336</c:v>
                </c:pt>
                <c:pt idx="4479">
                  <c:v>43652.625</c:v>
                </c:pt>
                <c:pt idx="4480">
                  <c:v>43652.666666666664</c:v>
                </c:pt>
                <c:pt idx="4481">
                  <c:v>43652.708333333336</c:v>
                </c:pt>
                <c:pt idx="4482">
                  <c:v>43652.75</c:v>
                </c:pt>
                <c:pt idx="4483">
                  <c:v>43652.791666666664</c:v>
                </c:pt>
                <c:pt idx="4484">
                  <c:v>43652.833333333336</c:v>
                </c:pt>
                <c:pt idx="4485">
                  <c:v>43652.875</c:v>
                </c:pt>
                <c:pt idx="4486">
                  <c:v>43652.916666666664</c:v>
                </c:pt>
                <c:pt idx="4487">
                  <c:v>43652.958333333336</c:v>
                </c:pt>
                <c:pt idx="4488">
                  <c:v>43653</c:v>
                </c:pt>
                <c:pt idx="4489">
                  <c:v>43653.041666666664</c:v>
                </c:pt>
                <c:pt idx="4490">
                  <c:v>43653.083333333336</c:v>
                </c:pt>
                <c:pt idx="4491">
                  <c:v>43653.125</c:v>
                </c:pt>
                <c:pt idx="4492">
                  <c:v>43653.166666666664</c:v>
                </c:pt>
                <c:pt idx="4493">
                  <c:v>43653.208333333336</c:v>
                </c:pt>
                <c:pt idx="4494">
                  <c:v>43653.25</c:v>
                </c:pt>
                <c:pt idx="4495">
                  <c:v>43653.291666666664</c:v>
                </c:pt>
                <c:pt idx="4496">
                  <c:v>43653.333333333336</c:v>
                </c:pt>
                <c:pt idx="4497">
                  <c:v>43653.375</c:v>
                </c:pt>
                <c:pt idx="4498">
                  <c:v>43653.416666666664</c:v>
                </c:pt>
                <c:pt idx="4499">
                  <c:v>43653.458333333336</c:v>
                </c:pt>
                <c:pt idx="4500">
                  <c:v>43653.5</c:v>
                </c:pt>
                <c:pt idx="4501">
                  <c:v>43653.541666666664</c:v>
                </c:pt>
                <c:pt idx="4502">
                  <c:v>43653.583333333336</c:v>
                </c:pt>
                <c:pt idx="4503">
                  <c:v>43653.625</c:v>
                </c:pt>
                <c:pt idx="4504">
                  <c:v>43653.666666666664</c:v>
                </c:pt>
                <c:pt idx="4505">
                  <c:v>43653.708333333336</c:v>
                </c:pt>
                <c:pt idx="4506">
                  <c:v>43653.75</c:v>
                </c:pt>
                <c:pt idx="4507">
                  <c:v>43653.791666666664</c:v>
                </c:pt>
                <c:pt idx="4508">
                  <c:v>43653.833333333336</c:v>
                </c:pt>
                <c:pt idx="4509">
                  <c:v>43653.875</c:v>
                </c:pt>
                <c:pt idx="4510">
                  <c:v>43653.916666666664</c:v>
                </c:pt>
                <c:pt idx="4511">
                  <c:v>43653.958333333336</c:v>
                </c:pt>
                <c:pt idx="4512">
                  <c:v>43654</c:v>
                </c:pt>
                <c:pt idx="4513">
                  <c:v>43654.041666666664</c:v>
                </c:pt>
                <c:pt idx="4514">
                  <c:v>43654.083333333336</c:v>
                </c:pt>
                <c:pt idx="4515">
                  <c:v>43654.125</c:v>
                </c:pt>
                <c:pt idx="4516">
                  <c:v>43654.166666666664</c:v>
                </c:pt>
                <c:pt idx="4517">
                  <c:v>43654.208333333336</c:v>
                </c:pt>
                <c:pt idx="4518">
                  <c:v>43654.25</c:v>
                </c:pt>
                <c:pt idx="4519">
                  <c:v>43654.291666666664</c:v>
                </c:pt>
                <c:pt idx="4520">
                  <c:v>43654.333333333336</c:v>
                </c:pt>
                <c:pt idx="4521">
                  <c:v>43654.375</c:v>
                </c:pt>
                <c:pt idx="4522">
                  <c:v>43654.416666666664</c:v>
                </c:pt>
                <c:pt idx="4523">
                  <c:v>43654.458333333336</c:v>
                </c:pt>
                <c:pt idx="4524">
                  <c:v>43654.5</c:v>
                </c:pt>
                <c:pt idx="4525">
                  <c:v>43654.541666666664</c:v>
                </c:pt>
                <c:pt idx="4526">
                  <c:v>43654.583333333336</c:v>
                </c:pt>
                <c:pt idx="4527">
                  <c:v>43654.625</c:v>
                </c:pt>
                <c:pt idx="4528">
                  <c:v>43654.666666666664</c:v>
                </c:pt>
                <c:pt idx="4529">
                  <c:v>43654.708333333336</c:v>
                </c:pt>
                <c:pt idx="4530">
                  <c:v>43654.75</c:v>
                </c:pt>
                <c:pt idx="4531">
                  <c:v>43654.791666666664</c:v>
                </c:pt>
                <c:pt idx="4532">
                  <c:v>43654.833333333336</c:v>
                </c:pt>
                <c:pt idx="4533">
                  <c:v>43654.875</c:v>
                </c:pt>
                <c:pt idx="4534">
                  <c:v>43654.916666666664</c:v>
                </c:pt>
                <c:pt idx="4535">
                  <c:v>43654.958333333336</c:v>
                </c:pt>
                <c:pt idx="4536">
                  <c:v>43655</c:v>
                </c:pt>
                <c:pt idx="4537">
                  <c:v>43655.041666666664</c:v>
                </c:pt>
                <c:pt idx="4538">
                  <c:v>43655.083333333336</c:v>
                </c:pt>
                <c:pt idx="4539">
                  <c:v>43655.125</c:v>
                </c:pt>
                <c:pt idx="4540">
                  <c:v>43655.166666666664</c:v>
                </c:pt>
                <c:pt idx="4541">
                  <c:v>43655.208333333336</c:v>
                </c:pt>
                <c:pt idx="4542">
                  <c:v>43655.25</c:v>
                </c:pt>
                <c:pt idx="4543">
                  <c:v>43655.291666666664</c:v>
                </c:pt>
                <c:pt idx="4544">
                  <c:v>43655.333333333336</c:v>
                </c:pt>
                <c:pt idx="4545">
                  <c:v>43655.375</c:v>
                </c:pt>
                <c:pt idx="4546">
                  <c:v>43655.416666666664</c:v>
                </c:pt>
                <c:pt idx="4547">
                  <c:v>43655.458333333336</c:v>
                </c:pt>
                <c:pt idx="4548">
                  <c:v>43655.5</c:v>
                </c:pt>
                <c:pt idx="4549">
                  <c:v>43655.541666666664</c:v>
                </c:pt>
                <c:pt idx="4550">
                  <c:v>43655.583333333336</c:v>
                </c:pt>
                <c:pt idx="4551">
                  <c:v>43655.625</c:v>
                </c:pt>
                <c:pt idx="4552">
                  <c:v>43655.666666666664</c:v>
                </c:pt>
                <c:pt idx="4553">
                  <c:v>43655.708333333336</c:v>
                </c:pt>
                <c:pt idx="4554">
                  <c:v>43655.75</c:v>
                </c:pt>
                <c:pt idx="4555">
                  <c:v>43655.791666666664</c:v>
                </c:pt>
                <c:pt idx="4556">
                  <c:v>43655.833333333336</c:v>
                </c:pt>
                <c:pt idx="4557">
                  <c:v>43655.875</c:v>
                </c:pt>
                <c:pt idx="4558">
                  <c:v>43655.916666666664</c:v>
                </c:pt>
                <c:pt idx="4559">
                  <c:v>43655.958333333336</c:v>
                </c:pt>
                <c:pt idx="4560">
                  <c:v>43656</c:v>
                </c:pt>
                <c:pt idx="4561">
                  <c:v>43656.041666666664</c:v>
                </c:pt>
                <c:pt idx="4562">
                  <c:v>43656.083333333336</c:v>
                </c:pt>
                <c:pt idx="4563">
                  <c:v>43656.125</c:v>
                </c:pt>
                <c:pt idx="4564">
                  <c:v>43656.166666666664</c:v>
                </c:pt>
                <c:pt idx="4565">
                  <c:v>43656.208333333336</c:v>
                </c:pt>
                <c:pt idx="4566">
                  <c:v>43656.25</c:v>
                </c:pt>
                <c:pt idx="4567">
                  <c:v>43656.291666666664</c:v>
                </c:pt>
                <c:pt idx="4568">
                  <c:v>43656.333333333336</c:v>
                </c:pt>
                <c:pt idx="4569">
                  <c:v>43656.375</c:v>
                </c:pt>
                <c:pt idx="4570">
                  <c:v>43656.416666666664</c:v>
                </c:pt>
                <c:pt idx="4571">
                  <c:v>43656.458333333336</c:v>
                </c:pt>
                <c:pt idx="4572">
                  <c:v>43656.5</c:v>
                </c:pt>
                <c:pt idx="4573">
                  <c:v>43656.541666666664</c:v>
                </c:pt>
                <c:pt idx="4574">
                  <c:v>43656.583333333336</c:v>
                </c:pt>
                <c:pt idx="4575">
                  <c:v>43656.625</c:v>
                </c:pt>
                <c:pt idx="4576">
                  <c:v>43656.666666666664</c:v>
                </c:pt>
                <c:pt idx="4577">
                  <c:v>43656.708333333336</c:v>
                </c:pt>
                <c:pt idx="4578">
                  <c:v>43656.75</c:v>
                </c:pt>
                <c:pt idx="4579">
                  <c:v>43656.791666666664</c:v>
                </c:pt>
                <c:pt idx="4580">
                  <c:v>43656.833333333336</c:v>
                </c:pt>
                <c:pt idx="4581">
                  <c:v>43656.875</c:v>
                </c:pt>
                <c:pt idx="4582">
                  <c:v>43656.916666666664</c:v>
                </c:pt>
                <c:pt idx="4583">
                  <c:v>43656.958333333336</c:v>
                </c:pt>
                <c:pt idx="4584">
                  <c:v>43657</c:v>
                </c:pt>
                <c:pt idx="4585">
                  <c:v>43657.041666666664</c:v>
                </c:pt>
                <c:pt idx="4586">
                  <c:v>43657.083333333336</c:v>
                </c:pt>
                <c:pt idx="4587">
                  <c:v>43657.125</c:v>
                </c:pt>
                <c:pt idx="4588">
                  <c:v>43657.166666666664</c:v>
                </c:pt>
                <c:pt idx="4589">
                  <c:v>43657.208333333336</c:v>
                </c:pt>
                <c:pt idx="4590">
                  <c:v>43657.25</c:v>
                </c:pt>
                <c:pt idx="4591">
                  <c:v>43657.291666666664</c:v>
                </c:pt>
                <c:pt idx="4592">
                  <c:v>43657.333333333336</c:v>
                </c:pt>
                <c:pt idx="4593">
                  <c:v>43657.375</c:v>
                </c:pt>
                <c:pt idx="4594">
                  <c:v>43657.416666666664</c:v>
                </c:pt>
                <c:pt idx="4595">
                  <c:v>43657.458333333336</c:v>
                </c:pt>
                <c:pt idx="4596">
                  <c:v>43657.5</c:v>
                </c:pt>
                <c:pt idx="4597">
                  <c:v>43657.541666666664</c:v>
                </c:pt>
                <c:pt idx="4598">
                  <c:v>43657.583333333336</c:v>
                </c:pt>
                <c:pt idx="4599">
                  <c:v>43657.625</c:v>
                </c:pt>
                <c:pt idx="4600">
                  <c:v>43657.666666666664</c:v>
                </c:pt>
                <c:pt idx="4601">
                  <c:v>43657.708333333336</c:v>
                </c:pt>
                <c:pt idx="4602">
                  <c:v>43657.75</c:v>
                </c:pt>
                <c:pt idx="4603">
                  <c:v>43657.791666666664</c:v>
                </c:pt>
                <c:pt idx="4604">
                  <c:v>43657.833333333336</c:v>
                </c:pt>
                <c:pt idx="4605">
                  <c:v>43657.875</c:v>
                </c:pt>
                <c:pt idx="4606">
                  <c:v>43657.916666666664</c:v>
                </c:pt>
                <c:pt idx="4607">
                  <c:v>43657.958333333336</c:v>
                </c:pt>
                <c:pt idx="4608">
                  <c:v>43658</c:v>
                </c:pt>
                <c:pt idx="4609">
                  <c:v>43658.041666666664</c:v>
                </c:pt>
                <c:pt idx="4610">
                  <c:v>43658.083333333336</c:v>
                </c:pt>
                <c:pt idx="4611">
                  <c:v>43658.125</c:v>
                </c:pt>
                <c:pt idx="4612">
                  <c:v>43658.166666666664</c:v>
                </c:pt>
                <c:pt idx="4613">
                  <c:v>43658.208333333336</c:v>
                </c:pt>
                <c:pt idx="4614">
                  <c:v>43658.25</c:v>
                </c:pt>
                <c:pt idx="4615">
                  <c:v>43658.291666666664</c:v>
                </c:pt>
                <c:pt idx="4616">
                  <c:v>43658.333333333336</c:v>
                </c:pt>
                <c:pt idx="4617">
                  <c:v>43658.375</c:v>
                </c:pt>
                <c:pt idx="4618">
                  <c:v>43658.416666666664</c:v>
                </c:pt>
                <c:pt idx="4619">
                  <c:v>43658.458333333336</c:v>
                </c:pt>
                <c:pt idx="4620">
                  <c:v>43658.5</c:v>
                </c:pt>
                <c:pt idx="4621">
                  <c:v>43658.541666666664</c:v>
                </c:pt>
                <c:pt idx="4622">
                  <c:v>43658.583333333336</c:v>
                </c:pt>
                <c:pt idx="4623">
                  <c:v>43658.625</c:v>
                </c:pt>
                <c:pt idx="4624">
                  <c:v>43658.666666666664</c:v>
                </c:pt>
                <c:pt idx="4625">
                  <c:v>43658.708333333336</c:v>
                </c:pt>
                <c:pt idx="4626">
                  <c:v>43658.75</c:v>
                </c:pt>
                <c:pt idx="4627">
                  <c:v>43658.791666666664</c:v>
                </c:pt>
                <c:pt idx="4628">
                  <c:v>43658.833333333336</c:v>
                </c:pt>
                <c:pt idx="4629">
                  <c:v>43658.875</c:v>
                </c:pt>
                <c:pt idx="4630">
                  <c:v>43658.916666666664</c:v>
                </c:pt>
                <c:pt idx="4631">
                  <c:v>43658.958333333336</c:v>
                </c:pt>
                <c:pt idx="4632">
                  <c:v>43659</c:v>
                </c:pt>
                <c:pt idx="4633">
                  <c:v>43659.041666666664</c:v>
                </c:pt>
                <c:pt idx="4634">
                  <c:v>43659.083333333336</c:v>
                </c:pt>
                <c:pt idx="4635">
                  <c:v>43659.125</c:v>
                </c:pt>
                <c:pt idx="4636">
                  <c:v>43659.166666666664</c:v>
                </c:pt>
                <c:pt idx="4637">
                  <c:v>43659.208333333336</c:v>
                </c:pt>
                <c:pt idx="4638">
                  <c:v>43659.25</c:v>
                </c:pt>
                <c:pt idx="4639">
                  <c:v>43659.291666666664</c:v>
                </c:pt>
                <c:pt idx="4640">
                  <c:v>43659.333333333336</c:v>
                </c:pt>
                <c:pt idx="4641">
                  <c:v>43659.375</c:v>
                </c:pt>
                <c:pt idx="4642">
                  <c:v>43659.416666666664</c:v>
                </c:pt>
                <c:pt idx="4643">
                  <c:v>43659.458333333336</c:v>
                </c:pt>
                <c:pt idx="4644">
                  <c:v>43659.5</c:v>
                </c:pt>
                <c:pt idx="4645">
                  <c:v>43659.541666666664</c:v>
                </c:pt>
                <c:pt idx="4646">
                  <c:v>43659.583333333336</c:v>
                </c:pt>
                <c:pt idx="4647">
                  <c:v>43659.625</c:v>
                </c:pt>
                <c:pt idx="4648">
                  <c:v>43659.666666666664</c:v>
                </c:pt>
                <c:pt idx="4649">
                  <c:v>43659.708333333336</c:v>
                </c:pt>
                <c:pt idx="4650">
                  <c:v>43659.75</c:v>
                </c:pt>
                <c:pt idx="4651">
                  <c:v>43659.791666666664</c:v>
                </c:pt>
                <c:pt idx="4652">
                  <c:v>43659.833333333336</c:v>
                </c:pt>
                <c:pt idx="4653">
                  <c:v>43659.875</c:v>
                </c:pt>
                <c:pt idx="4654">
                  <c:v>43659.916666666664</c:v>
                </c:pt>
                <c:pt idx="4655">
                  <c:v>43659.958333333336</c:v>
                </c:pt>
                <c:pt idx="4656">
                  <c:v>43660</c:v>
                </c:pt>
                <c:pt idx="4657">
                  <c:v>43660.041666666664</c:v>
                </c:pt>
                <c:pt idx="4658">
                  <c:v>43660.083333333336</c:v>
                </c:pt>
                <c:pt idx="4659">
                  <c:v>43660.125</c:v>
                </c:pt>
                <c:pt idx="4660">
                  <c:v>43660.166666666664</c:v>
                </c:pt>
                <c:pt idx="4661">
                  <c:v>43660.208333333336</c:v>
                </c:pt>
                <c:pt idx="4662">
                  <c:v>43660.25</c:v>
                </c:pt>
                <c:pt idx="4663">
                  <c:v>43660.291666666664</c:v>
                </c:pt>
                <c:pt idx="4664">
                  <c:v>43660.333333333336</c:v>
                </c:pt>
                <c:pt idx="4665">
                  <c:v>43660.375</c:v>
                </c:pt>
                <c:pt idx="4666">
                  <c:v>43660.416666666664</c:v>
                </c:pt>
                <c:pt idx="4667">
                  <c:v>43660.458333333336</c:v>
                </c:pt>
                <c:pt idx="4668">
                  <c:v>43660.5</c:v>
                </c:pt>
                <c:pt idx="4669">
                  <c:v>43660.541666666664</c:v>
                </c:pt>
                <c:pt idx="4670">
                  <c:v>43660.583333333336</c:v>
                </c:pt>
                <c:pt idx="4671">
                  <c:v>43660.625</c:v>
                </c:pt>
                <c:pt idx="4672">
                  <c:v>43660.666666666664</c:v>
                </c:pt>
                <c:pt idx="4673">
                  <c:v>43660.708333333336</c:v>
                </c:pt>
                <c:pt idx="4674">
                  <c:v>43660.75</c:v>
                </c:pt>
                <c:pt idx="4675">
                  <c:v>43660.791666666664</c:v>
                </c:pt>
                <c:pt idx="4676">
                  <c:v>43660.833333333336</c:v>
                </c:pt>
                <c:pt idx="4677">
                  <c:v>43660.875</c:v>
                </c:pt>
                <c:pt idx="4678">
                  <c:v>43660.916666666664</c:v>
                </c:pt>
                <c:pt idx="4679">
                  <c:v>43660.958333333336</c:v>
                </c:pt>
                <c:pt idx="4680">
                  <c:v>43661</c:v>
                </c:pt>
                <c:pt idx="4681">
                  <c:v>43661.041666666664</c:v>
                </c:pt>
                <c:pt idx="4682">
                  <c:v>43661.083333333336</c:v>
                </c:pt>
                <c:pt idx="4683">
                  <c:v>43661.125</c:v>
                </c:pt>
                <c:pt idx="4684">
                  <c:v>43661.166666666664</c:v>
                </c:pt>
                <c:pt idx="4685">
                  <c:v>43661.208333333336</c:v>
                </c:pt>
                <c:pt idx="4686">
                  <c:v>43661.25</c:v>
                </c:pt>
                <c:pt idx="4687">
                  <c:v>43661.291666666664</c:v>
                </c:pt>
                <c:pt idx="4688">
                  <c:v>43661.333333333336</c:v>
                </c:pt>
                <c:pt idx="4689">
                  <c:v>43661.375</c:v>
                </c:pt>
                <c:pt idx="4690">
                  <c:v>43661.416666666664</c:v>
                </c:pt>
                <c:pt idx="4691">
                  <c:v>43661.458333333336</c:v>
                </c:pt>
                <c:pt idx="4692">
                  <c:v>43661.5</c:v>
                </c:pt>
                <c:pt idx="4693">
                  <c:v>43661.541666666664</c:v>
                </c:pt>
                <c:pt idx="4694">
                  <c:v>43661.583333333336</c:v>
                </c:pt>
                <c:pt idx="4695">
                  <c:v>43661.625</c:v>
                </c:pt>
                <c:pt idx="4696">
                  <c:v>43661.666666666664</c:v>
                </c:pt>
                <c:pt idx="4697">
                  <c:v>43661.708333333336</c:v>
                </c:pt>
                <c:pt idx="4698">
                  <c:v>43661.75</c:v>
                </c:pt>
                <c:pt idx="4699">
                  <c:v>43661.791666666664</c:v>
                </c:pt>
                <c:pt idx="4700">
                  <c:v>43661.833333333336</c:v>
                </c:pt>
                <c:pt idx="4701">
                  <c:v>43661.875</c:v>
                </c:pt>
                <c:pt idx="4702">
                  <c:v>43661.916666666664</c:v>
                </c:pt>
                <c:pt idx="4703">
                  <c:v>43661.958333333336</c:v>
                </c:pt>
                <c:pt idx="4704">
                  <c:v>43662</c:v>
                </c:pt>
                <c:pt idx="4705">
                  <c:v>43662.041666666664</c:v>
                </c:pt>
                <c:pt idx="4706">
                  <c:v>43662.083333333336</c:v>
                </c:pt>
                <c:pt idx="4707">
                  <c:v>43662.125</c:v>
                </c:pt>
                <c:pt idx="4708">
                  <c:v>43662.166666666664</c:v>
                </c:pt>
                <c:pt idx="4709">
                  <c:v>43662.208333333336</c:v>
                </c:pt>
                <c:pt idx="4710">
                  <c:v>43662.25</c:v>
                </c:pt>
                <c:pt idx="4711">
                  <c:v>43662.291666666664</c:v>
                </c:pt>
                <c:pt idx="4712">
                  <c:v>43662.333333333336</c:v>
                </c:pt>
                <c:pt idx="4713">
                  <c:v>43662.375</c:v>
                </c:pt>
                <c:pt idx="4714">
                  <c:v>43662.416666666664</c:v>
                </c:pt>
                <c:pt idx="4715">
                  <c:v>43662.458333333336</c:v>
                </c:pt>
                <c:pt idx="4716">
                  <c:v>43662.5</c:v>
                </c:pt>
                <c:pt idx="4717">
                  <c:v>43662.541666666664</c:v>
                </c:pt>
                <c:pt idx="4718">
                  <c:v>43662.583333333336</c:v>
                </c:pt>
                <c:pt idx="4719">
                  <c:v>43662.625</c:v>
                </c:pt>
                <c:pt idx="4720">
                  <c:v>43662.666666666664</c:v>
                </c:pt>
                <c:pt idx="4721">
                  <c:v>43662.708333333336</c:v>
                </c:pt>
                <c:pt idx="4722">
                  <c:v>43662.75</c:v>
                </c:pt>
                <c:pt idx="4723">
                  <c:v>43662.791666666664</c:v>
                </c:pt>
                <c:pt idx="4724">
                  <c:v>43662.833333333336</c:v>
                </c:pt>
                <c:pt idx="4725">
                  <c:v>43662.875</c:v>
                </c:pt>
                <c:pt idx="4726">
                  <c:v>43662.916666666664</c:v>
                </c:pt>
                <c:pt idx="4727">
                  <c:v>43662.958333333336</c:v>
                </c:pt>
                <c:pt idx="4728">
                  <c:v>43663</c:v>
                </c:pt>
                <c:pt idx="4729">
                  <c:v>43663.041666666664</c:v>
                </c:pt>
                <c:pt idx="4730">
                  <c:v>43663.083333333336</c:v>
                </c:pt>
                <c:pt idx="4731">
                  <c:v>43663.125</c:v>
                </c:pt>
                <c:pt idx="4732">
                  <c:v>43663.166666666664</c:v>
                </c:pt>
                <c:pt idx="4733">
                  <c:v>43663.208333333336</c:v>
                </c:pt>
                <c:pt idx="4734">
                  <c:v>43663.25</c:v>
                </c:pt>
                <c:pt idx="4735">
                  <c:v>43663.291666666664</c:v>
                </c:pt>
                <c:pt idx="4736">
                  <c:v>43663.333333333336</c:v>
                </c:pt>
                <c:pt idx="4737">
                  <c:v>43663.375</c:v>
                </c:pt>
                <c:pt idx="4738">
                  <c:v>43663.416666666664</c:v>
                </c:pt>
                <c:pt idx="4739">
                  <c:v>43663.458333333336</c:v>
                </c:pt>
                <c:pt idx="4740">
                  <c:v>43663.5</c:v>
                </c:pt>
                <c:pt idx="4741">
                  <c:v>43663.541666666664</c:v>
                </c:pt>
                <c:pt idx="4742">
                  <c:v>43663.583333333336</c:v>
                </c:pt>
                <c:pt idx="4743">
                  <c:v>43663.625</c:v>
                </c:pt>
                <c:pt idx="4744">
                  <c:v>43663.666666666664</c:v>
                </c:pt>
                <c:pt idx="4745">
                  <c:v>43663.708333333336</c:v>
                </c:pt>
                <c:pt idx="4746">
                  <c:v>43663.75</c:v>
                </c:pt>
                <c:pt idx="4747">
                  <c:v>43663.791666666664</c:v>
                </c:pt>
                <c:pt idx="4748">
                  <c:v>43663.833333333336</c:v>
                </c:pt>
                <c:pt idx="4749">
                  <c:v>43663.875</c:v>
                </c:pt>
                <c:pt idx="4750">
                  <c:v>43663.916666666664</c:v>
                </c:pt>
                <c:pt idx="4751">
                  <c:v>43663.958333333336</c:v>
                </c:pt>
                <c:pt idx="4752">
                  <c:v>43664</c:v>
                </c:pt>
                <c:pt idx="4753">
                  <c:v>43664.041666666664</c:v>
                </c:pt>
                <c:pt idx="4754">
                  <c:v>43664.083333333336</c:v>
                </c:pt>
                <c:pt idx="4755">
                  <c:v>43664.125</c:v>
                </c:pt>
                <c:pt idx="4756">
                  <c:v>43664.166666666664</c:v>
                </c:pt>
                <c:pt idx="4757">
                  <c:v>43664.208333333336</c:v>
                </c:pt>
                <c:pt idx="4758">
                  <c:v>43664.25</c:v>
                </c:pt>
                <c:pt idx="4759">
                  <c:v>43664.291666666664</c:v>
                </c:pt>
                <c:pt idx="4760">
                  <c:v>43664.333333333336</c:v>
                </c:pt>
                <c:pt idx="4761">
                  <c:v>43664.375</c:v>
                </c:pt>
                <c:pt idx="4762">
                  <c:v>43664.416666666664</c:v>
                </c:pt>
                <c:pt idx="4763">
                  <c:v>43664.458333333336</c:v>
                </c:pt>
                <c:pt idx="4764">
                  <c:v>43664.5</c:v>
                </c:pt>
                <c:pt idx="4765">
                  <c:v>43664.541666666664</c:v>
                </c:pt>
                <c:pt idx="4766">
                  <c:v>43664.583333333336</c:v>
                </c:pt>
                <c:pt idx="4767">
                  <c:v>43664.625</c:v>
                </c:pt>
                <c:pt idx="4768">
                  <c:v>43664.666666666664</c:v>
                </c:pt>
                <c:pt idx="4769">
                  <c:v>43664.708333333336</c:v>
                </c:pt>
                <c:pt idx="4770">
                  <c:v>43664.75</c:v>
                </c:pt>
                <c:pt idx="4771">
                  <c:v>43664.791666666664</c:v>
                </c:pt>
                <c:pt idx="4772">
                  <c:v>43664.833333333336</c:v>
                </c:pt>
                <c:pt idx="4773">
                  <c:v>43664.875</c:v>
                </c:pt>
                <c:pt idx="4774">
                  <c:v>43664.916666666664</c:v>
                </c:pt>
                <c:pt idx="4775">
                  <c:v>43664.958333333336</c:v>
                </c:pt>
                <c:pt idx="4776">
                  <c:v>43665</c:v>
                </c:pt>
                <c:pt idx="4777">
                  <c:v>43665.041666666664</c:v>
                </c:pt>
                <c:pt idx="4778">
                  <c:v>43665.083333333336</c:v>
                </c:pt>
                <c:pt idx="4779">
                  <c:v>43665.125</c:v>
                </c:pt>
                <c:pt idx="4780">
                  <c:v>43665.166666666664</c:v>
                </c:pt>
                <c:pt idx="4781">
                  <c:v>43665.208333333336</c:v>
                </c:pt>
                <c:pt idx="4782">
                  <c:v>43665.25</c:v>
                </c:pt>
                <c:pt idx="4783">
                  <c:v>43665.291666666664</c:v>
                </c:pt>
                <c:pt idx="4784">
                  <c:v>43665.333333333336</c:v>
                </c:pt>
                <c:pt idx="4785">
                  <c:v>43665.375</c:v>
                </c:pt>
                <c:pt idx="4786">
                  <c:v>43665.416666666664</c:v>
                </c:pt>
                <c:pt idx="4787">
                  <c:v>43665.458333333336</c:v>
                </c:pt>
                <c:pt idx="4788">
                  <c:v>43665.5</c:v>
                </c:pt>
                <c:pt idx="4789">
                  <c:v>43665.541666666664</c:v>
                </c:pt>
                <c:pt idx="4790">
                  <c:v>43665.583333333336</c:v>
                </c:pt>
                <c:pt idx="4791">
                  <c:v>43665.625</c:v>
                </c:pt>
                <c:pt idx="4792">
                  <c:v>43665.666666666664</c:v>
                </c:pt>
                <c:pt idx="4793">
                  <c:v>43665.708333333336</c:v>
                </c:pt>
                <c:pt idx="4794">
                  <c:v>43665.75</c:v>
                </c:pt>
                <c:pt idx="4795">
                  <c:v>43665.791666666664</c:v>
                </c:pt>
                <c:pt idx="4796">
                  <c:v>43665.833333333336</c:v>
                </c:pt>
                <c:pt idx="4797">
                  <c:v>43665.875</c:v>
                </c:pt>
                <c:pt idx="4798">
                  <c:v>43665.916666666664</c:v>
                </c:pt>
                <c:pt idx="4799">
                  <c:v>43665.958333333336</c:v>
                </c:pt>
                <c:pt idx="4800">
                  <c:v>43666</c:v>
                </c:pt>
                <c:pt idx="4801">
                  <c:v>43666.041666666664</c:v>
                </c:pt>
                <c:pt idx="4802">
                  <c:v>43666.083333333336</c:v>
                </c:pt>
                <c:pt idx="4803">
                  <c:v>43666.125</c:v>
                </c:pt>
                <c:pt idx="4804">
                  <c:v>43666.166666666664</c:v>
                </c:pt>
                <c:pt idx="4805">
                  <c:v>43666.208333333336</c:v>
                </c:pt>
                <c:pt idx="4806">
                  <c:v>43666.25</c:v>
                </c:pt>
                <c:pt idx="4807">
                  <c:v>43666.291666666664</c:v>
                </c:pt>
                <c:pt idx="4808">
                  <c:v>43666.333333333336</c:v>
                </c:pt>
                <c:pt idx="4809">
                  <c:v>43666.375</c:v>
                </c:pt>
                <c:pt idx="4810">
                  <c:v>43666.416666666664</c:v>
                </c:pt>
                <c:pt idx="4811">
                  <c:v>43666.458333333336</c:v>
                </c:pt>
                <c:pt idx="4812">
                  <c:v>43666.5</c:v>
                </c:pt>
                <c:pt idx="4813">
                  <c:v>43666.541666666664</c:v>
                </c:pt>
                <c:pt idx="4814">
                  <c:v>43666.583333333336</c:v>
                </c:pt>
                <c:pt idx="4815">
                  <c:v>43666.625</c:v>
                </c:pt>
                <c:pt idx="4816">
                  <c:v>43666.666666666664</c:v>
                </c:pt>
                <c:pt idx="4817">
                  <c:v>43666.708333333336</c:v>
                </c:pt>
                <c:pt idx="4818">
                  <c:v>43666.75</c:v>
                </c:pt>
                <c:pt idx="4819">
                  <c:v>43666.791666666664</c:v>
                </c:pt>
                <c:pt idx="4820">
                  <c:v>43666.833333333336</c:v>
                </c:pt>
                <c:pt idx="4821">
                  <c:v>43666.875</c:v>
                </c:pt>
                <c:pt idx="4822">
                  <c:v>43666.916666666664</c:v>
                </c:pt>
                <c:pt idx="4823">
                  <c:v>43666.958333333336</c:v>
                </c:pt>
                <c:pt idx="4824">
                  <c:v>43667</c:v>
                </c:pt>
                <c:pt idx="4825">
                  <c:v>43667.041666666664</c:v>
                </c:pt>
                <c:pt idx="4826">
                  <c:v>43667.083333333336</c:v>
                </c:pt>
                <c:pt idx="4827">
                  <c:v>43667.125</c:v>
                </c:pt>
                <c:pt idx="4828">
                  <c:v>43667.166666666664</c:v>
                </c:pt>
                <c:pt idx="4829">
                  <c:v>43667.208333333336</c:v>
                </c:pt>
                <c:pt idx="4830">
                  <c:v>43667.25</c:v>
                </c:pt>
                <c:pt idx="4831">
                  <c:v>43667.291666666664</c:v>
                </c:pt>
                <c:pt idx="4832">
                  <c:v>43667.333333333336</c:v>
                </c:pt>
                <c:pt idx="4833">
                  <c:v>43667.375</c:v>
                </c:pt>
                <c:pt idx="4834">
                  <c:v>43667.416666666664</c:v>
                </c:pt>
                <c:pt idx="4835">
                  <c:v>43667.458333333336</c:v>
                </c:pt>
                <c:pt idx="4836">
                  <c:v>43667.5</c:v>
                </c:pt>
                <c:pt idx="4837">
                  <c:v>43667.541666666664</c:v>
                </c:pt>
                <c:pt idx="4838">
                  <c:v>43667.583333333336</c:v>
                </c:pt>
                <c:pt idx="4839">
                  <c:v>43667.625</c:v>
                </c:pt>
                <c:pt idx="4840">
                  <c:v>43667.666666666664</c:v>
                </c:pt>
                <c:pt idx="4841">
                  <c:v>43667.708333333336</c:v>
                </c:pt>
                <c:pt idx="4842">
                  <c:v>43667.75</c:v>
                </c:pt>
                <c:pt idx="4843">
                  <c:v>43667.791666666664</c:v>
                </c:pt>
                <c:pt idx="4844">
                  <c:v>43667.833333333336</c:v>
                </c:pt>
                <c:pt idx="4845">
                  <c:v>43667.875</c:v>
                </c:pt>
                <c:pt idx="4846">
                  <c:v>43667.916666666664</c:v>
                </c:pt>
                <c:pt idx="4847">
                  <c:v>43667.958333333336</c:v>
                </c:pt>
                <c:pt idx="4848">
                  <c:v>43668</c:v>
                </c:pt>
                <c:pt idx="4849">
                  <c:v>43668.041666666664</c:v>
                </c:pt>
                <c:pt idx="4850">
                  <c:v>43668.083333333336</c:v>
                </c:pt>
                <c:pt idx="4851">
                  <c:v>43668.125</c:v>
                </c:pt>
                <c:pt idx="4852">
                  <c:v>43668.166666666664</c:v>
                </c:pt>
                <c:pt idx="4853">
                  <c:v>43668.208333333336</c:v>
                </c:pt>
                <c:pt idx="4854">
                  <c:v>43668.25</c:v>
                </c:pt>
                <c:pt idx="4855">
                  <c:v>43668.291666666664</c:v>
                </c:pt>
                <c:pt idx="4856">
                  <c:v>43668.333333333336</c:v>
                </c:pt>
                <c:pt idx="4857">
                  <c:v>43668.375</c:v>
                </c:pt>
                <c:pt idx="4858">
                  <c:v>43668.416666666664</c:v>
                </c:pt>
                <c:pt idx="4859">
                  <c:v>43668.458333333336</c:v>
                </c:pt>
                <c:pt idx="4860">
                  <c:v>43668.5</c:v>
                </c:pt>
                <c:pt idx="4861">
                  <c:v>43668.541666666664</c:v>
                </c:pt>
                <c:pt idx="4862">
                  <c:v>43668.583333333336</c:v>
                </c:pt>
                <c:pt idx="4863">
                  <c:v>43668.625</c:v>
                </c:pt>
                <c:pt idx="4864">
                  <c:v>43668.666666666664</c:v>
                </c:pt>
                <c:pt idx="4865">
                  <c:v>43668.708333333336</c:v>
                </c:pt>
                <c:pt idx="4866">
                  <c:v>43668.75</c:v>
                </c:pt>
                <c:pt idx="4867">
                  <c:v>43668.791666666664</c:v>
                </c:pt>
                <c:pt idx="4868">
                  <c:v>43668.833333333336</c:v>
                </c:pt>
                <c:pt idx="4869">
                  <c:v>43668.875</c:v>
                </c:pt>
                <c:pt idx="4870">
                  <c:v>43668.916666666664</c:v>
                </c:pt>
                <c:pt idx="4871">
                  <c:v>43668.958333333336</c:v>
                </c:pt>
                <c:pt idx="4872">
                  <c:v>43669</c:v>
                </c:pt>
                <c:pt idx="4873">
                  <c:v>43669.041666666664</c:v>
                </c:pt>
                <c:pt idx="4874">
                  <c:v>43669.083333333336</c:v>
                </c:pt>
                <c:pt idx="4875">
                  <c:v>43669.125</c:v>
                </c:pt>
                <c:pt idx="4876">
                  <c:v>43669.166666666664</c:v>
                </c:pt>
                <c:pt idx="4877">
                  <c:v>43669.208333333336</c:v>
                </c:pt>
                <c:pt idx="4878">
                  <c:v>43669.25</c:v>
                </c:pt>
                <c:pt idx="4879">
                  <c:v>43669.291666666664</c:v>
                </c:pt>
                <c:pt idx="4880">
                  <c:v>43669.333333333336</c:v>
                </c:pt>
                <c:pt idx="4881">
                  <c:v>43669.375</c:v>
                </c:pt>
                <c:pt idx="4882">
                  <c:v>43669.416666666664</c:v>
                </c:pt>
                <c:pt idx="4883">
                  <c:v>43669.458333333336</c:v>
                </c:pt>
                <c:pt idx="4884">
                  <c:v>43669.5</c:v>
                </c:pt>
                <c:pt idx="4885">
                  <c:v>43669.541666666664</c:v>
                </c:pt>
                <c:pt idx="4886">
                  <c:v>43669.583333333336</c:v>
                </c:pt>
                <c:pt idx="4887">
                  <c:v>43669.625</c:v>
                </c:pt>
                <c:pt idx="4888">
                  <c:v>43669.666666666664</c:v>
                </c:pt>
                <c:pt idx="4889">
                  <c:v>43669.708333333336</c:v>
                </c:pt>
                <c:pt idx="4890">
                  <c:v>43669.75</c:v>
                </c:pt>
                <c:pt idx="4891">
                  <c:v>43669.791666666664</c:v>
                </c:pt>
                <c:pt idx="4892">
                  <c:v>43669.833333333336</c:v>
                </c:pt>
                <c:pt idx="4893">
                  <c:v>43669.875</c:v>
                </c:pt>
                <c:pt idx="4894">
                  <c:v>43669.916666666664</c:v>
                </c:pt>
                <c:pt idx="4895">
                  <c:v>43669.958333333336</c:v>
                </c:pt>
                <c:pt idx="4896">
                  <c:v>43670</c:v>
                </c:pt>
                <c:pt idx="4897">
                  <c:v>43670.041666666664</c:v>
                </c:pt>
                <c:pt idx="4898">
                  <c:v>43670.083333333336</c:v>
                </c:pt>
                <c:pt idx="4899">
                  <c:v>43670.125</c:v>
                </c:pt>
                <c:pt idx="4900">
                  <c:v>43670.166666666664</c:v>
                </c:pt>
                <c:pt idx="4901">
                  <c:v>43670.208333333336</c:v>
                </c:pt>
                <c:pt idx="4902">
                  <c:v>43670.25</c:v>
                </c:pt>
                <c:pt idx="4903">
                  <c:v>43670.291666666664</c:v>
                </c:pt>
                <c:pt idx="4904">
                  <c:v>43670.333333333336</c:v>
                </c:pt>
                <c:pt idx="4905">
                  <c:v>43670.375</c:v>
                </c:pt>
                <c:pt idx="4906">
                  <c:v>43670.416666666664</c:v>
                </c:pt>
                <c:pt idx="4907">
                  <c:v>43670.458333333336</c:v>
                </c:pt>
                <c:pt idx="4908">
                  <c:v>43670.5</c:v>
                </c:pt>
                <c:pt idx="4909">
                  <c:v>43670.541666666664</c:v>
                </c:pt>
                <c:pt idx="4910">
                  <c:v>43670.583333333336</c:v>
                </c:pt>
                <c:pt idx="4911">
                  <c:v>43670.625</c:v>
                </c:pt>
                <c:pt idx="4912">
                  <c:v>43670.666666666664</c:v>
                </c:pt>
                <c:pt idx="4913">
                  <c:v>43670.708333333336</c:v>
                </c:pt>
                <c:pt idx="4914">
                  <c:v>43670.75</c:v>
                </c:pt>
                <c:pt idx="4915">
                  <c:v>43670.791666666664</c:v>
                </c:pt>
                <c:pt idx="4916">
                  <c:v>43670.833333333336</c:v>
                </c:pt>
                <c:pt idx="4917">
                  <c:v>43670.875</c:v>
                </c:pt>
                <c:pt idx="4918">
                  <c:v>43670.916666666664</c:v>
                </c:pt>
                <c:pt idx="4919">
                  <c:v>43670.958333333336</c:v>
                </c:pt>
                <c:pt idx="4920">
                  <c:v>43671</c:v>
                </c:pt>
                <c:pt idx="4921">
                  <c:v>43671.041666666664</c:v>
                </c:pt>
                <c:pt idx="4922">
                  <c:v>43671.083333333336</c:v>
                </c:pt>
                <c:pt idx="4923">
                  <c:v>43671.125</c:v>
                </c:pt>
                <c:pt idx="4924">
                  <c:v>43671.166666666664</c:v>
                </c:pt>
                <c:pt idx="4925">
                  <c:v>43671.208333333336</c:v>
                </c:pt>
                <c:pt idx="4926">
                  <c:v>43671.25</c:v>
                </c:pt>
                <c:pt idx="4927">
                  <c:v>43671.291666666664</c:v>
                </c:pt>
                <c:pt idx="4928">
                  <c:v>43671.333333333336</c:v>
                </c:pt>
                <c:pt idx="4929">
                  <c:v>43671.375</c:v>
                </c:pt>
                <c:pt idx="4930">
                  <c:v>43671.416666666664</c:v>
                </c:pt>
                <c:pt idx="4931">
                  <c:v>43671.458333333336</c:v>
                </c:pt>
                <c:pt idx="4932">
                  <c:v>43671.5</c:v>
                </c:pt>
                <c:pt idx="4933">
                  <c:v>43671.541666666664</c:v>
                </c:pt>
                <c:pt idx="4934">
                  <c:v>43671.583333333336</c:v>
                </c:pt>
                <c:pt idx="4935">
                  <c:v>43671.625</c:v>
                </c:pt>
                <c:pt idx="4936">
                  <c:v>43671.666666666664</c:v>
                </c:pt>
                <c:pt idx="4937">
                  <c:v>43671.708333333336</c:v>
                </c:pt>
                <c:pt idx="4938">
                  <c:v>43671.75</c:v>
                </c:pt>
                <c:pt idx="4939">
                  <c:v>43671.791666666664</c:v>
                </c:pt>
                <c:pt idx="4940">
                  <c:v>43671.833333333336</c:v>
                </c:pt>
                <c:pt idx="4941">
                  <c:v>43671.875</c:v>
                </c:pt>
                <c:pt idx="4942">
                  <c:v>43671.916666666664</c:v>
                </c:pt>
                <c:pt idx="4943">
                  <c:v>43671.958333333336</c:v>
                </c:pt>
                <c:pt idx="4944">
                  <c:v>43672</c:v>
                </c:pt>
                <c:pt idx="4945">
                  <c:v>43672.041666666664</c:v>
                </c:pt>
                <c:pt idx="4946">
                  <c:v>43672.083333333336</c:v>
                </c:pt>
                <c:pt idx="4947">
                  <c:v>43672.125</c:v>
                </c:pt>
                <c:pt idx="4948">
                  <c:v>43672.166666666664</c:v>
                </c:pt>
                <c:pt idx="4949">
                  <c:v>43672.208333333336</c:v>
                </c:pt>
                <c:pt idx="4950">
                  <c:v>43672.25</c:v>
                </c:pt>
                <c:pt idx="4951">
                  <c:v>43672.291666666664</c:v>
                </c:pt>
                <c:pt idx="4952">
                  <c:v>43672.333333333336</c:v>
                </c:pt>
                <c:pt idx="4953">
                  <c:v>43672.375</c:v>
                </c:pt>
                <c:pt idx="4954">
                  <c:v>43672.416666666664</c:v>
                </c:pt>
                <c:pt idx="4955">
                  <c:v>43672.458333333336</c:v>
                </c:pt>
                <c:pt idx="4956">
                  <c:v>43672.5</c:v>
                </c:pt>
                <c:pt idx="4957">
                  <c:v>43672.541666666664</c:v>
                </c:pt>
                <c:pt idx="4958">
                  <c:v>43672.583333333336</c:v>
                </c:pt>
                <c:pt idx="4959">
                  <c:v>43672.625</c:v>
                </c:pt>
                <c:pt idx="4960">
                  <c:v>43672.666666666664</c:v>
                </c:pt>
                <c:pt idx="4961">
                  <c:v>43672.708333333336</c:v>
                </c:pt>
                <c:pt idx="4962">
                  <c:v>43672.75</c:v>
                </c:pt>
                <c:pt idx="4963">
                  <c:v>43672.791666666664</c:v>
                </c:pt>
                <c:pt idx="4964">
                  <c:v>43672.833333333336</c:v>
                </c:pt>
                <c:pt idx="4965">
                  <c:v>43672.875</c:v>
                </c:pt>
                <c:pt idx="4966">
                  <c:v>43672.916666666664</c:v>
                </c:pt>
                <c:pt idx="4967">
                  <c:v>43672.958333333336</c:v>
                </c:pt>
                <c:pt idx="4968">
                  <c:v>43673</c:v>
                </c:pt>
                <c:pt idx="4969">
                  <c:v>43673.041666666664</c:v>
                </c:pt>
                <c:pt idx="4970">
                  <c:v>43673.083333333336</c:v>
                </c:pt>
                <c:pt idx="4971">
                  <c:v>43673.125</c:v>
                </c:pt>
                <c:pt idx="4972">
                  <c:v>43673.166666666664</c:v>
                </c:pt>
                <c:pt idx="4973">
                  <c:v>43673.208333333336</c:v>
                </c:pt>
                <c:pt idx="4974">
                  <c:v>43673.25</c:v>
                </c:pt>
                <c:pt idx="4975">
                  <c:v>43673.291666666664</c:v>
                </c:pt>
                <c:pt idx="4976">
                  <c:v>43673.333333333336</c:v>
                </c:pt>
                <c:pt idx="4977">
                  <c:v>43673.375</c:v>
                </c:pt>
                <c:pt idx="4978">
                  <c:v>43673.416666666664</c:v>
                </c:pt>
                <c:pt idx="4979">
                  <c:v>43673.458333333336</c:v>
                </c:pt>
                <c:pt idx="4980">
                  <c:v>43673.5</c:v>
                </c:pt>
                <c:pt idx="4981">
                  <c:v>43673.541666666664</c:v>
                </c:pt>
                <c:pt idx="4982">
                  <c:v>43673.583333333336</c:v>
                </c:pt>
                <c:pt idx="4983">
                  <c:v>43673.625</c:v>
                </c:pt>
                <c:pt idx="4984">
                  <c:v>43673.666666666664</c:v>
                </c:pt>
                <c:pt idx="4985">
                  <c:v>43673.708333333336</c:v>
                </c:pt>
                <c:pt idx="4986">
                  <c:v>43673.75</c:v>
                </c:pt>
                <c:pt idx="4987">
                  <c:v>43673.791666666664</c:v>
                </c:pt>
                <c:pt idx="4988">
                  <c:v>43673.833333333336</c:v>
                </c:pt>
                <c:pt idx="4989">
                  <c:v>43673.875</c:v>
                </c:pt>
                <c:pt idx="4990">
                  <c:v>43673.916666666664</c:v>
                </c:pt>
                <c:pt idx="4991">
                  <c:v>43673.958333333336</c:v>
                </c:pt>
                <c:pt idx="4992">
                  <c:v>43674</c:v>
                </c:pt>
                <c:pt idx="4993">
                  <c:v>43674.041666666664</c:v>
                </c:pt>
                <c:pt idx="4994">
                  <c:v>43674.083333333336</c:v>
                </c:pt>
                <c:pt idx="4995">
                  <c:v>43674.125</c:v>
                </c:pt>
                <c:pt idx="4996">
                  <c:v>43674.166666666664</c:v>
                </c:pt>
                <c:pt idx="4997">
                  <c:v>43674.208333333336</c:v>
                </c:pt>
                <c:pt idx="4998">
                  <c:v>43674.25</c:v>
                </c:pt>
                <c:pt idx="4999">
                  <c:v>43674.291666666664</c:v>
                </c:pt>
                <c:pt idx="5000">
                  <c:v>43674.333333333336</c:v>
                </c:pt>
                <c:pt idx="5001">
                  <c:v>43674.375</c:v>
                </c:pt>
                <c:pt idx="5002">
                  <c:v>43674.416666666664</c:v>
                </c:pt>
                <c:pt idx="5003">
                  <c:v>43674.458333333336</c:v>
                </c:pt>
                <c:pt idx="5004">
                  <c:v>43674.5</c:v>
                </c:pt>
                <c:pt idx="5005">
                  <c:v>43674.541666666664</c:v>
                </c:pt>
                <c:pt idx="5006">
                  <c:v>43674.583333333336</c:v>
                </c:pt>
                <c:pt idx="5007">
                  <c:v>43674.625</c:v>
                </c:pt>
                <c:pt idx="5008">
                  <c:v>43674.666666666664</c:v>
                </c:pt>
                <c:pt idx="5009">
                  <c:v>43674.708333333336</c:v>
                </c:pt>
                <c:pt idx="5010">
                  <c:v>43674.75</c:v>
                </c:pt>
                <c:pt idx="5011">
                  <c:v>43674.791666666664</c:v>
                </c:pt>
                <c:pt idx="5012">
                  <c:v>43674.833333333336</c:v>
                </c:pt>
                <c:pt idx="5013">
                  <c:v>43674.875</c:v>
                </c:pt>
                <c:pt idx="5014">
                  <c:v>43674.916666666664</c:v>
                </c:pt>
                <c:pt idx="5015">
                  <c:v>43674.958333333336</c:v>
                </c:pt>
                <c:pt idx="5016">
                  <c:v>43675</c:v>
                </c:pt>
                <c:pt idx="5017">
                  <c:v>43675.041666666664</c:v>
                </c:pt>
                <c:pt idx="5018">
                  <c:v>43675.083333333336</c:v>
                </c:pt>
                <c:pt idx="5019">
                  <c:v>43675.125</c:v>
                </c:pt>
                <c:pt idx="5020">
                  <c:v>43675.166666666664</c:v>
                </c:pt>
                <c:pt idx="5021">
                  <c:v>43675.208333333336</c:v>
                </c:pt>
                <c:pt idx="5022">
                  <c:v>43675.25</c:v>
                </c:pt>
                <c:pt idx="5023">
                  <c:v>43675.291666666664</c:v>
                </c:pt>
                <c:pt idx="5024">
                  <c:v>43675.333333333336</c:v>
                </c:pt>
                <c:pt idx="5025">
                  <c:v>43675.375</c:v>
                </c:pt>
                <c:pt idx="5026">
                  <c:v>43675.416666666664</c:v>
                </c:pt>
                <c:pt idx="5027">
                  <c:v>43675.458333333336</c:v>
                </c:pt>
                <c:pt idx="5028">
                  <c:v>43675.5</c:v>
                </c:pt>
                <c:pt idx="5029">
                  <c:v>43675.541666666664</c:v>
                </c:pt>
                <c:pt idx="5030">
                  <c:v>43675.583333333336</c:v>
                </c:pt>
                <c:pt idx="5031">
                  <c:v>43675.625</c:v>
                </c:pt>
                <c:pt idx="5032">
                  <c:v>43675.666666666664</c:v>
                </c:pt>
                <c:pt idx="5033">
                  <c:v>43675.708333333336</c:v>
                </c:pt>
                <c:pt idx="5034">
                  <c:v>43675.75</c:v>
                </c:pt>
                <c:pt idx="5035">
                  <c:v>43675.791666666664</c:v>
                </c:pt>
                <c:pt idx="5036">
                  <c:v>43675.833333333336</c:v>
                </c:pt>
                <c:pt idx="5037">
                  <c:v>43675.875</c:v>
                </c:pt>
                <c:pt idx="5038">
                  <c:v>43675.916666666664</c:v>
                </c:pt>
                <c:pt idx="5039">
                  <c:v>43675.958333333336</c:v>
                </c:pt>
                <c:pt idx="5040">
                  <c:v>43676</c:v>
                </c:pt>
                <c:pt idx="5041">
                  <c:v>43676.041666666664</c:v>
                </c:pt>
                <c:pt idx="5042">
                  <c:v>43676.083333333336</c:v>
                </c:pt>
                <c:pt idx="5043">
                  <c:v>43676.125</c:v>
                </c:pt>
                <c:pt idx="5044">
                  <c:v>43676.166666666664</c:v>
                </c:pt>
                <c:pt idx="5045">
                  <c:v>43676.208333333336</c:v>
                </c:pt>
                <c:pt idx="5046">
                  <c:v>43676.25</c:v>
                </c:pt>
                <c:pt idx="5047">
                  <c:v>43676.291666666664</c:v>
                </c:pt>
                <c:pt idx="5048">
                  <c:v>43676.333333333336</c:v>
                </c:pt>
                <c:pt idx="5049">
                  <c:v>43676.375</c:v>
                </c:pt>
                <c:pt idx="5050">
                  <c:v>43676.416666666664</c:v>
                </c:pt>
                <c:pt idx="5051">
                  <c:v>43676.458333333336</c:v>
                </c:pt>
                <c:pt idx="5052">
                  <c:v>43676.5</c:v>
                </c:pt>
                <c:pt idx="5053">
                  <c:v>43676.541666666664</c:v>
                </c:pt>
                <c:pt idx="5054">
                  <c:v>43676.583333333336</c:v>
                </c:pt>
                <c:pt idx="5055">
                  <c:v>43676.625</c:v>
                </c:pt>
                <c:pt idx="5056">
                  <c:v>43676.666666666664</c:v>
                </c:pt>
                <c:pt idx="5057">
                  <c:v>43676.708333333336</c:v>
                </c:pt>
                <c:pt idx="5058">
                  <c:v>43676.75</c:v>
                </c:pt>
                <c:pt idx="5059">
                  <c:v>43676.791666666664</c:v>
                </c:pt>
                <c:pt idx="5060">
                  <c:v>43676.833333333336</c:v>
                </c:pt>
                <c:pt idx="5061">
                  <c:v>43676.875</c:v>
                </c:pt>
                <c:pt idx="5062">
                  <c:v>43676.916666666664</c:v>
                </c:pt>
                <c:pt idx="5063">
                  <c:v>43676.958333333336</c:v>
                </c:pt>
                <c:pt idx="5064">
                  <c:v>43677</c:v>
                </c:pt>
                <c:pt idx="5065">
                  <c:v>43677.041666666664</c:v>
                </c:pt>
                <c:pt idx="5066">
                  <c:v>43677.083333333336</c:v>
                </c:pt>
                <c:pt idx="5067">
                  <c:v>43677.125</c:v>
                </c:pt>
                <c:pt idx="5068">
                  <c:v>43677.166666666664</c:v>
                </c:pt>
                <c:pt idx="5069">
                  <c:v>43677.208333333336</c:v>
                </c:pt>
                <c:pt idx="5070">
                  <c:v>43677.25</c:v>
                </c:pt>
                <c:pt idx="5071">
                  <c:v>43677.291666666664</c:v>
                </c:pt>
                <c:pt idx="5072">
                  <c:v>43677.333333333336</c:v>
                </c:pt>
                <c:pt idx="5073">
                  <c:v>43677.375</c:v>
                </c:pt>
                <c:pt idx="5074">
                  <c:v>43677.416666666664</c:v>
                </c:pt>
                <c:pt idx="5075">
                  <c:v>43677.458333333336</c:v>
                </c:pt>
                <c:pt idx="5076">
                  <c:v>43677.5</c:v>
                </c:pt>
                <c:pt idx="5077">
                  <c:v>43677.541666666664</c:v>
                </c:pt>
                <c:pt idx="5078">
                  <c:v>43677.583333333336</c:v>
                </c:pt>
                <c:pt idx="5079">
                  <c:v>43677.625</c:v>
                </c:pt>
                <c:pt idx="5080">
                  <c:v>43677.666666666664</c:v>
                </c:pt>
                <c:pt idx="5081">
                  <c:v>43677.708333333336</c:v>
                </c:pt>
                <c:pt idx="5082">
                  <c:v>43677.75</c:v>
                </c:pt>
                <c:pt idx="5083">
                  <c:v>43677.791666666664</c:v>
                </c:pt>
                <c:pt idx="5084">
                  <c:v>43677.833333333336</c:v>
                </c:pt>
                <c:pt idx="5085">
                  <c:v>43677.875</c:v>
                </c:pt>
                <c:pt idx="5086">
                  <c:v>43677.916666666664</c:v>
                </c:pt>
                <c:pt idx="5087">
                  <c:v>43677.958333333336</c:v>
                </c:pt>
                <c:pt idx="5088">
                  <c:v>43678</c:v>
                </c:pt>
                <c:pt idx="5089">
                  <c:v>43678.041666666664</c:v>
                </c:pt>
                <c:pt idx="5090">
                  <c:v>43678.083333333336</c:v>
                </c:pt>
                <c:pt idx="5091">
                  <c:v>43678.125</c:v>
                </c:pt>
                <c:pt idx="5092">
                  <c:v>43678.166666666664</c:v>
                </c:pt>
                <c:pt idx="5093">
                  <c:v>43678.208333333336</c:v>
                </c:pt>
                <c:pt idx="5094">
                  <c:v>43678.25</c:v>
                </c:pt>
                <c:pt idx="5095">
                  <c:v>43678.291666666664</c:v>
                </c:pt>
                <c:pt idx="5096">
                  <c:v>43678.333333333336</c:v>
                </c:pt>
                <c:pt idx="5097">
                  <c:v>43678.375</c:v>
                </c:pt>
                <c:pt idx="5098">
                  <c:v>43678.416666666664</c:v>
                </c:pt>
                <c:pt idx="5099">
                  <c:v>43678.458333333336</c:v>
                </c:pt>
                <c:pt idx="5100">
                  <c:v>43678.5</c:v>
                </c:pt>
                <c:pt idx="5101">
                  <c:v>43678.541666666664</c:v>
                </c:pt>
                <c:pt idx="5102">
                  <c:v>43678.583333333336</c:v>
                </c:pt>
                <c:pt idx="5103">
                  <c:v>43678.625</c:v>
                </c:pt>
                <c:pt idx="5104">
                  <c:v>43678.666666666664</c:v>
                </c:pt>
                <c:pt idx="5105">
                  <c:v>43678.708333333336</c:v>
                </c:pt>
                <c:pt idx="5106">
                  <c:v>43678.75</c:v>
                </c:pt>
                <c:pt idx="5107">
                  <c:v>43678.791666666664</c:v>
                </c:pt>
                <c:pt idx="5108">
                  <c:v>43678.833333333336</c:v>
                </c:pt>
                <c:pt idx="5109">
                  <c:v>43678.875</c:v>
                </c:pt>
                <c:pt idx="5110">
                  <c:v>43678.916666666664</c:v>
                </c:pt>
                <c:pt idx="5111">
                  <c:v>43678.958333333336</c:v>
                </c:pt>
                <c:pt idx="5112">
                  <c:v>43679</c:v>
                </c:pt>
                <c:pt idx="5113">
                  <c:v>43679.041666666664</c:v>
                </c:pt>
                <c:pt idx="5114">
                  <c:v>43679.083333333336</c:v>
                </c:pt>
                <c:pt idx="5115">
                  <c:v>43679.125</c:v>
                </c:pt>
                <c:pt idx="5116">
                  <c:v>43679.166666666664</c:v>
                </c:pt>
                <c:pt idx="5117">
                  <c:v>43679.208333333336</c:v>
                </c:pt>
                <c:pt idx="5118">
                  <c:v>43679.25</c:v>
                </c:pt>
                <c:pt idx="5119">
                  <c:v>43679.291666666664</c:v>
                </c:pt>
                <c:pt idx="5120">
                  <c:v>43679.333333333336</c:v>
                </c:pt>
                <c:pt idx="5121">
                  <c:v>43679.375</c:v>
                </c:pt>
                <c:pt idx="5122">
                  <c:v>43679.416666666664</c:v>
                </c:pt>
                <c:pt idx="5123">
                  <c:v>43679.458333333336</c:v>
                </c:pt>
                <c:pt idx="5124">
                  <c:v>43679.5</c:v>
                </c:pt>
                <c:pt idx="5125">
                  <c:v>43679.541666666664</c:v>
                </c:pt>
                <c:pt idx="5126">
                  <c:v>43679.583333333336</c:v>
                </c:pt>
                <c:pt idx="5127">
                  <c:v>43679.625</c:v>
                </c:pt>
                <c:pt idx="5128">
                  <c:v>43679.666666666664</c:v>
                </c:pt>
                <c:pt idx="5129">
                  <c:v>43679.708333333336</c:v>
                </c:pt>
                <c:pt idx="5130">
                  <c:v>43679.75</c:v>
                </c:pt>
                <c:pt idx="5131">
                  <c:v>43679.791666666664</c:v>
                </c:pt>
                <c:pt idx="5132">
                  <c:v>43679.833333333336</c:v>
                </c:pt>
                <c:pt idx="5133">
                  <c:v>43679.875</c:v>
                </c:pt>
                <c:pt idx="5134">
                  <c:v>43679.916666666664</c:v>
                </c:pt>
                <c:pt idx="5135">
                  <c:v>43679.958333333336</c:v>
                </c:pt>
                <c:pt idx="5136">
                  <c:v>43680</c:v>
                </c:pt>
                <c:pt idx="5137">
                  <c:v>43680.041666666664</c:v>
                </c:pt>
                <c:pt idx="5138">
                  <c:v>43680.083333333336</c:v>
                </c:pt>
                <c:pt idx="5139">
                  <c:v>43680.125</c:v>
                </c:pt>
                <c:pt idx="5140">
                  <c:v>43680.166666666664</c:v>
                </c:pt>
                <c:pt idx="5141">
                  <c:v>43680.208333333336</c:v>
                </c:pt>
                <c:pt idx="5142">
                  <c:v>43680.25</c:v>
                </c:pt>
                <c:pt idx="5143">
                  <c:v>43680.291666666664</c:v>
                </c:pt>
                <c:pt idx="5144">
                  <c:v>43680.333333333336</c:v>
                </c:pt>
                <c:pt idx="5145">
                  <c:v>43680.375</c:v>
                </c:pt>
                <c:pt idx="5146">
                  <c:v>43680.416666666664</c:v>
                </c:pt>
                <c:pt idx="5147">
                  <c:v>43680.458333333336</c:v>
                </c:pt>
                <c:pt idx="5148">
                  <c:v>43680.5</c:v>
                </c:pt>
                <c:pt idx="5149">
                  <c:v>43680.541666666664</c:v>
                </c:pt>
                <c:pt idx="5150">
                  <c:v>43680.583333333336</c:v>
                </c:pt>
                <c:pt idx="5151">
                  <c:v>43680.625</c:v>
                </c:pt>
                <c:pt idx="5152">
                  <c:v>43680.666666666664</c:v>
                </c:pt>
                <c:pt idx="5153">
                  <c:v>43680.708333333336</c:v>
                </c:pt>
                <c:pt idx="5154">
                  <c:v>43680.75</c:v>
                </c:pt>
                <c:pt idx="5155">
                  <c:v>43680.791666666664</c:v>
                </c:pt>
                <c:pt idx="5156">
                  <c:v>43680.833333333336</c:v>
                </c:pt>
                <c:pt idx="5157">
                  <c:v>43680.875</c:v>
                </c:pt>
                <c:pt idx="5158">
                  <c:v>43680.916666666664</c:v>
                </c:pt>
                <c:pt idx="5159">
                  <c:v>43680.958333333336</c:v>
                </c:pt>
                <c:pt idx="5160">
                  <c:v>43681</c:v>
                </c:pt>
                <c:pt idx="5161">
                  <c:v>43681.041666666664</c:v>
                </c:pt>
                <c:pt idx="5162">
                  <c:v>43681.083333333336</c:v>
                </c:pt>
                <c:pt idx="5163">
                  <c:v>43681.125</c:v>
                </c:pt>
                <c:pt idx="5164">
                  <c:v>43681.166666666664</c:v>
                </c:pt>
                <c:pt idx="5165">
                  <c:v>43681.208333333336</c:v>
                </c:pt>
                <c:pt idx="5166">
                  <c:v>43681.25</c:v>
                </c:pt>
                <c:pt idx="5167">
                  <c:v>43681.291666666664</c:v>
                </c:pt>
                <c:pt idx="5168">
                  <c:v>43681.333333333336</c:v>
                </c:pt>
                <c:pt idx="5169">
                  <c:v>43681.375</c:v>
                </c:pt>
                <c:pt idx="5170">
                  <c:v>43681.416666666664</c:v>
                </c:pt>
                <c:pt idx="5171">
                  <c:v>43681.458333333336</c:v>
                </c:pt>
                <c:pt idx="5172">
                  <c:v>43681.5</c:v>
                </c:pt>
                <c:pt idx="5173">
                  <c:v>43681.541666666664</c:v>
                </c:pt>
                <c:pt idx="5174">
                  <c:v>43681.583333333336</c:v>
                </c:pt>
                <c:pt idx="5175">
                  <c:v>43681.625</c:v>
                </c:pt>
                <c:pt idx="5176">
                  <c:v>43681.666666666664</c:v>
                </c:pt>
                <c:pt idx="5177">
                  <c:v>43681.708333333336</c:v>
                </c:pt>
                <c:pt idx="5178">
                  <c:v>43681.75</c:v>
                </c:pt>
                <c:pt idx="5179">
                  <c:v>43681.791666666664</c:v>
                </c:pt>
                <c:pt idx="5180">
                  <c:v>43681.833333333336</c:v>
                </c:pt>
                <c:pt idx="5181">
                  <c:v>43681.875</c:v>
                </c:pt>
                <c:pt idx="5182">
                  <c:v>43681.916666666664</c:v>
                </c:pt>
                <c:pt idx="5183">
                  <c:v>43681.958333333336</c:v>
                </c:pt>
                <c:pt idx="5184">
                  <c:v>43682</c:v>
                </c:pt>
                <c:pt idx="5185">
                  <c:v>43682.041666666664</c:v>
                </c:pt>
                <c:pt idx="5186">
                  <c:v>43682.083333333336</c:v>
                </c:pt>
                <c:pt idx="5187">
                  <c:v>43682.125</c:v>
                </c:pt>
                <c:pt idx="5188">
                  <c:v>43682.166666666664</c:v>
                </c:pt>
                <c:pt idx="5189">
                  <c:v>43682.208333333336</c:v>
                </c:pt>
                <c:pt idx="5190">
                  <c:v>43682.25</c:v>
                </c:pt>
                <c:pt idx="5191">
                  <c:v>43682.291666666664</c:v>
                </c:pt>
                <c:pt idx="5192">
                  <c:v>43682.333333333336</c:v>
                </c:pt>
                <c:pt idx="5193">
                  <c:v>43682.375</c:v>
                </c:pt>
                <c:pt idx="5194">
                  <c:v>43682.416666666664</c:v>
                </c:pt>
                <c:pt idx="5195">
                  <c:v>43682.458333333336</c:v>
                </c:pt>
                <c:pt idx="5196">
                  <c:v>43682.5</c:v>
                </c:pt>
                <c:pt idx="5197">
                  <c:v>43682.541666666664</c:v>
                </c:pt>
                <c:pt idx="5198">
                  <c:v>43682.583333333336</c:v>
                </c:pt>
                <c:pt idx="5199">
                  <c:v>43682.625</c:v>
                </c:pt>
                <c:pt idx="5200">
                  <c:v>43682.666666666664</c:v>
                </c:pt>
                <c:pt idx="5201">
                  <c:v>43682.708333333336</c:v>
                </c:pt>
                <c:pt idx="5202">
                  <c:v>43682.75</c:v>
                </c:pt>
                <c:pt idx="5203">
                  <c:v>43682.791666666664</c:v>
                </c:pt>
                <c:pt idx="5204">
                  <c:v>43682.833333333336</c:v>
                </c:pt>
                <c:pt idx="5205">
                  <c:v>43682.875</c:v>
                </c:pt>
                <c:pt idx="5206">
                  <c:v>43682.916666666664</c:v>
                </c:pt>
                <c:pt idx="5207">
                  <c:v>43682.958333333336</c:v>
                </c:pt>
                <c:pt idx="5208">
                  <c:v>43683</c:v>
                </c:pt>
                <c:pt idx="5209">
                  <c:v>43683.041666666664</c:v>
                </c:pt>
                <c:pt idx="5210">
                  <c:v>43683.083333333336</c:v>
                </c:pt>
                <c:pt idx="5211">
                  <c:v>43683.125</c:v>
                </c:pt>
                <c:pt idx="5212">
                  <c:v>43683.166666666664</c:v>
                </c:pt>
                <c:pt idx="5213">
                  <c:v>43683.208333333336</c:v>
                </c:pt>
                <c:pt idx="5214">
                  <c:v>43683.25</c:v>
                </c:pt>
                <c:pt idx="5215">
                  <c:v>43683.291666666664</c:v>
                </c:pt>
                <c:pt idx="5216">
                  <c:v>43683.333333333336</c:v>
                </c:pt>
                <c:pt idx="5217">
                  <c:v>43683.375</c:v>
                </c:pt>
                <c:pt idx="5218">
                  <c:v>43683.416666666664</c:v>
                </c:pt>
                <c:pt idx="5219">
                  <c:v>43683.458333333336</c:v>
                </c:pt>
                <c:pt idx="5220">
                  <c:v>43683.5</c:v>
                </c:pt>
                <c:pt idx="5221">
                  <c:v>43683.541666666664</c:v>
                </c:pt>
                <c:pt idx="5222">
                  <c:v>43683.583333333336</c:v>
                </c:pt>
                <c:pt idx="5223">
                  <c:v>43683.625</c:v>
                </c:pt>
                <c:pt idx="5224">
                  <c:v>43683.666666666664</c:v>
                </c:pt>
                <c:pt idx="5225">
                  <c:v>43683.708333333336</c:v>
                </c:pt>
                <c:pt idx="5226">
                  <c:v>43683.75</c:v>
                </c:pt>
                <c:pt idx="5227">
                  <c:v>43683.791666666664</c:v>
                </c:pt>
                <c:pt idx="5228">
                  <c:v>43683.833333333336</c:v>
                </c:pt>
                <c:pt idx="5229">
                  <c:v>43683.875</c:v>
                </c:pt>
                <c:pt idx="5230">
                  <c:v>43683.916666666664</c:v>
                </c:pt>
                <c:pt idx="5231">
                  <c:v>43683.958333333336</c:v>
                </c:pt>
                <c:pt idx="5232">
                  <c:v>43684</c:v>
                </c:pt>
                <c:pt idx="5233">
                  <c:v>43684.041666666664</c:v>
                </c:pt>
                <c:pt idx="5234">
                  <c:v>43684.083333333336</c:v>
                </c:pt>
                <c:pt idx="5235">
                  <c:v>43684.125</c:v>
                </c:pt>
                <c:pt idx="5236">
                  <c:v>43684.166666666664</c:v>
                </c:pt>
                <c:pt idx="5237">
                  <c:v>43684.208333333336</c:v>
                </c:pt>
                <c:pt idx="5238">
                  <c:v>43684.25</c:v>
                </c:pt>
                <c:pt idx="5239">
                  <c:v>43684.291666666664</c:v>
                </c:pt>
                <c:pt idx="5240">
                  <c:v>43684.333333333336</c:v>
                </c:pt>
                <c:pt idx="5241">
                  <c:v>43684.375</c:v>
                </c:pt>
                <c:pt idx="5242">
                  <c:v>43684.416666666664</c:v>
                </c:pt>
                <c:pt idx="5243">
                  <c:v>43684.458333333336</c:v>
                </c:pt>
                <c:pt idx="5244">
                  <c:v>43684.5</c:v>
                </c:pt>
                <c:pt idx="5245">
                  <c:v>43684.541666666664</c:v>
                </c:pt>
                <c:pt idx="5246">
                  <c:v>43684.583333333336</c:v>
                </c:pt>
                <c:pt idx="5247">
                  <c:v>43684.625</c:v>
                </c:pt>
                <c:pt idx="5248">
                  <c:v>43684.666666666664</c:v>
                </c:pt>
                <c:pt idx="5249">
                  <c:v>43684.708333333336</c:v>
                </c:pt>
                <c:pt idx="5250">
                  <c:v>43684.75</c:v>
                </c:pt>
                <c:pt idx="5251">
                  <c:v>43684.791666666664</c:v>
                </c:pt>
                <c:pt idx="5252">
                  <c:v>43684.833333333336</c:v>
                </c:pt>
                <c:pt idx="5253">
                  <c:v>43684.875</c:v>
                </c:pt>
                <c:pt idx="5254">
                  <c:v>43684.916666666664</c:v>
                </c:pt>
                <c:pt idx="5255">
                  <c:v>43684.958333333336</c:v>
                </c:pt>
                <c:pt idx="5256">
                  <c:v>43685</c:v>
                </c:pt>
                <c:pt idx="5257">
                  <c:v>43685.041666666664</c:v>
                </c:pt>
                <c:pt idx="5258">
                  <c:v>43685.083333333336</c:v>
                </c:pt>
                <c:pt idx="5259">
                  <c:v>43685.125</c:v>
                </c:pt>
                <c:pt idx="5260">
                  <c:v>43685.166666666664</c:v>
                </c:pt>
                <c:pt idx="5261">
                  <c:v>43685.208333333336</c:v>
                </c:pt>
                <c:pt idx="5262">
                  <c:v>43685.25</c:v>
                </c:pt>
                <c:pt idx="5263">
                  <c:v>43685.291666666664</c:v>
                </c:pt>
                <c:pt idx="5264">
                  <c:v>43685.333333333336</c:v>
                </c:pt>
                <c:pt idx="5265">
                  <c:v>43685.375</c:v>
                </c:pt>
                <c:pt idx="5266">
                  <c:v>43685.416666666664</c:v>
                </c:pt>
                <c:pt idx="5267">
                  <c:v>43685.458333333336</c:v>
                </c:pt>
                <c:pt idx="5268">
                  <c:v>43685.5</c:v>
                </c:pt>
                <c:pt idx="5269">
                  <c:v>43685.541666666664</c:v>
                </c:pt>
                <c:pt idx="5270">
                  <c:v>43685.583333333336</c:v>
                </c:pt>
                <c:pt idx="5271">
                  <c:v>43685.625</c:v>
                </c:pt>
                <c:pt idx="5272">
                  <c:v>43685.666666666664</c:v>
                </c:pt>
                <c:pt idx="5273">
                  <c:v>43685.708333333336</c:v>
                </c:pt>
                <c:pt idx="5274">
                  <c:v>43685.75</c:v>
                </c:pt>
                <c:pt idx="5275">
                  <c:v>43685.791666666664</c:v>
                </c:pt>
                <c:pt idx="5276">
                  <c:v>43685.833333333336</c:v>
                </c:pt>
                <c:pt idx="5277">
                  <c:v>43685.875</c:v>
                </c:pt>
                <c:pt idx="5278">
                  <c:v>43685.916666666664</c:v>
                </c:pt>
                <c:pt idx="5279">
                  <c:v>43685.958333333336</c:v>
                </c:pt>
                <c:pt idx="5280">
                  <c:v>43686</c:v>
                </c:pt>
                <c:pt idx="5281">
                  <c:v>43686.041666666664</c:v>
                </c:pt>
                <c:pt idx="5282">
                  <c:v>43686.083333333336</c:v>
                </c:pt>
                <c:pt idx="5283">
                  <c:v>43686.125</c:v>
                </c:pt>
                <c:pt idx="5284">
                  <c:v>43686.166666666664</c:v>
                </c:pt>
                <c:pt idx="5285">
                  <c:v>43686.208333333336</c:v>
                </c:pt>
                <c:pt idx="5286">
                  <c:v>43686.25</c:v>
                </c:pt>
                <c:pt idx="5287">
                  <c:v>43686.291666666664</c:v>
                </c:pt>
                <c:pt idx="5288">
                  <c:v>43686.333333333336</c:v>
                </c:pt>
                <c:pt idx="5289">
                  <c:v>43686.375</c:v>
                </c:pt>
                <c:pt idx="5290">
                  <c:v>43686.416666666664</c:v>
                </c:pt>
                <c:pt idx="5291">
                  <c:v>43686.458333333336</c:v>
                </c:pt>
                <c:pt idx="5292">
                  <c:v>43686.5</c:v>
                </c:pt>
                <c:pt idx="5293">
                  <c:v>43686.541666666664</c:v>
                </c:pt>
                <c:pt idx="5294">
                  <c:v>43686.583333333336</c:v>
                </c:pt>
                <c:pt idx="5295">
                  <c:v>43686.625</c:v>
                </c:pt>
                <c:pt idx="5296">
                  <c:v>43686.666666666664</c:v>
                </c:pt>
                <c:pt idx="5297">
                  <c:v>43686.708333333336</c:v>
                </c:pt>
                <c:pt idx="5298">
                  <c:v>43686.75</c:v>
                </c:pt>
                <c:pt idx="5299">
                  <c:v>43686.791666666664</c:v>
                </c:pt>
                <c:pt idx="5300">
                  <c:v>43686.833333333336</c:v>
                </c:pt>
                <c:pt idx="5301">
                  <c:v>43686.875</c:v>
                </c:pt>
                <c:pt idx="5302">
                  <c:v>43686.916666666664</c:v>
                </c:pt>
                <c:pt idx="5303">
                  <c:v>43686.958333333336</c:v>
                </c:pt>
                <c:pt idx="5304">
                  <c:v>43687</c:v>
                </c:pt>
                <c:pt idx="5305">
                  <c:v>43687.041666666664</c:v>
                </c:pt>
                <c:pt idx="5306">
                  <c:v>43687.083333333336</c:v>
                </c:pt>
                <c:pt idx="5307">
                  <c:v>43687.125</c:v>
                </c:pt>
                <c:pt idx="5308">
                  <c:v>43687.166666666664</c:v>
                </c:pt>
                <c:pt idx="5309">
                  <c:v>43687.208333333336</c:v>
                </c:pt>
                <c:pt idx="5310">
                  <c:v>43687.25</c:v>
                </c:pt>
                <c:pt idx="5311">
                  <c:v>43687.291666666664</c:v>
                </c:pt>
                <c:pt idx="5312">
                  <c:v>43687.333333333336</c:v>
                </c:pt>
                <c:pt idx="5313">
                  <c:v>43687.375</c:v>
                </c:pt>
                <c:pt idx="5314">
                  <c:v>43687.416666666664</c:v>
                </c:pt>
                <c:pt idx="5315">
                  <c:v>43687.458333333336</c:v>
                </c:pt>
                <c:pt idx="5316">
                  <c:v>43687.5</c:v>
                </c:pt>
                <c:pt idx="5317">
                  <c:v>43687.541666666664</c:v>
                </c:pt>
                <c:pt idx="5318">
                  <c:v>43687.583333333336</c:v>
                </c:pt>
                <c:pt idx="5319">
                  <c:v>43687.625</c:v>
                </c:pt>
                <c:pt idx="5320">
                  <c:v>43687.666666666664</c:v>
                </c:pt>
                <c:pt idx="5321">
                  <c:v>43687.708333333336</c:v>
                </c:pt>
                <c:pt idx="5322">
                  <c:v>43687.75</c:v>
                </c:pt>
                <c:pt idx="5323">
                  <c:v>43687.791666666664</c:v>
                </c:pt>
                <c:pt idx="5324">
                  <c:v>43687.833333333336</c:v>
                </c:pt>
                <c:pt idx="5325">
                  <c:v>43687.875</c:v>
                </c:pt>
                <c:pt idx="5326">
                  <c:v>43687.916666666664</c:v>
                </c:pt>
                <c:pt idx="5327">
                  <c:v>43687.958333333336</c:v>
                </c:pt>
                <c:pt idx="5328">
                  <c:v>43688</c:v>
                </c:pt>
                <c:pt idx="5329">
                  <c:v>43688.041666666664</c:v>
                </c:pt>
                <c:pt idx="5330">
                  <c:v>43688.083333333336</c:v>
                </c:pt>
                <c:pt idx="5331">
                  <c:v>43688.125</c:v>
                </c:pt>
                <c:pt idx="5332">
                  <c:v>43688.166666666664</c:v>
                </c:pt>
                <c:pt idx="5333">
                  <c:v>43688.208333333336</c:v>
                </c:pt>
                <c:pt idx="5334">
                  <c:v>43688.25</c:v>
                </c:pt>
                <c:pt idx="5335">
                  <c:v>43688.291666666664</c:v>
                </c:pt>
                <c:pt idx="5336">
                  <c:v>43688.333333333336</c:v>
                </c:pt>
                <c:pt idx="5337">
                  <c:v>43688.375</c:v>
                </c:pt>
                <c:pt idx="5338">
                  <c:v>43688.416666666664</c:v>
                </c:pt>
                <c:pt idx="5339">
                  <c:v>43688.458333333336</c:v>
                </c:pt>
                <c:pt idx="5340">
                  <c:v>43688.5</c:v>
                </c:pt>
                <c:pt idx="5341">
                  <c:v>43688.541666666664</c:v>
                </c:pt>
                <c:pt idx="5342">
                  <c:v>43688.583333333336</c:v>
                </c:pt>
                <c:pt idx="5343">
                  <c:v>43688.625</c:v>
                </c:pt>
                <c:pt idx="5344">
                  <c:v>43688.666666666664</c:v>
                </c:pt>
                <c:pt idx="5345">
                  <c:v>43688.708333333336</c:v>
                </c:pt>
                <c:pt idx="5346">
                  <c:v>43688.75</c:v>
                </c:pt>
                <c:pt idx="5347">
                  <c:v>43688.791666666664</c:v>
                </c:pt>
                <c:pt idx="5348">
                  <c:v>43688.833333333336</c:v>
                </c:pt>
                <c:pt idx="5349">
                  <c:v>43688.875</c:v>
                </c:pt>
                <c:pt idx="5350">
                  <c:v>43688.916666666664</c:v>
                </c:pt>
                <c:pt idx="5351">
                  <c:v>43688.958333333336</c:v>
                </c:pt>
                <c:pt idx="5352">
                  <c:v>43689</c:v>
                </c:pt>
                <c:pt idx="5353">
                  <c:v>43689.041666666664</c:v>
                </c:pt>
                <c:pt idx="5354">
                  <c:v>43689.083333333336</c:v>
                </c:pt>
                <c:pt idx="5355">
                  <c:v>43689.125</c:v>
                </c:pt>
                <c:pt idx="5356">
                  <c:v>43689.166666666664</c:v>
                </c:pt>
                <c:pt idx="5357">
                  <c:v>43689.208333333336</c:v>
                </c:pt>
                <c:pt idx="5358">
                  <c:v>43689.25</c:v>
                </c:pt>
                <c:pt idx="5359">
                  <c:v>43689.291666666664</c:v>
                </c:pt>
                <c:pt idx="5360">
                  <c:v>43689.333333333336</c:v>
                </c:pt>
                <c:pt idx="5361">
                  <c:v>43689.375</c:v>
                </c:pt>
                <c:pt idx="5362">
                  <c:v>43689.416666666664</c:v>
                </c:pt>
                <c:pt idx="5363">
                  <c:v>43689.458333333336</c:v>
                </c:pt>
                <c:pt idx="5364">
                  <c:v>43689.5</c:v>
                </c:pt>
                <c:pt idx="5365">
                  <c:v>43689.541666666664</c:v>
                </c:pt>
                <c:pt idx="5366">
                  <c:v>43689.583333333336</c:v>
                </c:pt>
                <c:pt idx="5367">
                  <c:v>43689.625</c:v>
                </c:pt>
                <c:pt idx="5368">
                  <c:v>43689.666666666664</c:v>
                </c:pt>
                <c:pt idx="5369">
                  <c:v>43689.708333333336</c:v>
                </c:pt>
                <c:pt idx="5370">
                  <c:v>43689.75</c:v>
                </c:pt>
                <c:pt idx="5371">
                  <c:v>43689.791666666664</c:v>
                </c:pt>
                <c:pt idx="5372">
                  <c:v>43689.833333333336</c:v>
                </c:pt>
                <c:pt idx="5373">
                  <c:v>43689.875</c:v>
                </c:pt>
                <c:pt idx="5374">
                  <c:v>43689.916666666664</c:v>
                </c:pt>
                <c:pt idx="5375">
                  <c:v>43689.958333333336</c:v>
                </c:pt>
                <c:pt idx="5376">
                  <c:v>43690</c:v>
                </c:pt>
                <c:pt idx="5377">
                  <c:v>43690.041666666664</c:v>
                </c:pt>
                <c:pt idx="5378">
                  <c:v>43690.083333333336</c:v>
                </c:pt>
                <c:pt idx="5379">
                  <c:v>43690.125</c:v>
                </c:pt>
                <c:pt idx="5380">
                  <c:v>43690.166666666664</c:v>
                </c:pt>
                <c:pt idx="5381">
                  <c:v>43690.208333333336</c:v>
                </c:pt>
                <c:pt idx="5382">
                  <c:v>43690.25</c:v>
                </c:pt>
                <c:pt idx="5383">
                  <c:v>43690.291666666664</c:v>
                </c:pt>
                <c:pt idx="5384">
                  <c:v>43690.333333333336</c:v>
                </c:pt>
                <c:pt idx="5385">
                  <c:v>43690.375</c:v>
                </c:pt>
                <c:pt idx="5386">
                  <c:v>43690.416666666664</c:v>
                </c:pt>
                <c:pt idx="5387">
                  <c:v>43690.458333333336</c:v>
                </c:pt>
                <c:pt idx="5388">
                  <c:v>43690.5</c:v>
                </c:pt>
                <c:pt idx="5389">
                  <c:v>43690.541666666664</c:v>
                </c:pt>
                <c:pt idx="5390">
                  <c:v>43690.583333333336</c:v>
                </c:pt>
                <c:pt idx="5391">
                  <c:v>43690.625</c:v>
                </c:pt>
                <c:pt idx="5392">
                  <c:v>43690.666666666664</c:v>
                </c:pt>
                <c:pt idx="5393">
                  <c:v>43690.708333333336</c:v>
                </c:pt>
                <c:pt idx="5394">
                  <c:v>43690.75</c:v>
                </c:pt>
                <c:pt idx="5395">
                  <c:v>43690.791666666664</c:v>
                </c:pt>
                <c:pt idx="5396">
                  <c:v>43690.833333333336</c:v>
                </c:pt>
                <c:pt idx="5397">
                  <c:v>43690.875</c:v>
                </c:pt>
                <c:pt idx="5398">
                  <c:v>43690.916666666664</c:v>
                </c:pt>
                <c:pt idx="5399">
                  <c:v>43690.958333333336</c:v>
                </c:pt>
                <c:pt idx="5400">
                  <c:v>43691</c:v>
                </c:pt>
                <c:pt idx="5401">
                  <c:v>43691.041666666664</c:v>
                </c:pt>
                <c:pt idx="5402">
                  <c:v>43691.083333333336</c:v>
                </c:pt>
                <c:pt idx="5403">
                  <c:v>43691.125</c:v>
                </c:pt>
                <c:pt idx="5404">
                  <c:v>43691.166666666664</c:v>
                </c:pt>
                <c:pt idx="5405">
                  <c:v>43691.208333333336</c:v>
                </c:pt>
                <c:pt idx="5406">
                  <c:v>43691.25</c:v>
                </c:pt>
                <c:pt idx="5407">
                  <c:v>43691.291666666664</c:v>
                </c:pt>
                <c:pt idx="5408">
                  <c:v>43691.333333333336</c:v>
                </c:pt>
                <c:pt idx="5409">
                  <c:v>43691.375</c:v>
                </c:pt>
                <c:pt idx="5410">
                  <c:v>43691.416666666664</c:v>
                </c:pt>
                <c:pt idx="5411">
                  <c:v>43691.458333333336</c:v>
                </c:pt>
                <c:pt idx="5412">
                  <c:v>43691.5</c:v>
                </c:pt>
                <c:pt idx="5413">
                  <c:v>43691.541666666664</c:v>
                </c:pt>
                <c:pt idx="5414">
                  <c:v>43691.583333333336</c:v>
                </c:pt>
                <c:pt idx="5415">
                  <c:v>43691.625</c:v>
                </c:pt>
                <c:pt idx="5416">
                  <c:v>43691.666666666664</c:v>
                </c:pt>
                <c:pt idx="5417">
                  <c:v>43691.708333333336</c:v>
                </c:pt>
                <c:pt idx="5418">
                  <c:v>43691.75</c:v>
                </c:pt>
                <c:pt idx="5419">
                  <c:v>43691.791666666664</c:v>
                </c:pt>
                <c:pt idx="5420">
                  <c:v>43691.833333333336</c:v>
                </c:pt>
                <c:pt idx="5421">
                  <c:v>43691.875</c:v>
                </c:pt>
                <c:pt idx="5422">
                  <c:v>43691.916666666664</c:v>
                </c:pt>
                <c:pt idx="5423">
                  <c:v>43691.958333333336</c:v>
                </c:pt>
                <c:pt idx="5424">
                  <c:v>43692</c:v>
                </c:pt>
                <c:pt idx="5425">
                  <c:v>43692.041666666664</c:v>
                </c:pt>
                <c:pt idx="5426">
                  <c:v>43692.083333333336</c:v>
                </c:pt>
                <c:pt idx="5427">
                  <c:v>43692.125</c:v>
                </c:pt>
                <c:pt idx="5428">
                  <c:v>43692.166666666664</c:v>
                </c:pt>
                <c:pt idx="5429">
                  <c:v>43692.208333333336</c:v>
                </c:pt>
                <c:pt idx="5430">
                  <c:v>43692.25</c:v>
                </c:pt>
                <c:pt idx="5431">
                  <c:v>43692.291666666664</c:v>
                </c:pt>
                <c:pt idx="5432">
                  <c:v>43692.333333333336</c:v>
                </c:pt>
                <c:pt idx="5433">
                  <c:v>43692.375</c:v>
                </c:pt>
                <c:pt idx="5434">
                  <c:v>43692.416666666664</c:v>
                </c:pt>
                <c:pt idx="5435">
                  <c:v>43692.458333333336</c:v>
                </c:pt>
                <c:pt idx="5436">
                  <c:v>43692.5</c:v>
                </c:pt>
                <c:pt idx="5437">
                  <c:v>43692.541666666664</c:v>
                </c:pt>
                <c:pt idx="5438">
                  <c:v>43692.583333333336</c:v>
                </c:pt>
                <c:pt idx="5439">
                  <c:v>43692.625</c:v>
                </c:pt>
                <c:pt idx="5440">
                  <c:v>43692.666666666664</c:v>
                </c:pt>
                <c:pt idx="5441">
                  <c:v>43692.708333333336</c:v>
                </c:pt>
                <c:pt idx="5442">
                  <c:v>43692.75</c:v>
                </c:pt>
                <c:pt idx="5443">
                  <c:v>43692.791666666664</c:v>
                </c:pt>
                <c:pt idx="5444">
                  <c:v>43692.833333333336</c:v>
                </c:pt>
                <c:pt idx="5445">
                  <c:v>43692.875</c:v>
                </c:pt>
                <c:pt idx="5446">
                  <c:v>43692.916666666664</c:v>
                </c:pt>
                <c:pt idx="5447">
                  <c:v>43692.958333333336</c:v>
                </c:pt>
                <c:pt idx="5448">
                  <c:v>43693</c:v>
                </c:pt>
                <c:pt idx="5449">
                  <c:v>43693.041666666664</c:v>
                </c:pt>
                <c:pt idx="5450">
                  <c:v>43693.083333333336</c:v>
                </c:pt>
                <c:pt idx="5451">
                  <c:v>43693.125</c:v>
                </c:pt>
                <c:pt idx="5452">
                  <c:v>43693.166666666664</c:v>
                </c:pt>
                <c:pt idx="5453">
                  <c:v>43693.208333333336</c:v>
                </c:pt>
                <c:pt idx="5454">
                  <c:v>43693.25</c:v>
                </c:pt>
                <c:pt idx="5455">
                  <c:v>43693.291666666664</c:v>
                </c:pt>
                <c:pt idx="5456">
                  <c:v>43693.333333333336</c:v>
                </c:pt>
                <c:pt idx="5457">
                  <c:v>43693.375</c:v>
                </c:pt>
                <c:pt idx="5458">
                  <c:v>43693.416666666664</c:v>
                </c:pt>
                <c:pt idx="5459">
                  <c:v>43693.458333333336</c:v>
                </c:pt>
                <c:pt idx="5460">
                  <c:v>43693.5</c:v>
                </c:pt>
                <c:pt idx="5461">
                  <c:v>43693.541666666664</c:v>
                </c:pt>
                <c:pt idx="5462">
                  <c:v>43693.583333333336</c:v>
                </c:pt>
                <c:pt idx="5463">
                  <c:v>43693.625</c:v>
                </c:pt>
                <c:pt idx="5464">
                  <c:v>43693.666666666664</c:v>
                </c:pt>
                <c:pt idx="5465">
                  <c:v>43693.708333333336</c:v>
                </c:pt>
                <c:pt idx="5466">
                  <c:v>43693.75</c:v>
                </c:pt>
                <c:pt idx="5467">
                  <c:v>43693.791666666664</c:v>
                </c:pt>
                <c:pt idx="5468">
                  <c:v>43693.833333333336</c:v>
                </c:pt>
                <c:pt idx="5469">
                  <c:v>43693.875</c:v>
                </c:pt>
                <c:pt idx="5470">
                  <c:v>43693.916666666664</c:v>
                </c:pt>
                <c:pt idx="5471">
                  <c:v>43693.958333333336</c:v>
                </c:pt>
                <c:pt idx="5472">
                  <c:v>43694</c:v>
                </c:pt>
                <c:pt idx="5473">
                  <c:v>43694.041666666664</c:v>
                </c:pt>
                <c:pt idx="5474">
                  <c:v>43694.083333333336</c:v>
                </c:pt>
                <c:pt idx="5475">
                  <c:v>43694.125</c:v>
                </c:pt>
                <c:pt idx="5476">
                  <c:v>43694.166666666664</c:v>
                </c:pt>
                <c:pt idx="5477">
                  <c:v>43694.208333333336</c:v>
                </c:pt>
                <c:pt idx="5478">
                  <c:v>43694.25</c:v>
                </c:pt>
                <c:pt idx="5479">
                  <c:v>43694.291666666664</c:v>
                </c:pt>
                <c:pt idx="5480">
                  <c:v>43694.333333333336</c:v>
                </c:pt>
                <c:pt idx="5481">
                  <c:v>43694.375</c:v>
                </c:pt>
                <c:pt idx="5482">
                  <c:v>43694.416666666664</c:v>
                </c:pt>
                <c:pt idx="5483">
                  <c:v>43694.458333333336</c:v>
                </c:pt>
                <c:pt idx="5484">
                  <c:v>43694.5</c:v>
                </c:pt>
                <c:pt idx="5485">
                  <c:v>43694.541666666664</c:v>
                </c:pt>
                <c:pt idx="5486">
                  <c:v>43694.583333333336</c:v>
                </c:pt>
                <c:pt idx="5487">
                  <c:v>43694.625</c:v>
                </c:pt>
                <c:pt idx="5488">
                  <c:v>43694.666666666664</c:v>
                </c:pt>
                <c:pt idx="5489">
                  <c:v>43694.708333333336</c:v>
                </c:pt>
                <c:pt idx="5490">
                  <c:v>43694.75</c:v>
                </c:pt>
                <c:pt idx="5491">
                  <c:v>43694.791666666664</c:v>
                </c:pt>
                <c:pt idx="5492">
                  <c:v>43694.833333333336</c:v>
                </c:pt>
                <c:pt idx="5493">
                  <c:v>43694.875</c:v>
                </c:pt>
                <c:pt idx="5494">
                  <c:v>43694.916666666664</c:v>
                </c:pt>
                <c:pt idx="5495">
                  <c:v>43694.958333333336</c:v>
                </c:pt>
                <c:pt idx="5496">
                  <c:v>43695</c:v>
                </c:pt>
                <c:pt idx="5497">
                  <c:v>43695.041666666664</c:v>
                </c:pt>
                <c:pt idx="5498">
                  <c:v>43695.083333333336</c:v>
                </c:pt>
                <c:pt idx="5499">
                  <c:v>43695.125</c:v>
                </c:pt>
                <c:pt idx="5500">
                  <c:v>43695.166666666664</c:v>
                </c:pt>
                <c:pt idx="5501">
                  <c:v>43695.208333333336</c:v>
                </c:pt>
                <c:pt idx="5502">
                  <c:v>43695.25</c:v>
                </c:pt>
                <c:pt idx="5503">
                  <c:v>43695.291666666664</c:v>
                </c:pt>
                <c:pt idx="5504">
                  <c:v>43695.333333333336</c:v>
                </c:pt>
                <c:pt idx="5505">
                  <c:v>43695.375</c:v>
                </c:pt>
                <c:pt idx="5506">
                  <c:v>43695.416666666664</c:v>
                </c:pt>
                <c:pt idx="5507">
                  <c:v>43695.458333333336</c:v>
                </c:pt>
                <c:pt idx="5508">
                  <c:v>43695.5</c:v>
                </c:pt>
                <c:pt idx="5509">
                  <c:v>43695.541666666664</c:v>
                </c:pt>
                <c:pt idx="5510">
                  <c:v>43695.583333333336</c:v>
                </c:pt>
                <c:pt idx="5511">
                  <c:v>43695.625</c:v>
                </c:pt>
                <c:pt idx="5512">
                  <c:v>43695.666666666664</c:v>
                </c:pt>
                <c:pt idx="5513">
                  <c:v>43695.708333333336</c:v>
                </c:pt>
                <c:pt idx="5514">
                  <c:v>43695.75</c:v>
                </c:pt>
                <c:pt idx="5515">
                  <c:v>43695.791666666664</c:v>
                </c:pt>
                <c:pt idx="5516">
                  <c:v>43695.833333333336</c:v>
                </c:pt>
                <c:pt idx="5517">
                  <c:v>43695.875</c:v>
                </c:pt>
                <c:pt idx="5518">
                  <c:v>43695.916666666664</c:v>
                </c:pt>
                <c:pt idx="5519">
                  <c:v>43695.958333333336</c:v>
                </c:pt>
                <c:pt idx="5520">
                  <c:v>43696</c:v>
                </c:pt>
                <c:pt idx="5521">
                  <c:v>43696.041666666664</c:v>
                </c:pt>
                <c:pt idx="5522">
                  <c:v>43696.083333333336</c:v>
                </c:pt>
                <c:pt idx="5523">
                  <c:v>43696.125</c:v>
                </c:pt>
                <c:pt idx="5524">
                  <c:v>43696.166666666664</c:v>
                </c:pt>
                <c:pt idx="5525">
                  <c:v>43696.208333333336</c:v>
                </c:pt>
                <c:pt idx="5526">
                  <c:v>43696.25</c:v>
                </c:pt>
                <c:pt idx="5527">
                  <c:v>43696.291666666664</c:v>
                </c:pt>
                <c:pt idx="5528">
                  <c:v>43696.333333333336</c:v>
                </c:pt>
                <c:pt idx="5529">
                  <c:v>43696.375</c:v>
                </c:pt>
                <c:pt idx="5530">
                  <c:v>43696.416666666664</c:v>
                </c:pt>
                <c:pt idx="5531">
                  <c:v>43696.458333333336</c:v>
                </c:pt>
                <c:pt idx="5532">
                  <c:v>43696.5</c:v>
                </c:pt>
                <c:pt idx="5533">
                  <c:v>43696.541666666664</c:v>
                </c:pt>
                <c:pt idx="5534">
                  <c:v>43696.583333333336</c:v>
                </c:pt>
                <c:pt idx="5535">
                  <c:v>43696.625</c:v>
                </c:pt>
                <c:pt idx="5536">
                  <c:v>43696.666666666664</c:v>
                </c:pt>
                <c:pt idx="5537">
                  <c:v>43696.708333333336</c:v>
                </c:pt>
                <c:pt idx="5538">
                  <c:v>43696.75</c:v>
                </c:pt>
                <c:pt idx="5539">
                  <c:v>43696.791666666664</c:v>
                </c:pt>
                <c:pt idx="5540">
                  <c:v>43696.833333333336</c:v>
                </c:pt>
                <c:pt idx="5541">
                  <c:v>43696.875</c:v>
                </c:pt>
                <c:pt idx="5542">
                  <c:v>43696.916666666664</c:v>
                </c:pt>
                <c:pt idx="5543">
                  <c:v>43696.958333333336</c:v>
                </c:pt>
                <c:pt idx="5544">
                  <c:v>43697</c:v>
                </c:pt>
                <c:pt idx="5545">
                  <c:v>43697.041666666664</c:v>
                </c:pt>
                <c:pt idx="5546">
                  <c:v>43697.083333333336</c:v>
                </c:pt>
                <c:pt idx="5547">
                  <c:v>43697.125</c:v>
                </c:pt>
                <c:pt idx="5548">
                  <c:v>43697.166666666664</c:v>
                </c:pt>
                <c:pt idx="5549">
                  <c:v>43697.208333333336</c:v>
                </c:pt>
                <c:pt idx="5550">
                  <c:v>43697.25</c:v>
                </c:pt>
                <c:pt idx="5551">
                  <c:v>43697.291666666664</c:v>
                </c:pt>
                <c:pt idx="5552">
                  <c:v>43697.333333333336</c:v>
                </c:pt>
                <c:pt idx="5553">
                  <c:v>43697.375</c:v>
                </c:pt>
                <c:pt idx="5554">
                  <c:v>43697.416666666664</c:v>
                </c:pt>
                <c:pt idx="5555">
                  <c:v>43697.458333333336</c:v>
                </c:pt>
                <c:pt idx="5556">
                  <c:v>43697.5</c:v>
                </c:pt>
                <c:pt idx="5557">
                  <c:v>43697.541666666664</c:v>
                </c:pt>
                <c:pt idx="5558">
                  <c:v>43697.583333333336</c:v>
                </c:pt>
                <c:pt idx="5559">
                  <c:v>43697.625</c:v>
                </c:pt>
                <c:pt idx="5560">
                  <c:v>43697.666666666664</c:v>
                </c:pt>
                <c:pt idx="5561">
                  <c:v>43697.708333333336</c:v>
                </c:pt>
                <c:pt idx="5562">
                  <c:v>43697.75</c:v>
                </c:pt>
                <c:pt idx="5563">
                  <c:v>43697.791666666664</c:v>
                </c:pt>
                <c:pt idx="5564">
                  <c:v>43697.833333333336</c:v>
                </c:pt>
                <c:pt idx="5565">
                  <c:v>43697.875</c:v>
                </c:pt>
                <c:pt idx="5566">
                  <c:v>43697.916666666664</c:v>
                </c:pt>
                <c:pt idx="5567">
                  <c:v>43697.958333333336</c:v>
                </c:pt>
                <c:pt idx="5568">
                  <c:v>43698</c:v>
                </c:pt>
                <c:pt idx="5569">
                  <c:v>43698.041666666664</c:v>
                </c:pt>
                <c:pt idx="5570">
                  <c:v>43698.083333333336</c:v>
                </c:pt>
                <c:pt idx="5571">
                  <c:v>43698.125</c:v>
                </c:pt>
                <c:pt idx="5572">
                  <c:v>43698.166666666664</c:v>
                </c:pt>
                <c:pt idx="5573">
                  <c:v>43698.208333333336</c:v>
                </c:pt>
                <c:pt idx="5574">
                  <c:v>43698.25</c:v>
                </c:pt>
                <c:pt idx="5575">
                  <c:v>43698.291666666664</c:v>
                </c:pt>
                <c:pt idx="5576">
                  <c:v>43698.333333333336</c:v>
                </c:pt>
                <c:pt idx="5577">
                  <c:v>43698.375</c:v>
                </c:pt>
                <c:pt idx="5578">
                  <c:v>43698.416666666664</c:v>
                </c:pt>
                <c:pt idx="5579">
                  <c:v>43698.458333333336</c:v>
                </c:pt>
                <c:pt idx="5580">
                  <c:v>43698.5</c:v>
                </c:pt>
                <c:pt idx="5581">
                  <c:v>43698.541666666664</c:v>
                </c:pt>
                <c:pt idx="5582">
                  <c:v>43698.583333333336</c:v>
                </c:pt>
                <c:pt idx="5583">
                  <c:v>43698.625</c:v>
                </c:pt>
                <c:pt idx="5584">
                  <c:v>43698.666666666664</c:v>
                </c:pt>
                <c:pt idx="5585">
                  <c:v>43698.708333333336</c:v>
                </c:pt>
                <c:pt idx="5586">
                  <c:v>43698.75</c:v>
                </c:pt>
                <c:pt idx="5587">
                  <c:v>43698.791666666664</c:v>
                </c:pt>
                <c:pt idx="5588">
                  <c:v>43698.833333333336</c:v>
                </c:pt>
                <c:pt idx="5589">
                  <c:v>43698.875</c:v>
                </c:pt>
                <c:pt idx="5590">
                  <c:v>43698.916666666664</c:v>
                </c:pt>
                <c:pt idx="5591">
                  <c:v>43698.958333333336</c:v>
                </c:pt>
                <c:pt idx="5592">
                  <c:v>43699</c:v>
                </c:pt>
                <c:pt idx="5593">
                  <c:v>43699.041666666664</c:v>
                </c:pt>
                <c:pt idx="5594">
                  <c:v>43699.083333333336</c:v>
                </c:pt>
                <c:pt idx="5595">
                  <c:v>43699.125</c:v>
                </c:pt>
                <c:pt idx="5596">
                  <c:v>43699.166666666664</c:v>
                </c:pt>
                <c:pt idx="5597">
                  <c:v>43699.208333333336</c:v>
                </c:pt>
                <c:pt idx="5598">
                  <c:v>43699.25</c:v>
                </c:pt>
                <c:pt idx="5599">
                  <c:v>43699.291666666664</c:v>
                </c:pt>
                <c:pt idx="5600">
                  <c:v>43699.333333333336</c:v>
                </c:pt>
                <c:pt idx="5601">
                  <c:v>43699.375</c:v>
                </c:pt>
                <c:pt idx="5602">
                  <c:v>43699.416666666664</c:v>
                </c:pt>
                <c:pt idx="5603">
                  <c:v>43699.458333333336</c:v>
                </c:pt>
                <c:pt idx="5604">
                  <c:v>43699.5</c:v>
                </c:pt>
                <c:pt idx="5605">
                  <c:v>43699.541666666664</c:v>
                </c:pt>
                <c:pt idx="5606">
                  <c:v>43699.583333333336</c:v>
                </c:pt>
                <c:pt idx="5607">
                  <c:v>43699.625</c:v>
                </c:pt>
                <c:pt idx="5608">
                  <c:v>43699.666666666664</c:v>
                </c:pt>
                <c:pt idx="5609">
                  <c:v>43699.708333333336</c:v>
                </c:pt>
                <c:pt idx="5610">
                  <c:v>43699.75</c:v>
                </c:pt>
                <c:pt idx="5611">
                  <c:v>43699.791666666664</c:v>
                </c:pt>
                <c:pt idx="5612">
                  <c:v>43699.833333333336</c:v>
                </c:pt>
                <c:pt idx="5613">
                  <c:v>43699.875</c:v>
                </c:pt>
                <c:pt idx="5614">
                  <c:v>43699.916666666664</c:v>
                </c:pt>
                <c:pt idx="5615">
                  <c:v>43699.958333333336</c:v>
                </c:pt>
                <c:pt idx="5616">
                  <c:v>43700</c:v>
                </c:pt>
                <c:pt idx="5617">
                  <c:v>43700.041666666664</c:v>
                </c:pt>
                <c:pt idx="5618">
                  <c:v>43700.083333333336</c:v>
                </c:pt>
                <c:pt idx="5619">
                  <c:v>43700.125</c:v>
                </c:pt>
                <c:pt idx="5620">
                  <c:v>43700.166666666664</c:v>
                </c:pt>
                <c:pt idx="5621">
                  <c:v>43700.208333333336</c:v>
                </c:pt>
                <c:pt idx="5622">
                  <c:v>43700.25</c:v>
                </c:pt>
                <c:pt idx="5623">
                  <c:v>43700.291666666664</c:v>
                </c:pt>
                <c:pt idx="5624">
                  <c:v>43700.333333333336</c:v>
                </c:pt>
                <c:pt idx="5625">
                  <c:v>43700.375</c:v>
                </c:pt>
                <c:pt idx="5626">
                  <c:v>43700.416666666664</c:v>
                </c:pt>
                <c:pt idx="5627">
                  <c:v>43700.458333333336</c:v>
                </c:pt>
                <c:pt idx="5628">
                  <c:v>43700.5</c:v>
                </c:pt>
                <c:pt idx="5629">
                  <c:v>43700.541666666664</c:v>
                </c:pt>
                <c:pt idx="5630">
                  <c:v>43700.583333333336</c:v>
                </c:pt>
                <c:pt idx="5631">
                  <c:v>43700.625</c:v>
                </c:pt>
                <c:pt idx="5632">
                  <c:v>43700.666666666664</c:v>
                </c:pt>
                <c:pt idx="5633">
                  <c:v>43700.708333333336</c:v>
                </c:pt>
                <c:pt idx="5634">
                  <c:v>43700.75</c:v>
                </c:pt>
                <c:pt idx="5635">
                  <c:v>43700.791666666664</c:v>
                </c:pt>
                <c:pt idx="5636">
                  <c:v>43700.833333333336</c:v>
                </c:pt>
                <c:pt idx="5637">
                  <c:v>43700.875</c:v>
                </c:pt>
                <c:pt idx="5638">
                  <c:v>43700.916666666664</c:v>
                </c:pt>
                <c:pt idx="5639">
                  <c:v>43700.958333333336</c:v>
                </c:pt>
                <c:pt idx="5640">
                  <c:v>43701</c:v>
                </c:pt>
                <c:pt idx="5641">
                  <c:v>43701.041666666664</c:v>
                </c:pt>
                <c:pt idx="5642">
                  <c:v>43701.083333333336</c:v>
                </c:pt>
                <c:pt idx="5643">
                  <c:v>43701.125</c:v>
                </c:pt>
                <c:pt idx="5644">
                  <c:v>43701.166666666664</c:v>
                </c:pt>
                <c:pt idx="5645">
                  <c:v>43701.208333333336</c:v>
                </c:pt>
                <c:pt idx="5646">
                  <c:v>43701.25</c:v>
                </c:pt>
                <c:pt idx="5647">
                  <c:v>43701.291666666664</c:v>
                </c:pt>
                <c:pt idx="5648">
                  <c:v>43701.333333333336</c:v>
                </c:pt>
                <c:pt idx="5649">
                  <c:v>43701.375</c:v>
                </c:pt>
                <c:pt idx="5650">
                  <c:v>43701.416666666664</c:v>
                </c:pt>
                <c:pt idx="5651">
                  <c:v>43701.458333333336</c:v>
                </c:pt>
                <c:pt idx="5652">
                  <c:v>43701.5</c:v>
                </c:pt>
                <c:pt idx="5653">
                  <c:v>43701.541666666664</c:v>
                </c:pt>
                <c:pt idx="5654">
                  <c:v>43701.583333333336</c:v>
                </c:pt>
                <c:pt idx="5655">
                  <c:v>43701.625</c:v>
                </c:pt>
                <c:pt idx="5656">
                  <c:v>43701.666666666664</c:v>
                </c:pt>
                <c:pt idx="5657">
                  <c:v>43701.708333333336</c:v>
                </c:pt>
                <c:pt idx="5658">
                  <c:v>43701.75</c:v>
                </c:pt>
                <c:pt idx="5659">
                  <c:v>43701.791666666664</c:v>
                </c:pt>
                <c:pt idx="5660">
                  <c:v>43701.833333333336</c:v>
                </c:pt>
                <c:pt idx="5661">
                  <c:v>43701.875</c:v>
                </c:pt>
                <c:pt idx="5662">
                  <c:v>43701.916666666664</c:v>
                </c:pt>
                <c:pt idx="5663">
                  <c:v>43701.958333333336</c:v>
                </c:pt>
                <c:pt idx="5664">
                  <c:v>43702</c:v>
                </c:pt>
                <c:pt idx="5665">
                  <c:v>43702.041666666664</c:v>
                </c:pt>
                <c:pt idx="5666">
                  <c:v>43702.083333333336</c:v>
                </c:pt>
                <c:pt idx="5667">
                  <c:v>43702.125</c:v>
                </c:pt>
                <c:pt idx="5668">
                  <c:v>43702.166666666664</c:v>
                </c:pt>
                <c:pt idx="5669">
                  <c:v>43702.208333333336</c:v>
                </c:pt>
                <c:pt idx="5670">
                  <c:v>43702.25</c:v>
                </c:pt>
                <c:pt idx="5671">
                  <c:v>43702.291666666664</c:v>
                </c:pt>
                <c:pt idx="5672">
                  <c:v>43702.333333333336</c:v>
                </c:pt>
                <c:pt idx="5673">
                  <c:v>43702.375</c:v>
                </c:pt>
                <c:pt idx="5674">
                  <c:v>43702.416666666664</c:v>
                </c:pt>
                <c:pt idx="5675">
                  <c:v>43702.458333333336</c:v>
                </c:pt>
                <c:pt idx="5676">
                  <c:v>43702.5</c:v>
                </c:pt>
                <c:pt idx="5677">
                  <c:v>43702.541666666664</c:v>
                </c:pt>
                <c:pt idx="5678">
                  <c:v>43702.583333333336</c:v>
                </c:pt>
                <c:pt idx="5679">
                  <c:v>43702.625</c:v>
                </c:pt>
                <c:pt idx="5680">
                  <c:v>43702.666666666664</c:v>
                </c:pt>
                <c:pt idx="5681">
                  <c:v>43702.708333333336</c:v>
                </c:pt>
                <c:pt idx="5682">
                  <c:v>43702.75</c:v>
                </c:pt>
                <c:pt idx="5683">
                  <c:v>43702.791666666664</c:v>
                </c:pt>
                <c:pt idx="5684">
                  <c:v>43702.833333333336</c:v>
                </c:pt>
                <c:pt idx="5685">
                  <c:v>43702.875</c:v>
                </c:pt>
                <c:pt idx="5686">
                  <c:v>43702.916666666664</c:v>
                </c:pt>
                <c:pt idx="5687">
                  <c:v>43702.958333333336</c:v>
                </c:pt>
                <c:pt idx="5688">
                  <c:v>43703</c:v>
                </c:pt>
                <c:pt idx="5689">
                  <c:v>43703.041666666664</c:v>
                </c:pt>
                <c:pt idx="5690">
                  <c:v>43703.083333333336</c:v>
                </c:pt>
                <c:pt idx="5691">
                  <c:v>43703.125</c:v>
                </c:pt>
                <c:pt idx="5692">
                  <c:v>43703.166666666664</c:v>
                </c:pt>
                <c:pt idx="5693">
                  <c:v>43703.208333333336</c:v>
                </c:pt>
                <c:pt idx="5694">
                  <c:v>43703.25</c:v>
                </c:pt>
                <c:pt idx="5695">
                  <c:v>43703.291666666664</c:v>
                </c:pt>
                <c:pt idx="5696">
                  <c:v>43703.333333333336</c:v>
                </c:pt>
                <c:pt idx="5697">
                  <c:v>43703.375</c:v>
                </c:pt>
                <c:pt idx="5698">
                  <c:v>43703.416666666664</c:v>
                </c:pt>
                <c:pt idx="5699">
                  <c:v>43703.458333333336</c:v>
                </c:pt>
                <c:pt idx="5700">
                  <c:v>43703.5</c:v>
                </c:pt>
                <c:pt idx="5701">
                  <c:v>43703.541666666664</c:v>
                </c:pt>
                <c:pt idx="5702">
                  <c:v>43703.583333333336</c:v>
                </c:pt>
                <c:pt idx="5703">
                  <c:v>43703.625</c:v>
                </c:pt>
                <c:pt idx="5704">
                  <c:v>43703.666666666664</c:v>
                </c:pt>
                <c:pt idx="5705">
                  <c:v>43703.708333333336</c:v>
                </c:pt>
                <c:pt idx="5706">
                  <c:v>43703.75</c:v>
                </c:pt>
                <c:pt idx="5707">
                  <c:v>43703.791666666664</c:v>
                </c:pt>
                <c:pt idx="5708">
                  <c:v>43703.833333333336</c:v>
                </c:pt>
                <c:pt idx="5709">
                  <c:v>43703.875</c:v>
                </c:pt>
                <c:pt idx="5710">
                  <c:v>43703.916666666664</c:v>
                </c:pt>
                <c:pt idx="5711">
                  <c:v>43703.958333333336</c:v>
                </c:pt>
                <c:pt idx="5712">
                  <c:v>43704</c:v>
                </c:pt>
                <c:pt idx="5713">
                  <c:v>43704.041666666664</c:v>
                </c:pt>
                <c:pt idx="5714">
                  <c:v>43704.083333333336</c:v>
                </c:pt>
                <c:pt idx="5715">
                  <c:v>43704.125</c:v>
                </c:pt>
                <c:pt idx="5716">
                  <c:v>43704.166666666664</c:v>
                </c:pt>
                <c:pt idx="5717">
                  <c:v>43704.208333333336</c:v>
                </c:pt>
                <c:pt idx="5718">
                  <c:v>43704.25</c:v>
                </c:pt>
                <c:pt idx="5719">
                  <c:v>43704.291666666664</c:v>
                </c:pt>
                <c:pt idx="5720">
                  <c:v>43704.333333333336</c:v>
                </c:pt>
                <c:pt idx="5721">
                  <c:v>43704.375</c:v>
                </c:pt>
                <c:pt idx="5722">
                  <c:v>43704.416666666664</c:v>
                </c:pt>
                <c:pt idx="5723">
                  <c:v>43704.458333333336</c:v>
                </c:pt>
                <c:pt idx="5724">
                  <c:v>43704.5</c:v>
                </c:pt>
                <c:pt idx="5725">
                  <c:v>43704.541666666664</c:v>
                </c:pt>
                <c:pt idx="5726">
                  <c:v>43704.583333333336</c:v>
                </c:pt>
                <c:pt idx="5727">
                  <c:v>43704.625</c:v>
                </c:pt>
                <c:pt idx="5728">
                  <c:v>43704.666666666664</c:v>
                </c:pt>
                <c:pt idx="5729">
                  <c:v>43704.708333333336</c:v>
                </c:pt>
                <c:pt idx="5730">
                  <c:v>43704.75</c:v>
                </c:pt>
                <c:pt idx="5731">
                  <c:v>43704.791666666664</c:v>
                </c:pt>
                <c:pt idx="5732">
                  <c:v>43704.833333333336</c:v>
                </c:pt>
                <c:pt idx="5733">
                  <c:v>43704.875</c:v>
                </c:pt>
                <c:pt idx="5734">
                  <c:v>43704.916666666664</c:v>
                </c:pt>
                <c:pt idx="5735">
                  <c:v>43704.958333333336</c:v>
                </c:pt>
                <c:pt idx="5736">
                  <c:v>43705</c:v>
                </c:pt>
                <c:pt idx="5737">
                  <c:v>43705.041666666664</c:v>
                </c:pt>
                <c:pt idx="5738">
                  <c:v>43705.083333333336</c:v>
                </c:pt>
                <c:pt idx="5739">
                  <c:v>43705.125</c:v>
                </c:pt>
                <c:pt idx="5740">
                  <c:v>43705.166666666664</c:v>
                </c:pt>
                <c:pt idx="5741">
                  <c:v>43705.208333333336</c:v>
                </c:pt>
                <c:pt idx="5742">
                  <c:v>43705.25</c:v>
                </c:pt>
                <c:pt idx="5743">
                  <c:v>43705.291666666664</c:v>
                </c:pt>
                <c:pt idx="5744">
                  <c:v>43705.333333333336</c:v>
                </c:pt>
                <c:pt idx="5745">
                  <c:v>43705.375</c:v>
                </c:pt>
                <c:pt idx="5746">
                  <c:v>43705.416666666664</c:v>
                </c:pt>
                <c:pt idx="5747">
                  <c:v>43705.458333333336</c:v>
                </c:pt>
                <c:pt idx="5748">
                  <c:v>43705.5</c:v>
                </c:pt>
                <c:pt idx="5749">
                  <c:v>43705.541666666664</c:v>
                </c:pt>
                <c:pt idx="5750">
                  <c:v>43705.583333333336</c:v>
                </c:pt>
                <c:pt idx="5751">
                  <c:v>43705.625</c:v>
                </c:pt>
                <c:pt idx="5752">
                  <c:v>43705.666666666664</c:v>
                </c:pt>
                <c:pt idx="5753">
                  <c:v>43705.708333333336</c:v>
                </c:pt>
                <c:pt idx="5754">
                  <c:v>43705.75</c:v>
                </c:pt>
                <c:pt idx="5755">
                  <c:v>43705.791666666664</c:v>
                </c:pt>
                <c:pt idx="5756">
                  <c:v>43705.833333333336</c:v>
                </c:pt>
                <c:pt idx="5757">
                  <c:v>43705.875</c:v>
                </c:pt>
                <c:pt idx="5758">
                  <c:v>43705.916666666664</c:v>
                </c:pt>
                <c:pt idx="5759">
                  <c:v>43705.958333333336</c:v>
                </c:pt>
                <c:pt idx="5760">
                  <c:v>43706</c:v>
                </c:pt>
                <c:pt idx="5761">
                  <c:v>43706.041666666664</c:v>
                </c:pt>
                <c:pt idx="5762">
                  <c:v>43706.083333333336</c:v>
                </c:pt>
                <c:pt idx="5763">
                  <c:v>43706.125</c:v>
                </c:pt>
                <c:pt idx="5764">
                  <c:v>43706.166666666664</c:v>
                </c:pt>
                <c:pt idx="5765">
                  <c:v>43706.208333333336</c:v>
                </c:pt>
                <c:pt idx="5766">
                  <c:v>43706.25</c:v>
                </c:pt>
                <c:pt idx="5767">
                  <c:v>43706.291666666664</c:v>
                </c:pt>
                <c:pt idx="5768">
                  <c:v>43706.333333333336</c:v>
                </c:pt>
                <c:pt idx="5769">
                  <c:v>43706.375</c:v>
                </c:pt>
                <c:pt idx="5770">
                  <c:v>43706.416666666664</c:v>
                </c:pt>
                <c:pt idx="5771">
                  <c:v>43706.458333333336</c:v>
                </c:pt>
                <c:pt idx="5772">
                  <c:v>43706.5</c:v>
                </c:pt>
                <c:pt idx="5773">
                  <c:v>43706.541666666664</c:v>
                </c:pt>
                <c:pt idx="5774">
                  <c:v>43706.583333333336</c:v>
                </c:pt>
                <c:pt idx="5775">
                  <c:v>43706.625</c:v>
                </c:pt>
                <c:pt idx="5776">
                  <c:v>43706.666666666664</c:v>
                </c:pt>
                <c:pt idx="5777">
                  <c:v>43706.708333333336</c:v>
                </c:pt>
                <c:pt idx="5778">
                  <c:v>43706.75</c:v>
                </c:pt>
                <c:pt idx="5779">
                  <c:v>43706.791666666664</c:v>
                </c:pt>
                <c:pt idx="5780">
                  <c:v>43706.833333333336</c:v>
                </c:pt>
                <c:pt idx="5781">
                  <c:v>43706.875</c:v>
                </c:pt>
                <c:pt idx="5782">
                  <c:v>43706.916666666664</c:v>
                </c:pt>
                <c:pt idx="5783">
                  <c:v>43706.958333333336</c:v>
                </c:pt>
                <c:pt idx="5784">
                  <c:v>43707</c:v>
                </c:pt>
                <c:pt idx="5785">
                  <c:v>43707.041666666664</c:v>
                </c:pt>
                <c:pt idx="5786">
                  <c:v>43707.083333333336</c:v>
                </c:pt>
                <c:pt idx="5787">
                  <c:v>43707.125</c:v>
                </c:pt>
                <c:pt idx="5788">
                  <c:v>43707.166666666664</c:v>
                </c:pt>
                <c:pt idx="5789">
                  <c:v>43707.208333333336</c:v>
                </c:pt>
                <c:pt idx="5790">
                  <c:v>43707.25</c:v>
                </c:pt>
                <c:pt idx="5791">
                  <c:v>43707.291666666664</c:v>
                </c:pt>
                <c:pt idx="5792">
                  <c:v>43707.333333333336</c:v>
                </c:pt>
                <c:pt idx="5793">
                  <c:v>43707.375</c:v>
                </c:pt>
                <c:pt idx="5794">
                  <c:v>43707.416666666664</c:v>
                </c:pt>
                <c:pt idx="5795">
                  <c:v>43707.458333333336</c:v>
                </c:pt>
                <c:pt idx="5796">
                  <c:v>43707.5</c:v>
                </c:pt>
                <c:pt idx="5797">
                  <c:v>43707.541666666664</c:v>
                </c:pt>
                <c:pt idx="5798">
                  <c:v>43707.583333333336</c:v>
                </c:pt>
                <c:pt idx="5799">
                  <c:v>43707.625</c:v>
                </c:pt>
                <c:pt idx="5800">
                  <c:v>43707.666666666664</c:v>
                </c:pt>
                <c:pt idx="5801">
                  <c:v>43707.708333333336</c:v>
                </c:pt>
                <c:pt idx="5802">
                  <c:v>43707.75</c:v>
                </c:pt>
                <c:pt idx="5803">
                  <c:v>43707.791666666664</c:v>
                </c:pt>
                <c:pt idx="5804">
                  <c:v>43707.833333333336</c:v>
                </c:pt>
                <c:pt idx="5805">
                  <c:v>43707.875</c:v>
                </c:pt>
                <c:pt idx="5806">
                  <c:v>43707.916666666664</c:v>
                </c:pt>
                <c:pt idx="5807">
                  <c:v>43707.958333333336</c:v>
                </c:pt>
                <c:pt idx="5808">
                  <c:v>43708</c:v>
                </c:pt>
                <c:pt idx="5809">
                  <c:v>43708.041666666664</c:v>
                </c:pt>
                <c:pt idx="5810">
                  <c:v>43708.083333333336</c:v>
                </c:pt>
                <c:pt idx="5811">
                  <c:v>43708.125</c:v>
                </c:pt>
                <c:pt idx="5812">
                  <c:v>43708.166666666664</c:v>
                </c:pt>
                <c:pt idx="5813">
                  <c:v>43708.208333333336</c:v>
                </c:pt>
                <c:pt idx="5814">
                  <c:v>43708.25</c:v>
                </c:pt>
                <c:pt idx="5815">
                  <c:v>43708.291666666664</c:v>
                </c:pt>
                <c:pt idx="5816">
                  <c:v>43708.333333333336</c:v>
                </c:pt>
                <c:pt idx="5817">
                  <c:v>43708.375</c:v>
                </c:pt>
                <c:pt idx="5818">
                  <c:v>43708.416666666664</c:v>
                </c:pt>
                <c:pt idx="5819">
                  <c:v>43708.458333333336</c:v>
                </c:pt>
                <c:pt idx="5820">
                  <c:v>43708.5</c:v>
                </c:pt>
                <c:pt idx="5821">
                  <c:v>43708.541666666664</c:v>
                </c:pt>
                <c:pt idx="5822">
                  <c:v>43708.583333333336</c:v>
                </c:pt>
                <c:pt idx="5823">
                  <c:v>43708.625</c:v>
                </c:pt>
                <c:pt idx="5824">
                  <c:v>43708.666666666664</c:v>
                </c:pt>
                <c:pt idx="5825">
                  <c:v>43708.708333333336</c:v>
                </c:pt>
                <c:pt idx="5826">
                  <c:v>43708.75</c:v>
                </c:pt>
                <c:pt idx="5827">
                  <c:v>43708.791666666664</c:v>
                </c:pt>
                <c:pt idx="5828">
                  <c:v>43708.833333333336</c:v>
                </c:pt>
                <c:pt idx="5829">
                  <c:v>43708.875</c:v>
                </c:pt>
                <c:pt idx="5830">
                  <c:v>43708.916666666664</c:v>
                </c:pt>
                <c:pt idx="5831">
                  <c:v>43708.958333333336</c:v>
                </c:pt>
                <c:pt idx="5832">
                  <c:v>43709</c:v>
                </c:pt>
                <c:pt idx="5833">
                  <c:v>43709.041666666664</c:v>
                </c:pt>
                <c:pt idx="5834">
                  <c:v>43709.083333333336</c:v>
                </c:pt>
                <c:pt idx="5835">
                  <c:v>43709.125</c:v>
                </c:pt>
                <c:pt idx="5836">
                  <c:v>43709.166666666664</c:v>
                </c:pt>
                <c:pt idx="5837">
                  <c:v>43709.208333333336</c:v>
                </c:pt>
                <c:pt idx="5838">
                  <c:v>43709.25</c:v>
                </c:pt>
                <c:pt idx="5839">
                  <c:v>43709.291666666664</c:v>
                </c:pt>
                <c:pt idx="5840">
                  <c:v>43709.333333333336</c:v>
                </c:pt>
                <c:pt idx="5841">
                  <c:v>43709.375</c:v>
                </c:pt>
                <c:pt idx="5842">
                  <c:v>43709.416666666664</c:v>
                </c:pt>
                <c:pt idx="5843">
                  <c:v>43709.458333333336</c:v>
                </c:pt>
                <c:pt idx="5844">
                  <c:v>43709.5</c:v>
                </c:pt>
                <c:pt idx="5845">
                  <c:v>43709.541666666664</c:v>
                </c:pt>
                <c:pt idx="5846">
                  <c:v>43709.583333333336</c:v>
                </c:pt>
                <c:pt idx="5847">
                  <c:v>43709.625</c:v>
                </c:pt>
                <c:pt idx="5848">
                  <c:v>43709.666666666664</c:v>
                </c:pt>
                <c:pt idx="5849">
                  <c:v>43709.708333333336</c:v>
                </c:pt>
                <c:pt idx="5850">
                  <c:v>43709.75</c:v>
                </c:pt>
                <c:pt idx="5851">
                  <c:v>43709.791666666664</c:v>
                </c:pt>
                <c:pt idx="5852">
                  <c:v>43709.833333333336</c:v>
                </c:pt>
                <c:pt idx="5853">
                  <c:v>43709.875</c:v>
                </c:pt>
                <c:pt idx="5854">
                  <c:v>43709.916666666664</c:v>
                </c:pt>
                <c:pt idx="5855">
                  <c:v>43709.958333333336</c:v>
                </c:pt>
                <c:pt idx="5856">
                  <c:v>43710</c:v>
                </c:pt>
                <c:pt idx="5857">
                  <c:v>43710.041666666664</c:v>
                </c:pt>
                <c:pt idx="5858">
                  <c:v>43710.083333333336</c:v>
                </c:pt>
                <c:pt idx="5859">
                  <c:v>43710.125</c:v>
                </c:pt>
                <c:pt idx="5860">
                  <c:v>43710.166666666664</c:v>
                </c:pt>
                <c:pt idx="5861">
                  <c:v>43710.208333333336</c:v>
                </c:pt>
                <c:pt idx="5862">
                  <c:v>43710.25</c:v>
                </c:pt>
                <c:pt idx="5863">
                  <c:v>43710.291666666664</c:v>
                </c:pt>
                <c:pt idx="5864">
                  <c:v>43710.333333333336</c:v>
                </c:pt>
                <c:pt idx="5865">
                  <c:v>43710.375</c:v>
                </c:pt>
                <c:pt idx="5866">
                  <c:v>43710.416666666664</c:v>
                </c:pt>
                <c:pt idx="5867">
                  <c:v>43710.458333333336</c:v>
                </c:pt>
                <c:pt idx="5868">
                  <c:v>43710.5</c:v>
                </c:pt>
                <c:pt idx="5869">
                  <c:v>43710.541666666664</c:v>
                </c:pt>
                <c:pt idx="5870">
                  <c:v>43710.583333333336</c:v>
                </c:pt>
                <c:pt idx="5871">
                  <c:v>43710.625</c:v>
                </c:pt>
                <c:pt idx="5872">
                  <c:v>43710.666666666664</c:v>
                </c:pt>
                <c:pt idx="5873">
                  <c:v>43710.708333333336</c:v>
                </c:pt>
                <c:pt idx="5874">
                  <c:v>43710.75</c:v>
                </c:pt>
                <c:pt idx="5875">
                  <c:v>43710.791666666664</c:v>
                </c:pt>
                <c:pt idx="5876">
                  <c:v>43710.833333333336</c:v>
                </c:pt>
                <c:pt idx="5877">
                  <c:v>43710.875</c:v>
                </c:pt>
                <c:pt idx="5878">
                  <c:v>43710.916666666664</c:v>
                </c:pt>
                <c:pt idx="5879">
                  <c:v>43710.958333333336</c:v>
                </c:pt>
                <c:pt idx="5880">
                  <c:v>43711</c:v>
                </c:pt>
                <c:pt idx="5881">
                  <c:v>43711.041666666664</c:v>
                </c:pt>
                <c:pt idx="5882">
                  <c:v>43711.083333333336</c:v>
                </c:pt>
                <c:pt idx="5883">
                  <c:v>43711.125</c:v>
                </c:pt>
                <c:pt idx="5884">
                  <c:v>43711.166666666664</c:v>
                </c:pt>
                <c:pt idx="5885">
                  <c:v>43711.208333333336</c:v>
                </c:pt>
                <c:pt idx="5886">
                  <c:v>43711.25</c:v>
                </c:pt>
                <c:pt idx="5887">
                  <c:v>43711.291666666664</c:v>
                </c:pt>
                <c:pt idx="5888">
                  <c:v>43711.333333333336</c:v>
                </c:pt>
                <c:pt idx="5889">
                  <c:v>43711.375</c:v>
                </c:pt>
                <c:pt idx="5890">
                  <c:v>43711.416666666664</c:v>
                </c:pt>
                <c:pt idx="5891">
                  <c:v>43711.458333333336</c:v>
                </c:pt>
                <c:pt idx="5892">
                  <c:v>43711.5</c:v>
                </c:pt>
                <c:pt idx="5893">
                  <c:v>43711.541666666664</c:v>
                </c:pt>
                <c:pt idx="5894">
                  <c:v>43711.583333333336</c:v>
                </c:pt>
                <c:pt idx="5895">
                  <c:v>43711.625</c:v>
                </c:pt>
                <c:pt idx="5896">
                  <c:v>43711.666666666664</c:v>
                </c:pt>
                <c:pt idx="5897">
                  <c:v>43711.708333333336</c:v>
                </c:pt>
                <c:pt idx="5898">
                  <c:v>43711.75</c:v>
                </c:pt>
                <c:pt idx="5899">
                  <c:v>43711.791666666664</c:v>
                </c:pt>
                <c:pt idx="5900">
                  <c:v>43711.833333333336</c:v>
                </c:pt>
                <c:pt idx="5901">
                  <c:v>43711.875</c:v>
                </c:pt>
                <c:pt idx="5902">
                  <c:v>43711.916666666664</c:v>
                </c:pt>
                <c:pt idx="5903">
                  <c:v>43711.958333333336</c:v>
                </c:pt>
                <c:pt idx="5904">
                  <c:v>43712</c:v>
                </c:pt>
                <c:pt idx="5905">
                  <c:v>43712.041666666664</c:v>
                </c:pt>
                <c:pt idx="5906">
                  <c:v>43712.083333333336</c:v>
                </c:pt>
                <c:pt idx="5907">
                  <c:v>43712.125</c:v>
                </c:pt>
                <c:pt idx="5908">
                  <c:v>43712.166666666664</c:v>
                </c:pt>
                <c:pt idx="5909">
                  <c:v>43712.208333333336</c:v>
                </c:pt>
                <c:pt idx="5910">
                  <c:v>43712.25</c:v>
                </c:pt>
                <c:pt idx="5911">
                  <c:v>43712.291666666664</c:v>
                </c:pt>
                <c:pt idx="5912">
                  <c:v>43712.333333333336</c:v>
                </c:pt>
                <c:pt idx="5913">
                  <c:v>43712.375</c:v>
                </c:pt>
                <c:pt idx="5914">
                  <c:v>43712.416666666664</c:v>
                </c:pt>
                <c:pt idx="5915">
                  <c:v>43712.458333333336</c:v>
                </c:pt>
                <c:pt idx="5916">
                  <c:v>43712.5</c:v>
                </c:pt>
                <c:pt idx="5917">
                  <c:v>43712.541666666664</c:v>
                </c:pt>
                <c:pt idx="5918">
                  <c:v>43712.583333333336</c:v>
                </c:pt>
                <c:pt idx="5919">
                  <c:v>43712.625</c:v>
                </c:pt>
                <c:pt idx="5920">
                  <c:v>43712.666666666664</c:v>
                </c:pt>
                <c:pt idx="5921">
                  <c:v>43712.708333333336</c:v>
                </c:pt>
                <c:pt idx="5922">
                  <c:v>43712.75</c:v>
                </c:pt>
                <c:pt idx="5923">
                  <c:v>43712.791666666664</c:v>
                </c:pt>
                <c:pt idx="5924">
                  <c:v>43712.833333333336</c:v>
                </c:pt>
                <c:pt idx="5925">
                  <c:v>43712.875</c:v>
                </c:pt>
                <c:pt idx="5926">
                  <c:v>43712.916666666664</c:v>
                </c:pt>
                <c:pt idx="5927">
                  <c:v>43712.958333333336</c:v>
                </c:pt>
                <c:pt idx="5928">
                  <c:v>43713</c:v>
                </c:pt>
                <c:pt idx="5929">
                  <c:v>43713.041666666664</c:v>
                </c:pt>
                <c:pt idx="5930">
                  <c:v>43713.083333333336</c:v>
                </c:pt>
                <c:pt idx="5931">
                  <c:v>43713.125</c:v>
                </c:pt>
                <c:pt idx="5932">
                  <c:v>43713.166666666664</c:v>
                </c:pt>
                <c:pt idx="5933">
                  <c:v>43713.208333333336</c:v>
                </c:pt>
                <c:pt idx="5934">
                  <c:v>43713.25</c:v>
                </c:pt>
                <c:pt idx="5935">
                  <c:v>43713.291666666664</c:v>
                </c:pt>
                <c:pt idx="5936">
                  <c:v>43713.333333333336</c:v>
                </c:pt>
                <c:pt idx="5937">
                  <c:v>43713.375</c:v>
                </c:pt>
                <c:pt idx="5938">
                  <c:v>43713.416666666664</c:v>
                </c:pt>
                <c:pt idx="5939">
                  <c:v>43713.458333333336</c:v>
                </c:pt>
                <c:pt idx="5940">
                  <c:v>43713.5</c:v>
                </c:pt>
                <c:pt idx="5941">
                  <c:v>43713.541666666664</c:v>
                </c:pt>
                <c:pt idx="5942">
                  <c:v>43713.583333333336</c:v>
                </c:pt>
                <c:pt idx="5943">
                  <c:v>43713.625</c:v>
                </c:pt>
                <c:pt idx="5944">
                  <c:v>43713.666666666664</c:v>
                </c:pt>
                <c:pt idx="5945">
                  <c:v>43713.708333333336</c:v>
                </c:pt>
                <c:pt idx="5946">
                  <c:v>43713.75</c:v>
                </c:pt>
                <c:pt idx="5947">
                  <c:v>43713.791666666664</c:v>
                </c:pt>
                <c:pt idx="5948">
                  <c:v>43713.833333333336</c:v>
                </c:pt>
                <c:pt idx="5949">
                  <c:v>43713.875</c:v>
                </c:pt>
                <c:pt idx="5950">
                  <c:v>43713.916666666664</c:v>
                </c:pt>
                <c:pt idx="5951">
                  <c:v>43713.958333333336</c:v>
                </c:pt>
                <c:pt idx="5952">
                  <c:v>43714</c:v>
                </c:pt>
                <c:pt idx="5953">
                  <c:v>43714.041666666664</c:v>
                </c:pt>
                <c:pt idx="5954">
                  <c:v>43714.083333333336</c:v>
                </c:pt>
                <c:pt idx="5955">
                  <c:v>43714.125</c:v>
                </c:pt>
                <c:pt idx="5956">
                  <c:v>43714.166666666664</c:v>
                </c:pt>
                <c:pt idx="5957">
                  <c:v>43714.208333333336</c:v>
                </c:pt>
                <c:pt idx="5958">
                  <c:v>43714.25</c:v>
                </c:pt>
                <c:pt idx="5959">
                  <c:v>43714.291666666664</c:v>
                </c:pt>
                <c:pt idx="5960">
                  <c:v>43714.333333333336</c:v>
                </c:pt>
                <c:pt idx="5961">
                  <c:v>43714.375</c:v>
                </c:pt>
                <c:pt idx="5962">
                  <c:v>43714.416666666664</c:v>
                </c:pt>
                <c:pt idx="5963">
                  <c:v>43714.458333333336</c:v>
                </c:pt>
                <c:pt idx="5964">
                  <c:v>43714.5</c:v>
                </c:pt>
                <c:pt idx="5965">
                  <c:v>43714.541666666664</c:v>
                </c:pt>
                <c:pt idx="5966">
                  <c:v>43714.583333333336</c:v>
                </c:pt>
                <c:pt idx="5967">
                  <c:v>43714.625</c:v>
                </c:pt>
                <c:pt idx="5968">
                  <c:v>43714.666666666664</c:v>
                </c:pt>
                <c:pt idx="5969">
                  <c:v>43714.708333333336</c:v>
                </c:pt>
                <c:pt idx="5970">
                  <c:v>43714.75</c:v>
                </c:pt>
                <c:pt idx="5971">
                  <c:v>43714.791666666664</c:v>
                </c:pt>
                <c:pt idx="5972">
                  <c:v>43714.833333333336</c:v>
                </c:pt>
                <c:pt idx="5973">
                  <c:v>43714.875</c:v>
                </c:pt>
                <c:pt idx="5974">
                  <c:v>43714.916666666664</c:v>
                </c:pt>
                <c:pt idx="5975">
                  <c:v>43714.958333333336</c:v>
                </c:pt>
                <c:pt idx="5976">
                  <c:v>43715</c:v>
                </c:pt>
                <c:pt idx="5977">
                  <c:v>43715.041666666664</c:v>
                </c:pt>
                <c:pt idx="5978">
                  <c:v>43715.083333333336</c:v>
                </c:pt>
                <c:pt idx="5979">
                  <c:v>43715.125</c:v>
                </c:pt>
                <c:pt idx="5980">
                  <c:v>43715.166666666664</c:v>
                </c:pt>
                <c:pt idx="5981">
                  <c:v>43715.208333333336</c:v>
                </c:pt>
                <c:pt idx="5982">
                  <c:v>43715.25</c:v>
                </c:pt>
                <c:pt idx="5983">
                  <c:v>43715.291666666664</c:v>
                </c:pt>
                <c:pt idx="5984">
                  <c:v>43715.333333333336</c:v>
                </c:pt>
                <c:pt idx="5985">
                  <c:v>43715.375</c:v>
                </c:pt>
                <c:pt idx="5986">
                  <c:v>43715.416666666664</c:v>
                </c:pt>
                <c:pt idx="5987">
                  <c:v>43715.458333333336</c:v>
                </c:pt>
                <c:pt idx="5988">
                  <c:v>43715.5</c:v>
                </c:pt>
                <c:pt idx="5989">
                  <c:v>43715.541666666664</c:v>
                </c:pt>
                <c:pt idx="5990">
                  <c:v>43715.583333333336</c:v>
                </c:pt>
                <c:pt idx="5991">
                  <c:v>43715.625</c:v>
                </c:pt>
                <c:pt idx="5992">
                  <c:v>43715.666666666664</c:v>
                </c:pt>
                <c:pt idx="5993">
                  <c:v>43715.708333333336</c:v>
                </c:pt>
                <c:pt idx="5994">
                  <c:v>43715.75</c:v>
                </c:pt>
                <c:pt idx="5995">
                  <c:v>43715.791666666664</c:v>
                </c:pt>
                <c:pt idx="5996">
                  <c:v>43715.833333333336</c:v>
                </c:pt>
                <c:pt idx="5997">
                  <c:v>43715.875</c:v>
                </c:pt>
                <c:pt idx="5998">
                  <c:v>43715.916666666664</c:v>
                </c:pt>
                <c:pt idx="5999">
                  <c:v>43715.958333333336</c:v>
                </c:pt>
                <c:pt idx="6000">
                  <c:v>43716</c:v>
                </c:pt>
                <c:pt idx="6001">
                  <c:v>43716.041666666664</c:v>
                </c:pt>
                <c:pt idx="6002">
                  <c:v>43716.083333333336</c:v>
                </c:pt>
                <c:pt idx="6003">
                  <c:v>43716.125</c:v>
                </c:pt>
                <c:pt idx="6004">
                  <c:v>43716.166666666664</c:v>
                </c:pt>
                <c:pt idx="6005">
                  <c:v>43716.208333333336</c:v>
                </c:pt>
                <c:pt idx="6006">
                  <c:v>43716.25</c:v>
                </c:pt>
                <c:pt idx="6007">
                  <c:v>43716.291666666664</c:v>
                </c:pt>
                <c:pt idx="6008">
                  <c:v>43716.333333333336</c:v>
                </c:pt>
                <c:pt idx="6009">
                  <c:v>43716.375</c:v>
                </c:pt>
                <c:pt idx="6010">
                  <c:v>43716.416666666664</c:v>
                </c:pt>
                <c:pt idx="6011">
                  <c:v>43716.458333333336</c:v>
                </c:pt>
                <c:pt idx="6012">
                  <c:v>43716.5</c:v>
                </c:pt>
                <c:pt idx="6013">
                  <c:v>43716.541666666664</c:v>
                </c:pt>
                <c:pt idx="6014">
                  <c:v>43716.583333333336</c:v>
                </c:pt>
                <c:pt idx="6015">
                  <c:v>43716.625</c:v>
                </c:pt>
                <c:pt idx="6016">
                  <c:v>43716.666666666664</c:v>
                </c:pt>
                <c:pt idx="6017">
                  <c:v>43716.708333333336</c:v>
                </c:pt>
                <c:pt idx="6018">
                  <c:v>43716.75</c:v>
                </c:pt>
                <c:pt idx="6019">
                  <c:v>43716.791666666664</c:v>
                </c:pt>
                <c:pt idx="6020">
                  <c:v>43716.833333333336</c:v>
                </c:pt>
                <c:pt idx="6021">
                  <c:v>43716.875</c:v>
                </c:pt>
                <c:pt idx="6022">
                  <c:v>43716.916666666664</c:v>
                </c:pt>
                <c:pt idx="6023">
                  <c:v>43716.958333333336</c:v>
                </c:pt>
                <c:pt idx="6024">
                  <c:v>43717</c:v>
                </c:pt>
                <c:pt idx="6025">
                  <c:v>43717.041666666664</c:v>
                </c:pt>
                <c:pt idx="6026">
                  <c:v>43717.083333333336</c:v>
                </c:pt>
                <c:pt idx="6027">
                  <c:v>43717.125</c:v>
                </c:pt>
                <c:pt idx="6028">
                  <c:v>43717.166666666664</c:v>
                </c:pt>
                <c:pt idx="6029">
                  <c:v>43717.208333333336</c:v>
                </c:pt>
                <c:pt idx="6030">
                  <c:v>43717.25</c:v>
                </c:pt>
                <c:pt idx="6031">
                  <c:v>43717.291666666664</c:v>
                </c:pt>
                <c:pt idx="6032">
                  <c:v>43717.333333333336</c:v>
                </c:pt>
                <c:pt idx="6033">
                  <c:v>43717.375</c:v>
                </c:pt>
                <c:pt idx="6034">
                  <c:v>43717.416666666664</c:v>
                </c:pt>
                <c:pt idx="6035">
                  <c:v>43717.458333333336</c:v>
                </c:pt>
                <c:pt idx="6036">
                  <c:v>43717.5</c:v>
                </c:pt>
                <c:pt idx="6037">
                  <c:v>43717.541666666664</c:v>
                </c:pt>
                <c:pt idx="6038">
                  <c:v>43717.583333333336</c:v>
                </c:pt>
                <c:pt idx="6039">
                  <c:v>43717.625</c:v>
                </c:pt>
                <c:pt idx="6040">
                  <c:v>43717.666666666664</c:v>
                </c:pt>
                <c:pt idx="6041">
                  <c:v>43717.708333333336</c:v>
                </c:pt>
                <c:pt idx="6042">
                  <c:v>43717.75</c:v>
                </c:pt>
                <c:pt idx="6043">
                  <c:v>43717.791666666664</c:v>
                </c:pt>
                <c:pt idx="6044">
                  <c:v>43717.833333333336</c:v>
                </c:pt>
                <c:pt idx="6045">
                  <c:v>43717.875</c:v>
                </c:pt>
                <c:pt idx="6046">
                  <c:v>43717.916666666664</c:v>
                </c:pt>
                <c:pt idx="6047">
                  <c:v>43717.958333333336</c:v>
                </c:pt>
                <c:pt idx="6048">
                  <c:v>43718</c:v>
                </c:pt>
                <c:pt idx="6049">
                  <c:v>43718.041666666664</c:v>
                </c:pt>
                <c:pt idx="6050">
                  <c:v>43718.083333333336</c:v>
                </c:pt>
                <c:pt idx="6051">
                  <c:v>43718.125</c:v>
                </c:pt>
                <c:pt idx="6052">
                  <c:v>43718.166666666664</c:v>
                </c:pt>
                <c:pt idx="6053">
                  <c:v>43718.208333333336</c:v>
                </c:pt>
                <c:pt idx="6054">
                  <c:v>43718.25</c:v>
                </c:pt>
                <c:pt idx="6055">
                  <c:v>43718.291666666664</c:v>
                </c:pt>
                <c:pt idx="6056">
                  <c:v>43718.333333333336</c:v>
                </c:pt>
                <c:pt idx="6057">
                  <c:v>43718.375</c:v>
                </c:pt>
                <c:pt idx="6058">
                  <c:v>43718.416666666664</c:v>
                </c:pt>
                <c:pt idx="6059">
                  <c:v>43718.458333333336</c:v>
                </c:pt>
                <c:pt idx="6060">
                  <c:v>43718.5</c:v>
                </c:pt>
                <c:pt idx="6061">
                  <c:v>43718.541666666664</c:v>
                </c:pt>
                <c:pt idx="6062">
                  <c:v>43718.583333333336</c:v>
                </c:pt>
                <c:pt idx="6063">
                  <c:v>43718.625</c:v>
                </c:pt>
                <c:pt idx="6064">
                  <c:v>43718.666666666664</c:v>
                </c:pt>
                <c:pt idx="6065">
                  <c:v>43718.708333333336</c:v>
                </c:pt>
                <c:pt idx="6066">
                  <c:v>43718.75</c:v>
                </c:pt>
                <c:pt idx="6067">
                  <c:v>43718.791666666664</c:v>
                </c:pt>
                <c:pt idx="6068">
                  <c:v>43718.833333333336</c:v>
                </c:pt>
                <c:pt idx="6069">
                  <c:v>43718.875</c:v>
                </c:pt>
                <c:pt idx="6070">
                  <c:v>43718.916666666664</c:v>
                </c:pt>
                <c:pt idx="6071">
                  <c:v>43718.958333333336</c:v>
                </c:pt>
                <c:pt idx="6072">
                  <c:v>43719</c:v>
                </c:pt>
                <c:pt idx="6073">
                  <c:v>43719.041666666664</c:v>
                </c:pt>
                <c:pt idx="6074">
                  <c:v>43719.083333333336</c:v>
                </c:pt>
                <c:pt idx="6075">
                  <c:v>43719.125</c:v>
                </c:pt>
                <c:pt idx="6076">
                  <c:v>43719.166666666664</c:v>
                </c:pt>
                <c:pt idx="6077">
                  <c:v>43719.208333333336</c:v>
                </c:pt>
                <c:pt idx="6078">
                  <c:v>43719.25</c:v>
                </c:pt>
                <c:pt idx="6079">
                  <c:v>43719.291666666664</c:v>
                </c:pt>
                <c:pt idx="6080">
                  <c:v>43719.333333333336</c:v>
                </c:pt>
                <c:pt idx="6081">
                  <c:v>43719.375</c:v>
                </c:pt>
                <c:pt idx="6082">
                  <c:v>43719.416666666664</c:v>
                </c:pt>
                <c:pt idx="6083">
                  <c:v>43719.458333333336</c:v>
                </c:pt>
                <c:pt idx="6084">
                  <c:v>43719.5</c:v>
                </c:pt>
                <c:pt idx="6085">
                  <c:v>43719.541666666664</c:v>
                </c:pt>
                <c:pt idx="6086">
                  <c:v>43719.583333333336</c:v>
                </c:pt>
                <c:pt idx="6087">
                  <c:v>43719.625</c:v>
                </c:pt>
                <c:pt idx="6088">
                  <c:v>43719.666666666664</c:v>
                </c:pt>
                <c:pt idx="6089">
                  <c:v>43719.708333333336</c:v>
                </c:pt>
                <c:pt idx="6090">
                  <c:v>43719.75</c:v>
                </c:pt>
                <c:pt idx="6091">
                  <c:v>43719.791666666664</c:v>
                </c:pt>
                <c:pt idx="6092">
                  <c:v>43719.833333333336</c:v>
                </c:pt>
                <c:pt idx="6093">
                  <c:v>43719.875</c:v>
                </c:pt>
                <c:pt idx="6094">
                  <c:v>43719.916666666664</c:v>
                </c:pt>
                <c:pt idx="6095">
                  <c:v>43719.958333333336</c:v>
                </c:pt>
                <c:pt idx="6096">
                  <c:v>43720</c:v>
                </c:pt>
                <c:pt idx="6097">
                  <c:v>43720.041666666664</c:v>
                </c:pt>
                <c:pt idx="6098">
                  <c:v>43720.083333333336</c:v>
                </c:pt>
                <c:pt idx="6099">
                  <c:v>43720.125</c:v>
                </c:pt>
                <c:pt idx="6100">
                  <c:v>43720.166666666664</c:v>
                </c:pt>
                <c:pt idx="6101">
                  <c:v>43720.208333333336</c:v>
                </c:pt>
                <c:pt idx="6102">
                  <c:v>43720.25</c:v>
                </c:pt>
                <c:pt idx="6103">
                  <c:v>43720.291666666664</c:v>
                </c:pt>
                <c:pt idx="6104">
                  <c:v>43720.333333333336</c:v>
                </c:pt>
                <c:pt idx="6105">
                  <c:v>43720.375</c:v>
                </c:pt>
                <c:pt idx="6106">
                  <c:v>43720.416666666664</c:v>
                </c:pt>
                <c:pt idx="6107">
                  <c:v>43720.458333333336</c:v>
                </c:pt>
                <c:pt idx="6108">
                  <c:v>43720.5</c:v>
                </c:pt>
                <c:pt idx="6109">
                  <c:v>43720.541666666664</c:v>
                </c:pt>
                <c:pt idx="6110">
                  <c:v>43720.583333333336</c:v>
                </c:pt>
                <c:pt idx="6111">
                  <c:v>43720.625</c:v>
                </c:pt>
                <c:pt idx="6112">
                  <c:v>43720.666666666664</c:v>
                </c:pt>
                <c:pt idx="6113">
                  <c:v>43720.708333333336</c:v>
                </c:pt>
                <c:pt idx="6114">
                  <c:v>43720.75</c:v>
                </c:pt>
                <c:pt idx="6115">
                  <c:v>43720.791666666664</c:v>
                </c:pt>
                <c:pt idx="6116">
                  <c:v>43720.833333333336</c:v>
                </c:pt>
                <c:pt idx="6117">
                  <c:v>43720.875</c:v>
                </c:pt>
                <c:pt idx="6118">
                  <c:v>43720.916666666664</c:v>
                </c:pt>
                <c:pt idx="6119">
                  <c:v>43720.958333333336</c:v>
                </c:pt>
                <c:pt idx="6120">
                  <c:v>43721</c:v>
                </c:pt>
                <c:pt idx="6121">
                  <c:v>43721.041666666664</c:v>
                </c:pt>
                <c:pt idx="6122">
                  <c:v>43721.083333333336</c:v>
                </c:pt>
                <c:pt idx="6123">
                  <c:v>43721.125</c:v>
                </c:pt>
                <c:pt idx="6124">
                  <c:v>43721.166666666664</c:v>
                </c:pt>
                <c:pt idx="6125">
                  <c:v>43721.208333333336</c:v>
                </c:pt>
                <c:pt idx="6126">
                  <c:v>43721.25</c:v>
                </c:pt>
                <c:pt idx="6127">
                  <c:v>43721.291666666664</c:v>
                </c:pt>
                <c:pt idx="6128">
                  <c:v>43721.333333333336</c:v>
                </c:pt>
                <c:pt idx="6129">
                  <c:v>43721.375</c:v>
                </c:pt>
                <c:pt idx="6130">
                  <c:v>43721.416666666664</c:v>
                </c:pt>
                <c:pt idx="6131">
                  <c:v>43721.458333333336</c:v>
                </c:pt>
                <c:pt idx="6132">
                  <c:v>43721.5</c:v>
                </c:pt>
                <c:pt idx="6133">
                  <c:v>43721.541666666664</c:v>
                </c:pt>
                <c:pt idx="6134">
                  <c:v>43721.583333333336</c:v>
                </c:pt>
                <c:pt idx="6135">
                  <c:v>43721.625</c:v>
                </c:pt>
                <c:pt idx="6136">
                  <c:v>43721.666666666664</c:v>
                </c:pt>
                <c:pt idx="6137">
                  <c:v>43721.708333333336</c:v>
                </c:pt>
                <c:pt idx="6138">
                  <c:v>43721.75</c:v>
                </c:pt>
                <c:pt idx="6139">
                  <c:v>43721.791666666664</c:v>
                </c:pt>
                <c:pt idx="6140">
                  <c:v>43721.833333333336</c:v>
                </c:pt>
                <c:pt idx="6141">
                  <c:v>43721.875</c:v>
                </c:pt>
                <c:pt idx="6142">
                  <c:v>43721.916666666664</c:v>
                </c:pt>
                <c:pt idx="6143">
                  <c:v>43721.958333333336</c:v>
                </c:pt>
                <c:pt idx="6144">
                  <c:v>43722</c:v>
                </c:pt>
                <c:pt idx="6145">
                  <c:v>43722.041666666664</c:v>
                </c:pt>
                <c:pt idx="6146">
                  <c:v>43722.083333333336</c:v>
                </c:pt>
                <c:pt idx="6147">
                  <c:v>43722.125</c:v>
                </c:pt>
                <c:pt idx="6148">
                  <c:v>43722.166666666664</c:v>
                </c:pt>
                <c:pt idx="6149">
                  <c:v>43722.208333333336</c:v>
                </c:pt>
                <c:pt idx="6150">
                  <c:v>43722.25</c:v>
                </c:pt>
                <c:pt idx="6151">
                  <c:v>43722.291666666664</c:v>
                </c:pt>
                <c:pt idx="6152">
                  <c:v>43722.333333333336</c:v>
                </c:pt>
                <c:pt idx="6153">
                  <c:v>43722.375</c:v>
                </c:pt>
                <c:pt idx="6154">
                  <c:v>43722.416666666664</c:v>
                </c:pt>
                <c:pt idx="6155">
                  <c:v>43722.458333333336</c:v>
                </c:pt>
                <c:pt idx="6156">
                  <c:v>43722.5</c:v>
                </c:pt>
                <c:pt idx="6157">
                  <c:v>43722.541666666664</c:v>
                </c:pt>
                <c:pt idx="6158">
                  <c:v>43722.583333333336</c:v>
                </c:pt>
                <c:pt idx="6159">
                  <c:v>43722.625</c:v>
                </c:pt>
                <c:pt idx="6160">
                  <c:v>43722.666666666664</c:v>
                </c:pt>
                <c:pt idx="6161">
                  <c:v>43722.708333333336</c:v>
                </c:pt>
                <c:pt idx="6162">
                  <c:v>43722.75</c:v>
                </c:pt>
                <c:pt idx="6163">
                  <c:v>43722.791666666664</c:v>
                </c:pt>
                <c:pt idx="6164">
                  <c:v>43722.833333333336</c:v>
                </c:pt>
                <c:pt idx="6165">
                  <c:v>43722.875</c:v>
                </c:pt>
                <c:pt idx="6166">
                  <c:v>43722.916666666664</c:v>
                </c:pt>
                <c:pt idx="6167">
                  <c:v>43722.958333333336</c:v>
                </c:pt>
                <c:pt idx="6168">
                  <c:v>43723</c:v>
                </c:pt>
                <c:pt idx="6169">
                  <c:v>43723.041666666664</c:v>
                </c:pt>
                <c:pt idx="6170">
                  <c:v>43723.083333333336</c:v>
                </c:pt>
                <c:pt idx="6171">
                  <c:v>43723.125</c:v>
                </c:pt>
                <c:pt idx="6172">
                  <c:v>43723.166666666664</c:v>
                </c:pt>
                <c:pt idx="6173">
                  <c:v>43723.208333333336</c:v>
                </c:pt>
                <c:pt idx="6174">
                  <c:v>43723.25</c:v>
                </c:pt>
                <c:pt idx="6175">
                  <c:v>43723.291666666664</c:v>
                </c:pt>
                <c:pt idx="6176">
                  <c:v>43723.333333333336</c:v>
                </c:pt>
                <c:pt idx="6177">
                  <c:v>43723.375</c:v>
                </c:pt>
                <c:pt idx="6178">
                  <c:v>43723.416666666664</c:v>
                </c:pt>
                <c:pt idx="6179">
                  <c:v>43723.458333333336</c:v>
                </c:pt>
                <c:pt idx="6180">
                  <c:v>43723.5</c:v>
                </c:pt>
                <c:pt idx="6181">
                  <c:v>43723.541666666664</c:v>
                </c:pt>
                <c:pt idx="6182">
                  <c:v>43723.583333333336</c:v>
                </c:pt>
                <c:pt idx="6183">
                  <c:v>43723.625</c:v>
                </c:pt>
                <c:pt idx="6184">
                  <c:v>43723.666666666664</c:v>
                </c:pt>
                <c:pt idx="6185">
                  <c:v>43723.708333333336</c:v>
                </c:pt>
                <c:pt idx="6186">
                  <c:v>43723.75</c:v>
                </c:pt>
                <c:pt idx="6187">
                  <c:v>43723.791666666664</c:v>
                </c:pt>
                <c:pt idx="6188">
                  <c:v>43723.833333333336</c:v>
                </c:pt>
                <c:pt idx="6189">
                  <c:v>43723.875</c:v>
                </c:pt>
                <c:pt idx="6190">
                  <c:v>43723.916666666664</c:v>
                </c:pt>
                <c:pt idx="6191">
                  <c:v>43723.958333333336</c:v>
                </c:pt>
                <c:pt idx="6192">
                  <c:v>43724</c:v>
                </c:pt>
                <c:pt idx="6193">
                  <c:v>43724.041666666664</c:v>
                </c:pt>
                <c:pt idx="6194">
                  <c:v>43724.083333333336</c:v>
                </c:pt>
                <c:pt idx="6195">
                  <c:v>43724.125</c:v>
                </c:pt>
                <c:pt idx="6196">
                  <c:v>43724.166666666664</c:v>
                </c:pt>
                <c:pt idx="6197">
                  <c:v>43724.208333333336</c:v>
                </c:pt>
                <c:pt idx="6198">
                  <c:v>43724.25</c:v>
                </c:pt>
                <c:pt idx="6199">
                  <c:v>43724.291666666664</c:v>
                </c:pt>
                <c:pt idx="6200">
                  <c:v>43724.333333333336</c:v>
                </c:pt>
                <c:pt idx="6201">
                  <c:v>43724.375</c:v>
                </c:pt>
                <c:pt idx="6202">
                  <c:v>43724.416666666664</c:v>
                </c:pt>
                <c:pt idx="6203">
                  <c:v>43724.458333333336</c:v>
                </c:pt>
                <c:pt idx="6204">
                  <c:v>43724.5</c:v>
                </c:pt>
                <c:pt idx="6205">
                  <c:v>43724.541666666664</c:v>
                </c:pt>
                <c:pt idx="6206">
                  <c:v>43724.583333333336</c:v>
                </c:pt>
                <c:pt idx="6207">
                  <c:v>43724.625</c:v>
                </c:pt>
                <c:pt idx="6208">
                  <c:v>43724.666666666664</c:v>
                </c:pt>
                <c:pt idx="6209">
                  <c:v>43724.708333333336</c:v>
                </c:pt>
                <c:pt idx="6210">
                  <c:v>43724.75</c:v>
                </c:pt>
                <c:pt idx="6211">
                  <c:v>43724.791666666664</c:v>
                </c:pt>
                <c:pt idx="6212">
                  <c:v>43724.833333333336</c:v>
                </c:pt>
                <c:pt idx="6213">
                  <c:v>43724.875</c:v>
                </c:pt>
                <c:pt idx="6214">
                  <c:v>43724.916666666664</c:v>
                </c:pt>
                <c:pt idx="6215">
                  <c:v>43724.958333333336</c:v>
                </c:pt>
                <c:pt idx="6216">
                  <c:v>43725</c:v>
                </c:pt>
                <c:pt idx="6217">
                  <c:v>43725.041666666664</c:v>
                </c:pt>
                <c:pt idx="6218">
                  <c:v>43725.083333333336</c:v>
                </c:pt>
                <c:pt idx="6219">
                  <c:v>43725.125</c:v>
                </c:pt>
                <c:pt idx="6220">
                  <c:v>43725.166666666664</c:v>
                </c:pt>
                <c:pt idx="6221">
                  <c:v>43725.208333333336</c:v>
                </c:pt>
                <c:pt idx="6222">
                  <c:v>43725.25</c:v>
                </c:pt>
                <c:pt idx="6223">
                  <c:v>43725.291666666664</c:v>
                </c:pt>
                <c:pt idx="6224">
                  <c:v>43725.333333333336</c:v>
                </c:pt>
                <c:pt idx="6225">
                  <c:v>43725.375</c:v>
                </c:pt>
                <c:pt idx="6226">
                  <c:v>43725.416666666664</c:v>
                </c:pt>
                <c:pt idx="6227">
                  <c:v>43725.458333333336</c:v>
                </c:pt>
                <c:pt idx="6228">
                  <c:v>43725.5</c:v>
                </c:pt>
                <c:pt idx="6229">
                  <c:v>43725.541666666664</c:v>
                </c:pt>
                <c:pt idx="6230">
                  <c:v>43725.583333333336</c:v>
                </c:pt>
                <c:pt idx="6231">
                  <c:v>43725.625</c:v>
                </c:pt>
                <c:pt idx="6232">
                  <c:v>43725.666666666664</c:v>
                </c:pt>
                <c:pt idx="6233">
                  <c:v>43725.708333333336</c:v>
                </c:pt>
                <c:pt idx="6234">
                  <c:v>43725.75</c:v>
                </c:pt>
                <c:pt idx="6235">
                  <c:v>43725.791666666664</c:v>
                </c:pt>
                <c:pt idx="6236">
                  <c:v>43725.833333333336</c:v>
                </c:pt>
                <c:pt idx="6237">
                  <c:v>43725.875</c:v>
                </c:pt>
                <c:pt idx="6238">
                  <c:v>43725.916666666664</c:v>
                </c:pt>
                <c:pt idx="6239">
                  <c:v>43725.958333333336</c:v>
                </c:pt>
                <c:pt idx="6240">
                  <c:v>43726</c:v>
                </c:pt>
                <c:pt idx="6241">
                  <c:v>43726.041666666664</c:v>
                </c:pt>
                <c:pt idx="6242">
                  <c:v>43726.083333333336</c:v>
                </c:pt>
                <c:pt idx="6243">
                  <c:v>43726.125</c:v>
                </c:pt>
                <c:pt idx="6244">
                  <c:v>43726.166666666664</c:v>
                </c:pt>
                <c:pt idx="6245">
                  <c:v>43726.208333333336</c:v>
                </c:pt>
                <c:pt idx="6246">
                  <c:v>43726.25</c:v>
                </c:pt>
                <c:pt idx="6247">
                  <c:v>43726.291666666664</c:v>
                </c:pt>
                <c:pt idx="6248">
                  <c:v>43726.333333333336</c:v>
                </c:pt>
                <c:pt idx="6249">
                  <c:v>43726.375</c:v>
                </c:pt>
                <c:pt idx="6250">
                  <c:v>43726.416666666664</c:v>
                </c:pt>
                <c:pt idx="6251">
                  <c:v>43726.458333333336</c:v>
                </c:pt>
                <c:pt idx="6252">
                  <c:v>43726.5</c:v>
                </c:pt>
                <c:pt idx="6253">
                  <c:v>43726.541666666664</c:v>
                </c:pt>
                <c:pt idx="6254">
                  <c:v>43726.583333333336</c:v>
                </c:pt>
                <c:pt idx="6255">
                  <c:v>43726.625</c:v>
                </c:pt>
                <c:pt idx="6256">
                  <c:v>43726.666666666664</c:v>
                </c:pt>
                <c:pt idx="6257">
                  <c:v>43726.708333333336</c:v>
                </c:pt>
                <c:pt idx="6258">
                  <c:v>43726.75</c:v>
                </c:pt>
                <c:pt idx="6259">
                  <c:v>43726.791666666664</c:v>
                </c:pt>
                <c:pt idx="6260">
                  <c:v>43726.833333333336</c:v>
                </c:pt>
                <c:pt idx="6261">
                  <c:v>43726.875</c:v>
                </c:pt>
                <c:pt idx="6262">
                  <c:v>43726.916666666664</c:v>
                </c:pt>
                <c:pt idx="6263">
                  <c:v>43726.958333333336</c:v>
                </c:pt>
                <c:pt idx="6264">
                  <c:v>43727</c:v>
                </c:pt>
                <c:pt idx="6265">
                  <c:v>43727.041666666664</c:v>
                </c:pt>
                <c:pt idx="6266">
                  <c:v>43727.083333333336</c:v>
                </c:pt>
                <c:pt idx="6267">
                  <c:v>43727.125</c:v>
                </c:pt>
                <c:pt idx="6268">
                  <c:v>43727.166666666664</c:v>
                </c:pt>
                <c:pt idx="6269">
                  <c:v>43727.208333333336</c:v>
                </c:pt>
                <c:pt idx="6270">
                  <c:v>43727.25</c:v>
                </c:pt>
                <c:pt idx="6271">
                  <c:v>43727.291666666664</c:v>
                </c:pt>
                <c:pt idx="6272">
                  <c:v>43727.333333333336</c:v>
                </c:pt>
                <c:pt idx="6273">
                  <c:v>43727.375</c:v>
                </c:pt>
                <c:pt idx="6274">
                  <c:v>43727.416666666664</c:v>
                </c:pt>
                <c:pt idx="6275">
                  <c:v>43727.458333333336</c:v>
                </c:pt>
                <c:pt idx="6276">
                  <c:v>43727.5</c:v>
                </c:pt>
                <c:pt idx="6277">
                  <c:v>43727.541666666664</c:v>
                </c:pt>
                <c:pt idx="6278">
                  <c:v>43727.583333333336</c:v>
                </c:pt>
                <c:pt idx="6279">
                  <c:v>43727.625</c:v>
                </c:pt>
                <c:pt idx="6280">
                  <c:v>43727.666666666664</c:v>
                </c:pt>
                <c:pt idx="6281">
                  <c:v>43727.708333333336</c:v>
                </c:pt>
                <c:pt idx="6282">
                  <c:v>43727.75</c:v>
                </c:pt>
                <c:pt idx="6283">
                  <c:v>43727.791666666664</c:v>
                </c:pt>
                <c:pt idx="6284">
                  <c:v>43727.833333333336</c:v>
                </c:pt>
                <c:pt idx="6285">
                  <c:v>43727.875</c:v>
                </c:pt>
                <c:pt idx="6286">
                  <c:v>43727.916666666664</c:v>
                </c:pt>
                <c:pt idx="6287">
                  <c:v>43727.958333333336</c:v>
                </c:pt>
                <c:pt idx="6288">
                  <c:v>43728</c:v>
                </c:pt>
                <c:pt idx="6289">
                  <c:v>43728.041666666664</c:v>
                </c:pt>
                <c:pt idx="6290">
                  <c:v>43728.083333333336</c:v>
                </c:pt>
                <c:pt idx="6291">
                  <c:v>43728.125</c:v>
                </c:pt>
                <c:pt idx="6292">
                  <c:v>43728.166666666664</c:v>
                </c:pt>
                <c:pt idx="6293">
                  <c:v>43728.208333333336</c:v>
                </c:pt>
                <c:pt idx="6294">
                  <c:v>43728.25</c:v>
                </c:pt>
                <c:pt idx="6295">
                  <c:v>43728.291666666664</c:v>
                </c:pt>
                <c:pt idx="6296">
                  <c:v>43728.333333333336</c:v>
                </c:pt>
                <c:pt idx="6297">
                  <c:v>43728.375</c:v>
                </c:pt>
                <c:pt idx="6298">
                  <c:v>43728.416666666664</c:v>
                </c:pt>
                <c:pt idx="6299">
                  <c:v>43728.458333333336</c:v>
                </c:pt>
                <c:pt idx="6300">
                  <c:v>43728.5</c:v>
                </c:pt>
                <c:pt idx="6301">
                  <c:v>43728.541666666664</c:v>
                </c:pt>
                <c:pt idx="6302">
                  <c:v>43728.583333333336</c:v>
                </c:pt>
                <c:pt idx="6303">
                  <c:v>43728.625</c:v>
                </c:pt>
                <c:pt idx="6304">
                  <c:v>43728.666666666664</c:v>
                </c:pt>
                <c:pt idx="6305">
                  <c:v>43728.708333333336</c:v>
                </c:pt>
                <c:pt idx="6306">
                  <c:v>43728.75</c:v>
                </c:pt>
                <c:pt idx="6307">
                  <c:v>43728.791666666664</c:v>
                </c:pt>
                <c:pt idx="6308">
                  <c:v>43728.833333333336</c:v>
                </c:pt>
                <c:pt idx="6309">
                  <c:v>43728.875</c:v>
                </c:pt>
                <c:pt idx="6310">
                  <c:v>43728.916666666664</c:v>
                </c:pt>
                <c:pt idx="6311">
                  <c:v>43728.958333333336</c:v>
                </c:pt>
                <c:pt idx="6312">
                  <c:v>43729</c:v>
                </c:pt>
                <c:pt idx="6313">
                  <c:v>43729.041666666664</c:v>
                </c:pt>
                <c:pt idx="6314">
                  <c:v>43729.083333333336</c:v>
                </c:pt>
                <c:pt idx="6315">
                  <c:v>43729.125</c:v>
                </c:pt>
                <c:pt idx="6316">
                  <c:v>43729.166666666664</c:v>
                </c:pt>
                <c:pt idx="6317">
                  <c:v>43729.208333333336</c:v>
                </c:pt>
                <c:pt idx="6318">
                  <c:v>43729.25</c:v>
                </c:pt>
                <c:pt idx="6319">
                  <c:v>43729.291666666664</c:v>
                </c:pt>
                <c:pt idx="6320">
                  <c:v>43729.333333333336</c:v>
                </c:pt>
                <c:pt idx="6321">
                  <c:v>43729.375</c:v>
                </c:pt>
                <c:pt idx="6322">
                  <c:v>43729.416666666664</c:v>
                </c:pt>
                <c:pt idx="6323">
                  <c:v>43729.458333333336</c:v>
                </c:pt>
                <c:pt idx="6324">
                  <c:v>43729.5</c:v>
                </c:pt>
                <c:pt idx="6325">
                  <c:v>43729.541666666664</c:v>
                </c:pt>
                <c:pt idx="6326">
                  <c:v>43729.583333333336</c:v>
                </c:pt>
                <c:pt idx="6327">
                  <c:v>43729.625</c:v>
                </c:pt>
                <c:pt idx="6328">
                  <c:v>43729.666666666664</c:v>
                </c:pt>
                <c:pt idx="6329">
                  <c:v>43729.708333333336</c:v>
                </c:pt>
                <c:pt idx="6330">
                  <c:v>43729.75</c:v>
                </c:pt>
                <c:pt idx="6331">
                  <c:v>43729.791666666664</c:v>
                </c:pt>
                <c:pt idx="6332">
                  <c:v>43729.833333333336</c:v>
                </c:pt>
                <c:pt idx="6333">
                  <c:v>43729.875</c:v>
                </c:pt>
                <c:pt idx="6334">
                  <c:v>43729.916666666664</c:v>
                </c:pt>
                <c:pt idx="6335">
                  <c:v>43729.958333333336</c:v>
                </c:pt>
                <c:pt idx="6336">
                  <c:v>43730</c:v>
                </c:pt>
                <c:pt idx="6337">
                  <c:v>43730.041666666664</c:v>
                </c:pt>
                <c:pt idx="6338">
                  <c:v>43730.083333333336</c:v>
                </c:pt>
                <c:pt idx="6339">
                  <c:v>43730.125</c:v>
                </c:pt>
                <c:pt idx="6340">
                  <c:v>43730.166666666664</c:v>
                </c:pt>
                <c:pt idx="6341">
                  <c:v>43730.208333333336</c:v>
                </c:pt>
                <c:pt idx="6342">
                  <c:v>43730.25</c:v>
                </c:pt>
                <c:pt idx="6343">
                  <c:v>43730.291666666664</c:v>
                </c:pt>
                <c:pt idx="6344">
                  <c:v>43730.333333333336</c:v>
                </c:pt>
                <c:pt idx="6345">
                  <c:v>43730.375</c:v>
                </c:pt>
                <c:pt idx="6346">
                  <c:v>43730.416666666664</c:v>
                </c:pt>
                <c:pt idx="6347">
                  <c:v>43730.458333333336</c:v>
                </c:pt>
                <c:pt idx="6348">
                  <c:v>43730.5</c:v>
                </c:pt>
                <c:pt idx="6349">
                  <c:v>43730.541666666664</c:v>
                </c:pt>
                <c:pt idx="6350">
                  <c:v>43730.583333333336</c:v>
                </c:pt>
                <c:pt idx="6351">
                  <c:v>43730.625</c:v>
                </c:pt>
                <c:pt idx="6352">
                  <c:v>43730.666666666664</c:v>
                </c:pt>
                <c:pt idx="6353">
                  <c:v>43730.708333333336</c:v>
                </c:pt>
                <c:pt idx="6354">
                  <c:v>43730.75</c:v>
                </c:pt>
                <c:pt idx="6355">
                  <c:v>43730.791666666664</c:v>
                </c:pt>
                <c:pt idx="6356">
                  <c:v>43730.833333333336</c:v>
                </c:pt>
                <c:pt idx="6357">
                  <c:v>43730.875</c:v>
                </c:pt>
                <c:pt idx="6358">
                  <c:v>43730.916666666664</c:v>
                </c:pt>
                <c:pt idx="6359">
                  <c:v>43730.958333333336</c:v>
                </c:pt>
                <c:pt idx="6360">
                  <c:v>43731</c:v>
                </c:pt>
                <c:pt idx="6361">
                  <c:v>43731.041666666664</c:v>
                </c:pt>
                <c:pt idx="6362">
                  <c:v>43731.083333333336</c:v>
                </c:pt>
                <c:pt idx="6363">
                  <c:v>43731.125</c:v>
                </c:pt>
                <c:pt idx="6364">
                  <c:v>43731.166666666664</c:v>
                </c:pt>
                <c:pt idx="6365">
                  <c:v>43731.208333333336</c:v>
                </c:pt>
                <c:pt idx="6366">
                  <c:v>43731.25</c:v>
                </c:pt>
                <c:pt idx="6367">
                  <c:v>43731.291666666664</c:v>
                </c:pt>
                <c:pt idx="6368">
                  <c:v>43731.333333333336</c:v>
                </c:pt>
                <c:pt idx="6369">
                  <c:v>43731.375</c:v>
                </c:pt>
                <c:pt idx="6370">
                  <c:v>43731.416666666664</c:v>
                </c:pt>
                <c:pt idx="6371">
                  <c:v>43731.458333333336</c:v>
                </c:pt>
                <c:pt idx="6372">
                  <c:v>43731.5</c:v>
                </c:pt>
                <c:pt idx="6373">
                  <c:v>43731.541666666664</c:v>
                </c:pt>
                <c:pt idx="6374">
                  <c:v>43731.583333333336</c:v>
                </c:pt>
                <c:pt idx="6375">
                  <c:v>43731.625</c:v>
                </c:pt>
                <c:pt idx="6376">
                  <c:v>43731.666666666664</c:v>
                </c:pt>
                <c:pt idx="6377">
                  <c:v>43731.708333333336</c:v>
                </c:pt>
                <c:pt idx="6378">
                  <c:v>43731.75</c:v>
                </c:pt>
                <c:pt idx="6379">
                  <c:v>43731.791666666664</c:v>
                </c:pt>
                <c:pt idx="6380">
                  <c:v>43731.833333333336</c:v>
                </c:pt>
                <c:pt idx="6381">
                  <c:v>43731.875</c:v>
                </c:pt>
                <c:pt idx="6382">
                  <c:v>43731.916666666664</c:v>
                </c:pt>
                <c:pt idx="6383">
                  <c:v>43731.958333333336</c:v>
                </c:pt>
                <c:pt idx="6384">
                  <c:v>43732</c:v>
                </c:pt>
                <c:pt idx="6385">
                  <c:v>43732.041666666664</c:v>
                </c:pt>
                <c:pt idx="6386">
                  <c:v>43732.083333333336</c:v>
                </c:pt>
                <c:pt idx="6387">
                  <c:v>43732.125</c:v>
                </c:pt>
                <c:pt idx="6388">
                  <c:v>43732.166666666664</c:v>
                </c:pt>
                <c:pt idx="6389">
                  <c:v>43732.208333333336</c:v>
                </c:pt>
                <c:pt idx="6390">
                  <c:v>43732.25</c:v>
                </c:pt>
                <c:pt idx="6391">
                  <c:v>43732.291666666664</c:v>
                </c:pt>
                <c:pt idx="6392">
                  <c:v>43732.333333333336</c:v>
                </c:pt>
                <c:pt idx="6393">
                  <c:v>43732.375</c:v>
                </c:pt>
                <c:pt idx="6394">
                  <c:v>43732.416666666664</c:v>
                </c:pt>
                <c:pt idx="6395">
                  <c:v>43732.458333333336</c:v>
                </c:pt>
                <c:pt idx="6396">
                  <c:v>43732.5</c:v>
                </c:pt>
                <c:pt idx="6397">
                  <c:v>43732.541666666664</c:v>
                </c:pt>
                <c:pt idx="6398">
                  <c:v>43732.583333333336</c:v>
                </c:pt>
                <c:pt idx="6399">
                  <c:v>43732.625</c:v>
                </c:pt>
                <c:pt idx="6400">
                  <c:v>43732.666666666664</c:v>
                </c:pt>
                <c:pt idx="6401">
                  <c:v>43732.708333333336</c:v>
                </c:pt>
                <c:pt idx="6402">
                  <c:v>43732.75</c:v>
                </c:pt>
                <c:pt idx="6403">
                  <c:v>43732.791666666664</c:v>
                </c:pt>
                <c:pt idx="6404">
                  <c:v>43732.833333333336</c:v>
                </c:pt>
                <c:pt idx="6405">
                  <c:v>43732.875</c:v>
                </c:pt>
                <c:pt idx="6406">
                  <c:v>43732.916666666664</c:v>
                </c:pt>
                <c:pt idx="6407">
                  <c:v>43732.958333333336</c:v>
                </c:pt>
                <c:pt idx="6408">
                  <c:v>43733</c:v>
                </c:pt>
                <c:pt idx="6409">
                  <c:v>43733.041666666664</c:v>
                </c:pt>
                <c:pt idx="6410">
                  <c:v>43733.083333333336</c:v>
                </c:pt>
                <c:pt idx="6411">
                  <c:v>43733.125</c:v>
                </c:pt>
                <c:pt idx="6412">
                  <c:v>43733.166666666664</c:v>
                </c:pt>
                <c:pt idx="6413">
                  <c:v>43733.208333333336</c:v>
                </c:pt>
                <c:pt idx="6414">
                  <c:v>43733.25</c:v>
                </c:pt>
                <c:pt idx="6415">
                  <c:v>43733.291666666664</c:v>
                </c:pt>
                <c:pt idx="6416">
                  <c:v>43733.333333333336</c:v>
                </c:pt>
                <c:pt idx="6417">
                  <c:v>43733.375</c:v>
                </c:pt>
                <c:pt idx="6418">
                  <c:v>43733.416666666664</c:v>
                </c:pt>
                <c:pt idx="6419">
                  <c:v>43733.458333333336</c:v>
                </c:pt>
                <c:pt idx="6420">
                  <c:v>43733.5</c:v>
                </c:pt>
                <c:pt idx="6421">
                  <c:v>43733.541666666664</c:v>
                </c:pt>
                <c:pt idx="6422">
                  <c:v>43733.583333333336</c:v>
                </c:pt>
                <c:pt idx="6423">
                  <c:v>43733.625</c:v>
                </c:pt>
                <c:pt idx="6424">
                  <c:v>43733.666666666664</c:v>
                </c:pt>
                <c:pt idx="6425">
                  <c:v>43733.708333333336</c:v>
                </c:pt>
                <c:pt idx="6426">
                  <c:v>43733.75</c:v>
                </c:pt>
                <c:pt idx="6427">
                  <c:v>43733.791666666664</c:v>
                </c:pt>
                <c:pt idx="6428">
                  <c:v>43733.833333333336</c:v>
                </c:pt>
                <c:pt idx="6429">
                  <c:v>43733.875</c:v>
                </c:pt>
                <c:pt idx="6430">
                  <c:v>43733.916666666664</c:v>
                </c:pt>
                <c:pt idx="6431">
                  <c:v>43733.958333333336</c:v>
                </c:pt>
                <c:pt idx="6432">
                  <c:v>43734</c:v>
                </c:pt>
                <c:pt idx="6433">
                  <c:v>43734.041666666664</c:v>
                </c:pt>
                <c:pt idx="6434">
                  <c:v>43734.083333333336</c:v>
                </c:pt>
                <c:pt idx="6435">
                  <c:v>43734.125</c:v>
                </c:pt>
                <c:pt idx="6436">
                  <c:v>43734.166666666664</c:v>
                </c:pt>
                <c:pt idx="6437">
                  <c:v>43734.208333333336</c:v>
                </c:pt>
                <c:pt idx="6438">
                  <c:v>43734.25</c:v>
                </c:pt>
                <c:pt idx="6439">
                  <c:v>43734.291666666664</c:v>
                </c:pt>
                <c:pt idx="6440">
                  <c:v>43734.333333333336</c:v>
                </c:pt>
                <c:pt idx="6441">
                  <c:v>43734.375</c:v>
                </c:pt>
                <c:pt idx="6442">
                  <c:v>43734.416666666664</c:v>
                </c:pt>
                <c:pt idx="6443">
                  <c:v>43734.458333333336</c:v>
                </c:pt>
                <c:pt idx="6444">
                  <c:v>43734.5</c:v>
                </c:pt>
                <c:pt idx="6445">
                  <c:v>43734.541666666664</c:v>
                </c:pt>
                <c:pt idx="6446">
                  <c:v>43734.583333333336</c:v>
                </c:pt>
                <c:pt idx="6447">
                  <c:v>43734.625</c:v>
                </c:pt>
                <c:pt idx="6448">
                  <c:v>43734.666666666664</c:v>
                </c:pt>
                <c:pt idx="6449">
                  <c:v>43734.708333333336</c:v>
                </c:pt>
                <c:pt idx="6450">
                  <c:v>43734.75</c:v>
                </c:pt>
                <c:pt idx="6451">
                  <c:v>43734.791666666664</c:v>
                </c:pt>
                <c:pt idx="6452">
                  <c:v>43734.833333333336</c:v>
                </c:pt>
                <c:pt idx="6453">
                  <c:v>43734.875</c:v>
                </c:pt>
                <c:pt idx="6454">
                  <c:v>43734.916666666664</c:v>
                </c:pt>
                <c:pt idx="6455">
                  <c:v>43734.958333333336</c:v>
                </c:pt>
                <c:pt idx="6456">
                  <c:v>43735</c:v>
                </c:pt>
                <c:pt idx="6457">
                  <c:v>43735.041666666664</c:v>
                </c:pt>
                <c:pt idx="6458">
                  <c:v>43735.083333333336</c:v>
                </c:pt>
                <c:pt idx="6459">
                  <c:v>43735.125</c:v>
                </c:pt>
                <c:pt idx="6460">
                  <c:v>43735.166666666664</c:v>
                </c:pt>
                <c:pt idx="6461">
                  <c:v>43735.208333333336</c:v>
                </c:pt>
                <c:pt idx="6462">
                  <c:v>43735.25</c:v>
                </c:pt>
                <c:pt idx="6463">
                  <c:v>43735.291666666664</c:v>
                </c:pt>
                <c:pt idx="6464">
                  <c:v>43735.333333333336</c:v>
                </c:pt>
                <c:pt idx="6465">
                  <c:v>43735.375</c:v>
                </c:pt>
                <c:pt idx="6466">
                  <c:v>43735.416666666664</c:v>
                </c:pt>
                <c:pt idx="6467">
                  <c:v>43735.458333333336</c:v>
                </c:pt>
                <c:pt idx="6468">
                  <c:v>43735.5</c:v>
                </c:pt>
                <c:pt idx="6469">
                  <c:v>43735.541666666664</c:v>
                </c:pt>
                <c:pt idx="6470">
                  <c:v>43735.583333333336</c:v>
                </c:pt>
                <c:pt idx="6471">
                  <c:v>43735.625</c:v>
                </c:pt>
                <c:pt idx="6472">
                  <c:v>43735.666666666664</c:v>
                </c:pt>
                <c:pt idx="6473">
                  <c:v>43735.708333333336</c:v>
                </c:pt>
                <c:pt idx="6474">
                  <c:v>43735.75</c:v>
                </c:pt>
                <c:pt idx="6475">
                  <c:v>43735.791666666664</c:v>
                </c:pt>
                <c:pt idx="6476">
                  <c:v>43735.833333333336</c:v>
                </c:pt>
                <c:pt idx="6477">
                  <c:v>43735.875</c:v>
                </c:pt>
                <c:pt idx="6478">
                  <c:v>43735.916666666664</c:v>
                </c:pt>
                <c:pt idx="6479">
                  <c:v>43735.958333333336</c:v>
                </c:pt>
                <c:pt idx="6480">
                  <c:v>43736</c:v>
                </c:pt>
                <c:pt idx="6481">
                  <c:v>43736.041666666664</c:v>
                </c:pt>
                <c:pt idx="6482">
                  <c:v>43736.083333333336</c:v>
                </c:pt>
                <c:pt idx="6483">
                  <c:v>43736.125</c:v>
                </c:pt>
                <c:pt idx="6484">
                  <c:v>43736.166666666664</c:v>
                </c:pt>
                <c:pt idx="6485">
                  <c:v>43736.208333333336</c:v>
                </c:pt>
                <c:pt idx="6486">
                  <c:v>43736.25</c:v>
                </c:pt>
                <c:pt idx="6487">
                  <c:v>43736.291666666664</c:v>
                </c:pt>
                <c:pt idx="6488">
                  <c:v>43736.333333333336</c:v>
                </c:pt>
                <c:pt idx="6489">
                  <c:v>43736.375</c:v>
                </c:pt>
                <c:pt idx="6490">
                  <c:v>43736.416666666664</c:v>
                </c:pt>
                <c:pt idx="6491">
                  <c:v>43736.458333333336</c:v>
                </c:pt>
                <c:pt idx="6492">
                  <c:v>43736.5</c:v>
                </c:pt>
                <c:pt idx="6493">
                  <c:v>43736.541666666664</c:v>
                </c:pt>
                <c:pt idx="6494">
                  <c:v>43736.583333333336</c:v>
                </c:pt>
                <c:pt idx="6495">
                  <c:v>43736.625</c:v>
                </c:pt>
                <c:pt idx="6496">
                  <c:v>43736.666666666664</c:v>
                </c:pt>
                <c:pt idx="6497">
                  <c:v>43736.708333333336</c:v>
                </c:pt>
                <c:pt idx="6498">
                  <c:v>43736.75</c:v>
                </c:pt>
                <c:pt idx="6499">
                  <c:v>43736.791666666664</c:v>
                </c:pt>
                <c:pt idx="6500">
                  <c:v>43736.833333333336</c:v>
                </c:pt>
                <c:pt idx="6501">
                  <c:v>43736.875</c:v>
                </c:pt>
                <c:pt idx="6502">
                  <c:v>43736.916666666664</c:v>
                </c:pt>
                <c:pt idx="6503">
                  <c:v>43736.958333333336</c:v>
                </c:pt>
                <c:pt idx="6504">
                  <c:v>43737</c:v>
                </c:pt>
                <c:pt idx="6505">
                  <c:v>43737.041666666664</c:v>
                </c:pt>
                <c:pt idx="6506">
                  <c:v>43737.083333333336</c:v>
                </c:pt>
                <c:pt idx="6507">
                  <c:v>43737.125</c:v>
                </c:pt>
                <c:pt idx="6508">
                  <c:v>43737.166666666664</c:v>
                </c:pt>
                <c:pt idx="6509">
                  <c:v>43737.208333333336</c:v>
                </c:pt>
                <c:pt idx="6510">
                  <c:v>43737.25</c:v>
                </c:pt>
                <c:pt idx="6511">
                  <c:v>43737.291666666664</c:v>
                </c:pt>
                <c:pt idx="6512">
                  <c:v>43737.333333333336</c:v>
                </c:pt>
                <c:pt idx="6513">
                  <c:v>43737.375</c:v>
                </c:pt>
                <c:pt idx="6514">
                  <c:v>43737.416666666664</c:v>
                </c:pt>
                <c:pt idx="6515">
                  <c:v>43737.458333333336</c:v>
                </c:pt>
                <c:pt idx="6516">
                  <c:v>43737.5</c:v>
                </c:pt>
                <c:pt idx="6517">
                  <c:v>43737.541666666664</c:v>
                </c:pt>
                <c:pt idx="6518">
                  <c:v>43737.583333333336</c:v>
                </c:pt>
                <c:pt idx="6519">
                  <c:v>43737.625</c:v>
                </c:pt>
                <c:pt idx="6520">
                  <c:v>43737.666666666664</c:v>
                </c:pt>
                <c:pt idx="6521">
                  <c:v>43737.708333333336</c:v>
                </c:pt>
                <c:pt idx="6522">
                  <c:v>43737.75</c:v>
                </c:pt>
                <c:pt idx="6523">
                  <c:v>43737.791666666664</c:v>
                </c:pt>
                <c:pt idx="6524">
                  <c:v>43737.833333333336</c:v>
                </c:pt>
                <c:pt idx="6525">
                  <c:v>43737.875</c:v>
                </c:pt>
                <c:pt idx="6526">
                  <c:v>43737.916666666664</c:v>
                </c:pt>
                <c:pt idx="6527">
                  <c:v>43737.958333333336</c:v>
                </c:pt>
                <c:pt idx="6528">
                  <c:v>43738</c:v>
                </c:pt>
                <c:pt idx="6529">
                  <c:v>43738.041666666664</c:v>
                </c:pt>
                <c:pt idx="6530">
                  <c:v>43738.083333333336</c:v>
                </c:pt>
                <c:pt idx="6531">
                  <c:v>43738.125</c:v>
                </c:pt>
                <c:pt idx="6532">
                  <c:v>43738.166666666664</c:v>
                </c:pt>
                <c:pt idx="6533">
                  <c:v>43738.208333333336</c:v>
                </c:pt>
                <c:pt idx="6534">
                  <c:v>43738.25</c:v>
                </c:pt>
                <c:pt idx="6535">
                  <c:v>43738.291666666664</c:v>
                </c:pt>
                <c:pt idx="6536">
                  <c:v>43738.333333333336</c:v>
                </c:pt>
                <c:pt idx="6537">
                  <c:v>43738.375</c:v>
                </c:pt>
                <c:pt idx="6538">
                  <c:v>43738.416666666664</c:v>
                </c:pt>
                <c:pt idx="6539">
                  <c:v>43738.458333333336</c:v>
                </c:pt>
                <c:pt idx="6540">
                  <c:v>43738.5</c:v>
                </c:pt>
                <c:pt idx="6541">
                  <c:v>43738.541666666664</c:v>
                </c:pt>
                <c:pt idx="6542">
                  <c:v>43738.583333333336</c:v>
                </c:pt>
                <c:pt idx="6543">
                  <c:v>43738.625</c:v>
                </c:pt>
                <c:pt idx="6544">
                  <c:v>43738.666666666664</c:v>
                </c:pt>
                <c:pt idx="6545">
                  <c:v>43738.708333333336</c:v>
                </c:pt>
                <c:pt idx="6546">
                  <c:v>43738.75</c:v>
                </c:pt>
                <c:pt idx="6547">
                  <c:v>43738.791666666664</c:v>
                </c:pt>
                <c:pt idx="6548">
                  <c:v>43738.833333333336</c:v>
                </c:pt>
                <c:pt idx="6549">
                  <c:v>43738.875</c:v>
                </c:pt>
                <c:pt idx="6550">
                  <c:v>43738.916666666664</c:v>
                </c:pt>
                <c:pt idx="6551">
                  <c:v>43738.958333333336</c:v>
                </c:pt>
                <c:pt idx="6552">
                  <c:v>43739</c:v>
                </c:pt>
                <c:pt idx="6553">
                  <c:v>43739.041666666664</c:v>
                </c:pt>
                <c:pt idx="6554">
                  <c:v>43739.083333333336</c:v>
                </c:pt>
                <c:pt idx="6555">
                  <c:v>43739.125</c:v>
                </c:pt>
                <c:pt idx="6556">
                  <c:v>43739.166666666664</c:v>
                </c:pt>
                <c:pt idx="6557">
                  <c:v>43739.208333333336</c:v>
                </c:pt>
                <c:pt idx="6558">
                  <c:v>43739.25</c:v>
                </c:pt>
                <c:pt idx="6559">
                  <c:v>43739.291666666664</c:v>
                </c:pt>
                <c:pt idx="6560">
                  <c:v>43739.333333333336</c:v>
                </c:pt>
                <c:pt idx="6561">
                  <c:v>43739.375</c:v>
                </c:pt>
                <c:pt idx="6562">
                  <c:v>43739.416666666664</c:v>
                </c:pt>
                <c:pt idx="6563">
                  <c:v>43739.458333333336</c:v>
                </c:pt>
                <c:pt idx="6564">
                  <c:v>43739.5</c:v>
                </c:pt>
                <c:pt idx="6565">
                  <c:v>43739.541666666664</c:v>
                </c:pt>
                <c:pt idx="6566">
                  <c:v>43739.583333333336</c:v>
                </c:pt>
                <c:pt idx="6567">
                  <c:v>43739.625</c:v>
                </c:pt>
                <c:pt idx="6568">
                  <c:v>43739.666666666664</c:v>
                </c:pt>
                <c:pt idx="6569">
                  <c:v>43739.708333333336</c:v>
                </c:pt>
                <c:pt idx="6570">
                  <c:v>43739.75</c:v>
                </c:pt>
                <c:pt idx="6571">
                  <c:v>43739.791666666664</c:v>
                </c:pt>
                <c:pt idx="6572">
                  <c:v>43739.833333333336</c:v>
                </c:pt>
                <c:pt idx="6573">
                  <c:v>43739.875</c:v>
                </c:pt>
                <c:pt idx="6574">
                  <c:v>43739.916666666664</c:v>
                </c:pt>
                <c:pt idx="6575">
                  <c:v>43739.958333333336</c:v>
                </c:pt>
                <c:pt idx="6576">
                  <c:v>43740</c:v>
                </c:pt>
                <c:pt idx="6577">
                  <c:v>43740.041666666664</c:v>
                </c:pt>
                <c:pt idx="6578">
                  <c:v>43740.083333333336</c:v>
                </c:pt>
                <c:pt idx="6579">
                  <c:v>43740.125</c:v>
                </c:pt>
                <c:pt idx="6580">
                  <c:v>43740.166666666664</c:v>
                </c:pt>
                <c:pt idx="6581">
                  <c:v>43740.208333333336</c:v>
                </c:pt>
                <c:pt idx="6582">
                  <c:v>43740.25</c:v>
                </c:pt>
                <c:pt idx="6583">
                  <c:v>43740.291666666664</c:v>
                </c:pt>
                <c:pt idx="6584">
                  <c:v>43740.333333333336</c:v>
                </c:pt>
                <c:pt idx="6585">
                  <c:v>43740.375</c:v>
                </c:pt>
                <c:pt idx="6586">
                  <c:v>43740.416666666664</c:v>
                </c:pt>
                <c:pt idx="6587">
                  <c:v>43740.458333333336</c:v>
                </c:pt>
                <c:pt idx="6588">
                  <c:v>43740.5</c:v>
                </c:pt>
                <c:pt idx="6589">
                  <c:v>43740.541666666664</c:v>
                </c:pt>
                <c:pt idx="6590">
                  <c:v>43740.583333333336</c:v>
                </c:pt>
                <c:pt idx="6591">
                  <c:v>43740.625</c:v>
                </c:pt>
                <c:pt idx="6592">
                  <c:v>43740.666666666664</c:v>
                </c:pt>
                <c:pt idx="6593">
                  <c:v>43740.708333333336</c:v>
                </c:pt>
                <c:pt idx="6594">
                  <c:v>43740.75</c:v>
                </c:pt>
                <c:pt idx="6595">
                  <c:v>43740.791666666664</c:v>
                </c:pt>
                <c:pt idx="6596">
                  <c:v>43740.833333333336</c:v>
                </c:pt>
                <c:pt idx="6597">
                  <c:v>43740.875</c:v>
                </c:pt>
                <c:pt idx="6598">
                  <c:v>43740.916666666664</c:v>
                </c:pt>
                <c:pt idx="6599">
                  <c:v>43740.958333333336</c:v>
                </c:pt>
                <c:pt idx="6600">
                  <c:v>43741</c:v>
                </c:pt>
                <c:pt idx="6601">
                  <c:v>43741.041666666664</c:v>
                </c:pt>
                <c:pt idx="6602">
                  <c:v>43741.083333333336</c:v>
                </c:pt>
                <c:pt idx="6603">
                  <c:v>43741.125</c:v>
                </c:pt>
                <c:pt idx="6604">
                  <c:v>43741.166666666664</c:v>
                </c:pt>
                <c:pt idx="6605">
                  <c:v>43741.208333333336</c:v>
                </c:pt>
                <c:pt idx="6606">
                  <c:v>43741.25</c:v>
                </c:pt>
                <c:pt idx="6607">
                  <c:v>43741.291666666664</c:v>
                </c:pt>
                <c:pt idx="6608">
                  <c:v>43741.333333333336</c:v>
                </c:pt>
                <c:pt idx="6609">
                  <c:v>43741.375</c:v>
                </c:pt>
                <c:pt idx="6610">
                  <c:v>43741.416666666664</c:v>
                </c:pt>
                <c:pt idx="6611">
                  <c:v>43741.458333333336</c:v>
                </c:pt>
                <c:pt idx="6612">
                  <c:v>43741.5</c:v>
                </c:pt>
                <c:pt idx="6613">
                  <c:v>43741.541666666664</c:v>
                </c:pt>
                <c:pt idx="6614">
                  <c:v>43741.583333333336</c:v>
                </c:pt>
                <c:pt idx="6615">
                  <c:v>43741.625</c:v>
                </c:pt>
                <c:pt idx="6616">
                  <c:v>43741.666666666664</c:v>
                </c:pt>
                <c:pt idx="6617">
                  <c:v>43741.708333333336</c:v>
                </c:pt>
                <c:pt idx="6618">
                  <c:v>43741.75</c:v>
                </c:pt>
                <c:pt idx="6619">
                  <c:v>43741.791666666664</c:v>
                </c:pt>
                <c:pt idx="6620">
                  <c:v>43741.833333333336</c:v>
                </c:pt>
                <c:pt idx="6621">
                  <c:v>43741.875</c:v>
                </c:pt>
                <c:pt idx="6622">
                  <c:v>43741.916666666664</c:v>
                </c:pt>
                <c:pt idx="6623">
                  <c:v>43741.958333333336</c:v>
                </c:pt>
                <c:pt idx="6624">
                  <c:v>43742</c:v>
                </c:pt>
                <c:pt idx="6625">
                  <c:v>43742.041666666664</c:v>
                </c:pt>
                <c:pt idx="6626">
                  <c:v>43742.083333333336</c:v>
                </c:pt>
                <c:pt idx="6627">
                  <c:v>43742.125</c:v>
                </c:pt>
                <c:pt idx="6628">
                  <c:v>43742.166666666664</c:v>
                </c:pt>
                <c:pt idx="6629">
                  <c:v>43742.208333333336</c:v>
                </c:pt>
                <c:pt idx="6630">
                  <c:v>43742.25</c:v>
                </c:pt>
                <c:pt idx="6631">
                  <c:v>43742.291666666664</c:v>
                </c:pt>
                <c:pt idx="6632">
                  <c:v>43742.333333333336</c:v>
                </c:pt>
                <c:pt idx="6633">
                  <c:v>43742.375</c:v>
                </c:pt>
                <c:pt idx="6634">
                  <c:v>43742.416666666664</c:v>
                </c:pt>
                <c:pt idx="6635">
                  <c:v>43742.458333333336</c:v>
                </c:pt>
                <c:pt idx="6636">
                  <c:v>43742.5</c:v>
                </c:pt>
                <c:pt idx="6637">
                  <c:v>43742.541666666664</c:v>
                </c:pt>
                <c:pt idx="6638">
                  <c:v>43742.583333333336</c:v>
                </c:pt>
                <c:pt idx="6639">
                  <c:v>43742.625</c:v>
                </c:pt>
                <c:pt idx="6640">
                  <c:v>43742.666666666664</c:v>
                </c:pt>
                <c:pt idx="6641">
                  <c:v>43742.708333333336</c:v>
                </c:pt>
                <c:pt idx="6642">
                  <c:v>43742.75</c:v>
                </c:pt>
                <c:pt idx="6643">
                  <c:v>43742.791666666664</c:v>
                </c:pt>
                <c:pt idx="6644">
                  <c:v>43742.833333333336</c:v>
                </c:pt>
                <c:pt idx="6645">
                  <c:v>43742.875</c:v>
                </c:pt>
                <c:pt idx="6646">
                  <c:v>43742.916666666664</c:v>
                </c:pt>
                <c:pt idx="6647">
                  <c:v>43742.958333333336</c:v>
                </c:pt>
                <c:pt idx="6648">
                  <c:v>43743</c:v>
                </c:pt>
                <c:pt idx="6649">
                  <c:v>43743.041666666664</c:v>
                </c:pt>
                <c:pt idx="6650">
                  <c:v>43743.083333333336</c:v>
                </c:pt>
                <c:pt idx="6651">
                  <c:v>43743.125</c:v>
                </c:pt>
                <c:pt idx="6652">
                  <c:v>43743.166666666664</c:v>
                </c:pt>
                <c:pt idx="6653">
                  <c:v>43743.208333333336</c:v>
                </c:pt>
                <c:pt idx="6654">
                  <c:v>43743.25</c:v>
                </c:pt>
                <c:pt idx="6655">
                  <c:v>43743.291666666664</c:v>
                </c:pt>
                <c:pt idx="6656">
                  <c:v>43743.333333333336</c:v>
                </c:pt>
                <c:pt idx="6657">
                  <c:v>43743.375</c:v>
                </c:pt>
                <c:pt idx="6658">
                  <c:v>43743.416666666664</c:v>
                </c:pt>
                <c:pt idx="6659">
                  <c:v>43743.458333333336</c:v>
                </c:pt>
                <c:pt idx="6660">
                  <c:v>43743.5</c:v>
                </c:pt>
                <c:pt idx="6661">
                  <c:v>43743.541666666664</c:v>
                </c:pt>
                <c:pt idx="6662">
                  <c:v>43743.583333333336</c:v>
                </c:pt>
                <c:pt idx="6663">
                  <c:v>43743.625</c:v>
                </c:pt>
                <c:pt idx="6664">
                  <c:v>43743.666666666664</c:v>
                </c:pt>
                <c:pt idx="6665">
                  <c:v>43743.708333333336</c:v>
                </c:pt>
                <c:pt idx="6666">
                  <c:v>43743.75</c:v>
                </c:pt>
                <c:pt idx="6667">
                  <c:v>43743.791666666664</c:v>
                </c:pt>
                <c:pt idx="6668">
                  <c:v>43743.833333333336</c:v>
                </c:pt>
                <c:pt idx="6669">
                  <c:v>43743.875</c:v>
                </c:pt>
                <c:pt idx="6670">
                  <c:v>43743.916666666664</c:v>
                </c:pt>
                <c:pt idx="6671">
                  <c:v>43743.958333333336</c:v>
                </c:pt>
                <c:pt idx="6672">
                  <c:v>43744</c:v>
                </c:pt>
                <c:pt idx="6673">
                  <c:v>43744.041666666664</c:v>
                </c:pt>
                <c:pt idx="6674">
                  <c:v>43744.083333333336</c:v>
                </c:pt>
                <c:pt idx="6675">
                  <c:v>43744.125</c:v>
                </c:pt>
                <c:pt idx="6676">
                  <c:v>43744.166666666664</c:v>
                </c:pt>
                <c:pt idx="6677">
                  <c:v>43744.208333333336</c:v>
                </c:pt>
                <c:pt idx="6678">
                  <c:v>43744.25</c:v>
                </c:pt>
                <c:pt idx="6679">
                  <c:v>43744.291666666664</c:v>
                </c:pt>
                <c:pt idx="6680">
                  <c:v>43744.333333333336</c:v>
                </c:pt>
                <c:pt idx="6681">
                  <c:v>43744.375</c:v>
                </c:pt>
                <c:pt idx="6682">
                  <c:v>43744.416666666664</c:v>
                </c:pt>
                <c:pt idx="6683">
                  <c:v>43744.458333333336</c:v>
                </c:pt>
                <c:pt idx="6684">
                  <c:v>43744.5</c:v>
                </c:pt>
                <c:pt idx="6685">
                  <c:v>43744.541666666664</c:v>
                </c:pt>
                <c:pt idx="6686">
                  <c:v>43744.583333333336</c:v>
                </c:pt>
                <c:pt idx="6687">
                  <c:v>43744.625</c:v>
                </c:pt>
                <c:pt idx="6688">
                  <c:v>43744.666666666664</c:v>
                </c:pt>
                <c:pt idx="6689">
                  <c:v>43744.708333333336</c:v>
                </c:pt>
                <c:pt idx="6690">
                  <c:v>43744.75</c:v>
                </c:pt>
                <c:pt idx="6691">
                  <c:v>43744.791666666664</c:v>
                </c:pt>
                <c:pt idx="6692">
                  <c:v>43744.833333333336</c:v>
                </c:pt>
                <c:pt idx="6693">
                  <c:v>43744.875</c:v>
                </c:pt>
                <c:pt idx="6694">
                  <c:v>43744.916666666664</c:v>
                </c:pt>
                <c:pt idx="6695">
                  <c:v>43744.958333333336</c:v>
                </c:pt>
                <c:pt idx="6696">
                  <c:v>43745</c:v>
                </c:pt>
                <c:pt idx="6697">
                  <c:v>43745.041666666664</c:v>
                </c:pt>
                <c:pt idx="6698">
                  <c:v>43745.083333333336</c:v>
                </c:pt>
                <c:pt idx="6699">
                  <c:v>43745.125</c:v>
                </c:pt>
                <c:pt idx="6700">
                  <c:v>43745.166666666664</c:v>
                </c:pt>
                <c:pt idx="6701">
                  <c:v>43745.208333333336</c:v>
                </c:pt>
                <c:pt idx="6702">
                  <c:v>43745.25</c:v>
                </c:pt>
                <c:pt idx="6703">
                  <c:v>43745.291666666664</c:v>
                </c:pt>
                <c:pt idx="6704">
                  <c:v>43745.333333333336</c:v>
                </c:pt>
                <c:pt idx="6705">
                  <c:v>43745.375</c:v>
                </c:pt>
                <c:pt idx="6706">
                  <c:v>43745.416666666664</c:v>
                </c:pt>
                <c:pt idx="6707">
                  <c:v>43745.458333333336</c:v>
                </c:pt>
                <c:pt idx="6708">
                  <c:v>43745.5</c:v>
                </c:pt>
                <c:pt idx="6709">
                  <c:v>43745.541666666664</c:v>
                </c:pt>
                <c:pt idx="6710">
                  <c:v>43745.583333333336</c:v>
                </c:pt>
                <c:pt idx="6711">
                  <c:v>43745.625</c:v>
                </c:pt>
                <c:pt idx="6712">
                  <c:v>43745.666666666664</c:v>
                </c:pt>
                <c:pt idx="6713">
                  <c:v>43745.708333333336</c:v>
                </c:pt>
                <c:pt idx="6714">
                  <c:v>43745.75</c:v>
                </c:pt>
                <c:pt idx="6715">
                  <c:v>43745.791666666664</c:v>
                </c:pt>
                <c:pt idx="6716">
                  <c:v>43745.833333333336</c:v>
                </c:pt>
                <c:pt idx="6717">
                  <c:v>43745.875</c:v>
                </c:pt>
                <c:pt idx="6718">
                  <c:v>43745.916666666664</c:v>
                </c:pt>
                <c:pt idx="6719">
                  <c:v>43745.958333333336</c:v>
                </c:pt>
                <c:pt idx="6720">
                  <c:v>43746</c:v>
                </c:pt>
                <c:pt idx="6721">
                  <c:v>43746.041666666664</c:v>
                </c:pt>
                <c:pt idx="6722">
                  <c:v>43746.083333333336</c:v>
                </c:pt>
                <c:pt idx="6723">
                  <c:v>43746.125</c:v>
                </c:pt>
                <c:pt idx="6724">
                  <c:v>43746.166666666664</c:v>
                </c:pt>
                <c:pt idx="6725">
                  <c:v>43746.208333333336</c:v>
                </c:pt>
                <c:pt idx="6726">
                  <c:v>43746.25</c:v>
                </c:pt>
                <c:pt idx="6727">
                  <c:v>43746.291666666664</c:v>
                </c:pt>
                <c:pt idx="6728">
                  <c:v>43746.333333333336</c:v>
                </c:pt>
                <c:pt idx="6729">
                  <c:v>43746.375</c:v>
                </c:pt>
                <c:pt idx="6730">
                  <c:v>43746.416666666664</c:v>
                </c:pt>
                <c:pt idx="6731">
                  <c:v>43746.458333333336</c:v>
                </c:pt>
                <c:pt idx="6732">
                  <c:v>43746.5</c:v>
                </c:pt>
                <c:pt idx="6733">
                  <c:v>43746.541666666664</c:v>
                </c:pt>
                <c:pt idx="6734">
                  <c:v>43746.583333333336</c:v>
                </c:pt>
                <c:pt idx="6735">
                  <c:v>43746.625</c:v>
                </c:pt>
                <c:pt idx="6736">
                  <c:v>43746.666666666664</c:v>
                </c:pt>
                <c:pt idx="6737">
                  <c:v>43746.708333333336</c:v>
                </c:pt>
                <c:pt idx="6738">
                  <c:v>43746.75</c:v>
                </c:pt>
                <c:pt idx="6739">
                  <c:v>43746.791666666664</c:v>
                </c:pt>
                <c:pt idx="6740">
                  <c:v>43746.833333333336</c:v>
                </c:pt>
                <c:pt idx="6741">
                  <c:v>43746.875</c:v>
                </c:pt>
                <c:pt idx="6742">
                  <c:v>43746.916666666664</c:v>
                </c:pt>
                <c:pt idx="6743">
                  <c:v>43746.958333333336</c:v>
                </c:pt>
                <c:pt idx="6744">
                  <c:v>43747</c:v>
                </c:pt>
                <c:pt idx="6745">
                  <c:v>43747.041666666664</c:v>
                </c:pt>
                <c:pt idx="6746">
                  <c:v>43747.083333333336</c:v>
                </c:pt>
                <c:pt idx="6747">
                  <c:v>43747.125</c:v>
                </c:pt>
                <c:pt idx="6748">
                  <c:v>43747.166666666664</c:v>
                </c:pt>
                <c:pt idx="6749">
                  <c:v>43747.208333333336</c:v>
                </c:pt>
                <c:pt idx="6750">
                  <c:v>43747.25</c:v>
                </c:pt>
                <c:pt idx="6751">
                  <c:v>43747.291666666664</c:v>
                </c:pt>
                <c:pt idx="6752">
                  <c:v>43747.333333333336</c:v>
                </c:pt>
                <c:pt idx="6753">
                  <c:v>43747.375</c:v>
                </c:pt>
                <c:pt idx="6754">
                  <c:v>43747.416666666664</c:v>
                </c:pt>
                <c:pt idx="6755">
                  <c:v>43747.458333333336</c:v>
                </c:pt>
                <c:pt idx="6756">
                  <c:v>43747.5</c:v>
                </c:pt>
                <c:pt idx="6757">
                  <c:v>43747.541666666664</c:v>
                </c:pt>
                <c:pt idx="6758">
                  <c:v>43747.583333333336</c:v>
                </c:pt>
                <c:pt idx="6759">
                  <c:v>43747.625</c:v>
                </c:pt>
                <c:pt idx="6760">
                  <c:v>43747.666666666664</c:v>
                </c:pt>
                <c:pt idx="6761">
                  <c:v>43747.708333333336</c:v>
                </c:pt>
                <c:pt idx="6762">
                  <c:v>43747.75</c:v>
                </c:pt>
                <c:pt idx="6763">
                  <c:v>43747.791666666664</c:v>
                </c:pt>
                <c:pt idx="6764">
                  <c:v>43747.833333333336</c:v>
                </c:pt>
                <c:pt idx="6765">
                  <c:v>43747.875</c:v>
                </c:pt>
                <c:pt idx="6766">
                  <c:v>43747.916666666664</c:v>
                </c:pt>
                <c:pt idx="6767">
                  <c:v>43747.958333333336</c:v>
                </c:pt>
                <c:pt idx="6768">
                  <c:v>43748</c:v>
                </c:pt>
                <c:pt idx="6769">
                  <c:v>43748.041666666664</c:v>
                </c:pt>
                <c:pt idx="6770">
                  <c:v>43748.083333333336</c:v>
                </c:pt>
                <c:pt idx="6771">
                  <c:v>43748.125</c:v>
                </c:pt>
                <c:pt idx="6772">
                  <c:v>43748.166666666664</c:v>
                </c:pt>
                <c:pt idx="6773">
                  <c:v>43748.208333333336</c:v>
                </c:pt>
                <c:pt idx="6774">
                  <c:v>43748.25</c:v>
                </c:pt>
                <c:pt idx="6775">
                  <c:v>43748.291666666664</c:v>
                </c:pt>
                <c:pt idx="6776">
                  <c:v>43748.333333333336</c:v>
                </c:pt>
                <c:pt idx="6777">
                  <c:v>43748.375</c:v>
                </c:pt>
                <c:pt idx="6778">
                  <c:v>43748.416666666664</c:v>
                </c:pt>
                <c:pt idx="6779">
                  <c:v>43748.458333333336</c:v>
                </c:pt>
                <c:pt idx="6780">
                  <c:v>43748.5</c:v>
                </c:pt>
                <c:pt idx="6781">
                  <c:v>43748.541666666664</c:v>
                </c:pt>
                <c:pt idx="6782">
                  <c:v>43748.583333333336</c:v>
                </c:pt>
                <c:pt idx="6783">
                  <c:v>43748.625</c:v>
                </c:pt>
                <c:pt idx="6784">
                  <c:v>43748.666666666664</c:v>
                </c:pt>
                <c:pt idx="6785">
                  <c:v>43748.708333333336</c:v>
                </c:pt>
                <c:pt idx="6786">
                  <c:v>43748.75</c:v>
                </c:pt>
                <c:pt idx="6787">
                  <c:v>43748.791666666664</c:v>
                </c:pt>
                <c:pt idx="6788">
                  <c:v>43748.833333333336</c:v>
                </c:pt>
                <c:pt idx="6789">
                  <c:v>43748.875</c:v>
                </c:pt>
                <c:pt idx="6790">
                  <c:v>43748.916666666664</c:v>
                </c:pt>
                <c:pt idx="6791">
                  <c:v>43748.958333333336</c:v>
                </c:pt>
                <c:pt idx="6792">
                  <c:v>43749</c:v>
                </c:pt>
                <c:pt idx="6793">
                  <c:v>43749.041666666664</c:v>
                </c:pt>
                <c:pt idx="6794">
                  <c:v>43749.083333333336</c:v>
                </c:pt>
                <c:pt idx="6795">
                  <c:v>43749.125</c:v>
                </c:pt>
                <c:pt idx="6796">
                  <c:v>43749.166666666664</c:v>
                </c:pt>
                <c:pt idx="6797">
                  <c:v>43749.208333333336</c:v>
                </c:pt>
                <c:pt idx="6798">
                  <c:v>43749.25</c:v>
                </c:pt>
                <c:pt idx="6799">
                  <c:v>43749.291666666664</c:v>
                </c:pt>
                <c:pt idx="6800">
                  <c:v>43749.333333333336</c:v>
                </c:pt>
                <c:pt idx="6801">
                  <c:v>43749.375</c:v>
                </c:pt>
                <c:pt idx="6802">
                  <c:v>43749.416666666664</c:v>
                </c:pt>
                <c:pt idx="6803">
                  <c:v>43749.458333333336</c:v>
                </c:pt>
                <c:pt idx="6804">
                  <c:v>43749.5</c:v>
                </c:pt>
                <c:pt idx="6805">
                  <c:v>43749.541666666664</c:v>
                </c:pt>
                <c:pt idx="6806">
                  <c:v>43749.583333333336</c:v>
                </c:pt>
                <c:pt idx="6807">
                  <c:v>43749.625</c:v>
                </c:pt>
                <c:pt idx="6808">
                  <c:v>43749.666666666664</c:v>
                </c:pt>
                <c:pt idx="6809">
                  <c:v>43749.708333333336</c:v>
                </c:pt>
                <c:pt idx="6810">
                  <c:v>43749.75</c:v>
                </c:pt>
                <c:pt idx="6811">
                  <c:v>43749.791666666664</c:v>
                </c:pt>
                <c:pt idx="6812">
                  <c:v>43749.833333333336</c:v>
                </c:pt>
                <c:pt idx="6813">
                  <c:v>43749.875</c:v>
                </c:pt>
                <c:pt idx="6814">
                  <c:v>43749.916666666664</c:v>
                </c:pt>
                <c:pt idx="6815">
                  <c:v>43749.958333333336</c:v>
                </c:pt>
                <c:pt idx="6816">
                  <c:v>43750</c:v>
                </c:pt>
                <c:pt idx="6817">
                  <c:v>43750.041666666664</c:v>
                </c:pt>
                <c:pt idx="6818">
                  <c:v>43750.083333333336</c:v>
                </c:pt>
                <c:pt idx="6819">
                  <c:v>43750.125</c:v>
                </c:pt>
                <c:pt idx="6820">
                  <c:v>43750.166666666664</c:v>
                </c:pt>
                <c:pt idx="6821">
                  <c:v>43750.208333333336</c:v>
                </c:pt>
                <c:pt idx="6822">
                  <c:v>43750.25</c:v>
                </c:pt>
                <c:pt idx="6823">
                  <c:v>43750.291666666664</c:v>
                </c:pt>
                <c:pt idx="6824">
                  <c:v>43750.333333333336</c:v>
                </c:pt>
                <c:pt idx="6825">
                  <c:v>43750.375</c:v>
                </c:pt>
                <c:pt idx="6826">
                  <c:v>43750.416666666664</c:v>
                </c:pt>
                <c:pt idx="6827">
                  <c:v>43750.458333333336</c:v>
                </c:pt>
                <c:pt idx="6828">
                  <c:v>43750.5</c:v>
                </c:pt>
                <c:pt idx="6829">
                  <c:v>43750.541666666664</c:v>
                </c:pt>
                <c:pt idx="6830">
                  <c:v>43750.583333333336</c:v>
                </c:pt>
                <c:pt idx="6831">
                  <c:v>43750.625</c:v>
                </c:pt>
                <c:pt idx="6832">
                  <c:v>43750.666666666664</c:v>
                </c:pt>
                <c:pt idx="6833">
                  <c:v>43750.708333333336</c:v>
                </c:pt>
                <c:pt idx="6834">
                  <c:v>43750.75</c:v>
                </c:pt>
                <c:pt idx="6835">
                  <c:v>43750.791666666664</c:v>
                </c:pt>
                <c:pt idx="6836">
                  <c:v>43750.833333333336</c:v>
                </c:pt>
                <c:pt idx="6837">
                  <c:v>43750.875</c:v>
                </c:pt>
                <c:pt idx="6838">
                  <c:v>43750.916666666664</c:v>
                </c:pt>
                <c:pt idx="6839">
                  <c:v>43750.958333333336</c:v>
                </c:pt>
                <c:pt idx="6840">
                  <c:v>43751</c:v>
                </c:pt>
                <c:pt idx="6841">
                  <c:v>43751.041666666664</c:v>
                </c:pt>
                <c:pt idx="6842">
                  <c:v>43751.083333333336</c:v>
                </c:pt>
                <c:pt idx="6843">
                  <c:v>43751.125</c:v>
                </c:pt>
                <c:pt idx="6844">
                  <c:v>43751.166666666664</c:v>
                </c:pt>
                <c:pt idx="6845">
                  <c:v>43751.208333333336</c:v>
                </c:pt>
                <c:pt idx="6846">
                  <c:v>43751.25</c:v>
                </c:pt>
                <c:pt idx="6847">
                  <c:v>43751.291666666664</c:v>
                </c:pt>
                <c:pt idx="6848">
                  <c:v>43751.333333333336</c:v>
                </c:pt>
                <c:pt idx="6849">
                  <c:v>43751.375</c:v>
                </c:pt>
                <c:pt idx="6850">
                  <c:v>43751.416666666664</c:v>
                </c:pt>
                <c:pt idx="6851">
                  <c:v>43751.458333333336</c:v>
                </c:pt>
                <c:pt idx="6852">
                  <c:v>43751.5</c:v>
                </c:pt>
                <c:pt idx="6853">
                  <c:v>43751.541666666664</c:v>
                </c:pt>
                <c:pt idx="6854">
                  <c:v>43751.583333333336</c:v>
                </c:pt>
                <c:pt idx="6855">
                  <c:v>43751.625</c:v>
                </c:pt>
                <c:pt idx="6856">
                  <c:v>43751.666666666664</c:v>
                </c:pt>
                <c:pt idx="6857">
                  <c:v>43751.708333333336</c:v>
                </c:pt>
                <c:pt idx="6858">
                  <c:v>43751.75</c:v>
                </c:pt>
                <c:pt idx="6859">
                  <c:v>43751.791666666664</c:v>
                </c:pt>
                <c:pt idx="6860">
                  <c:v>43751.833333333336</c:v>
                </c:pt>
                <c:pt idx="6861">
                  <c:v>43751.875</c:v>
                </c:pt>
                <c:pt idx="6862">
                  <c:v>43751.916666666664</c:v>
                </c:pt>
                <c:pt idx="6863">
                  <c:v>43751.958333333336</c:v>
                </c:pt>
                <c:pt idx="6864">
                  <c:v>43752</c:v>
                </c:pt>
                <c:pt idx="6865">
                  <c:v>43752.041666666664</c:v>
                </c:pt>
                <c:pt idx="6866">
                  <c:v>43752.083333333336</c:v>
                </c:pt>
                <c:pt idx="6867">
                  <c:v>43752.125</c:v>
                </c:pt>
                <c:pt idx="6868">
                  <c:v>43752.166666666664</c:v>
                </c:pt>
                <c:pt idx="6869">
                  <c:v>43752.208333333336</c:v>
                </c:pt>
                <c:pt idx="6870">
                  <c:v>43752.25</c:v>
                </c:pt>
                <c:pt idx="6871">
                  <c:v>43752.291666666664</c:v>
                </c:pt>
                <c:pt idx="6872">
                  <c:v>43752.333333333336</c:v>
                </c:pt>
                <c:pt idx="6873">
                  <c:v>43752.375</c:v>
                </c:pt>
                <c:pt idx="6874">
                  <c:v>43752.416666666664</c:v>
                </c:pt>
                <c:pt idx="6875">
                  <c:v>43752.458333333336</c:v>
                </c:pt>
                <c:pt idx="6876">
                  <c:v>43752.5</c:v>
                </c:pt>
                <c:pt idx="6877">
                  <c:v>43752.541666666664</c:v>
                </c:pt>
                <c:pt idx="6878">
                  <c:v>43752.583333333336</c:v>
                </c:pt>
                <c:pt idx="6879">
                  <c:v>43752.625</c:v>
                </c:pt>
                <c:pt idx="6880">
                  <c:v>43752.666666666664</c:v>
                </c:pt>
                <c:pt idx="6881">
                  <c:v>43752.708333333336</c:v>
                </c:pt>
                <c:pt idx="6882">
                  <c:v>43752.75</c:v>
                </c:pt>
                <c:pt idx="6883">
                  <c:v>43752.791666666664</c:v>
                </c:pt>
                <c:pt idx="6884">
                  <c:v>43752.833333333336</c:v>
                </c:pt>
                <c:pt idx="6885">
                  <c:v>43752.875</c:v>
                </c:pt>
                <c:pt idx="6886">
                  <c:v>43752.916666666664</c:v>
                </c:pt>
                <c:pt idx="6887">
                  <c:v>43752.958333333336</c:v>
                </c:pt>
                <c:pt idx="6888">
                  <c:v>43753</c:v>
                </c:pt>
                <c:pt idx="6889">
                  <c:v>43753.041666666664</c:v>
                </c:pt>
                <c:pt idx="6890">
                  <c:v>43753.083333333336</c:v>
                </c:pt>
                <c:pt idx="6891">
                  <c:v>43753.125</c:v>
                </c:pt>
                <c:pt idx="6892">
                  <c:v>43753.166666666664</c:v>
                </c:pt>
                <c:pt idx="6893">
                  <c:v>43753.208333333336</c:v>
                </c:pt>
                <c:pt idx="6894">
                  <c:v>43753.25</c:v>
                </c:pt>
                <c:pt idx="6895">
                  <c:v>43753.291666666664</c:v>
                </c:pt>
                <c:pt idx="6896">
                  <c:v>43753.333333333336</c:v>
                </c:pt>
                <c:pt idx="6897">
                  <c:v>43753.375</c:v>
                </c:pt>
                <c:pt idx="6898">
                  <c:v>43753.416666666664</c:v>
                </c:pt>
                <c:pt idx="6899">
                  <c:v>43753.458333333336</c:v>
                </c:pt>
                <c:pt idx="6900">
                  <c:v>43753.5</c:v>
                </c:pt>
                <c:pt idx="6901">
                  <c:v>43753.541666666664</c:v>
                </c:pt>
                <c:pt idx="6902">
                  <c:v>43753.583333333336</c:v>
                </c:pt>
                <c:pt idx="6903">
                  <c:v>43753.625</c:v>
                </c:pt>
                <c:pt idx="6904">
                  <c:v>43753.666666666664</c:v>
                </c:pt>
                <c:pt idx="6905">
                  <c:v>43753.708333333336</c:v>
                </c:pt>
                <c:pt idx="6906">
                  <c:v>43753.75</c:v>
                </c:pt>
                <c:pt idx="6907">
                  <c:v>43753.791666666664</c:v>
                </c:pt>
                <c:pt idx="6908">
                  <c:v>43753.833333333336</c:v>
                </c:pt>
                <c:pt idx="6909">
                  <c:v>43753.875</c:v>
                </c:pt>
                <c:pt idx="6910">
                  <c:v>43753.916666666664</c:v>
                </c:pt>
                <c:pt idx="6911">
                  <c:v>43753.958333333336</c:v>
                </c:pt>
                <c:pt idx="6912">
                  <c:v>43754</c:v>
                </c:pt>
                <c:pt idx="6913">
                  <c:v>43754.041666666664</c:v>
                </c:pt>
                <c:pt idx="6914">
                  <c:v>43754.083333333336</c:v>
                </c:pt>
                <c:pt idx="6915">
                  <c:v>43754.125</c:v>
                </c:pt>
                <c:pt idx="6916">
                  <c:v>43754.166666666664</c:v>
                </c:pt>
                <c:pt idx="6917">
                  <c:v>43754.208333333336</c:v>
                </c:pt>
                <c:pt idx="6918">
                  <c:v>43754.25</c:v>
                </c:pt>
                <c:pt idx="6919">
                  <c:v>43754.291666666664</c:v>
                </c:pt>
                <c:pt idx="6920">
                  <c:v>43754.333333333336</c:v>
                </c:pt>
                <c:pt idx="6921">
                  <c:v>43754.375</c:v>
                </c:pt>
                <c:pt idx="6922">
                  <c:v>43754.416666666664</c:v>
                </c:pt>
                <c:pt idx="6923">
                  <c:v>43754.458333333336</c:v>
                </c:pt>
                <c:pt idx="6924">
                  <c:v>43754.5</c:v>
                </c:pt>
                <c:pt idx="6925">
                  <c:v>43754.541666666664</c:v>
                </c:pt>
                <c:pt idx="6926">
                  <c:v>43754.583333333336</c:v>
                </c:pt>
                <c:pt idx="6927">
                  <c:v>43754.625</c:v>
                </c:pt>
                <c:pt idx="6928">
                  <c:v>43754.666666666664</c:v>
                </c:pt>
                <c:pt idx="6929">
                  <c:v>43754.708333333336</c:v>
                </c:pt>
                <c:pt idx="6930">
                  <c:v>43754.75</c:v>
                </c:pt>
                <c:pt idx="6931">
                  <c:v>43754.791666666664</c:v>
                </c:pt>
                <c:pt idx="6932">
                  <c:v>43754.833333333336</c:v>
                </c:pt>
                <c:pt idx="6933">
                  <c:v>43754.875</c:v>
                </c:pt>
                <c:pt idx="6934">
                  <c:v>43754.916666666664</c:v>
                </c:pt>
                <c:pt idx="6935">
                  <c:v>43754.958333333336</c:v>
                </c:pt>
                <c:pt idx="6936">
                  <c:v>43755</c:v>
                </c:pt>
                <c:pt idx="6937">
                  <c:v>43755.041666666664</c:v>
                </c:pt>
                <c:pt idx="6938">
                  <c:v>43755.083333333336</c:v>
                </c:pt>
                <c:pt idx="6939">
                  <c:v>43755.125</c:v>
                </c:pt>
                <c:pt idx="6940">
                  <c:v>43755.166666666664</c:v>
                </c:pt>
                <c:pt idx="6941">
                  <c:v>43755.208333333336</c:v>
                </c:pt>
                <c:pt idx="6942">
                  <c:v>43755.25</c:v>
                </c:pt>
                <c:pt idx="6943">
                  <c:v>43755.291666666664</c:v>
                </c:pt>
                <c:pt idx="6944">
                  <c:v>43755.333333333336</c:v>
                </c:pt>
                <c:pt idx="6945">
                  <c:v>43755.375</c:v>
                </c:pt>
                <c:pt idx="6946">
                  <c:v>43755.416666666664</c:v>
                </c:pt>
                <c:pt idx="6947">
                  <c:v>43755.458333333336</c:v>
                </c:pt>
                <c:pt idx="6948">
                  <c:v>43755.5</c:v>
                </c:pt>
                <c:pt idx="6949">
                  <c:v>43755.541666666664</c:v>
                </c:pt>
                <c:pt idx="6950">
                  <c:v>43755.583333333336</c:v>
                </c:pt>
                <c:pt idx="6951">
                  <c:v>43755.625</c:v>
                </c:pt>
                <c:pt idx="6952">
                  <c:v>43755.666666666664</c:v>
                </c:pt>
                <c:pt idx="6953">
                  <c:v>43755.708333333336</c:v>
                </c:pt>
                <c:pt idx="6954">
                  <c:v>43755.75</c:v>
                </c:pt>
                <c:pt idx="6955">
                  <c:v>43755.791666666664</c:v>
                </c:pt>
                <c:pt idx="6956">
                  <c:v>43755.833333333336</c:v>
                </c:pt>
                <c:pt idx="6957">
                  <c:v>43755.875</c:v>
                </c:pt>
                <c:pt idx="6958">
                  <c:v>43755.916666666664</c:v>
                </c:pt>
                <c:pt idx="6959">
                  <c:v>43755.958333333336</c:v>
                </c:pt>
                <c:pt idx="6960">
                  <c:v>43756</c:v>
                </c:pt>
                <c:pt idx="6961">
                  <c:v>43756.041666666664</c:v>
                </c:pt>
                <c:pt idx="6962">
                  <c:v>43756.083333333336</c:v>
                </c:pt>
                <c:pt idx="6963">
                  <c:v>43756.125</c:v>
                </c:pt>
                <c:pt idx="6964">
                  <c:v>43756.166666666664</c:v>
                </c:pt>
                <c:pt idx="6965">
                  <c:v>43756.208333333336</c:v>
                </c:pt>
                <c:pt idx="6966">
                  <c:v>43756.25</c:v>
                </c:pt>
                <c:pt idx="6967">
                  <c:v>43756.291666666664</c:v>
                </c:pt>
                <c:pt idx="6968">
                  <c:v>43756.333333333336</c:v>
                </c:pt>
                <c:pt idx="6969">
                  <c:v>43756.375</c:v>
                </c:pt>
                <c:pt idx="6970">
                  <c:v>43756.416666666664</c:v>
                </c:pt>
                <c:pt idx="6971">
                  <c:v>43756.458333333336</c:v>
                </c:pt>
                <c:pt idx="6972">
                  <c:v>43756.5</c:v>
                </c:pt>
                <c:pt idx="6973">
                  <c:v>43756.541666666664</c:v>
                </c:pt>
                <c:pt idx="6974">
                  <c:v>43756.583333333336</c:v>
                </c:pt>
                <c:pt idx="6975">
                  <c:v>43756.625</c:v>
                </c:pt>
                <c:pt idx="6976">
                  <c:v>43756.666666666664</c:v>
                </c:pt>
                <c:pt idx="6977">
                  <c:v>43756.708333333336</c:v>
                </c:pt>
                <c:pt idx="6978">
                  <c:v>43756.75</c:v>
                </c:pt>
                <c:pt idx="6979">
                  <c:v>43756.791666666664</c:v>
                </c:pt>
                <c:pt idx="6980">
                  <c:v>43756.833333333336</c:v>
                </c:pt>
                <c:pt idx="6981">
                  <c:v>43756.875</c:v>
                </c:pt>
                <c:pt idx="6982">
                  <c:v>43756.916666666664</c:v>
                </c:pt>
                <c:pt idx="6983">
                  <c:v>43756.958333333336</c:v>
                </c:pt>
                <c:pt idx="6984">
                  <c:v>43757</c:v>
                </c:pt>
                <c:pt idx="6985">
                  <c:v>43757.041666666664</c:v>
                </c:pt>
                <c:pt idx="6986">
                  <c:v>43757.083333333336</c:v>
                </c:pt>
                <c:pt idx="6987">
                  <c:v>43757.125</c:v>
                </c:pt>
                <c:pt idx="6988">
                  <c:v>43757.166666666664</c:v>
                </c:pt>
                <c:pt idx="6989">
                  <c:v>43757.208333333336</c:v>
                </c:pt>
                <c:pt idx="6990">
                  <c:v>43757.25</c:v>
                </c:pt>
                <c:pt idx="6991">
                  <c:v>43757.291666666664</c:v>
                </c:pt>
                <c:pt idx="6992">
                  <c:v>43757.333333333336</c:v>
                </c:pt>
                <c:pt idx="6993">
                  <c:v>43757.375</c:v>
                </c:pt>
                <c:pt idx="6994">
                  <c:v>43757.416666666664</c:v>
                </c:pt>
                <c:pt idx="6995">
                  <c:v>43757.458333333336</c:v>
                </c:pt>
                <c:pt idx="6996">
                  <c:v>43757.5</c:v>
                </c:pt>
                <c:pt idx="6997">
                  <c:v>43757.541666666664</c:v>
                </c:pt>
                <c:pt idx="6998">
                  <c:v>43757.583333333336</c:v>
                </c:pt>
                <c:pt idx="6999">
                  <c:v>43757.625</c:v>
                </c:pt>
                <c:pt idx="7000">
                  <c:v>43757.666666666664</c:v>
                </c:pt>
                <c:pt idx="7001">
                  <c:v>43757.708333333336</c:v>
                </c:pt>
                <c:pt idx="7002">
                  <c:v>43757.75</c:v>
                </c:pt>
                <c:pt idx="7003">
                  <c:v>43757.791666666664</c:v>
                </c:pt>
                <c:pt idx="7004">
                  <c:v>43757.833333333336</c:v>
                </c:pt>
                <c:pt idx="7005">
                  <c:v>43757.875</c:v>
                </c:pt>
                <c:pt idx="7006">
                  <c:v>43757.916666666664</c:v>
                </c:pt>
                <c:pt idx="7007">
                  <c:v>43757.958333333336</c:v>
                </c:pt>
                <c:pt idx="7008">
                  <c:v>43758</c:v>
                </c:pt>
                <c:pt idx="7009">
                  <c:v>43758.041666666664</c:v>
                </c:pt>
                <c:pt idx="7010">
                  <c:v>43758.083333333336</c:v>
                </c:pt>
                <c:pt idx="7011">
                  <c:v>43758.125</c:v>
                </c:pt>
                <c:pt idx="7012">
                  <c:v>43758.166666666664</c:v>
                </c:pt>
                <c:pt idx="7013">
                  <c:v>43758.208333333336</c:v>
                </c:pt>
                <c:pt idx="7014">
                  <c:v>43758.25</c:v>
                </c:pt>
                <c:pt idx="7015">
                  <c:v>43758.291666666664</c:v>
                </c:pt>
                <c:pt idx="7016">
                  <c:v>43758.333333333336</c:v>
                </c:pt>
                <c:pt idx="7017">
                  <c:v>43758.375</c:v>
                </c:pt>
                <c:pt idx="7018">
                  <c:v>43758.416666666664</c:v>
                </c:pt>
                <c:pt idx="7019">
                  <c:v>43758.458333333336</c:v>
                </c:pt>
                <c:pt idx="7020">
                  <c:v>43758.5</c:v>
                </c:pt>
                <c:pt idx="7021">
                  <c:v>43758.541666666664</c:v>
                </c:pt>
                <c:pt idx="7022">
                  <c:v>43758.583333333336</c:v>
                </c:pt>
                <c:pt idx="7023">
                  <c:v>43758.625</c:v>
                </c:pt>
                <c:pt idx="7024">
                  <c:v>43758.666666666664</c:v>
                </c:pt>
                <c:pt idx="7025">
                  <c:v>43758.708333333336</c:v>
                </c:pt>
                <c:pt idx="7026">
                  <c:v>43758.75</c:v>
                </c:pt>
                <c:pt idx="7027">
                  <c:v>43758.791666666664</c:v>
                </c:pt>
                <c:pt idx="7028">
                  <c:v>43758.833333333336</c:v>
                </c:pt>
                <c:pt idx="7029">
                  <c:v>43758.875</c:v>
                </c:pt>
                <c:pt idx="7030">
                  <c:v>43758.916666666664</c:v>
                </c:pt>
                <c:pt idx="7031">
                  <c:v>43758.958333333336</c:v>
                </c:pt>
                <c:pt idx="7032">
                  <c:v>43759</c:v>
                </c:pt>
                <c:pt idx="7033">
                  <c:v>43759.041666666664</c:v>
                </c:pt>
                <c:pt idx="7034">
                  <c:v>43759.083333333336</c:v>
                </c:pt>
                <c:pt idx="7035">
                  <c:v>43759.125</c:v>
                </c:pt>
                <c:pt idx="7036">
                  <c:v>43759.166666666664</c:v>
                </c:pt>
                <c:pt idx="7037">
                  <c:v>43759.208333333336</c:v>
                </c:pt>
                <c:pt idx="7038">
                  <c:v>43759.25</c:v>
                </c:pt>
                <c:pt idx="7039">
                  <c:v>43759.291666666664</c:v>
                </c:pt>
                <c:pt idx="7040">
                  <c:v>43759.333333333336</c:v>
                </c:pt>
                <c:pt idx="7041">
                  <c:v>43759.375</c:v>
                </c:pt>
                <c:pt idx="7042">
                  <c:v>43759.416666666664</c:v>
                </c:pt>
                <c:pt idx="7043">
                  <c:v>43759.458333333336</c:v>
                </c:pt>
                <c:pt idx="7044">
                  <c:v>43759.5</c:v>
                </c:pt>
                <c:pt idx="7045">
                  <c:v>43759.541666666664</c:v>
                </c:pt>
                <c:pt idx="7046">
                  <c:v>43759.583333333336</c:v>
                </c:pt>
                <c:pt idx="7047">
                  <c:v>43759.625</c:v>
                </c:pt>
                <c:pt idx="7048">
                  <c:v>43759.666666666664</c:v>
                </c:pt>
                <c:pt idx="7049">
                  <c:v>43759.708333333336</c:v>
                </c:pt>
                <c:pt idx="7050">
                  <c:v>43759.75</c:v>
                </c:pt>
                <c:pt idx="7051">
                  <c:v>43759.791666666664</c:v>
                </c:pt>
                <c:pt idx="7052">
                  <c:v>43759.833333333336</c:v>
                </c:pt>
                <c:pt idx="7053">
                  <c:v>43759.875</c:v>
                </c:pt>
                <c:pt idx="7054">
                  <c:v>43759.916666666664</c:v>
                </c:pt>
                <c:pt idx="7055">
                  <c:v>43759.958333333336</c:v>
                </c:pt>
                <c:pt idx="7056">
                  <c:v>43760</c:v>
                </c:pt>
                <c:pt idx="7057">
                  <c:v>43760.041666666664</c:v>
                </c:pt>
                <c:pt idx="7058">
                  <c:v>43760.083333333336</c:v>
                </c:pt>
                <c:pt idx="7059">
                  <c:v>43760.125</c:v>
                </c:pt>
                <c:pt idx="7060">
                  <c:v>43760.166666666664</c:v>
                </c:pt>
                <c:pt idx="7061">
                  <c:v>43760.208333333336</c:v>
                </c:pt>
                <c:pt idx="7062">
                  <c:v>43760.25</c:v>
                </c:pt>
                <c:pt idx="7063">
                  <c:v>43760.291666666664</c:v>
                </c:pt>
                <c:pt idx="7064">
                  <c:v>43760.333333333336</c:v>
                </c:pt>
                <c:pt idx="7065">
                  <c:v>43760.375</c:v>
                </c:pt>
                <c:pt idx="7066">
                  <c:v>43760.416666666664</c:v>
                </c:pt>
                <c:pt idx="7067">
                  <c:v>43760.458333333336</c:v>
                </c:pt>
                <c:pt idx="7068">
                  <c:v>43760.5</c:v>
                </c:pt>
                <c:pt idx="7069">
                  <c:v>43760.541666666664</c:v>
                </c:pt>
                <c:pt idx="7070">
                  <c:v>43760.583333333336</c:v>
                </c:pt>
                <c:pt idx="7071">
                  <c:v>43760.625</c:v>
                </c:pt>
                <c:pt idx="7072">
                  <c:v>43760.666666666664</c:v>
                </c:pt>
                <c:pt idx="7073">
                  <c:v>43760.708333333336</c:v>
                </c:pt>
                <c:pt idx="7074">
                  <c:v>43760.75</c:v>
                </c:pt>
                <c:pt idx="7075">
                  <c:v>43760.791666666664</c:v>
                </c:pt>
                <c:pt idx="7076">
                  <c:v>43760.833333333336</c:v>
                </c:pt>
                <c:pt idx="7077">
                  <c:v>43760.875</c:v>
                </c:pt>
                <c:pt idx="7078">
                  <c:v>43760.916666666664</c:v>
                </c:pt>
                <c:pt idx="7079">
                  <c:v>43760.958333333336</c:v>
                </c:pt>
                <c:pt idx="7080">
                  <c:v>43761</c:v>
                </c:pt>
                <c:pt idx="7081">
                  <c:v>43761.041666666664</c:v>
                </c:pt>
                <c:pt idx="7082">
                  <c:v>43761.083333333336</c:v>
                </c:pt>
                <c:pt idx="7083">
                  <c:v>43761.125</c:v>
                </c:pt>
                <c:pt idx="7084">
                  <c:v>43761.166666666664</c:v>
                </c:pt>
                <c:pt idx="7085">
                  <c:v>43761.208333333336</c:v>
                </c:pt>
                <c:pt idx="7086">
                  <c:v>43761.25</c:v>
                </c:pt>
                <c:pt idx="7087">
                  <c:v>43761.291666666664</c:v>
                </c:pt>
                <c:pt idx="7088">
                  <c:v>43761.333333333336</c:v>
                </c:pt>
                <c:pt idx="7089">
                  <c:v>43761.375</c:v>
                </c:pt>
                <c:pt idx="7090">
                  <c:v>43761.416666666664</c:v>
                </c:pt>
                <c:pt idx="7091">
                  <c:v>43761.458333333336</c:v>
                </c:pt>
                <c:pt idx="7092">
                  <c:v>43761.5</c:v>
                </c:pt>
                <c:pt idx="7093">
                  <c:v>43761.541666666664</c:v>
                </c:pt>
                <c:pt idx="7094">
                  <c:v>43761.583333333336</c:v>
                </c:pt>
                <c:pt idx="7095">
                  <c:v>43761.625</c:v>
                </c:pt>
                <c:pt idx="7096">
                  <c:v>43761.666666666664</c:v>
                </c:pt>
                <c:pt idx="7097">
                  <c:v>43761.708333333336</c:v>
                </c:pt>
                <c:pt idx="7098">
                  <c:v>43761.75</c:v>
                </c:pt>
                <c:pt idx="7099">
                  <c:v>43761.791666666664</c:v>
                </c:pt>
                <c:pt idx="7100">
                  <c:v>43761.833333333336</c:v>
                </c:pt>
                <c:pt idx="7101">
                  <c:v>43761.875</c:v>
                </c:pt>
                <c:pt idx="7102">
                  <c:v>43761.916666666664</c:v>
                </c:pt>
                <c:pt idx="7103">
                  <c:v>43761.958333333336</c:v>
                </c:pt>
                <c:pt idx="7104">
                  <c:v>43762</c:v>
                </c:pt>
                <c:pt idx="7105">
                  <c:v>43762.041666666664</c:v>
                </c:pt>
                <c:pt idx="7106">
                  <c:v>43762.083333333336</c:v>
                </c:pt>
                <c:pt idx="7107">
                  <c:v>43762.125</c:v>
                </c:pt>
                <c:pt idx="7108">
                  <c:v>43762.166666666664</c:v>
                </c:pt>
                <c:pt idx="7109">
                  <c:v>43762.208333333336</c:v>
                </c:pt>
                <c:pt idx="7110">
                  <c:v>43762.25</c:v>
                </c:pt>
                <c:pt idx="7111">
                  <c:v>43762.291666666664</c:v>
                </c:pt>
                <c:pt idx="7112">
                  <c:v>43762.333333333336</c:v>
                </c:pt>
                <c:pt idx="7113">
                  <c:v>43762.375</c:v>
                </c:pt>
                <c:pt idx="7114">
                  <c:v>43762.416666666664</c:v>
                </c:pt>
                <c:pt idx="7115">
                  <c:v>43762.458333333336</c:v>
                </c:pt>
                <c:pt idx="7116">
                  <c:v>43762.5</c:v>
                </c:pt>
                <c:pt idx="7117">
                  <c:v>43762.541666666664</c:v>
                </c:pt>
                <c:pt idx="7118">
                  <c:v>43762.583333333336</c:v>
                </c:pt>
                <c:pt idx="7119">
                  <c:v>43762.625</c:v>
                </c:pt>
                <c:pt idx="7120">
                  <c:v>43762.666666666664</c:v>
                </c:pt>
                <c:pt idx="7121">
                  <c:v>43762.708333333336</c:v>
                </c:pt>
                <c:pt idx="7122">
                  <c:v>43762.75</c:v>
                </c:pt>
                <c:pt idx="7123">
                  <c:v>43762.791666666664</c:v>
                </c:pt>
                <c:pt idx="7124">
                  <c:v>43762.833333333336</c:v>
                </c:pt>
                <c:pt idx="7125">
                  <c:v>43762.875</c:v>
                </c:pt>
                <c:pt idx="7126">
                  <c:v>43762.916666666664</c:v>
                </c:pt>
                <c:pt idx="7127">
                  <c:v>43762.958333333336</c:v>
                </c:pt>
                <c:pt idx="7128">
                  <c:v>43763</c:v>
                </c:pt>
                <c:pt idx="7129">
                  <c:v>43763.041666666664</c:v>
                </c:pt>
                <c:pt idx="7130">
                  <c:v>43763.083333333336</c:v>
                </c:pt>
                <c:pt idx="7131">
                  <c:v>43763.125</c:v>
                </c:pt>
                <c:pt idx="7132">
                  <c:v>43763.166666666664</c:v>
                </c:pt>
                <c:pt idx="7133">
                  <c:v>43763.208333333336</c:v>
                </c:pt>
                <c:pt idx="7134">
                  <c:v>43763.25</c:v>
                </c:pt>
                <c:pt idx="7135">
                  <c:v>43763.291666666664</c:v>
                </c:pt>
                <c:pt idx="7136">
                  <c:v>43763.333333333336</c:v>
                </c:pt>
                <c:pt idx="7137">
                  <c:v>43763.375</c:v>
                </c:pt>
                <c:pt idx="7138">
                  <c:v>43763.416666666664</c:v>
                </c:pt>
                <c:pt idx="7139">
                  <c:v>43763.458333333336</c:v>
                </c:pt>
                <c:pt idx="7140">
                  <c:v>43763.5</c:v>
                </c:pt>
                <c:pt idx="7141">
                  <c:v>43763.541666666664</c:v>
                </c:pt>
                <c:pt idx="7142">
                  <c:v>43763.583333333336</c:v>
                </c:pt>
                <c:pt idx="7143">
                  <c:v>43763.625</c:v>
                </c:pt>
                <c:pt idx="7144">
                  <c:v>43763.666666666664</c:v>
                </c:pt>
                <c:pt idx="7145">
                  <c:v>43763.708333333336</c:v>
                </c:pt>
                <c:pt idx="7146">
                  <c:v>43763.75</c:v>
                </c:pt>
                <c:pt idx="7147">
                  <c:v>43763.791666666664</c:v>
                </c:pt>
                <c:pt idx="7148">
                  <c:v>43763.833333333336</c:v>
                </c:pt>
                <c:pt idx="7149">
                  <c:v>43763.875</c:v>
                </c:pt>
                <c:pt idx="7150">
                  <c:v>43763.916666666664</c:v>
                </c:pt>
                <c:pt idx="7151">
                  <c:v>43763.958333333336</c:v>
                </c:pt>
                <c:pt idx="7152">
                  <c:v>43764</c:v>
                </c:pt>
                <c:pt idx="7153">
                  <c:v>43764.041666666664</c:v>
                </c:pt>
                <c:pt idx="7154">
                  <c:v>43764.083333333336</c:v>
                </c:pt>
                <c:pt idx="7155">
                  <c:v>43764.125</c:v>
                </c:pt>
                <c:pt idx="7156">
                  <c:v>43764.166666666664</c:v>
                </c:pt>
                <c:pt idx="7157">
                  <c:v>43764.208333333336</c:v>
                </c:pt>
                <c:pt idx="7158">
                  <c:v>43764.25</c:v>
                </c:pt>
                <c:pt idx="7159">
                  <c:v>43764.291666666664</c:v>
                </c:pt>
                <c:pt idx="7160">
                  <c:v>43764.333333333336</c:v>
                </c:pt>
                <c:pt idx="7161">
                  <c:v>43764.375</c:v>
                </c:pt>
                <c:pt idx="7162">
                  <c:v>43764.416666666664</c:v>
                </c:pt>
                <c:pt idx="7163">
                  <c:v>43764.458333333336</c:v>
                </c:pt>
                <c:pt idx="7164">
                  <c:v>43764.5</c:v>
                </c:pt>
                <c:pt idx="7165">
                  <c:v>43764.541666666664</c:v>
                </c:pt>
                <c:pt idx="7166">
                  <c:v>43764.583333333336</c:v>
                </c:pt>
                <c:pt idx="7167">
                  <c:v>43764.625</c:v>
                </c:pt>
                <c:pt idx="7168">
                  <c:v>43764.666666666664</c:v>
                </c:pt>
                <c:pt idx="7169">
                  <c:v>43764.708333333336</c:v>
                </c:pt>
                <c:pt idx="7170">
                  <c:v>43764.75</c:v>
                </c:pt>
                <c:pt idx="7171">
                  <c:v>43764.791666666664</c:v>
                </c:pt>
                <c:pt idx="7172">
                  <c:v>43764.833333333336</c:v>
                </c:pt>
                <c:pt idx="7173">
                  <c:v>43764.875</c:v>
                </c:pt>
                <c:pt idx="7174">
                  <c:v>43764.916666666664</c:v>
                </c:pt>
                <c:pt idx="7175">
                  <c:v>43764.958333333336</c:v>
                </c:pt>
                <c:pt idx="7176">
                  <c:v>43765</c:v>
                </c:pt>
                <c:pt idx="7177">
                  <c:v>43765.041666666664</c:v>
                </c:pt>
                <c:pt idx="7178">
                  <c:v>43765.083333333336</c:v>
                </c:pt>
                <c:pt idx="7179">
                  <c:v>43765.125</c:v>
                </c:pt>
                <c:pt idx="7180">
                  <c:v>43765.166666666664</c:v>
                </c:pt>
                <c:pt idx="7181">
                  <c:v>43765.208333333336</c:v>
                </c:pt>
                <c:pt idx="7182">
                  <c:v>43765.25</c:v>
                </c:pt>
                <c:pt idx="7183">
                  <c:v>43765.291666666664</c:v>
                </c:pt>
                <c:pt idx="7184">
                  <c:v>43765.333333333336</c:v>
                </c:pt>
                <c:pt idx="7185">
                  <c:v>43765.375</c:v>
                </c:pt>
                <c:pt idx="7186">
                  <c:v>43765.416666666664</c:v>
                </c:pt>
                <c:pt idx="7187">
                  <c:v>43765.458333333336</c:v>
                </c:pt>
                <c:pt idx="7188">
                  <c:v>43765.5</c:v>
                </c:pt>
                <c:pt idx="7189">
                  <c:v>43765.541666666664</c:v>
                </c:pt>
                <c:pt idx="7190">
                  <c:v>43765.583333333336</c:v>
                </c:pt>
                <c:pt idx="7191">
                  <c:v>43765.625</c:v>
                </c:pt>
                <c:pt idx="7192">
                  <c:v>43765.666666666664</c:v>
                </c:pt>
                <c:pt idx="7193">
                  <c:v>43765.708333333336</c:v>
                </c:pt>
                <c:pt idx="7194">
                  <c:v>43765.75</c:v>
                </c:pt>
                <c:pt idx="7195">
                  <c:v>43765.791666666664</c:v>
                </c:pt>
                <c:pt idx="7196">
                  <c:v>43765.833333333336</c:v>
                </c:pt>
                <c:pt idx="7197">
                  <c:v>43765.875</c:v>
                </c:pt>
                <c:pt idx="7198">
                  <c:v>43765.916666666664</c:v>
                </c:pt>
                <c:pt idx="7199">
                  <c:v>43765.958333333336</c:v>
                </c:pt>
                <c:pt idx="7200">
                  <c:v>43766</c:v>
                </c:pt>
                <c:pt idx="7201">
                  <c:v>43766.041666666664</c:v>
                </c:pt>
                <c:pt idx="7202">
                  <c:v>43766.083333333336</c:v>
                </c:pt>
                <c:pt idx="7203">
                  <c:v>43766.125</c:v>
                </c:pt>
                <c:pt idx="7204">
                  <c:v>43766.166666666664</c:v>
                </c:pt>
                <c:pt idx="7205">
                  <c:v>43766.208333333336</c:v>
                </c:pt>
                <c:pt idx="7206">
                  <c:v>43766.25</c:v>
                </c:pt>
                <c:pt idx="7207">
                  <c:v>43766.291666666664</c:v>
                </c:pt>
                <c:pt idx="7208">
                  <c:v>43766.333333333336</c:v>
                </c:pt>
                <c:pt idx="7209">
                  <c:v>43766.375</c:v>
                </c:pt>
                <c:pt idx="7210">
                  <c:v>43766.416666666664</c:v>
                </c:pt>
                <c:pt idx="7211">
                  <c:v>43766.458333333336</c:v>
                </c:pt>
                <c:pt idx="7212">
                  <c:v>43766.5</c:v>
                </c:pt>
                <c:pt idx="7213">
                  <c:v>43766.541666666664</c:v>
                </c:pt>
                <c:pt idx="7214">
                  <c:v>43766.583333333336</c:v>
                </c:pt>
                <c:pt idx="7215">
                  <c:v>43766.625</c:v>
                </c:pt>
                <c:pt idx="7216">
                  <c:v>43766.666666666664</c:v>
                </c:pt>
                <c:pt idx="7217">
                  <c:v>43766.708333333336</c:v>
                </c:pt>
                <c:pt idx="7218">
                  <c:v>43766.75</c:v>
                </c:pt>
                <c:pt idx="7219">
                  <c:v>43766.791666666664</c:v>
                </c:pt>
                <c:pt idx="7220">
                  <c:v>43766.833333333336</c:v>
                </c:pt>
                <c:pt idx="7221">
                  <c:v>43766.875</c:v>
                </c:pt>
                <c:pt idx="7222">
                  <c:v>43766.916666666664</c:v>
                </c:pt>
                <c:pt idx="7223">
                  <c:v>43766.958333333336</c:v>
                </c:pt>
                <c:pt idx="7224">
                  <c:v>43767</c:v>
                </c:pt>
                <c:pt idx="7225">
                  <c:v>43767.041666666664</c:v>
                </c:pt>
                <c:pt idx="7226">
                  <c:v>43767.083333333336</c:v>
                </c:pt>
                <c:pt idx="7227">
                  <c:v>43767.125</c:v>
                </c:pt>
                <c:pt idx="7228">
                  <c:v>43767.166666666664</c:v>
                </c:pt>
                <c:pt idx="7229">
                  <c:v>43767.208333333336</c:v>
                </c:pt>
                <c:pt idx="7230">
                  <c:v>43767.25</c:v>
                </c:pt>
                <c:pt idx="7231">
                  <c:v>43767.291666666664</c:v>
                </c:pt>
                <c:pt idx="7232">
                  <c:v>43767.333333333336</c:v>
                </c:pt>
                <c:pt idx="7233">
                  <c:v>43767.375</c:v>
                </c:pt>
                <c:pt idx="7234">
                  <c:v>43767.416666666664</c:v>
                </c:pt>
                <c:pt idx="7235">
                  <c:v>43767.458333333336</c:v>
                </c:pt>
                <c:pt idx="7236">
                  <c:v>43767.5</c:v>
                </c:pt>
                <c:pt idx="7237">
                  <c:v>43767.541666666664</c:v>
                </c:pt>
                <c:pt idx="7238">
                  <c:v>43767.583333333336</c:v>
                </c:pt>
                <c:pt idx="7239">
                  <c:v>43767.625</c:v>
                </c:pt>
                <c:pt idx="7240">
                  <c:v>43767.666666666664</c:v>
                </c:pt>
                <c:pt idx="7241">
                  <c:v>43767.708333333336</c:v>
                </c:pt>
                <c:pt idx="7242">
                  <c:v>43767.75</c:v>
                </c:pt>
                <c:pt idx="7243">
                  <c:v>43767.791666666664</c:v>
                </c:pt>
                <c:pt idx="7244">
                  <c:v>43767.833333333336</c:v>
                </c:pt>
                <c:pt idx="7245">
                  <c:v>43767.875</c:v>
                </c:pt>
                <c:pt idx="7246">
                  <c:v>43767.916666666664</c:v>
                </c:pt>
                <c:pt idx="7247">
                  <c:v>43767.958333333336</c:v>
                </c:pt>
                <c:pt idx="7248">
                  <c:v>43768</c:v>
                </c:pt>
                <c:pt idx="7249">
                  <c:v>43768.041666666664</c:v>
                </c:pt>
                <c:pt idx="7250">
                  <c:v>43768.083333333336</c:v>
                </c:pt>
                <c:pt idx="7251">
                  <c:v>43768.125</c:v>
                </c:pt>
                <c:pt idx="7252">
                  <c:v>43768.166666666664</c:v>
                </c:pt>
                <c:pt idx="7253">
                  <c:v>43768.208333333336</c:v>
                </c:pt>
                <c:pt idx="7254">
                  <c:v>43768.25</c:v>
                </c:pt>
                <c:pt idx="7255">
                  <c:v>43768.291666666664</c:v>
                </c:pt>
                <c:pt idx="7256">
                  <c:v>43768.333333333336</c:v>
                </c:pt>
                <c:pt idx="7257">
                  <c:v>43768.375</c:v>
                </c:pt>
                <c:pt idx="7258">
                  <c:v>43768.416666666664</c:v>
                </c:pt>
                <c:pt idx="7259">
                  <c:v>43768.458333333336</c:v>
                </c:pt>
                <c:pt idx="7260">
                  <c:v>43768.5</c:v>
                </c:pt>
                <c:pt idx="7261">
                  <c:v>43768.541666666664</c:v>
                </c:pt>
                <c:pt idx="7262">
                  <c:v>43768.583333333336</c:v>
                </c:pt>
                <c:pt idx="7263">
                  <c:v>43768.625</c:v>
                </c:pt>
                <c:pt idx="7264">
                  <c:v>43768.666666666664</c:v>
                </c:pt>
                <c:pt idx="7265">
                  <c:v>43768.708333333336</c:v>
                </c:pt>
                <c:pt idx="7266">
                  <c:v>43768.75</c:v>
                </c:pt>
                <c:pt idx="7267">
                  <c:v>43768.791666666664</c:v>
                </c:pt>
                <c:pt idx="7268">
                  <c:v>43768.833333333336</c:v>
                </c:pt>
                <c:pt idx="7269">
                  <c:v>43768.875</c:v>
                </c:pt>
                <c:pt idx="7270">
                  <c:v>43768.916666666664</c:v>
                </c:pt>
                <c:pt idx="7271">
                  <c:v>43768.958333333336</c:v>
                </c:pt>
                <c:pt idx="7272">
                  <c:v>43769</c:v>
                </c:pt>
                <c:pt idx="7273">
                  <c:v>43769.041666666664</c:v>
                </c:pt>
                <c:pt idx="7274">
                  <c:v>43769.083333333336</c:v>
                </c:pt>
                <c:pt idx="7275">
                  <c:v>43769.125</c:v>
                </c:pt>
                <c:pt idx="7276">
                  <c:v>43769.166666666664</c:v>
                </c:pt>
                <c:pt idx="7277">
                  <c:v>43769.208333333336</c:v>
                </c:pt>
                <c:pt idx="7278">
                  <c:v>43769.25</c:v>
                </c:pt>
                <c:pt idx="7279">
                  <c:v>43769.291666666664</c:v>
                </c:pt>
                <c:pt idx="7280">
                  <c:v>43769.333333333336</c:v>
                </c:pt>
                <c:pt idx="7281">
                  <c:v>43769.375</c:v>
                </c:pt>
                <c:pt idx="7282">
                  <c:v>43769.416666666664</c:v>
                </c:pt>
                <c:pt idx="7283">
                  <c:v>43769.458333333336</c:v>
                </c:pt>
                <c:pt idx="7284">
                  <c:v>43769.5</c:v>
                </c:pt>
                <c:pt idx="7285">
                  <c:v>43769.541666666664</c:v>
                </c:pt>
                <c:pt idx="7286">
                  <c:v>43769.583333333336</c:v>
                </c:pt>
                <c:pt idx="7287">
                  <c:v>43769.625</c:v>
                </c:pt>
                <c:pt idx="7288">
                  <c:v>43769.666666666664</c:v>
                </c:pt>
                <c:pt idx="7289">
                  <c:v>43769.708333333336</c:v>
                </c:pt>
                <c:pt idx="7290">
                  <c:v>43769.75</c:v>
                </c:pt>
                <c:pt idx="7291">
                  <c:v>43769.791666666664</c:v>
                </c:pt>
                <c:pt idx="7292">
                  <c:v>43769.833333333336</c:v>
                </c:pt>
                <c:pt idx="7293">
                  <c:v>43769.875</c:v>
                </c:pt>
                <c:pt idx="7294">
                  <c:v>43769.916666666664</c:v>
                </c:pt>
                <c:pt idx="7295">
                  <c:v>43769.958333333336</c:v>
                </c:pt>
                <c:pt idx="7296">
                  <c:v>43770</c:v>
                </c:pt>
                <c:pt idx="7297">
                  <c:v>43770.041666666664</c:v>
                </c:pt>
                <c:pt idx="7298">
                  <c:v>43770.083333333336</c:v>
                </c:pt>
                <c:pt idx="7299">
                  <c:v>43770.125</c:v>
                </c:pt>
                <c:pt idx="7300">
                  <c:v>43770.166666666664</c:v>
                </c:pt>
                <c:pt idx="7301">
                  <c:v>43770.208333333336</c:v>
                </c:pt>
                <c:pt idx="7302">
                  <c:v>43770.25</c:v>
                </c:pt>
                <c:pt idx="7303">
                  <c:v>43770.291666666664</c:v>
                </c:pt>
                <c:pt idx="7304">
                  <c:v>43770.333333333336</c:v>
                </c:pt>
                <c:pt idx="7305">
                  <c:v>43770.375</c:v>
                </c:pt>
                <c:pt idx="7306">
                  <c:v>43770.416666666664</c:v>
                </c:pt>
                <c:pt idx="7307">
                  <c:v>43770.458333333336</c:v>
                </c:pt>
                <c:pt idx="7308">
                  <c:v>43770.5</c:v>
                </c:pt>
                <c:pt idx="7309">
                  <c:v>43770.541666666664</c:v>
                </c:pt>
                <c:pt idx="7310">
                  <c:v>43770.583333333336</c:v>
                </c:pt>
                <c:pt idx="7311">
                  <c:v>43770.625</c:v>
                </c:pt>
                <c:pt idx="7312">
                  <c:v>43770.666666666664</c:v>
                </c:pt>
                <c:pt idx="7313">
                  <c:v>43770.708333333336</c:v>
                </c:pt>
                <c:pt idx="7314">
                  <c:v>43770.75</c:v>
                </c:pt>
                <c:pt idx="7315">
                  <c:v>43770.791666666664</c:v>
                </c:pt>
                <c:pt idx="7316">
                  <c:v>43770.833333333336</c:v>
                </c:pt>
                <c:pt idx="7317">
                  <c:v>43770.875</c:v>
                </c:pt>
                <c:pt idx="7318">
                  <c:v>43770.916666666664</c:v>
                </c:pt>
                <c:pt idx="7319">
                  <c:v>43770.958333333336</c:v>
                </c:pt>
                <c:pt idx="7320">
                  <c:v>43771</c:v>
                </c:pt>
                <c:pt idx="7321">
                  <c:v>43771.041666666664</c:v>
                </c:pt>
                <c:pt idx="7322">
                  <c:v>43771.083333333336</c:v>
                </c:pt>
                <c:pt idx="7323">
                  <c:v>43771.125</c:v>
                </c:pt>
                <c:pt idx="7324">
                  <c:v>43771.166666666664</c:v>
                </c:pt>
                <c:pt idx="7325">
                  <c:v>43771.208333333336</c:v>
                </c:pt>
                <c:pt idx="7326">
                  <c:v>43771.25</c:v>
                </c:pt>
                <c:pt idx="7327">
                  <c:v>43771.291666666664</c:v>
                </c:pt>
                <c:pt idx="7328">
                  <c:v>43771.333333333336</c:v>
                </c:pt>
                <c:pt idx="7329">
                  <c:v>43771.375</c:v>
                </c:pt>
                <c:pt idx="7330">
                  <c:v>43771.416666666664</c:v>
                </c:pt>
                <c:pt idx="7331">
                  <c:v>43771.458333333336</c:v>
                </c:pt>
                <c:pt idx="7332">
                  <c:v>43771.5</c:v>
                </c:pt>
                <c:pt idx="7333">
                  <c:v>43771.541666666664</c:v>
                </c:pt>
                <c:pt idx="7334">
                  <c:v>43771.583333333336</c:v>
                </c:pt>
                <c:pt idx="7335">
                  <c:v>43771.625</c:v>
                </c:pt>
                <c:pt idx="7336">
                  <c:v>43771.666666666664</c:v>
                </c:pt>
                <c:pt idx="7337">
                  <c:v>43771.708333333336</c:v>
                </c:pt>
                <c:pt idx="7338">
                  <c:v>43771.75</c:v>
                </c:pt>
                <c:pt idx="7339">
                  <c:v>43771.791666666664</c:v>
                </c:pt>
                <c:pt idx="7340">
                  <c:v>43771.833333333336</c:v>
                </c:pt>
                <c:pt idx="7341">
                  <c:v>43771.875</c:v>
                </c:pt>
                <c:pt idx="7342">
                  <c:v>43771.916666666664</c:v>
                </c:pt>
                <c:pt idx="7343">
                  <c:v>43771.958333333336</c:v>
                </c:pt>
                <c:pt idx="7344">
                  <c:v>43772</c:v>
                </c:pt>
                <c:pt idx="7345">
                  <c:v>43772.041666666664</c:v>
                </c:pt>
                <c:pt idx="7346">
                  <c:v>43772.083333333336</c:v>
                </c:pt>
                <c:pt idx="7347">
                  <c:v>43772.125</c:v>
                </c:pt>
                <c:pt idx="7348">
                  <c:v>43772.166666666664</c:v>
                </c:pt>
                <c:pt idx="7349">
                  <c:v>43772.208333333336</c:v>
                </c:pt>
                <c:pt idx="7350">
                  <c:v>43772.25</c:v>
                </c:pt>
                <c:pt idx="7351">
                  <c:v>43772.291666666664</c:v>
                </c:pt>
                <c:pt idx="7352">
                  <c:v>43772.333333333336</c:v>
                </c:pt>
                <c:pt idx="7353">
                  <c:v>43772.375</c:v>
                </c:pt>
                <c:pt idx="7354">
                  <c:v>43772.416666666664</c:v>
                </c:pt>
                <c:pt idx="7355">
                  <c:v>43772.458333333336</c:v>
                </c:pt>
                <c:pt idx="7356">
                  <c:v>43772.5</c:v>
                </c:pt>
                <c:pt idx="7357">
                  <c:v>43772.541666666664</c:v>
                </c:pt>
                <c:pt idx="7358">
                  <c:v>43772.583333333336</c:v>
                </c:pt>
                <c:pt idx="7359">
                  <c:v>43772.625</c:v>
                </c:pt>
                <c:pt idx="7360">
                  <c:v>43772.666666666664</c:v>
                </c:pt>
                <c:pt idx="7361">
                  <c:v>43772.708333333336</c:v>
                </c:pt>
                <c:pt idx="7362">
                  <c:v>43772.75</c:v>
                </c:pt>
                <c:pt idx="7363">
                  <c:v>43772.791666666664</c:v>
                </c:pt>
                <c:pt idx="7364">
                  <c:v>43772.833333333336</c:v>
                </c:pt>
                <c:pt idx="7365">
                  <c:v>43772.875</c:v>
                </c:pt>
                <c:pt idx="7366">
                  <c:v>43772.916666666664</c:v>
                </c:pt>
                <c:pt idx="7367">
                  <c:v>43772.958333333336</c:v>
                </c:pt>
                <c:pt idx="7368">
                  <c:v>43773</c:v>
                </c:pt>
                <c:pt idx="7369">
                  <c:v>43773.041666666664</c:v>
                </c:pt>
                <c:pt idx="7370">
                  <c:v>43773.083333333336</c:v>
                </c:pt>
                <c:pt idx="7371">
                  <c:v>43773.125</c:v>
                </c:pt>
                <c:pt idx="7372">
                  <c:v>43773.166666666664</c:v>
                </c:pt>
                <c:pt idx="7373">
                  <c:v>43773.208333333336</c:v>
                </c:pt>
                <c:pt idx="7374">
                  <c:v>43773.25</c:v>
                </c:pt>
                <c:pt idx="7375">
                  <c:v>43773.291666666664</c:v>
                </c:pt>
                <c:pt idx="7376">
                  <c:v>43773.333333333336</c:v>
                </c:pt>
                <c:pt idx="7377">
                  <c:v>43773.375</c:v>
                </c:pt>
                <c:pt idx="7378">
                  <c:v>43773.416666666664</c:v>
                </c:pt>
                <c:pt idx="7379">
                  <c:v>43773.458333333336</c:v>
                </c:pt>
                <c:pt idx="7380">
                  <c:v>43773.5</c:v>
                </c:pt>
                <c:pt idx="7381">
                  <c:v>43773.541666666664</c:v>
                </c:pt>
                <c:pt idx="7382">
                  <c:v>43773.583333333336</c:v>
                </c:pt>
                <c:pt idx="7383">
                  <c:v>43773.625</c:v>
                </c:pt>
                <c:pt idx="7384">
                  <c:v>43773.666666666664</c:v>
                </c:pt>
                <c:pt idx="7385">
                  <c:v>43773.708333333336</c:v>
                </c:pt>
                <c:pt idx="7386">
                  <c:v>43773.75</c:v>
                </c:pt>
                <c:pt idx="7387">
                  <c:v>43773.791666666664</c:v>
                </c:pt>
                <c:pt idx="7388">
                  <c:v>43773.833333333336</c:v>
                </c:pt>
                <c:pt idx="7389">
                  <c:v>43773.875</c:v>
                </c:pt>
                <c:pt idx="7390">
                  <c:v>43773.916666666664</c:v>
                </c:pt>
                <c:pt idx="7391">
                  <c:v>43773.958333333336</c:v>
                </c:pt>
                <c:pt idx="7392">
                  <c:v>43774</c:v>
                </c:pt>
                <c:pt idx="7393">
                  <c:v>43774.041666666664</c:v>
                </c:pt>
                <c:pt idx="7394">
                  <c:v>43774.083333333336</c:v>
                </c:pt>
                <c:pt idx="7395">
                  <c:v>43774.125</c:v>
                </c:pt>
                <c:pt idx="7396">
                  <c:v>43774.166666666664</c:v>
                </c:pt>
                <c:pt idx="7397">
                  <c:v>43774.208333333336</c:v>
                </c:pt>
                <c:pt idx="7398">
                  <c:v>43774.25</c:v>
                </c:pt>
                <c:pt idx="7399">
                  <c:v>43774.291666666664</c:v>
                </c:pt>
                <c:pt idx="7400">
                  <c:v>43774.333333333336</c:v>
                </c:pt>
                <c:pt idx="7401">
                  <c:v>43774.375</c:v>
                </c:pt>
                <c:pt idx="7402">
                  <c:v>43774.416666666664</c:v>
                </c:pt>
                <c:pt idx="7403">
                  <c:v>43774.458333333336</c:v>
                </c:pt>
                <c:pt idx="7404">
                  <c:v>43774.5</c:v>
                </c:pt>
                <c:pt idx="7405">
                  <c:v>43774.541666666664</c:v>
                </c:pt>
                <c:pt idx="7406">
                  <c:v>43774.583333333336</c:v>
                </c:pt>
                <c:pt idx="7407">
                  <c:v>43774.625</c:v>
                </c:pt>
                <c:pt idx="7408">
                  <c:v>43774.666666666664</c:v>
                </c:pt>
                <c:pt idx="7409">
                  <c:v>43774.708333333336</c:v>
                </c:pt>
                <c:pt idx="7410">
                  <c:v>43774.75</c:v>
                </c:pt>
                <c:pt idx="7411">
                  <c:v>43774.791666666664</c:v>
                </c:pt>
                <c:pt idx="7412">
                  <c:v>43774.833333333336</c:v>
                </c:pt>
                <c:pt idx="7413">
                  <c:v>43774.875</c:v>
                </c:pt>
                <c:pt idx="7414">
                  <c:v>43774.916666666664</c:v>
                </c:pt>
                <c:pt idx="7415">
                  <c:v>43774.958333333336</c:v>
                </c:pt>
                <c:pt idx="7416">
                  <c:v>43775</c:v>
                </c:pt>
                <c:pt idx="7417">
                  <c:v>43775.041666666664</c:v>
                </c:pt>
                <c:pt idx="7418">
                  <c:v>43775.083333333336</c:v>
                </c:pt>
                <c:pt idx="7419">
                  <c:v>43775.125</c:v>
                </c:pt>
                <c:pt idx="7420">
                  <c:v>43775.166666666664</c:v>
                </c:pt>
                <c:pt idx="7421">
                  <c:v>43775.208333333336</c:v>
                </c:pt>
                <c:pt idx="7422">
                  <c:v>43775.25</c:v>
                </c:pt>
                <c:pt idx="7423">
                  <c:v>43775.291666666664</c:v>
                </c:pt>
                <c:pt idx="7424">
                  <c:v>43775.333333333336</c:v>
                </c:pt>
                <c:pt idx="7425">
                  <c:v>43775.375</c:v>
                </c:pt>
                <c:pt idx="7426">
                  <c:v>43775.416666666664</c:v>
                </c:pt>
                <c:pt idx="7427">
                  <c:v>43775.458333333336</c:v>
                </c:pt>
                <c:pt idx="7428">
                  <c:v>43775.5</c:v>
                </c:pt>
                <c:pt idx="7429">
                  <c:v>43775.541666666664</c:v>
                </c:pt>
                <c:pt idx="7430">
                  <c:v>43775.583333333336</c:v>
                </c:pt>
                <c:pt idx="7431">
                  <c:v>43775.625</c:v>
                </c:pt>
                <c:pt idx="7432">
                  <c:v>43775.666666666664</c:v>
                </c:pt>
                <c:pt idx="7433">
                  <c:v>43775.708333333336</c:v>
                </c:pt>
                <c:pt idx="7434">
                  <c:v>43775.75</c:v>
                </c:pt>
                <c:pt idx="7435">
                  <c:v>43775.791666666664</c:v>
                </c:pt>
                <c:pt idx="7436">
                  <c:v>43775.833333333336</c:v>
                </c:pt>
                <c:pt idx="7437">
                  <c:v>43775.875</c:v>
                </c:pt>
                <c:pt idx="7438">
                  <c:v>43775.916666666664</c:v>
                </c:pt>
                <c:pt idx="7439">
                  <c:v>43775.958333333336</c:v>
                </c:pt>
                <c:pt idx="7440">
                  <c:v>43776</c:v>
                </c:pt>
                <c:pt idx="7441">
                  <c:v>43776.041666666664</c:v>
                </c:pt>
                <c:pt idx="7442">
                  <c:v>43776.083333333336</c:v>
                </c:pt>
                <c:pt idx="7443">
                  <c:v>43776.125</c:v>
                </c:pt>
                <c:pt idx="7444">
                  <c:v>43776.166666666664</c:v>
                </c:pt>
                <c:pt idx="7445">
                  <c:v>43776.208333333336</c:v>
                </c:pt>
                <c:pt idx="7446">
                  <c:v>43776.25</c:v>
                </c:pt>
                <c:pt idx="7447">
                  <c:v>43776.291666666664</c:v>
                </c:pt>
                <c:pt idx="7448">
                  <c:v>43776.333333333336</c:v>
                </c:pt>
                <c:pt idx="7449">
                  <c:v>43776.375</c:v>
                </c:pt>
                <c:pt idx="7450">
                  <c:v>43776.416666666664</c:v>
                </c:pt>
                <c:pt idx="7451">
                  <c:v>43776.458333333336</c:v>
                </c:pt>
                <c:pt idx="7452">
                  <c:v>43776.5</c:v>
                </c:pt>
                <c:pt idx="7453">
                  <c:v>43776.541666666664</c:v>
                </c:pt>
                <c:pt idx="7454">
                  <c:v>43776.583333333336</c:v>
                </c:pt>
                <c:pt idx="7455">
                  <c:v>43776.625</c:v>
                </c:pt>
                <c:pt idx="7456">
                  <c:v>43776.666666666664</c:v>
                </c:pt>
                <c:pt idx="7457">
                  <c:v>43776.708333333336</c:v>
                </c:pt>
                <c:pt idx="7458">
                  <c:v>43776.75</c:v>
                </c:pt>
                <c:pt idx="7459">
                  <c:v>43776.791666666664</c:v>
                </c:pt>
                <c:pt idx="7460">
                  <c:v>43776.833333333336</c:v>
                </c:pt>
                <c:pt idx="7461">
                  <c:v>43776.875</c:v>
                </c:pt>
                <c:pt idx="7462">
                  <c:v>43776.916666666664</c:v>
                </c:pt>
                <c:pt idx="7463">
                  <c:v>43776.958333333336</c:v>
                </c:pt>
                <c:pt idx="7464">
                  <c:v>43777</c:v>
                </c:pt>
                <c:pt idx="7465">
                  <c:v>43777.041666666664</c:v>
                </c:pt>
                <c:pt idx="7466">
                  <c:v>43777.083333333336</c:v>
                </c:pt>
                <c:pt idx="7467">
                  <c:v>43777.125</c:v>
                </c:pt>
                <c:pt idx="7468">
                  <c:v>43777.166666666664</c:v>
                </c:pt>
                <c:pt idx="7469">
                  <c:v>43777.208333333336</c:v>
                </c:pt>
                <c:pt idx="7470">
                  <c:v>43777.25</c:v>
                </c:pt>
                <c:pt idx="7471">
                  <c:v>43777.291666666664</c:v>
                </c:pt>
                <c:pt idx="7472">
                  <c:v>43777.333333333336</c:v>
                </c:pt>
                <c:pt idx="7473">
                  <c:v>43777.375</c:v>
                </c:pt>
                <c:pt idx="7474">
                  <c:v>43777.416666666664</c:v>
                </c:pt>
                <c:pt idx="7475">
                  <c:v>43777.458333333336</c:v>
                </c:pt>
                <c:pt idx="7476">
                  <c:v>43777.5</c:v>
                </c:pt>
                <c:pt idx="7477">
                  <c:v>43777.541666666664</c:v>
                </c:pt>
                <c:pt idx="7478">
                  <c:v>43777.583333333336</c:v>
                </c:pt>
                <c:pt idx="7479">
                  <c:v>43777.625</c:v>
                </c:pt>
                <c:pt idx="7480">
                  <c:v>43777.666666666664</c:v>
                </c:pt>
                <c:pt idx="7481">
                  <c:v>43777.708333333336</c:v>
                </c:pt>
                <c:pt idx="7482">
                  <c:v>43777.75</c:v>
                </c:pt>
                <c:pt idx="7483">
                  <c:v>43777.791666666664</c:v>
                </c:pt>
                <c:pt idx="7484">
                  <c:v>43777.833333333336</c:v>
                </c:pt>
                <c:pt idx="7485">
                  <c:v>43777.875</c:v>
                </c:pt>
                <c:pt idx="7486">
                  <c:v>43777.916666666664</c:v>
                </c:pt>
                <c:pt idx="7487">
                  <c:v>43777.958333333336</c:v>
                </c:pt>
                <c:pt idx="7488">
                  <c:v>43778</c:v>
                </c:pt>
                <c:pt idx="7489">
                  <c:v>43778.041666666664</c:v>
                </c:pt>
                <c:pt idx="7490">
                  <c:v>43778.083333333336</c:v>
                </c:pt>
                <c:pt idx="7491">
                  <c:v>43778.125</c:v>
                </c:pt>
                <c:pt idx="7492">
                  <c:v>43778.166666666664</c:v>
                </c:pt>
                <c:pt idx="7493">
                  <c:v>43778.208333333336</c:v>
                </c:pt>
                <c:pt idx="7494">
                  <c:v>43778.25</c:v>
                </c:pt>
                <c:pt idx="7495">
                  <c:v>43778.291666666664</c:v>
                </c:pt>
                <c:pt idx="7496">
                  <c:v>43778.333333333336</c:v>
                </c:pt>
                <c:pt idx="7497">
                  <c:v>43778.375</c:v>
                </c:pt>
                <c:pt idx="7498">
                  <c:v>43778.416666666664</c:v>
                </c:pt>
                <c:pt idx="7499">
                  <c:v>43778.458333333336</c:v>
                </c:pt>
                <c:pt idx="7500">
                  <c:v>43778.5</c:v>
                </c:pt>
                <c:pt idx="7501">
                  <c:v>43778.541666666664</c:v>
                </c:pt>
                <c:pt idx="7502">
                  <c:v>43778.583333333336</c:v>
                </c:pt>
                <c:pt idx="7503">
                  <c:v>43778.625</c:v>
                </c:pt>
                <c:pt idx="7504">
                  <c:v>43778.666666666664</c:v>
                </c:pt>
                <c:pt idx="7505">
                  <c:v>43778.708333333336</c:v>
                </c:pt>
                <c:pt idx="7506">
                  <c:v>43778.75</c:v>
                </c:pt>
                <c:pt idx="7507">
                  <c:v>43778.791666666664</c:v>
                </c:pt>
                <c:pt idx="7508">
                  <c:v>43778.833333333336</c:v>
                </c:pt>
                <c:pt idx="7509">
                  <c:v>43778.875</c:v>
                </c:pt>
                <c:pt idx="7510">
                  <c:v>43778.916666666664</c:v>
                </c:pt>
                <c:pt idx="7511">
                  <c:v>43778.958333333336</c:v>
                </c:pt>
                <c:pt idx="7512">
                  <c:v>43779</c:v>
                </c:pt>
                <c:pt idx="7513">
                  <c:v>43779.041666666664</c:v>
                </c:pt>
                <c:pt idx="7514">
                  <c:v>43779.083333333336</c:v>
                </c:pt>
                <c:pt idx="7515">
                  <c:v>43779.125</c:v>
                </c:pt>
                <c:pt idx="7516">
                  <c:v>43779.166666666664</c:v>
                </c:pt>
                <c:pt idx="7517">
                  <c:v>43779.208333333336</c:v>
                </c:pt>
                <c:pt idx="7518">
                  <c:v>43779.25</c:v>
                </c:pt>
                <c:pt idx="7519">
                  <c:v>43779.291666666664</c:v>
                </c:pt>
                <c:pt idx="7520">
                  <c:v>43779.333333333336</c:v>
                </c:pt>
                <c:pt idx="7521">
                  <c:v>43779.375</c:v>
                </c:pt>
                <c:pt idx="7522">
                  <c:v>43779.416666666664</c:v>
                </c:pt>
                <c:pt idx="7523">
                  <c:v>43779.458333333336</c:v>
                </c:pt>
                <c:pt idx="7524">
                  <c:v>43779.5</c:v>
                </c:pt>
                <c:pt idx="7525">
                  <c:v>43779.541666666664</c:v>
                </c:pt>
                <c:pt idx="7526">
                  <c:v>43779.583333333336</c:v>
                </c:pt>
                <c:pt idx="7527">
                  <c:v>43779.625</c:v>
                </c:pt>
                <c:pt idx="7528">
                  <c:v>43779.666666666664</c:v>
                </c:pt>
                <c:pt idx="7529">
                  <c:v>43779.708333333336</c:v>
                </c:pt>
                <c:pt idx="7530">
                  <c:v>43779.75</c:v>
                </c:pt>
                <c:pt idx="7531">
                  <c:v>43779.791666666664</c:v>
                </c:pt>
                <c:pt idx="7532">
                  <c:v>43779.833333333336</c:v>
                </c:pt>
                <c:pt idx="7533">
                  <c:v>43779.875</c:v>
                </c:pt>
                <c:pt idx="7534">
                  <c:v>43779.916666666664</c:v>
                </c:pt>
                <c:pt idx="7535">
                  <c:v>43779.958333333336</c:v>
                </c:pt>
                <c:pt idx="7536">
                  <c:v>43780</c:v>
                </c:pt>
                <c:pt idx="7537">
                  <c:v>43780.041666666664</c:v>
                </c:pt>
                <c:pt idx="7538">
                  <c:v>43780.083333333336</c:v>
                </c:pt>
                <c:pt idx="7539">
                  <c:v>43780.125</c:v>
                </c:pt>
                <c:pt idx="7540">
                  <c:v>43780.166666666664</c:v>
                </c:pt>
                <c:pt idx="7541">
                  <c:v>43780.208333333336</c:v>
                </c:pt>
                <c:pt idx="7542">
                  <c:v>43780.25</c:v>
                </c:pt>
                <c:pt idx="7543">
                  <c:v>43780.291666666664</c:v>
                </c:pt>
                <c:pt idx="7544">
                  <c:v>43780.333333333336</c:v>
                </c:pt>
                <c:pt idx="7545">
                  <c:v>43780.375</c:v>
                </c:pt>
                <c:pt idx="7546">
                  <c:v>43780.416666666664</c:v>
                </c:pt>
                <c:pt idx="7547">
                  <c:v>43780.458333333336</c:v>
                </c:pt>
                <c:pt idx="7548">
                  <c:v>43780.5</c:v>
                </c:pt>
                <c:pt idx="7549">
                  <c:v>43780.541666666664</c:v>
                </c:pt>
                <c:pt idx="7550">
                  <c:v>43780.583333333336</c:v>
                </c:pt>
                <c:pt idx="7551">
                  <c:v>43780.625</c:v>
                </c:pt>
                <c:pt idx="7552">
                  <c:v>43780.666666666664</c:v>
                </c:pt>
                <c:pt idx="7553">
                  <c:v>43780.708333333336</c:v>
                </c:pt>
                <c:pt idx="7554">
                  <c:v>43780.75</c:v>
                </c:pt>
                <c:pt idx="7555">
                  <c:v>43780.791666666664</c:v>
                </c:pt>
                <c:pt idx="7556">
                  <c:v>43780.833333333336</c:v>
                </c:pt>
                <c:pt idx="7557">
                  <c:v>43780.875</c:v>
                </c:pt>
                <c:pt idx="7558">
                  <c:v>43780.916666666664</c:v>
                </c:pt>
                <c:pt idx="7559">
                  <c:v>43780.958333333336</c:v>
                </c:pt>
                <c:pt idx="7560">
                  <c:v>43781</c:v>
                </c:pt>
                <c:pt idx="7561">
                  <c:v>43781.041666666664</c:v>
                </c:pt>
                <c:pt idx="7562">
                  <c:v>43781.083333333336</c:v>
                </c:pt>
                <c:pt idx="7563">
                  <c:v>43781.125</c:v>
                </c:pt>
                <c:pt idx="7564">
                  <c:v>43781.166666666664</c:v>
                </c:pt>
                <c:pt idx="7565">
                  <c:v>43781.208333333336</c:v>
                </c:pt>
                <c:pt idx="7566">
                  <c:v>43781.25</c:v>
                </c:pt>
                <c:pt idx="7567">
                  <c:v>43781.291666666664</c:v>
                </c:pt>
                <c:pt idx="7568">
                  <c:v>43781.333333333336</c:v>
                </c:pt>
                <c:pt idx="7569">
                  <c:v>43781.375</c:v>
                </c:pt>
                <c:pt idx="7570">
                  <c:v>43781.416666666664</c:v>
                </c:pt>
                <c:pt idx="7571">
                  <c:v>43781.458333333336</c:v>
                </c:pt>
                <c:pt idx="7572">
                  <c:v>43781.5</c:v>
                </c:pt>
                <c:pt idx="7573">
                  <c:v>43781.541666666664</c:v>
                </c:pt>
                <c:pt idx="7574">
                  <c:v>43781.583333333336</c:v>
                </c:pt>
                <c:pt idx="7575">
                  <c:v>43781.625</c:v>
                </c:pt>
                <c:pt idx="7576">
                  <c:v>43781.666666666664</c:v>
                </c:pt>
                <c:pt idx="7577">
                  <c:v>43781.708333333336</c:v>
                </c:pt>
                <c:pt idx="7578">
                  <c:v>43781.75</c:v>
                </c:pt>
                <c:pt idx="7579">
                  <c:v>43781.791666666664</c:v>
                </c:pt>
                <c:pt idx="7580">
                  <c:v>43781.833333333336</c:v>
                </c:pt>
                <c:pt idx="7581">
                  <c:v>43781.875</c:v>
                </c:pt>
                <c:pt idx="7582">
                  <c:v>43781.916666666664</c:v>
                </c:pt>
                <c:pt idx="7583">
                  <c:v>43781.958333333336</c:v>
                </c:pt>
                <c:pt idx="7584">
                  <c:v>43782</c:v>
                </c:pt>
                <c:pt idx="7585">
                  <c:v>43782.041666666664</c:v>
                </c:pt>
                <c:pt idx="7586">
                  <c:v>43782.083333333336</c:v>
                </c:pt>
                <c:pt idx="7587">
                  <c:v>43782.125</c:v>
                </c:pt>
                <c:pt idx="7588">
                  <c:v>43782.166666666664</c:v>
                </c:pt>
                <c:pt idx="7589">
                  <c:v>43782.208333333336</c:v>
                </c:pt>
                <c:pt idx="7590">
                  <c:v>43782.25</c:v>
                </c:pt>
                <c:pt idx="7591">
                  <c:v>43782.291666666664</c:v>
                </c:pt>
                <c:pt idx="7592">
                  <c:v>43782.333333333336</c:v>
                </c:pt>
                <c:pt idx="7593">
                  <c:v>43782.375</c:v>
                </c:pt>
                <c:pt idx="7594">
                  <c:v>43782.416666666664</c:v>
                </c:pt>
                <c:pt idx="7595">
                  <c:v>43782.458333333336</c:v>
                </c:pt>
                <c:pt idx="7596">
                  <c:v>43782.5</c:v>
                </c:pt>
                <c:pt idx="7597">
                  <c:v>43782.541666666664</c:v>
                </c:pt>
                <c:pt idx="7598">
                  <c:v>43782.583333333336</c:v>
                </c:pt>
                <c:pt idx="7599">
                  <c:v>43782.625</c:v>
                </c:pt>
                <c:pt idx="7600">
                  <c:v>43782.666666666664</c:v>
                </c:pt>
                <c:pt idx="7601">
                  <c:v>43782.708333333336</c:v>
                </c:pt>
                <c:pt idx="7602">
                  <c:v>43782.75</c:v>
                </c:pt>
                <c:pt idx="7603">
                  <c:v>43782.791666666664</c:v>
                </c:pt>
                <c:pt idx="7604">
                  <c:v>43782.833333333336</c:v>
                </c:pt>
                <c:pt idx="7605">
                  <c:v>43782.875</c:v>
                </c:pt>
                <c:pt idx="7606">
                  <c:v>43782.916666666664</c:v>
                </c:pt>
                <c:pt idx="7607">
                  <c:v>43782.958333333336</c:v>
                </c:pt>
                <c:pt idx="7608">
                  <c:v>43783</c:v>
                </c:pt>
                <c:pt idx="7609">
                  <c:v>43783.041666666664</c:v>
                </c:pt>
                <c:pt idx="7610">
                  <c:v>43783.083333333336</c:v>
                </c:pt>
                <c:pt idx="7611">
                  <c:v>43783.125</c:v>
                </c:pt>
                <c:pt idx="7612">
                  <c:v>43783.166666666664</c:v>
                </c:pt>
                <c:pt idx="7613">
                  <c:v>43783.208333333336</c:v>
                </c:pt>
                <c:pt idx="7614">
                  <c:v>43783.25</c:v>
                </c:pt>
                <c:pt idx="7615">
                  <c:v>43783.291666666664</c:v>
                </c:pt>
                <c:pt idx="7616">
                  <c:v>43783.333333333336</c:v>
                </c:pt>
                <c:pt idx="7617">
                  <c:v>43783.375</c:v>
                </c:pt>
                <c:pt idx="7618">
                  <c:v>43783.416666666664</c:v>
                </c:pt>
                <c:pt idx="7619">
                  <c:v>43783.458333333336</c:v>
                </c:pt>
                <c:pt idx="7620">
                  <c:v>43783.5</c:v>
                </c:pt>
                <c:pt idx="7621">
                  <c:v>43783.541666666664</c:v>
                </c:pt>
                <c:pt idx="7622">
                  <c:v>43783.583333333336</c:v>
                </c:pt>
                <c:pt idx="7623">
                  <c:v>43783.625</c:v>
                </c:pt>
                <c:pt idx="7624">
                  <c:v>43783.666666666664</c:v>
                </c:pt>
                <c:pt idx="7625">
                  <c:v>43783.708333333336</c:v>
                </c:pt>
                <c:pt idx="7626">
                  <c:v>43783.75</c:v>
                </c:pt>
                <c:pt idx="7627">
                  <c:v>43783.791666666664</c:v>
                </c:pt>
                <c:pt idx="7628">
                  <c:v>43783.833333333336</c:v>
                </c:pt>
                <c:pt idx="7629">
                  <c:v>43783.875</c:v>
                </c:pt>
                <c:pt idx="7630">
                  <c:v>43783.916666666664</c:v>
                </c:pt>
                <c:pt idx="7631">
                  <c:v>43783.958333333336</c:v>
                </c:pt>
                <c:pt idx="7632">
                  <c:v>43784</c:v>
                </c:pt>
                <c:pt idx="7633">
                  <c:v>43784.041666666664</c:v>
                </c:pt>
                <c:pt idx="7634">
                  <c:v>43784.083333333336</c:v>
                </c:pt>
                <c:pt idx="7635">
                  <c:v>43784.125</c:v>
                </c:pt>
                <c:pt idx="7636">
                  <c:v>43784.166666666664</c:v>
                </c:pt>
                <c:pt idx="7637">
                  <c:v>43784.208333333336</c:v>
                </c:pt>
                <c:pt idx="7638">
                  <c:v>43784.25</c:v>
                </c:pt>
                <c:pt idx="7639">
                  <c:v>43784.291666666664</c:v>
                </c:pt>
                <c:pt idx="7640">
                  <c:v>43784.333333333336</c:v>
                </c:pt>
                <c:pt idx="7641">
                  <c:v>43784.375</c:v>
                </c:pt>
                <c:pt idx="7642">
                  <c:v>43784.416666666664</c:v>
                </c:pt>
                <c:pt idx="7643">
                  <c:v>43784.458333333336</c:v>
                </c:pt>
                <c:pt idx="7644">
                  <c:v>43784.5</c:v>
                </c:pt>
                <c:pt idx="7645">
                  <c:v>43784.541666666664</c:v>
                </c:pt>
                <c:pt idx="7646">
                  <c:v>43784.583333333336</c:v>
                </c:pt>
                <c:pt idx="7647">
                  <c:v>43784.625</c:v>
                </c:pt>
                <c:pt idx="7648">
                  <c:v>43784.666666666664</c:v>
                </c:pt>
                <c:pt idx="7649">
                  <c:v>43784.708333333336</c:v>
                </c:pt>
                <c:pt idx="7650">
                  <c:v>43784.75</c:v>
                </c:pt>
                <c:pt idx="7651">
                  <c:v>43784.791666666664</c:v>
                </c:pt>
                <c:pt idx="7652">
                  <c:v>43784.833333333336</c:v>
                </c:pt>
                <c:pt idx="7653">
                  <c:v>43784.875</c:v>
                </c:pt>
                <c:pt idx="7654">
                  <c:v>43784.916666666664</c:v>
                </c:pt>
                <c:pt idx="7655">
                  <c:v>43784.958333333336</c:v>
                </c:pt>
                <c:pt idx="7656">
                  <c:v>43785</c:v>
                </c:pt>
                <c:pt idx="7657">
                  <c:v>43785.041666666664</c:v>
                </c:pt>
                <c:pt idx="7658">
                  <c:v>43785.083333333336</c:v>
                </c:pt>
                <c:pt idx="7659">
                  <c:v>43785.125</c:v>
                </c:pt>
                <c:pt idx="7660">
                  <c:v>43785.166666666664</c:v>
                </c:pt>
                <c:pt idx="7661">
                  <c:v>43785.208333333336</c:v>
                </c:pt>
                <c:pt idx="7662">
                  <c:v>43785.25</c:v>
                </c:pt>
                <c:pt idx="7663">
                  <c:v>43785.291666666664</c:v>
                </c:pt>
                <c:pt idx="7664">
                  <c:v>43785.333333333336</c:v>
                </c:pt>
                <c:pt idx="7665">
                  <c:v>43785.375</c:v>
                </c:pt>
                <c:pt idx="7666">
                  <c:v>43785.416666666664</c:v>
                </c:pt>
                <c:pt idx="7667">
                  <c:v>43785.458333333336</c:v>
                </c:pt>
                <c:pt idx="7668">
                  <c:v>43785.5</c:v>
                </c:pt>
                <c:pt idx="7669">
                  <c:v>43785.541666666664</c:v>
                </c:pt>
                <c:pt idx="7670">
                  <c:v>43785.583333333336</c:v>
                </c:pt>
                <c:pt idx="7671">
                  <c:v>43785.625</c:v>
                </c:pt>
                <c:pt idx="7672">
                  <c:v>43785.666666666664</c:v>
                </c:pt>
                <c:pt idx="7673">
                  <c:v>43785.708333333336</c:v>
                </c:pt>
                <c:pt idx="7674">
                  <c:v>43785.75</c:v>
                </c:pt>
                <c:pt idx="7675">
                  <c:v>43785.791666666664</c:v>
                </c:pt>
                <c:pt idx="7676">
                  <c:v>43785.833333333336</c:v>
                </c:pt>
                <c:pt idx="7677">
                  <c:v>43785.875</c:v>
                </c:pt>
                <c:pt idx="7678">
                  <c:v>43785.916666666664</c:v>
                </c:pt>
                <c:pt idx="7679">
                  <c:v>43785.958333333336</c:v>
                </c:pt>
                <c:pt idx="7680">
                  <c:v>43786</c:v>
                </c:pt>
                <c:pt idx="7681">
                  <c:v>43786.041666666664</c:v>
                </c:pt>
                <c:pt idx="7682">
                  <c:v>43786.083333333336</c:v>
                </c:pt>
                <c:pt idx="7683">
                  <c:v>43786.125</c:v>
                </c:pt>
                <c:pt idx="7684">
                  <c:v>43786.166666666664</c:v>
                </c:pt>
                <c:pt idx="7685">
                  <c:v>43786.208333333336</c:v>
                </c:pt>
                <c:pt idx="7686">
                  <c:v>43786.25</c:v>
                </c:pt>
                <c:pt idx="7687">
                  <c:v>43786.291666666664</c:v>
                </c:pt>
                <c:pt idx="7688">
                  <c:v>43786.333333333336</c:v>
                </c:pt>
                <c:pt idx="7689">
                  <c:v>43786.375</c:v>
                </c:pt>
                <c:pt idx="7690">
                  <c:v>43786.416666666664</c:v>
                </c:pt>
                <c:pt idx="7691">
                  <c:v>43786.458333333336</c:v>
                </c:pt>
                <c:pt idx="7692">
                  <c:v>43786.5</c:v>
                </c:pt>
                <c:pt idx="7693">
                  <c:v>43786.541666666664</c:v>
                </c:pt>
                <c:pt idx="7694">
                  <c:v>43786.583333333336</c:v>
                </c:pt>
                <c:pt idx="7695">
                  <c:v>43786.625</c:v>
                </c:pt>
                <c:pt idx="7696">
                  <c:v>43786.666666666664</c:v>
                </c:pt>
                <c:pt idx="7697">
                  <c:v>43786.708333333336</c:v>
                </c:pt>
                <c:pt idx="7698">
                  <c:v>43786.75</c:v>
                </c:pt>
                <c:pt idx="7699">
                  <c:v>43786.791666666664</c:v>
                </c:pt>
                <c:pt idx="7700">
                  <c:v>43786.833333333336</c:v>
                </c:pt>
                <c:pt idx="7701">
                  <c:v>43786.875</c:v>
                </c:pt>
                <c:pt idx="7702">
                  <c:v>43786.916666666664</c:v>
                </c:pt>
                <c:pt idx="7703">
                  <c:v>43786.958333333336</c:v>
                </c:pt>
                <c:pt idx="7704">
                  <c:v>43787</c:v>
                </c:pt>
                <c:pt idx="7705">
                  <c:v>43787.041666666664</c:v>
                </c:pt>
                <c:pt idx="7706">
                  <c:v>43787.083333333336</c:v>
                </c:pt>
                <c:pt idx="7707">
                  <c:v>43787.125</c:v>
                </c:pt>
                <c:pt idx="7708">
                  <c:v>43787.166666666664</c:v>
                </c:pt>
                <c:pt idx="7709">
                  <c:v>43787.208333333336</c:v>
                </c:pt>
                <c:pt idx="7710">
                  <c:v>43787.25</c:v>
                </c:pt>
                <c:pt idx="7711">
                  <c:v>43787.291666666664</c:v>
                </c:pt>
                <c:pt idx="7712">
                  <c:v>43787.333333333336</c:v>
                </c:pt>
                <c:pt idx="7713">
                  <c:v>43787.375</c:v>
                </c:pt>
                <c:pt idx="7714">
                  <c:v>43787.416666666664</c:v>
                </c:pt>
                <c:pt idx="7715">
                  <c:v>43787.458333333336</c:v>
                </c:pt>
                <c:pt idx="7716">
                  <c:v>43787.5</c:v>
                </c:pt>
                <c:pt idx="7717">
                  <c:v>43787.541666666664</c:v>
                </c:pt>
                <c:pt idx="7718">
                  <c:v>43787.583333333336</c:v>
                </c:pt>
                <c:pt idx="7719">
                  <c:v>43787.625</c:v>
                </c:pt>
                <c:pt idx="7720">
                  <c:v>43787.666666666664</c:v>
                </c:pt>
                <c:pt idx="7721">
                  <c:v>43787.708333333336</c:v>
                </c:pt>
                <c:pt idx="7722">
                  <c:v>43787.75</c:v>
                </c:pt>
                <c:pt idx="7723">
                  <c:v>43787.791666666664</c:v>
                </c:pt>
                <c:pt idx="7724">
                  <c:v>43787.833333333336</c:v>
                </c:pt>
                <c:pt idx="7725">
                  <c:v>43787.875</c:v>
                </c:pt>
                <c:pt idx="7726">
                  <c:v>43787.916666666664</c:v>
                </c:pt>
                <c:pt idx="7727">
                  <c:v>43787.958333333336</c:v>
                </c:pt>
                <c:pt idx="7728">
                  <c:v>43788</c:v>
                </c:pt>
                <c:pt idx="7729">
                  <c:v>43788.041666666664</c:v>
                </c:pt>
                <c:pt idx="7730">
                  <c:v>43788.083333333336</c:v>
                </c:pt>
                <c:pt idx="7731">
                  <c:v>43788.125</c:v>
                </c:pt>
                <c:pt idx="7732">
                  <c:v>43788.166666666664</c:v>
                </c:pt>
                <c:pt idx="7733">
                  <c:v>43788.208333333336</c:v>
                </c:pt>
                <c:pt idx="7734">
                  <c:v>43788.25</c:v>
                </c:pt>
                <c:pt idx="7735">
                  <c:v>43788.291666666664</c:v>
                </c:pt>
                <c:pt idx="7736">
                  <c:v>43788.333333333336</c:v>
                </c:pt>
                <c:pt idx="7737">
                  <c:v>43788.375</c:v>
                </c:pt>
                <c:pt idx="7738">
                  <c:v>43788.416666666664</c:v>
                </c:pt>
                <c:pt idx="7739">
                  <c:v>43788.458333333336</c:v>
                </c:pt>
                <c:pt idx="7740">
                  <c:v>43788.5</c:v>
                </c:pt>
                <c:pt idx="7741">
                  <c:v>43788.541666666664</c:v>
                </c:pt>
                <c:pt idx="7742">
                  <c:v>43788.583333333336</c:v>
                </c:pt>
                <c:pt idx="7743">
                  <c:v>43788.625</c:v>
                </c:pt>
                <c:pt idx="7744">
                  <c:v>43788.666666666664</c:v>
                </c:pt>
                <c:pt idx="7745">
                  <c:v>43788.708333333336</c:v>
                </c:pt>
                <c:pt idx="7746">
                  <c:v>43788.75</c:v>
                </c:pt>
                <c:pt idx="7747">
                  <c:v>43788.791666666664</c:v>
                </c:pt>
                <c:pt idx="7748">
                  <c:v>43788.833333333336</c:v>
                </c:pt>
                <c:pt idx="7749">
                  <c:v>43788.875</c:v>
                </c:pt>
                <c:pt idx="7750">
                  <c:v>43788.916666666664</c:v>
                </c:pt>
                <c:pt idx="7751">
                  <c:v>43788.958333333336</c:v>
                </c:pt>
                <c:pt idx="7752">
                  <c:v>43789</c:v>
                </c:pt>
                <c:pt idx="7753">
                  <c:v>43789.041666666664</c:v>
                </c:pt>
                <c:pt idx="7754">
                  <c:v>43789.083333333336</c:v>
                </c:pt>
                <c:pt idx="7755">
                  <c:v>43789.125</c:v>
                </c:pt>
                <c:pt idx="7756">
                  <c:v>43789.166666666664</c:v>
                </c:pt>
                <c:pt idx="7757">
                  <c:v>43789.208333333336</c:v>
                </c:pt>
                <c:pt idx="7758">
                  <c:v>43789.25</c:v>
                </c:pt>
                <c:pt idx="7759">
                  <c:v>43789.291666666664</c:v>
                </c:pt>
                <c:pt idx="7760">
                  <c:v>43789.333333333336</c:v>
                </c:pt>
                <c:pt idx="7761">
                  <c:v>43789.375</c:v>
                </c:pt>
                <c:pt idx="7762">
                  <c:v>43789.416666666664</c:v>
                </c:pt>
                <c:pt idx="7763">
                  <c:v>43789.458333333336</c:v>
                </c:pt>
                <c:pt idx="7764">
                  <c:v>43789.5</c:v>
                </c:pt>
                <c:pt idx="7765">
                  <c:v>43789.541666666664</c:v>
                </c:pt>
                <c:pt idx="7766">
                  <c:v>43789.583333333336</c:v>
                </c:pt>
                <c:pt idx="7767">
                  <c:v>43789.625</c:v>
                </c:pt>
                <c:pt idx="7768">
                  <c:v>43789.666666666664</c:v>
                </c:pt>
                <c:pt idx="7769">
                  <c:v>43789.708333333336</c:v>
                </c:pt>
                <c:pt idx="7770">
                  <c:v>43789.75</c:v>
                </c:pt>
                <c:pt idx="7771">
                  <c:v>43789.791666666664</c:v>
                </c:pt>
                <c:pt idx="7772">
                  <c:v>43789.833333333336</c:v>
                </c:pt>
                <c:pt idx="7773">
                  <c:v>43789.875</c:v>
                </c:pt>
                <c:pt idx="7774">
                  <c:v>43789.916666666664</c:v>
                </c:pt>
                <c:pt idx="7775">
                  <c:v>43789.958333333336</c:v>
                </c:pt>
                <c:pt idx="7776">
                  <c:v>43790</c:v>
                </c:pt>
                <c:pt idx="7777">
                  <c:v>43790.041666666664</c:v>
                </c:pt>
                <c:pt idx="7778">
                  <c:v>43790.083333333336</c:v>
                </c:pt>
                <c:pt idx="7779">
                  <c:v>43790.125</c:v>
                </c:pt>
                <c:pt idx="7780">
                  <c:v>43790.166666666664</c:v>
                </c:pt>
                <c:pt idx="7781">
                  <c:v>43790.208333333336</c:v>
                </c:pt>
                <c:pt idx="7782">
                  <c:v>43790.25</c:v>
                </c:pt>
                <c:pt idx="7783">
                  <c:v>43790.291666666664</c:v>
                </c:pt>
                <c:pt idx="7784">
                  <c:v>43790.333333333336</c:v>
                </c:pt>
                <c:pt idx="7785">
                  <c:v>43790.375</c:v>
                </c:pt>
                <c:pt idx="7786">
                  <c:v>43790.416666666664</c:v>
                </c:pt>
                <c:pt idx="7787">
                  <c:v>43790.458333333336</c:v>
                </c:pt>
                <c:pt idx="7788">
                  <c:v>43790.5</c:v>
                </c:pt>
                <c:pt idx="7789">
                  <c:v>43790.541666666664</c:v>
                </c:pt>
                <c:pt idx="7790">
                  <c:v>43790.583333333336</c:v>
                </c:pt>
                <c:pt idx="7791">
                  <c:v>43790.625</c:v>
                </c:pt>
                <c:pt idx="7792">
                  <c:v>43790.666666666664</c:v>
                </c:pt>
                <c:pt idx="7793">
                  <c:v>43790.708333333336</c:v>
                </c:pt>
                <c:pt idx="7794">
                  <c:v>43790.75</c:v>
                </c:pt>
                <c:pt idx="7795">
                  <c:v>43790.791666666664</c:v>
                </c:pt>
                <c:pt idx="7796">
                  <c:v>43790.833333333336</c:v>
                </c:pt>
                <c:pt idx="7797">
                  <c:v>43790.875</c:v>
                </c:pt>
                <c:pt idx="7798">
                  <c:v>43790.916666666664</c:v>
                </c:pt>
                <c:pt idx="7799">
                  <c:v>43790.958333333336</c:v>
                </c:pt>
                <c:pt idx="7800">
                  <c:v>43791</c:v>
                </c:pt>
                <c:pt idx="7801">
                  <c:v>43791.041666666664</c:v>
                </c:pt>
                <c:pt idx="7802">
                  <c:v>43791.083333333336</c:v>
                </c:pt>
                <c:pt idx="7803">
                  <c:v>43791.125</c:v>
                </c:pt>
                <c:pt idx="7804">
                  <c:v>43791.166666666664</c:v>
                </c:pt>
                <c:pt idx="7805">
                  <c:v>43791.208333333336</c:v>
                </c:pt>
                <c:pt idx="7806">
                  <c:v>43791.25</c:v>
                </c:pt>
                <c:pt idx="7807">
                  <c:v>43791.291666666664</c:v>
                </c:pt>
                <c:pt idx="7808">
                  <c:v>43791.333333333336</c:v>
                </c:pt>
                <c:pt idx="7809">
                  <c:v>43791.375</c:v>
                </c:pt>
                <c:pt idx="7810">
                  <c:v>43791.416666666664</c:v>
                </c:pt>
                <c:pt idx="7811">
                  <c:v>43791.458333333336</c:v>
                </c:pt>
                <c:pt idx="7812">
                  <c:v>43791.5</c:v>
                </c:pt>
                <c:pt idx="7813">
                  <c:v>43791.541666666664</c:v>
                </c:pt>
                <c:pt idx="7814">
                  <c:v>43791.583333333336</c:v>
                </c:pt>
                <c:pt idx="7815">
                  <c:v>43791.625</c:v>
                </c:pt>
                <c:pt idx="7816">
                  <c:v>43791.666666666664</c:v>
                </c:pt>
                <c:pt idx="7817">
                  <c:v>43791.708333333336</c:v>
                </c:pt>
                <c:pt idx="7818">
                  <c:v>43791.75</c:v>
                </c:pt>
                <c:pt idx="7819">
                  <c:v>43791.791666666664</c:v>
                </c:pt>
                <c:pt idx="7820">
                  <c:v>43791.833333333336</c:v>
                </c:pt>
                <c:pt idx="7821">
                  <c:v>43791.875</c:v>
                </c:pt>
                <c:pt idx="7822">
                  <c:v>43791.916666666664</c:v>
                </c:pt>
                <c:pt idx="7823">
                  <c:v>43791.958333333336</c:v>
                </c:pt>
                <c:pt idx="7824">
                  <c:v>43792</c:v>
                </c:pt>
                <c:pt idx="7825">
                  <c:v>43792.041666666664</c:v>
                </c:pt>
                <c:pt idx="7826">
                  <c:v>43792.083333333336</c:v>
                </c:pt>
                <c:pt idx="7827">
                  <c:v>43792.125</c:v>
                </c:pt>
                <c:pt idx="7828">
                  <c:v>43792.166666666664</c:v>
                </c:pt>
                <c:pt idx="7829">
                  <c:v>43792.208333333336</c:v>
                </c:pt>
                <c:pt idx="7830">
                  <c:v>43792.25</c:v>
                </c:pt>
                <c:pt idx="7831">
                  <c:v>43792.291666666664</c:v>
                </c:pt>
                <c:pt idx="7832">
                  <c:v>43792.333333333336</c:v>
                </c:pt>
                <c:pt idx="7833">
                  <c:v>43792.375</c:v>
                </c:pt>
                <c:pt idx="7834">
                  <c:v>43792.416666666664</c:v>
                </c:pt>
                <c:pt idx="7835">
                  <c:v>43792.458333333336</c:v>
                </c:pt>
                <c:pt idx="7836">
                  <c:v>43792.5</c:v>
                </c:pt>
                <c:pt idx="7837">
                  <c:v>43792.541666666664</c:v>
                </c:pt>
                <c:pt idx="7838">
                  <c:v>43792.583333333336</c:v>
                </c:pt>
                <c:pt idx="7839">
                  <c:v>43792.625</c:v>
                </c:pt>
                <c:pt idx="7840">
                  <c:v>43792.666666666664</c:v>
                </c:pt>
                <c:pt idx="7841">
                  <c:v>43792.708333333336</c:v>
                </c:pt>
                <c:pt idx="7842">
                  <c:v>43792.75</c:v>
                </c:pt>
                <c:pt idx="7843">
                  <c:v>43792.791666666664</c:v>
                </c:pt>
                <c:pt idx="7844">
                  <c:v>43792.833333333336</c:v>
                </c:pt>
                <c:pt idx="7845">
                  <c:v>43792.875</c:v>
                </c:pt>
                <c:pt idx="7846">
                  <c:v>43792.916666666664</c:v>
                </c:pt>
                <c:pt idx="7847">
                  <c:v>43792.958333333336</c:v>
                </c:pt>
                <c:pt idx="7848">
                  <c:v>43793</c:v>
                </c:pt>
                <c:pt idx="7849">
                  <c:v>43793.041666666664</c:v>
                </c:pt>
                <c:pt idx="7850">
                  <c:v>43793.083333333336</c:v>
                </c:pt>
                <c:pt idx="7851">
                  <c:v>43793.125</c:v>
                </c:pt>
                <c:pt idx="7852">
                  <c:v>43793.166666666664</c:v>
                </c:pt>
                <c:pt idx="7853">
                  <c:v>43793.208333333336</c:v>
                </c:pt>
                <c:pt idx="7854">
                  <c:v>43793.25</c:v>
                </c:pt>
                <c:pt idx="7855">
                  <c:v>43793.291666666664</c:v>
                </c:pt>
                <c:pt idx="7856">
                  <c:v>43793.333333333336</c:v>
                </c:pt>
                <c:pt idx="7857">
                  <c:v>43793.375</c:v>
                </c:pt>
                <c:pt idx="7858">
                  <c:v>43793.416666666664</c:v>
                </c:pt>
                <c:pt idx="7859">
                  <c:v>43793.458333333336</c:v>
                </c:pt>
                <c:pt idx="7860">
                  <c:v>43793.5</c:v>
                </c:pt>
                <c:pt idx="7861">
                  <c:v>43793.541666666664</c:v>
                </c:pt>
                <c:pt idx="7862">
                  <c:v>43793.583333333336</c:v>
                </c:pt>
                <c:pt idx="7863">
                  <c:v>43793.625</c:v>
                </c:pt>
                <c:pt idx="7864">
                  <c:v>43793.666666666664</c:v>
                </c:pt>
                <c:pt idx="7865">
                  <c:v>43793.708333333336</c:v>
                </c:pt>
                <c:pt idx="7866">
                  <c:v>43793.75</c:v>
                </c:pt>
                <c:pt idx="7867">
                  <c:v>43793.791666666664</c:v>
                </c:pt>
                <c:pt idx="7868">
                  <c:v>43793.833333333336</c:v>
                </c:pt>
                <c:pt idx="7869">
                  <c:v>43793.875</c:v>
                </c:pt>
                <c:pt idx="7870">
                  <c:v>43793.916666666664</c:v>
                </c:pt>
                <c:pt idx="7871">
                  <c:v>43793.958333333336</c:v>
                </c:pt>
                <c:pt idx="7872">
                  <c:v>43794</c:v>
                </c:pt>
                <c:pt idx="7873">
                  <c:v>43794.041666666664</c:v>
                </c:pt>
                <c:pt idx="7874">
                  <c:v>43794.083333333336</c:v>
                </c:pt>
                <c:pt idx="7875">
                  <c:v>43794.125</c:v>
                </c:pt>
                <c:pt idx="7876">
                  <c:v>43794.166666666664</c:v>
                </c:pt>
                <c:pt idx="7877">
                  <c:v>43794.208333333336</c:v>
                </c:pt>
                <c:pt idx="7878">
                  <c:v>43794.25</c:v>
                </c:pt>
                <c:pt idx="7879">
                  <c:v>43794.291666666664</c:v>
                </c:pt>
                <c:pt idx="7880">
                  <c:v>43794.333333333336</c:v>
                </c:pt>
                <c:pt idx="7881">
                  <c:v>43794.375</c:v>
                </c:pt>
                <c:pt idx="7882">
                  <c:v>43794.416666666664</c:v>
                </c:pt>
                <c:pt idx="7883">
                  <c:v>43794.458333333336</c:v>
                </c:pt>
                <c:pt idx="7884">
                  <c:v>43794.5</c:v>
                </c:pt>
                <c:pt idx="7885">
                  <c:v>43794.541666666664</c:v>
                </c:pt>
                <c:pt idx="7886">
                  <c:v>43794.583333333336</c:v>
                </c:pt>
                <c:pt idx="7887">
                  <c:v>43794.625</c:v>
                </c:pt>
                <c:pt idx="7888">
                  <c:v>43794.666666666664</c:v>
                </c:pt>
                <c:pt idx="7889">
                  <c:v>43794.708333333336</c:v>
                </c:pt>
                <c:pt idx="7890">
                  <c:v>43794.75</c:v>
                </c:pt>
                <c:pt idx="7891">
                  <c:v>43794.791666666664</c:v>
                </c:pt>
                <c:pt idx="7892">
                  <c:v>43794.833333333336</c:v>
                </c:pt>
                <c:pt idx="7893">
                  <c:v>43794.875</c:v>
                </c:pt>
                <c:pt idx="7894">
                  <c:v>43794.916666666664</c:v>
                </c:pt>
                <c:pt idx="7895">
                  <c:v>43794.958333333336</c:v>
                </c:pt>
                <c:pt idx="7896">
                  <c:v>43795</c:v>
                </c:pt>
                <c:pt idx="7897">
                  <c:v>43795.041666666664</c:v>
                </c:pt>
                <c:pt idx="7898">
                  <c:v>43795.083333333336</c:v>
                </c:pt>
                <c:pt idx="7899">
                  <c:v>43795.125</c:v>
                </c:pt>
                <c:pt idx="7900">
                  <c:v>43795.166666666664</c:v>
                </c:pt>
                <c:pt idx="7901">
                  <c:v>43795.208333333336</c:v>
                </c:pt>
                <c:pt idx="7902">
                  <c:v>43795.25</c:v>
                </c:pt>
                <c:pt idx="7903">
                  <c:v>43795.291666666664</c:v>
                </c:pt>
                <c:pt idx="7904">
                  <c:v>43795.333333333336</c:v>
                </c:pt>
                <c:pt idx="7905">
                  <c:v>43795.375</c:v>
                </c:pt>
                <c:pt idx="7906">
                  <c:v>43795.416666666664</c:v>
                </c:pt>
                <c:pt idx="7907">
                  <c:v>43795.458333333336</c:v>
                </c:pt>
                <c:pt idx="7908">
                  <c:v>43795.5</c:v>
                </c:pt>
                <c:pt idx="7909">
                  <c:v>43795.541666666664</c:v>
                </c:pt>
                <c:pt idx="7910">
                  <c:v>43795.583333333336</c:v>
                </c:pt>
                <c:pt idx="7911">
                  <c:v>43795.625</c:v>
                </c:pt>
                <c:pt idx="7912">
                  <c:v>43795.666666666664</c:v>
                </c:pt>
                <c:pt idx="7913">
                  <c:v>43795.708333333336</c:v>
                </c:pt>
                <c:pt idx="7914">
                  <c:v>43795.75</c:v>
                </c:pt>
                <c:pt idx="7915">
                  <c:v>43795.791666666664</c:v>
                </c:pt>
                <c:pt idx="7916">
                  <c:v>43795.833333333336</c:v>
                </c:pt>
                <c:pt idx="7917">
                  <c:v>43795.875</c:v>
                </c:pt>
                <c:pt idx="7918">
                  <c:v>43795.916666666664</c:v>
                </c:pt>
                <c:pt idx="7919">
                  <c:v>43795.958333333336</c:v>
                </c:pt>
                <c:pt idx="7920">
                  <c:v>43796</c:v>
                </c:pt>
                <c:pt idx="7921">
                  <c:v>43796.041666666664</c:v>
                </c:pt>
                <c:pt idx="7922">
                  <c:v>43796.083333333336</c:v>
                </c:pt>
                <c:pt idx="7923">
                  <c:v>43796.125</c:v>
                </c:pt>
                <c:pt idx="7924">
                  <c:v>43796.166666666664</c:v>
                </c:pt>
                <c:pt idx="7925">
                  <c:v>43796.208333333336</c:v>
                </c:pt>
                <c:pt idx="7926">
                  <c:v>43796.25</c:v>
                </c:pt>
                <c:pt idx="7927">
                  <c:v>43796.291666666664</c:v>
                </c:pt>
                <c:pt idx="7928">
                  <c:v>43796.333333333336</c:v>
                </c:pt>
                <c:pt idx="7929">
                  <c:v>43796.375</c:v>
                </c:pt>
                <c:pt idx="7930">
                  <c:v>43796.416666666664</c:v>
                </c:pt>
                <c:pt idx="7931">
                  <c:v>43796.458333333336</c:v>
                </c:pt>
                <c:pt idx="7932">
                  <c:v>43796.5</c:v>
                </c:pt>
                <c:pt idx="7933">
                  <c:v>43796.541666666664</c:v>
                </c:pt>
                <c:pt idx="7934">
                  <c:v>43796.583333333336</c:v>
                </c:pt>
                <c:pt idx="7935">
                  <c:v>43796.625</c:v>
                </c:pt>
                <c:pt idx="7936">
                  <c:v>43796.666666666664</c:v>
                </c:pt>
                <c:pt idx="7937">
                  <c:v>43796.708333333336</c:v>
                </c:pt>
                <c:pt idx="7938">
                  <c:v>43796.75</c:v>
                </c:pt>
                <c:pt idx="7939">
                  <c:v>43796.791666666664</c:v>
                </c:pt>
                <c:pt idx="7940">
                  <c:v>43796.833333333336</c:v>
                </c:pt>
                <c:pt idx="7941">
                  <c:v>43796.875</c:v>
                </c:pt>
                <c:pt idx="7942">
                  <c:v>43796.916666666664</c:v>
                </c:pt>
                <c:pt idx="7943">
                  <c:v>43796.958333333336</c:v>
                </c:pt>
                <c:pt idx="7944">
                  <c:v>43797</c:v>
                </c:pt>
                <c:pt idx="7945">
                  <c:v>43797.041666666664</c:v>
                </c:pt>
                <c:pt idx="7946">
                  <c:v>43797.083333333336</c:v>
                </c:pt>
                <c:pt idx="7947">
                  <c:v>43797.125</c:v>
                </c:pt>
                <c:pt idx="7948">
                  <c:v>43797.166666666664</c:v>
                </c:pt>
                <c:pt idx="7949">
                  <c:v>43797.208333333336</c:v>
                </c:pt>
                <c:pt idx="7950">
                  <c:v>43797.25</c:v>
                </c:pt>
                <c:pt idx="7951">
                  <c:v>43797.291666666664</c:v>
                </c:pt>
                <c:pt idx="7952">
                  <c:v>43797.333333333336</c:v>
                </c:pt>
                <c:pt idx="7953">
                  <c:v>43797.375</c:v>
                </c:pt>
                <c:pt idx="7954">
                  <c:v>43797.416666666664</c:v>
                </c:pt>
                <c:pt idx="7955">
                  <c:v>43797.458333333336</c:v>
                </c:pt>
                <c:pt idx="7956">
                  <c:v>43797.5</c:v>
                </c:pt>
                <c:pt idx="7957">
                  <c:v>43797.541666666664</c:v>
                </c:pt>
                <c:pt idx="7958">
                  <c:v>43797.583333333336</c:v>
                </c:pt>
                <c:pt idx="7959">
                  <c:v>43797.625</c:v>
                </c:pt>
                <c:pt idx="7960">
                  <c:v>43797.666666666664</c:v>
                </c:pt>
                <c:pt idx="7961">
                  <c:v>43797.708333333336</c:v>
                </c:pt>
                <c:pt idx="7962">
                  <c:v>43797.75</c:v>
                </c:pt>
                <c:pt idx="7963">
                  <c:v>43797.791666666664</c:v>
                </c:pt>
                <c:pt idx="7964">
                  <c:v>43797.833333333336</c:v>
                </c:pt>
                <c:pt idx="7965">
                  <c:v>43797.875</c:v>
                </c:pt>
                <c:pt idx="7966">
                  <c:v>43797.916666666664</c:v>
                </c:pt>
                <c:pt idx="7967">
                  <c:v>43797.958333333336</c:v>
                </c:pt>
                <c:pt idx="7968">
                  <c:v>43798</c:v>
                </c:pt>
                <c:pt idx="7969">
                  <c:v>43798.041666666664</c:v>
                </c:pt>
                <c:pt idx="7970">
                  <c:v>43798.083333333336</c:v>
                </c:pt>
                <c:pt idx="7971">
                  <c:v>43798.125</c:v>
                </c:pt>
                <c:pt idx="7972">
                  <c:v>43798.166666666664</c:v>
                </c:pt>
                <c:pt idx="7973">
                  <c:v>43798.208333333336</c:v>
                </c:pt>
                <c:pt idx="7974">
                  <c:v>43798.25</c:v>
                </c:pt>
                <c:pt idx="7975">
                  <c:v>43798.291666666664</c:v>
                </c:pt>
                <c:pt idx="7976">
                  <c:v>43798.333333333336</c:v>
                </c:pt>
                <c:pt idx="7977">
                  <c:v>43798.375</c:v>
                </c:pt>
                <c:pt idx="7978">
                  <c:v>43798.416666666664</c:v>
                </c:pt>
                <c:pt idx="7979">
                  <c:v>43798.458333333336</c:v>
                </c:pt>
                <c:pt idx="7980">
                  <c:v>43798.5</c:v>
                </c:pt>
                <c:pt idx="7981">
                  <c:v>43798.541666666664</c:v>
                </c:pt>
                <c:pt idx="7982">
                  <c:v>43798.583333333336</c:v>
                </c:pt>
                <c:pt idx="7983">
                  <c:v>43798.625</c:v>
                </c:pt>
                <c:pt idx="7984">
                  <c:v>43798.666666666664</c:v>
                </c:pt>
                <c:pt idx="7985">
                  <c:v>43798.708333333336</c:v>
                </c:pt>
                <c:pt idx="7986">
                  <c:v>43798.75</c:v>
                </c:pt>
                <c:pt idx="7987">
                  <c:v>43798.791666666664</c:v>
                </c:pt>
                <c:pt idx="7988">
                  <c:v>43798.833333333336</c:v>
                </c:pt>
                <c:pt idx="7989">
                  <c:v>43798.875</c:v>
                </c:pt>
                <c:pt idx="7990">
                  <c:v>43798.916666666664</c:v>
                </c:pt>
                <c:pt idx="7991">
                  <c:v>43798.958333333336</c:v>
                </c:pt>
                <c:pt idx="7992">
                  <c:v>43799</c:v>
                </c:pt>
                <c:pt idx="7993">
                  <c:v>43799.041666666664</c:v>
                </c:pt>
                <c:pt idx="7994">
                  <c:v>43799.083333333336</c:v>
                </c:pt>
                <c:pt idx="7995">
                  <c:v>43799.125</c:v>
                </c:pt>
                <c:pt idx="7996">
                  <c:v>43799.166666666664</c:v>
                </c:pt>
                <c:pt idx="7997">
                  <c:v>43799.208333333336</c:v>
                </c:pt>
                <c:pt idx="7998">
                  <c:v>43799.25</c:v>
                </c:pt>
                <c:pt idx="7999">
                  <c:v>43799.291666666664</c:v>
                </c:pt>
                <c:pt idx="8000">
                  <c:v>43799.333333333336</c:v>
                </c:pt>
                <c:pt idx="8001">
                  <c:v>43799.375</c:v>
                </c:pt>
                <c:pt idx="8002">
                  <c:v>43799.416666666664</c:v>
                </c:pt>
                <c:pt idx="8003">
                  <c:v>43799.458333333336</c:v>
                </c:pt>
                <c:pt idx="8004">
                  <c:v>43799.5</c:v>
                </c:pt>
                <c:pt idx="8005">
                  <c:v>43799.541666666664</c:v>
                </c:pt>
                <c:pt idx="8006">
                  <c:v>43799.583333333336</c:v>
                </c:pt>
                <c:pt idx="8007">
                  <c:v>43799.625</c:v>
                </c:pt>
                <c:pt idx="8008">
                  <c:v>43799.666666666664</c:v>
                </c:pt>
                <c:pt idx="8009">
                  <c:v>43799.708333333336</c:v>
                </c:pt>
                <c:pt idx="8010">
                  <c:v>43799.75</c:v>
                </c:pt>
                <c:pt idx="8011">
                  <c:v>43799.791666666664</c:v>
                </c:pt>
                <c:pt idx="8012">
                  <c:v>43799.833333333336</c:v>
                </c:pt>
                <c:pt idx="8013">
                  <c:v>43799.875</c:v>
                </c:pt>
                <c:pt idx="8014">
                  <c:v>43799.916666666664</c:v>
                </c:pt>
                <c:pt idx="8015">
                  <c:v>43799.958333333336</c:v>
                </c:pt>
                <c:pt idx="8016" formatCode="m/d/yyyy\ h:mm">
                  <c:v>43800</c:v>
                </c:pt>
                <c:pt idx="8017" formatCode="m/d/yyyy\ h:mm">
                  <c:v>43800.041666666664</c:v>
                </c:pt>
                <c:pt idx="8018" formatCode="m/d/yyyy\ h:mm">
                  <c:v>43800.083333333336</c:v>
                </c:pt>
                <c:pt idx="8019" formatCode="m/d/yyyy\ h:mm">
                  <c:v>43800.125</c:v>
                </c:pt>
                <c:pt idx="8020" formatCode="m/d/yyyy\ h:mm">
                  <c:v>43800.166666666664</c:v>
                </c:pt>
                <c:pt idx="8021" formatCode="m/d/yyyy\ h:mm">
                  <c:v>43800.208333333336</c:v>
                </c:pt>
                <c:pt idx="8022" formatCode="m/d/yyyy\ h:mm">
                  <c:v>43800.25</c:v>
                </c:pt>
                <c:pt idx="8023" formatCode="m/d/yyyy\ h:mm">
                  <c:v>43800.291666666664</c:v>
                </c:pt>
                <c:pt idx="8024" formatCode="m/d/yyyy\ h:mm">
                  <c:v>43800.333333333336</c:v>
                </c:pt>
                <c:pt idx="8025" formatCode="m/d/yyyy\ h:mm">
                  <c:v>43800.375</c:v>
                </c:pt>
                <c:pt idx="8026" formatCode="m/d/yyyy\ h:mm">
                  <c:v>43800.416666666664</c:v>
                </c:pt>
                <c:pt idx="8027" formatCode="m/d/yyyy\ h:mm">
                  <c:v>43800.458333333336</c:v>
                </c:pt>
                <c:pt idx="8028" formatCode="m/d/yyyy\ h:mm">
                  <c:v>43800.5</c:v>
                </c:pt>
                <c:pt idx="8029" formatCode="m/d/yyyy\ h:mm">
                  <c:v>43800.541666666664</c:v>
                </c:pt>
                <c:pt idx="8030" formatCode="m/d/yyyy\ h:mm">
                  <c:v>43800.583333333336</c:v>
                </c:pt>
                <c:pt idx="8031" formatCode="m/d/yyyy\ h:mm">
                  <c:v>43800.625</c:v>
                </c:pt>
                <c:pt idx="8032" formatCode="m/d/yyyy\ h:mm">
                  <c:v>43800.666666666664</c:v>
                </c:pt>
                <c:pt idx="8033" formatCode="m/d/yyyy\ h:mm">
                  <c:v>43800.708333333336</c:v>
                </c:pt>
                <c:pt idx="8034" formatCode="m/d/yyyy\ h:mm">
                  <c:v>43800.75</c:v>
                </c:pt>
                <c:pt idx="8035" formatCode="m/d/yyyy\ h:mm">
                  <c:v>43800.791666666664</c:v>
                </c:pt>
                <c:pt idx="8036" formatCode="m/d/yyyy\ h:mm">
                  <c:v>43800.833333333336</c:v>
                </c:pt>
                <c:pt idx="8037" formatCode="m/d/yyyy\ h:mm">
                  <c:v>43800.875</c:v>
                </c:pt>
                <c:pt idx="8038" formatCode="m/d/yyyy\ h:mm">
                  <c:v>43800.916666666664</c:v>
                </c:pt>
                <c:pt idx="8039" formatCode="m/d/yyyy\ h:mm">
                  <c:v>43800.958333333336</c:v>
                </c:pt>
                <c:pt idx="8040" formatCode="m/d/yyyy\ h:mm">
                  <c:v>43801</c:v>
                </c:pt>
                <c:pt idx="8041" formatCode="m/d/yyyy\ h:mm">
                  <c:v>43801.041666666664</c:v>
                </c:pt>
                <c:pt idx="8042" formatCode="m/d/yyyy\ h:mm">
                  <c:v>43801.083333333336</c:v>
                </c:pt>
                <c:pt idx="8043" formatCode="m/d/yyyy\ h:mm">
                  <c:v>43801.125</c:v>
                </c:pt>
                <c:pt idx="8044" formatCode="m/d/yyyy\ h:mm">
                  <c:v>43801.166666666664</c:v>
                </c:pt>
                <c:pt idx="8045" formatCode="m/d/yyyy\ h:mm">
                  <c:v>43801.208333333336</c:v>
                </c:pt>
                <c:pt idx="8046" formatCode="m/d/yyyy\ h:mm">
                  <c:v>43801.25</c:v>
                </c:pt>
                <c:pt idx="8047" formatCode="m/d/yyyy\ h:mm">
                  <c:v>43801.291666666664</c:v>
                </c:pt>
                <c:pt idx="8048" formatCode="m/d/yyyy\ h:mm">
                  <c:v>43801.333333333336</c:v>
                </c:pt>
                <c:pt idx="8049" formatCode="m/d/yyyy\ h:mm">
                  <c:v>43801.375</c:v>
                </c:pt>
                <c:pt idx="8050" formatCode="m/d/yyyy\ h:mm">
                  <c:v>43801.416666666664</c:v>
                </c:pt>
                <c:pt idx="8051" formatCode="m/d/yyyy\ h:mm">
                  <c:v>43801.458333333336</c:v>
                </c:pt>
                <c:pt idx="8052" formatCode="m/d/yyyy\ h:mm">
                  <c:v>43801.5</c:v>
                </c:pt>
                <c:pt idx="8053" formatCode="m/d/yyyy\ h:mm">
                  <c:v>43801.541666666664</c:v>
                </c:pt>
                <c:pt idx="8054" formatCode="m/d/yyyy\ h:mm">
                  <c:v>43801.583333333336</c:v>
                </c:pt>
                <c:pt idx="8055" formatCode="m/d/yyyy\ h:mm">
                  <c:v>43801.625</c:v>
                </c:pt>
                <c:pt idx="8056" formatCode="m/d/yyyy\ h:mm">
                  <c:v>43801.666666666664</c:v>
                </c:pt>
                <c:pt idx="8057" formatCode="m/d/yyyy\ h:mm">
                  <c:v>43801.708333333336</c:v>
                </c:pt>
                <c:pt idx="8058" formatCode="m/d/yyyy\ h:mm">
                  <c:v>43801.75</c:v>
                </c:pt>
                <c:pt idx="8059" formatCode="m/d/yyyy\ h:mm">
                  <c:v>43801.791666666664</c:v>
                </c:pt>
                <c:pt idx="8060" formatCode="m/d/yyyy\ h:mm">
                  <c:v>43801.833333333336</c:v>
                </c:pt>
                <c:pt idx="8061" formatCode="m/d/yyyy\ h:mm">
                  <c:v>43801.875</c:v>
                </c:pt>
                <c:pt idx="8062" formatCode="m/d/yyyy\ h:mm">
                  <c:v>43801.916666666664</c:v>
                </c:pt>
                <c:pt idx="8063" formatCode="m/d/yyyy\ h:mm">
                  <c:v>43801.958333333336</c:v>
                </c:pt>
                <c:pt idx="8064" formatCode="m/d/yyyy\ h:mm">
                  <c:v>43802</c:v>
                </c:pt>
                <c:pt idx="8065" formatCode="m/d/yyyy\ h:mm">
                  <c:v>43802.041666666664</c:v>
                </c:pt>
                <c:pt idx="8066" formatCode="m/d/yyyy\ h:mm">
                  <c:v>43802.083333333336</c:v>
                </c:pt>
                <c:pt idx="8067" formatCode="m/d/yyyy\ h:mm">
                  <c:v>43802.125</c:v>
                </c:pt>
                <c:pt idx="8068" formatCode="m/d/yyyy\ h:mm">
                  <c:v>43802.166666666664</c:v>
                </c:pt>
                <c:pt idx="8069" formatCode="m/d/yyyy\ h:mm">
                  <c:v>43802.208333333336</c:v>
                </c:pt>
                <c:pt idx="8070" formatCode="m/d/yyyy\ h:mm">
                  <c:v>43802.25</c:v>
                </c:pt>
                <c:pt idx="8071" formatCode="m/d/yyyy\ h:mm">
                  <c:v>43802.291666666664</c:v>
                </c:pt>
                <c:pt idx="8072" formatCode="m/d/yyyy\ h:mm">
                  <c:v>43802.333333333336</c:v>
                </c:pt>
                <c:pt idx="8073" formatCode="m/d/yyyy\ h:mm">
                  <c:v>43802.375</c:v>
                </c:pt>
                <c:pt idx="8074" formatCode="m/d/yyyy\ h:mm">
                  <c:v>43802.416666666664</c:v>
                </c:pt>
                <c:pt idx="8075" formatCode="m/d/yyyy\ h:mm">
                  <c:v>43802.458333333336</c:v>
                </c:pt>
                <c:pt idx="8076" formatCode="m/d/yyyy\ h:mm">
                  <c:v>43802.5</c:v>
                </c:pt>
                <c:pt idx="8077" formatCode="m/d/yyyy\ h:mm">
                  <c:v>43802.541666666664</c:v>
                </c:pt>
                <c:pt idx="8078" formatCode="m/d/yyyy\ h:mm">
                  <c:v>43802.583333333336</c:v>
                </c:pt>
                <c:pt idx="8079" formatCode="m/d/yyyy\ h:mm">
                  <c:v>43802.625</c:v>
                </c:pt>
                <c:pt idx="8080" formatCode="m/d/yyyy\ h:mm">
                  <c:v>43802.666666666664</c:v>
                </c:pt>
                <c:pt idx="8081" formatCode="m/d/yyyy\ h:mm">
                  <c:v>43802.708333333336</c:v>
                </c:pt>
                <c:pt idx="8082" formatCode="m/d/yyyy\ h:mm">
                  <c:v>43802.75</c:v>
                </c:pt>
                <c:pt idx="8083" formatCode="m/d/yyyy\ h:mm">
                  <c:v>43802.791666666664</c:v>
                </c:pt>
                <c:pt idx="8084" formatCode="m/d/yyyy\ h:mm">
                  <c:v>43802.833333333336</c:v>
                </c:pt>
                <c:pt idx="8085" formatCode="m/d/yyyy\ h:mm">
                  <c:v>43802.875</c:v>
                </c:pt>
                <c:pt idx="8086" formatCode="m/d/yyyy\ h:mm">
                  <c:v>43802.916666666664</c:v>
                </c:pt>
                <c:pt idx="8087" formatCode="m/d/yyyy\ h:mm">
                  <c:v>43802.958333333336</c:v>
                </c:pt>
                <c:pt idx="8088" formatCode="m/d/yyyy\ h:mm">
                  <c:v>43803</c:v>
                </c:pt>
                <c:pt idx="8089" formatCode="m/d/yyyy\ h:mm">
                  <c:v>43803.041666666664</c:v>
                </c:pt>
                <c:pt idx="8090" formatCode="m/d/yyyy\ h:mm">
                  <c:v>43803.083333333336</c:v>
                </c:pt>
                <c:pt idx="8091" formatCode="m/d/yyyy\ h:mm">
                  <c:v>43803.125</c:v>
                </c:pt>
                <c:pt idx="8092" formatCode="m/d/yyyy\ h:mm">
                  <c:v>43803.166666666664</c:v>
                </c:pt>
                <c:pt idx="8093" formatCode="m/d/yyyy\ h:mm">
                  <c:v>43803.208333333336</c:v>
                </c:pt>
                <c:pt idx="8094" formatCode="m/d/yyyy\ h:mm">
                  <c:v>43803.25</c:v>
                </c:pt>
                <c:pt idx="8095" formatCode="m/d/yyyy\ h:mm">
                  <c:v>43803.291666666664</c:v>
                </c:pt>
                <c:pt idx="8096" formatCode="m/d/yyyy\ h:mm">
                  <c:v>43803.333333333336</c:v>
                </c:pt>
                <c:pt idx="8097" formatCode="m/d/yyyy\ h:mm">
                  <c:v>43803.375</c:v>
                </c:pt>
                <c:pt idx="8098" formatCode="m/d/yyyy\ h:mm">
                  <c:v>43803.416666666664</c:v>
                </c:pt>
                <c:pt idx="8099" formatCode="m/d/yyyy\ h:mm">
                  <c:v>43803.458333333336</c:v>
                </c:pt>
                <c:pt idx="8100" formatCode="m/d/yyyy\ h:mm">
                  <c:v>43803.5</c:v>
                </c:pt>
                <c:pt idx="8101" formatCode="m/d/yyyy\ h:mm">
                  <c:v>43803.541666666664</c:v>
                </c:pt>
                <c:pt idx="8102" formatCode="m/d/yyyy\ h:mm">
                  <c:v>43803.583333333336</c:v>
                </c:pt>
                <c:pt idx="8103" formatCode="m/d/yyyy\ h:mm">
                  <c:v>43803.625</c:v>
                </c:pt>
                <c:pt idx="8104" formatCode="m/d/yyyy\ h:mm">
                  <c:v>43803.666666666664</c:v>
                </c:pt>
                <c:pt idx="8105" formatCode="m/d/yyyy\ h:mm">
                  <c:v>43803.708333333336</c:v>
                </c:pt>
                <c:pt idx="8106" formatCode="m/d/yyyy\ h:mm">
                  <c:v>43803.75</c:v>
                </c:pt>
                <c:pt idx="8107" formatCode="m/d/yyyy\ h:mm">
                  <c:v>43803.791666666664</c:v>
                </c:pt>
                <c:pt idx="8108" formatCode="m/d/yyyy\ h:mm">
                  <c:v>43803.833333333336</c:v>
                </c:pt>
                <c:pt idx="8109" formatCode="m/d/yyyy\ h:mm">
                  <c:v>43803.875</c:v>
                </c:pt>
                <c:pt idx="8110" formatCode="m/d/yyyy\ h:mm">
                  <c:v>43803.916666666664</c:v>
                </c:pt>
                <c:pt idx="8111" formatCode="m/d/yyyy\ h:mm">
                  <c:v>43803.958333333336</c:v>
                </c:pt>
                <c:pt idx="8112" formatCode="m/d/yyyy\ h:mm">
                  <c:v>43804</c:v>
                </c:pt>
                <c:pt idx="8113" formatCode="m/d/yyyy\ h:mm">
                  <c:v>43804.041666666664</c:v>
                </c:pt>
                <c:pt idx="8114" formatCode="m/d/yyyy\ h:mm">
                  <c:v>43804.083333333336</c:v>
                </c:pt>
                <c:pt idx="8115" formatCode="m/d/yyyy\ h:mm">
                  <c:v>43804.125</c:v>
                </c:pt>
                <c:pt idx="8116" formatCode="m/d/yyyy\ h:mm">
                  <c:v>43804.166666666664</c:v>
                </c:pt>
                <c:pt idx="8117" formatCode="m/d/yyyy\ h:mm">
                  <c:v>43804.208333333336</c:v>
                </c:pt>
                <c:pt idx="8118" formatCode="m/d/yyyy\ h:mm">
                  <c:v>43804.25</c:v>
                </c:pt>
                <c:pt idx="8119" formatCode="m/d/yyyy\ h:mm">
                  <c:v>43804.291666666664</c:v>
                </c:pt>
                <c:pt idx="8120" formatCode="m/d/yyyy\ h:mm">
                  <c:v>43804.333333333336</c:v>
                </c:pt>
                <c:pt idx="8121" formatCode="m/d/yyyy\ h:mm">
                  <c:v>43804.375</c:v>
                </c:pt>
                <c:pt idx="8122" formatCode="m/d/yyyy\ h:mm">
                  <c:v>43804.416666666664</c:v>
                </c:pt>
                <c:pt idx="8123" formatCode="m/d/yyyy\ h:mm">
                  <c:v>43804.458333333336</c:v>
                </c:pt>
                <c:pt idx="8124" formatCode="m/d/yyyy\ h:mm">
                  <c:v>43804.5</c:v>
                </c:pt>
                <c:pt idx="8125" formatCode="m/d/yyyy\ h:mm">
                  <c:v>43804.541666666664</c:v>
                </c:pt>
                <c:pt idx="8126" formatCode="m/d/yyyy\ h:mm">
                  <c:v>43804.583333333336</c:v>
                </c:pt>
                <c:pt idx="8127" formatCode="m/d/yyyy\ h:mm">
                  <c:v>43804.625</c:v>
                </c:pt>
                <c:pt idx="8128" formatCode="m/d/yyyy\ h:mm">
                  <c:v>43804.666666666664</c:v>
                </c:pt>
                <c:pt idx="8129" formatCode="m/d/yyyy\ h:mm">
                  <c:v>43804.708333333336</c:v>
                </c:pt>
                <c:pt idx="8130" formatCode="m/d/yyyy\ h:mm">
                  <c:v>43804.75</c:v>
                </c:pt>
                <c:pt idx="8131" formatCode="m/d/yyyy\ h:mm">
                  <c:v>43804.791666666664</c:v>
                </c:pt>
                <c:pt idx="8132" formatCode="m/d/yyyy\ h:mm">
                  <c:v>43804.833333333336</c:v>
                </c:pt>
                <c:pt idx="8133" formatCode="m/d/yyyy\ h:mm">
                  <c:v>43804.875</c:v>
                </c:pt>
                <c:pt idx="8134" formatCode="m/d/yyyy\ h:mm">
                  <c:v>43804.916666666664</c:v>
                </c:pt>
                <c:pt idx="8135" formatCode="m/d/yyyy\ h:mm">
                  <c:v>43804.958333333336</c:v>
                </c:pt>
                <c:pt idx="8136" formatCode="m/d/yyyy\ h:mm">
                  <c:v>43805</c:v>
                </c:pt>
                <c:pt idx="8137" formatCode="m/d/yyyy\ h:mm">
                  <c:v>43805.041666666664</c:v>
                </c:pt>
                <c:pt idx="8138" formatCode="m/d/yyyy\ h:mm">
                  <c:v>43805.083333333336</c:v>
                </c:pt>
                <c:pt idx="8139" formatCode="m/d/yyyy\ h:mm">
                  <c:v>43805.125</c:v>
                </c:pt>
                <c:pt idx="8140" formatCode="m/d/yyyy\ h:mm">
                  <c:v>43805.166666666664</c:v>
                </c:pt>
                <c:pt idx="8141" formatCode="m/d/yyyy\ h:mm">
                  <c:v>43805.208333333336</c:v>
                </c:pt>
                <c:pt idx="8142" formatCode="m/d/yyyy\ h:mm">
                  <c:v>43805.25</c:v>
                </c:pt>
                <c:pt idx="8143" formatCode="m/d/yyyy\ h:mm">
                  <c:v>43805.291666666664</c:v>
                </c:pt>
                <c:pt idx="8144" formatCode="m/d/yyyy\ h:mm">
                  <c:v>43805.333333333336</c:v>
                </c:pt>
                <c:pt idx="8145" formatCode="m/d/yyyy\ h:mm">
                  <c:v>43805.375</c:v>
                </c:pt>
                <c:pt idx="8146" formatCode="m/d/yyyy\ h:mm">
                  <c:v>43805.416666666664</c:v>
                </c:pt>
                <c:pt idx="8147" formatCode="m/d/yyyy\ h:mm">
                  <c:v>43805.458333333336</c:v>
                </c:pt>
                <c:pt idx="8148" formatCode="m/d/yyyy\ h:mm">
                  <c:v>43805.5</c:v>
                </c:pt>
                <c:pt idx="8149" formatCode="m/d/yyyy\ h:mm">
                  <c:v>43805.541666666664</c:v>
                </c:pt>
                <c:pt idx="8150" formatCode="m/d/yyyy\ h:mm">
                  <c:v>43805.583333333336</c:v>
                </c:pt>
                <c:pt idx="8151" formatCode="m/d/yyyy\ h:mm">
                  <c:v>43805.625</c:v>
                </c:pt>
                <c:pt idx="8152" formatCode="m/d/yyyy\ h:mm">
                  <c:v>43805.666666666664</c:v>
                </c:pt>
                <c:pt idx="8153" formatCode="m/d/yyyy\ h:mm">
                  <c:v>43805.708333333336</c:v>
                </c:pt>
                <c:pt idx="8154" formatCode="m/d/yyyy\ h:mm">
                  <c:v>43805.75</c:v>
                </c:pt>
                <c:pt idx="8155" formatCode="m/d/yyyy\ h:mm">
                  <c:v>43805.791666666664</c:v>
                </c:pt>
                <c:pt idx="8156" formatCode="m/d/yyyy\ h:mm">
                  <c:v>43805.833333333336</c:v>
                </c:pt>
                <c:pt idx="8157" formatCode="m/d/yyyy\ h:mm">
                  <c:v>43805.875</c:v>
                </c:pt>
                <c:pt idx="8158" formatCode="m/d/yyyy\ h:mm">
                  <c:v>43805.916666666664</c:v>
                </c:pt>
                <c:pt idx="8159" formatCode="m/d/yyyy\ h:mm">
                  <c:v>43805.958333333336</c:v>
                </c:pt>
                <c:pt idx="8160" formatCode="m/d/yyyy\ h:mm">
                  <c:v>43806</c:v>
                </c:pt>
                <c:pt idx="8161" formatCode="m/d/yyyy\ h:mm">
                  <c:v>43806.041666666664</c:v>
                </c:pt>
                <c:pt idx="8162" formatCode="m/d/yyyy\ h:mm">
                  <c:v>43806.083333333336</c:v>
                </c:pt>
                <c:pt idx="8163" formatCode="m/d/yyyy\ h:mm">
                  <c:v>43806.125</c:v>
                </c:pt>
                <c:pt idx="8164" formatCode="m/d/yyyy\ h:mm">
                  <c:v>43806.166666666664</c:v>
                </c:pt>
                <c:pt idx="8165" formatCode="m/d/yyyy\ h:mm">
                  <c:v>43806.208333333336</c:v>
                </c:pt>
                <c:pt idx="8166" formatCode="m/d/yyyy\ h:mm">
                  <c:v>43806.25</c:v>
                </c:pt>
                <c:pt idx="8167" formatCode="m/d/yyyy\ h:mm">
                  <c:v>43806.291666666664</c:v>
                </c:pt>
                <c:pt idx="8168" formatCode="m/d/yyyy\ h:mm">
                  <c:v>43806.333333333336</c:v>
                </c:pt>
                <c:pt idx="8169" formatCode="m/d/yyyy\ h:mm">
                  <c:v>43806.375</c:v>
                </c:pt>
                <c:pt idx="8170" formatCode="m/d/yyyy\ h:mm">
                  <c:v>43806.416666666664</c:v>
                </c:pt>
                <c:pt idx="8171" formatCode="m/d/yyyy\ h:mm">
                  <c:v>43806.458333333336</c:v>
                </c:pt>
                <c:pt idx="8172" formatCode="m/d/yyyy\ h:mm">
                  <c:v>43806.5</c:v>
                </c:pt>
                <c:pt idx="8173" formatCode="m/d/yyyy\ h:mm">
                  <c:v>43806.541666666664</c:v>
                </c:pt>
                <c:pt idx="8174" formatCode="m/d/yyyy\ h:mm">
                  <c:v>43806.583333333336</c:v>
                </c:pt>
                <c:pt idx="8175" formatCode="m/d/yyyy\ h:mm">
                  <c:v>43806.625</c:v>
                </c:pt>
                <c:pt idx="8176" formatCode="m/d/yyyy\ h:mm">
                  <c:v>43806.666666666664</c:v>
                </c:pt>
                <c:pt idx="8177" formatCode="m/d/yyyy\ h:mm">
                  <c:v>43806.708333333336</c:v>
                </c:pt>
                <c:pt idx="8178" formatCode="m/d/yyyy\ h:mm">
                  <c:v>43806.75</c:v>
                </c:pt>
                <c:pt idx="8179" formatCode="m/d/yyyy\ h:mm">
                  <c:v>43806.791666666664</c:v>
                </c:pt>
                <c:pt idx="8180" formatCode="m/d/yyyy\ h:mm">
                  <c:v>43806.833333333336</c:v>
                </c:pt>
                <c:pt idx="8181" formatCode="m/d/yyyy\ h:mm">
                  <c:v>43806.875</c:v>
                </c:pt>
                <c:pt idx="8182" formatCode="m/d/yyyy\ h:mm">
                  <c:v>43806.916666666664</c:v>
                </c:pt>
                <c:pt idx="8183" formatCode="m/d/yyyy\ h:mm">
                  <c:v>43806.958333333336</c:v>
                </c:pt>
                <c:pt idx="8184" formatCode="m/d/yyyy\ h:mm">
                  <c:v>43807</c:v>
                </c:pt>
                <c:pt idx="8185" formatCode="m/d/yyyy\ h:mm">
                  <c:v>43807.041666666664</c:v>
                </c:pt>
                <c:pt idx="8186" formatCode="m/d/yyyy\ h:mm">
                  <c:v>43807.083333333336</c:v>
                </c:pt>
                <c:pt idx="8187" formatCode="m/d/yyyy\ h:mm">
                  <c:v>43807.125</c:v>
                </c:pt>
                <c:pt idx="8188" formatCode="m/d/yyyy\ h:mm">
                  <c:v>43807.166666666664</c:v>
                </c:pt>
                <c:pt idx="8189" formatCode="m/d/yyyy\ h:mm">
                  <c:v>43807.208333333336</c:v>
                </c:pt>
                <c:pt idx="8190" formatCode="m/d/yyyy\ h:mm">
                  <c:v>43807.25</c:v>
                </c:pt>
                <c:pt idx="8191" formatCode="m/d/yyyy\ h:mm">
                  <c:v>43807.291666666664</c:v>
                </c:pt>
                <c:pt idx="8192" formatCode="m/d/yyyy\ h:mm">
                  <c:v>43807.333333333336</c:v>
                </c:pt>
                <c:pt idx="8193" formatCode="m/d/yyyy\ h:mm">
                  <c:v>43807.375</c:v>
                </c:pt>
                <c:pt idx="8194" formatCode="m/d/yyyy\ h:mm">
                  <c:v>43807.416666666664</c:v>
                </c:pt>
                <c:pt idx="8195" formatCode="m/d/yyyy\ h:mm">
                  <c:v>43807.458333333336</c:v>
                </c:pt>
                <c:pt idx="8196" formatCode="m/d/yyyy\ h:mm">
                  <c:v>43807.5</c:v>
                </c:pt>
                <c:pt idx="8197" formatCode="m/d/yyyy\ h:mm">
                  <c:v>43807.541666666664</c:v>
                </c:pt>
                <c:pt idx="8198" formatCode="m/d/yyyy\ h:mm">
                  <c:v>43807.583333333336</c:v>
                </c:pt>
                <c:pt idx="8199" formatCode="m/d/yyyy\ h:mm">
                  <c:v>43807.625</c:v>
                </c:pt>
                <c:pt idx="8200" formatCode="m/d/yyyy\ h:mm">
                  <c:v>43807.666666666664</c:v>
                </c:pt>
                <c:pt idx="8201" formatCode="m/d/yyyy\ h:mm">
                  <c:v>43807.708333333336</c:v>
                </c:pt>
                <c:pt idx="8202" formatCode="m/d/yyyy\ h:mm">
                  <c:v>43807.75</c:v>
                </c:pt>
                <c:pt idx="8203" formatCode="m/d/yyyy\ h:mm">
                  <c:v>43807.791666666664</c:v>
                </c:pt>
                <c:pt idx="8204" formatCode="m/d/yyyy\ h:mm">
                  <c:v>43807.833333333336</c:v>
                </c:pt>
                <c:pt idx="8205" formatCode="m/d/yyyy\ h:mm">
                  <c:v>43807.875</c:v>
                </c:pt>
                <c:pt idx="8206" formatCode="m/d/yyyy\ h:mm">
                  <c:v>43807.916666666664</c:v>
                </c:pt>
                <c:pt idx="8207" formatCode="m/d/yyyy\ h:mm">
                  <c:v>43807.958333333336</c:v>
                </c:pt>
                <c:pt idx="8208" formatCode="m/d/yyyy\ h:mm">
                  <c:v>43808</c:v>
                </c:pt>
                <c:pt idx="8209" formatCode="m/d/yyyy\ h:mm">
                  <c:v>43808.041666666664</c:v>
                </c:pt>
                <c:pt idx="8210" formatCode="m/d/yyyy\ h:mm">
                  <c:v>43808.083333333336</c:v>
                </c:pt>
                <c:pt idx="8211" formatCode="m/d/yyyy\ h:mm">
                  <c:v>43808.125</c:v>
                </c:pt>
                <c:pt idx="8212" formatCode="m/d/yyyy\ h:mm">
                  <c:v>43808.166666666664</c:v>
                </c:pt>
                <c:pt idx="8213" formatCode="m/d/yyyy\ h:mm">
                  <c:v>43808.208333333336</c:v>
                </c:pt>
                <c:pt idx="8214" formatCode="m/d/yyyy\ h:mm">
                  <c:v>43808.25</c:v>
                </c:pt>
                <c:pt idx="8215" formatCode="m/d/yyyy\ h:mm">
                  <c:v>43808.291666666664</c:v>
                </c:pt>
                <c:pt idx="8216" formatCode="m/d/yyyy\ h:mm">
                  <c:v>43808.333333333336</c:v>
                </c:pt>
                <c:pt idx="8217" formatCode="m/d/yyyy\ h:mm">
                  <c:v>43808.375</c:v>
                </c:pt>
                <c:pt idx="8218" formatCode="m/d/yyyy\ h:mm">
                  <c:v>43808.416666666664</c:v>
                </c:pt>
                <c:pt idx="8219" formatCode="m/d/yyyy\ h:mm">
                  <c:v>43808.458333333336</c:v>
                </c:pt>
                <c:pt idx="8220" formatCode="m/d/yyyy\ h:mm">
                  <c:v>43808.5</c:v>
                </c:pt>
                <c:pt idx="8221" formatCode="m/d/yyyy\ h:mm">
                  <c:v>43808.541666666664</c:v>
                </c:pt>
                <c:pt idx="8222" formatCode="m/d/yyyy\ h:mm">
                  <c:v>43808.583333333336</c:v>
                </c:pt>
                <c:pt idx="8223" formatCode="m/d/yyyy\ h:mm">
                  <c:v>43808.625</c:v>
                </c:pt>
                <c:pt idx="8224" formatCode="m/d/yyyy\ h:mm">
                  <c:v>43808.666666666664</c:v>
                </c:pt>
                <c:pt idx="8225" formatCode="m/d/yyyy\ h:mm">
                  <c:v>43808.708333333336</c:v>
                </c:pt>
                <c:pt idx="8226" formatCode="m/d/yyyy\ h:mm">
                  <c:v>43808.75</c:v>
                </c:pt>
                <c:pt idx="8227" formatCode="m/d/yyyy\ h:mm">
                  <c:v>43808.791666666664</c:v>
                </c:pt>
                <c:pt idx="8228" formatCode="m/d/yyyy\ h:mm">
                  <c:v>43808.833333333336</c:v>
                </c:pt>
                <c:pt idx="8229" formatCode="m/d/yyyy\ h:mm">
                  <c:v>43808.875</c:v>
                </c:pt>
                <c:pt idx="8230" formatCode="m/d/yyyy\ h:mm">
                  <c:v>43808.916666666664</c:v>
                </c:pt>
                <c:pt idx="8231" formatCode="m/d/yyyy\ h:mm">
                  <c:v>43808.958333333336</c:v>
                </c:pt>
                <c:pt idx="8232" formatCode="m/d/yyyy\ h:mm">
                  <c:v>43809</c:v>
                </c:pt>
                <c:pt idx="8233" formatCode="m/d/yyyy\ h:mm">
                  <c:v>43809.041666666664</c:v>
                </c:pt>
                <c:pt idx="8234" formatCode="m/d/yyyy\ h:mm">
                  <c:v>43809.083333333336</c:v>
                </c:pt>
                <c:pt idx="8235" formatCode="m/d/yyyy\ h:mm">
                  <c:v>43809.125</c:v>
                </c:pt>
                <c:pt idx="8236" formatCode="m/d/yyyy\ h:mm">
                  <c:v>43809.166666666664</c:v>
                </c:pt>
                <c:pt idx="8237" formatCode="m/d/yyyy\ h:mm">
                  <c:v>43809.208333333336</c:v>
                </c:pt>
                <c:pt idx="8238" formatCode="m/d/yyyy\ h:mm">
                  <c:v>43809.25</c:v>
                </c:pt>
                <c:pt idx="8239" formatCode="m/d/yyyy\ h:mm">
                  <c:v>43809.291666666664</c:v>
                </c:pt>
                <c:pt idx="8240" formatCode="m/d/yyyy\ h:mm">
                  <c:v>43809.333333333336</c:v>
                </c:pt>
                <c:pt idx="8241" formatCode="m/d/yyyy\ h:mm">
                  <c:v>43809.375</c:v>
                </c:pt>
                <c:pt idx="8242" formatCode="m/d/yyyy\ h:mm">
                  <c:v>43809.416666666664</c:v>
                </c:pt>
                <c:pt idx="8243" formatCode="m/d/yyyy\ h:mm">
                  <c:v>43809.458333333336</c:v>
                </c:pt>
                <c:pt idx="8244" formatCode="m/d/yyyy\ h:mm">
                  <c:v>43809.5</c:v>
                </c:pt>
                <c:pt idx="8245" formatCode="m/d/yyyy\ h:mm">
                  <c:v>43809.541666666664</c:v>
                </c:pt>
                <c:pt idx="8246" formatCode="m/d/yyyy\ h:mm">
                  <c:v>43809.583333333336</c:v>
                </c:pt>
                <c:pt idx="8247" formatCode="m/d/yyyy\ h:mm">
                  <c:v>43809.625</c:v>
                </c:pt>
                <c:pt idx="8248" formatCode="m/d/yyyy\ h:mm">
                  <c:v>43809.666666666664</c:v>
                </c:pt>
                <c:pt idx="8249" formatCode="m/d/yyyy\ h:mm">
                  <c:v>43809.708333333336</c:v>
                </c:pt>
                <c:pt idx="8250" formatCode="m/d/yyyy\ h:mm">
                  <c:v>43809.75</c:v>
                </c:pt>
                <c:pt idx="8251" formatCode="m/d/yyyy\ h:mm">
                  <c:v>43809.791666666664</c:v>
                </c:pt>
                <c:pt idx="8252" formatCode="m/d/yyyy\ h:mm">
                  <c:v>43809.833333333336</c:v>
                </c:pt>
                <c:pt idx="8253" formatCode="m/d/yyyy\ h:mm">
                  <c:v>43809.875</c:v>
                </c:pt>
                <c:pt idx="8254" formatCode="m/d/yyyy\ h:mm">
                  <c:v>43809.916666666664</c:v>
                </c:pt>
                <c:pt idx="8255" formatCode="m/d/yyyy\ h:mm">
                  <c:v>43809.958333333336</c:v>
                </c:pt>
                <c:pt idx="8256" formatCode="m/d/yyyy\ h:mm">
                  <c:v>43810</c:v>
                </c:pt>
                <c:pt idx="8257" formatCode="m/d/yyyy\ h:mm">
                  <c:v>43810.041666666664</c:v>
                </c:pt>
                <c:pt idx="8258" formatCode="m/d/yyyy\ h:mm">
                  <c:v>43810.083333333336</c:v>
                </c:pt>
                <c:pt idx="8259" formatCode="m/d/yyyy\ h:mm">
                  <c:v>43810.125</c:v>
                </c:pt>
                <c:pt idx="8260" formatCode="m/d/yyyy\ h:mm">
                  <c:v>43810.166666666664</c:v>
                </c:pt>
                <c:pt idx="8261" formatCode="m/d/yyyy\ h:mm">
                  <c:v>43810.208333333336</c:v>
                </c:pt>
                <c:pt idx="8262" formatCode="m/d/yyyy\ h:mm">
                  <c:v>43810.25</c:v>
                </c:pt>
                <c:pt idx="8263" formatCode="m/d/yyyy\ h:mm">
                  <c:v>43810.291666666664</c:v>
                </c:pt>
                <c:pt idx="8264" formatCode="m/d/yyyy\ h:mm">
                  <c:v>43810.333333333336</c:v>
                </c:pt>
                <c:pt idx="8265" formatCode="m/d/yyyy\ h:mm">
                  <c:v>43810.375</c:v>
                </c:pt>
                <c:pt idx="8266" formatCode="m/d/yyyy\ h:mm">
                  <c:v>43810.416666666664</c:v>
                </c:pt>
                <c:pt idx="8267" formatCode="m/d/yyyy\ h:mm">
                  <c:v>43810.458333333336</c:v>
                </c:pt>
                <c:pt idx="8268" formatCode="m/d/yyyy\ h:mm">
                  <c:v>43810.5</c:v>
                </c:pt>
                <c:pt idx="8269" formatCode="m/d/yyyy\ h:mm">
                  <c:v>43810.541666666664</c:v>
                </c:pt>
                <c:pt idx="8270" formatCode="m/d/yyyy\ h:mm">
                  <c:v>43810.583333333336</c:v>
                </c:pt>
                <c:pt idx="8271" formatCode="m/d/yyyy\ h:mm">
                  <c:v>43810.625</c:v>
                </c:pt>
                <c:pt idx="8272" formatCode="m/d/yyyy\ h:mm">
                  <c:v>43810.666666666664</c:v>
                </c:pt>
                <c:pt idx="8273" formatCode="m/d/yyyy\ h:mm">
                  <c:v>43810.708333333336</c:v>
                </c:pt>
                <c:pt idx="8274" formatCode="m/d/yyyy\ h:mm">
                  <c:v>43810.75</c:v>
                </c:pt>
                <c:pt idx="8275" formatCode="m/d/yyyy\ h:mm">
                  <c:v>43810.791666666664</c:v>
                </c:pt>
                <c:pt idx="8276" formatCode="m/d/yyyy\ h:mm">
                  <c:v>43810.833333333336</c:v>
                </c:pt>
                <c:pt idx="8277" formatCode="m/d/yyyy\ h:mm">
                  <c:v>43810.875</c:v>
                </c:pt>
                <c:pt idx="8278" formatCode="m/d/yyyy\ h:mm">
                  <c:v>43810.916666666664</c:v>
                </c:pt>
                <c:pt idx="8279" formatCode="m/d/yyyy\ h:mm">
                  <c:v>43810.958333333336</c:v>
                </c:pt>
                <c:pt idx="8280" formatCode="m/d/yyyy\ h:mm">
                  <c:v>43811</c:v>
                </c:pt>
                <c:pt idx="8281" formatCode="m/d/yyyy\ h:mm">
                  <c:v>43811.041666666664</c:v>
                </c:pt>
                <c:pt idx="8282" formatCode="m/d/yyyy\ h:mm">
                  <c:v>43811.083333333336</c:v>
                </c:pt>
                <c:pt idx="8283" formatCode="m/d/yyyy\ h:mm">
                  <c:v>43811.125</c:v>
                </c:pt>
                <c:pt idx="8284" formatCode="m/d/yyyy\ h:mm">
                  <c:v>43811.166666666664</c:v>
                </c:pt>
                <c:pt idx="8285" formatCode="m/d/yyyy\ h:mm">
                  <c:v>43811.208333333336</c:v>
                </c:pt>
                <c:pt idx="8286" formatCode="m/d/yyyy\ h:mm">
                  <c:v>43811.25</c:v>
                </c:pt>
                <c:pt idx="8287" formatCode="m/d/yyyy\ h:mm">
                  <c:v>43811.291666666664</c:v>
                </c:pt>
                <c:pt idx="8288" formatCode="m/d/yyyy\ h:mm">
                  <c:v>43811.333333333336</c:v>
                </c:pt>
                <c:pt idx="8289" formatCode="m/d/yyyy\ h:mm">
                  <c:v>43811.375</c:v>
                </c:pt>
                <c:pt idx="8290" formatCode="m/d/yyyy\ h:mm">
                  <c:v>43811.416666666664</c:v>
                </c:pt>
                <c:pt idx="8291" formatCode="m/d/yyyy\ h:mm">
                  <c:v>43811.458333333336</c:v>
                </c:pt>
                <c:pt idx="8292" formatCode="m/d/yyyy\ h:mm">
                  <c:v>43811.5</c:v>
                </c:pt>
                <c:pt idx="8293" formatCode="m/d/yyyy\ h:mm">
                  <c:v>43811.541666666664</c:v>
                </c:pt>
                <c:pt idx="8294" formatCode="m/d/yyyy\ h:mm">
                  <c:v>43811.583333333336</c:v>
                </c:pt>
                <c:pt idx="8295" formatCode="m/d/yyyy\ h:mm">
                  <c:v>43811.625</c:v>
                </c:pt>
                <c:pt idx="8296" formatCode="m/d/yyyy\ h:mm">
                  <c:v>43811.666666666664</c:v>
                </c:pt>
                <c:pt idx="8297" formatCode="m/d/yyyy\ h:mm">
                  <c:v>43811.708333333336</c:v>
                </c:pt>
                <c:pt idx="8298" formatCode="m/d/yyyy\ h:mm">
                  <c:v>43811.75</c:v>
                </c:pt>
                <c:pt idx="8299" formatCode="m/d/yyyy\ h:mm">
                  <c:v>43811.791666666664</c:v>
                </c:pt>
                <c:pt idx="8300" formatCode="m/d/yyyy\ h:mm">
                  <c:v>43811.833333333336</c:v>
                </c:pt>
                <c:pt idx="8301" formatCode="m/d/yyyy\ h:mm">
                  <c:v>43811.875</c:v>
                </c:pt>
                <c:pt idx="8302" formatCode="m/d/yyyy\ h:mm">
                  <c:v>43811.916666666664</c:v>
                </c:pt>
                <c:pt idx="8303" formatCode="m/d/yyyy\ h:mm">
                  <c:v>43811.958333333336</c:v>
                </c:pt>
                <c:pt idx="8304" formatCode="m/d/yyyy\ h:mm">
                  <c:v>43812</c:v>
                </c:pt>
                <c:pt idx="8305" formatCode="m/d/yyyy\ h:mm">
                  <c:v>43812.041666666664</c:v>
                </c:pt>
                <c:pt idx="8306" formatCode="m/d/yyyy\ h:mm">
                  <c:v>43812.083333333336</c:v>
                </c:pt>
                <c:pt idx="8307" formatCode="m/d/yyyy\ h:mm">
                  <c:v>43812.125</c:v>
                </c:pt>
                <c:pt idx="8308" formatCode="m/d/yyyy\ h:mm">
                  <c:v>43812.166666666664</c:v>
                </c:pt>
                <c:pt idx="8309" formatCode="m/d/yyyy\ h:mm">
                  <c:v>43812.208333333336</c:v>
                </c:pt>
                <c:pt idx="8310" formatCode="m/d/yyyy\ h:mm">
                  <c:v>43812.25</c:v>
                </c:pt>
                <c:pt idx="8311" formatCode="m/d/yyyy\ h:mm">
                  <c:v>43812.291666666664</c:v>
                </c:pt>
                <c:pt idx="8312" formatCode="m/d/yyyy\ h:mm">
                  <c:v>43812.333333333336</c:v>
                </c:pt>
                <c:pt idx="8313" formatCode="m/d/yyyy\ h:mm">
                  <c:v>43812.375</c:v>
                </c:pt>
                <c:pt idx="8314" formatCode="m/d/yyyy\ h:mm">
                  <c:v>43812.416666666664</c:v>
                </c:pt>
                <c:pt idx="8315" formatCode="m/d/yyyy\ h:mm">
                  <c:v>43812.458333333336</c:v>
                </c:pt>
                <c:pt idx="8316" formatCode="m/d/yyyy\ h:mm">
                  <c:v>43812.5</c:v>
                </c:pt>
                <c:pt idx="8317" formatCode="m/d/yyyy\ h:mm">
                  <c:v>43812.541666666664</c:v>
                </c:pt>
                <c:pt idx="8318" formatCode="m/d/yyyy\ h:mm">
                  <c:v>43812.583333333336</c:v>
                </c:pt>
                <c:pt idx="8319" formatCode="m/d/yyyy\ h:mm">
                  <c:v>43812.625</c:v>
                </c:pt>
                <c:pt idx="8320" formatCode="m/d/yyyy\ h:mm">
                  <c:v>43812.666666666664</c:v>
                </c:pt>
                <c:pt idx="8321" formatCode="m/d/yyyy\ h:mm">
                  <c:v>43812.708333333336</c:v>
                </c:pt>
                <c:pt idx="8322" formatCode="m/d/yyyy\ h:mm">
                  <c:v>43812.75</c:v>
                </c:pt>
                <c:pt idx="8323" formatCode="m/d/yyyy\ h:mm">
                  <c:v>43812.791666666664</c:v>
                </c:pt>
                <c:pt idx="8324" formatCode="m/d/yyyy\ h:mm">
                  <c:v>43812.833333333336</c:v>
                </c:pt>
                <c:pt idx="8325" formatCode="m/d/yyyy\ h:mm">
                  <c:v>43812.875</c:v>
                </c:pt>
                <c:pt idx="8326" formatCode="m/d/yyyy\ h:mm">
                  <c:v>43812.916666666664</c:v>
                </c:pt>
                <c:pt idx="8327" formatCode="m/d/yyyy\ h:mm">
                  <c:v>43812.958333333336</c:v>
                </c:pt>
                <c:pt idx="8328" formatCode="m/d/yyyy\ h:mm">
                  <c:v>43813</c:v>
                </c:pt>
                <c:pt idx="8329" formatCode="m/d/yyyy\ h:mm">
                  <c:v>43813.041666666664</c:v>
                </c:pt>
                <c:pt idx="8330" formatCode="m/d/yyyy\ h:mm">
                  <c:v>43813.083333333336</c:v>
                </c:pt>
                <c:pt idx="8331" formatCode="m/d/yyyy\ h:mm">
                  <c:v>43813.125</c:v>
                </c:pt>
                <c:pt idx="8332" formatCode="m/d/yyyy\ h:mm">
                  <c:v>43813.166666666664</c:v>
                </c:pt>
                <c:pt idx="8333" formatCode="m/d/yyyy\ h:mm">
                  <c:v>43813.208333333336</c:v>
                </c:pt>
                <c:pt idx="8334" formatCode="m/d/yyyy\ h:mm">
                  <c:v>43813.25</c:v>
                </c:pt>
                <c:pt idx="8335" formatCode="m/d/yyyy\ h:mm">
                  <c:v>43813.291666666664</c:v>
                </c:pt>
                <c:pt idx="8336" formatCode="m/d/yyyy\ h:mm">
                  <c:v>43813.333333333336</c:v>
                </c:pt>
                <c:pt idx="8337" formatCode="m/d/yyyy\ h:mm">
                  <c:v>43813.375</c:v>
                </c:pt>
                <c:pt idx="8338" formatCode="m/d/yyyy\ h:mm">
                  <c:v>43813.416666666664</c:v>
                </c:pt>
                <c:pt idx="8339" formatCode="m/d/yyyy\ h:mm">
                  <c:v>43813.458333333336</c:v>
                </c:pt>
                <c:pt idx="8340" formatCode="m/d/yyyy\ h:mm">
                  <c:v>43813.5</c:v>
                </c:pt>
                <c:pt idx="8341" formatCode="m/d/yyyy\ h:mm">
                  <c:v>43813.541666666664</c:v>
                </c:pt>
                <c:pt idx="8342" formatCode="m/d/yyyy\ h:mm">
                  <c:v>43813.583333333336</c:v>
                </c:pt>
                <c:pt idx="8343" formatCode="m/d/yyyy\ h:mm">
                  <c:v>43813.625</c:v>
                </c:pt>
                <c:pt idx="8344" formatCode="m/d/yyyy\ h:mm">
                  <c:v>43813.666666666664</c:v>
                </c:pt>
                <c:pt idx="8345" formatCode="m/d/yyyy\ h:mm">
                  <c:v>43813.708333333336</c:v>
                </c:pt>
                <c:pt idx="8346" formatCode="m/d/yyyy\ h:mm">
                  <c:v>43813.75</c:v>
                </c:pt>
                <c:pt idx="8347" formatCode="m/d/yyyy\ h:mm">
                  <c:v>43813.791666666664</c:v>
                </c:pt>
                <c:pt idx="8348" formatCode="m/d/yyyy\ h:mm">
                  <c:v>43813.833333333336</c:v>
                </c:pt>
                <c:pt idx="8349" formatCode="m/d/yyyy\ h:mm">
                  <c:v>43813.875</c:v>
                </c:pt>
                <c:pt idx="8350" formatCode="m/d/yyyy\ h:mm">
                  <c:v>43813.916666666664</c:v>
                </c:pt>
                <c:pt idx="8351" formatCode="m/d/yyyy\ h:mm">
                  <c:v>43813.958333333336</c:v>
                </c:pt>
                <c:pt idx="8352" formatCode="m/d/yyyy\ h:mm">
                  <c:v>43814</c:v>
                </c:pt>
                <c:pt idx="8353" formatCode="m/d/yyyy\ h:mm">
                  <c:v>43814.041666666664</c:v>
                </c:pt>
                <c:pt idx="8354" formatCode="m/d/yyyy\ h:mm">
                  <c:v>43814.083333333336</c:v>
                </c:pt>
                <c:pt idx="8355" formatCode="m/d/yyyy\ h:mm">
                  <c:v>43814.125</c:v>
                </c:pt>
                <c:pt idx="8356" formatCode="m/d/yyyy\ h:mm">
                  <c:v>43814.166666666664</c:v>
                </c:pt>
                <c:pt idx="8357" formatCode="m/d/yyyy\ h:mm">
                  <c:v>43814.208333333336</c:v>
                </c:pt>
                <c:pt idx="8358" formatCode="m/d/yyyy\ h:mm">
                  <c:v>43814.25</c:v>
                </c:pt>
                <c:pt idx="8359" formatCode="m/d/yyyy\ h:mm">
                  <c:v>43814.291666666664</c:v>
                </c:pt>
                <c:pt idx="8360" formatCode="m/d/yyyy\ h:mm">
                  <c:v>43814.333333333336</c:v>
                </c:pt>
                <c:pt idx="8361" formatCode="m/d/yyyy\ h:mm">
                  <c:v>43814.375</c:v>
                </c:pt>
                <c:pt idx="8362" formatCode="m/d/yyyy\ h:mm">
                  <c:v>43814.416666666664</c:v>
                </c:pt>
                <c:pt idx="8363" formatCode="m/d/yyyy\ h:mm">
                  <c:v>43814.458333333336</c:v>
                </c:pt>
                <c:pt idx="8364" formatCode="m/d/yyyy\ h:mm">
                  <c:v>43814.5</c:v>
                </c:pt>
                <c:pt idx="8365" formatCode="m/d/yyyy\ h:mm">
                  <c:v>43814.541666666664</c:v>
                </c:pt>
                <c:pt idx="8366" formatCode="m/d/yyyy\ h:mm">
                  <c:v>43814.583333333336</c:v>
                </c:pt>
                <c:pt idx="8367" formatCode="m/d/yyyy\ h:mm">
                  <c:v>43814.625</c:v>
                </c:pt>
                <c:pt idx="8368" formatCode="m/d/yyyy\ h:mm">
                  <c:v>43814.666666666664</c:v>
                </c:pt>
                <c:pt idx="8369" formatCode="m/d/yyyy\ h:mm">
                  <c:v>43814.708333333336</c:v>
                </c:pt>
                <c:pt idx="8370" formatCode="m/d/yyyy\ h:mm">
                  <c:v>43814.75</c:v>
                </c:pt>
                <c:pt idx="8371" formatCode="m/d/yyyy\ h:mm">
                  <c:v>43814.791666666664</c:v>
                </c:pt>
                <c:pt idx="8372" formatCode="m/d/yyyy\ h:mm">
                  <c:v>43814.833333333336</c:v>
                </c:pt>
                <c:pt idx="8373" formatCode="m/d/yyyy\ h:mm">
                  <c:v>43814.875</c:v>
                </c:pt>
                <c:pt idx="8374" formatCode="m/d/yyyy\ h:mm">
                  <c:v>43814.916666666664</c:v>
                </c:pt>
                <c:pt idx="8375" formatCode="m/d/yyyy\ h:mm">
                  <c:v>43814.958333333336</c:v>
                </c:pt>
                <c:pt idx="8376" formatCode="m/d/yyyy\ h:mm">
                  <c:v>43815</c:v>
                </c:pt>
                <c:pt idx="8377" formatCode="m/d/yyyy\ h:mm">
                  <c:v>43815.041666666664</c:v>
                </c:pt>
                <c:pt idx="8378" formatCode="m/d/yyyy\ h:mm">
                  <c:v>43815.083333333336</c:v>
                </c:pt>
                <c:pt idx="8379" formatCode="m/d/yyyy\ h:mm">
                  <c:v>43815.125</c:v>
                </c:pt>
                <c:pt idx="8380" formatCode="m/d/yyyy\ h:mm">
                  <c:v>43815.166666666664</c:v>
                </c:pt>
                <c:pt idx="8381" formatCode="m/d/yyyy\ h:mm">
                  <c:v>43815.208333333336</c:v>
                </c:pt>
                <c:pt idx="8382" formatCode="m/d/yyyy\ h:mm">
                  <c:v>43815.25</c:v>
                </c:pt>
                <c:pt idx="8383" formatCode="m/d/yyyy\ h:mm">
                  <c:v>43815.291666666664</c:v>
                </c:pt>
                <c:pt idx="8384" formatCode="m/d/yyyy\ h:mm">
                  <c:v>43815.333333333336</c:v>
                </c:pt>
                <c:pt idx="8385" formatCode="m/d/yyyy\ h:mm">
                  <c:v>43815.375</c:v>
                </c:pt>
                <c:pt idx="8386" formatCode="m/d/yyyy\ h:mm">
                  <c:v>43815.416666666664</c:v>
                </c:pt>
                <c:pt idx="8387" formatCode="m/d/yyyy\ h:mm">
                  <c:v>43815.458333333336</c:v>
                </c:pt>
                <c:pt idx="8388" formatCode="m/d/yyyy\ h:mm">
                  <c:v>43815.5</c:v>
                </c:pt>
                <c:pt idx="8389" formatCode="m/d/yyyy\ h:mm">
                  <c:v>43815.541666666664</c:v>
                </c:pt>
                <c:pt idx="8390" formatCode="m/d/yyyy\ h:mm">
                  <c:v>43815.583333333336</c:v>
                </c:pt>
                <c:pt idx="8391" formatCode="m/d/yyyy\ h:mm">
                  <c:v>43815.625</c:v>
                </c:pt>
                <c:pt idx="8392" formatCode="m/d/yyyy\ h:mm">
                  <c:v>43815.666666666664</c:v>
                </c:pt>
                <c:pt idx="8393" formatCode="m/d/yyyy\ h:mm">
                  <c:v>43815.708333333336</c:v>
                </c:pt>
                <c:pt idx="8394" formatCode="m/d/yyyy\ h:mm">
                  <c:v>43815.75</c:v>
                </c:pt>
                <c:pt idx="8395" formatCode="m/d/yyyy\ h:mm">
                  <c:v>43815.791666666664</c:v>
                </c:pt>
                <c:pt idx="8396" formatCode="m/d/yyyy\ h:mm">
                  <c:v>43815.833333333336</c:v>
                </c:pt>
                <c:pt idx="8397" formatCode="m/d/yyyy\ h:mm">
                  <c:v>43815.875</c:v>
                </c:pt>
                <c:pt idx="8398" formatCode="m/d/yyyy\ h:mm">
                  <c:v>43815.916666666664</c:v>
                </c:pt>
                <c:pt idx="8399" formatCode="m/d/yyyy\ h:mm">
                  <c:v>43815.958333333336</c:v>
                </c:pt>
                <c:pt idx="8400" formatCode="m/d/yyyy\ h:mm">
                  <c:v>43816</c:v>
                </c:pt>
                <c:pt idx="8401" formatCode="m/d/yyyy\ h:mm">
                  <c:v>43816.041666666664</c:v>
                </c:pt>
                <c:pt idx="8402" formatCode="m/d/yyyy\ h:mm">
                  <c:v>43816.083333333336</c:v>
                </c:pt>
                <c:pt idx="8403" formatCode="m/d/yyyy\ h:mm">
                  <c:v>43816.125</c:v>
                </c:pt>
                <c:pt idx="8404" formatCode="m/d/yyyy\ h:mm">
                  <c:v>43816.166666666664</c:v>
                </c:pt>
                <c:pt idx="8405" formatCode="m/d/yyyy\ h:mm">
                  <c:v>43816.208333333336</c:v>
                </c:pt>
                <c:pt idx="8406" formatCode="m/d/yyyy\ h:mm">
                  <c:v>43816.25</c:v>
                </c:pt>
                <c:pt idx="8407" formatCode="m/d/yyyy\ h:mm">
                  <c:v>43816.291666666664</c:v>
                </c:pt>
                <c:pt idx="8408" formatCode="m/d/yyyy\ h:mm">
                  <c:v>43816.333333333336</c:v>
                </c:pt>
                <c:pt idx="8409" formatCode="m/d/yyyy\ h:mm">
                  <c:v>43816.375</c:v>
                </c:pt>
                <c:pt idx="8410" formatCode="m/d/yyyy\ h:mm">
                  <c:v>43816.416666666664</c:v>
                </c:pt>
                <c:pt idx="8411" formatCode="m/d/yyyy\ h:mm">
                  <c:v>43816.458333333336</c:v>
                </c:pt>
                <c:pt idx="8412" formatCode="m/d/yyyy\ h:mm">
                  <c:v>43816.5</c:v>
                </c:pt>
                <c:pt idx="8413" formatCode="m/d/yyyy\ h:mm">
                  <c:v>43816.541666666664</c:v>
                </c:pt>
                <c:pt idx="8414" formatCode="m/d/yyyy\ h:mm">
                  <c:v>43816.583333333336</c:v>
                </c:pt>
                <c:pt idx="8415" formatCode="m/d/yyyy\ h:mm">
                  <c:v>43816.625</c:v>
                </c:pt>
                <c:pt idx="8416" formatCode="m/d/yyyy\ h:mm">
                  <c:v>43816.666666666664</c:v>
                </c:pt>
                <c:pt idx="8417" formatCode="m/d/yyyy\ h:mm">
                  <c:v>43816.708333333336</c:v>
                </c:pt>
                <c:pt idx="8418" formatCode="m/d/yyyy\ h:mm">
                  <c:v>43816.75</c:v>
                </c:pt>
                <c:pt idx="8419" formatCode="m/d/yyyy\ h:mm">
                  <c:v>43816.791666666664</c:v>
                </c:pt>
                <c:pt idx="8420" formatCode="m/d/yyyy\ h:mm">
                  <c:v>43816.833333333336</c:v>
                </c:pt>
                <c:pt idx="8421" formatCode="m/d/yyyy\ h:mm">
                  <c:v>43816.875</c:v>
                </c:pt>
                <c:pt idx="8422" formatCode="m/d/yyyy\ h:mm">
                  <c:v>43816.916666666664</c:v>
                </c:pt>
                <c:pt idx="8423" formatCode="m/d/yyyy\ h:mm">
                  <c:v>43816.958333333336</c:v>
                </c:pt>
                <c:pt idx="8424" formatCode="m/d/yyyy\ h:mm">
                  <c:v>43817</c:v>
                </c:pt>
                <c:pt idx="8425" formatCode="m/d/yyyy\ h:mm">
                  <c:v>43817.041666666664</c:v>
                </c:pt>
                <c:pt idx="8426" formatCode="m/d/yyyy\ h:mm">
                  <c:v>43817.083333333336</c:v>
                </c:pt>
                <c:pt idx="8427" formatCode="m/d/yyyy\ h:mm">
                  <c:v>43817.125</c:v>
                </c:pt>
                <c:pt idx="8428" formatCode="m/d/yyyy\ h:mm">
                  <c:v>43817.166666666664</c:v>
                </c:pt>
                <c:pt idx="8429" formatCode="m/d/yyyy\ h:mm">
                  <c:v>43817.208333333336</c:v>
                </c:pt>
                <c:pt idx="8430" formatCode="m/d/yyyy\ h:mm">
                  <c:v>43817.25</c:v>
                </c:pt>
                <c:pt idx="8431" formatCode="m/d/yyyy\ h:mm">
                  <c:v>43817.291666666664</c:v>
                </c:pt>
                <c:pt idx="8432" formatCode="m/d/yyyy\ h:mm">
                  <c:v>43817.333333333336</c:v>
                </c:pt>
                <c:pt idx="8433" formatCode="m/d/yyyy\ h:mm">
                  <c:v>43817.375</c:v>
                </c:pt>
                <c:pt idx="8434" formatCode="m/d/yyyy\ h:mm">
                  <c:v>43817.416666666664</c:v>
                </c:pt>
                <c:pt idx="8435" formatCode="m/d/yyyy\ h:mm">
                  <c:v>43817.458333333336</c:v>
                </c:pt>
                <c:pt idx="8436" formatCode="m/d/yyyy\ h:mm">
                  <c:v>43817.5</c:v>
                </c:pt>
                <c:pt idx="8437" formatCode="m/d/yyyy\ h:mm">
                  <c:v>43817.541666666664</c:v>
                </c:pt>
                <c:pt idx="8438" formatCode="m/d/yyyy\ h:mm">
                  <c:v>43817.583333333336</c:v>
                </c:pt>
                <c:pt idx="8439" formatCode="m/d/yyyy\ h:mm">
                  <c:v>43817.625</c:v>
                </c:pt>
                <c:pt idx="8440" formatCode="m/d/yyyy\ h:mm">
                  <c:v>43817.666666666664</c:v>
                </c:pt>
                <c:pt idx="8441" formatCode="m/d/yyyy\ h:mm">
                  <c:v>43817.708333333336</c:v>
                </c:pt>
                <c:pt idx="8442" formatCode="m/d/yyyy\ h:mm">
                  <c:v>43817.75</c:v>
                </c:pt>
                <c:pt idx="8443" formatCode="m/d/yyyy\ h:mm">
                  <c:v>43817.791666666664</c:v>
                </c:pt>
                <c:pt idx="8444" formatCode="m/d/yyyy\ h:mm">
                  <c:v>43817.833333333336</c:v>
                </c:pt>
                <c:pt idx="8445" formatCode="m/d/yyyy\ h:mm">
                  <c:v>43817.875</c:v>
                </c:pt>
                <c:pt idx="8446" formatCode="m/d/yyyy\ h:mm">
                  <c:v>43817.916666666664</c:v>
                </c:pt>
                <c:pt idx="8447" formatCode="m/d/yyyy\ h:mm">
                  <c:v>43817.958333333336</c:v>
                </c:pt>
                <c:pt idx="8448" formatCode="m/d/yyyy\ h:mm">
                  <c:v>43818</c:v>
                </c:pt>
                <c:pt idx="8449" formatCode="m/d/yyyy\ h:mm">
                  <c:v>43818.041666666664</c:v>
                </c:pt>
                <c:pt idx="8450" formatCode="m/d/yyyy\ h:mm">
                  <c:v>43818.083333333336</c:v>
                </c:pt>
                <c:pt idx="8451" formatCode="m/d/yyyy\ h:mm">
                  <c:v>43818.125</c:v>
                </c:pt>
                <c:pt idx="8452" formatCode="m/d/yyyy\ h:mm">
                  <c:v>43818.166666666664</c:v>
                </c:pt>
                <c:pt idx="8453" formatCode="m/d/yyyy\ h:mm">
                  <c:v>43818.208333333336</c:v>
                </c:pt>
                <c:pt idx="8454" formatCode="m/d/yyyy\ h:mm">
                  <c:v>43818.25</c:v>
                </c:pt>
                <c:pt idx="8455" formatCode="m/d/yyyy\ h:mm">
                  <c:v>43818.291666666664</c:v>
                </c:pt>
                <c:pt idx="8456" formatCode="m/d/yyyy\ h:mm">
                  <c:v>43818.333333333336</c:v>
                </c:pt>
                <c:pt idx="8457" formatCode="m/d/yyyy\ h:mm">
                  <c:v>43818.375</c:v>
                </c:pt>
                <c:pt idx="8458" formatCode="m/d/yyyy\ h:mm">
                  <c:v>43818.416666666664</c:v>
                </c:pt>
                <c:pt idx="8459" formatCode="m/d/yyyy\ h:mm">
                  <c:v>43818.458333333336</c:v>
                </c:pt>
                <c:pt idx="8460" formatCode="m/d/yyyy\ h:mm">
                  <c:v>43818.5</c:v>
                </c:pt>
                <c:pt idx="8461" formatCode="m/d/yyyy\ h:mm">
                  <c:v>43818.541666666664</c:v>
                </c:pt>
                <c:pt idx="8462" formatCode="m/d/yyyy\ h:mm">
                  <c:v>43818.583333333336</c:v>
                </c:pt>
                <c:pt idx="8463" formatCode="m/d/yyyy\ h:mm">
                  <c:v>43818.625</c:v>
                </c:pt>
                <c:pt idx="8464" formatCode="m/d/yyyy\ h:mm">
                  <c:v>43818.666666666664</c:v>
                </c:pt>
                <c:pt idx="8465" formatCode="m/d/yyyy\ h:mm">
                  <c:v>43818.708333333336</c:v>
                </c:pt>
                <c:pt idx="8466" formatCode="m/d/yyyy\ h:mm">
                  <c:v>43818.75</c:v>
                </c:pt>
                <c:pt idx="8467" formatCode="m/d/yyyy\ h:mm">
                  <c:v>43818.791666666664</c:v>
                </c:pt>
                <c:pt idx="8468" formatCode="m/d/yyyy\ h:mm">
                  <c:v>43818.833333333336</c:v>
                </c:pt>
                <c:pt idx="8469" formatCode="m/d/yyyy\ h:mm">
                  <c:v>43818.875</c:v>
                </c:pt>
                <c:pt idx="8470" formatCode="m/d/yyyy\ h:mm">
                  <c:v>43818.916666666664</c:v>
                </c:pt>
                <c:pt idx="8471" formatCode="m/d/yyyy\ h:mm">
                  <c:v>43818.958333333336</c:v>
                </c:pt>
                <c:pt idx="8472" formatCode="m/d/yyyy\ h:mm">
                  <c:v>43819</c:v>
                </c:pt>
                <c:pt idx="8473" formatCode="m/d/yyyy\ h:mm">
                  <c:v>43819.041666666664</c:v>
                </c:pt>
                <c:pt idx="8474" formatCode="m/d/yyyy\ h:mm">
                  <c:v>43819.083333333336</c:v>
                </c:pt>
                <c:pt idx="8475" formatCode="m/d/yyyy\ h:mm">
                  <c:v>43819.125</c:v>
                </c:pt>
                <c:pt idx="8476" formatCode="m/d/yyyy\ h:mm">
                  <c:v>43819.166666666664</c:v>
                </c:pt>
                <c:pt idx="8477" formatCode="m/d/yyyy\ h:mm">
                  <c:v>43819.208333333336</c:v>
                </c:pt>
                <c:pt idx="8478" formatCode="m/d/yyyy\ h:mm">
                  <c:v>43819.25</c:v>
                </c:pt>
                <c:pt idx="8479" formatCode="m/d/yyyy\ h:mm">
                  <c:v>43819.291666666664</c:v>
                </c:pt>
                <c:pt idx="8480" formatCode="m/d/yyyy\ h:mm">
                  <c:v>43819.333333333336</c:v>
                </c:pt>
                <c:pt idx="8481" formatCode="m/d/yyyy\ h:mm">
                  <c:v>43819.375</c:v>
                </c:pt>
                <c:pt idx="8482" formatCode="m/d/yyyy\ h:mm">
                  <c:v>43819.416666666664</c:v>
                </c:pt>
                <c:pt idx="8483" formatCode="m/d/yyyy\ h:mm">
                  <c:v>43819.458333333336</c:v>
                </c:pt>
                <c:pt idx="8484" formatCode="m/d/yyyy\ h:mm">
                  <c:v>43819.5</c:v>
                </c:pt>
                <c:pt idx="8485" formatCode="m/d/yyyy\ h:mm">
                  <c:v>43819.541666666664</c:v>
                </c:pt>
                <c:pt idx="8486" formatCode="m/d/yyyy\ h:mm">
                  <c:v>43819.583333333336</c:v>
                </c:pt>
                <c:pt idx="8487" formatCode="m/d/yyyy\ h:mm">
                  <c:v>43819.625</c:v>
                </c:pt>
                <c:pt idx="8488" formatCode="m/d/yyyy\ h:mm">
                  <c:v>43819.666666666664</c:v>
                </c:pt>
                <c:pt idx="8489" formatCode="m/d/yyyy\ h:mm">
                  <c:v>43819.708333333336</c:v>
                </c:pt>
                <c:pt idx="8490" formatCode="m/d/yyyy\ h:mm">
                  <c:v>43819.75</c:v>
                </c:pt>
                <c:pt idx="8491" formatCode="m/d/yyyy\ h:mm">
                  <c:v>43819.791666666664</c:v>
                </c:pt>
                <c:pt idx="8492" formatCode="m/d/yyyy\ h:mm">
                  <c:v>43819.833333333336</c:v>
                </c:pt>
                <c:pt idx="8493" formatCode="m/d/yyyy\ h:mm">
                  <c:v>43819.875</c:v>
                </c:pt>
                <c:pt idx="8494" formatCode="m/d/yyyy\ h:mm">
                  <c:v>43819.916666666664</c:v>
                </c:pt>
                <c:pt idx="8495" formatCode="m/d/yyyy\ h:mm">
                  <c:v>43819.958333333336</c:v>
                </c:pt>
                <c:pt idx="8496" formatCode="m/d/yyyy\ h:mm">
                  <c:v>43820</c:v>
                </c:pt>
                <c:pt idx="8497" formatCode="m/d/yyyy\ h:mm">
                  <c:v>43820.041666666664</c:v>
                </c:pt>
                <c:pt idx="8498" formatCode="m/d/yyyy\ h:mm">
                  <c:v>43820.083333333336</c:v>
                </c:pt>
                <c:pt idx="8499" formatCode="m/d/yyyy\ h:mm">
                  <c:v>43820.125</c:v>
                </c:pt>
                <c:pt idx="8500" formatCode="m/d/yyyy\ h:mm">
                  <c:v>43820.166666666664</c:v>
                </c:pt>
                <c:pt idx="8501" formatCode="m/d/yyyy\ h:mm">
                  <c:v>43820.208333333336</c:v>
                </c:pt>
                <c:pt idx="8502" formatCode="m/d/yyyy\ h:mm">
                  <c:v>43820.25</c:v>
                </c:pt>
                <c:pt idx="8503" formatCode="m/d/yyyy\ h:mm">
                  <c:v>43820.291666666664</c:v>
                </c:pt>
                <c:pt idx="8504" formatCode="m/d/yyyy\ h:mm">
                  <c:v>43820.333333333336</c:v>
                </c:pt>
                <c:pt idx="8505" formatCode="m/d/yyyy\ h:mm">
                  <c:v>43820.375</c:v>
                </c:pt>
                <c:pt idx="8506" formatCode="m/d/yyyy\ h:mm">
                  <c:v>43820.416666666664</c:v>
                </c:pt>
                <c:pt idx="8507" formatCode="m/d/yyyy\ h:mm">
                  <c:v>43820.458333333336</c:v>
                </c:pt>
                <c:pt idx="8508" formatCode="m/d/yyyy\ h:mm">
                  <c:v>43820.5</c:v>
                </c:pt>
                <c:pt idx="8509" formatCode="m/d/yyyy\ h:mm">
                  <c:v>43820.541666666664</c:v>
                </c:pt>
                <c:pt idx="8510" formatCode="m/d/yyyy\ h:mm">
                  <c:v>43820.583333333336</c:v>
                </c:pt>
                <c:pt idx="8511" formatCode="m/d/yyyy\ h:mm">
                  <c:v>43820.625</c:v>
                </c:pt>
                <c:pt idx="8512" formatCode="m/d/yyyy\ h:mm">
                  <c:v>43820.666666666664</c:v>
                </c:pt>
                <c:pt idx="8513" formatCode="m/d/yyyy\ h:mm">
                  <c:v>43820.708333333336</c:v>
                </c:pt>
                <c:pt idx="8514" formatCode="m/d/yyyy\ h:mm">
                  <c:v>43820.75</c:v>
                </c:pt>
                <c:pt idx="8515" formatCode="m/d/yyyy\ h:mm">
                  <c:v>43820.791666666664</c:v>
                </c:pt>
                <c:pt idx="8516" formatCode="m/d/yyyy\ h:mm">
                  <c:v>43820.833333333336</c:v>
                </c:pt>
                <c:pt idx="8517" formatCode="m/d/yyyy\ h:mm">
                  <c:v>43820.875</c:v>
                </c:pt>
                <c:pt idx="8518" formatCode="m/d/yyyy\ h:mm">
                  <c:v>43820.916666666664</c:v>
                </c:pt>
                <c:pt idx="8519" formatCode="m/d/yyyy\ h:mm">
                  <c:v>43820.958333333336</c:v>
                </c:pt>
                <c:pt idx="8520" formatCode="m/d/yyyy\ h:mm">
                  <c:v>43821</c:v>
                </c:pt>
                <c:pt idx="8521" formatCode="m/d/yyyy\ h:mm">
                  <c:v>43821.041666666664</c:v>
                </c:pt>
                <c:pt idx="8522" formatCode="m/d/yyyy\ h:mm">
                  <c:v>43821.083333333336</c:v>
                </c:pt>
                <c:pt idx="8523" formatCode="m/d/yyyy\ h:mm">
                  <c:v>43821.125</c:v>
                </c:pt>
                <c:pt idx="8524" formatCode="m/d/yyyy\ h:mm">
                  <c:v>43821.166666666664</c:v>
                </c:pt>
                <c:pt idx="8525" formatCode="m/d/yyyy\ h:mm">
                  <c:v>43821.208333333336</c:v>
                </c:pt>
                <c:pt idx="8526" formatCode="m/d/yyyy\ h:mm">
                  <c:v>43821.25</c:v>
                </c:pt>
                <c:pt idx="8527" formatCode="m/d/yyyy\ h:mm">
                  <c:v>43821.291666666664</c:v>
                </c:pt>
                <c:pt idx="8528" formatCode="m/d/yyyy\ h:mm">
                  <c:v>43821.333333333336</c:v>
                </c:pt>
                <c:pt idx="8529" formatCode="m/d/yyyy\ h:mm">
                  <c:v>43821.375</c:v>
                </c:pt>
                <c:pt idx="8530" formatCode="m/d/yyyy\ h:mm">
                  <c:v>43821.416666666664</c:v>
                </c:pt>
                <c:pt idx="8531" formatCode="m/d/yyyy\ h:mm">
                  <c:v>43821.458333333336</c:v>
                </c:pt>
                <c:pt idx="8532" formatCode="m/d/yyyy\ h:mm">
                  <c:v>43821.5</c:v>
                </c:pt>
                <c:pt idx="8533" formatCode="m/d/yyyy\ h:mm">
                  <c:v>43821.541666666664</c:v>
                </c:pt>
                <c:pt idx="8534" formatCode="m/d/yyyy\ h:mm">
                  <c:v>43821.583333333336</c:v>
                </c:pt>
                <c:pt idx="8535" formatCode="m/d/yyyy\ h:mm">
                  <c:v>43821.625</c:v>
                </c:pt>
                <c:pt idx="8536" formatCode="m/d/yyyy\ h:mm">
                  <c:v>43821.666666666664</c:v>
                </c:pt>
                <c:pt idx="8537" formatCode="m/d/yyyy\ h:mm">
                  <c:v>43821.708333333336</c:v>
                </c:pt>
                <c:pt idx="8538" formatCode="m/d/yyyy\ h:mm">
                  <c:v>43821.75</c:v>
                </c:pt>
                <c:pt idx="8539" formatCode="m/d/yyyy\ h:mm">
                  <c:v>43821.791666666664</c:v>
                </c:pt>
                <c:pt idx="8540" formatCode="m/d/yyyy\ h:mm">
                  <c:v>43821.833333333336</c:v>
                </c:pt>
                <c:pt idx="8541" formatCode="m/d/yyyy\ h:mm">
                  <c:v>43821.875</c:v>
                </c:pt>
                <c:pt idx="8542" formatCode="m/d/yyyy\ h:mm">
                  <c:v>43821.916666666664</c:v>
                </c:pt>
                <c:pt idx="8543" formatCode="m/d/yyyy\ h:mm">
                  <c:v>43821.958333333336</c:v>
                </c:pt>
                <c:pt idx="8544" formatCode="m/d/yyyy\ h:mm">
                  <c:v>43822</c:v>
                </c:pt>
                <c:pt idx="8545" formatCode="m/d/yyyy\ h:mm">
                  <c:v>43822.041666666664</c:v>
                </c:pt>
                <c:pt idx="8546" formatCode="m/d/yyyy\ h:mm">
                  <c:v>43822.083333333336</c:v>
                </c:pt>
                <c:pt idx="8547" formatCode="m/d/yyyy\ h:mm">
                  <c:v>43822.125</c:v>
                </c:pt>
                <c:pt idx="8548" formatCode="m/d/yyyy\ h:mm">
                  <c:v>43822.166666666664</c:v>
                </c:pt>
                <c:pt idx="8549" formatCode="m/d/yyyy\ h:mm">
                  <c:v>43822.208333333336</c:v>
                </c:pt>
                <c:pt idx="8550" formatCode="m/d/yyyy\ h:mm">
                  <c:v>43822.25</c:v>
                </c:pt>
                <c:pt idx="8551" formatCode="m/d/yyyy\ h:mm">
                  <c:v>43822.291666666664</c:v>
                </c:pt>
                <c:pt idx="8552" formatCode="m/d/yyyy\ h:mm">
                  <c:v>43822.333333333336</c:v>
                </c:pt>
                <c:pt idx="8553" formatCode="m/d/yyyy\ h:mm">
                  <c:v>43822.375</c:v>
                </c:pt>
                <c:pt idx="8554" formatCode="m/d/yyyy\ h:mm">
                  <c:v>43822.416666666664</c:v>
                </c:pt>
                <c:pt idx="8555" formatCode="m/d/yyyy\ h:mm">
                  <c:v>43822.458333333336</c:v>
                </c:pt>
                <c:pt idx="8556" formatCode="m/d/yyyy\ h:mm">
                  <c:v>43822.5</c:v>
                </c:pt>
                <c:pt idx="8557" formatCode="m/d/yyyy\ h:mm">
                  <c:v>43822.541666666664</c:v>
                </c:pt>
                <c:pt idx="8558" formatCode="m/d/yyyy\ h:mm">
                  <c:v>43822.583333333336</c:v>
                </c:pt>
                <c:pt idx="8559" formatCode="m/d/yyyy\ h:mm">
                  <c:v>43822.625</c:v>
                </c:pt>
                <c:pt idx="8560" formatCode="m/d/yyyy\ h:mm">
                  <c:v>43822.666666666664</c:v>
                </c:pt>
                <c:pt idx="8561" formatCode="m/d/yyyy\ h:mm">
                  <c:v>43822.708333333336</c:v>
                </c:pt>
                <c:pt idx="8562" formatCode="m/d/yyyy\ h:mm">
                  <c:v>43822.75</c:v>
                </c:pt>
                <c:pt idx="8563" formatCode="m/d/yyyy\ h:mm">
                  <c:v>43822.791666666664</c:v>
                </c:pt>
                <c:pt idx="8564" formatCode="m/d/yyyy\ h:mm">
                  <c:v>43822.833333333336</c:v>
                </c:pt>
                <c:pt idx="8565" formatCode="m/d/yyyy\ h:mm">
                  <c:v>43822.875</c:v>
                </c:pt>
                <c:pt idx="8566" formatCode="m/d/yyyy\ h:mm">
                  <c:v>43822.916666666664</c:v>
                </c:pt>
                <c:pt idx="8567" formatCode="m/d/yyyy\ h:mm">
                  <c:v>43822.958333333336</c:v>
                </c:pt>
                <c:pt idx="8568" formatCode="m/d/yyyy\ h:mm">
                  <c:v>43823</c:v>
                </c:pt>
                <c:pt idx="8569" formatCode="m/d/yyyy\ h:mm">
                  <c:v>43823.041666666664</c:v>
                </c:pt>
                <c:pt idx="8570" formatCode="m/d/yyyy\ h:mm">
                  <c:v>43823.083333333336</c:v>
                </c:pt>
                <c:pt idx="8571" formatCode="m/d/yyyy\ h:mm">
                  <c:v>43823.125</c:v>
                </c:pt>
                <c:pt idx="8572" formatCode="m/d/yyyy\ h:mm">
                  <c:v>43823.166666666664</c:v>
                </c:pt>
                <c:pt idx="8573" formatCode="m/d/yyyy\ h:mm">
                  <c:v>43823.208333333336</c:v>
                </c:pt>
                <c:pt idx="8574" formatCode="m/d/yyyy\ h:mm">
                  <c:v>43823.25</c:v>
                </c:pt>
                <c:pt idx="8575" formatCode="m/d/yyyy\ h:mm">
                  <c:v>43823.291666666664</c:v>
                </c:pt>
                <c:pt idx="8576" formatCode="m/d/yyyy\ h:mm">
                  <c:v>43823.333333333336</c:v>
                </c:pt>
                <c:pt idx="8577" formatCode="m/d/yyyy\ h:mm">
                  <c:v>43823.375</c:v>
                </c:pt>
                <c:pt idx="8578" formatCode="m/d/yyyy\ h:mm">
                  <c:v>43823.416666666664</c:v>
                </c:pt>
                <c:pt idx="8579" formatCode="m/d/yyyy\ h:mm">
                  <c:v>43823.458333333336</c:v>
                </c:pt>
                <c:pt idx="8580" formatCode="m/d/yyyy\ h:mm">
                  <c:v>43823.5</c:v>
                </c:pt>
                <c:pt idx="8581" formatCode="m/d/yyyy\ h:mm">
                  <c:v>43823.541666666664</c:v>
                </c:pt>
                <c:pt idx="8582" formatCode="m/d/yyyy\ h:mm">
                  <c:v>43823.583333333336</c:v>
                </c:pt>
                <c:pt idx="8583" formatCode="m/d/yyyy\ h:mm">
                  <c:v>43823.625</c:v>
                </c:pt>
                <c:pt idx="8584" formatCode="m/d/yyyy\ h:mm">
                  <c:v>43823.666666666664</c:v>
                </c:pt>
                <c:pt idx="8585" formatCode="m/d/yyyy\ h:mm">
                  <c:v>43823.708333333336</c:v>
                </c:pt>
                <c:pt idx="8586" formatCode="m/d/yyyy\ h:mm">
                  <c:v>43823.75</c:v>
                </c:pt>
                <c:pt idx="8587" formatCode="m/d/yyyy\ h:mm">
                  <c:v>43823.791666666664</c:v>
                </c:pt>
                <c:pt idx="8588" formatCode="m/d/yyyy\ h:mm">
                  <c:v>43823.833333333336</c:v>
                </c:pt>
                <c:pt idx="8589" formatCode="m/d/yyyy\ h:mm">
                  <c:v>43823.875</c:v>
                </c:pt>
                <c:pt idx="8590" formatCode="m/d/yyyy\ h:mm">
                  <c:v>43823.916666666664</c:v>
                </c:pt>
                <c:pt idx="8591" formatCode="m/d/yyyy\ h:mm">
                  <c:v>43823.958333333336</c:v>
                </c:pt>
                <c:pt idx="8592" formatCode="m/d/yyyy\ h:mm">
                  <c:v>43824</c:v>
                </c:pt>
                <c:pt idx="8593" formatCode="m/d/yyyy\ h:mm">
                  <c:v>43824.041666666664</c:v>
                </c:pt>
                <c:pt idx="8594" formatCode="m/d/yyyy\ h:mm">
                  <c:v>43824.083333333336</c:v>
                </c:pt>
                <c:pt idx="8595" formatCode="m/d/yyyy\ h:mm">
                  <c:v>43824.125</c:v>
                </c:pt>
                <c:pt idx="8596" formatCode="m/d/yyyy\ h:mm">
                  <c:v>43824.166666666664</c:v>
                </c:pt>
                <c:pt idx="8597" formatCode="m/d/yyyy\ h:mm">
                  <c:v>43824.208333333336</c:v>
                </c:pt>
                <c:pt idx="8598" formatCode="m/d/yyyy\ h:mm">
                  <c:v>43824.25</c:v>
                </c:pt>
                <c:pt idx="8599" formatCode="m/d/yyyy\ h:mm">
                  <c:v>43824.291666666664</c:v>
                </c:pt>
                <c:pt idx="8600" formatCode="m/d/yyyy\ h:mm">
                  <c:v>43824.333333333336</c:v>
                </c:pt>
                <c:pt idx="8601" formatCode="m/d/yyyy\ h:mm">
                  <c:v>43824.375</c:v>
                </c:pt>
                <c:pt idx="8602" formatCode="m/d/yyyy\ h:mm">
                  <c:v>43824.416666666664</c:v>
                </c:pt>
                <c:pt idx="8603" formatCode="m/d/yyyy\ h:mm">
                  <c:v>43824.458333333336</c:v>
                </c:pt>
                <c:pt idx="8604" formatCode="m/d/yyyy\ h:mm">
                  <c:v>43824.5</c:v>
                </c:pt>
                <c:pt idx="8605" formatCode="m/d/yyyy\ h:mm">
                  <c:v>43824.541666666664</c:v>
                </c:pt>
                <c:pt idx="8606" formatCode="m/d/yyyy\ h:mm">
                  <c:v>43824.583333333336</c:v>
                </c:pt>
                <c:pt idx="8607" formatCode="m/d/yyyy\ h:mm">
                  <c:v>43824.625</c:v>
                </c:pt>
                <c:pt idx="8608" formatCode="m/d/yyyy\ h:mm">
                  <c:v>43824.666666666664</c:v>
                </c:pt>
                <c:pt idx="8609" formatCode="m/d/yyyy\ h:mm">
                  <c:v>43824.708333333336</c:v>
                </c:pt>
                <c:pt idx="8610" formatCode="m/d/yyyy\ h:mm">
                  <c:v>43824.75</c:v>
                </c:pt>
                <c:pt idx="8611" formatCode="m/d/yyyy\ h:mm">
                  <c:v>43824.791666666664</c:v>
                </c:pt>
                <c:pt idx="8612" formatCode="m/d/yyyy\ h:mm">
                  <c:v>43824.833333333336</c:v>
                </c:pt>
                <c:pt idx="8613" formatCode="m/d/yyyy\ h:mm">
                  <c:v>43824.875</c:v>
                </c:pt>
                <c:pt idx="8614" formatCode="m/d/yyyy\ h:mm">
                  <c:v>43824.916666666664</c:v>
                </c:pt>
                <c:pt idx="8615" formatCode="m/d/yyyy\ h:mm">
                  <c:v>43824.958333333336</c:v>
                </c:pt>
                <c:pt idx="8616" formatCode="m/d/yyyy\ h:mm">
                  <c:v>43825</c:v>
                </c:pt>
                <c:pt idx="8617" formatCode="m/d/yyyy\ h:mm">
                  <c:v>43825.041666666664</c:v>
                </c:pt>
                <c:pt idx="8618" formatCode="m/d/yyyy\ h:mm">
                  <c:v>43825.083333333336</c:v>
                </c:pt>
                <c:pt idx="8619" formatCode="m/d/yyyy\ h:mm">
                  <c:v>43825.125</c:v>
                </c:pt>
                <c:pt idx="8620" formatCode="m/d/yyyy\ h:mm">
                  <c:v>43825.166666666664</c:v>
                </c:pt>
                <c:pt idx="8621" formatCode="m/d/yyyy\ h:mm">
                  <c:v>43825.208333333336</c:v>
                </c:pt>
                <c:pt idx="8622" formatCode="m/d/yyyy\ h:mm">
                  <c:v>43825.25</c:v>
                </c:pt>
                <c:pt idx="8623" formatCode="m/d/yyyy\ h:mm">
                  <c:v>43825.291666666664</c:v>
                </c:pt>
                <c:pt idx="8624" formatCode="m/d/yyyy\ h:mm">
                  <c:v>43825.333333333336</c:v>
                </c:pt>
                <c:pt idx="8625" formatCode="m/d/yyyy\ h:mm">
                  <c:v>43825.375</c:v>
                </c:pt>
                <c:pt idx="8626" formatCode="m/d/yyyy\ h:mm">
                  <c:v>43825.416666666664</c:v>
                </c:pt>
                <c:pt idx="8627" formatCode="m/d/yyyy\ h:mm">
                  <c:v>43825.458333333336</c:v>
                </c:pt>
                <c:pt idx="8628" formatCode="m/d/yyyy\ h:mm">
                  <c:v>43825.5</c:v>
                </c:pt>
                <c:pt idx="8629" formatCode="m/d/yyyy\ h:mm">
                  <c:v>43825.541666666664</c:v>
                </c:pt>
                <c:pt idx="8630" formatCode="m/d/yyyy\ h:mm">
                  <c:v>43825.583333333336</c:v>
                </c:pt>
                <c:pt idx="8631" formatCode="m/d/yyyy\ h:mm">
                  <c:v>43825.625</c:v>
                </c:pt>
                <c:pt idx="8632" formatCode="m/d/yyyy\ h:mm">
                  <c:v>43825.666666666664</c:v>
                </c:pt>
                <c:pt idx="8633" formatCode="m/d/yyyy\ h:mm">
                  <c:v>43825.708333333336</c:v>
                </c:pt>
                <c:pt idx="8634" formatCode="m/d/yyyy\ h:mm">
                  <c:v>43825.75</c:v>
                </c:pt>
                <c:pt idx="8635" formatCode="m/d/yyyy\ h:mm">
                  <c:v>43825.791666666664</c:v>
                </c:pt>
                <c:pt idx="8636" formatCode="m/d/yyyy\ h:mm">
                  <c:v>43825.833333333336</c:v>
                </c:pt>
                <c:pt idx="8637" formatCode="m/d/yyyy\ h:mm">
                  <c:v>43825.875</c:v>
                </c:pt>
                <c:pt idx="8638" formatCode="m/d/yyyy\ h:mm">
                  <c:v>43825.916666666664</c:v>
                </c:pt>
                <c:pt idx="8639" formatCode="m/d/yyyy\ h:mm">
                  <c:v>43825.958333333336</c:v>
                </c:pt>
                <c:pt idx="8640" formatCode="m/d/yyyy\ h:mm">
                  <c:v>43826</c:v>
                </c:pt>
                <c:pt idx="8641" formatCode="m/d/yyyy\ h:mm">
                  <c:v>43826.041666666664</c:v>
                </c:pt>
                <c:pt idx="8642" formatCode="m/d/yyyy\ h:mm">
                  <c:v>43826.083333333336</c:v>
                </c:pt>
                <c:pt idx="8643" formatCode="m/d/yyyy\ h:mm">
                  <c:v>43826.125</c:v>
                </c:pt>
                <c:pt idx="8644" formatCode="m/d/yyyy\ h:mm">
                  <c:v>43826.166666666664</c:v>
                </c:pt>
                <c:pt idx="8645" formatCode="m/d/yyyy\ h:mm">
                  <c:v>43826.208333333336</c:v>
                </c:pt>
                <c:pt idx="8646" formatCode="m/d/yyyy\ h:mm">
                  <c:v>43826.25</c:v>
                </c:pt>
                <c:pt idx="8647" formatCode="m/d/yyyy\ h:mm">
                  <c:v>43826.291666666664</c:v>
                </c:pt>
                <c:pt idx="8648" formatCode="m/d/yyyy\ h:mm">
                  <c:v>43826.333333333336</c:v>
                </c:pt>
                <c:pt idx="8649" formatCode="m/d/yyyy\ h:mm">
                  <c:v>43826.375</c:v>
                </c:pt>
                <c:pt idx="8650" formatCode="m/d/yyyy\ h:mm">
                  <c:v>43826.416666666664</c:v>
                </c:pt>
                <c:pt idx="8651" formatCode="m/d/yyyy\ h:mm">
                  <c:v>43826.458333333336</c:v>
                </c:pt>
                <c:pt idx="8652" formatCode="m/d/yyyy\ h:mm">
                  <c:v>43826.5</c:v>
                </c:pt>
                <c:pt idx="8653" formatCode="m/d/yyyy\ h:mm">
                  <c:v>43826.541666666664</c:v>
                </c:pt>
                <c:pt idx="8654" formatCode="m/d/yyyy\ h:mm">
                  <c:v>43826.583333333336</c:v>
                </c:pt>
                <c:pt idx="8655" formatCode="m/d/yyyy\ h:mm">
                  <c:v>43826.625</c:v>
                </c:pt>
                <c:pt idx="8656" formatCode="m/d/yyyy\ h:mm">
                  <c:v>43826.666666666664</c:v>
                </c:pt>
                <c:pt idx="8657" formatCode="m/d/yyyy\ h:mm">
                  <c:v>43826.708333333336</c:v>
                </c:pt>
                <c:pt idx="8658" formatCode="m/d/yyyy\ h:mm">
                  <c:v>43826.75</c:v>
                </c:pt>
                <c:pt idx="8659" formatCode="m/d/yyyy\ h:mm">
                  <c:v>43826.791666666664</c:v>
                </c:pt>
                <c:pt idx="8660" formatCode="m/d/yyyy\ h:mm">
                  <c:v>43826.833333333336</c:v>
                </c:pt>
                <c:pt idx="8661" formatCode="m/d/yyyy\ h:mm">
                  <c:v>43826.875</c:v>
                </c:pt>
                <c:pt idx="8662" formatCode="m/d/yyyy\ h:mm">
                  <c:v>43826.916666666664</c:v>
                </c:pt>
                <c:pt idx="8663" formatCode="m/d/yyyy\ h:mm">
                  <c:v>43826.958333333336</c:v>
                </c:pt>
                <c:pt idx="8664" formatCode="m/d/yyyy\ h:mm">
                  <c:v>43827</c:v>
                </c:pt>
                <c:pt idx="8665" formatCode="m/d/yyyy\ h:mm">
                  <c:v>43827.041666666664</c:v>
                </c:pt>
                <c:pt idx="8666" formatCode="m/d/yyyy\ h:mm">
                  <c:v>43827.083333333336</c:v>
                </c:pt>
                <c:pt idx="8667" formatCode="m/d/yyyy\ h:mm">
                  <c:v>43827.125</c:v>
                </c:pt>
                <c:pt idx="8668" formatCode="m/d/yyyy\ h:mm">
                  <c:v>43827.166666666664</c:v>
                </c:pt>
                <c:pt idx="8669" formatCode="m/d/yyyy\ h:mm">
                  <c:v>43827.208333333336</c:v>
                </c:pt>
                <c:pt idx="8670" formatCode="m/d/yyyy\ h:mm">
                  <c:v>43827.25</c:v>
                </c:pt>
                <c:pt idx="8671" formatCode="m/d/yyyy\ h:mm">
                  <c:v>43827.291666666664</c:v>
                </c:pt>
                <c:pt idx="8672" formatCode="m/d/yyyy\ h:mm">
                  <c:v>43827.333333333336</c:v>
                </c:pt>
                <c:pt idx="8673" formatCode="m/d/yyyy\ h:mm">
                  <c:v>43827.375</c:v>
                </c:pt>
                <c:pt idx="8674" formatCode="m/d/yyyy\ h:mm">
                  <c:v>43827.416666666664</c:v>
                </c:pt>
                <c:pt idx="8675" formatCode="m/d/yyyy\ h:mm">
                  <c:v>43827.458333333336</c:v>
                </c:pt>
                <c:pt idx="8676" formatCode="m/d/yyyy\ h:mm">
                  <c:v>43827.5</c:v>
                </c:pt>
                <c:pt idx="8677" formatCode="m/d/yyyy\ h:mm">
                  <c:v>43827.541666666664</c:v>
                </c:pt>
                <c:pt idx="8678" formatCode="m/d/yyyy\ h:mm">
                  <c:v>43827.583333333336</c:v>
                </c:pt>
                <c:pt idx="8679" formatCode="m/d/yyyy\ h:mm">
                  <c:v>43827.625</c:v>
                </c:pt>
                <c:pt idx="8680" formatCode="m/d/yyyy\ h:mm">
                  <c:v>43827.666666666664</c:v>
                </c:pt>
                <c:pt idx="8681" formatCode="m/d/yyyy\ h:mm">
                  <c:v>43827.708333333336</c:v>
                </c:pt>
                <c:pt idx="8682" formatCode="m/d/yyyy\ h:mm">
                  <c:v>43827.75</c:v>
                </c:pt>
                <c:pt idx="8683" formatCode="m/d/yyyy\ h:mm">
                  <c:v>43827.791666666664</c:v>
                </c:pt>
                <c:pt idx="8684" formatCode="m/d/yyyy\ h:mm">
                  <c:v>43827.833333333336</c:v>
                </c:pt>
                <c:pt idx="8685" formatCode="m/d/yyyy\ h:mm">
                  <c:v>43827.875</c:v>
                </c:pt>
                <c:pt idx="8686" formatCode="m/d/yyyy\ h:mm">
                  <c:v>43827.916666666664</c:v>
                </c:pt>
                <c:pt idx="8687" formatCode="m/d/yyyy\ h:mm">
                  <c:v>43827.958333333336</c:v>
                </c:pt>
                <c:pt idx="8688" formatCode="m/d/yyyy\ h:mm">
                  <c:v>43828</c:v>
                </c:pt>
                <c:pt idx="8689" formatCode="m/d/yyyy\ h:mm">
                  <c:v>43828.041666666664</c:v>
                </c:pt>
                <c:pt idx="8690" formatCode="m/d/yyyy\ h:mm">
                  <c:v>43828.083333333336</c:v>
                </c:pt>
                <c:pt idx="8691" formatCode="m/d/yyyy\ h:mm">
                  <c:v>43828.125</c:v>
                </c:pt>
                <c:pt idx="8692" formatCode="m/d/yyyy\ h:mm">
                  <c:v>43828.166666666664</c:v>
                </c:pt>
                <c:pt idx="8693" formatCode="m/d/yyyy\ h:mm">
                  <c:v>43828.208333333336</c:v>
                </c:pt>
                <c:pt idx="8694" formatCode="m/d/yyyy\ h:mm">
                  <c:v>43828.25</c:v>
                </c:pt>
                <c:pt idx="8695" formatCode="m/d/yyyy\ h:mm">
                  <c:v>43828.291666666664</c:v>
                </c:pt>
                <c:pt idx="8696" formatCode="m/d/yyyy\ h:mm">
                  <c:v>43828.333333333336</c:v>
                </c:pt>
                <c:pt idx="8697" formatCode="m/d/yyyy\ h:mm">
                  <c:v>43828.375</c:v>
                </c:pt>
                <c:pt idx="8698" formatCode="m/d/yyyy\ h:mm">
                  <c:v>43828.416666666664</c:v>
                </c:pt>
                <c:pt idx="8699" formatCode="m/d/yyyy\ h:mm">
                  <c:v>43828.458333333336</c:v>
                </c:pt>
                <c:pt idx="8700" formatCode="m/d/yyyy\ h:mm">
                  <c:v>43828.5</c:v>
                </c:pt>
                <c:pt idx="8701" formatCode="m/d/yyyy\ h:mm">
                  <c:v>43828.541666666664</c:v>
                </c:pt>
                <c:pt idx="8702" formatCode="m/d/yyyy\ h:mm">
                  <c:v>43828.583333333336</c:v>
                </c:pt>
                <c:pt idx="8703" formatCode="m/d/yyyy\ h:mm">
                  <c:v>43828.625</c:v>
                </c:pt>
                <c:pt idx="8704" formatCode="m/d/yyyy\ h:mm">
                  <c:v>43828.666666666664</c:v>
                </c:pt>
                <c:pt idx="8705" formatCode="m/d/yyyy\ h:mm">
                  <c:v>43828.708333333336</c:v>
                </c:pt>
                <c:pt idx="8706" formatCode="m/d/yyyy\ h:mm">
                  <c:v>43828.75</c:v>
                </c:pt>
                <c:pt idx="8707" formatCode="m/d/yyyy\ h:mm">
                  <c:v>43828.791666666664</c:v>
                </c:pt>
                <c:pt idx="8708" formatCode="m/d/yyyy\ h:mm">
                  <c:v>43828.833333333336</c:v>
                </c:pt>
                <c:pt idx="8709" formatCode="m/d/yyyy\ h:mm">
                  <c:v>43828.875</c:v>
                </c:pt>
                <c:pt idx="8710" formatCode="m/d/yyyy\ h:mm">
                  <c:v>43828.916666666664</c:v>
                </c:pt>
                <c:pt idx="8711" formatCode="m/d/yyyy\ h:mm">
                  <c:v>43828.958333333336</c:v>
                </c:pt>
                <c:pt idx="8712" formatCode="m/d/yyyy\ h:mm">
                  <c:v>43829</c:v>
                </c:pt>
                <c:pt idx="8713" formatCode="m/d/yyyy\ h:mm">
                  <c:v>43829.041666666664</c:v>
                </c:pt>
                <c:pt idx="8714" formatCode="m/d/yyyy\ h:mm">
                  <c:v>43829.083333333336</c:v>
                </c:pt>
                <c:pt idx="8715" formatCode="m/d/yyyy\ h:mm">
                  <c:v>43829.125</c:v>
                </c:pt>
                <c:pt idx="8716" formatCode="m/d/yyyy\ h:mm">
                  <c:v>43829.166666666664</c:v>
                </c:pt>
                <c:pt idx="8717" formatCode="m/d/yyyy\ h:mm">
                  <c:v>43829.208333333336</c:v>
                </c:pt>
                <c:pt idx="8718" formatCode="m/d/yyyy\ h:mm">
                  <c:v>43829.25</c:v>
                </c:pt>
                <c:pt idx="8719" formatCode="m/d/yyyy\ h:mm">
                  <c:v>43829.291666666664</c:v>
                </c:pt>
                <c:pt idx="8720" formatCode="m/d/yyyy\ h:mm">
                  <c:v>43829.333333333336</c:v>
                </c:pt>
                <c:pt idx="8721" formatCode="m/d/yyyy\ h:mm">
                  <c:v>43829.375</c:v>
                </c:pt>
                <c:pt idx="8722" formatCode="m/d/yyyy\ h:mm">
                  <c:v>43829.416666666664</c:v>
                </c:pt>
                <c:pt idx="8723" formatCode="m/d/yyyy\ h:mm">
                  <c:v>43829.458333333336</c:v>
                </c:pt>
                <c:pt idx="8724" formatCode="m/d/yyyy\ h:mm">
                  <c:v>43829.5</c:v>
                </c:pt>
                <c:pt idx="8725" formatCode="m/d/yyyy\ h:mm">
                  <c:v>43829.541666666664</c:v>
                </c:pt>
                <c:pt idx="8726" formatCode="m/d/yyyy\ h:mm">
                  <c:v>43829.583333333336</c:v>
                </c:pt>
                <c:pt idx="8727" formatCode="m/d/yyyy\ h:mm">
                  <c:v>43829.625</c:v>
                </c:pt>
                <c:pt idx="8728" formatCode="m/d/yyyy\ h:mm">
                  <c:v>43829.666666666664</c:v>
                </c:pt>
                <c:pt idx="8729" formatCode="m/d/yyyy\ h:mm">
                  <c:v>43829.708333333336</c:v>
                </c:pt>
                <c:pt idx="8730" formatCode="m/d/yyyy\ h:mm">
                  <c:v>43829.75</c:v>
                </c:pt>
                <c:pt idx="8731" formatCode="m/d/yyyy\ h:mm">
                  <c:v>43829.791666666664</c:v>
                </c:pt>
                <c:pt idx="8732" formatCode="m/d/yyyy\ h:mm">
                  <c:v>43829.833333333336</c:v>
                </c:pt>
                <c:pt idx="8733" formatCode="m/d/yyyy\ h:mm">
                  <c:v>43829.875</c:v>
                </c:pt>
                <c:pt idx="8734" formatCode="m/d/yyyy\ h:mm">
                  <c:v>43829.916666666664</c:v>
                </c:pt>
                <c:pt idx="8735" formatCode="m/d/yyyy\ h:mm">
                  <c:v>43829.958333333336</c:v>
                </c:pt>
                <c:pt idx="8736" formatCode="m/d/yyyy\ h:mm">
                  <c:v>43830</c:v>
                </c:pt>
                <c:pt idx="8737" formatCode="m/d/yyyy\ h:mm">
                  <c:v>43830.041666666664</c:v>
                </c:pt>
                <c:pt idx="8738" formatCode="m/d/yyyy\ h:mm">
                  <c:v>43830.083333333336</c:v>
                </c:pt>
                <c:pt idx="8739" formatCode="m/d/yyyy\ h:mm">
                  <c:v>43830.125</c:v>
                </c:pt>
                <c:pt idx="8740" formatCode="m/d/yyyy\ h:mm">
                  <c:v>43830.166666666664</c:v>
                </c:pt>
                <c:pt idx="8741" formatCode="m/d/yyyy\ h:mm">
                  <c:v>43830.208333333336</c:v>
                </c:pt>
                <c:pt idx="8742" formatCode="m/d/yyyy\ h:mm">
                  <c:v>43830.25</c:v>
                </c:pt>
                <c:pt idx="8743" formatCode="m/d/yyyy\ h:mm">
                  <c:v>43830.291666666664</c:v>
                </c:pt>
                <c:pt idx="8744" formatCode="m/d/yyyy\ h:mm">
                  <c:v>43830.333333333336</c:v>
                </c:pt>
                <c:pt idx="8745" formatCode="m/d/yyyy\ h:mm">
                  <c:v>43830.375</c:v>
                </c:pt>
                <c:pt idx="8746" formatCode="m/d/yyyy\ h:mm">
                  <c:v>43830.416666666664</c:v>
                </c:pt>
                <c:pt idx="8747" formatCode="m/d/yyyy\ h:mm">
                  <c:v>43830.458333333336</c:v>
                </c:pt>
                <c:pt idx="8748" formatCode="m/d/yyyy\ h:mm">
                  <c:v>43830.5</c:v>
                </c:pt>
                <c:pt idx="8749" formatCode="m/d/yyyy\ h:mm">
                  <c:v>43830.541666666664</c:v>
                </c:pt>
                <c:pt idx="8750" formatCode="m/d/yyyy\ h:mm">
                  <c:v>43830.583333333336</c:v>
                </c:pt>
                <c:pt idx="8751" formatCode="m/d/yyyy\ h:mm">
                  <c:v>43830.625</c:v>
                </c:pt>
                <c:pt idx="8752" formatCode="m/d/yyyy\ h:mm">
                  <c:v>43830.666666666664</c:v>
                </c:pt>
                <c:pt idx="8753" formatCode="m/d/yyyy\ h:mm">
                  <c:v>43830.708333333336</c:v>
                </c:pt>
                <c:pt idx="8754" formatCode="m/d/yyyy\ h:mm">
                  <c:v>43830.75</c:v>
                </c:pt>
                <c:pt idx="8755" formatCode="m/d/yyyy\ h:mm">
                  <c:v>43830.791666666664</c:v>
                </c:pt>
                <c:pt idx="8756" formatCode="m/d/yyyy\ h:mm">
                  <c:v>43830.833333333336</c:v>
                </c:pt>
                <c:pt idx="8757" formatCode="m/d/yyyy\ h:mm">
                  <c:v>43830.875</c:v>
                </c:pt>
                <c:pt idx="8758" formatCode="m/d/yyyy\ h:mm">
                  <c:v>43830.916666666664</c:v>
                </c:pt>
                <c:pt idx="8759" formatCode="m/d/yyyy\ h:mm">
                  <c:v>43830.958333333336</c:v>
                </c:pt>
              </c:numCache>
            </c:numRef>
          </c:xVal>
          <c:yVal>
            <c:numRef>
              <c:f>Calculations!$N$8:$N$8767</c:f>
              <c:numCache>
                <c:formatCode>0.00</c:formatCode>
                <c:ptCount val="8760"/>
                <c:pt idx="0">
                  <c:v>552.97506610560345</c:v>
                </c:pt>
                <c:pt idx="1">
                  <c:v>530.66296339732116</c:v>
                </c:pt>
                <c:pt idx="2">
                  <c:v>513.63960184241432</c:v>
                </c:pt>
                <c:pt idx="3">
                  <c:v>508.68478154806701</c:v>
                </c:pt>
                <c:pt idx="4">
                  <c:v>532.15328601476995</c:v>
                </c:pt>
                <c:pt idx="5">
                  <c:v>569.70732194290929</c:v>
                </c:pt>
                <c:pt idx="6">
                  <c:v>607.20655035563459</c:v>
                </c:pt>
                <c:pt idx="7">
                  <c:v>627.60039002442159</c:v>
                </c:pt>
                <c:pt idx="8">
                  <c:v>618.67220894663865</c:v>
                </c:pt>
                <c:pt idx="9">
                  <c:v>586.51108526797952</c:v>
                </c:pt>
                <c:pt idx="10">
                  <c:v>559.1566911415955</c:v>
                </c:pt>
                <c:pt idx="11">
                  <c:v>539.85900178109137</c:v>
                </c:pt>
                <c:pt idx="12">
                  <c:v>518.5552100891573</c:v>
                </c:pt>
                <c:pt idx="13">
                  <c:v>509.73120010747925</c:v>
                </c:pt>
                <c:pt idx="14">
                  <c:v>496.31969063518284</c:v>
                </c:pt>
                <c:pt idx="15">
                  <c:v>477.61362790660741</c:v>
                </c:pt>
                <c:pt idx="16">
                  <c:v>483.26424592898826</c:v>
                </c:pt>
                <c:pt idx="17">
                  <c:v>493.04175941160054</c:v>
                </c:pt>
                <c:pt idx="18">
                  <c:v>522.9721067624497</c:v>
                </c:pt>
                <c:pt idx="19">
                  <c:v>557.88993801598644</c:v>
                </c:pt>
                <c:pt idx="20">
                  <c:v>586.16517203496437</c:v>
                </c:pt>
                <c:pt idx="21">
                  <c:v>583.09595117177196</c:v>
                </c:pt>
                <c:pt idx="22">
                  <c:v>562.35149067160626</c:v>
                </c:pt>
                <c:pt idx="23">
                  <c:v>508.65101343518643</c:v>
                </c:pt>
                <c:pt idx="24">
                  <c:v>468.9649283406186</c:v>
                </c:pt>
                <c:pt idx="25">
                  <c:v>444.0275088271805</c:v>
                </c:pt>
                <c:pt idx="26">
                  <c:v>442.75604810320823</c:v>
                </c:pt>
                <c:pt idx="27">
                  <c:v>450.92781183463995</c:v>
                </c:pt>
                <c:pt idx="28">
                  <c:v>484.89758352196588</c:v>
                </c:pt>
                <c:pt idx="29">
                  <c:v>532.95288667072839</c:v>
                </c:pt>
                <c:pt idx="30">
                  <c:v>573.07743188860945</c:v>
                </c:pt>
                <c:pt idx="31">
                  <c:v>603.97253877801961</c:v>
                </c:pt>
                <c:pt idx="32">
                  <c:v>618.67220894663865</c:v>
                </c:pt>
                <c:pt idx="33">
                  <c:v>586.51108526797952</c:v>
                </c:pt>
                <c:pt idx="34">
                  <c:v>564.40732475190703</c:v>
                </c:pt>
                <c:pt idx="35">
                  <c:v>542.48431858624713</c:v>
                </c:pt>
                <c:pt idx="36">
                  <c:v>526.4311605046247</c:v>
                </c:pt>
                <c:pt idx="37">
                  <c:v>528.1084177435697</c:v>
                </c:pt>
                <c:pt idx="38">
                  <c:v>530.44880910220786</c:v>
                </c:pt>
                <c:pt idx="39">
                  <c:v>540.6212312303461</c:v>
                </c:pt>
                <c:pt idx="40">
                  <c:v>551.52248286303848</c:v>
                </c:pt>
                <c:pt idx="41">
                  <c:v>579.67721398174115</c:v>
                </c:pt>
                <c:pt idx="42">
                  <c:v>620.10882855321347</c:v>
                </c:pt>
                <c:pt idx="43">
                  <c:v>662.9026102222175</c:v>
                </c:pt>
                <c:pt idx="44">
                  <c:v>699.05379465666272</c:v>
                </c:pt>
                <c:pt idx="45">
                  <c:v>701.23520740378183</c:v>
                </c:pt>
                <c:pt idx="46">
                  <c:v>680.49074690361624</c:v>
                </c:pt>
                <c:pt idx="47">
                  <c:v>634.6662200826637</c:v>
                </c:pt>
                <c:pt idx="48">
                  <c:v>594.98013498809587</c:v>
                </c:pt>
                <c:pt idx="49">
                  <c:v>585.79461630559251</c:v>
                </c:pt>
                <c:pt idx="50">
                  <c:v>589.77378919193177</c:v>
                </c:pt>
                <c:pt idx="51">
                  <c:v>608.44682014398654</c:v>
                </c:pt>
                <c:pt idx="52">
                  <c:v>647.66722544162405</c:v>
                </c:pt>
                <c:pt idx="53">
                  <c:v>693.0972117852308</c:v>
                </c:pt>
                <c:pt idx="54">
                  <c:v>738.47239061342339</c:v>
                </c:pt>
                <c:pt idx="55">
                  <c:v>761.49154708736626</c:v>
                </c:pt>
                <c:pt idx="56">
                  <c:v>752.56336600958321</c:v>
                </c:pt>
                <c:pt idx="57">
                  <c:v>723.02755913607984</c:v>
                </c:pt>
                <c:pt idx="58">
                  <c:v>682.5465809839169</c:v>
                </c:pt>
                <c:pt idx="59">
                  <c:v>655.37294120794547</c:v>
                </c:pt>
                <c:pt idx="60">
                  <c:v>634.06914951601152</c:v>
                </c:pt>
                <c:pt idx="61">
                  <c:v>625.24513953433348</c:v>
                </c:pt>
                <c:pt idx="62">
                  <c:v>619.70958047750435</c:v>
                </c:pt>
                <c:pt idx="63">
                  <c:v>624.63136899533094</c:v>
                </c:pt>
                <c:pt idx="64">
                  <c:v>638.15793743317909</c:v>
                </c:pt>
                <c:pt idx="65">
                  <c:v>658.43671813641447</c:v>
                </c:pt>
                <c:pt idx="66">
                  <c:v>688.36706548726363</c:v>
                </c:pt>
                <c:pt idx="67">
                  <c:v>723.28489674080038</c:v>
                </c:pt>
                <c:pt idx="68">
                  <c:v>751.5601307597783</c:v>
                </c:pt>
                <c:pt idx="69">
                  <c:v>751.11622670174165</c:v>
                </c:pt>
                <c:pt idx="70">
                  <c:v>719.8704989809529</c:v>
                </c:pt>
                <c:pt idx="71">
                  <c:v>674.04597216000036</c:v>
                </c:pt>
                <c:pt idx="72">
                  <c:v>636.98520387058841</c:v>
                </c:pt>
                <c:pt idx="73">
                  <c:v>614.6731011623059</c:v>
                </c:pt>
                <c:pt idx="74">
                  <c:v>613.40164043833374</c:v>
                </c:pt>
                <c:pt idx="75">
                  <c:v>632.07467139038852</c:v>
                </c:pt>
                <c:pt idx="76">
                  <c:v>666.04444307771462</c:v>
                </c:pt>
                <c:pt idx="77">
                  <c:v>711.47442942132125</c:v>
                </c:pt>
                <c:pt idx="78">
                  <c:v>751.59897463920231</c:v>
                </c:pt>
                <c:pt idx="79">
                  <c:v>779.86876472345671</c:v>
                </c:pt>
                <c:pt idx="80">
                  <c:v>791.94311808691987</c:v>
                </c:pt>
                <c:pt idx="81">
                  <c:v>744.03009357732617</c:v>
                </c:pt>
                <c:pt idx="82">
                  <c:v>711.42506584063051</c:v>
                </c:pt>
                <c:pt idx="83">
                  <c:v>681.62610925950321</c:v>
                </c:pt>
                <c:pt idx="84">
                  <c:v>665.57295117788078</c:v>
                </c:pt>
                <c:pt idx="85">
                  <c:v>654.12362439104697</c:v>
                </c:pt>
                <c:pt idx="86">
                  <c:v>653.83869894452937</c:v>
                </c:pt>
                <c:pt idx="87">
                  <c:v>653.50985385204444</c:v>
                </c:pt>
                <c:pt idx="88">
                  <c:v>653.90983826411377</c:v>
                </c:pt>
                <c:pt idx="89">
                  <c:v>666.31266855188176</c:v>
                </c:pt>
                <c:pt idx="90">
                  <c:v>688.36706548726363</c:v>
                </c:pt>
                <c:pt idx="91">
                  <c:v>718.03426313048885</c:v>
                </c:pt>
                <c:pt idx="92">
                  <c:v>733.18291312368774</c:v>
                </c:pt>
                <c:pt idx="93">
                  <c:v>719.61242503987228</c:v>
                </c:pt>
                <c:pt idx="94">
                  <c:v>675.24011329330472</c:v>
                </c:pt>
                <c:pt idx="95">
                  <c:v>618.91431925172901</c:v>
                </c:pt>
                <c:pt idx="96">
                  <c:v>566.10165013138237</c:v>
                </c:pt>
                <c:pt idx="97">
                  <c:v>535.91359700763269</c:v>
                </c:pt>
                <c:pt idx="98">
                  <c:v>524.14086906303737</c:v>
                </c:pt>
                <c:pt idx="99">
                  <c:v>529.68731598931322</c:v>
                </c:pt>
                <c:pt idx="100">
                  <c:v>553.15582045601616</c:v>
                </c:pt>
                <c:pt idx="101">
                  <c:v>582.83390596868821</c:v>
                </c:pt>
                <c:pt idx="102">
                  <c:v>609.83186716079024</c:v>
                </c:pt>
                <c:pt idx="103">
                  <c:v>630.22570682957746</c:v>
                </c:pt>
                <c:pt idx="104">
                  <c:v>631.79879297241746</c:v>
                </c:pt>
                <c:pt idx="105">
                  <c:v>620.64020373500466</c:v>
                </c:pt>
                <c:pt idx="106">
                  <c:v>595.91112641377629</c:v>
                </c:pt>
                <c:pt idx="107">
                  <c:v>589.74002107905108</c:v>
                </c:pt>
                <c:pt idx="108">
                  <c:v>607.81598146445378</c:v>
                </c:pt>
                <c:pt idx="109">
                  <c:v>625.24513953433348</c:v>
                </c:pt>
                <c:pt idx="110">
                  <c:v>656.46401574968513</c:v>
                </c:pt>
                <c:pt idx="111">
                  <c:v>661.38580426751184</c:v>
                </c:pt>
                <c:pt idx="112">
                  <c:v>669.66173909504846</c:v>
                </c:pt>
                <c:pt idx="113">
                  <c:v>695.19115340859537</c:v>
                </c:pt>
                <c:pt idx="114">
                  <c:v>730.37213436975605</c:v>
                </c:pt>
                <c:pt idx="115">
                  <c:v>765.2899656232928</c:v>
                </c:pt>
                <c:pt idx="116">
                  <c:v>788.3145660319592</c:v>
                </c:pt>
                <c:pt idx="117">
                  <c:v>785.24534516876679</c:v>
                </c:pt>
                <c:pt idx="118">
                  <c:v>746.12366703251075</c:v>
                </c:pt>
                <c:pt idx="119">
                  <c:v>697.67382340640233</c:v>
                </c:pt>
                <c:pt idx="120">
                  <c:v>655.36242150667886</c:v>
                </c:pt>
                <c:pt idx="121">
                  <c:v>638.30095240870799</c:v>
                </c:pt>
                <c:pt idx="122">
                  <c:v>634.40417487957995</c:v>
                </c:pt>
                <c:pt idx="123">
                  <c:v>647.8265722213232</c:v>
                </c:pt>
                <c:pt idx="124">
                  <c:v>673.9203934931819</c:v>
                </c:pt>
                <c:pt idx="125">
                  <c:v>719.35037983678853</c:v>
                </c:pt>
                <c:pt idx="126">
                  <c:v>764.72555866498124</c:v>
                </c:pt>
                <c:pt idx="127">
                  <c:v>785.11939833376823</c:v>
                </c:pt>
                <c:pt idx="128">
                  <c:v>776.19121725598518</c:v>
                </c:pt>
                <c:pt idx="129">
                  <c:v>741.40477677217041</c:v>
                </c:pt>
                <c:pt idx="130">
                  <c:v>700.92379862000735</c:v>
                </c:pt>
                <c:pt idx="131">
                  <c:v>671.12484203888005</c:v>
                </c:pt>
                <c:pt idx="132">
                  <c:v>652.44636715210186</c:v>
                </c:pt>
                <c:pt idx="133">
                  <c:v>643.62235717042381</c:v>
                </c:pt>
                <c:pt idx="134">
                  <c:v>643.33743172390621</c:v>
                </c:pt>
                <c:pt idx="135">
                  <c:v>656.13517065720021</c:v>
                </c:pt>
                <c:pt idx="136">
                  <c:v>677.53768951051575</c:v>
                </c:pt>
                <c:pt idx="137">
                  <c:v>703.06710382406277</c:v>
                </c:pt>
                <c:pt idx="138">
                  <c:v>743.49871839553487</c:v>
                </c:pt>
                <c:pt idx="139">
                  <c:v>786.29250006453901</c:v>
                </c:pt>
                <c:pt idx="140">
                  <c:v>819.81836769382835</c:v>
                </c:pt>
                <c:pt idx="141">
                  <c:v>821.99978044094769</c:v>
                </c:pt>
                <c:pt idx="142">
                  <c:v>790.75405272015894</c:v>
                </c:pt>
                <c:pt idx="143">
                  <c:v>752.80547631467368</c:v>
                </c:pt>
                <c:pt idx="144">
                  <c:v>713.11939122010585</c:v>
                </c:pt>
                <c:pt idx="145">
                  <c:v>703.93387253760238</c:v>
                </c:pt>
                <c:pt idx="146">
                  <c:v>755.1687479167457</c:v>
                </c:pt>
                <c:pt idx="147">
                  <c:v>768.59114525848895</c:v>
                </c:pt>
                <c:pt idx="148">
                  <c:v>784.1836993097246</c:v>
                </c:pt>
                <c:pt idx="149">
                  <c:v>798.10988399146186</c:v>
                </c:pt>
                <c:pt idx="150">
                  <c:v>825.107845183564</c:v>
                </c:pt>
                <c:pt idx="151">
                  <c:v>840.25105124203958</c:v>
                </c:pt>
                <c:pt idx="152">
                  <c:v>828.69755335910065</c:v>
                </c:pt>
                <c:pt idx="153">
                  <c:v>793.91111287528599</c:v>
                </c:pt>
                <c:pt idx="154">
                  <c:v>750.80481791796717</c:v>
                </c:pt>
                <c:pt idx="155">
                  <c:v>715.75522772652835</c:v>
                </c:pt>
                <c:pt idx="156">
                  <c:v>683.95016881397123</c:v>
                </c:pt>
                <c:pt idx="157">
                  <c:v>672.50084202713742</c:v>
                </c:pt>
                <c:pt idx="158">
                  <c:v>666.96528297030829</c:v>
                </c:pt>
                <c:pt idx="159">
                  <c:v>669.26175468297913</c:v>
                </c:pt>
                <c:pt idx="160">
                  <c:v>680.16300631567151</c:v>
                </c:pt>
                <c:pt idx="161">
                  <c:v>695.19115340859537</c:v>
                </c:pt>
                <c:pt idx="162">
                  <c:v>730.37213436975605</c:v>
                </c:pt>
                <c:pt idx="163">
                  <c:v>767.91528242844856</c:v>
                </c:pt>
                <c:pt idx="164">
                  <c:v>796.19051644742649</c:v>
                </c:pt>
                <c:pt idx="165">
                  <c:v>795.74661238938995</c:v>
                </c:pt>
                <c:pt idx="166">
                  <c:v>761.87556786344544</c:v>
                </c:pt>
                <c:pt idx="167">
                  <c:v>710.80040743218115</c:v>
                </c:pt>
                <c:pt idx="168">
                  <c:v>668.48900553245767</c:v>
                </c:pt>
                <c:pt idx="169">
                  <c:v>640.92626921386375</c:v>
                </c:pt>
                <c:pt idx="170">
                  <c:v>623.90290765895691</c:v>
                </c:pt>
                <c:pt idx="171">
                  <c:v>629.44935458523275</c:v>
                </c:pt>
                <c:pt idx="172">
                  <c:v>652.91785905193569</c:v>
                </c:pt>
                <c:pt idx="173">
                  <c:v>693.0972117852308</c:v>
                </c:pt>
                <c:pt idx="174">
                  <c:v>727.97112339280022</c:v>
                </c:pt>
                <c:pt idx="175">
                  <c:v>761.49154708736626</c:v>
                </c:pt>
                <c:pt idx="176">
                  <c:v>768.31526684051789</c:v>
                </c:pt>
                <c:pt idx="177">
                  <c:v>725.65287594123572</c:v>
                </c:pt>
                <c:pt idx="178">
                  <c:v>700.92379862000735</c:v>
                </c:pt>
                <c:pt idx="179">
                  <c:v>673.75015884403592</c:v>
                </c:pt>
                <c:pt idx="180">
                  <c:v>657.69700076241338</c:v>
                </c:pt>
                <c:pt idx="181">
                  <c:v>667.2502084168259</c:v>
                </c:pt>
                <c:pt idx="182">
                  <c:v>656.46401574968513</c:v>
                </c:pt>
                <c:pt idx="183">
                  <c:v>661.38580426751184</c:v>
                </c:pt>
                <c:pt idx="184">
                  <c:v>669.66173909504846</c:v>
                </c:pt>
                <c:pt idx="185">
                  <c:v>692.56583660343961</c:v>
                </c:pt>
                <c:pt idx="186">
                  <c:v>730.37213436975605</c:v>
                </c:pt>
                <c:pt idx="187">
                  <c:v>765.2899656232928</c:v>
                </c:pt>
                <c:pt idx="188">
                  <c:v>790.93988283711496</c:v>
                </c:pt>
                <c:pt idx="189">
                  <c:v>787.87066197392255</c:v>
                </c:pt>
                <c:pt idx="190">
                  <c:v>756.6249342531338</c:v>
                </c:pt>
                <c:pt idx="191">
                  <c:v>713.42572423733702</c:v>
                </c:pt>
                <c:pt idx="192">
                  <c:v>678.99027275308072</c:v>
                </c:pt>
                <c:pt idx="193">
                  <c:v>654.05285323964256</c:v>
                </c:pt>
                <c:pt idx="194">
                  <c:v>652.7813925156704</c:v>
                </c:pt>
                <c:pt idx="195">
                  <c:v>668.82910666256942</c:v>
                </c:pt>
                <c:pt idx="196">
                  <c:v>702.7988783498954</c:v>
                </c:pt>
                <c:pt idx="197">
                  <c:v>753.47949830381367</c:v>
                </c:pt>
                <c:pt idx="198">
                  <c:v>814.60657796294095</c:v>
                </c:pt>
                <c:pt idx="199">
                  <c:v>848.12700165750687</c:v>
                </c:pt>
                <c:pt idx="200">
                  <c:v>841.82413738487958</c:v>
                </c:pt>
                <c:pt idx="201">
                  <c:v>812.28833051137633</c:v>
                </c:pt>
                <c:pt idx="202">
                  <c:v>769.18203555405762</c:v>
                </c:pt>
                <c:pt idx="203">
                  <c:v>747.25902938839772</c:v>
                </c:pt>
                <c:pt idx="204">
                  <c:v>731.20587130677518</c:v>
                </c:pt>
                <c:pt idx="205">
                  <c:v>719.75654451994149</c:v>
                </c:pt>
                <c:pt idx="206">
                  <c:v>722.09693587857953</c:v>
                </c:pt>
                <c:pt idx="207">
                  <c:v>745.39594203249669</c:v>
                </c:pt>
                <c:pt idx="208">
                  <c:v>785.17567852190257</c:v>
                </c:pt>
                <c:pt idx="209">
                  <c:v>839.58357769216309</c:v>
                </c:pt>
                <c:pt idx="210">
                  <c:v>890.51645948425846</c:v>
                </c:pt>
                <c:pt idx="211">
                  <c:v>941.1861915687299</c:v>
                </c:pt>
                <c:pt idx="212">
                  <c:v>945.83357434130562</c:v>
                </c:pt>
                <c:pt idx="213">
                  <c:v>929.63776945233451</c:v>
                </c:pt>
                <c:pt idx="214">
                  <c:v>885.26545770576695</c:v>
                </c:pt>
                <c:pt idx="215">
                  <c:v>831.56498046934689</c:v>
                </c:pt>
                <c:pt idx="216">
                  <c:v>789.25357856962341</c:v>
                </c:pt>
                <c:pt idx="217">
                  <c:v>764.31615905618526</c:v>
                </c:pt>
                <c:pt idx="218">
                  <c:v>760.41938152705723</c:v>
                </c:pt>
                <c:pt idx="219">
                  <c:v>776.46709567395624</c:v>
                </c:pt>
                <c:pt idx="220">
                  <c:v>807.81155055612658</c:v>
                </c:pt>
                <c:pt idx="221">
                  <c:v>847.99090328942157</c:v>
                </c:pt>
                <c:pt idx="222">
                  <c:v>885.49013170214687</c:v>
                </c:pt>
                <c:pt idx="223">
                  <c:v>908.50928817608974</c:v>
                </c:pt>
                <c:pt idx="224">
                  <c:v>894.33047348799505</c:v>
                </c:pt>
                <c:pt idx="225">
                  <c:v>859.54403300418039</c:v>
                </c:pt>
                <c:pt idx="226">
                  <c:v>808.56178763139428</c:v>
                </c:pt>
                <c:pt idx="227">
                  <c:v>773.51219743995546</c:v>
                </c:pt>
                <c:pt idx="228">
                  <c:v>744.3324553325541</c:v>
                </c:pt>
                <c:pt idx="229">
                  <c:v>735.50844535087606</c:v>
                </c:pt>
                <c:pt idx="230">
                  <c:v>732.59820309920269</c:v>
                </c:pt>
                <c:pt idx="231">
                  <c:v>734.89467481187353</c:v>
                </c:pt>
                <c:pt idx="232">
                  <c:v>751.04656005487743</c:v>
                </c:pt>
                <c:pt idx="233">
                  <c:v>779.20129117358022</c:v>
                </c:pt>
                <c:pt idx="234">
                  <c:v>822.25822255020819</c:v>
                </c:pt>
                <c:pt idx="235">
                  <c:v>865.05200421921234</c:v>
                </c:pt>
                <c:pt idx="236">
                  <c:v>895.95255504334591</c:v>
                </c:pt>
                <c:pt idx="237">
                  <c:v>887.63270056984209</c:v>
                </c:pt>
                <c:pt idx="238">
                  <c:v>848.51102243358594</c:v>
                </c:pt>
                <c:pt idx="239">
                  <c:v>797.43586200232187</c:v>
                </c:pt>
                <c:pt idx="240">
                  <c:v>752.49914329744252</c:v>
                </c:pt>
                <c:pt idx="241">
                  <c:v>730.18704058916023</c:v>
                </c:pt>
                <c:pt idx="242">
                  <c:v>739.41684708581101</c:v>
                </c:pt>
                <c:pt idx="243">
                  <c:v>784.34304608942364</c:v>
                </c:pt>
                <c:pt idx="244">
                  <c:v>855.06725304893052</c:v>
                </c:pt>
                <c:pt idx="245">
                  <c:v>908.37318980800444</c:v>
                </c:pt>
                <c:pt idx="246">
                  <c:v>977.37621988259912</c:v>
                </c:pt>
                <c:pt idx="247">
                  <c:v>1026.6485444080997</c:v>
                </c:pt>
                <c:pt idx="248">
                  <c:v>1022.9709969406282</c:v>
                </c:pt>
                <c:pt idx="249">
                  <c:v>980.30860604134602</c:v>
                </c:pt>
                <c:pt idx="250">
                  <c:v>905.69850942215794</c:v>
                </c:pt>
                <c:pt idx="251">
                  <c:v>841.77043437400562</c:v>
                </c:pt>
                <c:pt idx="252">
                  <c:v>802.0894250459811</c:v>
                </c:pt>
                <c:pt idx="253">
                  <c:v>782.76414784368001</c:v>
                </c:pt>
                <c:pt idx="254">
                  <c:v>779.85390559200675</c:v>
                </c:pt>
                <c:pt idx="255">
                  <c:v>779.52506049952183</c:v>
                </c:pt>
                <c:pt idx="256">
                  <c:v>795.67694574252562</c:v>
                </c:pt>
                <c:pt idx="257">
                  <c:v>813.33040964060535</c:v>
                </c:pt>
                <c:pt idx="258">
                  <c:v>835.38480657598711</c:v>
                </c:pt>
                <c:pt idx="259">
                  <c:v>865.05200421921234</c:v>
                </c:pt>
                <c:pt idx="260">
                  <c:v>885.45128782272286</c:v>
                </c:pt>
                <c:pt idx="261">
                  <c:v>874.50611654406316</c:v>
                </c:pt>
                <c:pt idx="262">
                  <c:v>838.00975521296289</c:v>
                </c:pt>
                <c:pt idx="263">
                  <c:v>776.43332756107554</c:v>
                </c:pt>
                <c:pt idx="264">
                  <c:v>728.87129205104054</c:v>
                </c:pt>
                <c:pt idx="265">
                  <c:v>696.0579221221351</c:v>
                </c:pt>
                <c:pt idx="266">
                  <c:v>676.40924376207238</c:v>
                </c:pt>
                <c:pt idx="267">
                  <c:v>668.82910666256942</c:v>
                </c:pt>
                <c:pt idx="268">
                  <c:v>676.54571029833767</c:v>
                </c:pt>
                <c:pt idx="269">
                  <c:v>630.08960846149216</c:v>
                </c:pt>
                <c:pt idx="270">
                  <c:v>654.46225284843842</c:v>
                </c:pt>
                <c:pt idx="271">
                  <c:v>674.85609251722565</c:v>
                </c:pt>
                <c:pt idx="272">
                  <c:v>671.17854504975412</c:v>
                </c:pt>
                <c:pt idx="273">
                  <c:v>639.01742137109511</c:v>
                </c:pt>
                <c:pt idx="274">
                  <c:v>606.41239363439945</c:v>
                </c:pt>
                <c:pt idx="275">
                  <c:v>573.98812024811639</c:v>
                </c:pt>
                <c:pt idx="276">
                  <c:v>542.18306133555939</c:v>
                </c:pt>
                <c:pt idx="277">
                  <c:v>533.35905135388123</c:v>
                </c:pt>
                <c:pt idx="278">
                  <c:v>538.32475951767515</c:v>
                </c:pt>
                <c:pt idx="279">
                  <c:v>532.7452808148787</c:v>
                </c:pt>
                <c:pt idx="280">
                  <c:v>533.14526522694791</c:v>
                </c:pt>
                <c:pt idx="281">
                  <c:v>550.79872912502765</c:v>
                </c:pt>
                <c:pt idx="282">
                  <c:v>583.35439328103257</c:v>
                </c:pt>
                <c:pt idx="283">
                  <c:v>620.89754133972508</c:v>
                </c:pt>
                <c:pt idx="284">
                  <c:v>643.92214174839137</c:v>
                </c:pt>
                <c:pt idx="285">
                  <c:v>643.47823769035483</c:v>
                </c:pt>
                <c:pt idx="286">
                  <c:v>609.60719316441032</c:v>
                </c:pt>
                <c:pt idx="287">
                  <c:v>563.78266634345766</c:v>
                </c:pt>
                <c:pt idx="288">
                  <c:v>529.34721485920136</c:v>
                </c:pt>
                <c:pt idx="289">
                  <c:v>512.28574576123071</c:v>
                </c:pt>
                <c:pt idx="290">
                  <c:v>516.26491864756997</c:v>
                </c:pt>
                <c:pt idx="291">
                  <c:v>540.18858320993627</c:v>
                </c:pt>
                <c:pt idx="292">
                  <c:v>574.15835489726237</c:v>
                </c:pt>
                <c:pt idx="293">
                  <c:v>611.71239082540171</c:v>
                </c:pt>
                <c:pt idx="294">
                  <c:v>657.0875696535943</c:v>
                </c:pt>
                <c:pt idx="295">
                  <c:v>674.85609251722565</c:v>
                </c:pt>
                <c:pt idx="296">
                  <c:v>655.42664421881955</c:v>
                </c:pt>
                <c:pt idx="297">
                  <c:v>610.13893651438161</c:v>
                </c:pt>
                <c:pt idx="298">
                  <c:v>564.40732475190703</c:v>
                </c:pt>
                <c:pt idx="299">
                  <c:v>537.2336849759356</c:v>
                </c:pt>
                <c:pt idx="300">
                  <c:v>518.5552100891573</c:v>
                </c:pt>
                <c:pt idx="301">
                  <c:v>509.73120010747925</c:v>
                </c:pt>
                <c:pt idx="302">
                  <c:v>501.57032424549436</c:v>
                </c:pt>
                <c:pt idx="303">
                  <c:v>498.61616234785367</c:v>
                </c:pt>
                <c:pt idx="304">
                  <c:v>506.89209717539029</c:v>
                </c:pt>
                <c:pt idx="305">
                  <c:v>535.04682829409296</c:v>
                </c:pt>
                <c:pt idx="306">
                  <c:v>564.97717564494212</c:v>
                </c:pt>
                <c:pt idx="307">
                  <c:v>594.64437328816734</c:v>
                </c:pt>
                <c:pt idx="308">
                  <c:v>617.66897369683363</c:v>
                </c:pt>
                <c:pt idx="309">
                  <c:v>617.22506963879709</c:v>
                </c:pt>
                <c:pt idx="310">
                  <c:v>585.97934191800834</c:v>
                </c:pt>
                <c:pt idx="311">
                  <c:v>542.78013190221145</c:v>
                </c:pt>
                <c:pt idx="312">
                  <c:v>505.7193636127995</c:v>
                </c:pt>
                <c:pt idx="313">
                  <c:v>472.90599368389405</c:v>
                </c:pt>
                <c:pt idx="314">
                  <c:v>471.63453295992178</c:v>
                </c:pt>
                <c:pt idx="315">
                  <c:v>479.80629669135351</c:v>
                </c:pt>
                <c:pt idx="316">
                  <c:v>511.15075157352373</c:v>
                </c:pt>
                <c:pt idx="317">
                  <c:v>556.58073791713036</c:v>
                </c:pt>
                <c:pt idx="318">
                  <c:v>599.33059994016719</c:v>
                </c:pt>
                <c:pt idx="319">
                  <c:v>619.7244396089543</c:v>
                </c:pt>
                <c:pt idx="320">
                  <c:v>613.42157533632701</c:v>
                </c:pt>
                <c:pt idx="321">
                  <c:v>578.63513485251224</c:v>
                </c:pt>
                <c:pt idx="322">
                  <c:v>540.77947350550505</c:v>
                </c:pt>
                <c:pt idx="323">
                  <c:v>521.48178414500092</c:v>
                </c:pt>
                <c:pt idx="324">
                  <c:v>518.5552100891573</c:v>
                </c:pt>
                <c:pt idx="325">
                  <c:v>517.60715052294654</c:v>
                </c:pt>
                <c:pt idx="326">
                  <c:v>517.32222507642905</c:v>
                </c:pt>
                <c:pt idx="327">
                  <c:v>537.99591442519022</c:v>
                </c:pt>
                <c:pt idx="328">
                  <c:v>564.6490668888174</c:v>
                </c:pt>
                <c:pt idx="329">
                  <c:v>584.92784759205279</c:v>
                </c:pt>
                <c:pt idx="330">
                  <c:v>630.61009577383663</c:v>
                </c:pt>
                <c:pt idx="331">
                  <c:v>697.03172868924264</c:v>
                </c:pt>
                <c:pt idx="332">
                  <c:v>727.93227951337622</c:v>
                </c:pt>
                <c:pt idx="333">
                  <c:v>724.8630586501838</c:v>
                </c:pt>
                <c:pt idx="334">
                  <c:v>717.24518217579714</c:v>
                </c:pt>
                <c:pt idx="335">
                  <c:v>660.91938813422144</c:v>
                </c:pt>
                <c:pt idx="336">
                  <c:v>602.85608540356327</c:v>
                </c:pt>
                <c:pt idx="337">
                  <c:v>567.41739866950206</c:v>
                </c:pt>
                <c:pt idx="338">
                  <c:v>560.89530433521827</c:v>
                </c:pt>
                <c:pt idx="339">
                  <c:v>579.56833528727293</c:v>
                </c:pt>
                <c:pt idx="340">
                  <c:v>624.03937419522219</c:v>
                </c:pt>
                <c:pt idx="341">
                  <c:v>685.2212613697634</c:v>
                </c:pt>
                <c:pt idx="342">
                  <c:v>730.5964401979561</c:v>
                </c:pt>
                <c:pt idx="343">
                  <c:v>743.11432945127581</c:v>
                </c:pt>
                <c:pt idx="344">
                  <c:v>723.68488115286959</c:v>
                </c:pt>
                <c:pt idx="345">
                  <c:v>678.39717344843177</c:v>
                </c:pt>
                <c:pt idx="346">
                  <c:v>643.16682890658035</c:v>
                </c:pt>
                <c:pt idx="347">
                  <c:v>618.61850593576457</c:v>
                </c:pt>
                <c:pt idx="348">
                  <c:v>581.56281341289593</c:v>
                </c:pt>
                <c:pt idx="349">
                  <c:v>601.6172882879315</c:v>
                </c:pt>
                <c:pt idx="350">
                  <c:v>588.20577881563497</c:v>
                </c:pt>
                <c:pt idx="351">
                  <c:v>582.62630011283852</c:v>
                </c:pt>
                <c:pt idx="352">
                  <c:v>588.27691813521938</c:v>
                </c:pt>
                <c:pt idx="353">
                  <c:v>621.68228286423368</c:v>
                </c:pt>
                <c:pt idx="354">
                  <c:v>654.23794702023861</c:v>
                </c:pt>
                <c:pt idx="355">
                  <c:v>686.53046146861959</c:v>
                </c:pt>
                <c:pt idx="356">
                  <c:v>712.18037868244164</c:v>
                </c:pt>
                <c:pt idx="357">
                  <c:v>698.60989059862607</c:v>
                </c:pt>
                <c:pt idx="358">
                  <c:v>664.73884607268155</c:v>
                </c:pt>
                <c:pt idx="359">
                  <c:v>618.91431925172901</c:v>
                </c:pt>
                <c:pt idx="360">
                  <c:v>579.2282341571613</c:v>
                </c:pt>
                <c:pt idx="361">
                  <c:v>562.16676505919042</c:v>
                </c:pt>
                <c:pt idx="362">
                  <c:v>563.52062114037392</c:v>
                </c:pt>
                <c:pt idx="363">
                  <c:v>611.07213694914242</c:v>
                </c:pt>
                <c:pt idx="364">
                  <c:v>658.16849266224722</c:v>
                </c:pt>
                <c:pt idx="365">
                  <c:v>711.47442942132125</c:v>
                </c:pt>
                <c:pt idx="366">
                  <c:v>762.10024185982536</c:v>
                </c:pt>
                <c:pt idx="367">
                  <c:v>769.36749750283354</c:v>
                </c:pt>
                <c:pt idx="368">
                  <c:v>721.05956434771394</c:v>
                </c:pt>
                <c:pt idx="369">
                  <c:v>667.89590622780872</c:v>
                </c:pt>
                <c:pt idx="370">
                  <c:v>619.53897766017838</c:v>
                </c:pt>
                <c:pt idx="371">
                  <c:v>579.23875385842791</c:v>
                </c:pt>
                <c:pt idx="372">
                  <c:v>565.81091258196125</c:v>
                </c:pt>
                <c:pt idx="373">
                  <c:v>556.9869026002832</c:v>
                </c:pt>
                <c:pt idx="374">
                  <c:v>564.57792756923288</c:v>
                </c:pt>
                <c:pt idx="375">
                  <c:v>564.24908247674807</c:v>
                </c:pt>
                <c:pt idx="376">
                  <c:v>577.77565091459633</c:v>
                </c:pt>
                <c:pt idx="377">
                  <c:v>621.68228286423368</c:v>
                </c:pt>
                <c:pt idx="378">
                  <c:v>646.36199660477121</c:v>
                </c:pt>
                <c:pt idx="379">
                  <c:v>676.02919424799632</c:v>
                </c:pt>
                <c:pt idx="380">
                  <c:v>696.42847785150684</c:v>
                </c:pt>
                <c:pt idx="381">
                  <c:v>677.60735615737997</c:v>
                </c:pt>
                <c:pt idx="382">
                  <c:v>620.10846038503337</c:v>
                </c:pt>
                <c:pt idx="383">
                  <c:v>553.28139912283461</c:v>
                </c:pt>
                <c:pt idx="384">
                  <c:v>500.46873000248792</c:v>
                </c:pt>
                <c:pt idx="385">
                  <c:v>465.03004326842671</c:v>
                </c:pt>
                <c:pt idx="386">
                  <c:v>450.63199851867557</c:v>
                </c:pt>
                <c:pt idx="387">
                  <c:v>453.55312863979572</c:v>
                </c:pt>
                <c:pt idx="388">
                  <c:v>477.0216331064986</c:v>
                </c:pt>
                <c:pt idx="389">
                  <c:v>517.2009858397937</c:v>
                </c:pt>
                <c:pt idx="390">
                  <c:v>554.700214252519</c:v>
                </c:pt>
                <c:pt idx="391">
                  <c:v>575.09405392130611</c:v>
                </c:pt>
                <c:pt idx="392">
                  <c:v>568.79118964867882</c:v>
                </c:pt>
                <c:pt idx="393">
                  <c:v>544.5060163854871</c:v>
                </c:pt>
                <c:pt idx="394">
                  <c:v>517.15162225910296</c:v>
                </c:pt>
                <c:pt idx="395">
                  <c:v>497.85393289859894</c:v>
                </c:pt>
                <c:pt idx="396">
                  <c:v>500.17799245306691</c:v>
                </c:pt>
                <c:pt idx="397">
                  <c:v>499.22993288685615</c:v>
                </c:pt>
                <c:pt idx="398">
                  <c:v>485.81842341455967</c:v>
                </c:pt>
                <c:pt idx="399">
                  <c:v>472.36299429629588</c:v>
                </c:pt>
                <c:pt idx="400">
                  <c:v>480.6389291238325</c:v>
                </c:pt>
                <c:pt idx="401">
                  <c:v>500.91770982706788</c:v>
                </c:pt>
                <c:pt idx="402">
                  <c:v>536.09869078822862</c:v>
                </c:pt>
                <c:pt idx="403">
                  <c:v>573.64183884692113</c:v>
                </c:pt>
                <c:pt idx="404">
                  <c:v>596.66643925558742</c:v>
                </c:pt>
                <c:pt idx="405">
                  <c:v>590.97190158723924</c:v>
                </c:pt>
                <c:pt idx="406">
                  <c:v>557.10085706129473</c:v>
                </c:pt>
                <c:pt idx="407">
                  <c:v>511.27633024034219</c:v>
                </c:pt>
                <c:pt idx="408">
                  <c:v>471.59024514577436</c:v>
                </c:pt>
                <c:pt idx="409">
                  <c:v>444.0275088271805</c:v>
                </c:pt>
                <c:pt idx="410">
                  <c:v>440.13073129805247</c:v>
                </c:pt>
                <c:pt idx="411">
                  <c:v>448.30249502948419</c:v>
                </c:pt>
                <c:pt idx="412">
                  <c:v>484.89758352196588</c:v>
                </c:pt>
                <c:pt idx="413">
                  <c:v>527.70225306041675</c:v>
                </c:pt>
                <c:pt idx="414">
                  <c:v>578.32806549892098</c:v>
                </c:pt>
                <c:pt idx="415">
                  <c:v>624.97507321926582</c:v>
                </c:pt>
                <c:pt idx="416">
                  <c:v>616.04689214148289</c:v>
                </c:pt>
                <c:pt idx="417">
                  <c:v>631.14147095562771</c:v>
                </c:pt>
                <c:pt idx="418">
                  <c:v>635.29087849111295</c:v>
                </c:pt>
                <c:pt idx="419">
                  <c:v>613.36787232545305</c:v>
                </c:pt>
                <c:pt idx="420">
                  <c:v>594.68939743867486</c:v>
                </c:pt>
                <c:pt idx="421">
                  <c:v>588.49070426215258</c:v>
                </c:pt>
                <c:pt idx="422">
                  <c:v>590.83109562079073</c:v>
                </c:pt>
                <c:pt idx="423">
                  <c:v>593.12756733346168</c:v>
                </c:pt>
                <c:pt idx="424">
                  <c:v>604.02881896615406</c:v>
                </c:pt>
                <c:pt idx="425">
                  <c:v>626.93291647454521</c:v>
                </c:pt>
                <c:pt idx="426">
                  <c:v>651.61263021508273</c:v>
                </c:pt>
                <c:pt idx="427">
                  <c:v>681.27982785830795</c:v>
                </c:pt>
                <c:pt idx="428">
                  <c:v>696.42847785150684</c:v>
                </c:pt>
                <c:pt idx="429">
                  <c:v>695.9845737934703</c:v>
                </c:pt>
                <c:pt idx="430">
                  <c:v>667.36416287783732</c:v>
                </c:pt>
                <c:pt idx="431">
                  <c:v>639.91685369297522</c:v>
                </c:pt>
                <c:pt idx="432">
                  <c:v>613.35735262418632</c:v>
                </c:pt>
                <c:pt idx="433">
                  <c:v>593.6705667210598</c:v>
                </c:pt>
                <c:pt idx="434">
                  <c:v>608.1510068280221</c:v>
                </c:pt>
                <c:pt idx="435">
                  <c:v>603.19618653367502</c:v>
                </c:pt>
                <c:pt idx="436">
                  <c:v>610.91279016944327</c:v>
                </c:pt>
                <c:pt idx="437">
                  <c:v>643.21619248727109</c:v>
                </c:pt>
                <c:pt idx="438">
                  <c:v>678.09010409484051</c:v>
                </c:pt>
                <c:pt idx="439">
                  <c:v>695.85862695847186</c:v>
                </c:pt>
                <c:pt idx="440">
                  <c:v>686.93044588068881</c:v>
                </c:pt>
                <c:pt idx="441">
                  <c:v>652.14400539687392</c:v>
                </c:pt>
                <c:pt idx="442">
                  <c:v>627.41492807564555</c:v>
                </c:pt>
                <c:pt idx="443">
                  <c:v>608.11723871514153</c:v>
                </c:pt>
                <c:pt idx="444">
                  <c:v>597.31471424383062</c:v>
                </c:pt>
                <c:pt idx="445">
                  <c:v>585.8653874569967</c:v>
                </c:pt>
                <c:pt idx="446">
                  <c:v>577.70451159501181</c:v>
                </c:pt>
                <c:pt idx="447">
                  <c:v>577.37566650252688</c:v>
                </c:pt>
                <c:pt idx="448">
                  <c:v>593.5275517455309</c:v>
                </c:pt>
                <c:pt idx="449">
                  <c:v>611.18101564361052</c:v>
                </c:pt>
                <c:pt idx="450">
                  <c:v>648.98731340992708</c:v>
                </c:pt>
                <c:pt idx="451">
                  <c:v>686.53046146861959</c:v>
                </c:pt>
                <c:pt idx="452">
                  <c:v>706.92974507213012</c:v>
                </c:pt>
                <c:pt idx="453">
                  <c:v>703.8605242089377</c:v>
                </c:pt>
                <c:pt idx="454">
                  <c:v>672.61479648814895</c:v>
                </c:pt>
                <c:pt idx="455">
                  <c:v>632.04090327750794</c:v>
                </c:pt>
                <c:pt idx="456">
                  <c:v>587.10418457262858</c:v>
                </c:pt>
                <c:pt idx="457">
                  <c:v>559.54144825403466</c:v>
                </c:pt>
                <c:pt idx="458">
                  <c:v>555.64467072490663</c:v>
                </c:pt>
                <c:pt idx="459">
                  <c:v>566.44175126149412</c:v>
                </c:pt>
                <c:pt idx="460">
                  <c:v>592.53557253335282</c:v>
                </c:pt>
                <c:pt idx="461">
                  <c:v>635.3402420718038</c:v>
                </c:pt>
                <c:pt idx="462">
                  <c:v>685.96605451030791</c:v>
                </c:pt>
                <c:pt idx="463">
                  <c:v>703.73457737393915</c:v>
                </c:pt>
                <c:pt idx="464">
                  <c:v>684.30512907553293</c:v>
                </c:pt>
                <c:pt idx="465">
                  <c:v>649.51868859171827</c:v>
                </c:pt>
                <c:pt idx="466">
                  <c:v>614.28834404986674</c:v>
                </c:pt>
                <c:pt idx="467">
                  <c:v>589.74002107905108</c:v>
                </c:pt>
                <c:pt idx="468">
                  <c:v>573.68686299742865</c:v>
                </c:pt>
                <c:pt idx="469">
                  <c:v>559.61221940543896</c:v>
                </c:pt>
                <c:pt idx="470">
                  <c:v>559.32729395892136</c:v>
                </c:pt>
                <c:pt idx="471">
                  <c:v>569.49971608705971</c:v>
                </c:pt>
                <c:pt idx="472">
                  <c:v>588.27691813521938</c:v>
                </c:pt>
                <c:pt idx="473">
                  <c:v>616.43164925392216</c:v>
                </c:pt>
                <c:pt idx="474">
                  <c:v>664.73921424086166</c:v>
                </c:pt>
                <c:pt idx="475">
                  <c:v>712.78362952017733</c:v>
                </c:pt>
                <c:pt idx="476">
                  <c:v>730.55759631853198</c:v>
                </c:pt>
                <c:pt idx="477">
                  <c:v>740.6149594811186</c:v>
                </c:pt>
                <c:pt idx="478">
                  <c:v>751.37430064282228</c:v>
                </c:pt>
                <c:pt idx="479">
                  <c:v>726.55230826311583</c:v>
                </c:pt>
                <c:pt idx="480">
                  <c:v>689.49153997370388</c:v>
                </c:pt>
                <c:pt idx="481">
                  <c:v>635.67563560355222</c:v>
                </c:pt>
                <c:pt idx="482">
                  <c:v>626.52822446411267</c:v>
                </c:pt>
                <c:pt idx="483">
                  <c:v>634.69998819554439</c:v>
                </c:pt>
                <c:pt idx="484">
                  <c:v>663.41912627255886</c:v>
                </c:pt>
                <c:pt idx="485">
                  <c:v>711.47442942132125</c:v>
                </c:pt>
                <c:pt idx="486">
                  <c:v>762.10024185982536</c:v>
                </c:pt>
                <c:pt idx="487">
                  <c:v>782.49408152861247</c:v>
                </c:pt>
                <c:pt idx="488">
                  <c:v>757.81399961989473</c:v>
                </c:pt>
                <c:pt idx="489">
                  <c:v>717.77692552576832</c:v>
                </c:pt>
                <c:pt idx="490">
                  <c:v>674.67063056844961</c:v>
                </c:pt>
                <c:pt idx="491">
                  <c:v>644.87167398732231</c:v>
                </c:pt>
                <c:pt idx="492">
                  <c:v>628.8185159057</c:v>
                </c:pt>
                <c:pt idx="493">
                  <c:v>614.74387231371031</c:v>
                </c:pt>
                <c:pt idx="494">
                  <c:v>627.58553089297163</c:v>
                </c:pt>
                <c:pt idx="495">
                  <c:v>627.25668580048671</c:v>
                </c:pt>
                <c:pt idx="496">
                  <c:v>632.90730382286756</c:v>
                </c:pt>
                <c:pt idx="497">
                  <c:v>645.31013411063554</c:v>
                </c:pt>
                <c:pt idx="498">
                  <c:v>675.24048146148482</c:v>
                </c:pt>
                <c:pt idx="499">
                  <c:v>715.40894632533298</c:v>
                </c:pt>
                <c:pt idx="500">
                  <c:v>759.43608117524559</c:v>
                </c:pt>
                <c:pt idx="501">
                  <c:v>751.11622670174165</c:v>
                </c:pt>
                <c:pt idx="502">
                  <c:v>717.24518217579714</c:v>
                </c:pt>
                <c:pt idx="503">
                  <c:v>676.67128896515601</c:v>
                </c:pt>
                <c:pt idx="504">
                  <c:v>631.73457026027688</c:v>
                </c:pt>
                <c:pt idx="505">
                  <c:v>609.42246755199437</c:v>
                </c:pt>
                <c:pt idx="506">
                  <c:v>602.90037321771058</c:v>
                </c:pt>
                <c:pt idx="507">
                  <c:v>618.94808736460959</c:v>
                </c:pt>
                <c:pt idx="508">
                  <c:v>645.04190863646841</c:v>
                </c:pt>
                <c:pt idx="509">
                  <c:v>687.84657817491927</c:v>
                </c:pt>
                <c:pt idx="510">
                  <c:v>727.97112339280022</c:v>
                </c:pt>
                <c:pt idx="511">
                  <c:v>748.36496306158745</c:v>
                </c:pt>
                <c:pt idx="512">
                  <c:v>734.18614837349276</c:v>
                </c:pt>
                <c:pt idx="513">
                  <c:v>699.39970788967798</c:v>
                </c:pt>
                <c:pt idx="514">
                  <c:v>661.54404654267069</c:v>
                </c:pt>
                <c:pt idx="515">
                  <c:v>631.7450899615435</c:v>
                </c:pt>
                <c:pt idx="516">
                  <c:v>610.44129826960955</c:v>
                </c:pt>
                <c:pt idx="517">
                  <c:v>593.7413378724641</c:v>
                </c:pt>
                <c:pt idx="518">
                  <c:v>593.4564124259465</c:v>
                </c:pt>
                <c:pt idx="519">
                  <c:v>595.75288413861745</c:v>
                </c:pt>
                <c:pt idx="520">
                  <c:v>617.15540299193287</c:v>
                </c:pt>
                <c:pt idx="521">
                  <c:v>642.6848173054799</c:v>
                </c:pt>
                <c:pt idx="522">
                  <c:v>688.36706548726363</c:v>
                </c:pt>
                <c:pt idx="523">
                  <c:v>736.41148076657919</c:v>
                </c:pt>
                <c:pt idx="524">
                  <c:v>764.68671478555711</c:v>
                </c:pt>
                <c:pt idx="525">
                  <c:v>758.99217711720894</c:v>
                </c:pt>
                <c:pt idx="526">
                  <c:v>727.7464493964203</c:v>
                </c:pt>
                <c:pt idx="527">
                  <c:v>676.67128896515601</c:v>
                </c:pt>
                <c:pt idx="528">
                  <c:v>639.61052067574406</c:v>
                </c:pt>
                <c:pt idx="529">
                  <c:v>617.29841796746177</c:v>
                </c:pt>
                <c:pt idx="530">
                  <c:v>616.02695724348951</c:v>
                </c:pt>
                <c:pt idx="531">
                  <c:v>626.82403778007699</c:v>
                </c:pt>
                <c:pt idx="532">
                  <c:v>658.16849266224722</c:v>
                </c:pt>
                <c:pt idx="533">
                  <c:v>698.34784539554232</c:v>
                </c:pt>
                <c:pt idx="534">
                  <c:v>735.84707380826762</c:v>
                </c:pt>
                <c:pt idx="535">
                  <c:v>769.36749750283354</c:v>
                </c:pt>
                <c:pt idx="536">
                  <c:v>749.93804920442733</c:v>
                </c:pt>
                <c:pt idx="537">
                  <c:v>704.65034149998951</c:v>
                </c:pt>
                <c:pt idx="538">
                  <c:v>672.04531376329385</c:v>
                </c:pt>
                <c:pt idx="539">
                  <c:v>644.87167398732231</c:v>
                </c:pt>
                <c:pt idx="540">
                  <c:v>626.19319910054412</c:v>
                </c:pt>
                <c:pt idx="541">
                  <c:v>622.6198227291776</c:v>
                </c:pt>
                <c:pt idx="542">
                  <c:v>632.83616450328316</c:v>
                </c:pt>
                <c:pt idx="543">
                  <c:v>679.76302190360229</c:v>
                </c:pt>
                <c:pt idx="544">
                  <c:v>722.16807519816405</c:v>
                </c:pt>
                <c:pt idx="545">
                  <c:v>760.82407353748977</c:v>
                </c:pt>
                <c:pt idx="546">
                  <c:v>809.13163852442938</c:v>
                </c:pt>
                <c:pt idx="547">
                  <c:v>859.8013706089007</c:v>
                </c:pt>
                <c:pt idx="548">
                  <c:v>898.57787184850167</c:v>
                </c:pt>
                <c:pt idx="549">
                  <c:v>916.51118542655558</c:v>
                </c:pt>
                <c:pt idx="550">
                  <c:v>911.51862575732468</c:v>
                </c:pt>
                <c:pt idx="551">
                  <c:v>863.06878213121627</c:v>
                </c:pt>
                <c:pt idx="552">
                  <c:v>836.50928106242736</c:v>
                </c:pt>
                <c:pt idx="553">
                  <c:v>843.07566321085858</c:v>
                </c:pt>
                <c:pt idx="554">
                  <c:v>849.68015290235371</c:v>
                </c:pt>
                <c:pt idx="555">
                  <c:v>878.85445107503165</c:v>
                </c:pt>
                <c:pt idx="556">
                  <c:v>907.57358915204611</c:v>
                </c:pt>
                <c:pt idx="557">
                  <c:v>950.37825869049698</c:v>
                </c:pt>
                <c:pt idx="558">
                  <c:v>1001.0040711290011</c:v>
                </c:pt>
                <c:pt idx="559">
                  <c:v>1016.1472771874767</c:v>
                </c:pt>
                <c:pt idx="560">
                  <c:v>978.34061125298001</c:v>
                </c:pt>
                <c:pt idx="561">
                  <c:v>883.17188425058237</c:v>
                </c:pt>
                <c:pt idx="562">
                  <c:v>745.55418430765553</c:v>
                </c:pt>
                <c:pt idx="563">
                  <c:v>728.88181175230727</c:v>
                </c:pt>
                <c:pt idx="564">
                  <c:v>699.70206964490592</c:v>
                </c:pt>
                <c:pt idx="565">
                  <c:v>685.62742605291635</c:v>
                </c:pt>
                <c:pt idx="566">
                  <c:v>685.34250060639874</c:v>
                </c:pt>
                <c:pt idx="567">
                  <c:v>713.89214037062743</c:v>
                </c:pt>
                <c:pt idx="568">
                  <c:v>756.29719366518907</c:v>
                </c:pt>
                <c:pt idx="569">
                  <c:v>808.07977603029383</c:v>
                </c:pt>
                <c:pt idx="570">
                  <c:v>866.88860823785649</c:v>
                </c:pt>
                <c:pt idx="571">
                  <c:v>943.81150837388566</c:v>
                </c:pt>
                <c:pt idx="572">
                  <c:v>993.0892768341098</c:v>
                </c:pt>
                <c:pt idx="573">
                  <c:v>997.89600638638467</c:v>
                </c:pt>
                <c:pt idx="574">
                  <c:v>945.64774422434982</c:v>
                </c:pt>
                <c:pt idx="575">
                  <c:v>873.57004935183932</c:v>
                </c:pt>
                <c:pt idx="576">
                  <c:v>852.26118189336205</c:v>
                </c:pt>
                <c:pt idx="577">
                  <c:v>806.32122793867768</c:v>
                </c:pt>
                <c:pt idx="578">
                  <c:v>726.29026306003209</c:v>
                </c:pt>
                <c:pt idx="579">
                  <c:v>692.45695790897139</c:v>
                </c:pt>
                <c:pt idx="580">
                  <c:v>715.92546237567433</c:v>
                </c:pt>
                <c:pt idx="581">
                  <c:v>750.85418149865791</c:v>
                </c:pt>
                <c:pt idx="582">
                  <c:v>790.97872671653897</c:v>
                </c:pt>
                <c:pt idx="583">
                  <c:v>803.49661596985868</c:v>
                </c:pt>
                <c:pt idx="584">
                  <c:v>794.56843489207563</c:v>
                </c:pt>
                <c:pt idx="585">
                  <c:v>759.78199440826086</c:v>
                </c:pt>
                <c:pt idx="586">
                  <c:v>727.17696667156508</c:v>
                </c:pt>
                <c:pt idx="587">
                  <c:v>700.00332689559366</c:v>
                </c:pt>
                <c:pt idx="588">
                  <c:v>694.45143603459439</c:v>
                </c:pt>
                <c:pt idx="589">
                  <c:v>688.252742858072</c:v>
                </c:pt>
                <c:pt idx="590">
                  <c:v>687.96781741155451</c:v>
                </c:pt>
                <c:pt idx="591">
                  <c:v>698.14023953969263</c:v>
                </c:pt>
                <c:pt idx="592">
                  <c:v>711.66680797754088</c:v>
                </c:pt>
                <c:pt idx="593">
                  <c:v>726.69495507046463</c:v>
                </c:pt>
                <c:pt idx="594">
                  <c:v>761.87593603162543</c:v>
                </c:pt>
                <c:pt idx="595">
                  <c:v>799.41908409031794</c:v>
                </c:pt>
                <c:pt idx="596">
                  <c:v>832.94495171960739</c:v>
                </c:pt>
                <c:pt idx="597">
                  <c:v>835.12636446672661</c:v>
                </c:pt>
                <c:pt idx="598">
                  <c:v>803.88063674593775</c:v>
                </c:pt>
                <c:pt idx="599">
                  <c:v>758.05610992498521</c:v>
                </c:pt>
                <c:pt idx="600">
                  <c:v>718.37002483041738</c:v>
                </c:pt>
                <c:pt idx="601">
                  <c:v>696.0579221221351</c:v>
                </c:pt>
                <c:pt idx="602">
                  <c:v>700.03709500847435</c:v>
                </c:pt>
                <c:pt idx="603">
                  <c:v>716.08480915537348</c:v>
                </c:pt>
                <c:pt idx="604">
                  <c:v>773.68243208910144</c:v>
                </c:pt>
                <c:pt idx="605">
                  <c:v>792.85925038115033</c:v>
                </c:pt>
                <c:pt idx="606">
                  <c:v>840.85974601449868</c:v>
                </c:pt>
                <c:pt idx="607">
                  <c:v>861.25358568328579</c:v>
                </c:pt>
                <c:pt idx="608">
                  <c:v>847.07477099519122</c:v>
                </c:pt>
                <c:pt idx="609">
                  <c:v>812.28833051137633</c:v>
                </c:pt>
                <c:pt idx="610">
                  <c:v>777.05798596952491</c:v>
                </c:pt>
                <c:pt idx="611">
                  <c:v>749.88434619355337</c:v>
                </c:pt>
                <c:pt idx="612">
                  <c:v>728.58055450161953</c:v>
                </c:pt>
                <c:pt idx="613">
                  <c:v>711.88059410447408</c:v>
                </c:pt>
                <c:pt idx="614">
                  <c:v>703.71971824248919</c:v>
                </c:pt>
                <c:pt idx="615">
                  <c:v>703.39087315000427</c:v>
                </c:pt>
                <c:pt idx="616">
                  <c:v>711.66680797754088</c:v>
                </c:pt>
                <c:pt idx="617">
                  <c:v>734.57090548593203</c:v>
                </c:pt>
                <c:pt idx="618">
                  <c:v>761.87593603162543</c:v>
                </c:pt>
                <c:pt idx="619">
                  <c:v>799.41908409031794</c:v>
                </c:pt>
                <c:pt idx="620">
                  <c:v>825.0690013041401</c:v>
                </c:pt>
                <c:pt idx="621">
                  <c:v>824.62509724610345</c:v>
                </c:pt>
                <c:pt idx="622">
                  <c:v>793.3793695253147</c:v>
                </c:pt>
                <c:pt idx="623">
                  <c:v>744.92952589920628</c:v>
                </c:pt>
                <c:pt idx="624">
                  <c:v>705.24344080463857</c:v>
                </c:pt>
                <c:pt idx="625">
                  <c:v>677.68070448604465</c:v>
                </c:pt>
                <c:pt idx="626">
                  <c:v>671.15861015176085</c:v>
                </c:pt>
                <c:pt idx="627">
                  <c:v>681.95569068834834</c:v>
                </c:pt>
                <c:pt idx="628">
                  <c:v>713.30014557051857</c:v>
                </c:pt>
                <c:pt idx="629">
                  <c:v>766.6060823295926</c:v>
                </c:pt>
                <c:pt idx="630">
                  <c:v>814.60657796294095</c:v>
                </c:pt>
                <c:pt idx="631">
                  <c:v>850.75231846266263</c:v>
                </c:pt>
                <c:pt idx="632">
                  <c:v>847.07477099519122</c:v>
                </c:pt>
                <c:pt idx="633">
                  <c:v>812.28833051137633</c:v>
                </c:pt>
                <c:pt idx="634">
                  <c:v>771.80735235921327</c:v>
                </c:pt>
                <c:pt idx="635">
                  <c:v>723.63117814199563</c:v>
                </c:pt>
                <c:pt idx="636">
                  <c:v>686.57548561912699</c:v>
                </c:pt>
                <c:pt idx="637">
                  <c:v>669.87552522198166</c:v>
                </c:pt>
                <c:pt idx="638">
                  <c:v>695.84376782702179</c:v>
                </c:pt>
                <c:pt idx="639">
                  <c:v>713.89214037062743</c:v>
                </c:pt>
                <c:pt idx="640">
                  <c:v>719.54275839300817</c:v>
                </c:pt>
                <c:pt idx="641">
                  <c:v>739.82153909624355</c:v>
                </c:pt>
                <c:pt idx="642">
                  <c:v>769.75188644709272</c:v>
                </c:pt>
                <c:pt idx="643">
                  <c:v>807.29503450578522</c:v>
                </c:pt>
                <c:pt idx="644">
                  <c:v>835.57026852476315</c:v>
                </c:pt>
                <c:pt idx="645">
                  <c:v>832.50104766157074</c:v>
                </c:pt>
                <c:pt idx="646">
                  <c:v>798.63000313562623</c:v>
                </c:pt>
                <c:pt idx="647">
                  <c:v>747.55484270436204</c:v>
                </c:pt>
                <c:pt idx="648">
                  <c:v>705.24344080463857</c:v>
                </c:pt>
                <c:pt idx="649">
                  <c:v>680.30602129120041</c:v>
                </c:pt>
                <c:pt idx="650">
                  <c:v>676.40924376207238</c:v>
                </c:pt>
                <c:pt idx="651">
                  <c:v>687.20632429865987</c:v>
                </c:pt>
                <c:pt idx="652">
                  <c:v>715.92546237567433</c:v>
                </c:pt>
                <c:pt idx="653">
                  <c:v>750.85418149865791</c:v>
                </c:pt>
                <c:pt idx="654">
                  <c:v>796.2293603268505</c:v>
                </c:pt>
                <c:pt idx="655">
                  <c:v>821.87383360594913</c:v>
                </c:pt>
                <c:pt idx="656">
                  <c:v>818.1962861384776</c:v>
                </c:pt>
                <c:pt idx="657">
                  <c:v>783.40984565466283</c:v>
                </c:pt>
                <c:pt idx="658">
                  <c:v>742.92886750249977</c:v>
                </c:pt>
                <c:pt idx="659">
                  <c:v>713.12991092137258</c:v>
                </c:pt>
                <c:pt idx="660">
                  <c:v>694.45143603459439</c:v>
                </c:pt>
                <c:pt idx="661">
                  <c:v>685.62742605291635</c:v>
                </c:pt>
                <c:pt idx="662">
                  <c:v>682.71718380124287</c:v>
                </c:pt>
                <c:pt idx="663">
                  <c:v>698.14023953969263</c:v>
                </c:pt>
                <c:pt idx="664">
                  <c:v>709.04149117238512</c:v>
                </c:pt>
                <c:pt idx="665">
                  <c:v>747.69748951171096</c:v>
                </c:pt>
                <c:pt idx="666">
                  <c:v>764.50125283678119</c:v>
                </c:pt>
                <c:pt idx="667">
                  <c:v>804.66971770062946</c:v>
                </c:pt>
                <c:pt idx="668">
                  <c:v>830.31963491445163</c:v>
                </c:pt>
                <c:pt idx="669">
                  <c:v>819.37446363579181</c:v>
                </c:pt>
                <c:pt idx="670">
                  <c:v>775.00215188922425</c:v>
                </c:pt>
                <c:pt idx="671">
                  <c:v>721.30167465280419</c:v>
                </c:pt>
                <c:pt idx="672">
                  <c:v>676.36495594792507</c:v>
                </c:pt>
                <c:pt idx="673">
                  <c:v>651.42753643448691</c:v>
                </c:pt>
                <c:pt idx="674">
                  <c:v>639.65480848989159</c:v>
                </c:pt>
                <c:pt idx="675">
                  <c:v>650.45188902647908</c:v>
                </c:pt>
                <c:pt idx="676">
                  <c:v>676.54571029833767</c:v>
                </c:pt>
                <c:pt idx="677">
                  <c:v>714.09974622647701</c:v>
                </c:pt>
                <c:pt idx="678">
                  <c:v>746.34834102889067</c:v>
                </c:pt>
                <c:pt idx="679">
                  <c:v>756.24091347705462</c:v>
                </c:pt>
                <c:pt idx="680">
                  <c:v>736.81146517864852</c:v>
                </c:pt>
                <c:pt idx="681">
                  <c:v>694.14907427936646</c:v>
                </c:pt>
                <c:pt idx="682">
                  <c:v>651.04277932204764</c:v>
                </c:pt>
                <c:pt idx="683">
                  <c:v>615.99318913060893</c:v>
                </c:pt>
                <c:pt idx="684">
                  <c:v>584.18813021805181</c:v>
                </c:pt>
                <c:pt idx="685">
                  <c:v>554.36158579512744</c:v>
                </c:pt>
                <c:pt idx="686">
                  <c:v>546.20070993314255</c:v>
                </c:pt>
                <c:pt idx="687">
                  <c:v>543.24654803550186</c:v>
                </c:pt>
                <c:pt idx="688">
                  <c:v>543.64653244757119</c:v>
                </c:pt>
                <c:pt idx="689">
                  <c:v>561.2999963456507</c:v>
                </c:pt>
                <c:pt idx="690">
                  <c:v>591.23034369649997</c:v>
                </c:pt>
                <c:pt idx="691">
                  <c:v>620.89754133972508</c:v>
                </c:pt>
                <c:pt idx="692">
                  <c:v>641.29682494323561</c:v>
                </c:pt>
                <c:pt idx="693">
                  <c:v>635.60228727488743</c:v>
                </c:pt>
                <c:pt idx="694">
                  <c:v>596.48060913863139</c:v>
                </c:pt>
                <c:pt idx="695">
                  <c:v>545.40544870736721</c:v>
                </c:pt>
                <c:pt idx="696">
                  <c:v>503.09404680764368</c:v>
                </c:pt>
                <c:pt idx="697">
                  <c:v>478.15662729420558</c:v>
                </c:pt>
                <c:pt idx="698">
                  <c:v>471.63453295992178</c:v>
                </c:pt>
                <c:pt idx="699">
                  <c:v>485.05693030166509</c:v>
                </c:pt>
                <c:pt idx="700">
                  <c:v>519.02670198899102</c:v>
                </c:pt>
                <c:pt idx="701">
                  <c:v>564.45668833259776</c:v>
                </c:pt>
                <c:pt idx="702">
                  <c:v>609.83186716079024</c:v>
                </c:pt>
                <c:pt idx="703">
                  <c:v>635.47634043988899</c:v>
                </c:pt>
                <c:pt idx="704">
                  <c:v>623.92284255695017</c:v>
                </c:pt>
                <c:pt idx="705">
                  <c:v>589.1364020731354</c:v>
                </c:pt>
                <c:pt idx="706">
                  <c:v>559.1566911415955</c:v>
                </c:pt>
                <c:pt idx="707">
                  <c:v>508.35520011922199</c:v>
                </c:pt>
                <c:pt idx="708">
                  <c:v>521.18052689431306</c:v>
                </c:pt>
                <c:pt idx="709">
                  <c:v>517.60715052294654</c:v>
                </c:pt>
                <c:pt idx="710">
                  <c:v>512.07159146611752</c:v>
                </c:pt>
                <c:pt idx="711">
                  <c:v>527.49464720456717</c:v>
                </c:pt>
                <c:pt idx="712">
                  <c:v>554.14779966819424</c:v>
                </c:pt>
                <c:pt idx="713">
                  <c:v>592.80379800752007</c:v>
                </c:pt>
                <c:pt idx="714">
                  <c:v>646.36199660477121</c:v>
                </c:pt>
                <c:pt idx="715">
                  <c:v>689.15577827377524</c:v>
                </c:pt>
                <c:pt idx="716">
                  <c:v>704.30442826697424</c:v>
                </c:pt>
                <c:pt idx="717">
                  <c:v>695.9845737934703</c:v>
                </c:pt>
                <c:pt idx="718">
                  <c:v>651.61226204690263</c:v>
                </c:pt>
                <c:pt idx="719">
                  <c:v>600.53710161563856</c:v>
                </c:pt>
                <c:pt idx="720">
                  <c:v>555.60038291075921</c:v>
                </c:pt>
                <c:pt idx="721">
                  <c:v>530.66296339732116</c:v>
                </c:pt>
                <c:pt idx="722">
                  <c:v>532.01681947850466</c:v>
                </c:pt>
                <c:pt idx="723">
                  <c:v>545.43921682024802</c:v>
                </c:pt>
                <c:pt idx="724">
                  <c:v>582.03430531272966</c:v>
                </c:pt>
                <c:pt idx="725">
                  <c:v>630.08960846149216</c:v>
                </c:pt>
                <c:pt idx="726">
                  <c:v>675.46478728968475</c:v>
                </c:pt>
                <c:pt idx="727">
                  <c:v>698.48394376362762</c:v>
                </c:pt>
                <c:pt idx="728">
                  <c:v>689.55576268584457</c:v>
                </c:pt>
                <c:pt idx="729">
                  <c:v>646.8933717865624</c:v>
                </c:pt>
                <c:pt idx="730">
                  <c:v>595.91112641377629</c:v>
                </c:pt>
                <c:pt idx="731">
                  <c:v>552.98558580687018</c:v>
                </c:pt>
                <c:pt idx="732">
                  <c:v>534.30711092009199</c:v>
                </c:pt>
                <c:pt idx="733">
                  <c:v>522.85778413325818</c:v>
                </c:pt>
                <c:pt idx="734">
                  <c:v>514.69690827127329</c:v>
                </c:pt>
                <c:pt idx="735">
                  <c:v>516.99337998394412</c:v>
                </c:pt>
                <c:pt idx="736">
                  <c:v>525.26931481148074</c:v>
                </c:pt>
                <c:pt idx="737">
                  <c:v>548.17341231987189</c:v>
                </c:pt>
                <c:pt idx="738">
                  <c:v>578.10375967072105</c:v>
                </c:pt>
                <c:pt idx="739">
                  <c:v>613.02159092425779</c:v>
                </c:pt>
                <c:pt idx="740">
                  <c:v>636.04619133292408</c:v>
                </c:pt>
                <c:pt idx="741">
                  <c:v>630.35165366457591</c:v>
                </c:pt>
                <c:pt idx="742">
                  <c:v>591.22997552831987</c:v>
                </c:pt>
                <c:pt idx="743">
                  <c:v>542.78013190221145</c:v>
                </c:pt>
                <c:pt idx="744">
                  <c:v>508.34468041795526</c:v>
                </c:pt>
                <c:pt idx="745">
                  <c:v>480.7819440993614</c:v>
                </c:pt>
                <c:pt idx="746">
                  <c:v>471.63453295992178</c:v>
                </c:pt>
                <c:pt idx="747">
                  <c:v>479.80629669135351</c:v>
                </c:pt>
                <c:pt idx="748">
                  <c:v>505.90011796321221</c:v>
                </c:pt>
                <c:pt idx="749">
                  <c:v>553.9554211119746</c:v>
                </c:pt>
                <c:pt idx="750">
                  <c:v>596.70528313501143</c:v>
                </c:pt>
                <c:pt idx="751">
                  <c:v>622.34975641411006</c:v>
                </c:pt>
                <c:pt idx="752">
                  <c:v>610.79625853117125</c:v>
                </c:pt>
                <c:pt idx="753">
                  <c:v>581.260451657668</c:v>
                </c:pt>
                <c:pt idx="754">
                  <c:v>548.65542392097234</c:v>
                </c:pt>
                <c:pt idx="755">
                  <c:v>521.48178414500092</c:v>
                </c:pt>
                <c:pt idx="756">
                  <c:v>505.42862606337849</c:v>
                </c:pt>
                <c:pt idx="757">
                  <c:v>496.60461608170039</c:v>
                </c:pt>
                <c:pt idx="758">
                  <c:v>493.69437383002702</c:v>
                </c:pt>
                <c:pt idx="759">
                  <c:v>495.99084554269791</c:v>
                </c:pt>
                <c:pt idx="760">
                  <c:v>506.89209717539029</c:v>
                </c:pt>
                <c:pt idx="761">
                  <c:v>529.79619468378144</c:v>
                </c:pt>
                <c:pt idx="762">
                  <c:v>564.97717564494212</c:v>
                </c:pt>
                <c:pt idx="763">
                  <c:v>599.89500689847887</c:v>
                </c:pt>
                <c:pt idx="764">
                  <c:v>630.79555772261256</c:v>
                </c:pt>
                <c:pt idx="765">
                  <c:v>630.35165366457591</c:v>
                </c:pt>
                <c:pt idx="766">
                  <c:v>599.10592594378716</c:v>
                </c:pt>
                <c:pt idx="767">
                  <c:v>553.28139912283461</c:v>
                </c:pt>
                <c:pt idx="768">
                  <c:v>510.96999722311102</c:v>
                </c:pt>
                <c:pt idx="769">
                  <c:v>486.03257770967292</c:v>
                </c:pt>
                <c:pt idx="770">
                  <c:v>479.51048337538913</c:v>
                </c:pt>
                <c:pt idx="771">
                  <c:v>490.30756391197662</c:v>
                </c:pt>
                <c:pt idx="772">
                  <c:v>516.40138518383526</c:v>
                </c:pt>
                <c:pt idx="773">
                  <c:v>556.58073791713036</c:v>
                </c:pt>
                <c:pt idx="774">
                  <c:v>601.95591674532295</c:v>
                </c:pt>
                <c:pt idx="775">
                  <c:v>619.7244396089543</c:v>
                </c:pt>
                <c:pt idx="776">
                  <c:v>602.92030811570396</c:v>
                </c:pt>
                <c:pt idx="777">
                  <c:v>565.50855082673331</c:v>
                </c:pt>
                <c:pt idx="778">
                  <c:v>527.65288947972613</c:v>
                </c:pt>
                <c:pt idx="779">
                  <c:v>492.60329928828736</c:v>
                </c:pt>
                <c:pt idx="780">
                  <c:v>473.92482440150917</c:v>
                </c:pt>
                <c:pt idx="781">
                  <c:v>467.72613122498683</c:v>
                </c:pt>
                <c:pt idx="782">
                  <c:v>459.56525536300194</c:v>
                </c:pt>
                <c:pt idx="783">
                  <c:v>459.23641027051701</c:v>
                </c:pt>
                <c:pt idx="784">
                  <c:v>475.38829551352092</c:v>
                </c:pt>
                <c:pt idx="785">
                  <c:v>495.6670762167563</c:v>
                </c:pt>
                <c:pt idx="786">
                  <c:v>525.59742356760546</c:v>
                </c:pt>
                <c:pt idx="787">
                  <c:v>565.76588843145373</c:v>
                </c:pt>
                <c:pt idx="788">
                  <c:v>591.4158056452759</c:v>
                </c:pt>
                <c:pt idx="789">
                  <c:v>585.72126797692772</c:v>
                </c:pt>
                <c:pt idx="790">
                  <c:v>554.47554025613897</c:v>
                </c:pt>
                <c:pt idx="791">
                  <c:v>503.40037982487485</c:v>
                </c:pt>
                <c:pt idx="792">
                  <c:v>458.46366111999549</c:v>
                </c:pt>
                <c:pt idx="793">
                  <c:v>438.77687521686892</c:v>
                </c:pt>
                <c:pt idx="794">
                  <c:v>434.88009768774094</c:v>
                </c:pt>
                <c:pt idx="795">
                  <c:v>443.05186141917261</c:v>
                </c:pt>
                <c:pt idx="796">
                  <c:v>469.14568269103131</c:v>
                </c:pt>
                <c:pt idx="797">
                  <c:v>514.57566903463794</c:v>
                </c:pt>
                <c:pt idx="798">
                  <c:v>559.95084786283053</c:v>
                </c:pt>
                <c:pt idx="799">
                  <c:v>580.34468753161764</c:v>
                </c:pt>
                <c:pt idx="800">
                  <c:v>568.79118964867882</c:v>
                </c:pt>
                <c:pt idx="801">
                  <c:v>531.37943235970829</c:v>
                </c:pt>
                <c:pt idx="802">
                  <c:v>493.52377101270099</c:v>
                </c:pt>
                <c:pt idx="803">
                  <c:v>461.09949762641804</c:v>
                </c:pt>
                <c:pt idx="804">
                  <c:v>450.29697315510714</c:v>
                </c:pt>
                <c:pt idx="805">
                  <c:v>451.9742303940522</c:v>
                </c:pt>
                <c:pt idx="806">
                  <c:v>449.06398814237883</c:v>
                </c:pt>
                <c:pt idx="807">
                  <c:v>451.36045985504967</c:v>
                </c:pt>
                <c:pt idx="808">
                  <c:v>464.88702829289787</c:v>
                </c:pt>
                <c:pt idx="809">
                  <c:v>500.91770982706788</c:v>
                </c:pt>
                <c:pt idx="810">
                  <c:v>538.72400759338439</c:v>
                </c:pt>
                <c:pt idx="811">
                  <c:v>581.51778926238842</c:v>
                </c:pt>
                <c:pt idx="812">
                  <c:v>612.41834008652199</c:v>
                </c:pt>
                <c:pt idx="813">
                  <c:v>609.34911922332969</c:v>
                </c:pt>
                <c:pt idx="814">
                  <c:v>575.47807469738518</c:v>
                </c:pt>
                <c:pt idx="815">
                  <c:v>529.65354787643264</c:v>
                </c:pt>
                <c:pt idx="816">
                  <c:v>487.34214597670905</c:v>
                </c:pt>
                <c:pt idx="817">
                  <c:v>465.03004326842671</c:v>
                </c:pt>
                <c:pt idx="818">
                  <c:v>461.13326573929874</c:v>
                </c:pt>
                <c:pt idx="819">
                  <c:v>474.55566308104198</c:v>
                </c:pt>
                <c:pt idx="820">
                  <c:v>503.27480115805645</c:v>
                </c:pt>
                <c:pt idx="821">
                  <c:v>546.07947069650731</c:v>
                </c:pt>
                <c:pt idx="822">
                  <c:v>591.4546495246999</c:v>
                </c:pt>
                <c:pt idx="823">
                  <c:v>614.47380599864277</c:v>
                </c:pt>
                <c:pt idx="824">
                  <c:v>608.17094172601549</c:v>
                </c:pt>
                <c:pt idx="825">
                  <c:v>583.88576846282376</c:v>
                </c:pt>
                <c:pt idx="826">
                  <c:v>561.78200794675126</c:v>
                </c:pt>
                <c:pt idx="827">
                  <c:v>545.10963539140289</c:v>
                </c:pt>
                <c:pt idx="828">
                  <c:v>547.43369494587091</c:v>
                </c:pt>
                <c:pt idx="829">
                  <c:v>543.86031857450439</c:v>
                </c:pt>
                <c:pt idx="830">
                  <c:v>546.20070993314255</c:v>
                </c:pt>
                <c:pt idx="831">
                  <c:v>553.74781525612502</c:v>
                </c:pt>
                <c:pt idx="832">
                  <c:v>572.52501730428457</c:v>
                </c:pt>
                <c:pt idx="833">
                  <c:v>595.42911481267583</c:v>
                </c:pt>
                <c:pt idx="834">
                  <c:v>635.86072938414816</c:v>
                </c:pt>
                <c:pt idx="835">
                  <c:v>673.40387744284067</c:v>
                </c:pt>
                <c:pt idx="836">
                  <c:v>699.05379465666272</c:v>
                </c:pt>
                <c:pt idx="837">
                  <c:v>693.35925698831454</c:v>
                </c:pt>
                <c:pt idx="838">
                  <c:v>659.48821246237003</c:v>
                </c:pt>
                <c:pt idx="839">
                  <c:v>608.41305203110596</c:v>
                </c:pt>
                <c:pt idx="840">
                  <c:v>560.85101652107073</c:v>
                </c:pt>
                <c:pt idx="841">
                  <c:v>535.91359700763269</c:v>
                </c:pt>
                <c:pt idx="842">
                  <c:v>524.14086906303737</c:v>
                </c:pt>
                <c:pt idx="843">
                  <c:v>534.93794959962474</c:v>
                </c:pt>
                <c:pt idx="844">
                  <c:v>571.53303809210661</c:v>
                </c:pt>
                <c:pt idx="845">
                  <c:v>619.588341240869</c:v>
                </c:pt>
                <c:pt idx="846">
                  <c:v>667.58883687421735</c:v>
                </c:pt>
                <c:pt idx="847">
                  <c:v>690.60799334816022</c:v>
                </c:pt>
                <c:pt idx="848">
                  <c:v>684.30512907553293</c:v>
                </c:pt>
                <c:pt idx="849">
                  <c:v>660.01995581234132</c:v>
                </c:pt>
                <c:pt idx="850">
                  <c:v>627.41492807564555</c:v>
                </c:pt>
                <c:pt idx="851">
                  <c:v>600.24128829967412</c:v>
                </c:pt>
                <c:pt idx="852">
                  <c:v>584.18813021805181</c:v>
                </c:pt>
                <c:pt idx="853">
                  <c:v>567.48816982090636</c:v>
                </c:pt>
                <c:pt idx="854">
                  <c:v>559.32729395892136</c:v>
                </c:pt>
                <c:pt idx="855">
                  <c:v>556.37313206128078</c:v>
                </c:pt>
                <c:pt idx="856">
                  <c:v>564.6490668888174</c:v>
                </c:pt>
                <c:pt idx="857">
                  <c:v>584.92784759205279</c:v>
                </c:pt>
                <c:pt idx="858">
                  <c:v>617.48351174805771</c:v>
                </c:pt>
                <c:pt idx="859">
                  <c:v>649.77602619643858</c:v>
                </c:pt>
                <c:pt idx="860">
                  <c:v>670.17530979994922</c:v>
                </c:pt>
                <c:pt idx="861">
                  <c:v>667.10608893675681</c:v>
                </c:pt>
                <c:pt idx="862">
                  <c:v>630.60972760565653</c:v>
                </c:pt>
                <c:pt idx="863">
                  <c:v>587.41051758985975</c:v>
                </c:pt>
                <c:pt idx="864">
                  <c:v>547.72443249529192</c:v>
                </c:pt>
                <c:pt idx="865">
                  <c:v>522.78701298185376</c:v>
                </c:pt>
                <c:pt idx="866">
                  <c:v>513.63960184241432</c:v>
                </c:pt>
                <c:pt idx="867">
                  <c:v>521.81136557384593</c:v>
                </c:pt>
                <c:pt idx="868">
                  <c:v>547.90518684570463</c:v>
                </c:pt>
                <c:pt idx="869">
                  <c:v>588.08453957899974</c:v>
                </c:pt>
                <c:pt idx="870">
                  <c:v>622.95845118656916</c:v>
                </c:pt>
                <c:pt idx="871">
                  <c:v>638.10165724504463</c:v>
                </c:pt>
                <c:pt idx="872">
                  <c:v>621.29752575179441</c:v>
                </c:pt>
                <c:pt idx="873">
                  <c:v>578.63513485251224</c:v>
                </c:pt>
                <c:pt idx="874">
                  <c:v>540.77947350550505</c:v>
                </c:pt>
                <c:pt idx="875">
                  <c:v>518.85646733984515</c:v>
                </c:pt>
                <c:pt idx="876">
                  <c:v>502.80330925822267</c:v>
                </c:pt>
                <c:pt idx="877">
                  <c:v>493.97929927654457</c:v>
                </c:pt>
                <c:pt idx="878">
                  <c:v>493.69437383002702</c:v>
                </c:pt>
                <c:pt idx="879">
                  <c:v>493.36552873754209</c:v>
                </c:pt>
                <c:pt idx="880">
                  <c:v>501.64146356507871</c:v>
                </c:pt>
                <c:pt idx="881">
                  <c:v>529.79619468378144</c:v>
                </c:pt>
                <c:pt idx="882">
                  <c:v>572.85312606040952</c:v>
                </c:pt>
                <c:pt idx="883">
                  <c:v>618.27222453456932</c:v>
                </c:pt>
                <c:pt idx="884">
                  <c:v>649.17277535870289</c:v>
                </c:pt>
                <c:pt idx="885">
                  <c:v>651.35418810582212</c:v>
                </c:pt>
                <c:pt idx="886">
                  <c:v>620.10846038503337</c:v>
                </c:pt>
                <c:pt idx="887">
                  <c:v>566.40798314861343</c:v>
                </c:pt>
                <c:pt idx="888">
                  <c:v>518.84594763857831</c:v>
                </c:pt>
                <c:pt idx="889">
                  <c:v>528.0376465921654</c:v>
                </c:pt>
                <c:pt idx="890">
                  <c:v>529.3915026733489</c:v>
                </c:pt>
                <c:pt idx="891">
                  <c:v>529.68731598931322</c:v>
                </c:pt>
                <c:pt idx="892">
                  <c:v>561.03177087148356</c:v>
                </c:pt>
                <c:pt idx="893">
                  <c:v>598.58580679962279</c:v>
                </c:pt>
                <c:pt idx="894">
                  <c:v>628.20908479688069</c:v>
                </c:pt>
                <c:pt idx="895">
                  <c:v>638.10165724504463</c:v>
                </c:pt>
                <c:pt idx="896">
                  <c:v>610.79625853117125</c:v>
                </c:pt>
                <c:pt idx="897">
                  <c:v>568.13386763188907</c:v>
                </c:pt>
                <c:pt idx="898">
                  <c:v>527.65288947972613</c:v>
                </c:pt>
                <c:pt idx="899">
                  <c:v>500.4792497037547</c:v>
                </c:pt>
                <c:pt idx="900">
                  <c:v>476.55014120666493</c:v>
                </c:pt>
                <c:pt idx="901">
                  <c:v>462.47549761467531</c:v>
                </c:pt>
                <c:pt idx="902">
                  <c:v>435.93740411659991</c:v>
                </c:pt>
                <c:pt idx="903">
                  <c:v>461.86172707567277</c:v>
                </c:pt>
                <c:pt idx="904">
                  <c:v>501.64146356507871</c:v>
                </c:pt>
                <c:pt idx="905">
                  <c:v>529.79619468378144</c:v>
                </c:pt>
                <c:pt idx="906">
                  <c:v>559.7265420346306</c:v>
                </c:pt>
                <c:pt idx="907">
                  <c:v>610.39627411910203</c:v>
                </c:pt>
                <c:pt idx="908">
                  <c:v>630.79555772261256</c:v>
                </c:pt>
                <c:pt idx="909">
                  <c:v>625.10102005426438</c:v>
                </c:pt>
                <c:pt idx="910">
                  <c:v>604.35655955409879</c:v>
                </c:pt>
                <c:pt idx="911">
                  <c:v>571.65861675892495</c:v>
                </c:pt>
                <c:pt idx="912">
                  <c:v>526.72189805404571</c:v>
                </c:pt>
                <c:pt idx="913">
                  <c:v>517.53637937154224</c:v>
                </c:pt>
                <c:pt idx="914">
                  <c:v>516.26491864756997</c:v>
                </c:pt>
                <c:pt idx="915">
                  <c:v>542.81390001509214</c:v>
                </c:pt>
                <c:pt idx="916">
                  <c:v>576.78367170241813</c:v>
                </c:pt>
                <c:pt idx="917">
                  <c:v>619.588341240869</c:v>
                </c:pt>
                <c:pt idx="918">
                  <c:v>657.0875696535943</c:v>
                </c:pt>
                <c:pt idx="919">
                  <c:v>669.60545890691412</c:v>
                </c:pt>
                <c:pt idx="920">
                  <c:v>642.30006019304062</c:v>
                </c:pt>
                <c:pt idx="921">
                  <c:v>594.38703568344692</c:v>
                </c:pt>
                <c:pt idx="922">
                  <c:v>551.2807407261281</c:v>
                </c:pt>
                <c:pt idx="923">
                  <c:v>513.60583372953351</c:v>
                </c:pt>
                <c:pt idx="924">
                  <c:v>473.92482440150917</c:v>
                </c:pt>
                <c:pt idx="925">
                  <c:v>454.59954719920796</c:v>
                </c:pt>
                <c:pt idx="926">
                  <c:v>451.68930494753459</c:v>
                </c:pt>
                <c:pt idx="927">
                  <c:v>472.36299429629588</c:v>
                </c:pt>
                <c:pt idx="928">
                  <c:v>488.51487953929978</c:v>
                </c:pt>
                <c:pt idx="929">
                  <c:v>514.04429385284675</c:v>
                </c:pt>
                <c:pt idx="930">
                  <c:v>541.34932439854015</c:v>
                </c:pt>
                <c:pt idx="931">
                  <c:v>581.51778926238842</c:v>
                </c:pt>
                <c:pt idx="932">
                  <c:v>609.79302328136623</c:v>
                </c:pt>
                <c:pt idx="933">
                  <c:v>606.72380241817393</c:v>
                </c:pt>
                <c:pt idx="934">
                  <c:v>575.47807469738518</c:v>
                </c:pt>
                <c:pt idx="935">
                  <c:v>548.03076551252309</c:v>
                </c:pt>
                <c:pt idx="936">
                  <c:v>516.22063083342255</c:v>
                </c:pt>
                <c:pt idx="937">
                  <c:v>504.40979534576331</c:v>
                </c:pt>
                <c:pt idx="938">
                  <c:v>503.1383346217911</c:v>
                </c:pt>
                <c:pt idx="939">
                  <c:v>516.56073196353441</c:v>
                </c:pt>
                <c:pt idx="940">
                  <c:v>545.27987004054887</c:v>
                </c:pt>
                <c:pt idx="941">
                  <c:v>588.08453957899974</c:v>
                </c:pt>
                <c:pt idx="942">
                  <c:v>633.45971840719233</c:v>
                </c:pt>
                <c:pt idx="943">
                  <c:v>651.22824127082356</c:v>
                </c:pt>
                <c:pt idx="944">
                  <c:v>621.29752575179441</c:v>
                </c:pt>
                <c:pt idx="945">
                  <c:v>576.00981804735648</c:v>
                </c:pt>
                <c:pt idx="946">
                  <c:v>517.15162225910296</c:v>
                </c:pt>
                <c:pt idx="947">
                  <c:v>471.60076484704115</c:v>
                </c:pt>
                <c:pt idx="948">
                  <c:v>450.29697315510714</c:v>
                </c:pt>
                <c:pt idx="949">
                  <c:v>436.22232956311751</c:v>
                </c:pt>
                <c:pt idx="950">
                  <c:v>430.68677050628838</c:v>
                </c:pt>
                <c:pt idx="951">
                  <c:v>438.23387582927074</c:v>
                </c:pt>
                <c:pt idx="952">
                  <c:v>449.13512746196312</c:v>
                </c:pt>
                <c:pt idx="953">
                  <c:v>472.03922497035433</c:v>
                </c:pt>
                <c:pt idx="954">
                  <c:v>512.47083954182654</c:v>
                </c:pt>
                <c:pt idx="955">
                  <c:v>563.14057162629797</c:v>
                </c:pt>
                <c:pt idx="956">
                  <c:v>596.66643925558742</c:v>
                </c:pt>
                <c:pt idx="957">
                  <c:v>590.97190158723924</c:v>
                </c:pt>
                <c:pt idx="958">
                  <c:v>554.47554025613897</c:v>
                </c:pt>
                <c:pt idx="959">
                  <c:v>508.65101343518643</c:v>
                </c:pt>
                <c:pt idx="960">
                  <c:v>471.59024514577436</c:v>
                </c:pt>
                <c:pt idx="961">
                  <c:v>449.27814243749202</c:v>
                </c:pt>
                <c:pt idx="962">
                  <c:v>455.88263212898715</c:v>
                </c:pt>
                <c:pt idx="963">
                  <c:v>471.93034627588622</c:v>
                </c:pt>
                <c:pt idx="964">
                  <c:v>511.15075157352373</c:v>
                </c:pt>
                <c:pt idx="965">
                  <c:v>540.82883708619579</c:v>
                </c:pt>
                <c:pt idx="966">
                  <c:v>596.70528313501143</c:v>
                </c:pt>
                <c:pt idx="967">
                  <c:v>601.34722197286385</c:v>
                </c:pt>
                <c:pt idx="968">
                  <c:v>584.54309047961351</c:v>
                </c:pt>
                <c:pt idx="969">
                  <c:v>534.00474916486405</c:v>
                </c:pt>
                <c:pt idx="970">
                  <c:v>496.14908781785687</c:v>
                </c:pt>
                <c:pt idx="971">
                  <c:v>453.2235472109507</c:v>
                </c:pt>
                <c:pt idx="972">
                  <c:v>421.41848829839364</c:v>
                </c:pt>
                <c:pt idx="973">
                  <c:v>404.71852790124819</c:v>
                </c:pt>
                <c:pt idx="974">
                  <c:v>391.30701842895172</c:v>
                </c:pt>
                <c:pt idx="975">
                  <c:v>422.48197499833611</c:v>
                </c:pt>
                <c:pt idx="976">
                  <c:v>449.13512746196312</c:v>
                </c:pt>
                <c:pt idx="977">
                  <c:v>469.41390816519851</c:v>
                </c:pt>
                <c:pt idx="978">
                  <c:v>499.34425551604767</c:v>
                </c:pt>
                <c:pt idx="979">
                  <c:v>544.76335399020763</c:v>
                </c:pt>
                <c:pt idx="980">
                  <c:v>565.16263759371805</c:v>
                </c:pt>
                <c:pt idx="981">
                  <c:v>564.71873353568151</c:v>
                </c:pt>
                <c:pt idx="982">
                  <c:v>533.47300581489276</c:v>
                </c:pt>
                <c:pt idx="983">
                  <c:v>487.64847899394022</c:v>
                </c:pt>
                <c:pt idx="984">
                  <c:v>440.08644348390504</c:v>
                </c:pt>
                <c:pt idx="985">
                  <c:v>415.14902397046694</c:v>
                </c:pt>
                <c:pt idx="986">
                  <c:v>413.87756324649473</c:v>
                </c:pt>
                <c:pt idx="987">
                  <c:v>422.04932697792646</c:v>
                </c:pt>
                <c:pt idx="988">
                  <c:v>450.76846505494086</c:v>
                </c:pt>
                <c:pt idx="989">
                  <c:v>493.57313459339179</c:v>
                </c:pt>
                <c:pt idx="990">
                  <c:v>546.82426383705172</c:v>
                </c:pt>
                <c:pt idx="991">
                  <c:v>569.84342031099459</c:v>
                </c:pt>
                <c:pt idx="992">
                  <c:v>563.5405560383673</c:v>
                </c:pt>
                <c:pt idx="993">
                  <c:v>552.3819668009545</c:v>
                </c:pt>
                <c:pt idx="994">
                  <c:v>535.52883989519341</c:v>
                </c:pt>
                <c:pt idx="995">
                  <c:v>521.48178414500092</c:v>
                </c:pt>
                <c:pt idx="996">
                  <c:v>513.30457647884577</c:v>
                </c:pt>
                <c:pt idx="997">
                  <c:v>501.85524969201197</c:v>
                </c:pt>
                <c:pt idx="998">
                  <c:v>488.44374021971544</c:v>
                </c:pt>
                <c:pt idx="999">
                  <c:v>467.1123606859843</c:v>
                </c:pt>
                <c:pt idx="1000">
                  <c:v>464.88702829289787</c:v>
                </c:pt>
                <c:pt idx="1001">
                  <c:v>477.28985858066591</c:v>
                </c:pt>
                <c:pt idx="1002">
                  <c:v>504.59488912635925</c:v>
                </c:pt>
                <c:pt idx="1003">
                  <c:v>536.88740357474023</c:v>
                </c:pt>
                <c:pt idx="1004">
                  <c:v>567.78795439887381</c:v>
                </c:pt>
                <c:pt idx="1005">
                  <c:v>583.09595117177196</c:v>
                </c:pt>
                <c:pt idx="1006">
                  <c:v>554.47554025613897</c:v>
                </c:pt>
                <c:pt idx="1007">
                  <c:v>513.90164704549795</c:v>
                </c:pt>
                <c:pt idx="1008">
                  <c:v>492.59277958702063</c:v>
                </c:pt>
                <c:pt idx="1009">
                  <c:v>472.90599368389405</c:v>
                </c:pt>
                <c:pt idx="1010">
                  <c:v>471.63453295992178</c:v>
                </c:pt>
                <c:pt idx="1011">
                  <c:v>482.43161349650927</c:v>
                </c:pt>
                <c:pt idx="1012">
                  <c:v>516.40138518383526</c:v>
                </c:pt>
                <c:pt idx="1013">
                  <c:v>564.45668833259776</c:v>
                </c:pt>
                <c:pt idx="1014">
                  <c:v>607.20655035563459</c:v>
                </c:pt>
                <c:pt idx="1015">
                  <c:v>632.85102363473311</c:v>
                </c:pt>
                <c:pt idx="1016">
                  <c:v>626.54815936210593</c:v>
                </c:pt>
                <c:pt idx="1017">
                  <c:v>594.38703568344692</c:v>
                </c:pt>
                <c:pt idx="1018">
                  <c:v>564.40732475190703</c:v>
                </c:pt>
                <c:pt idx="1019">
                  <c:v>542.48431858624713</c:v>
                </c:pt>
                <c:pt idx="1020">
                  <c:v>523.80584369946894</c:v>
                </c:pt>
                <c:pt idx="1021">
                  <c:v>514.98183371779078</c:v>
                </c:pt>
                <c:pt idx="1022">
                  <c:v>501.57032424549436</c:v>
                </c:pt>
                <c:pt idx="1023">
                  <c:v>509.11742956847678</c:v>
                </c:pt>
                <c:pt idx="1024">
                  <c:v>535.77058203210379</c:v>
                </c:pt>
                <c:pt idx="1025">
                  <c:v>553.42404593018341</c:v>
                </c:pt>
                <c:pt idx="1026">
                  <c:v>583.35439328103257</c:v>
                </c:pt>
                <c:pt idx="1027">
                  <c:v>620.89754133972508</c:v>
                </c:pt>
                <c:pt idx="1028">
                  <c:v>651.79809216385866</c:v>
                </c:pt>
                <c:pt idx="1029">
                  <c:v>651.35418810582212</c:v>
                </c:pt>
                <c:pt idx="1030">
                  <c:v>617.48314357987761</c:v>
                </c:pt>
                <c:pt idx="1031">
                  <c:v>574.28393356408083</c:v>
                </c:pt>
                <c:pt idx="1032">
                  <c:v>534.597848469513</c:v>
                </c:pt>
                <c:pt idx="1033">
                  <c:v>514.91106256638648</c:v>
                </c:pt>
                <c:pt idx="1034">
                  <c:v>521.51555225788161</c:v>
                </c:pt>
                <c:pt idx="1035">
                  <c:v>537.56326640478062</c:v>
                </c:pt>
                <c:pt idx="1036">
                  <c:v>568.90772128695073</c:v>
                </c:pt>
                <c:pt idx="1037">
                  <c:v>609.08707402024595</c:v>
                </c:pt>
                <c:pt idx="1038">
                  <c:v>657.0875696535943</c:v>
                </c:pt>
                <c:pt idx="1039">
                  <c:v>666.98014210175825</c:v>
                </c:pt>
                <c:pt idx="1040">
                  <c:v>647.55069380335215</c:v>
                </c:pt>
                <c:pt idx="1041">
                  <c:v>607.51361970922574</c:v>
                </c:pt>
                <c:pt idx="1042">
                  <c:v>593.28580960862053</c:v>
                </c:pt>
                <c:pt idx="1043">
                  <c:v>568.73748663780486</c:v>
                </c:pt>
                <c:pt idx="1044">
                  <c:v>555.3096453613382</c:v>
                </c:pt>
                <c:pt idx="1045">
                  <c:v>543.86031857450439</c:v>
                </c:pt>
                <c:pt idx="1046">
                  <c:v>522.57285868674057</c:v>
                </c:pt>
                <c:pt idx="1047">
                  <c:v>509.11742956847678</c:v>
                </c:pt>
                <c:pt idx="1048">
                  <c:v>506.89209717539029</c:v>
                </c:pt>
                <c:pt idx="1049">
                  <c:v>511.41897704769099</c:v>
                </c:pt>
                <c:pt idx="1050">
                  <c:v>530.8480571779171</c:v>
                </c:pt>
                <c:pt idx="1051">
                  <c:v>571.01652204176537</c:v>
                </c:pt>
                <c:pt idx="1052">
                  <c:v>599.29175606074318</c:v>
                </c:pt>
                <c:pt idx="1053">
                  <c:v>593.59721839239501</c:v>
                </c:pt>
                <c:pt idx="1054">
                  <c:v>562.35149067160626</c:v>
                </c:pt>
                <c:pt idx="1055">
                  <c:v>516.52696385065371</c:v>
                </c:pt>
                <c:pt idx="1056">
                  <c:v>474.21556195093012</c:v>
                </c:pt>
                <c:pt idx="1057">
                  <c:v>457.15409285295937</c:v>
                </c:pt>
                <c:pt idx="1058">
                  <c:v>476.88516657023337</c:v>
                </c:pt>
                <c:pt idx="1059">
                  <c:v>492.93288071713243</c:v>
                </c:pt>
                <c:pt idx="1060">
                  <c:v>516.40138518383526</c:v>
                </c:pt>
                <c:pt idx="1061">
                  <c:v>556.58073791713036</c:v>
                </c:pt>
                <c:pt idx="1062">
                  <c:v>596.70528313501143</c:v>
                </c:pt>
                <c:pt idx="1063">
                  <c:v>617.09912280379854</c:v>
                </c:pt>
                <c:pt idx="1064">
                  <c:v>605.54562492085972</c:v>
                </c:pt>
                <c:pt idx="1065">
                  <c:v>570.75918443704495</c:v>
                </c:pt>
                <c:pt idx="1066">
                  <c:v>535.52883989519341</c:v>
                </c:pt>
                <c:pt idx="1067">
                  <c:v>500.4792497037547</c:v>
                </c:pt>
                <c:pt idx="1068">
                  <c:v>439.79570593448403</c:v>
                </c:pt>
                <c:pt idx="1069">
                  <c:v>404.71852790124819</c:v>
                </c:pt>
                <c:pt idx="1070">
                  <c:v>393.93233523410748</c:v>
                </c:pt>
                <c:pt idx="1071">
                  <c:v>414.60602458286877</c:v>
                </c:pt>
                <c:pt idx="1072">
                  <c:v>462.26171148774205</c:v>
                </c:pt>
                <c:pt idx="1073">
                  <c:v>498.29239302191212</c:v>
                </c:pt>
                <c:pt idx="1074">
                  <c:v>530.8480571779171</c:v>
                </c:pt>
                <c:pt idx="1075">
                  <c:v>571.01652204176537</c:v>
                </c:pt>
                <c:pt idx="1076">
                  <c:v>599.29175606074318</c:v>
                </c:pt>
                <c:pt idx="1077">
                  <c:v>596.22253519755077</c:v>
                </c:pt>
                <c:pt idx="1078">
                  <c:v>559.72617386645049</c:v>
                </c:pt>
                <c:pt idx="1079">
                  <c:v>508.65101343518643</c:v>
                </c:pt>
                <c:pt idx="1080">
                  <c:v>461.08897792515126</c:v>
                </c:pt>
                <c:pt idx="1081">
                  <c:v>438.77687521686892</c:v>
                </c:pt>
                <c:pt idx="1082">
                  <c:v>421.75351366196207</c:v>
                </c:pt>
                <c:pt idx="1083">
                  <c:v>427.29996058823798</c:v>
                </c:pt>
                <c:pt idx="1084">
                  <c:v>445.51783144462922</c:v>
                </c:pt>
                <c:pt idx="1085">
                  <c:v>485.69718417792438</c:v>
                </c:pt>
                <c:pt idx="1086">
                  <c:v>528.44704620096115</c:v>
                </c:pt>
                <c:pt idx="1087">
                  <c:v>561.96746989552719</c:v>
                </c:pt>
                <c:pt idx="1088">
                  <c:v>558.28992242805577</c:v>
                </c:pt>
                <c:pt idx="1089">
                  <c:v>534.00474916486405</c:v>
                </c:pt>
                <c:pt idx="1090">
                  <c:v>501.39972142816839</c:v>
                </c:pt>
                <c:pt idx="1091">
                  <c:v>479.47671526250849</c:v>
                </c:pt>
                <c:pt idx="1092">
                  <c:v>466.04887398604183</c:v>
                </c:pt>
                <c:pt idx="1093">
                  <c:v>457.22486400436372</c:v>
                </c:pt>
                <c:pt idx="1094">
                  <c:v>454.31462175269036</c:v>
                </c:pt>
                <c:pt idx="1095">
                  <c:v>453.98577666020543</c:v>
                </c:pt>
                <c:pt idx="1096">
                  <c:v>462.26171148774205</c:v>
                </c:pt>
                <c:pt idx="1097">
                  <c:v>479.91517538582167</c:v>
                </c:pt>
                <c:pt idx="1098">
                  <c:v>509.84552273667083</c:v>
                </c:pt>
                <c:pt idx="1099">
                  <c:v>547.3886707953634</c:v>
                </c:pt>
                <c:pt idx="1100">
                  <c:v>573.03858800918545</c:v>
                </c:pt>
                <c:pt idx="1101">
                  <c:v>575.22000075630456</c:v>
                </c:pt>
                <c:pt idx="1102">
                  <c:v>543.97427303551592</c:v>
                </c:pt>
                <c:pt idx="1103">
                  <c:v>500.77506301971908</c:v>
                </c:pt>
                <c:pt idx="1104">
                  <c:v>461.08897792515126</c:v>
                </c:pt>
                <c:pt idx="1105">
                  <c:v>438.77687521686892</c:v>
                </c:pt>
                <c:pt idx="1106">
                  <c:v>432.25478088258512</c:v>
                </c:pt>
                <c:pt idx="1107">
                  <c:v>450.92781183463995</c:v>
                </c:pt>
                <c:pt idx="1108">
                  <c:v>477.0216331064986</c:v>
                </c:pt>
                <c:pt idx="1109">
                  <c:v>519.82630264494946</c:v>
                </c:pt>
                <c:pt idx="1110">
                  <c:v>562.57616466798629</c:v>
                </c:pt>
                <c:pt idx="1111">
                  <c:v>585.59532114192916</c:v>
                </c:pt>
                <c:pt idx="1112">
                  <c:v>576.66714006414622</c:v>
                </c:pt>
                <c:pt idx="1113">
                  <c:v>544.5060163854871</c:v>
                </c:pt>
                <c:pt idx="1114">
                  <c:v>506.65035503847992</c:v>
                </c:pt>
                <c:pt idx="1115">
                  <c:v>453.2235472109507</c:v>
                </c:pt>
                <c:pt idx="1116">
                  <c:v>395.16532024683585</c:v>
                </c:pt>
                <c:pt idx="1117">
                  <c:v>367.9640926290673</c:v>
                </c:pt>
                <c:pt idx="1118">
                  <c:v>362.42853357223817</c:v>
                </c:pt>
                <c:pt idx="1119">
                  <c:v>383.10222292099945</c:v>
                </c:pt>
                <c:pt idx="1120">
                  <c:v>420.25664260524962</c:v>
                </c:pt>
                <c:pt idx="1121">
                  <c:v>458.91264094457546</c:v>
                </c:pt>
                <c:pt idx="1122">
                  <c:v>512.47083954182654</c:v>
                </c:pt>
                <c:pt idx="1123">
                  <c:v>565.76588843145373</c:v>
                </c:pt>
                <c:pt idx="1124">
                  <c:v>601.91707286589894</c:v>
                </c:pt>
                <c:pt idx="1125">
                  <c:v>611.97443602848546</c:v>
                </c:pt>
                <c:pt idx="1126">
                  <c:v>593.85529233347563</c:v>
                </c:pt>
                <c:pt idx="1127">
                  <c:v>553.28139912283461</c:v>
                </c:pt>
                <c:pt idx="1128">
                  <c:v>510.96999722311102</c:v>
                </c:pt>
                <c:pt idx="1129">
                  <c:v>483.40726090451716</c:v>
                </c:pt>
                <c:pt idx="1130">
                  <c:v>474.2598497650776</c:v>
                </c:pt>
                <c:pt idx="1131">
                  <c:v>450.92781183463995</c:v>
                </c:pt>
                <c:pt idx="1132">
                  <c:v>456.01909866525239</c:v>
                </c:pt>
                <c:pt idx="1133">
                  <c:v>488.32250098308015</c:v>
                </c:pt>
                <c:pt idx="1134">
                  <c:v>528.44704620096115</c:v>
                </c:pt>
                <c:pt idx="1135">
                  <c:v>546.2155690645925</c:v>
                </c:pt>
                <c:pt idx="1136">
                  <c:v>537.28738798680956</c:v>
                </c:pt>
                <c:pt idx="1137">
                  <c:v>507.7515811133062</c:v>
                </c:pt>
                <c:pt idx="1138">
                  <c:v>469.89591976629902</c:v>
                </c:pt>
                <c:pt idx="1139">
                  <c:v>437.47164638001607</c:v>
                </c:pt>
                <c:pt idx="1140">
                  <c:v>410.91722107777048</c:v>
                </c:pt>
                <c:pt idx="1141">
                  <c:v>404.71852790124819</c:v>
                </c:pt>
                <c:pt idx="1142">
                  <c:v>393.93233523410748</c:v>
                </c:pt>
                <c:pt idx="1143">
                  <c:v>396.22880694677832</c:v>
                </c:pt>
                <c:pt idx="1144">
                  <c:v>433.38322663102849</c:v>
                </c:pt>
                <c:pt idx="1145">
                  <c:v>474.66454177551014</c:v>
                </c:pt>
                <c:pt idx="1146">
                  <c:v>530.8480571779171</c:v>
                </c:pt>
                <c:pt idx="1147">
                  <c:v>571.01652204176537</c:v>
                </c:pt>
                <c:pt idx="1148">
                  <c:v>617.66897369683363</c:v>
                </c:pt>
                <c:pt idx="1149">
                  <c:v>632.97697046973167</c:v>
                </c:pt>
                <c:pt idx="1150">
                  <c:v>654.2375788520585</c:v>
                </c:pt>
                <c:pt idx="1151">
                  <c:v>592.66115120017128</c:v>
                </c:pt>
                <c:pt idx="1152">
                  <c:v>539.84848207982463</c:v>
                </c:pt>
                <c:pt idx="1153">
                  <c:v>509.6604289560749</c:v>
                </c:pt>
                <c:pt idx="1154">
                  <c:v>518.89023545272585</c:v>
                </c:pt>
                <c:pt idx="1155">
                  <c:v>532.3126327944691</c:v>
                </c:pt>
                <c:pt idx="1156">
                  <c:v>571.53303809210661</c:v>
                </c:pt>
                <c:pt idx="1157">
                  <c:v>619.588341240869</c:v>
                </c:pt>
                <c:pt idx="1158">
                  <c:v>667.58883687421735</c:v>
                </c:pt>
                <c:pt idx="1159">
                  <c:v>690.60799334816022</c:v>
                </c:pt>
                <c:pt idx="1160">
                  <c:v>681.67981227037728</c:v>
                </c:pt>
                <c:pt idx="1161">
                  <c:v>644.26805498140664</c:v>
                </c:pt>
                <c:pt idx="1162">
                  <c:v>606.41239363439945</c:v>
                </c:pt>
                <c:pt idx="1163">
                  <c:v>571.36280344296063</c:v>
                </c:pt>
                <c:pt idx="1164">
                  <c:v>555.3096453613382</c:v>
                </c:pt>
                <c:pt idx="1165">
                  <c:v>504.48056649716773</c:v>
                </c:pt>
                <c:pt idx="1166">
                  <c:v>459.56525536300194</c:v>
                </c:pt>
                <c:pt idx="1167">
                  <c:v>464.48704388082854</c:v>
                </c:pt>
                <c:pt idx="1168">
                  <c:v>522.64399800632486</c:v>
                </c:pt>
                <c:pt idx="1169">
                  <c:v>569.1759467611181</c:v>
                </c:pt>
                <c:pt idx="1170">
                  <c:v>599.10629411196726</c:v>
                </c:pt>
                <c:pt idx="1171">
                  <c:v>647.15070939128293</c:v>
                </c:pt>
                <c:pt idx="1172">
                  <c:v>670.17530979994922</c:v>
                </c:pt>
                <c:pt idx="1173">
                  <c:v>674.98203935222409</c:v>
                </c:pt>
                <c:pt idx="1174">
                  <c:v>659.48821246237003</c:v>
                </c:pt>
                <c:pt idx="1175">
                  <c:v>621.53963605688477</c:v>
                </c:pt>
                <c:pt idx="1176">
                  <c:v>576.60291735200542</c:v>
                </c:pt>
                <c:pt idx="1177">
                  <c:v>543.78954742309998</c:v>
                </c:pt>
                <c:pt idx="1178">
                  <c:v>534.64213628366042</c:v>
                </c:pt>
                <c:pt idx="1179">
                  <c:v>545.43921682024802</c:v>
                </c:pt>
                <c:pt idx="1180">
                  <c:v>574.15835489726237</c:v>
                </c:pt>
                <c:pt idx="1181">
                  <c:v>614.33770763055747</c:v>
                </c:pt>
                <c:pt idx="1182">
                  <c:v>643.96098562781538</c:v>
                </c:pt>
                <c:pt idx="1183">
                  <c:v>635.47634043988899</c:v>
                </c:pt>
                <c:pt idx="1184">
                  <c:v>595.04435770023656</c:v>
                </c:pt>
                <c:pt idx="1185">
                  <c:v>549.75664999579874</c:v>
                </c:pt>
                <c:pt idx="1186">
                  <c:v>477.7718701817663</c:v>
                </c:pt>
                <c:pt idx="1187">
                  <c:v>419.09442874392562</c:v>
                </c:pt>
                <c:pt idx="1188">
                  <c:v>382.03873622105698</c:v>
                </c:pt>
                <c:pt idx="1189">
                  <c:v>357.46282540844419</c:v>
                </c:pt>
                <c:pt idx="1190">
                  <c:v>344.05131593614772</c:v>
                </c:pt>
                <c:pt idx="1191">
                  <c:v>354.22373806428595</c:v>
                </c:pt>
                <c:pt idx="1192">
                  <c:v>391.37815774853607</c:v>
                </c:pt>
                <c:pt idx="1193">
                  <c:v>427.40883928270614</c:v>
                </c:pt>
                <c:pt idx="1194">
                  <c:v>465.21513704902264</c:v>
                </c:pt>
                <c:pt idx="1195">
                  <c:v>502.75828510771521</c:v>
                </c:pt>
                <c:pt idx="1196">
                  <c:v>502.15503426997947</c:v>
                </c:pt>
                <c:pt idx="1197">
                  <c:v>530.58961506865637</c:v>
                </c:pt>
                <c:pt idx="1198">
                  <c:v>507.21983776333502</c:v>
                </c:pt>
                <c:pt idx="1199">
                  <c:v>458.76999413722666</c:v>
                </c:pt>
                <c:pt idx="1200">
                  <c:v>421.70922584781459</c:v>
                </c:pt>
                <c:pt idx="1201">
                  <c:v>399.39712313953225</c:v>
                </c:pt>
                <c:pt idx="1202">
                  <c:v>390.2497120000927</c:v>
                </c:pt>
                <c:pt idx="1203">
                  <c:v>403.67210934183595</c:v>
                </c:pt>
                <c:pt idx="1204">
                  <c:v>432.39124741885041</c:v>
                </c:pt>
                <c:pt idx="1205">
                  <c:v>480.44655056761286</c:v>
                </c:pt>
                <c:pt idx="1206">
                  <c:v>531.07236300611692</c:v>
                </c:pt>
                <c:pt idx="1207">
                  <c:v>554.09151948005979</c:v>
                </c:pt>
                <c:pt idx="1208">
                  <c:v>545.16333840227685</c:v>
                </c:pt>
                <c:pt idx="1209">
                  <c:v>510.37689791846208</c:v>
                </c:pt>
                <c:pt idx="1210">
                  <c:v>467.27060296114325</c:v>
                </c:pt>
                <c:pt idx="1211">
                  <c:v>437.47164638001607</c:v>
                </c:pt>
                <c:pt idx="1212">
                  <c:v>410.91722107777048</c:v>
                </c:pt>
                <c:pt idx="1213">
                  <c:v>420.47042873218282</c:v>
                </c:pt>
                <c:pt idx="1214">
                  <c:v>420.18550328566528</c:v>
                </c:pt>
                <c:pt idx="1215">
                  <c:v>432.98324221895922</c:v>
                </c:pt>
                <c:pt idx="1216">
                  <c:v>464.88702829289787</c:v>
                </c:pt>
                <c:pt idx="1217">
                  <c:v>503.54302663222364</c:v>
                </c:pt>
                <c:pt idx="1218">
                  <c:v>562.35185883978636</c:v>
                </c:pt>
                <c:pt idx="1219">
                  <c:v>620.89754133972508</c:v>
                </c:pt>
                <c:pt idx="1220">
                  <c:v>646.54745855354713</c:v>
                </c:pt>
                <c:pt idx="1221">
                  <c:v>659.2301385212894</c:v>
                </c:pt>
                <c:pt idx="1222">
                  <c:v>643.73631163143546</c:v>
                </c:pt>
                <c:pt idx="1223">
                  <c:v>605.78773522595009</c:v>
                </c:pt>
                <c:pt idx="1224">
                  <c:v>576.60291735200542</c:v>
                </c:pt>
                <c:pt idx="1225">
                  <c:v>559.54144825403466</c:v>
                </c:pt>
                <c:pt idx="1226">
                  <c:v>553.01935391975098</c:v>
                </c:pt>
                <c:pt idx="1227">
                  <c:v>576.94301848211728</c:v>
                </c:pt>
                <c:pt idx="1228">
                  <c:v>603.03683975397587</c:v>
                </c:pt>
                <c:pt idx="1229">
                  <c:v>656.3427765130499</c:v>
                </c:pt>
                <c:pt idx="1230">
                  <c:v>691.21668812061944</c:v>
                </c:pt>
                <c:pt idx="1231">
                  <c:v>708.98521098425078</c:v>
                </c:pt>
                <c:pt idx="1232">
                  <c:v>689.55576268584457</c:v>
                </c:pt>
                <c:pt idx="1233">
                  <c:v>649.51868859171827</c:v>
                </c:pt>
                <c:pt idx="1234">
                  <c:v>603.78707682924369</c:v>
                </c:pt>
                <c:pt idx="1235">
                  <c:v>566.1121698326491</c:v>
                </c:pt>
                <c:pt idx="1236">
                  <c:v>539.55774453040351</c:v>
                </c:pt>
                <c:pt idx="1237">
                  <c:v>535.9843681590371</c:v>
                </c:pt>
                <c:pt idx="1238">
                  <c:v>546.20070993314255</c:v>
                </c:pt>
                <c:pt idx="1239">
                  <c:v>566.87439928190383</c:v>
                </c:pt>
                <c:pt idx="1240">
                  <c:v>596.15286855068666</c:v>
                </c:pt>
                <c:pt idx="1241">
                  <c:v>629.55823327970097</c:v>
                </c:pt>
                <c:pt idx="1242">
                  <c:v>662.11389743570589</c:v>
                </c:pt>
                <c:pt idx="1243">
                  <c:v>710.15831271502145</c:v>
                </c:pt>
                <c:pt idx="1244">
                  <c:v>743.68418034431102</c:v>
                </c:pt>
                <c:pt idx="1245">
                  <c:v>745.86559309143013</c:v>
                </c:pt>
                <c:pt idx="1246">
                  <c:v>727.7464493964203</c:v>
                </c:pt>
                <c:pt idx="1247">
                  <c:v>700.2991402115581</c:v>
                </c:pt>
                <c:pt idx="1248">
                  <c:v>681.61558955823659</c:v>
                </c:pt>
                <c:pt idx="1249">
                  <c:v>675.05538768088888</c:v>
                </c:pt>
                <c:pt idx="1250">
                  <c:v>684.28519417753978</c:v>
                </c:pt>
                <c:pt idx="1251">
                  <c:v>708.20885873990608</c:v>
                </c:pt>
                <c:pt idx="1252">
                  <c:v>744.80394723238794</c:v>
                </c:pt>
                <c:pt idx="1253">
                  <c:v>798.10988399146186</c:v>
                </c:pt>
                <c:pt idx="1254">
                  <c:v>838.23442920934292</c:v>
                </c:pt>
                <c:pt idx="1255">
                  <c:v>827.12446721626077</c:v>
                </c:pt>
                <c:pt idx="1256">
                  <c:v>784.06716767145247</c:v>
                </c:pt>
                <c:pt idx="1257">
                  <c:v>720.4022423309242</c:v>
                </c:pt>
                <c:pt idx="1258">
                  <c:v>669.41999695813809</c:v>
                </c:pt>
                <c:pt idx="1259">
                  <c:v>626.49445635123197</c:v>
                </c:pt>
                <c:pt idx="1260">
                  <c:v>592.06408063351898</c:v>
                </c:pt>
                <c:pt idx="1261">
                  <c:v>583.24007065184094</c:v>
                </c:pt>
                <c:pt idx="1262">
                  <c:v>572.45387798470028</c:v>
                </c:pt>
                <c:pt idx="1263">
                  <c:v>582.62630011283852</c:v>
                </c:pt>
                <c:pt idx="1264">
                  <c:v>604.02881896615406</c:v>
                </c:pt>
                <c:pt idx="1265">
                  <c:v>637.43418369516826</c:v>
                </c:pt>
                <c:pt idx="1266">
                  <c:v>683.11643187695211</c:v>
                </c:pt>
                <c:pt idx="1267">
                  <c:v>728.5355303511119</c:v>
                </c:pt>
                <c:pt idx="1268">
                  <c:v>767.31203159071288</c:v>
                </c:pt>
                <c:pt idx="1269">
                  <c:v>777.36939475329939</c:v>
                </c:pt>
                <c:pt idx="1270">
                  <c:v>761.87556786344544</c:v>
                </c:pt>
                <c:pt idx="1271">
                  <c:v>737.05357548373888</c:v>
                </c:pt>
                <c:pt idx="1272">
                  <c:v>713.11939122010585</c:v>
                </c:pt>
                <c:pt idx="1273">
                  <c:v>698.68323892729086</c:v>
                </c:pt>
                <c:pt idx="1274">
                  <c:v>702.66241181363011</c:v>
                </c:pt>
                <c:pt idx="1275">
                  <c:v>716.08480915537348</c:v>
                </c:pt>
                <c:pt idx="1276">
                  <c:v>731.67736320660902</c:v>
                </c:pt>
                <c:pt idx="1277">
                  <c:v>777.10734955021564</c:v>
                </c:pt>
                <c:pt idx="1278">
                  <c:v>801.47999393716202</c:v>
                </c:pt>
                <c:pt idx="1279">
                  <c:v>787.74471513892411</c:v>
                </c:pt>
                <c:pt idx="1280">
                  <c:v>752.56336600958321</c:v>
                </c:pt>
                <c:pt idx="1281">
                  <c:v>691.52375747421058</c:v>
                </c:pt>
                <c:pt idx="1282">
                  <c:v>635.29087849111295</c:v>
                </c:pt>
                <c:pt idx="1283">
                  <c:v>587.11470427389531</c:v>
                </c:pt>
                <c:pt idx="1284">
                  <c:v>563.1855957768056</c:v>
                </c:pt>
                <c:pt idx="1285">
                  <c:v>551.73626898997168</c:v>
                </c:pt>
                <c:pt idx="1286">
                  <c:v>543.57539312798679</c:v>
                </c:pt>
                <c:pt idx="1287">
                  <c:v>543.24654803550186</c:v>
                </c:pt>
                <c:pt idx="1288">
                  <c:v>556.77311647335</c:v>
                </c:pt>
                <c:pt idx="1289">
                  <c:v>577.0518971765855</c:v>
                </c:pt>
                <c:pt idx="1290">
                  <c:v>606.98224452743455</c:v>
                </c:pt>
                <c:pt idx="1291">
                  <c:v>644.52539258612705</c:v>
                </c:pt>
                <c:pt idx="1292">
                  <c:v>675.42594341026074</c:v>
                </c:pt>
                <c:pt idx="1293">
                  <c:v>677.60735615737997</c:v>
                </c:pt>
                <c:pt idx="1294">
                  <c:v>643.73631163143546</c:v>
                </c:pt>
                <c:pt idx="1295">
                  <c:v>595.28646800532704</c:v>
                </c:pt>
                <c:pt idx="1296">
                  <c:v>552.97506610560345</c:v>
                </c:pt>
                <c:pt idx="1297">
                  <c:v>528.0376465921654</c:v>
                </c:pt>
                <c:pt idx="1298">
                  <c:v>521.51555225788161</c:v>
                </c:pt>
                <c:pt idx="1299">
                  <c:v>532.3126327944691</c:v>
                </c:pt>
                <c:pt idx="1300">
                  <c:v>558.40645406632768</c:v>
                </c:pt>
                <c:pt idx="1301">
                  <c:v>601.21112360477866</c:v>
                </c:pt>
                <c:pt idx="1302">
                  <c:v>641.33566882265961</c:v>
                </c:pt>
                <c:pt idx="1303">
                  <c:v>656.4788748811352</c:v>
                </c:pt>
                <c:pt idx="1304">
                  <c:v>634.42410977757322</c:v>
                </c:pt>
                <c:pt idx="1305">
                  <c:v>589.1364020731354</c:v>
                </c:pt>
                <c:pt idx="1306">
                  <c:v>530.27820628488189</c:v>
                </c:pt>
                <c:pt idx="1307">
                  <c:v>471.60076484704115</c:v>
                </c:pt>
                <c:pt idx="1308">
                  <c:v>424.0438051035494</c:v>
                </c:pt>
                <c:pt idx="1309">
                  <c:v>457.22486400436372</c:v>
                </c:pt>
                <c:pt idx="1310">
                  <c:v>449.06398814237883</c:v>
                </c:pt>
                <c:pt idx="1311">
                  <c:v>453.98577666020543</c:v>
                </c:pt>
                <c:pt idx="1312">
                  <c:v>472.76297870836515</c:v>
                </c:pt>
                <c:pt idx="1313">
                  <c:v>487.79112580128901</c:v>
                </c:pt>
                <c:pt idx="1314">
                  <c:v>525.59742356760546</c:v>
                </c:pt>
                <c:pt idx="1315">
                  <c:v>571.01652204176537</c:v>
                </c:pt>
                <c:pt idx="1316">
                  <c:v>591.4158056452759</c:v>
                </c:pt>
                <c:pt idx="1317">
                  <c:v>585.72126797692772</c:v>
                </c:pt>
                <c:pt idx="1318">
                  <c:v>570.22744108707366</c:v>
                </c:pt>
                <c:pt idx="1319">
                  <c:v>519.15228065580948</c:v>
                </c:pt>
                <c:pt idx="1320">
                  <c:v>492.59277958702063</c:v>
                </c:pt>
                <c:pt idx="1321">
                  <c:v>486.03257770967292</c:v>
                </c:pt>
                <c:pt idx="1322">
                  <c:v>487.38643379085647</c:v>
                </c:pt>
                <c:pt idx="1323">
                  <c:v>513.93541515837865</c:v>
                </c:pt>
                <c:pt idx="1324">
                  <c:v>542.654553235393</c:v>
                </c:pt>
                <c:pt idx="1325">
                  <c:v>572.33263874806505</c:v>
                </c:pt>
                <c:pt idx="1326">
                  <c:v>620.3331343814134</c:v>
                </c:pt>
                <c:pt idx="1327">
                  <c:v>630.22570682957746</c:v>
                </c:pt>
                <c:pt idx="1328">
                  <c:v>600.2949913105482</c:v>
                </c:pt>
                <c:pt idx="1329">
                  <c:v>576.00981804735648</c:v>
                </c:pt>
                <c:pt idx="1330">
                  <c:v>530.27820628488189</c:v>
                </c:pt>
                <c:pt idx="1331">
                  <c:v>461.09949762641804</c:v>
                </c:pt>
                <c:pt idx="1332">
                  <c:v>421.41848829839364</c:v>
                </c:pt>
                <c:pt idx="1333">
                  <c:v>383.71599346000198</c:v>
                </c:pt>
                <c:pt idx="1334">
                  <c:v>367.67916718254975</c:v>
                </c:pt>
                <c:pt idx="1335">
                  <c:v>383.10222292099945</c:v>
                </c:pt>
                <c:pt idx="1336">
                  <c:v>409.75537538462652</c:v>
                </c:pt>
                <c:pt idx="1337">
                  <c:v>437.91010650332925</c:v>
                </c:pt>
                <c:pt idx="1338">
                  <c:v>501.96957232120343</c:v>
                </c:pt>
                <c:pt idx="1339">
                  <c:v>557.88993801598644</c:v>
                </c:pt>
                <c:pt idx="1340">
                  <c:v>594.04112245043166</c:v>
                </c:pt>
                <c:pt idx="1341">
                  <c:v>606.72380241817393</c:v>
                </c:pt>
                <c:pt idx="1342">
                  <c:v>572.85275789222942</c:v>
                </c:pt>
                <c:pt idx="1343">
                  <c:v>527.02823107127688</c:v>
                </c:pt>
                <c:pt idx="1344">
                  <c:v>484.71682917155323</c:v>
                </c:pt>
                <c:pt idx="1345">
                  <c:v>451.90345924264778</c:v>
                </c:pt>
                <c:pt idx="1346">
                  <c:v>445.38136490836399</c:v>
                </c:pt>
                <c:pt idx="1347">
                  <c:v>456.17844544495148</c:v>
                </c:pt>
                <c:pt idx="1348">
                  <c:v>484.89758352196588</c:v>
                </c:pt>
                <c:pt idx="1349">
                  <c:v>527.70225306041675</c:v>
                </c:pt>
                <c:pt idx="1350">
                  <c:v>578.32806549892098</c:v>
                </c:pt>
                <c:pt idx="1351">
                  <c:v>582.9700043367734</c:v>
                </c:pt>
                <c:pt idx="1352">
                  <c:v>547.78865520743261</c:v>
                </c:pt>
                <c:pt idx="1353">
                  <c:v>502.50094750299468</c:v>
                </c:pt>
                <c:pt idx="1354">
                  <c:v>464.64528615598749</c:v>
                </c:pt>
                <c:pt idx="1355">
                  <c:v>461.09949762641804</c:v>
                </c:pt>
                <c:pt idx="1356">
                  <c:v>445.04633954479561</c:v>
                </c:pt>
                <c:pt idx="1357">
                  <c:v>428.34637914765017</c:v>
                </c:pt>
                <c:pt idx="1358">
                  <c:v>422.81082009082104</c:v>
                </c:pt>
                <c:pt idx="1359">
                  <c:v>422.48197499833611</c:v>
                </c:pt>
                <c:pt idx="1360">
                  <c:v>441.25917704649584</c:v>
                </c:pt>
                <c:pt idx="1361">
                  <c:v>469.41390816519851</c:v>
                </c:pt>
                <c:pt idx="1362">
                  <c:v>512.47083954182654</c:v>
                </c:pt>
                <c:pt idx="1363">
                  <c:v>557.88993801598644</c:v>
                </c:pt>
                <c:pt idx="1364">
                  <c:v>591.4158056452759</c:v>
                </c:pt>
                <c:pt idx="1365">
                  <c:v>593.59721839239501</c:v>
                </c:pt>
                <c:pt idx="1366">
                  <c:v>562.35149067160626</c:v>
                </c:pt>
                <c:pt idx="1367">
                  <c:v>516.52696385065371</c:v>
                </c:pt>
                <c:pt idx="1368">
                  <c:v>474.21556195093012</c:v>
                </c:pt>
                <c:pt idx="1369">
                  <c:v>451.90345924264778</c:v>
                </c:pt>
                <c:pt idx="1370">
                  <c:v>469.00921615476602</c:v>
                </c:pt>
                <c:pt idx="1371">
                  <c:v>479.80629669135351</c:v>
                </c:pt>
                <c:pt idx="1372">
                  <c:v>503.27480115805645</c:v>
                </c:pt>
                <c:pt idx="1373">
                  <c:v>546.07947069650731</c:v>
                </c:pt>
                <c:pt idx="1374">
                  <c:v>591.4546495246999</c:v>
                </c:pt>
                <c:pt idx="1375">
                  <c:v>614.47380599864277</c:v>
                </c:pt>
                <c:pt idx="1376">
                  <c:v>605.54562492085972</c:v>
                </c:pt>
                <c:pt idx="1377">
                  <c:v>573.38450124220071</c:v>
                </c:pt>
                <c:pt idx="1378">
                  <c:v>527.65288947972613</c:v>
                </c:pt>
                <c:pt idx="1379">
                  <c:v>474.22608165219697</c:v>
                </c:pt>
                <c:pt idx="1380">
                  <c:v>405.66658746745895</c:v>
                </c:pt>
                <c:pt idx="1381">
                  <c:v>378.4653598496904</c:v>
                </c:pt>
                <c:pt idx="1382">
                  <c:v>359.8032167670824</c:v>
                </c:pt>
                <c:pt idx="1383">
                  <c:v>367.35032209006482</c:v>
                </c:pt>
                <c:pt idx="1384">
                  <c:v>388.75284094338031</c:v>
                </c:pt>
                <c:pt idx="1385">
                  <c:v>440.53542330848501</c:v>
                </c:pt>
                <c:pt idx="1386">
                  <c:v>494.09362190573614</c:v>
                </c:pt>
                <c:pt idx="1387">
                  <c:v>539.512720379896</c:v>
                </c:pt>
                <c:pt idx="1388">
                  <c:v>549.41073676278347</c:v>
                </c:pt>
                <c:pt idx="1389">
                  <c:v>569.96936714599303</c:v>
                </c:pt>
                <c:pt idx="1390">
                  <c:v>551.85022345098321</c:v>
                </c:pt>
                <c:pt idx="1391">
                  <c:v>508.65101343518643</c:v>
                </c:pt>
                <c:pt idx="1392">
                  <c:v>471.59024514577436</c:v>
                </c:pt>
                <c:pt idx="1393">
                  <c:v>446.65282563233626</c:v>
                </c:pt>
                <c:pt idx="1394">
                  <c:v>445.38136490836399</c:v>
                </c:pt>
                <c:pt idx="1395">
                  <c:v>443.05186141917261</c:v>
                </c:pt>
                <c:pt idx="1396">
                  <c:v>456.01909866525239</c:v>
                </c:pt>
                <c:pt idx="1397">
                  <c:v>496.19845139854755</c:v>
                </c:pt>
                <c:pt idx="1398">
                  <c:v>536.32299661642855</c:v>
                </c:pt>
                <c:pt idx="1399">
                  <c:v>559.34215309037143</c:v>
                </c:pt>
                <c:pt idx="1400">
                  <c:v>558.28992242805577</c:v>
                </c:pt>
                <c:pt idx="1401">
                  <c:v>523.50348194424089</c:v>
                </c:pt>
                <c:pt idx="1402">
                  <c:v>464.64528615598749</c:v>
                </c:pt>
                <c:pt idx="1403">
                  <c:v>379.71467666658896</c:v>
                </c:pt>
                <c:pt idx="1404">
                  <c:v>345.28430094887608</c:v>
                </c:pt>
                <c:pt idx="1405">
                  <c:v>339.08560777235374</c:v>
                </c:pt>
                <c:pt idx="1406">
                  <c:v>351.92726635161506</c:v>
                </c:pt>
                <c:pt idx="1407">
                  <c:v>362.09968847975324</c:v>
                </c:pt>
                <c:pt idx="1408">
                  <c:v>388.75284094338031</c:v>
                </c:pt>
                <c:pt idx="1409">
                  <c:v>427.40883928270614</c:v>
                </c:pt>
                <c:pt idx="1410">
                  <c:v>480.96703787995727</c:v>
                </c:pt>
                <c:pt idx="1411">
                  <c:v>544.76335399020763</c:v>
                </c:pt>
                <c:pt idx="1412">
                  <c:v>586.16517203496437</c:v>
                </c:pt>
                <c:pt idx="1413">
                  <c:v>604.09848561301817</c:v>
                </c:pt>
                <c:pt idx="1414">
                  <c:v>591.22997552831987</c:v>
                </c:pt>
                <c:pt idx="1415">
                  <c:v>553.28139912283461</c:v>
                </c:pt>
                <c:pt idx="1416">
                  <c:v>513.59531402826678</c:v>
                </c:pt>
                <c:pt idx="1417">
                  <c:v>491.28321131998445</c:v>
                </c:pt>
                <c:pt idx="1418">
                  <c:v>484.76111698570065</c:v>
                </c:pt>
                <c:pt idx="1419">
                  <c:v>500.80883113259966</c:v>
                </c:pt>
                <c:pt idx="1420">
                  <c:v>534.77860281992571</c:v>
                </c:pt>
                <c:pt idx="1421">
                  <c:v>593.33517318931126</c:v>
                </c:pt>
                <c:pt idx="1422">
                  <c:v>649.2116192381269</c:v>
                </c:pt>
                <c:pt idx="1423">
                  <c:v>669.60545890691412</c:v>
                </c:pt>
                <c:pt idx="1424">
                  <c:v>668.55322824459836</c:v>
                </c:pt>
                <c:pt idx="1425">
                  <c:v>620.64020373500466</c:v>
                </c:pt>
                <c:pt idx="1426">
                  <c:v>595.91112641377629</c:v>
                </c:pt>
                <c:pt idx="1427">
                  <c:v>589.74002107905108</c:v>
                </c:pt>
                <c:pt idx="1428">
                  <c:v>589.43876382836334</c:v>
                </c:pt>
                <c:pt idx="1429">
                  <c:v>583.24007065184094</c:v>
                </c:pt>
                <c:pt idx="1430">
                  <c:v>606.58299645172542</c:v>
                </c:pt>
                <c:pt idx="1431">
                  <c:v>608.87946816439626</c:v>
                </c:pt>
                <c:pt idx="1432">
                  <c:v>643.40857104349072</c:v>
                </c:pt>
                <c:pt idx="1433">
                  <c:v>668.93798535703763</c:v>
                </c:pt>
                <c:pt idx="1434">
                  <c:v>693.61769909757516</c:v>
                </c:pt>
                <c:pt idx="1435">
                  <c:v>728.5355303511119</c:v>
                </c:pt>
                <c:pt idx="1436">
                  <c:v>759.43608117524559</c:v>
                </c:pt>
                <c:pt idx="1437">
                  <c:v>758.99217711720894</c:v>
                </c:pt>
                <c:pt idx="1438">
                  <c:v>727.7464493964203</c:v>
                </c:pt>
                <c:pt idx="1439">
                  <c:v>681.92192257546753</c:v>
                </c:pt>
                <c:pt idx="1440">
                  <c:v>644.86115428605569</c:v>
                </c:pt>
                <c:pt idx="1441">
                  <c:v>619.92373477261754</c:v>
                </c:pt>
                <c:pt idx="1442">
                  <c:v>616.02695724348951</c:v>
                </c:pt>
                <c:pt idx="1443">
                  <c:v>632.07467139038852</c:v>
                </c:pt>
                <c:pt idx="1444">
                  <c:v>663.41912627255886</c:v>
                </c:pt>
                <c:pt idx="1445">
                  <c:v>711.47442942132125</c:v>
                </c:pt>
                <c:pt idx="1446">
                  <c:v>743.72302422373491</c:v>
                </c:pt>
                <c:pt idx="1447">
                  <c:v>761.49154708736626</c:v>
                </c:pt>
                <c:pt idx="1448">
                  <c:v>742.06209878896016</c:v>
                </c:pt>
                <c:pt idx="1449">
                  <c:v>707.27565830514527</c:v>
                </c:pt>
                <c:pt idx="1450">
                  <c:v>637.91619529626882</c:v>
                </c:pt>
                <c:pt idx="1451">
                  <c:v>594.9906546893626</c:v>
                </c:pt>
                <c:pt idx="1452">
                  <c:v>571.06154619227289</c:v>
                </c:pt>
                <c:pt idx="1453">
                  <c:v>535.9843681590371</c:v>
                </c:pt>
                <c:pt idx="1454">
                  <c:v>530.44880910220786</c:v>
                </c:pt>
                <c:pt idx="1455">
                  <c:v>540.6212312303461</c:v>
                </c:pt>
                <c:pt idx="1456">
                  <c:v>580.40096771975197</c:v>
                </c:pt>
                <c:pt idx="1457">
                  <c:v>624.30759966938945</c:v>
                </c:pt>
                <c:pt idx="1458">
                  <c:v>677.86579826664047</c:v>
                </c:pt>
                <c:pt idx="1459">
                  <c:v>728.5355303511119</c:v>
                </c:pt>
                <c:pt idx="1460">
                  <c:v>727.93227951337622</c:v>
                </c:pt>
                <c:pt idx="1461">
                  <c:v>714.36179142956075</c:v>
                </c:pt>
                <c:pt idx="1462">
                  <c:v>693.61733092939517</c:v>
                </c:pt>
                <c:pt idx="1463">
                  <c:v>655.6687545239098</c:v>
                </c:pt>
                <c:pt idx="1464">
                  <c:v>629.10925345512101</c:v>
                </c:pt>
                <c:pt idx="1465">
                  <c:v>604.17183394168285</c:v>
                </c:pt>
                <c:pt idx="1466">
                  <c:v>595.02442280224329</c:v>
                </c:pt>
                <c:pt idx="1467">
                  <c:v>600.57086972851926</c:v>
                </c:pt>
                <c:pt idx="1468">
                  <c:v>616.16342377975479</c:v>
                </c:pt>
                <c:pt idx="1469">
                  <c:v>645.84150929242685</c:v>
                </c:pt>
                <c:pt idx="1470">
                  <c:v>675.46478728968475</c:v>
                </c:pt>
                <c:pt idx="1471">
                  <c:v>677.4814093223813</c:v>
                </c:pt>
                <c:pt idx="1472">
                  <c:v>650.17601060850791</c:v>
                </c:pt>
                <c:pt idx="1473">
                  <c:v>599.63766929375845</c:v>
                </c:pt>
                <c:pt idx="1474">
                  <c:v>548.65542392097234</c:v>
                </c:pt>
                <c:pt idx="1475">
                  <c:v>513.60583372953351</c:v>
                </c:pt>
                <c:pt idx="1476">
                  <c:v>481.80077481697646</c:v>
                </c:pt>
                <c:pt idx="1477">
                  <c:v>451.9742303940522</c:v>
                </c:pt>
                <c:pt idx="1478">
                  <c:v>441.18803772691143</c:v>
                </c:pt>
                <c:pt idx="1479">
                  <c:v>443.48450943958233</c:v>
                </c:pt>
                <c:pt idx="1480">
                  <c:v>464.88702829289787</c:v>
                </c:pt>
                <c:pt idx="1481">
                  <c:v>514.04429385284675</c:v>
                </c:pt>
                <c:pt idx="1482">
                  <c:v>551.8505916191632</c:v>
                </c:pt>
                <c:pt idx="1483">
                  <c:v>555.26462121083068</c:v>
                </c:pt>
                <c:pt idx="1484">
                  <c:v>544.16010315247195</c:v>
                </c:pt>
                <c:pt idx="1485">
                  <c:v>527.96429826350061</c:v>
                </c:pt>
                <c:pt idx="1486">
                  <c:v>494.0932537375561</c:v>
                </c:pt>
                <c:pt idx="1487">
                  <c:v>450.89404372175932</c:v>
                </c:pt>
                <c:pt idx="1488">
                  <c:v>413.83327543234731</c:v>
                </c:pt>
                <c:pt idx="1489">
                  <c:v>396.77180633437649</c:v>
                </c:pt>
                <c:pt idx="1490">
                  <c:v>413.87756324649473</c:v>
                </c:pt>
                <c:pt idx="1491">
                  <c:v>443.05186141917261</c:v>
                </c:pt>
                <c:pt idx="1492">
                  <c:v>479.64694991165436</c:v>
                </c:pt>
                <c:pt idx="1493">
                  <c:v>511.95035222948218</c:v>
                </c:pt>
                <c:pt idx="1494">
                  <c:v>531.07236300611692</c:v>
                </c:pt>
                <c:pt idx="1495">
                  <c:v>540.96493545428098</c:v>
                </c:pt>
                <c:pt idx="1496">
                  <c:v>529.41143757134216</c:v>
                </c:pt>
                <c:pt idx="1497">
                  <c:v>494.62499708752739</c:v>
                </c:pt>
                <c:pt idx="1498">
                  <c:v>446.26806851989704</c:v>
                </c:pt>
                <c:pt idx="1499">
                  <c:v>408.59316152330251</c:v>
                </c:pt>
                <c:pt idx="1500">
                  <c:v>358.41088497465495</c:v>
                </c:pt>
                <c:pt idx="1501">
                  <c:v>320.70839013626329</c:v>
                </c:pt>
                <c:pt idx="1502">
                  <c:v>317.79814788458998</c:v>
                </c:pt>
                <c:pt idx="1503">
                  <c:v>322.71993640241658</c:v>
                </c:pt>
                <c:pt idx="1504">
                  <c:v>344.12245525573206</c:v>
                </c:pt>
                <c:pt idx="1505">
                  <c:v>364.40123595896745</c:v>
                </c:pt>
                <c:pt idx="1506">
                  <c:v>399.58221692012819</c:v>
                </c:pt>
                <c:pt idx="1507">
                  <c:v>429.24941456335341</c:v>
                </c:pt>
                <c:pt idx="1508">
                  <c:v>462.77528219264281</c:v>
                </c:pt>
                <c:pt idx="1509">
                  <c:v>443.95416049851576</c:v>
                </c:pt>
                <c:pt idx="1510">
                  <c:v>433.71096721897322</c:v>
                </c:pt>
                <c:pt idx="1511">
                  <c:v>408.88897483926689</c:v>
                </c:pt>
                <c:pt idx="1512">
                  <c:v>371.82820654985483</c:v>
                </c:pt>
                <c:pt idx="1513">
                  <c:v>339.01483662094944</c:v>
                </c:pt>
                <c:pt idx="1514">
                  <c:v>332.49274228666565</c:v>
                </c:pt>
                <c:pt idx="1515">
                  <c:v>327.53792199231845</c:v>
                </c:pt>
                <c:pt idx="1516">
                  <c:v>379.88491131573483</c:v>
                </c:pt>
                <c:pt idx="1517">
                  <c:v>438.44148168512044</c:v>
                </c:pt>
                <c:pt idx="1518">
                  <c:v>478.56602690300144</c:v>
                </c:pt>
                <c:pt idx="1519">
                  <c:v>488.45859935116539</c:v>
                </c:pt>
                <c:pt idx="1520">
                  <c:v>474.27978466307093</c:v>
                </c:pt>
                <c:pt idx="1521">
                  <c:v>434.24271056894452</c:v>
                </c:pt>
                <c:pt idx="1522">
                  <c:v>399.01236602709304</c:v>
                </c:pt>
                <c:pt idx="1523">
                  <c:v>374.46404305627738</c:v>
                </c:pt>
                <c:pt idx="1524">
                  <c:v>371.53746900043387</c:v>
                </c:pt>
                <c:pt idx="1525">
                  <c:v>386.34131026515774</c:v>
                </c:pt>
                <c:pt idx="1526">
                  <c:v>396.55765203926325</c:v>
                </c:pt>
                <c:pt idx="1527">
                  <c:v>396.22880694677832</c:v>
                </c:pt>
                <c:pt idx="1528">
                  <c:v>428.13259302071697</c:v>
                </c:pt>
                <c:pt idx="1529">
                  <c:v>472.03922497035433</c:v>
                </c:pt>
                <c:pt idx="1530">
                  <c:v>520.34678995729394</c:v>
                </c:pt>
                <c:pt idx="1531">
                  <c:v>576.26715565207689</c:v>
                </c:pt>
                <c:pt idx="1532">
                  <c:v>625.54492411230103</c:v>
                </c:pt>
                <c:pt idx="1533">
                  <c:v>632.97697046973167</c:v>
                </c:pt>
                <c:pt idx="1534">
                  <c:v>604.35655955409879</c:v>
                </c:pt>
                <c:pt idx="1535">
                  <c:v>582.15988397954811</c:v>
                </c:pt>
                <c:pt idx="1536">
                  <c:v>542.4737988849804</c:v>
                </c:pt>
                <c:pt idx="1537">
                  <c:v>517.53637937154224</c:v>
                </c:pt>
                <c:pt idx="1538">
                  <c:v>518.89023545272585</c:v>
                </c:pt>
                <c:pt idx="1539">
                  <c:v>532.3126327944691</c:v>
                </c:pt>
                <c:pt idx="1540">
                  <c:v>568.90772128695073</c:v>
                </c:pt>
                <c:pt idx="1541">
                  <c:v>635.3402420718038</c:v>
                </c:pt>
                <c:pt idx="1542">
                  <c:v>685.96605451030791</c:v>
                </c:pt>
                <c:pt idx="1543">
                  <c:v>706.35989417909491</c:v>
                </c:pt>
                <c:pt idx="1544">
                  <c:v>681.67981227037728</c:v>
                </c:pt>
                <c:pt idx="1545">
                  <c:v>636.39210456593935</c:v>
                </c:pt>
                <c:pt idx="1546">
                  <c:v>574.90859197253008</c:v>
                </c:pt>
                <c:pt idx="1547">
                  <c:v>537.2336849759356</c:v>
                </c:pt>
                <c:pt idx="1548">
                  <c:v>505.42862606337849</c:v>
                </c:pt>
                <c:pt idx="1549">
                  <c:v>483.47803205592146</c:v>
                </c:pt>
                <c:pt idx="1550">
                  <c:v>456.93993855784618</c:v>
                </c:pt>
                <c:pt idx="1551">
                  <c:v>451.36045985504967</c:v>
                </c:pt>
                <c:pt idx="1552">
                  <c:v>506.89209717539029</c:v>
                </c:pt>
                <c:pt idx="1553">
                  <c:v>558.67467954049505</c:v>
                </c:pt>
                <c:pt idx="1554">
                  <c:v>612.23287813774607</c:v>
                </c:pt>
                <c:pt idx="1555">
                  <c:v>660.27729341706174</c:v>
                </c:pt>
                <c:pt idx="1556">
                  <c:v>688.55252743603955</c:v>
                </c:pt>
                <c:pt idx="1557">
                  <c:v>669.73140574191257</c:v>
                </c:pt>
                <c:pt idx="1558">
                  <c:v>635.86036121596806</c:v>
                </c:pt>
                <c:pt idx="1559">
                  <c:v>576.90925036923659</c:v>
                </c:pt>
                <c:pt idx="1560">
                  <c:v>531.97253166435723</c:v>
                </c:pt>
                <c:pt idx="1561">
                  <c:v>512.28574576123071</c:v>
                </c:pt>
                <c:pt idx="1562">
                  <c:v>503.1383346217911</c:v>
                </c:pt>
                <c:pt idx="1563">
                  <c:v>511.31009835322283</c:v>
                </c:pt>
                <c:pt idx="1564">
                  <c:v>526.90265240445842</c:v>
                </c:pt>
                <c:pt idx="1565">
                  <c:v>559.20605472228624</c:v>
                </c:pt>
                <c:pt idx="1566">
                  <c:v>586.20401591438838</c:v>
                </c:pt>
                <c:pt idx="1567">
                  <c:v>582.9700043367734</c:v>
                </c:pt>
                <c:pt idx="1568">
                  <c:v>529.41143757134216</c:v>
                </c:pt>
                <c:pt idx="1569">
                  <c:v>476.24777945143694</c:v>
                </c:pt>
                <c:pt idx="1570">
                  <c:v>396.38704922193727</c:v>
                </c:pt>
                <c:pt idx="1571">
                  <c:v>374.46404305627738</c:v>
                </c:pt>
                <c:pt idx="1572">
                  <c:v>332.15771692309721</c:v>
                </c:pt>
                <c:pt idx="1573">
                  <c:v>307.58180611048442</c:v>
                </c:pt>
                <c:pt idx="1574">
                  <c:v>309.92219746912258</c:v>
                </c:pt>
                <c:pt idx="1575">
                  <c:v>314.84398598694929</c:v>
                </c:pt>
                <c:pt idx="1576">
                  <c:v>325.74523761964167</c:v>
                </c:pt>
                <c:pt idx="1577">
                  <c:v>351.27465193318858</c:v>
                </c:pt>
                <c:pt idx="1578">
                  <c:v>383.8303160891935</c:v>
                </c:pt>
                <c:pt idx="1579">
                  <c:v>421.37346414788601</c:v>
                </c:pt>
                <c:pt idx="1580">
                  <c:v>452.2740149720197</c:v>
                </c:pt>
                <c:pt idx="1581">
                  <c:v>449.20479410882729</c:v>
                </c:pt>
                <c:pt idx="1582">
                  <c:v>420.5843831931943</c:v>
                </c:pt>
                <c:pt idx="1583">
                  <c:v>372.13453956708599</c:v>
                </c:pt>
                <c:pt idx="1584">
                  <c:v>356.0763057189202</c:v>
                </c:pt>
                <c:pt idx="1585">
                  <c:v>336.38951981579368</c:v>
                </c:pt>
                <c:pt idx="1586">
                  <c:v>332.49274228666565</c:v>
                </c:pt>
                <c:pt idx="1587">
                  <c:v>348.54045643356466</c:v>
                </c:pt>
                <c:pt idx="1588">
                  <c:v>400.88744575698104</c:v>
                </c:pt>
                <c:pt idx="1589">
                  <c:v>427.94021446449733</c:v>
                </c:pt>
                <c:pt idx="1590">
                  <c:v>460.18880926691099</c:v>
                </c:pt>
                <c:pt idx="1591">
                  <c:v>446.45353046867297</c:v>
                </c:pt>
                <c:pt idx="1592">
                  <c:v>392.89496370324184</c:v>
                </c:pt>
                <c:pt idx="1593">
                  <c:v>174.3363468585226</c:v>
                </c:pt>
                <c:pt idx="1594">
                  <c:v>144.3566359269827</c:v>
                </c:pt>
                <c:pt idx="1595">
                  <c:v>122.43362976132282</c:v>
                </c:pt>
                <c:pt idx="1596">
                  <c:v>109.00578848485614</c:v>
                </c:pt>
                <c:pt idx="1597">
                  <c:v>100.18177850317804</c:v>
                </c:pt>
                <c:pt idx="1598">
                  <c:v>94.646219446348923</c:v>
                </c:pt>
                <c:pt idx="1599">
                  <c:v>94.317374353864039</c:v>
                </c:pt>
                <c:pt idx="1600">
                  <c:v>296.86675276292812</c:v>
                </c:pt>
                <c:pt idx="1601">
                  <c:v>367.02655276412327</c:v>
                </c:pt>
                <c:pt idx="1602">
                  <c:v>399.58221692012819</c:v>
                </c:pt>
                <c:pt idx="1603">
                  <c:v>523.76081954896131</c:v>
                </c:pt>
                <c:pt idx="1604">
                  <c:v>533.65883593184878</c:v>
                </c:pt>
                <c:pt idx="1605">
                  <c:v>520.08834784803332</c:v>
                </c:pt>
                <c:pt idx="1606">
                  <c:v>483.59198651693293</c:v>
                </c:pt>
                <c:pt idx="1607">
                  <c:v>453.51936052691508</c:v>
                </c:pt>
                <c:pt idx="1608">
                  <c:v>419.08390904265883</c:v>
                </c:pt>
                <c:pt idx="1609">
                  <c:v>396.77180633437649</c:v>
                </c:pt>
                <c:pt idx="1610">
                  <c:v>406.00161283102733</c:v>
                </c:pt>
                <c:pt idx="1611">
                  <c:v>424.67464378308222</c:v>
                </c:pt>
                <c:pt idx="1612">
                  <c:v>469.14568269103131</c:v>
                </c:pt>
                <c:pt idx="1613">
                  <c:v>530.32756986557263</c:v>
                </c:pt>
                <c:pt idx="1614">
                  <c:v>573.07743188860945</c:v>
                </c:pt>
                <c:pt idx="1615">
                  <c:v>556.71683628521566</c:v>
                </c:pt>
                <c:pt idx="1616">
                  <c:v>497.9076359094729</c:v>
                </c:pt>
                <c:pt idx="1617">
                  <c:v>463.12119542565802</c:v>
                </c:pt>
                <c:pt idx="1618">
                  <c:v>399.01236602709304</c:v>
                </c:pt>
                <c:pt idx="1619">
                  <c:v>358.71214222534275</c:v>
                </c:pt>
                <c:pt idx="1620">
                  <c:v>350.5349345591876</c:v>
                </c:pt>
                <c:pt idx="1621">
                  <c:v>328.58434055173063</c:v>
                </c:pt>
                <c:pt idx="1622">
                  <c:v>354.55258315677088</c:v>
                </c:pt>
                <c:pt idx="1623">
                  <c:v>351.59842125913013</c:v>
                </c:pt>
                <c:pt idx="1624">
                  <c:v>351.99840567119941</c:v>
                </c:pt>
                <c:pt idx="1625">
                  <c:v>416.90757206208298</c:v>
                </c:pt>
                <c:pt idx="1626">
                  <c:v>470.46577065933417</c:v>
                </c:pt>
                <c:pt idx="1627">
                  <c:v>510.6342355231825</c:v>
                </c:pt>
                <c:pt idx="1628">
                  <c:v>538.90946954216031</c:v>
                </c:pt>
                <c:pt idx="1629">
                  <c:v>546.34151589959106</c:v>
                </c:pt>
                <c:pt idx="1630">
                  <c:v>512.47047137364655</c:v>
                </c:pt>
                <c:pt idx="1631">
                  <c:v>471.89657816300553</c:v>
                </c:pt>
                <c:pt idx="1632">
                  <c:v>445.33707709421662</c:v>
                </c:pt>
                <c:pt idx="1633">
                  <c:v>438.77687521686892</c:v>
                </c:pt>
                <c:pt idx="1634">
                  <c:v>427.0041472722736</c:v>
                </c:pt>
                <c:pt idx="1635">
                  <c:v>445.67717822432843</c:v>
                </c:pt>
                <c:pt idx="1636">
                  <c:v>474.39631630134284</c:v>
                </c:pt>
                <c:pt idx="1637">
                  <c:v>517.2009858397937</c:v>
                </c:pt>
                <c:pt idx="1638">
                  <c:v>552.07489744736324</c:v>
                </c:pt>
                <c:pt idx="1639">
                  <c:v>567.21810350583871</c:v>
                </c:pt>
                <c:pt idx="1640">
                  <c:v>550.41397201258837</c:v>
                </c:pt>
                <c:pt idx="1641">
                  <c:v>520.87816513908513</c:v>
                </c:pt>
                <c:pt idx="1642">
                  <c:v>483.02250379207794</c:v>
                </c:pt>
                <c:pt idx="1643">
                  <c:v>463.7248144315738</c:v>
                </c:pt>
                <c:pt idx="1644">
                  <c:v>442.4210227396398</c:v>
                </c:pt>
                <c:pt idx="1645">
                  <c:v>420.47042873218282</c:v>
                </c:pt>
                <c:pt idx="1646">
                  <c:v>428.06145370113256</c:v>
                </c:pt>
                <c:pt idx="1647">
                  <c:v>422.48197499833611</c:v>
                </c:pt>
                <c:pt idx="1648">
                  <c:v>441.25917704649584</c:v>
                </c:pt>
                <c:pt idx="1649">
                  <c:v>479.91517538582167</c:v>
                </c:pt>
                <c:pt idx="1650">
                  <c:v>515.0961563469823</c:v>
                </c:pt>
                <c:pt idx="1651">
                  <c:v>578.89247245723266</c:v>
                </c:pt>
                <c:pt idx="1652">
                  <c:v>622.91960730714527</c:v>
                </c:pt>
                <c:pt idx="1653">
                  <c:v>632.97697046973167</c:v>
                </c:pt>
                <c:pt idx="1654">
                  <c:v>596.48060913863139</c:v>
                </c:pt>
                <c:pt idx="1655">
                  <c:v>553.28139912283461</c:v>
                </c:pt>
                <c:pt idx="1656">
                  <c:v>521.47126444373407</c:v>
                </c:pt>
                <c:pt idx="1657">
                  <c:v>493.90852812514026</c:v>
                </c:pt>
                <c:pt idx="1658">
                  <c:v>487.38643379085647</c:v>
                </c:pt>
                <c:pt idx="1659">
                  <c:v>506.0594647429113</c:v>
                </c:pt>
                <c:pt idx="1660">
                  <c:v>534.77860281992571</c:v>
                </c:pt>
                <c:pt idx="1661">
                  <c:v>564.45668833259776</c:v>
                </c:pt>
                <c:pt idx="1662">
                  <c:v>599.33059994016719</c:v>
                </c:pt>
                <c:pt idx="1663">
                  <c:v>656.4788748811352</c:v>
                </c:pt>
                <c:pt idx="1664">
                  <c:v>639.67474338788475</c:v>
                </c:pt>
                <c:pt idx="1665">
                  <c:v>583.88576846282376</c:v>
                </c:pt>
                <c:pt idx="1666">
                  <c:v>527.65288947972613</c:v>
                </c:pt>
                <c:pt idx="1667">
                  <c:v>521.48178414500092</c:v>
                </c:pt>
                <c:pt idx="1668">
                  <c:v>515.92989328400154</c:v>
                </c:pt>
                <c:pt idx="1669">
                  <c:v>509.73120010747925</c:v>
                </c:pt>
                <c:pt idx="1670">
                  <c:v>480.56778980424809</c:v>
                </c:pt>
                <c:pt idx="1671">
                  <c:v>514.36806317878836</c:v>
                </c:pt>
                <c:pt idx="1672">
                  <c:v>525.26931481148074</c:v>
                </c:pt>
                <c:pt idx="1673">
                  <c:v>561.2999963456507</c:v>
                </c:pt>
                <c:pt idx="1674">
                  <c:v>604.35692772227878</c:v>
                </c:pt>
                <c:pt idx="1675">
                  <c:v>641.90007578097129</c:v>
                </c:pt>
                <c:pt idx="1676">
                  <c:v>672.80062660510498</c:v>
                </c:pt>
                <c:pt idx="1677">
                  <c:v>690.73394018315878</c:v>
                </c:pt>
                <c:pt idx="1678">
                  <c:v>672.61479648814895</c:v>
                </c:pt>
                <c:pt idx="1679">
                  <c:v>634.6662200826637</c:v>
                </c:pt>
                <c:pt idx="1680">
                  <c:v>602.85608540356327</c:v>
                </c:pt>
                <c:pt idx="1681">
                  <c:v>583.16929950043664</c:v>
                </c:pt>
                <c:pt idx="1682">
                  <c:v>584.52315558162024</c:v>
                </c:pt>
                <c:pt idx="1683">
                  <c:v>605.82150333883078</c:v>
                </c:pt>
                <c:pt idx="1684">
                  <c:v>631.91532461068948</c:v>
                </c:pt>
                <c:pt idx="1685">
                  <c:v>674.71999414914035</c:v>
                </c:pt>
                <c:pt idx="1686">
                  <c:v>688.59137131546356</c:v>
                </c:pt>
                <c:pt idx="1687">
                  <c:v>677.4814093223813</c:v>
                </c:pt>
                <c:pt idx="1688">
                  <c:v>655.42664421881955</c:v>
                </c:pt>
                <c:pt idx="1689">
                  <c:v>615.38957012469314</c:v>
                </c:pt>
                <c:pt idx="1690">
                  <c:v>582.78454238799736</c:v>
                </c:pt>
                <c:pt idx="1691">
                  <c:v>539.85900178109137</c:v>
                </c:pt>
                <c:pt idx="1692">
                  <c:v>526.4311605046247</c:v>
                </c:pt>
                <c:pt idx="1693">
                  <c:v>499.22993288685615</c:v>
                </c:pt>
                <c:pt idx="1694">
                  <c:v>509.44627466096171</c:v>
                </c:pt>
                <c:pt idx="1695">
                  <c:v>509.11742956847678</c:v>
                </c:pt>
                <c:pt idx="1696">
                  <c:v>525.26931481148074</c:v>
                </c:pt>
                <c:pt idx="1697">
                  <c:v>579.67721398174115</c:v>
                </c:pt>
                <c:pt idx="1698">
                  <c:v>638.48604618930381</c:v>
                </c:pt>
                <c:pt idx="1699">
                  <c:v>686.53046146861959</c:v>
                </c:pt>
                <c:pt idx="1700">
                  <c:v>722.68164590306469</c:v>
                </c:pt>
                <c:pt idx="1701">
                  <c:v>727.48837545533968</c:v>
                </c:pt>
                <c:pt idx="1702">
                  <c:v>701.49328134486257</c:v>
                </c:pt>
                <c:pt idx="1703">
                  <c:v>647.79280410844251</c:v>
                </c:pt>
                <c:pt idx="1704">
                  <c:v>613.35735262418632</c:v>
                </c:pt>
                <c:pt idx="1705">
                  <c:v>588.41993311074816</c:v>
                </c:pt>
                <c:pt idx="1706">
                  <c:v>574.02188836099708</c:v>
                </c:pt>
                <c:pt idx="1707">
                  <c:v>571.69238487180576</c:v>
                </c:pt>
                <c:pt idx="1708">
                  <c:v>613.53810697459903</c:v>
                </c:pt>
                <c:pt idx="1709">
                  <c:v>666.84404373367306</c:v>
                </c:pt>
                <c:pt idx="1710">
                  <c:v>672.83947048452899</c:v>
                </c:pt>
                <c:pt idx="1711">
                  <c:v>643.35229085535627</c:v>
                </c:pt>
                <c:pt idx="1712">
                  <c:v>574.04182325899035</c:v>
                </c:pt>
                <c:pt idx="1713">
                  <c:v>499.87563069783891</c:v>
                </c:pt>
                <c:pt idx="1714">
                  <c:v>443.64275171474128</c:v>
                </c:pt>
                <c:pt idx="1715">
                  <c:v>398.09189430267941</c:v>
                </c:pt>
                <c:pt idx="1716">
                  <c:v>382.03873622105698</c:v>
                </c:pt>
                <c:pt idx="1717">
                  <c:v>386.34131026515774</c:v>
                </c:pt>
                <c:pt idx="1718">
                  <c:v>378.18043440317285</c:v>
                </c:pt>
                <c:pt idx="1719">
                  <c:v>404.10475736224572</c:v>
                </c:pt>
                <c:pt idx="1720">
                  <c:v>478.01361231867673</c:v>
                </c:pt>
                <c:pt idx="1721">
                  <c:v>516.66961065800251</c:v>
                </c:pt>
                <c:pt idx="1722">
                  <c:v>549.22527481400743</c:v>
                </c:pt>
                <c:pt idx="1723">
                  <c:v>589.39373967785582</c:v>
                </c:pt>
                <c:pt idx="1724">
                  <c:v>604.54238967105471</c:v>
                </c:pt>
                <c:pt idx="1725">
                  <c:v>596.22253519755077</c:v>
                </c:pt>
                <c:pt idx="1726">
                  <c:v>562.35149067160626</c:v>
                </c:pt>
                <c:pt idx="1727">
                  <c:v>529.65354787643264</c:v>
                </c:pt>
                <c:pt idx="1728">
                  <c:v>492.59277958702063</c:v>
                </c:pt>
                <c:pt idx="1729">
                  <c:v>465.03004326842671</c:v>
                </c:pt>
                <c:pt idx="1730">
                  <c:v>461.13326573929874</c:v>
                </c:pt>
                <c:pt idx="1731">
                  <c:v>469.3050294707304</c:v>
                </c:pt>
                <c:pt idx="1732">
                  <c:v>495.39885074258905</c:v>
                </c:pt>
                <c:pt idx="1733">
                  <c:v>530.32756986557263</c:v>
                </c:pt>
                <c:pt idx="1734">
                  <c:v>580.95338230407674</c:v>
                </c:pt>
                <c:pt idx="1735">
                  <c:v>588.22063794708492</c:v>
                </c:pt>
                <c:pt idx="1736">
                  <c:v>518.91017035071911</c:v>
                </c:pt>
                <c:pt idx="1737">
                  <c:v>442.1186609844118</c:v>
                </c:pt>
                <c:pt idx="1738">
                  <c:v>396.38704922193727</c:v>
                </c:pt>
                <c:pt idx="1739">
                  <c:v>353.46150861503122</c:v>
                </c:pt>
                <c:pt idx="1740">
                  <c:v>305.90454887153942</c:v>
                </c:pt>
                <c:pt idx="1741">
                  <c:v>325.95902374657487</c:v>
                </c:pt>
                <c:pt idx="1742">
                  <c:v>333.55004871552461</c:v>
                </c:pt>
                <c:pt idx="1743">
                  <c:v>372.60095570037635</c:v>
                </c:pt>
                <c:pt idx="1744">
                  <c:v>409.75537538462652</c:v>
                </c:pt>
                <c:pt idx="1745">
                  <c:v>445.78605691879659</c:v>
                </c:pt>
                <c:pt idx="1746">
                  <c:v>496.7189387108919</c:v>
                </c:pt>
                <c:pt idx="1747">
                  <c:v>523.76081954896131</c:v>
                </c:pt>
                <c:pt idx="1748">
                  <c:v>559.91200398340652</c:v>
                </c:pt>
                <c:pt idx="1749">
                  <c:v>575.22000075630456</c:v>
                </c:pt>
                <c:pt idx="1750">
                  <c:v>530.847689009737</c:v>
                </c:pt>
                <c:pt idx="1751">
                  <c:v>485.02316218878445</c:v>
                </c:pt>
                <c:pt idx="1752">
                  <c:v>463.71429473030702</c:v>
                </c:pt>
                <c:pt idx="1753">
                  <c:v>441.40219202202474</c:v>
                </c:pt>
                <c:pt idx="1754">
                  <c:v>434.88009768774094</c:v>
                </c:pt>
                <c:pt idx="1755">
                  <c:v>443.05186141917261</c:v>
                </c:pt>
                <c:pt idx="1756">
                  <c:v>471.77099949618707</c:v>
                </c:pt>
                <c:pt idx="1757">
                  <c:v>501.44908500885907</c:v>
                </c:pt>
                <c:pt idx="1758">
                  <c:v>541.57363022674008</c:v>
                </c:pt>
                <c:pt idx="1759">
                  <c:v>559.34215309037143</c:v>
                </c:pt>
                <c:pt idx="1760">
                  <c:v>537.28738798680956</c:v>
                </c:pt>
                <c:pt idx="1761">
                  <c:v>460.49587862050225</c:v>
                </c:pt>
                <c:pt idx="1762">
                  <c:v>385.88578200131417</c:v>
                </c:pt>
                <c:pt idx="1763">
                  <c:v>342.96024139440806</c:v>
                </c:pt>
                <c:pt idx="1764">
                  <c:v>326.90708331278563</c:v>
                </c:pt>
                <c:pt idx="1765">
                  <c:v>323.33370694141911</c:v>
                </c:pt>
                <c:pt idx="1766">
                  <c:v>346.67663274130348</c:v>
                </c:pt>
                <c:pt idx="1767">
                  <c:v>364.72500528490906</c:v>
                </c:pt>
                <c:pt idx="1768">
                  <c:v>415.0060089949381</c:v>
                </c:pt>
                <c:pt idx="1769">
                  <c:v>443.16074011364077</c:v>
                </c:pt>
                <c:pt idx="1770">
                  <c:v>480.96703787995727</c:v>
                </c:pt>
                <c:pt idx="1771">
                  <c:v>515.88486913349402</c:v>
                </c:pt>
                <c:pt idx="1772">
                  <c:v>541.53478634731619</c:v>
                </c:pt>
                <c:pt idx="1773">
                  <c:v>535.8402486789679</c:v>
                </c:pt>
                <c:pt idx="1774">
                  <c:v>499.34388734786762</c:v>
                </c:pt>
                <c:pt idx="1775">
                  <c:v>450.89404372175932</c:v>
                </c:pt>
                <c:pt idx="1776">
                  <c:v>408.58264182203573</c:v>
                </c:pt>
                <c:pt idx="1777">
                  <c:v>388.89585591890921</c:v>
                </c:pt>
                <c:pt idx="1778">
                  <c:v>392.87502880524846</c:v>
                </c:pt>
                <c:pt idx="1779">
                  <c:v>411.54805975730329</c:v>
                </c:pt>
                <c:pt idx="1780">
                  <c:v>456.01909866525239</c:v>
                </c:pt>
                <c:pt idx="1781">
                  <c:v>498.82376820370331</c:v>
                </c:pt>
                <c:pt idx="1782">
                  <c:v>541.57363022674008</c:v>
                </c:pt>
                <c:pt idx="1783">
                  <c:v>559.34215309037143</c:v>
                </c:pt>
                <c:pt idx="1784">
                  <c:v>550.41397201258837</c:v>
                </c:pt>
                <c:pt idx="1785">
                  <c:v>507.7515811133062</c:v>
                </c:pt>
                <c:pt idx="1786">
                  <c:v>451.51870213020857</c:v>
                </c:pt>
                <c:pt idx="1787">
                  <c:v>437.47164638001607</c:v>
                </c:pt>
                <c:pt idx="1788">
                  <c:v>445.04633954479561</c:v>
                </c:pt>
                <c:pt idx="1789">
                  <c:v>433.59701275796169</c:v>
                </c:pt>
                <c:pt idx="1790">
                  <c:v>420.18550328566528</c:v>
                </c:pt>
                <c:pt idx="1791">
                  <c:v>422.48197499833611</c:v>
                </c:pt>
                <c:pt idx="1792">
                  <c:v>425.50727621556121</c:v>
                </c:pt>
                <c:pt idx="1793">
                  <c:v>464.16327455488698</c:v>
                </c:pt>
                <c:pt idx="1794">
                  <c:v>507.22020593151507</c:v>
                </c:pt>
                <c:pt idx="1795">
                  <c:v>555.26462121083068</c:v>
                </c:pt>
                <c:pt idx="1796">
                  <c:v>599.29175606074318</c:v>
                </c:pt>
                <c:pt idx="1797">
                  <c:v>601.47316880786229</c:v>
                </c:pt>
                <c:pt idx="1798">
                  <c:v>572.85275789222942</c:v>
                </c:pt>
                <c:pt idx="1799">
                  <c:v>527.02823107127688</c:v>
                </c:pt>
                <c:pt idx="1800">
                  <c:v>487.34214597670905</c:v>
                </c:pt>
                <c:pt idx="1801">
                  <c:v>459.77940965811513</c:v>
                </c:pt>
                <c:pt idx="1802">
                  <c:v>458.50794893414292</c:v>
                </c:pt>
                <c:pt idx="1803">
                  <c:v>471.93034627588622</c:v>
                </c:pt>
                <c:pt idx="1804">
                  <c:v>490.14821713227752</c:v>
                </c:pt>
                <c:pt idx="1805">
                  <c:v>535.57820347588415</c:v>
                </c:pt>
                <c:pt idx="1806">
                  <c:v>559.95084786283053</c:v>
                </c:pt>
                <c:pt idx="1807">
                  <c:v>572.46873711615035</c:v>
                </c:pt>
                <c:pt idx="1808">
                  <c:v>513.65953674040759</c:v>
                </c:pt>
                <c:pt idx="1809">
                  <c:v>452.61992820503497</c:v>
                </c:pt>
                <c:pt idx="1810">
                  <c:v>409.51363324771614</c:v>
                </c:pt>
                <c:pt idx="1811">
                  <c:v>398.09189430267941</c:v>
                </c:pt>
                <c:pt idx="1812">
                  <c:v>397.79063705199161</c:v>
                </c:pt>
                <c:pt idx="1813">
                  <c:v>375.84004304453464</c:v>
                </c:pt>
                <c:pt idx="1814">
                  <c:v>362.42853357223817</c:v>
                </c:pt>
                <c:pt idx="1815">
                  <c:v>359.47437167459748</c:v>
                </c:pt>
                <c:pt idx="1816">
                  <c:v>380.87689052791296</c:v>
                </c:pt>
                <c:pt idx="1817">
                  <c:v>393.27972081568106</c:v>
                </c:pt>
                <c:pt idx="1818">
                  <c:v>420.5847513613744</c:v>
                </c:pt>
                <c:pt idx="1819">
                  <c:v>452.87726580975539</c:v>
                </c:pt>
                <c:pt idx="1820">
                  <c:v>460.14996538748699</c:v>
                </c:pt>
                <c:pt idx="1821">
                  <c:v>449.20479410882729</c:v>
                </c:pt>
                <c:pt idx="1822">
                  <c:v>404.83248236225973</c:v>
                </c:pt>
                <c:pt idx="1823">
                  <c:v>369.50922276193023</c:v>
                </c:pt>
                <c:pt idx="1824">
                  <c:v>350.82567210860867</c:v>
                </c:pt>
                <c:pt idx="1825">
                  <c:v>344.26547023126096</c:v>
                </c:pt>
                <c:pt idx="1826">
                  <c:v>340.36869270213293</c:v>
                </c:pt>
                <c:pt idx="1827">
                  <c:v>348.54045643356466</c:v>
                </c:pt>
                <c:pt idx="1828">
                  <c:v>374.6342777054233</c:v>
                </c:pt>
                <c:pt idx="1829">
                  <c:v>438.44148168512044</c:v>
                </c:pt>
                <c:pt idx="1830">
                  <c:v>470.69007648753416</c:v>
                </c:pt>
                <c:pt idx="1831">
                  <c:v>498.95986657178855</c:v>
                </c:pt>
                <c:pt idx="1832">
                  <c:v>513.65953674040759</c:v>
                </c:pt>
                <c:pt idx="1833">
                  <c:v>494.62499708752739</c:v>
                </c:pt>
                <c:pt idx="1834">
                  <c:v>467.27060296114325</c:v>
                </c:pt>
                <c:pt idx="1835">
                  <c:v>408.59316152330251</c:v>
                </c:pt>
                <c:pt idx="1836">
                  <c:v>366.28683539012229</c:v>
                </c:pt>
                <c:pt idx="1837">
                  <c:v>349.58687499297685</c:v>
                </c:pt>
                <c:pt idx="1838">
                  <c:v>323.0487814949015</c:v>
                </c:pt>
                <c:pt idx="1839">
                  <c:v>320.09461959726082</c:v>
                </c:pt>
                <c:pt idx="1840">
                  <c:v>341.4971384505763</c:v>
                </c:pt>
                <c:pt idx="1841">
                  <c:v>385.40377040021372</c:v>
                </c:pt>
                <c:pt idx="1842">
                  <c:v>446.83791941293214</c:v>
                </c:pt>
                <c:pt idx="1843">
                  <c:v>487.00638427678041</c:v>
                </c:pt>
                <c:pt idx="1844">
                  <c:v>517.9069351009141</c:v>
                </c:pt>
                <c:pt idx="1845">
                  <c:v>517.46303104287745</c:v>
                </c:pt>
                <c:pt idx="1846">
                  <c:v>504.59452095817926</c:v>
                </c:pt>
                <c:pt idx="1847">
                  <c:v>469.27126135784977</c:v>
                </c:pt>
                <c:pt idx="1848">
                  <c:v>429.58517626328194</c:v>
                </c:pt>
                <c:pt idx="1849">
                  <c:v>438.77687521686892</c:v>
                </c:pt>
                <c:pt idx="1850">
                  <c:v>450.63199851867557</c:v>
                </c:pt>
                <c:pt idx="1851">
                  <c:v>464.05439586041882</c:v>
                </c:pt>
                <c:pt idx="1852">
                  <c:v>482.27226671681012</c:v>
                </c:pt>
                <c:pt idx="1853">
                  <c:v>511.95035222948218</c:v>
                </c:pt>
                <c:pt idx="1854">
                  <c:v>538.94831342158432</c:v>
                </c:pt>
                <c:pt idx="1855">
                  <c:v>530.46366823365793</c:v>
                </c:pt>
                <c:pt idx="1856">
                  <c:v>508.40890313009595</c:v>
                </c:pt>
                <c:pt idx="1857">
                  <c:v>478.8730962565927</c:v>
                </c:pt>
                <c:pt idx="1858">
                  <c:v>451.51870213020857</c:v>
                </c:pt>
                <c:pt idx="1859">
                  <c:v>455.84886401610646</c:v>
                </c:pt>
                <c:pt idx="1860">
                  <c:v>403.04127066230313</c:v>
                </c:pt>
                <c:pt idx="1861">
                  <c:v>375.84004304453464</c:v>
                </c:pt>
                <c:pt idx="1862">
                  <c:v>383.43106801348438</c:v>
                </c:pt>
                <c:pt idx="1863">
                  <c:v>380.47690611584369</c:v>
                </c:pt>
                <c:pt idx="1864">
                  <c:v>433.38322663102849</c:v>
                </c:pt>
                <c:pt idx="1865">
                  <c:v>477.28985858066591</c:v>
                </c:pt>
                <c:pt idx="1866">
                  <c:v>512.47083954182654</c:v>
                </c:pt>
                <c:pt idx="1867">
                  <c:v>542.13803718505176</c:v>
                </c:pt>
                <c:pt idx="1868">
                  <c:v>567.78795439887381</c:v>
                </c:pt>
                <c:pt idx="1869">
                  <c:v>575.22000075630456</c:v>
                </c:pt>
                <c:pt idx="1870">
                  <c:v>554.47554025613897</c:v>
                </c:pt>
                <c:pt idx="1871">
                  <c:v>534.90418148674416</c:v>
                </c:pt>
                <c:pt idx="1872">
                  <c:v>484.71682917155323</c:v>
                </c:pt>
                <c:pt idx="1873">
                  <c:v>459.77940965811513</c:v>
                </c:pt>
                <c:pt idx="1874">
                  <c:v>461.13326573929874</c:v>
                </c:pt>
                <c:pt idx="1875">
                  <c:v>477.18097988619775</c:v>
                </c:pt>
                <c:pt idx="1876">
                  <c:v>508.52543476836797</c:v>
                </c:pt>
                <c:pt idx="1877">
                  <c:v>556.58073791713036</c:v>
                </c:pt>
                <c:pt idx="1878">
                  <c:v>580.95338230407674</c:v>
                </c:pt>
                <c:pt idx="1879">
                  <c:v>590.84595475224069</c:v>
                </c:pt>
                <c:pt idx="1880">
                  <c:v>560.91523923321154</c:v>
                </c:pt>
                <c:pt idx="1881">
                  <c:v>481.49841306174847</c:v>
                </c:pt>
                <c:pt idx="1882">
                  <c:v>430.51616768896235</c:v>
                </c:pt>
                <c:pt idx="1883">
                  <c:v>405.96784471814675</c:v>
                </c:pt>
                <c:pt idx="1884">
                  <c:v>379.41341941590122</c:v>
                </c:pt>
                <c:pt idx="1885">
                  <c:v>333.83497416204222</c:v>
                </c:pt>
                <c:pt idx="1886">
                  <c:v>357.17789996192664</c:v>
                </c:pt>
                <c:pt idx="1887">
                  <c:v>359.47437167459748</c:v>
                </c:pt>
                <c:pt idx="1888">
                  <c:v>375.62625691760144</c:v>
                </c:pt>
                <c:pt idx="1889">
                  <c:v>411.65693845177145</c:v>
                </c:pt>
                <c:pt idx="1890">
                  <c:v>449.4632362180879</c:v>
                </c:pt>
                <c:pt idx="1891">
                  <c:v>489.63170108193628</c:v>
                </c:pt>
                <c:pt idx="1892">
                  <c:v>512.65630149060257</c:v>
                </c:pt>
                <c:pt idx="1893">
                  <c:v>509.58708062741016</c:v>
                </c:pt>
                <c:pt idx="1894">
                  <c:v>470.46540249115412</c:v>
                </c:pt>
                <c:pt idx="1895">
                  <c:v>422.01555886504576</c:v>
                </c:pt>
                <c:pt idx="1896">
                  <c:v>411.20795862719149</c:v>
                </c:pt>
                <c:pt idx="1897">
                  <c:v>378.3945886982861</c:v>
                </c:pt>
                <c:pt idx="1898">
                  <c:v>366.62186075369073</c:v>
                </c:pt>
                <c:pt idx="1899">
                  <c:v>374.79362448512245</c:v>
                </c:pt>
                <c:pt idx="1900">
                  <c:v>406.13807936729268</c:v>
                </c:pt>
                <c:pt idx="1901">
                  <c:v>448.94274890574354</c:v>
                </c:pt>
                <c:pt idx="1902">
                  <c:v>483.81666051331297</c:v>
                </c:pt>
                <c:pt idx="1903">
                  <c:v>493.70923296147703</c:v>
                </c:pt>
                <c:pt idx="1904">
                  <c:v>479.53041827338245</c:v>
                </c:pt>
                <c:pt idx="1905">
                  <c:v>439.49334417925604</c:v>
                </c:pt>
                <c:pt idx="1906">
                  <c:v>412.13895005287191</c:v>
                </c:pt>
                <c:pt idx="1907">
                  <c:v>384.96531027690054</c:v>
                </c:pt>
                <c:pt idx="1908">
                  <c:v>355.78556816949919</c:v>
                </c:pt>
                <c:pt idx="1909">
                  <c:v>331.20965735688645</c:v>
                </c:pt>
                <c:pt idx="1910">
                  <c:v>309.92219746912258</c:v>
                </c:pt>
                <c:pt idx="1911">
                  <c:v>309.59335237663771</c:v>
                </c:pt>
                <c:pt idx="1912">
                  <c:v>317.86928720417427</c:v>
                </c:pt>
                <c:pt idx="1913">
                  <c:v>346.02401832287705</c:v>
                </c:pt>
                <c:pt idx="1914">
                  <c:v>394.33158330981661</c:v>
                </c:pt>
                <c:pt idx="1915">
                  <c:v>442.37599858913228</c:v>
                </c:pt>
                <c:pt idx="1916">
                  <c:v>454.89933177717546</c:v>
                </c:pt>
                <c:pt idx="1917">
                  <c:v>430.82757647273684</c:v>
                </c:pt>
                <c:pt idx="1918">
                  <c:v>394.33121514163656</c:v>
                </c:pt>
                <c:pt idx="1919">
                  <c:v>361.63327234646289</c:v>
                </c:pt>
                <c:pt idx="1920">
                  <c:v>335.07377127767398</c:v>
                </c:pt>
                <c:pt idx="1921">
                  <c:v>312.76166856939165</c:v>
                </c:pt>
                <c:pt idx="1922">
                  <c:v>311.49020784541938</c:v>
                </c:pt>
                <c:pt idx="1923">
                  <c:v>327.53792199231845</c:v>
                </c:pt>
                <c:pt idx="1924">
                  <c:v>351.00642645902133</c:v>
                </c:pt>
                <c:pt idx="1925">
                  <c:v>393.81109599747225</c:v>
                </c:pt>
                <c:pt idx="1926">
                  <c:v>439.18627482566478</c:v>
                </c:pt>
                <c:pt idx="1927">
                  <c:v>475.33201532538658</c:v>
                </c:pt>
                <c:pt idx="1928">
                  <c:v>461.153200637292</c:v>
                </c:pt>
                <c:pt idx="1929">
                  <c:v>421.11612654316565</c:v>
                </c:pt>
                <c:pt idx="1930">
                  <c:v>378.00983158584688</c:v>
                </c:pt>
                <c:pt idx="1931">
                  <c:v>350.8361918098754</c:v>
                </c:pt>
                <c:pt idx="1932">
                  <c:v>308.52986567669518</c:v>
                </c:pt>
                <c:pt idx="1933">
                  <c:v>315.45775652595171</c:v>
                </c:pt>
                <c:pt idx="1934">
                  <c:v>309.92219746912258</c:v>
                </c:pt>
                <c:pt idx="1935">
                  <c:v>312.21866918179353</c:v>
                </c:pt>
                <c:pt idx="1936">
                  <c:v>338.87182164542054</c:v>
                </c:pt>
                <c:pt idx="1937">
                  <c:v>398.53035442599258</c:v>
                </c:pt>
                <c:pt idx="1938">
                  <c:v>452.08855302324372</c:v>
                </c:pt>
                <c:pt idx="1939">
                  <c:v>510.6342355231825</c:v>
                </c:pt>
                <c:pt idx="1940">
                  <c:v>559.91200398340652</c:v>
                </c:pt>
                <c:pt idx="1941">
                  <c:v>588.34658478208348</c:v>
                </c:pt>
                <c:pt idx="1942">
                  <c:v>578.10339150254094</c:v>
                </c:pt>
                <c:pt idx="1943">
                  <c:v>540.15481509705569</c:v>
                </c:pt>
                <c:pt idx="1944">
                  <c:v>513.59531402826678</c:v>
                </c:pt>
                <c:pt idx="1945">
                  <c:v>501.78447854060761</c:v>
                </c:pt>
                <c:pt idx="1946">
                  <c:v>518.89023545272585</c:v>
                </c:pt>
                <c:pt idx="1947">
                  <c:v>550.68985043055955</c:v>
                </c:pt>
                <c:pt idx="1948">
                  <c:v>595.16088933850858</c:v>
                </c:pt>
                <c:pt idx="1949">
                  <c:v>635.3402420718038</c:v>
                </c:pt>
                <c:pt idx="1950">
                  <c:v>607.20655035563459</c:v>
                </c:pt>
                <c:pt idx="1951">
                  <c:v>551.46620267490403</c:v>
                </c:pt>
                <c:pt idx="1952">
                  <c:v>484.78105188369398</c:v>
                </c:pt>
                <c:pt idx="1953">
                  <c:v>389.61232488129627</c:v>
                </c:pt>
                <c:pt idx="1954">
                  <c:v>309.75159465179667</c:v>
                </c:pt>
                <c:pt idx="1955">
                  <c:v>122.43362976132282</c:v>
                </c:pt>
                <c:pt idx="1956">
                  <c:v>109.00578848485614</c:v>
                </c:pt>
                <c:pt idx="1957">
                  <c:v>100.18177850317804</c:v>
                </c:pt>
                <c:pt idx="1958">
                  <c:v>94.646219446348923</c:v>
                </c:pt>
                <c:pt idx="1959">
                  <c:v>94.317374353864039</c:v>
                </c:pt>
                <c:pt idx="1960">
                  <c:v>102.59330918140063</c:v>
                </c:pt>
                <c:pt idx="1961">
                  <c:v>288.26704860945</c:v>
                </c:pt>
                <c:pt idx="1962">
                  <c:v>333.94929679123379</c:v>
                </c:pt>
                <c:pt idx="1963">
                  <c:v>387.24434568086099</c:v>
                </c:pt>
                <c:pt idx="1964">
                  <c:v>431.27148053077349</c:v>
                </c:pt>
                <c:pt idx="1965">
                  <c:v>404.5744084211791</c:v>
                </c:pt>
                <c:pt idx="1966">
                  <c:v>365.45273028492306</c:v>
                </c:pt>
                <c:pt idx="1967">
                  <c:v>343.25605471037244</c:v>
                </c:pt>
                <c:pt idx="1968">
                  <c:v>348.20035530345285</c:v>
                </c:pt>
                <c:pt idx="1969">
                  <c:v>352.14142064672831</c:v>
                </c:pt>
                <c:pt idx="1970">
                  <c:v>371.87249436400231</c:v>
                </c:pt>
                <c:pt idx="1971">
                  <c:v>411.54805975730329</c:v>
                </c:pt>
                <c:pt idx="1972">
                  <c:v>469.14568269103131</c:v>
                </c:pt>
                <c:pt idx="1973">
                  <c:v>517.2009858397937</c:v>
                </c:pt>
                <c:pt idx="1974">
                  <c:v>536.32299661642855</c:v>
                </c:pt>
                <c:pt idx="1975">
                  <c:v>530.46366823365793</c:v>
                </c:pt>
                <c:pt idx="1976">
                  <c:v>492.65700229916126</c:v>
                </c:pt>
                <c:pt idx="1977">
                  <c:v>434.24271056894452</c:v>
                </c:pt>
                <c:pt idx="1978">
                  <c:v>385.88578200131417</c:v>
                </c:pt>
                <c:pt idx="1979">
                  <c:v>332.45897417378495</c:v>
                </c:pt>
                <c:pt idx="1980">
                  <c:v>303.27923206638366</c:v>
                </c:pt>
                <c:pt idx="1981">
                  <c:v>307.58180611048442</c:v>
                </c:pt>
                <c:pt idx="1982">
                  <c:v>307.29688066396682</c:v>
                </c:pt>
                <c:pt idx="1983">
                  <c:v>322.71993640241658</c:v>
                </c:pt>
                <c:pt idx="1984">
                  <c:v>349.37308886604364</c:v>
                </c:pt>
                <c:pt idx="1985">
                  <c:v>395.90503762083682</c:v>
                </c:pt>
                <c:pt idx="1986">
                  <c:v>454.71386982839948</c:v>
                </c:pt>
                <c:pt idx="1987">
                  <c:v>521.13550274380555</c:v>
                </c:pt>
                <c:pt idx="1988">
                  <c:v>583.53985522980861</c:v>
                </c:pt>
                <c:pt idx="1989">
                  <c:v>606.72380241817393</c:v>
                </c:pt>
                <c:pt idx="1990">
                  <c:v>596.48060913863139</c:v>
                </c:pt>
                <c:pt idx="1991">
                  <c:v>576.90925036923659</c:v>
                </c:pt>
                <c:pt idx="1992">
                  <c:v>547.72443249529192</c:v>
                </c:pt>
                <c:pt idx="1993">
                  <c:v>514.91106256638648</c:v>
                </c:pt>
                <c:pt idx="1994">
                  <c:v>482.13580018054495</c:v>
                </c:pt>
                <c:pt idx="1995">
                  <c:v>490.30756391197662</c:v>
                </c:pt>
                <c:pt idx="1996">
                  <c:v>516.40138518383526</c:v>
                </c:pt>
                <c:pt idx="1997">
                  <c:v>553.9554211119746</c:v>
                </c:pt>
                <c:pt idx="1998">
                  <c:v>575.70274869376522</c:v>
                </c:pt>
                <c:pt idx="1999">
                  <c:v>580.34468753161764</c:v>
                </c:pt>
                <c:pt idx="2000">
                  <c:v>553.03928881774425</c:v>
                </c:pt>
                <c:pt idx="2001">
                  <c:v>481.49841306174847</c:v>
                </c:pt>
                <c:pt idx="2002">
                  <c:v>412.13895005287191</c:v>
                </c:pt>
                <c:pt idx="2003">
                  <c:v>363.96277583565427</c:v>
                </c:pt>
                <c:pt idx="2004">
                  <c:v>347.90961775403184</c:v>
                </c:pt>
                <c:pt idx="2005">
                  <c:v>344.33624138266532</c:v>
                </c:pt>
                <c:pt idx="2006">
                  <c:v>328.29941510521309</c:v>
                </c:pt>
                <c:pt idx="2007">
                  <c:v>330.59588681788392</c:v>
                </c:pt>
                <c:pt idx="2008">
                  <c:v>383.50220733306872</c:v>
                </c:pt>
                <c:pt idx="2009">
                  <c:v>445.78605691879659</c:v>
                </c:pt>
                <c:pt idx="2010">
                  <c:v>515.0961563469823</c:v>
                </c:pt>
                <c:pt idx="2011">
                  <c:v>555.26462121083068</c:v>
                </c:pt>
                <c:pt idx="2012">
                  <c:v>575.66390481434121</c:v>
                </c:pt>
                <c:pt idx="2013">
                  <c:v>577.84531756146043</c:v>
                </c:pt>
                <c:pt idx="2014">
                  <c:v>554.47554025613897</c:v>
                </c:pt>
                <c:pt idx="2015">
                  <c:v>503.40037982487485</c:v>
                </c:pt>
                <c:pt idx="2016">
                  <c:v>497.84341319733215</c:v>
                </c:pt>
                <c:pt idx="2017">
                  <c:v>478.15662729420558</c:v>
                </c:pt>
                <c:pt idx="2018">
                  <c:v>497.88770101147952</c:v>
                </c:pt>
                <c:pt idx="2019">
                  <c:v>516.56073196353441</c:v>
                </c:pt>
                <c:pt idx="2020">
                  <c:v>547.90518684570463</c:v>
                </c:pt>
                <c:pt idx="2021">
                  <c:v>595.96048999446714</c:v>
                </c:pt>
                <c:pt idx="2022">
                  <c:v>630.83440160203656</c:v>
                </c:pt>
                <c:pt idx="2023">
                  <c:v>624.97507321926582</c:v>
                </c:pt>
                <c:pt idx="2024">
                  <c:v>587.16840728476927</c:v>
                </c:pt>
                <c:pt idx="2025">
                  <c:v>547.13133319064286</c:v>
                </c:pt>
                <c:pt idx="2026">
                  <c:v>490.89845420754523</c:v>
                </c:pt>
                <c:pt idx="2027">
                  <c:v>458.47418082126228</c:v>
                </c:pt>
                <c:pt idx="2028">
                  <c:v>426.66912190870516</c:v>
                </c:pt>
                <c:pt idx="2029">
                  <c:v>420.47042873218282</c:v>
                </c:pt>
                <c:pt idx="2030">
                  <c:v>475.31715619393657</c:v>
                </c:pt>
                <c:pt idx="2031">
                  <c:v>511.74274637363254</c:v>
                </c:pt>
                <c:pt idx="2032">
                  <c:v>520.0186812011691</c:v>
                </c:pt>
                <c:pt idx="2033">
                  <c:v>540.2974619044046</c:v>
                </c:pt>
                <c:pt idx="2034">
                  <c:v>572.85312606040952</c:v>
                </c:pt>
                <c:pt idx="2035">
                  <c:v>610.39627411910203</c:v>
                </c:pt>
                <c:pt idx="2036">
                  <c:v>638.67150813807984</c:v>
                </c:pt>
                <c:pt idx="2037">
                  <c:v>640.85292088519896</c:v>
                </c:pt>
                <c:pt idx="2038">
                  <c:v>620.10846038503337</c:v>
                </c:pt>
                <c:pt idx="2039">
                  <c:v>579.53456717439235</c:v>
                </c:pt>
                <c:pt idx="2040">
                  <c:v>545.09911569013616</c:v>
                </c:pt>
                <c:pt idx="2041">
                  <c:v>528.0376465921654</c:v>
                </c:pt>
                <c:pt idx="2042">
                  <c:v>529.3915026733489</c:v>
                </c:pt>
                <c:pt idx="2043">
                  <c:v>550.68985043055955</c:v>
                </c:pt>
                <c:pt idx="2044">
                  <c:v>608.28747336428739</c:v>
                </c:pt>
                <c:pt idx="2045">
                  <c:v>666.84404373367306</c:v>
                </c:pt>
                <c:pt idx="2046">
                  <c:v>685.96605451030791</c:v>
                </c:pt>
                <c:pt idx="2047">
                  <c:v>659.10419168629096</c:v>
                </c:pt>
                <c:pt idx="2048">
                  <c:v>634.42410977757322</c:v>
                </c:pt>
                <c:pt idx="2049">
                  <c:v>573.38450124220071</c:v>
                </c:pt>
                <c:pt idx="2050">
                  <c:v>506.65035503847992</c:v>
                </c:pt>
                <c:pt idx="2051">
                  <c:v>476.85139845735273</c:v>
                </c:pt>
                <c:pt idx="2052">
                  <c:v>473.92482440150917</c:v>
                </c:pt>
                <c:pt idx="2053">
                  <c:v>430.97169595280593</c:v>
                </c:pt>
                <c:pt idx="2054">
                  <c:v>435.93740411659991</c:v>
                </c:pt>
                <c:pt idx="2055">
                  <c:v>493.36552873754209</c:v>
                </c:pt>
                <c:pt idx="2056">
                  <c:v>496.39082995476713</c:v>
                </c:pt>
                <c:pt idx="2057">
                  <c:v>521.92024426831404</c:v>
                </c:pt>
                <c:pt idx="2058">
                  <c:v>559.7265420346306</c:v>
                </c:pt>
                <c:pt idx="2059">
                  <c:v>597.26969009332311</c:v>
                </c:pt>
                <c:pt idx="2060">
                  <c:v>622.91960730714527</c:v>
                </c:pt>
                <c:pt idx="2061">
                  <c:v>622.47570324910862</c:v>
                </c:pt>
                <c:pt idx="2062">
                  <c:v>585.97934191800834</c:v>
                </c:pt>
                <c:pt idx="2063">
                  <c:v>537.52949829189993</c:v>
                </c:pt>
                <c:pt idx="2064">
                  <c:v>497.84341319733215</c:v>
                </c:pt>
                <c:pt idx="2065">
                  <c:v>472.90599368389405</c:v>
                </c:pt>
                <c:pt idx="2066">
                  <c:v>463.7585825444545</c:v>
                </c:pt>
                <c:pt idx="2067">
                  <c:v>474.55566308104198</c:v>
                </c:pt>
                <c:pt idx="2068">
                  <c:v>505.90011796321221</c:v>
                </c:pt>
                <c:pt idx="2069">
                  <c:v>546.07947069650731</c:v>
                </c:pt>
                <c:pt idx="2070">
                  <c:v>580.95338230407674</c:v>
                </c:pt>
                <c:pt idx="2071">
                  <c:v>590.84595475224069</c:v>
                </c:pt>
                <c:pt idx="2072">
                  <c:v>563.5405560383673</c:v>
                </c:pt>
                <c:pt idx="2073">
                  <c:v>505.12626430815044</c:v>
                </c:pt>
                <c:pt idx="2074">
                  <c:v>443.64275171474128</c:v>
                </c:pt>
                <c:pt idx="2075">
                  <c:v>421.71974554908138</c:v>
                </c:pt>
                <c:pt idx="2076">
                  <c:v>361.03620177981071</c:v>
                </c:pt>
                <c:pt idx="2077">
                  <c:v>352.21219179813261</c:v>
                </c:pt>
                <c:pt idx="2078">
                  <c:v>315.17283107943416</c:v>
                </c:pt>
                <c:pt idx="2079">
                  <c:v>322.71993640241658</c:v>
                </c:pt>
                <c:pt idx="2080">
                  <c:v>359.87435608666675</c:v>
                </c:pt>
                <c:pt idx="2081">
                  <c:v>430.0341560878619</c:v>
                </c:pt>
                <c:pt idx="2082">
                  <c:v>494.09362190573614</c:v>
                </c:pt>
                <c:pt idx="2083">
                  <c:v>565.76588843145373</c:v>
                </c:pt>
                <c:pt idx="2084">
                  <c:v>609.79302328136623</c:v>
                </c:pt>
                <c:pt idx="2085">
                  <c:v>625.10102005426438</c:v>
                </c:pt>
                <c:pt idx="2086">
                  <c:v>609.60719316441032</c:v>
                </c:pt>
                <c:pt idx="2087">
                  <c:v>558.53203273314614</c:v>
                </c:pt>
                <c:pt idx="2088">
                  <c:v>516.22063083342255</c:v>
                </c:pt>
                <c:pt idx="2089">
                  <c:v>483.40726090451716</c:v>
                </c:pt>
                <c:pt idx="2090">
                  <c:v>471.63453295992178</c:v>
                </c:pt>
                <c:pt idx="2091">
                  <c:v>458.8037622501073</c:v>
                </c:pt>
                <c:pt idx="2092">
                  <c:v>458.64441547040815</c:v>
                </c:pt>
                <c:pt idx="2093">
                  <c:v>488.32250098308015</c:v>
                </c:pt>
                <c:pt idx="2094">
                  <c:v>515.32046217518234</c:v>
                </c:pt>
                <c:pt idx="2095">
                  <c:v>514.71176740272324</c:v>
                </c:pt>
                <c:pt idx="2096">
                  <c:v>490.0316854940055</c:v>
                </c:pt>
                <c:pt idx="2097">
                  <c:v>449.9946113998792</c:v>
                </c:pt>
                <c:pt idx="2098">
                  <c:v>399.01236602709304</c:v>
                </c:pt>
                <c:pt idx="2099">
                  <c:v>319.33239014800608</c:v>
                </c:pt>
                <c:pt idx="2100">
                  <c:v>109.00578848485614</c:v>
                </c:pt>
                <c:pt idx="2101">
                  <c:v>100.18177850317804</c:v>
                </c:pt>
                <c:pt idx="2102">
                  <c:v>94.646219446348923</c:v>
                </c:pt>
                <c:pt idx="2103">
                  <c:v>94.317374353864039</c:v>
                </c:pt>
                <c:pt idx="2104">
                  <c:v>270.61358471137032</c:v>
                </c:pt>
                <c:pt idx="2105">
                  <c:v>317.1455334661635</c:v>
                </c:pt>
                <c:pt idx="2106">
                  <c:v>373.32904886857045</c:v>
                </c:pt>
                <c:pt idx="2107">
                  <c:v>413.49751373241872</c:v>
                </c:pt>
                <c:pt idx="2108">
                  <c:v>441.77274775139659</c:v>
                </c:pt>
                <c:pt idx="2109">
                  <c:v>446.57947730367152</c:v>
                </c:pt>
                <c:pt idx="2110">
                  <c:v>420.5843831931943</c:v>
                </c:pt>
                <c:pt idx="2111">
                  <c:v>377.38517317739758</c:v>
                </c:pt>
                <c:pt idx="2112">
                  <c:v>340.32440488798557</c:v>
                </c:pt>
                <c:pt idx="2113">
                  <c:v>325.88825259517057</c:v>
                </c:pt>
                <c:pt idx="2114">
                  <c:v>329.86742548150988</c:v>
                </c:pt>
                <c:pt idx="2115">
                  <c:v>348.54045643356466</c:v>
                </c:pt>
                <c:pt idx="2116">
                  <c:v>379.88491131573483</c:v>
                </c:pt>
                <c:pt idx="2117">
                  <c:v>406.93768002325112</c:v>
                </c:pt>
                <c:pt idx="2118">
                  <c:v>436.56095802050902</c:v>
                </c:pt>
                <c:pt idx="2119">
                  <c:v>443.8282136635172</c:v>
                </c:pt>
                <c:pt idx="2120">
                  <c:v>395.5202805083976</c:v>
                </c:pt>
                <c:pt idx="2121">
                  <c:v>174.3363468585226</c:v>
                </c:pt>
                <c:pt idx="2122">
                  <c:v>144.3566359269827</c:v>
                </c:pt>
                <c:pt idx="2123">
                  <c:v>122.43362976132282</c:v>
                </c:pt>
                <c:pt idx="2124">
                  <c:v>109.00578848485614</c:v>
                </c:pt>
                <c:pt idx="2125">
                  <c:v>100.18177850317804</c:v>
                </c:pt>
                <c:pt idx="2126">
                  <c:v>94.646219446348923</c:v>
                </c:pt>
                <c:pt idx="2127">
                  <c:v>94.317374353864039</c:v>
                </c:pt>
                <c:pt idx="2128">
                  <c:v>102.59330918140063</c:v>
                </c:pt>
                <c:pt idx="2129">
                  <c:v>122.87208988463603</c:v>
                </c:pt>
                <c:pt idx="2130">
                  <c:v>323.44802957061069</c:v>
                </c:pt>
                <c:pt idx="2131">
                  <c:v>405.62156331695138</c:v>
                </c:pt>
                <c:pt idx="2132">
                  <c:v>454.89933177717546</c:v>
                </c:pt>
                <c:pt idx="2133">
                  <c:v>457.08074452429457</c:v>
                </c:pt>
                <c:pt idx="2134">
                  <c:v>446.83755124475215</c:v>
                </c:pt>
                <c:pt idx="2135">
                  <c:v>401.01302442379955</c:v>
                </c:pt>
                <c:pt idx="2136">
                  <c:v>371.82820654985483</c:v>
                </c:pt>
                <c:pt idx="2137">
                  <c:v>349.51610384157254</c:v>
                </c:pt>
                <c:pt idx="2138">
                  <c:v>348.24464311760028</c:v>
                </c:pt>
                <c:pt idx="2139">
                  <c:v>359.04172365418776</c:v>
                </c:pt>
                <c:pt idx="2140">
                  <c:v>390.38617853635799</c:v>
                </c:pt>
                <c:pt idx="2141">
                  <c:v>422.68958085418575</c:v>
                </c:pt>
                <c:pt idx="2142">
                  <c:v>433.93564121535326</c:v>
                </c:pt>
                <c:pt idx="2143">
                  <c:v>391.32187756040173</c:v>
                </c:pt>
                <c:pt idx="2144">
                  <c:v>201.24683692687009</c:v>
                </c:pt>
                <c:pt idx="2145">
                  <c:v>174.3363468585226</c:v>
                </c:pt>
                <c:pt idx="2146">
                  <c:v>144.3566359269827</c:v>
                </c:pt>
                <c:pt idx="2147">
                  <c:v>122.43362976132282</c:v>
                </c:pt>
                <c:pt idx="2148">
                  <c:v>109.00578848485614</c:v>
                </c:pt>
                <c:pt idx="2149">
                  <c:v>100.18177850317804</c:v>
                </c:pt>
                <c:pt idx="2150">
                  <c:v>94.646219446348923</c:v>
                </c:pt>
                <c:pt idx="2151">
                  <c:v>288.59081793539156</c:v>
                </c:pt>
                <c:pt idx="2152">
                  <c:v>338.87182164542054</c:v>
                </c:pt>
                <c:pt idx="2153">
                  <c:v>398.53035442599258</c:v>
                </c:pt>
                <c:pt idx="2154">
                  <c:v>459.96450343871106</c:v>
                </c:pt>
                <c:pt idx="2155">
                  <c:v>518.51018593864978</c:v>
                </c:pt>
                <c:pt idx="2156">
                  <c:v>559.91200398340652</c:v>
                </c:pt>
                <c:pt idx="2157">
                  <c:v>548.96683270474682</c:v>
                </c:pt>
                <c:pt idx="2158">
                  <c:v>515.09578817880231</c:v>
                </c:pt>
                <c:pt idx="2159">
                  <c:v>511.27633024034219</c:v>
                </c:pt>
                <c:pt idx="2160">
                  <c:v>495.21809639217639</c:v>
                </c:pt>
                <c:pt idx="2161">
                  <c:v>491.28321131998445</c:v>
                </c:pt>
                <c:pt idx="2162">
                  <c:v>516.26491864756997</c:v>
                </c:pt>
                <c:pt idx="2163">
                  <c:v>534.93794959962474</c:v>
                </c:pt>
                <c:pt idx="2164">
                  <c:v>563.65708767663921</c:v>
                </c:pt>
                <c:pt idx="2165">
                  <c:v>577.58327235837669</c:v>
                </c:pt>
                <c:pt idx="2166">
                  <c:v>578.32806549892098</c:v>
                </c:pt>
                <c:pt idx="2167">
                  <c:v>556.71683628521566</c:v>
                </c:pt>
                <c:pt idx="2168">
                  <c:v>492.65700229916126</c:v>
                </c:pt>
                <c:pt idx="2169">
                  <c:v>428.99207695863294</c:v>
                </c:pt>
                <c:pt idx="2170">
                  <c:v>375.38451478069112</c:v>
                </c:pt>
                <c:pt idx="2171">
                  <c:v>332.45897417378495</c:v>
                </c:pt>
                <c:pt idx="2172">
                  <c:v>319.03113289731829</c:v>
                </c:pt>
                <c:pt idx="2173">
                  <c:v>302.33117250017284</c:v>
                </c:pt>
                <c:pt idx="2174">
                  <c:v>294.17029663818795</c:v>
                </c:pt>
                <c:pt idx="2175">
                  <c:v>301.71740196117042</c:v>
                </c:pt>
                <c:pt idx="2176">
                  <c:v>320.49460400933015</c:v>
                </c:pt>
                <c:pt idx="2177">
                  <c:v>388.02908720536948</c:v>
                </c:pt>
                <c:pt idx="2178">
                  <c:v>467.84045385417841</c:v>
                </c:pt>
                <c:pt idx="2179">
                  <c:v>555.26462121083068</c:v>
                </c:pt>
                <c:pt idx="2180">
                  <c:v>607.16770647621047</c:v>
                </c:pt>
                <c:pt idx="2181">
                  <c:v>651.35418810582212</c:v>
                </c:pt>
                <c:pt idx="2182">
                  <c:v>656.86289565721427</c:v>
                </c:pt>
                <c:pt idx="2183">
                  <c:v>621.53963605688477</c:v>
                </c:pt>
                <c:pt idx="2184">
                  <c:v>594.98013498809587</c:v>
                </c:pt>
                <c:pt idx="2185">
                  <c:v>577.91866589012511</c:v>
                </c:pt>
                <c:pt idx="2186">
                  <c:v>587.14847238677601</c:v>
                </c:pt>
                <c:pt idx="2187">
                  <c:v>611.07213694914242</c:v>
                </c:pt>
                <c:pt idx="2188">
                  <c:v>645.04190863646841</c:v>
                </c:pt>
                <c:pt idx="2189">
                  <c:v>653.71745970789414</c:v>
                </c:pt>
                <c:pt idx="2190">
                  <c:v>570.45211508345358</c:v>
                </c:pt>
                <c:pt idx="2191">
                  <c:v>512.08645059756748</c:v>
                </c:pt>
                <c:pt idx="2192">
                  <c:v>440.15066619604579</c:v>
                </c:pt>
                <c:pt idx="2193">
                  <c:v>373.86042405036164</c:v>
                </c:pt>
                <c:pt idx="2194">
                  <c:v>312.37691145695243</c:v>
                </c:pt>
                <c:pt idx="2195">
                  <c:v>122.43362976132282</c:v>
                </c:pt>
                <c:pt idx="2196">
                  <c:v>109.00578848485614</c:v>
                </c:pt>
                <c:pt idx="2197">
                  <c:v>100.18177850317804</c:v>
                </c:pt>
                <c:pt idx="2198">
                  <c:v>94.646219446348923</c:v>
                </c:pt>
                <c:pt idx="2199">
                  <c:v>94.317374353864039</c:v>
                </c:pt>
                <c:pt idx="2200">
                  <c:v>267.98826790621456</c:v>
                </c:pt>
                <c:pt idx="2201">
                  <c:v>330.27211749194242</c:v>
                </c:pt>
                <c:pt idx="2202">
                  <c:v>420.5847513613744</c:v>
                </c:pt>
                <c:pt idx="2203">
                  <c:v>481.75575066646888</c:v>
                </c:pt>
                <c:pt idx="2204">
                  <c:v>531.03351912669302</c:v>
                </c:pt>
                <c:pt idx="2205">
                  <c:v>562.09341673052563</c:v>
                </c:pt>
                <c:pt idx="2206">
                  <c:v>533.47300581489276</c:v>
                </c:pt>
                <c:pt idx="2207">
                  <c:v>498.14974621456332</c:v>
                </c:pt>
                <c:pt idx="2208">
                  <c:v>466.33961153546284</c:v>
                </c:pt>
                <c:pt idx="2209">
                  <c:v>444.0275088271805</c:v>
                </c:pt>
                <c:pt idx="2210">
                  <c:v>437.5054144928967</c:v>
                </c:pt>
                <c:pt idx="2211">
                  <c:v>466.67971266557464</c:v>
                </c:pt>
                <c:pt idx="2212">
                  <c:v>511.15075157352373</c:v>
                </c:pt>
                <c:pt idx="2213">
                  <c:v>530.32756986557263</c:v>
                </c:pt>
                <c:pt idx="2214">
                  <c:v>504.81919495455918</c:v>
                </c:pt>
                <c:pt idx="2215">
                  <c:v>459.58011449445189</c:v>
                </c:pt>
                <c:pt idx="2216">
                  <c:v>390.26964689808597</c:v>
                </c:pt>
                <c:pt idx="2217">
                  <c:v>339.73130558333656</c:v>
                </c:pt>
                <c:pt idx="2218">
                  <c:v>144.3566359269827</c:v>
                </c:pt>
                <c:pt idx="2219">
                  <c:v>122.43362976132282</c:v>
                </c:pt>
                <c:pt idx="2220">
                  <c:v>109.00578848485614</c:v>
                </c:pt>
                <c:pt idx="2221">
                  <c:v>100.18177850317804</c:v>
                </c:pt>
                <c:pt idx="2222">
                  <c:v>94.646219446348923</c:v>
                </c:pt>
                <c:pt idx="2223">
                  <c:v>94.317374353864039</c:v>
                </c:pt>
                <c:pt idx="2224">
                  <c:v>102.59330918140063</c:v>
                </c:pt>
                <c:pt idx="2225">
                  <c:v>317.1455334661635</c:v>
                </c:pt>
                <c:pt idx="2226">
                  <c:v>389.08094969950508</c:v>
                </c:pt>
                <c:pt idx="2227">
                  <c:v>452.87726580975539</c:v>
                </c:pt>
                <c:pt idx="2228">
                  <c:v>496.90440065966789</c:v>
                </c:pt>
                <c:pt idx="2229">
                  <c:v>517.46303104287745</c:v>
                </c:pt>
                <c:pt idx="2230">
                  <c:v>494.0932537375561</c:v>
                </c:pt>
                <c:pt idx="2231">
                  <c:v>458.76999413722666</c:v>
                </c:pt>
                <c:pt idx="2232">
                  <c:v>429.58517626328194</c:v>
                </c:pt>
                <c:pt idx="2233">
                  <c:v>423.02497438593429</c:v>
                </c:pt>
                <c:pt idx="2234">
                  <c:v>434.88009768774094</c:v>
                </c:pt>
                <c:pt idx="2235">
                  <c:v>453.55312863979572</c:v>
                </c:pt>
                <c:pt idx="2236">
                  <c:v>490.14821713227752</c:v>
                </c:pt>
                <c:pt idx="2237">
                  <c:v>504.07440181401489</c:v>
                </c:pt>
                <c:pt idx="2238">
                  <c:v>473.31539329268992</c:v>
                </c:pt>
                <c:pt idx="2239">
                  <c:v>433.32694644289415</c:v>
                </c:pt>
                <c:pt idx="2240">
                  <c:v>364.01647884652823</c:v>
                </c:pt>
                <c:pt idx="2241">
                  <c:v>174.3363468585226</c:v>
                </c:pt>
                <c:pt idx="2242">
                  <c:v>144.3566359269827</c:v>
                </c:pt>
                <c:pt idx="2243">
                  <c:v>122.43362976132282</c:v>
                </c:pt>
                <c:pt idx="2244">
                  <c:v>109.00578848485614</c:v>
                </c:pt>
                <c:pt idx="2245">
                  <c:v>100.18177850317804</c:v>
                </c:pt>
                <c:pt idx="2246">
                  <c:v>94.646219446348923</c:v>
                </c:pt>
                <c:pt idx="2247">
                  <c:v>94.317374353864039</c:v>
                </c:pt>
                <c:pt idx="2248">
                  <c:v>102.59330918140063</c:v>
                </c:pt>
                <c:pt idx="2249">
                  <c:v>298.76831583007305</c:v>
                </c:pt>
                <c:pt idx="2250">
                  <c:v>370.70373206341463</c:v>
                </c:pt>
                <c:pt idx="2251">
                  <c:v>445.00131539428804</c:v>
                </c:pt>
                <c:pt idx="2252">
                  <c:v>489.0284502442006</c:v>
                </c:pt>
                <c:pt idx="2253">
                  <c:v>501.71113021194287</c:v>
                </c:pt>
                <c:pt idx="2254">
                  <c:v>475.71603610146565</c:v>
                </c:pt>
                <c:pt idx="2255">
                  <c:v>440.39277650113621</c:v>
                </c:pt>
                <c:pt idx="2256">
                  <c:v>413.83327543234731</c:v>
                </c:pt>
                <c:pt idx="2257">
                  <c:v>402.02243994468807</c:v>
                </c:pt>
                <c:pt idx="2258">
                  <c:v>408.62692963618315</c:v>
                </c:pt>
                <c:pt idx="2259">
                  <c:v>427.29996058823798</c:v>
                </c:pt>
                <c:pt idx="2260">
                  <c:v>458.64441547040815</c:v>
                </c:pt>
                <c:pt idx="2261">
                  <c:v>480.44655056761286</c:v>
                </c:pt>
                <c:pt idx="2262">
                  <c:v>462.81412607206676</c:v>
                </c:pt>
                <c:pt idx="2263">
                  <c:v>412.32441200164794</c:v>
                </c:pt>
                <c:pt idx="2264">
                  <c:v>201.24683692687009</c:v>
                </c:pt>
                <c:pt idx="2265">
                  <c:v>174.3363468585226</c:v>
                </c:pt>
                <c:pt idx="2266">
                  <c:v>144.3566359269827</c:v>
                </c:pt>
                <c:pt idx="2267">
                  <c:v>122.43362976132282</c:v>
                </c:pt>
                <c:pt idx="2268">
                  <c:v>109.00578848485614</c:v>
                </c:pt>
                <c:pt idx="2269">
                  <c:v>100.18177850317804</c:v>
                </c:pt>
                <c:pt idx="2270">
                  <c:v>94.646219446348923</c:v>
                </c:pt>
                <c:pt idx="2271">
                  <c:v>94.317374353864039</c:v>
                </c:pt>
                <c:pt idx="2272">
                  <c:v>102.59330918140063</c:v>
                </c:pt>
                <c:pt idx="2273">
                  <c:v>122.87208988463603</c:v>
                </c:pt>
                <c:pt idx="2274">
                  <c:v>347.07588081701266</c:v>
                </c:pt>
                <c:pt idx="2275">
                  <c:v>405.62156331695138</c:v>
                </c:pt>
                <c:pt idx="2276">
                  <c:v>447.02338136170812</c:v>
                </c:pt>
                <c:pt idx="2277">
                  <c:v>454.45542771913881</c:v>
                </c:pt>
                <c:pt idx="2278">
                  <c:v>441.58691763444062</c:v>
                </c:pt>
                <c:pt idx="2279">
                  <c:v>422.01555886504576</c:v>
                </c:pt>
                <c:pt idx="2280">
                  <c:v>403.3320082117242</c:v>
                </c:pt>
                <c:pt idx="2281">
                  <c:v>394.14648952922073</c:v>
                </c:pt>
                <c:pt idx="2282">
                  <c:v>392.87502880524846</c:v>
                </c:pt>
                <c:pt idx="2283">
                  <c:v>424.67464378308222</c:v>
                </c:pt>
                <c:pt idx="2284">
                  <c:v>450.76846505494086</c:v>
                </c:pt>
                <c:pt idx="2285">
                  <c:v>480.44655056761286</c:v>
                </c:pt>
                <c:pt idx="2286">
                  <c:v>454.93817565659947</c:v>
                </c:pt>
                <c:pt idx="2287">
                  <c:v>391.32187756040173</c:v>
                </c:pt>
                <c:pt idx="2288">
                  <c:v>201.24683692687009</c:v>
                </c:pt>
                <c:pt idx="2289">
                  <c:v>174.3363468585226</c:v>
                </c:pt>
                <c:pt idx="2290">
                  <c:v>144.3566359269827</c:v>
                </c:pt>
                <c:pt idx="2291">
                  <c:v>122.43362976132282</c:v>
                </c:pt>
                <c:pt idx="2292">
                  <c:v>109.00578848485614</c:v>
                </c:pt>
                <c:pt idx="2293">
                  <c:v>100.18177850317804</c:v>
                </c:pt>
                <c:pt idx="2294">
                  <c:v>94.646219446348923</c:v>
                </c:pt>
                <c:pt idx="2295">
                  <c:v>94.317374353864039</c:v>
                </c:pt>
                <c:pt idx="2296">
                  <c:v>102.59330918140063</c:v>
                </c:pt>
                <c:pt idx="2297">
                  <c:v>122.87208988463603</c:v>
                </c:pt>
                <c:pt idx="2298">
                  <c:v>315.57207915514334</c:v>
                </c:pt>
                <c:pt idx="2299">
                  <c:v>374.11776165508206</c:v>
                </c:pt>
                <c:pt idx="2300">
                  <c:v>405.01831247921569</c:v>
                </c:pt>
                <c:pt idx="2301">
                  <c:v>407.19972522633486</c:v>
                </c:pt>
                <c:pt idx="2302">
                  <c:v>378.57931431070188</c:v>
                </c:pt>
                <c:pt idx="2303">
                  <c:v>343.25605471037244</c:v>
                </c:pt>
                <c:pt idx="2304">
                  <c:v>314.07123683642777</c:v>
                </c:pt>
                <c:pt idx="2305">
                  <c:v>320.63761898485893</c:v>
                </c:pt>
                <c:pt idx="2306">
                  <c:v>295.73830701448469</c:v>
                </c:pt>
                <c:pt idx="2307">
                  <c:v>322.28728838200686</c:v>
                </c:pt>
                <c:pt idx="2308">
                  <c:v>369.38364409511178</c:v>
                </c:pt>
                <c:pt idx="2309">
                  <c:v>409.56299682840688</c:v>
                </c:pt>
                <c:pt idx="2310">
                  <c:v>415.55842357926281</c:v>
                </c:pt>
                <c:pt idx="2311">
                  <c:v>380.82061033977857</c:v>
                </c:pt>
                <c:pt idx="2312">
                  <c:v>201.24683692687009</c:v>
                </c:pt>
                <c:pt idx="2313">
                  <c:v>174.3363468585226</c:v>
                </c:pt>
                <c:pt idx="2314">
                  <c:v>144.3566359269827</c:v>
                </c:pt>
                <c:pt idx="2315">
                  <c:v>122.43362976132282</c:v>
                </c:pt>
                <c:pt idx="2316">
                  <c:v>109.00578848485614</c:v>
                </c:pt>
                <c:pt idx="2317">
                  <c:v>100.18177850317804</c:v>
                </c:pt>
                <c:pt idx="2318">
                  <c:v>94.646219446348923</c:v>
                </c:pt>
                <c:pt idx="2319">
                  <c:v>94.317374353864039</c:v>
                </c:pt>
                <c:pt idx="2320">
                  <c:v>102.59330918140063</c:v>
                </c:pt>
                <c:pt idx="2321">
                  <c:v>122.87208988463603</c:v>
                </c:pt>
                <c:pt idx="2322">
                  <c:v>339.19993040154532</c:v>
                </c:pt>
                <c:pt idx="2323">
                  <c:v>389.86966248601675</c:v>
                </c:pt>
                <c:pt idx="2324">
                  <c:v>444.39806455655236</c:v>
                </c:pt>
                <c:pt idx="2325">
                  <c:v>467.58201174491774</c:v>
                </c:pt>
                <c:pt idx="2326">
                  <c:v>473.09071929630989</c:v>
                </c:pt>
                <c:pt idx="2327">
                  <c:v>448.26872691660355</c:v>
                </c:pt>
                <c:pt idx="2328">
                  <c:v>432.2104930684377</c:v>
                </c:pt>
                <c:pt idx="2329">
                  <c:v>433.52624160655739</c:v>
                </c:pt>
                <c:pt idx="2330">
                  <c:v>442.75604810320823</c:v>
                </c:pt>
                <c:pt idx="2331">
                  <c:v>474.55566308104198</c:v>
                </c:pt>
                <c:pt idx="2332">
                  <c:v>513.7760683786795</c:v>
                </c:pt>
                <c:pt idx="2333">
                  <c:v>517.2009858397937</c:v>
                </c:pt>
                <c:pt idx="2334">
                  <c:v>460.18880926691099</c:v>
                </c:pt>
                <c:pt idx="2335">
                  <c:v>401.82314478102478</c:v>
                </c:pt>
                <c:pt idx="2336">
                  <c:v>201.24683692687009</c:v>
                </c:pt>
                <c:pt idx="2337">
                  <c:v>174.3363468585226</c:v>
                </c:pt>
                <c:pt idx="2338">
                  <c:v>144.3566359269827</c:v>
                </c:pt>
                <c:pt idx="2339">
                  <c:v>122.43362976132282</c:v>
                </c:pt>
                <c:pt idx="2340">
                  <c:v>109.00578848485614</c:v>
                </c:pt>
                <c:pt idx="2341">
                  <c:v>100.18177850317804</c:v>
                </c:pt>
                <c:pt idx="2342">
                  <c:v>94.646219446348923</c:v>
                </c:pt>
                <c:pt idx="2343">
                  <c:v>94.317374353864039</c:v>
                </c:pt>
                <c:pt idx="2344">
                  <c:v>102.59330918140063</c:v>
                </c:pt>
                <c:pt idx="2345">
                  <c:v>122.87208988463603</c:v>
                </c:pt>
                <c:pt idx="2346">
                  <c:v>389.08094969950508</c:v>
                </c:pt>
                <c:pt idx="2347">
                  <c:v>447.6266321994438</c:v>
                </c:pt>
                <c:pt idx="2348">
                  <c:v>483.77781663388902</c:v>
                </c:pt>
                <c:pt idx="2349">
                  <c:v>496.46049660163123</c:v>
                </c:pt>
                <c:pt idx="2350">
                  <c:v>509.84515456849078</c:v>
                </c:pt>
                <c:pt idx="2351">
                  <c:v>498.14974621456332</c:v>
                </c:pt>
                <c:pt idx="2352">
                  <c:v>479.4661955612417</c:v>
                </c:pt>
                <c:pt idx="2353">
                  <c:v>483.40726090451716</c:v>
                </c:pt>
                <c:pt idx="2354">
                  <c:v>500.51301781663534</c:v>
                </c:pt>
                <c:pt idx="2355">
                  <c:v>527.06199918415746</c:v>
                </c:pt>
                <c:pt idx="2356">
                  <c:v>532.15328601476995</c:v>
                </c:pt>
                <c:pt idx="2357">
                  <c:v>561.831371527442</c:v>
                </c:pt>
                <c:pt idx="2358">
                  <c:v>599.33059994016719</c:v>
                </c:pt>
                <c:pt idx="2359">
                  <c:v>617.09912280379854</c:v>
                </c:pt>
                <c:pt idx="2360">
                  <c:v>600.2949913105482</c:v>
                </c:pt>
                <c:pt idx="2361">
                  <c:v>557.63260041126603</c:v>
                </c:pt>
                <c:pt idx="2362">
                  <c:v>511.90098864879144</c:v>
                </c:pt>
                <c:pt idx="2363">
                  <c:v>495.22861609344312</c:v>
                </c:pt>
                <c:pt idx="2364">
                  <c:v>471.29950759635341</c:v>
                </c:pt>
                <c:pt idx="2365">
                  <c:v>407.34384470640396</c:v>
                </c:pt>
                <c:pt idx="2366">
                  <c:v>388.6817016237959</c:v>
                </c:pt>
                <c:pt idx="2367">
                  <c:v>396.22880694677832</c:v>
                </c:pt>
                <c:pt idx="2368">
                  <c:v>407.13005857947076</c:v>
                </c:pt>
                <c:pt idx="2369">
                  <c:v>453.66200733426388</c:v>
                </c:pt>
                <c:pt idx="2370">
                  <c:v>536.09869078822862</c:v>
                </c:pt>
                <c:pt idx="2371">
                  <c:v>563.14057162629797</c:v>
                </c:pt>
                <c:pt idx="2372">
                  <c:v>578.28922161949697</c:v>
                </c:pt>
                <c:pt idx="2373">
                  <c:v>572.5946839511488</c:v>
                </c:pt>
                <c:pt idx="2374">
                  <c:v>549.22490664582745</c:v>
                </c:pt>
                <c:pt idx="2375">
                  <c:v>513.90164704549795</c:v>
                </c:pt>
                <c:pt idx="2376">
                  <c:v>484.71682917155323</c:v>
                </c:pt>
                <c:pt idx="2377">
                  <c:v>465.03004326842671</c:v>
                </c:pt>
                <c:pt idx="2378">
                  <c:v>476.88516657023337</c:v>
                </c:pt>
                <c:pt idx="2379">
                  <c:v>519.18604876869017</c:v>
                </c:pt>
                <c:pt idx="2380">
                  <c:v>563.65708767663921</c:v>
                </c:pt>
                <c:pt idx="2381">
                  <c:v>577.58327235837669</c:v>
                </c:pt>
                <c:pt idx="2382">
                  <c:v>594.07996632985567</c:v>
                </c:pt>
                <c:pt idx="2383">
                  <c:v>593.47127155739645</c:v>
                </c:pt>
                <c:pt idx="2384">
                  <c:v>550.41397201258837</c:v>
                </c:pt>
                <c:pt idx="2385">
                  <c:v>494.62499708752739</c:v>
                </c:pt>
                <c:pt idx="2386">
                  <c:v>451.51870213020857</c:v>
                </c:pt>
                <c:pt idx="2387">
                  <c:v>432.22101276970454</c:v>
                </c:pt>
                <c:pt idx="2388">
                  <c:v>421.41848829839364</c:v>
                </c:pt>
                <c:pt idx="2389">
                  <c:v>415.2197951218713</c:v>
                </c:pt>
                <c:pt idx="2390">
                  <c:v>409.68423606504217</c:v>
                </c:pt>
                <c:pt idx="2391">
                  <c:v>419.85665819318035</c:v>
                </c:pt>
                <c:pt idx="2392">
                  <c:v>430.75790982587273</c:v>
                </c:pt>
                <c:pt idx="2393">
                  <c:v>458.91264094457546</c:v>
                </c:pt>
                <c:pt idx="2394">
                  <c:v>501.96957232120343</c:v>
                </c:pt>
                <c:pt idx="2395">
                  <c:v>544.76335399020763</c:v>
                </c:pt>
                <c:pt idx="2396">
                  <c:v>578.28922161949697</c:v>
                </c:pt>
                <c:pt idx="2397">
                  <c:v>577.84531756146043</c:v>
                </c:pt>
                <c:pt idx="2398">
                  <c:v>546.59958984067168</c:v>
                </c:pt>
                <c:pt idx="2399">
                  <c:v>500.77506301971908</c:v>
                </c:pt>
                <c:pt idx="2400">
                  <c:v>463.71429473030702</c:v>
                </c:pt>
                <c:pt idx="2401">
                  <c:v>441.40219202202474</c:v>
                </c:pt>
                <c:pt idx="2402">
                  <c:v>445.38136490836399</c:v>
                </c:pt>
                <c:pt idx="2403">
                  <c:v>464.05439586041882</c:v>
                </c:pt>
                <c:pt idx="2404">
                  <c:v>498.02416754774481</c:v>
                </c:pt>
                <c:pt idx="2405">
                  <c:v>525.07693625526099</c:v>
                </c:pt>
                <c:pt idx="2406">
                  <c:v>546.82426383705172</c:v>
                </c:pt>
                <c:pt idx="2407">
                  <c:v>548.84088586974826</c:v>
                </c:pt>
                <c:pt idx="2408">
                  <c:v>518.91017035071911</c:v>
                </c:pt>
                <c:pt idx="2409">
                  <c:v>478.8730962565927</c:v>
                </c:pt>
                <c:pt idx="2410">
                  <c:v>446.26806851989704</c:v>
                </c:pt>
                <c:pt idx="2411">
                  <c:v>421.71974554908138</c:v>
                </c:pt>
                <c:pt idx="2412">
                  <c:v>395.16532024683585</c:v>
                </c:pt>
                <c:pt idx="2413">
                  <c:v>373.21472623937888</c:v>
                </c:pt>
                <c:pt idx="2414">
                  <c:v>393.93233523410748</c:v>
                </c:pt>
                <c:pt idx="2415">
                  <c:v>411.98070777771301</c:v>
                </c:pt>
                <c:pt idx="2416">
                  <c:v>425.50727621556121</c:v>
                </c:pt>
                <c:pt idx="2417">
                  <c:v>482.54049219097743</c:v>
                </c:pt>
                <c:pt idx="2418">
                  <c:v>549.22527481400743</c:v>
                </c:pt>
                <c:pt idx="2419">
                  <c:v>618.27222453456932</c:v>
                </c:pt>
                <c:pt idx="2420">
                  <c:v>664.92467618963769</c:v>
                </c:pt>
                <c:pt idx="2421">
                  <c:v>680.23267296253562</c:v>
                </c:pt>
                <c:pt idx="2422">
                  <c:v>664.73884607268155</c:v>
                </c:pt>
                <c:pt idx="2423">
                  <c:v>616.28900244657314</c:v>
                </c:pt>
                <c:pt idx="2424">
                  <c:v>584.47886776747282</c:v>
                </c:pt>
                <c:pt idx="2425">
                  <c:v>575.29334908496924</c:v>
                </c:pt>
                <c:pt idx="2426">
                  <c:v>587.14847238677601</c:v>
                </c:pt>
                <c:pt idx="2427">
                  <c:v>600.57086972851926</c:v>
                </c:pt>
                <c:pt idx="2428">
                  <c:v>631.91532461068948</c:v>
                </c:pt>
                <c:pt idx="2429">
                  <c:v>627.4642916563364</c:v>
                </c:pt>
                <c:pt idx="2430">
                  <c:v>641.33566882265961</c:v>
                </c:pt>
                <c:pt idx="2431">
                  <c:v>651.22824127082356</c:v>
                </c:pt>
                <c:pt idx="2432">
                  <c:v>621.29752575179441</c:v>
                </c:pt>
                <c:pt idx="2433">
                  <c:v>573.38450124220071</c:v>
                </c:pt>
                <c:pt idx="2434">
                  <c:v>509.27567184363568</c:v>
                </c:pt>
                <c:pt idx="2435">
                  <c:v>455.84886401610646</c:v>
                </c:pt>
                <c:pt idx="2436">
                  <c:v>418.79317149323788</c:v>
                </c:pt>
                <c:pt idx="2437">
                  <c:v>394.21726068062503</c:v>
                </c:pt>
                <c:pt idx="2438">
                  <c:v>378.18043440317285</c:v>
                </c:pt>
                <c:pt idx="2439">
                  <c:v>367.35032209006482</c:v>
                </c:pt>
                <c:pt idx="2440">
                  <c:v>388.75284094338031</c:v>
                </c:pt>
                <c:pt idx="2441">
                  <c:v>437.91010650332925</c:v>
                </c:pt>
                <c:pt idx="2442">
                  <c:v>496.7189387108919</c:v>
                </c:pt>
                <c:pt idx="2443">
                  <c:v>568.39120523660961</c:v>
                </c:pt>
                <c:pt idx="2444">
                  <c:v>622.91960730714527</c:v>
                </c:pt>
                <c:pt idx="2445">
                  <c:v>638.22760408004331</c:v>
                </c:pt>
                <c:pt idx="2446">
                  <c:v>627.98441080050077</c:v>
                </c:pt>
                <c:pt idx="2447">
                  <c:v>595.28646800532704</c:v>
                </c:pt>
                <c:pt idx="2448">
                  <c:v>568.72696693653813</c:v>
                </c:pt>
                <c:pt idx="2449">
                  <c:v>551.66549783856726</c:v>
                </c:pt>
                <c:pt idx="2450">
                  <c:v>550.39403711459511</c:v>
                </c:pt>
                <c:pt idx="2451">
                  <c:v>584.81896889758457</c:v>
                </c:pt>
                <c:pt idx="2452">
                  <c:v>618.78874058491067</c:v>
                </c:pt>
                <c:pt idx="2453">
                  <c:v>619.588341240869</c:v>
                </c:pt>
                <c:pt idx="2454">
                  <c:v>615.08250077110176</c:v>
                </c:pt>
                <c:pt idx="2455">
                  <c:v>588.22063794708492</c:v>
                </c:pt>
                <c:pt idx="2456">
                  <c:v>539.91270479196533</c:v>
                </c:pt>
                <c:pt idx="2457">
                  <c:v>470.99714584112542</c:v>
                </c:pt>
                <c:pt idx="2458">
                  <c:v>393.76173241678151</c:v>
                </c:pt>
                <c:pt idx="2459">
                  <c:v>345.58555819956388</c:v>
                </c:pt>
                <c:pt idx="2460">
                  <c:v>308.52986567669518</c:v>
                </c:pt>
                <c:pt idx="2461">
                  <c:v>276.07800444861505</c:v>
                </c:pt>
                <c:pt idx="2462">
                  <c:v>270.54244539178598</c:v>
                </c:pt>
                <c:pt idx="2463">
                  <c:v>272.83891710445687</c:v>
                </c:pt>
                <c:pt idx="2464">
                  <c:v>291.61611915261653</c:v>
                </c:pt>
                <c:pt idx="2465">
                  <c:v>343.39870151772129</c:v>
                </c:pt>
                <c:pt idx="2466">
                  <c:v>407.45816733559553</c:v>
                </c:pt>
                <c:pt idx="2467">
                  <c:v>481.75575066646888</c:v>
                </c:pt>
                <c:pt idx="2468">
                  <c:v>523.15756871122562</c:v>
                </c:pt>
                <c:pt idx="2469">
                  <c:v>546.34151589959106</c:v>
                </c:pt>
                <c:pt idx="2470">
                  <c:v>543.97427303551592</c:v>
                </c:pt>
                <c:pt idx="2471">
                  <c:v>524.40291426612112</c:v>
                </c:pt>
                <c:pt idx="2472">
                  <c:v>510.96999722311102</c:v>
                </c:pt>
                <c:pt idx="2473">
                  <c:v>504.40979534576331</c:v>
                </c:pt>
                <c:pt idx="2474">
                  <c:v>500.51301781663534</c:v>
                </c:pt>
                <c:pt idx="2475">
                  <c:v>519.18604876869017</c:v>
                </c:pt>
                <c:pt idx="2476">
                  <c:v>545.27987004054887</c:v>
                </c:pt>
                <c:pt idx="2477">
                  <c:v>551.33010430681884</c:v>
                </c:pt>
                <c:pt idx="2478">
                  <c:v>554.700214252519</c:v>
                </c:pt>
                <c:pt idx="2479">
                  <c:v>519.96240101303476</c:v>
                </c:pt>
                <c:pt idx="2480">
                  <c:v>471.65446785791517</c:v>
                </c:pt>
                <c:pt idx="2481">
                  <c:v>426.36676015347717</c:v>
                </c:pt>
                <c:pt idx="2482">
                  <c:v>375.38451478069112</c:v>
                </c:pt>
                <c:pt idx="2483">
                  <c:v>335.08429097894071</c:v>
                </c:pt>
                <c:pt idx="2484">
                  <c:v>313.78049928700676</c:v>
                </c:pt>
                <c:pt idx="2485">
                  <c:v>283.95395486408245</c:v>
                </c:pt>
                <c:pt idx="2486">
                  <c:v>278.41839580725332</c:v>
                </c:pt>
                <c:pt idx="2487">
                  <c:v>291.21613474054732</c:v>
                </c:pt>
                <c:pt idx="2488">
                  <c:v>315.24397039901851</c:v>
                </c:pt>
                <c:pt idx="2489">
                  <c:v>351.27465193318858</c:v>
                </c:pt>
                <c:pt idx="2490">
                  <c:v>423.21006816653016</c:v>
                </c:pt>
                <c:pt idx="2491">
                  <c:v>497.50765149740357</c:v>
                </c:pt>
                <c:pt idx="2492">
                  <c:v>554.661370373095</c:v>
                </c:pt>
                <c:pt idx="2493">
                  <c:v>564.71873353568151</c:v>
                </c:pt>
                <c:pt idx="2494">
                  <c:v>528.22237220458112</c:v>
                </c:pt>
                <c:pt idx="2495">
                  <c:v>490.27379579909598</c:v>
                </c:pt>
                <c:pt idx="2496">
                  <c:v>474.21556195093012</c:v>
                </c:pt>
                <c:pt idx="2497">
                  <c:v>491.28321131998445</c:v>
                </c:pt>
                <c:pt idx="2498">
                  <c:v>518.89023545272585</c:v>
                </c:pt>
                <c:pt idx="2499">
                  <c:v>537.56326640478062</c:v>
                </c:pt>
                <c:pt idx="2500">
                  <c:v>568.90772128695073</c:v>
                </c:pt>
                <c:pt idx="2501">
                  <c:v>564.45668833259776</c:v>
                </c:pt>
                <c:pt idx="2502">
                  <c:v>544.19894703189584</c:v>
                </c:pt>
                <c:pt idx="2503">
                  <c:v>485.83328254600963</c:v>
                </c:pt>
                <c:pt idx="2504">
                  <c:v>450.6519334166689</c:v>
                </c:pt>
                <c:pt idx="2505">
                  <c:v>418.49080973800983</c:v>
                </c:pt>
                <c:pt idx="2506">
                  <c:v>372.75919797553524</c:v>
                </c:pt>
                <c:pt idx="2507">
                  <c:v>345.58555819956388</c:v>
                </c:pt>
                <c:pt idx="2508">
                  <c:v>332.15771692309721</c:v>
                </c:pt>
                <c:pt idx="2509">
                  <c:v>333.83497416204222</c:v>
                </c:pt>
                <c:pt idx="2510">
                  <c:v>341.42599913099195</c:v>
                </c:pt>
                <c:pt idx="2511">
                  <c:v>346.34778764881861</c:v>
                </c:pt>
                <c:pt idx="2512">
                  <c:v>367.75030650213409</c:v>
                </c:pt>
                <c:pt idx="2513">
                  <c:v>401.15567123114835</c:v>
                </c:pt>
                <c:pt idx="2514">
                  <c:v>459.96450343871106</c:v>
                </c:pt>
                <c:pt idx="2515">
                  <c:v>531.63676996442871</c:v>
                </c:pt>
                <c:pt idx="2516">
                  <c:v>580.91453842465285</c:v>
                </c:pt>
                <c:pt idx="2517">
                  <c:v>606.72380241817393</c:v>
                </c:pt>
                <c:pt idx="2518">
                  <c:v>599.10592594378716</c:v>
                </c:pt>
                <c:pt idx="2519">
                  <c:v>555.90671592799049</c:v>
                </c:pt>
                <c:pt idx="2520">
                  <c:v>500.46873000248792</c:v>
                </c:pt>
                <c:pt idx="2521">
                  <c:v>459.77940965811513</c:v>
                </c:pt>
                <c:pt idx="2522">
                  <c:v>448.00668171351981</c:v>
                </c:pt>
                <c:pt idx="2523">
                  <c:v>458.8037622501073</c:v>
                </c:pt>
                <c:pt idx="2524">
                  <c:v>477.0216331064986</c:v>
                </c:pt>
                <c:pt idx="2525">
                  <c:v>498.82376820370331</c:v>
                </c:pt>
                <c:pt idx="2526">
                  <c:v>512.69514537002658</c:v>
                </c:pt>
                <c:pt idx="2527">
                  <c:v>446.45353046867297</c:v>
                </c:pt>
                <c:pt idx="2528">
                  <c:v>413.897498144488</c:v>
                </c:pt>
                <c:pt idx="2529">
                  <c:v>174.3363468585226</c:v>
                </c:pt>
                <c:pt idx="2530">
                  <c:v>144.3566359269827</c:v>
                </c:pt>
                <c:pt idx="2531">
                  <c:v>122.43362976132282</c:v>
                </c:pt>
                <c:pt idx="2532">
                  <c:v>109.00578848485614</c:v>
                </c:pt>
                <c:pt idx="2533">
                  <c:v>100.18177850317804</c:v>
                </c:pt>
                <c:pt idx="2534">
                  <c:v>94.646219446348923</c:v>
                </c:pt>
                <c:pt idx="2535">
                  <c:v>94.317374353864039</c:v>
                </c:pt>
                <c:pt idx="2536">
                  <c:v>102.59330918140063</c:v>
                </c:pt>
                <c:pt idx="2537">
                  <c:v>122.87208988463603</c:v>
                </c:pt>
                <c:pt idx="2538">
                  <c:v>155.42775404064093</c:v>
                </c:pt>
                <c:pt idx="2539">
                  <c:v>192.97090209933347</c:v>
                </c:pt>
                <c:pt idx="2540">
                  <c:v>218.62081931315555</c:v>
                </c:pt>
                <c:pt idx="2541">
                  <c:v>215.55159844996317</c:v>
                </c:pt>
                <c:pt idx="2542">
                  <c:v>362.8274134797673</c:v>
                </c:pt>
                <c:pt idx="2543">
                  <c:v>356.38263873615136</c:v>
                </c:pt>
                <c:pt idx="2544">
                  <c:v>342.94972169314133</c:v>
                </c:pt>
                <c:pt idx="2545">
                  <c:v>354.76673745188407</c:v>
                </c:pt>
                <c:pt idx="2546">
                  <c:v>361.37122714337914</c:v>
                </c:pt>
                <c:pt idx="2547">
                  <c:v>382.66957490058979</c:v>
                </c:pt>
                <c:pt idx="2548">
                  <c:v>406.13807936729268</c:v>
                </c:pt>
                <c:pt idx="2549">
                  <c:v>404.31236321809536</c:v>
                </c:pt>
                <c:pt idx="2550">
                  <c:v>391.93057233286083</c:v>
                </c:pt>
                <c:pt idx="2551">
                  <c:v>207.54970119949732</c:v>
                </c:pt>
                <c:pt idx="2552">
                  <c:v>201.24683692687009</c:v>
                </c:pt>
                <c:pt idx="2553">
                  <c:v>174.3363468585226</c:v>
                </c:pt>
                <c:pt idx="2554">
                  <c:v>144.3566359269827</c:v>
                </c:pt>
                <c:pt idx="2555">
                  <c:v>122.43362976132282</c:v>
                </c:pt>
                <c:pt idx="2556">
                  <c:v>109.00578848485614</c:v>
                </c:pt>
                <c:pt idx="2557">
                  <c:v>100.18177850317804</c:v>
                </c:pt>
                <c:pt idx="2558">
                  <c:v>94.646219446348923</c:v>
                </c:pt>
                <c:pt idx="2559">
                  <c:v>94.317374353864039</c:v>
                </c:pt>
                <c:pt idx="2560">
                  <c:v>102.59330918140063</c:v>
                </c:pt>
                <c:pt idx="2561">
                  <c:v>122.87208988463603</c:v>
                </c:pt>
                <c:pt idx="2562">
                  <c:v>155.42775404064093</c:v>
                </c:pt>
                <c:pt idx="2563">
                  <c:v>192.97090209933347</c:v>
                </c:pt>
                <c:pt idx="2564">
                  <c:v>218.62081931315555</c:v>
                </c:pt>
                <c:pt idx="2565">
                  <c:v>386.19719078508865</c:v>
                </c:pt>
                <c:pt idx="2566">
                  <c:v>410.08311597257125</c:v>
                </c:pt>
                <c:pt idx="2567">
                  <c:v>395.76239081348803</c:v>
                </c:pt>
                <c:pt idx="2568">
                  <c:v>382.32947377047793</c:v>
                </c:pt>
                <c:pt idx="2569">
                  <c:v>386.27053911375339</c:v>
                </c:pt>
                <c:pt idx="2570">
                  <c:v>379.74844477946959</c:v>
                </c:pt>
                <c:pt idx="2571">
                  <c:v>419.42401017277064</c:v>
                </c:pt>
                <c:pt idx="2572">
                  <c:v>463.89504908071979</c:v>
                </c:pt>
                <c:pt idx="2573">
                  <c:v>451.56806571089936</c:v>
                </c:pt>
                <c:pt idx="2574">
                  <c:v>384.05462191739349</c:v>
                </c:pt>
                <c:pt idx="2575">
                  <c:v>207.54970119949732</c:v>
                </c:pt>
                <c:pt idx="2576">
                  <c:v>201.24683692687009</c:v>
                </c:pt>
                <c:pt idx="2577">
                  <c:v>174.3363468585226</c:v>
                </c:pt>
                <c:pt idx="2578">
                  <c:v>144.3566359269827</c:v>
                </c:pt>
                <c:pt idx="2579">
                  <c:v>122.43362976132282</c:v>
                </c:pt>
                <c:pt idx="2580">
                  <c:v>109.00578848485614</c:v>
                </c:pt>
                <c:pt idx="2581">
                  <c:v>100.18177850317804</c:v>
                </c:pt>
                <c:pt idx="2582">
                  <c:v>94.646219446348923</c:v>
                </c:pt>
                <c:pt idx="2583">
                  <c:v>94.317374353864039</c:v>
                </c:pt>
                <c:pt idx="2584">
                  <c:v>102.59330918140063</c:v>
                </c:pt>
                <c:pt idx="2585">
                  <c:v>122.87208988463603</c:v>
                </c:pt>
                <c:pt idx="2586">
                  <c:v>155.42775404064093</c:v>
                </c:pt>
                <c:pt idx="2587">
                  <c:v>192.97090209933347</c:v>
                </c:pt>
                <c:pt idx="2588">
                  <c:v>218.62081931315555</c:v>
                </c:pt>
                <c:pt idx="2589">
                  <c:v>386.19719078508865</c:v>
                </c:pt>
                <c:pt idx="2590">
                  <c:v>383.82994792101346</c:v>
                </c:pt>
                <c:pt idx="2591">
                  <c:v>372.13453956708599</c:v>
                </c:pt>
                <c:pt idx="2592">
                  <c:v>335.07377127767398</c:v>
                </c:pt>
                <c:pt idx="2593">
                  <c:v>339.01483662094944</c:v>
                </c:pt>
                <c:pt idx="2594">
                  <c:v>392.87502880524846</c:v>
                </c:pt>
                <c:pt idx="2595">
                  <c:v>422.04932697792646</c:v>
                </c:pt>
                <c:pt idx="2596">
                  <c:v>442.89251463947346</c:v>
                </c:pt>
                <c:pt idx="2597">
                  <c:v>414.81363043871846</c:v>
                </c:pt>
                <c:pt idx="2598">
                  <c:v>365.6774042813031</c:v>
                </c:pt>
                <c:pt idx="2599">
                  <c:v>207.54970119949732</c:v>
                </c:pt>
                <c:pt idx="2600">
                  <c:v>201.24683692687009</c:v>
                </c:pt>
                <c:pt idx="2601">
                  <c:v>174.3363468585226</c:v>
                </c:pt>
                <c:pt idx="2602">
                  <c:v>144.3566359269827</c:v>
                </c:pt>
                <c:pt idx="2603">
                  <c:v>122.43362976132282</c:v>
                </c:pt>
                <c:pt idx="2604">
                  <c:v>109.00578848485614</c:v>
                </c:pt>
                <c:pt idx="2605">
                  <c:v>100.18177850317804</c:v>
                </c:pt>
                <c:pt idx="2606">
                  <c:v>94.646219446348923</c:v>
                </c:pt>
                <c:pt idx="2607">
                  <c:v>94.317374353864039</c:v>
                </c:pt>
                <c:pt idx="2608">
                  <c:v>102.59330918140063</c:v>
                </c:pt>
                <c:pt idx="2609">
                  <c:v>122.87208988463603</c:v>
                </c:pt>
                <c:pt idx="2610">
                  <c:v>155.42775404064093</c:v>
                </c:pt>
                <c:pt idx="2611">
                  <c:v>192.97090209933347</c:v>
                </c:pt>
                <c:pt idx="2612">
                  <c:v>218.62081931315555</c:v>
                </c:pt>
                <c:pt idx="2613">
                  <c:v>378.32124036962131</c:v>
                </c:pt>
                <c:pt idx="2614">
                  <c:v>383.82994792101346</c:v>
                </c:pt>
                <c:pt idx="2615">
                  <c:v>351.13200512583978</c:v>
                </c:pt>
                <c:pt idx="2616">
                  <c:v>327.19782086220664</c:v>
                </c:pt>
                <c:pt idx="2617">
                  <c:v>328.51356940032633</c:v>
                </c:pt>
                <c:pt idx="2618">
                  <c:v>345.61932631244451</c:v>
                </c:pt>
                <c:pt idx="2619">
                  <c:v>356.416406849032</c:v>
                </c:pt>
                <c:pt idx="2620">
                  <c:v>390.38617853635799</c:v>
                </c:pt>
                <c:pt idx="2621">
                  <c:v>414.81363043871846</c:v>
                </c:pt>
                <c:pt idx="2622">
                  <c:v>415.55842357926281</c:v>
                </c:pt>
                <c:pt idx="2623">
                  <c:v>372.94465992431128</c:v>
                </c:pt>
                <c:pt idx="2624">
                  <c:v>201.24683692687009</c:v>
                </c:pt>
                <c:pt idx="2625">
                  <c:v>174.3363468585226</c:v>
                </c:pt>
                <c:pt idx="2626">
                  <c:v>144.3566359269827</c:v>
                </c:pt>
                <c:pt idx="2627">
                  <c:v>122.43362976132282</c:v>
                </c:pt>
                <c:pt idx="2628">
                  <c:v>109.00578848485614</c:v>
                </c:pt>
                <c:pt idx="2629">
                  <c:v>100.18177850317804</c:v>
                </c:pt>
                <c:pt idx="2630">
                  <c:v>94.646219446348923</c:v>
                </c:pt>
                <c:pt idx="2631">
                  <c:v>94.317374353864039</c:v>
                </c:pt>
                <c:pt idx="2632">
                  <c:v>102.59330918140063</c:v>
                </c:pt>
                <c:pt idx="2633">
                  <c:v>122.87208988463603</c:v>
                </c:pt>
                <c:pt idx="2634">
                  <c:v>155.42775404064093</c:v>
                </c:pt>
                <c:pt idx="2635">
                  <c:v>192.97090209933347</c:v>
                </c:pt>
                <c:pt idx="2636">
                  <c:v>218.62081931315555</c:v>
                </c:pt>
                <c:pt idx="2637">
                  <c:v>215.55159844996317</c:v>
                </c:pt>
                <c:pt idx="2638">
                  <c:v>357.57677986945566</c:v>
                </c:pt>
                <c:pt idx="2639">
                  <c:v>324.87883707428205</c:v>
                </c:pt>
                <c:pt idx="2640">
                  <c:v>308.82060322611625</c:v>
                </c:pt>
                <c:pt idx="2641">
                  <c:v>297.00976773845701</c:v>
                </c:pt>
                <c:pt idx="2642">
                  <c:v>300.98894062479621</c:v>
                </c:pt>
                <c:pt idx="2643">
                  <c:v>335.41387240778579</c:v>
                </c:pt>
                <c:pt idx="2644">
                  <c:v>372.00896090026754</c:v>
                </c:pt>
                <c:pt idx="2645">
                  <c:v>427.94021446449733</c:v>
                </c:pt>
                <c:pt idx="2646">
                  <c:v>462.81412607206676</c:v>
                </c:pt>
                <c:pt idx="2647">
                  <c:v>446.45353046867297</c:v>
                </c:pt>
                <c:pt idx="2648">
                  <c:v>440.15066619604579</c:v>
                </c:pt>
                <c:pt idx="2649">
                  <c:v>418.49080973800983</c:v>
                </c:pt>
                <c:pt idx="2650">
                  <c:v>383.26046519615841</c:v>
                </c:pt>
                <c:pt idx="2651">
                  <c:v>361.33745903049851</c:v>
                </c:pt>
                <c:pt idx="2652">
                  <c:v>337.40835053340874</c:v>
                </c:pt>
                <c:pt idx="2653">
                  <c:v>328.58434055173063</c:v>
                </c:pt>
                <c:pt idx="2654">
                  <c:v>294.17029663818795</c:v>
                </c:pt>
                <c:pt idx="2655">
                  <c:v>257.08701627352218</c:v>
                </c:pt>
                <c:pt idx="2656">
                  <c:v>102.59330918140063</c:v>
                </c:pt>
                <c:pt idx="2657">
                  <c:v>283.01641499913842</c:v>
                </c:pt>
                <c:pt idx="2658">
                  <c:v>341.82524720670108</c:v>
                </c:pt>
                <c:pt idx="2659">
                  <c:v>410.87219692726296</c:v>
                </c:pt>
                <c:pt idx="2660">
                  <c:v>449.64869816686394</c:v>
                </c:pt>
                <c:pt idx="2661">
                  <c:v>480.70859577069666</c:v>
                </c:pt>
                <c:pt idx="2662">
                  <c:v>441.58691763444062</c:v>
                </c:pt>
                <c:pt idx="2663">
                  <c:v>393.13707400833226</c:v>
                </c:pt>
                <c:pt idx="2664">
                  <c:v>358.70162252407596</c:v>
                </c:pt>
                <c:pt idx="2665">
                  <c:v>352.14142064672831</c:v>
                </c:pt>
                <c:pt idx="2666">
                  <c:v>361.37122714337914</c:v>
                </c:pt>
                <c:pt idx="2667">
                  <c:v>403.67210934183595</c:v>
                </c:pt>
                <c:pt idx="2668">
                  <c:v>421.88998019822736</c:v>
                </c:pt>
                <c:pt idx="2669">
                  <c:v>409.56299682840688</c:v>
                </c:pt>
                <c:pt idx="2670">
                  <c:v>344.67486984005683</c:v>
                </c:pt>
                <c:pt idx="2671">
                  <c:v>207.54970119949732</c:v>
                </c:pt>
                <c:pt idx="2672">
                  <c:v>201.24683692687009</c:v>
                </c:pt>
                <c:pt idx="2673">
                  <c:v>174.3363468585226</c:v>
                </c:pt>
                <c:pt idx="2674">
                  <c:v>144.3566359269827</c:v>
                </c:pt>
                <c:pt idx="2675">
                  <c:v>122.43362976132282</c:v>
                </c:pt>
                <c:pt idx="2676">
                  <c:v>109.00578848485614</c:v>
                </c:pt>
                <c:pt idx="2677">
                  <c:v>100.18177850317804</c:v>
                </c:pt>
                <c:pt idx="2678">
                  <c:v>94.646219446348923</c:v>
                </c:pt>
                <c:pt idx="2679">
                  <c:v>94.317374353864039</c:v>
                </c:pt>
                <c:pt idx="2680">
                  <c:v>102.59330918140063</c:v>
                </c:pt>
                <c:pt idx="2681">
                  <c:v>122.87208988463603</c:v>
                </c:pt>
                <c:pt idx="2682">
                  <c:v>155.42775404064093</c:v>
                </c:pt>
                <c:pt idx="2683">
                  <c:v>192.97090209933347</c:v>
                </c:pt>
                <c:pt idx="2684">
                  <c:v>407.64362928437146</c:v>
                </c:pt>
                <c:pt idx="2685">
                  <c:v>443.95416049851576</c:v>
                </c:pt>
                <c:pt idx="2686">
                  <c:v>441.58691763444062</c:v>
                </c:pt>
                <c:pt idx="2687">
                  <c:v>414.13960844957842</c:v>
                </c:pt>
                <c:pt idx="2688">
                  <c:v>398.08137460141262</c:v>
                </c:pt>
                <c:pt idx="2689">
                  <c:v>381.01990550344186</c:v>
                </c:pt>
                <c:pt idx="2690">
                  <c:v>379.74844477946959</c:v>
                </c:pt>
                <c:pt idx="2691">
                  <c:v>422.04932697792646</c:v>
                </c:pt>
                <c:pt idx="2692">
                  <c:v>442.89251463947346</c:v>
                </c:pt>
                <c:pt idx="2693">
                  <c:v>404.31236321809536</c:v>
                </c:pt>
                <c:pt idx="2694">
                  <c:v>184.53054472555445</c:v>
                </c:pt>
                <c:pt idx="2695">
                  <c:v>207.54970119949732</c:v>
                </c:pt>
                <c:pt idx="2696">
                  <c:v>201.24683692687009</c:v>
                </c:pt>
                <c:pt idx="2697">
                  <c:v>174.3363468585226</c:v>
                </c:pt>
                <c:pt idx="2698">
                  <c:v>144.3566359269827</c:v>
                </c:pt>
                <c:pt idx="2699">
                  <c:v>122.43362976132282</c:v>
                </c:pt>
                <c:pt idx="2700">
                  <c:v>109.00578848485614</c:v>
                </c:pt>
                <c:pt idx="2701">
                  <c:v>100.18177850317804</c:v>
                </c:pt>
                <c:pt idx="2702">
                  <c:v>94.646219446348923</c:v>
                </c:pt>
                <c:pt idx="2703">
                  <c:v>94.317374353864039</c:v>
                </c:pt>
                <c:pt idx="2704">
                  <c:v>102.59330918140063</c:v>
                </c:pt>
                <c:pt idx="2705">
                  <c:v>122.87208988463603</c:v>
                </c:pt>
                <c:pt idx="2706">
                  <c:v>155.42775404064093</c:v>
                </c:pt>
                <c:pt idx="2707">
                  <c:v>192.97090209933347</c:v>
                </c:pt>
                <c:pt idx="2708">
                  <c:v>218.62081931315555</c:v>
                </c:pt>
                <c:pt idx="2709">
                  <c:v>215.55159844996317</c:v>
                </c:pt>
                <c:pt idx="2710">
                  <c:v>181.68055392401865</c:v>
                </c:pt>
                <c:pt idx="2711">
                  <c:v>133.23071029791032</c:v>
                </c:pt>
                <c:pt idx="2712">
                  <c:v>256.31426712300072</c:v>
                </c:pt>
                <c:pt idx="2713">
                  <c:v>247.12874844049725</c:v>
                </c:pt>
                <c:pt idx="2714">
                  <c:v>251.10792132683653</c:v>
                </c:pt>
                <c:pt idx="2715">
                  <c:v>261.90500186342399</c:v>
                </c:pt>
                <c:pt idx="2716">
                  <c:v>293.24945674559422</c:v>
                </c:pt>
                <c:pt idx="2717">
                  <c:v>141.78068270251765</c:v>
                </c:pt>
                <c:pt idx="2718">
                  <c:v>184.53054472555445</c:v>
                </c:pt>
                <c:pt idx="2719">
                  <c:v>207.54970119949732</c:v>
                </c:pt>
                <c:pt idx="2720">
                  <c:v>201.24683692687009</c:v>
                </c:pt>
                <c:pt idx="2721">
                  <c:v>174.3363468585226</c:v>
                </c:pt>
                <c:pt idx="2722">
                  <c:v>144.3566359269827</c:v>
                </c:pt>
                <c:pt idx="2723">
                  <c:v>122.43362976132282</c:v>
                </c:pt>
                <c:pt idx="2724">
                  <c:v>109.00578848485614</c:v>
                </c:pt>
                <c:pt idx="2725">
                  <c:v>100.18177850317804</c:v>
                </c:pt>
                <c:pt idx="2726">
                  <c:v>94.646219446348923</c:v>
                </c:pt>
                <c:pt idx="2727">
                  <c:v>94.317374353864039</c:v>
                </c:pt>
                <c:pt idx="2728">
                  <c:v>102.59330918140063</c:v>
                </c:pt>
                <c:pt idx="2729">
                  <c:v>122.87208988463603</c:v>
                </c:pt>
                <c:pt idx="2730">
                  <c:v>155.42775404064093</c:v>
                </c:pt>
                <c:pt idx="2731">
                  <c:v>192.97090209933347</c:v>
                </c:pt>
                <c:pt idx="2732">
                  <c:v>218.62081931315555</c:v>
                </c:pt>
                <c:pt idx="2733">
                  <c:v>215.55159844996317</c:v>
                </c:pt>
                <c:pt idx="2734">
                  <c:v>181.68055392401865</c:v>
                </c:pt>
                <c:pt idx="2735">
                  <c:v>133.23071029791032</c:v>
                </c:pt>
                <c:pt idx="2736">
                  <c:v>90.919308398186743</c:v>
                </c:pt>
                <c:pt idx="2737">
                  <c:v>65.981888884748628</c:v>
                </c:pt>
                <c:pt idx="2738">
                  <c:v>222.22943647012295</c:v>
                </c:pt>
                <c:pt idx="2739">
                  <c:v>246.15310103248933</c:v>
                </c:pt>
                <c:pt idx="2740">
                  <c:v>261.7456550837249</c:v>
                </c:pt>
                <c:pt idx="2741">
                  <c:v>141.78068270251765</c:v>
                </c:pt>
                <c:pt idx="2742">
                  <c:v>184.53054472555445</c:v>
                </c:pt>
                <c:pt idx="2743">
                  <c:v>207.54970119949732</c:v>
                </c:pt>
                <c:pt idx="2744">
                  <c:v>201.24683692687009</c:v>
                </c:pt>
                <c:pt idx="2745">
                  <c:v>174.3363468585226</c:v>
                </c:pt>
                <c:pt idx="2746">
                  <c:v>144.3566359269827</c:v>
                </c:pt>
                <c:pt idx="2747">
                  <c:v>122.43362976132282</c:v>
                </c:pt>
                <c:pt idx="2748">
                  <c:v>109.00578848485614</c:v>
                </c:pt>
                <c:pt idx="2749">
                  <c:v>100.18177850317804</c:v>
                </c:pt>
                <c:pt idx="2750">
                  <c:v>94.646219446348923</c:v>
                </c:pt>
                <c:pt idx="2751">
                  <c:v>94.317374353864039</c:v>
                </c:pt>
                <c:pt idx="2752">
                  <c:v>102.59330918140063</c:v>
                </c:pt>
                <c:pt idx="2753">
                  <c:v>122.87208988463603</c:v>
                </c:pt>
                <c:pt idx="2754">
                  <c:v>155.42775404064093</c:v>
                </c:pt>
                <c:pt idx="2755">
                  <c:v>192.97090209933347</c:v>
                </c:pt>
                <c:pt idx="2756">
                  <c:v>218.62081931315555</c:v>
                </c:pt>
                <c:pt idx="2757">
                  <c:v>215.55159844996317</c:v>
                </c:pt>
                <c:pt idx="2758">
                  <c:v>181.68055392401865</c:v>
                </c:pt>
                <c:pt idx="2759">
                  <c:v>133.23071029791032</c:v>
                </c:pt>
                <c:pt idx="2760">
                  <c:v>90.919308398186743</c:v>
                </c:pt>
                <c:pt idx="2761">
                  <c:v>65.981888884748628</c:v>
                </c:pt>
                <c:pt idx="2762">
                  <c:v>59.459794550464807</c:v>
                </c:pt>
                <c:pt idx="2763">
                  <c:v>70.256875087052308</c:v>
                </c:pt>
                <c:pt idx="2764">
                  <c:v>98.976013164066757</c:v>
                </c:pt>
                <c:pt idx="2765">
                  <c:v>141.78068270251765</c:v>
                </c:pt>
                <c:pt idx="2766">
                  <c:v>184.53054472555445</c:v>
                </c:pt>
                <c:pt idx="2767">
                  <c:v>207.54970119949732</c:v>
                </c:pt>
                <c:pt idx="2768">
                  <c:v>201.24683692687009</c:v>
                </c:pt>
                <c:pt idx="2769">
                  <c:v>174.3363468585226</c:v>
                </c:pt>
                <c:pt idx="2770">
                  <c:v>144.3566359269827</c:v>
                </c:pt>
                <c:pt idx="2771">
                  <c:v>122.43362976132282</c:v>
                </c:pt>
                <c:pt idx="2772">
                  <c:v>109.00578848485614</c:v>
                </c:pt>
                <c:pt idx="2773">
                  <c:v>100.18177850317804</c:v>
                </c:pt>
                <c:pt idx="2774">
                  <c:v>94.646219446348923</c:v>
                </c:pt>
                <c:pt idx="2775">
                  <c:v>94.317374353864039</c:v>
                </c:pt>
                <c:pt idx="2776">
                  <c:v>102.59330918140063</c:v>
                </c:pt>
                <c:pt idx="2777">
                  <c:v>122.87208988463603</c:v>
                </c:pt>
                <c:pt idx="2778">
                  <c:v>155.42775404064093</c:v>
                </c:pt>
                <c:pt idx="2779">
                  <c:v>192.97090209933347</c:v>
                </c:pt>
                <c:pt idx="2780">
                  <c:v>218.62081931315555</c:v>
                </c:pt>
                <c:pt idx="2781">
                  <c:v>215.55159844996317</c:v>
                </c:pt>
                <c:pt idx="2782">
                  <c:v>181.68055392401865</c:v>
                </c:pt>
                <c:pt idx="2783">
                  <c:v>133.23071029791032</c:v>
                </c:pt>
                <c:pt idx="2784">
                  <c:v>90.919308398186743</c:v>
                </c:pt>
                <c:pt idx="2785">
                  <c:v>65.981888884748628</c:v>
                </c:pt>
                <c:pt idx="2786">
                  <c:v>59.459794550464807</c:v>
                </c:pt>
                <c:pt idx="2787">
                  <c:v>70.256875087052308</c:v>
                </c:pt>
                <c:pt idx="2788">
                  <c:v>98.976013164066757</c:v>
                </c:pt>
                <c:pt idx="2789">
                  <c:v>141.78068270251765</c:v>
                </c:pt>
                <c:pt idx="2790">
                  <c:v>184.53054472555445</c:v>
                </c:pt>
                <c:pt idx="2791">
                  <c:v>207.54970119949732</c:v>
                </c:pt>
                <c:pt idx="2792">
                  <c:v>201.24683692687009</c:v>
                </c:pt>
                <c:pt idx="2793">
                  <c:v>174.3363468585226</c:v>
                </c:pt>
                <c:pt idx="2794">
                  <c:v>144.3566359269827</c:v>
                </c:pt>
                <c:pt idx="2795">
                  <c:v>122.43362976132282</c:v>
                </c:pt>
                <c:pt idx="2796">
                  <c:v>109.00578848485614</c:v>
                </c:pt>
                <c:pt idx="2797">
                  <c:v>100.18177850317804</c:v>
                </c:pt>
                <c:pt idx="2798">
                  <c:v>94.646219446348923</c:v>
                </c:pt>
                <c:pt idx="2799">
                  <c:v>94.317374353864039</c:v>
                </c:pt>
                <c:pt idx="2800">
                  <c:v>102.59330918140063</c:v>
                </c:pt>
                <c:pt idx="2801">
                  <c:v>122.87208988463603</c:v>
                </c:pt>
                <c:pt idx="2802">
                  <c:v>155.42775404064093</c:v>
                </c:pt>
                <c:pt idx="2803">
                  <c:v>192.97090209933347</c:v>
                </c:pt>
                <c:pt idx="2804">
                  <c:v>218.62081931315555</c:v>
                </c:pt>
                <c:pt idx="2805">
                  <c:v>215.55159844996317</c:v>
                </c:pt>
                <c:pt idx="2806">
                  <c:v>181.68055392401865</c:v>
                </c:pt>
                <c:pt idx="2807">
                  <c:v>133.23071029791032</c:v>
                </c:pt>
                <c:pt idx="2808">
                  <c:v>90.919308398186743</c:v>
                </c:pt>
                <c:pt idx="2809">
                  <c:v>65.981888884748628</c:v>
                </c:pt>
                <c:pt idx="2810">
                  <c:v>59.459794550464807</c:v>
                </c:pt>
                <c:pt idx="2811">
                  <c:v>70.256875087052308</c:v>
                </c:pt>
                <c:pt idx="2812">
                  <c:v>98.976013164066757</c:v>
                </c:pt>
                <c:pt idx="2813">
                  <c:v>141.78068270251765</c:v>
                </c:pt>
                <c:pt idx="2814">
                  <c:v>184.53054472555445</c:v>
                </c:pt>
                <c:pt idx="2815">
                  <c:v>207.54970119949732</c:v>
                </c:pt>
                <c:pt idx="2816">
                  <c:v>201.24683692687009</c:v>
                </c:pt>
                <c:pt idx="2817">
                  <c:v>174.3363468585226</c:v>
                </c:pt>
                <c:pt idx="2818">
                  <c:v>144.3566359269827</c:v>
                </c:pt>
                <c:pt idx="2819">
                  <c:v>122.43362976132282</c:v>
                </c:pt>
                <c:pt idx="2820">
                  <c:v>109.00578848485614</c:v>
                </c:pt>
                <c:pt idx="2821">
                  <c:v>100.18177850317804</c:v>
                </c:pt>
                <c:pt idx="2822">
                  <c:v>94.646219446348923</c:v>
                </c:pt>
                <c:pt idx="2823">
                  <c:v>94.317374353864039</c:v>
                </c:pt>
                <c:pt idx="2824">
                  <c:v>102.59330918140063</c:v>
                </c:pt>
                <c:pt idx="2825">
                  <c:v>122.87208988463603</c:v>
                </c:pt>
                <c:pt idx="2826">
                  <c:v>155.42775404064093</c:v>
                </c:pt>
                <c:pt idx="2827">
                  <c:v>192.97090209933347</c:v>
                </c:pt>
                <c:pt idx="2828">
                  <c:v>218.62081931315555</c:v>
                </c:pt>
                <c:pt idx="2829">
                  <c:v>215.55159844996317</c:v>
                </c:pt>
                <c:pt idx="2830">
                  <c:v>181.68055392401865</c:v>
                </c:pt>
                <c:pt idx="2831">
                  <c:v>133.23071029791032</c:v>
                </c:pt>
                <c:pt idx="2832">
                  <c:v>90.919308398186743</c:v>
                </c:pt>
                <c:pt idx="2833">
                  <c:v>65.981888884748628</c:v>
                </c:pt>
                <c:pt idx="2834">
                  <c:v>240.60665410621343</c:v>
                </c:pt>
                <c:pt idx="2835">
                  <c:v>280.28221949951444</c:v>
                </c:pt>
                <c:pt idx="2836">
                  <c:v>298.5000903559058</c:v>
                </c:pt>
                <c:pt idx="2837">
                  <c:v>317.67690864795469</c:v>
                </c:pt>
                <c:pt idx="2838">
                  <c:v>184.53054472555445</c:v>
                </c:pt>
                <c:pt idx="2839">
                  <c:v>207.54970119949732</c:v>
                </c:pt>
                <c:pt idx="2840">
                  <c:v>201.24683692687009</c:v>
                </c:pt>
                <c:pt idx="2841">
                  <c:v>174.3363468585226</c:v>
                </c:pt>
                <c:pt idx="2842">
                  <c:v>144.3566359269827</c:v>
                </c:pt>
                <c:pt idx="2843">
                  <c:v>122.43362976132282</c:v>
                </c:pt>
                <c:pt idx="2844">
                  <c:v>109.00578848485614</c:v>
                </c:pt>
                <c:pt idx="2845">
                  <c:v>100.18177850317804</c:v>
                </c:pt>
                <c:pt idx="2846">
                  <c:v>94.646219446348923</c:v>
                </c:pt>
                <c:pt idx="2847">
                  <c:v>94.317374353864039</c:v>
                </c:pt>
                <c:pt idx="2848">
                  <c:v>102.59330918140063</c:v>
                </c:pt>
                <c:pt idx="2849">
                  <c:v>122.87208988463603</c:v>
                </c:pt>
                <c:pt idx="2850">
                  <c:v>155.42775404064093</c:v>
                </c:pt>
                <c:pt idx="2851">
                  <c:v>192.97090209933347</c:v>
                </c:pt>
                <c:pt idx="2852">
                  <c:v>218.62081931315555</c:v>
                </c:pt>
                <c:pt idx="2853">
                  <c:v>215.55159844996317</c:v>
                </c:pt>
                <c:pt idx="2854">
                  <c:v>381.20463111585769</c:v>
                </c:pt>
                <c:pt idx="2855">
                  <c:v>338.00542110006091</c:v>
                </c:pt>
                <c:pt idx="2856">
                  <c:v>314.07123683642777</c:v>
                </c:pt>
                <c:pt idx="2857">
                  <c:v>320.63761898485893</c:v>
                </c:pt>
                <c:pt idx="2858">
                  <c:v>342.99400950728875</c:v>
                </c:pt>
                <c:pt idx="2859">
                  <c:v>377.41894129027821</c:v>
                </c:pt>
                <c:pt idx="2860">
                  <c:v>382.5102281208907</c:v>
                </c:pt>
                <c:pt idx="2861">
                  <c:v>370.18324475107022</c:v>
                </c:pt>
                <c:pt idx="2862">
                  <c:v>184.53054472555445</c:v>
                </c:pt>
                <c:pt idx="2863">
                  <c:v>207.54970119949732</c:v>
                </c:pt>
                <c:pt idx="2864">
                  <c:v>201.24683692687009</c:v>
                </c:pt>
                <c:pt idx="2865">
                  <c:v>174.3363468585226</c:v>
                </c:pt>
                <c:pt idx="2866">
                  <c:v>144.3566359269827</c:v>
                </c:pt>
                <c:pt idx="2867">
                  <c:v>122.43362976132282</c:v>
                </c:pt>
                <c:pt idx="2868">
                  <c:v>109.00578848485614</c:v>
                </c:pt>
                <c:pt idx="2869">
                  <c:v>100.18177850317804</c:v>
                </c:pt>
                <c:pt idx="2870">
                  <c:v>94.646219446348923</c:v>
                </c:pt>
                <c:pt idx="2871">
                  <c:v>94.317374353864039</c:v>
                </c:pt>
                <c:pt idx="2872">
                  <c:v>102.59330918140063</c:v>
                </c:pt>
                <c:pt idx="2873">
                  <c:v>122.87208988463603</c:v>
                </c:pt>
                <c:pt idx="2874">
                  <c:v>155.42775404064093</c:v>
                </c:pt>
                <c:pt idx="2875">
                  <c:v>192.97090209933347</c:v>
                </c:pt>
                <c:pt idx="2876">
                  <c:v>218.62081931315555</c:v>
                </c:pt>
                <c:pt idx="2877">
                  <c:v>399.32377481086758</c:v>
                </c:pt>
                <c:pt idx="2878">
                  <c:v>412.70843277772701</c:v>
                </c:pt>
                <c:pt idx="2879">
                  <c:v>385.26112359286486</c:v>
                </c:pt>
                <c:pt idx="2880">
                  <c:v>345.22986160164197</c:v>
                </c:pt>
                <c:pt idx="2881">
                  <c:v>337.96804989335715</c:v>
                </c:pt>
                <c:pt idx="2882">
                  <c:v>324.72096296730314</c:v>
                </c:pt>
                <c:pt idx="2883">
                  <c:v>357.22763171079737</c:v>
                </c:pt>
                <c:pt idx="2884">
                  <c:v>351.80676345133998</c:v>
                </c:pt>
                <c:pt idx="2885">
                  <c:v>344.82369691848919</c:v>
                </c:pt>
                <c:pt idx="2886">
                  <c:v>322.03392203928956</c:v>
                </c:pt>
                <c:pt idx="2887">
                  <c:v>178.11806542209894</c:v>
                </c:pt>
                <c:pt idx="2888">
                  <c:v>172.91135145775473</c:v>
                </c:pt>
                <c:pt idx="2889">
                  <c:v>150.93353777668068</c:v>
                </c:pt>
                <c:pt idx="2890">
                  <c:v>126.37977087114162</c:v>
                </c:pt>
                <c:pt idx="2891">
                  <c:v>108.45771333071465</c:v>
                </c:pt>
                <c:pt idx="2892">
                  <c:v>97.44140273247055</c:v>
                </c:pt>
                <c:pt idx="2893">
                  <c:v>90.261618213216948</c:v>
                </c:pt>
                <c:pt idx="2894">
                  <c:v>85.712594433842526</c:v>
                </c:pt>
                <c:pt idx="2895">
                  <c:v>85.438556856771783</c:v>
                </c:pt>
                <c:pt idx="2896">
                  <c:v>92.234688768126333</c:v>
                </c:pt>
                <c:pt idx="2897">
                  <c:v>108.84136593861371</c:v>
                </c:pt>
                <c:pt idx="2898">
                  <c:v>135.47781842989048</c:v>
                </c:pt>
                <c:pt idx="2899">
                  <c:v>166.1700270618143</c:v>
                </c:pt>
                <c:pt idx="2900">
                  <c:v>187.16130546543363</c:v>
                </c:pt>
                <c:pt idx="2901">
                  <c:v>184.64015975638273</c:v>
                </c:pt>
                <c:pt idx="2902">
                  <c:v>356.48644166407621</c:v>
                </c:pt>
                <c:pt idx="2903">
                  <c:v>335.18301814032225</c:v>
                </c:pt>
                <c:pt idx="2904">
                  <c:v>332.1032775758631</c:v>
                </c:pt>
                <c:pt idx="2905">
                  <c:v>340.59336669851291</c:v>
                </c:pt>
                <c:pt idx="2906">
                  <c:v>361.47539823948404</c:v>
                </c:pt>
                <c:pt idx="2907">
                  <c:v>344.1010476850185</c:v>
                </c:pt>
                <c:pt idx="2908">
                  <c:v>349.18144664618421</c:v>
                </c:pt>
                <c:pt idx="2909">
                  <c:v>410.45661704738359</c:v>
                </c:pt>
                <c:pt idx="2910">
                  <c:v>419.17064383005334</c:v>
                </c:pt>
                <c:pt idx="2911">
                  <c:v>406.5206274706515</c:v>
                </c:pt>
                <c:pt idx="2912">
                  <c:v>351.43289420834759</c:v>
                </c:pt>
                <c:pt idx="2913">
                  <c:v>150.93353777668068</c:v>
                </c:pt>
                <c:pt idx="2914">
                  <c:v>126.37977087114162</c:v>
                </c:pt>
                <c:pt idx="2915">
                  <c:v>108.45771333071465</c:v>
                </c:pt>
                <c:pt idx="2916">
                  <c:v>286.46421270368648</c:v>
                </c:pt>
                <c:pt idx="2917">
                  <c:v>271.40847776896555</c:v>
                </c:pt>
                <c:pt idx="2918">
                  <c:v>274.73540440505843</c:v>
                </c:pt>
                <c:pt idx="2919">
                  <c:v>287.58795085376659</c:v>
                </c:pt>
                <c:pt idx="2920">
                  <c:v>289.13344915480957</c:v>
                </c:pt>
                <c:pt idx="2921">
                  <c:v>321.49202715623159</c:v>
                </c:pt>
                <c:pt idx="2922">
                  <c:v>363.88038047844304</c:v>
                </c:pt>
                <c:pt idx="2923">
                  <c:v>399.82322272067847</c:v>
                </c:pt>
                <c:pt idx="2924">
                  <c:v>415.56386751398622</c:v>
                </c:pt>
                <c:pt idx="2925">
                  <c:v>413.0427218049353</c:v>
                </c:pt>
                <c:pt idx="2926">
                  <c:v>395.86619374141281</c:v>
                </c:pt>
                <c:pt idx="2927">
                  <c:v>353.5602357764127</c:v>
                </c:pt>
                <c:pt idx="2928">
                  <c:v>337.35391118617463</c:v>
                </c:pt>
                <c:pt idx="2929">
                  <c:v>322.21614906242252</c:v>
                </c:pt>
                <c:pt idx="2930">
                  <c:v>322.09564616214737</c:v>
                </c:pt>
                <c:pt idx="2931">
                  <c:v>338.85041407470698</c:v>
                </c:pt>
                <c:pt idx="2932">
                  <c:v>372.80929789258619</c:v>
                </c:pt>
                <c:pt idx="2933">
                  <c:v>418.33256746285088</c:v>
                </c:pt>
                <c:pt idx="2934">
                  <c:v>434.92254466098802</c:v>
                </c:pt>
                <c:pt idx="2935">
                  <c:v>411.77126108096309</c:v>
                </c:pt>
                <c:pt idx="2936">
                  <c:v>424.94176475270928</c:v>
                </c:pt>
                <c:pt idx="2937">
                  <c:v>402.96395107163528</c:v>
                </c:pt>
                <c:pt idx="2938">
                  <c:v>386.28613458156354</c:v>
                </c:pt>
                <c:pt idx="2939">
                  <c:v>300.10584010708635</c:v>
                </c:pt>
                <c:pt idx="2940">
                  <c:v>341.59586561195783</c:v>
                </c:pt>
                <c:pt idx="2941">
                  <c:v>300.28696262567911</c:v>
                </c:pt>
                <c:pt idx="2942">
                  <c:v>258.9835035741238</c:v>
                </c:pt>
                <c:pt idx="2943">
                  <c:v>261.33478280220879</c:v>
                </c:pt>
                <c:pt idx="2944">
                  <c:v>265.50559790840759</c:v>
                </c:pt>
                <c:pt idx="2945">
                  <c:v>300.48949271498543</c:v>
                </c:pt>
                <c:pt idx="2946">
                  <c:v>382.25759811453349</c:v>
                </c:pt>
                <c:pt idx="2947">
                  <c:v>457.58019243410547</c:v>
                </c:pt>
                <c:pt idx="2948">
                  <c:v>515.32590610990576</c:v>
                </c:pt>
                <c:pt idx="2949">
                  <c:v>544.30856206272415</c:v>
                </c:pt>
                <c:pt idx="2950">
                  <c:v>558.63583566107104</c:v>
                </c:pt>
                <c:pt idx="2951">
                  <c:v>547.83367935794013</c:v>
                </c:pt>
                <c:pt idx="2952">
                  <c:v>531.62735476770217</c:v>
                </c:pt>
                <c:pt idx="2953">
                  <c:v>505.98832542332684</c:v>
                </c:pt>
                <c:pt idx="2954">
                  <c:v>511.11845613336334</c:v>
                </c:pt>
                <c:pt idx="2955">
                  <c:v>496.36942238405351</c:v>
                </c:pt>
                <c:pt idx="2956">
                  <c:v>498.82450454006346</c:v>
                </c:pt>
                <c:pt idx="2957">
                  <c:v>478.71485398143381</c:v>
                </c:pt>
                <c:pt idx="2958">
                  <c:v>432.29722785583226</c:v>
                </c:pt>
                <c:pt idx="2959">
                  <c:v>401.26999386033998</c:v>
                </c:pt>
                <c:pt idx="2960">
                  <c:v>367.18479503928222</c:v>
                </c:pt>
                <c:pt idx="2961">
                  <c:v>150.93353777668068</c:v>
                </c:pt>
                <c:pt idx="2962">
                  <c:v>126.37977087114162</c:v>
                </c:pt>
                <c:pt idx="2963">
                  <c:v>108.45771333071465</c:v>
                </c:pt>
                <c:pt idx="2964">
                  <c:v>97.44140273247055</c:v>
                </c:pt>
                <c:pt idx="2965">
                  <c:v>90.261618213216948</c:v>
                </c:pt>
                <c:pt idx="2966">
                  <c:v>85.712594433842526</c:v>
                </c:pt>
                <c:pt idx="2967">
                  <c:v>85.438556856771783</c:v>
                </c:pt>
                <c:pt idx="2968">
                  <c:v>92.234688768126333</c:v>
                </c:pt>
                <c:pt idx="2969">
                  <c:v>108.84136593861371</c:v>
                </c:pt>
                <c:pt idx="2970">
                  <c:v>298.24746034954859</c:v>
                </c:pt>
                <c:pt idx="2971">
                  <c:v>384.07132188974379</c:v>
                </c:pt>
                <c:pt idx="2972">
                  <c:v>441.81703556554396</c:v>
                </c:pt>
                <c:pt idx="2973">
                  <c:v>470.79969151836241</c:v>
                </c:pt>
                <c:pt idx="2974">
                  <c:v>456.24848025999569</c:v>
                </c:pt>
                <c:pt idx="2975">
                  <c:v>424.44378951561862</c:v>
                </c:pt>
                <c:pt idx="2976">
                  <c:v>395.11088089960174</c:v>
                </c:pt>
                <c:pt idx="2977">
                  <c:v>382.59843558100533</c:v>
                </c:pt>
                <c:pt idx="2978">
                  <c:v>379.85261587557449</c:v>
                </c:pt>
                <c:pt idx="2979">
                  <c:v>409.7339678139129</c:v>
                </c:pt>
                <c:pt idx="2980">
                  <c:v>409.56373316476703</c:v>
                </c:pt>
                <c:pt idx="2981">
                  <c:v>386.82876580098161</c:v>
                </c:pt>
                <c:pt idx="2982">
                  <c:v>364.03899092178204</c:v>
                </c:pt>
                <c:pt idx="2983">
                  <c:v>356.63960817269179</c:v>
                </c:pt>
                <c:pt idx="2984">
                  <c:v>172.91135145775473</c:v>
                </c:pt>
                <c:pt idx="2985">
                  <c:v>150.93353777668068</c:v>
                </c:pt>
                <c:pt idx="2986">
                  <c:v>126.37977087114162</c:v>
                </c:pt>
                <c:pt idx="2987">
                  <c:v>276.47798886068438</c:v>
                </c:pt>
                <c:pt idx="2988">
                  <c:v>265.46167826244027</c:v>
                </c:pt>
                <c:pt idx="2989">
                  <c:v>302.91227943083487</c:v>
                </c:pt>
                <c:pt idx="2990">
                  <c:v>329.86705731332978</c:v>
                </c:pt>
                <c:pt idx="2991">
                  <c:v>332.21833654141483</c:v>
                </c:pt>
                <c:pt idx="2992">
                  <c:v>333.76383484245775</c:v>
                </c:pt>
                <c:pt idx="2993">
                  <c:v>345.11987840263362</c:v>
                </c:pt>
                <c:pt idx="2994">
                  <c:v>387.50823172484502</c:v>
                </c:pt>
                <c:pt idx="2995">
                  <c:v>449.70424201863818</c:v>
                </c:pt>
                <c:pt idx="2996">
                  <c:v>489.07273805834791</c:v>
                </c:pt>
                <c:pt idx="2997">
                  <c:v>497.0528595699202</c:v>
                </c:pt>
                <c:pt idx="2998">
                  <c:v>474.62569789608614</c:v>
                </c:pt>
                <c:pt idx="2999">
                  <c:v>463.82354159295528</c:v>
                </c:pt>
                <c:pt idx="3000">
                  <c:v>455.49316741818456</c:v>
                </c:pt>
                <c:pt idx="3001">
                  <c:v>445.60603890474397</c:v>
                </c:pt>
                <c:pt idx="3002">
                  <c:v>450.73616961478041</c:v>
                </c:pt>
                <c:pt idx="3003">
                  <c:v>467.49093752734007</c:v>
                </c:pt>
                <c:pt idx="3004">
                  <c:v>480.44728690397301</c:v>
                </c:pt>
                <c:pt idx="3005">
                  <c:v>465.58826995565488</c:v>
                </c:pt>
                <c:pt idx="3006">
                  <c:v>427.04659424552062</c:v>
                </c:pt>
                <c:pt idx="3007">
                  <c:v>422.27252830158619</c:v>
                </c:pt>
                <c:pt idx="3008">
                  <c:v>396.06327989599578</c:v>
                </c:pt>
                <c:pt idx="3009">
                  <c:v>345.20698135820817</c:v>
                </c:pt>
                <c:pt idx="3010">
                  <c:v>302.27599681657864</c:v>
                </c:pt>
                <c:pt idx="3011">
                  <c:v>108.45771333071465</c:v>
                </c:pt>
                <c:pt idx="3012">
                  <c:v>97.44140273247055</c:v>
                </c:pt>
                <c:pt idx="3013">
                  <c:v>90.261618213216948</c:v>
                </c:pt>
                <c:pt idx="3014">
                  <c:v>85.712594433842526</c:v>
                </c:pt>
                <c:pt idx="3015">
                  <c:v>85.438556856771783</c:v>
                </c:pt>
                <c:pt idx="3016">
                  <c:v>92.234688768126333</c:v>
                </c:pt>
                <c:pt idx="3017">
                  <c:v>108.84136593861371</c:v>
                </c:pt>
                <c:pt idx="3018">
                  <c:v>303.49809395986017</c:v>
                </c:pt>
                <c:pt idx="3019">
                  <c:v>334.19030259178402</c:v>
                </c:pt>
                <c:pt idx="3020">
                  <c:v>363.05753141087064</c:v>
                </c:pt>
                <c:pt idx="3021">
                  <c:v>399.91613777915643</c:v>
                </c:pt>
                <c:pt idx="3022">
                  <c:v>385.36492652078971</c:v>
                </c:pt>
                <c:pt idx="3023">
                  <c:v>350.93491897125693</c:v>
                </c:pt>
                <c:pt idx="3024">
                  <c:v>316.35137674492842</c:v>
                </c:pt>
                <c:pt idx="3025">
                  <c:v>293.33766420570896</c:v>
                </c:pt>
                <c:pt idx="3026">
                  <c:v>293.21716130543382</c:v>
                </c:pt>
                <c:pt idx="3027">
                  <c:v>302.09597880252608</c:v>
                </c:pt>
                <c:pt idx="3028">
                  <c:v>330.80422901009371</c:v>
                </c:pt>
                <c:pt idx="3029">
                  <c:v>368.45154816489116</c:v>
                </c:pt>
                <c:pt idx="3030">
                  <c:v>390.29215897333984</c:v>
                </c:pt>
                <c:pt idx="3031">
                  <c:v>367.14087539331484</c:v>
                </c:pt>
                <c:pt idx="3032">
                  <c:v>359.30884462381488</c:v>
                </c:pt>
                <c:pt idx="3033">
                  <c:v>316.32849650149467</c:v>
                </c:pt>
                <c:pt idx="3034">
                  <c:v>126.37977087114162</c:v>
                </c:pt>
                <c:pt idx="3035">
                  <c:v>108.45771333071465</c:v>
                </c:pt>
                <c:pt idx="3036">
                  <c:v>97.44140273247055</c:v>
                </c:pt>
                <c:pt idx="3037">
                  <c:v>90.261618213216948</c:v>
                </c:pt>
                <c:pt idx="3038">
                  <c:v>85.712594433842526</c:v>
                </c:pt>
                <c:pt idx="3039">
                  <c:v>85.438556856771783</c:v>
                </c:pt>
                <c:pt idx="3040">
                  <c:v>92.234688768126333</c:v>
                </c:pt>
                <c:pt idx="3041">
                  <c:v>108.84136593861371</c:v>
                </c:pt>
                <c:pt idx="3042">
                  <c:v>329.75126201141796</c:v>
                </c:pt>
                <c:pt idx="3043">
                  <c:v>399.82322272067847</c:v>
                </c:pt>
                <c:pt idx="3044">
                  <c:v>449.69298598101136</c:v>
                </c:pt>
                <c:pt idx="3045">
                  <c:v>473.42500832351817</c:v>
                </c:pt>
                <c:pt idx="3046">
                  <c:v>482.50164831155348</c:v>
                </c:pt>
                <c:pt idx="3047">
                  <c:v>471.69949200842268</c:v>
                </c:pt>
                <c:pt idx="3048">
                  <c:v>458.11848422334037</c:v>
                </c:pt>
                <c:pt idx="3049">
                  <c:v>479.73515737176911</c:v>
                </c:pt>
                <c:pt idx="3050">
                  <c:v>484.86528808180555</c:v>
                </c:pt>
                <c:pt idx="3051">
                  <c:v>538.37449126654599</c:v>
                </c:pt>
                <c:pt idx="3052">
                  <c:v>548.70552383802328</c:v>
                </c:pt>
                <c:pt idx="3053">
                  <c:v>468.21358676081064</c:v>
                </c:pt>
                <c:pt idx="3054">
                  <c:v>427.04659424552062</c:v>
                </c:pt>
                <c:pt idx="3055">
                  <c:v>388.14340983456111</c:v>
                </c:pt>
                <c:pt idx="3056">
                  <c:v>351.43289420834759</c:v>
                </c:pt>
                <c:pt idx="3057">
                  <c:v>150.93353777668068</c:v>
                </c:pt>
                <c:pt idx="3058">
                  <c:v>126.37977087114162</c:v>
                </c:pt>
                <c:pt idx="3059">
                  <c:v>108.45771333071465</c:v>
                </c:pt>
                <c:pt idx="3060">
                  <c:v>97.44140273247055</c:v>
                </c:pt>
                <c:pt idx="3061">
                  <c:v>90.261618213216948</c:v>
                </c:pt>
                <c:pt idx="3062">
                  <c:v>85.712594433842526</c:v>
                </c:pt>
                <c:pt idx="3063">
                  <c:v>85.438556856771783</c:v>
                </c:pt>
                <c:pt idx="3064">
                  <c:v>92.234688768126333</c:v>
                </c:pt>
                <c:pt idx="3065">
                  <c:v>108.84136593861371</c:v>
                </c:pt>
                <c:pt idx="3066">
                  <c:v>135.47781842989048</c:v>
                </c:pt>
                <c:pt idx="3067">
                  <c:v>349.94220342271865</c:v>
                </c:pt>
                <c:pt idx="3068">
                  <c:v>415.56386751398622</c:v>
                </c:pt>
                <c:pt idx="3069">
                  <c:v>455.04779068742778</c:v>
                </c:pt>
                <c:pt idx="3070">
                  <c:v>445.74721303937258</c:v>
                </c:pt>
                <c:pt idx="3071">
                  <c:v>411.31720548983969</c:v>
                </c:pt>
                <c:pt idx="3072">
                  <c:v>387.2349304841344</c:v>
                </c:pt>
                <c:pt idx="3073">
                  <c:v>377.34780197069381</c:v>
                </c:pt>
                <c:pt idx="3074">
                  <c:v>385.10324948588601</c:v>
                </c:pt>
                <c:pt idx="3075">
                  <c:v>409.7339678139129</c:v>
                </c:pt>
                <c:pt idx="3076">
                  <c:v>378.05993150289771</c:v>
                </c:pt>
                <c:pt idx="3077">
                  <c:v>336.94774650302185</c:v>
                </c:pt>
                <c:pt idx="3078">
                  <c:v>159.26428011963142</c:v>
                </c:pt>
                <c:pt idx="3079">
                  <c:v>178.11806542209894</c:v>
                </c:pt>
                <c:pt idx="3080">
                  <c:v>172.91135145775473</c:v>
                </c:pt>
                <c:pt idx="3081">
                  <c:v>150.93353777668068</c:v>
                </c:pt>
                <c:pt idx="3082">
                  <c:v>126.37977087114162</c:v>
                </c:pt>
                <c:pt idx="3083">
                  <c:v>108.45771333071465</c:v>
                </c:pt>
                <c:pt idx="3084">
                  <c:v>97.44140273247055</c:v>
                </c:pt>
                <c:pt idx="3085">
                  <c:v>90.261618213216948</c:v>
                </c:pt>
                <c:pt idx="3086">
                  <c:v>85.712594433842526</c:v>
                </c:pt>
                <c:pt idx="3087">
                  <c:v>85.438556856771783</c:v>
                </c:pt>
                <c:pt idx="3088">
                  <c:v>92.234688768126333</c:v>
                </c:pt>
                <c:pt idx="3089">
                  <c:v>108.84136593861371</c:v>
                </c:pt>
                <c:pt idx="3090">
                  <c:v>135.47781842989048</c:v>
                </c:pt>
                <c:pt idx="3091">
                  <c:v>166.1700270618143</c:v>
                </c:pt>
                <c:pt idx="3092">
                  <c:v>187.16130546543363</c:v>
                </c:pt>
                <c:pt idx="3093">
                  <c:v>184.64015975638273</c:v>
                </c:pt>
                <c:pt idx="3094">
                  <c:v>338.10922402798576</c:v>
                </c:pt>
                <c:pt idx="3095">
                  <c:v>337.80833494547801</c:v>
                </c:pt>
                <c:pt idx="3096">
                  <c:v>321.60201035523994</c:v>
                </c:pt>
                <c:pt idx="3097">
                  <c:v>335.34273308820138</c:v>
                </c:pt>
                <c:pt idx="3098">
                  <c:v>350.97413101886087</c:v>
                </c:pt>
                <c:pt idx="3099">
                  <c:v>351.97699810048584</c:v>
                </c:pt>
                <c:pt idx="3100">
                  <c:v>349.18144664618421</c:v>
                </c:pt>
                <c:pt idx="3101">
                  <c:v>342.19838011333343</c:v>
                </c:pt>
                <c:pt idx="3102">
                  <c:v>337.78582287022425</c:v>
                </c:pt>
                <c:pt idx="3103">
                  <c:v>178.11806542209894</c:v>
                </c:pt>
                <c:pt idx="3104">
                  <c:v>172.91135145775473</c:v>
                </c:pt>
                <c:pt idx="3105">
                  <c:v>150.93353777668068</c:v>
                </c:pt>
                <c:pt idx="3106">
                  <c:v>126.37977087114162</c:v>
                </c:pt>
                <c:pt idx="3107">
                  <c:v>108.45771333071465</c:v>
                </c:pt>
                <c:pt idx="3108">
                  <c:v>97.44140273247055</c:v>
                </c:pt>
                <c:pt idx="3109">
                  <c:v>90.261618213216948</c:v>
                </c:pt>
                <c:pt idx="3110">
                  <c:v>85.712594433842526</c:v>
                </c:pt>
                <c:pt idx="3111">
                  <c:v>85.438556856771783</c:v>
                </c:pt>
                <c:pt idx="3112">
                  <c:v>92.234688768126333</c:v>
                </c:pt>
                <c:pt idx="3113">
                  <c:v>108.84136593861371</c:v>
                </c:pt>
                <c:pt idx="3114">
                  <c:v>135.47781842989048</c:v>
                </c:pt>
                <c:pt idx="3115">
                  <c:v>166.1700270618143</c:v>
                </c:pt>
                <c:pt idx="3116">
                  <c:v>187.16130546543363</c:v>
                </c:pt>
                <c:pt idx="3117">
                  <c:v>184.64015975638273</c:v>
                </c:pt>
                <c:pt idx="3118">
                  <c:v>156.96236447223714</c:v>
                </c:pt>
                <c:pt idx="3119">
                  <c:v>282.67668203720672</c:v>
                </c:pt>
                <c:pt idx="3120">
                  <c:v>263.84504064181289</c:v>
                </c:pt>
                <c:pt idx="3121">
                  <c:v>238.20601129743764</c:v>
                </c:pt>
                <c:pt idx="3122">
                  <c:v>264.33867644872032</c:v>
                </c:pt>
                <c:pt idx="3123">
                  <c:v>281.09344436127986</c:v>
                </c:pt>
                <c:pt idx="3124">
                  <c:v>257.29535846573197</c:v>
                </c:pt>
                <c:pt idx="3125">
                  <c:v>124.29708528540392</c:v>
                </c:pt>
                <c:pt idx="3126">
                  <c:v>159.26428011963142</c:v>
                </c:pt>
                <c:pt idx="3127">
                  <c:v>178.11806542209894</c:v>
                </c:pt>
                <c:pt idx="3128">
                  <c:v>172.91135145775473</c:v>
                </c:pt>
                <c:pt idx="3129">
                  <c:v>150.93353777668068</c:v>
                </c:pt>
                <c:pt idx="3130">
                  <c:v>126.37977087114162</c:v>
                </c:pt>
                <c:pt idx="3131">
                  <c:v>108.45771333071465</c:v>
                </c:pt>
                <c:pt idx="3132">
                  <c:v>97.44140273247055</c:v>
                </c:pt>
                <c:pt idx="3133">
                  <c:v>90.261618213216948</c:v>
                </c:pt>
                <c:pt idx="3134">
                  <c:v>85.712594433842526</c:v>
                </c:pt>
                <c:pt idx="3135">
                  <c:v>85.438556856771783</c:v>
                </c:pt>
                <c:pt idx="3136">
                  <c:v>92.234688768126333</c:v>
                </c:pt>
                <c:pt idx="3137">
                  <c:v>108.84136593861371</c:v>
                </c:pt>
                <c:pt idx="3138">
                  <c:v>135.47781842989048</c:v>
                </c:pt>
                <c:pt idx="3139">
                  <c:v>166.1700270618143</c:v>
                </c:pt>
                <c:pt idx="3140">
                  <c:v>187.16130546543363</c:v>
                </c:pt>
                <c:pt idx="3141">
                  <c:v>184.64015975638273</c:v>
                </c:pt>
                <c:pt idx="3142">
                  <c:v>156.96236447223714</c:v>
                </c:pt>
                <c:pt idx="3143">
                  <c:v>295.80326606298559</c:v>
                </c:pt>
                <c:pt idx="3144">
                  <c:v>290.09820869337068</c:v>
                </c:pt>
                <c:pt idx="3145">
                  <c:v>298.58829781602049</c:v>
                </c:pt>
                <c:pt idx="3146">
                  <c:v>303.71842852605698</c:v>
                </c:pt>
                <c:pt idx="3147">
                  <c:v>309.97192921799342</c:v>
                </c:pt>
                <c:pt idx="3148">
                  <c:v>328.17891220493794</c:v>
                </c:pt>
                <c:pt idx="3149">
                  <c:v>357.95028094426806</c:v>
                </c:pt>
                <c:pt idx="3150">
                  <c:v>387.66684216818396</c:v>
                </c:pt>
                <c:pt idx="3151">
                  <c:v>390.76872663971687</c:v>
                </c:pt>
                <c:pt idx="3152">
                  <c:v>369.81011184443798</c:v>
                </c:pt>
                <c:pt idx="3153">
                  <c:v>150.93353777668068</c:v>
                </c:pt>
                <c:pt idx="3154">
                  <c:v>126.37977087114162</c:v>
                </c:pt>
                <c:pt idx="3155">
                  <c:v>108.45771333071465</c:v>
                </c:pt>
                <c:pt idx="3156">
                  <c:v>97.44140273247055</c:v>
                </c:pt>
                <c:pt idx="3157">
                  <c:v>90.261618213216948</c:v>
                </c:pt>
                <c:pt idx="3158">
                  <c:v>85.712594433842526</c:v>
                </c:pt>
                <c:pt idx="3159">
                  <c:v>85.438556856771783</c:v>
                </c:pt>
                <c:pt idx="3160">
                  <c:v>92.234688768126333</c:v>
                </c:pt>
                <c:pt idx="3161">
                  <c:v>108.84136593861371</c:v>
                </c:pt>
                <c:pt idx="3162">
                  <c:v>135.47781842989048</c:v>
                </c:pt>
                <c:pt idx="3163">
                  <c:v>166.1700270618143</c:v>
                </c:pt>
                <c:pt idx="3164">
                  <c:v>187.16130546543363</c:v>
                </c:pt>
                <c:pt idx="3165">
                  <c:v>184.64015975638273</c:v>
                </c:pt>
                <c:pt idx="3166">
                  <c:v>324.98264000220684</c:v>
                </c:pt>
                <c:pt idx="3167">
                  <c:v>290.552632452674</c:v>
                </c:pt>
                <c:pt idx="3168">
                  <c:v>284.8475750830591</c:v>
                </c:pt>
                <c:pt idx="3169">
                  <c:v>259.20854573868382</c:v>
                </c:pt>
                <c:pt idx="3170">
                  <c:v>274.83994366934343</c:v>
                </c:pt>
                <c:pt idx="3171">
                  <c:v>288.96939477674721</c:v>
                </c:pt>
                <c:pt idx="3172">
                  <c:v>278.29789290697818</c:v>
                </c:pt>
                <c:pt idx="3173">
                  <c:v>124.29708528540392</c:v>
                </c:pt>
                <c:pt idx="3174">
                  <c:v>159.26428011963142</c:v>
                </c:pt>
                <c:pt idx="3175">
                  <c:v>178.11806542209894</c:v>
                </c:pt>
                <c:pt idx="3176">
                  <c:v>172.91135145775473</c:v>
                </c:pt>
                <c:pt idx="3177">
                  <c:v>150.93353777668068</c:v>
                </c:pt>
                <c:pt idx="3178">
                  <c:v>126.37977087114162</c:v>
                </c:pt>
                <c:pt idx="3179">
                  <c:v>108.45771333071465</c:v>
                </c:pt>
                <c:pt idx="3180">
                  <c:v>97.44140273247055</c:v>
                </c:pt>
                <c:pt idx="3181">
                  <c:v>90.261618213216948</c:v>
                </c:pt>
                <c:pt idx="3182">
                  <c:v>85.712594433842526</c:v>
                </c:pt>
                <c:pt idx="3183">
                  <c:v>85.438556856771783</c:v>
                </c:pt>
                <c:pt idx="3184">
                  <c:v>257.62964749294031</c:v>
                </c:pt>
                <c:pt idx="3185">
                  <c:v>295.23885910467385</c:v>
                </c:pt>
                <c:pt idx="3186">
                  <c:v>342.87784603719683</c:v>
                </c:pt>
                <c:pt idx="3187">
                  <c:v>381.44600508458797</c:v>
                </c:pt>
                <c:pt idx="3188">
                  <c:v>410.3132339036747</c:v>
                </c:pt>
                <c:pt idx="3189">
                  <c:v>415.66803861009112</c:v>
                </c:pt>
                <c:pt idx="3190">
                  <c:v>395.86619374141281</c:v>
                </c:pt>
                <c:pt idx="3191">
                  <c:v>361.43618619187998</c:v>
                </c:pt>
                <c:pt idx="3192">
                  <c:v>329.47796077070734</c:v>
                </c:pt>
                <c:pt idx="3193">
                  <c:v>309.08956503664365</c:v>
                </c:pt>
                <c:pt idx="3194">
                  <c:v>303.71842852605698</c:v>
                </c:pt>
                <c:pt idx="3195">
                  <c:v>317.84787963346076</c:v>
                </c:pt>
                <c:pt idx="3196">
                  <c:v>341.30549623071681</c:v>
                </c:pt>
                <c:pt idx="3197">
                  <c:v>378.95281538551427</c:v>
                </c:pt>
                <c:pt idx="3198">
                  <c:v>403.41874299911865</c:v>
                </c:pt>
                <c:pt idx="3199">
                  <c:v>419.64721149643037</c:v>
                </c:pt>
                <c:pt idx="3200">
                  <c:v>401.3139135063073</c:v>
                </c:pt>
                <c:pt idx="3201">
                  <c:v>360.95888218914286</c:v>
                </c:pt>
                <c:pt idx="3202">
                  <c:v>328.52916486813643</c:v>
                </c:pt>
                <c:pt idx="3203">
                  <c:v>279.10330566584014</c:v>
                </c:pt>
                <c:pt idx="3204">
                  <c:v>97.44140273247055</c:v>
                </c:pt>
                <c:pt idx="3205">
                  <c:v>90.261618213216948</c:v>
                </c:pt>
                <c:pt idx="3206">
                  <c:v>85.712594433842526</c:v>
                </c:pt>
                <c:pt idx="3207">
                  <c:v>85.438556856771783</c:v>
                </c:pt>
                <c:pt idx="3208">
                  <c:v>92.234688768126333</c:v>
                </c:pt>
                <c:pt idx="3209">
                  <c:v>108.84136593861371</c:v>
                </c:pt>
                <c:pt idx="3210">
                  <c:v>135.47781842989048</c:v>
                </c:pt>
                <c:pt idx="3211">
                  <c:v>166.1700270618143</c:v>
                </c:pt>
                <c:pt idx="3212">
                  <c:v>187.16130546543363</c:v>
                </c:pt>
                <c:pt idx="3213">
                  <c:v>184.64015975638273</c:v>
                </c:pt>
                <c:pt idx="3214">
                  <c:v>322.35732319705107</c:v>
                </c:pt>
                <c:pt idx="3215">
                  <c:v>282.67668203720672</c:v>
                </c:pt>
                <c:pt idx="3216">
                  <c:v>253.34377342118978</c:v>
                </c:pt>
                <c:pt idx="3217">
                  <c:v>253.95791212837233</c:v>
                </c:pt>
                <c:pt idx="3218">
                  <c:v>272.21462686418761</c:v>
                </c:pt>
                <c:pt idx="3219">
                  <c:v>288.96939477674721</c:v>
                </c:pt>
                <c:pt idx="3220">
                  <c:v>299.30042734822439</c:v>
                </c:pt>
                <c:pt idx="3221">
                  <c:v>308.06926164630829</c:v>
                </c:pt>
                <c:pt idx="3222">
                  <c:v>159.26428011963142</c:v>
                </c:pt>
                <c:pt idx="3223">
                  <c:v>178.11806542209894</c:v>
                </c:pt>
                <c:pt idx="3224">
                  <c:v>172.91135145775473</c:v>
                </c:pt>
                <c:pt idx="3225">
                  <c:v>150.93353777668068</c:v>
                </c:pt>
                <c:pt idx="3226">
                  <c:v>126.37977087114162</c:v>
                </c:pt>
                <c:pt idx="3227">
                  <c:v>108.45771333071465</c:v>
                </c:pt>
                <c:pt idx="3228">
                  <c:v>97.44140273247055</c:v>
                </c:pt>
                <c:pt idx="3229">
                  <c:v>90.261618213216948</c:v>
                </c:pt>
                <c:pt idx="3230">
                  <c:v>85.712594433842526</c:v>
                </c:pt>
                <c:pt idx="3231">
                  <c:v>85.438556856771783</c:v>
                </c:pt>
                <c:pt idx="3232">
                  <c:v>92.234688768126333</c:v>
                </c:pt>
                <c:pt idx="3233">
                  <c:v>108.84136593861371</c:v>
                </c:pt>
                <c:pt idx="3234">
                  <c:v>135.47781842989048</c:v>
                </c:pt>
                <c:pt idx="3235">
                  <c:v>166.1700270618143</c:v>
                </c:pt>
                <c:pt idx="3236">
                  <c:v>187.16130546543363</c:v>
                </c:pt>
                <c:pt idx="3237">
                  <c:v>184.64015975638273</c:v>
                </c:pt>
                <c:pt idx="3238">
                  <c:v>156.96236447223714</c:v>
                </c:pt>
                <c:pt idx="3239">
                  <c:v>117.28172331239276</c:v>
                </c:pt>
                <c:pt idx="3240">
                  <c:v>82.698181086064281</c:v>
                </c:pt>
                <c:pt idx="3241">
                  <c:v>62.309785352000596</c:v>
                </c:pt>
                <c:pt idx="3242">
                  <c:v>56.938648841413922</c:v>
                </c:pt>
                <c:pt idx="3243">
                  <c:v>65.817466338506179</c:v>
                </c:pt>
                <c:pt idx="3244">
                  <c:v>89.275082935762242</c:v>
                </c:pt>
                <c:pt idx="3245">
                  <c:v>124.29708528540392</c:v>
                </c:pt>
                <c:pt idx="3246">
                  <c:v>159.26428011963142</c:v>
                </c:pt>
                <c:pt idx="3247">
                  <c:v>178.11806542209894</c:v>
                </c:pt>
                <c:pt idx="3248">
                  <c:v>172.91135145775473</c:v>
                </c:pt>
                <c:pt idx="3249">
                  <c:v>150.93353777668068</c:v>
                </c:pt>
                <c:pt idx="3250">
                  <c:v>126.37977087114162</c:v>
                </c:pt>
                <c:pt idx="3251">
                  <c:v>108.45771333071465</c:v>
                </c:pt>
                <c:pt idx="3252">
                  <c:v>97.44140273247055</c:v>
                </c:pt>
                <c:pt idx="3253">
                  <c:v>90.261618213216948</c:v>
                </c:pt>
                <c:pt idx="3254">
                  <c:v>85.712594433842526</c:v>
                </c:pt>
                <c:pt idx="3255">
                  <c:v>85.438556856771783</c:v>
                </c:pt>
                <c:pt idx="3256">
                  <c:v>92.234688768126333</c:v>
                </c:pt>
                <c:pt idx="3257">
                  <c:v>108.84136593861371</c:v>
                </c:pt>
                <c:pt idx="3258">
                  <c:v>135.47781842989048</c:v>
                </c:pt>
                <c:pt idx="3259">
                  <c:v>166.1700270618143</c:v>
                </c:pt>
                <c:pt idx="3260">
                  <c:v>187.16130546543363</c:v>
                </c:pt>
                <c:pt idx="3261">
                  <c:v>184.64015975638273</c:v>
                </c:pt>
                <c:pt idx="3262">
                  <c:v>156.96236447223714</c:v>
                </c:pt>
                <c:pt idx="3263">
                  <c:v>117.28172331239276</c:v>
                </c:pt>
                <c:pt idx="3264">
                  <c:v>82.698181086064281</c:v>
                </c:pt>
                <c:pt idx="3265">
                  <c:v>62.309785352000596</c:v>
                </c:pt>
                <c:pt idx="3266">
                  <c:v>56.938648841413922</c:v>
                </c:pt>
                <c:pt idx="3267">
                  <c:v>65.817466338506179</c:v>
                </c:pt>
                <c:pt idx="3268">
                  <c:v>89.275082935762242</c:v>
                </c:pt>
                <c:pt idx="3269">
                  <c:v>124.29708528540392</c:v>
                </c:pt>
                <c:pt idx="3270">
                  <c:v>159.26428011963142</c:v>
                </c:pt>
                <c:pt idx="3271">
                  <c:v>178.11806542209894</c:v>
                </c:pt>
                <c:pt idx="3272">
                  <c:v>172.91135145775473</c:v>
                </c:pt>
                <c:pt idx="3273">
                  <c:v>150.93353777668068</c:v>
                </c:pt>
                <c:pt idx="3274">
                  <c:v>126.37977087114162</c:v>
                </c:pt>
                <c:pt idx="3275">
                  <c:v>108.45771333071465</c:v>
                </c:pt>
                <c:pt idx="3276">
                  <c:v>97.44140273247055</c:v>
                </c:pt>
                <c:pt idx="3277">
                  <c:v>90.261618213216948</c:v>
                </c:pt>
                <c:pt idx="3278">
                  <c:v>85.712594433842526</c:v>
                </c:pt>
                <c:pt idx="3279">
                  <c:v>85.438556856771783</c:v>
                </c:pt>
                <c:pt idx="3280">
                  <c:v>92.234688768126333</c:v>
                </c:pt>
                <c:pt idx="3281">
                  <c:v>108.84136593861371</c:v>
                </c:pt>
                <c:pt idx="3282">
                  <c:v>135.47781842989048</c:v>
                </c:pt>
                <c:pt idx="3283">
                  <c:v>166.1700270618143</c:v>
                </c:pt>
                <c:pt idx="3284">
                  <c:v>187.16130546543363</c:v>
                </c:pt>
                <c:pt idx="3285">
                  <c:v>184.64015975638273</c:v>
                </c:pt>
                <c:pt idx="3286">
                  <c:v>156.96236447223714</c:v>
                </c:pt>
                <c:pt idx="3287">
                  <c:v>117.28172331239276</c:v>
                </c:pt>
                <c:pt idx="3288">
                  <c:v>82.698181086064281</c:v>
                </c:pt>
                <c:pt idx="3289">
                  <c:v>62.309785352000596</c:v>
                </c:pt>
                <c:pt idx="3290">
                  <c:v>56.938648841413922</c:v>
                </c:pt>
                <c:pt idx="3291">
                  <c:v>65.817466338506179</c:v>
                </c:pt>
                <c:pt idx="3292">
                  <c:v>89.275082935762242</c:v>
                </c:pt>
                <c:pt idx="3293">
                  <c:v>124.29708528540392</c:v>
                </c:pt>
                <c:pt idx="3294">
                  <c:v>159.26428011963142</c:v>
                </c:pt>
                <c:pt idx="3295">
                  <c:v>178.11806542209894</c:v>
                </c:pt>
                <c:pt idx="3296">
                  <c:v>172.91135145775473</c:v>
                </c:pt>
                <c:pt idx="3297">
                  <c:v>150.93353777668068</c:v>
                </c:pt>
                <c:pt idx="3298">
                  <c:v>126.37977087114162</c:v>
                </c:pt>
                <c:pt idx="3299">
                  <c:v>108.45771333071465</c:v>
                </c:pt>
                <c:pt idx="3300">
                  <c:v>97.44140273247055</c:v>
                </c:pt>
                <c:pt idx="3301">
                  <c:v>90.261618213216948</c:v>
                </c:pt>
                <c:pt idx="3302">
                  <c:v>85.712594433842526</c:v>
                </c:pt>
                <c:pt idx="3303">
                  <c:v>85.438556856771783</c:v>
                </c:pt>
                <c:pt idx="3304">
                  <c:v>92.234688768126333</c:v>
                </c:pt>
                <c:pt idx="3305">
                  <c:v>108.84136593861371</c:v>
                </c:pt>
                <c:pt idx="3306">
                  <c:v>135.47781842989048</c:v>
                </c:pt>
                <c:pt idx="3307">
                  <c:v>166.1700270618143</c:v>
                </c:pt>
                <c:pt idx="3308">
                  <c:v>187.16130546543363</c:v>
                </c:pt>
                <c:pt idx="3309">
                  <c:v>184.64015975638273</c:v>
                </c:pt>
                <c:pt idx="3310">
                  <c:v>156.96236447223714</c:v>
                </c:pt>
                <c:pt idx="3311">
                  <c:v>117.28172331239276</c:v>
                </c:pt>
                <c:pt idx="3312">
                  <c:v>82.698181086064281</c:v>
                </c:pt>
                <c:pt idx="3313">
                  <c:v>62.309785352000596</c:v>
                </c:pt>
                <c:pt idx="3314">
                  <c:v>56.938648841413922</c:v>
                </c:pt>
                <c:pt idx="3315">
                  <c:v>65.817466338506179</c:v>
                </c:pt>
                <c:pt idx="3316">
                  <c:v>89.275082935762242</c:v>
                </c:pt>
                <c:pt idx="3317">
                  <c:v>124.29708528540392</c:v>
                </c:pt>
                <c:pt idx="3318">
                  <c:v>159.26428011963142</c:v>
                </c:pt>
                <c:pt idx="3319">
                  <c:v>178.11806542209894</c:v>
                </c:pt>
                <c:pt idx="3320">
                  <c:v>172.91135145775473</c:v>
                </c:pt>
                <c:pt idx="3321">
                  <c:v>150.93353777668068</c:v>
                </c:pt>
                <c:pt idx="3322">
                  <c:v>126.37977087114162</c:v>
                </c:pt>
                <c:pt idx="3323">
                  <c:v>108.45771333071465</c:v>
                </c:pt>
                <c:pt idx="3324">
                  <c:v>97.44140273247055</c:v>
                </c:pt>
                <c:pt idx="3325">
                  <c:v>90.261618213216948</c:v>
                </c:pt>
                <c:pt idx="3326">
                  <c:v>85.712594433842526</c:v>
                </c:pt>
                <c:pt idx="3327">
                  <c:v>85.438556856771783</c:v>
                </c:pt>
                <c:pt idx="3328">
                  <c:v>92.234688768126333</c:v>
                </c:pt>
                <c:pt idx="3329">
                  <c:v>108.84136593861371</c:v>
                </c:pt>
                <c:pt idx="3330">
                  <c:v>135.47781842989048</c:v>
                </c:pt>
                <c:pt idx="3331">
                  <c:v>166.1700270618143</c:v>
                </c:pt>
                <c:pt idx="3332">
                  <c:v>187.16130546543363</c:v>
                </c:pt>
                <c:pt idx="3333">
                  <c:v>184.64015975638273</c:v>
                </c:pt>
                <c:pt idx="3334">
                  <c:v>156.96236447223714</c:v>
                </c:pt>
                <c:pt idx="3335">
                  <c:v>117.28172331239276</c:v>
                </c:pt>
                <c:pt idx="3336">
                  <c:v>82.698181086064281</c:v>
                </c:pt>
                <c:pt idx="3337">
                  <c:v>62.309785352000596</c:v>
                </c:pt>
                <c:pt idx="3338">
                  <c:v>56.938648841413922</c:v>
                </c:pt>
                <c:pt idx="3339">
                  <c:v>65.817466338506179</c:v>
                </c:pt>
                <c:pt idx="3340">
                  <c:v>89.275082935762242</c:v>
                </c:pt>
                <c:pt idx="3341">
                  <c:v>124.29708528540392</c:v>
                </c:pt>
                <c:pt idx="3342">
                  <c:v>159.26428011963142</c:v>
                </c:pt>
                <c:pt idx="3343">
                  <c:v>178.11806542209894</c:v>
                </c:pt>
                <c:pt idx="3344">
                  <c:v>172.91135145775473</c:v>
                </c:pt>
                <c:pt idx="3345">
                  <c:v>150.93353777668068</c:v>
                </c:pt>
                <c:pt idx="3346">
                  <c:v>126.37977087114162</c:v>
                </c:pt>
                <c:pt idx="3347">
                  <c:v>108.45771333071465</c:v>
                </c:pt>
                <c:pt idx="3348">
                  <c:v>97.44140273247055</c:v>
                </c:pt>
                <c:pt idx="3349">
                  <c:v>90.261618213216948</c:v>
                </c:pt>
                <c:pt idx="3350">
                  <c:v>85.712594433842526</c:v>
                </c:pt>
                <c:pt idx="3351">
                  <c:v>85.438556856771783</c:v>
                </c:pt>
                <c:pt idx="3352">
                  <c:v>92.234688768126333</c:v>
                </c:pt>
                <c:pt idx="3353">
                  <c:v>108.84136593861371</c:v>
                </c:pt>
                <c:pt idx="3354">
                  <c:v>135.47781842989048</c:v>
                </c:pt>
                <c:pt idx="3355">
                  <c:v>166.1700270618143</c:v>
                </c:pt>
                <c:pt idx="3356">
                  <c:v>187.16130546543363</c:v>
                </c:pt>
                <c:pt idx="3357">
                  <c:v>184.64015975638273</c:v>
                </c:pt>
                <c:pt idx="3358">
                  <c:v>156.96236447223714</c:v>
                </c:pt>
                <c:pt idx="3359">
                  <c:v>117.28172331239276</c:v>
                </c:pt>
                <c:pt idx="3360">
                  <c:v>82.698181086064281</c:v>
                </c:pt>
                <c:pt idx="3361">
                  <c:v>62.309785352000596</c:v>
                </c:pt>
                <c:pt idx="3362">
                  <c:v>56.938648841413922</c:v>
                </c:pt>
                <c:pt idx="3363">
                  <c:v>65.817466338506179</c:v>
                </c:pt>
                <c:pt idx="3364">
                  <c:v>89.275082935762242</c:v>
                </c:pt>
                <c:pt idx="3365">
                  <c:v>124.29708528540392</c:v>
                </c:pt>
                <c:pt idx="3366">
                  <c:v>159.26428011963142</c:v>
                </c:pt>
                <c:pt idx="3367">
                  <c:v>178.11806542209894</c:v>
                </c:pt>
                <c:pt idx="3368">
                  <c:v>172.91135145775473</c:v>
                </c:pt>
                <c:pt idx="3369">
                  <c:v>150.93353777668068</c:v>
                </c:pt>
                <c:pt idx="3370">
                  <c:v>126.37977087114162</c:v>
                </c:pt>
                <c:pt idx="3371">
                  <c:v>108.45771333071465</c:v>
                </c:pt>
                <c:pt idx="3372">
                  <c:v>97.44140273247055</c:v>
                </c:pt>
                <c:pt idx="3373">
                  <c:v>90.261618213216948</c:v>
                </c:pt>
                <c:pt idx="3374">
                  <c:v>85.712594433842526</c:v>
                </c:pt>
                <c:pt idx="3375">
                  <c:v>85.438556856771783</c:v>
                </c:pt>
                <c:pt idx="3376">
                  <c:v>92.234688768126333</c:v>
                </c:pt>
                <c:pt idx="3377">
                  <c:v>108.84136593861371</c:v>
                </c:pt>
                <c:pt idx="3378">
                  <c:v>135.47781842989048</c:v>
                </c:pt>
                <c:pt idx="3379">
                  <c:v>166.1700270618143</c:v>
                </c:pt>
                <c:pt idx="3380">
                  <c:v>187.16130546543363</c:v>
                </c:pt>
                <c:pt idx="3381">
                  <c:v>184.64015975638273</c:v>
                </c:pt>
                <c:pt idx="3382">
                  <c:v>156.96236447223714</c:v>
                </c:pt>
                <c:pt idx="3383">
                  <c:v>117.28172331239276</c:v>
                </c:pt>
                <c:pt idx="3384">
                  <c:v>82.698181086064281</c:v>
                </c:pt>
                <c:pt idx="3385">
                  <c:v>62.309785352000596</c:v>
                </c:pt>
                <c:pt idx="3386">
                  <c:v>56.938648841413922</c:v>
                </c:pt>
                <c:pt idx="3387">
                  <c:v>65.817466338506179</c:v>
                </c:pt>
                <c:pt idx="3388">
                  <c:v>89.275082935762242</c:v>
                </c:pt>
                <c:pt idx="3389">
                  <c:v>124.29708528540392</c:v>
                </c:pt>
                <c:pt idx="3390">
                  <c:v>159.26428011963142</c:v>
                </c:pt>
                <c:pt idx="3391">
                  <c:v>178.11806542209894</c:v>
                </c:pt>
                <c:pt idx="3392">
                  <c:v>172.91135145775473</c:v>
                </c:pt>
                <c:pt idx="3393">
                  <c:v>150.93353777668068</c:v>
                </c:pt>
                <c:pt idx="3394">
                  <c:v>126.37977087114162</c:v>
                </c:pt>
                <c:pt idx="3395">
                  <c:v>108.45771333071465</c:v>
                </c:pt>
                <c:pt idx="3396">
                  <c:v>97.44140273247055</c:v>
                </c:pt>
                <c:pt idx="3397">
                  <c:v>90.261618213216948</c:v>
                </c:pt>
                <c:pt idx="3398">
                  <c:v>85.712594433842526</c:v>
                </c:pt>
                <c:pt idx="3399">
                  <c:v>85.438556856771783</c:v>
                </c:pt>
                <c:pt idx="3400">
                  <c:v>92.234688768126333</c:v>
                </c:pt>
                <c:pt idx="3401">
                  <c:v>108.84136593861371</c:v>
                </c:pt>
                <c:pt idx="3402">
                  <c:v>135.47781842989048</c:v>
                </c:pt>
                <c:pt idx="3403">
                  <c:v>166.1700270618143</c:v>
                </c:pt>
                <c:pt idx="3404">
                  <c:v>187.16130546543363</c:v>
                </c:pt>
                <c:pt idx="3405">
                  <c:v>184.64015975638273</c:v>
                </c:pt>
                <c:pt idx="3406">
                  <c:v>156.96236447223714</c:v>
                </c:pt>
                <c:pt idx="3407">
                  <c:v>117.28172331239276</c:v>
                </c:pt>
                <c:pt idx="3408">
                  <c:v>82.698181086064281</c:v>
                </c:pt>
                <c:pt idx="3409">
                  <c:v>62.309785352000596</c:v>
                </c:pt>
                <c:pt idx="3410">
                  <c:v>222.3336075662279</c:v>
                </c:pt>
                <c:pt idx="3411">
                  <c:v>65.817466338506179</c:v>
                </c:pt>
                <c:pt idx="3412">
                  <c:v>89.275082935762242</c:v>
                </c:pt>
                <c:pt idx="3413">
                  <c:v>124.29708528540392</c:v>
                </c:pt>
                <c:pt idx="3414">
                  <c:v>159.26428011963142</c:v>
                </c:pt>
                <c:pt idx="3415">
                  <c:v>178.11806542209894</c:v>
                </c:pt>
                <c:pt idx="3416">
                  <c:v>172.91135145775473</c:v>
                </c:pt>
                <c:pt idx="3417">
                  <c:v>150.93353777668068</c:v>
                </c:pt>
                <c:pt idx="3418">
                  <c:v>126.37977087114162</c:v>
                </c:pt>
                <c:pt idx="3419">
                  <c:v>108.45771333071465</c:v>
                </c:pt>
                <c:pt idx="3420">
                  <c:v>97.44140273247055</c:v>
                </c:pt>
                <c:pt idx="3421">
                  <c:v>90.261618213216948</c:v>
                </c:pt>
                <c:pt idx="3422">
                  <c:v>85.712594433842526</c:v>
                </c:pt>
                <c:pt idx="3423">
                  <c:v>85.438556856771783</c:v>
                </c:pt>
                <c:pt idx="3424">
                  <c:v>92.234688768126333</c:v>
                </c:pt>
                <c:pt idx="3425">
                  <c:v>108.84136593861371</c:v>
                </c:pt>
                <c:pt idx="3426">
                  <c:v>135.47781842989048</c:v>
                </c:pt>
                <c:pt idx="3427">
                  <c:v>166.1700270618143</c:v>
                </c:pt>
                <c:pt idx="3428">
                  <c:v>187.16130546543363</c:v>
                </c:pt>
                <c:pt idx="3429">
                  <c:v>184.64015975638273</c:v>
                </c:pt>
                <c:pt idx="3430">
                  <c:v>156.96236447223714</c:v>
                </c:pt>
                <c:pt idx="3431">
                  <c:v>117.28172331239276</c:v>
                </c:pt>
                <c:pt idx="3432">
                  <c:v>82.698181086064281</c:v>
                </c:pt>
                <c:pt idx="3433">
                  <c:v>62.309785352000596</c:v>
                </c:pt>
                <c:pt idx="3434">
                  <c:v>56.938648841413922</c:v>
                </c:pt>
                <c:pt idx="3435">
                  <c:v>65.817466338506179</c:v>
                </c:pt>
                <c:pt idx="3436">
                  <c:v>89.275082935762242</c:v>
                </c:pt>
                <c:pt idx="3437">
                  <c:v>124.29708528540392</c:v>
                </c:pt>
                <c:pt idx="3438">
                  <c:v>159.26428011963142</c:v>
                </c:pt>
                <c:pt idx="3439">
                  <c:v>178.11806542209894</c:v>
                </c:pt>
                <c:pt idx="3440">
                  <c:v>172.91135145775473</c:v>
                </c:pt>
                <c:pt idx="3441">
                  <c:v>150.93353777668068</c:v>
                </c:pt>
                <c:pt idx="3442">
                  <c:v>126.37977087114162</c:v>
                </c:pt>
                <c:pt idx="3443">
                  <c:v>108.45771333071465</c:v>
                </c:pt>
                <c:pt idx="3444">
                  <c:v>97.44140273247055</c:v>
                </c:pt>
                <c:pt idx="3445">
                  <c:v>90.261618213216948</c:v>
                </c:pt>
                <c:pt idx="3446">
                  <c:v>85.712594433842526</c:v>
                </c:pt>
                <c:pt idx="3447">
                  <c:v>85.438556856771783</c:v>
                </c:pt>
                <c:pt idx="3448">
                  <c:v>92.234688768126333</c:v>
                </c:pt>
                <c:pt idx="3449">
                  <c:v>108.84136593861371</c:v>
                </c:pt>
                <c:pt idx="3450">
                  <c:v>135.47781842989048</c:v>
                </c:pt>
                <c:pt idx="3451">
                  <c:v>166.1700270618143</c:v>
                </c:pt>
                <c:pt idx="3452">
                  <c:v>187.16130546543363</c:v>
                </c:pt>
                <c:pt idx="3453">
                  <c:v>184.64015975638273</c:v>
                </c:pt>
                <c:pt idx="3454">
                  <c:v>156.96236447223714</c:v>
                </c:pt>
                <c:pt idx="3455">
                  <c:v>117.28172331239276</c:v>
                </c:pt>
                <c:pt idx="3456">
                  <c:v>82.698181086064281</c:v>
                </c:pt>
                <c:pt idx="3457">
                  <c:v>62.309785352000596</c:v>
                </c:pt>
                <c:pt idx="3458">
                  <c:v>56.938648841413922</c:v>
                </c:pt>
                <c:pt idx="3459">
                  <c:v>65.817466338506179</c:v>
                </c:pt>
                <c:pt idx="3460">
                  <c:v>89.275082935762242</c:v>
                </c:pt>
                <c:pt idx="3461">
                  <c:v>124.29708528540392</c:v>
                </c:pt>
                <c:pt idx="3462">
                  <c:v>159.26428011963142</c:v>
                </c:pt>
                <c:pt idx="3463">
                  <c:v>178.11806542209894</c:v>
                </c:pt>
                <c:pt idx="3464">
                  <c:v>172.91135145775473</c:v>
                </c:pt>
                <c:pt idx="3465">
                  <c:v>150.93353777668068</c:v>
                </c:pt>
                <c:pt idx="3466">
                  <c:v>126.37977087114162</c:v>
                </c:pt>
                <c:pt idx="3467">
                  <c:v>108.45771333071465</c:v>
                </c:pt>
                <c:pt idx="3468">
                  <c:v>97.44140273247055</c:v>
                </c:pt>
                <c:pt idx="3469">
                  <c:v>90.261618213216948</c:v>
                </c:pt>
                <c:pt idx="3470">
                  <c:v>85.712594433842526</c:v>
                </c:pt>
                <c:pt idx="3471">
                  <c:v>85.438556856771783</c:v>
                </c:pt>
                <c:pt idx="3472">
                  <c:v>92.234688768126333</c:v>
                </c:pt>
                <c:pt idx="3473">
                  <c:v>108.84136593861371</c:v>
                </c:pt>
                <c:pt idx="3474">
                  <c:v>135.47781842989048</c:v>
                </c:pt>
                <c:pt idx="3475">
                  <c:v>166.1700270618143</c:v>
                </c:pt>
                <c:pt idx="3476">
                  <c:v>187.16130546543363</c:v>
                </c:pt>
                <c:pt idx="3477">
                  <c:v>184.64015975638273</c:v>
                </c:pt>
                <c:pt idx="3478">
                  <c:v>156.96236447223714</c:v>
                </c:pt>
                <c:pt idx="3479">
                  <c:v>117.28172331239276</c:v>
                </c:pt>
                <c:pt idx="3480">
                  <c:v>82.698181086064281</c:v>
                </c:pt>
                <c:pt idx="3481">
                  <c:v>62.309785352000596</c:v>
                </c:pt>
                <c:pt idx="3482">
                  <c:v>56.938648841413922</c:v>
                </c:pt>
                <c:pt idx="3483">
                  <c:v>65.817466338506179</c:v>
                </c:pt>
                <c:pt idx="3484">
                  <c:v>89.275082935762242</c:v>
                </c:pt>
                <c:pt idx="3485">
                  <c:v>124.29708528540392</c:v>
                </c:pt>
                <c:pt idx="3486">
                  <c:v>159.26428011963142</c:v>
                </c:pt>
                <c:pt idx="3487">
                  <c:v>178.11806542209894</c:v>
                </c:pt>
                <c:pt idx="3488">
                  <c:v>172.91135145775473</c:v>
                </c:pt>
                <c:pt idx="3489">
                  <c:v>150.93353777668068</c:v>
                </c:pt>
                <c:pt idx="3490">
                  <c:v>126.37977087114162</c:v>
                </c:pt>
                <c:pt idx="3491">
                  <c:v>108.45771333071465</c:v>
                </c:pt>
                <c:pt idx="3492">
                  <c:v>97.44140273247055</c:v>
                </c:pt>
                <c:pt idx="3493">
                  <c:v>90.261618213216948</c:v>
                </c:pt>
                <c:pt idx="3494">
                  <c:v>85.712594433842526</c:v>
                </c:pt>
                <c:pt idx="3495">
                  <c:v>85.438556856771783</c:v>
                </c:pt>
                <c:pt idx="3496">
                  <c:v>92.234688768126333</c:v>
                </c:pt>
                <c:pt idx="3497">
                  <c:v>108.84136593861371</c:v>
                </c:pt>
                <c:pt idx="3498">
                  <c:v>135.47781842989048</c:v>
                </c:pt>
                <c:pt idx="3499">
                  <c:v>166.1700270618143</c:v>
                </c:pt>
                <c:pt idx="3500">
                  <c:v>187.16130546543363</c:v>
                </c:pt>
                <c:pt idx="3501">
                  <c:v>184.64015975638273</c:v>
                </c:pt>
                <c:pt idx="3502">
                  <c:v>156.96236447223714</c:v>
                </c:pt>
                <c:pt idx="3503">
                  <c:v>117.28172331239276</c:v>
                </c:pt>
                <c:pt idx="3504">
                  <c:v>82.698181086064281</c:v>
                </c:pt>
                <c:pt idx="3505">
                  <c:v>62.309785352000596</c:v>
                </c:pt>
                <c:pt idx="3506">
                  <c:v>56.938648841413922</c:v>
                </c:pt>
                <c:pt idx="3507">
                  <c:v>65.817466338506179</c:v>
                </c:pt>
                <c:pt idx="3508">
                  <c:v>89.275082935762242</c:v>
                </c:pt>
                <c:pt idx="3509">
                  <c:v>124.29708528540392</c:v>
                </c:pt>
                <c:pt idx="3510">
                  <c:v>159.26428011963142</c:v>
                </c:pt>
                <c:pt idx="3511">
                  <c:v>178.11806542209894</c:v>
                </c:pt>
                <c:pt idx="3512">
                  <c:v>172.91135145775473</c:v>
                </c:pt>
                <c:pt idx="3513">
                  <c:v>150.93353777668068</c:v>
                </c:pt>
                <c:pt idx="3514">
                  <c:v>126.37977087114162</c:v>
                </c:pt>
                <c:pt idx="3515">
                  <c:v>108.45771333071465</c:v>
                </c:pt>
                <c:pt idx="3516">
                  <c:v>97.44140273247055</c:v>
                </c:pt>
                <c:pt idx="3517">
                  <c:v>90.261618213216948</c:v>
                </c:pt>
                <c:pt idx="3518">
                  <c:v>85.712594433842526</c:v>
                </c:pt>
                <c:pt idx="3519">
                  <c:v>85.438556856771783</c:v>
                </c:pt>
                <c:pt idx="3520">
                  <c:v>92.234688768126333</c:v>
                </c:pt>
                <c:pt idx="3521">
                  <c:v>108.84136593861371</c:v>
                </c:pt>
                <c:pt idx="3522">
                  <c:v>135.47781842989048</c:v>
                </c:pt>
                <c:pt idx="3523">
                  <c:v>166.1700270618143</c:v>
                </c:pt>
                <c:pt idx="3524">
                  <c:v>187.16130546543363</c:v>
                </c:pt>
                <c:pt idx="3525">
                  <c:v>184.64015975638273</c:v>
                </c:pt>
                <c:pt idx="3526">
                  <c:v>156.96236447223714</c:v>
                </c:pt>
                <c:pt idx="3527">
                  <c:v>117.28172331239276</c:v>
                </c:pt>
                <c:pt idx="3528">
                  <c:v>82.698181086064281</c:v>
                </c:pt>
                <c:pt idx="3529">
                  <c:v>62.309785352000596</c:v>
                </c:pt>
                <c:pt idx="3530">
                  <c:v>56.938648841413922</c:v>
                </c:pt>
                <c:pt idx="3531">
                  <c:v>65.817466338506179</c:v>
                </c:pt>
                <c:pt idx="3532">
                  <c:v>89.275082935762242</c:v>
                </c:pt>
                <c:pt idx="3533">
                  <c:v>124.29708528540392</c:v>
                </c:pt>
                <c:pt idx="3534">
                  <c:v>159.26428011963142</c:v>
                </c:pt>
                <c:pt idx="3535">
                  <c:v>178.11806542209894</c:v>
                </c:pt>
                <c:pt idx="3536">
                  <c:v>172.91135145775473</c:v>
                </c:pt>
                <c:pt idx="3537">
                  <c:v>150.93353777668068</c:v>
                </c:pt>
                <c:pt idx="3538">
                  <c:v>126.37977087114162</c:v>
                </c:pt>
                <c:pt idx="3539">
                  <c:v>108.45771333071465</c:v>
                </c:pt>
                <c:pt idx="3540">
                  <c:v>97.44140273247055</c:v>
                </c:pt>
                <c:pt idx="3541">
                  <c:v>90.261618213216948</c:v>
                </c:pt>
                <c:pt idx="3542">
                  <c:v>85.712594433842526</c:v>
                </c:pt>
                <c:pt idx="3543">
                  <c:v>85.438556856771783</c:v>
                </c:pt>
                <c:pt idx="3544">
                  <c:v>92.234688768126333</c:v>
                </c:pt>
                <c:pt idx="3545">
                  <c:v>108.84136593861371</c:v>
                </c:pt>
                <c:pt idx="3546">
                  <c:v>135.47781842989048</c:v>
                </c:pt>
                <c:pt idx="3547">
                  <c:v>166.1700270618143</c:v>
                </c:pt>
                <c:pt idx="3548">
                  <c:v>187.16130546543363</c:v>
                </c:pt>
                <c:pt idx="3549">
                  <c:v>184.64015975638273</c:v>
                </c:pt>
                <c:pt idx="3550">
                  <c:v>156.96236447223714</c:v>
                </c:pt>
                <c:pt idx="3551">
                  <c:v>117.28172331239276</c:v>
                </c:pt>
                <c:pt idx="3552">
                  <c:v>82.698181086064281</c:v>
                </c:pt>
                <c:pt idx="3553">
                  <c:v>62.309785352000596</c:v>
                </c:pt>
                <c:pt idx="3554">
                  <c:v>56.938648841413922</c:v>
                </c:pt>
                <c:pt idx="3555">
                  <c:v>65.817466338506179</c:v>
                </c:pt>
                <c:pt idx="3556">
                  <c:v>89.275082935762242</c:v>
                </c:pt>
                <c:pt idx="3557">
                  <c:v>124.29708528540392</c:v>
                </c:pt>
                <c:pt idx="3558">
                  <c:v>159.26428011963142</c:v>
                </c:pt>
                <c:pt idx="3559">
                  <c:v>178.11806542209894</c:v>
                </c:pt>
                <c:pt idx="3560">
                  <c:v>172.91135145775473</c:v>
                </c:pt>
                <c:pt idx="3561">
                  <c:v>150.93353777668068</c:v>
                </c:pt>
                <c:pt idx="3562">
                  <c:v>126.37977087114162</c:v>
                </c:pt>
                <c:pt idx="3563">
                  <c:v>108.45771333071465</c:v>
                </c:pt>
                <c:pt idx="3564">
                  <c:v>97.44140273247055</c:v>
                </c:pt>
                <c:pt idx="3565">
                  <c:v>90.261618213216948</c:v>
                </c:pt>
                <c:pt idx="3566">
                  <c:v>85.712594433842526</c:v>
                </c:pt>
                <c:pt idx="3567">
                  <c:v>85.438556856771783</c:v>
                </c:pt>
                <c:pt idx="3568">
                  <c:v>92.234688768126333</c:v>
                </c:pt>
                <c:pt idx="3569">
                  <c:v>108.84136593861371</c:v>
                </c:pt>
                <c:pt idx="3570">
                  <c:v>135.47781842989048</c:v>
                </c:pt>
                <c:pt idx="3571">
                  <c:v>166.1700270618143</c:v>
                </c:pt>
                <c:pt idx="3572">
                  <c:v>187.16130546543363</c:v>
                </c:pt>
                <c:pt idx="3573">
                  <c:v>184.64015975638273</c:v>
                </c:pt>
                <c:pt idx="3574">
                  <c:v>156.96236447223714</c:v>
                </c:pt>
                <c:pt idx="3575">
                  <c:v>117.28172331239276</c:v>
                </c:pt>
                <c:pt idx="3576">
                  <c:v>263.84504064181289</c:v>
                </c:pt>
                <c:pt idx="3577">
                  <c:v>288.08703059539744</c:v>
                </c:pt>
                <c:pt idx="3578">
                  <c:v>311.59437894152427</c:v>
                </c:pt>
                <c:pt idx="3579">
                  <c:v>325.72383004892811</c:v>
                </c:pt>
                <c:pt idx="3580">
                  <c:v>315.05232817915908</c:v>
                </c:pt>
                <c:pt idx="3581">
                  <c:v>302.81862803599677</c:v>
                </c:pt>
                <c:pt idx="3582">
                  <c:v>159.26428011963142</c:v>
                </c:pt>
                <c:pt idx="3583">
                  <c:v>178.11806542209894</c:v>
                </c:pt>
                <c:pt idx="3584">
                  <c:v>172.91135145775473</c:v>
                </c:pt>
                <c:pt idx="3585">
                  <c:v>150.93353777668068</c:v>
                </c:pt>
                <c:pt idx="3586">
                  <c:v>126.37977087114162</c:v>
                </c:pt>
                <c:pt idx="3587">
                  <c:v>108.45771333071465</c:v>
                </c:pt>
                <c:pt idx="3588">
                  <c:v>97.44140273247055</c:v>
                </c:pt>
                <c:pt idx="3589">
                  <c:v>90.261618213216948</c:v>
                </c:pt>
                <c:pt idx="3590">
                  <c:v>85.712594433842526</c:v>
                </c:pt>
                <c:pt idx="3591">
                  <c:v>85.438556856771783</c:v>
                </c:pt>
                <c:pt idx="3592">
                  <c:v>92.234688768126333</c:v>
                </c:pt>
                <c:pt idx="3593">
                  <c:v>108.84136593861371</c:v>
                </c:pt>
                <c:pt idx="3594">
                  <c:v>135.47781842989048</c:v>
                </c:pt>
                <c:pt idx="3595">
                  <c:v>166.1700270618143</c:v>
                </c:pt>
                <c:pt idx="3596">
                  <c:v>187.16130546543363</c:v>
                </c:pt>
                <c:pt idx="3597">
                  <c:v>184.64015975638273</c:v>
                </c:pt>
                <c:pt idx="3598">
                  <c:v>340.73454083314152</c:v>
                </c:pt>
                <c:pt idx="3599">
                  <c:v>327.3070677248549</c:v>
                </c:pt>
                <c:pt idx="3600">
                  <c:v>332.1032775758631</c:v>
                </c:pt>
                <c:pt idx="3601">
                  <c:v>319.5908322572667</c:v>
                </c:pt>
                <c:pt idx="3602">
                  <c:v>348.34881421370511</c:v>
                </c:pt>
                <c:pt idx="3603">
                  <c:v>344.1010476850185</c:v>
                </c:pt>
                <c:pt idx="3604">
                  <c:v>280.92320971213394</c:v>
                </c:pt>
                <c:pt idx="3605">
                  <c:v>124.29708528540392</c:v>
                </c:pt>
                <c:pt idx="3606">
                  <c:v>159.26428011963142</c:v>
                </c:pt>
                <c:pt idx="3607">
                  <c:v>178.11806542209894</c:v>
                </c:pt>
                <c:pt idx="3608">
                  <c:v>172.91135145775473</c:v>
                </c:pt>
                <c:pt idx="3609">
                  <c:v>150.93353777668068</c:v>
                </c:pt>
                <c:pt idx="3610">
                  <c:v>126.37977087114162</c:v>
                </c:pt>
                <c:pt idx="3611">
                  <c:v>108.45771333071465</c:v>
                </c:pt>
                <c:pt idx="3612">
                  <c:v>97.44140273247055</c:v>
                </c:pt>
                <c:pt idx="3613">
                  <c:v>90.261618213216948</c:v>
                </c:pt>
                <c:pt idx="3614">
                  <c:v>85.712594433842526</c:v>
                </c:pt>
                <c:pt idx="3615">
                  <c:v>85.438556856771783</c:v>
                </c:pt>
                <c:pt idx="3616">
                  <c:v>92.234688768126333</c:v>
                </c:pt>
                <c:pt idx="3617">
                  <c:v>108.84136593861371</c:v>
                </c:pt>
                <c:pt idx="3618">
                  <c:v>135.47781842989048</c:v>
                </c:pt>
                <c:pt idx="3619">
                  <c:v>166.1700270618143</c:v>
                </c:pt>
                <c:pt idx="3620">
                  <c:v>187.16130546543363</c:v>
                </c:pt>
                <c:pt idx="3621">
                  <c:v>184.64015975638273</c:v>
                </c:pt>
                <c:pt idx="3622">
                  <c:v>156.96236447223714</c:v>
                </c:pt>
                <c:pt idx="3623">
                  <c:v>117.28172331239276</c:v>
                </c:pt>
                <c:pt idx="3624">
                  <c:v>80.615495500326602</c:v>
                </c:pt>
                <c:pt idx="3625">
                  <c:v>61.378057589960051</c:v>
                </c:pt>
                <c:pt idx="3626">
                  <c:v>56.280958656444128</c:v>
                </c:pt>
                <c:pt idx="3627">
                  <c:v>64.666508514809038</c:v>
                </c:pt>
                <c:pt idx="3628">
                  <c:v>86.808744742125526</c:v>
                </c:pt>
                <c:pt idx="3629">
                  <c:v>119.91248405227195</c:v>
                </c:pt>
                <c:pt idx="3630">
                  <c:v>152.96141584700422</c:v>
                </c:pt>
                <c:pt idx="3631">
                  <c:v>170.71905084118873</c:v>
                </c:pt>
                <c:pt idx="3632">
                  <c:v>165.8411819693294</c:v>
                </c:pt>
                <c:pt idx="3633">
                  <c:v>145.06913362736665</c:v>
                </c:pt>
                <c:pt idx="3634">
                  <c:v>121.88555460718132</c:v>
                </c:pt>
                <c:pt idx="3635">
                  <c:v>104.95003234420906</c:v>
                </c:pt>
                <c:pt idx="3636">
                  <c:v>94.591411930934768</c:v>
                </c:pt>
                <c:pt idx="3637">
                  <c:v>87.795280019580218</c:v>
                </c:pt>
                <c:pt idx="3638">
                  <c:v>83.520293817276524</c:v>
                </c:pt>
                <c:pt idx="3639">
                  <c:v>83.246256240205781</c:v>
                </c:pt>
                <c:pt idx="3640">
                  <c:v>89.658735543661294</c:v>
                </c:pt>
                <c:pt idx="3641">
                  <c:v>105.27887743669396</c:v>
                </c:pt>
                <c:pt idx="3642">
                  <c:v>130.49033452720283</c:v>
                </c:pt>
                <c:pt idx="3643">
                  <c:v>159.48351018128801</c:v>
                </c:pt>
                <c:pt idx="3644">
                  <c:v>179.32383076121022</c:v>
                </c:pt>
                <c:pt idx="3645">
                  <c:v>176.91230008298763</c:v>
                </c:pt>
                <c:pt idx="3646">
                  <c:v>150.76911523043822</c:v>
                </c:pt>
                <c:pt idx="3647">
                  <c:v>113.28077468715982</c:v>
                </c:pt>
                <c:pt idx="3648">
                  <c:v>80.615495500326602</c:v>
                </c:pt>
                <c:pt idx="3649">
                  <c:v>61.378057589960051</c:v>
                </c:pt>
                <c:pt idx="3650">
                  <c:v>56.280958656444128</c:v>
                </c:pt>
                <c:pt idx="3651">
                  <c:v>64.666508514809038</c:v>
                </c:pt>
                <c:pt idx="3652">
                  <c:v>86.808744742125526</c:v>
                </c:pt>
                <c:pt idx="3653">
                  <c:v>119.91248405227195</c:v>
                </c:pt>
                <c:pt idx="3654">
                  <c:v>152.96141584700422</c:v>
                </c:pt>
                <c:pt idx="3655">
                  <c:v>170.71905084118873</c:v>
                </c:pt>
                <c:pt idx="3656">
                  <c:v>165.8411819693294</c:v>
                </c:pt>
                <c:pt idx="3657">
                  <c:v>145.06913362736665</c:v>
                </c:pt>
                <c:pt idx="3658">
                  <c:v>121.88555460718132</c:v>
                </c:pt>
                <c:pt idx="3659">
                  <c:v>104.95003234420906</c:v>
                </c:pt>
                <c:pt idx="3660">
                  <c:v>94.591411930934768</c:v>
                </c:pt>
                <c:pt idx="3661">
                  <c:v>87.795280019580218</c:v>
                </c:pt>
                <c:pt idx="3662">
                  <c:v>83.520293817276524</c:v>
                </c:pt>
                <c:pt idx="3663">
                  <c:v>83.246256240205781</c:v>
                </c:pt>
                <c:pt idx="3664">
                  <c:v>89.658735543661294</c:v>
                </c:pt>
                <c:pt idx="3665">
                  <c:v>105.27887743669396</c:v>
                </c:pt>
                <c:pt idx="3666">
                  <c:v>130.49033452720283</c:v>
                </c:pt>
                <c:pt idx="3667">
                  <c:v>159.48351018128801</c:v>
                </c:pt>
                <c:pt idx="3668">
                  <c:v>179.32383076121022</c:v>
                </c:pt>
                <c:pt idx="3669">
                  <c:v>176.91230008298763</c:v>
                </c:pt>
                <c:pt idx="3670">
                  <c:v>150.76911523043822</c:v>
                </c:pt>
                <c:pt idx="3671">
                  <c:v>113.28077468715982</c:v>
                </c:pt>
                <c:pt idx="3672">
                  <c:v>80.615495500326602</c:v>
                </c:pt>
                <c:pt idx="3673">
                  <c:v>61.378057589960051</c:v>
                </c:pt>
                <c:pt idx="3674">
                  <c:v>234.80250140703697</c:v>
                </c:pt>
                <c:pt idx="3675">
                  <c:v>237.93741765509029</c:v>
                </c:pt>
                <c:pt idx="3676">
                  <c:v>86.808744742125526</c:v>
                </c:pt>
                <c:pt idx="3677">
                  <c:v>119.91248405227195</c:v>
                </c:pt>
                <c:pt idx="3678">
                  <c:v>152.96141584700422</c:v>
                </c:pt>
                <c:pt idx="3679">
                  <c:v>170.71905084118873</c:v>
                </c:pt>
                <c:pt idx="3680">
                  <c:v>165.8411819693294</c:v>
                </c:pt>
                <c:pt idx="3681">
                  <c:v>145.06913362736665</c:v>
                </c:pt>
                <c:pt idx="3682">
                  <c:v>121.88555460718132</c:v>
                </c:pt>
                <c:pt idx="3683">
                  <c:v>104.95003234420906</c:v>
                </c:pt>
                <c:pt idx="3684">
                  <c:v>94.591411930934768</c:v>
                </c:pt>
                <c:pt idx="3685">
                  <c:v>87.795280019580218</c:v>
                </c:pt>
                <c:pt idx="3686">
                  <c:v>83.520293817276524</c:v>
                </c:pt>
                <c:pt idx="3687">
                  <c:v>83.246256240205781</c:v>
                </c:pt>
                <c:pt idx="3688">
                  <c:v>89.658735543661294</c:v>
                </c:pt>
                <c:pt idx="3689">
                  <c:v>105.27887743669396</c:v>
                </c:pt>
                <c:pt idx="3690">
                  <c:v>130.49033452720283</c:v>
                </c:pt>
                <c:pt idx="3691">
                  <c:v>159.48351018128801</c:v>
                </c:pt>
                <c:pt idx="3692">
                  <c:v>179.32383076121022</c:v>
                </c:pt>
                <c:pt idx="3693">
                  <c:v>176.91230008298763</c:v>
                </c:pt>
                <c:pt idx="3694">
                  <c:v>150.76911523043822</c:v>
                </c:pt>
                <c:pt idx="3695">
                  <c:v>113.28077468715982</c:v>
                </c:pt>
                <c:pt idx="3696">
                  <c:v>80.615495500326602</c:v>
                </c:pt>
                <c:pt idx="3697">
                  <c:v>61.378057589960051</c:v>
                </c:pt>
                <c:pt idx="3698">
                  <c:v>56.280958656444128</c:v>
                </c:pt>
                <c:pt idx="3699">
                  <c:v>64.666508514809038</c:v>
                </c:pt>
                <c:pt idx="3700">
                  <c:v>86.808744742125526</c:v>
                </c:pt>
                <c:pt idx="3701">
                  <c:v>119.91248405227195</c:v>
                </c:pt>
                <c:pt idx="3702">
                  <c:v>152.96141584700422</c:v>
                </c:pt>
                <c:pt idx="3703">
                  <c:v>170.71905084118873</c:v>
                </c:pt>
                <c:pt idx="3704">
                  <c:v>165.8411819693294</c:v>
                </c:pt>
                <c:pt idx="3705">
                  <c:v>145.06913362736665</c:v>
                </c:pt>
                <c:pt idx="3706">
                  <c:v>121.88555460718132</c:v>
                </c:pt>
                <c:pt idx="3707">
                  <c:v>104.95003234420906</c:v>
                </c:pt>
                <c:pt idx="3708">
                  <c:v>94.591411930934768</c:v>
                </c:pt>
                <c:pt idx="3709">
                  <c:v>87.795280019580218</c:v>
                </c:pt>
                <c:pt idx="3710">
                  <c:v>83.520293817276524</c:v>
                </c:pt>
                <c:pt idx="3711">
                  <c:v>83.246256240205781</c:v>
                </c:pt>
                <c:pt idx="3712">
                  <c:v>89.658735543661294</c:v>
                </c:pt>
                <c:pt idx="3713">
                  <c:v>105.27887743669396</c:v>
                </c:pt>
                <c:pt idx="3714">
                  <c:v>130.49033452720283</c:v>
                </c:pt>
                <c:pt idx="3715">
                  <c:v>159.48351018128801</c:v>
                </c:pt>
                <c:pt idx="3716">
                  <c:v>179.32383076121022</c:v>
                </c:pt>
                <c:pt idx="3717">
                  <c:v>176.91230008298763</c:v>
                </c:pt>
                <c:pt idx="3718">
                  <c:v>150.76911523043822</c:v>
                </c:pt>
                <c:pt idx="3719">
                  <c:v>113.28077468715982</c:v>
                </c:pt>
                <c:pt idx="3720">
                  <c:v>80.615495500326602</c:v>
                </c:pt>
                <c:pt idx="3721">
                  <c:v>61.378057589960051</c:v>
                </c:pt>
                <c:pt idx="3722">
                  <c:v>56.280958656444128</c:v>
                </c:pt>
                <c:pt idx="3723">
                  <c:v>64.666508514809038</c:v>
                </c:pt>
                <c:pt idx="3724">
                  <c:v>86.808744742125526</c:v>
                </c:pt>
                <c:pt idx="3725">
                  <c:v>119.91248405227195</c:v>
                </c:pt>
                <c:pt idx="3726">
                  <c:v>152.96141584700422</c:v>
                </c:pt>
                <c:pt idx="3727">
                  <c:v>170.71905084118873</c:v>
                </c:pt>
                <c:pt idx="3728">
                  <c:v>165.8411819693294</c:v>
                </c:pt>
                <c:pt idx="3729">
                  <c:v>145.06913362736665</c:v>
                </c:pt>
                <c:pt idx="3730">
                  <c:v>121.88555460718132</c:v>
                </c:pt>
                <c:pt idx="3731">
                  <c:v>104.95003234420906</c:v>
                </c:pt>
                <c:pt idx="3732">
                  <c:v>94.591411930934768</c:v>
                </c:pt>
                <c:pt idx="3733">
                  <c:v>87.795280019580218</c:v>
                </c:pt>
                <c:pt idx="3734">
                  <c:v>83.520293817276524</c:v>
                </c:pt>
                <c:pt idx="3735">
                  <c:v>83.246256240205781</c:v>
                </c:pt>
                <c:pt idx="3736">
                  <c:v>89.658735543661294</c:v>
                </c:pt>
                <c:pt idx="3737">
                  <c:v>105.27887743669396</c:v>
                </c:pt>
                <c:pt idx="3738">
                  <c:v>130.49033452720283</c:v>
                </c:pt>
                <c:pt idx="3739">
                  <c:v>159.48351018128801</c:v>
                </c:pt>
                <c:pt idx="3740">
                  <c:v>179.32383076121022</c:v>
                </c:pt>
                <c:pt idx="3741">
                  <c:v>176.91230008298763</c:v>
                </c:pt>
                <c:pt idx="3742">
                  <c:v>150.76911523043822</c:v>
                </c:pt>
                <c:pt idx="3743">
                  <c:v>113.28077468715982</c:v>
                </c:pt>
                <c:pt idx="3744">
                  <c:v>80.615495500326602</c:v>
                </c:pt>
                <c:pt idx="3745">
                  <c:v>61.378057589960051</c:v>
                </c:pt>
                <c:pt idx="3746">
                  <c:v>56.280958656444128</c:v>
                </c:pt>
                <c:pt idx="3747">
                  <c:v>64.666508514809038</c:v>
                </c:pt>
                <c:pt idx="3748">
                  <c:v>86.808744742125526</c:v>
                </c:pt>
                <c:pt idx="3749">
                  <c:v>119.91248405227195</c:v>
                </c:pt>
                <c:pt idx="3750">
                  <c:v>152.96141584700422</c:v>
                </c:pt>
                <c:pt idx="3751">
                  <c:v>170.71905084118873</c:v>
                </c:pt>
                <c:pt idx="3752">
                  <c:v>165.8411819693294</c:v>
                </c:pt>
                <c:pt idx="3753">
                  <c:v>145.06913362736665</c:v>
                </c:pt>
                <c:pt idx="3754">
                  <c:v>121.88555460718132</c:v>
                </c:pt>
                <c:pt idx="3755">
                  <c:v>104.95003234420906</c:v>
                </c:pt>
                <c:pt idx="3756">
                  <c:v>94.591411930934768</c:v>
                </c:pt>
                <c:pt idx="3757">
                  <c:v>87.795280019580218</c:v>
                </c:pt>
                <c:pt idx="3758">
                  <c:v>83.520293817276524</c:v>
                </c:pt>
                <c:pt idx="3759">
                  <c:v>83.246256240205781</c:v>
                </c:pt>
                <c:pt idx="3760">
                  <c:v>89.658735543661294</c:v>
                </c:pt>
                <c:pt idx="3761">
                  <c:v>105.27887743669396</c:v>
                </c:pt>
                <c:pt idx="3762">
                  <c:v>130.49033452720283</c:v>
                </c:pt>
                <c:pt idx="3763">
                  <c:v>159.48351018128801</c:v>
                </c:pt>
                <c:pt idx="3764">
                  <c:v>179.32383076121022</c:v>
                </c:pt>
                <c:pt idx="3765">
                  <c:v>176.91230008298763</c:v>
                </c:pt>
                <c:pt idx="3766">
                  <c:v>150.76911523043822</c:v>
                </c:pt>
                <c:pt idx="3767">
                  <c:v>113.28077468715982</c:v>
                </c:pt>
                <c:pt idx="3768">
                  <c:v>80.615495500326602</c:v>
                </c:pt>
                <c:pt idx="3769">
                  <c:v>61.378057589960051</c:v>
                </c:pt>
                <c:pt idx="3770">
                  <c:v>56.280958656444128</c:v>
                </c:pt>
                <c:pt idx="3771">
                  <c:v>64.666508514809038</c:v>
                </c:pt>
                <c:pt idx="3772">
                  <c:v>86.808744742125526</c:v>
                </c:pt>
                <c:pt idx="3773">
                  <c:v>119.91248405227195</c:v>
                </c:pt>
                <c:pt idx="3774">
                  <c:v>152.96141584700422</c:v>
                </c:pt>
                <c:pt idx="3775">
                  <c:v>170.71905084118873</c:v>
                </c:pt>
                <c:pt idx="3776">
                  <c:v>165.8411819693294</c:v>
                </c:pt>
                <c:pt idx="3777">
                  <c:v>145.06913362736665</c:v>
                </c:pt>
                <c:pt idx="3778">
                  <c:v>121.88555460718132</c:v>
                </c:pt>
                <c:pt idx="3779">
                  <c:v>104.95003234420906</c:v>
                </c:pt>
                <c:pt idx="3780">
                  <c:v>94.591411930934768</c:v>
                </c:pt>
                <c:pt idx="3781">
                  <c:v>87.795280019580218</c:v>
                </c:pt>
                <c:pt idx="3782">
                  <c:v>83.520293817276524</c:v>
                </c:pt>
                <c:pt idx="3783">
                  <c:v>83.246256240205781</c:v>
                </c:pt>
                <c:pt idx="3784">
                  <c:v>89.658735543661294</c:v>
                </c:pt>
                <c:pt idx="3785">
                  <c:v>105.27887743669396</c:v>
                </c:pt>
                <c:pt idx="3786">
                  <c:v>130.49033452720283</c:v>
                </c:pt>
                <c:pt idx="3787">
                  <c:v>159.48351018128801</c:v>
                </c:pt>
                <c:pt idx="3788">
                  <c:v>179.32383076121022</c:v>
                </c:pt>
                <c:pt idx="3789">
                  <c:v>176.91230008298763</c:v>
                </c:pt>
                <c:pt idx="3790">
                  <c:v>150.76911523043822</c:v>
                </c:pt>
                <c:pt idx="3791">
                  <c:v>113.28077468715982</c:v>
                </c:pt>
                <c:pt idx="3792">
                  <c:v>80.615495500326602</c:v>
                </c:pt>
                <c:pt idx="3793">
                  <c:v>61.378057589960051</c:v>
                </c:pt>
                <c:pt idx="3794">
                  <c:v>56.280958656444128</c:v>
                </c:pt>
                <c:pt idx="3795">
                  <c:v>64.666508514809038</c:v>
                </c:pt>
                <c:pt idx="3796">
                  <c:v>86.808744742125526</c:v>
                </c:pt>
                <c:pt idx="3797">
                  <c:v>119.91248405227195</c:v>
                </c:pt>
                <c:pt idx="3798">
                  <c:v>152.96141584700422</c:v>
                </c:pt>
                <c:pt idx="3799">
                  <c:v>170.71905084118873</c:v>
                </c:pt>
                <c:pt idx="3800">
                  <c:v>165.8411819693294</c:v>
                </c:pt>
                <c:pt idx="3801">
                  <c:v>145.06913362736665</c:v>
                </c:pt>
                <c:pt idx="3802">
                  <c:v>121.88555460718132</c:v>
                </c:pt>
                <c:pt idx="3803">
                  <c:v>104.95003234420906</c:v>
                </c:pt>
                <c:pt idx="3804">
                  <c:v>94.591411930934768</c:v>
                </c:pt>
                <c:pt idx="3805">
                  <c:v>87.795280019580218</c:v>
                </c:pt>
                <c:pt idx="3806">
                  <c:v>83.520293817276524</c:v>
                </c:pt>
                <c:pt idx="3807">
                  <c:v>83.246256240205781</c:v>
                </c:pt>
                <c:pt idx="3808">
                  <c:v>89.658735543661294</c:v>
                </c:pt>
                <c:pt idx="3809">
                  <c:v>105.27887743669396</c:v>
                </c:pt>
                <c:pt idx="3810">
                  <c:v>130.49033452720283</c:v>
                </c:pt>
                <c:pt idx="3811">
                  <c:v>159.48351018128801</c:v>
                </c:pt>
                <c:pt idx="3812">
                  <c:v>179.32383076121022</c:v>
                </c:pt>
                <c:pt idx="3813">
                  <c:v>176.91230008298763</c:v>
                </c:pt>
                <c:pt idx="3814">
                  <c:v>150.76911523043822</c:v>
                </c:pt>
                <c:pt idx="3815">
                  <c:v>113.28077468715982</c:v>
                </c:pt>
                <c:pt idx="3816">
                  <c:v>80.615495500326602</c:v>
                </c:pt>
                <c:pt idx="3817">
                  <c:v>61.378057589960051</c:v>
                </c:pt>
                <c:pt idx="3818">
                  <c:v>56.280958656444128</c:v>
                </c:pt>
                <c:pt idx="3819">
                  <c:v>64.666508514809038</c:v>
                </c:pt>
                <c:pt idx="3820">
                  <c:v>86.808744742125526</c:v>
                </c:pt>
                <c:pt idx="3821">
                  <c:v>119.91248405227195</c:v>
                </c:pt>
                <c:pt idx="3822">
                  <c:v>152.96141584700422</c:v>
                </c:pt>
                <c:pt idx="3823">
                  <c:v>170.71905084118873</c:v>
                </c:pt>
                <c:pt idx="3824">
                  <c:v>165.8411819693294</c:v>
                </c:pt>
                <c:pt idx="3825">
                  <c:v>145.06913362736665</c:v>
                </c:pt>
                <c:pt idx="3826">
                  <c:v>121.88555460718132</c:v>
                </c:pt>
                <c:pt idx="3827">
                  <c:v>104.95003234420906</c:v>
                </c:pt>
                <c:pt idx="3828">
                  <c:v>94.591411930934768</c:v>
                </c:pt>
                <c:pt idx="3829">
                  <c:v>87.795280019580218</c:v>
                </c:pt>
                <c:pt idx="3830">
                  <c:v>83.520293817276524</c:v>
                </c:pt>
                <c:pt idx="3831">
                  <c:v>83.246256240205781</c:v>
                </c:pt>
                <c:pt idx="3832">
                  <c:v>89.658735543661294</c:v>
                </c:pt>
                <c:pt idx="3833">
                  <c:v>105.27887743669396</c:v>
                </c:pt>
                <c:pt idx="3834">
                  <c:v>130.49033452720283</c:v>
                </c:pt>
                <c:pt idx="3835">
                  <c:v>159.48351018128801</c:v>
                </c:pt>
                <c:pt idx="3836">
                  <c:v>179.32383076121022</c:v>
                </c:pt>
                <c:pt idx="3837">
                  <c:v>176.91230008298763</c:v>
                </c:pt>
                <c:pt idx="3838">
                  <c:v>150.76911523043822</c:v>
                </c:pt>
                <c:pt idx="3839">
                  <c:v>113.28077468715982</c:v>
                </c:pt>
                <c:pt idx="3840">
                  <c:v>80.615495500326602</c:v>
                </c:pt>
                <c:pt idx="3841">
                  <c:v>61.378057589960051</c:v>
                </c:pt>
                <c:pt idx="3842">
                  <c:v>56.280958656444128</c:v>
                </c:pt>
                <c:pt idx="3843">
                  <c:v>64.666508514809038</c:v>
                </c:pt>
                <c:pt idx="3844">
                  <c:v>86.808744742125526</c:v>
                </c:pt>
                <c:pt idx="3845">
                  <c:v>119.91248405227195</c:v>
                </c:pt>
                <c:pt idx="3846">
                  <c:v>152.96141584700422</c:v>
                </c:pt>
                <c:pt idx="3847">
                  <c:v>170.71905084118873</c:v>
                </c:pt>
                <c:pt idx="3848">
                  <c:v>165.8411819693294</c:v>
                </c:pt>
                <c:pt idx="3849">
                  <c:v>145.06913362736665</c:v>
                </c:pt>
                <c:pt idx="3850">
                  <c:v>121.88555460718132</c:v>
                </c:pt>
                <c:pt idx="3851">
                  <c:v>104.95003234420906</c:v>
                </c:pt>
                <c:pt idx="3852">
                  <c:v>94.591411930934768</c:v>
                </c:pt>
                <c:pt idx="3853">
                  <c:v>87.795280019580218</c:v>
                </c:pt>
                <c:pt idx="3854">
                  <c:v>83.520293817276524</c:v>
                </c:pt>
                <c:pt idx="3855">
                  <c:v>83.246256240205781</c:v>
                </c:pt>
                <c:pt idx="3856">
                  <c:v>89.658735543661294</c:v>
                </c:pt>
                <c:pt idx="3857">
                  <c:v>105.27887743669396</c:v>
                </c:pt>
                <c:pt idx="3858">
                  <c:v>130.49033452720283</c:v>
                </c:pt>
                <c:pt idx="3859">
                  <c:v>159.48351018128801</c:v>
                </c:pt>
                <c:pt idx="3860">
                  <c:v>179.32383076121022</c:v>
                </c:pt>
                <c:pt idx="3861">
                  <c:v>176.91230008298763</c:v>
                </c:pt>
                <c:pt idx="3862">
                  <c:v>150.76911523043822</c:v>
                </c:pt>
                <c:pt idx="3863">
                  <c:v>113.28077468715982</c:v>
                </c:pt>
                <c:pt idx="3864">
                  <c:v>80.615495500326602</c:v>
                </c:pt>
                <c:pt idx="3865">
                  <c:v>61.378057589960051</c:v>
                </c:pt>
                <c:pt idx="3866">
                  <c:v>56.280958656444128</c:v>
                </c:pt>
                <c:pt idx="3867">
                  <c:v>64.666508514809038</c:v>
                </c:pt>
                <c:pt idx="3868">
                  <c:v>86.808744742125526</c:v>
                </c:pt>
                <c:pt idx="3869">
                  <c:v>119.91248405227195</c:v>
                </c:pt>
                <c:pt idx="3870">
                  <c:v>152.96141584700422</c:v>
                </c:pt>
                <c:pt idx="3871">
                  <c:v>170.71905084118873</c:v>
                </c:pt>
                <c:pt idx="3872">
                  <c:v>165.8411819693294</c:v>
                </c:pt>
                <c:pt idx="3873">
                  <c:v>145.06913362736665</c:v>
                </c:pt>
                <c:pt idx="3874">
                  <c:v>121.88555460718132</c:v>
                </c:pt>
                <c:pt idx="3875">
                  <c:v>104.95003234420906</c:v>
                </c:pt>
                <c:pt idx="3876">
                  <c:v>94.591411930934768</c:v>
                </c:pt>
                <c:pt idx="3877">
                  <c:v>87.795280019580218</c:v>
                </c:pt>
                <c:pt idx="3878">
                  <c:v>83.520293817276524</c:v>
                </c:pt>
                <c:pt idx="3879">
                  <c:v>83.246256240205781</c:v>
                </c:pt>
                <c:pt idx="3880">
                  <c:v>89.658735543661294</c:v>
                </c:pt>
                <c:pt idx="3881">
                  <c:v>105.27887743669396</c:v>
                </c:pt>
                <c:pt idx="3882">
                  <c:v>130.49033452720283</c:v>
                </c:pt>
                <c:pt idx="3883">
                  <c:v>159.48351018128801</c:v>
                </c:pt>
                <c:pt idx="3884">
                  <c:v>179.32383076121022</c:v>
                </c:pt>
                <c:pt idx="3885">
                  <c:v>176.91230008298763</c:v>
                </c:pt>
                <c:pt idx="3886">
                  <c:v>150.76911523043822</c:v>
                </c:pt>
                <c:pt idx="3887">
                  <c:v>113.28077468715982</c:v>
                </c:pt>
                <c:pt idx="3888">
                  <c:v>80.615495500326602</c:v>
                </c:pt>
                <c:pt idx="3889">
                  <c:v>61.378057589960051</c:v>
                </c:pt>
                <c:pt idx="3890">
                  <c:v>56.280958656444128</c:v>
                </c:pt>
                <c:pt idx="3891">
                  <c:v>64.666508514809038</c:v>
                </c:pt>
                <c:pt idx="3892">
                  <c:v>86.808744742125526</c:v>
                </c:pt>
                <c:pt idx="3893">
                  <c:v>119.91248405227195</c:v>
                </c:pt>
                <c:pt idx="3894">
                  <c:v>152.96141584700422</c:v>
                </c:pt>
                <c:pt idx="3895">
                  <c:v>170.71905084118873</c:v>
                </c:pt>
                <c:pt idx="3896">
                  <c:v>165.8411819693294</c:v>
                </c:pt>
                <c:pt idx="3897">
                  <c:v>145.06913362736665</c:v>
                </c:pt>
                <c:pt idx="3898">
                  <c:v>121.88555460718132</c:v>
                </c:pt>
                <c:pt idx="3899">
                  <c:v>104.95003234420906</c:v>
                </c:pt>
                <c:pt idx="3900">
                  <c:v>94.591411930934768</c:v>
                </c:pt>
                <c:pt idx="3901">
                  <c:v>87.795280019580218</c:v>
                </c:pt>
                <c:pt idx="3902">
                  <c:v>83.520293817276524</c:v>
                </c:pt>
                <c:pt idx="3903">
                  <c:v>83.246256240205781</c:v>
                </c:pt>
                <c:pt idx="3904">
                  <c:v>89.658735543661294</c:v>
                </c:pt>
                <c:pt idx="3905">
                  <c:v>105.27887743669396</c:v>
                </c:pt>
                <c:pt idx="3906">
                  <c:v>130.49033452720283</c:v>
                </c:pt>
                <c:pt idx="3907">
                  <c:v>159.48351018128801</c:v>
                </c:pt>
                <c:pt idx="3908">
                  <c:v>179.32383076121022</c:v>
                </c:pt>
                <c:pt idx="3909">
                  <c:v>176.91230008298763</c:v>
                </c:pt>
                <c:pt idx="3910">
                  <c:v>150.76911523043822</c:v>
                </c:pt>
                <c:pt idx="3911">
                  <c:v>113.28077468715982</c:v>
                </c:pt>
                <c:pt idx="3912">
                  <c:v>80.615495500326602</c:v>
                </c:pt>
                <c:pt idx="3913">
                  <c:v>61.378057589960051</c:v>
                </c:pt>
                <c:pt idx="3914">
                  <c:v>56.280958656444128</c:v>
                </c:pt>
                <c:pt idx="3915">
                  <c:v>64.666508514809038</c:v>
                </c:pt>
                <c:pt idx="3916">
                  <c:v>86.808744742125526</c:v>
                </c:pt>
                <c:pt idx="3917">
                  <c:v>119.91248405227195</c:v>
                </c:pt>
                <c:pt idx="3918">
                  <c:v>152.96141584700422</c:v>
                </c:pt>
                <c:pt idx="3919">
                  <c:v>170.71905084118873</c:v>
                </c:pt>
                <c:pt idx="3920">
                  <c:v>165.8411819693294</c:v>
                </c:pt>
                <c:pt idx="3921">
                  <c:v>145.06913362736665</c:v>
                </c:pt>
                <c:pt idx="3922">
                  <c:v>121.88555460718132</c:v>
                </c:pt>
                <c:pt idx="3923">
                  <c:v>104.95003234420906</c:v>
                </c:pt>
                <c:pt idx="3924">
                  <c:v>94.591411930934768</c:v>
                </c:pt>
                <c:pt idx="3925">
                  <c:v>87.795280019580218</c:v>
                </c:pt>
                <c:pt idx="3926">
                  <c:v>83.520293817276524</c:v>
                </c:pt>
                <c:pt idx="3927">
                  <c:v>83.246256240205781</c:v>
                </c:pt>
                <c:pt idx="3928">
                  <c:v>89.658735543661294</c:v>
                </c:pt>
                <c:pt idx="3929">
                  <c:v>105.27887743669396</c:v>
                </c:pt>
                <c:pt idx="3930">
                  <c:v>130.49033452720283</c:v>
                </c:pt>
                <c:pt idx="3931">
                  <c:v>159.48351018128801</c:v>
                </c:pt>
                <c:pt idx="3932">
                  <c:v>179.32383076121022</c:v>
                </c:pt>
                <c:pt idx="3933">
                  <c:v>176.91230008298763</c:v>
                </c:pt>
                <c:pt idx="3934">
                  <c:v>150.76911523043822</c:v>
                </c:pt>
                <c:pt idx="3935">
                  <c:v>113.28077468715982</c:v>
                </c:pt>
                <c:pt idx="3936">
                  <c:v>80.615495500326602</c:v>
                </c:pt>
                <c:pt idx="3937">
                  <c:v>61.378057589960051</c:v>
                </c:pt>
                <c:pt idx="3938">
                  <c:v>56.280958656444128</c:v>
                </c:pt>
                <c:pt idx="3939">
                  <c:v>64.666508514809038</c:v>
                </c:pt>
                <c:pt idx="3940">
                  <c:v>86.808744742125526</c:v>
                </c:pt>
                <c:pt idx="3941">
                  <c:v>119.91248405227195</c:v>
                </c:pt>
                <c:pt idx="3942">
                  <c:v>152.96141584700422</c:v>
                </c:pt>
                <c:pt idx="3943">
                  <c:v>170.71905084118873</c:v>
                </c:pt>
                <c:pt idx="3944">
                  <c:v>165.8411819693294</c:v>
                </c:pt>
                <c:pt idx="3945">
                  <c:v>145.06913362736665</c:v>
                </c:pt>
                <c:pt idx="3946">
                  <c:v>121.88555460718132</c:v>
                </c:pt>
                <c:pt idx="3947">
                  <c:v>104.95003234420906</c:v>
                </c:pt>
                <c:pt idx="3948">
                  <c:v>94.591411930934768</c:v>
                </c:pt>
                <c:pt idx="3949">
                  <c:v>87.795280019580218</c:v>
                </c:pt>
                <c:pt idx="3950">
                  <c:v>83.520293817276524</c:v>
                </c:pt>
                <c:pt idx="3951">
                  <c:v>83.246256240205781</c:v>
                </c:pt>
                <c:pt idx="3952">
                  <c:v>89.658735543661294</c:v>
                </c:pt>
                <c:pt idx="3953">
                  <c:v>105.27887743669396</c:v>
                </c:pt>
                <c:pt idx="3954">
                  <c:v>130.49033452720283</c:v>
                </c:pt>
                <c:pt idx="3955">
                  <c:v>159.48351018128801</c:v>
                </c:pt>
                <c:pt idx="3956">
                  <c:v>179.32383076121022</c:v>
                </c:pt>
                <c:pt idx="3957">
                  <c:v>176.91230008298763</c:v>
                </c:pt>
                <c:pt idx="3958">
                  <c:v>150.76911523043822</c:v>
                </c:pt>
                <c:pt idx="3959">
                  <c:v>113.28077468715982</c:v>
                </c:pt>
                <c:pt idx="3960">
                  <c:v>80.615495500326602</c:v>
                </c:pt>
                <c:pt idx="3961">
                  <c:v>61.378057589960051</c:v>
                </c:pt>
                <c:pt idx="3962">
                  <c:v>56.280958656444128</c:v>
                </c:pt>
                <c:pt idx="3963">
                  <c:v>64.666508514809038</c:v>
                </c:pt>
                <c:pt idx="3964">
                  <c:v>86.808744742125526</c:v>
                </c:pt>
                <c:pt idx="3965">
                  <c:v>119.91248405227195</c:v>
                </c:pt>
                <c:pt idx="3966">
                  <c:v>152.96141584700422</c:v>
                </c:pt>
                <c:pt idx="3967">
                  <c:v>170.71905084118873</c:v>
                </c:pt>
                <c:pt idx="3968">
                  <c:v>165.8411819693294</c:v>
                </c:pt>
                <c:pt idx="3969">
                  <c:v>145.06913362736665</c:v>
                </c:pt>
                <c:pt idx="3970">
                  <c:v>121.88555460718132</c:v>
                </c:pt>
                <c:pt idx="3971">
                  <c:v>104.95003234420906</c:v>
                </c:pt>
                <c:pt idx="3972">
                  <c:v>94.591411930934768</c:v>
                </c:pt>
                <c:pt idx="3973">
                  <c:v>87.795280019580218</c:v>
                </c:pt>
                <c:pt idx="3974">
                  <c:v>83.520293817276524</c:v>
                </c:pt>
                <c:pt idx="3975">
                  <c:v>83.246256240205781</c:v>
                </c:pt>
                <c:pt idx="3976">
                  <c:v>89.658735543661294</c:v>
                </c:pt>
                <c:pt idx="3977">
                  <c:v>105.27887743669396</c:v>
                </c:pt>
                <c:pt idx="3978">
                  <c:v>130.49033452720283</c:v>
                </c:pt>
                <c:pt idx="3979">
                  <c:v>159.48351018128801</c:v>
                </c:pt>
                <c:pt idx="3980">
                  <c:v>179.32383076121022</c:v>
                </c:pt>
                <c:pt idx="3981">
                  <c:v>176.91230008298763</c:v>
                </c:pt>
                <c:pt idx="3982">
                  <c:v>150.76911523043822</c:v>
                </c:pt>
                <c:pt idx="3983">
                  <c:v>113.28077468715982</c:v>
                </c:pt>
                <c:pt idx="3984">
                  <c:v>80.615495500326602</c:v>
                </c:pt>
                <c:pt idx="3985">
                  <c:v>61.378057589960051</c:v>
                </c:pt>
                <c:pt idx="3986">
                  <c:v>56.280958656444128</c:v>
                </c:pt>
                <c:pt idx="3987">
                  <c:v>64.666508514809038</c:v>
                </c:pt>
                <c:pt idx="3988">
                  <c:v>86.808744742125526</c:v>
                </c:pt>
                <c:pt idx="3989">
                  <c:v>119.91248405227195</c:v>
                </c:pt>
                <c:pt idx="3990">
                  <c:v>152.96141584700422</c:v>
                </c:pt>
                <c:pt idx="3991">
                  <c:v>170.71905084118873</c:v>
                </c:pt>
                <c:pt idx="3992">
                  <c:v>165.8411819693294</c:v>
                </c:pt>
                <c:pt idx="3993">
                  <c:v>145.06913362736665</c:v>
                </c:pt>
                <c:pt idx="3994">
                  <c:v>121.88555460718132</c:v>
                </c:pt>
                <c:pt idx="3995">
                  <c:v>104.95003234420906</c:v>
                </c:pt>
                <c:pt idx="3996">
                  <c:v>94.591411930934768</c:v>
                </c:pt>
                <c:pt idx="3997">
                  <c:v>87.795280019580218</c:v>
                </c:pt>
                <c:pt idx="3998">
                  <c:v>83.520293817276524</c:v>
                </c:pt>
                <c:pt idx="3999">
                  <c:v>83.246256240205781</c:v>
                </c:pt>
                <c:pt idx="4000">
                  <c:v>89.658735543661294</c:v>
                </c:pt>
                <c:pt idx="4001">
                  <c:v>105.27887743669396</c:v>
                </c:pt>
                <c:pt idx="4002">
                  <c:v>130.49033452720283</c:v>
                </c:pt>
                <c:pt idx="4003">
                  <c:v>159.48351018128801</c:v>
                </c:pt>
                <c:pt idx="4004">
                  <c:v>179.32383076121022</c:v>
                </c:pt>
                <c:pt idx="4005">
                  <c:v>176.91230008298763</c:v>
                </c:pt>
                <c:pt idx="4006">
                  <c:v>150.76911523043822</c:v>
                </c:pt>
                <c:pt idx="4007">
                  <c:v>113.28077468715982</c:v>
                </c:pt>
                <c:pt idx="4008">
                  <c:v>80.615495500326602</c:v>
                </c:pt>
                <c:pt idx="4009">
                  <c:v>61.378057589960051</c:v>
                </c:pt>
                <c:pt idx="4010">
                  <c:v>56.280958656444128</c:v>
                </c:pt>
                <c:pt idx="4011">
                  <c:v>64.666508514809038</c:v>
                </c:pt>
                <c:pt idx="4012">
                  <c:v>86.808744742125526</c:v>
                </c:pt>
                <c:pt idx="4013">
                  <c:v>119.91248405227195</c:v>
                </c:pt>
                <c:pt idx="4014">
                  <c:v>152.96141584700422</c:v>
                </c:pt>
                <c:pt idx="4015">
                  <c:v>170.71905084118873</c:v>
                </c:pt>
                <c:pt idx="4016">
                  <c:v>165.8411819693294</c:v>
                </c:pt>
                <c:pt idx="4017">
                  <c:v>145.06913362736665</c:v>
                </c:pt>
                <c:pt idx="4018">
                  <c:v>121.88555460718132</c:v>
                </c:pt>
                <c:pt idx="4019">
                  <c:v>104.95003234420906</c:v>
                </c:pt>
                <c:pt idx="4020">
                  <c:v>94.591411930934768</c:v>
                </c:pt>
                <c:pt idx="4021">
                  <c:v>87.795280019580218</c:v>
                </c:pt>
                <c:pt idx="4022">
                  <c:v>83.520293817276524</c:v>
                </c:pt>
                <c:pt idx="4023">
                  <c:v>83.246256240205781</c:v>
                </c:pt>
                <c:pt idx="4024">
                  <c:v>89.658735543661294</c:v>
                </c:pt>
                <c:pt idx="4025">
                  <c:v>105.27887743669396</c:v>
                </c:pt>
                <c:pt idx="4026">
                  <c:v>130.49033452720283</c:v>
                </c:pt>
                <c:pt idx="4027">
                  <c:v>159.48351018128801</c:v>
                </c:pt>
                <c:pt idx="4028">
                  <c:v>179.32383076121022</c:v>
                </c:pt>
                <c:pt idx="4029">
                  <c:v>176.91230008298763</c:v>
                </c:pt>
                <c:pt idx="4030">
                  <c:v>150.76911523043822</c:v>
                </c:pt>
                <c:pt idx="4031">
                  <c:v>113.28077468715982</c:v>
                </c:pt>
                <c:pt idx="4032">
                  <c:v>80.615495500326602</c:v>
                </c:pt>
                <c:pt idx="4033">
                  <c:v>61.378057589960051</c:v>
                </c:pt>
                <c:pt idx="4034">
                  <c:v>56.280958656444128</c:v>
                </c:pt>
                <c:pt idx="4035">
                  <c:v>64.666508514809038</c:v>
                </c:pt>
                <c:pt idx="4036">
                  <c:v>86.808744742125526</c:v>
                </c:pt>
                <c:pt idx="4037">
                  <c:v>119.91248405227195</c:v>
                </c:pt>
                <c:pt idx="4038">
                  <c:v>152.96141584700422</c:v>
                </c:pt>
                <c:pt idx="4039">
                  <c:v>170.71905084118873</c:v>
                </c:pt>
                <c:pt idx="4040">
                  <c:v>165.8411819693294</c:v>
                </c:pt>
                <c:pt idx="4041">
                  <c:v>145.06913362736665</c:v>
                </c:pt>
                <c:pt idx="4042">
                  <c:v>121.88555460718132</c:v>
                </c:pt>
                <c:pt idx="4043">
                  <c:v>104.95003234420906</c:v>
                </c:pt>
                <c:pt idx="4044">
                  <c:v>94.591411930934768</c:v>
                </c:pt>
                <c:pt idx="4045">
                  <c:v>87.795280019580218</c:v>
                </c:pt>
                <c:pt idx="4046">
                  <c:v>83.520293817276524</c:v>
                </c:pt>
                <c:pt idx="4047">
                  <c:v>83.246256240205781</c:v>
                </c:pt>
                <c:pt idx="4048">
                  <c:v>89.658735543661294</c:v>
                </c:pt>
                <c:pt idx="4049">
                  <c:v>105.27887743669396</c:v>
                </c:pt>
                <c:pt idx="4050">
                  <c:v>130.49033452720283</c:v>
                </c:pt>
                <c:pt idx="4051">
                  <c:v>159.48351018128801</c:v>
                </c:pt>
                <c:pt idx="4052">
                  <c:v>179.32383076121022</c:v>
                </c:pt>
                <c:pt idx="4053">
                  <c:v>176.91230008298763</c:v>
                </c:pt>
                <c:pt idx="4054">
                  <c:v>150.76911523043822</c:v>
                </c:pt>
                <c:pt idx="4055">
                  <c:v>113.28077468715982</c:v>
                </c:pt>
                <c:pt idx="4056">
                  <c:v>80.615495500326602</c:v>
                </c:pt>
                <c:pt idx="4057">
                  <c:v>61.378057589960051</c:v>
                </c:pt>
                <c:pt idx="4058">
                  <c:v>56.280958656444128</c:v>
                </c:pt>
                <c:pt idx="4059">
                  <c:v>64.666508514809038</c:v>
                </c:pt>
                <c:pt idx="4060">
                  <c:v>86.808744742125526</c:v>
                </c:pt>
                <c:pt idx="4061">
                  <c:v>119.91248405227195</c:v>
                </c:pt>
                <c:pt idx="4062">
                  <c:v>152.96141584700422</c:v>
                </c:pt>
                <c:pt idx="4063">
                  <c:v>170.71905084118873</c:v>
                </c:pt>
                <c:pt idx="4064">
                  <c:v>165.8411819693294</c:v>
                </c:pt>
                <c:pt idx="4065">
                  <c:v>145.06913362736665</c:v>
                </c:pt>
                <c:pt idx="4066">
                  <c:v>121.88555460718132</c:v>
                </c:pt>
                <c:pt idx="4067">
                  <c:v>104.95003234420906</c:v>
                </c:pt>
                <c:pt idx="4068">
                  <c:v>94.591411930934768</c:v>
                </c:pt>
                <c:pt idx="4069">
                  <c:v>87.795280019580218</c:v>
                </c:pt>
                <c:pt idx="4070">
                  <c:v>83.520293817276524</c:v>
                </c:pt>
                <c:pt idx="4071">
                  <c:v>83.246256240205781</c:v>
                </c:pt>
                <c:pt idx="4072">
                  <c:v>89.658735543661294</c:v>
                </c:pt>
                <c:pt idx="4073">
                  <c:v>105.27887743669396</c:v>
                </c:pt>
                <c:pt idx="4074">
                  <c:v>130.49033452720283</c:v>
                </c:pt>
                <c:pt idx="4075">
                  <c:v>159.48351018128801</c:v>
                </c:pt>
                <c:pt idx="4076">
                  <c:v>179.32383076121022</c:v>
                </c:pt>
                <c:pt idx="4077">
                  <c:v>176.91230008298763</c:v>
                </c:pt>
                <c:pt idx="4078">
                  <c:v>150.76911523043822</c:v>
                </c:pt>
                <c:pt idx="4079">
                  <c:v>113.28077468715982</c:v>
                </c:pt>
                <c:pt idx="4080">
                  <c:v>80.615495500326602</c:v>
                </c:pt>
                <c:pt idx="4081">
                  <c:v>61.378057589960051</c:v>
                </c:pt>
                <c:pt idx="4082">
                  <c:v>56.280958656444128</c:v>
                </c:pt>
                <c:pt idx="4083">
                  <c:v>64.666508514809038</c:v>
                </c:pt>
                <c:pt idx="4084">
                  <c:v>86.808744742125526</c:v>
                </c:pt>
                <c:pt idx="4085">
                  <c:v>119.91248405227195</c:v>
                </c:pt>
                <c:pt idx="4086">
                  <c:v>152.96141584700422</c:v>
                </c:pt>
                <c:pt idx="4087">
                  <c:v>170.71905084118873</c:v>
                </c:pt>
                <c:pt idx="4088">
                  <c:v>165.8411819693294</c:v>
                </c:pt>
                <c:pt idx="4089">
                  <c:v>145.06913362736665</c:v>
                </c:pt>
                <c:pt idx="4090">
                  <c:v>121.88555460718132</c:v>
                </c:pt>
                <c:pt idx="4091">
                  <c:v>104.95003234420906</c:v>
                </c:pt>
                <c:pt idx="4092">
                  <c:v>94.591411930934768</c:v>
                </c:pt>
                <c:pt idx="4093">
                  <c:v>87.795280019580218</c:v>
                </c:pt>
                <c:pt idx="4094">
                  <c:v>83.520293817276524</c:v>
                </c:pt>
                <c:pt idx="4095">
                  <c:v>83.246256240205781</c:v>
                </c:pt>
                <c:pt idx="4096">
                  <c:v>89.658735543661294</c:v>
                </c:pt>
                <c:pt idx="4097">
                  <c:v>105.27887743669396</c:v>
                </c:pt>
                <c:pt idx="4098">
                  <c:v>130.49033452720283</c:v>
                </c:pt>
                <c:pt idx="4099">
                  <c:v>159.48351018128801</c:v>
                </c:pt>
                <c:pt idx="4100">
                  <c:v>179.32383076121022</c:v>
                </c:pt>
                <c:pt idx="4101">
                  <c:v>176.91230008298763</c:v>
                </c:pt>
                <c:pt idx="4102">
                  <c:v>150.76911523043822</c:v>
                </c:pt>
                <c:pt idx="4103">
                  <c:v>113.28077468715982</c:v>
                </c:pt>
                <c:pt idx="4104">
                  <c:v>80.615495500326602</c:v>
                </c:pt>
                <c:pt idx="4105">
                  <c:v>61.378057589960051</c:v>
                </c:pt>
                <c:pt idx="4106">
                  <c:v>56.280958656444128</c:v>
                </c:pt>
                <c:pt idx="4107">
                  <c:v>64.666508514809038</c:v>
                </c:pt>
                <c:pt idx="4108">
                  <c:v>86.808744742125526</c:v>
                </c:pt>
                <c:pt idx="4109">
                  <c:v>119.91248405227195</c:v>
                </c:pt>
                <c:pt idx="4110">
                  <c:v>152.96141584700422</c:v>
                </c:pt>
                <c:pt idx="4111">
                  <c:v>170.71905084118873</c:v>
                </c:pt>
                <c:pt idx="4112">
                  <c:v>165.8411819693294</c:v>
                </c:pt>
                <c:pt idx="4113">
                  <c:v>145.06913362736665</c:v>
                </c:pt>
                <c:pt idx="4114">
                  <c:v>121.88555460718132</c:v>
                </c:pt>
                <c:pt idx="4115">
                  <c:v>104.95003234420906</c:v>
                </c:pt>
                <c:pt idx="4116">
                  <c:v>94.591411930934768</c:v>
                </c:pt>
                <c:pt idx="4117">
                  <c:v>87.795280019580218</c:v>
                </c:pt>
                <c:pt idx="4118">
                  <c:v>83.520293817276524</c:v>
                </c:pt>
                <c:pt idx="4119">
                  <c:v>83.246256240205781</c:v>
                </c:pt>
                <c:pt idx="4120">
                  <c:v>89.658735543661294</c:v>
                </c:pt>
                <c:pt idx="4121">
                  <c:v>105.27887743669396</c:v>
                </c:pt>
                <c:pt idx="4122">
                  <c:v>130.49033452720283</c:v>
                </c:pt>
                <c:pt idx="4123">
                  <c:v>159.48351018128801</c:v>
                </c:pt>
                <c:pt idx="4124">
                  <c:v>179.32383076121022</c:v>
                </c:pt>
                <c:pt idx="4125">
                  <c:v>176.91230008298763</c:v>
                </c:pt>
                <c:pt idx="4126">
                  <c:v>150.76911523043822</c:v>
                </c:pt>
                <c:pt idx="4127">
                  <c:v>113.28077468715982</c:v>
                </c:pt>
                <c:pt idx="4128">
                  <c:v>80.615495500326602</c:v>
                </c:pt>
                <c:pt idx="4129">
                  <c:v>61.378057589960051</c:v>
                </c:pt>
                <c:pt idx="4130">
                  <c:v>56.280958656444128</c:v>
                </c:pt>
                <c:pt idx="4131">
                  <c:v>64.666508514809038</c:v>
                </c:pt>
                <c:pt idx="4132">
                  <c:v>86.808744742125526</c:v>
                </c:pt>
                <c:pt idx="4133">
                  <c:v>119.91248405227195</c:v>
                </c:pt>
                <c:pt idx="4134">
                  <c:v>152.96141584700422</c:v>
                </c:pt>
                <c:pt idx="4135">
                  <c:v>170.71905084118873</c:v>
                </c:pt>
                <c:pt idx="4136">
                  <c:v>165.8411819693294</c:v>
                </c:pt>
                <c:pt idx="4137">
                  <c:v>145.06913362736665</c:v>
                </c:pt>
                <c:pt idx="4138">
                  <c:v>121.88555460718132</c:v>
                </c:pt>
                <c:pt idx="4139">
                  <c:v>104.95003234420906</c:v>
                </c:pt>
                <c:pt idx="4140">
                  <c:v>94.591411930934768</c:v>
                </c:pt>
                <c:pt idx="4141">
                  <c:v>87.795280019580218</c:v>
                </c:pt>
                <c:pt idx="4142">
                  <c:v>83.520293817276524</c:v>
                </c:pt>
                <c:pt idx="4143">
                  <c:v>83.246256240205781</c:v>
                </c:pt>
                <c:pt idx="4144">
                  <c:v>89.658735543661294</c:v>
                </c:pt>
                <c:pt idx="4145">
                  <c:v>105.27887743669396</c:v>
                </c:pt>
                <c:pt idx="4146">
                  <c:v>130.49033452720283</c:v>
                </c:pt>
                <c:pt idx="4147">
                  <c:v>159.48351018128801</c:v>
                </c:pt>
                <c:pt idx="4148">
                  <c:v>179.32383076121022</c:v>
                </c:pt>
                <c:pt idx="4149">
                  <c:v>176.91230008298763</c:v>
                </c:pt>
                <c:pt idx="4150">
                  <c:v>150.76911523043822</c:v>
                </c:pt>
                <c:pt idx="4151">
                  <c:v>113.28077468715982</c:v>
                </c:pt>
                <c:pt idx="4152">
                  <c:v>80.615495500326602</c:v>
                </c:pt>
                <c:pt idx="4153">
                  <c:v>61.378057589960051</c:v>
                </c:pt>
                <c:pt idx="4154">
                  <c:v>56.280958656444128</c:v>
                </c:pt>
                <c:pt idx="4155">
                  <c:v>64.666508514809038</c:v>
                </c:pt>
                <c:pt idx="4156">
                  <c:v>86.808744742125526</c:v>
                </c:pt>
                <c:pt idx="4157">
                  <c:v>119.91248405227195</c:v>
                </c:pt>
                <c:pt idx="4158">
                  <c:v>152.96141584700422</c:v>
                </c:pt>
                <c:pt idx="4159">
                  <c:v>170.71905084118873</c:v>
                </c:pt>
                <c:pt idx="4160">
                  <c:v>165.8411819693294</c:v>
                </c:pt>
                <c:pt idx="4161">
                  <c:v>145.06913362736665</c:v>
                </c:pt>
                <c:pt idx="4162">
                  <c:v>121.88555460718132</c:v>
                </c:pt>
                <c:pt idx="4163">
                  <c:v>104.95003234420906</c:v>
                </c:pt>
                <c:pt idx="4164">
                  <c:v>94.591411930934768</c:v>
                </c:pt>
                <c:pt idx="4165">
                  <c:v>87.795280019580218</c:v>
                </c:pt>
                <c:pt idx="4166">
                  <c:v>83.520293817276524</c:v>
                </c:pt>
                <c:pt idx="4167">
                  <c:v>83.246256240205781</c:v>
                </c:pt>
                <c:pt idx="4168">
                  <c:v>89.658735543661294</c:v>
                </c:pt>
                <c:pt idx="4169">
                  <c:v>105.27887743669396</c:v>
                </c:pt>
                <c:pt idx="4170">
                  <c:v>130.49033452720283</c:v>
                </c:pt>
                <c:pt idx="4171">
                  <c:v>159.48351018128801</c:v>
                </c:pt>
                <c:pt idx="4172">
                  <c:v>179.32383076121022</c:v>
                </c:pt>
                <c:pt idx="4173">
                  <c:v>176.91230008298763</c:v>
                </c:pt>
                <c:pt idx="4174">
                  <c:v>150.76911523043822</c:v>
                </c:pt>
                <c:pt idx="4175">
                  <c:v>113.28077468715982</c:v>
                </c:pt>
                <c:pt idx="4176">
                  <c:v>80.615495500326602</c:v>
                </c:pt>
                <c:pt idx="4177">
                  <c:v>61.378057589960051</c:v>
                </c:pt>
                <c:pt idx="4178">
                  <c:v>56.280958656444128</c:v>
                </c:pt>
                <c:pt idx="4179">
                  <c:v>64.666508514809038</c:v>
                </c:pt>
                <c:pt idx="4180">
                  <c:v>86.808744742125526</c:v>
                </c:pt>
                <c:pt idx="4181">
                  <c:v>119.91248405227195</c:v>
                </c:pt>
                <c:pt idx="4182">
                  <c:v>152.96141584700422</c:v>
                </c:pt>
                <c:pt idx="4183">
                  <c:v>170.71905084118873</c:v>
                </c:pt>
                <c:pt idx="4184">
                  <c:v>165.8411819693294</c:v>
                </c:pt>
                <c:pt idx="4185">
                  <c:v>145.06913362736665</c:v>
                </c:pt>
                <c:pt idx="4186">
                  <c:v>121.88555460718132</c:v>
                </c:pt>
                <c:pt idx="4187">
                  <c:v>104.95003234420906</c:v>
                </c:pt>
                <c:pt idx="4188">
                  <c:v>94.591411930934768</c:v>
                </c:pt>
                <c:pt idx="4189">
                  <c:v>87.795280019580218</c:v>
                </c:pt>
                <c:pt idx="4190">
                  <c:v>83.520293817276524</c:v>
                </c:pt>
                <c:pt idx="4191">
                  <c:v>83.246256240205781</c:v>
                </c:pt>
                <c:pt idx="4192">
                  <c:v>89.658735543661294</c:v>
                </c:pt>
                <c:pt idx="4193">
                  <c:v>105.27887743669396</c:v>
                </c:pt>
                <c:pt idx="4194">
                  <c:v>130.49033452720283</c:v>
                </c:pt>
                <c:pt idx="4195">
                  <c:v>159.48351018128801</c:v>
                </c:pt>
                <c:pt idx="4196">
                  <c:v>179.32383076121022</c:v>
                </c:pt>
                <c:pt idx="4197">
                  <c:v>176.91230008298763</c:v>
                </c:pt>
                <c:pt idx="4198">
                  <c:v>150.76911523043822</c:v>
                </c:pt>
                <c:pt idx="4199">
                  <c:v>113.28077468715982</c:v>
                </c:pt>
                <c:pt idx="4200">
                  <c:v>80.615495500326602</c:v>
                </c:pt>
                <c:pt idx="4201">
                  <c:v>61.378057589960051</c:v>
                </c:pt>
                <c:pt idx="4202">
                  <c:v>56.280958656444128</c:v>
                </c:pt>
                <c:pt idx="4203">
                  <c:v>64.666508514809038</c:v>
                </c:pt>
                <c:pt idx="4204">
                  <c:v>86.808744742125526</c:v>
                </c:pt>
                <c:pt idx="4205">
                  <c:v>119.91248405227195</c:v>
                </c:pt>
                <c:pt idx="4206">
                  <c:v>152.96141584700422</c:v>
                </c:pt>
                <c:pt idx="4207">
                  <c:v>170.71905084118873</c:v>
                </c:pt>
                <c:pt idx="4208">
                  <c:v>165.8411819693294</c:v>
                </c:pt>
                <c:pt idx="4209">
                  <c:v>145.06913362736665</c:v>
                </c:pt>
                <c:pt idx="4210">
                  <c:v>121.88555460718132</c:v>
                </c:pt>
                <c:pt idx="4211">
                  <c:v>104.95003234420906</c:v>
                </c:pt>
                <c:pt idx="4212">
                  <c:v>94.591411930934768</c:v>
                </c:pt>
                <c:pt idx="4213">
                  <c:v>87.795280019580218</c:v>
                </c:pt>
                <c:pt idx="4214">
                  <c:v>83.520293817276524</c:v>
                </c:pt>
                <c:pt idx="4215">
                  <c:v>83.246256240205781</c:v>
                </c:pt>
                <c:pt idx="4216">
                  <c:v>89.658735543661294</c:v>
                </c:pt>
                <c:pt idx="4217">
                  <c:v>105.27887743669396</c:v>
                </c:pt>
                <c:pt idx="4218">
                  <c:v>130.49033452720283</c:v>
                </c:pt>
                <c:pt idx="4219">
                  <c:v>159.48351018128801</c:v>
                </c:pt>
                <c:pt idx="4220">
                  <c:v>179.32383076121022</c:v>
                </c:pt>
                <c:pt idx="4221">
                  <c:v>176.91230008298763</c:v>
                </c:pt>
                <c:pt idx="4222">
                  <c:v>150.76911523043822</c:v>
                </c:pt>
                <c:pt idx="4223">
                  <c:v>113.28077468715982</c:v>
                </c:pt>
                <c:pt idx="4224">
                  <c:v>80.615495500326602</c:v>
                </c:pt>
                <c:pt idx="4225">
                  <c:v>61.378057589960051</c:v>
                </c:pt>
                <c:pt idx="4226">
                  <c:v>56.280958656444128</c:v>
                </c:pt>
                <c:pt idx="4227">
                  <c:v>64.666508514809038</c:v>
                </c:pt>
                <c:pt idx="4228">
                  <c:v>86.808744742125526</c:v>
                </c:pt>
                <c:pt idx="4229">
                  <c:v>119.91248405227195</c:v>
                </c:pt>
                <c:pt idx="4230">
                  <c:v>152.96141584700422</c:v>
                </c:pt>
                <c:pt idx="4231">
                  <c:v>170.71905084118873</c:v>
                </c:pt>
                <c:pt idx="4232">
                  <c:v>165.8411819693294</c:v>
                </c:pt>
                <c:pt idx="4233">
                  <c:v>145.06913362736665</c:v>
                </c:pt>
                <c:pt idx="4234">
                  <c:v>121.88555460718132</c:v>
                </c:pt>
                <c:pt idx="4235">
                  <c:v>104.95003234420906</c:v>
                </c:pt>
                <c:pt idx="4236">
                  <c:v>94.591411930934768</c:v>
                </c:pt>
                <c:pt idx="4237">
                  <c:v>87.795280019580218</c:v>
                </c:pt>
                <c:pt idx="4238">
                  <c:v>83.520293817276524</c:v>
                </c:pt>
                <c:pt idx="4239">
                  <c:v>83.246256240205781</c:v>
                </c:pt>
                <c:pt idx="4240">
                  <c:v>89.658735543661294</c:v>
                </c:pt>
                <c:pt idx="4241">
                  <c:v>105.27887743669396</c:v>
                </c:pt>
                <c:pt idx="4242">
                  <c:v>130.49033452720283</c:v>
                </c:pt>
                <c:pt idx="4243">
                  <c:v>159.48351018128801</c:v>
                </c:pt>
                <c:pt idx="4244">
                  <c:v>179.32383076121022</c:v>
                </c:pt>
                <c:pt idx="4245">
                  <c:v>176.91230008298763</c:v>
                </c:pt>
                <c:pt idx="4246">
                  <c:v>150.76911523043822</c:v>
                </c:pt>
                <c:pt idx="4247">
                  <c:v>113.28077468715982</c:v>
                </c:pt>
                <c:pt idx="4248">
                  <c:v>80.615495500326602</c:v>
                </c:pt>
                <c:pt idx="4249">
                  <c:v>61.378057589960051</c:v>
                </c:pt>
                <c:pt idx="4250">
                  <c:v>56.280958656444128</c:v>
                </c:pt>
                <c:pt idx="4251">
                  <c:v>64.666508514809038</c:v>
                </c:pt>
                <c:pt idx="4252">
                  <c:v>86.808744742125526</c:v>
                </c:pt>
                <c:pt idx="4253">
                  <c:v>119.91248405227195</c:v>
                </c:pt>
                <c:pt idx="4254">
                  <c:v>152.96141584700422</c:v>
                </c:pt>
                <c:pt idx="4255">
                  <c:v>170.71905084118873</c:v>
                </c:pt>
                <c:pt idx="4256">
                  <c:v>165.8411819693294</c:v>
                </c:pt>
                <c:pt idx="4257">
                  <c:v>145.06913362736665</c:v>
                </c:pt>
                <c:pt idx="4258">
                  <c:v>121.88555460718132</c:v>
                </c:pt>
                <c:pt idx="4259">
                  <c:v>104.95003234420906</c:v>
                </c:pt>
                <c:pt idx="4260">
                  <c:v>94.591411930934768</c:v>
                </c:pt>
                <c:pt idx="4261">
                  <c:v>87.795280019580218</c:v>
                </c:pt>
                <c:pt idx="4262">
                  <c:v>83.520293817276524</c:v>
                </c:pt>
                <c:pt idx="4263">
                  <c:v>83.246256240205781</c:v>
                </c:pt>
                <c:pt idx="4264">
                  <c:v>89.658735543661294</c:v>
                </c:pt>
                <c:pt idx="4265">
                  <c:v>105.27887743669396</c:v>
                </c:pt>
                <c:pt idx="4266">
                  <c:v>130.49033452720283</c:v>
                </c:pt>
                <c:pt idx="4267">
                  <c:v>159.48351018128801</c:v>
                </c:pt>
                <c:pt idx="4268">
                  <c:v>179.32383076121022</c:v>
                </c:pt>
                <c:pt idx="4269">
                  <c:v>176.91230008298763</c:v>
                </c:pt>
                <c:pt idx="4270">
                  <c:v>150.76911523043822</c:v>
                </c:pt>
                <c:pt idx="4271">
                  <c:v>113.28077468715982</c:v>
                </c:pt>
                <c:pt idx="4272">
                  <c:v>80.615495500326602</c:v>
                </c:pt>
                <c:pt idx="4273">
                  <c:v>61.378057589960051</c:v>
                </c:pt>
                <c:pt idx="4274">
                  <c:v>56.280958656444128</c:v>
                </c:pt>
                <c:pt idx="4275">
                  <c:v>64.666508514809038</c:v>
                </c:pt>
                <c:pt idx="4276">
                  <c:v>86.808744742125526</c:v>
                </c:pt>
                <c:pt idx="4277">
                  <c:v>119.91248405227195</c:v>
                </c:pt>
                <c:pt idx="4278">
                  <c:v>152.96141584700422</c:v>
                </c:pt>
                <c:pt idx="4279">
                  <c:v>170.71905084118873</c:v>
                </c:pt>
                <c:pt idx="4280">
                  <c:v>165.8411819693294</c:v>
                </c:pt>
                <c:pt idx="4281">
                  <c:v>145.06913362736665</c:v>
                </c:pt>
                <c:pt idx="4282">
                  <c:v>121.88555460718132</c:v>
                </c:pt>
                <c:pt idx="4283">
                  <c:v>104.95003234420906</c:v>
                </c:pt>
                <c:pt idx="4284">
                  <c:v>94.591411930934768</c:v>
                </c:pt>
                <c:pt idx="4285">
                  <c:v>87.795280019580218</c:v>
                </c:pt>
                <c:pt idx="4286">
                  <c:v>83.520293817276524</c:v>
                </c:pt>
                <c:pt idx="4287">
                  <c:v>83.246256240205781</c:v>
                </c:pt>
                <c:pt idx="4288">
                  <c:v>89.658735543661294</c:v>
                </c:pt>
                <c:pt idx="4289">
                  <c:v>105.27887743669396</c:v>
                </c:pt>
                <c:pt idx="4290">
                  <c:v>130.49033452720283</c:v>
                </c:pt>
                <c:pt idx="4291">
                  <c:v>159.48351018128801</c:v>
                </c:pt>
                <c:pt idx="4292">
                  <c:v>179.32383076121022</c:v>
                </c:pt>
                <c:pt idx="4293">
                  <c:v>176.91230008298763</c:v>
                </c:pt>
                <c:pt idx="4294">
                  <c:v>150.76911523043822</c:v>
                </c:pt>
                <c:pt idx="4295">
                  <c:v>113.28077468715982</c:v>
                </c:pt>
                <c:pt idx="4296">
                  <c:v>80.615495500326602</c:v>
                </c:pt>
                <c:pt idx="4297">
                  <c:v>61.378057589960051</c:v>
                </c:pt>
                <c:pt idx="4298">
                  <c:v>216.42528377094652</c:v>
                </c:pt>
                <c:pt idx="4299">
                  <c:v>64.666508514809038</c:v>
                </c:pt>
                <c:pt idx="4300">
                  <c:v>86.808744742125526</c:v>
                </c:pt>
                <c:pt idx="4301">
                  <c:v>119.91248405227195</c:v>
                </c:pt>
                <c:pt idx="4302">
                  <c:v>152.96141584700422</c:v>
                </c:pt>
                <c:pt idx="4303">
                  <c:v>170.71905084118873</c:v>
                </c:pt>
                <c:pt idx="4304">
                  <c:v>165.8411819693294</c:v>
                </c:pt>
                <c:pt idx="4305">
                  <c:v>145.06913362736665</c:v>
                </c:pt>
                <c:pt idx="4306">
                  <c:v>121.88555460718132</c:v>
                </c:pt>
                <c:pt idx="4307">
                  <c:v>104.95003234420906</c:v>
                </c:pt>
                <c:pt idx="4308">
                  <c:v>94.591411930934768</c:v>
                </c:pt>
                <c:pt idx="4309">
                  <c:v>87.795280019580218</c:v>
                </c:pt>
                <c:pt idx="4310">
                  <c:v>83.520293817276524</c:v>
                </c:pt>
                <c:pt idx="4311">
                  <c:v>83.246256240205781</c:v>
                </c:pt>
                <c:pt idx="4312">
                  <c:v>89.658735543661294</c:v>
                </c:pt>
                <c:pt idx="4313">
                  <c:v>105.27887743669396</c:v>
                </c:pt>
                <c:pt idx="4314">
                  <c:v>130.49033452720283</c:v>
                </c:pt>
                <c:pt idx="4315">
                  <c:v>159.48351018128801</c:v>
                </c:pt>
                <c:pt idx="4316">
                  <c:v>179.32383076121022</c:v>
                </c:pt>
                <c:pt idx="4317">
                  <c:v>176.91230008298763</c:v>
                </c:pt>
                <c:pt idx="4318">
                  <c:v>150.76911523043822</c:v>
                </c:pt>
                <c:pt idx="4319">
                  <c:v>113.28077468715982</c:v>
                </c:pt>
                <c:pt idx="4320">
                  <c:v>80.615495500326602</c:v>
                </c:pt>
                <c:pt idx="4321">
                  <c:v>61.378057589960051</c:v>
                </c:pt>
                <c:pt idx="4322">
                  <c:v>56.280958656444128</c:v>
                </c:pt>
                <c:pt idx="4323">
                  <c:v>64.666508514809038</c:v>
                </c:pt>
                <c:pt idx="4324">
                  <c:v>86.808744742125526</c:v>
                </c:pt>
                <c:pt idx="4325">
                  <c:v>119.91248405227195</c:v>
                </c:pt>
                <c:pt idx="4326">
                  <c:v>152.96141584700422</c:v>
                </c:pt>
                <c:pt idx="4327">
                  <c:v>170.71905084118873</c:v>
                </c:pt>
                <c:pt idx="4328">
                  <c:v>165.8411819693294</c:v>
                </c:pt>
                <c:pt idx="4329">
                  <c:v>145.06913362736665</c:v>
                </c:pt>
                <c:pt idx="4330">
                  <c:v>121.88555460718132</c:v>
                </c:pt>
                <c:pt idx="4331">
                  <c:v>104.95003234420906</c:v>
                </c:pt>
                <c:pt idx="4332">
                  <c:v>94.591411930934768</c:v>
                </c:pt>
                <c:pt idx="4333">
                  <c:v>87.795280019580218</c:v>
                </c:pt>
                <c:pt idx="4334">
                  <c:v>83.520293817276524</c:v>
                </c:pt>
                <c:pt idx="4335">
                  <c:v>83.246256240205781</c:v>
                </c:pt>
                <c:pt idx="4336">
                  <c:v>89.658735543661294</c:v>
                </c:pt>
                <c:pt idx="4337">
                  <c:v>105.27887743669396</c:v>
                </c:pt>
                <c:pt idx="4338">
                  <c:v>130.49033452720283</c:v>
                </c:pt>
                <c:pt idx="4339">
                  <c:v>159.48351018128801</c:v>
                </c:pt>
                <c:pt idx="4340">
                  <c:v>179.32383076121022</c:v>
                </c:pt>
                <c:pt idx="4341">
                  <c:v>176.91230008298763</c:v>
                </c:pt>
                <c:pt idx="4342">
                  <c:v>150.76911523043822</c:v>
                </c:pt>
                <c:pt idx="4343">
                  <c:v>113.28077468715982</c:v>
                </c:pt>
                <c:pt idx="4344">
                  <c:v>74.422246258527679</c:v>
                </c:pt>
                <c:pt idx="4345">
                  <c:v>58.582874303838416</c:v>
                </c:pt>
                <c:pt idx="4346">
                  <c:v>54.417503132363038</c:v>
                </c:pt>
                <c:pt idx="4347">
                  <c:v>61.323250074545903</c:v>
                </c:pt>
                <c:pt idx="4348">
                  <c:v>79.574152707457756</c:v>
                </c:pt>
                <c:pt idx="4349">
                  <c:v>106.81348786829015</c:v>
                </c:pt>
                <c:pt idx="4350">
                  <c:v>133.99801551370842</c:v>
                </c:pt>
                <c:pt idx="4351">
                  <c:v>148.6316221292864</c:v>
                </c:pt>
                <c:pt idx="4352">
                  <c:v>144.63067350405345</c:v>
                </c:pt>
                <c:pt idx="4353">
                  <c:v>127.53072869483876</c:v>
                </c:pt>
                <c:pt idx="4354">
                  <c:v>108.45771333071465</c:v>
                </c:pt>
                <c:pt idx="4355">
                  <c:v>94.481796900106474</c:v>
                </c:pt>
                <c:pt idx="4356">
                  <c:v>85.931824495499114</c:v>
                </c:pt>
                <c:pt idx="4357">
                  <c:v>80.341457923255859</c:v>
                </c:pt>
                <c:pt idx="4358">
                  <c:v>76.833776936750269</c:v>
                </c:pt>
                <c:pt idx="4359">
                  <c:v>76.614546875093666</c:v>
                </c:pt>
                <c:pt idx="4360">
                  <c:v>81.876068354852038</c:v>
                </c:pt>
                <c:pt idx="4361">
                  <c:v>94.755834477177217</c:v>
                </c:pt>
                <c:pt idx="4362">
                  <c:v>115.52788281913996</c:v>
                </c:pt>
                <c:pt idx="4363">
                  <c:v>139.36915202429509</c:v>
                </c:pt>
                <c:pt idx="4364">
                  <c:v>155.70179161771171</c:v>
                </c:pt>
                <c:pt idx="4365">
                  <c:v>153.72872106280232</c:v>
                </c:pt>
                <c:pt idx="4366">
                  <c:v>132.18936750504147</c:v>
                </c:pt>
                <c:pt idx="4367">
                  <c:v>101.33273632687519</c:v>
                </c:pt>
                <c:pt idx="4368">
                  <c:v>74.422246258527679</c:v>
                </c:pt>
                <c:pt idx="4369">
                  <c:v>58.582874303838416</c:v>
                </c:pt>
                <c:pt idx="4370">
                  <c:v>54.417503132363038</c:v>
                </c:pt>
                <c:pt idx="4371">
                  <c:v>61.323250074545903</c:v>
                </c:pt>
                <c:pt idx="4372">
                  <c:v>79.574152707457756</c:v>
                </c:pt>
                <c:pt idx="4373">
                  <c:v>106.81348786829015</c:v>
                </c:pt>
                <c:pt idx="4374">
                  <c:v>133.99801551370842</c:v>
                </c:pt>
                <c:pt idx="4375">
                  <c:v>148.6316221292864</c:v>
                </c:pt>
                <c:pt idx="4376">
                  <c:v>144.63067350405345</c:v>
                </c:pt>
                <c:pt idx="4377">
                  <c:v>127.53072869483876</c:v>
                </c:pt>
                <c:pt idx="4378">
                  <c:v>108.45771333071465</c:v>
                </c:pt>
                <c:pt idx="4379">
                  <c:v>94.481796900106474</c:v>
                </c:pt>
                <c:pt idx="4380">
                  <c:v>85.931824495499114</c:v>
                </c:pt>
                <c:pt idx="4381">
                  <c:v>80.341457923255859</c:v>
                </c:pt>
                <c:pt idx="4382">
                  <c:v>76.833776936750269</c:v>
                </c:pt>
                <c:pt idx="4383">
                  <c:v>76.614546875093666</c:v>
                </c:pt>
                <c:pt idx="4384">
                  <c:v>81.876068354852038</c:v>
                </c:pt>
                <c:pt idx="4385">
                  <c:v>94.755834477177217</c:v>
                </c:pt>
                <c:pt idx="4386">
                  <c:v>115.52788281913996</c:v>
                </c:pt>
                <c:pt idx="4387">
                  <c:v>139.36915202429509</c:v>
                </c:pt>
                <c:pt idx="4388">
                  <c:v>155.70179161771171</c:v>
                </c:pt>
                <c:pt idx="4389">
                  <c:v>153.72872106280232</c:v>
                </c:pt>
                <c:pt idx="4390">
                  <c:v>132.18936750504147</c:v>
                </c:pt>
                <c:pt idx="4391">
                  <c:v>101.33273632687519</c:v>
                </c:pt>
                <c:pt idx="4392">
                  <c:v>74.422246258527679</c:v>
                </c:pt>
                <c:pt idx="4393">
                  <c:v>58.582874303838416</c:v>
                </c:pt>
                <c:pt idx="4394">
                  <c:v>54.417503132363038</c:v>
                </c:pt>
                <c:pt idx="4395">
                  <c:v>61.323250074545903</c:v>
                </c:pt>
                <c:pt idx="4396">
                  <c:v>79.574152707457756</c:v>
                </c:pt>
                <c:pt idx="4397">
                  <c:v>106.81348786829015</c:v>
                </c:pt>
                <c:pt idx="4398">
                  <c:v>133.99801551370842</c:v>
                </c:pt>
                <c:pt idx="4399">
                  <c:v>148.6316221292864</c:v>
                </c:pt>
                <c:pt idx="4400">
                  <c:v>144.63067350405345</c:v>
                </c:pt>
                <c:pt idx="4401">
                  <c:v>127.53072869483876</c:v>
                </c:pt>
                <c:pt idx="4402">
                  <c:v>108.45771333071465</c:v>
                </c:pt>
                <c:pt idx="4403">
                  <c:v>94.481796900106474</c:v>
                </c:pt>
                <c:pt idx="4404">
                  <c:v>85.931824495499114</c:v>
                </c:pt>
                <c:pt idx="4405">
                  <c:v>80.341457923255859</c:v>
                </c:pt>
                <c:pt idx="4406">
                  <c:v>76.833776936750269</c:v>
                </c:pt>
                <c:pt idx="4407">
                  <c:v>76.614546875093666</c:v>
                </c:pt>
                <c:pt idx="4408">
                  <c:v>81.876068354852038</c:v>
                </c:pt>
                <c:pt idx="4409">
                  <c:v>94.755834477177217</c:v>
                </c:pt>
                <c:pt idx="4410">
                  <c:v>115.52788281913996</c:v>
                </c:pt>
                <c:pt idx="4411">
                  <c:v>139.36915202429509</c:v>
                </c:pt>
                <c:pt idx="4412">
                  <c:v>155.70179161771171</c:v>
                </c:pt>
                <c:pt idx="4413">
                  <c:v>153.72872106280232</c:v>
                </c:pt>
                <c:pt idx="4414">
                  <c:v>132.18936750504147</c:v>
                </c:pt>
                <c:pt idx="4415">
                  <c:v>271.97832866200065</c:v>
                </c:pt>
                <c:pt idx="4416">
                  <c:v>260.81973942458785</c:v>
                </c:pt>
                <c:pt idx="4417">
                  <c:v>247.60568427505433</c:v>
                </c:pt>
                <c:pt idx="4418">
                  <c:v>272.3187979602925</c:v>
                </c:pt>
                <c:pt idx="4419">
                  <c:v>260.84732726638492</c:v>
                </c:pt>
                <c:pt idx="4420">
                  <c:v>79.574152707457756</c:v>
                </c:pt>
                <c:pt idx="4421">
                  <c:v>106.81348786829015</c:v>
                </c:pt>
                <c:pt idx="4422">
                  <c:v>133.99801551370842</c:v>
                </c:pt>
                <c:pt idx="4423">
                  <c:v>148.6316221292864</c:v>
                </c:pt>
                <c:pt idx="4424">
                  <c:v>144.63067350405345</c:v>
                </c:pt>
                <c:pt idx="4425">
                  <c:v>127.53072869483876</c:v>
                </c:pt>
                <c:pt idx="4426">
                  <c:v>108.45771333071465</c:v>
                </c:pt>
                <c:pt idx="4427">
                  <c:v>94.481796900106474</c:v>
                </c:pt>
                <c:pt idx="4428">
                  <c:v>85.931824495499114</c:v>
                </c:pt>
                <c:pt idx="4429">
                  <c:v>80.341457923255859</c:v>
                </c:pt>
                <c:pt idx="4430">
                  <c:v>76.833776936750269</c:v>
                </c:pt>
                <c:pt idx="4431">
                  <c:v>76.614546875093666</c:v>
                </c:pt>
                <c:pt idx="4432">
                  <c:v>81.876068354852038</c:v>
                </c:pt>
                <c:pt idx="4433">
                  <c:v>94.755834477177217</c:v>
                </c:pt>
                <c:pt idx="4434">
                  <c:v>115.52788281913996</c:v>
                </c:pt>
                <c:pt idx="4435">
                  <c:v>139.36915202429509</c:v>
                </c:pt>
                <c:pt idx="4436">
                  <c:v>155.70179161771171</c:v>
                </c:pt>
                <c:pt idx="4437">
                  <c:v>153.72872106280232</c:v>
                </c:pt>
                <c:pt idx="4438">
                  <c:v>132.18936750504147</c:v>
                </c:pt>
                <c:pt idx="4439">
                  <c:v>101.33273632687519</c:v>
                </c:pt>
                <c:pt idx="4440">
                  <c:v>74.422246258527679</c:v>
                </c:pt>
                <c:pt idx="4441">
                  <c:v>58.582874303838416</c:v>
                </c:pt>
                <c:pt idx="4442">
                  <c:v>54.417503132363038</c:v>
                </c:pt>
                <c:pt idx="4443">
                  <c:v>61.323250074545903</c:v>
                </c:pt>
                <c:pt idx="4444">
                  <c:v>79.574152707457756</c:v>
                </c:pt>
                <c:pt idx="4445">
                  <c:v>106.81348786829015</c:v>
                </c:pt>
                <c:pt idx="4446">
                  <c:v>133.99801551370842</c:v>
                </c:pt>
                <c:pt idx="4447">
                  <c:v>148.6316221292864</c:v>
                </c:pt>
                <c:pt idx="4448">
                  <c:v>144.63067350405345</c:v>
                </c:pt>
                <c:pt idx="4449">
                  <c:v>127.53072869483876</c:v>
                </c:pt>
                <c:pt idx="4450">
                  <c:v>108.45771333071465</c:v>
                </c:pt>
                <c:pt idx="4451">
                  <c:v>94.481796900106474</c:v>
                </c:pt>
                <c:pt idx="4452">
                  <c:v>85.931824495499114</c:v>
                </c:pt>
                <c:pt idx="4453">
                  <c:v>80.341457923255859</c:v>
                </c:pt>
                <c:pt idx="4454">
                  <c:v>76.833776936750269</c:v>
                </c:pt>
                <c:pt idx="4455">
                  <c:v>76.614546875093666</c:v>
                </c:pt>
                <c:pt idx="4456">
                  <c:v>81.876068354852038</c:v>
                </c:pt>
                <c:pt idx="4457">
                  <c:v>94.755834477177217</c:v>
                </c:pt>
                <c:pt idx="4458">
                  <c:v>115.52788281913996</c:v>
                </c:pt>
                <c:pt idx="4459">
                  <c:v>139.36915202429509</c:v>
                </c:pt>
                <c:pt idx="4460">
                  <c:v>155.70179161771171</c:v>
                </c:pt>
                <c:pt idx="4461">
                  <c:v>153.72872106280232</c:v>
                </c:pt>
                <c:pt idx="4462">
                  <c:v>132.18936750504147</c:v>
                </c:pt>
                <c:pt idx="4463">
                  <c:v>101.33273632687519</c:v>
                </c:pt>
                <c:pt idx="4464">
                  <c:v>74.422246258527679</c:v>
                </c:pt>
                <c:pt idx="4465">
                  <c:v>58.582874303838416</c:v>
                </c:pt>
                <c:pt idx="4466">
                  <c:v>54.417503132363038</c:v>
                </c:pt>
                <c:pt idx="4467">
                  <c:v>61.323250074545903</c:v>
                </c:pt>
                <c:pt idx="4468">
                  <c:v>79.574152707457756</c:v>
                </c:pt>
                <c:pt idx="4469">
                  <c:v>106.81348786829015</c:v>
                </c:pt>
                <c:pt idx="4470">
                  <c:v>133.99801551370842</c:v>
                </c:pt>
                <c:pt idx="4471">
                  <c:v>148.6316221292864</c:v>
                </c:pt>
                <c:pt idx="4472">
                  <c:v>144.63067350405345</c:v>
                </c:pt>
                <c:pt idx="4473">
                  <c:v>127.53072869483876</c:v>
                </c:pt>
                <c:pt idx="4474">
                  <c:v>108.45771333071465</c:v>
                </c:pt>
                <c:pt idx="4475">
                  <c:v>94.481796900106474</c:v>
                </c:pt>
                <c:pt idx="4476">
                  <c:v>85.931824495499114</c:v>
                </c:pt>
                <c:pt idx="4477">
                  <c:v>80.341457923255859</c:v>
                </c:pt>
                <c:pt idx="4478">
                  <c:v>76.833776936750269</c:v>
                </c:pt>
                <c:pt idx="4479">
                  <c:v>76.614546875093666</c:v>
                </c:pt>
                <c:pt idx="4480">
                  <c:v>81.876068354852038</c:v>
                </c:pt>
                <c:pt idx="4481">
                  <c:v>94.755834477177217</c:v>
                </c:pt>
                <c:pt idx="4482">
                  <c:v>115.52788281913996</c:v>
                </c:pt>
                <c:pt idx="4483">
                  <c:v>139.36915202429509</c:v>
                </c:pt>
                <c:pt idx="4484">
                  <c:v>155.70179161771171</c:v>
                </c:pt>
                <c:pt idx="4485">
                  <c:v>153.72872106280232</c:v>
                </c:pt>
                <c:pt idx="4486">
                  <c:v>132.18936750504147</c:v>
                </c:pt>
                <c:pt idx="4487">
                  <c:v>101.33273632687519</c:v>
                </c:pt>
                <c:pt idx="4488">
                  <c:v>74.422246258527679</c:v>
                </c:pt>
                <c:pt idx="4489">
                  <c:v>58.582874303838416</c:v>
                </c:pt>
                <c:pt idx="4490">
                  <c:v>54.417503132363038</c:v>
                </c:pt>
                <c:pt idx="4491">
                  <c:v>61.323250074545903</c:v>
                </c:pt>
                <c:pt idx="4492">
                  <c:v>79.574152707457756</c:v>
                </c:pt>
                <c:pt idx="4493">
                  <c:v>106.81348786829015</c:v>
                </c:pt>
                <c:pt idx="4494">
                  <c:v>133.99801551370842</c:v>
                </c:pt>
                <c:pt idx="4495">
                  <c:v>148.6316221292864</c:v>
                </c:pt>
                <c:pt idx="4496">
                  <c:v>144.63067350405345</c:v>
                </c:pt>
                <c:pt idx="4497">
                  <c:v>127.53072869483876</c:v>
                </c:pt>
                <c:pt idx="4498">
                  <c:v>108.45771333071465</c:v>
                </c:pt>
                <c:pt idx="4499">
                  <c:v>94.481796900106474</c:v>
                </c:pt>
                <c:pt idx="4500">
                  <c:v>85.931824495499114</c:v>
                </c:pt>
                <c:pt idx="4501">
                  <c:v>80.341457923255859</c:v>
                </c:pt>
                <c:pt idx="4502">
                  <c:v>76.833776936750269</c:v>
                </c:pt>
                <c:pt idx="4503">
                  <c:v>76.614546875093666</c:v>
                </c:pt>
                <c:pt idx="4504">
                  <c:v>81.876068354852038</c:v>
                </c:pt>
                <c:pt idx="4505">
                  <c:v>94.755834477177217</c:v>
                </c:pt>
                <c:pt idx="4506">
                  <c:v>115.52788281913996</c:v>
                </c:pt>
                <c:pt idx="4507">
                  <c:v>139.36915202429509</c:v>
                </c:pt>
                <c:pt idx="4508">
                  <c:v>155.70179161771171</c:v>
                </c:pt>
                <c:pt idx="4509">
                  <c:v>153.72872106280232</c:v>
                </c:pt>
                <c:pt idx="4510">
                  <c:v>132.18936750504147</c:v>
                </c:pt>
                <c:pt idx="4511">
                  <c:v>101.33273632687519</c:v>
                </c:pt>
                <c:pt idx="4512">
                  <c:v>74.422246258527679</c:v>
                </c:pt>
                <c:pt idx="4513">
                  <c:v>58.582874303838416</c:v>
                </c:pt>
                <c:pt idx="4514">
                  <c:v>54.417503132363038</c:v>
                </c:pt>
                <c:pt idx="4515">
                  <c:v>61.323250074545903</c:v>
                </c:pt>
                <c:pt idx="4516">
                  <c:v>79.574152707457756</c:v>
                </c:pt>
                <c:pt idx="4517">
                  <c:v>106.81348786829015</c:v>
                </c:pt>
                <c:pt idx="4518">
                  <c:v>133.99801551370842</c:v>
                </c:pt>
                <c:pt idx="4519">
                  <c:v>148.6316221292864</c:v>
                </c:pt>
                <c:pt idx="4520">
                  <c:v>144.63067350405345</c:v>
                </c:pt>
                <c:pt idx="4521">
                  <c:v>127.53072869483876</c:v>
                </c:pt>
                <c:pt idx="4522">
                  <c:v>108.45771333071465</c:v>
                </c:pt>
                <c:pt idx="4523">
                  <c:v>94.481796900106474</c:v>
                </c:pt>
                <c:pt idx="4524">
                  <c:v>85.931824495499114</c:v>
                </c:pt>
                <c:pt idx="4525">
                  <c:v>80.341457923255859</c:v>
                </c:pt>
                <c:pt idx="4526">
                  <c:v>76.833776936750269</c:v>
                </c:pt>
                <c:pt idx="4527">
                  <c:v>76.614546875093666</c:v>
                </c:pt>
                <c:pt idx="4528">
                  <c:v>81.876068354852038</c:v>
                </c:pt>
                <c:pt idx="4529">
                  <c:v>94.755834477177217</c:v>
                </c:pt>
                <c:pt idx="4530">
                  <c:v>115.52788281913996</c:v>
                </c:pt>
                <c:pt idx="4531">
                  <c:v>139.36915202429509</c:v>
                </c:pt>
                <c:pt idx="4532">
                  <c:v>155.70179161771171</c:v>
                </c:pt>
                <c:pt idx="4533">
                  <c:v>153.72872106280232</c:v>
                </c:pt>
                <c:pt idx="4534">
                  <c:v>132.18936750504147</c:v>
                </c:pt>
                <c:pt idx="4535">
                  <c:v>101.33273632687519</c:v>
                </c:pt>
                <c:pt idx="4536">
                  <c:v>74.422246258527679</c:v>
                </c:pt>
                <c:pt idx="4537">
                  <c:v>58.582874303838416</c:v>
                </c:pt>
                <c:pt idx="4538">
                  <c:v>54.417503132363038</c:v>
                </c:pt>
                <c:pt idx="4539">
                  <c:v>61.323250074545903</c:v>
                </c:pt>
                <c:pt idx="4540">
                  <c:v>79.574152707457756</c:v>
                </c:pt>
                <c:pt idx="4541">
                  <c:v>106.81348786829015</c:v>
                </c:pt>
                <c:pt idx="4542">
                  <c:v>133.99801551370842</c:v>
                </c:pt>
                <c:pt idx="4543">
                  <c:v>148.6316221292864</c:v>
                </c:pt>
                <c:pt idx="4544">
                  <c:v>144.63067350405345</c:v>
                </c:pt>
                <c:pt idx="4545">
                  <c:v>127.53072869483876</c:v>
                </c:pt>
                <c:pt idx="4546">
                  <c:v>108.45771333071465</c:v>
                </c:pt>
                <c:pt idx="4547">
                  <c:v>94.481796900106474</c:v>
                </c:pt>
                <c:pt idx="4548">
                  <c:v>85.931824495499114</c:v>
                </c:pt>
                <c:pt idx="4549">
                  <c:v>80.341457923255859</c:v>
                </c:pt>
                <c:pt idx="4550">
                  <c:v>76.833776936750269</c:v>
                </c:pt>
                <c:pt idx="4551">
                  <c:v>76.614546875093666</c:v>
                </c:pt>
                <c:pt idx="4552">
                  <c:v>81.876068354852038</c:v>
                </c:pt>
                <c:pt idx="4553">
                  <c:v>94.755834477177217</c:v>
                </c:pt>
                <c:pt idx="4554">
                  <c:v>115.52788281913996</c:v>
                </c:pt>
                <c:pt idx="4555">
                  <c:v>139.36915202429509</c:v>
                </c:pt>
                <c:pt idx="4556">
                  <c:v>155.70179161771171</c:v>
                </c:pt>
                <c:pt idx="4557">
                  <c:v>153.72872106280232</c:v>
                </c:pt>
                <c:pt idx="4558">
                  <c:v>132.18936750504147</c:v>
                </c:pt>
                <c:pt idx="4559">
                  <c:v>101.33273632687519</c:v>
                </c:pt>
                <c:pt idx="4560">
                  <c:v>74.422246258527679</c:v>
                </c:pt>
                <c:pt idx="4561">
                  <c:v>58.582874303838416</c:v>
                </c:pt>
                <c:pt idx="4562">
                  <c:v>54.417503132363038</c:v>
                </c:pt>
                <c:pt idx="4563">
                  <c:v>61.323250074545903</c:v>
                </c:pt>
                <c:pt idx="4564">
                  <c:v>79.574152707457756</c:v>
                </c:pt>
                <c:pt idx="4565">
                  <c:v>106.81348786829015</c:v>
                </c:pt>
                <c:pt idx="4566">
                  <c:v>133.99801551370842</c:v>
                </c:pt>
                <c:pt idx="4567">
                  <c:v>148.6316221292864</c:v>
                </c:pt>
                <c:pt idx="4568">
                  <c:v>144.63067350405345</c:v>
                </c:pt>
                <c:pt idx="4569">
                  <c:v>127.53072869483876</c:v>
                </c:pt>
                <c:pt idx="4570">
                  <c:v>108.45771333071465</c:v>
                </c:pt>
                <c:pt idx="4571">
                  <c:v>94.481796900106474</c:v>
                </c:pt>
                <c:pt idx="4572">
                  <c:v>85.931824495499114</c:v>
                </c:pt>
                <c:pt idx="4573">
                  <c:v>80.341457923255859</c:v>
                </c:pt>
                <c:pt idx="4574">
                  <c:v>76.833776936750269</c:v>
                </c:pt>
                <c:pt idx="4575">
                  <c:v>76.614546875093666</c:v>
                </c:pt>
                <c:pt idx="4576">
                  <c:v>81.876068354852038</c:v>
                </c:pt>
                <c:pt idx="4577">
                  <c:v>94.755834477177217</c:v>
                </c:pt>
                <c:pt idx="4578">
                  <c:v>115.52788281913996</c:v>
                </c:pt>
                <c:pt idx="4579">
                  <c:v>139.36915202429509</c:v>
                </c:pt>
                <c:pt idx="4580">
                  <c:v>155.70179161771171</c:v>
                </c:pt>
                <c:pt idx="4581">
                  <c:v>153.72872106280232</c:v>
                </c:pt>
                <c:pt idx="4582">
                  <c:v>132.18936750504147</c:v>
                </c:pt>
                <c:pt idx="4583">
                  <c:v>101.33273632687519</c:v>
                </c:pt>
                <c:pt idx="4584">
                  <c:v>74.422246258527679</c:v>
                </c:pt>
                <c:pt idx="4585">
                  <c:v>58.582874303838416</c:v>
                </c:pt>
                <c:pt idx="4586">
                  <c:v>54.417503132363038</c:v>
                </c:pt>
                <c:pt idx="4587">
                  <c:v>61.323250074545903</c:v>
                </c:pt>
                <c:pt idx="4588">
                  <c:v>79.574152707457756</c:v>
                </c:pt>
                <c:pt idx="4589">
                  <c:v>106.81348786829015</c:v>
                </c:pt>
                <c:pt idx="4590">
                  <c:v>133.99801551370842</c:v>
                </c:pt>
                <c:pt idx="4591">
                  <c:v>148.6316221292864</c:v>
                </c:pt>
                <c:pt idx="4592">
                  <c:v>144.63067350405345</c:v>
                </c:pt>
                <c:pt idx="4593">
                  <c:v>127.53072869483876</c:v>
                </c:pt>
                <c:pt idx="4594">
                  <c:v>108.45771333071465</c:v>
                </c:pt>
                <c:pt idx="4595">
                  <c:v>94.481796900106474</c:v>
                </c:pt>
                <c:pt idx="4596">
                  <c:v>85.931824495499114</c:v>
                </c:pt>
                <c:pt idx="4597">
                  <c:v>80.341457923255859</c:v>
                </c:pt>
                <c:pt idx="4598">
                  <c:v>76.833776936750269</c:v>
                </c:pt>
                <c:pt idx="4599">
                  <c:v>76.614546875093666</c:v>
                </c:pt>
                <c:pt idx="4600">
                  <c:v>81.876068354852038</c:v>
                </c:pt>
                <c:pt idx="4601">
                  <c:v>94.755834477177217</c:v>
                </c:pt>
                <c:pt idx="4602">
                  <c:v>115.52788281913996</c:v>
                </c:pt>
                <c:pt idx="4603">
                  <c:v>139.36915202429509</c:v>
                </c:pt>
                <c:pt idx="4604">
                  <c:v>155.70179161771171</c:v>
                </c:pt>
                <c:pt idx="4605">
                  <c:v>153.72872106280232</c:v>
                </c:pt>
                <c:pt idx="4606">
                  <c:v>132.18936750504147</c:v>
                </c:pt>
                <c:pt idx="4607">
                  <c:v>101.33273632687519</c:v>
                </c:pt>
                <c:pt idx="4608">
                  <c:v>74.422246258527679</c:v>
                </c:pt>
                <c:pt idx="4609">
                  <c:v>58.582874303838416</c:v>
                </c:pt>
                <c:pt idx="4610">
                  <c:v>54.417503132363038</c:v>
                </c:pt>
                <c:pt idx="4611">
                  <c:v>61.323250074545903</c:v>
                </c:pt>
                <c:pt idx="4612">
                  <c:v>79.574152707457756</c:v>
                </c:pt>
                <c:pt idx="4613">
                  <c:v>106.81348786829015</c:v>
                </c:pt>
                <c:pt idx="4614">
                  <c:v>133.99801551370842</c:v>
                </c:pt>
                <c:pt idx="4615">
                  <c:v>148.6316221292864</c:v>
                </c:pt>
                <c:pt idx="4616">
                  <c:v>144.63067350405345</c:v>
                </c:pt>
                <c:pt idx="4617">
                  <c:v>127.53072869483876</c:v>
                </c:pt>
                <c:pt idx="4618">
                  <c:v>108.45771333071465</c:v>
                </c:pt>
                <c:pt idx="4619">
                  <c:v>94.481796900106474</c:v>
                </c:pt>
                <c:pt idx="4620">
                  <c:v>85.931824495499114</c:v>
                </c:pt>
                <c:pt idx="4621">
                  <c:v>80.341457923255859</c:v>
                </c:pt>
                <c:pt idx="4622">
                  <c:v>76.833776936750269</c:v>
                </c:pt>
                <c:pt idx="4623">
                  <c:v>76.614546875093666</c:v>
                </c:pt>
                <c:pt idx="4624">
                  <c:v>81.876068354852038</c:v>
                </c:pt>
                <c:pt idx="4625">
                  <c:v>94.755834477177217</c:v>
                </c:pt>
                <c:pt idx="4626">
                  <c:v>115.52788281913996</c:v>
                </c:pt>
                <c:pt idx="4627">
                  <c:v>139.36915202429509</c:v>
                </c:pt>
                <c:pt idx="4628">
                  <c:v>155.70179161771171</c:v>
                </c:pt>
                <c:pt idx="4629">
                  <c:v>153.72872106280232</c:v>
                </c:pt>
                <c:pt idx="4630">
                  <c:v>132.18936750504147</c:v>
                </c:pt>
                <c:pt idx="4631">
                  <c:v>101.33273632687519</c:v>
                </c:pt>
                <c:pt idx="4632">
                  <c:v>74.422246258527679</c:v>
                </c:pt>
                <c:pt idx="4633">
                  <c:v>231.85378344411967</c:v>
                </c:pt>
                <c:pt idx="4634">
                  <c:v>238.18967949326742</c:v>
                </c:pt>
                <c:pt idx="4635">
                  <c:v>247.72074324060605</c:v>
                </c:pt>
                <c:pt idx="4636">
                  <c:v>79.574152707457756</c:v>
                </c:pt>
                <c:pt idx="4637">
                  <c:v>106.81348786829015</c:v>
                </c:pt>
                <c:pt idx="4638">
                  <c:v>133.99801551370842</c:v>
                </c:pt>
                <c:pt idx="4639">
                  <c:v>148.6316221292864</c:v>
                </c:pt>
                <c:pt idx="4640">
                  <c:v>144.63067350405345</c:v>
                </c:pt>
                <c:pt idx="4641">
                  <c:v>127.53072869483876</c:v>
                </c:pt>
                <c:pt idx="4642">
                  <c:v>108.45771333071465</c:v>
                </c:pt>
                <c:pt idx="4643">
                  <c:v>94.481796900106474</c:v>
                </c:pt>
                <c:pt idx="4644">
                  <c:v>85.931824495499114</c:v>
                </c:pt>
                <c:pt idx="4645">
                  <c:v>80.341457923255859</c:v>
                </c:pt>
                <c:pt idx="4646">
                  <c:v>76.833776936750269</c:v>
                </c:pt>
                <c:pt idx="4647">
                  <c:v>76.614546875093666</c:v>
                </c:pt>
                <c:pt idx="4648">
                  <c:v>81.876068354852038</c:v>
                </c:pt>
                <c:pt idx="4649">
                  <c:v>94.755834477177217</c:v>
                </c:pt>
                <c:pt idx="4650">
                  <c:v>115.52788281913996</c:v>
                </c:pt>
                <c:pt idx="4651">
                  <c:v>139.36915202429509</c:v>
                </c:pt>
                <c:pt idx="4652">
                  <c:v>155.70179161771171</c:v>
                </c:pt>
                <c:pt idx="4653">
                  <c:v>153.72872106280232</c:v>
                </c:pt>
                <c:pt idx="4654">
                  <c:v>132.18936750504147</c:v>
                </c:pt>
                <c:pt idx="4655">
                  <c:v>101.33273632687519</c:v>
                </c:pt>
                <c:pt idx="4656">
                  <c:v>74.422246258527679</c:v>
                </c:pt>
                <c:pt idx="4657">
                  <c:v>58.582874303838416</c:v>
                </c:pt>
                <c:pt idx="4658">
                  <c:v>54.417503132363038</c:v>
                </c:pt>
                <c:pt idx="4659">
                  <c:v>221.46757518904829</c:v>
                </c:pt>
                <c:pt idx="4660">
                  <c:v>79.574152707457756</c:v>
                </c:pt>
                <c:pt idx="4661">
                  <c:v>106.81348786829015</c:v>
                </c:pt>
                <c:pt idx="4662">
                  <c:v>133.99801551370842</c:v>
                </c:pt>
                <c:pt idx="4663">
                  <c:v>148.6316221292864</c:v>
                </c:pt>
                <c:pt idx="4664">
                  <c:v>144.63067350405345</c:v>
                </c:pt>
                <c:pt idx="4665">
                  <c:v>127.53072869483876</c:v>
                </c:pt>
                <c:pt idx="4666">
                  <c:v>108.45771333071465</c:v>
                </c:pt>
                <c:pt idx="4667">
                  <c:v>94.481796900106474</c:v>
                </c:pt>
                <c:pt idx="4668">
                  <c:v>85.931824495499114</c:v>
                </c:pt>
                <c:pt idx="4669">
                  <c:v>80.341457923255859</c:v>
                </c:pt>
                <c:pt idx="4670">
                  <c:v>76.833776936750269</c:v>
                </c:pt>
                <c:pt idx="4671">
                  <c:v>76.614546875093666</c:v>
                </c:pt>
                <c:pt idx="4672">
                  <c:v>81.876068354852038</c:v>
                </c:pt>
                <c:pt idx="4673">
                  <c:v>94.755834477177217</c:v>
                </c:pt>
                <c:pt idx="4674">
                  <c:v>115.52788281913996</c:v>
                </c:pt>
                <c:pt idx="4675">
                  <c:v>139.36915202429509</c:v>
                </c:pt>
                <c:pt idx="4676">
                  <c:v>155.70179161771171</c:v>
                </c:pt>
                <c:pt idx="4677">
                  <c:v>153.72872106280232</c:v>
                </c:pt>
                <c:pt idx="4678">
                  <c:v>132.18936750504147</c:v>
                </c:pt>
                <c:pt idx="4679">
                  <c:v>101.33273632687519</c:v>
                </c:pt>
                <c:pt idx="4680">
                  <c:v>74.422246258527679</c:v>
                </c:pt>
                <c:pt idx="4681">
                  <c:v>58.582874303838416</c:v>
                </c:pt>
                <c:pt idx="4682">
                  <c:v>235.56436268811166</c:v>
                </c:pt>
                <c:pt idx="4683">
                  <c:v>242.47010963029453</c:v>
                </c:pt>
                <c:pt idx="4684">
                  <c:v>79.574152707457756</c:v>
                </c:pt>
                <c:pt idx="4685">
                  <c:v>106.81348786829015</c:v>
                </c:pt>
                <c:pt idx="4686">
                  <c:v>133.99801551370842</c:v>
                </c:pt>
                <c:pt idx="4687">
                  <c:v>148.6316221292864</c:v>
                </c:pt>
                <c:pt idx="4688">
                  <c:v>144.63067350405345</c:v>
                </c:pt>
                <c:pt idx="4689">
                  <c:v>127.53072869483876</c:v>
                </c:pt>
                <c:pt idx="4690">
                  <c:v>108.45771333071465</c:v>
                </c:pt>
                <c:pt idx="4691">
                  <c:v>94.481796900106474</c:v>
                </c:pt>
                <c:pt idx="4692">
                  <c:v>85.931824495499114</c:v>
                </c:pt>
                <c:pt idx="4693">
                  <c:v>80.341457923255859</c:v>
                </c:pt>
                <c:pt idx="4694">
                  <c:v>76.833776936750269</c:v>
                </c:pt>
                <c:pt idx="4695">
                  <c:v>76.614546875093666</c:v>
                </c:pt>
                <c:pt idx="4696">
                  <c:v>81.876068354852038</c:v>
                </c:pt>
                <c:pt idx="4697">
                  <c:v>94.755834477177217</c:v>
                </c:pt>
                <c:pt idx="4698">
                  <c:v>115.52788281913996</c:v>
                </c:pt>
                <c:pt idx="4699">
                  <c:v>139.36915202429509</c:v>
                </c:pt>
                <c:pt idx="4700">
                  <c:v>155.70179161771171</c:v>
                </c:pt>
                <c:pt idx="4701">
                  <c:v>153.72872106280232</c:v>
                </c:pt>
                <c:pt idx="4702">
                  <c:v>132.18936750504147</c:v>
                </c:pt>
                <c:pt idx="4703">
                  <c:v>101.33273632687519</c:v>
                </c:pt>
                <c:pt idx="4704">
                  <c:v>74.422246258527679</c:v>
                </c:pt>
                <c:pt idx="4705">
                  <c:v>58.582874303838416</c:v>
                </c:pt>
                <c:pt idx="4706">
                  <c:v>54.417503132363038</c:v>
                </c:pt>
                <c:pt idx="4707">
                  <c:v>61.323250074545903</c:v>
                </c:pt>
                <c:pt idx="4708">
                  <c:v>79.574152707457756</c:v>
                </c:pt>
                <c:pt idx="4709">
                  <c:v>106.81348786829015</c:v>
                </c:pt>
                <c:pt idx="4710">
                  <c:v>133.99801551370842</c:v>
                </c:pt>
                <c:pt idx="4711">
                  <c:v>148.6316221292864</c:v>
                </c:pt>
                <c:pt idx="4712">
                  <c:v>144.63067350405345</c:v>
                </c:pt>
                <c:pt idx="4713">
                  <c:v>127.53072869483876</c:v>
                </c:pt>
                <c:pt idx="4714">
                  <c:v>108.45771333071465</c:v>
                </c:pt>
                <c:pt idx="4715">
                  <c:v>94.481796900106474</c:v>
                </c:pt>
                <c:pt idx="4716">
                  <c:v>85.931824495499114</c:v>
                </c:pt>
                <c:pt idx="4717">
                  <c:v>80.341457923255859</c:v>
                </c:pt>
                <c:pt idx="4718">
                  <c:v>76.833776936750269</c:v>
                </c:pt>
                <c:pt idx="4719">
                  <c:v>76.614546875093666</c:v>
                </c:pt>
                <c:pt idx="4720">
                  <c:v>81.876068354852038</c:v>
                </c:pt>
                <c:pt idx="4721">
                  <c:v>94.755834477177217</c:v>
                </c:pt>
                <c:pt idx="4722">
                  <c:v>115.52788281913996</c:v>
                </c:pt>
                <c:pt idx="4723">
                  <c:v>139.36915202429509</c:v>
                </c:pt>
                <c:pt idx="4724">
                  <c:v>155.70179161771171</c:v>
                </c:pt>
                <c:pt idx="4725">
                  <c:v>153.72872106280232</c:v>
                </c:pt>
                <c:pt idx="4726">
                  <c:v>132.18936750504147</c:v>
                </c:pt>
                <c:pt idx="4727">
                  <c:v>101.33273632687519</c:v>
                </c:pt>
                <c:pt idx="4728">
                  <c:v>74.422246258527679</c:v>
                </c:pt>
                <c:pt idx="4729">
                  <c:v>58.582874303838416</c:v>
                </c:pt>
                <c:pt idx="4730">
                  <c:v>54.417503132363038</c:v>
                </c:pt>
                <c:pt idx="4731">
                  <c:v>61.323250074545903</c:v>
                </c:pt>
                <c:pt idx="4732">
                  <c:v>79.574152707457756</c:v>
                </c:pt>
                <c:pt idx="4733">
                  <c:v>106.81348786829015</c:v>
                </c:pt>
                <c:pt idx="4734">
                  <c:v>133.99801551370842</c:v>
                </c:pt>
                <c:pt idx="4735">
                  <c:v>148.6316221292864</c:v>
                </c:pt>
                <c:pt idx="4736">
                  <c:v>144.63067350405345</c:v>
                </c:pt>
                <c:pt idx="4737">
                  <c:v>127.53072869483876</c:v>
                </c:pt>
                <c:pt idx="4738">
                  <c:v>108.45771333071465</c:v>
                </c:pt>
                <c:pt idx="4739">
                  <c:v>94.481796900106474</c:v>
                </c:pt>
                <c:pt idx="4740">
                  <c:v>85.931824495499114</c:v>
                </c:pt>
                <c:pt idx="4741">
                  <c:v>80.341457923255859</c:v>
                </c:pt>
                <c:pt idx="4742">
                  <c:v>76.833776936750269</c:v>
                </c:pt>
                <c:pt idx="4743">
                  <c:v>76.614546875093666</c:v>
                </c:pt>
                <c:pt idx="4744">
                  <c:v>81.876068354852038</c:v>
                </c:pt>
                <c:pt idx="4745">
                  <c:v>94.755834477177217</c:v>
                </c:pt>
                <c:pt idx="4746">
                  <c:v>115.52788281913996</c:v>
                </c:pt>
                <c:pt idx="4747">
                  <c:v>139.36915202429509</c:v>
                </c:pt>
                <c:pt idx="4748">
                  <c:v>155.70179161771171</c:v>
                </c:pt>
                <c:pt idx="4749">
                  <c:v>153.72872106280232</c:v>
                </c:pt>
                <c:pt idx="4750">
                  <c:v>132.18936750504147</c:v>
                </c:pt>
                <c:pt idx="4751">
                  <c:v>101.33273632687519</c:v>
                </c:pt>
                <c:pt idx="4752">
                  <c:v>74.422246258527679</c:v>
                </c:pt>
                <c:pt idx="4753">
                  <c:v>58.582874303838416</c:v>
                </c:pt>
                <c:pt idx="4754">
                  <c:v>54.417503132363038</c:v>
                </c:pt>
                <c:pt idx="4755">
                  <c:v>61.323250074545903</c:v>
                </c:pt>
                <c:pt idx="4756">
                  <c:v>79.574152707457756</c:v>
                </c:pt>
                <c:pt idx="4757">
                  <c:v>106.81348786829015</c:v>
                </c:pt>
                <c:pt idx="4758">
                  <c:v>133.99801551370842</c:v>
                </c:pt>
                <c:pt idx="4759">
                  <c:v>148.6316221292864</c:v>
                </c:pt>
                <c:pt idx="4760">
                  <c:v>144.63067350405345</c:v>
                </c:pt>
                <c:pt idx="4761">
                  <c:v>127.53072869483876</c:v>
                </c:pt>
                <c:pt idx="4762">
                  <c:v>108.45771333071465</c:v>
                </c:pt>
                <c:pt idx="4763">
                  <c:v>94.481796900106474</c:v>
                </c:pt>
                <c:pt idx="4764">
                  <c:v>85.931824495499114</c:v>
                </c:pt>
                <c:pt idx="4765">
                  <c:v>80.341457923255859</c:v>
                </c:pt>
                <c:pt idx="4766">
                  <c:v>76.833776936750269</c:v>
                </c:pt>
                <c:pt idx="4767">
                  <c:v>76.614546875093666</c:v>
                </c:pt>
                <c:pt idx="4768">
                  <c:v>81.876068354852038</c:v>
                </c:pt>
                <c:pt idx="4769">
                  <c:v>94.755834477177217</c:v>
                </c:pt>
                <c:pt idx="4770">
                  <c:v>115.52788281913996</c:v>
                </c:pt>
                <c:pt idx="4771">
                  <c:v>139.36915202429509</c:v>
                </c:pt>
                <c:pt idx="4772">
                  <c:v>155.70179161771171</c:v>
                </c:pt>
                <c:pt idx="4773">
                  <c:v>153.72872106280232</c:v>
                </c:pt>
                <c:pt idx="4774">
                  <c:v>132.18936750504147</c:v>
                </c:pt>
                <c:pt idx="4775">
                  <c:v>101.33273632687519</c:v>
                </c:pt>
                <c:pt idx="4776">
                  <c:v>74.422246258527679</c:v>
                </c:pt>
                <c:pt idx="4777">
                  <c:v>58.582874303838416</c:v>
                </c:pt>
                <c:pt idx="4778">
                  <c:v>54.417503132363038</c:v>
                </c:pt>
                <c:pt idx="4779">
                  <c:v>61.323250074545903</c:v>
                </c:pt>
                <c:pt idx="4780">
                  <c:v>79.574152707457756</c:v>
                </c:pt>
                <c:pt idx="4781">
                  <c:v>106.81348786829015</c:v>
                </c:pt>
                <c:pt idx="4782">
                  <c:v>133.99801551370842</c:v>
                </c:pt>
                <c:pt idx="4783">
                  <c:v>148.6316221292864</c:v>
                </c:pt>
                <c:pt idx="4784">
                  <c:v>144.63067350405345</c:v>
                </c:pt>
                <c:pt idx="4785">
                  <c:v>127.53072869483876</c:v>
                </c:pt>
                <c:pt idx="4786">
                  <c:v>108.45771333071465</c:v>
                </c:pt>
                <c:pt idx="4787">
                  <c:v>94.481796900106474</c:v>
                </c:pt>
                <c:pt idx="4788">
                  <c:v>85.931824495499114</c:v>
                </c:pt>
                <c:pt idx="4789">
                  <c:v>80.341457923255859</c:v>
                </c:pt>
                <c:pt idx="4790">
                  <c:v>76.833776936750269</c:v>
                </c:pt>
                <c:pt idx="4791">
                  <c:v>76.614546875093666</c:v>
                </c:pt>
                <c:pt idx="4792">
                  <c:v>81.876068354852038</c:v>
                </c:pt>
                <c:pt idx="4793">
                  <c:v>94.755834477177217</c:v>
                </c:pt>
                <c:pt idx="4794">
                  <c:v>115.52788281913996</c:v>
                </c:pt>
                <c:pt idx="4795">
                  <c:v>139.36915202429509</c:v>
                </c:pt>
                <c:pt idx="4796">
                  <c:v>155.70179161771171</c:v>
                </c:pt>
                <c:pt idx="4797">
                  <c:v>153.72872106280232</c:v>
                </c:pt>
                <c:pt idx="4798">
                  <c:v>132.18936750504147</c:v>
                </c:pt>
                <c:pt idx="4799">
                  <c:v>101.33273632687519</c:v>
                </c:pt>
                <c:pt idx="4800">
                  <c:v>74.422246258527679</c:v>
                </c:pt>
                <c:pt idx="4801">
                  <c:v>58.582874303838416</c:v>
                </c:pt>
                <c:pt idx="4802">
                  <c:v>54.417503132363038</c:v>
                </c:pt>
                <c:pt idx="4803">
                  <c:v>61.323250074545903</c:v>
                </c:pt>
                <c:pt idx="4804">
                  <c:v>79.574152707457756</c:v>
                </c:pt>
                <c:pt idx="4805">
                  <c:v>106.81348786829015</c:v>
                </c:pt>
                <c:pt idx="4806">
                  <c:v>133.99801551370842</c:v>
                </c:pt>
                <c:pt idx="4807">
                  <c:v>148.6316221292864</c:v>
                </c:pt>
                <c:pt idx="4808">
                  <c:v>144.63067350405345</c:v>
                </c:pt>
                <c:pt idx="4809">
                  <c:v>127.53072869483876</c:v>
                </c:pt>
                <c:pt idx="4810">
                  <c:v>108.45771333071465</c:v>
                </c:pt>
                <c:pt idx="4811">
                  <c:v>94.481796900106474</c:v>
                </c:pt>
                <c:pt idx="4812">
                  <c:v>85.931824495499114</c:v>
                </c:pt>
                <c:pt idx="4813">
                  <c:v>80.341457923255859</c:v>
                </c:pt>
                <c:pt idx="4814">
                  <c:v>76.833776936750269</c:v>
                </c:pt>
                <c:pt idx="4815">
                  <c:v>76.614546875093666</c:v>
                </c:pt>
                <c:pt idx="4816">
                  <c:v>81.876068354852038</c:v>
                </c:pt>
                <c:pt idx="4817">
                  <c:v>94.755834477177217</c:v>
                </c:pt>
                <c:pt idx="4818">
                  <c:v>115.52788281913996</c:v>
                </c:pt>
                <c:pt idx="4819">
                  <c:v>139.36915202429509</c:v>
                </c:pt>
                <c:pt idx="4820">
                  <c:v>155.70179161771171</c:v>
                </c:pt>
                <c:pt idx="4821">
                  <c:v>153.72872106280232</c:v>
                </c:pt>
                <c:pt idx="4822">
                  <c:v>132.18936750504147</c:v>
                </c:pt>
                <c:pt idx="4823">
                  <c:v>101.33273632687519</c:v>
                </c:pt>
                <c:pt idx="4824">
                  <c:v>74.422246258527679</c:v>
                </c:pt>
                <c:pt idx="4825">
                  <c:v>58.582874303838416</c:v>
                </c:pt>
                <c:pt idx="4826">
                  <c:v>54.417503132363038</c:v>
                </c:pt>
                <c:pt idx="4827">
                  <c:v>61.323250074545903</c:v>
                </c:pt>
                <c:pt idx="4828">
                  <c:v>79.574152707457756</c:v>
                </c:pt>
                <c:pt idx="4829">
                  <c:v>106.81348786829015</c:v>
                </c:pt>
                <c:pt idx="4830">
                  <c:v>133.99801551370842</c:v>
                </c:pt>
                <c:pt idx="4831">
                  <c:v>148.6316221292864</c:v>
                </c:pt>
                <c:pt idx="4832">
                  <c:v>144.63067350405345</c:v>
                </c:pt>
                <c:pt idx="4833">
                  <c:v>127.53072869483876</c:v>
                </c:pt>
                <c:pt idx="4834">
                  <c:v>108.45771333071465</c:v>
                </c:pt>
                <c:pt idx="4835">
                  <c:v>94.481796900106474</c:v>
                </c:pt>
                <c:pt idx="4836">
                  <c:v>85.931824495499114</c:v>
                </c:pt>
                <c:pt idx="4837">
                  <c:v>80.341457923255859</c:v>
                </c:pt>
                <c:pt idx="4838">
                  <c:v>76.833776936750269</c:v>
                </c:pt>
                <c:pt idx="4839">
                  <c:v>76.614546875093666</c:v>
                </c:pt>
                <c:pt idx="4840">
                  <c:v>81.876068354852038</c:v>
                </c:pt>
                <c:pt idx="4841">
                  <c:v>94.755834477177217</c:v>
                </c:pt>
                <c:pt idx="4842">
                  <c:v>115.52788281913996</c:v>
                </c:pt>
                <c:pt idx="4843">
                  <c:v>139.36915202429509</c:v>
                </c:pt>
                <c:pt idx="4844">
                  <c:v>155.70179161771171</c:v>
                </c:pt>
                <c:pt idx="4845">
                  <c:v>153.72872106280232</c:v>
                </c:pt>
                <c:pt idx="4846">
                  <c:v>132.18936750504147</c:v>
                </c:pt>
                <c:pt idx="4847">
                  <c:v>101.33273632687519</c:v>
                </c:pt>
                <c:pt idx="4848">
                  <c:v>74.422246258527679</c:v>
                </c:pt>
                <c:pt idx="4849">
                  <c:v>58.582874303838416</c:v>
                </c:pt>
                <c:pt idx="4850">
                  <c:v>54.417503132363038</c:v>
                </c:pt>
                <c:pt idx="4851">
                  <c:v>61.323250074545903</c:v>
                </c:pt>
                <c:pt idx="4852">
                  <c:v>79.574152707457756</c:v>
                </c:pt>
                <c:pt idx="4853">
                  <c:v>106.81348786829015</c:v>
                </c:pt>
                <c:pt idx="4854">
                  <c:v>133.99801551370842</c:v>
                </c:pt>
                <c:pt idx="4855">
                  <c:v>148.6316221292864</c:v>
                </c:pt>
                <c:pt idx="4856">
                  <c:v>144.63067350405345</c:v>
                </c:pt>
                <c:pt idx="4857">
                  <c:v>127.53072869483876</c:v>
                </c:pt>
                <c:pt idx="4858">
                  <c:v>108.45771333071465</c:v>
                </c:pt>
                <c:pt idx="4859">
                  <c:v>94.481796900106474</c:v>
                </c:pt>
                <c:pt idx="4860">
                  <c:v>85.931824495499114</c:v>
                </c:pt>
                <c:pt idx="4861">
                  <c:v>80.341457923255859</c:v>
                </c:pt>
                <c:pt idx="4862">
                  <c:v>76.833776936750269</c:v>
                </c:pt>
                <c:pt idx="4863">
                  <c:v>76.614546875093666</c:v>
                </c:pt>
                <c:pt idx="4864">
                  <c:v>81.876068354852038</c:v>
                </c:pt>
                <c:pt idx="4865">
                  <c:v>94.755834477177217</c:v>
                </c:pt>
                <c:pt idx="4866">
                  <c:v>115.52788281913996</c:v>
                </c:pt>
                <c:pt idx="4867">
                  <c:v>139.36915202429509</c:v>
                </c:pt>
                <c:pt idx="4868">
                  <c:v>155.70179161771171</c:v>
                </c:pt>
                <c:pt idx="4869">
                  <c:v>153.72872106280232</c:v>
                </c:pt>
                <c:pt idx="4870">
                  <c:v>132.18936750504147</c:v>
                </c:pt>
                <c:pt idx="4871">
                  <c:v>101.33273632687519</c:v>
                </c:pt>
                <c:pt idx="4872">
                  <c:v>74.422246258527679</c:v>
                </c:pt>
                <c:pt idx="4873">
                  <c:v>58.582874303838416</c:v>
                </c:pt>
                <c:pt idx="4874">
                  <c:v>54.417503132363038</c:v>
                </c:pt>
                <c:pt idx="4875">
                  <c:v>61.323250074545903</c:v>
                </c:pt>
                <c:pt idx="4876">
                  <c:v>79.574152707457756</c:v>
                </c:pt>
                <c:pt idx="4877">
                  <c:v>106.81348786829015</c:v>
                </c:pt>
                <c:pt idx="4878">
                  <c:v>133.99801551370842</c:v>
                </c:pt>
                <c:pt idx="4879">
                  <c:v>148.6316221292864</c:v>
                </c:pt>
                <c:pt idx="4880">
                  <c:v>144.63067350405345</c:v>
                </c:pt>
                <c:pt idx="4881">
                  <c:v>127.53072869483876</c:v>
                </c:pt>
                <c:pt idx="4882">
                  <c:v>108.45771333071465</c:v>
                </c:pt>
                <c:pt idx="4883">
                  <c:v>94.481796900106474</c:v>
                </c:pt>
                <c:pt idx="4884">
                  <c:v>85.931824495499114</c:v>
                </c:pt>
                <c:pt idx="4885">
                  <c:v>80.341457923255859</c:v>
                </c:pt>
                <c:pt idx="4886">
                  <c:v>76.833776936750269</c:v>
                </c:pt>
                <c:pt idx="4887">
                  <c:v>76.614546875093666</c:v>
                </c:pt>
                <c:pt idx="4888">
                  <c:v>81.876068354852038</c:v>
                </c:pt>
                <c:pt idx="4889">
                  <c:v>94.755834477177217</c:v>
                </c:pt>
                <c:pt idx="4890">
                  <c:v>115.52788281913996</c:v>
                </c:pt>
                <c:pt idx="4891">
                  <c:v>139.36915202429509</c:v>
                </c:pt>
                <c:pt idx="4892">
                  <c:v>155.70179161771171</c:v>
                </c:pt>
                <c:pt idx="4893">
                  <c:v>153.72872106280232</c:v>
                </c:pt>
                <c:pt idx="4894">
                  <c:v>132.18936750504147</c:v>
                </c:pt>
                <c:pt idx="4895">
                  <c:v>101.33273632687519</c:v>
                </c:pt>
                <c:pt idx="4896">
                  <c:v>74.422246258527679</c:v>
                </c:pt>
                <c:pt idx="4897">
                  <c:v>58.582874303838416</c:v>
                </c:pt>
                <c:pt idx="4898">
                  <c:v>54.417503132363038</c:v>
                </c:pt>
                <c:pt idx="4899">
                  <c:v>61.323250074545903</c:v>
                </c:pt>
                <c:pt idx="4900">
                  <c:v>79.574152707457756</c:v>
                </c:pt>
                <c:pt idx="4901">
                  <c:v>106.81348786829015</c:v>
                </c:pt>
                <c:pt idx="4902">
                  <c:v>133.99801551370842</c:v>
                </c:pt>
                <c:pt idx="4903">
                  <c:v>148.6316221292864</c:v>
                </c:pt>
                <c:pt idx="4904">
                  <c:v>144.63067350405345</c:v>
                </c:pt>
                <c:pt idx="4905">
                  <c:v>127.53072869483876</c:v>
                </c:pt>
                <c:pt idx="4906">
                  <c:v>108.45771333071465</c:v>
                </c:pt>
                <c:pt idx="4907">
                  <c:v>94.481796900106474</c:v>
                </c:pt>
                <c:pt idx="4908">
                  <c:v>85.931824495499114</c:v>
                </c:pt>
                <c:pt idx="4909">
                  <c:v>80.341457923255859</c:v>
                </c:pt>
                <c:pt idx="4910">
                  <c:v>76.833776936750269</c:v>
                </c:pt>
                <c:pt idx="4911">
                  <c:v>76.614546875093666</c:v>
                </c:pt>
                <c:pt idx="4912">
                  <c:v>81.876068354852038</c:v>
                </c:pt>
                <c:pt idx="4913">
                  <c:v>94.755834477177217</c:v>
                </c:pt>
                <c:pt idx="4914">
                  <c:v>115.52788281913996</c:v>
                </c:pt>
                <c:pt idx="4915">
                  <c:v>139.36915202429509</c:v>
                </c:pt>
                <c:pt idx="4916">
                  <c:v>155.70179161771171</c:v>
                </c:pt>
                <c:pt idx="4917">
                  <c:v>153.72872106280232</c:v>
                </c:pt>
                <c:pt idx="4918">
                  <c:v>132.18936750504147</c:v>
                </c:pt>
                <c:pt idx="4919">
                  <c:v>101.33273632687519</c:v>
                </c:pt>
                <c:pt idx="4920">
                  <c:v>74.422246258527679</c:v>
                </c:pt>
                <c:pt idx="4921">
                  <c:v>58.582874303838416</c:v>
                </c:pt>
                <c:pt idx="4922">
                  <c:v>54.417503132363038</c:v>
                </c:pt>
                <c:pt idx="4923">
                  <c:v>61.323250074545903</c:v>
                </c:pt>
                <c:pt idx="4924">
                  <c:v>79.574152707457756</c:v>
                </c:pt>
                <c:pt idx="4925">
                  <c:v>106.81348786829015</c:v>
                </c:pt>
                <c:pt idx="4926">
                  <c:v>133.99801551370842</c:v>
                </c:pt>
                <c:pt idx="4927">
                  <c:v>148.6316221292864</c:v>
                </c:pt>
                <c:pt idx="4928">
                  <c:v>144.63067350405345</c:v>
                </c:pt>
                <c:pt idx="4929">
                  <c:v>127.53072869483876</c:v>
                </c:pt>
                <c:pt idx="4930">
                  <c:v>108.45771333071465</c:v>
                </c:pt>
                <c:pt idx="4931">
                  <c:v>94.481796900106474</c:v>
                </c:pt>
                <c:pt idx="4932">
                  <c:v>85.931824495499114</c:v>
                </c:pt>
                <c:pt idx="4933">
                  <c:v>80.341457923255859</c:v>
                </c:pt>
                <c:pt idx="4934">
                  <c:v>76.833776936750269</c:v>
                </c:pt>
                <c:pt idx="4935">
                  <c:v>76.614546875093666</c:v>
                </c:pt>
                <c:pt idx="4936">
                  <c:v>81.876068354852038</c:v>
                </c:pt>
                <c:pt idx="4937">
                  <c:v>94.755834477177217</c:v>
                </c:pt>
                <c:pt idx="4938">
                  <c:v>115.52788281913996</c:v>
                </c:pt>
                <c:pt idx="4939">
                  <c:v>139.36915202429509</c:v>
                </c:pt>
                <c:pt idx="4940">
                  <c:v>155.70179161771171</c:v>
                </c:pt>
                <c:pt idx="4941">
                  <c:v>153.72872106280232</c:v>
                </c:pt>
                <c:pt idx="4942">
                  <c:v>132.18936750504147</c:v>
                </c:pt>
                <c:pt idx="4943">
                  <c:v>101.33273632687519</c:v>
                </c:pt>
                <c:pt idx="4944">
                  <c:v>74.422246258527679</c:v>
                </c:pt>
                <c:pt idx="4945">
                  <c:v>58.582874303838416</c:v>
                </c:pt>
                <c:pt idx="4946">
                  <c:v>54.417503132363038</c:v>
                </c:pt>
                <c:pt idx="4947">
                  <c:v>61.323250074545903</c:v>
                </c:pt>
                <c:pt idx="4948">
                  <c:v>79.574152707457756</c:v>
                </c:pt>
                <c:pt idx="4949">
                  <c:v>106.81348786829015</c:v>
                </c:pt>
                <c:pt idx="4950">
                  <c:v>133.99801551370842</c:v>
                </c:pt>
                <c:pt idx="4951">
                  <c:v>148.6316221292864</c:v>
                </c:pt>
                <c:pt idx="4952">
                  <c:v>144.63067350405345</c:v>
                </c:pt>
                <c:pt idx="4953">
                  <c:v>127.53072869483876</c:v>
                </c:pt>
                <c:pt idx="4954">
                  <c:v>108.45771333071465</c:v>
                </c:pt>
                <c:pt idx="4955">
                  <c:v>94.481796900106474</c:v>
                </c:pt>
                <c:pt idx="4956">
                  <c:v>85.931824495499114</c:v>
                </c:pt>
                <c:pt idx="4957">
                  <c:v>80.341457923255859</c:v>
                </c:pt>
                <c:pt idx="4958">
                  <c:v>76.833776936750269</c:v>
                </c:pt>
                <c:pt idx="4959">
                  <c:v>76.614546875093666</c:v>
                </c:pt>
                <c:pt idx="4960">
                  <c:v>81.876068354852038</c:v>
                </c:pt>
                <c:pt idx="4961">
                  <c:v>94.755834477177217</c:v>
                </c:pt>
                <c:pt idx="4962">
                  <c:v>115.52788281913996</c:v>
                </c:pt>
                <c:pt idx="4963">
                  <c:v>139.36915202429509</c:v>
                </c:pt>
                <c:pt idx="4964">
                  <c:v>155.70179161771171</c:v>
                </c:pt>
                <c:pt idx="4965">
                  <c:v>153.72872106280232</c:v>
                </c:pt>
                <c:pt idx="4966">
                  <c:v>132.18936750504147</c:v>
                </c:pt>
                <c:pt idx="4967">
                  <c:v>101.33273632687519</c:v>
                </c:pt>
                <c:pt idx="4968">
                  <c:v>74.422246258527679</c:v>
                </c:pt>
                <c:pt idx="4969">
                  <c:v>58.582874303838416</c:v>
                </c:pt>
                <c:pt idx="4970">
                  <c:v>54.417503132363038</c:v>
                </c:pt>
                <c:pt idx="4971">
                  <c:v>61.323250074545903</c:v>
                </c:pt>
                <c:pt idx="4972">
                  <c:v>79.574152707457756</c:v>
                </c:pt>
                <c:pt idx="4973">
                  <c:v>106.81348786829015</c:v>
                </c:pt>
                <c:pt idx="4974">
                  <c:v>133.99801551370842</c:v>
                </c:pt>
                <c:pt idx="4975">
                  <c:v>148.6316221292864</c:v>
                </c:pt>
                <c:pt idx="4976">
                  <c:v>144.63067350405345</c:v>
                </c:pt>
                <c:pt idx="4977">
                  <c:v>127.53072869483876</c:v>
                </c:pt>
                <c:pt idx="4978">
                  <c:v>108.45771333071465</c:v>
                </c:pt>
                <c:pt idx="4979">
                  <c:v>94.481796900106474</c:v>
                </c:pt>
                <c:pt idx="4980">
                  <c:v>85.931824495499114</c:v>
                </c:pt>
                <c:pt idx="4981">
                  <c:v>80.341457923255859</c:v>
                </c:pt>
                <c:pt idx="4982">
                  <c:v>76.833776936750269</c:v>
                </c:pt>
                <c:pt idx="4983">
                  <c:v>76.614546875093666</c:v>
                </c:pt>
                <c:pt idx="4984">
                  <c:v>81.876068354852038</c:v>
                </c:pt>
                <c:pt idx="4985">
                  <c:v>94.755834477177217</c:v>
                </c:pt>
                <c:pt idx="4986">
                  <c:v>115.52788281913996</c:v>
                </c:pt>
                <c:pt idx="4987">
                  <c:v>139.36915202429509</c:v>
                </c:pt>
                <c:pt idx="4988">
                  <c:v>155.70179161771171</c:v>
                </c:pt>
                <c:pt idx="4989">
                  <c:v>153.72872106280232</c:v>
                </c:pt>
                <c:pt idx="4990">
                  <c:v>132.18936750504147</c:v>
                </c:pt>
                <c:pt idx="4991">
                  <c:v>101.33273632687519</c:v>
                </c:pt>
                <c:pt idx="4992">
                  <c:v>74.422246258527679</c:v>
                </c:pt>
                <c:pt idx="4993">
                  <c:v>58.582874303838416</c:v>
                </c:pt>
                <c:pt idx="4994">
                  <c:v>54.417503132363038</c:v>
                </c:pt>
                <c:pt idx="4995">
                  <c:v>61.323250074545903</c:v>
                </c:pt>
                <c:pt idx="4996">
                  <c:v>79.574152707457756</c:v>
                </c:pt>
                <c:pt idx="4997">
                  <c:v>106.81348786829015</c:v>
                </c:pt>
                <c:pt idx="4998">
                  <c:v>133.99801551370842</c:v>
                </c:pt>
                <c:pt idx="4999">
                  <c:v>148.6316221292864</c:v>
                </c:pt>
                <c:pt idx="5000">
                  <c:v>144.63067350405345</c:v>
                </c:pt>
                <c:pt idx="5001">
                  <c:v>127.53072869483876</c:v>
                </c:pt>
                <c:pt idx="5002">
                  <c:v>108.45771333071465</c:v>
                </c:pt>
                <c:pt idx="5003">
                  <c:v>94.481796900106474</c:v>
                </c:pt>
                <c:pt idx="5004">
                  <c:v>85.931824495499114</c:v>
                </c:pt>
                <c:pt idx="5005">
                  <c:v>80.341457923255859</c:v>
                </c:pt>
                <c:pt idx="5006">
                  <c:v>76.833776936750269</c:v>
                </c:pt>
                <c:pt idx="5007">
                  <c:v>76.614546875093666</c:v>
                </c:pt>
                <c:pt idx="5008">
                  <c:v>81.876068354852038</c:v>
                </c:pt>
                <c:pt idx="5009">
                  <c:v>94.755834477177217</c:v>
                </c:pt>
                <c:pt idx="5010">
                  <c:v>115.52788281913996</c:v>
                </c:pt>
                <c:pt idx="5011">
                  <c:v>139.36915202429509</c:v>
                </c:pt>
                <c:pt idx="5012">
                  <c:v>155.70179161771171</c:v>
                </c:pt>
                <c:pt idx="5013">
                  <c:v>153.72872106280232</c:v>
                </c:pt>
                <c:pt idx="5014">
                  <c:v>132.18936750504147</c:v>
                </c:pt>
                <c:pt idx="5015">
                  <c:v>101.33273632687519</c:v>
                </c:pt>
                <c:pt idx="5016">
                  <c:v>74.422246258527679</c:v>
                </c:pt>
                <c:pt idx="5017">
                  <c:v>58.582874303838416</c:v>
                </c:pt>
                <c:pt idx="5018">
                  <c:v>54.417503132363038</c:v>
                </c:pt>
                <c:pt idx="5019">
                  <c:v>61.323250074545903</c:v>
                </c:pt>
                <c:pt idx="5020">
                  <c:v>79.574152707457756</c:v>
                </c:pt>
                <c:pt idx="5021">
                  <c:v>106.81348786829015</c:v>
                </c:pt>
                <c:pt idx="5022">
                  <c:v>133.99801551370842</c:v>
                </c:pt>
                <c:pt idx="5023">
                  <c:v>148.6316221292864</c:v>
                </c:pt>
                <c:pt idx="5024">
                  <c:v>144.63067350405345</c:v>
                </c:pt>
                <c:pt idx="5025">
                  <c:v>127.53072869483876</c:v>
                </c:pt>
                <c:pt idx="5026">
                  <c:v>108.45771333071465</c:v>
                </c:pt>
                <c:pt idx="5027">
                  <c:v>94.481796900106474</c:v>
                </c:pt>
                <c:pt idx="5028">
                  <c:v>85.931824495499114</c:v>
                </c:pt>
                <c:pt idx="5029">
                  <c:v>80.341457923255859</c:v>
                </c:pt>
                <c:pt idx="5030">
                  <c:v>76.833776936750269</c:v>
                </c:pt>
                <c:pt idx="5031">
                  <c:v>76.614546875093666</c:v>
                </c:pt>
                <c:pt idx="5032">
                  <c:v>81.876068354852038</c:v>
                </c:pt>
                <c:pt idx="5033">
                  <c:v>94.755834477177217</c:v>
                </c:pt>
                <c:pt idx="5034">
                  <c:v>115.52788281913996</c:v>
                </c:pt>
                <c:pt idx="5035">
                  <c:v>139.36915202429509</c:v>
                </c:pt>
                <c:pt idx="5036">
                  <c:v>155.70179161771171</c:v>
                </c:pt>
                <c:pt idx="5037">
                  <c:v>153.72872106280232</c:v>
                </c:pt>
                <c:pt idx="5038">
                  <c:v>132.18936750504147</c:v>
                </c:pt>
                <c:pt idx="5039">
                  <c:v>101.33273632687519</c:v>
                </c:pt>
                <c:pt idx="5040">
                  <c:v>74.422246258527679</c:v>
                </c:pt>
                <c:pt idx="5041">
                  <c:v>58.582874303838416</c:v>
                </c:pt>
                <c:pt idx="5042">
                  <c:v>54.417503132363038</c:v>
                </c:pt>
                <c:pt idx="5043">
                  <c:v>61.323250074545903</c:v>
                </c:pt>
                <c:pt idx="5044">
                  <c:v>79.574152707457756</c:v>
                </c:pt>
                <c:pt idx="5045">
                  <c:v>106.81348786829015</c:v>
                </c:pt>
                <c:pt idx="5046">
                  <c:v>133.99801551370842</c:v>
                </c:pt>
                <c:pt idx="5047">
                  <c:v>148.6316221292864</c:v>
                </c:pt>
                <c:pt idx="5048">
                  <c:v>144.63067350405345</c:v>
                </c:pt>
                <c:pt idx="5049">
                  <c:v>127.53072869483876</c:v>
                </c:pt>
                <c:pt idx="5050">
                  <c:v>108.45771333071465</c:v>
                </c:pt>
                <c:pt idx="5051">
                  <c:v>94.481796900106474</c:v>
                </c:pt>
                <c:pt idx="5052">
                  <c:v>85.931824495499114</c:v>
                </c:pt>
                <c:pt idx="5053">
                  <c:v>80.341457923255859</c:v>
                </c:pt>
                <c:pt idx="5054">
                  <c:v>76.833776936750269</c:v>
                </c:pt>
                <c:pt idx="5055">
                  <c:v>76.614546875093666</c:v>
                </c:pt>
                <c:pt idx="5056">
                  <c:v>81.876068354852038</c:v>
                </c:pt>
                <c:pt idx="5057">
                  <c:v>94.755834477177217</c:v>
                </c:pt>
                <c:pt idx="5058">
                  <c:v>115.52788281913996</c:v>
                </c:pt>
                <c:pt idx="5059">
                  <c:v>139.36915202429509</c:v>
                </c:pt>
                <c:pt idx="5060">
                  <c:v>155.70179161771171</c:v>
                </c:pt>
                <c:pt idx="5061">
                  <c:v>153.72872106280232</c:v>
                </c:pt>
                <c:pt idx="5062">
                  <c:v>132.18936750504147</c:v>
                </c:pt>
                <c:pt idx="5063">
                  <c:v>101.33273632687519</c:v>
                </c:pt>
                <c:pt idx="5064">
                  <c:v>74.422246258527679</c:v>
                </c:pt>
                <c:pt idx="5065">
                  <c:v>58.582874303838416</c:v>
                </c:pt>
                <c:pt idx="5066">
                  <c:v>54.417503132363038</c:v>
                </c:pt>
                <c:pt idx="5067">
                  <c:v>231.9688424096714</c:v>
                </c:pt>
                <c:pt idx="5068">
                  <c:v>79.574152707457756</c:v>
                </c:pt>
                <c:pt idx="5069">
                  <c:v>106.81348786829015</c:v>
                </c:pt>
                <c:pt idx="5070">
                  <c:v>133.99801551370842</c:v>
                </c:pt>
                <c:pt idx="5071">
                  <c:v>148.6316221292864</c:v>
                </c:pt>
                <c:pt idx="5072">
                  <c:v>144.63067350405345</c:v>
                </c:pt>
                <c:pt idx="5073">
                  <c:v>127.53072869483876</c:v>
                </c:pt>
                <c:pt idx="5074">
                  <c:v>108.45771333071465</c:v>
                </c:pt>
                <c:pt idx="5075">
                  <c:v>94.481796900106474</c:v>
                </c:pt>
                <c:pt idx="5076">
                  <c:v>85.931824495499114</c:v>
                </c:pt>
                <c:pt idx="5077">
                  <c:v>80.341457923255859</c:v>
                </c:pt>
                <c:pt idx="5078">
                  <c:v>76.833776936750269</c:v>
                </c:pt>
                <c:pt idx="5079">
                  <c:v>76.614546875093666</c:v>
                </c:pt>
                <c:pt idx="5080">
                  <c:v>81.876068354852038</c:v>
                </c:pt>
                <c:pt idx="5081">
                  <c:v>94.755834477177217</c:v>
                </c:pt>
                <c:pt idx="5082">
                  <c:v>115.52788281913996</c:v>
                </c:pt>
                <c:pt idx="5083">
                  <c:v>139.36915202429509</c:v>
                </c:pt>
                <c:pt idx="5084">
                  <c:v>155.70179161771171</c:v>
                </c:pt>
                <c:pt idx="5085">
                  <c:v>153.72872106280232</c:v>
                </c:pt>
                <c:pt idx="5086">
                  <c:v>132.18936750504147</c:v>
                </c:pt>
                <c:pt idx="5087">
                  <c:v>101.33273632687519</c:v>
                </c:pt>
                <c:pt idx="5088">
                  <c:v>76.504931844265371</c:v>
                </c:pt>
                <c:pt idx="5089">
                  <c:v>59.514602065878961</c:v>
                </c:pt>
                <c:pt idx="5090">
                  <c:v>55.020385801918685</c:v>
                </c:pt>
                <c:pt idx="5091">
                  <c:v>62.419400382828897</c:v>
                </c:pt>
                <c:pt idx="5092">
                  <c:v>81.985683385680346</c:v>
                </c:pt>
                <c:pt idx="5093">
                  <c:v>111.19808910142214</c:v>
                </c:pt>
                <c:pt idx="5094">
                  <c:v>140.35568730174978</c:v>
                </c:pt>
                <c:pt idx="5095">
                  <c:v>156.0306367101966</c:v>
                </c:pt>
                <c:pt idx="5096">
                  <c:v>151.70084299247878</c:v>
                </c:pt>
                <c:pt idx="5097">
                  <c:v>133.34032532873863</c:v>
                </c:pt>
                <c:pt idx="5098">
                  <c:v>112.89712207926078</c:v>
                </c:pt>
                <c:pt idx="5099">
                  <c:v>97.989477886612065</c:v>
                </c:pt>
                <c:pt idx="5100">
                  <c:v>88.83662281244905</c:v>
                </c:pt>
                <c:pt idx="5101">
                  <c:v>82.80779611689259</c:v>
                </c:pt>
                <c:pt idx="5102">
                  <c:v>79.026077553316256</c:v>
                </c:pt>
                <c:pt idx="5103">
                  <c:v>78.806847491659653</c:v>
                </c:pt>
                <c:pt idx="5104">
                  <c:v>84.452021579317076</c:v>
                </c:pt>
                <c:pt idx="5105">
                  <c:v>98.263515463682808</c:v>
                </c:pt>
                <c:pt idx="5106">
                  <c:v>120.51536672182758</c:v>
                </c:pt>
                <c:pt idx="5107">
                  <c:v>146.05566890482135</c:v>
                </c:pt>
                <c:pt idx="5108">
                  <c:v>163.59407383734924</c:v>
                </c:pt>
                <c:pt idx="5109">
                  <c:v>161.45658073619742</c:v>
                </c:pt>
                <c:pt idx="5110">
                  <c:v>138.3826167468404</c:v>
                </c:pt>
                <c:pt idx="5111">
                  <c:v>105.33368495210811</c:v>
                </c:pt>
                <c:pt idx="5112">
                  <c:v>76.504931844265371</c:v>
                </c:pt>
                <c:pt idx="5113">
                  <c:v>59.514602065878961</c:v>
                </c:pt>
                <c:pt idx="5114">
                  <c:v>55.020385801918685</c:v>
                </c:pt>
                <c:pt idx="5115">
                  <c:v>62.419400382828897</c:v>
                </c:pt>
                <c:pt idx="5116">
                  <c:v>81.985683385680346</c:v>
                </c:pt>
                <c:pt idx="5117">
                  <c:v>111.19808910142214</c:v>
                </c:pt>
                <c:pt idx="5118">
                  <c:v>140.35568730174978</c:v>
                </c:pt>
                <c:pt idx="5119">
                  <c:v>156.0306367101966</c:v>
                </c:pt>
                <c:pt idx="5120">
                  <c:v>151.70084299247878</c:v>
                </c:pt>
                <c:pt idx="5121">
                  <c:v>133.34032532873863</c:v>
                </c:pt>
                <c:pt idx="5122">
                  <c:v>112.89712207926078</c:v>
                </c:pt>
                <c:pt idx="5123">
                  <c:v>97.989477886612065</c:v>
                </c:pt>
                <c:pt idx="5124">
                  <c:v>88.83662281244905</c:v>
                </c:pt>
                <c:pt idx="5125">
                  <c:v>82.80779611689259</c:v>
                </c:pt>
                <c:pt idx="5126">
                  <c:v>79.026077553316256</c:v>
                </c:pt>
                <c:pt idx="5127">
                  <c:v>78.806847491659653</c:v>
                </c:pt>
                <c:pt idx="5128">
                  <c:v>84.452021579317076</c:v>
                </c:pt>
                <c:pt idx="5129">
                  <c:v>98.263515463682808</c:v>
                </c:pt>
                <c:pt idx="5130">
                  <c:v>120.51536672182758</c:v>
                </c:pt>
                <c:pt idx="5131">
                  <c:v>146.05566890482135</c:v>
                </c:pt>
                <c:pt idx="5132">
                  <c:v>163.59407383734924</c:v>
                </c:pt>
                <c:pt idx="5133">
                  <c:v>161.45658073619742</c:v>
                </c:pt>
                <c:pt idx="5134">
                  <c:v>138.3826167468404</c:v>
                </c:pt>
                <c:pt idx="5135">
                  <c:v>105.33368495210811</c:v>
                </c:pt>
                <c:pt idx="5136">
                  <c:v>76.504931844265371</c:v>
                </c:pt>
                <c:pt idx="5137">
                  <c:v>59.514602065878961</c:v>
                </c:pt>
                <c:pt idx="5138">
                  <c:v>55.020385801918685</c:v>
                </c:pt>
                <c:pt idx="5139">
                  <c:v>225.18904230248705</c:v>
                </c:pt>
                <c:pt idx="5140">
                  <c:v>81.985683385680346</c:v>
                </c:pt>
                <c:pt idx="5141">
                  <c:v>111.19808910142214</c:v>
                </c:pt>
                <c:pt idx="5142">
                  <c:v>140.35568730174978</c:v>
                </c:pt>
                <c:pt idx="5143">
                  <c:v>156.0306367101966</c:v>
                </c:pt>
                <c:pt idx="5144">
                  <c:v>151.70084299247878</c:v>
                </c:pt>
                <c:pt idx="5145">
                  <c:v>133.34032532873863</c:v>
                </c:pt>
                <c:pt idx="5146">
                  <c:v>112.89712207926078</c:v>
                </c:pt>
                <c:pt idx="5147">
                  <c:v>97.989477886612065</c:v>
                </c:pt>
                <c:pt idx="5148">
                  <c:v>88.83662281244905</c:v>
                </c:pt>
                <c:pt idx="5149">
                  <c:v>82.80779611689259</c:v>
                </c:pt>
                <c:pt idx="5150">
                  <c:v>79.026077553316256</c:v>
                </c:pt>
                <c:pt idx="5151">
                  <c:v>78.806847491659653</c:v>
                </c:pt>
                <c:pt idx="5152">
                  <c:v>84.452021579317076</c:v>
                </c:pt>
                <c:pt idx="5153">
                  <c:v>98.263515463682808</c:v>
                </c:pt>
                <c:pt idx="5154">
                  <c:v>120.51536672182758</c:v>
                </c:pt>
                <c:pt idx="5155">
                  <c:v>146.05566890482135</c:v>
                </c:pt>
                <c:pt idx="5156">
                  <c:v>163.59407383734924</c:v>
                </c:pt>
                <c:pt idx="5157">
                  <c:v>161.45658073619742</c:v>
                </c:pt>
                <c:pt idx="5158">
                  <c:v>138.3826167468404</c:v>
                </c:pt>
                <c:pt idx="5159">
                  <c:v>105.33368495210811</c:v>
                </c:pt>
                <c:pt idx="5160">
                  <c:v>76.504931844265371</c:v>
                </c:pt>
                <c:pt idx="5161">
                  <c:v>59.514602065878961</c:v>
                </c:pt>
                <c:pt idx="5162">
                  <c:v>55.020385801918685</c:v>
                </c:pt>
                <c:pt idx="5163">
                  <c:v>235.69030952311016</c:v>
                </c:pt>
                <c:pt idx="5164">
                  <c:v>252.63127572080583</c:v>
                </c:pt>
                <c:pt idx="5165">
                  <c:v>111.19808910142214</c:v>
                </c:pt>
                <c:pt idx="5166">
                  <c:v>140.35568730174978</c:v>
                </c:pt>
                <c:pt idx="5167">
                  <c:v>156.0306367101966</c:v>
                </c:pt>
                <c:pt idx="5168">
                  <c:v>151.70084299247878</c:v>
                </c:pt>
                <c:pt idx="5169">
                  <c:v>133.34032532873863</c:v>
                </c:pt>
                <c:pt idx="5170">
                  <c:v>112.89712207926078</c:v>
                </c:pt>
                <c:pt idx="5171">
                  <c:v>97.989477886612065</c:v>
                </c:pt>
                <c:pt idx="5172">
                  <c:v>88.83662281244905</c:v>
                </c:pt>
                <c:pt idx="5173">
                  <c:v>82.80779611689259</c:v>
                </c:pt>
                <c:pt idx="5174">
                  <c:v>79.026077553316256</c:v>
                </c:pt>
                <c:pt idx="5175">
                  <c:v>78.806847491659653</c:v>
                </c:pt>
                <c:pt idx="5176">
                  <c:v>84.452021579317076</c:v>
                </c:pt>
                <c:pt idx="5177">
                  <c:v>98.263515463682808</c:v>
                </c:pt>
                <c:pt idx="5178">
                  <c:v>120.51536672182758</c:v>
                </c:pt>
                <c:pt idx="5179">
                  <c:v>146.05566890482135</c:v>
                </c:pt>
                <c:pt idx="5180">
                  <c:v>163.59407383734924</c:v>
                </c:pt>
                <c:pt idx="5181">
                  <c:v>161.45658073619742</c:v>
                </c:pt>
                <c:pt idx="5182">
                  <c:v>138.3826167468404</c:v>
                </c:pt>
                <c:pt idx="5183">
                  <c:v>105.33368495210811</c:v>
                </c:pt>
                <c:pt idx="5184">
                  <c:v>244.52520737423509</c:v>
                </c:pt>
                <c:pt idx="5185">
                  <c:v>243.28677842678334</c:v>
                </c:pt>
                <c:pt idx="5186">
                  <c:v>251.91914618860193</c:v>
                </c:pt>
                <c:pt idx="5187">
                  <c:v>264.56879437982371</c:v>
                </c:pt>
                <c:pt idx="5188">
                  <c:v>265.7578597465847</c:v>
                </c:pt>
                <c:pt idx="5189">
                  <c:v>111.19808910142214</c:v>
                </c:pt>
                <c:pt idx="5190">
                  <c:v>140.35568730174978</c:v>
                </c:pt>
                <c:pt idx="5191">
                  <c:v>156.0306367101966</c:v>
                </c:pt>
                <c:pt idx="5192">
                  <c:v>151.70084299247878</c:v>
                </c:pt>
                <c:pt idx="5193">
                  <c:v>133.34032532873863</c:v>
                </c:pt>
                <c:pt idx="5194">
                  <c:v>112.89712207926078</c:v>
                </c:pt>
                <c:pt idx="5195">
                  <c:v>97.989477886612065</c:v>
                </c:pt>
                <c:pt idx="5196">
                  <c:v>88.83662281244905</c:v>
                </c:pt>
                <c:pt idx="5197">
                  <c:v>82.80779611689259</c:v>
                </c:pt>
                <c:pt idx="5198">
                  <c:v>79.026077553316256</c:v>
                </c:pt>
                <c:pt idx="5199">
                  <c:v>78.806847491659653</c:v>
                </c:pt>
                <c:pt idx="5200">
                  <c:v>84.452021579317076</c:v>
                </c:pt>
                <c:pt idx="5201">
                  <c:v>98.263515463682808</c:v>
                </c:pt>
                <c:pt idx="5202">
                  <c:v>120.51536672182758</c:v>
                </c:pt>
                <c:pt idx="5203">
                  <c:v>146.05566890482135</c:v>
                </c:pt>
                <c:pt idx="5204">
                  <c:v>163.59407383734924</c:v>
                </c:pt>
                <c:pt idx="5205">
                  <c:v>161.45658073619742</c:v>
                </c:pt>
                <c:pt idx="5206">
                  <c:v>138.3826167468404</c:v>
                </c:pt>
                <c:pt idx="5207">
                  <c:v>265.47801006661052</c:v>
                </c:pt>
                <c:pt idx="5208">
                  <c:v>255.02647459485823</c:v>
                </c:pt>
                <c:pt idx="5209">
                  <c:v>256.41336245256218</c:v>
                </c:pt>
                <c:pt idx="5210">
                  <c:v>267.67104701953656</c:v>
                </c:pt>
                <c:pt idx="5211">
                  <c:v>293.44727923653727</c:v>
                </c:pt>
                <c:pt idx="5212">
                  <c:v>292.01102779814249</c:v>
                </c:pt>
                <c:pt idx="5213">
                  <c:v>111.19808910142214</c:v>
                </c:pt>
                <c:pt idx="5214">
                  <c:v>140.35568730174978</c:v>
                </c:pt>
                <c:pt idx="5215">
                  <c:v>156.0306367101966</c:v>
                </c:pt>
                <c:pt idx="5216">
                  <c:v>151.70084299247878</c:v>
                </c:pt>
                <c:pt idx="5217">
                  <c:v>133.34032532873863</c:v>
                </c:pt>
                <c:pt idx="5218">
                  <c:v>112.89712207926078</c:v>
                </c:pt>
                <c:pt idx="5219">
                  <c:v>97.989477886612065</c:v>
                </c:pt>
                <c:pt idx="5220">
                  <c:v>88.83662281244905</c:v>
                </c:pt>
                <c:pt idx="5221">
                  <c:v>82.80779611689259</c:v>
                </c:pt>
                <c:pt idx="5222">
                  <c:v>79.026077553316256</c:v>
                </c:pt>
                <c:pt idx="5223">
                  <c:v>78.806847491659653</c:v>
                </c:pt>
                <c:pt idx="5224">
                  <c:v>84.452021579317076</c:v>
                </c:pt>
                <c:pt idx="5225">
                  <c:v>98.263515463682808</c:v>
                </c:pt>
                <c:pt idx="5226">
                  <c:v>120.51536672182758</c:v>
                </c:pt>
                <c:pt idx="5227">
                  <c:v>146.05566890482135</c:v>
                </c:pt>
                <c:pt idx="5228">
                  <c:v>163.59407383734924</c:v>
                </c:pt>
                <c:pt idx="5229">
                  <c:v>161.45658073619742</c:v>
                </c:pt>
                <c:pt idx="5230">
                  <c:v>138.3826167468404</c:v>
                </c:pt>
                <c:pt idx="5231">
                  <c:v>105.33368495210811</c:v>
                </c:pt>
                <c:pt idx="5232">
                  <c:v>76.504931844265371</c:v>
                </c:pt>
                <c:pt idx="5233">
                  <c:v>59.514602065878961</c:v>
                </c:pt>
                <c:pt idx="5234">
                  <c:v>55.020385801918685</c:v>
                </c:pt>
                <c:pt idx="5235">
                  <c:v>62.419400382828897</c:v>
                </c:pt>
                <c:pt idx="5236">
                  <c:v>81.985683385680346</c:v>
                </c:pt>
                <c:pt idx="5237">
                  <c:v>111.19808910142214</c:v>
                </c:pt>
                <c:pt idx="5238">
                  <c:v>140.35568730174978</c:v>
                </c:pt>
                <c:pt idx="5239">
                  <c:v>156.0306367101966</c:v>
                </c:pt>
                <c:pt idx="5240">
                  <c:v>151.70084299247878</c:v>
                </c:pt>
                <c:pt idx="5241">
                  <c:v>133.34032532873863</c:v>
                </c:pt>
                <c:pt idx="5242">
                  <c:v>112.89712207926078</c:v>
                </c:pt>
                <c:pt idx="5243">
                  <c:v>97.989477886612065</c:v>
                </c:pt>
                <c:pt idx="5244">
                  <c:v>88.83662281244905</c:v>
                </c:pt>
                <c:pt idx="5245">
                  <c:v>82.80779611689259</c:v>
                </c:pt>
                <c:pt idx="5246">
                  <c:v>79.026077553316256</c:v>
                </c:pt>
                <c:pt idx="5247">
                  <c:v>78.806847491659653</c:v>
                </c:pt>
                <c:pt idx="5248">
                  <c:v>84.452021579317076</c:v>
                </c:pt>
                <c:pt idx="5249">
                  <c:v>98.263515463682808</c:v>
                </c:pt>
                <c:pt idx="5250">
                  <c:v>120.51536672182758</c:v>
                </c:pt>
                <c:pt idx="5251">
                  <c:v>146.05566890482135</c:v>
                </c:pt>
                <c:pt idx="5252">
                  <c:v>163.59407383734924</c:v>
                </c:pt>
                <c:pt idx="5253">
                  <c:v>161.45658073619742</c:v>
                </c:pt>
                <c:pt idx="5254">
                  <c:v>138.3826167468404</c:v>
                </c:pt>
                <c:pt idx="5255">
                  <c:v>105.33368495210811</c:v>
                </c:pt>
                <c:pt idx="5256">
                  <c:v>76.504931844265371</c:v>
                </c:pt>
                <c:pt idx="5257">
                  <c:v>59.514602065878961</c:v>
                </c:pt>
                <c:pt idx="5258">
                  <c:v>55.020385801918685</c:v>
                </c:pt>
                <c:pt idx="5259">
                  <c:v>62.419400382828897</c:v>
                </c:pt>
                <c:pt idx="5260">
                  <c:v>81.985683385680346</c:v>
                </c:pt>
                <c:pt idx="5261">
                  <c:v>111.19808910142214</c:v>
                </c:pt>
                <c:pt idx="5262">
                  <c:v>140.35568730174978</c:v>
                </c:pt>
                <c:pt idx="5263">
                  <c:v>156.0306367101966</c:v>
                </c:pt>
                <c:pt idx="5264">
                  <c:v>151.70084299247878</c:v>
                </c:pt>
                <c:pt idx="5265">
                  <c:v>133.34032532873863</c:v>
                </c:pt>
                <c:pt idx="5266">
                  <c:v>112.89712207926078</c:v>
                </c:pt>
                <c:pt idx="5267">
                  <c:v>97.989477886612065</c:v>
                </c:pt>
                <c:pt idx="5268">
                  <c:v>88.83662281244905</c:v>
                </c:pt>
                <c:pt idx="5269">
                  <c:v>82.80779611689259</c:v>
                </c:pt>
                <c:pt idx="5270">
                  <c:v>79.026077553316256</c:v>
                </c:pt>
                <c:pt idx="5271">
                  <c:v>78.806847491659653</c:v>
                </c:pt>
                <c:pt idx="5272">
                  <c:v>84.452021579317076</c:v>
                </c:pt>
                <c:pt idx="5273">
                  <c:v>98.263515463682808</c:v>
                </c:pt>
                <c:pt idx="5274">
                  <c:v>120.51536672182758</c:v>
                </c:pt>
                <c:pt idx="5275">
                  <c:v>146.05566890482135</c:v>
                </c:pt>
                <c:pt idx="5276">
                  <c:v>163.59407383734924</c:v>
                </c:pt>
                <c:pt idx="5277">
                  <c:v>161.45658073619742</c:v>
                </c:pt>
                <c:pt idx="5278">
                  <c:v>138.3826167468404</c:v>
                </c:pt>
                <c:pt idx="5279">
                  <c:v>105.33368495210811</c:v>
                </c:pt>
                <c:pt idx="5280">
                  <c:v>76.504931844265371</c:v>
                </c:pt>
                <c:pt idx="5281">
                  <c:v>59.514602065878961</c:v>
                </c:pt>
                <c:pt idx="5282">
                  <c:v>55.020385801918685</c:v>
                </c:pt>
                <c:pt idx="5283">
                  <c:v>62.419400382828897</c:v>
                </c:pt>
                <c:pt idx="5284">
                  <c:v>81.985683385680346</c:v>
                </c:pt>
                <c:pt idx="5285">
                  <c:v>111.19808910142214</c:v>
                </c:pt>
                <c:pt idx="5286">
                  <c:v>140.35568730174978</c:v>
                </c:pt>
                <c:pt idx="5287">
                  <c:v>156.0306367101966</c:v>
                </c:pt>
                <c:pt idx="5288">
                  <c:v>151.70084299247878</c:v>
                </c:pt>
                <c:pt idx="5289">
                  <c:v>133.34032532873863</c:v>
                </c:pt>
                <c:pt idx="5290">
                  <c:v>112.89712207926078</c:v>
                </c:pt>
                <c:pt idx="5291">
                  <c:v>97.989477886612065</c:v>
                </c:pt>
                <c:pt idx="5292">
                  <c:v>88.83662281244905</c:v>
                </c:pt>
                <c:pt idx="5293">
                  <c:v>82.80779611689259</c:v>
                </c:pt>
                <c:pt idx="5294">
                  <c:v>79.026077553316256</c:v>
                </c:pt>
                <c:pt idx="5295">
                  <c:v>78.806847491659653</c:v>
                </c:pt>
                <c:pt idx="5296">
                  <c:v>84.452021579317076</c:v>
                </c:pt>
                <c:pt idx="5297">
                  <c:v>98.263515463682808</c:v>
                </c:pt>
                <c:pt idx="5298">
                  <c:v>120.51536672182758</c:v>
                </c:pt>
                <c:pt idx="5299">
                  <c:v>146.05566890482135</c:v>
                </c:pt>
                <c:pt idx="5300">
                  <c:v>163.59407383734924</c:v>
                </c:pt>
                <c:pt idx="5301">
                  <c:v>161.45658073619742</c:v>
                </c:pt>
                <c:pt idx="5302">
                  <c:v>138.3826167468404</c:v>
                </c:pt>
                <c:pt idx="5303">
                  <c:v>105.33368495210811</c:v>
                </c:pt>
                <c:pt idx="5304">
                  <c:v>76.504931844265371</c:v>
                </c:pt>
                <c:pt idx="5305">
                  <c:v>59.514602065878961</c:v>
                </c:pt>
                <c:pt idx="5306">
                  <c:v>55.020385801918685</c:v>
                </c:pt>
                <c:pt idx="5307">
                  <c:v>62.419400382828897</c:v>
                </c:pt>
                <c:pt idx="5308">
                  <c:v>81.985683385680346</c:v>
                </c:pt>
                <c:pt idx="5309">
                  <c:v>111.19808910142214</c:v>
                </c:pt>
                <c:pt idx="5310">
                  <c:v>140.35568730174978</c:v>
                </c:pt>
                <c:pt idx="5311">
                  <c:v>156.0306367101966</c:v>
                </c:pt>
                <c:pt idx="5312">
                  <c:v>151.70084299247878</c:v>
                </c:pt>
                <c:pt idx="5313">
                  <c:v>133.34032532873863</c:v>
                </c:pt>
                <c:pt idx="5314">
                  <c:v>112.89712207926078</c:v>
                </c:pt>
                <c:pt idx="5315">
                  <c:v>97.989477886612065</c:v>
                </c:pt>
                <c:pt idx="5316">
                  <c:v>88.83662281244905</c:v>
                </c:pt>
                <c:pt idx="5317">
                  <c:v>82.80779611689259</c:v>
                </c:pt>
                <c:pt idx="5318">
                  <c:v>79.026077553316256</c:v>
                </c:pt>
                <c:pt idx="5319">
                  <c:v>78.806847491659653</c:v>
                </c:pt>
                <c:pt idx="5320">
                  <c:v>84.452021579317076</c:v>
                </c:pt>
                <c:pt idx="5321">
                  <c:v>98.263515463682808</c:v>
                </c:pt>
                <c:pt idx="5322">
                  <c:v>120.51536672182758</c:v>
                </c:pt>
                <c:pt idx="5323">
                  <c:v>146.05566890482135</c:v>
                </c:pt>
                <c:pt idx="5324">
                  <c:v>163.59407383734924</c:v>
                </c:pt>
                <c:pt idx="5325">
                  <c:v>161.45658073619742</c:v>
                </c:pt>
                <c:pt idx="5326">
                  <c:v>138.3826167468404</c:v>
                </c:pt>
                <c:pt idx="5327">
                  <c:v>105.33368495210811</c:v>
                </c:pt>
                <c:pt idx="5328">
                  <c:v>76.504931844265371</c:v>
                </c:pt>
                <c:pt idx="5329">
                  <c:v>59.514602065878961</c:v>
                </c:pt>
                <c:pt idx="5330">
                  <c:v>55.020385801918685</c:v>
                </c:pt>
                <c:pt idx="5331">
                  <c:v>62.419400382828897</c:v>
                </c:pt>
                <c:pt idx="5332">
                  <c:v>81.985683385680346</c:v>
                </c:pt>
                <c:pt idx="5333">
                  <c:v>111.19808910142214</c:v>
                </c:pt>
                <c:pt idx="5334">
                  <c:v>140.35568730174978</c:v>
                </c:pt>
                <c:pt idx="5335">
                  <c:v>156.0306367101966</c:v>
                </c:pt>
                <c:pt idx="5336">
                  <c:v>151.70084299247878</c:v>
                </c:pt>
                <c:pt idx="5337">
                  <c:v>133.34032532873863</c:v>
                </c:pt>
                <c:pt idx="5338">
                  <c:v>112.89712207926078</c:v>
                </c:pt>
                <c:pt idx="5339">
                  <c:v>97.989477886612065</c:v>
                </c:pt>
                <c:pt idx="5340">
                  <c:v>88.83662281244905</c:v>
                </c:pt>
                <c:pt idx="5341">
                  <c:v>82.80779611689259</c:v>
                </c:pt>
                <c:pt idx="5342">
                  <c:v>79.026077553316256</c:v>
                </c:pt>
                <c:pt idx="5343">
                  <c:v>78.806847491659653</c:v>
                </c:pt>
                <c:pt idx="5344">
                  <c:v>84.452021579317076</c:v>
                </c:pt>
                <c:pt idx="5345">
                  <c:v>98.263515463682808</c:v>
                </c:pt>
                <c:pt idx="5346">
                  <c:v>120.51536672182758</c:v>
                </c:pt>
                <c:pt idx="5347">
                  <c:v>146.05566890482135</c:v>
                </c:pt>
                <c:pt idx="5348">
                  <c:v>163.59407383734924</c:v>
                </c:pt>
                <c:pt idx="5349">
                  <c:v>161.45658073619742</c:v>
                </c:pt>
                <c:pt idx="5350">
                  <c:v>138.3826167468404</c:v>
                </c:pt>
                <c:pt idx="5351">
                  <c:v>105.33368495210811</c:v>
                </c:pt>
                <c:pt idx="5352">
                  <c:v>76.504931844265371</c:v>
                </c:pt>
                <c:pt idx="5353">
                  <c:v>59.514602065878961</c:v>
                </c:pt>
                <c:pt idx="5354">
                  <c:v>55.020385801918685</c:v>
                </c:pt>
                <c:pt idx="5355">
                  <c:v>62.419400382828897</c:v>
                </c:pt>
                <c:pt idx="5356">
                  <c:v>81.985683385680346</c:v>
                </c:pt>
                <c:pt idx="5357">
                  <c:v>111.19808910142214</c:v>
                </c:pt>
                <c:pt idx="5358">
                  <c:v>140.35568730174978</c:v>
                </c:pt>
                <c:pt idx="5359">
                  <c:v>156.0306367101966</c:v>
                </c:pt>
                <c:pt idx="5360">
                  <c:v>151.70084299247878</c:v>
                </c:pt>
                <c:pt idx="5361">
                  <c:v>133.34032532873863</c:v>
                </c:pt>
                <c:pt idx="5362">
                  <c:v>112.89712207926078</c:v>
                </c:pt>
                <c:pt idx="5363">
                  <c:v>97.989477886612065</c:v>
                </c:pt>
                <c:pt idx="5364">
                  <c:v>88.83662281244905</c:v>
                </c:pt>
                <c:pt idx="5365">
                  <c:v>82.80779611689259</c:v>
                </c:pt>
                <c:pt idx="5366">
                  <c:v>79.026077553316256</c:v>
                </c:pt>
                <c:pt idx="5367">
                  <c:v>78.806847491659653</c:v>
                </c:pt>
                <c:pt idx="5368">
                  <c:v>84.452021579317076</c:v>
                </c:pt>
                <c:pt idx="5369">
                  <c:v>98.263515463682808</c:v>
                </c:pt>
                <c:pt idx="5370">
                  <c:v>120.51536672182758</c:v>
                </c:pt>
                <c:pt idx="5371">
                  <c:v>146.05566890482135</c:v>
                </c:pt>
                <c:pt idx="5372">
                  <c:v>163.59407383734924</c:v>
                </c:pt>
                <c:pt idx="5373">
                  <c:v>161.45658073619742</c:v>
                </c:pt>
                <c:pt idx="5374">
                  <c:v>138.3826167468404</c:v>
                </c:pt>
                <c:pt idx="5375">
                  <c:v>105.33368495210811</c:v>
                </c:pt>
                <c:pt idx="5376">
                  <c:v>76.504931844265371</c:v>
                </c:pt>
                <c:pt idx="5377">
                  <c:v>59.514602065878961</c:v>
                </c:pt>
                <c:pt idx="5378">
                  <c:v>55.020385801918685</c:v>
                </c:pt>
                <c:pt idx="5379">
                  <c:v>62.419400382828897</c:v>
                </c:pt>
                <c:pt idx="5380">
                  <c:v>81.985683385680346</c:v>
                </c:pt>
                <c:pt idx="5381">
                  <c:v>111.19808910142214</c:v>
                </c:pt>
                <c:pt idx="5382">
                  <c:v>140.35568730174978</c:v>
                </c:pt>
                <c:pt idx="5383">
                  <c:v>156.0306367101966</c:v>
                </c:pt>
                <c:pt idx="5384">
                  <c:v>151.70084299247878</c:v>
                </c:pt>
                <c:pt idx="5385">
                  <c:v>133.34032532873863</c:v>
                </c:pt>
                <c:pt idx="5386">
                  <c:v>112.89712207926078</c:v>
                </c:pt>
                <c:pt idx="5387">
                  <c:v>97.989477886612065</c:v>
                </c:pt>
                <c:pt idx="5388">
                  <c:v>88.83662281244905</c:v>
                </c:pt>
                <c:pt idx="5389">
                  <c:v>82.80779611689259</c:v>
                </c:pt>
                <c:pt idx="5390">
                  <c:v>79.026077553316256</c:v>
                </c:pt>
                <c:pt idx="5391">
                  <c:v>78.806847491659653</c:v>
                </c:pt>
                <c:pt idx="5392">
                  <c:v>84.452021579317076</c:v>
                </c:pt>
                <c:pt idx="5393">
                  <c:v>98.263515463682808</c:v>
                </c:pt>
                <c:pt idx="5394">
                  <c:v>120.51536672182758</c:v>
                </c:pt>
                <c:pt idx="5395">
                  <c:v>146.05566890482135</c:v>
                </c:pt>
                <c:pt idx="5396">
                  <c:v>163.59407383734924</c:v>
                </c:pt>
                <c:pt idx="5397">
                  <c:v>161.45658073619742</c:v>
                </c:pt>
                <c:pt idx="5398">
                  <c:v>138.3826167468404</c:v>
                </c:pt>
                <c:pt idx="5399">
                  <c:v>105.33368495210811</c:v>
                </c:pt>
                <c:pt idx="5400">
                  <c:v>76.504931844265371</c:v>
                </c:pt>
                <c:pt idx="5401">
                  <c:v>59.514602065878961</c:v>
                </c:pt>
                <c:pt idx="5402">
                  <c:v>55.020385801918685</c:v>
                </c:pt>
                <c:pt idx="5403">
                  <c:v>62.419400382828897</c:v>
                </c:pt>
                <c:pt idx="5404">
                  <c:v>81.985683385680346</c:v>
                </c:pt>
                <c:pt idx="5405">
                  <c:v>111.19808910142214</c:v>
                </c:pt>
                <c:pt idx="5406">
                  <c:v>140.35568730174978</c:v>
                </c:pt>
                <c:pt idx="5407">
                  <c:v>156.0306367101966</c:v>
                </c:pt>
                <c:pt idx="5408">
                  <c:v>151.70084299247878</c:v>
                </c:pt>
                <c:pt idx="5409">
                  <c:v>133.34032532873863</c:v>
                </c:pt>
                <c:pt idx="5410">
                  <c:v>112.89712207926078</c:v>
                </c:pt>
                <c:pt idx="5411">
                  <c:v>97.989477886612065</c:v>
                </c:pt>
                <c:pt idx="5412">
                  <c:v>88.83662281244905</c:v>
                </c:pt>
                <c:pt idx="5413">
                  <c:v>82.80779611689259</c:v>
                </c:pt>
                <c:pt idx="5414">
                  <c:v>79.026077553316256</c:v>
                </c:pt>
                <c:pt idx="5415">
                  <c:v>78.806847491659653</c:v>
                </c:pt>
                <c:pt idx="5416">
                  <c:v>84.452021579317076</c:v>
                </c:pt>
                <c:pt idx="5417">
                  <c:v>98.263515463682808</c:v>
                </c:pt>
                <c:pt idx="5418">
                  <c:v>120.51536672182758</c:v>
                </c:pt>
                <c:pt idx="5419">
                  <c:v>146.05566890482135</c:v>
                </c:pt>
                <c:pt idx="5420">
                  <c:v>163.59407383734924</c:v>
                </c:pt>
                <c:pt idx="5421">
                  <c:v>161.45658073619742</c:v>
                </c:pt>
                <c:pt idx="5422">
                  <c:v>138.3826167468404</c:v>
                </c:pt>
                <c:pt idx="5423">
                  <c:v>105.33368495210811</c:v>
                </c:pt>
                <c:pt idx="5424">
                  <c:v>76.504931844265371</c:v>
                </c:pt>
                <c:pt idx="5425">
                  <c:v>59.514602065878961</c:v>
                </c:pt>
                <c:pt idx="5426">
                  <c:v>55.020385801918685</c:v>
                </c:pt>
                <c:pt idx="5427">
                  <c:v>222.56372549733129</c:v>
                </c:pt>
                <c:pt idx="5428">
                  <c:v>252.63127572080583</c:v>
                </c:pt>
                <c:pt idx="5429">
                  <c:v>111.19808910142214</c:v>
                </c:pt>
                <c:pt idx="5430">
                  <c:v>140.35568730174978</c:v>
                </c:pt>
                <c:pt idx="5431">
                  <c:v>156.0306367101966</c:v>
                </c:pt>
                <c:pt idx="5432">
                  <c:v>151.70084299247878</c:v>
                </c:pt>
                <c:pt idx="5433">
                  <c:v>133.34032532873863</c:v>
                </c:pt>
                <c:pt idx="5434">
                  <c:v>112.89712207926078</c:v>
                </c:pt>
                <c:pt idx="5435">
                  <c:v>97.989477886612065</c:v>
                </c:pt>
                <c:pt idx="5436">
                  <c:v>88.83662281244905</c:v>
                </c:pt>
                <c:pt idx="5437">
                  <c:v>82.80779611689259</c:v>
                </c:pt>
                <c:pt idx="5438">
                  <c:v>79.026077553316256</c:v>
                </c:pt>
                <c:pt idx="5439">
                  <c:v>78.806847491659653</c:v>
                </c:pt>
                <c:pt idx="5440">
                  <c:v>84.452021579317076</c:v>
                </c:pt>
                <c:pt idx="5441">
                  <c:v>98.263515463682808</c:v>
                </c:pt>
                <c:pt idx="5442">
                  <c:v>120.51536672182758</c:v>
                </c:pt>
                <c:pt idx="5443">
                  <c:v>146.05566890482135</c:v>
                </c:pt>
                <c:pt idx="5444">
                  <c:v>163.59407383734924</c:v>
                </c:pt>
                <c:pt idx="5445">
                  <c:v>161.45658073619742</c:v>
                </c:pt>
                <c:pt idx="5446">
                  <c:v>138.3826167468404</c:v>
                </c:pt>
                <c:pt idx="5447">
                  <c:v>105.33368495210811</c:v>
                </c:pt>
                <c:pt idx="5448">
                  <c:v>76.504931844265371</c:v>
                </c:pt>
                <c:pt idx="5449">
                  <c:v>59.514602065878961</c:v>
                </c:pt>
                <c:pt idx="5450">
                  <c:v>220.41534452673264</c:v>
                </c:pt>
                <c:pt idx="5451">
                  <c:v>233.0649927179544</c:v>
                </c:pt>
                <c:pt idx="5452">
                  <c:v>247.38064211049431</c:v>
                </c:pt>
                <c:pt idx="5453">
                  <c:v>111.19808910142214</c:v>
                </c:pt>
                <c:pt idx="5454">
                  <c:v>140.35568730174978</c:v>
                </c:pt>
                <c:pt idx="5455">
                  <c:v>156.0306367101966</c:v>
                </c:pt>
                <c:pt idx="5456">
                  <c:v>151.70084299247878</c:v>
                </c:pt>
                <c:pt idx="5457">
                  <c:v>133.34032532873863</c:v>
                </c:pt>
                <c:pt idx="5458">
                  <c:v>112.89712207926078</c:v>
                </c:pt>
                <c:pt idx="5459">
                  <c:v>97.989477886612065</c:v>
                </c:pt>
                <c:pt idx="5460">
                  <c:v>88.83662281244905</c:v>
                </c:pt>
                <c:pt idx="5461">
                  <c:v>82.80779611689259</c:v>
                </c:pt>
                <c:pt idx="5462">
                  <c:v>79.026077553316256</c:v>
                </c:pt>
                <c:pt idx="5463">
                  <c:v>78.806847491659653</c:v>
                </c:pt>
                <c:pt idx="5464">
                  <c:v>84.452021579317076</c:v>
                </c:pt>
                <c:pt idx="5465">
                  <c:v>98.263515463682808</c:v>
                </c:pt>
                <c:pt idx="5466">
                  <c:v>120.51536672182758</c:v>
                </c:pt>
                <c:pt idx="5467">
                  <c:v>146.05566890482135</c:v>
                </c:pt>
                <c:pt idx="5468">
                  <c:v>163.59407383734924</c:v>
                </c:pt>
                <c:pt idx="5469">
                  <c:v>161.45658073619742</c:v>
                </c:pt>
                <c:pt idx="5470">
                  <c:v>138.3826167468404</c:v>
                </c:pt>
                <c:pt idx="5471">
                  <c:v>105.33368495210811</c:v>
                </c:pt>
                <c:pt idx="5472">
                  <c:v>76.504931844265371</c:v>
                </c:pt>
                <c:pt idx="5473">
                  <c:v>59.514602065878961</c:v>
                </c:pt>
                <c:pt idx="5474">
                  <c:v>55.020385801918685</c:v>
                </c:pt>
                <c:pt idx="5475">
                  <c:v>62.419400382828897</c:v>
                </c:pt>
                <c:pt idx="5476">
                  <c:v>81.985683385680346</c:v>
                </c:pt>
                <c:pt idx="5477">
                  <c:v>111.19808910142214</c:v>
                </c:pt>
                <c:pt idx="5478">
                  <c:v>140.35568730174978</c:v>
                </c:pt>
                <c:pt idx="5479">
                  <c:v>156.0306367101966</c:v>
                </c:pt>
                <c:pt idx="5480">
                  <c:v>151.70084299247878</c:v>
                </c:pt>
                <c:pt idx="5481">
                  <c:v>133.34032532873863</c:v>
                </c:pt>
                <c:pt idx="5482">
                  <c:v>112.89712207926078</c:v>
                </c:pt>
                <c:pt idx="5483">
                  <c:v>97.989477886612065</c:v>
                </c:pt>
                <c:pt idx="5484">
                  <c:v>88.83662281244905</c:v>
                </c:pt>
                <c:pt idx="5485">
                  <c:v>82.80779611689259</c:v>
                </c:pt>
                <c:pt idx="5486">
                  <c:v>79.026077553316256</c:v>
                </c:pt>
                <c:pt idx="5487">
                  <c:v>78.806847491659653</c:v>
                </c:pt>
                <c:pt idx="5488">
                  <c:v>84.452021579317076</c:v>
                </c:pt>
                <c:pt idx="5489">
                  <c:v>98.263515463682808</c:v>
                </c:pt>
                <c:pt idx="5490">
                  <c:v>120.51536672182758</c:v>
                </c:pt>
                <c:pt idx="5491">
                  <c:v>146.05566890482135</c:v>
                </c:pt>
                <c:pt idx="5492">
                  <c:v>163.59407383734924</c:v>
                </c:pt>
                <c:pt idx="5493">
                  <c:v>161.45658073619742</c:v>
                </c:pt>
                <c:pt idx="5494">
                  <c:v>138.3826167468404</c:v>
                </c:pt>
                <c:pt idx="5495">
                  <c:v>105.33368495210811</c:v>
                </c:pt>
                <c:pt idx="5496">
                  <c:v>76.504931844265371</c:v>
                </c:pt>
                <c:pt idx="5497">
                  <c:v>59.514602065878961</c:v>
                </c:pt>
                <c:pt idx="5498">
                  <c:v>55.020385801918685</c:v>
                </c:pt>
                <c:pt idx="5499">
                  <c:v>62.419400382828897</c:v>
                </c:pt>
                <c:pt idx="5500">
                  <c:v>81.985683385680346</c:v>
                </c:pt>
                <c:pt idx="5501">
                  <c:v>111.19808910142214</c:v>
                </c:pt>
                <c:pt idx="5502">
                  <c:v>140.35568730174978</c:v>
                </c:pt>
                <c:pt idx="5503">
                  <c:v>156.0306367101966</c:v>
                </c:pt>
                <c:pt idx="5504">
                  <c:v>151.70084299247878</c:v>
                </c:pt>
                <c:pt idx="5505">
                  <c:v>133.34032532873863</c:v>
                </c:pt>
                <c:pt idx="5506">
                  <c:v>112.89712207926078</c:v>
                </c:pt>
                <c:pt idx="5507">
                  <c:v>97.989477886612065</c:v>
                </c:pt>
                <c:pt idx="5508">
                  <c:v>88.83662281244905</c:v>
                </c:pt>
                <c:pt idx="5509">
                  <c:v>82.80779611689259</c:v>
                </c:pt>
                <c:pt idx="5510">
                  <c:v>79.026077553316256</c:v>
                </c:pt>
                <c:pt idx="5511">
                  <c:v>78.806847491659653</c:v>
                </c:pt>
                <c:pt idx="5512">
                  <c:v>84.452021579317076</c:v>
                </c:pt>
                <c:pt idx="5513">
                  <c:v>98.263515463682808</c:v>
                </c:pt>
                <c:pt idx="5514">
                  <c:v>120.51536672182758</c:v>
                </c:pt>
                <c:pt idx="5515">
                  <c:v>146.05566890482135</c:v>
                </c:pt>
                <c:pt idx="5516">
                  <c:v>163.59407383734924</c:v>
                </c:pt>
                <c:pt idx="5517">
                  <c:v>161.45658073619742</c:v>
                </c:pt>
                <c:pt idx="5518">
                  <c:v>138.3826167468404</c:v>
                </c:pt>
                <c:pt idx="5519">
                  <c:v>105.33368495210811</c:v>
                </c:pt>
                <c:pt idx="5520">
                  <c:v>76.504931844265371</c:v>
                </c:pt>
                <c:pt idx="5521">
                  <c:v>59.514602065878961</c:v>
                </c:pt>
                <c:pt idx="5522">
                  <c:v>55.020385801918685</c:v>
                </c:pt>
                <c:pt idx="5523">
                  <c:v>62.419400382828897</c:v>
                </c:pt>
                <c:pt idx="5524">
                  <c:v>81.985683385680346</c:v>
                </c:pt>
                <c:pt idx="5525">
                  <c:v>111.19808910142214</c:v>
                </c:pt>
                <c:pt idx="5526">
                  <c:v>140.35568730174978</c:v>
                </c:pt>
                <c:pt idx="5527">
                  <c:v>156.0306367101966</c:v>
                </c:pt>
                <c:pt idx="5528">
                  <c:v>151.70084299247878</c:v>
                </c:pt>
                <c:pt idx="5529">
                  <c:v>133.34032532873863</c:v>
                </c:pt>
                <c:pt idx="5530">
                  <c:v>112.89712207926078</c:v>
                </c:pt>
                <c:pt idx="5531">
                  <c:v>97.989477886612065</c:v>
                </c:pt>
                <c:pt idx="5532">
                  <c:v>88.83662281244905</c:v>
                </c:pt>
                <c:pt idx="5533">
                  <c:v>82.80779611689259</c:v>
                </c:pt>
                <c:pt idx="5534">
                  <c:v>79.026077553316256</c:v>
                </c:pt>
                <c:pt idx="5535">
                  <c:v>78.806847491659653</c:v>
                </c:pt>
                <c:pt idx="5536">
                  <c:v>84.452021579317076</c:v>
                </c:pt>
                <c:pt idx="5537">
                  <c:v>98.263515463682808</c:v>
                </c:pt>
                <c:pt idx="5538">
                  <c:v>120.51536672182758</c:v>
                </c:pt>
                <c:pt idx="5539">
                  <c:v>146.05566890482135</c:v>
                </c:pt>
                <c:pt idx="5540">
                  <c:v>163.59407383734924</c:v>
                </c:pt>
                <c:pt idx="5541">
                  <c:v>161.45658073619742</c:v>
                </c:pt>
                <c:pt idx="5542">
                  <c:v>138.3826167468404</c:v>
                </c:pt>
                <c:pt idx="5543">
                  <c:v>105.33368495210811</c:v>
                </c:pt>
                <c:pt idx="5544">
                  <c:v>76.504931844265371</c:v>
                </c:pt>
                <c:pt idx="5545">
                  <c:v>59.514602065878961</c:v>
                </c:pt>
                <c:pt idx="5546">
                  <c:v>55.020385801918685</c:v>
                </c:pt>
                <c:pt idx="5547">
                  <c:v>62.419400382828897</c:v>
                </c:pt>
                <c:pt idx="5548">
                  <c:v>81.985683385680346</c:v>
                </c:pt>
                <c:pt idx="5549">
                  <c:v>111.19808910142214</c:v>
                </c:pt>
                <c:pt idx="5550">
                  <c:v>140.35568730174978</c:v>
                </c:pt>
                <c:pt idx="5551">
                  <c:v>156.0306367101966</c:v>
                </c:pt>
                <c:pt idx="5552">
                  <c:v>151.70084299247878</c:v>
                </c:pt>
                <c:pt idx="5553">
                  <c:v>133.34032532873863</c:v>
                </c:pt>
                <c:pt idx="5554">
                  <c:v>112.89712207926078</c:v>
                </c:pt>
                <c:pt idx="5555">
                  <c:v>97.989477886612065</c:v>
                </c:pt>
                <c:pt idx="5556">
                  <c:v>88.83662281244905</c:v>
                </c:pt>
                <c:pt idx="5557">
                  <c:v>82.80779611689259</c:v>
                </c:pt>
                <c:pt idx="5558">
                  <c:v>79.026077553316256</c:v>
                </c:pt>
                <c:pt idx="5559">
                  <c:v>78.806847491659653</c:v>
                </c:pt>
                <c:pt idx="5560">
                  <c:v>84.452021579317076</c:v>
                </c:pt>
                <c:pt idx="5561">
                  <c:v>98.263515463682808</c:v>
                </c:pt>
                <c:pt idx="5562">
                  <c:v>120.51536672182758</c:v>
                </c:pt>
                <c:pt idx="5563">
                  <c:v>146.05566890482135</c:v>
                </c:pt>
                <c:pt idx="5564">
                  <c:v>163.59407383734924</c:v>
                </c:pt>
                <c:pt idx="5565">
                  <c:v>161.45658073619742</c:v>
                </c:pt>
                <c:pt idx="5566">
                  <c:v>138.3826167468404</c:v>
                </c:pt>
                <c:pt idx="5567">
                  <c:v>105.33368495210811</c:v>
                </c:pt>
                <c:pt idx="5568">
                  <c:v>76.504931844265371</c:v>
                </c:pt>
                <c:pt idx="5569">
                  <c:v>59.514602065878961</c:v>
                </c:pt>
                <c:pt idx="5570">
                  <c:v>55.020385801918685</c:v>
                </c:pt>
                <c:pt idx="5571">
                  <c:v>62.419400382828897</c:v>
                </c:pt>
                <c:pt idx="5572">
                  <c:v>81.985683385680346</c:v>
                </c:pt>
                <c:pt idx="5573">
                  <c:v>111.19808910142214</c:v>
                </c:pt>
                <c:pt idx="5574">
                  <c:v>140.35568730174978</c:v>
                </c:pt>
                <c:pt idx="5575">
                  <c:v>156.0306367101966</c:v>
                </c:pt>
                <c:pt idx="5576">
                  <c:v>151.70084299247878</c:v>
                </c:pt>
                <c:pt idx="5577">
                  <c:v>133.34032532873863</c:v>
                </c:pt>
                <c:pt idx="5578">
                  <c:v>112.89712207926078</c:v>
                </c:pt>
                <c:pt idx="5579">
                  <c:v>97.989477886612065</c:v>
                </c:pt>
                <c:pt idx="5580">
                  <c:v>88.83662281244905</c:v>
                </c:pt>
                <c:pt idx="5581">
                  <c:v>82.80779611689259</c:v>
                </c:pt>
                <c:pt idx="5582">
                  <c:v>79.026077553316256</c:v>
                </c:pt>
                <c:pt idx="5583">
                  <c:v>78.806847491659653</c:v>
                </c:pt>
                <c:pt idx="5584">
                  <c:v>84.452021579317076</c:v>
                </c:pt>
                <c:pt idx="5585">
                  <c:v>98.263515463682808</c:v>
                </c:pt>
                <c:pt idx="5586">
                  <c:v>120.51536672182758</c:v>
                </c:pt>
                <c:pt idx="5587">
                  <c:v>146.05566890482135</c:v>
                </c:pt>
                <c:pt idx="5588">
                  <c:v>163.59407383734924</c:v>
                </c:pt>
                <c:pt idx="5589">
                  <c:v>161.45658073619742</c:v>
                </c:pt>
                <c:pt idx="5590">
                  <c:v>138.3826167468404</c:v>
                </c:pt>
                <c:pt idx="5591">
                  <c:v>105.33368495210811</c:v>
                </c:pt>
                <c:pt idx="5592">
                  <c:v>76.504931844265371</c:v>
                </c:pt>
                <c:pt idx="5593">
                  <c:v>59.514602065878961</c:v>
                </c:pt>
                <c:pt idx="5594">
                  <c:v>55.020385801918685</c:v>
                </c:pt>
                <c:pt idx="5595">
                  <c:v>222.56372549733129</c:v>
                </c:pt>
                <c:pt idx="5596">
                  <c:v>265.7578597465847</c:v>
                </c:pt>
                <c:pt idx="5597">
                  <c:v>111.19808910142214</c:v>
                </c:pt>
                <c:pt idx="5598">
                  <c:v>140.35568730174978</c:v>
                </c:pt>
                <c:pt idx="5599">
                  <c:v>156.0306367101966</c:v>
                </c:pt>
                <c:pt idx="5600">
                  <c:v>151.70084299247878</c:v>
                </c:pt>
                <c:pt idx="5601">
                  <c:v>133.34032532873863</c:v>
                </c:pt>
                <c:pt idx="5602">
                  <c:v>112.89712207926078</c:v>
                </c:pt>
                <c:pt idx="5603">
                  <c:v>97.989477886612065</c:v>
                </c:pt>
                <c:pt idx="5604">
                  <c:v>88.83662281244905</c:v>
                </c:pt>
                <c:pt idx="5605">
                  <c:v>82.80779611689259</c:v>
                </c:pt>
                <c:pt idx="5606">
                  <c:v>79.026077553316256</c:v>
                </c:pt>
                <c:pt idx="5607">
                  <c:v>78.806847491659653</c:v>
                </c:pt>
                <c:pt idx="5608">
                  <c:v>84.452021579317076</c:v>
                </c:pt>
                <c:pt idx="5609">
                  <c:v>98.263515463682808</c:v>
                </c:pt>
                <c:pt idx="5610">
                  <c:v>120.51536672182758</c:v>
                </c:pt>
                <c:pt idx="5611">
                  <c:v>146.05566890482135</c:v>
                </c:pt>
                <c:pt idx="5612">
                  <c:v>163.59407383734924</c:v>
                </c:pt>
                <c:pt idx="5613">
                  <c:v>161.45658073619742</c:v>
                </c:pt>
                <c:pt idx="5614">
                  <c:v>138.3826167468404</c:v>
                </c:pt>
                <c:pt idx="5615">
                  <c:v>105.33368495210811</c:v>
                </c:pt>
                <c:pt idx="5616">
                  <c:v>76.504931844265371</c:v>
                </c:pt>
                <c:pt idx="5617">
                  <c:v>59.514602065878961</c:v>
                </c:pt>
                <c:pt idx="5618">
                  <c:v>55.020385801918685</c:v>
                </c:pt>
                <c:pt idx="5619">
                  <c:v>62.419400382828897</c:v>
                </c:pt>
                <c:pt idx="5620">
                  <c:v>81.985683385680346</c:v>
                </c:pt>
                <c:pt idx="5621">
                  <c:v>111.19808910142214</c:v>
                </c:pt>
                <c:pt idx="5622">
                  <c:v>140.35568730174978</c:v>
                </c:pt>
                <c:pt idx="5623">
                  <c:v>156.0306367101966</c:v>
                </c:pt>
                <c:pt idx="5624">
                  <c:v>151.70084299247878</c:v>
                </c:pt>
                <c:pt idx="5625">
                  <c:v>133.34032532873863</c:v>
                </c:pt>
                <c:pt idx="5626">
                  <c:v>112.89712207926078</c:v>
                </c:pt>
                <c:pt idx="5627">
                  <c:v>97.989477886612065</c:v>
                </c:pt>
                <c:pt idx="5628">
                  <c:v>88.83662281244905</c:v>
                </c:pt>
                <c:pt idx="5629">
                  <c:v>82.80779611689259</c:v>
                </c:pt>
                <c:pt idx="5630">
                  <c:v>79.026077553316256</c:v>
                </c:pt>
                <c:pt idx="5631">
                  <c:v>78.806847491659653</c:v>
                </c:pt>
                <c:pt idx="5632">
                  <c:v>84.452021579317076</c:v>
                </c:pt>
                <c:pt idx="5633">
                  <c:v>98.263515463682808</c:v>
                </c:pt>
                <c:pt idx="5634">
                  <c:v>120.51536672182758</c:v>
                </c:pt>
                <c:pt idx="5635">
                  <c:v>146.05566890482135</c:v>
                </c:pt>
                <c:pt idx="5636">
                  <c:v>163.59407383734924</c:v>
                </c:pt>
                <c:pt idx="5637">
                  <c:v>161.45658073619742</c:v>
                </c:pt>
                <c:pt idx="5638">
                  <c:v>138.3826167468404</c:v>
                </c:pt>
                <c:pt idx="5639">
                  <c:v>105.33368495210811</c:v>
                </c:pt>
                <c:pt idx="5640">
                  <c:v>76.504931844265371</c:v>
                </c:pt>
                <c:pt idx="5641">
                  <c:v>59.514602065878961</c:v>
                </c:pt>
                <c:pt idx="5642">
                  <c:v>55.020385801918685</c:v>
                </c:pt>
                <c:pt idx="5643">
                  <c:v>62.419400382828897</c:v>
                </c:pt>
                <c:pt idx="5644">
                  <c:v>81.985683385680346</c:v>
                </c:pt>
                <c:pt idx="5645">
                  <c:v>111.19808910142214</c:v>
                </c:pt>
                <c:pt idx="5646">
                  <c:v>140.35568730174978</c:v>
                </c:pt>
                <c:pt idx="5647">
                  <c:v>156.0306367101966</c:v>
                </c:pt>
                <c:pt idx="5648">
                  <c:v>151.70084299247878</c:v>
                </c:pt>
                <c:pt idx="5649">
                  <c:v>133.34032532873863</c:v>
                </c:pt>
                <c:pt idx="5650">
                  <c:v>112.89712207926078</c:v>
                </c:pt>
                <c:pt idx="5651">
                  <c:v>97.989477886612065</c:v>
                </c:pt>
                <c:pt idx="5652">
                  <c:v>88.83662281244905</c:v>
                </c:pt>
                <c:pt idx="5653">
                  <c:v>82.80779611689259</c:v>
                </c:pt>
                <c:pt idx="5654">
                  <c:v>79.026077553316256</c:v>
                </c:pt>
                <c:pt idx="5655">
                  <c:v>78.806847491659653</c:v>
                </c:pt>
                <c:pt idx="5656">
                  <c:v>84.452021579317076</c:v>
                </c:pt>
                <c:pt idx="5657">
                  <c:v>98.263515463682808</c:v>
                </c:pt>
                <c:pt idx="5658">
                  <c:v>120.51536672182758</c:v>
                </c:pt>
                <c:pt idx="5659">
                  <c:v>146.05566890482135</c:v>
                </c:pt>
                <c:pt idx="5660">
                  <c:v>163.59407383734924</c:v>
                </c:pt>
                <c:pt idx="5661">
                  <c:v>161.45658073619742</c:v>
                </c:pt>
                <c:pt idx="5662">
                  <c:v>138.3826167468404</c:v>
                </c:pt>
                <c:pt idx="5663">
                  <c:v>105.33368495210811</c:v>
                </c:pt>
                <c:pt idx="5664">
                  <c:v>76.504931844265371</c:v>
                </c:pt>
                <c:pt idx="5665">
                  <c:v>59.514602065878961</c:v>
                </c:pt>
                <c:pt idx="5666">
                  <c:v>55.020385801918685</c:v>
                </c:pt>
                <c:pt idx="5667">
                  <c:v>62.419400382828897</c:v>
                </c:pt>
                <c:pt idx="5668">
                  <c:v>81.985683385680346</c:v>
                </c:pt>
                <c:pt idx="5669">
                  <c:v>111.19808910142214</c:v>
                </c:pt>
                <c:pt idx="5670">
                  <c:v>140.35568730174978</c:v>
                </c:pt>
                <c:pt idx="5671">
                  <c:v>156.0306367101966</c:v>
                </c:pt>
                <c:pt idx="5672">
                  <c:v>151.70084299247878</c:v>
                </c:pt>
                <c:pt idx="5673">
                  <c:v>133.34032532873863</c:v>
                </c:pt>
                <c:pt idx="5674">
                  <c:v>112.89712207926078</c:v>
                </c:pt>
                <c:pt idx="5675">
                  <c:v>97.989477886612065</c:v>
                </c:pt>
                <c:pt idx="5676">
                  <c:v>88.83662281244905</c:v>
                </c:pt>
                <c:pt idx="5677">
                  <c:v>82.80779611689259</c:v>
                </c:pt>
                <c:pt idx="5678">
                  <c:v>79.026077553316256</c:v>
                </c:pt>
                <c:pt idx="5679">
                  <c:v>78.806847491659653</c:v>
                </c:pt>
                <c:pt idx="5680">
                  <c:v>84.452021579317076</c:v>
                </c:pt>
                <c:pt idx="5681">
                  <c:v>98.263515463682808</c:v>
                </c:pt>
                <c:pt idx="5682">
                  <c:v>120.51536672182758</c:v>
                </c:pt>
                <c:pt idx="5683">
                  <c:v>146.05566890482135</c:v>
                </c:pt>
                <c:pt idx="5684">
                  <c:v>163.59407383734924</c:v>
                </c:pt>
                <c:pt idx="5685">
                  <c:v>161.45658073619742</c:v>
                </c:pt>
                <c:pt idx="5686">
                  <c:v>138.3826167468404</c:v>
                </c:pt>
                <c:pt idx="5687">
                  <c:v>105.33368495210811</c:v>
                </c:pt>
                <c:pt idx="5688">
                  <c:v>76.504931844265371</c:v>
                </c:pt>
                <c:pt idx="5689">
                  <c:v>59.514602065878961</c:v>
                </c:pt>
                <c:pt idx="5690">
                  <c:v>55.020385801918685</c:v>
                </c:pt>
                <c:pt idx="5691">
                  <c:v>62.419400382828897</c:v>
                </c:pt>
                <c:pt idx="5692">
                  <c:v>81.985683385680346</c:v>
                </c:pt>
                <c:pt idx="5693">
                  <c:v>111.19808910142214</c:v>
                </c:pt>
                <c:pt idx="5694">
                  <c:v>140.35568730174978</c:v>
                </c:pt>
                <c:pt idx="5695">
                  <c:v>156.0306367101966</c:v>
                </c:pt>
                <c:pt idx="5696">
                  <c:v>151.70084299247878</c:v>
                </c:pt>
                <c:pt idx="5697">
                  <c:v>133.34032532873863</c:v>
                </c:pt>
                <c:pt idx="5698">
                  <c:v>112.89712207926078</c:v>
                </c:pt>
                <c:pt idx="5699">
                  <c:v>97.989477886612065</c:v>
                </c:pt>
                <c:pt idx="5700">
                  <c:v>88.83662281244905</c:v>
                </c:pt>
                <c:pt idx="5701">
                  <c:v>82.80779611689259</c:v>
                </c:pt>
                <c:pt idx="5702">
                  <c:v>79.026077553316256</c:v>
                </c:pt>
                <c:pt idx="5703">
                  <c:v>78.806847491659653</c:v>
                </c:pt>
                <c:pt idx="5704">
                  <c:v>84.452021579317076</c:v>
                </c:pt>
                <c:pt idx="5705">
                  <c:v>98.263515463682808</c:v>
                </c:pt>
                <c:pt idx="5706">
                  <c:v>120.51536672182758</c:v>
                </c:pt>
                <c:pt idx="5707">
                  <c:v>146.05566890482135</c:v>
                </c:pt>
                <c:pt idx="5708">
                  <c:v>163.59407383734924</c:v>
                </c:pt>
                <c:pt idx="5709">
                  <c:v>161.45658073619742</c:v>
                </c:pt>
                <c:pt idx="5710">
                  <c:v>138.3826167468404</c:v>
                </c:pt>
                <c:pt idx="5711">
                  <c:v>105.33368495210811</c:v>
                </c:pt>
                <c:pt idx="5712">
                  <c:v>76.504931844265371</c:v>
                </c:pt>
                <c:pt idx="5713">
                  <c:v>59.514602065878961</c:v>
                </c:pt>
                <c:pt idx="5714">
                  <c:v>55.020385801918685</c:v>
                </c:pt>
                <c:pt idx="5715">
                  <c:v>62.419400382828897</c:v>
                </c:pt>
                <c:pt idx="5716">
                  <c:v>81.985683385680346</c:v>
                </c:pt>
                <c:pt idx="5717">
                  <c:v>111.19808910142214</c:v>
                </c:pt>
                <c:pt idx="5718">
                  <c:v>140.35568730174978</c:v>
                </c:pt>
                <c:pt idx="5719">
                  <c:v>156.0306367101966</c:v>
                </c:pt>
                <c:pt idx="5720">
                  <c:v>151.70084299247878</c:v>
                </c:pt>
                <c:pt idx="5721">
                  <c:v>133.34032532873863</c:v>
                </c:pt>
                <c:pt idx="5722">
                  <c:v>112.89712207926078</c:v>
                </c:pt>
                <c:pt idx="5723">
                  <c:v>97.989477886612065</c:v>
                </c:pt>
                <c:pt idx="5724">
                  <c:v>88.83662281244905</c:v>
                </c:pt>
                <c:pt idx="5725">
                  <c:v>82.80779611689259</c:v>
                </c:pt>
                <c:pt idx="5726">
                  <c:v>79.026077553316256</c:v>
                </c:pt>
                <c:pt idx="5727">
                  <c:v>78.806847491659653</c:v>
                </c:pt>
                <c:pt idx="5728">
                  <c:v>84.452021579317076</c:v>
                </c:pt>
                <c:pt idx="5729">
                  <c:v>98.263515463682808</c:v>
                </c:pt>
                <c:pt idx="5730">
                  <c:v>120.51536672182758</c:v>
                </c:pt>
                <c:pt idx="5731">
                  <c:v>146.05566890482135</c:v>
                </c:pt>
                <c:pt idx="5732">
                  <c:v>163.59407383734924</c:v>
                </c:pt>
                <c:pt idx="5733">
                  <c:v>161.45658073619742</c:v>
                </c:pt>
                <c:pt idx="5734">
                  <c:v>138.3826167468404</c:v>
                </c:pt>
                <c:pt idx="5735">
                  <c:v>105.33368495210811</c:v>
                </c:pt>
                <c:pt idx="5736">
                  <c:v>76.504931844265371</c:v>
                </c:pt>
                <c:pt idx="5737">
                  <c:v>59.514602065878961</c:v>
                </c:pt>
                <c:pt idx="5738">
                  <c:v>55.020385801918685</c:v>
                </c:pt>
                <c:pt idx="5739">
                  <c:v>62.419400382828897</c:v>
                </c:pt>
                <c:pt idx="5740">
                  <c:v>81.985683385680346</c:v>
                </c:pt>
                <c:pt idx="5741">
                  <c:v>111.19808910142214</c:v>
                </c:pt>
                <c:pt idx="5742">
                  <c:v>140.35568730174978</c:v>
                </c:pt>
                <c:pt idx="5743">
                  <c:v>156.0306367101966</c:v>
                </c:pt>
                <c:pt idx="5744">
                  <c:v>151.70084299247878</c:v>
                </c:pt>
                <c:pt idx="5745">
                  <c:v>133.34032532873863</c:v>
                </c:pt>
                <c:pt idx="5746">
                  <c:v>112.89712207926078</c:v>
                </c:pt>
                <c:pt idx="5747">
                  <c:v>97.989477886612065</c:v>
                </c:pt>
                <c:pt idx="5748">
                  <c:v>88.83662281244905</c:v>
                </c:pt>
                <c:pt idx="5749">
                  <c:v>82.80779611689259</c:v>
                </c:pt>
                <c:pt idx="5750">
                  <c:v>79.026077553316256</c:v>
                </c:pt>
                <c:pt idx="5751">
                  <c:v>78.806847491659653</c:v>
                </c:pt>
                <c:pt idx="5752">
                  <c:v>84.452021579317076</c:v>
                </c:pt>
                <c:pt idx="5753">
                  <c:v>98.263515463682808</c:v>
                </c:pt>
                <c:pt idx="5754">
                  <c:v>120.51536672182758</c:v>
                </c:pt>
                <c:pt idx="5755">
                  <c:v>146.05566890482135</c:v>
                </c:pt>
                <c:pt idx="5756">
                  <c:v>163.59407383734924</c:v>
                </c:pt>
                <c:pt idx="5757">
                  <c:v>161.45658073619742</c:v>
                </c:pt>
                <c:pt idx="5758">
                  <c:v>138.3826167468404</c:v>
                </c:pt>
                <c:pt idx="5759">
                  <c:v>105.33368495210811</c:v>
                </c:pt>
                <c:pt idx="5760">
                  <c:v>76.504931844265371</c:v>
                </c:pt>
                <c:pt idx="5761">
                  <c:v>59.514602065878961</c:v>
                </c:pt>
                <c:pt idx="5762">
                  <c:v>55.020385801918685</c:v>
                </c:pt>
                <c:pt idx="5763">
                  <c:v>62.419400382828897</c:v>
                </c:pt>
                <c:pt idx="5764">
                  <c:v>81.985683385680346</c:v>
                </c:pt>
                <c:pt idx="5765">
                  <c:v>111.19808910142214</c:v>
                </c:pt>
                <c:pt idx="5766">
                  <c:v>140.35568730174978</c:v>
                </c:pt>
                <c:pt idx="5767">
                  <c:v>156.0306367101966</c:v>
                </c:pt>
                <c:pt idx="5768">
                  <c:v>151.70084299247878</c:v>
                </c:pt>
                <c:pt idx="5769">
                  <c:v>133.34032532873863</c:v>
                </c:pt>
                <c:pt idx="5770">
                  <c:v>112.89712207926078</c:v>
                </c:pt>
                <c:pt idx="5771">
                  <c:v>97.989477886612065</c:v>
                </c:pt>
                <c:pt idx="5772">
                  <c:v>88.83662281244905</c:v>
                </c:pt>
                <c:pt idx="5773">
                  <c:v>82.80779611689259</c:v>
                </c:pt>
                <c:pt idx="5774">
                  <c:v>79.026077553316256</c:v>
                </c:pt>
                <c:pt idx="5775">
                  <c:v>78.806847491659653</c:v>
                </c:pt>
                <c:pt idx="5776">
                  <c:v>84.452021579317076</c:v>
                </c:pt>
                <c:pt idx="5777">
                  <c:v>98.263515463682808</c:v>
                </c:pt>
                <c:pt idx="5778">
                  <c:v>120.51536672182758</c:v>
                </c:pt>
                <c:pt idx="5779">
                  <c:v>146.05566890482135</c:v>
                </c:pt>
                <c:pt idx="5780">
                  <c:v>163.59407383734924</c:v>
                </c:pt>
                <c:pt idx="5781">
                  <c:v>161.45658073619742</c:v>
                </c:pt>
                <c:pt idx="5782">
                  <c:v>138.3826167468404</c:v>
                </c:pt>
                <c:pt idx="5783">
                  <c:v>105.33368495210811</c:v>
                </c:pt>
                <c:pt idx="5784">
                  <c:v>76.504931844265371</c:v>
                </c:pt>
                <c:pt idx="5785">
                  <c:v>59.514602065878961</c:v>
                </c:pt>
                <c:pt idx="5786">
                  <c:v>55.020385801918685</c:v>
                </c:pt>
                <c:pt idx="5787">
                  <c:v>62.419400382828897</c:v>
                </c:pt>
                <c:pt idx="5788">
                  <c:v>81.985683385680346</c:v>
                </c:pt>
                <c:pt idx="5789">
                  <c:v>111.19808910142214</c:v>
                </c:pt>
                <c:pt idx="5790">
                  <c:v>140.35568730174978</c:v>
                </c:pt>
                <c:pt idx="5791">
                  <c:v>156.0306367101966</c:v>
                </c:pt>
                <c:pt idx="5792">
                  <c:v>151.70084299247878</c:v>
                </c:pt>
                <c:pt idx="5793">
                  <c:v>133.34032532873863</c:v>
                </c:pt>
                <c:pt idx="5794">
                  <c:v>112.89712207926078</c:v>
                </c:pt>
                <c:pt idx="5795">
                  <c:v>97.989477886612065</c:v>
                </c:pt>
                <c:pt idx="5796">
                  <c:v>88.83662281244905</c:v>
                </c:pt>
                <c:pt idx="5797">
                  <c:v>82.80779611689259</c:v>
                </c:pt>
                <c:pt idx="5798">
                  <c:v>79.026077553316256</c:v>
                </c:pt>
                <c:pt idx="5799">
                  <c:v>78.806847491659653</c:v>
                </c:pt>
                <c:pt idx="5800">
                  <c:v>84.452021579317076</c:v>
                </c:pt>
                <c:pt idx="5801">
                  <c:v>98.263515463682808</c:v>
                </c:pt>
                <c:pt idx="5802">
                  <c:v>120.51536672182758</c:v>
                </c:pt>
                <c:pt idx="5803">
                  <c:v>146.05566890482135</c:v>
                </c:pt>
                <c:pt idx="5804">
                  <c:v>163.59407383734924</c:v>
                </c:pt>
                <c:pt idx="5805">
                  <c:v>161.45658073619742</c:v>
                </c:pt>
                <c:pt idx="5806">
                  <c:v>138.3826167468404</c:v>
                </c:pt>
                <c:pt idx="5807">
                  <c:v>105.33368495210811</c:v>
                </c:pt>
                <c:pt idx="5808">
                  <c:v>76.504931844265371</c:v>
                </c:pt>
                <c:pt idx="5809">
                  <c:v>59.514602065878961</c:v>
                </c:pt>
                <c:pt idx="5810">
                  <c:v>55.020385801918685</c:v>
                </c:pt>
                <c:pt idx="5811">
                  <c:v>62.419400382828897</c:v>
                </c:pt>
                <c:pt idx="5812">
                  <c:v>81.985683385680346</c:v>
                </c:pt>
                <c:pt idx="5813">
                  <c:v>111.19808910142214</c:v>
                </c:pt>
                <c:pt idx="5814">
                  <c:v>140.35568730174978</c:v>
                </c:pt>
                <c:pt idx="5815">
                  <c:v>156.0306367101966</c:v>
                </c:pt>
                <c:pt idx="5816">
                  <c:v>151.70084299247878</c:v>
                </c:pt>
                <c:pt idx="5817">
                  <c:v>133.34032532873863</c:v>
                </c:pt>
                <c:pt idx="5818">
                  <c:v>112.89712207926078</c:v>
                </c:pt>
                <c:pt idx="5819">
                  <c:v>97.989477886612065</c:v>
                </c:pt>
                <c:pt idx="5820">
                  <c:v>88.83662281244905</c:v>
                </c:pt>
                <c:pt idx="5821">
                  <c:v>82.80779611689259</c:v>
                </c:pt>
                <c:pt idx="5822">
                  <c:v>79.026077553316256</c:v>
                </c:pt>
                <c:pt idx="5823">
                  <c:v>78.806847491659653</c:v>
                </c:pt>
                <c:pt idx="5824">
                  <c:v>84.452021579317076</c:v>
                </c:pt>
                <c:pt idx="5825">
                  <c:v>98.263515463682808</c:v>
                </c:pt>
                <c:pt idx="5826">
                  <c:v>120.51536672182758</c:v>
                </c:pt>
                <c:pt idx="5827">
                  <c:v>146.05566890482135</c:v>
                </c:pt>
                <c:pt idx="5828">
                  <c:v>163.59407383734924</c:v>
                </c:pt>
                <c:pt idx="5829">
                  <c:v>161.45658073619742</c:v>
                </c:pt>
                <c:pt idx="5830">
                  <c:v>138.3826167468404</c:v>
                </c:pt>
                <c:pt idx="5831">
                  <c:v>105.33368495210811</c:v>
                </c:pt>
                <c:pt idx="5832">
                  <c:v>86.808744742125526</c:v>
                </c:pt>
                <c:pt idx="5833">
                  <c:v>64.118433360667538</c:v>
                </c:pt>
                <c:pt idx="5834">
                  <c:v>58.199221695939372</c:v>
                </c:pt>
                <c:pt idx="5835">
                  <c:v>68.06457447048632</c:v>
                </c:pt>
                <c:pt idx="5836">
                  <c:v>94.098144292207422</c:v>
                </c:pt>
                <c:pt idx="5837">
                  <c:v>133.06628775166786</c:v>
                </c:pt>
                <c:pt idx="5838">
                  <c:v>171.92481618030001</c:v>
                </c:pt>
                <c:pt idx="5839">
                  <c:v>192.80647955309107</c:v>
                </c:pt>
                <c:pt idx="5840">
                  <c:v>187.10649795001947</c:v>
                </c:pt>
                <c:pt idx="5841">
                  <c:v>162.60753855989458</c:v>
                </c:pt>
                <c:pt idx="5842">
                  <c:v>135.36820339906217</c:v>
                </c:pt>
                <c:pt idx="5843">
                  <c:v>115.41826778831167</c:v>
                </c:pt>
                <c:pt idx="5844">
                  <c:v>103.19619185095627</c:v>
                </c:pt>
                <c:pt idx="5845">
                  <c:v>95.249102115904577</c:v>
                </c:pt>
                <c:pt idx="5846">
                  <c:v>90.206810697802794</c:v>
                </c:pt>
                <c:pt idx="5847">
                  <c:v>89.877965605317897</c:v>
                </c:pt>
                <c:pt idx="5848">
                  <c:v>97.44140273247055</c:v>
                </c:pt>
                <c:pt idx="5849">
                  <c:v>115.85672791162486</c:v>
                </c:pt>
                <c:pt idx="5850">
                  <c:v>145.45278623526571</c:v>
                </c:pt>
                <c:pt idx="5851">
                  <c:v>179.54306082286683</c:v>
                </c:pt>
                <c:pt idx="5852">
                  <c:v>202.89106238929458</c:v>
                </c:pt>
                <c:pt idx="5853">
                  <c:v>200.09587910317296</c:v>
                </c:pt>
                <c:pt idx="5854">
                  <c:v>169.34886295583499</c:v>
                </c:pt>
                <c:pt idx="5855">
                  <c:v>125.22881304744448</c:v>
                </c:pt>
                <c:pt idx="5856">
                  <c:v>86.808744742125526</c:v>
                </c:pt>
                <c:pt idx="5857">
                  <c:v>64.118433360667538</c:v>
                </c:pt>
                <c:pt idx="5858">
                  <c:v>58.199221695939372</c:v>
                </c:pt>
                <c:pt idx="5859">
                  <c:v>68.06457447048632</c:v>
                </c:pt>
                <c:pt idx="5860">
                  <c:v>94.098144292207422</c:v>
                </c:pt>
                <c:pt idx="5861">
                  <c:v>133.06628775166786</c:v>
                </c:pt>
                <c:pt idx="5862">
                  <c:v>171.92481618030001</c:v>
                </c:pt>
                <c:pt idx="5863">
                  <c:v>192.80647955309107</c:v>
                </c:pt>
                <c:pt idx="5864">
                  <c:v>187.10649795001947</c:v>
                </c:pt>
                <c:pt idx="5865">
                  <c:v>162.60753855989458</c:v>
                </c:pt>
                <c:pt idx="5866">
                  <c:v>135.36820339906217</c:v>
                </c:pt>
                <c:pt idx="5867">
                  <c:v>115.41826778831167</c:v>
                </c:pt>
                <c:pt idx="5868">
                  <c:v>103.19619185095627</c:v>
                </c:pt>
                <c:pt idx="5869">
                  <c:v>95.249102115904577</c:v>
                </c:pt>
                <c:pt idx="5870">
                  <c:v>90.206810697802794</c:v>
                </c:pt>
                <c:pt idx="5871">
                  <c:v>89.877965605317897</c:v>
                </c:pt>
                <c:pt idx="5872">
                  <c:v>97.44140273247055</c:v>
                </c:pt>
                <c:pt idx="5873">
                  <c:v>115.85672791162486</c:v>
                </c:pt>
                <c:pt idx="5874">
                  <c:v>145.45278623526571</c:v>
                </c:pt>
                <c:pt idx="5875">
                  <c:v>179.54306082286683</c:v>
                </c:pt>
                <c:pt idx="5876">
                  <c:v>202.89106238929458</c:v>
                </c:pt>
                <c:pt idx="5877">
                  <c:v>200.09587910317296</c:v>
                </c:pt>
                <c:pt idx="5878">
                  <c:v>169.34886295583499</c:v>
                </c:pt>
                <c:pt idx="5879">
                  <c:v>125.22881304744448</c:v>
                </c:pt>
                <c:pt idx="5880">
                  <c:v>86.808744742125526</c:v>
                </c:pt>
                <c:pt idx="5881">
                  <c:v>64.118433360667538</c:v>
                </c:pt>
                <c:pt idx="5882">
                  <c:v>58.199221695939372</c:v>
                </c:pt>
                <c:pt idx="5883">
                  <c:v>68.06457447048632</c:v>
                </c:pt>
                <c:pt idx="5884">
                  <c:v>94.098144292207422</c:v>
                </c:pt>
                <c:pt idx="5885">
                  <c:v>133.06628775166786</c:v>
                </c:pt>
                <c:pt idx="5886">
                  <c:v>171.92481618030001</c:v>
                </c:pt>
                <c:pt idx="5887">
                  <c:v>192.80647955309107</c:v>
                </c:pt>
                <c:pt idx="5888">
                  <c:v>187.10649795001947</c:v>
                </c:pt>
                <c:pt idx="5889">
                  <c:v>162.60753855989458</c:v>
                </c:pt>
                <c:pt idx="5890">
                  <c:v>135.36820339906217</c:v>
                </c:pt>
                <c:pt idx="5891">
                  <c:v>115.41826778831167</c:v>
                </c:pt>
                <c:pt idx="5892">
                  <c:v>103.19619185095627</c:v>
                </c:pt>
                <c:pt idx="5893">
                  <c:v>95.249102115904577</c:v>
                </c:pt>
                <c:pt idx="5894">
                  <c:v>90.206810697802794</c:v>
                </c:pt>
                <c:pt idx="5895">
                  <c:v>89.877965605317897</c:v>
                </c:pt>
                <c:pt idx="5896">
                  <c:v>97.44140273247055</c:v>
                </c:pt>
                <c:pt idx="5897">
                  <c:v>115.85672791162486</c:v>
                </c:pt>
                <c:pt idx="5898">
                  <c:v>145.45278623526571</c:v>
                </c:pt>
                <c:pt idx="5899">
                  <c:v>179.54306082286683</c:v>
                </c:pt>
                <c:pt idx="5900">
                  <c:v>202.89106238929458</c:v>
                </c:pt>
                <c:pt idx="5901">
                  <c:v>200.09587910317296</c:v>
                </c:pt>
                <c:pt idx="5902">
                  <c:v>169.34886295583499</c:v>
                </c:pt>
                <c:pt idx="5903">
                  <c:v>290.62377177225846</c:v>
                </c:pt>
                <c:pt idx="5904">
                  <c:v>265.33028749271841</c:v>
                </c:pt>
                <c:pt idx="5905">
                  <c:v>266.26782735766233</c:v>
                </c:pt>
                <c:pt idx="5906">
                  <c:v>281.35115013418044</c:v>
                </c:pt>
                <c:pt idx="5907">
                  <c:v>301.71777012935047</c:v>
                </c:pt>
                <c:pt idx="5908">
                  <c:v>343.50324078200623</c:v>
                </c:pt>
                <c:pt idx="5909">
                  <c:v>348.34226577444156</c:v>
                </c:pt>
                <c:pt idx="5910">
                  <c:v>171.92481618030001</c:v>
                </c:pt>
                <c:pt idx="5911">
                  <c:v>192.80647955309107</c:v>
                </c:pt>
                <c:pt idx="5912">
                  <c:v>187.10649795001947</c:v>
                </c:pt>
                <c:pt idx="5913">
                  <c:v>162.60753855989458</c:v>
                </c:pt>
                <c:pt idx="5914">
                  <c:v>135.36820339906217</c:v>
                </c:pt>
                <c:pt idx="5915">
                  <c:v>115.41826778831167</c:v>
                </c:pt>
                <c:pt idx="5916">
                  <c:v>103.19619185095627</c:v>
                </c:pt>
                <c:pt idx="5917">
                  <c:v>95.249102115904577</c:v>
                </c:pt>
                <c:pt idx="5918">
                  <c:v>90.206810697802794</c:v>
                </c:pt>
                <c:pt idx="5919">
                  <c:v>89.877965605317897</c:v>
                </c:pt>
                <c:pt idx="5920">
                  <c:v>97.44140273247055</c:v>
                </c:pt>
                <c:pt idx="5921">
                  <c:v>115.85672791162486</c:v>
                </c:pt>
                <c:pt idx="5922">
                  <c:v>145.45278623526571</c:v>
                </c:pt>
                <c:pt idx="5923">
                  <c:v>179.54306082286683</c:v>
                </c:pt>
                <c:pt idx="5924">
                  <c:v>202.89106238929458</c:v>
                </c:pt>
                <c:pt idx="5925">
                  <c:v>200.09587910317296</c:v>
                </c:pt>
                <c:pt idx="5926">
                  <c:v>169.34886295583499</c:v>
                </c:pt>
                <c:pt idx="5927">
                  <c:v>125.22881304744448</c:v>
                </c:pt>
                <c:pt idx="5928">
                  <c:v>86.808744742125526</c:v>
                </c:pt>
                <c:pt idx="5929">
                  <c:v>64.118433360667538</c:v>
                </c:pt>
                <c:pt idx="5930">
                  <c:v>58.199221695939372</c:v>
                </c:pt>
                <c:pt idx="5931">
                  <c:v>68.06457447048632</c:v>
                </c:pt>
                <c:pt idx="5932">
                  <c:v>94.098144292207422</c:v>
                </c:pt>
                <c:pt idx="5933">
                  <c:v>133.06628775166786</c:v>
                </c:pt>
                <c:pt idx="5934">
                  <c:v>171.92481618030001</c:v>
                </c:pt>
                <c:pt idx="5935">
                  <c:v>192.80647955309107</c:v>
                </c:pt>
                <c:pt idx="5936">
                  <c:v>187.10649795001947</c:v>
                </c:pt>
                <c:pt idx="5937">
                  <c:v>162.60753855989458</c:v>
                </c:pt>
                <c:pt idx="5938">
                  <c:v>135.36820339906217</c:v>
                </c:pt>
                <c:pt idx="5939">
                  <c:v>115.41826778831167</c:v>
                </c:pt>
                <c:pt idx="5940">
                  <c:v>103.19619185095627</c:v>
                </c:pt>
                <c:pt idx="5941">
                  <c:v>95.249102115904577</c:v>
                </c:pt>
                <c:pt idx="5942">
                  <c:v>90.206810697802794</c:v>
                </c:pt>
                <c:pt idx="5943">
                  <c:v>89.877965605317897</c:v>
                </c:pt>
                <c:pt idx="5944">
                  <c:v>97.44140273247055</c:v>
                </c:pt>
                <c:pt idx="5945">
                  <c:v>115.85672791162486</c:v>
                </c:pt>
                <c:pt idx="5946">
                  <c:v>145.45278623526571</c:v>
                </c:pt>
                <c:pt idx="5947">
                  <c:v>179.54306082286683</c:v>
                </c:pt>
                <c:pt idx="5948">
                  <c:v>202.89106238929458</c:v>
                </c:pt>
                <c:pt idx="5949">
                  <c:v>200.09587910317296</c:v>
                </c:pt>
                <c:pt idx="5950">
                  <c:v>169.34886295583499</c:v>
                </c:pt>
                <c:pt idx="5951">
                  <c:v>125.22881304744448</c:v>
                </c:pt>
                <c:pt idx="5952">
                  <c:v>86.808744742125526</c:v>
                </c:pt>
                <c:pt idx="5953">
                  <c:v>64.118433360667538</c:v>
                </c:pt>
                <c:pt idx="5954">
                  <c:v>58.199221695939372</c:v>
                </c:pt>
                <c:pt idx="5955">
                  <c:v>68.06457447048632</c:v>
                </c:pt>
                <c:pt idx="5956">
                  <c:v>94.098144292207422</c:v>
                </c:pt>
                <c:pt idx="5957">
                  <c:v>133.06628775166786</c:v>
                </c:pt>
                <c:pt idx="5958">
                  <c:v>171.92481618030001</c:v>
                </c:pt>
                <c:pt idx="5959">
                  <c:v>192.80647955309107</c:v>
                </c:pt>
                <c:pt idx="5960">
                  <c:v>187.10649795001947</c:v>
                </c:pt>
                <c:pt idx="5961">
                  <c:v>162.60753855989458</c:v>
                </c:pt>
                <c:pt idx="5962">
                  <c:v>135.36820339906217</c:v>
                </c:pt>
                <c:pt idx="5963">
                  <c:v>115.41826778831167</c:v>
                </c:pt>
                <c:pt idx="5964">
                  <c:v>103.19619185095627</c:v>
                </c:pt>
                <c:pt idx="5965">
                  <c:v>95.249102115904577</c:v>
                </c:pt>
                <c:pt idx="5966">
                  <c:v>90.206810697802794</c:v>
                </c:pt>
                <c:pt idx="5967">
                  <c:v>89.877965605317897</c:v>
                </c:pt>
                <c:pt idx="5968">
                  <c:v>97.44140273247055</c:v>
                </c:pt>
                <c:pt idx="5969">
                  <c:v>115.85672791162486</c:v>
                </c:pt>
                <c:pt idx="5970">
                  <c:v>145.45278623526571</c:v>
                </c:pt>
                <c:pt idx="5971">
                  <c:v>179.54306082286683</c:v>
                </c:pt>
                <c:pt idx="5972">
                  <c:v>202.89106238929458</c:v>
                </c:pt>
                <c:pt idx="5973">
                  <c:v>200.09587910317296</c:v>
                </c:pt>
                <c:pt idx="5974">
                  <c:v>329.4931880703374</c:v>
                </c:pt>
                <c:pt idx="5975">
                  <c:v>306.3756726031931</c:v>
                </c:pt>
                <c:pt idx="5976">
                  <c:v>288.95813873912033</c:v>
                </c:pt>
                <c:pt idx="5977">
                  <c:v>276.76909457828543</c:v>
                </c:pt>
                <c:pt idx="5978">
                  <c:v>281.35115013418044</c:v>
                </c:pt>
                <c:pt idx="5979">
                  <c:v>293.84181971388313</c:v>
                </c:pt>
                <c:pt idx="5980">
                  <c:v>311.99943912013691</c:v>
                </c:pt>
                <c:pt idx="5981">
                  <c:v>301.08656328163761</c:v>
                </c:pt>
                <c:pt idx="5982">
                  <c:v>171.92481618030001</c:v>
                </c:pt>
                <c:pt idx="5983">
                  <c:v>192.80647955309107</c:v>
                </c:pt>
                <c:pt idx="5984">
                  <c:v>187.10649795001947</c:v>
                </c:pt>
                <c:pt idx="5985">
                  <c:v>162.60753855989458</c:v>
                </c:pt>
                <c:pt idx="5986">
                  <c:v>135.36820339906217</c:v>
                </c:pt>
                <c:pt idx="5987">
                  <c:v>115.41826778831167</c:v>
                </c:pt>
                <c:pt idx="5988">
                  <c:v>103.19619185095627</c:v>
                </c:pt>
                <c:pt idx="5989">
                  <c:v>95.249102115904577</c:v>
                </c:pt>
                <c:pt idx="5990">
                  <c:v>90.206810697802794</c:v>
                </c:pt>
                <c:pt idx="5991">
                  <c:v>89.877965605317897</c:v>
                </c:pt>
                <c:pt idx="5992">
                  <c:v>97.44140273247055</c:v>
                </c:pt>
                <c:pt idx="5993">
                  <c:v>115.85672791162486</c:v>
                </c:pt>
                <c:pt idx="5994">
                  <c:v>145.45278623526571</c:v>
                </c:pt>
                <c:pt idx="5995">
                  <c:v>179.54306082286683</c:v>
                </c:pt>
                <c:pt idx="5996">
                  <c:v>202.89106238929458</c:v>
                </c:pt>
                <c:pt idx="5997">
                  <c:v>200.09587910317296</c:v>
                </c:pt>
                <c:pt idx="5998">
                  <c:v>169.34886295583499</c:v>
                </c:pt>
                <c:pt idx="5999">
                  <c:v>125.22881304744448</c:v>
                </c:pt>
                <c:pt idx="6000">
                  <c:v>86.808744742125526</c:v>
                </c:pt>
                <c:pt idx="6001">
                  <c:v>64.118433360667538</c:v>
                </c:pt>
                <c:pt idx="6002">
                  <c:v>58.199221695939372</c:v>
                </c:pt>
                <c:pt idx="6003">
                  <c:v>68.06457447048632</c:v>
                </c:pt>
                <c:pt idx="6004">
                  <c:v>94.098144292207422</c:v>
                </c:pt>
                <c:pt idx="6005">
                  <c:v>133.06628775166786</c:v>
                </c:pt>
                <c:pt idx="6006">
                  <c:v>171.92481618030001</c:v>
                </c:pt>
                <c:pt idx="6007">
                  <c:v>192.80647955309107</c:v>
                </c:pt>
                <c:pt idx="6008">
                  <c:v>187.10649795001947</c:v>
                </c:pt>
                <c:pt idx="6009">
                  <c:v>162.60753855989458</c:v>
                </c:pt>
                <c:pt idx="6010">
                  <c:v>135.36820339906217</c:v>
                </c:pt>
                <c:pt idx="6011">
                  <c:v>115.41826778831167</c:v>
                </c:pt>
                <c:pt idx="6012">
                  <c:v>103.19619185095627</c:v>
                </c:pt>
                <c:pt idx="6013">
                  <c:v>95.249102115904577</c:v>
                </c:pt>
                <c:pt idx="6014">
                  <c:v>90.206810697802794</c:v>
                </c:pt>
                <c:pt idx="6015">
                  <c:v>89.877965605317897</c:v>
                </c:pt>
                <c:pt idx="6016">
                  <c:v>97.44140273247055</c:v>
                </c:pt>
                <c:pt idx="6017">
                  <c:v>115.85672791162486</c:v>
                </c:pt>
                <c:pt idx="6018">
                  <c:v>145.45278623526571</c:v>
                </c:pt>
                <c:pt idx="6019">
                  <c:v>179.54306082286683</c:v>
                </c:pt>
                <c:pt idx="6020">
                  <c:v>202.89106238929458</c:v>
                </c:pt>
                <c:pt idx="6021">
                  <c:v>200.09587910317296</c:v>
                </c:pt>
                <c:pt idx="6022">
                  <c:v>169.34886295583499</c:v>
                </c:pt>
                <c:pt idx="6023">
                  <c:v>125.22881304744448</c:v>
                </c:pt>
                <c:pt idx="6024">
                  <c:v>86.808744742125526</c:v>
                </c:pt>
                <c:pt idx="6025">
                  <c:v>64.118433360667538</c:v>
                </c:pt>
                <c:pt idx="6026">
                  <c:v>58.199221695939372</c:v>
                </c:pt>
                <c:pt idx="6027">
                  <c:v>68.06457447048632</c:v>
                </c:pt>
                <c:pt idx="6028">
                  <c:v>94.098144292207422</c:v>
                </c:pt>
                <c:pt idx="6029">
                  <c:v>133.06628775166786</c:v>
                </c:pt>
                <c:pt idx="6030">
                  <c:v>171.92481618030001</c:v>
                </c:pt>
                <c:pt idx="6031">
                  <c:v>192.80647955309107</c:v>
                </c:pt>
                <c:pt idx="6032">
                  <c:v>187.10649795001947</c:v>
                </c:pt>
                <c:pt idx="6033">
                  <c:v>162.60753855989458</c:v>
                </c:pt>
                <c:pt idx="6034">
                  <c:v>135.36820339906217</c:v>
                </c:pt>
                <c:pt idx="6035">
                  <c:v>115.41826778831167</c:v>
                </c:pt>
                <c:pt idx="6036">
                  <c:v>103.19619185095627</c:v>
                </c:pt>
                <c:pt idx="6037">
                  <c:v>95.249102115904577</c:v>
                </c:pt>
                <c:pt idx="6038">
                  <c:v>90.206810697802794</c:v>
                </c:pt>
                <c:pt idx="6039">
                  <c:v>89.877965605317897</c:v>
                </c:pt>
                <c:pt idx="6040">
                  <c:v>97.44140273247055</c:v>
                </c:pt>
                <c:pt idx="6041">
                  <c:v>115.85672791162486</c:v>
                </c:pt>
                <c:pt idx="6042">
                  <c:v>145.45278623526571</c:v>
                </c:pt>
                <c:pt idx="6043">
                  <c:v>179.54306082286683</c:v>
                </c:pt>
                <c:pt idx="6044">
                  <c:v>202.89106238929458</c:v>
                </c:pt>
                <c:pt idx="6045">
                  <c:v>200.09587910317296</c:v>
                </c:pt>
                <c:pt idx="6046">
                  <c:v>169.34886295583499</c:v>
                </c:pt>
                <c:pt idx="6047">
                  <c:v>125.22881304744448</c:v>
                </c:pt>
                <c:pt idx="6048">
                  <c:v>86.808744742125526</c:v>
                </c:pt>
                <c:pt idx="6049">
                  <c:v>64.118433360667538</c:v>
                </c:pt>
                <c:pt idx="6050">
                  <c:v>58.199221695939372</c:v>
                </c:pt>
                <c:pt idx="6051">
                  <c:v>68.06457447048632</c:v>
                </c:pt>
                <c:pt idx="6052">
                  <c:v>94.098144292207422</c:v>
                </c:pt>
                <c:pt idx="6053">
                  <c:v>133.06628775166786</c:v>
                </c:pt>
                <c:pt idx="6054">
                  <c:v>171.92481618030001</c:v>
                </c:pt>
                <c:pt idx="6055">
                  <c:v>192.80647955309107</c:v>
                </c:pt>
                <c:pt idx="6056">
                  <c:v>187.10649795001947</c:v>
                </c:pt>
                <c:pt idx="6057">
                  <c:v>162.60753855989458</c:v>
                </c:pt>
                <c:pt idx="6058">
                  <c:v>135.36820339906217</c:v>
                </c:pt>
                <c:pt idx="6059">
                  <c:v>115.41826778831167</c:v>
                </c:pt>
                <c:pt idx="6060">
                  <c:v>103.19619185095627</c:v>
                </c:pt>
                <c:pt idx="6061">
                  <c:v>95.249102115904577</c:v>
                </c:pt>
                <c:pt idx="6062">
                  <c:v>90.206810697802794</c:v>
                </c:pt>
                <c:pt idx="6063">
                  <c:v>89.877965605317897</c:v>
                </c:pt>
                <c:pt idx="6064">
                  <c:v>97.44140273247055</c:v>
                </c:pt>
                <c:pt idx="6065">
                  <c:v>115.85672791162486</c:v>
                </c:pt>
                <c:pt idx="6066">
                  <c:v>145.45278623526571</c:v>
                </c:pt>
                <c:pt idx="6067">
                  <c:v>179.54306082286683</c:v>
                </c:pt>
                <c:pt idx="6068">
                  <c:v>202.89106238929458</c:v>
                </c:pt>
                <c:pt idx="6069">
                  <c:v>200.09587910317296</c:v>
                </c:pt>
                <c:pt idx="6070">
                  <c:v>169.34886295583499</c:v>
                </c:pt>
                <c:pt idx="6071">
                  <c:v>125.22881304744448</c:v>
                </c:pt>
                <c:pt idx="6072">
                  <c:v>86.808744742125526</c:v>
                </c:pt>
                <c:pt idx="6073">
                  <c:v>64.118433360667538</c:v>
                </c:pt>
                <c:pt idx="6074">
                  <c:v>58.199221695939372</c:v>
                </c:pt>
                <c:pt idx="6075">
                  <c:v>233.45953319530028</c:v>
                </c:pt>
                <c:pt idx="6076">
                  <c:v>267.36905343248867</c:v>
                </c:pt>
                <c:pt idx="6077">
                  <c:v>298.46124647648185</c:v>
                </c:pt>
                <c:pt idx="6078">
                  <c:v>171.92481618030001</c:v>
                </c:pt>
                <c:pt idx="6079">
                  <c:v>192.80647955309107</c:v>
                </c:pt>
                <c:pt idx="6080">
                  <c:v>187.10649795001947</c:v>
                </c:pt>
                <c:pt idx="6081">
                  <c:v>162.60753855989458</c:v>
                </c:pt>
                <c:pt idx="6082">
                  <c:v>135.36820339906217</c:v>
                </c:pt>
                <c:pt idx="6083">
                  <c:v>115.41826778831167</c:v>
                </c:pt>
                <c:pt idx="6084">
                  <c:v>103.19619185095627</c:v>
                </c:pt>
                <c:pt idx="6085">
                  <c:v>95.249102115904577</c:v>
                </c:pt>
                <c:pt idx="6086">
                  <c:v>90.206810697802794</c:v>
                </c:pt>
                <c:pt idx="6087">
                  <c:v>89.877965605317897</c:v>
                </c:pt>
                <c:pt idx="6088">
                  <c:v>97.44140273247055</c:v>
                </c:pt>
                <c:pt idx="6089">
                  <c:v>115.85672791162486</c:v>
                </c:pt>
                <c:pt idx="6090">
                  <c:v>145.45278623526571</c:v>
                </c:pt>
                <c:pt idx="6091">
                  <c:v>179.54306082286683</c:v>
                </c:pt>
                <c:pt idx="6092">
                  <c:v>202.89106238929458</c:v>
                </c:pt>
                <c:pt idx="6093">
                  <c:v>200.09587910317296</c:v>
                </c:pt>
                <c:pt idx="6094">
                  <c:v>169.34886295583499</c:v>
                </c:pt>
                <c:pt idx="6095">
                  <c:v>125.22881304744448</c:v>
                </c:pt>
                <c:pt idx="6096">
                  <c:v>86.808744742125526</c:v>
                </c:pt>
                <c:pt idx="6097">
                  <c:v>64.118433360667538</c:v>
                </c:pt>
                <c:pt idx="6098">
                  <c:v>58.199221695939372</c:v>
                </c:pt>
                <c:pt idx="6099">
                  <c:v>236.08485000045604</c:v>
                </c:pt>
                <c:pt idx="6100">
                  <c:v>259.49310301702138</c:v>
                </c:pt>
                <c:pt idx="6101">
                  <c:v>133.06628775166786</c:v>
                </c:pt>
                <c:pt idx="6102">
                  <c:v>171.92481618030001</c:v>
                </c:pt>
                <c:pt idx="6103">
                  <c:v>192.80647955309107</c:v>
                </c:pt>
                <c:pt idx="6104">
                  <c:v>187.10649795001947</c:v>
                </c:pt>
                <c:pt idx="6105">
                  <c:v>162.60753855989458</c:v>
                </c:pt>
                <c:pt idx="6106">
                  <c:v>135.36820339906217</c:v>
                </c:pt>
                <c:pt idx="6107">
                  <c:v>115.41826778831167</c:v>
                </c:pt>
                <c:pt idx="6108">
                  <c:v>103.19619185095627</c:v>
                </c:pt>
                <c:pt idx="6109">
                  <c:v>95.249102115904577</c:v>
                </c:pt>
                <c:pt idx="6110">
                  <c:v>90.206810697802794</c:v>
                </c:pt>
                <c:pt idx="6111">
                  <c:v>89.877965605317897</c:v>
                </c:pt>
                <c:pt idx="6112">
                  <c:v>97.44140273247055</c:v>
                </c:pt>
                <c:pt idx="6113">
                  <c:v>115.85672791162486</c:v>
                </c:pt>
                <c:pt idx="6114">
                  <c:v>145.45278623526571</c:v>
                </c:pt>
                <c:pt idx="6115">
                  <c:v>179.54306082286683</c:v>
                </c:pt>
                <c:pt idx="6116">
                  <c:v>202.89106238929458</c:v>
                </c:pt>
                <c:pt idx="6117">
                  <c:v>200.09587910317296</c:v>
                </c:pt>
                <c:pt idx="6118">
                  <c:v>169.34886295583499</c:v>
                </c:pt>
                <c:pt idx="6119">
                  <c:v>125.22881304744448</c:v>
                </c:pt>
                <c:pt idx="6120">
                  <c:v>86.808744742125526</c:v>
                </c:pt>
                <c:pt idx="6121">
                  <c:v>64.118433360667538</c:v>
                </c:pt>
                <c:pt idx="6122">
                  <c:v>58.199221695939372</c:v>
                </c:pt>
                <c:pt idx="6123">
                  <c:v>68.06457447048632</c:v>
                </c:pt>
                <c:pt idx="6124">
                  <c:v>94.098144292207422</c:v>
                </c:pt>
                <c:pt idx="6125">
                  <c:v>133.06628775166786</c:v>
                </c:pt>
                <c:pt idx="6126">
                  <c:v>171.92481618030001</c:v>
                </c:pt>
                <c:pt idx="6127">
                  <c:v>192.80647955309107</c:v>
                </c:pt>
                <c:pt idx="6128">
                  <c:v>187.10649795001947</c:v>
                </c:pt>
                <c:pt idx="6129">
                  <c:v>162.60753855989458</c:v>
                </c:pt>
                <c:pt idx="6130">
                  <c:v>135.36820339906217</c:v>
                </c:pt>
                <c:pt idx="6131">
                  <c:v>115.41826778831167</c:v>
                </c:pt>
                <c:pt idx="6132">
                  <c:v>103.19619185095627</c:v>
                </c:pt>
                <c:pt idx="6133">
                  <c:v>95.249102115904577</c:v>
                </c:pt>
                <c:pt idx="6134">
                  <c:v>90.206810697802794</c:v>
                </c:pt>
                <c:pt idx="6135">
                  <c:v>89.877965605317897</c:v>
                </c:pt>
                <c:pt idx="6136">
                  <c:v>97.44140273247055</c:v>
                </c:pt>
                <c:pt idx="6137">
                  <c:v>115.85672791162486</c:v>
                </c:pt>
                <c:pt idx="6138">
                  <c:v>145.45278623526571</c:v>
                </c:pt>
                <c:pt idx="6139">
                  <c:v>179.54306082286683</c:v>
                </c:pt>
                <c:pt idx="6140">
                  <c:v>202.89106238929458</c:v>
                </c:pt>
                <c:pt idx="6141">
                  <c:v>200.09587910317296</c:v>
                </c:pt>
                <c:pt idx="6142">
                  <c:v>169.34886295583499</c:v>
                </c:pt>
                <c:pt idx="6143">
                  <c:v>125.22881304744448</c:v>
                </c:pt>
                <c:pt idx="6144">
                  <c:v>86.808744742125526</c:v>
                </c:pt>
                <c:pt idx="6145">
                  <c:v>242.63997611126038</c:v>
                </c:pt>
                <c:pt idx="6146">
                  <c:v>241.97139805684375</c:v>
                </c:pt>
                <c:pt idx="6147">
                  <c:v>262.33801805201381</c:v>
                </c:pt>
                <c:pt idx="6148">
                  <c:v>301.49817189951381</c:v>
                </c:pt>
                <c:pt idx="6149">
                  <c:v>324.71441452803958</c:v>
                </c:pt>
                <c:pt idx="6150">
                  <c:v>171.92481618030001</c:v>
                </c:pt>
                <c:pt idx="6151">
                  <c:v>192.80647955309107</c:v>
                </c:pt>
                <c:pt idx="6152">
                  <c:v>187.10649795001947</c:v>
                </c:pt>
                <c:pt idx="6153">
                  <c:v>162.60753855989458</c:v>
                </c:pt>
                <c:pt idx="6154">
                  <c:v>135.36820339906217</c:v>
                </c:pt>
                <c:pt idx="6155">
                  <c:v>115.41826778831167</c:v>
                </c:pt>
                <c:pt idx="6156">
                  <c:v>103.19619185095627</c:v>
                </c:pt>
                <c:pt idx="6157">
                  <c:v>95.249102115904577</c:v>
                </c:pt>
                <c:pt idx="6158">
                  <c:v>90.206810697802794</c:v>
                </c:pt>
                <c:pt idx="6159">
                  <c:v>89.877965605317897</c:v>
                </c:pt>
                <c:pt idx="6160">
                  <c:v>97.44140273247055</c:v>
                </c:pt>
                <c:pt idx="6161">
                  <c:v>115.85672791162486</c:v>
                </c:pt>
                <c:pt idx="6162">
                  <c:v>145.45278623526571</c:v>
                </c:pt>
                <c:pt idx="6163">
                  <c:v>179.54306082286683</c:v>
                </c:pt>
                <c:pt idx="6164">
                  <c:v>202.89106238929458</c:v>
                </c:pt>
                <c:pt idx="6165">
                  <c:v>378.61742185376579</c:v>
                </c:pt>
                <c:pt idx="6166">
                  <c:v>379.37420736829711</c:v>
                </c:pt>
                <c:pt idx="6167">
                  <c:v>351.00605829084128</c:v>
                </c:pt>
                <c:pt idx="6168">
                  <c:v>317.83662359583388</c:v>
                </c:pt>
                <c:pt idx="6169">
                  <c:v>268.89314416281815</c:v>
                </c:pt>
                <c:pt idx="6170">
                  <c:v>228.84481403106486</c:v>
                </c:pt>
                <c:pt idx="6171">
                  <c:v>249.21143402623494</c:v>
                </c:pt>
                <c:pt idx="6172">
                  <c:v>293.62222148404646</c:v>
                </c:pt>
                <c:pt idx="6173">
                  <c:v>327.33973133319535</c:v>
                </c:pt>
                <c:pt idx="6174">
                  <c:v>342.57040851542553</c:v>
                </c:pt>
                <c:pt idx="6175">
                  <c:v>192.80647955309107</c:v>
                </c:pt>
                <c:pt idx="6176">
                  <c:v>187.10649795001947</c:v>
                </c:pt>
                <c:pt idx="6177">
                  <c:v>162.60753855989458</c:v>
                </c:pt>
                <c:pt idx="6178">
                  <c:v>135.36820339906217</c:v>
                </c:pt>
                <c:pt idx="6179">
                  <c:v>115.41826778831167</c:v>
                </c:pt>
                <c:pt idx="6180">
                  <c:v>103.19619185095627</c:v>
                </c:pt>
                <c:pt idx="6181">
                  <c:v>95.249102115904577</c:v>
                </c:pt>
                <c:pt idx="6182">
                  <c:v>90.206810697802794</c:v>
                </c:pt>
                <c:pt idx="6183">
                  <c:v>89.877965605317897</c:v>
                </c:pt>
                <c:pt idx="6184">
                  <c:v>97.44140273247055</c:v>
                </c:pt>
                <c:pt idx="6185">
                  <c:v>115.85672791162486</c:v>
                </c:pt>
                <c:pt idx="6186">
                  <c:v>145.45278623526571</c:v>
                </c:pt>
                <c:pt idx="6187">
                  <c:v>179.54306082286683</c:v>
                </c:pt>
                <c:pt idx="6188">
                  <c:v>202.89106238929458</c:v>
                </c:pt>
                <c:pt idx="6189">
                  <c:v>200.09587910317296</c:v>
                </c:pt>
                <c:pt idx="6190">
                  <c:v>169.34886295583499</c:v>
                </c:pt>
                <c:pt idx="6191">
                  <c:v>125.22881304744448</c:v>
                </c:pt>
                <c:pt idx="6192">
                  <c:v>86.808744742125526</c:v>
                </c:pt>
                <c:pt idx="6193">
                  <c:v>64.118433360667538</c:v>
                </c:pt>
                <c:pt idx="6194">
                  <c:v>58.199221695939372</c:v>
                </c:pt>
                <c:pt idx="6195">
                  <c:v>68.06457447048632</c:v>
                </c:pt>
                <c:pt idx="6196">
                  <c:v>94.098144292207422</c:v>
                </c:pt>
                <c:pt idx="6197">
                  <c:v>133.06628775166786</c:v>
                </c:pt>
                <c:pt idx="6198">
                  <c:v>171.92481618030001</c:v>
                </c:pt>
                <c:pt idx="6199">
                  <c:v>192.80647955309107</c:v>
                </c:pt>
                <c:pt idx="6200">
                  <c:v>187.10649795001947</c:v>
                </c:pt>
                <c:pt idx="6201">
                  <c:v>162.60753855989458</c:v>
                </c:pt>
                <c:pt idx="6202">
                  <c:v>135.36820339906217</c:v>
                </c:pt>
                <c:pt idx="6203">
                  <c:v>115.41826778831167</c:v>
                </c:pt>
                <c:pt idx="6204">
                  <c:v>103.19619185095627</c:v>
                </c:pt>
                <c:pt idx="6205">
                  <c:v>95.249102115904577</c:v>
                </c:pt>
                <c:pt idx="6206">
                  <c:v>90.206810697802794</c:v>
                </c:pt>
                <c:pt idx="6207">
                  <c:v>89.877965605317897</c:v>
                </c:pt>
                <c:pt idx="6208">
                  <c:v>97.44140273247055</c:v>
                </c:pt>
                <c:pt idx="6209">
                  <c:v>115.85672791162486</c:v>
                </c:pt>
                <c:pt idx="6210">
                  <c:v>145.45278623526571</c:v>
                </c:pt>
                <c:pt idx="6211">
                  <c:v>179.54306082286683</c:v>
                </c:pt>
                <c:pt idx="6212">
                  <c:v>202.89106238929458</c:v>
                </c:pt>
                <c:pt idx="6213">
                  <c:v>200.09587910317296</c:v>
                </c:pt>
                <c:pt idx="6214">
                  <c:v>368.87294014767406</c:v>
                </c:pt>
                <c:pt idx="6215">
                  <c:v>322.12757343412773</c:v>
                </c:pt>
                <c:pt idx="6216">
                  <c:v>288.95813873912033</c:v>
                </c:pt>
                <c:pt idx="6217">
                  <c:v>266.26782735766233</c:v>
                </c:pt>
                <c:pt idx="6218">
                  <c:v>265.59924930324576</c:v>
                </c:pt>
                <c:pt idx="6219">
                  <c:v>291.21650290872736</c:v>
                </c:pt>
                <c:pt idx="6220">
                  <c:v>327.7513399510716</c:v>
                </c:pt>
                <c:pt idx="6221">
                  <c:v>353.59289938475314</c:v>
                </c:pt>
                <c:pt idx="6222">
                  <c:v>358.32230934636016</c:v>
                </c:pt>
                <c:pt idx="6223">
                  <c:v>192.80647955309107</c:v>
                </c:pt>
                <c:pt idx="6224">
                  <c:v>187.10649795001947</c:v>
                </c:pt>
                <c:pt idx="6225">
                  <c:v>162.60753855989458</c:v>
                </c:pt>
                <c:pt idx="6226">
                  <c:v>135.36820339906217</c:v>
                </c:pt>
                <c:pt idx="6227">
                  <c:v>115.41826778831167</c:v>
                </c:pt>
                <c:pt idx="6228">
                  <c:v>103.19619185095627</c:v>
                </c:pt>
                <c:pt idx="6229">
                  <c:v>95.249102115904577</c:v>
                </c:pt>
                <c:pt idx="6230">
                  <c:v>90.206810697802794</c:v>
                </c:pt>
                <c:pt idx="6231">
                  <c:v>260.52355794044337</c:v>
                </c:pt>
                <c:pt idx="6232">
                  <c:v>273.33762867790756</c:v>
                </c:pt>
                <c:pt idx="6233">
                  <c:v>307.50485468799661</c:v>
                </c:pt>
                <c:pt idx="6234">
                  <c:v>368.60471467350675</c:v>
                </c:pt>
                <c:pt idx="6235">
                  <c:v>413.19625648173098</c:v>
                </c:pt>
                <c:pt idx="6236">
                  <c:v>444.42020846362601</c:v>
                </c:pt>
                <c:pt idx="6237">
                  <c:v>441.62502517750443</c:v>
                </c:pt>
                <c:pt idx="6238">
                  <c:v>439.75649388688004</c:v>
                </c:pt>
                <c:pt idx="6239">
                  <c:v>387.76049356302218</c:v>
                </c:pt>
                <c:pt idx="6240">
                  <c:v>338.8391580370801</c:v>
                </c:pt>
                <c:pt idx="6241">
                  <c:v>324.02479707108949</c:v>
                </c:pt>
                <c:pt idx="6242">
                  <c:v>318.10558540636129</c:v>
                </c:pt>
                <c:pt idx="6243">
                  <c:v>327.97093818090826</c:v>
                </c:pt>
                <c:pt idx="6244">
                  <c:v>354.00450800262934</c:v>
                </c:pt>
                <c:pt idx="6245">
                  <c:v>395.59796826724556</c:v>
                </c:pt>
                <c:pt idx="6246">
                  <c:v>423.95522947525461</c:v>
                </c:pt>
                <c:pt idx="6247">
                  <c:v>429.08499201711095</c:v>
                </c:pt>
                <c:pt idx="6248">
                  <c:v>426.01032721919512</c:v>
                </c:pt>
                <c:pt idx="6249">
                  <c:v>367.38224936204517</c:v>
                </c:pt>
                <c:pt idx="6250">
                  <c:v>308.63911253934339</c:v>
                </c:pt>
                <c:pt idx="6251">
                  <c:v>115.41826778831167</c:v>
                </c:pt>
                <c:pt idx="6252">
                  <c:v>103.19619185095627</c:v>
                </c:pt>
                <c:pt idx="6253">
                  <c:v>95.249102115904577</c:v>
                </c:pt>
                <c:pt idx="6254">
                  <c:v>90.206810697802794</c:v>
                </c:pt>
                <c:pt idx="6255">
                  <c:v>255.27292433013184</c:v>
                </c:pt>
                <c:pt idx="6256">
                  <c:v>262.83636145728451</c:v>
                </c:pt>
                <c:pt idx="6257">
                  <c:v>304.87953788284074</c:v>
                </c:pt>
                <c:pt idx="6258">
                  <c:v>350.22749703741636</c:v>
                </c:pt>
                <c:pt idx="6259">
                  <c:v>397.4443556507963</c:v>
                </c:pt>
                <c:pt idx="6260">
                  <c:v>415.54172360691246</c:v>
                </c:pt>
                <c:pt idx="6261">
                  <c:v>412.74654032079087</c:v>
                </c:pt>
                <c:pt idx="6262">
                  <c:v>366.24762334251824</c:v>
                </c:pt>
                <c:pt idx="6263">
                  <c:v>319.50225662897196</c:v>
                </c:pt>
                <c:pt idx="6264">
                  <c:v>291.58345554427615</c:v>
                </c:pt>
                <c:pt idx="6265">
                  <c:v>271.51846096797391</c:v>
                </c:pt>
                <c:pt idx="6266">
                  <c:v>270.84988291355728</c:v>
                </c:pt>
                <c:pt idx="6267">
                  <c:v>288.59118610357154</c:v>
                </c:pt>
                <c:pt idx="6268">
                  <c:v>330.37665675622736</c:v>
                </c:pt>
                <c:pt idx="6269">
                  <c:v>369.34480021568777</c:v>
                </c:pt>
                <c:pt idx="6270">
                  <c:v>402.9526950340084</c:v>
                </c:pt>
                <c:pt idx="6271">
                  <c:v>410.70777438102056</c:v>
                </c:pt>
                <c:pt idx="6272">
                  <c:v>378.75462472639117</c:v>
                </c:pt>
                <c:pt idx="6273">
                  <c:v>162.60753855989458</c:v>
                </c:pt>
                <c:pt idx="6274">
                  <c:v>135.36820339906217</c:v>
                </c:pt>
                <c:pt idx="6275">
                  <c:v>115.41826778831167</c:v>
                </c:pt>
                <c:pt idx="6276">
                  <c:v>103.19619185095627</c:v>
                </c:pt>
                <c:pt idx="6277">
                  <c:v>95.249102115904577</c:v>
                </c:pt>
                <c:pt idx="6278">
                  <c:v>90.206810697802794</c:v>
                </c:pt>
                <c:pt idx="6279">
                  <c:v>89.877965605317897</c:v>
                </c:pt>
                <c:pt idx="6280">
                  <c:v>97.44140273247055</c:v>
                </c:pt>
                <c:pt idx="6281">
                  <c:v>299.62890427252921</c:v>
                </c:pt>
                <c:pt idx="6282">
                  <c:v>355.47813064772788</c:v>
                </c:pt>
                <c:pt idx="6283">
                  <c:v>426.32284050750991</c:v>
                </c:pt>
                <c:pt idx="6284">
                  <c:v>444.42020846362601</c:v>
                </c:pt>
                <c:pt idx="6285">
                  <c:v>454.75160920328329</c:v>
                </c:pt>
                <c:pt idx="6286">
                  <c:v>431.88054347141269</c:v>
                </c:pt>
                <c:pt idx="6287">
                  <c:v>377.25922634239907</c:v>
                </c:pt>
                <c:pt idx="6288">
                  <c:v>330.96320762161275</c:v>
                </c:pt>
                <c:pt idx="6289">
                  <c:v>308.27289624015481</c:v>
                </c:pt>
                <c:pt idx="6290">
                  <c:v>318.10558540636129</c:v>
                </c:pt>
                <c:pt idx="6291">
                  <c:v>346.34815581699866</c:v>
                </c:pt>
                <c:pt idx="6292">
                  <c:v>382.88299285934283</c:v>
                </c:pt>
                <c:pt idx="6293">
                  <c:v>427.10176992911482</c:v>
                </c:pt>
                <c:pt idx="6294">
                  <c:v>471.21093196805856</c:v>
                </c:pt>
                <c:pt idx="6295">
                  <c:v>476.34069450991501</c:v>
                </c:pt>
                <c:pt idx="6296">
                  <c:v>441.76222805012981</c:v>
                </c:pt>
                <c:pt idx="6297">
                  <c:v>377.88351658266822</c:v>
                </c:pt>
                <c:pt idx="6298">
                  <c:v>311.26442934449921</c:v>
                </c:pt>
                <c:pt idx="6299">
                  <c:v>293.93981053890451</c:v>
                </c:pt>
                <c:pt idx="6300">
                  <c:v>103.19619185095627</c:v>
                </c:pt>
                <c:pt idx="6301">
                  <c:v>95.249102115904577</c:v>
                </c:pt>
                <c:pt idx="6302">
                  <c:v>90.206810697802794</c:v>
                </c:pt>
                <c:pt idx="6303">
                  <c:v>89.877965605317897</c:v>
                </c:pt>
                <c:pt idx="6304">
                  <c:v>260.21104465212869</c:v>
                </c:pt>
                <c:pt idx="6305">
                  <c:v>339.00865634986587</c:v>
                </c:pt>
                <c:pt idx="6306">
                  <c:v>436.86295160755691</c:v>
                </c:pt>
                <c:pt idx="6307">
                  <c:v>476.20385980546962</c:v>
                </c:pt>
                <c:pt idx="6308">
                  <c:v>523.17971261829939</c:v>
                </c:pt>
                <c:pt idx="6309">
                  <c:v>530.8857965528008</c:v>
                </c:pt>
                <c:pt idx="6310">
                  <c:v>502.76409721061862</c:v>
                </c:pt>
                <c:pt idx="6311">
                  <c:v>453.39341369191658</c:v>
                </c:pt>
                <c:pt idx="6312">
                  <c:v>433.35056302268799</c:v>
                </c:pt>
                <c:pt idx="6313">
                  <c:v>400.158984420607</c:v>
                </c:pt>
                <c:pt idx="6314">
                  <c:v>391.61445595072297</c:v>
                </c:pt>
                <c:pt idx="6315">
                  <c:v>364.72537345308911</c:v>
                </c:pt>
                <c:pt idx="6316">
                  <c:v>380.25767605418707</c:v>
                </c:pt>
                <c:pt idx="6317">
                  <c:v>413.97518590333596</c:v>
                </c:pt>
                <c:pt idx="6318">
                  <c:v>439.70713030618924</c:v>
                </c:pt>
                <c:pt idx="6319">
                  <c:v>450.08752645835716</c:v>
                </c:pt>
                <c:pt idx="6320">
                  <c:v>415.50905999857207</c:v>
                </c:pt>
                <c:pt idx="6321">
                  <c:v>364.75693255688935</c:v>
                </c:pt>
                <c:pt idx="6322">
                  <c:v>303.38847892903186</c:v>
                </c:pt>
                <c:pt idx="6323">
                  <c:v>115.41826778831167</c:v>
                </c:pt>
                <c:pt idx="6324">
                  <c:v>103.19619185095627</c:v>
                </c:pt>
                <c:pt idx="6325">
                  <c:v>95.249102115904577</c:v>
                </c:pt>
                <c:pt idx="6326">
                  <c:v>90.206810697802794</c:v>
                </c:pt>
                <c:pt idx="6327">
                  <c:v>89.877965605317897</c:v>
                </c:pt>
                <c:pt idx="6328">
                  <c:v>97.44140273247055</c:v>
                </c:pt>
                <c:pt idx="6329">
                  <c:v>115.85672791162486</c:v>
                </c:pt>
                <c:pt idx="6330">
                  <c:v>145.45278623526571</c:v>
                </c:pt>
                <c:pt idx="6331">
                  <c:v>179.54306082286683</c:v>
                </c:pt>
                <c:pt idx="6332">
                  <c:v>202.89106238929458</c:v>
                </c:pt>
                <c:pt idx="6333">
                  <c:v>200.09587910317296</c:v>
                </c:pt>
                <c:pt idx="6334">
                  <c:v>169.34886295583499</c:v>
                </c:pt>
                <c:pt idx="6335">
                  <c:v>125.22881304744448</c:v>
                </c:pt>
                <c:pt idx="6336">
                  <c:v>86.808744742125526</c:v>
                </c:pt>
                <c:pt idx="6337">
                  <c:v>64.118433360667538</c:v>
                </c:pt>
                <c:pt idx="6338">
                  <c:v>220.96886361559751</c:v>
                </c:pt>
                <c:pt idx="6339">
                  <c:v>238.71016680561181</c:v>
                </c:pt>
                <c:pt idx="6340">
                  <c:v>94.098144292207422</c:v>
                </c:pt>
                <c:pt idx="6341">
                  <c:v>133.06628775166786</c:v>
                </c:pt>
                <c:pt idx="6342">
                  <c:v>171.92481618030001</c:v>
                </c:pt>
                <c:pt idx="6343">
                  <c:v>192.80647955309107</c:v>
                </c:pt>
                <c:pt idx="6344">
                  <c:v>187.10649795001947</c:v>
                </c:pt>
                <c:pt idx="6345">
                  <c:v>162.60753855989458</c:v>
                </c:pt>
                <c:pt idx="6346">
                  <c:v>135.36820339906217</c:v>
                </c:pt>
                <c:pt idx="6347">
                  <c:v>115.41826778831167</c:v>
                </c:pt>
                <c:pt idx="6348">
                  <c:v>103.19619185095627</c:v>
                </c:pt>
                <c:pt idx="6349">
                  <c:v>95.249102115904577</c:v>
                </c:pt>
                <c:pt idx="6350">
                  <c:v>90.206810697802794</c:v>
                </c:pt>
                <c:pt idx="6351">
                  <c:v>289.40204279715692</c:v>
                </c:pt>
                <c:pt idx="6352">
                  <c:v>338.97054880680201</c:v>
                </c:pt>
                <c:pt idx="6353">
                  <c:v>367.88714120657943</c:v>
                </c:pt>
                <c:pt idx="6354">
                  <c:v>407.98446675084341</c:v>
                </c:pt>
                <c:pt idx="6355">
                  <c:v>457.82664216937917</c:v>
                </c:pt>
                <c:pt idx="6356">
                  <c:v>486.42527734611849</c:v>
                </c:pt>
                <c:pt idx="6357">
                  <c:v>502.0073116960873</c:v>
                </c:pt>
                <c:pt idx="6358">
                  <c:v>494.88814679515133</c:v>
                </c:pt>
                <c:pt idx="6359">
                  <c:v>474.39594813316279</c:v>
                </c:pt>
                <c:pt idx="6360">
                  <c:v>449.10246385362274</c:v>
                </c:pt>
                <c:pt idx="6361">
                  <c:v>434.28810288763208</c:v>
                </c:pt>
                <c:pt idx="6362">
                  <c:v>436.24484163837121</c:v>
                </c:pt>
                <c:pt idx="6363">
                  <c:v>456.6114616335413</c:v>
                </c:pt>
                <c:pt idx="6364">
                  <c:v>490.52098187072977</c:v>
                </c:pt>
                <c:pt idx="6365">
                  <c:v>526.8638085250343</c:v>
                </c:pt>
                <c:pt idx="6366">
                  <c:v>542.09448570726454</c:v>
                </c:pt>
                <c:pt idx="6367">
                  <c:v>507.84449617178427</c:v>
                </c:pt>
                <c:pt idx="6368">
                  <c:v>436.51159443981828</c:v>
                </c:pt>
                <c:pt idx="6369">
                  <c:v>385.75946699813562</c:v>
                </c:pt>
                <c:pt idx="6370">
                  <c:v>316.51506295481079</c:v>
                </c:pt>
                <c:pt idx="6371">
                  <c:v>115.41826778831167</c:v>
                </c:pt>
                <c:pt idx="6372">
                  <c:v>103.19619185095627</c:v>
                </c:pt>
                <c:pt idx="6373">
                  <c:v>95.249102115904577</c:v>
                </c:pt>
                <c:pt idx="6374">
                  <c:v>90.206810697802794</c:v>
                </c:pt>
                <c:pt idx="6375">
                  <c:v>89.877965605317897</c:v>
                </c:pt>
                <c:pt idx="6376">
                  <c:v>283.83889589853072</c:v>
                </c:pt>
                <c:pt idx="6377">
                  <c:v>367.88714120657943</c:v>
                </c:pt>
                <c:pt idx="6378">
                  <c:v>449.98953563333583</c:v>
                </c:pt>
                <c:pt idx="6379">
                  <c:v>520.83424549311781</c:v>
                </c:pt>
                <c:pt idx="6380">
                  <c:v>575.68604872141486</c:v>
                </c:pt>
                <c:pt idx="6381">
                  <c:v>591.26808307138367</c:v>
                </c:pt>
                <c:pt idx="6382">
                  <c:v>573.64765094982465</c:v>
                </c:pt>
                <c:pt idx="6383">
                  <c:v>542.65418506721301</c:v>
                </c:pt>
                <c:pt idx="6384">
                  <c:v>512.11006717736132</c:v>
                </c:pt>
                <c:pt idx="6385">
                  <c:v>505.17165662683806</c:v>
                </c:pt>
                <c:pt idx="6386">
                  <c:v>504.50307857242143</c:v>
                </c:pt>
                <c:pt idx="6387">
                  <c:v>524.86969856759151</c:v>
                </c:pt>
                <c:pt idx="6388">
                  <c:v>556.15390199962417</c:v>
                </c:pt>
                <c:pt idx="6389">
                  <c:v>576.74482782299413</c:v>
                </c:pt>
                <c:pt idx="6390">
                  <c:v>552.59575292788759</c:v>
                </c:pt>
                <c:pt idx="6391">
                  <c:v>499.96854575631698</c:v>
                </c:pt>
                <c:pt idx="6392">
                  <c:v>428.63564402435088</c:v>
                </c:pt>
                <c:pt idx="6393">
                  <c:v>341.12908131048744</c:v>
                </c:pt>
                <c:pt idx="6394">
                  <c:v>306.01379573418762</c:v>
                </c:pt>
                <c:pt idx="6395">
                  <c:v>115.41826778831167</c:v>
                </c:pt>
                <c:pt idx="6396">
                  <c:v>103.19619185095627</c:v>
                </c:pt>
                <c:pt idx="6397">
                  <c:v>95.249102115904577</c:v>
                </c:pt>
                <c:pt idx="6398">
                  <c:v>90.206810697802794</c:v>
                </c:pt>
                <c:pt idx="6399">
                  <c:v>89.877965605317897</c:v>
                </c:pt>
                <c:pt idx="6400">
                  <c:v>275.96294548306344</c:v>
                </c:pt>
                <c:pt idx="6401">
                  <c:v>344.2592899601774</c:v>
                </c:pt>
                <c:pt idx="6402">
                  <c:v>413.23510036115493</c:v>
                </c:pt>
                <c:pt idx="6403">
                  <c:v>476.20385980546962</c:v>
                </c:pt>
                <c:pt idx="6404">
                  <c:v>510.05312859252047</c:v>
                </c:pt>
                <c:pt idx="6405">
                  <c:v>525.63516294248927</c:v>
                </c:pt>
                <c:pt idx="6406">
                  <c:v>513.26536443124178</c:v>
                </c:pt>
                <c:pt idx="6407">
                  <c:v>471.77063132800697</c:v>
                </c:pt>
                <c:pt idx="6408">
                  <c:v>441.22651343815539</c:v>
                </c:pt>
                <c:pt idx="6409">
                  <c:v>434.28810288763208</c:v>
                </c:pt>
                <c:pt idx="6410">
                  <c:v>438.87015844352698</c:v>
                </c:pt>
                <c:pt idx="6411">
                  <c:v>453.98614482838548</c:v>
                </c:pt>
                <c:pt idx="6412">
                  <c:v>477.39439784495084</c:v>
                </c:pt>
                <c:pt idx="6413">
                  <c:v>508.48659088894397</c:v>
                </c:pt>
                <c:pt idx="6414">
                  <c:v>507.96536724023946</c:v>
                </c:pt>
                <c:pt idx="6415">
                  <c:v>494.71791214600535</c:v>
                </c:pt>
                <c:pt idx="6416">
                  <c:v>449.63817846559721</c:v>
                </c:pt>
                <c:pt idx="6417">
                  <c:v>385.75946699813562</c:v>
                </c:pt>
                <c:pt idx="6418">
                  <c:v>348.01886461668005</c:v>
                </c:pt>
                <c:pt idx="6419">
                  <c:v>309.69171136983914</c:v>
                </c:pt>
                <c:pt idx="6420">
                  <c:v>286.96836821186065</c:v>
                </c:pt>
                <c:pt idx="6421">
                  <c:v>260.64406084071857</c:v>
                </c:pt>
                <c:pt idx="6422">
                  <c:v>90.206810697802794</c:v>
                </c:pt>
                <c:pt idx="6423">
                  <c:v>255.27292433013184</c:v>
                </c:pt>
                <c:pt idx="6424">
                  <c:v>278.5882622882192</c:v>
                </c:pt>
                <c:pt idx="6425">
                  <c:v>312.75548829830814</c:v>
                </c:pt>
                <c:pt idx="6426">
                  <c:v>350.22749703741636</c:v>
                </c:pt>
                <c:pt idx="6427">
                  <c:v>392.19372204048477</c:v>
                </c:pt>
                <c:pt idx="6428">
                  <c:v>420.79235721722409</c:v>
                </c:pt>
                <c:pt idx="6429">
                  <c:v>423.24780754141398</c:v>
                </c:pt>
                <c:pt idx="6430">
                  <c:v>389.87547458892027</c:v>
                </c:pt>
                <c:pt idx="6431">
                  <c:v>356.25669190115286</c:v>
                </c:pt>
                <c:pt idx="6432">
                  <c:v>344.08979164739162</c:v>
                </c:pt>
                <c:pt idx="6433">
                  <c:v>363.4045491484261</c:v>
                </c:pt>
                <c:pt idx="6434">
                  <c:v>370.61192150947682</c:v>
                </c:pt>
                <c:pt idx="6435">
                  <c:v>393.60385830980266</c:v>
                </c:pt>
                <c:pt idx="6436">
                  <c:v>435.38932896245842</c:v>
                </c:pt>
                <c:pt idx="6437">
                  <c:v>474.35747242191883</c:v>
                </c:pt>
                <c:pt idx="6438">
                  <c:v>444.95776391650082</c:v>
                </c:pt>
                <c:pt idx="6439">
                  <c:v>408.08245757586474</c:v>
                </c:pt>
                <c:pt idx="6440">
                  <c:v>187.10649795001947</c:v>
                </c:pt>
                <c:pt idx="6441">
                  <c:v>162.60753855989458</c:v>
                </c:pt>
                <c:pt idx="6442">
                  <c:v>135.36820339906217</c:v>
                </c:pt>
                <c:pt idx="6443">
                  <c:v>115.41826778831167</c:v>
                </c:pt>
                <c:pt idx="6444">
                  <c:v>103.19619185095627</c:v>
                </c:pt>
                <c:pt idx="6445">
                  <c:v>95.249102115904577</c:v>
                </c:pt>
                <c:pt idx="6446">
                  <c:v>90.206810697802794</c:v>
                </c:pt>
                <c:pt idx="6447">
                  <c:v>89.877965605317897</c:v>
                </c:pt>
                <c:pt idx="6448">
                  <c:v>97.44140273247055</c:v>
                </c:pt>
                <c:pt idx="6449">
                  <c:v>115.85672791162486</c:v>
                </c:pt>
                <c:pt idx="6450">
                  <c:v>145.45278623526571</c:v>
                </c:pt>
                <c:pt idx="6451">
                  <c:v>339.68738593736919</c:v>
                </c:pt>
                <c:pt idx="6452">
                  <c:v>394.5391891656663</c:v>
                </c:pt>
                <c:pt idx="6453">
                  <c:v>410.12122351563511</c:v>
                </c:pt>
                <c:pt idx="6454">
                  <c:v>410.87800903016642</c:v>
                </c:pt>
                <c:pt idx="6455">
                  <c:v>395.63644397848952</c:v>
                </c:pt>
                <c:pt idx="6456">
                  <c:v>375.59359330926094</c:v>
                </c:pt>
                <c:pt idx="6457">
                  <c:v>371.28049956389344</c:v>
                </c:pt>
                <c:pt idx="6458">
                  <c:v>381.11318873009992</c:v>
                </c:pt>
                <c:pt idx="6459">
                  <c:v>411.98107594589305</c:v>
                </c:pt>
                <c:pt idx="6460">
                  <c:v>451.14122979339311</c:v>
                </c:pt>
                <c:pt idx="6461">
                  <c:v>479.60810603223035</c:v>
                </c:pt>
                <c:pt idx="6462">
                  <c:v>450.20839752681235</c:v>
                </c:pt>
                <c:pt idx="6463">
                  <c:v>381.829289524307</c:v>
                </c:pt>
                <c:pt idx="6464">
                  <c:v>187.10649795001947</c:v>
                </c:pt>
                <c:pt idx="6465">
                  <c:v>162.60753855989458</c:v>
                </c:pt>
                <c:pt idx="6466">
                  <c:v>135.36820339906217</c:v>
                </c:pt>
                <c:pt idx="6467">
                  <c:v>115.41826778831167</c:v>
                </c:pt>
                <c:pt idx="6468">
                  <c:v>103.19619185095627</c:v>
                </c:pt>
                <c:pt idx="6469">
                  <c:v>95.249102115904577</c:v>
                </c:pt>
                <c:pt idx="6470">
                  <c:v>90.206810697802794</c:v>
                </c:pt>
                <c:pt idx="6471">
                  <c:v>89.877965605317897</c:v>
                </c:pt>
                <c:pt idx="6472">
                  <c:v>97.44140273247055</c:v>
                </c:pt>
                <c:pt idx="6473">
                  <c:v>115.85672791162486</c:v>
                </c:pt>
                <c:pt idx="6474">
                  <c:v>145.45278623526571</c:v>
                </c:pt>
                <c:pt idx="6475">
                  <c:v>179.54306082286683</c:v>
                </c:pt>
                <c:pt idx="6476">
                  <c:v>381.41260513988743</c:v>
                </c:pt>
                <c:pt idx="6477">
                  <c:v>399.619956295012</c:v>
                </c:pt>
                <c:pt idx="6478">
                  <c:v>392.50079139407603</c:v>
                </c:pt>
                <c:pt idx="6479">
                  <c:v>366.75795912177591</c:v>
                </c:pt>
                <c:pt idx="6480">
                  <c:v>341.46447484223586</c:v>
                </c:pt>
                <c:pt idx="6481">
                  <c:v>310.89821304531057</c:v>
                </c:pt>
                <c:pt idx="6482">
                  <c:v>312.8549517960497</c:v>
                </c:pt>
                <c:pt idx="6483">
                  <c:v>320.09498776544086</c:v>
                </c:pt>
                <c:pt idx="6484">
                  <c:v>340.87792397685047</c:v>
                </c:pt>
                <c:pt idx="6485">
                  <c:v>377.22075063115511</c:v>
                </c:pt>
                <c:pt idx="6486">
                  <c:v>389.82611100822953</c:v>
                </c:pt>
                <c:pt idx="6487">
                  <c:v>376.57865591399548</c:v>
                </c:pt>
                <c:pt idx="6488">
                  <c:v>386.63057514185851</c:v>
                </c:pt>
                <c:pt idx="6489">
                  <c:v>359.50629894657783</c:v>
                </c:pt>
                <c:pt idx="6490">
                  <c:v>327.01633017543389</c:v>
                </c:pt>
                <c:pt idx="6491">
                  <c:v>304.44107775952756</c:v>
                </c:pt>
                <c:pt idx="6492">
                  <c:v>289.59368501701641</c:v>
                </c:pt>
                <c:pt idx="6493">
                  <c:v>276.3959616716532</c:v>
                </c:pt>
                <c:pt idx="6494">
                  <c:v>266.10303664323982</c:v>
                </c:pt>
                <c:pt idx="6495">
                  <c:v>257.89824113528761</c:v>
                </c:pt>
                <c:pt idx="6496">
                  <c:v>97.44140273247055</c:v>
                </c:pt>
                <c:pt idx="6497">
                  <c:v>115.85672791162486</c:v>
                </c:pt>
                <c:pt idx="6498">
                  <c:v>145.45278623526571</c:v>
                </c:pt>
                <c:pt idx="6499">
                  <c:v>179.54306082286683</c:v>
                </c:pt>
                <c:pt idx="6500">
                  <c:v>202.89106238929458</c:v>
                </c:pt>
                <c:pt idx="6501">
                  <c:v>200.09587910317296</c:v>
                </c:pt>
                <c:pt idx="6502">
                  <c:v>169.34886295583499</c:v>
                </c:pt>
                <c:pt idx="6503">
                  <c:v>125.22881304744448</c:v>
                </c:pt>
                <c:pt idx="6504">
                  <c:v>86.808744742125526</c:v>
                </c:pt>
                <c:pt idx="6505">
                  <c:v>64.118433360667538</c:v>
                </c:pt>
                <c:pt idx="6506">
                  <c:v>58.199221695939372</c:v>
                </c:pt>
                <c:pt idx="6507">
                  <c:v>68.06457447048632</c:v>
                </c:pt>
                <c:pt idx="6508">
                  <c:v>94.098144292207422</c:v>
                </c:pt>
                <c:pt idx="6509">
                  <c:v>133.06628775166786</c:v>
                </c:pt>
                <c:pt idx="6510">
                  <c:v>171.92481618030001</c:v>
                </c:pt>
                <c:pt idx="6511">
                  <c:v>192.80647955309107</c:v>
                </c:pt>
                <c:pt idx="6512">
                  <c:v>187.10649795001947</c:v>
                </c:pt>
                <c:pt idx="6513">
                  <c:v>162.60753855989458</c:v>
                </c:pt>
                <c:pt idx="6514">
                  <c:v>135.36820339906217</c:v>
                </c:pt>
                <c:pt idx="6515">
                  <c:v>115.41826778831167</c:v>
                </c:pt>
                <c:pt idx="6516">
                  <c:v>103.19619185095627</c:v>
                </c:pt>
                <c:pt idx="6517">
                  <c:v>95.249102115904577</c:v>
                </c:pt>
                <c:pt idx="6518">
                  <c:v>90.206810697802794</c:v>
                </c:pt>
                <c:pt idx="6519">
                  <c:v>89.877965605317897</c:v>
                </c:pt>
                <c:pt idx="6520">
                  <c:v>97.44140273247055</c:v>
                </c:pt>
                <c:pt idx="6521">
                  <c:v>115.85672791162486</c:v>
                </c:pt>
                <c:pt idx="6522">
                  <c:v>145.45278623526571</c:v>
                </c:pt>
                <c:pt idx="6523">
                  <c:v>179.54306082286683</c:v>
                </c:pt>
                <c:pt idx="6524">
                  <c:v>202.89106238929458</c:v>
                </c:pt>
                <c:pt idx="6525">
                  <c:v>200.09587910317296</c:v>
                </c:pt>
                <c:pt idx="6526">
                  <c:v>169.34886295583499</c:v>
                </c:pt>
                <c:pt idx="6527">
                  <c:v>125.22881304744448</c:v>
                </c:pt>
                <c:pt idx="6528">
                  <c:v>86.808744742125526</c:v>
                </c:pt>
                <c:pt idx="6529">
                  <c:v>64.118433360667538</c:v>
                </c:pt>
                <c:pt idx="6530">
                  <c:v>58.199221695939372</c:v>
                </c:pt>
                <c:pt idx="6531">
                  <c:v>68.06457447048632</c:v>
                </c:pt>
                <c:pt idx="6532">
                  <c:v>94.098144292207422</c:v>
                </c:pt>
                <c:pt idx="6533">
                  <c:v>133.06628775166786</c:v>
                </c:pt>
                <c:pt idx="6534">
                  <c:v>171.92481618030001</c:v>
                </c:pt>
                <c:pt idx="6535">
                  <c:v>192.80647955309107</c:v>
                </c:pt>
                <c:pt idx="6536">
                  <c:v>187.10649795001947</c:v>
                </c:pt>
                <c:pt idx="6537">
                  <c:v>162.60753855989458</c:v>
                </c:pt>
                <c:pt idx="6538">
                  <c:v>135.36820339906217</c:v>
                </c:pt>
                <c:pt idx="6539">
                  <c:v>115.41826778831167</c:v>
                </c:pt>
                <c:pt idx="6540">
                  <c:v>103.19619185095627</c:v>
                </c:pt>
                <c:pt idx="6541">
                  <c:v>95.249102115904577</c:v>
                </c:pt>
                <c:pt idx="6542">
                  <c:v>90.206810697802794</c:v>
                </c:pt>
                <c:pt idx="6543">
                  <c:v>89.877965605317897</c:v>
                </c:pt>
                <c:pt idx="6544">
                  <c:v>97.44140273247055</c:v>
                </c:pt>
                <c:pt idx="6545">
                  <c:v>115.85672791162486</c:v>
                </c:pt>
                <c:pt idx="6546">
                  <c:v>145.45278623526571</c:v>
                </c:pt>
                <c:pt idx="6547">
                  <c:v>179.54306082286683</c:v>
                </c:pt>
                <c:pt idx="6548">
                  <c:v>202.89106238929458</c:v>
                </c:pt>
                <c:pt idx="6549">
                  <c:v>200.09587910317296</c:v>
                </c:pt>
                <c:pt idx="6550">
                  <c:v>169.34886295583499</c:v>
                </c:pt>
                <c:pt idx="6551">
                  <c:v>125.22881304744448</c:v>
                </c:pt>
                <c:pt idx="6552">
                  <c:v>86.808744742125526</c:v>
                </c:pt>
                <c:pt idx="6553">
                  <c:v>64.118433360667538</c:v>
                </c:pt>
                <c:pt idx="6554">
                  <c:v>58.199221695939372</c:v>
                </c:pt>
                <c:pt idx="6555">
                  <c:v>68.06457447048632</c:v>
                </c:pt>
                <c:pt idx="6556">
                  <c:v>262.11841982217715</c:v>
                </c:pt>
                <c:pt idx="6557">
                  <c:v>327.33973133319535</c:v>
                </c:pt>
                <c:pt idx="6558">
                  <c:v>358.32230934636016</c:v>
                </c:pt>
                <c:pt idx="6559">
                  <c:v>352.95080466759345</c:v>
                </c:pt>
                <c:pt idx="6560">
                  <c:v>187.10649795001947</c:v>
                </c:pt>
                <c:pt idx="6561">
                  <c:v>162.60753855989458</c:v>
                </c:pt>
                <c:pt idx="6562">
                  <c:v>135.36820339906217</c:v>
                </c:pt>
                <c:pt idx="6563">
                  <c:v>115.41826778831167</c:v>
                </c:pt>
                <c:pt idx="6564">
                  <c:v>103.19619185095627</c:v>
                </c:pt>
                <c:pt idx="6565">
                  <c:v>95.249102115904577</c:v>
                </c:pt>
                <c:pt idx="6566">
                  <c:v>90.206810697802794</c:v>
                </c:pt>
                <c:pt idx="6567">
                  <c:v>89.877965605317897</c:v>
                </c:pt>
                <c:pt idx="6568">
                  <c:v>97.44140273247055</c:v>
                </c:pt>
                <c:pt idx="6569">
                  <c:v>115.85672791162486</c:v>
                </c:pt>
                <c:pt idx="6570">
                  <c:v>145.45278623526571</c:v>
                </c:pt>
                <c:pt idx="6571">
                  <c:v>179.54306082286683</c:v>
                </c:pt>
                <c:pt idx="6572">
                  <c:v>202.89106238929458</c:v>
                </c:pt>
                <c:pt idx="6573">
                  <c:v>200.09587910317296</c:v>
                </c:pt>
                <c:pt idx="6574">
                  <c:v>169.34886295583499</c:v>
                </c:pt>
                <c:pt idx="6575">
                  <c:v>125.22881304744448</c:v>
                </c:pt>
                <c:pt idx="6576">
                  <c:v>86.808744742125526</c:v>
                </c:pt>
                <c:pt idx="6577">
                  <c:v>64.118433360667538</c:v>
                </c:pt>
                <c:pt idx="6578">
                  <c:v>58.199221695939372</c:v>
                </c:pt>
                <c:pt idx="6579">
                  <c:v>68.06457447048632</c:v>
                </c:pt>
                <c:pt idx="6580">
                  <c:v>94.098144292207422</c:v>
                </c:pt>
                <c:pt idx="6581">
                  <c:v>133.06628775166786</c:v>
                </c:pt>
                <c:pt idx="6582">
                  <c:v>171.92481618030001</c:v>
                </c:pt>
                <c:pt idx="6583">
                  <c:v>192.80647955309107</c:v>
                </c:pt>
                <c:pt idx="6584">
                  <c:v>187.10649795001947</c:v>
                </c:pt>
                <c:pt idx="6585">
                  <c:v>162.60753855989458</c:v>
                </c:pt>
                <c:pt idx="6586">
                  <c:v>135.36820339906217</c:v>
                </c:pt>
                <c:pt idx="6587">
                  <c:v>115.41826778831167</c:v>
                </c:pt>
                <c:pt idx="6588">
                  <c:v>103.19619185095627</c:v>
                </c:pt>
                <c:pt idx="6589">
                  <c:v>95.249102115904577</c:v>
                </c:pt>
                <c:pt idx="6590">
                  <c:v>90.206810697802794</c:v>
                </c:pt>
                <c:pt idx="6591">
                  <c:v>89.877965605317897</c:v>
                </c:pt>
                <c:pt idx="6592">
                  <c:v>97.44140273247055</c:v>
                </c:pt>
                <c:pt idx="6593">
                  <c:v>115.85672791162486</c:v>
                </c:pt>
                <c:pt idx="6594">
                  <c:v>145.45278623526571</c:v>
                </c:pt>
                <c:pt idx="6595">
                  <c:v>179.54306082286683</c:v>
                </c:pt>
                <c:pt idx="6596">
                  <c:v>202.89106238929458</c:v>
                </c:pt>
                <c:pt idx="6597">
                  <c:v>200.09587910317296</c:v>
                </c:pt>
                <c:pt idx="6598">
                  <c:v>329.4931880703374</c:v>
                </c:pt>
                <c:pt idx="6599">
                  <c:v>309.00098940834886</c:v>
                </c:pt>
                <c:pt idx="6600">
                  <c:v>291.58345554427615</c:v>
                </c:pt>
                <c:pt idx="6601">
                  <c:v>284.64504499375278</c:v>
                </c:pt>
                <c:pt idx="6602">
                  <c:v>276.10051652386886</c:v>
                </c:pt>
                <c:pt idx="6603">
                  <c:v>291.21650290872736</c:v>
                </c:pt>
                <c:pt idx="6604">
                  <c:v>322.50070634075996</c:v>
                </c:pt>
                <c:pt idx="6605">
                  <c:v>369.34480021568777</c:v>
                </c:pt>
                <c:pt idx="6606">
                  <c:v>408.20332864431992</c:v>
                </c:pt>
                <c:pt idx="6607">
                  <c:v>413.33309118617632</c:v>
                </c:pt>
                <c:pt idx="6608">
                  <c:v>397.13184236248162</c:v>
                </c:pt>
                <c:pt idx="6609">
                  <c:v>359.50629894657783</c:v>
                </c:pt>
                <c:pt idx="6610">
                  <c:v>313.88974614965502</c:v>
                </c:pt>
                <c:pt idx="6611">
                  <c:v>115.41826778831167</c:v>
                </c:pt>
                <c:pt idx="6612">
                  <c:v>103.19619185095627</c:v>
                </c:pt>
                <c:pt idx="6613">
                  <c:v>95.249102115904577</c:v>
                </c:pt>
                <c:pt idx="6614">
                  <c:v>90.206810697802794</c:v>
                </c:pt>
                <c:pt idx="6615">
                  <c:v>89.877965605317897</c:v>
                </c:pt>
                <c:pt idx="6616">
                  <c:v>278.5882622882192</c:v>
                </c:pt>
                <c:pt idx="6617">
                  <c:v>320.63143871377548</c:v>
                </c:pt>
                <c:pt idx="6618">
                  <c:v>368.60471467350675</c:v>
                </c:pt>
                <c:pt idx="6619">
                  <c:v>423.69752370235409</c:v>
                </c:pt>
                <c:pt idx="6620">
                  <c:v>447.04552526878183</c:v>
                </c:pt>
                <c:pt idx="6621">
                  <c:v>462.62755961875064</c:v>
                </c:pt>
                <c:pt idx="6622">
                  <c:v>452.88307791265891</c:v>
                </c:pt>
                <c:pt idx="6623">
                  <c:v>421.88961203004726</c:v>
                </c:pt>
                <c:pt idx="6624">
                  <c:v>396.59612775050721</c:v>
                </c:pt>
                <c:pt idx="6625">
                  <c:v>381.78176678451655</c:v>
                </c:pt>
                <c:pt idx="6626">
                  <c:v>381.11318873009992</c:v>
                </c:pt>
                <c:pt idx="6627">
                  <c:v>390.9785415046469</c:v>
                </c:pt>
                <c:pt idx="6628">
                  <c:v>417.01211132636797</c:v>
                </c:pt>
                <c:pt idx="6629">
                  <c:v>437.60303714973799</c:v>
                </c:pt>
                <c:pt idx="6630">
                  <c:v>452.83371433196811</c:v>
                </c:pt>
                <c:pt idx="6631">
                  <c:v>457.96347687382456</c:v>
                </c:pt>
                <c:pt idx="6632">
                  <c:v>426.01032721919512</c:v>
                </c:pt>
                <c:pt idx="6633">
                  <c:v>375.25819977751246</c:v>
                </c:pt>
                <c:pt idx="6634">
                  <c:v>319.14037975996655</c:v>
                </c:pt>
                <c:pt idx="6635">
                  <c:v>304.44107775952756</c:v>
                </c:pt>
                <c:pt idx="6636">
                  <c:v>265.96583377061438</c:v>
                </c:pt>
                <c:pt idx="6637">
                  <c:v>95.249102115904577</c:v>
                </c:pt>
                <c:pt idx="6638">
                  <c:v>279.22962066901869</c:v>
                </c:pt>
                <c:pt idx="6639">
                  <c:v>289.40204279715692</c:v>
                </c:pt>
                <c:pt idx="6640">
                  <c:v>325.84396478102315</c:v>
                </c:pt>
                <c:pt idx="6641">
                  <c:v>354.76055718080056</c:v>
                </c:pt>
                <c:pt idx="6642">
                  <c:v>386.98193230959714</c:v>
                </c:pt>
                <c:pt idx="6643">
                  <c:v>431.57347411782143</c:v>
                </c:pt>
                <c:pt idx="6644">
                  <c:v>460.1721092945607</c:v>
                </c:pt>
                <c:pt idx="6645">
                  <c:v>460.00224281359488</c:v>
                </c:pt>
                <c:pt idx="6646">
                  <c:v>426.62990986110111</c:v>
                </c:pt>
                <c:pt idx="6647">
                  <c:v>390.38581036817794</c:v>
                </c:pt>
                <c:pt idx="6648">
                  <c:v>367.7176428937936</c:v>
                </c:pt>
                <c:pt idx="6649">
                  <c:v>345.02733151233565</c:v>
                </c:pt>
                <c:pt idx="6650">
                  <c:v>341.73343665276326</c:v>
                </c:pt>
                <c:pt idx="6651">
                  <c:v>354.224106232466</c:v>
                </c:pt>
                <c:pt idx="6652">
                  <c:v>382.88299285934283</c:v>
                </c:pt>
                <c:pt idx="6653">
                  <c:v>419.22581951364754</c:v>
                </c:pt>
                <c:pt idx="6654">
                  <c:v>450.20839752681235</c:v>
                </c:pt>
                <c:pt idx="6655">
                  <c:v>468.46474409444761</c:v>
                </c:pt>
                <c:pt idx="6656">
                  <c:v>452.26349527075297</c:v>
                </c:pt>
                <c:pt idx="6657">
                  <c:v>425.13921907547228</c:v>
                </c:pt>
                <c:pt idx="6658">
                  <c:v>371.64671586308208</c:v>
                </c:pt>
                <c:pt idx="6659">
                  <c:v>356.94741386264309</c:v>
                </c:pt>
                <c:pt idx="6660">
                  <c:v>342.10002112013194</c:v>
                </c:pt>
                <c:pt idx="6661">
                  <c:v>336.77824819023601</c:v>
                </c:pt>
                <c:pt idx="6662">
                  <c:v>331.73595677213422</c:v>
                </c:pt>
                <c:pt idx="6663">
                  <c:v>339.28306209511669</c:v>
                </c:pt>
                <c:pt idx="6664">
                  <c:v>378.35030088413868</c:v>
                </c:pt>
                <c:pt idx="6665">
                  <c:v>436.14537814062965</c:v>
                </c:pt>
                <c:pt idx="6666">
                  <c:v>507.74650534676294</c:v>
                </c:pt>
                <c:pt idx="6667">
                  <c:v>565.46463118076599</c:v>
                </c:pt>
                <c:pt idx="6668">
                  <c:v>615.06580079875152</c:v>
                </c:pt>
                <c:pt idx="6669">
                  <c:v>633.27315195387609</c:v>
                </c:pt>
                <c:pt idx="6670">
                  <c:v>620.9033534426286</c:v>
                </c:pt>
                <c:pt idx="6671">
                  <c:v>587.28457075486131</c:v>
                </c:pt>
                <c:pt idx="6672">
                  <c:v>551.48981925469798</c:v>
                </c:pt>
                <c:pt idx="6673">
                  <c:v>526.17419106808438</c:v>
                </c:pt>
                <c:pt idx="6674">
                  <c:v>512.37902898788877</c:v>
                </c:pt>
                <c:pt idx="6675">
                  <c:v>516.99374815212423</c:v>
                </c:pt>
                <c:pt idx="6676">
                  <c:v>537.77668436353372</c:v>
                </c:pt>
                <c:pt idx="6677">
                  <c:v>568.86887740752684</c:v>
                </c:pt>
                <c:pt idx="6678">
                  <c:v>597.22613861553589</c:v>
                </c:pt>
                <c:pt idx="6679">
                  <c:v>602.35590115739228</c:v>
                </c:pt>
                <c:pt idx="6680">
                  <c:v>565.15211789245132</c:v>
                </c:pt>
                <c:pt idx="6681">
                  <c:v>501.27340642498979</c:v>
                </c:pt>
                <c:pt idx="6682">
                  <c:v>437.27963599197648</c:v>
                </c:pt>
                <c:pt idx="6683">
                  <c:v>427.83096760184912</c:v>
                </c:pt>
                <c:pt idx="6684">
                  <c:v>426.11015888511685</c:v>
                </c:pt>
                <c:pt idx="6685">
                  <c:v>415.53775234490934</c:v>
                </c:pt>
                <c:pt idx="6686">
                  <c:v>415.74609453711912</c:v>
                </c:pt>
                <c:pt idx="6687">
                  <c:v>431.16915027556888</c:v>
                </c:pt>
                <c:pt idx="6688">
                  <c:v>457.109805038812</c:v>
                </c:pt>
                <c:pt idx="6689">
                  <c:v>491.27703104890099</c:v>
                </c:pt>
                <c:pt idx="6690">
                  <c:v>520.87308937254181</c:v>
                </c:pt>
                <c:pt idx="6691">
                  <c:v>568.08994798592175</c:v>
                </c:pt>
                <c:pt idx="6692">
                  <c:v>615.06580079875152</c:v>
                </c:pt>
                <c:pt idx="6693">
                  <c:v>607.01998390231836</c:v>
                </c:pt>
                <c:pt idx="6694">
                  <c:v>571.02233414466889</c:v>
                </c:pt>
                <c:pt idx="6695">
                  <c:v>529.52760104143408</c:v>
                </c:pt>
                <c:pt idx="6696">
                  <c:v>493.73284954127092</c:v>
                </c:pt>
                <c:pt idx="6697">
                  <c:v>471.04253815981298</c:v>
                </c:pt>
                <c:pt idx="6698">
                  <c:v>462.49800968992901</c:v>
                </c:pt>
                <c:pt idx="6699">
                  <c:v>472.36336246447598</c:v>
                </c:pt>
                <c:pt idx="6700">
                  <c:v>501.02224909135282</c:v>
                </c:pt>
                <c:pt idx="6701">
                  <c:v>529.48912533019018</c:v>
                </c:pt>
                <c:pt idx="6702">
                  <c:v>549.97043612273183</c:v>
                </c:pt>
                <c:pt idx="6703">
                  <c:v>549.8495650542767</c:v>
                </c:pt>
                <c:pt idx="6704">
                  <c:v>520.52173220480313</c:v>
                </c:pt>
                <c:pt idx="6705">
                  <c:v>522.27594086623594</c:v>
                </c:pt>
                <c:pt idx="6706">
                  <c:v>502.91255612087093</c:v>
                </c:pt>
                <c:pt idx="6707">
                  <c:v>461.96008606887415</c:v>
                </c:pt>
                <c:pt idx="6708">
                  <c:v>449.73801013151876</c:v>
                </c:pt>
                <c:pt idx="6709">
                  <c:v>441.79092039646707</c:v>
                </c:pt>
                <c:pt idx="6710">
                  <c:v>434.12331217320951</c:v>
                </c:pt>
                <c:pt idx="6711">
                  <c:v>439.04510069103623</c:v>
                </c:pt>
                <c:pt idx="6712">
                  <c:v>457.109805038812</c:v>
                </c:pt>
                <c:pt idx="6713">
                  <c:v>488.65171424374512</c:v>
                </c:pt>
                <c:pt idx="6714">
                  <c:v>512.99713895707441</c:v>
                </c:pt>
                <c:pt idx="6715">
                  <c:v>544.46209673951989</c:v>
                </c:pt>
                <c:pt idx="6716">
                  <c:v>565.18478150079181</c:v>
                </c:pt>
                <c:pt idx="6717">
                  <c:v>557.13896460435865</c:v>
                </c:pt>
                <c:pt idx="6718">
                  <c:v>513.26536443124178</c:v>
                </c:pt>
                <c:pt idx="6719">
                  <c:v>461.26936410738392</c:v>
                </c:pt>
                <c:pt idx="6720">
                  <c:v>428.09992941237647</c:v>
                </c:pt>
                <c:pt idx="6721">
                  <c:v>408.03493483607429</c:v>
                </c:pt>
                <c:pt idx="6722">
                  <c:v>409.99167358681348</c:v>
                </c:pt>
                <c:pt idx="6723">
                  <c:v>430.35829358198356</c:v>
                </c:pt>
                <c:pt idx="6724">
                  <c:v>466.89313062432768</c:v>
                </c:pt>
                <c:pt idx="6725">
                  <c:v>497.98532366832086</c:v>
                </c:pt>
                <c:pt idx="6726">
                  <c:v>528.96790168148573</c:v>
                </c:pt>
                <c:pt idx="6727">
                  <c:v>531.47234741818625</c:v>
                </c:pt>
                <c:pt idx="6728">
                  <c:v>512.64578178933584</c:v>
                </c:pt>
                <c:pt idx="6729">
                  <c:v>469.76960476312047</c:v>
                </c:pt>
                <c:pt idx="6730">
                  <c:v>442.53026960228806</c:v>
                </c:pt>
                <c:pt idx="6731">
                  <c:v>385.8258987193567</c:v>
                </c:pt>
                <c:pt idx="6732">
                  <c:v>365.72787236653397</c:v>
                </c:pt>
                <c:pt idx="6733">
                  <c:v>357.78078263148228</c:v>
                </c:pt>
                <c:pt idx="6734">
                  <c:v>360.61444162884783</c:v>
                </c:pt>
                <c:pt idx="6735">
                  <c:v>360.28559653636296</c:v>
                </c:pt>
                <c:pt idx="6736">
                  <c:v>370.47435046867139</c:v>
                </c:pt>
                <c:pt idx="6737">
                  <c:v>381.0137252323583</c:v>
                </c:pt>
                <c:pt idx="6738">
                  <c:v>418.48573397146652</c:v>
                </c:pt>
                <c:pt idx="6739">
                  <c:v>463.07727577969075</c:v>
                </c:pt>
                <c:pt idx="6740">
                  <c:v>502.17717817705312</c:v>
                </c:pt>
                <c:pt idx="6741">
                  <c:v>507.25794530639882</c:v>
                </c:pt>
                <c:pt idx="6742">
                  <c:v>476.51092915906088</c:v>
                </c:pt>
                <c:pt idx="6743">
                  <c:v>427.14024564035878</c:v>
                </c:pt>
                <c:pt idx="6744">
                  <c:v>380.84422691957246</c:v>
                </c:pt>
                <c:pt idx="6745">
                  <c:v>342.40201470717989</c:v>
                </c:pt>
                <c:pt idx="6746">
                  <c:v>318.10558540636129</c:v>
                </c:pt>
                <c:pt idx="6747">
                  <c:v>309.59372054481776</c:v>
                </c:pt>
                <c:pt idx="6748">
                  <c:v>322.50070634075996</c:v>
                </c:pt>
                <c:pt idx="6749">
                  <c:v>343.09163216413003</c:v>
                </c:pt>
                <c:pt idx="6750">
                  <c:v>363.57294295667174</c:v>
                </c:pt>
                <c:pt idx="6751">
                  <c:v>368.70270549852808</c:v>
                </c:pt>
                <c:pt idx="6752">
                  <c:v>187.10649795001947</c:v>
                </c:pt>
                <c:pt idx="6753">
                  <c:v>162.60753855989458</c:v>
                </c:pt>
                <c:pt idx="6754">
                  <c:v>135.36820339906217</c:v>
                </c:pt>
                <c:pt idx="6755">
                  <c:v>115.41826778831167</c:v>
                </c:pt>
                <c:pt idx="6756">
                  <c:v>103.19619185095627</c:v>
                </c:pt>
                <c:pt idx="6757">
                  <c:v>95.249102115904577</c:v>
                </c:pt>
                <c:pt idx="6758">
                  <c:v>90.206810697802794</c:v>
                </c:pt>
                <c:pt idx="6759">
                  <c:v>89.877965605317897</c:v>
                </c:pt>
                <c:pt idx="6760">
                  <c:v>97.44140273247055</c:v>
                </c:pt>
                <c:pt idx="6761">
                  <c:v>115.85672791162486</c:v>
                </c:pt>
                <c:pt idx="6762">
                  <c:v>326.59964579101432</c:v>
                </c:pt>
                <c:pt idx="6763">
                  <c:v>376.44182120955008</c:v>
                </c:pt>
                <c:pt idx="6764">
                  <c:v>410.29108999660093</c:v>
                </c:pt>
                <c:pt idx="6765">
                  <c:v>402.24527310016776</c:v>
                </c:pt>
                <c:pt idx="6766">
                  <c:v>371.49825695282982</c:v>
                </c:pt>
                <c:pt idx="6767">
                  <c:v>327.37820704443925</c:v>
                </c:pt>
                <c:pt idx="6768">
                  <c:v>278.45687151849722</c:v>
                </c:pt>
                <c:pt idx="6769">
                  <c:v>247.89060972157191</c:v>
                </c:pt>
                <c:pt idx="6770">
                  <c:v>241.97139805684375</c:v>
                </c:pt>
                <c:pt idx="6771">
                  <c:v>251.8367508313907</c:v>
                </c:pt>
                <c:pt idx="6772">
                  <c:v>280.49563745826754</c:v>
                </c:pt>
                <c:pt idx="6773">
                  <c:v>324.71441452803958</c:v>
                </c:pt>
                <c:pt idx="6774">
                  <c:v>358.32230934636016</c:v>
                </c:pt>
                <c:pt idx="6775">
                  <c:v>373.95333910883971</c:v>
                </c:pt>
                <c:pt idx="6776">
                  <c:v>370.87867431092388</c:v>
                </c:pt>
                <c:pt idx="6777">
                  <c:v>341.12908131048744</c:v>
                </c:pt>
                <c:pt idx="6778">
                  <c:v>308.63911253934339</c:v>
                </c:pt>
                <c:pt idx="6779">
                  <c:v>278.18790970796982</c:v>
                </c:pt>
                <c:pt idx="6780">
                  <c:v>103.19619185095627</c:v>
                </c:pt>
                <c:pt idx="6781">
                  <c:v>95.249102115904577</c:v>
                </c:pt>
                <c:pt idx="6782">
                  <c:v>90.206810697802794</c:v>
                </c:pt>
                <c:pt idx="6783">
                  <c:v>257.89824113528761</c:v>
                </c:pt>
                <c:pt idx="6784">
                  <c:v>278.5882622882192</c:v>
                </c:pt>
                <c:pt idx="6785">
                  <c:v>297.00358746737345</c:v>
                </c:pt>
                <c:pt idx="6786">
                  <c:v>323.97432898585856</c:v>
                </c:pt>
                <c:pt idx="6787">
                  <c:v>355.43928676830387</c:v>
                </c:pt>
                <c:pt idx="6788">
                  <c:v>378.78728833473161</c:v>
                </c:pt>
                <c:pt idx="6789">
                  <c:v>378.61742185376579</c:v>
                </c:pt>
                <c:pt idx="6790">
                  <c:v>353.12103931673937</c:v>
                </c:pt>
                <c:pt idx="6791">
                  <c:v>309.00098940834886</c:v>
                </c:pt>
                <c:pt idx="6792">
                  <c:v>273.2062379081857</c:v>
                </c:pt>
                <c:pt idx="6793">
                  <c:v>250.51592652672767</c:v>
                </c:pt>
                <c:pt idx="6794">
                  <c:v>247.22203166715528</c:v>
                </c:pt>
                <c:pt idx="6795">
                  <c:v>259.71270124685805</c:v>
                </c:pt>
                <c:pt idx="6796">
                  <c:v>288.37158787373494</c:v>
                </c:pt>
                <c:pt idx="6797">
                  <c:v>327.33973133319535</c:v>
                </c:pt>
                <c:pt idx="6798">
                  <c:v>368.82357656698326</c:v>
                </c:pt>
                <c:pt idx="6799">
                  <c:v>387.07992313461853</c:v>
                </c:pt>
                <c:pt idx="6800">
                  <c:v>381.37994153154693</c:v>
                </c:pt>
                <c:pt idx="6801">
                  <c:v>351.63034853111049</c:v>
                </c:pt>
                <c:pt idx="6802">
                  <c:v>324.39101337027807</c:v>
                </c:pt>
                <c:pt idx="6803">
                  <c:v>296.56512734406027</c:v>
                </c:pt>
                <c:pt idx="6804">
                  <c:v>103.19619185095627</c:v>
                </c:pt>
                <c:pt idx="6805">
                  <c:v>95.249102115904577</c:v>
                </c:pt>
                <c:pt idx="6806">
                  <c:v>90.206810697802794</c:v>
                </c:pt>
                <c:pt idx="6807">
                  <c:v>89.877965605317897</c:v>
                </c:pt>
                <c:pt idx="6808">
                  <c:v>97.44140273247055</c:v>
                </c:pt>
                <c:pt idx="6809">
                  <c:v>276.00105302612724</c:v>
                </c:pt>
                <c:pt idx="6810">
                  <c:v>310.84774496007969</c:v>
                </c:pt>
                <c:pt idx="6811">
                  <c:v>179.54306082286683</c:v>
                </c:pt>
                <c:pt idx="6812">
                  <c:v>202.89106238929458</c:v>
                </c:pt>
                <c:pt idx="6813">
                  <c:v>200.09587910317296</c:v>
                </c:pt>
                <c:pt idx="6814">
                  <c:v>169.34886295583499</c:v>
                </c:pt>
                <c:pt idx="6815">
                  <c:v>285.37313816194683</c:v>
                </c:pt>
                <c:pt idx="6816">
                  <c:v>252.20370346693949</c:v>
                </c:pt>
                <c:pt idx="6817">
                  <c:v>226.88807528032567</c:v>
                </c:pt>
                <c:pt idx="6818">
                  <c:v>220.96886361559751</c:v>
                </c:pt>
                <c:pt idx="6819">
                  <c:v>68.06457447048632</c:v>
                </c:pt>
                <c:pt idx="6820">
                  <c:v>94.098144292207422</c:v>
                </c:pt>
                <c:pt idx="6821">
                  <c:v>133.06628775166786</c:v>
                </c:pt>
                <c:pt idx="6822">
                  <c:v>171.92481618030001</c:v>
                </c:pt>
                <c:pt idx="6823">
                  <c:v>192.80647955309107</c:v>
                </c:pt>
                <c:pt idx="6824">
                  <c:v>187.10649795001947</c:v>
                </c:pt>
                <c:pt idx="6825">
                  <c:v>162.60753855989458</c:v>
                </c:pt>
                <c:pt idx="6826">
                  <c:v>135.36820339906217</c:v>
                </c:pt>
                <c:pt idx="6827">
                  <c:v>115.41826778831167</c:v>
                </c:pt>
                <c:pt idx="6828">
                  <c:v>103.19619185095627</c:v>
                </c:pt>
                <c:pt idx="6829">
                  <c:v>95.249102115904577</c:v>
                </c:pt>
                <c:pt idx="6830">
                  <c:v>90.206810697802794</c:v>
                </c:pt>
                <c:pt idx="6831">
                  <c:v>89.877965605317897</c:v>
                </c:pt>
                <c:pt idx="6832">
                  <c:v>97.44140273247055</c:v>
                </c:pt>
                <c:pt idx="6833">
                  <c:v>115.85672791162486</c:v>
                </c:pt>
                <c:pt idx="6834">
                  <c:v>145.45278623526571</c:v>
                </c:pt>
                <c:pt idx="6835">
                  <c:v>179.54306082286683</c:v>
                </c:pt>
                <c:pt idx="6836">
                  <c:v>202.89106238929458</c:v>
                </c:pt>
                <c:pt idx="6837">
                  <c:v>200.09587910317296</c:v>
                </c:pt>
                <c:pt idx="6838">
                  <c:v>329.4931880703374</c:v>
                </c:pt>
                <c:pt idx="6839">
                  <c:v>285.37313816194683</c:v>
                </c:pt>
                <c:pt idx="6840">
                  <c:v>86.808744742125526</c:v>
                </c:pt>
                <c:pt idx="6841">
                  <c:v>64.118433360667538</c:v>
                </c:pt>
                <c:pt idx="6842">
                  <c:v>58.199221695939372</c:v>
                </c:pt>
                <c:pt idx="6843">
                  <c:v>68.06457447048632</c:v>
                </c:pt>
                <c:pt idx="6844">
                  <c:v>94.098144292207422</c:v>
                </c:pt>
                <c:pt idx="6845">
                  <c:v>133.06628775166786</c:v>
                </c:pt>
                <c:pt idx="6846">
                  <c:v>171.92481618030001</c:v>
                </c:pt>
                <c:pt idx="6847">
                  <c:v>192.80647955309107</c:v>
                </c:pt>
                <c:pt idx="6848">
                  <c:v>187.10649795001947</c:v>
                </c:pt>
                <c:pt idx="6849">
                  <c:v>162.60753855989458</c:v>
                </c:pt>
                <c:pt idx="6850">
                  <c:v>135.36820339906217</c:v>
                </c:pt>
                <c:pt idx="6851">
                  <c:v>115.41826778831167</c:v>
                </c:pt>
                <c:pt idx="6852">
                  <c:v>103.19619185095627</c:v>
                </c:pt>
                <c:pt idx="6853">
                  <c:v>95.249102115904577</c:v>
                </c:pt>
                <c:pt idx="6854">
                  <c:v>90.206810697802794</c:v>
                </c:pt>
                <c:pt idx="6855">
                  <c:v>89.877965605317897</c:v>
                </c:pt>
                <c:pt idx="6856">
                  <c:v>97.44140273247055</c:v>
                </c:pt>
                <c:pt idx="6857">
                  <c:v>115.85672791162486</c:v>
                </c:pt>
                <c:pt idx="6858">
                  <c:v>145.45278623526571</c:v>
                </c:pt>
                <c:pt idx="6859">
                  <c:v>179.54306082286683</c:v>
                </c:pt>
                <c:pt idx="6860">
                  <c:v>202.89106238929458</c:v>
                </c:pt>
                <c:pt idx="6861">
                  <c:v>381.24273865892155</c:v>
                </c:pt>
                <c:pt idx="6862">
                  <c:v>342.61977209611621</c:v>
                </c:pt>
                <c:pt idx="6863">
                  <c:v>303.75035579803733</c:v>
                </c:pt>
                <c:pt idx="6864">
                  <c:v>265.33028749271841</c:v>
                </c:pt>
                <c:pt idx="6865">
                  <c:v>64.118433360667538</c:v>
                </c:pt>
                <c:pt idx="6866">
                  <c:v>58.199221695939372</c:v>
                </c:pt>
                <c:pt idx="6867">
                  <c:v>68.06457447048632</c:v>
                </c:pt>
                <c:pt idx="6868">
                  <c:v>94.098144292207422</c:v>
                </c:pt>
                <c:pt idx="6869">
                  <c:v>133.06628775166786</c:v>
                </c:pt>
                <c:pt idx="6870">
                  <c:v>171.92481618030001</c:v>
                </c:pt>
                <c:pt idx="6871">
                  <c:v>192.80647955309107</c:v>
                </c:pt>
                <c:pt idx="6872">
                  <c:v>187.10649795001947</c:v>
                </c:pt>
                <c:pt idx="6873">
                  <c:v>162.60753855989458</c:v>
                </c:pt>
                <c:pt idx="6874">
                  <c:v>135.36820339906217</c:v>
                </c:pt>
                <c:pt idx="6875">
                  <c:v>115.41826778831167</c:v>
                </c:pt>
                <c:pt idx="6876">
                  <c:v>103.19619185095627</c:v>
                </c:pt>
                <c:pt idx="6877">
                  <c:v>95.249102115904577</c:v>
                </c:pt>
                <c:pt idx="6878">
                  <c:v>90.206810697802794</c:v>
                </c:pt>
                <c:pt idx="6879">
                  <c:v>89.877965605317897</c:v>
                </c:pt>
                <c:pt idx="6880">
                  <c:v>97.44140273247055</c:v>
                </c:pt>
                <c:pt idx="6881">
                  <c:v>115.85672791162486</c:v>
                </c:pt>
                <c:pt idx="6882">
                  <c:v>145.45278623526571</c:v>
                </c:pt>
                <c:pt idx="6883">
                  <c:v>179.54306082286683</c:v>
                </c:pt>
                <c:pt idx="6884">
                  <c:v>202.89106238929458</c:v>
                </c:pt>
                <c:pt idx="6885">
                  <c:v>200.09587910317296</c:v>
                </c:pt>
                <c:pt idx="6886">
                  <c:v>332.11850487549316</c:v>
                </c:pt>
                <c:pt idx="6887">
                  <c:v>311.62630621350462</c:v>
                </c:pt>
                <c:pt idx="6888">
                  <c:v>288.95813873912033</c:v>
                </c:pt>
                <c:pt idx="6889">
                  <c:v>276.76909457828543</c:v>
                </c:pt>
                <c:pt idx="6890">
                  <c:v>320.73090221151705</c:v>
                </c:pt>
                <c:pt idx="6891">
                  <c:v>354.224106232466</c:v>
                </c:pt>
                <c:pt idx="6892">
                  <c:v>388.13362646965436</c:v>
                </c:pt>
                <c:pt idx="6893">
                  <c:v>421.8511363188033</c:v>
                </c:pt>
                <c:pt idx="6894">
                  <c:v>447.58308072165659</c:v>
                </c:pt>
                <c:pt idx="6895">
                  <c:v>444.83689284804564</c:v>
                </c:pt>
                <c:pt idx="6896">
                  <c:v>391.8812087521701</c:v>
                </c:pt>
                <c:pt idx="6897">
                  <c:v>162.60753855989458</c:v>
                </c:pt>
                <c:pt idx="6898">
                  <c:v>135.36820339906217</c:v>
                </c:pt>
                <c:pt idx="6899">
                  <c:v>115.41826778831167</c:v>
                </c:pt>
                <c:pt idx="6900">
                  <c:v>103.19619185095627</c:v>
                </c:pt>
                <c:pt idx="6901">
                  <c:v>95.249102115904577</c:v>
                </c:pt>
                <c:pt idx="6902">
                  <c:v>90.206810697802794</c:v>
                </c:pt>
                <c:pt idx="6903">
                  <c:v>89.877965605317897</c:v>
                </c:pt>
                <c:pt idx="6904">
                  <c:v>97.44140273247055</c:v>
                </c:pt>
                <c:pt idx="6905">
                  <c:v>115.85672791162486</c:v>
                </c:pt>
                <c:pt idx="6906">
                  <c:v>145.45278623526571</c:v>
                </c:pt>
                <c:pt idx="6907">
                  <c:v>179.54306082286683</c:v>
                </c:pt>
                <c:pt idx="6908">
                  <c:v>202.89106238929458</c:v>
                </c:pt>
                <c:pt idx="6909">
                  <c:v>200.09587910317296</c:v>
                </c:pt>
                <c:pt idx="6910">
                  <c:v>169.34886295583499</c:v>
                </c:pt>
                <c:pt idx="6911">
                  <c:v>125.22881304744448</c:v>
                </c:pt>
                <c:pt idx="6912">
                  <c:v>86.808744742125526</c:v>
                </c:pt>
                <c:pt idx="6913">
                  <c:v>64.118433360667538</c:v>
                </c:pt>
                <c:pt idx="6914">
                  <c:v>58.199221695939372</c:v>
                </c:pt>
                <c:pt idx="6915">
                  <c:v>68.06457447048632</c:v>
                </c:pt>
                <c:pt idx="6916">
                  <c:v>94.098144292207422</c:v>
                </c:pt>
                <c:pt idx="6917">
                  <c:v>133.06628775166786</c:v>
                </c:pt>
                <c:pt idx="6918">
                  <c:v>171.92481618030001</c:v>
                </c:pt>
                <c:pt idx="6919">
                  <c:v>192.80647955309107</c:v>
                </c:pt>
                <c:pt idx="6920">
                  <c:v>187.10649795001947</c:v>
                </c:pt>
                <c:pt idx="6921">
                  <c:v>162.60753855989458</c:v>
                </c:pt>
                <c:pt idx="6922">
                  <c:v>135.36820339906217</c:v>
                </c:pt>
                <c:pt idx="6923">
                  <c:v>115.41826778831167</c:v>
                </c:pt>
                <c:pt idx="6924">
                  <c:v>103.19619185095627</c:v>
                </c:pt>
                <c:pt idx="6925">
                  <c:v>95.249102115904577</c:v>
                </c:pt>
                <c:pt idx="6926">
                  <c:v>90.206810697802794</c:v>
                </c:pt>
                <c:pt idx="6927">
                  <c:v>89.877965605317897</c:v>
                </c:pt>
                <c:pt idx="6928">
                  <c:v>97.44140273247055</c:v>
                </c:pt>
                <c:pt idx="6929">
                  <c:v>115.85672791162486</c:v>
                </c:pt>
                <c:pt idx="6930">
                  <c:v>145.45278623526571</c:v>
                </c:pt>
                <c:pt idx="6931">
                  <c:v>179.54306082286683</c:v>
                </c:pt>
                <c:pt idx="6932">
                  <c:v>202.89106238929458</c:v>
                </c:pt>
                <c:pt idx="6933">
                  <c:v>200.09587910317296</c:v>
                </c:pt>
                <c:pt idx="6934">
                  <c:v>169.34886295583499</c:v>
                </c:pt>
                <c:pt idx="6935">
                  <c:v>125.22881304744448</c:v>
                </c:pt>
                <c:pt idx="6936">
                  <c:v>86.808744742125526</c:v>
                </c:pt>
                <c:pt idx="6937">
                  <c:v>64.118433360667538</c:v>
                </c:pt>
                <c:pt idx="6938">
                  <c:v>58.199221695939372</c:v>
                </c:pt>
                <c:pt idx="6939">
                  <c:v>68.06457447048632</c:v>
                </c:pt>
                <c:pt idx="6940">
                  <c:v>94.098144292207422</c:v>
                </c:pt>
                <c:pt idx="6941">
                  <c:v>133.06628775166786</c:v>
                </c:pt>
                <c:pt idx="6942">
                  <c:v>171.92481618030001</c:v>
                </c:pt>
                <c:pt idx="6943">
                  <c:v>192.80647955309107</c:v>
                </c:pt>
                <c:pt idx="6944">
                  <c:v>187.10649795001947</c:v>
                </c:pt>
                <c:pt idx="6945">
                  <c:v>162.60753855989458</c:v>
                </c:pt>
                <c:pt idx="6946">
                  <c:v>135.36820339906217</c:v>
                </c:pt>
                <c:pt idx="6947">
                  <c:v>115.41826778831167</c:v>
                </c:pt>
                <c:pt idx="6948">
                  <c:v>103.19619185095627</c:v>
                </c:pt>
                <c:pt idx="6949">
                  <c:v>95.249102115904577</c:v>
                </c:pt>
                <c:pt idx="6950">
                  <c:v>90.206810697802794</c:v>
                </c:pt>
                <c:pt idx="6951">
                  <c:v>89.877965605317897</c:v>
                </c:pt>
                <c:pt idx="6952">
                  <c:v>97.44140273247055</c:v>
                </c:pt>
                <c:pt idx="6953">
                  <c:v>115.85672791162486</c:v>
                </c:pt>
                <c:pt idx="6954">
                  <c:v>145.45278623526571</c:v>
                </c:pt>
                <c:pt idx="6955">
                  <c:v>179.54306082286683</c:v>
                </c:pt>
                <c:pt idx="6956">
                  <c:v>202.89106238929458</c:v>
                </c:pt>
                <c:pt idx="6957">
                  <c:v>200.09587910317296</c:v>
                </c:pt>
                <c:pt idx="6958">
                  <c:v>169.34886295583499</c:v>
                </c:pt>
                <c:pt idx="6959">
                  <c:v>125.22881304744448</c:v>
                </c:pt>
                <c:pt idx="6960">
                  <c:v>86.808744742125526</c:v>
                </c:pt>
                <c:pt idx="6961">
                  <c:v>64.118433360667538</c:v>
                </c:pt>
                <c:pt idx="6962">
                  <c:v>58.199221695939372</c:v>
                </c:pt>
                <c:pt idx="6963">
                  <c:v>68.06457447048632</c:v>
                </c:pt>
                <c:pt idx="6964">
                  <c:v>94.098144292207422</c:v>
                </c:pt>
                <c:pt idx="6965">
                  <c:v>133.06628775166786</c:v>
                </c:pt>
                <c:pt idx="6966">
                  <c:v>171.92481618030001</c:v>
                </c:pt>
                <c:pt idx="6967">
                  <c:v>192.80647955309107</c:v>
                </c:pt>
                <c:pt idx="6968">
                  <c:v>187.10649795001947</c:v>
                </c:pt>
                <c:pt idx="6969">
                  <c:v>162.60753855989458</c:v>
                </c:pt>
                <c:pt idx="6970">
                  <c:v>135.36820339906217</c:v>
                </c:pt>
                <c:pt idx="6971">
                  <c:v>115.41826778831167</c:v>
                </c:pt>
                <c:pt idx="6972">
                  <c:v>103.19619185095627</c:v>
                </c:pt>
                <c:pt idx="6973">
                  <c:v>95.249102115904577</c:v>
                </c:pt>
                <c:pt idx="6974">
                  <c:v>90.206810697802794</c:v>
                </c:pt>
                <c:pt idx="6975">
                  <c:v>89.877965605317897</c:v>
                </c:pt>
                <c:pt idx="6976">
                  <c:v>97.44140273247055</c:v>
                </c:pt>
                <c:pt idx="6977">
                  <c:v>115.85672791162486</c:v>
                </c:pt>
                <c:pt idx="6978">
                  <c:v>145.45278623526571</c:v>
                </c:pt>
                <c:pt idx="6979">
                  <c:v>179.54306082286683</c:v>
                </c:pt>
                <c:pt idx="6980">
                  <c:v>202.89106238929458</c:v>
                </c:pt>
                <c:pt idx="6981">
                  <c:v>200.09587910317296</c:v>
                </c:pt>
                <c:pt idx="6982">
                  <c:v>169.34886295583499</c:v>
                </c:pt>
                <c:pt idx="6983">
                  <c:v>125.22881304744448</c:v>
                </c:pt>
                <c:pt idx="6984">
                  <c:v>86.808744742125526</c:v>
                </c:pt>
                <c:pt idx="6985">
                  <c:v>64.118433360667538</c:v>
                </c:pt>
                <c:pt idx="6986">
                  <c:v>58.199221695939372</c:v>
                </c:pt>
                <c:pt idx="6987">
                  <c:v>228.2088995849887</c:v>
                </c:pt>
                <c:pt idx="6988">
                  <c:v>256.86778621186556</c:v>
                </c:pt>
                <c:pt idx="6989">
                  <c:v>298.46124647648185</c:v>
                </c:pt>
                <c:pt idx="6990">
                  <c:v>332.06914129480242</c:v>
                </c:pt>
                <c:pt idx="6991">
                  <c:v>192.80647955309107</c:v>
                </c:pt>
                <c:pt idx="6992">
                  <c:v>187.10649795001947</c:v>
                </c:pt>
                <c:pt idx="6993">
                  <c:v>162.60753855989458</c:v>
                </c:pt>
                <c:pt idx="6994">
                  <c:v>135.36820339906217</c:v>
                </c:pt>
                <c:pt idx="6995">
                  <c:v>115.41826778831167</c:v>
                </c:pt>
                <c:pt idx="6996">
                  <c:v>103.19619185095627</c:v>
                </c:pt>
                <c:pt idx="6997">
                  <c:v>95.249102115904577</c:v>
                </c:pt>
                <c:pt idx="6998">
                  <c:v>90.206810697802794</c:v>
                </c:pt>
                <c:pt idx="6999">
                  <c:v>89.877965605317897</c:v>
                </c:pt>
                <c:pt idx="7000">
                  <c:v>97.44140273247055</c:v>
                </c:pt>
                <c:pt idx="7001">
                  <c:v>115.85672791162486</c:v>
                </c:pt>
                <c:pt idx="7002">
                  <c:v>145.45278623526571</c:v>
                </c:pt>
                <c:pt idx="7003">
                  <c:v>179.54306082286683</c:v>
                </c:pt>
                <c:pt idx="7004">
                  <c:v>202.89106238929458</c:v>
                </c:pt>
                <c:pt idx="7005">
                  <c:v>200.09587910317296</c:v>
                </c:pt>
                <c:pt idx="7006">
                  <c:v>337.36913848580468</c:v>
                </c:pt>
                <c:pt idx="7007">
                  <c:v>316.8769398238162</c:v>
                </c:pt>
                <c:pt idx="7008">
                  <c:v>260.07965388240677</c:v>
                </c:pt>
                <c:pt idx="7009">
                  <c:v>245.26529291641614</c:v>
                </c:pt>
                <c:pt idx="7010">
                  <c:v>241.97139805684375</c:v>
                </c:pt>
                <c:pt idx="7011">
                  <c:v>257.08738444170223</c:v>
                </c:pt>
                <c:pt idx="7012">
                  <c:v>309.37412231498109</c:v>
                </c:pt>
                <c:pt idx="7013">
                  <c:v>366.71948341053201</c:v>
                </c:pt>
                <c:pt idx="7014">
                  <c:v>397.70206142369682</c:v>
                </c:pt>
                <c:pt idx="7015">
                  <c:v>192.80647955309107</c:v>
                </c:pt>
                <c:pt idx="7016">
                  <c:v>187.10649795001947</c:v>
                </c:pt>
                <c:pt idx="7017">
                  <c:v>162.60753855989458</c:v>
                </c:pt>
                <c:pt idx="7018">
                  <c:v>135.36820339906217</c:v>
                </c:pt>
                <c:pt idx="7019">
                  <c:v>115.41826778831167</c:v>
                </c:pt>
                <c:pt idx="7020">
                  <c:v>103.19619185095627</c:v>
                </c:pt>
                <c:pt idx="7021">
                  <c:v>95.249102115904577</c:v>
                </c:pt>
                <c:pt idx="7022">
                  <c:v>90.206810697802794</c:v>
                </c:pt>
                <c:pt idx="7023">
                  <c:v>89.877965605317897</c:v>
                </c:pt>
                <c:pt idx="7024">
                  <c:v>97.44140273247055</c:v>
                </c:pt>
                <c:pt idx="7025">
                  <c:v>115.85672791162486</c:v>
                </c:pt>
                <c:pt idx="7026">
                  <c:v>145.45278623526571</c:v>
                </c:pt>
                <c:pt idx="7027">
                  <c:v>179.54306082286683</c:v>
                </c:pt>
                <c:pt idx="7028">
                  <c:v>202.89106238929458</c:v>
                </c:pt>
                <c:pt idx="7029">
                  <c:v>200.09587910317296</c:v>
                </c:pt>
                <c:pt idx="7030">
                  <c:v>169.34886295583499</c:v>
                </c:pt>
                <c:pt idx="7031">
                  <c:v>125.22881304744448</c:v>
                </c:pt>
                <c:pt idx="7032">
                  <c:v>86.808744742125526</c:v>
                </c:pt>
                <c:pt idx="7033">
                  <c:v>64.118433360667538</c:v>
                </c:pt>
                <c:pt idx="7034">
                  <c:v>218.34354681044175</c:v>
                </c:pt>
                <c:pt idx="7035">
                  <c:v>243.96080041592336</c:v>
                </c:pt>
                <c:pt idx="7036">
                  <c:v>254.2424694067098</c:v>
                </c:pt>
                <c:pt idx="7037">
                  <c:v>314.21314730741648</c:v>
                </c:pt>
                <c:pt idx="7038">
                  <c:v>355.69699254120439</c:v>
                </c:pt>
                <c:pt idx="7039">
                  <c:v>192.80647955309107</c:v>
                </c:pt>
                <c:pt idx="7040">
                  <c:v>187.10649795001947</c:v>
                </c:pt>
                <c:pt idx="7041">
                  <c:v>162.60753855989458</c:v>
                </c:pt>
                <c:pt idx="7042">
                  <c:v>135.36820339906217</c:v>
                </c:pt>
                <c:pt idx="7043">
                  <c:v>115.41826778831167</c:v>
                </c:pt>
                <c:pt idx="7044">
                  <c:v>103.19619185095627</c:v>
                </c:pt>
                <c:pt idx="7045">
                  <c:v>95.249102115904577</c:v>
                </c:pt>
                <c:pt idx="7046">
                  <c:v>90.206810697802794</c:v>
                </c:pt>
                <c:pt idx="7047">
                  <c:v>89.877965605317897</c:v>
                </c:pt>
                <c:pt idx="7048">
                  <c:v>97.44140273247055</c:v>
                </c:pt>
                <c:pt idx="7049">
                  <c:v>115.85672791162486</c:v>
                </c:pt>
                <c:pt idx="7050">
                  <c:v>145.45278623526571</c:v>
                </c:pt>
                <c:pt idx="7051">
                  <c:v>179.54306082286683</c:v>
                </c:pt>
                <c:pt idx="7052">
                  <c:v>202.89106238929458</c:v>
                </c:pt>
                <c:pt idx="7053">
                  <c:v>200.09587910317296</c:v>
                </c:pt>
                <c:pt idx="7054">
                  <c:v>169.34886295583499</c:v>
                </c:pt>
                <c:pt idx="7055">
                  <c:v>125.22881304744448</c:v>
                </c:pt>
                <c:pt idx="7056">
                  <c:v>86.808744742125526</c:v>
                </c:pt>
                <c:pt idx="7057">
                  <c:v>64.118433360667538</c:v>
                </c:pt>
                <c:pt idx="7058">
                  <c:v>58.199221695939372</c:v>
                </c:pt>
                <c:pt idx="7059">
                  <c:v>68.06457447048632</c:v>
                </c:pt>
                <c:pt idx="7060">
                  <c:v>94.098144292207422</c:v>
                </c:pt>
                <c:pt idx="7061">
                  <c:v>133.06628775166786</c:v>
                </c:pt>
                <c:pt idx="7062">
                  <c:v>171.92481618030001</c:v>
                </c:pt>
                <c:pt idx="7063">
                  <c:v>192.80647955309107</c:v>
                </c:pt>
                <c:pt idx="7064">
                  <c:v>187.10649795001947</c:v>
                </c:pt>
                <c:pt idx="7065">
                  <c:v>162.60753855989458</c:v>
                </c:pt>
                <c:pt idx="7066">
                  <c:v>135.36820339906217</c:v>
                </c:pt>
                <c:pt idx="7067">
                  <c:v>115.41826778831167</c:v>
                </c:pt>
                <c:pt idx="7068">
                  <c:v>103.19619185095627</c:v>
                </c:pt>
                <c:pt idx="7069">
                  <c:v>95.249102115904577</c:v>
                </c:pt>
                <c:pt idx="7070">
                  <c:v>90.206810697802794</c:v>
                </c:pt>
                <c:pt idx="7071">
                  <c:v>89.877965605317897</c:v>
                </c:pt>
                <c:pt idx="7072">
                  <c:v>97.44140273247055</c:v>
                </c:pt>
                <c:pt idx="7073">
                  <c:v>115.85672791162486</c:v>
                </c:pt>
                <c:pt idx="7074">
                  <c:v>145.45278623526571</c:v>
                </c:pt>
                <c:pt idx="7075">
                  <c:v>179.54306082286683</c:v>
                </c:pt>
                <c:pt idx="7076">
                  <c:v>202.89106238929458</c:v>
                </c:pt>
                <c:pt idx="7077">
                  <c:v>200.09587910317296</c:v>
                </c:pt>
                <c:pt idx="7078">
                  <c:v>169.34886295583499</c:v>
                </c:pt>
                <c:pt idx="7079">
                  <c:v>125.22881304744448</c:v>
                </c:pt>
                <c:pt idx="7080">
                  <c:v>86.808744742125526</c:v>
                </c:pt>
                <c:pt idx="7081">
                  <c:v>64.118433360667538</c:v>
                </c:pt>
                <c:pt idx="7082">
                  <c:v>58.199221695939372</c:v>
                </c:pt>
                <c:pt idx="7083">
                  <c:v>238.71016680561181</c:v>
                </c:pt>
                <c:pt idx="7084">
                  <c:v>296.24753828920223</c:v>
                </c:pt>
                <c:pt idx="7085">
                  <c:v>316.83846411257224</c:v>
                </c:pt>
                <c:pt idx="7086">
                  <c:v>337.319774905114</c:v>
                </c:pt>
                <c:pt idx="7087">
                  <c:v>355.57612147274921</c:v>
                </c:pt>
                <c:pt idx="7088">
                  <c:v>187.10649795001947</c:v>
                </c:pt>
                <c:pt idx="7089">
                  <c:v>162.60753855989458</c:v>
                </c:pt>
                <c:pt idx="7090">
                  <c:v>135.36820339906217</c:v>
                </c:pt>
                <c:pt idx="7091">
                  <c:v>115.41826778831167</c:v>
                </c:pt>
                <c:pt idx="7092">
                  <c:v>103.19619185095627</c:v>
                </c:pt>
                <c:pt idx="7093">
                  <c:v>95.249102115904577</c:v>
                </c:pt>
                <c:pt idx="7094">
                  <c:v>90.206810697802794</c:v>
                </c:pt>
                <c:pt idx="7095">
                  <c:v>89.877965605317897</c:v>
                </c:pt>
                <c:pt idx="7096">
                  <c:v>97.44140273247055</c:v>
                </c:pt>
                <c:pt idx="7097">
                  <c:v>310.13017149315237</c:v>
                </c:pt>
                <c:pt idx="7098">
                  <c:v>384.35661550444138</c:v>
                </c:pt>
                <c:pt idx="7099">
                  <c:v>418.44689009204251</c:v>
                </c:pt>
                <c:pt idx="7100">
                  <c:v>457.54679248940488</c:v>
                </c:pt>
                <c:pt idx="7101">
                  <c:v>470.50351003421804</c:v>
                </c:pt>
                <c:pt idx="7102">
                  <c:v>431.88054347141269</c:v>
                </c:pt>
                <c:pt idx="7103">
                  <c:v>406.13771119911257</c:v>
                </c:pt>
                <c:pt idx="7104">
                  <c:v>375.59359330926094</c:v>
                </c:pt>
                <c:pt idx="7105">
                  <c:v>379.15644997936079</c:v>
                </c:pt>
                <c:pt idx="7106">
                  <c:v>367.98660470432105</c:v>
                </c:pt>
                <c:pt idx="7107">
                  <c:v>377.85195747886803</c:v>
                </c:pt>
                <c:pt idx="7108">
                  <c:v>390.75894327481024</c:v>
                </c:pt>
                <c:pt idx="7109">
                  <c:v>450.72962117551685</c:v>
                </c:pt>
                <c:pt idx="7110">
                  <c:v>484.33751599383748</c:v>
                </c:pt>
                <c:pt idx="7111">
                  <c:v>468.46474409444761</c:v>
                </c:pt>
                <c:pt idx="7112">
                  <c:v>384.0052583367027</c:v>
                </c:pt>
                <c:pt idx="7113">
                  <c:v>162.60753855989458</c:v>
                </c:pt>
                <c:pt idx="7114">
                  <c:v>135.36820339906217</c:v>
                </c:pt>
                <c:pt idx="7115">
                  <c:v>115.41826778831167</c:v>
                </c:pt>
                <c:pt idx="7116">
                  <c:v>103.19619185095627</c:v>
                </c:pt>
                <c:pt idx="7117">
                  <c:v>95.249102115904577</c:v>
                </c:pt>
                <c:pt idx="7118">
                  <c:v>90.206810697802794</c:v>
                </c:pt>
                <c:pt idx="7119">
                  <c:v>89.877965605317897</c:v>
                </c:pt>
                <c:pt idx="7120">
                  <c:v>97.44140273247055</c:v>
                </c:pt>
                <c:pt idx="7121">
                  <c:v>115.85672791162486</c:v>
                </c:pt>
                <c:pt idx="7122">
                  <c:v>308.22242815492382</c:v>
                </c:pt>
                <c:pt idx="7123">
                  <c:v>360.68992037861545</c:v>
                </c:pt>
                <c:pt idx="7124">
                  <c:v>389.28855555535472</c:v>
                </c:pt>
                <c:pt idx="7125">
                  <c:v>386.49337226923308</c:v>
                </c:pt>
                <c:pt idx="7126">
                  <c:v>368.87294014767406</c:v>
                </c:pt>
                <c:pt idx="7127">
                  <c:v>319.50225662897196</c:v>
                </c:pt>
                <c:pt idx="7128">
                  <c:v>294.20877234943191</c:v>
                </c:pt>
                <c:pt idx="7129">
                  <c:v>266.26782735766233</c:v>
                </c:pt>
                <c:pt idx="7130">
                  <c:v>268.22456610840152</c:v>
                </c:pt>
                <c:pt idx="7131">
                  <c:v>278.0899188829485</c:v>
                </c:pt>
                <c:pt idx="7132">
                  <c:v>311.99943912013691</c:v>
                </c:pt>
                <c:pt idx="7133">
                  <c:v>348.34226577444156</c:v>
                </c:pt>
                <c:pt idx="7134">
                  <c:v>379.32484378760643</c:v>
                </c:pt>
                <c:pt idx="7135">
                  <c:v>358.20143827790503</c:v>
                </c:pt>
                <c:pt idx="7136">
                  <c:v>363.00272389545648</c:v>
                </c:pt>
                <c:pt idx="7137">
                  <c:v>343.7543981156432</c:v>
                </c:pt>
                <c:pt idx="7138">
                  <c:v>308.63911253934339</c:v>
                </c:pt>
                <c:pt idx="7139">
                  <c:v>115.41826778831167</c:v>
                </c:pt>
                <c:pt idx="7140">
                  <c:v>103.19619185095627</c:v>
                </c:pt>
                <c:pt idx="7141">
                  <c:v>95.249102115904577</c:v>
                </c:pt>
                <c:pt idx="7142">
                  <c:v>90.206810697802794</c:v>
                </c:pt>
                <c:pt idx="7143">
                  <c:v>89.877965605317897</c:v>
                </c:pt>
                <c:pt idx="7144">
                  <c:v>97.44140273247055</c:v>
                </c:pt>
                <c:pt idx="7145">
                  <c:v>115.85672791162486</c:v>
                </c:pt>
                <c:pt idx="7146">
                  <c:v>145.45278623526571</c:v>
                </c:pt>
                <c:pt idx="7147">
                  <c:v>179.54306082286683</c:v>
                </c:pt>
                <c:pt idx="7148">
                  <c:v>363.03538750379698</c:v>
                </c:pt>
                <c:pt idx="7149">
                  <c:v>200.09587910317296</c:v>
                </c:pt>
                <c:pt idx="7150">
                  <c:v>169.34886295583499</c:v>
                </c:pt>
                <c:pt idx="7151">
                  <c:v>125.22881304744448</c:v>
                </c:pt>
                <c:pt idx="7152">
                  <c:v>86.808744742125526</c:v>
                </c:pt>
                <c:pt idx="7153">
                  <c:v>64.118433360667538</c:v>
                </c:pt>
                <c:pt idx="7154">
                  <c:v>220.96886361559751</c:v>
                </c:pt>
                <c:pt idx="7155">
                  <c:v>251.8367508313907</c:v>
                </c:pt>
                <c:pt idx="7156">
                  <c:v>275.24500384795601</c:v>
                </c:pt>
                <c:pt idx="7157">
                  <c:v>301.08656328163761</c:v>
                </c:pt>
                <c:pt idx="7158">
                  <c:v>334.69445809995818</c:v>
                </c:pt>
                <c:pt idx="7159">
                  <c:v>192.80647955309107</c:v>
                </c:pt>
                <c:pt idx="7160">
                  <c:v>187.10649795001947</c:v>
                </c:pt>
                <c:pt idx="7161">
                  <c:v>162.60753855989458</c:v>
                </c:pt>
                <c:pt idx="7162">
                  <c:v>135.36820339906217</c:v>
                </c:pt>
                <c:pt idx="7163">
                  <c:v>115.41826778831167</c:v>
                </c:pt>
                <c:pt idx="7164">
                  <c:v>103.19619185095627</c:v>
                </c:pt>
                <c:pt idx="7165">
                  <c:v>95.249102115904577</c:v>
                </c:pt>
                <c:pt idx="7166">
                  <c:v>90.206810697802794</c:v>
                </c:pt>
                <c:pt idx="7167">
                  <c:v>89.877965605317897</c:v>
                </c:pt>
                <c:pt idx="7168">
                  <c:v>97.44140273247055</c:v>
                </c:pt>
                <c:pt idx="7169">
                  <c:v>115.85672791162486</c:v>
                </c:pt>
                <c:pt idx="7170">
                  <c:v>145.45278623526571</c:v>
                </c:pt>
                <c:pt idx="7171">
                  <c:v>179.54306082286683</c:v>
                </c:pt>
                <c:pt idx="7172">
                  <c:v>202.89106238929458</c:v>
                </c:pt>
                <c:pt idx="7173">
                  <c:v>200.09587910317296</c:v>
                </c:pt>
                <c:pt idx="7174">
                  <c:v>169.34886295583499</c:v>
                </c:pt>
                <c:pt idx="7175">
                  <c:v>125.22881304744448</c:v>
                </c:pt>
                <c:pt idx="7176">
                  <c:v>86.808744742125526</c:v>
                </c:pt>
                <c:pt idx="7177">
                  <c:v>64.118433360667538</c:v>
                </c:pt>
                <c:pt idx="7178">
                  <c:v>58.199221695939372</c:v>
                </c:pt>
                <c:pt idx="7179">
                  <c:v>68.06457447048632</c:v>
                </c:pt>
                <c:pt idx="7180">
                  <c:v>94.098144292207422</c:v>
                </c:pt>
                <c:pt idx="7181">
                  <c:v>295.83592967132603</c:v>
                </c:pt>
                <c:pt idx="7182">
                  <c:v>171.92481618030001</c:v>
                </c:pt>
                <c:pt idx="7183">
                  <c:v>192.80647955309107</c:v>
                </c:pt>
                <c:pt idx="7184">
                  <c:v>187.10649795001947</c:v>
                </c:pt>
                <c:pt idx="7185">
                  <c:v>162.60753855989458</c:v>
                </c:pt>
                <c:pt idx="7186">
                  <c:v>135.36820339906217</c:v>
                </c:pt>
                <c:pt idx="7187">
                  <c:v>115.41826778831167</c:v>
                </c:pt>
                <c:pt idx="7188">
                  <c:v>103.19619185095627</c:v>
                </c:pt>
                <c:pt idx="7189">
                  <c:v>95.249102115904577</c:v>
                </c:pt>
                <c:pt idx="7190">
                  <c:v>90.206810697802794</c:v>
                </c:pt>
                <c:pt idx="7191">
                  <c:v>89.877965605317897</c:v>
                </c:pt>
                <c:pt idx="7192">
                  <c:v>97.44140273247055</c:v>
                </c:pt>
                <c:pt idx="7193">
                  <c:v>278.626369831283</c:v>
                </c:pt>
                <c:pt idx="7194">
                  <c:v>326.59964579101432</c:v>
                </c:pt>
                <c:pt idx="7195">
                  <c:v>371.19118759923856</c:v>
                </c:pt>
                <c:pt idx="7196">
                  <c:v>407.66577319144517</c:v>
                </c:pt>
                <c:pt idx="7197">
                  <c:v>428.4984411517255</c:v>
                </c:pt>
                <c:pt idx="7198">
                  <c:v>405.6273754198549</c:v>
                </c:pt>
                <c:pt idx="7199">
                  <c:v>379.88454314755484</c:v>
                </c:pt>
                <c:pt idx="7200">
                  <c:v>357.21637567317055</c:v>
                </c:pt>
                <c:pt idx="7201">
                  <c:v>337.15138109686836</c:v>
                </c:pt>
                <c:pt idx="7202">
                  <c:v>336.48280304245168</c:v>
                </c:pt>
                <c:pt idx="7203">
                  <c:v>359.47473984277752</c:v>
                </c:pt>
                <c:pt idx="7204">
                  <c:v>382.88299285934283</c:v>
                </c:pt>
                <c:pt idx="7205">
                  <c:v>411.34986909818019</c:v>
                </c:pt>
                <c:pt idx="7206">
                  <c:v>455.45903113712393</c:v>
                </c:pt>
                <c:pt idx="7207">
                  <c:v>465.83942728929185</c:v>
                </c:pt>
                <c:pt idx="7208">
                  <c:v>439.13691124497404</c:v>
                </c:pt>
                <c:pt idx="7209">
                  <c:v>393.63541741360297</c:v>
                </c:pt>
                <c:pt idx="7210">
                  <c:v>342.76823100636852</c:v>
                </c:pt>
                <c:pt idx="7211">
                  <c:v>338.5701962265527</c:v>
                </c:pt>
                <c:pt idx="7212">
                  <c:v>344.7253379252877</c:v>
                </c:pt>
                <c:pt idx="7213">
                  <c:v>331.52761457992449</c:v>
                </c:pt>
                <c:pt idx="7214">
                  <c:v>329.11063996697845</c:v>
                </c:pt>
                <c:pt idx="7215">
                  <c:v>352.40964612089562</c:v>
                </c:pt>
                <c:pt idx="7216">
                  <c:v>354.7224496377367</c:v>
                </c:pt>
                <c:pt idx="7217">
                  <c:v>375.76309162204677</c:v>
                </c:pt>
                <c:pt idx="7218">
                  <c:v>410.60978355599917</c:v>
                </c:pt>
                <c:pt idx="7219">
                  <c:v>447.32537494875606</c:v>
                </c:pt>
                <c:pt idx="7220">
                  <c:v>470.6733765151838</c:v>
                </c:pt>
                <c:pt idx="7221">
                  <c:v>470.50351003421804</c:v>
                </c:pt>
                <c:pt idx="7222">
                  <c:v>447.63244430234732</c:v>
                </c:pt>
                <c:pt idx="7223">
                  <c:v>406.13771119911257</c:v>
                </c:pt>
                <c:pt idx="7224">
                  <c:v>383.46954372472828</c:v>
                </c:pt>
                <c:pt idx="7225">
                  <c:v>371.28049956389344</c:v>
                </c:pt>
                <c:pt idx="7226">
                  <c:v>378.4878719249441</c:v>
                </c:pt>
                <c:pt idx="7227">
                  <c:v>401.47980872526995</c:v>
                </c:pt>
                <c:pt idx="7228">
                  <c:v>451.14122979339311</c:v>
                </c:pt>
                <c:pt idx="7229">
                  <c:v>500.61064047347662</c:v>
                </c:pt>
                <c:pt idx="7230">
                  <c:v>549.97043612273183</c:v>
                </c:pt>
                <c:pt idx="7231">
                  <c:v>539.34829783365353</c:v>
                </c:pt>
                <c:pt idx="7232">
                  <c:v>520.52173220480313</c:v>
                </c:pt>
                <c:pt idx="7233">
                  <c:v>475.02023837343205</c:v>
                </c:pt>
                <c:pt idx="7234">
                  <c:v>455.65685362806693</c:v>
                </c:pt>
                <c:pt idx="7235">
                  <c:v>425.20565079669336</c:v>
                </c:pt>
                <c:pt idx="7236">
                  <c:v>399.85699083355905</c:v>
                </c:pt>
                <c:pt idx="7237">
                  <c:v>397.16053470881889</c:v>
                </c:pt>
                <c:pt idx="7238">
                  <c:v>384.24229287524975</c:v>
                </c:pt>
                <c:pt idx="7239">
                  <c:v>423.29319986010154</c:v>
                </c:pt>
                <c:pt idx="7240">
                  <c:v>409.85410254600805</c:v>
                </c:pt>
                <c:pt idx="7241">
                  <c:v>438.77069494578541</c:v>
                </c:pt>
                <c:pt idx="7242">
                  <c:v>486.74397090551668</c:v>
                </c:pt>
                <c:pt idx="7243">
                  <c:v>539.21146312920825</c:v>
                </c:pt>
                <c:pt idx="7244">
                  <c:v>546.80756386470125</c:v>
                </c:pt>
                <c:pt idx="7245">
                  <c:v>551.88833099404712</c:v>
                </c:pt>
                <c:pt idx="7246">
                  <c:v>555.2704333137342</c:v>
                </c:pt>
                <c:pt idx="7247">
                  <c:v>537.40355145690137</c:v>
                </c:pt>
                <c:pt idx="7248">
                  <c:v>525.23665120314013</c:v>
                </c:pt>
                <c:pt idx="7249">
                  <c:v>520.92355745777263</c:v>
                </c:pt>
                <c:pt idx="7250">
                  <c:v>486.12586093633098</c:v>
                </c:pt>
                <c:pt idx="7251">
                  <c:v>522.24438176243575</c:v>
                </c:pt>
                <c:pt idx="7252">
                  <c:v>529.90073394806643</c:v>
                </c:pt>
                <c:pt idx="7253">
                  <c:v>555.74229338174791</c:v>
                </c:pt>
                <c:pt idx="7254">
                  <c:v>589.3501882000686</c:v>
                </c:pt>
                <c:pt idx="7255">
                  <c:v>602.35590115739228</c:v>
                </c:pt>
                <c:pt idx="7256">
                  <c:v>588.7799691388534</c:v>
                </c:pt>
                <c:pt idx="7257">
                  <c:v>538.02784169717074</c:v>
                </c:pt>
                <c:pt idx="7258">
                  <c:v>513.41382334149398</c:v>
                </c:pt>
                <c:pt idx="7259">
                  <c:v>485.58793731527618</c:v>
                </c:pt>
                <c:pt idx="7260">
                  <c:v>475.99117818307656</c:v>
                </c:pt>
                <c:pt idx="7261">
                  <c:v>465.4187716428691</c:v>
                </c:pt>
                <c:pt idx="7262">
                  <c:v>457.75116341961154</c:v>
                </c:pt>
                <c:pt idx="7263">
                  <c:v>483.67548637868441</c:v>
                </c:pt>
                <c:pt idx="7264">
                  <c:v>514.86677475223905</c:v>
                </c:pt>
                <c:pt idx="7265">
                  <c:v>554.28463437263952</c:v>
                </c:pt>
                <c:pt idx="7266">
                  <c:v>610.13386074783818</c:v>
                </c:pt>
                <c:pt idx="7267">
                  <c:v>659.976036166374</c:v>
                </c:pt>
                <c:pt idx="7268">
                  <c:v>704.32657217404801</c:v>
                </c:pt>
                <c:pt idx="7269">
                  <c:v>714.65797291370518</c:v>
                </c:pt>
                <c:pt idx="7270">
                  <c:v>702.28817440245768</c:v>
                </c:pt>
                <c:pt idx="7271">
                  <c:v>666.04407490953463</c:v>
                </c:pt>
                <c:pt idx="7272">
                  <c:v>648.62654104546175</c:v>
                </c:pt>
                <c:pt idx="7273">
                  <c:v>602.30837841760172</c:v>
                </c:pt>
                <c:pt idx="7274">
                  <c:v>578.01194911678328</c:v>
                </c:pt>
                <c:pt idx="7275">
                  <c:v>595.75325230679744</c:v>
                </c:pt>
                <c:pt idx="7276">
                  <c:v>603.40960449242812</c:v>
                </c:pt>
                <c:pt idx="7277">
                  <c:v>650.25369836735592</c:v>
                </c:pt>
                <c:pt idx="7278">
                  <c:v>699.61349401661118</c:v>
                </c:pt>
                <c:pt idx="7279">
                  <c:v>673.2394548965982</c:v>
                </c:pt>
                <c:pt idx="7280">
                  <c:v>628.15972121618995</c:v>
                </c:pt>
                <c:pt idx="7281">
                  <c:v>587.90886099513034</c:v>
                </c:pt>
                <c:pt idx="7282">
                  <c:v>518.66445695180551</c:v>
                </c:pt>
                <c:pt idx="7283">
                  <c:v>469.83603648434155</c:v>
                </c:pt>
                <c:pt idx="7284">
                  <c:v>449.73801013151876</c:v>
                </c:pt>
                <c:pt idx="7285">
                  <c:v>441.79092039646707</c:v>
                </c:pt>
                <c:pt idx="7286">
                  <c:v>439.37394578352109</c:v>
                </c:pt>
                <c:pt idx="7287">
                  <c:v>470.54890235290554</c:v>
                </c:pt>
                <c:pt idx="7288">
                  <c:v>493.8642403109929</c:v>
                </c:pt>
                <c:pt idx="7289">
                  <c:v>501.77829826952404</c:v>
                </c:pt>
                <c:pt idx="7290">
                  <c:v>520.87308937254181</c:v>
                </c:pt>
                <c:pt idx="7291">
                  <c:v>547.08741354467566</c:v>
                </c:pt>
                <c:pt idx="7292">
                  <c:v>567.81009830594758</c:v>
                </c:pt>
                <c:pt idx="7293">
                  <c:v>544.01238057857972</c:v>
                </c:pt>
                <c:pt idx="7294">
                  <c:v>510.64004762608596</c:v>
                </c:pt>
                <c:pt idx="7295">
                  <c:v>463.89468091253968</c:v>
                </c:pt>
                <c:pt idx="7296">
                  <c:v>429.58517626328194</c:v>
                </c:pt>
                <c:pt idx="7297">
                  <c:v>404.64775674984384</c:v>
                </c:pt>
                <c:pt idx="7298">
                  <c:v>398.12566241556004</c:v>
                </c:pt>
                <c:pt idx="7299">
                  <c:v>411.54805975730329</c:v>
                </c:pt>
                <c:pt idx="7300">
                  <c:v>440.2671978343177</c:v>
                </c:pt>
                <c:pt idx="7301">
                  <c:v>477.8212337624571</c:v>
                </c:pt>
                <c:pt idx="7302">
                  <c:v>517.9457789803381</c:v>
                </c:pt>
                <c:pt idx="7303">
                  <c:v>535.71430184396945</c:v>
                </c:pt>
                <c:pt idx="7304">
                  <c:v>518.91017035071911</c:v>
                </c:pt>
                <c:pt idx="7305">
                  <c:v>470.99714584112542</c:v>
                </c:pt>
                <c:pt idx="7306">
                  <c:v>425.26553407865083</c:v>
                </c:pt>
                <c:pt idx="7307">
                  <c:v>405.96784471814675</c:v>
                </c:pt>
                <c:pt idx="7308">
                  <c:v>382.03873622105698</c:v>
                </c:pt>
                <c:pt idx="7309">
                  <c:v>365.33877582391153</c:v>
                </c:pt>
                <c:pt idx="7310">
                  <c:v>357.17789996192664</c:v>
                </c:pt>
                <c:pt idx="7311">
                  <c:v>385.72753972615521</c:v>
                </c:pt>
                <c:pt idx="7312">
                  <c:v>401.87942496915917</c:v>
                </c:pt>
                <c:pt idx="7313">
                  <c:v>424.78352247755032</c:v>
                </c:pt>
                <c:pt idx="7314">
                  <c:v>462.58982024386682</c:v>
                </c:pt>
                <c:pt idx="7315">
                  <c:v>526.38613635411707</c:v>
                </c:pt>
                <c:pt idx="7316">
                  <c:v>562.53732078856228</c:v>
                </c:pt>
                <c:pt idx="7317">
                  <c:v>596.22253519755077</c:v>
                </c:pt>
                <c:pt idx="7318">
                  <c:v>578.10339150254094</c:v>
                </c:pt>
                <c:pt idx="7319">
                  <c:v>542.78013190221145</c:v>
                </c:pt>
                <c:pt idx="7320">
                  <c:v>503.09404680764368</c:v>
                </c:pt>
                <c:pt idx="7321">
                  <c:v>480.7819440993614</c:v>
                </c:pt>
                <c:pt idx="7322">
                  <c:v>469.00921615476602</c:v>
                </c:pt>
                <c:pt idx="7323">
                  <c:v>482.43161349650927</c:v>
                </c:pt>
                <c:pt idx="7324">
                  <c:v>505.90011796321221</c:v>
                </c:pt>
                <c:pt idx="7325">
                  <c:v>551.33010430681884</c:v>
                </c:pt>
                <c:pt idx="7326">
                  <c:v>594.07996632985567</c:v>
                </c:pt>
                <c:pt idx="7327">
                  <c:v>601.34722197286385</c:v>
                </c:pt>
                <c:pt idx="7328">
                  <c:v>571.41650645383459</c:v>
                </c:pt>
                <c:pt idx="7329">
                  <c:v>520.87816513908513</c:v>
                </c:pt>
                <c:pt idx="7330">
                  <c:v>467.27060296114325</c:v>
                </c:pt>
                <c:pt idx="7331">
                  <c:v>437.47164638001607</c:v>
                </c:pt>
                <c:pt idx="7332">
                  <c:v>405.66658746745895</c:v>
                </c:pt>
                <c:pt idx="7333">
                  <c:v>362.71345901875577</c:v>
                </c:pt>
                <c:pt idx="7334">
                  <c:v>383.43106801348438</c:v>
                </c:pt>
                <c:pt idx="7335">
                  <c:v>404.10475736224572</c:v>
                </c:pt>
                <c:pt idx="7336">
                  <c:v>409.75537538462652</c:v>
                </c:pt>
                <c:pt idx="7337">
                  <c:v>437.91010650332925</c:v>
                </c:pt>
                <c:pt idx="7338">
                  <c:v>470.46577065933417</c:v>
                </c:pt>
                <c:pt idx="7339">
                  <c:v>510.6342355231825</c:v>
                </c:pt>
                <c:pt idx="7340">
                  <c:v>549.41073676278347</c:v>
                </c:pt>
                <c:pt idx="7341">
                  <c:v>548.96683270474682</c:v>
                </c:pt>
                <c:pt idx="7342">
                  <c:v>507.21983776333502</c:v>
                </c:pt>
                <c:pt idx="7343">
                  <c:v>453.51936052691508</c:v>
                </c:pt>
                <c:pt idx="7344">
                  <c:v>403.3320082117242</c:v>
                </c:pt>
                <c:pt idx="7345">
                  <c:v>370.51863828281876</c:v>
                </c:pt>
                <c:pt idx="7346">
                  <c:v>353.4952767279118</c:v>
                </c:pt>
                <c:pt idx="7347">
                  <c:v>353.79109004387624</c:v>
                </c:pt>
                <c:pt idx="7348">
                  <c:v>374.6342777054233</c:v>
                </c:pt>
                <c:pt idx="7349">
                  <c:v>414.81363043871846</c:v>
                </c:pt>
                <c:pt idx="7350">
                  <c:v>454.93817565659947</c:v>
                </c:pt>
                <c:pt idx="7351">
                  <c:v>470.08138171507505</c:v>
                </c:pt>
                <c:pt idx="7352">
                  <c:v>455.90256702698042</c:v>
                </c:pt>
                <c:pt idx="7353">
                  <c:v>410.61485932254254</c:v>
                </c:pt>
                <c:pt idx="7354">
                  <c:v>354.38198033944485</c:v>
                </c:pt>
                <c:pt idx="7355">
                  <c:v>316.70707334285032</c:v>
                </c:pt>
                <c:pt idx="7356">
                  <c:v>282.27669762513739</c:v>
                </c:pt>
                <c:pt idx="7357">
                  <c:v>273.45268764345929</c:v>
                </c:pt>
                <c:pt idx="7358">
                  <c:v>265.29181178147439</c:v>
                </c:pt>
                <c:pt idx="7359">
                  <c:v>270.21360029930111</c:v>
                </c:pt>
                <c:pt idx="7360">
                  <c:v>275.86421832168185</c:v>
                </c:pt>
                <c:pt idx="7361">
                  <c:v>306.64426624554039</c:v>
                </c:pt>
                <c:pt idx="7362">
                  <c:v>339.19993040154532</c:v>
                </c:pt>
                <c:pt idx="7363">
                  <c:v>358.36586082414743</c:v>
                </c:pt>
                <c:pt idx="7364">
                  <c:v>378.7651444276579</c:v>
                </c:pt>
                <c:pt idx="7365">
                  <c:v>215.55159844996317</c:v>
                </c:pt>
                <c:pt idx="7366">
                  <c:v>181.68055392401865</c:v>
                </c:pt>
                <c:pt idx="7367">
                  <c:v>133.23071029791032</c:v>
                </c:pt>
                <c:pt idx="7368">
                  <c:v>90.919308398186743</c:v>
                </c:pt>
                <c:pt idx="7369">
                  <c:v>65.981888884748628</c:v>
                </c:pt>
                <c:pt idx="7370">
                  <c:v>59.459794550464807</c:v>
                </c:pt>
                <c:pt idx="7371">
                  <c:v>70.256875087052308</c:v>
                </c:pt>
                <c:pt idx="7372">
                  <c:v>98.976013164066757</c:v>
                </c:pt>
                <c:pt idx="7373">
                  <c:v>141.78068270251765</c:v>
                </c:pt>
                <c:pt idx="7374">
                  <c:v>184.53054472555445</c:v>
                </c:pt>
                <c:pt idx="7375">
                  <c:v>207.54970119949732</c:v>
                </c:pt>
                <c:pt idx="7376">
                  <c:v>201.24683692687009</c:v>
                </c:pt>
                <c:pt idx="7377">
                  <c:v>174.3363468585226</c:v>
                </c:pt>
                <c:pt idx="7378">
                  <c:v>144.3566359269827</c:v>
                </c:pt>
                <c:pt idx="7379">
                  <c:v>122.43362976132282</c:v>
                </c:pt>
                <c:pt idx="7380">
                  <c:v>109.00578848485614</c:v>
                </c:pt>
                <c:pt idx="7381">
                  <c:v>100.18177850317804</c:v>
                </c:pt>
                <c:pt idx="7382">
                  <c:v>94.646219446348923</c:v>
                </c:pt>
                <c:pt idx="7383">
                  <c:v>94.317374353864039</c:v>
                </c:pt>
                <c:pt idx="7384">
                  <c:v>102.59330918140063</c:v>
                </c:pt>
                <c:pt idx="7385">
                  <c:v>122.87208988463603</c:v>
                </c:pt>
                <c:pt idx="7386">
                  <c:v>155.42775404064093</c:v>
                </c:pt>
                <c:pt idx="7387">
                  <c:v>192.97090209933347</c:v>
                </c:pt>
                <c:pt idx="7388">
                  <c:v>218.62081931315555</c:v>
                </c:pt>
                <c:pt idx="7389">
                  <c:v>215.55159844996317</c:v>
                </c:pt>
                <c:pt idx="7390">
                  <c:v>181.68055392401865</c:v>
                </c:pt>
                <c:pt idx="7391">
                  <c:v>133.23071029791032</c:v>
                </c:pt>
                <c:pt idx="7392">
                  <c:v>90.919308398186743</c:v>
                </c:pt>
                <c:pt idx="7393">
                  <c:v>65.981888884748628</c:v>
                </c:pt>
                <c:pt idx="7394">
                  <c:v>59.459794550464807</c:v>
                </c:pt>
                <c:pt idx="7395">
                  <c:v>70.256875087052308</c:v>
                </c:pt>
                <c:pt idx="7396">
                  <c:v>98.976013164066757</c:v>
                </c:pt>
                <c:pt idx="7397">
                  <c:v>312.42627503764317</c:v>
                </c:pt>
                <c:pt idx="7398">
                  <c:v>357.8014538658357</c:v>
                </c:pt>
                <c:pt idx="7399">
                  <c:v>375.56997672946704</c:v>
                </c:pt>
                <c:pt idx="7400">
                  <c:v>361.39116204137247</c:v>
                </c:pt>
                <c:pt idx="7401">
                  <c:v>174.3363468585226</c:v>
                </c:pt>
                <c:pt idx="7402">
                  <c:v>144.3566359269827</c:v>
                </c:pt>
                <c:pt idx="7403">
                  <c:v>122.43362976132282</c:v>
                </c:pt>
                <c:pt idx="7404">
                  <c:v>109.00578848485614</c:v>
                </c:pt>
                <c:pt idx="7405">
                  <c:v>100.18177850317804</c:v>
                </c:pt>
                <c:pt idx="7406">
                  <c:v>94.646219446348923</c:v>
                </c:pt>
                <c:pt idx="7407">
                  <c:v>254.46169946836642</c:v>
                </c:pt>
                <c:pt idx="7408">
                  <c:v>273.23890151652608</c:v>
                </c:pt>
                <c:pt idx="7409">
                  <c:v>298.76831583007305</c:v>
                </c:pt>
                <c:pt idx="7410">
                  <c:v>331.32397998607797</c:v>
                </c:pt>
                <c:pt idx="7411">
                  <c:v>355.74054401899161</c:v>
                </c:pt>
                <c:pt idx="7412">
                  <c:v>386.6410948431253</c:v>
                </c:pt>
                <c:pt idx="7413">
                  <c:v>391.44782439540018</c:v>
                </c:pt>
                <c:pt idx="7414">
                  <c:v>365.45273028492306</c:v>
                </c:pt>
                <c:pt idx="7415">
                  <c:v>319.62820346397046</c:v>
                </c:pt>
                <c:pt idx="7416">
                  <c:v>287.81806878486998</c:v>
                </c:pt>
                <c:pt idx="7417">
                  <c:v>291.75913412814543</c:v>
                </c:pt>
                <c:pt idx="7418">
                  <c:v>290.48767340417317</c:v>
                </c:pt>
                <c:pt idx="7419">
                  <c:v>301.28475394076065</c:v>
                </c:pt>
                <c:pt idx="7420">
                  <c:v>343.13047604355404</c:v>
                </c:pt>
                <c:pt idx="7421">
                  <c:v>414.81363043871846</c:v>
                </c:pt>
                <c:pt idx="7422">
                  <c:v>444.43690843597642</c:v>
                </c:pt>
                <c:pt idx="7423">
                  <c:v>446.45353046867297</c:v>
                </c:pt>
                <c:pt idx="7424">
                  <c:v>434.90003258573427</c:v>
                </c:pt>
                <c:pt idx="7425">
                  <c:v>392.23764168645209</c:v>
                </c:pt>
                <c:pt idx="7426">
                  <c:v>351.75666353428909</c:v>
                </c:pt>
                <c:pt idx="7427">
                  <c:v>316.70707334285032</c:v>
                </c:pt>
                <c:pt idx="7428">
                  <c:v>300.65391526122789</c:v>
                </c:pt>
                <c:pt idx="7429">
                  <c:v>294.4552220847055</c:v>
                </c:pt>
                <c:pt idx="7430">
                  <c:v>288.91966302787642</c:v>
                </c:pt>
                <c:pt idx="7431">
                  <c:v>304.34271876632619</c:v>
                </c:pt>
                <c:pt idx="7432">
                  <c:v>320.49460400933015</c:v>
                </c:pt>
                <c:pt idx="7433">
                  <c:v>343.39870151772129</c:v>
                </c:pt>
                <c:pt idx="7434">
                  <c:v>381.20499928403774</c:v>
                </c:pt>
                <c:pt idx="7435">
                  <c:v>418.74814734273025</c:v>
                </c:pt>
                <c:pt idx="7436">
                  <c:v>441.77274775139659</c:v>
                </c:pt>
                <c:pt idx="7437">
                  <c:v>470.2073285500735</c:v>
                </c:pt>
                <c:pt idx="7438">
                  <c:v>452.08818485506367</c:v>
                </c:pt>
                <c:pt idx="7439">
                  <c:v>403.63834122895537</c:v>
                </c:pt>
                <c:pt idx="7440">
                  <c:v>356.0763057189202</c:v>
                </c:pt>
                <c:pt idx="7441">
                  <c:v>331.13888620548209</c:v>
                </c:pt>
                <c:pt idx="7442">
                  <c:v>345.61932631244451</c:v>
                </c:pt>
                <c:pt idx="7443">
                  <c:v>369.54299087481087</c:v>
                </c:pt>
                <c:pt idx="7444">
                  <c:v>393.01149534151375</c:v>
                </c:pt>
                <c:pt idx="7445">
                  <c:v>422.68958085418575</c:v>
                </c:pt>
                <c:pt idx="7446">
                  <c:v>468.06475968237839</c:v>
                </c:pt>
                <c:pt idx="7447">
                  <c:v>485.83328254600963</c:v>
                </c:pt>
                <c:pt idx="7448">
                  <c:v>453.27725022182466</c:v>
                </c:pt>
                <c:pt idx="7449">
                  <c:v>413.24017612769831</c:v>
                </c:pt>
                <c:pt idx="7450">
                  <c:v>372.75919797553524</c:v>
                </c:pt>
                <c:pt idx="7451">
                  <c:v>335.08429097894071</c:v>
                </c:pt>
                <c:pt idx="7452">
                  <c:v>324.28176650762981</c:v>
                </c:pt>
                <c:pt idx="7453">
                  <c:v>299.70585569501708</c:v>
                </c:pt>
                <c:pt idx="7454">
                  <c:v>294.17029663818795</c:v>
                </c:pt>
                <c:pt idx="7455">
                  <c:v>327.97057001272816</c:v>
                </c:pt>
                <c:pt idx="7456">
                  <c:v>362.49967289182257</c:v>
                </c:pt>
                <c:pt idx="7457">
                  <c:v>401.15567123114835</c:v>
                </c:pt>
                <c:pt idx="7458">
                  <c:v>446.83791941293214</c:v>
                </c:pt>
                <c:pt idx="7459">
                  <c:v>502.75828510771521</c:v>
                </c:pt>
                <c:pt idx="7460">
                  <c:v>531.03351912669302</c:v>
                </c:pt>
                <c:pt idx="7461">
                  <c:v>527.96429826350061</c:v>
                </c:pt>
                <c:pt idx="7462">
                  <c:v>496.71857054271186</c:v>
                </c:pt>
                <c:pt idx="7463">
                  <c:v>445.64341011144779</c:v>
                </c:pt>
                <c:pt idx="7464">
                  <c:v>403.3320082117242</c:v>
                </c:pt>
                <c:pt idx="7465">
                  <c:v>375.76927189313034</c:v>
                </c:pt>
                <c:pt idx="7466">
                  <c:v>374.49781116915807</c:v>
                </c:pt>
                <c:pt idx="7467">
                  <c:v>395.79615892636866</c:v>
                </c:pt>
                <c:pt idx="7468">
                  <c:v>424.51529700338313</c:v>
                </c:pt>
                <c:pt idx="7469">
                  <c:v>435.81616487996462</c:v>
                </c:pt>
                <c:pt idx="7470">
                  <c:v>468.06475968237839</c:v>
                </c:pt>
                <c:pt idx="7471">
                  <c:v>477.95733213054234</c:v>
                </c:pt>
                <c:pt idx="7472">
                  <c:v>453.27725022182466</c:v>
                </c:pt>
                <c:pt idx="7473">
                  <c:v>405.36422571223102</c:v>
                </c:pt>
                <c:pt idx="7474">
                  <c:v>359.63261394975638</c:v>
                </c:pt>
                <c:pt idx="7475">
                  <c:v>308.83112292738298</c:v>
                </c:pt>
                <c:pt idx="7476">
                  <c:v>295.40328165091626</c:v>
                </c:pt>
                <c:pt idx="7477">
                  <c:v>276.07800444861505</c:v>
                </c:pt>
                <c:pt idx="7478">
                  <c:v>304.67156385881106</c:v>
                </c:pt>
                <c:pt idx="7479">
                  <c:v>327.97057001272816</c:v>
                </c:pt>
                <c:pt idx="7480">
                  <c:v>330.9958712299532</c:v>
                </c:pt>
                <c:pt idx="7481">
                  <c:v>340.77338471256553</c:v>
                </c:pt>
                <c:pt idx="7482">
                  <c:v>373.32904886857045</c:v>
                </c:pt>
                <c:pt idx="7483">
                  <c:v>410.87219692726296</c:v>
                </c:pt>
                <c:pt idx="7484">
                  <c:v>436.52211414108501</c:v>
                </c:pt>
                <c:pt idx="7485">
                  <c:v>433.45289327789266</c:v>
                </c:pt>
                <c:pt idx="7486">
                  <c:v>396.95653194679232</c:v>
                </c:pt>
                <c:pt idx="7487">
                  <c:v>345.8813715155282</c:v>
                </c:pt>
                <c:pt idx="7488">
                  <c:v>303.56996961580467</c:v>
                </c:pt>
                <c:pt idx="7489">
                  <c:v>291.75913412814543</c:v>
                </c:pt>
                <c:pt idx="7490">
                  <c:v>290.48767340417317</c:v>
                </c:pt>
                <c:pt idx="7491">
                  <c:v>296.03412033044913</c:v>
                </c:pt>
                <c:pt idx="7492">
                  <c:v>324.75325840746359</c:v>
                </c:pt>
                <c:pt idx="7493">
                  <c:v>370.18324475107022</c:v>
                </c:pt>
                <c:pt idx="7494">
                  <c:v>412.93310677410705</c:v>
                </c:pt>
                <c:pt idx="7495">
                  <c:v>428.07631283258257</c:v>
                </c:pt>
                <c:pt idx="7496">
                  <c:v>408.64686453417647</c:v>
                </c:pt>
                <c:pt idx="7497">
                  <c:v>371.23510724520588</c:v>
                </c:pt>
                <c:pt idx="7498">
                  <c:v>328.12881228788706</c:v>
                </c:pt>
                <c:pt idx="7499">
                  <c:v>300.95517251191569</c:v>
                </c:pt>
                <c:pt idx="7500">
                  <c:v>271.77543040451428</c:v>
                </c:pt>
                <c:pt idx="7501">
                  <c:v>262.95142042283618</c:v>
                </c:pt>
                <c:pt idx="7502">
                  <c:v>257.41586136600705</c:v>
                </c:pt>
                <c:pt idx="7503">
                  <c:v>257.08701627352218</c:v>
                </c:pt>
                <c:pt idx="7504">
                  <c:v>265.3629511010588</c:v>
                </c:pt>
                <c:pt idx="7505">
                  <c:v>283.01641499913842</c:v>
                </c:pt>
                <c:pt idx="7506">
                  <c:v>318.1973959602991</c:v>
                </c:pt>
                <c:pt idx="7507">
                  <c:v>368.86712804477054</c:v>
                </c:pt>
                <c:pt idx="7508">
                  <c:v>381.39046123281366</c:v>
                </c:pt>
                <c:pt idx="7509">
                  <c:v>215.55159844996317</c:v>
                </c:pt>
                <c:pt idx="7510">
                  <c:v>181.68055392401865</c:v>
                </c:pt>
                <c:pt idx="7511">
                  <c:v>133.23071029791032</c:v>
                </c:pt>
                <c:pt idx="7512">
                  <c:v>90.919308398186743</c:v>
                </c:pt>
                <c:pt idx="7513">
                  <c:v>65.981888884748628</c:v>
                </c:pt>
                <c:pt idx="7514">
                  <c:v>59.459794550464807</c:v>
                </c:pt>
                <c:pt idx="7515">
                  <c:v>70.256875087052308</c:v>
                </c:pt>
                <c:pt idx="7516">
                  <c:v>98.976013164066757</c:v>
                </c:pt>
                <c:pt idx="7517">
                  <c:v>141.78068270251765</c:v>
                </c:pt>
                <c:pt idx="7518">
                  <c:v>344.67486984005683</c:v>
                </c:pt>
                <c:pt idx="7519">
                  <c:v>370.31934311915546</c:v>
                </c:pt>
                <c:pt idx="7520">
                  <c:v>385.01901328777444</c:v>
                </c:pt>
                <c:pt idx="7521">
                  <c:v>363.35915682973848</c:v>
                </c:pt>
                <c:pt idx="7522">
                  <c:v>343.88071311882175</c:v>
                </c:pt>
                <c:pt idx="7523">
                  <c:v>332.45897417378495</c:v>
                </c:pt>
                <c:pt idx="7524">
                  <c:v>321.65644970247405</c:v>
                </c:pt>
                <c:pt idx="7525">
                  <c:v>320.70839013626329</c:v>
                </c:pt>
                <c:pt idx="7526">
                  <c:v>320.42346468974574</c:v>
                </c:pt>
                <c:pt idx="7527">
                  <c:v>327.97057001272816</c:v>
                </c:pt>
                <c:pt idx="7528">
                  <c:v>336.24650484026478</c:v>
                </c:pt>
                <c:pt idx="7529">
                  <c:v>361.77591915381169</c:v>
                </c:pt>
                <c:pt idx="7530">
                  <c:v>402.20753372528401</c:v>
                </c:pt>
                <c:pt idx="7531">
                  <c:v>442.37599858913228</c:v>
                </c:pt>
                <c:pt idx="7532">
                  <c:v>473.27654941326591</c:v>
                </c:pt>
                <c:pt idx="7533">
                  <c:v>472.83264535522926</c:v>
                </c:pt>
                <c:pt idx="7534">
                  <c:v>444.21223443959639</c:v>
                </c:pt>
                <c:pt idx="7535">
                  <c:v>395.76239081348803</c:v>
                </c:pt>
                <c:pt idx="7536">
                  <c:v>356.0763057189202</c:v>
                </c:pt>
                <c:pt idx="7537">
                  <c:v>333.76420301063786</c:v>
                </c:pt>
                <c:pt idx="7538">
                  <c:v>329.86742548150988</c:v>
                </c:pt>
                <c:pt idx="7539">
                  <c:v>340.66450601809737</c:v>
                </c:pt>
                <c:pt idx="7540">
                  <c:v>369.38364409511178</c:v>
                </c:pt>
                <c:pt idx="7541">
                  <c:v>412.1883136335627</c:v>
                </c:pt>
                <c:pt idx="7542">
                  <c:v>462.81412607206676</c:v>
                </c:pt>
                <c:pt idx="7543">
                  <c:v>483.20796574085387</c:v>
                </c:pt>
                <c:pt idx="7544">
                  <c:v>471.65446785791517</c:v>
                </c:pt>
                <c:pt idx="7545">
                  <c:v>439.49334417925604</c:v>
                </c:pt>
                <c:pt idx="7546">
                  <c:v>401.63768283224886</c:v>
                </c:pt>
                <c:pt idx="7547">
                  <c:v>369.21340944596585</c:v>
                </c:pt>
                <c:pt idx="7548">
                  <c:v>361.03620177981071</c:v>
                </c:pt>
                <c:pt idx="7549">
                  <c:v>336.46029096719798</c:v>
                </c:pt>
                <c:pt idx="7550">
                  <c:v>351.92726635161506</c:v>
                </c:pt>
                <c:pt idx="7551">
                  <c:v>369.97563889522058</c:v>
                </c:pt>
                <c:pt idx="7552">
                  <c:v>386.12752413822454</c:v>
                </c:pt>
                <c:pt idx="7553">
                  <c:v>414.28225525692721</c:v>
                </c:pt>
                <c:pt idx="7554">
                  <c:v>454.71386982839948</c:v>
                </c:pt>
                <c:pt idx="7555">
                  <c:v>500.13296830255933</c:v>
                </c:pt>
                <c:pt idx="7556">
                  <c:v>557.28668717825076</c:v>
                </c:pt>
                <c:pt idx="7557">
                  <c:v>567.34405034083727</c:v>
                </c:pt>
                <c:pt idx="7558">
                  <c:v>551.85022345098321</c:v>
                </c:pt>
                <c:pt idx="7559">
                  <c:v>495.52442940940756</c:v>
                </c:pt>
                <c:pt idx="7560">
                  <c:v>450.58771070452815</c:v>
                </c:pt>
                <c:pt idx="7561">
                  <c:v>433.52624160655739</c:v>
                </c:pt>
                <c:pt idx="7562">
                  <c:v>437.5054144928967</c:v>
                </c:pt>
                <c:pt idx="7563">
                  <c:v>445.67717822432843</c:v>
                </c:pt>
                <c:pt idx="7564">
                  <c:v>477.0216331064986</c:v>
                </c:pt>
                <c:pt idx="7565">
                  <c:v>519.82630264494946</c:v>
                </c:pt>
                <c:pt idx="7566">
                  <c:v>554.700214252519</c:v>
                </c:pt>
                <c:pt idx="7567">
                  <c:v>554.09151948005979</c:v>
                </c:pt>
                <c:pt idx="7568">
                  <c:v>529.41143757134216</c:v>
                </c:pt>
                <c:pt idx="7569">
                  <c:v>470.99714584112542</c:v>
                </c:pt>
                <c:pt idx="7570">
                  <c:v>420.01490046833931</c:v>
                </c:pt>
                <c:pt idx="7571">
                  <c:v>379.71467666658896</c:v>
                </c:pt>
                <c:pt idx="7572">
                  <c:v>358.41088497465495</c:v>
                </c:pt>
                <c:pt idx="7573">
                  <c:v>344.33624138266532</c:v>
                </c:pt>
                <c:pt idx="7574">
                  <c:v>346.67663274130348</c:v>
                </c:pt>
                <c:pt idx="7575">
                  <c:v>348.97310445397437</c:v>
                </c:pt>
                <c:pt idx="7576">
                  <c:v>346.74777206088788</c:v>
                </c:pt>
                <c:pt idx="7577">
                  <c:v>361.77591915381169</c:v>
                </c:pt>
                <c:pt idx="7578">
                  <c:v>396.95690011497237</c:v>
                </c:pt>
                <c:pt idx="7579">
                  <c:v>431.87473136850917</c:v>
                </c:pt>
                <c:pt idx="7580">
                  <c:v>457.52464858233122</c:v>
                </c:pt>
                <c:pt idx="7581">
                  <c:v>446.57947730367152</c:v>
                </c:pt>
                <c:pt idx="7582">
                  <c:v>407.45779916741549</c:v>
                </c:pt>
                <c:pt idx="7583">
                  <c:v>359.00795554130713</c:v>
                </c:pt>
                <c:pt idx="7584">
                  <c:v>311.44592003127201</c:v>
                </c:pt>
                <c:pt idx="7585">
                  <c:v>283.88318371267815</c:v>
                </c:pt>
                <c:pt idx="7586">
                  <c:v>266.85982215777119</c:v>
                </c:pt>
                <c:pt idx="7587">
                  <c:v>261.90500186342399</c:v>
                </c:pt>
                <c:pt idx="7588">
                  <c:v>280.1228727198154</c:v>
                </c:pt>
                <c:pt idx="7589">
                  <c:v>309.8009582324874</c:v>
                </c:pt>
                <c:pt idx="7590">
                  <c:v>344.67486984005683</c:v>
                </c:pt>
                <c:pt idx="7591">
                  <c:v>207.54970119949732</c:v>
                </c:pt>
                <c:pt idx="7592">
                  <c:v>201.24683692687009</c:v>
                </c:pt>
                <c:pt idx="7593">
                  <c:v>174.3363468585226</c:v>
                </c:pt>
                <c:pt idx="7594">
                  <c:v>144.3566359269827</c:v>
                </c:pt>
                <c:pt idx="7595">
                  <c:v>122.43362976132282</c:v>
                </c:pt>
                <c:pt idx="7596">
                  <c:v>109.00578848485614</c:v>
                </c:pt>
                <c:pt idx="7597">
                  <c:v>100.18177850317804</c:v>
                </c:pt>
                <c:pt idx="7598">
                  <c:v>94.646219446348923</c:v>
                </c:pt>
                <c:pt idx="7599">
                  <c:v>94.317374353864039</c:v>
                </c:pt>
                <c:pt idx="7600">
                  <c:v>102.59330918140063</c:v>
                </c:pt>
                <c:pt idx="7601">
                  <c:v>122.87208988463603</c:v>
                </c:pt>
                <c:pt idx="7602">
                  <c:v>155.42775404064093</c:v>
                </c:pt>
                <c:pt idx="7603">
                  <c:v>192.97090209933347</c:v>
                </c:pt>
                <c:pt idx="7604">
                  <c:v>218.62081931315555</c:v>
                </c:pt>
                <c:pt idx="7605">
                  <c:v>215.55159844996317</c:v>
                </c:pt>
                <c:pt idx="7606">
                  <c:v>181.68055392401865</c:v>
                </c:pt>
                <c:pt idx="7607">
                  <c:v>133.23071029791032</c:v>
                </c:pt>
                <c:pt idx="7608">
                  <c:v>90.919308398186743</c:v>
                </c:pt>
                <c:pt idx="7609">
                  <c:v>226.12621399925101</c:v>
                </c:pt>
                <c:pt idx="7610">
                  <c:v>222.22943647012295</c:v>
                </c:pt>
                <c:pt idx="7611">
                  <c:v>233.02651700671043</c:v>
                </c:pt>
                <c:pt idx="7612">
                  <c:v>264.37097188888072</c:v>
                </c:pt>
                <c:pt idx="7613">
                  <c:v>304.55032462217582</c:v>
                </c:pt>
                <c:pt idx="7614">
                  <c:v>347.30018664521259</c:v>
                </c:pt>
                <c:pt idx="7615">
                  <c:v>207.54970119949732</c:v>
                </c:pt>
                <c:pt idx="7616">
                  <c:v>201.24683692687009</c:v>
                </c:pt>
                <c:pt idx="7617">
                  <c:v>174.3363468585226</c:v>
                </c:pt>
                <c:pt idx="7618">
                  <c:v>144.3566359269827</c:v>
                </c:pt>
                <c:pt idx="7619">
                  <c:v>122.43362976132282</c:v>
                </c:pt>
                <c:pt idx="7620">
                  <c:v>109.00578848485614</c:v>
                </c:pt>
                <c:pt idx="7621">
                  <c:v>100.18177850317804</c:v>
                </c:pt>
                <c:pt idx="7622">
                  <c:v>94.646219446348923</c:v>
                </c:pt>
                <c:pt idx="7623">
                  <c:v>254.46169946836642</c:v>
                </c:pt>
                <c:pt idx="7624">
                  <c:v>283.74016873714925</c:v>
                </c:pt>
                <c:pt idx="7625">
                  <c:v>330.27211749194242</c:v>
                </c:pt>
                <c:pt idx="7626">
                  <c:v>389.08094969950508</c:v>
                </c:pt>
                <c:pt idx="7627">
                  <c:v>423.99878095304189</c:v>
                </c:pt>
                <c:pt idx="7628">
                  <c:v>454.89933177717546</c:v>
                </c:pt>
                <c:pt idx="7629">
                  <c:v>451.83011091398305</c:v>
                </c:pt>
                <c:pt idx="7630">
                  <c:v>412.70843277772701</c:v>
                </c:pt>
                <c:pt idx="7631">
                  <c:v>359.00795554130713</c:v>
                </c:pt>
                <c:pt idx="7632">
                  <c:v>314.07123683642777</c:v>
                </c:pt>
                <c:pt idx="7633">
                  <c:v>286.50850051783391</c:v>
                </c:pt>
                <c:pt idx="7634">
                  <c:v>277.3610893783943</c:v>
                </c:pt>
                <c:pt idx="7635">
                  <c:v>290.78348672013755</c:v>
                </c:pt>
                <c:pt idx="7636">
                  <c:v>340.50515923839816</c:v>
                </c:pt>
                <c:pt idx="7637">
                  <c:v>391.18577919231649</c:v>
                </c:pt>
                <c:pt idx="7638">
                  <c:v>439.18627482566478</c:v>
                </c:pt>
                <c:pt idx="7639">
                  <c:v>467.45606490991929</c:v>
                </c:pt>
                <c:pt idx="7640">
                  <c:v>455.90256702698042</c:v>
                </c:pt>
                <c:pt idx="7641">
                  <c:v>421.11612654316565</c:v>
                </c:pt>
                <c:pt idx="7642">
                  <c:v>380.63514839100264</c:v>
                </c:pt>
                <c:pt idx="7643">
                  <c:v>361.33745903049851</c:v>
                </c:pt>
                <c:pt idx="7644">
                  <c:v>345.28430094887608</c:v>
                </c:pt>
                <c:pt idx="7645">
                  <c:v>341.7109245775095</c:v>
                </c:pt>
                <c:pt idx="7646">
                  <c:v>338.80068232583619</c:v>
                </c:pt>
                <c:pt idx="7647">
                  <c:v>343.72247084366285</c:v>
                </c:pt>
                <c:pt idx="7648">
                  <c:v>357.24903928151093</c:v>
                </c:pt>
                <c:pt idx="7649">
                  <c:v>382.77845359505795</c:v>
                </c:pt>
                <c:pt idx="7650">
                  <c:v>417.95943455621864</c:v>
                </c:pt>
                <c:pt idx="7651">
                  <c:v>460.75321622522267</c:v>
                </c:pt>
                <c:pt idx="7652">
                  <c:v>494.27908385451212</c:v>
                </c:pt>
                <c:pt idx="7653">
                  <c:v>496.46049660163123</c:v>
                </c:pt>
                <c:pt idx="7654">
                  <c:v>467.84008568599836</c:v>
                </c:pt>
                <c:pt idx="7655">
                  <c:v>422.01555886504576</c:v>
                </c:pt>
                <c:pt idx="7656">
                  <c:v>377.07884016016641</c:v>
                </c:pt>
                <c:pt idx="7657">
                  <c:v>352.14142064672831</c:v>
                </c:pt>
                <c:pt idx="7658">
                  <c:v>348.24464311760028</c:v>
                </c:pt>
                <c:pt idx="7659">
                  <c:v>361.66704045934353</c:v>
                </c:pt>
                <c:pt idx="7660">
                  <c:v>387.76086173120223</c:v>
                </c:pt>
                <c:pt idx="7661">
                  <c:v>427.94021446449733</c:v>
                </c:pt>
                <c:pt idx="7662">
                  <c:v>465.43944287722252</c:v>
                </c:pt>
                <c:pt idx="7663">
                  <c:v>477.95733213054234</c:v>
                </c:pt>
                <c:pt idx="7664">
                  <c:v>461.153200637292</c:v>
                </c:pt>
                <c:pt idx="7665">
                  <c:v>428.99207695863294</c:v>
                </c:pt>
                <c:pt idx="7666">
                  <c:v>396.38704922193727</c:v>
                </c:pt>
                <c:pt idx="7667">
                  <c:v>361.33745903049851</c:v>
                </c:pt>
                <c:pt idx="7668">
                  <c:v>342.65898414372032</c:v>
                </c:pt>
                <c:pt idx="7669">
                  <c:v>333.83497416204222</c:v>
                </c:pt>
                <c:pt idx="7670">
                  <c:v>323.0487814949015</c:v>
                </c:pt>
                <c:pt idx="7671">
                  <c:v>322.71993640241658</c:v>
                </c:pt>
                <c:pt idx="7672">
                  <c:v>325.74523761964167</c:v>
                </c:pt>
                <c:pt idx="7673">
                  <c:v>343.39870151772129</c:v>
                </c:pt>
                <c:pt idx="7674">
                  <c:v>373.32904886857045</c:v>
                </c:pt>
                <c:pt idx="7675">
                  <c:v>408.24688012210714</c:v>
                </c:pt>
                <c:pt idx="7676">
                  <c:v>431.27148053077349</c:v>
                </c:pt>
                <c:pt idx="7677">
                  <c:v>425.57694286242531</c:v>
                </c:pt>
                <c:pt idx="7678">
                  <c:v>386.45526472616928</c:v>
                </c:pt>
                <c:pt idx="7679">
                  <c:v>338.00542110006091</c:v>
                </c:pt>
                <c:pt idx="7680">
                  <c:v>295.69401920033738</c:v>
                </c:pt>
                <c:pt idx="7681">
                  <c:v>281.25786690752227</c:v>
                </c:pt>
                <c:pt idx="7682">
                  <c:v>277.3610893783943</c:v>
                </c:pt>
                <c:pt idx="7683">
                  <c:v>298.65943713560489</c:v>
                </c:pt>
                <c:pt idx="7684">
                  <c:v>324.75325840746359</c:v>
                </c:pt>
                <c:pt idx="7685">
                  <c:v>364.9326111407587</c:v>
                </c:pt>
                <c:pt idx="7686">
                  <c:v>407.68247316379552</c:v>
                </c:pt>
                <c:pt idx="7687">
                  <c:v>435.95226324804992</c:v>
                </c:pt>
                <c:pt idx="7688">
                  <c:v>427.02408217026687</c:v>
                </c:pt>
                <c:pt idx="7689">
                  <c:v>394.86295849160786</c:v>
                </c:pt>
                <c:pt idx="7690">
                  <c:v>362.25793075491219</c:v>
                </c:pt>
                <c:pt idx="7691">
                  <c:v>329.83365736862919</c:v>
                </c:pt>
                <c:pt idx="7692">
                  <c:v>303.27923206638366</c:v>
                </c:pt>
                <c:pt idx="7693">
                  <c:v>291.82990527954973</c:v>
                </c:pt>
                <c:pt idx="7694">
                  <c:v>286.29434622272066</c:v>
                </c:pt>
                <c:pt idx="7695">
                  <c:v>283.34018432507992</c:v>
                </c:pt>
                <c:pt idx="7696">
                  <c:v>288.99080234746077</c:v>
                </c:pt>
                <c:pt idx="7697">
                  <c:v>306.64426624554039</c:v>
                </c:pt>
                <c:pt idx="7698">
                  <c:v>354.95183123248</c:v>
                </c:pt>
                <c:pt idx="7699">
                  <c:v>392.49497929117251</c:v>
                </c:pt>
                <c:pt idx="7700">
                  <c:v>415.5195796998388</c:v>
                </c:pt>
                <c:pt idx="7701">
                  <c:v>399.32377481086758</c:v>
                </c:pt>
                <c:pt idx="7702">
                  <c:v>352.32614625914414</c:v>
                </c:pt>
                <c:pt idx="7703">
                  <c:v>301.25098582788002</c:v>
                </c:pt>
                <c:pt idx="7704">
                  <c:v>253.6889503178449</c:v>
                </c:pt>
                <c:pt idx="7705">
                  <c:v>228.75153080440677</c:v>
                </c:pt>
                <c:pt idx="7706">
                  <c:v>222.22943647012295</c:v>
                </c:pt>
                <c:pt idx="7707">
                  <c:v>235.65183381186625</c:v>
                </c:pt>
                <c:pt idx="7708">
                  <c:v>272.246922304348</c:v>
                </c:pt>
                <c:pt idx="7709">
                  <c:v>320.30222545311051</c:v>
                </c:pt>
                <c:pt idx="7710">
                  <c:v>368.30272108645886</c:v>
                </c:pt>
                <c:pt idx="7711">
                  <c:v>399.19782797586902</c:v>
                </c:pt>
                <c:pt idx="7712">
                  <c:v>390.26964689808597</c:v>
                </c:pt>
                <c:pt idx="7713">
                  <c:v>363.35915682973848</c:v>
                </c:pt>
                <c:pt idx="7714">
                  <c:v>338.63007950851022</c:v>
                </c:pt>
                <c:pt idx="7715">
                  <c:v>324.58302375831761</c:v>
                </c:pt>
                <c:pt idx="7716">
                  <c:v>311.15518248185094</c:v>
                </c:pt>
                <c:pt idx="7717">
                  <c:v>315.45775652595171</c:v>
                </c:pt>
                <c:pt idx="7718">
                  <c:v>309.92219746912258</c:v>
                </c:pt>
                <c:pt idx="7719">
                  <c:v>309.59335237663771</c:v>
                </c:pt>
                <c:pt idx="7720">
                  <c:v>333.62118803510901</c:v>
                </c:pt>
                <c:pt idx="7721">
                  <c:v>377.52781998474637</c:v>
                </c:pt>
                <c:pt idx="7722">
                  <c:v>420.5847513613744</c:v>
                </c:pt>
                <c:pt idx="7723">
                  <c:v>460.75321622522267</c:v>
                </c:pt>
                <c:pt idx="7724">
                  <c:v>496.90440065966789</c:v>
                </c:pt>
                <c:pt idx="7725">
                  <c:v>499.08581340678711</c:v>
                </c:pt>
                <c:pt idx="7726">
                  <c:v>483.59198651693293</c:v>
                </c:pt>
                <c:pt idx="7727">
                  <c:v>443.01809330629203</c:v>
                </c:pt>
                <c:pt idx="7728">
                  <c:v>411.20795862719149</c:v>
                </c:pt>
                <c:pt idx="7729">
                  <c:v>399.39712313953225</c:v>
                </c:pt>
                <c:pt idx="7730">
                  <c:v>395.50034561040428</c:v>
                </c:pt>
                <c:pt idx="7731">
                  <c:v>406.29742614699177</c:v>
                </c:pt>
                <c:pt idx="7732">
                  <c:v>435.01656422400617</c:v>
                </c:pt>
                <c:pt idx="7733">
                  <c:v>477.8212337624571</c:v>
                </c:pt>
                <c:pt idx="7734">
                  <c:v>512.69514537002658</c:v>
                </c:pt>
                <c:pt idx="7735">
                  <c:v>530.46366823365793</c:v>
                </c:pt>
                <c:pt idx="7736">
                  <c:v>516.28485354556335</c:v>
                </c:pt>
                <c:pt idx="7737">
                  <c:v>476.24777945143694</c:v>
                </c:pt>
                <c:pt idx="7738">
                  <c:v>433.14148449411812</c:v>
                </c:pt>
                <c:pt idx="7739">
                  <c:v>387.5906270820563</c:v>
                </c:pt>
                <c:pt idx="7740">
                  <c:v>374.16278580558964</c:v>
                </c:pt>
                <c:pt idx="7741">
                  <c:v>357.46282540844419</c:v>
                </c:pt>
                <c:pt idx="7742">
                  <c:v>354.55258315677088</c:v>
                </c:pt>
                <c:pt idx="7743">
                  <c:v>356.84905486944172</c:v>
                </c:pt>
                <c:pt idx="7744">
                  <c:v>367.75030650213409</c:v>
                </c:pt>
                <c:pt idx="7745">
                  <c:v>395.90503762083682</c:v>
                </c:pt>
                <c:pt idx="7746">
                  <c:v>433.71133538715327</c:v>
                </c:pt>
                <c:pt idx="7747">
                  <c:v>481.75575066646888</c:v>
                </c:pt>
                <c:pt idx="7748">
                  <c:v>510.03098468544675</c:v>
                </c:pt>
                <c:pt idx="7749">
                  <c:v>506.9617638222544</c:v>
                </c:pt>
                <c:pt idx="7750">
                  <c:v>480.96666971177717</c:v>
                </c:pt>
                <c:pt idx="7751">
                  <c:v>440.39277650113621</c:v>
                </c:pt>
                <c:pt idx="7752">
                  <c:v>403.3320082117242</c:v>
                </c:pt>
                <c:pt idx="7753">
                  <c:v>383.64522230859762</c:v>
                </c:pt>
                <c:pt idx="7754">
                  <c:v>382.37376158462541</c:v>
                </c:pt>
                <c:pt idx="7755">
                  <c:v>401.04679253668019</c:v>
                </c:pt>
                <c:pt idx="7756">
                  <c:v>435.01656422400617</c:v>
                </c:pt>
                <c:pt idx="7757">
                  <c:v>483.07186737276862</c:v>
                </c:pt>
                <c:pt idx="7758">
                  <c:v>525.82172939580539</c:v>
                </c:pt>
                <c:pt idx="7759">
                  <c:v>540.96493545428098</c:v>
                </c:pt>
                <c:pt idx="7760">
                  <c:v>526.7861207661864</c:v>
                </c:pt>
                <c:pt idx="7761">
                  <c:v>486.7490466720601</c:v>
                </c:pt>
                <c:pt idx="7762">
                  <c:v>438.39211810442964</c:v>
                </c:pt>
                <c:pt idx="7763">
                  <c:v>403.34252791299093</c:v>
                </c:pt>
                <c:pt idx="7764">
                  <c:v>384.66405302621274</c:v>
                </c:pt>
                <c:pt idx="7765">
                  <c:v>370.58940943422311</c:v>
                </c:pt>
                <c:pt idx="7766">
                  <c:v>365.05385037739399</c:v>
                </c:pt>
                <c:pt idx="7767">
                  <c:v>354.22373806428595</c:v>
                </c:pt>
                <c:pt idx="7768">
                  <c:v>362.49967289182257</c:v>
                </c:pt>
                <c:pt idx="7769">
                  <c:v>390.65440401052524</c:v>
                </c:pt>
                <c:pt idx="7770">
                  <c:v>428.46070177684174</c:v>
                </c:pt>
                <c:pt idx="7771">
                  <c:v>473.8798002510016</c:v>
                </c:pt>
                <c:pt idx="7772">
                  <c:v>502.15503426997947</c:v>
                </c:pt>
                <c:pt idx="7773">
                  <c:v>504.33644701709864</c:v>
                </c:pt>
                <c:pt idx="7774">
                  <c:v>488.84262012724457</c:v>
                </c:pt>
                <c:pt idx="7775">
                  <c:v>456.1446773320709</c:v>
                </c:pt>
                <c:pt idx="7776">
                  <c:v>432.2104930684377</c:v>
                </c:pt>
                <c:pt idx="7777">
                  <c:v>417.77434077562276</c:v>
                </c:pt>
                <c:pt idx="7778">
                  <c:v>416.50288005165049</c:v>
                </c:pt>
                <c:pt idx="7779">
                  <c:v>435.17591100370532</c:v>
                </c:pt>
                <c:pt idx="7780">
                  <c:v>469.14568269103131</c:v>
                </c:pt>
                <c:pt idx="7781">
                  <c:v>511.95035222948218</c:v>
                </c:pt>
                <c:pt idx="7782">
                  <c:v>554.700214252519</c:v>
                </c:pt>
                <c:pt idx="7783">
                  <c:v>575.09405392130611</c:v>
                </c:pt>
                <c:pt idx="7784">
                  <c:v>560.91523923321154</c:v>
                </c:pt>
                <c:pt idx="7785">
                  <c:v>528.75411555455253</c:v>
                </c:pt>
                <c:pt idx="7786">
                  <c:v>496.14908781785687</c:v>
                </c:pt>
                <c:pt idx="7787">
                  <c:v>468.97544804188533</c:v>
                </c:pt>
                <c:pt idx="7788">
                  <c:v>450.29697315510714</c:v>
                </c:pt>
                <c:pt idx="7789">
                  <c:v>438.84764636827327</c:v>
                </c:pt>
                <c:pt idx="7790">
                  <c:v>430.68677050628838</c:v>
                </c:pt>
                <c:pt idx="7791">
                  <c:v>425.10729180349188</c:v>
                </c:pt>
                <c:pt idx="7792">
                  <c:v>438.63386024134007</c:v>
                </c:pt>
                <c:pt idx="7793">
                  <c:v>472.03922497035433</c:v>
                </c:pt>
                <c:pt idx="7794">
                  <c:v>530.8480571779171</c:v>
                </c:pt>
                <c:pt idx="7795">
                  <c:v>586.76842287269994</c:v>
                </c:pt>
                <c:pt idx="7796">
                  <c:v>630.79555772261256</c:v>
                </c:pt>
                <c:pt idx="7797">
                  <c:v>648.72887130066636</c:v>
                </c:pt>
                <c:pt idx="7798">
                  <c:v>625.35909399534489</c:v>
                </c:pt>
                <c:pt idx="7799">
                  <c:v>579.53456717439235</c:v>
                </c:pt>
                <c:pt idx="7800">
                  <c:v>537.22316527466887</c:v>
                </c:pt>
                <c:pt idx="7801">
                  <c:v>517.53637937154224</c:v>
                </c:pt>
                <c:pt idx="7802">
                  <c:v>518.89023545272585</c:v>
                </c:pt>
                <c:pt idx="7803">
                  <c:v>534.93794959962474</c:v>
                </c:pt>
                <c:pt idx="7804">
                  <c:v>574.15835489726237</c:v>
                </c:pt>
                <c:pt idx="7805">
                  <c:v>630.08960846149216</c:v>
                </c:pt>
                <c:pt idx="7806">
                  <c:v>678.09010409484051</c:v>
                </c:pt>
                <c:pt idx="7807">
                  <c:v>706.35989417909491</c:v>
                </c:pt>
                <c:pt idx="7808">
                  <c:v>689.55576268584457</c:v>
                </c:pt>
                <c:pt idx="7809">
                  <c:v>649.51868859171827</c:v>
                </c:pt>
                <c:pt idx="7810">
                  <c:v>614.28834404986674</c:v>
                </c:pt>
                <c:pt idx="7811">
                  <c:v>587.11470427389531</c:v>
                </c:pt>
                <c:pt idx="7812">
                  <c:v>576.31217980258441</c:v>
                </c:pt>
                <c:pt idx="7813">
                  <c:v>564.86285301575049</c:v>
                </c:pt>
                <c:pt idx="7814">
                  <c:v>564.57792756923288</c:v>
                </c:pt>
                <c:pt idx="7815">
                  <c:v>572.12503289221536</c:v>
                </c:pt>
                <c:pt idx="7816">
                  <c:v>585.6516013300635</c:v>
                </c:pt>
                <c:pt idx="7817">
                  <c:v>611.18101564361052</c:v>
                </c:pt>
                <c:pt idx="7818">
                  <c:v>643.73667979961544</c:v>
                </c:pt>
                <c:pt idx="7819">
                  <c:v>683.90514466346372</c:v>
                </c:pt>
                <c:pt idx="7820">
                  <c:v>714.8056954875974</c:v>
                </c:pt>
                <c:pt idx="7821">
                  <c:v>716.98710823471663</c:v>
                </c:pt>
                <c:pt idx="7822">
                  <c:v>688.36669731908364</c:v>
                </c:pt>
                <c:pt idx="7823">
                  <c:v>653.04343771875415</c:v>
                </c:pt>
                <c:pt idx="7824">
                  <c:v>629.10925345512101</c:v>
                </c:pt>
                <c:pt idx="7825">
                  <c:v>619.92373477261754</c:v>
                </c:pt>
                <c:pt idx="7826">
                  <c:v>618.65227404864527</c:v>
                </c:pt>
                <c:pt idx="7827">
                  <c:v>624.19872097492123</c:v>
                </c:pt>
                <c:pt idx="7828">
                  <c:v>652.91785905193569</c:v>
                </c:pt>
                <c:pt idx="7829">
                  <c:v>706.22379581100972</c:v>
                </c:pt>
                <c:pt idx="7830">
                  <c:v>754.22429144435807</c:v>
                </c:pt>
                <c:pt idx="7831">
                  <c:v>766.74218069767778</c:v>
                </c:pt>
                <c:pt idx="7832">
                  <c:v>749.93804920442733</c:v>
                </c:pt>
                <c:pt idx="7833">
                  <c:v>704.65034149998951</c:v>
                </c:pt>
                <c:pt idx="7834">
                  <c:v>666.79468015298221</c:v>
                </c:pt>
                <c:pt idx="7835">
                  <c:v>626.49445635123197</c:v>
                </c:pt>
                <c:pt idx="7836">
                  <c:v>602.56534785414226</c:v>
                </c:pt>
                <c:pt idx="7837">
                  <c:v>588.49070426215258</c:v>
                </c:pt>
                <c:pt idx="7838">
                  <c:v>582.95514520532345</c:v>
                </c:pt>
                <c:pt idx="7839">
                  <c:v>585.25161691799428</c:v>
                </c:pt>
                <c:pt idx="7840">
                  <c:v>601.40350216099819</c:v>
                </c:pt>
                <c:pt idx="7841">
                  <c:v>632.18355008485673</c:v>
                </c:pt>
                <c:pt idx="7842">
                  <c:v>669.98984785117318</c:v>
                </c:pt>
                <c:pt idx="7843">
                  <c:v>712.78362952017733</c:v>
                </c:pt>
                <c:pt idx="7844">
                  <c:v>743.68418034431102</c:v>
                </c:pt>
                <c:pt idx="7845">
                  <c:v>743.24027628627437</c:v>
                </c:pt>
                <c:pt idx="7846">
                  <c:v>709.36923176032985</c:v>
                </c:pt>
                <c:pt idx="7847">
                  <c:v>655.6687545239098</c:v>
                </c:pt>
                <c:pt idx="7848">
                  <c:v>605.48140220871903</c:v>
                </c:pt>
                <c:pt idx="7849">
                  <c:v>577.91866589012511</c:v>
                </c:pt>
                <c:pt idx="7850">
                  <c:v>566.14593794552979</c:v>
                </c:pt>
                <c:pt idx="7851">
                  <c:v>574.31770167696141</c:v>
                </c:pt>
                <c:pt idx="7852">
                  <c:v>605.66215655913174</c:v>
                </c:pt>
                <c:pt idx="7853">
                  <c:v>651.09214290273837</c:v>
                </c:pt>
                <c:pt idx="7854">
                  <c:v>693.84200492577509</c:v>
                </c:pt>
                <c:pt idx="7855">
                  <c:v>708.98521098425078</c:v>
                </c:pt>
                <c:pt idx="7856">
                  <c:v>700.05702990646773</c:v>
                </c:pt>
                <c:pt idx="7857">
                  <c:v>652.14400539687392</c:v>
                </c:pt>
                <c:pt idx="7858">
                  <c:v>614.28834404986674</c:v>
                </c:pt>
                <c:pt idx="7859">
                  <c:v>584.48938746873955</c:v>
                </c:pt>
                <c:pt idx="7860">
                  <c:v>563.1855957768056</c:v>
                </c:pt>
                <c:pt idx="7861">
                  <c:v>546.48563537966015</c:v>
                </c:pt>
                <c:pt idx="7862">
                  <c:v>546.20070993314255</c:v>
                </c:pt>
                <c:pt idx="7863">
                  <c:v>556.37313206128078</c:v>
                </c:pt>
                <c:pt idx="7864">
                  <c:v>569.89970049912893</c:v>
                </c:pt>
                <c:pt idx="7865">
                  <c:v>592.80379800752007</c:v>
                </c:pt>
                <c:pt idx="7866">
                  <c:v>630.61009577383663</c:v>
                </c:pt>
                <c:pt idx="7867">
                  <c:v>668.15324383252914</c:v>
                </c:pt>
                <c:pt idx="7868">
                  <c:v>696.42847785150684</c:v>
                </c:pt>
                <c:pt idx="7869">
                  <c:v>695.9845737934703</c:v>
                </c:pt>
                <c:pt idx="7870">
                  <c:v>664.73884607268155</c:v>
                </c:pt>
                <c:pt idx="7871">
                  <c:v>616.28900244657314</c:v>
                </c:pt>
                <c:pt idx="7872">
                  <c:v>587.10418457262858</c:v>
                </c:pt>
                <c:pt idx="7873">
                  <c:v>577.91866589012511</c:v>
                </c:pt>
                <c:pt idx="7874">
                  <c:v>558.26998753006239</c:v>
                </c:pt>
                <c:pt idx="7875">
                  <c:v>563.81643445633836</c:v>
                </c:pt>
                <c:pt idx="7876">
                  <c:v>589.91025572819706</c:v>
                </c:pt>
                <c:pt idx="7877">
                  <c:v>630.08960846149216</c:v>
                </c:pt>
                <c:pt idx="7878">
                  <c:v>672.83947048452899</c:v>
                </c:pt>
                <c:pt idx="7879">
                  <c:v>690.60799334816022</c:v>
                </c:pt>
                <c:pt idx="7880">
                  <c:v>684.30512907553293</c:v>
                </c:pt>
                <c:pt idx="7881">
                  <c:v>654.7693222020298</c:v>
                </c:pt>
                <c:pt idx="7882">
                  <c:v>624.7896112704899</c:v>
                </c:pt>
                <c:pt idx="7883">
                  <c:v>605.49192190998565</c:v>
                </c:pt>
                <c:pt idx="7884">
                  <c:v>597.31471424383062</c:v>
                </c:pt>
                <c:pt idx="7885">
                  <c:v>588.49070426215258</c:v>
                </c:pt>
                <c:pt idx="7886">
                  <c:v>577.70451159501181</c:v>
                </c:pt>
                <c:pt idx="7887">
                  <c:v>574.75034969737123</c:v>
                </c:pt>
                <c:pt idx="7888">
                  <c:v>577.77565091459633</c:v>
                </c:pt>
                <c:pt idx="7889">
                  <c:v>603.30506522814323</c:v>
                </c:pt>
                <c:pt idx="7890">
                  <c:v>633.23541257899228</c:v>
                </c:pt>
                <c:pt idx="7891">
                  <c:v>670.77856063768479</c:v>
                </c:pt>
                <c:pt idx="7892">
                  <c:v>693.80316104635119</c:v>
                </c:pt>
                <c:pt idx="7893">
                  <c:v>688.10862337800302</c:v>
                </c:pt>
                <c:pt idx="7894">
                  <c:v>651.61226204690263</c:v>
                </c:pt>
                <c:pt idx="7895">
                  <c:v>600.53710161563856</c:v>
                </c:pt>
                <c:pt idx="7896">
                  <c:v>558.22569971591508</c:v>
                </c:pt>
                <c:pt idx="7897">
                  <c:v>535.91359700763269</c:v>
                </c:pt>
                <c:pt idx="7898">
                  <c:v>534.64213628366042</c:v>
                </c:pt>
                <c:pt idx="7899">
                  <c:v>550.68985043055955</c:v>
                </c:pt>
                <c:pt idx="7900">
                  <c:v>582.03430531272966</c:v>
                </c:pt>
                <c:pt idx="7901">
                  <c:v>627.4642916563364</c:v>
                </c:pt>
                <c:pt idx="7902">
                  <c:v>670.21415367937311</c:v>
                </c:pt>
                <c:pt idx="7903">
                  <c:v>690.60799334816022</c:v>
                </c:pt>
                <c:pt idx="7904">
                  <c:v>679.05449546522141</c:v>
                </c:pt>
                <c:pt idx="7905">
                  <c:v>649.51868859171827</c:v>
                </c:pt>
                <c:pt idx="7906">
                  <c:v>614.28834404986674</c:v>
                </c:pt>
                <c:pt idx="7907">
                  <c:v>584.48938746873955</c:v>
                </c:pt>
                <c:pt idx="7908">
                  <c:v>571.06154619227289</c:v>
                </c:pt>
                <c:pt idx="7909">
                  <c:v>559.61221940543896</c:v>
                </c:pt>
                <c:pt idx="7910">
                  <c:v>548.82602673829842</c:v>
                </c:pt>
                <c:pt idx="7911">
                  <c:v>543.24654803550186</c:v>
                </c:pt>
                <c:pt idx="7912">
                  <c:v>548.89716605788271</c:v>
                </c:pt>
                <c:pt idx="7913">
                  <c:v>563.92531315080657</c:v>
                </c:pt>
                <c:pt idx="7914">
                  <c:v>593.85566050165562</c:v>
                </c:pt>
                <c:pt idx="7915">
                  <c:v>626.1481749500366</c:v>
                </c:pt>
                <c:pt idx="7916">
                  <c:v>649.17277535870289</c:v>
                </c:pt>
                <c:pt idx="7917">
                  <c:v>646.10355449551048</c:v>
                </c:pt>
                <c:pt idx="7918">
                  <c:v>612.23250996956597</c:v>
                </c:pt>
                <c:pt idx="7919">
                  <c:v>563.78266634345766</c:v>
                </c:pt>
                <c:pt idx="7920">
                  <c:v>521.47126444373407</c:v>
                </c:pt>
                <c:pt idx="7921">
                  <c:v>493.90852812514026</c:v>
                </c:pt>
                <c:pt idx="7922">
                  <c:v>487.38643379085647</c:v>
                </c:pt>
                <c:pt idx="7923">
                  <c:v>500.80883113259966</c:v>
                </c:pt>
                <c:pt idx="7924">
                  <c:v>532.15328601476995</c:v>
                </c:pt>
                <c:pt idx="7925">
                  <c:v>580.20858916353234</c:v>
                </c:pt>
                <c:pt idx="7926">
                  <c:v>622.95845118656916</c:v>
                </c:pt>
                <c:pt idx="7927">
                  <c:v>645.97760766051204</c:v>
                </c:pt>
                <c:pt idx="7928">
                  <c:v>639.67474338788475</c:v>
                </c:pt>
                <c:pt idx="7929">
                  <c:v>612.76425331953726</c:v>
                </c:pt>
                <c:pt idx="7930">
                  <c:v>580.15922558284171</c:v>
                </c:pt>
                <c:pt idx="7931">
                  <c:v>558.23621941718181</c:v>
                </c:pt>
                <c:pt idx="7932">
                  <c:v>547.43369494587091</c:v>
                </c:pt>
                <c:pt idx="7933">
                  <c:v>533.35905135388123</c:v>
                </c:pt>
                <c:pt idx="7934">
                  <c:v>522.57285868674057</c:v>
                </c:pt>
                <c:pt idx="7935">
                  <c:v>519.61869678909989</c:v>
                </c:pt>
                <c:pt idx="7936">
                  <c:v>533.14526522694791</c:v>
                </c:pt>
                <c:pt idx="7937">
                  <c:v>558.67467954049505</c:v>
                </c:pt>
                <c:pt idx="7938">
                  <c:v>591.23034369649997</c:v>
                </c:pt>
                <c:pt idx="7939">
                  <c:v>623.52285814488084</c:v>
                </c:pt>
                <c:pt idx="7940">
                  <c:v>643.92214174839137</c:v>
                </c:pt>
                <c:pt idx="7941">
                  <c:v>635.60228727488743</c:v>
                </c:pt>
                <c:pt idx="7942">
                  <c:v>599.10592594378716</c:v>
                </c:pt>
                <c:pt idx="7943">
                  <c:v>542.78013190221145</c:v>
                </c:pt>
                <c:pt idx="7944">
                  <c:v>497.84341319733215</c:v>
                </c:pt>
                <c:pt idx="7945">
                  <c:v>472.90599368389405</c:v>
                </c:pt>
                <c:pt idx="7946">
                  <c:v>469.00921615476602</c:v>
                </c:pt>
                <c:pt idx="7947">
                  <c:v>479.80629669135351</c:v>
                </c:pt>
                <c:pt idx="7948">
                  <c:v>505.90011796321221</c:v>
                </c:pt>
                <c:pt idx="7949">
                  <c:v>546.07947069650731</c:v>
                </c:pt>
                <c:pt idx="7950">
                  <c:v>588.82933271954414</c:v>
                </c:pt>
                <c:pt idx="7951">
                  <c:v>606.59785558317537</c:v>
                </c:pt>
                <c:pt idx="7952">
                  <c:v>595.04435770023656</c:v>
                </c:pt>
                <c:pt idx="7953">
                  <c:v>568.13386763188907</c:v>
                </c:pt>
                <c:pt idx="7954">
                  <c:v>546.03010711581658</c:v>
                </c:pt>
                <c:pt idx="7955">
                  <c:v>526.73241775531255</c:v>
                </c:pt>
                <c:pt idx="7956">
                  <c:v>513.30457647884577</c:v>
                </c:pt>
                <c:pt idx="7957">
                  <c:v>501.85524969201197</c:v>
                </c:pt>
                <c:pt idx="7958">
                  <c:v>496.31969063518284</c:v>
                </c:pt>
                <c:pt idx="7959">
                  <c:v>495.99084554269791</c:v>
                </c:pt>
                <c:pt idx="7960">
                  <c:v>504.26678037023453</c:v>
                </c:pt>
                <c:pt idx="7961">
                  <c:v>519.29492746315827</c:v>
                </c:pt>
                <c:pt idx="7962">
                  <c:v>549.22527481400743</c:v>
                </c:pt>
                <c:pt idx="7963">
                  <c:v>578.89247245723266</c:v>
                </c:pt>
                <c:pt idx="7964">
                  <c:v>601.91707286589894</c:v>
                </c:pt>
                <c:pt idx="7965">
                  <c:v>598.84785200270653</c:v>
                </c:pt>
                <c:pt idx="7966">
                  <c:v>562.35149067160626</c:v>
                </c:pt>
                <c:pt idx="7967">
                  <c:v>519.15228065580948</c:v>
                </c:pt>
                <c:pt idx="7968">
                  <c:v>479.4661955612417</c:v>
                </c:pt>
                <c:pt idx="7969">
                  <c:v>454.5287760478036</c:v>
                </c:pt>
                <c:pt idx="7970">
                  <c:v>440.13073129805247</c:v>
                </c:pt>
                <c:pt idx="7971">
                  <c:v>448.30249502948419</c:v>
                </c:pt>
                <c:pt idx="7972">
                  <c:v>479.64694991165436</c:v>
                </c:pt>
                <c:pt idx="7973">
                  <c:v>525.07693625526099</c:v>
                </c:pt>
                <c:pt idx="7974">
                  <c:v>565.20148147314205</c:v>
                </c:pt>
                <c:pt idx="7975">
                  <c:v>585.59532114192916</c:v>
                </c:pt>
                <c:pt idx="7976">
                  <c:v>566.16587284352306</c:v>
                </c:pt>
                <c:pt idx="7977">
                  <c:v>520.87816513908513</c:v>
                </c:pt>
                <c:pt idx="7978">
                  <c:v>477.7718701817663</c:v>
                </c:pt>
                <c:pt idx="7979">
                  <c:v>437.47164638001607</c:v>
                </c:pt>
                <c:pt idx="7980">
                  <c:v>405.66658746745895</c:v>
                </c:pt>
                <c:pt idx="7981">
                  <c:v>381.09067665484616</c:v>
                </c:pt>
                <c:pt idx="7982">
                  <c:v>362.42853357223817</c:v>
                </c:pt>
                <c:pt idx="7983">
                  <c:v>354.22373806428595</c:v>
                </c:pt>
                <c:pt idx="7984">
                  <c:v>378.2515737227572</c:v>
                </c:pt>
                <c:pt idx="7985">
                  <c:v>411.65693845177145</c:v>
                </c:pt>
                <c:pt idx="7986">
                  <c:v>478.34172107480151</c:v>
                </c:pt>
                <c:pt idx="7987">
                  <c:v>555.26462121083068</c:v>
                </c:pt>
                <c:pt idx="7988">
                  <c:v>586.16517203496437</c:v>
                </c:pt>
                <c:pt idx="7989">
                  <c:v>569.96936714599303</c:v>
                </c:pt>
                <c:pt idx="7990">
                  <c:v>538.72363942520428</c:v>
                </c:pt>
                <c:pt idx="7991">
                  <c:v>500.77506301971908</c:v>
                </c:pt>
                <c:pt idx="7992">
                  <c:v>455.83834431483973</c:v>
                </c:pt>
                <c:pt idx="7993">
                  <c:v>425.65029119109005</c:v>
                </c:pt>
                <c:pt idx="7994">
                  <c:v>424.37883046711784</c:v>
                </c:pt>
                <c:pt idx="7995">
                  <c:v>437.80122780886109</c:v>
                </c:pt>
                <c:pt idx="7996">
                  <c:v>513.7760683786795</c:v>
                </c:pt>
                <c:pt idx="7997">
                  <c:v>561.831371527442</c:v>
                </c:pt>
                <c:pt idx="7998">
                  <c:v>609.83186716079024</c:v>
                </c:pt>
                <c:pt idx="7999">
                  <c:v>638.10165724504463</c:v>
                </c:pt>
                <c:pt idx="8000">
                  <c:v>621.29752575179441</c:v>
                </c:pt>
                <c:pt idx="8001">
                  <c:v>583.88576846282376</c:v>
                </c:pt>
                <c:pt idx="8002">
                  <c:v>535.52883989519341</c:v>
                </c:pt>
                <c:pt idx="8003">
                  <c:v>497.85393289859894</c:v>
                </c:pt>
                <c:pt idx="8004">
                  <c:v>481.80077481697646</c:v>
                </c:pt>
                <c:pt idx="8005">
                  <c:v>493.97929927654457</c:v>
                </c:pt>
                <c:pt idx="8006">
                  <c:v>493.69437383002702</c:v>
                </c:pt>
                <c:pt idx="8007">
                  <c:v>503.8667959581652</c:v>
                </c:pt>
                <c:pt idx="8008">
                  <c:v>522.64399800632486</c:v>
                </c:pt>
                <c:pt idx="8009">
                  <c:v>537.67214509924884</c:v>
                </c:pt>
                <c:pt idx="8010">
                  <c:v>567.60249245009788</c:v>
                </c:pt>
                <c:pt idx="8011">
                  <c:v>607.77095731394627</c:v>
                </c:pt>
                <c:pt idx="8012">
                  <c:v>638.67150813807984</c:v>
                </c:pt>
                <c:pt idx="8013">
                  <c:v>659.2301385212894</c:v>
                </c:pt>
                <c:pt idx="8014">
                  <c:v>638.48567802112382</c:v>
                </c:pt>
                <c:pt idx="8015">
                  <c:v>579.53456717439235</c:v>
                </c:pt>
                <c:pt idx="8016">
                  <c:v>550.34974930044768</c:v>
                </c:pt>
                <c:pt idx="8017">
                  <c:v>538.53891381278845</c:v>
                </c:pt>
                <c:pt idx="8018">
                  <c:v>539.89276989397194</c:v>
                </c:pt>
                <c:pt idx="8019">
                  <c:v>540.18858320993627</c:v>
                </c:pt>
                <c:pt idx="8020">
                  <c:v>579.40898850757389</c:v>
                </c:pt>
                <c:pt idx="8021">
                  <c:v>632.71492526664792</c:v>
                </c:pt>
                <c:pt idx="8022">
                  <c:v>680.71542089999627</c:v>
                </c:pt>
                <c:pt idx="8023">
                  <c:v>706.35989417909491</c:v>
                </c:pt>
                <c:pt idx="8024">
                  <c:v>665.9279114394426</c:v>
                </c:pt>
                <c:pt idx="8025">
                  <c:v>597.01235248860269</c:v>
                </c:pt>
                <c:pt idx="8026">
                  <c:v>551.2807407261281</c:v>
                </c:pt>
                <c:pt idx="8027">
                  <c:v>547.73495219655865</c:v>
                </c:pt>
                <c:pt idx="8028">
                  <c:v>555.3096453613382</c:v>
                </c:pt>
                <c:pt idx="8029">
                  <c:v>530.73373454872535</c:v>
                </c:pt>
                <c:pt idx="8030">
                  <c:v>525.19817549189634</c:v>
                </c:pt>
                <c:pt idx="8031">
                  <c:v>535.37059762003446</c:v>
                </c:pt>
                <c:pt idx="8032">
                  <c:v>541.02121564241531</c:v>
                </c:pt>
                <c:pt idx="8033">
                  <c:v>561.2999963456507</c:v>
                </c:pt>
                <c:pt idx="8034">
                  <c:v>593.85566050165562</c:v>
                </c:pt>
                <c:pt idx="8035">
                  <c:v>634.02412536550401</c:v>
                </c:pt>
                <c:pt idx="8036">
                  <c:v>664.92467618963769</c:v>
                </c:pt>
                <c:pt idx="8037">
                  <c:v>661.85545532644528</c:v>
                </c:pt>
                <c:pt idx="8038">
                  <c:v>633.23504441081229</c:v>
                </c:pt>
                <c:pt idx="8039">
                  <c:v>579.53456717439235</c:v>
                </c:pt>
                <c:pt idx="8040">
                  <c:v>542.4737988849804</c:v>
                </c:pt>
                <c:pt idx="8041">
                  <c:v>533.28828020247693</c:v>
                </c:pt>
                <c:pt idx="8042">
                  <c:v>521.51555225788161</c:v>
                </c:pt>
                <c:pt idx="8043">
                  <c:v>521.81136557384593</c:v>
                </c:pt>
                <c:pt idx="8044">
                  <c:v>547.90518684570463</c:v>
                </c:pt>
                <c:pt idx="8045">
                  <c:v>585.45922277384398</c:v>
                </c:pt>
                <c:pt idx="8046">
                  <c:v>622.95845118656916</c:v>
                </c:pt>
                <c:pt idx="8047">
                  <c:v>643.35229085535627</c:v>
                </c:pt>
                <c:pt idx="8048">
                  <c:v>629.1734761672617</c:v>
                </c:pt>
                <c:pt idx="8049">
                  <c:v>594.38703568344692</c:v>
                </c:pt>
                <c:pt idx="8050">
                  <c:v>561.78200794675126</c:v>
                </c:pt>
                <c:pt idx="8051">
                  <c:v>534.60836817077984</c:v>
                </c:pt>
                <c:pt idx="8052">
                  <c:v>518.5552100891573</c:v>
                </c:pt>
                <c:pt idx="8053">
                  <c:v>509.73120010747925</c:v>
                </c:pt>
                <c:pt idx="8054">
                  <c:v>514.69690827127329</c:v>
                </c:pt>
                <c:pt idx="8055">
                  <c:v>516.99337998394412</c:v>
                </c:pt>
                <c:pt idx="8056">
                  <c:v>525.26931481148074</c:v>
                </c:pt>
                <c:pt idx="8057">
                  <c:v>540.2974619044046</c:v>
                </c:pt>
                <c:pt idx="8058">
                  <c:v>572.85312606040952</c:v>
                </c:pt>
                <c:pt idx="8059">
                  <c:v>615.64690772941356</c:v>
                </c:pt>
                <c:pt idx="8060">
                  <c:v>643.92214174839137</c:v>
                </c:pt>
                <c:pt idx="8061">
                  <c:v>653.97950491097788</c:v>
                </c:pt>
                <c:pt idx="8062">
                  <c:v>617.48314357987761</c:v>
                </c:pt>
                <c:pt idx="8063">
                  <c:v>587.41051758985975</c:v>
                </c:pt>
                <c:pt idx="8064">
                  <c:v>539.84848207982463</c:v>
                </c:pt>
                <c:pt idx="8065">
                  <c:v>528.0376465921654</c:v>
                </c:pt>
                <c:pt idx="8066">
                  <c:v>524.14086906303737</c:v>
                </c:pt>
                <c:pt idx="8067">
                  <c:v>542.81390001509214</c:v>
                </c:pt>
                <c:pt idx="8068">
                  <c:v>579.40898850757389</c:v>
                </c:pt>
                <c:pt idx="8069">
                  <c:v>619.588341240869</c:v>
                </c:pt>
                <c:pt idx="8070">
                  <c:v>659.71288645875006</c:v>
                </c:pt>
                <c:pt idx="8071">
                  <c:v>682.73204293269293</c:v>
                </c:pt>
                <c:pt idx="8072">
                  <c:v>673.80386185490988</c:v>
                </c:pt>
                <c:pt idx="8073">
                  <c:v>633.76678776078359</c:v>
                </c:pt>
                <c:pt idx="8074">
                  <c:v>577.53390877768584</c:v>
                </c:pt>
                <c:pt idx="8075">
                  <c:v>537.2336849759356</c:v>
                </c:pt>
                <c:pt idx="8076">
                  <c:v>505.42862606337849</c:v>
                </c:pt>
                <c:pt idx="8077">
                  <c:v>507.10588330232349</c:v>
                </c:pt>
                <c:pt idx="8078">
                  <c:v>538.32475951767515</c:v>
                </c:pt>
                <c:pt idx="8079">
                  <c:v>553.74781525612502</c:v>
                </c:pt>
                <c:pt idx="8080">
                  <c:v>559.39843327850576</c:v>
                </c:pt>
                <c:pt idx="8081">
                  <c:v>577.0518971765855</c:v>
                </c:pt>
                <c:pt idx="8082">
                  <c:v>606.98224452743455</c:v>
                </c:pt>
                <c:pt idx="8083">
                  <c:v>655.02665980675022</c:v>
                </c:pt>
                <c:pt idx="8084">
                  <c:v>706.92974507213012</c:v>
                </c:pt>
                <c:pt idx="8085">
                  <c:v>706.48584101409347</c:v>
                </c:pt>
                <c:pt idx="8086">
                  <c:v>680.49074690361624</c:v>
                </c:pt>
                <c:pt idx="8087">
                  <c:v>616.28900244657314</c:v>
                </c:pt>
                <c:pt idx="8088">
                  <c:v>573.97760054684966</c:v>
                </c:pt>
                <c:pt idx="8089">
                  <c:v>541.16423061794421</c:v>
                </c:pt>
                <c:pt idx="8090">
                  <c:v>532.01681947850466</c:v>
                </c:pt>
                <c:pt idx="8091">
                  <c:v>534.93794959962474</c:v>
                </c:pt>
                <c:pt idx="8092">
                  <c:v>563.65708767663921</c:v>
                </c:pt>
                <c:pt idx="8093">
                  <c:v>601.21112360477866</c:v>
                </c:pt>
                <c:pt idx="8094">
                  <c:v>636.08503521234809</c:v>
                </c:pt>
                <c:pt idx="8095">
                  <c:v>645.97760766051204</c:v>
                </c:pt>
                <c:pt idx="8096">
                  <c:v>629.1734761672617</c:v>
                </c:pt>
                <c:pt idx="8097">
                  <c:v>589.1364020731354</c:v>
                </c:pt>
                <c:pt idx="8098">
                  <c:v>551.2807407261281</c:v>
                </c:pt>
                <c:pt idx="8099">
                  <c:v>521.48178414500092</c:v>
                </c:pt>
                <c:pt idx="8100">
                  <c:v>492.30204203759956</c:v>
                </c:pt>
                <c:pt idx="8101">
                  <c:v>470.35144803014259</c:v>
                </c:pt>
                <c:pt idx="8102">
                  <c:v>441.18803772691143</c:v>
                </c:pt>
                <c:pt idx="8103">
                  <c:v>427.73260860864764</c:v>
                </c:pt>
                <c:pt idx="8104">
                  <c:v>422.88195941040539</c:v>
                </c:pt>
                <c:pt idx="8105">
                  <c:v>435.28478969817348</c:v>
                </c:pt>
                <c:pt idx="8106">
                  <c:v>459.96450343871106</c:v>
                </c:pt>
                <c:pt idx="8107">
                  <c:v>492.25701788709205</c:v>
                </c:pt>
                <c:pt idx="8108">
                  <c:v>512.65630149060257</c:v>
                </c:pt>
                <c:pt idx="8109">
                  <c:v>509.58708062741016</c:v>
                </c:pt>
                <c:pt idx="8110">
                  <c:v>475.71603610146565</c:v>
                </c:pt>
                <c:pt idx="8111">
                  <c:v>427.26619247535729</c:v>
                </c:pt>
                <c:pt idx="8112">
                  <c:v>390.20542418594528</c:v>
                </c:pt>
                <c:pt idx="8113">
                  <c:v>375.76927189313034</c:v>
                </c:pt>
                <c:pt idx="8114">
                  <c:v>379.74844477946959</c:v>
                </c:pt>
                <c:pt idx="8115">
                  <c:v>395.79615892636866</c:v>
                </c:pt>
                <c:pt idx="8116">
                  <c:v>429.76593061369465</c:v>
                </c:pt>
                <c:pt idx="8117">
                  <c:v>472.57060015214552</c:v>
                </c:pt>
                <c:pt idx="8118">
                  <c:v>520.57109578549387</c:v>
                </c:pt>
                <c:pt idx="8119">
                  <c:v>546.2155690645925</c:v>
                </c:pt>
                <c:pt idx="8120">
                  <c:v>542.53802159712109</c:v>
                </c:pt>
                <c:pt idx="8121">
                  <c:v>520.87816513908513</c:v>
                </c:pt>
                <c:pt idx="8122">
                  <c:v>493.52377101270099</c:v>
                </c:pt>
                <c:pt idx="8123">
                  <c:v>468.97544804188533</c:v>
                </c:pt>
                <c:pt idx="8124">
                  <c:v>463.42355718088606</c:v>
                </c:pt>
                <c:pt idx="8125">
                  <c:v>470.35144803014259</c:v>
                </c:pt>
                <c:pt idx="8126">
                  <c:v>480.56778980424809</c:v>
                </c:pt>
                <c:pt idx="8127">
                  <c:v>488.11489512723051</c:v>
                </c:pt>
                <c:pt idx="8128">
                  <c:v>525.26931481148074</c:v>
                </c:pt>
                <c:pt idx="8129">
                  <c:v>550.79872912502765</c:v>
                </c:pt>
                <c:pt idx="8130">
                  <c:v>588.6050268913441</c:v>
                </c:pt>
                <c:pt idx="8131">
                  <c:v>634.02412536550401</c:v>
                </c:pt>
                <c:pt idx="8132">
                  <c:v>670.17530979994922</c:v>
                </c:pt>
                <c:pt idx="8133">
                  <c:v>672.35672254706833</c:v>
                </c:pt>
                <c:pt idx="8134">
                  <c:v>630.60972760565653</c:v>
                </c:pt>
                <c:pt idx="8135">
                  <c:v>571.65861675892495</c:v>
                </c:pt>
                <c:pt idx="8136">
                  <c:v>534.597848469513</c:v>
                </c:pt>
                <c:pt idx="8137">
                  <c:v>504.40979534576331</c:v>
                </c:pt>
                <c:pt idx="8138">
                  <c:v>511.01428503725845</c:v>
                </c:pt>
                <c:pt idx="8139">
                  <c:v>534.93794959962474</c:v>
                </c:pt>
                <c:pt idx="8140">
                  <c:v>566.28240448179508</c:v>
                </c:pt>
                <c:pt idx="8141">
                  <c:v>614.33770763055747</c:v>
                </c:pt>
                <c:pt idx="8142">
                  <c:v>657.0875696535943</c:v>
                </c:pt>
                <c:pt idx="8143">
                  <c:v>677.4814093223813</c:v>
                </c:pt>
                <c:pt idx="8144">
                  <c:v>650.17601060850791</c:v>
                </c:pt>
                <c:pt idx="8145">
                  <c:v>599.63766929375845</c:v>
                </c:pt>
                <c:pt idx="8146">
                  <c:v>548.65542392097234</c:v>
                </c:pt>
                <c:pt idx="8147">
                  <c:v>497.85393289859894</c:v>
                </c:pt>
                <c:pt idx="8148">
                  <c:v>473.92482440150917</c:v>
                </c:pt>
                <c:pt idx="8149">
                  <c:v>451.9742303940522</c:v>
                </c:pt>
                <c:pt idx="8150">
                  <c:v>454.31462175269036</c:v>
                </c:pt>
                <c:pt idx="8151">
                  <c:v>467.1123606859843</c:v>
                </c:pt>
                <c:pt idx="8152">
                  <c:v>472.76297870836515</c:v>
                </c:pt>
                <c:pt idx="8153">
                  <c:v>493.04175941160054</c:v>
                </c:pt>
                <c:pt idx="8154">
                  <c:v>528.22274037276122</c:v>
                </c:pt>
                <c:pt idx="8155">
                  <c:v>565.76588843145373</c:v>
                </c:pt>
                <c:pt idx="8156">
                  <c:v>586.16517203496437</c:v>
                </c:pt>
                <c:pt idx="8157">
                  <c:v>585.72126797692772</c:v>
                </c:pt>
                <c:pt idx="8158">
                  <c:v>564.97680747676202</c:v>
                </c:pt>
                <c:pt idx="8159">
                  <c:v>524.40291426612112</c:v>
                </c:pt>
                <c:pt idx="8160">
                  <c:v>489.96746278186481</c:v>
                </c:pt>
                <c:pt idx="8161">
                  <c:v>472.90599368389405</c:v>
                </c:pt>
                <c:pt idx="8162">
                  <c:v>469.00921615476602</c:v>
                </c:pt>
                <c:pt idx="8163">
                  <c:v>485.05693030166509</c:v>
                </c:pt>
                <c:pt idx="8164">
                  <c:v>519.02670198899102</c:v>
                </c:pt>
                <c:pt idx="8165">
                  <c:v>564.45668833259776</c:v>
                </c:pt>
                <c:pt idx="8166">
                  <c:v>607.20655035563459</c:v>
                </c:pt>
                <c:pt idx="8167">
                  <c:v>627.60039002442159</c:v>
                </c:pt>
                <c:pt idx="8168">
                  <c:v>618.67220894663865</c:v>
                </c:pt>
                <c:pt idx="8169">
                  <c:v>586.51108526797952</c:v>
                </c:pt>
                <c:pt idx="8170">
                  <c:v>559.1566911415955</c:v>
                </c:pt>
                <c:pt idx="8171">
                  <c:v>531.98305136562408</c:v>
                </c:pt>
                <c:pt idx="8172">
                  <c:v>510.67925967369007</c:v>
                </c:pt>
                <c:pt idx="8173">
                  <c:v>499.22993288685615</c:v>
                </c:pt>
                <c:pt idx="8174">
                  <c:v>496.31969063518284</c:v>
                </c:pt>
                <c:pt idx="8175">
                  <c:v>503.8667959581652</c:v>
                </c:pt>
                <c:pt idx="8176">
                  <c:v>504.26678037023453</c:v>
                </c:pt>
                <c:pt idx="8177">
                  <c:v>500.91770982706788</c:v>
                </c:pt>
                <c:pt idx="8178">
                  <c:v>512.47083954182654</c:v>
                </c:pt>
                <c:pt idx="8179">
                  <c:v>508.00891871802673</c:v>
                </c:pt>
                <c:pt idx="8180">
                  <c:v>523.15756871122562</c:v>
                </c:pt>
                <c:pt idx="8181">
                  <c:v>522.71366465318908</c:v>
                </c:pt>
                <c:pt idx="8182">
                  <c:v>496.71857054271186</c:v>
                </c:pt>
                <c:pt idx="8183">
                  <c:v>456.1446773320709</c:v>
                </c:pt>
                <c:pt idx="8184">
                  <c:v>419.08390904265883</c:v>
                </c:pt>
                <c:pt idx="8185">
                  <c:v>399.39712313953225</c:v>
                </c:pt>
                <c:pt idx="8186">
                  <c:v>403.37629602587157</c:v>
                </c:pt>
                <c:pt idx="8187">
                  <c:v>419.42401017277064</c:v>
                </c:pt>
                <c:pt idx="8188">
                  <c:v>440.2671978343177</c:v>
                </c:pt>
                <c:pt idx="8189">
                  <c:v>490.94781778823597</c:v>
                </c:pt>
                <c:pt idx="8190">
                  <c:v>533.69767981127279</c:v>
                </c:pt>
                <c:pt idx="8191">
                  <c:v>551.46620267490403</c:v>
                </c:pt>
                <c:pt idx="8192">
                  <c:v>539.91270479196533</c:v>
                </c:pt>
                <c:pt idx="8193">
                  <c:v>518.25284833392936</c:v>
                </c:pt>
                <c:pt idx="8194">
                  <c:v>480.39718698692218</c:v>
                </c:pt>
                <c:pt idx="8195">
                  <c:v>445.34759679548341</c:v>
                </c:pt>
                <c:pt idx="8196">
                  <c:v>424.0438051035494</c:v>
                </c:pt>
                <c:pt idx="8197">
                  <c:v>415.2197951218713</c:v>
                </c:pt>
                <c:pt idx="8198">
                  <c:v>393.93233523410748</c:v>
                </c:pt>
                <c:pt idx="8199">
                  <c:v>385.72753972615521</c:v>
                </c:pt>
                <c:pt idx="8200">
                  <c:v>383.50220733306872</c:v>
                </c:pt>
                <c:pt idx="8201">
                  <c:v>395.90503762083682</c:v>
                </c:pt>
                <c:pt idx="8202">
                  <c:v>428.46070177684174</c:v>
                </c:pt>
                <c:pt idx="8203">
                  <c:v>479.13043386131312</c:v>
                </c:pt>
                <c:pt idx="8204">
                  <c:v>510.03098468544675</c:v>
                </c:pt>
                <c:pt idx="8205">
                  <c:v>506.9617638222544</c:v>
                </c:pt>
                <c:pt idx="8206">
                  <c:v>465.2147688808426</c:v>
                </c:pt>
                <c:pt idx="8207">
                  <c:v>427.26619247535729</c:v>
                </c:pt>
                <c:pt idx="8208">
                  <c:v>390.20542418594528</c:v>
                </c:pt>
                <c:pt idx="8209">
                  <c:v>365.26800467250717</c:v>
                </c:pt>
                <c:pt idx="8210">
                  <c:v>353.4952767279118</c:v>
                </c:pt>
                <c:pt idx="8211">
                  <c:v>351.16577323872042</c:v>
                </c:pt>
                <c:pt idx="8212">
                  <c:v>390.38617853635799</c:v>
                </c:pt>
                <c:pt idx="8213">
                  <c:v>443.69211529543196</c:v>
                </c:pt>
                <c:pt idx="8214">
                  <c:v>486.44197731846873</c:v>
                </c:pt>
                <c:pt idx="8215">
                  <c:v>509.4611337924116</c:v>
                </c:pt>
                <c:pt idx="8216">
                  <c:v>490.0316854940055</c:v>
                </c:pt>
                <c:pt idx="8217">
                  <c:v>447.36929459472344</c:v>
                </c:pt>
                <c:pt idx="8218">
                  <c:v>412.13895005287191</c:v>
                </c:pt>
                <c:pt idx="8219">
                  <c:v>379.71467666658896</c:v>
                </c:pt>
                <c:pt idx="8220">
                  <c:v>363.66151858496647</c:v>
                </c:pt>
                <c:pt idx="8221">
                  <c:v>357.46282540844419</c:v>
                </c:pt>
                <c:pt idx="8222">
                  <c:v>357.17789996192664</c:v>
                </c:pt>
                <c:pt idx="8223">
                  <c:v>369.97563889522058</c:v>
                </c:pt>
                <c:pt idx="8224">
                  <c:v>378.2515737227572</c:v>
                </c:pt>
                <c:pt idx="8225">
                  <c:v>395.90503762083682</c:v>
                </c:pt>
                <c:pt idx="8226">
                  <c:v>436.33665219230903</c:v>
                </c:pt>
                <c:pt idx="8227">
                  <c:v>481.75575066646888</c:v>
                </c:pt>
                <c:pt idx="8228">
                  <c:v>525.78288551638138</c:v>
                </c:pt>
                <c:pt idx="8229">
                  <c:v>556.84278312021411</c:v>
                </c:pt>
                <c:pt idx="8230">
                  <c:v>536.09832262004852</c:v>
                </c:pt>
                <c:pt idx="8231">
                  <c:v>511.27633024034219</c:v>
                </c:pt>
                <c:pt idx="8232">
                  <c:v>463.71429473030702</c:v>
                </c:pt>
                <c:pt idx="8233">
                  <c:v>420.39965758077852</c:v>
                </c:pt>
                <c:pt idx="8234">
                  <c:v>398.12566241556004</c:v>
                </c:pt>
                <c:pt idx="8235">
                  <c:v>398.42147573152442</c:v>
                </c:pt>
                <c:pt idx="8236">
                  <c:v>427.14061380853889</c:v>
                </c:pt>
                <c:pt idx="8237">
                  <c:v>467.31996654183399</c:v>
                </c:pt>
                <c:pt idx="8238">
                  <c:v>512.69514537002658</c:v>
                </c:pt>
                <c:pt idx="8239">
                  <c:v>535.71430184396945</c:v>
                </c:pt>
                <c:pt idx="8240">
                  <c:v>526.7861207661864</c:v>
                </c:pt>
                <c:pt idx="8241">
                  <c:v>491.99968028237163</c:v>
                </c:pt>
                <c:pt idx="8242">
                  <c:v>454.14401893536444</c:v>
                </c:pt>
                <c:pt idx="8243">
                  <c:v>434.84632957486031</c:v>
                </c:pt>
                <c:pt idx="8244">
                  <c:v>418.79317149323788</c:v>
                </c:pt>
                <c:pt idx="8245">
                  <c:v>415.2197951218713</c:v>
                </c:pt>
                <c:pt idx="8246">
                  <c:v>414.9348696753537</c:v>
                </c:pt>
                <c:pt idx="8247">
                  <c:v>425.10729180349188</c:v>
                </c:pt>
                <c:pt idx="8248">
                  <c:v>443.8844938516516</c:v>
                </c:pt>
                <c:pt idx="8249">
                  <c:v>466.78859136004274</c:v>
                </c:pt>
                <c:pt idx="8250">
                  <c:v>512.47083954182654</c:v>
                </c:pt>
                <c:pt idx="8251">
                  <c:v>571.01652204176537</c:v>
                </c:pt>
                <c:pt idx="8252">
                  <c:v>588.79048884012013</c:v>
                </c:pt>
                <c:pt idx="8253">
                  <c:v>593.59721839239501</c:v>
                </c:pt>
                <c:pt idx="8254">
                  <c:v>580.72870830769671</c:v>
                </c:pt>
                <c:pt idx="8255">
                  <c:v>537.52949829189993</c:v>
                </c:pt>
                <c:pt idx="8256">
                  <c:v>510.96999722311102</c:v>
                </c:pt>
                <c:pt idx="8257">
                  <c:v>501.78447854060761</c:v>
                </c:pt>
                <c:pt idx="8258">
                  <c:v>508.38896823210268</c:v>
                </c:pt>
                <c:pt idx="8259">
                  <c:v>540.18858320993627</c:v>
                </c:pt>
                <c:pt idx="8260">
                  <c:v>595.16088933850858</c:v>
                </c:pt>
                <c:pt idx="8261">
                  <c:v>648.46682609758261</c:v>
                </c:pt>
                <c:pt idx="8262">
                  <c:v>680.71542089999627</c:v>
                </c:pt>
                <c:pt idx="8263">
                  <c:v>698.48394376362762</c:v>
                </c:pt>
                <c:pt idx="8264">
                  <c:v>679.05449546522141</c:v>
                </c:pt>
                <c:pt idx="8265">
                  <c:v>636.39210456593935</c:v>
                </c:pt>
                <c:pt idx="8266">
                  <c:v>593.28580960862053</c:v>
                </c:pt>
                <c:pt idx="8267">
                  <c:v>563.48685302749334</c:v>
                </c:pt>
                <c:pt idx="8268">
                  <c:v>555.3096453613382</c:v>
                </c:pt>
                <c:pt idx="8269">
                  <c:v>551.73626898997168</c:v>
                </c:pt>
                <c:pt idx="8270">
                  <c:v>561.95261076407724</c:v>
                </c:pt>
                <c:pt idx="8271">
                  <c:v>580.00098330768276</c:v>
                </c:pt>
                <c:pt idx="8272">
                  <c:v>572.52501730428457</c:v>
                </c:pt>
                <c:pt idx="8273">
                  <c:v>577.0518971765855</c:v>
                </c:pt>
                <c:pt idx="8274">
                  <c:v>596.4809773068115</c:v>
                </c:pt>
                <c:pt idx="8275">
                  <c:v>620.89754133972508</c:v>
                </c:pt>
                <c:pt idx="8276">
                  <c:v>638.67150813807984</c:v>
                </c:pt>
                <c:pt idx="8277">
                  <c:v>619.85038644395286</c:v>
                </c:pt>
                <c:pt idx="8278">
                  <c:v>583.35402511285258</c:v>
                </c:pt>
                <c:pt idx="8279">
                  <c:v>540.15481509705569</c:v>
                </c:pt>
                <c:pt idx="8280">
                  <c:v>503.09404680764368</c:v>
                </c:pt>
                <c:pt idx="8281">
                  <c:v>491.28321131998445</c:v>
                </c:pt>
                <c:pt idx="8282">
                  <c:v>479.51048337538913</c:v>
                </c:pt>
                <c:pt idx="8283">
                  <c:v>487.68224710682085</c:v>
                </c:pt>
                <c:pt idx="8284">
                  <c:v>513.7760683786795</c:v>
                </c:pt>
                <c:pt idx="8285">
                  <c:v>551.33010430681884</c:v>
                </c:pt>
                <c:pt idx="8286">
                  <c:v>591.4546495246999</c:v>
                </c:pt>
                <c:pt idx="8287">
                  <c:v>614.47380599864277</c:v>
                </c:pt>
                <c:pt idx="8288">
                  <c:v>610.79625853117125</c:v>
                </c:pt>
                <c:pt idx="8289">
                  <c:v>586.51108526797952</c:v>
                </c:pt>
                <c:pt idx="8290">
                  <c:v>559.1566911415955</c:v>
                </c:pt>
                <c:pt idx="8291">
                  <c:v>531.98305136562408</c:v>
                </c:pt>
                <c:pt idx="8292">
                  <c:v>500.17799245306691</c:v>
                </c:pt>
                <c:pt idx="8293">
                  <c:v>488.72866566623304</c:v>
                </c:pt>
                <c:pt idx="8294">
                  <c:v>485.81842341455967</c:v>
                </c:pt>
                <c:pt idx="8295">
                  <c:v>469.73767749114012</c:v>
                </c:pt>
                <c:pt idx="8296">
                  <c:v>467.51234509805363</c:v>
                </c:pt>
                <c:pt idx="8297">
                  <c:v>474.66454177551014</c:v>
                </c:pt>
                <c:pt idx="8298">
                  <c:v>491.46830510058038</c:v>
                </c:pt>
                <c:pt idx="8299">
                  <c:v>515.88486913349402</c:v>
                </c:pt>
                <c:pt idx="8300">
                  <c:v>538.90946954216031</c:v>
                </c:pt>
                <c:pt idx="8301">
                  <c:v>535.8402486789679</c:v>
                </c:pt>
                <c:pt idx="8302">
                  <c:v>499.34388734786762</c:v>
                </c:pt>
                <c:pt idx="8303">
                  <c:v>448.26872691660355</c:v>
                </c:pt>
                <c:pt idx="8304">
                  <c:v>413.83327543234731</c:v>
                </c:pt>
                <c:pt idx="8305">
                  <c:v>399.39712313953225</c:v>
                </c:pt>
                <c:pt idx="8306">
                  <c:v>411.25224644133897</c:v>
                </c:pt>
                <c:pt idx="8307">
                  <c:v>440.42654461401685</c:v>
                </c:pt>
                <c:pt idx="8308">
                  <c:v>474.39631630134284</c:v>
                </c:pt>
                <c:pt idx="8309">
                  <c:v>517.2009858397937</c:v>
                </c:pt>
                <c:pt idx="8310">
                  <c:v>567.82679827829782</c:v>
                </c:pt>
                <c:pt idx="8311">
                  <c:v>582.9700043367734</c:v>
                </c:pt>
                <c:pt idx="8312">
                  <c:v>571.41650645383459</c:v>
                </c:pt>
                <c:pt idx="8313">
                  <c:v>549.75664999579874</c:v>
                </c:pt>
                <c:pt idx="8314">
                  <c:v>530.27820628488189</c:v>
                </c:pt>
                <c:pt idx="8315">
                  <c:v>513.60583372953351</c:v>
                </c:pt>
                <c:pt idx="8316">
                  <c:v>505.42862606337849</c:v>
                </c:pt>
                <c:pt idx="8317">
                  <c:v>499.22993288685615</c:v>
                </c:pt>
                <c:pt idx="8318">
                  <c:v>491.06905702487126</c:v>
                </c:pt>
                <c:pt idx="8319">
                  <c:v>488.11489512723051</c:v>
                </c:pt>
                <c:pt idx="8320">
                  <c:v>504.26678037023453</c:v>
                </c:pt>
                <c:pt idx="8321">
                  <c:v>521.92024426831404</c:v>
                </c:pt>
                <c:pt idx="8322">
                  <c:v>551.8505916191632</c:v>
                </c:pt>
                <c:pt idx="8323">
                  <c:v>592.01905648301158</c:v>
                </c:pt>
                <c:pt idx="8324">
                  <c:v>612.41834008652199</c:v>
                </c:pt>
                <c:pt idx="8325">
                  <c:v>609.34911922332969</c:v>
                </c:pt>
                <c:pt idx="8326">
                  <c:v>575.47807469738518</c:v>
                </c:pt>
                <c:pt idx="8327">
                  <c:v>527.02823107127688</c:v>
                </c:pt>
                <c:pt idx="8328">
                  <c:v>489.96746278186481</c:v>
                </c:pt>
                <c:pt idx="8329">
                  <c:v>465.03004326842671</c:v>
                </c:pt>
                <c:pt idx="8330">
                  <c:v>458.50794893414292</c:v>
                </c:pt>
                <c:pt idx="8331">
                  <c:v>477.18097988619775</c:v>
                </c:pt>
                <c:pt idx="8332">
                  <c:v>505.90011796321221</c:v>
                </c:pt>
                <c:pt idx="8333">
                  <c:v>551.33010430681884</c:v>
                </c:pt>
                <c:pt idx="8334">
                  <c:v>594.07996632985567</c:v>
                </c:pt>
                <c:pt idx="8335">
                  <c:v>609.22317238833125</c:v>
                </c:pt>
                <c:pt idx="8336">
                  <c:v>600.2949913105482</c:v>
                </c:pt>
                <c:pt idx="8337">
                  <c:v>570.75918443704495</c:v>
                </c:pt>
                <c:pt idx="8338">
                  <c:v>538.15415670034918</c:v>
                </c:pt>
                <c:pt idx="8339">
                  <c:v>513.60583372953351</c:v>
                </c:pt>
                <c:pt idx="8340">
                  <c:v>497.55267564791114</c:v>
                </c:pt>
                <c:pt idx="8341">
                  <c:v>488.72866566623304</c:v>
                </c:pt>
                <c:pt idx="8342">
                  <c:v>485.81842341455967</c:v>
                </c:pt>
                <c:pt idx="8343">
                  <c:v>485.48957832207475</c:v>
                </c:pt>
                <c:pt idx="8344">
                  <c:v>491.1401963444556</c:v>
                </c:pt>
                <c:pt idx="8345">
                  <c:v>514.04429385284675</c:v>
                </c:pt>
                <c:pt idx="8346">
                  <c:v>559.7265420346306</c:v>
                </c:pt>
                <c:pt idx="8347">
                  <c:v>605.14564050879039</c:v>
                </c:pt>
                <c:pt idx="8348">
                  <c:v>625.54492411230103</c:v>
                </c:pt>
                <c:pt idx="8349">
                  <c:v>614.59975283364122</c:v>
                </c:pt>
                <c:pt idx="8350">
                  <c:v>572.85275789222942</c:v>
                </c:pt>
                <c:pt idx="8351">
                  <c:v>511.27633024034219</c:v>
                </c:pt>
                <c:pt idx="8352">
                  <c:v>458.46366111999549</c:v>
                </c:pt>
                <c:pt idx="8353">
                  <c:v>428.27560799624587</c:v>
                </c:pt>
                <c:pt idx="8354">
                  <c:v>421.75351366196207</c:v>
                </c:pt>
                <c:pt idx="8355">
                  <c:v>429.92527739339374</c:v>
                </c:pt>
                <c:pt idx="8356">
                  <c:v>453.39378186009662</c:v>
                </c:pt>
                <c:pt idx="8357">
                  <c:v>498.82376820370331</c:v>
                </c:pt>
                <c:pt idx="8358">
                  <c:v>552.07489744736324</c:v>
                </c:pt>
                <c:pt idx="8359">
                  <c:v>564.59278670068295</c:v>
                </c:pt>
                <c:pt idx="8360">
                  <c:v>553.03928881774425</c:v>
                </c:pt>
                <c:pt idx="8361">
                  <c:v>518.25284833392936</c:v>
                </c:pt>
                <c:pt idx="8362">
                  <c:v>485.6478205972337</c:v>
                </c:pt>
                <c:pt idx="8363">
                  <c:v>450.59823040579494</c:v>
                </c:pt>
                <c:pt idx="8364">
                  <c:v>437.17038912932827</c:v>
                </c:pt>
                <c:pt idx="8365">
                  <c:v>430.97169595280593</c:v>
                </c:pt>
                <c:pt idx="8366">
                  <c:v>433.31208731144415</c:v>
                </c:pt>
                <c:pt idx="8367">
                  <c:v>443.48450943958233</c:v>
                </c:pt>
                <c:pt idx="8368">
                  <c:v>446.50981065680736</c:v>
                </c:pt>
                <c:pt idx="8369">
                  <c:v>498.29239302191212</c:v>
                </c:pt>
                <c:pt idx="8370">
                  <c:v>533.47337398307286</c:v>
                </c:pt>
                <c:pt idx="8371">
                  <c:v>557.88993801598644</c:v>
                </c:pt>
                <c:pt idx="8372">
                  <c:v>583.53985522980861</c:v>
                </c:pt>
                <c:pt idx="8373">
                  <c:v>567.34405034083727</c:v>
                </c:pt>
                <c:pt idx="8374">
                  <c:v>525.59705539942536</c:v>
                </c:pt>
                <c:pt idx="8375">
                  <c:v>495.52442940940756</c:v>
                </c:pt>
                <c:pt idx="8376">
                  <c:v>458.46366111999549</c:v>
                </c:pt>
                <c:pt idx="8377">
                  <c:v>430.90092480140163</c:v>
                </c:pt>
                <c:pt idx="8378">
                  <c:v>421.75351366196207</c:v>
                </c:pt>
                <c:pt idx="8379">
                  <c:v>432.55059419854956</c:v>
                </c:pt>
                <c:pt idx="8380">
                  <c:v>456.01909866525239</c:v>
                </c:pt>
                <c:pt idx="8381">
                  <c:v>493.57313459339179</c:v>
                </c:pt>
                <c:pt idx="8382">
                  <c:v>533.69767981127279</c:v>
                </c:pt>
                <c:pt idx="8383">
                  <c:v>551.46620267490403</c:v>
                </c:pt>
                <c:pt idx="8384">
                  <c:v>521.53548715587488</c:v>
                </c:pt>
                <c:pt idx="8385">
                  <c:v>476.24777945143694</c:v>
                </c:pt>
                <c:pt idx="8386">
                  <c:v>425.26553407865083</c:v>
                </c:pt>
                <c:pt idx="8387">
                  <c:v>413.84379513361404</c:v>
                </c:pt>
                <c:pt idx="8388">
                  <c:v>387.2893698313685</c:v>
                </c:pt>
                <c:pt idx="8389">
                  <c:v>391.59194387546927</c:v>
                </c:pt>
                <c:pt idx="8390">
                  <c:v>422.81082009082104</c:v>
                </c:pt>
                <c:pt idx="8391">
                  <c:v>459.23641027051701</c:v>
                </c:pt>
                <c:pt idx="8392">
                  <c:v>485.88956273414402</c:v>
                </c:pt>
                <c:pt idx="8393">
                  <c:v>516.66961065800251</c:v>
                </c:pt>
                <c:pt idx="8394">
                  <c:v>543.97464120369591</c:v>
                </c:pt>
                <c:pt idx="8395">
                  <c:v>589.39373967785582</c:v>
                </c:pt>
                <c:pt idx="8396">
                  <c:v>609.79302328136623</c:v>
                </c:pt>
                <c:pt idx="8397">
                  <c:v>588.34658478208348</c:v>
                </c:pt>
                <c:pt idx="8398">
                  <c:v>557.10085706129473</c:v>
                </c:pt>
                <c:pt idx="8399">
                  <c:v>506.02569663003061</c:v>
                </c:pt>
                <c:pt idx="8400">
                  <c:v>453.21302750968397</c:v>
                </c:pt>
                <c:pt idx="8401">
                  <c:v>417.77434077562276</c:v>
                </c:pt>
                <c:pt idx="8402">
                  <c:v>406.00161283102733</c:v>
                </c:pt>
                <c:pt idx="8403">
                  <c:v>411.54805975730329</c:v>
                </c:pt>
                <c:pt idx="8404">
                  <c:v>429.76593061369465</c:v>
                </c:pt>
                <c:pt idx="8405">
                  <c:v>464.69464973667823</c:v>
                </c:pt>
                <c:pt idx="8406">
                  <c:v>512.69514537002658</c:v>
                </c:pt>
                <c:pt idx="8407">
                  <c:v>533.08898503881369</c:v>
                </c:pt>
                <c:pt idx="8408">
                  <c:v>521.53548715587488</c:v>
                </c:pt>
                <c:pt idx="8409">
                  <c:v>484.12372986690434</c:v>
                </c:pt>
                <c:pt idx="8410">
                  <c:v>459.39465254567597</c:v>
                </c:pt>
                <c:pt idx="8411">
                  <c:v>437.47164638001607</c:v>
                </c:pt>
                <c:pt idx="8412">
                  <c:v>418.79317149323788</c:v>
                </c:pt>
                <c:pt idx="8413">
                  <c:v>409.96916151155978</c:v>
                </c:pt>
                <c:pt idx="8414">
                  <c:v>404.43360245473065</c:v>
                </c:pt>
                <c:pt idx="8415">
                  <c:v>401.4794405570899</c:v>
                </c:pt>
                <c:pt idx="8416">
                  <c:v>415.0060089949381</c:v>
                </c:pt>
                <c:pt idx="8417">
                  <c:v>437.91010650332925</c:v>
                </c:pt>
                <c:pt idx="8418">
                  <c:v>467.84045385417841</c:v>
                </c:pt>
                <c:pt idx="8419">
                  <c:v>505.38360191287097</c:v>
                </c:pt>
                <c:pt idx="8420">
                  <c:v>531.03351912669302</c:v>
                </c:pt>
                <c:pt idx="8421">
                  <c:v>527.96429826350061</c:v>
                </c:pt>
                <c:pt idx="8422">
                  <c:v>496.71857054271186</c:v>
                </c:pt>
                <c:pt idx="8423">
                  <c:v>450.89404372175932</c:v>
                </c:pt>
                <c:pt idx="8424">
                  <c:v>400.70669140656844</c:v>
                </c:pt>
                <c:pt idx="8425">
                  <c:v>375.76927189313034</c:v>
                </c:pt>
                <c:pt idx="8426">
                  <c:v>358.74591033822338</c:v>
                </c:pt>
                <c:pt idx="8427">
                  <c:v>372.16830767996663</c:v>
                </c:pt>
                <c:pt idx="8428">
                  <c:v>403.51276256213691</c:v>
                </c:pt>
                <c:pt idx="8429">
                  <c:v>446.31743210058778</c:v>
                </c:pt>
                <c:pt idx="8430">
                  <c:v>486.44197731846873</c:v>
                </c:pt>
                <c:pt idx="8431">
                  <c:v>506.83581698725584</c:v>
                </c:pt>
                <c:pt idx="8432">
                  <c:v>497.9076359094729</c:v>
                </c:pt>
                <c:pt idx="8433">
                  <c:v>434.24271056894452</c:v>
                </c:pt>
                <c:pt idx="8434">
                  <c:v>372.75919797553524</c:v>
                </c:pt>
                <c:pt idx="8435">
                  <c:v>298.32985570675987</c:v>
                </c:pt>
                <c:pt idx="8436">
                  <c:v>277.02606401482586</c:v>
                </c:pt>
                <c:pt idx="8437">
                  <c:v>278.70332125377092</c:v>
                </c:pt>
                <c:pt idx="8438">
                  <c:v>286.29434622272066</c:v>
                </c:pt>
                <c:pt idx="8439">
                  <c:v>296.46676835085884</c:v>
                </c:pt>
                <c:pt idx="8440">
                  <c:v>341.4971384505763</c:v>
                </c:pt>
                <c:pt idx="8441">
                  <c:v>377.52781998474637</c:v>
                </c:pt>
                <c:pt idx="8442">
                  <c:v>423.21006816653016</c:v>
                </c:pt>
                <c:pt idx="8443">
                  <c:v>471.25448344584584</c:v>
                </c:pt>
                <c:pt idx="8444">
                  <c:v>494.27908385451212</c:v>
                </c:pt>
                <c:pt idx="8445">
                  <c:v>493.83517979647547</c:v>
                </c:pt>
                <c:pt idx="8446">
                  <c:v>473.09071929630989</c:v>
                </c:pt>
                <c:pt idx="8447">
                  <c:v>445.64341011144779</c:v>
                </c:pt>
                <c:pt idx="8448">
                  <c:v>395.45605779625686</c:v>
                </c:pt>
                <c:pt idx="8449">
                  <c:v>367.89332147766294</c:v>
                </c:pt>
                <c:pt idx="8450">
                  <c:v>369.24717755884654</c:v>
                </c:pt>
                <c:pt idx="8451">
                  <c:v>395.79615892636866</c:v>
                </c:pt>
                <c:pt idx="8452">
                  <c:v>427.14061380853889</c:v>
                </c:pt>
                <c:pt idx="8453">
                  <c:v>464.69464973667823</c:v>
                </c:pt>
                <c:pt idx="8454">
                  <c:v>502.19387814940342</c:v>
                </c:pt>
                <c:pt idx="8455">
                  <c:v>522.58771781819053</c:v>
                </c:pt>
                <c:pt idx="8456">
                  <c:v>508.40890313009595</c:v>
                </c:pt>
                <c:pt idx="8457">
                  <c:v>468.37182903596954</c:v>
                </c:pt>
                <c:pt idx="8458">
                  <c:v>425.26553407865083</c:v>
                </c:pt>
                <c:pt idx="8459">
                  <c:v>413.84379513361404</c:v>
                </c:pt>
                <c:pt idx="8460">
                  <c:v>403.04127066230313</c:v>
                </c:pt>
                <c:pt idx="8461">
                  <c:v>399.46789429093661</c:v>
                </c:pt>
                <c:pt idx="8462">
                  <c:v>401.80828564957483</c:v>
                </c:pt>
                <c:pt idx="8463">
                  <c:v>414.60602458286877</c:v>
                </c:pt>
                <c:pt idx="8464">
                  <c:v>449.13512746196312</c:v>
                </c:pt>
                <c:pt idx="8465">
                  <c:v>511.41897704769099</c:v>
                </c:pt>
                <c:pt idx="8466">
                  <c:v>570.22780925525376</c:v>
                </c:pt>
                <c:pt idx="8467">
                  <c:v>618.27222453456932</c:v>
                </c:pt>
                <c:pt idx="8468">
                  <c:v>651.79809216385866</c:v>
                </c:pt>
                <c:pt idx="8469">
                  <c:v>640.85292088519896</c:v>
                </c:pt>
                <c:pt idx="8470">
                  <c:v>599.10592594378716</c:v>
                </c:pt>
                <c:pt idx="8471">
                  <c:v>542.78013190221145</c:v>
                </c:pt>
                <c:pt idx="8472">
                  <c:v>503.09404680764368</c:v>
                </c:pt>
                <c:pt idx="8473">
                  <c:v>491.28321131998445</c:v>
                </c:pt>
                <c:pt idx="8474">
                  <c:v>492.637067401168</c:v>
                </c:pt>
                <c:pt idx="8475">
                  <c:v>498.18351432744396</c:v>
                </c:pt>
                <c:pt idx="8476">
                  <c:v>511.15075157352373</c:v>
                </c:pt>
                <c:pt idx="8477">
                  <c:v>522.45161945010523</c:v>
                </c:pt>
                <c:pt idx="8478">
                  <c:v>557.32553105767477</c:v>
                </c:pt>
                <c:pt idx="8479">
                  <c:v>564.59278670068295</c:v>
                </c:pt>
                <c:pt idx="8480">
                  <c:v>539.91270479196533</c:v>
                </c:pt>
                <c:pt idx="8481">
                  <c:v>513.00221472361784</c:v>
                </c:pt>
                <c:pt idx="8482">
                  <c:v>483.02250379207794</c:v>
                </c:pt>
                <c:pt idx="8483">
                  <c:v>453.2235472109507</c:v>
                </c:pt>
                <c:pt idx="8484">
                  <c:v>434.54507232417251</c:v>
                </c:pt>
                <c:pt idx="8485">
                  <c:v>423.09574553733864</c:v>
                </c:pt>
                <c:pt idx="8486">
                  <c:v>438.56272092175567</c:v>
                </c:pt>
                <c:pt idx="8487">
                  <c:v>446.10982624473814</c:v>
                </c:pt>
                <c:pt idx="8488">
                  <c:v>459.63639468258629</c:v>
                </c:pt>
                <c:pt idx="8489">
                  <c:v>479.91517538582167</c:v>
                </c:pt>
                <c:pt idx="8490">
                  <c:v>512.47083954182654</c:v>
                </c:pt>
                <c:pt idx="8491">
                  <c:v>550.01398760051916</c:v>
                </c:pt>
                <c:pt idx="8492">
                  <c:v>570.41327120402968</c:v>
                </c:pt>
                <c:pt idx="8493">
                  <c:v>562.09341673052563</c:v>
                </c:pt>
                <c:pt idx="8494">
                  <c:v>522.9717385942696</c:v>
                </c:pt>
                <c:pt idx="8495">
                  <c:v>469.27126135784977</c:v>
                </c:pt>
                <c:pt idx="8496">
                  <c:v>419.08390904265883</c:v>
                </c:pt>
                <c:pt idx="8497">
                  <c:v>388.89585591890921</c:v>
                </c:pt>
                <c:pt idx="8498">
                  <c:v>387.62439519493694</c:v>
                </c:pt>
                <c:pt idx="8499">
                  <c:v>406.29742614699177</c:v>
                </c:pt>
                <c:pt idx="8500">
                  <c:v>442.89251463947346</c:v>
                </c:pt>
                <c:pt idx="8501">
                  <c:v>480.44655056761286</c:v>
                </c:pt>
                <c:pt idx="8502">
                  <c:v>515.32046217518234</c:v>
                </c:pt>
                <c:pt idx="8503">
                  <c:v>535.71430184396945</c:v>
                </c:pt>
                <c:pt idx="8504">
                  <c:v>518.91017035071911</c:v>
                </c:pt>
                <c:pt idx="8505">
                  <c:v>476.24777945143694</c:v>
                </c:pt>
                <c:pt idx="8506">
                  <c:v>430.51616768896235</c:v>
                </c:pt>
                <c:pt idx="8507">
                  <c:v>411.21847832845827</c:v>
                </c:pt>
                <c:pt idx="8508">
                  <c:v>389.91468663652427</c:v>
                </c:pt>
                <c:pt idx="8509">
                  <c:v>373.21472623937888</c:v>
                </c:pt>
                <c:pt idx="8510">
                  <c:v>378.18043440317285</c:v>
                </c:pt>
                <c:pt idx="8511">
                  <c:v>390.9781733364668</c:v>
                </c:pt>
                <c:pt idx="8512">
                  <c:v>422.88195941040539</c:v>
                </c:pt>
                <c:pt idx="8513">
                  <c:v>424.78352247755032</c:v>
                </c:pt>
                <c:pt idx="8514">
                  <c:v>433.71133538715327</c:v>
                </c:pt>
                <c:pt idx="8515">
                  <c:v>460.75321622522267</c:v>
                </c:pt>
                <c:pt idx="8516">
                  <c:v>481.15249982873326</c:v>
                </c:pt>
                <c:pt idx="8517">
                  <c:v>472.83264535522926</c:v>
                </c:pt>
                <c:pt idx="8518">
                  <c:v>438.96160082928475</c:v>
                </c:pt>
                <c:pt idx="8519">
                  <c:v>393.13707400833226</c:v>
                </c:pt>
                <c:pt idx="8520">
                  <c:v>353.45098891376443</c:v>
                </c:pt>
                <c:pt idx="8521">
                  <c:v>325.88825259517057</c:v>
                </c:pt>
                <c:pt idx="8522">
                  <c:v>321.99147506604254</c:v>
                </c:pt>
                <c:pt idx="8523">
                  <c:v>338.03918921294155</c:v>
                </c:pt>
                <c:pt idx="8524">
                  <c:v>372.00896090026754</c:v>
                </c:pt>
                <c:pt idx="8525">
                  <c:v>414.81363043871846</c:v>
                </c:pt>
                <c:pt idx="8526">
                  <c:v>457.56349246175523</c:v>
                </c:pt>
                <c:pt idx="8527">
                  <c:v>477.95733213054234</c:v>
                </c:pt>
                <c:pt idx="8528">
                  <c:v>469.02915105275929</c:v>
                </c:pt>
                <c:pt idx="8529">
                  <c:v>439.49334417925604</c:v>
                </c:pt>
                <c:pt idx="8530">
                  <c:v>412.13895005287191</c:v>
                </c:pt>
                <c:pt idx="8531">
                  <c:v>387.5906270820563</c:v>
                </c:pt>
                <c:pt idx="8532">
                  <c:v>371.53746900043387</c:v>
                </c:pt>
                <c:pt idx="8533">
                  <c:v>360.08814221360001</c:v>
                </c:pt>
                <c:pt idx="8534">
                  <c:v>357.17789996192664</c:v>
                </c:pt>
                <c:pt idx="8535">
                  <c:v>359.47437167459748</c:v>
                </c:pt>
                <c:pt idx="8536">
                  <c:v>370.37562330728986</c:v>
                </c:pt>
                <c:pt idx="8537">
                  <c:v>395.90503762083682</c:v>
                </c:pt>
                <c:pt idx="8538">
                  <c:v>428.46070177684174</c:v>
                </c:pt>
                <c:pt idx="8539">
                  <c:v>468.62916664069007</c:v>
                </c:pt>
                <c:pt idx="8540">
                  <c:v>499.52971746482365</c:v>
                </c:pt>
                <c:pt idx="8541">
                  <c:v>504.33644701709864</c:v>
                </c:pt>
                <c:pt idx="8542">
                  <c:v>475.71603610146565</c:v>
                </c:pt>
                <c:pt idx="8543">
                  <c:v>427.26619247535729</c:v>
                </c:pt>
                <c:pt idx="8544">
                  <c:v>387.58010738078951</c:v>
                </c:pt>
                <c:pt idx="8545">
                  <c:v>365.26800467250717</c:v>
                </c:pt>
                <c:pt idx="8546">
                  <c:v>358.74591033822338</c:v>
                </c:pt>
                <c:pt idx="8547">
                  <c:v>369.54299087481087</c:v>
                </c:pt>
                <c:pt idx="8548">
                  <c:v>400.88744575698104</c:v>
                </c:pt>
                <c:pt idx="8549">
                  <c:v>443.69211529543196</c:v>
                </c:pt>
                <c:pt idx="8550">
                  <c:v>483.81666051331297</c:v>
                </c:pt>
                <c:pt idx="8551">
                  <c:v>506.83581698725584</c:v>
                </c:pt>
                <c:pt idx="8552">
                  <c:v>495.28231910431703</c:v>
                </c:pt>
                <c:pt idx="8553">
                  <c:v>460.49587862050225</c:v>
                </c:pt>
                <c:pt idx="8554">
                  <c:v>420.01490046833931</c:v>
                </c:pt>
                <c:pt idx="8555">
                  <c:v>387.5906270820563</c:v>
                </c:pt>
                <c:pt idx="8556">
                  <c:v>371.53746900043387</c:v>
                </c:pt>
                <c:pt idx="8557">
                  <c:v>360.08814221360001</c:v>
                </c:pt>
                <c:pt idx="8558">
                  <c:v>354.55258315677088</c:v>
                </c:pt>
                <c:pt idx="8559">
                  <c:v>356.84905486944172</c:v>
                </c:pt>
                <c:pt idx="8560">
                  <c:v>367.75030650213409</c:v>
                </c:pt>
                <c:pt idx="8561">
                  <c:v>388.02908720536948</c:v>
                </c:pt>
                <c:pt idx="8562">
                  <c:v>420.5847513613744</c:v>
                </c:pt>
                <c:pt idx="8563">
                  <c:v>460.75321622522267</c:v>
                </c:pt>
                <c:pt idx="8564">
                  <c:v>486.40313343904478</c:v>
                </c:pt>
                <c:pt idx="8565">
                  <c:v>485.95922938100819</c:v>
                </c:pt>
                <c:pt idx="8566">
                  <c:v>452.08818485506367</c:v>
                </c:pt>
                <c:pt idx="8567">
                  <c:v>403.63834122895537</c:v>
                </c:pt>
                <c:pt idx="8568">
                  <c:v>363.95225613438754</c:v>
                </c:pt>
                <c:pt idx="8569">
                  <c:v>339.01483662094944</c:v>
                </c:pt>
                <c:pt idx="8570">
                  <c:v>332.49274228666565</c:v>
                </c:pt>
                <c:pt idx="8571">
                  <c:v>348.54045643356466</c:v>
                </c:pt>
                <c:pt idx="8572">
                  <c:v>374.6342777054233</c:v>
                </c:pt>
                <c:pt idx="8573">
                  <c:v>417.43894724387422</c:v>
                </c:pt>
                <c:pt idx="8574">
                  <c:v>460.18880926691099</c:v>
                </c:pt>
                <c:pt idx="8575">
                  <c:v>485.83328254600963</c:v>
                </c:pt>
                <c:pt idx="8576">
                  <c:v>476.90510146822669</c:v>
                </c:pt>
                <c:pt idx="8577">
                  <c:v>449.9946113998792</c:v>
                </c:pt>
                <c:pt idx="8578">
                  <c:v>417.38958366318354</c:v>
                </c:pt>
                <c:pt idx="8579">
                  <c:v>392.84126069236788</c:v>
                </c:pt>
                <c:pt idx="8580">
                  <c:v>379.41341941590122</c:v>
                </c:pt>
                <c:pt idx="8581">
                  <c:v>370.58940943422311</c:v>
                </c:pt>
                <c:pt idx="8582">
                  <c:v>370.30448398770551</c:v>
                </c:pt>
                <c:pt idx="8583">
                  <c:v>372.60095570037635</c:v>
                </c:pt>
                <c:pt idx="8584">
                  <c:v>386.12752413822454</c:v>
                </c:pt>
                <c:pt idx="8585">
                  <c:v>411.65693845177145</c:v>
                </c:pt>
                <c:pt idx="8586">
                  <c:v>441.58728580262061</c:v>
                </c:pt>
                <c:pt idx="8587">
                  <c:v>481.75575066646888</c:v>
                </c:pt>
                <c:pt idx="8588">
                  <c:v>507.40566788029099</c:v>
                </c:pt>
                <c:pt idx="8589">
                  <c:v>504.33644701709864</c:v>
                </c:pt>
                <c:pt idx="8590">
                  <c:v>470.46540249115412</c:v>
                </c:pt>
                <c:pt idx="8591">
                  <c:v>424.64087567020152</c:v>
                </c:pt>
                <c:pt idx="8592">
                  <c:v>387.58010738078951</c:v>
                </c:pt>
                <c:pt idx="8593">
                  <c:v>365.26800467250717</c:v>
                </c:pt>
                <c:pt idx="8594">
                  <c:v>358.74591033822338</c:v>
                </c:pt>
                <c:pt idx="8595">
                  <c:v>372.16830767996663</c:v>
                </c:pt>
                <c:pt idx="8596">
                  <c:v>403.51276256213691</c:v>
                </c:pt>
                <c:pt idx="8597">
                  <c:v>448.94274890574354</c:v>
                </c:pt>
                <c:pt idx="8598">
                  <c:v>491.69261092878037</c:v>
                </c:pt>
                <c:pt idx="8599">
                  <c:v>512.08645059756748</c:v>
                </c:pt>
                <c:pt idx="8600">
                  <c:v>503.15826951978443</c:v>
                </c:pt>
                <c:pt idx="8601">
                  <c:v>473.62246264628118</c:v>
                </c:pt>
                <c:pt idx="8602">
                  <c:v>441.01743490958552</c:v>
                </c:pt>
                <c:pt idx="8603">
                  <c:v>424.34506235423714</c:v>
                </c:pt>
                <c:pt idx="8604">
                  <c:v>408.29190427261472</c:v>
                </c:pt>
                <c:pt idx="8605">
                  <c:v>394.21726068062503</c:v>
                </c:pt>
                <c:pt idx="8606">
                  <c:v>391.30701842895172</c:v>
                </c:pt>
                <c:pt idx="8607">
                  <c:v>404.10475736224572</c:v>
                </c:pt>
                <c:pt idx="8608">
                  <c:v>417.63132580009386</c:v>
                </c:pt>
                <c:pt idx="8609">
                  <c:v>440.53542330848501</c:v>
                </c:pt>
                <c:pt idx="8610">
                  <c:v>475.71640426964569</c:v>
                </c:pt>
                <c:pt idx="8611">
                  <c:v>518.51018593864978</c:v>
                </c:pt>
                <c:pt idx="8612">
                  <c:v>546.78541995762771</c:v>
                </c:pt>
                <c:pt idx="8613">
                  <c:v>541.09088228927953</c:v>
                </c:pt>
                <c:pt idx="8614">
                  <c:v>509.84515456849078</c:v>
                </c:pt>
                <c:pt idx="8615">
                  <c:v>466.64594455269395</c:v>
                </c:pt>
                <c:pt idx="8616">
                  <c:v>426.95985945812618</c:v>
                </c:pt>
                <c:pt idx="8617">
                  <c:v>407.2730735549996</c:v>
                </c:pt>
                <c:pt idx="8618">
                  <c:v>408.62692963618315</c:v>
                </c:pt>
                <c:pt idx="8619">
                  <c:v>422.04932697792646</c:v>
                </c:pt>
                <c:pt idx="8620">
                  <c:v>456.01909866525239</c:v>
                </c:pt>
                <c:pt idx="8621">
                  <c:v>522.45161945010523</c:v>
                </c:pt>
                <c:pt idx="8622">
                  <c:v>578.32806549892098</c:v>
                </c:pt>
                <c:pt idx="8623">
                  <c:v>609.22317238833125</c:v>
                </c:pt>
                <c:pt idx="8624">
                  <c:v>602.92030811570396</c:v>
                </c:pt>
                <c:pt idx="8625">
                  <c:v>570.75918443704495</c:v>
                </c:pt>
                <c:pt idx="8626">
                  <c:v>530.27820628488189</c:v>
                </c:pt>
                <c:pt idx="8627">
                  <c:v>497.85393289859894</c:v>
                </c:pt>
                <c:pt idx="8628">
                  <c:v>479.17545801182069</c:v>
                </c:pt>
                <c:pt idx="8629">
                  <c:v>472.97676483529835</c:v>
                </c:pt>
                <c:pt idx="8630">
                  <c:v>470.06652258362504</c:v>
                </c:pt>
                <c:pt idx="8631">
                  <c:v>477.61362790660741</c:v>
                </c:pt>
                <c:pt idx="8632">
                  <c:v>488.51487953929978</c:v>
                </c:pt>
                <c:pt idx="8633">
                  <c:v>511.41897704769099</c:v>
                </c:pt>
                <c:pt idx="8634">
                  <c:v>541.34932439854015</c:v>
                </c:pt>
                <c:pt idx="8635">
                  <c:v>576.26715565207689</c:v>
                </c:pt>
                <c:pt idx="8636">
                  <c:v>615.04365689167787</c:v>
                </c:pt>
                <c:pt idx="8637">
                  <c:v>614.59975283364122</c:v>
                </c:pt>
                <c:pt idx="8638">
                  <c:v>580.72870830769671</c:v>
                </c:pt>
                <c:pt idx="8639">
                  <c:v>548.03076551252309</c:v>
                </c:pt>
                <c:pt idx="8640">
                  <c:v>513.59531402826678</c:v>
                </c:pt>
                <c:pt idx="8641">
                  <c:v>488.65789451482874</c:v>
                </c:pt>
                <c:pt idx="8642">
                  <c:v>484.76111698570065</c:v>
                </c:pt>
                <c:pt idx="8643">
                  <c:v>498.18351432744396</c:v>
                </c:pt>
                <c:pt idx="8644">
                  <c:v>526.90265240445842</c:v>
                </c:pt>
                <c:pt idx="8645">
                  <c:v>574.95795555322081</c:v>
                </c:pt>
                <c:pt idx="8646">
                  <c:v>617.70781757625764</c:v>
                </c:pt>
                <c:pt idx="8647">
                  <c:v>645.97760766051204</c:v>
                </c:pt>
                <c:pt idx="8648">
                  <c:v>631.79879297241746</c:v>
                </c:pt>
                <c:pt idx="8649">
                  <c:v>597.01235248860269</c:v>
                </c:pt>
                <c:pt idx="8650">
                  <c:v>564.40732475190703</c:v>
                </c:pt>
                <c:pt idx="8651">
                  <c:v>542.48431858624713</c:v>
                </c:pt>
                <c:pt idx="8652">
                  <c:v>529.05647730978046</c:v>
                </c:pt>
                <c:pt idx="8653">
                  <c:v>520.2324673281023</c:v>
                </c:pt>
                <c:pt idx="8654">
                  <c:v>517.32222507642905</c:v>
                </c:pt>
                <c:pt idx="8655">
                  <c:v>519.61869678909989</c:v>
                </c:pt>
                <c:pt idx="8656">
                  <c:v>527.89463161663639</c:v>
                </c:pt>
                <c:pt idx="8657">
                  <c:v>542.92277870956036</c:v>
                </c:pt>
                <c:pt idx="8658">
                  <c:v>572.85312606040952</c:v>
                </c:pt>
                <c:pt idx="8659">
                  <c:v>613.02159092425779</c:v>
                </c:pt>
                <c:pt idx="8660">
                  <c:v>641.29682494323561</c:v>
                </c:pt>
                <c:pt idx="8661">
                  <c:v>632.97697046973167</c:v>
                </c:pt>
                <c:pt idx="8662">
                  <c:v>601.73124274894292</c:v>
                </c:pt>
                <c:pt idx="8663">
                  <c:v>553.28139912283461</c:v>
                </c:pt>
                <c:pt idx="8664">
                  <c:v>510.96999722311102</c:v>
                </c:pt>
                <c:pt idx="8665">
                  <c:v>486.03257770967292</c:v>
                </c:pt>
                <c:pt idx="8666">
                  <c:v>490.01175059601218</c:v>
                </c:pt>
                <c:pt idx="8667">
                  <c:v>500.80883113259966</c:v>
                </c:pt>
                <c:pt idx="8668">
                  <c:v>532.15328601476995</c:v>
                </c:pt>
                <c:pt idx="8669">
                  <c:v>580.20858916353234</c:v>
                </c:pt>
                <c:pt idx="8670">
                  <c:v>625.58376799172493</c:v>
                </c:pt>
                <c:pt idx="8671">
                  <c:v>651.22824127082356</c:v>
                </c:pt>
                <c:pt idx="8672">
                  <c:v>647.55069380335215</c:v>
                </c:pt>
                <c:pt idx="8673">
                  <c:v>618.0148869298489</c:v>
                </c:pt>
                <c:pt idx="8674">
                  <c:v>582.78454238799736</c:v>
                </c:pt>
                <c:pt idx="8675">
                  <c:v>563.48685302749334</c:v>
                </c:pt>
                <c:pt idx="8676">
                  <c:v>557.93496216649396</c:v>
                </c:pt>
                <c:pt idx="8677">
                  <c:v>549.11095218481591</c:v>
                </c:pt>
                <c:pt idx="8678">
                  <c:v>540.95007632283102</c:v>
                </c:pt>
                <c:pt idx="8679">
                  <c:v>551.12249845096915</c:v>
                </c:pt>
                <c:pt idx="8680">
                  <c:v>562.02375008366153</c:v>
                </c:pt>
                <c:pt idx="8681">
                  <c:v>584.92784759205279</c:v>
                </c:pt>
                <c:pt idx="8682">
                  <c:v>620.10882855321347</c:v>
                </c:pt>
                <c:pt idx="8683">
                  <c:v>665.52792702737327</c:v>
                </c:pt>
                <c:pt idx="8684">
                  <c:v>688.55252743603955</c:v>
                </c:pt>
                <c:pt idx="8685">
                  <c:v>680.23267296253562</c:v>
                </c:pt>
                <c:pt idx="8686">
                  <c:v>641.11099482627958</c:v>
                </c:pt>
                <c:pt idx="8687">
                  <c:v>597.9117848104828</c:v>
                </c:pt>
                <c:pt idx="8688">
                  <c:v>558.22569971591508</c:v>
                </c:pt>
                <c:pt idx="8689">
                  <c:v>530.66296339732116</c:v>
                </c:pt>
                <c:pt idx="8690">
                  <c:v>526.76618586819313</c:v>
                </c:pt>
                <c:pt idx="8691">
                  <c:v>540.18858320993627</c:v>
                </c:pt>
                <c:pt idx="8692">
                  <c:v>574.15835489726237</c:v>
                </c:pt>
                <c:pt idx="8693">
                  <c:v>622.21365804602488</c:v>
                </c:pt>
                <c:pt idx="8694">
                  <c:v>672.83947048452899</c:v>
                </c:pt>
                <c:pt idx="8695">
                  <c:v>698.48394376362762</c:v>
                </c:pt>
                <c:pt idx="8696">
                  <c:v>689.55576268584457</c:v>
                </c:pt>
                <c:pt idx="8697">
                  <c:v>665.27058942265285</c:v>
                </c:pt>
                <c:pt idx="8698">
                  <c:v>632.66556168595719</c:v>
                </c:pt>
                <c:pt idx="8699">
                  <c:v>602.86660510483</c:v>
                </c:pt>
                <c:pt idx="8700">
                  <c:v>597.31471424383062</c:v>
                </c:pt>
                <c:pt idx="8701">
                  <c:v>580.61475384668518</c:v>
                </c:pt>
                <c:pt idx="8702">
                  <c:v>603.95767964656955</c:v>
                </c:pt>
                <c:pt idx="8703">
                  <c:v>624.63136899533094</c:v>
                </c:pt>
                <c:pt idx="8704">
                  <c:v>653.90983826411377</c:v>
                </c:pt>
                <c:pt idx="8705">
                  <c:v>666.31266855188176</c:v>
                </c:pt>
                <c:pt idx="8706">
                  <c:v>683.11643187695211</c:v>
                </c:pt>
                <c:pt idx="8707">
                  <c:v>704.90767910470993</c:v>
                </c:pt>
                <c:pt idx="8708">
                  <c:v>720.05632909790893</c:v>
                </c:pt>
                <c:pt idx="8709">
                  <c:v>719.61242503987228</c:v>
                </c:pt>
                <c:pt idx="8710">
                  <c:v>659.48821246237003</c:v>
                </c:pt>
                <c:pt idx="8711">
                  <c:v>600.53710161563856</c:v>
                </c:pt>
                <c:pt idx="8712">
                  <c:v>550.34974930044768</c:v>
                </c:pt>
                <c:pt idx="8713">
                  <c:v>517.53637937154224</c:v>
                </c:pt>
                <c:pt idx="8714">
                  <c:v>503.1383346217911</c:v>
                </c:pt>
                <c:pt idx="8715">
                  <c:v>506.0594647429113</c:v>
                </c:pt>
                <c:pt idx="8716">
                  <c:v>529.52796920961407</c:v>
                </c:pt>
                <c:pt idx="8717">
                  <c:v>569.70732194290929</c:v>
                </c:pt>
                <c:pt idx="8718">
                  <c:v>617.70781757625764</c:v>
                </c:pt>
                <c:pt idx="8719">
                  <c:v>638.10165724504463</c:v>
                </c:pt>
                <c:pt idx="8720">
                  <c:v>618.67220894663865</c:v>
                </c:pt>
                <c:pt idx="8721">
                  <c:v>576.00981804735648</c:v>
                </c:pt>
                <c:pt idx="8722">
                  <c:v>532.90352309003765</c:v>
                </c:pt>
                <c:pt idx="8723">
                  <c:v>500.4792497037547</c:v>
                </c:pt>
                <c:pt idx="8724">
                  <c:v>481.80077481697646</c:v>
                </c:pt>
                <c:pt idx="8725">
                  <c:v>470.35144803014259</c:v>
                </c:pt>
                <c:pt idx="8726">
                  <c:v>462.1905721681577</c:v>
                </c:pt>
                <c:pt idx="8727">
                  <c:v>446.10982624473814</c:v>
                </c:pt>
                <c:pt idx="8728">
                  <c:v>449.13512746196312</c:v>
                </c:pt>
                <c:pt idx="8729">
                  <c:v>472.03922497035433</c:v>
                </c:pt>
                <c:pt idx="8730">
                  <c:v>496.7189387108919</c:v>
                </c:pt>
                <c:pt idx="8731">
                  <c:v>531.63676996442871</c:v>
                </c:pt>
                <c:pt idx="8732">
                  <c:v>552.03605356793923</c:v>
                </c:pt>
                <c:pt idx="8733">
                  <c:v>546.34151589959106</c:v>
                </c:pt>
                <c:pt idx="8734">
                  <c:v>507.21983776333502</c:v>
                </c:pt>
                <c:pt idx="8735">
                  <c:v>456.1446773320709</c:v>
                </c:pt>
                <c:pt idx="8736">
                  <c:v>419.08390904265883</c:v>
                </c:pt>
                <c:pt idx="8737">
                  <c:v>394.14648952922073</c:v>
                </c:pt>
                <c:pt idx="8738">
                  <c:v>392.87502880524846</c:v>
                </c:pt>
                <c:pt idx="8739">
                  <c:v>401.04679253668019</c:v>
                </c:pt>
                <c:pt idx="8740">
                  <c:v>461.26973227556402</c:v>
                </c:pt>
                <c:pt idx="8741">
                  <c:v>501.44908500885907</c:v>
                </c:pt>
                <c:pt idx="8742">
                  <c:v>536.32299661642855</c:v>
                </c:pt>
                <c:pt idx="8743">
                  <c:v>551.46620267490403</c:v>
                </c:pt>
                <c:pt idx="8744">
                  <c:v>539.91270479196533</c:v>
                </c:pt>
                <c:pt idx="8745">
                  <c:v>507.7515811133062</c:v>
                </c:pt>
                <c:pt idx="8746">
                  <c:v>456.76933574052021</c:v>
                </c:pt>
                <c:pt idx="8747">
                  <c:v>419.09442874392562</c:v>
                </c:pt>
                <c:pt idx="8748">
                  <c:v>403.04127066230313</c:v>
                </c:pt>
                <c:pt idx="8749">
                  <c:v>396.84257748578085</c:v>
                </c:pt>
                <c:pt idx="8750">
                  <c:v>396.55765203926325</c:v>
                </c:pt>
                <c:pt idx="8751">
                  <c:v>419.85665819318035</c:v>
                </c:pt>
                <c:pt idx="8752">
                  <c:v>422.88195941040539</c:v>
                </c:pt>
                <c:pt idx="8753">
                  <c:v>443.16074011364077</c:v>
                </c:pt>
                <c:pt idx="8754">
                  <c:v>496.7189387108919</c:v>
                </c:pt>
                <c:pt idx="8755">
                  <c:v>542.13803718505176</c:v>
                </c:pt>
                <c:pt idx="8756">
                  <c:v>578.28922161949697</c:v>
                </c:pt>
                <c:pt idx="8757">
                  <c:v>590.97190158723924</c:v>
                </c:pt>
                <c:pt idx="8758">
                  <c:v>559.72617386645049</c:v>
                </c:pt>
                <c:pt idx="8759">
                  <c:v>529.65354787643264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82-4BDD-8D87-5DA99D32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645679"/>
        <c:axId val="2008184207"/>
      </c:scatterChart>
      <c:valAx>
        <c:axId val="1850645679"/>
        <c:scaling>
          <c:orientation val="minMax"/>
          <c:max val="43837"/>
          <c:min val="434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.mm\.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184207"/>
        <c:crosses val="autoZero"/>
        <c:crossBetween val="midCat"/>
        <c:majorUnit val="30"/>
      </c:valAx>
      <c:valAx>
        <c:axId val="200818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6456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Calculations!$L$2</c:f>
              <c:strCache>
                <c:ptCount val="1"/>
                <c:pt idx="0">
                  <c:v>Annual consumption, MWh (example)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Calculations!$O$8:$O$8767</c:f>
              <c:numCache>
                <c:formatCode>0</c:formatCode>
                <c:ptCount val="8760"/>
                <c:pt idx="0">
                  <c:v>1597</c:v>
                </c:pt>
                <c:pt idx="1">
                  <c:v>1886</c:v>
                </c:pt>
                <c:pt idx="2">
                  <c:v>2138</c:v>
                </c:pt>
                <c:pt idx="3">
                  <c:v>2227</c:v>
                </c:pt>
                <c:pt idx="4">
                  <c:v>1867</c:v>
                </c:pt>
                <c:pt idx="5">
                  <c:v>1386</c:v>
                </c:pt>
                <c:pt idx="6">
                  <c:v>970</c:v>
                </c:pt>
                <c:pt idx="7">
                  <c:v>788</c:v>
                </c:pt>
                <c:pt idx="8">
                  <c:v>870</c:v>
                </c:pt>
                <c:pt idx="9">
                  <c:v>1181</c:v>
                </c:pt>
                <c:pt idx="10">
                  <c:v>1517</c:v>
                </c:pt>
                <c:pt idx="11">
                  <c:v>1774</c:v>
                </c:pt>
                <c:pt idx="12">
                  <c:v>2065</c:v>
                </c:pt>
                <c:pt idx="13">
                  <c:v>2212</c:v>
                </c:pt>
                <c:pt idx="14">
                  <c:v>2408</c:v>
                </c:pt>
                <c:pt idx="15">
                  <c:v>2632</c:v>
                </c:pt>
                <c:pt idx="16">
                  <c:v>2561</c:v>
                </c:pt>
                <c:pt idx="17">
                  <c:v>2454</c:v>
                </c:pt>
                <c:pt idx="18">
                  <c:v>1996</c:v>
                </c:pt>
                <c:pt idx="19">
                  <c:v>1533</c:v>
                </c:pt>
                <c:pt idx="20">
                  <c:v>1186</c:v>
                </c:pt>
                <c:pt idx="21">
                  <c:v>1225</c:v>
                </c:pt>
                <c:pt idx="22">
                  <c:v>1474</c:v>
                </c:pt>
                <c:pt idx="23">
                  <c:v>2228</c:v>
                </c:pt>
                <c:pt idx="24">
                  <c:v>2768</c:v>
                </c:pt>
                <c:pt idx="25">
                  <c:v>3083</c:v>
                </c:pt>
                <c:pt idx="26">
                  <c:v>3107</c:v>
                </c:pt>
                <c:pt idx="27">
                  <c:v>2989</c:v>
                </c:pt>
                <c:pt idx="28">
                  <c:v>2540</c:v>
                </c:pt>
                <c:pt idx="29">
                  <c:v>1860</c:v>
                </c:pt>
                <c:pt idx="30">
                  <c:v>1343</c:v>
                </c:pt>
                <c:pt idx="31">
                  <c:v>1003</c:v>
                </c:pt>
                <c:pt idx="32">
                  <c:v>871</c:v>
                </c:pt>
                <c:pt idx="33">
                  <c:v>1182</c:v>
                </c:pt>
                <c:pt idx="34">
                  <c:v>1449</c:v>
                </c:pt>
                <c:pt idx="35">
                  <c:v>1739</c:v>
                </c:pt>
                <c:pt idx="36">
                  <c:v>1962</c:v>
                </c:pt>
                <c:pt idx="37">
                  <c:v>1936</c:v>
                </c:pt>
                <c:pt idx="38">
                  <c:v>1896</c:v>
                </c:pt>
                <c:pt idx="39">
                  <c:v>1761</c:v>
                </c:pt>
                <c:pt idx="40">
                  <c:v>1616</c:v>
                </c:pt>
                <c:pt idx="41">
                  <c:v>1257</c:v>
                </c:pt>
                <c:pt idx="42">
                  <c:v>849</c:v>
                </c:pt>
                <c:pt idx="43">
                  <c:v>551</c:v>
                </c:pt>
                <c:pt idx="44">
                  <c:v>353</c:v>
                </c:pt>
                <c:pt idx="45">
                  <c:v>343</c:v>
                </c:pt>
                <c:pt idx="46">
                  <c:v>447</c:v>
                </c:pt>
                <c:pt idx="47">
                  <c:v>726</c:v>
                </c:pt>
                <c:pt idx="48">
                  <c:v>1088</c:v>
                </c:pt>
                <c:pt idx="49">
                  <c:v>1190</c:v>
                </c:pt>
                <c:pt idx="50">
                  <c:v>1141</c:v>
                </c:pt>
                <c:pt idx="51">
                  <c:v>961</c:v>
                </c:pt>
                <c:pt idx="52">
                  <c:v>641</c:v>
                </c:pt>
                <c:pt idx="53">
                  <c:v>385</c:v>
                </c:pt>
                <c:pt idx="54">
                  <c:v>221</c:v>
                </c:pt>
                <c:pt idx="55">
                  <c:v>162</c:v>
                </c:pt>
                <c:pt idx="56">
                  <c:v>182</c:v>
                </c:pt>
                <c:pt idx="57">
                  <c:v>263</c:v>
                </c:pt>
                <c:pt idx="58">
                  <c:v>436</c:v>
                </c:pt>
                <c:pt idx="59">
                  <c:v>586</c:v>
                </c:pt>
                <c:pt idx="60">
                  <c:v>731</c:v>
                </c:pt>
                <c:pt idx="61">
                  <c:v>804</c:v>
                </c:pt>
                <c:pt idx="62">
                  <c:v>854</c:v>
                </c:pt>
                <c:pt idx="63">
                  <c:v>812</c:v>
                </c:pt>
                <c:pt idx="64">
                  <c:v>700</c:v>
                </c:pt>
                <c:pt idx="65">
                  <c:v>568</c:v>
                </c:pt>
                <c:pt idx="66">
                  <c:v>406</c:v>
                </c:pt>
                <c:pt idx="67">
                  <c:v>262</c:v>
                </c:pt>
                <c:pt idx="68">
                  <c:v>185</c:v>
                </c:pt>
                <c:pt idx="69">
                  <c:v>188</c:v>
                </c:pt>
                <c:pt idx="70">
                  <c:v>272</c:v>
                </c:pt>
                <c:pt idx="71">
                  <c:v>486</c:v>
                </c:pt>
                <c:pt idx="72">
                  <c:v>708</c:v>
                </c:pt>
                <c:pt idx="73">
                  <c:v>905</c:v>
                </c:pt>
                <c:pt idx="74">
                  <c:v>919</c:v>
                </c:pt>
                <c:pt idx="75">
                  <c:v>748</c:v>
                </c:pt>
                <c:pt idx="76">
                  <c:v>537</c:v>
                </c:pt>
                <c:pt idx="77">
                  <c:v>306</c:v>
                </c:pt>
                <c:pt idx="78">
                  <c:v>184</c:v>
                </c:pt>
                <c:pt idx="79">
                  <c:v>127</c:v>
                </c:pt>
                <c:pt idx="80">
                  <c:v>108</c:v>
                </c:pt>
                <c:pt idx="81">
                  <c:v>208</c:v>
                </c:pt>
                <c:pt idx="82">
                  <c:v>310</c:v>
                </c:pt>
                <c:pt idx="83">
                  <c:v>440</c:v>
                </c:pt>
                <c:pt idx="84">
                  <c:v>540</c:v>
                </c:pt>
                <c:pt idx="85">
                  <c:v>593</c:v>
                </c:pt>
                <c:pt idx="86">
                  <c:v>598</c:v>
                </c:pt>
                <c:pt idx="87">
                  <c:v>601</c:v>
                </c:pt>
                <c:pt idx="88">
                  <c:v>596</c:v>
                </c:pt>
                <c:pt idx="89">
                  <c:v>535</c:v>
                </c:pt>
                <c:pt idx="90">
                  <c:v>407</c:v>
                </c:pt>
                <c:pt idx="91">
                  <c:v>278</c:v>
                </c:pt>
                <c:pt idx="92">
                  <c:v>230</c:v>
                </c:pt>
                <c:pt idx="93">
                  <c:v>274</c:v>
                </c:pt>
                <c:pt idx="94">
                  <c:v>480</c:v>
                </c:pt>
                <c:pt idx="95">
                  <c:v>865</c:v>
                </c:pt>
                <c:pt idx="96">
                  <c:v>1418</c:v>
                </c:pt>
                <c:pt idx="97">
                  <c:v>1813</c:v>
                </c:pt>
                <c:pt idx="98">
                  <c:v>1984</c:v>
                </c:pt>
                <c:pt idx="99">
                  <c:v>1910</c:v>
                </c:pt>
                <c:pt idx="100">
                  <c:v>1595</c:v>
                </c:pt>
                <c:pt idx="101">
                  <c:v>1227</c:v>
                </c:pt>
                <c:pt idx="102">
                  <c:v>946</c:v>
                </c:pt>
                <c:pt idx="103">
                  <c:v>773</c:v>
                </c:pt>
                <c:pt idx="104">
                  <c:v>756</c:v>
                </c:pt>
                <c:pt idx="105">
                  <c:v>844</c:v>
                </c:pt>
                <c:pt idx="106">
                  <c:v>1078</c:v>
                </c:pt>
                <c:pt idx="107">
                  <c:v>1142</c:v>
                </c:pt>
                <c:pt idx="108">
                  <c:v>967</c:v>
                </c:pt>
                <c:pt idx="109">
                  <c:v>805</c:v>
                </c:pt>
                <c:pt idx="110">
                  <c:v>577</c:v>
                </c:pt>
                <c:pt idx="111">
                  <c:v>555</c:v>
                </c:pt>
                <c:pt idx="112">
                  <c:v>511</c:v>
                </c:pt>
                <c:pt idx="113">
                  <c:v>375</c:v>
                </c:pt>
                <c:pt idx="114">
                  <c:v>237</c:v>
                </c:pt>
                <c:pt idx="115">
                  <c:v>150</c:v>
                </c:pt>
                <c:pt idx="116">
                  <c:v>113</c:v>
                </c:pt>
                <c:pt idx="117">
                  <c:v>118</c:v>
                </c:pt>
                <c:pt idx="118">
                  <c:v>201</c:v>
                </c:pt>
                <c:pt idx="119">
                  <c:v>363</c:v>
                </c:pt>
                <c:pt idx="120">
                  <c:v>585</c:v>
                </c:pt>
                <c:pt idx="121">
                  <c:v>697</c:v>
                </c:pt>
                <c:pt idx="122">
                  <c:v>728</c:v>
                </c:pt>
                <c:pt idx="123">
                  <c:v>639</c:v>
                </c:pt>
                <c:pt idx="124">
                  <c:v>487</c:v>
                </c:pt>
                <c:pt idx="125">
                  <c:v>276</c:v>
                </c:pt>
                <c:pt idx="126">
                  <c:v>152</c:v>
                </c:pt>
                <c:pt idx="127">
                  <c:v>119</c:v>
                </c:pt>
                <c:pt idx="128">
                  <c:v>135</c:v>
                </c:pt>
                <c:pt idx="129">
                  <c:v>217</c:v>
                </c:pt>
                <c:pt idx="130">
                  <c:v>344</c:v>
                </c:pt>
                <c:pt idx="131">
                  <c:v>502</c:v>
                </c:pt>
                <c:pt idx="132">
                  <c:v>606</c:v>
                </c:pt>
                <c:pt idx="133">
                  <c:v>666</c:v>
                </c:pt>
                <c:pt idx="134">
                  <c:v>671</c:v>
                </c:pt>
                <c:pt idx="135">
                  <c:v>582</c:v>
                </c:pt>
                <c:pt idx="136">
                  <c:v>461</c:v>
                </c:pt>
                <c:pt idx="137">
                  <c:v>338</c:v>
                </c:pt>
                <c:pt idx="138">
                  <c:v>212</c:v>
                </c:pt>
                <c:pt idx="139">
                  <c:v>116</c:v>
                </c:pt>
                <c:pt idx="140">
                  <c:v>74</c:v>
                </c:pt>
                <c:pt idx="141">
                  <c:v>72</c:v>
                </c:pt>
                <c:pt idx="142">
                  <c:v>111</c:v>
                </c:pt>
                <c:pt idx="143">
                  <c:v>180</c:v>
                </c:pt>
                <c:pt idx="144">
                  <c:v>297</c:v>
                </c:pt>
                <c:pt idx="145">
                  <c:v>333</c:v>
                </c:pt>
                <c:pt idx="146">
                  <c:v>177</c:v>
                </c:pt>
                <c:pt idx="147">
                  <c:v>144</c:v>
                </c:pt>
                <c:pt idx="148">
                  <c:v>121</c:v>
                </c:pt>
                <c:pt idx="149">
                  <c:v>97</c:v>
                </c:pt>
                <c:pt idx="150">
                  <c:v>68</c:v>
                </c:pt>
                <c:pt idx="151">
                  <c:v>54</c:v>
                </c:pt>
                <c:pt idx="152">
                  <c:v>66</c:v>
                </c:pt>
                <c:pt idx="153">
                  <c:v>105</c:v>
                </c:pt>
                <c:pt idx="154">
                  <c:v>192</c:v>
                </c:pt>
                <c:pt idx="155">
                  <c:v>287</c:v>
                </c:pt>
                <c:pt idx="156">
                  <c:v>430</c:v>
                </c:pt>
                <c:pt idx="157">
                  <c:v>496</c:v>
                </c:pt>
                <c:pt idx="158">
                  <c:v>529</c:v>
                </c:pt>
                <c:pt idx="159">
                  <c:v>517</c:v>
                </c:pt>
                <c:pt idx="160">
                  <c:v>449</c:v>
                </c:pt>
                <c:pt idx="161">
                  <c:v>376</c:v>
                </c:pt>
                <c:pt idx="162">
                  <c:v>238</c:v>
                </c:pt>
                <c:pt idx="163">
                  <c:v>146</c:v>
                </c:pt>
                <c:pt idx="164">
                  <c:v>101</c:v>
                </c:pt>
                <c:pt idx="165">
                  <c:v>103</c:v>
                </c:pt>
                <c:pt idx="166">
                  <c:v>160</c:v>
                </c:pt>
                <c:pt idx="167">
                  <c:v>311</c:v>
                </c:pt>
                <c:pt idx="168">
                  <c:v>521</c:v>
                </c:pt>
                <c:pt idx="169">
                  <c:v>684</c:v>
                </c:pt>
                <c:pt idx="170">
                  <c:v>817</c:v>
                </c:pt>
                <c:pt idx="171">
                  <c:v>775</c:v>
                </c:pt>
                <c:pt idx="172">
                  <c:v>603</c:v>
                </c:pt>
                <c:pt idx="173">
                  <c:v>386</c:v>
                </c:pt>
                <c:pt idx="174">
                  <c:v>246</c:v>
                </c:pt>
                <c:pt idx="175">
                  <c:v>163</c:v>
                </c:pt>
                <c:pt idx="176">
                  <c:v>145</c:v>
                </c:pt>
                <c:pt idx="177">
                  <c:v>258</c:v>
                </c:pt>
                <c:pt idx="178">
                  <c:v>345</c:v>
                </c:pt>
                <c:pt idx="179">
                  <c:v>488</c:v>
                </c:pt>
                <c:pt idx="180">
                  <c:v>571</c:v>
                </c:pt>
                <c:pt idx="181">
                  <c:v>527</c:v>
                </c:pt>
                <c:pt idx="182">
                  <c:v>578</c:v>
                </c:pt>
                <c:pt idx="183">
                  <c:v>556</c:v>
                </c:pt>
                <c:pt idx="184">
                  <c:v>512</c:v>
                </c:pt>
                <c:pt idx="185">
                  <c:v>388</c:v>
                </c:pt>
                <c:pt idx="186">
                  <c:v>239</c:v>
                </c:pt>
                <c:pt idx="187">
                  <c:v>151</c:v>
                </c:pt>
                <c:pt idx="188">
                  <c:v>110</c:v>
                </c:pt>
                <c:pt idx="189">
                  <c:v>114</c:v>
                </c:pt>
                <c:pt idx="190">
                  <c:v>174</c:v>
                </c:pt>
                <c:pt idx="191">
                  <c:v>295</c:v>
                </c:pt>
                <c:pt idx="192">
                  <c:v>453</c:v>
                </c:pt>
                <c:pt idx="193">
                  <c:v>592</c:v>
                </c:pt>
                <c:pt idx="194">
                  <c:v>605</c:v>
                </c:pt>
                <c:pt idx="195">
                  <c:v>518</c:v>
                </c:pt>
                <c:pt idx="196">
                  <c:v>339</c:v>
                </c:pt>
                <c:pt idx="197">
                  <c:v>179</c:v>
                </c:pt>
                <c:pt idx="198">
                  <c:v>77</c:v>
                </c:pt>
                <c:pt idx="199">
                  <c:v>47</c:v>
                </c:pt>
                <c:pt idx="200">
                  <c:v>52</c:v>
                </c:pt>
                <c:pt idx="201">
                  <c:v>80</c:v>
                </c:pt>
                <c:pt idx="202">
                  <c:v>143</c:v>
                </c:pt>
                <c:pt idx="203">
                  <c:v>199</c:v>
                </c:pt>
                <c:pt idx="204">
                  <c:v>233</c:v>
                </c:pt>
                <c:pt idx="205">
                  <c:v>271</c:v>
                </c:pt>
                <c:pt idx="206">
                  <c:v>266</c:v>
                </c:pt>
                <c:pt idx="207">
                  <c:v>204</c:v>
                </c:pt>
                <c:pt idx="208">
                  <c:v>117</c:v>
                </c:pt>
                <c:pt idx="209">
                  <c:v>55</c:v>
                </c:pt>
                <c:pt idx="210">
                  <c:v>25</c:v>
                </c:pt>
                <c:pt idx="211">
                  <c:v>14</c:v>
                </c:pt>
                <c:pt idx="212">
                  <c:v>11</c:v>
                </c:pt>
                <c:pt idx="213">
                  <c:v>15</c:v>
                </c:pt>
                <c:pt idx="214">
                  <c:v>29</c:v>
                </c:pt>
                <c:pt idx="215">
                  <c:v>64</c:v>
                </c:pt>
                <c:pt idx="216">
                  <c:v>112</c:v>
                </c:pt>
                <c:pt idx="217">
                  <c:v>154</c:v>
                </c:pt>
                <c:pt idx="218">
                  <c:v>166</c:v>
                </c:pt>
                <c:pt idx="219">
                  <c:v>133</c:v>
                </c:pt>
                <c:pt idx="220">
                  <c:v>86</c:v>
                </c:pt>
                <c:pt idx="221">
                  <c:v>46</c:v>
                </c:pt>
                <c:pt idx="222">
                  <c:v>27</c:v>
                </c:pt>
                <c:pt idx="223">
                  <c:v>19</c:v>
                </c:pt>
                <c:pt idx="224">
                  <c:v>24</c:v>
                </c:pt>
                <c:pt idx="225">
                  <c:v>40</c:v>
                </c:pt>
                <c:pt idx="226">
                  <c:v>84</c:v>
                </c:pt>
                <c:pt idx="227">
                  <c:v>138</c:v>
                </c:pt>
                <c:pt idx="228">
                  <c:v>207</c:v>
                </c:pt>
                <c:pt idx="229">
                  <c:v>226</c:v>
                </c:pt>
                <c:pt idx="230">
                  <c:v>231</c:v>
                </c:pt>
                <c:pt idx="231">
                  <c:v>227</c:v>
                </c:pt>
                <c:pt idx="232">
                  <c:v>187</c:v>
                </c:pt>
                <c:pt idx="233">
                  <c:v>129</c:v>
                </c:pt>
                <c:pt idx="234">
                  <c:v>71</c:v>
                </c:pt>
                <c:pt idx="235">
                  <c:v>35</c:v>
                </c:pt>
                <c:pt idx="236">
                  <c:v>23</c:v>
                </c:pt>
                <c:pt idx="237">
                  <c:v>26</c:v>
                </c:pt>
                <c:pt idx="238">
                  <c:v>45</c:v>
                </c:pt>
                <c:pt idx="239">
                  <c:v>99</c:v>
                </c:pt>
                <c:pt idx="240">
                  <c:v>181</c:v>
                </c:pt>
                <c:pt idx="241">
                  <c:v>236</c:v>
                </c:pt>
                <c:pt idx="242">
                  <c:v>220</c:v>
                </c:pt>
                <c:pt idx="243">
                  <c:v>120</c:v>
                </c:pt>
                <c:pt idx="244">
                  <c:v>41</c:v>
                </c:pt>
                <c:pt idx="245">
                  <c:v>18</c:v>
                </c:pt>
                <c:pt idx="246">
                  <c:v>9</c:v>
                </c:pt>
                <c:pt idx="247">
                  <c:v>1</c:v>
                </c:pt>
                <c:pt idx="248">
                  <c:v>2</c:v>
                </c:pt>
                <c:pt idx="249">
                  <c:v>7</c:v>
                </c:pt>
                <c:pt idx="250">
                  <c:v>21</c:v>
                </c:pt>
                <c:pt idx="251">
                  <c:v>51</c:v>
                </c:pt>
                <c:pt idx="252">
                  <c:v>92</c:v>
                </c:pt>
                <c:pt idx="253">
                  <c:v>124</c:v>
                </c:pt>
                <c:pt idx="254">
                  <c:v>126</c:v>
                </c:pt>
                <c:pt idx="255">
                  <c:v>128</c:v>
                </c:pt>
                <c:pt idx="256">
                  <c:v>102</c:v>
                </c:pt>
                <c:pt idx="257">
                  <c:v>79</c:v>
                </c:pt>
                <c:pt idx="258">
                  <c:v>60</c:v>
                </c:pt>
                <c:pt idx="259">
                  <c:v>36</c:v>
                </c:pt>
                <c:pt idx="260">
                  <c:v>28</c:v>
                </c:pt>
                <c:pt idx="261">
                  <c:v>32</c:v>
                </c:pt>
                <c:pt idx="262">
                  <c:v>57</c:v>
                </c:pt>
                <c:pt idx="263">
                  <c:v>134</c:v>
                </c:pt>
                <c:pt idx="264">
                  <c:v>240</c:v>
                </c:pt>
                <c:pt idx="265">
                  <c:v>368</c:v>
                </c:pt>
                <c:pt idx="266">
                  <c:v>471</c:v>
                </c:pt>
                <c:pt idx="267">
                  <c:v>519</c:v>
                </c:pt>
                <c:pt idx="268">
                  <c:v>469</c:v>
                </c:pt>
                <c:pt idx="269">
                  <c:v>769</c:v>
                </c:pt>
                <c:pt idx="270">
                  <c:v>591</c:v>
                </c:pt>
                <c:pt idx="271">
                  <c:v>483</c:v>
                </c:pt>
                <c:pt idx="272">
                  <c:v>503</c:v>
                </c:pt>
                <c:pt idx="273">
                  <c:v>693</c:v>
                </c:pt>
                <c:pt idx="274">
                  <c:v>984</c:v>
                </c:pt>
                <c:pt idx="275">
                  <c:v>1335</c:v>
                </c:pt>
                <c:pt idx="276">
                  <c:v>1743</c:v>
                </c:pt>
                <c:pt idx="277">
                  <c:v>1853</c:v>
                </c:pt>
                <c:pt idx="278">
                  <c:v>1791</c:v>
                </c:pt>
                <c:pt idx="279">
                  <c:v>1863</c:v>
                </c:pt>
                <c:pt idx="280">
                  <c:v>1858</c:v>
                </c:pt>
                <c:pt idx="281">
                  <c:v>1632</c:v>
                </c:pt>
                <c:pt idx="282">
                  <c:v>1221</c:v>
                </c:pt>
                <c:pt idx="283">
                  <c:v>839</c:v>
                </c:pt>
                <c:pt idx="284">
                  <c:v>663</c:v>
                </c:pt>
                <c:pt idx="285">
                  <c:v>672</c:v>
                </c:pt>
                <c:pt idx="286">
                  <c:v>953</c:v>
                </c:pt>
                <c:pt idx="287">
                  <c:v>1456</c:v>
                </c:pt>
                <c:pt idx="288">
                  <c:v>1923</c:v>
                </c:pt>
                <c:pt idx="289">
                  <c:v>2164</c:v>
                </c:pt>
                <c:pt idx="290">
                  <c:v>2105</c:v>
                </c:pt>
                <c:pt idx="291">
                  <c:v>1763</c:v>
                </c:pt>
                <c:pt idx="292">
                  <c:v>1329</c:v>
                </c:pt>
                <c:pt idx="293">
                  <c:v>932</c:v>
                </c:pt>
                <c:pt idx="294">
                  <c:v>572</c:v>
                </c:pt>
                <c:pt idx="295">
                  <c:v>484</c:v>
                </c:pt>
                <c:pt idx="296">
                  <c:v>587</c:v>
                </c:pt>
                <c:pt idx="297">
                  <c:v>945</c:v>
                </c:pt>
                <c:pt idx="298">
                  <c:v>1450</c:v>
                </c:pt>
                <c:pt idx="299">
                  <c:v>1804</c:v>
                </c:pt>
                <c:pt idx="300">
                  <c:v>2066</c:v>
                </c:pt>
                <c:pt idx="301">
                  <c:v>2213</c:v>
                </c:pt>
                <c:pt idx="302">
                  <c:v>2330</c:v>
                </c:pt>
                <c:pt idx="303">
                  <c:v>2374</c:v>
                </c:pt>
                <c:pt idx="304">
                  <c:v>2253</c:v>
                </c:pt>
                <c:pt idx="305">
                  <c:v>1837</c:v>
                </c:pt>
                <c:pt idx="306">
                  <c:v>1433</c:v>
                </c:pt>
                <c:pt idx="307">
                  <c:v>1094</c:v>
                </c:pt>
                <c:pt idx="308">
                  <c:v>880</c:v>
                </c:pt>
                <c:pt idx="309">
                  <c:v>887</c:v>
                </c:pt>
                <c:pt idx="310">
                  <c:v>1192</c:v>
                </c:pt>
                <c:pt idx="311">
                  <c:v>1730</c:v>
                </c:pt>
                <c:pt idx="312">
                  <c:v>2272</c:v>
                </c:pt>
                <c:pt idx="313">
                  <c:v>2690</c:v>
                </c:pt>
                <c:pt idx="314">
                  <c:v>2714</c:v>
                </c:pt>
                <c:pt idx="315">
                  <c:v>2598</c:v>
                </c:pt>
                <c:pt idx="316">
                  <c:v>2192</c:v>
                </c:pt>
                <c:pt idx="317">
                  <c:v>1546</c:v>
                </c:pt>
                <c:pt idx="318">
                  <c:v>1042</c:v>
                </c:pt>
                <c:pt idx="319">
                  <c:v>861</c:v>
                </c:pt>
                <c:pt idx="320">
                  <c:v>923</c:v>
                </c:pt>
                <c:pt idx="321">
                  <c:v>1269</c:v>
                </c:pt>
                <c:pt idx="322">
                  <c:v>1759</c:v>
                </c:pt>
                <c:pt idx="323">
                  <c:v>2017</c:v>
                </c:pt>
                <c:pt idx="324">
                  <c:v>2067</c:v>
                </c:pt>
                <c:pt idx="325">
                  <c:v>2079</c:v>
                </c:pt>
                <c:pt idx="326">
                  <c:v>2081</c:v>
                </c:pt>
                <c:pt idx="327">
                  <c:v>1794</c:v>
                </c:pt>
                <c:pt idx="328">
                  <c:v>1436</c:v>
                </c:pt>
                <c:pt idx="329">
                  <c:v>1203</c:v>
                </c:pt>
                <c:pt idx="330">
                  <c:v>763</c:v>
                </c:pt>
                <c:pt idx="331">
                  <c:v>364</c:v>
                </c:pt>
                <c:pt idx="332">
                  <c:v>248</c:v>
                </c:pt>
                <c:pt idx="333">
                  <c:v>259</c:v>
                </c:pt>
                <c:pt idx="334">
                  <c:v>280</c:v>
                </c:pt>
                <c:pt idx="335">
                  <c:v>557</c:v>
                </c:pt>
                <c:pt idx="336">
                  <c:v>1010</c:v>
                </c:pt>
                <c:pt idx="337">
                  <c:v>1407</c:v>
                </c:pt>
                <c:pt idx="338">
                  <c:v>1492</c:v>
                </c:pt>
                <c:pt idx="339">
                  <c:v>1256</c:v>
                </c:pt>
                <c:pt idx="340">
                  <c:v>816</c:v>
                </c:pt>
                <c:pt idx="341">
                  <c:v>425</c:v>
                </c:pt>
                <c:pt idx="342">
                  <c:v>234</c:v>
                </c:pt>
                <c:pt idx="343">
                  <c:v>214</c:v>
                </c:pt>
                <c:pt idx="344">
                  <c:v>261</c:v>
                </c:pt>
                <c:pt idx="345">
                  <c:v>456</c:v>
                </c:pt>
                <c:pt idx="346">
                  <c:v>676</c:v>
                </c:pt>
                <c:pt idx="347">
                  <c:v>869</c:v>
                </c:pt>
                <c:pt idx="348">
                  <c:v>1238</c:v>
                </c:pt>
                <c:pt idx="349">
                  <c:v>1022</c:v>
                </c:pt>
                <c:pt idx="350">
                  <c:v>1162</c:v>
                </c:pt>
                <c:pt idx="351">
                  <c:v>1233</c:v>
                </c:pt>
                <c:pt idx="352">
                  <c:v>1160</c:v>
                </c:pt>
                <c:pt idx="353">
                  <c:v>830</c:v>
                </c:pt>
                <c:pt idx="354">
                  <c:v>594</c:v>
                </c:pt>
                <c:pt idx="355">
                  <c:v>416</c:v>
                </c:pt>
                <c:pt idx="356">
                  <c:v>302</c:v>
                </c:pt>
                <c:pt idx="357">
                  <c:v>356</c:v>
                </c:pt>
                <c:pt idx="358">
                  <c:v>546</c:v>
                </c:pt>
                <c:pt idx="359">
                  <c:v>866</c:v>
                </c:pt>
                <c:pt idx="360">
                  <c:v>1265</c:v>
                </c:pt>
                <c:pt idx="361">
                  <c:v>1472</c:v>
                </c:pt>
                <c:pt idx="362">
                  <c:v>1461</c:v>
                </c:pt>
                <c:pt idx="363">
                  <c:v>933</c:v>
                </c:pt>
                <c:pt idx="364">
                  <c:v>569</c:v>
                </c:pt>
                <c:pt idx="365">
                  <c:v>307</c:v>
                </c:pt>
                <c:pt idx="366">
                  <c:v>156</c:v>
                </c:pt>
                <c:pt idx="367">
                  <c:v>141</c:v>
                </c:pt>
                <c:pt idx="368">
                  <c:v>268</c:v>
                </c:pt>
                <c:pt idx="369">
                  <c:v>524</c:v>
                </c:pt>
                <c:pt idx="370">
                  <c:v>863</c:v>
                </c:pt>
                <c:pt idx="371">
                  <c:v>1266</c:v>
                </c:pt>
                <c:pt idx="372">
                  <c:v>1421</c:v>
                </c:pt>
                <c:pt idx="373">
                  <c:v>1540</c:v>
                </c:pt>
                <c:pt idx="374">
                  <c:v>1438</c:v>
                </c:pt>
                <c:pt idx="375">
                  <c:v>1453</c:v>
                </c:pt>
                <c:pt idx="376">
                  <c:v>1285</c:v>
                </c:pt>
                <c:pt idx="377">
                  <c:v>831</c:v>
                </c:pt>
                <c:pt idx="378">
                  <c:v>647</c:v>
                </c:pt>
                <c:pt idx="379">
                  <c:v>474</c:v>
                </c:pt>
                <c:pt idx="380">
                  <c:v>365</c:v>
                </c:pt>
                <c:pt idx="381">
                  <c:v>462</c:v>
                </c:pt>
                <c:pt idx="382">
                  <c:v>851</c:v>
                </c:pt>
                <c:pt idx="383">
                  <c:v>1589</c:v>
                </c:pt>
                <c:pt idx="384">
                  <c:v>2350</c:v>
                </c:pt>
                <c:pt idx="385">
                  <c:v>2803</c:v>
                </c:pt>
                <c:pt idx="386">
                  <c:v>2998</c:v>
                </c:pt>
                <c:pt idx="387">
                  <c:v>2951</c:v>
                </c:pt>
                <c:pt idx="388">
                  <c:v>2639</c:v>
                </c:pt>
                <c:pt idx="389">
                  <c:v>2085</c:v>
                </c:pt>
                <c:pt idx="390">
                  <c:v>1569</c:v>
                </c:pt>
                <c:pt idx="391">
                  <c:v>1323</c:v>
                </c:pt>
                <c:pt idx="392">
                  <c:v>1397</c:v>
                </c:pt>
                <c:pt idx="393">
                  <c:v>1709</c:v>
                </c:pt>
                <c:pt idx="394">
                  <c:v>2091</c:v>
                </c:pt>
                <c:pt idx="395">
                  <c:v>2387</c:v>
                </c:pt>
                <c:pt idx="396">
                  <c:v>2355</c:v>
                </c:pt>
                <c:pt idx="397">
                  <c:v>2361</c:v>
                </c:pt>
                <c:pt idx="398">
                  <c:v>2525</c:v>
                </c:pt>
                <c:pt idx="399">
                  <c:v>2704</c:v>
                </c:pt>
                <c:pt idx="400">
                  <c:v>2588</c:v>
                </c:pt>
                <c:pt idx="401">
                  <c:v>2341</c:v>
                </c:pt>
                <c:pt idx="402">
                  <c:v>1818</c:v>
                </c:pt>
                <c:pt idx="403">
                  <c:v>1339</c:v>
                </c:pt>
                <c:pt idx="404">
                  <c:v>1066</c:v>
                </c:pt>
                <c:pt idx="405">
                  <c:v>1135</c:v>
                </c:pt>
                <c:pt idx="406">
                  <c:v>1541</c:v>
                </c:pt>
                <c:pt idx="407">
                  <c:v>2188</c:v>
                </c:pt>
                <c:pt idx="408">
                  <c:v>2721</c:v>
                </c:pt>
                <c:pt idx="409">
                  <c:v>3084</c:v>
                </c:pt>
                <c:pt idx="410">
                  <c:v>3140</c:v>
                </c:pt>
                <c:pt idx="411">
                  <c:v>3032</c:v>
                </c:pt>
                <c:pt idx="412">
                  <c:v>2541</c:v>
                </c:pt>
                <c:pt idx="413">
                  <c:v>1943</c:v>
                </c:pt>
                <c:pt idx="414">
                  <c:v>1271</c:v>
                </c:pt>
                <c:pt idx="415">
                  <c:v>809</c:v>
                </c:pt>
                <c:pt idx="416">
                  <c:v>898</c:v>
                </c:pt>
                <c:pt idx="417">
                  <c:v>758</c:v>
                </c:pt>
                <c:pt idx="418">
                  <c:v>723</c:v>
                </c:pt>
                <c:pt idx="419">
                  <c:v>922</c:v>
                </c:pt>
                <c:pt idx="420">
                  <c:v>1093</c:v>
                </c:pt>
                <c:pt idx="421">
                  <c:v>1156</c:v>
                </c:pt>
                <c:pt idx="422">
                  <c:v>1134</c:v>
                </c:pt>
                <c:pt idx="423">
                  <c:v>1116</c:v>
                </c:pt>
                <c:pt idx="424">
                  <c:v>999</c:v>
                </c:pt>
                <c:pt idx="425">
                  <c:v>794</c:v>
                </c:pt>
                <c:pt idx="426">
                  <c:v>612</c:v>
                </c:pt>
                <c:pt idx="427">
                  <c:v>443</c:v>
                </c:pt>
                <c:pt idx="428">
                  <c:v>366</c:v>
                </c:pt>
                <c:pt idx="429">
                  <c:v>371</c:v>
                </c:pt>
                <c:pt idx="430">
                  <c:v>528</c:v>
                </c:pt>
                <c:pt idx="431">
                  <c:v>688</c:v>
                </c:pt>
                <c:pt idx="432">
                  <c:v>920</c:v>
                </c:pt>
                <c:pt idx="433">
                  <c:v>1102</c:v>
                </c:pt>
                <c:pt idx="434">
                  <c:v>964</c:v>
                </c:pt>
                <c:pt idx="435">
                  <c:v>1006</c:v>
                </c:pt>
                <c:pt idx="436">
                  <c:v>937</c:v>
                </c:pt>
                <c:pt idx="437">
                  <c:v>673</c:v>
                </c:pt>
                <c:pt idx="438">
                  <c:v>457</c:v>
                </c:pt>
                <c:pt idx="439">
                  <c:v>374</c:v>
                </c:pt>
                <c:pt idx="440">
                  <c:v>414</c:v>
                </c:pt>
                <c:pt idx="441">
                  <c:v>607</c:v>
                </c:pt>
                <c:pt idx="442">
                  <c:v>790</c:v>
                </c:pt>
                <c:pt idx="443">
                  <c:v>965</c:v>
                </c:pt>
                <c:pt idx="444">
                  <c:v>1056</c:v>
                </c:pt>
                <c:pt idx="445">
                  <c:v>1191</c:v>
                </c:pt>
                <c:pt idx="446">
                  <c:v>1287</c:v>
                </c:pt>
                <c:pt idx="447">
                  <c:v>1294</c:v>
                </c:pt>
                <c:pt idx="448">
                  <c:v>1107</c:v>
                </c:pt>
                <c:pt idx="449">
                  <c:v>935</c:v>
                </c:pt>
                <c:pt idx="450">
                  <c:v>635</c:v>
                </c:pt>
                <c:pt idx="451">
                  <c:v>417</c:v>
                </c:pt>
                <c:pt idx="452">
                  <c:v>319</c:v>
                </c:pt>
                <c:pt idx="453">
                  <c:v>335</c:v>
                </c:pt>
                <c:pt idx="454">
                  <c:v>497</c:v>
                </c:pt>
                <c:pt idx="455">
                  <c:v>751</c:v>
                </c:pt>
                <c:pt idx="456">
                  <c:v>1175</c:v>
                </c:pt>
                <c:pt idx="457">
                  <c:v>1501</c:v>
                </c:pt>
                <c:pt idx="458">
                  <c:v>1556</c:v>
                </c:pt>
                <c:pt idx="459">
                  <c:v>1414</c:v>
                </c:pt>
                <c:pt idx="460">
                  <c:v>1120</c:v>
                </c:pt>
                <c:pt idx="461">
                  <c:v>718</c:v>
                </c:pt>
                <c:pt idx="462">
                  <c:v>419</c:v>
                </c:pt>
                <c:pt idx="463">
                  <c:v>336</c:v>
                </c:pt>
                <c:pt idx="464">
                  <c:v>427</c:v>
                </c:pt>
                <c:pt idx="465">
                  <c:v>628</c:v>
                </c:pt>
                <c:pt idx="466">
                  <c:v>914</c:v>
                </c:pt>
                <c:pt idx="467">
                  <c:v>1143</c:v>
                </c:pt>
                <c:pt idx="468">
                  <c:v>1337</c:v>
                </c:pt>
                <c:pt idx="469">
                  <c:v>1503</c:v>
                </c:pt>
                <c:pt idx="470">
                  <c:v>1511</c:v>
                </c:pt>
                <c:pt idx="471">
                  <c:v>1389</c:v>
                </c:pt>
                <c:pt idx="472">
                  <c:v>1161</c:v>
                </c:pt>
                <c:pt idx="473">
                  <c:v>890</c:v>
                </c:pt>
                <c:pt idx="474">
                  <c:v>545</c:v>
                </c:pt>
                <c:pt idx="475">
                  <c:v>300</c:v>
                </c:pt>
                <c:pt idx="476">
                  <c:v>235</c:v>
                </c:pt>
                <c:pt idx="477">
                  <c:v>218</c:v>
                </c:pt>
                <c:pt idx="478">
                  <c:v>186</c:v>
                </c:pt>
                <c:pt idx="479">
                  <c:v>256</c:v>
                </c:pt>
                <c:pt idx="480">
                  <c:v>396</c:v>
                </c:pt>
                <c:pt idx="481">
                  <c:v>713</c:v>
                </c:pt>
                <c:pt idx="482">
                  <c:v>795</c:v>
                </c:pt>
                <c:pt idx="483">
                  <c:v>725</c:v>
                </c:pt>
                <c:pt idx="484">
                  <c:v>549</c:v>
                </c:pt>
                <c:pt idx="485">
                  <c:v>308</c:v>
                </c:pt>
                <c:pt idx="486">
                  <c:v>157</c:v>
                </c:pt>
                <c:pt idx="487">
                  <c:v>125</c:v>
                </c:pt>
                <c:pt idx="488">
                  <c:v>173</c:v>
                </c:pt>
                <c:pt idx="489">
                  <c:v>279</c:v>
                </c:pt>
                <c:pt idx="490">
                  <c:v>485</c:v>
                </c:pt>
                <c:pt idx="491">
                  <c:v>658</c:v>
                </c:pt>
                <c:pt idx="492">
                  <c:v>781</c:v>
                </c:pt>
                <c:pt idx="493">
                  <c:v>906</c:v>
                </c:pt>
                <c:pt idx="494">
                  <c:v>785</c:v>
                </c:pt>
                <c:pt idx="495">
                  <c:v>792</c:v>
                </c:pt>
                <c:pt idx="496">
                  <c:v>739</c:v>
                </c:pt>
                <c:pt idx="497">
                  <c:v>654</c:v>
                </c:pt>
                <c:pt idx="498">
                  <c:v>479</c:v>
                </c:pt>
                <c:pt idx="499">
                  <c:v>288</c:v>
                </c:pt>
                <c:pt idx="500">
                  <c:v>168</c:v>
                </c:pt>
                <c:pt idx="501">
                  <c:v>189</c:v>
                </c:pt>
                <c:pt idx="502">
                  <c:v>281</c:v>
                </c:pt>
                <c:pt idx="503">
                  <c:v>467</c:v>
                </c:pt>
                <c:pt idx="504">
                  <c:v>754</c:v>
                </c:pt>
                <c:pt idx="505">
                  <c:v>952</c:v>
                </c:pt>
                <c:pt idx="506">
                  <c:v>1009</c:v>
                </c:pt>
                <c:pt idx="507">
                  <c:v>864</c:v>
                </c:pt>
                <c:pt idx="508">
                  <c:v>655</c:v>
                </c:pt>
                <c:pt idx="509">
                  <c:v>412</c:v>
                </c:pt>
                <c:pt idx="510">
                  <c:v>247</c:v>
                </c:pt>
                <c:pt idx="511">
                  <c:v>196</c:v>
                </c:pt>
                <c:pt idx="512">
                  <c:v>229</c:v>
                </c:pt>
                <c:pt idx="513">
                  <c:v>352</c:v>
                </c:pt>
                <c:pt idx="514">
                  <c:v>554</c:v>
                </c:pt>
                <c:pt idx="515">
                  <c:v>755</c:v>
                </c:pt>
                <c:pt idx="516">
                  <c:v>941</c:v>
                </c:pt>
                <c:pt idx="517">
                  <c:v>1103</c:v>
                </c:pt>
                <c:pt idx="518">
                  <c:v>1108</c:v>
                </c:pt>
                <c:pt idx="519">
                  <c:v>1081</c:v>
                </c:pt>
                <c:pt idx="520">
                  <c:v>886</c:v>
                </c:pt>
                <c:pt idx="521">
                  <c:v>677</c:v>
                </c:pt>
                <c:pt idx="522">
                  <c:v>408</c:v>
                </c:pt>
                <c:pt idx="523">
                  <c:v>224</c:v>
                </c:pt>
                <c:pt idx="524">
                  <c:v>153</c:v>
                </c:pt>
                <c:pt idx="525">
                  <c:v>170</c:v>
                </c:pt>
                <c:pt idx="526">
                  <c:v>250</c:v>
                </c:pt>
                <c:pt idx="527">
                  <c:v>468</c:v>
                </c:pt>
                <c:pt idx="528">
                  <c:v>690</c:v>
                </c:pt>
                <c:pt idx="529">
                  <c:v>882</c:v>
                </c:pt>
                <c:pt idx="530">
                  <c:v>895</c:v>
                </c:pt>
                <c:pt idx="531">
                  <c:v>793</c:v>
                </c:pt>
                <c:pt idx="532">
                  <c:v>570</c:v>
                </c:pt>
                <c:pt idx="533">
                  <c:v>357</c:v>
                </c:pt>
                <c:pt idx="534">
                  <c:v>225</c:v>
                </c:pt>
                <c:pt idx="535">
                  <c:v>142</c:v>
                </c:pt>
                <c:pt idx="536">
                  <c:v>194</c:v>
                </c:pt>
                <c:pt idx="537">
                  <c:v>329</c:v>
                </c:pt>
                <c:pt idx="538">
                  <c:v>500</c:v>
                </c:pt>
                <c:pt idx="539">
                  <c:v>659</c:v>
                </c:pt>
                <c:pt idx="540">
                  <c:v>799</c:v>
                </c:pt>
                <c:pt idx="541">
                  <c:v>826</c:v>
                </c:pt>
                <c:pt idx="542">
                  <c:v>740</c:v>
                </c:pt>
                <c:pt idx="543">
                  <c:v>452</c:v>
                </c:pt>
                <c:pt idx="544">
                  <c:v>265</c:v>
                </c:pt>
                <c:pt idx="545">
                  <c:v>165</c:v>
                </c:pt>
                <c:pt idx="546">
                  <c:v>83</c:v>
                </c:pt>
                <c:pt idx="547">
                  <c:v>39</c:v>
                </c:pt>
                <c:pt idx="548">
                  <c:v>22</c:v>
                </c:pt>
                <c:pt idx="549">
                  <c:v>16</c:v>
                </c:pt>
                <c:pt idx="550">
                  <c:v>17</c:v>
                </c:pt>
                <c:pt idx="551">
                  <c:v>37</c:v>
                </c:pt>
                <c:pt idx="552">
                  <c:v>58</c:v>
                </c:pt>
                <c:pt idx="553">
                  <c:v>50</c:v>
                </c:pt>
                <c:pt idx="554">
                  <c:v>44</c:v>
                </c:pt>
                <c:pt idx="555">
                  <c:v>31</c:v>
                </c:pt>
                <c:pt idx="556">
                  <c:v>20</c:v>
                </c:pt>
                <c:pt idx="557">
                  <c:v>10</c:v>
                </c:pt>
                <c:pt idx="558">
                  <c:v>4</c:v>
                </c:pt>
                <c:pt idx="559">
                  <c:v>3</c:v>
                </c:pt>
                <c:pt idx="560">
                  <c:v>8</c:v>
                </c:pt>
                <c:pt idx="561">
                  <c:v>30</c:v>
                </c:pt>
                <c:pt idx="562">
                  <c:v>203</c:v>
                </c:pt>
                <c:pt idx="563">
                  <c:v>241</c:v>
                </c:pt>
                <c:pt idx="564">
                  <c:v>350</c:v>
                </c:pt>
                <c:pt idx="565">
                  <c:v>422</c:v>
                </c:pt>
                <c:pt idx="566">
                  <c:v>424</c:v>
                </c:pt>
                <c:pt idx="567">
                  <c:v>293</c:v>
                </c:pt>
                <c:pt idx="568">
                  <c:v>175</c:v>
                </c:pt>
                <c:pt idx="569">
                  <c:v>85</c:v>
                </c:pt>
                <c:pt idx="570">
                  <c:v>34</c:v>
                </c:pt>
                <c:pt idx="571">
                  <c:v>13</c:v>
                </c:pt>
                <c:pt idx="572">
                  <c:v>6</c:v>
                </c:pt>
                <c:pt idx="573">
                  <c:v>5</c:v>
                </c:pt>
                <c:pt idx="574">
                  <c:v>12</c:v>
                </c:pt>
                <c:pt idx="575">
                  <c:v>33</c:v>
                </c:pt>
                <c:pt idx="576">
                  <c:v>42</c:v>
                </c:pt>
                <c:pt idx="577">
                  <c:v>88</c:v>
                </c:pt>
                <c:pt idx="578">
                  <c:v>257</c:v>
                </c:pt>
                <c:pt idx="579">
                  <c:v>387</c:v>
                </c:pt>
                <c:pt idx="580">
                  <c:v>285</c:v>
                </c:pt>
                <c:pt idx="581">
                  <c:v>190</c:v>
                </c:pt>
                <c:pt idx="582">
                  <c:v>109</c:v>
                </c:pt>
                <c:pt idx="583">
                  <c:v>91</c:v>
                </c:pt>
                <c:pt idx="584">
                  <c:v>104</c:v>
                </c:pt>
                <c:pt idx="585">
                  <c:v>167</c:v>
                </c:pt>
                <c:pt idx="586">
                  <c:v>254</c:v>
                </c:pt>
                <c:pt idx="587">
                  <c:v>348</c:v>
                </c:pt>
                <c:pt idx="588">
                  <c:v>377</c:v>
                </c:pt>
                <c:pt idx="589">
                  <c:v>405</c:v>
                </c:pt>
                <c:pt idx="590">
                  <c:v>410</c:v>
                </c:pt>
                <c:pt idx="591">
                  <c:v>361</c:v>
                </c:pt>
                <c:pt idx="592">
                  <c:v>304</c:v>
                </c:pt>
                <c:pt idx="593">
                  <c:v>255</c:v>
                </c:pt>
                <c:pt idx="594">
                  <c:v>158</c:v>
                </c:pt>
                <c:pt idx="595">
                  <c:v>94</c:v>
                </c:pt>
                <c:pt idx="596">
                  <c:v>62</c:v>
                </c:pt>
                <c:pt idx="597">
                  <c:v>61</c:v>
                </c:pt>
                <c:pt idx="598">
                  <c:v>90</c:v>
                </c:pt>
                <c:pt idx="599">
                  <c:v>172</c:v>
                </c:pt>
                <c:pt idx="600">
                  <c:v>277</c:v>
                </c:pt>
                <c:pt idx="601">
                  <c:v>369</c:v>
                </c:pt>
                <c:pt idx="602">
                  <c:v>347</c:v>
                </c:pt>
                <c:pt idx="603">
                  <c:v>283</c:v>
                </c:pt>
                <c:pt idx="604">
                  <c:v>137</c:v>
                </c:pt>
                <c:pt idx="605">
                  <c:v>107</c:v>
                </c:pt>
                <c:pt idx="606">
                  <c:v>53</c:v>
                </c:pt>
                <c:pt idx="607">
                  <c:v>38</c:v>
                </c:pt>
                <c:pt idx="608">
                  <c:v>48</c:v>
                </c:pt>
                <c:pt idx="609">
                  <c:v>81</c:v>
                </c:pt>
                <c:pt idx="610">
                  <c:v>132</c:v>
                </c:pt>
                <c:pt idx="611">
                  <c:v>193</c:v>
                </c:pt>
                <c:pt idx="612">
                  <c:v>242</c:v>
                </c:pt>
                <c:pt idx="613">
                  <c:v>303</c:v>
                </c:pt>
                <c:pt idx="614">
                  <c:v>334</c:v>
                </c:pt>
                <c:pt idx="615">
                  <c:v>337</c:v>
                </c:pt>
                <c:pt idx="616">
                  <c:v>305</c:v>
                </c:pt>
                <c:pt idx="617">
                  <c:v>228</c:v>
                </c:pt>
                <c:pt idx="618">
                  <c:v>159</c:v>
                </c:pt>
                <c:pt idx="619">
                  <c:v>95</c:v>
                </c:pt>
                <c:pt idx="620">
                  <c:v>69</c:v>
                </c:pt>
                <c:pt idx="621">
                  <c:v>70</c:v>
                </c:pt>
                <c:pt idx="622">
                  <c:v>106</c:v>
                </c:pt>
                <c:pt idx="623">
                  <c:v>205</c:v>
                </c:pt>
                <c:pt idx="624">
                  <c:v>326</c:v>
                </c:pt>
                <c:pt idx="625">
                  <c:v>459</c:v>
                </c:pt>
                <c:pt idx="626">
                  <c:v>501</c:v>
                </c:pt>
                <c:pt idx="627">
                  <c:v>437</c:v>
                </c:pt>
                <c:pt idx="628">
                  <c:v>296</c:v>
                </c:pt>
                <c:pt idx="629">
                  <c:v>148</c:v>
                </c:pt>
                <c:pt idx="630">
                  <c:v>78</c:v>
                </c:pt>
                <c:pt idx="631">
                  <c:v>43</c:v>
                </c:pt>
                <c:pt idx="632">
                  <c:v>49</c:v>
                </c:pt>
                <c:pt idx="633">
                  <c:v>82</c:v>
                </c:pt>
                <c:pt idx="634">
                  <c:v>139</c:v>
                </c:pt>
                <c:pt idx="635">
                  <c:v>260</c:v>
                </c:pt>
                <c:pt idx="636">
                  <c:v>415</c:v>
                </c:pt>
                <c:pt idx="637">
                  <c:v>509</c:v>
                </c:pt>
                <c:pt idx="638">
                  <c:v>370</c:v>
                </c:pt>
                <c:pt idx="639">
                  <c:v>294</c:v>
                </c:pt>
                <c:pt idx="640">
                  <c:v>273</c:v>
                </c:pt>
                <c:pt idx="641">
                  <c:v>219</c:v>
                </c:pt>
                <c:pt idx="642">
                  <c:v>140</c:v>
                </c:pt>
                <c:pt idx="643">
                  <c:v>87</c:v>
                </c:pt>
                <c:pt idx="644">
                  <c:v>59</c:v>
                </c:pt>
                <c:pt idx="645">
                  <c:v>63</c:v>
                </c:pt>
                <c:pt idx="646">
                  <c:v>96</c:v>
                </c:pt>
                <c:pt idx="647">
                  <c:v>198</c:v>
                </c:pt>
                <c:pt idx="648">
                  <c:v>327</c:v>
                </c:pt>
                <c:pt idx="649">
                  <c:v>446</c:v>
                </c:pt>
                <c:pt idx="650">
                  <c:v>472</c:v>
                </c:pt>
                <c:pt idx="651">
                  <c:v>413</c:v>
                </c:pt>
                <c:pt idx="652">
                  <c:v>286</c:v>
                </c:pt>
                <c:pt idx="653">
                  <c:v>191</c:v>
                </c:pt>
                <c:pt idx="654">
                  <c:v>100</c:v>
                </c:pt>
                <c:pt idx="655">
                  <c:v>73</c:v>
                </c:pt>
                <c:pt idx="656">
                  <c:v>76</c:v>
                </c:pt>
                <c:pt idx="657">
                  <c:v>123</c:v>
                </c:pt>
                <c:pt idx="658">
                  <c:v>215</c:v>
                </c:pt>
                <c:pt idx="659">
                  <c:v>299</c:v>
                </c:pt>
                <c:pt idx="660">
                  <c:v>378</c:v>
                </c:pt>
                <c:pt idx="661">
                  <c:v>423</c:v>
                </c:pt>
                <c:pt idx="662">
                  <c:v>434</c:v>
                </c:pt>
                <c:pt idx="663">
                  <c:v>362</c:v>
                </c:pt>
                <c:pt idx="664">
                  <c:v>314</c:v>
                </c:pt>
                <c:pt idx="665">
                  <c:v>197</c:v>
                </c:pt>
                <c:pt idx="666">
                  <c:v>155</c:v>
                </c:pt>
                <c:pt idx="667">
                  <c:v>89</c:v>
                </c:pt>
                <c:pt idx="668">
                  <c:v>65</c:v>
                </c:pt>
                <c:pt idx="669">
                  <c:v>75</c:v>
                </c:pt>
                <c:pt idx="670">
                  <c:v>136</c:v>
                </c:pt>
                <c:pt idx="671">
                  <c:v>267</c:v>
                </c:pt>
                <c:pt idx="672">
                  <c:v>473</c:v>
                </c:pt>
                <c:pt idx="673">
                  <c:v>611</c:v>
                </c:pt>
                <c:pt idx="674">
                  <c:v>689</c:v>
                </c:pt>
                <c:pt idx="675">
                  <c:v>623</c:v>
                </c:pt>
                <c:pt idx="676">
                  <c:v>470</c:v>
                </c:pt>
                <c:pt idx="677">
                  <c:v>292</c:v>
                </c:pt>
                <c:pt idx="678">
                  <c:v>200</c:v>
                </c:pt>
                <c:pt idx="679">
                  <c:v>176</c:v>
                </c:pt>
                <c:pt idx="680">
                  <c:v>223</c:v>
                </c:pt>
                <c:pt idx="681">
                  <c:v>379</c:v>
                </c:pt>
                <c:pt idx="682">
                  <c:v>622</c:v>
                </c:pt>
                <c:pt idx="683">
                  <c:v>897</c:v>
                </c:pt>
                <c:pt idx="684">
                  <c:v>1211</c:v>
                </c:pt>
                <c:pt idx="685">
                  <c:v>1574</c:v>
                </c:pt>
                <c:pt idx="686">
                  <c:v>1684</c:v>
                </c:pt>
                <c:pt idx="687">
                  <c:v>1724</c:v>
                </c:pt>
                <c:pt idx="688">
                  <c:v>1722</c:v>
                </c:pt>
                <c:pt idx="689">
                  <c:v>1488</c:v>
                </c:pt>
                <c:pt idx="690">
                  <c:v>1129</c:v>
                </c:pt>
                <c:pt idx="691">
                  <c:v>840</c:v>
                </c:pt>
                <c:pt idx="692">
                  <c:v>682</c:v>
                </c:pt>
                <c:pt idx="693">
                  <c:v>716</c:v>
                </c:pt>
                <c:pt idx="694">
                  <c:v>1069</c:v>
                </c:pt>
                <c:pt idx="695">
                  <c:v>1700</c:v>
                </c:pt>
                <c:pt idx="696">
                  <c:v>2305</c:v>
                </c:pt>
                <c:pt idx="697">
                  <c:v>2621</c:v>
                </c:pt>
                <c:pt idx="698">
                  <c:v>2715</c:v>
                </c:pt>
                <c:pt idx="699">
                  <c:v>2536</c:v>
                </c:pt>
                <c:pt idx="700">
                  <c:v>2051</c:v>
                </c:pt>
                <c:pt idx="701">
                  <c:v>1442</c:v>
                </c:pt>
                <c:pt idx="702">
                  <c:v>947</c:v>
                </c:pt>
                <c:pt idx="703">
                  <c:v>721</c:v>
                </c:pt>
                <c:pt idx="704">
                  <c:v>818</c:v>
                </c:pt>
                <c:pt idx="705">
                  <c:v>1149</c:v>
                </c:pt>
                <c:pt idx="706">
                  <c:v>1518</c:v>
                </c:pt>
                <c:pt idx="707">
                  <c:v>2236</c:v>
                </c:pt>
                <c:pt idx="708">
                  <c:v>2024</c:v>
                </c:pt>
                <c:pt idx="709">
                  <c:v>2080</c:v>
                </c:pt>
                <c:pt idx="710">
                  <c:v>2175</c:v>
                </c:pt>
                <c:pt idx="711">
                  <c:v>1949</c:v>
                </c:pt>
                <c:pt idx="712">
                  <c:v>1581</c:v>
                </c:pt>
                <c:pt idx="713">
                  <c:v>1117</c:v>
                </c:pt>
                <c:pt idx="714">
                  <c:v>648</c:v>
                </c:pt>
                <c:pt idx="715">
                  <c:v>401</c:v>
                </c:pt>
                <c:pt idx="716">
                  <c:v>332</c:v>
                </c:pt>
                <c:pt idx="717">
                  <c:v>372</c:v>
                </c:pt>
                <c:pt idx="718">
                  <c:v>613</c:v>
                </c:pt>
                <c:pt idx="719">
                  <c:v>1032</c:v>
                </c:pt>
                <c:pt idx="720">
                  <c:v>1558</c:v>
                </c:pt>
                <c:pt idx="721">
                  <c:v>1887</c:v>
                </c:pt>
                <c:pt idx="722">
                  <c:v>1871</c:v>
                </c:pt>
                <c:pt idx="723">
                  <c:v>1698</c:v>
                </c:pt>
                <c:pt idx="724">
                  <c:v>1236</c:v>
                </c:pt>
                <c:pt idx="725">
                  <c:v>770</c:v>
                </c:pt>
                <c:pt idx="726">
                  <c:v>475</c:v>
                </c:pt>
                <c:pt idx="727">
                  <c:v>358</c:v>
                </c:pt>
                <c:pt idx="728">
                  <c:v>397</c:v>
                </c:pt>
                <c:pt idx="729">
                  <c:v>645</c:v>
                </c:pt>
                <c:pt idx="730">
                  <c:v>1079</c:v>
                </c:pt>
                <c:pt idx="731">
                  <c:v>1599</c:v>
                </c:pt>
                <c:pt idx="732">
                  <c:v>1846</c:v>
                </c:pt>
                <c:pt idx="733">
                  <c:v>1995</c:v>
                </c:pt>
                <c:pt idx="734">
                  <c:v>2124</c:v>
                </c:pt>
                <c:pt idx="735">
                  <c:v>2093</c:v>
                </c:pt>
                <c:pt idx="736">
                  <c:v>1973</c:v>
                </c:pt>
                <c:pt idx="737">
                  <c:v>1662</c:v>
                </c:pt>
                <c:pt idx="738">
                  <c:v>1282</c:v>
                </c:pt>
                <c:pt idx="739">
                  <c:v>924</c:v>
                </c:pt>
                <c:pt idx="740">
                  <c:v>712</c:v>
                </c:pt>
                <c:pt idx="741">
                  <c:v>767</c:v>
                </c:pt>
                <c:pt idx="742">
                  <c:v>1131</c:v>
                </c:pt>
                <c:pt idx="743">
                  <c:v>1731</c:v>
                </c:pt>
                <c:pt idx="744">
                  <c:v>2235</c:v>
                </c:pt>
                <c:pt idx="745">
                  <c:v>2583</c:v>
                </c:pt>
                <c:pt idx="746">
                  <c:v>2716</c:v>
                </c:pt>
                <c:pt idx="747">
                  <c:v>2599</c:v>
                </c:pt>
                <c:pt idx="748">
                  <c:v>2267</c:v>
                </c:pt>
                <c:pt idx="749">
                  <c:v>1582</c:v>
                </c:pt>
                <c:pt idx="750">
                  <c:v>1063</c:v>
                </c:pt>
                <c:pt idx="751">
                  <c:v>829</c:v>
                </c:pt>
                <c:pt idx="752">
                  <c:v>938</c:v>
                </c:pt>
                <c:pt idx="753">
                  <c:v>1241</c:v>
                </c:pt>
                <c:pt idx="754">
                  <c:v>1659</c:v>
                </c:pt>
                <c:pt idx="755">
                  <c:v>2018</c:v>
                </c:pt>
                <c:pt idx="756">
                  <c:v>2273</c:v>
                </c:pt>
                <c:pt idx="757">
                  <c:v>2398</c:v>
                </c:pt>
                <c:pt idx="758">
                  <c:v>2442</c:v>
                </c:pt>
                <c:pt idx="759">
                  <c:v>2416</c:v>
                </c:pt>
                <c:pt idx="760">
                  <c:v>2254</c:v>
                </c:pt>
                <c:pt idx="761">
                  <c:v>1912</c:v>
                </c:pt>
                <c:pt idx="762">
                  <c:v>1434</c:v>
                </c:pt>
                <c:pt idx="763">
                  <c:v>1039</c:v>
                </c:pt>
                <c:pt idx="764">
                  <c:v>760</c:v>
                </c:pt>
                <c:pt idx="765">
                  <c:v>768</c:v>
                </c:pt>
                <c:pt idx="766">
                  <c:v>1049</c:v>
                </c:pt>
                <c:pt idx="767">
                  <c:v>1590</c:v>
                </c:pt>
                <c:pt idx="768">
                  <c:v>2197</c:v>
                </c:pt>
                <c:pt idx="769">
                  <c:v>2521</c:v>
                </c:pt>
                <c:pt idx="770">
                  <c:v>2608</c:v>
                </c:pt>
                <c:pt idx="771">
                  <c:v>2479</c:v>
                </c:pt>
                <c:pt idx="772">
                  <c:v>2101</c:v>
                </c:pt>
                <c:pt idx="773">
                  <c:v>1547</c:v>
                </c:pt>
                <c:pt idx="774">
                  <c:v>1019</c:v>
                </c:pt>
                <c:pt idx="775">
                  <c:v>862</c:v>
                </c:pt>
                <c:pt idx="776">
                  <c:v>1013</c:v>
                </c:pt>
                <c:pt idx="777">
                  <c:v>1426</c:v>
                </c:pt>
                <c:pt idx="778">
                  <c:v>1945</c:v>
                </c:pt>
                <c:pt idx="779">
                  <c:v>2460</c:v>
                </c:pt>
                <c:pt idx="780">
                  <c:v>2681</c:v>
                </c:pt>
                <c:pt idx="781">
                  <c:v>2779</c:v>
                </c:pt>
                <c:pt idx="782">
                  <c:v>2877</c:v>
                </c:pt>
                <c:pt idx="783">
                  <c:v>2881</c:v>
                </c:pt>
                <c:pt idx="784">
                  <c:v>2661</c:v>
                </c:pt>
                <c:pt idx="785">
                  <c:v>2418</c:v>
                </c:pt>
                <c:pt idx="786">
                  <c:v>1968</c:v>
                </c:pt>
                <c:pt idx="787">
                  <c:v>1422</c:v>
                </c:pt>
                <c:pt idx="788">
                  <c:v>1126</c:v>
                </c:pt>
                <c:pt idx="789">
                  <c:v>1195</c:v>
                </c:pt>
                <c:pt idx="790">
                  <c:v>1575</c:v>
                </c:pt>
                <c:pt idx="791">
                  <c:v>2298</c:v>
                </c:pt>
                <c:pt idx="792">
                  <c:v>2893</c:v>
                </c:pt>
                <c:pt idx="793">
                  <c:v>3157</c:v>
                </c:pt>
                <c:pt idx="794">
                  <c:v>3204</c:v>
                </c:pt>
                <c:pt idx="795">
                  <c:v>3097</c:v>
                </c:pt>
                <c:pt idx="796">
                  <c:v>2760</c:v>
                </c:pt>
                <c:pt idx="797">
                  <c:v>2126</c:v>
                </c:pt>
                <c:pt idx="798">
                  <c:v>1496</c:v>
                </c:pt>
                <c:pt idx="799">
                  <c:v>1252</c:v>
                </c:pt>
                <c:pt idx="800">
                  <c:v>1398</c:v>
                </c:pt>
                <c:pt idx="801">
                  <c:v>1880</c:v>
                </c:pt>
                <c:pt idx="802">
                  <c:v>2449</c:v>
                </c:pt>
                <c:pt idx="803">
                  <c:v>2853</c:v>
                </c:pt>
                <c:pt idx="804">
                  <c:v>3004</c:v>
                </c:pt>
                <c:pt idx="805">
                  <c:v>2973</c:v>
                </c:pt>
                <c:pt idx="806">
                  <c:v>3026</c:v>
                </c:pt>
                <c:pt idx="807">
                  <c:v>2985</c:v>
                </c:pt>
                <c:pt idx="808">
                  <c:v>2810</c:v>
                </c:pt>
                <c:pt idx="809">
                  <c:v>2342</c:v>
                </c:pt>
                <c:pt idx="810">
                  <c:v>1788</c:v>
                </c:pt>
                <c:pt idx="811">
                  <c:v>1239</c:v>
                </c:pt>
                <c:pt idx="812">
                  <c:v>927</c:v>
                </c:pt>
                <c:pt idx="813">
                  <c:v>955</c:v>
                </c:pt>
                <c:pt idx="814">
                  <c:v>1316</c:v>
                </c:pt>
                <c:pt idx="815">
                  <c:v>1915</c:v>
                </c:pt>
                <c:pt idx="816">
                  <c:v>2511</c:v>
                </c:pt>
                <c:pt idx="817">
                  <c:v>2804</c:v>
                </c:pt>
                <c:pt idx="818">
                  <c:v>2847</c:v>
                </c:pt>
                <c:pt idx="819">
                  <c:v>2665</c:v>
                </c:pt>
                <c:pt idx="820">
                  <c:v>2300</c:v>
                </c:pt>
                <c:pt idx="821">
                  <c:v>1691</c:v>
                </c:pt>
                <c:pt idx="822">
                  <c:v>1123</c:v>
                </c:pt>
                <c:pt idx="823">
                  <c:v>911</c:v>
                </c:pt>
                <c:pt idx="824">
                  <c:v>966</c:v>
                </c:pt>
                <c:pt idx="825">
                  <c:v>1213</c:v>
                </c:pt>
                <c:pt idx="826">
                  <c:v>1486</c:v>
                </c:pt>
                <c:pt idx="827">
                  <c:v>1704</c:v>
                </c:pt>
                <c:pt idx="828">
                  <c:v>1673</c:v>
                </c:pt>
                <c:pt idx="829">
                  <c:v>1716</c:v>
                </c:pt>
                <c:pt idx="830">
                  <c:v>1685</c:v>
                </c:pt>
                <c:pt idx="831">
                  <c:v>1586</c:v>
                </c:pt>
                <c:pt idx="832">
                  <c:v>1353</c:v>
                </c:pt>
                <c:pt idx="833">
                  <c:v>1082</c:v>
                </c:pt>
                <c:pt idx="834">
                  <c:v>714</c:v>
                </c:pt>
                <c:pt idx="835">
                  <c:v>490</c:v>
                </c:pt>
                <c:pt idx="836">
                  <c:v>354</c:v>
                </c:pt>
                <c:pt idx="837">
                  <c:v>384</c:v>
                </c:pt>
                <c:pt idx="838">
                  <c:v>562</c:v>
                </c:pt>
                <c:pt idx="839">
                  <c:v>962</c:v>
                </c:pt>
                <c:pt idx="840">
                  <c:v>1493</c:v>
                </c:pt>
                <c:pt idx="841">
                  <c:v>1814</c:v>
                </c:pt>
                <c:pt idx="842">
                  <c:v>1985</c:v>
                </c:pt>
                <c:pt idx="843">
                  <c:v>1832</c:v>
                </c:pt>
                <c:pt idx="844">
                  <c:v>1363</c:v>
                </c:pt>
                <c:pt idx="845">
                  <c:v>856</c:v>
                </c:pt>
                <c:pt idx="846">
                  <c:v>525</c:v>
                </c:pt>
                <c:pt idx="847">
                  <c:v>392</c:v>
                </c:pt>
                <c:pt idx="848">
                  <c:v>428</c:v>
                </c:pt>
                <c:pt idx="849">
                  <c:v>559</c:v>
                </c:pt>
                <c:pt idx="850">
                  <c:v>791</c:v>
                </c:pt>
                <c:pt idx="851">
                  <c:v>1035</c:v>
                </c:pt>
                <c:pt idx="852">
                  <c:v>1212</c:v>
                </c:pt>
                <c:pt idx="853">
                  <c:v>1408</c:v>
                </c:pt>
                <c:pt idx="854">
                  <c:v>1512</c:v>
                </c:pt>
                <c:pt idx="855">
                  <c:v>1552</c:v>
                </c:pt>
                <c:pt idx="856">
                  <c:v>1437</c:v>
                </c:pt>
                <c:pt idx="857">
                  <c:v>1204</c:v>
                </c:pt>
                <c:pt idx="858">
                  <c:v>883</c:v>
                </c:pt>
                <c:pt idx="859">
                  <c:v>627</c:v>
                </c:pt>
                <c:pt idx="860">
                  <c:v>506</c:v>
                </c:pt>
                <c:pt idx="861">
                  <c:v>530</c:v>
                </c:pt>
                <c:pt idx="862">
                  <c:v>765</c:v>
                </c:pt>
                <c:pt idx="863">
                  <c:v>1170</c:v>
                </c:pt>
                <c:pt idx="864">
                  <c:v>1669</c:v>
                </c:pt>
                <c:pt idx="865">
                  <c:v>1994</c:v>
                </c:pt>
                <c:pt idx="866">
                  <c:v>2139</c:v>
                </c:pt>
                <c:pt idx="867">
                  <c:v>2008</c:v>
                </c:pt>
                <c:pt idx="868">
                  <c:v>1665</c:v>
                </c:pt>
                <c:pt idx="869">
                  <c:v>1165</c:v>
                </c:pt>
                <c:pt idx="870">
                  <c:v>820</c:v>
                </c:pt>
                <c:pt idx="871">
                  <c:v>702</c:v>
                </c:pt>
                <c:pt idx="872">
                  <c:v>834</c:v>
                </c:pt>
                <c:pt idx="873">
                  <c:v>1270</c:v>
                </c:pt>
                <c:pt idx="874">
                  <c:v>1760</c:v>
                </c:pt>
                <c:pt idx="875">
                  <c:v>2059</c:v>
                </c:pt>
                <c:pt idx="876">
                  <c:v>2311</c:v>
                </c:pt>
                <c:pt idx="877">
                  <c:v>2434</c:v>
                </c:pt>
                <c:pt idx="878">
                  <c:v>2443</c:v>
                </c:pt>
                <c:pt idx="879">
                  <c:v>2451</c:v>
                </c:pt>
                <c:pt idx="880">
                  <c:v>2328</c:v>
                </c:pt>
                <c:pt idx="881">
                  <c:v>1913</c:v>
                </c:pt>
                <c:pt idx="882">
                  <c:v>1346</c:v>
                </c:pt>
                <c:pt idx="883">
                  <c:v>874</c:v>
                </c:pt>
                <c:pt idx="884">
                  <c:v>633</c:v>
                </c:pt>
                <c:pt idx="885">
                  <c:v>615</c:v>
                </c:pt>
                <c:pt idx="886">
                  <c:v>852</c:v>
                </c:pt>
                <c:pt idx="887">
                  <c:v>1415</c:v>
                </c:pt>
                <c:pt idx="888">
                  <c:v>2058</c:v>
                </c:pt>
                <c:pt idx="889">
                  <c:v>1932</c:v>
                </c:pt>
                <c:pt idx="890">
                  <c:v>1919</c:v>
                </c:pt>
                <c:pt idx="891">
                  <c:v>1911</c:v>
                </c:pt>
                <c:pt idx="892">
                  <c:v>1491</c:v>
                </c:pt>
                <c:pt idx="893">
                  <c:v>1054</c:v>
                </c:pt>
                <c:pt idx="894">
                  <c:v>782</c:v>
                </c:pt>
                <c:pt idx="895">
                  <c:v>703</c:v>
                </c:pt>
                <c:pt idx="896">
                  <c:v>939</c:v>
                </c:pt>
                <c:pt idx="897">
                  <c:v>1400</c:v>
                </c:pt>
                <c:pt idx="898">
                  <c:v>1946</c:v>
                </c:pt>
                <c:pt idx="899">
                  <c:v>2352</c:v>
                </c:pt>
                <c:pt idx="900">
                  <c:v>2647</c:v>
                </c:pt>
                <c:pt idx="901">
                  <c:v>2838</c:v>
                </c:pt>
                <c:pt idx="902">
                  <c:v>3195</c:v>
                </c:pt>
                <c:pt idx="903">
                  <c:v>2845</c:v>
                </c:pt>
                <c:pt idx="904">
                  <c:v>2329</c:v>
                </c:pt>
                <c:pt idx="905">
                  <c:v>1914</c:v>
                </c:pt>
                <c:pt idx="906">
                  <c:v>1505</c:v>
                </c:pt>
                <c:pt idx="907">
                  <c:v>942</c:v>
                </c:pt>
                <c:pt idx="908">
                  <c:v>761</c:v>
                </c:pt>
                <c:pt idx="909">
                  <c:v>807</c:v>
                </c:pt>
                <c:pt idx="910">
                  <c:v>997</c:v>
                </c:pt>
                <c:pt idx="911">
                  <c:v>1361</c:v>
                </c:pt>
                <c:pt idx="912">
                  <c:v>1958</c:v>
                </c:pt>
                <c:pt idx="913">
                  <c:v>2075</c:v>
                </c:pt>
                <c:pt idx="914">
                  <c:v>2106</c:v>
                </c:pt>
                <c:pt idx="915">
                  <c:v>1727</c:v>
                </c:pt>
                <c:pt idx="916">
                  <c:v>1301</c:v>
                </c:pt>
                <c:pt idx="917">
                  <c:v>857</c:v>
                </c:pt>
                <c:pt idx="918">
                  <c:v>573</c:v>
                </c:pt>
                <c:pt idx="919">
                  <c:v>514</c:v>
                </c:pt>
                <c:pt idx="920">
                  <c:v>678</c:v>
                </c:pt>
                <c:pt idx="921">
                  <c:v>1095</c:v>
                </c:pt>
                <c:pt idx="922">
                  <c:v>1625</c:v>
                </c:pt>
                <c:pt idx="923">
                  <c:v>2143</c:v>
                </c:pt>
                <c:pt idx="924">
                  <c:v>2682</c:v>
                </c:pt>
                <c:pt idx="925">
                  <c:v>2940</c:v>
                </c:pt>
                <c:pt idx="926">
                  <c:v>2979</c:v>
                </c:pt>
                <c:pt idx="927">
                  <c:v>2705</c:v>
                </c:pt>
                <c:pt idx="928">
                  <c:v>2497</c:v>
                </c:pt>
                <c:pt idx="929">
                  <c:v>2130</c:v>
                </c:pt>
                <c:pt idx="930">
                  <c:v>1751</c:v>
                </c:pt>
                <c:pt idx="931">
                  <c:v>1240</c:v>
                </c:pt>
                <c:pt idx="932">
                  <c:v>949</c:v>
                </c:pt>
                <c:pt idx="933">
                  <c:v>979</c:v>
                </c:pt>
                <c:pt idx="934">
                  <c:v>1317</c:v>
                </c:pt>
                <c:pt idx="935">
                  <c:v>1663</c:v>
                </c:pt>
                <c:pt idx="936">
                  <c:v>2108</c:v>
                </c:pt>
                <c:pt idx="937">
                  <c:v>2282</c:v>
                </c:pt>
                <c:pt idx="938">
                  <c:v>2302</c:v>
                </c:pt>
                <c:pt idx="939">
                  <c:v>2095</c:v>
                </c:pt>
                <c:pt idx="940">
                  <c:v>1701</c:v>
                </c:pt>
                <c:pt idx="941">
                  <c:v>1166</c:v>
                </c:pt>
                <c:pt idx="942">
                  <c:v>735</c:v>
                </c:pt>
                <c:pt idx="943">
                  <c:v>619</c:v>
                </c:pt>
                <c:pt idx="944">
                  <c:v>835</c:v>
                </c:pt>
                <c:pt idx="945">
                  <c:v>1309</c:v>
                </c:pt>
                <c:pt idx="946">
                  <c:v>2092</c:v>
                </c:pt>
                <c:pt idx="947">
                  <c:v>2724</c:v>
                </c:pt>
                <c:pt idx="948">
                  <c:v>3005</c:v>
                </c:pt>
                <c:pt idx="949">
                  <c:v>3192</c:v>
                </c:pt>
                <c:pt idx="950">
                  <c:v>3250</c:v>
                </c:pt>
                <c:pt idx="951">
                  <c:v>3170</c:v>
                </c:pt>
                <c:pt idx="952">
                  <c:v>3022</c:v>
                </c:pt>
                <c:pt idx="953">
                  <c:v>2708</c:v>
                </c:pt>
                <c:pt idx="954">
                  <c:v>2166</c:v>
                </c:pt>
                <c:pt idx="955">
                  <c:v>1468</c:v>
                </c:pt>
                <c:pt idx="956">
                  <c:v>1067</c:v>
                </c:pt>
                <c:pt idx="957">
                  <c:v>1136</c:v>
                </c:pt>
                <c:pt idx="958">
                  <c:v>1576</c:v>
                </c:pt>
                <c:pt idx="959">
                  <c:v>2229</c:v>
                </c:pt>
                <c:pt idx="960">
                  <c:v>2722</c:v>
                </c:pt>
                <c:pt idx="961">
                  <c:v>3019</c:v>
                </c:pt>
                <c:pt idx="962">
                  <c:v>2924</c:v>
                </c:pt>
                <c:pt idx="963">
                  <c:v>2706</c:v>
                </c:pt>
                <c:pt idx="964">
                  <c:v>2193</c:v>
                </c:pt>
                <c:pt idx="965">
                  <c:v>1756</c:v>
                </c:pt>
                <c:pt idx="966">
                  <c:v>1064</c:v>
                </c:pt>
                <c:pt idx="967">
                  <c:v>1028</c:v>
                </c:pt>
                <c:pt idx="968">
                  <c:v>1210</c:v>
                </c:pt>
                <c:pt idx="969">
                  <c:v>1847</c:v>
                </c:pt>
                <c:pt idx="970">
                  <c:v>2414</c:v>
                </c:pt>
                <c:pt idx="971">
                  <c:v>2959</c:v>
                </c:pt>
                <c:pt idx="972">
                  <c:v>3366</c:v>
                </c:pt>
                <c:pt idx="973">
                  <c:v>3555</c:v>
                </c:pt>
                <c:pt idx="974">
                  <c:v>3705</c:v>
                </c:pt>
                <c:pt idx="975">
                  <c:v>3345</c:v>
                </c:pt>
                <c:pt idx="976">
                  <c:v>3023</c:v>
                </c:pt>
                <c:pt idx="977">
                  <c:v>2756</c:v>
                </c:pt>
                <c:pt idx="978">
                  <c:v>2365</c:v>
                </c:pt>
                <c:pt idx="979">
                  <c:v>1706</c:v>
                </c:pt>
                <c:pt idx="980">
                  <c:v>1431</c:v>
                </c:pt>
                <c:pt idx="981">
                  <c:v>1440</c:v>
                </c:pt>
                <c:pt idx="982">
                  <c:v>1856</c:v>
                </c:pt>
                <c:pt idx="983">
                  <c:v>2507</c:v>
                </c:pt>
                <c:pt idx="984">
                  <c:v>3142</c:v>
                </c:pt>
                <c:pt idx="985">
                  <c:v>3429</c:v>
                </c:pt>
                <c:pt idx="986">
                  <c:v>3445</c:v>
                </c:pt>
                <c:pt idx="987">
                  <c:v>3349</c:v>
                </c:pt>
                <c:pt idx="988">
                  <c:v>2996</c:v>
                </c:pt>
                <c:pt idx="989">
                  <c:v>2446</c:v>
                </c:pt>
                <c:pt idx="990">
                  <c:v>1678</c:v>
                </c:pt>
                <c:pt idx="991">
                  <c:v>1388</c:v>
                </c:pt>
                <c:pt idx="992">
                  <c:v>1464</c:v>
                </c:pt>
                <c:pt idx="993">
                  <c:v>1603</c:v>
                </c:pt>
                <c:pt idx="994">
                  <c:v>1828</c:v>
                </c:pt>
                <c:pt idx="995">
                  <c:v>2019</c:v>
                </c:pt>
                <c:pt idx="996">
                  <c:v>2150</c:v>
                </c:pt>
                <c:pt idx="997">
                  <c:v>2322</c:v>
                </c:pt>
                <c:pt idx="998">
                  <c:v>2499</c:v>
                </c:pt>
                <c:pt idx="999">
                  <c:v>2791</c:v>
                </c:pt>
                <c:pt idx="1000">
                  <c:v>2811</c:v>
                </c:pt>
                <c:pt idx="1001">
                  <c:v>2637</c:v>
                </c:pt>
                <c:pt idx="1002">
                  <c:v>2286</c:v>
                </c:pt>
                <c:pt idx="1003">
                  <c:v>1809</c:v>
                </c:pt>
                <c:pt idx="1004">
                  <c:v>1405</c:v>
                </c:pt>
                <c:pt idx="1005">
                  <c:v>1226</c:v>
                </c:pt>
                <c:pt idx="1006">
                  <c:v>1577</c:v>
                </c:pt>
                <c:pt idx="1007">
                  <c:v>2133</c:v>
                </c:pt>
                <c:pt idx="1008">
                  <c:v>2457</c:v>
                </c:pt>
                <c:pt idx="1009">
                  <c:v>2691</c:v>
                </c:pt>
                <c:pt idx="1010">
                  <c:v>2717</c:v>
                </c:pt>
                <c:pt idx="1011">
                  <c:v>2566</c:v>
                </c:pt>
                <c:pt idx="1012">
                  <c:v>2102</c:v>
                </c:pt>
                <c:pt idx="1013">
                  <c:v>1443</c:v>
                </c:pt>
                <c:pt idx="1014">
                  <c:v>971</c:v>
                </c:pt>
                <c:pt idx="1015">
                  <c:v>746</c:v>
                </c:pt>
                <c:pt idx="1016">
                  <c:v>798</c:v>
                </c:pt>
                <c:pt idx="1017">
                  <c:v>1096</c:v>
                </c:pt>
                <c:pt idx="1018">
                  <c:v>1451</c:v>
                </c:pt>
                <c:pt idx="1019">
                  <c:v>1740</c:v>
                </c:pt>
                <c:pt idx="1020">
                  <c:v>1987</c:v>
                </c:pt>
                <c:pt idx="1021">
                  <c:v>2119</c:v>
                </c:pt>
                <c:pt idx="1022">
                  <c:v>2331</c:v>
                </c:pt>
                <c:pt idx="1023">
                  <c:v>2224</c:v>
                </c:pt>
                <c:pt idx="1024">
                  <c:v>1821</c:v>
                </c:pt>
                <c:pt idx="1025">
                  <c:v>1588</c:v>
                </c:pt>
                <c:pt idx="1026">
                  <c:v>1222</c:v>
                </c:pt>
                <c:pt idx="1027">
                  <c:v>841</c:v>
                </c:pt>
                <c:pt idx="1028">
                  <c:v>609</c:v>
                </c:pt>
                <c:pt idx="1029">
                  <c:v>616</c:v>
                </c:pt>
                <c:pt idx="1030">
                  <c:v>884</c:v>
                </c:pt>
                <c:pt idx="1031">
                  <c:v>1328</c:v>
                </c:pt>
                <c:pt idx="1032">
                  <c:v>1843</c:v>
                </c:pt>
                <c:pt idx="1033">
                  <c:v>2117</c:v>
                </c:pt>
                <c:pt idx="1034">
                  <c:v>2012</c:v>
                </c:pt>
                <c:pt idx="1035">
                  <c:v>1797</c:v>
                </c:pt>
                <c:pt idx="1036">
                  <c:v>1391</c:v>
                </c:pt>
                <c:pt idx="1037">
                  <c:v>957</c:v>
                </c:pt>
                <c:pt idx="1038">
                  <c:v>574</c:v>
                </c:pt>
                <c:pt idx="1039">
                  <c:v>533</c:v>
                </c:pt>
                <c:pt idx="1040">
                  <c:v>642</c:v>
                </c:pt>
                <c:pt idx="1041">
                  <c:v>969</c:v>
                </c:pt>
                <c:pt idx="1042">
                  <c:v>1114</c:v>
                </c:pt>
                <c:pt idx="1043">
                  <c:v>1396</c:v>
                </c:pt>
                <c:pt idx="1044">
                  <c:v>1559</c:v>
                </c:pt>
                <c:pt idx="1045">
                  <c:v>1717</c:v>
                </c:pt>
                <c:pt idx="1046">
                  <c:v>2000</c:v>
                </c:pt>
                <c:pt idx="1047">
                  <c:v>2225</c:v>
                </c:pt>
                <c:pt idx="1048">
                  <c:v>2255</c:v>
                </c:pt>
                <c:pt idx="1049">
                  <c:v>2184</c:v>
                </c:pt>
                <c:pt idx="1050">
                  <c:v>1890</c:v>
                </c:pt>
                <c:pt idx="1051">
                  <c:v>1371</c:v>
                </c:pt>
                <c:pt idx="1052">
                  <c:v>1045</c:v>
                </c:pt>
                <c:pt idx="1053">
                  <c:v>1109</c:v>
                </c:pt>
                <c:pt idx="1054">
                  <c:v>1475</c:v>
                </c:pt>
                <c:pt idx="1055">
                  <c:v>2099</c:v>
                </c:pt>
                <c:pt idx="1056">
                  <c:v>2676</c:v>
                </c:pt>
                <c:pt idx="1057">
                  <c:v>2905</c:v>
                </c:pt>
                <c:pt idx="1058">
                  <c:v>2643</c:v>
                </c:pt>
                <c:pt idx="1059">
                  <c:v>2453</c:v>
                </c:pt>
                <c:pt idx="1060">
                  <c:v>2103</c:v>
                </c:pt>
                <c:pt idx="1061">
                  <c:v>1548</c:v>
                </c:pt>
                <c:pt idx="1062">
                  <c:v>1065</c:v>
                </c:pt>
                <c:pt idx="1063">
                  <c:v>888</c:v>
                </c:pt>
                <c:pt idx="1064">
                  <c:v>991</c:v>
                </c:pt>
                <c:pt idx="1065">
                  <c:v>1376</c:v>
                </c:pt>
                <c:pt idx="1066">
                  <c:v>1829</c:v>
                </c:pt>
                <c:pt idx="1067">
                  <c:v>2353</c:v>
                </c:pt>
                <c:pt idx="1068">
                  <c:v>3145</c:v>
                </c:pt>
                <c:pt idx="1069">
                  <c:v>3556</c:v>
                </c:pt>
                <c:pt idx="1070">
                  <c:v>3678</c:v>
                </c:pt>
                <c:pt idx="1071">
                  <c:v>3441</c:v>
                </c:pt>
                <c:pt idx="1072">
                  <c:v>2841</c:v>
                </c:pt>
                <c:pt idx="1073">
                  <c:v>2377</c:v>
                </c:pt>
                <c:pt idx="1074">
                  <c:v>1891</c:v>
                </c:pt>
                <c:pt idx="1075">
                  <c:v>1372</c:v>
                </c:pt>
                <c:pt idx="1076">
                  <c:v>1046</c:v>
                </c:pt>
                <c:pt idx="1077">
                  <c:v>1073</c:v>
                </c:pt>
                <c:pt idx="1078">
                  <c:v>1508</c:v>
                </c:pt>
                <c:pt idx="1079">
                  <c:v>2230</c:v>
                </c:pt>
                <c:pt idx="1080">
                  <c:v>2851</c:v>
                </c:pt>
                <c:pt idx="1081">
                  <c:v>3158</c:v>
                </c:pt>
                <c:pt idx="1082">
                  <c:v>3358</c:v>
                </c:pt>
                <c:pt idx="1083">
                  <c:v>3283</c:v>
                </c:pt>
                <c:pt idx="1084">
                  <c:v>3068</c:v>
                </c:pt>
                <c:pt idx="1085">
                  <c:v>2529</c:v>
                </c:pt>
                <c:pt idx="1086">
                  <c:v>1930</c:v>
                </c:pt>
                <c:pt idx="1087">
                  <c:v>1485</c:v>
                </c:pt>
                <c:pt idx="1088">
                  <c:v>1530</c:v>
                </c:pt>
                <c:pt idx="1089">
                  <c:v>1848</c:v>
                </c:pt>
                <c:pt idx="1090">
                  <c:v>2335</c:v>
                </c:pt>
                <c:pt idx="1091">
                  <c:v>2613</c:v>
                </c:pt>
                <c:pt idx="1092">
                  <c:v>2798</c:v>
                </c:pt>
                <c:pt idx="1093">
                  <c:v>2906</c:v>
                </c:pt>
                <c:pt idx="1094">
                  <c:v>2944</c:v>
                </c:pt>
                <c:pt idx="1095">
                  <c:v>2949</c:v>
                </c:pt>
                <c:pt idx="1096">
                  <c:v>2842</c:v>
                </c:pt>
                <c:pt idx="1097">
                  <c:v>2602</c:v>
                </c:pt>
                <c:pt idx="1098">
                  <c:v>2216</c:v>
                </c:pt>
                <c:pt idx="1099">
                  <c:v>1675</c:v>
                </c:pt>
                <c:pt idx="1100">
                  <c:v>1345</c:v>
                </c:pt>
                <c:pt idx="1101">
                  <c:v>1319</c:v>
                </c:pt>
                <c:pt idx="1102">
                  <c:v>1719</c:v>
                </c:pt>
                <c:pt idx="1103">
                  <c:v>2344</c:v>
                </c:pt>
                <c:pt idx="1104">
                  <c:v>2852</c:v>
                </c:pt>
                <c:pt idx="1105">
                  <c:v>3159</c:v>
                </c:pt>
                <c:pt idx="1106">
                  <c:v>3234</c:v>
                </c:pt>
                <c:pt idx="1107">
                  <c:v>2990</c:v>
                </c:pt>
                <c:pt idx="1108">
                  <c:v>2640</c:v>
                </c:pt>
                <c:pt idx="1109">
                  <c:v>2041</c:v>
                </c:pt>
                <c:pt idx="1110">
                  <c:v>1470</c:v>
                </c:pt>
                <c:pt idx="1111">
                  <c:v>1199</c:v>
                </c:pt>
                <c:pt idx="1112">
                  <c:v>1305</c:v>
                </c:pt>
                <c:pt idx="1113">
                  <c:v>1710</c:v>
                </c:pt>
                <c:pt idx="1114">
                  <c:v>2261</c:v>
                </c:pt>
                <c:pt idx="1115">
                  <c:v>2960</c:v>
                </c:pt>
                <c:pt idx="1116">
                  <c:v>3668</c:v>
                </c:pt>
                <c:pt idx="1117">
                  <c:v>3973</c:v>
                </c:pt>
                <c:pt idx="1118">
                  <c:v>4023</c:v>
                </c:pt>
                <c:pt idx="1119">
                  <c:v>3803</c:v>
                </c:pt>
                <c:pt idx="1120">
                  <c:v>3383</c:v>
                </c:pt>
                <c:pt idx="1121">
                  <c:v>2885</c:v>
                </c:pt>
                <c:pt idx="1122">
                  <c:v>2167</c:v>
                </c:pt>
                <c:pt idx="1123">
                  <c:v>1423</c:v>
                </c:pt>
                <c:pt idx="1124">
                  <c:v>1020</c:v>
                </c:pt>
                <c:pt idx="1125">
                  <c:v>931</c:v>
                </c:pt>
                <c:pt idx="1126">
                  <c:v>1106</c:v>
                </c:pt>
                <c:pt idx="1127">
                  <c:v>1591</c:v>
                </c:pt>
                <c:pt idx="1128">
                  <c:v>2198</c:v>
                </c:pt>
                <c:pt idx="1129">
                  <c:v>2555</c:v>
                </c:pt>
                <c:pt idx="1130">
                  <c:v>2673</c:v>
                </c:pt>
                <c:pt idx="1131">
                  <c:v>2991</c:v>
                </c:pt>
                <c:pt idx="1132">
                  <c:v>2919</c:v>
                </c:pt>
                <c:pt idx="1133">
                  <c:v>2500</c:v>
                </c:pt>
                <c:pt idx="1134">
                  <c:v>1931</c:v>
                </c:pt>
                <c:pt idx="1135">
                  <c:v>1695</c:v>
                </c:pt>
                <c:pt idx="1136">
                  <c:v>1807</c:v>
                </c:pt>
                <c:pt idx="1137">
                  <c:v>2243</c:v>
                </c:pt>
                <c:pt idx="1138">
                  <c:v>2752</c:v>
                </c:pt>
                <c:pt idx="1139">
                  <c:v>3179</c:v>
                </c:pt>
                <c:pt idx="1140">
                  <c:v>3486</c:v>
                </c:pt>
                <c:pt idx="1141">
                  <c:v>3557</c:v>
                </c:pt>
                <c:pt idx="1142">
                  <c:v>3679</c:v>
                </c:pt>
                <c:pt idx="1143">
                  <c:v>3646</c:v>
                </c:pt>
                <c:pt idx="1144">
                  <c:v>3225</c:v>
                </c:pt>
                <c:pt idx="1145">
                  <c:v>2668</c:v>
                </c:pt>
                <c:pt idx="1146">
                  <c:v>1892</c:v>
                </c:pt>
                <c:pt idx="1147">
                  <c:v>1373</c:v>
                </c:pt>
                <c:pt idx="1148">
                  <c:v>881</c:v>
                </c:pt>
                <c:pt idx="1149">
                  <c:v>741</c:v>
                </c:pt>
                <c:pt idx="1150">
                  <c:v>595</c:v>
                </c:pt>
                <c:pt idx="1151">
                  <c:v>1119</c:v>
                </c:pt>
                <c:pt idx="1152">
                  <c:v>1772</c:v>
                </c:pt>
                <c:pt idx="1153">
                  <c:v>2211</c:v>
                </c:pt>
                <c:pt idx="1154">
                  <c:v>2053</c:v>
                </c:pt>
                <c:pt idx="1155">
                  <c:v>1864</c:v>
                </c:pt>
                <c:pt idx="1156">
                  <c:v>1364</c:v>
                </c:pt>
                <c:pt idx="1157">
                  <c:v>858</c:v>
                </c:pt>
                <c:pt idx="1158">
                  <c:v>526</c:v>
                </c:pt>
                <c:pt idx="1159">
                  <c:v>393</c:v>
                </c:pt>
                <c:pt idx="1160">
                  <c:v>441</c:v>
                </c:pt>
                <c:pt idx="1161">
                  <c:v>661</c:v>
                </c:pt>
                <c:pt idx="1162">
                  <c:v>985</c:v>
                </c:pt>
                <c:pt idx="1163">
                  <c:v>1365</c:v>
                </c:pt>
                <c:pt idx="1164">
                  <c:v>1560</c:v>
                </c:pt>
                <c:pt idx="1165">
                  <c:v>2285</c:v>
                </c:pt>
                <c:pt idx="1166">
                  <c:v>2878</c:v>
                </c:pt>
                <c:pt idx="1167">
                  <c:v>2818</c:v>
                </c:pt>
                <c:pt idx="1168">
                  <c:v>1998</c:v>
                </c:pt>
                <c:pt idx="1169">
                  <c:v>1390</c:v>
                </c:pt>
                <c:pt idx="1170">
                  <c:v>1048</c:v>
                </c:pt>
                <c:pt idx="1171">
                  <c:v>644</c:v>
                </c:pt>
                <c:pt idx="1172">
                  <c:v>507</c:v>
                </c:pt>
                <c:pt idx="1173">
                  <c:v>481</c:v>
                </c:pt>
                <c:pt idx="1174">
                  <c:v>563</c:v>
                </c:pt>
                <c:pt idx="1175">
                  <c:v>832</c:v>
                </c:pt>
                <c:pt idx="1176">
                  <c:v>1303</c:v>
                </c:pt>
                <c:pt idx="1177">
                  <c:v>1715</c:v>
                </c:pt>
                <c:pt idx="1178">
                  <c:v>1841</c:v>
                </c:pt>
                <c:pt idx="1179">
                  <c:v>1699</c:v>
                </c:pt>
                <c:pt idx="1180">
                  <c:v>1330</c:v>
                </c:pt>
                <c:pt idx="1181">
                  <c:v>909</c:v>
                </c:pt>
                <c:pt idx="1182">
                  <c:v>662</c:v>
                </c:pt>
                <c:pt idx="1183">
                  <c:v>722</c:v>
                </c:pt>
                <c:pt idx="1184">
                  <c:v>1091</c:v>
                </c:pt>
                <c:pt idx="1185">
                  <c:v>1644</c:v>
                </c:pt>
                <c:pt idx="1186">
                  <c:v>2630</c:v>
                </c:pt>
                <c:pt idx="1187">
                  <c:v>3398</c:v>
                </c:pt>
                <c:pt idx="1188">
                  <c:v>3815</c:v>
                </c:pt>
                <c:pt idx="1189">
                  <c:v>4076</c:v>
                </c:pt>
                <c:pt idx="1190">
                  <c:v>4207</c:v>
                </c:pt>
                <c:pt idx="1191">
                  <c:v>4114</c:v>
                </c:pt>
                <c:pt idx="1192">
                  <c:v>3704</c:v>
                </c:pt>
                <c:pt idx="1193">
                  <c:v>3285</c:v>
                </c:pt>
                <c:pt idx="1194">
                  <c:v>2808</c:v>
                </c:pt>
                <c:pt idx="1195">
                  <c:v>2313</c:v>
                </c:pt>
                <c:pt idx="1196">
                  <c:v>2318</c:v>
                </c:pt>
                <c:pt idx="1197">
                  <c:v>1898</c:v>
                </c:pt>
                <c:pt idx="1198">
                  <c:v>2249</c:v>
                </c:pt>
                <c:pt idx="1199">
                  <c:v>2887</c:v>
                </c:pt>
                <c:pt idx="1200">
                  <c:v>3363</c:v>
                </c:pt>
                <c:pt idx="1201">
                  <c:v>3608</c:v>
                </c:pt>
                <c:pt idx="1202">
                  <c:v>3719</c:v>
                </c:pt>
                <c:pt idx="1203">
                  <c:v>3566</c:v>
                </c:pt>
                <c:pt idx="1204">
                  <c:v>3233</c:v>
                </c:pt>
                <c:pt idx="1205">
                  <c:v>2593</c:v>
                </c:pt>
                <c:pt idx="1206">
                  <c:v>1881</c:v>
                </c:pt>
                <c:pt idx="1207">
                  <c:v>1584</c:v>
                </c:pt>
                <c:pt idx="1208">
                  <c:v>1705</c:v>
                </c:pt>
                <c:pt idx="1209">
                  <c:v>2207</c:v>
                </c:pt>
                <c:pt idx="1210">
                  <c:v>2788</c:v>
                </c:pt>
                <c:pt idx="1211">
                  <c:v>3180</c:v>
                </c:pt>
                <c:pt idx="1212">
                  <c:v>3487</c:v>
                </c:pt>
                <c:pt idx="1213">
                  <c:v>3374</c:v>
                </c:pt>
                <c:pt idx="1214">
                  <c:v>3384</c:v>
                </c:pt>
                <c:pt idx="1215">
                  <c:v>3231</c:v>
                </c:pt>
                <c:pt idx="1216">
                  <c:v>2812</c:v>
                </c:pt>
                <c:pt idx="1217">
                  <c:v>2297</c:v>
                </c:pt>
                <c:pt idx="1218">
                  <c:v>1473</c:v>
                </c:pt>
                <c:pt idx="1219">
                  <c:v>842</c:v>
                </c:pt>
                <c:pt idx="1220">
                  <c:v>646</c:v>
                </c:pt>
                <c:pt idx="1221">
                  <c:v>565</c:v>
                </c:pt>
                <c:pt idx="1222">
                  <c:v>668</c:v>
                </c:pt>
                <c:pt idx="1223">
                  <c:v>987</c:v>
                </c:pt>
                <c:pt idx="1224">
                  <c:v>1304</c:v>
                </c:pt>
                <c:pt idx="1225">
                  <c:v>1502</c:v>
                </c:pt>
                <c:pt idx="1226">
                  <c:v>1596</c:v>
                </c:pt>
                <c:pt idx="1227">
                  <c:v>1295</c:v>
                </c:pt>
                <c:pt idx="1228">
                  <c:v>1008</c:v>
                </c:pt>
                <c:pt idx="1229">
                  <c:v>579</c:v>
                </c:pt>
                <c:pt idx="1230">
                  <c:v>390</c:v>
                </c:pt>
                <c:pt idx="1231">
                  <c:v>315</c:v>
                </c:pt>
                <c:pt idx="1232">
                  <c:v>398</c:v>
                </c:pt>
                <c:pt idx="1233">
                  <c:v>629</c:v>
                </c:pt>
                <c:pt idx="1234">
                  <c:v>1004</c:v>
                </c:pt>
                <c:pt idx="1235">
                  <c:v>1419</c:v>
                </c:pt>
                <c:pt idx="1236">
                  <c:v>1780</c:v>
                </c:pt>
                <c:pt idx="1237">
                  <c:v>1816</c:v>
                </c:pt>
                <c:pt idx="1238">
                  <c:v>1686</c:v>
                </c:pt>
                <c:pt idx="1239">
                  <c:v>1413</c:v>
                </c:pt>
                <c:pt idx="1240">
                  <c:v>1072</c:v>
                </c:pt>
                <c:pt idx="1241">
                  <c:v>776</c:v>
                </c:pt>
                <c:pt idx="1242">
                  <c:v>552</c:v>
                </c:pt>
                <c:pt idx="1243">
                  <c:v>312</c:v>
                </c:pt>
                <c:pt idx="1244">
                  <c:v>210</c:v>
                </c:pt>
                <c:pt idx="1245">
                  <c:v>202</c:v>
                </c:pt>
                <c:pt idx="1246">
                  <c:v>251</c:v>
                </c:pt>
                <c:pt idx="1247">
                  <c:v>346</c:v>
                </c:pt>
                <c:pt idx="1248">
                  <c:v>439</c:v>
                </c:pt>
                <c:pt idx="1249">
                  <c:v>478</c:v>
                </c:pt>
                <c:pt idx="1250">
                  <c:v>426</c:v>
                </c:pt>
                <c:pt idx="1251">
                  <c:v>317</c:v>
                </c:pt>
                <c:pt idx="1252">
                  <c:v>206</c:v>
                </c:pt>
                <c:pt idx="1253">
                  <c:v>98</c:v>
                </c:pt>
                <c:pt idx="1254">
                  <c:v>56</c:v>
                </c:pt>
                <c:pt idx="1255">
                  <c:v>67</c:v>
                </c:pt>
                <c:pt idx="1256">
                  <c:v>122</c:v>
                </c:pt>
                <c:pt idx="1257">
                  <c:v>269</c:v>
                </c:pt>
                <c:pt idx="1258">
                  <c:v>516</c:v>
                </c:pt>
                <c:pt idx="1259">
                  <c:v>796</c:v>
                </c:pt>
                <c:pt idx="1260">
                  <c:v>1121</c:v>
                </c:pt>
                <c:pt idx="1261">
                  <c:v>1219</c:v>
                </c:pt>
                <c:pt idx="1262">
                  <c:v>1355</c:v>
                </c:pt>
                <c:pt idx="1263">
                  <c:v>1234</c:v>
                </c:pt>
                <c:pt idx="1264">
                  <c:v>1000</c:v>
                </c:pt>
                <c:pt idx="1265">
                  <c:v>707</c:v>
                </c:pt>
                <c:pt idx="1266">
                  <c:v>432</c:v>
                </c:pt>
                <c:pt idx="1267">
                  <c:v>243</c:v>
                </c:pt>
                <c:pt idx="1268">
                  <c:v>147</c:v>
                </c:pt>
                <c:pt idx="1269">
                  <c:v>130</c:v>
                </c:pt>
                <c:pt idx="1270">
                  <c:v>161</c:v>
                </c:pt>
                <c:pt idx="1271">
                  <c:v>222</c:v>
                </c:pt>
                <c:pt idx="1272">
                  <c:v>298</c:v>
                </c:pt>
                <c:pt idx="1273">
                  <c:v>355</c:v>
                </c:pt>
                <c:pt idx="1274">
                  <c:v>340</c:v>
                </c:pt>
                <c:pt idx="1275">
                  <c:v>284</c:v>
                </c:pt>
                <c:pt idx="1276">
                  <c:v>232</c:v>
                </c:pt>
                <c:pt idx="1277">
                  <c:v>131</c:v>
                </c:pt>
                <c:pt idx="1278">
                  <c:v>93</c:v>
                </c:pt>
                <c:pt idx="1279">
                  <c:v>115</c:v>
                </c:pt>
                <c:pt idx="1280">
                  <c:v>183</c:v>
                </c:pt>
                <c:pt idx="1281">
                  <c:v>389</c:v>
                </c:pt>
                <c:pt idx="1282">
                  <c:v>724</c:v>
                </c:pt>
                <c:pt idx="1283">
                  <c:v>1177</c:v>
                </c:pt>
                <c:pt idx="1284">
                  <c:v>1466</c:v>
                </c:pt>
                <c:pt idx="1285">
                  <c:v>1608</c:v>
                </c:pt>
                <c:pt idx="1286">
                  <c:v>1723</c:v>
                </c:pt>
                <c:pt idx="1287">
                  <c:v>1725</c:v>
                </c:pt>
                <c:pt idx="1288">
                  <c:v>1544</c:v>
                </c:pt>
                <c:pt idx="1289">
                  <c:v>1296</c:v>
                </c:pt>
                <c:pt idx="1290">
                  <c:v>975</c:v>
                </c:pt>
                <c:pt idx="1291">
                  <c:v>660</c:v>
                </c:pt>
                <c:pt idx="1292">
                  <c:v>477</c:v>
                </c:pt>
                <c:pt idx="1293">
                  <c:v>463</c:v>
                </c:pt>
                <c:pt idx="1294">
                  <c:v>669</c:v>
                </c:pt>
                <c:pt idx="1295">
                  <c:v>1083</c:v>
                </c:pt>
                <c:pt idx="1296">
                  <c:v>1598</c:v>
                </c:pt>
                <c:pt idx="1297">
                  <c:v>1933</c:v>
                </c:pt>
                <c:pt idx="1298">
                  <c:v>2013</c:v>
                </c:pt>
                <c:pt idx="1299">
                  <c:v>1865</c:v>
                </c:pt>
                <c:pt idx="1300">
                  <c:v>1525</c:v>
                </c:pt>
                <c:pt idx="1301">
                  <c:v>1026</c:v>
                </c:pt>
                <c:pt idx="1302">
                  <c:v>680</c:v>
                </c:pt>
                <c:pt idx="1303">
                  <c:v>580</c:v>
                </c:pt>
                <c:pt idx="1304">
                  <c:v>729</c:v>
                </c:pt>
                <c:pt idx="1305">
                  <c:v>1150</c:v>
                </c:pt>
                <c:pt idx="1306">
                  <c:v>1905</c:v>
                </c:pt>
                <c:pt idx="1307">
                  <c:v>2725</c:v>
                </c:pt>
                <c:pt idx="1308">
                  <c:v>3327</c:v>
                </c:pt>
                <c:pt idx="1309">
                  <c:v>2907</c:v>
                </c:pt>
                <c:pt idx="1310">
                  <c:v>3027</c:v>
                </c:pt>
                <c:pt idx="1311">
                  <c:v>2950</c:v>
                </c:pt>
                <c:pt idx="1312">
                  <c:v>2698</c:v>
                </c:pt>
                <c:pt idx="1313">
                  <c:v>2506</c:v>
                </c:pt>
                <c:pt idx="1314">
                  <c:v>1969</c:v>
                </c:pt>
                <c:pt idx="1315">
                  <c:v>1374</c:v>
                </c:pt>
                <c:pt idx="1316">
                  <c:v>1127</c:v>
                </c:pt>
                <c:pt idx="1317">
                  <c:v>1196</c:v>
                </c:pt>
                <c:pt idx="1318">
                  <c:v>1382</c:v>
                </c:pt>
                <c:pt idx="1319">
                  <c:v>2049</c:v>
                </c:pt>
                <c:pt idx="1320">
                  <c:v>2458</c:v>
                </c:pt>
                <c:pt idx="1321">
                  <c:v>2522</c:v>
                </c:pt>
                <c:pt idx="1322">
                  <c:v>2508</c:v>
                </c:pt>
                <c:pt idx="1323">
                  <c:v>2129</c:v>
                </c:pt>
                <c:pt idx="1324">
                  <c:v>1735</c:v>
                </c:pt>
                <c:pt idx="1325">
                  <c:v>1357</c:v>
                </c:pt>
                <c:pt idx="1326">
                  <c:v>846</c:v>
                </c:pt>
                <c:pt idx="1327">
                  <c:v>774</c:v>
                </c:pt>
                <c:pt idx="1328">
                  <c:v>1036</c:v>
                </c:pt>
                <c:pt idx="1329">
                  <c:v>1310</c:v>
                </c:pt>
                <c:pt idx="1330">
                  <c:v>1906</c:v>
                </c:pt>
                <c:pt idx="1331">
                  <c:v>2854</c:v>
                </c:pt>
                <c:pt idx="1332">
                  <c:v>3367</c:v>
                </c:pt>
                <c:pt idx="1333">
                  <c:v>3793</c:v>
                </c:pt>
                <c:pt idx="1334">
                  <c:v>3980</c:v>
                </c:pt>
                <c:pt idx="1335">
                  <c:v>3804</c:v>
                </c:pt>
                <c:pt idx="1336">
                  <c:v>3504</c:v>
                </c:pt>
                <c:pt idx="1337">
                  <c:v>3172</c:v>
                </c:pt>
                <c:pt idx="1338">
                  <c:v>2324</c:v>
                </c:pt>
                <c:pt idx="1339">
                  <c:v>1534</c:v>
                </c:pt>
                <c:pt idx="1340">
                  <c:v>1101</c:v>
                </c:pt>
                <c:pt idx="1341">
                  <c:v>980</c:v>
                </c:pt>
                <c:pt idx="1342">
                  <c:v>1350</c:v>
                </c:pt>
                <c:pt idx="1343">
                  <c:v>1951</c:v>
                </c:pt>
                <c:pt idx="1344">
                  <c:v>2545</c:v>
                </c:pt>
                <c:pt idx="1345">
                  <c:v>2971</c:v>
                </c:pt>
                <c:pt idx="1346">
                  <c:v>3069</c:v>
                </c:pt>
                <c:pt idx="1347">
                  <c:v>2914</c:v>
                </c:pt>
                <c:pt idx="1348">
                  <c:v>2542</c:v>
                </c:pt>
                <c:pt idx="1349">
                  <c:v>1944</c:v>
                </c:pt>
                <c:pt idx="1350">
                  <c:v>1272</c:v>
                </c:pt>
                <c:pt idx="1351">
                  <c:v>1228</c:v>
                </c:pt>
                <c:pt idx="1352">
                  <c:v>1672</c:v>
                </c:pt>
                <c:pt idx="1353">
                  <c:v>2315</c:v>
                </c:pt>
                <c:pt idx="1354">
                  <c:v>2816</c:v>
                </c:pt>
                <c:pt idx="1355">
                  <c:v>2855</c:v>
                </c:pt>
                <c:pt idx="1356">
                  <c:v>3074</c:v>
                </c:pt>
                <c:pt idx="1357">
                  <c:v>3269</c:v>
                </c:pt>
                <c:pt idx="1358">
                  <c:v>3341</c:v>
                </c:pt>
                <c:pt idx="1359">
                  <c:v>3346</c:v>
                </c:pt>
                <c:pt idx="1360">
                  <c:v>3128</c:v>
                </c:pt>
                <c:pt idx="1361">
                  <c:v>2757</c:v>
                </c:pt>
                <c:pt idx="1362">
                  <c:v>2168</c:v>
                </c:pt>
                <c:pt idx="1363">
                  <c:v>1535</c:v>
                </c:pt>
                <c:pt idx="1364">
                  <c:v>1128</c:v>
                </c:pt>
                <c:pt idx="1365">
                  <c:v>1110</c:v>
                </c:pt>
                <c:pt idx="1366">
                  <c:v>1476</c:v>
                </c:pt>
                <c:pt idx="1367">
                  <c:v>2100</c:v>
                </c:pt>
                <c:pt idx="1368">
                  <c:v>2677</c:v>
                </c:pt>
                <c:pt idx="1369">
                  <c:v>2972</c:v>
                </c:pt>
                <c:pt idx="1370">
                  <c:v>2764</c:v>
                </c:pt>
                <c:pt idx="1371">
                  <c:v>2600</c:v>
                </c:pt>
                <c:pt idx="1372">
                  <c:v>2301</c:v>
                </c:pt>
                <c:pt idx="1373">
                  <c:v>1692</c:v>
                </c:pt>
                <c:pt idx="1374">
                  <c:v>1124</c:v>
                </c:pt>
                <c:pt idx="1375">
                  <c:v>912</c:v>
                </c:pt>
                <c:pt idx="1376">
                  <c:v>992</c:v>
                </c:pt>
                <c:pt idx="1377">
                  <c:v>1340</c:v>
                </c:pt>
                <c:pt idx="1378">
                  <c:v>1947</c:v>
                </c:pt>
                <c:pt idx="1379">
                  <c:v>2679</c:v>
                </c:pt>
                <c:pt idx="1380">
                  <c:v>3546</c:v>
                </c:pt>
                <c:pt idx="1381">
                  <c:v>3859</c:v>
                </c:pt>
                <c:pt idx="1382">
                  <c:v>4049</c:v>
                </c:pt>
                <c:pt idx="1383">
                  <c:v>3981</c:v>
                </c:pt>
                <c:pt idx="1384">
                  <c:v>3737</c:v>
                </c:pt>
                <c:pt idx="1385">
                  <c:v>3134</c:v>
                </c:pt>
                <c:pt idx="1386">
                  <c:v>2436</c:v>
                </c:pt>
                <c:pt idx="1387">
                  <c:v>1781</c:v>
                </c:pt>
                <c:pt idx="1388">
                  <c:v>1646</c:v>
                </c:pt>
                <c:pt idx="1389">
                  <c:v>1384</c:v>
                </c:pt>
                <c:pt idx="1390">
                  <c:v>1612</c:v>
                </c:pt>
                <c:pt idx="1391">
                  <c:v>2231</c:v>
                </c:pt>
                <c:pt idx="1392">
                  <c:v>2723</c:v>
                </c:pt>
                <c:pt idx="1393">
                  <c:v>3044</c:v>
                </c:pt>
                <c:pt idx="1394">
                  <c:v>3070</c:v>
                </c:pt>
                <c:pt idx="1395">
                  <c:v>3098</c:v>
                </c:pt>
                <c:pt idx="1396">
                  <c:v>2920</c:v>
                </c:pt>
                <c:pt idx="1397">
                  <c:v>2413</c:v>
                </c:pt>
                <c:pt idx="1398">
                  <c:v>1810</c:v>
                </c:pt>
                <c:pt idx="1399">
                  <c:v>1514</c:v>
                </c:pt>
                <c:pt idx="1400">
                  <c:v>1531</c:v>
                </c:pt>
                <c:pt idx="1401">
                  <c:v>1990</c:v>
                </c:pt>
                <c:pt idx="1402">
                  <c:v>2817</c:v>
                </c:pt>
                <c:pt idx="1403">
                  <c:v>3845</c:v>
                </c:pt>
                <c:pt idx="1404">
                  <c:v>4189</c:v>
                </c:pt>
                <c:pt idx="1405">
                  <c:v>4255</c:v>
                </c:pt>
                <c:pt idx="1406">
                  <c:v>4135</c:v>
                </c:pt>
                <c:pt idx="1407">
                  <c:v>4027</c:v>
                </c:pt>
                <c:pt idx="1408">
                  <c:v>3738</c:v>
                </c:pt>
                <c:pt idx="1409">
                  <c:v>3286</c:v>
                </c:pt>
                <c:pt idx="1410">
                  <c:v>2585</c:v>
                </c:pt>
                <c:pt idx="1411">
                  <c:v>1707</c:v>
                </c:pt>
                <c:pt idx="1412">
                  <c:v>1187</c:v>
                </c:pt>
                <c:pt idx="1413">
                  <c:v>1002</c:v>
                </c:pt>
                <c:pt idx="1414">
                  <c:v>1132</c:v>
                </c:pt>
                <c:pt idx="1415">
                  <c:v>1592</c:v>
                </c:pt>
                <c:pt idx="1416">
                  <c:v>2140</c:v>
                </c:pt>
                <c:pt idx="1417">
                  <c:v>2467</c:v>
                </c:pt>
                <c:pt idx="1418">
                  <c:v>2543</c:v>
                </c:pt>
                <c:pt idx="1419">
                  <c:v>2338</c:v>
                </c:pt>
                <c:pt idx="1420">
                  <c:v>1839</c:v>
                </c:pt>
                <c:pt idx="1421">
                  <c:v>1112</c:v>
                </c:pt>
                <c:pt idx="1422">
                  <c:v>632</c:v>
                </c:pt>
                <c:pt idx="1423">
                  <c:v>515</c:v>
                </c:pt>
                <c:pt idx="1424">
                  <c:v>522</c:v>
                </c:pt>
                <c:pt idx="1425">
                  <c:v>845</c:v>
                </c:pt>
                <c:pt idx="1426">
                  <c:v>1080</c:v>
                </c:pt>
                <c:pt idx="1427">
                  <c:v>1144</c:v>
                </c:pt>
                <c:pt idx="1428">
                  <c:v>1145</c:v>
                </c:pt>
                <c:pt idx="1429">
                  <c:v>1220</c:v>
                </c:pt>
                <c:pt idx="1430">
                  <c:v>978</c:v>
                </c:pt>
                <c:pt idx="1431">
                  <c:v>960</c:v>
                </c:pt>
                <c:pt idx="1432">
                  <c:v>670</c:v>
                </c:pt>
                <c:pt idx="1433">
                  <c:v>520</c:v>
                </c:pt>
                <c:pt idx="1434">
                  <c:v>382</c:v>
                </c:pt>
                <c:pt idx="1435">
                  <c:v>244</c:v>
                </c:pt>
                <c:pt idx="1436">
                  <c:v>169</c:v>
                </c:pt>
                <c:pt idx="1437">
                  <c:v>171</c:v>
                </c:pt>
                <c:pt idx="1438">
                  <c:v>252</c:v>
                </c:pt>
                <c:pt idx="1439">
                  <c:v>438</c:v>
                </c:pt>
                <c:pt idx="1440">
                  <c:v>657</c:v>
                </c:pt>
                <c:pt idx="1441">
                  <c:v>847</c:v>
                </c:pt>
                <c:pt idx="1442">
                  <c:v>896</c:v>
                </c:pt>
                <c:pt idx="1443">
                  <c:v>749</c:v>
                </c:pt>
                <c:pt idx="1444">
                  <c:v>550</c:v>
                </c:pt>
                <c:pt idx="1445">
                  <c:v>309</c:v>
                </c:pt>
                <c:pt idx="1446">
                  <c:v>209</c:v>
                </c:pt>
                <c:pt idx="1447">
                  <c:v>164</c:v>
                </c:pt>
                <c:pt idx="1448">
                  <c:v>216</c:v>
                </c:pt>
                <c:pt idx="1449">
                  <c:v>318</c:v>
                </c:pt>
                <c:pt idx="1450">
                  <c:v>706</c:v>
                </c:pt>
                <c:pt idx="1451">
                  <c:v>1090</c:v>
                </c:pt>
                <c:pt idx="1452">
                  <c:v>1368</c:v>
                </c:pt>
                <c:pt idx="1453">
                  <c:v>1817</c:v>
                </c:pt>
                <c:pt idx="1454">
                  <c:v>1897</c:v>
                </c:pt>
                <c:pt idx="1455">
                  <c:v>1762</c:v>
                </c:pt>
                <c:pt idx="1456">
                  <c:v>1249</c:v>
                </c:pt>
                <c:pt idx="1457">
                  <c:v>815</c:v>
                </c:pt>
                <c:pt idx="1458">
                  <c:v>460</c:v>
                </c:pt>
                <c:pt idx="1459">
                  <c:v>245</c:v>
                </c:pt>
                <c:pt idx="1460">
                  <c:v>249</c:v>
                </c:pt>
                <c:pt idx="1461">
                  <c:v>291</c:v>
                </c:pt>
                <c:pt idx="1462">
                  <c:v>383</c:v>
                </c:pt>
                <c:pt idx="1463">
                  <c:v>583</c:v>
                </c:pt>
                <c:pt idx="1464">
                  <c:v>777</c:v>
                </c:pt>
                <c:pt idx="1465">
                  <c:v>995</c:v>
                </c:pt>
                <c:pt idx="1466">
                  <c:v>1087</c:v>
                </c:pt>
                <c:pt idx="1467">
                  <c:v>1030</c:v>
                </c:pt>
                <c:pt idx="1468">
                  <c:v>894</c:v>
                </c:pt>
                <c:pt idx="1469">
                  <c:v>650</c:v>
                </c:pt>
                <c:pt idx="1470">
                  <c:v>476</c:v>
                </c:pt>
                <c:pt idx="1471">
                  <c:v>464</c:v>
                </c:pt>
                <c:pt idx="1472">
                  <c:v>625</c:v>
                </c:pt>
                <c:pt idx="1473">
                  <c:v>1040</c:v>
                </c:pt>
                <c:pt idx="1474">
                  <c:v>1660</c:v>
                </c:pt>
                <c:pt idx="1475">
                  <c:v>2144</c:v>
                </c:pt>
                <c:pt idx="1476">
                  <c:v>2572</c:v>
                </c:pt>
                <c:pt idx="1477">
                  <c:v>2974</c:v>
                </c:pt>
                <c:pt idx="1478">
                  <c:v>3130</c:v>
                </c:pt>
                <c:pt idx="1479">
                  <c:v>3095</c:v>
                </c:pt>
                <c:pt idx="1480">
                  <c:v>2813</c:v>
                </c:pt>
                <c:pt idx="1481">
                  <c:v>2131</c:v>
                </c:pt>
                <c:pt idx="1482">
                  <c:v>1610</c:v>
                </c:pt>
                <c:pt idx="1483">
                  <c:v>1564</c:v>
                </c:pt>
                <c:pt idx="1484">
                  <c:v>1714</c:v>
                </c:pt>
                <c:pt idx="1485">
                  <c:v>1940</c:v>
                </c:pt>
                <c:pt idx="1486">
                  <c:v>2438</c:v>
                </c:pt>
                <c:pt idx="1487">
                  <c:v>2993</c:v>
                </c:pt>
                <c:pt idx="1488">
                  <c:v>3448</c:v>
                </c:pt>
                <c:pt idx="1489">
                  <c:v>3635</c:v>
                </c:pt>
                <c:pt idx="1490">
                  <c:v>3446</c:v>
                </c:pt>
                <c:pt idx="1491">
                  <c:v>3099</c:v>
                </c:pt>
                <c:pt idx="1492">
                  <c:v>2606</c:v>
                </c:pt>
                <c:pt idx="1493">
                  <c:v>2176</c:v>
                </c:pt>
                <c:pt idx="1494">
                  <c:v>1882</c:v>
                </c:pt>
                <c:pt idx="1495">
                  <c:v>1757</c:v>
                </c:pt>
                <c:pt idx="1496">
                  <c:v>1924</c:v>
                </c:pt>
                <c:pt idx="1497">
                  <c:v>2427</c:v>
                </c:pt>
                <c:pt idx="1498">
                  <c:v>3056</c:v>
                </c:pt>
                <c:pt idx="1499">
                  <c:v>3516</c:v>
                </c:pt>
                <c:pt idx="1500">
                  <c:v>4066</c:v>
                </c:pt>
                <c:pt idx="1501">
                  <c:v>4403</c:v>
                </c:pt>
                <c:pt idx="1502">
                  <c:v>4426</c:v>
                </c:pt>
                <c:pt idx="1503">
                  <c:v>4384</c:v>
                </c:pt>
                <c:pt idx="1504">
                  <c:v>4206</c:v>
                </c:pt>
                <c:pt idx="1505">
                  <c:v>4005</c:v>
                </c:pt>
                <c:pt idx="1506">
                  <c:v>3613</c:v>
                </c:pt>
                <c:pt idx="1507">
                  <c:v>3263</c:v>
                </c:pt>
                <c:pt idx="1508">
                  <c:v>2837</c:v>
                </c:pt>
                <c:pt idx="1509">
                  <c:v>3088</c:v>
                </c:pt>
                <c:pt idx="1510">
                  <c:v>3223</c:v>
                </c:pt>
                <c:pt idx="1511">
                  <c:v>3512</c:v>
                </c:pt>
                <c:pt idx="1512">
                  <c:v>3927</c:v>
                </c:pt>
                <c:pt idx="1513">
                  <c:v>4252</c:v>
                </c:pt>
                <c:pt idx="1514">
                  <c:v>4302</c:v>
                </c:pt>
                <c:pt idx="1515">
                  <c:v>4349</c:v>
                </c:pt>
                <c:pt idx="1516">
                  <c:v>3839</c:v>
                </c:pt>
                <c:pt idx="1517">
                  <c:v>3167</c:v>
                </c:pt>
                <c:pt idx="1518">
                  <c:v>2620</c:v>
                </c:pt>
                <c:pt idx="1519">
                  <c:v>2502</c:v>
                </c:pt>
                <c:pt idx="1520">
                  <c:v>2680</c:v>
                </c:pt>
                <c:pt idx="1521">
                  <c:v>3214</c:v>
                </c:pt>
                <c:pt idx="1522">
                  <c:v>3619</c:v>
                </c:pt>
                <c:pt idx="1523">
                  <c:v>3902</c:v>
                </c:pt>
                <c:pt idx="1524">
                  <c:v>3930</c:v>
                </c:pt>
                <c:pt idx="1525">
                  <c:v>3764</c:v>
                </c:pt>
                <c:pt idx="1526">
                  <c:v>3641</c:v>
                </c:pt>
                <c:pt idx="1527">
                  <c:v>3647</c:v>
                </c:pt>
                <c:pt idx="1528">
                  <c:v>3275</c:v>
                </c:pt>
                <c:pt idx="1529">
                  <c:v>2709</c:v>
                </c:pt>
                <c:pt idx="1530">
                  <c:v>2038</c:v>
                </c:pt>
                <c:pt idx="1531">
                  <c:v>1307</c:v>
                </c:pt>
                <c:pt idx="1532">
                  <c:v>802</c:v>
                </c:pt>
                <c:pt idx="1533">
                  <c:v>742</c:v>
                </c:pt>
                <c:pt idx="1534">
                  <c:v>998</c:v>
                </c:pt>
                <c:pt idx="1535">
                  <c:v>1235</c:v>
                </c:pt>
                <c:pt idx="1536">
                  <c:v>1737</c:v>
                </c:pt>
                <c:pt idx="1537">
                  <c:v>2076</c:v>
                </c:pt>
                <c:pt idx="1538">
                  <c:v>2054</c:v>
                </c:pt>
                <c:pt idx="1539">
                  <c:v>1866</c:v>
                </c:pt>
                <c:pt idx="1540">
                  <c:v>1392</c:v>
                </c:pt>
                <c:pt idx="1541">
                  <c:v>719</c:v>
                </c:pt>
                <c:pt idx="1542">
                  <c:v>420</c:v>
                </c:pt>
                <c:pt idx="1543">
                  <c:v>323</c:v>
                </c:pt>
                <c:pt idx="1544">
                  <c:v>442</c:v>
                </c:pt>
                <c:pt idx="1545">
                  <c:v>709</c:v>
                </c:pt>
                <c:pt idx="1546">
                  <c:v>1325</c:v>
                </c:pt>
                <c:pt idx="1547">
                  <c:v>1805</c:v>
                </c:pt>
                <c:pt idx="1548">
                  <c:v>2274</c:v>
                </c:pt>
                <c:pt idx="1549">
                  <c:v>2558</c:v>
                </c:pt>
                <c:pt idx="1550">
                  <c:v>2910</c:v>
                </c:pt>
                <c:pt idx="1551">
                  <c:v>2986</c:v>
                </c:pt>
                <c:pt idx="1552">
                  <c:v>2256</c:v>
                </c:pt>
                <c:pt idx="1553">
                  <c:v>1521</c:v>
                </c:pt>
                <c:pt idx="1554">
                  <c:v>929</c:v>
                </c:pt>
                <c:pt idx="1555">
                  <c:v>558</c:v>
                </c:pt>
                <c:pt idx="1556">
                  <c:v>403</c:v>
                </c:pt>
                <c:pt idx="1557">
                  <c:v>513</c:v>
                </c:pt>
                <c:pt idx="1558">
                  <c:v>715</c:v>
                </c:pt>
                <c:pt idx="1559">
                  <c:v>1299</c:v>
                </c:pt>
                <c:pt idx="1560">
                  <c:v>1873</c:v>
                </c:pt>
                <c:pt idx="1561">
                  <c:v>2165</c:v>
                </c:pt>
                <c:pt idx="1562">
                  <c:v>2303</c:v>
                </c:pt>
                <c:pt idx="1563">
                  <c:v>2183</c:v>
                </c:pt>
                <c:pt idx="1564">
                  <c:v>1954</c:v>
                </c:pt>
                <c:pt idx="1565">
                  <c:v>1513</c:v>
                </c:pt>
                <c:pt idx="1566">
                  <c:v>1185</c:v>
                </c:pt>
                <c:pt idx="1567">
                  <c:v>1229</c:v>
                </c:pt>
                <c:pt idx="1568">
                  <c:v>1925</c:v>
                </c:pt>
                <c:pt idx="1569">
                  <c:v>2650</c:v>
                </c:pt>
                <c:pt idx="1570">
                  <c:v>3643</c:v>
                </c:pt>
                <c:pt idx="1571">
                  <c:v>3903</c:v>
                </c:pt>
                <c:pt idx="1572">
                  <c:v>4311</c:v>
                </c:pt>
                <c:pt idx="1573">
                  <c:v>4492</c:v>
                </c:pt>
                <c:pt idx="1574">
                  <c:v>4468</c:v>
                </c:pt>
                <c:pt idx="1575">
                  <c:v>4443</c:v>
                </c:pt>
                <c:pt idx="1576">
                  <c:v>4366</c:v>
                </c:pt>
                <c:pt idx="1577">
                  <c:v>4144</c:v>
                </c:pt>
                <c:pt idx="1578">
                  <c:v>3794</c:v>
                </c:pt>
                <c:pt idx="1579">
                  <c:v>3369</c:v>
                </c:pt>
                <c:pt idx="1580">
                  <c:v>2970</c:v>
                </c:pt>
                <c:pt idx="1581">
                  <c:v>3028</c:v>
                </c:pt>
                <c:pt idx="1582">
                  <c:v>3381</c:v>
                </c:pt>
                <c:pt idx="1583">
                  <c:v>3922</c:v>
                </c:pt>
                <c:pt idx="1584">
                  <c:v>4095</c:v>
                </c:pt>
                <c:pt idx="1585">
                  <c:v>4282</c:v>
                </c:pt>
                <c:pt idx="1586">
                  <c:v>4303</c:v>
                </c:pt>
                <c:pt idx="1587">
                  <c:v>4163</c:v>
                </c:pt>
                <c:pt idx="1588">
                  <c:v>3600</c:v>
                </c:pt>
                <c:pt idx="1589">
                  <c:v>3277</c:v>
                </c:pt>
                <c:pt idx="1590">
                  <c:v>2864</c:v>
                </c:pt>
                <c:pt idx="1591">
                  <c:v>3052</c:v>
                </c:pt>
                <c:pt idx="1592">
                  <c:v>3695</c:v>
                </c:pt>
                <c:pt idx="1593">
                  <c:v>5203</c:v>
                </c:pt>
                <c:pt idx="1594">
                  <c:v>5948</c:v>
                </c:pt>
                <c:pt idx="1595">
                  <c:v>6418</c:v>
                </c:pt>
                <c:pt idx="1596">
                  <c:v>6763</c:v>
                </c:pt>
                <c:pt idx="1597">
                  <c:v>7105</c:v>
                </c:pt>
                <c:pt idx="1598">
                  <c:v>7356</c:v>
                </c:pt>
                <c:pt idx="1599">
                  <c:v>7447</c:v>
                </c:pt>
                <c:pt idx="1600">
                  <c:v>4547</c:v>
                </c:pt>
                <c:pt idx="1601">
                  <c:v>3985</c:v>
                </c:pt>
                <c:pt idx="1602">
                  <c:v>3614</c:v>
                </c:pt>
                <c:pt idx="1603">
                  <c:v>1988</c:v>
                </c:pt>
                <c:pt idx="1604">
                  <c:v>1851</c:v>
                </c:pt>
                <c:pt idx="1605">
                  <c:v>2040</c:v>
                </c:pt>
                <c:pt idx="1606">
                  <c:v>2559</c:v>
                </c:pt>
                <c:pt idx="1607">
                  <c:v>2954</c:v>
                </c:pt>
                <c:pt idx="1608">
                  <c:v>3394</c:v>
                </c:pt>
                <c:pt idx="1609">
                  <c:v>3636</c:v>
                </c:pt>
                <c:pt idx="1610">
                  <c:v>3540</c:v>
                </c:pt>
                <c:pt idx="1611">
                  <c:v>3318</c:v>
                </c:pt>
                <c:pt idx="1612">
                  <c:v>2761</c:v>
                </c:pt>
                <c:pt idx="1613">
                  <c:v>1899</c:v>
                </c:pt>
                <c:pt idx="1614">
                  <c:v>1344</c:v>
                </c:pt>
                <c:pt idx="1615">
                  <c:v>1550</c:v>
                </c:pt>
                <c:pt idx="1616">
                  <c:v>2391</c:v>
                </c:pt>
                <c:pt idx="1617">
                  <c:v>2831</c:v>
                </c:pt>
                <c:pt idx="1618">
                  <c:v>3620</c:v>
                </c:pt>
                <c:pt idx="1619">
                  <c:v>4065</c:v>
                </c:pt>
                <c:pt idx="1620">
                  <c:v>4153</c:v>
                </c:pt>
                <c:pt idx="1621">
                  <c:v>4338</c:v>
                </c:pt>
                <c:pt idx="1622">
                  <c:v>4108</c:v>
                </c:pt>
                <c:pt idx="1623">
                  <c:v>4139</c:v>
                </c:pt>
                <c:pt idx="1624">
                  <c:v>4134</c:v>
                </c:pt>
                <c:pt idx="1625">
                  <c:v>3417</c:v>
                </c:pt>
                <c:pt idx="1626">
                  <c:v>2742</c:v>
                </c:pt>
                <c:pt idx="1627">
                  <c:v>2204</c:v>
                </c:pt>
                <c:pt idx="1628">
                  <c:v>1785</c:v>
                </c:pt>
                <c:pt idx="1629">
                  <c:v>1688</c:v>
                </c:pt>
                <c:pt idx="1630">
                  <c:v>2173</c:v>
                </c:pt>
                <c:pt idx="1631">
                  <c:v>2712</c:v>
                </c:pt>
                <c:pt idx="1632">
                  <c:v>3072</c:v>
                </c:pt>
                <c:pt idx="1633">
                  <c:v>3160</c:v>
                </c:pt>
                <c:pt idx="1634">
                  <c:v>3292</c:v>
                </c:pt>
                <c:pt idx="1635">
                  <c:v>3060</c:v>
                </c:pt>
                <c:pt idx="1636">
                  <c:v>2671</c:v>
                </c:pt>
                <c:pt idx="1637">
                  <c:v>2086</c:v>
                </c:pt>
                <c:pt idx="1638">
                  <c:v>1604</c:v>
                </c:pt>
                <c:pt idx="1639">
                  <c:v>1412</c:v>
                </c:pt>
                <c:pt idx="1640">
                  <c:v>1637</c:v>
                </c:pt>
                <c:pt idx="1641">
                  <c:v>2029</c:v>
                </c:pt>
                <c:pt idx="1642">
                  <c:v>2564</c:v>
                </c:pt>
                <c:pt idx="1643">
                  <c:v>2829</c:v>
                </c:pt>
                <c:pt idx="1644">
                  <c:v>3110</c:v>
                </c:pt>
                <c:pt idx="1645">
                  <c:v>3375</c:v>
                </c:pt>
                <c:pt idx="1646">
                  <c:v>3276</c:v>
                </c:pt>
                <c:pt idx="1647">
                  <c:v>3347</c:v>
                </c:pt>
                <c:pt idx="1648">
                  <c:v>3129</c:v>
                </c:pt>
                <c:pt idx="1649">
                  <c:v>2603</c:v>
                </c:pt>
                <c:pt idx="1650">
                  <c:v>2120</c:v>
                </c:pt>
                <c:pt idx="1651">
                  <c:v>1267</c:v>
                </c:pt>
                <c:pt idx="1652">
                  <c:v>823</c:v>
                </c:pt>
                <c:pt idx="1653">
                  <c:v>743</c:v>
                </c:pt>
                <c:pt idx="1654">
                  <c:v>1070</c:v>
                </c:pt>
                <c:pt idx="1655">
                  <c:v>1593</c:v>
                </c:pt>
                <c:pt idx="1656">
                  <c:v>2015</c:v>
                </c:pt>
                <c:pt idx="1657">
                  <c:v>2432</c:v>
                </c:pt>
                <c:pt idx="1658">
                  <c:v>2509</c:v>
                </c:pt>
                <c:pt idx="1659">
                  <c:v>2263</c:v>
                </c:pt>
                <c:pt idx="1660">
                  <c:v>1840</c:v>
                </c:pt>
                <c:pt idx="1661">
                  <c:v>1444</c:v>
                </c:pt>
                <c:pt idx="1662">
                  <c:v>1043</c:v>
                </c:pt>
                <c:pt idx="1663">
                  <c:v>581</c:v>
                </c:pt>
                <c:pt idx="1664">
                  <c:v>691</c:v>
                </c:pt>
                <c:pt idx="1665">
                  <c:v>1214</c:v>
                </c:pt>
                <c:pt idx="1666">
                  <c:v>1948</c:v>
                </c:pt>
                <c:pt idx="1667">
                  <c:v>2020</c:v>
                </c:pt>
                <c:pt idx="1668">
                  <c:v>2111</c:v>
                </c:pt>
                <c:pt idx="1669">
                  <c:v>2214</c:v>
                </c:pt>
                <c:pt idx="1670">
                  <c:v>2589</c:v>
                </c:pt>
                <c:pt idx="1671">
                  <c:v>2128</c:v>
                </c:pt>
                <c:pt idx="1672">
                  <c:v>1974</c:v>
                </c:pt>
                <c:pt idx="1673">
                  <c:v>1489</c:v>
                </c:pt>
                <c:pt idx="1674">
                  <c:v>996</c:v>
                </c:pt>
                <c:pt idx="1675">
                  <c:v>679</c:v>
                </c:pt>
                <c:pt idx="1676">
                  <c:v>495</c:v>
                </c:pt>
                <c:pt idx="1677">
                  <c:v>391</c:v>
                </c:pt>
                <c:pt idx="1678">
                  <c:v>498</c:v>
                </c:pt>
                <c:pt idx="1679">
                  <c:v>727</c:v>
                </c:pt>
                <c:pt idx="1680">
                  <c:v>1011</c:v>
                </c:pt>
                <c:pt idx="1681">
                  <c:v>1218</c:v>
                </c:pt>
                <c:pt idx="1682">
                  <c:v>1206</c:v>
                </c:pt>
                <c:pt idx="1683">
                  <c:v>986</c:v>
                </c:pt>
                <c:pt idx="1684">
                  <c:v>752</c:v>
                </c:pt>
                <c:pt idx="1685">
                  <c:v>482</c:v>
                </c:pt>
                <c:pt idx="1686">
                  <c:v>402</c:v>
                </c:pt>
                <c:pt idx="1687">
                  <c:v>465</c:v>
                </c:pt>
                <c:pt idx="1688">
                  <c:v>588</c:v>
                </c:pt>
                <c:pt idx="1689">
                  <c:v>900</c:v>
                </c:pt>
                <c:pt idx="1690">
                  <c:v>1231</c:v>
                </c:pt>
                <c:pt idx="1691">
                  <c:v>1775</c:v>
                </c:pt>
                <c:pt idx="1692">
                  <c:v>1963</c:v>
                </c:pt>
                <c:pt idx="1693">
                  <c:v>2362</c:v>
                </c:pt>
                <c:pt idx="1694">
                  <c:v>2219</c:v>
                </c:pt>
                <c:pt idx="1695">
                  <c:v>2226</c:v>
                </c:pt>
                <c:pt idx="1696">
                  <c:v>1975</c:v>
                </c:pt>
                <c:pt idx="1697">
                  <c:v>1258</c:v>
                </c:pt>
                <c:pt idx="1698">
                  <c:v>698</c:v>
                </c:pt>
                <c:pt idx="1699">
                  <c:v>418</c:v>
                </c:pt>
                <c:pt idx="1700">
                  <c:v>264</c:v>
                </c:pt>
                <c:pt idx="1701">
                  <c:v>253</c:v>
                </c:pt>
                <c:pt idx="1702">
                  <c:v>342</c:v>
                </c:pt>
                <c:pt idx="1703">
                  <c:v>640</c:v>
                </c:pt>
                <c:pt idx="1704">
                  <c:v>921</c:v>
                </c:pt>
                <c:pt idx="1705">
                  <c:v>1155</c:v>
                </c:pt>
                <c:pt idx="1706">
                  <c:v>1333</c:v>
                </c:pt>
                <c:pt idx="1707">
                  <c:v>1360</c:v>
                </c:pt>
                <c:pt idx="1708">
                  <c:v>918</c:v>
                </c:pt>
                <c:pt idx="1709">
                  <c:v>531</c:v>
                </c:pt>
                <c:pt idx="1710">
                  <c:v>492</c:v>
                </c:pt>
                <c:pt idx="1711">
                  <c:v>674</c:v>
                </c:pt>
                <c:pt idx="1712">
                  <c:v>1336</c:v>
                </c:pt>
                <c:pt idx="1713">
                  <c:v>2359</c:v>
                </c:pt>
                <c:pt idx="1714">
                  <c:v>3093</c:v>
                </c:pt>
                <c:pt idx="1715">
                  <c:v>3628</c:v>
                </c:pt>
                <c:pt idx="1716">
                  <c:v>3816</c:v>
                </c:pt>
                <c:pt idx="1717">
                  <c:v>3765</c:v>
                </c:pt>
                <c:pt idx="1718">
                  <c:v>3866</c:v>
                </c:pt>
                <c:pt idx="1719">
                  <c:v>3563</c:v>
                </c:pt>
                <c:pt idx="1720">
                  <c:v>2624</c:v>
                </c:pt>
                <c:pt idx="1721">
                  <c:v>2097</c:v>
                </c:pt>
                <c:pt idx="1722">
                  <c:v>1649</c:v>
                </c:pt>
                <c:pt idx="1723">
                  <c:v>1147</c:v>
                </c:pt>
                <c:pt idx="1724">
                  <c:v>994</c:v>
                </c:pt>
                <c:pt idx="1725">
                  <c:v>1074</c:v>
                </c:pt>
                <c:pt idx="1726">
                  <c:v>1477</c:v>
                </c:pt>
                <c:pt idx="1727">
                  <c:v>1916</c:v>
                </c:pt>
                <c:pt idx="1728">
                  <c:v>2459</c:v>
                </c:pt>
                <c:pt idx="1729">
                  <c:v>2805</c:v>
                </c:pt>
                <c:pt idx="1730">
                  <c:v>2848</c:v>
                </c:pt>
                <c:pt idx="1731">
                  <c:v>2755</c:v>
                </c:pt>
                <c:pt idx="1732">
                  <c:v>2421</c:v>
                </c:pt>
                <c:pt idx="1733">
                  <c:v>1900</c:v>
                </c:pt>
                <c:pt idx="1734">
                  <c:v>1242</c:v>
                </c:pt>
                <c:pt idx="1735">
                  <c:v>1167</c:v>
                </c:pt>
                <c:pt idx="1736">
                  <c:v>2060</c:v>
                </c:pt>
                <c:pt idx="1737">
                  <c:v>3113</c:v>
                </c:pt>
                <c:pt idx="1738">
                  <c:v>3644</c:v>
                </c:pt>
                <c:pt idx="1739">
                  <c:v>4124</c:v>
                </c:pt>
                <c:pt idx="1740">
                  <c:v>4500</c:v>
                </c:pt>
                <c:pt idx="1741">
                  <c:v>4363</c:v>
                </c:pt>
                <c:pt idx="1742">
                  <c:v>4301</c:v>
                </c:pt>
                <c:pt idx="1743">
                  <c:v>3918</c:v>
                </c:pt>
                <c:pt idx="1744">
                  <c:v>3505</c:v>
                </c:pt>
                <c:pt idx="1745">
                  <c:v>3062</c:v>
                </c:pt>
                <c:pt idx="1746">
                  <c:v>2399</c:v>
                </c:pt>
                <c:pt idx="1747">
                  <c:v>1989</c:v>
                </c:pt>
                <c:pt idx="1748">
                  <c:v>1498</c:v>
                </c:pt>
                <c:pt idx="1749">
                  <c:v>1320</c:v>
                </c:pt>
                <c:pt idx="1750">
                  <c:v>1894</c:v>
                </c:pt>
                <c:pt idx="1751">
                  <c:v>2539</c:v>
                </c:pt>
                <c:pt idx="1752">
                  <c:v>2826</c:v>
                </c:pt>
                <c:pt idx="1753">
                  <c:v>3120</c:v>
                </c:pt>
                <c:pt idx="1754">
                  <c:v>3205</c:v>
                </c:pt>
                <c:pt idx="1755">
                  <c:v>3100</c:v>
                </c:pt>
                <c:pt idx="1756">
                  <c:v>2713</c:v>
                </c:pt>
                <c:pt idx="1757">
                  <c:v>2333</c:v>
                </c:pt>
                <c:pt idx="1758">
                  <c:v>1747</c:v>
                </c:pt>
                <c:pt idx="1759">
                  <c:v>1515</c:v>
                </c:pt>
                <c:pt idx="1760">
                  <c:v>1808</c:v>
                </c:pt>
                <c:pt idx="1761">
                  <c:v>2862</c:v>
                </c:pt>
                <c:pt idx="1762">
                  <c:v>3774</c:v>
                </c:pt>
                <c:pt idx="1763">
                  <c:v>4221</c:v>
                </c:pt>
                <c:pt idx="1764">
                  <c:v>4358</c:v>
                </c:pt>
                <c:pt idx="1765">
                  <c:v>4380</c:v>
                </c:pt>
                <c:pt idx="1766">
                  <c:v>4178</c:v>
                </c:pt>
                <c:pt idx="1767">
                  <c:v>4003</c:v>
                </c:pt>
                <c:pt idx="1768">
                  <c:v>3433</c:v>
                </c:pt>
                <c:pt idx="1769">
                  <c:v>3101</c:v>
                </c:pt>
                <c:pt idx="1770">
                  <c:v>2586</c:v>
                </c:pt>
                <c:pt idx="1771">
                  <c:v>2112</c:v>
                </c:pt>
                <c:pt idx="1772">
                  <c:v>1749</c:v>
                </c:pt>
                <c:pt idx="1773">
                  <c:v>1822</c:v>
                </c:pt>
                <c:pt idx="1774">
                  <c:v>2366</c:v>
                </c:pt>
                <c:pt idx="1775">
                  <c:v>2994</c:v>
                </c:pt>
                <c:pt idx="1776">
                  <c:v>3515</c:v>
                </c:pt>
                <c:pt idx="1777">
                  <c:v>3732</c:v>
                </c:pt>
                <c:pt idx="1778">
                  <c:v>3690</c:v>
                </c:pt>
                <c:pt idx="1779">
                  <c:v>3472</c:v>
                </c:pt>
                <c:pt idx="1780">
                  <c:v>2921</c:v>
                </c:pt>
                <c:pt idx="1781">
                  <c:v>2370</c:v>
                </c:pt>
                <c:pt idx="1782">
                  <c:v>1748</c:v>
                </c:pt>
                <c:pt idx="1783">
                  <c:v>1516</c:v>
                </c:pt>
                <c:pt idx="1784">
                  <c:v>1638</c:v>
                </c:pt>
                <c:pt idx="1785">
                  <c:v>2244</c:v>
                </c:pt>
                <c:pt idx="1786">
                  <c:v>2982</c:v>
                </c:pt>
                <c:pt idx="1787">
                  <c:v>3181</c:v>
                </c:pt>
                <c:pt idx="1788">
                  <c:v>3075</c:v>
                </c:pt>
                <c:pt idx="1789">
                  <c:v>3220</c:v>
                </c:pt>
                <c:pt idx="1790">
                  <c:v>3385</c:v>
                </c:pt>
                <c:pt idx="1791">
                  <c:v>3348</c:v>
                </c:pt>
                <c:pt idx="1792">
                  <c:v>3307</c:v>
                </c:pt>
                <c:pt idx="1793">
                  <c:v>2821</c:v>
                </c:pt>
                <c:pt idx="1794">
                  <c:v>2248</c:v>
                </c:pt>
                <c:pt idx="1795">
                  <c:v>1565</c:v>
                </c:pt>
                <c:pt idx="1796">
                  <c:v>1047</c:v>
                </c:pt>
                <c:pt idx="1797">
                  <c:v>1025</c:v>
                </c:pt>
                <c:pt idx="1798">
                  <c:v>1351</c:v>
                </c:pt>
                <c:pt idx="1799">
                  <c:v>1952</c:v>
                </c:pt>
                <c:pt idx="1800">
                  <c:v>2512</c:v>
                </c:pt>
                <c:pt idx="1801">
                  <c:v>2869</c:v>
                </c:pt>
                <c:pt idx="1802">
                  <c:v>2891</c:v>
                </c:pt>
                <c:pt idx="1803">
                  <c:v>2707</c:v>
                </c:pt>
                <c:pt idx="1804">
                  <c:v>2482</c:v>
                </c:pt>
                <c:pt idx="1805">
                  <c:v>1824</c:v>
                </c:pt>
                <c:pt idx="1806">
                  <c:v>1497</c:v>
                </c:pt>
                <c:pt idx="1807">
                  <c:v>1358</c:v>
                </c:pt>
                <c:pt idx="1808">
                  <c:v>2147</c:v>
                </c:pt>
                <c:pt idx="1809">
                  <c:v>2968</c:v>
                </c:pt>
                <c:pt idx="1810">
                  <c:v>3511</c:v>
                </c:pt>
                <c:pt idx="1811">
                  <c:v>3629</c:v>
                </c:pt>
                <c:pt idx="1812">
                  <c:v>3630</c:v>
                </c:pt>
                <c:pt idx="1813">
                  <c:v>3887</c:v>
                </c:pt>
                <c:pt idx="1814">
                  <c:v>4024</c:v>
                </c:pt>
                <c:pt idx="1815">
                  <c:v>4052</c:v>
                </c:pt>
                <c:pt idx="1816">
                  <c:v>3833</c:v>
                </c:pt>
                <c:pt idx="1817">
                  <c:v>3686</c:v>
                </c:pt>
                <c:pt idx="1818">
                  <c:v>3377</c:v>
                </c:pt>
                <c:pt idx="1819">
                  <c:v>2966</c:v>
                </c:pt>
                <c:pt idx="1820">
                  <c:v>2868</c:v>
                </c:pt>
                <c:pt idx="1821">
                  <c:v>3029</c:v>
                </c:pt>
                <c:pt idx="1822">
                  <c:v>3558</c:v>
                </c:pt>
                <c:pt idx="1823">
                  <c:v>3955</c:v>
                </c:pt>
                <c:pt idx="1824">
                  <c:v>4151</c:v>
                </c:pt>
                <c:pt idx="1825">
                  <c:v>4199</c:v>
                </c:pt>
                <c:pt idx="1826">
                  <c:v>4247</c:v>
                </c:pt>
                <c:pt idx="1827">
                  <c:v>4164</c:v>
                </c:pt>
                <c:pt idx="1828">
                  <c:v>3898</c:v>
                </c:pt>
                <c:pt idx="1829">
                  <c:v>3168</c:v>
                </c:pt>
                <c:pt idx="1830">
                  <c:v>2737</c:v>
                </c:pt>
                <c:pt idx="1831">
                  <c:v>2373</c:v>
                </c:pt>
                <c:pt idx="1832">
                  <c:v>2148</c:v>
                </c:pt>
                <c:pt idx="1833">
                  <c:v>2428</c:v>
                </c:pt>
                <c:pt idx="1834">
                  <c:v>2789</c:v>
                </c:pt>
                <c:pt idx="1835">
                  <c:v>3517</c:v>
                </c:pt>
                <c:pt idx="1836">
                  <c:v>3990</c:v>
                </c:pt>
                <c:pt idx="1837">
                  <c:v>4158</c:v>
                </c:pt>
                <c:pt idx="1838">
                  <c:v>4382</c:v>
                </c:pt>
                <c:pt idx="1839">
                  <c:v>4411</c:v>
                </c:pt>
                <c:pt idx="1840">
                  <c:v>4235</c:v>
                </c:pt>
                <c:pt idx="1841">
                  <c:v>3780</c:v>
                </c:pt>
                <c:pt idx="1842">
                  <c:v>3045</c:v>
                </c:pt>
                <c:pt idx="1843">
                  <c:v>2513</c:v>
                </c:pt>
                <c:pt idx="1844">
                  <c:v>2074</c:v>
                </c:pt>
                <c:pt idx="1845">
                  <c:v>2083</c:v>
                </c:pt>
                <c:pt idx="1846">
                  <c:v>2287</c:v>
                </c:pt>
                <c:pt idx="1847">
                  <c:v>2758</c:v>
                </c:pt>
                <c:pt idx="1848">
                  <c:v>3260</c:v>
                </c:pt>
                <c:pt idx="1849">
                  <c:v>3161</c:v>
                </c:pt>
                <c:pt idx="1850">
                  <c:v>2999</c:v>
                </c:pt>
                <c:pt idx="1851">
                  <c:v>2819</c:v>
                </c:pt>
                <c:pt idx="1852">
                  <c:v>2570</c:v>
                </c:pt>
                <c:pt idx="1853">
                  <c:v>2177</c:v>
                </c:pt>
                <c:pt idx="1854">
                  <c:v>1784</c:v>
                </c:pt>
                <c:pt idx="1855">
                  <c:v>1902</c:v>
                </c:pt>
                <c:pt idx="1856">
                  <c:v>2237</c:v>
                </c:pt>
                <c:pt idx="1857">
                  <c:v>2617</c:v>
                </c:pt>
                <c:pt idx="1858">
                  <c:v>2983</c:v>
                </c:pt>
                <c:pt idx="1859">
                  <c:v>2926</c:v>
                </c:pt>
                <c:pt idx="1860">
                  <c:v>3579</c:v>
                </c:pt>
                <c:pt idx="1861">
                  <c:v>3888</c:v>
                </c:pt>
                <c:pt idx="1862">
                  <c:v>3800</c:v>
                </c:pt>
                <c:pt idx="1863">
                  <c:v>3836</c:v>
                </c:pt>
                <c:pt idx="1864">
                  <c:v>3226</c:v>
                </c:pt>
                <c:pt idx="1865">
                  <c:v>2638</c:v>
                </c:pt>
                <c:pt idx="1866">
                  <c:v>2169</c:v>
                </c:pt>
                <c:pt idx="1867">
                  <c:v>1745</c:v>
                </c:pt>
                <c:pt idx="1868">
                  <c:v>1406</c:v>
                </c:pt>
                <c:pt idx="1869">
                  <c:v>1321</c:v>
                </c:pt>
                <c:pt idx="1870">
                  <c:v>1578</c:v>
                </c:pt>
                <c:pt idx="1871">
                  <c:v>1838</c:v>
                </c:pt>
                <c:pt idx="1872">
                  <c:v>2546</c:v>
                </c:pt>
                <c:pt idx="1873">
                  <c:v>2870</c:v>
                </c:pt>
                <c:pt idx="1874">
                  <c:v>2849</c:v>
                </c:pt>
                <c:pt idx="1875">
                  <c:v>2635</c:v>
                </c:pt>
                <c:pt idx="1876">
                  <c:v>2232</c:v>
                </c:pt>
                <c:pt idx="1877">
                  <c:v>1549</c:v>
                </c:pt>
                <c:pt idx="1878">
                  <c:v>1243</c:v>
                </c:pt>
                <c:pt idx="1879">
                  <c:v>1138</c:v>
                </c:pt>
                <c:pt idx="1880">
                  <c:v>1494</c:v>
                </c:pt>
                <c:pt idx="1881">
                  <c:v>2580</c:v>
                </c:pt>
                <c:pt idx="1882">
                  <c:v>3254</c:v>
                </c:pt>
                <c:pt idx="1883">
                  <c:v>3544</c:v>
                </c:pt>
                <c:pt idx="1884">
                  <c:v>3848</c:v>
                </c:pt>
                <c:pt idx="1885">
                  <c:v>4295</c:v>
                </c:pt>
                <c:pt idx="1886">
                  <c:v>4083</c:v>
                </c:pt>
                <c:pt idx="1887">
                  <c:v>4053</c:v>
                </c:pt>
                <c:pt idx="1888">
                  <c:v>3892</c:v>
                </c:pt>
                <c:pt idx="1889">
                  <c:v>3476</c:v>
                </c:pt>
                <c:pt idx="1890">
                  <c:v>3020</c:v>
                </c:pt>
                <c:pt idx="1891">
                  <c:v>2489</c:v>
                </c:pt>
                <c:pt idx="1892">
                  <c:v>2162</c:v>
                </c:pt>
                <c:pt idx="1893">
                  <c:v>2220</c:v>
                </c:pt>
                <c:pt idx="1894">
                  <c:v>2744</c:v>
                </c:pt>
                <c:pt idx="1895">
                  <c:v>3354</c:v>
                </c:pt>
                <c:pt idx="1896">
                  <c:v>3483</c:v>
                </c:pt>
                <c:pt idx="1897">
                  <c:v>3858</c:v>
                </c:pt>
                <c:pt idx="1898">
                  <c:v>3987</c:v>
                </c:pt>
                <c:pt idx="1899">
                  <c:v>3897</c:v>
                </c:pt>
                <c:pt idx="1900">
                  <c:v>3538</c:v>
                </c:pt>
                <c:pt idx="1901">
                  <c:v>3030</c:v>
                </c:pt>
                <c:pt idx="1902">
                  <c:v>2552</c:v>
                </c:pt>
                <c:pt idx="1903">
                  <c:v>2448</c:v>
                </c:pt>
                <c:pt idx="1904">
                  <c:v>2614</c:v>
                </c:pt>
                <c:pt idx="1905">
                  <c:v>3149</c:v>
                </c:pt>
                <c:pt idx="1906">
                  <c:v>3467</c:v>
                </c:pt>
                <c:pt idx="1907">
                  <c:v>3784</c:v>
                </c:pt>
                <c:pt idx="1908">
                  <c:v>4098</c:v>
                </c:pt>
                <c:pt idx="1909">
                  <c:v>4318</c:v>
                </c:pt>
                <c:pt idx="1910">
                  <c:v>4469</c:v>
                </c:pt>
                <c:pt idx="1911">
                  <c:v>4476</c:v>
                </c:pt>
                <c:pt idx="1912">
                  <c:v>4425</c:v>
                </c:pt>
                <c:pt idx="1913">
                  <c:v>4182</c:v>
                </c:pt>
                <c:pt idx="1914">
                  <c:v>3676</c:v>
                </c:pt>
                <c:pt idx="1915">
                  <c:v>3111</c:v>
                </c:pt>
                <c:pt idx="1916">
                  <c:v>2936</c:v>
                </c:pt>
                <c:pt idx="1917">
                  <c:v>3252</c:v>
                </c:pt>
                <c:pt idx="1918">
                  <c:v>3677</c:v>
                </c:pt>
                <c:pt idx="1919">
                  <c:v>4032</c:v>
                </c:pt>
                <c:pt idx="1920">
                  <c:v>4288</c:v>
                </c:pt>
                <c:pt idx="1921">
                  <c:v>4451</c:v>
                </c:pt>
                <c:pt idx="1922">
                  <c:v>4459</c:v>
                </c:pt>
                <c:pt idx="1923">
                  <c:v>4350</c:v>
                </c:pt>
                <c:pt idx="1924">
                  <c:v>4148</c:v>
                </c:pt>
                <c:pt idx="1925">
                  <c:v>3682</c:v>
                </c:pt>
                <c:pt idx="1926">
                  <c:v>3153</c:v>
                </c:pt>
                <c:pt idx="1927">
                  <c:v>2663</c:v>
                </c:pt>
                <c:pt idx="1928">
                  <c:v>2856</c:v>
                </c:pt>
                <c:pt idx="1929">
                  <c:v>3370</c:v>
                </c:pt>
                <c:pt idx="1930">
                  <c:v>3872</c:v>
                </c:pt>
                <c:pt idx="1931">
                  <c:v>4152</c:v>
                </c:pt>
                <c:pt idx="1932">
                  <c:v>4487</c:v>
                </c:pt>
                <c:pt idx="1933">
                  <c:v>4437</c:v>
                </c:pt>
                <c:pt idx="1934">
                  <c:v>4470</c:v>
                </c:pt>
                <c:pt idx="1935">
                  <c:v>4455</c:v>
                </c:pt>
                <c:pt idx="1936">
                  <c:v>4262</c:v>
                </c:pt>
                <c:pt idx="1937">
                  <c:v>3623</c:v>
                </c:pt>
                <c:pt idx="1938">
                  <c:v>2976</c:v>
                </c:pt>
                <c:pt idx="1939">
                  <c:v>2205</c:v>
                </c:pt>
                <c:pt idx="1940">
                  <c:v>1499</c:v>
                </c:pt>
                <c:pt idx="1941">
                  <c:v>1163</c:v>
                </c:pt>
                <c:pt idx="1942">
                  <c:v>1283</c:v>
                </c:pt>
                <c:pt idx="1943">
                  <c:v>1769</c:v>
                </c:pt>
                <c:pt idx="1944">
                  <c:v>2141</c:v>
                </c:pt>
                <c:pt idx="1945">
                  <c:v>2320</c:v>
                </c:pt>
                <c:pt idx="1946">
                  <c:v>2055</c:v>
                </c:pt>
                <c:pt idx="1947">
                  <c:v>1629</c:v>
                </c:pt>
                <c:pt idx="1948">
                  <c:v>1085</c:v>
                </c:pt>
                <c:pt idx="1949">
                  <c:v>720</c:v>
                </c:pt>
                <c:pt idx="1950">
                  <c:v>972</c:v>
                </c:pt>
                <c:pt idx="1951">
                  <c:v>1621</c:v>
                </c:pt>
                <c:pt idx="1952">
                  <c:v>2548</c:v>
                </c:pt>
                <c:pt idx="1953">
                  <c:v>3730</c:v>
                </c:pt>
                <c:pt idx="1954">
                  <c:v>4475</c:v>
                </c:pt>
                <c:pt idx="1955">
                  <c:v>6419</c:v>
                </c:pt>
                <c:pt idx="1956">
                  <c:v>6764</c:v>
                </c:pt>
                <c:pt idx="1957">
                  <c:v>7106</c:v>
                </c:pt>
                <c:pt idx="1958">
                  <c:v>7357</c:v>
                </c:pt>
                <c:pt idx="1959">
                  <c:v>7448</c:v>
                </c:pt>
                <c:pt idx="1960">
                  <c:v>7050</c:v>
                </c:pt>
                <c:pt idx="1961">
                  <c:v>4600</c:v>
                </c:pt>
                <c:pt idx="1962">
                  <c:v>4298</c:v>
                </c:pt>
                <c:pt idx="1963">
                  <c:v>3757</c:v>
                </c:pt>
                <c:pt idx="1964">
                  <c:v>3244</c:v>
                </c:pt>
                <c:pt idx="1965">
                  <c:v>3560</c:v>
                </c:pt>
                <c:pt idx="1966">
                  <c:v>3998</c:v>
                </c:pt>
                <c:pt idx="1967">
                  <c:v>4215</c:v>
                </c:pt>
                <c:pt idx="1968">
                  <c:v>4172</c:v>
                </c:pt>
                <c:pt idx="1969">
                  <c:v>4128</c:v>
                </c:pt>
                <c:pt idx="1970">
                  <c:v>3926</c:v>
                </c:pt>
                <c:pt idx="1971">
                  <c:v>3473</c:v>
                </c:pt>
                <c:pt idx="1972">
                  <c:v>2762</c:v>
                </c:pt>
                <c:pt idx="1973">
                  <c:v>2087</c:v>
                </c:pt>
                <c:pt idx="1974">
                  <c:v>1811</c:v>
                </c:pt>
                <c:pt idx="1975">
                  <c:v>1903</c:v>
                </c:pt>
                <c:pt idx="1976">
                  <c:v>2461</c:v>
                </c:pt>
                <c:pt idx="1977">
                  <c:v>3215</c:v>
                </c:pt>
                <c:pt idx="1978">
                  <c:v>3775</c:v>
                </c:pt>
                <c:pt idx="1979">
                  <c:v>4305</c:v>
                </c:pt>
                <c:pt idx="1980">
                  <c:v>4513</c:v>
                </c:pt>
                <c:pt idx="1981">
                  <c:v>4493</c:v>
                </c:pt>
                <c:pt idx="1982">
                  <c:v>4495</c:v>
                </c:pt>
                <c:pt idx="1983">
                  <c:v>4385</c:v>
                </c:pt>
                <c:pt idx="1984">
                  <c:v>4159</c:v>
                </c:pt>
                <c:pt idx="1985">
                  <c:v>3653</c:v>
                </c:pt>
                <c:pt idx="1986">
                  <c:v>2941</c:v>
                </c:pt>
                <c:pt idx="1987">
                  <c:v>2026</c:v>
                </c:pt>
                <c:pt idx="1988">
                  <c:v>1216</c:v>
                </c:pt>
                <c:pt idx="1989">
                  <c:v>981</c:v>
                </c:pt>
                <c:pt idx="1990">
                  <c:v>1071</c:v>
                </c:pt>
                <c:pt idx="1991">
                  <c:v>1300</c:v>
                </c:pt>
                <c:pt idx="1992">
                  <c:v>1670</c:v>
                </c:pt>
                <c:pt idx="1993">
                  <c:v>2118</c:v>
                </c:pt>
                <c:pt idx="1994">
                  <c:v>2571</c:v>
                </c:pt>
                <c:pt idx="1995">
                  <c:v>2480</c:v>
                </c:pt>
                <c:pt idx="1996">
                  <c:v>2104</c:v>
                </c:pt>
                <c:pt idx="1997">
                  <c:v>1583</c:v>
                </c:pt>
                <c:pt idx="1998">
                  <c:v>1312</c:v>
                </c:pt>
                <c:pt idx="1999">
                  <c:v>1253</c:v>
                </c:pt>
                <c:pt idx="2000">
                  <c:v>1600</c:v>
                </c:pt>
                <c:pt idx="2001">
                  <c:v>2581</c:v>
                </c:pt>
                <c:pt idx="2002">
                  <c:v>3468</c:v>
                </c:pt>
                <c:pt idx="2003">
                  <c:v>4007</c:v>
                </c:pt>
                <c:pt idx="2004">
                  <c:v>4174</c:v>
                </c:pt>
                <c:pt idx="2005">
                  <c:v>4200</c:v>
                </c:pt>
                <c:pt idx="2006">
                  <c:v>4341</c:v>
                </c:pt>
                <c:pt idx="2007">
                  <c:v>4323</c:v>
                </c:pt>
                <c:pt idx="2008">
                  <c:v>3798</c:v>
                </c:pt>
                <c:pt idx="2009">
                  <c:v>3063</c:v>
                </c:pt>
                <c:pt idx="2010">
                  <c:v>2121</c:v>
                </c:pt>
                <c:pt idx="2011">
                  <c:v>1566</c:v>
                </c:pt>
                <c:pt idx="2012">
                  <c:v>1314</c:v>
                </c:pt>
                <c:pt idx="2013">
                  <c:v>1289</c:v>
                </c:pt>
                <c:pt idx="2014">
                  <c:v>1579</c:v>
                </c:pt>
                <c:pt idx="2015">
                  <c:v>2299</c:v>
                </c:pt>
                <c:pt idx="2016">
                  <c:v>2384</c:v>
                </c:pt>
                <c:pt idx="2017">
                  <c:v>2622</c:v>
                </c:pt>
                <c:pt idx="2018">
                  <c:v>2382</c:v>
                </c:pt>
                <c:pt idx="2019">
                  <c:v>2096</c:v>
                </c:pt>
                <c:pt idx="2020">
                  <c:v>1666</c:v>
                </c:pt>
                <c:pt idx="2021">
                  <c:v>1076</c:v>
                </c:pt>
                <c:pt idx="2022">
                  <c:v>759</c:v>
                </c:pt>
                <c:pt idx="2023">
                  <c:v>810</c:v>
                </c:pt>
                <c:pt idx="2024">
                  <c:v>1179</c:v>
                </c:pt>
                <c:pt idx="2025">
                  <c:v>1676</c:v>
                </c:pt>
                <c:pt idx="2026">
                  <c:v>2477</c:v>
                </c:pt>
                <c:pt idx="2027">
                  <c:v>2896</c:v>
                </c:pt>
                <c:pt idx="2028">
                  <c:v>3299</c:v>
                </c:pt>
                <c:pt idx="2029">
                  <c:v>3376</c:v>
                </c:pt>
                <c:pt idx="2030">
                  <c:v>2662</c:v>
                </c:pt>
                <c:pt idx="2031">
                  <c:v>2182</c:v>
                </c:pt>
                <c:pt idx="2032">
                  <c:v>2039</c:v>
                </c:pt>
                <c:pt idx="2033">
                  <c:v>1767</c:v>
                </c:pt>
                <c:pt idx="2034">
                  <c:v>1347</c:v>
                </c:pt>
                <c:pt idx="2035">
                  <c:v>943</c:v>
                </c:pt>
                <c:pt idx="2036">
                  <c:v>694</c:v>
                </c:pt>
                <c:pt idx="2037">
                  <c:v>686</c:v>
                </c:pt>
                <c:pt idx="2038">
                  <c:v>853</c:v>
                </c:pt>
                <c:pt idx="2039">
                  <c:v>1259</c:v>
                </c:pt>
                <c:pt idx="2040">
                  <c:v>1703</c:v>
                </c:pt>
                <c:pt idx="2041">
                  <c:v>1934</c:v>
                </c:pt>
                <c:pt idx="2042">
                  <c:v>1920</c:v>
                </c:pt>
                <c:pt idx="2043">
                  <c:v>1630</c:v>
                </c:pt>
                <c:pt idx="2044">
                  <c:v>963</c:v>
                </c:pt>
                <c:pt idx="2045">
                  <c:v>532</c:v>
                </c:pt>
                <c:pt idx="2046">
                  <c:v>421</c:v>
                </c:pt>
                <c:pt idx="2047">
                  <c:v>567</c:v>
                </c:pt>
                <c:pt idx="2048">
                  <c:v>730</c:v>
                </c:pt>
                <c:pt idx="2049">
                  <c:v>1341</c:v>
                </c:pt>
                <c:pt idx="2050">
                  <c:v>2262</c:v>
                </c:pt>
                <c:pt idx="2051">
                  <c:v>2645</c:v>
                </c:pt>
                <c:pt idx="2052">
                  <c:v>2683</c:v>
                </c:pt>
                <c:pt idx="2053">
                  <c:v>3247</c:v>
                </c:pt>
                <c:pt idx="2054">
                  <c:v>3196</c:v>
                </c:pt>
                <c:pt idx="2055">
                  <c:v>2452</c:v>
                </c:pt>
                <c:pt idx="2056">
                  <c:v>2407</c:v>
                </c:pt>
                <c:pt idx="2057">
                  <c:v>2010</c:v>
                </c:pt>
                <c:pt idx="2058">
                  <c:v>1506</c:v>
                </c:pt>
                <c:pt idx="2059">
                  <c:v>1060</c:v>
                </c:pt>
                <c:pt idx="2060">
                  <c:v>824</c:v>
                </c:pt>
                <c:pt idx="2061">
                  <c:v>827</c:v>
                </c:pt>
                <c:pt idx="2062">
                  <c:v>1193</c:v>
                </c:pt>
                <c:pt idx="2063">
                  <c:v>1800</c:v>
                </c:pt>
                <c:pt idx="2064">
                  <c:v>2385</c:v>
                </c:pt>
                <c:pt idx="2065">
                  <c:v>2692</c:v>
                </c:pt>
                <c:pt idx="2066">
                  <c:v>2823</c:v>
                </c:pt>
                <c:pt idx="2067">
                  <c:v>2666</c:v>
                </c:pt>
                <c:pt idx="2068">
                  <c:v>2268</c:v>
                </c:pt>
                <c:pt idx="2069">
                  <c:v>1693</c:v>
                </c:pt>
                <c:pt idx="2070">
                  <c:v>1244</c:v>
                </c:pt>
                <c:pt idx="2071">
                  <c:v>1139</c:v>
                </c:pt>
                <c:pt idx="2072">
                  <c:v>1465</c:v>
                </c:pt>
                <c:pt idx="2073">
                  <c:v>2279</c:v>
                </c:pt>
                <c:pt idx="2074">
                  <c:v>3094</c:v>
                </c:pt>
                <c:pt idx="2075">
                  <c:v>3364</c:v>
                </c:pt>
                <c:pt idx="2076">
                  <c:v>4040</c:v>
                </c:pt>
                <c:pt idx="2077">
                  <c:v>4131</c:v>
                </c:pt>
                <c:pt idx="2078">
                  <c:v>4441</c:v>
                </c:pt>
                <c:pt idx="2079">
                  <c:v>4386</c:v>
                </c:pt>
                <c:pt idx="2080">
                  <c:v>4048</c:v>
                </c:pt>
                <c:pt idx="2081">
                  <c:v>3257</c:v>
                </c:pt>
                <c:pt idx="2082">
                  <c:v>2437</c:v>
                </c:pt>
                <c:pt idx="2083">
                  <c:v>1424</c:v>
                </c:pt>
                <c:pt idx="2084">
                  <c:v>950</c:v>
                </c:pt>
                <c:pt idx="2085">
                  <c:v>808</c:v>
                </c:pt>
                <c:pt idx="2086">
                  <c:v>954</c:v>
                </c:pt>
                <c:pt idx="2087">
                  <c:v>1524</c:v>
                </c:pt>
                <c:pt idx="2088">
                  <c:v>2109</c:v>
                </c:pt>
                <c:pt idx="2089">
                  <c:v>2556</c:v>
                </c:pt>
                <c:pt idx="2090">
                  <c:v>2718</c:v>
                </c:pt>
                <c:pt idx="2091">
                  <c:v>2883</c:v>
                </c:pt>
                <c:pt idx="2092">
                  <c:v>2889</c:v>
                </c:pt>
                <c:pt idx="2093">
                  <c:v>2501</c:v>
                </c:pt>
                <c:pt idx="2094">
                  <c:v>2114</c:v>
                </c:pt>
                <c:pt idx="2095">
                  <c:v>2127</c:v>
                </c:pt>
                <c:pt idx="2096">
                  <c:v>2487</c:v>
                </c:pt>
                <c:pt idx="2097">
                  <c:v>3011</c:v>
                </c:pt>
                <c:pt idx="2098">
                  <c:v>3621</c:v>
                </c:pt>
                <c:pt idx="2099">
                  <c:v>4416</c:v>
                </c:pt>
                <c:pt idx="2100">
                  <c:v>6765</c:v>
                </c:pt>
                <c:pt idx="2101">
                  <c:v>7107</c:v>
                </c:pt>
                <c:pt idx="2102">
                  <c:v>7358</c:v>
                </c:pt>
                <c:pt idx="2103">
                  <c:v>7449</c:v>
                </c:pt>
                <c:pt idx="2104">
                  <c:v>4672</c:v>
                </c:pt>
                <c:pt idx="2105">
                  <c:v>4428</c:v>
                </c:pt>
                <c:pt idx="2106">
                  <c:v>3910</c:v>
                </c:pt>
                <c:pt idx="2107">
                  <c:v>3454</c:v>
                </c:pt>
                <c:pt idx="2108">
                  <c:v>3118</c:v>
                </c:pt>
                <c:pt idx="2109">
                  <c:v>3049</c:v>
                </c:pt>
                <c:pt idx="2110">
                  <c:v>3382</c:v>
                </c:pt>
                <c:pt idx="2111">
                  <c:v>3878</c:v>
                </c:pt>
                <c:pt idx="2112">
                  <c:v>4248</c:v>
                </c:pt>
                <c:pt idx="2113">
                  <c:v>4361</c:v>
                </c:pt>
                <c:pt idx="2114">
                  <c:v>4327</c:v>
                </c:pt>
                <c:pt idx="2115">
                  <c:v>4165</c:v>
                </c:pt>
                <c:pt idx="2116">
                  <c:v>3840</c:v>
                </c:pt>
                <c:pt idx="2117">
                  <c:v>3534</c:v>
                </c:pt>
                <c:pt idx="2118">
                  <c:v>3188</c:v>
                </c:pt>
                <c:pt idx="2119">
                  <c:v>3092</c:v>
                </c:pt>
                <c:pt idx="2120">
                  <c:v>3666</c:v>
                </c:pt>
                <c:pt idx="2121">
                  <c:v>5204</c:v>
                </c:pt>
                <c:pt idx="2122">
                  <c:v>5949</c:v>
                </c:pt>
                <c:pt idx="2123">
                  <c:v>6420</c:v>
                </c:pt>
                <c:pt idx="2124">
                  <c:v>6766</c:v>
                </c:pt>
                <c:pt idx="2125">
                  <c:v>7108</c:v>
                </c:pt>
                <c:pt idx="2126">
                  <c:v>7359</c:v>
                </c:pt>
                <c:pt idx="2127">
                  <c:v>7450</c:v>
                </c:pt>
                <c:pt idx="2128">
                  <c:v>7051</c:v>
                </c:pt>
                <c:pt idx="2129">
                  <c:v>6397</c:v>
                </c:pt>
                <c:pt idx="2130">
                  <c:v>4381</c:v>
                </c:pt>
                <c:pt idx="2131">
                  <c:v>3550</c:v>
                </c:pt>
                <c:pt idx="2132">
                  <c:v>2937</c:v>
                </c:pt>
                <c:pt idx="2133">
                  <c:v>2911</c:v>
                </c:pt>
                <c:pt idx="2134">
                  <c:v>3047</c:v>
                </c:pt>
                <c:pt idx="2135">
                  <c:v>3599</c:v>
                </c:pt>
                <c:pt idx="2136">
                  <c:v>3928</c:v>
                </c:pt>
                <c:pt idx="2137">
                  <c:v>4157</c:v>
                </c:pt>
                <c:pt idx="2138">
                  <c:v>4168</c:v>
                </c:pt>
                <c:pt idx="2139">
                  <c:v>4058</c:v>
                </c:pt>
                <c:pt idx="2140">
                  <c:v>3716</c:v>
                </c:pt>
                <c:pt idx="2141">
                  <c:v>3343</c:v>
                </c:pt>
                <c:pt idx="2142">
                  <c:v>3217</c:v>
                </c:pt>
                <c:pt idx="2143">
                  <c:v>3709</c:v>
                </c:pt>
                <c:pt idx="2144">
                  <c:v>4877</c:v>
                </c:pt>
                <c:pt idx="2145">
                  <c:v>5205</c:v>
                </c:pt>
                <c:pt idx="2146">
                  <c:v>5950</c:v>
                </c:pt>
                <c:pt idx="2147">
                  <c:v>6421</c:v>
                </c:pt>
                <c:pt idx="2148">
                  <c:v>6767</c:v>
                </c:pt>
                <c:pt idx="2149">
                  <c:v>7109</c:v>
                </c:pt>
                <c:pt idx="2150">
                  <c:v>7360</c:v>
                </c:pt>
                <c:pt idx="2151">
                  <c:v>4598</c:v>
                </c:pt>
                <c:pt idx="2152">
                  <c:v>4263</c:v>
                </c:pt>
                <c:pt idx="2153">
                  <c:v>3624</c:v>
                </c:pt>
                <c:pt idx="2154">
                  <c:v>2872</c:v>
                </c:pt>
                <c:pt idx="2155">
                  <c:v>2069</c:v>
                </c:pt>
                <c:pt idx="2156">
                  <c:v>1500</c:v>
                </c:pt>
                <c:pt idx="2157">
                  <c:v>1656</c:v>
                </c:pt>
                <c:pt idx="2158">
                  <c:v>2122</c:v>
                </c:pt>
                <c:pt idx="2159">
                  <c:v>2189</c:v>
                </c:pt>
                <c:pt idx="2160">
                  <c:v>2422</c:v>
                </c:pt>
                <c:pt idx="2161">
                  <c:v>2468</c:v>
                </c:pt>
                <c:pt idx="2162">
                  <c:v>2107</c:v>
                </c:pt>
                <c:pt idx="2163">
                  <c:v>1833</c:v>
                </c:pt>
                <c:pt idx="2164">
                  <c:v>1458</c:v>
                </c:pt>
                <c:pt idx="2165">
                  <c:v>1291</c:v>
                </c:pt>
                <c:pt idx="2166">
                  <c:v>1273</c:v>
                </c:pt>
                <c:pt idx="2167">
                  <c:v>1551</c:v>
                </c:pt>
                <c:pt idx="2168">
                  <c:v>2462</c:v>
                </c:pt>
                <c:pt idx="2169">
                  <c:v>3265</c:v>
                </c:pt>
                <c:pt idx="2170">
                  <c:v>3894</c:v>
                </c:pt>
                <c:pt idx="2171">
                  <c:v>4306</c:v>
                </c:pt>
                <c:pt idx="2172">
                  <c:v>4418</c:v>
                </c:pt>
                <c:pt idx="2173">
                  <c:v>4517</c:v>
                </c:pt>
                <c:pt idx="2174">
                  <c:v>4560</c:v>
                </c:pt>
                <c:pt idx="2175">
                  <c:v>4521</c:v>
                </c:pt>
                <c:pt idx="2176">
                  <c:v>4406</c:v>
                </c:pt>
                <c:pt idx="2177">
                  <c:v>3742</c:v>
                </c:pt>
                <c:pt idx="2178">
                  <c:v>2780</c:v>
                </c:pt>
                <c:pt idx="2179">
                  <c:v>1567</c:v>
                </c:pt>
                <c:pt idx="2180">
                  <c:v>974</c:v>
                </c:pt>
                <c:pt idx="2181">
                  <c:v>617</c:v>
                </c:pt>
                <c:pt idx="2182">
                  <c:v>576</c:v>
                </c:pt>
                <c:pt idx="2183">
                  <c:v>833</c:v>
                </c:pt>
                <c:pt idx="2184">
                  <c:v>1089</c:v>
                </c:pt>
                <c:pt idx="2185">
                  <c:v>1279</c:v>
                </c:pt>
                <c:pt idx="2186">
                  <c:v>1172</c:v>
                </c:pt>
                <c:pt idx="2187">
                  <c:v>934</c:v>
                </c:pt>
                <c:pt idx="2188">
                  <c:v>656</c:v>
                </c:pt>
                <c:pt idx="2189">
                  <c:v>600</c:v>
                </c:pt>
                <c:pt idx="2190">
                  <c:v>1379</c:v>
                </c:pt>
                <c:pt idx="2191">
                  <c:v>2179</c:v>
                </c:pt>
                <c:pt idx="2192">
                  <c:v>3143</c:v>
                </c:pt>
                <c:pt idx="2193">
                  <c:v>3907</c:v>
                </c:pt>
                <c:pt idx="2194">
                  <c:v>4454</c:v>
                </c:pt>
                <c:pt idx="2195">
                  <c:v>6422</c:v>
                </c:pt>
                <c:pt idx="2196">
                  <c:v>6768</c:v>
                </c:pt>
                <c:pt idx="2197">
                  <c:v>7110</c:v>
                </c:pt>
                <c:pt idx="2198">
                  <c:v>7361</c:v>
                </c:pt>
                <c:pt idx="2199">
                  <c:v>7451</c:v>
                </c:pt>
                <c:pt idx="2200">
                  <c:v>4677</c:v>
                </c:pt>
                <c:pt idx="2201">
                  <c:v>4325</c:v>
                </c:pt>
                <c:pt idx="2202">
                  <c:v>3378</c:v>
                </c:pt>
                <c:pt idx="2203">
                  <c:v>2575</c:v>
                </c:pt>
                <c:pt idx="2204">
                  <c:v>1883</c:v>
                </c:pt>
                <c:pt idx="2205">
                  <c:v>1481</c:v>
                </c:pt>
                <c:pt idx="2206">
                  <c:v>1857</c:v>
                </c:pt>
                <c:pt idx="2207">
                  <c:v>2379</c:v>
                </c:pt>
                <c:pt idx="2208">
                  <c:v>2797</c:v>
                </c:pt>
                <c:pt idx="2209">
                  <c:v>3085</c:v>
                </c:pt>
                <c:pt idx="2210">
                  <c:v>3176</c:v>
                </c:pt>
                <c:pt idx="2211">
                  <c:v>2794</c:v>
                </c:pt>
                <c:pt idx="2212">
                  <c:v>2194</c:v>
                </c:pt>
                <c:pt idx="2213">
                  <c:v>1901</c:v>
                </c:pt>
                <c:pt idx="2214">
                  <c:v>2280</c:v>
                </c:pt>
                <c:pt idx="2215">
                  <c:v>2879</c:v>
                </c:pt>
                <c:pt idx="2216">
                  <c:v>3724</c:v>
                </c:pt>
                <c:pt idx="2217">
                  <c:v>4249</c:v>
                </c:pt>
                <c:pt idx="2218">
                  <c:v>5951</c:v>
                </c:pt>
                <c:pt idx="2219">
                  <c:v>6423</c:v>
                </c:pt>
                <c:pt idx="2220">
                  <c:v>6769</c:v>
                </c:pt>
                <c:pt idx="2221">
                  <c:v>7111</c:v>
                </c:pt>
                <c:pt idx="2222">
                  <c:v>7362</c:v>
                </c:pt>
                <c:pt idx="2223">
                  <c:v>7452</c:v>
                </c:pt>
                <c:pt idx="2224">
                  <c:v>7052</c:v>
                </c:pt>
                <c:pt idx="2225">
                  <c:v>4429</c:v>
                </c:pt>
                <c:pt idx="2226">
                  <c:v>3734</c:v>
                </c:pt>
                <c:pt idx="2227">
                  <c:v>2967</c:v>
                </c:pt>
                <c:pt idx="2228">
                  <c:v>2396</c:v>
                </c:pt>
                <c:pt idx="2229">
                  <c:v>2084</c:v>
                </c:pt>
                <c:pt idx="2230">
                  <c:v>2439</c:v>
                </c:pt>
                <c:pt idx="2231">
                  <c:v>2888</c:v>
                </c:pt>
                <c:pt idx="2232">
                  <c:v>3261</c:v>
                </c:pt>
                <c:pt idx="2233">
                  <c:v>3333</c:v>
                </c:pt>
                <c:pt idx="2234">
                  <c:v>3206</c:v>
                </c:pt>
                <c:pt idx="2235">
                  <c:v>2952</c:v>
                </c:pt>
                <c:pt idx="2236">
                  <c:v>2483</c:v>
                </c:pt>
                <c:pt idx="2237">
                  <c:v>2294</c:v>
                </c:pt>
                <c:pt idx="2238">
                  <c:v>2688</c:v>
                </c:pt>
                <c:pt idx="2239">
                  <c:v>3229</c:v>
                </c:pt>
                <c:pt idx="2240">
                  <c:v>4010</c:v>
                </c:pt>
                <c:pt idx="2241">
                  <c:v>5206</c:v>
                </c:pt>
                <c:pt idx="2242">
                  <c:v>5952</c:v>
                </c:pt>
                <c:pt idx="2243">
                  <c:v>6424</c:v>
                </c:pt>
                <c:pt idx="2244">
                  <c:v>6770</c:v>
                </c:pt>
                <c:pt idx="2245">
                  <c:v>7112</c:v>
                </c:pt>
                <c:pt idx="2246">
                  <c:v>7363</c:v>
                </c:pt>
                <c:pt idx="2247">
                  <c:v>7453</c:v>
                </c:pt>
                <c:pt idx="2248">
                  <c:v>7053</c:v>
                </c:pt>
                <c:pt idx="2249">
                  <c:v>4537</c:v>
                </c:pt>
                <c:pt idx="2250">
                  <c:v>3943</c:v>
                </c:pt>
                <c:pt idx="2251">
                  <c:v>3077</c:v>
                </c:pt>
                <c:pt idx="2252">
                  <c:v>2491</c:v>
                </c:pt>
                <c:pt idx="2253">
                  <c:v>2332</c:v>
                </c:pt>
                <c:pt idx="2254">
                  <c:v>2658</c:v>
                </c:pt>
                <c:pt idx="2255">
                  <c:v>3136</c:v>
                </c:pt>
                <c:pt idx="2256">
                  <c:v>3449</c:v>
                </c:pt>
                <c:pt idx="2257">
                  <c:v>3584</c:v>
                </c:pt>
                <c:pt idx="2258">
                  <c:v>3513</c:v>
                </c:pt>
                <c:pt idx="2259">
                  <c:v>3284</c:v>
                </c:pt>
                <c:pt idx="2260">
                  <c:v>2890</c:v>
                </c:pt>
                <c:pt idx="2261">
                  <c:v>2594</c:v>
                </c:pt>
                <c:pt idx="2262">
                  <c:v>2833</c:v>
                </c:pt>
                <c:pt idx="2263">
                  <c:v>3465</c:v>
                </c:pt>
                <c:pt idx="2264">
                  <c:v>4878</c:v>
                </c:pt>
                <c:pt idx="2265">
                  <c:v>5207</c:v>
                </c:pt>
                <c:pt idx="2266">
                  <c:v>5953</c:v>
                </c:pt>
                <c:pt idx="2267">
                  <c:v>6425</c:v>
                </c:pt>
                <c:pt idx="2268">
                  <c:v>6771</c:v>
                </c:pt>
                <c:pt idx="2269">
                  <c:v>7113</c:v>
                </c:pt>
                <c:pt idx="2270">
                  <c:v>7364</c:v>
                </c:pt>
                <c:pt idx="2271">
                  <c:v>7454</c:v>
                </c:pt>
                <c:pt idx="2272">
                  <c:v>7054</c:v>
                </c:pt>
                <c:pt idx="2273">
                  <c:v>6398</c:v>
                </c:pt>
                <c:pt idx="2274">
                  <c:v>4176</c:v>
                </c:pt>
                <c:pt idx="2275">
                  <c:v>3551</c:v>
                </c:pt>
                <c:pt idx="2276">
                  <c:v>3043</c:v>
                </c:pt>
                <c:pt idx="2277">
                  <c:v>2946</c:v>
                </c:pt>
                <c:pt idx="2278">
                  <c:v>3123</c:v>
                </c:pt>
                <c:pt idx="2279">
                  <c:v>3355</c:v>
                </c:pt>
                <c:pt idx="2280">
                  <c:v>3573</c:v>
                </c:pt>
                <c:pt idx="2281">
                  <c:v>3672</c:v>
                </c:pt>
                <c:pt idx="2282">
                  <c:v>3691</c:v>
                </c:pt>
                <c:pt idx="2283">
                  <c:v>3319</c:v>
                </c:pt>
                <c:pt idx="2284">
                  <c:v>2997</c:v>
                </c:pt>
                <c:pt idx="2285">
                  <c:v>2595</c:v>
                </c:pt>
                <c:pt idx="2286">
                  <c:v>2934</c:v>
                </c:pt>
                <c:pt idx="2287">
                  <c:v>3710</c:v>
                </c:pt>
                <c:pt idx="2288">
                  <c:v>4879</c:v>
                </c:pt>
                <c:pt idx="2289">
                  <c:v>5208</c:v>
                </c:pt>
                <c:pt idx="2290">
                  <c:v>5954</c:v>
                </c:pt>
                <c:pt idx="2291">
                  <c:v>6426</c:v>
                </c:pt>
                <c:pt idx="2292">
                  <c:v>6772</c:v>
                </c:pt>
                <c:pt idx="2293">
                  <c:v>7114</c:v>
                </c:pt>
                <c:pt idx="2294">
                  <c:v>7365</c:v>
                </c:pt>
                <c:pt idx="2295">
                  <c:v>7455</c:v>
                </c:pt>
                <c:pt idx="2296">
                  <c:v>7055</c:v>
                </c:pt>
                <c:pt idx="2297">
                  <c:v>6399</c:v>
                </c:pt>
                <c:pt idx="2298">
                  <c:v>4439</c:v>
                </c:pt>
                <c:pt idx="2299">
                  <c:v>3905</c:v>
                </c:pt>
                <c:pt idx="2300">
                  <c:v>3553</c:v>
                </c:pt>
                <c:pt idx="2301">
                  <c:v>3533</c:v>
                </c:pt>
                <c:pt idx="2302">
                  <c:v>3860</c:v>
                </c:pt>
                <c:pt idx="2303">
                  <c:v>4216</c:v>
                </c:pt>
                <c:pt idx="2304">
                  <c:v>4445</c:v>
                </c:pt>
                <c:pt idx="2305">
                  <c:v>4401</c:v>
                </c:pt>
                <c:pt idx="2306">
                  <c:v>4552</c:v>
                </c:pt>
                <c:pt idx="2307">
                  <c:v>4390</c:v>
                </c:pt>
                <c:pt idx="2308">
                  <c:v>3956</c:v>
                </c:pt>
                <c:pt idx="2309">
                  <c:v>3509</c:v>
                </c:pt>
                <c:pt idx="2310">
                  <c:v>3422</c:v>
                </c:pt>
                <c:pt idx="2311">
                  <c:v>3834</c:v>
                </c:pt>
                <c:pt idx="2312">
                  <c:v>4880</c:v>
                </c:pt>
                <c:pt idx="2313">
                  <c:v>5209</c:v>
                </c:pt>
                <c:pt idx="2314">
                  <c:v>5955</c:v>
                </c:pt>
                <c:pt idx="2315">
                  <c:v>6427</c:v>
                </c:pt>
                <c:pt idx="2316">
                  <c:v>6773</c:v>
                </c:pt>
                <c:pt idx="2317">
                  <c:v>7115</c:v>
                </c:pt>
                <c:pt idx="2318">
                  <c:v>7366</c:v>
                </c:pt>
                <c:pt idx="2319">
                  <c:v>7456</c:v>
                </c:pt>
                <c:pt idx="2320">
                  <c:v>7056</c:v>
                </c:pt>
                <c:pt idx="2321">
                  <c:v>6400</c:v>
                </c:pt>
                <c:pt idx="2322">
                  <c:v>4256</c:v>
                </c:pt>
                <c:pt idx="2323">
                  <c:v>3729</c:v>
                </c:pt>
                <c:pt idx="2324">
                  <c:v>3082</c:v>
                </c:pt>
                <c:pt idx="2325">
                  <c:v>2785</c:v>
                </c:pt>
                <c:pt idx="2326">
                  <c:v>2696</c:v>
                </c:pt>
                <c:pt idx="2327">
                  <c:v>3034</c:v>
                </c:pt>
                <c:pt idx="2328">
                  <c:v>3235</c:v>
                </c:pt>
                <c:pt idx="2329">
                  <c:v>3218</c:v>
                </c:pt>
                <c:pt idx="2330">
                  <c:v>3108</c:v>
                </c:pt>
                <c:pt idx="2331">
                  <c:v>2667</c:v>
                </c:pt>
                <c:pt idx="2332">
                  <c:v>2135</c:v>
                </c:pt>
                <c:pt idx="2333">
                  <c:v>2088</c:v>
                </c:pt>
                <c:pt idx="2334">
                  <c:v>2865</c:v>
                </c:pt>
                <c:pt idx="2335">
                  <c:v>3589</c:v>
                </c:pt>
                <c:pt idx="2336">
                  <c:v>4881</c:v>
                </c:pt>
                <c:pt idx="2337">
                  <c:v>5210</c:v>
                </c:pt>
                <c:pt idx="2338">
                  <c:v>5956</c:v>
                </c:pt>
                <c:pt idx="2339">
                  <c:v>6428</c:v>
                </c:pt>
                <c:pt idx="2340">
                  <c:v>6774</c:v>
                </c:pt>
                <c:pt idx="2341">
                  <c:v>7116</c:v>
                </c:pt>
                <c:pt idx="2342">
                  <c:v>7367</c:v>
                </c:pt>
                <c:pt idx="2343">
                  <c:v>7457</c:v>
                </c:pt>
                <c:pt idx="2344">
                  <c:v>7057</c:v>
                </c:pt>
                <c:pt idx="2345">
                  <c:v>6401</c:v>
                </c:pt>
                <c:pt idx="2346">
                  <c:v>3735</c:v>
                </c:pt>
                <c:pt idx="2347">
                  <c:v>3039</c:v>
                </c:pt>
                <c:pt idx="2348">
                  <c:v>2554</c:v>
                </c:pt>
                <c:pt idx="2349">
                  <c:v>2411</c:v>
                </c:pt>
                <c:pt idx="2350">
                  <c:v>2217</c:v>
                </c:pt>
                <c:pt idx="2351">
                  <c:v>2380</c:v>
                </c:pt>
                <c:pt idx="2352">
                  <c:v>2611</c:v>
                </c:pt>
                <c:pt idx="2353">
                  <c:v>2557</c:v>
                </c:pt>
                <c:pt idx="2354">
                  <c:v>2347</c:v>
                </c:pt>
                <c:pt idx="2355">
                  <c:v>1950</c:v>
                </c:pt>
                <c:pt idx="2356">
                  <c:v>1868</c:v>
                </c:pt>
                <c:pt idx="2357">
                  <c:v>1483</c:v>
                </c:pt>
                <c:pt idx="2358">
                  <c:v>1044</c:v>
                </c:pt>
                <c:pt idx="2359">
                  <c:v>889</c:v>
                </c:pt>
                <c:pt idx="2360">
                  <c:v>1037</c:v>
                </c:pt>
                <c:pt idx="2361">
                  <c:v>1537</c:v>
                </c:pt>
                <c:pt idx="2362">
                  <c:v>2181</c:v>
                </c:pt>
                <c:pt idx="2363">
                  <c:v>2423</c:v>
                </c:pt>
                <c:pt idx="2364">
                  <c:v>2728</c:v>
                </c:pt>
                <c:pt idx="2365">
                  <c:v>3529</c:v>
                </c:pt>
                <c:pt idx="2366">
                  <c:v>3740</c:v>
                </c:pt>
                <c:pt idx="2367">
                  <c:v>3648</c:v>
                </c:pt>
                <c:pt idx="2368">
                  <c:v>3532</c:v>
                </c:pt>
                <c:pt idx="2369">
                  <c:v>2953</c:v>
                </c:pt>
                <c:pt idx="2370">
                  <c:v>1819</c:v>
                </c:pt>
                <c:pt idx="2371">
                  <c:v>1469</c:v>
                </c:pt>
                <c:pt idx="2372">
                  <c:v>1276</c:v>
                </c:pt>
                <c:pt idx="2373">
                  <c:v>1356</c:v>
                </c:pt>
                <c:pt idx="2374">
                  <c:v>1652</c:v>
                </c:pt>
                <c:pt idx="2375">
                  <c:v>2134</c:v>
                </c:pt>
                <c:pt idx="2376">
                  <c:v>2547</c:v>
                </c:pt>
                <c:pt idx="2377">
                  <c:v>2806</c:v>
                </c:pt>
                <c:pt idx="2378">
                  <c:v>2644</c:v>
                </c:pt>
                <c:pt idx="2379">
                  <c:v>2046</c:v>
                </c:pt>
                <c:pt idx="2380">
                  <c:v>1459</c:v>
                </c:pt>
                <c:pt idx="2381">
                  <c:v>1292</c:v>
                </c:pt>
                <c:pt idx="2382">
                  <c:v>1098</c:v>
                </c:pt>
                <c:pt idx="2383">
                  <c:v>1113</c:v>
                </c:pt>
                <c:pt idx="2384">
                  <c:v>1639</c:v>
                </c:pt>
                <c:pt idx="2385">
                  <c:v>2429</c:v>
                </c:pt>
                <c:pt idx="2386">
                  <c:v>2984</c:v>
                </c:pt>
                <c:pt idx="2387">
                  <c:v>3237</c:v>
                </c:pt>
                <c:pt idx="2388">
                  <c:v>3368</c:v>
                </c:pt>
                <c:pt idx="2389">
                  <c:v>3430</c:v>
                </c:pt>
                <c:pt idx="2390">
                  <c:v>3507</c:v>
                </c:pt>
                <c:pt idx="2391">
                  <c:v>3388</c:v>
                </c:pt>
                <c:pt idx="2392">
                  <c:v>3249</c:v>
                </c:pt>
                <c:pt idx="2393">
                  <c:v>2886</c:v>
                </c:pt>
                <c:pt idx="2394">
                  <c:v>2325</c:v>
                </c:pt>
                <c:pt idx="2395">
                  <c:v>1708</c:v>
                </c:pt>
                <c:pt idx="2396">
                  <c:v>1277</c:v>
                </c:pt>
                <c:pt idx="2397">
                  <c:v>1290</c:v>
                </c:pt>
                <c:pt idx="2398">
                  <c:v>1683</c:v>
                </c:pt>
                <c:pt idx="2399">
                  <c:v>2345</c:v>
                </c:pt>
                <c:pt idx="2400">
                  <c:v>2827</c:v>
                </c:pt>
                <c:pt idx="2401">
                  <c:v>3121</c:v>
                </c:pt>
                <c:pt idx="2402">
                  <c:v>3071</c:v>
                </c:pt>
                <c:pt idx="2403">
                  <c:v>2820</c:v>
                </c:pt>
                <c:pt idx="2404">
                  <c:v>2381</c:v>
                </c:pt>
                <c:pt idx="2405">
                  <c:v>1979</c:v>
                </c:pt>
                <c:pt idx="2406">
                  <c:v>1679</c:v>
                </c:pt>
                <c:pt idx="2407">
                  <c:v>1658</c:v>
                </c:pt>
                <c:pt idx="2408">
                  <c:v>2061</c:v>
                </c:pt>
                <c:pt idx="2409">
                  <c:v>2618</c:v>
                </c:pt>
                <c:pt idx="2410">
                  <c:v>3057</c:v>
                </c:pt>
                <c:pt idx="2411">
                  <c:v>3365</c:v>
                </c:pt>
                <c:pt idx="2412">
                  <c:v>3669</c:v>
                </c:pt>
                <c:pt idx="2413">
                  <c:v>3908</c:v>
                </c:pt>
                <c:pt idx="2414">
                  <c:v>3680</c:v>
                </c:pt>
                <c:pt idx="2415">
                  <c:v>3471</c:v>
                </c:pt>
                <c:pt idx="2416">
                  <c:v>3308</c:v>
                </c:pt>
                <c:pt idx="2417">
                  <c:v>2568</c:v>
                </c:pt>
                <c:pt idx="2418">
                  <c:v>1650</c:v>
                </c:pt>
                <c:pt idx="2419">
                  <c:v>875</c:v>
                </c:pt>
                <c:pt idx="2420">
                  <c:v>543</c:v>
                </c:pt>
                <c:pt idx="2421">
                  <c:v>450</c:v>
                </c:pt>
                <c:pt idx="2422">
                  <c:v>547</c:v>
                </c:pt>
                <c:pt idx="2423">
                  <c:v>891</c:v>
                </c:pt>
                <c:pt idx="2424">
                  <c:v>1207</c:v>
                </c:pt>
                <c:pt idx="2425">
                  <c:v>1315</c:v>
                </c:pt>
                <c:pt idx="2426">
                  <c:v>1173</c:v>
                </c:pt>
                <c:pt idx="2427">
                  <c:v>1031</c:v>
                </c:pt>
                <c:pt idx="2428">
                  <c:v>753</c:v>
                </c:pt>
                <c:pt idx="2429">
                  <c:v>786</c:v>
                </c:pt>
                <c:pt idx="2430">
                  <c:v>681</c:v>
                </c:pt>
                <c:pt idx="2431">
                  <c:v>620</c:v>
                </c:pt>
                <c:pt idx="2432">
                  <c:v>836</c:v>
                </c:pt>
                <c:pt idx="2433">
                  <c:v>1342</c:v>
                </c:pt>
                <c:pt idx="2434">
                  <c:v>2223</c:v>
                </c:pt>
                <c:pt idx="2435">
                  <c:v>2927</c:v>
                </c:pt>
                <c:pt idx="2436">
                  <c:v>3401</c:v>
                </c:pt>
                <c:pt idx="2437">
                  <c:v>3674</c:v>
                </c:pt>
                <c:pt idx="2438">
                  <c:v>3867</c:v>
                </c:pt>
                <c:pt idx="2439">
                  <c:v>3982</c:v>
                </c:pt>
                <c:pt idx="2440">
                  <c:v>3739</c:v>
                </c:pt>
                <c:pt idx="2441">
                  <c:v>3173</c:v>
                </c:pt>
                <c:pt idx="2442">
                  <c:v>2400</c:v>
                </c:pt>
                <c:pt idx="2443">
                  <c:v>1399</c:v>
                </c:pt>
                <c:pt idx="2444">
                  <c:v>825</c:v>
                </c:pt>
                <c:pt idx="2445">
                  <c:v>701</c:v>
                </c:pt>
                <c:pt idx="2446">
                  <c:v>784</c:v>
                </c:pt>
                <c:pt idx="2447">
                  <c:v>1084</c:v>
                </c:pt>
                <c:pt idx="2448">
                  <c:v>1395</c:v>
                </c:pt>
                <c:pt idx="2449">
                  <c:v>1607</c:v>
                </c:pt>
                <c:pt idx="2450">
                  <c:v>1634</c:v>
                </c:pt>
                <c:pt idx="2451">
                  <c:v>1202</c:v>
                </c:pt>
                <c:pt idx="2452">
                  <c:v>867</c:v>
                </c:pt>
                <c:pt idx="2453">
                  <c:v>859</c:v>
                </c:pt>
                <c:pt idx="2454">
                  <c:v>901</c:v>
                </c:pt>
                <c:pt idx="2455">
                  <c:v>1168</c:v>
                </c:pt>
                <c:pt idx="2456">
                  <c:v>1776</c:v>
                </c:pt>
                <c:pt idx="2457">
                  <c:v>2732</c:v>
                </c:pt>
                <c:pt idx="2458">
                  <c:v>3684</c:v>
                </c:pt>
                <c:pt idx="2459">
                  <c:v>4186</c:v>
                </c:pt>
                <c:pt idx="2460">
                  <c:v>4488</c:v>
                </c:pt>
                <c:pt idx="2461">
                  <c:v>4651</c:v>
                </c:pt>
                <c:pt idx="2462">
                  <c:v>4673</c:v>
                </c:pt>
                <c:pt idx="2463">
                  <c:v>4663</c:v>
                </c:pt>
                <c:pt idx="2464">
                  <c:v>4576</c:v>
                </c:pt>
                <c:pt idx="2465">
                  <c:v>4212</c:v>
                </c:pt>
                <c:pt idx="2466">
                  <c:v>3530</c:v>
                </c:pt>
                <c:pt idx="2467">
                  <c:v>2576</c:v>
                </c:pt>
                <c:pt idx="2468">
                  <c:v>1992</c:v>
                </c:pt>
                <c:pt idx="2469">
                  <c:v>1689</c:v>
                </c:pt>
                <c:pt idx="2470">
                  <c:v>1720</c:v>
                </c:pt>
                <c:pt idx="2471">
                  <c:v>1982</c:v>
                </c:pt>
                <c:pt idx="2472">
                  <c:v>2199</c:v>
                </c:pt>
                <c:pt idx="2473">
                  <c:v>2283</c:v>
                </c:pt>
                <c:pt idx="2474">
                  <c:v>2348</c:v>
                </c:pt>
                <c:pt idx="2475">
                  <c:v>2047</c:v>
                </c:pt>
                <c:pt idx="2476">
                  <c:v>1702</c:v>
                </c:pt>
                <c:pt idx="2477">
                  <c:v>1617</c:v>
                </c:pt>
                <c:pt idx="2478">
                  <c:v>1570</c:v>
                </c:pt>
                <c:pt idx="2479">
                  <c:v>2043</c:v>
                </c:pt>
                <c:pt idx="2480">
                  <c:v>2726</c:v>
                </c:pt>
                <c:pt idx="2481">
                  <c:v>3301</c:v>
                </c:pt>
                <c:pt idx="2482">
                  <c:v>3895</c:v>
                </c:pt>
                <c:pt idx="2483">
                  <c:v>4290</c:v>
                </c:pt>
                <c:pt idx="2484">
                  <c:v>4449</c:v>
                </c:pt>
                <c:pt idx="2485">
                  <c:v>4614</c:v>
                </c:pt>
                <c:pt idx="2486">
                  <c:v>4639</c:v>
                </c:pt>
                <c:pt idx="2487">
                  <c:v>4579</c:v>
                </c:pt>
                <c:pt idx="2488">
                  <c:v>4440</c:v>
                </c:pt>
                <c:pt idx="2489">
                  <c:v>4145</c:v>
                </c:pt>
                <c:pt idx="2490">
                  <c:v>3335</c:v>
                </c:pt>
                <c:pt idx="2491">
                  <c:v>2394</c:v>
                </c:pt>
                <c:pt idx="2492">
                  <c:v>1573</c:v>
                </c:pt>
                <c:pt idx="2493">
                  <c:v>1441</c:v>
                </c:pt>
                <c:pt idx="2494">
                  <c:v>1938</c:v>
                </c:pt>
                <c:pt idx="2495">
                  <c:v>2481</c:v>
                </c:pt>
                <c:pt idx="2496">
                  <c:v>2678</c:v>
                </c:pt>
                <c:pt idx="2497">
                  <c:v>2469</c:v>
                </c:pt>
                <c:pt idx="2498">
                  <c:v>2056</c:v>
                </c:pt>
                <c:pt idx="2499">
                  <c:v>1798</c:v>
                </c:pt>
                <c:pt idx="2500">
                  <c:v>1393</c:v>
                </c:pt>
                <c:pt idx="2501">
                  <c:v>1445</c:v>
                </c:pt>
                <c:pt idx="2502">
                  <c:v>1713</c:v>
                </c:pt>
                <c:pt idx="2503">
                  <c:v>2530</c:v>
                </c:pt>
                <c:pt idx="2504">
                  <c:v>3003</c:v>
                </c:pt>
                <c:pt idx="2505">
                  <c:v>3406</c:v>
                </c:pt>
                <c:pt idx="2506">
                  <c:v>3915</c:v>
                </c:pt>
                <c:pt idx="2507">
                  <c:v>4187</c:v>
                </c:pt>
                <c:pt idx="2508">
                  <c:v>4312</c:v>
                </c:pt>
                <c:pt idx="2509">
                  <c:v>4296</c:v>
                </c:pt>
                <c:pt idx="2510">
                  <c:v>4237</c:v>
                </c:pt>
                <c:pt idx="2511">
                  <c:v>4181</c:v>
                </c:pt>
                <c:pt idx="2512">
                  <c:v>3977</c:v>
                </c:pt>
                <c:pt idx="2513">
                  <c:v>3596</c:v>
                </c:pt>
                <c:pt idx="2514">
                  <c:v>2873</c:v>
                </c:pt>
                <c:pt idx="2515">
                  <c:v>1877</c:v>
                </c:pt>
                <c:pt idx="2516">
                  <c:v>1245</c:v>
                </c:pt>
                <c:pt idx="2517">
                  <c:v>982</c:v>
                </c:pt>
                <c:pt idx="2518">
                  <c:v>1050</c:v>
                </c:pt>
                <c:pt idx="2519">
                  <c:v>1555</c:v>
                </c:pt>
                <c:pt idx="2520">
                  <c:v>2351</c:v>
                </c:pt>
                <c:pt idx="2521">
                  <c:v>2871</c:v>
                </c:pt>
                <c:pt idx="2522">
                  <c:v>3036</c:v>
                </c:pt>
                <c:pt idx="2523">
                  <c:v>2884</c:v>
                </c:pt>
                <c:pt idx="2524">
                  <c:v>2641</c:v>
                </c:pt>
                <c:pt idx="2525">
                  <c:v>2371</c:v>
                </c:pt>
                <c:pt idx="2526">
                  <c:v>2156</c:v>
                </c:pt>
                <c:pt idx="2527">
                  <c:v>3053</c:v>
                </c:pt>
                <c:pt idx="2528">
                  <c:v>3453</c:v>
                </c:pt>
                <c:pt idx="2529">
                  <c:v>5211</c:v>
                </c:pt>
                <c:pt idx="2530">
                  <c:v>5957</c:v>
                </c:pt>
                <c:pt idx="2531">
                  <c:v>6429</c:v>
                </c:pt>
                <c:pt idx="2532">
                  <c:v>6775</c:v>
                </c:pt>
                <c:pt idx="2533">
                  <c:v>7117</c:v>
                </c:pt>
                <c:pt idx="2534">
                  <c:v>7368</c:v>
                </c:pt>
                <c:pt idx="2535">
                  <c:v>7458</c:v>
                </c:pt>
                <c:pt idx="2536">
                  <c:v>7058</c:v>
                </c:pt>
                <c:pt idx="2537">
                  <c:v>6402</c:v>
                </c:pt>
                <c:pt idx="2538">
                  <c:v>5623</c:v>
                </c:pt>
                <c:pt idx="2539">
                  <c:v>4932</c:v>
                </c:pt>
                <c:pt idx="2540">
                  <c:v>4798</c:v>
                </c:pt>
                <c:pt idx="2541">
                  <c:v>4814</c:v>
                </c:pt>
                <c:pt idx="2542">
                  <c:v>4020</c:v>
                </c:pt>
                <c:pt idx="2543">
                  <c:v>4093</c:v>
                </c:pt>
                <c:pt idx="2544">
                  <c:v>4220</c:v>
                </c:pt>
                <c:pt idx="2545">
                  <c:v>4104</c:v>
                </c:pt>
                <c:pt idx="2546">
                  <c:v>4033</c:v>
                </c:pt>
                <c:pt idx="2547">
                  <c:v>3808</c:v>
                </c:pt>
                <c:pt idx="2548">
                  <c:v>3539</c:v>
                </c:pt>
                <c:pt idx="2549">
                  <c:v>3561</c:v>
                </c:pt>
                <c:pt idx="2550">
                  <c:v>3700</c:v>
                </c:pt>
                <c:pt idx="2551">
                  <c:v>4827</c:v>
                </c:pt>
                <c:pt idx="2552">
                  <c:v>4882</c:v>
                </c:pt>
                <c:pt idx="2553">
                  <c:v>5212</c:v>
                </c:pt>
                <c:pt idx="2554">
                  <c:v>5958</c:v>
                </c:pt>
                <c:pt idx="2555">
                  <c:v>6430</c:v>
                </c:pt>
                <c:pt idx="2556">
                  <c:v>6776</c:v>
                </c:pt>
                <c:pt idx="2557">
                  <c:v>7118</c:v>
                </c:pt>
                <c:pt idx="2558">
                  <c:v>7369</c:v>
                </c:pt>
                <c:pt idx="2559">
                  <c:v>7459</c:v>
                </c:pt>
                <c:pt idx="2560">
                  <c:v>7059</c:v>
                </c:pt>
                <c:pt idx="2561">
                  <c:v>6403</c:v>
                </c:pt>
                <c:pt idx="2562">
                  <c:v>5624</c:v>
                </c:pt>
                <c:pt idx="2563">
                  <c:v>4933</c:v>
                </c:pt>
                <c:pt idx="2564">
                  <c:v>4799</c:v>
                </c:pt>
                <c:pt idx="2565">
                  <c:v>3771</c:v>
                </c:pt>
                <c:pt idx="2566">
                  <c:v>3499</c:v>
                </c:pt>
                <c:pt idx="2567">
                  <c:v>3660</c:v>
                </c:pt>
                <c:pt idx="2568">
                  <c:v>3813</c:v>
                </c:pt>
                <c:pt idx="2569">
                  <c:v>3763</c:v>
                </c:pt>
                <c:pt idx="2570">
                  <c:v>3841</c:v>
                </c:pt>
                <c:pt idx="2571">
                  <c:v>3390</c:v>
                </c:pt>
                <c:pt idx="2572">
                  <c:v>2822</c:v>
                </c:pt>
                <c:pt idx="2573">
                  <c:v>2981</c:v>
                </c:pt>
                <c:pt idx="2574">
                  <c:v>3790</c:v>
                </c:pt>
                <c:pt idx="2575">
                  <c:v>4828</c:v>
                </c:pt>
                <c:pt idx="2576">
                  <c:v>4883</c:v>
                </c:pt>
                <c:pt idx="2577">
                  <c:v>5213</c:v>
                </c:pt>
                <c:pt idx="2578">
                  <c:v>5959</c:v>
                </c:pt>
                <c:pt idx="2579">
                  <c:v>6431</c:v>
                </c:pt>
                <c:pt idx="2580">
                  <c:v>6777</c:v>
                </c:pt>
                <c:pt idx="2581">
                  <c:v>7119</c:v>
                </c:pt>
                <c:pt idx="2582">
                  <c:v>7370</c:v>
                </c:pt>
                <c:pt idx="2583">
                  <c:v>7460</c:v>
                </c:pt>
                <c:pt idx="2584">
                  <c:v>7060</c:v>
                </c:pt>
                <c:pt idx="2585">
                  <c:v>6404</c:v>
                </c:pt>
                <c:pt idx="2586">
                  <c:v>5625</c:v>
                </c:pt>
                <c:pt idx="2587">
                  <c:v>4934</c:v>
                </c:pt>
                <c:pt idx="2588">
                  <c:v>4800</c:v>
                </c:pt>
                <c:pt idx="2589">
                  <c:v>3772</c:v>
                </c:pt>
                <c:pt idx="2590">
                  <c:v>3795</c:v>
                </c:pt>
                <c:pt idx="2591">
                  <c:v>3923</c:v>
                </c:pt>
                <c:pt idx="2592">
                  <c:v>4289</c:v>
                </c:pt>
                <c:pt idx="2593">
                  <c:v>4253</c:v>
                </c:pt>
                <c:pt idx="2594">
                  <c:v>3692</c:v>
                </c:pt>
                <c:pt idx="2595">
                  <c:v>3350</c:v>
                </c:pt>
                <c:pt idx="2596">
                  <c:v>3104</c:v>
                </c:pt>
                <c:pt idx="2597">
                  <c:v>3436</c:v>
                </c:pt>
                <c:pt idx="2598">
                  <c:v>3993</c:v>
                </c:pt>
                <c:pt idx="2599">
                  <c:v>4829</c:v>
                </c:pt>
                <c:pt idx="2600">
                  <c:v>4884</c:v>
                </c:pt>
                <c:pt idx="2601">
                  <c:v>5214</c:v>
                </c:pt>
                <c:pt idx="2602">
                  <c:v>5960</c:v>
                </c:pt>
                <c:pt idx="2603">
                  <c:v>6432</c:v>
                </c:pt>
                <c:pt idx="2604">
                  <c:v>6778</c:v>
                </c:pt>
                <c:pt idx="2605">
                  <c:v>7120</c:v>
                </c:pt>
                <c:pt idx="2606">
                  <c:v>7371</c:v>
                </c:pt>
                <c:pt idx="2607">
                  <c:v>7461</c:v>
                </c:pt>
                <c:pt idx="2608">
                  <c:v>7061</c:v>
                </c:pt>
                <c:pt idx="2609">
                  <c:v>6405</c:v>
                </c:pt>
                <c:pt idx="2610">
                  <c:v>5626</c:v>
                </c:pt>
                <c:pt idx="2611">
                  <c:v>4935</c:v>
                </c:pt>
                <c:pt idx="2612">
                  <c:v>4801</c:v>
                </c:pt>
                <c:pt idx="2613">
                  <c:v>3870</c:v>
                </c:pt>
                <c:pt idx="2614">
                  <c:v>3796</c:v>
                </c:pt>
                <c:pt idx="2615">
                  <c:v>4147</c:v>
                </c:pt>
                <c:pt idx="2616">
                  <c:v>4356</c:v>
                </c:pt>
                <c:pt idx="2617">
                  <c:v>4337</c:v>
                </c:pt>
                <c:pt idx="2618">
                  <c:v>4184</c:v>
                </c:pt>
                <c:pt idx="2619">
                  <c:v>4090</c:v>
                </c:pt>
                <c:pt idx="2620">
                  <c:v>3717</c:v>
                </c:pt>
                <c:pt idx="2621">
                  <c:v>3437</c:v>
                </c:pt>
                <c:pt idx="2622">
                  <c:v>3423</c:v>
                </c:pt>
                <c:pt idx="2623">
                  <c:v>3914</c:v>
                </c:pt>
                <c:pt idx="2624">
                  <c:v>4885</c:v>
                </c:pt>
                <c:pt idx="2625">
                  <c:v>5215</c:v>
                </c:pt>
                <c:pt idx="2626">
                  <c:v>5961</c:v>
                </c:pt>
                <c:pt idx="2627">
                  <c:v>6433</c:v>
                </c:pt>
                <c:pt idx="2628">
                  <c:v>6779</c:v>
                </c:pt>
                <c:pt idx="2629">
                  <c:v>7121</c:v>
                </c:pt>
                <c:pt idx="2630">
                  <c:v>7372</c:v>
                </c:pt>
                <c:pt idx="2631">
                  <c:v>7462</c:v>
                </c:pt>
                <c:pt idx="2632">
                  <c:v>7062</c:v>
                </c:pt>
                <c:pt idx="2633">
                  <c:v>6406</c:v>
                </c:pt>
                <c:pt idx="2634">
                  <c:v>5627</c:v>
                </c:pt>
                <c:pt idx="2635">
                  <c:v>4936</c:v>
                </c:pt>
                <c:pt idx="2636">
                  <c:v>4802</c:v>
                </c:pt>
                <c:pt idx="2637">
                  <c:v>4815</c:v>
                </c:pt>
                <c:pt idx="2638">
                  <c:v>4079</c:v>
                </c:pt>
                <c:pt idx="2639">
                  <c:v>4370</c:v>
                </c:pt>
                <c:pt idx="2640">
                  <c:v>4482</c:v>
                </c:pt>
                <c:pt idx="2641">
                  <c:v>4545</c:v>
                </c:pt>
                <c:pt idx="2642">
                  <c:v>4525</c:v>
                </c:pt>
                <c:pt idx="2643">
                  <c:v>4285</c:v>
                </c:pt>
                <c:pt idx="2644">
                  <c:v>3924</c:v>
                </c:pt>
                <c:pt idx="2645">
                  <c:v>3278</c:v>
                </c:pt>
                <c:pt idx="2646">
                  <c:v>2834</c:v>
                </c:pt>
                <c:pt idx="2647">
                  <c:v>3054</c:v>
                </c:pt>
                <c:pt idx="2648">
                  <c:v>3144</c:v>
                </c:pt>
                <c:pt idx="2649">
                  <c:v>3407</c:v>
                </c:pt>
                <c:pt idx="2650">
                  <c:v>3802</c:v>
                </c:pt>
                <c:pt idx="2651">
                  <c:v>4036</c:v>
                </c:pt>
                <c:pt idx="2652">
                  <c:v>4275</c:v>
                </c:pt>
                <c:pt idx="2653">
                  <c:v>4339</c:v>
                </c:pt>
                <c:pt idx="2654">
                  <c:v>4561</c:v>
                </c:pt>
                <c:pt idx="2655">
                  <c:v>4725</c:v>
                </c:pt>
                <c:pt idx="2656">
                  <c:v>7063</c:v>
                </c:pt>
                <c:pt idx="2657">
                  <c:v>4618</c:v>
                </c:pt>
                <c:pt idx="2658">
                  <c:v>4232</c:v>
                </c:pt>
                <c:pt idx="2659">
                  <c:v>3489</c:v>
                </c:pt>
                <c:pt idx="2660">
                  <c:v>3018</c:v>
                </c:pt>
                <c:pt idx="2661">
                  <c:v>2592</c:v>
                </c:pt>
                <c:pt idx="2662">
                  <c:v>3124</c:v>
                </c:pt>
                <c:pt idx="2663">
                  <c:v>3687</c:v>
                </c:pt>
                <c:pt idx="2664">
                  <c:v>4064</c:v>
                </c:pt>
                <c:pt idx="2665">
                  <c:v>4129</c:v>
                </c:pt>
                <c:pt idx="2666">
                  <c:v>4034</c:v>
                </c:pt>
                <c:pt idx="2667">
                  <c:v>3567</c:v>
                </c:pt>
                <c:pt idx="2668">
                  <c:v>3357</c:v>
                </c:pt>
                <c:pt idx="2669">
                  <c:v>3510</c:v>
                </c:pt>
                <c:pt idx="2670">
                  <c:v>4196</c:v>
                </c:pt>
                <c:pt idx="2671">
                  <c:v>4830</c:v>
                </c:pt>
                <c:pt idx="2672">
                  <c:v>4886</c:v>
                </c:pt>
                <c:pt idx="2673">
                  <c:v>5216</c:v>
                </c:pt>
                <c:pt idx="2674">
                  <c:v>5962</c:v>
                </c:pt>
                <c:pt idx="2675">
                  <c:v>6434</c:v>
                </c:pt>
                <c:pt idx="2676">
                  <c:v>6780</c:v>
                </c:pt>
                <c:pt idx="2677">
                  <c:v>7122</c:v>
                </c:pt>
                <c:pt idx="2678">
                  <c:v>7373</c:v>
                </c:pt>
                <c:pt idx="2679">
                  <c:v>7463</c:v>
                </c:pt>
                <c:pt idx="2680">
                  <c:v>7064</c:v>
                </c:pt>
                <c:pt idx="2681">
                  <c:v>6407</c:v>
                </c:pt>
                <c:pt idx="2682">
                  <c:v>5628</c:v>
                </c:pt>
                <c:pt idx="2683">
                  <c:v>4937</c:v>
                </c:pt>
                <c:pt idx="2684">
                  <c:v>3527</c:v>
                </c:pt>
                <c:pt idx="2685">
                  <c:v>3089</c:v>
                </c:pt>
                <c:pt idx="2686">
                  <c:v>3125</c:v>
                </c:pt>
                <c:pt idx="2687">
                  <c:v>3444</c:v>
                </c:pt>
                <c:pt idx="2688">
                  <c:v>3627</c:v>
                </c:pt>
                <c:pt idx="2689">
                  <c:v>3826</c:v>
                </c:pt>
                <c:pt idx="2690">
                  <c:v>3842</c:v>
                </c:pt>
                <c:pt idx="2691">
                  <c:v>3351</c:v>
                </c:pt>
                <c:pt idx="2692">
                  <c:v>3105</c:v>
                </c:pt>
                <c:pt idx="2693">
                  <c:v>3562</c:v>
                </c:pt>
                <c:pt idx="2694">
                  <c:v>5065</c:v>
                </c:pt>
                <c:pt idx="2695">
                  <c:v>4831</c:v>
                </c:pt>
                <c:pt idx="2696">
                  <c:v>4887</c:v>
                </c:pt>
                <c:pt idx="2697">
                  <c:v>5217</c:v>
                </c:pt>
                <c:pt idx="2698">
                  <c:v>5963</c:v>
                </c:pt>
                <c:pt idx="2699">
                  <c:v>6435</c:v>
                </c:pt>
                <c:pt idx="2700">
                  <c:v>6781</c:v>
                </c:pt>
                <c:pt idx="2701">
                  <c:v>7123</c:v>
                </c:pt>
                <c:pt idx="2702">
                  <c:v>7374</c:v>
                </c:pt>
                <c:pt idx="2703">
                  <c:v>7464</c:v>
                </c:pt>
                <c:pt idx="2704">
                  <c:v>7065</c:v>
                </c:pt>
                <c:pt idx="2705">
                  <c:v>6408</c:v>
                </c:pt>
                <c:pt idx="2706">
                  <c:v>5629</c:v>
                </c:pt>
                <c:pt idx="2707">
                  <c:v>4938</c:v>
                </c:pt>
                <c:pt idx="2708">
                  <c:v>4803</c:v>
                </c:pt>
                <c:pt idx="2709">
                  <c:v>4816</c:v>
                </c:pt>
                <c:pt idx="2710">
                  <c:v>5074</c:v>
                </c:pt>
                <c:pt idx="2711">
                  <c:v>6202</c:v>
                </c:pt>
                <c:pt idx="2712">
                  <c:v>4729</c:v>
                </c:pt>
                <c:pt idx="2713">
                  <c:v>4753</c:v>
                </c:pt>
                <c:pt idx="2714">
                  <c:v>4745</c:v>
                </c:pt>
                <c:pt idx="2715">
                  <c:v>4705</c:v>
                </c:pt>
                <c:pt idx="2716">
                  <c:v>4569</c:v>
                </c:pt>
                <c:pt idx="2717">
                  <c:v>5975</c:v>
                </c:pt>
                <c:pt idx="2718">
                  <c:v>5066</c:v>
                </c:pt>
                <c:pt idx="2719">
                  <c:v>4832</c:v>
                </c:pt>
                <c:pt idx="2720">
                  <c:v>4888</c:v>
                </c:pt>
                <c:pt idx="2721">
                  <c:v>5218</c:v>
                </c:pt>
                <c:pt idx="2722">
                  <c:v>5964</c:v>
                </c:pt>
                <c:pt idx="2723">
                  <c:v>6436</c:v>
                </c:pt>
                <c:pt idx="2724">
                  <c:v>6782</c:v>
                </c:pt>
                <c:pt idx="2725">
                  <c:v>7124</c:v>
                </c:pt>
                <c:pt idx="2726">
                  <c:v>7375</c:v>
                </c:pt>
                <c:pt idx="2727">
                  <c:v>7465</c:v>
                </c:pt>
                <c:pt idx="2728">
                  <c:v>7066</c:v>
                </c:pt>
                <c:pt idx="2729">
                  <c:v>6409</c:v>
                </c:pt>
                <c:pt idx="2730">
                  <c:v>5630</c:v>
                </c:pt>
                <c:pt idx="2731">
                  <c:v>4939</c:v>
                </c:pt>
                <c:pt idx="2732">
                  <c:v>4804</c:v>
                </c:pt>
                <c:pt idx="2733">
                  <c:v>4817</c:v>
                </c:pt>
                <c:pt idx="2734">
                  <c:v>5075</c:v>
                </c:pt>
                <c:pt idx="2735">
                  <c:v>6203</c:v>
                </c:pt>
                <c:pt idx="2736">
                  <c:v>7523</c:v>
                </c:pt>
                <c:pt idx="2737">
                  <c:v>8402</c:v>
                </c:pt>
                <c:pt idx="2738">
                  <c:v>4789</c:v>
                </c:pt>
                <c:pt idx="2739">
                  <c:v>4754</c:v>
                </c:pt>
                <c:pt idx="2740">
                  <c:v>4707</c:v>
                </c:pt>
                <c:pt idx="2741">
                  <c:v>5976</c:v>
                </c:pt>
                <c:pt idx="2742">
                  <c:v>5067</c:v>
                </c:pt>
                <c:pt idx="2743">
                  <c:v>4833</c:v>
                </c:pt>
                <c:pt idx="2744">
                  <c:v>4889</c:v>
                </c:pt>
                <c:pt idx="2745">
                  <c:v>5219</c:v>
                </c:pt>
                <c:pt idx="2746">
                  <c:v>5965</c:v>
                </c:pt>
                <c:pt idx="2747">
                  <c:v>6437</c:v>
                </c:pt>
                <c:pt idx="2748">
                  <c:v>6783</c:v>
                </c:pt>
                <c:pt idx="2749">
                  <c:v>7125</c:v>
                </c:pt>
                <c:pt idx="2750">
                  <c:v>7376</c:v>
                </c:pt>
                <c:pt idx="2751">
                  <c:v>7466</c:v>
                </c:pt>
                <c:pt idx="2752">
                  <c:v>7067</c:v>
                </c:pt>
                <c:pt idx="2753">
                  <c:v>6410</c:v>
                </c:pt>
                <c:pt idx="2754">
                  <c:v>5631</c:v>
                </c:pt>
                <c:pt idx="2755">
                  <c:v>4940</c:v>
                </c:pt>
                <c:pt idx="2756">
                  <c:v>4805</c:v>
                </c:pt>
                <c:pt idx="2757">
                  <c:v>4818</c:v>
                </c:pt>
                <c:pt idx="2758">
                  <c:v>5076</c:v>
                </c:pt>
                <c:pt idx="2759">
                  <c:v>6204</c:v>
                </c:pt>
                <c:pt idx="2760">
                  <c:v>7524</c:v>
                </c:pt>
                <c:pt idx="2761">
                  <c:v>8403</c:v>
                </c:pt>
                <c:pt idx="2762">
                  <c:v>8604</c:v>
                </c:pt>
                <c:pt idx="2763">
                  <c:v>8374</c:v>
                </c:pt>
                <c:pt idx="2764">
                  <c:v>7135</c:v>
                </c:pt>
                <c:pt idx="2765">
                  <c:v>5977</c:v>
                </c:pt>
                <c:pt idx="2766">
                  <c:v>5068</c:v>
                </c:pt>
                <c:pt idx="2767">
                  <c:v>4834</c:v>
                </c:pt>
                <c:pt idx="2768">
                  <c:v>4890</c:v>
                </c:pt>
                <c:pt idx="2769">
                  <c:v>5220</c:v>
                </c:pt>
                <c:pt idx="2770">
                  <c:v>5966</c:v>
                </c:pt>
                <c:pt idx="2771">
                  <c:v>6438</c:v>
                </c:pt>
                <c:pt idx="2772">
                  <c:v>6784</c:v>
                </c:pt>
                <c:pt idx="2773">
                  <c:v>7126</c:v>
                </c:pt>
                <c:pt idx="2774">
                  <c:v>7377</c:v>
                </c:pt>
                <c:pt idx="2775">
                  <c:v>7467</c:v>
                </c:pt>
                <c:pt idx="2776">
                  <c:v>7068</c:v>
                </c:pt>
                <c:pt idx="2777">
                  <c:v>6411</c:v>
                </c:pt>
                <c:pt idx="2778">
                  <c:v>5632</c:v>
                </c:pt>
                <c:pt idx="2779">
                  <c:v>4941</c:v>
                </c:pt>
                <c:pt idx="2780">
                  <c:v>4806</c:v>
                </c:pt>
                <c:pt idx="2781">
                  <c:v>4819</c:v>
                </c:pt>
                <c:pt idx="2782">
                  <c:v>5077</c:v>
                </c:pt>
                <c:pt idx="2783">
                  <c:v>6205</c:v>
                </c:pt>
                <c:pt idx="2784">
                  <c:v>7525</c:v>
                </c:pt>
                <c:pt idx="2785">
                  <c:v>8404</c:v>
                </c:pt>
                <c:pt idx="2786">
                  <c:v>8605</c:v>
                </c:pt>
                <c:pt idx="2787">
                  <c:v>8375</c:v>
                </c:pt>
                <c:pt idx="2788">
                  <c:v>7136</c:v>
                </c:pt>
                <c:pt idx="2789">
                  <c:v>5978</c:v>
                </c:pt>
                <c:pt idx="2790">
                  <c:v>5069</c:v>
                </c:pt>
                <c:pt idx="2791">
                  <c:v>4835</c:v>
                </c:pt>
                <c:pt idx="2792">
                  <c:v>4891</c:v>
                </c:pt>
                <c:pt idx="2793">
                  <c:v>5221</c:v>
                </c:pt>
                <c:pt idx="2794">
                  <c:v>5967</c:v>
                </c:pt>
                <c:pt idx="2795">
                  <c:v>6439</c:v>
                </c:pt>
                <c:pt idx="2796">
                  <c:v>6785</c:v>
                </c:pt>
                <c:pt idx="2797">
                  <c:v>7127</c:v>
                </c:pt>
                <c:pt idx="2798">
                  <c:v>7378</c:v>
                </c:pt>
                <c:pt idx="2799">
                  <c:v>7468</c:v>
                </c:pt>
                <c:pt idx="2800">
                  <c:v>7069</c:v>
                </c:pt>
                <c:pt idx="2801">
                  <c:v>6412</c:v>
                </c:pt>
                <c:pt idx="2802">
                  <c:v>5633</c:v>
                </c:pt>
                <c:pt idx="2803">
                  <c:v>4942</c:v>
                </c:pt>
                <c:pt idx="2804">
                  <c:v>4807</c:v>
                </c:pt>
                <c:pt idx="2805">
                  <c:v>4820</c:v>
                </c:pt>
                <c:pt idx="2806">
                  <c:v>5078</c:v>
                </c:pt>
                <c:pt idx="2807">
                  <c:v>6206</c:v>
                </c:pt>
                <c:pt idx="2808">
                  <c:v>7526</c:v>
                </c:pt>
                <c:pt idx="2809">
                  <c:v>8405</c:v>
                </c:pt>
                <c:pt idx="2810">
                  <c:v>8606</c:v>
                </c:pt>
                <c:pt idx="2811">
                  <c:v>8376</c:v>
                </c:pt>
                <c:pt idx="2812">
                  <c:v>7137</c:v>
                </c:pt>
                <c:pt idx="2813">
                  <c:v>5979</c:v>
                </c:pt>
                <c:pt idx="2814">
                  <c:v>5070</c:v>
                </c:pt>
                <c:pt idx="2815">
                  <c:v>4836</c:v>
                </c:pt>
                <c:pt idx="2816">
                  <c:v>4892</c:v>
                </c:pt>
                <c:pt idx="2817">
                  <c:v>5222</c:v>
                </c:pt>
                <c:pt idx="2818">
                  <c:v>5968</c:v>
                </c:pt>
                <c:pt idx="2819">
                  <c:v>6440</c:v>
                </c:pt>
                <c:pt idx="2820">
                  <c:v>6786</c:v>
                </c:pt>
                <c:pt idx="2821">
                  <c:v>7128</c:v>
                </c:pt>
                <c:pt idx="2822">
                  <c:v>7379</c:v>
                </c:pt>
                <c:pt idx="2823">
                  <c:v>7469</c:v>
                </c:pt>
                <c:pt idx="2824">
                  <c:v>7070</c:v>
                </c:pt>
                <c:pt idx="2825">
                  <c:v>6413</c:v>
                </c:pt>
                <c:pt idx="2826">
                  <c:v>5634</c:v>
                </c:pt>
                <c:pt idx="2827">
                  <c:v>4943</c:v>
                </c:pt>
                <c:pt idx="2828">
                  <c:v>4808</c:v>
                </c:pt>
                <c:pt idx="2829">
                  <c:v>4821</c:v>
                </c:pt>
                <c:pt idx="2830">
                  <c:v>5079</c:v>
                </c:pt>
                <c:pt idx="2831">
                  <c:v>6207</c:v>
                </c:pt>
                <c:pt idx="2832">
                  <c:v>7527</c:v>
                </c:pt>
                <c:pt idx="2833">
                  <c:v>8406</c:v>
                </c:pt>
                <c:pt idx="2834">
                  <c:v>4764</c:v>
                </c:pt>
                <c:pt idx="2835">
                  <c:v>4629</c:v>
                </c:pt>
                <c:pt idx="2836">
                  <c:v>4540</c:v>
                </c:pt>
                <c:pt idx="2837">
                  <c:v>4427</c:v>
                </c:pt>
                <c:pt idx="2838">
                  <c:v>5071</c:v>
                </c:pt>
                <c:pt idx="2839">
                  <c:v>4837</c:v>
                </c:pt>
                <c:pt idx="2840">
                  <c:v>4893</c:v>
                </c:pt>
                <c:pt idx="2841">
                  <c:v>5223</c:v>
                </c:pt>
                <c:pt idx="2842">
                  <c:v>5969</c:v>
                </c:pt>
                <c:pt idx="2843">
                  <c:v>6441</c:v>
                </c:pt>
                <c:pt idx="2844">
                  <c:v>6787</c:v>
                </c:pt>
                <c:pt idx="2845">
                  <c:v>7129</c:v>
                </c:pt>
                <c:pt idx="2846">
                  <c:v>7380</c:v>
                </c:pt>
                <c:pt idx="2847">
                  <c:v>7470</c:v>
                </c:pt>
                <c:pt idx="2848">
                  <c:v>7071</c:v>
                </c:pt>
                <c:pt idx="2849">
                  <c:v>6414</c:v>
                </c:pt>
                <c:pt idx="2850">
                  <c:v>5635</c:v>
                </c:pt>
                <c:pt idx="2851">
                  <c:v>4944</c:v>
                </c:pt>
                <c:pt idx="2852">
                  <c:v>4809</c:v>
                </c:pt>
                <c:pt idx="2853">
                  <c:v>4822</c:v>
                </c:pt>
                <c:pt idx="2854">
                  <c:v>3829</c:v>
                </c:pt>
                <c:pt idx="2855">
                  <c:v>4270</c:v>
                </c:pt>
                <c:pt idx="2856">
                  <c:v>4446</c:v>
                </c:pt>
                <c:pt idx="2857">
                  <c:v>4402</c:v>
                </c:pt>
                <c:pt idx="2858">
                  <c:v>4218</c:v>
                </c:pt>
                <c:pt idx="2859">
                  <c:v>3874</c:v>
                </c:pt>
                <c:pt idx="2860">
                  <c:v>3811</c:v>
                </c:pt>
                <c:pt idx="2861">
                  <c:v>3947</c:v>
                </c:pt>
                <c:pt idx="2862">
                  <c:v>5072</c:v>
                </c:pt>
                <c:pt idx="2863">
                  <c:v>4838</c:v>
                </c:pt>
                <c:pt idx="2864">
                  <c:v>4894</c:v>
                </c:pt>
                <c:pt idx="2865">
                  <c:v>5224</c:v>
                </c:pt>
                <c:pt idx="2866">
                  <c:v>5970</c:v>
                </c:pt>
                <c:pt idx="2867">
                  <c:v>6442</c:v>
                </c:pt>
                <c:pt idx="2868">
                  <c:v>6788</c:v>
                </c:pt>
                <c:pt idx="2869">
                  <c:v>7130</c:v>
                </c:pt>
                <c:pt idx="2870">
                  <c:v>7381</c:v>
                </c:pt>
                <c:pt idx="2871">
                  <c:v>7471</c:v>
                </c:pt>
                <c:pt idx="2872">
                  <c:v>7072</c:v>
                </c:pt>
                <c:pt idx="2873">
                  <c:v>6415</c:v>
                </c:pt>
                <c:pt idx="2874">
                  <c:v>5636</c:v>
                </c:pt>
                <c:pt idx="2875">
                  <c:v>4945</c:v>
                </c:pt>
                <c:pt idx="2876">
                  <c:v>4810</c:v>
                </c:pt>
                <c:pt idx="2877">
                  <c:v>3616</c:v>
                </c:pt>
                <c:pt idx="2878">
                  <c:v>3461</c:v>
                </c:pt>
                <c:pt idx="2879">
                  <c:v>3783</c:v>
                </c:pt>
                <c:pt idx="2880">
                  <c:v>4188</c:v>
                </c:pt>
                <c:pt idx="2881">
                  <c:v>4268</c:v>
                </c:pt>
                <c:pt idx="2882">
                  <c:v>4369</c:v>
                </c:pt>
                <c:pt idx="2883">
                  <c:v>4080</c:v>
                </c:pt>
                <c:pt idx="2884">
                  <c:v>4137</c:v>
                </c:pt>
                <c:pt idx="2885">
                  <c:v>4194</c:v>
                </c:pt>
                <c:pt idx="2886">
                  <c:v>4396</c:v>
                </c:pt>
                <c:pt idx="2887">
                  <c:v>5151</c:v>
                </c:pt>
                <c:pt idx="2888">
                  <c:v>5229</c:v>
                </c:pt>
                <c:pt idx="2889">
                  <c:v>5731</c:v>
                </c:pt>
                <c:pt idx="2890">
                  <c:v>6326</c:v>
                </c:pt>
                <c:pt idx="2891">
                  <c:v>6820</c:v>
                </c:pt>
                <c:pt idx="2892">
                  <c:v>7203</c:v>
                </c:pt>
                <c:pt idx="2893">
                  <c:v>7532</c:v>
                </c:pt>
                <c:pt idx="2894">
                  <c:v>7851</c:v>
                </c:pt>
                <c:pt idx="2895">
                  <c:v>7879</c:v>
                </c:pt>
                <c:pt idx="2896">
                  <c:v>7496</c:v>
                </c:pt>
                <c:pt idx="2897">
                  <c:v>6793</c:v>
                </c:pt>
                <c:pt idx="2898">
                  <c:v>6075</c:v>
                </c:pt>
                <c:pt idx="2899">
                  <c:v>5337</c:v>
                </c:pt>
                <c:pt idx="2900">
                  <c:v>4981</c:v>
                </c:pt>
                <c:pt idx="2901">
                  <c:v>5042</c:v>
                </c:pt>
                <c:pt idx="2902">
                  <c:v>4092</c:v>
                </c:pt>
                <c:pt idx="2903">
                  <c:v>4287</c:v>
                </c:pt>
                <c:pt idx="2904">
                  <c:v>4309</c:v>
                </c:pt>
                <c:pt idx="2905">
                  <c:v>4244</c:v>
                </c:pt>
                <c:pt idx="2906">
                  <c:v>4031</c:v>
                </c:pt>
                <c:pt idx="2907">
                  <c:v>4203</c:v>
                </c:pt>
                <c:pt idx="2908">
                  <c:v>4160</c:v>
                </c:pt>
                <c:pt idx="2909">
                  <c:v>3494</c:v>
                </c:pt>
                <c:pt idx="2910">
                  <c:v>3400</c:v>
                </c:pt>
                <c:pt idx="2911">
                  <c:v>3537</c:v>
                </c:pt>
                <c:pt idx="2912">
                  <c:v>4141</c:v>
                </c:pt>
                <c:pt idx="2913">
                  <c:v>5732</c:v>
                </c:pt>
                <c:pt idx="2914">
                  <c:v>6327</c:v>
                </c:pt>
                <c:pt idx="2915">
                  <c:v>6821</c:v>
                </c:pt>
                <c:pt idx="2916">
                  <c:v>4606</c:v>
                </c:pt>
                <c:pt idx="2917">
                  <c:v>4670</c:v>
                </c:pt>
                <c:pt idx="2918">
                  <c:v>4658</c:v>
                </c:pt>
                <c:pt idx="2919">
                  <c:v>4603</c:v>
                </c:pt>
                <c:pt idx="2920">
                  <c:v>4589</c:v>
                </c:pt>
                <c:pt idx="2921">
                  <c:v>4399</c:v>
                </c:pt>
                <c:pt idx="2922">
                  <c:v>4009</c:v>
                </c:pt>
                <c:pt idx="2923">
                  <c:v>3606</c:v>
                </c:pt>
                <c:pt idx="2924">
                  <c:v>3424</c:v>
                </c:pt>
                <c:pt idx="2925">
                  <c:v>3459</c:v>
                </c:pt>
                <c:pt idx="2926">
                  <c:v>3658</c:v>
                </c:pt>
                <c:pt idx="2927">
                  <c:v>4121</c:v>
                </c:pt>
                <c:pt idx="2928">
                  <c:v>4274</c:v>
                </c:pt>
                <c:pt idx="2929">
                  <c:v>4391</c:v>
                </c:pt>
                <c:pt idx="2930">
                  <c:v>4393</c:v>
                </c:pt>
                <c:pt idx="2931">
                  <c:v>4260</c:v>
                </c:pt>
                <c:pt idx="2932">
                  <c:v>3913</c:v>
                </c:pt>
                <c:pt idx="2933">
                  <c:v>3408</c:v>
                </c:pt>
                <c:pt idx="2934">
                  <c:v>3208</c:v>
                </c:pt>
                <c:pt idx="2935">
                  <c:v>3479</c:v>
                </c:pt>
                <c:pt idx="2936">
                  <c:v>3317</c:v>
                </c:pt>
                <c:pt idx="2937">
                  <c:v>3582</c:v>
                </c:pt>
                <c:pt idx="2938">
                  <c:v>3768</c:v>
                </c:pt>
                <c:pt idx="2939">
                  <c:v>4532</c:v>
                </c:pt>
                <c:pt idx="2940">
                  <c:v>4233</c:v>
                </c:pt>
                <c:pt idx="2941">
                  <c:v>4531</c:v>
                </c:pt>
                <c:pt idx="2942">
                  <c:v>4718</c:v>
                </c:pt>
                <c:pt idx="2943">
                  <c:v>4708</c:v>
                </c:pt>
                <c:pt idx="2944">
                  <c:v>4689</c:v>
                </c:pt>
                <c:pt idx="2945">
                  <c:v>4530</c:v>
                </c:pt>
                <c:pt idx="2946">
                  <c:v>3814</c:v>
                </c:pt>
                <c:pt idx="2947">
                  <c:v>2901</c:v>
                </c:pt>
                <c:pt idx="2948">
                  <c:v>2116</c:v>
                </c:pt>
                <c:pt idx="2949">
                  <c:v>1712</c:v>
                </c:pt>
                <c:pt idx="2950">
                  <c:v>1523</c:v>
                </c:pt>
                <c:pt idx="2951">
                  <c:v>1668</c:v>
                </c:pt>
                <c:pt idx="2952">
                  <c:v>1876</c:v>
                </c:pt>
                <c:pt idx="2953">
                  <c:v>2265</c:v>
                </c:pt>
                <c:pt idx="2954">
                  <c:v>2187</c:v>
                </c:pt>
                <c:pt idx="2955">
                  <c:v>2406</c:v>
                </c:pt>
                <c:pt idx="2956">
                  <c:v>2368</c:v>
                </c:pt>
                <c:pt idx="2957">
                  <c:v>2619</c:v>
                </c:pt>
                <c:pt idx="2958">
                  <c:v>3238</c:v>
                </c:pt>
                <c:pt idx="2959">
                  <c:v>3598</c:v>
                </c:pt>
                <c:pt idx="2960">
                  <c:v>3984</c:v>
                </c:pt>
                <c:pt idx="2961">
                  <c:v>5733</c:v>
                </c:pt>
                <c:pt idx="2962">
                  <c:v>6328</c:v>
                </c:pt>
                <c:pt idx="2963">
                  <c:v>6822</c:v>
                </c:pt>
                <c:pt idx="2964">
                  <c:v>7204</c:v>
                </c:pt>
                <c:pt idx="2965">
                  <c:v>7533</c:v>
                </c:pt>
                <c:pt idx="2966">
                  <c:v>7852</c:v>
                </c:pt>
                <c:pt idx="2967">
                  <c:v>7880</c:v>
                </c:pt>
                <c:pt idx="2968">
                  <c:v>7497</c:v>
                </c:pt>
                <c:pt idx="2969">
                  <c:v>6794</c:v>
                </c:pt>
                <c:pt idx="2970">
                  <c:v>4544</c:v>
                </c:pt>
                <c:pt idx="2971">
                  <c:v>3789</c:v>
                </c:pt>
                <c:pt idx="2972">
                  <c:v>3116</c:v>
                </c:pt>
                <c:pt idx="2973">
                  <c:v>2735</c:v>
                </c:pt>
                <c:pt idx="2974">
                  <c:v>2915</c:v>
                </c:pt>
                <c:pt idx="2975">
                  <c:v>3325</c:v>
                </c:pt>
                <c:pt idx="2976">
                  <c:v>3667</c:v>
                </c:pt>
                <c:pt idx="2977">
                  <c:v>3810</c:v>
                </c:pt>
                <c:pt idx="2978">
                  <c:v>3838</c:v>
                </c:pt>
                <c:pt idx="2979">
                  <c:v>3502</c:v>
                </c:pt>
                <c:pt idx="2980">
                  <c:v>3508</c:v>
                </c:pt>
                <c:pt idx="2981">
                  <c:v>3760</c:v>
                </c:pt>
                <c:pt idx="2982">
                  <c:v>4008</c:v>
                </c:pt>
                <c:pt idx="2983">
                  <c:v>4091</c:v>
                </c:pt>
                <c:pt idx="2984">
                  <c:v>5230</c:v>
                </c:pt>
                <c:pt idx="2985">
                  <c:v>5734</c:v>
                </c:pt>
                <c:pt idx="2986">
                  <c:v>6329</c:v>
                </c:pt>
                <c:pt idx="2987">
                  <c:v>4648</c:v>
                </c:pt>
                <c:pt idx="2988">
                  <c:v>4690</c:v>
                </c:pt>
                <c:pt idx="2989">
                  <c:v>4515</c:v>
                </c:pt>
                <c:pt idx="2990">
                  <c:v>4329</c:v>
                </c:pt>
                <c:pt idx="2991">
                  <c:v>4308</c:v>
                </c:pt>
                <c:pt idx="2992">
                  <c:v>4299</c:v>
                </c:pt>
                <c:pt idx="2993">
                  <c:v>4192</c:v>
                </c:pt>
                <c:pt idx="2994">
                  <c:v>3754</c:v>
                </c:pt>
                <c:pt idx="2995">
                  <c:v>3015</c:v>
                </c:pt>
                <c:pt idx="2996">
                  <c:v>2490</c:v>
                </c:pt>
                <c:pt idx="2997">
                  <c:v>2395</c:v>
                </c:pt>
                <c:pt idx="2998">
                  <c:v>2670</c:v>
                </c:pt>
                <c:pt idx="2999">
                  <c:v>2825</c:v>
                </c:pt>
                <c:pt idx="3000">
                  <c:v>2931</c:v>
                </c:pt>
                <c:pt idx="3001">
                  <c:v>3064</c:v>
                </c:pt>
                <c:pt idx="3002">
                  <c:v>2992</c:v>
                </c:pt>
                <c:pt idx="3003">
                  <c:v>2783</c:v>
                </c:pt>
                <c:pt idx="3004">
                  <c:v>2591</c:v>
                </c:pt>
                <c:pt idx="3005">
                  <c:v>2800</c:v>
                </c:pt>
                <c:pt idx="3006">
                  <c:v>3296</c:v>
                </c:pt>
                <c:pt idx="3007">
                  <c:v>3353</c:v>
                </c:pt>
                <c:pt idx="3008">
                  <c:v>3649</c:v>
                </c:pt>
                <c:pt idx="3009">
                  <c:v>4193</c:v>
                </c:pt>
                <c:pt idx="3010">
                  <c:v>4518</c:v>
                </c:pt>
                <c:pt idx="3011">
                  <c:v>6823</c:v>
                </c:pt>
                <c:pt idx="3012">
                  <c:v>7205</c:v>
                </c:pt>
                <c:pt idx="3013">
                  <c:v>7534</c:v>
                </c:pt>
                <c:pt idx="3014">
                  <c:v>7853</c:v>
                </c:pt>
                <c:pt idx="3015">
                  <c:v>7881</c:v>
                </c:pt>
                <c:pt idx="3016">
                  <c:v>7498</c:v>
                </c:pt>
                <c:pt idx="3017">
                  <c:v>6795</c:v>
                </c:pt>
                <c:pt idx="3018">
                  <c:v>4511</c:v>
                </c:pt>
                <c:pt idx="3019">
                  <c:v>4293</c:v>
                </c:pt>
                <c:pt idx="3020">
                  <c:v>4016</c:v>
                </c:pt>
                <c:pt idx="3021">
                  <c:v>3605</c:v>
                </c:pt>
                <c:pt idx="3022">
                  <c:v>3781</c:v>
                </c:pt>
                <c:pt idx="3023">
                  <c:v>4150</c:v>
                </c:pt>
                <c:pt idx="3024">
                  <c:v>4435</c:v>
                </c:pt>
                <c:pt idx="3025">
                  <c:v>4567</c:v>
                </c:pt>
                <c:pt idx="3026">
                  <c:v>4568</c:v>
                </c:pt>
                <c:pt idx="3027">
                  <c:v>4519</c:v>
                </c:pt>
                <c:pt idx="3028">
                  <c:v>4322</c:v>
                </c:pt>
                <c:pt idx="3029">
                  <c:v>3969</c:v>
                </c:pt>
                <c:pt idx="3030">
                  <c:v>3723</c:v>
                </c:pt>
                <c:pt idx="3031">
                  <c:v>3986</c:v>
                </c:pt>
                <c:pt idx="3032">
                  <c:v>4057</c:v>
                </c:pt>
                <c:pt idx="3033">
                  <c:v>4436</c:v>
                </c:pt>
                <c:pt idx="3034">
                  <c:v>6330</c:v>
                </c:pt>
                <c:pt idx="3035">
                  <c:v>6824</c:v>
                </c:pt>
                <c:pt idx="3036">
                  <c:v>7206</c:v>
                </c:pt>
                <c:pt idx="3037">
                  <c:v>7535</c:v>
                </c:pt>
                <c:pt idx="3038">
                  <c:v>7854</c:v>
                </c:pt>
                <c:pt idx="3039">
                  <c:v>7882</c:v>
                </c:pt>
                <c:pt idx="3040">
                  <c:v>7499</c:v>
                </c:pt>
                <c:pt idx="3041">
                  <c:v>6796</c:v>
                </c:pt>
                <c:pt idx="3042">
                  <c:v>4331</c:v>
                </c:pt>
                <c:pt idx="3043">
                  <c:v>3607</c:v>
                </c:pt>
                <c:pt idx="3044">
                  <c:v>3016</c:v>
                </c:pt>
                <c:pt idx="3045">
                  <c:v>2687</c:v>
                </c:pt>
                <c:pt idx="3046">
                  <c:v>2569</c:v>
                </c:pt>
                <c:pt idx="3047">
                  <c:v>2720</c:v>
                </c:pt>
                <c:pt idx="3048">
                  <c:v>2897</c:v>
                </c:pt>
                <c:pt idx="3049">
                  <c:v>2605</c:v>
                </c:pt>
                <c:pt idx="3050">
                  <c:v>2538</c:v>
                </c:pt>
                <c:pt idx="3051">
                  <c:v>1790</c:v>
                </c:pt>
                <c:pt idx="3052">
                  <c:v>1655</c:v>
                </c:pt>
                <c:pt idx="3053">
                  <c:v>2776</c:v>
                </c:pt>
                <c:pt idx="3054">
                  <c:v>3297</c:v>
                </c:pt>
                <c:pt idx="3055">
                  <c:v>3744</c:v>
                </c:pt>
                <c:pt idx="3056">
                  <c:v>4142</c:v>
                </c:pt>
                <c:pt idx="3057">
                  <c:v>5735</c:v>
                </c:pt>
                <c:pt idx="3058">
                  <c:v>6331</c:v>
                </c:pt>
                <c:pt idx="3059">
                  <c:v>6825</c:v>
                </c:pt>
                <c:pt idx="3060">
                  <c:v>7207</c:v>
                </c:pt>
                <c:pt idx="3061">
                  <c:v>7536</c:v>
                </c:pt>
                <c:pt idx="3062">
                  <c:v>7855</c:v>
                </c:pt>
                <c:pt idx="3063">
                  <c:v>7883</c:v>
                </c:pt>
                <c:pt idx="3064">
                  <c:v>7500</c:v>
                </c:pt>
                <c:pt idx="3065">
                  <c:v>6797</c:v>
                </c:pt>
                <c:pt idx="3066">
                  <c:v>6076</c:v>
                </c:pt>
                <c:pt idx="3067">
                  <c:v>4156</c:v>
                </c:pt>
                <c:pt idx="3068">
                  <c:v>3425</c:v>
                </c:pt>
                <c:pt idx="3069">
                  <c:v>2933</c:v>
                </c:pt>
                <c:pt idx="3070">
                  <c:v>3065</c:v>
                </c:pt>
                <c:pt idx="3071">
                  <c:v>3481</c:v>
                </c:pt>
                <c:pt idx="3072">
                  <c:v>3755</c:v>
                </c:pt>
                <c:pt idx="3073">
                  <c:v>3877</c:v>
                </c:pt>
                <c:pt idx="3074">
                  <c:v>3782</c:v>
                </c:pt>
                <c:pt idx="3075">
                  <c:v>3503</c:v>
                </c:pt>
                <c:pt idx="3076">
                  <c:v>3869</c:v>
                </c:pt>
                <c:pt idx="3077">
                  <c:v>4279</c:v>
                </c:pt>
                <c:pt idx="3078">
                  <c:v>5523</c:v>
                </c:pt>
                <c:pt idx="3079">
                  <c:v>5152</c:v>
                </c:pt>
                <c:pt idx="3080">
                  <c:v>5231</c:v>
                </c:pt>
                <c:pt idx="3081">
                  <c:v>5736</c:v>
                </c:pt>
                <c:pt idx="3082">
                  <c:v>6332</c:v>
                </c:pt>
                <c:pt idx="3083">
                  <c:v>6826</c:v>
                </c:pt>
                <c:pt idx="3084">
                  <c:v>7208</c:v>
                </c:pt>
                <c:pt idx="3085">
                  <c:v>7537</c:v>
                </c:pt>
                <c:pt idx="3086">
                  <c:v>7856</c:v>
                </c:pt>
                <c:pt idx="3087">
                  <c:v>7884</c:v>
                </c:pt>
                <c:pt idx="3088">
                  <c:v>7501</c:v>
                </c:pt>
                <c:pt idx="3089">
                  <c:v>6798</c:v>
                </c:pt>
                <c:pt idx="3090">
                  <c:v>6077</c:v>
                </c:pt>
                <c:pt idx="3091">
                  <c:v>5338</c:v>
                </c:pt>
                <c:pt idx="3092">
                  <c:v>4982</c:v>
                </c:pt>
                <c:pt idx="3093">
                  <c:v>5043</c:v>
                </c:pt>
                <c:pt idx="3094">
                  <c:v>4269</c:v>
                </c:pt>
                <c:pt idx="3095">
                  <c:v>4272</c:v>
                </c:pt>
                <c:pt idx="3096">
                  <c:v>4397</c:v>
                </c:pt>
                <c:pt idx="3097">
                  <c:v>4286</c:v>
                </c:pt>
                <c:pt idx="3098">
                  <c:v>4146</c:v>
                </c:pt>
                <c:pt idx="3099">
                  <c:v>4133</c:v>
                </c:pt>
                <c:pt idx="3100">
                  <c:v>4161</c:v>
                </c:pt>
                <c:pt idx="3101">
                  <c:v>4228</c:v>
                </c:pt>
                <c:pt idx="3102">
                  <c:v>4273</c:v>
                </c:pt>
                <c:pt idx="3103">
                  <c:v>5153</c:v>
                </c:pt>
                <c:pt idx="3104">
                  <c:v>5232</c:v>
                </c:pt>
                <c:pt idx="3105">
                  <c:v>5737</c:v>
                </c:pt>
                <c:pt idx="3106">
                  <c:v>6333</c:v>
                </c:pt>
                <c:pt idx="3107">
                  <c:v>6827</c:v>
                </c:pt>
                <c:pt idx="3108">
                  <c:v>7209</c:v>
                </c:pt>
                <c:pt idx="3109">
                  <c:v>7538</c:v>
                </c:pt>
                <c:pt idx="3110">
                  <c:v>7857</c:v>
                </c:pt>
                <c:pt idx="3111">
                  <c:v>7885</c:v>
                </c:pt>
                <c:pt idx="3112">
                  <c:v>7502</c:v>
                </c:pt>
                <c:pt idx="3113">
                  <c:v>6799</c:v>
                </c:pt>
                <c:pt idx="3114">
                  <c:v>6078</c:v>
                </c:pt>
                <c:pt idx="3115">
                  <c:v>5339</c:v>
                </c:pt>
                <c:pt idx="3116">
                  <c:v>4983</c:v>
                </c:pt>
                <c:pt idx="3117">
                  <c:v>5044</c:v>
                </c:pt>
                <c:pt idx="3118">
                  <c:v>5543</c:v>
                </c:pt>
                <c:pt idx="3119">
                  <c:v>4620</c:v>
                </c:pt>
                <c:pt idx="3120">
                  <c:v>4699</c:v>
                </c:pt>
                <c:pt idx="3121">
                  <c:v>4768</c:v>
                </c:pt>
                <c:pt idx="3122">
                  <c:v>4697</c:v>
                </c:pt>
                <c:pt idx="3123">
                  <c:v>4626</c:v>
                </c:pt>
                <c:pt idx="3124">
                  <c:v>4723</c:v>
                </c:pt>
                <c:pt idx="3125">
                  <c:v>6380</c:v>
                </c:pt>
                <c:pt idx="3126">
                  <c:v>5524</c:v>
                </c:pt>
                <c:pt idx="3127">
                  <c:v>5154</c:v>
                </c:pt>
                <c:pt idx="3128">
                  <c:v>5233</c:v>
                </c:pt>
                <c:pt idx="3129">
                  <c:v>5738</c:v>
                </c:pt>
                <c:pt idx="3130">
                  <c:v>6334</c:v>
                </c:pt>
                <c:pt idx="3131">
                  <c:v>6828</c:v>
                </c:pt>
                <c:pt idx="3132">
                  <c:v>7210</c:v>
                </c:pt>
                <c:pt idx="3133">
                  <c:v>7539</c:v>
                </c:pt>
                <c:pt idx="3134">
                  <c:v>7858</c:v>
                </c:pt>
                <c:pt idx="3135">
                  <c:v>7886</c:v>
                </c:pt>
                <c:pt idx="3136">
                  <c:v>7503</c:v>
                </c:pt>
                <c:pt idx="3137">
                  <c:v>6800</c:v>
                </c:pt>
                <c:pt idx="3138">
                  <c:v>6079</c:v>
                </c:pt>
                <c:pt idx="3139">
                  <c:v>5340</c:v>
                </c:pt>
                <c:pt idx="3140">
                  <c:v>4984</c:v>
                </c:pt>
                <c:pt idx="3141">
                  <c:v>5045</c:v>
                </c:pt>
                <c:pt idx="3142">
                  <c:v>5544</c:v>
                </c:pt>
                <c:pt idx="3143">
                  <c:v>4553</c:v>
                </c:pt>
                <c:pt idx="3144">
                  <c:v>4585</c:v>
                </c:pt>
                <c:pt idx="3145">
                  <c:v>4539</c:v>
                </c:pt>
                <c:pt idx="3146">
                  <c:v>4507</c:v>
                </c:pt>
                <c:pt idx="3147">
                  <c:v>4467</c:v>
                </c:pt>
                <c:pt idx="3148">
                  <c:v>4342</c:v>
                </c:pt>
                <c:pt idx="3149">
                  <c:v>4073</c:v>
                </c:pt>
                <c:pt idx="3150">
                  <c:v>3753</c:v>
                </c:pt>
                <c:pt idx="3151">
                  <c:v>3715</c:v>
                </c:pt>
                <c:pt idx="3152">
                  <c:v>3952</c:v>
                </c:pt>
                <c:pt idx="3153">
                  <c:v>5739</c:v>
                </c:pt>
                <c:pt idx="3154">
                  <c:v>6335</c:v>
                </c:pt>
                <c:pt idx="3155">
                  <c:v>6829</c:v>
                </c:pt>
                <c:pt idx="3156">
                  <c:v>7211</c:v>
                </c:pt>
                <c:pt idx="3157">
                  <c:v>7540</c:v>
                </c:pt>
                <c:pt idx="3158">
                  <c:v>7859</c:v>
                </c:pt>
                <c:pt idx="3159">
                  <c:v>7887</c:v>
                </c:pt>
                <c:pt idx="3160">
                  <c:v>7504</c:v>
                </c:pt>
                <c:pt idx="3161">
                  <c:v>6801</c:v>
                </c:pt>
                <c:pt idx="3162">
                  <c:v>6080</c:v>
                </c:pt>
                <c:pt idx="3163">
                  <c:v>5341</c:v>
                </c:pt>
                <c:pt idx="3164">
                  <c:v>4985</c:v>
                </c:pt>
                <c:pt idx="3165">
                  <c:v>5046</c:v>
                </c:pt>
                <c:pt idx="3166">
                  <c:v>4368</c:v>
                </c:pt>
                <c:pt idx="3167">
                  <c:v>4584</c:v>
                </c:pt>
                <c:pt idx="3168">
                  <c:v>4611</c:v>
                </c:pt>
                <c:pt idx="3169">
                  <c:v>4717</c:v>
                </c:pt>
                <c:pt idx="3170">
                  <c:v>4657</c:v>
                </c:pt>
                <c:pt idx="3171">
                  <c:v>4590</c:v>
                </c:pt>
                <c:pt idx="3172">
                  <c:v>4640</c:v>
                </c:pt>
                <c:pt idx="3173">
                  <c:v>6381</c:v>
                </c:pt>
                <c:pt idx="3174">
                  <c:v>5525</c:v>
                </c:pt>
                <c:pt idx="3175">
                  <c:v>5155</c:v>
                </c:pt>
                <c:pt idx="3176">
                  <c:v>5234</c:v>
                </c:pt>
                <c:pt idx="3177">
                  <c:v>5740</c:v>
                </c:pt>
                <c:pt idx="3178">
                  <c:v>6336</c:v>
                </c:pt>
                <c:pt idx="3179">
                  <c:v>6830</c:v>
                </c:pt>
                <c:pt idx="3180">
                  <c:v>7212</c:v>
                </c:pt>
                <c:pt idx="3181">
                  <c:v>7541</c:v>
                </c:pt>
                <c:pt idx="3182">
                  <c:v>7860</c:v>
                </c:pt>
                <c:pt idx="3183">
                  <c:v>7888</c:v>
                </c:pt>
                <c:pt idx="3184">
                  <c:v>4721</c:v>
                </c:pt>
                <c:pt idx="3185">
                  <c:v>4557</c:v>
                </c:pt>
                <c:pt idx="3186">
                  <c:v>4222</c:v>
                </c:pt>
                <c:pt idx="3187">
                  <c:v>3820</c:v>
                </c:pt>
                <c:pt idx="3188">
                  <c:v>3495</c:v>
                </c:pt>
                <c:pt idx="3189">
                  <c:v>3421</c:v>
                </c:pt>
                <c:pt idx="3190">
                  <c:v>3659</c:v>
                </c:pt>
                <c:pt idx="3191">
                  <c:v>4035</c:v>
                </c:pt>
                <c:pt idx="3192">
                  <c:v>4332</c:v>
                </c:pt>
                <c:pt idx="3193">
                  <c:v>4479</c:v>
                </c:pt>
                <c:pt idx="3194">
                  <c:v>4508</c:v>
                </c:pt>
                <c:pt idx="3195">
                  <c:v>4423</c:v>
                </c:pt>
                <c:pt idx="3196">
                  <c:v>4238</c:v>
                </c:pt>
                <c:pt idx="3197">
                  <c:v>3853</c:v>
                </c:pt>
                <c:pt idx="3198">
                  <c:v>3578</c:v>
                </c:pt>
                <c:pt idx="3199">
                  <c:v>3392</c:v>
                </c:pt>
                <c:pt idx="3200">
                  <c:v>3593</c:v>
                </c:pt>
                <c:pt idx="3201">
                  <c:v>4042</c:v>
                </c:pt>
                <c:pt idx="3202">
                  <c:v>4340</c:v>
                </c:pt>
                <c:pt idx="3203">
                  <c:v>4632</c:v>
                </c:pt>
                <c:pt idx="3204">
                  <c:v>7213</c:v>
                </c:pt>
                <c:pt idx="3205">
                  <c:v>7542</c:v>
                </c:pt>
                <c:pt idx="3206">
                  <c:v>7861</c:v>
                </c:pt>
                <c:pt idx="3207">
                  <c:v>7889</c:v>
                </c:pt>
                <c:pt idx="3208">
                  <c:v>7505</c:v>
                </c:pt>
                <c:pt idx="3209">
                  <c:v>6802</c:v>
                </c:pt>
                <c:pt idx="3210">
                  <c:v>6081</c:v>
                </c:pt>
                <c:pt idx="3211">
                  <c:v>5342</c:v>
                </c:pt>
                <c:pt idx="3212">
                  <c:v>4986</c:v>
                </c:pt>
                <c:pt idx="3213">
                  <c:v>5047</c:v>
                </c:pt>
                <c:pt idx="3214">
                  <c:v>4392</c:v>
                </c:pt>
                <c:pt idx="3215">
                  <c:v>4621</c:v>
                </c:pt>
                <c:pt idx="3216">
                  <c:v>4738</c:v>
                </c:pt>
                <c:pt idx="3217">
                  <c:v>4736</c:v>
                </c:pt>
                <c:pt idx="3218">
                  <c:v>4665</c:v>
                </c:pt>
                <c:pt idx="3219">
                  <c:v>4591</c:v>
                </c:pt>
                <c:pt idx="3220">
                  <c:v>4535</c:v>
                </c:pt>
                <c:pt idx="3221">
                  <c:v>4491</c:v>
                </c:pt>
                <c:pt idx="3222">
                  <c:v>5526</c:v>
                </c:pt>
                <c:pt idx="3223">
                  <c:v>5156</c:v>
                </c:pt>
                <c:pt idx="3224">
                  <c:v>5235</c:v>
                </c:pt>
                <c:pt idx="3225">
                  <c:v>5741</c:v>
                </c:pt>
                <c:pt idx="3226">
                  <c:v>6337</c:v>
                </c:pt>
                <c:pt idx="3227">
                  <c:v>6831</c:v>
                </c:pt>
                <c:pt idx="3228">
                  <c:v>7214</c:v>
                </c:pt>
                <c:pt idx="3229">
                  <c:v>7543</c:v>
                </c:pt>
                <c:pt idx="3230">
                  <c:v>7862</c:v>
                </c:pt>
                <c:pt idx="3231">
                  <c:v>7890</c:v>
                </c:pt>
                <c:pt idx="3232">
                  <c:v>7506</c:v>
                </c:pt>
                <c:pt idx="3233">
                  <c:v>6803</c:v>
                </c:pt>
                <c:pt idx="3234">
                  <c:v>6082</c:v>
                </c:pt>
                <c:pt idx="3235">
                  <c:v>5343</c:v>
                </c:pt>
                <c:pt idx="3236">
                  <c:v>4987</c:v>
                </c:pt>
                <c:pt idx="3237">
                  <c:v>5048</c:v>
                </c:pt>
                <c:pt idx="3238">
                  <c:v>5545</c:v>
                </c:pt>
                <c:pt idx="3239">
                  <c:v>6538</c:v>
                </c:pt>
                <c:pt idx="3240">
                  <c:v>8029</c:v>
                </c:pt>
                <c:pt idx="3241">
                  <c:v>8505</c:v>
                </c:pt>
                <c:pt idx="3242">
                  <c:v>8664</c:v>
                </c:pt>
                <c:pt idx="3243">
                  <c:v>8410</c:v>
                </c:pt>
                <c:pt idx="3244">
                  <c:v>7687</c:v>
                </c:pt>
                <c:pt idx="3245">
                  <c:v>6382</c:v>
                </c:pt>
                <c:pt idx="3246">
                  <c:v>5527</c:v>
                </c:pt>
                <c:pt idx="3247">
                  <c:v>5157</c:v>
                </c:pt>
                <c:pt idx="3248">
                  <c:v>5236</c:v>
                </c:pt>
                <c:pt idx="3249">
                  <c:v>5742</c:v>
                </c:pt>
                <c:pt idx="3250">
                  <c:v>6338</c:v>
                </c:pt>
                <c:pt idx="3251">
                  <c:v>6832</c:v>
                </c:pt>
                <c:pt idx="3252">
                  <c:v>7215</c:v>
                </c:pt>
                <c:pt idx="3253">
                  <c:v>7544</c:v>
                </c:pt>
                <c:pt idx="3254">
                  <c:v>7863</c:v>
                </c:pt>
                <c:pt idx="3255">
                  <c:v>7891</c:v>
                </c:pt>
                <c:pt idx="3256">
                  <c:v>7507</c:v>
                </c:pt>
                <c:pt idx="3257">
                  <c:v>6804</c:v>
                </c:pt>
                <c:pt idx="3258">
                  <c:v>6083</c:v>
                </c:pt>
                <c:pt idx="3259">
                  <c:v>5344</c:v>
                </c:pt>
                <c:pt idx="3260">
                  <c:v>4988</c:v>
                </c:pt>
                <c:pt idx="3261">
                  <c:v>5049</c:v>
                </c:pt>
                <c:pt idx="3262">
                  <c:v>5546</c:v>
                </c:pt>
                <c:pt idx="3263">
                  <c:v>6539</c:v>
                </c:pt>
                <c:pt idx="3264">
                  <c:v>8030</c:v>
                </c:pt>
                <c:pt idx="3265">
                  <c:v>8506</c:v>
                </c:pt>
                <c:pt idx="3266">
                  <c:v>8665</c:v>
                </c:pt>
                <c:pt idx="3267">
                  <c:v>8411</c:v>
                </c:pt>
                <c:pt idx="3268">
                  <c:v>7688</c:v>
                </c:pt>
                <c:pt idx="3269">
                  <c:v>6383</c:v>
                </c:pt>
                <c:pt idx="3270">
                  <c:v>5528</c:v>
                </c:pt>
                <c:pt idx="3271">
                  <c:v>5158</c:v>
                </c:pt>
                <c:pt idx="3272">
                  <c:v>5237</c:v>
                </c:pt>
                <c:pt idx="3273">
                  <c:v>5743</c:v>
                </c:pt>
                <c:pt idx="3274">
                  <c:v>6339</c:v>
                </c:pt>
                <c:pt idx="3275">
                  <c:v>6833</c:v>
                </c:pt>
                <c:pt idx="3276">
                  <c:v>7216</c:v>
                </c:pt>
                <c:pt idx="3277">
                  <c:v>7545</c:v>
                </c:pt>
                <c:pt idx="3278">
                  <c:v>7864</c:v>
                </c:pt>
                <c:pt idx="3279">
                  <c:v>7892</c:v>
                </c:pt>
                <c:pt idx="3280">
                  <c:v>7508</c:v>
                </c:pt>
                <c:pt idx="3281">
                  <c:v>6805</c:v>
                </c:pt>
                <c:pt idx="3282">
                  <c:v>6084</c:v>
                </c:pt>
                <c:pt idx="3283">
                  <c:v>5345</c:v>
                </c:pt>
                <c:pt idx="3284">
                  <c:v>4989</c:v>
                </c:pt>
                <c:pt idx="3285">
                  <c:v>5050</c:v>
                </c:pt>
                <c:pt idx="3286">
                  <c:v>5547</c:v>
                </c:pt>
                <c:pt idx="3287">
                  <c:v>6540</c:v>
                </c:pt>
                <c:pt idx="3288">
                  <c:v>8031</c:v>
                </c:pt>
                <c:pt idx="3289">
                  <c:v>8507</c:v>
                </c:pt>
                <c:pt idx="3290">
                  <c:v>8666</c:v>
                </c:pt>
                <c:pt idx="3291">
                  <c:v>8412</c:v>
                </c:pt>
                <c:pt idx="3292">
                  <c:v>7689</c:v>
                </c:pt>
                <c:pt idx="3293">
                  <c:v>6384</c:v>
                </c:pt>
                <c:pt idx="3294">
                  <c:v>5529</c:v>
                </c:pt>
                <c:pt idx="3295">
                  <c:v>5159</c:v>
                </c:pt>
                <c:pt idx="3296">
                  <c:v>5238</c:v>
                </c:pt>
                <c:pt idx="3297">
                  <c:v>5744</c:v>
                </c:pt>
                <c:pt idx="3298">
                  <c:v>6340</c:v>
                </c:pt>
                <c:pt idx="3299">
                  <c:v>6834</c:v>
                </c:pt>
                <c:pt idx="3300">
                  <c:v>7217</c:v>
                </c:pt>
                <c:pt idx="3301">
                  <c:v>7546</c:v>
                </c:pt>
                <c:pt idx="3302">
                  <c:v>7865</c:v>
                </c:pt>
                <c:pt idx="3303">
                  <c:v>7893</c:v>
                </c:pt>
                <c:pt idx="3304">
                  <c:v>7509</c:v>
                </c:pt>
                <c:pt idx="3305">
                  <c:v>6806</c:v>
                </c:pt>
                <c:pt idx="3306">
                  <c:v>6085</c:v>
                </c:pt>
                <c:pt idx="3307">
                  <c:v>5346</c:v>
                </c:pt>
                <c:pt idx="3308">
                  <c:v>4990</c:v>
                </c:pt>
                <c:pt idx="3309">
                  <c:v>5051</c:v>
                </c:pt>
                <c:pt idx="3310">
                  <c:v>5548</c:v>
                </c:pt>
                <c:pt idx="3311">
                  <c:v>6541</c:v>
                </c:pt>
                <c:pt idx="3312">
                  <c:v>8032</c:v>
                </c:pt>
                <c:pt idx="3313">
                  <c:v>8508</c:v>
                </c:pt>
                <c:pt idx="3314">
                  <c:v>8667</c:v>
                </c:pt>
                <c:pt idx="3315">
                  <c:v>8413</c:v>
                </c:pt>
                <c:pt idx="3316">
                  <c:v>7690</c:v>
                </c:pt>
                <c:pt idx="3317">
                  <c:v>6385</c:v>
                </c:pt>
                <c:pt idx="3318">
                  <c:v>5530</c:v>
                </c:pt>
                <c:pt idx="3319">
                  <c:v>5160</c:v>
                </c:pt>
                <c:pt idx="3320">
                  <c:v>5239</c:v>
                </c:pt>
                <c:pt idx="3321">
                  <c:v>5745</c:v>
                </c:pt>
                <c:pt idx="3322">
                  <c:v>6341</c:v>
                </c:pt>
                <c:pt idx="3323">
                  <c:v>6835</c:v>
                </c:pt>
                <c:pt idx="3324">
                  <c:v>7218</c:v>
                </c:pt>
                <c:pt idx="3325">
                  <c:v>7547</c:v>
                </c:pt>
                <c:pt idx="3326">
                  <c:v>7866</c:v>
                </c:pt>
                <c:pt idx="3327">
                  <c:v>7894</c:v>
                </c:pt>
                <c:pt idx="3328">
                  <c:v>7510</c:v>
                </c:pt>
                <c:pt idx="3329">
                  <c:v>6807</c:v>
                </c:pt>
                <c:pt idx="3330">
                  <c:v>6086</c:v>
                </c:pt>
                <c:pt idx="3331">
                  <c:v>5347</c:v>
                </c:pt>
                <c:pt idx="3332">
                  <c:v>4991</c:v>
                </c:pt>
                <c:pt idx="3333">
                  <c:v>5052</c:v>
                </c:pt>
                <c:pt idx="3334">
                  <c:v>5549</c:v>
                </c:pt>
                <c:pt idx="3335">
                  <c:v>6542</c:v>
                </c:pt>
                <c:pt idx="3336">
                  <c:v>8033</c:v>
                </c:pt>
                <c:pt idx="3337">
                  <c:v>8509</c:v>
                </c:pt>
                <c:pt idx="3338">
                  <c:v>8668</c:v>
                </c:pt>
                <c:pt idx="3339">
                  <c:v>8414</c:v>
                </c:pt>
                <c:pt idx="3340">
                  <c:v>7691</c:v>
                </c:pt>
                <c:pt idx="3341">
                  <c:v>6386</c:v>
                </c:pt>
                <c:pt idx="3342">
                  <c:v>5531</c:v>
                </c:pt>
                <c:pt idx="3343">
                  <c:v>5161</c:v>
                </c:pt>
                <c:pt idx="3344">
                  <c:v>5240</c:v>
                </c:pt>
                <c:pt idx="3345">
                  <c:v>5746</c:v>
                </c:pt>
                <c:pt idx="3346">
                  <c:v>6342</c:v>
                </c:pt>
                <c:pt idx="3347">
                  <c:v>6836</c:v>
                </c:pt>
                <c:pt idx="3348">
                  <c:v>7219</c:v>
                </c:pt>
                <c:pt idx="3349">
                  <c:v>7548</c:v>
                </c:pt>
                <c:pt idx="3350">
                  <c:v>7867</c:v>
                </c:pt>
                <c:pt idx="3351">
                  <c:v>7895</c:v>
                </c:pt>
                <c:pt idx="3352">
                  <c:v>7511</c:v>
                </c:pt>
                <c:pt idx="3353">
                  <c:v>6808</c:v>
                </c:pt>
                <c:pt idx="3354">
                  <c:v>6087</c:v>
                </c:pt>
                <c:pt idx="3355">
                  <c:v>5348</c:v>
                </c:pt>
                <c:pt idx="3356">
                  <c:v>4992</c:v>
                </c:pt>
                <c:pt idx="3357">
                  <c:v>5053</c:v>
                </c:pt>
                <c:pt idx="3358">
                  <c:v>5550</c:v>
                </c:pt>
                <c:pt idx="3359">
                  <c:v>6543</c:v>
                </c:pt>
                <c:pt idx="3360">
                  <c:v>8034</c:v>
                </c:pt>
                <c:pt idx="3361">
                  <c:v>8510</c:v>
                </c:pt>
                <c:pt idx="3362">
                  <c:v>8669</c:v>
                </c:pt>
                <c:pt idx="3363">
                  <c:v>8415</c:v>
                </c:pt>
                <c:pt idx="3364">
                  <c:v>7692</c:v>
                </c:pt>
                <c:pt idx="3365">
                  <c:v>6387</c:v>
                </c:pt>
                <c:pt idx="3366">
                  <c:v>5532</c:v>
                </c:pt>
                <c:pt idx="3367">
                  <c:v>5162</c:v>
                </c:pt>
                <c:pt idx="3368">
                  <c:v>5241</c:v>
                </c:pt>
                <c:pt idx="3369">
                  <c:v>5747</c:v>
                </c:pt>
                <c:pt idx="3370">
                  <c:v>6343</c:v>
                </c:pt>
                <c:pt idx="3371">
                  <c:v>6837</c:v>
                </c:pt>
                <c:pt idx="3372">
                  <c:v>7220</c:v>
                </c:pt>
                <c:pt idx="3373">
                  <c:v>7549</c:v>
                </c:pt>
                <c:pt idx="3374">
                  <c:v>7868</c:v>
                </c:pt>
                <c:pt idx="3375">
                  <c:v>7896</c:v>
                </c:pt>
                <c:pt idx="3376">
                  <c:v>7512</c:v>
                </c:pt>
                <c:pt idx="3377">
                  <c:v>6809</c:v>
                </c:pt>
                <c:pt idx="3378">
                  <c:v>6088</c:v>
                </c:pt>
                <c:pt idx="3379">
                  <c:v>5349</c:v>
                </c:pt>
                <c:pt idx="3380">
                  <c:v>4993</c:v>
                </c:pt>
                <c:pt idx="3381">
                  <c:v>5054</c:v>
                </c:pt>
                <c:pt idx="3382">
                  <c:v>5551</c:v>
                </c:pt>
                <c:pt idx="3383">
                  <c:v>6544</c:v>
                </c:pt>
                <c:pt idx="3384">
                  <c:v>8035</c:v>
                </c:pt>
                <c:pt idx="3385">
                  <c:v>8511</c:v>
                </c:pt>
                <c:pt idx="3386">
                  <c:v>8670</c:v>
                </c:pt>
                <c:pt idx="3387">
                  <c:v>8416</c:v>
                </c:pt>
                <c:pt idx="3388">
                  <c:v>7693</c:v>
                </c:pt>
                <c:pt idx="3389">
                  <c:v>6388</c:v>
                </c:pt>
                <c:pt idx="3390">
                  <c:v>5533</c:v>
                </c:pt>
                <c:pt idx="3391">
                  <c:v>5163</c:v>
                </c:pt>
                <c:pt idx="3392">
                  <c:v>5242</c:v>
                </c:pt>
                <c:pt idx="3393">
                  <c:v>5748</c:v>
                </c:pt>
                <c:pt idx="3394">
                  <c:v>6344</c:v>
                </c:pt>
                <c:pt idx="3395">
                  <c:v>6838</c:v>
                </c:pt>
                <c:pt idx="3396">
                  <c:v>7221</c:v>
                </c:pt>
                <c:pt idx="3397">
                  <c:v>7550</c:v>
                </c:pt>
                <c:pt idx="3398">
                  <c:v>7869</c:v>
                </c:pt>
                <c:pt idx="3399">
                  <c:v>7897</c:v>
                </c:pt>
                <c:pt idx="3400">
                  <c:v>7513</c:v>
                </c:pt>
                <c:pt idx="3401">
                  <c:v>6810</c:v>
                </c:pt>
                <c:pt idx="3402">
                  <c:v>6089</c:v>
                </c:pt>
                <c:pt idx="3403">
                  <c:v>5350</c:v>
                </c:pt>
                <c:pt idx="3404">
                  <c:v>4994</c:v>
                </c:pt>
                <c:pt idx="3405">
                  <c:v>5055</c:v>
                </c:pt>
                <c:pt idx="3406">
                  <c:v>5552</c:v>
                </c:pt>
                <c:pt idx="3407">
                  <c:v>6545</c:v>
                </c:pt>
                <c:pt idx="3408">
                  <c:v>8036</c:v>
                </c:pt>
                <c:pt idx="3409">
                  <c:v>8512</c:v>
                </c:pt>
                <c:pt idx="3410">
                  <c:v>4788</c:v>
                </c:pt>
                <c:pt idx="3411">
                  <c:v>8417</c:v>
                </c:pt>
                <c:pt idx="3412">
                  <c:v>7694</c:v>
                </c:pt>
                <c:pt idx="3413">
                  <c:v>6389</c:v>
                </c:pt>
                <c:pt idx="3414">
                  <c:v>5534</c:v>
                </c:pt>
                <c:pt idx="3415">
                  <c:v>5164</c:v>
                </c:pt>
                <c:pt idx="3416">
                  <c:v>5243</c:v>
                </c:pt>
                <c:pt idx="3417">
                  <c:v>5749</c:v>
                </c:pt>
                <c:pt idx="3418">
                  <c:v>6345</c:v>
                </c:pt>
                <c:pt idx="3419">
                  <c:v>6839</c:v>
                </c:pt>
                <c:pt idx="3420">
                  <c:v>7222</c:v>
                </c:pt>
                <c:pt idx="3421">
                  <c:v>7551</c:v>
                </c:pt>
                <c:pt idx="3422">
                  <c:v>7870</c:v>
                </c:pt>
                <c:pt idx="3423">
                  <c:v>7898</c:v>
                </c:pt>
                <c:pt idx="3424">
                  <c:v>7514</c:v>
                </c:pt>
                <c:pt idx="3425">
                  <c:v>6811</c:v>
                </c:pt>
                <c:pt idx="3426">
                  <c:v>6090</c:v>
                </c:pt>
                <c:pt idx="3427">
                  <c:v>5351</c:v>
                </c:pt>
                <c:pt idx="3428">
                  <c:v>4995</c:v>
                </c:pt>
                <c:pt idx="3429">
                  <c:v>5056</c:v>
                </c:pt>
                <c:pt idx="3430">
                  <c:v>5553</c:v>
                </c:pt>
                <c:pt idx="3431">
                  <c:v>6546</c:v>
                </c:pt>
                <c:pt idx="3432">
                  <c:v>8037</c:v>
                </c:pt>
                <c:pt idx="3433">
                  <c:v>8513</c:v>
                </c:pt>
                <c:pt idx="3434">
                  <c:v>8671</c:v>
                </c:pt>
                <c:pt idx="3435">
                  <c:v>8418</c:v>
                </c:pt>
                <c:pt idx="3436">
                  <c:v>7695</c:v>
                </c:pt>
                <c:pt idx="3437">
                  <c:v>6390</c:v>
                </c:pt>
                <c:pt idx="3438">
                  <c:v>5535</c:v>
                </c:pt>
                <c:pt idx="3439">
                  <c:v>5165</c:v>
                </c:pt>
                <c:pt idx="3440">
                  <c:v>5244</c:v>
                </c:pt>
                <c:pt idx="3441">
                  <c:v>5750</c:v>
                </c:pt>
                <c:pt idx="3442">
                  <c:v>6346</c:v>
                </c:pt>
                <c:pt idx="3443">
                  <c:v>6840</c:v>
                </c:pt>
                <c:pt idx="3444">
                  <c:v>7223</c:v>
                </c:pt>
                <c:pt idx="3445">
                  <c:v>7552</c:v>
                </c:pt>
                <c:pt idx="3446">
                  <c:v>7871</c:v>
                </c:pt>
                <c:pt idx="3447">
                  <c:v>7899</c:v>
                </c:pt>
                <c:pt idx="3448">
                  <c:v>7515</c:v>
                </c:pt>
                <c:pt idx="3449">
                  <c:v>6812</c:v>
                </c:pt>
                <c:pt idx="3450">
                  <c:v>6091</c:v>
                </c:pt>
                <c:pt idx="3451">
                  <c:v>5352</c:v>
                </c:pt>
                <c:pt idx="3452">
                  <c:v>4996</c:v>
                </c:pt>
                <c:pt idx="3453">
                  <c:v>5057</c:v>
                </c:pt>
                <c:pt idx="3454">
                  <c:v>5554</c:v>
                </c:pt>
                <c:pt idx="3455">
                  <c:v>6547</c:v>
                </c:pt>
                <c:pt idx="3456">
                  <c:v>8038</c:v>
                </c:pt>
                <c:pt idx="3457">
                  <c:v>8514</c:v>
                </c:pt>
                <c:pt idx="3458">
                  <c:v>8672</c:v>
                </c:pt>
                <c:pt idx="3459">
                  <c:v>8419</c:v>
                </c:pt>
                <c:pt idx="3460">
                  <c:v>7696</c:v>
                </c:pt>
                <c:pt idx="3461">
                  <c:v>6391</c:v>
                </c:pt>
                <c:pt idx="3462">
                  <c:v>5536</c:v>
                </c:pt>
                <c:pt idx="3463">
                  <c:v>5166</c:v>
                </c:pt>
                <c:pt idx="3464">
                  <c:v>5245</c:v>
                </c:pt>
                <c:pt idx="3465">
                  <c:v>5751</c:v>
                </c:pt>
                <c:pt idx="3466">
                  <c:v>6347</c:v>
                </c:pt>
                <c:pt idx="3467">
                  <c:v>6841</c:v>
                </c:pt>
                <c:pt idx="3468">
                  <c:v>7224</c:v>
                </c:pt>
                <c:pt idx="3469">
                  <c:v>7553</c:v>
                </c:pt>
                <c:pt idx="3470">
                  <c:v>7872</c:v>
                </c:pt>
                <c:pt idx="3471">
                  <c:v>7900</c:v>
                </c:pt>
                <c:pt idx="3472">
                  <c:v>7516</c:v>
                </c:pt>
                <c:pt idx="3473">
                  <c:v>6813</c:v>
                </c:pt>
                <c:pt idx="3474">
                  <c:v>6092</c:v>
                </c:pt>
                <c:pt idx="3475">
                  <c:v>5353</c:v>
                </c:pt>
                <c:pt idx="3476">
                  <c:v>4997</c:v>
                </c:pt>
                <c:pt idx="3477">
                  <c:v>5058</c:v>
                </c:pt>
                <c:pt idx="3478">
                  <c:v>5555</c:v>
                </c:pt>
                <c:pt idx="3479">
                  <c:v>6548</c:v>
                </c:pt>
                <c:pt idx="3480">
                  <c:v>8039</c:v>
                </c:pt>
                <c:pt idx="3481">
                  <c:v>8515</c:v>
                </c:pt>
                <c:pt idx="3482">
                  <c:v>8673</c:v>
                </c:pt>
                <c:pt idx="3483">
                  <c:v>8420</c:v>
                </c:pt>
                <c:pt idx="3484">
                  <c:v>7697</c:v>
                </c:pt>
                <c:pt idx="3485">
                  <c:v>6392</c:v>
                </c:pt>
                <c:pt idx="3486">
                  <c:v>5537</c:v>
                </c:pt>
                <c:pt idx="3487">
                  <c:v>5167</c:v>
                </c:pt>
                <c:pt idx="3488">
                  <c:v>5246</c:v>
                </c:pt>
                <c:pt idx="3489">
                  <c:v>5752</c:v>
                </c:pt>
                <c:pt idx="3490">
                  <c:v>6348</c:v>
                </c:pt>
                <c:pt idx="3491">
                  <c:v>6842</c:v>
                </c:pt>
                <c:pt idx="3492">
                  <c:v>7225</c:v>
                </c:pt>
                <c:pt idx="3493">
                  <c:v>7554</c:v>
                </c:pt>
                <c:pt idx="3494">
                  <c:v>7873</c:v>
                </c:pt>
                <c:pt idx="3495">
                  <c:v>7901</c:v>
                </c:pt>
                <c:pt idx="3496">
                  <c:v>7517</c:v>
                </c:pt>
                <c:pt idx="3497">
                  <c:v>6814</c:v>
                </c:pt>
                <c:pt idx="3498">
                  <c:v>6093</c:v>
                </c:pt>
                <c:pt idx="3499">
                  <c:v>5354</c:v>
                </c:pt>
                <c:pt idx="3500">
                  <c:v>4998</c:v>
                </c:pt>
                <c:pt idx="3501">
                  <c:v>5059</c:v>
                </c:pt>
                <c:pt idx="3502">
                  <c:v>5556</c:v>
                </c:pt>
                <c:pt idx="3503">
                  <c:v>6549</c:v>
                </c:pt>
                <c:pt idx="3504">
                  <c:v>8040</c:v>
                </c:pt>
                <c:pt idx="3505">
                  <c:v>8516</c:v>
                </c:pt>
                <c:pt idx="3506">
                  <c:v>8674</c:v>
                </c:pt>
                <c:pt idx="3507">
                  <c:v>8421</c:v>
                </c:pt>
                <c:pt idx="3508">
                  <c:v>7698</c:v>
                </c:pt>
                <c:pt idx="3509">
                  <c:v>6393</c:v>
                </c:pt>
                <c:pt idx="3510">
                  <c:v>5538</c:v>
                </c:pt>
                <c:pt idx="3511">
                  <c:v>5168</c:v>
                </c:pt>
                <c:pt idx="3512">
                  <c:v>5247</c:v>
                </c:pt>
                <c:pt idx="3513">
                  <c:v>5753</c:v>
                </c:pt>
                <c:pt idx="3514">
                  <c:v>6349</c:v>
                </c:pt>
                <c:pt idx="3515">
                  <c:v>6843</c:v>
                </c:pt>
                <c:pt idx="3516">
                  <c:v>7226</c:v>
                </c:pt>
                <c:pt idx="3517">
                  <c:v>7555</c:v>
                </c:pt>
                <c:pt idx="3518">
                  <c:v>7874</c:v>
                </c:pt>
                <c:pt idx="3519">
                  <c:v>7902</c:v>
                </c:pt>
                <c:pt idx="3520">
                  <c:v>7518</c:v>
                </c:pt>
                <c:pt idx="3521">
                  <c:v>6815</c:v>
                </c:pt>
                <c:pt idx="3522">
                  <c:v>6094</c:v>
                </c:pt>
                <c:pt idx="3523">
                  <c:v>5355</c:v>
                </c:pt>
                <c:pt idx="3524">
                  <c:v>4999</c:v>
                </c:pt>
                <c:pt idx="3525">
                  <c:v>5060</c:v>
                </c:pt>
                <c:pt idx="3526">
                  <c:v>5557</c:v>
                </c:pt>
                <c:pt idx="3527">
                  <c:v>6550</c:v>
                </c:pt>
                <c:pt idx="3528">
                  <c:v>8041</c:v>
                </c:pt>
                <c:pt idx="3529">
                  <c:v>8517</c:v>
                </c:pt>
                <c:pt idx="3530">
                  <c:v>8675</c:v>
                </c:pt>
                <c:pt idx="3531">
                  <c:v>8422</c:v>
                </c:pt>
                <c:pt idx="3532">
                  <c:v>7699</c:v>
                </c:pt>
                <c:pt idx="3533">
                  <c:v>6394</c:v>
                </c:pt>
                <c:pt idx="3534">
                  <c:v>5539</c:v>
                </c:pt>
                <c:pt idx="3535">
                  <c:v>5169</c:v>
                </c:pt>
                <c:pt idx="3536">
                  <c:v>5248</c:v>
                </c:pt>
                <c:pt idx="3537">
                  <c:v>5754</c:v>
                </c:pt>
                <c:pt idx="3538">
                  <c:v>6350</c:v>
                </c:pt>
                <c:pt idx="3539">
                  <c:v>6844</c:v>
                </c:pt>
                <c:pt idx="3540">
                  <c:v>7227</c:v>
                </c:pt>
                <c:pt idx="3541">
                  <c:v>7556</c:v>
                </c:pt>
                <c:pt idx="3542">
                  <c:v>7875</c:v>
                </c:pt>
                <c:pt idx="3543">
                  <c:v>7903</c:v>
                </c:pt>
                <c:pt idx="3544">
                  <c:v>7519</c:v>
                </c:pt>
                <c:pt idx="3545">
                  <c:v>6816</c:v>
                </c:pt>
                <c:pt idx="3546">
                  <c:v>6095</c:v>
                </c:pt>
                <c:pt idx="3547">
                  <c:v>5356</c:v>
                </c:pt>
                <c:pt idx="3548">
                  <c:v>5000</c:v>
                </c:pt>
                <c:pt idx="3549">
                  <c:v>5061</c:v>
                </c:pt>
                <c:pt idx="3550">
                  <c:v>5558</c:v>
                </c:pt>
                <c:pt idx="3551">
                  <c:v>6551</c:v>
                </c:pt>
                <c:pt idx="3552">
                  <c:v>8042</c:v>
                </c:pt>
                <c:pt idx="3553">
                  <c:v>8518</c:v>
                </c:pt>
                <c:pt idx="3554">
                  <c:v>8676</c:v>
                </c:pt>
                <c:pt idx="3555">
                  <c:v>8423</c:v>
                </c:pt>
                <c:pt idx="3556">
                  <c:v>7700</c:v>
                </c:pt>
                <c:pt idx="3557">
                  <c:v>6395</c:v>
                </c:pt>
                <c:pt idx="3558">
                  <c:v>5540</c:v>
                </c:pt>
                <c:pt idx="3559">
                  <c:v>5170</c:v>
                </c:pt>
                <c:pt idx="3560">
                  <c:v>5249</c:v>
                </c:pt>
                <c:pt idx="3561">
                  <c:v>5755</c:v>
                </c:pt>
                <c:pt idx="3562">
                  <c:v>6351</c:v>
                </c:pt>
                <c:pt idx="3563">
                  <c:v>6845</c:v>
                </c:pt>
                <c:pt idx="3564">
                  <c:v>7228</c:v>
                </c:pt>
                <c:pt idx="3565">
                  <c:v>7557</c:v>
                </c:pt>
                <c:pt idx="3566">
                  <c:v>7876</c:v>
                </c:pt>
                <c:pt idx="3567">
                  <c:v>7904</c:v>
                </c:pt>
                <c:pt idx="3568">
                  <c:v>7520</c:v>
                </c:pt>
                <c:pt idx="3569">
                  <c:v>6817</c:v>
                </c:pt>
                <c:pt idx="3570">
                  <c:v>6096</c:v>
                </c:pt>
                <c:pt idx="3571">
                  <c:v>5357</c:v>
                </c:pt>
                <c:pt idx="3572">
                  <c:v>5001</c:v>
                </c:pt>
                <c:pt idx="3573">
                  <c:v>5062</c:v>
                </c:pt>
                <c:pt idx="3574">
                  <c:v>5559</c:v>
                </c:pt>
                <c:pt idx="3575">
                  <c:v>6552</c:v>
                </c:pt>
                <c:pt idx="3576">
                  <c:v>4700</c:v>
                </c:pt>
                <c:pt idx="3577">
                  <c:v>4601</c:v>
                </c:pt>
                <c:pt idx="3578">
                  <c:v>4458</c:v>
                </c:pt>
                <c:pt idx="3579">
                  <c:v>4365</c:v>
                </c:pt>
                <c:pt idx="3580">
                  <c:v>4442</c:v>
                </c:pt>
                <c:pt idx="3581">
                  <c:v>4516</c:v>
                </c:pt>
                <c:pt idx="3582">
                  <c:v>5541</c:v>
                </c:pt>
                <c:pt idx="3583">
                  <c:v>5171</c:v>
                </c:pt>
                <c:pt idx="3584">
                  <c:v>5250</c:v>
                </c:pt>
                <c:pt idx="3585">
                  <c:v>5756</c:v>
                </c:pt>
                <c:pt idx="3586">
                  <c:v>6352</c:v>
                </c:pt>
                <c:pt idx="3587">
                  <c:v>6846</c:v>
                </c:pt>
                <c:pt idx="3588">
                  <c:v>7229</c:v>
                </c:pt>
                <c:pt idx="3589">
                  <c:v>7558</c:v>
                </c:pt>
                <c:pt idx="3590">
                  <c:v>7877</c:v>
                </c:pt>
                <c:pt idx="3591">
                  <c:v>7905</c:v>
                </c:pt>
                <c:pt idx="3592">
                  <c:v>7521</c:v>
                </c:pt>
                <c:pt idx="3593">
                  <c:v>6818</c:v>
                </c:pt>
                <c:pt idx="3594">
                  <c:v>6097</c:v>
                </c:pt>
                <c:pt idx="3595">
                  <c:v>5358</c:v>
                </c:pt>
                <c:pt idx="3596">
                  <c:v>5002</c:v>
                </c:pt>
                <c:pt idx="3597">
                  <c:v>5063</c:v>
                </c:pt>
                <c:pt idx="3598">
                  <c:v>4245</c:v>
                </c:pt>
                <c:pt idx="3599">
                  <c:v>4352</c:v>
                </c:pt>
                <c:pt idx="3600">
                  <c:v>4310</c:v>
                </c:pt>
                <c:pt idx="3601">
                  <c:v>4412</c:v>
                </c:pt>
                <c:pt idx="3602">
                  <c:v>4167</c:v>
                </c:pt>
                <c:pt idx="3603">
                  <c:v>4204</c:v>
                </c:pt>
                <c:pt idx="3604">
                  <c:v>4627</c:v>
                </c:pt>
                <c:pt idx="3605">
                  <c:v>6396</c:v>
                </c:pt>
                <c:pt idx="3606">
                  <c:v>5542</c:v>
                </c:pt>
                <c:pt idx="3607">
                  <c:v>5172</c:v>
                </c:pt>
                <c:pt idx="3608">
                  <c:v>5251</c:v>
                </c:pt>
                <c:pt idx="3609">
                  <c:v>5757</c:v>
                </c:pt>
                <c:pt idx="3610">
                  <c:v>6353</c:v>
                </c:pt>
                <c:pt idx="3611">
                  <c:v>6847</c:v>
                </c:pt>
                <c:pt idx="3612">
                  <c:v>7230</c:v>
                </c:pt>
                <c:pt idx="3613">
                  <c:v>7559</c:v>
                </c:pt>
                <c:pt idx="3614">
                  <c:v>7878</c:v>
                </c:pt>
                <c:pt idx="3615">
                  <c:v>7906</c:v>
                </c:pt>
                <c:pt idx="3616">
                  <c:v>7522</c:v>
                </c:pt>
                <c:pt idx="3617">
                  <c:v>6819</c:v>
                </c:pt>
                <c:pt idx="3618">
                  <c:v>6098</c:v>
                </c:pt>
                <c:pt idx="3619">
                  <c:v>5359</c:v>
                </c:pt>
                <c:pt idx="3620">
                  <c:v>5003</c:v>
                </c:pt>
                <c:pt idx="3621">
                  <c:v>5064</c:v>
                </c:pt>
                <c:pt idx="3622">
                  <c:v>5560</c:v>
                </c:pt>
                <c:pt idx="3623">
                  <c:v>6553</c:v>
                </c:pt>
                <c:pt idx="3624">
                  <c:v>8099</c:v>
                </c:pt>
                <c:pt idx="3625">
                  <c:v>8519</c:v>
                </c:pt>
                <c:pt idx="3626">
                  <c:v>8677</c:v>
                </c:pt>
                <c:pt idx="3627">
                  <c:v>8424</c:v>
                </c:pt>
                <c:pt idx="3628">
                  <c:v>7762</c:v>
                </c:pt>
                <c:pt idx="3629">
                  <c:v>6508</c:v>
                </c:pt>
                <c:pt idx="3630">
                  <c:v>5670</c:v>
                </c:pt>
                <c:pt idx="3631">
                  <c:v>5279</c:v>
                </c:pt>
                <c:pt idx="3632">
                  <c:v>5360</c:v>
                </c:pt>
                <c:pt idx="3633">
                  <c:v>5887</c:v>
                </c:pt>
                <c:pt idx="3634">
                  <c:v>6447</c:v>
                </c:pt>
                <c:pt idx="3635">
                  <c:v>6970</c:v>
                </c:pt>
                <c:pt idx="3636">
                  <c:v>7386</c:v>
                </c:pt>
                <c:pt idx="3637">
                  <c:v>7732</c:v>
                </c:pt>
                <c:pt idx="3638">
                  <c:v>7938</c:v>
                </c:pt>
                <c:pt idx="3639">
                  <c:v>7968</c:v>
                </c:pt>
                <c:pt idx="3640">
                  <c:v>7657</c:v>
                </c:pt>
                <c:pt idx="3641">
                  <c:v>6940</c:v>
                </c:pt>
                <c:pt idx="3642">
                  <c:v>6265</c:v>
                </c:pt>
                <c:pt idx="3643">
                  <c:v>5493</c:v>
                </c:pt>
                <c:pt idx="3644">
                  <c:v>5121</c:v>
                </c:pt>
                <c:pt idx="3645">
                  <c:v>5173</c:v>
                </c:pt>
                <c:pt idx="3646">
                  <c:v>5758</c:v>
                </c:pt>
                <c:pt idx="3647">
                  <c:v>6671</c:v>
                </c:pt>
                <c:pt idx="3648">
                  <c:v>8100</c:v>
                </c:pt>
                <c:pt idx="3649">
                  <c:v>8520</c:v>
                </c:pt>
                <c:pt idx="3650">
                  <c:v>8678</c:v>
                </c:pt>
                <c:pt idx="3651">
                  <c:v>8425</c:v>
                </c:pt>
                <c:pt idx="3652">
                  <c:v>7763</c:v>
                </c:pt>
                <c:pt idx="3653">
                  <c:v>6509</c:v>
                </c:pt>
                <c:pt idx="3654">
                  <c:v>5671</c:v>
                </c:pt>
                <c:pt idx="3655">
                  <c:v>5280</c:v>
                </c:pt>
                <c:pt idx="3656">
                  <c:v>5361</c:v>
                </c:pt>
                <c:pt idx="3657">
                  <c:v>5888</c:v>
                </c:pt>
                <c:pt idx="3658">
                  <c:v>6448</c:v>
                </c:pt>
                <c:pt idx="3659">
                  <c:v>6971</c:v>
                </c:pt>
                <c:pt idx="3660">
                  <c:v>7387</c:v>
                </c:pt>
                <c:pt idx="3661">
                  <c:v>7733</c:v>
                </c:pt>
                <c:pt idx="3662">
                  <c:v>7939</c:v>
                </c:pt>
                <c:pt idx="3663">
                  <c:v>7969</c:v>
                </c:pt>
                <c:pt idx="3664">
                  <c:v>7658</c:v>
                </c:pt>
                <c:pt idx="3665">
                  <c:v>6941</c:v>
                </c:pt>
                <c:pt idx="3666">
                  <c:v>6266</c:v>
                </c:pt>
                <c:pt idx="3667">
                  <c:v>5494</c:v>
                </c:pt>
                <c:pt idx="3668">
                  <c:v>5122</c:v>
                </c:pt>
                <c:pt idx="3669">
                  <c:v>5174</c:v>
                </c:pt>
                <c:pt idx="3670">
                  <c:v>5759</c:v>
                </c:pt>
                <c:pt idx="3671">
                  <c:v>6672</c:v>
                </c:pt>
                <c:pt idx="3672">
                  <c:v>8101</c:v>
                </c:pt>
                <c:pt idx="3673">
                  <c:v>8521</c:v>
                </c:pt>
                <c:pt idx="3674">
                  <c:v>4774</c:v>
                </c:pt>
                <c:pt idx="3675">
                  <c:v>4769</c:v>
                </c:pt>
                <c:pt idx="3676">
                  <c:v>7764</c:v>
                </c:pt>
                <c:pt idx="3677">
                  <c:v>6510</c:v>
                </c:pt>
                <c:pt idx="3678">
                  <c:v>5672</c:v>
                </c:pt>
                <c:pt idx="3679">
                  <c:v>5281</c:v>
                </c:pt>
                <c:pt idx="3680">
                  <c:v>5362</c:v>
                </c:pt>
                <c:pt idx="3681">
                  <c:v>5889</c:v>
                </c:pt>
                <c:pt idx="3682">
                  <c:v>6449</c:v>
                </c:pt>
                <c:pt idx="3683">
                  <c:v>6972</c:v>
                </c:pt>
                <c:pt idx="3684">
                  <c:v>7388</c:v>
                </c:pt>
                <c:pt idx="3685">
                  <c:v>7734</c:v>
                </c:pt>
                <c:pt idx="3686">
                  <c:v>7940</c:v>
                </c:pt>
                <c:pt idx="3687">
                  <c:v>7970</c:v>
                </c:pt>
                <c:pt idx="3688">
                  <c:v>7659</c:v>
                </c:pt>
                <c:pt idx="3689">
                  <c:v>6942</c:v>
                </c:pt>
                <c:pt idx="3690">
                  <c:v>6267</c:v>
                </c:pt>
                <c:pt idx="3691">
                  <c:v>5495</c:v>
                </c:pt>
                <c:pt idx="3692">
                  <c:v>5123</c:v>
                </c:pt>
                <c:pt idx="3693">
                  <c:v>5175</c:v>
                </c:pt>
                <c:pt idx="3694">
                  <c:v>5760</c:v>
                </c:pt>
                <c:pt idx="3695">
                  <c:v>6673</c:v>
                </c:pt>
                <c:pt idx="3696">
                  <c:v>8102</c:v>
                </c:pt>
                <c:pt idx="3697">
                  <c:v>8522</c:v>
                </c:pt>
                <c:pt idx="3698">
                  <c:v>8679</c:v>
                </c:pt>
                <c:pt idx="3699">
                  <c:v>8426</c:v>
                </c:pt>
                <c:pt idx="3700">
                  <c:v>7765</c:v>
                </c:pt>
                <c:pt idx="3701">
                  <c:v>6511</c:v>
                </c:pt>
                <c:pt idx="3702">
                  <c:v>5673</c:v>
                </c:pt>
                <c:pt idx="3703">
                  <c:v>5282</c:v>
                </c:pt>
                <c:pt idx="3704">
                  <c:v>5363</c:v>
                </c:pt>
                <c:pt idx="3705">
                  <c:v>5890</c:v>
                </c:pt>
                <c:pt idx="3706">
                  <c:v>6450</c:v>
                </c:pt>
                <c:pt idx="3707">
                  <c:v>6973</c:v>
                </c:pt>
                <c:pt idx="3708">
                  <c:v>7389</c:v>
                </c:pt>
                <c:pt idx="3709">
                  <c:v>7735</c:v>
                </c:pt>
                <c:pt idx="3710">
                  <c:v>7941</c:v>
                </c:pt>
                <c:pt idx="3711">
                  <c:v>7971</c:v>
                </c:pt>
                <c:pt idx="3712">
                  <c:v>7660</c:v>
                </c:pt>
                <c:pt idx="3713">
                  <c:v>6943</c:v>
                </c:pt>
                <c:pt idx="3714">
                  <c:v>6268</c:v>
                </c:pt>
                <c:pt idx="3715">
                  <c:v>5496</c:v>
                </c:pt>
                <c:pt idx="3716">
                  <c:v>5124</c:v>
                </c:pt>
                <c:pt idx="3717">
                  <c:v>5176</c:v>
                </c:pt>
                <c:pt idx="3718">
                  <c:v>5761</c:v>
                </c:pt>
                <c:pt idx="3719">
                  <c:v>6674</c:v>
                </c:pt>
                <c:pt idx="3720">
                  <c:v>8103</c:v>
                </c:pt>
                <c:pt idx="3721">
                  <c:v>8523</c:v>
                </c:pt>
                <c:pt idx="3722">
                  <c:v>8680</c:v>
                </c:pt>
                <c:pt idx="3723">
                  <c:v>8427</c:v>
                </c:pt>
                <c:pt idx="3724">
                  <c:v>7766</c:v>
                </c:pt>
                <c:pt idx="3725">
                  <c:v>6512</c:v>
                </c:pt>
                <c:pt idx="3726">
                  <c:v>5674</c:v>
                </c:pt>
                <c:pt idx="3727">
                  <c:v>5283</c:v>
                </c:pt>
                <c:pt idx="3728">
                  <c:v>5364</c:v>
                </c:pt>
                <c:pt idx="3729">
                  <c:v>5891</c:v>
                </c:pt>
                <c:pt idx="3730">
                  <c:v>6451</c:v>
                </c:pt>
                <c:pt idx="3731">
                  <c:v>6974</c:v>
                </c:pt>
                <c:pt idx="3732">
                  <c:v>7390</c:v>
                </c:pt>
                <c:pt idx="3733">
                  <c:v>7736</c:v>
                </c:pt>
                <c:pt idx="3734">
                  <c:v>7942</c:v>
                </c:pt>
                <c:pt idx="3735">
                  <c:v>7972</c:v>
                </c:pt>
                <c:pt idx="3736">
                  <c:v>7661</c:v>
                </c:pt>
                <c:pt idx="3737">
                  <c:v>6944</c:v>
                </c:pt>
                <c:pt idx="3738">
                  <c:v>6269</c:v>
                </c:pt>
                <c:pt idx="3739">
                  <c:v>5497</c:v>
                </c:pt>
                <c:pt idx="3740">
                  <c:v>5125</c:v>
                </c:pt>
                <c:pt idx="3741">
                  <c:v>5177</c:v>
                </c:pt>
                <c:pt idx="3742">
                  <c:v>5762</c:v>
                </c:pt>
                <c:pt idx="3743">
                  <c:v>6675</c:v>
                </c:pt>
                <c:pt idx="3744">
                  <c:v>8104</c:v>
                </c:pt>
                <c:pt idx="3745">
                  <c:v>8524</c:v>
                </c:pt>
                <c:pt idx="3746">
                  <c:v>8681</c:v>
                </c:pt>
                <c:pt idx="3747">
                  <c:v>8428</c:v>
                </c:pt>
                <c:pt idx="3748">
                  <c:v>7767</c:v>
                </c:pt>
                <c:pt idx="3749">
                  <c:v>6513</c:v>
                </c:pt>
                <c:pt idx="3750">
                  <c:v>5675</c:v>
                </c:pt>
                <c:pt idx="3751">
                  <c:v>5284</c:v>
                </c:pt>
                <c:pt idx="3752">
                  <c:v>5365</c:v>
                </c:pt>
                <c:pt idx="3753">
                  <c:v>5892</c:v>
                </c:pt>
                <c:pt idx="3754">
                  <c:v>6452</c:v>
                </c:pt>
                <c:pt idx="3755">
                  <c:v>6975</c:v>
                </c:pt>
                <c:pt idx="3756">
                  <c:v>7391</c:v>
                </c:pt>
                <c:pt idx="3757">
                  <c:v>7737</c:v>
                </c:pt>
                <c:pt idx="3758">
                  <c:v>7943</c:v>
                </c:pt>
                <c:pt idx="3759">
                  <c:v>7973</c:v>
                </c:pt>
                <c:pt idx="3760">
                  <c:v>7662</c:v>
                </c:pt>
                <c:pt idx="3761">
                  <c:v>6945</c:v>
                </c:pt>
                <c:pt idx="3762">
                  <c:v>6270</c:v>
                </c:pt>
                <c:pt idx="3763">
                  <c:v>5498</c:v>
                </c:pt>
                <c:pt idx="3764">
                  <c:v>5126</c:v>
                </c:pt>
                <c:pt idx="3765">
                  <c:v>5178</c:v>
                </c:pt>
                <c:pt idx="3766">
                  <c:v>5763</c:v>
                </c:pt>
                <c:pt idx="3767">
                  <c:v>6676</c:v>
                </c:pt>
                <c:pt idx="3768">
                  <c:v>8105</c:v>
                </c:pt>
                <c:pt idx="3769">
                  <c:v>8525</c:v>
                </c:pt>
                <c:pt idx="3770">
                  <c:v>8682</c:v>
                </c:pt>
                <c:pt idx="3771">
                  <c:v>8429</c:v>
                </c:pt>
                <c:pt idx="3772">
                  <c:v>7768</c:v>
                </c:pt>
                <c:pt idx="3773">
                  <c:v>6514</c:v>
                </c:pt>
                <c:pt idx="3774">
                  <c:v>5676</c:v>
                </c:pt>
                <c:pt idx="3775">
                  <c:v>5285</c:v>
                </c:pt>
                <c:pt idx="3776">
                  <c:v>5366</c:v>
                </c:pt>
                <c:pt idx="3777">
                  <c:v>5893</c:v>
                </c:pt>
                <c:pt idx="3778">
                  <c:v>6453</c:v>
                </c:pt>
                <c:pt idx="3779">
                  <c:v>6976</c:v>
                </c:pt>
                <c:pt idx="3780">
                  <c:v>7392</c:v>
                </c:pt>
                <c:pt idx="3781">
                  <c:v>7738</c:v>
                </c:pt>
                <c:pt idx="3782">
                  <c:v>7944</c:v>
                </c:pt>
                <c:pt idx="3783">
                  <c:v>7974</c:v>
                </c:pt>
                <c:pt idx="3784">
                  <c:v>7663</c:v>
                </c:pt>
                <c:pt idx="3785">
                  <c:v>6946</c:v>
                </c:pt>
                <c:pt idx="3786">
                  <c:v>6271</c:v>
                </c:pt>
                <c:pt idx="3787">
                  <c:v>5499</c:v>
                </c:pt>
                <c:pt idx="3788">
                  <c:v>5127</c:v>
                </c:pt>
                <c:pt idx="3789">
                  <c:v>5179</c:v>
                </c:pt>
                <c:pt idx="3790">
                  <c:v>5764</c:v>
                </c:pt>
                <c:pt idx="3791">
                  <c:v>6677</c:v>
                </c:pt>
                <c:pt idx="3792">
                  <c:v>8106</c:v>
                </c:pt>
                <c:pt idx="3793">
                  <c:v>8526</c:v>
                </c:pt>
                <c:pt idx="3794">
                  <c:v>8683</c:v>
                </c:pt>
                <c:pt idx="3795">
                  <c:v>8430</c:v>
                </c:pt>
                <c:pt idx="3796">
                  <c:v>7769</c:v>
                </c:pt>
                <c:pt idx="3797">
                  <c:v>6515</c:v>
                </c:pt>
                <c:pt idx="3798">
                  <c:v>5677</c:v>
                </c:pt>
                <c:pt idx="3799">
                  <c:v>5286</c:v>
                </c:pt>
                <c:pt idx="3800">
                  <c:v>5367</c:v>
                </c:pt>
                <c:pt idx="3801">
                  <c:v>5894</c:v>
                </c:pt>
                <c:pt idx="3802">
                  <c:v>6454</c:v>
                </c:pt>
                <c:pt idx="3803">
                  <c:v>6977</c:v>
                </c:pt>
                <c:pt idx="3804">
                  <c:v>7393</c:v>
                </c:pt>
                <c:pt idx="3805">
                  <c:v>7739</c:v>
                </c:pt>
                <c:pt idx="3806">
                  <c:v>7945</c:v>
                </c:pt>
                <c:pt idx="3807">
                  <c:v>7975</c:v>
                </c:pt>
                <c:pt idx="3808">
                  <c:v>7664</c:v>
                </c:pt>
                <c:pt idx="3809">
                  <c:v>6947</c:v>
                </c:pt>
                <c:pt idx="3810">
                  <c:v>6272</c:v>
                </c:pt>
                <c:pt idx="3811">
                  <c:v>5500</c:v>
                </c:pt>
                <c:pt idx="3812">
                  <c:v>5128</c:v>
                </c:pt>
                <c:pt idx="3813">
                  <c:v>5180</c:v>
                </c:pt>
                <c:pt idx="3814">
                  <c:v>5765</c:v>
                </c:pt>
                <c:pt idx="3815">
                  <c:v>6678</c:v>
                </c:pt>
                <c:pt idx="3816">
                  <c:v>8107</c:v>
                </c:pt>
                <c:pt idx="3817">
                  <c:v>8527</c:v>
                </c:pt>
                <c:pt idx="3818">
                  <c:v>8684</c:v>
                </c:pt>
                <c:pt idx="3819">
                  <c:v>8431</c:v>
                </c:pt>
                <c:pt idx="3820">
                  <c:v>7770</c:v>
                </c:pt>
                <c:pt idx="3821">
                  <c:v>6516</c:v>
                </c:pt>
                <c:pt idx="3822">
                  <c:v>5678</c:v>
                </c:pt>
                <c:pt idx="3823">
                  <c:v>5287</c:v>
                </c:pt>
                <c:pt idx="3824">
                  <c:v>5368</c:v>
                </c:pt>
                <c:pt idx="3825">
                  <c:v>5895</c:v>
                </c:pt>
                <c:pt idx="3826">
                  <c:v>6455</c:v>
                </c:pt>
                <c:pt idx="3827">
                  <c:v>6978</c:v>
                </c:pt>
                <c:pt idx="3828">
                  <c:v>7394</c:v>
                </c:pt>
                <c:pt idx="3829">
                  <c:v>7740</c:v>
                </c:pt>
                <c:pt idx="3830">
                  <c:v>7946</c:v>
                </c:pt>
                <c:pt idx="3831">
                  <c:v>7976</c:v>
                </c:pt>
                <c:pt idx="3832">
                  <c:v>7665</c:v>
                </c:pt>
                <c:pt idx="3833">
                  <c:v>6948</c:v>
                </c:pt>
                <c:pt idx="3834">
                  <c:v>6273</c:v>
                </c:pt>
                <c:pt idx="3835">
                  <c:v>5501</c:v>
                </c:pt>
                <c:pt idx="3836">
                  <c:v>5129</c:v>
                </c:pt>
                <c:pt idx="3837">
                  <c:v>5181</c:v>
                </c:pt>
                <c:pt idx="3838">
                  <c:v>5766</c:v>
                </c:pt>
                <c:pt idx="3839">
                  <c:v>6679</c:v>
                </c:pt>
                <c:pt idx="3840">
                  <c:v>8108</c:v>
                </c:pt>
                <c:pt idx="3841">
                  <c:v>8528</c:v>
                </c:pt>
                <c:pt idx="3842">
                  <c:v>8685</c:v>
                </c:pt>
                <c:pt idx="3843">
                  <c:v>8432</c:v>
                </c:pt>
                <c:pt idx="3844">
                  <c:v>7771</c:v>
                </c:pt>
                <c:pt idx="3845">
                  <c:v>6517</c:v>
                </c:pt>
                <c:pt idx="3846">
                  <c:v>5679</c:v>
                </c:pt>
                <c:pt idx="3847">
                  <c:v>5288</c:v>
                </c:pt>
                <c:pt idx="3848">
                  <c:v>5369</c:v>
                </c:pt>
                <c:pt idx="3849">
                  <c:v>5896</c:v>
                </c:pt>
                <c:pt idx="3850">
                  <c:v>6456</c:v>
                </c:pt>
                <c:pt idx="3851">
                  <c:v>6979</c:v>
                </c:pt>
                <c:pt idx="3852">
                  <c:v>7395</c:v>
                </c:pt>
                <c:pt idx="3853">
                  <c:v>7741</c:v>
                </c:pt>
                <c:pt idx="3854">
                  <c:v>7947</c:v>
                </c:pt>
                <c:pt idx="3855">
                  <c:v>7977</c:v>
                </c:pt>
                <c:pt idx="3856">
                  <c:v>7666</c:v>
                </c:pt>
                <c:pt idx="3857">
                  <c:v>6949</c:v>
                </c:pt>
                <c:pt idx="3858">
                  <c:v>6274</c:v>
                </c:pt>
                <c:pt idx="3859">
                  <c:v>5502</c:v>
                </c:pt>
                <c:pt idx="3860">
                  <c:v>5130</c:v>
                </c:pt>
                <c:pt idx="3861">
                  <c:v>5182</c:v>
                </c:pt>
                <c:pt idx="3862">
                  <c:v>5767</c:v>
                </c:pt>
                <c:pt idx="3863">
                  <c:v>6680</c:v>
                </c:pt>
                <c:pt idx="3864">
                  <c:v>8109</c:v>
                </c:pt>
                <c:pt idx="3865">
                  <c:v>8529</c:v>
                </c:pt>
                <c:pt idx="3866">
                  <c:v>8686</c:v>
                </c:pt>
                <c:pt idx="3867">
                  <c:v>8433</c:v>
                </c:pt>
                <c:pt idx="3868">
                  <c:v>7772</c:v>
                </c:pt>
                <c:pt idx="3869">
                  <c:v>6518</c:v>
                </c:pt>
                <c:pt idx="3870">
                  <c:v>5680</c:v>
                </c:pt>
                <c:pt idx="3871">
                  <c:v>5289</c:v>
                </c:pt>
                <c:pt idx="3872">
                  <c:v>5370</c:v>
                </c:pt>
                <c:pt idx="3873">
                  <c:v>5897</c:v>
                </c:pt>
                <c:pt idx="3874">
                  <c:v>6457</c:v>
                </c:pt>
                <c:pt idx="3875">
                  <c:v>6980</c:v>
                </c:pt>
                <c:pt idx="3876">
                  <c:v>7396</c:v>
                </c:pt>
                <c:pt idx="3877">
                  <c:v>7742</c:v>
                </c:pt>
                <c:pt idx="3878">
                  <c:v>7948</c:v>
                </c:pt>
                <c:pt idx="3879">
                  <c:v>7978</c:v>
                </c:pt>
                <c:pt idx="3880">
                  <c:v>7667</c:v>
                </c:pt>
                <c:pt idx="3881">
                  <c:v>6950</c:v>
                </c:pt>
                <c:pt idx="3882">
                  <c:v>6275</c:v>
                </c:pt>
                <c:pt idx="3883">
                  <c:v>5503</c:v>
                </c:pt>
                <c:pt idx="3884">
                  <c:v>5131</c:v>
                </c:pt>
                <c:pt idx="3885">
                  <c:v>5183</c:v>
                </c:pt>
                <c:pt idx="3886">
                  <c:v>5768</c:v>
                </c:pt>
                <c:pt idx="3887">
                  <c:v>6681</c:v>
                </c:pt>
                <c:pt idx="3888">
                  <c:v>8110</c:v>
                </c:pt>
                <c:pt idx="3889">
                  <c:v>8530</c:v>
                </c:pt>
                <c:pt idx="3890">
                  <c:v>8687</c:v>
                </c:pt>
                <c:pt idx="3891">
                  <c:v>8434</c:v>
                </c:pt>
                <c:pt idx="3892">
                  <c:v>7773</c:v>
                </c:pt>
                <c:pt idx="3893">
                  <c:v>6519</c:v>
                </c:pt>
                <c:pt idx="3894">
                  <c:v>5681</c:v>
                </c:pt>
                <c:pt idx="3895">
                  <c:v>5290</c:v>
                </c:pt>
                <c:pt idx="3896">
                  <c:v>5371</c:v>
                </c:pt>
                <c:pt idx="3897">
                  <c:v>5898</c:v>
                </c:pt>
                <c:pt idx="3898">
                  <c:v>6458</c:v>
                </c:pt>
                <c:pt idx="3899">
                  <c:v>6981</c:v>
                </c:pt>
                <c:pt idx="3900">
                  <c:v>7397</c:v>
                </c:pt>
                <c:pt idx="3901">
                  <c:v>7743</c:v>
                </c:pt>
                <c:pt idx="3902">
                  <c:v>7949</c:v>
                </c:pt>
                <c:pt idx="3903">
                  <c:v>7979</c:v>
                </c:pt>
                <c:pt idx="3904">
                  <c:v>7668</c:v>
                </c:pt>
                <c:pt idx="3905">
                  <c:v>6951</c:v>
                </c:pt>
                <c:pt idx="3906">
                  <c:v>6276</c:v>
                </c:pt>
                <c:pt idx="3907">
                  <c:v>5504</c:v>
                </c:pt>
                <c:pt idx="3908">
                  <c:v>5132</c:v>
                </c:pt>
                <c:pt idx="3909">
                  <c:v>5184</c:v>
                </c:pt>
                <c:pt idx="3910">
                  <c:v>5769</c:v>
                </c:pt>
                <c:pt idx="3911">
                  <c:v>6682</c:v>
                </c:pt>
                <c:pt idx="3912">
                  <c:v>8111</c:v>
                </c:pt>
                <c:pt idx="3913">
                  <c:v>8531</c:v>
                </c:pt>
                <c:pt idx="3914">
                  <c:v>8688</c:v>
                </c:pt>
                <c:pt idx="3915">
                  <c:v>8435</c:v>
                </c:pt>
                <c:pt idx="3916">
                  <c:v>7774</c:v>
                </c:pt>
                <c:pt idx="3917">
                  <c:v>6520</c:v>
                </c:pt>
                <c:pt idx="3918">
                  <c:v>5682</c:v>
                </c:pt>
                <c:pt idx="3919">
                  <c:v>5291</c:v>
                </c:pt>
                <c:pt idx="3920">
                  <c:v>5372</c:v>
                </c:pt>
                <c:pt idx="3921">
                  <c:v>5899</c:v>
                </c:pt>
                <c:pt idx="3922">
                  <c:v>6459</c:v>
                </c:pt>
                <c:pt idx="3923">
                  <c:v>6982</c:v>
                </c:pt>
                <c:pt idx="3924">
                  <c:v>7398</c:v>
                </c:pt>
                <c:pt idx="3925">
                  <c:v>7744</c:v>
                </c:pt>
                <c:pt idx="3926">
                  <c:v>7950</c:v>
                </c:pt>
                <c:pt idx="3927">
                  <c:v>7980</c:v>
                </c:pt>
                <c:pt idx="3928">
                  <c:v>7669</c:v>
                </c:pt>
                <c:pt idx="3929">
                  <c:v>6952</c:v>
                </c:pt>
                <c:pt idx="3930">
                  <c:v>6277</c:v>
                </c:pt>
                <c:pt idx="3931">
                  <c:v>5505</c:v>
                </c:pt>
                <c:pt idx="3932">
                  <c:v>5133</c:v>
                </c:pt>
                <c:pt idx="3933">
                  <c:v>5185</c:v>
                </c:pt>
                <c:pt idx="3934">
                  <c:v>5770</c:v>
                </c:pt>
                <c:pt idx="3935">
                  <c:v>6683</c:v>
                </c:pt>
                <c:pt idx="3936">
                  <c:v>8112</c:v>
                </c:pt>
                <c:pt idx="3937">
                  <c:v>8532</c:v>
                </c:pt>
                <c:pt idx="3938">
                  <c:v>8689</c:v>
                </c:pt>
                <c:pt idx="3939">
                  <c:v>8436</c:v>
                </c:pt>
                <c:pt idx="3940">
                  <c:v>7775</c:v>
                </c:pt>
                <c:pt idx="3941">
                  <c:v>6521</c:v>
                </c:pt>
                <c:pt idx="3942">
                  <c:v>5683</c:v>
                </c:pt>
                <c:pt idx="3943">
                  <c:v>5292</c:v>
                </c:pt>
                <c:pt idx="3944">
                  <c:v>5373</c:v>
                </c:pt>
                <c:pt idx="3945">
                  <c:v>5900</c:v>
                </c:pt>
                <c:pt idx="3946">
                  <c:v>6460</c:v>
                </c:pt>
                <c:pt idx="3947">
                  <c:v>6983</c:v>
                </c:pt>
                <c:pt idx="3948">
                  <c:v>7399</c:v>
                </c:pt>
                <c:pt idx="3949">
                  <c:v>7745</c:v>
                </c:pt>
                <c:pt idx="3950">
                  <c:v>7951</c:v>
                </c:pt>
                <c:pt idx="3951">
                  <c:v>7981</c:v>
                </c:pt>
                <c:pt idx="3952">
                  <c:v>7670</c:v>
                </c:pt>
                <c:pt idx="3953">
                  <c:v>6953</c:v>
                </c:pt>
                <c:pt idx="3954">
                  <c:v>6278</c:v>
                </c:pt>
                <c:pt idx="3955">
                  <c:v>5506</c:v>
                </c:pt>
                <c:pt idx="3956">
                  <c:v>5134</c:v>
                </c:pt>
                <c:pt idx="3957">
                  <c:v>5186</c:v>
                </c:pt>
                <c:pt idx="3958">
                  <c:v>5771</c:v>
                </c:pt>
                <c:pt idx="3959">
                  <c:v>6684</c:v>
                </c:pt>
                <c:pt idx="3960">
                  <c:v>8113</c:v>
                </c:pt>
                <c:pt idx="3961">
                  <c:v>8533</c:v>
                </c:pt>
                <c:pt idx="3962">
                  <c:v>8690</c:v>
                </c:pt>
                <c:pt idx="3963">
                  <c:v>8437</c:v>
                </c:pt>
                <c:pt idx="3964">
                  <c:v>7776</c:v>
                </c:pt>
                <c:pt idx="3965">
                  <c:v>6522</c:v>
                </c:pt>
                <c:pt idx="3966">
                  <c:v>5684</c:v>
                </c:pt>
                <c:pt idx="3967">
                  <c:v>5293</c:v>
                </c:pt>
                <c:pt idx="3968">
                  <c:v>5374</c:v>
                </c:pt>
                <c:pt idx="3969">
                  <c:v>5901</c:v>
                </c:pt>
                <c:pt idx="3970">
                  <c:v>6461</c:v>
                </c:pt>
                <c:pt idx="3971">
                  <c:v>6984</c:v>
                </c:pt>
                <c:pt idx="3972">
                  <c:v>7400</c:v>
                </c:pt>
                <c:pt idx="3973">
                  <c:v>7746</c:v>
                </c:pt>
                <c:pt idx="3974">
                  <c:v>7952</c:v>
                </c:pt>
                <c:pt idx="3975">
                  <c:v>7982</c:v>
                </c:pt>
                <c:pt idx="3976">
                  <c:v>7671</c:v>
                </c:pt>
                <c:pt idx="3977">
                  <c:v>6954</c:v>
                </c:pt>
                <c:pt idx="3978">
                  <c:v>6279</c:v>
                </c:pt>
                <c:pt idx="3979">
                  <c:v>5507</c:v>
                </c:pt>
                <c:pt idx="3980">
                  <c:v>5135</c:v>
                </c:pt>
                <c:pt idx="3981">
                  <c:v>5187</c:v>
                </c:pt>
                <c:pt idx="3982">
                  <c:v>5772</c:v>
                </c:pt>
                <c:pt idx="3983">
                  <c:v>6685</c:v>
                </c:pt>
                <c:pt idx="3984">
                  <c:v>8114</c:v>
                </c:pt>
                <c:pt idx="3985">
                  <c:v>8534</c:v>
                </c:pt>
                <c:pt idx="3986">
                  <c:v>8691</c:v>
                </c:pt>
                <c:pt idx="3987">
                  <c:v>8438</c:v>
                </c:pt>
                <c:pt idx="3988">
                  <c:v>7777</c:v>
                </c:pt>
                <c:pt idx="3989">
                  <c:v>6523</c:v>
                </c:pt>
                <c:pt idx="3990">
                  <c:v>5685</c:v>
                </c:pt>
                <c:pt idx="3991">
                  <c:v>5294</c:v>
                </c:pt>
                <c:pt idx="3992">
                  <c:v>5375</c:v>
                </c:pt>
                <c:pt idx="3993">
                  <c:v>5902</c:v>
                </c:pt>
                <c:pt idx="3994">
                  <c:v>6462</c:v>
                </c:pt>
                <c:pt idx="3995">
                  <c:v>6985</c:v>
                </c:pt>
                <c:pt idx="3996">
                  <c:v>7401</c:v>
                </c:pt>
                <c:pt idx="3997">
                  <c:v>7747</c:v>
                </c:pt>
                <c:pt idx="3998">
                  <c:v>7953</c:v>
                </c:pt>
                <c:pt idx="3999">
                  <c:v>7983</c:v>
                </c:pt>
                <c:pt idx="4000">
                  <c:v>7672</c:v>
                </c:pt>
                <c:pt idx="4001">
                  <c:v>6955</c:v>
                </c:pt>
                <c:pt idx="4002">
                  <c:v>6280</c:v>
                </c:pt>
                <c:pt idx="4003">
                  <c:v>5508</c:v>
                </c:pt>
                <c:pt idx="4004">
                  <c:v>5136</c:v>
                </c:pt>
                <c:pt idx="4005">
                  <c:v>5188</c:v>
                </c:pt>
                <c:pt idx="4006">
                  <c:v>5773</c:v>
                </c:pt>
                <c:pt idx="4007">
                  <c:v>6686</c:v>
                </c:pt>
                <c:pt idx="4008">
                  <c:v>8115</c:v>
                </c:pt>
                <c:pt idx="4009">
                  <c:v>8535</c:v>
                </c:pt>
                <c:pt idx="4010">
                  <c:v>8692</c:v>
                </c:pt>
                <c:pt idx="4011">
                  <c:v>8439</c:v>
                </c:pt>
                <c:pt idx="4012">
                  <c:v>7778</c:v>
                </c:pt>
                <c:pt idx="4013">
                  <c:v>6524</c:v>
                </c:pt>
                <c:pt idx="4014">
                  <c:v>5686</c:v>
                </c:pt>
                <c:pt idx="4015">
                  <c:v>5295</c:v>
                </c:pt>
                <c:pt idx="4016">
                  <c:v>5376</c:v>
                </c:pt>
                <c:pt idx="4017">
                  <c:v>5903</c:v>
                </c:pt>
                <c:pt idx="4018">
                  <c:v>6463</c:v>
                </c:pt>
                <c:pt idx="4019">
                  <c:v>6986</c:v>
                </c:pt>
                <c:pt idx="4020">
                  <c:v>7402</c:v>
                </c:pt>
                <c:pt idx="4021">
                  <c:v>7748</c:v>
                </c:pt>
                <c:pt idx="4022">
                  <c:v>7954</c:v>
                </c:pt>
                <c:pt idx="4023">
                  <c:v>7984</c:v>
                </c:pt>
                <c:pt idx="4024">
                  <c:v>7673</c:v>
                </c:pt>
                <c:pt idx="4025">
                  <c:v>6956</c:v>
                </c:pt>
                <c:pt idx="4026">
                  <c:v>6281</c:v>
                </c:pt>
                <c:pt idx="4027">
                  <c:v>5509</c:v>
                </c:pt>
                <c:pt idx="4028">
                  <c:v>5137</c:v>
                </c:pt>
                <c:pt idx="4029">
                  <c:v>5189</c:v>
                </c:pt>
                <c:pt idx="4030">
                  <c:v>5774</c:v>
                </c:pt>
                <c:pt idx="4031">
                  <c:v>6687</c:v>
                </c:pt>
                <c:pt idx="4032">
                  <c:v>8116</c:v>
                </c:pt>
                <c:pt idx="4033">
                  <c:v>8536</c:v>
                </c:pt>
                <c:pt idx="4034">
                  <c:v>8693</c:v>
                </c:pt>
                <c:pt idx="4035">
                  <c:v>8440</c:v>
                </c:pt>
                <c:pt idx="4036">
                  <c:v>7779</c:v>
                </c:pt>
                <c:pt idx="4037">
                  <c:v>6525</c:v>
                </c:pt>
                <c:pt idx="4038">
                  <c:v>5687</c:v>
                </c:pt>
                <c:pt idx="4039">
                  <c:v>5296</c:v>
                </c:pt>
                <c:pt idx="4040">
                  <c:v>5377</c:v>
                </c:pt>
                <c:pt idx="4041">
                  <c:v>5904</c:v>
                </c:pt>
                <c:pt idx="4042">
                  <c:v>6464</c:v>
                </c:pt>
                <c:pt idx="4043">
                  <c:v>6987</c:v>
                </c:pt>
                <c:pt idx="4044">
                  <c:v>7403</c:v>
                </c:pt>
                <c:pt idx="4045">
                  <c:v>7749</c:v>
                </c:pt>
                <c:pt idx="4046">
                  <c:v>7955</c:v>
                </c:pt>
                <c:pt idx="4047">
                  <c:v>7985</c:v>
                </c:pt>
                <c:pt idx="4048">
                  <c:v>7674</c:v>
                </c:pt>
                <c:pt idx="4049">
                  <c:v>6957</c:v>
                </c:pt>
                <c:pt idx="4050">
                  <c:v>6282</c:v>
                </c:pt>
                <c:pt idx="4051">
                  <c:v>5510</c:v>
                </c:pt>
                <c:pt idx="4052">
                  <c:v>5138</c:v>
                </c:pt>
                <c:pt idx="4053">
                  <c:v>5190</c:v>
                </c:pt>
                <c:pt idx="4054">
                  <c:v>5775</c:v>
                </c:pt>
                <c:pt idx="4055">
                  <c:v>6688</c:v>
                </c:pt>
                <c:pt idx="4056">
                  <c:v>8117</c:v>
                </c:pt>
                <c:pt idx="4057">
                  <c:v>8537</c:v>
                </c:pt>
                <c:pt idx="4058">
                  <c:v>8694</c:v>
                </c:pt>
                <c:pt idx="4059">
                  <c:v>8441</c:v>
                </c:pt>
                <c:pt idx="4060">
                  <c:v>7780</c:v>
                </c:pt>
                <c:pt idx="4061">
                  <c:v>6526</c:v>
                </c:pt>
                <c:pt idx="4062">
                  <c:v>5688</c:v>
                </c:pt>
                <c:pt idx="4063">
                  <c:v>5297</c:v>
                </c:pt>
                <c:pt idx="4064">
                  <c:v>5378</c:v>
                </c:pt>
                <c:pt idx="4065">
                  <c:v>5905</c:v>
                </c:pt>
                <c:pt idx="4066">
                  <c:v>6465</c:v>
                </c:pt>
                <c:pt idx="4067">
                  <c:v>6988</c:v>
                </c:pt>
                <c:pt idx="4068">
                  <c:v>7404</c:v>
                </c:pt>
                <c:pt idx="4069">
                  <c:v>7750</c:v>
                </c:pt>
                <c:pt idx="4070">
                  <c:v>7956</c:v>
                </c:pt>
                <c:pt idx="4071">
                  <c:v>7986</c:v>
                </c:pt>
                <c:pt idx="4072">
                  <c:v>7675</c:v>
                </c:pt>
                <c:pt idx="4073">
                  <c:v>6958</c:v>
                </c:pt>
                <c:pt idx="4074">
                  <c:v>6283</c:v>
                </c:pt>
                <c:pt idx="4075">
                  <c:v>5511</c:v>
                </c:pt>
                <c:pt idx="4076">
                  <c:v>5139</c:v>
                </c:pt>
                <c:pt idx="4077">
                  <c:v>5191</c:v>
                </c:pt>
                <c:pt idx="4078">
                  <c:v>5776</c:v>
                </c:pt>
                <c:pt idx="4079">
                  <c:v>6689</c:v>
                </c:pt>
                <c:pt idx="4080">
                  <c:v>8118</c:v>
                </c:pt>
                <c:pt idx="4081">
                  <c:v>8538</c:v>
                </c:pt>
                <c:pt idx="4082">
                  <c:v>8695</c:v>
                </c:pt>
                <c:pt idx="4083">
                  <c:v>8442</c:v>
                </c:pt>
                <c:pt idx="4084">
                  <c:v>7781</c:v>
                </c:pt>
                <c:pt idx="4085">
                  <c:v>6527</c:v>
                </c:pt>
                <c:pt idx="4086">
                  <c:v>5689</c:v>
                </c:pt>
                <c:pt idx="4087">
                  <c:v>5298</c:v>
                </c:pt>
                <c:pt idx="4088">
                  <c:v>5379</c:v>
                </c:pt>
                <c:pt idx="4089">
                  <c:v>5906</c:v>
                </c:pt>
                <c:pt idx="4090">
                  <c:v>6466</c:v>
                </c:pt>
                <c:pt idx="4091">
                  <c:v>6989</c:v>
                </c:pt>
                <c:pt idx="4092">
                  <c:v>7405</c:v>
                </c:pt>
                <c:pt idx="4093">
                  <c:v>7751</c:v>
                </c:pt>
                <c:pt idx="4094">
                  <c:v>7957</c:v>
                </c:pt>
                <c:pt idx="4095">
                  <c:v>7987</c:v>
                </c:pt>
                <c:pt idx="4096">
                  <c:v>7676</c:v>
                </c:pt>
                <c:pt idx="4097">
                  <c:v>6959</c:v>
                </c:pt>
                <c:pt idx="4098">
                  <c:v>6284</c:v>
                </c:pt>
                <c:pt idx="4099">
                  <c:v>5512</c:v>
                </c:pt>
                <c:pt idx="4100">
                  <c:v>5140</c:v>
                </c:pt>
                <c:pt idx="4101">
                  <c:v>5192</c:v>
                </c:pt>
                <c:pt idx="4102">
                  <c:v>5777</c:v>
                </c:pt>
                <c:pt idx="4103">
                  <c:v>6690</c:v>
                </c:pt>
                <c:pt idx="4104">
                  <c:v>8119</c:v>
                </c:pt>
                <c:pt idx="4105">
                  <c:v>8539</c:v>
                </c:pt>
                <c:pt idx="4106">
                  <c:v>8696</c:v>
                </c:pt>
                <c:pt idx="4107">
                  <c:v>8443</c:v>
                </c:pt>
                <c:pt idx="4108">
                  <c:v>7782</c:v>
                </c:pt>
                <c:pt idx="4109">
                  <c:v>6528</c:v>
                </c:pt>
                <c:pt idx="4110">
                  <c:v>5690</c:v>
                </c:pt>
                <c:pt idx="4111">
                  <c:v>5299</c:v>
                </c:pt>
                <c:pt idx="4112">
                  <c:v>5380</c:v>
                </c:pt>
                <c:pt idx="4113">
                  <c:v>5907</c:v>
                </c:pt>
                <c:pt idx="4114">
                  <c:v>6467</c:v>
                </c:pt>
                <c:pt idx="4115">
                  <c:v>6990</c:v>
                </c:pt>
                <c:pt idx="4116">
                  <c:v>7406</c:v>
                </c:pt>
                <c:pt idx="4117">
                  <c:v>7752</c:v>
                </c:pt>
                <c:pt idx="4118">
                  <c:v>7958</c:v>
                </c:pt>
                <c:pt idx="4119">
                  <c:v>7988</c:v>
                </c:pt>
                <c:pt idx="4120">
                  <c:v>7677</c:v>
                </c:pt>
                <c:pt idx="4121">
                  <c:v>6960</c:v>
                </c:pt>
                <c:pt idx="4122">
                  <c:v>6285</c:v>
                </c:pt>
                <c:pt idx="4123">
                  <c:v>5513</c:v>
                </c:pt>
                <c:pt idx="4124">
                  <c:v>5141</c:v>
                </c:pt>
                <c:pt idx="4125">
                  <c:v>5193</c:v>
                </c:pt>
                <c:pt idx="4126">
                  <c:v>5778</c:v>
                </c:pt>
                <c:pt idx="4127">
                  <c:v>6691</c:v>
                </c:pt>
                <c:pt idx="4128">
                  <c:v>8120</c:v>
                </c:pt>
                <c:pt idx="4129">
                  <c:v>8540</c:v>
                </c:pt>
                <c:pt idx="4130">
                  <c:v>8697</c:v>
                </c:pt>
                <c:pt idx="4131">
                  <c:v>8444</c:v>
                </c:pt>
                <c:pt idx="4132">
                  <c:v>7783</c:v>
                </c:pt>
                <c:pt idx="4133">
                  <c:v>6529</c:v>
                </c:pt>
                <c:pt idx="4134">
                  <c:v>5691</c:v>
                </c:pt>
                <c:pt idx="4135">
                  <c:v>5300</c:v>
                </c:pt>
                <c:pt idx="4136">
                  <c:v>5381</c:v>
                </c:pt>
                <c:pt idx="4137">
                  <c:v>5908</c:v>
                </c:pt>
                <c:pt idx="4138">
                  <c:v>6468</c:v>
                </c:pt>
                <c:pt idx="4139">
                  <c:v>6991</c:v>
                </c:pt>
                <c:pt idx="4140">
                  <c:v>7407</c:v>
                </c:pt>
                <c:pt idx="4141">
                  <c:v>7753</c:v>
                </c:pt>
                <c:pt idx="4142">
                  <c:v>7959</c:v>
                </c:pt>
                <c:pt idx="4143">
                  <c:v>7989</c:v>
                </c:pt>
                <c:pt idx="4144">
                  <c:v>7678</c:v>
                </c:pt>
                <c:pt idx="4145">
                  <c:v>6961</c:v>
                </c:pt>
                <c:pt idx="4146">
                  <c:v>6286</c:v>
                </c:pt>
                <c:pt idx="4147">
                  <c:v>5514</c:v>
                </c:pt>
                <c:pt idx="4148">
                  <c:v>5142</c:v>
                </c:pt>
                <c:pt idx="4149">
                  <c:v>5194</c:v>
                </c:pt>
                <c:pt idx="4150">
                  <c:v>5779</c:v>
                </c:pt>
                <c:pt idx="4151">
                  <c:v>6692</c:v>
                </c:pt>
                <c:pt idx="4152">
                  <c:v>8121</c:v>
                </c:pt>
                <c:pt idx="4153">
                  <c:v>8541</c:v>
                </c:pt>
                <c:pt idx="4154">
                  <c:v>8698</c:v>
                </c:pt>
                <c:pt idx="4155">
                  <c:v>8445</c:v>
                </c:pt>
                <c:pt idx="4156">
                  <c:v>7784</c:v>
                </c:pt>
                <c:pt idx="4157">
                  <c:v>6530</c:v>
                </c:pt>
                <c:pt idx="4158">
                  <c:v>5692</c:v>
                </c:pt>
                <c:pt idx="4159">
                  <c:v>5301</c:v>
                </c:pt>
                <c:pt idx="4160">
                  <c:v>5382</c:v>
                </c:pt>
                <c:pt idx="4161">
                  <c:v>5909</c:v>
                </c:pt>
                <c:pt idx="4162">
                  <c:v>6469</c:v>
                </c:pt>
                <c:pt idx="4163">
                  <c:v>6992</c:v>
                </c:pt>
                <c:pt idx="4164">
                  <c:v>7408</c:v>
                </c:pt>
                <c:pt idx="4165">
                  <c:v>7754</c:v>
                </c:pt>
                <c:pt idx="4166">
                  <c:v>7960</c:v>
                </c:pt>
                <c:pt idx="4167">
                  <c:v>7990</c:v>
                </c:pt>
                <c:pt idx="4168">
                  <c:v>7679</c:v>
                </c:pt>
                <c:pt idx="4169">
                  <c:v>6962</c:v>
                </c:pt>
                <c:pt idx="4170">
                  <c:v>6287</c:v>
                </c:pt>
                <c:pt idx="4171">
                  <c:v>5515</c:v>
                </c:pt>
                <c:pt idx="4172">
                  <c:v>5143</c:v>
                </c:pt>
                <c:pt idx="4173">
                  <c:v>5195</c:v>
                </c:pt>
                <c:pt idx="4174">
                  <c:v>5780</c:v>
                </c:pt>
                <c:pt idx="4175">
                  <c:v>6693</c:v>
                </c:pt>
                <c:pt idx="4176">
                  <c:v>8122</c:v>
                </c:pt>
                <c:pt idx="4177">
                  <c:v>8542</c:v>
                </c:pt>
                <c:pt idx="4178">
                  <c:v>8699</c:v>
                </c:pt>
                <c:pt idx="4179">
                  <c:v>8446</c:v>
                </c:pt>
                <c:pt idx="4180">
                  <c:v>7785</c:v>
                </c:pt>
                <c:pt idx="4181">
                  <c:v>6531</c:v>
                </c:pt>
                <c:pt idx="4182">
                  <c:v>5693</c:v>
                </c:pt>
                <c:pt idx="4183">
                  <c:v>5302</c:v>
                </c:pt>
                <c:pt idx="4184">
                  <c:v>5383</c:v>
                </c:pt>
                <c:pt idx="4185">
                  <c:v>5910</c:v>
                </c:pt>
                <c:pt idx="4186">
                  <c:v>6470</c:v>
                </c:pt>
                <c:pt idx="4187">
                  <c:v>6993</c:v>
                </c:pt>
                <c:pt idx="4188">
                  <c:v>7409</c:v>
                </c:pt>
                <c:pt idx="4189">
                  <c:v>7755</c:v>
                </c:pt>
                <c:pt idx="4190">
                  <c:v>7961</c:v>
                </c:pt>
                <c:pt idx="4191">
                  <c:v>7991</c:v>
                </c:pt>
                <c:pt idx="4192">
                  <c:v>7680</c:v>
                </c:pt>
                <c:pt idx="4193">
                  <c:v>6963</c:v>
                </c:pt>
                <c:pt idx="4194">
                  <c:v>6288</c:v>
                </c:pt>
                <c:pt idx="4195">
                  <c:v>5516</c:v>
                </c:pt>
                <c:pt idx="4196">
                  <c:v>5144</c:v>
                </c:pt>
                <c:pt idx="4197">
                  <c:v>5196</c:v>
                </c:pt>
                <c:pt idx="4198">
                  <c:v>5781</c:v>
                </c:pt>
                <c:pt idx="4199">
                  <c:v>6694</c:v>
                </c:pt>
                <c:pt idx="4200">
                  <c:v>8123</c:v>
                </c:pt>
                <c:pt idx="4201">
                  <c:v>8543</c:v>
                </c:pt>
                <c:pt idx="4202">
                  <c:v>8700</c:v>
                </c:pt>
                <c:pt idx="4203">
                  <c:v>8447</c:v>
                </c:pt>
                <c:pt idx="4204">
                  <c:v>7786</c:v>
                </c:pt>
                <c:pt idx="4205">
                  <c:v>6532</c:v>
                </c:pt>
                <c:pt idx="4206">
                  <c:v>5694</c:v>
                </c:pt>
                <c:pt idx="4207">
                  <c:v>5303</c:v>
                </c:pt>
                <c:pt idx="4208">
                  <c:v>5384</c:v>
                </c:pt>
                <c:pt idx="4209">
                  <c:v>5911</c:v>
                </c:pt>
                <c:pt idx="4210">
                  <c:v>6471</c:v>
                </c:pt>
                <c:pt idx="4211">
                  <c:v>6994</c:v>
                </c:pt>
                <c:pt idx="4212">
                  <c:v>7410</c:v>
                </c:pt>
                <c:pt idx="4213">
                  <c:v>7756</c:v>
                </c:pt>
                <c:pt idx="4214">
                  <c:v>7962</c:v>
                </c:pt>
                <c:pt idx="4215">
                  <c:v>7992</c:v>
                </c:pt>
                <c:pt idx="4216">
                  <c:v>7681</c:v>
                </c:pt>
                <c:pt idx="4217">
                  <c:v>6964</c:v>
                </c:pt>
                <c:pt idx="4218">
                  <c:v>6289</c:v>
                </c:pt>
                <c:pt idx="4219">
                  <c:v>5517</c:v>
                </c:pt>
                <c:pt idx="4220">
                  <c:v>5145</c:v>
                </c:pt>
                <c:pt idx="4221">
                  <c:v>5197</c:v>
                </c:pt>
                <c:pt idx="4222">
                  <c:v>5782</c:v>
                </c:pt>
                <c:pt idx="4223">
                  <c:v>6695</c:v>
                </c:pt>
                <c:pt idx="4224">
                  <c:v>8124</c:v>
                </c:pt>
                <c:pt idx="4225">
                  <c:v>8544</c:v>
                </c:pt>
                <c:pt idx="4226">
                  <c:v>8701</c:v>
                </c:pt>
                <c:pt idx="4227">
                  <c:v>8448</c:v>
                </c:pt>
                <c:pt idx="4228">
                  <c:v>7787</c:v>
                </c:pt>
                <c:pt idx="4229">
                  <c:v>6533</c:v>
                </c:pt>
                <c:pt idx="4230">
                  <c:v>5695</c:v>
                </c:pt>
                <c:pt idx="4231">
                  <c:v>5304</c:v>
                </c:pt>
                <c:pt idx="4232">
                  <c:v>5385</c:v>
                </c:pt>
                <c:pt idx="4233">
                  <c:v>5912</c:v>
                </c:pt>
                <c:pt idx="4234">
                  <c:v>6472</c:v>
                </c:pt>
                <c:pt idx="4235">
                  <c:v>6995</c:v>
                </c:pt>
                <c:pt idx="4236">
                  <c:v>7411</c:v>
                </c:pt>
                <c:pt idx="4237">
                  <c:v>7757</c:v>
                </c:pt>
                <c:pt idx="4238">
                  <c:v>7963</c:v>
                </c:pt>
                <c:pt idx="4239">
                  <c:v>7993</c:v>
                </c:pt>
                <c:pt idx="4240">
                  <c:v>7682</c:v>
                </c:pt>
                <c:pt idx="4241">
                  <c:v>6965</c:v>
                </c:pt>
                <c:pt idx="4242">
                  <c:v>6290</c:v>
                </c:pt>
                <c:pt idx="4243">
                  <c:v>5518</c:v>
                </c:pt>
                <c:pt idx="4244">
                  <c:v>5146</c:v>
                </c:pt>
                <c:pt idx="4245">
                  <c:v>5198</c:v>
                </c:pt>
                <c:pt idx="4246">
                  <c:v>5783</c:v>
                </c:pt>
                <c:pt idx="4247">
                  <c:v>6696</c:v>
                </c:pt>
                <c:pt idx="4248">
                  <c:v>8125</c:v>
                </c:pt>
                <c:pt idx="4249">
                  <c:v>8545</c:v>
                </c:pt>
                <c:pt idx="4250">
                  <c:v>8702</c:v>
                </c:pt>
                <c:pt idx="4251">
                  <c:v>8449</c:v>
                </c:pt>
                <c:pt idx="4252">
                  <c:v>7788</c:v>
                </c:pt>
                <c:pt idx="4253">
                  <c:v>6534</c:v>
                </c:pt>
                <c:pt idx="4254">
                  <c:v>5696</c:v>
                </c:pt>
                <c:pt idx="4255">
                  <c:v>5305</c:v>
                </c:pt>
                <c:pt idx="4256">
                  <c:v>5386</c:v>
                </c:pt>
                <c:pt idx="4257">
                  <c:v>5913</c:v>
                </c:pt>
                <c:pt idx="4258">
                  <c:v>6473</c:v>
                </c:pt>
                <c:pt idx="4259">
                  <c:v>6996</c:v>
                </c:pt>
                <c:pt idx="4260">
                  <c:v>7412</c:v>
                </c:pt>
                <c:pt idx="4261">
                  <c:v>7758</c:v>
                </c:pt>
                <c:pt idx="4262">
                  <c:v>7964</c:v>
                </c:pt>
                <c:pt idx="4263">
                  <c:v>7994</c:v>
                </c:pt>
                <c:pt idx="4264">
                  <c:v>7683</c:v>
                </c:pt>
                <c:pt idx="4265">
                  <c:v>6966</c:v>
                </c:pt>
                <c:pt idx="4266">
                  <c:v>6291</c:v>
                </c:pt>
                <c:pt idx="4267">
                  <c:v>5519</c:v>
                </c:pt>
                <c:pt idx="4268">
                  <c:v>5147</c:v>
                </c:pt>
                <c:pt idx="4269">
                  <c:v>5199</c:v>
                </c:pt>
                <c:pt idx="4270">
                  <c:v>5784</c:v>
                </c:pt>
                <c:pt idx="4271">
                  <c:v>6697</c:v>
                </c:pt>
                <c:pt idx="4272">
                  <c:v>8126</c:v>
                </c:pt>
                <c:pt idx="4273">
                  <c:v>8546</c:v>
                </c:pt>
                <c:pt idx="4274">
                  <c:v>8703</c:v>
                </c:pt>
                <c:pt idx="4275">
                  <c:v>8450</c:v>
                </c:pt>
                <c:pt idx="4276">
                  <c:v>7789</c:v>
                </c:pt>
                <c:pt idx="4277">
                  <c:v>6535</c:v>
                </c:pt>
                <c:pt idx="4278">
                  <c:v>5697</c:v>
                </c:pt>
                <c:pt idx="4279">
                  <c:v>5306</c:v>
                </c:pt>
                <c:pt idx="4280">
                  <c:v>5387</c:v>
                </c:pt>
                <c:pt idx="4281">
                  <c:v>5914</c:v>
                </c:pt>
                <c:pt idx="4282">
                  <c:v>6474</c:v>
                </c:pt>
                <c:pt idx="4283">
                  <c:v>6997</c:v>
                </c:pt>
                <c:pt idx="4284">
                  <c:v>7413</c:v>
                </c:pt>
                <c:pt idx="4285">
                  <c:v>7759</c:v>
                </c:pt>
                <c:pt idx="4286">
                  <c:v>7965</c:v>
                </c:pt>
                <c:pt idx="4287">
                  <c:v>7995</c:v>
                </c:pt>
                <c:pt idx="4288">
                  <c:v>7684</c:v>
                </c:pt>
                <c:pt idx="4289">
                  <c:v>6967</c:v>
                </c:pt>
                <c:pt idx="4290">
                  <c:v>6292</c:v>
                </c:pt>
                <c:pt idx="4291">
                  <c:v>5520</c:v>
                </c:pt>
                <c:pt idx="4292">
                  <c:v>5148</c:v>
                </c:pt>
                <c:pt idx="4293">
                  <c:v>5200</c:v>
                </c:pt>
                <c:pt idx="4294">
                  <c:v>5785</c:v>
                </c:pt>
                <c:pt idx="4295">
                  <c:v>6698</c:v>
                </c:pt>
                <c:pt idx="4296">
                  <c:v>8127</c:v>
                </c:pt>
                <c:pt idx="4297">
                  <c:v>8547</c:v>
                </c:pt>
                <c:pt idx="4298">
                  <c:v>4813</c:v>
                </c:pt>
                <c:pt idx="4299">
                  <c:v>8451</c:v>
                </c:pt>
                <c:pt idx="4300">
                  <c:v>7790</c:v>
                </c:pt>
                <c:pt idx="4301">
                  <c:v>6536</c:v>
                </c:pt>
                <c:pt idx="4302">
                  <c:v>5698</c:v>
                </c:pt>
                <c:pt idx="4303">
                  <c:v>5307</c:v>
                </c:pt>
                <c:pt idx="4304">
                  <c:v>5388</c:v>
                </c:pt>
                <c:pt idx="4305">
                  <c:v>5915</c:v>
                </c:pt>
                <c:pt idx="4306">
                  <c:v>6475</c:v>
                </c:pt>
                <c:pt idx="4307">
                  <c:v>6998</c:v>
                </c:pt>
                <c:pt idx="4308">
                  <c:v>7414</c:v>
                </c:pt>
                <c:pt idx="4309">
                  <c:v>7760</c:v>
                </c:pt>
                <c:pt idx="4310">
                  <c:v>7966</c:v>
                </c:pt>
                <c:pt idx="4311">
                  <c:v>7996</c:v>
                </c:pt>
                <c:pt idx="4312">
                  <c:v>7685</c:v>
                </c:pt>
                <c:pt idx="4313">
                  <c:v>6968</c:v>
                </c:pt>
                <c:pt idx="4314">
                  <c:v>6293</c:v>
                </c:pt>
                <c:pt idx="4315">
                  <c:v>5521</c:v>
                </c:pt>
                <c:pt idx="4316">
                  <c:v>5149</c:v>
                </c:pt>
                <c:pt idx="4317">
                  <c:v>5201</c:v>
                </c:pt>
                <c:pt idx="4318">
                  <c:v>5786</c:v>
                </c:pt>
                <c:pt idx="4319">
                  <c:v>6699</c:v>
                </c:pt>
                <c:pt idx="4320">
                  <c:v>8128</c:v>
                </c:pt>
                <c:pt idx="4321">
                  <c:v>8548</c:v>
                </c:pt>
                <c:pt idx="4322">
                  <c:v>8704</c:v>
                </c:pt>
                <c:pt idx="4323">
                  <c:v>8452</c:v>
                </c:pt>
                <c:pt idx="4324">
                  <c:v>7791</c:v>
                </c:pt>
                <c:pt idx="4325">
                  <c:v>6537</c:v>
                </c:pt>
                <c:pt idx="4326">
                  <c:v>5699</c:v>
                </c:pt>
                <c:pt idx="4327">
                  <c:v>5308</c:v>
                </c:pt>
                <c:pt idx="4328">
                  <c:v>5389</c:v>
                </c:pt>
                <c:pt idx="4329">
                  <c:v>5916</c:v>
                </c:pt>
                <c:pt idx="4330">
                  <c:v>6476</c:v>
                </c:pt>
                <c:pt idx="4331">
                  <c:v>6999</c:v>
                </c:pt>
                <c:pt idx="4332">
                  <c:v>7415</c:v>
                </c:pt>
                <c:pt idx="4333">
                  <c:v>7761</c:v>
                </c:pt>
                <c:pt idx="4334">
                  <c:v>7967</c:v>
                </c:pt>
                <c:pt idx="4335">
                  <c:v>7997</c:v>
                </c:pt>
                <c:pt idx="4336">
                  <c:v>7686</c:v>
                </c:pt>
                <c:pt idx="4337">
                  <c:v>6969</c:v>
                </c:pt>
                <c:pt idx="4338">
                  <c:v>6294</c:v>
                </c:pt>
                <c:pt idx="4339">
                  <c:v>5522</c:v>
                </c:pt>
                <c:pt idx="4340">
                  <c:v>5150</c:v>
                </c:pt>
                <c:pt idx="4341">
                  <c:v>5202</c:v>
                </c:pt>
                <c:pt idx="4342">
                  <c:v>5787</c:v>
                </c:pt>
                <c:pt idx="4343">
                  <c:v>6700</c:v>
                </c:pt>
                <c:pt idx="4344">
                  <c:v>8344</c:v>
                </c:pt>
                <c:pt idx="4345">
                  <c:v>8610</c:v>
                </c:pt>
                <c:pt idx="4346">
                  <c:v>8733</c:v>
                </c:pt>
                <c:pt idx="4347">
                  <c:v>8549</c:v>
                </c:pt>
                <c:pt idx="4348">
                  <c:v>8160</c:v>
                </c:pt>
                <c:pt idx="4349">
                  <c:v>6879</c:v>
                </c:pt>
                <c:pt idx="4350">
                  <c:v>6140</c:v>
                </c:pt>
                <c:pt idx="4351">
                  <c:v>5788</c:v>
                </c:pt>
                <c:pt idx="4352">
                  <c:v>5917</c:v>
                </c:pt>
                <c:pt idx="4353">
                  <c:v>6295</c:v>
                </c:pt>
                <c:pt idx="4354">
                  <c:v>6848</c:v>
                </c:pt>
                <c:pt idx="4355">
                  <c:v>7416</c:v>
                </c:pt>
                <c:pt idx="4356">
                  <c:v>7820</c:v>
                </c:pt>
                <c:pt idx="4357">
                  <c:v>8129</c:v>
                </c:pt>
                <c:pt idx="4358">
                  <c:v>8253</c:v>
                </c:pt>
                <c:pt idx="4359">
                  <c:v>8284</c:v>
                </c:pt>
                <c:pt idx="4360">
                  <c:v>8068</c:v>
                </c:pt>
                <c:pt idx="4361">
                  <c:v>7325</c:v>
                </c:pt>
                <c:pt idx="4362">
                  <c:v>6593</c:v>
                </c:pt>
                <c:pt idx="4363">
                  <c:v>6013</c:v>
                </c:pt>
                <c:pt idx="4364">
                  <c:v>5592</c:v>
                </c:pt>
                <c:pt idx="4365">
                  <c:v>5639</c:v>
                </c:pt>
                <c:pt idx="4366">
                  <c:v>6234</c:v>
                </c:pt>
                <c:pt idx="4367">
                  <c:v>7075</c:v>
                </c:pt>
                <c:pt idx="4368">
                  <c:v>8345</c:v>
                </c:pt>
                <c:pt idx="4369">
                  <c:v>8611</c:v>
                </c:pt>
                <c:pt idx="4370">
                  <c:v>8734</c:v>
                </c:pt>
                <c:pt idx="4371">
                  <c:v>8550</c:v>
                </c:pt>
                <c:pt idx="4372">
                  <c:v>8161</c:v>
                </c:pt>
                <c:pt idx="4373">
                  <c:v>6880</c:v>
                </c:pt>
                <c:pt idx="4374">
                  <c:v>6141</c:v>
                </c:pt>
                <c:pt idx="4375">
                  <c:v>5789</c:v>
                </c:pt>
                <c:pt idx="4376">
                  <c:v>5918</c:v>
                </c:pt>
                <c:pt idx="4377">
                  <c:v>6296</c:v>
                </c:pt>
                <c:pt idx="4378">
                  <c:v>6849</c:v>
                </c:pt>
                <c:pt idx="4379">
                  <c:v>7417</c:v>
                </c:pt>
                <c:pt idx="4380">
                  <c:v>7821</c:v>
                </c:pt>
                <c:pt idx="4381">
                  <c:v>8130</c:v>
                </c:pt>
                <c:pt idx="4382">
                  <c:v>8254</c:v>
                </c:pt>
                <c:pt idx="4383">
                  <c:v>8285</c:v>
                </c:pt>
                <c:pt idx="4384">
                  <c:v>8069</c:v>
                </c:pt>
                <c:pt idx="4385">
                  <c:v>7326</c:v>
                </c:pt>
                <c:pt idx="4386">
                  <c:v>6594</c:v>
                </c:pt>
                <c:pt idx="4387">
                  <c:v>6014</c:v>
                </c:pt>
                <c:pt idx="4388">
                  <c:v>5593</c:v>
                </c:pt>
                <c:pt idx="4389">
                  <c:v>5640</c:v>
                </c:pt>
                <c:pt idx="4390">
                  <c:v>6235</c:v>
                </c:pt>
                <c:pt idx="4391">
                  <c:v>7076</c:v>
                </c:pt>
                <c:pt idx="4392">
                  <c:v>8346</c:v>
                </c:pt>
                <c:pt idx="4393">
                  <c:v>8612</c:v>
                </c:pt>
                <c:pt idx="4394">
                  <c:v>8735</c:v>
                </c:pt>
                <c:pt idx="4395">
                  <c:v>8551</c:v>
                </c:pt>
                <c:pt idx="4396">
                  <c:v>8162</c:v>
                </c:pt>
                <c:pt idx="4397">
                  <c:v>6881</c:v>
                </c:pt>
                <c:pt idx="4398">
                  <c:v>6142</c:v>
                </c:pt>
                <c:pt idx="4399">
                  <c:v>5790</c:v>
                </c:pt>
                <c:pt idx="4400">
                  <c:v>5919</c:v>
                </c:pt>
                <c:pt idx="4401">
                  <c:v>6297</c:v>
                </c:pt>
                <c:pt idx="4402">
                  <c:v>6850</c:v>
                </c:pt>
                <c:pt idx="4403">
                  <c:v>7418</c:v>
                </c:pt>
                <c:pt idx="4404">
                  <c:v>7822</c:v>
                </c:pt>
                <c:pt idx="4405">
                  <c:v>8131</c:v>
                </c:pt>
                <c:pt idx="4406">
                  <c:v>8255</c:v>
                </c:pt>
                <c:pt idx="4407">
                  <c:v>8286</c:v>
                </c:pt>
                <c:pt idx="4408">
                  <c:v>8070</c:v>
                </c:pt>
                <c:pt idx="4409">
                  <c:v>7327</c:v>
                </c:pt>
                <c:pt idx="4410">
                  <c:v>6595</c:v>
                </c:pt>
                <c:pt idx="4411">
                  <c:v>6015</c:v>
                </c:pt>
                <c:pt idx="4412">
                  <c:v>5594</c:v>
                </c:pt>
                <c:pt idx="4413">
                  <c:v>5641</c:v>
                </c:pt>
                <c:pt idx="4414">
                  <c:v>6236</c:v>
                </c:pt>
                <c:pt idx="4415">
                  <c:v>4667</c:v>
                </c:pt>
                <c:pt idx="4416">
                  <c:v>4710</c:v>
                </c:pt>
                <c:pt idx="4417">
                  <c:v>4750</c:v>
                </c:pt>
                <c:pt idx="4418">
                  <c:v>4664</c:v>
                </c:pt>
                <c:pt idx="4419">
                  <c:v>4709</c:v>
                </c:pt>
                <c:pt idx="4420">
                  <c:v>8163</c:v>
                </c:pt>
                <c:pt idx="4421">
                  <c:v>6882</c:v>
                </c:pt>
                <c:pt idx="4422">
                  <c:v>6143</c:v>
                </c:pt>
                <c:pt idx="4423">
                  <c:v>5791</c:v>
                </c:pt>
                <c:pt idx="4424">
                  <c:v>5920</c:v>
                </c:pt>
                <c:pt idx="4425">
                  <c:v>6298</c:v>
                </c:pt>
                <c:pt idx="4426">
                  <c:v>6851</c:v>
                </c:pt>
                <c:pt idx="4427">
                  <c:v>7419</c:v>
                </c:pt>
                <c:pt idx="4428">
                  <c:v>7823</c:v>
                </c:pt>
                <c:pt idx="4429">
                  <c:v>8132</c:v>
                </c:pt>
                <c:pt idx="4430">
                  <c:v>8256</c:v>
                </c:pt>
                <c:pt idx="4431">
                  <c:v>8287</c:v>
                </c:pt>
                <c:pt idx="4432">
                  <c:v>8071</c:v>
                </c:pt>
                <c:pt idx="4433">
                  <c:v>7328</c:v>
                </c:pt>
                <c:pt idx="4434">
                  <c:v>6596</c:v>
                </c:pt>
                <c:pt idx="4435">
                  <c:v>6016</c:v>
                </c:pt>
                <c:pt idx="4436">
                  <c:v>5595</c:v>
                </c:pt>
                <c:pt idx="4437">
                  <c:v>5642</c:v>
                </c:pt>
                <c:pt idx="4438">
                  <c:v>6237</c:v>
                </c:pt>
                <c:pt idx="4439">
                  <c:v>7077</c:v>
                </c:pt>
                <c:pt idx="4440">
                  <c:v>8347</c:v>
                </c:pt>
                <c:pt idx="4441">
                  <c:v>8613</c:v>
                </c:pt>
                <c:pt idx="4442">
                  <c:v>8736</c:v>
                </c:pt>
                <c:pt idx="4443">
                  <c:v>8552</c:v>
                </c:pt>
                <c:pt idx="4444">
                  <c:v>8164</c:v>
                </c:pt>
                <c:pt idx="4445">
                  <c:v>6883</c:v>
                </c:pt>
                <c:pt idx="4446">
                  <c:v>6144</c:v>
                </c:pt>
                <c:pt idx="4447">
                  <c:v>5792</c:v>
                </c:pt>
                <c:pt idx="4448">
                  <c:v>5921</c:v>
                </c:pt>
                <c:pt idx="4449">
                  <c:v>6299</c:v>
                </c:pt>
                <c:pt idx="4450">
                  <c:v>6852</c:v>
                </c:pt>
                <c:pt idx="4451">
                  <c:v>7420</c:v>
                </c:pt>
                <c:pt idx="4452">
                  <c:v>7824</c:v>
                </c:pt>
                <c:pt idx="4453">
                  <c:v>8133</c:v>
                </c:pt>
                <c:pt idx="4454">
                  <c:v>8257</c:v>
                </c:pt>
                <c:pt idx="4455">
                  <c:v>8288</c:v>
                </c:pt>
                <c:pt idx="4456">
                  <c:v>8072</c:v>
                </c:pt>
                <c:pt idx="4457">
                  <c:v>7329</c:v>
                </c:pt>
                <c:pt idx="4458">
                  <c:v>6597</c:v>
                </c:pt>
                <c:pt idx="4459">
                  <c:v>6017</c:v>
                </c:pt>
                <c:pt idx="4460">
                  <c:v>5596</c:v>
                </c:pt>
                <c:pt idx="4461">
                  <c:v>5643</c:v>
                </c:pt>
                <c:pt idx="4462">
                  <c:v>6238</c:v>
                </c:pt>
                <c:pt idx="4463">
                  <c:v>7078</c:v>
                </c:pt>
                <c:pt idx="4464">
                  <c:v>8348</c:v>
                </c:pt>
                <c:pt idx="4465">
                  <c:v>8614</c:v>
                </c:pt>
                <c:pt idx="4466">
                  <c:v>8737</c:v>
                </c:pt>
                <c:pt idx="4467">
                  <c:v>8553</c:v>
                </c:pt>
                <c:pt idx="4468">
                  <c:v>8165</c:v>
                </c:pt>
                <c:pt idx="4469">
                  <c:v>6884</c:v>
                </c:pt>
                <c:pt idx="4470">
                  <c:v>6145</c:v>
                </c:pt>
                <c:pt idx="4471">
                  <c:v>5793</c:v>
                </c:pt>
                <c:pt idx="4472">
                  <c:v>5922</c:v>
                </c:pt>
                <c:pt idx="4473">
                  <c:v>6300</c:v>
                </c:pt>
                <c:pt idx="4474">
                  <c:v>6853</c:v>
                </c:pt>
                <c:pt idx="4475">
                  <c:v>7421</c:v>
                </c:pt>
                <c:pt idx="4476">
                  <c:v>7825</c:v>
                </c:pt>
                <c:pt idx="4477">
                  <c:v>8134</c:v>
                </c:pt>
                <c:pt idx="4478">
                  <c:v>8258</c:v>
                </c:pt>
                <c:pt idx="4479">
                  <c:v>8289</c:v>
                </c:pt>
                <c:pt idx="4480">
                  <c:v>8073</c:v>
                </c:pt>
                <c:pt idx="4481">
                  <c:v>7330</c:v>
                </c:pt>
                <c:pt idx="4482">
                  <c:v>6598</c:v>
                </c:pt>
                <c:pt idx="4483">
                  <c:v>6018</c:v>
                </c:pt>
                <c:pt idx="4484">
                  <c:v>5597</c:v>
                </c:pt>
                <c:pt idx="4485">
                  <c:v>5644</c:v>
                </c:pt>
                <c:pt idx="4486">
                  <c:v>6239</c:v>
                </c:pt>
                <c:pt idx="4487">
                  <c:v>7079</c:v>
                </c:pt>
                <c:pt idx="4488">
                  <c:v>8349</c:v>
                </c:pt>
                <c:pt idx="4489">
                  <c:v>8615</c:v>
                </c:pt>
                <c:pt idx="4490">
                  <c:v>8738</c:v>
                </c:pt>
                <c:pt idx="4491">
                  <c:v>8554</c:v>
                </c:pt>
                <c:pt idx="4492">
                  <c:v>8166</c:v>
                </c:pt>
                <c:pt idx="4493">
                  <c:v>6885</c:v>
                </c:pt>
                <c:pt idx="4494">
                  <c:v>6146</c:v>
                </c:pt>
                <c:pt idx="4495">
                  <c:v>5794</c:v>
                </c:pt>
                <c:pt idx="4496">
                  <c:v>5923</c:v>
                </c:pt>
                <c:pt idx="4497">
                  <c:v>6301</c:v>
                </c:pt>
                <c:pt idx="4498">
                  <c:v>6854</c:v>
                </c:pt>
                <c:pt idx="4499">
                  <c:v>7422</c:v>
                </c:pt>
                <c:pt idx="4500">
                  <c:v>7826</c:v>
                </c:pt>
                <c:pt idx="4501">
                  <c:v>8135</c:v>
                </c:pt>
                <c:pt idx="4502">
                  <c:v>8259</c:v>
                </c:pt>
                <c:pt idx="4503">
                  <c:v>8290</c:v>
                </c:pt>
                <c:pt idx="4504">
                  <c:v>8074</c:v>
                </c:pt>
                <c:pt idx="4505">
                  <c:v>7331</c:v>
                </c:pt>
                <c:pt idx="4506">
                  <c:v>6599</c:v>
                </c:pt>
                <c:pt idx="4507">
                  <c:v>6019</c:v>
                </c:pt>
                <c:pt idx="4508">
                  <c:v>5598</c:v>
                </c:pt>
                <c:pt idx="4509">
                  <c:v>5645</c:v>
                </c:pt>
                <c:pt idx="4510">
                  <c:v>6240</c:v>
                </c:pt>
                <c:pt idx="4511">
                  <c:v>7080</c:v>
                </c:pt>
                <c:pt idx="4512">
                  <c:v>8350</c:v>
                </c:pt>
                <c:pt idx="4513">
                  <c:v>8616</c:v>
                </c:pt>
                <c:pt idx="4514">
                  <c:v>8739</c:v>
                </c:pt>
                <c:pt idx="4515">
                  <c:v>8555</c:v>
                </c:pt>
                <c:pt idx="4516">
                  <c:v>8167</c:v>
                </c:pt>
                <c:pt idx="4517">
                  <c:v>6886</c:v>
                </c:pt>
                <c:pt idx="4518">
                  <c:v>6147</c:v>
                </c:pt>
                <c:pt idx="4519">
                  <c:v>5795</c:v>
                </c:pt>
                <c:pt idx="4520">
                  <c:v>5924</c:v>
                </c:pt>
                <c:pt idx="4521">
                  <c:v>6302</c:v>
                </c:pt>
                <c:pt idx="4522">
                  <c:v>6855</c:v>
                </c:pt>
                <c:pt idx="4523">
                  <c:v>7423</c:v>
                </c:pt>
                <c:pt idx="4524">
                  <c:v>7827</c:v>
                </c:pt>
                <c:pt idx="4525">
                  <c:v>8136</c:v>
                </c:pt>
                <c:pt idx="4526">
                  <c:v>8260</c:v>
                </c:pt>
                <c:pt idx="4527">
                  <c:v>8291</c:v>
                </c:pt>
                <c:pt idx="4528">
                  <c:v>8075</c:v>
                </c:pt>
                <c:pt idx="4529">
                  <c:v>7332</c:v>
                </c:pt>
                <c:pt idx="4530">
                  <c:v>6600</c:v>
                </c:pt>
                <c:pt idx="4531">
                  <c:v>6020</c:v>
                </c:pt>
                <c:pt idx="4532">
                  <c:v>5599</c:v>
                </c:pt>
                <c:pt idx="4533">
                  <c:v>5646</c:v>
                </c:pt>
                <c:pt idx="4534">
                  <c:v>6241</c:v>
                </c:pt>
                <c:pt idx="4535">
                  <c:v>7081</c:v>
                </c:pt>
                <c:pt idx="4536">
                  <c:v>8351</c:v>
                </c:pt>
                <c:pt idx="4537">
                  <c:v>8617</c:v>
                </c:pt>
                <c:pt idx="4538">
                  <c:v>8740</c:v>
                </c:pt>
                <c:pt idx="4539">
                  <c:v>8556</c:v>
                </c:pt>
                <c:pt idx="4540">
                  <c:v>8168</c:v>
                </c:pt>
                <c:pt idx="4541">
                  <c:v>6887</c:v>
                </c:pt>
                <c:pt idx="4542">
                  <c:v>6148</c:v>
                </c:pt>
                <c:pt idx="4543">
                  <c:v>5796</c:v>
                </c:pt>
                <c:pt idx="4544">
                  <c:v>5925</c:v>
                </c:pt>
                <c:pt idx="4545">
                  <c:v>6303</c:v>
                </c:pt>
                <c:pt idx="4546">
                  <c:v>6856</c:v>
                </c:pt>
                <c:pt idx="4547">
                  <c:v>7424</c:v>
                </c:pt>
                <c:pt idx="4548">
                  <c:v>7828</c:v>
                </c:pt>
                <c:pt idx="4549">
                  <c:v>8137</c:v>
                </c:pt>
                <c:pt idx="4550">
                  <c:v>8261</c:v>
                </c:pt>
                <c:pt idx="4551">
                  <c:v>8292</c:v>
                </c:pt>
                <c:pt idx="4552">
                  <c:v>8076</c:v>
                </c:pt>
                <c:pt idx="4553">
                  <c:v>7333</c:v>
                </c:pt>
                <c:pt idx="4554">
                  <c:v>6601</c:v>
                </c:pt>
                <c:pt idx="4555">
                  <c:v>6021</c:v>
                </c:pt>
                <c:pt idx="4556">
                  <c:v>5600</c:v>
                </c:pt>
                <c:pt idx="4557">
                  <c:v>5647</c:v>
                </c:pt>
                <c:pt idx="4558">
                  <c:v>6242</c:v>
                </c:pt>
                <c:pt idx="4559">
                  <c:v>7082</c:v>
                </c:pt>
                <c:pt idx="4560">
                  <c:v>8352</c:v>
                </c:pt>
                <c:pt idx="4561">
                  <c:v>8618</c:v>
                </c:pt>
                <c:pt idx="4562">
                  <c:v>8741</c:v>
                </c:pt>
                <c:pt idx="4563">
                  <c:v>8557</c:v>
                </c:pt>
                <c:pt idx="4564">
                  <c:v>8169</c:v>
                </c:pt>
                <c:pt idx="4565">
                  <c:v>6888</c:v>
                </c:pt>
                <c:pt idx="4566">
                  <c:v>6149</c:v>
                </c:pt>
                <c:pt idx="4567">
                  <c:v>5797</c:v>
                </c:pt>
                <c:pt idx="4568">
                  <c:v>5926</c:v>
                </c:pt>
                <c:pt idx="4569">
                  <c:v>6304</c:v>
                </c:pt>
                <c:pt idx="4570">
                  <c:v>6857</c:v>
                </c:pt>
                <c:pt idx="4571">
                  <c:v>7425</c:v>
                </c:pt>
                <c:pt idx="4572">
                  <c:v>7829</c:v>
                </c:pt>
                <c:pt idx="4573">
                  <c:v>8138</c:v>
                </c:pt>
                <c:pt idx="4574">
                  <c:v>8262</c:v>
                </c:pt>
                <c:pt idx="4575">
                  <c:v>8293</c:v>
                </c:pt>
                <c:pt idx="4576">
                  <c:v>8077</c:v>
                </c:pt>
                <c:pt idx="4577">
                  <c:v>7334</c:v>
                </c:pt>
                <c:pt idx="4578">
                  <c:v>6602</c:v>
                </c:pt>
                <c:pt idx="4579">
                  <c:v>6022</c:v>
                </c:pt>
                <c:pt idx="4580">
                  <c:v>5601</c:v>
                </c:pt>
                <c:pt idx="4581">
                  <c:v>5648</c:v>
                </c:pt>
                <c:pt idx="4582">
                  <c:v>6243</c:v>
                </c:pt>
                <c:pt idx="4583">
                  <c:v>7083</c:v>
                </c:pt>
                <c:pt idx="4584">
                  <c:v>8353</c:v>
                </c:pt>
                <c:pt idx="4585">
                  <c:v>8619</c:v>
                </c:pt>
                <c:pt idx="4586">
                  <c:v>8742</c:v>
                </c:pt>
                <c:pt idx="4587">
                  <c:v>8558</c:v>
                </c:pt>
                <c:pt idx="4588">
                  <c:v>8170</c:v>
                </c:pt>
                <c:pt idx="4589">
                  <c:v>6889</c:v>
                </c:pt>
                <c:pt idx="4590">
                  <c:v>6150</c:v>
                </c:pt>
                <c:pt idx="4591">
                  <c:v>5798</c:v>
                </c:pt>
                <c:pt idx="4592">
                  <c:v>5927</c:v>
                </c:pt>
                <c:pt idx="4593">
                  <c:v>6305</c:v>
                </c:pt>
                <c:pt idx="4594">
                  <c:v>6858</c:v>
                </c:pt>
                <c:pt idx="4595">
                  <c:v>7426</c:v>
                </c:pt>
                <c:pt idx="4596">
                  <c:v>7830</c:v>
                </c:pt>
                <c:pt idx="4597">
                  <c:v>8139</c:v>
                </c:pt>
                <c:pt idx="4598">
                  <c:v>8263</c:v>
                </c:pt>
                <c:pt idx="4599">
                  <c:v>8294</c:v>
                </c:pt>
                <c:pt idx="4600">
                  <c:v>8078</c:v>
                </c:pt>
                <c:pt idx="4601">
                  <c:v>7335</c:v>
                </c:pt>
                <c:pt idx="4602">
                  <c:v>6603</c:v>
                </c:pt>
                <c:pt idx="4603">
                  <c:v>6023</c:v>
                </c:pt>
                <c:pt idx="4604">
                  <c:v>5602</c:v>
                </c:pt>
                <c:pt idx="4605">
                  <c:v>5649</c:v>
                </c:pt>
                <c:pt idx="4606">
                  <c:v>6244</c:v>
                </c:pt>
                <c:pt idx="4607">
                  <c:v>7084</c:v>
                </c:pt>
                <c:pt idx="4608">
                  <c:v>8354</c:v>
                </c:pt>
                <c:pt idx="4609">
                  <c:v>8620</c:v>
                </c:pt>
                <c:pt idx="4610">
                  <c:v>8743</c:v>
                </c:pt>
                <c:pt idx="4611">
                  <c:v>8559</c:v>
                </c:pt>
                <c:pt idx="4612">
                  <c:v>8171</c:v>
                </c:pt>
                <c:pt idx="4613">
                  <c:v>6890</c:v>
                </c:pt>
                <c:pt idx="4614">
                  <c:v>6151</c:v>
                </c:pt>
                <c:pt idx="4615">
                  <c:v>5799</c:v>
                </c:pt>
                <c:pt idx="4616">
                  <c:v>5928</c:v>
                </c:pt>
                <c:pt idx="4617">
                  <c:v>6306</c:v>
                </c:pt>
                <c:pt idx="4618">
                  <c:v>6859</c:v>
                </c:pt>
                <c:pt idx="4619">
                  <c:v>7427</c:v>
                </c:pt>
                <c:pt idx="4620">
                  <c:v>7831</c:v>
                </c:pt>
                <c:pt idx="4621">
                  <c:v>8140</c:v>
                </c:pt>
                <c:pt idx="4622">
                  <c:v>8264</c:v>
                </c:pt>
                <c:pt idx="4623">
                  <c:v>8295</c:v>
                </c:pt>
                <c:pt idx="4624">
                  <c:v>8079</c:v>
                </c:pt>
                <c:pt idx="4625">
                  <c:v>7336</c:v>
                </c:pt>
                <c:pt idx="4626">
                  <c:v>6604</c:v>
                </c:pt>
                <c:pt idx="4627">
                  <c:v>6024</c:v>
                </c:pt>
                <c:pt idx="4628">
                  <c:v>5603</c:v>
                </c:pt>
                <c:pt idx="4629">
                  <c:v>5650</c:v>
                </c:pt>
                <c:pt idx="4630">
                  <c:v>6245</c:v>
                </c:pt>
                <c:pt idx="4631">
                  <c:v>7085</c:v>
                </c:pt>
                <c:pt idx="4632">
                  <c:v>8355</c:v>
                </c:pt>
                <c:pt idx="4633">
                  <c:v>4779</c:v>
                </c:pt>
                <c:pt idx="4634">
                  <c:v>4767</c:v>
                </c:pt>
                <c:pt idx="4635">
                  <c:v>4749</c:v>
                </c:pt>
                <c:pt idx="4636">
                  <c:v>8172</c:v>
                </c:pt>
                <c:pt idx="4637">
                  <c:v>6891</c:v>
                </c:pt>
                <c:pt idx="4638">
                  <c:v>6152</c:v>
                </c:pt>
                <c:pt idx="4639">
                  <c:v>5800</c:v>
                </c:pt>
                <c:pt idx="4640">
                  <c:v>5929</c:v>
                </c:pt>
                <c:pt idx="4641">
                  <c:v>6307</c:v>
                </c:pt>
                <c:pt idx="4642">
                  <c:v>6860</c:v>
                </c:pt>
                <c:pt idx="4643">
                  <c:v>7428</c:v>
                </c:pt>
                <c:pt idx="4644">
                  <c:v>7832</c:v>
                </c:pt>
                <c:pt idx="4645">
                  <c:v>8141</c:v>
                </c:pt>
                <c:pt idx="4646">
                  <c:v>8265</c:v>
                </c:pt>
                <c:pt idx="4647">
                  <c:v>8296</c:v>
                </c:pt>
                <c:pt idx="4648">
                  <c:v>8080</c:v>
                </c:pt>
                <c:pt idx="4649">
                  <c:v>7337</c:v>
                </c:pt>
                <c:pt idx="4650">
                  <c:v>6605</c:v>
                </c:pt>
                <c:pt idx="4651">
                  <c:v>6025</c:v>
                </c:pt>
                <c:pt idx="4652">
                  <c:v>5604</c:v>
                </c:pt>
                <c:pt idx="4653">
                  <c:v>5651</c:v>
                </c:pt>
                <c:pt idx="4654">
                  <c:v>6246</c:v>
                </c:pt>
                <c:pt idx="4655">
                  <c:v>7086</c:v>
                </c:pt>
                <c:pt idx="4656">
                  <c:v>8356</c:v>
                </c:pt>
                <c:pt idx="4657">
                  <c:v>8621</c:v>
                </c:pt>
                <c:pt idx="4658">
                  <c:v>8744</c:v>
                </c:pt>
                <c:pt idx="4659">
                  <c:v>4792</c:v>
                </c:pt>
                <c:pt idx="4660">
                  <c:v>8173</c:v>
                </c:pt>
                <c:pt idx="4661">
                  <c:v>6892</c:v>
                </c:pt>
                <c:pt idx="4662">
                  <c:v>6153</c:v>
                </c:pt>
                <c:pt idx="4663">
                  <c:v>5801</c:v>
                </c:pt>
                <c:pt idx="4664">
                  <c:v>5930</c:v>
                </c:pt>
                <c:pt idx="4665">
                  <c:v>6308</c:v>
                </c:pt>
                <c:pt idx="4666">
                  <c:v>6861</c:v>
                </c:pt>
                <c:pt idx="4667">
                  <c:v>7429</c:v>
                </c:pt>
                <c:pt idx="4668">
                  <c:v>7833</c:v>
                </c:pt>
                <c:pt idx="4669">
                  <c:v>8142</c:v>
                </c:pt>
                <c:pt idx="4670">
                  <c:v>8266</c:v>
                </c:pt>
                <c:pt idx="4671">
                  <c:v>8297</c:v>
                </c:pt>
                <c:pt idx="4672">
                  <c:v>8081</c:v>
                </c:pt>
                <c:pt idx="4673">
                  <c:v>7338</c:v>
                </c:pt>
                <c:pt idx="4674">
                  <c:v>6606</c:v>
                </c:pt>
                <c:pt idx="4675">
                  <c:v>6026</c:v>
                </c:pt>
                <c:pt idx="4676">
                  <c:v>5605</c:v>
                </c:pt>
                <c:pt idx="4677">
                  <c:v>5652</c:v>
                </c:pt>
                <c:pt idx="4678">
                  <c:v>6247</c:v>
                </c:pt>
                <c:pt idx="4679">
                  <c:v>7087</c:v>
                </c:pt>
                <c:pt idx="4680">
                  <c:v>8357</c:v>
                </c:pt>
                <c:pt idx="4681">
                  <c:v>8622</c:v>
                </c:pt>
                <c:pt idx="4682">
                  <c:v>4773</c:v>
                </c:pt>
                <c:pt idx="4683">
                  <c:v>4760</c:v>
                </c:pt>
                <c:pt idx="4684">
                  <c:v>8174</c:v>
                </c:pt>
                <c:pt idx="4685">
                  <c:v>6893</c:v>
                </c:pt>
                <c:pt idx="4686">
                  <c:v>6154</c:v>
                </c:pt>
                <c:pt idx="4687">
                  <c:v>5802</c:v>
                </c:pt>
                <c:pt idx="4688">
                  <c:v>5931</c:v>
                </c:pt>
                <c:pt idx="4689">
                  <c:v>6309</c:v>
                </c:pt>
                <c:pt idx="4690">
                  <c:v>6862</c:v>
                </c:pt>
                <c:pt idx="4691">
                  <c:v>7430</c:v>
                </c:pt>
                <c:pt idx="4692">
                  <c:v>7834</c:v>
                </c:pt>
                <c:pt idx="4693">
                  <c:v>8143</c:v>
                </c:pt>
                <c:pt idx="4694">
                  <c:v>8267</c:v>
                </c:pt>
                <c:pt idx="4695">
                  <c:v>8298</c:v>
                </c:pt>
                <c:pt idx="4696">
                  <c:v>8082</c:v>
                </c:pt>
                <c:pt idx="4697">
                  <c:v>7339</c:v>
                </c:pt>
                <c:pt idx="4698">
                  <c:v>6607</c:v>
                </c:pt>
                <c:pt idx="4699">
                  <c:v>6027</c:v>
                </c:pt>
                <c:pt idx="4700">
                  <c:v>5606</c:v>
                </c:pt>
                <c:pt idx="4701">
                  <c:v>5653</c:v>
                </c:pt>
                <c:pt idx="4702">
                  <c:v>6248</c:v>
                </c:pt>
                <c:pt idx="4703">
                  <c:v>7088</c:v>
                </c:pt>
                <c:pt idx="4704">
                  <c:v>8358</c:v>
                </c:pt>
                <c:pt idx="4705">
                  <c:v>8623</c:v>
                </c:pt>
                <c:pt idx="4706">
                  <c:v>8745</c:v>
                </c:pt>
                <c:pt idx="4707">
                  <c:v>8560</c:v>
                </c:pt>
                <c:pt idx="4708">
                  <c:v>8175</c:v>
                </c:pt>
                <c:pt idx="4709">
                  <c:v>6894</c:v>
                </c:pt>
                <c:pt idx="4710">
                  <c:v>6155</c:v>
                </c:pt>
                <c:pt idx="4711">
                  <c:v>5803</c:v>
                </c:pt>
                <c:pt idx="4712">
                  <c:v>5932</c:v>
                </c:pt>
                <c:pt idx="4713">
                  <c:v>6310</c:v>
                </c:pt>
                <c:pt idx="4714">
                  <c:v>6863</c:v>
                </c:pt>
                <c:pt idx="4715">
                  <c:v>7431</c:v>
                </c:pt>
                <c:pt idx="4716">
                  <c:v>7835</c:v>
                </c:pt>
                <c:pt idx="4717">
                  <c:v>8144</c:v>
                </c:pt>
                <c:pt idx="4718">
                  <c:v>8268</c:v>
                </c:pt>
                <c:pt idx="4719">
                  <c:v>8299</c:v>
                </c:pt>
                <c:pt idx="4720">
                  <c:v>8083</c:v>
                </c:pt>
                <c:pt idx="4721">
                  <c:v>7340</c:v>
                </c:pt>
                <c:pt idx="4722">
                  <c:v>6608</c:v>
                </c:pt>
                <c:pt idx="4723">
                  <c:v>6028</c:v>
                </c:pt>
                <c:pt idx="4724">
                  <c:v>5607</c:v>
                </c:pt>
                <c:pt idx="4725">
                  <c:v>5654</c:v>
                </c:pt>
                <c:pt idx="4726">
                  <c:v>6249</c:v>
                </c:pt>
                <c:pt idx="4727">
                  <c:v>7089</c:v>
                </c:pt>
                <c:pt idx="4728">
                  <c:v>8359</c:v>
                </c:pt>
                <c:pt idx="4729">
                  <c:v>8624</c:v>
                </c:pt>
                <c:pt idx="4730">
                  <c:v>8746</c:v>
                </c:pt>
                <c:pt idx="4731">
                  <c:v>8561</c:v>
                </c:pt>
                <c:pt idx="4732">
                  <c:v>8176</c:v>
                </c:pt>
                <c:pt idx="4733">
                  <c:v>6895</c:v>
                </c:pt>
                <c:pt idx="4734">
                  <c:v>6156</c:v>
                </c:pt>
                <c:pt idx="4735">
                  <c:v>5804</c:v>
                </c:pt>
                <c:pt idx="4736">
                  <c:v>5933</c:v>
                </c:pt>
                <c:pt idx="4737">
                  <c:v>6311</c:v>
                </c:pt>
                <c:pt idx="4738">
                  <c:v>6864</c:v>
                </c:pt>
                <c:pt idx="4739">
                  <c:v>7432</c:v>
                </c:pt>
                <c:pt idx="4740">
                  <c:v>7836</c:v>
                </c:pt>
                <c:pt idx="4741">
                  <c:v>8145</c:v>
                </c:pt>
                <c:pt idx="4742">
                  <c:v>8269</c:v>
                </c:pt>
                <c:pt idx="4743">
                  <c:v>8300</c:v>
                </c:pt>
                <c:pt idx="4744">
                  <c:v>8084</c:v>
                </c:pt>
                <c:pt idx="4745">
                  <c:v>7341</c:v>
                </c:pt>
                <c:pt idx="4746">
                  <c:v>6609</c:v>
                </c:pt>
                <c:pt idx="4747">
                  <c:v>6029</c:v>
                </c:pt>
                <c:pt idx="4748">
                  <c:v>5608</c:v>
                </c:pt>
                <c:pt idx="4749">
                  <c:v>5655</c:v>
                </c:pt>
                <c:pt idx="4750">
                  <c:v>6250</c:v>
                </c:pt>
                <c:pt idx="4751">
                  <c:v>7090</c:v>
                </c:pt>
                <c:pt idx="4752">
                  <c:v>8360</c:v>
                </c:pt>
                <c:pt idx="4753">
                  <c:v>8625</c:v>
                </c:pt>
                <c:pt idx="4754">
                  <c:v>8747</c:v>
                </c:pt>
                <c:pt idx="4755">
                  <c:v>8562</c:v>
                </c:pt>
                <c:pt idx="4756">
                  <c:v>8177</c:v>
                </c:pt>
                <c:pt idx="4757">
                  <c:v>6896</c:v>
                </c:pt>
                <c:pt idx="4758">
                  <c:v>6157</c:v>
                </c:pt>
                <c:pt idx="4759">
                  <c:v>5805</c:v>
                </c:pt>
                <c:pt idx="4760">
                  <c:v>5934</c:v>
                </c:pt>
                <c:pt idx="4761">
                  <c:v>6312</c:v>
                </c:pt>
                <c:pt idx="4762">
                  <c:v>6865</c:v>
                </c:pt>
                <c:pt idx="4763">
                  <c:v>7433</c:v>
                </c:pt>
                <c:pt idx="4764">
                  <c:v>7837</c:v>
                </c:pt>
                <c:pt idx="4765">
                  <c:v>8146</c:v>
                </c:pt>
                <c:pt idx="4766">
                  <c:v>8270</c:v>
                </c:pt>
                <c:pt idx="4767">
                  <c:v>8301</c:v>
                </c:pt>
                <c:pt idx="4768">
                  <c:v>8085</c:v>
                </c:pt>
                <c:pt idx="4769">
                  <c:v>7342</c:v>
                </c:pt>
                <c:pt idx="4770">
                  <c:v>6610</c:v>
                </c:pt>
                <c:pt idx="4771">
                  <c:v>6030</c:v>
                </c:pt>
                <c:pt idx="4772">
                  <c:v>5609</c:v>
                </c:pt>
                <c:pt idx="4773">
                  <c:v>5656</c:v>
                </c:pt>
                <c:pt idx="4774">
                  <c:v>6251</c:v>
                </c:pt>
                <c:pt idx="4775">
                  <c:v>7091</c:v>
                </c:pt>
                <c:pt idx="4776">
                  <c:v>8361</c:v>
                </c:pt>
                <c:pt idx="4777">
                  <c:v>8626</c:v>
                </c:pt>
                <c:pt idx="4778">
                  <c:v>8748</c:v>
                </c:pt>
                <c:pt idx="4779">
                  <c:v>8563</c:v>
                </c:pt>
                <c:pt idx="4780">
                  <c:v>8178</c:v>
                </c:pt>
                <c:pt idx="4781">
                  <c:v>6897</c:v>
                </c:pt>
                <c:pt idx="4782">
                  <c:v>6158</c:v>
                </c:pt>
                <c:pt idx="4783">
                  <c:v>5806</c:v>
                </c:pt>
                <c:pt idx="4784">
                  <c:v>5935</c:v>
                </c:pt>
                <c:pt idx="4785">
                  <c:v>6313</c:v>
                </c:pt>
                <c:pt idx="4786">
                  <c:v>6866</c:v>
                </c:pt>
                <c:pt idx="4787">
                  <c:v>7434</c:v>
                </c:pt>
                <c:pt idx="4788">
                  <c:v>7838</c:v>
                </c:pt>
                <c:pt idx="4789">
                  <c:v>8147</c:v>
                </c:pt>
                <c:pt idx="4790">
                  <c:v>8271</c:v>
                </c:pt>
                <c:pt idx="4791">
                  <c:v>8302</c:v>
                </c:pt>
                <c:pt idx="4792">
                  <c:v>8086</c:v>
                </c:pt>
                <c:pt idx="4793">
                  <c:v>7343</c:v>
                </c:pt>
                <c:pt idx="4794">
                  <c:v>6611</c:v>
                </c:pt>
                <c:pt idx="4795">
                  <c:v>6031</c:v>
                </c:pt>
                <c:pt idx="4796">
                  <c:v>5610</c:v>
                </c:pt>
                <c:pt idx="4797">
                  <c:v>5657</c:v>
                </c:pt>
                <c:pt idx="4798">
                  <c:v>6252</c:v>
                </c:pt>
                <c:pt idx="4799">
                  <c:v>7092</c:v>
                </c:pt>
                <c:pt idx="4800">
                  <c:v>8362</c:v>
                </c:pt>
                <c:pt idx="4801">
                  <c:v>8627</c:v>
                </c:pt>
                <c:pt idx="4802">
                  <c:v>8749</c:v>
                </c:pt>
                <c:pt idx="4803">
                  <c:v>8564</c:v>
                </c:pt>
                <c:pt idx="4804">
                  <c:v>8179</c:v>
                </c:pt>
                <c:pt idx="4805">
                  <c:v>6898</c:v>
                </c:pt>
                <c:pt idx="4806">
                  <c:v>6159</c:v>
                </c:pt>
                <c:pt idx="4807">
                  <c:v>5807</c:v>
                </c:pt>
                <c:pt idx="4808">
                  <c:v>5936</c:v>
                </c:pt>
                <c:pt idx="4809">
                  <c:v>6314</c:v>
                </c:pt>
                <c:pt idx="4810">
                  <c:v>6867</c:v>
                </c:pt>
                <c:pt idx="4811">
                  <c:v>7435</c:v>
                </c:pt>
                <c:pt idx="4812">
                  <c:v>7839</c:v>
                </c:pt>
                <c:pt idx="4813">
                  <c:v>8148</c:v>
                </c:pt>
                <c:pt idx="4814">
                  <c:v>8272</c:v>
                </c:pt>
                <c:pt idx="4815">
                  <c:v>8303</c:v>
                </c:pt>
                <c:pt idx="4816">
                  <c:v>8087</c:v>
                </c:pt>
                <c:pt idx="4817">
                  <c:v>7344</c:v>
                </c:pt>
                <c:pt idx="4818">
                  <c:v>6612</c:v>
                </c:pt>
                <c:pt idx="4819">
                  <c:v>6032</c:v>
                </c:pt>
                <c:pt idx="4820">
                  <c:v>5611</c:v>
                </c:pt>
                <c:pt idx="4821">
                  <c:v>5658</c:v>
                </c:pt>
                <c:pt idx="4822">
                  <c:v>6253</c:v>
                </c:pt>
                <c:pt idx="4823">
                  <c:v>7093</c:v>
                </c:pt>
                <c:pt idx="4824">
                  <c:v>8363</c:v>
                </c:pt>
                <c:pt idx="4825">
                  <c:v>8628</c:v>
                </c:pt>
                <c:pt idx="4826">
                  <c:v>8750</c:v>
                </c:pt>
                <c:pt idx="4827">
                  <c:v>8565</c:v>
                </c:pt>
                <c:pt idx="4828">
                  <c:v>8180</c:v>
                </c:pt>
                <c:pt idx="4829">
                  <c:v>6899</c:v>
                </c:pt>
                <c:pt idx="4830">
                  <c:v>6160</c:v>
                </c:pt>
                <c:pt idx="4831">
                  <c:v>5808</c:v>
                </c:pt>
                <c:pt idx="4832">
                  <c:v>5937</c:v>
                </c:pt>
                <c:pt idx="4833">
                  <c:v>6315</c:v>
                </c:pt>
                <c:pt idx="4834">
                  <c:v>6868</c:v>
                </c:pt>
                <c:pt idx="4835">
                  <c:v>7436</c:v>
                </c:pt>
                <c:pt idx="4836">
                  <c:v>7840</c:v>
                </c:pt>
                <c:pt idx="4837">
                  <c:v>8149</c:v>
                </c:pt>
                <c:pt idx="4838">
                  <c:v>8273</c:v>
                </c:pt>
                <c:pt idx="4839">
                  <c:v>8304</c:v>
                </c:pt>
                <c:pt idx="4840">
                  <c:v>8088</c:v>
                </c:pt>
                <c:pt idx="4841">
                  <c:v>7345</c:v>
                </c:pt>
                <c:pt idx="4842">
                  <c:v>6613</c:v>
                </c:pt>
                <c:pt idx="4843">
                  <c:v>6033</c:v>
                </c:pt>
                <c:pt idx="4844">
                  <c:v>5612</c:v>
                </c:pt>
                <c:pt idx="4845">
                  <c:v>5659</c:v>
                </c:pt>
                <c:pt idx="4846">
                  <c:v>6254</c:v>
                </c:pt>
                <c:pt idx="4847">
                  <c:v>7094</c:v>
                </c:pt>
                <c:pt idx="4848">
                  <c:v>8364</c:v>
                </c:pt>
                <c:pt idx="4849">
                  <c:v>8629</c:v>
                </c:pt>
                <c:pt idx="4850">
                  <c:v>8751</c:v>
                </c:pt>
                <c:pt idx="4851">
                  <c:v>8566</c:v>
                </c:pt>
                <c:pt idx="4852">
                  <c:v>8181</c:v>
                </c:pt>
                <c:pt idx="4853">
                  <c:v>6900</c:v>
                </c:pt>
                <c:pt idx="4854">
                  <c:v>6161</c:v>
                </c:pt>
                <c:pt idx="4855">
                  <c:v>5809</c:v>
                </c:pt>
                <c:pt idx="4856">
                  <c:v>5938</c:v>
                </c:pt>
                <c:pt idx="4857">
                  <c:v>6316</c:v>
                </c:pt>
                <c:pt idx="4858">
                  <c:v>6869</c:v>
                </c:pt>
                <c:pt idx="4859">
                  <c:v>7437</c:v>
                </c:pt>
                <c:pt idx="4860">
                  <c:v>7841</c:v>
                </c:pt>
                <c:pt idx="4861">
                  <c:v>8150</c:v>
                </c:pt>
                <c:pt idx="4862">
                  <c:v>8274</c:v>
                </c:pt>
                <c:pt idx="4863">
                  <c:v>8305</c:v>
                </c:pt>
                <c:pt idx="4864">
                  <c:v>8089</c:v>
                </c:pt>
                <c:pt idx="4865">
                  <c:v>7346</c:v>
                </c:pt>
                <c:pt idx="4866">
                  <c:v>6614</c:v>
                </c:pt>
                <c:pt idx="4867">
                  <c:v>6034</c:v>
                </c:pt>
                <c:pt idx="4868">
                  <c:v>5613</c:v>
                </c:pt>
                <c:pt idx="4869">
                  <c:v>5660</c:v>
                </c:pt>
                <c:pt idx="4870">
                  <c:v>6255</c:v>
                </c:pt>
                <c:pt idx="4871">
                  <c:v>7095</c:v>
                </c:pt>
                <c:pt idx="4872">
                  <c:v>8365</c:v>
                </c:pt>
                <c:pt idx="4873">
                  <c:v>8630</c:v>
                </c:pt>
                <c:pt idx="4874">
                  <c:v>8752</c:v>
                </c:pt>
                <c:pt idx="4875">
                  <c:v>8567</c:v>
                </c:pt>
                <c:pt idx="4876">
                  <c:v>8182</c:v>
                </c:pt>
                <c:pt idx="4877">
                  <c:v>6901</c:v>
                </c:pt>
                <c:pt idx="4878">
                  <c:v>6162</c:v>
                </c:pt>
                <c:pt idx="4879">
                  <c:v>5810</c:v>
                </c:pt>
                <c:pt idx="4880">
                  <c:v>5939</c:v>
                </c:pt>
                <c:pt idx="4881">
                  <c:v>6317</c:v>
                </c:pt>
                <c:pt idx="4882">
                  <c:v>6870</c:v>
                </c:pt>
                <c:pt idx="4883">
                  <c:v>7438</c:v>
                </c:pt>
                <c:pt idx="4884">
                  <c:v>7842</c:v>
                </c:pt>
                <c:pt idx="4885">
                  <c:v>8151</c:v>
                </c:pt>
                <c:pt idx="4886">
                  <c:v>8275</c:v>
                </c:pt>
                <c:pt idx="4887">
                  <c:v>8306</c:v>
                </c:pt>
                <c:pt idx="4888">
                  <c:v>8090</c:v>
                </c:pt>
                <c:pt idx="4889">
                  <c:v>7347</c:v>
                </c:pt>
                <c:pt idx="4890">
                  <c:v>6615</c:v>
                </c:pt>
                <c:pt idx="4891">
                  <c:v>6035</c:v>
                </c:pt>
                <c:pt idx="4892">
                  <c:v>5614</c:v>
                </c:pt>
                <c:pt idx="4893">
                  <c:v>5661</c:v>
                </c:pt>
                <c:pt idx="4894">
                  <c:v>6256</c:v>
                </c:pt>
                <c:pt idx="4895">
                  <c:v>7096</c:v>
                </c:pt>
                <c:pt idx="4896">
                  <c:v>8366</c:v>
                </c:pt>
                <c:pt idx="4897">
                  <c:v>8631</c:v>
                </c:pt>
                <c:pt idx="4898">
                  <c:v>8753</c:v>
                </c:pt>
                <c:pt idx="4899">
                  <c:v>8568</c:v>
                </c:pt>
                <c:pt idx="4900">
                  <c:v>8183</c:v>
                </c:pt>
                <c:pt idx="4901">
                  <c:v>6902</c:v>
                </c:pt>
                <c:pt idx="4902">
                  <c:v>6163</c:v>
                </c:pt>
                <c:pt idx="4903">
                  <c:v>5811</c:v>
                </c:pt>
                <c:pt idx="4904">
                  <c:v>5940</c:v>
                </c:pt>
                <c:pt idx="4905">
                  <c:v>6318</c:v>
                </c:pt>
                <c:pt idx="4906">
                  <c:v>6871</c:v>
                </c:pt>
                <c:pt idx="4907">
                  <c:v>7439</c:v>
                </c:pt>
                <c:pt idx="4908">
                  <c:v>7843</c:v>
                </c:pt>
                <c:pt idx="4909">
                  <c:v>8152</c:v>
                </c:pt>
                <c:pt idx="4910">
                  <c:v>8276</c:v>
                </c:pt>
                <c:pt idx="4911">
                  <c:v>8307</c:v>
                </c:pt>
                <c:pt idx="4912">
                  <c:v>8091</c:v>
                </c:pt>
                <c:pt idx="4913">
                  <c:v>7348</c:v>
                </c:pt>
                <c:pt idx="4914">
                  <c:v>6616</c:v>
                </c:pt>
                <c:pt idx="4915">
                  <c:v>6036</c:v>
                </c:pt>
                <c:pt idx="4916">
                  <c:v>5615</c:v>
                </c:pt>
                <c:pt idx="4917">
                  <c:v>5662</c:v>
                </c:pt>
                <c:pt idx="4918">
                  <c:v>6257</c:v>
                </c:pt>
                <c:pt idx="4919">
                  <c:v>7097</c:v>
                </c:pt>
                <c:pt idx="4920">
                  <c:v>8367</c:v>
                </c:pt>
                <c:pt idx="4921">
                  <c:v>8632</c:v>
                </c:pt>
                <c:pt idx="4922">
                  <c:v>8754</c:v>
                </c:pt>
                <c:pt idx="4923">
                  <c:v>8569</c:v>
                </c:pt>
                <c:pt idx="4924">
                  <c:v>8184</c:v>
                </c:pt>
                <c:pt idx="4925">
                  <c:v>6903</c:v>
                </c:pt>
                <c:pt idx="4926">
                  <c:v>6164</c:v>
                </c:pt>
                <c:pt idx="4927">
                  <c:v>5812</c:v>
                </c:pt>
                <c:pt idx="4928">
                  <c:v>5941</c:v>
                </c:pt>
                <c:pt idx="4929">
                  <c:v>6319</c:v>
                </c:pt>
                <c:pt idx="4930">
                  <c:v>6872</c:v>
                </c:pt>
                <c:pt idx="4931">
                  <c:v>7440</c:v>
                </c:pt>
                <c:pt idx="4932">
                  <c:v>7844</c:v>
                </c:pt>
                <c:pt idx="4933">
                  <c:v>8153</c:v>
                </c:pt>
                <c:pt idx="4934">
                  <c:v>8277</c:v>
                </c:pt>
                <c:pt idx="4935">
                  <c:v>8308</c:v>
                </c:pt>
                <c:pt idx="4936">
                  <c:v>8092</c:v>
                </c:pt>
                <c:pt idx="4937">
                  <c:v>7349</c:v>
                </c:pt>
                <c:pt idx="4938">
                  <c:v>6617</c:v>
                </c:pt>
                <c:pt idx="4939">
                  <c:v>6037</c:v>
                </c:pt>
                <c:pt idx="4940">
                  <c:v>5616</c:v>
                </c:pt>
                <c:pt idx="4941">
                  <c:v>5663</c:v>
                </c:pt>
                <c:pt idx="4942">
                  <c:v>6258</c:v>
                </c:pt>
                <c:pt idx="4943">
                  <c:v>7098</c:v>
                </c:pt>
                <c:pt idx="4944">
                  <c:v>8368</c:v>
                </c:pt>
                <c:pt idx="4945">
                  <c:v>8633</c:v>
                </c:pt>
                <c:pt idx="4946">
                  <c:v>8755</c:v>
                </c:pt>
                <c:pt idx="4947">
                  <c:v>8570</c:v>
                </c:pt>
                <c:pt idx="4948">
                  <c:v>8185</c:v>
                </c:pt>
                <c:pt idx="4949">
                  <c:v>6904</c:v>
                </c:pt>
                <c:pt idx="4950">
                  <c:v>6165</c:v>
                </c:pt>
                <c:pt idx="4951">
                  <c:v>5813</c:v>
                </c:pt>
                <c:pt idx="4952">
                  <c:v>5942</c:v>
                </c:pt>
                <c:pt idx="4953">
                  <c:v>6320</c:v>
                </c:pt>
                <c:pt idx="4954">
                  <c:v>6873</c:v>
                </c:pt>
                <c:pt idx="4955">
                  <c:v>7441</c:v>
                </c:pt>
                <c:pt idx="4956">
                  <c:v>7845</c:v>
                </c:pt>
                <c:pt idx="4957">
                  <c:v>8154</c:v>
                </c:pt>
                <c:pt idx="4958">
                  <c:v>8278</c:v>
                </c:pt>
                <c:pt idx="4959">
                  <c:v>8309</c:v>
                </c:pt>
                <c:pt idx="4960">
                  <c:v>8093</c:v>
                </c:pt>
                <c:pt idx="4961">
                  <c:v>7350</c:v>
                </c:pt>
                <c:pt idx="4962">
                  <c:v>6618</c:v>
                </c:pt>
                <c:pt idx="4963">
                  <c:v>6038</c:v>
                </c:pt>
                <c:pt idx="4964">
                  <c:v>5617</c:v>
                </c:pt>
                <c:pt idx="4965">
                  <c:v>5664</c:v>
                </c:pt>
                <c:pt idx="4966">
                  <c:v>6259</c:v>
                </c:pt>
                <c:pt idx="4967">
                  <c:v>7099</c:v>
                </c:pt>
                <c:pt idx="4968">
                  <c:v>8369</c:v>
                </c:pt>
                <c:pt idx="4969">
                  <c:v>8634</c:v>
                </c:pt>
                <c:pt idx="4970">
                  <c:v>8756</c:v>
                </c:pt>
                <c:pt idx="4971">
                  <c:v>8571</c:v>
                </c:pt>
                <c:pt idx="4972">
                  <c:v>8186</c:v>
                </c:pt>
                <c:pt idx="4973">
                  <c:v>6905</c:v>
                </c:pt>
                <c:pt idx="4974">
                  <c:v>6166</c:v>
                </c:pt>
                <c:pt idx="4975">
                  <c:v>5814</c:v>
                </c:pt>
                <c:pt idx="4976">
                  <c:v>5943</c:v>
                </c:pt>
                <c:pt idx="4977">
                  <c:v>6321</c:v>
                </c:pt>
                <c:pt idx="4978">
                  <c:v>6874</c:v>
                </c:pt>
                <c:pt idx="4979">
                  <c:v>7442</c:v>
                </c:pt>
                <c:pt idx="4980">
                  <c:v>7846</c:v>
                </c:pt>
                <c:pt idx="4981">
                  <c:v>8155</c:v>
                </c:pt>
                <c:pt idx="4982">
                  <c:v>8279</c:v>
                </c:pt>
                <c:pt idx="4983">
                  <c:v>8310</c:v>
                </c:pt>
                <c:pt idx="4984">
                  <c:v>8094</c:v>
                </c:pt>
                <c:pt idx="4985">
                  <c:v>7351</c:v>
                </c:pt>
                <c:pt idx="4986">
                  <c:v>6619</c:v>
                </c:pt>
                <c:pt idx="4987">
                  <c:v>6039</c:v>
                </c:pt>
                <c:pt idx="4988">
                  <c:v>5618</c:v>
                </c:pt>
                <c:pt idx="4989">
                  <c:v>5665</c:v>
                </c:pt>
                <c:pt idx="4990">
                  <c:v>6260</c:v>
                </c:pt>
                <c:pt idx="4991">
                  <c:v>7100</c:v>
                </c:pt>
                <c:pt idx="4992">
                  <c:v>8370</c:v>
                </c:pt>
                <c:pt idx="4993">
                  <c:v>8635</c:v>
                </c:pt>
                <c:pt idx="4994">
                  <c:v>8757</c:v>
                </c:pt>
                <c:pt idx="4995">
                  <c:v>8572</c:v>
                </c:pt>
                <c:pt idx="4996">
                  <c:v>8187</c:v>
                </c:pt>
                <c:pt idx="4997">
                  <c:v>6906</c:v>
                </c:pt>
                <c:pt idx="4998">
                  <c:v>6167</c:v>
                </c:pt>
                <c:pt idx="4999">
                  <c:v>5815</c:v>
                </c:pt>
                <c:pt idx="5000">
                  <c:v>5944</c:v>
                </c:pt>
                <c:pt idx="5001">
                  <c:v>6322</c:v>
                </c:pt>
                <c:pt idx="5002">
                  <c:v>6875</c:v>
                </c:pt>
                <c:pt idx="5003">
                  <c:v>7443</c:v>
                </c:pt>
                <c:pt idx="5004">
                  <c:v>7847</c:v>
                </c:pt>
                <c:pt idx="5005">
                  <c:v>8156</c:v>
                </c:pt>
                <c:pt idx="5006">
                  <c:v>8280</c:v>
                </c:pt>
                <c:pt idx="5007">
                  <c:v>8311</c:v>
                </c:pt>
                <c:pt idx="5008">
                  <c:v>8095</c:v>
                </c:pt>
                <c:pt idx="5009">
                  <c:v>7352</c:v>
                </c:pt>
                <c:pt idx="5010">
                  <c:v>6620</c:v>
                </c:pt>
                <c:pt idx="5011">
                  <c:v>6040</c:v>
                </c:pt>
                <c:pt idx="5012">
                  <c:v>5619</c:v>
                </c:pt>
                <c:pt idx="5013">
                  <c:v>5666</c:v>
                </c:pt>
                <c:pt idx="5014">
                  <c:v>6261</c:v>
                </c:pt>
                <c:pt idx="5015">
                  <c:v>7101</c:v>
                </c:pt>
                <c:pt idx="5016">
                  <c:v>8371</c:v>
                </c:pt>
                <c:pt idx="5017">
                  <c:v>8636</c:v>
                </c:pt>
                <c:pt idx="5018">
                  <c:v>8758</c:v>
                </c:pt>
                <c:pt idx="5019">
                  <c:v>8573</c:v>
                </c:pt>
                <c:pt idx="5020">
                  <c:v>8188</c:v>
                </c:pt>
                <c:pt idx="5021">
                  <c:v>6907</c:v>
                </c:pt>
                <c:pt idx="5022">
                  <c:v>6168</c:v>
                </c:pt>
                <c:pt idx="5023">
                  <c:v>5816</c:v>
                </c:pt>
                <c:pt idx="5024">
                  <c:v>5945</c:v>
                </c:pt>
                <c:pt idx="5025">
                  <c:v>6323</c:v>
                </c:pt>
                <c:pt idx="5026">
                  <c:v>6876</c:v>
                </c:pt>
                <c:pt idx="5027">
                  <c:v>7444</c:v>
                </c:pt>
                <c:pt idx="5028">
                  <c:v>7848</c:v>
                </c:pt>
                <c:pt idx="5029">
                  <c:v>8157</c:v>
                </c:pt>
                <c:pt idx="5030">
                  <c:v>8281</c:v>
                </c:pt>
                <c:pt idx="5031">
                  <c:v>8312</c:v>
                </c:pt>
                <c:pt idx="5032">
                  <c:v>8096</c:v>
                </c:pt>
                <c:pt idx="5033">
                  <c:v>7353</c:v>
                </c:pt>
                <c:pt idx="5034">
                  <c:v>6621</c:v>
                </c:pt>
                <c:pt idx="5035">
                  <c:v>6041</c:v>
                </c:pt>
                <c:pt idx="5036">
                  <c:v>5620</c:v>
                </c:pt>
                <c:pt idx="5037">
                  <c:v>5667</c:v>
                </c:pt>
                <c:pt idx="5038">
                  <c:v>6262</c:v>
                </c:pt>
                <c:pt idx="5039">
                  <c:v>7102</c:v>
                </c:pt>
                <c:pt idx="5040">
                  <c:v>8372</c:v>
                </c:pt>
                <c:pt idx="5041">
                  <c:v>8637</c:v>
                </c:pt>
                <c:pt idx="5042">
                  <c:v>8759</c:v>
                </c:pt>
                <c:pt idx="5043">
                  <c:v>8574</c:v>
                </c:pt>
                <c:pt idx="5044">
                  <c:v>8189</c:v>
                </c:pt>
                <c:pt idx="5045">
                  <c:v>6908</c:v>
                </c:pt>
                <c:pt idx="5046">
                  <c:v>6169</c:v>
                </c:pt>
                <c:pt idx="5047">
                  <c:v>5817</c:v>
                </c:pt>
                <c:pt idx="5048">
                  <c:v>5946</c:v>
                </c:pt>
                <c:pt idx="5049">
                  <c:v>6324</c:v>
                </c:pt>
                <c:pt idx="5050">
                  <c:v>6877</c:v>
                </c:pt>
                <c:pt idx="5051">
                  <c:v>7445</c:v>
                </c:pt>
                <c:pt idx="5052">
                  <c:v>7849</c:v>
                </c:pt>
                <c:pt idx="5053">
                  <c:v>8158</c:v>
                </c:pt>
                <c:pt idx="5054">
                  <c:v>8282</c:v>
                </c:pt>
                <c:pt idx="5055">
                  <c:v>8313</c:v>
                </c:pt>
                <c:pt idx="5056">
                  <c:v>8097</c:v>
                </c:pt>
                <c:pt idx="5057">
                  <c:v>7354</c:v>
                </c:pt>
                <c:pt idx="5058">
                  <c:v>6622</c:v>
                </c:pt>
                <c:pt idx="5059">
                  <c:v>6042</c:v>
                </c:pt>
                <c:pt idx="5060">
                  <c:v>5621</c:v>
                </c:pt>
                <c:pt idx="5061">
                  <c:v>5668</c:v>
                </c:pt>
                <c:pt idx="5062">
                  <c:v>6263</c:v>
                </c:pt>
                <c:pt idx="5063">
                  <c:v>7103</c:v>
                </c:pt>
                <c:pt idx="5064">
                  <c:v>8373</c:v>
                </c:pt>
                <c:pt idx="5065">
                  <c:v>8638</c:v>
                </c:pt>
                <c:pt idx="5066">
                  <c:v>8760</c:v>
                </c:pt>
                <c:pt idx="5067">
                  <c:v>4778</c:v>
                </c:pt>
                <c:pt idx="5068">
                  <c:v>8190</c:v>
                </c:pt>
                <c:pt idx="5069">
                  <c:v>6909</c:v>
                </c:pt>
                <c:pt idx="5070">
                  <c:v>6170</c:v>
                </c:pt>
                <c:pt idx="5071">
                  <c:v>5818</c:v>
                </c:pt>
                <c:pt idx="5072">
                  <c:v>5947</c:v>
                </c:pt>
                <c:pt idx="5073">
                  <c:v>6325</c:v>
                </c:pt>
                <c:pt idx="5074">
                  <c:v>6878</c:v>
                </c:pt>
                <c:pt idx="5075">
                  <c:v>7446</c:v>
                </c:pt>
                <c:pt idx="5076">
                  <c:v>7850</c:v>
                </c:pt>
                <c:pt idx="5077">
                  <c:v>8159</c:v>
                </c:pt>
                <c:pt idx="5078">
                  <c:v>8283</c:v>
                </c:pt>
                <c:pt idx="5079">
                  <c:v>8314</c:v>
                </c:pt>
                <c:pt idx="5080">
                  <c:v>8098</c:v>
                </c:pt>
                <c:pt idx="5081">
                  <c:v>7355</c:v>
                </c:pt>
                <c:pt idx="5082">
                  <c:v>6623</c:v>
                </c:pt>
                <c:pt idx="5083">
                  <c:v>6043</c:v>
                </c:pt>
                <c:pt idx="5084">
                  <c:v>5622</c:v>
                </c:pt>
                <c:pt idx="5085">
                  <c:v>5669</c:v>
                </c:pt>
                <c:pt idx="5086">
                  <c:v>6264</c:v>
                </c:pt>
                <c:pt idx="5087">
                  <c:v>7104</c:v>
                </c:pt>
                <c:pt idx="5088">
                  <c:v>8315</c:v>
                </c:pt>
                <c:pt idx="5089">
                  <c:v>8575</c:v>
                </c:pt>
                <c:pt idx="5090">
                  <c:v>8705</c:v>
                </c:pt>
                <c:pt idx="5091">
                  <c:v>8481</c:v>
                </c:pt>
                <c:pt idx="5092">
                  <c:v>8043</c:v>
                </c:pt>
                <c:pt idx="5093">
                  <c:v>6732</c:v>
                </c:pt>
                <c:pt idx="5094">
                  <c:v>5982</c:v>
                </c:pt>
                <c:pt idx="5095">
                  <c:v>5561</c:v>
                </c:pt>
                <c:pt idx="5096">
                  <c:v>5700</c:v>
                </c:pt>
                <c:pt idx="5097">
                  <c:v>6171</c:v>
                </c:pt>
                <c:pt idx="5098">
                  <c:v>6701</c:v>
                </c:pt>
                <c:pt idx="5099">
                  <c:v>7172</c:v>
                </c:pt>
                <c:pt idx="5100">
                  <c:v>7701</c:v>
                </c:pt>
                <c:pt idx="5101">
                  <c:v>7998</c:v>
                </c:pt>
                <c:pt idx="5102">
                  <c:v>8191</c:v>
                </c:pt>
                <c:pt idx="5103">
                  <c:v>8222</c:v>
                </c:pt>
                <c:pt idx="5104">
                  <c:v>7907</c:v>
                </c:pt>
                <c:pt idx="5105">
                  <c:v>7141</c:v>
                </c:pt>
                <c:pt idx="5106">
                  <c:v>6477</c:v>
                </c:pt>
                <c:pt idx="5107">
                  <c:v>5819</c:v>
                </c:pt>
                <c:pt idx="5108">
                  <c:v>5390</c:v>
                </c:pt>
                <c:pt idx="5109">
                  <c:v>5462</c:v>
                </c:pt>
                <c:pt idx="5110">
                  <c:v>6044</c:v>
                </c:pt>
                <c:pt idx="5111">
                  <c:v>6910</c:v>
                </c:pt>
                <c:pt idx="5112">
                  <c:v>8316</c:v>
                </c:pt>
                <c:pt idx="5113">
                  <c:v>8576</c:v>
                </c:pt>
                <c:pt idx="5114">
                  <c:v>8706</c:v>
                </c:pt>
                <c:pt idx="5115">
                  <c:v>8482</c:v>
                </c:pt>
                <c:pt idx="5116">
                  <c:v>8044</c:v>
                </c:pt>
                <c:pt idx="5117">
                  <c:v>6733</c:v>
                </c:pt>
                <c:pt idx="5118">
                  <c:v>5983</c:v>
                </c:pt>
                <c:pt idx="5119">
                  <c:v>5562</c:v>
                </c:pt>
                <c:pt idx="5120">
                  <c:v>5701</c:v>
                </c:pt>
                <c:pt idx="5121">
                  <c:v>6172</c:v>
                </c:pt>
                <c:pt idx="5122">
                  <c:v>6702</c:v>
                </c:pt>
                <c:pt idx="5123">
                  <c:v>7173</c:v>
                </c:pt>
                <c:pt idx="5124">
                  <c:v>7702</c:v>
                </c:pt>
                <c:pt idx="5125">
                  <c:v>7999</c:v>
                </c:pt>
                <c:pt idx="5126">
                  <c:v>8192</c:v>
                </c:pt>
                <c:pt idx="5127">
                  <c:v>8223</c:v>
                </c:pt>
                <c:pt idx="5128">
                  <c:v>7908</c:v>
                </c:pt>
                <c:pt idx="5129">
                  <c:v>7142</c:v>
                </c:pt>
                <c:pt idx="5130">
                  <c:v>6478</c:v>
                </c:pt>
                <c:pt idx="5131">
                  <c:v>5820</c:v>
                </c:pt>
                <c:pt idx="5132">
                  <c:v>5391</c:v>
                </c:pt>
                <c:pt idx="5133">
                  <c:v>5463</c:v>
                </c:pt>
                <c:pt idx="5134">
                  <c:v>6045</c:v>
                </c:pt>
                <c:pt idx="5135">
                  <c:v>6911</c:v>
                </c:pt>
                <c:pt idx="5136">
                  <c:v>8317</c:v>
                </c:pt>
                <c:pt idx="5137">
                  <c:v>8577</c:v>
                </c:pt>
                <c:pt idx="5138">
                  <c:v>8707</c:v>
                </c:pt>
                <c:pt idx="5139">
                  <c:v>4785</c:v>
                </c:pt>
                <c:pt idx="5140">
                  <c:v>8045</c:v>
                </c:pt>
                <c:pt idx="5141">
                  <c:v>6734</c:v>
                </c:pt>
                <c:pt idx="5142">
                  <c:v>5984</c:v>
                </c:pt>
                <c:pt idx="5143">
                  <c:v>5563</c:v>
                </c:pt>
                <c:pt idx="5144">
                  <c:v>5702</c:v>
                </c:pt>
                <c:pt idx="5145">
                  <c:v>6173</c:v>
                </c:pt>
                <c:pt idx="5146">
                  <c:v>6703</c:v>
                </c:pt>
                <c:pt idx="5147">
                  <c:v>7174</c:v>
                </c:pt>
                <c:pt idx="5148">
                  <c:v>7703</c:v>
                </c:pt>
                <c:pt idx="5149">
                  <c:v>8000</c:v>
                </c:pt>
                <c:pt idx="5150">
                  <c:v>8193</c:v>
                </c:pt>
                <c:pt idx="5151">
                  <c:v>8224</c:v>
                </c:pt>
                <c:pt idx="5152">
                  <c:v>7909</c:v>
                </c:pt>
                <c:pt idx="5153">
                  <c:v>7143</c:v>
                </c:pt>
                <c:pt idx="5154">
                  <c:v>6479</c:v>
                </c:pt>
                <c:pt idx="5155">
                  <c:v>5821</c:v>
                </c:pt>
                <c:pt idx="5156">
                  <c:v>5392</c:v>
                </c:pt>
                <c:pt idx="5157">
                  <c:v>5464</c:v>
                </c:pt>
                <c:pt idx="5158">
                  <c:v>6046</c:v>
                </c:pt>
                <c:pt idx="5159">
                  <c:v>6912</c:v>
                </c:pt>
                <c:pt idx="5160">
                  <c:v>8318</c:v>
                </c:pt>
                <c:pt idx="5161">
                  <c:v>8578</c:v>
                </c:pt>
                <c:pt idx="5162">
                  <c:v>8708</c:v>
                </c:pt>
                <c:pt idx="5163">
                  <c:v>4771</c:v>
                </c:pt>
                <c:pt idx="5164">
                  <c:v>4739</c:v>
                </c:pt>
                <c:pt idx="5165">
                  <c:v>6735</c:v>
                </c:pt>
                <c:pt idx="5166">
                  <c:v>5985</c:v>
                </c:pt>
                <c:pt idx="5167">
                  <c:v>5564</c:v>
                </c:pt>
                <c:pt idx="5168">
                  <c:v>5703</c:v>
                </c:pt>
                <c:pt idx="5169">
                  <c:v>6174</c:v>
                </c:pt>
                <c:pt idx="5170">
                  <c:v>6704</c:v>
                </c:pt>
                <c:pt idx="5171">
                  <c:v>7175</c:v>
                </c:pt>
                <c:pt idx="5172">
                  <c:v>7704</c:v>
                </c:pt>
                <c:pt idx="5173">
                  <c:v>8001</c:v>
                </c:pt>
                <c:pt idx="5174">
                  <c:v>8194</c:v>
                </c:pt>
                <c:pt idx="5175">
                  <c:v>8225</c:v>
                </c:pt>
                <c:pt idx="5176">
                  <c:v>7910</c:v>
                </c:pt>
                <c:pt idx="5177">
                  <c:v>7144</c:v>
                </c:pt>
                <c:pt idx="5178">
                  <c:v>6480</c:v>
                </c:pt>
                <c:pt idx="5179">
                  <c:v>5822</c:v>
                </c:pt>
                <c:pt idx="5180">
                  <c:v>5393</c:v>
                </c:pt>
                <c:pt idx="5181">
                  <c:v>5465</c:v>
                </c:pt>
                <c:pt idx="5182">
                  <c:v>6047</c:v>
                </c:pt>
                <c:pt idx="5183">
                  <c:v>6913</c:v>
                </c:pt>
                <c:pt idx="5184">
                  <c:v>4756</c:v>
                </c:pt>
                <c:pt idx="5185">
                  <c:v>4758</c:v>
                </c:pt>
                <c:pt idx="5186">
                  <c:v>4742</c:v>
                </c:pt>
                <c:pt idx="5187">
                  <c:v>4696</c:v>
                </c:pt>
                <c:pt idx="5188">
                  <c:v>4686</c:v>
                </c:pt>
                <c:pt idx="5189">
                  <c:v>6736</c:v>
                </c:pt>
                <c:pt idx="5190">
                  <c:v>5986</c:v>
                </c:pt>
                <c:pt idx="5191">
                  <c:v>5565</c:v>
                </c:pt>
                <c:pt idx="5192">
                  <c:v>5704</c:v>
                </c:pt>
                <c:pt idx="5193">
                  <c:v>6175</c:v>
                </c:pt>
                <c:pt idx="5194">
                  <c:v>6705</c:v>
                </c:pt>
                <c:pt idx="5195">
                  <c:v>7176</c:v>
                </c:pt>
                <c:pt idx="5196">
                  <c:v>7705</c:v>
                </c:pt>
                <c:pt idx="5197">
                  <c:v>8002</c:v>
                </c:pt>
                <c:pt idx="5198">
                  <c:v>8195</c:v>
                </c:pt>
                <c:pt idx="5199">
                  <c:v>8226</c:v>
                </c:pt>
                <c:pt idx="5200">
                  <c:v>7911</c:v>
                </c:pt>
                <c:pt idx="5201">
                  <c:v>7145</c:v>
                </c:pt>
                <c:pt idx="5202">
                  <c:v>6481</c:v>
                </c:pt>
                <c:pt idx="5203">
                  <c:v>5823</c:v>
                </c:pt>
                <c:pt idx="5204">
                  <c:v>5394</c:v>
                </c:pt>
                <c:pt idx="5205">
                  <c:v>5466</c:v>
                </c:pt>
                <c:pt idx="5206">
                  <c:v>6048</c:v>
                </c:pt>
                <c:pt idx="5207">
                  <c:v>4691</c:v>
                </c:pt>
                <c:pt idx="5208">
                  <c:v>4732</c:v>
                </c:pt>
                <c:pt idx="5209">
                  <c:v>4728</c:v>
                </c:pt>
                <c:pt idx="5210">
                  <c:v>4678</c:v>
                </c:pt>
                <c:pt idx="5211">
                  <c:v>4566</c:v>
                </c:pt>
                <c:pt idx="5212">
                  <c:v>4570</c:v>
                </c:pt>
                <c:pt idx="5213">
                  <c:v>6737</c:v>
                </c:pt>
                <c:pt idx="5214">
                  <c:v>5987</c:v>
                </c:pt>
                <c:pt idx="5215">
                  <c:v>5566</c:v>
                </c:pt>
                <c:pt idx="5216">
                  <c:v>5705</c:v>
                </c:pt>
                <c:pt idx="5217">
                  <c:v>6176</c:v>
                </c:pt>
                <c:pt idx="5218">
                  <c:v>6706</c:v>
                </c:pt>
                <c:pt idx="5219">
                  <c:v>7177</c:v>
                </c:pt>
                <c:pt idx="5220">
                  <c:v>7706</c:v>
                </c:pt>
                <c:pt idx="5221">
                  <c:v>8003</c:v>
                </c:pt>
                <c:pt idx="5222">
                  <c:v>8196</c:v>
                </c:pt>
                <c:pt idx="5223">
                  <c:v>8227</c:v>
                </c:pt>
                <c:pt idx="5224">
                  <c:v>7912</c:v>
                </c:pt>
                <c:pt idx="5225">
                  <c:v>7146</c:v>
                </c:pt>
                <c:pt idx="5226">
                  <c:v>6482</c:v>
                </c:pt>
                <c:pt idx="5227">
                  <c:v>5824</c:v>
                </c:pt>
                <c:pt idx="5228">
                  <c:v>5395</c:v>
                </c:pt>
                <c:pt idx="5229">
                  <c:v>5467</c:v>
                </c:pt>
                <c:pt idx="5230">
                  <c:v>6049</c:v>
                </c:pt>
                <c:pt idx="5231">
                  <c:v>6914</c:v>
                </c:pt>
                <c:pt idx="5232">
                  <c:v>8319</c:v>
                </c:pt>
                <c:pt idx="5233">
                  <c:v>8579</c:v>
                </c:pt>
                <c:pt idx="5234">
                  <c:v>8709</c:v>
                </c:pt>
                <c:pt idx="5235">
                  <c:v>8483</c:v>
                </c:pt>
                <c:pt idx="5236">
                  <c:v>8046</c:v>
                </c:pt>
                <c:pt idx="5237">
                  <c:v>6738</c:v>
                </c:pt>
                <c:pt idx="5238">
                  <c:v>5988</c:v>
                </c:pt>
                <c:pt idx="5239">
                  <c:v>5567</c:v>
                </c:pt>
                <c:pt idx="5240">
                  <c:v>5706</c:v>
                </c:pt>
                <c:pt idx="5241">
                  <c:v>6177</c:v>
                </c:pt>
                <c:pt idx="5242">
                  <c:v>6707</c:v>
                </c:pt>
                <c:pt idx="5243">
                  <c:v>7178</c:v>
                </c:pt>
                <c:pt idx="5244">
                  <c:v>7707</c:v>
                </c:pt>
                <c:pt idx="5245">
                  <c:v>8004</c:v>
                </c:pt>
                <c:pt idx="5246">
                  <c:v>8197</c:v>
                </c:pt>
                <c:pt idx="5247">
                  <c:v>8228</c:v>
                </c:pt>
                <c:pt idx="5248">
                  <c:v>7913</c:v>
                </c:pt>
                <c:pt idx="5249">
                  <c:v>7147</c:v>
                </c:pt>
                <c:pt idx="5250">
                  <c:v>6483</c:v>
                </c:pt>
                <c:pt idx="5251">
                  <c:v>5825</c:v>
                </c:pt>
                <c:pt idx="5252">
                  <c:v>5396</c:v>
                </c:pt>
                <c:pt idx="5253">
                  <c:v>5468</c:v>
                </c:pt>
                <c:pt idx="5254">
                  <c:v>6050</c:v>
                </c:pt>
                <c:pt idx="5255">
                  <c:v>6915</c:v>
                </c:pt>
                <c:pt idx="5256">
                  <c:v>8320</c:v>
                </c:pt>
                <c:pt idx="5257">
                  <c:v>8580</c:v>
                </c:pt>
                <c:pt idx="5258">
                  <c:v>8710</c:v>
                </c:pt>
                <c:pt idx="5259">
                  <c:v>8484</c:v>
                </c:pt>
                <c:pt idx="5260">
                  <c:v>8047</c:v>
                </c:pt>
                <c:pt idx="5261">
                  <c:v>6739</c:v>
                </c:pt>
                <c:pt idx="5262">
                  <c:v>5989</c:v>
                </c:pt>
                <c:pt idx="5263">
                  <c:v>5568</c:v>
                </c:pt>
                <c:pt idx="5264">
                  <c:v>5707</c:v>
                </c:pt>
                <c:pt idx="5265">
                  <c:v>6178</c:v>
                </c:pt>
                <c:pt idx="5266">
                  <c:v>6708</c:v>
                </c:pt>
                <c:pt idx="5267">
                  <c:v>7179</c:v>
                </c:pt>
                <c:pt idx="5268">
                  <c:v>7708</c:v>
                </c:pt>
                <c:pt idx="5269">
                  <c:v>8005</c:v>
                </c:pt>
                <c:pt idx="5270">
                  <c:v>8198</c:v>
                </c:pt>
                <c:pt idx="5271">
                  <c:v>8229</c:v>
                </c:pt>
                <c:pt idx="5272">
                  <c:v>7914</c:v>
                </c:pt>
                <c:pt idx="5273">
                  <c:v>7148</c:v>
                </c:pt>
                <c:pt idx="5274">
                  <c:v>6484</c:v>
                </c:pt>
                <c:pt idx="5275">
                  <c:v>5826</c:v>
                </c:pt>
                <c:pt idx="5276">
                  <c:v>5397</c:v>
                </c:pt>
                <c:pt idx="5277">
                  <c:v>5469</c:v>
                </c:pt>
                <c:pt idx="5278">
                  <c:v>6051</c:v>
                </c:pt>
                <c:pt idx="5279">
                  <c:v>6916</c:v>
                </c:pt>
                <c:pt idx="5280">
                  <c:v>8321</c:v>
                </c:pt>
                <c:pt idx="5281">
                  <c:v>8581</c:v>
                </c:pt>
                <c:pt idx="5282">
                  <c:v>8711</c:v>
                </c:pt>
                <c:pt idx="5283">
                  <c:v>8485</c:v>
                </c:pt>
                <c:pt idx="5284">
                  <c:v>8048</c:v>
                </c:pt>
                <c:pt idx="5285">
                  <c:v>6740</c:v>
                </c:pt>
                <c:pt idx="5286">
                  <c:v>5990</c:v>
                </c:pt>
                <c:pt idx="5287">
                  <c:v>5569</c:v>
                </c:pt>
                <c:pt idx="5288">
                  <c:v>5708</c:v>
                </c:pt>
                <c:pt idx="5289">
                  <c:v>6179</c:v>
                </c:pt>
                <c:pt idx="5290">
                  <c:v>6709</c:v>
                </c:pt>
                <c:pt idx="5291">
                  <c:v>7180</c:v>
                </c:pt>
                <c:pt idx="5292">
                  <c:v>7709</c:v>
                </c:pt>
                <c:pt idx="5293">
                  <c:v>8006</c:v>
                </c:pt>
                <c:pt idx="5294">
                  <c:v>8199</c:v>
                </c:pt>
                <c:pt idx="5295">
                  <c:v>8230</c:v>
                </c:pt>
                <c:pt idx="5296">
                  <c:v>7915</c:v>
                </c:pt>
                <c:pt idx="5297">
                  <c:v>7149</c:v>
                </c:pt>
                <c:pt idx="5298">
                  <c:v>6485</c:v>
                </c:pt>
                <c:pt idx="5299">
                  <c:v>5827</c:v>
                </c:pt>
                <c:pt idx="5300">
                  <c:v>5398</c:v>
                </c:pt>
                <c:pt idx="5301">
                  <c:v>5470</c:v>
                </c:pt>
                <c:pt idx="5302">
                  <c:v>6052</c:v>
                </c:pt>
                <c:pt idx="5303">
                  <c:v>6917</c:v>
                </c:pt>
                <c:pt idx="5304">
                  <c:v>8322</c:v>
                </c:pt>
                <c:pt idx="5305">
                  <c:v>8582</c:v>
                </c:pt>
                <c:pt idx="5306">
                  <c:v>8712</c:v>
                </c:pt>
                <c:pt idx="5307">
                  <c:v>8486</c:v>
                </c:pt>
                <c:pt idx="5308">
                  <c:v>8049</c:v>
                </c:pt>
                <c:pt idx="5309">
                  <c:v>6741</c:v>
                </c:pt>
                <c:pt idx="5310">
                  <c:v>5991</c:v>
                </c:pt>
                <c:pt idx="5311">
                  <c:v>5570</c:v>
                </c:pt>
                <c:pt idx="5312">
                  <c:v>5709</c:v>
                </c:pt>
                <c:pt idx="5313">
                  <c:v>6180</c:v>
                </c:pt>
                <c:pt idx="5314">
                  <c:v>6710</c:v>
                </c:pt>
                <c:pt idx="5315">
                  <c:v>7181</c:v>
                </c:pt>
                <c:pt idx="5316">
                  <c:v>7710</c:v>
                </c:pt>
                <c:pt idx="5317">
                  <c:v>8007</c:v>
                </c:pt>
                <c:pt idx="5318">
                  <c:v>8200</c:v>
                </c:pt>
                <c:pt idx="5319">
                  <c:v>8231</c:v>
                </c:pt>
                <c:pt idx="5320">
                  <c:v>7916</c:v>
                </c:pt>
                <c:pt idx="5321">
                  <c:v>7150</c:v>
                </c:pt>
                <c:pt idx="5322">
                  <c:v>6486</c:v>
                </c:pt>
                <c:pt idx="5323">
                  <c:v>5828</c:v>
                </c:pt>
                <c:pt idx="5324">
                  <c:v>5399</c:v>
                </c:pt>
                <c:pt idx="5325">
                  <c:v>5471</c:v>
                </c:pt>
                <c:pt idx="5326">
                  <c:v>6053</c:v>
                </c:pt>
                <c:pt idx="5327">
                  <c:v>6918</c:v>
                </c:pt>
                <c:pt idx="5328">
                  <c:v>8323</c:v>
                </c:pt>
                <c:pt idx="5329">
                  <c:v>8583</c:v>
                </c:pt>
                <c:pt idx="5330">
                  <c:v>8713</c:v>
                </c:pt>
                <c:pt idx="5331">
                  <c:v>8487</c:v>
                </c:pt>
                <c:pt idx="5332">
                  <c:v>8050</c:v>
                </c:pt>
                <c:pt idx="5333">
                  <c:v>6742</c:v>
                </c:pt>
                <c:pt idx="5334">
                  <c:v>5992</c:v>
                </c:pt>
                <c:pt idx="5335">
                  <c:v>5571</c:v>
                </c:pt>
                <c:pt idx="5336">
                  <c:v>5710</c:v>
                </c:pt>
                <c:pt idx="5337">
                  <c:v>6181</c:v>
                </c:pt>
                <c:pt idx="5338">
                  <c:v>6711</c:v>
                </c:pt>
                <c:pt idx="5339">
                  <c:v>7182</c:v>
                </c:pt>
                <c:pt idx="5340">
                  <c:v>7711</c:v>
                </c:pt>
                <c:pt idx="5341">
                  <c:v>8008</c:v>
                </c:pt>
                <c:pt idx="5342">
                  <c:v>8201</c:v>
                </c:pt>
                <c:pt idx="5343">
                  <c:v>8232</c:v>
                </c:pt>
                <c:pt idx="5344">
                  <c:v>7917</c:v>
                </c:pt>
                <c:pt idx="5345">
                  <c:v>7151</c:v>
                </c:pt>
                <c:pt idx="5346">
                  <c:v>6487</c:v>
                </c:pt>
                <c:pt idx="5347">
                  <c:v>5829</c:v>
                </c:pt>
                <c:pt idx="5348">
                  <c:v>5400</c:v>
                </c:pt>
                <c:pt idx="5349">
                  <c:v>5472</c:v>
                </c:pt>
                <c:pt idx="5350">
                  <c:v>6054</c:v>
                </c:pt>
                <c:pt idx="5351">
                  <c:v>6919</c:v>
                </c:pt>
                <c:pt idx="5352">
                  <c:v>8324</c:v>
                </c:pt>
                <c:pt idx="5353">
                  <c:v>8584</c:v>
                </c:pt>
                <c:pt idx="5354">
                  <c:v>8714</c:v>
                </c:pt>
                <c:pt idx="5355">
                  <c:v>8488</c:v>
                </c:pt>
                <c:pt idx="5356">
                  <c:v>8051</c:v>
                </c:pt>
                <c:pt idx="5357">
                  <c:v>6743</c:v>
                </c:pt>
                <c:pt idx="5358">
                  <c:v>5993</c:v>
                </c:pt>
                <c:pt idx="5359">
                  <c:v>5572</c:v>
                </c:pt>
                <c:pt idx="5360">
                  <c:v>5711</c:v>
                </c:pt>
                <c:pt idx="5361">
                  <c:v>6182</c:v>
                </c:pt>
                <c:pt idx="5362">
                  <c:v>6712</c:v>
                </c:pt>
                <c:pt idx="5363">
                  <c:v>7183</c:v>
                </c:pt>
                <c:pt idx="5364">
                  <c:v>7712</c:v>
                </c:pt>
                <c:pt idx="5365">
                  <c:v>8009</c:v>
                </c:pt>
                <c:pt idx="5366">
                  <c:v>8202</c:v>
                </c:pt>
                <c:pt idx="5367">
                  <c:v>8233</c:v>
                </c:pt>
                <c:pt idx="5368">
                  <c:v>7918</c:v>
                </c:pt>
                <c:pt idx="5369">
                  <c:v>7152</c:v>
                </c:pt>
                <c:pt idx="5370">
                  <c:v>6488</c:v>
                </c:pt>
                <c:pt idx="5371">
                  <c:v>5830</c:v>
                </c:pt>
                <c:pt idx="5372">
                  <c:v>5401</c:v>
                </c:pt>
                <c:pt idx="5373">
                  <c:v>5473</c:v>
                </c:pt>
                <c:pt idx="5374">
                  <c:v>6055</c:v>
                </c:pt>
                <c:pt idx="5375">
                  <c:v>6920</c:v>
                </c:pt>
                <c:pt idx="5376">
                  <c:v>8325</c:v>
                </c:pt>
                <c:pt idx="5377">
                  <c:v>8585</c:v>
                </c:pt>
                <c:pt idx="5378">
                  <c:v>8715</c:v>
                </c:pt>
                <c:pt idx="5379">
                  <c:v>8489</c:v>
                </c:pt>
                <c:pt idx="5380">
                  <c:v>8052</c:v>
                </c:pt>
                <c:pt idx="5381">
                  <c:v>6744</c:v>
                </c:pt>
                <c:pt idx="5382">
                  <c:v>5994</c:v>
                </c:pt>
                <c:pt idx="5383">
                  <c:v>5573</c:v>
                </c:pt>
                <c:pt idx="5384">
                  <c:v>5712</c:v>
                </c:pt>
                <c:pt idx="5385">
                  <c:v>6183</c:v>
                </c:pt>
                <c:pt idx="5386">
                  <c:v>6713</c:v>
                </c:pt>
                <c:pt idx="5387">
                  <c:v>7184</c:v>
                </c:pt>
                <c:pt idx="5388">
                  <c:v>7713</c:v>
                </c:pt>
                <c:pt idx="5389">
                  <c:v>8010</c:v>
                </c:pt>
                <c:pt idx="5390">
                  <c:v>8203</c:v>
                </c:pt>
                <c:pt idx="5391">
                  <c:v>8234</c:v>
                </c:pt>
                <c:pt idx="5392">
                  <c:v>7919</c:v>
                </c:pt>
                <c:pt idx="5393">
                  <c:v>7153</c:v>
                </c:pt>
                <c:pt idx="5394">
                  <c:v>6489</c:v>
                </c:pt>
                <c:pt idx="5395">
                  <c:v>5831</c:v>
                </c:pt>
                <c:pt idx="5396">
                  <c:v>5402</c:v>
                </c:pt>
                <c:pt idx="5397">
                  <c:v>5474</c:v>
                </c:pt>
                <c:pt idx="5398">
                  <c:v>6056</c:v>
                </c:pt>
                <c:pt idx="5399">
                  <c:v>6921</c:v>
                </c:pt>
                <c:pt idx="5400">
                  <c:v>8326</c:v>
                </c:pt>
                <c:pt idx="5401">
                  <c:v>8586</c:v>
                </c:pt>
                <c:pt idx="5402">
                  <c:v>8716</c:v>
                </c:pt>
                <c:pt idx="5403">
                  <c:v>8490</c:v>
                </c:pt>
                <c:pt idx="5404">
                  <c:v>8053</c:v>
                </c:pt>
                <c:pt idx="5405">
                  <c:v>6745</c:v>
                </c:pt>
                <c:pt idx="5406">
                  <c:v>5995</c:v>
                </c:pt>
                <c:pt idx="5407">
                  <c:v>5574</c:v>
                </c:pt>
                <c:pt idx="5408">
                  <c:v>5713</c:v>
                </c:pt>
                <c:pt idx="5409">
                  <c:v>6184</c:v>
                </c:pt>
                <c:pt idx="5410">
                  <c:v>6714</c:v>
                </c:pt>
                <c:pt idx="5411">
                  <c:v>7185</c:v>
                </c:pt>
                <c:pt idx="5412">
                  <c:v>7714</c:v>
                </c:pt>
                <c:pt idx="5413">
                  <c:v>8011</c:v>
                </c:pt>
                <c:pt idx="5414">
                  <c:v>8204</c:v>
                </c:pt>
                <c:pt idx="5415">
                  <c:v>8235</c:v>
                </c:pt>
                <c:pt idx="5416">
                  <c:v>7920</c:v>
                </c:pt>
                <c:pt idx="5417">
                  <c:v>7154</c:v>
                </c:pt>
                <c:pt idx="5418">
                  <c:v>6490</c:v>
                </c:pt>
                <c:pt idx="5419">
                  <c:v>5832</c:v>
                </c:pt>
                <c:pt idx="5420">
                  <c:v>5403</c:v>
                </c:pt>
                <c:pt idx="5421">
                  <c:v>5475</c:v>
                </c:pt>
                <c:pt idx="5422">
                  <c:v>6057</c:v>
                </c:pt>
                <c:pt idx="5423">
                  <c:v>6922</c:v>
                </c:pt>
                <c:pt idx="5424">
                  <c:v>8327</c:v>
                </c:pt>
                <c:pt idx="5425">
                  <c:v>8587</c:v>
                </c:pt>
                <c:pt idx="5426">
                  <c:v>8717</c:v>
                </c:pt>
                <c:pt idx="5427">
                  <c:v>4786</c:v>
                </c:pt>
                <c:pt idx="5428">
                  <c:v>4740</c:v>
                </c:pt>
                <c:pt idx="5429">
                  <c:v>6746</c:v>
                </c:pt>
                <c:pt idx="5430">
                  <c:v>5996</c:v>
                </c:pt>
                <c:pt idx="5431">
                  <c:v>5575</c:v>
                </c:pt>
                <c:pt idx="5432">
                  <c:v>5714</c:v>
                </c:pt>
                <c:pt idx="5433">
                  <c:v>6185</c:v>
                </c:pt>
                <c:pt idx="5434">
                  <c:v>6715</c:v>
                </c:pt>
                <c:pt idx="5435">
                  <c:v>7186</c:v>
                </c:pt>
                <c:pt idx="5436">
                  <c:v>7715</c:v>
                </c:pt>
                <c:pt idx="5437">
                  <c:v>8012</c:v>
                </c:pt>
                <c:pt idx="5438">
                  <c:v>8205</c:v>
                </c:pt>
                <c:pt idx="5439">
                  <c:v>8236</c:v>
                </c:pt>
                <c:pt idx="5440">
                  <c:v>7921</c:v>
                </c:pt>
                <c:pt idx="5441">
                  <c:v>7155</c:v>
                </c:pt>
                <c:pt idx="5442">
                  <c:v>6491</c:v>
                </c:pt>
                <c:pt idx="5443">
                  <c:v>5833</c:v>
                </c:pt>
                <c:pt idx="5444">
                  <c:v>5404</c:v>
                </c:pt>
                <c:pt idx="5445">
                  <c:v>5476</c:v>
                </c:pt>
                <c:pt idx="5446">
                  <c:v>6058</c:v>
                </c:pt>
                <c:pt idx="5447">
                  <c:v>6923</c:v>
                </c:pt>
                <c:pt idx="5448">
                  <c:v>8328</c:v>
                </c:pt>
                <c:pt idx="5449">
                  <c:v>8588</c:v>
                </c:pt>
                <c:pt idx="5450">
                  <c:v>4796</c:v>
                </c:pt>
                <c:pt idx="5451">
                  <c:v>4776</c:v>
                </c:pt>
                <c:pt idx="5452">
                  <c:v>4751</c:v>
                </c:pt>
                <c:pt idx="5453">
                  <c:v>6747</c:v>
                </c:pt>
                <c:pt idx="5454">
                  <c:v>5997</c:v>
                </c:pt>
                <c:pt idx="5455">
                  <c:v>5576</c:v>
                </c:pt>
                <c:pt idx="5456">
                  <c:v>5715</c:v>
                </c:pt>
                <c:pt idx="5457">
                  <c:v>6186</c:v>
                </c:pt>
                <c:pt idx="5458">
                  <c:v>6716</c:v>
                </c:pt>
                <c:pt idx="5459">
                  <c:v>7187</c:v>
                </c:pt>
                <c:pt idx="5460">
                  <c:v>7716</c:v>
                </c:pt>
                <c:pt idx="5461">
                  <c:v>8013</c:v>
                </c:pt>
                <c:pt idx="5462">
                  <c:v>8206</c:v>
                </c:pt>
                <c:pt idx="5463">
                  <c:v>8237</c:v>
                </c:pt>
                <c:pt idx="5464">
                  <c:v>7922</c:v>
                </c:pt>
                <c:pt idx="5465">
                  <c:v>7156</c:v>
                </c:pt>
                <c:pt idx="5466">
                  <c:v>6492</c:v>
                </c:pt>
                <c:pt idx="5467">
                  <c:v>5834</c:v>
                </c:pt>
                <c:pt idx="5468">
                  <c:v>5405</c:v>
                </c:pt>
                <c:pt idx="5469">
                  <c:v>5477</c:v>
                </c:pt>
                <c:pt idx="5470">
                  <c:v>6059</c:v>
                </c:pt>
                <c:pt idx="5471">
                  <c:v>6924</c:v>
                </c:pt>
                <c:pt idx="5472">
                  <c:v>8329</c:v>
                </c:pt>
                <c:pt idx="5473">
                  <c:v>8589</c:v>
                </c:pt>
                <c:pt idx="5474">
                  <c:v>8718</c:v>
                </c:pt>
                <c:pt idx="5475">
                  <c:v>8491</c:v>
                </c:pt>
                <c:pt idx="5476">
                  <c:v>8054</c:v>
                </c:pt>
                <c:pt idx="5477">
                  <c:v>6748</c:v>
                </c:pt>
                <c:pt idx="5478">
                  <c:v>5998</c:v>
                </c:pt>
                <c:pt idx="5479">
                  <c:v>5577</c:v>
                </c:pt>
                <c:pt idx="5480">
                  <c:v>5716</c:v>
                </c:pt>
                <c:pt idx="5481">
                  <c:v>6187</c:v>
                </c:pt>
                <c:pt idx="5482">
                  <c:v>6717</c:v>
                </c:pt>
                <c:pt idx="5483">
                  <c:v>7188</c:v>
                </c:pt>
                <c:pt idx="5484">
                  <c:v>7717</c:v>
                </c:pt>
                <c:pt idx="5485">
                  <c:v>8014</c:v>
                </c:pt>
                <c:pt idx="5486">
                  <c:v>8207</c:v>
                </c:pt>
                <c:pt idx="5487">
                  <c:v>8238</c:v>
                </c:pt>
                <c:pt idx="5488">
                  <c:v>7923</c:v>
                </c:pt>
                <c:pt idx="5489">
                  <c:v>7157</c:v>
                </c:pt>
                <c:pt idx="5490">
                  <c:v>6493</c:v>
                </c:pt>
                <c:pt idx="5491">
                  <c:v>5835</c:v>
                </c:pt>
                <c:pt idx="5492">
                  <c:v>5406</c:v>
                </c:pt>
                <c:pt idx="5493">
                  <c:v>5478</c:v>
                </c:pt>
                <c:pt idx="5494">
                  <c:v>6060</c:v>
                </c:pt>
                <c:pt idx="5495">
                  <c:v>6925</c:v>
                </c:pt>
                <c:pt idx="5496">
                  <c:v>8330</c:v>
                </c:pt>
                <c:pt idx="5497">
                  <c:v>8590</c:v>
                </c:pt>
                <c:pt idx="5498">
                  <c:v>8719</c:v>
                </c:pt>
                <c:pt idx="5499">
                  <c:v>8492</c:v>
                </c:pt>
                <c:pt idx="5500">
                  <c:v>8055</c:v>
                </c:pt>
                <c:pt idx="5501">
                  <c:v>6749</c:v>
                </c:pt>
                <c:pt idx="5502">
                  <c:v>5999</c:v>
                </c:pt>
                <c:pt idx="5503">
                  <c:v>5578</c:v>
                </c:pt>
                <c:pt idx="5504">
                  <c:v>5717</c:v>
                </c:pt>
                <c:pt idx="5505">
                  <c:v>6188</c:v>
                </c:pt>
                <c:pt idx="5506">
                  <c:v>6718</c:v>
                </c:pt>
                <c:pt idx="5507">
                  <c:v>7189</c:v>
                </c:pt>
                <c:pt idx="5508">
                  <c:v>7718</c:v>
                </c:pt>
                <c:pt idx="5509">
                  <c:v>8015</c:v>
                </c:pt>
                <c:pt idx="5510">
                  <c:v>8208</c:v>
                </c:pt>
                <c:pt idx="5511">
                  <c:v>8239</c:v>
                </c:pt>
                <c:pt idx="5512">
                  <c:v>7924</c:v>
                </c:pt>
                <c:pt idx="5513">
                  <c:v>7158</c:v>
                </c:pt>
                <c:pt idx="5514">
                  <c:v>6494</c:v>
                </c:pt>
                <c:pt idx="5515">
                  <c:v>5836</c:v>
                </c:pt>
                <c:pt idx="5516">
                  <c:v>5407</c:v>
                </c:pt>
                <c:pt idx="5517">
                  <c:v>5479</c:v>
                </c:pt>
                <c:pt idx="5518">
                  <c:v>6061</c:v>
                </c:pt>
                <c:pt idx="5519">
                  <c:v>6926</c:v>
                </c:pt>
                <c:pt idx="5520">
                  <c:v>8331</c:v>
                </c:pt>
                <c:pt idx="5521">
                  <c:v>8591</c:v>
                </c:pt>
                <c:pt idx="5522">
                  <c:v>8720</c:v>
                </c:pt>
                <c:pt idx="5523">
                  <c:v>8493</c:v>
                </c:pt>
                <c:pt idx="5524">
                  <c:v>8056</c:v>
                </c:pt>
                <c:pt idx="5525">
                  <c:v>6750</c:v>
                </c:pt>
                <c:pt idx="5526">
                  <c:v>6000</c:v>
                </c:pt>
                <c:pt idx="5527">
                  <c:v>5579</c:v>
                </c:pt>
                <c:pt idx="5528">
                  <c:v>5718</c:v>
                </c:pt>
                <c:pt idx="5529">
                  <c:v>6189</c:v>
                </c:pt>
                <c:pt idx="5530">
                  <c:v>6719</c:v>
                </c:pt>
                <c:pt idx="5531">
                  <c:v>7190</c:v>
                </c:pt>
                <c:pt idx="5532">
                  <c:v>7719</c:v>
                </c:pt>
                <c:pt idx="5533">
                  <c:v>8016</c:v>
                </c:pt>
                <c:pt idx="5534">
                  <c:v>8209</c:v>
                </c:pt>
                <c:pt idx="5535">
                  <c:v>8240</c:v>
                </c:pt>
                <c:pt idx="5536">
                  <c:v>7925</c:v>
                </c:pt>
                <c:pt idx="5537">
                  <c:v>7159</c:v>
                </c:pt>
                <c:pt idx="5538">
                  <c:v>6495</c:v>
                </c:pt>
                <c:pt idx="5539">
                  <c:v>5837</c:v>
                </c:pt>
                <c:pt idx="5540">
                  <c:v>5408</c:v>
                </c:pt>
                <c:pt idx="5541">
                  <c:v>5480</c:v>
                </c:pt>
                <c:pt idx="5542">
                  <c:v>6062</c:v>
                </c:pt>
                <c:pt idx="5543">
                  <c:v>6927</c:v>
                </c:pt>
                <c:pt idx="5544">
                  <c:v>8332</c:v>
                </c:pt>
                <c:pt idx="5545">
                  <c:v>8592</c:v>
                </c:pt>
                <c:pt idx="5546">
                  <c:v>8721</c:v>
                </c:pt>
                <c:pt idx="5547">
                  <c:v>8494</c:v>
                </c:pt>
                <c:pt idx="5548">
                  <c:v>8057</c:v>
                </c:pt>
                <c:pt idx="5549">
                  <c:v>6751</c:v>
                </c:pt>
                <c:pt idx="5550">
                  <c:v>6001</c:v>
                </c:pt>
                <c:pt idx="5551">
                  <c:v>5580</c:v>
                </c:pt>
                <c:pt idx="5552">
                  <c:v>5719</c:v>
                </c:pt>
                <c:pt idx="5553">
                  <c:v>6190</c:v>
                </c:pt>
                <c:pt idx="5554">
                  <c:v>6720</c:v>
                </c:pt>
                <c:pt idx="5555">
                  <c:v>7191</c:v>
                </c:pt>
                <c:pt idx="5556">
                  <c:v>7720</c:v>
                </c:pt>
                <c:pt idx="5557">
                  <c:v>8017</c:v>
                </c:pt>
                <c:pt idx="5558">
                  <c:v>8210</c:v>
                </c:pt>
                <c:pt idx="5559">
                  <c:v>8241</c:v>
                </c:pt>
                <c:pt idx="5560">
                  <c:v>7926</c:v>
                </c:pt>
                <c:pt idx="5561">
                  <c:v>7160</c:v>
                </c:pt>
                <c:pt idx="5562">
                  <c:v>6496</c:v>
                </c:pt>
                <c:pt idx="5563">
                  <c:v>5838</c:v>
                </c:pt>
                <c:pt idx="5564">
                  <c:v>5409</c:v>
                </c:pt>
                <c:pt idx="5565">
                  <c:v>5481</c:v>
                </c:pt>
                <c:pt idx="5566">
                  <c:v>6063</c:v>
                </c:pt>
                <c:pt idx="5567">
                  <c:v>6928</c:v>
                </c:pt>
                <c:pt idx="5568">
                  <c:v>8333</c:v>
                </c:pt>
                <c:pt idx="5569">
                  <c:v>8593</c:v>
                </c:pt>
                <c:pt idx="5570">
                  <c:v>8722</c:v>
                </c:pt>
                <c:pt idx="5571">
                  <c:v>8495</c:v>
                </c:pt>
                <c:pt idx="5572">
                  <c:v>8058</c:v>
                </c:pt>
                <c:pt idx="5573">
                  <c:v>6752</c:v>
                </c:pt>
                <c:pt idx="5574">
                  <c:v>6002</c:v>
                </c:pt>
                <c:pt idx="5575">
                  <c:v>5581</c:v>
                </c:pt>
                <c:pt idx="5576">
                  <c:v>5720</c:v>
                </c:pt>
                <c:pt idx="5577">
                  <c:v>6191</c:v>
                </c:pt>
                <c:pt idx="5578">
                  <c:v>6721</c:v>
                </c:pt>
                <c:pt idx="5579">
                  <c:v>7192</c:v>
                </c:pt>
                <c:pt idx="5580">
                  <c:v>7721</c:v>
                </c:pt>
                <c:pt idx="5581">
                  <c:v>8018</c:v>
                </c:pt>
                <c:pt idx="5582">
                  <c:v>8211</c:v>
                </c:pt>
                <c:pt idx="5583">
                  <c:v>8242</c:v>
                </c:pt>
                <c:pt idx="5584">
                  <c:v>7927</c:v>
                </c:pt>
                <c:pt idx="5585">
                  <c:v>7161</c:v>
                </c:pt>
                <c:pt idx="5586">
                  <c:v>6497</c:v>
                </c:pt>
                <c:pt idx="5587">
                  <c:v>5839</c:v>
                </c:pt>
                <c:pt idx="5588">
                  <c:v>5410</c:v>
                </c:pt>
                <c:pt idx="5589">
                  <c:v>5482</c:v>
                </c:pt>
                <c:pt idx="5590">
                  <c:v>6064</c:v>
                </c:pt>
                <c:pt idx="5591">
                  <c:v>6929</c:v>
                </c:pt>
                <c:pt idx="5592">
                  <c:v>8334</c:v>
                </c:pt>
                <c:pt idx="5593">
                  <c:v>8594</c:v>
                </c:pt>
                <c:pt idx="5594">
                  <c:v>8723</c:v>
                </c:pt>
                <c:pt idx="5595">
                  <c:v>4787</c:v>
                </c:pt>
                <c:pt idx="5596">
                  <c:v>4687</c:v>
                </c:pt>
                <c:pt idx="5597">
                  <c:v>6753</c:v>
                </c:pt>
                <c:pt idx="5598">
                  <c:v>6003</c:v>
                </c:pt>
                <c:pt idx="5599">
                  <c:v>5582</c:v>
                </c:pt>
                <c:pt idx="5600">
                  <c:v>5721</c:v>
                </c:pt>
                <c:pt idx="5601">
                  <c:v>6192</c:v>
                </c:pt>
                <c:pt idx="5602">
                  <c:v>6722</c:v>
                </c:pt>
                <c:pt idx="5603">
                  <c:v>7193</c:v>
                </c:pt>
                <c:pt idx="5604">
                  <c:v>7722</c:v>
                </c:pt>
                <c:pt idx="5605">
                  <c:v>8019</c:v>
                </c:pt>
                <c:pt idx="5606">
                  <c:v>8212</c:v>
                </c:pt>
                <c:pt idx="5607">
                  <c:v>8243</c:v>
                </c:pt>
                <c:pt idx="5608">
                  <c:v>7928</c:v>
                </c:pt>
                <c:pt idx="5609">
                  <c:v>7162</c:v>
                </c:pt>
                <c:pt idx="5610">
                  <c:v>6498</c:v>
                </c:pt>
                <c:pt idx="5611">
                  <c:v>5840</c:v>
                </c:pt>
                <c:pt idx="5612">
                  <c:v>5411</c:v>
                </c:pt>
                <c:pt idx="5613">
                  <c:v>5483</c:v>
                </c:pt>
                <c:pt idx="5614">
                  <c:v>6065</c:v>
                </c:pt>
                <c:pt idx="5615">
                  <c:v>6930</c:v>
                </c:pt>
                <c:pt idx="5616">
                  <c:v>8335</c:v>
                </c:pt>
                <c:pt idx="5617">
                  <c:v>8595</c:v>
                </c:pt>
                <c:pt idx="5618">
                  <c:v>8724</c:v>
                </c:pt>
                <c:pt idx="5619">
                  <c:v>8496</c:v>
                </c:pt>
                <c:pt idx="5620">
                  <c:v>8059</c:v>
                </c:pt>
                <c:pt idx="5621">
                  <c:v>6754</c:v>
                </c:pt>
                <c:pt idx="5622">
                  <c:v>6004</c:v>
                </c:pt>
                <c:pt idx="5623">
                  <c:v>5583</c:v>
                </c:pt>
                <c:pt idx="5624">
                  <c:v>5722</c:v>
                </c:pt>
                <c:pt idx="5625">
                  <c:v>6193</c:v>
                </c:pt>
                <c:pt idx="5626">
                  <c:v>6723</c:v>
                </c:pt>
                <c:pt idx="5627">
                  <c:v>7194</c:v>
                </c:pt>
                <c:pt idx="5628">
                  <c:v>7723</c:v>
                </c:pt>
                <c:pt idx="5629">
                  <c:v>8020</c:v>
                </c:pt>
                <c:pt idx="5630">
                  <c:v>8213</c:v>
                </c:pt>
                <c:pt idx="5631">
                  <c:v>8244</c:v>
                </c:pt>
                <c:pt idx="5632">
                  <c:v>7929</c:v>
                </c:pt>
                <c:pt idx="5633">
                  <c:v>7163</c:v>
                </c:pt>
                <c:pt idx="5634">
                  <c:v>6499</c:v>
                </c:pt>
                <c:pt idx="5635">
                  <c:v>5841</c:v>
                </c:pt>
                <c:pt idx="5636">
                  <c:v>5412</c:v>
                </c:pt>
                <c:pt idx="5637">
                  <c:v>5484</c:v>
                </c:pt>
                <c:pt idx="5638">
                  <c:v>6066</c:v>
                </c:pt>
                <c:pt idx="5639">
                  <c:v>6931</c:v>
                </c:pt>
                <c:pt idx="5640">
                  <c:v>8336</c:v>
                </c:pt>
                <c:pt idx="5641">
                  <c:v>8596</c:v>
                </c:pt>
                <c:pt idx="5642">
                  <c:v>8725</c:v>
                </c:pt>
                <c:pt idx="5643">
                  <c:v>8497</c:v>
                </c:pt>
                <c:pt idx="5644">
                  <c:v>8060</c:v>
                </c:pt>
                <c:pt idx="5645">
                  <c:v>6755</c:v>
                </c:pt>
                <c:pt idx="5646">
                  <c:v>6005</c:v>
                </c:pt>
                <c:pt idx="5647">
                  <c:v>5584</c:v>
                </c:pt>
                <c:pt idx="5648">
                  <c:v>5723</c:v>
                </c:pt>
                <c:pt idx="5649">
                  <c:v>6194</c:v>
                </c:pt>
                <c:pt idx="5650">
                  <c:v>6724</c:v>
                </c:pt>
                <c:pt idx="5651">
                  <c:v>7195</c:v>
                </c:pt>
                <c:pt idx="5652">
                  <c:v>7724</c:v>
                </c:pt>
                <c:pt idx="5653">
                  <c:v>8021</c:v>
                </c:pt>
                <c:pt idx="5654">
                  <c:v>8214</c:v>
                </c:pt>
                <c:pt idx="5655">
                  <c:v>8245</c:v>
                </c:pt>
                <c:pt idx="5656">
                  <c:v>7930</c:v>
                </c:pt>
                <c:pt idx="5657">
                  <c:v>7164</c:v>
                </c:pt>
                <c:pt idx="5658">
                  <c:v>6500</c:v>
                </c:pt>
                <c:pt idx="5659">
                  <c:v>5842</c:v>
                </c:pt>
                <c:pt idx="5660">
                  <c:v>5413</c:v>
                </c:pt>
                <c:pt idx="5661">
                  <c:v>5485</c:v>
                </c:pt>
                <c:pt idx="5662">
                  <c:v>6067</c:v>
                </c:pt>
                <c:pt idx="5663">
                  <c:v>6932</c:v>
                </c:pt>
                <c:pt idx="5664">
                  <c:v>8337</c:v>
                </c:pt>
                <c:pt idx="5665">
                  <c:v>8597</c:v>
                </c:pt>
                <c:pt idx="5666">
                  <c:v>8726</c:v>
                </c:pt>
                <c:pt idx="5667">
                  <c:v>8498</c:v>
                </c:pt>
                <c:pt idx="5668">
                  <c:v>8061</c:v>
                </c:pt>
                <c:pt idx="5669">
                  <c:v>6756</c:v>
                </c:pt>
                <c:pt idx="5670">
                  <c:v>6006</c:v>
                </c:pt>
                <c:pt idx="5671">
                  <c:v>5585</c:v>
                </c:pt>
                <c:pt idx="5672">
                  <c:v>5724</c:v>
                </c:pt>
                <c:pt idx="5673">
                  <c:v>6195</c:v>
                </c:pt>
                <c:pt idx="5674">
                  <c:v>6725</c:v>
                </c:pt>
                <c:pt idx="5675">
                  <c:v>7196</c:v>
                </c:pt>
                <c:pt idx="5676">
                  <c:v>7725</c:v>
                </c:pt>
                <c:pt idx="5677">
                  <c:v>8022</c:v>
                </c:pt>
                <c:pt idx="5678">
                  <c:v>8215</c:v>
                </c:pt>
                <c:pt idx="5679">
                  <c:v>8246</c:v>
                </c:pt>
                <c:pt idx="5680">
                  <c:v>7931</c:v>
                </c:pt>
                <c:pt idx="5681">
                  <c:v>7165</c:v>
                </c:pt>
                <c:pt idx="5682">
                  <c:v>6501</c:v>
                </c:pt>
                <c:pt idx="5683">
                  <c:v>5843</c:v>
                </c:pt>
                <c:pt idx="5684">
                  <c:v>5414</c:v>
                </c:pt>
                <c:pt idx="5685">
                  <c:v>5486</c:v>
                </c:pt>
                <c:pt idx="5686">
                  <c:v>6068</c:v>
                </c:pt>
                <c:pt idx="5687">
                  <c:v>6933</c:v>
                </c:pt>
                <c:pt idx="5688">
                  <c:v>8338</c:v>
                </c:pt>
                <c:pt idx="5689">
                  <c:v>8598</c:v>
                </c:pt>
                <c:pt idx="5690">
                  <c:v>8727</c:v>
                </c:pt>
                <c:pt idx="5691">
                  <c:v>8499</c:v>
                </c:pt>
                <c:pt idx="5692">
                  <c:v>8062</c:v>
                </c:pt>
                <c:pt idx="5693">
                  <c:v>6757</c:v>
                </c:pt>
                <c:pt idx="5694">
                  <c:v>6007</c:v>
                </c:pt>
                <c:pt idx="5695">
                  <c:v>5586</c:v>
                </c:pt>
                <c:pt idx="5696">
                  <c:v>5725</c:v>
                </c:pt>
                <c:pt idx="5697">
                  <c:v>6196</c:v>
                </c:pt>
                <c:pt idx="5698">
                  <c:v>6726</c:v>
                </c:pt>
                <c:pt idx="5699">
                  <c:v>7197</c:v>
                </c:pt>
                <c:pt idx="5700">
                  <c:v>7726</c:v>
                </c:pt>
                <c:pt idx="5701">
                  <c:v>8023</c:v>
                </c:pt>
                <c:pt idx="5702">
                  <c:v>8216</c:v>
                </c:pt>
                <c:pt idx="5703">
                  <c:v>8247</c:v>
                </c:pt>
                <c:pt idx="5704">
                  <c:v>7932</c:v>
                </c:pt>
                <c:pt idx="5705">
                  <c:v>7166</c:v>
                </c:pt>
                <c:pt idx="5706">
                  <c:v>6502</c:v>
                </c:pt>
                <c:pt idx="5707">
                  <c:v>5844</c:v>
                </c:pt>
                <c:pt idx="5708">
                  <c:v>5415</c:v>
                </c:pt>
                <c:pt idx="5709">
                  <c:v>5487</c:v>
                </c:pt>
                <c:pt idx="5710">
                  <c:v>6069</c:v>
                </c:pt>
                <c:pt idx="5711">
                  <c:v>6934</c:v>
                </c:pt>
                <c:pt idx="5712">
                  <c:v>8339</c:v>
                </c:pt>
                <c:pt idx="5713">
                  <c:v>8599</c:v>
                </c:pt>
                <c:pt idx="5714">
                  <c:v>8728</c:v>
                </c:pt>
                <c:pt idx="5715">
                  <c:v>8500</c:v>
                </c:pt>
                <c:pt idx="5716">
                  <c:v>8063</c:v>
                </c:pt>
                <c:pt idx="5717">
                  <c:v>6758</c:v>
                </c:pt>
                <c:pt idx="5718">
                  <c:v>6008</c:v>
                </c:pt>
                <c:pt idx="5719">
                  <c:v>5587</c:v>
                </c:pt>
                <c:pt idx="5720">
                  <c:v>5726</c:v>
                </c:pt>
                <c:pt idx="5721">
                  <c:v>6197</c:v>
                </c:pt>
                <c:pt idx="5722">
                  <c:v>6727</c:v>
                </c:pt>
                <c:pt idx="5723">
                  <c:v>7198</c:v>
                </c:pt>
                <c:pt idx="5724">
                  <c:v>7727</c:v>
                </c:pt>
                <c:pt idx="5725">
                  <c:v>8024</c:v>
                </c:pt>
                <c:pt idx="5726">
                  <c:v>8217</c:v>
                </c:pt>
                <c:pt idx="5727">
                  <c:v>8248</c:v>
                </c:pt>
                <c:pt idx="5728">
                  <c:v>7933</c:v>
                </c:pt>
                <c:pt idx="5729">
                  <c:v>7167</c:v>
                </c:pt>
                <c:pt idx="5730">
                  <c:v>6503</c:v>
                </c:pt>
                <c:pt idx="5731">
                  <c:v>5845</c:v>
                </c:pt>
                <c:pt idx="5732">
                  <c:v>5416</c:v>
                </c:pt>
                <c:pt idx="5733">
                  <c:v>5488</c:v>
                </c:pt>
                <c:pt idx="5734">
                  <c:v>6070</c:v>
                </c:pt>
                <c:pt idx="5735">
                  <c:v>6935</c:v>
                </c:pt>
                <c:pt idx="5736">
                  <c:v>8340</c:v>
                </c:pt>
                <c:pt idx="5737">
                  <c:v>8600</c:v>
                </c:pt>
                <c:pt idx="5738">
                  <c:v>8729</c:v>
                </c:pt>
                <c:pt idx="5739">
                  <c:v>8501</c:v>
                </c:pt>
                <c:pt idx="5740">
                  <c:v>8064</c:v>
                </c:pt>
                <c:pt idx="5741">
                  <c:v>6759</c:v>
                </c:pt>
                <c:pt idx="5742">
                  <c:v>6009</c:v>
                </c:pt>
                <c:pt idx="5743">
                  <c:v>5588</c:v>
                </c:pt>
                <c:pt idx="5744">
                  <c:v>5727</c:v>
                </c:pt>
                <c:pt idx="5745">
                  <c:v>6198</c:v>
                </c:pt>
                <c:pt idx="5746">
                  <c:v>6728</c:v>
                </c:pt>
                <c:pt idx="5747">
                  <c:v>7199</c:v>
                </c:pt>
                <c:pt idx="5748">
                  <c:v>7728</c:v>
                </c:pt>
                <c:pt idx="5749">
                  <c:v>8025</c:v>
                </c:pt>
                <c:pt idx="5750">
                  <c:v>8218</c:v>
                </c:pt>
                <c:pt idx="5751">
                  <c:v>8249</c:v>
                </c:pt>
                <c:pt idx="5752">
                  <c:v>7934</c:v>
                </c:pt>
                <c:pt idx="5753">
                  <c:v>7168</c:v>
                </c:pt>
                <c:pt idx="5754">
                  <c:v>6504</c:v>
                </c:pt>
                <c:pt idx="5755">
                  <c:v>5846</c:v>
                </c:pt>
                <c:pt idx="5756">
                  <c:v>5417</c:v>
                </c:pt>
                <c:pt idx="5757">
                  <c:v>5489</c:v>
                </c:pt>
                <c:pt idx="5758">
                  <c:v>6071</c:v>
                </c:pt>
                <c:pt idx="5759">
                  <c:v>6936</c:v>
                </c:pt>
                <c:pt idx="5760">
                  <c:v>8341</c:v>
                </c:pt>
                <c:pt idx="5761">
                  <c:v>8601</c:v>
                </c:pt>
                <c:pt idx="5762">
                  <c:v>8730</c:v>
                </c:pt>
                <c:pt idx="5763">
                  <c:v>8502</c:v>
                </c:pt>
                <c:pt idx="5764">
                  <c:v>8065</c:v>
                </c:pt>
                <c:pt idx="5765">
                  <c:v>6760</c:v>
                </c:pt>
                <c:pt idx="5766">
                  <c:v>6010</c:v>
                </c:pt>
                <c:pt idx="5767">
                  <c:v>5589</c:v>
                </c:pt>
                <c:pt idx="5768">
                  <c:v>5728</c:v>
                </c:pt>
                <c:pt idx="5769">
                  <c:v>6199</c:v>
                </c:pt>
                <c:pt idx="5770">
                  <c:v>6729</c:v>
                </c:pt>
                <c:pt idx="5771">
                  <c:v>7200</c:v>
                </c:pt>
                <c:pt idx="5772">
                  <c:v>7729</c:v>
                </c:pt>
                <c:pt idx="5773">
                  <c:v>8026</c:v>
                </c:pt>
                <c:pt idx="5774">
                  <c:v>8219</c:v>
                </c:pt>
                <c:pt idx="5775">
                  <c:v>8250</c:v>
                </c:pt>
                <c:pt idx="5776">
                  <c:v>7935</c:v>
                </c:pt>
                <c:pt idx="5777">
                  <c:v>7169</c:v>
                </c:pt>
                <c:pt idx="5778">
                  <c:v>6505</c:v>
                </c:pt>
                <c:pt idx="5779">
                  <c:v>5847</c:v>
                </c:pt>
                <c:pt idx="5780">
                  <c:v>5418</c:v>
                </c:pt>
                <c:pt idx="5781">
                  <c:v>5490</c:v>
                </c:pt>
                <c:pt idx="5782">
                  <c:v>6072</c:v>
                </c:pt>
                <c:pt idx="5783">
                  <c:v>6937</c:v>
                </c:pt>
                <c:pt idx="5784">
                  <c:v>8342</c:v>
                </c:pt>
                <c:pt idx="5785">
                  <c:v>8602</c:v>
                </c:pt>
                <c:pt idx="5786">
                  <c:v>8731</c:v>
                </c:pt>
                <c:pt idx="5787">
                  <c:v>8503</c:v>
                </c:pt>
                <c:pt idx="5788">
                  <c:v>8066</c:v>
                </c:pt>
                <c:pt idx="5789">
                  <c:v>6761</c:v>
                </c:pt>
                <c:pt idx="5790">
                  <c:v>6011</c:v>
                </c:pt>
                <c:pt idx="5791">
                  <c:v>5590</c:v>
                </c:pt>
                <c:pt idx="5792">
                  <c:v>5729</c:v>
                </c:pt>
                <c:pt idx="5793">
                  <c:v>6200</c:v>
                </c:pt>
                <c:pt idx="5794">
                  <c:v>6730</c:v>
                </c:pt>
                <c:pt idx="5795">
                  <c:v>7201</c:v>
                </c:pt>
                <c:pt idx="5796">
                  <c:v>7730</c:v>
                </c:pt>
                <c:pt idx="5797">
                  <c:v>8027</c:v>
                </c:pt>
                <c:pt idx="5798">
                  <c:v>8220</c:v>
                </c:pt>
                <c:pt idx="5799">
                  <c:v>8251</c:v>
                </c:pt>
                <c:pt idx="5800">
                  <c:v>7936</c:v>
                </c:pt>
                <c:pt idx="5801">
                  <c:v>7170</c:v>
                </c:pt>
                <c:pt idx="5802">
                  <c:v>6506</c:v>
                </c:pt>
                <c:pt idx="5803">
                  <c:v>5848</c:v>
                </c:pt>
                <c:pt idx="5804">
                  <c:v>5419</c:v>
                </c:pt>
                <c:pt idx="5805">
                  <c:v>5491</c:v>
                </c:pt>
                <c:pt idx="5806">
                  <c:v>6073</c:v>
                </c:pt>
                <c:pt idx="5807">
                  <c:v>6938</c:v>
                </c:pt>
                <c:pt idx="5808">
                  <c:v>8343</c:v>
                </c:pt>
                <c:pt idx="5809">
                  <c:v>8603</c:v>
                </c:pt>
                <c:pt idx="5810">
                  <c:v>8732</c:v>
                </c:pt>
                <c:pt idx="5811">
                  <c:v>8504</c:v>
                </c:pt>
                <c:pt idx="5812">
                  <c:v>8067</c:v>
                </c:pt>
                <c:pt idx="5813">
                  <c:v>6762</c:v>
                </c:pt>
                <c:pt idx="5814">
                  <c:v>6012</c:v>
                </c:pt>
                <c:pt idx="5815">
                  <c:v>5591</c:v>
                </c:pt>
                <c:pt idx="5816">
                  <c:v>5730</c:v>
                </c:pt>
                <c:pt idx="5817">
                  <c:v>6201</c:v>
                </c:pt>
                <c:pt idx="5818">
                  <c:v>6731</c:v>
                </c:pt>
                <c:pt idx="5819">
                  <c:v>7202</c:v>
                </c:pt>
                <c:pt idx="5820">
                  <c:v>7731</c:v>
                </c:pt>
                <c:pt idx="5821">
                  <c:v>8028</c:v>
                </c:pt>
                <c:pt idx="5822">
                  <c:v>8221</c:v>
                </c:pt>
                <c:pt idx="5823">
                  <c:v>8252</c:v>
                </c:pt>
                <c:pt idx="5824">
                  <c:v>7937</c:v>
                </c:pt>
                <c:pt idx="5825">
                  <c:v>7171</c:v>
                </c:pt>
                <c:pt idx="5826">
                  <c:v>6507</c:v>
                </c:pt>
                <c:pt idx="5827">
                  <c:v>5849</c:v>
                </c:pt>
                <c:pt idx="5828">
                  <c:v>5420</c:v>
                </c:pt>
                <c:pt idx="5829">
                  <c:v>5492</c:v>
                </c:pt>
                <c:pt idx="5830">
                  <c:v>6074</c:v>
                </c:pt>
                <c:pt idx="5831">
                  <c:v>6939</c:v>
                </c:pt>
                <c:pt idx="5832">
                  <c:v>7792</c:v>
                </c:pt>
                <c:pt idx="5833">
                  <c:v>8453</c:v>
                </c:pt>
                <c:pt idx="5834">
                  <c:v>8639</c:v>
                </c:pt>
                <c:pt idx="5835">
                  <c:v>8380</c:v>
                </c:pt>
                <c:pt idx="5836">
                  <c:v>7474</c:v>
                </c:pt>
                <c:pt idx="5837">
                  <c:v>6212</c:v>
                </c:pt>
                <c:pt idx="5838">
                  <c:v>5252</c:v>
                </c:pt>
                <c:pt idx="5839">
                  <c:v>4948</c:v>
                </c:pt>
                <c:pt idx="5840">
                  <c:v>5004</c:v>
                </c:pt>
                <c:pt idx="5841">
                  <c:v>5421</c:v>
                </c:pt>
                <c:pt idx="5842">
                  <c:v>6099</c:v>
                </c:pt>
                <c:pt idx="5843">
                  <c:v>6624</c:v>
                </c:pt>
                <c:pt idx="5844">
                  <c:v>7000</c:v>
                </c:pt>
                <c:pt idx="5845">
                  <c:v>7274</c:v>
                </c:pt>
                <c:pt idx="5846">
                  <c:v>7560</c:v>
                </c:pt>
                <c:pt idx="5847">
                  <c:v>7611</c:v>
                </c:pt>
                <c:pt idx="5848">
                  <c:v>7231</c:v>
                </c:pt>
                <c:pt idx="5849">
                  <c:v>6554</c:v>
                </c:pt>
                <c:pt idx="5850">
                  <c:v>5850</c:v>
                </c:pt>
                <c:pt idx="5851">
                  <c:v>5084</c:v>
                </c:pt>
                <c:pt idx="5852">
                  <c:v>4842</c:v>
                </c:pt>
                <c:pt idx="5853">
                  <c:v>4898</c:v>
                </c:pt>
                <c:pt idx="5854">
                  <c:v>5309</c:v>
                </c:pt>
                <c:pt idx="5855">
                  <c:v>6354</c:v>
                </c:pt>
                <c:pt idx="5856">
                  <c:v>7793</c:v>
                </c:pt>
                <c:pt idx="5857">
                  <c:v>8454</c:v>
                </c:pt>
                <c:pt idx="5858">
                  <c:v>8640</c:v>
                </c:pt>
                <c:pt idx="5859">
                  <c:v>8381</c:v>
                </c:pt>
                <c:pt idx="5860">
                  <c:v>7475</c:v>
                </c:pt>
                <c:pt idx="5861">
                  <c:v>6213</c:v>
                </c:pt>
                <c:pt idx="5862">
                  <c:v>5253</c:v>
                </c:pt>
                <c:pt idx="5863">
                  <c:v>4949</c:v>
                </c:pt>
                <c:pt idx="5864">
                  <c:v>5005</c:v>
                </c:pt>
                <c:pt idx="5865">
                  <c:v>5422</c:v>
                </c:pt>
                <c:pt idx="5866">
                  <c:v>6100</c:v>
                </c:pt>
                <c:pt idx="5867">
                  <c:v>6625</c:v>
                </c:pt>
                <c:pt idx="5868">
                  <c:v>7001</c:v>
                </c:pt>
                <c:pt idx="5869">
                  <c:v>7275</c:v>
                </c:pt>
                <c:pt idx="5870">
                  <c:v>7561</c:v>
                </c:pt>
                <c:pt idx="5871">
                  <c:v>7612</c:v>
                </c:pt>
                <c:pt idx="5872">
                  <c:v>7232</c:v>
                </c:pt>
                <c:pt idx="5873">
                  <c:v>6555</c:v>
                </c:pt>
                <c:pt idx="5874">
                  <c:v>5851</c:v>
                </c:pt>
                <c:pt idx="5875">
                  <c:v>5085</c:v>
                </c:pt>
                <c:pt idx="5876">
                  <c:v>4843</c:v>
                </c:pt>
                <c:pt idx="5877">
                  <c:v>4899</c:v>
                </c:pt>
                <c:pt idx="5878">
                  <c:v>5310</c:v>
                </c:pt>
                <c:pt idx="5879">
                  <c:v>6355</c:v>
                </c:pt>
                <c:pt idx="5880">
                  <c:v>7794</c:v>
                </c:pt>
                <c:pt idx="5881">
                  <c:v>8455</c:v>
                </c:pt>
                <c:pt idx="5882">
                  <c:v>8641</c:v>
                </c:pt>
                <c:pt idx="5883">
                  <c:v>8382</c:v>
                </c:pt>
                <c:pt idx="5884">
                  <c:v>7476</c:v>
                </c:pt>
                <c:pt idx="5885">
                  <c:v>6214</c:v>
                </c:pt>
                <c:pt idx="5886">
                  <c:v>5254</c:v>
                </c:pt>
                <c:pt idx="5887">
                  <c:v>4950</c:v>
                </c:pt>
                <c:pt idx="5888">
                  <c:v>5006</c:v>
                </c:pt>
                <c:pt idx="5889">
                  <c:v>5423</c:v>
                </c:pt>
                <c:pt idx="5890">
                  <c:v>6101</c:v>
                </c:pt>
                <c:pt idx="5891">
                  <c:v>6626</c:v>
                </c:pt>
                <c:pt idx="5892">
                  <c:v>7002</c:v>
                </c:pt>
                <c:pt idx="5893">
                  <c:v>7276</c:v>
                </c:pt>
                <c:pt idx="5894">
                  <c:v>7562</c:v>
                </c:pt>
                <c:pt idx="5895">
                  <c:v>7613</c:v>
                </c:pt>
                <c:pt idx="5896">
                  <c:v>7233</c:v>
                </c:pt>
                <c:pt idx="5897">
                  <c:v>6556</c:v>
                </c:pt>
                <c:pt idx="5898">
                  <c:v>5852</c:v>
                </c:pt>
                <c:pt idx="5899">
                  <c:v>5086</c:v>
                </c:pt>
                <c:pt idx="5900">
                  <c:v>4844</c:v>
                </c:pt>
                <c:pt idx="5901">
                  <c:v>4900</c:v>
                </c:pt>
                <c:pt idx="5902">
                  <c:v>5311</c:v>
                </c:pt>
                <c:pt idx="5903">
                  <c:v>4583</c:v>
                </c:pt>
                <c:pt idx="5904">
                  <c:v>4692</c:v>
                </c:pt>
                <c:pt idx="5905">
                  <c:v>4681</c:v>
                </c:pt>
                <c:pt idx="5906">
                  <c:v>4623</c:v>
                </c:pt>
                <c:pt idx="5907">
                  <c:v>4520</c:v>
                </c:pt>
                <c:pt idx="5908">
                  <c:v>4211</c:v>
                </c:pt>
                <c:pt idx="5909">
                  <c:v>4170</c:v>
                </c:pt>
                <c:pt idx="5910">
                  <c:v>5255</c:v>
                </c:pt>
                <c:pt idx="5911">
                  <c:v>4951</c:v>
                </c:pt>
                <c:pt idx="5912">
                  <c:v>5007</c:v>
                </c:pt>
                <c:pt idx="5913">
                  <c:v>5424</c:v>
                </c:pt>
                <c:pt idx="5914">
                  <c:v>6102</c:v>
                </c:pt>
                <c:pt idx="5915">
                  <c:v>6627</c:v>
                </c:pt>
                <c:pt idx="5916">
                  <c:v>7003</c:v>
                </c:pt>
                <c:pt idx="5917">
                  <c:v>7277</c:v>
                </c:pt>
                <c:pt idx="5918">
                  <c:v>7563</c:v>
                </c:pt>
                <c:pt idx="5919">
                  <c:v>7614</c:v>
                </c:pt>
                <c:pt idx="5920">
                  <c:v>7234</c:v>
                </c:pt>
                <c:pt idx="5921">
                  <c:v>6557</c:v>
                </c:pt>
                <c:pt idx="5922">
                  <c:v>5853</c:v>
                </c:pt>
                <c:pt idx="5923">
                  <c:v>5087</c:v>
                </c:pt>
                <c:pt idx="5924">
                  <c:v>4845</c:v>
                </c:pt>
                <c:pt idx="5925">
                  <c:v>4901</c:v>
                </c:pt>
                <c:pt idx="5926">
                  <c:v>5312</c:v>
                </c:pt>
                <c:pt idx="5927">
                  <c:v>6356</c:v>
                </c:pt>
                <c:pt idx="5928">
                  <c:v>7795</c:v>
                </c:pt>
                <c:pt idx="5929">
                  <c:v>8456</c:v>
                </c:pt>
                <c:pt idx="5930">
                  <c:v>8642</c:v>
                </c:pt>
                <c:pt idx="5931">
                  <c:v>8383</c:v>
                </c:pt>
                <c:pt idx="5932">
                  <c:v>7477</c:v>
                </c:pt>
                <c:pt idx="5933">
                  <c:v>6215</c:v>
                </c:pt>
                <c:pt idx="5934">
                  <c:v>5256</c:v>
                </c:pt>
                <c:pt idx="5935">
                  <c:v>4952</c:v>
                </c:pt>
                <c:pt idx="5936">
                  <c:v>5008</c:v>
                </c:pt>
                <c:pt idx="5937">
                  <c:v>5425</c:v>
                </c:pt>
                <c:pt idx="5938">
                  <c:v>6103</c:v>
                </c:pt>
                <c:pt idx="5939">
                  <c:v>6628</c:v>
                </c:pt>
                <c:pt idx="5940">
                  <c:v>7004</c:v>
                </c:pt>
                <c:pt idx="5941">
                  <c:v>7278</c:v>
                </c:pt>
                <c:pt idx="5942">
                  <c:v>7564</c:v>
                </c:pt>
                <c:pt idx="5943">
                  <c:v>7615</c:v>
                </c:pt>
                <c:pt idx="5944">
                  <c:v>7235</c:v>
                </c:pt>
                <c:pt idx="5945">
                  <c:v>6558</c:v>
                </c:pt>
                <c:pt idx="5946">
                  <c:v>5854</c:v>
                </c:pt>
                <c:pt idx="5947">
                  <c:v>5088</c:v>
                </c:pt>
                <c:pt idx="5948">
                  <c:v>4846</c:v>
                </c:pt>
                <c:pt idx="5949">
                  <c:v>4902</c:v>
                </c:pt>
                <c:pt idx="5950">
                  <c:v>5313</c:v>
                </c:pt>
                <c:pt idx="5951">
                  <c:v>6357</c:v>
                </c:pt>
                <c:pt idx="5952">
                  <c:v>7796</c:v>
                </c:pt>
                <c:pt idx="5953">
                  <c:v>8457</c:v>
                </c:pt>
                <c:pt idx="5954">
                  <c:v>8643</c:v>
                </c:pt>
                <c:pt idx="5955">
                  <c:v>8384</c:v>
                </c:pt>
                <c:pt idx="5956">
                  <c:v>7478</c:v>
                </c:pt>
                <c:pt idx="5957">
                  <c:v>6216</c:v>
                </c:pt>
                <c:pt idx="5958">
                  <c:v>5257</c:v>
                </c:pt>
                <c:pt idx="5959">
                  <c:v>4953</c:v>
                </c:pt>
                <c:pt idx="5960">
                  <c:v>5009</c:v>
                </c:pt>
                <c:pt idx="5961">
                  <c:v>5426</c:v>
                </c:pt>
                <c:pt idx="5962">
                  <c:v>6104</c:v>
                </c:pt>
                <c:pt idx="5963">
                  <c:v>6629</c:v>
                </c:pt>
                <c:pt idx="5964">
                  <c:v>7005</c:v>
                </c:pt>
                <c:pt idx="5965">
                  <c:v>7279</c:v>
                </c:pt>
                <c:pt idx="5966">
                  <c:v>7565</c:v>
                </c:pt>
                <c:pt idx="5967">
                  <c:v>7616</c:v>
                </c:pt>
                <c:pt idx="5968">
                  <c:v>7236</c:v>
                </c:pt>
                <c:pt idx="5969">
                  <c:v>6559</c:v>
                </c:pt>
                <c:pt idx="5970">
                  <c:v>5855</c:v>
                </c:pt>
                <c:pt idx="5971">
                  <c:v>5089</c:v>
                </c:pt>
                <c:pt idx="5972">
                  <c:v>4847</c:v>
                </c:pt>
                <c:pt idx="5973">
                  <c:v>4903</c:v>
                </c:pt>
                <c:pt idx="5974">
                  <c:v>4333</c:v>
                </c:pt>
                <c:pt idx="5975">
                  <c:v>4498</c:v>
                </c:pt>
                <c:pt idx="5976">
                  <c:v>4592</c:v>
                </c:pt>
                <c:pt idx="5977">
                  <c:v>4646</c:v>
                </c:pt>
                <c:pt idx="5978">
                  <c:v>4624</c:v>
                </c:pt>
                <c:pt idx="5979">
                  <c:v>4563</c:v>
                </c:pt>
                <c:pt idx="5980">
                  <c:v>4456</c:v>
                </c:pt>
                <c:pt idx="5981">
                  <c:v>4526</c:v>
                </c:pt>
                <c:pt idx="5982">
                  <c:v>5258</c:v>
                </c:pt>
                <c:pt idx="5983">
                  <c:v>4954</c:v>
                </c:pt>
                <c:pt idx="5984">
                  <c:v>5010</c:v>
                </c:pt>
                <c:pt idx="5985">
                  <c:v>5427</c:v>
                </c:pt>
                <c:pt idx="5986">
                  <c:v>6105</c:v>
                </c:pt>
                <c:pt idx="5987">
                  <c:v>6630</c:v>
                </c:pt>
                <c:pt idx="5988">
                  <c:v>7006</c:v>
                </c:pt>
                <c:pt idx="5989">
                  <c:v>7280</c:v>
                </c:pt>
                <c:pt idx="5990">
                  <c:v>7566</c:v>
                </c:pt>
                <c:pt idx="5991">
                  <c:v>7617</c:v>
                </c:pt>
                <c:pt idx="5992">
                  <c:v>7237</c:v>
                </c:pt>
                <c:pt idx="5993">
                  <c:v>6560</c:v>
                </c:pt>
                <c:pt idx="5994">
                  <c:v>5856</c:v>
                </c:pt>
                <c:pt idx="5995">
                  <c:v>5090</c:v>
                </c:pt>
                <c:pt idx="5996">
                  <c:v>4848</c:v>
                </c:pt>
                <c:pt idx="5997">
                  <c:v>4904</c:v>
                </c:pt>
                <c:pt idx="5998">
                  <c:v>5314</c:v>
                </c:pt>
                <c:pt idx="5999">
                  <c:v>6358</c:v>
                </c:pt>
                <c:pt idx="6000">
                  <c:v>7797</c:v>
                </c:pt>
                <c:pt idx="6001">
                  <c:v>8458</c:v>
                </c:pt>
                <c:pt idx="6002">
                  <c:v>8644</c:v>
                </c:pt>
                <c:pt idx="6003">
                  <c:v>8385</c:v>
                </c:pt>
                <c:pt idx="6004">
                  <c:v>7479</c:v>
                </c:pt>
                <c:pt idx="6005">
                  <c:v>6217</c:v>
                </c:pt>
                <c:pt idx="6006">
                  <c:v>5259</c:v>
                </c:pt>
                <c:pt idx="6007">
                  <c:v>4955</c:v>
                </c:pt>
                <c:pt idx="6008">
                  <c:v>5011</c:v>
                </c:pt>
                <c:pt idx="6009">
                  <c:v>5428</c:v>
                </c:pt>
                <c:pt idx="6010">
                  <c:v>6106</c:v>
                </c:pt>
                <c:pt idx="6011">
                  <c:v>6631</c:v>
                </c:pt>
                <c:pt idx="6012">
                  <c:v>7007</c:v>
                </c:pt>
                <c:pt idx="6013">
                  <c:v>7281</c:v>
                </c:pt>
                <c:pt idx="6014">
                  <c:v>7567</c:v>
                </c:pt>
                <c:pt idx="6015">
                  <c:v>7618</c:v>
                </c:pt>
                <c:pt idx="6016">
                  <c:v>7238</c:v>
                </c:pt>
                <c:pt idx="6017">
                  <c:v>6561</c:v>
                </c:pt>
                <c:pt idx="6018">
                  <c:v>5857</c:v>
                </c:pt>
                <c:pt idx="6019">
                  <c:v>5091</c:v>
                </c:pt>
                <c:pt idx="6020">
                  <c:v>4849</c:v>
                </c:pt>
                <c:pt idx="6021">
                  <c:v>4905</c:v>
                </c:pt>
                <c:pt idx="6022">
                  <c:v>5315</c:v>
                </c:pt>
                <c:pt idx="6023">
                  <c:v>6359</c:v>
                </c:pt>
                <c:pt idx="6024">
                  <c:v>7798</c:v>
                </c:pt>
                <c:pt idx="6025">
                  <c:v>8459</c:v>
                </c:pt>
                <c:pt idx="6026">
                  <c:v>8645</c:v>
                </c:pt>
                <c:pt idx="6027">
                  <c:v>8386</c:v>
                </c:pt>
                <c:pt idx="6028">
                  <c:v>7480</c:v>
                </c:pt>
                <c:pt idx="6029">
                  <c:v>6218</c:v>
                </c:pt>
                <c:pt idx="6030">
                  <c:v>5260</c:v>
                </c:pt>
                <c:pt idx="6031">
                  <c:v>4956</c:v>
                </c:pt>
                <c:pt idx="6032">
                  <c:v>5012</c:v>
                </c:pt>
                <c:pt idx="6033">
                  <c:v>5429</c:v>
                </c:pt>
                <c:pt idx="6034">
                  <c:v>6107</c:v>
                </c:pt>
                <c:pt idx="6035">
                  <c:v>6632</c:v>
                </c:pt>
                <c:pt idx="6036">
                  <c:v>7008</c:v>
                </c:pt>
                <c:pt idx="6037">
                  <c:v>7282</c:v>
                </c:pt>
                <c:pt idx="6038">
                  <c:v>7568</c:v>
                </c:pt>
                <c:pt idx="6039">
                  <c:v>7619</c:v>
                </c:pt>
                <c:pt idx="6040">
                  <c:v>7239</c:v>
                </c:pt>
                <c:pt idx="6041">
                  <c:v>6562</c:v>
                </c:pt>
                <c:pt idx="6042">
                  <c:v>5858</c:v>
                </c:pt>
                <c:pt idx="6043">
                  <c:v>5092</c:v>
                </c:pt>
                <c:pt idx="6044">
                  <c:v>4850</c:v>
                </c:pt>
                <c:pt idx="6045">
                  <c:v>4906</c:v>
                </c:pt>
                <c:pt idx="6046">
                  <c:v>5316</c:v>
                </c:pt>
                <c:pt idx="6047">
                  <c:v>6360</c:v>
                </c:pt>
                <c:pt idx="6048">
                  <c:v>7799</c:v>
                </c:pt>
                <c:pt idx="6049">
                  <c:v>8460</c:v>
                </c:pt>
                <c:pt idx="6050">
                  <c:v>8646</c:v>
                </c:pt>
                <c:pt idx="6051">
                  <c:v>8387</c:v>
                </c:pt>
                <c:pt idx="6052">
                  <c:v>7481</c:v>
                </c:pt>
                <c:pt idx="6053">
                  <c:v>6219</c:v>
                </c:pt>
                <c:pt idx="6054">
                  <c:v>5261</c:v>
                </c:pt>
                <c:pt idx="6055">
                  <c:v>4957</c:v>
                </c:pt>
                <c:pt idx="6056">
                  <c:v>5013</c:v>
                </c:pt>
                <c:pt idx="6057">
                  <c:v>5430</c:v>
                </c:pt>
                <c:pt idx="6058">
                  <c:v>6108</c:v>
                </c:pt>
                <c:pt idx="6059">
                  <c:v>6633</c:v>
                </c:pt>
                <c:pt idx="6060">
                  <c:v>7009</c:v>
                </c:pt>
                <c:pt idx="6061">
                  <c:v>7283</c:v>
                </c:pt>
                <c:pt idx="6062">
                  <c:v>7569</c:v>
                </c:pt>
                <c:pt idx="6063">
                  <c:v>7620</c:v>
                </c:pt>
                <c:pt idx="6064">
                  <c:v>7240</c:v>
                </c:pt>
                <c:pt idx="6065">
                  <c:v>6563</c:v>
                </c:pt>
                <c:pt idx="6066">
                  <c:v>5859</c:v>
                </c:pt>
                <c:pt idx="6067">
                  <c:v>5093</c:v>
                </c:pt>
                <c:pt idx="6068">
                  <c:v>4851</c:v>
                </c:pt>
                <c:pt idx="6069">
                  <c:v>4907</c:v>
                </c:pt>
                <c:pt idx="6070">
                  <c:v>5317</c:v>
                </c:pt>
                <c:pt idx="6071">
                  <c:v>6361</c:v>
                </c:pt>
                <c:pt idx="6072">
                  <c:v>7800</c:v>
                </c:pt>
                <c:pt idx="6073">
                  <c:v>8461</c:v>
                </c:pt>
                <c:pt idx="6074">
                  <c:v>8647</c:v>
                </c:pt>
                <c:pt idx="6075">
                  <c:v>4775</c:v>
                </c:pt>
                <c:pt idx="6076">
                  <c:v>4679</c:v>
                </c:pt>
                <c:pt idx="6077">
                  <c:v>4541</c:v>
                </c:pt>
                <c:pt idx="6078">
                  <c:v>5262</c:v>
                </c:pt>
                <c:pt idx="6079">
                  <c:v>4958</c:v>
                </c:pt>
                <c:pt idx="6080">
                  <c:v>5014</c:v>
                </c:pt>
                <c:pt idx="6081">
                  <c:v>5431</c:v>
                </c:pt>
                <c:pt idx="6082">
                  <c:v>6109</c:v>
                </c:pt>
                <c:pt idx="6083">
                  <c:v>6634</c:v>
                </c:pt>
                <c:pt idx="6084">
                  <c:v>7010</c:v>
                </c:pt>
                <c:pt idx="6085">
                  <c:v>7284</c:v>
                </c:pt>
                <c:pt idx="6086">
                  <c:v>7570</c:v>
                </c:pt>
                <c:pt idx="6087">
                  <c:v>7621</c:v>
                </c:pt>
                <c:pt idx="6088">
                  <c:v>7241</c:v>
                </c:pt>
                <c:pt idx="6089">
                  <c:v>6564</c:v>
                </c:pt>
                <c:pt idx="6090">
                  <c:v>5860</c:v>
                </c:pt>
                <c:pt idx="6091">
                  <c:v>5094</c:v>
                </c:pt>
                <c:pt idx="6092">
                  <c:v>4852</c:v>
                </c:pt>
                <c:pt idx="6093">
                  <c:v>4908</c:v>
                </c:pt>
                <c:pt idx="6094">
                  <c:v>5318</c:v>
                </c:pt>
                <c:pt idx="6095">
                  <c:v>6362</c:v>
                </c:pt>
                <c:pt idx="6096">
                  <c:v>7801</c:v>
                </c:pt>
                <c:pt idx="6097">
                  <c:v>8462</c:v>
                </c:pt>
                <c:pt idx="6098">
                  <c:v>8648</c:v>
                </c:pt>
                <c:pt idx="6099">
                  <c:v>4770</c:v>
                </c:pt>
                <c:pt idx="6100">
                  <c:v>4716</c:v>
                </c:pt>
                <c:pt idx="6101">
                  <c:v>6220</c:v>
                </c:pt>
                <c:pt idx="6102">
                  <c:v>5263</c:v>
                </c:pt>
                <c:pt idx="6103">
                  <c:v>4959</c:v>
                </c:pt>
                <c:pt idx="6104">
                  <c:v>5015</c:v>
                </c:pt>
                <c:pt idx="6105">
                  <c:v>5432</c:v>
                </c:pt>
                <c:pt idx="6106">
                  <c:v>6110</c:v>
                </c:pt>
                <c:pt idx="6107">
                  <c:v>6635</c:v>
                </c:pt>
                <c:pt idx="6108">
                  <c:v>7011</c:v>
                </c:pt>
                <c:pt idx="6109">
                  <c:v>7285</c:v>
                </c:pt>
                <c:pt idx="6110">
                  <c:v>7571</c:v>
                </c:pt>
                <c:pt idx="6111">
                  <c:v>7622</c:v>
                </c:pt>
                <c:pt idx="6112">
                  <c:v>7242</c:v>
                </c:pt>
                <c:pt idx="6113">
                  <c:v>6565</c:v>
                </c:pt>
                <c:pt idx="6114">
                  <c:v>5861</c:v>
                </c:pt>
                <c:pt idx="6115">
                  <c:v>5095</c:v>
                </c:pt>
                <c:pt idx="6116">
                  <c:v>4853</c:v>
                </c:pt>
                <c:pt idx="6117">
                  <c:v>4909</c:v>
                </c:pt>
                <c:pt idx="6118">
                  <c:v>5319</c:v>
                </c:pt>
                <c:pt idx="6119">
                  <c:v>6363</c:v>
                </c:pt>
                <c:pt idx="6120">
                  <c:v>7802</c:v>
                </c:pt>
                <c:pt idx="6121">
                  <c:v>8463</c:v>
                </c:pt>
                <c:pt idx="6122">
                  <c:v>8649</c:v>
                </c:pt>
                <c:pt idx="6123">
                  <c:v>8388</c:v>
                </c:pt>
                <c:pt idx="6124">
                  <c:v>7482</c:v>
                </c:pt>
                <c:pt idx="6125">
                  <c:v>6221</c:v>
                </c:pt>
                <c:pt idx="6126">
                  <c:v>5264</c:v>
                </c:pt>
                <c:pt idx="6127">
                  <c:v>4960</c:v>
                </c:pt>
                <c:pt idx="6128">
                  <c:v>5016</c:v>
                </c:pt>
                <c:pt idx="6129">
                  <c:v>5433</c:v>
                </c:pt>
                <c:pt idx="6130">
                  <c:v>6111</c:v>
                </c:pt>
                <c:pt idx="6131">
                  <c:v>6636</c:v>
                </c:pt>
                <c:pt idx="6132">
                  <c:v>7012</c:v>
                </c:pt>
                <c:pt idx="6133">
                  <c:v>7286</c:v>
                </c:pt>
                <c:pt idx="6134">
                  <c:v>7572</c:v>
                </c:pt>
                <c:pt idx="6135">
                  <c:v>7623</c:v>
                </c:pt>
                <c:pt idx="6136">
                  <c:v>7243</c:v>
                </c:pt>
                <c:pt idx="6137">
                  <c:v>6566</c:v>
                </c:pt>
                <c:pt idx="6138">
                  <c:v>5862</c:v>
                </c:pt>
                <c:pt idx="6139">
                  <c:v>5096</c:v>
                </c:pt>
                <c:pt idx="6140">
                  <c:v>4854</c:v>
                </c:pt>
                <c:pt idx="6141">
                  <c:v>4910</c:v>
                </c:pt>
                <c:pt idx="6142">
                  <c:v>5320</c:v>
                </c:pt>
                <c:pt idx="6143">
                  <c:v>6364</c:v>
                </c:pt>
                <c:pt idx="6144">
                  <c:v>7803</c:v>
                </c:pt>
                <c:pt idx="6145">
                  <c:v>4759</c:v>
                </c:pt>
                <c:pt idx="6146">
                  <c:v>4761</c:v>
                </c:pt>
                <c:pt idx="6147">
                  <c:v>4703</c:v>
                </c:pt>
                <c:pt idx="6148">
                  <c:v>4522</c:v>
                </c:pt>
                <c:pt idx="6149">
                  <c:v>4373</c:v>
                </c:pt>
                <c:pt idx="6150">
                  <c:v>5265</c:v>
                </c:pt>
                <c:pt idx="6151">
                  <c:v>4961</c:v>
                </c:pt>
                <c:pt idx="6152">
                  <c:v>5017</c:v>
                </c:pt>
                <c:pt idx="6153">
                  <c:v>5434</c:v>
                </c:pt>
                <c:pt idx="6154">
                  <c:v>6112</c:v>
                </c:pt>
                <c:pt idx="6155">
                  <c:v>6637</c:v>
                </c:pt>
                <c:pt idx="6156">
                  <c:v>7013</c:v>
                </c:pt>
                <c:pt idx="6157">
                  <c:v>7287</c:v>
                </c:pt>
                <c:pt idx="6158">
                  <c:v>7573</c:v>
                </c:pt>
                <c:pt idx="6159">
                  <c:v>7624</c:v>
                </c:pt>
                <c:pt idx="6160">
                  <c:v>7244</c:v>
                </c:pt>
                <c:pt idx="6161">
                  <c:v>6567</c:v>
                </c:pt>
                <c:pt idx="6162">
                  <c:v>5863</c:v>
                </c:pt>
                <c:pt idx="6163">
                  <c:v>5097</c:v>
                </c:pt>
                <c:pt idx="6164">
                  <c:v>4855</c:v>
                </c:pt>
                <c:pt idx="6165">
                  <c:v>3861</c:v>
                </c:pt>
                <c:pt idx="6166">
                  <c:v>3851</c:v>
                </c:pt>
                <c:pt idx="6167">
                  <c:v>4149</c:v>
                </c:pt>
                <c:pt idx="6168">
                  <c:v>4424</c:v>
                </c:pt>
                <c:pt idx="6169">
                  <c:v>4675</c:v>
                </c:pt>
                <c:pt idx="6170">
                  <c:v>4780</c:v>
                </c:pt>
                <c:pt idx="6171">
                  <c:v>4747</c:v>
                </c:pt>
                <c:pt idx="6172">
                  <c:v>4565</c:v>
                </c:pt>
                <c:pt idx="6173">
                  <c:v>4353</c:v>
                </c:pt>
                <c:pt idx="6174">
                  <c:v>4227</c:v>
                </c:pt>
                <c:pt idx="6175">
                  <c:v>4962</c:v>
                </c:pt>
                <c:pt idx="6176">
                  <c:v>5018</c:v>
                </c:pt>
                <c:pt idx="6177">
                  <c:v>5435</c:v>
                </c:pt>
                <c:pt idx="6178">
                  <c:v>6113</c:v>
                </c:pt>
                <c:pt idx="6179">
                  <c:v>6638</c:v>
                </c:pt>
                <c:pt idx="6180">
                  <c:v>7014</c:v>
                </c:pt>
                <c:pt idx="6181">
                  <c:v>7288</c:v>
                </c:pt>
                <c:pt idx="6182">
                  <c:v>7574</c:v>
                </c:pt>
                <c:pt idx="6183">
                  <c:v>7625</c:v>
                </c:pt>
                <c:pt idx="6184">
                  <c:v>7245</c:v>
                </c:pt>
                <c:pt idx="6185">
                  <c:v>6568</c:v>
                </c:pt>
                <c:pt idx="6186">
                  <c:v>5864</c:v>
                </c:pt>
                <c:pt idx="6187">
                  <c:v>5098</c:v>
                </c:pt>
                <c:pt idx="6188">
                  <c:v>4856</c:v>
                </c:pt>
                <c:pt idx="6189">
                  <c:v>4911</c:v>
                </c:pt>
                <c:pt idx="6190">
                  <c:v>5321</c:v>
                </c:pt>
                <c:pt idx="6191">
                  <c:v>6365</c:v>
                </c:pt>
                <c:pt idx="6192">
                  <c:v>7804</c:v>
                </c:pt>
                <c:pt idx="6193">
                  <c:v>8464</c:v>
                </c:pt>
                <c:pt idx="6194">
                  <c:v>8650</c:v>
                </c:pt>
                <c:pt idx="6195">
                  <c:v>8389</c:v>
                </c:pt>
                <c:pt idx="6196">
                  <c:v>7483</c:v>
                </c:pt>
                <c:pt idx="6197">
                  <c:v>6222</c:v>
                </c:pt>
                <c:pt idx="6198">
                  <c:v>5266</c:v>
                </c:pt>
                <c:pt idx="6199">
                  <c:v>4963</c:v>
                </c:pt>
                <c:pt idx="6200">
                  <c:v>5019</c:v>
                </c:pt>
                <c:pt idx="6201">
                  <c:v>5436</c:v>
                </c:pt>
                <c:pt idx="6202">
                  <c:v>6114</c:v>
                </c:pt>
                <c:pt idx="6203">
                  <c:v>6639</c:v>
                </c:pt>
                <c:pt idx="6204">
                  <c:v>7015</c:v>
                </c:pt>
                <c:pt idx="6205">
                  <c:v>7289</c:v>
                </c:pt>
                <c:pt idx="6206">
                  <c:v>7575</c:v>
                </c:pt>
                <c:pt idx="6207">
                  <c:v>7626</c:v>
                </c:pt>
                <c:pt idx="6208">
                  <c:v>7246</c:v>
                </c:pt>
                <c:pt idx="6209">
                  <c:v>6569</c:v>
                </c:pt>
                <c:pt idx="6210">
                  <c:v>5865</c:v>
                </c:pt>
                <c:pt idx="6211">
                  <c:v>5099</c:v>
                </c:pt>
                <c:pt idx="6212">
                  <c:v>4857</c:v>
                </c:pt>
                <c:pt idx="6213">
                  <c:v>4912</c:v>
                </c:pt>
                <c:pt idx="6214">
                  <c:v>3962</c:v>
                </c:pt>
                <c:pt idx="6215">
                  <c:v>4395</c:v>
                </c:pt>
                <c:pt idx="6216">
                  <c:v>4593</c:v>
                </c:pt>
                <c:pt idx="6217">
                  <c:v>4682</c:v>
                </c:pt>
                <c:pt idx="6218">
                  <c:v>4688</c:v>
                </c:pt>
                <c:pt idx="6219">
                  <c:v>4577</c:v>
                </c:pt>
                <c:pt idx="6220">
                  <c:v>4348</c:v>
                </c:pt>
                <c:pt idx="6221">
                  <c:v>4122</c:v>
                </c:pt>
                <c:pt idx="6222">
                  <c:v>4068</c:v>
                </c:pt>
                <c:pt idx="6223">
                  <c:v>4964</c:v>
                </c:pt>
                <c:pt idx="6224">
                  <c:v>5020</c:v>
                </c:pt>
                <c:pt idx="6225">
                  <c:v>5437</c:v>
                </c:pt>
                <c:pt idx="6226">
                  <c:v>6115</c:v>
                </c:pt>
                <c:pt idx="6227">
                  <c:v>6640</c:v>
                </c:pt>
                <c:pt idx="6228">
                  <c:v>7016</c:v>
                </c:pt>
                <c:pt idx="6229">
                  <c:v>7290</c:v>
                </c:pt>
                <c:pt idx="6230">
                  <c:v>7576</c:v>
                </c:pt>
                <c:pt idx="6231">
                  <c:v>4712</c:v>
                </c:pt>
                <c:pt idx="6232">
                  <c:v>4660</c:v>
                </c:pt>
                <c:pt idx="6233">
                  <c:v>4494</c:v>
                </c:pt>
                <c:pt idx="6234">
                  <c:v>3966</c:v>
                </c:pt>
                <c:pt idx="6235">
                  <c:v>3458</c:v>
                </c:pt>
                <c:pt idx="6236">
                  <c:v>3080</c:v>
                </c:pt>
                <c:pt idx="6237">
                  <c:v>3126</c:v>
                </c:pt>
                <c:pt idx="6238">
                  <c:v>3146</c:v>
                </c:pt>
                <c:pt idx="6239">
                  <c:v>3747</c:v>
                </c:pt>
                <c:pt idx="6240">
                  <c:v>4261</c:v>
                </c:pt>
                <c:pt idx="6241">
                  <c:v>4378</c:v>
                </c:pt>
                <c:pt idx="6242">
                  <c:v>4419</c:v>
                </c:pt>
                <c:pt idx="6243">
                  <c:v>4343</c:v>
                </c:pt>
                <c:pt idx="6244">
                  <c:v>4117</c:v>
                </c:pt>
                <c:pt idx="6245">
                  <c:v>3664</c:v>
                </c:pt>
                <c:pt idx="6246">
                  <c:v>3329</c:v>
                </c:pt>
                <c:pt idx="6247">
                  <c:v>3264</c:v>
                </c:pt>
                <c:pt idx="6248">
                  <c:v>3304</c:v>
                </c:pt>
                <c:pt idx="6249">
                  <c:v>3983</c:v>
                </c:pt>
                <c:pt idx="6250">
                  <c:v>4484</c:v>
                </c:pt>
                <c:pt idx="6251">
                  <c:v>6641</c:v>
                </c:pt>
                <c:pt idx="6252">
                  <c:v>7017</c:v>
                </c:pt>
                <c:pt idx="6253">
                  <c:v>7291</c:v>
                </c:pt>
                <c:pt idx="6254">
                  <c:v>7577</c:v>
                </c:pt>
                <c:pt idx="6255">
                  <c:v>4730</c:v>
                </c:pt>
                <c:pt idx="6256">
                  <c:v>4702</c:v>
                </c:pt>
                <c:pt idx="6257">
                  <c:v>4501</c:v>
                </c:pt>
                <c:pt idx="6258">
                  <c:v>4154</c:v>
                </c:pt>
                <c:pt idx="6259">
                  <c:v>3632</c:v>
                </c:pt>
                <c:pt idx="6260">
                  <c:v>3427</c:v>
                </c:pt>
                <c:pt idx="6261">
                  <c:v>3463</c:v>
                </c:pt>
                <c:pt idx="6262">
                  <c:v>3991</c:v>
                </c:pt>
                <c:pt idx="6263">
                  <c:v>4414</c:v>
                </c:pt>
                <c:pt idx="6264">
                  <c:v>4574</c:v>
                </c:pt>
                <c:pt idx="6265">
                  <c:v>4669</c:v>
                </c:pt>
                <c:pt idx="6266">
                  <c:v>4671</c:v>
                </c:pt>
                <c:pt idx="6267">
                  <c:v>4597</c:v>
                </c:pt>
                <c:pt idx="6268">
                  <c:v>4324</c:v>
                </c:pt>
                <c:pt idx="6269">
                  <c:v>3959</c:v>
                </c:pt>
                <c:pt idx="6270">
                  <c:v>3583</c:v>
                </c:pt>
                <c:pt idx="6271">
                  <c:v>3492</c:v>
                </c:pt>
                <c:pt idx="6272">
                  <c:v>3855</c:v>
                </c:pt>
                <c:pt idx="6273">
                  <c:v>5438</c:v>
                </c:pt>
                <c:pt idx="6274">
                  <c:v>6116</c:v>
                </c:pt>
                <c:pt idx="6275">
                  <c:v>6642</c:v>
                </c:pt>
                <c:pt idx="6276">
                  <c:v>7018</c:v>
                </c:pt>
                <c:pt idx="6277">
                  <c:v>7292</c:v>
                </c:pt>
                <c:pt idx="6278">
                  <c:v>7578</c:v>
                </c:pt>
                <c:pt idx="6279">
                  <c:v>7627</c:v>
                </c:pt>
                <c:pt idx="6280">
                  <c:v>7247</c:v>
                </c:pt>
                <c:pt idx="6281">
                  <c:v>4534</c:v>
                </c:pt>
                <c:pt idx="6282">
                  <c:v>4101</c:v>
                </c:pt>
                <c:pt idx="6283">
                  <c:v>3302</c:v>
                </c:pt>
                <c:pt idx="6284">
                  <c:v>3081</c:v>
                </c:pt>
                <c:pt idx="6285">
                  <c:v>2943</c:v>
                </c:pt>
                <c:pt idx="6286">
                  <c:v>3239</c:v>
                </c:pt>
                <c:pt idx="6287">
                  <c:v>3879</c:v>
                </c:pt>
                <c:pt idx="6288">
                  <c:v>4320</c:v>
                </c:pt>
                <c:pt idx="6289">
                  <c:v>4489</c:v>
                </c:pt>
                <c:pt idx="6290">
                  <c:v>4420</c:v>
                </c:pt>
                <c:pt idx="6291">
                  <c:v>4180</c:v>
                </c:pt>
                <c:pt idx="6292">
                  <c:v>3805</c:v>
                </c:pt>
                <c:pt idx="6293">
                  <c:v>3294</c:v>
                </c:pt>
                <c:pt idx="6294">
                  <c:v>2730</c:v>
                </c:pt>
                <c:pt idx="6295">
                  <c:v>2649</c:v>
                </c:pt>
                <c:pt idx="6296">
                  <c:v>3117</c:v>
                </c:pt>
                <c:pt idx="6297">
                  <c:v>3873</c:v>
                </c:pt>
                <c:pt idx="6298">
                  <c:v>4462</c:v>
                </c:pt>
                <c:pt idx="6299">
                  <c:v>4564</c:v>
                </c:pt>
                <c:pt idx="6300">
                  <c:v>7019</c:v>
                </c:pt>
                <c:pt idx="6301">
                  <c:v>7293</c:v>
                </c:pt>
                <c:pt idx="6302">
                  <c:v>7579</c:v>
                </c:pt>
                <c:pt idx="6303">
                  <c:v>7628</c:v>
                </c:pt>
                <c:pt idx="6304">
                  <c:v>4713</c:v>
                </c:pt>
                <c:pt idx="6305">
                  <c:v>4259</c:v>
                </c:pt>
                <c:pt idx="6306">
                  <c:v>3187</c:v>
                </c:pt>
                <c:pt idx="6307">
                  <c:v>2654</c:v>
                </c:pt>
                <c:pt idx="6308">
                  <c:v>1991</c:v>
                </c:pt>
                <c:pt idx="6309">
                  <c:v>1895</c:v>
                </c:pt>
                <c:pt idx="6310">
                  <c:v>2312</c:v>
                </c:pt>
                <c:pt idx="6311">
                  <c:v>2957</c:v>
                </c:pt>
                <c:pt idx="6312">
                  <c:v>3224</c:v>
                </c:pt>
                <c:pt idx="6313">
                  <c:v>3603</c:v>
                </c:pt>
                <c:pt idx="6314">
                  <c:v>3701</c:v>
                </c:pt>
                <c:pt idx="6315">
                  <c:v>4002</c:v>
                </c:pt>
                <c:pt idx="6316">
                  <c:v>3837</c:v>
                </c:pt>
                <c:pt idx="6317">
                  <c:v>3447</c:v>
                </c:pt>
                <c:pt idx="6318">
                  <c:v>3147</c:v>
                </c:pt>
                <c:pt idx="6319">
                  <c:v>3010</c:v>
                </c:pt>
                <c:pt idx="6320">
                  <c:v>3426</c:v>
                </c:pt>
                <c:pt idx="6321">
                  <c:v>4004</c:v>
                </c:pt>
                <c:pt idx="6322">
                  <c:v>4512</c:v>
                </c:pt>
                <c:pt idx="6323">
                  <c:v>6643</c:v>
                </c:pt>
                <c:pt idx="6324">
                  <c:v>7020</c:v>
                </c:pt>
                <c:pt idx="6325">
                  <c:v>7294</c:v>
                </c:pt>
                <c:pt idx="6326">
                  <c:v>7580</c:v>
                </c:pt>
                <c:pt idx="6327">
                  <c:v>7629</c:v>
                </c:pt>
                <c:pt idx="6328">
                  <c:v>7248</c:v>
                </c:pt>
                <c:pt idx="6329">
                  <c:v>6570</c:v>
                </c:pt>
                <c:pt idx="6330">
                  <c:v>5866</c:v>
                </c:pt>
                <c:pt idx="6331">
                  <c:v>5100</c:v>
                </c:pt>
                <c:pt idx="6332">
                  <c:v>4858</c:v>
                </c:pt>
                <c:pt idx="6333">
                  <c:v>4913</c:v>
                </c:pt>
                <c:pt idx="6334">
                  <c:v>5322</c:v>
                </c:pt>
                <c:pt idx="6335">
                  <c:v>6366</c:v>
                </c:pt>
                <c:pt idx="6336">
                  <c:v>7805</c:v>
                </c:pt>
                <c:pt idx="6337">
                  <c:v>8465</c:v>
                </c:pt>
                <c:pt idx="6338">
                  <c:v>4793</c:v>
                </c:pt>
                <c:pt idx="6339">
                  <c:v>4765</c:v>
                </c:pt>
                <c:pt idx="6340">
                  <c:v>7484</c:v>
                </c:pt>
                <c:pt idx="6341">
                  <c:v>6223</c:v>
                </c:pt>
                <c:pt idx="6342">
                  <c:v>5267</c:v>
                </c:pt>
                <c:pt idx="6343">
                  <c:v>4965</c:v>
                </c:pt>
                <c:pt idx="6344">
                  <c:v>5021</c:v>
                </c:pt>
                <c:pt idx="6345">
                  <c:v>5439</c:v>
                </c:pt>
                <c:pt idx="6346">
                  <c:v>6117</c:v>
                </c:pt>
                <c:pt idx="6347">
                  <c:v>6644</c:v>
                </c:pt>
                <c:pt idx="6348">
                  <c:v>7021</c:v>
                </c:pt>
                <c:pt idx="6349">
                  <c:v>7295</c:v>
                </c:pt>
                <c:pt idx="6350">
                  <c:v>7581</c:v>
                </c:pt>
                <c:pt idx="6351">
                  <c:v>4587</c:v>
                </c:pt>
                <c:pt idx="6352">
                  <c:v>4258</c:v>
                </c:pt>
                <c:pt idx="6353">
                  <c:v>3974</c:v>
                </c:pt>
                <c:pt idx="6354">
                  <c:v>3523</c:v>
                </c:pt>
                <c:pt idx="6355">
                  <c:v>2900</c:v>
                </c:pt>
                <c:pt idx="6356">
                  <c:v>2519</c:v>
                </c:pt>
                <c:pt idx="6357">
                  <c:v>2326</c:v>
                </c:pt>
                <c:pt idx="6358">
                  <c:v>2425</c:v>
                </c:pt>
                <c:pt idx="6359">
                  <c:v>2674</c:v>
                </c:pt>
                <c:pt idx="6360">
                  <c:v>3021</c:v>
                </c:pt>
                <c:pt idx="6361">
                  <c:v>3211</c:v>
                </c:pt>
                <c:pt idx="6362">
                  <c:v>3189</c:v>
                </c:pt>
                <c:pt idx="6363">
                  <c:v>2912</c:v>
                </c:pt>
                <c:pt idx="6364">
                  <c:v>2478</c:v>
                </c:pt>
                <c:pt idx="6365">
                  <c:v>1957</c:v>
                </c:pt>
                <c:pt idx="6366">
                  <c:v>1744</c:v>
                </c:pt>
                <c:pt idx="6367">
                  <c:v>2242</c:v>
                </c:pt>
                <c:pt idx="6368">
                  <c:v>3190</c:v>
                </c:pt>
                <c:pt idx="6369">
                  <c:v>3778</c:v>
                </c:pt>
                <c:pt idx="6370">
                  <c:v>4434</c:v>
                </c:pt>
                <c:pt idx="6371">
                  <c:v>6645</c:v>
                </c:pt>
                <c:pt idx="6372">
                  <c:v>7022</c:v>
                </c:pt>
                <c:pt idx="6373">
                  <c:v>7296</c:v>
                </c:pt>
                <c:pt idx="6374">
                  <c:v>7582</c:v>
                </c:pt>
                <c:pt idx="6375">
                  <c:v>7630</c:v>
                </c:pt>
                <c:pt idx="6376">
                  <c:v>4615</c:v>
                </c:pt>
                <c:pt idx="6377">
                  <c:v>3975</c:v>
                </c:pt>
                <c:pt idx="6378">
                  <c:v>3009</c:v>
                </c:pt>
                <c:pt idx="6379">
                  <c:v>2033</c:v>
                </c:pt>
                <c:pt idx="6380">
                  <c:v>1313</c:v>
                </c:pt>
                <c:pt idx="6381">
                  <c:v>1133</c:v>
                </c:pt>
                <c:pt idx="6382">
                  <c:v>1338</c:v>
                </c:pt>
                <c:pt idx="6383">
                  <c:v>1736</c:v>
                </c:pt>
                <c:pt idx="6384">
                  <c:v>2174</c:v>
                </c:pt>
                <c:pt idx="6385">
                  <c:v>2277</c:v>
                </c:pt>
                <c:pt idx="6386">
                  <c:v>2281</c:v>
                </c:pt>
                <c:pt idx="6387">
                  <c:v>1981</c:v>
                </c:pt>
                <c:pt idx="6388">
                  <c:v>1554</c:v>
                </c:pt>
                <c:pt idx="6389">
                  <c:v>1302</c:v>
                </c:pt>
                <c:pt idx="6390">
                  <c:v>1602</c:v>
                </c:pt>
                <c:pt idx="6391">
                  <c:v>2358</c:v>
                </c:pt>
                <c:pt idx="6392">
                  <c:v>3267</c:v>
                </c:pt>
                <c:pt idx="6393">
                  <c:v>4239</c:v>
                </c:pt>
                <c:pt idx="6394">
                  <c:v>4499</c:v>
                </c:pt>
                <c:pt idx="6395">
                  <c:v>6646</c:v>
                </c:pt>
                <c:pt idx="6396">
                  <c:v>7023</c:v>
                </c:pt>
                <c:pt idx="6397">
                  <c:v>7297</c:v>
                </c:pt>
                <c:pt idx="6398">
                  <c:v>7583</c:v>
                </c:pt>
                <c:pt idx="6399">
                  <c:v>7631</c:v>
                </c:pt>
                <c:pt idx="6400">
                  <c:v>4653</c:v>
                </c:pt>
                <c:pt idx="6401">
                  <c:v>4202</c:v>
                </c:pt>
                <c:pt idx="6402">
                  <c:v>3455</c:v>
                </c:pt>
                <c:pt idx="6403">
                  <c:v>2655</c:v>
                </c:pt>
                <c:pt idx="6404">
                  <c:v>2208</c:v>
                </c:pt>
                <c:pt idx="6405">
                  <c:v>1971</c:v>
                </c:pt>
                <c:pt idx="6406">
                  <c:v>2152</c:v>
                </c:pt>
                <c:pt idx="6407">
                  <c:v>2719</c:v>
                </c:pt>
                <c:pt idx="6408">
                  <c:v>3127</c:v>
                </c:pt>
                <c:pt idx="6409">
                  <c:v>3212</c:v>
                </c:pt>
                <c:pt idx="6410">
                  <c:v>3155</c:v>
                </c:pt>
                <c:pt idx="6411">
                  <c:v>2947</c:v>
                </c:pt>
                <c:pt idx="6412">
                  <c:v>2634</c:v>
                </c:pt>
                <c:pt idx="6413">
                  <c:v>2234</c:v>
                </c:pt>
                <c:pt idx="6414">
                  <c:v>2239</c:v>
                </c:pt>
                <c:pt idx="6415">
                  <c:v>2426</c:v>
                </c:pt>
                <c:pt idx="6416">
                  <c:v>3017</c:v>
                </c:pt>
                <c:pt idx="6417">
                  <c:v>3779</c:v>
                </c:pt>
                <c:pt idx="6418">
                  <c:v>4173</c:v>
                </c:pt>
                <c:pt idx="6419">
                  <c:v>4474</c:v>
                </c:pt>
                <c:pt idx="6420">
                  <c:v>4604</c:v>
                </c:pt>
                <c:pt idx="6421">
                  <c:v>4711</c:v>
                </c:pt>
                <c:pt idx="6422">
                  <c:v>7584</c:v>
                </c:pt>
                <c:pt idx="6423">
                  <c:v>4731</c:v>
                </c:pt>
                <c:pt idx="6424">
                  <c:v>4634</c:v>
                </c:pt>
                <c:pt idx="6425">
                  <c:v>4452</c:v>
                </c:pt>
                <c:pt idx="6426">
                  <c:v>4155</c:v>
                </c:pt>
                <c:pt idx="6427">
                  <c:v>3699</c:v>
                </c:pt>
                <c:pt idx="6428">
                  <c:v>3372</c:v>
                </c:pt>
                <c:pt idx="6429">
                  <c:v>3337</c:v>
                </c:pt>
                <c:pt idx="6430">
                  <c:v>3727</c:v>
                </c:pt>
                <c:pt idx="6431">
                  <c:v>4094</c:v>
                </c:pt>
                <c:pt idx="6432">
                  <c:v>4205</c:v>
                </c:pt>
                <c:pt idx="6433">
                  <c:v>4012</c:v>
                </c:pt>
                <c:pt idx="6434">
                  <c:v>3938</c:v>
                </c:pt>
                <c:pt idx="6435">
                  <c:v>3683</c:v>
                </c:pt>
                <c:pt idx="6436">
                  <c:v>3199</c:v>
                </c:pt>
                <c:pt idx="6437">
                  <c:v>2675</c:v>
                </c:pt>
                <c:pt idx="6438">
                  <c:v>3076</c:v>
                </c:pt>
                <c:pt idx="6439">
                  <c:v>3524</c:v>
                </c:pt>
                <c:pt idx="6440">
                  <c:v>5022</c:v>
                </c:pt>
                <c:pt idx="6441">
                  <c:v>5440</c:v>
                </c:pt>
                <c:pt idx="6442">
                  <c:v>6118</c:v>
                </c:pt>
                <c:pt idx="6443">
                  <c:v>6647</c:v>
                </c:pt>
                <c:pt idx="6444">
                  <c:v>7024</c:v>
                </c:pt>
                <c:pt idx="6445">
                  <c:v>7298</c:v>
                </c:pt>
                <c:pt idx="6446">
                  <c:v>7585</c:v>
                </c:pt>
                <c:pt idx="6447">
                  <c:v>7632</c:v>
                </c:pt>
                <c:pt idx="6448">
                  <c:v>7249</c:v>
                </c:pt>
                <c:pt idx="6449">
                  <c:v>6571</c:v>
                </c:pt>
                <c:pt idx="6450">
                  <c:v>5867</c:v>
                </c:pt>
                <c:pt idx="6451">
                  <c:v>4250</c:v>
                </c:pt>
                <c:pt idx="6452">
                  <c:v>3671</c:v>
                </c:pt>
                <c:pt idx="6453">
                  <c:v>3500</c:v>
                </c:pt>
                <c:pt idx="6454">
                  <c:v>3488</c:v>
                </c:pt>
                <c:pt idx="6455">
                  <c:v>3663</c:v>
                </c:pt>
                <c:pt idx="6456">
                  <c:v>3890</c:v>
                </c:pt>
                <c:pt idx="6457">
                  <c:v>3933</c:v>
                </c:pt>
                <c:pt idx="6458">
                  <c:v>3821</c:v>
                </c:pt>
                <c:pt idx="6459">
                  <c:v>3466</c:v>
                </c:pt>
                <c:pt idx="6460">
                  <c:v>2987</c:v>
                </c:pt>
                <c:pt idx="6461">
                  <c:v>2610</c:v>
                </c:pt>
                <c:pt idx="6462">
                  <c:v>3007</c:v>
                </c:pt>
                <c:pt idx="6463">
                  <c:v>3819</c:v>
                </c:pt>
                <c:pt idx="6464">
                  <c:v>5023</c:v>
                </c:pt>
                <c:pt idx="6465">
                  <c:v>5441</c:v>
                </c:pt>
                <c:pt idx="6466">
                  <c:v>6119</c:v>
                </c:pt>
                <c:pt idx="6467">
                  <c:v>6648</c:v>
                </c:pt>
                <c:pt idx="6468">
                  <c:v>7025</c:v>
                </c:pt>
                <c:pt idx="6469">
                  <c:v>7299</c:v>
                </c:pt>
                <c:pt idx="6470">
                  <c:v>7586</c:v>
                </c:pt>
                <c:pt idx="6471">
                  <c:v>7633</c:v>
                </c:pt>
                <c:pt idx="6472">
                  <c:v>7250</c:v>
                </c:pt>
                <c:pt idx="6473">
                  <c:v>6572</c:v>
                </c:pt>
                <c:pt idx="6474">
                  <c:v>5868</c:v>
                </c:pt>
                <c:pt idx="6475">
                  <c:v>5101</c:v>
                </c:pt>
                <c:pt idx="6476">
                  <c:v>3824</c:v>
                </c:pt>
                <c:pt idx="6477">
                  <c:v>3615</c:v>
                </c:pt>
                <c:pt idx="6478">
                  <c:v>3696</c:v>
                </c:pt>
                <c:pt idx="6479">
                  <c:v>3988</c:v>
                </c:pt>
                <c:pt idx="6480">
                  <c:v>4234</c:v>
                </c:pt>
                <c:pt idx="6481">
                  <c:v>4464</c:v>
                </c:pt>
                <c:pt idx="6482">
                  <c:v>4450</c:v>
                </c:pt>
                <c:pt idx="6483">
                  <c:v>4410</c:v>
                </c:pt>
                <c:pt idx="6484">
                  <c:v>4241</c:v>
                </c:pt>
                <c:pt idx="6485">
                  <c:v>3880</c:v>
                </c:pt>
                <c:pt idx="6486">
                  <c:v>3728</c:v>
                </c:pt>
                <c:pt idx="6487">
                  <c:v>3882</c:v>
                </c:pt>
                <c:pt idx="6488">
                  <c:v>3761</c:v>
                </c:pt>
                <c:pt idx="6489">
                  <c:v>4055</c:v>
                </c:pt>
                <c:pt idx="6490">
                  <c:v>4357</c:v>
                </c:pt>
                <c:pt idx="6491">
                  <c:v>4504</c:v>
                </c:pt>
                <c:pt idx="6492">
                  <c:v>4586</c:v>
                </c:pt>
                <c:pt idx="6493">
                  <c:v>4649</c:v>
                </c:pt>
                <c:pt idx="6494">
                  <c:v>4684</c:v>
                </c:pt>
                <c:pt idx="6495">
                  <c:v>4719</c:v>
                </c:pt>
                <c:pt idx="6496">
                  <c:v>7251</c:v>
                </c:pt>
                <c:pt idx="6497">
                  <c:v>6573</c:v>
                </c:pt>
                <c:pt idx="6498">
                  <c:v>5869</c:v>
                </c:pt>
                <c:pt idx="6499">
                  <c:v>5102</c:v>
                </c:pt>
                <c:pt idx="6500">
                  <c:v>4859</c:v>
                </c:pt>
                <c:pt idx="6501">
                  <c:v>4914</c:v>
                </c:pt>
                <c:pt idx="6502">
                  <c:v>5323</c:v>
                </c:pt>
                <c:pt idx="6503">
                  <c:v>6367</c:v>
                </c:pt>
                <c:pt idx="6504">
                  <c:v>7806</c:v>
                </c:pt>
                <c:pt idx="6505">
                  <c:v>8466</c:v>
                </c:pt>
                <c:pt idx="6506">
                  <c:v>8651</c:v>
                </c:pt>
                <c:pt idx="6507">
                  <c:v>8390</c:v>
                </c:pt>
                <c:pt idx="6508">
                  <c:v>7485</c:v>
                </c:pt>
                <c:pt idx="6509">
                  <c:v>6224</c:v>
                </c:pt>
                <c:pt idx="6510">
                  <c:v>5268</c:v>
                </c:pt>
                <c:pt idx="6511">
                  <c:v>4966</c:v>
                </c:pt>
                <c:pt idx="6512">
                  <c:v>5024</c:v>
                </c:pt>
                <c:pt idx="6513">
                  <c:v>5442</c:v>
                </c:pt>
                <c:pt idx="6514">
                  <c:v>6120</c:v>
                </c:pt>
                <c:pt idx="6515">
                  <c:v>6649</c:v>
                </c:pt>
                <c:pt idx="6516">
                  <c:v>7026</c:v>
                </c:pt>
                <c:pt idx="6517">
                  <c:v>7300</c:v>
                </c:pt>
                <c:pt idx="6518">
                  <c:v>7587</c:v>
                </c:pt>
                <c:pt idx="6519">
                  <c:v>7634</c:v>
                </c:pt>
                <c:pt idx="6520">
                  <c:v>7252</c:v>
                </c:pt>
                <c:pt idx="6521">
                  <c:v>6574</c:v>
                </c:pt>
                <c:pt idx="6522">
                  <c:v>5870</c:v>
                </c:pt>
                <c:pt idx="6523">
                  <c:v>5103</c:v>
                </c:pt>
                <c:pt idx="6524">
                  <c:v>4860</c:v>
                </c:pt>
                <c:pt idx="6525">
                  <c:v>4915</c:v>
                </c:pt>
                <c:pt idx="6526">
                  <c:v>5324</c:v>
                </c:pt>
                <c:pt idx="6527">
                  <c:v>6368</c:v>
                </c:pt>
                <c:pt idx="6528">
                  <c:v>7807</c:v>
                </c:pt>
                <c:pt idx="6529">
                  <c:v>8467</c:v>
                </c:pt>
                <c:pt idx="6530">
                  <c:v>8652</c:v>
                </c:pt>
                <c:pt idx="6531">
                  <c:v>8391</c:v>
                </c:pt>
                <c:pt idx="6532">
                  <c:v>7486</c:v>
                </c:pt>
                <c:pt idx="6533">
                  <c:v>6225</c:v>
                </c:pt>
                <c:pt idx="6534">
                  <c:v>5269</c:v>
                </c:pt>
                <c:pt idx="6535">
                  <c:v>4967</c:v>
                </c:pt>
                <c:pt idx="6536">
                  <c:v>5025</c:v>
                </c:pt>
                <c:pt idx="6537">
                  <c:v>5443</c:v>
                </c:pt>
                <c:pt idx="6538">
                  <c:v>6121</c:v>
                </c:pt>
                <c:pt idx="6539">
                  <c:v>6650</c:v>
                </c:pt>
                <c:pt idx="6540">
                  <c:v>7027</c:v>
                </c:pt>
                <c:pt idx="6541">
                  <c:v>7301</c:v>
                </c:pt>
                <c:pt idx="6542">
                  <c:v>7588</c:v>
                </c:pt>
                <c:pt idx="6543">
                  <c:v>7635</c:v>
                </c:pt>
                <c:pt idx="6544">
                  <c:v>7253</c:v>
                </c:pt>
                <c:pt idx="6545">
                  <c:v>6575</c:v>
                </c:pt>
                <c:pt idx="6546">
                  <c:v>5871</c:v>
                </c:pt>
                <c:pt idx="6547">
                  <c:v>5104</c:v>
                </c:pt>
                <c:pt idx="6548">
                  <c:v>4861</c:v>
                </c:pt>
                <c:pt idx="6549">
                  <c:v>4916</c:v>
                </c:pt>
                <c:pt idx="6550">
                  <c:v>5325</c:v>
                </c:pt>
                <c:pt idx="6551">
                  <c:v>6369</c:v>
                </c:pt>
                <c:pt idx="6552">
                  <c:v>7808</c:v>
                </c:pt>
                <c:pt idx="6553">
                  <c:v>8468</c:v>
                </c:pt>
                <c:pt idx="6554">
                  <c:v>8653</c:v>
                </c:pt>
                <c:pt idx="6555">
                  <c:v>8392</c:v>
                </c:pt>
                <c:pt idx="6556">
                  <c:v>4704</c:v>
                </c:pt>
                <c:pt idx="6557">
                  <c:v>4354</c:v>
                </c:pt>
                <c:pt idx="6558">
                  <c:v>4069</c:v>
                </c:pt>
                <c:pt idx="6559">
                  <c:v>4126</c:v>
                </c:pt>
                <c:pt idx="6560">
                  <c:v>5026</c:v>
                </c:pt>
                <c:pt idx="6561">
                  <c:v>5444</c:v>
                </c:pt>
                <c:pt idx="6562">
                  <c:v>6122</c:v>
                </c:pt>
                <c:pt idx="6563">
                  <c:v>6651</c:v>
                </c:pt>
                <c:pt idx="6564">
                  <c:v>7028</c:v>
                </c:pt>
                <c:pt idx="6565">
                  <c:v>7302</c:v>
                </c:pt>
                <c:pt idx="6566">
                  <c:v>7589</c:v>
                </c:pt>
                <c:pt idx="6567">
                  <c:v>7636</c:v>
                </c:pt>
                <c:pt idx="6568">
                  <c:v>7254</c:v>
                </c:pt>
                <c:pt idx="6569">
                  <c:v>6576</c:v>
                </c:pt>
                <c:pt idx="6570">
                  <c:v>5872</c:v>
                </c:pt>
                <c:pt idx="6571">
                  <c:v>5105</c:v>
                </c:pt>
                <c:pt idx="6572">
                  <c:v>4862</c:v>
                </c:pt>
                <c:pt idx="6573">
                  <c:v>4917</c:v>
                </c:pt>
                <c:pt idx="6574">
                  <c:v>5326</c:v>
                </c:pt>
                <c:pt idx="6575">
                  <c:v>6370</c:v>
                </c:pt>
                <c:pt idx="6576">
                  <c:v>7809</c:v>
                </c:pt>
                <c:pt idx="6577">
                  <c:v>8469</c:v>
                </c:pt>
                <c:pt idx="6578">
                  <c:v>8654</c:v>
                </c:pt>
                <c:pt idx="6579">
                  <c:v>8393</c:v>
                </c:pt>
                <c:pt idx="6580">
                  <c:v>7487</c:v>
                </c:pt>
                <c:pt idx="6581">
                  <c:v>6226</c:v>
                </c:pt>
                <c:pt idx="6582">
                  <c:v>5270</c:v>
                </c:pt>
                <c:pt idx="6583">
                  <c:v>4968</c:v>
                </c:pt>
                <c:pt idx="6584">
                  <c:v>5027</c:v>
                </c:pt>
                <c:pt idx="6585">
                  <c:v>5445</c:v>
                </c:pt>
                <c:pt idx="6586">
                  <c:v>6123</c:v>
                </c:pt>
                <c:pt idx="6587">
                  <c:v>6652</c:v>
                </c:pt>
                <c:pt idx="6588">
                  <c:v>7029</c:v>
                </c:pt>
                <c:pt idx="6589">
                  <c:v>7303</c:v>
                </c:pt>
                <c:pt idx="6590">
                  <c:v>7590</c:v>
                </c:pt>
                <c:pt idx="6591">
                  <c:v>7637</c:v>
                </c:pt>
                <c:pt idx="6592">
                  <c:v>7255</c:v>
                </c:pt>
                <c:pt idx="6593">
                  <c:v>6577</c:v>
                </c:pt>
                <c:pt idx="6594">
                  <c:v>5873</c:v>
                </c:pt>
                <c:pt idx="6595">
                  <c:v>5106</c:v>
                </c:pt>
                <c:pt idx="6596">
                  <c:v>4863</c:v>
                </c:pt>
                <c:pt idx="6597">
                  <c:v>4918</c:v>
                </c:pt>
                <c:pt idx="6598">
                  <c:v>4334</c:v>
                </c:pt>
                <c:pt idx="6599">
                  <c:v>4480</c:v>
                </c:pt>
                <c:pt idx="6600">
                  <c:v>4575</c:v>
                </c:pt>
                <c:pt idx="6601">
                  <c:v>4612</c:v>
                </c:pt>
                <c:pt idx="6602">
                  <c:v>4650</c:v>
                </c:pt>
                <c:pt idx="6603">
                  <c:v>4578</c:v>
                </c:pt>
                <c:pt idx="6604">
                  <c:v>4388</c:v>
                </c:pt>
                <c:pt idx="6605">
                  <c:v>3960</c:v>
                </c:pt>
                <c:pt idx="6606">
                  <c:v>3521</c:v>
                </c:pt>
                <c:pt idx="6607">
                  <c:v>3456</c:v>
                </c:pt>
                <c:pt idx="6608">
                  <c:v>3634</c:v>
                </c:pt>
                <c:pt idx="6609">
                  <c:v>4056</c:v>
                </c:pt>
                <c:pt idx="6610">
                  <c:v>4448</c:v>
                </c:pt>
                <c:pt idx="6611">
                  <c:v>6653</c:v>
                </c:pt>
                <c:pt idx="6612">
                  <c:v>7030</c:v>
                </c:pt>
                <c:pt idx="6613">
                  <c:v>7304</c:v>
                </c:pt>
                <c:pt idx="6614">
                  <c:v>7591</c:v>
                </c:pt>
                <c:pt idx="6615">
                  <c:v>7638</c:v>
                </c:pt>
                <c:pt idx="6616">
                  <c:v>4635</c:v>
                </c:pt>
                <c:pt idx="6617">
                  <c:v>4405</c:v>
                </c:pt>
                <c:pt idx="6618">
                  <c:v>3967</c:v>
                </c:pt>
                <c:pt idx="6619">
                  <c:v>3331</c:v>
                </c:pt>
                <c:pt idx="6620">
                  <c:v>3042</c:v>
                </c:pt>
                <c:pt idx="6621">
                  <c:v>2840</c:v>
                </c:pt>
                <c:pt idx="6622">
                  <c:v>2964</c:v>
                </c:pt>
                <c:pt idx="6623">
                  <c:v>3361</c:v>
                </c:pt>
                <c:pt idx="6624">
                  <c:v>3640</c:v>
                </c:pt>
                <c:pt idx="6625">
                  <c:v>3818</c:v>
                </c:pt>
                <c:pt idx="6626">
                  <c:v>3822</c:v>
                </c:pt>
                <c:pt idx="6627">
                  <c:v>3711</c:v>
                </c:pt>
                <c:pt idx="6628">
                  <c:v>3416</c:v>
                </c:pt>
                <c:pt idx="6629">
                  <c:v>3178</c:v>
                </c:pt>
                <c:pt idx="6630">
                  <c:v>2965</c:v>
                </c:pt>
                <c:pt idx="6631">
                  <c:v>2899</c:v>
                </c:pt>
                <c:pt idx="6632">
                  <c:v>3305</c:v>
                </c:pt>
                <c:pt idx="6633">
                  <c:v>3896</c:v>
                </c:pt>
                <c:pt idx="6634">
                  <c:v>4417</c:v>
                </c:pt>
                <c:pt idx="6635">
                  <c:v>4505</c:v>
                </c:pt>
                <c:pt idx="6636">
                  <c:v>4685</c:v>
                </c:pt>
                <c:pt idx="6637">
                  <c:v>7305</c:v>
                </c:pt>
                <c:pt idx="6638">
                  <c:v>4631</c:v>
                </c:pt>
                <c:pt idx="6639">
                  <c:v>4588</c:v>
                </c:pt>
                <c:pt idx="6640">
                  <c:v>4364</c:v>
                </c:pt>
                <c:pt idx="6641">
                  <c:v>4107</c:v>
                </c:pt>
                <c:pt idx="6642">
                  <c:v>3758</c:v>
                </c:pt>
                <c:pt idx="6643">
                  <c:v>3242</c:v>
                </c:pt>
                <c:pt idx="6644">
                  <c:v>2867</c:v>
                </c:pt>
                <c:pt idx="6645">
                  <c:v>2875</c:v>
                </c:pt>
                <c:pt idx="6646">
                  <c:v>3300</c:v>
                </c:pt>
                <c:pt idx="6647">
                  <c:v>3720</c:v>
                </c:pt>
                <c:pt idx="6648">
                  <c:v>3976</c:v>
                </c:pt>
                <c:pt idx="6649">
                  <c:v>4191</c:v>
                </c:pt>
                <c:pt idx="6650">
                  <c:v>4230</c:v>
                </c:pt>
                <c:pt idx="6651">
                  <c:v>4111</c:v>
                </c:pt>
                <c:pt idx="6652">
                  <c:v>3806</c:v>
                </c:pt>
                <c:pt idx="6653">
                  <c:v>3393</c:v>
                </c:pt>
                <c:pt idx="6654">
                  <c:v>3008</c:v>
                </c:pt>
                <c:pt idx="6655">
                  <c:v>2773</c:v>
                </c:pt>
                <c:pt idx="6656">
                  <c:v>2969</c:v>
                </c:pt>
                <c:pt idx="6657">
                  <c:v>3316</c:v>
                </c:pt>
                <c:pt idx="6658">
                  <c:v>3929</c:v>
                </c:pt>
                <c:pt idx="6659">
                  <c:v>4087</c:v>
                </c:pt>
                <c:pt idx="6660">
                  <c:v>4229</c:v>
                </c:pt>
                <c:pt idx="6661">
                  <c:v>4280</c:v>
                </c:pt>
                <c:pt idx="6662">
                  <c:v>4315</c:v>
                </c:pt>
                <c:pt idx="6663">
                  <c:v>4251</c:v>
                </c:pt>
                <c:pt idx="6664">
                  <c:v>3863</c:v>
                </c:pt>
                <c:pt idx="6665">
                  <c:v>3194</c:v>
                </c:pt>
                <c:pt idx="6666">
                  <c:v>2241</c:v>
                </c:pt>
                <c:pt idx="6667">
                  <c:v>1427</c:v>
                </c:pt>
                <c:pt idx="6668">
                  <c:v>902</c:v>
                </c:pt>
                <c:pt idx="6669">
                  <c:v>738</c:v>
                </c:pt>
                <c:pt idx="6670">
                  <c:v>838</c:v>
                </c:pt>
                <c:pt idx="6671">
                  <c:v>1174</c:v>
                </c:pt>
                <c:pt idx="6672">
                  <c:v>1615</c:v>
                </c:pt>
                <c:pt idx="6673">
                  <c:v>1964</c:v>
                </c:pt>
                <c:pt idx="6674">
                  <c:v>2160</c:v>
                </c:pt>
                <c:pt idx="6675">
                  <c:v>2090</c:v>
                </c:pt>
                <c:pt idx="6676">
                  <c:v>1796</c:v>
                </c:pt>
                <c:pt idx="6677">
                  <c:v>1394</c:v>
                </c:pt>
                <c:pt idx="6678">
                  <c:v>1059</c:v>
                </c:pt>
                <c:pt idx="6679">
                  <c:v>1017</c:v>
                </c:pt>
                <c:pt idx="6680">
                  <c:v>1429</c:v>
                </c:pt>
                <c:pt idx="6681">
                  <c:v>2336</c:v>
                </c:pt>
                <c:pt idx="6682">
                  <c:v>3185</c:v>
                </c:pt>
                <c:pt idx="6683">
                  <c:v>3281</c:v>
                </c:pt>
                <c:pt idx="6684">
                  <c:v>3303</c:v>
                </c:pt>
                <c:pt idx="6685">
                  <c:v>3420</c:v>
                </c:pt>
                <c:pt idx="6686">
                  <c:v>3419</c:v>
                </c:pt>
                <c:pt idx="6687">
                  <c:v>3243</c:v>
                </c:pt>
                <c:pt idx="6688">
                  <c:v>2908</c:v>
                </c:pt>
                <c:pt idx="6689">
                  <c:v>2473</c:v>
                </c:pt>
                <c:pt idx="6690">
                  <c:v>2027</c:v>
                </c:pt>
                <c:pt idx="6691">
                  <c:v>1402</c:v>
                </c:pt>
                <c:pt idx="6692">
                  <c:v>903</c:v>
                </c:pt>
                <c:pt idx="6693">
                  <c:v>977</c:v>
                </c:pt>
                <c:pt idx="6694">
                  <c:v>1370</c:v>
                </c:pt>
                <c:pt idx="6695">
                  <c:v>1921</c:v>
                </c:pt>
                <c:pt idx="6696">
                  <c:v>2441</c:v>
                </c:pt>
                <c:pt idx="6697">
                  <c:v>2729</c:v>
                </c:pt>
                <c:pt idx="6698">
                  <c:v>2836</c:v>
                </c:pt>
                <c:pt idx="6699">
                  <c:v>2703</c:v>
                </c:pt>
                <c:pt idx="6700">
                  <c:v>2337</c:v>
                </c:pt>
                <c:pt idx="6701">
                  <c:v>1922</c:v>
                </c:pt>
                <c:pt idx="6702">
                  <c:v>1640</c:v>
                </c:pt>
                <c:pt idx="6703">
                  <c:v>1643</c:v>
                </c:pt>
                <c:pt idx="6704">
                  <c:v>2035</c:v>
                </c:pt>
                <c:pt idx="6705">
                  <c:v>2007</c:v>
                </c:pt>
                <c:pt idx="6706">
                  <c:v>2310</c:v>
                </c:pt>
                <c:pt idx="6707">
                  <c:v>2844</c:v>
                </c:pt>
                <c:pt idx="6708">
                  <c:v>3013</c:v>
                </c:pt>
                <c:pt idx="6709">
                  <c:v>3114</c:v>
                </c:pt>
                <c:pt idx="6710">
                  <c:v>3213</c:v>
                </c:pt>
                <c:pt idx="6711">
                  <c:v>3152</c:v>
                </c:pt>
                <c:pt idx="6712">
                  <c:v>2909</c:v>
                </c:pt>
                <c:pt idx="6713">
                  <c:v>2496</c:v>
                </c:pt>
                <c:pt idx="6714">
                  <c:v>2154</c:v>
                </c:pt>
                <c:pt idx="6715">
                  <c:v>1711</c:v>
                </c:pt>
                <c:pt idx="6716">
                  <c:v>1430</c:v>
                </c:pt>
                <c:pt idx="6717">
                  <c:v>1543</c:v>
                </c:pt>
                <c:pt idx="6718">
                  <c:v>2153</c:v>
                </c:pt>
                <c:pt idx="6719">
                  <c:v>2850</c:v>
                </c:pt>
                <c:pt idx="6720">
                  <c:v>3274</c:v>
                </c:pt>
                <c:pt idx="6721">
                  <c:v>3520</c:v>
                </c:pt>
                <c:pt idx="6722">
                  <c:v>3496</c:v>
                </c:pt>
                <c:pt idx="6723">
                  <c:v>3253</c:v>
                </c:pt>
                <c:pt idx="6724">
                  <c:v>2793</c:v>
                </c:pt>
                <c:pt idx="6725">
                  <c:v>2383</c:v>
                </c:pt>
                <c:pt idx="6726">
                  <c:v>1928</c:v>
                </c:pt>
                <c:pt idx="6727">
                  <c:v>1879</c:v>
                </c:pt>
                <c:pt idx="6728">
                  <c:v>2161</c:v>
                </c:pt>
                <c:pt idx="6729">
                  <c:v>2754</c:v>
                </c:pt>
                <c:pt idx="6730">
                  <c:v>3109</c:v>
                </c:pt>
                <c:pt idx="6731">
                  <c:v>3773</c:v>
                </c:pt>
                <c:pt idx="6732">
                  <c:v>3992</c:v>
                </c:pt>
                <c:pt idx="6733">
                  <c:v>4074</c:v>
                </c:pt>
                <c:pt idx="6734">
                  <c:v>4043</c:v>
                </c:pt>
                <c:pt idx="6735">
                  <c:v>4045</c:v>
                </c:pt>
                <c:pt idx="6736">
                  <c:v>3944</c:v>
                </c:pt>
                <c:pt idx="6737">
                  <c:v>3831</c:v>
                </c:pt>
                <c:pt idx="6738">
                  <c:v>3405</c:v>
                </c:pt>
                <c:pt idx="6739">
                  <c:v>2832</c:v>
                </c:pt>
                <c:pt idx="6740">
                  <c:v>2317</c:v>
                </c:pt>
                <c:pt idx="6741">
                  <c:v>2252</c:v>
                </c:pt>
                <c:pt idx="6742">
                  <c:v>2648</c:v>
                </c:pt>
                <c:pt idx="6743">
                  <c:v>3293</c:v>
                </c:pt>
                <c:pt idx="6744">
                  <c:v>3832</c:v>
                </c:pt>
                <c:pt idx="6745">
                  <c:v>4225</c:v>
                </c:pt>
                <c:pt idx="6746">
                  <c:v>4421</c:v>
                </c:pt>
                <c:pt idx="6747">
                  <c:v>4473</c:v>
                </c:pt>
                <c:pt idx="6748">
                  <c:v>4389</c:v>
                </c:pt>
                <c:pt idx="6749">
                  <c:v>4219</c:v>
                </c:pt>
                <c:pt idx="6750">
                  <c:v>4013</c:v>
                </c:pt>
                <c:pt idx="6751">
                  <c:v>3968</c:v>
                </c:pt>
                <c:pt idx="6752">
                  <c:v>5028</c:v>
                </c:pt>
                <c:pt idx="6753">
                  <c:v>5446</c:v>
                </c:pt>
                <c:pt idx="6754">
                  <c:v>6124</c:v>
                </c:pt>
                <c:pt idx="6755">
                  <c:v>6654</c:v>
                </c:pt>
                <c:pt idx="6756">
                  <c:v>7031</c:v>
                </c:pt>
                <c:pt idx="6757">
                  <c:v>7306</c:v>
                </c:pt>
                <c:pt idx="6758">
                  <c:v>7592</c:v>
                </c:pt>
                <c:pt idx="6759">
                  <c:v>7639</c:v>
                </c:pt>
                <c:pt idx="6760">
                  <c:v>7256</c:v>
                </c:pt>
                <c:pt idx="6761">
                  <c:v>6578</c:v>
                </c:pt>
                <c:pt idx="6762">
                  <c:v>4359</c:v>
                </c:pt>
                <c:pt idx="6763">
                  <c:v>3883</c:v>
                </c:pt>
                <c:pt idx="6764">
                  <c:v>3497</c:v>
                </c:pt>
                <c:pt idx="6765">
                  <c:v>3586</c:v>
                </c:pt>
                <c:pt idx="6766">
                  <c:v>3935</c:v>
                </c:pt>
                <c:pt idx="6767">
                  <c:v>4351</c:v>
                </c:pt>
                <c:pt idx="6768">
                  <c:v>4638</c:v>
                </c:pt>
                <c:pt idx="6769">
                  <c:v>4748</c:v>
                </c:pt>
                <c:pt idx="6770">
                  <c:v>4762</c:v>
                </c:pt>
                <c:pt idx="6771">
                  <c:v>4743</c:v>
                </c:pt>
                <c:pt idx="6772">
                  <c:v>4628</c:v>
                </c:pt>
                <c:pt idx="6773">
                  <c:v>4374</c:v>
                </c:pt>
                <c:pt idx="6774">
                  <c:v>4070</c:v>
                </c:pt>
                <c:pt idx="6775">
                  <c:v>3906</c:v>
                </c:pt>
                <c:pt idx="6776">
                  <c:v>3939</c:v>
                </c:pt>
                <c:pt idx="6777">
                  <c:v>4240</c:v>
                </c:pt>
                <c:pt idx="6778">
                  <c:v>4485</c:v>
                </c:pt>
                <c:pt idx="6779">
                  <c:v>4642</c:v>
                </c:pt>
                <c:pt idx="6780">
                  <c:v>7032</c:v>
                </c:pt>
                <c:pt idx="6781">
                  <c:v>7307</c:v>
                </c:pt>
                <c:pt idx="6782">
                  <c:v>7593</c:v>
                </c:pt>
                <c:pt idx="6783">
                  <c:v>4720</c:v>
                </c:pt>
                <c:pt idx="6784">
                  <c:v>4636</c:v>
                </c:pt>
                <c:pt idx="6785">
                  <c:v>4546</c:v>
                </c:pt>
                <c:pt idx="6786">
                  <c:v>4379</c:v>
                </c:pt>
                <c:pt idx="6787">
                  <c:v>4103</c:v>
                </c:pt>
                <c:pt idx="6788">
                  <c:v>3856</c:v>
                </c:pt>
                <c:pt idx="6789">
                  <c:v>3862</c:v>
                </c:pt>
                <c:pt idx="6790">
                  <c:v>4125</c:v>
                </c:pt>
                <c:pt idx="6791">
                  <c:v>4481</c:v>
                </c:pt>
                <c:pt idx="6792">
                  <c:v>4661</c:v>
                </c:pt>
                <c:pt idx="6793">
                  <c:v>4746</c:v>
                </c:pt>
                <c:pt idx="6794">
                  <c:v>4752</c:v>
                </c:pt>
                <c:pt idx="6795">
                  <c:v>4715</c:v>
                </c:pt>
                <c:pt idx="6796">
                  <c:v>4599</c:v>
                </c:pt>
                <c:pt idx="6797">
                  <c:v>4355</c:v>
                </c:pt>
                <c:pt idx="6798">
                  <c:v>3964</c:v>
                </c:pt>
                <c:pt idx="6799">
                  <c:v>3759</c:v>
                </c:pt>
                <c:pt idx="6800">
                  <c:v>3823</c:v>
                </c:pt>
                <c:pt idx="6801">
                  <c:v>4140</c:v>
                </c:pt>
                <c:pt idx="6802">
                  <c:v>4376</c:v>
                </c:pt>
                <c:pt idx="6803">
                  <c:v>4548</c:v>
                </c:pt>
                <c:pt idx="6804">
                  <c:v>7033</c:v>
                </c:pt>
                <c:pt idx="6805">
                  <c:v>7308</c:v>
                </c:pt>
                <c:pt idx="6806">
                  <c:v>7594</c:v>
                </c:pt>
                <c:pt idx="6807">
                  <c:v>7640</c:v>
                </c:pt>
                <c:pt idx="6808">
                  <c:v>7257</c:v>
                </c:pt>
                <c:pt idx="6809">
                  <c:v>4654</c:v>
                </c:pt>
                <c:pt idx="6810">
                  <c:v>4465</c:v>
                </c:pt>
                <c:pt idx="6811">
                  <c:v>5107</c:v>
                </c:pt>
                <c:pt idx="6812">
                  <c:v>4864</c:v>
                </c:pt>
                <c:pt idx="6813">
                  <c:v>4919</c:v>
                </c:pt>
                <c:pt idx="6814">
                  <c:v>5327</c:v>
                </c:pt>
                <c:pt idx="6815">
                  <c:v>4609</c:v>
                </c:pt>
                <c:pt idx="6816">
                  <c:v>4741</c:v>
                </c:pt>
                <c:pt idx="6817">
                  <c:v>4783</c:v>
                </c:pt>
                <c:pt idx="6818">
                  <c:v>4794</c:v>
                </c:pt>
                <c:pt idx="6819">
                  <c:v>8394</c:v>
                </c:pt>
                <c:pt idx="6820">
                  <c:v>7488</c:v>
                </c:pt>
                <c:pt idx="6821">
                  <c:v>6227</c:v>
                </c:pt>
                <c:pt idx="6822">
                  <c:v>5271</c:v>
                </c:pt>
                <c:pt idx="6823">
                  <c:v>4969</c:v>
                </c:pt>
                <c:pt idx="6824">
                  <c:v>5029</c:v>
                </c:pt>
                <c:pt idx="6825">
                  <c:v>5447</c:v>
                </c:pt>
                <c:pt idx="6826">
                  <c:v>6125</c:v>
                </c:pt>
                <c:pt idx="6827">
                  <c:v>6655</c:v>
                </c:pt>
                <c:pt idx="6828">
                  <c:v>7034</c:v>
                </c:pt>
                <c:pt idx="6829">
                  <c:v>7309</c:v>
                </c:pt>
                <c:pt idx="6830">
                  <c:v>7595</c:v>
                </c:pt>
                <c:pt idx="6831">
                  <c:v>7641</c:v>
                </c:pt>
                <c:pt idx="6832">
                  <c:v>7258</c:v>
                </c:pt>
                <c:pt idx="6833">
                  <c:v>6579</c:v>
                </c:pt>
                <c:pt idx="6834">
                  <c:v>5874</c:v>
                </c:pt>
                <c:pt idx="6835">
                  <c:v>5108</c:v>
                </c:pt>
                <c:pt idx="6836">
                  <c:v>4865</c:v>
                </c:pt>
                <c:pt idx="6837">
                  <c:v>4920</c:v>
                </c:pt>
                <c:pt idx="6838">
                  <c:v>4335</c:v>
                </c:pt>
                <c:pt idx="6839">
                  <c:v>4610</c:v>
                </c:pt>
                <c:pt idx="6840">
                  <c:v>7810</c:v>
                </c:pt>
                <c:pt idx="6841">
                  <c:v>8470</c:v>
                </c:pt>
                <c:pt idx="6842">
                  <c:v>8655</c:v>
                </c:pt>
                <c:pt idx="6843">
                  <c:v>8395</c:v>
                </c:pt>
                <c:pt idx="6844">
                  <c:v>7489</c:v>
                </c:pt>
                <c:pt idx="6845">
                  <c:v>6228</c:v>
                </c:pt>
                <c:pt idx="6846">
                  <c:v>5272</c:v>
                </c:pt>
                <c:pt idx="6847">
                  <c:v>4970</c:v>
                </c:pt>
                <c:pt idx="6848">
                  <c:v>5030</c:v>
                </c:pt>
                <c:pt idx="6849">
                  <c:v>5448</c:v>
                </c:pt>
                <c:pt idx="6850">
                  <c:v>6126</c:v>
                </c:pt>
                <c:pt idx="6851">
                  <c:v>6656</c:v>
                </c:pt>
                <c:pt idx="6852">
                  <c:v>7035</c:v>
                </c:pt>
                <c:pt idx="6853">
                  <c:v>7310</c:v>
                </c:pt>
                <c:pt idx="6854">
                  <c:v>7596</c:v>
                </c:pt>
                <c:pt idx="6855">
                  <c:v>7642</c:v>
                </c:pt>
                <c:pt idx="6856">
                  <c:v>7259</c:v>
                </c:pt>
                <c:pt idx="6857">
                  <c:v>6580</c:v>
                </c:pt>
                <c:pt idx="6858">
                  <c:v>5875</c:v>
                </c:pt>
                <c:pt idx="6859">
                  <c:v>5109</c:v>
                </c:pt>
                <c:pt idx="6860">
                  <c:v>4866</c:v>
                </c:pt>
                <c:pt idx="6861">
                  <c:v>3830</c:v>
                </c:pt>
                <c:pt idx="6862">
                  <c:v>4226</c:v>
                </c:pt>
                <c:pt idx="6863">
                  <c:v>4509</c:v>
                </c:pt>
                <c:pt idx="6864">
                  <c:v>4693</c:v>
                </c:pt>
                <c:pt idx="6865">
                  <c:v>8471</c:v>
                </c:pt>
                <c:pt idx="6866">
                  <c:v>8656</c:v>
                </c:pt>
                <c:pt idx="6867">
                  <c:v>8396</c:v>
                </c:pt>
                <c:pt idx="6868">
                  <c:v>7490</c:v>
                </c:pt>
                <c:pt idx="6869">
                  <c:v>6229</c:v>
                </c:pt>
                <c:pt idx="6870">
                  <c:v>5273</c:v>
                </c:pt>
                <c:pt idx="6871">
                  <c:v>4971</c:v>
                </c:pt>
                <c:pt idx="6872">
                  <c:v>5031</c:v>
                </c:pt>
                <c:pt idx="6873">
                  <c:v>5449</c:v>
                </c:pt>
                <c:pt idx="6874">
                  <c:v>6127</c:v>
                </c:pt>
                <c:pt idx="6875">
                  <c:v>6657</c:v>
                </c:pt>
                <c:pt idx="6876">
                  <c:v>7036</c:v>
                </c:pt>
                <c:pt idx="6877">
                  <c:v>7311</c:v>
                </c:pt>
                <c:pt idx="6878">
                  <c:v>7597</c:v>
                </c:pt>
                <c:pt idx="6879">
                  <c:v>7643</c:v>
                </c:pt>
                <c:pt idx="6880">
                  <c:v>7260</c:v>
                </c:pt>
                <c:pt idx="6881">
                  <c:v>6581</c:v>
                </c:pt>
                <c:pt idx="6882">
                  <c:v>5876</c:v>
                </c:pt>
                <c:pt idx="6883">
                  <c:v>5110</c:v>
                </c:pt>
                <c:pt idx="6884">
                  <c:v>4867</c:v>
                </c:pt>
                <c:pt idx="6885">
                  <c:v>4921</c:v>
                </c:pt>
                <c:pt idx="6886">
                  <c:v>4313</c:v>
                </c:pt>
                <c:pt idx="6887">
                  <c:v>4460</c:v>
                </c:pt>
                <c:pt idx="6888">
                  <c:v>4594</c:v>
                </c:pt>
                <c:pt idx="6889">
                  <c:v>4647</c:v>
                </c:pt>
                <c:pt idx="6890">
                  <c:v>4400</c:v>
                </c:pt>
                <c:pt idx="6891">
                  <c:v>4112</c:v>
                </c:pt>
                <c:pt idx="6892">
                  <c:v>3741</c:v>
                </c:pt>
                <c:pt idx="6893">
                  <c:v>3362</c:v>
                </c:pt>
                <c:pt idx="6894">
                  <c:v>3038</c:v>
                </c:pt>
                <c:pt idx="6895">
                  <c:v>3078</c:v>
                </c:pt>
                <c:pt idx="6896">
                  <c:v>3702</c:v>
                </c:pt>
                <c:pt idx="6897">
                  <c:v>5450</c:v>
                </c:pt>
                <c:pt idx="6898">
                  <c:v>6128</c:v>
                </c:pt>
                <c:pt idx="6899">
                  <c:v>6658</c:v>
                </c:pt>
                <c:pt idx="6900">
                  <c:v>7037</c:v>
                </c:pt>
                <c:pt idx="6901">
                  <c:v>7312</c:v>
                </c:pt>
                <c:pt idx="6902">
                  <c:v>7598</c:v>
                </c:pt>
                <c:pt idx="6903">
                  <c:v>7644</c:v>
                </c:pt>
                <c:pt idx="6904">
                  <c:v>7261</c:v>
                </c:pt>
                <c:pt idx="6905">
                  <c:v>6582</c:v>
                </c:pt>
                <c:pt idx="6906">
                  <c:v>5877</c:v>
                </c:pt>
                <c:pt idx="6907">
                  <c:v>5111</c:v>
                </c:pt>
                <c:pt idx="6908">
                  <c:v>4868</c:v>
                </c:pt>
                <c:pt idx="6909">
                  <c:v>4922</c:v>
                </c:pt>
                <c:pt idx="6910">
                  <c:v>5328</c:v>
                </c:pt>
                <c:pt idx="6911">
                  <c:v>6371</c:v>
                </c:pt>
                <c:pt idx="6912">
                  <c:v>7811</c:v>
                </c:pt>
                <c:pt idx="6913">
                  <c:v>8472</c:v>
                </c:pt>
                <c:pt idx="6914">
                  <c:v>8657</c:v>
                </c:pt>
                <c:pt idx="6915">
                  <c:v>8397</c:v>
                </c:pt>
                <c:pt idx="6916">
                  <c:v>7491</c:v>
                </c:pt>
                <c:pt idx="6917">
                  <c:v>6230</c:v>
                </c:pt>
                <c:pt idx="6918">
                  <c:v>5274</c:v>
                </c:pt>
                <c:pt idx="6919">
                  <c:v>4972</c:v>
                </c:pt>
                <c:pt idx="6920">
                  <c:v>5032</c:v>
                </c:pt>
                <c:pt idx="6921">
                  <c:v>5451</c:v>
                </c:pt>
                <c:pt idx="6922">
                  <c:v>6129</c:v>
                </c:pt>
                <c:pt idx="6923">
                  <c:v>6659</c:v>
                </c:pt>
                <c:pt idx="6924">
                  <c:v>7038</c:v>
                </c:pt>
                <c:pt idx="6925">
                  <c:v>7313</c:v>
                </c:pt>
                <c:pt idx="6926">
                  <c:v>7599</c:v>
                </c:pt>
                <c:pt idx="6927">
                  <c:v>7645</c:v>
                </c:pt>
                <c:pt idx="6928">
                  <c:v>7262</c:v>
                </c:pt>
                <c:pt idx="6929">
                  <c:v>6583</c:v>
                </c:pt>
                <c:pt idx="6930">
                  <c:v>5878</c:v>
                </c:pt>
                <c:pt idx="6931">
                  <c:v>5112</c:v>
                </c:pt>
                <c:pt idx="6932">
                  <c:v>4869</c:v>
                </c:pt>
                <c:pt idx="6933">
                  <c:v>4923</c:v>
                </c:pt>
                <c:pt idx="6934">
                  <c:v>5329</c:v>
                </c:pt>
                <c:pt idx="6935">
                  <c:v>6372</c:v>
                </c:pt>
                <c:pt idx="6936">
                  <c:v>7812</c:v>
                </c:pt>
                <c:pt idx="6937">
                  <c:v>8473</c:v>
                </c:pt>
                <c:pt idx="6938">
                  <c:v>8658</c:v>
                </c:pt>
                <c:pt idx="6939">
                  <c:v>8398</c:v>
                </c:pt>
                <c:pt idx="6940">
                  <c:v>7492</c:v>
                </c:pt>
                <c:pt idx="6941">
                  <c:v>6231</c:v>
                </c:pt>
                <c:pt idx="6942">
                  <c:v>5275</c:v>
                </c:pt>
                <c:pt idx="6943">
                  <c:v>4973</c:v>
                </c:pt>
                <c:pt idx="6944">
                  <c:v>5033</c:v>
                </c:pt>
                <c:pt idx="6945">
                  <c:v>5452</c:v>
                </c:pt>
                <c:pt idx="6946">
                  <c:v>6130</c:v>
                </c:pt>
                <c:pt idx="6947">
                  <c:v>6660</c:v>
                </c:pt>
                <c:pt idx="6948">
                  <c:v>7039</c:v>
                </c:pt>
                <c:pt idx="6949">
                  <c:v>7314</c:v>
                </c:pt>
                <c:pt idx="6950">
                  <c:v>7600</c:v>
                </c:pt>
                <c:pt idx="6951">
                  <c:v>7646</c:v>
                </c:pt>
                <c:pt idx="6952">
                  <c:v>7263</c:v>
                </c:pt>
                <c:pt idx="6953">
                  <c:v>6584</c:v>
                </c:pt>
                <c:pt idx="6954">
                  <c:v>5879</c:v>
                </c:pt>
                <c:pt idx="6955">
                  <c:v>5113</c:v>
                </c:pt>
                <c:pt idx="6956">
                  <c:v>4870</c:v>
                </c:pt>
                <c:pt idx="6957">
                  <c:v>4924</c:v>
                </c:pt>
                <c:pt idx="6958">
                  <c:v>5330</c:v>
                </c:pt>
                <c:pt idx="6959">
                  <c:v>6373</c:v>
                </c:pt>
                <c:pt idx="6960">
                  <c:v>7813</c:v>
                </c:pt>
                <c:pt idx="6961">
                  <c:v>8474</c:v>
                </c:pt>
                <c:pt idx="6962">
                  <c:v>8659</c:v>
                </c:pt>
                <c:pt idx="6963">
                  <c:v>8399</c:v>
                </c:pt>
                <c:pt idx="6964">
                  <c:v>7493</c:v>
                </c:pt>
                <c:pt idx="6965">
                  <c:v>6232</c:v>
                </c:pt>
                <c:pt idx="6966">
                  <c:v>5276</c:v>
                </c:pt>
                <c:pt idx="6967">
                  <c:v>4974</c:v>
                </c:pt>
                <c:pt idx="6968">
                  <c:v>5034</c:v>
                </c:pt>
                <c:pt idx="6969">
                  <c:v>5453</c:v>
                </c:pt>
                <c:pt idx="6970">
                  <c:v>6131</c:v>
                </c:pt>
                <c:pt idx="6971">
                  <c:v>6661</c:v>
                </c:pt>
                <c:pt idx="6972">
                  <c:v>7040</c:v>
                </c:pt>
                <c:pt idx="6973">
                  <c:v>7315</c:v>
                </c:pt>
                <c:pt idx="6974">
                  <c:v>7601</c:v>
                </c:pt>
                <c:pt idx="6975">
                  <c:v>7647</c:v>
                </c:pt>
                <c:pt idx="6976">
                  <c:v>7264</c:v>
                </c:pt>
                <c:pt idx="6977">
                  <c:v>6585</c:v>
                </c:pt>
                <c:pt idx="6978">
                  <c:v>5880</c:v>
                </c:pt>
                <c:pt idx="6979">
                  <c:v>5114</c:v>
                </c:pt>
                <c:pt idx="6980">
                  <c:v>4871</c:v>
                </c:pt>
                <c:pt idx="6981">
                  <c:v>4925</c:v>
                </c:pt>
                <c:pt idx="6982">
                  <c:v>5331</c:v>
                </c:pt>
                <c:pt idx="6983">
                  <c:v>6374</c:v>
                </c:pt>
                <c:pt idx="6984">
                  <c:v>7814</c:v>
                </c:pt>
                <c:pt idx="6985">
                  <c:v>8475</c:v>
                </c:pt>
                <c:pt idx="6986">
                  <c:v>8660</c:v>
                </c:pt>
                <c:pt idx="6987">
                  <c:v>4782</c:v>
                </c:pt>
                <c:pt idx="6988">
                  <c:v>4727</c:v>
                </c:pt>
                <c:pt idx="6989">
                  <c:v>4542</c:v>
                </c:pt>
                <c:pt idx="6990">
                  <c:v>4314</c:v>
                </c:pt>
                <c:pt idx="6991">
                  <c:v>4975</c:v>
                </c:pt>
                <c:pt idx="6992">
                  <c:v>5035</c:v>
                </c:pt>
                <c:pt idx="6993">
                  <c:v>5454</c:v>
                </c:pt>
                <c:pt idx="6994">
                  <c:v>6132</c:v>
                </c:pt>
                <c:pt idx="6995">
                  <c:v>6662</c:v>
                </c:pt>
                <c:pt idx="6996">
                  <c:v>7041</c:v>
                </c:pt>
                <c:pt idx="6997">
                  <c:v>7316</c:v>
                </c:pt>
                <c:pt idx="6998">
                  <c:v>7602</c:v>
                </c:pt>
                <c:pt idx="6999">
                  <c:v>7648</c:v>
                </c:pt>
                <c:pt idx="7000">
                  <c:v>7265</c:v>
                </c:pt>
                <c:pt idx="7001">
                  <c:v>6586</c:v>
                </c:pt>
                <c:pt idx="7002">
                  <c:v>5881</c:v>
                </c:pt>
                <c:pt idx="7003">
                  <c:v>5115</c:v>
                </c:pt>
                <c:pt idx="7004">
                  <c:v>4872</c:v>
                </c:pt>
                <c:pt idx="7005">
                  <c:v>4926</c:v>
                </c:pt>
                <c:pt idx="7006">
                  <c:v>4277</c:v>
                </c:pt>
                <c:pt idx="7007">
                  <c:v>4430</c:v>
                </c:pt>
                <c:pt idx="7008">
                  <c:v>4714</c:v>
                </c:pt>
                <c:pt idx="7009">
                  <c:v>4755</c:v>
                </c:pt>
                <c:pt idx="7010">
                  <c:v>4763</c:v>
                </c:pt>
                <c:pt idx="7011">
                  <c:v>4724</c:v>
                </c:pt>
                <c:pt idx="7012">
                  <c:v>4478</c:v>
                </c:pt>
                <c:pt idx="7013">
                  <c:v>3989</c:v>
                </c:pt>
                <c:pt idx="7014">
                  <c:v>3631</c:v>
                </c:pt>
                <c:pt idx="7015">
                  <c:v>4976</c:v>
                </c:pt>
                <c:pt idx="7016">
                  <c:v>5036</c:v>
                </c:pt>
                <c:pt idx="7017">
                  <c:v>5455</c:v>
                </c:pt>
                <c:pt idx="7018">
                  <c:v>6133</c:v>
                </c:pt>
                <c:pt idx="7019">
                  <c:v>6663</c:v>
                </c:pt>
                <c:pt idx="7020">
                  <c:v>7042</c:v>
                </c:pt>
                <c:pt idx="7021">
                  <c:v>7317</c:v>
                </c:pt>
                <c:pt idx="7022">
                  <c:v>7603</c:v>
                </c:pt>
                <c:pt idx="7023">
                  <c:v>7649</c:v>
                </c:pt>
                <c:pt idx="7024">
                  <c:v>7266</c:v>
                </c:pt>
                <c:pt idx="7025">
                  <c:v>6587</c:v>
                </c:pt>
                <c:pt idx="7026">
                  <c:v>5882</c:v>
                </c:pt>
                <c:pt idx="7027">
                  <c:v>5116</c:v>
                </c:pt>
                <c:pt idx="7028">
                  <c:v>4873</c:v>
                </c:pt>
                <c:pt idx="7029">
                  <c:v>4927</c:v>
                </c:pt>
                <c:pt idx="7030">
                  <c:v>5332</c:v>
                </c:pt>
                <c:pt idx="7031">
                  <c:v>6375</c:v>
                </c:pt>
                <c:pt idx="7032">
                  <c:v>7815</c:v>
                </c:pt>
                <c:pt idx="7033">
                  <c:v>8476</c:v>
                </c:pt>
                <c:pt idx="7034">
                  <c:v>4797</c:v>
                </c:pt>
                <c:pt idx="7035">
                  <c:v>4757</c:v>
                </c:pt>
                <c:pt idx="7036">
                  <c:v>4735</c:v>
                </c:pt>
                <c:pt idx="7037">
                  <c:v>4444</c:v>
                </c:pt>
                <c:pt idx="7038">
                  <c:v>4099</c:v>
                </c:pt>
                <c:pt idx="7039">
                  <c:v>4977</c:v>
                </c:pt>
                <c:pt idx="7040">
                  <c:v>5037</c:v>
                </c:pt>
                <c:pt idx="7041">
                  <c:v>5456</c:v>
                </c:pt>
                <c:pt idx="7042">
                  <c:v>6134</c:v>
                </c:pt>
                <c:pt idx="7043">
                  <c:v>6664</c:v>
                </c:pt>
                <c:pt idx="7044">
                  <c:v>7043</c:v>
                </c:pt>
                <c:pt idx="7045">
                  <c:v>7318</c:v>
                </c:pt>
                <c:pt idx="7046">
                  <c:v>7604</c:v>
                </c:pt>
                <c:pt idx="7047">
                  <c:v>7650</c:v>
                </c:pt>
                <c:pt idx="7048">
                  <c:v>7267</c:v>
                </c:pt>
                <c:pt idx="7049">
                  <c:v>6588</c:v>
                </c:pt>
                <c:pt idx="7050">
                  <c:v>5883</c:v>
                </c:pt>
                <c:pt idx="7051">
                  <c:v>5117</c:v>
                </c:pt>
                <c:pt idx="7052">
                  <c:v>4874</c:v>
                </c:pt>
                <c:pt idx="7053">
                  <c:v>4928</c:v>
                </c:pt>
                <c:pt idx="7054">
                  <c:v>5333</c:v>
                </c:pt>
                <c:pt idx="7055">
                  <c:v>6376</c:v>
                </c:pt>
                <c:pt idx="7056">
                  <c:v>7816</c:v>
                </c:pt>
                <c:pt idx="7057">
                  <c:v>8477</c:v>
                </c:pt>
                <c:pt idx="7058">
                  <c:v>8661</c:v>
                </c:pt>
                <c:pt idx="7059">
                  <c:v>8400</c:v>
                </c:pt>
                <c:pt idx="7060">
                  <c:v>7494</c:v>
                </c:pt>
                <c:pt idx="7061">
                  <c:v>6233</c:v>
                </c:pt>
                <c:pt idx="7062">
                  <c:v>5277</c:v>
                </c:pt>
                <c:pt idx="7063">
                  <c:v>4978</c:v>
                </c:pt>
                <c:pt idx="7064">
                  <c:v>5038</c:v>
                </c:pt>
                <c:pt idx="7065">
                  <c:v>5457</c:v>
                </c:pt>
                <c:pt idx="7066">
                  <c:v>6135</c:v>
                </c:pt>
                <c:pt idx="7067">
                  <c:v>6665</c:v>
                </c:pt>
                <c:pt idx="7068">
                  <c:v>7044</c:v>
                </c:pt>
                <c:pt idx="7069">
                  <c:v>7319</c:v>
                </c:pt>
                <c:pt idx="7070">
                  <c:v>7605</c:v>
                </c:pt>
                <c:pt idx="7071">
                  <c:v>7651</c:v>
                </c:pt>
                <c:pt idx="7072">
                  <c:v>7268</c:v>
                </c:pt>
                <c:pt idx="7073">
                  <c:v>6589</c:v>
                </c:pt>
                <c:pt idx="7074">
                  <c:v>5884</c:v>
                </c:pt>
                <c:pt idx="7075">
                  <c:v>5118</c:v>
                </c:pt>
                <c:pt idx="7076">
                  <c:v>4875</c:v>
                </c:pt>
                <c:pt idx="7077">
                  <c:v>4929</c:v>
                </c:pt>
                <c:pt idx="7078">
                  <c:v>5334</c:v>
                </c:pt>
                <c:pt idx="7079">
                  <c:v>6377</c:v>
                </c:pt>
                <c:pt idx="7080">
                  <c:v>7817</c:v>
                </c:pt>
                <c:pt idx="7081">
                  <c:v>8478</c:v>
                </c:pt>
                <c:pt idx="7082">
                  <c:v>8662</c:v>
                </c:pt>
                <c:pt idx="7083">
                  <c:v>4766</c:v>
                </c:pt>
                <c:pt idx="7084">
                  <c:v>4550</c:v>
                </c:pt>
                <c:pt idx="7085">
                  <c:v>4431</c:v>
                </c:pt>
                <c:pt idx="7086">
                  <c:v>4278</c:v>
                </c:pt>
                <c:pt idx="7087">
                  <c:v>4102</c:v>
                </c:pt>
                <c:pt idx="7088">
                  <c:v>5039</c:v>
                </c:pt>
                <c:pt idx="7089">
                  <c:v>5458</c:v>
                </c:pt>
                <c:pt idx="7090">
                  <c:v>6136</c:v>
                </c:pt>
                <c:pt idx="7091">
                  <c:v>6666</c:v>
                </c:pt>
                <c:pt idx="7092">
                  <c:v>7045</c:v>
                </c:pt>
                <c:pt idx="7093">
                  <c:v>7320</c:v>
                </c:pt>
                <c:pt idx="7094">
                  <c:v>7606</c:v>
                </c:pt>
                <c:pt idx="7095">
                  <c:v>7652</c:v>
                </c:pt>
                <c:pt idx="7096">
                  <c:v>7269</c:v>
                </c:pt>
                <c:pt idx="7097">
                  <c:v>4466</c:v>
                </c:pt>
                <c:pt idx="7098">
                  <c:v>3788</c:v>
                </c:pt>
                <c:pt idx="7099">
                  <c:v>3409</c:v>
                </c:pt>
                <c:pt idx="7100">
                  <c:v>2903</c:v>
                </c:pt>
                <c:pt idx="7101">
                  <c:v>2746</c:v>
                </c:pt>
                <c:pt idx="7102">
                  <c:v>3240</c:v>
                </c:pt>
                <c:pt idx="7103">
                  <c:v>3542</c:v>
                </c:pt>
                <c:pt idx="7104">
                  <c:v>3891</c:v>
                </c:pt>
                <c:pt idx="7105">
                  <c:v>3850</c:v>
                </c:pt>
                <c:pt idx="7106">
                  <c:v>3971</c:v>
                </c:pt>
                <c:pt idx="7107">
                  <c:v>3871</c:v>
                </c:pt>
                <c:pt idx="7108">
                  <c:v>3713</c:v>
                </c:pt>
                <c:pt idx="7109">
                  <c:v>3000</c:v>
                </c:pt>
                <c:pt idx="7110">
                  <c:v>2549</c:v>
                </c:pt>
                <c:pt idx="7111">
                  <c:v>2774</c:v>
                </c:pt>
                <c:pt idx="7112">
                  <c:v>3791</c:v>
                </c:pt>
                <c:pt idx="7113">
                  <c:v>5459</c:v>
                </c:pt>
                <c:pt idx="7114">
                  <c:v>6137</c:v>
                </c:pt>
                <c:pt idx="7115">
                  <c:v>6667</c:v>
                </c:pt>
                <c:pt idx="7116">
                  <c:v>7046</c:v>
                </c:pt>
                <c:pt idx="7117">
                  <c:v>7321</c:v>
                </c:pt>
                <c:pt idx="7118">
                  <c:v>7607</c:v>
                </c:pt>
                <c:pt idx="7119">
                  <c:v>7653</c:v>
                </c:pt>
                <c:pt idx="7120">
                  <c:v>7270</c:v>
                </c:pt>
                <c:pt idx="7121">
                  <c:v>6590</c:v>
                </c:pt>
                <c:pt idx="7122">
                  <c:v>4490</c:v>
                </c:pt>
                <c:pt idx="7123">
                  <c:v>4044</c:v>
                </c:pt>
                <c:pt idx="7124">
                  <c:v>3731</c:v>
                </c:pt>
                <c:pt idx="7125">
                  <c:v>3767</c:v>
                </c:pt>
                <c:pt idx="7126">
                  <c:v>3963</c:v>
                </c:pt>
                <c:pt idx="7127">
                  <c:v>4415</c:v>
                </c:pt>
                <c:pt idx="7128">
                  <c:v>4559</c:v>
                </c:pt>
                <c:pt idx="7129">
                  <c:v>4683</c:v>
                </c:pt>
                <c:pt idx="7130">
                  <c:v>4676</c:v>
                </c:pt>
                <c:pt idx="7131">
                  <c:v>4641</c:v>
                </c:pt>
                <c:pt idx="7132">
                  <c:v>4457</c:v>
                </c:pt>
                <c:pt idx="7133">
                  <c:v>4171</c:v>
                </c:pt>
                <c:pt idx="7134">
                  <c:v>3852</c:v>
                </c:pt>
                <c:pt idx="7135">
                  <c:v>4072</c:v>
                </c:pt>
                <c:pt idx="7136">
                  <c:v>4017</c:v>
                </c:pt>
                <c:pt idx="7137">
                  <c:v>4210</c:v>
                </c:pt>
                <c:pt idx="7138">
                  <c:v>4486</c:v>
                </c:pt>
                <c:pt idx="7139">
                  <c:v>6668</c:v>
                </c:pt>
                <c:pt idx="7140">
                  <c:v>7047</c:v>
                </c:pt>
                <c:pt idx="7141">
                  <c:v>7322</c:v>
                </c:pt>
                <c:pt idx="7142">
                  <c:v>7608</c:v>
                </c:pt>
                <c:pt idx="7143">
                  <c:v>7654</c:v>
                </c:pt>
                <c:pt idx="7144">
                  <c:v>7271</c:v>
                </c:pt>
                <c:pt idx="7145">
                  <c:v>6591</c:v>
                </c:pt>
                <c:pt idx="7146">
                  <c:v>5885</c:v>
                </c:pt>
                <c:pt idx="7147">
                  <c:v>5119</c:v>
                </c:pt>
                <c:pt idx="7148">
                  <c:v>4018</c:v>
                </c:pt>
                <c:pt idx="7149">
                  <c:v>4930</c:v>
                </c:pt>
                <c:pt idx="7150">
                  <c:v>5335</c:v>
                </c:pt>
                <c:pt idx="7151">
                  <c:v>6378</c:v>
                </c:pt>
                <c:pt idx="7152">
                  <c:v>7818</c:v>
                </c:pt>
                <c:pt idx="7153">
                  <c:v>8479</c:v>
                </c:pt>
                <c:pt idx="7154">
                  <c:v>4795</c:v>
                </c:pt>
                <c:pt idx="7155">
                  <c:v>4744</c:v>
                </c:pt>
                <c:pt idx="7156">
                  <c:v>4656</c:v>
                </c:pt>
                <c:pt idx="7157">
                  <c:v>4527</c:v>
                </c:pt>
                <c:pt idx="7158">
                  <c:v>4292</c:v>
                </c:pt>
                <c:pt idx="7159">
                  <c:v>4979</c:v>
                </c:pt>
                <c:pt idx="7160">
                  <c:v>5040</c:v>
                </c:pt>
                <c:pt idx="7161">
                  <c:v>5460</c:v>
                </c:pt>
                <c:pt idx="7162">
                  <c:v>6138</c:v>
                </c:pt>
                <c:pt idx="7163">
                  <c:v>6669</c:v>
                </c:pt>
                <c:pt idx="7164">
                  <c:v>7048</c:v>
                </c:pt>
                <c:pt idx="7165">
                  <c:v>7323</c:v>
                </c:pt>
                <c:pt idx="7166">
                  <c:v>7609</c:v>
                </c:pt>
                <c:pt idx="7167">
                  <c:v>7655</c:v>
                </c:pt>
                <c:pt idx="7168">
                  <c:v>7272</c:v>
                </c:pt>
                <c:pt idx="7169">
                  <c:v>6592</c:v>
                </c:pt>
                <c:pt idx="7170">
                  <c:v>5886</c:v>
                </c:pt>
                <c:pt idx="7171">
                  <c:v>5120</c:v>
                </c:pt>
                <c:pt idx="7172">
                  <c:v>4876</c:v>
                </c:pt>
                <c:pt idx="7173">
                  <c:v>4931</c:v>
                </c:pt>
                <c:pt idx="7174">
                  <c:v>5336</c:v>
                </c:pt>
                <c:pt idx="7175">
                  <c:v>6379</c:v>
                </c:pt>
                <c:pt idx="7176">
                  <c:v>7819</c:v>
                </c:pt>
                <c:pt idx="7177">
                  <c:v>8480</c:v>
                </c:pt>
                <c:pt idx="7178">
                  <c:v>8663</c:v>
                </c:pt>
                <c:pt idx="7179">
                  <c:v>8401</c:v>
                </c:pt>
                <c:pt idx="7180">
                  <c:v>7495</c:v>
                </c:pt>
                <c:pt idx="7181">
                  <c:v>4554</c:v>
                </c:pt>
                <c:pt idx="7182">
                  <c:v>5278</c:v>
                </c:pt>
                <c:pt idx="7183">
                  <c:v>4980</c:v>
                </c:pt>
                <c:pt idx="7184">
                  <c:v>5041</c:v>
                </c:pt>
                <c:pt idx="7185">
                  <c:v>5461</c:v>
                </c:pt>
                <c:pt idx="7186">
                  <c:v>6139</c:v>
                </c:pt>
                <c:pt idx="7187">
                  <c:v>6670</c:v>
                </c:pt>
                <c:pt idx="7188">
                  <c:v>7049</c:v>
                </c:pt>
                <c:pt idx="7189">
                  <c:v>7324</c:v>
                </c:pt>
                <c:pt idx="7190">
                  <c:v>7610</c:v>
                </c:pt>
                <c:pt idx="7191">
                  <c:v>7656</c:v>
                </c:pt>
                <c:pt idx="7192">
                  <c:v>7273</c:v>
                </c:pt>
                <c:pt idx="7193">
                  <c:v>4637</c:v>
                </c:pt>
                <c:pt idx="7194">
                  <c:v>4360</c:v>
                </c:pt>
                <c:pt idx="7195">
                  <c:v>3937</c:v>
                </c:pt>
                <c:pt idx="7196">
                  <c:v>3526</c:v>
                </c:pt>
                <c:pt idx="7197">
                  <c:v>3273</c:v>
                </c:pt>
                <c:pt idx="7198">
                  <c:v>3549</c:v>
                </c:pt>
                <c:pt idx="7199">
                  <c:v>3844</c:v>
                </c:pt>
                <c:pt idx="7200">
                  <c:v>4081</c:v>
                </c:pt>
                <c:pt idx="7201">
                  <c:v>4276</c:v>
                </c:pt>
                <c:pt idx="7202">
                  <c:v>4281</c:v>
                </c:pt>
                <c:pt idx="7203">
                  <c:v>4050</c:v>
                </c:pt>
                <c:pt idx="7204">
                  <c:v>3807</c:v>
                </c:pt>
                <c:pt idx="7205">
                  <c:v>3482</c:v>
                </c:pt>
                <c:pt idx="7206">
                  <c:v>2932</c:v>
                </c:pt>
                <c:pt idx="7207">
                  <c:v>2799</c:v>
                </c:pt>
                <c:pt idx="7208">
                  <c:v>3156</c:v>
                </c:pt>
                <c:pt idx="7209">
                  <c:v>3685</c:v>
                </c:pt>
                <c:pt idx="7210">
                  <c:v>4223</c:v>
                </c:pt>
                <c:pt idx="7211">
                  <c:v>4265</c:v>
                </c:pt>
                <c:pt idx="7212">
                  <c:v>4195</c:v>
                </c:pt>
                <c:pt idx="7213">
                  <c:v>4316</c:v>
                </c:pt>
                <c:pt idx="7214">
                  <c:v>4336</c:v>
                </c:pt>
                <c:pt idx="7215">
                  <c:v>4127</c:v>
                </c:pt>
                <c:pt idx="7216">
                  <c:v>4106</c:v>
                </c:pt>
                <c:pt idx="7217">
                  <c:v>3889</c:v>
                </c:pt>
                <c:pt idx="7218">
                  <c:v>3491</c:v>
                </c:pt>
                <c:pt idx="7219">
                  <c:v>3041</c:v>
                </c:pt>
                <c:pt idx="7220">
                  <c:v>2738</c:v>
                </c:pt>
                <c:pt idx="7221">
                  <c:v>2747</c:v>
                </c:pt>
                <c:pt idx="7222">
                  <c:v>3037</c:v>
                </c:pt>
                <c:pt idx="7223">
                  <c:v>3543</c:v>
                </c:pt>
                <c:pt idx="7224">
                  <c:v>3797</c:v>
                </c:pt>
                <c:pt idx="7225">
                  <c:v>3934</c:v>
                </c:pt>
                <c:pt idx="7226">
                  <c:v>3854</c:v>
                </c:pt>
                <c:pt idx="7227">
                  <c:v>3590</c:v>
                </c:pt>
                <c:pt idx="7228">
                  <c:v>2988</c:v>
                </c:pt>
                <c:pt idx="7229">
                  <c:v>2349</c:v>
                </c:pt>
                <c:pt idx="7230">
                  <c:v>1641</c:v>
                </c:pt>
                <c:pt idx="7231">
                  <c:v>1782</c:v>
                </c:pt>
                <c:pt idx="7232">
                  <c:v>2036</c:v>
                </c:pt>
                <c:pt idx="7233">
                  <c:v>2664</c:v>
                </c:pt>
                <c:pt idx="7234">
                  <c:v>2930</c:v>
                </c:pt>
                <c:pt idx="7235">
                  <c:v>3310</c:v>
                </c:pt>
                <c:pt idx="7236">
                  <c:v>3604</c:v>
                </c:pt>
                <c:pt idx="7237">
                  <c:v>3633</c:v>
                </c:pt>
                <c:pt idx="7238">
                  <c:v>3787</c:v>
                </c:pt>
                <c:pt idx="7239">
                  <c:v>3332</c:v>
                </c:pt>
                <c:pt idx="7240">
                  <c:v>3501</c:v>
                </c:pt>
                <c:pt idx="7241">
                  <c:v>3164</c:v>
                </c:pt>
                <c:pt idx="7242">
                  <c:v>2514</c:v>
                </c:pt>
                <c:pt idx="7243">
                  <c:v>1783</c:v>
                </c:pt>
                <c:pt idx="7244">
                  <c:v>1680</c:v>
                </c:pt>
                <c:pt idx="7245">
                  <c:v>1614</c:v>
                </c:pt>
                <c:pt idx="7246">
                  <c:v>1563</c:v>
                </c:pt>
                <c:pt idx="7247">
                  <c:v>1802</c:v>
                </c:pt>
                <c:pt idx="7248">
                  <c:v>1972</c:v>
                </c:pt>
                <c:pt idx="7249">
                  <c:v>2025</c:v>
                </c:pt>
                <c:pt idx="7250">
                  <c:v>2518</c:v>
                </c:pt>
                <c:pt idx="7251">
                  <c:v>2006</c:v>
                </c:pt>
                <c:pt idx="7252">
                  <c:v>1909</c:v>
                </c:pt>
                <c:pt idx="7253">
                  <c:v>1557</c:v>
                </c:pt>
                <c:pt idx="7254">
                  <c:v>1146</c:v>
                </c:pt>
                <c:pt idx="7255">
                  <c:v>1018</c:v>
                </c:pt>
                <c:pt idx="7256">
                  <c:v>1153</c:v>
                </c:pt>
                <c:pt idx="7257">
                  <c:v>1795</c:v>
                </c:pt>
                <c:pt idx="7258">
                  <c:v>2149</c:v>
                </c:pt>
                <c:pt idx="7259">
                  <c:v>2533</c:v>
                </c:pt>
                <c:pt idx="7260">
                  <c:v>2656</c:v>
                </c:pt>
                <c:pt idx="7261">
                  <c:v>2801</c:v>
                </c:pt>
                <c:pt idx="7262">
                  <c:v>2898</c:v>
                </c:pt>
                <c:pt idx="7263">
                  <c:v>2551</c:v>
                </c:pt>
                <c:pt idx="7264">
                  <c:v>2123</c:v>
                </c:pt>
                <c:pt idx="7265">
                  <c:v>1580</c:v>
                </c:pt>
                <c:pt idx="7266">
                  <c:v>944</c:v>
                </c:pt>
                <c:pt idx="7267">
                  <c:v>560</c:v>
                </c:pt>
                <c:pt idx="7268">
                  <c:v>331</c:v>
                </c:pt>
                <c:pt idx="7269">
                  <c:v>290</c:v>
                </c:pt>
                <c:pt idx="7270">
                  <c:v>341</c:v>
                </c:pt>
                <c:pt idx="7271">
                  <c:v>538</c:v>
                </c:pt>
                <c:pt idx="7272">
                  <c:v>636</c:v>
                </c:pt>
                <c:pt idx="7273">
                  <c:v>1016</c:v>
                </c:pt>
                <c:pt idx="7274">
                  <c:v>1275</c:v>
                </c:pt>
                <c:pt idx="7275">
                  <c:v>1077</c:v>
                </c:pt>
                <c:pt idx="7276">
                  <c:v>1005</c:v>
                </c:pt>
                <c:pt idx="7277">
                  <c:v>624</c:v>
                </c:pt>
                <c:pt idx="7278">
                  <c:v>351</c:v>
                </c:pt>
                <c:pt idx="7279">
                  <c:v>491</c:v>
                </c:pt>
                <c:pt idx="7280">
                  <c:v>783</c:v>
                </c:pt>
                <c:pt idx="7281">
                  <c:v>1169</c:v>
                </c:pt>
                <c:pt idx="7282">
                  <c:v>2064</c:v>
                </c:pt>
                <c:pt idx="7283">
                  <c:v>2751</c:v>
                </c:pt>
                <c:pt idx="7284">
                  <c:v>3014</c:v>
                </c:pt>
                <c:pt idx="7285">
                  <c:v>3115</c:v>
                </c:pt>
                <c:pt idx="7286">
                  <c:v>3148</c:v>
                </c:pt>
                <c:pt idx="7287">
                  <c:v>2736</c:v>
                </c:pt>
                <c:pt idx="7288">
                  <c:v>2440</c:v>
                </c:pt>
                <c:pt idx="7289">
                  <c:v>2327</c:v>
                </c:pt>
                <c:pt idx="7290">
                  <c:v>2028</c:v>
                </c:pt>
                <c:pt idx="7291">
                  <c:v>1677</c:v>
                </c:pt>
                <c:pt idx="7292">
                  <c:v>1404</c:v>
                </c:pt>
                <c:pt idx="7293">
                  <c:v>1721</c:v>
                </c:pt>
                <c:pt idx="7294">
                  <c:v>2203</c:v>
                </c:pt>
                <c:pt idx="7295">
                  <c:v>2824</c:v>
                </c:pt>
                <c:pt idx="7296">
                  <c:v>3262</c:v>
                </c:pt>
                <c:pt idx="7297">
                  <c:v>3554</c:v>
                </c:pt>
                <c:pt idx="7298">
                  <c:v>3625</c:v>
                </c:pt>
                <c:pt idx="7299">
                  <c:v>3474</c:v>
                </c:pt>
                <c:pt idx="7300">
                  <c:v>3138</c:v>
                </c:pt>
                <c:pt idx="7301">
                  <c:v>2625</c:v>
                </c:pt>
                <c:pt idx="7302">
                  <c:v>2073</c:v>
                </c:pt>
                <c:pt idx="7303">
                  <c:v>1825</c:v>
                </c:pt>
                <c:pt idx="7304">
                  <c:v>2062</c:v>
                </c:pt>
                <c:pt idx="7305">
                  <c:v>2733</c:v>
                </c:pt>
                <c:pt idx="7306">
                  <c:v>3311</c:v>
                </c:pt>
                <c:pt idx="7307">
                  <c:v>3545</c:v>
                </c:pt>
                <c:pt idx="7308">
                  <c:v>3817</c:v>
                </c:pt>
                <c:pt idx="7309">
                  <c:v>3997</c:v>
                </c:pt>
                <c:pt idx="7310">
                  <c:v>4084</c:v>
                </c:pt>
                <c:pt idx="7311">
                  <c:v>3776</c:v>
                </c:pt>
                <c:pt idx="7312">
                  <c:v>3587</c:v>
                </c:pt>
                <c:pt idx="7313">
                  <c:v>3320</c:v>
                </c:pt>
                <c:pt idx="7314">
                  <c:v>2839</c:v>
                </c:pt>
                <c:pt idx="7315">
                  <c:v>1965</c:v>
                </c:pt>
                <c:pt idx="7316">
                  <c:v>1471</c:v>
                </c:pt>
                <c:pt idx="7317">
                  <c:v>1075</c:v>
                </c:pt>
                <c:pt idx="7318">
                  <c:v>1284</c:v>
                </c:pt>
                <c:pt idx="7319">
                  <c:v>1732</c:v>
                </c:pt>
                <c:pt idx="7320">
                  <c:v>2306</c:v>
                </c:pt>
                <c:pt idx="7321">
                  <c:v>2584</c:v>
                </c:pt>
                <c:pt idx="7322">
                  <c:v>2765</c:v>
                </c:pt>
                <c:pt idx="7323">
                  <c:v>2567</c:v>
                </c:pt>
                <c:pt idx="7324">
                  <c:v>2269</c:v>
                </c:pt>
                <c:pt idx="7325">
                  <c:v>1618</c:v>
                </c:pt>
                <c:pt idx="7326">
                  <c:v>1099</c:v>
                </c:pt>
                <c:pt idx="7327">
                  <c:v>1029</c:v>
                </c:pt>
                <c:pt idx="7328">
                  <c:v>1366</c:v>
                </c:pt>
                <c:pt idx="7329">
                  <c:v>2030</c:v>
                </c:pt>
                <c:pt idx="7330">
                  <c:v>2790</c:v>
                </c:pt>
                <c:pt idx="7331">
                  <c:v>3182</c:v>
                </c:pt>
                <c:pt idx="7332">
                  <c:v>3547</c:v>
                </c:pt>
                <c:pt idx="7333">
                  <c:v>4019</c:v>
                </c:pt>
                <c:pt idx="7334">
                  <c:v>3801</c:v>
                </c:pt>
                <c:pt idx="7335">
                  <c:v>3564</c:v>
                </c:pt>
                <c:pt idx="7336">
                  <c:v>3506</c:v>
                </c:pt>
                <c:pt idx="7337">
                  <c:v>3174</c:v>
                </c:pt>
                <c:pt idx="7338">
                  <c:v>2743</c:v>
                </c:pt>
                <c:pt idx="7339">
                  <c:v>2206</c:v>
                </c:pt>
                <c:pt idx="7340">
                  <c:v>1647</c:v>
                </c:pt>
                <c:pt idx="7341">
                  <c:v>1657</c:v>
                </c:pt>
                <c:pt idx="7342">
                  <c:v>2250</c:v>
                </c:pt>
                <c:pt idx="7343">
                  <c:v>2955</c:v>
                </c:pt>
                <c:pt idx="7344">
                  <c:v>3574</c:v>
                </c:pt>
                <c:pt idx="7345">
                  <c:v>3940</c:v>
                </c:pt>
                <c:pt idx="7346">
                  <c:v>4119</c:v>
                </c:pt>
                <c:pt idx="7347">
                  <c:v>4118</c:v>
                </c:pt>
                <c:pt idx="7348">
                  <c:v>3899</c:v>
                </c:pt>
                <c:pt idx="7349">
                  <c:v>3438</c:v>
                </c:pt>
                <c:pt idx="7350">
                  <c:v>2935</c:v>
                </c:pt>
                <c:pt idx="7351">
                  <c:v>2750</c:v>
                </c:pt>
                <c:pt idx="7352">
                  <c:v>2928</c:v>
                </c:pt>
                <c:pt idx="7353">
                  <c:v>3493</c:v>
                </c:pt>
                <c:pt idx="7354">
                  <c:v>4113</c:v>
                </c:pt>
                <c:pt idx="7355">
                  <c:v>4432</c:v>
                </c:pt>
                <c:pt idx="7356">
                  <c:v>4622</c:v>
                </c:pt>
                <c:pt idx="7357">
                  <c:v>4659</c:v>
                </c:pt>
                <c:pt idx="7358">
                  <c:v>4695</c:v>
                </c:pt>
                <c:pt idx="7359">
                  <c:v>4674</c:v>
                </c:pt>
                <c:pt idx="7360">
                  <c:v>4655</c:v>
                </c:pt>
                <c:pt idx="7361">
                  <c:v>4496</c:v>
                </c:pt>
                <c:pt idx="7362">
                  <c:v>4257</c:v>
                </c:pt>
                <c:pt idx="7363">
                  <c:v>4071</c:v>
                </c:pt>
                <c:pt idx="7364">
                  <c:v>3857</c:v>
                </c:pt>
                <c:pt idx="7365">
                  <c:v>4823</c:v>
                </c:pt>
                <c:pt idx="7366">
                  <c:v>5080</c:v>
                </c:pt>
                <c:pt idx="7367">
                  <c:v>6208</c:v>
                </c:pt>
                <c:pt idx="7368">
                  <c:v>7528</c:v>
                </c:pt>
                <c:pt idx="7369">
                  <c:v>8407</c:v>
                </c:pt>
                <c:pt idx="7370">
                  <c:v>8607</c:v>
                </c:pt>
                <c:pt idx="7371">
                  <c:v>8377</c:v>
                </c:pt>
                <c:pt idx="7372">
                  <c:v>7138</c:v>
                </c:pt>
                <c:pt idx="7373">
                  <c:v>5980</c:v>
                </c:pt>
                <c:pt idx="7374">
                  <c:v>5073</c:v>
                </c:pt>
                <c:pt idx="7375">
                  <c:v>4839</c:v>
                </c:pt>
                <c:pt idx="7376">
                  <c:v>4895</c:v>
                </c:pt>
                <c:pt idx="7377">
                  <c:v>5225</c:v>
                </c:pt>
                <c:pt idx="7378">
                  <c:v>5971</c:v>
                </c:pt>
                <c:pt idx="7379">
                  <c:v>6443</c:v>
                </c:pt>
                <c:pt idx="7380">
                  <c:v>6789</c:v>
                </c:pt>
                <c:pt idx="7381">
                  <c:v>7131</c:v>
                </c:pt>
                <c:pt idx="7382">
                  <c:v>7382</c:v>
                </c:pt>
                <c:pt idx="7383">
                  <c:v>7472</c:v>
                </c:pt>
                <c:pt idx="7384">
                  <c:v>7073</c:v>
                </c:pt>
                <c:pt idx="7385">
                  <c:v>6416</c:v>
                </c:pt>
                <c:pt idx="7386">
                  <c:v>5637</c:v>
                </c:pt>
                <c:pt idx="7387">
                  <c:v>4946</c:v>
                </c:pt>
                <c:pt idx="7388">
                  <c:v>4811</c:v>
                </c:pt>
                <c:pt idx="7389">
                  <c:v>4824</c:v>
                </c:pt>
                <c:pt idx="7390">
                  <c:v>5081</c:v>
                </c:pt>
                <c:pt idx="7391">
                  <c:v>6209</c:v>
                </c:pt>
                <c:pt idx="7392">
                  <c:v>7529</c:v>
                </c:pt>
                <c:pt idx="7393">
                  <c:v>8408</c:v>
                </c:pt>
                <c:pt idx="7394">
                  <c:v>8608</c:v>
                </c:pt>
                <c:pt idx="7395">
                  <c:v>8378</c:v>
                </c:pt>
                <c:pt idx="7396">
                  <c:v>7139</c:v>
                </c:pt>
                <c:pt idx="7397">
                  <c:v>4453</c:v>
                </c:pt>
                <c:pt idx="7398">
                  <c:v>4075</c:v>
                </c:pt>
                <c:pt idx="7399">
                  <c:v>3893</c:v>
                </c:pt>
                <c:pt idx="7400">
                  <c:v>4039</c:v>
                </c:pt>
                <c:pt idx="7401">
                  <c:v>5226</c:v>
                </c:pt>
                <c:pt idx="7402">
                  <c:v>5972</c:v>
                </c:pt>
                <c:pt idx="7403">
                  <c:v>6444</c:v>
                </c:pt>
                <c:pt idx="7404">
                  <c:v>6790</c:v>
                </c:pt>
                <c:pt idx="7405">
                  <c:v>7132</c:v>
                </c:pt>
                <c:pt idx="7406">
                  <c:v>7383</c:v>
                </c:pt>
                <c:pt idx="7407">
                  <c:v>4733</c:v>
                </c:pt>
                <c:pt idx="7408">
                  <c:v>4662</c:v>
                </c:pt>
                <c:pt idx="7409">
                  <c:v>4538</c:v>
                </c:pt>
                <c:pt idx="7410">
                  <c:v>4319</c:v>
                </c:pt>
                <c:pt idx="7411">
                  <c:v>4100</c:v>
                </c:pt>
                <c:pt idx="7412">
                  <c:v>3762</c:v>
                </c:pt>
                <c:pt idx="7413">
                  <c:v>3707</c:v>
                </c:pt>
                <c:pt idx="7414">
                  <c:v>3999</c:v>
                </c:pt>
                <c:pt idx="7415">
                  <c:v>4413</c:v>
                </c:pt>
                <c:pt idx="7416">
                  <c:v>4602</c:v>
                </c:pt>
                <c:pt idx="7417">
                  <c:v>4571</c:v>
                </c:pt>
                <c:pt idx="7418">
                  <c:v>4581</c:v>
                </c:pt>
                <c:pt idx="7419">
                  <c:v>4523</c:v>
                </c:pt>
                <c:pt idx="7420">
                  <c:v>4217</c:v>
                </c:pt>
                <c:pt idx="7421">
                  <c:v>3439</c:v>
                </c:pt>
                <c:pt idx="7422">
                  <c:v>3079</c:v>
                </c:pt>
                <c:pt idx="7423">
                  <c:v>3055</c:v>
                </c:pt>
                <c:pt idx="7424">
                  <c:v>3209</c:v>
                </c:pt>
                <c:pt idx="7425">
                  <c:v>3698</c:v>
                </c:pt>
                <c:pt idx="7426">
                  <c:v>4138</c:v>
                </c:pt>
                <c:pt idx="7427">
                  <c:v>4433</c:v>
                </c:pt>
                <c:pt idx="7428">
                  <c:v>4529</c:v>
                </c:pt>
                <c:pt idx="7429">
                  <c:v>4558</c:v>
                </c:pt>
                <c:pt idx="7430">
                  <c:v>4596</c:v>
                </c:pt>
                <c:pt idx="7431">
                  <c:v>4506</c:v>
                </c:pt>
                <c:pt idx="7432">
                  <c:v>4407</c:v>
                </c:pt>
                <c:pt idx="7433">
                  <c:v>4213</c:v>
                </c:pt>
                <c:pt idx="7434">
                  <c:v>3828</c:v>
                </c:pt>
                <c:pt idx="7435">
                  <c:v>3404</c:v>
                </c:pt>
                <c:pt idx="7436">
                  <c:v>3119</c:v>
                </c:pt>
                <c:pt idx="7437">
                  <c:v>2749</c:v>
                </c:pt>
                <c:pt idx="7438">
                  <c:v>2977</c:v>
                </c:pt>
                <c:pt idx="7439">
                  <c:v>3568</c:v>
                </c:pt>
                <c:pt idx="7440">
                  <c:v>4096</c:v>
                </c:pt>
                <c:pt idx="7441">
                  <c:v>4317</c:v>
                </c:pt>
                <c:pt idx="7442">
                  <c:v>4185</c:v>
                </c:pt>
                <c:pt idx="7443">
                  <c:v>3953</c:v>
                </c:pt>
                <c:pt idx="7444">
                  <c:v>3689</c:v>
                </c:pt>
                <c:pt idx="7445">
                  <c:v>3344</c:v>
                </c:pt>
                <c:pt idx="7446">
                  <c:v>2777</c:v>
                </c:pt>
                <c:pt idx="7447">
                  <c:v>2531</c:v>
                </c:pt>
                <c:pt idx="7448">
                  <c:v>2962</c:v>
                </c:pt>
                <c:pt idx="7449">
                  <c:v>3457</c:v>
                </c:pt>
                <c:pt idx="7450">
                  <c:v>3916</c:v>
                </c:pt>
                <c:pt idx="7451">
                  <c:v>4291</c:v>
                </c:pt>
                <c:pt idx="7452">
                  <c:v>4377</c:v>
                </c:pt>
                <c:pt idx="7453">
                  <c:v>4533</c:v>
                </c:pt>
                <c:pt idx="7454">
                  <c:v>4562</c:v>
                </c:pt>
                <c:pt idx="7455">
                  <c:v>4345</c:v>
                </c:pt>
                <c:pt idx="7456">
                  <c:v>4021</c:v>
                </c:pt>
                <c:pt idx="7457">
                  <c:v>3597</c:v>
                </c:pt>
                <c:pt idx="7458">
                  <c:v>3046</c:v>
                </c:pt>
                <c:pt idx="7459">
                  <c:v>2314</c:v>
                </c:pt>
                <c:pt idx="7460">
                  <c:v>1884</c:v>
                </c:pt>
                <c:pt idx="7461">
                  <c:v>1941</c:v>
                </c:pt>
                <c:pt idx="7462">
                  <c:v>2403</c:v>
                </c:pt>
                <c:pt idx="7463">
                  <c:v>3066</c:v>
                </c:pt>
                <c:pt idx="7464">
                  <c:v>3575</c:v>
                </c:pt>
                <c:pt idx="7465">
                  <c:v>3884</c:v>
                </c:pt>
                <c:pt idx="7466">
                  <c:v>3901</c:v>
                </c:pt>
                <c:pt idx="7467">
                  <c:v>3650</c:v>
                </c:pt>
                <c:pt idx="7468">
                  <c:v>3323</c:v>
                </c:pt>
                <c:pt idx="7469">
                  <c:v>3197</c:v>
                </c:pt>
                <c:pt idx="7470">
                  <c:v>2778</c:v>
                </c:pt>
                <c:pt idx="7471">
                  <c:v>2627</c:v>
                </c:pt>
                <c:pt idx="7472">
                  <c:v>2963</c:v>
                </c:pt>
                <c:pt idx="7473">
                  <c:v>3552</c:v>
                </c:pt>
                <c:pt idx="7474">
                  <c:v>4051</c:v>
                </c:pt>
                <c:pt idx="7475">
                  <c:v>4483</c:v>
                </c:pt>
                <c:pt idx="7476">
                  <c:v>4556</c:v>
                </c:pt>
                <c:pt idx="7477">
                  <c:v>4652</c:v>
                </c:pt>
                <c:pt idx="7478">
                  <c:v>4502</c:v>
                </c:pt>
                <c:pt idx="7479">
                  <c:v>4346</c:v>
                </c:pt>
                <c:pt idx="7480">
                  <c:v>4321</c:v>
                </c:pt>
                <c:pt idx="7481">
                  <c:v>4243</c:v>
                </c:pt>
                <c:pt idx="7482">
                  <c:v>3911</c:v>
                </c:pt>
                <c:pt idx="7483">
                  <c:v>3490</c:v>
                </c:pt>
                <c:pt idx="7484">
                  <c:v>3191</c:v>
                </c:pt>
                <c:pt idx="7485">
                  <c:v>3228</c:v>
                </c:pt>
                <c:pt idx="7486">
                  <c:v>3639</c:v>
                </c:pt>
                <c:pt idx="7487">
                  <c:v>4183</c:v>
                </c:pt>
                <c:pt idx="7488">
                  <c:v>4510</c:v>
                </c:pt>
                <c:pt idx="7489">
                  <c:v>4572</c:v>
                </c:pt>
                <c:pt idx="7490">
                  <c:v>4582</c:v>
                </c:pt>
                <c:pt idx="7491">
                  <c:v>4551</c:v>
                </c:pt>
                <c:pt idx="7492">
                  <c:v>4371</c:v>
                </c:pt>
                <c:pt idx="7493">
                  <c:v>3948</c:v>
                </c:pt>
                <c:pt idx="7494">
                  <c:v>3460</c:v>
                </c:pt>
                <c:pt idx="7495">
                  <c:v>3280</c:v>
                </c:pt>
                <c:pt idx="7496">
                  <c:v>3518</c:v>
                </c:pt>
                <c:pt idx="7497">
                  <c:v>3936</c:v>
                </c:pt>
                <c:pt idx="7498">
                  <c:v>4344</c:v>
                </c:pt>
                <c:pt idx="7499">
                  <c:v>4528</c:v>
                </c:pt>
                <c:pt idx="7500">
                  <c:v>4668</c:v>
                </c:pt>
                <c:pt idx="7501">
                  <c:v>4701</c:v>
                </c:pt>
                <c:pt idx="7502">
                  <c:v>4722</c:v>
                </c:pt>
                <c:pt idx="7503">
                  <c:v>4726</c:v>
                </c:pt>
                <c:pt idx="7504">
                  <c:v>4694</c:v>
                </c:pt>
                <c:pt idx="7505">
                  <c:v>4619</c:v>
                </c:pt>
                <c:pt idx="7506">
                  <c:v>4422</c:v>
                </c:pt>
                <c:pt idx="7507">
                  <c:v>3965</c:v>
                </c:pt>
                <c:pt idx="7508">
                  <c:v>3825</c:v>
                </c:pt>
                <c:pt idx="7509">
                  <c:v>4825</c:v>
                </c:pt>
                <c:pt idx="7510">
                  <c:v>5082</c:v>
                </c:pt>
                <c:pt idx="7511">
                  <c:v>6210</c:v>
                </c:pt>
                <c:pt idx="7512">
                  <c:v>7530</c:v>
                </c:pt>
                <c:pt idx="7513">
                  <c:v>8409</c:v>
                </c:pt>
                <c:pt idx="7514">
                  <c:v>8609</c:v>
                </c:pt>
                <c:pt idx="7515">
                  <c:v>8379</c:v>
                </c:pt>
                <c:pt idx="7516">
                  <c:v>7140</c:v>
                </c:pt>
                <c:pt idx="7517">
                  <c:v>5981</c:v>
                </c:pt>
                <c:pt idx="7518">
                  <c:v>4197</c:v>
                </c:pt>
                <c:pt idx="7519">
                  <c:v>3949</c:v>
                </c:pt>
                <c:pt idx="7520">
                  <c:v>3785</c:v>
                </c:pt>
                <c:pt idx="7521">
                  <c:v>4014</c:v>
                </c:pt>
                <c:pt idx="7522">
                  <c:v>4208</c:v>
                </c:pt>
                <c:pt idx="7523">
                  <c:v>4307</c:v>
                </c:pt>
                <c:pt idx="7524">
                  <c:v>4398</c:v>
                </c:pt>
                <c:pt idx="7525">
                  <c:v>4404</c:v>
                </c:pt>
                <c:pt idx="7526">
                  <c:v>4408</c:v>
                </c:pt>
                <c:pt idx="7527">
                  <c:v>4347</c:v>
                </c:pt>
                <c:pt idx="7528">
                  <c:v>4284</c:v>
                </c:pt>
                <c:pt idx="7529">
                  <c:v>4029</c:v>
                </c:pt>
                <c:pt idx="7530">
                  <c:v>3585</c:v>
                </c:pt>
                <c:pt idx="7531">
                  <c:v>3112</c:v>
                </c:pt>
                <c:pt idx="7532">
                  <c:v>2689</c:v>
                </c:pt>
                <c:pt idx="7533">
                  <c:v>2700</c:v>
                </c:pt>
                <c:pt idx="7534">
                  <c:v>3086</c:v>
                </c:pt>
                <c:pt idx="7535">
                  <c:v>3661</c:v>
                </c:pt>
                <c:pt idx="7536">
                  <c:v>4097</c:v>
                </c:pt>
                <c:pt idx="7537">
                  <c:v>4294</c:v>
                </c:pt>
                <c:pt idx="7538">
                  <c:v>4328</c:v>
                </c:pt>
                <c:pt idx="7539">
                  <c:v>4242</c:v>
                </c:pt>
                <c:pt idx="7540">
                  <c:v>3957</c:v>
                </c:pt>
                <c:pt idx="7541">
                  <c:v>3464</c:v>
                </c:pt>
                <c:pt idx="7542">
                  <c:v>2835</c:v>
                </c:pt>
                <c:pt idx="7543">
                  <c:v>2563</c:v>
                </c:pt>
                <c:pt idx="7544">
                  <c:v>2727</c:v>
                </c:pt>
                <c:pt idx="7545">
                  <c:v>3150</c:v>
                </c:pt>
                <c:pt idx="7546">
                  <c:v>3591</c:v>
                </c:pt>
                <c:pt idx="7547">
                  <c:v>3961</c:v>
                </c:pt>
                <c:pt idx="7548">
                  <c:v>4041</c:v>
                </c:pt>
                <c:pt idx="7549">
                  <c:v>4283</c:v>
                </c:pt>
                <c:pt idx="7550">
                  <c:v>4136</c:v>
                </c:pt>
                <c:pt idx="7551">
                  <c:v>3950</c:v>
                </c:pt>
                <c:pt idx="7552">
                  <c:v>3769</c:v>
                </c:pt>
                <c:pt idx="7553">
                  <c:v>3443</c:v>
                </c:pt>
                <c:pt idx="7554">
                  <c:v>2942</c:v>
                </c:pt>
                <c:pt idx="7555">
                  <c:v>2357</c:v>
                </c:pt>
                <c:pt idx="7556">
                  <c:v>1539</c:v>
                </c:pt>
                <c:pt idx="7557">
                  <c:v>1410</c:v>
                </c:pt>
                <c:pt idx="7558">
                  <c:v>1613</c:v>
                </c:pt>
                <c:pt idx="7559">
                  <c:v>2419</c:v>
                </c:pt>
                <c:pt idx="7560">
                  <c:v>3001</c:v>
                </c:pt>
                <c:pt idx="7561">
                  <c:v>3219</c:v>
                </c:pt>
                <c:pt idx="7562">
                  <c:v>3177</c:v>
                </c:pt>
                <c:pt idx="7563">
                  <c:v>3061</c:v>
                </c:pt>
                <c:pt idx="7564">
                  <c:v>2642</c:v>
                </c:pt>
                <c:pt idx="7565">
                  <c:v>2042</c:v>
                </c:pt>
                <c:pt idx="7566">
                  <c:v>1571</c:v>
                </c:pt>
                <c:pt idx="7567">
                  <c:v>1585</c:v>
                </c:pt>
                <c:pt idx="7568">
                  <c:v>1926</c:v>
                </c:pt>
                <c:pt idx="7569">
                  <c:v>2734</c:v>
                </c:pt>
                <c:pt idx="7570">
                  <c:v>3386</c:v>
                </c:pt>
                <c:pt idx="7571">
                  <c:v>3846</c:v>
                </c:pt>
                <c:pt idx="7572">
                  <c:v>4067</c:v>
                </c:pt>
                <c:pt idx="7573">
                  <c:v>4201</c:v>
                </c:pt>
                <c:pt idx="7574">
                  <c:v>4179</c:v>
                </c:pt>
                <c:pt idx="7575">
                  <c:v>4162</c:v>
                </c:pt>
                <c:pt idx="7576">
                  <c:v>4177</c:v>
                </c:pt>
                <c:pt idx="7577">
                  <c:v>4030</c:v>
                </c:pt>
                <c:pt idx="7578">
                  <c:v>3638</c:v>
                </c:pt>
                <c:pt idx="7579">
                  <c:v>3241</c:v>
                </c:pt>
                <c:pt idx="7580">
                  <c:v>2904</c:v>
                </c:pt>
                <c:pt idx="7581">
                  <c:v>3050</c:v>
                </c:pt>
                <c:pt idx="7582">
                  <c:v>3531</c:v>
                </c:pt>
                <c:pt idx="7583">
                  <c:v>4059</c:v>
                </c:pt>
                <c:pt idx="7584">
                  <c:v>4461</c:v>
                </c:pt>
                <c:pt idx="7585">
                  <c:v>4613</c:v>
                </c:pt>
                <c:pt idx="7586">
                  <c:v>4680</c:v>
                </c:pt>
                <c:pt idx="7587">
                  <c:v>4706</c:v>
                </c:pt>
                <c:pt idx="7588">
                  <c:v>4630</c:v>
                </c:pt>
                <c:pt idx="7589">
                  <c:v>4472</c:v>
                </c:pt>
                <c:pt idx="7590">
                  <c:v>4198</c:v>
                </c:pt>
                <c:pt idx="7591">
                  <c:v>4840</c:v>
                </c:pt>
                <c:pt idx="7592">
                  <c:v>4896</c:v>
                </c:pt>
                <c:pt idx="7593">
                  <c:v>5227</c:v>
                </c:pt>
                <c:pt idx="7594">
                  <c:v>5973</c:v>
                </c:pt>
                <c:pt idx="7595">
                  <c:v>6445</c:v>
                </c:pt>
                <c:pt idx="7596">
                  <c:v>6791</c:v>
                </c:pt>
                <c:pt idx="7597">
                  <c:v>7133</c:v>
                </c:pt>
                <c:pt idx="7598">
                  <c:v>7384</c:v>
                </c:pt>
                <c:pt idx="7599">
                  <c:v>7473</c:v>
                </c:pt>
                <c:pt idx="7600">
                  <c:v>7074</c:v>
                </c:pt>
                <c:pt idx="7601">
                  <c:v>6417</c:v>
                </c:pt>
                <c:pt idx="7602">
                  <c:v>5638</c:v>
                </c:pt>
                <c:pt idx="7603">
                  <c:v>4947</c:v>
                </c:pt>
                <c:pt idx="7604">
                  <c:v>4812</c:v>
                </c:pt>
                <c:pt idx="7605">
                  <c:v>4826</c:v>
                </c:pt>
                <c:pt idx="7606">
                  <c:v>5083</c:v>
                </c:pt>
                <c:pt idx="7607">
                  <c:v>6211</c:v>
                </c:pt>
                <c:pt idx="7608">
                  <c:v>7531</c:v>
                </c:pt>
                <c:pt idx="7609">
                  <c:v>4784</c:v>
                </c:pt>
                <c:pt idx="7610">
                  <c:v>4790</c:v>
                </c:pt>
                <c:pt idx="7611">
                  <c:v>4777</c:v>
                </c:pt>
                <c:pt idx="7612">
                  <c:v>4698</c:v>
                </c:pt>
                <c:pt idx="7613">
                  <c:v>4503</c:v>
                </c:pt>
                <c:pt idx="7614">
                  <c:v>4175</c:v>
                </c:pt>
                <c:pt idx="7615">
                  <c:v>4841</c:v>
                </c:pt>
                <c:pt idx="7616">
                  <c:v>4897</c:v>
                </c:pt>
                <c:pt idx="7617">
                  <c:v>5228</c:v>
                </c:pt>
                <c:pt idx="7618">
                  <c:v>5974</c:v>
                </c:pt>
                <c:pt idx="7619">
                  <c:v>6446</c:v>
                </c:pt>
                <c:pt idx="7620">
                  <c:v>6792</c:v>
                </c:pt>
                <c:pt idx="7621">
                  <c:v>7134</c:v>
                </c:pt>
                <c:pt idx="7622">
                  <c:v>7385</c:v>
                </c:pt>
                <c:pt idx="7623">
                  <c:v>4734</c:v>
                </c:pt>
                <c:pt idx="7624">
                  <c:v>4616</c:v>
                </c:pt>
                <c:pt idx="7625">
                  <c:v>4326</c:v>
                </c:pt>
                <c:pt idx="7626">
                  <c:v>3736</c:v>
                </c:pt>
                <c:pt idx="7627">
                  <c:v>3330</c:v>
                </c:pt>
                <c:pt idx="7628">
                  <c:v>2938</c:v>
                </c:pt>
                <c:pt idx="7629">
                  <c:v>2980</c:v>
                </c:pt>
                <c:pt idx="7630">
                  <c:v>3462</c:v>
                </c:pt>
                <c:pt idx="7631">
                  <c:v>4060</c:v>
                </c:pt>
                <c:pt idx="7632">
                  <c:v>4447</c:v>
                </c:pt>
                <c:pt idx="7633">
                  <c:v>4605</c:v>
                </c:pt>
                <c:pt idx="7634">
                  <c:v>4643</c:v>
                </c:pt>
                <c:pt idx="7635">
                  <c:v>4580</c:v>
                </c:pt>
                <c:pt idx="7636">
                  <c:v>4246</c:v>
                </c:pt>
                <c:pt idx="7637">
                  <c:v>3708</c:v>
                </c:pt>
                <c:pt idx="7638">
                  <c:v>3154</c:v>
                </c:pt>
                <c:pt idx="7639">
                  <c:v>2787</c:v>
                </c:pt>
                <c:pt idx="7640">
                  <c:v>2929</c:v>
                </c:pt>
                <c:pt idx="7641">
                  <c:v>3371</c:v>
                </c:pt>
                <c:pt idx="7642">
                  <c:v>3835</c:v>
                </c:pt>
                <c:pt idx="7643">
                  <c:v>4037</c:v>
                </c:pt>
                <c:pt idx="7644">
                  <c:v>4190</c:v>
                </c:pt>
                <c:pt idx="7645">
                  <c:v>4231</c:v>
                </c:pt>
                <c:pt idx="7646">
                  <c:v>4264</c:v>
                </c:pt>
                <c:pt idx="7647">
                  <c:v>4209</c:v>
                </c:pt>
                <c:pt idx="7648">
                  <c:v>4082</c:v>
                </c:pt>
                <c:pt idx="7649">
                  <c:v>3809</c:v>
                </c:pt>
                <c:pt idx="7650">
                  <c:v>3412</c:v>
                </c:pt>
                <c:pt idx="7651">
                  <c:v>2858</c:v>
                </c:pt>
                <c:pt idx="7652">
                  <c:v>2430</c:v>
                </c:pt>
                <c:pt idx="7653">
                  <c:v>2412</c:v>
                </c:pt>
                <c:pt idx="7654">
                  <c:v>2782</c:v>
                </c:pt>
                <c:pt idx="7655">
                  <c:v>3356</c:v>
                </c:pt>
                <c:pt idx="7656">
                  <c:v>3881</c:v>
                </c:pt>
                <c:pt idx="7657">
                  <c:v>4130</c:v>
                </c:pt>
                <c:pt idx="7658">
                  <c:v>4169</c:v>
                </c:pt>
                <c:pt idx="7659">
                  <c:v>4028</c:v>
                </c:pt>
                <c:pt idx="7660">
                  <c:v>3745</c:v>
                </c:pt>
                <c:pt idx="7661">
                  <c:v>3279</c:v>
                </c:pt>
                <c:pt idx="7662">
                  <c:v>2802</c:v>
                </c:pt>
                <c:pt idx="7663">
                  <c:v>2628</c:v>
                </c:pt>
                <c:pt idx="7664">
                  <c:v>2857</c:v>
                </c:pt>
                <c:pt idx="7665">
                  <c:v>3266</c:v>
                </c:pt>
                <c:pt idx="7666">
                  <c:v>3645</c:v>
                </c:pt>
                <c:pt idx="7667">
                  <c:v>4038</c:v>
                </c:pt>
                <c:pt idx="7668">
                  <c:v>4224</c:v>
                </c:pt>
                <c:pt idx="7669">
                  <c:v>4297</c:v>
                </c:pt>
                <c:pt idx="7670">
                  <c:v>4383</c:v>
                </c:pt>
                <c:pt idx="7671">
                  <c:v>4387</c:v>
                </c:pt>
                <c:pt idx="7672">
                  <c:v>4367</c:v>
                </c:pt>
                <c:pt idx="7673">
                  <c:v>4214</c:v>
                </c:pt>
                <c:pt idx="7674">
                  <c:v>3912</c:v>
                </c:pt>
                <c:pt idx="7675">
                  <c:v>3522</c:v>
                </c:pt>
                <c:pt idx="7676">
                  <c:v>3245</c:v>
                </c:pt>
                <c:pt idx="7677">
                  <c:v>3309</c:v>
                </c:pt>
                <c:pt idx="7678">
                  <c:v>3766</c:v>
                </c:pt>
                <c:pt idx="7679">
                  <c:v>4271</c:v>
                </c:pt>
                <c:pt idx="7680">
                  <c:v>4555</c:v>
                </c:pt>
                <c:pt idx="7681">
                  <c:v>4625</c:v>
                </c:pt>
                <c:pt idx="7682">
                  <c:v>4644</c:v>
                </c:pt>
                <c:pt idx="7683">
                  <c:v>4536</c:v>
                </c:pt>
                <c:pt idx="7684">
                  <c:v>4372</c:v>
                </c:pt>
                <c:pt idx="7685">
                  <c:v>4001</c:v>
                </c:pt>
                <c:pt idx="7686">
                  <c:v>3525</c:v>
                </c:pt>
                <c:pt idx="7687">
                  <c:v>3198</c:v>
                </c:pt>
                <c:pt idx="7688">
                  <c:v>3298</c:v>
                </c:pt>
                <c:pt idx="7689">
                  <c:v>3670</c:v>
                </c:pt>
                <c:pt idx="7690">
                  <c:v>4026</c:v>
                </c:pt>
                <c:pt idx="7691">
                  <c:v>4330</c:v>
                </c:pt>
                <c:pt idx="7692">
                  <c:v>4514</c:v>
                </c:pt>
                <c:pt idx="7693">
                  <c:v>4573</c:v>
                </c:pt>
                <c:pt idx="7694">
                  <c:v>4607</c:v>
                </c:pt>
                <c:pt idx="7695">
                  <c:v>4617</c:v>
                </c:pt>
                <c:pt idx="7696">
                  <c:v>4595</c:v>
                </c:pt>
                <c:pt idx="7697">
                  <c:v>4497</c:v>
                </c:pt>
                <c:pt idx="7698">
                  <c:v>4105</c:v>
                </c:pt>
                <c:pt idx="7699">
                  <c:v>3697</c:v>
                </c:pt>
                <c:pt idx="7700">
                  <c:v>3428</c:v>
                </c:pt>
                <c:pt idx="7701">
                  <c:v>3617</c:v>
                </c:pt>
                <c:pt idx="7702">
                  <c:v>4132</c:v>
                </c:pt>
                <c:pt idx="7703">
                  <c:v>4524</c:v>
                </c:pt>
                <c:pt idx="7704">
                  <c:v>4737</c:v>
                </c:pt>
                <c:pt idx="7705">
                  <c:v>4781</c:v>
                </c:pt>
                <c:pt idx="7706">
                  <c:v>4791</c:v>
                </c:pt>
                <c:pt idx="7707">
                  <c:v>4772</c:v>
                </c:pt>
                <c:pt idx="7708">
                  <c:v>4666</c:v>
                </c:pt>
                <c:pt idx="7709">
                  <c:v>4409</c:v>
                </c:pt>
                <c:pt idx="7710">
                  <c:v>3970</c:v>
                </c:pt>
                <c:pt idx="7711">
                  <c:v>3618</c:v>
                </c:pt>
                <c:pt idx="7712">
                  <c:v>3725</c:v>
                </c:pt>
                <c:pt idx="7713">
                  <c:v>4015</c:v>
                </c:pt>
                <c:pt idx="7714">
                  <c:v>4266</c:v>
                </c:pt>
                <c:pt idx="7715">
                  <c:v>4375</c:v>
                </c:pt>
                <c:pt idx="7716">
                  <c:v>4463</c:v>
                </c:pt>
                <c:pt idx="7717">
                  <c:v>4438</c:v>
                </c:pt>
                <c:pt idx="7718">
                  <c:v>4471</c:v>
                </c:pt>
                <c:pt idx="7719">
                  <c:v>4477</c:v>
                </c:pt>
                <c:pt idx="7720">
                  <c:v>4300</c:v>
                </c:pt>
                <c:pt idx="7721">
                  <c:v>3875</c:v>
                </c:pt>
                <c:pt idx="7722">
                  <c:v>3379</c:v>
                </c:pt>
                <c:pt idx="7723">
                  <c:v>2859</c:v>
                </c:pt>
                <c:pt idx="7724">
                  <c:v>2397</c:v>
                </c:pt>
                <c:pt idx="7725">
                  <c:v>2369</c:v>
                </c:pt>
                <c:pt idx="7726">
                  <c:v>2560</c:v>
                </c:pt>
                <c:pt idx="7727">
                  <c:v>3103</c:v>
                </c:pt>
                <c:pt idx="7728">
                  <c:v>3484</c:v>
                </c:pt>
                <c:pt idx="7729">
                  <c:v>3609</c:v>
                </c:pt>
                <c:pt idx="7730">
                  <c:v>3662</c:v>
                </c:pt>
                <c:pt idx="7731">
                  <c:v>3535</c:v>
                </c:pt>
                <c:pt idx="7732">
                  <c:v>3202</c:v>
                </c:pt>
                <c:pt idx="7733">
                  <c:v>2626</c:v>
                </c:pt>
                <c:pt idx="7734">
                  <c:v>2157</c:v>
                </c:pt>
                <c:pt idx="7735">
                  <c:v>1904</c:v>
                </c:pt>
                <c:pt idx="7736">
                  <c:v>2110</c:v>
                </c:pt>
                <c:pt idx="7737">
                  <c:v>2651</c:v>
                </c:pt>
                <c:pt idx="7738">
                  <c:v>3230</c:v>
                </c:pt>
                <c:pt idx="7739">
                  <c:v>3750</c:v>
                </c:pt>
                <c:pt idx="7740">
                  <c:v>3904</c:v>
                </c:pt>
                <c:pt idx="7741">
                  <c:v>4077</c:v>
                </c:pt>
                <c:pt idx="7742">
                  <c:v>4109</c:v>
                </c:pt>
                <c:pt idx="7743">
                  <c:v>4088</c:v>
                </c:pt>
                <c:pt idx="7744">
                  <c:v>3978</c:v>
                </c:pt>
                <c:pt idx="7745">
                  <c:v>3654</c:v>
                </c:pt>
                <c:pt idx="7746">
                  <c:v>3221</c:v>
                </c:pt>
                <c:pt idx="7747">
                  <c:v>2577</c:v>
                </c:pt>
                <c:pt idx="7748">
                  <c:v>2209</c:v>
                </c:pt>
                <c:pt idx="7749">
                  <c:v>2257</c:v>
                </c:pt>
                <c:pt idx="7750">
                  <c:v>2587</c:v>
                </c:pt>
                <c:pt idx="7751">
                  <c:v>3137</c:v>
                </c:pt>
                <c:pt idx="7752">
                  <c:v>3576</c:v>
                </c:pt>
                <c:pt idx="7753">
                  <c:v>3792</c:v>
                </c:pt>
                <c:pt idx="7754">
                  <c:v>3812</c:v>
                </c:pt>
                <c:pt idx="7755">
                  <c:v>3594</c:v>
                </c:pt>
                <c:pt idx="7756">
                  <c:v>3203</c:v>
                </c:pt>
                <c:pt idx="7757">
                  <c:v>2562</c:v>
                </c:pt>
                <c:pt idx="7758">
                  <c:v>1966</c:v>
                </c:pt>
                <c:pt idx="7759">
                  <c:v>1758</c:v>
                </c:pt>
                <c:pt idx="7760">
                  <c:v>1960</c:v>
                </c:pt>
                <c:pt idx="7761">
                  <c:v>2515</c:v>
                </c:pt>
                <c:pt idx="7762">
                  <c:v>3169</c:v>
                </c:pt>
                <c:pt idx="7763">
                  <c:v>3577</c:v>
                </c:pt>
                <c:pt idx="7764">
                  <c:v>3786</c:v>
                </c:pt>
                <c:pt idx="7765">
                  <c:v>3941</c:v>
                </c:pt>
                <c:pt idx="7766">
                  <c:v>4000</c:v>
                </c:pt>
                <c:pt idx="7767">
                  <c:v>4115</c:v>
                </c:pt>
                <c:pt idx="7768">
                  <c:v>4022</c:v>
                </c:pt>
                <c:pt idx="7769">
                  <c:v>3714</c:v>
                </c:pt>
                <c:pt idx="7770">
                  <c:v>3270</c:v>
                </c:pt>
                <c:pt idx="7771">
                  <c:v>2685</c:v>
                </c:pt>
                <c:pt idx="7772">
                  <c:v>2319</c:v>
                </c:pt>
                <c:pt idx="7773">
                  <c:v>2291</c:v>
                </c:pt>
                <c:pt idx="7774">
                  <c:v>2495</c:v>
                </c:pt>
                <c:pt idx="7775">
                  <c:v>2916</c:v>
                </c:pt>
                <c:pt idx="7776">
                  <c:v>3236</c:v>
                </c:pt>
                <c:pt idx="7777">
                  <c:v>3410</c:v>
                </c:pt>
                <c:pt idx="7778">
                  <c:v>3418</c:v>
                </c:pt>
                <c:pt idx="7779">
                  <c:v>3200</c:v>
                </c:pt>
                <c:pt idx="7780">
                  <c:v>2763</c:v>
                </c:pt>
                <c:pt idx="7781">
                  <c:v>2178</c:v>
                </c:pt>
                <c:pt idx="7782">
                  <c:v>1572</c:v>
                </c:pt>
                <c:pt idx="7783">
                  <c:v>1324</c:v>
                </c:pt>
                <c:pt idx="7784">
                  <c:v>1495</c:v>
                </c:pt>
                <c:pt idx="7785">
                  <c:v>1929</c:v>
                </c:pt>
                <c:pt idx="7786">
                  <c:v>2415</c:v>
                </c:pt>
                <c:pt idx="7787">
                  <c:v>2769</c:v>
                </c:pt>
                <c:pt idx="7788">
                  <c:v>3006</c:v>
                </c:pt>
                <c:pt idx="7789">
                  <c:v>3162</c:v>
                </c:pt>
                <c:pt idx="7790">
                  <c:v>3251</c:v>
                </c:pt>
                <c:pt idx="7791">
                  <c:v>3314</c:v>
                </c:pt>
                <c:pt idx="7792">
                  <c:v>3165</c:v>
                </c:pt>
                <c:pt idx="7793">
                  <c:v>2710</c:v>
                </c:pt>
                <c:pt idx="7794">
                  <c:v>1893</c:v>
                </c:pt>
                <c:pt idx="7795">
                  <c:v>1180</c:v>
                </c:pt>
                <c:pt idx="7796">
                  <c:v>762</c:v>
                </c:pt>
                <c:pt idx="7797">
                  <c:v>637</c:v>
                </c:pt>
                <c:pt idx="7798">
                  <c:v>806</c:v>
                </c:pt>
                <c:pt idx="7799">
                  <c:v>1260</c:v>
                </c:pt>
                <c:pt idx="7800">
                  <c:v>1803</c:v>
                </c:pt>
                <c:pt idx="7801">
                  <c:v>2077</c:v>
                </c:pt>
                <c:pt idx="7802">
                  <c:v>2057</c:v>
                </c:pt>
                <c:pt idx="7803">
                  <c:v>1834</c:v>
                </c:pt>
                <c:pt idx="7804">
                  <c:v>1331</c:v>
                </c:pt>
                <c:pt idx="7805">
                  <c:v>771</c:v>
                </c:pt>
                <c:pt idx="7806">
                  <c:v>458</c:v>
                </c:pt>
                <c:pt idx="7807">
                  <c:v>324</c:v>
                </c:pt>
                <c:pt idx="7808">
                  <c:v>399</c:v>
                </c:pt>
                <c:pt idx="7809">
                  <c:v>630</c:v>
                </c:pt>
                <c:pt idx="7810">
                  <c:v>915</c:v>
                </c:pt>
                <c:pt idx="7811">
                  <c:v>1178</c:v>
                </c:pt>
                <c:pt idx="7812">
                  <c:v>1306</c:v>
                </c:pt>
                <c:pt idx="7813">
                  <c:v>1432</c:v>
                </c:pt>
                <c:pt idx="7814">
                  <c:v>1439</c:v>
                </c:pt>
                <c:pt idx="7815">
                  <c:v>1359</c:v>
                </c:pt>
                <c:pt idx="7816">
                  <c:v>1194</c:v>
                </c:pt>
                <c:pt idx="7817">
                  <c:v>936</c:v>
                </c:pt>
                <c:pt idx="7818">
                  <c:v>667</c:v>
                </c:pt>
                <c:pt idx="7819">
                  <c:v>431</c:v>
                </c:pt>
                <c:pt idx="7820">
                  <c:v>289</c:v>
                </c:pt>
                <c:pt idx="7821">
                  <c:v>282</c:v>
                </c:pt>
                <c:pt idx="7822">
                  <c:v>409</c:v>
                </c:pt>
                <c:pt idx="7823">
                  <c:v>602</c:v>
                </c:pt>
                <c:pt idx="7824">
                  <c:v>778</c:v>
                </c:pt>
                <c:pt idx="7825">
                  <c:v>848</c:v>
                </c:pt>
                <c:pt idx="7826">
                  <c:v>868</c:v>
                </c:pt>
                <c:pt idx="7827">
                  <c:v>814</c:v>
                </c:pt>
                <c:pt idx="7828">
                  <c:v>604</c:v>
                </c:pt>
                <c:pt idx="7829">
                  <c:v>322</c:v>
                </c:pt>
                <c:pt idx="7830">
                  <c:v>178</c:v>
                </c:pt>
                <c:pt idx="7831">
                  <c:v>149</c:v>
                </c:pt>
                <c:pt idx="7832">
                  <c:v>195</c:v>
                </c:pt>
                <c:pt idx="7833">
                  <c:v>330</c:v>
                </c:pt>
                <c:pt idx="7834">
                  <c:v>534</c:v>
                </c:pt>
                <c:pt idx="7835">
                  <c:v>797</c:v>
                </c:pt>
                <c:pt idx="7836">
                  <c:v>1015</c:v>
                </c:pt>
                <c:pt idx="7837">
                  <c:v>1157</c:v>
                </c:pt>
                <c:pt idx="7838">
                  <c:v>1224</c:v>
                </c:pt>
                <c:pt idx="7839">
                  <c:v>1201</c:v>
                </c:pt>
                <c:pt idx="7840">
                  <c:v>1024</c:v>
                </c:pt>
                <c:pt idx="7841">
                  <c:v>750</c:v>
                </c:pt>
                <c:pt idx="7842">
                  <c:v>510</c:v>
                </c:pt>
                <c:pt idx="7843">
                  <c:v>301</c:v>
                </c:pt>
                <c:pt idx="7844">
                  <c:v>211</c:v>
                </c:pt>
                <c:pt idx="7845">
                  <c:v>213</c:v>
                </c:pt>
                <c:pt idx="7846">
                  <c:v>313</c:v>
                </c:pt>
                <c:pt idx="7847">
                  <c:v>584</c:v>
                </c:pt>
                <c:pt idx="7848">
                  <c:v>989</c:v>
                </c:pt>
                <c:pt idx="7849">
                  <c:v>1280</c:v>
                </c:pt>
                <c:pt idx="7850">
                  <c:v>1417</c:v>
                </c:pt>
                <c:pt idx="7851">
                  <c:v>1327</c:v>
                </c:pt>
                <c:pt idx="7852">
                  <c:v>988</c:v>
                </c:pt>
                <c:pt idx="7853">
                  <c:v>618</c:v>
                </c:pt>
                <c:pt idx="7854">
                  <c:v>380</c:v>
                </c:pt>
                <c:pt idx="7855">
                  <c:v>316</c:v>
                </c:pt>
                <c:pt idx="7856">
                  <c:v>349</c:v>
                </c:pt>
                <c:pt idx="7857">
                  <c:v>608</c:v>
                </c:pt>
                <c:pt idx="7858">
                  <c:v>916</c:v>
                </c:pt>
                <c:pt idx="7859">
                  <c:v>1208</c:v>
                </c:pt>
                <c:pt idx="7860">
                  <c:v>1467</c:v>
                </c:pt>
                <c:pt idx="7861">
                  <c:v>1682</c:v>
                </c:pt>
                <c:pt idx="7862">
                  <c:v>1687</c:v>
                </c:pt>
                <c:pt idx="7863">
                  <c:v>1553</c:v>
                </c:pt>
                <c:pt idx="7864">
                  <c:v>1383</c:v>
                </c:pt>
                <c:pt idx="7865">
                  <c:v>1118</c:v>
                </c:pt>
                <c:pt idx="7866">
                  <c:v>764</c:v>
                </c:pt>
                <c:pt idx="7867">
                  <c:v>523</c:v>
                </c:pt>
                <c:pt idx="7868">
                  <c:v>367</c:v>
                </c:pt>
                <c:pt idx="7869">
                  <c:v>373</c:v>
                </c:pt>
                <c:pt idx="7870">
                  <c:v>548</c:v>
                </c:pt>
                <c:pt idx="7871">
                  <c:v>892</c:v>
                </c:pt>
                <c:pt idx="7872">
                  <c:v>1176</c:v>
                </c:pt>
                <c:pt idx="7873">
                  <c:v>1281</c:v>
                </c:pt>
                <c:pt idx="7874">
                  <c:v>1526</c:v>
                </c:pt>
                <c:pt idx="7875">
                  <c:v>1454</c:v>
                </c:pt>
                <c:pt idx="7876">
                  <c:v>1140</c:v>
                </c:pt>
                <c:pt idx="7877">
                  <c:v>772</c:v>
                </c:pt>
                <c:pt idx="7878">
                  <c:v>493</c:v>
                </c:pt>
                <c:pt idx="7879">
                  <c:v>394</c:v>
                </c:pt>
                <c:pt idx="7880">
                  <c:v>429</c:v>
                </c:pt>
                <c:pt idx="7881">
                  <c:v>590</c:v>
                </c:pt>
                <c:pt idx="7882">
                  <c:v>811</c:v>
                </c:pt>
                <c:pt idx="7883">
                  <c:v>990</c:v>
                </c:pt>
                <c:pt idx="7884">
                  <c:v>1057</c:v>
                </c:pt>
                <c:pt idx="7885">
                  <c:v>1158</c:v>
                </c:pt>
                <c:pt idx="7886">
                  <c:v>1288</c:v>
                </c:pt>
                <c:pt idx="7887">
                  <c:v>1326</c:v>
                </c:pt>
                <c:pt idx="7888">
                  <c:v>1286</c:v>
                </c:pt>
                <c:pt idx="7889">
                  <c:v>1007</c:v>
                </c:pt>
                <c:pt idx="7890">
                  <c:v>736</c:v>
                </c:pt>
                <c:pt idx="7891">
                  <c:v>504</c:v>
                </c:pt>
                <c:pt idx="7892">
                  <c:v>381</c:v>
                </c:pt>
                <c:pt idx="7893">
                  <c:v>411</c:v>
                </c:pt>
                <c:pt idx="7894">
                  <c:v>614</c:v>
                </c:pt>
                <c:pt idx="7895">
                  <c:v>1033</c:v>
                </c:pt>
                <c:pt idx="7896">
                  <c:v>1527</c:v>
                </c:pt>
                <c:pt idx="7897">
                  <c:v>1815</c:v>
                </c:pt>
                <c:pt idx="7898">
                  <c:v>1842</c:v>
                </c:pt>
                <c:pt idx="7899">
                  <c:v>1631</c:v>
                </c:pt>
                <c:pt idx="7900">
                  <c:v>1237</c:v>
                </c:pt>
                <c:pt idx="7901">
                  <c:v>787</c:v>
                </c:pt>
                <c:pt idx="7902">
                  <c:v>505</c:v>
                </c:pt>
                <c:pt idx="7903">
                  <c:v>395</c:v>
                </c:pt>
                <c:pt idx="7904">
                  <c:v>454</c:v>
                </c:pt>
                <c:pt idx="7905">
                  <c:v>631</c:v>
                </c:pt>
                <c:pt idx="7906">
                  <c:v>917</c:v>
                </c:pt>
                <c:pt idx="7907">
                  <c:v>1209</c:v>
                </c:pt>
                <c:pt idx="7908">
                  <c:v>1369</c:v>
                </c:pt>
                <c:pt idx="7909">
                  <c:v>1504</c:v>
                </c:pt>
                <c:pt idx="7910">
                  <c:v>1654</c:v>
                </c:pt>
                <c:pt idx="7911">
                  <c:v>1726</c:v>
                </c:pt>
                <c:pt idx="7912">
                  <c:v>1653</c:v>
                </c:pt>
                <c:pt idx="7913">
                  <c:v>1455</c:v>
                </c:pt>
                <c:pt idx="7914">
                  <c:v>1104</c:v>
                </c:pt>
                <c:pt idx="7915">
                  <c:v>800</c:v>
                </c:pt>
                <c:pt idx="7916">
                  <c:v>634</c:v>
                </c:pt>
                <c:pt idx="7917">
                  <c:v>649</c:v>
                </c:pt>
                <c:pt idx="7918">
                  <c:v>930</c:v>
                </c:pt>
                <c:pt idx="7919">
                  <c:v>1457</c:v>
                </c:pt>
                <c:pt idx="7920">
                  <c:v>2016</c:v>
                </c:pt>
                <c:pt idx="7921">
                  <c:v>2433</c:v>
                </c:pt>
                <c:pt idx="7922">
                  <c:v>2510</c:v>
                </c:pt>
                <c:pt idx="7923">
                  <c:v>2339</c:v>
                </c:pt>
                <c:pt idx="7924">
                  <c:v>1869</c:v>
                </c:pt>
                <c:pt idx="7925">
                  <c:v>1250</c:v>
                </c:pt>
                <c:pt idx="7926">
                  <c:v>821</c:v>
                </c:pt>
                <c:pt idx="7927">
                  <c:v>651</c:v>
                </c:pt>
                <c:pt idx="7928">
                  <c:v>692</c:v>
                </c:pt>
                <c:pt idx="7929">
                  <c:v>926</c:v>
                </c:pt>
                <c:pt idx="7930">
                  <c:v>1254</c:v>
                </c:pt>
                <c:pt idx="7931">
                  <c:v>1529</c:v>
                </c:pt>
                <c:pt idx="7932">
                  <c:v>1674</c:v>
                </c:pt>
                <c:pt idx="7933">
                  <c:v>1854</c:v>
                </c:pt>
                <c:pt idx="7934">
                  <c:v>2001</c:v>
                </c:pt>
                <c:pt idx="7935">
                  <c:v>2044</c:v>
                </c:pt>
                <c:pt idx="7936">
                  <c:v>1859</c:v>
                </c:pt>
                <c:pt idx="7937">
                  <c:v>1522</c:v>
                </c:pt>
                <c:pt idx="7938">
                  <c:v>1130</c:v>
                </c:pt>
                <c:pt idx="7939">
                  <c:v>819</c:v>
                </c:pt>
                <c:pt idx="7940">
                  <c:v>664</c:v>
                </c:pt>
                <c:pt idx="7941">
                  <c:v>717</c:v>
                </c:pt>
                <c:pt idx="7942">
                  <c:v>1051</c:v>
                </c:pt>
                <c:pt idx="7943">
                  <c:v>1733</c:v>
                </c:pt>
                <c:pt idx="7944">
                  <c:v>2386</c:v>
                </c:pt>
                <c:pt idx="7945">
                  <c:v>2693</c:v>
                </c:pt>
                <c:pt idx="7946">
                  <c:v>2766</c:v>
                </c:pt>
                <c:pt idx="7947">
                  <c:v>2601</c:v>
                </c:pt>
                <c:pt idx="7948">
                  <c:v>2270</c:v>
                </c:pt>
                <c:pt idx="7949">
                  <c:v>1694</c:v>
                </c:pt>
                <c:pt idx="7950">
                  <c:v>1152</c:v>
                </c:pt>
                <c:pt idx="7951">
                  <c:v>983</c:v>
                </c:pt>
                <c:pt idx="7952">
                  <c:v>1092</c:v>
                </c:pt>
                <c:pt idx="7953">
                  <c:v>1401</c:v>
                </c:pt>
                <c:pt idx="7954">
                  <c:v>1697</c:v>
                </c:pt>
                <c:pt idx="7955">
                  <c:v>1959</c:v>
                </c:pt>
                <c:pt idx="7956">
                  <c:v>2151</c:v>
                </c:pt>
                <c:pt idx="7957">
                  <c:v>2323</c:v>
                </c:pt>
                <c:pt idx="7958">
                  <c:v>2409</c:v>
                </c:pt>
                <c:pt idx="7959">
                  <c:v>2417</c:v>
                </c:pt>
                <c:pt idx="7960">
                  <c:v>2288</c:v>
                </c:pt>
                <c:pt idx="7961">
                  <c:v>2048</c:v>
                </c:pt>
                <c:pt idx="7962">
                  <c:v>1651</c:v>
                </c:pt>
                <c:pt idx="7963">
                  <c:v>1268</c:v>
                </c:pt>
                <c:pt idx="7964">
                  <c:v>1021</c:v>
                </c:pt>
                <c:pt idx="7965">
                  <c:v>1053</c:v>
                </c:pt>
                <c:pt idx="7966">
                  <c:v>1478</c:v>
                </c:pt>
                <c:pt idx="7967">
                  <c:v>2050</c:v>
                </c:pt>
                <c:pt idx="7968">
                  <c:v>2612</c:v>
                </c:pt>
                <c:pt idx="7969">
                  <c:v>2939</c:v>
                </c:pt>
                <c:pt idx="7970">
                  <c:v>3141</c:v>
                </c:pt>
                <c:pt idx="7971">
                  <c:v>3033</c:v>
                </c:pt>
                <c:pt idx="7972">
                  <c:v>2607</c:v>
                </c:pt>
                <c:pt idx="7973">
                  <c:v>1980</c:v>
                </c:pt>
                <c:pt idx="7974">
                  <c:v>1428</c:v>
                </c:pt>
                <c:pt idx="7975">
                  <c:v>1200</c:v>
                </c:pt>
                <c:pt idx="7976">
                  <c:v>1420</c:v>
                </c:pt>
                <c:pt idx="7977">
                  <c:v>2031</c:v>
                </c:pt>
                <c:pt idx="7978">
                  <c:v>2631</c:v>
                </c:pt>
                <c:pt idx="7979">
                  <c:v>3183</c:v>
                </c:pt>
                <c:pt idx="7980">
                  <c:v>3548</c:v>
                </c:pt>
                <c:pt idx="7981">
                  <c:v>3827</c:v>
                </c:pt>
                <c:pt idx="7982">
                  <c:v>4025</c:v>
                </c:pt>
                <c:pt idx="7983">
                  <c:v>4116</c:v>
                </c:pt>
                <c:pt idx="7984">
                  <c:v>3864</c:v>
                </c:pt>
                <c:pt idx="7985">
                  <c:v>3477</c:v>
                </c:pt>
                <c:pt idx="7986">
                  <c:v>2623</c:v>
                </c:pt>
                <c:pt idx="7987">
                  <c:v>1568</c:v>
                </c:pt>
                <c:pt idx="7988">
                  <c:v>1188</c:v>
                </c:pt>
                <c:pt idx="7989">
                  <c:v>1385</c:v>
                </c:pt>
                <c:pt idx="7990">
                  <c:v>1789</c:v>
                </c:pt>
                <c:pt idx="7991">
                  <c:v>2346</c:v>
                </c:pt>
                <c:pt idx="7992">
                  <c:v>2925</c:v>
                </c:pt>
                <c:pt idx="7993">
                  <c:v>3306</c:v>
                </c:pt>
                <c:pt idx="7994">
                  <c:v>3324</c:v>
                </c:pt>
                <c:pt idx="7995">
                  <c:v>3171</c:v>
                </c:pt>
                <c:pt idx="7996">
                  <c:v>2136</c:v>
                </c:pt>
                <c:pt idx="7997">
                  <c:v>1484</c:v>
                </c:pt>
                <c:pt idx="7998">
                  <c:v>948</c:v>
                </c:pt>
                <c:pt idx="7999">
                  <c:v>704</c:v>
                </c:pt>
                <c:pt idx="8000">
                  <c:v>837</c:v>
                </c:pt>
                <c:pt idx="8001">
                  <c:v>1215</c:v>
                </c:pt>
                <c:pt idx="8002">
                  <c:v>1830</c:v>
                </c:pt>
                <c:pt idx="8003">
                  <c:v>2388</c:v>
                </c:pt>
                <c:pt idx="8004">
                  <c:v>2573</c:v>
                </c:pt>
                <c:pt idx="8005">
                  <c:v>2435</c:v>
                </c:pt>
                <c:pt idx="8006">
                  <c:v>2444</c:v>
                </c:pt>
                <c:pt idx="8007">
                  <c:v>2295</c:v>
                </c:pt>
                <c:pt idx="8008">
                  <c:v>1999</c:v>
                </c:pt>
                <c:pt idx="8009">
                  <c:v>1799</c:v>
                </c:pt>
                <c:pt idx="8010">
                  <c:v>1409</c:v>
                </c:pt>
                <c:pt idx="8011">
                  <c:v>968</c:v>
                </c:pt>
                <c:pt idx="8012">
                  <c:v>695</c:v>
                </c:pt>
                <c:pt idx="8013">
                  <c:v>566</c:v>
                </c:pt>
                <c:pt idx="8014">
                  <c:v>699</c:v>
                </c:pt>
                <c:pt idx="8015">
                  <c:v>1261</c:v>
                </c:pt>
                <c:pt idx="8016">
                  <c:v>1635</c:v>
                </c:pt>
                <c:pt idx="8017">
                  <c:v>1787</c:v>
                </c:pt>
                <c:pt idx="8018">
                  <c:v>1771</c:v>
                </c:pt>
                <c:pt idx="8019">
                  <c:v>1764</c:v>
                </c:pt>
                <c:pt idx="8020">
                  <c:v>1263</c:v>
                </c:pt>
                <c:pt idx="8021">
                  <c:v>745</c:v>
                </c:pt>
                <c:pt idx="8022">
                  <c:v>444</c:v>
                </c:pt>
                <c:pt idx="8023">
                  <c:v>325</c:v>
                </c:pt>
                <c:pt idx="8024">
                  <c:v>539</c:v>
                </c:pt>
                <c:pt idx="8025">
                  <c:v>1061</c:v>
                </c:pt>
                <c:pt idx="8026">
                  <c:v>1626</c:v>
                </c:pt>
                <c:pt idx="8027">
                  <c:v>1671</c:v>
                </c:pt>
                <c:pt idx="8028">
                  <c:v>1561</c:v>
                </c:pt>
                <c:pt idx="8029">
                  <c:v>1889</c:v>
                </c:pt>
                <c:pt idx="8030">
                  <c:v>1978</c:v>
                </c:pt>
                <c:pt idx="8031">
                  <c:v>1831</c:v>
                </c:pt>
                <c:pt idx="8032">
                  <c:v>1753</c:v>
                </c:pt>
                <c:pt idx="8033">
                  <c:v>1490</c:v>
                </c:pt>
                <c:pt idx="8034">
                  <c:v>1105</c:v>
                </c:pt>
                <c:pt idx="8035">
                  <c:v>732</c:v>
                </c:pt>
                <c:pt idx="8036">
                  <c:v>544</c:v>
                </c:pt>
                <c:pt idx="8037">
                  <c:v>553</c:v>
                </c:pt>
                <c:pt idx="8038">
                  <c:v>737</c:v>
                </c:pt>
                <c:pt idx="8039">
                  <c:v>1262</c:v>
                </c:pt>
                <c:pt idx="8040">
                  <c:v>1738</c:v>
                </c:pt>
                <c:pt idx="8041">
                  <c:v>1852</c:v>
                </c:pt>
                <c:pt idx="8042">
                  <c:v>2014</c:v>
                </c:pt>
                <c:pt idx="8043">
                  <c:v>2009</c:v>
                </c:pt>
                <c:pt idx="8044">
                  <c:v>1667</c:v>
                </c:pt>
                <c:pt idx="8045">
                  <c:v>1198</c:v>
                </c:pt>
                <c:pt idx="8046">
                  <c:v>822</c:v>
                </c:pt>
                <c:pt idx="8047">
                  <c:v>675</c:v>
                </c:pt>
                <c:pt idx="8048">
                  <c:v>779</c:v>
                </c:pt>
                <c:pt idx="8049">
                  <c:v>1097</c:v>
                </c:pt>
                <c:pt idx="8050">
                  <c:v>1487</c:v>
                </c:pt>
                <c:pt idx="8051">
                  <c:v>1845</c:v>
                </c:pt>
                <c:pt idx="8052">
                  <c:v>2068</c:v>
                </c:pt>
                <c:pt idx="8053">
                  <c:v>2215</c:v>
                </c:pt>
                <c:pt idx="8054">
                  <c:v>2125</c:v>
                </c:pt>
                <c:pt idx="8055">
                  <c:v>2094</c:v>
                </c:pt>
                <c:pt idx="8056">
                  <c:v>1976</c:v>
                </c:pt>
                <c:pt idx="8057">
                  <c:v>1768</c:v>
                </c:pt>
                <c:pt idx="8058">
                  <c:v>1348</c:v>
                </c:pt>
                <c:pt idx="8059">
                  <c:v>899</c:v>
                </c:pt>
                <c:pt idx="8060">
                  <c:v>665</c:v>
                </c:pt>
                <c:pt idx="8061">
                  <c:v>599</c:v>
                </c:pt>
                <c:pt idx="8062">
                  <c:v>885</c:v>
                </c:pt>
                <c:pt idx="8063">
                  <c:v>1171</c:v>
                </c:pt>
                <c:pt idx="8064">
                  <c:v>1773</c:v>
                </c:pt>
                <c:pt idx="8065">
                  <c:v>1935</c:v>
                </c:pt>
                <c:pt idx="8066">
                  <c:v>1986</c:v>
                </c:pt>
                <c:pt idx="8067">
                  <c:v>1728</c:v>
                </c:pt>
                <c:pt idx="8068">
                  <c:v>1264</c:v>
                </c:pt>
                <c:pt idx="8069">
                  <c:v>860</c:v>
                </c:pt>
                <c:pt idx="8070">
                  <c:v>561</c:v>
                </c:pt>
                <c:pt idx="8071">
                  <c:v>435</c:v>
                </c:pt>
                <c:pt idx="8072">
                  <c:v>489</c:v>
                </c:pt>
                <c:pt idx="8073">
                  <c:v>734</c:v>
                </c:pt>
                <c:pt idx="8074">
                  <c:v>1293</c:v>
                </c:pt>
                <c:pt idx="8075">
                  <c:v>1806</c:v>
                </c:pt>
                <c:pt idx="8076">
                  <c:v>2275</c:v>
                </c:pt>
                <c:pt idx="8077">
                  <c:v>2247</c:v>
                </c:pt>
                <c:pt idx="8078">
                  <c:v>1792</c:v>
                </c:pt>
                <c:pt idx="8079">
                  <c:v>1587</c:v>
                </c:pt>
                <c:pt idx="8080">
                  <c:v>1510</c:v>
                </c:pt>
                <c:pt idx="8081">
                  <c:v>1297</c:v>
                </c:pt>
                <c:pt idx="8082">
                  <c:v>976</c:v>
                </c:pt>
                <c:pt idx="8083">
                  <c:v>589</c:v>
                </c:pt>
                <c:pt idx="8084">
                  <c:v>320</c:v>
                </c:pt>
                <c:pt idx="8085">
                  <c:v>321</c:v>
                </c:pt>
                <c:pt idx="8086">
                  <c:v>448</c:v>
                </c:pt>
                <c:pt idx="8087">
                  <c:v>893</c:v>
                </c:pt>
                <c:pt idx="8088">
                  <c:v>1334</c:v>
                </c:pt>
                <c:pt idx="8089">
                  <c:v>1750</c:v>
                </c:pt>
                <c:pt idx="8090">
                  <c:v>1872</c:v>
                </c:pt>
                <c:pt idx="8091">
                  <c:v>1835</c:v>
                </c:pt>
                <c:pt idx="8092">
                  <c:v>1460</c:v>
                </c:pt>
                <c:pt idx="8093">
                  <c:v>1027</c:v>
                </c:pt>
                <c:pt idx="8094">
                  <c:v>711</c:v>
                </c:pt>
                <c:pt idx="8095">
                  <c:v>652</c:v>
                </c:pt>
                <c:pt idx="8096">
                  <c:v>780</c:v>
                </c:pt>
                <c:pt idx="8097">
                  <c:v>1151</c:v>
                </c:pt>
                <c:pt idx="8098">
                  <c:v>1627</c:v>
                </c:pt>
                <c:pt idx="8099">
                  <c:v>2021</c:v>
                </c:pt>
                <c:pt idx="8100">
                  <c:v>2463</c:v>
                </c:pt>
                <c:pt idx="8101">
                  <c:v>2739</c:v>
                </c:pt>
                <c:pt idx="8102">
                  <c:v>3131</c:v>
                </c:pt>
                <c:pt idx="8103">
                  <c:v>3282</c:v>
                </c:pt>
                <c:pt idx="8104">
                  <c:v>3338</c:v>
                </c:pt>
                <c:pt idx="8105">
                  <c:v>3201</c:v>
                </c:pt>
                <c:pt idx="8106">
                  <c:v>2874</c:v>
                </c:pt>
                <c:pt idx="8107">
                  <c:v>2464</c:v>
                </c:pt>
                <c:pt idx="8108">
                  <c:v>2163</c:v>
                </c:pt>
                <c:pt idx="8109">
                  <c:v>2221</c:v>
                </c:pt>
                <c:pt idx="8110">
                  <c:v>2659</c:v>
                </c:pt>
                <c:pt idx="8111">
                  <c:v>3287</c:v>
                </c:pt>
                <c:pt idx="8112">
                  <c:v>3721</c:v>
                </c:pt>
                <c:pt idx="8113">
                  <c:v>3885</c:v>
                </c:pt>
                <c:pt idx="8114">
                  <c:v>3843</c:v>
                </c:pt>
                <c:pt idx="8115">
                  <c:v>3651</c:v>
                </c:pt>
                <c:pt idx="8116">
                  <c:v>3258</c:v>
                </c:pt>
                <c:pt idx="8117">
                  <c:v>2702</c:v>
                </c:pt>
                <c:pt idx="8118">
                  <c:v>2034</c:v>
                </c:pt>
                <c:pt idx="8119">
                  <c:v>1696</c:v>
                </c:pt>
                <c:pt idx="8120">
                  <c:v>1742</c:v>
                </c:pt>
                <c:pt idx="8121">
                  <c:v>2032</c:v>
                </c:pt>
                <c:pt idx="8122">
                  <c:v>2450</c:v>
                </c:pt>
                <c:pt idx="8123">
                  <c:v>2770</c:v>
                </c:pt>
                <c:pt idx="8124">
                  <c:v>2830</c:v>
                </c:pt>
                <c:pt idx="8125">
                  <c:v>2740</c:v>
                </c:pt>
                <c:pt idx="8126">
                  <c:v>2590</c:v>
                </c:pt>
                <c:pt idx="8127">
                  <c:v>2503</c:v>
                </c:pt>
                <c:pt idx="8128">
                  <c:v>1977</c:v>
                </c:pt>
                <c:pt idx="8129">
                  <c:v>1633</c:v>
                </c:pt>
                <c:pt idx="8130">
                  <c:v>1159</c:v>
                </c:pt>
                <c:pt idx="8131">
                  <c:v>733</c:v>
                </c:pt>
                <c:pt idx="8132">
                  <c:v>508</c:v>
                </c:pt>
                <c:pt idx="8133">
                  <c:v>499</c:v>
                </c:pt>
                <c:pt idx="8134">
                  <c:v>766</c:v>
                </c:pt>
                <c:pt idx="8135">
                  <c:v>1362</c:v>
                </c:pt>
                <c:pt idx="8136">
                  <c:v>1844</c:v>
                </c:pt>
                <c:pt idx="8137">
                  <c:v>2284</c:v>
                </c:pt>
                <c:pt idx="8138">
                  <c:v>2196</c:v>
                </c:pt>
                <c:pt idx="8139">
                  <c:v>1836</c:v>
                </c:pt>
                <c:pt idx="8140">
                  <c:v>1416</c:v>
                </c:pt>
                <c:pt idx="8141">
                  <c:v>910</c:v>
                </c:pt>
                <c:pt idx="8142">
                  <c:v>575</c:v>
                </c:pt>
                <c:pt idx="8143">
                  <c:v>466</c:v>
                </c:pt>
                <c:pt idx="8144">
                  <c:v>626</c:v>
                </c:pt>
                <c:pt idx="8145">
                  <c:v>1041</c:v>
                </c:pt>
                <c:pt idx="8146">
                  <c:v>1661</c:v>
                </c:pt>
                <c:pt idx="8147">
                  <c:v>2389</c:v>
                </c:pt>
                <c:pt idx="8148">
                  <c:v>2684</c:v>
                </c:pt>
                <c:pt idx="8149">
                  <c:v>2975</c:v>
                </c:pt>
                <c:pt idx="8150">
                  <c:v>2945</c:v>
                </c:pt>
                <c:pt idx="8151">
                  <c:v>2792</c:v>
                </c:pt>
                <c:pt idx="8152">
                  <c:v>2699</c:v>
                </c:pt>
                <c:pt idx="8153">
                  <c:v>2455</c:v>
                </c:pt>
                <c:pt idx="8154">
                  <c:v>1937</c:v>
                </c:pt>
                <c:pt idx="8155">
                  <c:v>1425</c:v>
                </c:pt>
                <c:pt idx="8156">
                  <c:v>1189</c:v>
                </c:pt>
                <c:pt idx="8157">
                  <c:v>1197</c:v>
                </c:pt>
                <c:pt idx="8158">
                  <c:v>1435</c:v>
                </c:pt>
                <c:pt idx="8159">
                  <c:v>1983</c:v>
                </c:pt>
                <c:pt idx="8160">
                  <c:v>2485</c:v>
                </c:pt>
                <c:pt idx="8161">
                  <c:v>2694</c:v>
                </c:pt>
                <c:pt idx="8162">
                  <c:v>2767</c:v>
                </c:pt>
                <c:pt idx="8163">
                  <c:v>2537</c:v>
                </c:pt>
                <c:pt idx="8164">
                  <c:v>2052</c:v>
                </c:pt>
                <c:pt idx="8165">
                  <c:v>1446</c:v>
                </c:pt>
                <c:pt idx="8166">
                  <c:v>973</c:v>
                </c:pt>
                <c:pt idx="8167">
                  <c:v>789</c:v>
                </c:pt>
                <c:pt idx="8168">
                  <c:v>872</c:v>
                </c:pt>
                <c:pt idx="8169">
                  <c:v>1183</c:v>
                </c:pt>
                <c:pt idx="8170">
                  <c:v>1519</c:v>
                </c:pt>
                <c:pt idx="8171">
                  <c:v>1874</c:v>
                </c:pt>
                <c:pt idx="8172">
                  <c:v>2202</c:v>
                </c:pt>
                <c:pt idx="8173">
                  <c:v>2363</c:v>
                </c:pt>
                <c:pt idx="8174">
                  <c:v>2410</c:v>
                </c:pt>
                <c:pt idx="8175">
                  <c:v>2296</c:v>
                </c:pt>
                <c:pt idx="8176">
                  <c:v>2289</c:v>
                </c:pt>
                <c:pt idx="8177">
                  <c:v>2343</c:v>
                </c:pt>
                <c:pt idx="8178">
                  <c:v>2170</c:v>
                </c:pt>
                <c:pt idx="8179">
                  <c:v>2240</c:v>
                </c:pt>
                <c:pt idx="8180">
                  <c:v>1993</c:v>
                </c:pt>
                <c:pt idx="8181">
                  <c:v>2002</c:v>
                </c:pt>
                <c:pt idx="8182">
                  <c:v>2404</c:v>
                </c:pt>
                <c:pt idx="8183">
                  <c:v>2917</c:v>
                </c:pt>
                <c:pt idx="8184">
                  <c:v>3395</c:v>
                </c:pt>
                <c:pt idx="8185">
                  <c:v>3610</c:v>
                </c:pt>
                <c:pt idx="8186">
                  <c:v>3572</c:v>
                </c:pt>
                <c:pt idx="8187">
                  <c:v>3391</c:v>
                </c:pt>
                <c:pt idx="8188">
                  <c:v>3139</c:v>
                </c:pt>
                <c:pt idx="8189">
                  <c:v>2476</c:v>
                </c:pt>
                <c:pt idx="8190">
                  <c:v>1849</c:v>
                </c:pt>
                <c:pt idx="8191">
                  <c:v>1622</c:v>
                </c:pt>
                <c:pt idx="8192">
                  <c:v>1777</c:v>
                </c:pt>
                <c:pt idx="8193">
                  <c:v>2071</c:v>
                </c:pt>
                <c:pt idx="8194">
                  <c:v>2597</c:v>
                </c:pt>
                <c:pt idx="8195">
                  <c:v>3073</c:v>
                </c:pt>
                <c:pt idx="8196">
                  <c:v>3328</c:v>
                </c:pt>
                <c:pt idx="8197">
                  <c:v>3431</c:v>
                </c:pt>
                <c:pt idx="8198">
                  <c:v>3681</c:v>
                </c:pt>
                <c:pt idx="8199">
                  <c:v>3777</c:v>
                </c:pt>
                <c:pt idx="8200">
                  <c:v>3799</c:v>
                </c:pt>
                <c:pt idx="8201">
                  <c:v>3655</c:v>
                </c:pt>
                <c:pt idx="8202">
                  <c:v>3271</c:v>
                </c:pt>
                <c:pt idx="8203">
                  <c:v>2616</c:v>
                </c:pt>
                <c:pt idx="8204">
                  <c:v>2210</c:v>
                </c:pt>
                <c:pt idx="8205">
                  <c:v>2258</c:v>
                </c:pt>
                <c:pt idx="8206">
                  <c:v>2809</c:v>
                </c:pt>
                <c:pt idx="8207">
                  <c:v>3288</c:v>
                </c:pt>
                <c:pt idx="8208">
                  <c:v>3722</c:v>
                </c:pt>
                <c:pt idx="8209">
                  <c:v>3994</c:v>
                </c:pt>
                <c:pt idx="8210">
                  <c:v>4120</c:v>
                </c:pt>
                <c:pt idx="8211">
                  <c:v>4143</c:v>
                </c:pt>
                <c:pt idx="8212">
                  <c:v>3718</c:v>
                </c:pt>
                <c:pt idx="8213">
                  <c:v>3090</c:v>
                </c:pt>
                <c:pt idx="8214">
                  <c:v>2516</c:v>
                </c:pt>
                <c:pt idx="8215">
                  <c:v>2222</c:v>
                </c:pt>
                <c:pt idx="8216">
                  <c:v>2488</c:v>
                </c:pt>
                <c:pt idx="8217">
                  <c:v>3040</c:v>
                </c:pt>
                <c:pt idx="8218">
                  <c:v>3469</c:v>
                </c:pt>
                <c:pt idx="8219">
                  <c:v>3847</c:v>
                </c:pt>
                <c:pt idx="8220">
                  <c:v>4011</c:v>
                </c:pt>
                <c:pt idx="8221">
                  <c:v>4078</c:v>
                </c:pt>
                <c:pt idx="8222">
                  <c:v>4085</c:v>
                </c:pt>
                <c:pt idx="8223">
                  <c:v>3951</c:v>
                </c:pt>
                <c:pt idx="8224">
                  <c:v>3865</c:v>
                </c:pt>
                <c:pt idx="8225">
                  <c:v>3656</c:v>
                </c:pt>
                <c:pt idx="8226">
                  <c:v>3193</c:v>
                </c:pt>
                <c:pt idx="8227">
                  <c:v>2578</c:v>
                </c:pt>
                <c:pt idx="8228">
                  <c:v>1967</c:v>
                </c:pt>
                <c:pt idx="8229">
                  <c:v>1545</c:v>
                </c:pt>
                <c:pt idx="8230">
                  <c:v>1820</c:v>
                </c:pt>
                <c:pt idx="8231">
                  <c:v>2190</c:v>
                </c:pt>
                <c:pt idx="8232">
                  <c:v>2828</c:v>
                </c:pt>
                <c:pt idx="8233">
                  <c:v>3373</c:v>
                </c:pt>
                <c:pt idx="8234">
                  <c:v>3626</c:v>
                </c:pt>
                <c:pt idx="8235">
                  <c:v>3622</c:v>
                </c:pt>
                <c:pt idx="8236">
                  <c:v>3290</c:v>
                </c:pt>
                <c:pt idx="8237">
                  <c:v>2786</c:v>
                </c:pt>
                <c:pt idx="8238">
                  <c:v>2158</c:v>
                </c:pt>
                <c:pt idx="8239">
                  <c:v>1826</c:v>
                </c:pt>
                <c:pt idx="8240">
                  <c:v>1961</c:v>
                </c:pt>
                <c:pt idx="8241">
                  <c:v>2465</c:v>
                </c:pt>
                <c:pt idx="8242">
                  <c:v>2948</c:v>
                </c:pt>
                <c:pt idx="8243">
                  <c:v>3207</c:v>
                </c:pt>
                <c:pt idx="8244">
                  <c:v>3402</c:v>
                </c:pt>
                <c:pt idx="8245">
                  <c:v>3432</c:v>
                </c:pt>
                <c:pt idx="8246">
                  <c:v>3435</c:v>
                </c:pt>
                <c:pt idx="8247">
                  <c:v>3315</c:v>
                </c:pt>
                <c:pt idx="8248">
                  <c:v>3087</c:v>
                </c:pt>
                <c:pt idx="8249">
                  <c:v>2795</c:v>
                </c:pt>
                <c:pt idx="8250">
                  <c:v>2171</c:v>
                </c:pt>
                <c:pt idx="8251">
                  <c:v>1375</c:v>
                </c:pt>
                <c:pt idx="8252">
                  <c:v>1154</c:v>
                </c:pt>
                <c:pt idx="8253">
                  <c:v>1111</c:v>
                </c:pt>
                <c:pt idx="8254">
                  <c:v>1247</c:v>
                </c:pt>
                <c:pt idx="8255">
                  <c:v>1801</c:v>
                </c:pt>
                <c:pt idx="8256">
                  <c:v>2200</c:v>
                </c:pt>
                <c:pt idx="8257">
                  <c:v>2321</c:v>
                </c:pt>
                <c:pt idx="8258">
                  <c:v>2233</c:v>
                </c:pt>
                <c:pt idx="8259">
                  <c:v>1765</c:v>
                </c:pt>
                <c:pt idx="8260">
                  <c:v>1086</c:v>
                </c:pt>
                <c:pt idx="8261">
                  <c:v>638</c:v>
                </c:pt>
                <c:pt idx="8262">
                  <c:v>445</c:v>
                </c:pt>
                <c:pt idx="8263">
                  <c:v>359</c:v>
                </c:pt>
                <c:pt idx="8264">
                  <c:v>455</c:v>
                </c:pt>
                <c:pt idx="8265">
                  <c:v>710</c:v>
                </c:pt>
                <c:pt idx="8266">
                  <c:v>1115</c:v>
                </c:pt>
                <c:pt idx="8267">
                  <c:v>1462</c:v>
                </c:pt>
                <c:pt idx="8268">
                  <c:v>1562</c:v>
                </c:pt>
                <c:pt idx="8269">
                  <c:v>1609</c:v>
                </c:pt>
                <c:pt idx="8270">
                  <c:v>1480</c:v>
                </c:pt>
                <c:pt idx="8271">
                  <c:v>1255</c:v>
                </c:pt>
                <c:pt idx="8272">
                  <c:v>1354</c:v>
                </c:pt>
                <c:pt idx="8273">
                  <c:v>1298</c:v>
                </c:pt>
                <c:pt idx="8274">
                  <c:v>1068</c:v>
                </c:pt>
                <c:pt idx="8275">
                  <c:v>843</c:v>
                </c:pt>
                <c:pt idx="8276">
                  <c:v>696</c:v>
                </c:pt>
                <c:pt idx="8277">
                  <c:v>855</c:v>
                </c:pt>
                <c:pt idx="8278">
                  <c:v>1223</c:v>
                </c:pt>
                <c:pt idx="8279">
                  <c:v>1770</c:v>
                </c:pt>
                <c:pt idx="8280">
                  <c:v>2307</c:v>
                </c:pt>
                <c:pt idx="8281">
                  <c:v>2470</c:v>
                </c:pt>
                <c:pt idx="8282">
                  <c:v>2609</c:v>
                </c:pt>
                <c:pt idx="8283">
                  <c:v>2505</c:v>
                </c:pt>
                <c:pt idx="8284">
                  <c:v>2137</c:v>
                </c:pt>
                <c:pt idx="8285">
                  <c:v>1619</c:v>
                </c:pt>
                <c:pt idx="8286">
                  <c:v>1125</c:v>
                </c:pt>
                <c:pt idx="8287">
                  <c:v>913</c:v>
                </c:pt>
                <c:pt idx="8288">
                  <c:v>940</c:v>
                </c:pt>
                <c:pt idx="8289">
                  <c:v>1184</c:v>
                </c:pt>
                <c:pt idx="8290">
                  <c:v>1520</c:v>
                </c:pt>
                <c:pt idx="8291">
                  <c:v>1875</c:v>
                </c:pt>
                <c:pt idx="8292">
                  <c:v>2356</c:v>
                </c:pt>
                <c:pt idx="8293">
                  <c:v>2493</c:v>
                </c:pt>
                <c:pt idx="8294">
                  <c:v>2526</c:v>
                </c:pt>
                <c:pt idx="8295">
                  <c:v>2753</c:v>
                </c:pt>
                <c:pt idx="8296">
                  <c:v>2784</c:v>
                </c:pt>
                <c:pt idx="8297">
                  <c:v>2669</c:v>
                </c:pt>
                <c:pt idx="8298">
                  <c:v>2472</c:v>
                </c:pt>
                <c:pt idx="8299">
                  <c:v>2113</c:v>
                </c:pt>
                <c:pt idx="8300">
                  <c:v>1786</c:v>
                </c:pt>
                <c:pt idx="8301">
                  <c:v>1823</c:v>
                </c:pt>
                <c:pt idx="8302">
                  <c:v>2367</c:v>
                </c:pt>
                <c:pt idx="8303">
                  <c:v>3035</c:v>
                </c:pt>
                <c:pt idx="8304">
                  <c:v>3450</c:v>
                </c:pt>
                <c:pt idx="8305">
                  <c:v>3611</c:v>
                </c:pt>
                <c:pt idx="8306">
                  <c:v>3480</c:v>
                </c:pt>
                <c:pt idx="8307">
                  <c:v>3133</c:v>
                </c:pt>
                <c:pt idx="8308">
                  <c:v>2672</c:v>
                </c:pt>
                <c:pt idx="8309">
                  <c:v>2089</c:v>
                </c:pt>
                <c:pt idx="8310">
                  <c:v>1403</c:v>
                </c:pt>
                <c:pt idx="8311">
                  <c:v>1230</c:v>
                </c:pt>
                <c:pt idx="8312">
                  <c:v>1367</c:v>
                </c:pt>
                <c:pt idx="8313">
                  <c:v>1645</c:v>
                </c:pt>
                <c:pt idx="8314">
                  <c:v>1907</c:v>
                </c:pt>
                <c:pt idx="8315">
                  <c:v>2145</c:v>
                </c:pt>
                <c:pt idx="8316">
                  <c:v>2276</c:v>
                </c:pt>
                <c:pt idx="8317">
                  <c:v>2364</c:v>
                </c:pt>
                <c:pt idx="8318">
                  <c:v>2475</c:v>
                </c:pt>
                <c:pt idx="8319">
                  <c:v>2504</c:v>
                </c:pt>
                <c:pt idx="8320">
                  <c:v>2290</c:v>
                </c:pt>
                <c:pt idx="8321">
                  <c:v>2011</c:v>
                </c:pt>
                <c:pt idx="8322">
                  <c:v>1611</c:v>
                </c:pt>
                <c:pt idx="8323">
                  <c:v>1122</c:v>
                </c:pt>
                <c:pt idx="8324">
                  <c:v>928</c:v>
                </c:pt>
                <c:pt idx="8325">
                  <c:v>956</c:v>
                </c:pt>
                <c:pt idx="8326">
                  <c:v>1318</c:v>
                </c:pt>
                <c:pt idx="8327">
                  <c:v>1953</c:v>
                </c:pt>
                <c:pt idx="8328">
                  <c:v>2486</c:v>
                </c:pt>
                <c:pt idx="8329">
                  <c:v>2807</c:v>
                </c:pt>
                <c:pt idx="8330">
                  <c:v>2892</c:v>
                </c:pt>
                <c:pt idx="8331">
                  <c:v>2636</c:v>
                </c:pt>
                <c:pt idx="8332">
                  <c:v>2271</c:v>
                </c:pt>
                <c:pt idx="8333">
                  <c:v>1620</c:v>
                </c:pt>
                <c:pt idx="8334">
                  <c:v>1100</c:v>
                </c:pt>
                <c:pt idx="8335">
                  <c:v>958</c:v>
                </c:pt>
                <c:pt idx="8336">
                  <c:v>1038</c:v>
                </c:pt>
                <c:pt idx="8337">
                  <c:v>1377</c:v>
                </c:pt>
                <c:pt idx="8338">
                  <c:v>1793</c:v>
                </c:pt>
                <c:pt idx="8339">
                  <c:v>2146</c:v>
                </c:pt>
                <c:pt idx="8340">
                  <c:v>2393</c:v>
                </c:pt>
                <c:pt idx="8341">
                  <c:v>2494</c:v>
                </c:pt>
                <c:pt idx="8342">
                  <c:v>2527</c:v>
                </c:pt>
                <c:pt idx="8343">
                  <c:v>2535</c:v>
                </c:pt>
                <c:pt idx="8344">
                  <c:v>2474</c:v>
                </c:pt>
                <c:pt idx="8345">
                  <c:v>2132</c:v>
                </c:pt>
                <c:pt idx="8346">
                  <c:v>1507</c:v>
                </c:pt>
                <c:pt idx="8347">
                  <c:v>993</c:v>
                </c:pt>
                <c:pt idx="8348">
                  <c:v>803</c:v>
                </c:pt>
                <c:pt idx="8349">
                  <c:v>907</c:v>
                </c:pt>
                <c:pt idx="8350">
                  <c:v>1352</c:v>
                </c:pt>
                <c:pt idx="8351">
                  <c:v>2191</c:v>
                </c:pt>
                <c:pt idx="8352">
                  <c:v>2894</c:v>
                </c:pt>
                <c:pt idx="8353">
                  <c:v>3268</c:v>
                </c:pt>
                <c:pt idx="8354">
                  <c:v>3359</c:v>
                </c:pt>
                <c:pt idx="8355">
                  <c:v>3256</c:v>
                </c:pt>
                <c:pt idx="8356">
                  <c:v>2956</c:v>
                </c:pt>
                <c:pt idx="8357">
                  <c:v>2372</c:v>
                </c:pt>
                <c:pt idx="8358">
                  <c:v>1605</c:v>
                </c:pt>
                <c:pt idx="8359">
                  <c:v>1447</c:v>
                </c:pt>
                <c:pt idx="8360">
                  <c:v>1601</c:v>
                </c:pt>
                <c:pt idx="8361">
                  <c:v>2072</c:v>
                </c:pt>
                <c:pt idx="8362">
                  <c:v>2534</c:v>
                </c:pt>
                <c:pt idx="8363">
                  <c:v>3002</c:v>
                </c:pt>
                <c:pt idx="8364">
                  <c:v>3186</c:v>
                </c:pt>
                <c:pt idx="8365">
                  <c:v>3248</c:v>
                </c:pt>
                <c:pt idx="8366">
                  <c:v>3227</c:v>
                </c:pt>
                <c:pt idx="8367">
                  <c:v>3096</c:v>
                </c:pt>
                <c:pt idx="8368">
                  <c:v>3048</c:v>
                </c:pt>
                <c:pt idx="8369">
                  <c:v>2378</c:v>
                </c:pt>
                <c:pt idx="8370">
                  <c:v>1855</c:v>
                </c:pt>
                <c:pt idx="8371">
                  <c:v>1536</c:v>
                </c:pt>
                <c:pt idx="8372">
                  <c:v>1217</c:v>
                </c:pt>
                <c:pt idx="8373">
                  <c:v>1411</c:v>
                </c:pt>
                <c:pt idx="8374">
                  <c:v>1970</c:v>
                </c:pt>
                <c:pt idx="8375">
                  <c:v>2420</c:v>
                </c:pt>
                <c:pt idx="8376">
                  <c:v>2895</c:v>
                </c:pt>
                <c:pt idx="8377">
                  <c:v>3246</c:v>
                </c:pt>
                <c:pt idx="8378">
                  <c:v>3360</c:v>
                </c:pt>
                <c:pt idx="8379">
                  <c:v>3232</c:v>
                </c:pt>
                <c:pt idx="8380">
                  <c:v>2922</c:v>
                </c:pt>
                <c:pt idx="8381">
                  <c:v>2447</c:v>
                </c:pt>
                <c:pt idx="8382">
                  <c:v>1850</c:v>
                </c:pt>
                <c:pt idx="8383">
                  <c:v>1623</c:v>
                </c:pt>
                <c:pt idx="8384">
                  <c:v>2022</c:v>
                </c:pt>
                <c:pt idx="8385">
                  <c:v>2652</c:v>
                </c:pt>
                <c:pt idx="8386">
                  <c:v>3312</c:v>
                </c:pt>
                <c:pt idx="8387">
                  <c:v>3451</c:v>
                </c:pt>
                <c:pt idx="8388">
                  <c:v>3756</c:v>
                </c:pt>
                <c:pt idx="8389">
                  <c:v>3703</c:v>
                </c:pt>
                <c:pt idx="8390">
                  <c:v>3342</c:v>
                </c:pt>
                <c:pt idx="8391">
                  <c:v>2882</c:v>
                </c:pt>
                <c:pt idx="8392">
                  <c:v>2524</c:v>
                </c:pt>
                <c:pt idx="8393">
                  <c:v>2098</c:v>
                </c:pt>
                <c:pt idx="8394">
                  <c:v>1718</c:v>
                </c:pt>
                <c:pt idx="8395">
                  <c:v>1148</c:v>
                </c:pt>
                <c:pt idx="8396">
                  <c:v>951</c:v>
                </c:pt>
                <c:pt idx="8397">
                  <c:v>1164</c:v>
                </c:pt>
                <c:pt idx="8398">
                  <c:v>1542</c:v>
                </c:pt>
                <c:pt idx="8399">
                  <c:v>2266</c:v>
                </c:pt>
                <c:pt idx="8400">
                  <c:v>2958</c:v>
                </c:pt>
                <c:pt idx="8401">
                  <c:v>3411</c:v>
                </c:pt>
                <c:pt idx="8402">
                  <c:v>3541</c:v>
                </c:pt>
                <c:pt idx="8403">
                  <c:v>3475</c:v>
                </c:pt>
                <c:pt idx="8404">
                  <c:v>3259</c:v>
                </c:pt>
                <c:pt idx="8405">
                  <c:v>2814</c:v>
                </c:pt>
                <c:pt idx="8406">
                  <c:v>2159</c:v>
                </c:pt>
                <c:pt idx="8407">
                  <c:v>1861</c:v>
                </c:pt>
                <c:pt idx="8408">
                  <c:v>2023</c:v>
                </c:pt>
                <c:pt idx="8409">
                  <c:v>2550</c:v>
                </c:pt>
                <c:pt idx="8410">
                  <c:v>2880</c:v>
                </c:pt>
                <c:pt idx="8411">
                  <c:v>3184</c:v>
                </c:pt>
                <c:pt idx="8412">
                  <c:v>3403</c:v>
                </c:pt>
                <c:pt idx="8413">
                  <c:v>3498</c:v>
                </c:pt>
                <c:pt idx="8414">
                  <c:v>3559</c:v>
                </c:pt>
                <c:pt idx="8415">
                  <c:v>3592</c:v>
                </c:pt>
                <c:pt idx="8416">
                  <c:v>3434</c:v>
                </c:pt>
                <c:pt idx="8417">
                  <c:v>3175</c:v>
                </c:pt>
                <c:pt idx="8418">
                  <c:v>2781</c:v>
                </c:pt>
                <c:pt idx="8419">
                  <c:v>2278</c:v>
                </c:pt>
                <c:pt idx="8420">
                  <c:v>1885</c:v>
                </c:pt>
                <c:pt idx="8421">
                  <c:v>1942</c:v>
                </c:pt>
                <c:pt idx="8422">
                  <c:v>2405</c:v>
                </c:pt>
                <c:pt idx="8423">
                  <c:v>2995</c:v>
                </c:pt>
                <c:pt idx="8424">
                  <c:v>3602</c:v>
                </c:pt>
                <c:pt idx="8425">
                  <c:v>3886</c:v>
                </c:pt>
                <c:pt idx="8426">
                  <c:v>4061</c:v>
                </c:pt>
                <c:pt idx="8427">
                  <c:v>3920</c:v>
                </c:pt>
                <c:pt idx="8428">
                  <c:v>3570</c:v>
                </c:pt>
                <c:pt idx="8429">
                  <c:v>3051</c:v>
                </c:pt>
                <c:pt idx="8430">
                  <c:v>2517</c:v>
                </c:pt>
                <c:pt idx="8431">
                  <c:v>2259</c:v>
                </c:pt>
                <c:pt idx="8432">
                  <c:v>2392</c:v>
                </c:pt>
                <c:pt idx="8433">
                  <c:v>3216</c:v>
                </c:pt>
                <c:pt idx="8434">
                  <c:v>3917</c:v>
                </c:pt>
                <c:pt idx="8435">
                  <c:v>4543</c:v>
                </c:pt>
                <c:pt idx="8436">
                  <c:v>4645</c:v>
                </c:pt>
                <c:pt idx="8437">
                  <c:v>4633</c:v>
                </c:pt>
                <c:pt idx="8438">
                  <c:v>4608</c:v>
                </c:pt>
                <c:pt idx="8439">
                  <c:v>4549</c:v>
                </c:pt>
                <c:pt idx="8440">
                  <c:v>4236</c:v>
                </c:pt>
                <c:pt idx="8441">
                  <c:v>3876</c:v>
                </c:pt>
                <c:pt idx="8442">
                  <c:v>3336</c:v>
                </c:pt>
                <c:pt idx="8443">
                  <c:v>2731</c:v>
                </c:pt>
                <c:pt idx="8444">
                  <c:v>2431</c:v>
                </c:pt>
                <c:pt idx="8445">
                  <c:v>2445</c:v>
                </c:pt>
                <c:pt idx="8446">
                  <c:v>2697</c:v>
                </c:pt>
                <c:pt idx="8447">
                  <c:v>3067</c:v>
                </c:pt>
                <c:pt idx="8448">
                  <c:v>3665</c:v>
                </c:pt>
                <c:pt idx="8449">
                  <c:v>3972</c:v>
                </c:pt>
                <c:pt idx="8450">
                  <c:v>3958</c:v>
                </c:pt>
                <c:pt idx="8451">
                  <c:v>3652</c:v>
                </c:pt>
                <c:pt idx="8452">
                  <c:v>3291</c:v>
                </c:pt>
                <c:pt idx="8453">
                  <c:v>2815</c:v>
                </c:pt>
                <c:pt idx="8454">
                  <c:v>2316</c:v>
                </c:pt>
                <c:pt idx="8455">
                  <c:v>2005</c:v>
                </c:pt>
                <c:pt idx="8456">
                  <c:v>2238</c:v>
                </c:pt>
                <c:pt idx="8457">
                  <c:v>2775</c:v>
                </c:pt>
                <c:pt idx="8458">
                  <c:v>3313</c:v>
                </c:pt>
                <c:pt idx="8459">
                  <c:v>3452</c:v>
                </c:pt>
                <c:pt idx="8460">
                  <c:v>3580</c:v>
                </c:pt>
                <c:pt idx="8461">
                  <c:v>3612</c:v>
                </c:pt>
                <c:pt idx="8462">
                  <c:v>3588</c:v>
                </c:pt>
                <c:pt idx="8463">
                  <c:v>3442</c:v>
                </c:pt>
                <c:pt idx="8464">
                  <c:v>3024</c:v>
                </c:pt>
                <c:pt idx="8465">
                  <c:v>2185</c:v>
                </c:pt>
                <c:pt idx="8466">
                  <c:v>1381</c:v>
                </c:pt>
                <c:pt idx="8467">
                  <c:v>876</c:v>
                </c:pt>
                <c:pt idx="8468">
                  <c:v>610</c:v>
                </c:pt>
                <c:pt idx="8469">
                  <c:v>687</c:v>
                </c:pt>
                <c:pt idx="8470">
                  <c:v>1052</c:v>
                </c:pt>
                <c:pt idx="8471">
                  <c:v>1734</c:v>
                </c:pt>
                <c:pt idx="8472">
                  <c:v>2308</c:v>
                </c:pt>
                <c:pt idx="8473">
                  <c:v>2471</c:v>
                </c:pt>
                <c:pt idx="8474">
                  <c:v>2456</c:v>
                </c:pt>
                <c:pt idx="8475">
                  <c:v>2375</c:v>
                </c:pt>
                <c:pt idx="8476">
                  <c:v>2195</c:v>
                </c:pt>
                <c:pt idx="8477">
                  <c:v>2003</c:v>
                </c:pt>
                <c:pt idx="8478">
                  <c:v>1538</c:v>
                </c:pt>
                <c:pt idx="8479">
                  <c:v>1448</c:v>
                </c:pt>
                <c:pt idx="8480">
                  <c:v>1778</c:v>
                </c:pt>
                <c:pt idx="8481">
                  <c:v>2155</c:v>
                </c:pt>
                <c:pt idx="8482">
                  <c:v>2565</c:v>
                </c:pt>
                <c:pt idx="8483">
                  <c:v>2961</c:v>
                </c:pt>
                <c:pt idx="8484">
                  <c:v>3210</c:v>
                </c:pt>
                <c:pt idx="8485">
                  <c:v>3334</c:v>
                </c:pt>
                <c:pt idx="8486">
                  <c:v>3166</c:v>
                </c:pt>
                <c:pt idx="8487">
                  <c:v>3058</c:v>
                </c:pt>
                <c:pt idx="8488">
                  <c:v>2876</c:v>
                </c:pt>
                <c:pt idx="8489">
                  <c:v>2604</c:v>
                </c:pt>
                <c:pt idx="8490">
                  <c:v>2172</c:v>
                </c:pt>
                <c:pt idx="8491">
                  <c:v>1642</c:v>
                </c:pt>
                <c:pt idx="8492">
                  <c:v>1380</c:v>
                </c:pt>
                <c:pt idx="8493">
                  <c:v>1482</c:v>
                </c:pt>
                <c:pt idx="8494">
                  <c:v>1997</c:v>
                </c:pt>
                <c:pt idx="8495">
                  <c:v>2759</c:v>
                </c:pt>
                <c:pt idx="8496">
                  <c:v>3396</c:v>
                </c:pt>
                <c:pt idx="8497">
                  <c:v>3733</c:v>
                </c:pt>
                <c:pt idx="8498">
                  <c:v>3746</c:v>
                </c:pt>
                <c:pt idx="8499">
                  <c:v>3536</c:v>
                </c:pt>
                <c:pt idx="8500">
                  <c:v>3106</c:v>
                </c:pt>
                <c:pt idx="8501">
                  <c:v>2596</c:v>
                </c:pt>
                <c:pt idx="8502">
                  <c:v>2115</c:v>
                </c:pt>
                <c:pt idx="8503">
                  <c:v>1827</c:v>
                </c:pt>
                <c:pt idx="8504">
                  <c:v>2063</c:v>
                </c:pt>
                <c:pt idx="8505">
                  <c:v>2653</c:v>
                </c:pt>
                <c:pt idx="8506">
                  <c:v>3255</c:v>
                </c:pt>
                <c:pt idx="8507">
                  <c:v>3485</c:v>
                </c:pt>
                <c:pt idx="8508">
                  <c:v>3726</c:v>
                </c:pt>
                <c:pt idx="8509">
                  <c:v>3909</c:v>
                </c:pt>
                <c:pt idx="8510">
                  <c:v>3868</c:v>
                </c:pt>
                <c:pt idx="8511">
                  <c:v>3712</c:v>
                </c:pt>
                <c:pt idx="8512">
                  <c:v>3339</c:v>
                </c:pt>
                <c:pt idx="8513">
                  <c:v>3321</c:v>
                </c:pt>
                <c:pt idx="8514">
                  <c:v>3222</c:v>
                </c:pt>
                <c:pt idx="8515">
                  <c:v>2860</c:v>
                </c:pt>
                <c:pt idx="8516">
                  <c:v>2582</c:v>
                </c:pt>
                <c:pt idx="8517">
                  <c:v>2701</c:v>
                </c:pt>
                <c:pt idx="8518">
                  <c:v>3163</c:v>
                </c:pt>
                <c:pt idx="8519">
                  <c:v>3688</c:v>
                </c:pt>
                <c:pt idx="8520">
                  <c:v>4123</c:v>
                </c:pt>
                <c:pt idx="8521">
                  <c:v>4362</c:v>
                </c:pt>
                <c:pt idx="8522">
                  <c:v>4394</c:v>
                </c:pt>
                <c:pt idx="8523">
                  <c:v>4267</c:v>
                </c:pt>
                <c:pt idx="8524">
                  <c:v>3925</c:v>
                </c:pt>
                <c:pt idx="8525">
                  <c:v>3440</c:v>
                </c:pt>
                <c:pt idx="8526">
                  <c:v>2902</c:v>
                </c:pt>
                <c:pt idx="8527">
                  <c:v>2629</c:v>
                </c:pt>
                <c:pt idx="8528">
                  <c:v>2771</c:v>
                </c:pt>
                <c:pt idx="8529">
                  <c:v>3151</c:v>
                </c:pt>
                <c:pt idx="8530">
                  <c:v>3470</c:v>
                </c:pt>
                <c:pt idx="8531">
                  <c:v>3751</c:v>
                </c:pt>
                <c:pt idx="8532">
                  <c:v>3931</c:v>
                </c:pt>
                <c:pt idx="8533">
                  <c:v>4046</c:v>
                </c:pt>
                <c:pt idx="8534">
                  <c:v>4086</c:v>
                </c:pt>
                <c:pt idx="8535">
                  <c:v>4054</c:v>
                </c:pt>
                <c:pt idx="8536">
                  <c:v>3945</c:v>
                </c:pt>
                <c:pt idx="8537">
                  <c:v>3657</c:v>
                </c:pt>
                <c:pt idx="8538">
                  <c:v>3272</c:v>
                </c:pt>
                <c:pt idx="8539">
                  <c:v>2772</c:v>
                </c:pt>
                <c:pt idx="8540">
                  <c:v>2360</c:v>
                </c:pt>
                <c:pt idx="8541">
                  <c:v>2292</c:v>
                </c:pt>
                <c:pt idx="8542">
                  <c:v>2660</c:v>
                </c:pt>
                <c:pt idx="8543">
                  <c:v>3289</c:v>
                </c:pt>
                <c:pt idx="8544">
                  <c:v>3748</c:v>
                </c:pt>
                <c:pt idx="8545">
                  <c:v>3995</c:v>
                </c:pt>
                <c:pt idx="8546">
                  <c:v>4062</c:v>
                </c:pt>
                <c:pt idx="8547">
                  <c:v>3954</c:v>
                </c:pt>
                <c:pt idx="8548">
                  <c:v>3601</c:v>
                </c:pt>
                <c:pt idx="8549">
                  <c:v>3091</c:v>
                </c:pt>
                <c:pt idx="8550">
                  <c:v>2553</c:v>
                </c:pt>
                <c:pt idx="8551">
                  <c:v>2260</c:v>
                </c:pt>
                <c:pt idx="8552">
                  <c:v>2424</c:v>
                </c:pt>
                <c:pt idx="8553">
                  <c:v>2863</c:v>
                </c:pt>
                <c:pt idx="8554">
                  <c:v>3387</c:v>
                </c:pt>
                <c:pt idx="8555">
                  <c:v>3752</c:v>
                </c:pt>
                <c:pt idx="8556">
                  <c:v>3932</c:v>
                </c:pt>
                <c:pt idx="8557">
                  <c:v>4047</c:v>
                </c:pt>
                <c:pt idx="8558">
                  <c:v>4110</c:v>
                </c:pt>
                <c:pt idx="8559">
                  <c:v>4089</c:v>
                </c:pt>
                <c:pt idx="8560">
                  <c:v>3979</c:v>
                </c:pt>
                <c:pt idx="8561">
                  <c:v>3743</c:v>
                </c:pt>
                <c:pt idx="8562">
                  <c:v>3380</c:v>
                </c:pt>
                <c:pt idx="8563">
                  <c:v>2861</c:v>
                </c:pt>
                <c:pt idx="8564">
                  <c:v>2520</c:v>
                </c:pt>
                <c:pt idx="8565">
                  <c:v>2528</c:v>
                </c:pt>
                <c:pt idx="8566">
                  <c:v>2978</c:v>
                </c:pt>
                <c:pt idx="8567">
                  <c:v>3569</c:v>
                </c:pt>
                <c:pt idx="8568">
                  <c:v>4006</c:v>
                </c:pt>
                <c:pt idx="8569">
                  <c:v>4254</c:v>
                </c:pt>
                <c:pt idx="8570">
                  <c:v>4304</c:v>
                </c:pt>
                <c:pt idx="8571">
                  <c:v>4166</c:v>
                </c:pt>
                <c:pt idx="8572">
                  <c:v>3900</c:v>
                </c:pt>
                <c:pt idx="8573">
                  <c:v>3414</c:v>
                </c:pt>
                <c:pt idx="8574">
                  <c:v>2866</c:v>
                </c:pt>
                <c:pt idx="8575">
                  <c:v>2532</c:v>
                </c:pt>
                <c:pt idx="8576">
                  <c:v>2646</c:v>
                </c:pt>
                <c:pt idx="8577">
                  <c:v>3012</c:v>
                </c:pt>
                <c:pt idx="8578">
                  <c:v>3415</c:v>
                </c:pt>
                <c:pt idx="8579">
                  <c:v>3694</c:v>
                </c:pt>
                <c:pt idx="8580">
                  <c:v>3849</c:v>
                </c:pt>
                <c:pt idx="8581">
                  <c:v>3942</c:v>
                </c:pt>
                <c:pt idx="8582">
                  <c:v>3946</c:v>
                </c:pt>
                <c:pt idx="8583">
                  <c:v>3919</c:v>
                </c:pt>
                <c:pt idx="8584">
                  <c:v>3770</c:v>
                </c:pt>
                <c:pt idx="8585">
                  <c:v>3478</c:v>
                </c:pt>
                <c:pt idx="8586">
                  <c:v>3122</c:v>
                </c:pt>
                <c:pt idx="8587">
                  <c:v>2579</c:v>
                </c:pt>
                <c:pt idx="8588">
                  <c:v>2246</c:v>
                </c:pt>
                <c:pt idx="8589">
                  <c:v>2293</c:v>
                </c:pt>
                <c:pt idx="8590">
                  <c:v>2745</c:v>
                </c:pt>
                <c:pt idx="8591">
                  <c:v>3322</c:v>
                </c:pt>
                <c:pt idx="8592">
                  <c:v>3749</c:v>
                </c:pt>
                <c:pt idx="8593">
                  <c:v>3996</c:v>
                </c:pt>
                <c:pt idx="8594">
                  <c:v>4063</c:v>
                </c:pt>
                <c:pt idx="8595">
                  <c:v>3921</c:v>
                </c:pt>
                <c:pt idx="8596">
                  <c:v>3571</c:v>
                </c:pt>
                <c:pt idx="8597">
                  <c:v>3031</c:v>
                </c:pt>
                <c:pt idx="8598">
                  <c:v>2466</c:v>
                </c:pt>
                <c:pt idx="8599">
                  <c:v>2180</c:v>
                </c:pt>
                <c:pt idx="8600">
                  <c:v>2309</c:v>
                </c:pt>
                <c:pt idx="8601">
                  <c:v>2686</c:v>
                </c:pt>
                <c:pt idx="8602">
                  <c:v>3132</c:v>
                </c:pt>
                <c:pt idx="8603">
                  <c:v>3326</c:v>
                </c:pt>
                <c:pt idx="8604">
                  <c:v>3519</c:v>
                </c:pt>
                <c:pt idx="8605">
                  <c:v>3675</c:v>
                </c:pt>
                <c:pt idx="8606">
                  <c:v>3706</c:v>
                </c:pt>
                <c:pt idx="8607">
                  <c:v>3565</c:v>
                </c:pt>
                <c:pt idx="8608">
                  <c:v>3413</c:v>
                </c:pt>
                <c:pt idx="8609">
                  <c:v>3135</c:v>
                </c:pt>
                <c:pt idx="8610">
                  <c:v>2657</c:v>
                </c:pt>
                <c:pt idx="8611">
                  <c:v>2070</c:v>
                </c:pt>
                <c:pt idx="8612">
                  <c:v>1681</c:v>
                </c:pt>
                <c:pt idx="8613">
                  <c:v>1755</c:v>
                </c:pt>
                <c:pt idx="8614">
                  <c:v>2218</c:v>
                </c:pt>
                <c:pt idx="8615">
                  <c:v>2796</c:v>
                </c:pt>
                <c:pt idx="8616">
                  <c:v>3295</c:v>
                </c:pt>
                <c:pt idx="8617">
                  <c:v>3528</c:v>
                </c:pt>
                <c:pt idx="8618">
                  <c:v>3514</c:v>
                </c:pt>
                <c:pt idx="8619">
                  <c:v>3352</c:v>
                </c:pt>
                <c:pt idx="8620">
                  <c:v>2923</c:v>
                </c:pt>
                <c:pt idx="8621">
                  <c:v>2004</c:v>
                </c:pt>
                <c:pt idx="8622">
                  <c:v>1274</c:v>
                </c:pt>
                <c:pt idx="8623">
                  <c:v>959</c:v>
                </c:pt>
                <c:pt idx="8624">
                  <c:v>1014</c:v>
                </c:pt>
                <c:pt idx="8625">
                  <c:v>1378</c:v>
                </c:pt>
                <c:pt idx="8626">
                  <c:v>1908</c:v>
                </c:pt>
                <c:pt idx="8627">
                  <c:v>2390</c:v>
                </c:pt>
                <c:pt idx="8628">
                  <c:v>2615</c:v>
                </c:pt>
                <c:pt idx="8629">
                  <c:v>2695</c:v>
                </c:pt>
                <c:pt idx="8630">
                  <c:v>2748</c:v>
                </c:pt>
                <c:pt idx="8631">
                  <c:v>2633</c:v>
                </c:pt>
                <c:pt idx="8632">
                  <c:v>2498</c:v>
                </c:pt>
                <c:pt idx="8633">
                  <c:v>2186</c:v>
                </c:pt>
                <c:pt idx="8634">
                  <c:v>1752</c:v>
                </c:pt>
                <c:pt idx="8635">
                  <c:v>1308</c:v>
                </c:pt>
                <c:pt idx="8636">
                  <c:v>904</c:v>
                </c:pt>
                <c:pt idx="8637">
                  <c:v>908</c:v>
                </c:pt>
                <c:pt idx="8638">
                  <c:v>1248</c:v>
                </c:pt>
                <c:pt idx="8639">
                  <c:v>1664</c:v>
                </c:pt>
                <c:pt idx="8640">
                  <c:v>2142</c:v>
                </c:pt>
                <c:pt idx="8641">
                  <c:v>2492</c:v>
                </c:pt>
                <c:pt idx="8642">
                  <c:v>2544</c:v>
                </c:pt>
                <c:pt idx="8643">
                  <c:v>2376</c:v>
                </c:pt>
                <c:pt idx="8644">
                  <c:v>1955</c:v>
                </c:pt>
                <c:pt idx="8645">
                  <c:v>1322</c:v>
                </c:pt>
                <c:pt idx="8646">
                  <c:v>878</c:v>
                </c:pt>
                <c:pt idx="8647">
                  <c:v>653</c:v>
                </c:pt>
                <c:pt idx="8648">
                  <c:v>757</c:v>
                </c:pt>
                <c:pt idx="8649">
                  <c:v>1062</c:v>
                </c:pt>
                <c:pt idx="8650">
                  <c:v>1452</c:v>
                </c:pt>
                <c:pt idx="8651">
                  <c:v>1741</c:v>
                </c:pt>
                <c:pt idx="8652">
                  <c:v>1927</c:v>
                </c:pt>
                <c:pt idx="8653">
                  <c:v>2037</c:v>
                </c:pt>
                <c:pt idx="8654">
                  <c:v>2082</c:v>
                </c:pt>
                <c:pt idx="8655">
                  <c:v>2045</c:v>
                </c:pt>
                <c:pt idx="8656">
                  <c:v>1939</c:v>
                </c:pt>
                <c:pt idx="8657">
                  <c:v>1729</c:v>
                </c:pt>
                <c:pt idx="8658">
                  <c:v>1349</c:v>
                </c:pt>
                <c:pt idx="8659">
                  <c:v>925</c:v>
                </c:pt>
                <c:pt idx="8660">
                  <c:v>683</c:v>
                </c:pt>
                <c:pt idx="8661">
                  <c:v>744</c:v>
                </c:pt>
                <c:pt idx="8662">
                  <c:v>1023</c:v>
                </c:pt>
                <c:pt idx="8663">
                  <c:v>1594</c:v>
                </c:pt>
                <c:pt idx="8664">
                  <c:v>2201</c:v>
                </c:pt>
                <c:pt idx="8665">
                  <c:v>2523</c:v>
                </c:pt>
                <c:pt idx="8666">
                  <c:v>2484</c:v>
                </c:pt>
                <c:pt idx="8667">
                  <c:v>2340</c:v>
                </c:pt>
                <c:pt idx="8668">
                  <c:v>1870</c:v>
                </c:pt>
                <c:pt idx="8669">
                  <c:v>1251</c:v>
                </c:pt>
                <c:pt idx="8670">
                  <c:v>801</c:v>
                </c:pt>
                <c:pt idx="8671">
                  <c:v>621</c:v>
                </c:pt>
                <c:pt idx="8672">
                  <c:v>643</c:v>
                </c:pt>
                <c:pt idx="8673">
                  <c:v>877</c:v>
                </c:pt>
                <c:pt idx="8674">
                  <c:v>1232</c:v>
                </c:pt>
                <c:pt idx="8675">
                  <c:v>1463</c:v>
                </c:pt>
                <c:pt idx="8676">
                  <c:v>1532</c:v>
                </c:pt>
                <c:pt idx="8677">
                  <c:v>1648</c:v>
                </c:pt>
                <c:pt idx="8678">
                  <c:v>1754</c:v>
                </c:pt>
                <c:pt idx="8679">
                  <c:v>1628</c:v>
                </c:pt>
                <c:pt idx="8680">
                  <c:v>1479</c:v>
                </c:pt>
                <c:pt idx="8681">
                  <c:v>1205</c:v>
                </c:pt>
                <c:pt idx="8682">
                  <c:v>850</c:v>
                </c:pt>
                <c:pt idx="8683">
                  <c:v>541</c:v>
                </c:pt>
                <c:pt idx="8684">
                  <c:v>404</c:v>
                </c:pt>
                <c:pt idx="8685">
                  <c:v>451</c:v>
                </c:pt>
                <c:pt idx="8686">
                  <c:v>685</c:v>
                </c:pt>
                <c:pt idx="8687">
                  <c:v>1055</c:v>
                </c:pt>
                <c:pt idx="8688">
                  <c:v>1528</c:v>
                </c:pt>
                <c:pt idx="8689">
                  <c:v>1888</c:v>
                </c:pt>
                <c:pt idx="8690">
                  <c:v>1956</c:v>
                </c:pt>
                <c:pt idx="8691">
                  <c:v>1766</c:v>
                </c:pt>
                <c:pt idx="8692">
                  <c:v>1332</c:v>
                </c:pt>
                <c:pt idx="8693">
                  <c:v>828</c:v>
                </c:pt>
                <c:pt idx="8694">
                  <c:v>494</c:v>
                </c:pt>
                <c:pt idx="8695">
                  <c:v>360</c:v>
                </c:pt>
                <c:pt idx="8696">
                  <c:v>400</c:v>
                </c:pt>
                <c:pt idx="8697">
                  <c:v>542</c:v>
                </c:pt>
                <c:pt idx="8698">
                  <c:v>747</c:v>
                </c:pt>
                <c:pt idx="8699">
                  <c:v>1012</c:v>
                </c:pt>
                <c:pt idx="8700">
                  <c:v>1058</c:v>
                </c:pt>
                <c:pt idx="8701">
                  <c:v>1246</c:v>
                </c:pt>
                <c:pt idx="8702">
                  <c:v>1001</c:v>
                </c:pt>
                <c:pt idx="8703">
                  <c:v>813</c:v>
                </c:pt>
                <c:pt idx="8704">
                  <c:v>597</c:v>
                </c:pt>
                <c:pt idx="8705">
                  <c:v>536</c:v>
                </c:pt>
                <c:pt idx="8706">
                  <c:v>433</c:v>
                </c:pt>
                <c:pt idx="8707">
                  <c:v>328</c:v>
                </c:pt>
                <c:pt idx="8708">
                  <c:v>270</c:v>
                </c:pt>
                <c:pt idx="8709">
                  <c:v>275</c:v>
                </c:pt>
                <c:pt idx="8710">
                  <c:v>564</c:v>
                </c:pt>
                <c:pt idx="8711">
                  <c:v>1034</c:v>
                </c:pt>
                <c:pt idx="8712">
                  <c:v>1636</c:v>
                </c:pt>
                <c:pt idx="8713">
                  <c:v>2078</c:v>
                </c:pt>
                <c:pt idx="8714">
                  <c:v>2304</c:v>
                </c:pt>
                <c:pt idx="8715">
                  <c:v>2264</c:v>
                </c:pt>
                <c:pt idx="8716">
                  <c:v>1918</c:v>
                </c:pt>
                <c:pt idx="8717">
                  <c:v>1387</c:v>
                </c:pt>
                <c:pt idx="8718">
                  <c:v>879</c:v>
                </c:pt>
                <c:pt idx="8719">
                  <c:v>705</c:v>
                </c:pt>
                <c:pt idx="8720">
                  <c:v>873</c:v>
                </c:pt>
                <c:pt idx="8721">
                  <c:v>1311</c:v>
                </c:pt>
                <c:pt idx="8722">
                  <c:v>1862</c:v>
                </c:pt>
                <c:pt idx="8723">
                  <c:v>2354</c:v>
                </c:pt>
                <c:pt idx="8724">
                  <c:v>2574</c:v>
                </c:pt>
                <c:pt idx="8725">
                  <c:v>2741</c:v>
                </c:pt>
                <c:pt idx="8726">
                  <c:v>2843</c:v>
                </c:pt>
                <c:pt idx="8727">
                  <c:v>3059</c:v>
                </c:pt>
                <c:pt idx="8728">
                  <c:v>3025</c:v>
                </c:pt>
                <c:pt idx="8729">
                  <c:v>2711</c:v>
                </c:pt>
                <c:pt idx="8730">
                  <c:v>2401</c:v>
                </c:pt>
                <c:pt idx="8731">
                  <c:v>1878</c:v>
                </c:pt>
                <c:pt idx="8732">
                  <c:v>1606</c:v>
                </c:pt>
                <c:pt idx="8733">
                  <c:v>1690</c:v>
                </c:pt>
                <c:pt idx="8734">
                  <c:v>2251</c:v>
                </c:pt>
                <c:pt idx="8735">
                  <c:v>2918</c:v>
                </c:pt>
                <c:pt idx="8736">
                  <c:v>3397</c:v>
                </c:pt>
                <c:pt idx="8737">
                  <c:v>3673</c:v>
                </c:pt>
                <c:pt idx="8738">
                  <c:v>3693</c:v>
                </c:pt>
                <c:pt idx="8739">
                  <c:v>3595</c:v>
                </c:pt>
                <c:pt idx="8740">
                  <c:v>2846</c:v>
                </c:pt>
                <c:pt idx="8741">
                  <c:v>2334</c:v>
                </c:pt>
                <c:pt idx="8742">
                  <c:v>1812</c:v>
                </c:pt>
                <c:pt idx="8743">
                  <c:v>1624</c:v>
                </c:pt>
                <c:pt idx="8744">
                  <c:v>1779</c:v>
                </c:pt>
                <c:pt idx="8745">
                  <c:v>2245</c:v>
                </c:pt>
                <c:pt idx="8746">
                  <c:v>2913</c:v>
                </c:pt>
                <c:pt idx="8747">
                  <c:v>3399</c:v>
                </c:pt>
                <c:pt idx="8748">
                  <c:v>3581</c:v>
                </c:pt>
                <c:pt idx="8749">
                  <c:v>3637</c:v>
                </c:pt>
                <c:pt idx="8750">
                  <c:v>3642</c:v>
                </c:pt>
                <c:pt idx="8751">
                  <c:v>3389</c:v>
                </c:pt>
                <c:pt idx="8752">
                  <c:v>3340</c:v>
                </c:pt>
                <c:pt idx="8753">
                  <c:v>3102</c:v>
                </c:pt>
                <c:pt idx="8754">
                  <c:v>2402</c:v>
                </c:pt>
                <c:pt idx="8755">
                  <c:v>1746</c:v>
                </c:pt>
                <c:pt idx="8756">
                  <c:v>1278</c:v>
                </c:pt>
                <c:pt idx="8757">
                  <c:v>1137</c:v>
                </c:pt>
                <c:pt idx="8758">
                  <c:v>1509</c:v>
                </c:pt>
                <c:pt idx="8759">
                  <c:v>1917</c:v>
                </c:pt>
              </c:numCache>
            </c:numRef>
          </c:xVal>
          <c:yVal>
            <c:numRef>
              <c:f>Calculations!$N$8:$N$8767</c:f>
              <c:numCache>
                <c:formatCode>0.00</c:formatCode>
                <c:ptCount val="8760"/>
                <c:pt idx="0">
                  <c:v>552.97506610560345</c:v>
                </c:pt>
                <c:pt idx="1">
                  <c:v>530.66296339732116</c:v>
                </c:pt>
                <c:pt idx="2">
                  <c:v>513.63960184241432</c:v>
                </c:pt>
                <c:pt idx="3">
                  <c:v>508.68478154806701</c:v>
                </c:pt>
                <c:pt idx="4">
                  <c:v>532.15328601476995</c:v>
                </c:pt>
                <c:pt idx="5">
                  <c:v>569.70732194290929</c:v>
                </c:pt>
                <c:pt idx="6">
                  <c:v>607.20655035563459</c:v>
                </c:pt>
                <c:pt idx="7">
                  <c:v>627.60039002442159</c:v>
                </c:pt>
                <c:pt idx="8">
                  <c:v>618.67220894663865</c:v>
                </c:pt>
                <c:pt idx="9">
                  <c:v>586.51108526797952</c:v>
                </c:pt>
                <c:pt idx="10">
                  <c:v>559.1566911415955</c:v>
                </c:pt>
                <c:pt idx="11">
                  <c:v>539.85900178109137</c:v>
                </c:pt>
                <c:pt idx="12">
                  <c:v>518.5552100891573</c:v>
                </c:pt>
                <c:pt idx="13">
                  <c:v>509.73120010747925</c:v>
                </c:pt>
                <c:pt idx="14">
                  <c:v>496.31969063518284</c:v>
                </c:pt>
                <c:pt idx="15">
                  <c:v>477.61362790660741</c:v>
                </c:pt>
                <c:pt idx="16">
                  <c:v>483.26424592898826</c:v>
                </c:pt>
                <c:pt idx="17">
                  <c:v>493.04175941160054</c:v>
                </c:pt>
                <c:pt idx="18">
                  <c:v>522.9721067624497</c:v>
                </c:pt>
                <c:pt idx="19">
                  <c:v>557.88993801598644</c:v>
                </c:pt>
                <c:pt idx="20">
                  <c:v>586.16517203496437</c:v>
                </c:pt>
                <c:pt idx="21">
                  <c:v>583.09595117177196</c:v>
                </c:pt>
                <c:pt idx="22">
                  <c:v>562.35149067160626</c:v>
                </c:pt>
                <c:pt idx="23">
                  <c:v>508.65101343518643</c:v>
                </c:pt>
                <c:pt idx="24">
                  <c:v>468.9649283406186</c:v>
                </c:pt>
                <c:pt idx="25">
                  <c:v>444.0275088271805</c:v>
                </c:pt>
                <c:pt idx="26">
                  <c:v>442.75604810320823</c:v>
                </c:pt>
                <c:pt idx="27">
                  <c:v>450.92781183463995</c:v>
                </c:pt>
                <c:pt idx="28">
                  <c:v>484.89758352196588</c:v>
                </c:pt>
                <c:pt idx="29">
                  <c:v>532.95288667072839</c:v>
                </c:pt>
                <c:pt idx="30">
                  <c:v>573.07743188860945</c:v>
                </c:pt>
                <c:pt idx="31">
                  <c:v>603.97253877801961</c:v>
                </c:pt>
                <c:pt idx="32">
                  <c:v>618.67220894663865</c:v>
                </c:pt>
                <c:pt idx="33">
                  <c:v>586.51108526797952</c:v>
                </c:pt>
                <c:pt idx="34">
                  <c:v>564.40732475190703</c:v>
                </c:pt>
                <c:pt idx="35">
                  <c:v>542.48431858624713</c:v>
                </c:pt>
                <c:pt idx="36">
                  <c:v>526.4311605046247</c:v>
                </c:pt>
                <c:pt idx="37">
                  <c:v>528.1084177435697</c:v>
                </c:pt>
                <c:pt idx="38">
                  <c:v>530.44880910220786</c:v>
                </c:pt>
                <c:pt idx="39">
                  <c:v>540.6212312303461</c:v>
                </c:pt>
                <c:pt idx="40">
                  <c:v>551.52248286303848</c:v>
                </c:pt>
                <c:pt idx="41">
                  <c:v>579.67721398174115</c:v>
                </c:pt>
                <c:pt idx="42">
                  <c:v>620.10882855321347</c:v>
                </c:pt>
                <c:pt idx="43">
                  <c:v>662.9026102222175</c:v>
                </c:pt>
                <c:pt idx="44">
                  <c:v>699.05379465666272</c:v>
                </c:pt>
                <c:pt idx="45">
                  <c:v>701.23520740378183</c:v>
                </c:pt>
                <c:pt idx="46">
                  <c:v>680.49074690361624</c:v>
                </c:pt>
                <c:pt idx="47">
                  <c:v>634.6662200826637</c:v>
                </c:pt>
                <c:pt idx="48">
                  <c:v>594.98013498809587</c:v>
                </c:pt>
                <c:pt idx="49">
                  <c:v>585.79461630559251</c:v>
                </c:pt>
                <c:pt idx="50">
                  <c:v>589.77378919193177</c:v>
                </c:pt>
                <c:pt idx="51">
                  <c:v>608.44682014398654</c:v>
                </c:pt>
                <c:pt idx="52">
                  <c:v>647.66722544162405</c:v>
                </c:pt>
                <c:pt idx="53">
                  <c:v>693.0972117852308</c:v>
                </c:pt>
                <c:pt idx="54">
                  <c:v>738.47239061342339</c:v>
                </c:pt>
                <c:pt idx="55">
                  <c:v>761.49154708736626</c:v>
                </c:pt>
                <c:pt idx="56">
                  <c:v>752.56336600958321</c:v>
                </c:pt>
                <c:pt idx="57">
                  <c:v>723.02755913607984</c:v>
                </c:pt>
                <c:pt idx="58">
                  <c:v>682.5465809839169</c:v>
                </c:pt>
                <c:pt idx="59">
                  <c:v>655.37294120794547</c:v>
                </c:pt>
                <c:pt idx="60">
                  <c:v>634.06914951601152</c:v>
                </c:pt>
                <c:pt idx="61">
                  <c:v>625.24513953433348</c:v>
                </c:pt>
                <c:pt idx="62">
                  <c:v>619.70958047750435</c:v>
                </c:pt>
                <c:pt idx="63">
                  <c:v>624.63136899533094</c:v>
                </c:pt>
                <c:pt idx="64">
                  <c:v>638.15793743317909</c:v>
                </c:pt>
                <c:pt idx="65">
                  <c:v>658.43671813641447</c:v>
                </c:pt>
                <c:pt idx="66">
                  <c:v>688.36706548726363</c:v>
                </c:pt>
                <c:pt idx="67">
                  <c:v>723.28489674080038</c:v>
                </c:pt>
                <c:pt idx="68">
                  <c:v>751.5601307597783</c:v>
                </c:pt>
                <c:pt idx="69">
                  <c:v>751.11622670174165</c:v>
                </c:pt>
                <c:pt idx="70">
                  <c:v>719.8704989809529</c:v>
                </c:pt>
                <c:pt idx="71">
                  <c:v>674.04597216000036</c:v>
                </c:pt>
                <c:pt idx="72">
                  <c:v>636.98520387058841</c:v>
                </c:pt>
                <c:pt idx="73">
                  <c:v>614.6731011623059</c:v>
                </c:pt>
                <c:pt idx="74">
                  <c:v>613.40164043833374</c:v>
                </c:pt>
                <c:pt idx="75">
                  <c:v>632.07467139038852</c:v>
                </c:pt>
                <c:pt idx="76">
                  <c:v>666.04444307771462</c:v>
                </c:pt>
                <c:pt idx="77">
                  <c:v>711.47442942132125</c:v>
                </c:pt>
                <c:pt idx="78">
                  <c:v>751.59897463920231</c:v>
                </c:pt>
                <c:pt idx="79">
                  <c:v>779.86876472345671</c:v>
                </c:pt>
                <c:pt idx="80">
                  <c:v>791.94311808691987</c:v>
                </c:pt>
                <c:pt idx="81">
                  <c:v>744.03009357732617</c:v>
                </c:pt>
                <c:pt idx="82">
                  <c:v>711.42506584063051</c:v>
                </c:pt>
                <c:pt idx="83">
                  <c:v>681.62610925950321</c:v>
                </c:pt>
                <c:pt idx="84">
                  <c:v>665.57295117788078</c:v>
                </c:pt>
                <c:pt idx="85">
                  <c:v>654.12362439104697</c:v>
                </c:pt>
                <c:pt idx="86">
                  <c:v>653.83869894452937</c:v>
                </c:pt>
                <c:pt idx="87">
                  <c:v>653.50985385204444</c:v>
                </c:pt>
                <c:pt idx="88">
                  <c:v>653.90983826411377</c:v>
                </c:pt>
                <c:pt idx="89">
                  <c:v>666.31266855188176</c:v>
                </c:pt>
                <c:pt idx="90">
                  <c:v>688.36706548726363</c:v>
                </c:pt>
                <c:pt idx="91">
                  <c:v>718.03426313048885</c:v>
                </c:pt>
                <c:pt idx="92">
                  <c:v>733.18291312368774</c:v>
                </c:pt>
                <c:pt idx="93">
                  <c:v>719.61242503987228</c:v>
                </c:pt>
                <c:pt idx="94">
                  <c:v>675.24011329330472</c:v>
                </c:pt>
                <c:pt idx="95">
                  <c:v>618.91431925172901</c:v>
                </c:pt>
                <c:pt idx="96">
                  <c:v>566.10165013138237</c:v>
                </c:pt>
                <c:pt idx="97">
                  <c:v>535.91359700763269</c:v>
                </c:pt>
                <c:pt idx="98">
                  <c:v>524.14086906303737</c:v>
                </c:pt>
                <c:pt idx="99">
                  <c:v>529.68731598931322</c:v>
                </c:pt>
                <c:pt idx="100">
                  <c:v>553.15582045601616</c:v>
                </c:pt>
                <c:pt idx="101">
                  <c:v>582.83390596868821</c:v>
                </c:pt>
                <c:pt idx="102">
                  <c:v>609.83186716079024</c:v>
                </c:pt>
                <c:pt idx="103">
                  <c:v>630.22570682957746</c:v>
                </c:pt>
                <c:pt idx="104">
                  <c:v>631.79879297241746</c:v>
                </c:pt>
                <c:pt idx="105">
                  <c:v>620.64020373500466</c:v>
                </c:pt>
                <c:pt idx="106">
                  <c:v>595.91112641377629</c:v>
                </c:pt>
                <c:pt idx="107">
                  <c:v>589.74002107905108</c:v>
                </c:pt>
                <c:pt idx="108">
                  <c:v>607.81598146445378</c:v>
                </c:pt>
                <c:pt idx="109">
                  <c:v>625.24513953433348</c:v>
                </c:pt>
                <c:pt idx="110">
                  <c:v>656.46401574968513</c:v>
                </c:pt>
                <c:pt idx="111">
                  <c:v>661.38580426751184</c:v>
                </c:pt>
                <c:pt idx="112">
                  <c:v>669.66173909504846</c:v>
                </c:pt>
                <c:pt idx="113">
                  <c:v>695.19115340859537</c:v>
                </c:pt>
                <c:pt idx="114">
                  <c:v>730.37213436975605</c:v>
                </c:pt>
                <c:pt idx="115">
                  <c:v>765.2899656232928</c:v>
                </c:pt>
                <c:pt idx="116">
                  <c:v>788.3145660319592</c:v>
                </c:pt>
                <c:pt idx="117">
                  <c:v>785.24534516876679</c:v>
                </c:pt>
                <c:pt idx="118">
                  <c:v>746.12366703251075</c:v>
                </c:pt>
                <c:pt idx="119">
                  <c:v>697.67382340640233</c:v>
                </c:pt>
                <c:pt idx="120">
                  <c:v>655.36242150667886</c:v>
                </c:pt>
                <c:pt idx="121">
                  <c:v>638.30095240870799</c:v>
                </c:pt>
                <c:pt idx="122">
                  <c:v>634.40417487957995</c:v>
                </c:pt>
                <c:pt idx="123">
                  <c:v>647.8265722213232</c:v>
                </c:pt>
                <c:pt idx="124">
                  <c:v>673.9203934931819</c:v>
                </c:pt>
                <c:pt idx="125">
                  <c:v>719.35037983678853</c:v>
                </c:pt>
                <c:pt idx="126">
                  <c:v>764.72555866498124</c:v>
                </c:pt>
                <c:pt idx="127">
                  <c:v>785.11939833376823</c:v>
                </c:pt>
                <c:pt idx="128">
                  <c:v>776.19121725598518</c:v>
                </c:pt>
                <c:pt idx="129">
                  <c:v>741.40477677217041</c:v>
                </c:pt>
                <c:pt idx="130">
                  <c:v>700.92379862000735</c:v>
                </c:pt>
                <c:pt idx="131">
                  <c:v>671.12484203888005</c:v>
                </c:pt>
                <c:pt idx="132">
                  <c:v>652.44636715210186</c:v>
                </c:pt>
                <c:pt idx="133">
                  <c:v>643.62235717042381</c:v>
                </c:pt>
                <c:pt idx="134">
                  <c:v>643.33743172390621</c:v>
                </c:pt>
                <c:pt idx="135">
                  <c:v>656.13517065720021</c:v>
                </c:pt>
                <c:pt idx="136">
                  <c:v>677.53768951051575</c:v>
                </c:pt>
                <c:pt idx="137">
                  <c:v>703.06710382406277</c:v>
                </c:pt>
                <c:pt idx="138">
                  <c:v>743.49871839553487</c:v>
                </c:pt>
                <c:pt idx="139">
                  <c:v>786.29250006453901</c:v>
                </c:pt>
                <c:pt idx="140">
                  <c:v>819.81836769382835</c:v>
                </c:pt>
                <c:pt idx="141">
                  <c:v>821.99978044094769</c:v>
                </c:pt>
                <c:pt idx="142">
                  <c:v>790.75405272015894</c:v>
                </c:pt>
                <c:pt idx="143">
                  <c:v>752.80547631467368</c:v>
                </c:pt>
                <c:pt idx="144">
                  <c:v>713.11939122010585</c:v>
                </c:pt>
                <c:pt idx="145">
                  <c:v>703.93387253760238</c:v>
                </c:pt>
                <c:pt idx="146">
                  <c:v>755.1687479167457</c:v>
                </c:pt>
                <c:pt idx="147">
                  <c:v>768.59114525848895</c:v>
                </c:pt>
                <c:pt idx="148">
                  <c:v>784.1836993097246</c:v>
                </c:pt>
                <c:pt idx="149">
                  <c:v>798.10988399146186</c:v>
                </c:pt>
                <c:pt idx="150">
                  <c:v>825.107845183564</c:v>
                </c:pt>
                <c:pt idx="151">
                  <c:v>840.25105124203958</c:v>
                </c:pt>
                <c:pt idx="152">
                  <c:v>828.69755335910065</c:v>
                </c:pt>
                <c:pt idx="153">
                  <c:v>793.91111287528599</c:v>
                </c:pt>
                <c:pt idx="154">
                  <c:v>750.80481791796717</c:v>
                </c:pt>
                <c:pt idx="155">
                  <c:v>715.75522772652835</c:v>
                </c:pt>
                <c:pt idx="156">
                  <c:v>683.95016881397123</c:v>
                </c:pt>
                <c:pt idx="157">
                  <c:v>672.50084202713742</c:v>
                </c:pt>
                <c:pt idx="158">
                  <c:v>666.96528297030829</c:v>
                </c:pt>
                <c:pt idx="159">
                  <c:v>669.26175468297913</c:v>
                </c:pt>
                <c:pt idx="160">
                  <c:v>680.16300631567151</c:v>
                </c:pt>
                <c:pt idx="161">
                  <c:v>695.19115340859537</c:v>
                </c:pt>
                <c:pt idx="162">
                  <c:v>730.37213436975605</c:v>
                </c:pt>
                <c:pt idx="163">
                  <c:v>767.91528242844856</c:v>
                </c:pt>
                <c:pt idx="164">
                  <c:v>796.19051644742649</c:v>
                </c:pt>
                <c:pt idx="165">
                  <c:v>795.74661238938995</c:v>
                </c:pt>
                <c:pt idx="166">
                  <c:v>761.87556786344544</c:v>
                </c:pt>
                <c:pt idx="167">
                  <c:v>710.80040743218115</c:v>
                </c:pt>
                <c:pt idx="168">
                  <c:v>668.48900553245767</c:v>
                </c:pt>
                <c:pt idx="169">
                  <c:v>640.92626921386375</c:v>
                </c:pt>
                <c:pt idx="170">
                  <c:v>623.90290765895691</c:v>
                </c:pt>
                <c:pt idx="171">
                  <c:v>629.44935458523275</c:v>
                </c:pt>
                <c:pt idx="172">
                  <c:v>652.91785905193569</c:v>
                </c:pt>
                <c:pt idx="173">
                  <c:v>693.0972117852308</c:v>
                </c:pt>
                <c:pt idx="174">
                  <c:v>727.97112339280022</c:v>
                </c:pt>
                <c:pt idx="175">
                  <c:v>761.49154708736626</c:v>
                </c:pt>
                <c:pt idx="176">
                  <c:v>768.31526684051789</c:v>
                </c:pt>
                <c:pt idx="177">
                  <c:v>725.65287594123572</c:v>
                </c:pt>
                <c:pt idx="178">
                  <c:v>700.92379862000735</c:v>
                </c:pt>
                <c:pt idx="179">
                  <c:v>673.75015884403592</c:v>
                </c:pt>
                <c:pt idx="180">
                  <c:v>657.69700076241338</c:v>
                </c:pt>
                <c:pt idx="181">
                  <c:v>667.2502084168259</c:v>
                </c:pt>
                <c:pt idx="182">
                  <c:v>656.46401574968513</c:v>
                </c:pt>
                <c:pt idx="183">
                  <c:v>661.38580426751184</c:v>
                </c:pt>
                <c:pt idx="184">
                  <c:v>669.66173909504846</c:v>
                </c:pt>
                <c:pt idx="185">
                  <c:v>692.56583660343961</c:v>
                </c:pt>
                <c:pt idx="186">
                  <c:v>730.37213436975605</c:v>
                </c:pt>
                <c:pt idx="187">
                  <c:v>765.2899656232928</c:v>
                </c:pt>
                <c:pt idx="188">
                  <c:v>790.93988283711496</c:v>
                </c:pt>
                <c:pt idx="189">
                  <c:v>787.87066197392255</c:v>
                </c:pt>
                <c:pt idx="190">
                  <c:v>756.6249342531338</c:v>
                </c:pt>
                <c:pt idx="191">
                  <c:v>713.42572423733702</c:v>
                </c:pt>
                <c:pt idx="192">
                  <c:v>678.99027275308072</c:v>
                </c:pt>
                <c:pt idx="193">
                  <c:v>654.05285323964256</c:v>
                </c:pt>
                <c:pt idx="194">
                  <c:v>652.7813925156704</c:v>
                </c:pt>
                <c:pt idx="195">
                  <c:v>668.82910666256942</c:v>
                </c:pt>
                <c:pt idx="196">
                  <c:v>702.7988783498954</c:v>
                </c:pt>
                <c:pt idx="197">
                  <c:v>753.47949830381367</c:v>
                </c:pt>
                <c:pt idx="198">
                  <c:v>814.60657796294095</c:v>
                </c:pt>
                <c:pt idx="199">
                  <c:v>848.12700165750687</c:v>
                </c:pt>
                <c:pt idx="200">
                  <c:v>841.82413738487958</c:v>
                </c:pt>
                <c:pt idx="201">
                  <c:v>812.28833051137633</c:v>
                </c:pt>
                <c:pt idx="202">
                  <c:v>769.18203555405762</c:v>
                </c:pt>
                <c:pt idx="203">
                  <c:v>747.25902938839772</c:v>
                </c:pt>
                <c:pt idx="204">
                  <c:v>731.20587130677518</c:v>
                </c:pt>
                <c:pt idx="205">
                  <c:v>719.75654451994149</c:v>
                </c:pt>
                <c:pt idx="206">
                  <c:v>722.09693587857953</c:v>
                </c:pt>
                <c:pt idx="207">
                  <c:v>745.39594203249669</c:v>
                </c:pt>
                <c:pt idx="208">
                  <c:v>785.17567852190257</c:v>
                </c:pt>
                <c:pt idx="209">
                  <c:v>839.58357769216309</c:v>
                </c:pt>
                <c:pt idx="210">
                  <c:v>890.51645948425846</c:v>
                </c:pt>
                <c:pt idx="211">
                  <c:v>941.1861915687299</c:v>
                </c:pt>
                <c:pt idx="212">
                  <c:v>945.83357434130562</c:v>
                </c:pt>
                <c:pt idx="213">
                  <c:v>929.63776945233451</c:v>
                </c:pt>
                <c:pt idx="214">
                  <c:v>885.26545770576695</c:v>
                </c:pt>
                <c:pt idx="215">
                  <c:v>831.56498046934689</c:v>
                </c:pt>
                <c:pt idx="216">
                  <c:v>789.25357856962341</c:v>
                </c:pt>
                <c:pt idx="217">
                  <c:v>764.31615905618526</c:v>
                </c:pt>
                <c:pt idx="218">
                  <c:v>760.41938152705723</c:v>
                </c:pt>
                <c:pt idx="219">
                  <c:v>776.46709567395624</c:v>
                </c:pt>
                <c:pt idx="220">
                  <c:v>807.81155055612658</c:v>
                </c:pt>
                <c:pt idx="221">
                  <c:v>847.99090328942157</c:v>
                </c:pt>
                <c:pt idx="222">
                  <c:v>885.49013170214687</c:v>
                </c:pt>
                <c:pt idx="223">
                  <c:v>908.50928817608974</c:v>
                </c:pt>
                <c:pt idx="224">
                  <c:v>894.33047348799505</c:v>
                </c:pt>
                <c:pt idx="225">
                  <c:v>859.54403300418039</c:v>
                </c:pt>
                <c:pt idx="226">
                  <c:v>808.56178763139428</c:v>
                </c:pt>
                <c:pt idx="227">
                  <c:v>773.51219743995546</c:v>
                </c:pt>
                <c:pt idx="228">
                  <c:v>744.3324553325541</c:v>
                </c:pt>
                <c:pt idx="229">
                  <c:v>735.50844535087606</c:v>
                </c:pt>
                <c:pt idx="230">
                  <c:v>732.59820309920269</c:v>
                </c:pt>
                <c:pt idx="231">
                  <c:v>734.89467481187353</c:v>
                </c:pt>
                <c:pt idx="232">
                  <c:v>751.04656005487743</c:v>
                </c:pt>
                <c:pt idx="233">
                  <c:v>779.20129117358022</c:v>
                </c:pt>
                <c:pt idx="234">
                  <c:v>822.25822255020819</c:v>
                </c:pt>
                <c:pt idx="235">
                  <c:v>865.05200421921234</c:v>
                </c:pt>
                <c:pt idx="236">
                  <c:v>895.95255504334591</c:v>
                </c:pt>
                <c:pt idx="237">
                  <c:v>887.63270056984209</c:v>
                </c:pt>
                <c:pt idx="238">
                  <c:v>848.51102243358594</c:v>
                </c:pt>
                <c:pt idx="239">
                  <c:v>797.43586200232187</c:v>
                </c:pt>
                <c:pt idx="240">
                  <c:v>752.49914329744252</c:v>
                </c:pt>
                <c:pt idx="241">
                  <c:v>730.18704058916023</c:v>
                </c:pt>
                <c:pt idx="242">
                  <c:v>739.41684708581101</c:v>
                </c:pt>
                <c:pt idx="243">
                  <c:v>784.34304608942364</c:v>
                </c:pt>
                <c:pt idx="244">
                  <c:v>855.06725304893052</c:v>
                </c:pt>
                <c:pt idx="245">
                  <c:v>908.37318980800444</c:v>
                </c:pt>
                <c:pt idx="246">
                  <c:v>977.37621988259912</c:v>
                </c:pt>
                <c:pt idx="247">
                  <c:v>1026.6485444080997</c:v>
                </c:pt>
                <c:pt idx="248">
                  <c:v>1022.9709969406282</c:v>
                </c:pt>
                <c:pt idx="249">
                  <c:v>980.30860604134602</c:v>
                </c:pt>
                <c:pt idx="250">
                  <c:v>905.69850942215794</c:v>
                </c:pt>
                <c:pt idx="251">
                  <c:v>841.77043437400562</c:v>
                </c:pt>
                <c:pt idx="252">
                  <c:v>802.0894250459811</c:v>
                </c:pt>
                <c:pt idx="253">
                  <c:v>782.76414784368001</c:v>
                </c:pt>
                <c:pt idx="254">
                  <c:v>779.85390559200675</c:v>
                </c:pt>
                <c:pt idx="255">
                  <c:v>779.52506049952183</c:v>
                </c:pt>
                <c:pt idx="256">
                  <c:v>795.67694574252562</c:v>
                </c:pt>
                <c:pt idx="257">
                  <c:v>813.33040964060535</c:v>
                </c:pt>
                <c:pt idx="258">
                  <c:v>835.38480657598711</c:v>
                </c:pt>
                <c:pt idx="259">
                  <c:v>865.05200421921234</c:v>
                </c:pt>
                <c:pt idx="260">
                  <c:v>885.45128782272286</c:v>
                </c:pt>
                <c:pt idx="261">
                  <c:v>874.50611654406316</c:v>
                </c:pt>
                <c:pt idx="262">
                  <c:v>838.00975521296289</c:v>
                </c:pt>
                <c:pt idx="263">
                  <c:v>776.43332756107554</c:v>
                </c:pt>
                <c:pt idx="264">
                  <c:v>728.87129205104054</c:v>
                </c:pt>
                <c:pt idx="265">
                  <c:v>696.0579221221351</c:v>
                </c:pt>
                <c:pt idx="266">
                  <c:v>676.40924376207238</c:v>
                </c:pt>
                <c:pt idx="267">
                  <c:v>668.82910666256942</c:v>
                </c:pt>
                <c:pt idx="268">
                  <c:v>676.54571029833767</c:v>
                </c:pt>
                <c:pt idx="269">
                  <c:v>630.08960846149216</c:v>
                </c:pt>
                <c:pt idx="270">
                  <c:v>654.46225284843842</c:v>
                </c:pt>
                <c:pt idx="271">
                  <c:v>674.85609251722565</c:v>
                </c:pt>
                <c:pt idx="272">
                  <c:v>671.17854504975412</c:v>
                </c:pt>
                <c:pt idx="273">
                  <c:v>639.01742137109511</c:v>
                </c:pt>
                <c:pt idx="274">
                  <c:v>606.41239363439945</c:v>
                </c:pt>
                <c:pt idx="275">
                  <c:v>573.98812024811639</c:v>
                </c:pt>
                <c:pt idx="276">
                  <c:v>542.18306133555939</c:v>
                </c:pt>
                <c:pt idx="277">
                  <c:v>533.35905135388123</c:v>
                </c:pt>
                <c:pt idx="278">
                  <c:v>538.32475951767515</c:v>
                </c:pt>
                <c:pt idx="279">
                  <c:v>532.7452808148787</c:v>
                </c:pt>
                <c:pt idx="280">
                  <c:v>533.14526522694791</c:v>
                </c:pt>
                <c:pt idx="281">
                  <c:v>550.79872912502765</c:v>
                </c:pt>
                <c:pt idx="282">
                  <c:v>583.35439328103257</c:v>
                </c:pt>
                <c:pt idx="283">
                  <c:v>620.89754133972508</c:v>
                </c:pt>
                <c:pt idx="284">
                  <c:v>643.92214174839137</c:v>
                </c:pt>
                <c:pt idx="285">
                  <c:v>643.47823769035483</c:v>
                </c:pt>
                <c:pt idx="286">
                  <c:v>609.60719316441032</c:v>
                </c:pt>
                <c:pt idx="287">
                  <c:v>563.78266634345766</c:v>
                </c:pt>
                <c:pt idx="288">
                  <c:v>529.34721485920136</c:v>
                </c:pt>
                <c:pt idx="289">
                  <c:v>512.28574576123071</c:v>
                </c:pt>
                <c:pt idx="290">
                  <c:v>516.26491864756997</c:v>
                </c:pt>
                <c:pt idx="291">
                  <c:v>540.18858320993627</c:v>
                </c:pt>
                <c:pt idx="292">
                  <c:v>574.15835489726237</c:v>
                </c:pt>
                <c:pt idx="293">
                  <c:v>611.71239082540171</c:v>
                </c:pt>
                <c:pt idx="294">
                  <c:v>657.0875696535943</c:v>
                </c:pt>
                <c:pt idx="295">
                  <c:v>674.85609251722565</c:v>
                </c:pt>
                <c:pt idx="296">
                  <c:v>655.42664421881955</c:v>
                </c:pt>
                <c:pt idx="297">
                  <c:v>610.13893651438161</c:v>
                </c:pt>
                <c:pt idx="298">
                  <c:v>564.40732475190703</c:v>
                </c:pt>
                <c:pt idx="299">
                  <c:v>537.2336849759356</c:v>
                </c:pt>
                <c:pt idx="300">
                  <c:v>518.5552100891573</c:v>
                </c:pt>
                <c:pt idx="301">
                  <c:v>509.73120010747925</c:v>
                </c:pt>
                <c:pt idx="302">
                  <c:v>501.57032424549436</c:v>
                </c:pt>
                <c:pt idx="303">
                  <c:v>498.61616234785367</c:v>
                </c:pt>
                <c:pt idx="304">
                  <c:v>506.89209717539029</c:v>
                </c:pt>
                <c:pt idx="305">
                  <c:v>535.04682829409296</c:v>
                </c:pt>
                <c:pt idx="306">
                  <c:v>564.97717564494212</c:v>
                </c:pt>
                <c:pt idx="307">
                  <c:v>594.64437328816734</c:v>
                </c:pt>
                <c:pt idx="308">
                  <c:v>617.66897369683363</c:v>
                </c:pt>
                <c:pt idx="309">
                  <c:v>617.22506963879709</c:v>
                </c:pt>
                <c:pt idx="310">
                  <c:v>585.97934191800834</c:v>
                </c:pt>
                <c:pt idx="311">
                  <c:v>542.78013190221145</c:v>
                </c:pt>
                <c:pt idx="312">
                  <c:v>505.7193636127995</c:v>
                </c:pt>
                <c:pt idx="313">
                  <c:v>472.90599368389405</c:v>
                </c:pt>
                <c:pt idx="314">
                  <c:v>471.63453295992178</c:v>
                </c:pt>
                <c:pt idx="315">
                  <c:v>479.80629669135351</c:v>
                </c:pt>
                <c:pt idx="316">
                  <c:v>511.15075157352373</c:v>
                </c:pt>
                <c:pt idx="317">
                  <c:v>556.58073791713036</c:v>
                </c:pt>
                <c:pt idx="318">
                  <c:v>599.33059994016719</c:v>
                </c:pt>
                <c:pt idx="319">
                  <c:v>619.7244396089543</c:v>
                </c:pt>
                <c:pt idx="320">
                  <c:v>613.42157533632701</c:v>
                </c:pt>
                <c:pt idx="321">
                  <c:v>578.63513485251224</c:v>
                </c:pt>
                <c:pt idx="322">
                  <c:v>540.77947350550505</c:v>
                </c:pt>
                <c:pt idx="323">
                  <c:v>521.48178414500092</c:v>
                </c:pt>
                <c:pt idx="324">
                  <c:v>518.5552100891573</c:v>
                </c:pt>
                <c:pt idx="325">
                  <c:v>517.60715052294654</c:v>
                </c:pt>
                <c:pt idx="326">
                  <c:v>517.32222507642905</c:v>
                </c:pt>
                <c:pt idx="327">
                  <c:v>537.99591442519022</c:v>
                </c:pt>
                <c:pt idx="328">
                  <c:v>564.6490668888174</c:v>
                </c:pt>
                <c:pt idx="329">
                  <c:v>584.92784759205279</c:v>
                </c:pt>
                <c:pt idx="330">
                  <c:v>630.61009577383663</c:v>
                </c:pt>
                <c:pt idx="331">
                  <c:v>697.03172868924264</c:v>
                </c:pt>
                <c:pt idx="332">
                  <c:v>727.93227951337622</c:v>
                </c:pt>
                <c:pt idx="333">
                  <c:v>724.8630586501838</c:v>
                </c:pt>
                <c:pt idx="334">
                  <c:v>717.24518217579714</c:v>
                </c:pt>
                <c:pt idx="335">
                  <c:v>660.91938813422144</c:v>
                </c:pt>
                <c:pt idx="336">
                  <c:v>602.85608540356327</c:v>
                </c:pt>
                <c:pt idx="337">
                  <c:v>567.41739866950206</c:v>
                </c:pt>
                <c:pt idx="338">
                  <c:v>560.89530433521827</c:v>
                </c:pt>
                <c:pt idx="339">
                  <c:v>579.56833528727293</c:v>
                </c:pt>
                <c:pt idx="340">
                  <c:v>624.03937419522219</c:v>
                </c:pt>
                <c:pt idx="341">
                  <c:v>685.2212613697634</c:v>
                </c:pt>
                <c:pt idx="342">
                  <c:v>730.5964401979561</c:v>
                </c:pt>
                <c:pt idx="343">
                  <c:v>743.11432945127581</c:v>
                </c:pt>
                <c:pt idx="344">
                  <c:v>723.68488115286959</c:v>
                </c:pt>
                <c:pt idx="345">
                  <c:v>678.39717344843177</c:v>
                </c:pt>
                <c:pt idx="346">
                  <c:v>643.16682890658035</c:v>
                </c:pt>
                <c:pt idx="347">
                  <c:v>618.61850593576457</c:v>
                </c:pt>
                <c:pt idx="348">
                  <c:v>581.56281341289593</c:v>
                </c:pt>
                <c:pt idx="349">
                  <c:v>601.6172882879315</c:v>
                </c:pt>
                <c:pt idx="350">
                  <c:v>588.20577881563497</c:v>
                </c:pt>
                <c:pt idx="351">
                  <c:v>582.62630011283852</c:v>
                </c:pt>
                <c:pt idx="352">
                  <c:v>588.27691813521938</c:v>
                </c:pt>
                <c:pt idx="353">
                  <c:v>621.68228286423368</c:v>
                </c:pt>
                <c:pt idx="354">
                  <c:v>654.23794702023861</c:v>
                </c:pt>
                <c:pt idx="355">
                  <c:v>686.53046146861959</c:v>
                </c:pt>
                <c:pt idx="356">
                  <c:v>712.18037868244164</c:v>
                </c:pt>
                <c:pt idx="357">
                  <c:v>698.60989059862607</c:v>
                </c:pt>
                <c:pt idx="358">
                  <c:v>664.73884607268155</c:v>
                </c:pt>
                <c:pt idx="359">
                  <c:v>618.91431925172901</c:v>
                </c:pt>
                <c:pt idx="360">
                  <c:v>579.2282341571613</c:v>
                </c:pt>
                <c:pt idx="361">
                  <c:v>562.16676505919042</c:v>
                </c:pt>
                <c:pt idx="362">
                  <c:v>563.52062114037392</c:v>
                </c:pt>
                <c:pt idx="363">
                  <c:v>611.07213694914242</c:v>
                </c:pt>
                <c:pt idx="364">
                  <c:v>658.16849266224722</c:v>
                </c:pt>
                <c:pt idx="365">
                  <c:v>711.47442942132125</c:v>
                </c:pt>
                <c:pt idx="366">
                  <c:v>762.10024185982536</c:v>
                </c:pt>
                <c:pt idx="367">
                  <c:v>769.36749750283354</c:v>
                </c:pt>
                <c:pt idx="368">
                  <c:v>721.05956434771394</c:v>
                </c:pt>
                <c:pt idx="369">
                  <c:v>667.89590622780872</c:v>
                </c:pt>
                <c:pt idx="370">
                  <c:v>619.53897766017838</c:v>
                </c:pt>
                <c:pt idx="371">
                  <c:v>579.23875385842791</c:v>
                </c:pt>
                <c:pt idx="372">
                  <c:v>565.81091258196125</c:v>
                </c:pt>
                <c:pt idx="373">
                  <c:v>556.9869026002832</c:v>
                </c:pt>
                <c:pt idx="374">
                  <c:v>564.57792756923288</c:v>
                </c:pt>
                <c:pt idx="375">
                  <c:v>564.24908247674807</c:v>
                </c:pt>
                <c:pt idx="376">
                  <c:v>577.77565091459633</c:v>
                </c:pt>
                <c:pt idx="377">
                  <c:v>621.68228286423368</c:v>
                </c:pt>
                <c:pt idx="378">
                  <c:v>646.36199660477121</c:v>
                </c:pt>
                <c:pt idx="379">
                  <c:v>676.02919424799632</c:v>
                </c:pt>
                <c:pt idx="380">
                  <c:v>696.42847785150684</c:v>
                </c:pt>
                <c:pt idx="381">
                  <c:v>677.60735615737997</c:v>
                </c:pt>
                <c:pt idx="382">
                  <c:v>620.10846038503337</c:v>
                </c:pt>
                <c:pt idx="383">
                  <c:v>553.28139912283461</c:v>
                </c:pt>
                <c:pt idx="384">
                  <c:v>500.46873000248792</c:v>
                </c:pt>
                <c:pt idx="385">
                  <c:v>465.03004326842671</c:v>
                </c:pt>
                <c:pt idx="386">
                  <c:v>450.63199851867557</c:v>
                </c:pt>
                <c:pt idx="387">
                  <c:v>453.55312863979572</c:v>
                </c:pt>
                <c:pt idx="388">
                  <c:v>477.0216331064986</c:v>
                </c:pt>
                <c:pt idx="389">
                  <c:v>517.2009858397937</c:v>
                </c:pt>
                <c:pt idx="390">
                  <c:v>554.700214252519</c:v>
                </c:pt>
                <c:pt idx="391">
                  <c:v>575.09405392130611</c:v>
                </c:pt>
                <c:pt idx="392">
                  <c:v>568.79118964867882</c:v>
                </c:pt>
                <c:pt idx="393">
                  <c:v>544.5060163854871</c:v>
                </c:pt>
                <c:pt idx="394">
                  <c:v>517.15162225910296</c:v>
                </c:pt>
                <c:pt idx="395">
                  <c:v>497.85393289859894</c:v>
                </c:pt>
                <c:pt idx="396">
                  <c:v>500.17799245306691</c:v>
                </c:pt>
                <c:pt idx="397">
                  <c:v>499.22993288685615</c:v>
                </c:pt>
                <c:pt idx="398">
                  <c:v>485.81842341455967</c:v>
                </c:pt>
                <c:pt idx="399">
                  <c:v>472.36299429629588</c:v>
                </c:pt>
                <c:pt idx="400">
                  <c:v>480.6389291238325</c:v>
                </c:pt>
                <c:pt idx="401">
                  <c:v>500.91770982706788</c:v>
                </c:pt>
                <c:pt idx="402">
                  <c:v>536.09869078822862</c:v>
                </c:pt>
                <c:pt idx="403">
                  <c:v>573.64183884692113</c:v>
                </c:pt>
                <c:pt idx="404">
                  <c:v>596.66643925558742</c:v>
                </c:pt>
                <c:pt idx="405">
                  <c:v>590.97190158723924</c:v>
                </c:pt>
                <c:pt idx="406">
                  <c:v>557.10085706129473</c:v>
                </c:pt>
                <c:pt idx="407">
                  <c:v>511.27633024034219</c:v>
                </c:pt>
                <c:pt idx="408">
                  <c:v>471.59024514577436</c:v>
                </c:pt>
                <c:pt idx="409">
                  <c:v>444.0275088271805</c:v>
                </c:pt>
                <c:pt idx="410">
                  <c:v>440.13073129805247</c:v>
                </c:pt>
                <c:pt idx="411">
                  <c:v>448.30249502948419</c:v>
                </c:pt>
                <c:pt idx="412">
                  <c:v>484.89758352196588</c:v>
                </c:pt>
                <c:pt idx="413">
                  <c:v>527.70225306041675</c:v>
                </c:pt>
                <c:pt idx="414">
                  <c:v>578.32806549892098</c:v>
                </c:pt>
                <c:pt idx="415">
                  <c:v>624.97507321926582</c:v>
                </c:pt>
                <c:pt idx="416">
                  <c:v>616.04689214148289</c:v>
                </c:pt>
                <c:pt idx="417">
                  <c:v>631.14147095562771</c:v>
                </c:pt>
                <c:pt idx="418">
                  <c:v>635.29087849111295</c:v>
                </c:pt>
                <c:pt idx="419">
                  <c:v>613.36787232545305</c:v>
                </c:pt>
                <c:pt idx="420">
                  <c:v>594.68939743867486</c:v>
                </c:pt>
                <c:pt idx="421">
                  <c:v>588.49070426215258</c:v>
                </c:pt>
                <c:pt idx="422">
                  <c:v>590.83109562079073</c:v>
                </c:pt>
                <c:pt idx="423">
                  <c:v>593.12756733346168</c:v>
                </c:pt>
                <c:pt idx="424">
                  <c:v>604.02881896615406</c:v>
                </c:pt>
                <c:pt idx="425">
                  <c:v>626.93291647454521</c:v>
                </c:pt>
                <c:pt idx="426">
                  <c:v>651.61263021508273</c:v>
                </c:pt>
                <c:pt idx="427">
                  <c:v>681.27982785830795</c:v>
                </c:pt>
                <c:pt idx="428">
                  <c:v>696.42847785150684</c:v>
                </c:pt>
                <c:pt idx="429">
                  <c:v>695.9845737934703</c:v>
                </c:pt>
                <c:pt idx="430">
                  <c:v>667.36416287783732</c:v>
                </c:pt>
                <c:pt idx="431">
                  <c:v>639.91685369297522</c:v>
                </c:pt>
                <c:pt idx="432">
                  <c:v>613.35735262418632</c:v>
                </c:pt>
                <c:pt idx="433">
                  <c:v>593.6705667210598</c:v>
                </c:pt>
                <c:pt idx="434">
                  <c:v>608.1510068280221</c:v>
                </c:pt>
                <c:pt idx="435">
                  <c:v>603.19618653367502</c:v>
                </c:pt>
                <c:pt idx="436">
                  <c:v>610.91279016944327</c:v>
                </c:pt>
                <c:pt idx="437">
                  <c:v>643.21619248727109</c:v>
                </c:pt>
                <c:pt idx="438">
                  <c:v>678.09010409484051</c:v>
                </c:pt>
                <c:pt idx="439">
                  <c:v>695.85862695847186</c:v>
                </c:pt>
                <c:pt idx="440">
                  <c:v>686.93044588068881</c:v>
                </c:pt>
                <c:pt idx="441">
                  <c:v>652.14400539687392</c:v>
                </c:pt>
                <c:pt idx="442">
                  <c:v>627.41492807564555</c:v>
                </c:pt>
                <c:pt idx="443">
                  <c:v>608.11723871514153</c:v>
                </c:pt>
                <c:pt idx="444">
                  <c:v>597.31471424383062</c:v>
                </c:pt>
                <c:pt idx="445">
                  <c:v>585.8653874569967</c:v>
                </c:pt>
                <c:pt idx="446">
                  <c:v>577.70451159501181</c:v>
                </c:pt>
                <c:pt idx="447">
                  <c:v>577.37566650252688</c:v>
                </c:pt>
                <c:pt idx="448">
                  <c:v>593.5275517455309</c:v>
                </c:pt>
                <c:pt idx="449">
                  <c:v>611.18101564361052</c:v>
                </c:pt>
                <c:pt idx="450">
                  <c:v>648.98731340992708</c:v>
                </c:pt>
                <c:pt idx="451">
                  <c:v>686.53046146861959</c:v>
                </c:pt>
                <c:pt idx="452">
                  <c:v>706.92974507213012</c:v>
                </c:pt>
                <c:pt idx="453">
                  <c:v>703.8605242089377</c:v>
                </c:pt>
                <c:pt idx="454">
                  <c:v>672.61479648814895</c:v>
                </c:pt>
                <c:pt idx="455">
                  <c:v>632.04090327750794</c:v>
                </c:pt>
                <c:pt idx="456">
                  <c:v>587.10418457262858</c:v>
                </c:pt>
                <c:pt idx="457">
                  <c:v>559.54144825403466</c:v>
                </c:pt>
                <c:pt idx="458">
                  <c:v>555.64467072490663</c:v>
                </c:pt>
                <c:pt idx="459">
                  <c:v>566.44175126149412</c:v>
                </c:pt>
                <c:pt idx="460">
                  <c:v>592.53557253335282</c:v>
                </c:pt>
                <c:pt idx="461">
                  <c:v>635.3402420718038</c:v>
                </c:pt>
                <c:pt idx="462">
                  <c:v>685.96605451030791</c:v>
                </c:pt>
                <c:pt idx="463">
                  <c:v>703.73457737393915</c:v>
                </c:pt>
                <c:pt idx="464">
                  <c:v>684.30512907553293</c:v>
                </c:pt>
                <c:pt idx="465">
                  <c:v>649.51868859171827</c:v>
                </c:pt>
                <c:pt idx="466">
                  <c:v>614.28834404986674</c:v>
                </c:pt>
                <c:pt idx="467">
                  <c:v>589.74002107905108</c:v>
                </c:pt>
                <c:pt idx="468">
                  <c:v>573.68686299742865</c:v>
                </c:pt>
                <c:pt idx="469">
                  <c:v>559.61221940543896</c:v>
                </c:pt>
                <c:pt idx="470">
                  <c:v>559.32729395892136</c:v>
                </c:pt>
                <c:pt idx="471">
                  <c:v>569.49971608705971</c:v>
                </c:pt>
                <c:pt idx="472">
                  <c:v>588.27691813521938</c:v>
                </c:pt>
                <c:pt idx="473">
                  <c:v>616.43164925392216</c:v>
                </c:pt>
                <c:pt idx="474">
                  <c:v>664.73921424086166</c:v>
                </c:pt>
                <c:pt idx="475">
                  <c:v>712.78362952017733</c:v>
                </c:pt>
                <c:pt idx="476">
                  <c:v>730.55759631853198</c:v>
                </c:pt>
                <c:pt idx="477">
                  <c:v>740.6149594811186</c:v>
                </c:pt>
                <c:pt idx="478">
                  <c:v>751.37430064282228</c:v>
                </c:pt>
                <c:pt idx="479">
                  <c:v>726.55230826311583</c:v>
                </c:pt>
                <c:pt idx="480">
                  <c:v>689.49153997370388</c:v>
                </c:pt>
                <c:pt idx="481">
                  <c:v>635.67563560355222</c:v>
                </c:pt>
                <c:pt idx="482">
                  <c:v>626.52822446411267</c:v>
                </c:pt>
                <c:pt idx="483">
                  <c:v>634.69998819554439</c:v>
                </c:pt>
                <c:pt idx="484">
                  <c:v>663.41912627255886</c:v>
                </c:pt>
                <c:pt idx="485">
                  <c:v>711.47442942132125</c:v>
                </c:pt>
                <c:pt idx="486">
                  <c:v>762.10024185982536</c:v>
                </c:pt>
                <c:pt idx="487">
                  <c:v>782.49408152861247</c:v>
                </c:pt>
                <c:pt idx="488">
                  <c:v>757.81399961989473</c:v>
                </c:pt>
                <c:pt idx="489">
                  <c:v>717.77692552576832</c:v>
                </c:pt>
                <c:pt idx="490">
                  <c:v>674.67063056844961</c:v>
                </c:pt>
                <c:pt idx="491">
                  <c:v>644.87167398732231</c:v>
                </c:pt>
                <c:pt idx="492">
                  <c:v>628.8185159057</c:v>
                </c:pt>
                <c:pt idx="493">
                  <c:v>614.74387231371031</c:v>
                </c:pt>
                <c:pt idx="494">
                  <c:v>627.58553089297163</c:v>
                </c:pt>
                <c:pt idx="495">
                  <c:v>627.25668580048671</c:v>
                </c:pt>
                <c:pt idx="496">
                  <c:v>632.90730382286756</c:v>
                </c:pt>
                <c:pt idx="497">
                  <c:v>645.31013411063554</c:v>
                </c:pt>
                <c:pt idx="498">
                  <c:v>675.24048146148482</c:v>
                </c:pt>
                <c:pt idx="499">
                  <c:v>715.40894632533298</c:v>
                </c:pt>
                <c:pt idx="500">
                  <c:v>759.43608117524559</c:v>
                </c:pt>
                <c:pt idx="501">
                  <c:v>751.11622670174165</c:v>
                </c:pt>
                <c:pt idx="502">
                  <c:v>717.24518217579714</c:v>
                </c:pt>
                <c:pt idx="503">
                  <c:v>676.67128896515601</c:v>
                </c:pt>
                <c:pt idx="504">
                  <c:v>631.73457026027688</c:v>
                </c:pt>
                <c:pt idx="505">
                  <c:v>609.42246755199437</c:v>
                </c:pt>
                <c:pt idx="506">
                  <c:v>602.90037321771058</c:v>
                </c:pt>
                <c:pt idx="507">
                  <c:v>618.94808736460959</c:v>
                </c:pt>
                <c:pt idx="508">
                  <c:v>645.04190863646841</c:v>
                </c:pt>
                <c:pt idx="509">
                  <c:v>687.84657817491927</c:v>
                </c:pt>
                <c:pt idx="510">
                  <c:v>727.97112339280022</c:v>
                </c:pt>
                <c:pt idx="511">
                  <c:v>748.36496306158745</c:v>
                </c:pt>
                <c:pt idx="512">
                  <c:v>734.18614837349276</c:v>
                </c:pt>
                <c:pt idx="513">
                  <c:v>699.39970788967798</c:v>
                </c:pt>
                <c:pt idx="514">
                  <c:v>661.54404654267069</c:v>
                </c:pt>
                <c:pt idx="515">
                  <c:v>631.7450899615435</c:v>
                </c:pt>
                <c:pt idx="516">
                  <c:v>610.44129826960955</c:v>
                </c:pt>
                <c:pt idx="517">
                  <c:v>593.7413378724641</c:v>
                </c:pt>
                <c:pt idx="518">
                  <c:v>593.4564124259465</c:v>
                </c:pt>
                <c:pt idx="519">
                  <c:v>595.75288413861745</c:v>
                </c:pt>
                <c:pt idx="520">
                  <c:v>617.15540299193287</c:v>
                </c:pt>
                <c:pt idx="521">
                  <c:v>642.6848173054799</c:v>
                </c:pt>
                <c:pt idx="522">
                  <c:v>688.36706548726363</c:v>
                </c:pt>
                <c:pt idx="523">
                  <c:v>736.41148076657919</c:v>
                </c:pt>
                <c:pt idx="524">
                  <c:v>764.68671478555711</c:v>
                </c:pt>
                <c:pt idx="525">
                  <c:v>758.99217711720894</c:v>
                </c:pt>
                <c:pt idx="526">
                  <c:v>727.7464493964203</c:v>
                </c:pt>
                <c:pt idx="527">
                  <c:v>676.67128896515601</c:v>
                </c:pt>
                <c:pt idx="528">
                  <c:v>639.61052067574406</c:v>
                </c:pt>
                <c:pt idx="529">
                  <c:v>617.29841796746177</c:v>
                </c:pt>
                <c:pt idx="530">
                  <c:v>616.02695724348951</c:v>
                </c:pt>
                <c:pt idx="531">
                  <c:v>626.82403778007699</c:v>
                </c:pt>
                <c:pt idx="532">
                  <c:v>658.16849266224722</c:v>
                </c:pt>
                <c:pt idx="533">
                  <c:v>698.34784539554232</c:v>
                </c:pt>
                <c:pt idx="534">
                  <c:v>735.84707380826762</c:v>
                </c:pt>
                <c:pt idx="535">
                  <c:v>769.36749750283354</c:v>
                </c:pt>
                <c:pt idx="536">
                  <c:v>749.93804920442733</c:v>
                </c:pt>
                <c:pt idx="537">
                  <c:v>704.65034149998951</c:v>
                </c:pt>
                <c:pt idx="538">
                  <c:v>672.04531376329385</c:v>
                </c:pt>
                <c:pt idx="539">
                  <c:v>644.87167398732231</c:v>
                </c:pt>
                <c:pt idx="540">
                  <c:v>626.19319910054412</c:v>
                </c:pt>
                <c:pt idx="541">
                  <c:v>622.6198227291776</c:v>
                </c:pt>
                <c:pt idx="542">
                  <c:v>632.83616450328316</c:v>
                </c:pt>
                <c:pt idx="543">
                  <c:v>679.76302190360229</c:v>
                </c:pt>
                <c:pt idx="544">
                  <c:v>722.16807519816405</c:v>
                </c:pt>
                <c:pt idx="545">
                  <c:v>760.82407353748977</c:v>
                </c:pt>
                <c:pt idx="546">
                  <c:v>809.13163852442938</c:v>
                </c:pt>
                <c:pt idx="547">
                  <c:v>859.8013706089007</c:v>
                </c:pt>
                <c:pt idx="548">
                  <c:v>898.57787184850167</c:v>
                </c:pt>
                <c:pt idx="549">
                  <c:v>916.51118542655558</c:v>
                </c:pt>
                <c:pt idx="550">
                  <c:v>911.51862575732468</c:v>
                </c:pt>
                <c:pt idx="551">
                  <c:v>863.06878213121627</c:v>
                </c:pt>
                <c:pt idx="552">
                  <c:v>836.50928106242736</c:v>
                </c:pt>
                <c:pt idx="553">
                  <c:v>843.07566321085858</c:v>
                </c:pt>
                <c:pt idx="554">
                  <c:v>849.68015290235371</c:v>
                </c:pt>
                <c:pt idx="555">
                  <c:v>878.85445107503165</c:v>
                </c:pt>
                <c:pt idx="556">
                  <c:v>907.57358915204611</c:v>
                </c:pt>
                <c:pt idx="557">
                  <c:v>950.37825869049698</c:v>
                </c:pt>
                <c:pt idx="558">
                  <c:v>1001.0040711290011</c:v>
                </c:pt>
                <c:pt idx="559">
                  <c:v>1016.1472771874767</c:v>
                </c:pt>
                <c:pt idx="560">
                  <c:v>978.34061125298001</c:v>
                </c:pt>
                <c:pt idx="561">
                  <c:v>883.17188425058237</c:v>
                </c:pt>
                <c:pt idx="562">
                  <c:v>745.55418430765553</c:v>
                </c:pt>
                <c:pt idx="563">
                  <c:v>728.88181175230727</c:v>
                </c:pt>
                <c:pt idx="564">
                  <c:v>699.70206964490592</c:v>
                </c:pt>
                <c:pt idx="565">
                  <c:v>685.62742605291635</c:v>
                </c:pt>
                <c:pt idx="566">
                  <c:v>685.34250060639874</c:v>
                </c:pt>
                <c:pt idx="567">
                  <c:v>713.89214037062743</c:v>
                </c:pt>
                <c:pt idx="568">
                  <c:v>756.29719366518907</c:v>
                </c:pt>
                <c:pt idx="569">
                  <c:v>808.07977603029383</c:v>
                </c:pt>
                <c:pt idx="570">
                  <c:v>866.88860823785649</c:v>
                </c:pt>
                <c:pt idx="571">
                  <c:v>943.81150837388566</c:v>
                </c:pt>
                <c:pt idx="572">
                  <c:v>993.0892768341098</c:v>
                </c:pt>
                <c:pt idx="573">
                  <c:v>997.89600638638467</c:v>
                </c:pt>
                <c:pt idx="574">
                  <c:v>945.64774422434982</c:v>
                </c:pt>
                <c:pt idx="575">
                  <c:v>873.57004935183932</c:v>
                </c:pt>
                <c:pt idx="576">
                  <c:v>852.26118189336205</c:v>
                </c:pt>
                <c:pt idx="577">
                  <c:v>806.32122793867768</c:v>
                </c:pt>
                <c:pt idx="578">
                  <c:v>726.29026306003209</c:v>
                </c:pt>
                <c:pt idx="579">
                  <c:v>692.45695790897139</c:v>
                </c:pt>
                <c:pt idx="580">
                  <c:v>715.92546237567433</c:v>
                </c:pt>
                <c:pt idx="581">
                  <c:v>750.85418149865791</c:v>
                </c:pt>
                <c:pt idx="582">
                  <c:v>790.97872671653897</c:v>
                </c:pt>
                <c:pt idx="583">
                  <c:v>803.49661596985868</c:v>
                </c:pt>
                <c:pt idx="584">
                  <c:v>794.56843489207563</c:v>
                </c:pt>
                <c:pt idx="585">
                  <c:v>759.78199440826086</c:v>
                </c:pt>
                <c:pt idx="586">
                  <c:v>727.17696667156508</c:v>
                </c:pt>
                <c:pt idx="587">
                  <c:v>700.00332689559366</c:v>
                </c:pt>
                <c:pt idx="588">
                  <c:v>694.45143603459439</c:v>
                </c:pt>
                <c:pt idx="589">
                  <c:v>688.252742858072</c:v>
                </c:pt>
                <c:pt idx="590">
                  <c:v>687.96781741155451</c:v>
                </c:pt>
                <c:pt idx="591">
                  <c:v>698.14023953969263</c:v>
                </c:pt>
                <c:pt idx="592">
                  <c:v>711.66680797754088</c:v>
                </c:pt>
                <c:pt idx="593">
                  <c:v>726.69495507046463</c:v>
                </c:pt>
                <c:pt idx="594">
                  <c:v>761.87593603162543</c:v>
                </c:pt>
                <c:pt idx="595">
                  <c:v>799.41908409031794</c:v>
                </c:pt>
                <c:pt idx="596">
                  <c:v>832.94495171960739</c:v>
                </c:pt>
                <c:pt idx="597">
                  <c:v>835.12636446672661</c:v>
                </c:pt>
                <c:pt idx="598">
                  <c:v>803.88063674593775</c:v>
                </c:pt>
                <c:pt idx="599">
                  <c:v>758.05610992498521</c:v>
                </c:pt>
                <c:pt idx="600">
                  <c:v>718.37002483041738</c:v>
                </c:pt>
                <c:pt idx="601">
                  <c:v>696.0579221221351</c:v>
                </c:pt>
                <c:pt idx="602">
                  <c:v>700.03709500847435</c:v>
                </c:pt>
                <c:pt idx="603">
                  <c:v>716.08480915537348</c:v>
                </c:pt>
                <c:pt idx="604">
                  <c:v>773.68243208910144</c:v>
                </c:pt>
                <c:pt idx="605">
                  <c:v>792.85925038115033</c:v>
                </c:pt>
                <c:pt idx="606">
                  <c:v>840.85974601449868</c:v>
                </c:pt>
                <c:pt idx="607">
                  <c:v>861.25358568328579</c:v>
                </c:pt>
                <c:pt idx="608">
                  <c:v>847.07477099519122</c:v>
                </c:pt>
                <c:pt idx="609">
                  <c:v>812.28833051137633</c:v>
                </c:pt>
                <c:pt idx="610">
                  <c:v>777.05798596952491</c:v>
                </c:pt>
                <c:pt idx="611">
                  <c:v>749.88434619355337</c:v>
                </c:pt>
                <c:pt idx="612">
                  <c:v>728.58055450161953</c:v>
                </c:pt>
                <c:pt idx="613">
                  <c:v>711.88059410447408</c:v>
                </c:pt>
                <c:pt idx="614">
                  <c:v>703.71971824248919</c:v>
                </c:pt>
                <c:pt idx="615">
                  <c:v>703.39087315000427</c:v>
                </c:pt>
                <c:pt idx="616">
                  <c:v>711.66680797754088</c:v>
                </c:pt>
                <c:pt idx="617">
                  <c:v>734.57090548593203</c:v>
                </c:pt>
                <c:pt idx="618">
                  <c:v>761.87593603162543</c:v>
                </c:pt>
                <c:pt idx="619">
                  <c:v>799.41908409031794</c:v>
                </c:pt>
                <c:pt idx="620">
                  <c:v>825.0690013041401</c:v>
                </c:pt>
                <c:pt idx="621">
                  <c:v>824.62509724610345</c:v>
                </c:pt>
                <c:pt idx="622">
                  <c:v>793.3793695253147</c:v>
                </c:pt>
                <c:pt idx="623">
                  <c:v>744.92952589920628</c:v>
                </c:pt>
                <c:pt idx="624">
                  <c:v>705.24344080463857</c:v>
                </c:pt>
                <c:pt idx="625">
                  <c:v>677.68070448604465</c:v>
                </c:pt>
                <c:pt idx="626">
                  <c:v>671.15861015176085</c:v>
                </c:pt>
                <c:pt idx="627">
                  <c:v>681.95569068834834</c:v>
                </c:pt>
                <c:pt idx="628">
                  <c:v>713.30014557051857</c:v>
                </c:pt>
                <c:pt idx="629">
                  <c:v>766.6060823295926</c:v>
                </c:pt>
                <c:pt idx="630">
                  <c:v>814.60657796294095</c:v>
                </c:pt>
                <c:pt idx="631">
                  <c:v>850.75231846266263</c:v>
                </c:pt>
                <c:pt idx="632">
                  <c:v>847.07477099519122</c:v>
                </c:pt>
                <c:pt idx="633">
                  <c:v>812.28833051137633</c:v>
                </c:pt>
                <c:pt idx="634">
                  <c:v>771.80735235921327</c:v>
                </c:pt>
                <c:pt idx="635">
                  <c:v>723.63117814199563</c:v>
                </c:pt>
                <c:pt idx="636">
                  <c:v>686.57548561912699</c:v>
                </c:pt>
                <c:pt idx="637">
                  <c:v>669.87552522198166</c:v>
                </c:pt>
                <c:pt idx="638">
                  <c:v>695.84376782702179</c:v>
                </c:pt>
                <c:pt idx="639">
                  <c:v>713.89214037062743</c:v>
                </c:pt>
                <c:pt idx="640">
                  <c:v>719.54275839300817</c:v>
                </c:pt>
                <c:pt idx="641">
                  <c:v>739.82153909624355</c:v>
                </c:pt>
                <c:pt idx="642">
                  <c:v>769.75188644709272</c:v>
                </c:pt>
                <c:pt idx="643">
                  <c:v>807.29503450578522</c:v>
                </c:pt>
                <c:pt idx="644">
                  <c:v>835.57026852476315</c:v>
                </c:pt>
                <c:pt idx="645">
                  <c:v>832.50104766157074</c:v>
                </c:pt>
                <c:pt idx="646">
                  <c:v>798.63000313562623</c:v>
                </c:pt>
                <c:pt idx="647">
                  <c:v>747.55484270436204</c:v>
                </c:pt>
                <c:pt idx="648">
                  <c:v>705.24344080463857</c:v>
                </c:pt>
                <c:pt idx="649">
                  <c:v>680.30602129120041</c:v>
                </c:pt>
                <c:pt idx="650">
                  <c:v>676.40924376207238</c:v>
                </c:pt>
                <c:pt idx="651">
                  <c:v>687.20632429865987</c:v>
                </c:pt>
                <c:pt idx="652">
                  <c:v>715.92546237567433</c:v>
                </c:pt>
                <c:pt idx="653">
                  <c:v>750.85418149865791</c:v>
                </c:pt>
                <c:pt idx="654">
                  <c:v>796.2293603268505</c:v>
                </c:pt>
                <c:pt idx="655">
                  <c:v>821.87383360594913</c:v>
                </c:pt>
                <c:pt idx="656">
                  <c:v>818.1962861384776</c:v>
                </c:pt>
                <c:pt idx="657">
                  <c:v>783.40984565466283</c:v>
                </c:pt>
                <c:pt idx="658">
                  <c:v>742.92886750249977</c:v>
                </c:pt>
                <c:pt idx="659">
                  <c:v>713.12991092137258</c:v>
                </c:pt>
                <c:pt idx="660">
                  <c:v>694.45143603459439</c:v>
                </c:pt>
                <c:pt idx="661">
                  <c:v>685.62742605291635</c:v>
                </c:pt>
                <c:pt idx="662">
                  <c:v>682.71718380124287</c:v>
                </c:pt>
                <c:pt idx="663">
                  <c:v>698.14023953969263</c:v>
                </c:pt>
                <c:pt idx="664">
                  <c:v>709.04149117238512</c:v>
                </c:pt>
                <c:pt idx="665">
                  <c:v>747.69748951171096</c:v>
                </c:pt>
                <c:pt idx="666">
                  <c:v>764.50125283678119</c:v>
                </c:pt>
                <c:pt idx="667">
                  <c:v>804.66971770062946</c:v>
                </c:pt>
                <c:pt idx="668">
                  <c:v>830.31963491445163</c:v>
                </c:pt>
                <c:pt idx="669">
                  <c:v>819.37446363579181</c:v>
                </c:pt>
                <c:pt idx="670">
                  <c:v>775.00215188922425</c:v>
                </c:pt>
                <c:pt idx="671">
                  <c:v>721.30167465280419</c:v>
                </c:pt>
                <c:pt idx="672">
                  <c:v>676.36495594792507</c:v>
                </c:pt>
                <c:pt idx="673">
                  <c:v>651.42753643448691</c:v>
                </c:pt>
                <c:pt idx="674">
                  <c:v>639.65480848989159</c:v>
                </c:pt>
                <c:pt idx="675">
                  <c:v>650.45188902647908</c:v>
                </c:pt>
                <c:pt idx="676">
                  <c:v>676.54571029833767</c:v>
                </c:pt>
                <c:pt idx="677">
                  <c:v>714.09974622647701</c:v>
                </c:pt>
                <c:pt idx="678">
                  <c:v>746.34834102889067</c:v>
                </c:pt>
                <c:pt idx="679">
                  <c:v>756.24091347705462</c:v>
                </c:pt>
                <c:pt idx="680">
                  <c:v>736.81146517864852</c:v>
                </c:pt>
                <c:pt idx="681">
                  <c:v>694.14907427936646</c:v>
                </c:pt>
                <c:pt idx="682">
                  <c:v>651.04277932204764</c:v>
                </c:pt>
                <c:pt idx="683">
                  <c:v>615.99318913060893</c:v>
                </c:pt>
                <c:pt idx="684">
                  <c:v>584.18813021805181</c:v>
                </c:pt>
                <c:pt idx="685">
                  <c:v>554.36158579512744</c:v>
                </c:pt>
                <c:pt idx="686">
                  <c:v>546.20070993314255</c:v>
                </c:pt>
                <c:pt idx="687">
                  <c:v>543.24654803550186</c:v>
                </c:pt>
                <c:pt idx="688">
                  <c:v>543.64653244757119</c:v>
                </c:pt>
                <c:pt idx="689">
                  <c:v>561.2999963456507</c:v>
                </c:pt>
                <c:pt idx="690">
                  <c:v>591.23034369649997</c:v>
                </c:pt>
                <c:pt idx="691">
                  <c:v>620.89754133972508</c:v>
                </c:pt>
                <c:pt idx="692">
                  <c:v>641.29682494323561</c:v>
                </c:pt>
                <c:pt idx="693">
                  <c:v>635.60228727488743</c:v>
                </c:pt>
                <c:pt idx="694">
                  <c:v>596.48060913863139</c:v>
                </c:pt>
                <c:pt idx="695">
                  <c:v>545.40544870736721</c:v>
                </c:pt>
                <c:pt idx="696">
                  <c:v>503.09404680764368</c:v>
                </c:pt>
                <c:pt idx="697">
                  <c:v>478.15662729420558</c:v>
                </c:pt>
                <c:pt idx="698">
                  <c:v>471.63453295992178</c:v>
                </c:pt>
                <c:pt idx="699">
                  <c:v>485.05693030166509</c:v>
                </c:pt>
                <c:pt idx="700">
                  <c:v>519.02670198899102</c:v>
                </c:pt>
                <c:pt idx="701">
                  <c:v>564.45668833259776</c:v>
                </c:pt>
                <c:pt idx="702">
                  <c:v>609.83186716079024</c:v>
                </c:pt>
                <c:pt idx="703">
                  <c:v>635.47634043988899</c:v>
                </c:pt>
                <c:pt idx="704">
                  <c:v>623.92284255695017</c:v>
                </c:pt>
                <c:pt idx="705">
                  <c:v>589.1364020731354</c:v>
                </c:pt>
                <c:pt idx="706">
                  <c:v>559.1566911415955</c:v>
                </c:pt>
                <c:pt idx="707">
                  <c:v>508.35520011922199</c:v>
                </c:pt>
                <c:pt idx="708">
                  <c:v>521.18052689431306</c:v>
                </c:pt>
                <c:pt idx="709">
                  <c:v>517.60715052294654</c:v>
                </c:pt>
                <c:pt idx="710">
                  <c:v>512.07159146611752</c:v>
                </c:pt>
                <c:pt idx="711">
                  <c:v>527.49464720456717</c:v>
                </c:pt>
                <c:pt idx="712">
                  <c:v>554.14779966819424</c:v>
                </c:pt>
                <c:pt idx="713">
                  <c:v>592.80379800752007</c:v>
                </c:pt>
                <c:pt idx="714">
                  <c:v>646.36199660477121</c:v>
                </c:pt>
                <c:pt idx="715">
                  <c:v>689.15577827377524</c:v>
                </c:pt>
                <c:pt idx="716">
                  <c:v>704.30442826697424</c:v>
                </c:pt>
                <c:pt idx="717">
                  <c:v>695.9845737934703</c:v>
                </c:pt>
                <c:pt idx="718">
                  <c:v>651.61226204690263</c:v>
                </c:pt>
                <c:pt idx="719">
                  <c:v>600.53710161563856</c:v>
                </c:pt>
                <c:pt idx="720">
                  <c:v>555.60038291075921</c:v>
                </c:pt>
                <c:pt idx="721">
                  <c:v>530.66296339732116</c:v>
                </c:pt>
                <c:pt idx="722">
                  <c:v>532.01681947850466</c:v>
                </c:pt>
                <c:pt idx="723">
                  <c:v>545.43921682024802</c:v>
                </c:pt>
                <c:pt idx="724">
                  <c:v>582.03430531272966</c:v>
                </c:pt>
                <c:pt idx="725">
                  <c:v>630.08960846149216</c:v>
                </c:pt>
                <c:pt idx="726">
                  <c:v>675.46478728968475</c:v>
                </c:pt>
                <c:pt idx="727">
                  <c:v>698.48394376362762</c:v>
                </c:pt>
                <c:pt idx="728">
                  <c:v>689.55576268584457</c:v>
                </c:pt>
                <c:pt idx="729">
                  <c:v>646.8933717865624</c:v>
                </c:pt>
                <c:pt idx="730">
                  <c:v>595.91112641377629</c:v>
                </c:pt>
                <c:pt idx="731">
                  <c:v>552.98558580687018</c:v>
                </c:pt>
                <c:pt idx="732">
                  <c:v>534.30711092009199</c:v>
                </c:pt>
                <c:pt idx="733">
                  <c:v>522.85778413325818</c:v>
                </c:pt>
                <c:pt idx="734">
                  <c:v>514.69690827127329</c:v>
                </c:pt>
                <c:pt idx="735">
                  <c:v>516.99337998394412</c:v>
                </c:pt>
                <c:pt idx="736">
                  <c:v>525.26931481148074</c:v>
                </c:pt>
                <c:pt idx="737">
                  <c:v>548.17341231987189</c:v>
                </c:pt>
                <c:pt idx="738">
                  <c:v>578.10375967072105</c:v>
                </c:pt>
                <c:pt idx="739">
                  <c:v>613.02159092425779</c:v>
                </c:pt>
                <c:pt idx="740">
                  <c:v>636.04619133292408</c:v>
                </c:pt>
                <c:pt idx="741">
                  <c:v>630.35165366457591</c:v>
                </c:pt>
                <c:pt idx="742">
                  <c:v>591.22997552831987</c:v>
                </c:pt>
                <c:pt idx="743">
                  <c:v>542.78013190221145</c:v>
                </c:pt>
                <c:pt idx="744">
                  <c:v>508.34468041795526</c:v>
                </c:pt>
                <c:pt idx="745">
                  <c:v>480.7819440993614</c:v>
                </c:pt>
                <c:pt idx="746">
                  <c:v>471.63453295992178</c:v>
                </c:pt>
                <c:pt idx="747">
                  <c:v>479.80629669135351</c:v>
                </c:pt>
                <c:pt idx="748">
                  <c:v>505.90011796321221</c:v>
                </c:pt>
                <c:pt idx="749">
                  <c:v>553.9554211119746</c:v>
                </c:pt>
                <c:pt idx="750">
                  <c:v>596.70528313501143</c:v>
                </c:pt>
                <c:pt idx="751">
                  <c:v>622.34975641411006</c:v>
                </c:pt>
                <c:pt idx="752">
                  <c:v>610.79625853117125</c:v>
                </c:pt>
                <c:pt idx="753">
                  <c:v>581.260451657668</c:v>
                </c:pt>
                <c:pt idx="754">
                  <c:v>548.65542392097234</c:v>
                </c:pt>
                <c:pt idx="755">
                  <c:v>521.48178414500092</c:v>
                </c:pt>
                <c:pt idx="756">
                  <c:v>505.42862606337849</c:v>
                </c:pt>
                <c:pt idx="757">
                  <c:v>496.60461608170039</c:v>
                </c:pt>
                <c:pt idx="758">
                  <c:v>493.69437383002702</c:v>
                </c:pt>
                <c:pt idx="759">
                  <c:v>495.99084554269791</c:v>
                </c:pt>
                <c:pt idx="760">
                  <c:v>506.89209717539029</c:v>
                </c:pt>
                <c:pt idx="761">
                  <c:v>529.79619468378144</c:v>
                </c:pt>
                <c:pt idx="762">
                  <c:v>564.97717564494212</c:v>
                </c:pt>
                <c:pt idx="763">
                  <c:v>599.89500689847887</c:v>
                </c:pt>
                <c:pt idx="764">
                  <c:v>630.79555772261256</c:v>
                </c:pt>
                <c:pt idx="765">
                  <c:v>630.35165366457591</c:v>
                </c:pt>
                <c:pt idx="766">
                  <c:v>599.10592594378716</c:v>
                </c:pt>
                <c:pt idx="767">
                  <c:v>553.28139912283461</c:v>
                </c:pt>
                <c:pt idx="768">
                  <c:v>510.96999722311102</c:v>
                </c:pt>
                <c:pt idx="769">
                  <c:v>486.03257770967292</c:v>
                </c:pt>
                <c:pt idx="770">
                  <c:v>479.51048337538913</c:v>
                </c:pt>
                <c:pt idx="771">
                  <c:v>490.30756391197662</c:v>
                </c:pt>
                <c:pt idx="772">
                  <c:v>516.40138518383526</c:v>
                </c:pt>
                <c:pt idx="773">
                  <c:v>556.58073791713036</c:v>
                </c:pt>
                <c:pt idx="774">
                  <c:v>601.95591674532295</c:v>
                </c:pt>
                <c:pt idx="775">
                  <c:v>619.7244396089543</c:v>
                </c:pt>
                <c:pt idx="776">
                  <c:v>602.92030811570396</c:v>
                </c:pt>
                <c:pt idx="777">
                  <c:v>565.50855082673331</c:v>
                </c:pt>
                <c:pt idx="778">
                  <c:v>527.65288947972613</c:v>
                </c:pt>
                <c:pt idx="779">
                  <c:v>492.60329928828736</c:v>
                </c:pt>
                <c:pt idx="780">
                  <c:v>473.92482440150917</c:v>
                </c:pt>
                <c:pt idx="781">
                  <c:v>467.72613122498683</c:v>
                </c:pt>
                <c:pt idx="782">
                  <c:v>459.56525536300194</c:v>
                </c:pt>
                <c:pt idx="783">
                  <c:v>459.23641027051701</c:v>
                </c:pt>
                <c:pt idx="784">
                  <c:v>475.38829551352092</c:v>
                </c:pt>
                <c:pt idx="785">
                  <c:v>495.6670762167563</c:v>
                </c:pt>
                <c:pt idx="786">
                  <c:v>525.59742356760546</c:v>
                </c:pt>
                <c:pt idx="787">
                  <c:v>565.76588843145373</c:v>
                </c:pt>
                <c:pt idx="788">
                  <c:v>591.4158056452759</c:v>
                </c:pt>
                <c:pt idx="789">
                  <c:v>585.72126797692772</c:v>
                </c:pt>
                <c:pt idx="790">
                  <c:v>554.47554025613897</c:v>
                </c:pt>
                <c:pt idx="791">
                  <c:v>503.40037982487485</c:v>
                </c:pt>
                <c:pt idx="792">
                  <c:v>458.46366111999549</c:v>
                </c:pt>
                <c:pt idx="793">
                  <c:v>438.77687521686892</c:v>
                </c:pt>
                <c:pt idx="794">
                  <c:v>434.88009768774094</c:v>
                </c:pt>
                <c:pt idx="795">
                  <c:v>443.05186141917261</c:v>
                </c:pt>
                <c:pt idx="796">
                  <c:v>469.14568269103131</c:v>
                </c:pt>
                <c:pt idx="797">
                  <c:v>514.57566903463794</c:v>
                </c:pt>
                <c:pt idx="798">
                  <c:v>559.95084786283053</c:v>
                </c:pt>
                <c:pt idx="799">
                  <c:v>580.34468753161764</c:v>
                </c:pt>
                <c:pt idx="800">
                  <c:v>568.79118964867882</c:v>
                </c:pt>
                <c:pt idx="801">
                  <c:v>531.37943235970829</c:v>
                </c:pt>
                <c:pt idx="802">
                  <c:v>493.52377101270099</c:v>
                </c:pt>
                <c:pt idx="803">
                  <c:v>461.09949762641804</c:v>
                </c:pt>
                <c:pt idx="804">
                  <c:v>450.29697315510714</c:v>
                </c:pt>
                <c:pt idx="805">
                  <c:v>451.9742303940522</c:v>
                </c:pt>
                <c:pt idx="806">
                  <c:v>449.06398814237883</c:v>
                </c:pt>
                <c:pt idx="807">
                  <c:v>451.36045985504967</c:v>
                </c:pt>
                <c:pt idx="808">
                  <c:v>464.88702829289787</c:v>
                </c:pt>
                <c:pt idx="809">
                  <c:v>500.91770982706788</c:v>
                </c:pt>
                <c:pt idx="810">
                  <c:v>538.72400759338439</c:v>
                </c:pt>
                <c:pt idx="811">
                  <c:v>581.51778926238842</c:v>
                </c:pt>
                <c:pt idx="812">
                  <c:v>612.41834008652199</c:v>
                </c:pt>
                <c:pt idx="813">
                  <c:v>609.34911922332969</c:v>
                </c:pt>
                <c:pt idx="814">
                  <c:v>575.47807469738518</c:v>
                </c:pt>
                <c:pt idx="815">
                  <c:v>529.65354787643264</c:v>
                </c:pt>
                <c:pt idx="816">
                  <c:v>487.34214597670905</c:v>
                </c:pt>
                <c:pt idx="817">
                  <c:v>465.03004326842671</c:v>
                </c:pt>
                <c:pt idx="818">
                  <c:v>461.13326573929874</c:v>
                </c:pt>
                <c:pt idx="819">
                  <c:v>474.55566308104198</c:v>
                </c:pt>
                <c:pt idx="820">
                  <c:v>503.27480115805645</c:v>
                </c:pt>
                <c:pt idx="821">
                  <c:v>546.07947069650731</c:v>
                </c:pt>
                <c:pt idx="822">
                  <c:v>591.4546495246999</c:v>
                </c:pt>
                <c:pt idx="823">
                  <c:v>614.47380599864277</c:v>
                </c:pt>
                <c:pt idx="824">
                  <c:v>608.17094172601549</c:v>
                </c:pt>
                <c:pt idx="825">
                  <c:v>583.88576846282376</c:v>
                </c:pt>
                <c:pt idx="826">
                  <c:v>561.78200794675126</c:v>
                </c:pt>
                <c:pt idx="827">
                  <c:v>545.10963539140289</c:v>
                </c:pt>
                <c:pt idx="828">
                  <c:v>547.43369494587091</c:v>
                </c:pt>
                <c:pt idx="829">
                  <c:v>543.86031857450439</c:v>
                </c:pt>
                <c:pt idx="830">
                  <c:v>546.20070993314255</c:v>
                </c:pt>
                <c:pt idx="831">
                  <c:v>553.74781525612502</c:v>
                </c:pt>
                <c:pt idx="832">
                  <c:v>572.52501730428457</c:v>
                </c:pt>
                <c:pt idx="833">
                  <c:v>595.42911481267583</c:v>
                </c:pt>
                <c:pt idx="834">
                  <c:v>635.86072938414816</c:v>
                </c:pt>
                <c:pt idx="835">
                  <c:v>673.40387744284067</c:v>
                </c:pt>
                <c:pt idx="836">
                  <c:v>699.05379465666272</c:v>
                </c:pt>
                <c:pt idx="837">
                  <c:v>693.35925698831454</c:v>
                </c:pt>
                <c:pt idx="838">
                  <c:v>659.48821246237003</c:v>
                </c:pt>
                <c:pt idx="839">
                  <c:v>608.41305203110596</c:v>
                </c:pt>
                <c:pt idx="840">
                  <c:v>560.85101652107073</c:v>
                </c:pt>
                <c:pt idx="841">
                  <c:v>535.91359700763269</c:v>
                </c:pt>
                <c:pt idx="842">
                  <c:v>524.14086906303737</c:v>
                </c:pt>
                <c:pt idx="843">
                  <c:v>534.93794959962474</c:v>
                </c:pt>
                <c:pt idx="844">
                  <c:v>571.53303809210661</c:v>
                </c:pt>
                <c:pt idx="845">
                  <c:v>619.588341240869</c:v>
                </c:pt>
                <c:pt idx="846">
                  <c:v>667.58883687421735</c:v>
                </c:pt>
                <c:pt idx="847">
                  <c:v>690.60799334816022</c:v>
                </c:pt>
                <c:pt idx="848">
                  <c:v>684.30512907553293</c:v>
                </c:pt>
                <c:pt idx="849">
                  <c:v>660.01995581234132</c:v>
                </c:pt>
                <c:pt idx="850">
                  <c:v>627.41492807564555</c:v>
                </c:pt>
                <c:pt idx="851">
                  <c:v>600.24128829967412</c:v>
                </c:pt>
                <c:pt idx="852">
                  <c:v>584.18813021805181</c:v>
                </c:pt>
                <c:pt idx="853">
                  <c:v>567.48816982090636</c:v>
                </c:pt>
                <c:pt idx="854">
                  <c:v>559.32729395892136</c:v>
                </c:pt>
                <c:pt idx="855">
                  <c:v>556.37313206128078</c:v>
                </c:pt>
                <c:pt idx="856">
                  <c:v>564.6490668888174</c:v>
                </c:pt>
                <c:pt idx="857">
                  <c:v>584.92784759205279</c:v>
                </c:pt>
                <c:pt idx="858">
                  <c:v>617.48351174805771</c:v>
                </c:pt>
                <c:pt idx="859">
                  <c:v>649.77602619643858</c:v>
                </c:pt>
                <c:pt idx="860">
                  <c:v>670.17530979994922</c:v>
                </c:pt>
                <c:pt idx="861">
                  <c:v>667.10608893675681</c:v>
                </c:pt>
                <c:pt idx="862">
                  <c:v>630.60972760565653</c:v>
                </c:pt>
                <c:pt idx="863">
                  <c:v>587.41051758985975</c:v>
                </c:pt>
                <c:pt idx="864">
                  <c:v>547.72443249529192</c:v>
                </c:pt>
                <c:pt idx="865">
                  <c:v>522.78701298185376</c:v>
                </c:pt>
                <c:pt idx="866">
                  <c:v>513.63960184241432</c:v>
                </c:pt>
                <c:pt idx="867">
                  <c:v>521.81136557384593</c:v>
                </c:pt>
                <c:pt idx="868">
                  <c:v>547.90518684570463</c:v>
                </c:pt>
                <c:pt idx="869">
                  <c:v>588.08453957899974</c:v>
                </c:pt>
                <c:pt idx="870">
                  <c:v>622.95845118656916</c:v>
                </c:pt>
                <c:pt idx="871">
                  <c:v>638.10165724504463</c:v>
                </c:pt>
                <c:pt idx="872">
                  <c:v>621.29752575179441</c:v>
                </c:pt>
                <c:pt idx="873">
                  <c:v>578.63513485251224</c:v>
                </c:pt>
                <c:pt idx="874">
                  <c:v>540.77947350550505</c:v>
                </c:pt>
                <c:pt idx="875">
                  <c:v>518.85646733984515</c:v>
                </c:pt>
                <c:pt idx="876">
                  <c:v>502.80330925822267</c:v>
                </c:pt>
                <c:pt idx="877">
                  <c:v>493.97929927654457</c:v>
                </c:pt>
                <c:pt idx="878">
                  <c:v>493.69437383002702</c:v>
                </c:pt>
                <c:pt idx="879">
                  <c:v>493.36552873754209</c:v>
                </c:pt>
                <c:pt idx="880">
                  <c:v>501.64146356507871</c:v>
                </c:pt>
                <c:pt idx="881">
                  <c:v>529.79619468378144</c:v>
                </c:pt>
                <c:pt idx="882">
                  <c:v>572.85312606040952</c:v>
                </c:pt>
                <c:pt idx="883">
                  <c:v>618.27222453456932</c:v>
                </c:pt>
                <c:pt idx="884">
                  <c:v>649.17277535870289</c:v>
                </c:pt>
                <c:pt idx="885">
                  <c:v>651.35418810582212</c:v>
                </c:pt>
                <c:pt idx="886">
                  <c:v>620.10846038503337</c:v>
                </c:pt>
                <c:pt idx="887">
                  <c:v>566.40798314861343</c:v>
                </c:pt>
                <c:pt idx="888">
                  <c:v>518.84594763857831</c:v>
                </c:pt>
                <c:pt idx="889">
                  <c:v>528.0376465921654</c:v>
                </c:pt>
                <c:pt idx="890">
                  <c:v>529.3915026733489</c:v>
                </c:pt>
                <c:pt idx="891">
                  <c:v>529.68731598931322</c:v>
                </c:pt>
                <c:pt idx="892">
                  <c:v>561.03177087148356</c:v>
                </c:pt>
                <c:pt idx="893">
                  <c:v>598.58580679962279</c:v>
                </c:pt>
                <c:pt idx="894">
                  <c:v>628.20908479688069</c:v>
                </c:pt>
                <c:pt idx="895">
                  <c:v>638.10165724504463</c:v>
                </c:pt>
                <c:pt idx="896">
                  <c:v>610.79625853117125</c:v>
                </c:pt>
                <c:pt idx="897">
                  <c:v>568.13386763188907</c:v>
                </c:pt>
                <c:pt idx="898">
                  <c:v>527.65288947972613</c:v>
                </c:pt>
                <c:pt idx="899">
                  <c:v>500.4792497037547</c:v>
                </c:pt>
                <c:pt idx="900">
                  <c:v>476.55014120666493</c:v>
                </c:pt>
                <c:pt idx="901">
                  <c:v>462.47549761467531</c:v>
                </c:pt>
                <c:pt idx="902">
                  <c:v>435.93740411659991</c:v>
                </c:pt>
                <c:pt idx="903">
                  <c:v>461.86172707567277</c:v>
                </c:pt>
                <c:pt idx="904">
                  <c:v>501.64146356507871</c:v>
                </c:pt>
                <c:pt idx="905">
                  <c:v>529.79619468378144</c:v>
                </c:pt>
                <c:pt idx="906">
                  <c:v>559.7265420346306</c:v>
                </c:pt>
                <c:pt idx="907">
                  <c:v>610.39627411910203</c:v>
                </c:pt>
                <c:pt idx="908">
                  <c:v>630.79555772261256</c:v>
                </c:pt>
                <c:pt idx="909">
                  <c:v>625.10102005426438</c:v>
                </c:pt>
                <c:pt idx="910">
                  <c:v>604.35655955409879</c:v>
                </c:pt>
                <c:pt idx="911">
                  <c:v>571.65861675892495</c:v>
                </c:pt>
                <c:pt idx="912">
                  <c:v>526.72189805404571</c:v>
                </c:pt>
                <c:pt idx="913">
                  <c:v>517.53637937154224</c:v>
                </c:pt>
                <c:pt idx="914">
                  <c:v>516.26491864756997</c:v>
                </c:pt>
                <c:pt idx="915">
                  <c:v>542.81390001509214</c:v>
                </c:pt>
                <c:pt idx="916">
                  <c:v>576.78367170241813</c:v>
                </c:pt>
                <c:pt idx="917">
                  <c:v>619.588341240869</c:v>
                </c:pt>
                <c:pt idx="918">
                  <c:v>657.0875696535943</c:v>
                </c:pt>
                <c:pt idx="919">
                  <c:v>669.60545890691412</c:v>
                </c:pt>
                <c:pt idx="920">
                  <c:v>642.30006019304062</c:v>
                </c:pt>
                <c:pt idx="921">
                  <c:v>594.38703568344692</c:v>
                </c:pt>
                <c:pt idx="922">
                  <c:v>551.2807407261281</c:v>
                </c:pt>
                <c:pt idx="923">
                  <c:v>513.60583372953351</c:v>
                </c:pt>
                <c:pt idx="924">
                  <c:v>473.92482440150917</c:v>
                </c:pt>
                <c:pt idx="925">
                  <c:v>454.59954719920796</c:v>
                </c:pt>
                <c:pt idx="926">
                  <c:v>451.68930494753459</c:v>
                </c:pt>
                <c:pt idx="927">
                  <c:v>472.36299429629588</c:v>
                </c:pt>
                <c:pt idx="928">
                  <c:v>488.51487953929978</c:v>
                </c:pt>
                <c:pt idx="929">
                  <c:v>514.04429385284675</c:v>
                </c:pt>
                <c:pt idx="930">
                  <c:v>541.34932439854015</c:v>
                </c:pt>
                <c:pt idx="931">
                  <c:v>581.51778926238842</c:v>
                </c:pt>
                <c:pt idx="932">
                  <c:v>609.79302328136623</c:v>
                </c:pt>
                <c:pt idx="933">
                  <c:v>606.72380241817393</c:v>
                </c:pt>
                <c:pt idx="934">
                  <c:v>575.47807469738518</c:v>
                </c:pt>
                <c:pt idx="935">
                  <c:v>548.03076551252309</c:v>
                </c:pt>
                <c:pt idx="936">
                  <c:v>516.22063083342255</c:v>
                </c:pt>
                <c:pt idx="937">
                  <c:v>504.40979534576331</c:v>
                </c:pt>
                <c:pt idx="938">
                  <c:v>503.1383346217911</c:v>
                </c:pt>
                <c:pt idx="939">
                  <c:v>516.56073196353441</c:v>
                </c:pt>
                <c:pt idx="940">
                  <c:v>545.27987004054887</c:v>
                </c:pt>
                <c:pt idx="941">
                  <c:v>588.08453957899974</c:v>
                </c:pt>
                <c:pt idx="942">
                  <c:v>633.45971840719233</c:v>
                </c:pt>
                <c:pt idx="943">
                  <c:v>651.22824127082356</c:v>
                </c:pt>
                <c:pt idx="944">
                  <c:v>621.29752575179441</c:v>
                </c:pt>
                <c:pt idx="945">
                  <c:v>576.00981804735648</c:v>
                </c:pt>
                <c:pt idx="946">
                  <c:v>517.15162225910296</c:v>
                </c:pt>
                <c:pt idx="947">
                  <c:v>471.60076484704115</c:v>
                </c:pt>
                <c:pt idx="948">
                  <c:v>450.29697315510714</c:v>
                </c:pt>
                <c:pt idx="949">
                  <c:v>436.22232956311751</c:v>
                </c:pt>
                <c:pt idx="950">
                  <c:v>430.68677050628838</c:v>
                </c:pt>
                <c:pt idx="951">
                  <c:v>438.23387582927074</c:v>
                </c:pt>
                <c:pt idx="952">
                  <c:v>449.13512746196312</c:v>
                </c:pt>
                <c:pt idx="953">
                  <c:v>472.03922497035433</c:v>
                </c:pt>
                <c:pt idx="954">
                  <c:v>512.47083954182654</c:v>
                </c:pt>
                <c:pt idx="955">
                  <c:v>563.14057162629797</c:v>
                </c:pt>
                <c:pt idx="956">
                  <c:v>596.66643925558742</c:v>
                </c:pt>
                <c:pt idx="957">
                  <c:v>590.97190158723924</c:v>
                </c:pt>
                <c:pt idx="958">
                  <c:v>554.47554025613897</c:v>
                </c:pt>
                <c:pt idx="959">
                  <c:v>508.65101343518643</c:v>
                </c:pt>
                <c:pt idx="960">
                  <c:v>471.59024514577436</c:v>
                </c:pt>
                <c:pt idx="961">
                  <c:v>449.27814243749202</c:v>
                </c:pt>
                <c:pt idx="962">
                  <c:v>455.88263212898715</c:v>
                </c:pt>
                <c:pt idx="963">
                  <c:v>471.93034627588622</c:v>
                </c:pt>
                <c:pt idx="964">
                  <c:v>511.15075157352373</c:v>
                </c:pt>
                <c:pt idx="965">
                  <c:v>540.82883708619579</c:v>
                </c:pt>
                <c:pt idx="966">
                  <c:v>596.70528313501143</c:v>
                </c:pt>
                <c:pt idx="967">
                  <c:v>601.34722197286385</c:v>
                </c:pt>
                <c:pt idx="968">
                  <c:v>584.54309047961351</c:v>
                </c:pt>
                <c:pt idx="969">
                  <c:v>534.00474916486405</c:v>
                </c:pt>
                <c:pt idx="970">
                  <c:v>496.14908781785687</c:v>
                </c:pt>
                <c:pt idx="971">
                  <c:v>453.2235472109507</c:v>
                </c:pt>
                <c:pt idx="972">
                  <c:v>421.41848829839364</c:v>
                </c:pt>
                <c:pt idx="973">
                  <c:v>404.71852790124819</c:v>
                </c:pt>
                <c:pt idx="974">
                  <c:v>391.30701842895172</c:v>
                </c:pt>
                <c:pt idx="975">
                  <c:v>422.48197499833611</c:v>
                </c:pt>
                <c:pt idx="976">
                  <c:v>449.13512746196312</c:v>
                </c:pt>
                <c:pt idx="977">
                  <c:v>469.41390816519851</c:v>
                </c:pt>
                <c:pt idx="978">
                  <c:v>499.34425551604767</c:v>
                </c:pt>
                <c:pt idx="979">
                  <c:v>544.76335399020763</c:v>
                </c:pt>
                <c:pt idx="980">
                  <c:v>565.16263759371805</c:v>
                </c:pt>
                <c:pt idx="981">
                  <c:v>564.71873353568151</c:v>
                </c:pt>
                <c:pt idx="982">
                  <c:v>533.47300581489276</c:v>
                </c:pt>
                <c:pt idx="983">
                  <c:v>487.64847899394022</c:v>
                </c:pt>
                <c:pt idx="984">
                  <c:v>440.08644348390504</c:v>
                </c:pt>
                <c:pt idx="985">
                  <c:v>415.14902397046694</c:v>
                </c:pt>
                <c:pt idx="986">
                  <c:v>413.87756324649473</c:v>
                </c:pt>
                <c:pt idx="987">
                  <c:v>422.04932697792646</c:v>
                </c:pt>
                <c:pt idx="988">
                  <c:v>450.76846505494086</c:v>
                </c:pt>
                <c:pt idx="989">
                  <c:v>493.57313459339179</c:v>
                </c:pt>
                <c:pt idx="990">
                  <c:v>546.82426383705172</c:v>
                </c:pt>
                <c:pt idx="991">
                  <c:v>569.84342031099459</c:v>
                </c:pt>
                <c:pt idx="992">
                  <c:v>563.5405560383673</c:v>
                </c:pt>
                <c:pt idx="993">
                  <c:v>552.3819668009545</c:v>
                </c:pt>
                <c:pt idx="994">
                  <c:v>535.52883989519341</c:v>
                </c:pt>
                <c:pt idx="995">
                  <c:v>521.48178414500092</c:v>
                </c:pt>
                <c:pt idx="996">
                  <c:v>513.30457647884577</c:v>
                </c:pt>
                <c:pt idx="997">
                  <c:v>501.85524969201197</c:v>
                </c:pt>
                <c:pt idx="998">
                  <c:v>488.44374021971544</c:v>
                </c:pt>
                <c:pt idx="999">
                  <c:v>467.1123606859843</c:v>
                </c:pt>
                <c:pt idx="1000">
                  <c:v>464.88702829289787</c:v>
                </c:pt>
                <c:pt idx="1001">
                  <c:v>477.28985858066591</c:v>
                </c:pt>
                <c:pt idx="1002">
                  <c:v>504.59488912635925</c:v>
                </c:pt>
                <c:pt idx="1003">
                  <c:v>536.88740357474023</c:v>
                </c:pt>
                <c:pt idx="1004">
                  <c:v>567.78795439887381</c:v>
                </c:pt>
                <c:pt idx="1005">
                  <c:v>583.09595117177196</c:v>
                </c:pt>
                <c:pt idx="1006">
                  <c:v>554.47554025613897</c:v>
                </c:pt>
                <c:pt idx="1007">
                  <c:v>513.90164704549795</c:v>
                </c:pt>
                <c:pt idx="1008">
                  <c:v>492.59277958702063</c:v>
                </c:pt>
                <c:pt idx="1009">
                  <c:v>472.90599368389405</c:v>
                </c:pt>
                <c:pt idx="1010">
                  <c:v>471.63453295992178</c:v>
                </c:pt>
                <c:pt idx="1011">
                  <c:v>482.43161349650927</c:v>
                </c:pt>
                <c:pt idx="1012">
                  <c:v>516.40138518383526</c:v>
                </c:pt>
                <c:pt idx="1013">
                  <c:v>564.45668833259776</c:v>
                </c:pt>
                <c:pt idx="1014">
                  <c:v>607.20655035563459</c:v>
                </c:pt>
                <c:pt idx="1015">
                  <c:v>632.85102363473311</c:v>
                </c:pt>
                <c:pt idx="1016">
                  <c:v>626.54815936210593</c:v>
                </c:pt>
                <c:pt idx="1017">
                  <c:v>594.38703568344692</c:v>
                </c:pt>
                <c:pt idx="1018">
                  <c:v>564.40732475190703</c:v>
                </c:pt>
                <c:pt idx="1019">
                  <c:v>542.48431858624713</c:v>
                </c:pt>
                <c:pt idx="1020">
                  <c:v>523.80584369946894</c:v>
                </c:pt>
                <c:pt idx="1021">
                  <c:v>514.98183371779078</c:v>
                </c:pt>
                <c:pt idx="1022">
                  <c:v>501.57032424549436</c:v>
                </c:pt>
                <c:pt idx="1023">
                  <c:v>509.11742956847678</c:v>
                </c:pt>
                <c:pt idx="1024">
                  <c:v>535.77058203210379</c:v>
                </c:pt>
                <c:pt idx="1025">
                  <c:v>553.42404593018341</c:v>
                </c:pt>
                <c:pt idx="1026">
                  <c:v>583.35439328103257</c:v>
                </c:pt>
                <c:pt idx="1027">
                  <c:v>620.89754133972508</c:v>
                </c:pt>
                <c:pt idx="1028">
                  <c:v>651.79809216385866</c:v>
                </c:pt>
                <c:pt idx="1029">
                  <c:v>651.35418810582212</c:v>
                </c:pt>
                <c:pt idx="1030">
                  <c:v>617.48314357987761</c:v>
                </c:pt>
                <c:pt idx="1031">
                  <c:v>574.28393356408083</c:v>
                </c:pt>
                <c:pt idx="1032">
                  <c:v>534.597848469513</c:v>
                </c:pt>
                <c:pt idx="1033">
                  <c:v>514.91106256638648</c:v>
                </c:pt>
                <c:pt idx="1034">
                  <c:v>521.51555225788161</c:v>
                </c:pt>
                <c:pt idx="1035">
                  <c:v>537.56326640478062</c:v>
                </c:pt>
                <c:pt idx="1036">
                  <c:v>568.90772128695073</c:v>
                </c:pt>
                <c:pt idx="1037">
                  <c:v>609.08707402024595</c:v>
                </c:pt>
                <c:pt idx="1038">
                  <c:v>657.0875696535943</c:v>
                </c:pt>
                <c:pt idx="1039">
                  <c:v>666.98014210175825</c:v>
                </c:pt>
                <c:pt idx="1040">
                  <c:v>647.55069380335215</c:v>
                </c:pt>
                <c:pt idx="1041">
                  <c:v>607.51361970922574</c:v>
                </c:pt>
                <c:pt idx="1042">
                  <c:v>593.28580960862053</c:v>
                </c:pt>
                <c:pt idx="1043">
                  <c:v>568.73748663780486</c:v>
                </c:pt>
                <c:pt idx="1044">
                  <c:v>555.3096453613382</c:v>
                </c:pt>
                <c:pt idx="1045">
                  <c:v>543.86031857450439</c:v>
                </c:pt>
                <c:pt idx="1046">
                  <c:v>522.57285868674057</c:v>
                </c:pt>
                <c:pt idx="1047">
                  <c:v>509.11742956847678</c:v>
                </c:pt>
                <c:pt idx="1048">
                  <c:v>506.89209717539029</c:v>
                </c:pt>
                <c:pt idx="1049">
                  <c:v>511.41897704769099</c:v>
                </c:pt>
                <c:pt idx="1050">
                  <c:v>530.8480571779171</c:v>
                </c:pt>
                <c:pt idx="1051">
                  <c:v>571.01652204176537</c:v>
                </c:pt>
                <c:pt idx="1052">
                  <c:v>599.29175606074318</c:v>
                </c:pt>
                <c:pt idx="1053">
                  <c:v>593.59721839239501</c:v>
                </c:pt>
                <c:pt idx="1054">
                  <c:v>562.35149067160626</c:v>
                </c:pt>
                <c:pt idx="1055">
                  <c:v>516.52696385065371</c:v>
                </c:pt>
                <c:pt idx="1056">
                  <c:v>474.21556195093012</c:v>
                </c:pt>
                <c:pt idx="1057">
                  <c:v>457.15409285295937</c:v>
                </c:pt>
                <c:pt idx="1058">
                  <c:v>476.88516657023337</c:v>
                </c:pt>
                <c:pt idx="1059">
                  <c:v>492.93288071713243</c:v>
                </c:pt>
                <c:pt idx="1060">
                  <c:v>516.40138518383526</c:v>
                </c:pt>
                <c:pt idx="1061">
                  <c:v>556.58073791713036</c:v>
                </c:pt>
                <c:pt idx="1062">
                  <c:v>596.70528313501143</c:v>
                </c:pt>
                <c:pt idx="1063">
                  <c:v>617.09912280379854</c:v>
                </c:pt>
                <c:pt idx="1064">
                  <c:v>605.54562492085972</c:v>
                </c:pt>
                <c:pt idx="1065">
                  <c:v>570.75918443704495</c:v>
                </c:pt>
                <c:pt idx="1066">
                  <c:v>535.52883989519341</c:v>
                </c:pt>
                <c:pt idx="1067">
                  <c:v>500.4792497037547</c:v>
                </c:pt>
                <c:pt idx="1068">
                  <c:v>439.79570593448403</c:v>
                </c:pt>
                <c:pt idx="1069">
                  <c:v>404.71852790124819</c:v>
                </c:pt>
                <c:pt idx="1070">
                  <c:v>393.93233523410748</c:v>
                </c:pt>
                <c:pt idx="1071">
                  <c:v>414.60602458286877</c:v>
                </c:pt>
                <c:pt idx="1072">
                  <c:v>462.26171148774205</c:v>
                </c:pt>
                <c:pt idx="1073">
                  <c:v>498.29239302191212</c:v>
                </c:pt>
                <c:pt idx="1074">
                  <c:v>530.8480571779171</c:v>
                </c:pt>
                <c:pt idx="1075">
                  <c:v>571.01652204176537</c:v>
                </c:pt>
                <c:pt idx="1076">
                  <c:v>599.29175606074318</c:v>
                </c:pt>
                <c:pt idx="1077">
                  <c:v>596.22253519755077</c:v>
                </c:pt>
                <c:pt idx="1078">
                  <c:v>559.72617386645049</c:v>
                </c:pt>
                <c:pt idx="1079">
                  <c:v>508.65101343518643</c:v>
                </c:pt>
                <c:pt idx="1080">
                  <c:v>461.08897792515126</c:v>
                </c:pt>
                <c:pt idx="1081">
                  <c:v>438.77687521686892</c:v>
                </c:pt>
                <c:pt idx="1082">
                  <c:v>421.75351366196207</c:v>
                </c:pt>
                <c:pt idx="1083">
                  <c:v>427.29996058823798</c:v>
                </c:pt>
                <c:pt idx="1084">
                  <c:v>445.51783144462922</c:v>
                </c:pt>
                <c:pt idx="1085">
                  <c:v>485.69718417792438</c:v>
                </c:pt>
                <c:pt idx="1086">
                  <c:v>528.44704620096115</c:v>
                </c:pt>
                <c:pt idx="1087">
                  <c:v>561.96746989552719</c:v>
                </c:pt>
                <c:pt idx="1088">
                  <c:v>558.28992242805577</c:v>
                </c:pt>
                <c:pt idx="1089">
                  <c:v>534.00474916486405</c:v>
                </c:pt>
                <c:pt idx="1090">
                  <c:v>501.39972142816839</c:v>
                </c:pt>
                <c:pt idx="1091">
                  <c:v>479.47671526250849</c:v>
                </c:pt>
                <c:pt idx="1092">
                  <c:v>466.04887398604183</c:v>
                </c:pt>
                <c:pt idx="1093">
                  <c:v>457.22486400436372</c:v>
                </c:pt>
                <c:pt idx="1094">
                  <c:v>454.31462175269036</c:v>
                </c:pt>
                <c:pt idx="1095">
                  <c:v>453.98577666020543</c:v>
                </c:pt>
                <c:pt idx="1096">
                  <c:v>462.26171148774205</c:v>
                </c:pt>
                <c:pt idx="1097">
                  <c:v>479.91517538582167</c:v>
                </c:pt>
                <c:pt idx="1098">
                  <c:v>509.84552273667083</c:v>
                </c:pt>
                <c:pt idx="1099">
                  <c:v>547.3886707953634</c:v>
                </c:pt>
                <c:pt idx="1100">
                  <c:v>573.03858800918545</c:v>
                </c:pt>
                <c:pt idx="1101">
                  <c:v>575.22000075630456</c:v>
                </c:pt>
                <c:pt idx="1102">
                  <c:v>543.97427303551592</c:v>
                </c:pt>
                <c:pt idx="1103">
                  <c:v>500.77506301971908</c:v>
                </c:pt>
                <c:pt idx="1104">
                  <c:v>461.08897792515126</c:v>
                </c:pt>
                <c:pt idx="1105">
                  <c:v>438.77687521686892</c:v>
                </c:pt>
                <c:pt idx="1106">
                  <c:v>432.25478088258512</c:v>
                </c:pt>
                <c:pt idx="1107">
                  <c:v>450.92781183463995</c:v>
                </c:pt>
                <c:pt idx="1108">
                  <c:v>477.0216331064986</c:v>
                </c:pt>
                <c:pt idx="1109">
                  <c:v>519.82630264494946</c:v>
                </c:pt>
                <c:pt idx="1110">
                  <c:v>562.57616466798629</c:v>
                </c:pt>
                <c:pt idx="1111">
                  <c:v>585.59532114192916</c:v>
                </c:pt>
                <c:pt idx="1112">
                  <c:v>576.66714006414622</c:v>
                </c:pt>
                <c:pt idx="1113">
                  <c:v>544.5060163854871</c:v>
                </c:pt>
                <c:pt idx="1114">
                  <c:v>506.65035503847992</c:v>
                </c:pt>
                <c:pt idx="1115">
                  <c:v>453.2235472109507</c:v>
                </c:pt>
                <c:pt idx="1116">
                  <c:v>395.16532024683585</c:v>
                </c:pt>
                <c:pt idx="1117">
                  <c:v>367.9640926290673</c:v>
                </c:pt>
                <c:pt idx="1118">
                  <c:v>362.42853357223817</c:v>
                </c:pt>
                <c:pt idx="1119">
                  <c:v>383.10222292099945</c:v>
                </c:pt>
                <c:pt idx="1120">
                  <c:v>420.25664260524962</c:v>
                </c:pt>
                <c:pt idx="1121">
                  <c:v>458.91264094457546</c:v>
                </c:pt>
                <c:pt idx="1122">
                  <c:v>512.47083954182654</c:v>
                </c:pt>
                <c:pt idx="1123">
                  <c:v>565.76588843145373</c:v>
                </c:pt>
                <c:pt idx="1124">
                  <c:v>601.91707286589894</c:v>
                </c:pt>
                <c:pt idx="1125">
                  <c:v>611.97443602848546</c:v>
                </c:pt>
                <c:pt idx="1126">
                  <c:v>593.85529233347563</c:v>
                </c:pt>
                <c:pt idx="1127">
                  <c:v>553.28139912283461</c:v>
                </c:pt>
                <c:pt idx="1128">
                  <c:v>510.96999722311102</c:v>
                </c:pt>
                <c:pt idx="1129">
                  <c:v>483.40726090451716</c:v>
                </c:pt>
                <c:pt idx="1130">
                  <c:v>474.2598497650776</c:v>
                </c:pt>
                <c:pt idx="1131">
                  <c:v>450.92781183463995</c:v>
                </c:pt>
                <c:pt idx="1132">
                  <c:v>456.01909866525239</c:v>
                </c:pt>
                <c:pt idx="1133">
                  <c:v>488.32250098308015</c:v>
                </c:pt>
                <c:pt idx="1134">
                  <c:v>528.44704620096115</c:v>
                </c:pt>
                <c:pt idx="1135">
                  <c:v>546.2155690645925</c:v>
                </c:pt>
                <c:pt idx="1136">
                  <c:v>537.28738798680956</c:v>
                </c:pt>
                <c:pt idx="1137">
                  <c:v>507.7515811133062</c:v>
                </c:pt>
                <c:pt idx="1138">
                  <c:v>469.89591976629902</c:v>
                </c:pt>
                <c:pt idx="1139">
                  <c:v>437.47164638001607</c:v>
                </c:pt>
                <c:pt idx="1140">
                  <c:v>410.91722107777048</c:v>
                </c:pt>
                <c:pt idx="1141">
                  <c:v>404.71852790124819</c:v>
                </c:pt>
                <c:pt idx="1142">
                  <c:v>393.93233523410748</c:v>
                </c:pt>
                <c:pt idx="1143">
                  <c:v>396.22880694677832</c:v>
                </c:pt>
                <c:pt idx="1144">
                  <c:v>433.38322663102849</c:v>
                </c:pt>
                <c:pt idx="1145">
                  <c:v>474.66454177551014</c:v>
                </c:pt>
                <c:pt idx="1146">
                  <c:v>530.8480571779171</c:v>
                </c:pt>
                <c:pt idx="1147">
                  <c:v>571.01652204176537</c:v>
                </c:pt>
                <c:pt idx="1148">
                  <c:v>617.66897369683363</c:v>
                </c:pt>
                <c:pt idx="1149">
                  <c:v>632.97697046973167</c:v>
                </c:pt>
                <c:pt idx="1150">
                  <c:v>654.2375788520585</c:v>
                </c:pt>
                <c:pt idx="1151">
                  <c:v>592.66115120017128</c:v>
                </c:pt>
                <c:pt idx="1152">
                  <c:v>539.84848207982463</c:v>
                </c:pt>
                <c:pt idx="1153">
                  <c:v>509.6604289560749</c:v>
                </c:pt>
                <c:pt idx="1154">
                  <c:v>518.89023545272585</c:v>
                </c:pt>
                <c:pt idx="1155">
                  <c:v>532.3126327944691</c:v>
                </c:pt>
                <c:pt idx="1156">
                  <c:v>571.53303809210661</c:v>
                </c:pt>
                <c:pt idx="1157">
                  <c:v>619.588341240869</c:v>
                </c:pt>
                <c:pt idx="1158">
                  <c:v>667.58883687421735</c:v>
                </c:pt>
                <c:pt idx="1159">
                  <c:v>690.60799334816022</c:v>
                </c:pt>
                <c:pt idx="1160">
                  <c:v>681.67981227037728</c:v>
                </c:pt>
                <c:pt idx="1161">
                  <c:v>644.26805498140664</c:v>
                </c:pt>
                <c:pt idx="1162">
                  <c:v>606.41239363439945</c:v>
                </c:pt>
                <c:pt idx="1163">
                  <c:v>571.36280344296063</c:v>
                </c:pt>
                <c:pt idx="1164">
                  <c:v>555.3096453613382</c:v>
                </c:pt>
                <c:pt idx="1165">
                  <c:v>504.48056649716773</c:v>
                </c:pt>
                <c:pt idx="1166">
                  <c:v>459.56525536300194</c:v>
                </c:pt>
                <c:pt idx="1167">
                  <c:v>464.48704388082854</c:v>
                </c:pt>
                <c:pt idx="1168">
                  <c:v>522.64399800632486</c:v>
                </c:pt>
                <c:pt idx="1169">
                  <c:v>569.1759467611181</c:v>
                </c:pt>
                <c:pt idx="1170">
                  <c:v>599.10629411196726</c:v>
                </c:pt>
                <c:pt idx="1171">
                  <c:v>647.15070939128293</c:v>
                </c:pt>
                <c:pt idx="1172">
                  <c:v>670.17530979994922</c:v>
                </c:pt>
                <c:pt idx="1173">
                  <c:v>674.98203935222409</c:v>
                </c:pt>
                <c:pt idx="1174">
                  <c:v>659.48821246237003</c:v>
                </c:pt>
                <c:pt idx="1175">
                  <c:v>621.53963605688477</c:v>
                </c:pt>
                <c:pt idx="1176">
                  <c:v>576.60291735200542</c:v>
                </c:pt>
                <c:pt idx="1177">
                  <c:v>543.78954742309998</c:v>
                </c:pt>
                <c:pt idx="1178">
                  <c:v>534.64213628366042</c:v>
                </c:pt>
                <c:pt idx="1179">
                  <c:v>545.43921682024802</c:v>
                </c:pt>
                <c:pt idx="1180">
                  <c:v>574.15835489726237</c:v>
                </c:pt>
                <c:pt idx="1181">
                  <c:v>614.33770763055747</c:v>
                </c:pt>
                <c:pt idx="1182">
                  <c:v>643.96098562781538</c:v>
                </c:pt>
                <c:pt idx="1183">
                  <c:v>635.47634043988899</c:v>
                </c:pt>
                <c:pt idx="1184">
                  <c:v>595.04435770023656</c:v>
                </c:pt>
                <c:pt idx="1185">
                  <c:v>549.75664999579874</c:v>
                </c:pt>
                <c:pt idx="1186">
                  <c:v>477.7718701817663</c:v>
                </c:pt>
                <c:pt idx="1187">
                  <c:v>419.09442874392562</c:v>
                </c:pt>
                <c:pt idx="1188">
                  <c:v>382.03873622105698</c:v>
                </c:pt>
                <c:pt idx="1189">
                  <c:v>357.46282540844419</c:v>
                </c:pt>
                <c:pt idx="1190">
                  <c:v>344.05131593614772</c:v>
                </c:pt>
                <c:pt idx="1191">
                  <c:v>354.22373806428595</c:v>
                </c:pt>
                <c:pt idx="1192">
                  <c:v>391.37815774853607</c:v>
                </c:pt>
                <c:pt idx="1193">
                  <c:v>427.40883928270614</c:v>
                </c:pt>
                <c:pt idx="1194">
                  <c:v>465.21513704902264</c:v>
                </c:pt>
                <c:pt idx="1195">
                  <c:v>502.75828510771521</c:v>
                </c:pt>
                <c:pt idx="1196">
                  <c:v>502.15503426997947</c:v>
                </c:pt>
                <c:pt idx="1197">
                  <c:v>530.58961506865637</c:v>
                </c:pt>
                <c:pt idx="1198">
                  <c:v>507.21983776333502</c:v>
                </c:pt>
                <c:pt idx="1199">
                  <c:v>458.76999413722666</c:v>
                </c:pt>
                <c:pt idx="1200">
                  <c:v>421.70922584781459</c:v>
                </c:pt>
                <c:pt idx="1201">
                  <c:v>399.39712313953225</c:v>
                </c:pt>
                <c:pt idx="1202">
                  <c:v>390.2497120000927</c:v>
                </c:pt>
                <c:pt idx="1203">
                  <c:v>403.67210934183595</c:v>
                </c:pt>
                <c:pt idx="1204">
                  <c:v>432.39124741885041</c:v>
                </c:pt>
                <c:pt idx="1205">
                  <c:v>480.44655056761286</c:v>
                </c:pt>
                <c:pt idx="1206">
                  <c:v>531.07236300611692</c:v>
                </c:pt>
                <c:pt idx="1207">
                  <c:v>554.09151948005979</c:v>
                </c:pt>
                <c:pt idx="1208">
                  <c:v>545.16333840227685</c:v>
                </c:pt>
                <c:pt idx="1209">
                  <c:v>510.37689791846208</c:v>
                </c:pt>
                <c:pt idx="1210">
                  <c:v>467.27060296114325</c:v>
                </c:pt>
                <c:pt idx="1211">
                  <c:v>437.47164638001607</c:v>
                </c:pt>
                <c:pt idx="1212">
                  <c:v>410.91722107777048</c:v>
                </c:pt>
                <c:pt idx="1213">
                  <c:v>420.47042873218282</c:v>
                </c:pt>
                <c:pt idx="1214">
                  <c:v>420.18550328566528</c:v>
                </c:pt>
                <c:pt idx="1215">
                  <c:v>432.98324221895922</c:v>
                </c:pt>
                <c:pt idx="1216">
                  <c:v>464.88702829289787</c:v>
                </c:pt>
                <c:pt idx="1217">
                  <c:v>503.54302663222364</c:v>
                </c:pt>
                <c:pt idx="1218">
                  <c:v>562.35185883978636</c:v>
                </c:pt>
                <c:pt idx="1219">
                  <c:v>620.89754133972508</c:v>
                </c:pt>
                <c:pt idx="1220">
                  <c:v>646.54745855354713</c:v>
                </c:pt>
                <c:pt idx="1221">
                  <c:v>659.2301385212894</c:v>
                </c:pt>
                <c:pt idx="1222">
                  <c:v>643.73631163143546</c:v>
                </c:pt>
                <c:pt idx="1223">
                  <c:v>605.78773522595009</c:v>
                </c:pt>
                <c:pt idx="1224">
                  <c:v>576.60291735200542</c:v>
                </c:pt>
                <c:pt idx="1225">
                  <c:v>559.54144825403466</c:v>
                </c:pt>
                <c:pt idx="1226">
                  <c:v>553.01935391975098</c:v>
                </c:pt>
                <c:pt idx="1227">
                  <c:v>576.94301848211728</c:v>
                </c:pt>
                <c:pt idx="1228">
                  <c:v>603.03683975397587</c:v>
                </c:pt>
                <c:pt idx="1229">
                  <c:v>656.3427765130499</c:v>
                </c:pt>
                <c:pt idx="1230">
                  <c:v>691.21668812061944</c:v>
                </c:pt>
                <c:pt idx="1231">
                  <c:v>708.98521098425078</c:v>
                </c:pt>
                <c:pt idx="1232">
                  <c:v>689.55576268584457</c:v>
                </c:pt>
                <c:pt idx="1233">
                  <c:v>649.51868859171827</c:v>
                </c:pt>
                <c:pt idx="1234">
                  <c:v>603.78707682924369</c:v>
                </c:pt>
                <c:pt idx="1235">
                  <c:v>566.1121698326491</c:v>
                </c:pt>
                <c:pt idx="1236">
                  <c:v>539.55774453040351</c:v>
                </c:pt>
                <c:pt idx="1237">
                  <c:v>535.9843681590371</c:v>
                </c:pt>
                <c:pt idx="1238">
                  <c:v>546.20070993314255</c:v>
                </c:pt>
                <c:pt idx="1239">
                  <c:v>566.87439928190383</c:v>
                </c:pt>
                <c:pt idx="1240">
                  <c:v>596.15286855068666</c:v>
                </c:pt>
                <c:pt idx="1241">
                  <c:v>629.55823327970097</c:v>
                </c:pt>
                <c:pt idx="1242">
                  <c:v>662.11389743570589</c:v>
                </c:pt>
                <c:pt idx="1243">
                  <c:v>710.15831271502145</c:v>
                </c:pt>
                <c:pt idx="1244">
                  <c:v>743.68418034431102</c:v>
                </c:pt>
                <c:pt idx="1245">
                  <c:v>745.86559309143013</c:v>
                </c:pt>
                <c:pt idx="1246">
                  <c:v>727.7464493964203</c:v>
                </c:pt>
                <c:pt idx="1247">
                  <c:v>700.2991402115581</c:v>
                </c:pt>
                <c:pt idx="1248">
                  <c:v>681.61558955823659</c:v>
                </c:pt>
                <c:pt idx="1249">
                  <c:v>675.05538768088888</c:v>
                </c:pt>
                <c:pt idx="1250">
                  <c:v>684.28519417753978</c:v>
                </c:pt>
                <c:pt idx="1251">
                  <c:v>708.20885873990608</c:v>
                </c:pt>
                <c:pt idx="1252">
                  <c:v>744.80394723238794</c:v>
                </c:pt>
                <c:pt idx="1253">
                  <c:v>798.10988399146186</c:v>
                </c:pt>
                <c:pt idx="1254">
                  <c:v>838.23442920934292</c:v>
                </c:pt>
                <c:pt idx="1255">
                  <c:v>827.12446721626077</c:v>
                </c:pt>
                <c:pt idx="1256">
                  <c:v>784.06716767145247</c:v>
                </c:pt>
                <c:pt idx="1257">
                  <c:v>720.4022423309242</c:v>
                </c:pt>
                <c:pt idx="1258">
                  <c:v>669.41999695813809</c:v>
                </c:pt>
                <c:pt idx="1259">
                  <c:v>626.49445635123197</c:v>
                </c:pt>
                <c:pt idx="1260">
                  <c:v>592.06408063351898</c:v>
                </c:pt>
                <c:pt idx="1261">
                  <c:v>583.24007065184094</c:v>
                </c:pt>
                <c:pt idx="1262">
                  <c:v>572.45387798470028</c:v>
                </c:pt>
                <c:pt idx="1263">
                  <c:v>582.62630011283852</c:v>
                </c:pt>
                <c:pt idx="1264">
                  <c:v>604.02881896615406</c:v>
                </c:pt>
                <c:pt idx="1265">
                  <c:v>637.43418369516826</c:v>
                </c:pt>
                <c:pt idx="1266">
                  <c:v>683.11643187695211</c:v>
                </c:pt>
                <c:pt idx="1267">
                  <c:v>728.5355303511119</c:v>
                </c:pt>
                <c:pt idx="1268">
                  <c:v>767.31203159071288</c:v>
                </c:pt>
                <c:pt idx="1269">
                  <c:v>777.36939475329939</c:v>
                </c:pt>
                <c:pt idx="1270">
                  <c:v>761.87556786344544</c:v>
                </c:pt>
                <c:pt idx="1271">
                  <c:v>737.05357548373888</c:v>
                </c:pt>
                <c:pt idx="1272">
                  <c:v>713.11939122010585</c:v>
                </c:pt>
                <c:pt idx="1273">
                  <c:v>698.68323892729086</c:v>
                </c:pt>
                <c:pt idx="1274">
                  <c:v>702.66241181363011</c:v>
                </c:pt>
                <c:pt idx="1275">
                  <c:v>716.08480915537348</c:v>
                </c:pt>
                <c:pt idx="1276">
                  <c:v>731.67736320660902</c:v>
                </c:pt>
                <c:pt idx="1277">
                  <c:v>777.10734955021564</c:v>
                </c:pt>
                <c:pt idx="1278">
                  <c:v>801.47999393716202</c:v>
                </c:pt>
                <c:pt idx="1279">
                  <c:v>787.74471513892411</c:v>
                </c:pt>
                <c:pt idx="1280">
                  <c:v>752.56336600958321</c:v>
                </c:pt>
                <c:pt idx="1281">
                  <c:v>691.52375747421058</c:v>
                </c:pt>
                <c:pt idx="1282">
                  <c:v>635.29087849111295</c:v>
                </c:pt>
                <c:pt idx="1283">
                  <c:v>587.11470427389531</c:v>
                </c:pt>
                <c:pt idx="1284">
                  <c:v>563.1855957768056</c:v>
                </c:pt>
                <c:pt idx="1285">
                  <c:v>551.73626898997168</c:v>
                </c:pt>
                <c:pt idx="1286">
                  <c:v>543.57539312798679</c:v>
                </c:pt>
                <c:pt idx="1287">
                  <c:v>543.24654803550186</c:v>
                </c:pt>
                <c:pt idx="1288">
                  <c:v>556.77311647335</c:v>
                </c:pt>
                <c:pt idx="1289">
                  <c:v>577.0518971765855</c:v>
                </c:pt>
                <c:pt idx="1290">
                  <c:v>606.98224452743455</c:v>
                </c:pt>
                <c:pt idx="1291">
                  <c:v>644.52539258612705</c:v>
                </c:pt>
                <c:pt idx="1292">
                  <c:v>675.42594341026074</c:v>
                </c:pt>
                <c:pt idx="1293">
                  <c:v>677.60735615737997</c:v>
                </c:pt>
                <c:pt idx="1294">
                  <c:v>643.73631163143546</c:v>
                </c:pt>
                <c:pt idx="1295">
                  <c:v>595.28646800532704</c:v>
                </c:pt>
                <c:pt idx="1296">
                  <c:v>552.97506610560345</c:v>
                </c:pt>
                <c:pt idx="1297">
                  <c:v>528.0376465921654</c:v>
                </c:pt>
                <c:pt idx="1298">
                  <c:v>521.51555225788161</c:v>
                </c:pt>
                <c:pt idx="1299">
                  <c:v>532.3126327944691</c:v>
                </c:pt>
                <c:pt idx="1300">
                  <c:v>558.40645406632768</c:v>
                </c:pt>
                <c:pt idx="1301">
                  <c:v>601.21112360477866</c:v>
                </c:pt>
                <c:pt idx="1302">
                  <c:v>641.33566882265961</c:v>
                </c:pt>
                <c:pt idx="1303">
                  <c:v>656.4788748811352</c:v>
                </c:pt>
                <c:pt idx="1304">
                  <c:v>634.42410977757322</c:v>
                </c:pt>
                <c:pt idx="1305">
                  <c:v>589.1364020731354</c:v>
                </c:pt>
                <c:pt idx="1306">
                  <c:v>530.27820628488189</c:v>
                </c:pt>
                <c:pt idx="1307">
                  <c:v>471.60076484704115</c:v>
                </c:pt>
                <c:pt idx="1308">
                  <c:v>424.0438051035494</c:v>
                </c:pt>
                <c:pt idx="1309">
                  <c:v>457.22486400436372</c:v>
                </c:pt>
                <c:pt idx="1310">
                  <c:v>449.06398814237883</c:v>
                </c:pt>
                <c:pt idx="1311">
                  <c:v>453.98577666020543</c:v>
                </c:pt>
                <c:pt idx="1312">
                  <c:v>472.76297870836515</c:v>
                </c:pt>
                <c:pt idx="1313">
                  <c:v>487.79112580128901</c:v>
                </c:pt>
                <c:pt idx="1314">
                  <c:v>525.59742356760546</c:v>
                </c:pt>
                <c:pt idx="1315">
                  <c:v>571.01652204176537</c:v>
                </c:pt>
                <c:pt idx="1316">
                  <c:v>591.4158056452759</c:v>
                </c:pt>
                <c:pt idx="1317">
                  <c:v>585.72126797692772</c:v>
                </c:pt>
                <c:pt idx="1318">
                  <c:v>570.22744108707366</c:v>
                </c:pt>
                <c:pt idx="1319">
                  <c:v>519.15228065580948</c:v>
                </c:pt>
                <c:pt idx="1320">
                  <c:v>492.59277958702063</c:v>
                </c:pt>
                <c:pt idx="1321">
                  <c:v>486.03257770967292</c:v>
                </c:pt>
                <c:pt idx="1322">
                  <c:v>487.38643379085647</c:v>
                </c:pt>
                <c:pt idx="1323">
                  <c:v>513.93541515837865</c:v>
                </c:pt>
                <c:pt idx="1324">
                  <c:v>542.654553235393</c:v>
                </c:pt>
                <c:pt idx="1325">
                  <c:v>572.33263874806505</c:v>
                </c:pt>
                <c:pt idx="1326">
                  <c:v>620.3331343814134</c:v>
                </c:pt>
                <c:pt idx="1327">
                  <c:v>630.22570682957746</c:v>
                </c:pt>
                <c:pt idx="1328">
                  <c:v>600.2949913105482</c:v>
                </c:pt>
                <c:pt idx="1329">
                  <c:v>576.00981804735648</c:v>
                </c:pt>
                <c:pt idx="1330">
                  <c:v>530.27820628488189</c:v>
                </c:pt>
                <c:pt idx="1331">
                  <c:v>461.09949762641804</c:v>
                </c:pt>
                <c:pt idx="1332">
                  <c:v>421.41848829839364</c:v>
                </c:pt>
                <c:pt idx="1333">
                  <c:v>383.71599346000198</c:v>
                </c:pt>
                <c:pt idx="1334">
                  <c:v>367.67916718254975</c:v>
                </c:pt>
                <c:pt idx="1335">
                  <c:v>383.10222292099945</c:v>
                </c:pt>
                <c:pt idx="1336">
                  <c:v>409.75537538462652</c:v>
                </c:pt>
                <c:pt idx="1337">
                  <c:v>437.91010650332925</c:v>
                </c:pt>
                <c:pt idx="1338">
                  <c:v>501.96957232120343</c:v>
                </c:pt>
                <c:pt idx="1339">
                  <c:v>557.88993801598644</c:v>
                </c:pt>
                <c:pt idx="1340">
                  <c:v>594.04112245043166</c:v>
                </c:pt>
                <c:pt idx="1341">
                  <c:v>606.72380241817393</c:v>
                </c:pt>
                <c:pt idx="1342">
                  <c:v>572.85275789222942</c:v>
                </c:pt>
                <c:pt idx="1343">
                  <c:v>527.02823107127688</c:v>
                </c:pt>
                <c:pt idx="1344">
                  <c:v>484.71682917155323</c:v>
                </c:pt>
                <c:pt idx="1345">
                  <c:v>451.90345924264778</c:v>
                </c:pt>
                <c:pt idx="1346">
                  <c:v>445.38136490836399</c:v>
                </c:pt>
                <c:pt idx="1347">
                  <c:v>456.17844544495148</c:v>
                </c:pt>
                <c:pt idx="1348">
                  <c:v>484.89758352196588</c:v>
                </c:pt>
                <c:pt idx="1349">
                  <c:v>527.70225306041675</c:v>
                </c:pt>
                <c:pt idx="1350">
                  <c:v>578.32806549892098</c:v>
                </c:pt>
                <c:pt idx="1351">
                  <c:v>582.9700043367734</c:v>
                </c:pt>
                <c:pt idx="1352">
                  <c:v>547.78865520743261</c:v>
                </c:pt>
                <c:pt idx="1353">
                  <c:v>502.50094750299468</c:v>
                </c:pt>
                <c:pt idx="1354">
                  <c:v>464.64528615598749</c:v>
                </c:pt>
                <c:pt idx="1355">
                  <c:v>461.09949762641804</c:v>
                </c:pt>
                <c:pt idx="1356">
                  <c:v>445.04633954479561</c:v>
                </c:pt>
                <c:pt idx="1357">
                  <c:v>428.34637914765017</c:v>
                </c:pt>
                <c:pt idx="1358">
                  <c:v>422.81082009082104</c:v>
                </c:pt>
                <c:pt idx="1359">
                  <c:v>422.48197499833611</c:v>
                </c:pt>
                <c:pt idx="1360">
                  <c:v>441.25917704649584</c:v>
                </c:pt>
                <c:pt idx="1361">
                  <c:v>469.41390816519851</c:v>
                </c:pt>
                <c:pt idx="1362">
                  <c:v>512.47083954182654</c:v>
                </c:pt>
                <c:pt idx="1363">
                  <c:v>557.88993801598644</c:v>
                </c:pt>
                <c:pt idx="1364">
                  <c:v>591.4158056452759</c:v>
                </c:pt>
                <c:pt idx="1365">
                  <c:v>593.59721839239501</c:v>
                </c:pt>
                <c:pt idx="1366">
                  <c:v>562.35149067160626</c:v>
                </c:pt>
                <c:pt idx="1367">
                  <c:v>516.52696385065371</c:v>
                </c:pt>
                <c:pt idx="1368">
                  <c:v>474.21556195093012</c:v>
                </c:pt>
                <c:pt idx="1369">
                  <c:v>451.90345924264778</c:v>
                </c:pt>
                <c:pt idx="1370">
                  <c:v>469.00921615476602</c:v>
                </c:pt>
                <c:pt idx="1371">
                  <c:v>479.80629669135351</c:v>
                </c:pt>
                <c:pt idx="1372">
                  <c:v>503.27480115805645</c:v>
                </c:pt>
                <c:pt idx="1373">
                  <c:v>546.07947069650731</c:v>
                </c:pt>
                <c:pt idx="1374">
                  <c:v>591.4546495246999</c:v>
                </c:pt>
                <c:pt idx="1375">
                  <c:v>614.47380599864277</c:v>
                </c:pt>
                <c:pt idx="1376">
                  <c:v>605.54562492085972</c:v>
                </c:pt>
                <c:pt idx="1377">
                  <c:v>573.38450124220071</c:v>
                </c:pt>
                <c:pt idx="1378">
                  <c:v>527.65288947972613</c:v>
                </c:pt>
                <c:pt idx="1379">
                  <c:v>474.22608165219697</c:v>
                </c:pt>
                <c:pt idx="1380">
                  <c:v>405.66658746745895</c:v>
                </c:pt>
                <c:pt idx="1381">
                  <c:v>378.4653598496904</c:v>
                </c:pt>
                <c:pt idx="1382">
                  <c:v>359.8032167670824</c:v>
                </c:pt>
                <c:pt idx="1383">
                  <c:v>367.35032209006482</c:v>
                </c:pt>
                <c:pt idx="1384">
                  <c:v>388.75284094338031</c:v>
                </c:pt>
                <c:pt idx="1385">
                  <c:v>440.53542330848501</c:v>
                </c:pt>
                <c:pt idx="1386">
                  <c:v>494.09362190573614</c:v>
                </c:pt>
                <c:pt idx="1387">
                  <c:v>539.512720379896</c:v>
                </c:pt>
                <c:pt idx="1388">
                  <c:v>549.41073676278347</c:v>
                </c:pt>
                <c:pt idx="1389">
                  <c:v>569.96936714599303</c:v>
                </c:pt>
                <c:pt idx="1390">
                  <c:v>551.85022345098321</c:v>
                </c:pt>
                <c:pt idx="1391">
                  <c:v>508.65101343518643</c:v>
                </c:pt>
                <c:pt idx="1392">
                  <c:v>471.59024514577436</c:v>
                </c:pt>
                <c:pt idx="1393">
                  <c:v>446.65282563233626</c:v>
                </c:pt>
                <c:pt idx="1394">
                  <c:v>445.38136490836399</c:v>
                </c:pt>
                <c:pt idx="1395">
                  <c:v>443.05186141917261</c:v>
                </c:pt>
                <c:pt idx="1396">
                  <c:v>456.01909866525239</c:v>
                </c:pt>
                <c:pt idx="1397">
                  <c:v>496.19845139854755</c:v>
                </c:pt>
                <c:pt idx="1398">
                  <c:v>536.32299661642855</c:v>
                </c:pt>
                <c:pt idx="1399">
                  <c:v>559.34215309037143</c:v>
                </c:pt>
                <c:pt idx="1400">
                  <c:v>558.28992242805577</c:v>
                </c:pt>
                <c:pt idx="1401">
                  <c:v>523.50348194424089</c:v>
                </c:pt>
                <c:pt idx="1402">
                  <c:v>464.64528615598749</c:v>
                </c:pt>
                <c:pt idx="1403">
                  <c:v>379.71467666658896</c:v>
                </c:pt>
                <c:pt idx="1404">
                  <c:v>345.28430094887608</c:v>
                </c:pt>
                <c:pt idx="1405">
                  <c:v>339.08560777235374</c:v>
                </c:pt>
                <c:pt idx="1406">
                  <c:v>351.92726635161506</c:v>
                </c:pt>
                <c:pt idx="1407">
                  <c:v>362.09968847975324</c:v>
                </c:pt>
                <c:pt idx="1408">
                  <c:v>388.75284094338031</c:v>
                </c:pt>
                <c:pt idx="1409">
                  <c:v>427.40883928270614</c:v>
                </c:pt>
                <c:pt idx="1410">
                  <c:v>480.96703787995727</c:v>
                </c:pt>
                <c:pt idx="1411">
                  <c:v>544.76335399020763</c:v>
                </c:pt>
                <c:pt idx="1412">
                  <c:v>586.16517203496437</c:v>
                </c:pt>
                <c:pt idx="1413">
                  <c:v>604.09848561301817</c:v>
                </c:pt>
                <c:pt idx="1414">
                  <c:v>591.22997552831987</c:v>
                </c:pt>
                <c:pt idx="1415">
                  <c:v>553.28139912283461</c:v>
                </c:pt>
                <c:pt idx="1416">
                  <c:v>513.59531402826678</c:v>
                </c:pt>
                <c:pt idx="1417">
                  <c:v>491.28321131998445</c:v>
                </c:pt>
                <c:pt idx="1418">
                  <c:v>484.76111698570065</c:v>
                </c:pt>
                <c:pt idx="1419">
                  <c:v>500.80883113259966</c:v>
                </c:pt>
                <c:pt idx="1420">
                  <c:v>534.77860281992571</c:v>
                </c:pt>
                <c:pt idx="1421">
                  <c:v>593.33517318931126</c:v>
                </c:pt>
                <c:pt idx="1422">
                  <c:v>649.2116192381269</c:v>
                </c:pt>
                <c:pt idx="1423">
                  <c:v>669.60545890691412</c:v>
                </c:pt>
                <c:pt idx="1424">
                  <c:v>668.55322824459836</c:v>
                </c:pt>
                <c:pt idx="1425">
                  <c:v>620.64020373500466</c:v>
                </c:pt>
                <c:pt idx="1426">
                  <c:v>595.91112641377629</c:v>
                </c:pt>
                <c:pt idx="1427">
                  <c:v>589.74002107905108</c:v>
                </c:pt>
                <c:pt idx="1428">
                  <c:v>589.43876382836334</c:v>
                </c:pt>
                <c:pt idx="1429">
                  <c:v>583.24007065184094</c:v>
                </c:pt>
                <c:pt idx="1430">
                  <c:v>606.58299645172542</c:v>
                </c:pt>
                <c:pt idx="1431">
                  <c:v>608.87946816439626</c:v>
                </c:pt>
                <c:pt idx="1432">
                  <c:v>643.40857104349072</c:v>
                </c:pt>
                <c:pt idx="1433">
                  <c:v>668.93798535703763</c:v>
                </c:pt>
                <c:pt idx="1434">
                  <c:v>693.61769909757516</c:v>
                </c:pt>
                <c:pt idx="1435">
                  <c:v>728.5355303511119</c:v>
                </c:pt>
                <c:pt idx="1436">
                  <c:v>759.43608117524559</c:v>
                </c:pt>
                <c:pt idx="1437">
                  <c:v>758.99217711720894</c:v>
                </c:pt>
                <c:pt idx="1438">
                  <c:v>727.7464493964203</c:v>
                </c:pt>
                <c:pt idx="1439">
                  <c:v>681.92192257546753</c:v>
                </c:pt>
                <c:pt idx="1440">
                  <c:v>644.86115428605569</c:v>
                </c:pt>
                <c:pt idx="1441">
                  <c:v>619.92373477261754</c:v>
                </c:pt>
                <c:pt idx="1442">
                  <c:v>616.02695724348951</c:v>
                </c:pt>
                <c:pt idx="1443">
                  <c:v>632.07467139038852</c:v>
                </c:pt>
                <c:pt idx="1444">
                  <c:v>663.41912627255886</c:v>
                </c:pt>
                <c:pt idx="1445">
                  <c:v>711.47442942132125</c:v>
                </c:pt>
                <c:pt idx="1446">
                  <c:v>743.72302422373491</c:v>
                </c:pt>
                <c:pt idx="1447">
                  <c:v>761.49154708736626</c:v>
                </c:pt>
                <c:pt idx="1448">
                  <c:v>742.06209878896016</c:v>
                </c:pt>
                <c:pt idx="1449">
                  <c:v>707.27565830514527</c:v>
                </c:pt>
                <c:pt idx="1450">
                  <c:v>637.91619529626882</c:v>
                </c:pt>
                <c:pt idx="1451">
                  <c:v>594.9906546893626</c:v>
                </c:pt>
                <c:pt idx="1452">
                  <c:v>571.06154619227289</c:v>
                </c:pt>
                <c:pt idx="1453">
                  <c:v>535.9843681590371</c:v>
                </c:pt>
                <c:pt idx="1454">
                  <c:v>530.44880910220786</c:v>
                </c:pt>
                <c:pt idx="1455">
                  <c:v>540.6212312303461</c:v>
                </c:pt>
                <c:pt idx="1456">
                  <c:v>580.40096771975197</c:v>
                </c:pt>
                <c:pt idx="1457">
                  <c:v>624.30759966938945</c:v>
                </c:pt>
                <c:pt idx="1458">
                  <c:v>677.86579826664047</c:v>
                </c:pt>
                <c:pt idx="1459">
                  <c:v>728.5355303511119</c:v>
                </c:pt>
                <c:pt idx="1460">
                  <c:v>727.93227951337622</c:v>
                </c:pt>
                <c:pt idx="1461">
                  <c:v>714.36179142956075</c:v>
                </c:pt>
                <c:pt idx="1462">
                  <c:v>693.61733092939517</c:v>
                </c:pt>
                <c:pt idx="1463">
                  <c:v>655.6687545239098</c:v>
                </c:pt>
                <c:pt idx="1464">
                  <c:v>629.10925345512101</c:v>
                </c:pt>
                <c:pt idx="1465">
                  <c:v>604.17183394168285</c:v>
                </c:pt>
                <c:pt idx="1466">
                  <c:v>595.02442280224329</c:v>
                </c:pt>
                <c:pt idx="1467">
                  <c:v>600.57086972851926</c:v>
                </c:pt>
                <c:pt idx="1468">
                  <c:v>616.16342377975479</c:v>
                </c:pt>
                <c:pt idx="1469">
                  <c:v>645.84150929242685</c:v>
                </c:pt>
                <c:pt idx="1470">
                  <c:v>675.46478728968475</c:v>
                </c:pt>
                <c:pt idx="1471">
                  <c:v>677.4814093223813</c:v>
                </c:pt>
                <c:pt idx="1472">
                  <c:v>650.17601060850791</c:v>
                </c:pt>
                <c:pt idx="1473">
                  <c:v>599.63766929375845</c:v>
                </c:pt>
                <c:pt idx="1474">
                  <c:v>548.65542392097234</c:v>
                </c:pt>
                <c:pt idx="1475">
                  <c:v>513.60583372953351</c:v>
                </c:pt>
                <c:pt idx="1476">
                  <c:v>481.80077481697646</c:v>
                </c:pt>
                <c:pt idx="1477">
                  <c:v>451.9742303940522</c:v>
                </c:pt>
                <c:pt idx="1478">
                  <c:v>441.18803772691143</c:v>
                </c:pt>
                <c:pt idx="1479">
                  <c:v>443.48450943958233</c:v>
                </c:pt>
                <c:pt idx="1480">
                  <c:v>464.88702829289787</c:v>
                </c:pt>
                <c:pt idx="1481">
                  <c:v>514.04429385284675</c:v>
                </c:pt>
                <c:pt idx="1482">
                  <c:v>551.8505916191632</c:v>
                </c:pt>
                <c:pt idx="1483">
                  <c:v>555.26462121083068</c:v>
                </c:pt>
                <c:pt idx="1484">
                  <c:v>544.16010315247195</c:v>
                </c:pt>
                <c:pt idx="1485">
                  <c:v>527.96429826350061</c:v>
                </c:pt>
                <c:pt idx="1486">
                  <c:v>494.0932537375561</c:v>
                </c:pt>
                <c:pt idx="1487">
                  <c:v>450.89404372175932</c:v>
                </c:pt>
                <c:pt idx="1488">
                  <c:v>413.83327543234731</c:v>
                </c:pt>
                <c:pt idx="1489">
                  <c:v>396.77180633437649</c:v>
                </c:pt>
                <c:pt idx="1490">
                  <c:v>413.87756324649473</c:v>
                </c:pt>
                <c:pt idx="1491">
                  <c:v>443.05186141917261</c:v>
                </c:pt>
                <c:pt idx="1492">
                  <c:v>479.64694991165436</c:v>
                </c:pt>
                <c:pt idx="1493">
                  <c:v>511.95035222948218</c:v>
                </c:pt>
                <c:pt idx="1494">
                  <c:v>531.07236300611692</c:v>
                </c:pt>
                <c:pt idx="1495">
                  <c:v>540.96493545428098</c:v>
                </c:pt>
                <c:pt idx="1496">
                  <c:v>529.41143757134216</c:v>
                </c:pt>
                <c:pt idx="1497">
                  <c:v>494.62499708752739</c:v>
                </c:pt>
                <c:pt idx="1498">
                  <c:v>446.26806851989704</c:v>
                </c:pt>
                <c:pt idx="1499">
                  <c:v>408.59316152330251</c:v>
                </c:pt>
                <c:pt idx="1500">
                  <c:v>358.41088497465495</c:v>
                </c:pt>
                <c:pt idx="1501">
                  <c:v>320.70839013626329</c:v>
                </c:pt>
                <c:pt idx="1502">
                  <c:v>317.79814788458998</c:v>
                </c:pt>
                <c:pt idx="1503">
                  <c:v>322.71993640241658</c:v>
                </c:pt>
                <c:pt idx="1504">
                  <c:v>344.12245525573206</c:v>
                </c:pt>
                <c:pt idx="1505">
                  <c:v>364.40123595896745</c:v>
                </c:pt>
                <c:pt idx="1506">
                  <c:v>399.58221692012819</c:v>
                </c:pt>
                <c:pt idx="1507">
                  <c:v>429.24941456335341</c:v>
                </c:pt>
                <c:pt idx="1508">
                  <c:v>462.77528219264281</c:v>
                </c:pt>
                <c:pt idx="1509">
                  <c:v>443.95416049851576</c:v>
                </c:pt>
                <c:pt idx="1510">
                  <c:v>433.71096721897322</c:v>
                </c:pt>
                <c:pt idx="1511">
                  <c:v>408.88897483926689</c:v>
                </c:pt>
                <c:pt idx="1512">
                  <c:v>371.82820654985483</c:v>
                </c:pt>
                <c:pt idx="1513">
                  <c:v>339.01483662094944</c:v>
                </c:pt>
                <c:pt idx="1514">
                  <c:v>332.49274228666565</c:v>
                </c:pt>
                <c:pt idx="1515">
                  <c:v>327.53792199231845</c:v>
                </c:pt>
                <c:pt idx="1516">
                  <c:v>379.88491131573483</c:v>
                </c:pt>
                <c:pt idx="1517">
                  <c:v>438.44148168512044</c:v>
                </c:pt>
                <c:pt idx="1518">
                  <c:v>478.56602690300144</c:v>
                </c:pt>
                <c:pt idx="1519">
                  <c:v>488.45859935116539</c:v>
                </c:pt>
                <c:pt idx="1520">
                  <c:v>474.27978466307093</c:v>
                </c:pt>
                <c:pt idx="1521">
                  <c:v>434.24271056894452</c:v>
                </c:pt>
                <c:pt idx="1522">
                  <c:v>399.01236602709304</c:v>
                </c:pt>
                <c:pt idx="1523">
                  <c:v>374.46404305627738</c:v>
                </c:pt>
                <c:pt idx="1524">
                  <c:v>371.53746900043387</c:v>
                </c:pt>
                <c:pt idx="1525">
                  <c:v>386.34131026515774</c:v>
                </c:pt>
                <c:pt idx="1526">
                  <c:v>396.55765203926325</c:v>
                </c:pt>
                <c:pt idx="1527">
                  <c:v>396.22880694677832</c:v>
                </c:pt>
                <c:pt idx="1528">
                  <c:v>428.13259302071697</c:v>
                </c:pt>
                <c:pt idx="1529">
                  <c:v>472.03922497035433</c:v>
                </c:pt>
                <c:pt idx="1530">
                  <c:v>520.34678995729394</c:v>
                </c:pt>
                <c:pt idx="1531">
                  <c:v>576.26715565207689</c:v>
                </c:pt>
                <c:pt idx="1532">
                  <c:v>625.54492411230103</c:v>
                </c:pt>
                <c:pt idx="1533">
                  <c:v>632.97697046973167</c:v>
                </c:pt>
                <c:pt idx="1534">
                  <c:v>604.35655955409879</c:v>
                </c:pt>
                <c:pt idx="1535">
                  <c:v>582.15988397954811</c:v>
                </c:pt>
                <c:pt idx="1536">
                  <c:v>542.4737988849804</c:v>
                </c:pt>
                <c:pt idx="1537">
                  <c:v>517.53637937154224</c:v>
                </c:pt>
                <c:pt idx="1538">
                  <c:v>518.89023545272585</c:v>
                </c:pt>
                <c:pt idx="1539">
                  <c:v>532.3126327944691</c:v>
                </c:pt>
                <c:pt idx="1540">
                  <c:v>568.90772128695073</c:v>
                </c:pt>
                <c:pt idx="1541">
                  <c:v>635.3402420718038</c:v>
                </c:pt>
                <c:pt idx="1542">
                  <c:v>685.96605451030791</c:v>
                </c:pt>
                <c:pt idx="1543">
                  <c:v>706.35989417909491</c:v>
                </c:pt>
                <c:pt idx="1544">
                  <c:v>681.67981227037728</c:v>
                </c:pt>
                <c:pt idx="1545">
                  <c:v>636.39210456593935</c:v>
                </c:pt>
                <c:pt idx="1546">
                  <c:v>574.90859197253008</c:v>
                </c:pt>
                <c:pt idx="1547">
                  <c:v>537.2336849759356</c:v>
                </c:pt>
                <c:pt idx="1548">
                  <c:v>505.42862606337849</c:v>
                </c:pt>
                <c:pt idx="1549">
                  <c:v>483.47803205592146</c:v>
                </c:pt>
                <c:pt idx="1550">
                  <c:v>456.93993855784618</c:v>
                </c:pt>
                <c:pt idx="1551">
                  <c:v>451.36045985504967</c:v>
                </c:pt>
                <c:pt idx="1552">
                  <c:v>506.89209717539029</c:v>
                </c:pt>
                <c:pt idx="1553">
                  <c:v>558.67467954049505</c:v>
                </c:pt>
                <c:pt idx="1554">
                  <c:v>612.23287813774607</c:v>
                </c:pt>
                <c:pt idx="1555">
                  <c:v>660.27729341706174</c:v>
                </c:pt>
                <c:pt idx="1556">
                  <c:v>688.55252743603955</c:v>
                </c:pt>
                <c:pt idx="1557">
                  <c:v>669.73140574191257</c:v>
                </c:pt>
                <c:pt idx="1558">
                  <c:v>635.86036121596806</c:v>
                </c:pt>
                <c:pt idx="1559">
                  <c:v>576.90925036923659</c:v>
                </c:pt>
                <c:pt idx="1560">
                  <c:v>531.97253166435723</c:v>
                </c:pt>
                <c:pt idx="1561">
                  <c:v>512.28574576123071</c:v>
                </c:pt>
                <c:pt idx="1562">
                  <c:v>503.1383346217911</c:v>
                </c:pt>
                <c:pt idx="1563">
                  <c:v>511.31009835322283</c:v>
                </c:pt>
                <c:pt idx="1564">
                  <c:v>526.90265240445842</c:v>
                </c:pt>
                <c:pt idx="1565">
                  <c:v>559.20605472228624</c:v>
                </c:pt>
                <c:pt idx="1566">
                  <c:v>586.20401591438838</c:v>
                </c:pt>
                <c:pt idx="1567">
                  <c:v>582.9700043367734</c:v>
                </c:pt>
                <c:pt idx="1568">
                  <c:v>529.41143757134216</c:v>
                </c:pt>
                <c:pt idx="1569">
                  <c:v>476.24777945143694</c:v>
                </c:pt>
                <c:pt idx="1570">
                  <c:v>396.38704922193727</c:v>
                </c:pt>
                <c:pt idx="1571">
                  <c:v>374.46404305627738</c:v>
                </c:pt>
                <c:pt idx="1572">
                  <c:v>332.15771692309721</c:v>
                </c:pt>
                <c:pt idx="1573">
                  <c:v>307.58180611048442</c:v>
                </c:pt>
                <c:pt idx="1574">
                  <c:v>309.92219746912258</c:v>
                </c:pt>
                <c:pt idx="1575">
                  <c:v>314.84398598694929</c:v>
                </c:pt>
                <c:pt idx="1576">
                  <c:v>325.74523761964167</c:v>
                </c:pt>
                <c:pt idx="1577">
                  <c:v>351.27465193318858</c:v>
                </c:pt>
                <c:pt idx="1578">
                  <c:v>383.8303160891935</c:v>
                </c:pt>
                <c:pt idx="1579">
                  <c:v>421.37346414788601</c:v>
                </c:pt>
                <c:pt idx="1580">
                  <c:v>452.2740149720197</c:v>
                </c:pt>
                <c:pt idx="1581">
                  <c:v>449.20479410882729</c:v>
                </c:pt>
                <c:pt idx="1582">
                  <c:v>420.5843831931943</c:v>
                </c:pt>
                <c:pt idx="1583">
                  <c:v>372.13453956708599</c:v>
                </c:pt>
                <c:pt idx="1584">
                  <c:v>356.0763057189202</c:v>
                </c:pt>
                <c:pt idx="1585">
                  <c:v>336.38951981579368</c:v>
                </c:pt>
                <c:pt idx="1586">
                  <c:v>332.49274228666565</c:v>
                </c:pt>
                <c:pt idx="1587">
                  <c:v>348.54045643356466</c:v>
                </c:pt>
                <c:pt idx="1588">
                  <c:v>400.88744575698104</c:v>
                </c:pt>
                <c:pt idx="1589">
                  <c:v>427.94021446449733</c:v>
                </c:pt>
                <c:pt idx="1590">
                  <c:v>460.18880926691099</c:v>
                </c:pt>
                <c:pt idx="1591">
                  <c:v>446.45353046867297</c:v>
                </c:pt>
                <c:pt idx="1592">
                  <c:v>392.89496370324184</c:v>
                </c:pt>
                <c:pt idx="1593">
                  <c:v>174.3363468585226</c:v>
                </c:pt>
                <c:pt idx="1594">
                  <c:v>144.3566359269827</c:v>
                </c:pt>
                <c:pt idx="1595">
                  <c:v>122.43362976132282</c:v>
                </c:pt>
                <c:pt idx="1596">
                  <c:v>109.00578848485614</c:v>
                </c:pt>
                <c:pt idx="1597">
                  <c:v>100.18177850317804</c:v>
                </c:pt>
                <c:pt idx="1598">
                  <c:v>94.646219446348923</c:v>
                </c:pt>
                <c:pt idx="1599">
                  <c:v>94.317374353864039</c:v>
                </c:pt>
                <c:pt idx="1600">
                  <c:v>296.86675276292812</c:v>
                </c:pt>
                <c:pt idx="1601">
                  <c:v>367.02655276412327</c:v>
                </c:pt>
                <c:pt idx="1602">
                  <c:v>399.58221692012819</c:v>
                </c:pt>
                <c:pt idx="1603">
                  <c:v>523.76081954896131</c:v>
                </c:pt>
                <c:pt idx="1604">
                  <c:v>533.65883593184878</c:v>
                </c:pt>
                <c:pt idx="1605">
                  <c:v>520.08834784803332</c:v>
                </c:pt>
                <c:pt idx="1606">
                  <c:v>483.59198651693293</c:v>
                </c:pt>
                <c:pt idx="1607">
                  <c:v>453.51936052691508</c:v>
                </c:pt>
                <c:pt idx="1608">
                  <c:v>419.08390904265883</c:v>
                </c:pt>
                <c:pt idx="1609">
                  <c:v>396.77180633437649</c:v>
                </c:pt>
                <c:pt idx="1610">
                  <c:v>406.00161283102733</c:v>
                </c:pt>
                <c:pt idx="1611">
                  <c:v>424.67464378308222</c:v>
                </c:pt>
                <c:pt idx="1612">
                  <c:v>469.14568269103131</c:v>
                </c:pt>
                <c:pt idx="1613">
                  <c:v>530.32756986557263</c:v>
                </c:pt>
                <c:pt idx="1614">
                  <c:v>573.07743188860945</c:v>
                </c:pt>
                <c:pt idx="1615">
                  <c:v>556.71683628521566</c:v>
                </c:pt>
                <c:pt idx="1616">
                  <c:v>497.9076359094729</c:v>
                </c:pt>
                <c:pt idx="1617">
                  <c:v>463.12119542565802</c:v>
                </c:pt>
                <c:pt idx="1618">
                  <c:v>399.01236602709304</c:v>
                </c:pt>
                <c:pt idx="1619">
                  <c:v>358.71214222534275</c:v>
                </c:pt>
                <c:pt idx="1620">
                  <c:v>350.5349345591876</c:v>
                </c:pt>
                <c:pt idx="1621">
                  <c:v>328.58434055173063</c:v>
                </c:pt>
                <c:pt idx="1622">
                  <c:v>354.55258315677088</c:v>
                </c:pt>
                <c:pt idx="1623">
                  <c:v>351.59842125913013</c:v>
                </c:pt>
                <c:pt idx="1624">
                  <c:v>351.99840567119941</c:v>
                </c:pt>
                <c:pt idx="1625">
                  <c:v>416.90757206208298</c:v>
                </c:pt>
                <c:pt idx="1626">
                  <c:v>470.46577065933417</c:v>
                </c:pt>
                <c:pt idx="1627">
                  <c:v>510.6342355231825</c:v>
                </c:pt>
                <c:pt idx="1628">
                  <c:v>538.90946954216031</c:v>
                </c:pt>
                <c:pt idx="1629">
                  <c:v>546.34151589959106</c:v>
                </c:pt>
                <c:pt idx="1630">
                  <c:v>512.47047137364655</c:v>
                </c:pt>
                <c:pt idx="1631">
                  <c:v>471.89657816300553</c:v>
                </c:pt>
                <c:pt idx="1632">
                  <c:v>445.33707709421662</c:v>
                </c:pt>
                <c:pt idx="1633">
                  <c:v>438.77687521686892</c:v>
                </c:pt>
                <c:pt idx="1634">
                  <c:v>427.0041472722736</c:v>
                </c:pt>
                <c:pt idx="1635">
                  <c:v>445.67717822432843</c:v>
                </c:pt>
                <c:pt idx="1636">
                  <c:v>474.39631630134284</c:v>
                </c:pt>
                <c:pt idx="1637">
                  <c:v>517.2009858397937</c:v>
                </c:pt>
                <c:pt idx="1638">
                  <c:v>552.07489744736324</c:v>
                </c:pt>
                <c:pt idx="1639">
                  <c:v>567.21810350583871</c:v>
                </c:pt>
                <c:pt idx="1640">
                  <c:v>550.41397201258837</c:v>
                </c:pt>
                <c:pt idx="1641">
                  <c:v>520.87816513908513</c:v>
                </c:pt>
                <c:pt idx="1642">
                  <c:v>483.02250379207794</c:v>
                </c:pt>
                <c:pt idx="1643">
                  <c:v>463.7248144315738</c:v>
                </c:pt>
                <c:pt idx="1644">
                  <c:v>442.4210227396398</c:v>
                </c:pt>
                <c:pt idx="1645">
                  <c:v>420.47042873218282</c:v>
                </c:pt>
                <c:pt idx="1646">
                  <c:v>428.06145370113256</c:v>
                </c:pt>
                <c:pt idx="1647">
                  <c:v>422.48197499833611</c:v>
                </c:pt>
                <c:pt idx="1648">
                  <c:v>441.25917704649584</c:v>
                </c:pt>
                <c:pt idx="1649">
                  <c:v>479.91517538582167</c:v>
                </c:pt>
                <c:pt idx="1650">
                  <c:v>515.0961563469823</c:v>
                </c:pt>
                <c:pt idx="1651">
                  <c:v>578.89247245723266</c:v>
                </c:pt>
                <c:pt idx="1652">
                  <c:v>622.91960730714527</c:v>
                </c:pt>
                <c:pt idx="1653">
                  <c:v>632.97697046973167</c:v>
                </c:pt>
                <c:pt idx="1654">
                  <c:v>596.48060913863139</c:v>
                </c:pt>
                <c:pt idx="1655">
                  <c:v>553.28139912283461</c:v>
                </c:pt>
                <c:pt idx="1656">
                  <c:v>521.47126444373407</c:v>
                </c:pt>
                <c:pt idx="1657">
                  <c:v>493.90852812514026</c:v>
                </c:pt>
                <c:pt idx="1658">
                  <c:v>487.38643379085647</c:v>
                </c:pt>
                <c:pt idx="1659">
                  <c:v>506.0594647429113</c:v>
                </c:pt>
                <c:pt idx="1660">
                  <c:v>534.77860281992571</c:v>
                </c:pt>
                <c:pt idx="1661">
                  <c:v>564.45668833259776</c:v>
                </c:pt>
                <c:pt idx="1662">
                  <c:v>599.33059994016719</c:v>
                </c:pt>
                <c:pt idx="1663">
                  <c:v>656.4788748811352</c:v>
                </c:pt>
                <c:pt idx="1664">
                  <c:v>639.67474338788475</c:v>
                </c:pt>
                <c:pt idx="1665">
                  <c:v>583.88576846282376</c:v>
                </c:pt>
                <c:pt idx="1666">
                  <c:v>527.65288947972613</c:v>
                </c:pt>
                <c:pt idx="1667">
                  <c:v>521.48178414500092</c:v>
                </c:pt>
                <c:pt idx="1668">
                  <c:v>515.92989328400154</c:v>
                </c:pt>
                <c:pt idx="1669">
                  <c:v>509.73120010747925</c:v>
                </c:pt>
                <c:pt idx="1670">
                  <c:v>480.56778980424809</c:v>
                </c:pt>
                <c:pt idx="1671">
                  <c:v>514.36806317878836</c:v>
                </c:pt>
                <c:pt idx="1672">
                  <c:v>525.26931481148074</c:v>
                </c:pt>
                <c:pt idx="1673">
                  <c:v>561.2999963456507</c:v>
                </c:pt>
                <c:pt idx="1674">
                  <c:v>604.35692772227878</c:v>
                </c:pt>
                <c:pt idx="1675">
                  <c:v>641.90007578097129</c:v>
                </c:pt>
                <c:pt idx="1676">
                  <c:v>672.80062660510498</c:v>
                </c:pt>
                <c:pt idx="1677">
                  <c:v>690.73394018315878</c:v>
                </c:pt>
                <c:pt idx="1678">
                  <c:v>672.61479648814895</c:v>
                </c:pt>
                <c:pt idx="1679">
                  <c:v>634.6662200826637</c:v>
                </c:pt>
                <c:pt idx="1680">
                  <c:v>602.85608540356327</c:v>
                </c:pt>
                <c:pt idx="1681">
                  <c:v>583.16929950043664</c:v>
                </c:pt>
                <c:pt idx="1682">
                  <c:v>584.52315558162024</c:v>
                </c:pt>
                <c:pt idx="1683">
                  <c:v>605.82150333883078</c:v>
                </c:pt>
                <c:pt idx="1684">
                  <c:v>631.91532461068948</c:v>
                </c:pt>
                <c:pt idx="1685">
                  <c:v>674.71999414914035</c:v>
                </c:pt>
                <c:pt idx="1686">
                  <c:v>688.59137131546356</c:v>
                </c:pt>
                <c:pt idx="1687">
                  <c:v>677.4814093223813</c:v>
                </c:pt>
                <c:pt idx="1688">
                  <c:v>655.42664421881955</c:v>
                </c:pt>
                <c:pt idx="1689">
                  <c:v>615.38957012469314</c:v>
                </c:pt>
                <c:pt idx="1690">
                  <c:v>582.78454238799736</c:v>
                </c:pt>
                <c:pt idx="1691">
                  <c:v>539.85900178109137</c:v>
                </c:pt>
                <c:pt idx="1692">
                  <c:v>526.4311605046247</c:v>
                </c:pt>
                <c:pt idx="1693">
                  <c:v>499.22993288685615</c:v>
                </c:pt>
                <c:pt idx="1694">
                  <c:v>509.44627466096171</c:v>
                </c:pt>
                <c:pt idx="1695">
                  <c:v>509.11742956847678</c:v>
                </c:pt>
                <c:pt idx="1696">
                  <c:v>525.26931481148074</c:v>
                </c:pt>
                <c:pt idx="1697">
                  <c:v>579.67721398174115</c:v>
                </c:pt>
                <c:pt idx="1698">
                  <c:v>638.48604618930381</c:v>
                </c:pt>
                <c:pt idx="1699">
                  <c:v>686.53046146861959</c:v>
                </c:pt>
                <c:pt idx="1700">
                  <c:v>722.68164590306469</c:v>
                </c:pt>
                <c:pt idx="1701">
                  <c:v>727.48837545533968</c:v>
                </c:pt>
                <c:pt idx="1702">
                  <c:v>701.49328134486257</c:v>
                </c:pt>
                <c:pt idx="1703">
                  <c:v>647.79280410844251</c:v>
                </c:pt>
                <c:pt idx="1704">
                  <c:v>613.35735262418632</c:v>
                </c:pt>
                <c:pt idx="1705">
                  <c:v>588.41993311074816</c:v>
                </c:pt>
                <c:pt idx="1706">
                  <c:v>574.02188836099708</c:v>
                </c:pt>
                <c:pt idx="1707">
                  <c:v>571.69238487180576</c:v>
                </c:pt>
                <c:pt idx="1708">
                  <c:v>613.53810697459903</c:v>
                </c:pt>
                <c:pt idx="1709">
                  <c:v>666.84404373367306</c:v>
                </c:pt>
                <c:pt idx="1710">
                  <c:v>672.83947048452899</c:v>
                </c:pt>
                <c:pt idx="1711">
                  <c:v>643.35229085535627</c:v>
                </c:pt>
                <c:pt idx="1712">
                  <c:v>574.04182325899035</c:v>
                </c:pt>
                <c:pt idx="1713">
                  <c:v>499.87563069783891</c:v>
                </c:pt>
                <c:pt idx="1714">
                  <c:v>443.64275171474128</c:v>
                </c:pt>
                <c:pt idx="1715">
                  <c:v>398.09189430267941</c:v>
                </c:pt>
                <c:pt idx="1716">
                  <c:v>382.03873622105698</c:v>
                </c:pt>
                <c:pt idx="1717">
                  <c:v>386.34131026515774</c:v>
                </c:pt>
                <c:pt idx="1718">
                  <c:v>378.18043440317285</c:v>
                </c:pt>
                <c:pt idx="1719">
                  <c:v>404.10475736224572</c:v>
                </c:pt>
                <c:pt idx="1720">
                  <c:v>478.01361231867673</c:v>
                </c:pt>
                <c:pt idx="1721">
                  <c:v>516.66961065800251</c:v>
                </c:pt>
                <c:pt idx="1722">
                  <c:v>549.22527481400743</c:v>
                </c:pt>
                <c:pt idx="1723">
                  <c:v>589.39373967785582</c:v>
                </c:pt>
                <c:pt idx="1724">
                  <c:v>604.54238967105471</c:v>
                </c:pt>
                <c:pt idx="1725">
                  <c:v>596.22253519755077</c:v>
                </c:pt>
                <c:pt idx="1726">
                  <c:v>562.35149067160626</c:v>
                </c:pt>
                <c:pt idx="1727">
                  <c:v>529.65354787643264</c:v>
                </c:pt>
                <c:pt idx="1728">
                  <c:v>492.59277958702063</c:v>
                </c:pt>
                <c:pt idx="1729">
                  <c:v>465.03004326842671</c:v>
                </c:pt>
                <c:pt idx="1730">
                  <c:v>461.13326573929874</c:v>
                </c:pt>
                <c:pt idx="1731">
                  <c:v>469.3050294707304</c:v>
                </c:pt>
                <c:pt idx="1732">
                  <c:v>495.39885074258905</c:v>
                </c:pt>
                <c:pt idx="1733">
                  <c:v>530.32756986557263</c:v>
                </c:pt>
                <c:pt idx="1734">
                  <c:v>580.95338230407674</c:v>
                </c:pt>
                <c:pt idx="1735">
                  <c:v>588.22063794708492</c:v>
                </c:pt>
                <c:pt idx="1736">
                  <c:v>518.91017035071911</c:v>
                </c:pt>
                <c:pt idx="1737">
                  <c:v>442.1186609844118</c:v>
                </c:pt>
                <c:pt idx="1738">
                  <c:v>396.38704922193727</c:v>
                </c:pt>
                <c:pt idx="1739">
                  <c:v>353.46150861503122</c:v>
                </c:pt>
                <c:pt idx="1740">
                  <c:v>305.90454887153942</c:v>
                </c:pt>
                <c:pt idx="1741">
                  <c:v>325.95902374657487</c:v>
                </c:pt>
                <c:pt idx="1742">
                  <c:v>333.55004871552461</c:v>
                </c:pt>
                <c:pt idx="1743">
                  <c:v>372.60095570037635</c:v>
                </c:pt>
                <c:pt idx="1744">
                  <c:v>409.75537538462652</c:v>
                </c:pt>
                <c:pt idx="1745">
                  <c:v>445.78605691879659</c:v>
                </c:pt>
                <c:pt idx="1746">
                  <c:v>496.7189387108919</c:v>
                </c:pt>
                <c:pt idx="1747">
                  <c:v>523.76081954896131</c:v>
                </c:pt>
                <c:pt idx="1748">
                  <c:v>559.91200398340652</c:v>
                </c:pt>
                <c:pt idx="1749">
                  <c:v>575.22000075630456</c:v>
                </c:pt>
                <c:pt idx="1750">
                  <c:v>530.847689009737</c:v>
                </c:pt>
                <c:pt idx="1751">
                  <c:v>485.02316218878445</c:v>
                </c:pt>
                <c:pt idx="1752">
                  <c:v>463.71429473030702</c:v>
                </c:pt>
                <c:pt idx="1753">
                  <c:v>441.40219202202474</c:v>
                </c:pt>
                <c:pt idx="1754">
                  <c:v>434.88009768774094</c:v>
                </c:pt>
                <c:pt idx="1755">
                  <c:v>443.05186141917261</c:v>
                </c:pt>
                <c:pt idx="1756">
                  <c:v>471.77099949618707</c:v>
                </c:pt>
                <c:pt idx="1757">
                  <c:v>501.44908500885907</c:v>
                </c:pt>
                <c:pt idx="1758">
                  <c:v>541.57363022674008</c:v>
                </c:pt>
                <c:pt idx="1759">
                  <c:v>559.34215309037143</c:v>
                </c:pt>
                <c:pt idx="1760">
                  <c:v>537.28738798680956</c:v>
                </c:pt>
                <c:pt idx="1761">
                  <c:v>460.49587862050225</c:v>
                </c:pt>
                <c:pt idx="1762">
                  <c:v>385.88578200131417</c:v>
                </c:pt>
                <c:pt idx="1763">
                  <c:v>342.96024139440806</c:v>
                </c:pt>
                <c:pt idx="1764">
                  <c:v>326.90708331278563</c:v>
                </c:pt>
                <c:pt idx="1765">
                  <c:v>323.33370694141911</c:v>
                </c:pt>
                <c:pt idx="1766">
                  <c:v>346.67663274130348</c:v>
                </c:pt>
                <c:pt idx="1767">
                  <c:v>364.72500528490906</c:v>
                </c:pt>
                <c:pt idx="1768">
                  <c:v>415.0060089949381</c:v>
                </c:pt>
                <c:pt idx="1769">
                  <c:v>443.16074011364077</c:v>
                </c:pt>
                <c:pt idx="1770">
                  <c:v>480.96703787995727</c:v>
                </c:pt>
                <c:pt idx="1771">
                  <c:v>515.88486913349402</c:v>
                </c:pt>
                <c:pt idx="1772">
                  <c:v>541.53478634731619</c:v>
                </c:pt>
                <c:pt idx="1773">
                  <c:v>535.8402486789679</c:v>
                </c:pt>
                <c:pt idx="1774">
                  <c:v>499.34388734786762</c:v>
                </c:pt>
                <c:pt idx="1775">
                  <c:v>450.89404372175932</c:v>
                </c:pt>
                <c:pt idx="1776">
                  <c:v>408.58264182203573</c:v>
                </c:pt>
                <c:pt idx="1777">
                  <c:v>388.89585591890921</c:v>
                </c:pt>
                <c:pt idx="1778">
                  <c:v>392.87502880524846</c:v>
                </c:pt>
                <c:pt idx="1779">
                  <c:v>411.54805975730329</c:v>
                </c:pt>
                <c:pt idx="1780">
                  <c:v>456.01909866525239</c:v>
                </c:pt>
                <c:pt idx="1781">
                  <c:v>498.82376820370331</c:v>
                </c:pt>
                <c:pt idx="1782">
                  <c:v>541.57363022674008</c:v>
                </c:pt>
                <c:pt idx="1783">
                  <c:v>559.34215309037143</c:v>
                </c:pt>
                <c:pt idx="1784">
                  <c:v>550.41397201258837</c:v>
                </c:pt>
                <c:pt idx="1785">
                  <c:v>507.7515811133062</c:v>
                </c:pt>
                <c:pt idx="1786">
                  <c:v>451.51870213020857</c:v>
                </c:pt>
                <c:pt idx="1787">
                  <c:v>437.47164638001607</c:v>
                </c:pt>
                <c:pt idx="1788">
                  <c:v>445.04633954479561</c:v>
                </c:pt>
                <c:pt idx="1789">
                  <c:v>433.59701275796169</c:v>
                </c:pt>
                <c:pt idx="1790">
                  <c:v>420.18550328566528</c:v>
                </c:pt>
                <c:pt idx="1791">
                  <c:v>422.48197499833611</c:v>
                </c:pt>
                <c:pt idx="1792">
                  <c:v>425.50727621556121</c:v>
                </c:pt>
                <c:pt idx="1793">
                  <c:v>464.16327455488698</c:v>
                </c:pt>
                <c:pt idx="1794">
                  <c:v>507.22020593151507</c:v>
                </c:pt>
                <c:pt idx="1795">
                  <c:v>555.26462121083068</c:v>
                </c:pt>
                <c:pt idx="1796">
                  <c:v>599.29175606074318</c:v>
                </c:pt>
                <c:pt idx="1797">
                  <c:v>601.47316880786229</c:v>
                </c:pt>
                <c:pt idx="1798">
                  <c:v>572.85275789222942</c:v>
                </c:pt>
                <c:pt idx="1799">
                  <c:v>527.02823107127688</c:v>
                </c:pt>
                <c:pt idx="1800">
                  <c:v>487.34214597670905</c:v>
                </c:pt>
                <c:pt idx="1801">
                  <c:v>459.77940965811513</c:v>
                </c:pt>
                <c:pt idx="1802">
                  <c:v>458.50794893414292</c:v>
                </c:pt>
                <c:pt idx="1803">
                  <c:v>471.93034627588622</c:v>
                </c:pt>
                <c:pt idx="1804">
                  <c:v>490.14821713227752</c:v>
                </c:pt>
                <c:pt idx="1805">
                  <c:v>535.57820347588415</c:v>
                </c:pt>
                <c:pt idx="1806">
                  <c:v>559.95084786283053</c:v>
                </c:pt>
                <c:pt idx="1807">
                  <c:v>572.46873711615035</c:v>
                </c:pt>
                <c:pt idx="1808">
                  <c:v>513.65953674040759</c:v>
                </c:pt>
                <c:pt idx="1809">
                  <c:v>452.61992820503497</c:v>
                </c:pt>
                <c:pt idx="1810">
                  <c:v>409.51363324771614</c:v>
                </c:pt>
                <c:pt idx="1811">
                  <c:v>398.09189430267941</c:v>
                </c:pt>
                <c:pt idx="1812">
                  <c:v>397.79063705199161</c:v>
                </c:pt>
                <c:pt idx="1813">
                  <c:v>375.84004304453464</c:v>
                </c:pt>
                <c:pt idx="1814">
                  <c:v>362.42853357223817</c:v>
                </c:pt>
                <c:pt idx="1815">
                  <c:v>359.47437167459748</c:v>
                </c:pt>
                <c:pt idx="1816">
                  <c:v>380.87689052791296</c:v>
                </c:pt>
                <c:pt idx="1817">
                  <c:v>393.27972081568106</c:v>
                </c:pt>
                <c:pt idx="1818">
                  <c:v>420.5847513613744</c:v>
                </c:pt>
                <c:pt idx="1819">
                  <c:v>452.87726580975539</c:v>
                </c:pt>
                <c:pt idx="1820">
                  <c:v>460.14996538748699</c:v>
                </c:pt>
                <c:pt idx="1821">
                  <c:v>449.20479410882729</c:v>
                </c:pt>
                <c:pt idx="1822">
                  <c:v>404.83248236225973</c:v>
                </c:pt>
                <c:pt idx="1823">
                  <c:v>369.50922276193023</c:v>
                </c:pt>
                <c:pt idx="1824">
                  <c:v>350.82567210860867</c:v>
                </c:pt>
                <c:pt idx="1825">
                  <c:v>344.26547023126096</c:v>
                </c:pt>
                <c:pt idx="1826">
                  <c:v>340.36869270213293</c:v>
                </c:pt>
                <c:pt idx="1827">
                  <c:v>348.54045643356466</c:v>
                </c:pt>
                <c:pt idx="1828">
                  <c:v>374.6342777054233</c:v>
                </c:pt>
                <c:pt idx="1829">
                  <c:v>438.44148168512044</c:v>
                </c:pt>
                <c:pt idx="1830">
                  <c:v>470.69007648753416</c:v>
                </c:pt>
                <c:pt idx="1831">
                  <c:v>498.95986657178855</c:v>
                </c:pt>
                <c:pt idx="1832">
                  <c:v>513.65953674040759</c:v>
                </c:pt>
                <c:pt idx="1833">
                  <c:v>494.62499708752739</c:v>
                </c:pt>
                <c:pt idx="1834">
                  <c:v>467.27060296114325</c:v>
                </c:pt>
                <c:pt idx="1835">
                  <c:v>408.59316152330251</c:v>
                </c:pt>
                <c:pt idx="1836">
                  <c:v>366.28683539012229</c:v>
                </c:pt>
                <c:pt idx="1837">
                  <c:v>349.58687499297685</c:v>
                </c:pt>
                <c:pt idx="1838">
                  <c:v>323.0487814949015</c:v>
                </c:pt>
                <c:pt idx="1839">
                  <c:v>320.09461959726082</c:v>
                </c:pt>
                <c:pt idx="1840">
                  <c:v>341.4971384505763</c:v>
                </c:pt>
                <c:pt idx="1841">
                  <c:v>385.40377040021372</c:v>
                </c:pt>
                <c:pt idx="1842">
                  <c:v>446.83791941293214</c:v>
                </c:pt>
                <c:pt idx="1843">
                  <c:v>487.00638427678041</c:v>
                </c:pt>
                <c:pt idx="1844">
                  <c:v>517.9069351009141</c:v>
                </c:pt>
                <c:pt idx="1845">
                  <c:v>517.46303104287745</c:v>
                </c:pt>
                <c:pt idx="1846">
                  <c:v>504.59452095817926</c:v>
                </c:pt>
                <c:pt idx="1847">
                  <c:v>469.27126135784977</c:v>
                </c:pt>
                <c:pt idx="1848">
                  <c:v>429.58517626328194</c:v>
                </c:pt>
                <c:pt idx="1849">
                  <c:v>438.77687521686892</c:v>
                </c:pt>
                <c:pt idx="1850">
                  <c:v>450.63199851867557</c:v>
                </c:pt>
                <c:pt idx="1851">
                  <c:v>464.05439586041882</c:v>
                </c:pt>
                <c:pt idx="1852">
                  <c:v>482.27226671681012</c:v>
                </c:pt>
                <c:pt idx="1853">
                  <c:v>511.95035222948218</c:v>
                </c:pt>
                <c:pt idx="1854">
                  <c:v>538.94831342158432</c:v>
                </c:pt>
                <c:pt idx="1855">
                  <c:v>530.46366823365793</c:v>
                </c:pt>
                <c:pt idx="1856">
                  <c:v>508.40890313009595</c:v>
                </c:pt>
                <c:pt idx="1857">
                  <c:v>478.8730962565927</c:v>
                </c:pt>
                <c:pt idx="1858">
                  <c:v>451.51870213020857</c:v>
                </c:pt>
                <c:pt idx="1859">
                  <c:v>455.84886401610646</c:v>
                </c:pt>
                <c:pt idx="1860">
                  <c:v>403.04127066230313</c:v>
                </c:pt>
                <c:pt idx="1861">
                  <c:v>375.84004304453464</c:v>
                </c:pt>
                <c:pt idx="1862">
                  <c:v>383.43106801348438</c:v>
                </c:pt>
                <c:pt idx="1863">
                  <c:v>380.47690611584369</c:v>
                </c:pt>
                <c:pt idx="1864">
                  <c:v>433.38322663102849</c:v>
                </c:pt>
                <c:pt idx="1865">
                  <c:v>477.28985858066591</c:v>
                </c:pt>
                <c:pt idx="1866">
                  <c:v>512.47083954182654</c:v>
                </c:pt>
                <c:pt idx="1867">
                  <c:v>542.13803718505176</c:v>
                </c:pt>
                <c:pt idx="1868">
                  <c:v>567.78795439887381</c:v>
                </c:pt>
                <c:pt idx="1869">
                  <c:v>575.22000075630456</c:v>
                </c:pt>
                <c:pt idx="1870">
                  <c:v>554.47554025613897</c:v>
                </c:pt>
                <c:pt idx="1871">
                  <c:v>534.90418148674416</c:v>
                </c:pt>
                <c:pt idx="1872">
                  <c:v>484.71682917155323</c:v>
                </c:pt>
                <c:pt idx="1873">
                  <c:v>459.77940965811513</c:v>
                </c:pt>
                <c:pt idx="1874">
                  <c:v>461.13326573929874</c:v>
                </c:pt>
                <c:pt idx="1875">
                  <c:v>477.18097988619775</c:v>
                </c:pt>
                <c:pt idx="1876">
                  <c:v>508.52543476836797</c:v>
                </c:pt>
                <c:pt idx="1877">
                  <c:v>556.58073791713036</c:v>
                </c:pt>
                <c:pt idx="1878">
                  <c:v>580.95338230407674</c:v>
                </c:pt>
                <c:pt idx="1879">
                  <c:v>590.84595475224069</c:v>
                </c:pt>
                <c:pt idx="1880">
                  <c:v>560.91523923321154</c:v>
                </c:pt>
                <c:pt idx="1881">
                  <c:v>481.49841306174847</c:v>
                </c:pt>
                <c:pt idx="1882">
                  <c:v>430.51616768896235</c:v>
                </c:pt>
                <c:pt idx="1883">
                  <c:v>405.96784471814675</c:v>
                </c:pt>
                <c:pt idx="1884">
                  <c:v>379.41341941590122</c:v>
                </c:pt>
                <c:pt idx="1885">
                  <c:v>333.83497416204222</c:v>
                </c:pt>
                <c:pt idx="1886">
                  <c:v>357.17789996192664</c:v>
                </c:pt>
                <c:pt idx="1887">
                  <c:v>359.47437167459748</c:v>
                </c:pt>
                <c:pt idx="1888">
                  <c:v>375.62625691760144</c:v>
                </c:pt>
                <c:pt idx="1889">
                  <c:v>411.65693845177145</c:v>
                </c:pt>
                <c:pt idx="1890">
                  <c:v>449.4632362180879</c:v>
                </c:pt>
                <c:pt idx="1891">
                  <c:v>489.63170108193628</c:v>
                </c:pt>
                <c:pt idx="1892">
                  <c:v>512.65630149060257</c:v>
                </c:pt>
                <c:pt idx="1893">
                  <c:v>509.58708062741016</c:v>
                </c:pt>
                <c:pt idx="1894">
                  <c:v>470.46540249115412</c:v>
                </c:pt>
                <c:pt idx="1895">
                  <c:v>422.01555886504576</c:v>
                </c:pt>
                <c:pt idx="1896">
                  <c:v>411.20795862719149</c:v>
                </c:pt>
                <c:pt idx="1897">
                  <c:v>378.3945886982861</c:v>
                </c:pt>
                <c:pt idx="1898">
                  <c:v>366.62186075369073</c:v>
                </c:pt>
                <c:pt idx="1899">
                  <c:v>374.79362448512245</c:v>
                </c:pt>
                <c:pt idx="1900">
                  <c:v>406.13807936729268</c:v>
                </c:pt>
                <c:pt idx="1901">
                  <c:v>448.94274890574354</c:v>
                </c:pt>
                <c:pt idx="1902">
                  <c:v>483.81666051331297</c:v>
                </c:pt>
                <c:pt idx="1903">
                  <c:v>493.70923296147703</c:v>
                </c:pt>
                <c:pt idx="1904">
                  <c:v>479.53041827338245</c:v>
                </c:pt>
                <c:pt idx="1905">
                  <c:v>439.49334417925604</c:v>
                </c:pt>
                <c:pt idx="1906">
                  <c:v>412.13895005287191</c:v>
                </c:pt>
                <c:pt idx="1907">
                  <c:v>384.96531027690054</c:v>
                </c:pt>
                <c:pt idx="1908">
                  <c:v>355.78556816949919</c:v>
                </c:pt>
                <c:pt idx="1909">
                  <c:v>331.20965735688645</c:v>
                </c:pt>
                <c:pt idx="1910">
                  <c:v>309.92219746912258</c:v>
                </c:pt>
                <c:pt idx="1911">
                  <c:v>309.59335237663771</c:v>
                </c:pt>
                <c:pt idx="1912">
                  <c:v>317.86928720417427</c:v>
                </c:pt>
                <c:pt idx="1913">
                  <c:v>346.02401832287705</c:v>
                </c:pt>
                <c:pt idx="1914">
                  <c:v>394.33158330981661</c:v>
                </c:pt>
                <c:pt idx="1915">
                  <c:v>442.37599858913228</c:v>
                </c:pt>
                <c:pt idx="1916">
                  <c:v>454.89933177717546</c:v>
                </c:pt>
                <c:pt idx="1917">
                  <c:v>430.82757647273684</c:v>
                </c:pt>
                <c:pt idx="1918">
                  <c:v>394.33121514163656</c:v>
                </c:pt>
                <c:pt idx="1919">
                  <c:v>361.63327234646289</c:v>
                </c:pt>
                <c:pt idx="1920">
                  <c:v>335.07377127767398</c:v>
                </c:pt>
                <c:pt idx="1921">
                  <c:v>312.76166856939165</c:v>
                </c:pt>
                <c:pt idx="1922">
                  <c:v>311.49020784541938</c:v>
                </c:pt>
                <c:pt idx="1923">
                  <c:v>327.53792199231845</c:v>
                </c:pt>
                <c:pt idx="1924">
                  <c:v>351.00642645902133</c:v>
                </c:pt>
                <c:pt idx="1925">
                  <c:v>393.81109599747225</c:v>
                </c:pt>
                <c:pt idx="1926">
                  <c:v>439.18627482566478</c:v>
                </c:pt>
                <c:pt idx="1927">
                  <c:v>475.33201532538658</c:v>
                </c:pt>
                <c:pt idx="1928">
                  <c:v>461.153200637292</c:v>
                </c:pt>
                <c:pt idx="1929">
                  <c:v>421.11612654316565</c:v>
                </c:pt>
                <c:pt idx="1930">
                  <c:v>378.00983158584688</c:v>
                </c:pt>
                <c:pt idx="1931">
                  <c:v>350.8361918098754</c:v>
                </c:pt>
                <c:pt idx="1932">
                  <c:v>308.52986567669518</c:v>
                </c:pt>
                <c:pt idx="1933">
                  <c:v>315.45775652595171</c:v>
                </c:pt>
                <c:pt idx="1934">
                  <c:v>309.92219746912258</c:v>
                </c:pt>
                <c:pt idx="1935">
                  <c:v>312.21866918179353</c:v>
                </c:pt>
                <c:pt idx="1936">
                  <c:v>338.87182164542054</c:v>
                </c:pt>
                <c:pt idx="1937">
                  <c:v>398.53035442599258</c:v>
                </c:pt>
                <c:pt idx="1938">
                  <c:v>452.08855302324372</c:v>
                </c:pt>
                <c:pt idx="1939">
                  <c:v>510.6342355231825</c:v>
                </c:pt>
                <c:pt idx="1940">
                  <c:v>559.91200398340652</c:v>
                </c:pt>
                <c:pt idx="1941">
                  <c:v>588.34658478208348</c:v>
                </c:pt>
                <c:pt idx="1942">
                  <c:v>578.10339150254094</c:v>
                </c:pt>
                <c:pt idx="1943">
                  <c:v>540.15481509705569</c:v>
                </c:pt>
                <c:pt idx="1944">
                  <c:v>513.59531402826678</c:v>
                </c:pt>
                <c:pt idx="1945">
                  <c:v>501.78447854060761</c:v>
                </c:pt>
                <c:pt idx="1946">
                  <c:v>518.89023545272585</c:v>
                </c:pt>
                <c:pt idx="1947">
                  <c:v>550.68985043055955</c:v>
                </c:pt>
                <c:pt idx="1948">
                  <c:v>595.16088933850858</c:v>
                </c:pt>
                <c:pt idx="1949">
                  <c:v>635.3402420718038</c:v>
                </c:pt>
                <c:pt idx="1950">
                  <c:v>607.20655035563459</c:v>
                </c:pt>
                <c:pt idx="1951">
                  <c:v>551.46620267490403</c:v>
                </c:pt>
                <c:pt idx="1952">
                  <c:v>484.78105188369398</c:v>
                </c:pt>
                <c:pt idx="1953">
                  <c:v>389.61232488129627</c:v>
                </c:pt>
                <c:pt idx="1954">
                  <c:v>309.75159465179667</c:v>
                </c:pt>
                <c:pt idx="1955">
                  <c:v>122.43362976132282</c:v>
                </c:pt>
                <c:pt idx="1956">
                  <c:v>109.00578848485614</c:v>
                </c:pt>
                <c:pt idx="1957">
                  <c:v>100.18177850317804</c:v>
                </c:pt>
                <c:pt idx="1958">
                  <c:v>94.646219446348923</c:v>
                </c:pt>
                <c:pt idx="1959">
                  <c:v>94.317374353864039</c:v>
                </c:pt>
                <c:pt idx="1960">
                  <c:v>102.59330918140063</c:v>
                </c:pt>
                <c:pt idx="1961">
                  <c:v>288.26704860945</c:v>
                </c:pt>
                <c:pt idx="1962">
                  <c:v>333.94929679123379</c:v>
                </c:pt>
                <c:pt idx="1963">
                  <c:v>387.24434568086099</c:v>
                </c:pt>
                <c:pt idx="1964">
                  <c:v>431.27148053077349</c:v>
                </c:pt>
                <c:pt idx="1965">
                  <c:v>404.5744084211791</c:v>
                </c:pt>
                <c:pt idx="1966">
                  <c:v>365.45273028492306</c:v>
                </c:pt>
                <c:pt idx="1967">
                  <c:v>343.25605471037244</c:v>
                </c:pt>
                <c:pt idx="1968">
                  <c:v>348.20035530345285</c:v>
                </c:pt>
                <c:pt idx="1969">
                  <c:v>352.14142064672831</c:v>
                </c:pt>
                <c:pt idx="1970">
                  <c:v>371.87249436400231</c:v>
                </c:pt>
                <c:pt idx="1971">
                  <c:v>411.54805975730329</c:v>
                </c:pt>
                <c:pt idx="1972">
                  <c:v>469.14568269103131</c:v>
                </c:pt>
                <c:pt idx="1973">
                  <c:v>517.2009858397937</c:v>
                </c:pt>
                <c:pt idx="1974">
                  <c:v>536.32299661642855</c:v>
                </c:pt>
                <c:pt idx="1975">
                  <c:v>530.46366823365793</c:v>
                </c:pt>
                <c:pt idx="1976">
                  <c:v>492.65700229916126</c:v>
                </c:pt>
                <c:pt idx="1977">
                  <c:v>434.24271056894452</c:v>
                </c:pt>
                <c:pt idx="1978">
                  <c:v>385.88578200131417</c:v>
                </c:pt>
                <c:pt idx="1979">
                  <c:v>332.45897417378495</c:v>
                </c:pt>
                <c:pt idx="1980">
                  <c:v>303.27923206638366</c:v>
                </c:pt>
                <c:pt idx="1981">
                  <c:v>307.58180611048442</c:v>
                </c:pt>
                <c:pt idx="1982">
                  <c:v>307.29688066396682</c:v>
                </c:pt>
                <c:pt idx="1983">
                  <c:v>322.71993640241658</c:v>
                </c:pt>
                <c:pt idx="1984">
                  <c:v>349.37308886604364</c:v>
                </c:pt>
                <c:pt idx="1985">
                  <c:v>395.90503762083682</c:v>
                </c:pt>
                <c:pt idx="1986">
                  <c:v>454.71386982839948</c:v>
                </c:pt>
                <c:pt idx="1987">
                  <c:v>521.13550274380555</c:v>
                </c:pt>
                <c:pt idx="1988">
                  <c:v>583.53985522980861</c:v>
                </c:pt>
                <c:pt idx="1989">
                  <c:v>606.72380241817393</c:v>
                </c:pt>
                <c:pt idx="1990">
                  <c:v>596.48060913863139</c:v>
                </c:pt>
                <c:pt idx="1991">
                  <c:v>576.90925036923659</c:v>
                </c:pt>
                <c:pt idx="1992">
                  <c:v>547.72443249529192</c:v>
                </c:pt>
                <c:pt idx="1993">
                  <c:v>514.91106256638648</c:v>
                </c:pt>
                <c:pt idx="1994">
                  <c:v>482.13580018054495</c:v>
                </c:pt>
                <c:pt idx="1995">
                  <c:v>490.30756391197662</c:v>
                </c:pt>
                <c:pt idx="1996">
                  <c:v>516.40138518383526</c:v>
                </c:pt>
                <c:pt idx="1997">
                  <c:v>553.9554211119746</c:v>
                </c:pt>
                <c:pt idx="1998">
                  <c:v>575.70274869376522</c:v>
                </c:pt>
                <c:pt idx="1999">
                  <c:v>580.34468753161764</c:v>
                </c:pt>
                <c:pt idx="2000">
                  <c:v>553.03928881774425</c:v>
                </c:pt>
                <c:pt idx="2001">
                  <c:v>481.49841306174847</c:v>
                </c:pt>
                <c:pt idx="2002">
                  <c:v>412.13895005287191</c:v>
                </c:pt>
                <c:pt idx="2003">
                  <c:v>363.96277583565427</c:v>
                </c:pt>
                <c:pt idx="2004">
                  <c:v>347.90961775403184</c:v>
                </c:pt>
                <c:pt idx="2005">
                  <c:v>344.33624138266532</c:v>
                </c:pt>
                <c:pt idx="2006">
                  <c:v>328.29941510521309</c:v>
                </c:pt>
                <c:pt idx="2007">
                  <c:v>330.59588681788392</c:v>
                </c:pt>
                <c:pt idx="2008">
                  <c:v>383.50220733306872</c:v>
                </c:pt>
                <c:pt idx="2009">
                  <c:v>445.78605691879659</c:v>
                </c:pt>
                <c:pt idx="2010">
                  <c:v>515.0961563469823</c:v>
                </c:pt>
                <c:pt idx="2011">
                  <c:v>555.26462121083068</c:v>
                </c:pt>
                <c:pt idx="2012">
                  <c:v>575.66390481434121</c:v>
                </c:pt>
                <c:pt idx="2013">
                  <c:v>577.84531756146043</c:v>
                </c:pt>
                <c:pt idx="2014">
                  <c:v>554.47554025613897</c:v>
                </c:pt>
                <c:pt idx="2015">
                  <c:v>503.40037982487485</c:v>
                </c:pt>
                <c:pt idx="2016">
                  <c:v>497.84341319733215</c:v>
                </c:pt>
                <c:pt idx="2017">
                  <c:v>478.15662729420558</c:v>
                </c:pt>
                <c:pt idx="2018">
                  <c:v>497.88770101147952</c:v>
                </c:pt>
                <c:pt idx="2019">
                  <c:v>516.56073196353441</c:v>
                </c:pt>
                <c:pt idx="2020">
                  <c:v>547.90518684570463</c:v>
                </c:pt>
                <c:pt idx="2021">
                  <c:v>595.96048999446714</c:v>
                </c:pt>
                <c:pt idx="2022">
                  <c:v>630.83440160203656</c:v>
                </c:pt>
                <c:pt idx="2023">
                  <c:v>624.97507321926582</c:v>
                </c:pt>
                <c:pt idx="2024">
                  <c:v>587.16840728476927</c:v>
                </c:pt>
                <c:pt idx="2025">
                  <c:v>547.13133319064286</c:v>
                </c:pt>
                <c:pt idx="2026">
                  <c:v>490.89845420754523</c:v>
                </c:pt>
                <c:pt idx="2027">
                  <c:v>458.47418082126228</c:v>
                </c:pt>
                <c:pt idx="2028">
                  <c:v>426.66912190870516</c:v>
                </c:pt>
                <c:pt idx="2029">
                  <c:v>420.47042873218282</c:v>
                </c:pt>
                <c:pt idx="2030">
                  <c:v>475.31715619393657</c:v>
                </c:pt>
                <c:pt idx="2031">
                  <c:v>511.74274637363254</c:v>
                </c:pt>
                <c:pt idx="2032">
                  <c:v>520.0186812011691</c:v>
                </c:pt>
                <c:pt idx="2033">
                  <c:v>540.2974619044046</c:v>
                </c:pt>
                <c:pt idx="2034">
                  <c:v>572.85312606040952</c:v>
                </c:pt>
                <c:pt idx="2035">
                  <c:v>610.39627411910203</c:v>
                </c:pt>
                <c:pt idx="2036">
                  <c:v>638.67150813807984</c:v>
                </c:pt>
                <c:pt idx="2037">
                  <c:v>640.85292088519896</c:v>
                </c:pt>
                <c:pt idx="2038">
                  <c:v>620.10846038503337</c:v>
                </c:pt>
                <c:pt idx="2039">
                  <c:v>579.53456717439235</c:v>
                </c:pt>
                <c:pt idx="2040">
                  <c:v>545.09911569013616</c:v>
                </c:pt>
                <c:pt idx="2041">
                  <c:v>528.0376465921654</c:v>
                </c:pt>
                <c:pt idx="2042">
                  <c:v>529.3915026733489</c:v>
                </c:pt>
                <c:pt idx="2043">
                  <c:v>550.68985043055955</c:v>
                </c:pt>
                <c:pt idx="2044">
                  <c:v>608.28747336428739</c:v>
                </c:pt>
                <c:pt idx="2045">
                  <c:v>666.84404373367306</c:v>
                </c:pt>
                <c:pt idx="2046">
                  <c:v>685.96605451030791</c:v>
                </c:pt>
                <c:pt idx="2047">
                  <c:v>659.10419168629096</c:v>
                </c:pt>
                <c:pt idx="2048">
                  <c:v>634.42410977757322</c:v>
                </c:pt>
                <c:pt idx="2049">
                  <c:v>573.38450124220071</c:v>
                </c:pt>
                <c:pt idx="2050">
                  <c:v>506.65035503847992</c:v>
                </c:pt>
                <c:pt idx="2051">
                  <c:v>476.85139845735273</c:v>
                </c:pt>
                <c:pt idx="2052">
                  <c:v>473.92482440150917</c:v>
                </c:pt>
                <c:pt idx="2053">
                  <c:v>430.97169595280593</c:v>
                </c:pt>
                <c:pt idx="2054">
                  <c:v>435.93740411659991</c:v>
                </c:pt>
                <c:pt idx="2055">
                  <c:v>493.36552873754209</c:v>
                </c:pt>
                <c:pt idx="2056">
                  <c:v>496.39082995476713</c:v>
                </c:pt>
                <c:pt idx="2057">
                  <c:v>521.92024426831404</c:v>
                </c:pt>
                <c:pt idx="2058">
                  <c:v>559.7265420346306</c:v>
                </c:pt>
                <c:pt idx="2059">
                  <c:v>597.26969009332311</c:v>
                </c:pt>
                <c:pt idx="2060">
                  <c:v>622.91960730714527</c:v>
                </c:pt>
                <c:pt idx="2061">
                  <c:v>622.47570324910862</c:v>
                </c:pt>
                <c:pt idx="2062">
                  <c:v>585.97934191800834</c:v>
                </c:pt>
                <c:pt idx="2063">
                  <c:v>537.52949829189993</c:v>
                </c:pt>
                <c:pt idx="2064">
                  <c:v>497.84341319733215</c:v>
                </c:pt>
                <c:pt idx="2065">
                  <c:v>472.90599368389405</c:v>
                </c:pt>
                <c:pt idx="2066">
                  <c:v>463.7585825444545</c:v>
                </c:pt>
                <c:pt idx="2067">
                  <c:v>474.55566308104198</c:v>
                </c:pt>
                <c:pt idx="2068">
                  <c:v>505.90011796321221</c:v>
                </c:pt>
                <c:pt idx="2069">
                  <c:v>546.07947069650731</c:v>
                </c:pt>
                <c:pt idx="2070">
                  <c:v>580.95338230407674</c:v>
                </c:pt>
                <c:pt idx="2071">
                  <c:v>590.84595475224069</c:v>
                </c:pt>
                <c:pt idx="2072">
                  <c:v>563.5405560383673</c:v>
                </c:pt>
                <c:pt idx="2073">
                  <c:v>505.12626430815044</c:v>
                </c:pt>
                <c:pt idx="2074">
                  <c:v>443.64275171474128</c:v>
                </c:pt>
                <c:pt idx="2075">
                  <c:v>421.71974554908138</c:v>
                </c:pt>
                <c:pt idx="2076">
                  <c:v>361.03620177981071</c:v>
                </c:pt>
                <c:pt idx="2077">
                  <c:v>352.21219179813261</c:v>
                </c:pt>
                <c:pt idx="2078">
                  <c:v>315.17283107943416</c:v>
                </c:pt>
                <c:pt idx="2079">
                  <c:v>322.71993640241658</c:v>
                </c:pt>
                <c:pt idx="2080">
                  <c:v>359.87435608666675</c:v>
                </c:pt>
                <c:pt idx="2081">
                  <c:v>430.0341560878619</c:v>
                </c:pt>
                <c:pt idx="2082">
                  <c:v>494.09362190573614</c:v>
                </c:pt>
                <c:pt idx="2083">
                  <c:v>565.76588843145373</c:v>
                </c:pt>
                <c:pt idx="2084">
                  <c:v>609.79302328136623</c:v>
                </c:pt>
                <c:pt idx="2085">
                  <c:v>625.10102005426438</c:v>
                </c:pt>
                <c:pt idx="2086">
                  <c:v>609.60719316441032</c:v>
                </c:pt>
                <c:pt idx="2087">
                  <c:v>558.53203273314614</c:v>
                </c:pt>
                <c:pt idx="2088">
                  <c:v>516.22063083342255</c:v>
                </c:pt>
                <c:pt idx="2089">
                  <c:v>483.40726090451716</c:v>
                </c:pt>
                <c:pt idx="2090">
                  <c:v>471.63453295992178</c:v>
                </c:pt>
                <c:pt idx="2091">
                  <c:v>458.8037622501073</c:v>
                </c:pt>
                <c:pt idx="2092">
                  <c:v>458.64441547040815</c:v>
                </c:pt>
                <c:pt idx="2093">
                  <c:v>488.32250098308015</c:v>
                </c:pt>
                <c:pt idx="2094">
                  <c:v>515.32046217518234</c:v>
                </c:pt>
                <c:pt idx="2095">
                  <c:v>514.71176740272324</c:v>
                </c:pt>
                <c:pt idx="2096">
                  <c:v>490.0316854940055</c:v>
                </c:pt>
                <c:pt idx="2097">
                  <c:v>449.9946113998792</c:v>
                </c:pt>
                <c:pt idx="2098">
                  <c:v>399.01236602709304</c:v>
                </c:pt>
                <c:pt idx="2099">
                  <c:v>319.33239014800608</c:v>
                </c:pt>
                <c:pt idx="2100">
                  <c:v>109.00578848485614</c:v>
                </c:pt>
                <c:pt idx="2101">
                  <c:v>100.18177850317804</c:v>
                </c:pt>
                <c:pt idx="2102">
                  <c:v>94.646219446348923</c:v>
                </c:pt>
                <c:pt idx="2103">
                  <c:v>94.317374353864039</c:v>
                </c:pt>
                <c:pt idx="2104">
                  <c:v>270.61358471137032</c:v>
                </c:pt>
                <c:pt idx="2105">
                  <c:v>317.1455334661635</c:v>
                </c:pt>
                <c:pt idx="2106">
                  <c:v>373.32904886857045</c:v>
                </c:pt>
                <c:pt idx="2107">
                  <c:v>413.49751373241872</c:v>
                </c:pt>
                <c:pt idx="2108">
                  <c:v>441.77274775139659</c:v>
                </c:pt>
                <c:pt idx="2109">
                  <c:v>446.57947730367152</c:v>
                </c:pt>
                <c:pt idx="2110">
                  <c:v>420.5843831931943</c:v>
                </c:pt>
                <c:pt idx="2111">
                  <c:v>377.38517317739758</c:v>
                </c:pt>
                <c:pt idx="2112">
                  <c:v>340.32440488798557</c:v>
                </c:pt>
                <c:pt idx="2113">
                  <c:v>325.88825259517057</c:v>
                </c:pt>
                <c:pt idx="2114">
                  <c:v>329.86742548150988</c:v>
                </c:pt>
                <c:pt idx="2115">
                  <c:v>348.54045643356466</c:v>
                </c:pt>
                <c:pt idx="2116">
                  <c:v>379.88491131573483</c:v>
                </c:pt>
                <c:pt idx="2117">
                  <c:v>406.93768002325112</c:v>
                </c:pt>
                <c:pt idx="2118">
                  <c:v>436.56095802050902</c:v>
                </c:pt>
                <c:pt idx="2119">
                  <c:v>443.8282136635172</c:v>
                </c:pt>
                <c:pt idx="2120">
                  <c:v>395.5202805083976</c:v>
                </c:pt>
                <c:pt idx="2121">
                  <c:v>174.3363468585226</c:v>
                </c:pt>
                <c:pt idx="2122">
                  <c:v>144.3566359269827</c:v>
                </c:pt>
                <c:pt idx="2123">
                  <c:v>122.43362976132282</c:v>
                </c:pt>
                <c:pt idx="2124">
                  <c:v>109.00578848485614</c:v>
                </c:pt>
                <c:pt idx="2125">
                  <c:v>100.18177850317804</c:v>
                </c:pt>
                <c:pt idx="2126">
                  <c:v>94.646219446348923</c:v>
                </c:pt>
                <c:pt idx="2127">
                  <c:v>94.317374353864039</c:v>
                </c:pt>
                <c:pt idx="2128">
                  <c:v>102.59330918140063</c:v>
                </c:pt>
                <c:pt idx="2129">
                  <c:v>122.87208988463603</c:v>
                </c:pt>
                <c:pt idx="2130">
                  <c:v>323.44802957061069</c:v>
                </c:pt>
                <c:pt idx="2131">
                  <c:v>405.62156331695138</c:v>
                </c:pt>
                <c:pt idx="2132">
                  <c:v>454.89933177717546</c:v>
                </c:pt>
                <c:pt idx="2133">
                  <c:v>457.08074452429457</c:v>
                </c:pt>
                <c:pt idx="2134">
                  <c:v>446.83755124475215</c:v>
                </c:pt>
                <c:pt idx="2135">
                  <c:v>401.01302442379955</c:v>
                </c:pt>
                <c:pt idx="2136">
                  <c:v>371.82820654985483</c:v>
                </c:pt>
                <c:pt idx="2137">
                  <c:v>349.51610384157254</c:v>
                </c:pt>
                <c:pt idx="2138">
                  <c:v>348.24464311760028</c:v>
                </c:pt>
                <c:pt idx="2139">
                  <c:v>359.04172365418776</c:v>
                </c:pt>
                <c:pt idx="2140">
                  <c:v>390.38617853635799</c:v>
                </c:pt>
                <c:pt idx="2141">
                  <c:v>422.68958085418575</c:v>
                </c:pt>
                <c:pt idx="2142">
                  <c:v>433.93564121535326</c:v>
                </c:pt>
                <c:pt idx="2143">
                  <c:v>391.32187756040173</c:v>
                </c:pt>
                <c:pt idx="2144">
                  <c:v>201.24683692687009</c:v>
                </c:pt>
                <c:pt idx="2145">
                  <c:v>174.3363468585226</c:v>
                </c:pt>
                <c:pt idx="2146">
                  <c:v>144.3566359269827</c:v>
                </c:pt>
                <c:pt idx="2147">
                  <c:v>122.43362976132282</c:v>
                </c:pt>
                <c:pt idx="2148">
                  <c:v>109.00578848485614</c:v>
                </c:pt>
                <c:pt idx="2149">
                  <c:v>100.18177850317804</c:v>
                </c:pt>
                <c:pt idx="2150">
                  <c:v>94.646219446348923</c:v>
                </c:pt>
                <c:pt idx="2151">
                  <c:v>288.59081793539156</c:v>
                </c:pt>
                <c:pt idx="2152">
                  <c:v>338.87182164542054</c:v>
                </c:pt>
                <c:pt idx="2153">
                  <c:v>398.53035442599258</c:v>
                </c:pt>
                <c:pt idx="2154">
                  <c:v>459.96450343871106</c:v>
                </c:pt>
                <c:pt idx="2155">
                  <c:v>518.51018593864978</c:v>
                </c:pt>
                <c:pt idx="2156">
                  <c:v>559.91200398340652</c:v>
                </c:pt>
                <c:pt idx="2157">
                  <c:v>548.96683270474682</c:v>
                </c:pt>
                <c:pt idx="2158">
                  <c:v>515.09578817880231</c:v>
                </c:pt>
                <c:pt idx="2159">
                  <c:v>511.27633024034219</c:v>
                </c:pt>
                <c:pt idx="2160">
                  <c:v>495.21809639217639</c:v>
                </c:pt>
                <c:pt idx="2161">
                  <c:v>491.28321131998445</c:v>
                </c:pt>
                <c:pt idx="2162">
                  <c:v>516.26491864756997</c:v>
                </c:pt>
                <c:pt idx="2163">
                  <c:v>534.93794959962474</c:v>
                </c:pt>
                <c:pt idx="2164">
                  <c:v>563.65708767663921</c:v>
                </c:pt>
                <c:pt idx="2165">
                  <c:v>577.58327235837669</c:v>
                </c:pt>
                <c:pt idx="2166">
                  <c:v>578.32806549892098</c:v>
                </c:pt>
                <c:pt idx="2167">
                  <c:v>556.71683628521566</c:v>
                </c:pt>
                <c:pt idx="2168">
                  <c:v>492.65700229916126</c:v>
                </c:pt>
                <c:pt idx="2169">
                  <c:v>428.99207695863294</c:v>
                </c:pt>
                <c:pt idx="2170">
                  <c:v>375.38451478069112</c:v>
                </c:pt>
                <c:pt idx="2171">
                  <c:v>332.45897417378495</c:v>
                </c:pt>
                <c:pt idx="2172">
                  <c:v>319.03113289731829</c:v>
                </c:pt>
                <c:pt idx="2173">
                  <c:v>302.33117250017284</c:v>
                </c:pt>
                <c:pt idx="2174">
                  <c:v>294.17029663818795</c:v>
                </c:pt>
                <c:pt idx="2175">
                  <c:v>301.71740196117042</c:v>
                </c:pt>
                <c:pt idx="2176">
                  <c:v>320.49460400933015</c:v>
                </c:pt>
                <c:pt idx="2177">
                  <c:v>388.02908720536948</c:v>
                </c:pt>
                <c:pt idx="2178">
                  <c:v>467.84045385417841</c:v>
                </c:pt>
                <c:pt idx="2179">
                  <c:v>555.26462121083068</c:v>
                </c:pt>
                <c:pt idx="2180">
                  <c:v>607.16770647621047</c:v>
                </c:pt>
                <c:pt idx="2181">
                  <c:v>651.35418810582212</c:v>
                </c:pt>
                <c:pt idx="2182">
                  <c:v>656.86289565721427</c:v>
                </c:pt>
                <c:pt idx="2183">
                  <c:v>621.53963605688477</c:v>
                </c:pt>
                <c:pt idx="2184">
                  <c:v>594.98013498809587</c:v>
                </c:pt>
                <c:pt idx="2185">
                  <c:v>577.91866589012511</c:v>
                </c:pt>
                <c:pt idx="2186">
                  <c:v>587.14847238677601</c:v>
                </c:pt>
                <c:pt idx="2187">
                  <c:v>611.07213694914242</c:v>
                </c:pt>
                <c:pt idx="2188">
                  <c:v>645.04190863646841</c:v>
                </c:pt>
                <c:pt idx="2189">
                  <c:v>653.71745970789414</c:v>
                </c:pt>
                <c:pt idx="2190">
                  <c:v>570.45211508345358</c:v>
                </c:pt>
                <c:pt idx="2191">
                  <c:v>512.08645059756748</c:v>
                </c:pt>
                <c:pt idx="2192">
                  <c:v>440.15066619604579</c:v>
                </c:pt>
                <c:pt idx="2193">
                  <c:v>373.86042405036164</c:v>
                </c:pt>
                <c:pt idx="2194">
                  <c:v>312.37691145695243</c:v>
                </c:pt>
                <c:pt idx="2195">
                  <c:v>122.43362976132282</c:v>
                </c:pt>
                <c:pt idx="2196">
                  <c:v>109.00578848485614</c:v>
                </c:pt>
                <c:pt idx="2197">
                  <c:v>100.18177850317804</c:v>
                </c:pt>
                <c:pt idx="2198">
                  <c:v>94.646219446348923</c:v>
                </c:pt>
                <c:pt idx="2199">
                  <c:v>94.317374353864039</c:v>
                </c:pt>
                <c:pt idx="2200">
                  <c:v>267.98826790621456</c:v>
                </c:pt>
                <c:pt idx="2201">
                  <c:v>330.27211749194242</c:v>
                </c:pt>
                <c:pt idx="2202">
                  <c:v>420.5847513613744</c:v>
                </c:pt>
                <c:pt idx="2203">
                  <c:v>481.75575066646888</c:v>
                </c:pt>
                <c:pt idx="2204">
                  <c:v>531.03351912669302</c:v>
                </c:pt>
                <c:pt idx="2205">
                  <c:v>562.09341673052563</c:v>
                </c:pt>
                <c:pt idx="2206">
                  <c:v>533.47300581489276</c:v>
                </c:pt>
                <c:pt idx="2207">
                  <c:v>498.14974621456332</c:v>
                </c:pt>
                <c:pt idx="2208">
                  <c:v>466.33961153546284</c:v>
                </c:pt>
                <c:pt idx="2209">
                  <c:v>444.0275088271805</c:v>
                </c:pt>
                <c:pt idx="2210">
                  <c:v>437.5054144928967</c:v>
                </c:pt>
                <c:pt idx="2211">
                  <c:v>466.67971266557464</c:v>
                </c:pt>
                <c:pt idx="2212">
                  <c:v>511.15075157352373</c:v>
                </c:pt>
                <c:pt idx="2213">
                  <c:v>530.32756986557263</c:v>
                </c:pt>
                <c:pt idx="2214">
                  <c:v>504.81919495455918</c:v>
                </c:pt>
                <c:pt idx="2215">
                  <c:v>459.58011449445189</c:v>
                </c:pt>
                <c:pt idx="2216">
                  <c:v>390.26964689808597</c:v>
                </c:pt>
                <c:pt idx="2217">
                  <c:v>339.73130558333656</c:v>
                </c:pt>
                <c:pt idx="2218">
                  <c:v>144.3566359269827</c:v>
                </c:pt>
                <c:pt idx="2219">
                  <c:v>122.43362976132282</c:v>
                </c:pt>
                <c:pt idx="2220">
                  <c:v>109.00578848485614</c:v>
                </c:pt>
                <c:pt idx="2221">
                  <c:v>100.18177850317804</c:v>
                </c:pt>
                <c:pt idx="2222">
                  <c:v>94.646219446348923</c:v>
                </c:pt>
                <c:pt idx="2223">
                  <c:v>94.317374353864039</c:v>
                </c:pt>
                <c:pt idx="2224">
                  <c:v>102.59330918140063</c:v>
                </c:pt>
                <c:pt idx="2225">
                  <c:v>317.1455334661635</c:v>
                </c:pt>
                <c:pt idx="2226">
                  <c:v>389.08094969950508</c:v>
                </c:pt>
                <c:pt idx="2227">
                  <c:v>452.87726580975539</c:v>
                </c:pt>
                <c:pt idx="2228">
                  <c:v>496.90440065966789</c:v>
                </c:pt>
                <c:pt idx="2229">
                  <c:v>517.46303104287745</c:v>
                </c:pt>
                <c:pt idx="2230">
                  <c:v>494.0932537375561</c:v>
                </c:pt>
                <c:pt idx="2231">
                  <c:v>458.76999413722666</c:v>
                </c:pt>
                <c:pt idx="2232">
                  <c:v>429.58517626328194</c:v>
                </c:pt>
                <c:pt idx="2233">
                  <c:v>423.02497438593429</c:v>
                </c:pt>
                <c:pt idx="2234">
                  <c:v>434.88009768774094</c:v>
                </c:pt>
                <c:pt idx="2235">
                  <c:v>453.55312863979572</c:v>
                </c:pt>
                <c:pt idx="2236">
                  <c:v>490.14821713227752</c:v>
                </c:pt>
                <c:pt idx="2237">
                  <c:v>504.07440181401489</c:v>
                </c:pt>
                <c:pt idx="2238">
                  <c:v>473.31539329268992</c:v>
                </c:pt>
                <c:pt idx="2239">
                  <c:v>433.32694644289415</c:v>
                </c:pt>
                <c:pt idx="2240">
                  <c:v>364.01647884652823</c:v>
                </c:pt>
                <c:pt idx="2241">
                  <c:v>174.3363468585226</c:v>
                </c:pt>
                <c:pt idx="2242">
                  <c:v>144.3566359269827</c:v>
                </c:pt>
                <c:pt idx="2243">
                  <c:v>122.43362976132282</c:v>
                </c:pt>
                <c:pt idx="2244">
                  <c:v>109.00578848485614</c:v>
                </c:pt>
                <c:pt idx="2245">
                  <c:v>100.18177850317804</c:v>
                </c:pt>
                <c:pt idx="2246">
                  <c:v>94.646219446348923</c:v>
                </c:pt>
                <c:pt idx="2247">
                  <c:v>94.317374353864039</c:v>
                </c:pt>
                <c:pt idx="2248">
                  <c:v>102.59330918140063</c:v>
                </c:pt>
                <c:pt idx="2249">
                  <c:v>298.76831583007305</c:v>
                </c:pt>
                <c:pt idx="2250">
                  <c:v>370.70373206341463</c:v>
                </c:pt>
                <c:pt idx="2251">
                  <c:v>445.00131539428804</c:v>
                </c:pt>
                <c:pt idx="2252">
                  <c:v>489.0284502442006</c:v>
                </c:pt>
                <c:pt idx="2253">
                  <c:v>501.71113021194287</c:v>
                </c:pt>
                <c:pt idx="2254">
                  <c:v>475.71603610146565</c:v>
                </c:pt>
                <c:pt idx="2255">
                  <c:v>440.39277650113621</c:v>
                </c:pt>
                <c:pt idx="2256">
                  <c:v>413.83327543234731</c:v>
                </c:pt>
                <c:pt idx="2257">
                  <c:v>402.02243994468807</c:v>
                </c:pt>
                <c:pt idx="2258">
                  <c:v>408.62692963618315</c:v>
                </c:pt>
                <c:pt idx="2259">
                  <c:v>427.29996058823798</c:v>
                </c:pt>
                <c:pt idx="2260">
                  <c:v>458.64441547040815</c:v>
                </c:pt>
                <c:pt idx="2261">
                  <c:v>480.44655056761286</c:v>
                </c:pt>
                <c:pt idx="2262">
                  <c:v>462.81412607206676</c:v>
                </c:pt>
                <c:pt idx="2263">
                  <c:v>412.32441200164794</c:v>
                </c:pt>
                <c:pt idx="2264">
                  <c:v>201.24683692687009</c:v>
                </c:pt>
                <c:pt idx="2265">
                  <c:v>174.3363468585226</c:v>
                </c:pt>
                <c:pt idx="2266">
                  <c:v>144.3566359269827</c:v>
                </c:pt>
                <c:pt idx="2267">
                  <c:v>122.43362976132282</c:v>
                </c:pt>
                <c:pt idx="2268">
                  <c:v>109.00578848485614</c:v>
                </c:pt>
                <c:pt idx="2269">
                  <c:v>100.18177850317804</c:v>
                </c:pt>
                <c:pt idx="2270">
                  <c:v>94.646219446348923</c:v>
                </c:pt>
                <c:pt idx="2271">
                  <c:v>94.317374353864039</c:v>
                </c:pt>
                <c:pt idx="2272">
                  <c:v>102.59330918140063</c:v>
                </c:pt>
                <c:pt idx="2273">
                  <c:v>122.87208988463603</c:v>
                </c:pt>
                <c:pt idx="2274">
                  <c:v>347.07588081701266</c:v>
                </c:pt>
                <c:pt idx="2275">
                  <c:v>405.62156331695138</c:v>
                </c:pt>
                <c:pt idx="2276">
                  <c:v>447.02338136170812</c:v>
                </c:pt>
                <c:pt idx="2277">
                  <c:v>454.45542771913881</c:v>
                </c:pt>
                <c:pt idx="2278">
                  <c:v>441.58691763444062</c:v>
                </c:pt>
                <c:pt idx="2279">
                  <c:v>422.01555886504576</c:v>
                </c:pt>
                <c:pt idx="2280">
                  <c:v>403.3320082117242</c:v>
                </c:pt>
                <c:pt idx="2281">
                  <c:v>394.14648952922073</c:v>
                </c:pt>
                <c:pt idx="2282">
                  <c:v>392.87502880524846</c:v>
                </c:pt>
                <c:pt idx="2283">
                  <c:v>424.67464378308222</c:v>
                </c:pt>
                <c:pt idx="2284">
                  <c:v>450.76846505494086</c:v>
                </c:pt>
                <c:pt idx="2285">
                  <c:v>480.44655056761286</c:v>
                </c:pt>
                <c:pt idx="2286">
                  <c:v>454.93817565659947</c:v>
                </c:pt>
                <c:pt idx="2287">
                  <c:v>391.32187756040173</c:v>
                </c:pt>
                <c:pt idx="2288">
                  <c:v>201.24683692687009</c:v>
                </c:pt>
                <c:pt idx="2289">
                  <c:v>174.3363468585226</c:v>
                </c:pt>
                <c:pt idx="2290">
                  <c:v>144.3566359269827</c:v>
                </c:pt>
                <c:pt idx="2291">
                  <c:v>122.43362976132282</c:v>
                </c:pt>
                <c:pt idx="2292">
                  <c:v>109.00578848485614</c:v>
                </c:pt>
                <c:pt idx="2293">
                  <c:v>100.18177850317804</c:v>
                </c:pt>
                <c:pt idx="2294">
                  <c:v>94.646219446348923</c:v>
                </c:pt>
                <c:pt idx="2295">
                  <c:v>94.317374353864039</c:v>
                </c:pt>
                <c:pt idx="2296">
                  <c:v>102.59330918140063</c:v>
                </c:pt>
                <c:pt idx="2297">
                  <c:v>122.87208988463603</c:v>
                </c:pt>
                <c:pt idx="2298">
                  <c:v>315.57207915514334</c:v>
                </c:pt>
                <c:pt idx="2299">
                  <c:v>374.11776165508206</c:v>
                </c:pt>
                <c:pt idx="2300">
                  <c:v>405.01831247921569</c:v>
                </c:pt>
                <c:pt idx="2301">
                  <c:v>407.19972522633486</c:v>
                </c:pt>
                <c:pt idx="2302">
                  <c:v>378.57931431070188</c:v>
                </c:pt>
                <c:pt idx="2303">
                  <c:v>343.25605471037244</c:v>
                </c:pt>
                <c:pt idx="2304">
                  <c:v>314.07123683642777</c:v>
                </c:pt>
                <c:pt idx="2305">
                  <c:v>320.63761898485893</c:v>
                </c:pt>
                <c:pt idx="2306">
                  <c:v>295.73830701448469</c:v>
                </c:pt>
                <c:pt idx="2307">
                  <c:v>322.28728838200686</c:v>
                </c:pt>
                <c:pt idx="2308">
                  <c:v>369.38364409511178</c:v>
                </c:pt>
                <c:pt idx="2309">
                  <c:v>409.56299682840688</c:v>
                </c:pt>
                <c:pt idx="2310">
                  <c:v>415.55842357926281</c:v>
                </c:pt>
                <c:pt idx="2311">
                  <c:v>380.82061033977857</c:v>
                </c:pt>
                <c:pt idx="2312">
                  <c:v>201.24683692687009</c:v>
                </c:pt>
                <c:pt idx="2313">
                  <c:v>174.3363468585226</c:v>
                </c:pt>
                <c:pt idx="2314">
                  <c:v>144.3566359269827</c:v>
                </c:pt>
                <c:pt idx="2315">
                  <c:v>122.43362976132282</c:v>
                </c:pt>
                <c:pt idx="2316">
                  <c:v>109.00578848485614</c:v>
                </c:pt>
                <c:pt idx="2317">
                  <c:v>100.18177850317804</c:v>
                </c:pt>
                <c:pt idx="2318">
                  <c:v>94.646219446348923</c:v>
                </c:pt>
                <c:pt idx="2319">
                  <c:v>94.317374353864039</c:v>
                </c:pt>
                <c:pt idx="2320">
                  <c:v>102.59330918140063</c:v>
                </c:pt>
                <c:pt idx="2321">
                  <c:v>122.87208988463603</c:v>
                </c:pt>
                <c:pt idx="2322">
                  <c:v>339.19993040154532</c:v>
                </c:pt>
                <c:pt idx="2323">
                  <c:v>389.86966248601675</c:v>
                </c:pt>
                <c:pt idx="2324">
                  <c:v>444.39806455655236</c:v>
                </c:pt>
                <c:pt idx="2325">
                  <c:v>467.58201174491774</c:v>
                </c:pt>
                <c:pt idx="2326">
                  <c:v>473.09071929630989</c:v>
                </c:pt>
                <c:pt idx="2327">
                  <c:v>448.26872691660355</c:v>
                </c:pt>
                <c:pt idx="2328">
                  <c:v>432.2104930684377</c:v>
                </c:pt>
                <c:pt idx="2329">
                  <c:v>433.52624160655739</c:v>
                </c:pt>
                <c:pt idx="2330">
                  <c:v>442.75604810320823</c:v>
                </c:pt>
                <c:pt idx="2331">
                  <c:v>474.55566308104198</c:v>
                </c:pt>
                <c:pt idx="2332">
                  <c:v>513.7760683786795</c:v>
                </c:pt>
                <c:pt idx="2333">
                  <c:v>517.2009858397937</c:v>
                </c:pt>
                <c:pt idx="2334">
                  <c:v>460.18880926691099</c:v>
                </c:pt>
                <c:pt idx="2335">
                  <c:v>401.82314478102478</c:v>
                </c:pt>
                <c:pt idx="2336">
                  <c:v>201.24683692687009</c:v>
                </c:pt>
                <c:pt idx="2337">
                  <c:v>174.3363468585226</c:v>
                </c:pt>
                <c:pt idx="2338">
                  <c:v>144.3566359269827</c:v>
                </c:pt>
                <c:pt idx="2339">
                  <c:v>122.43362976132282</c:v>
                </c:pt>
                <c:pt idx="2340">
                  <c:v>109.00578848485614</c:v>
                </c:pt>
                <c:pt idx="2341">
                  <c:v>100.18177850317804</c:v>
                </c:pt>
                <c:pt idx="2342">
                  <c:v>94.646219446348923</c:v>
                </c:pt>
                <c:pt idx="2343">
                  <c:v>94.317374353864039</c:v>
                </c:pt>
                <c:pt idx="2344">
                  <c:v>102.59330918140063</c:v>
                </c:pt>
                <c:pt idx="2345">
                  <c:v>122.87208988463603</c:v>
                </c:pt>
                <c:pt idx="2346">
                  <c:v>389.08094969950508</c:v>
                </c:pt>
                <c:pt idx="2347">
                  <c:v>447.6266321994438</c:v>
                </c:pt>
                <c:pt idx="2348">
                  <c:v>483.77781663388902</c:v>
                </c:pt>
                <c:pt idx="2349">
                  <c:v>496.46049660163123</c:v>
                </c:pt>
                <c:pt idx="2350">
                  <c:v>509.84515456849078</c:v>
                </c:pt>
                <c:pt idx="2351">
                  <c:v>498.14974621456332</c:v>
                </c:pt>
                <c:pt idx="2352">
                  <c:v>479.4661955612417</c:v>
                </c:pt>
                <c:pt idx="2353">
                  <c:v>483.40726090451716</c:v>
                </c:pt>
                <c:pt idx="2354">
                  <c:v>500.51301781663534</c:v>
                </c:pt>
                <c:pt idx="2355">
                  <c:v>527.06199918415746</c:v>
                </c:pt>
                <c:pt idx="2356">
                  <c:v>532.15328601476995</c:v>
                </c:pt>
                <c:pt idx="2357">
                  <c:v>561.831371527442</c:v>
                </c:pt>
                <c:pt idx="2358">
                  <c:v>599.33059994016719</c:v>
                </c:pt>
                <c:pt idx="2359">
                  <c:v>617.09912280379854</c:v>
                </c:pt>
                <c:pt idx="2360">
                  <c:v>600.2949913105482</c:v>
                </c:pt>
                <c:pt idx="2361">
                  <c:v>557.63260041126603</c:v>
                </c:pt>
                <c:pt idx="2362">
                  <c:v>511.90098864879144</c:v>
                </c:pt>
                <c:pt idx="2363">
                  <c:v>495.22861609344312</c:v>
                </c:pt>
                <c:pt idx="2364">
                  <c:v>471.29950759635341</c:v>
                </c:pt>
                <c:pt idx="2365">
                  <c:v>407.34384470640396</c:v>
                </c:pt>
                <c:pt idx="2366">
                  <c:v>388.6817016237959</c:v>
                </c:pt>
                <c:pt idx="2367">
                  <c:v>396.22880694677832</c:v>
                </c:pt>
                <c:pt idx="2368">
                  <c:v>407.13005857947076</c:v>
                </c:pt>
                <c:pt idx="2369">
                  <c:v>453.66200733426388</c:v>
                </c:pt>
                <c:pt idx="2370">
                  <c:v>536.09869078822862</c:v>
                </c:pt>
                <c:pt idx="2371">
                  <c:v>563.14057162629797</c:v>
                </c:pt>
                <c:pt idx="2372">
                  <c:v>578.28922161949697</c:v>
                </c:pt>
                <c:pt idx="2373">
                  <c:v>572.5946839511488</c:v>
                </c:pt>
                <c:pt idx="2374">
                  <c:v>549.22490664582745</c:v>
                </c:pt>
                <c:pt idx="2375">
                  <c:v>513.90164704549795</c:v>
                </c:pt>
                <c:pt idx="2376">
                  <c:v>484.71682917155323</c:v>
                </c:pt>
                <c:pt idx="2377">
                  <c:v>465.03004326842671</c:v>
                </c:pt>
                <c:pt idx="2378">
                  <c:v>476.88516657023337</c:v>
                </c:pt>
                <c:pt idx="2379">
                  <c:v>519.18604876869017</c:v>
                </c:pt>
                <c:pt idx="2380">
                  <c:v>563.65708767663921</c:v>
                </c:pt>
                <c:pt idx="2381">
                  <c:v>577.58327235837669</c:v>
                </c:pt>
                <c:pt idx="2382">
                  <c:v>594.07996632985567</c:v>
                </c:pt>
                <c:pt idx="2383">
                  <c:v>593.47127155739645</c:v>
                </c:pt>
                <c:pt idx="2384">
                  <c:v>550.41397201258837</c:v>
                </c:pt>
                <c:pt idx="2385">
                  <c:v>494.62499708752739</c:v>
                </c:pt>
                <c:pt idx="2386">
                  <c:v>451.51870213020857</c:v>
                </c:pt>
                <c:pt idx="2387">
                  <c:v>432.22101276970454</c:v>
                </c:pt>
                <c:pt idx="2388">
                  <c:v>421.41848829839364</c:v>
                </c:pt>
                <c:pt idx="2389">
                  <c:v>415.2197951218713</c:v>
                </c:pt>
                <c:pt idx="2390">
                  <c:v>409.68423606504217</c:v>
                </c:pt>
                <c:pt idx="2391">
                  <c:v>419.85665819318035</c:v>
                </c:pt>
                <c:pt idx="2392">
                  <c:v>430.75790982587273</c:v>
                </c:pt>
                <c:pt idx="2393">
                  <c:v>458.91264094457546</c:v>
                </c:pt>
                <c:pt idx="2394">
                  <c:v>501.96957232120343</c:v>
                </c:pt>
                <c:pt idx="2395">
                  <c:v>544.76335399020763</c:v>
                </c:pt>
                <c:pt idx="2396">
                  <c:v>578.28922161949697</c:v>
                </c:pt>
                <c:pt idx="2397">
                  <c:v>577.84531756146043</c:v>
                </c:pt>
                <c:pt idx="2398">
                  <c:v>546.59958984067168</c:v>
                </c:pt>
                <c:pt idx="2399">
                  <c:v>500.77506301971908</c:v>
                </c:pt>
                <c:pt idx="2400">
                  <c:v>463.71429473030702</c:v>
                </c:pt>
                <c:pt idx="2401">
                  <c:v>441.40219202202474</c:v>
                </c:pt>
                <c:pt idx="2402">
                  <c:v>445.38136490836399</c:v>
                </c:pt>
                <c:pt idx="2403">
                  <c:v>464.05439586041882</c:v>
                </c:pt>
                <c:pt idx="2404">
                  <c:v>498.02416754774481</c:v>
                </c:pt>
                <c:pt idx="2405">
                  <c:v>525.07693625526099</c:v>
                </c:pt>
                <c:pt idx="2406">
                  <c:v>546.82426383705172</c:v>
                </c:pt>
                <c:pt idx="2407">
                  <c:v>548.84088586974826</c:v>
                </c:pt>
                <c:pt idx="2408">
                  <c:v>518.91017035071911</c:v>
                </c:pt>
                <c:pt idx="2409">
                  <c:v>478.8730962565927</c:v>
                </c:pt>
                <c:pt idx="2410">
                  <c:v>446.26806851989704</c:v>
                </c:pt>
                <c:pt idx="2411">
                  <c:v>421.71974554908138</c:v>
                </c:pt>
                <c:pt idx="2412">
                  <c:v>395.16532024683585</c:v>
                </c:pt>
                <c:pt idx="2413">
                  <c:v>373.21472623937888</c:v>
                </c:pt>
                <c:pt idx="2414">
                  <c:v>393.93233523410748</c:v>
                </c:pt>
                <c:pt idx="2415">
                  <c:v>411.98070777771301</c:v>
                </c:pt>
                <c:pt idx="2416">
                  <c:v>425.50727621556121</c:v>
                </c:pt>
                <c:pt idx="2417">
                  <c:v>482.54049219097743</c:v>
                </c:pt>
                <c:pt idx="2418">
                  <c:v>549.22527481400743</c:v>
                </c:pt>
                <c:pt idx="2419">
                  <c:v>618.27222453456932</c:v>
                </c:pt>
                <c:pt idx="2420">
                  <c:v>664.92467618963769</c:v>
                </c:pt>
                <c:pt idx="2421">
                  <c:v>680.23267296253562</c:v>
                </c:pt>
                <c:pt idx="2422">
                  <c:v>664.73884607268155</c:v>
                </c:pt>
                <c:pt idx="2423">
                  <c:v>616.28900244657314</c:v>
                </c:pt>
                <c:pt idx="2424">
                  <c:v>584.47886776747282</c:v>
                </c:pt>
                <c:pt idx="2425">
                  <c:v>575.29334908496924</c:v>
                </c:pt>
                <c:pt idx="2426">
                  <c:v>587.14847238677601</c:v>
                </c:pt>
                <c:pt idx="2427">
                  <c:v>600.57086972851926</c:v>
                </c:pt>
                <c:pt idx="2428">
                  <c:v>631.91532461068948</c:v>
                </c:pt>
                <c:pt idx="2429">
                  <c:v>627.4642916563364</c:v>
                </c:pt>
                <c:pt idx="2430">
                  <c:v>641.33566882265961</c:v>
                </c:pt>
                <c:pt idx="2431">
                  <c:v>651.22824127082356</c:v>
                </c:pt>
                <c:pt idx="2432">
                  <c:v>621.29752575179441</c:v>
                </c:pt>
                <c:pt idx="2433">
                  <c:v>573.38450124220071</c:v>
                </c:pt>
                <c:pt idx="2434">
                  <c:v>509.27567184363568</c:v>
                </c:pt>
                <c:pt idx="2435">
                  <c:v>455.84886401610646</c:v>
                </c:pt>
                <c:pt idx="2436">
                  <c:v>418.79317149323788</c:v>
                </c:pt>
                <c:pt idx="2437">
                  <c:v>394.21726068062503</c:v>
                </c:pt>
                <c:pt idx="2438">
                  <c:v>378.18043440317285</c:v>
                </c:pt>
                <c:pt idx="2439">
                  <c:v>367.35032209006482</c:v>
                </c:pt>
                <c:pt idx="2440">
                  <c:v>388.75284094338031</c:v>
                </c:pt>
                <c:pt idx="2441">
                  <c:v>437.91010650332925</c:v>
                </c:pt>
                <c:pt idx="2442">
                  <c:v>496.7189387108919</c:v>
                </c:pt>
                <c:pt idx="2443">
                  <c:v>568.39120523660961</c:v>
                </c:pt>
                <c:pt idx="2444">
                  <c:v>622.91960730714527</c:v>
                </c:pt>
                <c:pt idx="2445">
                  <c:v>638.22760408004331</c:v>
                </c:pt>
                <c:pt idx="2446">
                  <c:v>627.98441080050077</c:v>
                </c:pt>
                <c:pt idx="2447">
                  <c:v>595.28646800532704</c:v>
                </c:pt>
                <c:pt idx="2448">
                  <c:v>568.72696693653813</c:v>
                </c:pt>
                <c:pt idx="2449">
                  <c:v>551.66549783856726</c:v>
                </c:pt>
                <c:pt idx="2450">
                  <c:v>550.39403711459511</c:v>
                </c:pt>
                <c:pt idx="2451">
                  <c:v>584.81896889758457</c:v>
                </c:pt>
                <c:pt idx="2452">
                  <c:v>618.78874058491067</c:v>
                </c:pt>
                <c:pt idx="2453">
                  <c:v>619.588341240869</c:v>
                </c:pt>
                <c:pt idx="2454">
                  <c:v>615.08250077110176</c:v>
                </c:pt>
                <c:pt idx="2455">
                  <c:v>588.22063794708492</c:v>
                </c:pt>
                <c:pt idx="2456">
                  <c:v>539.91270479196533</c:v>
                </c:pt>
                <c:pt idx="2457">
                  <c:v>470.99714584112542</c:v>
                </c:pt>
                <c:pt idx="2458">
                  <c:v>393.76173241678151</c:v>
                </c:pt>
                <c:pt idx="2459">
                  <c:v>345.58555819956388</c:v>
                </c:pt>
                <c:pt idx="2460">
                  <c:v>308.52986567669518</c:v>
                </c:pt>
                <c:pt idx="2461">
                  <c:v>276.07800444861505</c:v>
                </c:pt>
                <c:pt idx="2462">
                  <c:v>270.54244539178598</c:v>
                </c:pt>
                <c:pt idx="2463">
                  <c:v>272.83891710445687</c:v>
                </c:pt>
                <c:pt idx="2464">
                  <c:v>291.61611915261653</c:v>
                </c:pt>
                <c:pt idx="2465">
                  <c:v>343.39870151772129</c:v>
                </c:pt>
                <c:pt idx="2466">
                  <c:v>407.45816733559553</c:v>
                </c:pt>
                <c:pt idx="2467">
                  <c:v>481.75575066646888</c:v>
                </c:pt>
                <c:pt idx="2468">
                  <c:v>523.15756871122562</c:v>
                </c:pt>
                <c:pt idx="2469">
                  <c:v>546.34151589959106</c:v>
                </c:pt>
                <c:pt idx="2470">
                  <c:v>543.97427303551592</c:v>
                </c:pt>
                <c:pt idx="2471">
                  <c:v>524.40291426612112</c:v>
                </c:pt>
                <c:pt idx="2472">
                  <c:v>510.96999722311102</c:v>
                </c:pt>
                <c:pt idx="2473">
                  <c:v>504.40979534576331</c:v>
                </c:pt>
                <c:pt idx="2474">
                  <c:v>500.51301781663534</c:v>
                </c:pt>
                <c:pt idx="2475">
                  <c:v>519.18604876869017</c:v>
                </c:pt>
                <c:pt idx="2476">
                  <c:v>545.27987004054887</c:v>
                </c:pt>
                <c:pt idx="2477">
                  <c:v>551.33010430681884</c:v>
                </c:pt>
                <c:pt idx="2478">
                  <c:v>554.700214252519</c:v>
                </c:pt>
                <c:pt idx="2479">
                  <c:v>519.96240101303476</c:v>
                </c:pt>
                <c:pt idx="2480">
                  <c:v>471.65446785791517</c:v>
                </c:pt>
                <c:pt idx="2481">
                  <c:v>426.36676015347717</c:v>
                </c:pt>
                <c:pt idx="2482">
                  <c:v>375.38451478069112</c:v>
                </c:pt>
                <c:pt idx="2483">
                  <c:v>335.08429097894071</c:v>
                </c:pt>
                <c:pt idx="2484">
                  <c:v>313.78049928700676</c:v>
                </c:pt>
                <c:pt idx="2485">
                  <c:v>283.95395486408245</c:v>
                </c:pt>
                <c:pt idx="2486">
                  <c:v>278.41839580725332</c:v>
                </c:pt>
                <c:pt idx="2487">
                  <c:v>291.21613474054732</c:v>
                </c:pt>
                <c:pt idx="2488">
                  <c:v>315.24397039901851</c:v>
                </c:pt>
                <c:pt idx="2489">
                  <c:v>351.27465193318858</c:v>
                </c:pt>
                <c:pt idx="2490">
                  <c:v>423.21006816653016</c:v>
                </c:pt>
                <c:pt idx="2491">
                  <c:v>497.50765149740357</c:v>
                </c:pt>
                <c:pt idx="2492">
                  <c:v>554.661370373095</c:v>
                </c:pt>
                <c:pt idx="2493">
                  <c:v>564.71873353568151</c:v>
                </c:pt>
                <c:pt idx="2494">
                  <c:v>528.22237220458112</c:v>
                </c:pt>
                <c:pt idx="2495">
                  <c:v>490.27379579909598</c:v>
                </c:pt>
                <c:pt idx="2496">
                  <c:v>474.21556195093012</c:v>
                </c:pt>
                <c:pt idx="2497">
                  <c:v>491.28321131998445</c:v>
                </c:pt>
                <c:pt idx="2498">
                  <c:v>518.89023545272585</c:v>
                </c:pt>
                <c:pt idx="2499">
                  <c:v>537.56326640478062</c:v>
                </c:pt>
                <c:pt idx="2500">
                  <c:v>568.90772128695073</c:v>
                </c:pt>
                <c:pt idx="2501">
                  <c:v>564.45668833259776</c:v>
                </c:pt>
                <c:pt idx="2502">
                  <c:v>544.19894703189584</c:v>
                </c:pt>
                <c:pt idx="2503">
                  <c:v>485.83328254600963</c:v>
                </c:pt>
                <c:pt idx="2504">
                  <c:v>450.6519334166689</c:v>
                </c:pt>
                <c:pt idx="2505">
                  <c:v>418.49080973800983</c:v>
                </c:pt>
                <c:pt idx="2506">
                  <c:v>372.75919797553524</c:v>
                </c:pt>
                <c:pt idx="2507">
                  <c:v>345.58555819956388</c:v>
                </c:pt>
                <c:pt idx="2508">
                  <c:v>332.15771692309721</c:v>
                </c:pt>
                <c:pt idx="2509">
                  <c:v>333.83497416204222</c:v>
                </c:pt>
                <c:pt idx="2510">
                  <c:v>341.42599913099195</c:v>
                </c:pt>
                <c:pt idx="2511">
                  <c:v>346.34778764881861</c:v>
                </c:pt>
                <c:pt idx="2512">
                  <c:v>367.75030650213409</c:v>
                </c:pt>
                <c:pt idx="2513">
                  <c:v>401.15567123114835</c:v>
                </c:pt>
                <c:pt idx="2514">
                  <c:v>459.96450343871106</c:v>
                </c:pt>
                <c:pt idx="2515">
                  <c:v>531.63676996442871</c:v>
                </c:pt>
                <c:pt idx="2516">
                  <c:v>580.91453842465285</c:v>
                </c:pt>
                <c:pt idx="2517">
                  <c:v>606.72380241817393</c:v>
                </c:pt>
                <c:pt idx="2518">
                  <c:v>599.10592594378716</c:v>
                </c:pt>
                <c:pt idx="2519">
                  <c:v>555.90671592799049</c:v>
                </c:pt>
                <c:pt idx="2520">
                  <c:v>500.46873000248792</c:v>
                </c:pt>
                <c:pt idx="2521">
                  <c:v>459.77940965811513</c:v>
                </c:pt>
                <c:pt idx="2522">
                  <c:v>448.00668171351981</c:v>
                </c:pt>
                <c:pt idx="2523">
                  <c:v>458.8037622501073</c:v>
                </c:pt>
                <c:pt idx="2524">
                  <c:v>477.0216331064986</c:v>
                </c:pt>
                <c:pt idx="2525">
                  <c:v>498.82376820370331</c:v>
                </c:pt>
                <c:pt idx="2526">
                  <c:v>512.69514537002658</c:v>
                </c:pt>
                <c:pt idx="2527">
                  <c:v>446.45353046867297</c:v>
                </c:pt>
                <c:pt idx="2528">
                  <c:v>413.897498144488</c:v>
                </c:pt>
                <c:pt idx="2529">
                  <c:v>174.3363468585226</c:v>
                </c:pt>
                <c:pt idx="2530">
                  <c:v>144.3566359269827</c:v>
                </c:pt>
                <c:pt idx="2531">
                  <c:v>122.43362976132282</c:v>
                </c:pt>
                <c:pt idx="2532">
                  <c:v>109.00578848485614</c:v>
                </c:pt>
                <c:pt idx="2533">
                  <c:v>100.18177850317804</c:v>
                </c:pt>
                <c:pt idx="2534">
                  <c:v>94.646219446348923</c:v>
                </c:pt>
                <c:pt idx="2535">
                  <c:v>94.317374353864039</c:v>
                </c:pt>
                <c:pt idx="2536">
                  <c:v>102.59330918140063</c:v>
                </c:pt>
                <c:pt idx="2537">
                  <c:v>122.87208988463603</c:v>
                </c:pt>
                <c:pt idx="2538">
                  <c:v>155.42775404064093</c:v>
                </c:pt>
                <c:pt idx="2539">
                  <c:v>192.97090209933347</c:v>
                </c:pt>
                <c:pt idx="2540">
                  <c:v>218.62081931315555</c:v>
                </c:pt>
                <c:pt idx="2541">
                  <c:v>215.55159844996317</c:v>
                </c:pt>
                <c:pt idx="2542">
                  <c:v>362.8274134797673</c:v>
                </c:pt>
                <c:pt idx="2543">
                  <c:v>356.38263873615136</c:v>
                </c:pt>
                <c:pt idx="2544">
                  <c:v>342.94972169314133</c:v>
                </c:pt>
                <c:pt idx="2545">
                  <c:v>354.76673745188407</c:v>
                </c:pt>
                <c:pt idx="2546">
                  <c:v>361.37122714337914</c:v>
                </c:pt>
                <c:pt idx="2547">
                  <c:v>382.66957490058979</c:v>
                </c:pt>
                <c:pt idx="2548">
                  <c:v>406.13807936729268</c:v>
                </c:pt>
                <c:pt idx="2549">
                  <c:v>404.31236321809536</c:v>
                </c:pt>
                <c:pt idx="2550">
                  <c:v>391.93057233286083</c:v>
                </c:pt>
                <c:pt idx="2551">
                  <c:v>207.54970119949732</c:v>
                </c:pt>
                <c:pt idx="2552">
                  <c:v>201.24683692687009</c:v>
                </c:pt>
                <c:pt idx="2553">
                  <c:v>174.3363468585226</c:v>
                </c:pt>
                <c:pt idx="2554">
                  <c:v>144.3566359269827</c:v>
                </c:pt>
                <c:pt idx="2555">
                  <c:v>122.43362976132282</c:v>
                </c:pt>
                <c:pt idx="2556">
                  <c:v>109.00578848485614</c:v>
                </c:pt>
                <c:pt idx="2557">
                  <c:v>100.18177850317804</c:v>
                </c:pt>
                <c:pt idx="2558">
                  <c:v>94.646219446348923</c:v>
                </c:pt>
                <c:pt idx="2559">
                  <c:v>94.317374353864039</c:v>
                </c:pt>
                <c:pt idx="2560">
                  <c:v>102.59330918140063</c:v>
                </c:pt>
                <c:pt idx="2561">
                  <c:v>122.87208988463603</c:v>
                </c:pt>
                <c:pt idx="2562">
                  <c:v>155.42775404064093</c:v>
                </c:pt>
                <c:pt idx="2563">
                  <c:v>192.97090209933347</c:v>
                </c:pt>
                <c:pt idx="2564">
                  <c:v>218.62081931315555</c:v>
                </c:pt>
                <c:pt idx="2565">
                  <c:v>386.19719078508865</c:v>
                </c:pt>
                <c:pt idx="2566">
                  <c:v>410.08311597257125</c:v>
                </c:pt>
                <c:pt idx="2567">
                  <c:v>395.76239081348803</c:v>
                </c:pt>
                <c:pt idx="2568">
                  <c:v>382.32947377047793</c:v>
                </c:pt>
                <c:pt idx="2569">
                  <c:v>386.27053911375339</c:v>
                </c:pt>
                <c:pt idx="2570">
                  <c:v>379.74844477946959</c:v>
                </c:pt>
                <c:pt idx="2571">
                  <c:v>419.42401017277064</c:v>
                </c:pt>
                <c:pt idx="2572">
                  <c:v>463.89504908071979</c:v>
                </c:pt>
                <c:pt idx="2573">
                  <c:v>451.56806571089936</c:v>
                </c:pt>
                <c:pt idx="2574">
                  <c:v>384.05462191739349</c:v>
                </c:pt>
                <c:pt idx="2575">
                  <c:v>207.54970119949732</c:v>
                </c:pt>
                <c:pt idx="2576">
                  <c:v>201.24683692687009</c:v>
                </c:pt>
                <c:pt idx="2577">
                  <c:v>174.3363468585226</c:v>
                </c:pt>
                <c:pt idx="2578">
                  <c:v>144.3566359269827</c:v>
                </c:pt>
                <c:pt idx="2579">
                  <c:v>122.43362976132282</c:v>
                </c:pt>
                <c:pt idx="2580">
                  <c:v>109.00578848485614</c:v>
                </c:pt>
                <c:pt idx="2581">
                  <c:v>100.18177850317804</c:v>
                </c:pt>
                <c:pt idx="2582">
                  <c:v>94.646219446348923</c:v>
                </c:pt>
                <c:pt idx="2583">
                  <c:v>94.317374353864039</c:v>
                </c:pt>
                <c:pt idx="2584">
                  <c:v>102.59330918140063</c:v>
                </c:pt>
                <c:pt idx="2585">
                  <c:v>122.87208988463603</c:v>
                </c:pt>
                <c:pt idx="2586">
                  <c:v>155.42775404064093</c:v>
                </c:pt>
                <c:pt idx="2587">
                  <c:v>192.97090209933347</c:v>
                </c:pt>
                <c:pt idx="2588">
                  <c:v>218.62081931315555</c:v>
                </c:pt>
                <c:pt idx="2589">
                  <c:v>386.19719078508865</c:v>
                </c:pt>
                <c:pt idx="2590">
                  <c:v>383.82994792101346</c:v>
                </c:pt>
                <c:pt idx="2591">
                  <c:v>372.13453956708599</c:v>
                </c:pt>
                <c:pt idx="2592">
                  <c:v>335.07377127767398</c:v>
                </c:pt>
                <c:pt idx="2593">
                  <c:v>339.01483662094944</c:v>
                </c:pt>
                <c:pt idx="2594">
                  <c:v>392.87502880524846</c:v>
                </c:pt>
                <c:pt idx="2595">
                  <c:v>422.04932697792646</c:v>
                </c:pt>
                <c:pt idx="2596">
                  <c:v>442.89251463947346</c:v>
                </c:pt>
                <c:pt idx="2597">
                  <c:v>414.81363043871846</c:v>
                </c:pt>
                <c:pt idx="2598">
                  <c:v>365.6774042813031</c:v>
                </c:pt>
                <c:pt idx="2599">
                  <c:v>207.54970119949732</c:v>
                </c:pt>
                <c:pt idx="2600">
                  <c:v>201.24683692687009</c:v>
                </c:pt>
                <c:pt idx="2601">
                  <c:v>174.3363468585226</c:v>
                </c:pt>
                <c:pt idx="2602">
                  <c:v>144.3566359269827</c:v>
                </c:pt>
                <c:pt idx="2603">
                  <c:v>122.43362976132282</c:v>
                </c:pt>
                <c:pt idx="2604">
                  <c:v>109.00578848485614</c:v>
                </c:pt>
                <c:pt idx="2605">
                  <c:v>100.18177850317804</c:v>
                </c:pt>
                <c:pt idx="2606">
                  <c:v>94.646219446348923</c:v>
                </c:pt>
                <c:pt idx="2607">
                  <c:v>94.317374353864039</c:v>
                </c:pt>
                <c:pt idx="2608">
                  <c:v>102.59330918140063</c:v>
                </c:pt>
                <c:pt idx="2609">
                  <c:v>122.87208988463603</c:v>
                </c:pt>
                <c:pt idx="2610">
                  <c:v>155.42775404064093</c:v>
                </c:pt>
                <c:pt idx="2611">
                  <c:v>192.97090209933347</c:v>
                </c:pt>
                <c:pt idx="2612">
                  <c:v>218.62081931315555</c:v>
                </c:pt>
                <c:pt idx="2613">
                  <c:v>378.32124036962131</c:v>
                </c:pt>
                <c:pt idx="2614">
                  <c:v>383.82994792101346</c:v>
                </c:pt>
                <c:pt idx="2615">
                  <c:v>351.13200512583978</c:v>
                </c:pt>
                <c:pt idx="2616">
                  <c:v>327.19782086220664</c:v>
                </c:pt>
                <c:pt idx="2617">
                  <c:v>328.51356940032633</c:v>
                </c:pt>
                <c:pt idx="2618">
                  <c:v>345.61932631244451</c:v>
                </c:pt>
                <c:pt idx="2619">
                  <c:v>356.416406849032</c:v>
                </c:pt>
                <c:pt idx="2620">
                  <c:v>390.38617853635799</c:v>
                </c:pt>
                <c:pt idx="2621">
                  <c:v>414.81363043871846</c:v>
                </c:pt>
                <c:pt idx="2622">
                  <c:v>415.55842357926281</c:v>
                </c:pt>
                <c:pt idx="2623">
                  <c:v>372.94465992431128</c:v>
                </c:pt>
                <c:pt idx="2624">
                  <c:v>201.24683692687009</c:v>
                </c:pt>
                <c:pt idx="2625">
                  <c:v>174.3363468585226</c:v>
                </c:pt>
                <c:pt idx="2626">
                  <c:v>144.3566359269827</c:v>
                </c:pt>
                <c:pt idx="2627">
                  <c:v>122.43362976132282</c:v>
                </c:pt>
                <c:pt idx="2628">
                  <c:v>109.00578848485614</c:v>
                </c:pt>
                <c:pt idx="2629">
                  <c:v>100.18177850317804</c:v>
                </c:pt>
                <c:pt idx="2630">
                  <c:v>94.646219446348923</c:v>
                </c:pt>
                <c:pt idx="2631">
                  <c:v>94.317374353864039</c:v>
                </c:pt>
                <c:pt idx="2632">
                  <c:v>102.59330918140063</c:v>
                </c:pt>
                <c:pt idx="2633">
                  <c:v>122.87208988463603</c:v>
                </c:pt>
                <c:pt idx="2634">
                  <c:v>155.42775404064093</c:v>
                </c:pt>
                <c:pt idx="2635">
                  <c:v>192.97090209933347</c:v>
                </c:pt>
                <c:pt idx="2636">
                  <c:v>218.62081931315555</c:v>
                </c:pt>
                <c:pt idx="2637">
                  <c:v>215.55159844996317</c:v>
                </c:pt>
                <c:pt idx="2638">
                  <c:v>357.57677986945566</c:v>
                </c:pt>
                <c:pt idx="2639">
                  <c:v>324.87883707428205</c:v>
                </c:pt>
                <c:pt idx="2640">
                  <c:v>308.82060322611625</c:v>
                </c:pt>
                <c:pt idx="2641">
                  <c:v>297.00976773845701</c:v>
                </c:pt>
                <c:pt idx="2642">
                  <c:v>300.98894062479621</c:v>
                </c:pt>
                <c:pt idx="2643">
                  <c:v>335.41387240778579</c:v>
                </c:pt>
                <c:pt idx="2644">
                  <c:v>372.00896090026754</c:v>
                </c:pt>
                <c:pt idx="2645">
                  <c:v>427.94021446449733</c:v>
                </c:pt>
                <c:pt idx="2646">
                  <c:v>462.81412607206676</c:v>
                </c:pt>
                <c:pt idx="2647">
                  <c:v>446.45353046867297</c:v>
                </c:pt>
                <c:pt idx="2648">
                  <c:v>440.15066619604579</c:v>
                </c:pt>
                <c:pt idx="2649">
                  <c:v>418.49080973800983</c:v>
                </c:pt>
                <c:pt idx="2650">
                  <c:v>383.26046519615841</c:v>
                </c:pt>
                <c:pt idx="2651">
                  <c:v>361.33745903049851</c:v>
                </c:pt>
                <c:pt idx="2652">
                  <c:v>337.40835053340874</c:v>
                </c:pt>
                <c:pt idx="2653">
                  <c:v>328.58434055173063</c:v>
                </c:pt>
                <c:pt idx="2654">
                  <c:v>294.17029663818795</c:v>
                </c:pt>
                <c:pt idx="2655">
                  <c:v>257.08701627352218</c:v>
                </c:pt>
                <c:pt idx="2656">
                  <c:v>102.59330918140063</c:v>
                </c:pt>
                <c:pt idx="2657">
                  <c:v>283.01641499913842</c:v>
                </c:pt>
                <c:pt idx="2658">
                  <c:v>341.82524720670108</c:v>
                </c:pt>
                <c:pt idx="2659">
                  <c:v>410.87219692726296</c:v>
                </c:pt>
                <c:pt idx="2660">
                  <c:v>449.64869816686394</c:v>
                </c:pt>
                <c:pt idx="2661">
                  <c:v>480.70859577069666</c:v>
                </c:pt>
                <c:pt idx="2662">
                  <c:v>441.58691763444062</c:v>
                </c:pt>
                <c:pt idx="2663">
                  <c:v>393.13707400833226</c:v>
                </c:pt>
                <c:pt idx="2664">
                  <c:v>358.70162252407596</c:v>
                </c:pt>
                <c:pt idx="2665">
                  <c:v>352.14142064672831</c:v>
                </c:pt>
                <c:pt idx="2666">
                  <c:v>361.37122714337914</c:v>
                </c:pt>
                <c:pt idx="2667">
                  <c:v>403.67210934183595</c:v>
                </c:pt>
                <c:pt idx="2668">
                  <c:v>421.88998019822736</c:v>
                </c:pt>
                <c:pt idx="2669">
                  <c:v>409.56299682840688</c:v>
                </c:pt>
                <c:pt idx="2670">
                  <c:v>344.67486984005683</c:v>
                </c:pt>
                <c:pt idx="2671">
                  <c:v>207.54970119949732</c:v>
                </c:pt>
                <c:pt idx="2672">
                  <c:v>201.24683692687009</c:v>
                </c:pt>
                <c:pt idx="2673">
                  <c:v>174.3363468585226</c:v>
                </c:pt>
                <c:pt idx="2674">
                  <c:v>144.3566359269827</c:v>
                </c:pt>
                <c:pt idx="2675">
                  <c:v>122.43362976132282</c:v>
                </c:pt>
                <c:pt idx="2676">
                  <c:v>109.00578848485614</c:v>
                </c:pt>
                <c:pt idx="2677">
                  <c:v>100.18177850317804</c:v>
                </c:pt>
                <c:pt idx="2678">
                  <c:v>94.646219446348923</c:v>
                </c:pt>
                <c:pt idx="2679">
                  <c:v>94.317374353864039</c:v>
                </c:pt>
                <c:pt idx="2680">
                  <c:v>102.59330918140063</c:v>
                </c:pt>
                <c:pt idx="2681">
                  <c:v>122.87208988463603</c:v>
                </c:pt>
                <c:pt idx="2682">
                  <c:v>155.42775404064093</c:v>
                </c:pt>
                <c:pt idx="2683">
                  <c:v>192.97090209933347</c:v>
                </c:pt>
                <c:pt idx="2684">
                  <c:v>407.64362928437146</c:v>
                </c:pt>
                <c:pt idx="2685">
                  <c:v>443.95416049851576</c:v>
                </c:pt>
                <c:pt idx="2686">
                  <c:v>441.58691763444062</c:v>
                </c:pt>
                <c:pt idx="2687">
                  <c:v>414.13960844957842</c:v>
                </c:pt>
                <c:pt idx="2688">
                  <c:v>398.08137460141262</c:v>
                </c:pt>
                <c:pt idx="2689">
                  <c:v>381.01990550344186</c:v>
                </c:pt>
                <c:pt idx="2690">
                  <c:v>379.74844477946959</c:v>
                </c:pt>
                <c:pt idx="2691">
                  <c:v>422.04932697792646</c:v>
                </c:pt>
                <c:pt idx="2692">
                  <c:v>442.89251463947346</c:v>
                </c:pt>
                <c:pt idx="2693">
                  <c:v>404.31236321809536</c:v>
                </c:pt>
                <c:pt idx="2694">
                  <c:v>184.53054472555445</c:v>
                </c:pt>
                <c:pt idx="2695">
                  <c:v>207.54970119949732</c:v>
                </c:pt>
                <c:pt idx="2696">
                  <c:v>201.24683692687009</c:v>
                </c:pt>
                <c:pt idx="2697">
                  <c:v>174.3363468585226</c:v>
                </c:pt>
                <c:pt idx="2698">
                  <c:v>144.3566359269827</c:v>
                </c:pt>
                <c:pt idx="2699">
                  <c:v>122.43362976132282</c:v>
                </c:pt>
                <c:pt idx="2700">
                  <c:v>109.00578848485614</c:v>
                </c:pt>
                <c:pt idx="2701">
                  <c:v>100.18177850317804</c:v>
                </c:pt>
                <c:pt idx="2702">
                  <c:v>94.646219446348923</c:v>
                </c:pt>
                <c:pt idx="2703">
                  <c:v>94.317374353864039</c:v>
                </c:pt>
                <c:pt idx="2704">
                  <c:v>102.59330918140063</c:v>
                </c:pt>
                <c:pt idx="2705">
                  <c:v>122.87208988463603</c:v>
                </c:pt>
                <c:pt idx="2706">
                  <c:v>155.42775404064093</c:v>
                </c:pt>
                <c:pt idx="2707">
                  <c:v>192.97090209933347</c:v>
                </c:pt>
                <c:pt idx="2708">
                  <c:v>218.62081931315555</c:v>
                </c:pt>
                <c:pt idx="2709">
                  <c:v>215.55159844996317</c:v>
                </c:pt>
                <c:pt idx="2710">
                  <c:v>181.68055392401865</c:v>
                </c:pt>
                <c:pt idx="2711">
                  <c:v>133.23071029791032</c:v>
                </c:pt>
                <c:pt idx="2712">
                  <c:v>256.31426712300072</c:v>
                </c:pt>
                <c:pt idx="2713">
                  <c:v>247.12874844049725</c:v>
                </c:pt>
                <c:pt idx="2714">
                  <c:v>251.10792132683653</c:v>
                </c:pt>
                <c:pt idx="2715">
                  <c:v>261.90500186342399</c:v>
                </c:pt>
                <c:pt idx="2716">
                  <c:v>293.24945674559422</c:v>
                </c:pt>
                <c:pt idx="2717">
                  <c:v>141.78068270251765</c:v>
                </c:pt>
                <c:pt idx="2718">
                  <c:v>184.53054472555445</c:v>
                </c:pt>
                <c:pt idx="2719">
                  <c:v>207.54970119949732</c:v>
                </c:pt>
                <c:pt idx="2720">
                  <c:v>201.24683692687009</c:v>
                </c:pt>
                <c:pt idx="2721">
                  <c:v>174.3363468585226</c:v>
                </c:pt>
                <c:pt idx="2722">
                  <c:v>144.3566359269827</c:v>
                </c:pt>
                <c:pt idx="2723">
                  <c:v>122.43362976132282</c:v>
                </c:pt>
                <c:pt idx="2724">
                  <c:v>109.00578848485614</c:v>
                </c:pt>
                <c:pt idx="2725">
                  <c:v>100.18177850317804</c:v>
                </c:pt>
                <c:pt idx="2726">
                  <c:v>94.646219446348923</c:v>
                </c:pt>
                <c:pt idx="2727">
                  <c:v>94.317374353864039</c:v>
                </c:pt>
                <c:pt idx="2728">
                  <c:v>102.59330918140063</c:v>
                </c:pt>
                <c:pt idx="2729">
                  <c:v>122.87208988463603</c:v>
                </c:pt>
                <c:pt idx="2730">
                  <c:v>155.42775404064093</c:v>
                </c:pt>
                <c:pt idx="2731">
                  <c:v>192.97090209933347</c:v>
                </c:pt>
                <c:pt idx="2732">
                  <c:v>218.62081931315555</c:v>
                </c:pt>
                <c:pt idx="2733">
                  <c:v>215.55159844996317</c:v>
                </c:pt>
                <c:pt idx="2734">
                  <c:v>181.68055392401865</c:v>
                </c:pt>
                <c:pt idx="2735">
                  <c:v>133.23071029791032</c:v>
                </c:pt>
                <c:pt idx="2736">
                  <c:v>90.919308398186743</c:v>
                </c:pt>
                <c:pt idx="2737">
                  <c:v>65.981888884748628</c:v>
                </c:pt>
                <c:pt idx="2738">
                  <c:v>222.22943647012295</c:v>
                </c:pt>
                <c:pt idx="2739">
                  <c:v>246.15310103248933</c:v>
                </c:pt>
                <c:pt idx="2740">
                  <c:v>261.7456550837249</c:v>
                </c:pt>
                <c:pt idx="2741">
                  <c:v>141.78068270251765</c:v>
                </c:pt>
                <c:pt idx="2742">
                  <c:v>184.53054472555445</c:v>
                </c:pt>
                <c:pt idx="2743">
                  <c:v>207.54970119949732</c:v>
                </c:pt>
                <c:pt idx="2744">
                  <c:v>201.24683692687009</c:v>
                </c:pt>
                <c:pt idx="2745">
                  <c:v>174.3363468585226</c:v>
                </c:pt>
                <c:pt idx="2746">
                  <c:v>144.3566359269827</c:v>
                </c:pt>
                <c:pt idx="2747">
                  <c:v>122.43362976132282</c:v>
                </c:pt>
                <c:pt idx="2748">
                  <c:v>109.00578848485614</c:v>
                </c:pt>
                <c:pt idx="2749">
                  <c:v>100.18177850317804</c:v>
                </c:pt>
                <c:pt idx="2750">
                  <c:v>94.646219446348923</c:v>
                </c:pt>
                <c:pt idx="2751">
                  <c:v>94.317374353864039</c:v>
                </c:pt>
                <c:pt idx="2752">
                  <c:v>102.59330918140063</c:v>
                </c:pt>
                <c:pt idx="2753">
                  <c:v>122.87208988463603</c:v>
                </c:pt>
                <c:pt idx="2754">
                  <c:v>155.42775404064093</c:v>
                </c:pt>
                <c:pt idx="2755">
                  <c:v>192.97090209933347</c:v>
                </c:pt>
                <c:pt idx="2756">
                  <c:v>218.62081931315555</c:v>
                </c:pt>
                <c:pt idx="2757">
                  <c:v>215.55159844996317</c:v>
                </c:pt>
                <c:pt idx="2758">
                  <c:v>181.68055392401865</c:v>
                </c:pt>
                <c:pt idx="2759">
                  <c:v>133.23071029791032</c:v>
                </c:pt>
                <c:pt idx="2760">
                  <c:v>90.919308398186743</c:v>
                </c:pt>
                <c:pt idx="2761">
                  <c:v>65.981888884748628</c:v>
                </c:pt>
                <c:pt idx="2762">
                  <c:v>59.459794550464807</c:v>
                </c:pt>
                <c:pt idx="2763">
                  <c:v>70.256875087052308</c:v>
                </c:pt>
                <c:pt idx="2764">
                  <c:v>98.976013164066757</c:v>
                </c:pt>
                <c:pt idx="2765">
                  <c:v>141.78068270251765</c:v>
                </c:pt>
                <c:pt idx="2766">
                  <c:v>184.53054472555445</c:v>
                </c:pt>
                <c:pt idx="2767">
                  <c:v>207.54970119949732</c:v>
                </c:pt>
                <c:pt idx="2768">
                  <c:v>201.24683692687009</c:v>
                </c:pt>
                <c:pt idx="2769">
                  <c:v>174.3363468585226</c:v>
                </c:pt>
                <c:pt idx="2770">
                  <c:v>144.3566359269827</c:v>
                </c:pt>
                <c:pt idx="2771">
                  <c:v>122.43362976132282</c:v>
                </c:pt>
                <c:pt idx="2772">
                  <c:v>109.00578848485614</c:v>
                </c:pt>
                <c:pt idx="2773">
                  <c:v>100.18177850317804</c:v>
                </c:pt>
                <c:pt idx="2774">
                  <c:v>94.646219446348923</c:v>
                </c:pt>
                <c:pt idx="2775">
                  <c:v>94.317374353864039</c:v>
                </c:pt>
                <c:pt idx="2776">
                  <c:v>102.59330918140063</c:v>
                </c:pt>
                <c:pt idx="2777">
                  <c:v>122.87208988463603</c:v>
                </c:pt>
                <c:pt idx="2778">
                  <c:v>155.42775404064093</c:v>
                </c:pt>
                <c:pt idx="2779">
                  <c:v>192.97090209933347</c:v>
                </c:pt>
                <c:pt idx="2780">
                  <c:v>218.62081931315555</c:v>
                </c:pt>
                <c:pt idx="2781">
                  <c:v>215.55159844996317</c:v>
                </c:pt>
                <c:pt idx="2782">
                  <c:v>181.68055392401865</c:v>
                </c:pt>
                <c:pt idx="2783">
                  <c:v>133.23071029791032</c:v>
                </c:pt>
                <c:pt idx="2784">
                  <c:v>90.919308398186743</c:v>
                </c:pt>
                <c:pt idx="2785">
                  <c:v>65.981888884748628</c:v>
                </c:pt>
                <c:pt idx="2786">
                  <c:v>59.459794550464807</c:v>
                </c:pt>
                <c:pt idx="2787">
                  <c:v>70.256875087052308</c:v>
                </c:pt>
                <c:pt idx="2788">
                  <c:v>98.976013164066757</c:v>
                </c:pt>
                <c:pt idx="2789">
                  <c:v>141.78068270251765</c:v>
                </c:pt>
                <c:pt idx="2790">
                  <c:v>184.53054472555445</c:v>
                </c:pt>
                <c:pt idx="2791">
                  <c:v>207.54970119949732</c:v>
                </c:pt>
                <c:pt idx="2792">
                  <c:v>201.24683692687009</c:v>
                </c:pt>
                <c:pt idx="2793">
                  <c:v>174.3363468585226</c:v>
                </c:pt>
                <c:pt idx="2794">
                  <c:v>144.3566359269827</c:v>
                </c:pt>
                <c:pt idx="2795">
                  <c:v>122.43362976132282</c:v>
                </c:pt>
                <c:pt idx="2796">
                  <c:v>109.00578848485614</c:v>
                </c:pt>
                <c:pt idx="2797">
                  <c:v>100.18177850317804</c:v>
                </c:pt>
                <c:pt idx="2798">
                  <c:v>94.646219446348923</c:v>
                </c:pt>
                <c:pt idx="2799">
                  <c:v>94.317374353864039</c:v>
                </c:pt>
                <c:pt idx="2800">
                  <c:v>102.59330918140063</c:v>
                </c:pt>
                <c:pt idx="2801">
                  <c:v>122.87208988463603</c:v>
                </c:pt>
                <c:pt idx="2802">
                  <c:v>155.42775404064093</c:v>
                </c:pt>
                <c:pt idx="2803">
                  <c:v>192.97090209933347</c:v>
                </c:pt>
                <c:pt idx="2804">
                  <c:v>218.62081931315555</c:v>
                </c:pt>
                <c:pt idx="2805">
                  <c:v>215.55159844996317</c:v>
                </c:pt>
                <c:pt idx="2806">
                  <c:v>181.68055392401865</c:v>
                </c:pt>
                <c:pt idx="2807">
                  <c:v>133.23071029791032</c:v>
                </c:pt>
                <c:pt idx="2808">
                  <c:v>90.919308398186743</c:v>
                </c:pt>
                <c:pt idx="2809">
                  <c:v>65.981888884748628</c:v>
                </c:pt>
                <c:pt idx="2810">
                  <c:v>59.459794550464807</c:v>
                </c:pt>
                <c:pt idx="2811">
                  <c:v>70.256875087052308</c:v>
                </c:pt>
                <c:pt idx="2812">
                  <c:v>98.976013164066757</c:v>
                </c:pt>
                <c:pt idx="2813">
                  <c:v>141.78068270251765</c:v>
                </c:pt>
                <c:pt idx="2814">
                  <c:v>184.53054472555445</c:v>
                </c:pt>
                <c:pt idx="2815">
                  <c:v>207.54970119949732</c:v>
                </c:pt>
                <c:pt idx="2816">
                  <c:v>201.24683692687009</c:v>
                </c:pt>
                <c:pt idx="2817">
                  <c:v>174.3363468585226</c:v>
                </c:pt>
                <c:pt idx="2818">
                  <c:v>144.3566359269827</c:v>
                </c:pt>
                <c:pt idx="2819">
                  <c:v>122.43362976132282</c:v>
                </c:pt>
                <c:pt idx="2820">
                  <c:v>109.00578848485614</c:v>
                </c:pt>
                <c:pt idx="2821">
                  <c:v>100.18177850317804</c:v>
                </c:pt>
                <c:pt idx="2822">
                  <c:v>94.646219446348923</c:v>
                </c:pt>
                <c:pt idx="2823">
                  <c:v>94.317374353864039</c:v>
                </c:pt>
                <c:pt idx="2824">
                  <c:v>102.59330918140063</c:v>
                </c:pt>
                <c:pt idx="2825">
                  <c:v>122.87208988463603</c:v>
                </c:pt>
                <c:pt idx="2826">
                  <c:v>155.42775404064093</c:v>
                </c:pt>
                <c:pt idx="2827">
                  <c:v>192.97090209933347</c:v>
                </c:pt>
                <c:pt idx="2828">
                  <c:v>218.62081931315555</c:v>
                </c:pt>
                <c:pt idx="2829">
                  <c:v>215.55159844996317</c:v>
                </c:pt>
                <c:pt idx="2830">
                  <c:v>181.68055392401865</c:v>
                </c:pt>
                <c:pt idx="2831">
                  <c:v>133.23071029791032</c:v>
                </c:pt>
                <c:pt idx="2832">
                  <c:v>90.919308398186743</c:v>
                </c:pt>
                <c:pt idx="2833">
                  <c:v>65.981888884748628</c:v>
                </c:pt>
                <c:pt idx="2834">
                  <c:v>240.60665410621343</c:v>
                </c:pt>
                <c:pt idx="2835">
                  <c:v>280.28221949951444</c:v>
                </c:pt>
                <c:pt idx="2836">
                  <c:v>298.5000903559058</c:v>
                </c:pt>
                <c:pt idx="2837">
                  <c:v>317.67690864795469</c:v>
                </c:pt>
                <c:pt idx="2838">
                  <c:v>184.53054472555445</c:v>
                </c:pt>
                <c:pt idx="2839">
                  <c:v>207.54970119949732</c:v>
                </c:pt>
                <c:pt idx="2840">
                  <c:v>201.24683692687009</c:v>
                </c:pt>
                <c:pt idx="2841">
                  <c:v>174.3363468585226</c:v>
                </c:pt>
                <c:pt idx="2842">
                  <c:v>144.3566359269827</c:v>
                </c:pt>
                <c:pt idx="2843">
                  <c:v>122.43362976132282</c:v>
                </c:pt>
                <c:pt idx="2844">
                  <c:v>109.00578848485614</c:v>
                </c:pt>
                <c:pt idx="2845">
                  <c:v>100.18177850317804</c:v>
                </c:pt>
                <c:pt idx="2846">
                  <c:v>94.646219446348923</c:v>
                </c:pt>
                <c:pt idx="2847">
                  <c:v>94.317374353864039</c:v>
                </c:pt>
                <c:pt idx="2848">
                  <c:v>102.59330918140063</c:v>
                </c:pt>
                <c:pt idx="2849">
                  <c:v>122.87208988463603</c:v>
                </c:pt>
                <c:pt idx="2850">
                  <c:v>155.42775404064093</c:v>
                </c:pt>
                <c:pt idx="2851">
                  <c:v>192.97090209933347</c:v>
                </c:pt>
                <c:pt idx="2852">
                  <c:v>218.62081931315555</c:v>
                </c:pt>
                <c:pt idx="2853">
                  <c:v>215.55159844996317</c:v>
                </c:pt>
                <c:pt idx="2854">
                  <c:v>381.20463111585769</c:v>
                </c:pt>
                <c:pt idx="2855">
                  <c:v>338.00542110006091</c:v>
                </c:pt>
                <c:pt idx="2856">
                  <c:v>314.07123683642777</c:v>
                </c:pt>
                <c:pt idx="2857">
                  <c:v>320.63761898485893</c:v>
                </c:pt>
                <c:pt idx="2858">
                  <c:v>342.99400950728875</c:v>
                </c:pt>
                <c:pt idx="2859">
                  <c:v>377.41894129027821</c:v>
                </c:pt>
                <c:pt idx="2860">
                  <c:v>382.5102281208907</c:v>
                </c:pt>
                <c:pt idx="2861">
                  <c:v>370.18324475107022</c:v>
                </c:pt>
                <c:pt idx="2862">
                  <c:v>184.53054472555445</c:v>
                </c:pt>
                <c:pt idx="2863">
                  <c:v>207.54970119949732</c:v>
                </c:pt>
                <c:pt idx="2864">
                  <c:v>201.24683692687009</c:v>
                </c:pt>
                <c:pt idx="2865">
                  <c:v>174.3363468585226</c:v>
                </c:pt>
                <c:pt idx="2866">
                  <c:v>144.3566359269827</c:v>
                </c:pt>
                <c:pt idx="2867">
                  <c:v>122.43362976132282</c:v>
                </c:pt>
                <c:pt idx="2868">
                  <c:v>109.00578848485614</c:v>
                </c:pt>
                <c:pt idx="2869">
                  <c:v>100.18177850317804</c:v>
                </c:pt>
                <c:pt idx="2870">
                  <c:v>94.646219446348923</c:v>
                </c:pt>
                <c:pt idx="2871">
                  <c:v>94.317374353864039</c:v>
                </c:pt>
                <c:pt idx="2872">
                  <c:v>102.59330918140063</c:v>
                </c:pt>
                <c:pt idx="2873">
                  <c:v>122.87208988463603</c:v>
                </c:pt>
                <c:pt idx="2874">
                  <c:v>155.42775404064093</c:v>
                </c:pt>
                <c:pt idx="2875">
                  <c:v>192.97090209933347</c:v>
                </c:pt>
                <c:pt idx="2876">
                  <c:v>218.62081931315555</c:v>
                </c:pt>
                <c:pt idx="2877">
                  <c:v>399.32377481086758</c:v>
                </c:pt>
                <c:pt idx="2878">
                  <c:v>412.70843277772701</c:v>
                </c:pt>
                <c:pt idx="2879">
                  <c:v>385.26112359286486</c:v>
                </c:pt>
                <c:pt idx="2880">
                  <c:v>345.22986160164197</c:v>
                </c:pt>
                <c:pt idx="2881">
                  <c:v>337.96804989335715</c:v>
                </c:pt>
                <c:pt idx="2882">
                  <c:v>324.72096296730314</c:v>
                </c:pt>
                <c:pt idx="2883">
                  <c:v>357.22763171079737</c:v>
                </c:pt>
                <c:pt idx="2884">
                  <c:v>351.80676345133998</c:v>
                </c:pt>
                <c:pt idx="2885">
                  <c:v>344.82369691848919</c:v>
                </c:pt>
                <c:pt idx="2886">
                  <c:v>322.03392203928956</c:v>
                </c:pt>
                <c:pt idx="2887">
                  <c:v>178.11806542209894</c:v>
                </c:pt>
                <c:pt idx="2888">
                  <c:v>172.91135145775473</c:v>
                </c:pt>
                <c:pt idx="2889">
                  <c:v>150.93353777668068</c:v>
                </c:pt>
                <c:pt idx="2890">
                  <c:v>126.37977087114162</c:v>
                </c:pt>
                <c:pt idx="2891">
                  <c:v>108.45771333071465</c:v>
                </c:pt>
                <c:pt idx="2892">
                  <c:v>97.44140273247055</c:v>
                </c:pt>
                <c:pt idx="2893">
                  <c:v>90.261618213216948</c:v>
                </c:pt>
                <c:pt idx="2894">
                  <c:v>85.712594433842526</c:v>
                </c:pt>
                <c:pt idx="2895">
                  <c:v>85.438556856771783</c:v>
                </c:pt>
                <c:pt idx="2896">
                  <c:v>92.234688768126333</c:v>
                </c:pt>
                <c:pt idx="2897">
                  <c:v>108.84136593861371</c:v>
                </c:pt>
                <c:pt idx="2898">
                  <c:v>135.47781842989048</c:v>
                </c:pt>
                <c:pt idx="2899">
                  <c:v>166.1700270618143</c:v>
                </c:pt>
                <c:pt idx="2900">
                  <c:v>187.16130546543363</c:v>
                </c:pt>
                <c:pt idx="2901">
                  <c:v>184.64015975638273</c:v>
                </c:pt>
                <c:pt idx="2902">
                  <c:v>356.48644166407621</c:v>
                </c:pt>
                <c:pt idx="2903">
                  <c:v>335.18301814032225</c:v>
                </c:pt>
                <c:pt idx="2904">
                  <c:v>332.1032775758631</c:v>
                </c:pt>
                <c:pt idx="2905">
                  <c:v>340.59336669851291</c:v>
                </c:pt>
                <c:pt idx="2906">
                  <c:v>361.47539823948404</c:v>
                </c:pt>
                <c:pt idx="2907">
                  <c:v>344.1010476850185</c:v>
                </c:pt>
                <c:pt idx="2908">
                  <c:v>349.18144664618421</c:v>
                </c:pt>
                <c:pt idx="2909">
                  <c:v>410.45661704738359</c:v>
                </c:pt>
                <c:pt idx="2910">
                  <c:v>419.17064383005334</c:v>
                </c:pt>
                <c:pt idx="2911">
                  <c:v>406.5206274706515</c:v>
                </c:pt>
                <c:pt idx="2912">
                  <c:v>351.43289420834759</c:v>
                </c:pt>
                <c:pt idx="2913">
                  <c:v>150.93353777668068</c:v>
                </c:pt>
                <c:pt idx="2914">
                  <c:v>126.37977087114162</c:v>
                </c:pt>
                <c:pt idx="2915">
                  <c:v>108.45771333071465</c:v>
                </c:pt>
                <c:pt idx="2916">
                  <c:v>286.46421270368648</c:v>
                </c:pt>
                <c:pt idx="2917">
                  <c:v>271.40847776896555</c:v>
                </c:pt>
                <c:pt idx="2918">
                  <c:v>274.73540440505843</c:v>
                </c:pt>
                <c:pt idx="2919">
                  <c:v>287.58795085376659</c:v>
                </c:pt>
                <c:pt idx="2920">
                  <c:v>289.13344915480957</c:v>
                </c:pt>
                <c:pt idx="2921">
                  <c:v>321.49202715623159</c:v>
                </c:pt>
                <c:pt idx="2922">
                  <c:v>363.88038047844304</c:v>
                </c:pt>
                <c:pt idx="2923">
                  <c:v>399.82322272067847</c:v>
                </c:pt>
                <c:pt idx="2924">
                  <c:v>415.56386751398622</c:v>
                </c:pt>
                <c:pt idx="2925">
                  <c:v>413.0427218049353</c:v>
                </c:pt>
                <c:pt idx="2926">
                  <c:v>395.86619374141281</c:v>
                </c:pt>
                <c:pt idx="2927">
                  <c:v>353.5602357764127</c:v>
                </c:pt>
                <c:pt idx="2928">
                  <c:v>337.35391118617463</c:v>
                </c:pt>
                <c:pt idx="2929">
                  <c:v>322.21614906242252</c:v>
                </c:pt>
                <c:pt idx="2930">
                  <c:v>322.09564616214737</c:v>
                </c:pt>
                <c:pt idx="2931">
                  <c:v>338.85041407470698</c:v>
                </c:pt>
                <c:pt idx="2932">
                  <c:v>372.80929789258619</c:v>
                </c:pt>
                <c:pt idx="2933">
                  <c:v>418.33256746285088</c:v>
                </c:pt>
                <c:pt idx="2934">
                  <c:v>434.92254466098802</c:v>
                </c:pt>
                <c:pt idx="2935">
                  <c:v>411.77126108096309</c:v>
                </c:pt>
                <c:pt idx="2936">
                  <c:v>424.94176475270928</c:v>
                </c:pt>
                <c:pt idx="2937">
                  <c:v>402.96395107163528</c:v>
                </c:pt>
                <c:pt idx="2938">
                  <c:v>386.28613458156354</c:v>
                </c:pt>
                <c:pt idx="2939">
                  <c:v>300.10584010708635</c:v>
                </c:pt>
                <c:pt idx="2940">
                  <c:v>341.59586561195783</c:v>
                </c:pt>
                <c:pt idx="2941">
                  <c:v>300.28696262567911</c:v>
                </c:pt>
                <c:pt idx="2942">
                  <c:v>258.9835035741238</c:v>
                </c:pt>
                <c:pt idx="2943">
                  <c:v>261.33478280220879</c:v>
                </c:pt>
                <c:pt idx="2944">
                  <c:v>265.50559790840759</c:v>
                </c:pt>
                <c:pt idx="2945">
                  <c:v>300.48949271498543</c:v>
                </c:pt>
                <c:pt idx="2946">
                  <c:v>382.25759811453349</c:v>
                </c:pt>
                <c:pt idx="2947">
                  <c:v>457.58019243410547</c:v>
                </c:pt>
                <c:pt idx="2948">
                  <c:v>515.32590610990576</c:v>
                </c:pt>
                <c:pt idx="2949">
                  <c:v>544.30856206272415</c:v>
                </c:pt>
                <c:pt idx="2950">
                  <c:v>558.63583566107104</c:v>
                </c:pt>
                <c:pt idx="2951">
                  <c:v>547.83367935794013</c:v>
                </c:pt>
                <c:pt idx="2952">
                  <c:v>531.62735476770217</c:v>
                </c:pt>
                <c:pt idx="2953">
                  <c:v>505.98832542332684</c:v>
                </c:pt>
                <c:pt idx="2954">
                  <c:v>511.11845613336334</c:v>
                </c:pt>
                <c:pt idx="2955">
                  <c:v>496.36942238405351</c:v>
                </c:pt>
                <c:pt idx="2956">
                  <c:v>498.82450454006346</c:v>
                </c:pt>
                <c:pt idx="2957">
                  <c:v>478.71485398143381</c:v>
                </c:pt>
                <c:pt idx="2958">
                  <c:v>432.29722785583226</c:v>
                </c:pt>
                <c:pt idx="2959">
                  <c:v>401.26999386033998</c:v>
                </c:pt>
                <c:pt idx="2960">
                  <c:v>367.18479503928222</c:v>
                </c:pt>
                <c:pt idx="2961">
                  <c:v>150.93353777668068</c:v>
                </c:pt>
                <c:pt idx="2962">
                  <c:v>126.37977087114162</c:v>
                </c:pt>
                <c:pt idx="2963">
                  <c:v>108.45771333071465</c:v>
                </c:pt>
                <c:pt idx="2964">
                  <c:v>97.44140273247055</c:v>
                </c:pt>
                <c:pt idx="2965">
                  <c:v>90.261618213216948</c:v>
                </c:pt>
                <c:pt idx="2966">
                  <c:v>85.712594433842526</c:v>
                </c:pt>
                <c:pt idx="2967">
                  <c:v>85.438556856771783</c:v>
                </c:pt>
                <c:pt idx="2968">
                  <c:v>92.234688768126333</c:v>
                </c:pt>
                <c:pt idx="2969">
                  <c:v>108.84136593861371</c:v>
                </c:pt>
                <c:pt idx="2970">
                  <c:v>298.24746034954859</c:v>
                </c:pt>
                <c:pt idx="2971">
                  <c:v>384.07132188974379</c:v>
                </c:pt>
                <c:pt idx="2972">
                  <c:v>441.81703556554396</c:v>
                </c:pt>
                <c:pt idx="2973">
                  <c:v>470.79969151836241</c:v>
                </c:pt>
                <c:pt idx="2974">
                  <c:v>456.24848025999569</c:v>
                </c:pt>
                <c:pt idx="2975">
                  <c:v>424.44378951561862</c:v>
                </c:pt>
                <c:pt idx="2976">
                  <c:v>395.11088089960174</c:v>
                </c:pt>
                <c:pt idx="2977">
                  <c:v>382.59843558100533</c:v>
                </c:pt>
                <c:pt idx="2978">
                  <c:v>379.85261587557449</c:v>
                </c:pt>
                <c:pt idx="2979">
                  <c:v>409.7339678139129</c:v>
                </c:pt>
                <c:pt idx="2980">
                  <c:v>409.56373316476703</c:v>
                </c:pt>
                <c:pt idx="2981">
                  <c:v>386.82876580098161</c:v>
                </c:pt>
                <c:pt idx="2982">
                  <c:v>364.03899092178204</c:v>
                </c:pt>
                <c:pt idx="2983">
                  <c:v>356.63960817269179</c:v>
                </c:pt>
                <c:pt idx="2984">
                  <c:v>172.91135145775473</c:v>
                </c:pt>
                <c:pt idx="2985">
                  <c:v>150.93353777668068</c:v>
                </c:pt>
                <c:pt idx="2986">
                  <c:v>126.37977087114162</c:v>
                </c:pt>
                <c:pt idx="2987">
                  <c:v>276.47798886068438</c:v>
                </c:pt>
                <c:pt idx="2988">
                  <c:v>265.46167826244027</c:v>
                </c:pt>
                <c:pt idx="2989">
                  <c:v>302.91227943083487</c:v>
                </c:pt>
                <c:pt idx="2990">
                  <c:v>329.86705731332978</c:v>
                </c:pt>
                <c:pt idx="2991">
                  <c:v>332.21833654141483</c:v>
                </c:pt>
                <c:pt idx="2992">
                  <c:v>333.76383484245775</c:v>
                </c:pt>
                <c:pt idx="2993">
                  <c:v>345.11987840263362</c:v>
                </c:pt>
                <c:pt idx="2994">
                  <c:v>387.50823172484502</c:v>
                </c:pt>
                <c:pt idx="2995">
                  <c:v>449.70424201863818</c:v>
                </c:pt>
                <c:pt idx="2996">
                  <c:v>489.07273805834791</c:v>
                </c:pt>
                <c:pt idx="2997">
                  <c:v>497.0528595699202</c:v>
                </c:pt>
                <c:pt idx="2998">
                  <c:v>474.62569789608614</c:v>
                </c:pt>
                <c:pt idx="2999">
                  <c:v>463.82354159295528</c:v>
                </c:pt>
                <c:pt idx="3000">
                  <c:v>455.49316741818456</c:v>
                </c:pt>
                <c:pt idx="3001">
                  <c:v>445.60603890474397</c:v>
                </c:pt>
                <c:pt idx="3002">
                  <c:v>450.73616961478041</c:v>
                </c:pt>
                <c:pt idx="3003">
                  <c:v>467.49093752734007</c:v>
                </c:pt>
                <c:pt idx="3004">
                  <c:v>480.44728690397301</c:v>
                </c:pt>
                <c:pt idx="3005">
                  <c:v>465.58826995565488</c:v>
                </c:pt>
                <c:pt idx="3006">
                  <c:v>427.04659424552062</c:v>
                </c:pt>
                <c:pt idx="3007">
                  <c:v>422.27252830158619</c:v>
                </c:pt>
                <c:pt idx="3008">
                  <c:v>396.06327989599578</c:v>
                </c:pt>
                <c:pt idx="3009">
                  <c:v>345.20698135820817</c:v>
                </c:pt>
                <c:pt idx="3010">
                  <c:v>302.27599681657864</c:v>
                </c:pt>
                <c:pt idx="3011">
                  <c:v>108.45771333071465</c:v>
                </c:pt>
                <c:pt idx="3012">
                  <c:v>97.44140273247055</c:v>
                </c:pt>
                <c:pt idx="3013">
                  <c:v>90.261618213216948</c:v>
                </c:pt>
                <c:pt idx="3014">
                  <c:v>85.712594433842526</c:v>
                </c:pt>
                <c:pt idx="3015">
                  <c:v>85.438556856771783</c:v>
                </c:pt>
                <c:pt idx="3016">
                  <c:v>92.234688768126333</c:v>
                </c:pt>
                <c:pt idx="3017">
                  <c:v>108.84136593861371</c:v>
                </c:pt>
                <c:pt idx="3018">
                  <c:v>303.49809395986017</c:v>
                </c:pt>
                <c:pt idx="3019">
                  <c:v>334.19030259178402</c:v>
                </c:pt>
                <c:pt idx="3020">
                  <c:v>363.05753141087064</c:v>
                </c:pt>
                <c:pt idx="3021">
                  <c:v>399.91613777915643</c:v>
                </c:pt>
                <c:pt idx="3022">
                  <c:v>385.36492652078971</c:v>
                </c:pt>
                <c:pt idx="3023">
                  <c:v>350.93491897125693</c:v>
                </c:pt>
                <c:pt idx="3024">
                  <c:v>316.35137674492842</c:v>
                </c:pt>
                <c:pt idx="3025">
                  <c:v>293.33766420570896</c:v>
                </c:pt>
                <c:pt idx="3026">
                  <c:v>293.21716130543382</c:v>
                </c:pt>
                <c:pt idx="3027">
                  <c:v>302.09597880252608</c:v>
                </c:pt>
                <c:pt idx="3028">
                  <c:v>330.80422901009371</c:v>
                </c:pt>
                <c:pt idx="3029">
                  <c:v>368.45154816489116</c:v>
                </c:pt>
                <c:pt idx="3030">
                  <c:v>390.29215897333984</c:v>
                </c:pt>
                <c:pt idx="3031">
                  <c:v>367.14087539331484</c:v>
                </c:pt>
                <c:pt idx="3032">
                  <c:v>359.30884462381488</c:v>
                </c:pt>
                <c:pt idx="3033">
                  <c:v>316.32849650149467</c:v>
                </c:pt>
                <c:pt idx="3034">
                  <c:v>126.37977087114162</c:v>
                </c:pt>
                <c:pt idx="3035">
                  <c:v>108.45771333071465</c:v>
                </c:pt>
                <c:pt idx="3036">
                  <c:v>97.44140273247055</c:v>
                </c:pt>
                <c:pt idx="3037">
                  <c:v>90.261618213216948</c:v>
                </c:pt>
                <c:pt idx="3038">
                  <c:v>85.712594433842526</c:v>
                </c:pt>
                <c:pt idx="3039">
                  <c:v>85.438556856771783</c:v>
                </c:pt>
                <c:pt idx="3040">
                  <c:v>92.234688768126333</c:v>
                </c:pt>
                <c:pt idx="3041">
                  <c:v>108.84136593861371</c:v>
                </c:pt>
                <c:pt idx="3042">
                  <c:v>329.75126201141796</c:v>
                </c:pt>
                <c:pt idx="3043">
                  <c:v>399.82322272067847</c:v>
                </c:pt>
                <c:pt idx="3044">
                  <c:v>449.69298598101136</c:v>
                </c:pt>
                <c:pt idx="3045">
                  <c:v>473.42500832351817</c:v>
                </c:pt>
                <c:pt idx="3046">
                  <c:v>482.50164831155348</c:v>
                </c:pt>
                <c:pt idx="3047">
                  <c:v>471.69949200842268</c:v>
                </c:pt>
                <c:pt idx="3048">
                  <c:v>458.11848422334037</c:v>
                </c:pt>
                <c:pt idx="3049">
                  <c:v>479.73515737176911</c:v>
                </c:pt>
                <c:pt idx="3050">
                  <c:v>484.86528808180555</c:v>
                </c:pt>
                <c:pt idx="3051">
                  <c:v>538.37449126654599</c:v>
                </c:pt>
                <c:pt idx="3052">
                  <c:v>548.70552383802328</c:v>
                </c:pt>
                <c:pt idx="3053">
                  <c:v>468.21358676081064</c:v>
                </c:pt>
                <c:pt idx="3054">
                  <c:v>427.04659424552062</c:v>
                </c:pt>
                <c:pt idx="3055">
                  <c:v>388.14340983456111</c:v>
                </c:pt>
                <c:pt idx="3056">
                  <c:v>351.43289420834759</c:v>
                </c:pt>
                <c:pt idx="3057">
                  <c:v>150.93353777668068</c:v>
                </c:pt>
                <c:pt idx="3058">
                  <c:v>126.37977087114162</c:v>
                </c:pt>
                <c:pt idx="3059">
                  <c:v>108.45771333071465</c:v>
                </c:pt>
                <c:pt idx="3060">
                  <c:v>97.44140273247055</c:v>
                </c:pt>
                <c:pt idx="3061">
                  <c:v>90.261618213216948</c:v>
                </c:pt>
                <c:pt idx="3062">
                  <c:v>85.712594433842526</c:v>
                </c:pt>
                <c:pt idx="3063">
                  <c:v>85.438556856771783</c:v>
                </c:pt>
                <c:pt idx="3064">
                  <c:v>92.234688768126333</c:v>
                </c:pt>
                <c:pt idx="3065">
                  <c:v>108.84136593861371</c:v>
                </c:pt>
                <c:pt idx="3066">
                  <c:v>135.47781842989048</c:v>
                </c:pt>
                <c:pt idx="3067">
                  <c:v>349.94220342271865</c:v>
                </c:pt>
                <c:pt idx="3068">
                  <c:v>415.56386751398622</c:v>
                </c:pt>
                <c:pt idx="3069">
                  <c:v>455.04779068742778</c:v>
                </c:pt>
                <c:pt idx="3070">
                  <c:v>445.74721303937258</c:v>
                </c:pt>
                <c:pt idx="3071">
                  <c:v>411.31720548983969</c:v>
                </c:pt>
                <c:pt idx="3072">
                  <c:v>387.2349304841344</c:v>
                </c:pt>
                <c:pt idx="3073">
                  <c:v>377.34780197069381</c:v>
                </c:pt>
                <c:pt idx="3074">
                  <c:v>385.10324948588601</c:v>
                </c:pt>
                <c:pt idx="3075">
                  <c:v>409.7339678139129</c:v>
                </c:pt>
                <c:pt idx="3076">
                  <c:v>378.05993150289771</c:v>
                </c:pt>
                <c:pt idx="3077">
                  <c:v>336.94774650302185</c:v>
                </c:pt>
                <c:pt idx="3078">
                  <c:v>159.26428011963142</c:v>
                </c:pt>
                <c:pt idx="3079">
                  <c:v>178.11806542209894</c:v>
                </c:pt>
                <c:pt idx="3080">
                  <c:v>172.91135145775473</c:v>
                </c:pt>
                <c:pt idx="3081">
                  <c:v>150.93353777668068</c:v>
                </c:pt>
                <c:pt idx="3082">
                  <c:v>126.37977087114162</c:v>
                </c:pt>
                <c:pt idx="3083">
                  <c:v>108.45771333071465</c:v>
                </c:pt>
                <c:pt idx="3084">
                  <c:v>97.44140273247055</c:v>
                </c:pt>
                <c:pt idx="3085">
                  <c:v>90.261618213216948</c:v>
                </c:pt>
                <c:pt idx="3086">
                  <c:v>85.712594433842526</c:v>
                </c:pt>
                <c:pt idx="3087">
                  <c:v>85.438556856771783</c:v>
                </c:pt>
                <c:pt idx="3088">
                  <c:v>92.234688768126333</c:v>
                </c:pt>
                <c:pt idx="3089">
                  <c:v>108.84136593861371</c:v>
                </c:pt>
                <c:pt idx="3090">
                  <c:v>135.47781842989048</c:v>
                </c:pt>
                <c:pt idx="3091">
                  <c:v>166.1700270618143</c:v>
                </c:pt>
                <c:pt idx="3092">
                  <c:v>187.16130546543363</c:v>
                </c:pt>
                <c:pt idx="3093">
                  <c:v>184.64015975638273</c:v>
                </c:pt>
                <c:pt idx="3094">
                  <c:v>338.10922402798576</c:v>
                </c:pt>
                <c:pt idx="3095">
                  <c:v>337.80833494547801</c:v>
                </c:pt>
                <c:pt idx="3096">
                  <c:v>321.60201035523994</c:v>
                </c:pt>
                <c:pt idx="3097">
                  <c:v>335.34273308820138</c:v>
                </c:pt>
                <c:pt idx="3098">
                  <c:v>350.97413101886087</c:v>
                </c:pt>
                <c:pt idx="3099">
                  <c:v>351.97699810048584</c:v>
                </c:pt>
                <c:pt idx="3100">
                  <c:v>349.18144664618421</c:v>
                </c:pt>
                <c:pt idx="3101">
                  <c:v>342.19838011333343</c:v>
                </c:pt>
                <c:pt idx="3102">
                  <c:v>337.78582287022425</c:v>
                </c:pt>
                <c:pt idx="3103">
                  <c:v>178.11806542209894</c:v>
                </c:pt>
                <c:pt idx="3104">
                  <c:v>172.91135145775473</c:v>
                </c:pt>
                <c:pt idx="3105">
                  <c:v>150.93353777668068</c:v>
                </c:pt>
                <c:pt idx="3106">
                  <c:v>126.37977087114162</c:v>
                </c:pt>
                <c:pt idx="3107">
                  <c:v>108.45771333071465</c:v>
                </c:pt>
                <c:pt idx="3108">
                  <c:v>97.44140273247055</c:v>
                </c:pt>
                <c:pt idx="3109">
                  <c:v>90.261618213216948</c:v>
                </c:pt>
                <c:pt idx="3110">
                  <c:v>85.712594433842526</c:v>
                </c:pt>
                <c:pt idx="3111">
                  <c:v>85.438556856771783</c:v>
                </c:pt>
                <c:pt idx="3112">
                  <c:v>92.234688768126333</c:v>
                </c:pt>
                <c:pt idx="3113">
                  <c:v>108.84136593861371</c:v>
                </c:pt>
                <c:pt idx="3114">
                  <c:v>135.47781842989048</c:v>
                </c:pt>
                <c:pt idx="3115">
                  <c:v>166.1700270618143</c:v>
                </c:pt>
                <c:pt idx="3116">
                  <c:v>187.16130546543363</c:v>
                </c:pt>
                <c:pt idx="3117">
                  <c:v>184.64015975638273</c:v>
                </c:pt>
                <c:pt idx="3118">
                  <c:v>156.96236447223714</c:v>
                </c:pt>
                <c:pt idx="3119">
                  <c:v>282.67668203720672</c:v>
                </c:pt>
                <c:pt idx="3120">
                  <c:v>263.84504064181289</c:v>
                </c:pt>
                <c:pt idx="3121">
                  <c:v>238.20601129743764</c:v>
                </c:pt>
                <c:pt idx="3122">
                  <c:v>264.33867644872032</c:v>
                </c:pt>
                <c:pt idx="3123">
                  <c:v>281.09344436127986</c:v>
                </c:pt>
                <c:pt idx="3124">
                  <c:v>257.29535846573197</c:v>
                </c:pt>
                <c:pt idx="3125">
                  <c:v>124.29708528540392</c:v>
                </c:pt>
                <c:pt idx="3126">
                  <c:v>159.26428011963142</c:v>
                </c:pt>
                <c:pt idx="3127">
                  <c:v>178.11806542209894</c:v>
                </c:pt>
                <c:pt idx="3128">
                  <c:v>172.91135145775473</c:v>
                </c:pt>
                <c:pt idx="3129">
                  <c:v>150.93353777668068</c:v>
                </c:pt>
                <c:pt idx="3130">
                  <c:v>126.37977087114162</c:v>
                </c:pt>
                <c:pt idx="3131">
                  <c:v>108.45771333071465</c:v>
                </c:pt>
                <c:pt idx="3132">
                  <c:v>97.44140273247055</c:v>
                </c:pt>
                <c:pt idx="3133">
                  <c:v>90.261618213216948</c:v>
                </c:pt>
                <c:pt idx="3134">
                  <c:v>85.712594433842526</c:v>
                </c:pt>
                <c:pt idx="3135">
                  <c:v>85.438556856771783</c:v>
                </c:pt>
                <c:pt idx="3136">
                  <c:v>92.234688768126333</c:v>
                </c:pt>
                <c:pt idx="3137">
                  <c:v>108.84136593861371</c:v>
                </c:pt>
                <c:pt idx="3138">
                  <c:v>135.47781842989048</c:v>
                </c:pt>
                <c:pt idx="3139">
                  <c:v>166.1700270618143</c:v>
                </c:pt>
                <c:pt idx="3140">
                  <c:v>187.16130546543363</c:v>
                </c:pt>
                <c:pt idx="3141">
                  <c:v>184.64015975638273</c:v>
                </c:pt>
                <c:pt idx="3142">
                  <c:v>156.96236447223714</c:v>
                </c:pt>
                <c:pt idx="3143">
                  <c:v>295.80326606298559</c:v>
                </c:pt>
                <c:pt idx="3144">
                  <c:v>290.09820869337068</c:v>
                </c:pt>
                <c:pt idx="3145">
                  <c:v>298.58829781602049</c:v>
                </c:pt>
                <c:pt idx="3146">
                  <c:v>303.71842852605698</c:v>
                </c:pt>
                <c:pt idx="3147">
                  <c:v>309.97192921799342</c:v>
                </c:pt>
                <c:pt idx="3148">
                  <c:v>328.17891220493794</c:v>
                </c:pt>
                <c:pt idx="3149">
                  <c:v>357.95028094426806</c:v>
                </c:pt>
                <c:pt idx="3150">
                  <c:v>387.66684216818396</c:v>
                </c:pt>
                <c:pt idx="3151">
                  <c:v>390.76872663971687</c:v>
                </c:pt>
                <c:pt idx="3152">
                  <c:v>369.81011184443798</c:v>
                </c:pt>
                <c:pt idx="3153">
                  <c:v>150.93353777668068</c:v>
                </c:pt>
                <c:pt idx="3154">
                  <c:v>126.37977087114162</c:v>
                </c:pt>
                <c:pt idx="3155">
                  <c:v>108.45771333071465</c:v>
                </c:pt>
                <c:pt idx="3156">
                  <c:v>97.44140273247055</c:v>
                </c:pt>
                <c:pt idx="3157">
                  <c:v>90.261618213216948</c:v>
                </c:pt>
                <c:pt idx="3158">
                  <c:v>85.712594433842526</c:v>
                </c:pt>
                <c:pt idx="3159">
                  <c:v>85.438556856771783</c:v>
                </c:pt>
                <c:pt idx="3160">
                  <c:v>92.234688768126333</c:v>
                </c:pt>
                <c:pt idx="3161">
                  <c:v>108.84136593861371</c:v>
                </c:pt>
                <c:pt idx="3162">
                  <c:v>135.47781842989048</c:v>
                </c:pt>
                <c:pt idx="3163">
                  <c:v>166.1700270618143</c:v>
                </c:pt>
                <c:pt idx="3164">
                  <c:v>187.16130546543363</c:v>
                </c:pt>
                <c:pt idx="3165">
                  <c:v>184.64015975638273</c:v>
                </c:pt>
                <c:pt idx="3166">
                  <c:v>324.98264000220684</c:v>
                </c:pt>
                <c:pt idx="3167">
                  <c:v>290.552632452674</c:v>
                </c:pt>
                <c:pt idx="3168">
                  <c:v>284.8475750830591</c:v>
                </c:pt>
                <c:pt idx="3169">
                  <c:v>259.20854573868382</c:v>
                </c:pt>
                <c:pt idx="3170">
                  <c:v>274.83994366934343</c:v>
                </c:pt>
                <c:pt idx="3171">
                  <c:v>288.96939477674721</c:v>
                </c:pt>
                <c:pt idx="3172">
                  <c:v>278.29789290697818</c:v>
                </c:pt>
                <c:pt idx="3173">
                  <c:v>124.29708528540392</c:v>
                </c:pt>
                <c:pt idx="3174">
                  <c:v>159.26428011963142</c:v>
                </c:pt>
                <c:pt idx="3175">
                  <c:v>178.11806542209894</c:v>
                </c:pt>
                <c:pt idx="3176">
                  <c:v>172.91135145775473</c:v>
                </c:pt>
                <c:pt idx="3177">
                  <c:v>150.93353777668068</c:v>
                </c:pt>
                <c:pt idx="3178">
                  <c:v>126.37977087114162</c:v>
                </c:pt>
                <c:pt idx="3179">
                  <c:v>108.45771333071465</c:v>
                </c:pt>
                <c:pt idx="3180">
                  <c:v>97.44140273247055</c:v>
                </c:pt>
                <c:pt idx="3181">
                  <c:v>90.261618213216948</c:v>
                </c:pt>
                <c:pt idx="3182">
                  <c:v>85.712594433842526</c:v>
                </c:pt>
                <c:pt idx="3183">
                  <c:v>85.438556856771783</c:v>
                </c:pt>
                <c:pt idx="3184">
                  <c:v>257.62964749294031</c:v>
                </c:pt>
                <c:pt idx="3185">
                  <c:v>295.23885910467385</c:v>
                </c:pt>
                <c:pt idx="3186">
                  <c:v>342.87784603719683</c:v>
                </c:pt>
                <c:pt idx="3187">
                  <c:v>381.44600508458797</c:v>
                </c:pt>
                <c:pt idx="3188">
                  <c:v>410.3132339036747</c:v>
                </c:pt>
                <c:pt idx="3189">
                  <c:v>415.66803861009112</c:v>
                </c:pt>
                <c:pt idx="3190">
                  <c:v>395.86619374141281</c:v>
                </c:pt>
                <c:pt idx="3191">
                  <c:v>361.43618619187998</c:v>
                </c:pt>
                <c:pt idx="3192">
                  <c:v>329.47796077070734</c:v>
                </c:pt>
                <c:pt idx="3193">
                  <c:v>309.08956503664365</c:v>
                </c:pt>
                <c:pt idx="3194">
                  <c:v>303.71842852605698</c:v>
                </c:pt>
                <c:pt idx="3195">
                  <c:v>317.84787963346076</c:v>
                </c:pt>
                <c:pt idx="3196">
                  <c:v>341.30549623071681</c:v>
                </c:pt>
                <c:pt idx="3197">
                  <c:v>378.95281538551427</c:v>
                </c:pt>
                <c:pt idx="3198">
                  <c:v>403.41874299911865</c:v>
                </c:pt>
                <c:pt idx="3199">
                  <c:v>419.64721149643037</c:v>
                </c:pt>
                <c:pt idx="3200">
                  <c:v>401.3139135063073</c:v>
                </c:pt>
                <c:pt idx="3201">
                  <c:v>360.95888218914286</c:v>
                </c:pt>
                <c:pt idx="3202">
                  <c:v>328.52916486813643</c:v>
                </c:pt>
                <c:pt idx="3203">
                  <c:v>279.10330566584014</c:v>
                </c:pt>
                <c:pt idx="3204">
                  <c:v>97.44140273247055</c:v>
                </c:pt>
                <c:pt idx="3205">
                  <c:v>90.261618213216948</c:v>
                </c:pt>
                <c:pt idx="3206">
                  <c:v>85.712594433842526</c:v>
                </c:pt>
                <c:pt idx="3207">
                  <c:v>85.438556856771783</c:v>
                </c:pt>
                <c:pt idx="3208">
                  <c:v>92.234688768126333</c:v>
                </c:pt>
                <c:pt idx="3209">
                  <c:v>108.84136593861371</c:v>
                </c:pt>
                <c:pt idx="3210">
                  <c:v>135.47781842989048</c:v>
                </c:pt>
                <c:pt idx="3211">
                  <c:v>166.1700270618143</c:v>
                </c:pt>
                <c:pt idx="3212">
                  <c:v>187.16130546543363</c:v>
                </c:pt>
                <c:pt idx="3213">
                  <c:v>184.64015975638273</c:v>
                </c:pt>
                <c:pt idx="3214">
                  <c:v>322.35732319705107</c:v>
                </c:pt>
                <c:pt idx="3215">
                  <c:v>282.67668203720672</c:v>
                </c:pt>
                <c:pt idx="3216">
                  <c:v>253.34377342118978</c:v>
                </c:pt>
                <c:pt idx="3217">
                  <c:v>253.95791212837233</c:v>
                </c:pt>
                <c:pt idx="3218">
                  <c:v>272.21462686418761</c:v>
                </c:pt>
                <c:pt idx="3219">
                  <c:v>288.96939477674721</c:v>
                </c:pt>
                <c:pt idx="3220">
                  <c:v>299.30042734822439</c:v>
                </c:pt>
                <c:pt idx="3221">
                  <c:v>308.06926164630829</c:v>
                </c:pt>
                <c:pt idx="3222">
                  <c:v>159.26428011963142</c:v>
                </c:pt>
                <c:pt idx="3223">
                  <c:v>178.11806542209894</c:v>
                </c:pt>
                <c:pt idx="3224">
                  <c:v>172.91135145775473</c:v>
                </c:pt>
                <c:pt idx="3225">
                  <c:v>150.93353777668068</c:v>
                </c:pt>
                <c:pt idx="3226">
                  <c:v>126.37977087114162</c:v>
                </c:pt>
                <c:pt idx="3227">
                  <c:v>108.45771333071465</c:v>
                </c:pt>
                <c:pt idx="3228">
                  <c:v>97.44140273247055</c:v>
                </c:pt>
                <c:pt idx="3229">
                  <c:v>90.261618213216948</c:v>
                </c:pt>
                <c:pt idx="3230">
                  <c:v>85.712594433842526</c:v>
                </c:pt>
                <c:pt idx="3231">
                  <c:v>85.438556856771783</c:v>
                </c:pt>
                <c:pt idx="3232">
                  <c:v>92.234688768126333</c:v>
                </c:pt>
                <c:pt idx="3233">
                  <c:v>108.84136593861371</c:v>
                </c:pt>
                <c:pt idx="3234">
                  <c:v>135.47781842989048</c:v>
                </c:pt>
                <c:pt idx="3235">
                  <c:v>166.1700270618143</c:v>
                </c:pt>
                <c:pt idx="3236">
                  <c:v>187.16130546543363</c:v>
                </c:pt>
                <c:pt idx="3237">
                  <c:v>184.64015975638273</c:v>
                </c:pt>
                <c:pt idx="3238">
                  <c:v>156.96236447223714</c:v>
                </c:pt>
                <c:pt idx="3239">
                  <c:v>117.28172331239276</c:v>
                </c:pt>
                <c:pt idx="3240">
                  <c:v>82.698181086064281</c:v>
                </c:pt>
                <c:pt idx="3241">
                  <c:v>62.309785352000596</c:v>
                </c:pt>
                <c:pt idx="3242">
                  <c:v>56.938648841413922</c:v>
                </c:pt>
                <c:pt idx="3243">
                  <c:v>65.817466338506179</c:v>
                </c:pt>
                <c:pt idx="3244">
                  <c:v>89.275082935762242</c:v>
                </c:pt>
                <c:pt idx="3245">
                  <c:v>124.29708528540392</c:v>
                </c:pt>
                <c:pt idx="3246">
                  <c:v>159.26428011963142</c:v>
                </c:pt>
                <c:pt idx="3247">
                  <c:v>178.11806542209894</c:v>
                </c:pt>
                <c:pt idx="3248">
                  <c:v>172.91135145775473</c:v>
                </c:pt>
                <c:pt idx="3249">
                  <c:v>150.93353777668068</c:v>
                </c:pt>
                <c:pt idx="3250">
                  <c:v>126.37977087114162</c:v>
                </c:pt>
                <c:pt idx="3251">
                  <c:v>108.45771333071465</c:v>
                </c:pt>
                <c:pt idx="3252">
                  <c:v>97.44140273247055</c:v>
                </c:pt>
                <c:pt idx="3253">
                  <c:v>90.261618213216948</c:v>
                </c:pt>
                <c:pt idx="3254">
                  <c:v>85.712594433842526</c:v>
                </c:pt>
                <c:pt idx="3255">
                  <c:v>85.438556856771783</c:v>
                </c:pt>
                <c:pt idx="3256">
                  <c:v>92.234688768126333</c:v>
                </c:pt>
                <c:pt idx="3257">
                  <c:v>108.84136593861371</c:v>
                </c:pt>
                <c:pt idx="3258">
                  <c:v>135.47781842989048</c:v>
                </c:pt>
                <c:pt idx="3259">
                  <c:v>166.1700270618143</c:v>
                </c:pt>
                <c:pt idx="3260">
                  <c:v>187.16130546543363</c:v>
                </c:pt>
                <c:pt idx="3261">
                  <c:v>184.64015975638273</c:v>
                </c:pt>
                <c:pt idx="3262">
                  <c:v>156.96236447223714</c:v>
                </c:pt>
                <c:pt idx="3263">
                  <c:v>117.28172331239276</c:v>
                </c:pt>
                <c:pt idx="3264">
                  <c:v>82.698181086064281</c:v>
                </c:pt>
                <c:pt idx="3265">
                  <c:v>62.309785352000596</c:v>
                </c:pt>
                <c:pt idx="3266">
                  <c:v>56.938648841413922</c:v>
                </c:pt>
                <c:pt idx="3267">
                  <c:v>65.817466338506179</c:v>
                </c:pt>
                <c:pt idx="3268">
                  <c:v>89.275082935762242</c:v>
                </c:pt>
                <c:pt idx="3269">
                  <c:v>124.29708528540392</c:v>
                </c:pt>
                <c:pt idx="3270">
                  <c:v>159.26428011963142</c:v>
                </c:pt>
                <c:pt idx="3271">
                  <c:v>178.11806542209894</c:v>
                </c:pt>
                <c:pt idx="3272">
                  <c:v>172.91135145775473</c:v>
                </c:pt>
                <c:pt idx="3273">
                  <c:v>150.93353777668068</c:v>
                </c:pt>
                <c:pt idx="3274">
                  <c:v>126.37977087114162</c:v>
                </c:pt>
                <c:pt idx="3275">
                  <c:v>108.45771333071465</c:v>
                </c:pt>
                <c:pt idx="3276">
                  <c:v>97.44140273247055</c:v>
                </c:pt>
                <c:pt idx="3277">
                  <c:v>90.261618213216948</c:v>
                </c:pt>
                <c:pt idx="3278">
                  <c:v>85.712594433842526</c:v>
                </c:pt>
                <c:pt idx="3279">
                  <c:v>85.438556856771783</c:v>
                </c:pt>
                <c:pt idx="3280">
                  <c:v>92.234688768126333</c:v>
                </c:pt>
                <c:pt idx="3281">
                  <c:v>108.84136593861371</c:v>
                </c:pt>
                <c:pt idx="3282">
                  <c:v>135.47781842989048</c:v>
                </c:pt>
                <c:pt idx="3283">
                  <c:v>166.1700270618143</c:v>
                </c:pt>
                <c:pt idx="3284">
                  <c:v>187.16130546543363</c:v>
                </c:pt>
                <c:pt idx="3285">
                  <c:v>184.64015975638273</c:v>
                </c:pt>
                <c:pt idx="3286">
                  <c:v>156.96236447223714</c:v>
                </c:pt>
                <c:pt idx="3287">
                  <c:v>117.28172331239276</c:v>
                </c:pt>
                <c:pt idx="3288">
                  <c:v>82.698181086064281</c:v>
                </c:pt>
                <c:pt idx="3289">
                  <c:v>62.309785352000596</c:v>
                </c:pt>
                <c:pt idx="3290">
                  <c:v>56.938648841413922</c:v>
                </c:pt>
                <c:pt idx="3291">
                  <c:v>65.817466338506179</c:v>
                </c:pt>
                <c:pt idx="3292">
                  <c:v>89.275082935762242</c:v>
                </c:pt>
                <c:pt idx="3293">
                  <c:v>124.29708528540392</c:v>
                </c:pt>
                <c:pt idx="3294">
                  <c:v>159.26428011963142</c:v>
                </c:pt>
                <c:pt idx="3295">
                  <c:v>178.11806542209894</c:v>
                </c:pt>
                <c:pt idx="3296">
                  <c:v>172.91135145775473</c:v>
                </c:pt>
                <c:pt idx="3297">
                  <c:v>150.93353777668068</c:v>
                </c:pt>
                <c:pt idx="3298">
                  <c:v>126.37977087114162</c:v>
                </c:pt>
                <c:pt idx="3299">
                  <c:v>108.45771333071465</c:v>
                </c:pt>
                <c:pt idx="3300">
                  <c:v>97.44140273247055</c:v>
                </c:pt>
                <c:pt idx="3301">
                  <c:v>90.261618213216948</c:v>
                </c:pt>
                <c:pt idx="3302">
                  <c:v>85.712594433842526</c:v>
                </c:pt>
                <c:pt idx="3303">
                  <c:v>85.438556856771783</c:v>
                </c:pt>
                <c:pt idx="3304">
                  <c:v>92.234688768126333</c:v>
                </c:pt>
                <c:pt idx="3305">
                  <c:v>108.84136593861371</c:v>
                </c:pt>
                <c:pt idx="3306">
                  <c:v>135.47781842989048</c:v>
                </c:pt>
                <c:pt idx="3307">
                  <c:v>166.1700270618143</c:v>
                </c:pt>
                <c:pt idx="3308">
                  <c:v>187.16130546543363</c:v>
                </c:pt>
                <c:pt idx="3309">
                  <c:v>184.64015975638273</c:v>
                </c:pt>
                <c:pt idx="3310">
                  <c:v>156.96236447223714</c:v>
                </c:pt>
                <c:pt idx="3311">
                  <c:v>117.28172331239276</c:v>
                </c:pt>
                <c:pt idx="3312">
                  <c:v>82.698181086064281</c:v>
                </c:pt>
                <c:pt idx="3313">
                  <c:v>62.309785352000596</c:v>
                </c:pt>
                <c:pt idx="3314">
                  <c:v>56.938648841413922</c:v>
                </c:pt>
                <c:pt idx="3315">
                  <c:v>65.817466338506179</c:v>
                </c:pt>
                <c:pt idx="3316">
                  <c:v>89.275082935762242</c:v>
                </c:pt>
                <c:pt idx="3317">
                  <c:v>124.29708528540392</c:v>
                </c:pt>
                <c:pt idx="3318">
                  <c:v>159.26428011963142</c:v>
                </c:pt>
                <c:pt idx="3319">
                  <c:v>178.11806542209894</c:v>
                </c:pt>
                <c:pt idx="3320">
                  <c:v>172.91135145775473</c:v>
                </c:pt>
                <c:pt idx="3321">
                  <c:v>150.93353777668068</c:v>
                </c:pt>
                <c:pt idx="3322">
                  <c:v>126.37977087114162</c:v>
                </c:pt>
                <c:pt idx="3323">
                  <c:v>108.45771333071465</c:v>
                </c:pt>
                <c:pt idx="3324">
                  <c:v>97.44140273247055</c:v>
                </c:pt>
                <c:pt idx="3325">
                  <c:v>90.261618213216948</c:v>
                </c:pt>
                <c:pt idx="3326">
                  <c:v>85.712594433842526</c:v>
                </c:pt>
                <c:pt idx="3327">
                  <c:v>85.438556856771783</c:v>
                </c:pt>
                <c:pt idx="3328">
                  <c:v>92.234688768126333</c:v>
                </c:pt>
                <c:pt idx="3329">
                  <c:v>108.84136593861371</c:v>
                </c:pt>
                <c:pt idx="3330">
                  <c:v>135.47781842989048</c:v>
                </c:pt>
                <c:pt idx="3331">
                  <c:v>166.1700270618143</c:v>
                </c:pt>
                <c:pt idx="3332">
                  <c:v>187.16130546543363</c:v>
                </c:pt>
                <c:pt idx="3333">
                  <c:v>184.64015975638273</c:v>
                </c:pt>
                <c:pt idx="3334">
                  <c:v>156.96236447223714</c:v>
                </c:pt>
                <c:pt idx="3335">
                  <c:v>117.28172331239276</c:v>
                </c:pt>
                <c:pt idx="3336">
                  <c:v>82.698181086064281</c:v>
                </c:pt>
                <c:pt idx="3337">
                  <c:v>62.309785352000596</c:v>
                </c:pt>
                <c:pt idx="3338">
                  <c:v>56.938648841413922</c:v>
                </c:pt>
                <c:pt idx="3339">
                  <c:v>65.817466338506179</c:v>
                </c:pt>
                <c:pt idx="3340">
                  <c:v>89.275082935762242</c:v>
                </c:pt>
                <c:pt idx="3341">
                  <c:v>124.29708528540392</c:v>
                </c:pt>
                <c:pt idx="3342">
                  <c:v>159.26428011963142</c:v>
                </c:pt>
                <c:pt idx="3343">
                  <c:v>178.11806542209894</c:v>
                </c:pt>
                <c:pt idx="3344">
                  <c:v>172.91135145775473</c:v>
                </c:pt>
                <c:pt idx="3345">
                  <c:v>150.93353777668068</c:v>
                </c:pt>
                <c:pt idx="3346">
                  <c:v>126.37977087114162</c:v>
                </c:pt>
                <c:pt idx="3347">
                  <c:v>108.45771333071465</c:v>
                </c:pt>
                <c:pt idx="3348">
                  <c:v>97.44140273247055</c:v>
                </c:pt>
                <c:pt idx="3349">
                  <c:v>90.261618213216948</c:v>
                </c:pt>
                <c:pt idx="3350">
                  <c:v>85.712594433842526</c:v>
                </c:pt>
                <c:pt idx="3351">
                  <c:v>85.438556856771783</c:v>
                </c:pt>
                <c:pt idx="3352">
                  <c:v>92.234688768126333</c:v>
                </c:pt>
                <c:pt idx="3353">
                  <c:v>108.84136593861371</c:v>
                </c:pt>
                <c:pt idx="3354">
                  <c:v>135.47781842989048</c:v>
                </c:pt>
                <c:pt idx="3355">
                  <c:v>166.1700270618143</c:v>
                </c:pt>
                <c:pt idx="3356">
                  <c:v>187.16130546543363</c:v>
                </c:pt>
                <c:pt idx="3357">
                  <c:v>184.64015975638273</c:v>
                </c:pt>
                <c:pt idx="3358">
                  <c:v>156.96236447223714</c:v>
                </c:pt>
                <c:pt idx="3359">
                  <c:v>117.28172331239276</c:v>
                </c:pt>
                <c:pt idx="3360">
                  <c:v>82.698181086064281</c:v>
                </c:pt>
                <c:pt idx="3361">
                  <c:v>62.309785352000596</c:v>
                </c:pt>
                <c:pt idx="3362">
                  <c:v>56.938648841413922</c:v>
                </c:pt>
                <c:pt idx="3363">
                  <c:v>65.817466338506179</c:v>
                </c:pt>
                <c:pt idx="3364">
                  <c:v>89.275082935762242</c:v>
                </c:pt>
                <c:pt idx="3365">
                  <c:v>124.29708528540392</c:v>
                </c:pt>
                <c:pt idx="3366">
                  <c:v>159.26428011963142</c:v>
                </c:pt>
                <c:pt idx="3367">
                  <c:v>178.11806542209894</c:v>
                </c:pt>
                <c:pt idx="3368">
                  <c:v>172.91135145775473</c:v>
                </c:pt>
                <c:pt idx="3369">
                  <c:v>150.93353777668068</c:v>
                </c:pt>
                <c:pt idx="3370">
                  <c:v>126.37977087114162</c:v>
                </c:pt>
                <c:pt idx="3371">
                  <c:v>108.45771333071465</c:v>
                </c:pt>
                <c:pt idx="3372">
                  <c:v>97.44140273247055</c:v>
                </c:pt>
                <c:pt idx="3373">
                  <c:v>90.261618213216948</c:v>
                </c:pt>
                <c:pt idx="3374">
                  <c:v>85.712594433842526</c:v>
                </c:pt>
                <c:pt idx="3375">
                  <c:v>85.438556856771783</c:v>
                </c:pt>
                <c:pt idx="3376">
                  <c:v>92.234688768126333</c:v>
                </c:pt>
                <c:pt idx="3377">
                  <c:v>108.84136593861371</c:v>
                </c:pt>
                <c:pt idx="3378">
                  <c:v>135.47781842989048</c:v>
                </c:pt>
                <c:pt idx="3379">
                  <c:v>166.1700270618143</c:v>
                </c:pt>
                <c:pt idx="3380">
                  <c:v>187.16130546543363</c:v>
                </c:pt>
                <c:pt idx="3381">
                  <c:v>184.64015975638273</c:v>
                </c:pt>
                <c:pt idx="3382">
                  <c:v>156.96236447223714</c:v>
                </c:pt>
                <c:pt idx="3383">
                  <c:v>117.28172331239276</c:v>
                </c:pt>
                <c:pt idx="3384">
                  <c:v>82.698181086064281</c:v>
                </c:pt>
                <c:pt idx="3385">
                  <c:v>62.309785352000596</c:v>
                </c:pt>
                <c:pt idx="3386">
                  <c:v>56.938648841413922</c:v>
                </c:pt>
                <c:pt idx="3387">
                  <c:v>65.817466338506179</c:v>
                </c:pt>
                <c:pt idx="3388">
                  <c:v>89.275082935762242</c:v>
                </c:pt>
                <c:pt idx="3389">
                  <c:v>124.29708528540392</c:v>
                </c:pt>
                <c:pt idx="3390">
                  <c:v>159.26428011963142</c:v>
                </c:pt>
                <c:pt idx="3391">
                  <c:v>178.11806542209894</c:v>
                </c:pt>
                <c:pt idx="3392">
                  <c:v>172.91135145775473</c:v>
                </c:pt>
                <c:pt idx="3393">
                  <c:v>150.93353777668068</c:v>
                </c:pt>
                <c:pt idx="3394">
                  <c:v>126.37977087114162</c:v>
                </c:pt>
                <c:pt idx="3395">
                  <c:v>108.45771333071465</c:v>
                </c:pt>
                <c:pt idx="3396">
                  <c:v>97.44140273247055</c:v>
                </c:pt>
                <c:pt idx="3397">
                  <c:v>90.261618213216948</c:v>
                </c:pt>
                <c:pt idx="3398">
                  <c:v>85.712594433842526</c:v>
                </c:pt>
                <c:pt idx="3399">
                  <c:v>85.438556856771783</c:v>
                </c:pt>
                <c:pt idx="3400">
                  <c:v>92.234688768126333</c:v>
                </c:pt>
                <c:pt idx="3401">
                  <c:v>108.84136593861371</c:v>
                </c:pt>
                <c:pt idx="3402">
                  <c:v>135.47781842989048</c:v>
                </c:pt>
                <c:pt idx="3403">
                  <c:v>166.1700270618143</c:v>
                </c:pt>
                <c:pt idx="3404">
                  <c:v>187.16130546543363</c:v>
                </c:pt>
                <c:pt idx="3405">
                  <c:v>184.64015975638273</c:v>
                </c:pt>
                <c:pt idx="3406">
                  <c:v>156.96236447223714</c:v>
                </c:pt>
                <c:pt idx="3407">
                  <c:v>117.28172331239276</c:v>
                </c:pt>
                <c:pt idx="3408">
                  <c:v>82.698181086064281</c:v>
                </c:pt>
                <c:pt idx="3409">
                  <c:v>62.309785352000596</c:v>
                </c:pt>
                <c:pt idx="3410">
                  <c:v>222.3336075662279</c:v>
                </c:pt>
                <c:pt idx="3411">
                  <c:v>65.817466338506179</c:v>
                </c:pt>
                <c:pt idx="3412">
                  <c:v>89.275082935762242</c:v>
                </c:pt>
                <c:pt idx="3413">
                  <c:v>124.29708528540392</c:v>
                </c:pt>
                <c:pt idx="3414">
                  <c:v>159.26428011963142</c:v>
                </c:pt>
                <c:pt idx="3415">
                  <c:v>178.11806542209894</c:v>
                </c:pt>
                <c:pt idx="3416">
                  <c:v>172.91135145775473</c:v>
                </c:pt>
                <c:pt idx="3417">
                  <c:v>150.93353777668068</c:v>
                </c:pt>
                <c:pt idx="3418">
                  <c:v>126.37977087114162</c:v>
                </c:pt>
                <c:pt idx="3419">
                  <c:v>108.45771333071465</c:v>
                </c:pt>
                <c:pt idx="3420">
                  <c:v>97.44140273247055</c:v>
                </c:pt>
                <c:pt idx="3421">
                  <c:v>90.261618213216948</c:v>
                </c:pt>
                <c:pt idx="3422">
                  <c:v>85.712594433842526</c:v>
                </c:pt>
                <c:pt idx="3423">
                  <c:v>85.438556856771783</c:v>
                </c:pt>
                <c:pt idx="3424">
                  <c:v>92.234688768126333</c:v>
                </c:pt>
                <c:pt idx="3425">
                  <c:v>108.84136593861371</c:v>
                </c:pt>
                <c:pt idx="3426">
                  <c:v>135.47781842989048</c:v>
                </c:pt>
                <c:pt idx="3427">
                  <c:v>166.1700270618143</c:v>
                </c:pt>
                <c:pt idx="3428">
                  <c:v>187.16130546543363</c:v>
                </c:pt>
                <c:pt idx="3429">
                  <c:v>184.64015975638273</c:v>
                </c:pt>
                <c:pt idx="3430">
                  <c:v>156.96236447223714</c:v>
                </c:pt>
                <c:pt idx="3431">
                  <c:v>117.28172331239276</c:v>
                </c:pt>
                <c:pt idx="3432">
                  <c:v>82.698181086064281</c:v>
                </c:pt>
                <c:pt idx="3433">
                  <c:v>62.309785352000596</c:v>
                </c:pt>
                <c:pt idx="3434">
                  <c:v>56.938648841413922</c:v>
                </c:pt>
                <c:pt idx="3435">
                  <c:v>65.817466338506179</c:v>
                </c:pt>
                <c:pt idx="3436">
                  <c:v>89.275082935762242</c:v>
                </c:pt>
                <c:pt idx="3437">
                  <c:v>124.29708528540392</c:v>
                </c:pt>
                <c:pt idx="3438">
                  <c:v>159.26428011963142</c:v>
                </c:pt>
                <c:pt idx="3439">
                  <c:v>178.11806542209894</c:v>
                </c:pt>
                <c:pt idx="3440">
                  <c:v>172.91135145775473</c:v>
                </c:pt>
                <c:pt idx="3441">
                  <c:v>150.93353777668068</c:v>
                </c:pt>
                <c:pt idx="3442">
                  <c:v>126.37977087114162</c:v>
                </c:pt>
                <c:pt idx="3443">
                  <c:v>108.45771333071465</c:v>
                </c:pt>
                <c:pt idx="3444">
                  <c:v>97.44140273247055</c:v>
                </c:pt>
                <c:pt idx="3445">
                  <c:v>90.261618213216948</c:v>
                </c:pt>
                <c:pt idx="3446">
                  <c:v>85.712594433842526</c:v>
                </c:pt>
                <c:pt idx="3447">
                  <c:v>85.438556856771783</c:v>
                </c:pt>
                <c:pt idx="3448">
                  <c:v>92.234688768126333</c:v>
                </c:pt>
                <c:pt idx="3449">
                  <c:v>108.84136593861371</c:v>
                </c:pt>
                <c:pt idx="3450">
                  <c:v>135.47781842989048</c:v>
                </c:pt>
                <c:pt idx="3451">
                  <c:v>166.1700270618143</c:v>
                </c:pt>
                <c:pt idx="3452">
                  <c:v>187.16130546543363</c:v>
                </c:pt>
                <c:pt idx="3453">
                  <c:v>184.64015975638273</c:v>
                </c:pt>
                <c:pt idx="3454">
                  <c:v>156.96236447223714</c:v>
                </c:pt>
                <c:pt idx="3455">
                  <c:v>117.28172331239276</c:v>
                </c:pt>
                <c:pt idx="3456">
                  <c:v>82.698181086064281</c:v>
                </c:pt>
                <c:pt idx="3457">
                  <c:v>62.309785352000596</c:v>
                </c:pt>
                <c:pt idx="3458">
                  <c:v>56.938648841413922</c:v>
                </c:pt>
                <c:pt idx="3459">
                  <c:v>65.817466338506179</c:v>
                </c:pt>
                <c:pt idx="3460">
                  <c:v>89.275082935762242</c:v>
                </c:pt>
                <c:pt idx="3461">
                  <c:v>124.29708528540392</c:v>
                </c:pt>
                <c:pt idx="3462">
                  <c:v>159.26428011963142</c:v>
                </c:pt>
                <c:pt idx="3463">
                  <c:v>178.11806542209894</c:v>
                </c:pt>
                <c:pt idx="3464">
                  <c:v>172.91135145775473</c:v>
                </c:pt>
                <c:pt idx="3465">
                  <c:v>150.93353777668068</c:v>
                </c:pt>
                <c:pt idx="3466">
                  <c:v>126.37977087114162</c:v>
                </c:pt>
                <c:pt idx="3467">
                  <c:v>108.45771333071465</c:v>
                </c:pt>
                <c:pt idx="3468">
                  <c:v>97.44140273247055</c:v>
                </c:pt>
                <c:pt idx="3469">
                  <c:v>90.261618213216948</c:v>
                </c:pt>
                <c:pt idx="3470">
                  <c:v>85.712594433842526</c:v>
                </c:pt>
                <c:pt idx="3471">
                  <c:v>85.438556856771783</c:v>
                </c:pt>
                <c:pt idx="3472">
                  <c:v>92.234688768126333</c:v>
                </c:pt>
                <c:pt idx="3473">
                  <c:v>108.84136593861371</c:v>
                </c:pt>
                <c:pt idx="3474">
                  <c:v>135.47781842989048</c:v>
                </c:pt>
                <c:pt idx="3475">
                  <c:v>166.1700270618143</c:v>
                </c:pt>
                <c:pt idx="3476">
                  <c:v>187.16130546543363</c:v>
                </c:pt>
                <c:pt idx="3477">
                  <c:v>184.64015975638273</c:v>
                </c:pt>
                <c:pt idx="3478">
                  <c:v>156.96236447223714</c:v>
                </c:pt>
                <c:pt idx="3479">
                  <c:v>117.28172331239276</c:v>
                </c:pt>
                <c:pt idx="3480">
                  <c:v>82.698181086064281</c:v>
                </c:pt>
                <c:pt idx="3481">
                  <c:v>62.309785352000596</c:v>
                </c:pt>
                <c:pt idx="3482">
                  <c:v>56.938648841413922</c:v>
                </c:pt>
                <c:pt idx="3483">
                  <c:v>65.817466338506179</c:v>
                </c:pt>
                <c:pt idx="3484">
                  <c:v>89.275082935762242</c:v>
                </c:pt>
                <c:pt idx="3485">
                  <c:v>124.29708528540392</c:v>
                </c:pt>
                <c:pt idx="3486">
                  <c:v>159.26428011963142</c:v>
                </c:pt>
                <c:pt idx="3487">
                  <c:v>178.11806542209894</c:v>
                </c:pt>
                <c:pt idx="3488">
                  <c:v>172.91135145775473</c:v>
                </c:pt>
                <c:pt idx="3489">
                  <c:v>150.93353777668068</c:v>
                </c:pt>
                <c:pt idx="3490">
                  <c:v>126.37977087114162</c:v>
                </c:pt>
                <c:pt idx="3491">
                  <c:v>108.45771333071465</c:v>
                </c:pt>
                <c:pt idx="3492">
                  <c:v>97.44140273247055</c:v>
                </c:pt>
                <c:pt idx="3493">
                  <c:v>90.261618213216948</c:v>
                </c:pt>
                <c:pt idx="3494">
                  <c:v>85.712594433842526</c:v>
                </c:pt>
                <c:pt idx="3495">
                  <c:v>85.438556856771783</c:v>
                </c:pt>
                <c:pt idx="3496">
                  <c:v>92.234688768126333</c:v>
                </c:pt>
                <c:pt idx="3497">
                  <c:v>108.84136593861371</c:v>
                </c:pt>
                <c:pt idx="3498">
                  <c:v>135.47781842989048</c:v>
                </c:pt>
                <c:pt idx="3499">
                  <c:v>166.1700270618143</c:v>
                </c:pt>
                <c:pt idx="3500">
                  <c:v>187.16130546543363</c:v>
                </c:pt>
                <c:pt idx="3501">
                  <c:v>184.64015975638273</c:v>
                </c:pt>
                <c:pt idx="3502">
                  <c:v>156.96236447223714</c:v>
                </c:pt>
                <c:pt idx="3503">
                  <c:v>117.28172331239276</c:v>
                </c:pt>
                <c:pt idx="3504">
                  <c:v>82.698181086064281</c:v>
                </c:pt>
                <c:pt idx="3505">
                  <c:v>62.309785352000596</c:v>
                </c:pt>
                <c:pt idx="3506">
                  <c:v>56.938648841413922</c:v>
                </c:pt>
                <c:pt idx="3507">
                  <c:v>65.817466338506179</c:v>
                </c:pt>
                <c:pt idx="3508">
                  <c:v>89.275082935762242</c:v>
                </c:pt>
                <c:pt idx="3509">
                  <c:v>124.29708528540392</c:v>
                </c:pt>
                <c:pt idx="3510">
                  <c:v>159.26428011963142</c:v>
                </c:pt>
                <c:pt idx="3511">
                  <c:v>178.11806542209894</c:v>
                </c:pt>
                <c:pt idx="3512">
                  <c:v>172.91135145775473</c:v>
                </c:pt>
                <c:pt idx="3513">
                  <c:v>150.93353777668068</c:v>
                </c:pt>
                <c:pt idx="3514">
                  <c:v>126.37977087114162</c:v>
                </c:pt>
                <c:pt idx="3515">
                  <c:v>108.45771333071465</c:v>
                </c:pt>
                <c:pt idx="3516">
                  <c:v>97.44140273247055</c:v>
                </c:pt>
                <c:pt idx="3517">
                  <c:v>90.261618213216948</c:v>
                </c:pt>
                <c:pt idx="3518">
                  <c:v>85.712594433842526</c:v>
                </c:pt>
                <c:pt idx="3519">
                  <c:v>85.438556856771783</c:v>
                </c:pt>
                <c:pt idx="3520">
                  <c:v>92.234688768126333</c:v>
                </c:pt>
                <c:pt idx="3521">
                  <c:v>108.84136593861371</c:v>
                </c:pt>
                <c:pt idx="3522">
                  <c:v>135.47781842989048</c:v>
                </c:pt>
                <c:pt idx="3523">
                  <c:v>166.1700270618143</c:v>
                </c:pt>
                <c:pt idx="3524">
                  <c:v>187.16130546543363</c:v>
                </c:pt>
                <c:pt idx="3525">
                  <c:v>184.64015975638273</c:v>
                </c:pt>
                <c:pt idx="3526">
                  <c:v>156.96236447223714</c:v>
                </c:pt>
                <c:pt idx="3527">
                  <c:v>117.28172331239276</c:v>
                </c:pt>
                <c:pt idx="3528">
                  <c:v>82.698181086064281</c:v>
                </c:pt>
                <c:pt idx="3529">
                  <c:v>62.309785352000596</c:v>
                </c:pt>
                <c:pt idx="3530">
                  <c:v>56.938648841413922</c:v>
                </c:pt>
                <c:pt idx="3531">
                  <c:v>65.817466338506179</c:v>
                </c:pt>
                <c:pt idx="3532">
                  <c:v>89.275082935762242</c:v>
                </c:pt>
                <c:pt idx="3533">
                  <c:v>124.29708528540392</c:v>
                </c:pt>
                <c:pt idx="3534">
                  <c:v>159.26428011963142</c:v>
                </c:pt>
                <c:pt idx="3535">
                  <c:v>178.11806542209894</c:v>
                </c:pt>
                <c:pt idx="3536">
                  <c:v>172.91135145775473</c:v>
                </c:pt>
                <c:pt idx="3537">
                  <c:v>150.93353777668068</c:v>
                </c:pt>
                <c:pt idx="3538">
                  <c:v>126.37977087114162</c:v>
                </c:pt>
                <c:pt idx="3539">
                  <c:v>108.45771333071465</c:v>
                </c:pt>
                <c:pt idx="3540">
                  <c:v>97.44140273247055</c:v>
                </c:pt>
                <c:pt idx="3541">
                  <c:v>90.261618213216948</c:v>
                </c:pt>
                <c:pt idx="3542">
                  <c:v>85.712594433842526</c:v>
                </c:pt>
                <c:pt idx="3543">
                  <c:v>85.438556856771783</c:v>
                </c:pt>
                <c:pt idx="3544">
                  <c:v>92.234688768126333</c:v>
                </c:pt>
                <c:pt idx="3545">
                  <c:v>108.84136593861371</c:v>
                </c:pt>
                <c:pt idx="3546">
                  <c:v>135.47781842989048</c:v>
                </c:pt>
                <c:pt idx="3547">
                  <c:v>166.1700270618143</c:v>
                </c:pt>
                <c:pt idx="3548">
                  <c:v>187.16130546543363</c:v>
                </c:pt>
                <c:pt idx="3549">
                  <c:v>184.64015975638273</c:v>
                </c:pt>
                <c:pt idx="3550">
                  <c:v>156.96236447223714</c:v>
                </c:pt>
                <c:pt idx="3551">
                  <c:v>117.28172331239276</c:v>
                </c:pt>
                <c:pt idx="3552">
                  <c:v>82.698181086064281</c:v>
                </c:pt>
                <c:pt idx="3553">
                  <c:v>62.309785352000596</c:v>
                </c:pt>
                <c:pt idx="3554">
                  <c:v>56.938648841413922</c:v>
                </c:pt>
                <c:pt idx="3555">
                  <c:v>65.817466338506179</c:v>
                </c:pt>
                <c:pt idx="3556">
                  <c:v>89.275082935762242</c:v>
                </c:pt>
                <c:pt idx="3557">
                  <c:v>124.29708528540392</c:v>
                </c:pt>
                <c:pt idx="3558">
                  <c:v>159.26428011963142</c:v>
                </c:pt>
                <c:pt idx="3559">
                  <c:v>178.11806542209894</c:v>
                </c:pt>
                <c:pt idx="3560">
                  <c:v>172.91135145775473</c:v>
                </c:pt>
                <c:pt idx="3561">
                  <c:v>150.93353777668068</c:v>
                </c:pt>
                <c:pt idx="3562">
                  <c:v>126.37977087114162</c:v>
                </c:pt>
                <c:pt idx="3563">
                  <c:v>108.45771333071465</c:v>
                </c:pt>
                <c:pt idx="3564">
                  <c:v>97.44140273247055</c:v>
                </c:pt>
                <c:pt idx="3565">
                  <c:v>90.261618213216948</c:v>
                </c:pt>
                <c:pt idx="3566">
                  <c:v>85.712594433842526</c:v>
                </c:pt>
                <c:pt idx="3567">
                  <c:v>85.438556856771783</c:v>
                </c:pt>
                <c:pt idx="3568">
                  <c:v>92.234688768126333</c:v>
                </c:pt>
                <c:pt idx="3569">
                  <c:v>108.84136593861371</c:v>
                </c:pt>
                <c:pt idx="3570">
                  <c:v>135.47781842989048</c:v>
                </c:pt>
                <c:pt idx="3571">
                  <c:v>166.1700270618143</c:v>
                </c:pt>
                <c:pt idx="3572">
                  <c:v>187.16130546543363</c:v>
                </c:pt>
                <c:pt idx="3573">
                  <c:v>184.64015975638273</c:v>
                </c:pt>
                <c:pt idx="3574">
                  <c:v>156.96236447223714</c:v>
                </c:pt>
                <c:pt idx="3575">
                  <c:v>117.28172331239276</c:v>
                </c:pt>
                <c:pt idx="3576">
                  <c:v>263.84504064181289</c:v>
                </c:pt>
                <c:pt idx="3577">
                  <c:v>288.08703059539744</c:v>
                </c:pt>
                <c:pt idx="3578">
                  <c:v>311.59437894152427</c:v>
                </c:pt>
                <c:pt idx="3579">
                  <c:v>325.72383004892811</c:v>
                </c:pt>
                <c:pt idx="3580">
                  <c:v>315.05232817915908</c:v>
                </c:pt>
                <c:pt idx="3581">
                  <c:v>302.81862803599677</c:v>
                </c:pt>
                <c:pt idx="3582">
                  <c:v>159.26428011963142</c:v>
                </c:pt>
                <c:pt idx="3583">
                  <c:v>178.11806542209894</c:v>
                </c:pt>
                <c:pt idx="3584">
                  <c:v>172.91135145775473</c:v>
                </c:pt>
                <c:pt idx="3585">
                  <c:v>150.93353777668068</c:v>
                </c:pt>
                <c:pt idx="3586">
                  <c:v>126.37977087114162</c:v>
                </c:pt>
                <c:pt idx="3587">
                  <c:v>108.45771333071465</c:v>
                </c:pt>
                <c:pt idx="3588">
                  <c:v>97.44140273247055</c:v>
                </c:pt>
                <c:pt idx="3589">
                  <c:v>90.261618213216948</c:v>
                </c:pt>
                <c:pt idx="3590">
                  <c:v>85.712594433842526</c:v>
                </c:pt>
                <c:pt idx="3591">
                  <c:v>85.438556856771783</c:v>
                </c:pt>
                <c:pt idx="3592">
                  <c:v>92.234688768126333</c:v>
                </c:pt>
                <c:pt idx="3593">
                  <c:v>108.84136593861371</c:v>
                </c:pt>
                <c:pt idx="3594">
                  <c:v>135.47781842989048</c:v>
                </c:pt>
                <c:pt idx="3595">
                  <c:v>166.1700270618143</c:v>
                </c:pt>
                <c:pt idx="3596">
                  <c:v>187.16130546543363</c:v>
                </c:pt>
                <c:pt idx="3597">
                  <c:v>184.64015975638273</c:v>
                </c:pt>
                <c:pt idx="3598">
                  <c:v>340.73454083314152</c:v>
                </c:pt>
                <c:pt idx="3599">
                  <c:v>327.3070677248549</c:v>
                </c:pt>
                <c:pt idx="3600">
                  <c:v>332.1032775758631</c:v>
                </c:pt>
                <c:pt idx="3601">
                  <c:v>319.5908322572667</c:v>
                </c:pt>
                <c:pt idx="3602">
                  <c:v>348.34881421370511</c:v>
                </c:pt>
                <c:pt idx="3603">
                  <c:v>344.1010476850185</c:v>
                </c:pt>
                <c:pt idx="3604">
                  <c:v>280.92320971213394</c:v>
                </c:pt>
                <c:pt idx="3605">
                  <c:v>124.29708528540392</c:v>
                </c:pt>
                <c:pt idx="3606">
                  <c:v>159.26428011963142</c:v>
                </c:pt>
                <c:pt idx="3607">
                  <c:v>178.11806542209894</c:v>
                </c:pt>
                <c:pt idx="3608">
                  <c:v>172.91135145775473</c:v>
                </c:pt>
                <c:pt idx="3609">
                  <c:v>150.93353777668068</c:v>
                </c:pt>
                <c:pt idx="3610">
                  <c:v>126.37977087114162</c:v>
                </c:pt>
                <c:pt idx="3611">
                  <c:v>108.45771333071465</c:v>
                </c:pt>
                <c:pt idx="3612">
                  <c:v>97.44140273247055</c:v>
                </c:pt>
                <c:pt idx="3613">
                  <c:v>90.261618213216948</c:v>
                </c:pt>
                <c:pt idx="3614">
                  <c:v>85.712594433842526</c:v>
                </c:pt>
                <c:pt idx="3615">
                  <c:v>85.438556856771783</c:v>
                </c:pt>
                <c:pt idx="3616">
                  <c:v>92.234688768126333</c:v>
                </c:pt>
                <c:pt idx="3617">
                  <c:v>108.84136593861371</c:v>
                </c:pt>
                <c:pt idx="3618">
                  <c:v>135.47781842989048</c:v>
                </c:pt>
                <c:pt idx="3619">
                  <c:v>166.1700270618143</c:v>
                </c:pt>
                <c:pt idx="3620">
                  <c:v>187.16130546543363</c:v>
                </c:pt>
                <c:pt idx="3621">
                  <c:v>184.64015975638273</c:v>
                </c:pt>
                <c:pt idx="3622">
                  <c:v>156.96236447223714</c:v>
                </c:pt>
                <c:pt idx="3623">
                  <c:v>117.28172331239276</c:v>
                </c:pt>
                <c:pt idx="3624">
                  <c:v>80.615495500326602</c:v>
                </c:pt>
                <c:pt idx="3625">
                  <c:v>61.378057589960051</c:v>
                </c:pt>
                <c:pt idx="3626">
                  <c:v>56.280958656444128</c:v>
                </c:pt>
                <c:pt idx="3627">
                  <c:v>64.666508514809038</c:v>
                </c:pt>
                <c:pt idx="3628">
                  <c:v>86.808744742125526</c:v>
                </c:pt>
                <c:pt idx="3629">
                  <c:v>119.91248405227195</c:v>
                </c:pt>
                <c:pt idx="3630">
                  <c:v>152.96141584700422</c:v>
                </c:pt>
                <c:pt idx="3631">
                  <c:v>170.71905084118873</c:v>
                </c:pt>
                <c:pt idx="3632">
                  <c:v>165.8411819693294</c:v>
                </c:pt>
                <c:pt idx="3633">
                  <c:v>145.06913362736665</c:v>
                </c:pt>
                <c:pt idx="3634">
                  <c:v>121.88555460718132</c:v>
                </c:pt>
                <c:pt idx="3635">
                  <c:v>104.95003234420906</c:v>
                </c:pt>
                <c:pt idx="3636">
                  <c:v>94.591411930934768</c:v>
                </c:pt>
                <c:pt idx="3637">
                  <c:v>87.795280019580218</c:v>
                </c:pt>
                <c:pt idx="3638">
                  <c:v>83.520293817276524</c:v>
                </c:pt>
                <c:pt idx="3639">
                  <c:v>83.246256240205781</c:v>
                </c:pt>
                <c:pt idx="3640">
                  <c:v>89.658735543661294</c:v>
                </c:pt>
                <c:pt idx="3641">
                  <c:v>105.27887743669396</c:v>
                </c:pt>
                <c:pt idx="3642">
                  <c:v>130.49033452720283</c:v>
                </c:pt>
                <c:pt idx="3643">
                  <c:v>159.48351018128801</c:v>
                </c:pt>
                <c:pt idx="3644">
                  <c:v>179.32383076121022</c:v>
                </c:pt>
                <c:pt idx="3645">
                  <c:v>176.91230008298763</c:v>
                </c:pt>
                <c:pt idx="3646">
                  <c:v>150.76911523043822</c:v>
                </c:pt>
                <c:pt idx="3647">
                  <c:v>113.28077468715982</c:v>
                </c:pt>
                <c:pt idx="3648">
                  <c:v>80.615495500326602</c:v>
                </c:pt>
                <c:pt idx="3649">
                  <c:v>61.378057589960051</c:v>
                </c:pt>
                <c:pt idx="3650">
                  <c:v>56.280958656444128</c:v>
                </c:pt>
                <c:pt idx="3651">
                  <c:v>64.666508514809038</c:v>
                </c:pt>
                <c:pt idx="3652">
                  <c:v>86.808744742125526</c:v>
                </c:pt>
                <c:pt idx="3653">
                  <c:v>119.91248405227195</c:v>
                </c:pt>
                <c:pt idx="3654">
                  <c:v>152.96141584700422</c:v>
                </c:pt>
                <c:pt idx="3655">
                  <c:v>170.71905084118873</c:v>
                </c:pt>
                <c:pt idx="3656">
                  <c:v>165.8411819693294</c:v>
                </c:pt>
                <c:pt idx="3657">
                  <c:v>145.06913362736665</c:v>
                </c:pt>
                <c:pt idx="3658">
                  <c:v>121.88555460718132</c:v>
                </c:pt>
                <c:pt idx="3659">
                  <c:v>104.95003234420906</c:v>
                </c:pt>
                <c:pt idx="3660">
                  <c:v>94.591411930934768</c:v>
                </c:pt>
                <c:pt idx="3661">
                  <c:v>87.795280019580218</c:v>
                </c:pt>
                <c:pt idx="3662">
                  <c:v>83.520293817276524</c:v>
                </c:pt>
                <c:pt idx="3663">
                  <c:v>83.246256240205781</c:v>
                </c:pt>
                <c:pt idx="3664">
                  <c:v>89.658735543661294</c:v>
                </c:pt>
                <c:pt idx="3665">
                  <c:v>105.27887743669396</c:v>
                </c:pt>
                <c:pt idx="3666">
                  <c:v>130.49033452720283</c:v>
                </c:pt>
                <c:pt idx="3667">
                  <c:v>159.48351018128801</c:v>
                </c:pt>
                <c:pt idx="3668">
                  <c:v>179.32383076121022</c:v>
                </c:pt>
                <c:pt idx="3669">
                  <c:v>176.91230008298763</c:v>
                </c:pt>
                <c:pt idx="3670">
                  <c:v>150.76911523043822</c:v>
                </c:pt>
                <c:pt idx="3671">
                  <c:v>113.28077468715982</c:v>
                </c:pt>
                <c:pt idx="3672">
                  <c:v>80.615495500326602</c:v>
                </c:pt>
                <c:pt idx="3673">
                  <c:v>61.378057589960051</c:v>
                </c:pt>
                <c:pt idx="3674">
                  <c:v>234.80250140703697</c:v>
                </c:pt>
                <c:pt idx="3675">
                  <c:v>237.93741765509029</c:v>
                </c:pt>
                <c:pt idx="3676">
                  <c:v>86.808744742125526</c:v>
                </c:pt>
                <c:pt idx="3677">
                  <c:v>119.91248405227195</c:v>
                </c:pt>
                <c:pt idx="3678">
                  <c:v>152.96141584700422</c:v>
                </c:pt>
                <c:pt idx="3679">
                  <c:v>170.71905084118873</c:v>
                </c:pt>
                <c:pt idx="3680">
                  <c:v>165.8411819693294</c:v>
                </c:pt>
                <c:pt idx="3681">
                  <c:v>145.06913362736665</c:v>
                </c:pt>
                <c:pt idx="3682">
                  <c:v>121.88555460718132</c:v>
                </c:pt>
                <c:pt idx="3683">
                  <c:v>104.95003234420906</c:v>
                </c:pt>
                <c:pt idx="3684">
                  <c:v>94.591411930934768</c:v>
                </c:pt>
                <c:pt idx="3685">
                  <c:v>87.795280019580218</c:v>
                </c:pt>
                <c:pt idx="3686">
                  <c:v>83.520293817276524</c:v>
                </c:pt>
                <c:pt idx="3687">
                  <c:v>83.246256240205781</c:v>
                </c:pt>
                <c:pt idx="3688">
                  <c:v>89.658735543661294</c:v>
                </c:pt>
                <c:pt idx="3689">
                  <c:v>105.27887743669396</c:v>
                </c:pt>
                <c:pt idx="3690">
                  <c:v>130.49033452720283</c:v>
                </c:pt>
                <c:pt idx="3691">
                  <c:v>159.48351018128801</c:v>
                </c:pt>
                <c:pt idx="3692">
                  <c:v>179.32383076121022</c:v>
                </c:pt>
                <c:pt idx="3693">
                  <c:v>176.91230008298763</c:v>
                </c:pt>
                <c:pt idx="3694">
                  <c:v>150.76911523043822</c:v>
                </c:pt>
                <c:pt idx="3695">
                  <c:v>113.28077468715982</c:v>
                </c:pt>
                <c:pt idx="3696">
                  <c:v>80.615495500326602</c:v>
                </c:pt>
                <c:pt idx="3697">
                  <c:v>61.378057589960051</c:v>
                </c:pt>
                <c:pt idx="3698">
                  <c:v>56.280958656444128</c:v>
                </c:pt>
                <c:pt idx="3699">
                  <c:v>64.666508514809038</c:v>
                </c:pt>
                <c:pt idx="3700">
                  <c:v>86.808744742125526</c:v>
                </c:pt>
                <c:pt idx="3701">
                  <c:v>119.91248405227195</c:v>
                </c:pt>
                <c:pt idx="3702">
                  <c:v>152.96141584700422</c:v>
                </c:pt>
                <c:pt idx="3703">
                  <c:v>170.71905084118873</c:v>
                </c:pt>
                <c:pt idx="3704">
                  <c:v>165.8411819693294</c:v>
                </c:pt>
                <c:pt idx="3705">
                  <c:v>145.06913362736665</c:v>
                </c:pt>
                <c:pt idx="3706">
                  <c:v>121.88555460718132</c:v>
                </c:pt>
                <c:pt idx="3707">
                  <c:v>104.95003234420906</c:v>
                </c:pt>
                <c:pt idx="3708">
                  <c:v>94.591411930934768</c:v>
                </c:pt>
                <c:pt idx="3709">
                  <c:v>87.795280019580218</c:v>
                </c:pt>
                <c:pt idx="3710">
                  <c:v>83.520293817276524</c:v>
                </c:pt>
                <c:pt idx="3711">
                  <c:v>83.246256240205781</c:v>
                </c:pt>
                <c:pt idx="3712">
                  <c:v>89.658735543661294</c:v>
                </c:pt>
                <c:pt idx="3713">
                  <c:v>105.27887743669396</c:v>
                </c:pt>
                <c:pt idx="3714">
                  <c:v>130.49033452720283</c:v>
                </c:pt>
                <c:pt idx="3715">
                  <c:v>159.48351018128801</c:v>
                </c:pt>
                <c:pt idx="3716">
                  <c:v>179.32383076121022</c:v>
                </c:pt>
                <c:pt idx="3717">
                  <c:v>176.91230008298763</c:v>
                </c:pt>
                <c:pt idx="3718">
                  <c:v>150.76911523043822</c:v>
                </c:pt>
                <c:pt idx="3719">
                  <c:v>113.28077468715982</c:v>
                </c:pt>
                <c:pt idx="3720">
                  <c:v>80.615495500326602</c:v>
                </c:pt>
                <c:pt idx="3721">
                  <c:v>61.378057589960051</c:v>
                </c:pt>
                <c:pt idx="3722">
                  <c:v>56.280958656444128</c:v>
                </c:pt>
                <c:pt idx="3723">
                  <c:v>64.666508514809038</c:v>
                </c:pt>
                <c:pt idx="3724">
                  <c:v>86.808744742125526</c:v>
                </c:pt>
                <c:pt idx="3725">
                  <c:v>119.91248405227195</c:v>
                </c:pt>
                <c:pt idx="3726">
                  <c:v>152.96141584700422</c:v>
                </c:pt>
                <c:pt idx="3727">
                  <c:v>170.71905084118873</c:v>
                </c:pt>
                <c:pt idx="3728">
                  <c:v>165.8411819693294</c:v>
                </c:pt>
                <c:pt idx="3729">
                  <c:v>145.06913362736665</c:v>
                </c:pt>
                <c:pt idx="3730">
                  <c:v>121.88555460718132</c:v>
                </c:pt>
                <c:pt idx="3731">
                  <c:v>104.95003234420906</c:v>
                </c:pt>
                <c:pt idx="3732">
                  <c:v>94.591411930934768</c:v>
                </c:pt>
                <c:pt idx="3733">
                  <c:v>87.795280019580218</c:v>
                </c:pt>
                <c:pt idx="3734">
                  <c:v>83.520293817276524</c:v>
                </c:pt>
                <c:pt idx="3735">
                  <c:v>83.246256240205781</c:v>
                </c:pt>
                <c:pt idx="3736">
                  <c:v>89.658735543661294</c:v>
                </c:pt>
                <c:pt idx="3737">
                  <c:v>105.27887743669396</c:v>
                </c:pt>
                <c:pt idx="3738">
                  <c:v>130.49033452720283</c:v>
                </c:pt>
                <c:pt idx="3739">
                  <c:v>159.48351018128801</c:v>
                </c:pt>
                <c:pt idx="3740">
                  <c:v>179.32383076121022</c:v>
                </c:pt>
                <c:pt idx="3741">
                  <c:v>176.91230008298763</c:v>
                </c:pt>
                <c:pt idx="3742">
                  <c:v>150.76911523043822</c:v>
                </c:pt>
                <c:pt idx="3743">
                  <c:v>113.28077468715982</c:v>
                </c:pt>
                <c:pt idx="3744">
                  <c:v>80.615495500326602</c:v>
                </c:pt>
                <c:pt idx="3745">
                  <c:v>61.378057589960051</c:v>
                </c:pt>
                <c:pt idx="3746">
                  <c:v>56.280958656444128</c:v>
                </c:pt>
                <c:pt idx="3747">
                  <c:v>64.666508514809038</c:v>
                </c:pt>
                <c:pt idx="3748">
                  <c:v>86.808744742125526</c:v>
                </c:pt>
                <c:pt idx="3749">
                  <c:v>119.91248405227195</c:v>
                </c:pt>
                <c:pt idx="3750">
                  <c:v>152.96141584700422</c:v>
                </c:pt>
                <c:pt idx="3751">
                  <c:v>170.71905084118873</c:v>
                </c:pt>
                <c:pt idx="3752">
                  <c:v>165.8411819693294</c:v>
                </c:pt>
                <c:pt idx="3753">
                  <c:v>145.06913362736665</c:v>
                </c:pt>
                <c:pt idx="3754">
                  <c:v>121.88555460718132</c:v>
                </c:pt>
                <c:pt idx="3755">
                  <c:v>104.95003234420906</c:v>
                </c:pt>
                <c:pt idx="3756">
                  <c:v>94.591411930934768</c:v>
                </c:pt>
                <c:pt idx="3757">
                  <c:v>87.795280019580218</c:v>
                </c:pt>
                <c:pt idx="3758">
                  <c:v>83.520293817276524</c:v>
                </c:pt>
                <c:pt idx="3759">
                  <c:v>83.246256240205781</c:v>
                </c:pt>
                <c:pt idx="3760">
                  <c:v>89.658735543661294</c:v>
                </c:pt>
                <c:pt idx="3761">
                  <c:v>105.27887743669396</c:v>
                </c:pt>
                <c:pt idx="3762">
                  <c:v>130.49033452720283</c:v>
                </c:pt>
                <c:pt idx="3763">
                  <c:v>159.48351018128801</c:v>
                </c:pt>
                <c:pt idx="3764">
                  <c:v>179.32383076121022</c:v>
                </c:pt>
                <c:pt idx="3765">
                  <c:v>176.91230008298763</c:v>
                </c:pt>
                <c:pt idx="3766">
                  <c:v>150.76911523043822</c:v>
                </c:pt>
                <c:pt idx="3767">
                  <c:v>113.28077468715982</c:v>
                </c:pt>
                <c:pt idx="3768">
                  <c:v>80.615495500326602</c:v>
                </c:pt>
                <c:pt idx="3769">
                  <c:v>61.378057589960051</c:v>
                </c:pt>
                <c:pt idx="3770">
                  <c:v>56.280958656444128</c:v>
                </c:pt>
                <c:pt idx="3771">
                  <c:v>64.666508514809038</c:v>
                </c:pt>
                <c:pt idx="3772">
                  <c:v>86.808744742125526</c:v>
                </c:pt>
                <c:pt idx="3773">
                  <c:v>119.91248405227195</c:v>
                </c:pt>
                <c:pt idx="3774">
                  <c:v>152.96141584700422</c:v>
                </c:pt>
                <c:pt idx="3775">
                  <c:v>170.71905084118873</c:v>
                </c:pt>
                <c:pt idx="3776">
                  <c:v>165.8411819693294</c:v>
                </c:pt>
                <c:pt idx="3777">
                  <c:v>145.06913362736665</c:v>
                </c:pt>
                <c:pt idx="3778">
                  <c:v>121.88555460718132</c:v>
                </c:pt>
                <c:pt idx="3779">
                  <c:v>104.95003234420906</c:v>
                </c:pt>
                <c:pt idx="3780">
                  <c:v>94.591411930934768</c:v>
                </c:pt>
                <c:pt idx="3781">
                  <c:v>87.795280019580218</c:v>
                </c:pt>
                <c:pt idx="3782">
                  <c:v>83.520293817276524</c:v>
                </c:pt>
                <c:pt idx="3783">
                  <c:v>83.246256240205781</c:v>
                </c:pt>
                <c:pt idx="3784">
                  <c:v>89.658735543661294</c:v>
                </c:pt>
                <c:pt idx="3785">
                  <c:v>105.27887743669396</c:v>
                </c:pt>
                <c:pt idx="3786">
                  <c:v>130.49033452720283</c:v>
                </c:pt>
                <c:pt idx="3787">
                  <c:v>159.48351018128801</c:v>
                </c:pt>
                <c:pt idx="3788">
                  <c:v>179.32383076121022</c:v>
                </c:pt>
                <c:pt idx="3789">
                  <c:v>176.91230008298763</c:v>
                </c:pt>
                <c:pt idx="3790">
                  <c:v>150.76911523043822</c:v>
                </c:pt>
                <c:pt idx="3791">
                  <c:v>113.28077468715982</c:v>
                </c:pt>
                <c:pt idx="3792">
                  <c:v>80.615495500326602</c:v>
                </c:pt>
                <c:pt idx="3793">
                  <c:v>61.378057589960051</c:v>
                </c:pt>
                <c:pt idx="3794">
                  <c:v>56.280958656444128</c:v>
                </c:pt>
                <c:pt idx="3795">
                  <c:v>64.666508514809038</c:v>
                </c:pt>
                <c:pt idx="3796">
                  <c:v>86.808744742125526</c:v>
                </c:pt>
                <c:pt idx="3797">
                  <c:v>119.91248405227195</c:v>
                </c:pt>
                <c:pt idx="3798">
                  <c:v>152.96141584700422</c:v>
                </c:pt>
                <c:pt idx="3799">
                  <c:v>170.71905084118873</c:v>
                </c:pt>
                <c:pt idx="3800">
                  <c:v>165.8411819693294</c:v>
                </c:pt>
                <c:pt idx="3801">
                  <c:v>145.06913362736665</c:v>
                </c:pt>
                <c:pt idx="3802">
                  <c:v>121.88555460718132</c:v>
                </c:pt>
                <c:pt idx="3803">
                  <c:v>104.95003234420906</c:v>
                </c:pt>
                <c:pt idx="3804">
                  <c:v>94.591411930934768</c:v>
                </c:pt>
                <c:pt idx="3805">
                  <c:v>87.795280019580218</c:v>
                </c:pt>
                <c:pt idx="3806">
                  <c:v>83.520293817276524</c:v>
                </c:pt>
                <c:pt idx="3807">
                  <c:v>83.246256240205781</c:v>
                </c:pt>
                <c:pt idx="3808">
                  <c:v>89.658735543661294</c:v>
                </c:pt>
                <c:pt idx="3809">
                  <c:v>105.27887743669396</c:v>
                </c:pt>
                <c:pt idx="3810">
                  <c:v>130.49033452720283</c:v>
                </c:pt>
                <c:pt idx="3811">
                  <c:v>159.48351018128801</c:v>
                </c:pt>
                <c:pt idx="3812">
                  <c:v>179.32383076121022</c:v>
                </c:pt>
                <c:pt idx="3813">
                  <c:v>176.91230008298763</c:v>
                </c:pt>
                <c:pt idx="3814">
                  <c:v>150.76911523043822</c:v>
                </c:pt>
                <c:pt idx="3815">
                  <c:v>113.28077468715982</c:v>
                </c:pt>
                <c:pt idx="3816">
                  <c:v>80.615495500326602</c:v>
                </c:pt>
                <c:pt idx="3817">
                  <c:v>61.378057589960051</c:v>
                </c:pt>
                <c:pt idx="3818">
                  <c:v>56.280958656444128</c:v>
                </c:pt>
                <c:pt idx="3819">
                  <c:v>64.666508514809038</c:v>
                </c:pt>
                <c:pt idx="3820">
                  <c:v>86.808744742125526</c:v>
                </c:pt>
                <c:pt idx="3821">
                  <c:v>119.91248405227195</c:v>
                </c:pt>
                <c:pt idx="3822">
                  <c:v>152.96141584700422</c:v>
                </c:pt>
                <c:pt idx="3823">
                  <c:v>170.71905084118873</c:v>
                </c:pt>
                <c:pt idx="3824">
                  <c:v>165.8411819693294</c:v>
                </c:pt>
                <c:pt idx="3825">
                  <c:v>145.06913362736665</c:v>
                </c:pt>
                <c:pt idx="3826">
                  <c:v>121.88555460718132</c:v>
                </c:pt>
                <c:pt idx="3827">
                  <c:v>104.95003234420906</c:v>
                </c:pt>
                <c:pt idx="3828">
                  <c:v>94.591411930934768</c:v>
                </c:pt>
                <c:pt idx="3829">
                  <c:v>87.795280019580218</c:v>
                </c:pt>
                <c:pt idx="3830">
                  <c:v>83.520293817276524</c:v>
                </c:pt>
                <c:pt idx="3831">
                  <c:v>83.246256240205781</c:v>
                </c:pt>
                <c:pt idx="3832">
                  <c:v>89.658735543661294</c:v>
                </c:pt>
                <c:pt idx="3833">
                  <c:v>105.27887743669396</c:v>
                </c:pt>
                <c:pt idx="3834">
                  <c:v>130.49033452720283</c:v>
                </c:pt>
                <c:pt idx="3835">
                  <c:v>159.48351018128801</c:v>
                </c:pt>
                <c:pt idx="3836">
                  <c:v>179.32383076121022</c:v>
                </c:pt>
                <c:pt idx="3837">
                  <c:v>176.91230008298763</c:v>
                </c:pt>
                <c:pt idx="3838">
                  <c:v>150.76911523043822</c:v>
                </c:pt>
                <c:pt idx="3839">
                  <c:v>113.28077468715982</c:v>
                </c:pt>
                <c:pt idx="3840">
                  <c:v>80.615495500326602</c:v>
                </c:pt>
                <c:pt idx="3841">
                  <c:v>61.378057589960051</c:v>
                </c:pt>
                <c:pt idx="3842">
                  <c:v>56.280958656444128</c:v>
                </c:pt>
                <c:pt idx="3843">
                  <c:v>64.666508514809038</c:v>
                </c:pt>
                <c:pt idx="3844">
                  <c:v>86.808744742125526</c:v>
                </c:pt>
                <c:pt idx="3845">
                  <c:v>119.91248405227195</c:v>
                </c:pt>
                <c:pt idx="3846">
                  <c:v>152.96141584700422</c:v>
                </c:pt>
                <c:pt idx="3847">
                  <c:v>170.71905084118873</c:v>
                </c:pt>
                <c:pt idx="3848">
                  <c:v>165.8411819693294</c:v>
                </c:pt>
                <c:pt idx="3849">
                  <c:v>145.06913362736665</c:v>
                </c:pt>
                <c:pt idx="3850">
                  <c:v>121.88555460718132</c:v>
                </c:pt>
                <c:pt idx="3851">
                  <c:v>104.95003234420906</c:v>
                </c:pt>
                <c:pt idx="3852">
                  <c:v>94.591411930934768</c:v>
                </c:pt>
                <c:pt idx="3853">
                  <c:v>87.795280019580218</c:v>
                </c:pt>
                <c:pt idx="3854">
                  <c:v>83.520293817276524</c:v>
                </c:pt>
                <c:pt idx="3855">
                  <c:v>83.246256240205781</c:v>
                </c:pt>
                <c:pt idx="3856">
                  <c:v>89.658735543661294</c:v>
                </c:pt>
                <c:pt idx="3857">
                  <c:v>105.27887743669396</c:v>
                </c:pt>
                <c:pt idx="3858">
                  <c:v>130.49033452720283</c:v>
                </c:pt>
                <c:pt idx="3859">
                  <c:v>159.48351018128801</c:v>
                </c:pt>
                <c:pt idx="3860">
                  <c:v>179.32383076121022</c:v>
                </c:pt>
                <c:pt idx="3861">
                  <c:v>176.91230008298763</c:v>
                </c:pt>
                <c:pt idx="3862">
                  <c:v>150.76911523043822</c:v>
                </c:pt>
                <c:pt idx="3863">
                  <c:v>113.28077468715982</c:v>
                </c:pt>
                <c:pt idx="3864">
                  <c:v>80.615495500326602</c:v>
                </c:pt>
                <c:pt idx="3865">
                  <c:v>61.378057589960051</c:v>
                </c:pt>
                <c:pt idx="3866">
                  <c:v>56.280958656444128</c:v>
                </c:pt>
                <c:pt idx="3867">
                  <c:v>64.666508514809038</c:v>
                </c:pt>
                <c:pt idx="3868">
                  <c:v>86.808744742125526</c:v>
                </c:pt>
                <c:pt idx="3869">
                  <c:v>119.91248405227195</c:v>
                </c:pt>
                <c:pt idx="3870">
                  <c:v>152.96141584700422</c:v>
                </c:pt>
                <c:pt idx="3871">
                  <c:v>170.71905084118873</c:v>
                </c:pt>
                <c:pt idx="3872">
                  <c:v>165.8411819693294</c:v>
                </c:pt>
                <c:pt idx="3873">
                  <c:v>145.06913362736665</c:v>
                </c:pt>
                <c:pt idx="3874">
                  <c:v>121.88555460718132</c:v>
                </c:pt>
                <c:pt idx="3875">
                  <c:v>104.95003234420906</c:v>
                </c:pt>
                <c:pt idx="3876">
                  <c:v>94.591411930934768</c:v>
                </c:pt>
                <c:pt idx="3877">
                  <c:v>87.795280019580218</c:v>
                </c:pt>
                <c:pt idx="3878">
                  <c:v>83.520293817276524</c:v>
                </c:pt>
                <c:pt idx="3879">
                  <c:v>83.246256240205781</c:v>
                </c:pt>
                <c:pt idx="3880">
                  <c:v>89.658735543661294</c:v>
                </c:pt>
                <c:pt idx="3881">
                  <c:v>105.27887743669396</c:v>
                </c:pt>
                <c:pt idx="3882">
                  <c:v>130.49033452720283</c:v>
                </c:pt>
                <c:pt idx="3883">
                  <c:v>159.48351018128801</c:v>
                </c:pt>
                <c:pt idx="3884">
                  <c:v>179.32383076121022</c:v>
                </c:pt>
                <c:pt idx="3885">
                  <c:v>176.91230008298763</c:v>
                </c:pt>
                <c:pt idx="3886">
                  <c:v>150.76911523043822</c:v>
                </c:pt>
                <c:pt idx="3887">
                  <c:v>113.28077468715982</c:v>
                </c:pt>
                <c:pt idx="3888">
                  <c:v>80.615495500326602</c:v>
                </c:pt>
                <c:pt idx="3889">
                  <c:v>61.378057589960051</c:v>
                </c:pt>
                <c:pt idx="3890">
                  <c:v>56.280958656444128</c:v>
                </c:pt>
                <c:pt idx="3891">
                  <c:v>64.666508514809038</c:v>
                </c:pt>
                <c:pt idx="3892">
                  <c:v>86.808744742125526</c:v>
                </c:pt>
                <c:pt idx="3893">
                  <c:v>119.91248405227195</c:v>
                </c:pt>
                <c:pt idx="3894">
                  <c:v>152.96141584700422</c:v>
                </c:pt>
                <c:pt idx="3895">
                  <c:v>170.71905084118873</c:v>
                </c:pt>
                <c:pt idx="3896">
                  <c:v>165.8411819693294</c:v>
                </c:pt>
                <c:pt idx="3897">
                  <c:v>145.06913362736665</c:v>
                </c:pt>
                <c:pt idx="3898">
                  <c:v>121.88555460718132</c:v>
                </c:pt>
                <c:pt idx="3899">
                  <c:v>104.95003234420906</c:v>
                </c:pt>
                <c:pt idx="3900">
                  <c:v>94.591411930934768</c:v>
                </c:pt>
                <c:pt idx="3901">
                  <c:v>87.795280019580218</c:v>
                </c:pt>
                <c:pt idx="3902">
                  <c:v>83.520293817276524</c:v>
                </c:pt>
                <c:pt idx="3903">
                  <c:v>83.246256240205781</c:v>
                </c:pt>
                <c:pt idx="3904">
                  <c:v>89.658735543661294</c:v>
                </c:pt>
                <c:pt idx="3905">
                  <c:v>105.27887743669396</c:v>
                </c:pt>
                <c:pt idx="3906">
                  <c:v>130.49033452720283</c:v>
                </c:pt>
                <c:pt idx="3907">
                  <c:v>159.48351018128801</c:v>
                </c:pt>
                <c:pt idx="3908">
                  <c:v>179.32383076121022</c:v>
                </c:pt>
                <c:pt idx="3909">
                  <c:v>176.91230008298763</c:v>
                </c:pt>
                <c:pt idx="3910">
                  <c:v>150.76911523043822</c:v>
                </c:pt>
                <c:pt idx="3911">
                  <c:v>113.28077468715982</c:v>
                </c:pt>
                <c:pt idx="3912">
                  <c:v>80.615495500326602</c:v>
                </c:pt>
                <c:pt idx="3913">
                  <c:v>61.378057589960051</c:v>
                </c:pt>
                <c:pt idx="3914">
                  <c:v>56.280958656444128</c:v>
                </c:pt>
                <c:pt idx="3915">
                  <c:v>64.666508514809038</c:v>
                </c:pt>
                <c:pt idx="3916">
                  <c:v>86.808744742125526</c:v>
                </c:pt>
                <c:pt idx="3917">
                  <c:v>119.91248405227195</c:v>
                </c:pt>
                <c:pt idx="3918">
                  <c:v>152.96141584700422</c:v>
                </c:pt>
                <c:pt idx="3919">
                  <c:v>170.71905084118873</c:v>
                </c:pt>
                <c:pt idx="3920">
                  <c:v>165.8411819693294</c:v>
                </c:pt>
                <c:pt idx="3921">
                  <c:v>145.06913362736665</c:v>
                </c:pt>
                <c:pt idx="3922">
                  <c:v>121.88555460718132</c:v>
                </c:pt>
                <c:pt idx="3923">
                  <c:v>104.95003234420906</c:v>
                </c:pt>
                <c:pt idx="3924">
                  <c:v>94.591411930934768</c:v>
                </c:pt>
                <c:pt idx="3925">
                  <c:v>87.795280019580218</c:v>
                </c:pt>
                <c:pt idx="3926">
                  <c:v>83.520293817276524</c:v>
                </c:pt>
                <c:pt idx="3927">
                  <c:v>83.246256240205781</c:v>
                </c:pt>
                <c:pt idx="3928">
                  <c:v>89.658735543661294</c:v>
                </c:pt>
                <c:pt idx="3929">
                  <c:v>105.27887743669396</c:v>
                </c:pt>
                <c:pt idx="3930">
                  <c:v>130.49033452720283</c:v>
                </c:pt>
                <c:pt idx="3931">
                  <c:v>159.48351018128801</c:v>
                </c:pt>
                <c:pt idx="3932">
                  <c:v>179.32383076121022</c:v>
                </c:pt>
                <c:pt idx="3933">
                  <c:v>176.91230008298763</c:v>
                </c:pt>
                <c:pt idx="3934">
                  <c:v>150.76911523043822</c:v>
                </c:pt>
                <c:pt idx="3935">
                  <c:v>113.28077468715982</c:v>
                </c:pt>
                <c:pt idx="3936">
                  <c:v>80.615495500326602</c:v>
                </c:pt>
                <c:pt idx="3937">
                  <c:v>61.378057589960051</c:v>
                </c:pt>
                <c:pt idx="3938">
                  <c:v>56.280958656444128</c:v>
                </c:pt>
                <c:pt idx="3939">
                  <c:v>64.666508514809038</c:v>
                </c:pt>
                <c:pt idx="3940">
                  <c:v>86.808744742125526</c:v>
                </c:pt>
                <c:pt idx="3941">
                  <c:v>119.91248405227195</c:v>
                </c:pt>
                <c:pt idx="3942">
                  <c:v>152.96141584700422</c:v>
                </c:pt>
                <c:pt idx="3943">
                  <c:v>170.71905084118873</c:v>
                </c:pt>
                <c:pt idx="3944">
                  <c:v>165.8411819693294</c:v>
                </c:pt>
                <c:pt idx="3945">
                  <c:v>145.06913362736665</c:v>
                </c:pt>
                <c:pt idx="3946">
                  <c:v>121.88555460718132</c:v>
                </c:pt>
                <c:pt idx="3947">
                  <c:v>104.95003234420906</c:v>
                </c:pt>
                <c:pt idx="3948">
                  <c:v>94.591411930934768</c:v>
                </c:pt>
                <c:pt idx="3949">
                  <c:v>87.795280019580218</c:v>
                </c:pt>
                <c:pt idx="3950">
                  <c:v>83.520293817276524</c:v>
                </c:pt>
                <c:pt idx="3951">
                  <c:v>83.246256240205781</c:v>
                </c:pt>
                <c:pt idx="3952">
                  <c:v>89.658735543661294</c:v>
                </c:pt>
                <c:pt idx="3953">
                  <c:v>105.27887743669396</c:v>
                </c:pt>
                <c:pt idx="3954">
                  <c:v>130.49033452720283</c:v>
                </c:pt>
                <c:pt idx="3955">
                  <c:v>159.48351018128801</c:v>
                </c:pt>
                <c:pt idx="3956">
                  <c:v>179.32383076121022</c:v>
                </c:pt>
                <c:pt idx="3957">
                  <c:v>176.91230008298763</c:v>
                </c:pt>
                <c:pt idx="3958">
                  <c:v>150.76911523043822</c:v>
                </c:pt>
                <c:pt idx="3959">
                  <c:v>113.28077468715982</c:v>
                </c:pt>
                <c:pt idx="3960">
                  <c:v>80.615495500326602</c:v>
                </c:pt>
                <c:pt idx="3961">
                  <c:v>61.378057589960051</c:v>
                </c:pt>
                <c:pt idx="3962">
                  <c:v>56.280958656444128</c:v>
                </c:pt>
                <c:pt idx="3963">
                  <c:v>64.666508514809038</c:v>
                </c:pt>
                <c:pt idx="3964">
                  <c:v>86.808744742125526</c:v>
                </c:pt>
                <c:pt idx="3965">
                  <c:v>119.91248405227195</c:v>
                </c:pt>
                <c:pt idx="3966">
                  <c:v>152.96141584700422</c:v>
                </c:pt>
                <c:pt idx="3967">
                  <c:v>170.71905084118873</c:v>
                </c:pt>
                <c:pt idx="3968">
                  <c:v>165.8411819693294</c:v>
                </c:pt>
                <c:pt idx="3969">
                  <c:v>145.06913362736665</c:v>
                </c:pt>
                <c:pt idx="3970">
                  <c:v>121.88555460718132</c:v>
                </c:pt>
                <c:pt idx="3971">
                  <c:v>104.95003234420906</c:v>
                </c:pt>
                <c:pt idx="3972">
                  <c:v>94.591411930934768</c:v>
                </c:pt>
                <c:pt idx="3973">
                  <c:v>87.795280019580218</c:v>
                </c:pt>
                <c:pt idx="3974">
                  <c:v>83.520293817276524</c:v>
                </c:pt>
                <c:pt idx="3975">
                  <c:v>83.246256240205781</c:v>
                </c:pt>
                <c:pt idx="3976">
                  <c:v>89.658735543661294</c:v>
                </c:pt>
                <c:pt idx="3977">
                  <c:v>105.27887743669396</c:v>
                </c:pt>
                <c:pt idx="3978">
                  <c:v>130.49033452720283</c:v>
                </c:pt>
                <c:pt idx="3979">
                  <c:v>159.48351018128801</c:v>
                </c:pt>
                <c:pt idx="3980">
                  <c:v>179.32383076121022</c:v>
                </c:pt>
                <c:pt idx="3981">
                  <c:v>176.91230008298763</c:v>
                </c:pt>
                <c:pt idx="3982">
                  <c:v>150.76911523043822</c:v>
                </c:pt>
                <c:pt idx="3983">
                  <c:v>113.28077468715982</c:v>
                </c:pt>
                <c:pt idx="3984">
                  <c:v>80.615495500326602</c:v>
                </c:pt>
                <c:pt idx="3985">
                  <c:v>61.378057589960051</c:v>
                </c:pt>
                <c:pt idx="3986">
                  <c:v>56.280958656444128</c:v>
                </c:pt>
                <c:pt idx="3987">
                  <c:v>64.666508514809038</c:v>
                </c:pt>
                <c:pt idx="3988">
                  <c:v>86.808744742125526</c:v>
                </c:pt>
                <c:pt idx="3989">
                  <c:v>119.91248405227195</c:v>
                </c:pt>
                <c:pt idx="3990">
                  <c:v>152.96141584700422</c:v>
                </c:pt>
                <c:pt idx="3991">
                  <c:v>170.71905084118873</c:v>
                </c:pt>
                <c:pt idx="3992">
                  <c:v>165.8411819693294</c:v>
                </c:pt>
                <c:pt idx="3993">
                  <c:v>145.06913362736665</c:v>
                </c:pt>
                <c:pt idx="3994">
                  <c:v>121.88555460718132</c:v>
                </c:pt>
                <c:pt idx="3995">
                  <c:v>104.95003234420906</c:v>
                </c:pt>
                <c:pt idx="3996">
                  <c:v>94.591411930934768</c:v>
                </c:pt>
                <c:pt idx="3997">
                  <c:v>87.795280019580218</c:v>
                </c:pt>
                <c:pt idx="3998">
                  <c:v>83.520293817276524</c:v>
                </c:pt>
                <c:pt idx="3999">
                  <c:v>83.246256240205781</c:v>
                </c:pt>
                <c:pt idx="4000">
                  <c:v>89.658735543661294</c:v>
                </c:pt>
                <c:pt idx="4001">
                  <c:v>105.27887743669396</c:v>
                </c:pt>
                <c:pt idx="4002">
                  <c:v>130.49033452720283</c:v>
                </c:pt>
                <c:pt idx="4003">
                  <c:v>159.48351018128801</c:v>
                </c:pt>
                <c:pt idx="4004">
                  <c:v>179.32383076121022</c:v>
                </c:pt>
                <c:pt idx="4005">
                  <c:v>176.91230008298763</c:v>
                </c:pt>
                <c:pt idx="4006">
                  <c:v>150.76911523043822</c:v>
                </c:pt>
                <c:pt idx="4007">
                  <c:v>113.28077468715982</c:v>
                </c:pt>
                <c:pt idx="4008">
                  <c:v>80.615495500326602</c:v>
                </c:pt>
                <c:pt idx="4009">
                  <c:v>61.378057589960051</c:v>
                </c:pt>
                <c:pt idx="4010">
                  <c:v>56.280958656444128</c:v>
                </c:pt>
                <c:pt idx="4011">
                  <c:v>64.666508514809038</c:v>
                </c:pt>
                <c:pt idx="4012">
                  <c:v>86.808744742125526</c:v>
                </c:pt>
                <c:pt idx="4013">
                  <c:v>119.91248405227195</c:v>
                </c:pt>
                <c:pt idx="4014">
                  <c:v>152.96141584700422</c:v>
                </c:pt>
                <c:pt idx="4015">
                  <c:v>170.71905084118873</c:v>
                </c:pt>
                <c:pt idx="4016">
                  <c:v>165.8411819693294</c:v>
                </c:pt>
                <c:pt idx="4017">
                  <c:v>145.06913362736665</c:v>
                </c:pt>
                <c:pt idx="4018">
                  <c:v>121.88555460718132</c:v>
                </c:pt>
                <c:pt idx="4019">
                  <c:v>104.95003234420906</c:v>
                </c:pt>
                <c:pt idx="4020">
                  <c:v>94.591411930934768</c:v>
                </c:pt>
                <c:pt idx="4021">
                  <c:v>87.795280019580218</c:v>
                </c:pt>
                <c:pt idx="4022">
                  <c:v>83.520293817276524</c:v>
                </c:pt>
                <c:pt idx="4023">
                  <c:v>83.246256240205781</c:v>
                </c:pt>
                <c:pt idx="4024">
                  <c:v>89.658735543661294</c:v>
                </c:pt>
                <c:pt idx="4025">
                  <c:v>105.27887743669396</c:v>
                </c:pt>
                <c:pt idx="4026">
                  <c:v>130.49033452720283</c:v>
                </c:pt>
                <c:pt idx="4027">
                  <c:v>159.48351018128801</c:v>
                </c:pt>
                <c:pt idx="4028">
                  <c:v>179.32383076121022</c:v>
                </c:pt>
                <c:pt idx="4029">
                  <c:v>176.91230008298763</c:v>
                </c:pt>
                <c:pt idx="4030">
                  <c:v>150.76911523043822</c:v>
                </c:pt>
                <c:pt idx="4031">
                  <c:v>113.28077468715982</c:v>
                </c:pt>
                <c:pt idx="4032">
                  <c:v>80.615495500326602</c:v>
                </c:pt>
                <c:pt idx="4033">
                  <c:v>61.378057589960051</c:v>
                </c:pt>
                <c:pt idx="4034">
                  <c:v>56.280958656444128</c:v>
                </c:pt>
                <c:pt idx="4035">
                  <c:v>64.666508514809038</c:v>
                </c:pt>
                <c:pt idx="4036">
                  <c:v>86.808744742125526</c:v>
                </c:pt>
                <c:pt idx="4037">
                  <c:v>119.91248405227195</c:v>
                </c:pt>
                <c:pt idx="4038">
                  <c:v>152.96141584700422</c:v>
                </c:pt>
                <c:pt idx="4039">
                  <c:v>170.71905084118873</c:v>
                </c:pt>
                <c:pt idx="4040">
                  <c:v>165.8411819693294</c:v>
                </c:pt>
                <c:pt idx="4041">
                  <c:v>145.06913362736665</c:v>
                </c:pt>
                <c:pt idx="4042">
                  <c:v>121.88555460718132</c:v>
                </c:pt>
                <c:pt idx="4043">
                  <c:v>104.95003234420906</c:v>
                </c:pt>
                <c:pt idx="4044">
                  <c:v>94.591411930934768</c:v>
                </c:pt>
                <c:pt idx="4045">
                  <c:v>87.795280019580218</c:v>
                </c:pt>
                <c:pt idx="4046">
                  <c:v>83.520293817276524</c:v>
                </c:pt>
                <c:pt idx="4047">
                  <c:v>83.246256240205781</c:v>
                </c:pt>
                <c:pt idx="4048">
                  <c:v>89.658735543661294</c:v>
                </c:pt>
                <c:pt idx="4049">
                  <c:v>105.27887743669396</c:v>
                </c:pt>
                <c:pt idx="4050">
                  <c:v>130.49033452720283</c:v>
                </c:pt>
                <c:pt idx="4051">
                  <c:v>159.48351018128801</c:v>
                </c:pt>
                <c:pt idx="4052">
                  <c:v>179.32383076121022</c:v>
                </c:pt>
                <c:pt idx="4053">
                  <c:v>176.91230008298763</c:v>
                </c:pt>
                <c:pt idx="4054">
                  <c:v>150.76911523043822</c:v>
                </c:pt>
                <c:pt idx="4055">
                  <c:v>113.28077468715982</c:v>
                </c:pt>
                <c:pt idx="4056">
                  <c:v>80.615495500326602</c:v>
                </c:pt>
                <c:pt idx="4057">
                  <c:v>61.378057589960051</c:v>
                </c:pt>
                <c:pt idx="4058">
                  <c:v>56.280958656444128</c:v>
                </c:pt>
                <c:pt idx="4059">
                  <c:v>64.666508514809038</c:v>
                </c:pt>
                <c:pt idx="4060">
                  <c:v>86.808744742125526</c:v>
                </c:pt>
                <c:pt idx="4061">
                  <c:v>119.91248405227195</c:v>
                </c:pt>
                <c:pt idx="4062">
                  <c:v>152.96141584700422</c:v>
                </c:pt>
                <c:pt idx="4063">
                  <c:v>170.71905084118873</c:v>
                </c:pt>
                <c:pt idx="4064">
                  <c:v>165.8411819693294</c:v>
                </c:pt>
                <c:pt idx="4065">
                  <c:v>145.06913362736665</c:v>
                </c:pt>
                <c:pt idx="4066">
                  <c:v>121.88555460718132</c:v>
                </c:pt>
                <c:pt idx="4067">
                  <c:v>104.95003234420906</c:v>
                </c:pt>
                <c:pt idx="4068">
                  <c:v>94.591411930934768</c:v>
                </c:pt>
                <c:pt idx="4069">
                  <c:v>87.795280019580218</c:v>
                </c:pt>
                <c:pt idx="4070">
                  <c:v>83.520293817276524</c:v>
                </c:pt>
                <c:pt idx="4071">
                  <c:v>83.246256240205781</c:v>
                </c:pt>
                <c:pt idx="4072">
                  <c:v>89.658735543661294</c:v>
                </c:pt>
                <c:pt idx="4073">
                  <c:v>105.27887743669396</c:v>
                </c:pt>
                <c:pt idx="4074">
                  <c:v>130.49033452720283</c:v>
                </c:pt>
                <c:pt idx="4075">
                  <c:v>159.48351018128801</c:v>
                </c:pt>
                <c:pt idx="4076">
                  <c:v>179.32383076121022</c:v>
                </c:pt>
                <c:pt idx="4077">
                  <c:v>176.91230008298763</c:v>
                </c:pt>
                <c:pt idx="4078">
                  <c:v>150.76911523043822</c:v>
                </c:pt>
                <c:pt idx="4079">
                  <c:v>113.28077468715982</c:v>
                </c:pt>
                <c:pt idx="4080">
                  <c:v>80.615495500326602</c:v>
                </c:pt>
                <c:pt idx="4081">
                  <c:v>61.378057589960051</c:v>
                </c:pt>
                <c:pt idx="4082">
                  <c:v>56.280958656444128</c:v>
                </c:pt>
                <c:pt idx="4083">
                  <c:v>64.666508514809038</c:v>
                </c:pt>
                <c:pt idx="4084">
                  <c:v>86.808744742125526</c:v>
                </c:pt>
                <c:pt idx="4085">
                  <c:v>119.91248405227195</c:v>
                </c:pt>
                <c:pt idx="4086">
                  <c:v>152.96141584700422</c:v>
                </c:pt>
                <c:pt idx="4087">
                  <c:v>170.71905084118873</c:v>
                </c:pt>
                <c:pt idx="4088">
                  <c:v>165.8411819693294</c:v>
                </c:pt>
                <c:pt idx="4089">
                  <c:v>145.06913362736665</c:v>
                </c:pt>
                <c:pt idx="4090">
                  <c:v>121.88555460718132</c:v>
                </c:pt>
                <c:pt idx="4091">
                  <c:v>104.95003234420906</c:v>
                </c:pt>
                <c:pt idx="4092">
                  <c:v>94.591411930934768</c:v>
                </c:pt>
                <c:pt idx="4093">
                  <c:v>87.795280019580218</c:v>
                </c:pt>
                <c:pt idx="4094">
                  <c:v>83.520293817276524</c:v>
                </c:pt>
                <c:pt idx="4095">
                  <c:v>83.246256240205781</c:v>
                </c:pt>
                <c:pt idx="4096">
                  <c:v>89.658735543661294</c:v>
                </c:pt>
                <c:pt idx="4097">
                  <c:v>105.27887743669396</c:v>
                </c:pt>
                <c:pt idx="4098">
                  <c:v>130.49033452720283</c:v>
                </c:pt>
                <c:pt idx="4099">
                  <c:v>159.48351018128801</c:v>
                </c:pt>
                <c:pt idx="4100">
                  <c:v>179.32383076121022</c:v>
                </c:pt>
                <c:pt idx="4101">
                  <c:v>176.91230008298763</c:v>
                </c:pt>
                <c:pt idx="4102">
                  <c:v>150.76911523043822</c:v>
                </c:pt>
                <c:pt idx="4103">
                  <c:v>113.28077468715982</c:v>
                </c:pt>
                <c:pt idx="4104">
                  <c:v>80.615495500326602</c:v>
                </c:pt>
                <c:pt idx="4105">
                  <c:v>61.378057589960051</c:v>
                </c:pt>
                <c:pt idx="4106">
                  <c:v>56.280958656444128</c:v>
                </c:pt>
                <c:pt idx="4107">
                  <c:v>64.666508514809038</c:v>
                </c:pt>
                <c:pt idx="4108">
                  <c:v>86.808744742125526</c:v>
                </c:pt>
                <c:pt idx="4109">
                  <c:v>119.91248405227195</c:v>
                </c:pt>
                <c:pt idx="4110">
                  <c:v>152.96141584700422</c:v>
                </c:pt>
                <c:pt idx="4111">
                  <c:v>170.71905084118873</c:v>
                </c:pt>
                <c:pt idx="4112">
                  <c:v>165.8411819693294</c:v>
                </c:pt>
                <c:pt idx="4113">
                  <c:v>145.06913362736665</c:v>
                </c:pt>
                <c:pt idx="4114">
                  <c:v>121.88555460718132</c:v>
                </c:pt>
                <c:pt idx="4115">
                  <c:v>104.95003234420906</c:v>
                </c:pt>
                <c:pt idx="4116">
                  <c:v>94.591411930934768</c:v>
                </c:pt>
                <c:pt idx="4117">
                  <c:v>87.795280019580218</c:v>
                </c:pt>
                <c:pt idx="4118">
                  <c:v>83.520293817276524</c:v>
                </c:pt>
                <c:pt idx="4119">
                  <c:v>83.246256240205781</c:v>
                </c:pt>
                <c:pt idx="4120">
                  <c:v>89.658735543661294</c:v>
                </c:pt>
                <c:pt idx="4121">
                  <c:v>105.27887743669396</c:v>
                </c:pt>
                <c:pt idx="4122">
                  <c:v>130.49033452720283</c:v>
                </c:pt>
                <c:pt idx="4123">
                  <c:v>159.48351018128801</c:v>
                </c:pt>
                <c:pt idx="4124">
                  <c:v>179.32383076121022</c:v>
                </c:pt>
                <c:pt idx="4125">
                  <c:v>176.91230008298763</c:v>
                </c:pt>
                <c:pt idx="4126">
                  <c:v>150.76911523043822</c:v>
                </c:pt>
                <c:pt idx="4127">
                  <c:v>113.28077468715982</c:v>
                </c:pt>
                <c:pt idx="4128">
                  <c:v>80.615495500326602</c:v>
                </c:pt>
                <c:pt idx="4129">
                  <c:v>61.378057589960051</c:v>
                </c:pt>
                <c:pt idx="4130">
                  <c:v>56.280958656444128</c:v>
                </c:pt>
                <c:pt idx="4131">
                  <c:v>64.666508514809038</c:v>
                </c:pt>
                <c:pt idx="4132">
                  <c:v>86.808744742125526</c:v>
                </c:pt>
                <c:pt idx="4133">
                  <c:v>119.91248405227195</c:v>
                </c:pt>
                <c:pt idx="4134">
                  <c:v>152.96141584700422</c:v>
                </c:pt>
                <c:pt idx="4135">
                  <c:v>170.71905084118873</c:v>
                </c:pt>
                <c:pt idx="4136">
                  <c:v>165.8411819693294</c:v>
                </c:pt>
                <c:pt idx="4137">
                  <c:v>145.06913362736665</c:v>
                </c:pt>
                <c:pt idx="4138">
                  <c:v>121.88555460718132</c:v>
                </c:pt>
                <c:pt idx="4139">
                  <c:v>104.95003234420906</c:v>
                </c:pt>
                <c:pt idx="4140">
                  <c:v>94.591411930934768</c:v>
                </c:pt>
                <c:pt idx="4141">
                  <c:v>87.795280019580218</c:v>
                </c:pt>
                <c:pt idx="4142">
                  <c:v>83.520293817276524</c:v>
                </c:pt>
                <c:pt idx="4143">
                  <c:v>83.246256240205781</c:v>
                </c:pt>
                <c:pt idx="4144">
                  <c:v>89.658735543661294</c:v>
                </c:pt>
                <c:pt idx="4145">
                  <c:v>105.27887743669396</c:v>
                </c:pt>
                <c:pt idx="4146">
                  <c:v>130.49033452720283</c:v>
                </c:pt>
                <c:pt idx="4147">
                  <c:v>159.48351018128801</c:v>
                </c:pt>
                <c:pt idx="4148">
                  <c:v>179.32383076121022</c:v>
                </c:pt>
                <c:pt idx="4149">
                  <c:v>176.91230008298763</c:v>
                </c:pt>
                <c:pt idx="4150">
                  <c:v>150.76911523043822</c:v>
                </c:pt>
                <c:pt idx="4151">
                  <c:v>113.28077468715982</c:v>
                </c:pt>
                <c:pt idx="4152">
                  <c:v>80.615495500326602</c:v>
                </c:pt>
                <c:pt idx="4153">
                  <c:v>61.378057589960051</c:v>
                </c:pt>
                <c:pt idx="4154">
                  <c:v>56.280958656444128</c:v>
                </c:pt>
                <c:pt idx="4155">
                  <c:v>64.666508514809038</c:v>
                </c:pt>
                <c:pt idx="4156">
                  <c:v>86.808744742125526</c:v>
                </c:pt>
                <c:pt idx="4157">
                  <c:v>119.91248405227195</c:v>
                </c:pt>
                <c:pt idx="4158">
                  <c:v>152.96141584700422</c:v>
                </c:pt>
                <c:pt idx="4159">
                  <c:v>170.71905084118873</c:v>
                </c:pt>
                <c:pt idx="4160">
                  <c:v>165.8411819693294</c:v>
                </c:pt>
                <c:pt idx="4161">
                  <c:v>145.06913362736665</c:v>
                </c:pt>
                <c:pt idx="4162">
                  <c:v>121.88555460718132</c:v>
                </c:pt>
                <c:pt idx="4163">
                  <c:v>104.95003234420906</c:v>
                </c:pt>
                <c:pt idx="4164">
                  <c:v>94.591411930934768</c:v>
                </c:pt>
                <c:pt idx="4165">
                  <c:v>87.795280019580218</c:v>
                </c:pt>
                <c:pt idx="4166">
                  <c:v>83.520293817276524</c:v>
                </c:pt>
                <c:pt idx="4167">
                  <c:v>83.246256240205781</c:v>
                </c:pt>
                <c:pt idx="4168">
                  <c:v>89.658735543661294</c:v>
                </c:pt>
                <c:pt idx="4169">
                  <c:v>105.27887743669396</c:v>
                </c:pt>
                <c:pt idx="4170">
                  <c:v>130.49033452720283</c:v>
                </c:pt>
                <c:pt idx="4171">
                  <c:v>159.48351018128801</c:v>
                </c:pt>
                <c:pt idx="4172">
                  <c:v>179.32383076121022</c:v>
                </c:pt>
                <c:pt idx="4173">
                  <c:v>176.91230008298763</c:v>
                </c:pt>
                <c:pt idx="4174">
                  <c:v>150.76911523043822</c:v>
                </c:pt>
                <c:pt idx="4175">
                  <c:v>113.28077468715982</c:v>
                </c:pt>
                <c:pt idx="4176">
                  <c:v>80.615495500326602</c:v>
                </c:pt>
                <c:pt idx="4177">
                  <c:v>61.378057589960051</c:v>
                </c:pt>
                <c:pt idx="4178">
                  <c:v>56.280958656444128</c:v>
                </c:pt>
                <c:pt idx="4179">
                  <c:v>64.666508514809038</c:v>
                </c:pt>
                <c:pt idx="4180">
                  <c:v>86.808744742125526</c:v>
                </c:pt>
                <c:pt idx="4181">
                  <c:v>119.91248405227195</c:v>
                </c:pt>
                <c:pt idx="4182">
                  <c:v>152.96141584700422</c:v>
                </c:pt>
                <c:pt idx="4183">
                  <c:v>170.71905084118873</c:v>
                </c:pt>
                <c:pt idx="4184">
                  <c:v>165.8411819693294</c:v>
                </c:pt>
                <c:pt idx="4185">
                  <c:v>145.06913362736665</c:v>
                </c:pt>
                <c:pt idx="4186">
                  <c:v>121.88555460718132</c:v>
                </c:pt>
                <c:pt idx="4187">
                  <c:v>104.95003234420906</c:v>
                </c:pt>
                <c:pt idx="4188">
                  <c:v>94.591411930934768</c:v>
                </c:pt>
                <c:pt idx="4189">
                  <c:v>87.795280019580218</c:v>
                </c:pt>
                <c:pt idx="4190">
                  <c:v>83.520293817276524</c:v>
                </c:pt>
                <c:pt idx="4191">
                  <c:v>83.246256240205781</c:v>
                </c:pt>
                <c:pt idx="4192">
                  <c:v>89.658735543661294</c:v>
                </c:pt>
                <c:pt idx="4193">
                  <c:v>105.27887743669396</c:v>
                </c:pt>
                <c:pt idx="4194">
                  <c:v>130.49033452720283</c:v>
                </c:pt>
                <c:pt idx="4195">
                  <c:v>159.48351018128801</c:v>
                </c:pt>
                <c:pt idx="4196">
                  <c:v>179.32383076121022</c:v>
                </c:pt>
                <c:pt idx="4197">
                  <c:v>176.91230008298763</c:v>
                </c:pt>
                <c:pt idx="4198">
                  <c:v>150.76911523043822</c:v>
                </c:pt>
                <c:pt idx="4199">
                  <c:v>113.28077468715982</c:v>
                </c:pt>
                <c:pt idx="4200">
                  <c:v>80.615495500326602</c:v>
                </c:pt>
                <c:pt idx="4201">
                  <c:v>61.378057589960051</c:v>
                </c:pt>
                <c:pt idx="4202">
                  <c:v>56.280958656444128</c:v>
                </c:pt>
                <c:pt idx="4203">
                  <c:v>64.666508514809038</c:v>
                </c:pt>
                <c:pt idx="4204">
                  <c:v>86.808744742125526</c:v>
                </c:pt>
                <c:pt idx="4205">
                  <c:v>119.91248405227195</c:v>
                </c:pt>
                <c:pt idx="4206">
                  <c:v>152.96141584700422</c:v>
                </c:pt>
                <c:pt idx="4207">
                  <c:v>170.71905084118873</c:v>
                </c:pt>
                <c:pt idx="4208">
                  <c:v>165.8411819693294</c:v>
                </c:pt>
                <c:pt idx="4209">
                  <c:v>145.06913362736665</c:v>
                </c:pt>
                <c:pt idx="4210">
                  <c:v>121.88555460718132</c:v>
                </c:pt>
                <c:pt idx="4211">
                  <c:v>104.95003234420906</c:v>
                </c:pt>
                <c:pt idx="4212">
                  <c:v>94.591411930934768</c:v>
                </c:pt>
                <c:pt idx="4213">
                  <c:v>87.795280019580218</c:v>
                </c:pt>
                <c:pt idx="4214">
                  <c:v>83.520293817276524</c:v>
                </c:pt>
                <c:pt idx="4215">
                  <c:v>83.246256240205781</c:v>
                </c:pt>
                <c:pt idx="4216">
                  <c:v>89.658735543661294</c:v>
                </c:pt>
                <c:pt idx="4217">
                  <c:v>105.27887743669396</c:v>
                </c:pt>
                <c:pt idx="4218">
                  <c:v>130.49033452720283</c:v>
                </c:pt>
                <c:pt idx="4219">
                  <c:v>159.48351018128801</c:v>
                </c:pt>
                <c:pt idx="4220">
                  <c:v>179.32383076121022</c:v>
                </c:pt>
                <c:pt idx="4221">
                  <c:v>176.91230008298763</c:v>
                </c:pt>
                <c:pt idx="4222">
                  <c:v>150.76911523043822</c:v>
                </c:pt>
                <c:pt idx="4223">
                  <c:v>113.28077468715982</c:v>
                </c:pt>
                <c:pt idx="4224">
                  <c:v>80.615495500326602</c:v>
                </c:pt>
                <c:pt idx="4225">
                  <c:v>61.378057589960051</c:v>
                </c:pt>
                <c:pt idx="4226">
                  <c:v>56.280958656444128</c:v>
                </c:pt>
                <c:pt idx="4227">
                  <c:v>64.666508514809038</c:v>
                </c:pt>
                <c:pt idx="4228">
                  <c:v>86.808744742125526</c:v>
                </c:pt>
                <c:pt idx="4229">
                  <c:v>119.91248405227195</c:v>
                </c:pt>
                <c:pt idx="4230">
                  <c:v>152.96141584700422</c:v>
                </c:pt>
                <c:pt idx="4231">
                  <c:v>170.71905084118873</c:v>
                </c:pt>
                <c:pt idx="4232">
                  <c:v>165.8411819693294</c:v>
                </c:pt>
                <c:pt idx="4233">
                  <c:v>145.06913362736665</c:v>
                </c:pt>
                <c:pt idx="4234">
                  <c:v>121.88555460718132</c:v>
                </c:pt>
                <c:pt idx="4235">
                  <c:v>104.95003234420906</c:v>
                </c:pt>
                <c:pt idx="4236">
                  <c:v>94.591411930934768</c:v>
                </c:pt>
                <c:pt idx="4237">
                  <c:v>87.795280019580218</c:v>
                </c:pt>
                <c:pt idx="4238">
                  <c:v>83.520293817276524</c:v>
                </c:pt>
                <c:pt idx="4239">
                  <c:v>83.246256240205781</c:v>
                </c:pt>
                <c:pt idx="4240">
                  <c:v>89.658735543661294</c:v>
                </c:pt>
                <c:pt idx="4241">
                  <c:v>105.27887743669396</c:v>
                </c:pt>
                <c:pt idx="4242">
                  <c:v>130.49033452720283</c:v>
                </c:pt>
                <c:pt idx="4243">
                  <c:v>159.48351018128801</c:v>
                </c:pt>
                <c:pt idx="4244">
                  <c:v>179.32383076121022</c:v>
                </c:pt>
                <c:pt idx="4245">
                  <c:v>176.91230008298763</c:v>
                </c:pt>
                <c:pt idx="4246">
                  <c:v>150.76911523043822</c:v>
                </c:pt>
                <c:pt idx="4247">
                  <c:v>113.28077468715982</c:v>
                </c:pt>
                <c:pt idx="4248">
                  <c:v>80.615495500326602</c:v>
                </c:pt>
                <c:pt idx="4249">
                  <c:v>61.378057589960051</c:v>
                </c:pt>
                <c:pt idx="4250">
                  <c:v>56.280958656444128</c:v>
                </c:pt>
                <c:pt idx="4251">
                  <c:v>64.666508514809038</c:v>
                </c:pt>
                <c:pt idx="4252">
                  <c:v>86.808744742125526</c:v>
                </c:pt>
                <c:pt idx="4253">
                  <c:v>119.91248405227195</c:v>
                </c:pt>
                <c:pt idx="4254">
                  <c:v>152.96141584700422</c:v>
                </c:pt>
                <c:pt idx="4255">
                  <c:v>170.71905084118873</c:v>
                </c:pt>
                <c:pt idx="4256">
                  <c:v>165.8411819693294</c:v>
                </c:pt>
                <c:pt idx="4257">
                  <c:v>145.06913362736665</c:v>
                </c:pt>
                <c:pt idx="4258">
                  <c:v>121.88555460718132</c:v>
                </c:pt>
                <c:pt idx="4259">
                  <c:v>104.95003234420906</c:v>
                </c:pt>
                <c:pt idx="4260">
                  <c:v>94.591411930934768</c:v>
                </c:pt>
                <c:pt idx="4261">
                  <c:v>87.795280019580218</c:v>
                </c:pt>
                <c:pt idx="4262">
                  <c:v>83.520293817276524</c:v>
                </c:pt>
                <c:pt idx="4263">
                  <c:v>83.246256240205781</c:v>
                </c:pt>
                <c:pt idx="4264">
                  <c:v>89.658735543661294</c:v>
                </c:pt>
                <c:pt idx="4265">
                  <c:v>105.27887743669396</c:v>
                </c:pt>
                <c:pt idx="4266">
                  <c:v>130.49033452720283</c:v>
                </c:pt>
                <c:pt idx="4267">
                  <c:v>159.48351018128801</c:v>
                </c:pt>
                <c:pt idx="4268">
                  <c:v>179.32383076121022</c:v>
                </c:pt>
                <c:pt idx="4269">
                  <c:v>176.91230008298763</c:v>
                </c:pt>
                <c:pt idx="4270">
                  <c:v>150.76911523043822</c:v>
                </c:pt>
                <c:pt idx="4271">
                  <c:v>113.28077468715982</c:v>
                </c:pt>
                <c:pt idx="4272">
                  <c:v>80.615495500326602</c:v>
                </c:pt>
                <c:pt idx="4273">
                  <c:v>61.378057589960051</c:v>
                </c:pt>
                <c:pt idx="4274">
                  <c:v>56.280958656444128</c:v>
                </c:pt>
                <c:pt idx="4275">
                  <c:v>64.666508514809038</c:v>
                </c:pt>
                <c:pt idx="4276">
                  <c:v>86.808744742125526</c:v>
                </c:pt>
                <c:pt idx="4277">
                  <c:v>119.91248405227195</c:v>
                </c:pt>
                <c:pt idx="4278">
                  <c:v>152.96141584700422</c:v>
                </c:pt>
                <c:pt idx="4279">
                  <c:v>170.71905084118873</c:v>
                </c:pt>
                <c:pt idx="4280">
                  <c:v>165.8411819693294</c:v>
                </c:pt>
                <c:pt idx="4281">
                  <c:v>145.06913362736665</c:v>
                </c:pt>
                <c:pt idx="4282">
                  <c:v>121.88555460718132</c:v>
                </c:pt>
                <c:pt idx="4283">
                  <c:v>104.95003234420906</c:v>
                </c:pt>
                <c:pt idx="4284">
                  <c:v>94.591411930934768</c:v>
                </c:pt>
                <c:pt idx="4285">
                  <c:v>87.795280019580218</c:v>
                </c:pt>
                <c:pt idx="4286">
                  <c:v>83.520293817276524</c:v>
                </c:pt>
                <c:pt idx="4287">
                  <c:v>83.246256240205781</c:v>
                </c:pt>
                <c:pt idx="4288">
                  <c:v>89.658735543661294</c:v>
                </c:pt>
                <c:pt idx="4289">
                  <c:v>105.27887743669396</c:v>
                </c:pt>
                <c:pt idx="4290">
                  <c:v>130.49033452720283</c:v>
                </c:pt>
                <c:pt idx="4291">
                  <c:v>159.48351018128801</c:v>
                </c:pt>
                <c:pt idx="4292">
                  <c:v>179.32383076121022</c:v>
                </c:pt>
                <c:pt idx="4293">
                  <c:v>176.91230008298763</c:v>
                </c:pt>
                <c:pt idx="4294">
                  <c:v>150.76911523043822</c:v>
                </c:pt>
                <c:pt idx="4295">
                  <c:v>113.28077468715982</c:v>
                </c:pt>
                <c:pt idx="4296">
                  <c:v>80.615495500326602</c:v>
                </c:pt>
                <c:pt idx="4297">
                  <c:v>61.378057589960051</c:v>
                </c:pt>
                <c:pt idx="4298">
                  <c:v>216.42528377094652</c:v>
                </c:pt>
                <c:pt idx="4299">
                  <c:v>64.666508514809038</c:v>
                </c:pt>
                <c:pt idx="4300">
                  <c:v>86.808744742125526</c:v>
                </c:pt>
                <c:pt idx="4301">
                  <c:v>119.91248405227195</c:v>
                </c:pt>
                <c:pt idx="4302">
                  <c:v>152.96141584700422</c:v>
                </c:pt>
                <c:pt idx="4303">
                  <c:v>170.71905084118873</c:v>
                </c:pt>
                <c:pt idx="4304">
                  <c:v>165.8411819693294</c:v>
                </c:pt>
                <c:pt idx="4305">
                  <c:v>145.06913362736665</c:v>
                </c:pt>
                <c:pt idx="4306">
                  <c:v>121.88555460718132</c:v>
                </c:pt>
                <c:pt idx="4307">
                  <c:v>104.95003234420906</c:v>
                </c:pt>
                <c:pt idx="4308">
                  <c:v>94.591411930934768</c:v>
                </c:pt>
                <c:pt idx="4309">
                  <c:v>87.795280019580218</c:v>
                </c:pt>
                <c:pt idx="4310">
                  <c:v>83.520293817276524</c:v>
                </c:pt>
                <c:pt idx="4311">
                  <c:v>83.246256240205781</c:v>
                </c:pt>
                <c:pt idx="4312">
                  <c:v>89.658735543661294</c:v>
                </c:pt>
                <c:pt idx="4313">
                  <c:v>105.27887743669396</c:v>
                </c:pt>
                <c:pt idx="4314">
                  <c:v>130.49033452720283</c:v>
                </c:pt>
                <c:pt idx="4315">
                  <c:v>159.48351018128801</c:v>
                </c:pt>
                <c:pt idx="4316">
                  <c:v>179.32383076121022</c:v>
                </c:pt>
                <c:pt idx="4317">
                  <c:v>176.91230008298763</c:v>
                </c:pt>
                <c:pt idx="4318">
                  <c:v>150.76911523043822</c:v>
                </c:pt>
                <c:pt idx="4319">
                  <c:v>113.28077468715982</c:v>
                </c:pt>
                <c:pt idx="4320">
                  <c:v>80.615495500326602</c:v>
                </c:pt>
                <c:pt idx="4321">
                  <c:v>61.378057589960051</c:v>
                </c:pt>
                <c:pt idx="4322">
                  <c:v>56.280958656444128</c:v>
                </c:pt>
                <c:pt idx="4323">
                  <c:v>64.666508514809038</c:v>
                </c:pt>
                <c:pt idx="4324">
                  <c:v>86.808744742125526</c:v>
                </c:pt>
                <c:pt idx="4325">
                  <c:v>119.91248405227195</c:v>
                </c:pt>
                <c:pt idx="4326">
                  <c:v>152.96141584700422</c:v>
                </c:pt>
                <c:pt idx="4327">
                  <c:v>170.71905084118873</c:v>
                </c:pt>
                <c:pt idx="4328">
                  <c:v>165.8411819693294</c:v>
                </c:pt>
                <c:pt idx="4329">
                  <c:v>145.06913362736665</c:v>
                </c:pt>
                <c:pt idx="4330">
                  <c:v>121.88555460718132</c:v>
                </c:pt>
                <c:pt idx="4331">
                  <c:v>104.95003234420906</c:v>
                </c:pt>
                <c:pt idx="4332">
                  <c:v>94.591411930934768</c:v>
                </c:pt>
                <c:pt idx="4333">
                  <c:v>87.795280019580218</c:v>
                </c:pt>
                <c:pt idx="4334">
                  <c:v>83.520293817276524</c:v>
                </c:pt>
                <c:pt idx="4335">
                  <c:v>83.246256240205781</c:v>
                </c:pt>
                <c:pt idx="4336">
                  <c:v>89.658735543661294</c:v>
                </c:pt>
                <c:pt idx="4337">
                  <c:v>105.27887743669396</c:v>
                </c:pt>
                <c:pt idx="4338">
                  <c:v>130.49033452720283</c:v>
                </c:pt>
                <c:pt idx="4339">
                  <c:v>159.48351018128801</c:v>
                </c:pt>
                <c:pt idx="4340">
                  <c:v>179.32383076121022</c:v>
                </c:pt>
                <c:pt idx="4341">
                  <c:v>176.91230008298763</c:v>
                </c:pt>
                <c:pt idx="4342">
                  <c:v>150.76911523043822</c:v>
                </c:pt>
                <c:pt idx="4343">
                  <c:v>113.28077468715982</c:v>
                </c:pt>
                <c:pt idx="4344">
                  <c:v>74.422246258527679</c:v>
                </c:pt>
                <c:pt idx="4345">
                  <c:v>58.582874303838416</c:v>
                </c:pt>
                <c:pt idx="4346">
                  <c:v>54.417503132363038</c:v>
                </c:pt>
                <c:pt idx="4347">
                  <c:v>61.323250074545903</c:v>
                </c:pt>
                <c:pt idx="4348">
                  <c:v>79.574152707457756</c:v>
                </c:pt>
                <c:pt idx="4349">
                  <c:v>106.81348786829015</c:v>
                </c:pt>
                <c:pt idx="4350">
                  <c:v>133.99801551370842</c:v>
                </c:pt>
                <c:pt idx="4351">
                  <c:v>148.6316221292864</c:v>
                </c:pt>
                <c:pt idx="4352">
                  <c:v>144.63067350405345</c:v>
                </c:pt>
                <c:pt idx="4353">
                  <c:v>127.53072869483876</c:v>
                </c:pt>
                <c:pt idx="4354">
                  <c:v>108.45771333071465</c:v>
                </c:pt>
                <c:pt idx="4355">
                  <c:v>94.481796900106474</c:v>
                </c:pt>
                <c:pt idx="4356">
                  <c:v>85.931824495499114</c:v>
                </c:pt>
                <c:pt idx="4357">
                  <c:v>80.341457923255859</c:v>
                </c:pt>
                <c:pt idx="4358">
                  <c:v>76.833776936750269</c:v>
                </c:pt>
                <c:pt idx="4359">
                  <c:v>76.614546875093666</c:v>
                </c:pt>
                <c:pt idx="4360">
                  <c:v>81.876068354852038</c:v>
                </c:pt>
                <c:pt idx="4361">
                  <c:v>94.755834477177217</c:v>
                </c:pt>
                <c:pt idx="4362">
                  <c:v>115.52788281913996</c:v>
                </c:pt>
                <c:pt idx="4363">
                  <c:v>139.36915202429509</c:v>
                </c:pt>
                <c:pt idx="4364">
                  <c:v>155.70179161771171</c:v>
                </c:pt>
                <c:pt idx="4365">
                  <c:v>153.72872106280232</c:v>
                </c:pt>
                <c:pt idx="4366">
                  <c:v>132.18936750504147</c:v>
                </c:pt>
                <c:pt idx="4367">
                  <c:v>101.33273632687519</c:v>
                </c:pt>
                <c:pt idx="4368">
                  <c:v>74.422246258527679</c:v>
                </c:pt>
                <c:pt idx="4369">
                  <c:v>58.582874303838416</c:v>
                </c:pt>
                <c:pt idx="4370">
                  <c:v>54.417503132363038</c:v>
                </c:pt>
                <c:pt idx="4371">
                  <c:v>61.323250074545903</c:v>
                </c:pt>
                <c:pt idx="4372">
                  <c:v>79.574152707457756</c:v>
                </c:pt>
                <c:pt idx="4373">
                  <c:v>106.81348786829015</c:v>
                </c:pt>
                <c:pt idx="4374">
                  <c:v>133.99801551370842</c:v>
                </c:pt>
                <c:pt idx="4375">
                  <c:v>148.6316221292864</c:v>
                </c:pt>
                <c:pt idx="4376">
                  <c:v>144.63067350405345</c:v>
                </c:pt>
                <c:pt idx="4377">
                  <c:v>127.53072869483876</c:v>
                </c:pt>
                <c:pt idx="4378">
                  <c:v>108.45771333071465</c:v>
                </c:pt>
                <c:pt idx="4379">
                  <c:v>94.481796900106474</c:v>
                </c:pt>
                <c:pt idx="4380">
                  <c:v>85.931824495499114</c:v>
                </c:pt>
                <c:pt idx="4381">
                  <c:v>80.341457923255859</c:v>
                </c:pt>
                <c:pt idx="4382">
                  <c:v>76.833776936750269</c:v>
                </c:pt>
                <c:pt idx="4383">
                  <c:v>76.614546875093666</c:v>
                </c:pt>
                <c:pt idx="4384">
                  <c:v>81.876068354852038</c:v>
                </c:pt>
                <c:pt idx="4385">
                  <c:v>94.755834477177217</c:v>
                </c:pt>
                <c:pt idx="4386">
                  <c:v>115.52788281913996</c:v>
                </c:pt>
                <c:pt idx="4387">
                  <c:v>139.36915202429509</c:v>
                </c:pt>
                <c:pt idx="4388">
                  <c:v>155.70179161771171</c:v>
                </c:pt>
                <c:pt idx="4389">
                  <c:v>153.72872106280232</c:v>
                </c:pt>
                <c:pt idx="4390">
                  <c:v>132.18936750504147</c:v>
                </c:pt>
                <c:pt idx="4391">
                  <c:v>101.33273632687519</c:v>
                </c:pt>
                <c:pt idx="4392">
                  <c:v>74.422246258527679</c:v>
                </c:pt>
                <c:pt idx="4393">
                  <c:v>58.582874303838416</c:v>
                </c:pt>
                <c:pt idx="4394">
                  <c:v>54.417503132363038</c:v>
                </c:pt>
                <c:pt idx="4395">
                  <c:v>61.323250074545903</c:v>
                </c:pt>
                <c:pt idx="4396">
                  <c:v>79.574152707457756</c:v>
                </c:pt>
                <c:pt idx="4397">
                  <c:v>106.81348786829015</c:v>
                </c:pt>
                <c:pt idx="4398">
                  <c:v>133.99801551370842</c:v>
                </c:pt>
                <c:pt idx="4399">
                  <c:v>148.6316221292864</c:v>
                </c:pt>
                <c:pt idx="4400">
                  <c:v>144.63067350405345</c:v>
                </c:pt>
                <c:pt idx="4401">
                  <c:v>127.53072869483876</c:v>
                </c:pt>
                <c:pt idx="4402">
                  <c:v>108.45771333071465</c:v>
                </c:pt>
                <c:pt idx="4403">
                  <c:v>94.481796900106474</c:v>
                </c:pt>
                <c:pt idx="4404">
                  <c:v>85.931824495499114</c:v>
                </c:pt>
                <c:pt idx="4405">
                  <c:v>80.341457923255859</c:v>
                </c:pt>
                <c:pt idx="4406">
                  <c:v>76.833776936750269</c:v>
                </c:pt>
                <c:pt idx="4407">
                  <c:v>76.614546875093666</c:v>
                </c:pt>
                <c:pt idx="4408">
                  <c:v>81.876068354852038</c:v>
                </c:pt>
                <c:pt idx="4409">
                  <c:v>94.755834477177217</c:v>
                </c:pt>
                <c:pt idx="4410">
                  <c:v>115.52788281913996</c:v>
                </c:pt>
                <c:pt idx="4411">
                  <c:v>139.36915202429509</c:v>
                </c:pt>
                <c:pt idx="4412">
                  <c:v>155.70179161771171</c:v>
                </c:pt>
                <c:pt idx="4413">
                  <c:v>153.72872106280232</c:v>
                </c:pt>
                <c:pt idx="4414">
                  <c:v>132.18936750504147</c:v>
                </c:pt>
                <c:pt idx="4415">
                  <c:v>271.97832866200065</c:v>
                </c:pt>
                <c:pt idx="4416">
                  <c:v>260.81973942458785</c:v>
                </c:pt>
                <c:pt idx="4417">
                  <c:v>247.60568427505433</c:v>
                </c:pt>
                <c:pt idx="4418">
                  <c:v>272.3187979602925</c:v>
                </c:pt>
                <c:pt idx="4419">
                  <c:v>260.84732726638492</c:v>
                </c:pt>
                <c:pt idx="4420">
                  <c:v>79.574152707457756</c:v>
                </c:pt>
                <c:pt idx="4421">
                  <c:v>106.81348786829015</c:v>
                </c:pt>
                <c:pt idx="4422">
                  <c:v>133.99801551370842</c:v>
                </c:pt>
                <c:pt idx="4423">
                  <c:v>148.6316221292864</c:v>
                </c:pt>
                <c:pt idx="4424">
                  <c:v>144.63067350405345</c:v>
                </c:pt>
                <c:pt idx="4425">
                  <c:v>127.53072869483876</c:v>
                </c:pt>
                <c:pt idx="4426">
                  <c:v>108.45771333071465</c:v>
                </c:pt>
                <c:pt idx="4427">
                  <c:v>94.481796900106474</c:v>
                </c:pt>
                <c:pt idx="4428">
                  <c:v>85.931824495499114</c:v>
                </c:pt>
                <c:pt idx="4429">
                  <c:v>80.341457923255859</c:v>
                </c:pt>
                <c:pt idx="4430">
                  <c:v>76.833776936750269</c:v>
                </c:pt>
                <c:pt idx="4431">
                  <c:v>76.614546875093666</c:v>
                </c:pt>
                <c:pt idx="4432">
                  <c:v>81.876068354852038</c:v>
                </c:pt>
                <c:pt idx="4433">
                  <c:v>94.755834477177217</c:v>
                </c:pt>
                <c:pt idx="4434">
                  <c:v>115.52788281913996</c:v>
                </c:pt>
                <c:pt idx="4435">
                  <c:v>139.36915202429509</c:v>
                </c:pt>
                <c:pt idx="4436">
                  <c:v>155.70179161771171</c:v>
                </c:pt>
                <c:pt idx="4437">
                  <c:v>153.72872106280232</c:v>
                </c:pt>
                <c:pt idx="4438">
                  <c:v>132.18936750504147</c:v>
                </c:pt>
                <c:pt idx="4439">
                  <c:v>101.33273632687519</c:v>
                </c:pt>
                <c:pt idx="4440">
                  <c:v>74.422246258527679</c:v>
                </c:pt>
                <c:pt idx="4441">
                  <c:v>58.582874303838416</c:v>
                </c:pt>
                <c:pt idx="4442">
                  <c:v>54.417503132363038</c:v>
                </c:pt>
                <c:pt idx="4443">
                  <c:v>61.323250074545903</c:v>
                </c:pt>
                <c:pt idx="4444">
                  <c:v>79.574152707457756</c:v>
                </c:pt>
                <c:pt idx="4445">
                  <c:v>106.81348786829015</c:v>
                </c:pt>
                <c:pt idx="4446">
                  <c:v>133.99801551370842</c:v>
                </c:pt>
                <c:pt idx="4447">
                  <c:v>148.6316221292864</c:v>
                </c:pt>
                <c:pt idx="4448">
                  <c:v>144.63067350405345</c:v>
                </c:pt>
                <c:pt idx="4449">
                  <c:v>127.53072869483876</c:v>
                </c:pt>
                <c:pt idx="4450">
                  <c:v>108.45771333071465</c:v>
                </c:pt>
                <c:pt idx="4451">
                  <c:v>94.481796900106474</c:v>
                </c:pt>
                <c:pt idx="4452">
                  <c:v>85.931824495499114</c:v>
                </c:pt>
                <c:pt idx="4453">
                  <c:v>80.341457923255859</c:v>
                </c:pt>
                <c:pt idx="4454">
                  <c:v>76.833776936750269</c:v>
                </c:pt>
                <c:pt idx="4455">
                  <c:v>76.614546875093666</c:v>
                </c:pt>
                <c:pt idx="4456">
                  <c:v>81.876068354852038</c:v>
                </c:pt>
                <c:pt idx="4457">
                  <c:v>94.755834477177217</c:v>
                </c:pt>
                <c:pt idx="4458">
                  <c:v>115.52788281913996</c:v>
                </c:pt>
                <c:pt idx="4459">
                  <c:v>139.36915202429509</c:v>
                </c:pt>
                <c:pt idx="4460">
                  <c:v>155.70179161771171</c:v>
                </c:pt>
                <c:pt idx="4461">
                  <c:v>153.72872106280232</c:v>
                </c:pt>
                <c:pt idx="4462">
                  <c:v>132.18936750504147</c:v>
                </c:pt>
                <c:pt idx="4463">
                  <c:v>101.33273632687519</c:v>
                </c:pt>
                <c:pt idx="4464">
                  <c:v>74.422246258527679</c:v>
                </c:pt>
                <c:pt idx="4465">
                  <c:v>58.582874303838416</c:v>
                </c:pt>
                <c:pt idx="4466">
                  <c:v>54.417503132363038</c:v>
                </c:pt>
                <c:pt idx="4467">
                  <c:v>61.323250074545903</c:v>
                </c:pt>
                <c:pt idx="4468">
                  <c:v>79.574152707457756</c:v>
                </c:pt>
                <c:pt idx="4469">
                  <c:v>106.81348786829015</c:v>
                </c:pt>
                <c:pt idx="4470">
                  <c:v>133.99801551370842</c:v>
                </c:pt>
                <c:pt idx="4471">
                  <c:v>148.6316221292864</c:v>
                </c:pt>
                <c:pt idx="4472">
                  <c:v>144.63067350405345</c:v>
                </c:pt>
                <c:pt idx="4473">
                  <c:v>127.53072869483876</c:v>
                </c:pt>
                <c:pt idx="4474">
                  <c:v>108.45771333071465</c:v>
                </c:pt>
                <c:pt idx="4475">
                  <c:v>94.481796900106474</c:v>
                </c:pt>
                <c:pt idx="4476">
                  <c:v>85.931824495499114</c:v>
                </c:pt>
                <c:pt idx="4477">
                  <c:v>80.341457923255859</c:v>
                </c:pt>
                <c:pt idx="4478">
                  <c:v>76.833776936750269</c:v>
                </c:pt>
                <c:pt idx="4479">
                  <c:v>76.614546875093666</c:v>
                </c:pt>
                <c:pt idx="4480">
                  <c:v>81.876068354852038</c:v>
                </c:pt>
                <c:pt idx="4481">
                  <c:v>94.755834477177217</c:v>
                </c:pt>
                <c:pt idx="4482">
                  <c:v>115.52788281913996</c:v>
                </c:pt>
                <c:pt idx="4483">
                  <c:v>139.36915202429509</c:v>
                </c:pt>
                <c:pt idx="4484">
                  <c:v>155.70179161771171</c:v>
                </c:pt>
                <c:pt idx="4485">
                  <c:v>153.72872106280232</c:v>
                </c:pt>
                <c:pt idx="4486">
                  <c:v>132.18936750504147</c:v>
                </c:pt>
                <c:pt idx="4487">
                  <c:v>101.33273632687519</c:v>
                </c:pt>
                <c:pt idx="4488">
                  <c:v>74.422246258527679</c:v>
                </c:pt>
                <c:pt idx="4489">
                  <c:v>58.582874303838416</c:v>
                </c:pt>
                <c:pt idx="4490">
                  <c:v>54.417503132363038</c:v>
                </c:pt>
                <c:pt idx="4491">
                  <c:v>61.323250074545903</c:v>
                </c:pt>
                <c:pt idx="4492">
                  <c:v>79.574152707457756</c:v>
                </c:pt>
                <c:pt idx="4493">
                  <c:v>106.81348786829015</c:v>
                </c:pt>
                <c:pt idx="4494">
                  <c:v>133.99801551370842</c:v>
                </c:pt>
                <c:pt idx="4495">
                  <c:v>148.6316221292864</c:v>
                </c:pt>
                <c:pt idx="4496">
                  <c:v>144.63067350405345</c:v>
                </c:pt>
                <c:pt idx="4497">
                  <c:v>127.53072869483876</c:v>
                </c:pt>
                <c:pt idx="4498">
                  <c:v>108.45771333071465</c:v>
                </c:pt>
                <c:pt idx="4499">
                  <c:v>94.481796900106474</c:v>
                </c:pt>
                <c:pt idx="4500">
                  <c:v>85.931824495499114</c:v>
                </c:pt>
                <c:pt idx="4501">
                  <c:v>80.341457923255859</c:v>
                </c:pt>
                <c:pt idx="4502">
                  <c:v>76.833776936750269</c:v>
                </c:pt>
                <c:pt idx="4503">
                  <c:v>76.614546875093666</c:v>
                </c:pt>
                <c:pt idx="4504">
                  <c:v>81.876068354852038</c:v>
                </c:pt>
                <c:pt idx="4505">
                  <c:v>94.755834477177217</c:v>
                </c:pt>
                <c:pt idx="4506">
                  <c:v>115.52788281913996</c:v>
                </c:pt>
                <c:pt idx="4507">
                  <c:v>139.36915202429509</c:v>
                </c:pt>
                <c:pt idx="4508">
                  <c:v>155.70179161771171</c:v>
                </c:pt>
                <c:pt idx="4509">
                  <c:v>153.72872106280232</c:v>
                </c:pt>
                <c:pt idx="4510">
                  <c:v>132.18936750504147</c:v>
                </c:pt>
                <c:pt idx="4511">
                  <c:v>101.33273632687519</c:v>
                </c:pt>
                <c:pt idx="4512">
                  <c:v>74.422246258527679</c:v>
                </c:pt>
                <c:pt idx="4513">
                  <c:v>58.582874303838416</c:v>
                </c:pt>
                <c:pt idx="4514">
                  <c:v>54.417503132363038</c:v>
                </c:pt>
                <c:pt idx="4515">
                  <c:v>61.323250074545903</c:v>
                </c:pt>
                <c:pt idx="4516">
                  <c:v>79.574152707457756</c:v>
                </c:pt>
                <c:pt idx="4517">
                  <c:v>106.81348786829015</c:v>
                </c:pt>
                <c:pt idx="4518">
                  <c:v>133.99801551370842</c:v>
                </c:pt>
                <c:pt idx="4519">
                  <c:v>148.6316221292864</c:v>
                </c:pt>
                <c:pt idx="4520">
                  <c:v>144.63067350405345</c:v>
                </c:pt>
                <c:pt idx="4521">
                  <c:v>127.53072869483876</c:v>
                </c:pt>
                <c:pt idx="4522">
                  <c:v>108.45771333071465</c:v>
                </c:pt>
                <c:pt idx="4523">
                  <c:v>94.481796900106474</c:v>
                </c:pt>
                <c:pt idx="4524">
                  <c:v>85.931824495499114</c:v>
                </c:pt>
                <c:pt idx="4525">
                  <c:v>80.341457923255859</c:v>
                </c:pt>
                <c:pt idx="4526">
                  <c:v>76.833776936750269</c:v>
                </c:pt>
                <c:pt idx="4527">
                  <c:v>76.614546875093666</c:v>
                </c:pt>
                <c:pt idx="4528">
                  <c:v>81.876068354852038</c:v>
                </c:pt>
                <c:pt idx="4529">
                  <c:v>94.755834477177217</c:v>
                </c:pt>
                <c:pt idx="4530">
                  <c:v>115.52788281913996</c:v>
                </c:pt>
                <c:pt idx="4531">
                  <c:v>139.36915202429509</c:v>
                </c:pt>
                <c:pt idx="4532">
                  <c:v>155.70179161771171</c:v>
                </c:pt>
                <c:pt idx="4533">
                  <c:v>153.72872106280232</c:v>
                </c:pt>
                <c:pt idx="4534">
                  <c:v>132.18936750504147</c:v>
                </c:pt>
                <c:pt idx="4535">
                  <c:v>101.33273632687519</c:v>
                </c:pt>
                <c:pt idx="4536">
                  <c:v>74.422246258527679</c:v>
                </c:pt>
                <c:pt idx="4537">
                  <c:v>58.582874303838416</c:v>
                </c:pt>
                <c:pt idx="4538">
                  <c:v>54.417503132363038</c:v>
                </c:pt>
                <c:pt idx="4539">
                  <c:v>61.323250074545903</c:v>
                </c:pt>
                <c:pt idx="4540">
                  <c:v>79.574152707457756</c:v>
                </c:pt>
                <c:pt idx="4541">
                  <c:v>106.81348786829015</c:v>
                </c:pt>
                <c:pt idx="4542">
                  <c:v>133.99801551370842</c:v>
                </c:pt>
                <c:pt idx="4543">
                  <c:v>148.6316221292864</c:v>
                </c:pt>
                <c:pt idx="4544">
                  <c:v>144.63067350405345</c:v>
                </c:pt>
                <c:pt idx="4545">
                  <c:v>127.53072869483876</c:v>
                </c:pt>
                <c:pt idx="4546">
                  <c:v>108.45771333071465</c:v>
                </c:pt>
                <c:pt idx="4547">
                  <c:v>94.481796900106474</c:v>
                </c:pt>
                <c:pt idx="4548">
                  <c:v>85.931824495499114</c:v>
                </c:pt>
                <c:pt idx="4549">
                  <c:v>80.341457923255859</c:v>
                </c:pt>
                <c:pt idx="4550">
                  <c:v>76.833776936750269</c:v>
                </c:pt>
                <c:pt idx="4551">
                  <c:v>76.614546875093666</c:v>
                </c:pt>
                <c:pt idx="4552">
                  <c:v>81.876068354852038</c:v>
                </c:pt>
                <c:pt idx="4553">
                  <c:v>94.755834477177217</c:v>
                </c:pt>
                <c:pt idx="4554">
                  <c:v>115.52788281913996</c:v>
                </c:pt>
                <c:pt idx="4555">
                  <c:v>139.36915202429509</c:v>
                </c:pt>
                <c:pt idx="4556">
                  <c:v>155.70179161771171</c:v>
                </c:pt>
                <c:pt idx="4557">
                  <c:v>153.72872106280232</c:v>
                </c:pt>
                <c:pt idx="4558">
                  <c:v>132.18936750504147</c:v>
                </c:pt>
                <c:pt idx="4559">
                  <c:v>101.33273632687519</c:v>
                </c:pt>
                <c:pt idx="4560">
                  <c:v>74.422246258527679</c:v>
                </c:pt>
                <c:pt idx="4561">
                  <c:v>58.582874303838416</c:v>
                </c:pt>
                <c:pt idx="4562">
                  <c:v>54.417503132363038</c:v>
                </c:pt>
                <c:pt idx="4563">
                  <c:v>61.323250074545903</c:v>
                </c:pt>
                <c:pt idx="4564">
                  <c:v>79.574152707457756</c:v>
                </c:pt>
                <c:pt idx="4565">
                  <c:v>106.81348786829015</c:v>
                </c:pt>
                <c:pt idx="4566">
                  <c:v>133.99801551370842</c:v>
                </c:pt>
                <c:pt idx="4567">
                  <c:v>148.6316221292864</c:v>
                </c:pt>
                <c:pt idx="4568">
                  <c:v>144.63067350405345</c:v>
                </c:pt>
                <c:pt idx="4569">
                  <c:v>127.53072869483876</c:v>
                </c:pt>
                <c:pt idx="4570">
                  <c:v>108.45771333071465</c:v>
                </c:pt>
                <c:pt idx="4571">
                  <c:v>94.481796900106474</c:v>
                </c:pt>
                <c:pt idx="4572">
                  <c:v>85.931824495499114</c:v>
                </c:pt>
                <c:pt idx="4573">
                  <c:v>80.341457923255859</c:v>
                </c:pt>
                <c:pt idx="4574">
                  <c:v>76.833776936750269</c:v>
                </c:pt>
                <c:pt idx="4575">
                  <c:v>76.614546875093666</c:v>
                </c:pt>
                <c:pt idx="4576">
                  <c:v>81.876068354852038</c:v>
                </c:pt>
                <c:pt idx="4577">
                  <c:v>94.755834477177217</c:v>
                </c:pt>
                <c:pt idx="4578">
                  <c:v>115.52788281913996</c:v>
                </c:pt>
                <c:pt idx="4579">
                  <c:v>139.36915202429509</c:v>
                </c:pt>
                <c:pt idx="4580">
                  <c:v>155.70179161771171</c:v>
                </c:pt>
                <c:pt idx="4581">
                  <c:v>153.72872106280232</c:v>
                </c:pt>
                <c:pt idx="4582">
                  <c:v>132.18936750504147</c:v>
                </c:pt>
                <c:pt idx="4583">
                  <c:v>101.33273632687519</c:v>
                </c:pt>
                <c:pt idx="4584">
                  <c:v>74.422246258527679</c:v>
                </c:pt>
                <c:pt idx="4585">
                  <c:v>58.582874303838416</c:v>
                </c:pt>
                <c:pt idx="4586">
                  <c:v>54.417503132363038</c:v>
                </c:pt>
                <c:pt idx="4587">
                  <c:v>61.323250074545903</c:v>
                </c:pt>
                <c:pt idx="4588">
                  <c:v>79.574152707457756</c:v>
                </c:pt>
                <c:pt idx="4589">
                  <c:v>106.81348786829015</c:v>
                </c:pt>
                <c:pt idx="4590">
                  <c:v>133.99801551370842</c:v>
                </c:pt>
                <c:pt idx="4591">
                  <c:v>148.6316221292864</c:v>
                </c:pt>
                <c:pt idx="4592">
                  <c:v>144.63067350405345</c:v>
                </c:pt>
                <c:pt idx="4593">
                  <c:v>127.53072869483876</c:v>
                </c:pt>
                <c:pt idx="4594">
                  <c:v>108.45771333071465</c:v>
                </c:pt>
                <c:pt idx="4595">
                  <c:v>94.481796900106474</c:v>
                </c:pt>
                <c:pt idx="4596">
                  <c:v>85.931824495499114</c:v>
                </c:pt>
                <c:pt idx="4597">
                  <c:v>80.341457923255859</c:v>
                </c:pt>
                <c:pt idx="4598">
                  <c:v>76.833776936750269</c:v>
                </c:pt>
                <c:pt idx="4599">
                  <c:v>76.614546875093666</c:v>
                </c:pt>
                <c:pt idx="4600">
                  <c:v>81.876068354852038</c:v>
                </c:pt>
                <c:pt idx="4601">
                  <c:v>94.755834477177217</c:v>
                </c:pt>
                <c:pt idx="4602">
                  <c:v>115.52788281913996</c:v>
                </c:pt>
                <c:pt idx="4603">
                  <c:v>139.36915202429509</c:v>
                </c:pt>
                <c:pt idx="4604">
                  <c:v>155.70179161771171</c:v>
                </c:pt>
                <c:pt idx="4605">
                  <c:v>153.72872106280232</c:v>
                </c:pt>
                <c:pt idx="4606">
                  <c:v>132.18936750504147</c:v>
                </c:pt>
                <c:pt idx="4607">
                  <c:v>101.33273632687519</c:v>
                </c:pt>
                <c:pt idx="4608">
                  <c:v>74.422246258527679</c:v>
                </c:pt>
                <c:pt idx="4609">
                  <c:v>58.582874303838416</c:v>
                </c:pt>
                <c:pt idx="4610">
                  <c:v>54.417503132363038</c:v>
                </c:pt>
                <c:pt idx="4611">
                  <c:v>61.323250074545903</c:v>
                </c:pt>
                <c:pt idx="4612">
                  <c:v>79.574152707457756</c:v>
                </c:pt>
                <c:pt idx="4613">
                  <c:v>106.81348786829015</c:v>
                </c:pt>
                <c:pt idx="4614">
                  <c:v>133.99801551370842</c:v>
                </c:pt>
                <c:pt idx="4615">
                  <c:v>148.6316221292864</c:v>
                </c:pt>
                <c:pt idx="4616">
                  <c:v>144.63067350405345</c:v>
                </c:pt>
                <c:pt idx="4617">
                  <c:v>127.53072869483876</c:v>
                </c:pt>
                <c:pt idx="4618">
                  <c:v>108.45771333071465</c:v>
                </c:pt>
                <c:pt idx="4619">
                  <c:v>94.481796900106474</c:v>
                </c:pt>
                <c:pt idx="4620">
                  <c:v>85.931824495499114</c:v>
                </c:pt>
                <c:pt idx="4621">
                  <c:v>80.341457923255859</c:v>
                </c:pt>
                <c:pt idx="4622">
                  <c:v>76.833776936750269</c:v>
                </c:pt>
                <c:pt idx="4623">
                  <c:v>76.614546875093666</c:v>
                </c:pt>
                <c:pt idx="4624">
                  <c:v>81.876068354852038</c:v>
                </c:pt>
                <c:pt idx="4625">
                  <c:v>94.755834477177217</c:v>
                </c:pt>
                <c:pt idx="4626">
                  <c:v>115.52788281913996</c:v>
                </c:pt>
                <c:pt idx="4627">
                  <c:v>139.36915202429509</c:v>
                </c:pt>
                <c:pt idx="4628">
                  <c:v>155.70179161771171</c:v>
                </c:pt>
                <c:pt idx="4629">
                  <c:v>153.72872106280232</c:v>
                </c:pt>
                <c:pt idx="4630">
                  <c:v>132.18936750504147</c:v>
                </c:pt>
                <c:pt idx="4631">
                  <c:v>101.33273632687519</c:v>
                </c:pt>
                <c:pt idx="4632">
                  <c:v>74.422246258527679</c:v>
                </c:pt>
                <c:pt idx="4633">
                  <c:v>231.85378344411967</c:v>
                </c:pt>
                <c:pt idx="4634">
                  <c:v>238.18967949326742</c:v>
                </c:pt>
                <c:pt idx="4635">
                  <c:v>247.72074324060605</c:v>
                </c:pt>
                <c:pt idx="4636">
                  <c:v>79.574152707457756</c:v>
                </c:pt>
                <c:pt idx="4637">
                  <c:v>106.81348786829015</c:v>
                </c:pt>
                <c:pt idx="4638">
                  <c:v>133.99801551370842</c:v>
                </c:pt>
                <c:pt idx="4639">
                  <c:v>148.6316221292864</c:v>
                </c:pt>
                <c:pt idx="4640">
                  <c:v>144.63067350405345</c:v>
                </c:pt>
                <c:pt idx="4641">
                  <c:v>127.53072869483876</c:v>
                </c:pt>
                <c:pt idx="4642">
                  <c:v>108.45771333071465</c:v>
                </c:pt>
                <c:pt idx="4643">
                  <c:v>94.481796900106474</c:v>
                </c:pt>
                <c:pt idx="4644">
                  <c:v>85.931824495499114</c:v>
                </c:pt>
                <c:pt idx="4645">
                  <c:v>80.341457923255859</c:v>
                </c:pt>
                <c:pt idx="4646">
                  <c:v>76.833776936750269</c:v>
                </c:pt>
                <c:pt idx="4647">
                  <c:v>76.614546875093666</c:v>
                </c:pt>
                <c:pt idx="4648">
                  <c:v>81.876068354852038</c:v>
                </c:pt>
                <c:pt idx="4649">
                  <c:v>94.755834477177217</c:v>
                </c:pt>
                <c:pt idx="4650">
                  <c:v>115.52788281913996</c:v>
                </c:pt>
                <c:pt idx="4651">
                  <c:v>139.36915202429509</c:v>
                </c:pt>
                <c:pt idx="4652">
                  <c:v>155.70179161771171</c:v>
                </c:pt>
                <c:pt idx="4653">
                  <c:v>153.72872106280232</c:v>
                </c:pt>
                <c:pt idx="4654">
                  <c:v>132.18936750504147</c:v>
                </c:pt>
                <c:pt idx="4655">
                  <c:v>101.33273632687519</c:v>
                </c:pt>
                <c:pt idx="4656">
                  <c:v>74.422246258527679</c:v>
                </c:pt>
                <c:pt idx="4657">
                  <c:v>58.582874303838416</c:v>
                </c:pt>
                <c:pt idx="4658">
                  <c:v>54.417503132363038</c:v>
                </c:pt>
                <c:pt idx="4659">
                  <c:v>221.46757518904829</c:v>
                </c:pt>
                <c:pt idx="4660">
                  <c:v>79.574152707457756</c:v>
                </c:pt>
                <c:pt idx="4661">
                  <c:v>106.81348786829015</c:v>
                </c:pt>
                <c:pt idx="4662">
                  <c:v>133.99801551370842</c:v>
                </c:pt>
                <c:pt idx="4663">
                  <c:v>148.6316221292864</c:v>
                </c:pt>
                <c:pt idx="4664">
                  <c:v>144.63067350405345</c:v>
                </c:pt>
                <c:pt idx="4665">
                  <c:v>127.53072869483876</c:v>
                </c:pt>
                <c:pt idx="4666">
                  <c:v>108.45771333071465</c:v>
                </c:pt>
                <c:pt idx="4667">
                  <c:v>94.481796900106474</c:v>
                </c:pt>
                <c:pt idx="4668">
                  <c:v>85.931824495499114</c:v>
                </c:pt>
                <c:pt idx="4669">
                  <c:v>80.341457923255859</c:v>
                </c:pt>
                <c:pt idx="4670">
                  <c:v>76.833776936750269</c:v>
                </c:pt>
                <c:pt idx="4671">
                  <c:v>76.614546875093666</c:v>
                </c:pt>
                <c:pt idx="4672">
                  <c:v>81.876068354852038</c:v>
                </c:pt>
                <c:pt idx="4673">
                  <c:v>94.755834477177217</c:v>
                </c:pt>
                <c:pt idx="4674">
                  <c:v>115.52788281913996</c:v>
                </c:pt>
                <c:pt idx="4675">
                  <c:v>139.36915202429509</c:v>
                </c:pt>
                <c:pt idx="4676">
                  <c:v>155.70179161771171</c:v>
                </c:pt>
                <c:pt idx="4677">
                  <c:v>153.72872106280232</c:v>
                </c:pt>
                <c:pt idx="4678">
                  <c:v>132.18936750504147</c:v>
                </c:pt>
                <c:pt idx="4679">
                  <c:v>101.33273632687519</c:v>
                </c:pt>
                <c:pt idx="4680">
                  <c:v>74.422246258527679</c:v>
                </c:pt>
                <c:pt idx="4681">
                  <c:v>58.582874303838416</c:v>
                </c:pt>
                <c:pt idx="4682">
                  <c:v>235.56436268811166</c:v>
                </c:pt>
                <c:pt idx="4683">
                  <c:v>242.47010963029453</c:v>
                </c:pt>
                <c:pt idx="4684">
                  <c:v>79.574152707457756</c:v>
                </c:pt>
                <c:pt idx="4685">
                  <c:v>106.81348786829015</c:v>
                </c:pt>
                <c:pt idx="4686">
                  <c:v>133.99801551370842</c:v>
                </c:pt>
                <c:pt idx="4687">
                  <c:v>148.6316221292864</c:v>
                </c:pt>
                <c:pt idx="4688">
                  <c:v>144.63067350405345</c:v>
                </c:pt>
                <c:pt idx="4689">
                  <c:v>127.53072869483876</c:v>
                </c:pt>
                <c:pt idx="4690">
                  <c:v>108.45771333071465</c:v>
                </c:pt>
                <c:pt idx="4691">
                  <c:v>94.481796900106474</c:v>
                </c:pt>
                <c:pt idx="4692">
                  <c:v>85.931824495499114</c:v>
                </c:pt>
                <c:pt idx="4693">
                  <c:v>80.341457923255859</c:v>
                </c:pt>
                <c:pt idx="4694">
                  <c:v>76.833776936750269</c:v>
                </c:pt>
                <c:pt idx="4695">
                  <c:v>76.614546875093666</c:v>
                </c:pt>
                <c:pt idx="4696">
                  <c:v>81.876068354852038</c:v>
                </c:pt>
                <c:pt idx="4697">
                  <c:v>94.755834477177217</c:v>
                </c:pt>
                <c:pt idx="4698">
                  <c:v>115.52788281913996</c:v>
                </c:pt>
                <c:pt idx="4699">
                  <c:v>139.36915202429509</c:v>
                </c:pt>
                <c:pt idx="4700">
                  <c:v>155.70179161771171</c:v>
                </c:pt>
                <c:pt idx="4701">
                  <c:v>153.72872106280232</c:v>
                </c:pt>
                <c:pt idx="4702">
                  <c:v>132.18936750504147</c:v>
                </c:pt>
                <c:pt idx="4703">
                  <c:v>101.33273632687519</c:v>
                </c:pt>
                <c:pt idx="4704">
                  <c:v>74.422246258527679</c:v>
                </c:pt>
                <c:pt idx="4705">
                  <c:v>58.582874303838416</c:v>
                </c:pt>
                <c:pt idx="4706">
                  <c:v>54.417503132363038</c:v>
                </c:pt>
                <c:pt idx="4707">
                  <c:v>61.323250074545903</c:v>
                </c:pt>
                <c:pt idx="4708">
                  <c:v>79.574152707457756</c:v>
                </c:pt>
                <c:pt idx="4709">
                  <c:v>106.81348786829015</c:v>
                </c:pt>
                <c:pt idx="4710">
                  <c:v>133.99801551370842</c:v>
                </c:pt>
                <c:pt idx="4711">
                  <c:v>148.6316221292864</c:v>
                </c:pt>
                <c:pt idx="4712">
                  <c:v>144.63067350405345</c:v>
                </c:pt>
                <c:pt idx="4713">
                  <c:v>127.53072869483876</c:v>
                </c:pt>
                <c:pt idx="4714">
                  <c:v>108.45771333071465</c:v>
                </c:pt>
                <c:pt idx="4715">
                  <c:v>94.481796900106474</c:v>
                </c:pt>
                <c:pt idx="4716">
                  <c:v>85.931824495499114</c:v>
                </c:pt>
                <c:pt idx="4717">
                  <c:v>80.341457923255859</c:v>
                </c:pt>
                <c:pt idx="4718">
                  <c:v>76.833776936750269</c:v>
                </c:pt>
                <c:pt idx="4719">
                  <c:v>76.614546875093666</c:v>
                </c:pt>
                <c:pt idx="4720">
                  <c:v>81.876068354852038</c:v>
                </c:pt>
                <c:pt idx="4721">
                  <c:v>94.755834477177217</c:v>
                </c:pt>
                <c:pt idx="4722">
                  <c:v>115.52788281913996</c:v>
                </c:pt>
                <c:pt idx="4723">
                  <c:v>139.36915202429509</c:v>
                </c:pt>
                <c:pt idx="4724">
                  <c:v>155.70179161771171</c:v>
                </c:pt>
                <c:pt idx="4725">
                  <c:v>153.72872106280232</c:v>
                </c:pt>
                <c:pt idx="4726">
                  <c:v>132.18936750504147</c:v>
                </c:pt>
                <c:pt idx="4727">
                  <c:v>101.33273632687519</c:v>
                </c:pt>
                <c:pt idx="4728">
                  <c:v>74.422246258527679</c:v>
                </c:pt>
                <c:pt idx="4729">
                  <c:v>58.582874303838416</c:v>
                </c:pt>
                <c:pt idx="4730">
                  <c:v>54.417503132363038</c:v>
                </c:pt>
                <c:pt idx="4731">
                  <c:v>61.323250074545903</c:v>
                </c:pt>
                <c:pt idx="4732">
                  <c:v>79.574152707457756</c:v>
                </c:pt>
                <c:pt idx="4733">
                  <c:v>106.81348786829015</c:v>
                </c:pt>
                <c:pt idx="4734">
                  <c:v>133.99801551370842</c:v>
                </c:pt>
                <c:pt idx="4735">
                  <c:v>148.6316221292864</c:v>
                </c:pt>
                <c:pt idx="4736">
                  <c:v>144.63067350405345</c:v>
                </c:pt>
                <c:pt idx="4737">
                  <c:v>127.53072869483876</c:v>
                </c:pt>
                <c:pt idx="4738">
                  <c:v>108.45771333071465</c:v>
                </c:pt>
                <c:pt idx="4739">
                  <c:v>94.481796900106474</c:v>
                </c:pt>
                <c:pt idx="4740">
                  <c:v>85.931824495499114</c:v>
                </c:pt>
                <c:pt idx="4741">
                  <c:v>80.341457923255859</c:v>
                </c:pt>
                <c:pt idx="4742">
                  <c:v>76.833776936750269</c:v>
                </c:pt>
                <c:pt idx="4743">
                  <c:v>76.614546875093666</c:v>
                </c:pt>
                <c:pt idx="4744">
                  <c:v>81.876068354852038</c:v>
                </c:pt>
                <c:pt idx="4745">
                  <c:v>94.755834477177217</c:v>
                </c:pt>
                <c:pt idx="4746">
                  <c:v>115.52788281913996</c:v>
                </c:pt>
                <c:pt idx="4747">
                  <c:v>139.36915202429509</c:v>
                </c:pt>
                <c:pt idx="4748">
                  <c:v>155.70179161771171</c:v>
                </c:pt>
                <c:pt idx="4749">
                  <c:v>153.72872106280232</c:v>
                </c:pt>
                <c:pt idx="4750">
                  <c:v>132.18936750504147</c:v>
                </c:pt>
                <c:pt idx="4751">
                  <c:v>101.33273632687519</c:v>
                </c:pt>
                <c:pt idx="4752">
                  <c:v>74.422246258527679</c:v>
                </c:pt>
                <c:pt idx="4753">
                  <c:v>58.582874303838416</c:v>
                </c:pt>
                <c:pt idx="4754">
                  <c:v>54.417503132363038</c:v>
                </c:pt>
                <c:pt idx="4755">
                  <c:v>61.323250074545903</c:v>
                </c:pt>
                <c:pt idx="4756">
                  <c:v>79.574152707457756</c:v>
                </c:pt>
                <c:pt idx="4757">
                  <c:v>106.81348786829015</c:v>
                </c:pt>
                <c:pt idx="4758">
                  <c:v>133.99801551370842</c:v>
                </c:pt>
                <c:pt idx="4759">
                  <c:v>148.6316221292864</c:v>
                </c:pt>
                <c:pt idx="4760">
                  <c:v>144.63067350405345</c:v>
                </c:pt>
                <c:pt idx="4761">
                  <c:v>127.53072869483876</c:v>
                </c:pt>
                <c:pt idx="4762">
                  <c:v>108.45771333071465</c:v>
                </c:pt>
                <c:pt idx="4763">
                  <c:v>94.481796900106474</c:v>
                </c:pt>
                <c:pt idx="4764">
                  <c:v>85.931824495499114</c:v>
                </c:pt>
                <c:pt idx="4765">
                  <c:v>80.341457923255859</c:v>
                </c:pt>
                <c:pt idx="4766">
                  <c:v>76.833776936750269</c:v>
                </c:pt>
                <c:pt idx="4767">
                  <c:v>76.614546875093666</c:v>
                </c:pt>
                <c:pt idx="4768">
                  <c:v>81.876068354852038</c:v>
                </c:pt>
                <c:pt idx="4769">
                  <c:v>94.755834477177217</c:v>
                </c:pt>
                <c:pt idx="4770">
                  <c:v>115.52788281913996</c:v>
                </c:pt>
                <c:pt idx="4771">
                  <c:v>139.36915202429509</c:v>
                </c:pt>
                <c:pt idx="4772">
                  <c:v>155.70179161771171</c:v>
                </c:pt>
                <c:pt idx="4773">
                  <c:v>153.72872106280232</c:v>
                </c:pt>
                <c:pt idx="4774">
                  <c:v>132.18936750504147</c:v>
                </c:pt>
                <c:pt idx="4775">
                  <c:v>101.33273632687519</c:v>
                </c:pt>
                <c:pt idx="4776">
                  <c:v>74.422246258527679</c:v>
                </c:pt>
                <c:pt idx="4777">
                  <c:v>58.582874303838416</c:v>
                </c:pt>
                <c:pt idx="4778">
                  <c:v>54.417503132363038</c:v>
                </c:pt>
                <c:pt idx="4779">
                  <c:v>61.323250074545903</c:v>
                </c:pt>
                <c:pt idx="4780">
                  <c:v>79.574152707457756</c:v>
                </c:pt>
                <c:pt idx="4781">
                  <c:v>106.81348786829015</c:v>
                </c:pt>
                <c:pt idx="4782">
                  <c:v>133.99801551370842</c:v>
                </c:pt>
                <c:pt idx="4783">
                  <c:v>148.6316221292864</c:v>
                </c:pt>
                <c:pt idx="4784">
                  <c:v>144.63067350405345</c:v>
                </c:pt>
                <c:pt idx="4785">
                  <c:v>127.53072869483876</c:v>
                </c:pt>
                <c:pt idx="4786">
                  <c:v>108.45771333071465</c:v>
                </c:pt>
                <c:pt idx="4787">
                  <c:v>94.481796900106474</c:v>
                </c:pt>
                <c:pt idx="4788">
                  <c:v>85.931824495499114</c:v>
                </c:pt>
                <c:pt idx="4789">
                  <c:v>80.341457923255859</c:v>
                </c:pt>
                <c:pt idx="4790">
                  <c:v>76.833776936750269</c:v>
                </c:pt>
                <c:pt idx="4791">
                  <c:v>76.614546875093666</c:v>
                </c:pt>
                <c:pt idx="4792">
                  <c:v>81.876068354852038</c:v>
                </c:pt>
                <c:pt idx="4793">
                  <c:v>94.755834477177217</c:v>
                </c:pt>
                <c:pt idx="4794">
                  <c:v>115.52788281913996</c:v>
                </c:pt>
                <c:pt idx="4795">
                  <c:v>139.36915202429509</c:v>
                </c:pt>
                <c:pt idx="4796">
                  <c:v>155.70179161771171</c:v>
                </c:pt>
                <c:pt idx="4797">
                  <c:v>153.72872106280232</c:v>
                </c:pt>
                <c:pt idx="4798">
                  <c:v>132.18936750504147</c:v>
                </c:pt>
                <c:pt idx="4799">
                  <c:v>101.33273632687519</c:v>
                </c:pt>
                <c:pt idx="4800">
                  <c:v>74.422246258527679</c:v>
                </c:pt>
                <c:pt idx="4801">
                  <c:v>58.582874303838416</c:v>
                </c:pt>
                <c:pt idx="4802">
                  <c:v>54.417503132363038</c:v>
                </c:pt>
                <c:pt idx="4803">
                  <c:v>61.323250074545903</c:v>
                </c:pt>
                <c:pt idx="4804">
                  <c:v>79.574152707457756</c:v>
                </c:pt>
                <c:pt idx="4805">
                  <c:v>106.81348786829015</c:v>
                </c:pt>
                <c:pt idx="4806">
                  <c:v>133.99801551370842</c:v>
                </c:pt>
                <c:pt idx="4807">
                  <c:v>148.6316221292864</c:v>
                </c:pt>
                <c:pt idx="4808">
                  <c:v>144.63067350405345</c:v>
                </c:pt>
                <c:pt idx="4809">
                  <c:v>127.53072869483876</c:v>
                </c:pt>
                <c:pt idx="4810">
                  <c:v>108.45771333071465</c:v>
                </c:pt>
                <c:pt idx="4811">
                  <c:v>94.481796900106474</c:v>
                </c:pt>
                <c:pt idx="4812">
                  <c:v>85.931824495499114</c:v>
                </c:pt>
                <c:pt idx="4813">
                  <c:v>80.341457923255859</c:v>
                </c:pt>
                <c:pt idx="4814">
                  <c:v>76.833776936750269</c:v>
                </c:pt>
                <c:pt idx="4815">
                  <c:v>76.614546875093666</c:v>
                </c:pt>
                <c:pt idx="4816">
                  <c:v>81.876068354852038</c:v>
                </c:pt>
                <c:pt idx="4817">
                  <c:v>94.755834477177217</c:v>
                </c:pt>
                <c:pt idx="4818">
                  <c:v>115.52788281913996</c:v>
                </c:pt>
                <c:pt idx="4819">
                  <c:v>139.36915202429509</c:v>
                </c:pt>
                <c:pt idx="4820">
                  <c:v>155.70179161771171</c:v>
                </c:pt>
                <c:pt idx="4821">
                  <c:v>153.72872106280232</c:v>
                </c:pt>
                <c:pt idx="4822">
                  <c:v>132.18936750504147</c:v>
                </c:pt>
                <c:pt idx="4823">
                  <c:v>101.33273632687519</c:v>
                </c:pt>
                <c:pt idx="4824">
                  <c:v>74.422246258527679</c:v>
                </c:pt>
                <c:pt idx="4825">
                  <c:v>58.582874303838416</c:v>
                </c:pt>
                <c:pt idx="4826">
                  <c:v>54.417503132363038</c:v>
                </c:pt>
                <c:pt idx="4827">
                  <c:v>61.323250074545903</c:v>
                </c:pt>
                <c:pt idx="4828">
                  <c:v>79.574152707457756</c:v>
                </c:pt>
                <c:pt idx="4829">
                  <c:v>106.81348786829015</c:v>
                </c:pt>
                <c:pt idx="4830">
                  <c:v>133.99801551370842</c:v>
                </c:pt>
                <c:pt idx="4831">
                  <c:v>148.6316221292864</c:v>
                </c:pt>
                <c:pt idx="4832">
                  <c:v>144.63067350405345</c:v>
                </c:pt>
                <c:pt idx="4833">
                  <c:v>127.53072869483876</c:v>
                </c:pt>
                <c:pt idx="4834">
                  <c:v>108.45771333071465</c:v>
                </c:pt>
                <c:pt idx="4835">
                  <c:v>94.481796900106474</c:v>
                </c:pt>
                <c:pt idx="4836">
                  <c:v>85.931824495499114</c:v>
                </c:pt>
                <c:pt idx="4837">
                  <c:v>80.341457923255859</c:v>
                </c:pt>
                <c:pt idx="4838">
                  <c:v>76.833776936750269</c:v>
                </c:pt>
                <c:pt idx="4839">
                  <c:v>76.614546875093666</c:v>
                </c:pt>
                <c:pt idx="4840">
                  <c:v>81.876068354852038</c:v>
                </c:pt>
                <c:pt idx="4841">
                  <c:v>94.755834477177217</c:v>
                </c:pt>
                <c:pt idx="4842">
                  <c:v>115.52788281913996</c:v>
                </c:pt>
                <c:pt idx="4843">
                  <c:v>139.36915202429509</c:v>
                </c:pt>
                <c:pt idx="4844">
                  <c:v>155.70179161771171</c:v>
                </c:pt>
                <c:pt idx="4845">
                  <c:v>153.72872106280232</c:v>
                </c:pt>
                <c:pt idx="4846">
                  <c:v>132.18936750504147</c:v>
                </c:pt>
                <c:pt idx="4847">
                  <c:v>101.33273632687519</c:v>
                </c:pt>
                <c:pt idx="4848">
                  <c:v>74.422246258527679</c:v>
                </c:pt>
                <c:pt idx="4849">
                  <c:v>58.582874303838416</c:v>
                </c:pt>
                <c:pt idx="4850">
                  <c:v>54.417503132363038</c:v>
                </c:pt>
                <c:pt idx="4851">
                  <c:v>61.323250074545903</c:v>
                </c:pt>
                <c:pt idx="4852">
                  <c:v>79.574152707457756</c:v>
                </c:pt>
                <c:pt idx="4853">
                  <c:v>106.81348786829015</c:v>
                </c:pt>
                <c:pt idx="4854">
                  <c:v>133.99801551370842</c:v>
                </c:pt>
                <c:pt idx="4855">
                  <c:v>148.6316221292864</c:v>
                </c:pt>
                <c:pt idx="4856">
                  <c:v>144.63067350405345</c:v>
                </c:pt>
                <c:pt idx="4857">
                  <c:v>127.53072869483876</c:v>
                </c:pt>
                <c:pt idx="4858">
                  <c:v>108.45771333071465</c:v>
                </c:pt>
                <c:pt idx="4859">
                  <c:v>94.481796900106474</c:v>
                </c:pt>
                <c:pt idx="4860">
                  <c:v>85.931824495499114</c:v>
                </c:pt>
                <c:pt idx="4861">
                  <c:v>80.341457923255859</c:v>
                </c:pt>
                <c:pt idx="4862">
                  <c:v>76.833776936750269</c:v>
                </c:pt>
                <c:pt idx="4863">
                  <c:v>76.614546875093666</c:v>
                </c:pt>
                <c:pt idx="4864">
                  <c:v>81.876068354852038</c:v>
                </c:pt>
                <c:pt idx="4865">
                  <c:v>94.755834477177217</c:v>
                </c:pt>
                <c:pt idx="4866">
                  <c:v>115.52788281913996</c:v>
                </c:pt>
                <c:pt idx="4867">
                  <c:v>139.36915202429509</c:v>
                </c:pt>
                <c:pt idx="4868">
                  <c:v>155.70179161771171</c:v>
                </c:pt>
                <c:pt idx="4869">
                  <c:v>153.72872106280232</c:v>
                </c:pt>
                <c:pt idx="4870">
                  <c:v>132.18936750504147</c:v>
                </c:pt>
                <c:pt idx="4871">
                  <c:v>101.33273632687519</c:v>
                </c:pt>
                <c:pt idx="4872">
                  <c:v>74.422246258527679</c:v>
                </c:pt>
                <c:pt idx="4873">
                  <c:v>58.582874303838416</c:v>
                </c:pt>
                <c:pt idx="4874">
                  <c:v>54.417503132363038</c:v>
                </c:pt>
                <c:pt idx="4875">
                  <c:v>61.323250074545903</c:v>
                </c:pt>
                <c:pt idx="4876">
                  <c:v>79.574152707457756</c:v>
                </c:pt>
                <c:pt idx="4877">
                  <c:v>106.81348786829015</c:v>
                </c:pt>
                <c:pt idx="4878">
                  <c:v>133.99801551370842</c:v>
                </c:pt>
                <c:pt idx="4879">
                  <c:v>148.6316221292864</c:v>
                </c:pt>
                <c:pt idx="4880">
                  <c:v>144.63067350405345</c:v>
                </c:pt>
                <c:pt idx="4881">
                  <c:v>127.53072869483876</c:v>
                </c:pt>
                <c:pt idx="4882">
                  <c:v>108.45771333071465</c:v>
                </c:pt>
                <c:pt idx="4883">
                  <c:v>94.481796900106474</c:v>
                </c:pt>
                <c:pt idx="4884">
                  <c:v>85.931824495499114</c:v>
                </c:pt>
                <c:pt idx="4885">
                  <c:v>80.341457923255859</c:v>
                </c:pt>
                <c:pt idx="4886">
                  <c:v>76.833776936750269</c:v>
                </c:pt>
                <c:pt idx="4887">
                  <c:v>76.614546875093666</c:v>
                </c:pt>
                <c:pt idx="4888">
                  <c:v>81.876068354852038</c:v>
                </c:pt>
                <c:pt idx="4889">
                  <c:v>94.755834477177217</c:v>
                </c:pt>
                <c:pt idx="4890">
                  <c:v>115.52788281913996</c:v>
                </c:pt>
                <c:pt idx="4891">
                  <c:v>139.36915202429509</c:v>
                </c:pt>
                <c:pt idx="4892">
                  <c:v>155.70179161771171</c:v>
                </c:pt>
                <c:pt idx="4893">
                  <c:v>153.72872106280232</c:v>
                </c:pt>
                <c:pt idx="4894">
                  <c:v>132.18936750504147</c:v>
                </c:pt>
                <c:pt idx="4895">
                  <c:v>101.33273632687519</c:v>
                </c:pt>
                <c:pt idx="4896">
                  <c:v>74.422246258527679</c:v>
                </c:pt>
                <c:pt idx="4897">
                  <c:v>58.582874303838416</c:v>
                </c:pt>
                <c:pt idx="4898">
                  <c:v>54.417503132363038</c:v>
                </c:pt>
                <c:pt idx="4899">
                  <c:v>61.323250074545903</c:v>
                </c:pt>
                <c:pt idx="4900">
                  <c:v>79.574152707457756</c:v>
                </c:pt>
                <c:pt idx="4901">
                  <c:v>106.81348786829015</c:v>
                </c:pt>
                <c:pt idx="4902">
                  <c:v>133.99801551370842</c:v>
                </c:pt>
                <c:pt idx="4903">
                  <c:v>148.6316221292864</c:v>
                </c:pt>
                <c:pt idx="4904">
                  <c:v>144.63067350405345</c:v>
                </c:pt>
                <c:pt idx="4905">
                  <c:v>127.53072869483876</c:v>
                </c:pt>
                <c:pt idx="4906">
                  <c:v>108.45771333071465</c:v>
                </c:pt>
                <c:pt idx="4907">
                  <c:v>94.481796900106474</c:v>
                </c:pt>
                <c:pt idx="4908">
                  <c:v>85.931824495499114</c:v>
                </c:pt>
                <c:pt idx="4909">
                  <c:v>80.341457923255859</c:v>
                </c:pt>
                <c:pt idx="4910">
                  <c:v>76.833776936750269</c:v>
                </c:pt>
                <c:pt idx="4911">
                  <c:v>76.614546875093666</c:v>
                </c:pt>
                <c:pt idx="4912">
                  <c:v>81.876068354852038</c:v>
                </c:pt>
                <c:pt idx="4913">
                  <c:v>94.755834477177217</c:v>
                </c:pt>
                <c:pt idx="4914">
                  <c:v>115.52788281913996</c:v>
                </c:pt>
                <c:pt idx="4915">
                  <c:v>139.36915202429509</c:v>
                </c:pt>
                <c:pt idx="4916">
                  <c:v>155.70179161771171</c:v>
                </c:pt>
                <c:pt idx="4917">
                  <c:v>153.72872106280232</c:v>
                </c:pt>
                <c:pt idx="4918">
                  <c:v>132.18936750504147</c:v>
                </c:pt>
                <c:pt idx="4919">
                  <c:v>101.33273632687519</c:v>
                </c:pt>
                <c:pt idx="4920">
                  <c:v>74.422246258527679</c:v>
                </c:pt>
                <c:pt idx="4921">
                  <c:v>58.582874303838416</c:v>
                </c:pt>
                <c:pt idx="4922">
                  <c:v>54.417503132363038</c:v>
                </c:pt>
                <c:pt idx="4923">
                  <c:v>61.323250074545903</c:v>
                </c:pt>
                <c:pt idx="4924">
                  <c:v>79.574152707457756</c:v>
                </c:pt>
                <c:pt idx="4925">
                  <c:v>106.81348786829015</c:v>
                </c:pt>
                <c:pt idx="4926">
                  <c:v>133.99801551370842</c:v>
                </c:pt>
                <c:pt idx="4927">
                  <c:v>148.6316221292864</c:v>
                </c:pt>
                <c:pt idx="4928">
                  <c:v>144.63067350405345</c:v>
                </c:pt>
                <c:pt idx="4929">
                  <c:v>127.53072869483876</c:v>
                </c:pt>
                <c:pt idx="4930">
                  <c:v>108.45771333071465</c:v>
                </c:pt>
                <c:pt idx="4931">
                  <c:v>94.481796900106474</c:v>
                </c:pt>
                <c:pt idx="4932">
                  <c:v>85.931824495499114</c:v>
                </c:pt>
                <c:pt idx="4933">
                  <c:v>80.341457923255859</c:v>
                </c:pt>
                <c:pt idx="4934">
                  <c:v>76.833776936750269</c:v>
                </c:pt>
                <c:pt idx="4935">
                  <c:v>76.614546875093666</c:v>
                </c:pt>
                <c:pt idx="4936">
                  <c:v>81.876068354852038</c:v>
                </c:pt>
                <c:pt idx="4937">
                  <c:v>94.755834477177217</c:v>
                </c:pt>
                <c:pt idx="4938">
                  <c:v>115.52788281913996</c:v>
                </c:pt>
                <c:pt idx="4939">
                  <c:v>139.36915202429509</c:v>
                </c:pt>
                <c:pt idx="4940">
                  <c:v>155.70179161771171</c:v>
                </c:pt>
                <c:pt idx="4941">
                  <c:v>153.72872106280232</c:v>
                </c:pt>
                <c:pt idx="4942">
                  <c:v>132.18936750504147</c:v>
                </c:pt>
                <c:pt idx="4943">
                  <c:v>101.33273632687519</c:v>
                </c:pt>
                <c:pt idx="4944">
                  <c:v>74.422246258527679</c:v>
                </c:pt>
                <c:pt idx="4945">
                  <c:v>58.582874303838416</c:v>
                </c:pt>
                <c:pt idx="4946">
                  <c:v>54.417503132363038</c:v>
                </c:pt>
                <c:pt idx="4947">
                  <c:v>61.323250074545903</c:v>
                </c:pt>
                <c:pt idx="4948">
                  <c:v>79.574152707457756</c:v>
                </c:pt>
                <c:pt idx="4949">
                  <c:v>106.81348786829015</c:v>
                </c:pt>
                <c:pt idx="4950">
                  <c:v>133.99801551370842</c:v>
                </c:pt>
                <c:pt idx="4951">
                  <c:v>148.6316221292864</c:v>
                </c:pt>
                <c:pt idx="4952">
                  <c:v>144.63067350405345</c:v>
                </c:pt>
                <c:pt idx="4953">
                  <c:v>127.53072869483876</c:v>
                </c:pt>
                <c:pt idx="4954">
                  <c:v>108.45771333071465</c:v>
                </c:pt>
                <c:pt idx="4955">
                  <c:v>94.481796900106474</c:v>
                </c:pt>
                <c:pt idx="4956">
                  <c:v>85.931824495499114</c:v>
                </c:pt>
                <c:pt idx="4957">
                  <c:v>80.341457923255859</c:v>
                </c:pt>
                <c:pt idx="4958">
                  <c:v>76.833776936750269</c:v>
                </c:pt>
                <c:pt idx="4959">
                  <c:v>76.614546875093666</c:v>
                </c:pt>
                <c:pt idx="4960">
                  <c:v>81.876068354852038</c:v>
                </c:pt>
                <c:pt idx="4961">
                  <c:v>94.755834477177217</c:v>
                </c:pt>
                <c:pt idx="4962">
                  <c:v>115.52788281913996</c:v>
                </c:pt>
                <c:pt idx="4963">
                  <c:v>139.36915202429509</c:v>
                </c:pt>
                <c:pt idx="4964">
                  <c:v>155.70179161771171</c:v>
                </c:pt>
                <c:pt idx="4965">
                  <c:v>153.72872106280232</c:v>
                </c:pt>
                <c:pt idx="4966">
                  <c:v>132.18936750504147</c:v>
                </c:pt>
                <c:pt idx="4967">
                  <c:v>101.33273632687519</c:v>
                </c:pt>
                <c:pt idx="4968">
                  <c:v>74.422246258527679</c:v>
                </c:pt>
                <c:pt idx="4969">
                  <c:v>58.582874303838416</c:v>
                </c:pt>
                <c:pt idx="4970">
                  <c:v>54.417503132363038</c:v>
                </c:pt>
                <c:pt idx="4971">
                  <c:v>61.323250074545903</c:v>
                </c:pt>
                <c:pt idx="4972">
                  <c:v>79.574152707457756</c:v>
                </c:pt>
                <c:pt idx="4973">
                  <c:v>106.81348786829015</c:v>
                </c:pt>
                <c:pt idx="4974">
                  <c:v>133.99801551370842</c:v>
                </c:pt>
                <c:pt idx="4975">
                  <c:v>148.6316221292864</c:v>
                </c:pt>
                <c:pt idx="4976">
                  <c:v>144.63067350405345</c:v>
                </c:pt>
                <c:pt idx="4977">
                  <c:v>127.53072869483876</c:v>
                </c:pt>
                <c:pt idx="4978">
                  <c:v>108.45771333071465</c:v>
                </c:pt>
                <c:pt idx="4979">
                  <c:v>94.481796900106474</c:v>
                </c:pt>
                <c:pt idx="4980">
                  <c:v>85.931824495499114</c:v>
                </c:pt>
                <c:pt idx="4981">
                  <c:v>80.341457923255859</c:v>
                </c:pt>
                <c:pt idx="4982">
                  <c:v>76.833776936750269</c:v>
                </c:pt>
                <c:pt idx="4983">
                  <c:v>76.614546875093666</c:v>
                </c:pt>
                <c:pt idx="4984">
                  <c:v>81.876068354852038</c:v>
                </c:pt>
                <c:pt idx="4985">
                  <c:v>94.755834477177217</c:v>
                </c:pt>
                <c:pt idx="4986">
                  <c:v>115.52788281913996</c:v>
                </c:pt>
                <c:pt idx="4987">
                  <c:v>139.36915202429509</c:v>
                </c:pt>
                <c:pt idx="4988">
                  <c:v>155.70179161771171</c:v>
                </c:pt>
                <c:pt idx="4989">
                  <c:v>153.72872106280232</c:v>
                </c:pt>
                <c:pt idx="4990">
                  <c:v>132.18936750504147</c:v>
                </c:pt>
                <c:pt idx="4991">
                  <c:v>101.33273632687519</c:v>
                </c:pt>
                <c:pt idx="4992">
                  <c:v>74.422246258527679</c:v>
                </c:pt>
                <c:pt idx="4993">
                  <c:v>58.582874303838416</c:v>
                </c:pt>
                <c:pt idx="4994">
                  <c:v>54.417503132363038</c:v>
                </c:pt>
                <c:pt idx="4995">
                  <c:v>61.323250074545903</c:v>
                </c:pt>
                <c:pt idx="4996">
                  <c:v>79.574152707457756</c:v>
                </c:pt>
                <c:pt idx="4997">
                  <c:v>106.81348786829015</c:v>
                </c:pt>
                <c:pt idx="4998">
                  <c:v>133.99801551370842</c:v>
                </c:pt>
                <c:pt idx="4999">
                  <c:v>148.6316221292864</c:v>
                </c:pt>
                <c:pt idx="5000">
                  <c:v>144.63067350405345</c:v>
                </c:pt>
                <c:pt idx="5001">
                  <c:v>127.53072869483876</c:v>
                </c:pt>
                <c:pt idx="5002">
                  <c:v>108.45771333071465</c:v>
                </c:pt>
                <c:pt idx="5003">
                  <c:v>94.481796900106474</c:v>
                </c:pt>
                <c:pt idx="5004">
                  <c:v>85.931824495499114</c:v>
                </c:pt>
                <c:pt idx="5005">
                  <c:v>80.341457923255859</c:v>
                </c:pt>
                <c:pt idx="5006">
                  <c:v>76.833776936750269</c:v>
                </c:pt>
                <c:pt idx="5007">
                  <c:v>76.614546875093666</c:v>
                </c:pt>
                <c:pt idx="5008">
                  <c:v>81.876068354852038</c:v>
                </c:pt>
                <c:pt idx="5009">
                  <c:v>94.755834477177217</c:v>
                </c:pt>
                <c:pt idx="5010">
                  <c:v>115.52788281913996</c:v>
                </c:pt>
                <c:pt idx="5011">
                  <c:v>139.36915202429509</c:v>
                </c:pt>
                <c:pt idx="5012">
                  <c:v>155.70179161771171</c:v>
                </c:pt>
                <c:pt idx="5013">
                  <c:v>153.72872106280232</c:v>
                </c:pt>
                <c:pt idx="5014">
                  <c:v>132.18936750504147</c:v>
                </c:pt>
                <c:pt idx="5015">
                  <c:v>101.33273632687519</c:v>
                </c:pt>
                <c:pt idx="5016">
                  <c:v>74.422246258527679</c:v>
                </c:pt>
                <c:pt idx="5017">
                  <c:v>58.582874303838416</c:v>
                </c:pt>
                <c:pt idx="5018">
                  <c:v>54.417503132363038</c:v>
                </c:pt>
                <c:pt idx="5019">
                  <c:v>61.323250074545903</c:v>
                </c:pt>
                <c:pt idx="5020">
                  <c:v>79.574152707457756</c:v>
                </c:pt>
                <c:pt idx="5021">
                  <c:v>106.81348786829015</c:v>
                </c:pt>
                <c:pt idx="5022">
                  <c:v>133.99801551370842</c:v>
                </c:pt>
                <c:pt idx="5023">
                  <c:v>148.6316221292864</c:v>
                </c:pt>
                <c:pt idx="5024">
                  <c:v>144.63067350405345</c:v>
                </c:pt>
                <c:pt idx="5025">
                  <c:v>127.53072869483876</c:v>
                </c:pt>
                <c:pt idx="5026">
                  <c:v>108.45771333071465</c:v>
                </c:pt>
                <c:pt idx="5027">
                  <c:v>94.481796900106474</c:v>
                </c:pt>
                <c:pt idx="5028">
                  <c:v>85.931824495499114</c:v>
                </c:pt>
                <c:pt idx="5029">
                  <c:v>80.341457923255859</c:v>
                </c:pt>
                <c:pt idx="5030">
                  <c:v>76.833776936750269</c:v>
                </c:pt>
                <c:pt idx="5031">
                  <c:v>76.614546875093666</c:v>
                </c:pt>
                <c:pt idx="5032">
                  <c:v>81.876068354852038</c:v>
                </c:pt>
                <c:pt idx="5033">
                  <c:v>94.755834477177217</c:v>
                </c:pt>
                <c:pt idx="5034">
                  <c:v>115.52788281913996</c:v>
                </c:pt>
                <c:pt idx="5035">
                  <c:v>139.36915202429509</c:v>
                </c:pt>
                <c:pt idx="5036">
                  <c:v>155.70179161771171</c:v>
                </c:pt>
                <c:pt idx="5037">
                  <c:v>153.72872106280232</c:v>
                </c:pt>
                <c:pt idx="5038">
                  <c:v>132.18936750504147</c:v>
                </c:pt>
                <c:pt idx="5039">
                  <c:v>101.33273632687519</c:v>
                </c:pt>
                <c:pt idx="5040">
                  <c:v>74.422246258527679</c:v>
                </c:pt>
                <c:pt idx="5041">
                  <c:v>58.582874303838416</c:v>
                </c:pt>
                <c:pt idx="5042">
                  <c:v>54.417503132363038</c:v>
                </c:pt>
                <c:pt idx="5043">
                  <c:v>61.323250074545903</c:v>
                </c:pt>
                <c:pt idx="5044">
                  <c:v>79.574152707457756</c:v>
                </c:pt>
                <c:pt idx="5045">
                  <c:v>106.81348786829015</c:v>
                </c:pt>
                <c:pt idx="5046">
                  <c:v>133.99801551370842</c:v>
                </c:pt>
                <c:pt idx="5047">
                  <c:v>148.6316221292864</c:v>
                </c:pt>
                <c:pt idx="5048">
                  <c:v>144.63067350405345</c:v>
                </c:pt>
                <c:pt idx="5049">
                  <c:v>127.53072869483876</c:v>
                </c:pt>
                <c:pt idx="5050">
                  <c:v>108.45771333071465</c:v>
                </c:pt>
                <c:pt idx="5051">
                  <c:v>94.481796900106474</c:v>
                </c:pt>
                <c:pt idx="5052">
                  <c:v>85.931824495499114</c:v>
                </c:pt>
                <c:pt idx="5053">
                  <c:v>80.341457923255859</c:v>
                </c:pt>
                <c:pt idx="5054">
                  <c:v>76.833776936750269</c:v>
                </c:pt>
                <c:pt idx="5055">
                  <c:v>76.614546875093666</c:v>
                </c:pt>
                <c:pt idx="5056">
                  <c:v>81.876068354852038</c:v>
                </c:pt>
                <c:pt idx="5057">
                  <c:v>94.755834477177217</c:v>
                </c:pt>
                <c:pt idx="5058">
                  <c:v>115.52788281913996</c:v>
                </c:pt>
                <c:pt idx="5059">
                  <c:v>139.36915202429509</c:v>
                </c:pt>
                <c:pt idx="5060">
                  <c:v>155.70179161771171</c:v>
                </c:pt>
                <c:pt idx="5061">
                  <c:v>153.72872106280232</c:v>
                </c:pt>
                <c:pt idx="5062">
                  <c:v>132.18936750504147</c:v>
                </c:pt>
                <c:pt idx="5063">
                  <c:v>101.33273632687519</c:v>
                </c:pt>
                <c:pt idx="5064">
                  <c:v>74.422246258527679</c:v>
                </c:pt>
                <c:pt idx="5065">
                  <c:v>58.582874303838416</c:v>
                </c:pt>
                <c:pt idx="5066">
                  <c:v>54.417503132363038</c:v>
                </c:pt>
                <c:pt idx="5067">
                  <c:v>231.9688424096714</c:v>
                </c:pt>
                <c:pt idx="5068">
                  <c:v>79.574152707457756</c:v>
                </c:pt>
                <c:pt idx="5069">
                  <c:v>106.81348786829015</c:v>
                </c:pt>
                <c:pt idx="5070">
                  <c:v>133.99801551370842</c:v>
                </c:pt>
                <c:pt idx="5071">
                  <c:v>148.6316221292864</c:v>
                </c:pt>
                <c:pt idx="5072">
                  <c:v>144.63067350405345</c:v>
                </c:pt>
                <c:pt idx="5073">
                  <c:v>127.53072869483876</c:v>
                </c:pt>
                <c:pt idx="5074">
                  <c:v>108.45771333071465</c:v>
                </c:pt>
                <c:pt idx="5075">
                  <c:v>94.481796900106474</c:v>
                </c:pt>
                <c:pt idx="5076">
                  <c:v>85.931824495499114</c:v>
                </c:pt>
                <c:pt idx="5077">
                  <c:v>80.341457923255859</c:v>
                </c:pt>
                <c:pt idx="5078">
                  <c:v>76.833776936750269</c:v>
                </c:pt>
                <c:pt idx="5079">
                  <c:v>76.614546875093666</c:v>
                </c:pt>
                <c:pt idx="5080">
                  <c:v>81.876068354852038</c:v>
                </c:pt>
                <c:pt idx="5081">
                  <c:v>94.755834477177217</c:v>
                </c:pt>
                <c:pt idx="5082">
                  <c:v>115.52788281913996</c:v>
                </c:pt>
                <c:pt idx="5083">
                  <c:v>139.36915202429509</c:v>
                </c:pt>
                <c:pt idx="5084">
                  <c:v>155.70179161771171</c:v>
                </c:pt>
                <c:pt idx="5085">
                  <c:v>153.72872106280232</c:v>
                </c:pt>
                <c:pt idx="5086">
                  <c:v>132.18936750504147</c:v>
                </c:pt>
                <c:pt idx="5087">
                  <c:v>101.33273632687519</c:v>
                </c:pt>
                <c:pt idx="5088">
                  <c:v>76.504931844265371</c:v>
                </c:pt>
                <c:pt idx="5089">
                  <c:v>59.514602065878961</c:v>
                </c:pt>
                <c:pt idx="5090">
                  <c:v>55.020385801918685</c:v>
                </c:pt>
                <c:pt idx="5091">
                  <c:v>62.419400382828897</c:v>
                </c:pt>
                <c:pt idx="5092">
                  <c:v>81.985683385680346</c:v>
                </c:pt>
                <c:pt idx="5093">
                  <c:v>111.19808910142214</c:v>
                </c:pt>
                <c:pt idx="5094">
                  <c:v>140.35568730174978</c:v>
                </c:pt>
                <c:pt idx="5095">
                  <c:v>156.0306367101966</c:v>
                </c:pt>
                <c:pt idx="5096">
                  <c:v>151.70084299247878</c:v>
                </c:pt>
                <c:pt idx="5097">
                  <c:v>133.34032532873863</c:v>
                </c:pt>
                <c:pt idx="5098">
                  <c:v>112.89712207926078</c:v>
                </c:pt>
                <c:pt idx="5099">
                  <c:v>97.989477886612065</c:v>
                </c:pt>
                <c:pt idx="5100">
                  <c:v>88.83662281244905</c:v>
                </c:pt>
                <c:pt idx="5101">
                  <c:v>82.80779611689259</c:v>
                </c:pt>
                <c:pt idx="5102">
                  <c:v>79.026077553316256</c:v>
                </c:pt>
                <c:pt idx="5103">
                  <c:v>78.806847491659653</c:v>
                </c:pt>
                <c:pt idx="5104">
                  <c:v>84.452021579317076</c:v>
                </c:pt>
                <c:pt idx="5105">
                  <c:v>98.263515463682808</c:v>
                </c:pt>
                <c:pt idx="5106">
                  <c:v>120.51536672182758</c:v>
                </c:pt>
                <c:pt idx="5107">
                  <c:v>146.05566890482135</c:v>
                </c:pt>
                <c:pt idx="5108">
                  <c:v>163.59407383734924</c:v>
                </c:pt>
                <c:pt idx="5109">
                  <c:v>161.45658073619742</c:v>
                </c:pt>
                <c:pt idx="5110">
                  <c:v>138.3826167468404</c:v>
                </c:pt>
                <c:pt idx="5111">
                  <c:v>105.33368495210811</c:v>
                </c:pt>
                <c:pt idx="5112">
                  <c:v>76.504931844265371</c:v>
                </c:pt>
                <c:pt idx="5113">
                  <c:v>59.514602065878961</c:v>
                </c:pt>
                <c:pt idx="5114">
                  <c:v>55.020385801918685</c:v>
                </c:pt>
                <c:pt idx="5115">
                  <c:v>62.419400382828897</c:v>
                </c:pt>
                <c:pt idx="5116">
                  <c:v>81.985683385680346</c:v>
                </c:pt>
                <c:pt idx="5117">
                  <c:v>111.19808910142214</c:v>
                </c:pt>
                <c:pt idx="5118">
                  <c:v>140.35568730174978</c:v>
                </c:pt>
                <c:pt idx="5119">
                  <c:v>156.0306367101966</c:v>
                </c:pt>
                <c:pt idx="5120">
                  <c:v>151.70084299247878</c:v>
                </c:pt>
                <c:pt idx="5121">
                  <c:v>133.34032532873863</c:v>
                </c:pt>
                <c:pt idx="5122">
                  <c:v>112.89712207926078</c:v>
                </c:pt>
                <c:pt idx="5123">
                  <c:v>97.989477886612065</c:v>
                </c:pt>
                <c:pt idx="5124">
                  <c:v>88.83662281244905</c:v>
                </c:pt>
                <c:pt idx="5125">
                  <c:v>82.80779611689259</c:v>
                </c:pt>
                <c:pt idx="5126">
                  <c:v>79.026077553316256</c:v>
                </c:pt>
                <c:pt idx="5127">
                  <c:v>78.806847491659653</c:v>
                </c:pt>
                <c:pt idx="5128">
                  <c:v>84.452021579317076</c:v>
                </c:pt>
                <c:pt idx="5129">
                  <c:v>98.263515463682808</c:v>
                </c:pt>
                <c:pt idx="5130">
                  <c:v>120.51536672182758</c:v>
                </c:pt>
                <c:pt idx="5131">
                  <c:v>146.05566890482135</c:v>
                </c:pt>
                <c:pt idx="5132">
                  <c:v>163.59407383734924</c:v>
                </c:pt>
                <c:pt idx="5133">
                  <c:v>161.45658073619742</c:v>
                </c:pt>
                <c:pt idx="5134">
                  <c:v>138.3826167468404</c:v>
                </c:pt>
                <c:pt idx="5135">
                  <c:v>105.33368495210811</c:v>
                </c:pt>
                <c:pt idx="5136">
                  <c:v>76.504931844265371</c:v>
                </c:pt>
                <c:pt idx="5137">
                  <c:v>59.514602065878961</c:v>
                </c:pt>
                <c:pt idx="5138">
                  <c:v>55.020385801918685</c:v>
                </c:pt>
                <c:pt idx="5139">
                  <c:v>225.18904230248705</c:v>
                </c:pt>
                <c:pt idx="5140">
                  <c:v>81.985683385680346</c:v>
                </c:pt>
                <c:pt idx="5141">
                  <c:v>111.19808910142214</c:v>
                </c:pt>
                <c:pt idx="5142">
                  <c:v>140.35568730174978</c:v>
                </c:pt>
                <c:pt idx="5143">
                  <c:v>156.0306367101966</c:v>
                </c:pt>
                <c:pt idx="5144">
                  <c:v>151.70084299247878</c:v>
                </c:pt>
                <c:pt idx="5145">
                  <c:v>133.34032532873863</c:v>
                </c:pt>
                <c:pt idx="5146">
                  <c:v>112.89712207926078</c:v>
                </c:pt>
                <c:pt idx="5147">
                  <c:v>97.989477886612065</c:v>
                </c:pt>
                <c:pt idx="5148">
                  <c:v>88.83662281244905</c:v>
                </c:pt>
                <c:pt idx="5149">
                  <c:v>82.80779611689259</c:v>
                </c:pt>
                <c:pt idx="5150">
                  <c:v>79.026077553316256</c:v>
                </c:pt>
                <c:pt idx="5151">
                  <c:v>78.806847491659653</c:v>
                </c:pt>
                <c:pt idx="5152">
                  <c:v>84.452021579317076</c:v>
                </c:pt>
                <c:pt idx="5153">
                  <c:v>98.263515463682808</c:v>
                </c:pt>
                <c:pt idx="5154">
                  <c:v>120.51536672182758</c:v>
                </c:pt>
                <c:pt idx="5155">
                  <c:v>146.05566890482135</c:v>
                </c:pt>
                <c:pt idx="5156">
                  <c:v>163.59407383734924</c:v>
                </c:pt>
                <c:pt idx="5157">
                  <c:v>161.45658073619742</c:v>
                </c:pt>
                <c:pt idx="5158">
                  <c:v>138.3826167468404</c:v>
                </c:pt>
                <c:pt idx="5159">
                  <c:v>105.33368495210811</c:v>
                </c:pt>
                <c:pt idx="5160">
                  <c:v>76.504931844265371</c:v>
                </c:pt>
                <c:pt idx="5161">
                  <c:v>59.514602065878961</c:v>
                </c:pt>
                <c:pt idx="5162">
                  <c:v>55.020385801918685</c:v>
                </c:pt>
                <c:pt idx="5163">
                  <c:v>235.69030952311016</c:v>
                </c:pt>
                <c:pt idx="5164">
                  <c:v>252.63127572080583</c:v>
                </c:pt>
                <c:pt idx="5165">
                  <c:v>111.19808910142214</c:v>
                </c:pt>
                <c:pt idx="5166">
                  <c:v>140.35568730174978</c:v>
                </c:pt>
                <c:pt idx="5167">
                  <c:v>156.0306367101966</c:v>
                </c:pt>
                <c:pt idx="5168">
                  <c:v>151.70084299247878</c:v>
                </c:pt>
                <c:pt idx="5169">
                  <c:v>133.34032532873863</c:v>
                </c:pt>
                <c:pt idx="5170">
                  <c:v>112.89712207926078</c:v>
                </c:pt>
                <c:pt idx="5171">
                  <c:v>97.989477886612065</c:v>
                </c:pt>
                <c:pt idx="5172">
                  <c:v>88.83662281244905</c:v>
                </c:pt>
                <c:pt idx="5173">
                  <c:v>82.80779611689259</c:v>
                </c:pt>
                <c:pt idx="5174">
                  <c:v>79.026077553316256</c:v>
                </c:pt>
                <c:pt idx="5175">
                  <c:v>78.806847491659653</c:v>
                </c:pt>
                <c:pt idx="5176">
                  <c:v>84.452021579317076</c:v>
                </c:pt>
                <c:pt idx="5177">
                  <c:v>98.263515463682808</c:v>
                </c:pt>
                <c:pt idx="5178">
                  <c:v>120.51536672182758</c:v>
                </c:pt>
                <c:pt idx="5179">
                  <c:v>146.05566890482135</c:v>
                </c:pt>
                <c:pt idx="5180">
                  <c:v>163.59407383734924</c:v>
                </c:pt>
                <c:pt idx="5181">
                  <c:v>161.45658073619742</c:v>
                </c:pt>
                <c:pt idx="5182">
                  <c:v>138.3826167468404</c:v>
                </c:pt>
                <c:pt idx="5183">
                  <c:v>105.33368495210811</c:v>
                </c:pt>
                <c:pt idx="5184">
                  <c:v>244.52520737423509</c:v>
                </c:pt>
                <c:pt idx="5185">
                  <c:v>243.28677842678334</c:v>
                </c:pt>
                <c:pt idx="5186">
                  <c:v>251.91914618860193</c:v>
                </c:pt>
                <c:pt idx="5187">
                  <c:v>264.56879437982371</c:v>
                </c:pt>
                <c:pt idx="5188">
                  <c:v>265.7578597465847</c:v>
                </c:pt>
                <c:pt idx="5189">
                  <c:v>111.19808910142214</c:v>
                </c:pt>
                <c:pt idx="5190">
                  <c:v>140.35568730174978</c:v>
                </c:pt>
                <c:pt idx="5191">
                  <c:v>156.0306367101966</c:v>
                </c:pt>
                <c:pt idx="5192">
                  <c:v>151.70084299247878</c:v>
                </c:pt>
                <c:pt idx="5193">
                  <c:v>133.34032532873863</c:v>
                </c:pt>
                <c:pt idx="5194">
                  <c:v>112.89712207926078</c:v>
                </c:pt>
                <c:pt idx="5195">
                  <c:v>97.989477886612065</c:v>
                </c:pt>
                <c:pt idx="5196">
                  <c:v>88.83662281244905</c:v>
                </c:pt>
                <c:pt idx="5197">
                  <c:v>82.80779611689259</c:v>
                </c:pt>
                <c:pt idx="5198">
                  <c:v>79.026077553316256</c:v>
                </c:pt>
                <c:pt idx="5199">
                  <c:v>78.806847491659653</c:v>
                </c:pt>
                <c:pt idx="5200">
                  <c:v>84.452021579317076</c:v>
                </c:pt>
                <c:pt idx="5201">
                  <c:v>98.263515463682808</c:v>
                </c:pt>
                <c:pt idx="5202">
                  <c:v>120.51536672182758</c:v>
                </c:pt>
                <c:pt idx="5203">
                  <c:v>146.05566890482135</c:v>
                </c:pt>
                <c:pt idx="5204">
                  <c:v>163.59407383734924</c:v>
                </c:pt>
                <c:pt idx="5205">
                  <c:v>161.45658073619742</c:v>
                </c:pt>
                <c:pt idx="5206">
                  <c:v>138.3826167468404</c:v>
                </c:pt>
                <c:pt idx="5207">
                  <c:v>265.47801006661052</c:v>
                </c:pt>
                <c:pt idx="5208">
                  <c:v>255.02647459485823</c:v>
                </c:pt>
                <c:pt idx="5209">
                  <c:v>256.41336245256218</c:v>
                </c:pt>
                <c:pt idx="5210">
                  <c:v>267.67104701953656</c:v>
                </c:pt>
                <c:pt idx="5211">
                  <c:v>293.44727923653727</c:v>
                </c:pt>
                <c:pt idx="5212">
                  <c:v>292.01102779814249</c:v>
                </c:pt>
                <c:pt idx="5213">
                  <c:v>111.19808910142214</c:v>
                </c:pt>
                <c:pt idx="5214">
                  <c:v>140.35568730174978</c:v>
                </c:pt>
                <c:pt idx="5215">
                  <c:v>156.0306367101966</c:v>
                </c:pt>
                <c:pt idx="5216">
                  <c:v>151.70084299247878</c:v>
                </c:pt>
                <c:pt idx="5217">
                  <c:v>133.34032532873863</c:v>
                </c:pt>
                <c:pt idx="5218">
                  <c:v>112.89712207926078</c:v>
                </c:pt>
                <c:pt idx="5219">
                  <c:v>97.989477886612065</c:v>
                </c:pt>
                <c:pt idx="5220">
                  <c:v>88.83662281244905</c:v>
                </c:pt>
                <c:pt idx="5221">
                  <c:v>82.80779611689259</c:v>
                </c:pt>
                <c:pt idx="5222">
                  <c:v>79.026077553316256</c:v>
                </c:pt>
                <c:pt idx="5223">
                  <c:v>78.806847491659653</c:v>
                </c:pt>
                <c:pt idx="5224">
                  <c:v>84.452021579317076</c:v>
                </c:pt>
                <c:pt idx="5225">
                  <c:v>98.263515463682808</c:v>
                </c:pt>
                <c:pt idx="5226">
                  <c:v>120.51536672182758</c:v>
                </c:pt>
                <c:pt idx="5227">
                  <c:v>146.05566890482135</c:v>
                </c:pt>
                <c:pt idx="5228">
                  <c:v>163.59407383734924</c:v>
                </c:pt>
                <c:pt idx="5229">
                  <c:v>161.45658073619742</c:v>
                </c:pt>
                <c:pt idx="5230">
                  <c:v>138.3826167468404</c:v>
                </c:pt>
                <c:pt idx="5231">
                  <c:v>105.33368495210811</c:v>
                </c:pt>
                <c:pt idx="5232">
                  <c:v>76.504931844265371</c:v>
                </c:pt>
                <c:pt idx="5233">
                  <c:v>59.514602065878961</c:v>
                </c:pt>
                <c:pt idx="5234">
                  <c:v>55.020385801918685</c:v>
                </c:pt>
                <c:pt idx="5235">
                  <c:v>62.419400382828897</c:v>
                </c:pt>
                <c:pt idx="5236">
                  <c:v>81.985683385680346</c:v>
                </c:pt>
                <c:pt idx="5237">
                  <c:v>111.19808910142214</c:v>
                </c:pt>
                <c:pt idx="5238">
                  <c:v>140.35568730174978</c:v>
                </c:pt>
                <c:pt idx="5239">
                  <c:v>156.0306367101966</c:v>
                </c:pt>
                <c:pt idx="5240">
                  <c:v>151.70084299247878</c:v>
                </c:pt>
                <c:pt idx="5241">
                  <c:v>133.34032532873863</c:v>
                </c:pt>
                <c:pt idx="5242">
                  <c:v>112.89712207926078</c:v>
                </c:pt>
                <c:pt idx="5243">
                  <c:v>97.989477886612065</c:v>
                </c:pt>
                <c:pt idx="5244">
                  <c:v>88.83662281244905</c:v>
                </c:pt>
                <c:pt idx="5245">
                  <c:v>82.80779611689259</c:v>
                </c:pt>
                <c:pt idx="5246">
                  <c:v>79.026077553316256</c:v>
                </c:pt>
                <c:pt idx="5247">
                  <c:v>78.806847491659653</c:v>
                </c:pt>
                <c:pt idx="5248">
                  <c:v>84.452021579317076</c:v>
                </c:pt>
                <c:pt idx="5249">
                  <c:v>98.263515463682808</c:v>
                </c:pt>
                <c:pt idx="5250">
                  <c:v>120.51536672182758</c:v>
                </c:pt>
                <c:pt idx="5251">
                  <c:v>146.05566890482135</c:v>
                </c:pt>
                <c:pt idx="5252">
                  <c:v>163.59407383734924</c:v>
                </c:pt>
                <c:pt idx="5253">
                  <c:v>161.45658073619742</c:v>
                </c:pt>
                <c:pt idx="5254">
                  <c:v>138.3826167468404</c:v>
                </c:pt>
                <c:pt idx="5255">
                  <c:v>105.33368495210811</c:v>
                </c:pt>
                <c:pt idx="5256">
                  <c:v>76.504931844265371</c:v>
                </c:pt>
                <c:pt idx="5257">
                  <c:v>59.514602065878961</c:v>
                </c:pt>
                <c:pt idx="5258">
                  <c:v>55.020385801918685</c:v>
                </c:pt>
                <c:pt idx="5259">
                  <c:v>62.419400382828897</c:v>
                </c:pt>
                <c:pt idx="5260">
                  <c:v>81.985683385680346</c:v>
                </c:pt>
                <c:pt idx="5261">
                  <c:v>111.19808910142214</c:v>
                </c:pt>
                <c:pt idx="5262">
                  <c:v>140.35568730174978</c:v>
                </c:pt>
                <c:pt idx="5263">
                  <c:v>156.0306367101966</c:v>
                </c:pt>
                <c:pt idx="5264">
                  <c:v>151.70084299247878</c:v>
                </c:pt>
                <c:pt idx="5265">
                  <c:v>133.34032532873863</c:v>
                </c:pt>
                <c:pt idx="5266">
                  <c:v>112.89712207926078</c:v>
                </c:pt>
                <c:pt idx="5267">
                  <c:v>97.989477886612065</c:v>
                </c:pt>
                <c:pt idx="5268">
                  <c:v>88.83662281244905</c:v>
                </c:pt>
                <c:pt idx="5269">
                  <c:v>82.80779611689259</c:v>
                </c:pt>
                <c:pt idx="5270">
                  <c:v>79.026077553316256</c:v>
                </c:pt>
                <c:pt idx="5271">
                  <c:v>78.806847491659653</c:v>
                </c:pt>
                <c:pt idx="5272">
                  <c:v>84.452021579317076</c:v>
                </c:pt>
                <c:pt idx="5273">
                  <c:v>98.263515463682808</c:v>
                </c:pt>
                <c:pt idx="5274">
                  <c:v>120.51536672182758</c:v>
                </c:pt>
                <c:pt idx="5275">
                  <c:v>146.05566890482135</c:v>
                </c:pt>
                <c:pt idx="5276">
                  <c:v>163.59407383734924</c:v>
                </c:pt>
                <c:pt idx="5277">
                  <c:v>161.45658073619742</c:v>
                </c:pt>
                <c:pt idx="5278">
                  <c:v>138.3826167468404</c:v>
                </c:pt>
                <c:pt idx="5279">
                  <c:v>105.33368495210811</c:v>
                </c:pt>
                <c:pt idx="5280">
                  <c:v>76.504931844265371</c:v>
                </c:pt>
                <c:pt idx="5281">
                  <c:v>59.514602065878961</c:v>
                </c:pt>
                <c:pt idx="5282">
                  <c:v>55.020385801918685</c:v>
                </c:pt>
                <c:pt idx="5283">
                  <c:v>62.419400382828897</c:v>
                </c:pt>
                <c:pt idx="5284">
                  <c:v>81.985683385680346</c:v>
                </c:pt>
                <c:pt idx="5285">
                  <c:v>111.19808910142214</c:v>
                </c:pt>
                <c:pt idx="5286">
                  <c:v>140.35568730174978</c:v>
                </c:pt>
                <c:pt idx="5287">
                  <c:v>156.0306367101966</c:v>
                </c:pt>
                <c:pt idx="5288">
                  <c:v>151.70084299247878</c:v>
                </c:pt>
                <c:pt idx="5289">
                  <c:v>133.34032532873863</c:v>
                </c:pt>
                <c:pt idx="5290">
                  <c:v>112.89712207926078</c:v>
                </c:pt>
                <c:pt idx="5291">
                  <c:v>97.989477886612065</c:v>
                </c:pt>
                <c:pt idx="5292">
                  <c:v>88.83662281244905</c:v>
                </c:pt>
                <c:pt idx="5293">
                  <c:v>82.80779611689259</c:v>
                </c:pt>
                <c:pt idx="5294">
                  <c:v>79.026077553316256</c:v>
                </c:pt>
                <c:pt idx="5295">
                  <c:v>78.806847491659653</c:v>
                </c:pt>
                <c:pt idx="5296">
                  <c:v>84.452021579317076</c:v>
                </c:pt>
                <c:pt idx="5297">
                  <c:v>98.263515463682808</c:v>
                </c:pt>
                <c:pt idx="5298">
                  <c:v>120.51536672182758</c:v>
                </c:pt>
                <c:pt idx="5299">
                  <c:v>146.05566890482135</c:v>
                </c:pt>
                <c:pt idx="5300">
                  <c:v>163.59407383734924</c:v>
                </c:pt>
                <c:pt idx="5301">
                  <c:v>161.45658073619742</c:v>
                </c:pt>
                <c:pt idx="5302">
                  <c:v>138.3826167468404</c:v>
                </c:pt>
                <c:pt idx="5303">
                  <c:v>105.33368495210811</c:v>
                </c:pt>
                <c:pt idx="5304">
                  <c:v>76.504931844265371</c:v>
                </c:pt>
                <c:pt idx="5305">
                  <c:v>59.514602065878961</c:v>
                </c:pt>
                <c:pt idx="5306">
                  <c:v>55.020385801918685</c:v>
                </c:pt>
                <c:pt idx="5307">
                  <c:v>62.419400382828897</c:v>
                </c:pt>
                <c:pt idx="5308">
                  <c:v>81.985683385680346</c:v>
                </c:pt>
                <c:pt idx="5309">
                  <c:v>111.19808910142214</c:v>
                </c:pt>
                <c:pt idx="5310">
                  <c:v>140.35568730174978</c:v>
                </c:pt>
                <c:pt idx="5311">
                  <c:v>156.0306367101966</c:v>
                </c:pt>
                <c:pt idx="5312">
                  <c:v>151.70084299247878</c:v>
                </c:pt>
                <c:pt idx="5313">
                  <c:v>133.34032532873863</c:v>
                </c:pt>
                <c:pt idx="5314">
                  <c:v>112.89712207926078</c:v>
                </c:pt>
                <c:pt idx="5315">
                  <c:v>97.989477886612065</c:v>
                </c:pt>
                <c:pt idx="5316">
                  <c:v>88.83662281244905</c:v>
                </c:pt>
                <c:pt idx="5317">
                  <c:v>82.80779611689259</c:v>
                </c:pt>
                <c:pt idx="5318">
                  <c:v>79.026077553316256</c:v>
                </c:pt>
                <c:pt idx="5319">
                  <c:v>78.806847491659653</c:v>
                </c:pt>
                <c:pt idx="5320">
                  <c:v>84.452021579317076</c:v>
                </c:pt>
                <c:pt idx="5321">
                  <c:v>98.263515463682808</c:v>
                </c:pt>
                <c:pt idx="5322">
                  <c:v>120.51536672182758</c:v>
                </c:pt>
                <c:pt idx="5323">
                  <c:v>146.05566890482135</c:v>
                </c:pt>
                <c:pt idx="5324">
                  <c:v>163.59407383734924</c:v>
                </c:pt>
                <c:pt idx="5325">
                  <c:v>161.45658073619742</c:v>
                </c:pt>
                <c:pt idx="5326">
                  <c:v>138.3826167468404</c:v>
                </c:pt>
                <c:pt idx="5327">
                  <c:v>105.33368495210811</c:v>
                </c:pt>
                <c:pt idx="5328">
                  <c:v>76.504931844265371</c:v>
                </c:pt>
                <c:pt idx="5329">
                  <c:v>59.514602065878961</c:v>
                </c:pt>
                <c:pt idx="5330">
                  <c:v>55.020385801918685</c:v>
                </c:pt>
                <c:pt idx="5331">
                  <c:v>62.419400382828897</c:v>
                </c:pt>
                <c:pt idx="5332">
                  <c:v>81.985683385680346</c:v>
                </c:pt>
                <c:pt idx="5333">
                  <c:v>111.19808910142214</c:v>
                </c:pt>
                <c:pt idx="5334">
                  <c:v>140.35568730174978</c:v>
                </c:pt>
                <c:pt idx="5335">
                  <c:v>156.0306367101966</c:v>
                </c:pt>
                <c:pt idx="5336">
                  <c:v>151.70084299247878</c:v>
                </c:pt>
                <c:pt idx="5337">
                  <c:v>133.34032532873863</c:v>
                </c:pt>
                <c:pt idx="5338">
                  <c:v>112.89712207926078</c:v>
                </c:pt>
                <c:pt idx="5339">
                  <c:v>97.989477886612065</c:v>
                </c:pt>
                <c:pt idx="5340">
                  <c:v>88.83662281244905</c:v>
                </c:pt>
                <c:pt idx="5341">
                  <c:v>82.80779611689259</c:v>
                </c:pt>
                <c:pt idx="5342">
                  <c:v>79.026077553316256</c:v>
                </c:pt>
                <c:pt idx="5343">
                  <c:v>78.806847491659653</c:v>
                </c:pt>
                <c:pt idx="5344">
                  <c:v>84.452021579317076</c:v>
                </c:pt>
                <c:pt idx="5345">
                  <c:v>98.263515463682808</c:v>
                </c:pt>
                <c:pt idx="5346">
                  <c:v>120.51536672182758</c:v>
                </c:pt>
                <c:pt idx="5347">
                  <c:v>146.05566890482135</c:v>
                </c:pt>
                <c:pt idx="5348">
                  <c:v>163.59407383734924</c:v>
                </c:pt>
                <c:pt idx="5349">
                  <c:v>161.45658073619742</c:v>
                </c:pt>
                <c:pt idx="5350">
                  <c:v>138.3826167468404</c:v>
                </c:pt>
                <c:pt idx="5351">
                  <c:v>105.33368495210811</c:v>
                </c:pt>
                <c:pt idx="5352">
                  <c:v>76.504931844265371</c:v>
                </c:pt>
                <c:pt idx="5353">
                  <c:v>59.514602065878961</c:v>
                </c:pt>
                <c:pt idx="5354">
                  <c:v>55.020385801918685</c:v>
                </c:pt>
                <c:pt idx="5355">
                  <c:v>62.419400382828897</c:v>
                </c:pt>
                <c:pt idx="5356">
                  <c:v>81.985683385680346</c:v>
                </c:pt>
                <c:pt idx="5357">
                  <c:v>111.19808910142214</c:v>
                </c:pt>
                <c:pt idx="5358">
                  <c:v>140.35568730174978</c:v>
                </c:pt>
                <c:pt idx="5359">
                  <c:v>156.0306367101966</c:v>
                </c:pt>
                <c:pt idx="5360">
                  <c:v>151.70084299247878</c:v>
                </c:pt>
                <c:pt idx="5361">
                  <c:v>133.34032532873863</c:v>
                </c:pt>
                <c:pt idx="5362">
                  <c:v>112.89712207926078</c:v>
                </c:pt>
                <c:pt idx="5363">
                  <c:v>97.989477886612065</c:v>
                </c:pt>
                <c:pt idx="5364">
                  <c:v>88.83662281244905</c:v>
                </c:pt>
                <c:pt idx="5365">
                  <c:v>82.80779611689259</c:v>
                </c:pt>
                <c:pt idx="5366">
                  <c:v>79.026077553316256</c:v>
                </c:pt>
                <c:pt idx="5367">
                  <c:v>78.806847491659653</c:v>
                </c:pt>
                <c:pt idx="5368">
                  <c:v>84.452021579317076</c:v>
                </c:pt>
                <c:pt idx="5369">
                  <c:v>98.263515463682808</c:v>
                </c:pt>
                <c:pt idx="5370">
                  <c:v>120.51536672182758</c:v>
                </c:pt>
                <c:pt idx="5371">
                  <c:v>146.05566890482135</c:v>
                </c:pt>
                <c:pt idx="5372">
                  <c:v>163.59407383734924</c:v>
                </c:pt>
                <c:pt idx="5373">
                  <c:v>161.45658073619742</c:v>
                </c:pt>
                <c:pt idx="5374">
                  <c:v>138.3826167468404</c:v>
                </c:pt>
                <c:pt idx="5375">
                  <c:v>105.33368495210811</c:v>
                </c:pt>
                <c:pt idx="5376">
                  <c:v>76.504931844265371</c:v>
                </c:pt>
                <c:pt idx="5377">
                  <c:v>59.514602065878961</c:v>
                </c:pt>
                <c:pt idx="5378">
                  <c:v>55.020385801918685</c:v>
                </c:pt>
                <c:pt idx="5379">
                  <c:v>62.419400382828897</c:v>
                </c:pt>
                <c:pt idx="5380">
                  <c:v>81.985683385680346</c:v>
                </c:pt>
                <c:pt idx="5381">
                  <c:v>111.19808910142214</c:v>
                </c:pt>
                <c:pt idx="5382">
                  <c:v>140.35568730174978</c:v>
                </c:pt>
                <c:pt idx="5383">
                  <c:v>156.0306367101966</c:v>
                </c:pt>
                <c:pt idx="5384">
                  <c:v>151.70084299247878</c:v>
                </c:pt>
                <c:pt idx="5385">
                  <c:v>133.34032532873863</c:v>
                </c:pt>
                <c:pt idx="5386">
                  <c:v>112.89712207926078</c:v>
                </c:pt>
                <c:pt idx="5387">
                  <c:v>97.989477886612065</c:v>
                </c:pt>
                <c:pt idx="5388">
                  <c:v>88.83662281244905</c:v>
                </c:pt>
                <c:pt idx="5389">
                  <c:v>82.80779611689259</c:v>
                </c:pt>
                <c:pt idx="5390">
                  <c:v>79.026077553316256</c:v>
                </c:pt>
                <c:pt idx="5391">
                  <c:v>78.806847491659653</c:v>
                </c:pt>
                <c:pt idx="5392">
                  <c:v>84.452021579317076</c:v>
                </c:pt>
                <c:pt idx="5393">
                  <c:v>98.263515463682808</c:v>
                </c:pt>
                <c:pt idx="5394">
                  <c:v>120.51536672182758</c:v>
                </c:pt>
                <c:pt idx="5395">
                  <c:v>146.05566890482135</c:v>
                </c:pt>
                <c:pt idx="5396">
                  <c:v>163.59407383734924</c:v>
                </c:pt>
                <c:pt idx="5397">
                  <c:v>161.45658073619742</c:v>
                </c:pt>
                <c:pt idx="5398">
                  <c:v>138.3826167468404</c:v>
                </c:pt>
                <c:pt idx="5399">
                  <c:v>105.33368495210811</c:v>
                </c:pt>
                <c:pt idx="5400">
                  <c:v>76.504931844265371</c:v>
                </c:pt>
                <c:pt idx="5401">
                  <c:v>59.514602065878961</c:v>
                </c:pt>
                <c:pt idx="5402">
                  <c:v>55.020385801918685</c:v>
                </c:pt>
                <c:pt idx="5403">
                  <c:v>62.419400382828897</c:v>
                </c:pt>
                <c:pt idx="5404">
                  <c:v>81.985683385680346</c:v>
                </c:pt>
                <c:pt idx="5405">
                  <c:v>111.19808910142214</c:v>
                </c:pt>
                <c:pt idx="5406">
                  <c:v>140.35568730174978</c:v>
                </c:pt>
                <c:pt idx="5407">
                  <c:v>156.0306367101966</c:v>
                </c:pt>
                <c:pt idx="5408">
                  <c:v>151.70084299247878</c:v>
                </c:pt>
                <c:pt idx="5409">
                  <c:v>133.34032532873863</c:v>
                </c:pt>
                <c:pt idx="5410">
                  <c:v>112.89712207926078</c:v>
                </c:pt>
                <c:pt idx="5411">
                  <c:v>97.989477886612065</c:v>
                </c:pt>
                <c:pt idx="5412">
                  <c:v>88.83662281244905</c:v>
                </c:pt>
                <c:pt idx="5413">
                  <c:v>82.80779611689259</c:v>
                </c:pt>
                <c:pt idx="5414">
                  <c:v>79.026077553316256</c:v>
                </c:pt>
                <c:pt idx="5415">
                  <c:v>78.806847491659653</c:v>
                </c:pt>
                <c:pt idx="5416">
                  <c:v>84.452021579317076</c:v>
                </c:pt>
                <c:pt idx="5417">
                  <c:v>98.263515463682808</c:v>
                </c:pt>
                <c:pt idx="5418">
                  <c:v>120.51536672182758</c:v>
                </c:pt>
                <c:pt idx="5419">
                  <c:v>146.05566890482135</c:v>
                </c:pt>
                <c:pt idx="5420">
                  <c:v>163.59407383734924</c:v>
                </c:pt>
                <c:pt idx="5421">
                  <c:v>161.45658073619742</c:v>
                </c:pt>
                <c:pt idx="5422">
                  <c:v>138.3826167468404</c:v>
                </c:pt>
                <c:pt idx="5423">
                  <c:v>105.33368495210811</c:v>
                </c:pt>
                <c:pt idx="5424">
                  <c:v>76.504931844265371</c:v>
                </c:pt>
                <c:pt idx="5425">
                  <c:v>59.514602065878961</c:v>
                </c:pt>
                <c:pt idx="5426">
                  <c:v>55.020385801918685</c:v>
                </c:pt>
                <c:pt idx="5427">
                  <c:v>222.56372549733129</c:v>
                </c:pt>
                <c:pt idx="5428">
                  <c:v>252.63127572080583</c:v>
                </c:pt>
                <c:pt idx="5429">
                  <c:v>111.19808910142214</c:v>
                </c:pt>
                <c:pt idx="5430">
                  <c:v>140.35568730174978</c:v>
                </c:pt>
                <c:pt idx="5431">
                  <c:v>156.0306367101966</c:v>
                </c:pt>
                <c:pt idx="5432">
                  <c:v>151.70084299247878</c:v>
                </c:pt>
                <c:pt idx="5433">
                  <c:v>133.34032532873863</c:v>
                </c:pt>
                <c:pt idx="5434">
                  <c:v>112.89712207926078</c:v>
                </c:pt>
                <c:pt idx="5435">
                  <c:v>97.989477886612065</c:v>
                </c:pt>
                <c:pt idx="5436">
                  <c:v>88.83662281244905</c:v>
                </c:pt>
                <c:pt idx="5437">
                  <c:v>82.80779611689259</c:v>
                </c:pt>
                <c:pt idx="5438">
                  <c:v>79.026077553316256</c:v>
                </c:pt>
                <c:pt idx="5439">
                  <c:v>78.806847491659653</c:v>
                </c:pt>
                <c:pt idx="5440">
                  <c:v>84.452021579317076</c:v>
                </c:pt>
                <c:pt idx="5441">
                  <c:v>98.263515463682808</c:v>
                </c:pt>
                <c:pt idx="5442">
                  <c:v>120.51536672182758</c:v>
                </c:pt>
                <c:pt idx="5443">
                  <c:v>146.05566890482135</c:v>
                </c:pt>
                <c:pt idx="5444">
                  <c:v>163.59407383734924</c:v>
                </c:pt>
                <c:pt idx="5445">
                  <c:v>161.45658073619742</c:v>
                </c:pt>
                <c:pt idx="5446">
                  <c:v>138.3826167468404</c:v>
                </c:pt>
                <c:pt idx="5447">
                  <c:v>105.33368495210811</c:v>
                </c:pt>
                <c:pt idx="5448">
                  <c:v>76.504931844265371</c:v>
                </c:pt>
                <c:pt idx="5449">
                  <c:v>59.514602065878961</c:v>
                </c:pt>
                <c:pt idx="5450">
                  <c:v>220.41534452673264</c:v>
                </c:pt>
                <c:pt idx="5451">
                  <c:v>233.0649927179544</c:v>
                </c:pt>
                <c:pt idx="5452">
                  <c:v>247.38064211049431</c:v>
                </c:pt>
                <c:pt idx="5453">
                  <c:v>111.19808910142214</c:v>
                </c:pt>
                <c:pt idx="5454">
                  <c:v>140.35568730174978</c:v>
                </c:pt>
                <c:pt idx="5455">
                  <c:v>156.0306367101966</c:v>
                </c:pt>
                <c:pt idx="5456">
                  <c:v>151.70084299247878</c:v>
                </c:pt>
                <c:pt idx="5457">
                  <c:v>133.34032532873863</c:v>
                </c:pt>
                <c:pt idx="5458">
                  <c:v>112.89712207926078</c:v>
                </c:pt>
                <c:pt idx="5459">
                  <c:v>97.989477886612065</c:v>
                </c:pt>
                <c:pt idx="5460">
                  <c:v>88.83662281244905</c:v>
                </c:pt>
                <c:pt idx="5461">
                  <c:v>82.80779611689259</c:v>
                </c:pt>
                <c:pt idx="5462">
                  <c:v>79.026077553316256</c:v>
                </c:pt>
                <c:pt idx="5463">
                  <c:v>78.806847491659653</c:v>
                </c:pt>
                <c:pt idx="5464">
                  <c:v>84.452021579317076</c:v>
                </c:pt>
                <c:pt idx="5465">
                  <c:v>98.263515463682808</c:v>
                </c:pt>
                <c:pt idx="5466">
                  <c:v>120.51536672182758</c:v>
                </c:pt>
                <c:pt idx="5467">
                  <c:v>146.05566890482135</c:v>
                </c:pt>
                <c:pt idx="5468">
                  <c:v>163.59407383734924</c:v>
                </c:pt>
                <c:pt idx="5469">
                  <c:v>161.45658073619742</c:v>
                </c:pt>
                <c:pt idx="5470">
                  <c:v>138.3826167468404</c:v>
                </c:pt>
                <c:pt idx="5471">
                  <c:v>105.33368495210811</c:v>
                </c:pt>
                <c:pt idx="5472">
                  <c:v>76.504931844265371</c:v>
                </c:pt>
                <c:pt idx="5473">
                  <c:v>59.514602065878961</c:v>
                </c:pt>
                <c:pt idx="5474">
                  <c:v>55.020385801918685</c:v>
                </c:pt>
                <c:pt idx="5475">
                  <c:v>62.419400382828897</c:v>
                </c:pt>
                <c:pt idx="5476">
                  <c:v>81.985683385680346</c:v>
                </c:pt>
                <c:pt idx="5477">
                  <c:v>111.19808910142214</c:v>
                </c:pt>
                <c:pt idx="5478">
                  <c:v>140.35568730174978</c:v>
                </c:pt>
                <c:pt idx="5479">
                  <c:v>156.0306367101966</c:v>
                </c:pt>
                <c:pt idx="5480">
                  <c:v>151.70084299247878</c:v>
                </c:pt>
                <c:pt idx="5481">
                  <c:v>133.34032532873863</c:v>
                </c:pt>
                <c:pt idx="5482">
                  <c:v>112.89712207926078</c:v>
                </c:pt>
                <c:pt idx="5483">
                  <c:v>97.989477886612065</c:v>
                </c:pt>
                <c:pt idx="5484">
                  <c:v>88.83662281244905</c:v>
                </c:pt>
                <c:pt idx="5485">
                  <c:v>82.80779611689259</c:v>
                </c:pt>
                <c:pt idx="5486">
                  <c:v>79.026077553316256</c:v>
                </c:pt>
                <c:pt idx="5487">
                  <c:v>78.806847491659653</c:v>
                </c:pt>
                <c:pt idx="5488">
                  <c:v>84.452021579317076</c:v>
                </c:pt>
                <c:pt idx="5489">
                  <c:v>98.263515463682808</c:v>
                </c:pt>
                <c:pt idx="5490">
                  <c:v>120.51536672182758</c:v>
                </c:pt>
                <c:pt idx="5491">
                  <c:v>146.05566890482135</c:v>
                </c:pt>
                <c:pt idx="5492">
                  <c:v>163.59407383734924</c:v>
                </c:pt>
                <c:pt idx="5493">
                  <c:v>161.45658073619742</c:v>
                </c:pt>
                <c:pt idx="5494">
                  <c:v>138.3826167468404</c:v>
                </c:pt>
                <c:pt idx="5495">
                  <c:v>105.33368495210811</c:v>
                </c:pt>
                <c:pt idx="5496">
                  <c:v>76.504931844265371</c:v>
                </c:pt>
                <c:pt idx="5497">
                  <c:v>59.514602065878961</c:v>
                </c:pt>
                <c:pt idx="5498">
                  <c:v>55.020385801918685</c:v>
                </c:pt>
                <c:pt idx="5499">
                  <c:v>62.419400382828897</c:v>
                </c:pt>
                <c:pt idx="5500">
                  <c:v>81.985683385680346</c:v>
                </c:pt>
                <c:pt idx="5501">
                  <c:v>111.19808910142214</c:v>
                </c:pt>
                <c:pt idx="5502">
                  <c:v>140.35568730174978</c:v>
                </c:pt>
                <c:pt idx="5503">
                  <c:v>156.0306367101966</c:v>
                </c:pt>
                <c:pt idx="5504">
                  <c:v>151.70084299247878</c:v>
                </c:pt>
                <c:pt idx="5505">
                  <c:v>133.34032532873863</c:v>
                </c:pt>
                <c:pt idx="5506">
                  <c:v>112.89712207926078</c:v>
                </c:pt>
                <c:pt idx="5507">
                  <c:v>97.989477886612065</c:v>
                </c:pt>
                <c:pt idx="5508">
                  <c:v>88.83662281244905</c:v>
                </c:pt>
                <c:pt idx="5509">
                  <c:v>82.80779611689259</c:v>
                </c:pt>
                <c:pt idx="5510">
                  <c:v>79.026077553316256</c:v>
                </c:pt>
                <c:pt idx="5511">
                  <c:v>78.806847491659653</c:v>
                </c:pt>
                <c:pt idx="5512">
                  <c:v>84.452021579317076</c:v>
                </c:pt>
                <c:pt idx="5513">
                  <c:v>98.263515463682808</c:v>
                </c:pt>
                <c:pt idx="5514">
                  <c:v>120.51536672182758</c:v>
                </c:pt>
                <c:pt idx="5515">
                  <c:v>146.05566890482135</c:v>
                </c:pt>
                <c:pt idx="5516">
                  <c:v>163.59407383734924</c:v>
                </c:pt>
                <c:pt idx="5517">
                  <c:v>161.45658073619742</c:v>
                </c:pt>
                <c:pt idx="5518">
                  <c:v>138.3826167468404</c:v>
                </c:pt>
                <c:pt idx="5519">
                  <c:v>105.33368495210811</c:v>
                </c:pt>
                <c:pt idx="5520">
                  <c:v>76.504931844265371</c:v>
                </c:pt>
                <c:pt idx="5521">
                  <c:v>59.514602065878961</c:v>
                </c:pt>
                <c:pt idx="5522">
                  <c:v>55.020385801918685</c:v>
                </c:pt>
                <c:pt idx="5523">
                  <c:v>62.419400382828897</c:v>
                </c:pt>
                <c:pt idx="5524">
                  <c:v>81.985683385680346</c:v>
                </c:pt>
                <c:pt idx="5525">
                  <c:v>111.19808910142214</c:v>
                </c:pt>
                <c:pt idx="5526">
                  <c:v>140.35568730174978</c:v>
                </c:pt>
                <c:pt idx="5527">
                  <c:v>156.0306367101966</c:v>
                </c:pt>
                <c:pt idx="5528">
                  <c:v>151.70084299247878</c:v>
                </c:pt>
                <c:pt idx="5529">
                  <c:v>133.34032532873863</c:v>
                </c:pt>
                <c:pt idx="5530">
                  <c:v>112.89712207926078</c:v>
                </c:pt>
                <c:pt idx="5531">
                  <c:v>97.989477886612065</c:v>
                </c:pt>
                <c:pt idx="5532">
                  <c:v>88.83662281244905</c:v>
                </c:pt>
                <c:pt idx="5533">
                  <c:v>82.80779611689259</c:v>
                </c:pt>
                <c:pt idx="5534">
                  <c:v>79.026077553316256</c:v>
                </c:pt>
                <c:pt idx="5535">
                  <c:v>78.806847491659653</c:v>
                </c:pt>
                <c:pt idx="5536">
                  <c:v>84.452021579317076</c:v>
                </c:pt>
                <c:pt idx="5537">
                  <c:v>98.263515463682808</c:v>
                </c:pt>
                <c:pt idx="5538">
                  <c:v>120.51536672182758</c:v>
                </c:pt>
                <c:pt idx="5539">
                  <c:v>146.05566890482135</c:v>
                </c:pt>
                <c:pt idx="5540">
                  <c:v>163.59407383734924</c:v>
                </c:pt>
                <c:pt idx="5541">
                  <c:v>161.45658073619742</c:v>
                </c:pt>
                <c:pt idx="5542">
                  <c:v>138.3826167468404</c:v>
                </c:pt>
                <c:pt idx="5543">
                  <c:v>105.33368495210811</c:v>
                </c:pt>
                <c:pt idx="5544">
                  <c:v>76.504931844265371</c:v>
                </c:pt>
                <c:pt idx="5545">
                  <c:v>59.514602065878961</c:v>
                </c:pt>
                <c:pt idx="5546">
                  <c:v>55.020385801918685</c:v>
                </c:pt>
                <c:pt idx="5547">
                  <c:v>62.419400382828897</c:v>
                </c:pt>
                <c:pt idx="5548">
                  <c:v>81.985683385680346</c:v>
                </c:pt>
                <c:pt idx="5549">
                  <c:v>111.19808910142214</c:v>
                </c:pt>
                <c:pt idx="5550">
                  <c:v>140.35568730174978</c:v>
                </c:pt>
                <c:pt idx="5551">
                  <c:v>156.0306367101966</c:v>
                </c:pt>
                <c:pt idx="5552">
                  <c:v>151.70084299247878</c:v>
                </c:pt>
                <c:pt idx="5553">
                  <c:v>133.34032532873863</c:v>
                </c:pt>
                <c:pt idx="5554">
                  <c:v>112.89712207926078</c:v>
                </c:pt>
                <c:pt idx="5555">
                  <c:v>97.989477886612065</c:v>
                </c:pt>
                <c:pt idx="5556">
                  <c:v>88.83662281244905</c:v>
                </c:pt>
                <c:pt idx="5557">
                  <c:v>82.80779611689259</c:v>
                </c:pt>
                <c:pt idx="5558">
                  <c:v>79.026077553316256</c:v>
                </c:pt>
                <c:pt idx="5559">
                  <c:v>78.806847491659653</c:v>
                </c:pt>
                <c:pt idx="5560">
                  <c:v>84.452021579317076</c:v>
                </c:pt>
                <c:pt idx="5561">
                  <c:v>98.263515463682808</c:v>
                </c:pt>
                <c:pt idx="5562">
                  <c:v>120.51536672182758</c:v>
                </c:pt>
                <c:pt idx="5563">
                  <c:v>146.05566890482135</c:v>
                </c:pt>
                <c:pt idx="5564">
                  <c:v>163.59407383734924</c:v>
                </c:pt>
                <c:pt idx="5565">
                  <c:v>161.45658073619742</c:v>
                </c:pt>
                <c:pt idx="5566">
                  <c:v>138.3826167468404</c:v>
                </c:pt>
                <c:pt idx="5567">
                  <c:v>105.33368495210811</c:v>
                </c:pt>
                <c:pt idx="5568">
                  <c:v>76.504931844265371</c:v>
                </c:pt>
                <c:pt idx="5569">
                  <c:v>59.514602065878961</c:v>
                </c:pt>
                <c:pt idx="5570">
                  <c:v>55.020385801918685</c:v>
                </c:pt>
                <c:pt idx="5571">
                  <c:v>62.419400382828897</c:v>
                </c:pt>
                <c:pt idx="5572">
                  <c:v>81.985683385680346</c:v>
                </c:pt>
                <c:pt idx="5573">
                  <c:v>111.19808910142214</c:v>
                </c:pt>
                <c:pt idx="5574">
                  <c:v>140.35568730174978</c:v>
                </c:pt>
                <c:pt idx="5575">
                  <c:v>156.0306367101966</c:v>
                </c:pt>
                <c:pt idx="5576">
                  <c:v>151.70084299247878</c:v>
                </c:pt>
                <c:pt idx="5577">
                  <c:v>133.34032532873863</c:v>
                </c:pt>
                <c:pt idx="5578">
                  <c:v>112.89712207926078</c:v>
                </c:pt>
                <c:pt idx="5579">
                  <c:v>97.989477886612065</c:v>
                </c:pt>
                <c:pt idx="5580">
                  <c:v>88.83662281244905</c:v>
                </c:pt>
                <c:pt idx="5581">
                  <c:v>82.80779611689259</c:v>
                </c:pt>
                <c:pt idx="5582">
                  <c:v>79.026077553316256</c:v>
                </c:pt>
                <c:pt idx="5583">
                  <c:v>78.806847491659653</c:v>
                </c:pt>
                <c:pt idx="5584">
                  <c:v>84.452021579317076</c:v>
                </c:pt>
                <c:pt idx="5585">
                  <c:v>98.263515463682808</c:v>
                </c:pt>
                <c:pt idx="5586">
                  <c:v>120.51536672182758</c:v>
                </c:pt>
                <c:pt idx="5587">
                  <c:v>146.05566890482135</c:v>
                </c:pt>
                <c:pt idx="5588">
                  <c:v>163.59407383734924</c:v>
                </c:pt>
                <c:pt idx="5589">
                  <c:v>161.45658073619742</c:v>
                </c:pt>
                <c:pt idx="5590">
                  <c:v>138.3826167468404</c:v>
                </c:pt>
                <c:pt idx="5591">
                  <c:v>105.33368495210811</c:v>
                </c:pt>
                <c:pt idx="5592">
                  <c:v>76.504931844265371</c:v>
                </c:pt>
                <c:pt idx="5593">
                  <c:v>59.514602065878961</c:v>
                </c:pt>
                <c:pt idx="5594">
                  <c:v>55.020385801918685</c:v>
                </c:pt>
                <c:pt idx="5595">
                  <c:v>222.56372549733129</c:v>
                </c:pt>
                <c:pt idx="5596">
                  <c:v>265.7578597465847</c:v>
                </c:pt>
                <c:pt idx="5597">
                  <c:v>111.19808910142214</c:v>
                </c:pt>
                <c:pt idx="5598">
                  <c:v>140.35568730174978</c:v>
                </c:pt>
                <c:pt idx="5599">
                  <c:v>156.0306367101966</c:v>
                </c:pt>
                <c:pt idx="5600">
                  <c:v>151.70084299247878</c:v>
                </c:pt>
                <c:pt idx="5601">
                  <c:v>133.34032532873863</c:v>
                </c:pt>
                <c:pt idx="5602">
                  <c:v>112.89712207926078</c:v>
                </c:pt>
                <c:pt idx="5603">
                  <c:v>97.989477886612065</c:v>
                </c:pt>
                <c:pt idx="5604">
                  <c:v>88.83662281244905</c:v>
                </c:pt>
                <c:pt idx="5605">
                  <c:v>82.80779611689259</c:v>
                </c:pt>
                <c:pt idx="5606">
                  <c:v>79.026077553316256</c:v>
                </c:pt>
                <c:pt idx="5607">
                  <c:v>78.806847491659653</c:v>
                </c:pt>
                <c:pt idx="5608">
                  <c:v>84.452021579317076</c:v>
                </c:pt>
                <c:pt idx="5609">
                  <c:v>98.263515463682808</c:v>
                </c:pt>
                <c:pt idx="5610">
                  <c:v>120.51536672182758</c:v>
                </c:pt>
                <c:pt idx="5611">
                  <c:v>146.05566890482135</c:v>
                </c:pt>
                <c:pt idx="5612">
                  <c:v>163.59407383734924</c:v>
                </c:pt>
                <c:pt idx="5613">
                  <c:v>161.45658073619742</c:v>
                </c:pt>
                <c:pt idx="5614">
                  <c:v>138.3826167468404</c:v>
                </c:pt>
                <c:pt idx="5615">
                  <c:v>105.33368495210811</c:v>
                </c:pt>
                <c:pt idx="5616">
                  <c:v>76.504931844265371</c:v>
                </c:pt>
                <c:pt idx="5617">
                  <c:v>59.514602065878961</c:v>
                </c:pt>
                <c:pt idx="5618">
                  <c:v>55.020385801918685</c:v>
                </c:pt>
                <c:pt idx="5619">
                  <c:v>62.419400382828897</c:v>
                </c:pt>
                <c:pt idx="5620">
                  <c:v>81.985683385680346</c:v>
                </c:pt>
                <c:pt idx="5621">
                  <c:v>111.19808910142214</c:v>
                </c:pt>
                <c:pt idx="5622">
                  <c:v>140.35568730174978</c:v>
                </c:pt>
                <c:pt idx="5623">
                  <c:v>156.0306367101966</c:v>
                </c:pt>
                <c:pt idx="5624">
                  <c:v>151.70084299247878</c:v>
                </c:pt>
                <c:pt idx="5625">
                  <c:v>133.34032532873863</c:v>
                </c:pt>
                <c:pt idx="5626">
                  <c:v>112.89712207926078</c:v>
                </c:pt>
                <c:pt idx="5627">
                  <c:v>97.989477886612065</c:v>
                </c:pt>
                <c:pt idx="5628">
                  <c:v>88.83662281244905</c:v>
                </c:pt>
                <c:pt idx="5629">
                  <c:v>82.80779611689259</c:v>
                </c:pt>
                <c:pt idx="5630">
                  <c:v>79.026077553316256</c:v>
                </c:pt>
                <c:pt idx="5631">
                  <c:v>78.806847491659653</c:v>
                </c:pt>
                <c:pt idx="5632">
                  <c:v>84.452021579317076</c:v>
                </c:pt>
                <c:pt idx="5633">
                  <c:v>98.263515463682808</c:v>
                </c:pt>
                <c:pt idx="5634">
                  <c:v>120.51536672182758</c:v>
                </c:pt>
                <c:pt idx="5635">
                  <c:v>146.05566890482135</c:v>
                </c:pt>
                <c:pt idx="5636">
                  <c:v>163.59407383734924</c:v>
                </c:pt>
                <c:pt idx="5637">
                  <c:v>161.45658073619742</c:v>
                </c:pt>
                <c:pt idx="5638">
                  <c:v>138.3826167468404</c:v>
                </c:pt>
                <c:pt idx="5639">
                  <c:v>105.33368495210811</c:v>
                </c:pt>
                <c:pt idx="5640">
                  <c:v>76.504931844265371</c:v>
                </c:pt>
                <c:pt idx="5641">
                  <c:v>59.514602065878961</c:v>
                </c:pt>
                <c:pt idx="5642">
                  <c:v>55.020385801918685</c:v>
                </c:pt>
                <c:pt idx="5643">
                  <c:v>62.419400382828897</c:v>
                </c:pt>
                <c:pt idx="5644">
                  <c:v>81.985683385680346</c:v>
                </c:pt>
                <c:pt idx="5645">
                  <c:v>111.19808910142214</c:v>
                </c:pt>
                <c:pt idx="5646">
                  <c:v>140.35568730174978</c:v>
                </c:pt>
                <c:pt idx="5647">
                  <c:v>156.0306367101966</c:v>
                </c:pt>
                <c:pt idx="5648">
                  <c:v>151.70084299247878</c:v>
                </c:pt>
                <c:pt idx="5649">
                  <c:v>133.34032532873863</c:v>
                </c:pt>
                <c:pt idx="5650">
                  <c:v>112.89712207926078</c:v>
                </c:pt>
                <c:pt idx="5651">
                  <c:v>97.989477886612065</c:v>
                </c:pt>
                <c:pt idx="5652">
                  <c:v>88.83662281244905</c:v>
                </c:pt>
                <c:pt idx="5653">
                  <c:v>82.80779611689259</c:v>
                </c:pt>
                <c:pt idx="5654">
                  <c:v>79.026077553316256</c:v>
                </c:pt>
                <c:pt idx="5655">
                  <c:v>78.806847491659653</c:v>
                </c:pt>
                <c:pt idx="5656">
                  <c:v>84.452021579317076</c:v>
                </c:pt>
                <c:pt idx="5657">
                  <c:v>98.263515463682808</c:v>
                </c:pt>
                <c:pt idx="5658">
                  <c:v>120.51536672182758</c:v>
                </c:pt>
                <c:pt idx="5659">
                  <c:v>146.05566890482135</c:v>
                </c:pt>
                <c:pt idx="5660">
                  <c:v>163.59407383734924</c:v>
                </c:pt>
                <c:pt idx="5661">
                  <c:v>161.45658073619742</c:v>
                </c:pt>
                <c:pt idx="5662">
                  <c:v>138.3826167468404</c:v>
                </c:pt>
                <c:pt idx="5663">
                  <c:v>105.33368495210811</c:v>
                </c:pt>
                <c:pt idx="5664">
                  <c:v>76.504931844265371</c:v>
                </c:pt>
                <c:pt idx="5665">
                  <c:v>59.514602065878961</c:v>
                </c:pt>
                <c:pt idx="5666">
                  <c:v>55.020385801918685</c:v>
                </c:pt>
                <c:pt idx="5667">
                  <c:v>62.419400382828897</c:v>
                </c:pt>
                <c:pt idx="5668">
                  <c:v>81.985683385680346</c:v>
                </c:pt>
                <c:pt idx="5669">
                  <c:v>111.19808910142214</c:v>
                </c:pt>
                <c:pt idx="5670">
                  <c:v>140.35568730174978</c:v>
                </c:pt>
                <c:pt idx="5671">
                  <c:v>156.0306367101966</c:v>
                </c:pt>
                <c:pt idx="5672">
                  <c:v>151.70084299247878</c:v>
                </c:pt>
                <c:pt idx="5673">
                  <c:v>133.34032532873863</c:v>
                </c:pt>
                <c:pt idx="5674">
                  <c:v>112.89712207926078</c:v>
                </c:pt>
                <c:pt idx="5675">
                  <c:v>97.989477886612065</c:v>
                </c:pt>
                <c:pt idx="5676">
                  <c:v>88.83662281244905</c:v>
                </c:pt>
                <c:pt idx="5677">
                  <c:v>82.80779611689259</c:v>
                </c:pt>
                <c:pt idx="5678">
                  <c:v>79.026077553316256</c:v>
                </c:pt>
                <c:pt idx="5679">
                  <c:v>78.806847491659653</c:v>
                </c:pt>
                <c:pt idx="5680">
                  <c:v>84.452021579317076</c:v>
                </c:pt>
                <c:pt idx="5681">
                  <c:v>98.263515463682808</c:v>
                </c:pt>
                <c:pt idx="5682">
                  <c:v>120.51536672182758</c:v>
                </c:pt>
                <c:pt idx="5683">
                  <c:v>146.05566890482135</c:v>
                </c:pt>
                <c:pt idx="5684">
                  <c:v>163.59407383734924</c:v>
                </c:pt>
                <c:pt idx="5685">
                  <c:v>161.45658073619742</c:v>
                </c:pt>
                <c:pt idx="5686">
                  <c:v>138.3826167468404</c:v>
                </c:pt>
                <c:pt idx="5687">
                  <c:v>105.33368495210811</c:v>
                </c:pt>
                <c:pt idx="5688">
                  <c:v>76.504931844265371</c:v>
                </c:pt>
                <c:pt idx="5689">
                  <c:v>59.514602065878961</c:v>
                </c:pt>
                <c:pt idx="5690">
                  <c:v>55.020385801918685</c:v>
                </c:pt>
                <c:pt idx="5691">
                  <c:v>62.419400382828897</c:v>
                </c:pt>
                <c:pt idx="5692">
                  <c:v>81.985683385680346</c:v>
                </c:pt>
                <c:pt idx="5693">
                  <c:v>111.19808910142214</c:v>
                </c:pt>
                <c:pt idx="5694">
                  <c:v>140.35568730174978</c:v>
                </c:pt>
                <c:pt idx="5695">
                  <c:v>156.0306367101966</c:v>
                </c:pt>
                <c:pt idx="5696">
                  <c:v>151.70084299247878</c:v>
                </c:pt>
                <c:pt idx="5697">
                  <c:v>133.34032532873863</c:v>
                </c:pt>
                <c:pt idx="5698">
                  <c:v>112.89712207926078</c:v>
                </c:pt>
                <c:pt idx="5699">
                  <c:v>97.989477886612065</c:v>
                </c:pt>
                <c:pt idx="5700">
                  <c:v>88.83662281244905</c:v>
                </c:pt>
                <c:pt idx="5701">
                  <c:v>82.80779611689259</c:v>
                </c:pt>
                <c:pt idx="5702">
                  <c:v>79.026077553316256</c:v>
                </c:pt>
                <c:pt idx="5703">
                  <c:v>78.806847491659653</c:v>
                </c:pt>
                <c:pt idx="5704">
                  <c:v>84.452021579317076</c:v>
                </c:pt>
                <c:pt idx="5705">
                  <c:v>98.263515463682808</c:v>
                </c:pt>
                <c:pt idx="5706">
                  <c:v>120.51536672182758</c:v>
                </c:pt>
                <c:pt idx="5707">
                  <c:v>146.05566890482135</c:v>
                </c:pt>
                <c:pt idx="5708">
                  <c:v>163.59407383734924</c:v>
                </c:pt>
                <c:pt idx="5709">
                  <c:v>161.45658073619742</c:v>
                </c:pt>
                <c:pt idx="5710">
                  <c:v>138.3826167468404</c:v>
                </c:pt>
                <c:pt idx="5711">
                  <c:v>105.33368495210811</c:v>
                </c:pt>
                <c:pt idx="5712">
                  <c:v>76.504931844265371</c:v>
                </c:pt>
                <c:pt idx="5713">
                  <c:v>59.514602065878961</c:v>
                </c:pt>
                <c:pt idx="5714">
                  <c:v>55.020385801918685</c:v>
                </c:pt>
                <c:pt idx="5715">
                  <c:v>62.419400382828897</c:v>
                </c:pt>
                <c:pt idx="5716">
                  <c:v>81.985683385680346</c:v>
                </c:pt>
                <c:pt idx="5717">
                  <c:v>111.19808910142214</c:v>
                </c:pt>
                <c:pt idx="5718">
                  <c:v>140.35568730174978</c:v>
                </c:pt>
                <c:pt idx="5719">
                  <c:v>156.0306367101966</c:v>
                </c:pt>
                <c:pt idx="5720">
                  <c:v>151.70084299247878</c:v>
                </c:pt>
                <c:pt idx="5721">
                  <c:v>133.34032532873863</c:v>
                </c:pt>
                <c:pt idx="5722">
                  <c:v>112.89712207926078</c:v>
                </c:pt>
                <c:pt idx="5723">
                  <c:v>97.989477886612065</c:v>
                </c:pt>
                <c:pt idx="5724">
                  <c:v>88.83662281244905</c:v>
                </c:pt>
                <c:pt idx="5725">
                  <c:v>82.80779611689259</c:v>
                </c:pt>
                <c:pt idx="5726">
                  <c:v>79.026077553316256</c:v>
                </c:pt>
                <c:pt idx="5727">
                  <c:v>78.806847491659653</c:v>
                </c:pt>
                <c:pt idx="5728">
                  <c:v>84.452021579317076</c:v>
                </c:pt>
                <c:pt idx="5729">
                  <c:v>98.263515463682808</c:v>
                </c:pt>
                <c:pt idx="5730">
                  <c:v>120.51536672182758</c:v>
                </c:pt>
                <c:pt idx="5731">
                  <c:v>146.05566890482135</c:v>
                </c:pt>
                <c:pt idx="5732">
                  <c:v>163.59407383734924</c:v>
                </c:pt>
                <c:pt idx="5733">
                  <c:v>161.45658073619742</c:v>
                </c:pt>
                <c:pt idx="5734">
                  <c:v>138.3826167468404</c:v>
                </c:pt>
                <c:pt idx="5735">
                  <c:v>105.33368495210811</c:v>
                </c:pt>
                <c:pt idx="5736">
                  <c:v>76.504931844265371</c:v>
                </c:pt>
                <c:pt idx="5737">
                  <c:v>59.514602065878961</c:v>
                </c:pt>
                <c:pt idx="5738">
                  <c:v>55.020385801918685</c:v>
                </c:pt>
                <c:pt idx="5739">
                  <c:v>62.419400382828897</c:v>
                </c:pt>
                <c:pt idx="5740">
                  <c:v>81.985683385680346</c:v>
                </c:pt>
                <c:pt idx="5741">
                  <c:v>111.19808910142214</c:v>
                </c:pt>
                <c:pt idx="5742">
                  <c:v>140.35568730174978</c:v>
                </c:pt>
                <c:pt idx="5743">
                  <c:v>156.0306367101966</c:v>
                </c:pt>
                <c:pt idx="5744">
                  <c:v>151.70084299247878</c:v>
                </c:pt>
                <c:pt idx="5745">
                  <c:v>133.34032532873863</c:v>
                </c:pt>
                <c:pt idx="5746">
                  <c:v>112.89712207926078</c:v>
                </c:pt>
                <c:pt idx="5747">
                  <c:v>97.989477886612065</c:v>
                </c:pt>
                <c:pt idx="5748">
                  <c:v>88.83662281244905</c:v>
                </c:pt>
                <c:pt idx="5749">
                  <c:v>82.80779611689259</c:v>
                </c:pt>
                <c:pt idx="5750">
                  <c:v>79.026077553316256</c:v>
                </c:pt>
                <c:pt idx="5751">
                  <c:v>78.806847491659653</c:v>
                </c:pt>
                <c:pt idx="5752">
                  <c:v>84.452021579317076</c:v>
                </c:pt>
                <c:pt idx="5753">
                  <c:v>98.263515463682808</c:v>
                </c:pt>
                <c:pt idx="5754">
                  <c:v>120.51536672182758</c:v>
                </c:pt>
                <c:pt idx="5755">
                  <c:v>146.05566890482135</c:v>
                </c:pt>
                <c:pt idx="5756">
                  <c:v>163.59407383734924</c:v>
                </c:pt>
                <c:pt idx="5757">
                  <c:v>161.45658073619742</c:v>
                </c:pt>
                <c:pt idx="5758">
                  <c:v>138.3826167468404</c:v>
                </c:pt>
                <c:pt idx="5759">
                  <c:v>105.33368495210811</c:v>
                </c:pt>
                <c:pt idx="5760">
                  <c:v>76.504931844265371</c:v>
                </c:pt>
                <c:pt idx="5761">
                  <c:v>59.514602065878961</c:v>
                </c:pt>
                <c:pt idx="5762">
                  <c:v>55.020385801918685</c:v>
                </c:pt>
                <c:pt idx="5763">
                  <c:v>62.419400382828897</c:v>
                </c:pt>
                <c:pt idx="5764">
                  <c:v>81.985683385680346</c:v>
                </c:pt>
                <c:pt idx="5765">
                  <c:v>111.19808910142214</c:v>
                </c:pt>
                <c:pt idx="5766">
                  <c:v>140.35568730174978</c:v>
                </c:pt>
                <c:pt idx="5767">
                  <c:v>156.0306367101966</c:v>
                </c:pt>
                <c:pt idx="5768">
                  <c:v>151.70084299247878</c:v>
                </c:pt>
                <c:pt idx="5769">
                  <c:v>133.34032532873863</c:v>
                </c:pt>
                <c:pt idx="5770">
                  <c:v>112.89712207926078</c:v>
                </c:pt>
                <c:pt idx="5771">
                  <c:v>97.989477886612065</c:v>
                </c:pt>
                <c:pt idx="5772">
                  <c:v>88.83662281244905</c:v>
                </c:pt>
                <c:pt idx="5773">
                  <c:v>82.80779611689259</c:v>
                </c:pt>
                <c:pt idx="5774">
                  <c:v>79.026077553316256</c:v>
                </c:pt>
                <c:pt idx="5775">
                  <c:v>78.806847491659653</c:v>
                </c:pt>
                <c:pt idx="5776">
                  <c:v>84.452021579317076</c:v>
                </c:pt>
                <c:pt idx="5777">
                  <c:v>98.263515463682808</c:v>
                </c:pt>
                <c:pt idx="5778">
                  <c:v>120.51536672182758</c:v>
                </c:pt>
                <c:pt idx="5779">
                  <c:v>146.05566890482135</c:v>
                </c:pt>
                <c:pt idx="5780">
                  <c:v>163.59407383734924</c:v>
                </c:pt>
                <c:pt idx="5781">
                  <c:v>161.45658073619742</c:v>
                </c:pt>
                <c:pt idx="5782">
                  <c:v>138.3826167468404</c:v>
                </c:pt>
                <c:pt idx="5783">
                  <c:v>105.33368495210811</c:v>
                </c:pt>
                <c:pt idx="5784">
                  <c:v>76.504931844265371</c:v>
                </c:pt>
                <c:pt idx="5785">
                  <c:v>59.514602065878961</c:v>
                </c:pt>
                <c:pt idx="5786">
                  <c:v>55.020385801918685</c:v>
                </c:pt>
                <c:pt idx="5787">
                  <c:v>62.419400382828897</c:v>
                </c:pt>
                <c:pt idx="5788">
                  <c:v>81.985683385680346</c:v>
                </c:pt>
                <c:pt idx="5789">
                  <c:v>111.19808910142214</c:v>
                </c:pt>
                <c:pt idx="5790">
                  <c:v>140.35568730174978</c:v>
                </c:pt>
                <c:pt idx="5791">
                  <c:v>156.0306367101966</c:v>
                </c:pt>
                <c:pt idx="5792">
                  <c:v>151.70084299247878</c:v>
                </c:pt>
                <c:pt idx="5793">
                  <c:v>133.34032532873863</c:v>
                </c:pt>
                <c:pt idx="5794">
                  <c:v>112.89712207926078</c:v>
                </c:pt>
                <c:pt idx="5795">
                  <c:v>97.989477886612065</c:v>
                </c:pt>
                <c:pt idx="5796">
                  <c:v>88.83662281244905</c:v>
                </c:pt>
                <c:pt idx="5797">
                  <c:v>82.80779611689259</c:v>
                </c:pt>
                <c:pt idx="5798">
                  <c:v>79.026077553316256</c:v>
                </c:pt>
                <c:pt idx="5799">
                  <c:v>78.806847491659653</c:v>
                </c:pt>
                <c:pt idx="5800">
                  <c:v>84.452021579317076</c:v>
                </c:pt>
                <c:pt idx="5801">
                  <c:v>98.263515463682808</c:v>
                </c:pt>
                <c:pt idx="5802">
                  <c:v>120.51536672182758</c:v>
                </c:pt>
                <c:pt idx="5803">
                  <c:v>146.05566890482135</c:v>
                </c:pt>
                <c:pt idx="5804">
                  <c:v>163.59407383734924</c:v>
                </c:pt>
                <c:pt idx="5805">
                  <c:v>161.45658073619742</c:v>
                </c:pt>
                <c:pt idx="5806">
                  <c:v>138.3826167468404</c:v>
                </c:pt>
                <c:pt idx="5807">
                  <c:v>105.33368495210811</c:v>
                </c:pt>
                <c:pt idx="5808">
                  <c:v>76.504931844265371</c:v>
                </c:pt>
                <c:pt idx="5809">
                  <c:v>59.514602065878961</c:v>
                </c:pt>
                <c:pt idx="5810">
                  <c:v>55.020385801918685</c:v>
                </c:pt>
                <c:pt idx="5811">
                  <c:v>62.419400382828897</c:v>
                </c:pt>
                <c:pt idx="5812">
                  <c:v>81.985683385680346</c:v>
                </c:pt>
                <c:pt idx="5813">
                  <c:v>111.19808910142214</c:v>
                </c:pt>
                <c:pt idx="5814">
                  <c:v>140.35568730174978</c:v>
                </c:pt>
                <c:pt idx="5815">
                  <c:v>156.0306367101966</c:v>
                </c:pt>
                <c:pt idx="5816">
                  <c:v>151.70084299247878</c:v>
                </c:pt>
                <c:pt idx="5817">
                  <c:v>133.34032532873863</c:v>
                </c:pt>
                <c:pt idx="5818">
                  <c:v>112.89712207926078</c:v>
                </c:pt>
                <c:pt idx="5819">
                  <c:v>97.989477886612065</c:v>
                </c:pt>
                <c:pt idx="5820">
                  <c:v>88.83662281244905</c:v>
                </c:pt>
                <c:pt idx="5821">
                  <c:v>82.80779611689259</c:v>
                </c:pt>
                <c:pt idx="5822">
                  <c:v>79.026077553316256</c:v>
                </c:pt>
                <c:pt idx="5823">
                  <c:v>78.806847491659653</c:v>
                </c:pt>
                <c:pt idx="5824">
                  <c:v>84.452021579317076</c:v>
                </c:pt>
                <c:pt idx="5825">
                  <c:v>98.263515463682808</c:v>
                </c:pt>
                <c:pt idx="5826">
                  <c:v>120.51536672182758</c:v>
                </c:pt>
                <c:pt idx="5827">
                  <c:v>146.05566890482135</c:v>
                </c:pt>
                <c:pt idx="5828">
                  <c:v>163.59407383734924</c:v>
                </c:pt>
                <c:pt idx="5829">
                  <c:v>161.45658073619742</c:v>
                </c:pt>
                <c:pt idx="5830">
                  <c:v>138.3826167468404</c:v>
                </c:pt>
                <c:pt idx="5831">
                  <c:v>105.33368495210811</c:v>
                </c:pt>
                <c:pt idx="5832">
                  <c:v>86.808744742125526</c:v>
                </c:pt>
                <c:pt idx="5833">
                  <c:v>64.118433360667538</c:v>
                </c:pt>
                <c:pt idx="5834">
                  <c:v>58.199221695939372</c:v>
                </c:pt>
                <c:pt idx="5835">
                  <c:v>68.06457447048632</c:v>
                </c:pt>
                <c:pt idx="5836">
                  <c:v>94.098144292207422</c:v>
                </c:pt>
                <c:pt idx="5837">
                  <c:v>133.06628775166786</c:v>
                </c:pt>
                <c:pt idx="5838">
                  <c:v>171.92481618030001</c:v>
                </c:pt>
                <c:pt idx="5839">
                  <c:v>192.80647955309107</c:v>
                </c:pt>
                <c:pt idx="5840">
                  <c:v>187.10649795001947</c:v>
                </c:pt>
                <c:pt idx="5841">
                  <c:v>162.60753855989458</c:v>
                </c:pt>
                <c:pt idx="5842">
                  <c:v>135.36820339906217</c:v>
                </c:pt>
                <c:pt idx="5843">
                  <c:v>115.41826778831167</c:v>
                </c:pt>
                <c:pt idx="5844">
                  <c:v>103.19619185095627</c:v>
                </c:pt>
                <c:pt idx="5845">
                  <c:v>95.249102115904577</c:v>
                </c:pt>
                <c:pt idx="5846">
                  <c:v>90.206810697802794</c:v>
                </c:pt>
                <c:pt idx="5847">
                  <c:v>89.877965605317897</c:v>
                </c:pt>
                <c:pt idx="5848">
                  <c:v>97.44140273247055</c:v>
                </c:pt>
                <c:pt idx="5849">
                  <c:v>115.85672791162486</c:v>
                </c:pt>
                <c:pt idx="5850">
                  <c:v>145.45278623526571</c:v>
                </c:pt>
                <c:pt idx="5851">
                  <c:v>179.54306082286683</c:v>
                </c:pt>
                <c:pt idx="5852">
                  <c:v>202.89106238929458</c:v>
                </c:pt>
                <c:pt idx="5853">
                  <c:v>200.09587910317296</c:v>
                </c:pt>
                <c:pt idx="5854">
                  <c:v>169.34886295583499</c:v>
                </c:pt>
                <c:pt idx="5855">
                  <c:v>125.22881304744448</c:v>
                </c:pt>
                <c:pt idx="5856">
                  <c:v>86.808744742125526</c:v>
                </c:pt>
                <c:pt idx="5857">
                  <c:v>64.118433360667538</c:v>
                </c:pt>
                <c:pt idx="5858">
                  <c:v>58.199221695939372</c:v>
                </c:pt>
                <c:pt idx="5859">
                  <c:v>68.06457447048632</c:v>
                </c:pt>
                <c:pt idx="5860">
                  <c:v>94.098144292207422</c:v>
                </c:pt>
                <c:pt idx="5861">
                  <c:v>133.06628775166786</c:v>
                </c:pt>
                <c:pt idx="5862">
                  <c:v>171.92481618030001</c:v>
                </c:pt>
                <c:pt idx="5863">
                  <c:v>192.80647955309107</c:v>
                </c:pt>
                <c:pt idx="5864">
                  <c:v>187.10649795001947</c:v>
                </c:pt>
                <c:pt idx="5865">
                  <c:v>162.60753855989458</c:v>
                </c:pt>
                <c:pt idx="5866">
                  <c:v>135.36820339906217</c:v>
                </c:pt>
                <c:pt idx="5867">
                  <c:v>115.41826778831167</c:v>
                </c:pt>
                <c:pt idx="5868">
                  <c:v>103.19619185095627</c:v>
                </c:pt>
                <c:pt idx="5869">
                  <c:v>95.249102115904577</c:v>
                </c:pt>
                <c:pt idx="5870">
                  <c:v>90.206810697802794</c:v>
                </c:pt>
                <c:pt idx="5871">
                  <c:v>89.877965605317897</c:v>
                </c:pt>
                <c:pt idx="5872">
                  <c:v>97.44140273247055</c:v>
                </c:pt>
                <c:pt idx="5873">
                  <c:v>115.85672791162486</c:v>
                </c:pt>
                <c:pt idx="5874">
                  <c:v>145.45278623526571</c:v>
                </c:pt>
                <c:pt idx="5875">
                  <c:v>179.54306082286683</c:v>
                </c:pt>
                <c:pt idx="5876">
                  <c:v>202.89106238929458</c:v>
                </c:pt>
                <c:pt idx="5877">
                  <c:v>200.09587910317296</c:v>
                </c:pt>
                <c:pt idx="5878">
                  <c:v>169.34886295583499</c:v>
                </c:pt>
                <c:pt idx="5879">
                  <c:v>125.22881304744448</c:v>
                </c:pt>
                <c:pt idx="5880">
                  <c:v>86.808744742125526</c:v>
                </c:pt>
                <c:pt idx="5881">
                  <c:v>64.118433360667538</c:v>
                </c:pt>
                <c:pt idx="5882">
                  <c:v>58.199221695939372</c:v>
                </c:pt>
                <c:pt idx="5883">
                  <c:v>68.06457447048632</c:v>
                </c:pt>
                <c:pt idx="5884">
                  <c:v>94.098144292207422</c:v>
                </c:pt>
                <c:pt idx="5885">
                  <c:v>133.06628775166786</c:v>
                </c:pt>
                <c:pt idx="5886">
                  <c:v>171.92481618030001</c:v>
                </c:pt>
                <c:pt idx="5887">
                  <c:v>192.80647955309107</c:v>
                </c:pt>
                <c:pt idx="5888">
                  <c:v>187.10649795001947</c:v>
                </c:pt>
                <c:pt idx="5889">
                  <c:v>162.60753855989458</c:v>
                </c:pt>
                <c:pt idx="5890">
                  <c:v>135.36820339906217</c:v>
                </c:pt>
                <c:pt idx="5891">
                  <c:v>115.41826778831167</c:v>
                </c:pt>
                <c:pt idx="5892">
                  <c:v>103.19619185095627</c:v>
                </c:pt>
                <c:pt idx="5893">
                  <c:v>95.249102115904577</c:v>
                </c:pt>
                <c:pt idx="5894">
                  <c:v>90.206810697802794</c:v>
                </c:pt>
                <c:pt idx="5895">
                  <c:v>89.877965605317897</c:v>
                </c:pt>
                <c:pt idx="5896">
                  <c:v>97.44140273247055</c:v>
                </c:pt>
                <c:pt idx="5897">
                  <c:v>115.85672791162486</c:v>
                </c:pt>
                <c:pt idx="5898">
                  <c:v>145.45278623526571</c:v>
                </c:pt>
                <c:pt idx="5899">
                  <c:v>179.54306082286683</c:v>
                </c:pt>
                <c:pt idx="5900">
                  <c:v>202.89106238929458</c:v>
                </c:pt>
                <c:pt idx="5901">
                  <c:v>200.09587910317296</c:v>
                </c:pt>
                <c:pt idx="5902">
                  <c:v>169.34886295583499</c:v>
                </c:pt>
                <c:pt idx="5903">
                  <c:v>290.62377177225846</c:v>
                </c:pt>
                <c:pt idx="5904">
                  <c:v>265.33028749271841</c:v>
                </c:pt>
                <c:pt idx="5905">
                  <c:v>266.26782735766233</c:v>
                </c:pt>
                <c:pt idx="5906">
                  <c:v>281.35115013418044</c:v>
                </c:pt>
                <c:pt idx="5907">
                  <c:v>301.71777012935047</c:v>
                </c:pt>
                <c:pt idx="5908">
                  <c:v>343.50324078200623</c:v>
                </c:pt>
                <c:pt idx="5909">
                  <c:v>348.34226577444156</c:v>
                </c:pt>
                <c:pt idx="5910">
                  <c:v>171.92481618030001</c:v>
                </c:pt>
                <c:pt idx="5911">
                  <c:v>192.80647955309107</c:v>
                </c:pt>
                <c:pt idx="5912">
                  <c:v>187.10649795001947</c:v>
                </c:pt>
                <c:pt idx="5913">
                  <c:v>162.60753855989458</c:v>
                </c:pt>
                <c:pt idx="5914">
                  <c:v>135.36820339906217</c:v>
                </c:pt>
                <c:pt idx="5915">
                  <c:v>115.41826778831167</c:v>
                </c:pt>
                <c:pt idx="5916">
                  <c:v>103.19619185095627</c:v>
                </c:pt>
                <c:pt idx="5917">
                  <c:v>95.249102115904577</c:v>
                </c:pt>
                <c:pt idx="5918">
                  <c:v>90.206810697802794</c:v>
                </c:pt>
                <c:pt idx="5919">
                  <c:v>89.877965605317897</c:v>
                </c:pt>
                <c:pt idx="5920">
                  <c:v>97.44140273247055</c:v>
                </c:pt>
                <c:pt idx="5921">
                  <c:v>115.85672791162486</c:v>
                </c:pt>
                <c:pt idx="5922">
                  <c:v>145.45278623526571</c:v>
                </c:pt>
                <c:pt idx="5923">
                  <c:v>179.54306082286683</c:v>
                </c:pt>
                <c:pt idx="5924">
                  <c:v>202.89106238929458</c:v>
                </c:pt>
                <c:pt idx="5925">
                  <c:v>200.09587910317296</c:v>
                </c:pt>
                <c:pt idx="5926">
                  <c:v>169.34886295583499</c:v>
                </c:pt>
                <c:pt idx="5927">
                  <c:v>125.22881304744448</c:v>
                </c:pt>
                <c:pt idx="5928">
                  <c:v>86.808744742125526</c:v>
                </c:pt>
                <c:pt idx="5929">
                  <c:v>64.118433360667538</c:v>
                </c:pt>
                <c:pt idx="5930">
                  <c:v>58.199221695939372</c:v>
                </c:pt>
                <c:pt idx="5931">
                  <c:v>68.06457447048632</c:v>
                </c:pt>
                <c:pt idx="5932">
                  <c:v>94.098144292207422</c:v>
                </c:pt>
                <c:pt idx="5933">
                  <c:v>133.06628775166786</c:v>
                </c:pt>
                <c:pt idx="5934">
                  <c:v>171.92481618030001</c:v>
                </c:pt>
                <c:pt idx="5935">
                  <c:v>192.80647955309107</c:v>
                </c:pt>
                <c:pt idx="5936">
                  <c:v>187.10649795001947</c:v>
                </c:pt>
                <c:pt idx="5937">
                  <c:v>162.60753855989458</c:v>
                </c:pt>
                <c:pt idx="5938">
                  <c:v>135.36820339906217</c:v>
                </c:pt>
                <c:pt idx="5939">
                  <c:v>115.41826778831167</c:v>
                </c:pt>
                <c:pt idx="5940">
                  <c:v>103.19619185095627</c:v>
                </c:pt>
                <c:pt idx="5941">
                  <c:v>95.249102115904577</c:v>
                </c:pt>
                <c:pt idx="5942">
                  <c:v>90.206810697802794</c:v>
                </c:pt>
                <c:pt idx="5943">
                  <c:v>89.877965605317897</c:v>
                </c:pt>
                <c:pt idx="5944">
                  <c:v>97.44140273247055</c:v>
                </c:pt>
                <c:pt idx="5945">
                  <c:v>115.85672791162486</c:v>
                </c:pt>
                <c:pt idx="5946">
                  <c:v>145.45278623526571</c:v>
                </c:pt>
                <c:pt idx="5947">
                  <c:v>179.54306082286683</c:v>
                </c:pt>
                <c:pt idx="5948">
                  <c:v>202.89106238929458</c:v>
                </c:pt>
                <c:pt idx="5949">
                  <c:v>200.09587910317296</c:v>
                </c:pt>
                <c:pt idx="5950">
                  <c:v>169.34886295583499</c:v>
                </c:pt>
                <c:pt idx="5951">
                  <c:v>125.22881304744448</c:v>
                </c:pt>
                <c:pt idx="5952">
                  <c:v>86.808744742125526</c:v>
                </c:pt>
                <c:pt idx="5953">
                  <c:v>64.118433360667538</c:v>
                </c:pt>
                <c:pt idx="5954">
                  <c:v>58.199221695939372</c:v>
                </c:pt>
                <c:pt idx="5955">
                  <c:v>68.06457447048632</c:v>
                </c:pt>
                <c:pt idx="5956">
                  <c:v>94.098144292207422</c:v>
                </c:pt>
                <c:pt idx="5957">
                  <c:v>133.06628775166786</c:v>
                </c:pt>
                <c:pt idx="5958">
                  <c:v>171.92481618030001</c:v>
                </c:pt>
                <c:pt idx="5959">
                  <c:v>192.80647955309107</c:v>
                </c:pt>
                <c:pt idx="5960">
                  <c:v>187.10649795001947</c:v>
                </c:pt>
                <c:pt idx="5961">
                  <c:v>162.60753855989458</c:v>
                </c:pt>
                <c:pt idx="5962">
                  <c:v>135.36820339906217</c:v>
                </c:pt>
                <c:pt idx="5963">
                  <c:v>115.41826778831167</c:v>
                </c:pt>
                <c:pt idx="5964">
                  <c:v>103.19619185095627</c:v>
                </c:pt>
                <c:pt idx="5965">
                  <c:v>95.249102115904577</c:v>
                </c:pt>
                <c:pt idx="5966">
                  <c:v>90.206810697802794</c:v>
                </c:pt>
                <c:pt idx="5967">
                  <c:v>89.877965605317897</c:v>
                </c:pt>
                <c:pt idx="5968">
                  <c:v>97.44140273247055</c:v>
                </c:pt>
                <c:pt idx="5969">
                  <c:v>115.85672791162486</c:v>
                </c:pt>
                <c:pt idx="5970">
                  <c:v>145.45278623526571</c:v>
                </c:pt>
                <c:pt idx="5971">
                  <c:v>179.54306082286683</c:v>
                </c:pt>
                <c:pt idx="5972">
                  <c:v>202.89106238929458</c:v>
                </c:pt>
                <c:pt idx="5973">
                  <c:v>200.09587910317296</c:v>
                </c:pt>
                <c:pt idx="5974">
                  <c:v>329.4931880703374</c:v>
                </c:pt>
                <c:pt idx="5975">
                  <c:v>306.3756726031931</c:v>
                </c:pt>
                <c:pt idx="5976">
                  <c:v>288.95813873912033</c:v>
                </c:pt>
                <c:pt idx="5977">
                  <c:v>276.76909457828543</c:v>
                </c:pt>
                <c:pt idx="5978">
                  <c:v>281.35115013418044</c:v>
                </c:pt>
                <c:pt idx="5979">
                  <c:v>293.84181971388313</c:v>
                </c:pt>
                <c:pt idx="5980">
                  <c:v>311.99943912013691</c:v>
                </c:pt>
                <c:pt idx="5981">
                  <c:v>301.08656328163761</c:v>
                </c:pt>
                <c:pt idx="5982">
                  <c:v>171.92481618030001</c:v>
                </c:pt>
                <c:pt idx="5983">
                  <c:v>192.80647955309107</c:v>
                </c:pt>
                <c:pt idx="5984">
                  <c:v>187.10649795001947</c:v>
                </c:pt>
                <c:pt idx="5985">
                  <c:v>162.60753855989458</c:v>
                </c:pt>
                <c:pt idx="5986">
                  <c:v>135.36820339906217</c:v>
                </c:pt>
                <c:pt idx="5987">
                  <c:v>115.41826778831167</c:v>
                </c:pt>
                <c:pt idx="5988">
                  <c:v>103.19619185095627</c:v>
                </c:pt>
                <c:pt idx="5989">
                  <c:v>95.249102115904577</c:v>
                </c:pt>
                <c:pt idx="5990">
                  <c:v>90.206810697802794</c:v>
                </c:pt>
                <c:pt idx="5991">
                  <c:v>89.877965605317897</c:v>
                </c:pt>
                <c:pt idx="5992">
                  <c:v>97.44140273247055</c:v>
                </c:pt>
                <c:pt idx="5993">
                  <c:v>115.85672791162486</c:v>
                </c:pt>
                <c:pt idx="5994">
                  <c:v>145.45278623526571</c:v>
                </c:pt>
                <c:pt idx="5995">
                  <c:v>179.54306082286683</c:v>
                </c:pt>
                <c:pt idx="5996">
                  <c:v>202.89106238929458</c:v>
                </c:pt>
                <c:pt idx="5997">
                  <c:v>200.09587910317296</c:v>
                </c:pt>
                <c:pt idx="5998">
                  <c:v>169.34886295583499</c:v>
                </c:pt>
                <c:pt idx="5999">
                  <c:v>125.22881304744448</c:v>
                </c:pt>
                <c:pt idx="6000">
                  <c:v>86.808744742125526</c:v>
                </c:pt>
                <c:pt idx="6001">
                  <c:v>64.118433360667538</c:v>
                </c:pt>
                <c:pt idx="6002">
                  <c:v>58.199221695939372</c:v>
                </c:pt>
                <c:pt idx="6003">
                  <c:v>68.06457447048632</c:v>
                </c:pt>
                <c:pt idx="6004">
                  <c:v>94.098144292207422</c:v>
                </c:pt>
                <c:pt idx="6005">
                  <c:v>133.06628775166786</c:v>
                </c:pt>
                <c:pt idx="6006">
                  <c:v>171.92481618030001</c:v>
                </c:pt>
                <c:pt idx="6007">
                  <c:v>192.80647955309107</c:v>
                </c:pt>
                <c:pt idx="6008">
                  <c:v>187.10649795001947</c:v>
                </c:pt>
                <c:pt idx="6009">
                  <c:v>162.60753855989458</c:v>
                </c:pt>
                <c:pt idx="6010">
                  <c:v>135.36820339906217</c:v>
                </c:pt>
                <c:pt idx="6011">
                  <c:v>115.41826778831167</c:v>
                </c:pt>
                <c:pt idx="6012">
                  <c:v>103.19619185095627</c:v>
                </c:pt>
                <c:pt idx="6013">
                  <c:v>95.249102115904577</c:v>
                </c:pt>
                <c:pt idx="6014">
                  <c:v>90.206810697802794</c:v>
                </c:pt>
                <c:pt idx="6015">
                  <c:v>89.877965605317897</c:v>
                </c:pt>
                <c:pt idx="6016">
                  <c:v>97.44140273247055</c:v>
                </c:pt>
                <c:pt idx="6017">
                  <c:v>115.85672791162486</c:v>
                </c:pt>
                <c:pt idx="6018">
                  <c:v>145.45278623526571</c:v>
                </c:pt>
                <c:pt idx="6019">
                  <c:v>179.54306082286683</c:v>
                </c:pt>
                <c:pt idx="6020">
                  <c:v>202.89106238929458</c:v>
                </c:pt>
                <c:pt idx="6021">
                  <c:v>200.09587910317296</c:v>
                </c:pt>
                <c:pt idx="6022">
                  <c:v>169.34886295583499</c:v>
                </c:pt>
                <c:pt idx="6023">
                  <c:v>125.22881304744448</c:v>
                </c:pt>
                <c:pt idx="6024">
                  <c:v>86.808744742125526</c:v>
                </c:pt>
                <c:pt idx="6025">
                  <c:v>64.118433360667538</c:v>
                </c:pt>
                <c:pt idx="6026">
                  <c:v>58.199221695939372</c:v>
                </c:pt>
                <c:pt idx="6027">
                  <c:v>68.06457447048632</c:v>
                </c:pt>
                <c:pt idx="6028">
                  <c:v>94.098144292207422</c:v>
                </c:pt>
                <c:pt idx="6029">
                  <c:v>133.06628775166786</c:v>
                </c:pt>
                <c:pt idx="6030">
                  <c:v>171.92481618030001</c:v>
                </c:pt>
                <c:pt idx="6031">
                  <c:v>192.80647955309107</c:v>
                </c:pt>
                <c:pt idx="6032">
                  <c:v>187.10649795001947</c:v>
                </c:pt>
                <c:pt idx="6033">
                  <c:v>162.60753855989458</c:v>
                </c:pt>
                <c:pt idx="6034">
                  <c:v>135.36820339906217</c:v>
                </c:pt>
                <c:pt idx="6035">
                  <c:v>115.41826778831167</c:v>
                </c:pt>
                <c:pt idx="6036">
                  <c:v>103.19619185095627</c:v>
                </c:pt>
                <c:pt idx="6037">
                  <c:v>95.249102115904577</c:v>
                </c:pt>
                <c:pt idx="6038">
                  <c:v>90.206810697802794</c:v>
                </c:pt>
                <c:pt idx="6039">
                  <c:v>89.877965605317897</c:v>
                </c:pt>
                <c:pt idx="6040">
                  <c:v>97.44140273247055</c:v>
                </c:pt>
                <c:pt idx="6041">
                  <c:v>115.85672791162486</c:v>
                </c:pt>
                <c:pt idx="6042">
                  <c:v>145.45278623526571</c:v>
                </c:pt>
                <c:pt idx="6043">
                  <c:v>179.54306082286683</c:v>
                </c:pt>
                <c:pt idx="6044">
                  <c:v>202.89106238929458</c:v>
                </c:pt>
                <c:pt idx="6045">
                  <c:v>200.09587910317296</c:v>
                </c:pt>
                <c:pt idx="6046">
                  <c:v>169.34886295583499</c:v>
                </c:pt>
                <c:pt idx="6047">
                  <c:v>125.22881304744448</c:v>
                </c:pt>
                <c:pt idx="6048">
                  <c:v>86.808744742125526</c:v>
                </c:pt>
                <c:pt idx="6049">
                  <c:v>64.118433360667538</c:v>
                </c:pt>
                <c:pt idx="6050">
                  <c:v>58.199221695939372</c:v>
                </c:pt>
                <c:pt idx="6051">
                  <c:v>68.06457447048632</c:v>
                </c:pt>
                <c:pt idx="6052">
                  <c:v>94.098144292207422</c:v>
                </c:pt>
                <c:pt idx="6053">
                  <c:v>133.06628775166786</c:v>
                </c:pt>
                <c:pt idx="6054">
                  <c:v>171.92481618030001</c:v>
                </c:pt>
                <c:pt idx="6055">
                  <c:v>192.80647955309107</c:v>
                </c:pt>
                <c:pt idx="6056">
                  <c:v>187.10649795001947</c:v>
                </c:pt>
                <c:pt idx="6057">
                  <c:v>162.60753855989458</c:v>
                </c:pt>
                <c:pt idx="6058">
                  <c:v>135.36820339906217</c:v>
                </c:pt>
                <c:pt idx="6059">
                  <c:v>115.41826778831167</c:v>
                </c:pt>
                <c:pt idx="6060">
                  <c:v>103.19619185095627</c:v>
                </c:pt>
                <c:pt idx="6061">
                  <c:v>95.249102115904577</c:v>
                </c:pt>
                <c:pt idx="6062">
                  <c:v>90.206810697802794</c:v>
                </c:pt>
                <c:pt idx="6063">
                  <c:v>89.877965605317897</c:v>
                </c:pt>
                <c:pt idx="6064">
                  <c:v>97.44140273247055</c:v>
                </c:pt>
                <c:pt idx="6065">
                  <c:v>115.85672791162486</c:v>
                </c:pt>
                <c:pt idx="6066">
                  <c:v>145.45278623526571</c:v>
                </c:pt>
                <c:pt idx="6067">
                  <c:v>179.54306082286683</c:v>
                </c:pt>
                <c:pt idx="6068">
                  <c:v>202.89106238929458</c:v>
                </c:pt>
                <c:pt idx="6069">
                  <c:v>200.09587910317296</c:v>
                </c:pt>
                <c:pt idx="6070">
                  <c:v>169.34886295583499</c:v>
                </c:pt>
                <c:pt idx="6071">
                  <c:v>125.22881304744448</c:v>
                </c:pt>
                <c:pt idx="6072">
                  <c:v>86.808744742125526</c:v>
                </c:pt>
                <c:pt idx="6073">
                  <c:v>64.118433360667538</c:v>
                </c:pt>
                <c:pt idx="6074">
                  <c:v>58.199221695939372</c:v>
                </c:pt>
                <c:pt idx="6075">
                  <c:v>233.45953319530028</c:v>
                </c:pt>
                <c:pt idx="6076">
                  <c:v>267.36905343248867</c:v>
                </c:pt>
                <c:pt idx="6077">
                  <c:v>298.46124647648185</c:v>
                </c:pt>
                <c:pt idx="6078">
                  <c:v>171.92481618030001</c:v>
                </c:pt>
                <c:pt idx="6079">
                  <c:v>192.80647955309107</c:v>
                </c:pt>
                <c:pt idx="6080">
                  <c:v>187.10649795001947</c:v>
                </c:pt>
                <c:pt idx="6081">
                  <c:v>162.60753855989458</c:v>
                </c:pt>
                <c:pt idx="6082">
                  <c:v>135.36820339906217</c:v>
                </c:pt>
                <c:pt idx="6083">
                  <c:v>115.41826778831167</c:v>
                </c:pt>
                <c:pt idx="6084">
                  <c:v>103.19619185095627</c:v>
                </c:pt>
                <c:pt idx="6085">
                  <c:v>95.249102115904577</c:v>
                </c:pt>
                <c:pt idx="6086">
                  <c:v>90.206810697802794</c:v>
                </c:pt>
                <c:pt idx="6087">
                  <c:v>89.877965605317897</c:v>
                </c:pt>
                <c:pt idx="6088">
                  <c:v>97.44140273247055</c:v>
                </c:pt>
                <c:pt idx="6089">
                  <c:v>115.85672791162486</c:v>
                </c:pt>
                <c:pt idx="6090">
                  <c:v>145.45278623526571</c:v>
                </c:pt>
                <c:pt idx="6091">
                  <c:v>179.54306082286683</c:v>
                </c:pt>
                <c:pt idx="6092">
                  <c:v>202.89106238929458</c:v>
                </c:pt>
                <c:pt idx="6093">
                  <c:v>200.09587910317296</c:v>
                </c:pt>
                <c:pt idx="6094">
                  <c:v>169.34886295583499</c:v>
                </c:pt>
                <c:pt idx="6095">
                  <c:v>125.22881304744448</c:v>
                </c:pt>
                <c:pt idx="6096">
                  <c:v>86.808744742125526</c:v>
                </c:pt>
                <c:pt idx="6097">
                  <c:v>64.118433360667538</c:v>
                </c:pt>
                <c:pt idx="6098">
                  <c:v>58.199221695939372</c:v>
                </c:pt>
                <c:pt idx="6099">
                  <c:v>236.08485000045604</c:v>
                </c:pt>
                <c:pt idx="6100">
                  <c:v>259.49310301702138</c:v>
                </c:pt>
                <c:pt idx="6101">
                  <c:v>133.06628775166786</c:v>
                </c:pt>
                <c:pt idx="6102">
                  <c:v>171.92481618030001</c:v>
                </c:pt>
                <c:pt idx="6103">
                  <c:v>192.80647955309107</c:v>
                </c:pt>
                <c:pt idx="6104">
                  <c:v>187.10649795001947</c:v>
                </c:pt>
                <c:pt idx="6105">
                  <c:v>162.60753855989458</c:v>
                </c:pt>
                <c:pt idx="6106">
                  <c:v>135.36820339906217</c:v>
                </c:pt>
                <c:pt idx="6107">
                  <c:v>115.41826778831167</c:v>
                </c:pt>
                <c:pt idx="6108">
                  <c:v>103.19619185095627</c:v>
                </c:pt>
                <c:pt idx="6109">
                  <c:v>95.249102115904577</c:v>
                </c:pt>
                <c:pt idx="6110">
                  <c:v>90.206810697802794</c:v>
                </c:pt>
                <c:pt idx="6111">
                  <c:v>89.877965605317897</c:v>
                </c:pt>
                <c:pt idx="6112">
                  <c:v>97.44140273247055</c:v>
                </c:pt>
                <c:pt idx="6113">
                  <c:v>115.85672791162486</c:v>
                </c:pt>
                <c:pt idx="6114">
                  <c:v>145.45278623526571</c:v>
                </c:pt>
                <c:pt idx="6115">
                  <c:v>179.54306082286683</c:v>
                </c:pt>
                <c:pt idx="6116">
                  <c:v>202.89106238929458</c:v>
                </c:pt>
                <c:pt idx="6117">
                  <c:v>200.09587910317296</c:v>
                </c:pt>
                <c:pt idx="6118">
                  <c:v>169.34886295583499</c:v>
                </c:pt>
                <c:pt idx="6119">
                  <c:v>125.22881304744448</c:v>
                </c:pt>
                <c:pt idx="6120">
                  <c:v>86.808744742125526</c:v>
                </c:pt>
                <c:pt idx="6121">
                  <c:v>64.118433360667538</c:v>
                </c:pt>
                <c:pt idx="6122">
                  <c:v>58.199221695939372</c:v>
                </c:pt>
                <c:pt idx="6123">
                  <c:v>68.06457447048632</c:v>
                </c:pt>
                <c:pt idx="6124">
                  <c:v>94.098144292207422</c:v>
                </c:pt>
                <c:pt idx="6125">
                  <c:v>133.06628775166786</c:v>
                </c:pt>
                <c:pt idx="6126">
                  <c:v>171.92481618030001</c:v>
                </c:pt>
                <c:pt idx="6127">
                  <c:v>192.80647955309107</c:v>
                </c:pt>
                <c:pt idx="6128">
                  <c:v>187.10649795001947</c:v>
                </c:pt>
                <c:pt idx="6129">
                  <c:v>162.60753855989458</c:v>
                </c:pt>
                <c:pt idx="6130">
                  <c:v>135.36820339906217</c:v>
                </c:pt>
                <c:pt idx="6131">
                  <c:v>115.41826778831167</c:v>
                </c:pt>
                <c:pt idx="6132">
                  <c:v>103.19619185095627</c:v>
                </c:pt>
                <c:pt idx="6133">
                  <c:v>95.249102115904577</c:v>
                </c:pt>
                <c:pt idx="6134">
                  <c:v>90.206810697802794</c:v>
                </c:pt>
                <c:pt idx="6135">
                  <c:v>89.877965605317897</c:v>
                </c:pt>
                <c:pt idx="6136">
                  <c:v>97.44140273247055</c:v>
                </c:pt>
                <c:pt idx="6137">
                  <c:v>115.85672791162486</c:v>
                </c:pt>
                <c:pt idx="6138">
                  <c:v>145.45278623526571</c:v>
                </c:pt>
                <c:pt idx="6139">
                  <c:v>179.54306082286683</c:v>
                </c:pt>
                <c:pt idx="6140">
                  <c:v>202.89106238929458</c:v>
                </c:pt>
                <c:pt idx="6141">
                  <c:v>200.09587910317296</c:v>
                </c:pt>
                <c:pt idx="6142">
                  <c:v>169.34886295583499</c:v>
                </c:pt>
                <c:pt idx="6143">
                  <c:v>125.22881304744448</c:v>
                </c:pt>
                <c:pt idx="6144">
                  <c:v>86.808744742125526</c:v>
                </c:pt>
                <c:pt idx="6145">
                  <c:v>242.63997611126038</c:v>
                </c:pt>
                <c:pt idx="6146">
                  <c:v>241.97139805684375</c:v>
                </c:pt>
                <c:pt idx="6147">
                  <c:v>262.33801805201381</c:v>
                </c:pt>
                <c:pt idx="6148">
                  <c:v>301.49817189951381</c:v>
                </c:pt>
                <c:pt idx="6149">
                  <c:v>324.71441452803958</c:v>
                </c:pt>
                <c:pt idx="6150">
                  <c:v>171.92481618030001</c:v>
                </c:pt>
                <c:pt idx="6151">
                  <c:v>192.80647955309107</c:v>
                </c:pt>
                <c:pt idx="6152">
                  <c:v>187.10649795001947</c:v>
                </c:pt>
                <c:pt idx="6153">
                  <c:v>162.60753855989458</c:v>
                </c:pt>
                <c:pt idx="6154">
                  <c:v>135.36820339906217</c:v>
                </c:pt>
                <c:pt idx="6155">
                  <c:v>115.41826778831167</c:v>
                </c:pt>
                <c:pt idx="6156">
                  <c:v>103.19619185095627</c:v>
                </c:pt>
                <c:pt idx="6157">
                  <c:v>95.249102115904577</c:v>
                </c:pt>
                <c:pt idx="6158">
                  <c:v>90.206810697802794</c:v>
                </c:pt>
                <c:pt idx="6159">
                  <c:v>89.877965605317897</c:v>
                </c:pt>
                <c:pt idx="6160">
                  <c:v>97.44140273247055</c:v>
                </c:pt>
                <c:pt idx="6161">
                  <c:v>115.85672791162486</c:v>
                </c:pt>
                <c:pt idx="6162">
                  <c:v>145.45278623526571</c:v>
                </c:pt>
                <c:pt idx="6163">
                  <c:v>179.54306082286683</c:v>
                </c:pt>
                <c:pt idx="6164">
                  <c:v>202.89106238929458</c:v>
                </c:pt>
                <c:pt idx="6165">
                  <c:v>378.61742185376579</c:v>
                </c:pt>
                <c:pt idx="6166">
                  <c:v>379.37420736829711</c:v>
                </c:pt>
                <c:pt idx="6167">
                  <c:v>351.00605829084128</c:v>
                </c:pt>
                <c:pt idx="6168">
                  <c:v>317.83662359583388</c:v>
                </c:pt>
                <c:pt idx="6169">
                  <c:v>268.89314416281815</c:v>
                </c:pt>
                <c:pt idx="6170">
                  <c:v>228.84481403106486</c:v>
                </c:pt>
                <c:pt idx="6171">
                  <c:v>249.21143402623494</c:v>
                </c:pt>
                <c:pt idx="6172">
                  <c:v>293.62222148404646</c:v>
                </c:pt>
                <c:pt idx="6173">
                  <c:v>327.33973133319535</c:v>
                </c:pt>
                <c:pt idx="6174">
                  <c:v>342.57040851542553</c:v>
                </c:pt>
                <c:pt idx="6175">
                  <c:v>192.80647955309107</c:v>
                </c:pt>
                <c:pt idx="6176">
                  <c:v>187.10649795001947</c:v>
                </c:pt>
                <c:pt idx="6177">
                  <c:v>162.60753855989458</c:v>
                </c:pt>
                <c:pt idx="6178">
                  <c:v>135.36820339906217</c:v>
                </c:pt>
                <c:pt idx="6179">
                  <c:v>115.41826778831167</c:v>
                </c:pt>
                <c:pt idx="6180">
                  <c:v>103.19619185095627</c:v>
                </c:pt>
                <c:pt idx="6181">
                  <c:v>95.249102115904577</c:v>
                </c:pt>
                <c:pt idx="6182">
                  <c:v>90.206810697802794</c:v>
                </c:pt>
                <c:pt idx="6183">
                  <c:v>89.877965605317897</c:v>
                </c:pt>
                <c:pt idx="6184">
                  <c:v>97.44140273247055</c:v>
                </c:pt>
                <c:pt idx="6185">
                  <c:v>115.85672791162486</c:v>
                </c:pt>
                <c:pt idx="6186">
                  <c:v>145.45278623526571</c:v>
                </c:pt>
                <c:pt idx="6187">
                  <c:v>179.54306082286683</c:v>
                </c:pt>
                <c:pt idx="6188">
                  <c:v>202.89106238929458</c:v>
                </c:pt>
                <c:pt idx="6189">
                  <c:v>200.09587910317296</c:v>
                </c:pt>
                <c:pt idx="6190">
                  <c:v>169.34886295583499</c:v>
                </c:pt>
                <c:pt idx="6191">
                  <c:v>125.22881304744448</c:v>
                </c:pt>
                <c:pt idx="6192">
                  <c:v>86.808744742125526</c:v>
                </c:pt>
                <c:pt idx="6193">
                  <c:v>64.118433360667538</c:v>
                </c:pt>
                <c:pt idx="6194">
                  <c:v>58.199221695939372</c:v>
                </c:pt>
                <c:pt idx="6195">
                  <c:v>68.06457447048632</c:v>
                </c:pt>
                <c:pt idx="6196">
                  <c:v>94.098144292207422</c:v>
                </c:pt>
                <c:pt idx="6197">
                  <c:v>133.06628775166786</c:v>
                </c:pt>
                <c:pt idx="6198">
                  <c:v>171.92481618030001</c:v>
                </c:pt>
                <c:pt idx="6199">
                  <c:v>192.80647955309107</c:v>
                </c:pt>
                <c:pt idx="6200">
                  <c:v>187.10649795001947</c:v>
                </c:pt>
                <c:pt idx="6201">
                  <c:v>162.60753855989458</c:v>
                </c:pt>
                <c:pt idx="6202">
                  <c:v>135.36820339906217</c:v>
                </c:pt>
                <c:pt idx="6203">
                  <c:v>115.41826778831167</c:v>
                </c:pt>
                <c:pt idx="6204">
                  <c:v>103.19619185095627</c:v>
                </c:pt>
                <c:pt idx="6205">
                  <c:v>95.249102115904577</c:v>
                </c:pt>
                <c:pt idx="6206">
                  <c:v>90.206810697802794</c:v>
                </c:pt>
                <c:pt idx="6207">
                  <c:v>89.877965605317897</c:v>
                </c:pt>
                <c:pt idx="6208">
                  <c:v>97.44140273247055</c:v>
                </c:pt>
                <c:pt idx="6209">
                  <c:v>115.85672791162486</c:v>
                </c:pt>
                <c:pt idx="6210">
                  <c:v>145.45278623526571</c:v>
                </c:pt>
                <c:pt idx="6211">
                  <c:v>179.54306082286683</c:v>
                </c:pt>
                <c:pt idx="6212">
                  <c:v>202.89106238929458</c:v>
                </c:pt>
                <c:pt idx="6213">
                  <c:v>200.09587910317296</c:v>
                </c:pt>
                <c:pt idx="6214">
                  <c:v>368.87294014767406</c:v>
                </c:pt>
                <c:pt idx="6215">
                  <c:v>322.12757343412773</c:v>
                </c:pt>
                <c:pt idx="6216">
                  <c:v>288.95813873912033</c:v>
                </c:pt>
                <c:pt idx="6217">
                  <c:v>266.26782735766233</c:v>
                </c:pt>
                <c:pt idx="6218">
                  <c:v>265.59924930324576</c:v>
                </c:pt>
                <c:pt idx="6219">
                  <c:v>291.21650290872736</c:v>
                </c:pt>
                <c:pt idx="6220">
                  <c:v>327.7513399510716</c:v>
                </c:pt>
                <c:pt idx="6221">
                  <c:v>353.59289938475314</c:v>
                </c:pt>
                <c:pt idx="6222">
                  <c:v>358.32230934636016</c:v>
                </c:pt>
                <c:pt idx="6223">
                  <c:v>192.80647955309107</c:v>
                </c:pt>
                <c:pt idx="6224">
                  <c:v>187.10649795001947</c:v>
                </c:pt>
                <c:pt idx="6225">
                  <c:v>162.60753855989458</c:v>
                </c:pt>
                <c:pt idx="6226">
                  <c:v>135.36820339906217</c:v>
                </c:pt>
                <c:pt idx="6227">
                  <c:v>115.41826778831167</c:v>
                </c:pt>
                <c:pt idx="6228">
                  <c:v>103.19619185095627</c:v>
                </c:pt>
                <c:pt idx="6229">
                  <c:v>95.249102115904577</c:v>
                </c:pt>
                <c:pt idx="6230">
                  <c:v>90.206810697802794</c:v>
                </c:pt>
                <c:pt idx="6231">
                  <c:v>260.52355794044337</c:v>
                </c:pt>
                <c:pt idx="6232">
                  <c:v>273.33762867790756</c:v>
                </c:pt>
                <c:pt idx="6233">
                  <c:v>307.50485468799661</c:v>
                </c:pt>
                <c:pt idx="6234">
                  <c:v>368.60471467350675</c:v>
                </c:pt>
                <c:pt idx="6235">
                  <c:v>413.19625648173098</c:v>
                </c:pt>
                <c:pt idx="6236">
                  <c:v>444.42020846362601</c:v>
                </c:pt>
                <c:pt idx="6237">
                  <c:v>441.62502517750443</c:v>
                </c:pt>
                <c:pt idx="6238">
                  <c:v>439.75649388688004</c:v>
                </c:pt>
                <c:pt idx="6239">
                  <c:v>387.76049356302218</c:v>
                </c:pt>
                <c:pt idx="6240">
                  <c:v>338.8391580370801</c:v>
                </c:pt>
                <c:pt idx="6241">
                  <c:v>324.02479707108949</c:v>
                </c:pt>
                <c:pt idx="6242">
                  <c:v>318.10558540636129</c:v>
                </c:pt>
                <c:pt idx="6243">
                  <c:v>327.97093818090826</c:v>
                </c:pt>
                <c:pt idx="6244">
                  <c:v>354.00450800262934</c:v>
                </c:pt>
                <c:pt idx="6245">
                  <c:v>395.59796826724556</c:v>
                </c:pt>
                <c:pt idx="6246">
                  <c:v>423.95522947525461</c:v>
                </c:pt>
                <c:pt idx="6247">
                  <c:v>429.08499201711095</c:v>
                </c:pt>
                <c:pt idx="6248">
                  <c:v>426.01032721919512</c:v>
                </c:pt>
                <c:pt idx="6249">
                  <c:v>367.38224936204517</c:v>
                </c:pt>
                <c:pt idx="6250">
                  <c:v>308.63911253934339</c:v>
                </c:pt>
                <c:pt idx="6251">
                  <c:v>115.41826778831167</c:v>
                </c:pt>
                <c:pt idx="6252">
                  <c:v>103.19619185095627</c:v>
                </c:pt>
                <c:pt idx="6253">
                  <c:v>95.249102115904577</c:v>
                </c:pt>
                <c:pt idx="6254">
                  <c:v>90.206810697802794</c:v>
                </c:pt>
                <c:pt idx="6255">
                  <c:v>255.27292433013184</c:v>
                </c:pt>
                <c:pt idx="6256">
                  <c:v>262.83636145728451</c:v>
                </c:pt>
                <c:pt idx="6257">
                  <c:v>304.87953788284074</c:v>
                </c:pt>
                <c:pt idx="6258">
                  <c:v>350.22749703741636</c:v>
                </c:pt>
                <c:pt idx="6259">
                  <c:v>397.4443556507963</c:v>
                </c:pt>
                <c:pt idx="6260">
                  <c:v>415.54172360691246</c:v>
                </c:pt>
                <c:pt idx="6261">
                  <c:v>412.74654032079087</c:v>
                </c:pt>
                <c:pt idx="6262">
                  <c:v>366.24762334251824</c:v>
                </c:pt>
                <c:pt idx="6263">
                  <c:v>319.50225662897196</c:v>
                </c:pt>
                <c:pt idx="6264">
                  <c:v>291.58345554427615</c:v>
                </c:pt>
                <c:pt idx="6265">
                  <c:v>271.51846096797391</c:v>
                </c:pt>
                <c:pt idx="6266">
                  <c:v>270.84988291355728</c:v>
                </c:pt>
                <c:pt idx="6267">
                  <c:v>288.59118610357154</c:v>
                </c:pt>
                <c:pt idx="6268">
                  <c:v>330.37665675622736</c:v>
                </c:pt>
                <c:pt idx="6269">
                  <c:v>369.34480021568777</c:v>
                </c:pt>
                <c:pt idx="6270">
                  <c:v>402.9526950340084</c:v>
                </c:pt>
                <c:pt idx="6271">
                  <c:v>410.70777438102056</c:v>
                </c:pt>
                <c:pt idx="6272">
                  <c:v>378.75462472639117</c:v>
                </c:pt>
                <c:pt idx="6273">
                  <c:v>162.60753855989458</c:v>
                </c:pt>
                <c:pt idx="6274">
                  <c:v>135.36820339906217</c:v>
                </c:pt>
                <c:pt idx="6275">
                  <c:v>115.41826778831167</c:v>
                </c:pt>
                <c:pt idx="6276">
                  <c:v>103.19619185095627</c:v>
                </c:pt>
                <c:pt idx="6277">
                  <c:v>95.249102115904577</c:v>
                </c:pt>
                <c:pt idx="6278">
                  <c:v>90.206810697802794</c:v>
                </c:pt>
                <c:pt idx="6279">
                  <c:v>89.877965605317897</c:v>
                </c:pt>
                <c:pt idx="6280">
                  <c:v>97.44140273247055</c:v>
                </c:pt>
                <c:pt idx="6281">
                  <c:v>299.62890427252921</c:v>
                </c:pt>
                <c:pt idx="6282">
                  <c:v>355.47813064772788</c:v>
                </c:pt>
                <c:pt idx="6283">
                  <c:v>426.32284050750991</c:v>
                </c:pt>
                <c:pt idx="6284">
                  <c:v>444.42020846362601</c:v>
                </c:pt>
                <c:pt idx="6285">
                  <c:v>454.75160920328329</c:v>
                </c:pt>
                <c:pt idx="6286">
                  <c:v>431.88054347141269</c:v>
                </c:pt>
                <c:pt idx="6287">
                  <c:v>377.25922634239907</c:v>
                </c:pt>
                <c:pt idx="6288">
                  <c:v>330.96320762161275</c:v>
                </c:pt>
                <c:pt idx="6289">
                  <c:v>308.27289624015481</c:v>
                </c:pt>
                <c:pt idx="6290">
                  <c:v>318.10558540636129</c:v>
                </c:pt>
                <c:pt idx="6291">
                  <c:v>346.34815581699866</c:v>
                </c:pt>
                <c:pt idx="6292">
                  <c:v>382.88299285934283</c:v>
                </c:pt>
                <c:pt idx="6293">
                  <c:v>427.10176992911482</c:v>
                </c:pt>
                <c:pt idx="6294">
                  <c:v>471.21093196805856</c:v>
                </c:pt>
                <c:pt idx="6295">
                  <c:v>476.34069450991501</c:v>
                </c:pt>
                <c:pt idx="6296">
                  <c:v>441.76222805012981</c:v>
                </c:pt>
                <c:pt idx="6297">
                  <c:v>377.88351658266822</c:v>
                </c:pt>
                <c:pt idx="6298">
                  <c:v>311.26442934449921</c:v>
                </c:pt>
                <c:pt idx="6299">
                  <c:v>293.93981053890451</c:v>
                </c:pt>
                <c:pt idx="6300">
                  <c:v>103.19619185095627</c:v>
                </c:pt>
                <c:pt idx="6301">
                  <c:v>95.249102115904577</c:v>
                </c:pt>
                <c:pt idx="6302">
                  <c:v>90.206810697802794</c:v>
                </c:pt>
                <c:pt idx="6303">
                  <c:v>89.877965605317897</c:v>
                </c:pt>
                <c:pt idx="6304">
                  <c:v>260.21104465212869</c:v>
                </c:pt>
                <c:pt idx="6305">
                  <c:v>339.00865634986587</c:v>
                </c:pt>
                <c:pt idx="6306">
                  <c:v>436.86295160755691</c:v>
                </c:pt>
                <c:pt idx="6307">
                  <c:v>476.20385980546962</c:v>
                </c:pt>
                <c:pt idx="6308">
                  <c:v>523.17971261829939</c:v>
                </c:pt>
                <c:pt idx="6309">
                  <c:v>530.8857965528008</c:v>
                </c:pt>
                <c:pt idx="6310">
                  <c:v>502.76409721061862</c:v>
                </c:pt>
                <c:pt idx="6311">
                  <c:v>453.39341369191658</c:v>
                </c:pt>
                <c:pt idx="6312">
                  <c:v>433.35056302268799</c:v>
                </c:pt>
                <c:pt idx="6313">
                  <c:v>400.158984420607</c:v>
                </c:pt>
                <c:pt idx="6314">
                  <c:v>391.61445595072297</c:v>
                </c:pt>
                <c:pt idx="6315">
                  <c:v>364.72537345308911</c:v>
                </c:pt>
                <c:pt idx="6316">
                  <c:v>380.25767605418707</c:v>
                </c:pt>
                <c:pt idx="6317">
                  <c:v>413.97518590333596</c:v>
                </c:pt>
                <c:pt idx="6318">
                  <c:v>439.70713030618924</c:v>
                </c:pt>
                <c:pt idx="6319">
                  <c:v>450.08752645835716</c:v>
                </c:pt>
                <c:pt idx="6320">
                  <c:v>415.50905999857207</c:v>
                </c:pt>
                <c:pt idx="6321">
                  <c:v>364.75693255688935</c:v>
                </c:pt>
                <c:pt idx="6322">
                  <c:v>303.38847892903186</c:v>
                </c:pt>
                <c:pt idx="6323">
                  <c:v>115.41826778831167</c:v>
                </c:pt>
                <c:pt idx="6324">
                  <c:v>103.19619185095627</c:v>
                </c:pt>
                <c:pt idx="6325">
                  <c:v>95.249102115904577</c:v>
                </c:pt>
                <c:pt idx="6326">
                  <c:v>90.206810697802794</c:v>
                </c:pt>
                <c:pt idx="6327">
                  <c:v>89.877965605317897</c:v>
                </c:pt>
                <c:pt idx="6328">
                  <c:v>97.44140273247055</c:v>
                </c:pt>
                <c:pt idx="6329">
                  <c:v>115.85672791162486</c:v>
                </c:pt>
                <c:pt idx="6330">
                  <c:v>145.45278623526571</c:v>
                </c:pt>
                <c:pt idx="6331">
                  <c:v>179.54306082286683</c:v>
                </c:pt>
                <c:pt idx="6332">
                  <c:v>202.89106238929458</c:v>
                </c:pt>
                <c:pt idx="6333">
                  <c:v>200.09587910317296</c:v>
                </c:pt>
                <c:pt idx="6334">
                  <c:v>169.34886295583499</c:v>
                </c:pt>
                <c:pt idx="6335">
                  <c:v>125.22881304744448</c:v>
                </c:pt>
                <c:pt idx="6336">
                  <c:v>86.808744742125526</c:v>
                </c:pt>
                <c:pt idx="6337">
                  <c:v>64.118433360667538</c:v>
                </c:pt>
                <c:pt idx="6338">
                  <c:v>220.96886361559751</c:v>
                </c:pt>
                <c:pt idx="6339">
                  <c:v>238.71016680561181</c:v>
                </c:pt>
                <c:pt idx="6340">
                  <c:v>94.098144292207422</c:v>
                </c:pt>
                <c:pt idx="6341">
                  <c:v>133.06628775166786</c:v>
                </c:pt>
                <c:pt idx="6342">
                  <c:v>171.92481618030001</c:v>
                </c:pt>
                <c:pt idx="6343">
                  <c:v>192.80647955309107</c:v>
                </c:pt>
                <c:pt idx="6344">
                  <c:v>187.10649795001947</c:v>
                </c:pt>
                <c:pt idx="6345">
                  <c:v>162.60753855989458</c:v>
                </c:pt>
                <c:pt idx="6346">
                  <c:v>135.36820339906217</c:v>
                </c:pt>
                <c:pt idx="6347">
                  <c:v>115.41826778831167</c:v>
                </c:pt>
                <c:pt idx="6348">
                  <c:v>103.19619185095627</c:v>
                </c:pt>
                <c:pt idx="6349">
                  <c:v>95.249102115904577</c:v>
                </c:pt>
                <c:pt idx="6350">
                  <c:v>90.206810697802794</c:v>
                </c:pt>
                <c:pt idx="6351">
                  <c:v>289.40204279715692</c:v>
                </c:pt>
                <c:pt idx="6352">
                  <c:v>338.97054880680201</c:v>
                </c:pt>
                <c:pt idx="6353">
                  <c:v>367.88714120657943</c:v>
                </c:pt>
                <c:pt idx="6354">
                  <c:v>407.98446675084341</c:v>
                </c:pt>
                <c:pt idx="6355">
                  <c:v>457.82664216937917</c:v>
                </c:pt>
                <c:pt idx="6356">
                  <c:v>486.42527734611849</c:v>
                </c:pt>
                <c:pt idx="6357">
                  <c:v>502.0073116960873</c:v>
                </c:pt>
                <c:pt idx="6358">
                  <c:v>494.88814679515133</c:v>
                </c:pt>
                <c:pt idx="6359">
                  <c:v>474.39594813316279</c:v>
                </c:pt>
                <c:pt idx="6360">
                  <c:v>449.10246385362274</c:v>
                </c:pt>
                <c:pt idx="6361">
                  <c:v>434.28810288763208</c:v>
                </c:pt>
                <c:pt idx="6362">
                  <c:v>436.24484163837121</c:v>
                </c:pt>
                <c:pt idx="6363">
                  <c:v>456.6114616335413</c:v>
                </c:pt>
                <c:pt idx="6364">
                  <c:v>490.52098187072977</c:v>
                </c:pt>
                <c:pt idx="6365">
                  <c:v>526.8638085250343</c:v>
                </c:pt>
                <c:pt idx="6366">
                  <c:v>542.09448570726454</c:v>
                </c:pt>
                <c:pt idx="6367">
                  <c:v>507.84449617178427</c:v>
                </c:pt>
                <c:pt idx="6368">
                  <c:v>436.51159443981828</c:v>
                </c:pt>
                <c:pt idx="6369">
                  <c:v>385.75946699813562</c:v>
                </c:pt>
                <c:pt idx="6370">
                  <c:v>316.51506295481079</c:v>
                </c:pt>
                <c:pt idx="6371">
                  <c:v>115.41826778831167</c:v>
                </c:pt>
                <c:pt idx="6372">
                  <c:v>103.19619185095627</c:v>
                </c:pt>
                <c:pt idx="6373">
                  <c:v>95.249102115904577</c:v>
                </c:pt>
                <c:pt idx="6374">
                  <c:v>90.206810697802794</c:v>
                </c:pt>
                <c:pt idx="6375">
                  <c:v>89.877965605317897</c:v>
                </c:pt>
                <c:pt idx="6376">
                  <c:v>283.83889589853072</c:v>
                </c:pt>
                <c:pt idx="6377">
                  <c:v>367.88714120657943</c:v>
                </c:pt>
                <c:pt idx="6378">
                  <c:v>449.98953563333583</c:v>
                </c:pt>
                <c:pt idx="6379">
                  <c:v>520.83424549311781</c:v>
                </c:pt>
                <c:pt idx="6380">
                  <c:v>575.68604872141486</c:v>
                </c:pt>
                <c:pt idx="6381">
                  <c:v>591.26808307138367</c:v>
                </c:pt>
                <c:pt idx="6382">
                  <c:v>573.64765094982465</c:v>
                </c:pt>
                <c:pt idx="6383">
                  <c:v>542.65418506721301</c:v>
                </c:pt>
                <c:pt idx="6384">
                  <c:v>512.11006717736132</c:v>
                </c:pt>
                <c:pt idx="6385">
                  <c:v>505.17165662683806</c:v>
                </c:pt>
                <c:pt idx="6386">
                  <c:v>504.50307857242143</c:v>
                </c:pt>
                <c:pt idx="6387">
                  <c:v>524.86969856759151</c:v>
                </c:pt>
                <c:pt idx="6388">
                  <c:v>556.15390199962417</c:v>
                </c:pt>
                <c:pt idx="6389">
                  <c:v>576.74482782299413</c:v>
                </c:pt>
                <c:pt idx="6390">
                  <c:v>552.59575292788759</c:v>
                </c:pt>
                <c:pt idx="6391">
                  <c:v>499.96854575631698</c:v>
                </c:pt>
                <c:pt idx="6392">
                  <c:v>428.63564402435088</c:v>
                </c:pt>
                <c:pt idx="6393">
                  <c:v>341.12908131048744</c:v>
                </c:pt>
                <c:pt idx="6394">
                  <c:v>306.01379573418762</c:v>
                </c:pt>
                <c:pt idx="6395">
                  <c:v>115.41826778831167</c:v>
                </c:pt>
                <c:pt idx="6396">
                  <c:v>103.19619185095627</c:v>
                </c:pt>
                <c:pt idx="6397">
                  <c:v>95.249102115904577</c:v>
                </c:pt>
                <c:pt idx="6398">
                  <c:v>90.206810697802794</c:v>
                </c:pt>
                <c:pt idx="6399">
                  <c:v>89.877965605317897</c:v>
                </c:pt>
                <c:pt idx="6400">
                  <c:v>275.96294548306344</c:v>
                </c:pt>
                <c:pt idx="6401">
                  <c:v>344.2592899601774</c:v>
                </c:pt>
                <c:pt idx="6402">
                  <c:v>413.23510036115493</c:v>
                </c:pt>
                <c:pt idx="6403">
                  <c:v>476.20385980546962</c:v>
                </c:pt>
                <c:pt idx="6404">
                  <c:v>510.05312859252047</c:v>
                </c:pt>
                <c:pt idx="6405">
                  <c:v>525.63516294248927</c:v>
                </c:pt>
                <c:pt idx="6406">
                  <c:v>513.26536443124178</c:v>
                </c:pt>
                <c:pt idx="6407">
                  <c:v>471.77063132800697</c:v>
                </c:pt>
                <c:pt idx="6408">
                  <c:v>441.22651343815539</c:v>
                </c:pt>
                <c:pt idx="6409">
                  <c:v>434.28810288763208</c:v>
                </c:pt>
                <c:pt idx="6410">
                  <c:v>438.87015844352698</c:v>
                </c:pt>
                <c:pt idx="6411">
                  <c:v>453.98614482838548</c:v>
                </c:pt>
                <c:pt idx="6412">
                  <c:v>477.39439784495084</c:v>
                </c:pt>
                <c:pt idx="6413">
                  <c:v>508.48659088894397</c:v>
                </c:pt>
                <c:pt idx="6414">
                  <c:v>507.96536724023946</c:v>
                </c:pt>
                <c:pt idx="6415">
                  <c:v>494.71791214600535</c:v>
                </c:pt>
                <c:pt idx="6416">
                  <c:v>449.63817846559721</c:v>
                </c:pt>
                <c:pt idx="6417">
                  <c:v>385.75946699813562</c:v>
                </c:pt>
                <c:pt idx="6418">
                  <c:v>348.01886461668005</c:v>
                </c:pt>
                <c:pt idx="6419">
                  <c:v>309.69171136983914</c:v>
                </c:pt>
                <c:pt idx="6420">
                  <c:v>286.96836821186065</c:v>
                </c:pt>
                <c:pt idx="6421">
                  <c:v>260.64406084071857</c:v>
                </c:pt>
                <c:pt idx="6422">
                  <c:v>90.206810697802794</c:v>
                </c:pt>
                <c:pt idx="6423">
                  <c:v>255.27292433013184</c:v>
                </c:pt>
                <c:pt idx="6424">
                  <c:v>278.5882622882192</c:v>
                </c:pt>
                <c:pt idx="6425">
                  <c:v>312.75548829830814</c:v>
                </c:pt>
                <c:pt idx="6426">
                  <c:v>350.22749703741636</c:v>
                </c:pt>
                <c:pt idx="6427">
                  <c:v>392.19372204048477</c:v>
                </c:pt>
                <c:pt idx="6428">
                  <c:v>420.79235721722409</c:v>
                </c:pt>
                <c:pt idx="6429">
                  <c:v>423.24780754141398</c:v>
                </c:pt>
                <c:pt idx="6430">
                  <c:v>389.87547458892027</c:v>
                </c:pt>
                <c:pt idx="6431">
                  <c:v>356.25669190115286</c:v>
                </c:pt>
                <c:pt idx="6432">
                  <c:v>344.08979164739162</c:v>
                </c:pt>
                <c:pt idx="6433">
                  <c:v>363.4045491484261</c:v>
                </c:pt>
                <c:pt idx="6434">
                  <c:v>370.61192150947682</c:v>
                </c:pt>
                <c:pt idx="6435">
                  <c:v>393.60385830980266</c:v>
                </c:pt>
                <c:pt idx="6436">
                  <c:v>435.38932896245842</c:v>
                </c:pt>
                <c:pt idx="6437">
                  <c:v>474.35747242191883</c:v>
                </c:pt>
                <c:pt idx="6438">
                  <c:v>444.95776391650082</c:v>
                </c:pt>
                <c:pt idx="6439">
                  <c:v>408.08245757586474</c:v>
                </c:pt>
                <c:pt idx="6440">
                  <c:v>187.10649795001947</c:v>
                </c:pt>
                <c:pt idx="6441">
                  <c:v>162.60753855989458</c:v>
                </c:pt>
                <c:pt idx="6442">
                  <c:v>135.36820339906217</c:v>
                </c:pt>
                <c:pt idx="6443">
                  <c:v>115.41826778831167</c:v>
                </c:pt>
                <c:pt idx="6444">
                  <c:v>103.19619185095627</c:v>
                </c:pt>
                <c:pt idx="6445">
                  <c:v>95.249102115904577</c:v>
                </c:pt>
                <c:pt idx="6446">
                  <c:v>90.206810697802794</c:v>
                </c:pt>
                <c:pt idx="6447">
                  <c:v>89.877965605317897</c:v>
                </c:pt>
                <c:pt idx="6448">
                  <c:v>97.44140273247055</c:v>
                </c:pt>
                <c:pt idx="6449">
                  <c:v>115.85672791162486</c:v>
                </c:pt>
                <c:pt idx="6450">
                  <c:v>145.45278623526571</c:v>
                </c:pt>
                <c:pt idx="6451">
                  <c:v>339.68738593736919</c:v>
                </c:pt>
                <c:pt idx="6452">
                  <c:v>394.5391891656663</c:v>
                </c:pt>
                <c:pt idx="6453">
                  <c:v>410.12122351563511</c:v>
                </c:pt>
                <c:pt idx="6454">
                  <c:v>410.87800903016642</c:v>
                </c:pt>
                <c:pt idx="6455">
                  <c:v>395.63644397848952</c:v>
                </c:pt>
                <c:pt idx="6456">
                  <c:v>375.59359330926094</c:v>
                </c:pt>
                <c:pt idx="6457">
                  <c:v>371.28049956389344</c:v>
                </c:pt>
                <c:pt idx="6458">
                  <c:v>381.11318873009992</c:v>
                </c:pt>
                <c:pt idx="6459">
                  <c:v>411.98107594589305</c:v>
                </c:pt>
                <c:pt idx="6460">
                  <c:v>451.14122979339311</c:v>
                </c:pt>
                <c:pt idx="6461">
                  <c:v>479.60810603223035</c:v>
                </c:pt>
                <c:pt idx="6462">
                  <c:v>450.20839752681235</c:v>
                </c:pt>
                <c:pt idx="6463">
                  <c:v>381.829289524307</c:v>
                </c:pt>
                <c:pt idx="6464">
                  <c:v>187.10649795001947</c:v>
                </c:pt>
                <c:pt idx="6465">
                  <c:v>162.60753855989458</c:v>
                </c:pt>
                <c:pt idx="6466">
                  <c:v>135.36820339906217</c:v>
                </c:pt>
                <c:pt idx="6467">
                  <c:v>115.41826778831167</c:v>
                </c:pt>
                <c:pt idx="6468">
                  <c:v>103.19619185095627</c:v>
                </c:pt>
                <c:pt idx="6469">
                  <c:v>95.249102115904577</c:v>
                </c:pt>
                <c:pt idx="6470">
                  <c:v>90.206810697802794</c:v>
                </c:pt>
                <c:pt idx="6471">
                  <c:v>89.877965605317897</c:v>
                </c:pt>
                <c:pt idx="6472">
                  <c:v>97.44140273247055</c:v>
                </c:pt>
                <c:pt idx="6473">
                  <c:v>115.85672791162486</c:v>
                </c:pt>
                <c:pt idx="6474">
                  <c:v>145.45278623526571</c:v>
                </c:pt>
                <c:pt idx="6475">
                  <c:v>179.54306082286683</c:v>
                </c:pt>
                <c:pt idx="6476">
                  <c:v>381.41260513988743</c:v>
                </c:pt>
                <c:pt idx="6477">
                  <c:v>399.619956295012</c:v>
                </c:pt>
                <c:pt idx="6478">
                  <c:v>392.50079139407603</c:v>
                </c:pt>
                <c:pt idx="6479">
                  <c:v>366.75795912177591</c:v>
                </c:pt>
                <c:pt idx="6480">
                  <c:v>341.46447484223586</c:v>
                </c:pt>
                <c:pt idx="6481">
                  <c:v>310.89821304531057</c:v>
                </c:pt>
                <c:pt idx="6482">
                  <c:v>312.8549517960497</c:v>
                </c:pt>
                <c:pt idx="6483">
                  <c:v>320.09498776544086</c:v>
                </c:pt>
                <c:pt idx="6484">
                  <c:v>340.87792397685047</c:v>
                </c:pt>
                <c:pt idx="6485">
                  <c:v>377.22075063115511</c:v>
                </c:pt>
                <c:pt idx="6486">
                  <c:v>389.82611100822953</c:v>
                </c:pt>
                <c:pt idx="6487">
                  <c:v>376.57865591399548</c:v>
                </c:pt>
                <c:pt idx="6488">
                  <c:v>386.63057514185851</c:v>
                </c:pt>
                <c:pt idx="6489">
                  <c:v>359.50629894657783</c:v>
                </c:pt>
                <c:pt idx="6490">
                  <c:v>327.01633017543389</c:v>
                </c:pt>
                <c:pt idx="6491">
                  <c:v>304.44107775952756</c:v>
                </c:pt>
                <c:pt idx="6492">
                  <c:v>289.59368501701641</c:v>
                </c:pt>
                <c:pt idx="6493">
                  <c:v>276.3959616716532</c:v>
                </c:pt>
                <c:pt idx="6494">
                  <c:v>266.10303664323982</c:v>
                </c:pt>
                <c:pt idx="6495">
                  <c:v>257.89824113528761</c:v>
                </c:pt>
                <c:pt idx="6496">
                  <c:v>97.44140273247055</c:v>
                </c:pt>
                <c:pt idx="6497">
                  <c:v>115.85672791162486</c:v>
                </c:pt>
                <c:pt idx="6498">
                  <c:v>145.45278623526571</c:v>
                </c:pt>
                <c:pt idx="6499">
                  <c:v>179.54306082286683</c:v>
                </c:pt>
                <c:pt idx="6500">
                  <c:v>202.89106238929458</c:v>
                </c:pt>
                <c:pt idx="6501">
                  <c:v>200.09587910317296</c:v>
                </c:pt>
                <c:pt idx="6502">
                  <c:v>169.34886295583499</c:v>
                </c:pt>
                <c:pt idx="6503">
                  <c:v>125.22881304744448</c:v>
                </c:pt>
                <c:pt idx="6504">
                  <c:v>86.808744742125526</c:v>
                </c:pt>
                <c:pt idx="6505">
                  <c:v>64.118433360667538</c:v>
                </c:pt>
                <c:pt idx="6506">
                  <c:v>58.199221695939372</c:v>
                </c:pt>
                <c:pt idx="6507">
                  <c:v>68.06457447048632</c:v>
                </c:pt>
                <c:pt idx="6508">
                  <c:v>94.098144292207422</c:v>
                </c:pt>
                <c:pt idx="6509">
                  <c:v>133.06628775166786</c:v>
                </c:pt>
                <c:pt idx="6510">
                  <c:v>171.92481618030001</c:v>
                </c:pt>
                <c:pt idx="6511">
                  <c:v>192.80647955309107</c:v>
                </c:pt>
                <c:pt idx="6512">
                  <c:v>187.10649795001947</c:v>
                </c:pt>
                <c:pt idx="6513">
                  <c:v>162.60753855989458</c:v>
                </c:pt>
                <c:pt idx="6514">
                  <c:v>135.36820339906217</c:v>
                </c:pt>
                <c:pt idx="6515">
                  <c:v>115.41826778831167</c:v>
                </c:pt>
                <c:pt idx="6516">
                  <c:v>103.19619185095627</c:v>
                </c:pt>
                <c:pt idx="6517">
                  <c:v>95.249102115904577</c:v>
                </c:pt>
                <c:pt idx="6518">
                  <c:v>90.206810697802794</c:v>
                </c:pt>
                <c:pt idx="6519">
                  <c:v>89.877965605317897</c:v>
                </c:pt>
                <c:pt idx="6520">
                  <c:v>97.44140273247055</c:v>
                </c:pt>
                <c:pt idx="6521">
                  <c:v>115.85672791162486</c:v>
                </c:pt>
                <c:pt idx="6522">
                  <c:v>145.45278623526571</c:v>
                </c:pt>
                <c:pt idx="6523">
                  <c:v>179.54306082286683</c:v>
                </c:pt>
                <c:pt idx="6524">
                  <c:v>202.89106238929458</c:v>
                </c:pt>
                <c:pt idx="6525">
                  <c:v>200.09587910317296</c:v>
                </c:pt>
                <c:pt idx="6526">
                  <c:v>169.34886295583499</c:v>
                </c:pt>
                <c:pt idx="6527">
                  <c:v>125.22881304744448</c:v>
                </c:pt>
                <c:pt idx="6528">
                  <c:v>86.808744742125526</c:v>
                </c:pt>
                <c:pt idx="6529">
                  <c:v>64.118433360667538</c:v>
                </c:pt>
                <c:pt idx="6530">
                  <c:v>58.199221695939372</c:v>
                </c:pt>
                <c:pt idx="6531">
                  <c:v>68.06457447048632</c:v>
                </c:pt>
                <c:pt idx="6532">
                  <c:v>94.098144292207422</c:v>
                </c:pt>
                <c:pt idx="6533">
                  <c:v>133.06628775166786</c:v>
                </c:pt>
                <c:pt idx="6534">
                  <c:v>171.92481618030001</c:v>
                </c:pt>
                <c:pt idx="6535">
                  <c:v>192.80647955309107</c:v>
                </c:pt>
                <c:pt idx="6536">
                  <c:v>187.10649795001947</c:v>
                </c:pt>
                <c:pt idx="6537">
                  <c:v>162.60753855989458</c:v>
                </c:pt>
                <c:pt idx="6538">
                  <c:v>135.36820339906217</c:v>
                </c:pt>
                <c:pt idx="6539">
                  <c:v>115.41826778831167</c:v>
                </c:pt>
                <c:pt idx="6540">
                  <c:v>103.19619185095627</c:v>
                </c:pt>
                <c:pt idx="6541">
                  <c:v>95.249102115904577</c:v>
                </c:pt>
                <c:pt idx="6542">
                  <c:v>90.206810697802794</c:v>
                </c:pt>
                <c:pt idx="6543">
                  <c:v>89.877965605317897</c:v>
                </c:pt>
                <c:pt idx="6544">
                  <c:v>97.44140273247055</c:v>
                </c:pt>
                <c:pt idx="6545">
                  <c:v>115.85672791162486</c:v>
                </c:pt>
                <c:pt idx="6546">
                  <c:v>145.45278623526571</c:v>
                </c:pt>
                <c:pt idx="6547">
                  <c:v>179.54306082286683</c:v>
                </c:pt>
                <c:pt idx="6548">
                  <c:v>202.89106238929458</c:v>
                </c:pt>
                <c:pt idx="6549">
                  <c:v>200.09587910317296</c:v>
                </c:pt>
                <c:pt idx="6550">
                  <c:v>169.34886295583499</c:v>
                </c:pt>
                <c:pt idx="6551">
                  <c:v>125.22881304744448</c:v>
                </c:pt>
                <c:pt idx="6552">
                  <c:v>86.808744742125526</c:v>
                </c:pt>
                <c:pt idx="6553">
                  <c:v>64.118433360667538</c:v>
                </c:pt>
                <c:pt idx="6554">
                  <c:v>58.199221695939372</c:v>
                </c:pt>
                <c:pt idx="6555">
                  <c:v>68.06457447048632</c:v>
                </c:pt>
                <c:pt idx="6556">
                  <c:v>262.11841982217715</c:v>
                </c:pt>
                <c:pt idx="6557">
                  <c:v>327.33973133319535</c:v>
                </c:pt>
                <c:pt idx="6558">
                  <c:v>358.32230934636016</c:v>
                </c:pt>
                <c:pt idx="6559">
                  <c:v>352.95080466759345</c:v>
                </c:pt>
                <c:pt idx="6560">
                  <c:v>187.10649795001947</c:v>
                </c:pt>
                <c:pt idx="6561">
                  <c:v>162.60753855989458</c:v>
                </c:pt>
                <c:pt idx="6562">
                  <c:v>135.36820339906217</c:v>
                </c:pt>
                <c:pt idx="6563">
                  <c:v>115.41826778831167</c:v>
                </c:pt>
                <c:pt idx="6564">
                  <c:v>103.19619185095627</c:v>
                </c:pt>
                <c:pt idx="6565">
                  <c:v>95.249102115904577</c:v>
                </c:pt>
                <c:pt idx="6566">
                  <c:v>90.206810697802794</c:v>
                </c:pt>
                <c:pt idx="6567">
                  <c:v>89.877965605317897</c:v>
                </c:pt>
                <c:pt idx="6568">
                  <c:v>97.44140273247055</c:v>
                </c:pt>
                <c:pt idx="6569">
                  <c:v>115.85672791162486</c:v>
                </c:pt>
                <c:pt idx="6570">
                  <c:v>145.45278623526571</c:v>
                </c:pt>
                <c:pt idx="6571">
                  <c:v>179.54306082286683</c:v>
                </c:pt>
                <c:pt idx="6572">
                  <c:v>202.89106238929458</c:v>
                </c:pt>
                <c:pt idx="6573">
                  <c:v>200.09587910317296</c:v>
                </c:pt>
                <c:pt idx="6574">
                  <c:v>169.34886295583499</c:v>
                </c:pt>
                <c:pt idx="6575">
                  <c:v>125.22881304744448</c:v>
                </c:pt>
                <c:pt idx="6576">
                  <c:v>86.808744742125526</c:v>
                </c:pt>
                <c:pt idx="6577">
                  <c:v>64.118433360667538</c:v>
                </c:pt>
                <c:pt idx="6578">
                  <c:v>58.199221695939372</c:v>
                </c:pt>
                <c:pt idx="6579">
                  <c:v>68.06457447048632</c:v>
                </c:pt>
                <c:pt idx="6580">
                  <c:v>94.098144292207422</c:v>
                </c:pt>
                <c:pt idx="6581">
                  <c:v>133.06628775166786</c:v>
                </c:pt>
                <c:pt idx="6582">
                  <c:v>171.92481618030001</c:v>
                </c:pt>
                <c:pt idx="6583">
                  <c:v>192.80647955309107</c:v>
                </c:pt>
                <c:pt idx="6584">
                  <c:v>187.10649795001947</c:v>
                </c:pt>
                <c:pt idx="6585">
                  <c:v>162.60753855989458</c:v>
                </c:pt>
                <c:pt idx="6586">
                  <c:v>135.36820339906217</c:v>
                </c:pt>
                <c:pt idx="6587">
                  <c:v>115.41826778831167</c:v>
                </c:pt>
                <c:pt idx="6588">
                  <c:v>103.19619185095627</c:v>
                </c:pt>
                <c:pt idx="6589">
                  <c:v>95.249102115904577</c:v>
                </c:pt>
                <c:pt idx="6590">
                  <c:v>90.206810697802794</c:v>
                </c:pt>
                <c:pt idx="6591">
                  <c:v>89.877965605317897</c:v>
                </c:pt>
                <c:pt idx="6592">
                  <c:v>97.44140273247055</c:v>
                </c:pt>
                <c:pt idx="6593">
                  <c:v>115.85672791162486</c:v>
                </c:pt>
                <c:pt idx="6594">
                  <c:v>145.45278623526571</c:v>
                </c:pt>
                <c:pt idx="6595">
                  <c:v>179.54306082286683</c:v>
                </c:pt>
                <c:pt idx="6596">
                  <c:v>202.89106238929458</c:v>
                </c:pt>
                <c:pt idx="6597">
                  <c:v>200.09587910317296</c:v>
                </c:pt>
                <c:pt idx="6598">
                  <c:v>329.4931880703374</c:v>
                </c:pt>
                <c:pt idx="6599">
                  <c:v>309.00098940834886</c:v>
                </c:pt>
                <c:pt idx="6600">
                  <c:v>291.58345554427615</c:v>
                </c:pt>
                <c:pt idx="6601">
                  <c:v>284.64504499375278</c:v>
                </c:pt>
                <c:pt idx="6602">
                  <c:v>276.10051652386886</c:v>
                </c:pt>
                <c:pt idx="6603">
                  <c:v>291.21650290872736</c:v>
                </c:pt>
                <c:pt idx="6604">
                  <c:v>322.50070634075996</c:v>
                </c:pt>
                <c:pt idx="6605">
                  <c:v>369.34480021568777</c:v>
                </c:pt>
                <c:pt idx="6606">
                  <c:v>408.20332864431992</c:v>
                </c:pt>
                <c:pt idx="6607">
                  <c:v>413.33309118617632</c:v>
                </c:pt>
                <c:pt idx="6608">
                  <c:v>397.13184236248162</c:v>
                </c:pt>
                <c:pt idx="6609">
                  <c:v>359.50629894657783</c:v>
                </c:pt>
                <c:pt idx="6610">
                  <c:v>313.88974614965502</c:v>
                </c:pt>
                <c:pt idx="6611">
                  <c:v>115.41826778831167</c:v>
                </c:pt>
                <c:pt idx="6612">
                  <c:v>103.19619185095627</c:v>
                </c:pt>
                <c:pt idx="6613">
                  <c:v>95.249102115904577</c:v>
                </c:pt>
                <c:pt idx="6614">
                  <c:v>90.206810697802794</c:v>
                </c:pt>
                <c:pt idx="6615">
                  <c:v>89.877965605317897</c:v>
                </c:pt>
                <c:pt idx="6616">
                  <c:v>278.5882622882192</c:v>
                </c:pt>
                <c:pt idx="6617">
                  <c:v>320.63143871377548</c:v>
                </c:pt>
                <c:pt idx="6618">
                  <c:v>368.60471467350675</c:v>
                </c:pt>
                <c:pt idx="6619">
                  <c:v>423.69752370235409</c:v>
                </c:pt>
                <c:pt idx="6620">
                  <c:v>447.04552526878183</c:v>
                </c:pt>
                <c:pt idx="6621">
                  <c:v>462.62755961875064</c:v>
                </c:pt>
                <c:pt idx="6622">
                  <c:v>452.88307791265891</c:v>
                </c:pt>
                <c:pt idx="6623">
                  <c:v>421.88961203004726</c:v>
                </c:pt>
                <c:pt idx="6624">
                  <c:v>396.59612775050721</c:v>
                </c:pt>
                <c:pt idx="6625">
                  <c:v>381.78176678451655</c:v>
                </c:pt>
                <c:pt idx="6626">
                  <c:v>381.11318873009992</c:v>
                </c:pt>
                <c:pt idx="6627">
                  <c:v>390.9785415046469</c:v>
                </c:pt>
                <c:pt idx="6628">
                  <c:v>417.01211132636797</c:v>
                </c:pt>
                <c:pt idx="6629">
                  <c:v>437.60303714973799</c:v>
                </c:pt>
                <c:pt idx="6630">
                  <c:v>452.83371433196811</c:v>
                </c:pt>
                <c:pt idx="6631">
                  <c:v>457.96347687382456</c:v>
                </c:pt>
                <c:pt idx="6632">
                  <c:v>426.01032721919512</c:v>
                </c:pt>
                <c:pt idx="6633">
                  <c:v>375.25819977751246</c:v>
                </c:pt>
                <c:pt idx="6634">
                  <c:v>319.14037975996655</c:v>
                </c:pt>
                <c:pt idx="6635">
                  <c:v>304.44107775952756</c:v>
                </c:pt>
                <c:pt idx="6636">
                  <c:v>265.96583377061438</c:v>
                </c:pt>
                <c:pt idx="6637">
                  <c:v>95.249102115904577</c:v>
                </c:pt>
                <c:pt idx="6638">
                  <c:v>279.22962066901869</c:v>
                </c:pt>
                <c:pt idx="6639">
                  <c:v>289.40204279715692</c:v>
                </c:pt>
                <c:pt idx="6640">
                  <c:v>325.84396478102315</c:v>
                </c:pt>
                <c:pt idx="6641">
                  <c:v>354.76055718080056</c:v>
                </c:pt>
                <c:pt idx="6642">
                  <c:v>386.98193230959714</c:v>
                </c:pt>
                <c:pt idx="6643">
                  <c:v>431.57347411782143</c:v>
                </c:pt>
                <c:pt idx="6644">
                  <c:v>460.1721092945607</c:v>
                </c:pt>
                <c:pt idx="6645">
                  <c:v>460.00224281359488</c:v>
                </c:pt>
                <c:pt idx="6646">
                  <c:v>426.62990986110111</c:v>
                </c:pt>
                <c:pt idx="6647">
                  <c:v>390.38581036817794</c:v>
                </c:pt>
                <c:pt idx="6648">
                  <c:v>367.7176428937936</c:v>
                </c:pt>
                <c:pt idx="6649">
                  <c:v>345.02733151233565</c:v>
                </c:pt>
                <c:pt idx="6650">
                  <c:v>341.73343665276326</c:v>
                </c:pt>
                <c:pt idx="6651">
                  <c:v>354.224106232466</c:v>
                </c:pt>
                <c:pt idx="6652">
                  <c:v>382.88299285934283</c:v>
                </c:pt>
                <c:pt idx="6653">
                  <c:v>419.22581951364754</c:v>
                </c:pt>
                <c:pt idx="6654">
                  <c:v>450.20839752681235</c:v>
                </c:pt>
                <c:pt idx="6655">
                  <c:v>468.46474409444761</c:v>
                </c:pt>
                <c:pt idx="6656">
                  <c:v>452.26349527075297</c:v>
                </c:pt>
                <c:pt idx="6657">
                  <c:v>425.13921907547228</c:v>
                </c:pt>
                <c:pt idx="6658">
                  <c:v>371.64671586308208</c:v>
                </c:pt>
                <c:pt idx="6659">
                  <c:v>356.94741386264309</c:v>
                </c:pt>
                <c:pt idx="6660">
                  <c:v>342.10002112013194</c:v>
                </c:pt>
                <c:pt idx="6661">
                  <c:v>336.77824819023601</c:v>
                </c:pt>
                <c:pt idx="6662">
                  <c:v>331.73595677213422</c:v>
                </c:pt>
                <c:pt idx="6663">
                  <c:v>339.28306209511669</c:v>
                </c:pt>
                <c:pt idx="6664">
                  <c:v>378.35030088413868</c:v>
                </c:pt>
                <c:pt idx="6665">
                  <c:v>436.14537814062965</c:v>
                </c:pt>
                <c:pt idx="6666">
                  <c:v>507.74650534676294</c:v>
                </c:pt>
                <c:pt idx="6667">
                  <c:v>565.46463118076599</c:v>
                </c:pt>
                <c:pt idx="6668">
                  <c:v>615.06580079875152</c:v>
                </c:pt>
                <c:pt idx="6669">
                  <c:v>633.27315195387609</c:v>
                </c:pt>
                <c:pt idx="6670">
                  <c:v>620.9033534426286</c:v>
                </c:pt>
                <c:pt idx="6671">
                  <c:v>587.28457075486131</c:v>
                </c:pt>
                <c:pt idx="6672">
                  <c:v>551.48981925469798</c:v>
                </c:pt>
                <c:pt idx="6673">
                  <c:v>526.17419106808438</c:v>
                </c:pt>
                <c:pt idx="6674">
                  <c:v>512.37902898788877</c:v>
                </c:pt>
                <c:pt idx="6675">
                  <c:v>516.99374815212423</c:v>
                </c:pt>
                <c:pt idx="6676">
                  <c:v>537.77668436353372</c:v>
                </c:pt>
                <c:pt idx="6677">
                  <c:v>568.86887740752684</c:v>
                </c:pt>
                <c:pt idx="6678">
                  <c:v>597.22613861553589</c:v>
                </c:pt>
                <c:pt idx="6679">
                  <c:v>602.35590115739228</c:v>
                </c:pt>
                <c:pt idx="6680">
                  <c:v>565.15211789245132</c:v>
                </c:pt>
                <c:pt idx="6681">
                  <c:v>501.27340642498979</c:v>
                </c:pt>
                <c:pt idx="6682">
                  <c:v>437.27963599197648</c:v>
                </c:pt>
                <c:pt idx="6683">
                  <c:v>427.83096760184912</c:v>
                </c:pt>
                <c:pt idx="6684">
                  <c:v>426.11015888511685</c:v>
                </c:pt>
                <c:pt idx="6685">
                  <c:v>415.53775234490934</c:v>
                </c:pt>
                <c:pt idx="6686">
                  <c:v>415.74609453711912</c:v>
                </c:pt>
                <c:pt idx="6687">
                  <c:v>431.16915027556888</c:v>
                </c:pt>
                <c:pt idx="6688">
                  <c:v>457.109805038812</c:v>
                </c:pt>
                <c:pt idx="6689">
                  <c:v>491.27703104890099</c:v>
                </c:pt>
                <c:pt idx="6690">
                  <c:v>520.87308937254181</c:v>
                </c:pt>
                <c:pt idx="6691">
                  <c:v>568.08994798592175</c:v>
                </c:pt>
                <c:pt idx="6692">
                  <c:v>615.06580079875152</c:v>
                </c:pt>
                <c:pt idx="6693">
                  <c:v>607.01998390231836</c:v>
                </c:pt>
                <c:pt idx="6694">
                  <c:v>571.02233414466889</c:v>
                </c:pt>
                <c:pt idx="6695">
                  <c:v>529.52760104143408</c:v>
                </c:pt>
                <c:pt idx="6696">
                  <c:v>493.73284954127092</c:v>
                </c:pt>
                <c:pt idx="6697">
                  <c:v>471.04253815981298</c:v>
                </c:pt>
                <c:pt idx="6698">
                  <c:v>462.49800968992901</c:v>
                </c:pt>
                <c:pt idx="6699">
                  <c:v>472.36336246447598</c:v>
                </c:pt>
                <c:pt idx="6700">
                  <c:v>501.02224909135282</c:v>
                </c:pt>
                <c:pt idx="6701">
                  <c:v>529.48912533019018</c:v>
                </c:pt>
                <c:pt idx="6702">
                  <c:v>549.97043612273183</c:v>
                </c:pt>
                <c:pt idx="6703">
                  <c:v>549.8495650542767</c:v>
                </c:pt>
                <c:pt idx="6704">
                  <c:v>520.52173220480313</c:v>
                </c:pt>
                <c:pt idx="6705">
                  <c:v>522.27594086623594</c:v>
                </c:pt>
                <c:pt idx="6706">
                  <c:v>502.91255612087093</c:v>
                </c:pt>
                <c:pt idx="6707">
                  <c:v>461.96008606887415</c:v>
                </c:pt>
                <c:pt idx="6708">
                  <c:v>449.73801013151876</c:v>
                </c:pt>
                <c:pt idx="6709">
                  <c:v>441.79092039646707</c:v>
                </c:pt>
                <c:pt idx="6710">
                  <c:v>434.12331217320951</c:v>
                </c:pt>
                <c:pt idx="6711">
                  <c:v>439.04510069103623</c:v>
                </c:pt>
                <c:pt idx="6712">
                  <c:v>457.109805038812</c:v>
                </c:pt>
                <c:pt idx="6713">
                  <c:v>488.65171424374512</c:v>
                </c:pt>
                <c:pt idx="6714">
                  <c:v>512.99713895707441</c:v>
                </c:pt>
                <c:pt idx="6715">
                  <c:v>544.46209673951989</c:v>
                </c:pt>
                <c:pt idx="6716">
                  <c:v>565.18478150079181</c:v>
                </c:pt>
                <c:pt idx="6717">
                  <c:v>557.13896460435865</c:v>
                </c:pt>
                <c:pt idx="6718">
                  <c:v>513.26536443124178</c:v>
                </c:pt>
                <c:pt idx="6719">
                  <c:v>461.26936410738392</c:v>
                </c:pt>
                <c:pt idx="6720">
                  <c:v>428.09992941237647</c:v>
                </c:pt>
                <c:pt idx="6721">
                  <c:v>408.03493483607429</c:v>
                </c:pt>
                <c:pt idx="6722">
                  <c:v>409.99167358681348</c:v>
                </c:pt>
                <c:pt idx="6723">
                  <c:v>430.35829358198356</c:v>
                </c:pt>
                <c:pt idx="6724">
                  <c:v>466.89313062432768</c:v>
                </c:pt>
                <c:pt idx="6725">
                  <c:v>497.98532366832086</c:v>
                </c:pt>
                <c:pt idx="6726">
                  <c:v>528.96790168148573</c:v>
                </c:pt>
                <c:pt idx="6727">
                  <c:v>531.47234741818625</c:v>
                </c:pt>
                <c:pt idx="6728">
                  <c:v>512.64578178933584</c:v>
                </c:pt>
                <c:pt idx="6729">
                  <c:v>469.76960476312047</c:v>
                </c:pt>
                <c:pt idx="6730">
                  <c:v>442.53026960228806</c:v>
                </c:pt>
                <c:pt idx="6731">
                  <c:v>385.8258987193567</c:v>
                </c:pt>
                <c:pt idx="6732">
                  <c:v>365.72787236653397</c:v>
                </c:pt>
                <c:pt idx="6733">
                  <c:v>357.78078263148228</c:v>
                </c:pt>
                <c:pt idx="6734">
                  <c:v>360.61444162884783</c:v>
                </c:pt>
                <c:pt idx="6735">
                  <c:v>360.28559653636296</c:v>
                </c:pt>
                <c:pt idx="6736">
                  <c:v>370.47435046867139</c:v>
                </c:pt>
                <c:pt idx="6737">
                  <c:v>381.0137252323583</c:v>
                </c:pt>
                <c:pt idx="6738">
                  <c:v>418.48573397146652</c:v>
                </c:pt>
                <c:pt idx="6739">
                  <c:v>463.07727577969075</c:v>
                </c:pt>
                <c:pt idx="6740">
                  <c:v>502.17717817705312</c:v>
                </c:pt>
                <c:pt idx="6741">
                  <c:v>507.25794530639882</c:v>
                </c:pt>
                <c:pt idx="6742">
                  <c:v>476.51092915906088</c:v>
                </c:pt>
                <c:pt idx="6743">
                  <c:v>427.14024564035878</c:v>
                </c:pt>
                <c:pt idx="6744">
                  <c:v>380.84422691957246</c:v>
                </c:pt>
                <c:pt idx="6745">
                  <c:v>342.40201470717989</c:v>
                </c:pt>
                <c:pt idx="6746">
                  <c:v>318.10558540636129</c:v>
                </c:pt>
                <c:pt idx="6747">
                  <c:v>309.59372054481776</c:v>
                </c:pt>
                <c:pt idx="6748">
                  <c:v>322.50070634075996</c:v>
                </c:pt>
                <c:pt idx="6749">
                  <c:v>343.09163216413003</c:v>
                </c:pt>
                <c:pt idx="6750">
                  <c:v>363.57294295667174</c:v>
                </c:pt>
                <c:pt idx="6751">
                  <c:v>368.70270549852808</c:v>
                </c:pt>
                <c:pt idx="6752">
                  <c:v>187.10649795001947</c:v>
                </c:pt>
                <c:pt idx="6753">
                  <c:v>162.60753855989458</c:v>
                </c:pt>
                <c:pt idx="6754">
                  <c:v>135.36820339906217</c:v>
                </c:pt>
                <c:pt idx="6755">
                  <c:v>115.41826778831167</c:v>
                </c:pt>
                <c:pt idx="6756">
                  <c:v>103.19619185095627</c:v>
                </c:pt>
                <c:pt idx="6757">
                  <c:v>95.249102115904577</c:v>
                </c:pt>
                <c:pt idx="6758">
                  <c:v>90.206810697802794</c:v>
                </c:pt>
                <c:pt idx="6759">
                  <c:v>89.877965605317897</c:v>
                </c:pt>
                <c:pt idx="6760">
                  <c:v>97.44140273247055</c:v>
                </c:pt>
                <c:pt idx="6761">
                  <c:v>115.85672791162486</c:v>
                </c:pt>
                <c:pt idx="6762">
                  <c:v>326.59964579101432</c:v>
                </c:pt>
                <c:pt idx="6763">
                  <c:v>376.44182120955008</c:v>
                </c:pt>
                <c:pt idx="6764">
                  <c:v>410.29108999660093</c:v>
                </c:pt>
                <c:pt idx="6765">
                  <c:v>402.24527310016776</c:v>
                </c:pt>
                <c:pt idx="6766">
                  <c:v>371.49825695282982</c:v>
                </c:pt>
                <c:pt idx="6767">
                  <c:v>327.37820704443925</c:v>
                </c:pt>
                <c:pt idx="6768">
                  <c:v>278.45687151849722</c:v>
                </c:pt>
                <c:pt idx="6769">
                  <c:v>247.89060972157191</c:v>
                </c:pt>
                <c:pt idx="6770">
                  <c:v>241.97139805684375</c:v>
                </c:pt>
                <c:pt idx="6771">
                  <c:v>251.8367508313907</c:v>
                </c:pt>
                <c:pt idx="6772">
                  <c:v>280.49563745826754</c:v>
                </c:pt>
                <c:pt idx="6773">
                  <c:v>324.71441452803958</c:v>
                </c:pt>
                <c:pt idx="6774">
                  <c:v>358.32230934636016</c:v>
                </c:pt>
                <c:pt idx="6775">
                  <c:v>373.95333910883971</c:v>
                </c:pt>
                <c:pt idx="6776">
                  <c:v>370.87867431092388</c:v>
                </c:pt>
                <c:pt idx="6777">
                  <c:v>341.12908131048744</c:v>
                </c:pt>
                <c:pt idx="6778">
                  <c:v>308.63911253934339</c:v>
                </c:pt>
                <c:pt idx="6779">
                  <c:v>278.18790970796982</c:v>
                </c:pt>
                <c:pt idx="6780">
                  <c:v>103.19619185095627</c:v>
                </c:pt>
                <c:pt idx="6781">
                  <c:v>95.249102115904577</c:v>
                </c:pt>
                <c:pt idx="6782">
                  <c:v>90.206810697802794</c:v>
                </c:pt>
                <c:pt idx="6783">
                  <c:v>257.89824113528761</c:v>
                </c:pt>
                <c:pt idx="6784">
                  <c:v>278.5882622882192</c:v>
                </c:pt>
                <c:pt idx="6785">
                  <c:v>297.00358746737345</c:v>
                </c:pt>
                <c:pt idx="6786">
                  <c:v>323.97432898585856</c:v>
                </c:pt>
                <c:pt idx="6787">
                  <c:v>355.43928676830387</c:v>
                </c:pt>
                <c:pt idx="6788">
                  <c:v>378.78728833473161</c:v>
                </c:pt>
                <c:pt idx="6789">
                  <c:v>378.61742185376579</c:v>
                </c:pt>
                <c:pt idx="6790">
                  <c:v>353.12103931673937</c:v>
                </c:pt>
                <c:pt idx="6791">
                  <c:v>309.00098940834886</c:v>
                </c:pt>
                <c:pt idx="6792">
                  <c:v>273.2062379081857</c:v>
                </c:pt>
                <c:pt idx="6793">
                  <c:v>250.51592652672767</c:v>
                </c:pt>
                <c:pt idx="6794">
                  <c:v>247.22203166715528</c:v>
                </c:pt>
                <c:pt idx="6795">
                  <c:v>259.71270124685805</c:v>
                </c:pt>
                <c:pt idx="6796">
                  <c:v>288.37158787373494</c:v>
                </c:pt>
                <c:pt idx="6797">
                  <c:v>327.33973133319535</c:v>
                </c:pt>
                <c:pt idx="6798">
                  <c:v>368.82357656698326</c:v>
                </c:pt>
                <c:pt idx="6799">
                  <c:v>387.07992313461853</c:v>
                </c:pt>
                <c:pt idx="6800">
                  <c:v>381.37994153154693</c:v>
                </c:pt>
                <c:pt idx="6801">
                  <c:v>351.63034853111049</c:v>
                </c:pt>
                <c:pt idx="6802">
                  <c:v>324.39101337027807</c:v>
                </c:pt>
                <c:pt idx="6803">
                  <c:v>296.56512734406027</c:v>
                </c:pt>
                <c:pt idx="6804">
                  <c:v>103.19619185095627</c:v>
                </c:pt>
                <c:pt idx="6805">
                  <c:v>95.249102115904577</c:v>
                </c:pt>
                <c:pt idx="6806">
                  <c:v>90.206810697802794</c:v>
                </c:pt>
                <c:pt idx="6807">
                  <c:v>89.877965605317897</c:v>
                </c:pt>
                <c:pt idx="6808">
                  <c:v>97.44140273247055</c:v>
                </c:pt>
                <c:pt idx="6809">
                  <c:v>276.00105302612724</c:v>
                </c:pt>
                <c:pt idx="6810">
                  <c:v>310.84774496007969</c:v>
                </c:pt>
                <c:pt idx="6811">
                  <c:v>179.54306082286683</c:v>
                </c:pt>
                <c:pt idx="6812">
                  <c:v>202.89106238929458</c:v>
                </c:pt>
                <c:pt idx="6813">
                  <c:v>200.09587910317296</c:v>
                </c:pt>
                <c:pt idx="6814">
                  <c:v>169.34886295583499</c:v>
                </c:pt>
                <c:pt idx="6815">
                  <c:v>285.37313816194683</c:v>
                </c:pt>
                <c:pt idx="6816">
                  <c:v>252.20370346693949</c:v>
                </c:pt>
                <c:pt idx="6817">
                  <c:v>226.88807528032567</c:v>
                </c:pt>
                <c:pt idx="6818">
                  <c:v>220.96886361559751</c:v>
                </c:pt>
                <c:pt idx="6819">
                  <c:v>68.06457447048632</c:v>
                </c:pt>
                <c:pt idx="6820">
                  <c:v>94.098144292207422</c:v>
                </c:pt>
                <c:pt idx="6821">
                  <c:v>133.06628775166786</c:v>
                </c:pt>
                <c:pt idx="6822">
                  <c:v>171.92481618030001</c:v>
                </c:pt>
                <c:pt idx="6823">
                  <c:v>192.80647955309107</c:v>
                </c:pt>
                <c:pt idx="6824">
                  <c:v>187.10649795001947</c:v>
                </c:pt>
                <c:pt idx="6825">
                  <c:v>162.60753855989458</c:v>
                </c:pt>
                <c:pt idx="6826">
                  <c:v>135.36820339906217</c:v>
                </c:pt>
                <c:pt idx="6827">
                  <c:v>115.41826778831167</c:v>
                </c:pt>
                <c:pt idx="6828">
                  <c:v>103.19619185095627</c:v>
                </c:pt>
                <c:pt idx="6829">
                  <c:v>95.249102115904577</c:v>
                </c:pt>
                <c:pt idx="6830">
                  <c:v>90.206810697802794</c:v>
                </c:pt>
                <c:pt idx="6831">
                  <c:v>89.877965605317897</c:v>
                </c:pt>
                <c:pt idx="6832">
                  <c:v>97.44140273247055</c:v>
                </c:pt>
                <c:pt idx="6833">
                  <c:v>115.85672791162486</c:v>
                </c:pt>
                <c:pt idx="6834">
                  <c:v>145.45278623526571</c:v>
                </c:pt>
                <c:pt idx="6835">
                  <c:v>179.54306082286683</c:v>
                </c:pt>
                <c:pt idx="6836">
                  <c:v>202.89106238929458</c:v>
                </c:pt>
                <c:pt idx="6837">
                  <c:v>200.09587910317296</c:v>
                </c:pt>
                <c:pt idx="6838">
                  <c:v>329.4931880703374</c:v>
                </c:pt>
                <c:pt idx="6839">
                  <c:v>285.37313816194683</c:v>
                </c:pt>
                <c:pt idx="6840">
                  <c:v>86.808744742125526</c:v>
                </c:pt>
                <c:pt idx="6841">
                  <c:v>64.118433360667538</c:v>
                </c:pt>
                <c:pt idx="6842">
                  <c:v>58.199221695939372</c:v>
                </c:pt>
                <c:pt idx="6843">
                  <c:v>68.06457447048632</c:v>
                </c:pt>
                <c:pt idx="6844">
                  <c:v>94.098144292207422</c:v>
                </c:pt>
                <c:pt idx="6845">
                  <c:v>133.06628775166786</c:v>
                </c:pt>
                <c:pt idx="6846">
                  <c:v>171.92481618030001</c:v>
                </c:pt>
                <c:pt idx="6847">
                  <c:v>192.80647955309107</c:v>
                </c:pt>
                <c:pt idx="6848">
                  <c:v>187.10649795001947</c:v>
                </c:pt>
                <c:pt idx="6849">
                  <c:v>162.60753855989458</c:v>
                </c:pt>
                <c:pt idx="6850">
                  <c:v>135.36820339906217</c:v>
                </c:pt>
                <c:pt idx="6851">
                  <c:v>115.41826778831167</c:v>
                </c:pt>
                <c:pt idx="6852">
                  <c:v>103.19619185095627</c:v>
                </c:pt>
                <c:pt idx="6853">
                  <c:v>95.249102115904577</c:v>
                </c:pt>
                <c:pt idx="6854">
                  <c:v>90.206810697802794</c:v>
                </c:pt>
                <c:pt idx="6855">
                  <c:v>89.877965605317897</c:v>
                </c:pt>
                <c:pt idx="6856">
                  <c:v>97.44140273247055</c:v>
                </c:pt>
                <c:pt idx="6857">
                  <c:v>115.85672791162486</c:v>
                </c:pt>
                <c:pt idx="6858">
                  <c:v>145.45278623526571</c:v>
                </c:pt>
                <c:pt idx="6859">
                  <c:v>179.54306082286683</c:v>
                </c:pt>
                <c:pt idx="6860">
                  <c:v>202.89106238929458</c:v>
                </c:pt>
                <c:pt idx="6861">
                  <c:v>381.24273865892155</c:v>
                </c:pt>
                <c:pt idx="6862">
                  <c:v>342.61977209611621</c:v>
                </c:pt>
                <c:pt idx="6863">
                  <c:v>303.75035579803733</c:v>
                </c:pt>
                <c:pt idx="6864">
                  <c:v>265.33028749271841</c:v>
                </c:pt>
                <c:pt idx="6865">
                  <c:v>64.118433360667538</c:v>
                </c:pt>
                <c:pt idx="6866">
                  <c:v>58.199221695939372</c:v>
                </c:pt>
                <c:pt idx="6867">
                  <c:v>68.06457447048632</c:v>
                </c:pt>
                <c:pt idx="6868">
                  <c:v>94.098144292207422</c:v>
                </c:pt>
                <c:pt idx="6869">
                  <c:v>133.06628775166786</c:v>
                </c:pt>
                <c:pt idx="6870">
                  <c:v>171.92481618030001</c:v>
                </c:pt>
                <c:pt idx="6871">
                  <c:v>192.80647955309107</c:v>
                </c:pt>
                <c:pt idx="6872">
                  <c:v>187.10649795001947</c:v>
                </c:pt>
                <c:pt idx="6873">
                  <c:v>162.60753855989458</c:v>
                </c:pt>
                <c:pt idx="6874">
                  <c:v>135.36820339906217</c:v>
                </c:pt>
                <c:pt idx="6875">
                  <c:v>115.41826778831167</c:v>
                </c:pt>
                <c:pt idx="6876">
                  <c:v>103.19619185095627</c:v>
                </c:pt>
                <c:pt idx="6877">
                  <c:v>95.249102115904577</c:v>
                </c:pt>
                <c:pt idx="6878">
                  <c:v>90.206810697802794</c:v>
                </c:pt>
                <c:pt idx="6879">
                  <c:v>89.877965605317897</c:v>
                </c:pt>
                <c:pt idx="6880">
                  <c:v>97.44140273247055</c:v>
                </c:pt>
                <c:pt idx="6881">
                  <c:v>115.85672791162486</c:v>
                </c:pt>
                <c:pt idx="6882">
                  <c:v>145.45278623526571</c:v>
                </c:pt>
                <c:pt idx="6883">
                  <c:v>179.54306082286683</c:v>
                </c:pt>
                <c:pt idx="6884">
                  <c:v>202.89106238929458</c:v>
                </c:pt>
                <c:pt idx="6885">
                  <c:v>200.09587910317296</c:v>
                </c:pt>
                <c:pt idx="6886">
                  <c:v>332.11850487549316</c:v>
                </c:pt>
                <c:pt idx="6887">
                  <c:v>311.62630621350462</c:v>
                </c:pt>
                <c:pt idx="6888">
                  <c:v>288.95813873912033</c:v>
                </c:pt>
                <c:pt idx="6889">
                  <c:v>276.76909457828543</c:v>
                </c:pt>
                <c:pt idx="6890">
                  <c:v>320.73090221151705</c:v>
                </c:pt>
                <c:pt idx="6891">
                  <c:v>354.224106232466</c:v>
                </c:pt>
                <c:pt idx="6892">
                  <c:v>388.13362646965436</c:v>
                </c:pt>
                <c:pt idx="6893">
                  <c:v>421.8511363188033</c:v>
                </c:pt>
                <c:pt idx="6894">
                  <c:v>447.58308072165659</c:v>
                </c:pt>
                <c:pt idx="6895">
                  <c:v>444.83689284804564</c:v>
                </c:pt>
                <c:pt idx="6896">
                  <c:v>391.8812087521701</c:v>
                </c:pt>
                <c:pt idx="6897">
                  <c:v>162.60753855989458</c:v>
                </c:pt>
                <c:pt idx="6898">
                  <c:v>135.36820339906217</c:v>
                </c:pt>
                <c:pt idx="6899">
                  <c:v>115.41826778831167</c:v>
                </c:pt>
                <c:pt idx="6900">
                  <c:v>103.19619185095627</c:v>
                </c:pt>
                <c:pt idx="6901">
                  <c:v>95.249102115904577</c:v>
                </c:pt>
                <c:pt idx="6902">
                  <c:v>90.206810697802794</c:v>
                </c:pt>
                <c:pt idx="6903">
                  <c:v>89.877965605317897</c:v>
                </c:pt>
                <c:pt idx="6904">
                  <c:v>97.44140273247055</c:v>
                </c:pt>
                <c:pt idx="6905">
                  <c:v>115.85672791162486</c:v>
                </c:pt>
                <c:pt idx="6906">
                  <c:v>145.45278623526571</c:v>
                </c:pt>
                <c:pt idx="6907">
                  <c:v>179.54306082286683</c:v>
                </c:pt>
                <c:pt idx="6908">
                  <c:v>202.89106238929458</c:v>
                </c:pt>
                <c:pt idx="6909">
                  <c:v>200.09587910317296</c:v>
                </c:pt>
                <c:pt idx="6910">
                  <c:v>169.34886295583499</c:v>
                </c:pt>
                <c:pt idx="6911">
                  <c:v>125.22881304744448</c:v>
                </c:pt>
                <c:pt idx="6912">
                  <c:v>86.808744742125526</c:v>
                </c:pt>
                <c:pt idx="6913">
                  <c:v>64.118433360667538</c:v>
                </c:pt>
                <c:pt idx="6914">
                  <c:v>58.199221695939372</c:v>
                </c:pt>
                <c:pt idx="6915">
                  <c:v>68.06457447048632</c:v>
                </c:pt>
                <c:pt idx="6916">
                  <c:v>94.098144292207422</c:v>
                </c:pt>
                <c:pt idx="6917">
                  <c:v>133.06628775166786</c:v>
                </c:pt>
                <c:pt idx="6918">
                  <c:v>171.92481618030001</c:v>
                </c:pt>
                <c:pt idx="6919">
                  <c:v>192.80647955309107</c:v>
                </c:pt>
                <c:pt idx="6920">
                  <c:v>187.10649795001947</c:v>
                </c:pt>
                <c:pt idx="6921">
                  <c:v>162.60753855989458</c:v>
                </c:pt>
                <c:pt idx="6922">
                  <c:v>135.36820339906217</c:v>
                </c:pt>
                <c:pt idx="6923">
                  <c:v>115.41826778831167</c:v>
                </c:pt>
                <c:pt idx="6924">
                  <c:v>103.19619185095627</c:v>
                </c:pt>
                <c:pt idx="6925">
                  <c:v>95.249102115904577</c:v>
                </c:pt>
                <c:pt idx="6926">
                  <c:v>90.206810697802794</c:v>
                </c:pt>
                <c:pt idx="6927">
                  <c:v>89.877965605317897</c:v>
                </c:pt>
                <c:pt idx="6928">
                  <c:v>97.44140273247055</c:v>
                </c:pt>
                <c:pt idx="6929">
                  <c:v>115.85672791162486</c:v>
                </c:pt>
                <c:pt idx="6930">
                  <c:v>145.45278623526571</c:v>
                </c:pt>
                <c:pt idx="6931">
                  <c:v>179.54306082286683</c:v>
                </c:pt>
                <c:pt idx="6932">
                  <c:v>202.89106238929458</c:v>
                </c:pt>
                <c:pt idx="6933">
                  <c:v>200.09587910317296</c:v>
                </c:pt>
                <c:pt idx="6934">
                  <c:v>169.34886295583499</c:v>
                </c:pt>
                <c:pt idx="6935">
                  <c:v>125.22881304744448</c:v>
                </c:pt>
                <c:pt idx="6936">
                  <c:v>86.808744742125526</c:v>
                </c:pt>
                <c:pt idx="6937">
                  <c:v>64.118433360667538</c:v>
                </c:pt>
                <c:pt idx="6938">
                  <c:v>58.199221695939372</c:v>
                </c:pt>
                <c:pt idx="6939">
                  <c:v>68.06457447048632</c:v>
                </c:pt>
                <c:pt idx="6940">
                  <c:v>94.098144292207422</c:v>
                </c:pt>
                <c:pt idx="6941">
                  <c:v>133.06628775166786</c:v>
                </c:pt>
                <c:pt idx="6942">
                  <c:v>171.92481618030001</c:v>
                </c:pt>
                <c:pt idx="6943">
                  <c:v>192.80647955309107</c:v>
                </c:pt>
                <c:pt idx="6944">
                  <c:v>187.10649795001947</c:v>
                </c:pt>
                <c:pt idx="6945">
                  <c:v>162.60753855989458</c:v>
                </c:pt>
                <c:pt idx="6946">
                  <c:v>135.36820339906217</c:v>
                </c:pt>
                <c:pt idx="6947">
                  <c:v>115.41826778831167</c:v>
                </c:pt>
                <c:pt idx="6948">
                  <c:v>103.19619185095627</c:v>
                </c:pt>
                <c:pt idx="6949">
                  <c:v>95.249102115904577</c:v>
                </c:pt>
                <c:pt idx="6950">
                  <c:v>90.206810697802794</c:v>
                </c:pt>
                <c:pt idx="6951">
                  <c:v>89.877965605317897</c:v>
                </c:pt>
                <c:pt idx="6952">
                  <c:v>97.44140273247055</c:v>
                </c:pt>
                <c:pt idx="6953">
                  <c:v>115.85672791162486</c:v>
                </c:pt>
                <c:pt idx="6954">
                  <c:v>145.45278623526571</c:v>
                </c:pt>
                <c:pt idx="6955">
                  <c:v>179.54306082286683</c:v>
                </c:pt>
                <c:pt idx="6956">
                  <c:v>202.89106238929458</c:v>
                </c:pt>
                <c:pt idx="6957">
                  <c:v>200.09587910317296</c:v>
                </c:pt>
                <c:pt idx="6958">
                  <c:v>169.34886295583499</c:v>
                </c:pt>
                <c:pt idx="6959">
                  <c:v>125.22881304744448</c:v>
                </c:pt>
                <c:pt idx="6960">
                  <c:v>86.808744742125526</c:v>
                </c:pt>
                <c:pt idx="6961">
                  <c:v>64.118433360667538</c:v>
                </c:pt>
                <c:pt idx="6962">
                  <c:v>58.199221695939372</c:v>
                </c:pt>
                <c:pt idx="6963">
                  <c:v>68.06457447048632</c:v>
                </c:pt>
                <c:pt idx="6964">
                  <c:v>94.098144292207422</c:v>
                </c:pt>
                <c:pt idx="6965">
                  <c:v>133.06628775166786</c:v>
                </c:pt>
                <c:pt idx="6966">
                  <c:v>171.92481618030001</c:v>
                </c:pt>
                <c:pt idx="6967">
                  <c:v>192.80647955309107</c:v>
                </c:pt>
                <c:pt idx="6968">
                  <c:v>187.10649795001947</c:v>
                </c:pt>
                <c:pt idx="6969">
                  <c:v>162.60753855989458</c:v>
                </c:pt>
                <c:pt idx="6970">
                  <c:v>135.36820339906217</c:v>
                </c:pt>
                <c:pt idx="6971">
                  <c:v>115.41826778831167</c:v>
                </c:pt>
                <c:pt idx="6972">
                  <c:v>103.19619185095627</c:v>
                </c:pt>
                <c:pt idx="6973">
                  <c:v>95.249102115904577</c:v>
                </c:pt>
                <c:pt idx="6974">
                  <c:v>90.206810697802794</c:v>
                </c:pt>
                <c:pt idx="6975">
                  <c:v>89.877965605317897</c:v>
                </c:pt>
                <c:pt idx="6976">
                  <c:v>97.44140273247055</c:v>
                </c:pt>
                <c:pt idx="6977">
                  <c:v>115.85672791162486</c:v>
                </c:pt>
                <c:pt idx="6978">
                  <c:v>145.45278623526571</c:v>
                </c:pt>
                <c:pt idx="6979">
                  <c:v>179.54306082286683</c:v>
                </c:pt>
                <c:pt idx="6980">
                  <c:v>202.89106238929458</c:v>
                </c:pt>
                <c:pt idx="6981">
                  <c:v>200.09587910317296</c:v>
                </c:pt>
                <c:pt idx="6982">
                  <c:v>169.34886295583499</c:v>
                </c:pt>
                <c:pt idx="6983">
                  <c:v>125.22881304744448</c:v>
                </c:pt>
                <c:pt idx="6984">
                  <c:v>86.808744742125526</c:v>
                </c:pt>
                <c:pt idx="6985">
                  <c:v>64.118433360667538</c:v>
                </c:pt>
                <c:pt idx="6986">
                  <c:v>58.199221695939372</c:v>
                </c:pt>
                <c:pt idx="6987">
                  <c:v>228.2088995849887</c:v>
                </c:pt>
                <c:pt idx="6988">
                  <c:v>256.86778621186556</c:v>
                </c:pt>
                <c:pt idx="6989">
                  <c:v>298.46124647648185</c:v>
                </c:pt>
                <c:pt idx="6990">
                  <c:v>332.06914129480242</c:v>
                </c:pt>
                <c:pt idx="6991">
                  <c:v>192.80647955309107</c:v>
                </c:pt>
                <c:pt idx="6992">
                  <c:v>187.10649795001947</c:v>
                </c:pt>
                <c:pt idx="6993">
                  <c:v>162.60753855989458</c:v>
                </c:pt>
                <c:pt idx="6994">
                  <c:v>135.36820339906217</c:v>
                </c:pt>
                <c:pt idx="6995">
                  <c:v>115.41826778831167</c:v>
                </c:pt>
                <c:pt idx="6996">
                  <c:v>103.19619185095627</c:v>
                </c:pt>
                <c:pt idx="6997">
                  <c:v>95.249102115904577</c:v>
                </c:pt>
                <c:pt idx="6998">
                  <c:v>90.206810697802794</c:v>
                </c:pt>
                <c:pt idx="6999">
                  <c:v>89.877965605317897</c:v>
                </c:pt>
                <c:pt idx="7000">
                  <c:v>97.44140273247055</c:v>
                </c:pt>
                <c:pt idx="7001">
                  <c:v>115.85672791162486</c:v>
                </c:pt>
                <c:pt idx="7002">
                  <c:v>145.45278623526571</c:v>
                </c:pt>
                <c:pt idx="7003">
                  <c:v>179.54306082286683</c:v>
                </c:pt>
                <c:pt idx="7004">
                  <c:v>202.89106238929458</c:v>
                </c:pt>
                <c:pt idx="7005">
                  <c:v>200.09587910317296</c:v>
                </c:pt>
                <c:pt idx="7006">
                  <c:v>337.36913848580468</c:v>
                </c:pt>
                <c:pt idx="7007">
                  <c:v>316.8769398238162</c:v>
                </c:pt>
                <c:pt idx="7008">
                  <c:v>260.07965388240677</c:v>
                </c:pt>
                <c:pt idx="7009">
                  <c:v>245.26529291641614</c:v>
                </c:pt>
                <c:pt idx="7010">
                  <c:v>241.97139805684375</c:v>
                </c:pt>
                <c:pt idx="7011">
                  <c:v>257.08738444170223</c:v>
                </c:pt>
                <c:pt idx="7012">
                  <c:v>309.37412231498109</c:v>
                </c:pt>
                <c:pt idx="7013">
                  <c:v>366.71948341053201</c:v>
                </c:pt>
                <c:pt idx="7014">
                  <c:v>397.70206142369682</c:v>
                </c:pt>
                <c:pt idx="7015">
                  <c:v>192.80647955309107</c:v>
                </c:pt>
                <c:pt idx="7016">
                  <c:v>187.10649795001947</c:v>
                </c:pt>
                <c:pt idx="7017">
                  <c:v>162.60753855989458</c:v>
                </c:pt>
                <c:pt idx="7018">
                  <c:v>135.36820339906217</c:v>
                </c:pt>
                <c:pt idx="7019">
                  <c:v>115.41826778831167</c:v>
                </c:pt>
                <c:pt idx="7020">
                  <c:v>103.19619185095627</c:v>
                </c:pt>
                <c:pt idx="7021">
                  <c:v>95.249102115904577</c:v>
                </c:pt>
                <c:pt idx="7022">
                  <c:v>90.206810697802794</c:v>
                </c:pt>
                <c:pt idx="7023">
                  <c:v>89.877965605317897</c:v>
                </c:pt>
                <c:pt idx="7024">
                  <c:v>97.44140273247055</c:v>
                </c:pt>
                <c:pt idx="7025">
                  <c:v>115.85672791162486</c:v>
                </c:pt>
                <c:pt idx="7026">
                  <c:v>145.45278623526571</c:v>
                </c:pt>
                <c:pt idx="7027">
                  <c:v>179.54306082286683</c:v>
                </c:pt>
                <c:pt idx="7028">
                  <c:v>202.89106238929458</c:v>
                </c:pt>
                <c:pt idx="7029">
                  <c:v>200.09587910317296</c:v>
                </c:pt>
                <c:pt idx="7030">
                  <c:v>169.34886295583499</c:v>
                </c:pt>
                <c:pt idx="7031">
                  <c:v>125.22881304744448</c:v>
                </c:pt>
                <c:pt idx="7032">
                  <c:v>86.808744742125526</c:v>
                </c:pt>
                <c:pt idx="7033">
                  <c:v>64.118433360667538</c:v>
                </c:pt>
                <c:pt idx="7034">
                  <c:v>218.34354681044175</c:v>
                </c:pt>
                <c:pt idx="7035">
                  <c:v>243.96080041592336</c:v>
                </c:pt>
                <c:pt idx="7036">
                  <c:v>254.2424694067098</c:v>
                </c:pt>
                <c:pt idx="7037">
                  <c:v>314.21314730741648</c:v>
                </c:pt>
                <c:pt idx="7038">
                  <c:v>355.69699254120439</c:v>
                </c:pt>
                <c:pt idx="7039">
                  <c:v>192.80647955309107</c:v>
                </c:pt>
                <c:pt idx="7040">
                  <c:v>187.10649795001947</c:v>
                </c:pt>
                <c:pt idx="7041">
                  <c:v>162.60753855989458</c:v>
                </c:pt>
                <c:pt idx="7042">
                  <c:v>135.36820339906217</c:v>
                </c:pt>
                <c:pt idx="7043">
                  <c:v>115.41826778831167</c:v>
                </c:pt>
                <c:pt idx="7044">
                  <c:v>103.19619185095627</c:v>
                </c:pt>
                <c:pt idx="7045">
                  <c:v>95.249102115904577</c:v>
                </c:pt>
                <c:pt idx="7046">
                  <c:v>90.206810697802794</c:v>
                </c:pt>
                <c:pt idx="7047">
                  <c:v>89.877965605317897</c:v>
                </c:pt>
                <c:pt idx="7048">
                  <c:v>97.44140273247055</c:v>
                </c:pt>
                <c:pt idx="7049">
                  <c:v>115.85672791162486</c:v>
                </c:pt>
                <c:pt idx="7050">
                  <c:v>145.45278623526571</c:v>
                </c:pt>
                <c:pt idx="7051">
                  <c:v>179.54306082286683</c:v>
                </c:pt>
                <c:pt idx="7052">
                  <c:v>202.89106238929458</c:v>
                </c:pt>
                <c:pt idx="7053">
                  <c:v>200.09587910317296</c:v>
                </c:pt>
                <c:pt idx="7054">
                  <c:v>169.34886295583499</c:v>
                </c:pt>
                <c:pt idx="7055">
                  <c:v>125.22881304744448</c:v>
                </c:pt>
                <c:pt idx="7056">
                  <c:v>86.808744742125526</c:v>
                </c:pt>
                <c:pt idx="7057">
                  <c:v>64.118433360667538</c:v>
                </c:pt>
                <c:pt idx="7058">
                  <c:v>58.199221695939372</c:v>
                </c:pt>
                <c:pt idx="7059">
                  <c:v>68.06457447048632</c:v>
                </c:pt>
                <c:pt idx="7060">
                  <c:v>94.098144292207422</c:v>
                </c:pt>
                <c:pt idx="7061">
                  <c:v>133.06628775166786</c:v>
                </c:pt>
                <c:pt idx="7062">
                  <c:v>171.92481618030001</c:v>
                </c:pt>
                <c:pt idx="7063">
                  <c:v>192.80647955309107</c:v>
                </c:pt>
                <c:pt idx="7064">
                  <c:v>187.10649795001947</c:v>
                </c:pt>
                <c:pt idx="7065">
                  <c:v>162.60753855989458</c:v>
                </c:pt>
                <c:pt idx="7066">
                  <c:v>135.36820339906217</c:v>
                </c:pt>
                <c:pt idx="7067">
                  <c:v>115.41826778831167</c:v>
                </c:pt>
                <c:pt idx="7068">
                  <c:v>103.19619185095627</c:v>
                </c:pt>
                <c:pt idx="7069">
                  <c:v>95.249102115904577</c:v>
                </c:pt>
                <c:pt idx="7070">
                  <c:v>90.206810697802794</c:v>
                </c:pt>
                <c:pt idx="7071">
                  <c:v>89.877965605317897</c:v>
                </c:pt>
                <c:pt idx="7072">
                  <c:v>97.44140273247055</c:v>
                </c:pt>
                <c:pt idx="7073">
                  <c:v>115.85672791162486</c:v>
                </c:pt>
                <c:pt idx="7074">
                  <c:v>145.45278623526571</c:v>
                </c:pt>
                <c:pt idx="7075">
                  <c:v>179.54306082286683</c:v>
                </c:pt>
                <c:pt idx="7076">
                  <c:v>202.89106238929458</c:v>
                </c:pt>
                <c:pt idx="7077">
                  <c:v>200.09587910317296</c:v>
                </c:pt>
                <c:pt idx="7078">
                  <c:v>169.34886295583499</c:v>
                </c:pt>
                <c:pt idx="7079">
                  <c:v>125.22881304744448</c:v>
                </c:pt>
                <c:pt idx="7080">
                  <c:v>86.808744742125526</c:v>
                </c:pt>
                <c:pt idx="7081">
                  <c:v>64.118433360667538</c:v>
                </c:pt>
                <c:pt idx="7082">
                  <c:v>58.199221695939372</c:v>
                </c:pt>
                <c:pt idx="7083">
                  <c:v>238.71016680561181</c:v>
                </c:pt>
                <c:pt idx="7084">
                  <c:v>296.24753828920223</c:v>
                </c:pt>
                <c:pt idx="7085">
                  <c:v>316.83846411257224</c:v>
                </c:pt>
                <c:pt idx="7086">
                  <c:v>337.319774905114</c:v>
                </c:pt>
                <c:pt idx="7087">
                  <c:v>355.57612147274921</c:v>
                </c:pt>
                <c:pt idx="7088">
                  <c:v>187.10649795001947</c:v>
                </c:pt>
                <c:pt idx="7089">
                  <c:v>162.60753855989458</c:v>
                </c:pt>
                <c:pt idx="7090">
                  <c:v>135.36820339906217</c:v>
                </c:pt>
                <c:pt idx="7091">
                  <c:v>115.41826778831167</c:v>
                </c:pt>
                <c:pt idx="7092">
                  <c:v>103.19619185095627</c:v>
                </c:pt>
                <c:pt idx="7093">
                  <c:v>95.249102115904577</c:v>
                </c:pt>
                <c:pt idx="7094">
                  <c:v>90.206810697802794</c:v>
                </c:pt>
                <c:pt idx="7095">
                  <c:v>89.877965605317897</c:v>
                </c:pt>
                <c:pt idx="7096">
                  <c:v>97.44140273247055</c:v>
                </c:pt>
                <c:pt idx="7097">
                  <c:v>310.13017149315237</c:v>
                </c:pt>
                <c:pt idx="7098">
                  <c:v>384.35661550444138</c:v>
                </c:pt>
                <c:pt idx="7099">
                  <c:v>418.44689009204251</c:v>
                </c:pt>
                <c:pt idx="7100">
                  <c:v>457.54679248940488</c:v>
                </c:pt>
                <c:pt idx="7101">
                  <c:v>470.50351003421804</c:v>
                </c:pt>
                <c:pt idx="7102">
                  <c:v>431.88054347141269</c:v>
                </c:pt>
                <c:pt idx="7103">
                  <c:v>406.13771119911257</c:v>
                </c:pt>
                <c:pt idx="7104">
                  <c:v>375.59359330926094</c:v>
                </c:pt>
                <c:pt idx="7105">
                  <c:v>379.15644997936079</c:v>
                </c:pt>
                <c:pt idx="7106">
                  <c:v>367.98660470432105</c:v>
                </c:pt>
                <c:pt idx="7107">
                  <c:v>377.85195747886803</c:v>
                </c:pt>
                <c:pt idx="7108">
                  <c:v>390.75894327481024</c:v>
                </c:pt>
                <c:pt idx="7109">
                  <c:v>450.72962117551685</c:v>
                </c:pt>
                <c:pt idx="7110">
                  <c:v>484.33751599383748</c:v>
                </c:pt>
                <c:pt idx="7111">
                  <c:v>468.46474409444761</c:v>
                </c:pt>
                <c:pt idx="7112">
                  <c:v>384.0052583367027</c:v>
                </c:pt>
                <c:pt idx="7113">
                  <c:v>162.60753855989458</c:v>
                </c:pt>
                <c:pt idx="7114">
                  <c:v>135.36820339906217</c:v>
                </c:pt>
                <c:pt idx="7115">
                  <c:v>115.41826778831167</c:v>
                </c:pt>
                <c:pt idx="7116">
                  <c:v>103.19619185095627</c:v>
                </c:pt>
                <c:pt idx="7117">
                  <c:v>95.249102115904577</c:v>
                </c:pt>
                <c:pt idx="7118">
                  <c:v>90.206810697802794</c:v>
                </c:pt>
                <c:pt idx="7119">
                  <c:v>89.877965605317897</c:v>
                </c:pt>
                <c:pt idx="7120">
                  <c:v>97.44140273247055</c:v>
                </c:pt>
                <c:pt idx="7121">
                  <c:v>115.85672791162486</c:v>
                </c:pt>
                <c:pt idx="7122">
                  <c:v>308.22242815492382</c:v>
                </c:pt>
                <c:pt idx="7123">
                  <c:v>360.68992037861545</c:v>
                </c:pt>
                <c:pt idx="7124">
                  <c:v>389.28855555535472</c:v>
                </c:pt>
                <c:pt idx="7125">
                  <c:v>386.49337226923308</c:v>
                </c:pt>
                <c:pt idx="7126">
                  <c:v>368.87294014767406</c:v>
                </c:pt>
                <c:pt idx="7127">
                  <c:v>319.50225662897196</c:v>
                </c:pt>
                <c:pt idx="7128">
                  <c:v>294.20877234943191</c:v>
                </c:pt>
                <c:pt idx="7129">
                  <c:v>266.26782735766233</c:v>
                </c:pt>
                <c:pt idx="7130">
                  <c:v>268.22456610840152</c:v>
                </c:pt>
                <c:pt idx="7131">
                  <c:v>278.0899188829485</c:v>
                </c:pt>
                <c:pt idx="7132">
                  <c:v>311.99943912013691</c:v>
                </c:pt>
                <c:pt idx="7133">
                  <c:v>348.34226577444156</c:v>
                </c:pt>
                <c:pt idx="7134">
                  <c:v>379.32484378760643</c:v>
                </c:pt>
                <c:pt idx="7135">
                  <c:v>358.20143827790503</c:v>
                </c:pt>
                <c:pt idx="7136">
                  <c:v>363.00272389545648</c:v>
                </c:pt>
                <c:pt idx="7137">
                  <c:v>343.7543981156432</c:v>
                </c:pt>
                <c:pt idx="7138">
                  <c:v>308.63911253934339</c:v>
                </c:pt>
                <c:pt idx="7139">
                  <c:v>115.41826778831167</c:v>
                </c:pt>
                <c:pt idx="7140">
                  <c:v>103.19619185095627</c:v>
                </c:pt>
                <c:pt idx="7141">
                  <c:v>95.249102115904577</c:v>
                </c:pt>
                <c:pt idx="7142">
                  <c:v>90.206810697802794</c:v>
                </c:pt>
                <c:pt idx="7143">
                  <c:v>89.877965605317897</c:v>
                </c:pt>
                <c:pt idx="7144">
                  <c:v>97.44140273247055</c:v>
                </c:pt>
                <c:pt idx="7145">
                  <c:v>115.85672791162486</c:v>
                </c:pt>
                <c:pt idx="7146">
                  <c:v>145.45278623526571</c:v>
                </c:pt>
                <c:pt idx="7147">
                  <c:v>179.54306082286683</c:v>
                </c:pt>
                <c:pt idx="7148">
                  <c:v>363.03538750379698</c:v>
                </c:pt>
                <c:pt idx="7149">
                  <c:v>200.09587910317296</c:v>
                </c:pt>
                <c:pt idx="7150">
                  <c:v>169.34886295583499</c:v>
                </c:pt>
                <c:pt idx="7151">
                  <c:v>125.22881304744448</c:v>
                </c:pt>
                <c:pt idx="7152">
                  <c:v>86.808744742125526</c:v>
                </c:pt>
                <c:pt idx="7153">
                  <c:v>64.118433360667538</c:v>
                </c:pt>
                <c:pt idx="7154">
                  <c:v>220.96886361559751</c:v>
                </c:pt>
                <c:pt idx="7155">
                  <c:v>251.8367508313907</c:v>
                </c:pt>
                <c:pt idx="7156">
                  <c:v>275.24500384795601</c:v>
                </c:pt>
                <c:pt idx="7157">
                  <c:v>301.08656328163761</c:v>
                </c:pt>
                <c:pt idx="7158">
                  <c:v>334.69445809995818</c:v>
                </c:pt>
                <c:pt idx="7159">
                  <c:v>192.80647955309107</c:v>
                </c:pt>
                <c:pt idx="7160">
                  <c:v>187.10649795001947</c:v>
                </c:pt>
                <c:pt idx="7161">
                  <c:v>162.60753855989458</c:v>
                </c:pt>
                <c:pt idx="7162">
                  <c:v>135.36820339906217</c:v>
                </c:pt>
                <c:pt idx="7163">
                  <c:v>115.41826778831167</c:v>
                </c:pt>
                <c:pt idx="7164">
                  <c:v>103.19619185095627</c:v>
                </c:pt>
                <c:pt idx="7165">
                  <c:v>95.249102115904577</c:v>
                </c:pt>
                <c:pt idx="7166">
                  <c:v>90.206810697802794</c:v>
                </c:pt>
                <c:pt idx="7167">
                  <c:v>89.877965605317897</c:v>
                </c:pt>
                <c:pt idx="7168">
                  <c:v>97.44140273247055</c:v>
                </c:pt>
                <c:pt idx="7169">
                  <c:v>115.85672791162486</c:v>
                </c:pt>
                <c:pt idx="7170">
                  <c:v>145.45278623526571</c:v>
                </c:pt>
                <c:pt idx="7171">
                  <c:v>179.54306082286683</c:v>
                </c:pt>
                <c:pt idx="7172">
                  <c:v>202.89106238929458</c:v>
                </c:pt>
                <c:pt idx="7173">
                  <c:v>200.09587910317296</c:v>
                </c:pt>
                <c:pt idx="7174">
                  <c:v>169.34886295583499</c:v>
                </c:pt>
                <c:pt idx="7175">
                  <c:v>125.22881304744448</c:v>
                </c:pt>
                <c:pt idx="7176">
                  <c:v>86.808744742125526</c:v>
                </c:pt>
                <c:pt idx="7177">
                  <c:v>64.118433360667538</c:v>
                </c:pt>
                <c:pt idx="7178">
                  <c:v>58.199221695939372</c:v>
                </c:pt>
                <c:pt idx="7179">
                  <c:v>68.06457447048632</c:v>
                </c:pt>
                <c:pt idx="7180">
                  <c:v>94.098144292207422</c:v>
                </c:pt>
                <c:pt idx="7181">
                  <c:v>295.83592967132603</c:v>
                </c:pt>
                <c:pt idx="7182">
                  <c:v>171.92481618030001</c:v>
                </c:pt>
                <c:pt idx="7183">
                  <c:v>192.80647955309107</c:v>
                </c:pt>
                <c:pt idx="7184">
                  <c:v>187.10649795001947</c:v>
                </c:pt>
                <c:pt idx="7185">
                  <c:v>162.60753855989458</c:v>
                </c:pt>
                <c:pt idx="7186">
                  <c:v>135.36820339906217</c:v>
                </c:pt>
                <c:pt idx="7187">
                  <c:v>115.41826778831167</c:v>
                </c:pt>
                <c:pt idx="7188">
                  <c:v>103.19619185095627</c:v>
                </c:pt>
                <c:pt idx="7189">
                  <c:v>95.249102115904577</c:v>
                </c:pt>
                <c:pt idx="7190">
                  <c:v>90.206810697802794</c:v>
                </c:pt>
                <c:pt idx="7191">
                  <c:v>89.877965605317897</c:v>
                </c:pt>
                <c:pt idx="7192">
                  <c:v>97.44140273247055</c:v>
                </c:pt>
                <c:pt idx="7193">
                  <c:v>278.626369831283</c:v>
                </c:pt>
                <c:pt idx="7194">
                  <c:v>326.59964579101432</c:v>
                </c:pt>
                <c:pt idx="7195">
                  <c:v>371.19118759923856</c:v>
                </c:pt>
                <c:pt idx="7196">
                  <c:v>407.66577319144517</c:v>
                </c:pt>
                <c:pt idx="7197">
                  <c:v>428.4984411517255</c:v>
                </c:pt>
                <c:pt idx="7198">
                  <c:v>405.6273754198549</c:v>
                </c:pt>
                <c:pt idx="7199">
                  <c:v>379.88454314755484</c:v>
                </c:pt>
                <c:pt idx="7200">
                  <c:v>357.21637567317055</c:v>
                </c:pt>
                <c:pt idx="7201">
                  <c:v>337.15138109686836</c:v>
                </c:pt>
                <c:pt idx="7202">
                  <c:v>336.48280304245168</c:v>
                </c:pt>
                <c:pt idx="7203">
                  <c:v>359.47473984277752</c:v>
                </c:pt>
                <c:pt idx="7204">
                  <c:v>382.88299285934283</c:v>
                </c:pt>
                <c:pt idx="7205">
                  <c:v>411.34986909818019</c:v>
                </c:pt>
                <c:pt idx="7206">
                  <c:v>455.45903113712393</c:v>
                </c:pt>
                <c:pt idx="7207">
                  <c:v>465.83942728929185</c:v>
                </c:pt>
                <c:pt idx="7208">
                  <c:v>439.13691124497404</c:v>
                </c:pt>
                <c:pt idx="7209">
                  <c:v>393.63541741360297</c:v>
                </c:pt>
                <c:pt idx="7210">
                  <c:v>342.76823100636852</c:v>
                </c:pt>
                <c:pt idx="7211">
                  <c:v>338.5701962265527</c:v>
                </c:pt>
                <c:pt idx="7212">
                  <c:v>344.7253379252877</c:v>
                </c:pt>
                <c:pt idx="7213">
                  <c:v>331.52761457992449</c:v>
                </c:pt>
                <c:pt idx="7214">
                  <c:v>329.11063996697845</c:v>
                </c:pt>
                <c:pt idx="7215">
                  <c:v>352.40964612089562</c:v>
                </c:pt>
                <c:pt idx="7216">
                  <c:v>354.7224496377367</c:v>
                </c:pt>
                <c:pt idx="7217">
                  <c:v>375.76309162204677</c:v>
                </c:pt>
                <c:pt idx="7218">
                  <c:v>410.60978355599917</c:v>
                </c:pt>
                <c:pt idx="7219">
                  <c:v>447.32537494875606</c:v>
                </c:pt>
                <c:pt idx="7220">
                  <c:v>470.6733765151838</c:v>
                </c:pt>
                <c:pt idx="7221">
                  <c:v>470.50351003421804</c:v>
                </c:pt>
                <c:pt idx="7222">
                  <c:v>447.63244430234732</c:v>
                </c:pt>
                <c:pt idx="7223">
                  <c:v>406.13771119911257</c:v>
                </c:pt>
                <c:pt idx="7224">
                  <c:v>383.46954372472828</c:v>
                </c:pt>
                <c:pt idx="7225">
                  <c:v>371.28049956389344</c:v>
                </c:pt>
                <c:pt idx="7226">
                  <c:v>378.4878719249441</c:v>
                </c:pt>
                <c:pt idx="7227">
                  <c:v>401.47980872526995</c:v>
                </c:pt>
                <c:pt idx="7228">
                  <c:v>451.14122979339311</c:v>
                </c:pt>
                <c:pt idx="7229">
                  <c:v>500.61064047347662</c:v>
                </c:pt>
                <c:pt idx="7230">
                  <c:v>549.97043612273183</c:v>
                </c:pt>
                <c:pt idx="7231">
                  <c:v>539.34829783365353</c:v>
                </c:pt>
                <c:pt idx="7232">
                  <c:v>520.52173220480313</c:v>
                </c:pt>
                <c:pt idx="7233">
                  <c:v>475.02023837343205</c:v>
                </c:pt>
                <c:pt idx="7234">
                  <c:v>455.65685362806693</c:v>
                </c:pt>
                <c:pt idx="7235">
                  <c:v>425.20565079669336</c:v>
                </c:pt>
                <c:pt idx="7236">
                  <c:v>399.85699083355905</c:v>
                </c:pt>
                <c:pt idx="7237">
                  <c:v>397.16053470881889</c:v>
                </c:pt>
                <c:pt idx="7238">
                  <c:v>384.24229287524975</c:v>
                </c:pt>
                <c:pt idx="7239">
                  <c:v>423.29319986010154</c:v>
                </c:pt>
                <c:pt idx="7240">
                  <c:v>409.85410254600805</c:v>
                </c:pt>
                <c:pt idx="7241">
                  <c:v>438.77069494578541</c:v>
                </c:pt>
                <c:pt idx="7242">
                  <c:v>486.74397090551668</c:v>
                </c:pt>
                <c:pt idx="7243">
                  <c:v>539.21146312920825</c:v>
                </c:pt>
                <c:pt idx="7244">
                  <c:v>546.80756386470125</c:v>
                </c:pt>
                <c:pt idx="7245">
                  <c:v>551.88833099404712</c:v>
                </c:pt>
                <c:pt idx="7246">
                  <c:v>555.2704333137342</c:v>
                </c:pt>
                <c:pt idx="7247">
                  <c:v>537.40355145690137</c:v>
                </c:pt>
                <c:pt idx="7248">
                  <c:v>525.23665120314013</c:v>
                </c:pt>
                <c:pt idx="7249">
                  <c:v>520.92355745777263</c:v>
                </c:pt>
                <c:pt idx="7250">
                  <c:v>486.12586093633098</c:v>
                </c:pt>
                <c:pt idx="7251">
                  <c:v>522.24438176243575</c:v>
                </c:pt>
                <c:pt idx="7252">
                  <c:v>529.90073394806643</c:v>
                </c:pt>
                <c:pt idx="7253">
                  <c:v>555.74229338174791</c:v>
                </c:pt>
                <c:pt idx="7254">
                  <c:v>589.3501882000686</c:v>
                </c:pt>
                <c:pt idx="7255">
                  <c:v>602.35590115739228</c:v>
                </c:pt>
                <c:pt idx="7256">
                  <c:v>588.7799691388534</c:v>
                </c:pt>
                <c:pt idx="7257">
                  <c:v>538.02784169717074</c:v>
                </c:pt>
                <c:pt idx="7258">
                  <c:v>513.41382334149398</c:v>
                </c:pt>
                <c:pt idx="7259">
                  <c:v>485.58793731527618</c:v>
                </c:pt>
                <c:pt idx="7260">
                  <c:v>475.99117818307656</c:v>
                </c:pt>
                <c:pt idx="7261">
                  <c:v>465.4187716428691</c:v>
                </c:pt>
                <c:pt idx="7262">
                  <c:v>457.75116341961154</c:v>
                </c:pt>
                <c:pt idx="7263">
                  <c:v>483.67548637868441</c:v>
                </c:pt>
                <c:pt idx="7264">
                  <c:v>514.86677475223905</c:v>
                </c:pt>
                <c:pt idx="7265">
                  <c:v>554.28463437263952</c:v>
                </c:pt>
                <c:pt idx="7266">
                  <c:v>610.13386074783818</c:v>
                </c:pt>
                <c:pt idx="7267">
                  <c:v>659.976036166374</c:v>
                </c:pt>
                <c:pt idx="7268">
                  <c:v>704.32657217404801</c:v>
                </c:pt>
                <c:pt idx="7269">
                  <c:v>714.65797291370518</c:v>
                </c:pt>
                <c:pt idx="7270">
                  <c:v>702.28817440245768</c:v>
                </c:pt>
                <c:pt idx="7271">
                  <c:v>666.04407490953463</c:v>
                </c:pt>
                <c:pt idx="7272">
                  <c:v>648.62654104546175</c:v>
                </c:pt>
                <c:pt idx="7273">
                  <c:v>602.30837841760172</c:v>
                </c:pt>
                <c:pt idx="7274">
                  <c:v>578.01194911678328</c:v>
                </c:pt>
                <c:pt idx="7275">
                  <c:v>595.75325230679744</c:v>
                </c:pt>
                <c:pt idx="7276">
                  <c:v>603.40960449242812</c:v>
                </c:pt>
                <c:pt idx="7277">
                  <c:v>650.25369836735592</c:v>
                </c:pt>
                <c:pt idx="7278">
                  <c:v>699.61349401661118</c:v>
                </c:pt>
                <c:pt idx="7279">
                  <c:v>673.2394548965982</c:v>
                </c:pt>
                <c:pt idx="7280">
                  <c:v>628.15972121618995</c:v>
                </c:pt>
                <c:pt idx="7281">
                  <c:v>587.90886099513034</c:v>
                </c:pt>
                <c:pt idx="7282">
                  <c:v>518.66445695180551</c:v>
                </c:pt>
                <c:pt idx="7283">
                  <c:v>469.83603648434155</c:v>
                </c:pt>
                <c:pt idx="7284">
                  <c:v>449.73801013151876</c:v>
                </c:pt>
                <c:pt idx="7285">
                  <c:v>441.79092039646707</c:v>
                </c:pt>
                <c:pt idx="7286">
                  <c:v>439.37394578352109</c:v>
                </c:pt>
                <c:pt idx="7287">
                  <c:v>470.54890235290554</c:v>
                </c:pt>
                <c:pt idx="7288">
                  <c:v>493.8642403109929</c:v>
                </c:pt>
                <c:pt idx="7289">
                  <c:v>501.77829826952404</c:v>
                </c:pt>
                <c:pt idx="7290">
                  <c:v>520.87308937254181</c:v>
                </c:pt>
                <c:pt idx="7291">
                  <c:v>547.08741354467566</c:v>
                </c:pt>
                <c:pt idx="7292">
                  <c:v>567.81009830594758</c:v>
                </c:pt>
                <c:pt idx="7293">
                  <c:v>544.01238057857972</c:v>
                </c:pt>
                <c:pt idx="7294">
                  <c:v>510.64004762608596</c:v>
                </c:pt>
                <c:pt idx="7295">
                  <c:v>463.89468091253968</c:v>
                </c:pt>
                <c:pt idx="7296">
                  <c:v>429.58517626328194</c:v>
                </c:pt>
                <c:pt idx="7297">
                  <c:v>404.64775674984384</c:v>
                </c:pt>
                <c:pt idx="7298">
                  <c:v>398.12566241556004</c:v>
                </c:pt>
                <c:pt idx="7299">
                  <c:v>411.54805975730329</c:v>
                </c:pt>
                <c:pt idx="7300">
                  <c:v>440.2671978343177</c:v>
                </c:pt>
                <c:pt idx="7301">
                  <c:v>477.8212337624571</c:v>
                </c:pt>
                <c:pt idx="7302">
                  <c:v>517.9457789803381</c:v>
                </c:pt>
                <c:pt idx="7303">
                  <c:v>535.71430184396945</c:v>
                </c:pt>
                <c:pt idx="7304">
                  <c:v>518.91017035071911</c:v>
                </c:pt>
                <c:pt idx="7305">
                  <c:v>470.99714584112542</c:v>
                </c:pt>
                <c:pt idx="7306">
                  <c:v>425.26553407865083</c:v>
                </c:pt>
                <c:pt idx="7307">
                  <c:v>405.96784471814675</c:v>
                </c:pt>
                <c:pt idx="7308">
                  <c:v>382.03873622105698</c:v>
                </c:pt>
                <c:pt idx="7309">
                  <c:v>365.33877582391153</c:v>
                </c:pt>
                <c:pt idx="7310">
                  <c:v>357.17789996192664</c:v>
                </c:pt>
                <c:pt idx="7311">
                  <c:v>385.72753972615521</c:v>
                </c:pt>
                <c:pt idx="7312">
                  <c:v>401.87942496915917</c:v>
                </c:pt>
                <c:pt idx="7313">
                  <c:v>424.78352247755032</c:v>
                </c:pt>
                <c:pt idx="7314">
                  <c:v>462.58982024386682</c:v>
                </c:pt>
                <c:pt idx="7315">
                  <c:v>526.38613635411707</c:v>
                </c:pt>
                <c:pt idx="7316">
                  <c:v>562.53732078856228</c:v>
                </c:pt>
                <c:pt idx="7317">
                  <c:v>596.22253519755077</c:v>
                </c:pt>
                <c:pt idx="7318">
                  <c:v>578.10339150254094</c:v>
                </c:pt>
                <c:pt idx="7319">
                  <c:v>542.78013190221145</c:v>
                </c:pt>
                <c:pt idx="7320">
                  <c:v>503.09404680764368</c:v>
                </c:pt>
                <c:pt idx="7321">
                  <c:v>480.7819440993614</c:v>
                </c:pt>
                <c:pt idx="7322">
                  <c:v>469.00921615476602</c:v>
                </c:pt>
                <c:pt idx="7323">
                  <c:v>482.43161349650927</c:v>
                </c:pt>
                <c:pt idx="7324">
                  <c:v>505.90011796321221</c:v>
                </c:pt>
                <c:pt idx="7325">
                  <c:v>551.33010430681884</c:v>
                </c:pt>
                <c:pt idx="7326">
                  <c:v>594.07996632985567</c:v>
                </c:pt>
                <c:pt idx="7327">
                  <c:v>601.34722197286385</c:v>
                </c:pt>
                <c:pt idx="7328">
                  <c:v>571.41650645383459</c:v>
                </c:pt>
                <c:pt idx="7329">
                  <c:v>520.87816513908513</c:v>
                </c:pt>
                <c:pt idx="7330">
                  <c:v>467.27060296114325</c:v>
                </c:pt>
                <c:pt idx="7331">
                  <c:v>437.47164638001607</c:v>
                </c:pt>
                <c:pt idx="7332">
                  <c:v>405.66658746745895</c:v>
                </c:pt>
                <c:pt idx="7333">
                  <c:v>362.71345901875577</c:v>
                </c:pt>
                <c:pt idx="7334">
                  <c:v>383.43106801348438</c:v>
                </c:pt>
                <c:pt idx="7335">
                  <c:v>404.10475736224572</c:v>
                </c:pt>
                <c:pt idx="7336">
                  <c:v>409.75537538462652</c:v>
                </c:pt>
                <c:pt idx="7337">
                  <c:v>437.91010650332925</c:v>
                </c:pt>
                <c:pt idx="7338">
                  <c:v>470.46577065933417</c:v>
                </c:pt>
                <c:pt idx="7339">
                  <c:v>510.6342355231825</c:v>
                </c:pt>
                <c:pt idx="7340">
                  <c:v>549.41073676278347</c:v>
                </c:pt>
                <c:pt idx="7341">
                  <c:v>548.96683270474682</c:v>
                </c:pt>
                <c:pt idx="7342">
                  <c:v>507.21983776333502</c:v>
                </c:pt>
                <c:pt idx="7343">
                  <c:v>453.51936052691508</c:v>
                </c:pt>
                <c:pt idx="7344">
                  <c:v>403.3320082117242</c:v>
                </c:pt>
                <c:pt idx="7345">
                  <c:v>370.51863828281876</c:v>
                </c:pt>
                <c:pt idx="7346">
                  <c:v>353.4952767279118</c:v>
                </c:pt>
                <c:pt idx="7347">
                  <c:v>353.79109004387624</c:v>
                </c:pt>
                <c:pt idx="7348">
                  <c:v>374.6342777054233</c:v>
                </c:pt>
                <c:pt idx="7349">
                  <c:v>414.81363043871846</c:v>
                </c:pt>
                <c:pt idx="7350">
                  <c:v>454.93817565659947</c:v>
                </c:pt>
                <c:pt idx="7351">
                  <c:v>470.08138171507505</c:v>
                </c:pt>
                <c:pt idx="7352">
                  <c:v>455.90256702698042</c:v>
                </c:pt>
                <c:pt idx="7353">
                  <c:v>410.61485932254254</c:v>
                </c:pt>
                <c:pt idx="7354">
                  <c:v>354.38198033944485</c:v>
                </c:pt>
                <c:pt idx="7355">
                  <c:v>316.70707334285032</c:v>
                </c:pt>
                <c:pt idx="7356">
                  <c:v>282.27669762513739</c:v>
                </c:pt>
                <c:pt idx="7357">
                  <c:v>273.45268764345929</c:v>
                </c:pt>
                <c:pt idx="7358">
                  <c:v>265.29181178147439</c:v>
                </c:pt>
                <c:pt idx="7359">
                  <c:v>270.21360029930111</c:v>
                </c:pt>
                <c:pt idx="7360">
                  <c:v>275.86421832168185</c:v>
                </c:pt>
                <c:pt idx="7361">
                  <c:v>306.64426624554039</c:v>
                </c:pt>
                <c:pt idx="7362">
                  <c:v>339.19993040154532</c:v>
                </c:pt>
                <c:pt idx="7363">
                  <c:v>358.36586082414743</c:v>
                </c:pt>
                <c:pt idx="7364">
                  <c:v>378.7651444276579</c:v>
                </c:pt>
                <c:pt idx="7365">
                  <c:v>215.55159844996317</c:v>
                </c:pt>
                <c:pt idx="7366">
                  <c:v>181.68055392401865</c:v>
                </c:pt>
                <c:pt idx="7367">
                  <c:v>133.23071029791032</c:v>
                </c:pt>
                <c:pt idx="7368">
                  <c:v>90.919308398186743</c:v>
                </c:pt>
                <c:pt idx="7369">
                  <c:v>65.981888884748628</c:v>
                </c:pt>
                <c:pt idx="7370">
                  <c:v>59.459794550464807</c:v>
                </c:pt>
                <c:pt idx="7371">
                  <c:v>70.256875087052308</c:v>
                </c:pt>
                <c:pt idx="7372">
                  <c:v>98.976013164066757</c:v>
                </c:pt>
                <c:pt idx="7373">
                  <c:v>141.78068270251765</c:v>
                </c:pt>
                <c:pt idx="7374">
                  <c:v>184.53054472555445</c:v>
                </c:pt>
                <c:pt idx="7375">
                  <c:v>207.54970119949732</c:v>
                </c:pt>
                <c:pt idx="7376">
                  <c:v>201.24683692687009</c:v>
                </c:pt>
                <c:pt idx="7377">
                  <c:v>174.3363468585226</c:v>
                </c:pt>
                <c:pt idx="7378">
                  <c:v>144.3566359269827</c:v>
                </c:pt>
                <c:pt idx="7379">
                  <c:v>122.43362976132282</c:v>
                </c:pt>
                <c:pt idx="7380">
                  <c:v>109.00578848485614</c:v>
                </c:pt>
                <c:pt idx="7381">
                  <c:v>100.18177850317804</c:v>
                </c:pt>
                <c:pt idx="7382">
                  <c:v>94.646219446348923</c:v>
                </c:pt>
                <c:pt idx="7383">
                  <c:v>94.317374353864039</c:v>
                </c:pt>
                <c:pt idx="7384">
                  <c:v>102.59330918140063</c:v>
                </c:pt>
                <c:pt idx="7385">
                  <c:v>122.87208988463603</c:v>
                </c:pt>
                <c:pt idx="7386">
                  <c:v>155.42775404064093</c:v>
                </c:pt>
                <c:pt idx="7387">
                  <c:v>192.97090209933347</c:v>
                </c:pt>
                <c:pt idx="7388">
                  <c:v>218.62081931315555</c:v>
                </c:pt>
                <c:pt idx="7389">
                  <c:v>215.55159844996317</c:v>
                </c:pt>
                <c:pt idx="7390">
                  <c:v>181.68055392401865</c:v>
                </c:pt>
                <c:pt idx="7391">
                  <c:v>133.23071029791032</c:v>
                </c:pt>
                <c:pt idx="7392">
                  <c:v>90.919308398186743</c:v>
                </c:pt>
                <c:pt idx="7393">
                  <c:v>65.981888884748628</c:v>
                </c:pt>
                <c:pt idx="7394">
                  <c:v>59.459794550464807</c:v>
                </c:pt>
                <c:pt idx="7395">
                  <c:v>70.256875087052308</c:v>
                </c:pt>
                <c:pt idx="7396">
                  <c:v>98.976013164066757</c:v>
                </c:pt>
                <c:pt idx="7397">
                  <c:v>312.42627503764317</c:v>
                </c:pt>
                <c:pt idx="7398">
                  <c:v>357.8014538658357</c:v>
                </c:pt>
                <c:pt idx="7399">
                  <c:v>375.56997672946704</c:v>
                </c:pt>
                <c:pt idx="7400">
                  <c:v>361.39116204137247</c:v>
                </c:pt>
                <c:pt idx="7401">
                  <c:v>174.3363468585226</c:v>
                </c:pt>
                <c:pt idx="7402">
                  <c:v>144.3566359269827</c:v>
                </c:pt>
                <c:pt idx="7403">
                  <c:v>122.43362976132282</c:v>
                </c:pt>
                <c:pt idx="7404">
                  <c:v>109.00578848485614</c:v>
                </c:pt>
                <c:pt idx="7405">
                  <c:v>100.18177850317804</c:v>
                </c:pt>
                <c:pt idx="7406">
                  <c:v>94.646219446348923</c:v>
                </c:pt>
                <c:pt idx="7407">
                  <c:v>254.46169946836642</c:v>
                </c:pt>
                <c:pt idx="7408">
                  <c:v>273.23890151652608</c:v>
                </c:pt>
                <c:pt idx="7409">
                  <c:v>298.76831583007305</c:v>
                </c:pt>
                <c:pt idx="7410">
                  <c:v>331.32397998607797</c:v>
                </c:pt>
                <c:pt idx="7411">
                  <c:v>355.74054401899161</c:v>
                </c:pt>
                <c:pt idx="7412">
                  <c:v>386.6410948431253</c:v>
                </c:pt>
                <c:pt idx="7413">
                  <c:v>391.44782439540018</c:v>
                </c:pt>
                <c:pt idx="7414">
                  <c:v>365.45273028492306</c:v>
                </c:pt>
                <c:pt idx="7415">
                  <c:v>319.62820346397046</c:v>
                </c:pt>
                <c:pt idx="7416">
                  <c:v>287.81806878486998</c:v>
                </c:pt>
                <c:pt idx="7417">
                  <c:v>291.75913412814543</c:v>
                </c:pt>
                <c:pt idx="7418">
                  <c:v>290.48767340417317</c:v>
                </c:pt>
                <c:pt idx="7419">
                  <c:v>301.28475394076065</c:v>
                </c:pt>
                <c:pt idx="7420">
                  <c:v>343.13047604355404</c:v>
                </c:pt>
                <c:pt idx="7421">
                  <c:v>414.81363043871846</c:v>
                </c:pt>
                <c:pt idx="7422">
                  <c:v>444.43690843597642</c:v>
                </c:pt>
                <c:pt idx="7423">
                  <c:v>446.45353046867297</c:v>
                </c:pt>
                <c:pt idx="7424">
                  <c:v>434.90003258573427</c:v>
                </c:pt>
                <c:pt idx="7425">
                  <c:v>392.23764168645209</c:v>
                </c:pt>
                <c:pt idx="7426">
                  <c:v>351.75666353428909</c:v>
                </c:pt>
                <c:pt idx="7427">
                  <c:v>316.70707334285032</c:v>
                </c:pt>
                <c:pt idx="7428">
                  <c:v>300.65391526122789</c:v>
                </c:pt>
                <c:pt idx="7429">
                  <c:v>294.4552220847055</c:v>
                </c:pt>
                <c:pt idx="7430">
                  <c:v>288.91966302787642</c:v>
                </c:pt>
                <c:pt idx="7431">
                  <c:v>304.34271876632619</c:v>
                </c:pt>
                <c:pt idx="7432">
                  <c:v>320.49460400933015</c:v>
                </c:pt>
                <c:pt idx="7433">
                  <c:v>343.39870151772129</c:v>
                </c:pt>
                <c:pt idx="7434">
                  <c:v>381.20499928403774</c:v>
                </c:pt>
                <c:pt idx="7435">
                  <c:v>418.74814734273025</c:v>
                </c:pt>
                <c:pt idx="7436">
                  <c:v>441.77274775139659</c:v>
                </c:pt>
                <c:pt idx="7437">
                  <c:v>470.2073285500735</c:v>
                </c:pt>
                <c:pt idx="7438">
                  <c:v>452.08818485506367</c:v>
                </c:pt>
                <c:pt idx="7439">
                  <c:v>403.63834122895537</c:v>
                </c:pt>
                <c:pt idx="7440">
                  <c:v>356.0763057189202</c:v>
                </c:pt>
                <c:pt idx="7441">
                  <c:v>331.13888620548209</c:v>
                </c:pt>
                <c:pt idx="7442">
                  <c:v>345.61932631244451</c:v>
                </c:pt>
                <c:pt idx="7443">
                  <c:v>369.54299087481087</c:v>
                </c:pt>
                <c:pt idx="7444">
                  <c:v>393.01149534151375</c:v>
                </c:pt>
                <c:pt idx="7445">
                  <c:v>422.68958085418575</c:v>
                </c:pt>
                <c:pt idx="7446">
                  <c:v>468.06475968237839</c:v>
                </c:pt>
                <c:pt idx="7447">
                  <c:v>485.83328254600963</c:v>
                </c:pt>
                <c:pt idx="7448">
                  <c:v>453.27725022182466</c:v>
                </c:pt>
                <c:pt idx="7449">
                  <c:v>413.24017612769831</c:v>
                </c:pt>
                <c:pt idx="7450">
                  <c:v>372.75919797553524</c:v>
                </c:pt>
                <c:pt idx="7451">
                  <c:v>335.08429097894071</c:v>
                </c:pt>
                <c:pt idx="7452">
                  <c:v>324.28176650762981</c:v>
                </c:pt>
                <c:pt idx="7453">
                  <c:v>299.70585569501708</c:v>
                </c:pt>
                <c:pt idx="7454">
                  <c:v>294.17029663818795</c:v>
                </c:pt>
                <c:pt idx="7455">
                  <c:v>327.97057001272816</c:v>
                </c:pt>
                <c:pt idx="7456">
                  <c:v>362.49967289182257</c:v>
                </c:pt>
                <c:pt idx="7457">
                  <c:v>401.15567123114835</c:v>
                </c:pt>
                <c:pt idx="7458">
                  <c:v>446.83791941293214</c:v>
                </c:pt>
                <c:pt idx="7459">
                  <c:v>502.75828510771521</c:v>
                </c:pt>
                <c:pt idx="7460">
                  <c:v>531.03351912669302</c:v>
                </c:pt>
                <c:pt idx="7461">
                  <c:v>527.96429826350061</c:v>
                </c:pt>
                <c:pt idx="7462">
                  <c:v>496.71857054271186</c:v>
                </c:pt>
                <c:pt idx="7463">
                  <c:v>445.64341011144779</c:v>
                </c:pt>
                <c:pt idx="7464">
                  <c:v>403.3320082117242</c:v>
                </c:pt>
                <c:pt idx="7465">
                  <c:v>375.76927189313034</c:v>
                </c:pt>
                <c:pt idx="7466">
                  <c:v>374.49781116915807</c:v>
                </c:pt>
                <c:pt idx="7467">
                  <c:v>395.79615892636866</c:v>
                </c:pt>
                <c:pt idx="7468">
                  <c:v>424.51529700338313</c:v>
                </c:pt>
                <c:pt idx="7469">
                  <c:v>435.81616487996462</c:v>
                </c:pt>
                <c:pt idx="7470">
                  <c:v>468.06475968237839</c:v>
                </c:pt>
                <c:pt idx="7471">
                  <c:v>477.95733213054234</c:v>
                </c:pt>
                <c:pt idx="7472">
                  <c:v>453.27725022182466</c:v>
                </c:pt>
                <c:pt idx="7473">
                  <c:v>405.36422571223102</c:v>
                </c:pt>
                <c:pt idx="7474">
                  <c:v>359.63261394975638</c:v>
                </c:pt>
                <c:pt idx="7475">
                  <c:v>308.83112292738298</c:v>
                </c:pt>
                <c:pt idx="7476">
                  <c:v>295.40328165091626</c:v>
                </c:pt>
                <c:pt idx="7477">
                  <c:v>276.07800444861505</c:v>
                </c:pt>
                <c:pt idx="7478">
                  <c:v>304.67156385881106</c:v>
                </c:pt>
                <c:pt idx="7479">
                  <c:v>327.97057001272816</c:v>
                </c:pt>
                <c:pt idx="7480">
                  <c:v>330.9958712299532</c:v>
                </c:pt>
                <c:pt idx="7481">
                  <c:v>340.77338471256553</c:v>
                </c:pt>
                <c:pt idx="7482">
                  <c:v>373.32904886857045</c:v>
                </c:pt>
                <c:pt idx="7483">
                  <c:v>410.87219692726296</c:v>
                </c:pt>
                <c:pt idx="7484">
                  <c:v>436.52211414108501</c:v>
                </c:pt>
                <c:pt idx="7485">
                  <c:v>433.45289327789266</c:v>
                </c:pt>
                <c:pt idx="7486">
                  <c:v>396.95653194679232</c:v>
                </c:pt>
                <c:pt idx="7487">
                  <c:v>345.8813715155282</c:v>
                </c:pt>
                <c:pt idx="7488">
                  <c:v>303.56996961580467</c:v>
                </c:pt>
                <c:pt idx="7489">
                  <c:v>291.75913412814543</c:v>
                </c:pt>
                <c:pt idx="7490">
                  <c:v>290.48767340417317</c:v>
                </c:pt>
                <c:pt idx="7491">
                  <c:v>296.03412033044913</c:v>
                </c:pt>
                <c:pt idx="7492">
                  <c:v>324.75325840746359</c:v>
                </c:pt>
                <c:pt idx="7493">
                  <c:v>370.18324475107022</c:v>
                </c:pt>
                <c:pt idx="7494">
                  <c:v>412.93310677410705</c:v>
                </c:pt>
                <c:pt idx="7495">
                  <c:v>428.07631283258257</c:v>
                </c:pt>
                <c:pt idx="7496">
                  <c:v>408.64686453417647</c:v>
                </c:pt>
                <c:pt idx="7497">
                  <c:v>371.23510724520588</c:v>
                </c:pt>
                <c:pt idx="7498">
                  <c:v>328.12881228788706</c:v>
                </c:pt>
                <c:pt idx="7499">
                  <c:v>300.95517251191569</c:v>
                </c:pt>
                <c:pt idx="7500">
                  <c:v>271.77543040451428</c:v>
                </c:pt>
                <c:pt idx="7501">
                  <c:v>262.95142042283618</c:v>
                </c:pt>
                <c:pt idx="7502">
                  <c:v>257.41586136600705</c:v>
                </c:pt>
                <c:pt idx="7503">
                  <c:v>257.08701627352218</c:v>
                </c:pt>
                <c:pt idx="7504">
                  <c:v>265.3629511010588</c:v>
                </c:pt>
                <c:pt idx="7505">
                  <c:v>283.01641499913842</c:v>
                </c:pt>
                <c:pt idx="7506">
                  <c:v>318.1973959602991</c:v>
                </c:pt>
                <c:pt idx="7507">
                  <c:v>368.86712804477054</c:v>
                </c:pt>
                <c:pt idx="7508">
                  <c:v>381.39046123281366</c:v>
                </c:pt>
                <c:pt idx="7509">
                  <c:v>215.55159844996317</c:v>
                </c:pt>
                <c:pt idx="7510">
                  <c:v>181.68055392401865</c:v>
                </c:pt>
                <c:pt idx="7511">
                  <c:v>133.23071029791032</c:v>
                </c:pt>
                <c:pt idx="7512">
                  <c:v>90.919308398186743</c:v>
                </c:pt>
                <c:pt idx="7513">
                  <c:v>65.981888884748628</c:v>
                </c:pt>
                <c:pt idx="7514">
                  <c:v>59.459794550464807</c:v>
                </c:pt>
                <c:pt idx="7515">
                  <c:v>70.256875087052308</c:v>
                </c:pt>
                <c:pt idx="7516">
                  <c:v>98.976013164066757</c:v>
                </c:pt>
                <c:pt idx="7517">
                  <c:v>141.78068270251765</c:v>
                </c:pt>
                <c:pt idx="7518">
                  <c:v>344.67486984005683</c:v>
                </c:pt>
                <c:pt idx="7519">
                  <c:v>370.31934311915546</c:v>
                </c:pt>
                <c:pt idx="7520">
                  <c:v>385.01901328777444</c:v>
                </c:pt>
                <c:pt idx="7521">
                  <c:v>363.35915682973848</c:v>
                </c:pt>
                <c:pt idx="7522">
                  <c:v>343.88071311882175</c:v>
                </c:pt>
                <c:pt idx="7523">
                  <c:v>332.45897417378495</c:v>
                </c:pt>
                <c:pt idx="7524">
                  <c:v>321.65644970247405</c:v>
                </c:pt>
                <c:pt idx="7525">
                  <c:v>320.70839013626329</c:v>
                </c:pt>
                <c:pt idx="7526">
                  <c:v>320.42346468974574</c:v>
                </c:pt>
                <c:pt idx="7527">
                  <c:v>327.97057001272816</c:v>
                </c:pt>
                <c:pt idx="7528">
                  <c:v>336.24650484026478</c:v>
                </c:pt>
                <c:pt idx="7529">
                  <c:v>361.77591915381169</c:v>
                </c:pt>
                <c:pt idx="7530">
                  <c:v>402.20753372528401</c:v>
                </c:pt>
                <c:pt idx="7531">
                  <c:v>442.37599858913228</c:v>
                </c:pt>
                <c:pt idx="7532">
                  <c:v>473.27654941326591</c:v>
                </c:pt>
                <c:pt idx="7533">
                  <c:v>472.83264535522926</c:v>
                </c:pt>
                <c:pt idx="7534">
                  <c:v>444.21223443959639</c:v>
                </c:pt>
                <c:pt idx="7535">
                  <c:v>395.76239081348803</c:v>
                </c:pt>
                <c:pt idx="7536">
                  <c:v>356.0763057189202</c:v>
                </c:pt>
                <c:pt idx="7537">
                  <c:v>333.76420301063786</c:v>
                </c:pt>
                <c:pt idx="7538">
                  <c:v>329.86742548150988</c:v>
                </c:pt>
                <c:pt idx="7539">
                  <c:v>340.66450601809737</c:v>
                </c:pt>
                <c:pt idx="7540">
                  <c:v>369.38364409511178</c:v>
                </c:pt>
                <c:pt idx="7541">
                  <c:v>412.1883136335627</c:v>
                </c:pt>
                <c:pt idx="7542">
                  <c:v>462.81412607206676</c:v>
                </c:pt>
                <c:pt idx="7543">
                  <c:v>483.20796574085387</c:v>
                </c:pt>
                <c:pt idx="7544">
                  <c:v>471.65446785791517</c:v>
                </c:pt>
                <c:pt idx="7545">
                  <c:v>439.49334417925604</c:v>
                </c:pt>
                <c:pt idx="7546">
                  <c:v>401.63768283224886</c:v>
                </c:pt>
                <c:pt idx="7547">
                  <c:v>369.21340944596585</c:v>
                </c:pt>
                <c:pt idx="7548">
                  <c:v>361.03620177981071</c:v>
                </c:pt>
                <c:pt idx="7549">
                  <c:v>336.46029096719798</c:v>
                </c:pt>
                <c:pt idx="7550">
                  <c:v>351.92726635161506</c:v>
                </c:pt>
                <c:pt idx="7551">
                  <c:v>369.97563889522058</c:v>
                </c:pt>
                <c:pt idx="7552">
                  <c:v>386.12752413822454</c:v>
                </c:pt>
                <c:pt idx="7553">
                  <c:v>414.28225525692721</c:v>
                </c:pt>
                <c:pt idx="7554">
                  <c:v>454.71386982839948</c:v>
                </c:pt>
                <c:pt idx="7555">
                  <c:v>500.13296830255933</c:v>
                </c:pt>
                <c:pt idx="7556">
                  <c:v>557.28668717825076</c:v>
                </c:pt>
                <c:pt idx="7557">
                  <c:v>567.34405034083727</c:v>
                </c:pt>
                <c:pt idx="7558">
                  <c:v>551.85022345098321</c:v>
                </c:pt>
                <c:pt idx="7559">
                  <c:v>495.52442940940756</c:v>
                </c:pt>
                <c:pt idx="7560">
                  <c:v>450.58771070452815</c:v>
                </c:pt>
                <c:pt idx="7561">
                  <c:v>433.52624160655739</c:v>
                </c:pt>
                <c:pt idx="7562">
                  <c:v>437.5054144928967</c:v>
                </c:pt>
                <c:pt idx="7563">
                  <c:v>445.67717822432843</c:v>
                </c:pt>
                <c:pt idx="7564">
                  <c:v>477.0216331064986</c:v>
                </c:pt>
                <c:pt idx="7565">
                  <c:v>519.82630264494946</c:v>
                </c:pt>
                <c:pt idx="7566">
                  <c:v>554.700214252519</c:v>
                </c:pt>
                <c:pt idx="7567">
                  <c:v>554.09151948005979</c:v>
                </c:pt>
                <c:pt idx="7568">
                  <c:v>529.41143757134216</c:v>
                </c:pt>
                <c:pt idx="7569">
                  <c:v>470.99714584112542</c:v>
                </c:pt>
                <c:pt idx="7570">
                  <c:v>420.01490046833931</c:v>
                </c:pt>
                <c:pt idx="7571">
                  <c:v>379.71467666658896</c:v>
                </c:pt>
                <c:pt idx="7572">
                  <c:v>358.41088497465495</c:v>
                </c:pt>
                <c:pt idx="7573">
                  <c:v>344.33624138266532</c:v>
                </c:pt>
                <c:pt idx="7574">
                  <c:v>346.67663274130348</c:v>
                </c:pt>
                <c:pt idx="7575">
                  <c:v>348.97310445397437</c:v>
                </c:pt>
                <c:pt idx="7576">
                  <c:v>346.74777206088788</c:v>
                </c:pt>
                <c:pt idx="7577">
                  <c:v>361.77591915381169</c:v>
                </c:pt>
                <c:pt idx="7578">
                  <c:v>396.95690011497237</c:v>
                </c:pt>
                <c:pt idx="7579">
                  <c:v>431.87473136850917</c:v>
                </c:pt>
                <c:pt idx="7580">
                  <c:v>457.52464858233122</c:v>
                </c:pt>
                <c:pt idx="7581">
                  <c:v>446.57947730367152</c:v>
                </c:pt>
                <c:pt idx="7582">
                  <c:v>407.45779916741549</c:v>
                </c:pt>
                <c:pt idx="7583">
                  <c:v>359.00795554130713</c:v>
                </c:pt>
                <c:pt idx="7584">
                  <c:v>311.44592003127201</c:v>
                </c:pt>
                <c:pt idx="7585">
                  <c:v>283.88318371267815</c:v>
                </c:pt>
                <c:pt idx="7586">
                  <c:v>266.85982215777119</c:v>
                </c:pt>
                <c:pt idx="7587">
                  <c:v>261.90500186342399</c:v>
                </c:pt>
                <c:pt idx="7588">
                  <c:v>280.1228727198154</c:v>
                </c:pt>
                <c:pt idx="7589">
                  <c:v>309.8009582324874</c:v>
                </c:pt>
                <c:pt idx="7590">
                  <c:v>344.67486984005683</c:v>
                </c:pt>
                <c:pt idx="7591">
                  <c:v>207.54970119949732</c:v>
                </c:pt>
                <c:pt idx="7592">
                  <c:v>201.24683692687009</c:v>
                </c:pt>
                <c:pt idx="7593">
                  <c:v>174.3363468585226</c:v>
                </c:pt>
                <c:pt idx="7594">
                  <c:v>144.3566359269827</c:v>
                </c:pt>
                <c:pt idx="7595">
                  <c:v>122.43362976132282</c:v>
                </c:pt>
                <c:pt idx="7596">
                  <c:v>109.00578848485614</c:v>
                </c:pt>
                <c:pt idx="7597">
                  <c:v>100.18177850317804</c:v>
                </c:pt>
                <c:pt idx="7598">
                  <c:v>94.646219446348923</c:v>
                </c:pt>
                <c:pt idx="7599">
                  <c:v>94.317374353864039</c:v>
                </c:pt>
                <c:pt idx="7600">
                  <c:v>102.59330918140063</c:v>
                </c:pt>
                <c:pt idx="7601">
                  <c:v>122.87208988463603</c:v>
                </c:pt>
                <c:pt idx="7602">
                  <c:v>155.42775404064093</c:v>
                </c:pt>
                <c:pt idx="7603">
                  <c:v>192.97090209933347</c:v>
                </c:pt>
                <c:pt idx="7604">
                  <c:v>218.62081931315555</c:v>
                </c:pt>
                <c:pt idx="7605">
                  <c:v>215.55159844996317</c:v>
                </c:pt>
                <c:pt idx="7606">
                  <c:v>181.68055392401865</c:v>
                </c:pt>
                <c:pt idx="7607">
                  <c:v>133.23071029791032</c:v>
                </c:pt>
                <c:pt idx="7608">
                  <c:v>90.919308398186743</c:v>
                </c:pt>
                <c:pt idx="7609">
                  <c:v>226.12621399925101</c:v>
                </c:pt>
                <c:pt idx="7610">
                  <c:v>222.22943647012295</c:v>
                </c:pt>
                <c:pt idx="7611">
                  <c:v>233.02651700671043</c:v>
                </c:pt>
                <c:pt idx="7612">
                  <c:v>264.37097188888072</c:v>
                </c:pt>
                <c:pt idx="7613">
                  <c:v>304.55032462217582</c:v>
                </c:pt>
                <c:pt idx="7614">
                  <c:v>347.30018664521259</c:v>
                </c:pt>
                <c:pt idx="7615">
                  <c:v>207.54970119949732</c:v>
                </c:pt>
                <c:pt idx="7616">
                  <c:v>201.24683692687009</c:v>
                </c:pt>
                <c:pt idx="7617">
                  <c:v>174.3363468585226</c:v>
                </c:pt>
                <c:pt idx="7618">
                  <c:v>144.3566359269827</c:v>
                </c:pt>
                <c:pt idx="7619">
                  <c:v>122.43362976132282</c:v>
                </c:pt>
                <c:pt idx="7620">
                  <c:v>109.00578848485614</c:v>
                </c:pt>
                <c:pt idx="7621">
                  <c:v>100.18177850317804</c:v>
                </c:pt>
                <c:pt idx="7622">
                  <c:v>94.646219446348923</c:v>
                </c:pt>
                <c:pt idx="7623">
                  <c:v>254.46169946836642</c:v>
                </c:pt>
                <c:pt idx="7624">
                  <c:v>283.74016873714925</c:v>
                </c:pt>
                <c:pt idx="7625">
                  <c:v>330.27211749194242</c:v>
                </c:pt>
                <c:pt idx="7626">
                  <c:v>389.08094969950508</c:v>
                </c:pt>
                <c:pt idx="7627">
                  <c:v>423.99878095304189</c:v>
                </c:pt>
                <c:pt idx="7628">
                  <c:v>454.89933177717546</c:v>
                </c:pt>
                <c:pt idx="7629">
                  <c:v>451.83011091398305</c:v>
                </c:pt>
                <c:pt idx="7630">
                  <c:v>412.70843277772701</c:v>
                </c:pt>
                <c:pt idx="7631">
                  <c:v>359.00795554130713</c:v>
                </c:pt>
                <c:pt idx="7632">
                  <c:v>314.07123683642777</c:v>
                </c:pt>
                <c:pt idx="7633">
                  <c:v>286.50850051783391</c:v>
                </c:pt>
                <c:pt idx="7634">
                  <c:v>277.3610893783943</c:v>
                </c:pt>
                <c:pt idx="7635">
                  <c:v>290.78348672013755</c:v>
                </c:pt>
                <c:pt idx="7636">
                  <c:v>340.50515923839816</c:v>
                </c:pt>
                <c:pt idx="7637">
                  <c:v>391.18577919231649</c:v>
                </c:pt>
                <c:pt idx="7638">
                  <c:v>439.18627482566478</c:v>
                </c:pt>
                <c:pt idx="7639">
                  <c:v>467.45606490991929</c:v>
                </c:pt>
                <c:pt idx="7640">
                  <c:v>455.90256702698042</c:v>
                </c:pt>
                <c:pt idx="7641">
                  <c:v>421.11612654316565</c:v>
                </c:pt>
                <c:pt idx="7642">
                  <c:v>380.63514839100264</c:v>
                </c:pt>
                <c:pt idx="7643">
                  <c:v>361.33745903049851</c:v>
                </c:pt>
                <c:pt idx="7644">
                  <c:v>345.28430094887608</c:v>
                </c:pt>
                <c:pt idx="7645">
                  <c:v>341.7109245775095</c:v>
                </c:pt>
                <c:pt idx="7646">
                  <c:v>338.80068232583619</c:v>
                </c:pt>
                <c:pt idx="7647">
                  <c:v>343.72247084366285</c:v>
                </c:pt>
                <c:pt idx="7648">
                  <c:v>357.24903928151093</c:v>
                </c:pt>
                <c:pt idx="7649">
                  <c:v>382.77845359505795</c:v>
                </c:pt>
                <c:pt idx="7650">
                  <c:v>417.95943455621864</c:v>
                </c:pt>
                <c:pt idx="7651">
                  <c:v>460.75321622522267</c:v>
                </c:pt>
                <c:pt idx="7652">
                  <c:v>494.27908385451212</c:v>
                </c:pt>
                <c:pt idx="7653">
                  <c:v>496.46049660163123</c:v>
                </c:pt>
                <c:pt idx="7654">
                  <c:v>467.84008568599836</c:v>
                </c:pt>
                <c:pt idx="7655">
                  <c:v>422.01555886504576</c:v>
                </c:pt>
                <c:pt idx="7656">
                  <c:v>377.07884016016641</c:v>
                </c:pt>
                <c:pt idx="7657">
                  <c:v>352.14142064672831</c:v>
                </c:pt>
                <c:pt idx="7658">
                  <c:v>348.24464311760028</c:v>
                </c:pt>
                <c:pt idx="7659">
                  <c:v>361.66704045934353</c:v>
                </c:pt>
                <c:pt idx="7660">
                  <c:v>387.76086173120223</c:v>
                </c:pt>
                <c:pt idx="7661">
                  <c:v>427.94021446449733</c:v>
                </c:pt>
                <c:pt idx="7662">
                  <c:v>465.43944287722252</c:v>
                </c:pt>
                <c:pt idx="7663">
                  <c:v>477.95733213054234</c:v>
                </c:pt>
                <c:pt idx="7664">
                  <c:v>461.153200637292</c:v>
                </c:pt>
                <c:pt idx="7665">
                  <c:v>428.99207695863294</c:v>
                </c:pt>
                <c:pt idx="7666">
                  <c:v>396.38704922193727</c:v>
                </c:pt>
                <c:pt idx="7667">
                  <c:v>361.33745903049851</c:v>
                </c:pt>
                <c:pt idx="7668">
                  <c:v>342.65898414372032</c:v>
                </c:pt>
                <c:pt idx="7669">
                  <c:v>333.83497416204222</c:v>
                </c:pt>
                <c:pt idx="7670">
                  <c:v>323.0487814949015</c:v>
                </c:pt>
                <c:pt idx="7671">
                  <c:v>322.71993640241658</c:v>
                </c:pt>
                <c:pt idx="7672">
                  <c:v>325.74523761964167</c:v>
                </c:pt>
                <c:pt idx="7673">
                  <c:v>343.39870151772129</c:v>
                </c:pt>
                <c:pt idx="7674">
                  <c:v>373.32904886857045</c:v>
                </c:pt>
                <c:pt idx="7675">
                  <c:v>408.24688012210714</c:v>
                </c:pt>
                <c:pt idx="7676">
                  <c:v>431.27148053077349</c:v>
                </c:pt>
                <c:pt idx="7677">
                  <c:v>425.57694286242531</c:v>
                </c:pt>
                <c:pt idx="7678">
                  <c:v>386.45526472616928</c:v>
                </c:pt>
                <c:pt idx="7679">
                  <c:v>338.00542110006091</c:v>
                </c:pt>
                <c:pt idx="7680">
                  <c:v>295.69401920033738</c:v>
                </c:pt>
                <c:pt idx="7681">
                  <c:v>281.25786690752227</c:v>
                </c:pt>
                <c:pt idx="7682">
                  <c:v>277.3610893783943</c:v>
                </c:pt>
                <c:pt idx="7683">
                  <c:v>298.65943713560489</c:v>
                </c:pt>
                <c:pt idx="7684">
                  <c:v>324.75325840746359</c:v>
                </c:pt>
                <c:pt idx="7685">
                  <c:v>364.9326111407587</c:v>
                </c:pt>
                <c:pt idx="7686">
                  <c:v>407.68247316379552</c:v>
                </c:pt>
                <c:pt idx="7687">
                  <c:v>435.95226324804992</c:v>
                </c:pt>
                <c:pt idx="7688">
                  <c:v>427.02408217026687</c:v>
                </c:pt>
                <c:pt idx="7689">
                  <c:v>394.86295849160786</c:v>
                </c:pt>
                <c:pt idx="7690">
                  <c:v>362.25793075491219</c:v>
                </c:pt>
                <c:pt idx="7691">
                  <c:v>329.83365736862919</c:v>
                </c:pt>
                <c:pt idx="7692">
                  <c:v>303.27923206638366</c:v>
                </c:pt>
                <c:pt idx="7693">
                  <c:v>291.82990527954973</c:v>
                </c:pt>
                <c:pt idx="7694">
                  <c:v>286.29434622272066</c:v>
                </c:pt>
                <c:pt idx="7695">
                  <c:v>283.34018432507992</c:v>
                </c:pt>
                <c:pt idx="7696">
                  <c:v>288.99080234746077</c:v>
                </c:pt>
                <c:pt idx="7697">
                  <c:v>306.64426624554039</c:v>
                </c:pt>
                <c:pt idx="7698">
                  <c:v>354.95183123248</c:v>
                </c:pt>
                <c:pt idx="7699">
                  <c:v>392.49497929117251</c:v>
                </c:pt>
                <c:pt idx="7700">
                  <c:v>415.5195796998388</c:v>
                </c:pt>
                <c:pt idx="7701">
                  <c:v>399.32377481086758</c:v>
                </c:pt>
                <c:pt idx="7702">
                  <c:v>352.32614625914414</c:v>
                </c:pt>
                <c:pt idx="7703">
                  <c:v>301.25098582788002</c:v>
                </c:pt>
                <c:pt idx="7704">
                  <c:v>253.6889503178449</c:v>
                </c:pt>
                <c:pt idx="7705">
                  <c:v>228.75153080440677</c:v>
                </c:pt>
                <c:pt idx="7706">
                  <c:v>222.22943647012295</c:v>
                </c:pt>
                <c:pt idx="7707">
                  <c:v>235.65183381186625</c:v>
                </c:pt>
                <c:pt idx="7708">
                  <c:v>272.246922304348</c:v>
                </c:pt>
                <c:pt idx="7709">
                  <c:v>320.30222545311051</c:v>
                </c:pt>
                <c:pt idx="7710">
                  <c:v>368.30272108645886</c:v>
                </c:pt>
                <c:pt idx="7711">
                  <c:v>399.19782797586902</c:v>
                </c:pt>
                <c:pt idx="7712">
                  <c:v>390.26964689808597</c:v>
                </c:pt>
                <c:pt idx="7713">
                  <c:v>363.35915682973848</c:v>
                </c:pt>
                <c:pt idx="7714">
                  <c:v>338.63007950851022</c:v>
                </c:pt>
                <c:pt idx="7715">
                  <c:v>324.58302375831761</c:v>
                </c:pt>
                <c:pt idx="7716">
                  <c:v>311.15518248185094</c:v>
                </c:pt>
                <c:pt idx="7717">
                  <c:v>315.45775652595171</c:v>
                </c:pt>
                <c:pt idx="7718">
                  <c:v>309.92219746912258</c:v>
                </c:pt>
                <c:pt idx="7719">
                  <c:v>309.59335237663771</c:v>
                </c:pt>
                <c:pt idx="7720">
                  <c:v>333.62118803510901</c:v>
                </c:pt>
                <c:pt idx="7721">
                  <c:v>377.52781998474637</c:v>
                </c:pt>
                <c:pt idx="7722">
                  <c:v>420.5847513613744</c:v>
                </c:pt>
                <c:pt idx="7723">
                  <c:v>460.75321622522267</c:v>
                </c:pt>
                <c:pt idx="7724">
                  <c:v>496.90440065966789</c:v>
                </c:pt>
                <c:pt idx="7725">
                  <c:v>499.08581340678711</c:v>
                </c:pt>
                <c:pt idx="7726">
                  <c:v>483.59198651693293</c:v>
                </c:pt>
                <c:pt idx="7727">
                  <c:v>443.01809330629203</c:v>
                </c:pt>
                <c:pt idx="7728">
                  <c:v>411.20795862719149</c:v>
                </c:pt>
                <c:pt idx="7729">
                  <c:v>399.39712313953225</c:v>
                </c:pt>
                <c:pt idx="7730">
                  <c:v>395.50034561040428</c:v>
                </c:pt>
                <c:pt idx="7731">
                  <c:v>406.29742614699177</c:v>
                </c:pt>
                <c:pt idx="7732">
                  <c:v>435.01656422400617</c:v>
                </c:pt>
                <c:pt idx="7733">
                  <c:v>477.8212337624571</c:v>
                </c:pt>
                <c:pt idx="7734">
                  <c:v>512.69514537002658</c:v>
                </c:pt>
                <c:pt idx="7735">
                  <c:v>530.46366823365793</c:v>
                </c:pt>
                <c:pt idx="7736">
                  <c:v>516.28485354556335</c:v>
                </c:pt>
                <c:pt idx="7737">
                  <c:v>476.24777945143694</c:v>
                </c:pt>
                <c:pt idx="7738">
                  <c:v>433.14148449411812</c:v>
                </c:pt>
                <c:pt idx="7739">
                  <c:v>387.5906270820563</c:v>
                </c:pt>
                <c:pt idx="7740">
                  <c:v>374.16278580558964</c:v>
                </c:pt>
                <c:pt idx="7741">
                  <c:v>357.46282540844419</c:v>
                </c:pt>
                <c:pt idx="7742">
                  <c:v>354.55258315677088</c:v>
                </c:pt>
                <c:pt idx="7743">
                  <c:v>356.84905486944172</c:v>
                </c:pt>
                <c:pt idx="7744">
                  <c:v>367.75030650213409</c:v>
                </c:pt>
                <c:pt idx="7745">
                  <c:v>395.90503762083682</c:v>
                </c:pt>
                <c:pt idx="7746">
                  <c:v>433.71133538715327</c:v>
                </c:pt>
                <c:pt idx="7747">
                  <c:v>481.75575066646888</c:v>
                </c:pt>
                <c:pt idx="7748">
                  <c:v>510.03098468544675</c:v>
                </c:pt>
                <c:pt idx="7749">
                  <c:v>506.9617638222544</c:v>
                </c:pt>
                <c:pt idx="7750">
                  <c:v>480.96666971177717</c:v>
                </c:pt>
                <c:pt idx="7751">
                  <c:v>440.39277650113621</c:v>
                </c:pt>
                <c:pt idx="7752">
                  <c:v>403.3320082117242</c:v>
                </c:pt>
                <c:pt idx="7753">
                  <c:v>383.64522230859762</c:v>
                </c:pt>
                <c:pt idx="7754">
                  <c:v>382.37376158462541</c:v>
                </c:pt>
                <c:pt idx="7755">
                  <c:v>401.04679253668019</c:v>
                </c:pt>
                <c:pt idx="7756">
                  <c:v>435.01656422400617</c:v>
                </c:pt>
                <c:pt idx="7757">
                  <c:v>483.07186737276862</c:v>
                </c:pt>
                <c:pt idx="7758">
                  <c:v>525.82172939580539</c:v>
                </c:pt>
                <c:pt idx="7759">
                  <c:v>540.96493545428098</c:v>
                </c:pt>
                <c:pt idx="7760">
                  <c:v>526.7861207661864</c:v>
                </c:pt>
                <c:pt idx="7761">
                  <c:v>486.7490466720601</c:v>
                </c:pt>
                <c:pt idx="7762">
                  <c:v>438.39211810442964</c:v>
                </c:pt>
                <c:pt idx="7763">
                  <c:v>403.34252791299093</c:v>
                </c:pt>
                <c:pt idx="7764">
                  <c:v>384.66405302621274</c:v>
                </c:pt>
                <c:pt idx="7765">
                  <c:v>370.58940943422311</c:v>
                </c:pt>
                <c:pt idx="7766">
                  <c:v>365.05385037739399</c:v>
                </c:pt>
                <c:pt idx="7767">
                  <c:v>354.22373806428595</c:v>
                </c:pt>
                <c:pt idx="7768">
                  <c:v>362.49967289182257</c:v>
                </c:pt>
                <c:pt idx="7769">
                  <c:v>390.65440401052524</c:v>
                </c:pt>
                <c:pt idx="7770">
                  <c:v>428.46070177684174</c:v>
                </c:pt>
                <c:pt idx="7771">
                  <c:v>473.8798002510016</c:v>
                </c:pt>
                <c:pt idx="7772">
                  <c:v>502.15503426997947</c:v>
                </c:pt>
                <c:pt idx="7773">
                  <c:v>504.33644701709864</c:v>
                </c:pt>
                <c:pt idx="7774">
                  <c:v>488.84262012724457</c:v>
                </c:pt>
                <c:pt idx="7775">
                  <c:v>456.1446773320709</c:v>
                </c:pt>
                <c:pt idx="7776">
                  <c:v>432.2104930684377</c:v>
                </c:pt>
                <c:pt idx="7777">
                  <c:v>417.77434077562276</c:v>
                </c:pt>
                <c:pt idx="7778">
                  <c:v>416.50288005165049</c:v>
                </c:pt>
                <c:pt idx="7779">
                  <c:v>435.17591100370532</c:v>
                </c:pt>
                <c:pt idx="7780">
                  <c:v>469.14568269103131</c:v>
                </c:pt>
                <c:pt idx="7781">
                  <c:v>511.95035222948218</c:v>
                </c:pt>
                <c:pt idx="7782">
                  <c:v>554.700214252519</c:v>
                </c:pt>
                <c:pt idx="7783">
                  <c:v>575.09405392130611</c:v>
                </c:pt>
                <c:pt idx="7784">
                  <c:v>560.91523923321154</c:v>
                </c:pt>
                <c:pt idx="7785">
                  <c:v>528.75411555455253</c:v>
                </c:pt>
                <c:pt idx="7786">
                  <c:v>496.14908781785687</c:v>
                </c:pt>
                <c:pt idx="7787">
                  <c:v>468.97544804188533</c:v>
                </c:pt>
                <c:pt idx="7788">
                  <c:v>450.29697315510714</c:v>
                </c:pt>
                <c:pt idx="7789">
                  <c:v>438.84764636827327</c:v>
                </c:pt>
                <c:pt idx="7790">
                  <c:v>430.68677050628838</c:v>
                </c:pt>
                <c:pt idx="7791">
                  <c:v>425.10729180349188</c:v>
                </c:pt>
                <c:pt idx="7792">
                  <c:v>438.63386024134007</c:v>
                </c:pt>
                <c:pt idx="7793">
                  <c:v>472.03922497035433</c:v>
                </c:pt>
                <c:pt idx="7794">
                  <c:v>530.8480571779171</c:v>
                </c:pt>
                <c:pt idx="7795">
                  <c:v>586.76842287269994</c:v>
                </c:pt>
                <c:pt idx="7796">
                  <c:v>630.79555772261256</c:v>
                </c:pt>
                <c:pt idx="7797">
                  <c:v>648.72887130066636</c:v>
                </c:pt>
                <c:pt idx="7798">
                  <c:v>625.35909399534489</c:v>
                </c:pt>
                <c:pt idx="7799">
                  <c:v>579.53456717439235</c:v>
                </c:pt>
                <c:pt idx="7800">
                  <c:v>537.22316527466887</c:v>
                </c:pt>
                <c:pt idx="7801">
                  <c:v>517.53637937154224</c:v>
                </c:pt>
                <c:pt idx="7802">
                  <c:v>518.89023545272585</c:v>
                </c:pt>
                <c:pt idx="7803">
                  <c:v>534.93794959962474</c:v>
                </c:pt>
                <c:pt idx="7804">
                  <c:v>574.15835489726237</c:v>
                </c:pt>
                <c:pt idx="7805">
                  <c:v>630.08960846149216</c:v>
                </c:pt>
                <c:pt idx="7806">
                  <c:v>678.09010409484051</c:v>
                </c:pt>
                <c:pt idx="7807">
                  <c:v>706.35989417909491</c:v>
                </c:pt>
                <c:pt idx="7808">
                  <c:v>689.55576268584457</c:v>
                </c:pt>
                <c:pt idx="7809">
                  <c:v>649.51868859171827</c:v>
                </c:pt>
                <c:pt idx="7810">
                  <c:v>614.28834404986674</c:v>
                </c:pt>
                <c:pt idx="7811">
                  <c:v>587.11470427389531</c:v>
                </c:pt>
                <c:pt idx="7812">
                  <c:v>576.31217980258441</c:v>
                </c:pt>
                <c:pt idx="7813">
                  <c:v>564.86285301575049</c:v>
                </c:pt>
                <c:pt idx="7814">
                  <c:v>564.57792756923288</c:v>
                </c:pt>
                <c:pt idx="7815">
                  <c:v>572.12503289221536</c:v>
                </c:pt>
                <c:pt idx="7816">
                  <c:v>585.6516013300635</c:v>
                </c:pt>
                <c:pt idx="7817">
                  <c:v>611.18101564361052</c:v>
                </c:pt>
                <c:pt idx="7818">
                  <c:v>643.73667979961544</c:v>
                </c:pt>
                <c:pt idx="7819">
                  <c:v>683.90514466346372</c:v>
                </c:pt>
                <c:pt idx="7820">
                  <c:v>714.8056954875974</c:v>
                </c:pt>
                <c:pt idx="7821">
                  <c:v>716.98710823471663</c:v>
                </c:pt>
                <c:pt idx="7822">
                  <c:v>688.36669731908364</c:v>
                </c:pt>
                <c:pt idx="7823">
                  <c:v>653.04343771875415</c:v>
                </c:pt>
                <c:pt idx="7824">
                  <c:v>629.10925345512101</c:v>
                </c:pt>
                <c:pt idx="7825">
                  <c:v>619.92373477261754</c:v>
                </c:pt>
                <c:pt idx="7826">
                  <c:v>618.65227404864527</c:v>
                </c:pt>
                <c:pt idx="7827">
                  <c:v>624.19872097492123</c:v>
                </c:pt>
                <c:pt idx="7828">
                  <c:v>652.91785905193569</c:v>
                </c:pt>
                <c:pt idx="7829">
                  <c:v>706.22379581100972</c:v>
                </c:pt>
                <c:pt idx="7830">
                  <c:v>754.22429144435807</c:v>
                </c:pt>
                <c:pt idx="7831">
                  <c:v>766.74218069767778</c:v>
                </c:pt>
                <c:pt idx="7832">
                  <c:v>749.93804920442733</c:v>
                </c:pt>
                <c:pt idx="7833">
                  <c:v>704.65034149998951</c:v>
                </c:pt>
                <c:pt idx="7834">
                  <c:v>666.79468015298221</c:v>
                </c:pt>
                <c:pt idx="7835">
                  <c:v>626.49445635123197</c:v>
                </c:pt>
                <c:pt idx="7836">
                  <c:v>602.56534785414226</c:v>
                </c:pt>
                <c:pt idx="7837">
                  <c:v>588.49070426215258</c:v>
                </c:pt>
                <c:pt idx="7838">
                  <c:v>582.95514520532345</c:v>
                </c:pt>
                <c:pt idx="7839">
                  <c:v>585.25161691799428</c:v>
                </c:pt>
                <c:pt idx="7840">
                  <c:v>601.40350216099819</c:v>
                </c:pt>
                <c:pt idx="7841">
                  <c:v>632.18355008485673</c:v>
                </c:pt>
                <c:pt idx="7842">
                  <c:v>669.98984785117318</c:v>
                </c:pt>
                <c:pt idx="7843">
                  <c:v>712.78362952017733</c:v>
                </c:pt>
                <c:pt idx="7844">
                  <c:v>743.68418034431102</c:v>
                </c:pt>
                <c:pt idx="7845">
                  <c:v>743.24027628627437</c:v>
                </c:pt>
                <c:pt idx="7846">
                  <c:v>709.36923176032985</c:v>
                </c:pt>
                <c:pt idx="7847">
                  <c:v>655.6687545239098</c:v>
                </c:pt>
                <c:pt idx="7848">
                  <c:v>605.48140220871903</c:v>
                </c:pt>
                <c:pt idx="7849">
                  <c:v>577.91866589012511</c:v>
                </c:pt>
                <c:pt idx="7850">
                  <c:v>566.14593794552979</c:v>
                </c:pt>
                <c:pt idx="7851">
                  <c:v>574.31770167696141</c:v>
                </c:pt>
                <c:pt idx="7852">
                  <c:v>605.66215655913174</c:v>
                </c:pt>
                <c:pt idx="7853">
                  <c:v>651.09214290273837</c:v>
                </c:pt>
                <c:pt idx="7854">
                  <c:v>693.84200492577509</c:v>
                </c:pt>
                <c:pt idx="7855">
                  <c:v>708.98521098425078</c:v>
                </c:pt>
                <c:pt idx="7856">
                  <c:v>700.05702990646773</c:v>
                </c:pt>
                <c:pt idx="7857">
                  <c:v>652.14400539687392</c:v>
                </c:pt>
                <c:pt idx="7858">
                  <c:v>614.28834404986674</c:v>
                </c:pt>
                <c:pt idx="7859">
                  <c:v>584.48938746873955</c:v>
                </c:pt>
                <c:pt idx="7860">
                  <c:v>563.1855957768056</c:v>
                </c:pt>
                <c:pt idx="7861">
                  <c:v>546.48563537966015</c:v>
                </c:pt>
                <c:pt idx="7862">
                  <c:v>546.20070993314255</c:v>
                </c:pt>
                <c:pt idx="7863">
                  <c:v>556.37313206128078</c:v>
                </c:pt>
                <c:pt idx="7864">
                  <c:v>569.89970049912893</c:v>
                </c:pt>
                <c:pt idx="7865">
                  <c:v>592.80379800752007</c:v>
                </c:pt>
                <c:pt idx="7866">
                  <c:v>630.61009577383663</c:v>
                </c:pt>
                <c:pt idx="7867">
                  <c:v>668.15324383252914</c:v>
                </c:pt>
                <c:pt idx="7868">
                  <c:v>696.42847785150684</c:v>
                </c:pt>
                <c:pt idx="7869">
                  <c:v>695.9845737934703</c:v>
                </c:pt>
                <c:pt idx="7870">
                  <c:v>664.73884607268155</c:v>
                </c:pt>
                <c:pt idx="7871">
                  <c:v>616.28900244657314</c:v>
                </c:pt>
                <c:pt idx="7872">
                  <c:v>587.10418457262858</c:v>
                </c:pt>
                <c:pt idx="7873">
                  <c:v>577.91866589012511</c:v>
                </c:pt>
                <c:pt idx="7874">
                  <c:v>558.26998753006239</c:v>
                </c:pt>
                <c:pt idx="7875">
                  <c:v>563.81643445633836</c:v>
                </c:pt>
                <c:pt idx="7876">
                  <c:v>589.91025572819706</c:v>
                </c:pt>
                <c:pt idx="7877">
                  <c:v>630.08960846149216</c:v>
                </c:pt>
                <c:pt idx="7878">
                  <c:v>672.83947048452899</c:v>
                </c:pt>
                <c:pt idx="7879">
                  <c:v>690.60799334816022</c:v>
                </c:pt>
                <c:pt idx="7880">
                  <c:v>684.30512907553293</c:v>
                </c:pt>
                <c:pt idx="7881">
                  <c:v>654.7693222020298</c:v>
                </c:pt>
                <c:pt idx="7882">
                  <c:v>624.7896112704899</c:v>
                </c:pt>
                <c:pt idx="7883">
                  <c:v>605.49192190998565</c:v>
                </c:pt>
                <c:pt idx="7884">
                  <c:v>597.31471424383062</c:v>
                </c:pt>
                <c:pt idx="7885">
                  <c:v>588.49070426215258</c:v>
                </c:pt>
                <c:pt idx="7886">
                  <c:v>577.70451159501181</c:v>
                </c:pt>
                <c:pt idx="7887">
                  <c:v>574.75034969737123</c:v>
                </c:pt>
                <c:pt idx="7888">
                  <c:v>577.77565091459633</c:v>
                </c:pt>
                <c:pt idx="7889">
                  <c:v>603.30506522814323</c:v>
                </c:pt>
                <c:pt idx="7890">
                  <c:v>633.23541257899228</c:v>
                </c:pt>
                <c:pt idx="7891">
                  <c:v>670.77856063768479</c:v>
                </c:pt>
                <c:pt idx="7892">
                  <c:v>693.80316104635119</c:v>
                </c:pt>
                <c:pt idx="7893">
                  <c:v>688.10862337800302</c:v>
                </c:pt>
                <c:pt idx="7894">
                  <c:v>651.61226204690263</c:v>
                </c:pt>
                <c:pt idx="7895">
                  <c:v>600.53710161563856</c:v>
                </c:pt>
                <c:pt idx="7896">
                  <c:v>558.22569971591508</c:v>
                </c:pt>
                <c:pt idx="7897">
                  <c:v>535.91359700763269</c:v>
                </c:pt>
                <c:pt idx="7898">
                  <c:v>534.64213628366042</c:v>
                </c:pt>
                <c:pt idx="7899">
                  <c:v>550.68985043055955</c:v>
                </c:pt>
                <c:pt idx="7900">
                  <c:v>582.03430531272966</c:v>
                </c:pt>
                <c:pt idx="7901">
                  <c:v>627.4642916563364</c:v>
                </c:pt>
                <c:pt idx="7902">
                  <c:v>670.21415367937311</c:v>
                </c:pt>
                <c:pt idx="7903">
                  <c:v>690.60799334816022</c:v>
                </c:pt>
                <c:pt idx="7904">
                  <c:v>679.05449546522141</c:v>
                </c:pt>
                <c:pt idx="7905">
                  <c:v>649.51868859171827</c:v>
                </c:pt>
                <c:pt idx="7906">
                  <c:v>614.28834404986674</c:v>
                </c:pt>
                <c:pt idx="7907">
                  <c:v>584.48938746873955</c:v>
                </c:pt>
                <c:pt idx="7908">
                  <c:v>571.06154619227289</c:v>
                </c:pt>
                <c:pt idx="7909">
                  <c:v>559.61221940543896</c:v>
                </c:pt>
                <c:pt idx="7910">
                  <c:v>548.82602673829842</c:v>
                </c:pt>
                <c:pt idx="7911">
                  <c:v>543.24654803550186</c:v>
                </c:pt>
                <c:pt idx="7912">
                  <c:v>548.89716605788271</c:v>
                </c:pt>
                <c:pt idx="7913">
                  <c:v>563.92531315080657</c:v>
                </c:pt>
                <c:pt idx="7914">
                  <c:v>593.85566050165562</c:v>
                </c:pt>
                <c:pt idx="7915">
                  <c:v>626.1481749500366</c:v>
                </c:pt>
                <c:pt idx="7916">
                  <c:v>649.17277535870289</c:v>
                </c:pt>
                <c:pt idx="7917">
                  <c:v>646.10355449551048</c:v>
                </c:pt>
                <c:pt idx="7918">
                  <c:v>612.23250996956597</c:v>
                </c:pt>
                <c:pt idx="7919">
                  <c:v>563.78266634345766</c:v>
                </c:pt>
                <c:pt idx="7920">
                  <c:v>521.47126444373407</c:v>
                </c:pt>
                <c:pt idx="7921">
                  <c:v>493.90852812514026</c:v>
                </c:pt>
                <c:pt idx="7922">
                  <c:v>487.38643379085647</c:v>
                </c:pt>
                <c:pt idx="7923">
                  <c:v>500.80883113259966</c:v>
                </c:pt>
                <c:pt idx="7924">
                  <c:v>532.15328601476995</c:v>
                </c:pt>
                <c:pt idx="7925">
                  <c:v>580.20858916353234</c:v>
                </c:pt>
                <c:pt idx="7926">
                  <c:v>622.95845118656916</c:v>
                </c:pt>
                <c:pt idx="7927">
                  <c:v>645.97760766051204</c:v>
                </c:pt>
                <c:pt idx="7928">
                  <c:v>639.67474338788475</c:v>
                </c:pt>
                <c:pt idx="7929">
                  <c:v>612.76425331953726</c:v>
                </c:pt>
                <c:pt idx="7930">
                  <c:v>580.15922558284171</c:v>
                </c:pt>
                <c:pt idx="7931">
                  <c:v>558.23621941718181</c:v>
                </c:pt>
                <c:pt idx="7932">
                  <c:v>547.43369494587091</c:v>
                </c:pt>
                <c:pt idx="7933">
                  <c:v>533.35905135388123</c:v>
                </c:pt>
                <c:pt idx="7934">
                  <c:v>522.57285868674057</c:v>
                </c:pt>
                <c:pt idx="7935">
                  <c:v>519.61869678909989</c:v>
                </c:pt>
                <c:pt idx="7936">
                  <c:v>533.14526522694791</c:v>
                </c:pt>
                <c:pt idx="7937">
                  <c:v>558.67467954049505</c:v>
                </c:pt>
                <c:pt idx="7938">
                  <c:v>591.23034369649997</c:v>
                </c:pt>
                <c:pt idx="7939">
                  <c:v>623.52285814488084</c:v>
                </c:pt>
                <c:pt idx="7940">
                  <c:v>643.92214174839137</c:v>
                </c:pt>
                <c:pt idx="7941">
                  <c:v>635.60228727488743</c:v>
                </c:pt>
                <c:pt idx="7942">
                  <c:v>599.10592594378716</c:v>
                </c:pt>
                <c:pt idx="7943">
                  <c:v>542.78013190221145</c:v>
                </c:pt>
                <c:pt idx="7944">
                  <c:v>497.84341319733215</c:v>
                </c:pt>
                <c:pt idx="7945">
                  <c:v>472.90599368389405</c:v>
                </c:pt>
                <c:pt idx="7946">
                  <c:v>469.00921615476602</c:v>
                </c:pt>
                <c:pt idx="7947">
                  <c:v>479.80629669135351</c:v>
                </c:pt>
                <c:pt idx="7948">
                  <c:v>505.90011796321221</c:v>
                </c:pt>
                <c:pt idx="7949">
                  <c:v>546.07947069650731</c:v>
                </c:pt>
                <c:pt idx="7950">
                  <c:v>588.82933271954414</c:v>
                </c:pt>
                <c:pt idx="7951">
                  <c:v>606.59785558317537</c:v>
                </c:pt>
                <c:pt idx="7952">
                  <c:v>595.04435770023656</c:v>
                </c:pt>
                <c:pt idx="7953">
                  <c:v>568.13386763188907</c:v>
                </c:pt>
                <c:pt idx="7954">
                  <c:v>546.03010711581658</c:v>
                </c:pt>
                <c:pt idx="7955">
                  <c:v>526.73241775531255</c:v>
                </c:pt>
                <c:pt idx="7956">
                  <c:v>513.30457647884577</c:v>
                </c:pt>
                <c:pt idx="7957">
                  <c:v>501.85524969201197</c:v>
                </c:pt>
                <c:pt idx="7958">
                  <c:v>496.31969063518284</c:v>
                </c:pt>
                <c:pt idx="7959">
                  <c:v>495.99084554269791</c:v>
                </c:pt>
                <c:pt idx="7960">
                  <c:v>504.26678037023453</c:v>
                </c:pt>
                <c:pt idx="7961">
                  <c:v>519.29492746315827</c:v>
                </c:pt>
                <c:pt idx="7962">
                  <c:v>549.22527481400743</c:v>
                </c:pt>
                <c:pt idx="7963">
                  <c:v>578.89247245723266</c:v>
                </c:pt>
                <c:pt idx="7964">
                  <c:v>601.91707286589894</c:v>
                </c:pt>
                <c:pt idx="7965">
                  <c:v>598.84785200270653</c:v>
                </c:pt>
                <c:pt idx="7966">
                  <c:v>562.35149067160626</c:v>
                </c:pt>
                <c:pt idx="7967">
                  <c:v>519.15228065580948</c:v>
                </c:pt>
                <c:pt idx="7968">
                  <c:v>479.4661955612417</c:v>
                </c:pt>
                <c:pt idx="7969">
                  <c:v>454.5287760478036</c:v>
                </c:pt>
                <c:pt idx="7970">
                  <c:v>440.13073129805247</c:v>
                </c:pt>
                <c:pt idx="7971">
                  <c:v>448.30249502948419</c:v>
                </c:pt>
                <c:pt idx="7972">
                  <c:v>479.64694991165436</c:v>
                </c:pt>
                <c:pt idx="7973">
                  <c:v>525.07693625526099</c:v>
                </c:pt>
                <c:pt idx="7974">
                  <c:v>565.20148147314205</c:v>
                </c:pt>
                <c:pt idx="7975">
                  <c:v>585.59532114192916</c:v>
                </c:pt>
                <c:pt idx="7976">
                  <c:v>566.16587284352306</c:v>
                </c:pt>
                <c:pt idx="7977">
                  <c:v>520.87816513908513</c:v>
                </c:pt>
                <c:pt idx="7978">
                  <c:v>477.7718701817663</c:v>
                </c:pt>
                <c:pt idx="7979">
                  <c:v>437.47164638001607</c:v>
                </c:pt>
                <c:pt idx="7980">
                  <c:v>405.66658746745895</c:v>
                </c:pt>
                <c:pt idx="7981">
                  <c:v>381.09067665484616</c:v>
                </c:pt>
                <c:pt idx="7982">
                  <c:v>362.42853357223817</c:v>
                </c:pt>
                <c:pt idx="7983">
                  <c:v>354.22373806428595</c:v>
                </c:pt>
                <c:pt idx="7984">
                  <c:v>378.2515737227572</c:v>
                </c:pt>
                <c:pt idx="7985">
                  <c:v>411.65693845177145</c:v>
                </c:pt>
                <c:pt idx="7986">
                  <c:v>478.34172107480151</c:v>
                </c:pt>
                <c:pt idx="7987">
                  <c:v>555.26462121083068</c:v>
                </c:pt>
                <c:pt idx="7988">
                  <c:v>586.16517203496437</c:v>
                </c:pt>
                <c:pt idx="7989">
                  <c:v>569.96936714599303</c:v>
                </c:pt>
                <c:pt idx="7990">
                  <c:v>538.72363942520428</c:v>
                </c:pt>
                <c:pt idx="7991">
                  <c:v>500.77506301971908</c:v>
                </c:pt>
                <c:pt idx="7992">
                  <c:v>455.83834431483973</c:v>
                </c:pt>
                <c:pt idx="7993">
                  <c:v>425.65029119109005</c:v>
                </c:pt>
                <c:pt idx="7994">
                  <c:v>424.37883046711784</c:v>
                </c:pt>
                <c:pt idx="7995">
                  <c:v>437.80122780886109</c:v>
                </c:pt>
                <c:pt idx="7996">
                  <c:v>513.7760683786795</c:v>
                </c:pt>
                <c:pt idx="7997">
                  <c:v>561.831371527442</c:v>
                </c:pt>
                <c:pt idx="7998">
                  <c:v>609.83186716079024</c:v>
                </c:pt>
                <c:pt idx="7999">
                  <c:v>638.10165724504463</c:v>
                </c:pt>
                <c:pt idx="8000">
                  <c:v>621.29752575179441</c:v>
                </c:pt>
                <c:pt idx="8001">
                  <c:v>583.88576846282376</c:v>
                </c:pt>
                <c:pt idx="8002">
                  <c:v>535.52883989519341</c:v>
                </c:pt>
                <c:pt idx="8003">
                  <c:v>497.85393289859894</c:v>
                </c:pt>
                <c:pt idx="8004">
                  <c:v>481.80077481697646</c:v>
                </c:pt>
                <c:pt idx="8005">
                  <c:v>493.97929927654457</c:v>
                </c:pt>
                <c:pt idx="8006">
                  <c:v>493.69437383002702</c:v>
                </c:pt>
                <c:pt idx="8007">
                  <c:v>503.8667959581652</c:v>
                </c:pt>
                <c:pt idx="8008">
                  <c:v>522.64399800632486</c:v>
                </c:pt>
                <c:pt idx="8009">
                  <c:v>537.67214509924884</c:v>
                </c:pt>
                <c:pt idx="8010">
                  <c:v>567.60249245009788</c:v>
                </c:pt>
                <c:pt idx="8011">
                  <c:v>607.77095731394627</c:v>
                </c:pt>
                <c:pt idx="8012">
                  <c:v>638.67150813807984</c:v>
                </c:pt>
                <c:pt idx="8013">
                  <c:v>659.2301385212894</c:v>
                </c:pt>
                <c:pt idx="8014">
                  <c:v>638.48567802112382</c:v>
                </c:pt>
                <c:pt idx="8015">
                  <c:v>579.53456717439235</c:v>
                </c:pt>
                <c:pt idx="8016">
                  <c:v>550.34974930044768</c:v>
                </c:pt>
                <c:pt idx="8017">
                  <c:v>538.53891381278845</c:v>
                </c:pt>
                <c:pt idx="8018">
                  <c:v>539.89276989397194</c:v>
                </c:pt>
                <c:pt idx="8019">
                  <c:v>540.18858320993627</c:v>
                </c:pt>
                <c:pt idx="8020">
                  <c:v>579.40898850757389</c:v>
                </c:pt>
                <c:pt idx="8021">
                  <c:v>632.71492526664792</c:v>
                </c:pt>
                <c:pt idx="8022">
                  <c:v>680.71542089999627</c:v>
                </c:pt>
                <c:pt idx="8023">
                  <c:v>706.35989417909491</c:v>
                </c:pt>
                <c:pt idx="8024">
                  <c:v>665.9279114394426</c:v>
                </c:pt>
                <c:pt idx="8025">
                  <c:v>597.01235248860269</c:v>
                </c:pt>
                <c:pt idx="8026">
                  <c:v>551.2807407261281</c:v>
                </c:pt>
                <c:pt idx="8027">
                  <c:v>547.73495219655865</c:v>
                </c:pt>
                <c:pt idx="8028">
                  <c:v>555.3096453613382</c:v>
                </c:pt>
                <c:pt idx="8029">
                  <c:v>530.73373454872535</c:v>
                </c:pt>
                <c:pt idx="8030">
                  <c:v>525.19817549189634</c:v>
                </c:pt>
                <c:pt idx="8031">
                  <c:v>535.37059762003446</c:v>
                </c:pt>
                <c:pt idx="8032">
                  <c:v>541.02121564241531</c:v>
                </c:pt>
                <c:pt idx="8033">
                  <c:v>561.2999963456507</c:v>
                </c:pt>
                <c:pt idx="8034">
                  <c:v>593.85566050165562</c:v>
                </c:pt>
                <c:pt idx="8035">
                  <c:v>634.02412536550401</c:v>
                </c:pt>
                <c:pt idx="8036">
                  <c:v>664.92467618963769</c:v>
                </c:pt>
                <c:pt idx="8037">
                  <c:v>661.85545532644528</c:v>
                </c:pt>
                <c:pt idx="8038">
                  <c:v>633.23504441081229</c:v>
                </c:pt>
                <c:pt idx="8039">
                  <c:v>579.53456717439235</c:v>
                </c:pt>
                <c:pt idx="8040">
                  <c:v>542.4737988849804</c:v>
                </c:pt>
                <c:pt idx="8041">
                  <c:v>533.28828020247693</c:v>
                </c:pt>
                <c:pt idx="8042">
                  <c:v>521.51555225788161</c:v>
                </c:pt>
                <c:pt idx="8043">
                  <c:v>521.81136557384593</c:v>
                </c:pt>
                <c:pt idx="8044">
                  <c:v>547.90518684570463</c:v>
                </c:pt>
                <c:pt idx="8045">
                  <c:v>585.45922277384398</c:v>
                </c:pt>
                <c:pt idx="8046">
                  <c:v>622.95845118656916</c:v>
                </c:pt>
                <c:pt idx="8047">
                  <c:v>643.35229085535627</c:v>
                </c:pt>
                <c:pt idx="8048">
                  <c:v>629.1734761672617</c:v>
                </c:pt>
                <c:pt idx="8049">
                  <c:v>594.38703568344692</c:v>
                </c:pt>
                <c:pt idx="8050">
                  <c:v>561.78200794675126</c:v>
                </c:pt>
                <c:pt idx="8051">
                  <c:v>534.60836817077984</c:v>
                </c:pt>
                <c:pt idx="8052">
                  <c:v>518.5552100891573</c:v>
                </c:pt>
                <c:pt idx="8053">
                  <c:v>509.73120010747925</c:v>
                </c:pt>
                <c:pt idx="8054">
                  <c:v>514.69690827127329</c:v>
                </c:pt>
                <c:pt idx="8055">
                  <c:v>516.99337998394412</c:v>
                </c:pt>
                <c:pt idx="8056">
                  <c:v>525.26931481148074</c:v>
                </c:pt>
                <c:pt idx="8057">
                  <c:v>540.2974619044046</c:v>
                </c:pt>
                <c:pt idx="8058">
                  <c:v>572.85312606040952</c:v>
                </c:pt>
                <c:pt idx="8059">
                  <c:v>615.64690772941356</c:v>
                </c:pt>
                <c:pt idx="8060">
                  <c:v>643.92214174839137</c:v>
                </c:pt>
                <c:pt idx="8061">
                  <c:v>653.97950491097788</c:v>
                </c:pt>
                <c:pt idx="8062">
                  <c:v>617.48314357987761</c:v>
                </c:pt>
                <c:pt idx="8063">
                  <c:v>587.41051758985975</c:v>
                </c:pt>
                <c:pt idx="8064">
                  <c:v>539.84848207982463</c:v>
                </c:pt>
                <c:pt idx="8065">
                  <c:v>528.0376465921654</c:v>
                </c:pt>
                <c:pt idx="8066">
                  <c:v>524.14086906303737</c:v>
                </c:pt>
                <c:pt idx="8067">
                  <c:v>542.81390001509214</c:v>
                </c:pt>
                <c:pt idx="8068">
                  <c:v>579.40898850757389</c:v>
                </c:pt>
                <c:pt idx="8069">
                  <c:v>619.588341240869</c:v>
                </c:pt>
                <c:pt idx="8070">
                  <c:v>659.71288645875006</c:v>
                </c:pt>
                <c:pt idx="8071">
                  <c:v>682.73204293269293</c:v>
                </c:pt>
                <c:pt idx="8072">
                  <c:v>673.80386185490988</c:v>
                </c:pt>
                <c:pt idx="8073">
                  <c:v>633.76678776078359</c:v>
                </c:pt>
                <c:pt idx="8074">
                  <c:v>577.53390877768584</c:v>
                </c:pt>
                <c:pt idx="8075">
                  <c:v>537.2336849759356</c:v>
                </c:pt>
                <c:pt idx="8076">
                  <c:v>505.42862606337849</c:v>
                </c:pt>
                <c:pt idx="8077">
                  <c:v>507.10588330232349</c:v>
                </c:pt>
                <c:pt idx="8078">
                  <c:v>538.32475951767515</c:v>
                </c:pt>
                <c:pt idx="8079">
                  <c:v>553.74781525612502</c:v>
                </c:pt>
                <c:pt idx="8080">
                  <c:v>559.39843327850576</c:v>
                </c:pt>
                <c:pt idx="8081">
                  <c:v>577.0518971765855</c:v>
                </c:pt>
                <c:pt idx="8082">
                  <c:v>606.98224452743455</c:v>
                </c:pt>
                <c:pt idx="8083">
                  <c:v>655.02665980675022</c:v>
                </c:pt>
                <c:pt idx="8084">
                  <c:v>706.92974507213012</c:v>
                </c:pt>
                <c:pt idx="8085">
                  <c:v>706.48584101409347</c:v>
                </c:pt>
                <c:pt idx="8086">
                  <c:v>680.49074690361624</c:v>
                </c:pt>
                <c:pt idx="8087">
                  <c:v>616.28900244657314</c:v>
                </c:pt>
                <c:pt idx="8088">
                  <c:v>573.97760054684966</c:v>
                </c:pt>
                <c:pt idx="8089">
                  <c:v>541.16423061794421</c:v>
                </c:pt>
                <c:pt idx="8090">
                  <c:v>532.01681947850466</c:v>
                </c:pt>
                <c:pt idx="8091">
                  <c:v>534.93794959962474</c:v>
                </c:pt>
                <c:pt idx="8092">
                  <c:v>563.65708767663921</c:v>
                </c:pt>
                <c:pt idx="8093">
                  <c:v>601.21112360477866</c:v>
                </c:pt>
                <c:pt idx="8094">
                  <c:v>636.08503521234809</c:v>
                </c:pt>
                <c:pt idx="8095">
                  <c:v>645.97760766051204</c:v>
                </c:pt>
                <c:pt idx="8096">
                  <c:v>629.1734761672617</c:v>
                </c:pt>
                <c:pt idx="8097">
                  <c:v>589.1364020731354</c:v>
                </c:pt>
                <c:pt idx="8098">
                  <c:v>551.2807407261281</c:v>
                </c:pt>
                <c:pt idx="8099">
                  <c:v>521.48178414500092</c:v>
                </c:pt>
                <c:pt idx="8100">
                  <c:v>492.30204203759956</c:v>
                </c:pt>
                <c:pt idx="8101">
                  <c:v>470.35144803014259</c:v>
                </c:pt>
                <c:pt idx="8102">
                  <c:v>441.18803772691143</c:v>
                </c:pt>
                <c:pt idx="8103">
                  <c:v>427.73260860864764</c:v>
                </c:pt>
                <c:pt idx="8104">
                  <c:v>422.88195941040539</c:v>
                </c:pt>
                <c:pt idx="8105">
                  <c:v>435.28478969817348</c:v>
                </c:pt>
                <c:pt idx="8106">
                  <c:v>459.96450343871106</c:v>
                </c:pt>
                <c:pt idx="8107">
                  <c:v>492.25701788709205</c:v>
                </c:pt>
                <c:pt idx="8108">
                  <c:v>512.65630149060257</c:v>
                </c:pt>
                <c:pt idx="8109">
                  <c:v>509.58708062741016</c:v>
                </c:pt>
                <c:pt idx="8110">
                  <c:v>475.71603610146565</c:v>
                </c:pt>
                <c:pt idx="8111">
                  <c:v>427.26619247535729</c:v>
                </c:pt>
                <c:pt idx="8112">
                  <c:v>390.20542418594528</c:v>
                </c:pt>
                <c:pt idx="8113">
                  <c:v>375.76927189313034</c:v>
                </c:pt>
                <c:pt idx="8114">
                  <c:v>379.74844477946959</c:v>
                </c:pt>
                <c:pt idx="8115">
                  <c:v>395.79615892636866</c:v>
                </c:pt>
                <c:pt idx="8116">
                  <c:v>429.76593061369465</c:v>
                </c:pt>
                <c:pt idx="8117">
                  <c:v>472.57060015214552</c:v>
                </c:pt>
                <c:pt idx="8118">
                  <c:v>520.57109578549387</c:v>
                </c:pt>
                <c:pt idx="8119">
                  <c:v>546.2155690645925</c:v>
                </c:pt>
                <c:pt idx="8120">
                  <c:v>542.53802159712109</c:v>
                </c:pt>
                <c:pt idx="8121">
                  <c:v>520.87816513908513</c:v>
                </c:pt>
                <c:pt idx="8122">
                  <c:v>493.52377101270099</c:v>
                </c:pt>
                <c:pt idx="8123">
                  <c:v>468.97544804188533</c:v>
                </c:pt>
                <c:pt idx="8124">
                  <c:v>463.42355718088606</c:v>
                </c:pt>
                <c:pt idx="8125">
                  <c:v>470.35144803014259</c:v>
                </c:pt>
                <c:pt idx="8126">
                  <c:v>480.56778980424809</c:v>
                </c:pt>
                <c:pt idx="8127">
                  <c:v>488.11489512723051</c:v>
                </c:pt>
                <c:pt idx="8128">
                  <c:v>525.26931481148074</c:v>
                </c:pt>
                <c:pt idx="8129">
                  <c:v>550.79872912502765</c:v>
                </c:pt>
                <c:pt idx="8130">
                  <c:v>588.6050268913441</c:v>
                </c:pt>
                <c:pt idx="8131">
                  <c:v>634.02412536550401</c:v>
                </c:pt>
                <c:pt idx="8132">
                  <c:v>670.17530979994922</c:v>
                </c:pt>
                <c:pt idx="8133">
                  <c:v>672.35672254706833</c:v>
                </c:pt>
                <c:pt idx="8134">
                  <c:v>630.60972760565653</c:v>
                </c:pt>
                <c:pt idx="8135">
                  <c:v>571.65861675892495</c:v>
                </c:pt>
                <c:pt idx="8136">
                  <c:v>534.597848469513</c:v>
                </c:pt>
                <c:pt idx="8137">
                  <c:v>504.40979534576331</c:v>
                </c:pt>
                <c:pt idx="8138">
                  <c:v>511.01428503725845</c:v>
                </c:pt>
                <c:pt idx="8139">
                  <c:v>534.93794959962474</c:v>
                </c:pt>
                <c:pt idx="8140">
                  <c:v>566.28240448179508</c:v>
                </c:pt>
                <c:pt idx="8141">
                  <c:v>614.33770763055747</c:v>
                </c:pt>
                <c:pt idx="8142">
                  <c:v>657.0875696535943</c:v>
                </c:pt>
                <c:pt idx="8143">
                  <c:v>677.4814093223813</c:v>
                </c:pt>
                <c:pt idx="8144">
                  <c:v>650.17601060850791</c:v>
                </c:pt>
                <c:pt idx="8145">
                  <c:v>599.63766929375845</c:v>
                </c:pt>
                <c:pt idx="8146">
                  <c:v>548.65542392097234</c:v>
                </c:pt>
                <c:pt idx="8147">
                  <c:v>497.85393289859894</c:v>
                </c:pt>
                <c:pt idx="8148">
                  <c:v>473.92482440150917</c:v>
                </c:pt>
                <c:pt idx="8149">
                  <c:v>451.9742303940522</c:v>
                </c:pt>
                <c:pt idx="8150">
                  <c:v>454.31462175269036</c:v>
                </c:pt>
                <c:pt idx="8151">
                  <c:v>467.1123606859843</c:v>
                </c:pt>
                <c:pt idx="8152">
                  <c:v>472.76297870836515</c:v>
                </c:pt>
                <c:pt idx="8153">
                  <c:v>493.04175941160054</c:v>
                </c:pt>
                <c:pt idx="8154">
                  <c:v>528.22274037276122</c:v>
                </c:pt>
                <c:pt idx="8155">
                  <c:v>565.76588843145373</c:v>
                </c:pt>
                <c:pt idx="8156">
                  <c:v>586.16517203496437</c:v>
                </c:pt>
                <c:pt idx="8157">
                  <c:v>585.72126797692772</c:v>
                </c:pt>
                <c:pt idx="8158">
                  <c:v>564.97680747676202</c:v>
                </c:pt>
                <c:pt idx="8159">
                  <c:v>524.40291426612112</c:v>
                </c:pt>
                <c:pt idx="8160">
                  <c:v>489.96746278186481</c:v>
                </c:pt>
                <c:pt idx="8161">
                  <c:v>472.90599368389405</c:v>
                </c:pt>
                <c:pt idx="8162">
                  <c:v>469.00921615476602</c:v>
                </c:pt>
                <c:pt idx="8163">
                  <c:v>485.05693030166509</c:v>
                </c:pt>
                <c:pt idx="8164">
                  <c:v>519.02670198899102</c:v>
                </c:pt>
                <c:pt idx="8165">
                  <c:v>564.45668833259776</c:v>
                </c:pt>
                <c:pt idx="8166">
                  <c:v>607.20655035563459</c:v>
                </c:pt>
                <c:pt idx="8167">
                  <c:v>627.60039002442159</c:v>
                </c:pt>
                <c:pt idx="8168">
                  <c:v>618.67220894663865</c:v>
                </c:pt>
                <c:pt idx="8169">
                  <c:v>586.51108526797952</c:v>
                </c:pt>
                <c:pt idx="8170">
                  <c:v>559.1566911415955</c:v>
                </c:pt>
                <c:pt idx="8171">
                  <c:v>531.98305136562408</c:v>
                </c:pt>
                <c:pt idx="8172">
                  <c:v>510.67925967369007</c:v>
                </c:pt>
                <c:pt idx="8173">
                  <c:v>499.22993288685615</c:v>
                </c:pt>
                <c:pt idx="8174">
                  <c:v>496.31969063518284</c:v>
                </c:pt>
                <c:pt idx="8175">
                  <c:v>503.8667959581652</c:v>
                </c:pt>
                <c:pt idx="8176">
                  <c:v>504.26678037023453</c:v>
                </c:pt>
                <c:pt idx="8177">
                  <c:v>500.91770982706788</c:v>
                </c:pt>
                <c:pt idx="8178">
                  <c:v>512.47083954182654</c:v>
                </c:pt>
                <c:pt idx="8179">
                  <c:v>508.00891871802673</c:v>
                </c:pt>
                <c:pt idx="8180">
                  <c:v>523.15756871122562</c:v>
                </c:pt>
                <c:pt idx="8181">
                  <c:v>522.71366465318908</c:v>
                </c:pt>
                <c:pt idx="8182">
                  <c:v>496.71857054271186</c:v>
                </c:pt>
                <c:pt idx="8183">
                  <c:v>456.1446773320709</c:v>
                </c:pt>
                <c:pt idx="8184">
                  <c:v>419.08390904265883</c:v>
                </c:pt>
                <c:pt idx="8185">
                  <c:v>399.39712313953225</c:v>
                </c:pt>
                <c:pt idx="8186">
                  <c:v>403.37629602587157</c:v>
                </c:pt>
                <c:pt idx="8187">
                  <c:v>419.42401017277064</c:v>
                </c:pt>
                <c:pt idx="8188">
                  <c:v>440.2671978343177</c:v>
                </c:pt>
                <c:pt idx="8189">
                  <c:v>490.94781778823597</c:v>
                </c:pt>
                <c:pt idx="8190">
                  <c:v>533.69767981127279</c:v>
                </c:pt>
                <c:pt idx="8191">
                  <c:v>551.46620267490403</c:v>
                </c:pt>
                <c:pt idx="8192">
                  <c:v>539.91270479196533</c:v>
                </c:pt>
                <c:pt idx="8193">
                  <c:v>518.25284833392936</c:v>
                </c:pt>
                <c:pt idx="8194">
                  <c:v>480.39718698692218</c:v>
                </c:pt>
                <c:pt idx="8195">
                  <c:v>445.34759679548341</c:v>
                </c:pt>
                <c:pt idx="8196">
                  <c:v>424.0438051035494</c:v>
                </c:pt>
                <c:pt idx="8197">
                  <c:v>415.2197951218713</c:v>
                </c:pt>
                <c:pt idx="8198">
                  <c:v>393.93233523410748</c:v>
                </c:pt>
                <c:pt idx="8199">
                  <c:v>385.72753972615521</c:v>
                </c:pt>
                <c:pt idx="8200">
                  <c:v>383.50220733306872</c:v>
                </c:pt>
                <c:pt idx="8201">
                  <c:v>395.90503762083682</c:v>
                </c:pt>
                <c:pt idx="8202">
                  <c:v>428.46070177684174</c:v>
                </c:pt>
                <c:pt idx="8203">
                  <c:v>479.13043386131312</c:v>
                </c:pt>
                <c:pt idx="8204">
                  <c:v>510.03098468544675</c:v>
                </c:pt>
                <c:pt idx="8205">
                  <c:v>506.9617638222544</c:v>
                </c:pt>
                <c:pt idx="8206">
                  <c:v>465.2147688808426</c:v>
                </c:pt>
                <c:pt idx="8207">
                  <c:v>427.26619247535729</c:v>
                </c:pt>
                <c:pt idx="8208">
                  <c:v>390.20542418594528</c:v>
                </c:pt>
                <c:pt idx="8209">
                  <c:v>365.26800467250717</c:v>
                </c:pt>
                <c:pt idx="8210">
                  <c:v>353.4952767279118</c:v>
                </c:pt>
                <c:pt idx="8211">
                  <c:v>351.16577323872042</c:v>
                </c:pt>
                <c:pt idx="8212">
                  <c:v>390.38617853635799</c:v>
                </c:pt>
                <c:pt idx="8213">
                  <c:v>443.69211529543196</c:v>
                </c:pt>
                <c:pt idx="8214">
                  <c:v>486.44197731846873</c:v>
                </c:pt>
                <c:pt idx="8215">
                  <c:v>509.4611337924116</c:v>
                </c:pt>
                <c:pt idx="8216">
                  <c:v>490.0316854940055</c:v>
                </c:pt>
                <c:pt idx="8217">
                  <c:v>447.36929459472344</c:v>
                </c:pt>
                <c:pt idx="8218">
                  <c:v>412.13895005287191</c:v>
                </c:pt>
                <c:pt idx="8219">
                  <c:v>379.71467666658896</c:v>
                </c:pt>
                <c:pt idx="8220">
                  <c:v>363.66151858496647</c:v>
                </c:pt>
                <c:pt idx="8221">
                  <c:v>357.46282540844419</c:v>
                </c:pt>
                <c:pt idx="8222">
                  <c:v>357.17789996192664</c:v>
                </c:pt>
                <c:pt idx="8223">
                  <c:v>369.97563889522058</c:v>
                </c:pt>
                <c:pt idx="8224">
                  <c:v>378.2515737227572</c:v>
                </c:pt>
                <c:pt idx="8225">
                  <c:v>395.90503762083682</c:v>
                </c:pt>
                <c:pt idx="8226">
                  <c:v>436.33665219230903</c:v>
                </c:pt>
                <c:pt idx="8227">
                  <c:v>481.75575066646888</c:v>
                </c:pt>
                <c:pt idx="8228">
                  <c:v>525.78288551638138</c:v>
                </c:pt>
                <c:pt idx="8229">
                  <c:v>556.84278312021411</c:v>
                </c:pt>
                <c:pt idx="8230">
                  <c:v>536.09832262004852</c:v>
                </c:pt>
                <c:pt idx="8231">
                  <c:v>511.27633024034219</c:v>
                </c:pt>
                <c:pt idx="8232">
                  <c:v>463.71429473030702</c:v>
                </c:pt>
                <c:pt idx="8233">
                  <c:v>420.39965758077852</c:v>
                </c:pt>
                <c:pt idx="8234">
                  <c:v>398.12566241556004</c:v>
                </c:pt>
                <c:pt idx="8235">
                  <c:v>398.42147573152442</c:v>
                </c:pt>
                <c:pt idx="8236">
                  <c:v>427.14061380853889</c:v>
                </c:pt>
                <c:pt idx="8237">
                  <c:v>467.31996654183399</c:v>
                </c:pt>
                <c:pt idx="8238">
                  <c:v>512.69514537002658</c:v>
                </c:pt>
                <c:pt idx="8239">
                  <c:v>535.71430184396945</c:v>
                </c:pt>
                <c:pt idx="8240">
                  <c:v>526.7861207661864</c:v>
                </c:pt>
                <c:pt idx="8241">
                  <c:v>491.99968028237163</c:v>
                </c:pt>
                <c:pt idx="8242">
                  <c:v>454.14401893536444</c:v>
                </c:pt>
                <c:pt idx="8243">
                  <c:v>434.84632957486031</c:v>
                </c:pt>
                <c:pt idx="8244">
                  <c:v>418.79317149323788</c:v>
                </c:pt>
                <c:pt idx="8245">
                  <c:v>415.2197951218713</c:v>
                </c:pt>
                <c:pt idx="8246">
                  <c:v>414.9348696753537</c:v>
                </c:pt>
                <c:pt idx="8247">
                  <c:v>425.10729180349188</c:v>
                </c:pt>
                <c:pt idx="8248">
                  <c:v>443.8844938516516</c:v>
                </c:pt>
                <c:pt idx="8249">
                  <c:v>466.78859136004274</c:v>
                </c:pt>
                <c:pt idx="8250">
                  <c:v>512.47083954182654</c:v>
                </c:pt>
                <c:pt idx="8251">
                  <c:v>571.01652204176537</c:v>
                </c:pt>
                <c:pt idx="8252">
                  <c:v>588.79048884012013</c:v>
                </c:pt>
                <c:pt idx="8253">
                  <c:v>593.59721839239501</c:v>
                </c:pt>
                <c:pt idx="8254">
                  <c:v>580.72870830769671</c:v>
                </c:pt>
                <c:pt idx="8255">
                  <c:v>537.52949829189993</c:v>
                </c:pt>
                <c:pt idx="8256">
                  <c:v>510.96999722311102</c:v>
                </c:pt>
                <c:pt idx="8257">
                  <c:v>501.78447854060761</c:v>
                </c:pt>
                <c:pt idx="8258">
                  <c:v>508.38896823210268</c:v>
                </c:pt>
                <c:pt idx="8259">
                  <c:v>540.18858320993627</c:v>
                </c:pt>
                <c:pt idx="8260">
                  <c:v>595.16088933850858</c:v>
                </c:pt>
                <c:pt idx="8261">
                  <c:v>648.46682609758261</c:v>
                </c:pt>
                <c:pt idx="8262">
                  <c:v>680.71542089999627</c:v>
                </c:pt>
                <c:pt idx="8263">
                  <c:v>698.48394376362762</c:v>
                </c:pt>
                <c:pt idx="8264">
                  <c:v>679.05449546522141</c:v>
                </c:pt>
                <c:pt idx="8265">
                  <c:v>636.39210456593935</c:v>
                </c:pt>
                <c:pt idx="8266">
                  <c:v>593.28580960862053</c:v>
                </c:pt>
                <c:pt idx="8267">
                  <c:v>563.48685302749334</c:v>
                </c:pt>
                <c:pt idx="8268">
                  <c:v>555.3096453613382</c:v>
                </c:pt>
                <c:pt idx="8269">
                  <c:v>551.73626898997168</c:v>
                </c:pt>
                <c:pt idx="8270">
                  <c:v>561.95261076407724</c:v>
                </c:pt>
                <c:pt idx="8271">
                  <c:v>580.00098330768276</c:v>
                </c:pt>
                <c:pt idx="8272">
                  <c:v>572.52501730428457</c:v>
                </c:pt>
                <c:pt idx="8273">
                  <c:v>577.0518971765855</c:v>
                </c:pt>
                <c:pt idx="8274">
                  <c:v>596.4809773068115</c:v>
                </c:pt>
                <c:pt idx="8275">
                  <c:v>620.89754133972508</c:v>
                </c:pt>
                <c:pt idx="8276">
                  <c:v>638.67150813807984</c:v>
                </c:pt>
                <c:pt idx="8277">
                  <c:v>619.85038644395286</c:v>
                </c:pt>
                <c:pt idx="8278">
                  <c:v>583.35402511285258</c:v>
                </c:pt>
                <c:pt idx="8279">
                  <c:v>540.15481509705569</c:v>
                </c:pt>
                <c:pt idx="8280">
                  <c:v>503.09404680764368</c:v>
                </c:pt>
                <c:pt idx="8281">
                  <c:v>491.28321131998445</c:v>
                </c:pt>
                <c:pt idx="8282">
                  <c:v>479.51048337538913</c:v>
                </c:pt>
                <c:pt idx="8283">
                  <c:v>487.68224710682085</c:v>
                </c:pt>
                <c:pt idx="8284">
                  <c:v>513.7760683786795</c:v>
                </c:pt>
                <c:pt idx="8285">
                  <c:v>551.33010430681884</c:v>
                </c:pt>
                <c:pt idx="8286">
                  <c:v>591.4546495246999</c:v>
                </c:pt>
                <c:pt idx="8287">
                  <c:v>614.47380599864277</c:v>
                </c:pt>
                <c:pt idx="8288">
                  <c:v>610.79625853117125</c:v>
                </c:pt>
                <c:pt idx="8289">
                  <c:v>586.51108526797952</c:v>
                </c:pt>
                <c:pt idx="8290">
                  <c:v>559.1566911415955</c:v>
                </c:pt>
                <c:pt idx="8291">
                  <c:v>531.98305136562408</c:v>
                </c:pt>
                <c:pt idx="8292">
                  <c:v>500.17799245306691</c:v>
                </c:pt>
                <c:pt idx="8293">
                  <c:v>488.72866566623304</c:v>
                </c:pt>
                <c:pt idx="8294">
                  <c:v>485.81842341455967</c:v>
                </c:pt>
                <c:pt idx="8295">
                  <c:v>469.73767749114012</c:v>
                </c:pt>
                <c:pt idx="8296">
                  <c:v>467.51234509805363</c:v>
                </c:pt>
                <c:pt idx="8297">
                  <c:v>474.66454177551014</c:v>
                </c:pt>
                <c:pt idx="8298">
                  <c:v>491.46830510058038</c:v>
                </c:pt>
                <c:pt idx="8299">
                  <c:v>515.88486913349402</c:v>
                </c:pt>
                <c:pt idx="8300">
                  <c:v>538.90946954216031</c:v>
                </c:pt>
                <c:pt idx="8301">
                  <c:v>535.8402486789679</c:v>
                </c:pt>
                <c:pt idx="8302">
                  <c:v>499.34388734786762</c:v>
                </c:pt>
                <c:pt idx="8303">
                  <c:v>448.26872691660355</c:v>
                </c:pt>
                <c:pt idx="8304">
                  <c:v>413.83327543234731</c:v>
                </c:pt>
                <c:pt idx="8305">
                  <c:v>399.39712313953225</c:v>
                </c:pt>
                <c:pt idx="8306">
                  <c:v>411.25224644133897</c:v>
                </c:pt>
                <c:pt idx="8307">
                  <c:v>440.42654461401685</c:v>
                </c:pt>
                <c:pt idx="8308">
                  <c:v>474.39631630134284</c:v>
                </c:pt>
                <c:pt idx="8309">
                  <c:v>517.2009858397937</c:v>
                </c:pt>
                <c:pt idx="8310">
                  <c:v>567.82679827829782</c:v>
                </c:pt>
                <c:pt idx="8311">
                  <c:v>582.9700043367734</c:v>
                </c:pt>
                <c:pt idx="8312">
                  <c:v>571.41650645383459</c:v>
                </c:pt>
                <c:pt idx="8313">
                  <c:v>549.75664999579874</c:v>
                </c:pt>
                <c:pt idx="8314">
                  <c:v>530.27820628488189</c:v>
                </c:pt>
                <c:pt idx="8315">
                  <c:v>513.60583372953351</c:v>
                </c:pt>
                <c:pt idx="8316">
                  <c:v>505.42862606337849</c:v>
                </c:pt>
                <c:pt idx="8317">
                  <c:v>499.22993288685615</c:v>
                </c:pt>
                <c:pt idx="8318">
                  <c:v>491.06905702487126</c:v>
                </c:pt>
                <c:pt idx="8319">
                  <c:v>488.11489512723051</c:v>
                </c:pt>
                <c:pt idx="8320">
                  <c:v>504.26678037023453</c:v>
                </c:pt>
                <c:pt idx="8321">
                  <c:v>521.92024426831404</c:v>
                </c:pt>
                <c:pt idx="8322">
                  <c:v>551.8505916191632</c:v>
                </c:pt>
                <c:pt idx="8323">
                  <c:v>592.01905648301158</c:v>
                </c:pt>
                <c:pt idx="8324">
                  <c:v>612.41834008652199</c:v>
                </c:pt>
                <c:pt idx="8325">
                  <c:v>609.34911922332969</c:v>
                </c:pt>
                <c:pt idx="8326">
                  <c:v>575.47807469738518</c:v>
                </c:pt>
                <c:pt idx="8327">
                  <c:v>527.02823107127688</c:v>
                </c:pt>
                <c:pt idx="8328">
                  <c:v>489.96746278186481</c:v>
                </c:pt>
                <c:pt idx="8329">
                  <c:v>465.03004326842671</c:v>
                </c:pt>
                <c:pt idx="8330">
                  <c:v>458.50794893414292</c:v>
                </c:pt>
                <c:pt idx="8331">
                  <c:v>477.18097988619775</c:v>
                </c:pt>
                <c:pt idx="8332">
                  <c:v>505.90011796321221</c:v>
                </c:pt>
                <c:pt idx="8333">
                  <c:v>551.33010430681884</c:v>
                </c:pt>
                <c:pt idx="8334">
                  <c:v>594.07996632985567</c:v>
                </c:pt>
                <c:pt idx="8335">
                  <c:v>609.22317238833125</c:v>
                </c:pt>
                <c:pt idx="8336">
                  <c:v>600.2949913105482</c:v>
                </c:pt>
                <c:pt idx="8337">
                  <c:v>570.75918443704495</c:v>
                </c:pt>
                <c:pt idx="8338">
                  <c:v>538.15415670034918</c:v>
                </c:pt>
                <c:pt idx="8339">
                  <c:v>513.60583372953351</c:v>
                </c:pt>
                <c:pt idx="8340">
                  <c:v>497.55267564791114</c:v>
                </c:pt>
                <c:pt idx="8341">
                  <c:v>488.72866566623304</c:v>
                </c:pt>
                <c:pt idx="8342">
                  <c:v>485.81842341455967</c:v>
                </c:pt>
                <c:pt idx="8343">
                  <c:v>485.48957832207475</c:v>
                </c:pt>
                <c:pt idx="8344">
                  <c:v>491.1401963444556</c:v>
                </c:pt>
                <c:pt idx="8345">
                  <c:v>514.04429385284675</c:v>
                </c:pt>
                <c:pt idx="8346">
                  <c:v>559.7265420346306</c:v>
                </c:pt>
                <c:pt idx="8347">
                  <c:v>605.14564050879039</c:v>
                </c:pt>
                <c:pt idx="8348">
                  <c:v>625.54492411230103</c:v>
                </c:pt>
                <c:pt idx="8349">
                  <c:v>614.59975283364122</c:v>
                </c:pt>
                <c:pt idx="8350">
                  <c:v>572.85275789222942</c:v>
                </c:pt>
                <c:pt idx="8351">
                  <c:v>511.27633024034219</c:v>
                </c:pt>
                <c:pt idx="8352">
                  <c:v>458.46366111999549</c:v>
                </c:pt>
                <c:pt idx="8353">
                  <c:v>428.27560799624587</c:v>
                </c:pt>
                <c:pt idx="8354">
                  <c:v>421.75351366196207</c:v>
                </c:pt>
                <c:pt idx="8355">
                  <c:v>429.92527739339374</c:v>
                </c:pt>
                <c:pt idx="8356">
                  <c:v>453.39378186009662</c:v>
                </c:pt>
                <c:pt idx="8357">
                  <c:v>498.82376820370331</c:v>
                </c:pt>
                <c:pt idx="8358">
                  <c:v>552.07489744736324</c:v>
                </c:pt>
                <c:pt idx="8359">
                  <c:v>564.59278670068295</c:v>
                </c:pt>
                <c:pt idx="8360">
                  <c:v>553.03928881774425</c:v>
                </c:pt>
                <c:pt idx="8361">
                  <c:v>518.25284833392936</c:v>
                </c:pt>
                <c:pt idx="8362">
                  <c:v>485.6478205972337</c:v>
                </c:pt>
                <c:pt idx="8363">
                  <c:v>450.59823040579494</c:v>
                </c:pt>
                <c:pt idx="8364">
                  <c:v>437.17038912932827</c:v>
                </c:pt>
                <c:pt idx="8365">
                  <c:v>430.97169595280593</c:v>
                </c:pt>
                <c:pt idx="8366">
                  <c:v>433.31208731144415</c:v>
                </c:pt>
                <c:pt idx="8367">
                  <c:v>443.48450943958233</c:v>
                </c:pt>
                <c:pt idx="8368">
                  <c:v>446.50981065680736</c:v>
                </c:pt>
                <c:pt idx="8369">
                  <c:v>498.29239302191212</c:v>
                </c:pt>
                <c:pt idx="8370">
                  <c:v>533.47337398307286</c:v>
                </c:pt>
                <c:pt idx="8371">
                  <c:v>557.88993801598644</c:v>
                </c:pt>
                <c:pt idx="8372">
                  <c:v>583.53985522980861</c:v>
                </c:pt>
                <c:pt idx="8373">
                  <c:v>567.34405034083727</c:v>
                </c:pt>
                <c:pt idx="8374">
                  <c:v>525.59705539942536</c:v>
                </c:pt>
                <c:pt idx="8375">
                  <c:v>495.52442940940756</c:v>
                </c:pt>
                <c:pt idx="8376">
                  <c:v>458.46366111999549</c:v>
                </c:pt>
                <c:pt idx="8377">
                  <c:v>430.90092480140163</c:v>
                </c:pt>
                <c:pt idx="8378">
                  <c:v>421.75351366196207</c:v>
                </c:pt>
                <c:pt idx="8379">
                  <c:v>432.55059419854956</c:v>
                </c:pt>
                <c:pt idx="8380">
                  <c:v>456.01909866525239</c:v>
                </c:pt>
                <c:pt idx="8381">
                  <c:v>493.57313459339179</c:v>
                </c:pt>
                <c:pt idx="8382">
                  <c:v>533.69767981127279</c:v>
                </c:pt>
                <c:pt idx="8383">
                  <c:v>551.46620267490403</c:v>
                </c:pt>
                <c:pt idx="8384">
                  <c:v>521.53548715587488</c:v>
                </c:pt>
                <c:pt idx="8385">
                  <c:v>476.24777945143694</c:v>
                </c:pt>
                <c:pt idx="8386">
                  <c:v>425.26553407865083</c:v>
                </c:pt>
                <c:pt idx="8387">
                  <c:v>413.84379513361404</c:v>
                </c:pt>
                <c:pt idx="8388">
                  <c:v>387.2893698313685</c:v>
                </c:pt>
                <c:pt idx="8389">
                  <c:v>391.59194387546927</c:v>
                </c:pt>
                <c:pt idx="8390">
                  <c:v>422.81082009082104</c:v>
                </c:pt>
                <c:pt idx="8391">
                  <c:v>459.23641027051701</c:v>
                </c:pt>
                <c:pt idx="8392">
                  <c:v>485.88956273414402</c:v>
                </c:pt>
                <c:pt idx="8393">
                  <c:v>516.66961065800251</c:v>
                </c:pt>
                <c:pt idx="8394">
                  <c:v>543.97464120369591</c:v>
                </c:pt>
                <c:pt idx="8395">
                  <c:v>589.39373967785582</c:v>
                </c:pt>
                <c:pt idx="8396">
                  <c:v>609.79302328136623</c:v>
                </c:pt>
                <c:pt idx="8397">
                  <c:v>588.34658478208348</c:v>
                </c:pt>
                <c:pt idx="8398">
                  <c:v>557.10085706129473</c:v>
                </c:pt>
                <c:pt idx="8399">
                  <c:v>506.02569663003061</c:v>
                </c:pt>
                <c:pt idx="8400">
                  <c:v>453.21302750968397</c:v>
                </c:pt>
                <c:pt idx="8401">
                  <c:v>417.77434077562276</c:v>
                </c:pt>
                <c:pt idx="8402">
                  <c:v>406.00161283102733</c:v>
                </c:pt>
                <c:pt idx="8403">
                  <c:v>411.54805975730329</c:v>
                </c:pt>
                <c:pt idx="8404">
                  <c:v>429.76593061369465</c:v>
                </c:pt>
                <c:pt idx="8405">
                  <c:v>464.69464973667823</c:v>
                </c:pt>
                <c:pt idx="8406">
                  <c:v>512.69514537002658</c:v>
                </c:pt>
                <c:pt idx="8407">
                  <c:v>533.08898503881369</c:v>
                </c:pt>
                <c:pt idx="8408">
                  <c:v>521.53548715587488</c:v>
                </c:pt>
                <c:pt idx="8409">
                  <c:v>484.12372986690434</c:v>
                </c:pt>
                <c:pt idx="8410">
                  <c:v>459.39465254567597</c:v>
                </c:pt>
                <c:pt idx="8411">
                  <c:v>437.47164638001607</c:v>
                </c:pt>
                <c:pt idx="8412">
                  <c:v>418.79317149323788</c:v>
                </c:pt>
                <c:pt idx="8413">
                  <c:v>409.96916151155978</c:v>
                </c:pt>
                <c:pt idx="8414">
                  <c:v>404.43360245473065</c:v>
                </c:pt>
                <c:pt idx="8415">
                  <c:v>401.4794405570899</c:v>
                </c:pt>
                <c:pt idx="8416">
                  <c:v>415.0060089949381</c:v>
                </c:pt>
                <c:pt idx="8417">
                  <c:v>437.91010650332925</c:v>
                </c:pt>
                <c:pt idx="8418">
                  <c:v>467.84045385417841</c:v>
                </c:pt>
                <c:pt idx="8419">
                  <c:v>505.38360191287097</c:v>
                </c:pt>
                <c:pt idx="8420">
                  <c:v>531.03351912669302</c:v>
                </c:pt>
                <c:pt idx="8421">
                  <c:v>527.96429826350061</c:v>
                </c:pt>
                <c:pt idx="8422">
                  <c:v>496.71857054271186</c:v>
                </c:pt>
                <c:pt idx="8423">
                  <c:v>450.89404372175932</c:v>
                </c:pt>
                <c:pt idx="8424">
                  <c:v>400.70669140656844</c:v>
                </c:pt>
                <c:pt idx="8425">
                  <c:v>375.76927189313034</c:v>
                </c:pt>
                <c:pt idx="8426">
                  <c:v>358.74591033822338</c:v>
                </c:pt>
                <c:pt idx="8427">
                  <c:v>372.16830767996663</c:v>
                </c:pt>
                <c:pt idx="8428">
                  <c:v>403.51276256213691</c:v>
                </c:pt>
                <c:pt idx="8429">
                  <c:v>446.31743210058778</c:v>
                </c:pt>
                <c:pt idx="8430">
                  <c:v>486.44197731846873</c:v>
                </c:pt>
                <c:pt idx="8431">
                  <c:v>506.83581698725584</c:v>
                </c:pt>
                <c:pt idx="8432">
                  <c:v>497.9076359094729</c:v>
                </c:pt>
                <c:pt idx="8433">
                  <c:v>434.24271056894452</c:v>
                </c:pt>
                <c:pt idx="8434">
                  <c:v>372.75919797553524</c:v>
                </c:pt>
                <c:pt idx="8435">
                  <c:v>298.32985570675987</c:v>
                </c:pt>
                <c:pt idx="8436">
                  <c:v>277.02606401482586</c:v>
                </c:pt>
                <c:pt idx="8437">
                  <c:v>278.70332125377092</c:v>
                </c:pt>
                <c:pt idx="8438">
                  <c:v>286.29434622272066</c:v>
                </c:pt>
                <c:pt idx="8439">
                  <c:v>296.46676835085884</c:v>
                </c:pt>
                <c:pt idx="8440">
                  <c:v>341.4971384505763</c:v>
                </c:pt>
                <c:pt idx="8441">
                  <c:v>377.52781998474637</c:v>
                </c:pt>
                <c:pt idx="8442">
                  <c:v>423.21006816653016</c:v>
                </c:pt>
                <c:pt idx="8443">
                  <c:v>471.25448344584584</c:v>
                </c:pt>
                <c:pt idx="8444">
                  <c:v>494.27908385451212</c:v>
                </c:pt>
                <c:pt idx="8445">
                  <c:v>493.83517979647547</c:v>
                </c:pt>
                <c:pt idx="8446">
                  <c:v>473.09071929630989</c:v>
                </c:pt>
                <c:pt idx="8447">
                  <c:v>445.64341011144779</c:v>
                </c:pt>
                <c:pt idx="8448">
                  <c:v>395.45605779625686</c:v>
                </c:pt>
                <c:pt idx="8449">
                  <c:v>367.89332147766294</c:v>
                </c:pt>
                <c:pt idx="8450">
                  <c:v>369.24717755884654</c:v>
                </c:pt>
                <c:pt idx="8451">
                  <c:v>395.79615892636866</c:v>
                </c:pt>
                <c:pt idx="8452">
                  <c:v>427.14061380853889</c:v>
                </c:pt>
                <c:pt idx="8453">
                  <c:v>464.69464973667823</c:v>
                </c:pt>
                <c:pt idx="8454">
                  <c:v>502.19387814940342</c:v>
                </c:pt>
                <c:pt idx="8455">
                  <c:v>522.58771781819053</c:v>
                </c:pt>
                <c:pt idx="8456">
                  <c:v>508.40890313009595</c:v>
                </c:pt>
                <c:pt idx="8457">
                  <c:v>468.37182903596954</c:v>
                </c:pt>
                <c:pt idx="8458">
                  <c:v>425.26553407865083</c:v>
                </c:pt>
                <c:pt idx="8459">
                  <c:v>413.84379513361404</c:v>
                </c:pt>
                <c:pt idx="8460">
                  <c:v>403.04127066230313</c:v>
                </c:pt>
                <c:pt idx="8461">
                  <c:v>399.46789429093661</c:v>
                </c:pt>
                <c:pt idx="8462">
                  <c:v>401.80828564957483</c:v>
                </c:pt>
                <c:pt idx="8463">
                  <c:v>414.60602458286877</c:v>
                </c:pt>
                <c:pt idx="8464">
                  <c:v>449.13512746196312</c:v>
                </c:pt>
                <c:pt idx="8465">
                  <c:v>511.41897704769099</c:v>
                </c:pt>
                <c:pt idx="8466">
                  <c:v>570.22780925525376</c:v>
                </c:pt>
                <c:pt idx="8467">
                  <c:v>618.27222453456932</c:v>
                </c:pt>
                <c:pt idx="8468">
                  <c:v>651.79809216385866</c:v>
                </c:pt>
                <c:pt idx="8469">
                  <c:v>640.85292088519896</c:v>
                </c:pt>
                <c:pt idx="8470">
                  <c:v>599.10592594378716</c:v>
                </c:pt>
                <c:pt idx="8471">
                  <c:v>542.78013190221145</c:v>
                </c:pt>
                <c:pt idx="8472">
                  <c:v>503.09404680764368</c:v>
                </c:pt>
                <c:pt idx="8473">
                  <c:v>491.28321131998445</c:v>
                </c:pt>
                <c:pt idx="8474">
                  <c:v>492.637067401168</c:v>
                </c:pt>
                <c:pt idx="8475">
                  <c:v>498.18351432744396</c:v>
                </c:pt>
                <c:pt idx="8476">
                  <c:v>511.15075157352373</c:v>
                </c:pt>
                <c:pt idx="8477">
                  <c:v>522.45161945010523</c:v>
                </c:pt>
                <c:pt idx="8478">
                  <c:v>557.32553105767477</c:v>
                </c:pt>
                <c:pt idx="8479">
                  <c:v>564.59278670068295</c:v>
                </c:pt>
                <c:pt idx="8480">
                  <c:v>539.91270479196533</c:v>
                </c:pt>
                <c:pt idx="8481">
                  <c:v>513.00221472361784</c:v>
                </c:pt>
                <c:pt idx="8482">
                  <c:v>483.02250379207794</c:v>
                </c:pt>
                <c:pt idx="8483">
                  <c:v>453.2235472109507</c:v>
                </c:pt>
                <c:pt idx="8484">
                  <c:v>434.54507232417251</c:v>
                </c:pt>
                <c:pt idx="8485">
                  <c:v>423.09574553733864</c:v>
                </c:pt>
                <c:pt idx="8486">
                  <c:v>438.56272092175567</c:v>
                </c:pt>
                <c:pt idx="8487">
                  <c:v>446.10982624473814</c:v>
                </c:pt>
                <c:pt idx="8488">
                  <c:v>459.63639468258629</c:v>
                </c:pt>
                <c:pt idx="8489">
                  <c:v>479.91517538582167</c:v>
                </c:pt>
                <c:pt idx="8490">
                  <c:v>512.47083954182654</c:v>
                </c:pt>
                <c:pt idx="8491">
                  <c:v>550.01398760051916</c:v>
                </c:pt>
                <c:pt idx="8492">
                  <c:v>570.41327120402968</c:v>
                </c:pt>
                <c:pt idx="8493">
                  <c:v>562.09341673052563</c:v>
                </c:pt>
                <c:pt idx="8494">
                  <c:v>522.9717385942696</c:v>
                </c:pt>
                <c:pt idx="8495">
                  <c:v>469.27126135784977</c:v>
                </c:pt>
                <c:pt idx="8496">
                  <c:v>419.08390904265883</c:v>
                </c:pt>
                <c:pt idx="8497">
                  <c:v>388.89585591890921</c:v>
                </c:pt>
                <c:pt idx="8498">
                  <c:v>387.62439519493694</c:v>
                </c:pt>
                <c:pt idx="8499">
                  <c:v>406.29742614699177</c:v>
                </c:pt>
                <c:pt idx="8500">
                  <c:v>442.89251463947346</c:v>
                </c:pt>
                <c:pt idx="8501">
                  <c:v>480.44655056761286</c:v>
                </c:pt>
                <c:pt idx="8502">
                  <c:v>515.32046217518234</c:v>
                </c:pt>
                <c:pt idx="8503">
                  <c:v>535.71430184396945</c:v>
                </c:pt>
                <c:pt idx="8504">
                  <c:v>518.91017035071911</c:v>
                </c:pt>
                <c:pt idx="8505">
                  <c:v>476.24777945143694</c:v>
                </c:pt>
                <c:pt idx="8506">
                  <c:v>430.51616768896235</c:v>
                </c:pt>
                <c:pt idx="8507">
                  <c:v>411.21847832845827</c:v>
                </c:pt>
                <c:pt idx="8508">
                  <c:v>389.91468663652427</c:v>
                </c:pt>
                <c:pt idx="8509">
                  <c:v>373.21472623937888</c:v>
                </c:pt>
                <c:pt idx="8510">
                  <c:v>378.18043440317285</c:v>
                </c:pt>
                <c:pt idx="8511">
                  <c:v>390.9781733364668</c:v>
                </c:pt>
                <c:pt idx="8512">
                  <c:v>422.88195941040539</c:v>
                </c:pt>
                <c:pt idx="8513">
                  <c:v>424.78352247755032</c:v>
                </c:pt>
                <c:pt idx="8514">
                  <c:v>433.71133538715327</c:v>
                </c:pt>
                <c:pt idx="8515">
                  <c:v>460.75321622522267</c:v>
                </c:pt>
                <c:pt idx="8516">
                  <c:v>481.15249982873326</c:v>
                </c:pt>
                <c:pt idx="8517">
                  <c:v>472.83264535522926</c:v>
                </c:pt>
                <c:pt idx="8518">
                  <c:v>438.96160082928475</c:v>
                </c:pt>
                <c:pt idx="8519">
                  <c:v>393.13707400833226</c:v>
                </c:pt>
                <c:pt idx="8520">
                  <c:v>353.45098891376443</c:v>
                </c:pt>
                <c:pt idx="8521">
                  <c:v>325.88825259517057</c:v>
                </c:pt>
                <c:pt idx="8522">
                  <c:v>321.99147506604254</c:v>
                </c:pt>
                <c:pt idx="8523">
                  <c:v>338.03918921294155</c:v>
                </c:pt>
                <c:pt idx="8524">
                  <c:v>372.00896090026754</c:v>
                </c:pt>
                <c:pt idx="8525">
                  <c:v>414.81363043871846</c:v>
                </c:pt>
                <c:pt idx="8526">
                  <c:v>457.56349246175523</c:v>
                </c:pt>
                <c:pt idx="8527">
                  <c:v>477.95733213054234</c:v>
                </c:pt>
                <c:pt idx="8528">
                  <c:v>469.02915105275929</c:v>
                </c:pt>
                <c:pt idx="8529">
                  <c:v>439.49334417925604</c:v>
                </c:pt>
                <c:pt idx="8530">
                  <c:v>412.13895005287191</c:v>
                </c:pt>
                <c:pt idx="8531">
                  <c:v>387.5906270820563</c:v>
                </c:pt>
                <c:pt idx="8532">
                  <c:v>371.53746900043387</c:v>
                </c:pt>
                <c:pt idx="8533">
                  <c:v>360.08814221360001</c:v>
                </c:pt>
                <c:pt idx="8534">
                  <c:v>357.17789996192664</c:v>
                </c:pt>
                <c:pt idx="8535">
                  <c:v>359.47437167459748</c:v>
                </c:pt>
                <c:pt idx="8536">
                  <c:v>370.37562330728986</c:v>
                </c:pt>
                <c:pt idx="8537">
                  <c:v>395.90503762083682</c:v>
                </c:pt>
                <c:pt idx="8538">
                  <c:v>428.46070177684174</c:v>
                </c:pt>
                <c:pt idx="8539">
                  <c:v>468.62916664069007</c:v>
                </c:pt>
                <c:pt idx="8540">
                  <c:v>499.52971746482365</c:v>
                </c:pt>
                <c:pt idx="8541">
                  <c:v>504.33644701709864</c:v>
                </c:pt>
                <c:pt idx="8542">
                  <c:v>475.71603610146565</c:v>
                </c:pt>
                <c:pt idx="8543">
                  <c:v>427.26619247535729</c:v>
                </c:pt>
                <c:pt idx="8544">
                  <c:v>387.58010738078951</c:v>
                </c:pt>
                <c:pt idx="8545">
                  <c:v>365.26800467250717</c:v>
                </c:pt>
                <c:pt idx="8546">
                  <c:v>358.74591033822338</c:v>
                </c:pt>
                <c:pt idx="8547">
                  <c:v>369.54299087481087</c:v>
                </c:pt>
                <c:pt idx="8548">
                  <c:v>400.88744575698104</c:v>
                </c:pt>
                <c:pt idx="8549">
                  <c:v>443.69211529543196</c:v>
                </c:pt>
                <c:pt idx="8550">
                  <c:v>483.81666051331297</c:v>
                </c:pt>
                <c:pt idx="8551">
                  <c:v>506.83581698725584</c:v>
                </c:pt>
                <c:pt idx="8552">
                  <c:v>495.28231910431703</c:v>
                </c:pt>
                <c:pt idx="8553">
                  <c:v>460.49587862050225</c:v>
                </c:pt>
                <c:pt idx="8554">
                  <c:v>420.01490046833931</c:v>
                </c:pt>
                <c:pt idx="8555">
                  <c:v>387.5906270820563</c:v>
                </c:pt>
                <c:pt idx="8556">
                  <c:v>371.53746900043387</c:v>
                </c:pt>
                <c:pt idx="8557">
                  <c:v>360.08814221360001</c:v>
                </c:pt>
                <c:pt idx="8558">
                  <c:v>354.55258315677088</c:v>
                </c:pt>
                <c:pt idx="8559">
                  <c:v>356.84905486944172</c:v>
                </c:pt>
                <c:pt idx="8560">
                  <c:v>367.75030650213409</c:v>
                </c:pt>
                <c:pt idx="8561">
                  <c:v>388.02908720536948</c:v>
                </c:pt>
                <c:pt idx="8562">
                  <c:v>420.5847513613744</c:v>
                </c:pt>
                <c:pt idx="8563">
                  <c:v>460.75321622522267</c:v>
                </c:pt>
                <c:pt idx="8564">
                  <c:v>486.40313343904478</c:v>
                </c:pt>
                <c:pt idx="8565">
                  <c:v>485.95922938100819</c:v>
                </c:pt>
                <c:pt idx="8566">
                  <c:v>452.08818485506367</c:v>
                </c:pt>
                <c:pt idx="8567">
                  <c:v>403.63834122895537</c:v>
                </c:pt>
                <c:pt idx="8568">
                  <c:v>363.95225613438754</c:v>
                </c:pt>
                <c:pt idx="8569">
                  <c:v>339.01483662094944</c:v>
                </c:pt>
                <c:pt idx="8570">
                  <c:v>332.49274228666565</c:v>
                </c:pt>
                <c:pt idx="8571">
                  <c:v>348.54045643356466</c:v>
                </c:pt>
                <c:pt idx="8572">
                  <c:v>374.6342777054233</c:v>
                </c:pt>
                <c:pt idx="8573">
                  <c:v>417.43894724387422</c:v>
                </c:pt>
                <c:pt idx="8574">
                  <c:v>460.18880926691099</c:v>
                </c:pt>
                <c:pt idx="8575">
                  <c:v>485.83328254600963</c:v>
                </c:pt>
                <c:pt idx="8576">
                  <c:v>476.90510146822669</c:v>
                </c:pt>
                <c:pt idx="8577">
                  <c:v>449.9946113998792</c:v>
                </c:pt>
                <c:pt idx="8578">
                  <c:v>417.38958366318354</c:v>
                </c:pt>
                <c:pt idx="8579">
                  <c:v>392.84126069236788</c:v>
                </c:pt>
                <c:pt idx="8580">
                  <c:v>379.41341941590122</c:v>
                </c:pt>
                <c:pt idx="8581">
                  <c:v>370.58940943422311</c:v>
                </c:pt>
                <c:pt idx="8582">
                  <c:v>370.30448398770551</c:v>
                </c:pt>
                <c:pt idx="8583">
                  <c:v>372.60095570037635</c:v>
                </c:pt>
                <c:pt idx="8584">
                  <c:v>386.12752413822454</c:v>
                </c:pt>
                <c:pt idx="8585">
                  <c:v>411.65693845177145</c:v>
                </c:pt>
                <c:pt idx="8586">
                  <c:v>441.58728580262061</c:v>
                </c:pt>
                <c:pt idx="8587">
                  <c:v>481.75575066646888</c:v>
                </c:pt>
                <c:pt idx="8588">
                  <c:v>507.40566788029099</c:v>
                </c:pt>
                <c:pt idx="8589">
                  <c:v>504.33644701709864</c:v>
                </c:pt>
                <c:pt idx="8590">
                  <c:v>470.46540249115412</c:v>
                </c:pt>
                <c:pt idx="8591">
                  <c:v>424.64087567020152</c:v>
                </c:pt>
                <c:pt idx="8592">
                  <c:v>387.58010738078951</c:v>
                </c:pt>
                <c:pt idx="8593">
                  <c:v>365.26800467250717</c:v>
                </c:pt>
                <c:pt idx="8594">
                  <c:v>358.74591033822338</c:v>
                </c:pt>
                <c:pt idx="8595">
                  <c:v>372.16830767996663</c:v>
                </c:pt>
                <c:pt idx="8596">
                  <c:v>403.51276256213691</c:v>
                </c:pt>
                <c:pt idx="8597">
                  <c:v>448.94274890574354</c:v>
                </c:pt>
                <c:pt idx="8598">
                  <c:v>491.69261092878037</c:v>
                </c:pt>
                <c:pt idx="8599">
                  <c:v>512.08645059756748</c:v>
                </c:pt>
                <c:pt idx="8600">
                  <c:v>503.15826951978443</c:v>
                </c:pt>
                <c:pt idx="8601">
                  <c:v>473.62246264628118</c:v>
                </c:pt>
                <c:pt idx="8602">
                  <c:v>441.01743490958552</c:v>
                </c:pt>
                <c:pt idx="8603">
                  <c:v>424.34506235423714</c:v>
                </c:pt>
                <c:pt idx="8604">
                  <c:v>408.29190427261472</c:v>
                </c:pt>
                <c:pt idx="8605">
                  <c:v>394.21726068062503</c:v>
                </c:pt>
                <c:pt idx="8606">
                  <c:v>391.30701842895172</c:v>
                </c:pt>
                <c:pt idx="8607">
                  <c:v>404.10475736224572</c:v>
                </c:pt>
                <c:pt idx="8608">
                  <c:v>417.63132580009386</c:v>
                </c:pt>
                <c:pt idx="8609">
                  <c:v>440.53542330848501</c:v>
                </c:pt>
                <c:pt idx="8610">
                  <c:v>475.71640426964569</c:v>
                </c:pt>
                <c:pt idx="8611">
                  <c:v>518.51018593864978</c:v>
                </c:pt>
                <c:pt idx="8612">
                  <c:v>546.78541995762771</c:v>
                </c:pt>
                <c:pt idx="8613">
                  <c:v>541.09088228927953</c:v>
                </c:pt>
                <c:pt idx="8614">
                  <c:v>509.84515456849078</c:v>
                </c:pt>
                <c:pt idx="8615">
                  <c:v>466.64594455269395</c:v>
                </c:pt>
                <c:pt idx="8616">
                  <c:v>426.95985945812618</c:v>
                </c:pt>
                <c:pt idx="8617">
                  <c:v>407.2730735549996</c:v>
                </c:pt>
                <c:pt idx="8618">
                  <c:v>408.62692963618315</c:v>
                </c:pt>
                <c:pt idx="8619">
                  <c:v>422.04932697792646</c:v>
                </c:pt>
                <c:pt idx="8620">
                  <c:v>456.01909866525239</c:v>
                </c:pt>
                <c:pt idx="8621">
                  <c:v>522.45161945010523</c:v>
                </c:pt>
                <c:pt idx="8622">
                  <c:v>578.32806549892098</c:v>
                </c:pt>
                <c:pt idx="8623">
                  <c:v>609.22317238833125</c:v>
                </c:pt>
                <c:pt idx="8624">
                  <c:v>602.92030811570396</c:v>
                </c:pt>
                <c:pt idx="8625">
                  <c:v>570.75918443704495</c:v>
                </c:pt>
                <c:pt idx="8626">
                  <c:v>530.27820628488189</c:v>
                </c:pt>
                <c:pt idx="8627">
                  <c:v>497.85393289859894</c:v>
                </c:pt>
                <c:pt idx="8628">
                  <c:v>479.17545801182069</c:v>
                </c:pt>
                <c:pt idx="8629">
                  <c:v>472.97676483529835</c:v>
                </c:pt>
                <c:pt idx="8630">
                  <c:v>470.06652258362504</c:v>
                </c:pt>
                <c:pt idx="8631">
                  <c:v>477.61362790660741</c:v>
                </c:pt>
                <c:pt idx="8632">
                  <c:v>488.51487953929978</c:v>
                </c:pt>
                <c:pt idx="8633">
                  <c:v>511.41897704769099</c:v>
                </c:pt>
                <c:pt idx="8634">
                  <c:v>541.34932439854015</c:v>
                </c:pt>
                <c:pt idx="8635">
                  <c:v>576.26715565207689</c:v>
                </c:pt>
                <c:pt idx="8636">
                  <c:v>615.04365689167787</c:v>
                </c:pt>
                <c:pt idx="8637">
                  <c:v>614.59975283364122</c:v>
                </c:pt>
                <c:pt idx="8638">
                  <c:v>580.72870830769671</c:v>
                </c:pt>
                <c:pt idx="8639">
                  <c:v>548.03076551252309</c:v>
                </c:pt>
                <c:pt idx="8640">
                  <c:v>513.59531402826678</c:v>
                </c:pt>
                <c:pt idx="8641">
                  <c:v>488.65789451482874</c:v>
                </c:pt>
                <c:pt idx="8642">
                  <c:v>484.76111698570065</c:v>
                </c:pt>
                <c:pt idx="8643">
                  <c:v>498.18351432744396</c:v>
                </c:pt>
                <c:pt idx="8644">
                  <c:v>526.90265240445842</c:v>
                </c:pt>
                <c:pt idx="8645">
                  <c:v>574.95795555322081</c:v>
                </c:pt>
                <c:pt idx="8646">
                  <c:v>617.70781757625764</c:v>
                </c:pt>
                <c:pt idx="8647">
                  <c:v>645.97760766051204</c:v>
                </c:pt>
                <c:pt idx="8648">
                  <c:v>631.79879297241746</c:v>
                </c:pt>
                <c:pt idx="8649">
                  <c:v>597.01235248860269</c:v>
                </c:pt>
                <c:pt idx="8650">
                  <c:v>564.40732475190703</c:v>
                </c:pt>
                <c:pt idx="8651">
                  <c:v>542.48431858624713</c:v>
                </c:pt>
                <c:pt idx="8652">
                  <c:v>529.05647730978046</c:v>
                </c:pt>
                <c:pt idx="8653">
                  <c:v>520.2324673281023</c:v>
                </c:pt>
                <c:pt idx="8654">
                  <c:v>517.32222507642905</c:v>
                </c:pt>
                <c:pt idx="8655">
                  <c:v>519.61869678909989</c:v>
                </c:pt>
                <c:pt idx="8656">
                  <c:v>527.89463161663639</c:v>
                </c:pt>
                <c:pt idx="8657">
                  <c:v>542.92277870956036</c:v>
                </c:pt>
                <c:pt idx="8658">
                  <c:v>572.85312606040952</c:v>
                </c:pt>
                <c:pt idx="8659">
                  <c:v>613.02159092425779</c:v>
                </c:pt>
                <c:pt idx="8660">
                  <c:v>641.29682494323561</c:v>
                </c:pt>
                <c:pt idx="8661">
                  <c:v>632.97697046973167</c:v>
                </c:pt>
                <c:pt idx="8662">
                  <c:v>601.73124274894292</c:v>
                </c:pt>
                <c:pt idx="8663">
                  <c:v>553.28139912283461</c:v>
                </c:pt>
                <c:pt idx="8664">
                  <c:v>510.96999722311102</c:v>
                </c:pt>
                <c:pt idx="8665">
                  <c:v>486.03257770967292</c:v>
                </c:pt>
                <c:pt idx="8666">
                  <c:v>490.01175059601218</c:v>
                </c:pt>
                <c:pt idx="8667">
                  <c:v>500.80883113259966</c:v>
                </c:pt>
                <c:pt idx="8668">
                  <c:v>532.15328601476995</c:v>
                </c:pt>
                <c:pt idx="8669">
                  <c:v>580.20858916353234</c:v>
                </c:pt>
                <c:pt idx="8670">
                  <c:v>625.58376799172493</c:v>
                </c:pt>
                <c:pt idx="8671">
                  <c:v>651.22824127082356</c:v>
                </c:pt>
                <c:pt idx="8672">
                  <c:v>647.55069380335215</c:v>
                </c:pt>
                <c:pt idx="8673">
                  <c:v>618.0148869298489</c:v>
                </c:pt>
                <c:pt idx="8674">
                  <c:v>582.78454238799736</c:v>
                </c:pt>
                <c:pt idx="8675">
                  <c:v>563.48685302749334</c:v>
                </c:pt>
                <c:pt idx="8676">
                  <c:v>557.93496216649396</c:v>
                </c:pt>
                <c:pt idx="8677">
                  <c:v>549.11095218481591</c:v>
                </c:pt>
                <c:pt idx="8678">
                  <c:v>540.95007632283102</c:v>
                </c:pt>
                <c:pt idx="8679">
                  <c:v>551.12249845096915</c:v>
                </c:pt>
                <c:pt idx="8680">
                  <c:v>562.02375008366153</c:v>
                </c:pt>
                <c:pt idx="8681">
                  <c:v>584.92784759205279</c:v>
                </c:pt>
                <c:pt idx="8682">
                  <c:v>620.10882855321347</c:v>
                </c:pt>
                <c:pt idx="8683">
                  <c:v>665.52792702737327</c:v>
                </c:pt>
                <c:pt idx="8684">
                  <c:v>688.55252743603955</c:v>
                </c:pt>
                <c:pt idx="8685">
                  <c:v>680.23267296253562</c:v>
                </c:pt>
                <c:pt idx="8686">
                  <c:v>641.11099482627958</c:v>
                </c:pt>
                <c:pt idx="8687">
                  <c:v>597.9117848104828</c:v>
                </c:pt>
                <c:pt idx="8688">
                  <c:v>558.22569971591508</c:v>
                </c:pt>
                <c:pt idx="8689">
                  <c:v>530.66296339732116</c:v>
                </c:pt>
                <c:pt idx="8690">
                  <c:v>526.76618586819313</c:v>
                </c:pt>
                <c:pt idx="8691">
                  <c:v>540.18858320993627</c:v>
                </c:pt>
                <c:pt idx="8692">
                  <c:v>574.15835489726237</c:v>
                </c:pt>
                <c:pt idx="8693">
                  <c:v>622.21365804602488</c:v>
                </c:pt>
                <c:pt idx="8694">
                  <c:v>672.83947048452899</c:v>
                </c:pt>
                <c:pt idx="8695">
                  <c:v>698.48394376362762</c:v>
                </c:pt>
                <c:pt idx="8696">
                  <c:v>689.55576268584457</c:v>
                </c:pt>
                <c:pt idx="8697">
                  <c:v>665.27058942265285</c:v>
                </c:pt>
                <c:pt idx="8698">
                  <c:v>632.66556168595719</c:v>
                </c:pt>
                <c:pt idx="8699">
                  <c:v>602.86660510483</c:v>
                </c:pt>
                <c:pt idx="8700">
                  <c:v>597.31471424383062</c:v>
                </c:pt>
                <c:pt idx="8701">
                  <c:v>580.61475384668518</c:v>
                </c:pt>
                <c:pt idx="8702">
                  <c:v>603.95767964656955</c:v>
                </c:pt>
                <c:pt idx="8703">
                  <c:v>624.63136899533094</c:v>
                </c:pt>
                <c:pt idx="8704">
                  <c:v>653.90983826411377</c:v>
                </c:pt>
                <c:pt idx="8705">
                  <c:v>666.31266855188176</c:v>
                </c:pt>
                <c:pt idx="8706">
                  <c:v>683.11643187695211</c:v>
                </c:pt>
                <c:pt idx="8707">
                  <c:v>704.90767910470993</c:v>
                </c:pt>
                <c:pt idx="8708">
                  <c:v>720.05632909790893</c:v>
                </c:pt>
                <c:pt idx="8709">
                  <c:v>719.61242503987228</c:v>
                </c:pt>
                <c:pt idx="8710">
                  <c:v>659.48821246237003</c:v>
                </c:pt>
                <c:pt idx="8711">
                  <c:v>600.53710161563856</c:v>
                </c:pt>
                <c:pt idx="8712">
                  <c:v>550.34974930044768</c:v>
                </c:pt>
                <c:pt idx="8713">
                  <c:v>517.53637937154224</c:v>
                </c:pt>
                <c:pt idx="8714">
                  <c:v>503.1383346217911</c:v>
                </c:pt>
                <c:pt idx="8715">
                  <c:v>506.0594647429113</c:v>
                </c:pt>
                <c:pt idx="8716">
                  <c:v>529.52796920961407</c:v>
                </c:pt>
                <c:pt idx="8717">
                  <c:v>569.70732194290929</c:v>
                </c:pt>
                <c:pt idx="8718">
                  <c:v>617.70781757625764</c:v>
                </c:pt>
                <c:pt idx="8719">
                  <c:v>638.10165724504463</c:v>
                </c:pt>
                <c:pt idx="8720">
                  <c:v>618.67220894663865</c:v>
                </c:pt>
                <c:pt idx="8721">
                  <c:v>576.00981804735648</c:v>
                </c:pt>
                <c:pt idx="8722">
                  <c:v>532.90352309003765</c:v>
                </c:pt>
                <c:pt idx="8723">
                  <c:v>500.4792497037547</c:v>
                </c:pt>
                <c:pt idx="8724">
                  <c:v>481.80077481697646</c:v>
                </c:pt>
                <c:pt idx="8725">
                  <c:v>470.35144803014259</c:v>
                </c:pt>
                <c:pt idx="8726">
                  <c:v>462.1905721681577</c:v>
                </c:pt>
                <c:pt idx="8727">
                  <c:v>446.10982624473814</c:v>
                </c:pt>
                <c:pt idx="8728">
                  <c:v>449.13512746196312</c:v>
                </c:pt>
                <c:pt idx="8729">
                  <c:v>472.03922497035433</c:v>
                </c:pt>
                <c:pt idx="8730">
                  <c:v>496.7189387108919</c:v>
                </c:pt>
                <c:pt idx="8731">
                  <c:v>531.63676996442871</c:v>
                </c:pt>
                <c:pt idx="8732">
                  <c:v>552.03605356793923</c:v>
                </c:pt>
                <c:pt idx="8733">
                  <c:v>546.34151589959106</c:v>
                </c:pt>
                <c:pt idx="8734">
                  <c:v>507.21983776333502</c:v>
                </c:pt>
                <c:pt idx="8735">
                  <c:v>456.1446773320709</c:v>
                </c:pt>
                <c:pt idx="8736">
                  <c:v>419.08390904265883</c:v>
                </c:pt>
                <c:pt idx="8737">
                  <c:v>394.14648952922073</c:v>
                </c:pt>
                <c:pt idx="8738">
                  <c:v>392.87502880524846</c:v>
                </c:pt>
                <c:pt idx="8739">
                  <c:v>401.04679253668019</c:v>
                </c:pt>
                <c:pt idx="8740">
                  <c:v>461.26973227556402</c:v>
                </c:pt>
                <c:pt idx="8741">
                  <c:v>501.44908500885907</c:v>
                </c:pt>
                <c:pt idx="8742">
                  <c:v>536.32299661642855</c:v>
                </c:pt>
                <c:pt idx="8743">
                  <c:v>551.46620267490403</c:v>
                </c:pt>
                <c:pt idx="8744">
                  <c:v>539.91270479196533</c:v>
                </c:pt>
                <c:pt idx="8745">
                  <c:v>507.7515811133062</c:v>
                </c:pt>
                <c:pt idx="8746">
                  <c:v>456.76933574052021</c:v>
                </c:pt>
                <c:pt idx="8747">
                  <c:v>419.09442874392562</c:v>
                </c:pt>
                <c:pt idx="8748">
                  <c:v>403.04127066230313</c:v>
                </c:pt>
                <c:pt idx="8749">
                  <c:v>396.84257748578085</c:v>
                </c:pt>
                <c:pt idx="8750">
                  <c:v>396.55765203926325</c:v>
                </c:pt>
                <c:pt idx="8751">
                  <c:v>419.85665819318035</c:v>
                </c:pt>
                <c:pt idx="8752">
                  <c:v>422.88195941040539</c:v>
                </c:pt>
                <c:pt idx="8753">
                  <c:v>443.16074011364077</c:v>
                </c:pt>
                <c:pt idx="8754">
                  <c:v>496.7189387108919</c:v>
                </c:pt>
                <c:pt idx="8755">
                  <c:v>542.13803718505176</c:v>
                </c:pt>
                <c:pt idx="8756">
                  <c:v>578.28922161949697</c:v>
                </c:pt>
                <c:pt idx="8757">
                  <c:v>590.97190158723924</c:v>
                </c:pt>
                <c:pt idx="8758">
                  <c:v>559.72617386645049</c:v>
                </c:pt>
                <c:pt idx="8759">
                  <c:v>529.65354787643264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19-4CDA-B5FC-99DC49DC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645679"/>
        <c:axId val="2008184207"/>
      </c:scatterChart>
      <c:valAx>
        <c:axId val="1850645679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184207"/>
        <c:crosses val="autoZero"/>
        <c:crossBetween val="midCat"/>
        <c:majorUnit val="500"/>
      </c:valAx>
      <c:valAx>
        <c:axId val="200818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6456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11</xdr:row>
      <xdr:rowOff>104775</xdr:rowOff>
    </xdr:from>
    <xdr:to>
      <xdr:col>29</xdr:col>
      <xdr:colOff>352425</xdr:colOff>
      <xdr:row>22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E95A15-67B5-4158-9625-6A1E0613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3</xdr:row>
      <xdr:rowOff>238125</xdr:rowOff>
    </xdr:from>
    <xdr:to>
      <xdr:col>29</xdr:col>
      <xdr:colOff>371475</xdr:colOff>
      <xdr:row>10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BB47EBD-A3B8-4CD9-8E3E-EEE4F5832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na.volkova@taltech.ee" TargetMode="External"/><Relationship Id="rId2" Type="http://schemas.openxmlformats.org/officeDocument/2006/relationships/hyperlink" Target="mailto:henrik.pieper@taltech.ee" TargetMode="External"/><Relationship Id="rId1" Type="http://schemas.openxmlformats.org/officeDocument/2006/relationships/hyperlink" Target="mailto:kertu.lepiksaar@taltech.e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ndres.siirde@taltech.ee" TargetMode="External"/><Relationship Id="rId4" Type="http://schemas.openxmlformats.org/officeDocument/2006/relationships/hyperlink" Target="mailto:hardi.koduvere@taltech.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E2FF-9DFC-46CC-B026-22B503B67F73}">
  <dimension ref="A2:O63"/>
  <sheetViews>
    <sheetView tabSelected="1" workbookViewId="0">
      <selection activeCell="A4" sqref="A4"/>
    </sheetView>
  </sheetViews>
  <sheetFormatPr defaultRowHeight="15" x14ac:dyDescent="0.25"/>
  <cols>
    <col min="1" max="2" width="25.28515625" customWidth="1"/>
    <col min="3" max="3" width="17.5703125" customWidth="1"/>
  </cols>
  <sheetData>
    <row r="2" spans="1:15" x14ac:dyDescent="0.25">
      <c r="A2" s="162" t="s">
        <v>569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5" spans="1:15" x14ac:dyDescent="0.25">
      <c r="A5" s="147" t="s">
        <v>566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1:15" x14ac:dyDescent="0.25">
      <c r="A7" s="21" t="s">
        <v>8</v>
      </c>
      <c r="B7" s="21" t="s">
        <v>533</v>
      </c>
      <c r="C7" s="21" t="s">
        <v>9</v>
      </c>
    </row>
    <row r="8" spans="1:15" x14ac:dyDescent="0.25">
      <c r="A8" s="23" t="s">
        <v>10</v>
      </c>
      <c r="B8" s="23"/>
      <c r="C8" t="s">
        <v>11</v>
      </c>
    </row>
    <row r="9" spans="1:15" x14ac:dyDescent="0.25">
      <c r="C9" t="s">
        <v>12</v>
      </c>
    </row>
    <row r="11" spans="1:15" x14ac:dyDescent="0.25">
      <c r="A11" s="24" t="s">
        <v>13</v>
      </c>
      <c r="B11" s="144" t="s">
        <v>160</v>
      </c>
      <c r="C11" t="s">
        <v>532</v>
      </c>
    </row>
    <row r="12" spans="1:15" x14ac:dyDescent="0.25">
      <c r="C12" t="s">
        <v>201</v>
      </c>
    </row>
    <row r="13" spans="1:15" x14ac:dyDescent="0.25">
      <c r="C13" t="s">
        <v>198</v>
      </c>
    </row>
    <row r="14" spans="1:15" x14ac:dyDescent="0.25">
      <c r="D14" t="s">
        <v>199</v>
      </c>
    </row>
    <row r="15" spans="1:15" x14ac:dyDescent="0.25">
      <c r="D15" t="s">
        <v>200</v>
      </c>
    </row>
    <row r="18" spans="1:3" x14ac:dyDescent="0.25">
      <c r="A18" s="24" t="s">
        <v>29</v>
      </c>
      <c r="B18" s="144" t="s">
        <v>538</v>
      </c>
      <c r="C18" t="s">
        <v>30</v>
      </c>
    </row>
    <row r="19" spans="1:3" x14ac:dyDescent="0.25">
      <c r="C19" t="s">
        <v>31</v>
      </c>
    </row>
    <row r="20" spans="1:3" x14ac:dyDescent="0.25">
      <c r="C20" t="s">
        <v>53</v>
      </c>
    </row>
    <row r="21" spans="1:3" x14ac:dyDescent="0.25">
      <c r="C21" t="s">
        <v>32</v>
      </c>
    </row>
    <row r="23" spans="1:3" x14ac:dyDescent="0.25">
      <c r="A23" s="24" t="s">
        <v>38</v>
      </c>
      <c r="B23" s="144" t="s">
        <v>543</v>
      </c>
      <c r="C23" t="s">
        <v>567</v>
      </c>
    </row>
    <row r="24" spans="1:3" x14ac:dyDescent="0.25">
      <c r="C24" t="s">
        <v>52</v>
      </c>
    </row>
    <row r="25" spans="1:3" x14ac:dyDescent="0.25">
      <c r="C25" t="s">
        <v>39</v>
      </c>
    </row>
    <row r="26" spans="1:3" x14ac:dyDescent="0.25">
      <c r="C26" t="s">
        <v>568</v>
      </c>
    </row>
    <row r="29" spans="1:3" x14ac:dyDescent="0.25">
      <c r="A29" s="24" t="s">
        <v>54</v>
      </c>
      <c r="B29" s="24"/>
      <c r="C29" t="s">
        <v>141</v>
      </c>
    </row>
    <row r="30" spans="1:3" x14ac:dyDescent="0.25">
      <c r="B30" t="s">
        <v>565</v>
      </c>
      <c r="C30" t="s">
        <v>142</v>
      </c>
    </row>
    <row r="31" spans="1:3" x14ac:dyDescent="0.25">
      <c r="B31" t="s">
        <v>564</v>
      </c>
      <c r="C31" t="s">
        <v>143</v>
      </c>
    </row>
    <row r="32" spans="1:3" x14ac:dyDescent="0.25">
      <c r="C32" t="s">
        <v>144</v>
      </c>
    </row>
    <row r="33" spans="1:4" x14ac:dyDescent="0.25">
      <c r="B33" t="s">
        <v>169</v>
      </c>
      <c r="C33" t="s">
        <v>145</v>
      </c>
    </row>
    <row r="34" spans="1:4" x14ac:dyDescent="0.25">
      <c r="B34" t="s">
        <v>563</v>
      </c>
      <c r="C34" t="s">
        <v>146</v>
      </c>
    </row>
    <row r="36" spans="1:4" x14ac:dyDescent="0.25">
      <c r="A36" s="24" t="s">
        <v>147</v>
      </c>
      <c r="B36" s="24"/>
      <c r="C36" t="s">
        <v>148</v>
      </c>
    </row>
    <row r="37" spans="1:4" x14ac:dyDescent="0.25">
      <c r="C37" t="s">
        <v>149</v>
      </c>
      <c r="D37" s="72" t="s">
        <v>156</v>
      </c>
    </row>
    <row r="38" spans="1:4" x14ac:dyDescent="0.25">
      <c r="C38" t="s">
        <v>150</v>
      </c>
      <c r="D38" s="72" t="s">
        <v>155</v>
      </c>
    </row>
    <row r="39" spans="1:4" x14ac:dyDescent="0.25">
      <c r="C39" t="s">
        <v>151</v>
      </c>
      <c r="D39" s="72" t="s">
        <v>157</v>
      </c>
    </row>
    <row r="40" spans="1:4" x14ac:dyDescent="0.25">
      <c r="C40" t="s">
        <v>152</v>
      </c>
      <c r="D40" s="72" t="s">
        <v>154</v>
      </c>
    </row>
    <row r="41" spans="1:4" x14ac:dyDescent="0.25">
      <c r="C41" t="s">
        <v>153</v>
      </c>
      <c r="D41" s="72" t="s">
        <v>158</v>
      </c>
    </row>
    <row r="43" spans="1:4" x14ac:dyDescent="0.25">
      <c r="C43" t="s">
        <v>15</v>
      </c>
      <c r="D43" s="73">
        <v>44228</v>
      </c>
    </row>
    <row r="46" spans="1:4" x14ac:dyDescent="0.25">
      <c r="A46" s="24" t="s">
        <v>159</v>
      </c>
      <c r="B46" s="24" t="s">
        <v>534</v>
      </c>
      <c r="C46" s="24" t="s">
        <v>535</v>
      </c>
    </row>
    <row r="47" spans="1:4" x14ac:dyDescent="0.25">
      <c r="A47" s="10" t="s">
        <v>160</v>
      </c>
      <c r="B47" s="145" t="s">
        <v>536</v>
      </c>
      <c r="C47" t="s">
        <v>542</v>
      </c>
    </row>
    <row r="48" spans="1:4" x14ac:dyDescent="0.25">
      <c r="A48" s="10" t="s">
        <v>161</v>
      </c>
      <c r="B48" s="145" t="s">
        <v>537</v>
      </c>
      <c r="C48" t="s">
        <v>541</v>
      </c>
    </row>
    <row r="49" spans="1:3" x14ac:dyDescent="0.25">
      <c r="A49" s="10" t="s">
        <v>162</v>
      </c>
      <c r="B49" s="146" t="s">
        <v>539</v>
      </c>
      <c r="C49" t="s">
        <v>540</v>
      </c>
    </row>
    <row r="50" spans="1:3" x14ac:dyDescent="0.25">
      <c r="A50" s="10" t="s">
        <v>163</v>
      </c>
      <c r="B50" s="145" t="s">
        <v>544</v>
      </c>
      <c r="C50" t="s">
        <v>546</v>
      </c>
    </row>
    <row r="51" spans="1:3" x14ac:dyDescent="0.25">
      <c r="A51" s="10" t="s">
        <v>164</v>
      </c>
      <c r="B51" s="145" t="s">
        <v>545</v>
      </c>
      <c r="C51" t="s">
        <v>547</v>
      </c>
    </row>
    <row r="52" spans="1:3" x14ac:dyDescent="0.25">
      <c r="A52" s="10" t="s">
        <v>165</v>
      </c>
      <c r="B52" s="146" t="s">
        <v>548</v>
      </c>
      <c r="C52" t="s">
        <v>549</v>
      </c>
    </row>
    <row r="53" spans="1:3" x14ac:dyDescent="0.25">
      <c r="A53" s="10" t="s">
        <v>166</v>
      </c>
      <c r="B53" s="146" t="s">
        <v>165</v>
      </c>
      <c r="C53" t="s">
        <v>550</v>
      </c>
    </row>
    <row r="54" spans="1:3" x14ac:dyDescent="0.25">
      <c r="A54" s="10" t="s">
        <v>167</v>
      </c>
      <c r="B54" s="146" t="s">
        <v>551</v>
      </c>
      <c r="C54" t="s">
        <v>552</v>
      </c>
    </row>
    <row r="55" spans="1:3" x14ac:dyDescent="0.25">
      <c r="A55" s="10" t="s">
        <v>168</v>
      </c>
      <c r="B55" s="146" t="s">
        <v>553</v>
      </c>
      <c r="C55" t="s">
        <v>554</v>
      </c>
    </row>
    <row r="56" spans="1:3" x14ac:dyDescent="0.25">
      <c r="A56" s="10" t="s">
        <v>169</v>
      </c>
      <c r="B56" s="146" t="s">
        <v>555</v>
      </c>
      <c r="C56" t="s">
        <v>556</v>
      </c>
    </row>
    <row r="57" spans="1:3" x14ac:dyDescent="0.25">
      <c r="A57" s="10" t="s">
        <v>557</v>
      </c>
      <c r="B57" s="146" t="s">
        <v>558</v>
      </c>
      <c r="C57" t="s">
        <v>559</v>
      </c>
    </row>
    <row r="58" spans="1:3" x14ac:dyDescent="0.25">
      <c r="A58" s="10" t="s">
        <v>560</v>
      </c>
      <c r="B58" s="146" t="s">
        <v>561</v>
      </c>
      <c r="C58" t="s">
        <v>562</v>
      </c>
    </row>
    <row r="60" spans="1:3" x14ac:dyDescent="0.25">
      <c r="A60" s="21" t="s">
        <v>570</v>
      </c>
    </row>
    <row r="61" spans="1:3" x14ac:dyDescent="0.25">
      <c r="A61" t="s">
        <v>571</v>
      </c>
    </row>
    <row r="62" spans="1:3" x14ac:dyDescent="0.25">
      <c r="A62" t="s">
        <v>572</v>
      </c>
    </row>
    <row r="63" spans="1:3" x14ac:dyDescent="0.25">
      <c r="A63" t="s">
        <v>573</v>
      </c>
    </row>
  </sheetData>
  <mergeCells count="2">
    <mergeCell ref="A5:O5"/>
    <mergeCell ref="A2:O2"/>
  </mergeCells>
  <hyperlinks>
    <hyperlink ref="D40" r:id="rId1" display="mailto:kertu.lepiksaar@taltech.ee" xr:uid="{B1F8E7C7-4B96-4750-A543-6DC677E39CF3}"/>
    <hyperlink ref="D38" r:id="rId2" display="mailto:henrik.pieper@taltech.ee" xr:uid="{63DEFA50-BEDE-4EA2-9AEB-6D3453F067AD}"/>
    <hyperlink ref="D37" r:id="rId3" xr:uid="{7C2F759D-8B2B-4A9B-AF50-28DFCB19DD0C}"/>
    <hyperlink ref="D39" r:id="rId4" display="mailto:hardi.koduvere@taltech.ee" xr:uid="{248EA5EB-80CA-46F0-88C3-FDAAF18B8D39}"/>
    <hyperlink ref="D41" r:id="rId5" display="mailto:andres.siirde@taltech.ee" xr:uid="{BBFA2B99-1988-48B3-9CB6-0A19D8461A83}"/>
  </hyperlinks>
  <pageMargins left="0.7" right="0.7" top="0.75" bottom="0.75" header="0.3" footer="0.3"/>
  <pageSetup paperSize="9"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270A-F785-402D-981A-5545FCE81613}">
  <dimension ref="A1:AE8771"/>
  <sheetViews>
    <sheetView topLeftCell="N1" workbookViewId="0">
      <selection activeCell="G5" sqref="G5"/>
    </sheetView>
  </sheetViews>
  <sheetFormatPr defaultRowHeight="15" x14ac:dyDescent="0.25"/>
  <cols>
    <col min="6" max="6" width="9.140625" style="6"/>
    <col min="7" max="7" width="11.85546875" customWidth="1"/>
    <col min="8" max="8" width="13.42578125" customWidth="1"/>
    <col min="9" max="9" width="13.140625" bestFit="1" customWidth="1"/>
    <col min="10" max="10" width="11.5703125" customWidth="1"/>
    <col min="11" max="11" width="18.7109375" bestFit="1" customWidth="1"/>
    <col min="12" max="12" width="11.7109375" bestFit="1" customWidth="1"/>
    <col min="13" max="13" width="8.7109375" style="6"/>
    <col min="14" max="14" width="23.5703125" style="10" customWidth="1"/>
    <col min="15" max="15" width="22.140625" style="10" customWidth="1"/>
    <col min="16" max="16" width="9.140625" style="6"/>
    <col min="17" max="17" width="19.7109375" customWidth="1"/>
    <col min="18" max="18" width="19.28515625" customWidth="1"/>
    <col min="19" max="20" width="19.7109375" customWidth="1"/>
    <col min="21" max="21" width="17.42578125" customWidth="1"/>
    <col min="22" max="22" width="12.140625" style="20" customWidth="1"/>
    <col min="23" max="23" width="13.7109375" style="52" customWidth="1"/>
    <col min="24" max="24" width="12.7109375" style="52" customWidth="1"/>
    <col min="25" max="25" width="9.140625" style="6"/>
    <col min="26" max="26" width="11.28515625" customWidth="1"/>
    <col min="27" max="27" width="11.140625" customWidth="1"/>
    <col min="28" max="30" width="11.42578125" customWidth="1"/>
    <col min="31" max="31" width="9.140625" style="6"/>
  </cols>
  <sheetData>
    <row r="1" spans="1:31" x14ac:dyDescent="0.25">
      <c r="A1" s="147" t="s">
        <v>14</v>
      </c>
      <c r="B1" s="147"/>
      <c r="C1" s="147"/>
      <c r="D1" s="147"/>
      <c r="E1" s="147"/>
      <c r="G1" s="148" t="s">
        <v>0</v>
      </c>
      <c r="H1" s="148"/>
      <c r="I1" s="148"/>
      <c r="J1" s="148"/>
      <c r="K1" s="148"/>
      <c r="L1" s="148"/>
      <c r="N1" s="149" t="s">
        <v>175</v>
      </c>
      <c r="O1" s="149"/>
      <c r="P1" s="77"/>
      <c r="Q1" s="150" t="s">
        <v>176</v>
      </c>
      <c r="R1" s="150"/>
      <c r="S1" s="150"/>
      <c r="T1" s="150"/>
      <c r="U1" s="150"/>
      <c r="V1" s="150"/>
      <c r="W1" s="150"/>
      <c r="X1" s="150"/>
      <c r="Y1" s="77"/>
      <c r="Z1" s="151" t="s">
        <v>170</v>
      </c>
      <c r="AA1" s="151"/>
      <c r="AB1" s="151"/>
      <c r="AC1" s="151"/>
      <c r="AD1" s="151"/>
      <c r="AE1" s="74"/>
    </row>
    <row r="2" spans="1:31" x14ac:dyDescent="0.25">
      <c r="B2" s="2"/>
      <c r="C2" s="2"/>
      <c r="D2" s="2"/>
      <c r="G2" s="103"/>
      <c r="H2" s="103"/>
      <c r="I2" s="103"/>
      <c r="J2" s="103"/>
      <c r="K2" s="103"/>
      <c r="L2" s="106"/>
      <c r="O2" s="31"/>
      <c r="Q2" s="89"/>
      <c r="R2" s="89"/>
      <c r="S2" s="89"/>
      <c r="T2" s="89"/>
      <c r="U2" s="89"/>
      <c r="V2" s="89"/>
      <c r="X2" s="89"/>
      <c r="Y2" s="79"/>
      <c r="Z2" s="11"/>
      <c r="AA2" s="11"/>
      <c r="AB2" s="11"/>
      <c r="AC2" s="11"/>
      <c r="AD2" s="11"/>
    </row>
    <row r="3" spans="1:31" ht="47.25" x14ac:dyDescent="0.25">
      <c r="A3" s="2"/>
      <c r="B3" s="2"/>
      <c r="C3" s="1"/>
      <c r="D3" s="1"/>
      <c r="E3" s="1"/>
      <c r="G3" s="105" t="s">
        <v>190</v>
      </c>
      <c r="H3" s="105" t="s">
        <v>191</v>
      </c>
      <c r="I3" s="105" t="s">
        <v>192</v>
      </c>
      <c r="J3" s="105" t="s">
        <v>193</v>
      </c>
      <c r="K3" s="105" t="s">
        <v>194</v>
      </c>
      <c r="L3" s="105" t="s">
        <v>195</v>
      </c>
      <c r="N3" s="105" t="s">
        <v>196</v>
      </c>
      <c r="O3" s="109" t="s">
        <v>197</v>
      </c>
      <c r="Q3" s="108" t="s">
        <v>202</v>
      </c>
      <c r="R3" s="111" t="s">
        <v>203</v>
      </c>
      <c r="S3" s="108" t="s">
        <v>204</v>
      </c>
      <c r="T3" s="111" t="s">
        <v>205</v>
      </c>
      <c r="U3" s="111" t="s">
        <v>206</v>
      </c>
      <c r="V3" s="108" t="s">
        <v>207</v>
      </c>
      <c r="W3" s="108" t="s">
        <v>208</v>
      </c>
      <c r="X3" s="111" t="s">
        <v>209</v>
      </c>
      <c r="Y3" s="80"/>
      <c r="Z3" s="108" t="s">
        <v>204</v>
      </c>
      <c r="AA3" s="111" t="s">
        <v>205</v>
      </c>
      <c r="AB3" s="108" t="s">
        <v>207</v>
      </c>
      <c r="AC3" s="108" t="s">
        <v>208</v>
      </c>
      <c r="AD3" s="111" t="s">
        <v>209</v>
      </c>
    </row>
    <row r="4" spans="1:31" ht="15.7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G4" s="105"/>
      <c r="H4" s="105"/>
      <c r="I4" s="105"/>
      <c r="J4" s="105"/>
      <c r="K4" s="105"/>
      <c r="L4" s="105"/>
      <c r="N4" s="105"/>
      <c r="O4" s="109"/>
      <c r="Q4" s="108"/>
      <c r="R4" s="111"/>
      <c r="S4" s="108"/>
      <c r="T4" s="111"/>
      <c r="U4" s="111"/>
      <c r="V4" s="108"/>
      <c r="W4" s="108"/>
      <c r="X4" s="111"/>
      <c r="Y4" s="81"/>
      <c r="Z4" s="108"/>
      <c r="AA4" s="111"/>
      <c r="AB4" s="108"/>
      <c r="AC4" s="108"/>
      <c r="AD4" s="111"/>
    </row>
    <row r="5" spans="1:31" x14ac:dyDescent="0.25">
      <c r="A5" s="1">
        <v>2019</v>
      </c>
      <c r="B5" s="1">
        <v>1</v>
      </c>
      <c r="C5" s="1">
        <v>1</v>
      </c>
      <c r="D5" s="3">
        <v>0</v>
      </c>
      <c r="E5" s="5">
        <v>1</v>
      </c>
      <c r="G5" s="15">
        <v>-0.3</v>
      </c>
      <c r="H5" s="15">
        <v>0</v>
      </c>
      <c r="I5" s="15">
        <v>4.5</v>
      </c>
      <c r="J5" s="15">
        <v>1.4</v>
      </c>
      <c r="K5" s="15">
        <v>0.8</v>
      </c>
      <c r="L5" s="15">
        <v>-1.6</v>
      </c>
      <c r="N5" s="88">
        <v>3.6</v>
      </c>
      <c r="O5" s="110">
        <v>3.1</v>
      </c>
      <c r="Q5" s="11">
        <v>3.1</v>
      </c>
      <c r="R5" s="11">
        <v>3.5</v>
      </c>
      <c r="S5" s="11">
        <v>0.1</v>
      </c>
      <c r="T5" s="11">
        <v>1.5</v>
      </c>
      <c r="U5" s="11">
        <v>0.6</v>
      </c>
      <c r="V5" s="11">
        <v>1.3</v>
      </c>
      <c r="W5" s="11">
        <v>2.9</v>
      </c>
      <c r="X5" s="11">
        <v>0.4</v>
      </c>
      <c r="Y5" s="78"/>
      <c r="Z5" s="11">
        <v>81.760000000000005</v>
      </c>
      <c r="AA5" s="11">
        <v>297.73</v>
      </c>
      <c r="AB5" s="11">
        <v>159.15</v>
      </c>
      <c r="AC5" s="11">
        <v>2.3199999999999998</v>
      </c>
      <c r="AD5" s="11">
        <v>21.59</v>
      </c>
    </row>
    <row r="6" spans="1:31" x14ac:dyDescent="0.25">
      <c r="A6" s="1">
        <v>2019</v>
      </c>
      <c r="B6" s="1">
        <v>1</v>
      </c>
      <c r="C6" s="1">
        <v>1</v>
      </c>
      <c r="D6" s="3">
        <v>4.1666666666666664E-2</v>
      </c>
      <c r="E6" s="5">
        <v>2</v>
      </c>
      <c r="G6" s="15">
        <v>-0.1</v>
      </c>
      <c r="H6" s="15">
        <v>0.1</v>
      </c>
      <c r="I6" s="15">
        <v>4.4000000000000004</v>
      </c>
      <c r="J6" s="15">
        <v>1.5</v>
      </c>
      <c r="K6" s="15">
        <v>1</v>
      </c>
      <c r="L6" s="15">
        <v>-1.7</v>
      </c>
      <c r="N6" s="88">
        <v>3.6</v>
      </c>
      <c r="O6" s="110">
        <v>3.1</v>
      </c>
      <c r="Q6" s="11">
        <v>3.1</v>
      </c>
      <c r="R6" s="11">
        <v>3.5</v>
      </c>
      <c r="S6" s="11">
        <v>0.1</v>
      </c>
      <c r="T6" s="11">
        <v>1.5</v>
      </c>
      <c r="U6" s="11">
        <v>0.6</v>
      </c>
      <c r="V6" s="11">
        <v>1.3</v>
      </c>
      <c r="W6" s="11">
        <v>2.9</v>
      </c>
      <c r="X6" s="11">
        <v>0.4</v>
      </c>
      <c r="Y6" s="78"/>
      <c r="Z6" s="11">
        <v>81.760000000000005</v>
      </c>
      <c r="AA6" s="11">
        <v>297.73</v>
      </c>
      <c r="AB6" s="11">
        <v>159.15</v>
      </c>
      <c r="AC6" s="11">
        <v>2.3199999999999998</v>
      </c>
      <c r="AD6" s="11">
        <v>21.59</v>
      </c>
    </row>
    <row r="7" spans="1:31" x14ac:dyDescent="0.25">
      <c r="A7" s="1">
        <v>2019</v>
      </c>
      <c r="B7" s="1">
        <v>1</v>
      </c>
      <c r="C7" s="1">
        <v>1</v>
      </c>
      <c r="D7" s="3">
        <v>8.3333333333333329E-2</v>
      </c>
      <c r="E7" s="5">
        <v>3</v>
      </c>
      <c r="G7" s="15">
        <v>0.2</v>
      </c>
      <c r="H7" s="15">
        <v>0.4</v>
      </c>
      <c r="I7" s="15">
        <v>4.7</v>
      </c>
      <c r="J7" s="15">
        <v>1.8</v>
      </c>
      <c r="K7" s="15">
        <v>1</v>
      </c>
      <c r="L7" s="15">
        <v>-1.3</v>
      </c>
      <c r="N7" s="107">
        <v>3.6</v>
      </c>
      <c r="O7" s="110">
        <v>3.1</v>
      </c>
      <c r="Q7" s="11">
        <v>3.1</v>
      </c>
      <c r="R7" s="11">
        <v>3.5</v>
      </c>
      <c r="S7" s="11">
        <v>0.1</v>
      </c>
      <c r="T7" s="11">
        <v>1.5</v>
      </c>
      <c r="U7" s="11">
        <v>0.6</v>
      </c>
      <c r="V7" s="11">
        <v>1.3</v>
      </c>
      <c r="W7" s="11">
        <v>2.9</v>
      </c>
      <c r="X7" s="11">
        <v>0.4</v>
      </c>
      <c r="Y7" s="78"/>
      <c r="Z7" s="11">
        <v>81.760000000000005</v>
      </c>
      <c r="AA7" s="11">
        <v>297.73</v>
      </c>
      <c r="AB7" s="11">
        <v>159.15</v>
      </c>
      <c r="AC7" s="11">
        <v>2.3199999999999998</v>
      </c>
      <c r="AD7" s="11">
        <v>21.59</v>
      </c>
    </row>
    <row r="8" spans="1:31" x14ac:dyDescent="0.25">
      <c r="A8" s="1">
        <v>2019</v>
      </c>
      <c r="B8" s="1">
        <v>1</v>
      </c>
      <c r="C8" s="1">
        <v>1</v>
      </c>
      <c r="D8" s="3">
        <v>0.125</v>
      </c>
      <c r="E8" s="5">
        <v>4</v>
      </c>
      <c r="G8" s="15">
        <v>0.4</v>
      </c>
      <c r="H8" s="15">
        <v>0.4</v>
      </c>
      <c r="I8" s="15">
        <v>5.4</v>
      </c>
      <c r="J8" s="15">
        <v>2.2000000000000002</v>
      </c>
      <c r="K8" s="15">
        <v>1.4</v>
      </c>
      <c r="L8" s="15">
        <v>-0.7</v>
      </c>
      <c r="N8" s="88">
        <v>3.6</v>
      </c>
      <c r="O8" s="110">
        <v>3.1</v>
      </c>
      <c r="Q8" s="11">
        <v>3.1</v>
      </c>
      <c r="R8" s="11">
        <v>3.5</v>
      </c>
      <c r="S8" s="11">
        <v>0.1</v>
      </c>
      <c r="T8" s="11">
        <v>1.5</v>
      </c>
      <c r="U8" s="11">
        <v>0.6</v>
      </c>
      <c r="V8" s="11">
        <v>1.3</v>
      </c>
      <c r="W8" s="11">
        <v>2.9</v>
      </c>
      <c r="X8" s="11">
        <v>0.4</v>
      </c>
      <c r="Y8" s="78"/>
      <c r="Z8" s="11">
        <v>81.760000000000005</v>
      </c>
      <c r="AA8" s="11">
        <v>297.73</v>
      </c>
      <c r="AB8" s="11">
        <v>159.15</v>
      </c>
      <c r="AC8" s="11">
        <v>2.3199999999999998</v>
      </c>
      <c r="AD8" s="11">
        <v>21.59</v>
      </c>
    </row>
    <row r="9" spans="1:31" x14ac:dyDescent="0.25">
      <c r="A9" s="1">
        <v>2019</v>
      </c>
      <c r="B9" s="1">
        <v>1</v>
      </c>
      <c r="C9" s="1">
        <v>1</v>
      </c>
      <c r="D9" s="3">
        <v>0.16666666666666666</v>
      </c>
      <c r="E9" s="5">
        <v>5</v>
      </c>
      <c r="G9" s="15">
        <v>0.3</v>
      </c>
      <c r="H9" s="15">
        <v>0.4</v>
      </c>
      <c r="I9" s="15">
        <v>5.7</v>
      </c>
      <c r="J9" s="15">
        <v>4.5999999999999996</v>
      </c>
      <c r="K9" s="15">
        <v>1.7</v>
      </c>
      <c r="L9" s="15">
        <v>-0.5</v>
      </c>
      <c r="N9" s="88">
        <v>3.6</v>
      </c>
      <c r="O9" s="110">
        <v>3.1</v>
      </c>
      <c r="Q9" s="11">
        <v>3.1</v>
      </c>
      <c r="R9" s="11">
        <v>3.5</v>
      </c>
      <c r="S9" s="11">
        <v>0.1</v>
      </c>
      <c r="T9" s="11">
        <v>1.5</v>
      </c>
      <c r="U9" s="11">
        <v>0.6</v>
      </c>
      <c r="V9" s="11">
        <v>1.3</v>
      </c>
      <c r="W9" s="11">
        <v>2.9</v>
      </c>
      <c r="X9" s="11">
        <v>0.4</v>
      </c>
      <c r="Y9" s="78"/>
      <c r="Z9" s="11">
        <v>81.760000000000005</v>
      </c>
      <c r="AA9" s="11">
        <v>297.73</v>
      </c>
      <c r="AB9" s="11">
        <v>159.15</v>
      </c>
      <c r="AC9" s="11">
        <v>2.3199999999999998</v>
      </c>
      <c r="AD9" s="11">
        <v>21.59</v>
      </c>
    </row>
    <row r="10" spans="1:31" x14ac:dyDescent="0.25">
      <c r="A10" s="1">
        <v>2019</v>
      </c>
      <c r="B10" s="1">
        <v>1</v>
      </c>
      <c r="C10" s="1">
        <v>1</v>
      </c>
      <c r="D10" s="3">
        <v>0.20833333333333334</v>
      </c>
      <c r="E10" s="5">
        <v>6</v>
      </c>
      <c r="G10" s="15">
        <v>0.6</v>
      </c>
      <c r="H10" s="15">
        <v>0.8</v>
      </c>
      <c r="I10" s="15">
        <v>5.7</v>
      </c>
      <c r="J10" s="15">
        <v>5.4</v>
      </c>
      <c r="K10" s="15">
        <v>2.2000000000000002</v>
      </c>
      <c r="L10" s="15">
        <v>-0.3</v>
      </c>
      <c r="N10" s="88">
        <v>3.6</v>
      </c>
      <c r="O10" s="110">
        <v>3.1</v>
      </c>
      <c r="Q10" s="11">
        <v>3.1</v>
      </c>
      <c r="R10" s="11">
        <v>3.5</v>
      </c>
      <c r="S10" s="11">
        <v>0.1</v>
      </c>
      <c r="T10" s="11">
        <v>1.5</v>
      </c>
      <c r="U10" s="11">
        <v>0.6</v>
      </c>
      <c r="V10" s="11">
        <v>1.3</v>
      </c>
      <c r="W10" s="11">
        <v>2.9</v>
      </c>
      <c r="X10" s="11">
        <v>0.4</v>
      </c>
      <c r="Y10" s="78"/>
      <c r="Z10" s="11">
        <v>81.760000000000005</v>
      </c>
      <c r="AA10" s="11">
        <v>297.73</v>
      </c>
      <c r="AB10" s="11">
        <v>159.15</v>
      </c>
      <c r="AC10" s="11">
        <v>2.3199999999999998</v>
      </c>
      <c r="AD10" s="11">
        <v>21.59</v>
      </c>
    </row>
    <row r="11" spans="1:31" x14ac:dyDescent="0.25">
      <c r="A11" s="1">
        <v>2019</v>
      </c>
      <c r="B11" s="1">
        <v>1</v>
      </c>
      <c r="C11" s="1">
        <v>1</v>
      </c>
      <c r="D11" s="3">
        <v>0.25</v>
      </c>
      <c r="E11" s="5">
        <v>7</v>
      </c>
      <c r="G11" s="15">
        <v>0.9</v>
      </c>
      <c r="H11" s="15">
        <v>1.1000000000000001</v>
      </c>
      <c r="I11" s="15">
        <v>5.7</v>
      </c>
      <c r="J11" s="15">
        <v>5.4</v>
      </c>
      <c r="K11" s="15">
        <v>2.7</v>
      </c>
      <c r="L11" s="15">
        <v>-0.1</v>
      </c>
      <c r="N11" s="88">
        <v>3.6</v>
      </c>
      <c r="O11" s="110">
        <v>3.1</v>
      </c>
      <c r="Q11" s="11">
        <v>3.1</v>
      </c>
      <c r="R11" s="11">
        <v>3.5</v>
      </c>
      <c r="S11" s="11">
        <v>0.1</v>
      </c>
      <c r="T11" s="11">
        <v>1.5</v>
      </c>
      <c r="U11" s="11">
        <v>0.6</v>
      </c>
      <c r="V11" s="11">
        <v>1.3</v>
      </c>
      <c r="W11" s="11">
        <v>2.9</v>
      </c>
      <c r="X11" s="11">
        <v>0.4</v>
      </c>
      <c r="Y11" s="78"/>
      <c r="Z11" s="11">
        <v>81.760000000000005</v>
      </c>
      <c r="AA11" s="11">
        <v>297.73</v>
      </c>
      <c r="AB11" s="11">
        <v>159.15</v>
      </c>
      <c r="AC11" s="11">
        <v>2.3199999999999998</v>
      </c>
      <c r="AD11" s="11">
        <v>21.59</v>
      </c>
    </row>
    <row r="12" spans="1:31" x14ac:dyDescent="0.25">
      <c r="A12" s="1">
        <v>2019</v>
      </c>
      <c r="B12" s="1">
        <v>1</v>
      </c>
      <c r="C12" s="1">
        <v>1</v>
      </c>
      <c r="D12" s="3">
        <v>0.29166666666666669</v>
      </c>
      <c r="E12" s="5">
        <v>8</v>
      </c>
      <c r="G12" s="15">
        <v>0.8</v>
      </c>
      <c r="H12" s="15">
        <v>1.3</v>
      </c>
      <c r="I12" s="15">
        <v>5.7</v>
      </c>
      <c r="J12" s="15">
        <v>5.5</v>
      </c>
      <c r="K12" s="15">
        <v>3.4</v>
      </c>
      <c r="L12" s="15">
        <v>0</v>
      </c>
      <c r="N12" s="88">
        <v>3.6</v>
      </c>
      <c r="O12" s="110">
        <v>3.1</v>
      </c>
      <c r="Q12" s="11">
        <v>3.1</v>
      </c>
      <c r="R12" s="11">
        <v>3.5</v>
      </c>
      <c r="S12" s="11">
        <v>0.1</v>
      </c>
      <c r="T12" s="11">
        <v>1.5</v>
      </c>
      <c r="U12" s="11">
        <v>0.6</v>
      </c>
      <c r="V12" s="11">
        <v>1.3</v>
      </c>
      <c r="W12" s="11">
        <v>2.9</v>
      </c>
      <c r="X12" s="11">
        <v>0.4</v>
      </c>
      <c r="Y12" s="78"/>
      <c r="Z12" s="11">
        <v>81.760000000000005</v>
      </c>
      <c r="AA12" s="11">
        <v>297.73</v>
      </c>
      <c r="AB12" s="11">
        <v>159.15</v>
      </c>
      <c r="AC12" s="11">
        <v>2.3199999999999998</v>
      </c>
      <c r="AD12" s="11">
        <v>21.59</v>
      </c>
    </row>
    <row r="13" spans="1:31" x14ac:dyDescent="0.25">
      <c r="A13" s="1">
        <v>2019</v>
      </c>
      <c r="B13" s="1">
        <v>1</v>
      </c>
      <c r="C13" s="1">
        <v>1</v>
      </c>
      <c r="D13" s="3">
        <v>0.33333333333333331</v>
      </c>
      <c r="E13" s="5">
        <v>9</v>
      </c>
      <c r="G13" s="15">
        <v>1.1000000000000001</v>
      </c>
      <c r="H13" s="15">
        <v>1.4</v>
      </c>
      <c r="I13" s="15">
        <v>5.8</v>
      </c>
      <c r="J13" s="15">
        <v>5.7</v>
      </c>
      <c r="K13" s="15">
        <v>3.4</v>
      </c>
      <c r="L13" s="15">
        <v>0.1</v>
      </c>
      <c r="N13" s="88">
        <v>3.6</v>
      </c>
      <c r="O13" s="110">
        <v>3.1</v>
      </c>
      <c r="Q13" s="11">
        <v>3.1</v>
      </c>
      <c r="R13" s="11">
        <v>3.5</v>
      </c>
      <c r="S13" s="11">
        <v>0.1</v>
      </c>
      <c r="T13" s="11">
        <v>1.5</v>
      </c>
      <c r="U13" s="11">
        <v>0.6</v>
      </c>
      <c r="V13" s="11">
        <v>1.3</v>
      </c>
      <c r="W13" s="11">
        <v>2.9</v>
      </c>
      <c r="X13" s="11">
        <v>0.4</v>
      </c>
      <c r="Y13" s="78"/>
      <c r="Z13" s="11">
        <v>81.760000000000005</v>
      </c>
      <c r="AA13" s="11">
        <v>297.73</v>
      </c>
      <c r="AB13" s="11">
        <v>159.15</v>
      </c>
      <c r="AC13" s="11">
        <v>2.3199999999999998</v>
      </c>
      <c r="AD13" s="11">
        <v>21.59</v>
      </c>
    </row>
    <row r="14" spans="1:31" x14ac:dyDescent="0.25">
      <c r="A14" s="1">
        <v>2019</v>
      </c>
      <c r="B14" s="1">
        <v>1</v>
      </c>
      <c r="C14" s="1">
        <v>1</v>
      </c>
      <c r="D14" s="3">
        <v>0.375</v>
      </c>
      <c r="E14" s="5">
        <v>10</v>
      </c>
      <c r="G14" s="15">
        <v>1</v>
      </c>
      <c r="H14" s="15">
        <v>1.7</v>
      </c>
      <c r="I14" s="15">
        <v>5.7</v>
      </c>
      <c r="J14" s="15">
        <v>6</v>
      </c>
      <c r="K14" s="15">
        <v>3.8</v>
      </c>
      <c r="L14" s="15">
        <v>0.3</v>
      </c>
      <c r="N14" s="88">
        <v>3.6</v>
      </c>
      <c r="O14" s="110">
        <v>3.1</v>
      </c>
      <c r="Q14" s="11">
        <v>3.1</v>
      </c>
      <c r="R14" s="11">
        <v>3.5</v>
      </c>
      <c r="S14" s="11">
        <v>0.1</v>
      </c>
      <c r="T14" s="11">
        <v>1.5</v>
      </c>
      <c r="U14" s="11">
        <v>0.6</v>
      </c>
      <c r="V14" s="11">
        <v>1.3</v>
      </c>
      <c r="W14" s="11">
        <v>2.9</v>
      </c>
      <c r="X14" s="11">
        <v>0.4</v>
      </c>
      <c r="Y14" s="78"/>
      <c r="Z14" s="11">
        <v>81.760000000000005</v>
      </c>
      <c r="AA14" s="11">
        <v>297.73</v>
      </c>
      <c r="AB14" s="11">
        <v>159.15</v>
      </c>
      <c r="AC14" s="11">
        <v>2.3199999999999998</v>
      </c>
      <c r="AD14" s="11">
        <v>21.59</v>
      </c>
    </row>
    <row r="15" spans="1:31" x14ac:dyDescent="0.25">
      <c r="A15" s="1">
        <v>2019</v>
      </c>
      <c r="B15" s="1">
        <v>1</v>
      </c>
      <c r="C15" s="1">
        <v>1</v>
      </c>
      <c r="D15" s="3">
        <v>0.41666666666666669</v>
      </c>
      <c r="E15" s="5">
        <v>11</v>
      </c>
      <c r="G15" s="15">
        <v>1.6</v>
      </c>
      <c r="H15" s="15">
        <v>2.1</v>
      </c>
      <c r="I15" s="15">
        <v>6</v>
      </c>
      <c r="J15" s="15">
        <v>5.8</v>
      </c>
      <c r="K15" s="15">
        <v>4.2</v>
      </c>
      <c r="L15" s="15">
        <v>0.2</v>
      </c>
      <c r="N15" s="88">
        <v>3.6</v>
      </c>
      <c r="O15" s="110">
        <v>3.1</v>
      </c>
      <c r="Q15" s="11">
        <v>3.1</v>
      </c>
      <c r="R15" s="11">
        <v>3.5</v>
      </c>
      <c r="S15" s="11">
        <v>0.1</v>
      </c>
      <c r="T15" s="11">
        <v>1.5</v>
      </c>
      <c r="U15" s="11">
        <v>0.6</v>
      </c>
      <c r="V15" s="11">
        <v>1.3</v>
      </c>
      <c r="W15" s="11">
        <v>2.9</v>
      </c>
      <c r="X15" s="11">
        <v>0.4</v>
      </c>
      <c r="Y15" s="78"/>
      <c r="Z15" s="11">
        <v>81.760000000000005</v>
      </c>
      <c r="AA15" s="11">
        <v>297.73</v>
      </c>
      <c r="AB15" s="11">
        <v>159.15</v>
      </c>
      <c r="AC15" s="11">
        <v>2.3199999999999998</v>
      </c>
      <c r="AD15" s="11">
        <v>21.59</v>
      </c>
    </row>
    <row r="16" spans="1:31" x14ac:dyDescent="0.25">
      <c r="A16" s="1">
        <v>2019</v>
      </c>
      <c r="B16" s="1">
        <v>1</v>
      </c>
      <c r="C16" s="1">
        <v>1</v>
      </c>
      <c r="D16" s="3">
        <v>0.45833333333333331</v>
      </c>
      <c r="E16" s="5">
        <v>12</v>
      </c>
      <c r="G16" s="15">
        <v>2.2000000000000002</v>
      </c>
      <c r="H16" s="15">
        <v>2.8</v>
      </c>
      <c r="I16" s="15">
        <v>5.9</v>
      </c>
      <c r="J16" s="15">
        <v>5.3</v>
      </c>
      <c r="K16" s="15">
        <v>5.0999999999999996</v>
      </c>
      <c r="L16" s="15">
        <v>0.1</v>
      </c>
      <c r="N16" s="88">
        <v>3.6</v>
      </c>
      <c r="O16" s="110">
        <v>3.1</v>
      </c>
      <c r="Q16" s="11">
        <v>3.1</v>
      </c>
      <c r="R16" s="11">
        <v>3.5</v>
      </c>
      <c r="S16" s="11">
        <v>0.1</v>
      </c>
      <c r="T16" s="11">
        <v>1.5</v>
      </c>
      <c r="U16" s="11">
        <v>0.6</v>
      </c>
      <c r="V16" s="11">
        <v>1.3</v>
      </c>
      <c r="W16" s="11">
        <v>2.9</v>
      </c>
      <c r="X16" s="11">
        <v>0.4</v>
      </c>
      <c r="Y16" s="78"/>
      <c r="Z16" s="11">
        <v>81.760000000000005</v>
      </c>
      <c r="AA16" s="11">
        <v>297.73</v>
      </c>
      <c r="AB16" s="11">
        <v>159.15</v>
      </c>
      <c r="AC16" s="11">
        <v>2.3199999999999998</v>
      </c>
      <c r="AD16" s="11">
        <v>21.59</v>
      </c>
    </row>
    <row r="17" spans="1:30" x14ac:dyDescent="0.25">
      <c r="A17" s="1">
        <v>2019</v>
      </c>
      <c r="B17" s="1">
        <v>1</v>
      </c>
      <c r="C17" s="1">
        <v>1</v>
      </c>
      <c r="D17" s="3">
        <v>0.5</v>
      </c>
      <c r="E17" s="5">
        <v>13</v>
      </c>
      <c r="G17" s="15">
        <v>2.9</v>
      </c>
      <c r="H17" s="15">
        <v>3.5</v>
      </c>
      <c r="I17" s="15">
        <v>5.7</v>
      </c>
      <c r="J17" s="15">
        <v>5.0999999999999996</v>
      </c>
      <c r="K17" s="15">
        <v>5.0999999999999996</v>
      </c>
      <c r="L17" s="15">
        <v>0.4</v>
      </c>
      <c r="N17" s="88">
        <v>3.6</v>
      </c>
      <c r="O17" s="110">
        <v>3.1</v>
      </c>
      <c r="Q17" s="11">
        <v>3.1</v>
      </c>
      <c r="R17" s="11">
        <v>3.5</v>
      </c>
      <c r="S17" s="11">
        <v>0.1</v>
      </c>
      <c r="T17" s="11">
        <v>1.5</v>
      </c>
      <c r="U17" s="11">
        <v>0.6</v>
      </c>
      <c r="V17" s="11">
        <v>1.3</v>
      </c>
      <c r="W17" s="11">
        <v>2.9</v>
      </c>
      <c r="X17" s="11">
        <v>0.4</v>
      </c>
      <c r="Y17" s="78"/>
      <c r="Z17" s="11">
        <v>81.760000000000005</v>
      </c>
      <c r="AA17" s="11">
        <v>297.73</v>
      </c>
      <c r="AB17" s="11">
        <v>159.15</v>
      </c>
      <c r="AC17" s="11">
        <v>2.3199999999999998</v>
      </c>
      <c r="AD17" s="11">
        <v>21.59</v>
      </c>
    </row>
    <row r="18" spans="1:30" x14ac:dyDescent="0.25">
      <c r="A18" s="1">
        <v>2019</v>
      </c>
      <c r="B18" s="1">
        <v>1</v>
      </c>
      <c r="C18" s="1">
        <v>1</v>
      </c>
      <c r="D18" s="3">
        <v>0.54166666666666663</v>
      </c>
      <c r="E18" s="5">
        <v>14</v>
      </c>
      <c r="G18" s="15">
        <v>3.7</v>
      </c>
      <c r="H18" s="15">
        <v>4.4000000000000004</v>
      </c>
      <c r="I18" s="15">
        <v>5.4</v>
      </c>
      <c r="J18" s="15">
        <v>4.3</v>
      </c>
      <c r="K18" s="15">
        <v>4.4000000000000004</v>
      </c>
      <c r="L18" s="15">
        <v>0.4</v>
      </c>
      <c r="N18" s="88">
        <v>3.6</v>
      </c>
      <c r="O18" s="110">
        <v>3.1</v>
      </c>
      <c r="Q18" s="11">
        <v>3.1</v>
      </c>
      <c r="R18" s="11">
        <v>3.5</v>
      </c>
      <c r="S18" s="11">
        <v>0.1</v>
      </c>
      <c r="T18" s="11">
        <v>1.5</v>
      </c>
      <c r="U18" s="11">
        <v>0.6</v>
      </c>
      <c r="V18" s="11">
        <v>1.3</v>
      </c>
      <c r="W18" s="11">
        <v>2.9</v>
      </c>
      <c r="X18" s="11">
        <v>0.4</v>
      </c>
      <c r="Y18" s="78"/>
      <c r="Z18" s="11">
        <v>81.760000000000005</v>
      </c>
      <c r="AA18" s="11">
        <v>297.73</v>
      </c>
      <c r="AB18" s="11">
        <v>159.15</v>
      </c>
      <c r="AC18" s="11">
        <v>2.3199999999999998</v>
      </c>
      <c r="AD18" s="11">
        <v>21.59</v>
      </c>
    </row>
    <row r="19" spans="1:30" x14ac:dyDescent="0.25">
      <c r="A19" s="1">
        <v>2019</v>
      </c>
      <c r="B19" s="1">
        <v>1</v>
      </c>
      <c r="C19" s="1">
        <v>1</v>
      </c>
      <c r="D19" s="3">
        <v>0.58333333333333337</v>
      </c>
      <c r="E19" s="5">
        <v>15</v>
      </c>
      <c r="G19" s="15">
        <v>4.5</v>
      </c>
      <c r="H19" s="15">
        <v>4</v>
      </c>
      <c r="I19" s="15">
        <v>5.3</v>
      </c>
      <c r="J19" s="15">
        <v>4.0999999999999996</v>
      </c>
      <c r="K19" s="15">
        <v>3.9</v>
      </c>
      <c r="L19" s="15">
        <v>0.7</v>
      </c>
      <c r="N19" s="88">
        <v>3.6</v>
      </c>
      <c r="O19" s="110">
        <v>3.1</v>
      </c>
      <c r="Q19" s="11">
        <v>3.1</v>
      </c>
      <c r="R19" s="11">
        <v>3.5</v>
      </c>
      <c r="S19" s="11">
        <v>0.1</v>
      </c>
      <c r="T19" s="11">
        <v>1.5</v>
      </c>
      <c r="U19" s="11">
        <v>0.6</v>
      </c>
      <c r="V19" s="11">
        <v>1.3</v>
      </c>
      <c r="W19" s="11">
        <v>2.9</v>
      </c>
      <c r="X19" s="11">
        <v>0.4</v>
      </c>
      <c r="Y19" s="78"/>
      <c r="Z19" s="11">
        <v>81.760000000000005</v>
      </c>
      <c r="AA19" s="11">
        <v>297.73</v>
      </c>
      <c r="AB19" s="11">
        <v>159.15</v>
      </c>
      <c r="AC19" s="11">
        <v>2.3199999999999998</v>
      </c>
      <c r="AD19" s="11">
        <v>21.59</v>
      </c>
    </row>
    <row r="20" spans="1:30" x14ac:dyDescent="0.25">
      <c r="A20" s="1">
        <v>2019</v>
      </c>
      <c r="B20" s="1">
        <v>1</v>
      </c>
      <c r="C20" s="1">
        <v>1</v>
      </c>
      <c r="D20" s="3">
        <v>0.625</v>
      </c>
      <c r="E20" s="5">
        <v>16</v>
      </c>
      <c r="G20" s="15">
        <v>3.9</v>
      </c>
      <c r="H20" s="15">
        <v>3.9</v>
      </c>
      <c r="I20" s="15">
        <v>5.5</v>
      </c>
      <c r="J20" s="15">
        <v>4.0999999999999996</v>
      </c>
      <c r="K20" s="15">
        <v>3.6</v>
      </c>
      <c r="L20" s="15">
        <v>1.4</v>
      </c>
      <c r="N20" s="88">
        <v>3.6</v>
      </c>
      <c r="O20" s="110">
        <v>3.1</v>
      </c>
      <c r="Q20" s="11">
        <v>3.1</v>
      </c>
      <c r="R20" s="11">
        <v>3.5</v>
      </c>
      <c r="S20" s="11">
        <v>0.1</v>
      </c>
      <c r="T20" s="11">
        <v>1.5</v>
      </c>
      <c r="U20" s="11">
        <v>0.6</v>
      </c>
      <c r="V20" s="11">
        <v>1.3</v>
      </c>
      <c r="W20" s="11">
        <v>2.9</v>
      </c>
      <c r="X20" s="11">
        <v>0.4</v>
      </c>
      <c r="Y20" s="78"/>
      <c r="Z20" s="11">
        <v>81.760000000000005</v>
      </c>
      <c r="AA20" s="11">
        <v>297.73</v>
      </c>
      <c r="AB20" s="11">
        <v>159.15</v>
      </c>
      <c r="AC20" s="11">
        <v>2.3199999999999998</v>
      </c>
      <c r="AD20" s="11">
        <v>21.59</v>
      </c>
    </row>
    <row r="21" spans="1:30" x14ac:dyDescent="0.25">
      <c r="A21" s="1">
        <v>2019</v>
      </c>
      <c r="B21" s="1">
        <v>1</v>
      </c>
      <c r="C21" s="1">
        <v>1</v>
      </c>
      <c r="D21" s="3">
        <v>0.66666666666666663</v>
      </c>
      <c r="E21" s="5">
        <v>17</v>
      </c>
      <c r="G21" s="15">
        <v>3.9</v>
      </c>
      <c r="H21" s="15">
        <v>3.6</v>
      </c>
      <c r="I21" s="15">
        <v>5.5</v>
      </c>
      <c r="J21" s="15">
        <v>4</v>
      </c>
      <c r="K21" s="15">
        <v>3.6</v>
      </c>
      <c r="L21" s="15">
        <v>1.5</v>
      </c>
      <c r="N21" s="88">
        <v>3.6</v>
      </c>
      <c r="O21" s="110">
        <v>3.1</v>
      </c>
      <c r="Q21" s="11">
        <v>3.1</v>
      </c>
      <c r="R21" s="11">
        <v>3.5</v>
      </c>
      <c r="S21" s="11">
        <v>0.1</v>
      </c>
      <c r="T21" s="11">
        <v>1.5</v>
      </c>
      <c r="U21" s="11">
        <v>0.6</v>
      </c>
      <c r="V21" s="11">
        <v>1.3</v>
      </c>
      <c r="W21" s="11">
        <v>2.9</v>
      </c>
      <c r="X21" s="11">
        <v>0.4</v>
      </c>
      <c r="Y21" s="78"/>
      <c r="Z21" s="11">
        <v>81.760000000000005</v>
      </c>
      <c r="AA21" s="11">
        <v>297.73</v>
      </c>
      <c r="AB21" s="11">
        <v>159.15</v>
      </c>
      <c r="AC21" s="11">
        <v>2.3199999999999998</v>
      </c>
      <c r="AD21" s="11">
        <v>21.59</v>
      </c>
    </row>
    <row r="22" spans="1:30" x14ac:dyDescent="0.25">
      <c r="A22" s="1">
        <v>2019</v>
      </c>
      <c r="B22" s="1">
        <v>1</v>
      </c>
      <c r="C22" s="1">
        <v>1</v>
      </c>
      <c r="D22" s="3">
        <v>0.70833333333333337</v>
      </c>
      <c r="E22" s="5">
        <v>18</v>
      </c>
      <c r="G22" s="15">
        <v>3.7</v>
      </c>
      <c r="H22" s="15">
        <v>3.3</v>
      </c>
      <c r="I22" s="15">
        <v>5.5</v>
      </c>
      <c r="J22" s="15">
        <v>3.2</v>
      </c>
      <c r="K22" s="15">
        <v>3.5</v>
      </c>
      <c r="L22" s="15">
        <v>1.9</v>
      </c>
      <c r="N22" s="88">
        <v>3.6</v>
      </c>
      <c r="O22" s="110">
        <v>3.1</v>
      </c>
      <c r="Q22" s="11">
        <v>3.1</v>
      </c>
      <c r="R22" s="11">
        <v>3.5</v>
      </c>
      <c r="S22" s="11">
        <v>0.1</v>
      </c>
      <c r="T22" s="11">
        <v>1.5</v>
      </c>
      <c r="U22" s="11">
        <v>0.6</v>
      </c>
      <c r="V22" s="11">
        <v>1.3</v>
      </c>
      <c r="W22" s="11">
        <v>2.9</v>
      </c>
      <c r="X22" s="11">
        <v>0.4</v>
      </c>
      <c r="Y22" s="78"/>
      <c r="Z22" s="11">
        <v>81.760000000000005</v>
      </c>
      <c r="AA22" s="11">
        <v>297.73</v>
      </c>
      <c r="AB22" s="11">
        <v>159.15</v>
      </c>
      <c r="AC22" s="11">
        <v>2.3199999999999998</v>
      </c>
      <c r="AD22" s="11">
        <v>21.59</v>
      </c>
    </row>
    <row r="23" spans="1:30" x14ac:dyDescent="0.25">
      <c r="A23" s="1">
        <v>2019</v>
      </c>
      <c r="B23" s="1">
        <v>1</v>
      </c>
      <c r="C23" s="1">
        <v>1</v>
      </c>
      <c r="D23" s="3">
        <v>0.75</v>
      </c>
      <c r="E23" s="5">
        <v>19</v>
      </c>
      <c r="G23" s="15">
        <v>3.6</v>
      </c>
      <c r="H23" s="15">
        <v>3.1</v>
      </c>
      <c r="I23" s="15">
        <v>5.6</v>
      </c>
      <c r="J23" s="15">
        <v>2.8</v>
      </c>
      <c r="K23" s="15">
        <v>3.5</v>
      </c>
      <c r="L23" s="15">
        <v>2</v>
      </c>
      <c r="N23" s="88">
        <v>3.6</v>
      </c>
      <c r="O23" s="110">
        <v>3.1</v>
      </c>
      <c r="Q23" s="11">
        <v>3.1</v>
      </c>
      <c r="R23" s="11">
        <v>3.5</v>
      </c>
      <c r="S23" s="11">
        <v>0.1</v>
      </c>
      <c r="T23" s="11">
        <v>1.5</v>
      </c>
      <c r="U23" s="11">
        <v>0.6</v>
      </c>
      <c r="V23" s="11">
        <v>1.3</v>
      </c>
      <c r="W23" s="11">
        <v>2.9</v>
      </c>
      <c r="X23" s="11">
        <v>0.4</v>
      </c>
      <c r="Y23" s="78"/>
      <c r="Z23" s="11">
        <v>81.760000000000005</v>
      </c>
      <c r="AA23" s="11">
        <v>297.73</v>
      </c>
      <c r="AB23" s="11">
        <v>159.15</v>
      </c>
      <c r="AC23" s="11">
        <v>2.3199999999999998</v>
      </c>
      <c r="AD23" s="11">
        <v>21.59</v>
      </c>
    </row>
    <row r="24" spans="1:30" x14ac:dyDescent="0.25">
      <c r="A24" s="1">
        <v>2019</v>
      </c>
      <c r="B24" s="1">
        <v>1</v>
      </c>
      <c r="C24" s="1">
        <v>1</v>
      </c>
      <c r="D24" s="3">
        <v>0.79166666666666663</v>
      </c>
      <c r="E24" s="5">
        <v>20</v>
      </c>
      <c r="G24" s="15">
        <v>3.5</v>
      </c>
      <c r="H24" s="15">
        <v>3.3</v>
      </c>
      <c r="I24" s="15">
        <v>5.4</v>
      </c>
      <c r="J24" s="15">
        <v>2.4</v>
      </c>
      <c r="K24" s="15">
        <v>3.3</v>
      </c>
      <c r="L24" s="15">
        <v>2.1</v>
      </c>
      <c r="N24" s="88">
        <v>3.6</v>
      </c>
      <c r="O24" s="110">
        <v>3.1</v>
      </c>
      <c r="Q24" s="11">
        <v>3.1</v>
      </c>
      <c r="R24" s="11">
        <v>3.5</v>
      </c>
      <c r="S24" s="11">
        <v>0.1</v>
      </c>
      <c r="T24" s="11">
        <v>1.5</v>
      </c>
      <c r="U24" s="11">
        <v>0.6</v>
      </c>
      <c r="V24" s="11">
        <v>1.3</v>
      </c>
      <c r="W24" s="11">
        <v>2.9</v>
      </c>
      <c r="X24" s="11">
        <v>0.4</v>
      </c>
      <c r="Y24" s="78"/>
      <c r="Z24" s="11">
        <v>81.760000000000005</v>
      </c>
      <c r="AA24" s="11">
        <v>297.73</v>
      </c>
      <c r="AB24" s="11">
        <v>159.15</v>
      </c>
      <c r="AC24" s="11">
        <v>2.3199999999999998</v>
      </c>
      <c r="AD24" s="11">
        <v>21.59</v>
      </c>
    </row>
    <row r="25" spans="1:30" x14ac:dyDescent="0.25">
      <c r="A25" s="1">
        <v>2019</v>
      </c>
      <c r="B25" s="1">
        <v>1</v>
      </c>
      <c r="C25" s="1">
        <v>1</v>
      </c>
      <c r="D25" s="3">
        <v>0.83333333333333337</v>
      </c>
      <c r="E25" s="5">
        <v>21</v>
      </c>
      <c r="G25" s="15">
        <v>3.2</v>
      </c>
      <c r="H25" s="15">
        <v>3.3</v>
      </c>
      <c r="I25" s="15">
        <v>5</v>
      </c>
      <c r="J25" s="15">
        <v>1.9</v>
      </c>
      <c r="K25" s="15">
        <v>2.9</v>
      </c>
      <c r="L25" s="15">
        <v>2</v>
      </c>
      <c r="N25" s="88">
        <v>3.6</v>
      </c>
      <c r="O25" s="110">
        <v>3.1</v>
      </c>
      <c r="Q25" s="11">
        <v>3.1</v>
      </c>
      <c r="R25" s="11">
        <v>3.5</v>
      </c>
      <c r="S25" s="11">
        <v>0.1</v>
      </c>
      <c r="T25" s="11">
        <v>1.5</v>
      </c>
      <c r="U25" s="11">
        <v>0.6</v>
      </c>
      <c r="V25" s="11">
        <v>1.3</v>
      </c>
      <c r="W25" s="11">
        <v>2.9</v>
      </c>
      <c r="X25" s="11">
        <v>0.4</v>
      </c>
      <c r="Y25" s="78"/>
      <c r="Z25" s="11">
        <v>81.760000000000005</v>
      </c>
      <c r="AA25" s="11">
        <v>297.73</v>
      </c>
      <c r="AB25" s="11">
        <v>159.15</v>
      </c>
      <c r="AC25" s="11">
        <v>2.3199999999999998</v>
      </c>
      <c r="AD25" s="11">
        <v>21.59</v>
      </c>
    </row>
    <row r="26" spans="1:30" x14ac:dyDescent="0.25">
      <c r="A26" s="1">
        <v>2019</v>
      </c>
      <c r="B26" s="1">
        <v>1</v>
      </c>
      <c r="C26" s="1">
        <v>1</v>
      </c>
      <c r="D26" s="3">
        <v>0.875</v>
      </c>
      <c r="E26" s="5">
        <v>22</v>
      </c>
      <c r="G26" s="15">
        <v>3.3</v>
      </c>
      <c r="H26" s="15">
        <v>3.2</v>
      </c>
      <c r="I26" s="15">
        <v>4.8</v>
      </c>
      <c r="J26" s="15">
        <v>2.2999999999999998</v>
      </c>
      <c r="K26" s="15">
        <v>2.5</v>
      </c>
      <c r="L26" s="15">
        <v>2</v>
      </c>
      <c r="N26" s="88">
        <v>3.6</v>
      </c>
      <c r="O26" s="110">
        <v>3.1</v>
      </c>
      <c r="Q26" s="11">
        <v>3.1</v>
      </c>
      <c r="R26" s="11">
        <v>3.5</v>
      </c>
      <c r="S26" s="11">
        <v>0.1</v>
      </c>
      <c r="T26" s="11">
        <v>1.5</v>
      </c>
      <c r="U26" s="11">
        <v>0.6</v>
      </c>
      <c r="V26" s="11">
        <v>1.3</v>
      </c>
      <c r="W26" s="11">
        <v>2.9</v>
      </c>
      <c r="X26" s="11">
        <v>0.4</v>
      </c>
      <c r="Y26" s="78"/>
      <c r="Z26" s="11">
        <v>81.760000000000005</v>
      </c>
      <c r="AA26" s="11">
        <v>297.73</v>
      </c>
      <c r="AB26" s="11">
        <v>159.15</v>
      </c>
      <c r="AC26" s="11">
        <v>2.3199999999999998</v>
      </c>
      <c r="AD26" s="11">
        <v>21.59</v>
      </c>
    </row>
    <row r="27" spans="1:30" x14ac:dyDescent="0.25">
      <c r="A27" s="1">
        <v>2019</v>
      </c>
      <c r="B27" s="1">
        <v>1</v>
      </c>
      <c r="C27" s="1">
        <v>1</v>
      </c>
      <c r="D27" s="3">
        <v>0.91666666666666663</v>
      </c>
      <c r="E27" s="5">
        <v>23</v>
      </c>
      <c r="G27" s="15">
        <v>3.1</v>
      </c>
      <c r="H27" s="15">
        <v>3.1</v>
      </c>
      <c r="I27" s="15">
        <v>4.5999999999999996</v>
      </c>
      <c r="J27" s="15">
        <v>2.7</v>
      </c>
      <c r="K27" s="15">
        <v>2.4</v>
      </c>
      <c r="L27" s="15">
        <v>1.5</v>
      </c>
      <c r="N27" s="88">
        <v>3.6</v>
      </c>
      <c r="O27" s="110">
        <v>3.1</v>
      </c>
      <c r="Q27" s="11">
        <v>3.1</v>
      </c>
      <c r="R27" s="11">
        <v>3.5</v>
      </c>
      <c r="S27" s="11">
        <v>0.1</v>
      </c>
      <c r="T27" s="11">
        <v>1.5</v>
      </c>
      <c r="U27" s="11">
        <v>0.6</v>
      </c>
      <c r="V27" s="11">
        <v>1.3</v>
      </c>
      <c r="W27" s="11">
        <v>2.9</v>
      </c>
      <c r="X27" s="11">
        <v>0.4</v>
      </c>
      <c r="Y27" s="78"/>
      <c r="Z27" s="11">
        <v>81.760000000000005</v>
      </c>
      <c r="AA27" s="11">
        <v>297.73</v>
      </c>
      <c r="AB27" s="11">
        <v>159.15</v>
      </c>
      <c r="AC27" s="11">
        <v>2.3199999999999998</v>
      </c>
      <c r="AD27" s="11">
        <v>21.59</v>
      </c>
    </row>
    <row r="28" spans="1:30" x14ac:dyDescent="0.25">
      <c r="A28" s="1">
        <v>2019</v>
      </c>
      <c r="B28" s="1">
        <v>1</v>
      </c>
      <c r="C28" s="1">
        <v>1</v>
      </c>
      <c r="D28" s="3">
        <v>0.95833333333333337</v>
      </c>
      <c r="E28" s="5">
        <v>24</v>
      </c>
      <c r="G28" s="15">
        <v>3</v>
      </c>
      <c r="H28" s="15">
        <v>2.9</v>
      </c>
      <c r="I28" s="15">
        <v>4.5</v>
      </c>
      <c r="J28" s="15">
        <v>2.9</v>
      </c>
      <c r="K28" s="15">
        <v>2.4</v>
      </c>
      <c r="L28" s="15">
        <v>1.7</v>
      </c>
      <c r="N28" s="88">
        <v>3.6</v>
      </c>
      <c r="O28" s="110">
        <v>3.1</v>
      </c>
      <c r="Q28" s="11">
        <v>3.1</v>
      </c>
      <c r="R28" s="11">
        <v>3.5</v>
      </c>
      <c r="S28" s="11">
        <v>0.1</v>
      </c>
      <c r="T28" s="11">
        <v>1.5</v>
      </c>
      <c r="U28" s="11">
        <v>0.6</v>
      </c>
      <c r="V28" s="11">
        <v>1.3</v>
      </c>
      <c r="W28" s="11">
        <v>2.9</v>
      </c>
      <c r="X28" s="11">
        <v>0.4</v>
      </c>
      <c r="Y28" s="78"/>
      <c r="Z28" s="11">
        <v>81.760000000000005</v>
      </c>
      <c r="AA28" s="11">
        <v>297.73</v>
      </c>
      <c r="AB28" s="11">
        <v>159.15</v>
      </c>
      <c r="AC28" s="11">
        <v>2.3199999999999998</v>
      </c>
      <c r="AD28" s="11">
        <v>21.59</v>
      </c>
    </row>
    <row r="29" spans="1:30" x14ac:dyDescent="0.25">
      <c r="A29" s="1">
        <v>2019</v>
      </c>
      <c r="B29" s="1">
        <v>1</v>
      </c>
      <c r="C29" s="1">
        <v>2</v>
      </c>
      <c r="D29" s="3">
        <v>0</v>
      </c>
      <c r="E29" s="5">
        <v>25</v>
      </c>
      <c r="G29" s="15">
        <v>2.9</v>
      </c>
      <c r="H29" s="15">
        <v>2.6</v>
      </c>
      <c r="I29" s="15">
        <v>3.3</v>
      </c>
      <c r="J29" s="15">
        <v>2.8</v>
      </c>
      <c r="K29" s="15">
        <v>2.1</v>
      </c>
      <c r="L29" s="15">
        <v>1.6</v>
      </c>
      <c r="N29" s="88">
        <v>3.2</v>
      </c>
      <c r="O29" s="110">
        <v>3</v>
      </c>
      <c r="Q29" s="11">
        <v>3</v>
      </c>
      <c r="R29" s="11">
        <v>3.8</v>
      </c>
      <c r="S29" s="11">
        <v>0.1</v>
      </c>
      <c r="T29" s="11">
        <v>1.7</v>
      </c>
      <c r="U29" s="11">
        <v>0.7</v>
      </c>
      <c r="V29" s="11">
        <v>1.4</v>
      </c>
      <c r="W29" s="11">
        <v>2.2999999999999998</v>
      </c>
      <c r="X29" s="11">
        <v>0.7</v>
      </c>
      <c r="Y29" s="78"/>
      <c r="Z29" s="11">
        <v>82.68</v>
      </c>
      <c r="AA29" s="11">
        <v>345.93</v>
      </c>
      <c r="AB29" s="11">
        <v>170.81</v>
      </c>
      <c r="AC29" s="11">
        <v>2.94</v>
      </c>
      <c r="AD29" s="11">
        <v>29.47</v>
      </c>
    </row>
    <row r="30" spans="1:30" x14ac:dyDescent="0.25">
      <c r="A30" s="1">
        <v>2019</v>
      </c>
      <c r="B30" s="1">
        <v>1</v>
      </c>
      <c r="C30" s="1">
        <v>2</v>
      </c>
      <c r="D30" s="3">
        <v>4.1666666666666664E-2</v>
      </c>
      <c r="E30" s="5">
        <v>26</v>
      </c>
      <c r="G30" s="15">
        <v>2.2999999999999998</v>
      </c>
      <c r="H30" s="15">
        <v>2.6</v>
      </c>
      <c r="I30" s="15">
        <v>2.7</v>
      </c>
      <c r="J30" s="15">
        <v>1.8</v>
      </c>
      <c r="K30" s="15">
        <v>2.2999999999999998</v>
      </c>
      <c r="L30" s="15">
        <v>1.6</v>
      </c>
      <c r="N30" s="88">
        <v>3.2</v>
      </c>
      <c r="O30" s="110">
        <v>3</v>
      </c>
      <c r="Q30" s="11">
        <v>3</v>
      </c>
      <c r="R30" s="11">
        <v>3.8</v>
      </c>
      <c r="S30" s="11">
        <v>0.1</v>
      </c>
      <c r="T30" s="11">
        <v>1.7</v>
      </c>
      <c r="U30" s="11">
        <v>0.7</v>
      </c>
      <c r="V30" s="11">
        <v>1.4</v>
      </c>
      <c r="W30" s="11">
        <v>2.2999999999999998</v>
      </c>
      <c r="X30" s="11">
        <v>0.7</v>
      </c>
      <c r="Y30" s="78"/>
      <c r="Z30" s="11">
        <v>82.68</v>
      </c>
      <c r="AA30" s="11">
        <v>345.93</v>
      </c>
      <c r="AB30" s="11">
        <v>170.81</v>
      </c>
      <c r="AC30" s="11">
        <v>2.94</v>
      </c>
      <c r="AD30" s="11">
        <v>29.47</v>
      </c>
    </row>
    <row r="31" spans="1:30" x14ac:dyDescent="0.25">
      <c r="A31" s="1">
        <v>2019</v>
      </c>
      <c r="B31" s="1">
        <v>1</v>
      </c>
      <c r="C31" s="1">
        <v>2</v>
      </c>
      <c r="D31" s="3">
        <v>8.3333333333333329E-2</v>
      </c>
      <c r="E31" s="5">
        <v>27</v>
      </c>
      <c r="G31" s="15">
        <v>2.2999999999999998</v>
      </c>
      <c r="H31" s="15">
        <v>2.7</v>
      </c>
      <c r="I31" s="15">
        <v>2.5</v>
      </c>
      <c r="J31" s="15">
        <v>0.7</v>
      </c>
      <c r="K31" s="15">
        <v>1.7</v>
      </c>
      <c r="L31" s="15">
        <v>1.4</v>
      </c>
      <c r="N31" s="88">
        <v>3.2</v>
      </c>
      <c r="O31" s="110">
        <v>3</v>
      </c>
      <c r="Q31" s="11">
        <v>3</v>
      </c>
      <c r="R31" s="11">
        <v>3.8</v>
      </c>
      <c r="S31" s="11">
        <v>0.1</v>
      </c>
      <c r="T31" s="11">
        <v>1.7</v>
      </c>
      <c r="U31" s="11">
        <v>0.7</v>
      </c>
      <c r="V31" s="11">
        <v>1.4</v>
      </c>
      <c r="W31" s="11">
        <v>2.2999999999999998</v>
      </c>
      <c r="X31" s="11">
        <v>0.7</v>
      </c>
      <c r="Y31" s="78"/>
      <c r="Z31" s="11">
        <v>82.68</v>
      </c>
      <c r="AA31" s="11">
        <v>345.93</v>
      </c>
      <c r="AB31" s="11">
        <v>170.81</v>
      </c>
      <c r="AC31" s="11">
        <v>2.94</v>
      </c>
      <c r="AD31" s="11">
        <v>29.47</v>
      </c>
    </row>
    <row r="32" spans="1:30" x14ac:dyDescent="0.25">
      <c r="A32" s="1">
        <v>2019</v>
      </c>
      <c r="B32" s="1">
        <v>1</v>
      </c>
      <c r="C32" s="1">
        <v>2</v>
      </c>
      <c r="D32" s="3">
        <v>0.125</v>
      </c>
      <c r="E32" s="5">
        <v>28</v>
      </c>
      <c r="G32" s="15">
        <v>2.1</v>
      </c>
      <c r="H32" s="15">
        <v>2.6</v>
      </c>
      <c r="I32" s="15">
        <v>2.5</v>
      </c>
      <c r="J32" s="15">
        <v>0.4</v>
      </c>
      <c r="K32" s="15">
        <v>0.9</v>
      </c>
      <c r="L32" s="15">
        <v>1.5</v>
      </c>
      <c r="N32" s="88">
        <v>3.2</v>
      </c>
      <c r="O32" s="110">
        <v>3</v>
      </c>
      <c r="Q32" s="11">
        <v>3</v>
      </c>
      <c r="R32" s="11">
        <v>3.8</v>
      </c>
      <c r="S32" s="11">
        <v>0.1</v>
      </c>
      <c r="T32" s="11">
        <v>1.7</v>
      </c>
      <c r="U32" s="11">
        <v>0.7</v>
      </c>
      <c r="V32" s="11">
        <v>1.4</v>
      </c>
      <c r="W32" s="11">
        <v>2.2999999999999998</v>
      </c>
      <c r="X32" s="11">
        <v>0.7</v>
      </c>
      <c r="Y32" s="78"/>
      <c r="Z32" s="11">
        <v>82.68</v>
      </c>
      <c r="AA32" s="11">
        <v>345.93</v>
      </c>
      <c r="AB32" s="11">
        <v>170.81</v>
      </c>
      <c r="AC32" s="11">
        <v>2.94</v>
      </c>
      <c r="AD32" s="11">
        <v>29.47</v>
      </c>
    </row>
    <row r="33" spans="1:30" x14ac:dyDescent="0.25">
      <c r="A33" s="1">
        <v>2019</v>
      </c>
      <c r="B33" s="1">
        <v>1</v>
      </c>
      <c r="C33" s="1">
        <v>2</v>
      </c>
      <c r="D33" s="3">
        <v>0.16666666666666666</v>
      </c>
      <c r="E33" s="5">
        <v>29</v>
      </c>
      <c r="G33" s="15">
        <v>1.8</v>
      </c>
      <c r="H33" s="15">
        <v>2.2000000000000002</v>
      </c>
      <c r="I33" s="15">
        <v>2.9</v>
      </c>
      <c r="J33" s="15">
        <v>0.1</v>
      </c>
      <c r="K33" s="15">
        <v>0.3</v>
      </c>
      <c r="L33" s="15">
        <v>1.3</v>
      </c>
      <c r="N33" s="88">
        <v>3.2</v>
      </c>
      <c r="O33" s="110">
        <v>3</v>
      </c>
      <c r="Q33" s="11">
        <v>3</v>
      </c>
      <c r="R33" s="11">
        <v>3.8</v>
      </c>
      <c r="S33" s="11">
        <v>0.1</v>
      </c>
      <c r="T33" s="11">
        <v>1.7</v>
      </c>
      <c r="U33" s="11">
        <v>0.7</v>
      </c>
      <c r="V33" s="11">
        <v>1.4</v>
      </c>
      <c r="W33" s="11">
        <v>2.2999999999999998</v>
      </c>
      <c r="X33" s="11">
        <v>0.7</v>
      </c>
      <c r="Y33" s="78"/>
      <c r="Z33" s="11">
        <v>82.68</v>
      </c>
      <c r="AA33" s="11">
        <v>345.93</v>
      </c>
      <c r="AB33" s="11">
        <v>170.81</v>
      </c>
      <c r="AC33" s="11">
        <v>2.94</v>
      </c>
      <c r="AD33" s="11">
        <v>29.47</v>
      </c>
    </row>
    <row r="34" spans="1:30" x14ac:dyDescent="0.25">
      <c r="A34" s="1">
        <v>2019</v>
      </c>
      <c r="B34" s="1">
        <v>1</v>
      </c>
      <c r="C34" s="1">
        <v>2</v>
      </c>
      <c r="D34" s="3">
        <v>0.20833333333333334</v>
      </c>
      <c r="E34" s="5">
        <v>30</v>
      </c>
      <c r="G34" s="15">
        <v>1.8</v>
      </c>
      <c r="H34" s="15">
        <v>1.4</v>
      </c>
      <c r="I34" s="15">
        <v>2.1</v>
      </c>
      <c r="J34" s="15">
        <v>0.2</v>
      </c>
      <c r="K34" s="15">
        <v>0.3</v>
      </c>
      <c r="L34" s="15">
        <v>1.1000000000000001</v>
      </c>
      <c r="N34" s="88">
        <v>3.2</v>
      </c>
      <c r="O34" s="110">
        <v>3</v>
      </c>
      <c r="Q34" s="11">
        <v>3</v>
      </c>
      <c r="R34" s="11">
        <v>3.8</v>
      </c>
      <c r="S34" s="11">
        <v>0.1</v>
      </c>
      <c r="T34" s="11">
        <v>1.7</v>
      </c>
      <c r="U34" s="11">
        <v>0.7</v>
      </c>
      <c r="V34" s="11">
        <v>1.4</v>
      </c>
      <c r="W34" s="11">
        <v>2.2999999999999998</v>
      </c>
      <c r="X34" s="11">
        <v>0.7</v>
      </c>
      <c r="Y34" s="78"/>
      <c r="Z34" s="11">
        <v>82.68</v>
      </c>
      <c r="AA34" s="11">
        <v>345.93</v>
      </c>
      <c r="AB34" s="11">
        <v>170.81</v>
      </c>
      <c r="AC34" s="11">
        <v>2.94</v>
      </c>
      <c r="AD34" s="11">
        <v>29.47</v>
      </c>
    </row>
    <row r="35" spans="1:30" x14ac:dyDescent="0.25">
      <c r="A35" s="1">
        <v>2019</v>
      </c>
      <c r="B35" s="1">
        <v>1</v>
      </c>
      <c r="C35" s="1">
        <v>2</v>
      </c>
      <c r="D35" s="3">
        <v>0.25</v>
      </c>
      <c r="E35" s="5">
        <v>31</v>
      </c>
      <c r="G35" s="15">
        <v>1.5</v>
      </c>
      <c r="H35" s="15">
        <v>0.3</v>
      </c>
      <c r="I35" s="15">
        <v>1.8</v>
      </c>
      <c r="J35" s="15">
        <v>0.4</v>
      </c>
      <c r="K35" s="15">
        <v>0.1</v>
      </c>
      <c r="L35" s="15">
        <v>1.2</v>
      </c>
      <c r="N35" s="88">
        <v>3.2</v>
      </c>
      <c r="O35" s="110">
        <v>3</v>
      </c>
      <c r="Q35" s="11">
        <v>3</v>
      </c>
      <c r="R35" s="11">
        <v>3.8</v>
      </c>
      <c r="S35" s="11">
        <v>0.1</v>
      </c>
      <c r="T35" s="11">
        <v>1.7</v>
      </c>
      <c r="U35" s="11">
        <v>0.7</v>
      </c>
      <c r="V35" s="11">
        <v>1.4</v>
      </c>
      <c r="W35" s="11">
        <v>2.2999999999999998</v>
      </c>
      <c r="X35" s="11">
        <v>0.7</v>
      </c>
      <c r="Y35" s="78"/>
      <c r="Z35" s="11">
        <v>82.68</v>
      </c>
      <c r="AA35" s="11">
        <v>345.93</v>
      </c>
      <c r="AB35" s="11">
        <v>170.81</v>
      </c>
      <c r="AC35" s="11">
        <v>2.94</v>
      </c>
      <c r="AD35" s="11">
        <v>29.47</v>
      </c>
    </row>
    <row r="36" spans="1:30" x14ac:dyDescent="0.25">
      <c r="A36" s="1">
        <v>2019</v>
      </c>
      <c r="B36" s="1">
        <v>1</v>
      </c>
      <c r="C36" s="1">
        <v>2</v>
      </c>
      <c r="D36" s="3">
        <v>0.29166666666666669</v>
      </c>
      <c r="E36" s="5">
        <v>32</v>
      </c>
      <c r="G36" s="15">
        <v>0.7</v>
      </c>
      <c r="H36" s="15">
        <v>-0.1</v>
      </c>
      <c r="I36" s="15">
        <v>0.9</v>
      </c>
      <c r="J36" s="15">
        <v>0</v>
      </c>
      <c r="K36" s="15">
        <v>0.5</v>
      </c>
      <c r="L36" s="15">
        <v>0.9</v>
      </c>
      <c r="N36" s="88">
        <v>3.2</v>
      </c>
      <c r="O36" s="110">
        <v>3</v>
      </c>
      <c r="Q36" s="11">
        <v>3</v>
      </c>
      <c r="R36" s="11">
        <v>3.8</v>
      </c>
      <c r="S36" s="11">
        <v>0.1</v>
      </c>
      <c r="T36" s="11">
        <v>1.7</v>
      </c>
      <c r="U36" s="11">
        <v>0.7</v>
      </c>
      <c r="V36" s="11">
        <v>1.4</v>
      </c>
      <c r="W36" s="11">
        <v>2.2999999999999998</v>
      </c>
      <c r="X36" s="11">
        <v>0.7</v>
      </c>
      <c r="Y36" s="78"/>
      <c r="Z36" s="11">
        <v>82.68</v>
      </c>
      <c r="AA36" s="11">
        <v>345.93</v>
      </c>
      <c r="AB36" s="11">
        <v>170.81</v>
      </c>
      <c r="AC36" s="11">
        <v>2.94</v>
      </c>
      <c r="AD36" s="11">
        <v>29.47</v>
      </c>
    </row>
    <row r="37" spans="1:30" x14ac:dyDescent="0.25">
      <c r="A37" s="1">
        <v>2019</v>
      </c>
      <c r="B37" s="1">
        <v>1</v>
      </c>
      <c r="C37" s="1">
        <v>2</v>
      </c>
      <c r="D37" s="3">
        <v>0.33333333333333331</v>
      </c>
      <c r="E37" s="5">
        <v>33</v>
      </c>
      <c r="G37" s="15">
        <v>0.2</v>
      </c>
      <c r="H37" s="15">
        <v>0.1</v>
      </c>
      <c r="I37" s="15">
        <v>1.1000000000000001</v>
      </c>
      <c r="J37" s="15">
        <v>0</v>
      </c>
      <c r="K37" s="15">
        <v>0.3</v>
      </c>
      <c r="L37" s="15">
        <v>0.1</v>
      </c>
      <c r="N37" s="88">
        <v>3.2</v>
      </c>
      <c r="O37" s="110">
        <v>3</v>
      </c>
      <c r="Q37" s="11">
        <v>3</v>
      </c>
      <c r="R37" s="11">
        <v>3.8</v>
      </c>
      <c r="S37" s="11">
        <v>0.1</v>
      </c>
      <c r="T37" s="11">
        <v>1.7</v>
      </c>
      <c r="U37" s="11">
        <v>0.7</v>
      </c>
      <c r="V37" s="11">
        <v>1.4</v>
      </c>
      <c r="W37" s="11">
        <v>2.2999999999999998</v>
      </c>
      <c r="X37" s="11">
        <v>0.7</v>
      </c>
      <c r="Y37" s="78"/>
      <c r="Z37" s="11">
        <v>82.68</v>
      </c>
      <c r="AA37" s="11">
        <v>345.93</v>
      </c>
      <c r="AB37" s="11">
        <v>170.81</v>
      </c>
      <c r="AC37" s="11">
        <v>2.94</v>
      </c>
      <c r="AD37" s="11">
        <v>29.47</v>
      </c>
    </row>
    <row r="38" spans="1:30" x14ac:dyDescent="0.25">
      <c r="A38" s="1">
        <v>2019</v>
      </c>
      <c r="B38" s="1">
        <v>1</v>
      </c>
      <c r="C38" s="1">
        <v>2</v>
      </c>
      <c r="D38" s="3">
        <v>0.375</v>
      </c>
      <c r="E38" s="5">
        <v>34</v>
      </c>
      <c r="G38" s="15">
        <v>0.4</v>
      </c>
      <c r="H38" s="15">
        <v>0</v>
      </c>
      <c r="I38" s="15">
        <v>1</v>
      </c>
      <c r="J38" s="15">
        <v>-0.3</v>
      </c>
      <c r="K38" s="15">
        <v>0</v>
      </c>
      <c r="L38" s="15">
        <v>0.3</v>
      </c>
      <c r="N38" s="88">
        <v>3.2</v>
      </c>
      <c r="O38" s="110">
        <v>3</v>
      </c>
      <c r="Q38" s="11">
        <v>3</v>
      </c>
      <c r="R38" s="11">
        <v>3.8</v>
      </c>
      <c r="S38" s="11">
        <v>0.1</v>
      </c>
      <c r="T38" s="11">
        <v>1.7</v>
      </c>
      <c r="U38" s="11">
        <v>0.7</v>
      </c>
      <c r="V38" s="11">
        <v>1.4</v>
      </c>
      <c r="W38" s="11">
        <v>2.2999999999999998</v>
      </c>
      <c r="X38" s="11">
        <v>0.7</v>
      </c>
      <c r="Y38" s="78"/>
      <c r="Z38" s="11">
        <v>82.68</v>
      </c>
      <c r="AA38" s="11">
        <v>345.93</v>
      </c>
      <c r="AB38" s="11">
        <v>170.81</v>
      </c>
      <c r="AC38" s="11">
        <v>2.94</v>
      </c>
      <c r="AD38" s="11">
        <v>29.47</v>
      </c>
    </row>
    <row r="39" spans="1:30" x14ac:dyDescent="0.25">
      <c r="A39" s="1">
        <v>2019</v>
      </c>
      <c r="B39" s="1">
        <v>1</v>
      </c>
      <c r="C39" s="1">
        <v>2</v>
      </c>
      <c r="D39" s="3">
        <v>0.41666666666666669</v>
      </c>
      <c r="E39" s="5">
        <v>35</v>
      </c>
      <c r="G39" s="15">
        <v>0.3</v>
      </c>
      <c r="H39" s="15">
        <v>0.6</v>
      </c>
      <c r="I39" s="15">
        <v>1</v>
      </c>
      <c r="J39" s="15">
        <v>-0.6</v>
      </c>
      <c r="K39" s="15">
        <v>0</v>
      </c>
      <c r="L39" s="15">
        <v>0</v>
      </c>
      <c r="N39" s="88">
        <v>3.2</v>
      </c>
      <c r="O39" s="110">
        <v>3</v>
      </c>
      <c r="Q39" s="11">
        <v>3</v>
      </c>
      <c r="R39" s="11">
        <v>3.8</v>
      </c>
      <c r="S39" s="11">
        <v>0.1</v>
      </c>
      <c r="T39" s="11">
        <v>1.7</v>
      </c>
      <c r="U39" s="11">
        <v>0.7</v>
      </c>
      <c r="V39" s="11">
        <v>1.4</v>
      </c>
      <c r="W39" s="11">
        <v>2.2999999999999998</v>
      </c>
      <c r="X39" s="11">
        <v>0.7</v>
      </c>
      <c r="Y39" s="78"/>
      <c r="Z39" s="11">
        <v>82.68</v>
      </c>
      <c r="AA39" s="11">
        <v>345.93</v>
      </c>
      <c r="AB39" s="11">
        <v>170.81</v>
      </c>
      <c r="AC39" s="11">
        <v>2.94</v>
      </c>
      <c r="AD39" s="11">
        <v>29.47</v>
      </c>
    </row>
    <row r="40" spans="1:30" x14ac:dyDescent="0.25">
      <c r="A40" s="1">
        <v>2019</v>
      </c>
      <c r="B40" s="1">
        <v>1</v>
      </c>
      <c r="C40" s="1">
        <v>2</v>
      </c>
      <c r="D40" s="3">
        <v>0.45833333333333331</v>
      </c>
      <c r="E40" s="5">
        <v>36</v>
      </c>
      <c r="G40" s="15">
        <v>0.6</v>
      </c>
      <c r="H40" s="15">
        <v>0.4</v>
      </c>
      <c r="I40" s="15">
        <v>1</v>
      </c>
      <c r="J40" s="15">
        <v>-0.8</v>
      </c>
      <c r="K40" s="15">
        <v>-0.2</v>
      </c>
      <c r="L40" s="15">
        <v>0</v>
      </c>
      <c r="N40" s="88">
        <v>3.2</v>
      </c>
      <c r="O40" s="110">
        <v>3</v>
      </c>
      <c r="Q40" s="11">
        <v>3</v>
      </c>
      <c r="R40" s="11">
        <v>3.8</v>
      </c>
      <c r="S40" s="11">
        <v>0.1</v>
      </c>
      <c r="T40" s="11">
        <v>1.7</v>
      </c>
      <c r="U40" s="11">
        <v>0.7</v>
      </c>
      <c r="V40" s="11">
        <v>1.4</v>
      </c>
      <c r="W40" s="11">
        <v>2.2999999999999998</v>
      </c>
      <c r="X40" s="11">
        <v>0.7</v>
      </c>
      <c r="Y40" s="78"/>
      <c r="Z40" s="11">
        <v>82.68</v>
      </c>
      <c r="AA40" s="11">
        <v>345.93</v>
      </c>
      <c r="AB40" s="11">
        <v>170.81</v>
      </c>
      <c r="AC40" s="11">
        <v>2.94</v>
      </c>
      <c r="AD40" s="11">
        <v>29.47</v>
      </c>
    </row>
    <row r="41" spans="1:30" x14ac:dyDescent="0.25">
      <c r="A41" s="1">
        <v>2019</v>
      </c>
      <c r="B41" s="1">
        <v>1</v>
      </c>
      <c r="C41" s="1">
        <v>2</v>
      </c>
      <c r="D41" s="3">
        <v>0.5</v>
      </c>
      <c r="E41" s="5">
        <v>37</v>
      </c>
      <c r="G41" s="15">
        <v>0.5</v>
      </c>
      <c r="H41" s="15">
        <v>0.2</v>
      </c>
      <c r="I41" s="15">
        <v>0.8</v>
      </c>
      <c r="J41" s="15">
        <v>-0.9</v>
      </c>
      <c r="K41" s="15">
        <v>-0.3</v>
      </c>
      <c r="L41" s="15">
        <v>0.1</v>
      </c>
      <c r="N41" s="88">
        <v>3.2</v>
      </c>
      <c r="O41" s="110">
        <v>3</v>
      </c>
      <c r="Q41" s="11">
        <v>3</v>
      </c>
      <c r="R41" s="11">
        <v>3.8</v>
      </c>
      <c r="S41" s="11">
        <v>0.1</v>
      </c>
      <c r="T41" s="11">
        <v>1.7</v>
      </c>
      <c r="U41" s="11">
        <v>0.7</v>
      </c>
      <c r="V41" s="11">
        <v>1.4</v>
      </c>
      <c r="W41" s="11">
        <v>2.2999999999999998</v>
      </c>
      <c r="X41" s="11">
        <v>0.7</v>
      </c>
      <c r="Y41" s="78"/>
      <c r="Z41" s="11">
        <v>82.68</v>
      </c>
      <c r="AA41" s="11">
        <v>345.93</v>
      </c>
      <c r="AB41" s="11">
        <v>170.81</v>
      </c>
      <c r="AC41" s="11">
        <v>2.94</v>
      </c>
      <c r="AD41" s="11">
        <v>29.47</v>
      </c>
    </row>
    <row r="42" spans="1:30" x14ac:dyDescent="0.25">
      <c r="A42" s="1">
        <v>2019</v>
      </c>
      <c r="B42" s="1">
        <v>1</v>
      </c>
      <c r="C42" s="1">
        <v>2</v>
      </c>
      <c r="D42" s="3">
        <v>0.54166666666666663</v>
      </c>
      <c r="E42" s="5">
        <v>38</v>
      </c>
      <c r="G42" s="15">
        <v>0</v>
      </c>
      <c r="H42" s="15">
        <v>0.2</v>
      </c>
      <c r="I42" s="15">
        <v>-0.1</v>
      </c>
      <c r="J42" s="15">
        <v>-1.4</v>
      </c>
      <c r="K42" s="15">
        <v>-0.7</v>
      </c>
      <c r="L42" s="15">
        <v>-0.3</v>
      </c>
      <c r="N42" s="88">
        <v>3.2</v>
      </c>
      <c r="O42" s="110">
        <v>3</v>
      </c>
      <c r="Q42" s="11">
        <v>3</v>
      </c>
      <c r="R42" s="11">
        <v>3.8</v>
      </c>
      <c r="S42" s="11">
        <v>0.1</v>
      </c>
      <c r="T42" s="11">
        <v>1.7</v>
      </c>
      <c r="U42" s="11">
        <v>0.7</v>
      </c>
      <c r="V42" s="11">
        <v>1.4</v>
      </c>
      <c r="W42" s="11">
        <v>2.2999999999999998</v>
      </c>
      <c r="X42" s="11">
        <v>0.7</v>
      </c>
      <c r="Y42" s="78"/>
      <c r="Z42" s="11">
        <v>82.68</v>
      </c>
      <c r="AA42" s="11">
        <v>345.93</v>
      </c>
      <c r="AB42" s="11">
        <v>170.81</v>
      </c>
      <c r="AC42" s="11">
        <v>2.94</v>
      </c>
      <c r="AD42" s="11">
        <v>29.47</v>
      </c>
    </row>
    <row r="43" spans="1:30" x14ac:dyDescent="0.25">
      <c r="A43" s="1">
        <v>2019</v>
      </c>
      <c r="B43" s="1">
        <v>1</v>
      </c>
      <c r="C43" s="1">
        <v>2</v>
      </c>
      <c r="D43" s="3">
        <v>0.58333333333333337</v>
      </c>
      <c r="E43" s="5">
        <v>39</v>
      </c>
      <c r="G43" s="15">
        <v>0</v>
      </c>
      <c r="H43" s="15">
        <v>0</v>
      </c>
      <c r="I43" s="15">
        <v>0</v>
      </c>
      <c r="J43" s="15">
        <v>-1.6</v>
      </c>
      <c r="K43" s="15">
        <v>-0.9</v>
      </c>
      <c r="L43" s="15">
        <v>-0.6</v>
      </c>
      <c r="N43" s="88">
        <v>3.2</v>
      </c>
      <c r="O43" s="110">
        <v>3</v>
      </c>
      <c r="Q43" s="11">
        <v>3</v>
      </c>
      <c r="R43" s="11">
        <v>3.8</v>
      </c>
      <c r="S43" s="11">
        <v>0.1</v>
      </c>
      <c r="T43" s="11">
        <v>1.7</v>
      </c>
      <c r="U43" s="11">
        <v>0.7</v>
      </c>
      <c r="V43" s="11">
        <v>1.4</v>
      </c>
      <c r="W43" s="11">
        <v>2.2999999999999998</v>
      </c>
      <c r="X43" s="11">
        <v>0.7</v>
      </c>
      <c r="Y43" s="78"/>
      <c r="Z43" s="11">
        <v>82.68</v>
      </c>
      <c r="AA43" s="11">
        <v>345.93</v>
      </c>
      <c r="AB43" s="11">
        <v>170.81</v>
      </c>
      <c r="AC43" s="11">
        <v>2.94</v>
      </c>
      <c r="AD43" s="11">
        <v>29.47</v>
      </c>
    </row>
    <row r="44" spans="1:30" x14ac:dyDescent="0.25">
      <c r="A44" s="1">
        <v>2019</v>
      </c>
      <c r="B44" s="1">
        <v>1</v>
      </c>
      <c r="C44" s="1">
        <v>2</v>
      </c>
      <c r="D44" s="3">
        <v>0.625</v>
      </c>
      <c r="E44" s="5">
        <v>40</v>
      </c>
      <c r="G44" s="15">
        <v>-0.2</v>
      </c>
      <c r="H44" s="15">
        <v>-0.3</v>
      </c>
      <c r="I44" s="15">
        <v>0.4</v>
      </c>
      <c r="J44" s="15">
        <v>-2</v>
      </c>
      <c r="K44" s="15">
        <v>-1.1000000000000001</v>
      </c>
      <c r="L44" s="15">
        <v>-1</v>
      </c>
      <c r="N44" s="88">
        <v>3.2</v>
      </c>
      <c r="O44" s="110">
        <v>3</v>
      </c>
      <c r="Q44" s="11">
        <v>3</v>
      </c>
      <c r="R44" s="11">
        <v>3.8</v>
      </c>
      <c r="S44" s="11">
        <v>0.1</v>
      </c>
      <c r="T44" s="11">
        <v>1.7</v>
      </c>
      <c r="U44" s="11">
        <v>0.7</v>
      </c>
      <c r="V44" s="11">
        <v>1.4</v>
      </c>
      <c r="W44" s="11">
        <v>2.2999999999999998</v>
      </c>
      <c r="X44" s="11">
        <v>0.7</v>
      </c>
      <c r="Y44" s="78"/>
      <c r="Z44" s="11">
        <v>82.68</v>
      </c>
      <c r="AA44" s="11">
        <v>345.93</v>
      </c>
      <c r="AB44" s="11">
        <v>170.81</v>
      </c>
      <c r="AC44" s="11">
        <v>2.94</v>
      </c>
      <c r="AD44" s="11">
        <v>29.47</v>
      </c>
    </row>
    <row r="45" spans="1:30" x14ac:dyDescent="0.25">
      <c r="A45" s="1">
        <v>2019</v>
      </c>
      <c r="B45" s="1">
        <v>1</v>
      </c>
      <c r="C45" s="1">
        <v>2</v>
      </c>
      <c r="D45" s="3">
        <v>0.66666666666666663</v>
      </c>
      <c r="E45" s="5">
        <v>41</v>
      </c>
      <c r="G45" s="15">
        <v>-0.9</v>
      </c>
      <c r="H45" s="15">
        <v>-0.6</v>
      </c>
      <c r="I45" s="15">
        <v>0</v>
      </c>
      <c r="J45" s="15">
        <v>-1.8</v>
      </c>
      <c r="K45" s="15">
        <v>-1.4</v>
      </c>
      <c r="L45" s="15">
        <v>-1.1000000000000001</v>
      </c>
      <c r="N45" s="88">
        <v>3.2</v>
      </c>
      <c r="O45" s="110">
        <v>3</v>
      </c>
      <c r="Q45" s="11">
        <v>3</v>
      </c>
      <c r="R45" s="11">
        <v>3.8</v>
      </c>
      <c r="S45" s="11">
        <v>0.1</v>
      </c>
      <c r="T45" s="11">
        <v>1.7</v>
      </c>
      <c r="U45" s="11">
        <v>0.7</v>
      </c>
      <c r="V45" s="11">
        <v>1.4</v>
      </c>
      <c r="W45" s="11">
        <v>2.2999999999999998</v>
      </c>
      <c r="X45" s="11">
        <v>0.7</v>
      </c>
      <c r="Y45" s="78"/>
      <c r="Z45" s="11">
        <v>82.68</v>
      </c>
      <c r="AA45" s="11">
        <v>345.93</v>
      </c>
      <c r="AB45" s="11">
        <v>170.81</v>
      </c>
      <c r="AC45" s="11">
        <v>2.94</v>
      </c>
      <c r="AD45" s="11">
        <v>29.47</v>
      </c>
    </row>
    <row r="46" spans="1:30" x14ac:dyDescent="0.25">
      <c r="A46" s="1">
        <v>2019</v>
      </c>
      <c r="B46" s="1">
        <v>1</v>
      </c>
      <c r="C46" s="1">
        <v>2</v>
      </c>
      <c r="D46" s="3">
        <v>0.70833333333333337</v>
      </c>
      <c r="E46" s="5">
        <v>42</v>
      </c>
      <c r="G46" s="15">
        <v>-1.3</v>
      </c>
      <c r="H46" s="15">
        <v>-1.1000000000000001</v>
      </c>
      <c r="I46" s="15">
        <v>-0.1</v>
      </c>
      <c r="J46" s="15">
        <v>-1.8</v>
      </c>
      <c r="K46" s="15">
        <v>-1.8</v>
      </c>
      <c r="L46" s="15">
        <v>-1.4</v>
      </c>
      <c r="N46" s="88">
        <v>3.2</v>
      </c>
      <c r="O46" s="110">
        <v>3</v>
      </c>
      <c r="Q46" s="11">
        <v>3</v>
      </c>
      <c r="R46" s="11">
        <v>3.8</v>
      </c>
      <c r="S46" s="11">
        <v>0.1</v>
      </c>
      <c r="T46" s="11">
        <v>1.7</v>
      </c>
      <c r="U46" s="11">
        <v>0.7</v>
      </c>
      <c r="V46" s="11">
        <v>1.4</v>
      </c>
      <c r="W46" s="11">
        <v>2.2999999999999998</v>
      </c>
      <c r="X46" s="11">
        <v>0.7</v>
      </c>
      <c r="Y46" s="78"/>
      <c r="Z46" s="11">
        <v>82.68</v>
      </c>
      <c r="AA46" s="11">
        <v>345.93</v>
      </c>
      <c r="AB46" s="11">
        <v>170.81</v>
      </c>
      <c r="AC46" s="11">
        <v>2.94</v>
      </c>
      <c r="AD46" s="11">
        <v>29.47</v>
      </c>
    </row>
    <row r="47" spans="1:30" x14ac:dyDescent="0.25">
      <c r="A47" s="1">
        <v>2019</v>
      </c>
      <c r="B47" s="1">
        <v>1</v>
      </c>
      <c r="C47" s="1">
        <v>2</v>
      </c>
      <c r="D47" s="3">
        <v>0.75</v>
      </c>
      <c r="E47" s="5">
        <v>43</v>
      </c>
      <c r="G47" s="15">
        <v>-1.5</v>
      </c>
      <c r="H47" s="15">
        <v>-1.1000000000000001</v>
      </c>
      <c r="I47" s="15">
        <v>0.1</v>
      </c>
      <c r="J47" s="15">
        <v>-2.1</v>
      </c>
      <c r="K47" s="15">
        <v>-2</v>
      </c>
      <c r="L47" s="15">
        <v>-1.7</v>
      </c>
      <c r="N47" s="88">
        <v>3.2</v>
      </c>
      <c r="O47" s="110">
        <v>3</v>
      </c>
      <c r="Q47" s="11">
        <v>3</v>
      </c>
      <c r="R47" s="11">
        <v>3.8</v>
      </c>
      <c r="S47" s="11">
        <v>0.1</v>
      </c>
      <c r="T47" s="11">
        <v>1.7</v>
      </c>
      <c r="U47" s="11">
        <v>0.7</v>
      </c>
      <c r="V47" s="11">
        <v>1.4</v>
      </c>
      <c r="W47" s="11">
        <v>2.2999999999999998</v>
      </c>
      <c r="X47" s="11">
        <v>0.7</v>
      </c>
      <c r="Y47" s="78"/>
      <c r="Z47" s="11">
        <v>82.68</v>
      </c>
      <c r="AA47" s="11">
        <v>345.93</v>
      </c>
      <c r="AB47" s="11">
        <v>170.81</v>
      </c>
      <c r="AC47" s="11">
        <v>2.94</v>
      </c>
      <c r="AD47" s="11">
        <v>29.47</v>
      </c>
    </row>
    <row r="48" spans="1:30" x14ac:dyDescent="0.25">
      <c r="A48" s="1">
        <v>2019</v>
      </c>
      <c r="B48" s="1">
        <v>1</v>
      </c>
      <c r="C48" s="1">
        <v>2</v>
      </c>
      <c r="D48" s="3">
        <v>0.79166666666666663</v>
      </c>
      <c r="E48" s="5">
        <v>44</v>
      </c>
      <c r="G48" s="15">
        <v>-1.5</v>
      </c>
      <c r="H48" s="15">
        <v>-1.1000000000000001</v>
      </c>
      <c r="I48" s="15">
        <v>0</v>
      </c>
      <c r="J48" s="15">
        <v>-2.2999999999999998</v>
      </c>
      <c r="K48" s="15">
        <v>-2.2999999999999998</v>
      </c>
      <c r="L48" s="15">
        <v>-1.9</v>
      </c>
      <c r="N48" s="88">
        <v>3.2</v>
      </c>
      <c r="O48" s="110">
        <v>3</v>
      </c>
      <c r="Q48" s="11">
        <v>3</v>
      </c>
      <c r="R48" s="11">
        <v>3.8</v>
      </c>
      <c r="S48" s="11">
        <v>0.1</v>
      </c>
      <c r="T48" s="11">
        <v>1.7</v>
      </c>
      <c r="U48" s="11">
        <v>0.7</v>
      </c>
      <c r="V48" s="11">
        <v>1.4</v>
      </c>
      <c r="W48" s="11">
        <v>2.2999999999999998</v>
      </c>
      <c r="X48" s="11">
        <v>0.7</v>
      </c>
      <c r="Y48" s="78"/>
      <c r="Z48" s="11">
        <v>82.68</v>
      </c>
      <c r="AA48" s="11">
        <v>345.93</v>
      </c>
      <c r="AB48" s="11">
        <v>170.81</v>
      </c>
      <c r="AC48" s="11">
        <v>2.94</v>
      </c>
      <c r="AD48" s="11">
        <v>29.47</v>
      </c>
    </row>
    <row r="49" spans="1:30" x14ac:dyDescent="0.25">
      <c r="A49" s="1">
        <v>2019</v>
      </c>
      <c r="B49" s="1">
        <v>1</v>
      </c>
      <c r="C49" s="1">
        <v>2</v>
      </c>
      <c r="D49" s="3">
        <v>0.83333333333333337</v>
      </c>
      <c r="E49" s="5">
        <v>45</v>
      </c>
      <c r="G49" s="15">
        <v>-1.6</v>
      </c>
      <c r="H49" s="15">
        <v>-1.4</v>
      </c>
      <c r="I49" s="15">
        <v>-0.3</v>
      </c>
      <c r="J49" s="15">
        <v>-2.7</v>
      </c>
      <c r="K49" s="15">
        <v>-2.4</v>
      </c>
      <c r="L49" s="15">
        <v>-2.2999999999999998</v>
      </c>
      <c r="N49" s="88">
        <v>3.2</v>
      </c>
      <c r="O49" s="110">
        <v>3</v>
      </c>
      <c r="Q49" s="11">
        <v>3</v>
      </c>
      <c r="R49" s="11">
        <v>3.8</v>
      </c>
      <c r="S49" s="11">
        <v>0.1</v>
      </c>
      <c r="T49" s="11">
        <v>1.7</v>
      </c>
      <c r="U49" s="11">
        <v>0.7</v>
      </c>
      <c r="V49" s="11">
        <v>1.4</v>
      </c>
      <c r="W49" s="11">
        <v>2.2999999999999998</v>
      </c>
      <c r="X49" s="11">
        <v>0.7</v>
      </c>
      <c r="Y49" s="78"/>
      <c r="Z49" s="11">
        <v>82.68</v>
      </c>
      <c r="AA49" s="11">
        <v>345.93</v>
      </c>
      <c r="AB49" s="11">
        <v>170.81</v>
      </c>
      <c r="AC49" s="11">
        <v>2.94</v>
      </c>
      <c r="AD49" s="11">
        <v>29.47</v>
      </c>
    </row>
    <row r="50" spans="1:30" x14ac:dyDescent="0.25">
      <c r="A50" s="1">
        <v>2019</v>
      </c>
      <c r="B50" s="1">
        <v>1</v>
      </c>
      <c r="C50" s="1">
        <v>2</v>
      </c>
      <c r="D50" s="3">
        <v>0.875</v>
      </c>
      <c r="E50" s="5">
        <v>46</v>
      </c>
      <c r="G50" s="15">
        <v>-2</v>
      </c>
      <c r="H50" s="15">
        <v>-1.6</v>
      </c>
      <c r="I50" s="15">
        <v>-0.5</v>
      </c>
      <c r="J50" s="15">
        <v>-3.1</v>
      </c>
      <c r="K50" s="15">
        <v>-2.8</v>
      </c>
      <c r="L50" s="15">
        <v>-2.5</v>
      </c>
      <c r="N50" s="88">
        <v>3.2</v>
      </c>
      <c r="O50" s="110">
        <v>3</v>
      </c>
      <c r="Q50" s="11">
        <v>3</v>
      </c>
      <c r="R50" s="11">
        <v>3.8</v>
      </c>
      <c r="S50" s="11">
        <v>0.1</v>
      </c>
      <c r="T50" s="11">
        <v>1.7</v>
      </c>
      <c r="U50" s="11">
        <v>0.7</v>
      </c>
      <c r="V50" s="11">
        <v>1.4</v>
      </c>
      <c r="W50" s="11">
        <v>2.2999999999999998</v>
      </c>
      <c r="X50" s="11">
        <v>0.7</v>
      </c>
      <c r="Y50" s="78"/>
      <c r="Z50" s="11">
        <v>82.68</v>
      </c>
      <c r="AA50" s="11">
        <v>345.93</v>
      </c>
      <c r="AB50" s="11">
        <v>170.81</v>
      </c>
      <c r="AC50" s="11">
        <v>2.94</v>
      </c>
      <c r="AD50" s="11">
        <v>29.47</v>
      </c>
    </row>
    <row r="51" spans="1:30" x14ac:dyDescent="0.25">
      <c r="A51" s="1">
        <v>2019</v>
      </c>
      <c r="B51" s="1">
        <v>1</v>
      </c>
      <c r="C51" s="1">
        <v>2</v>
      </c>
      <c r="D51" s="3">
        <v>0.91666666666666663</v>
      </c>
      <c r="E51" s="5">
        <v>47</v>
      </c>
      <c r="G51" s="15">
        <v>-2.1</v>
      </c>
      <c r="H51" s="15">
        <v>-2.2000000000000002</v>
      </c>
      <c r="I51" s="15">
        <v>-0.7</v>
      </c>
      <c r="J51" s="15">
        <v>-3.5</v>
      </c>
      <c r="K51" s="15">
        <v>-3.3</v>
      </c>
      <c r="L51" s="15">
        <v>-3</v>
      </c>
      <c r="N51" s="88">
        <v>3.2</v>
      </c>
      <c r="O51" s="110">
        <v>3</v>
      </c>
      <c r="Q51" s="11">
        <v>3</v>
      </c>
      <c r="R51" s="11">
        <v>3.8</v>
      </c>
      <c r="S51" s="11">
        <v>0.1</v>
      </c>
      <c r="T51" s="11">
        <v>1.7</v>
      </c>
      <c r="U51" s="11">
        <v>0.7</v>
      </c>
      <c r="V51" s="11">
        <v>1.4</v>
      </c>
      <c r="W51" s="11">
        <v>2.2999999999999998</v>
      </c>
      <c r="X51" s="11">
        <v>0.7</v>
      </c>
      <c r="Y51" s="78"/>
      <c r="Z51" s="11">
        <v>82.68</v>
      </c>
      <c r="AA51" s="11">
        <v>345.93</v>
      </c>
      <c r="AB51" s="11">
        <v>170.81</v>
      </c>
      <c r="AC51" s="11">
        <v>2.94</v>
      </c>
      <c r="AD51" s="11">
        <v>29.47</v>
      </c>
    </row>
    <row r="52" spans="1:30" x14ac:dyDescent="0.25">
      <c r="A52" s="1">
        <v>2019</v>
      </c>
      <c r="B52" s="1">
        <v>1</v>
      </c>
      <c r="C52" s="1">
        <v>2</v>
      </c>
      <c r="D52" s="3">
        <v>0.95833333333333337</v>
      </c>
      <c r="E52" s="5">
        <v>48</v>
      </c>
      <c r="G52" s="15">
        <v>-2.4</v>
      </c>
      <c r="H52" s="15">
        <v>-2.7</v>
      </c>
      <c r="I52" s="15">
        <v>-1.1000000000000001</v>
      </c>
      <c r="J52" s="15">
        <v>-3.8</v>
      </c>
      <c r="K52" s="15">
        <v>-3.6</v>
      </c>
      <c r="L52" s="15">
        <v>-3.1</v>
      </c>
      <c r="N52" s="88">
        <v>3.2</v>
      </c>
      <c r="O52" s="110">
        <v>3</v>
      </c>
      <c r="Q52" s="11">
        <v>3</v>
      </c>
      <c r="R52" s="11">
        <v>3.8</v>
      </c>
      <c r="S52" s="11">
        <v>0.1</v>
      </c>
      <c r="T52" s="11">
        <v>1.7</v>
      </c>
      <c r="U52" s="11">
        <v>0.7</v>
      </c>
      <c r="V52" s="11">
        <v>1.4</v>
      </c>
      <c r="W52" s="11">
        <v>2.2999999999999998</v>
      </c>
      <c r="X52" s="11">
        <v>0.7</v>
      </c>
      <c r="Y52" s="78"/>
      <c r="Z52" s="11">
        <v>82.68</v>
      </c>
      <c r="AA52" s="11">
        <v>345.93</v>
      </c>
      <c r="AB52" s="11">
        <v>170.81</v>
      </c>
      <c r="AC52" s="11">
        <v>2.94</v>
      </c>
      <c r="AD52" s="11">
        <v>29.47</v>
      </c>
    </row>
    <row r="53" spans="1:30" x14ac:dyDescent="0.25">
      <c r="A53" s="1">
        <v>2019</v>
      </c>
      <c r="B53" s="1">
        <v>1</v>
      </c>
      <c r="C53" s="1">
        <v>3</v>
      </c>
      <c r="D53" s="3">
        <v>0</v>
      </c>
      <c r="E53" s="5">
        <v>49</v>
      </c>
      <c r="G53" s="15">
        <v>-2.9</v>
      </c>
      <c r="H53" s="15">
        <v>-3.3</v>
      </c>
      <c r="I53" s="15">
        <v>-0.9</v>
      </c>
      <c r="J53" s="15">
        <v>-3.8</v>
      </c>
      <c r="K53" s="15">
        <v>-3.8</v>
      </c>
      <c r="L53" s="15">
        <v>-3.2</v>
      </c>
      <c r="N53" s="88">
        <v>3</v>
      </c>
      <c r="O53" s="110">
        <v>1.5</v>
      </c>
      <c r="Q53" s="11">
        <v>1.5</v>
      </c>
      <c r="R53" s="11">
        <v>2.7</v>
      </c>
      <c r="S53" s="11">
        <v>0.1</v>
      </c>
      <c r="T53" s="11">
        <v>1.5</v>
      </c>
      <c r="U53" s="11">
        <v>0.4</v>
      </c>
      <c r="V53" s="11">
        <v>0.7</v>
      </c>
      <c r="W53" s="11">
        <v>1.4</v>
      </c>
      <c r="X53" s="11">
        <v>0.1</v>
      </c>
      <c r="Y53" s="78"/>
      <c r="Z53" s="11">
        <v>84.55</v>
      </c>
      <c r="AA53" s="11">
        <v>359.12</v>
      </c>
      <c r="AB53" s="11">
        <v>184.36</v>
      </c>
      <c r="AC53" s="11">
        <v>4.5999999999999996</v>
      </c>
      <c r="AD53" s="11">
        <v>35.14</v>
      </c>
    </row>
    <row r="54" spans="1:30" x14ac:dyDescent="0.25">
      <c r="A54" s="1">
        <v>2019</v>
      </c>
      <c r="B54" s="1">
        <v>1</v>
      </c>
      <c r="C54" s="1">
        <v>3</v>
      </c>
      <c r="D54" s="3">
        <v>4.1666666666666664E-2</v>
      </c>
      <c r="E54" s="5">
        <v>50</v>
      </c>
      <c r="G54" s="15">
        <v>-3.2</v>
      </c>
      <c r="H54" s="15">
        <v>-3.8</v>
      </c>
      <c r="I54" s="15">
        <v>-1.1000000000000001</v>
      </c>
      <c r="J54" s="15">
        <v>-4</v>
      </c>
      <c r="K54" s="15">
        <v>-3.1</v>
      </c>
      <c r="L54" s="15">
        <v>-3.8</v>
      </c>
      <c r="N54" s="88">
        <v>3</v>
      </c>
      <c r="O54" s="110">
        <v>1.5</v>
      </c>
      <c r="Q54" s="11">
        <v>1.5</v>
      </c>
      <c r="R54" s="11">
        <v>2.7</v>
      </c>
      <c r="S54" s="11">
        <v>0.1</v>
      </c>
      <c r="T54" s="11">
        <v>1.5</v>
      </c>
      <c r="U54" s="11">
        <v>0.4</v>
      </c>
      <c r="V54" s="11">
        <v>0.7</v>
      </c>
      <c r="W54" s="11">
        <v>1.4</v>
      </c>
      <c r="X54" s="11">
        <v>0.1</v>
      </c>
      <c r="Y54" s="78"/>
      <c r="Z54" s="11">
        <v>84.55</v>
      </c>
      <c r="AA54" s="11">
        <v>359.12</v>
      </c>
      <c r="AB54" s="11">
        <v>184.36</v>
      </c>
      <c r="AC54" s="11">
        <v>4.5999999999999996</v>
      </c>
      <c r="AD54" s="11">
        <v>35.14</v>
      </c>
    </row>
    <row r="55" spans="1:30" x14ac:dyDescent="0.25">
      <c r="A55" s="1">
        <v>2019</v>
      </c>
      <c r="B55" s="1">
        <v>1</v>
      </c>
      <c r="C55" s="1">
        <v>3</v>
      </c>
      <c r="D55" s="3">
        <v>8.3333333333333329E-2</v>
      </c>
      <c r="E55" s="5">
        <v>51</v>
      </c>
      <c r="G55" s="15">
        <v>-3.6</v>
      </c>
      <c r="H55" s="15">
        <v>-4.0999999999999996</v>
      </c>
      <c r="I55" s="15">
        <v>-1.4</v>
      </c>
      <c r="J55" s="15">
        <v>-4.0999999999999996</v>
      </c>
      <c r="K55" s="15">
        <v>-3.4</v>
      </c>
      <c r="L55" s="15">
        <v>-4.2</v>
      </c>
      <c r="N55" s="88">
        <v>3</v>
      </c>
      <c r="O55" s="110">
        <v>1.5</v>
      </c>
      <c r="Q55" s="11">
        <v>1.5</v>
      </c>
      <c r="R55" s="11">
        <v>2.7</v>
      </c>
      <c r="S55" s="11">
        <v>0.1</v>
      </c>
      <c r="T55" s="11">
        <v>1.5</v>
      </c>
      <c r="U55" s="11">
        <v>0.4</v>
      </c>
      <c r="V55" s="11">
        <v>0.7</v>
      </c>
      <c r="W55" s="11">
        <v>1.4</v>
      </c>
      <c r="X55" s="11">
        <v>0.1</v>
      </c>
      <c r="Y55" s="78"/>
      <c r="Z55" s="11">
        <v>84.55</v>
      </c>
      <c r="AA55" s="11">
        <v>359.12</v>
      </c>
      <c r="AB55" s="11">
        <v>184.36</v>
      </c>
      <c r="AC55" s="11">
        <v>4.5999999999999996</v>
      </c>
      <c r="AD55" s="11">
        <v>35.14</v>
      </c>
    </row>
    <row r="56" spans="1:30" x14ac:dyDescent="0.25">
      <c r="A56" s="1">
        <v>2019</v>
      </c>
      <c r="B56" s="1">
        <v>1</v>
      </c>
      <c r="C56" s="1">
        <v>3</v>
      </c>
      <c r="D56" s="3">
        <v>0.125</v>
      </c>
      <c r="E56" s="5">
        <v>52</v>
      </c>
      <c r="G56" s="15">
        <v>-4</v>
      </c>
      <c r="H56" s="15">
        <v>-4.5</v>
      </c>
      <c r="I56" s="15">
        <v>-1.5</v>
      </c>
      <c r="J56" s="15">
        <v>-4.3</v>
      </c>
      <c r="K56" s="15">
        <v>-3.5</v>
      </c>
      <c r="L56" s="15">
        <v>-4.5</v>
      </c>
      <c r="N56" s="88">
        <v>3</v>
      </c>
      <c r="O56" s="110">
        <v>1.5</v>
      </c>
      <c r="Q56" s="11">
        <v>1.5</v>
      </c>
      <c r="R56" s="11">
        <v>2.7</v>
      </c>
      <c r="S56" s="11">
        <v>0.1</v>
      </c>
      <c r="T56" s="11">
        <v>1.5</v>
      </c>
      <c r="U56" s="11">
        <v>0.4</v>
      </c>
      <c r="V56" s="11">
        <v>0.7</v>
      </c>
      <c r="W56" s="11">
        <v>1.4</v>
      </c>
      <c r="X56" s="11">
        <v>0.1</v>
      </c>
      <c r="Y56" s="78"/>
      <c r="Z56" s="11">
        <v>84.55</v>
      </c>
      <c r="AA56" s="11">
        <v>359.12</v>
      </c>
      <c r="AB56" s="11">
        <v>184.36</v>
      </c>
      <c r="AC56" s="11">
        <v>4.5999999999999996</v>
      </c>
      <c r="AD56" s="11">
        <v>35.14</v>
      </c>
    </row>
    <row r="57" spans="1:30" x14ac:dyDescent="0.25">
      <c r="A57" s="1">
        <v>2019</v>
      </c>
      <c r="B57" s="1">
        <v>1</v>
      </c>
      <c r="C57" s="1">
        <v>3</v>
      </c>
      <c r="D57" s="3">
        <v>0.16666666666666666</v>
      </c>
      <c r="E57" s="5">
        <v>53</v>
      </c>
      <c r="G57" s="15">
        <v>-4.0999999999999996</v>
      </c>
      <c r="H57" s="15">
        <v>-4.3</v>
      </c>
      <c r="I57" s="15">
        <v>-2</v>
      </c>
      <c r="J57" s="15">
        <v>-4.3</v>
      </c>
      <c r="K57" s="15">
        <v>-3.4</v>
      </c>
      <c r="L57" s="15">
        <v>-4.9000000000000004</v>
      </c>
      <c r="N57" s="88">
        <v>3</v>
      </c>
      <c r="O57" s="110">
        <v>1.5</v>
      </c>
      <c r="Q57" s="11">
        <v>1.5</v>
      </c>
      <c r="R57" s="11">
        <v>2.7</v>
      </c>
      <c r="S57" s="11">
        <v>0.1</v>
      </c>
      <c r="T57" s="11">
        <v>1.5</v>
      </c>
      <c r="U57" s="11">
        <v>0.4</v>
      </c>
      <c r="V57" s="11">
        <v>0.7</v>
      </c>
      <c r="W57" s="11">
        <v>1.4</v>
      </c>
      <c r="X57" s="11">
        <v>0.1</v>
      </c>
      <c r="Y57" s="78"/>
      <c r="Z57" s="11">
        <v>84.55</v>
      </c>
      <c r="AA57" s="11">
        <v>359.12</v>
      </c>
      <c r="AB57" s="11">
        <v>184.36</v>
      </c>
      <c r="AC57" s="11">
        <v>4.5999999999999996</v>
      </c>
      <c r="AD57" s="11">
        <v>35.14</v>
      </c>
    </row>
    <row r="58" spans="1:30" x14ac:dyDescent="0.25">
      <c r="A58" s="1">
        <v>2019</v>
      </c>
      <c r="B58" s="1">
        <v>1</v>
      </c>
      <c r="C58" s="1">
        <v>3</v>
      </c>
      <c r="D58" s="3">
        <v>0.20833333333333334</v>
      </c>
      <c r="E58" s="5">
        <v>54</v>
      </c>
      <c r="G58" s="15">
        <v>-4.0999999999999996</v>
      </c>
      <c r="H58" s="15">
        <v>-4.0999999999999996</v>
      </c>
      <c r="I58" s="15">
        <v>-2.2000000000000002</v>
      </c>
      <c r="J58" s="15">
        <v>-4.3</v>
      </c>
      <c r="K58" s="15">
        <v>-3.5</v>
      </c>
      <c r="L58" s="15">
        <v>-5</v>
      </c>
      <c r="N58" s="88">
        <v>3</v>
      </c>
      <c r="O58" s="110">
        <v>1.5</v>
      </c>
      <c r="Q58" s="11">
        <v>1.5</v>
      </c>
      <c r="R58" s="11">
        <v>2.7</v>
      </c>
      <c r="S58" s="11">
        <v>0.1</v>
      </c>
      <c r="T58" s="11">
        <v>1.5</v>
      </c>
      <c r="U58" s="11">
        <v>0.4</v>
      </c>
      <c r="V58" s="11">
        <v>0.7</v>
      </c>
      <c r="W58" s="11">
        <v>1.4</v>
      </c>
      <c r="X58" s="11">
        <v>0.1</v>
      </c>
      <c r="Y58" s="78"/>
      <c r="Z58" s="11">
        <v>84.55</v>
      </c>
      <c r="AA58" s="11">
        <v>359.12</v>
      </c>
      <c r="AB58" s="11">
        <v>184.36</v>
      </c>
      <c r="AC58" s="11">
        <v>4.5999999999999996</v>
      </c>
      <c r="AD58" s="11">
        <v>35.14</v>
      </c>
    </row>
    <row r="59" spans="1:30" x14ac:dyDescent="0.25">
      <c r="A59" s="1">
        <v>2019</v>
      </c>
      <c r="B59" s="1">
        <v>1</v>
      </c>
      <c r="C59" s="1">
        <v>3</v>
      </c>
      <c r="D59" s="3">
        <v>0.25</v>
      </c>
      <c r="E59" s="5">
        <v>55</v>
      </c>
      <c r="G59" s="15">
        <v>-4.3</v>
      </c>
      <c r="H59" s="15">
        <v>-4.3</v>
      </c>
      <c r="I59" s="15">
        <v>-2.2000000000000002</v>
      </c>
      <c r="J59" s="15">
        <v>-4.4000000000000004</v>
      </c>
      <c r="K59" s="15">
        <v>-2.9</v>
      </c>
      <c r="L59" s="15">
        <v>-5.0999999999999996</v>
      </c>
      <c r="N59" s="88">
        <v>3</v>
      </c>
      <c r="O59" s="110">
        <v>1.5</v>
      </c>
      <c r="Q59" s="11">
        <v>1.5</v>
      </c>
      <c r="R59" s="11">
        <v>2.7</v>
      </c>
      <c r="S59" s="11">
        <v>0.1</v>
      </c>
      <c r="T59" s="11">
        <v>1.5</v>
      </c>
      <c r="U59" s="11">
        <v>0.4</v>
      </c>
      <c r="V59" s="11">
        <v>0.7</v>
      </c>
      <c r="W59" s="11">
        <v>1.4</v>
      </c>
      <c r="X59" s="11">
        <v>0.1</v>
      </c>
      <c r="Y59" s="78"/>
      <c r="Z59" s="11">
        <v>84.55</v>
      </c>
      <c r="AA59" s="11">
        <v>359.12</v>
      </c>
      <c r="AB59" s="11">
        <v>184.36</v>
      </c>
      <c r="AC59" s="11">
        <v>4.5999999999999996</v>
      </c>
      <c r="AD59" s="11">
        <v>35.14</v>
      </c>
    </row>
    <row r="60" spans="1:30" x14ac:dyDescent="0.25">
      <c r="A60" s="1">
        <v>2019</v>
      </c>
      <c r="B60" s="1">
        <v>1</v>
      </c>
      <c r="C60" s="1">
        <v>3</v>
      </c>
      <c r="D60" s="3">
        <v>0.29166666666666669</v>
      </c>
      <c r="E60" s="5">
        <v>56</v>
      </c>
      <c r="G60" s="15">
        <v>-4.5</v>
      </c>
      <c r="H60" s="15">
        <v>-4.2</v>
      </c>
      <c r="I60" s="15">
        <v>-2.5</v>
      </c>
      <c r="J60" s="15">
        <v>-4.4000000000000004</v>
      </c>
      <c r="K60" s="15">
        <v>-2.9</v>
      </c>
      <c r="L60" s="15">
        <v>-5.0999999999999996</v>
      </c>
      <c r="N60" s="88">
        <v>3</v>
      </c>
      <c r="O60" s="110">
        <v>1.5</v>
      </c>
      <c r="Q60" s="11">
        <v>1.5</v>
      </c>
      <c r="R60" s="11">
        <v>2.7</v>
      </c>
      <c r="S60" s="11">
        <v>0.1</v>
      </c>
      <c r="T60" s="11">
        <v>1.5</v>
      </c>
      <c r="U60" s="11">
        <v>0.4</v>
      </c>
      <c r="V60" s="11">
        <v>0.7</v>
      </c>
      <c r="W60" s="11">
        <v>1.4</v>
      </c>
      <c r="X60" s="11">
        <v>0.1</v>
      </c>
      <c r="Y60" s="78"/>
      <c r="Z60" s="11">
        <v>84.55</v>
      </c>
      <c r="AA60" s="11">
        <v>359.12</v>
      </c>
      <c r="AB60" s="11">
        <v>184.36</v>
      </c>
      <c r="AC60" s="11">
        <v>4.5999999999999996</v>
      </c>
      <c r="AD60" s="11">
        <v>35.14</v>
      </c>
    </row>
    <row r="61" spans="1:30" x14ac:dyDescent="0.25">
      <c r="A61" s="1">
        <v>2019</v>
      </c>
      <c r="B61" s="1">
        <v>1</v>
      </c>
      <c r="C61" s="1">
        <v>3</v>
      </c>
      <c r="D61" s="3">
        <v>0.33333333333333331</v>
      </c>
      <c r="E61" s="5">
        <v>57</v>
      </c>
      <c r="G61" s="15">
        <v>-4.5</v>
      </c>
      <c r="H61" s="15">
        <v>-4.2</v>
      </c>
      <c r="I61" s="15">
        <v>-2.2999999999999998</v>
      </c>
      <c r="J61" s="15">
        <v>-4.0999999999999996</v>
      </c>
      <c r="K61" s="15">
        <v>-3.2</v>
      </c>
      <c r="L61" s="15">
        <v>-5</v>
      </c>
      <c r="N61" s="88">
        <v>3</v>
      </c>
      <c r="O61" s="110">
        <v>1.5</v>
      </c>
      <c r="Q61" s="11">
        <v>1.5</v>
      </c>
      <c r="R61" s="11">
        <v>2.7</v>
      </c>
      <c r="S61" s="11">
        <v>0.1</v>
      </c>
      <c r="T61" s="11">
        <v>1.5</v>
      </c>
      <c r="U61" s="11">
        <v>0.4</v>
      </c>
      <c r="V61" s="11">
        <v>0.7</v>
      </c>
      <c r="W61" s="11">
        <v>1.4</v>
      </c>
      <c r="X61" s="11">
        <v>0.1</v>
      </c>
      <c r="Y61" s="78"/>
      <c r="Z61" s="11">
        <v>84.55</v>
      </c>
      <c r="AA61" s="11">
        <v>359.12</v>
      </c>
      <c r="AB61" s="11">
        <v>184.36</v>
      </c>
      <c r="AC61" s="11">
        <v>4.5999999999999996</v>
      </c>
      <c r="AD61" s="11">
        <v>35.14</v>
      </c>
    </row>
    <row r="62" spans="1:30" x14ac:dyDescent="0.25">
      <c r="A62" s="1">
        <v>2019</v>
      </c>
      <c r="B62" s="1">
        <v>1</v>
      </c>
      <c r="C62" s="1">
        <v>3</v>
      </c>
      <c r="D62" s="3">
        <v>0.375</v>
      </c>
      <c r="E62" s="5">
        <v>58</v>
      </c>
      <c r="G62" s="15">
        <v>-4.3</v>
      </c>
      <c r="H62" s="15">
        <v>-4</v>
      </c>
      <c r="I62" s="15">
        <v>-1.9</v>
      </c>
      <c r="J62" s="15">
        <v>-3.9</v>
      </c>
      <c r="K62" s="15">
        <v>-3.2</v>
      </c>
      <c r="L62" s="15">
        <v>-4.9000000000000004</v>
      </c>
      <c r="N62" s="88">
        <v>3</v>
      </c>
      <c r="O62" s="110">
        <v>1.5</v>
      </c>
      <c r="Q62" s="11">
        <v>1.5</v>
      </c>
      <c r="R62" s="11">
        <v>2.7</v>
      </c>
      <c r="S62" s="11">
        <v>0.1</v>
      </c>
      <c r="T62" s="11">
        <v>1.5</v>
      </c>
      <c r="U62" s="11">
        <v>0.4</v>
      </c>
      <c r="V62" s="11">
        <v>0.7</v>
      </c>
      <c r="W62" s="11">
        <v>1.4</v>
      </c>
      <c r="X62" s="11">
        <v>0.1</v>
      </c>
      <c r="Y62" s="78"/>
      <c r="Z62" s="11">
        <v>84.55</v>
      </c>
      <c r="AA62" s="11">
        <v>359.12</v>
      </c>
      <c r="AB62" s="11">
        <v>184.36</v>
      </c>
      <c r="AC62" s="11">
        <v>4.5999999999999996</v>
      </c>
      <c r="AD62" s="11">
        <v>35.14</v>
      </c>
    </row>
    <row r="63" spans="1:30" x14ac:dyDescent="0.25">
      <c r="A63" s="1">
        <v>2019</v>
      </c>
      <c r="B63" s="1">
        <v>1</v>
      </c>
      <c r="C63" s="1">
        <v>3</v>
      </c>
      <c r="D63" s="3">
        <v>0.41666666666666669</v>
      </c>
      <c r="E63" s="5">
        <v>59</v>
      </c>
      <c r="G63" s="15">
        <v>-4.0999999999999996</v>
      </c>
      <c r="H63" s="15">
        <v>-3.8</v>
      </c>
      <c r="I63" s="15">
        <v>-1.3</v>
      </c>
      <c r="J63" s="15">
        <v>-3.2</v>
      </c>
      <c r="K63" s="15">
        <v>-2.9</v>
      </c>
      <c r="L63" s="15">
        <v>-4.5</v>
      </c>
      <c r="N63" s="88">
        <v>3</v>
      </c>
      <c r="O63" s="110">
        <v>1.5</v>
      </c>
      <c r="Q63" s="11">
        <v>1.5</v>
      </c>
      <c r="R63" s="11">
        <v>2.7</v>
      </c>
      <c r="S63" s="11">
        <v>0.1</v>
      </c>
      <c r="T63" s="11">
        <v>1.5</v>
      </c>
      <c r="U63" s="11">
        <v>0.4</v>
      </c>
      <c r="V63" s="11">
        <v>0.7</v>
      </c>
      <c r="W63" s="11">
        <v>1.4</v>
      </c>
      <c r="X63" s="11">
        <v>0.1</v>
      </c>
      <c r="Y63" s="78"/>
      <c r="Z63" s="11">
        <v>84.55</v>
      </c>
      <c r="AA63" s="11">
        <v>359.12</v>
      </c>
      <c r="AB63" s="11">
        <v>184.36</v>
      </c>
      <c r="AC63" s="11">
        <v>4.5999999999999996</v>
      </c>
      <c r="AD63" s="11">
        <v>35.14</v>
      </c>
    </row>
    <row r="64" spans="1:30" x14ac:dyDescent="0.25">
      <c r="A64" s="1">
        <v>2019</v>
      </c>
      <c r="B64" s="1">
        <v>1</v>
      </c>
      <c r="C64" s="1">
        <v>3</v>
      </c>
      <c r="D64" s="3">
        <v>0.45833333333333331</v>
      </c>
      <c r="E64" s="5">
        <v>60</v>
      </c>
      <c r="G64" s="15">
        <v>-3.8</v>
      </c>
      <c r="H64" s="15">
        <v>-3.8</v>
      </c>
      <c r="I64" s="15">
        <v>-1</v>
      </c>
      <c r="J64" s="15">
        <v>-2.6</v>
      </c>
      <c r="K64" s="15">
        <v>-3</v>
      </c>
      <c r="L64" s="15">
        <v>-4.3</v>
      </c>
      <c r="N64" s="88">
        <v>3</v>
      </c>
      <c r="O64" s="110">
        <v>1.5</v>
      </c>
      <c r="Q64" s="11">
        <v>1.5</v>
      </c>
      <c r="R64" s="11">
        <v>2.7</v>
      </c>
      <c r="S64" s="11">
        <v>0.1</v>
      </c>
      <c r="T64" s="11">
        <v>1.5</v>
      </c>
      <c r="U64" s="11">
        <v>0.4</v>
      </c>
      <c r="V64" s="11">
        <v>0.7</v>
      </c>
      <c r="W64" s="11">
        <v>1.4</v>
      </c>
      <c r="X64" s="11">
        <v>0.1</v>
      </c>
      <c r="Y64" s="78"/>
      <c r="Z64" s="11">
        <v>84.55</v>
      </c>
      <c r="AA64" s="11">
        <v>359.12</v>
      </c>
      <c r="AB64" s="11">
        <v>184.36</v>
      </c>
      <c r="AC64" s="11">
        <v>4.5999999999999996</v>
      </c>
      <c r="AD64" s="11">
        <v>35.14</v>
      </c>
    </row>
    <row r="65" spans="1:30" x14ac:dyDescent="0.25">
      <c r="A65" s="1">
        <v>2019</v>
      </c>
      <c r="B65" s="1">
        <v>1</v>
      </c>
      <c r="C65" s="1">
        <v>3</v>
      </c>
      <c r="D65" s="3">
        <v>0.5</v>
      </c>
      <c r="E65" s="5">
        <v>61</v>
      </c>
      <c r="G65" s="15">
        <v>-3.7</v>
      </c>
      <c r="H65" s="15">
        <v>-4</v>
      </c>
      <c r="I65" s="15">
        <v>-1</v>
      </c>
      <c r="J65" s="15">
        <v>-2.7</v>
      </c>
      <c r="K65" s="15">
        <v>-2.9</v>
      </c>
      <c r="L65" s="15">
        <v>-4</v>
      </c>
      <c r="N65" s="88">
        <v>3</v>
      </c>
      <c r="O65" s="110">
        <v>1.5</v>
      </c>
      <c r="Q65" s="11">
        <v>1.5</v>
      </c>
      <c r="R65" s="11">
        <v>2.7</v>
      </c>
      <c r="S65" s="11">
        <v>0.1</v>
      </c>
      <c r="T65" s="11">
        <v>1.5</v>
      </c>
      <c r="U65" s="11">
        <v>0.4</v>
      </c>
      <c r="V65" s="11">
        <v>0.7</v>
      </c>
      <c r="W65" s="11">
        <v>1.4</v>
      </c>
      <c r="X65" s="11">
        <v>0.1</v>
      </c>
      <c r="Y65" s="78"/>
      <c r="Z65" s="11">
        <v>84.55</v>
      </c>
      <c r="AA65" s="11">
        <v>359.12</v>
      </c>
      <c r="AB65" s="11">
        <v>184.36</v>
      </c>
      <c r="AC65" s="11">
        <v>4.5999999999999996</v>
      </c>
      <c r="AD65" s="11">
        <v>35.14</v>
      </c>
    </row>
    <row r="66" spans="1:30" x14ac:dyDescent="0.25">
      <c r="A66" s="1">
        <v>2019</v>
      </c>
      <c r="B66" s="1">
        <v>1</v>
      </c>
      <c r="C66" s="1">
        <v>3</v>
      </c>
      <c r="D66" s="3">
        <v>0.54166666666666663</v>
      </c>
      <c r="E66" s="5">
        <v>62</v>
      </c>
      <c r="G66" s="15">
        <v>-3.8</v>
      </c>
      <c r="H66" s="15">
        <v>-3.9</v>
      </c>
      <c r="I66" s="15">
        <v>-1.5</v>
      </c>
      <c r="J66" s="15">
        <v>-2.5</v>
      </c>
      <c r="K66" s="15">
        <v>-3.2</v>
      </c>
      <c r="L66" s="15">
        <v>-4</v>
      </c>
      <c r="N66" s="88">
        <v>3</v>
      </c>
      <c r="O66" s="110">
        <v>1.5</v>
      </c>
      <c r="Q66" s="11">
        <v>1.5</v>
      </c>
      <c r="R66" s="11">
        <v>2.7</v>
      </c>
      <c r="S66" s="11">
        <v>0.1</v>
      </c>
      <c r="T66" s="11">
        <v>1.5</v>
      </c>
      <c r="U66" s="11">
        <v>0.4</v>
      </c>
      <c r="V66" s="11">
        <v>0.7</v>
      </c>
      <c r="W66" s="11">
        <v>1.4</v>
      </c>
      <c r="X66" s="11">
        <v>0.1</v>
      </c>
      <c r="Y66" s="78"/>
      <c r="Z66" s="11">
        <v>84.55</v>
      </c>
      <c r="AA66" s="11">
        <v>359.12</v>
      </c>
      <c r="AB66" s="11">
        <v>184.36</v>
      </c>
      <c r="AC66" s="11">
        <v>4.5999999999999996</v>
      </c>
      <c r="AD66" s="11">
        <v>35.14</v>
      </c>
    </row>
    <row r="67" spans="1:30" x14ac:dyDescent="0.25">
      <c r="A67" s="1">
        <v>2019</v>
      </c>
      <c r="B67" s="1">
        <v>1</v>
      </c>
      <c r="C67" s="1">
        <v>3</v>
      </c>
      <c r="D67" s="3">
        <v>0.58333333333333337</v>
      </c>
      <c r="E67" s="5">
        <v>63</v>
      </c>
      <c r="G67" s="15">
        <v>-3.8</v>
      </c>
      <c r="H67" s="15">
        <v>-3.9</v>
      </c>
      <c r="I67" s="15">
        <v>-2</v>
      </c>
      <c r="J67" s="15">
        <v>-2.5</v>
      </c>
      <c r="K67" s="15">
        <v>-3.3</v>
      </c>
      <c r="L67" s="15">
        <v>-4</v>
      </c>
      <c r="N67" s="88">
        <v>3</v>
      </c>
      <c r="O67" s="110">
        <v>1.5</v>
      </c>
      <c r="Q67" s="11">
        <v>1.5</v>
      </c>
      <c r="R67" s="11">
        <v>2.7</v>
      </c>
      <c r="S67" s="11">
        <v>0.1</v>
      </c>
      <c r="T67" s="11">
        <v>1.5</v>
      </c>
      <c r="U67" s="11">
        <v>0.4</v>
      </c>
      <c r="V67" s="11">
        <v>0.7</v>
      </c>
      <c r="W67" s="11">
        <v>1.4</v>
      </c>
      <c r="X67" s="11">
        <v>0.1</v>
      </c>
      <c r="Y67" s="78"/>
      <c r="Z67" s="11">
        <v>84.55</v>
      </c>
      <c r="AA67" s="11">
        <v>359.12</v>
      </c>
      <c r="AB67" s="11">
        <v>184.36</v>
      </c>
      <c r="AC67" s="11">
        <v>4.5999999999999996</v>
      </c>
      <c r="AD67" s="11">
        <v>35.14</v>
      </c>
    </row>
    <row r="68" spans="1:30" x14ac:dyDescent="0.25">
      <c r="A68" s="1">
        <v>2019</v>
      </c>
      <c r="B68" s="1">
        <v>1</v>
      </c>
      <c r="C68" s="1">
        <v>3</v>
      </c>
      <c r="D68" s="3">
        <v>0.625</v>
      </c>
      <c r="E68" s="5">
        <v>64</v>
      </c>
      <c r="G68" s="15">
        <v>-3.8</v>
      </c>
      <c r="H68" s="15">
        <v>-3.8</v>
      </c>
      <c r="I68" s="15">
        <v>-2.7</v>
      </c>
      <c r="J68" s="15">
        <v>-2.4</v>
      </c>
      <c r="K68" s="15">
        <v>-3.5</v>
      </c>
      <c r="L68" s="15">
        <v>-4.2</v>
      </c>
      <c r="N68" s="88">
        <v>3</v>
      </c>
      <c r="O68" s="110">
        <v>1.5</v>
      </c>
      <c r="Q68" s="11">
        <v>1.5</v>
      </c>
      <c r="R68" s="11">
        <v>2.7</v>
      </c>
      <c r="S68" s="11">
        <v>0.1</v>
      </c>
      <c r="T68" s="11">
        <v>1.5</v>
      </c>
      <c r="U68" s="11">
        <v>0.4</v>
      </c>
      <c r="V68" s="11">
        <v>0.7</v>
      </c>
      <c r="W68" s="11">
        <v>1.4</v>
      </c>
      <c r="X68" s="11">
        <v>0.1</v>
      </c>
      <c r="Y68" s="78"/>
      <c r="Z68" s="11">
        <v>84.55</v>
      </c>
      <c r="AA68" s="11">
        <v>359.12</v>
      </c>
      <c r="AB68" s="11">
        <v>184.36</v>
      </c>
      <c r="AC68" s="11">
        <v>4.5999999999999996</v>
      </c>
      <c r="AD68" s="11">
        <v>35.14</v>
      </c>
    </row>
    <row r="69" spans="1:30" x14ac:dyDescent="0.25">
      <c r="A69" s="1">
        <v>2019</v>
      </c>
      <c r="B69" s="1">
        <v>1</v>
      </c>
      <c r="C69" s="1">
        <v>3</v>
      </c>
      <c r="D69" s="3">
        <v>0.66666666666666663</v>
      </c>
      <c r="E69" s="5">
        <v>65</v>
      </c>
      <c r="G69" s="15">
        <v>-3.9</v>
      </c>
      <c r="H69" s="15">
        <v>-3.8</v>
      </c>
      <c r="I69" s="15">
        <v>-2.6</v>
      </c>
      <c r="J69" s="15">
        <v>-2.6</v>
      </c>
      <c r="K69" s="15">
        <v>-3.4</v>
      </c>
      <c r="L69" s="15">
        <v>-4.4000000000000004</v>
      </c>
      <c r="N69" s="88">
        <v>3</v>
      </c>
      <c r="O69" s="110">
        <v>1.5</v>
      </c>
      <c r="Q69" s="11">
        <v>1.5</v>
      </c>
      <c r="R69" s="11">
        <v>2.7</v>
      </c>
      <c r="S69" s="11">
        <v>0.1</v>
      </c>
      <c r="T69" s="11">
        <v>1.5</v>
      </c>
      <c r="U69" s="11">
        <v>0.4</v>
      </c>
      <c r="V69" s="11">
        <v>0.7</v>
      </c>
      <c r="W69" s="11">
        <v>1.4</v>
      </c>
      <c r="X69" s="11">
        <v>0.1</v>
      </c>
      <c r="Y69" s="78"/>
      <c r="Z69" s="11">
        <v>84.55</v>
      </c>
      <c r="AA69" s="11">
        <v>359.12</v>
      </c>
      <c r="AB69" s="11">
        <v>184.36</v>
      </c>
      <c r="AC69" s="11">
        <v>4.5999999999999996</v>
      </c>
      <c r="AD69" s="11">
        <v>35.14</v>
      </c>
    </row>
    <row r="70" spans="1:30" x14ac:dyDescent="0.25">
      <c r="A70" s="1">
        <v>2019</v>
      </c>
      <c r="B70" s="1">
        <v>1</v>
      </c>
      <c r="C70" s="1">
        <v>3</v>
      </c>
      <c r="D70" s="3">
        <v>0.70833333333333337</v>
      </c>
      <c r="E70" s="5">
        <v>66</v>
      </c>
      <c r="G70" s="15">
        <v>-3.9</v>
      </c>
      <c r="H70" s="15">
        <v>-3.8</v>
      </c>
      <c r="I70" s="15">
        <v>-3</v>
      </c>
      <c r="J70" s="15">
        <v>-2.8</v>
      </c>
      <c r="K70" s="15">
        <v>-3.4</v>
      </c>
      <c r="L70" s="15">
        <v>-4.4000000000000004</v>
      </c>
      <c r="N70" s="88">
        <v>3</v>
      </c>
      <c r="O70" s="110">
        <v>1.5</v>
      </c>
      <c r="Q70" s="11">
        <v>1.5</v>
      </c>
      <c r="R70" s="11">
        <v>2.7</v>
      </c>
      <c r="S70" s="11">
        <v>0.1</v>
      </c>
      <c r="T70" s="11">
        <v>1.5</v>
      </c>
      <c r="U70" s="11">
        <v>0.4</v>
      </c>
      <c r="V70" s="11">
        <v>0.7</v>
      </c>
      <c r="W70" s="11">
        <v>1.4</v>
      </c>
      <c r="X70" s="11">
        <v>0.1</v>
      </c>
      <c r="Y70" s="78"/>
      <c r="Z70" s="11">
        <v>84.55</v>
      </c>
      <c r="AA70" s="11">
        <v>359.12</v>
      </c>
      <c r="AB70" s="11">
        <v>184.36</v>
      </c>
      <c r="AC70" s="11">
        <v>4.5999999999999996</v>
      </c>
      <c r="AD70" s="11">
        <v>35.14</v>
      </c>
    </row>
    <row r="71" spans="1:30" x14ac:dyDescent="0.25">
      <c r="A71" s="1">
        <v>2019</v>
      </c>
      <c r="B71" s="1">
        <v>1</v>
      </c>
      <c r="C71" s="1">
        <v>3</v>
      </c>
      <c r="D71" s="3">
        <v>0.75</v>
      </c>
      <c r="E71" s="5">
        <v>67</v>
      </c>
      <c r="G71" s="15">
        <v>-3.8</v>
      </c>
      <c r="H71" s="15">
        <v>-3.8</v>
      </c>
      <c r="I71" s="15">
        <v>-3.6</v>
      </c>
      <c r="J71" s="15">
        <v>-3.4</v>
      </c>
      <c r="K71" s="15">
        <v>-3.3</v>
      </c>
      <c r="L71" s="15">
        <v>-4.3</v>
      </c>
      <c r="N71" s="88">
        <v>3</v>
      </c>
      <c r="O71" s="110">
        <v>1.5</v>
      </c>
      <c r="Q71" s="11">
        <v>1.5</v>
      </c>
      <c r="R71" s="11">
        <v>2.7</v>
      </c>
      <c r="S71" s="11">
        <v>0.1</v>
      </c>
      <c r="T71" s="11">
        <v>1.5</v>
      </c>
      <c r="U71" s="11">
        <v>0.4</v>
      </c>
      <c r="V71" s="11">
        <v>0.7</v>
      </c>
      <c r="W71" s="11">
        <v>1.4</v>
      </c>
      <c r="X71" s="11">
        <v>0.1</v>
      </c>
      <c r="Y71" s="78"/>
      <c r="Z71" s="11">
        <v>84.55</v>
      </c>
      <c r="AA71" s="11">
        <v>359.12</v>
      </c>
      <c r="AB71" s="11">
        <v>184.36</v>
      </c>
      <c r="AC71" s="11">
        <v>4.5999999999999996</v>
      </c>
      <c r="AD71" s="11">
        <v>35.14</v>
      </c>
    </row>
    <row r="72" spans="1:30" x14ac:dyDescent="0.25">
      <c r="A72" s="1">
        <v>2019</v>
      </c>
      <c r="B72" s="1">
        <v>1</v>
      </c>
      <c r="C72" s="1">
        <v>3</v>
      </c>
      <c r="D72" s="3">
        <v>0.79166666666666663</v>
      </c>
      <c r="E72" s="5">
        <v>68</v>
      </c>
      <c r="G72" s="15">
        <v>-3.9</v>
      </c>
      <c r="H72" s="15">
        <v>-3.8</v>
      </c>
      <c r="I72" s="15">
        <v>-3.9</v>
      </c>
      <c r="J72" s="15">
        <v>-4.7</v>
      </c>
      <c r="K72" s="15">
        <v>-3.2</v>
      </c>
      <c r="L72" s="15">
        <v>-4.2</v>
      </c>
      <c r="N72" s="88">
        <v>3</v>
      </c>
      <c r="O72" s="110">
        <v>1.5</v>
      </c>
      <c r="Q72" s="11">
        <v>1.5</v>
      </c>
      <c r="R72" s="11">
        <v>2.7</v>
      </c>
      <c r="S72" s="11">
        <v>0.1</v>
      </c>
      <c r="T72" s="11">
        <v>1.5</v>
      </c>
      <c r="U72" s="11">
        <v>0.4</v>
      </c>
      <c r="V72" s="11">
        <v>0.7</v>
      </c>
      <c r="W72" s="11">
        <v>1.4</v>
      </c>
      <c r="X72" s="11">
        <v>0.1</v>
      </c>
      <c r="Y72" s="78"/>
      <c r="Z72" s="11">
        <v>84.55</v>
      </c>
      <c r="AA72" s="11">
        <v>359.12</v>
      </c>
      <c r="AB72" s="11">
        <v>184.36</v>
      </c>
      <c r="AC72" s="11">
        <v>4.5999999999999996</v>
      </c>
      <c r="AD72" s="11">
        <v>35.14</v>
      </c>
    </row>
    <row r="73" spans="1:30" x14ac:dyDescent="0.25">
      <c r="A73" s="1">
        <v>2019</v>
      </c>
      <c r="B73" s="1">
        <v>1</v>
      </c>
      <c r="C73" s="1">
        <v>3</v>
      </c>
      <c r="D73" s="3">
        <v>0.83333333333333337</v>
      </c>
      <c r="E73" s="5">
        <v>69</v>
      </c>
      <c r="G73" s="15">
        <v>-3.9</v>
      </c>
      <c r="H73" s="15">
        <v>-3.9</v>
      </c>
      <c r="I73" s="15">
        <v>-4.3</v>
      </c>
      <c r="J73" s="15">
        <v>-5.6</v>
      </c>
      <c r="K73" s="15">
        <v>-3.5</v>
      </c>
      <c r="L73" s="15">
        <v>-4.3</v>
      </c>
      <c r="N73" s="88">
        <v>3</v>
      </c>
      <c r="O73" s="110">
        <v>1.5</v>
      </c>
      <c r="Q73" s="11">
        <v>1.5</v>
      </c>
      <c r="R73" s="11">
        <v>2.7</v>
      </c>
      <c r="S73" s="11">
        <v>0.1</v>
      </c>
      <c r="T73" s="11">
        <v>1.5</v>
      </c>
      <c r="U73" s="11">
        <v>0.4</v>
      </c>
      <c r="V73" s="11">
        <v>0.7</v>
      </c>
      <c r="W73" s="11">
        <v>1.4</v>
      </c>
      <c r="X73" s="11">
        <v>0.1</v>
      </c>
      <c r="Y73" s="78"/>
      <c r="Z73" s="11">
        <v>84.55</v>
      </c>
      <c r="AA73" s="11">
        <v>359.12</v>
      </c>
      <c r="AB73" s="11">
        <v>184.36</v>
      </c>
      <c r="AC73" s="11">
        <v>4.5999999999999996</v>
      </c>
      <c r="AD73" s="11">
        <v>35.14</v>
      </c>
    </row>
    <row r="74" spans="1:30" x14ac:dyDescent="0.25">
      <c r="A74" s="1">
        <v>2019</v>
      </c>
      <c r="B74" s="1">
        <v>1</v>
      </c>
      <c r="C74" s="1">
        <v>3</v>
      </c>
      <c r="D74" s="3">
        <v>0.875</v>
      </c>
      <c r="E74" s="5">
        <v>70</v>
      </c>
      <c r="G74" s="15">
        <v>-3.9</v>
      </c>
      <c r="H74" s="15">
        <v>-3.8</v>
      </c>
      <c r="I74" s="15">
        <v>-4.4000000000000004</v>
      </c>
      <c r="J74" s="15">
        <v>-5.9</v>
      </c>
      <c r="K74" s="15">
        <v>-4</v>
      </c>
      <c r="L74" s="15">
        <v>-4.4000000000000004</v>
      </c>
      <c r="N74" s="88">
        <v>3</v>
      </c>
      <c r="O74" s="110">
        <v>1.5</v>
      </c>
      <c r="Q74" s="11">
        <v>1.5</v>
      </c>
      <c r="R74" s="11">
        <v>2.7</v>
      </c>
      <c r="S74" s="11">
        <v>0.1</v>
      </c>
      <c r="T74" s="11">
        <v>1.5</v>
      </c>
      <c r="U74" s="11">
        <v>0.4</v>
      </c>
      <c r="V74" s="11">
        <v>0.7</v>
      </c>
      <c r="W74" s="11">
        <v>1.4</v>
      </c>
      <c r="X74" s="11">
        <v>0.1</v>
      </c>
      <c r="Y74" s="78"/>
      <c r="Z74" s="11">
        <v>84.55</v>
      </c>
      <c r="AA74" s="11">
        <v>359.12</v>
      </c>
      <c r="AB74" s="11">
        <v>184.36</v>
      </c>
      <c r="AC74" s="11">
        <v>4.5999999999999996</v>
      </c>
      <c r="AD74" s="11">
        <v>35.14</v>
      </c>
    </row>
    <row r="75" spans="1:30" x14ac:dyDescent="0.25">
      <c r="A75" s="1">
        <v>2019</v>
      </c>
      <c r="B75" s="1">
        <v>1</v>
      </c>
      <c r="C75" s="1">
        <v>3</v>
      </c>
      <c r="D75" s="3">
        <v>0.91666666666666663</v>
      </c>
      <c r="E75" s="5">
        <v>71</v>
      </c>
      <c r="G75" s="15">
        <v>-4</v>
      </c>
      <c r="H75" s="15">
        <v>-3.9</v>
      </c>
      <c r="I75" s="15">
        <v>-4.9000000000000004</v>
      </c>
      <c r="J75" s="15">
        <v>-6.2</v>
      </c>
      <c r="K75" s="15">
        <v>-4.7</v>
      </c>
      <c r="L75" s="15">
        <v>-4.5</v>
      </c>
      <c r="N75" s="88">
        <v>3</v>
      </c>
      <c r="O75" s="110">
        <v>1.5</v>
      </c>
      <c r="Q75" s="11">
        <v>1.5</v>
      </c>
      <c r="R75" s="11">
        <v>2.7</v>
      </c>
      <c r="S75" s="11">
        <v>0.1</v>
      </c>
      <c r="T75" s="11">
        <v>1.5</v>
      </c>
      <c r="U75" s="11">
        <v>0.4</v>
      </c>
      <c r="V75" s="11">
        <v>0.7</v>
      </c>
      <c r="W75" s="11">
        <v>1.4</v>
      </c>
      <c r="X75" s="11">
        <v>0.1</v>
      </c>
      <c r="Y75" s="78"/>
      <c r="Z75" s="11">
        <v>84.55</v>
      </c>
      <c r="AA75" s="11">
        <v>359.12</v>
      </c>
      <c r="AB75" s="11">
        <v>184.36</v>
      </c>
      <c r="AC75" s="11">
        <v>4.5999999999999996</v>
      </c>
      <c r="AD75" s="11">
        <v>35.14</v>
      </c>
    </row>
    <row r="76" spans="1:30" x14ac:dyDescent="0.25">
      <c r="A76" s="1">
        <v>2019</v>
      </c>
      <c r="B76" s="1">
        <v>1</v>
      </c>
      <c r="C76" s="1">
        <v>3</v>
      </c>
      <c r="D76" s="3">
        <v>0.95833333333333337</v>
      </c>
      <c r="E76" s="5">
        <v>72</v>
      </c>
      <c r="G76" s="15">
        <v>-4</v>
      </c>
      <c r="H76" s="15">
        <v>-3.9</v>
      </c>
      <c r="I76" s="15">
        <v>-4.9000000000000004</v>
      </c>
      <c r="J76" s="15">
        <v>-6.8</v>
      </c>
      <c r="K76" s="15">
        <v>-5.4</v>
      </c>
      <c r="L76" s="15">
        <v>-4.5999999999999996</v>
      </c>
      <c r="N76" s="88">
        <v>3</v>
      </c>
      <c r="O76" s="110">
        <v>1.5</v>
      </c>
      <c r="Q76" s="11">
        <v>1.5</v>
      </c>
      <c r="R76" s="11">
        <v>2.7</v>
      </c>
      <c r="S76" s="11">
        <v>0.1</v>
      </c>
      <c r="T76" s="11">
        <v>1.5</v>
      </c>
      <c r="U76" s="11">
        <v>0.4</v>
      </c>
      <c r="V76" s="11">
        <v>0.7</v>
      </c>
      <c r="W76" s="11">
        <v>1.4</v>
      </c>
      <c r="X76" s="11">
        <v>0.1</v>
      </c>
      <c r="Y76" s="78"/>
      <c r="Z76" s="11">
        <v>84.55</v>
      </c>
      <c r="AA76" s="11">
        <v>359.12</v>
      </c>
      <c r="AB76" s="11">
        <v>184.36</v>
      </c>
      <c r="AC76" s="11">
        <v>4.5999999999999996</v>
      </c>
      <c r="AD76" s="11">
        <v>35.14</v>
      </c>
    </row>
    <row r="77" spans="1:30" x14ac:dyDescent="0.25">
      <c r="A77" s="1">
        <v>2019</v>
      </c>
      <c r="B77" s="1">
        <v>1</v>
      </c>
      <c r="C77" s="1">
        <v>4</v>
      </c>
      <c r="D77" s="3">
        <v>0</v>
      </c>
      <c r="E77" s="5">
        <v>73</v>
      </c>
      <c r="G77" s="15">
        <v>-4</v>
      </c>
      <c r="H77" s="15">
        <v>-4.3</v>
      </c>
      <c r="I77" s="15">
        <v>-5.0999999999999996</v>
      </c>
      <c r="J77" s="15">
        <v>-7.9</v>
      </c>
      <c r="K77" s="15">
        <v>-6.2</v>
      </c>
      <c r="L77" s="15">
        <v>-4.8</v>
      </c>
      <c r="N77" s="88">
        <v>2.4</v>
      </c>
      <c r="O77" s="110">
        <v>0.9</v>
      </c>
      <c r="Q77" s="11">
        <v>0.9</v>
      </c>
      <c r="R77" s="11">
        <v>1.8</v>
      </c>
      <c r="S77" s="11">
        <v>0.1</v>
      </c>
      <c r="T77" s="11">
        <v>1.2</v>
      </c>
      <c r="U77" s="11">
        <v>0.4</v>
      </c>
      <c r="V77" s="11">
        <v>0.2</v>
      </c>
      <c r="W77" s="11">
        <v>1.3</v>
      </c>
      <c r="X77" s="11">
        <v>0</v>
      </c>
      <c r="Y77" s="78"/>
      <c r="Z77" s="11">
        <v>87.41</v>
      </c>
      <c r="AA77" s="11">
        <v>290.93</v>
      </c>
      <c r="AB77" s="11">
        <v>185.91</v>
      </c>
      <c r="AC77" s="11">
        <v>4.93</v>
      </c>
      <c r="AD77" s="11">
        <v>30.94</v>
      </c>
    </row>
    <row r="78" spans="1:30" x14ac:dyDescent="0.25">
      <c r="A78" s="1">
        <v>2019</v>
      </c>
      <c r="B78" s="1">
        <v>1</v>
      </c>
      <c r="C78" s="1">
        <v>4</v>
      </c>
      <c r="D78" s="3">
        <v>4.1666666666666664E-2</v>
      </c>
      <c r="E78" s="5">
        <v>74</v>
      </c>
      <c r="G78" s="15">
        <v>-4.2</v>
      </c>
      <c r="H78" s="15">
        <v>-4.5999999999999996</v>
      </c>
      <c r="I78" s="15">
        <v>-4.7</v>
      </c>
      <c r="J78" s="15">
        <v>-6.9</v>
      </c>
      <c r="K78" s="15">
        <v>-7.8</v>
      </c>
      <c r="L78" s="15">
        <v>-4.9000000000000004</v>
      </c>
      <c r="N78" s="88">
        <v>2.4</v>
      </c>
      <c r="O78" s="110">
        <v>0.9</v>
      </c>
      <c r="Q78" s="11">
        <v>0.9</v>
      </c>
      <c r="R78" s="11">
        <v>1.8</v>
      </c>
      <c r="S78" s="11">
        <v>0.1</v>
      </c>
      <c r="T78" s="11">
        <v>1.2</v>
      </c>
      <c r="U78" s="11">
        <v>0.4</v>
      </c>
      <c r="V78" s="11">
        <v>0.2</v>
      </c>
      <c r="W78" s="11">
        <v>1.3</v>
      </c>
      <c r="X78" s="11">
        <v>0</v>
      </c>
      <c r="Y78" s="78"/>
      <c r="Z78" s="11">
        <v>87.41</v>
      </c>
      <c r="AA78" s="11">
        <v>290.93</v>
      </c>
      <c r="AB78" s="11">
        <v>185.91</v>
      </c>
      <c r="AC78" s="11">
        <v>4.93</v>
      </c>
      <c r="AD78" s="11">
        <v>30.94</v>
      </c>
    </row>
    <row r="79" spans="1:30" x14ac:dyDescent="0.25">
      <c r="A79" s="1">
        <v>2019</v>
      </c>
      <c r="B79" s="1">
        <v>1</v>
      </c>
      <c r="C79" s="1">
        <v>4</v>
      </c>
      <c r="D79" s="3">
        <v>8.3333333333333329E-2</v>
      </c>
      <c r="E79" s="5">
        <v>75</v>
      </c>
      <c r="G79" s="15">
        <v>-4.4000000000000004</v>
      </c>
      <c r="H79" s="15">
        <v>-4.5999999999999996</v>
      </c>
      <c r="I79" s="15">
        <v>-4.5999999999999996</v>
      </c>
      <c r="J79" s="15">
        <v>-6.4</v>
      </c>
      <c r="K79" s="15">
        <v>-7.5</v>
      </c>
      <c r="L79" s="15">
        <v>-5.0999999999999996</v>
      </c>
      <c r="N79" s="88">
        <v>2.4</v>
      </c>
      <c r="O79" s="110">
        <v>0.9</v>
      </c>
      <c r="Q79" s="11">
        <v>0.9</v>
      </c>
      <c r="R79" s="11">
        <v>1.8</v>
      </c>
      <c r="S79" s="11">
        <v>0.1</v>
      </c>
      <c r="T79" s="11">
        <v>1.2</v>
      </c>
      <c r="U79" s="11">
        <v>0.4</v>
      </c>
      <c r="V79" s="11">
        <v>0.2</v>
      </c>
      <c r="W79" s="11">
        <v>1.3</v>
      </c>
      <c r="X79" s="11">
        <v>0</v>
      </c>
      <c r="Y79" s="78"/>
      <c r="Z79" s="11">
        <v>87.41</v>
      </c>
      <c r="AA79" s="11">
        <v>290.93</v>
      </c>
      <c r="AB79" s="11">
        <v>185.91</v>
      </c>
      <c r="AC79" s="11">
        <v>4.93</v>
      </c>
      <c r="AD79" s="11">
        <v>30.94</v>
      </c>
    </row>
    <row r="80" spans="1:30" x14ac:dyDescent="0.25">
      <c r="A80" s="1">
        <v>2019</v>
      </c>
      <c r="B80" s="1">
        <v>1</v>
      </c>
      <c r="C80" s="1">
        <v>4</v>
      </c>
      <c r="D80" s="3">
        <v>0.125</v>
      </c>
      <c r="E80" s="5">
        <v>76</v>
      </c>
      <c r="G80" s="15">
        <v>-4.8</v>
      </c>
      <c r="H80" s="15">
        <v>-4.9000000000000004</v>
      </c>
      <c r="I80" s="15">
        <v>-4.0999999999999996</v>
      </c>
      <c r="J80" s="15">
        <v>-5.6</v>
      </c>
      <c r="K80" s="15">
        <v>-7.2</v>
      </c>
      <c r="L80" s="15">
        <v>-5.4</v>
      </c>
      <c r="N80" s="88">
        <v>2.4</v>
      </c>
      <c r="O80" s="110">
        <v>0.9</v>
      </c>
      <c r="Q80" s="11">
        <v>0.9</v>
      </c>
      <c r="R80" s="11">
        <v>1.8</v>
      </c>
      <c r="S80" s="11">
        <v>0.1</v>
      </c>
      <c r="T80" s="11">
        <v>1.2</v>
      </c>
      <c r="U80" s="11">
        <v>0.4</v>
      </c>
      <c r="V80" s="11">
        <v>0.2</v>
      </c>
      <c r="W80" s="11">
        <v>1.3</v>
      </c>
      <c r="X80" s="11">
        <v>0</v>
      </c>
      <c r="Y80" s="78"/>
      <c r="Z80" s="11">
        <v>87.41</v>
      </c>
      <c r="AA80" s="11">
        <v>290.93</v>
      </c>
      <c r="AB80" s="11">
        <v>185.91</v>
      </c>
      <c r="AC80" s="11">
        <v>4.93</v>
      </c>
      <c r="AD80" s="11">
        <v>30.94</v>
      </c>
    </row>
    <row r="81" spans="1:30" x14ac:dyDescent="0.25">
      <c r="A81" s="1">
        <v>2019</v>
      </c>
      <c r="B81" s="1">
        <v>1</v>
      </c>
      <c r="C81" s="1">
        <v>4</v>
      </c>
      <c r="D81" s="3">
        <v>0.16666666666666666</v>
      </c>
      <c r="E81" s="5">
        <v>77</v>
      </c>
      <c r="G81" s="15">
        <v>-4.9000000000000004</v>
      </c>
      <c r="H81" s="15">
        <v>-5.6</v>
      </c>
      <c r="I81" s="15">
        <v>-2.7</v>
      </c>
      <c r="J81" s="15">
        <v>-5</v>
      </c>
      <c r="K81" s="15">
        <v>-6.7</v>
      </c>
      <c r="L81" s="15">
        <v>-5.6</v>
      </c>
      <c r="N81" s="88">
        <v>2.4</v>
      </c>
      <c r="O81" s="110">
        <v>0.9</v>
      </c>
      <c r="Q81" s="11">
        <v>0.9</v>
      </c>
      <c r="R81" s="11">
        <v>1.8</v>
      </c>
      <c r="S81" s="11">
        <v>0.1</v>
      </c>
      <c r="T81" s="11">
        <v>1.2</v>
      </c>
      <c r="U81" s="11">
        <v>0.4</v>
      </c>
      <c r="V81" s="11">
        <v>0.2</v>
      </c>
      <c r="W81" s="11">
        <v>1.3</v>
      </c>
      <c r="X81" s="11">
        <v>0</v>
      </c>
      <c r="Y81" s="78"/>
      <c r="Z81" s="11">
        <v>87.41</v>
      </c>
      <c r="AA81" s="11">
        <v>290.93</v>
      </c>
      <c r="AB81" s="11">
        <v>185.91</v>
      </c>
      <c r="AC81" s="11">
        <v>4.93</v>
      </c>
      <c r="AD81" s="11">
        <v>30.94</v>
      </c>
    </row>
    <row r="82" spans="1:30" x14ac:dyDescent="0.25">
      <c r="A82" s="1">
        <v>2019</v>
      </c>
      <c r="B82" s="1">
        <v>1</v>
      </c>
      <c r="C82" s="1">
        <v>4</v>
      </c>
      <c r="D82" s="3">
        <v>0.20833333333333334</v>
      </c>
      <c r="E82" s="5">
        <v>78</v>
      </c>
      <c r="G82" s="15">
        <v>-5</v>
      </c>
      <c r="H82" s="15">
        <v>-6.5</v>
      </c>
      <c r="I82" s="15">
        <v>-0.3</v>
      </c>
      <c r="J82" s="15">
        <v>-4.4000000000000004</v>
      </c>
      <c r="K82" s="15">
        <v>-6.2</v>
      </c>
      <c r="L82" s="15">
        <v>-5.7</v>
      </c>
      <c r="N82" s="88">
        <v>2.4</v>
      </c>
      <c r="O82" s="110">
        <v>0.9</v>
      </c>
      <c r="Q82" s="11">
        <v>0.9</v>
      </c>
      <c r="R82" s="11">
        <v>1.8</v>
      </c>
      <c r="S82" s="11">
        <v>0.1</v>
      </c>
      <c r="T82" s="11">
        <v>1.2</v>
      </c>
      <c r="U82" s="11">
        <v>0.4</v>
      </c>
      <c r="V82" s="11">
        <v>0.2</v>
      </c>
      <c r="W82" s="11">
        <v>1.3</v>
      </c>
      <c r="X82" s="11">
        <v>0</v>
      </c>
      <c r="Y82" s="78"/>
      <c r="Z82" s="11">
        <v>87.41</v>
      </c>
      <c r="AA82" s="11">
        <v>290.93</v>
      </c>
      <c r="AB82" s="11">
        <v>185.91</v>
      </c>
      <c r="AC82" s="11">
        <v>4.93</v>
      </c>
      <c r="AD82" s="11">
        <v>30.94</v>
      </c>
    </row>
    <row r="83" spans="1:30" x14ac:dyDescent="0.25">
      <c r="A83" s="1">
        <v>2019</v>
      </c>
      <c r="B83" s="1">
        <v>1</v>
      </c>
      <c r="C83" s="1">
        <v>4</v>
      </c>
      <c r="D83" s="3">
        <v>0.25</v>
      </c>
      <c r="E83" s="5">
        <v>79</v>
      </c>
      <c r="G83" s="15">
        <v>-6.3</v>
      </c>
      <c r="H83" s="15">
        <v>-7.5</v>
      </c>
      <c r="I83" s="15">
        <v>-0.4</v>
      </c>
      <c r="J83" s="15">
        <v>-3.9</v>
      </c>
      <c r="K83" s="15">
        <v>-5.4</v>
      </c>
      <c r="L83" s="15">
        <v>-5.6</v>
      </c>
      <c r="N83" s="88">
        <v>2.4</v>
      </c>
      <c r="O83" s="110">
        <v>0.9</v>
      </c>
      <c r="Q83" s="11">
        <v>0.9</v>
      </c>
      <c r="R83" s="11">
        <v>1.8</v>
      </c>
      <c r="S83" s="11">
        <v>0.1</v>
      </c>
      <c r="T83" s="11">
        <v>1.2</v>
      </c>
      <c r="U83" s="11">
        <v>0.4</v>
      </c>
      <c r="V83" s="11">
        <v>0.2</v>
      </c>
      <c r="W83" s="11">
        <v>1.3</v>
      </c>
      <c r="X83" s="11">
        <v>0</v>
      </c>
      <c r="Y83" s="78"/>
      <c r="Z83" s="11">
        <v>87.41</v>
      </c>
      <c r="AA83" s="11">
        <v>290.93</v>
      </c>
      <c r="AB83" s="11">
        <v>185.91</v>
      </c>
      <c r="AC83" s="11">
        <v>4.93</v>
      </c>
      <c r="AD83" s="11">
        <v>30.94</v>
      </c>
    </row>
    <row r="84" spans="1:30" x14ac:dyDescent="0.25">
      <c r="A84" s="1">
        <v>2019</v>
      </c>
      <c r="B84" s="1">
        <v>1</v>
      </c>
      <c r="C84" s="1">
        <v>4</v>
      </c>
      <c r="D84" s="3">
        <v>0.29166666666666669</v>
      </c>
      <c r="E84" s="5">
        <v>80</v>
      </c>
      <c r="G84" s="15">
        <v>-7.4</v>
      </c>
      <c r="H84" s="15">
        <v>-7.7</v>
      </c>
      <c r="I84" s="15">
        <v>0.6</v>
      </c>
      <c r="J84" s="15">
        <v>-3.6</v>
      </c>
      <c r="K84" s="15">
        <v>-4.9000000000000004</v>
      </c>
      <c r="L84" s="15">
        <v>-5.8</v>
      </c>
      <c r="N84" s="88">
        <v>2.4</v>
      </c>
      <c r="O84" s="110">
        <v>0.9</v>
      </c>
      <c r="Q84" s="11">
        <v>0.9</v>
      </c>
      <c r="R84" s="11">
        <v>1.8</v>
      </c>
      <c r="S84" s="11">
        <v>0.1</v>
      </c>
      <c r="T84" s="11">
        <v>1.2</v>
      </c>
      <c r="U84" s="11">
        <v>0.4</v>
      </c>
      <c r="V84" s="11">
        <v>0.2</v>
      </c>
      <c r="W84" s="11">
        <v>1.3</v>
      </c>
      <c r="X84" s="11">
        <v>0</v>
      </c>
      <c r="Y84" s="78"/>
      <c r="Z84" s="11">
        <v>87.41</v>
      </c>
      <c r="AA84" s="11">
        <v>290.93</v>
      </c>
      <c r="AB84" s="11">
        <v>185.91</v>
      </c>
      <c r="AC84" s="11">
        <v>4.93</v>
      </c>
      <c r="AD84" s="11">
        <v>30.94</v>
      </c>
    </row>
    <row r="85" spans="1:30" x14ac:dyDescent="0.25">
      <c r="A85" s="1">
        <v>2019</v>
      </c>
      <c r="B85" s="1">
        <v>1</v>
      </c>
      <c r="C85" s="1">
        <v>4</v>
      </c>
      <c r="D85" s="3">
        <v>0.33333333333333331</v>
      </c>
      <c r="E85" s="5">
        <v>81</v>
      </c>
      <c r="G85" s="15">
        <v>-7.6</v>
      </c>
      <c r="H85" s="15">
        <v>-7</v>
      </c>
      <c r="I85" s="15">
        <v>1</v>
      </c>
      <c r="J85" s="15">
        <v>-3.5</v>
      </c>
      <c r="K85" s="15">
        <v>-4.7</v>
      </c>
      <c r="L85" s="15">
        <v>-6.5</v>
      </c>
      <c r="N85" s="88">
        <v>2.4</v>
      </c>
      <c r="O85" s="110">
        <v>0.9</v>
      </c>
      <c r="Q85" s="11">
        <v>0.9</v>
      </c>
      <c r="R85" s="11">
        <v>1.8</v>
      </c>
      <c r="S85" s="11">
        <v>0.1</v>
      </c>
      <c r="T85" s="11">
        <v>1.2</v>
      </c>
      <c r="U85" s="11">
        <v>0.4</v>
      </c>
      <c r="V85" s="11">
        <v>0.2</v>
      </c>
      <c r="W85" s="11">
        <v>1.3</v>
      </c>
      <c r="X85" s="11">
        <v>0</v>
      </c>
      <c r="Y85" s="78"/>
      <c r="Z85" s="11">
        <v>87.41</v>
      </c>
      <c r="AA85" s="11">
        <v>290.93</v>
      </c>
      <c r="AB85" s="11">
        <v>185.91</v>
      </c>
      <c r="AC85" s="11">
        <v>4.93</v>
      </c>
      <c r="AD85" s="11">
        <v>30.94</v>
      </c>
    </row>
    <row r="86" spans="1:30" x14ac:dyDescent="0.25">
      <c r="A86" s="1">
        <v>2019</v>
      </c>
      <c r="B86" s="1">
        <v>1</v>
      </c>
      <c r="C86" s="1">
        <v>4</v>
      </c>
      <c r="D86" s="3">
        <v>0.375</v>
      </c>
      <c r="E86" s="5">
        <v>82</v>
      </c>
      <c r="G86" s="15">
        <v>-6.3</v>
      </c>
      <c r="H86" s="15">
        <v>-5.4</v>
      </c>
      <c r="I86" s="15">
        <v>3</v>
      </c>
      <c r="J86" s="15">
        <v>-3.5</v>
      </c>
      <c r="K86" s="15">
        <v>-4.5999999999999996</v>
      </c>
      <c r="L86" s="15">
        <v>-5.7</v>
      </c>
      <c r="N86" s="88">
        <v>2.4</v>
      </c>
      <c r="O86" s="110">
        <v>0.9</v>
      </c>
      <c r="Q86" s="11">
        <v>0.9</v>
      </c>
      <c r="R86" s="11">
        <v>1.8</v>
      </c>
      <c r="S86" s="11">
        <v>0.1</v>
      </c>
      <c r="T86" s="11">
        <v>1.2</v>
      </c>
      <c r="U86" s="11">
        <v>0.4</v>
      </c>
      <c r="V86" s="11">
        <v>0.2</v>
      </c>
      <c r="W86" s="11">
        <v>1.3</v>
      </c>
      <c r="X86" s="11">
        <v>0</v>
      </c>
      <c r="Y86" s="78"/>
      <c r="Z86" s="11">
        <v>87.41</v>
      </c>
      <c r="AA86" s="11">
        <v>290.93</v>
      </c>
      <c r="AB86" s="11">
        <v>185.91</v>
      </c>
      <c r="AC86" s="11">
        <v>4.93</v>
      </c>
      <c r="AD86" s="11">
        <v>30.94</v>
      </c>
    </row>
    <row r="87" spans="1:30" x14ac:dyDescent="0.25">
      <c r="A87" s="1">
        <v>2019</v>
      </c>
      <c r="B87" s="1">
        <v>1</v>
      </c>
      <c r="C87" s="1">
        <v>4</v>
      </c>
      <c r="D87" s="3">
        <v>0.41666666666666669</v>
      </c>
      <c r="E87" s="5">
        <v>83</v>
      </c>
      <c r="G87" s="15">
        <v>-5.3</v>
      </c>
      <c r="H87" s="15">
        <v>-4.5</v>
      </c>
      <c r="I87" s="15">
        <v>3.6</v>
      </c>
      <c r="J87" s="15">
        <v>-3</v>
      </c>
      <c r="K87" s="15">
        <v>-4.2</v>
      </c>
      <c r="L87" s="15">
        <v>-5.6</v>
      </c>
      <c r="N87" s="88">
        <v>2.4</v>
      </c>
      <c r="O87" s="110">
        <v>0.9</v>
      </c>
      <c r="Q87" s="11">
        <v>0.9</v>
      </c>
      <c r="R87" s="11">
        <v>1.8</v>
      </c>
      <c r="S87" s="11">
        <v>0.1</v>
      </c>
      <c r="T87" s="11">
        <v>1.2</v>
      </c>
      <c r="U87" s="11">
        <v>0.4</v>
      </c>
      <c r="V87" s="11">
        <v>0.2</v>
      </c>
      <c r="W87" s="11">
        <v>1.3</v>
      </c>
      <c r="X87" s="11">
        <v>0</v>
      </c>
      <c r="Y87" s="78"/>
      <c r="Z87" s="11">
        <v>87.41</v>
      </c>
      <c r="AA87" s="11">
        <v>290.93</v>
      </c>
      <c r="AB87" s="11">
        <v>185.91</v>
      </c>
      <c r="AC87" s="11">
        <v>4.93</v>
      </c>
      <c r="AD87" s="11">
        <v>30.94</v>
      </c>
    </row>
    <row r="88" spans="1:30" x14ac:dyDescent="0.25">
      <c r="A88" s="1">
        <v>2019</v>
      </c>
      <c r="B88" s="1">
        <v>1</v>
      </c>
      <c r="C88" s="1">
        <v>4</v>
      </c>
      <c r="D88" s="3">
        <v>0.45833333333333331</v>
      </c>
      <c r="E88" s="5">
        <v>84</v>
      </c>
      <c r="G88" s="15">
        <v>-4.2</v>
      </c>
      <c r="H88" s="15">
        <v>-4.9000000000000004</v>
      </c>
      <c r="I88" s="15">
        <v>3.6</v>
      </c>
      <c r="J88" s="15">
        <v>-2.1</v>
      </c>
      <c r="K88" s="15">
        <v>-3.9</v>
      </c>
      <c r="L88" s="15">
        <v>-5.3</v>
      </c>
      <c r="N88" s="88">
        <v>2.4</v>
      </c>
      <c r="O88" s="110">
        <v>0.9</v>
      </c>
      <c r="Q88" s="11">
        <v>0.9</v>
      </c>
      <c r="R88" s="11">
        <v>1.8</v>
      </c>
      <c r="S88" s="11">
        <v>0.1</v>
      </c>
      <c r="T88" s="11">
        <v>1.2</v>
      </c>
      <c r="U88" s="11">
        <v>0.4</v>
      </c>
      <c r="V88" s="11">
        <v>0.2</v>
      </c>
      <c r="W88" s="11">
        <v>1.3</v>
      </c>
      <c r="X88" s="11">
        <v>0</v>
      </c>
      <c r="Y88" s="78"/>
      <c r="Z88" s="11">
        <v>87.41</v>
      </c>
      <c r="AA88" s="11">
        <v>290.93</v>
      </c>
      <c r="AB88" s="11">
        <v>185.91</v>
      </c>
      <c r="AC88" s="11">
        <v>4.93</v>
      </c>
      <c r="AD88" s="11">
        <v>30.94</v>
      </c>
    </row>
    <row r="89" spans="1:30" x14ac:dyDescent="0.25">
      <c r="A89" s="1">
        <v>2019</v>
      </c>
      <c r="B89" s="1">
        <v>1</v>
      </c>
      <c r="C89" s="1">
        <v>4</v>
      </c>
      <c r="D89" s="3">
        <v>0.5</v>
      </c>
      <c r="E89" s="5">
        <v>85</v>
      </c>
      <c r="G89" s="15">
        <v>-4.4000000000000004</v>
      </c>
      <c r="H89" s="15">
        <v>-4.8</v>
      </c>
      <c r="I89" s="15">
        <v>3.4</v>
      </c>
      <c r="J89" s="15">
        <v>-1.4</v>
      </c>
      <c r="K89" s="15">
        <v>-3.8</v>
      </c>
      <c r="L89" s="15">
        <v>-5.2</v>
      </c>
      <c r="N89" s="88">
        <v>2.4</v>
      </c>
      <c r="O89" s="110">
        <v>0.9</v>
      </c>
      <c r="Q89" s="11">
        <v>0.9</v>
      </c>
      <c r="R89" s="11">
        <v>1.8</v>
      </c>
      <c r="S89" s="11">
        <v>0.1</v>
      </c>
      <c r="T89" s="11">
        <v>1.2</v>
      </c>
      <c r="U89" s="11">
        <v>0.4</v>
      </c>
      <c r="V89" s="11">
        <v>0.2</v>
      </c>
      <c r="W89" s="11">
        <v>1.3</v>
      </c>
      <c r="X89" s="11">
        <v>0</v>
      </c>
      <c r="Y89" s="78"/>
      <c r="Z89" s="11">
        <v>87.41</v>
      </c>
      <c r="AA89" s="11">
        <v>290.93</v>
      </c>
      <c r="AB89" s="11">
        <v>185.91</v>
      </c>
      <c r="AC89" s="11">
        <v>4.93</v>
      </c>
      <c r="AD89" s="11">
        <v>30.94</v>
      </c>
    </row>
    <row r="90" spans="1:30" x14ac:dyDescent="0.25">
      <c r="A90" s="1">
        <v>2019</v>
      </c>
      <c r="B90" s="1">
        <v>1</v>
      </c>
      <c r="C90" s="1">
        <v>4</v>
      </c>
      <c r="D90" s="3">
        <v>0.54166666666666663</v>
      </c>
      <c r="E90" s="5">
        <v>86</v>
      </c>
      <c r="G90" s="15">
        <v>-4.2</v>
      </c>
      <c r="H90" s="15">
        <v>-4.4000000000000004</v>
      </c>
      <c r="I90" s="15">
        <v>3.4</v>
      </c>
      <c r="J90" s="15">
        <v>0.1</v>
      </c>
      <c r="K90" s="15">
        <v>-3.3</v>
      </c>
      <c r="L90" s="15">
        <v>-5.0999999999999996</v>
      </c>
      <c r="N90" s="88">
        <v>2.4</v>
      </c>
      <c r="O90" s="110">
        <v>0.9</v>
      </c>
      <c r="Q90" s="11">
        <v>0.9</v>
      </c>
      <c r="R90" s="11">
        <v>1.8</v>
      </c>
      <c r="S90" s="11">
        <v>0.1</v>
      </c>
      <c r="T90" s="11">
        <v>1.2</v>
      </c>
      <c r="U90" s="11">
        <v>0.4</v>
      </c>
      <c r="V90" s="11">
        <v>0.2</v>
      </c>
      <c r="W90" s="11">
        <v>1.3</v>
      </c>
      <c r="X90" s="11">
        <v>0</v>
      </c>
      <c r="Y90" s="78"/>
      <c r="Z90" s="11">
        <v>87.41</v>
      </c>
      <c r="AA90" s="11">
        <v>290.93</v>
      </c>
      <c r="AB90" s="11">
        <v>185.91</v>
      </c>
      <c r="AC90" s="11">
        <v>4.93</v>
      </c>
      <c r="AD90" s="11">
        <v>30.94</v>
      </c>
    </row>
    <row r="91" spans="1:30" x14ac:dyDescent="0.25">
      <c r="A91" s="1">
        <v>2019</v>
      </c>
      <c r="B91" s="1">
        <v>1</v>
      </c>
      <c r="C91" s="1">
        <v>4</v>
      </c>
      <c r="D91" s="3">
        <v>0.58333333333333337</v>
      </c>
      <c r="E91" s="5">
        <v>87</v>
      </c>
      <c r="G91" s="15">
        <v>-4</v>
      </c>
      <c r="H91" s="15">
        <v>-3.8</v>
      </c>
      <c r="I91" s="15">
        <v>3.5</v>
      </c>
      <c r="J91" s="15">
        <v>0.7</v>
      </c>
      <c r="K91" s="15">
        <v>-3</v>
      </c>
      <c r="L91" s="15">
        <v>-5.3</v>
      </c>
      <c r="N91" s="88">
        <v>2.4</v>
      </c>
      <c r="O91" s="110">
        <v>0.9</v>
      </c>
      <c r="Q91" s="11">
        <v>0.9</v>
      </c>
      <c r="R91" s="11">
        <v>1.8</v>
      </c>
      <c r="S91" s="11">
        <v>0.1</v>
      </c>
      <c r="T91" s="11">
        <v>1.2</v>
      </c>
      <c r="U91" s="11">
        <v>0.4</v>
      </c>
      <c r="V91" s="11">
        <v>0.2</v>
      </c>
      <c r="W91" s="11">
        <v>1.3</v>
      </c>
      <c r="X91" s="11">
        <v>0</v>
      </c>
      <c r="Y91" s="78"/>
      <c r="Z91" s="11">
        <v>87.41</v>
      </c>
      <c r="AA91" s="11">
        <v>290.93</v>
      </c>
      <c r="AB91" s="11">
        <v>185.91</v>
      </c>
      <c r="AC91" s="11">
        <v>4.93</v>
      </c>
      <c r="AD91" s="11">
        <v>30.94</v>
      </c>
    </row>
    <row r="92" spans="1:30" x14ac:dyDescent="0.25">
      <c r="A92" s="1">
        <v>2019</v>
      </c>
      <c r="B92" s="1">
        <v>1</v>
      </c>
      <c r="C92" s="1">
        <v>4</v>
      </c>
      <c r="D92" s="3">
        <v>0.625</v>
      </c>
      <c r="E92" s="5">
        <v>88</v>
      </c>
      <c r="G92" s="15">
        <v>-3.8</v>
      </c>
      <c r="H92" s="15">
        <v>-3.4</v>
      </c>
      <c r="I92" s="15">
        <v>3.4</v>
      </c>
      <c r="J92" s="15">
        <v>1</v>
      </c>
      <c r="K92" s="15">
        <v>-2.2999999999999998</v>
      </c>
      <c r="L92" s="15">
        <v>-5.3</v>
      </c>
      <c r="N92" s="88">
        <v>2.4</v>
      </c>
      <c r="O92" s="110">
        <v>0.9</v>
      </c>
      <c r="Q92" s="11">
        <v>0.9</v>
      </c>
      <c r="R92" s="11">
        <v>1.8</v>
      </c>
      <c r="S92" s="11">
        <v>0.1</v>
      </c>
      <c r="T92" s="11">
        <v>1.2</v>
      </c>
      <c r="U92" s="11">
        <v>0.4</v>
      </c>
      <c r="V92" s="11">
        <v>0.2</v>
      </c>
      <c r="W92" s="11">
        <v>1.3</v>
      </c>
      <c r="X92" s="11">
        <v>0</v>
      </c>
      <c r="Y92" s="78"/>
      <c r="Z92" s="11">
        <v>87.41</v>
      </c>
      <c r="AA92" s="11">
        <v>290.93</v>
      </c>
      <c r="AB92" s="11">
        <v>185.91</v>
      </c>
      <c r="AC92" s="11">
        <v>4.93</v>
      </c>
      <c r="AD92" s="11">
        <v>30.94</v>
      </c>
    </row>
    <row r="93" spans="1:30" x14ac:dyDescent="0.25">
      <c r="A93" s="1">
        <v>2019</v>
      </c>
      <c r="B93" s="1">
        <v>1</v>
      </c>
      <c r="C93" s="1">
        <v>4</v>
      </c>
      <c r="D93" s="3">
        <v>0.66666666666666663</v>
      </c>
      <c r="E93" s="5">
        <v>89</v>
      </c>
      <c r="G93" s="15">
        <v>-3.4</v>
      </c>
      <c r="H93" s="15">
        <v>-2.8</v>
      </c>
      <c r="I93" s="15">
        <v>3.6</v>
      </c>
      <c r="J93" s="15">
        <v>1.1000000000000001</v>
      </c>
      <c r="K93" s="15">
        <v>-1.5</v>
      </c>
      <c r="L93" s="15">
        <v>-5</v>
      </c>
      <c r="N93" s="88">
        <v>2.4</v>
      </c>
      <c r="O93" s="110">
        <v>0.9</v>
      </c>
      <c r="Q93" s="11">
        <v>0.9</v>
      </c>
      <c r="R93" s="11">
        <v>1.8</v>
      </c>
      <c r="S93" s="11">
        <v>0.1</v>
      </c>
      <c r="T93" s="11">
        <v>1.2</v>
      </c>
      <c r="U93" s="11">
        <v>0.4</v>
      </c>
      <c r="V93" s="11">
        <v>0.2</v>
      </c>
      <c r="W93" s="11">
        <v>1.3</v>
      </c>
      <c r="X93" s="11">
        <v>0</v>
      </c>
      <c r="Y93" s="78"/>
      <c r="Z93" s="11">
        <v>87.41</v>
      </c>
      <c r="AA93" s="11">
        <v>290.93</v>
      </c>
      <c r="AB93" s="11">
        <v>185.91</v>
      </c>
      <c r="AC93" s="11">
        <v>4.93</v>
      </c>
      <c r="AD93" s="11">
        <v>30.94</v>
      </c>
    </row>
    <row r="94" spans="1:30" x14ac:dyDescent="0.25">
      <c r="A94" s="1">
        <v>2019</v>
      </c>
      <c r="B94" s="1">
        <v>1</v>
      </c>
      <c r="C94" s="1">
        <v>4</v>
      </c>
      <c r="D94" s="3">
        <v>0.70833333333333337</v>
      </c>
      <c r="E94" s="5">
        <v>90</v>
      </c>
      <c r="G94" s="15">
        <v>-2.8</v>
      </c>
      <c r="H94" s="15">
        <v>-2.2999999999999998</v>
      </c>
      <c r="I94" s="15">
        <v>3.7</v>
      </c>
      <c r="J94" s="15">
        <v>1.3</v>
      </c>
      <c r="K94" s="15">
        <v>-0.2</v>
      </c>
      <c r="L94" s="15">
        <v>-4.7</v>
      </c>
      <c r="N94" s="88">
        <v>2.4</v>
      </c>
      <c r="O94" s="110">
        <v>0.9</v>
      </c>
      <c r="Q94" s="11">
        <v>0.9</v>
      </c>
      <c r="R94" s="11">
        <v>1.8</v>
      </c>
      <c r="S94" s="11">
        <v>0.1</v>
      </c>
      <c r="T94" s="11">
        <v>1.2</v>
      </c>
      <c r="U94" s="11">
        <v>0.4</v>
      </c>
      <c r="V94" s="11">
        <v>0.2</v>
      </c>
      <c r="W94" s="11">
        <v>1.3</v>
      </c>
      <c r="X94" s="11">
        <v>0</v>
      </c>
      <c r="Y94" s="78"/>
      <c r="Z94" s="11">
        <v>87.41</v>
      </c>
      <c r="AA94" s="11">
        <v>290.93</v>
      </c>
      <c r="AB94" s="11">
        <v>185.91</v>
      </c>
      <c r="AC94" s="11">
        <v>4.93</v>
      </c>
      <c r="AD94" s="11">
        <v>30.94</v>
      </c>
    </row>
    <row r="95" spans="1:30" x14ac:dyDescent="0.25">
      <c r="A95" s="1">
        <v>2019</v>
      </c>
      <c r="B95" s="1">
        <v>1</v>
      </c>
      <c r="C95" s="1">
        <v>4</v>
      </c>
      <c r="D95" s="3">
        <v>0.75</v>
      </c>
      <c r="E95" s="5">
        <v>91</v>
      </c>
      <c r="G95" s="15">
        <v>-2.5</v>
      </c>
      <c r="H95" s="15">
        <v>-1.1000000000000001</v>
      </c>
      <c r="I95" s="15">
        <v>3.4</v>
      </c>
      <c r="J95" s="15">
        <v>1.4</v>
      </c>
      <c r="K95" s="15">
        <v>0.1</v>
      </c>
      <c r="L95" s="15">
        <v>-4.3</v>
      </c>
      <c r="N95" s="88">
        <v>2.4</v>
      </c>
      <c r="O95" s="110">
        <v>0.9</v>
      </c>
      <c r="Q95" s="11">
        <v>0.9</v>
      </c>
      <c r="R95" s="11">
        <v>1.8</v>
      </c>
      <c r="S95" s="11">
        <v>0.1</v>
      </c>
      <c r="T95" s="11">
        <v>1.2</v>
      </c>
      <c r="U95" s="11">
        <v>0.4</v>
      </c>
      <c r="V95" s="11">
        <v>0.2</v>
      </c>
      <c r="W95" s="11">
        <v>1.3</v>
      </c>
      <c r="X95" s="11">
        <v>0</v>
      </c>
      <c r="Y95" s="78"/>
      <c r="Z95" s="11">
        <v>87.41</v>
      </c>
      <c r="AA95" s="11">
        <v>290.93</v>
      </c>
      <c r="AB95" s="11">
        <v>185.91</v>
      </c>
      <c r="AC95" s="11">
        <v>4.93</v>
      </c>
      <c r="AD95" s="11">
        <v>30.94</v>
      </c>
    </row>
    <row r="96" spans="1:30" x14ac:dyDescent="0.25">
      <c r="A96" s="1">
        <v>2019</v>
      </c>
      <c r="B96" s="1">
        <v>1</v>
      </c>
      <c r="C96" s="1">
        <v>4</v>
      </c>
      <c r="D96" s="3">
        <v>0.79166666666666663</v>
      </c>
      <c r="E96" s="5">
        <v>92</v>
      </c>
      <c r="G96" s="15">
        <v>-2</v>
      </c>
      <c r="H96" s="15">
        <v>-0.5</v>
      </c>
      <c r="I96" s="15">
        <v>3.5</v>
      </c>
      <c r="J96" s="15">
        <v>1.4</v>
      </c>
      <c r="K96" s="15">
        <v>0.7</v>
      </c>
      <c r="L96" s="15">
        <v>-4</v>
      </c>
      <c r="N96" s="88">
        <v>2.4</v>
      </c>
      <c r="O96" s="110">
        <v>0.9</v>
      </c>
      <c r="Q96" s="11">
        <v>0.9</v>
      </c>
      <c r="R96" s="11">
        <v>1.8</v>
      </c>
      <c r="S96" s="11">
        <v>0.1</v>
      </c>
      <c r="T96" s="11">
        <v>1.2</v>
      </c>
      <c r="U96" s="11">
        <v>0.4</v>
      </c>
      <c r="V96" s="11">
        <v>0.2</v>
      </c>
      <c r="W96" s="11">
        <v>1.3</v>
      </c>
      <c r="X96" s="11">
        <v>0</v>
      </c>
      <c r="Y96" s="78"/>
      <c r="Z96" s="11">
        <v>87.41</v>
      </c>
      <c r="AA96" s="11">
        <v>290.93</v>
      </c>
      <c r="AB96" s="11">
        <v>185.91</v>
      </c>
      <c r="AC96" s="11">
        <v>4.93</v>
      </c>
      <c r="AD96" s="11">
        <v>30.94</v>
      </c>
    </row>
    <row r="97" spans="1:30" x14ac:dyDescent="0.25">
      <c r="A97" s="1">
        <v>2019</v>
      </c>
      <c r="B97" s="1">
        <v>1</v>
      </c>
      <c r="C97" s="1">
        <v>4</v>
      </c>
      <c r="D97" s="3">
        <v>0.83333333333333337</v>
      </c>
      <c r="E97" s="5">
        <v>93</v>
      </c>
      <c r="G97" s="15">
        <v>-1.4</v>
      </c>
      <c r="H97" s="15">
        <v>-0.2</v>
      </c>
      <c r="I97" s="15">
        <v>3.7</v>
      </c>
      <c r="J97" s="15">
        <v>1.4</v>
      </c>
      <c r="K97" s="15">
        <v>0.8</v>
      </c>
      <c r="L97" s="15">
        <v>-3.6</v>
      </c>
      <c r="N97" s="88">
        <v>2.4</v>
      </c>
      <c r="O97" s="110">
        <v>0.9</v>
      </c>
      <c r="Q97" s="11">
        <v>0.9</v>
      </c>
      <c r="R97" s="11">
        <v>1.8</v>
      </c>
      <c r="S97" s="11">
        <v>0.1</v>
      </c>
      <c r="T97" s="11">
        <v>1.2</v>
      </c>
      <c r="U97" s="11">
        <v>0.4</v>
      </c>
      <c r="V97" s="11">
        <v>0.2</v>
      </c>
      <c r="W97" s="11">
        <v>1.3</v>
      </c>
      <c r="X97" s="11">
        <v>0</v>
      </c>
      <c r="Y97" s="78"/>
      <c r="Z97" s="11">
        <v>87.41</v>
      </c>
      <c r="AA97" s="11">
        <v>290.93</v>
      </c>
      <c r="AB97" s="11">
        <v>185.91</v>
      </c>
      <c r="AC97" s="11">
        <v>4.93</v>
      </c>
      <c r="AD97" s="11">
        <v>30.94</v>
      </c>
    </row>
    <row r="98" spans="1:30" x14ac:dyDescent="0.25">
      <c r="A98" s="1">
        <v>2019</v>
      </c>
      <c r="B98" s="1">
        <v>1</v>
      </c>
      <c r="C98" s="1">
        <v>4</v>
      </c>
      <c r="D98" s="3">
        <v>0.875</v>
      </c>
      <c r="E98" s="5">
        <v>94</v>
      </c>
      <c r="G98" s="15">
        <v>-1.1000000000000001</v>
      </c>
      <c r="H98" s="15">
        <v>0</v>
      </c>
      <c r="I98" s="15">
        <v>3.7</v>
      </c>
      <c r="J98" s="15">
        <v>1.3</v>
      </c>
      <c r="K98" s="15">
        <v>0.9</v>
      </c>
      <c r="L98" s="15">
        <v>-3.2</v>
      </c>
      <c r="N98" s="88">
        <v>2.4</v>
      </c>
      <c r="O98" s="110">
        <v>0.9</v>
      </c>
      <c r="Q98" s="11">
        <v>0.9</v>
      </c>
      <c r="R98" s="11">
        <v>1.8</v>
      </c>
      <c r="S98" s="11">
        <v>0.1</v>
      </c>
      <c r="T98" s="11">
        <v>1.2</v>
      </c>
      <c r="U98" s="11">
        <v>0.4</v>
      </c>
      <c r="V98" s="11">
        <v>0.2</v>
      </c>
      <c r="W98" s="11">
        <v>1.3</v>
      </c>
      <c r="X98" s="11">
        <v>0</v>
      </c>
      <c r="Y98" s="78"/>
      <c r="Z98" s="11">
        <v>87.41</v>
      </c>
      <c r="AA98" s="11">
        <v>290.93</v>
      </c>
      <c r="AB98" s="11">
        <v>185.91</v>
      </c>
      <c r="AC98" s="11">
        <v>4.93</v>
      </c>
      <c r="AD98" s="11">
        <v>30.94</v>
      </c>
    </row>
    <row r="99" spans="1:30" x14ac:dyDescent="0.25">
      <c r="A99" s="1">
        <v>2019</v>
      </c>
      <c r="B99" s="1">
        <v>1</v>
      </c>
      <c r="C99" s="1">
        <v>4</v>
      </c>
      <c r="D99" s="3">
        <v>0.91666666666666663</v>
      </c>
      <c r="E99" s="5">
        <v>95</v>
      </c>
      <c r="G99" s="15">
        <v>-1</v>
      </c>
      <c r="H99" s="15">
        <v>0</v>
      </c>
      <c r="I99" s="15">
        <v>3.7</v>
      </c>
      <c r="J99" s="15">
        <v>1.6</v>
      </c>
      <c r="K99" s="15">
        <v>0.9</v>
      </c>
      <c r="L99" s="15">
        <v>-2.8</v>
      </c>
      <c r="N99" s="88">
        <v>2.4</v>
      </c>
      <c r="O99" s="110">
        <v>0.9</v>
      </c>
      <c r="Q99" s="11">
        <v>0.9</v>
      </c>
      <c r="R99" s="11">
        <v>1.8</v>
      </c>
      <c r="S99" s="11">
        <v>0.1</v>
      </c>
      <c r="T99" s="11">
        <v>1.2</v>
      </c>
      <c r="U99" s="11">
        <v>0.4</v>
      </c>
      <c r="V99" s="11">
        <v>0.2</v>
      </c>
      <c r="W99" s="11">
        <v>1.3</v>
      </c>
      <c r="X99" s="11">
        <v>0</v>
      </c>
      <c r="Y99" s="78"/>
      <c r="Z99" s="11">
        <v>87.41</v>
      </c>
      <c r="AA99" s="11">
        <v>290.93</v>
      </c>
      <c r="AB99" s="11">
        <v>185.91</v>
      </c>
      <c r="AC99" s="11">
        <v>4.93</v>
      </c>
      <c r="AD99" s="11">
        <v>30.94</v>
      </c>
    </row>
    <row r="100" spans="1:30" x14ac:dyDescent="0.25">
      <c r="A100" s="1">
        <v>2019</v>
      </c>
      <c r="B100" s="1">
        <v>1</v>
      </c>
      <c r="C100" s="1">
        <v>4</v>
      </c>
      <c r="D100" s="3">
        <v>0.95833333333333337</v>
      </c>
      <c r="E100" s="5">
        <v>96</v>
      </c>
      <c r="G100" s="15">
        <v>-0.7</v>
      </c>
      <c r="H100" s="15">
        <v>0</v>
      </c>
      <c r="I100" s="15">
        <v>3.5</v>
      </c>
      <c r="J100" s="15">
        <v>2.2000000000000002</v>
      </c>
      <c r="K100" s="15">
        <v>1</v>
      </c>
      <c r="L100" s="15">
        <v>-2.5</v>
      </c>
      <c r="N100" s="88">
        <v>2.4</v>
      </c>
      <c r="O100" s="110">
        <v>0.9</v>
      </c>
      <c r="Q100" s="11">
        <v>0.9</v>
      </c>
      <c r="R100" s="11">
        <v>1.8</v>
      </c>
      <c r="S100" s="11">
        <v>0.1</v>
      </c>
      <c r="T100" s="11">
        <v>1.2</v>
      </c>
      <c r="U100" s="11">
        <v>0.4</v>
      </c>
      <c r="V100" s="11">
        <v>0.2</v>
      </c>
      <c r="W100" s="11">
        <v>1.3</v>
      </c>
      <c r="X100" s="11">
        <v>0</v>
      </c>
      <c r="Y100" s="78"/>
      <c r="Z100" s="11">
        <v>87.41</v>
      </c>
      <c r="AA100" s="11">
        <v>290.93</v>
      </c>
      <c r="AB100" s="11">
        <v>185.91</v>
      </c>
      <c r="AC100" s="11">
        <v>4.93</v>
      </c>
      <c r="AD100" s="11">
        <v>30.94</v>
      </c>
    </row>
    <row r="101" spans="1:30" x14ac:dyDescent="0.25">
      <c r="A101" s="1">
        <v>2019</v>
      </c>
      <c r="B101" s="1">
        <v>1</v>
      </c>
      <c r="C101" s="1">
        <v>5</v>
      </c>
      <c r="D101" s="3">
        <v>0</v>
      </c>
      <c r="E101" s="5">
        <v>97</v>
      </c>
      <c r="G101" s="15">
        <v>-0.6</v>
      </c>
      <c r="H101" s="15">
        <v>0</v>
      </c>
      <c r="I101" s="15">
        <v>3.6</v>
      </c>
      <c r="J101" s="15">
        <v>2.2999999999999998</v>
      </c>
      <c r="K101" s="15">
        <v>1.2</v>
      </c>
      <c r="L101" s="15">
        <v>-2.1</v>
      </c>
      <c r="N101" s="88">
        <v>3</v>
      </c>
      <c r="O101" s="110">
        <v>1.5</v>
      </c>
      <c r="Q101" s="11">
        <v>1.5</v>
      </c>
      <c r="R101" s="11">
        <v>1.8</v>
      </c>
      <c r="S101" s="11">
        <v>0.1</v>
      </c>
      <c r="T101" s="11">
        <v>0.8</v>
      </c>
      <c r="U101" s="11">
        <v>0.4</v>
      </c>
      <c r="V101" s="11">
        <v>0</v>
      </c>
      <c r="W101" s="11">
        <v>1.1000000000000001</v>
      </c>
      <c r="X101" s="11">
        <v>0</v>
      </c>
      <c r="Y101" s="78"/>
      <c r="Z101" s="11">
        <v>90.38</v>
      </c>
      <c r="AA101" s="11">
        <v>260.86</v>
      </c>
      <c r="AB101" s="11">
        <v>181.7</v>
      </c>
      <c r="AC101" s="11">
        <v>3.65</v>
      </c>
      <c r="AD101" s="11">
        <v>26.57</v>
      </c>
    </row>
    <row r="102" spans="1:30" x14ac:dyDescent="0.25">
      <c r="A102" s="1">
        <v>2019</v>
      </c>
      <c r="B102" s="1">
        <v>1</v>
      </c>
      <c r="C102" s="1">
        <v>5</v>
      </c>
      <c r="D102" s="3">
        <v>4.1666666666666664E-2</v>
      </c>
      <c r="E102" s="5">
        <v>98</v>
      </c>
      <c r="G102" s="15">
        <v>-0.5</v>
      </c>
      <c r="H102" s="15">
        <v>0</v>
      </c>
      <c r="I102" s="15">
        <v>3.5</v>
      </c>
      <c r="J102" s="15">
        <v>2.2999999999999998</v>
      </c>
      <c r="K102" s="15">
        <v>1.3</v>
      </c>
      <c r="L102" s="15">
        <v>-1.9</v>
      </c>
      <c r="N102" s="88">
        <v>3</v>
      </c>
      <c r="O102" s="110">
        <v>1.5</v>
      </c>
      <c r="Q102" s="11">
        <v>1.5</v>
      </c>
      <c r="R102" s="11">
        <v>1.8</v>
      </c>
      <c r="S102" s="11">
        <v>0.1</v>
      </c>
      <c r="T102" s="11">
        <v>0.8</v>
      </c>
      <c r="U102" s="11">
        <v>0.4</v>
      </c>
      <c r="V102" s="11">
        <v>0</v>
      </c>
      <c r="W102" s="11">
        <v>1.1000000000000001</v>
      </c>
      <c r="X102" s="11">
        <v>0</v>
      </c>
      <c r="Y102" s="78"/>
      <c r="Z102" s="11">
        <v>90.38</v>
      </c>
      <c r="AA102" s="11">
        <v>260.86</v>
      </c>
      <c r="AB102" s="11">
        <v>181.7</v>
      </c>
      <c r="AC102" s="11">
        <v>3.65</v>
      </c>
      <c r="AD102" s="11">
        <v>26.57</v>
      </c>
    </row>
    <row r="103" spans="1:30" x14ac:dyDescent="0.25">
      <c r="A103" s="1">
        <v>2019</v>
      </c>
      <c r="B103" s="1">
        <v>1</v>
      </c>
      <c r="C103" s="1">
        <v>5</v>
      </c>
      <c r="D103" s="3">
        <v>8.3333333333333329E-2</v>
      </c>
      <c r="E103" s="5">
        <v>99</v>
      </c>
      <c r="G103" s="15">
        <v>-0.5</v>
      </c>
      <c r="H103" s="15">
        <v>0.2</v>
      </c>
      <c r="I103" s="15">
        <v>3.6</v>
      </c>
      <c r="J103" s="15">
        <v>1.5</v>
      </c>
      <c r="K103" s="15">
        <v>1.5</v>
      </c>
      <c r="L103" s="15">
        <v>-1.7</v>
      </c>
      <c r="N103" s="88">
        <v>3</v>
      </c>
      <c r="O103" s="110">
        <v>1.5</v>
      </c>
      <c r="Q103" s="11">
        <v>1.5</v>
      </c>
      <c r="R103" s="11">
        <v>1.8</v>
      </c>
      <c r="S103" s="11">
        <v>0.1</v>
      </c>
      <c r="T103" s="11">
        <v>0.8</v>
      </c>
      <c r="U103" s="11">
        <v>0.4</v>
      </c>
      <c r="V103" s="11">
        <v>0</v>
      </c>
      <c r="W103" s="11">
        <v>1.1000000000000001</v>
      </c>
      <c r="X103" s="11">
        <v>0</v>
      </c>
      <c r="Y103" s="78"/>
      <c r="Z103" s="11">
        <v>90.38</v>
      </c>
      <c r="AA103" s="11">
        <v>260.86</v>
      </c>
      <c r="AB103" s="11">
        <v>181.7</v>
      </c>
      <c r="AC103" s="11">
        <v>3.65</v>
      </c>
      <c r="AD103" s="11">
        <v>26.57</v>
      </c>
    </row>
    <row r="104" spans="1:30" x14ac:dyDescent="0.25">
      <c r="A104" s="1">
        <v>2019</v>
      </c>
      <c r="B104" s="1">
        <v>1</v>
      </c>
      <c r="C104" s="1">
        <v>5</v>
      </c>
      <c r="D104" s="3">
        <v>0.125</v>
      </c>
      <c r="E104" s="5">
        <v>100</v>
      </c>
      <c r="G104" s="15">
        <v>-0.3</v>
      </c>
      <c r="H104" s="15">
        <v>0.2</v>
      </c>
      <c r="I104" s="15">
        <v>3.3</v>
      </c>
      <c r="J104" s="15">
        <v>0.6</v>
      </c>
      <c r="K104" s="15">
        <v>0.9</v>
      </c>
      <c r="L104" s="15">
        <v>-1.5</v>
      </c>
      <c r="N104" s="88">
        <v>3</v>
      </c>
      <c r="O104" s="110">
        <v>1.5</v>
      </c>
      <c r="Q104" s="11">
        <v>1.5</v>
      </c>
      <c r="R104" s="11">
        <v>1.8</v>
      </c>
      <c r="S104" s="11">
        <v>0.1</v>
      </c>
      <c r="T104" s="11">
        <v>0.8</v>
      </c>
      <c r="U104" s="11">
        <v>0.4</v>
      </c>
      <c r="V104" s="11">
        <v>0</v>
      </c>
      <c r="W104" s="11">
        <v>1.1000000000000001</v>
      </c>
      <c r="X104" s="11">
        <v>0</v>
      </c>
      <c r="Y104" s="78"/>
      <c r="Z104" s="11">
        <v>90.38</v>
      </c>
      <c r="AA104" s="11">
        <v>260.86</v>
      </c>
      <c r="AB104" s="11">
        <v>181.7</v>
      </c>
      <c r="AC104" s="11">
        <v>3.65</v>
      </c>
      <c r="AD104" s="11">
        <v>26.57</v>
      </c>
    </row>
    <row r="105" spans="1:30" x14ac:dyDescent="0.25">
      <c r="A105" s="1">
        <v>2019</v>
      </c>
      <c r="B105" s="1">
        <v>1</v>
      </c>
      <c r="C105" s="1">
        <v>5</v>
      </c>
      <c r="D105" s="3">
        <v>0.16666666666666666</v>
      </c>
      <c r="E105" s="5">
        <v>101</v>
      </c>
      <c r="G105" s="15">
        <v>0.1</v>
      </c>
      <c r="H105" s="15">
        <v>0.2</v>
      </c>
      <c r="I105" s="15">
        <v>2.1</v>
      </c>
      <c r="J105" s="15">
        <v>0.3</v>
      </c>
      <c r="K105" s="15">
        <v>0.3</v>
      </c>
      <c r="L105" s="15">
        <v>-1.3</v>
      </c>
      <c r="N105" s="88">
        <v>3</v>
      </c>
      <c r="O105" s="110">
        <v>1.5</v>
      </c>
      <c r="Q105" s="11">
        <v>1.5</v>
      </c>
      <c r="R105" s="11">
        <v>1.8</v>
      </c>
      <c r="S105" s="11">
        <v>0.1</v>
      </c>
      <c r="T105" s="11">
        <v>0.8</v>
      </c>
      <c r="U105" s="11">
        <v>0.4</v>
      </c>
      <c r="V105" s="11">
        <v>0</v>
      </c>
      <c r="W105" s="11">
        <v>1.1000000000000001</v>
      </c>
      <c r="X105" s="11">
        <v>0</v>
      </c>
      <c r="Y105" s="78"/>
      <c r="Z105" s="11">
        <v>90.38</v>
      </c>
      <c r="AA105" s="11">
        <v>260.86</v>
      </c>
      <c r="AB105" s="11">
        <v>181.7</v>
      </c>
      <c r="AC105" s="11">
        <v>3.65</v>
      </c>
      <c r="AD105" s="11">
        <v>26.57</v>
      </c>
    </row>
    <row r="106" spans="1:30" x14ac:dyDescent="0.25">
      <c r="A106" s="1">
        <v>2019</v>
      </c>
      <c r="B106" s="1">
        <v>1</v>
      </c>
      <c r="C106" s="1">
        <v>5</v>
      </c>
      <c r="D106" s="3">
        <v>0.20833333333333334</v>
      </c>
      <c r="E106" s="5">
        <v>102</v>
      </c>
      <c r="G106" s="15">
        <v>0.2</v>
      </c>
      <c r="H106" s="15">
        <v>0.6</v>
      </c>
      <c r="I106" s="15">
        <v>1.2</v>
      </c>
      <c r="J106" s="15">
        <v>0</v>
      </c>
      <c r="K106" s="15">
        <v>0</v>
      </c>
      <c r="L106" s="15">
        <v>-0.8</v>
      </c>
      <c r="N106" s="88">
        <v>3</v>
      </c>
      <c r="O106" s="110">
        <v>1.5</v>
      </c>
      <c r="Q106" s="11">
        <v>1.5</v>
      </c>
      <c r="R106" s="11">
        <v>1.8</v>
      </c>
      <c r="S106" s="11">
        <v>0.1</v>
      </c>
      <c r="T106" s="11">
        <v>0.8</v>
      </c>
      <c r="U106" s="11">
        <v>0.4</v>
      </c>
      <c r="V106" s="11">
        <v>0</v>
      </c>
      <c r="W106" s="11">
        <v>1.1000000000000001</v>
      </c>
      <c r="X106" s="11">
        <v>0</v>
      </c>
      <c r="Y106" s="78"/>
      <c r="Z106" s="11">
        <v>90.38</v>
      </c>
      <c r="AA106" s="11">
        <v>260.86</v>
      </c>
      <c r="AB106" s="11">
        <v>181.7</v>
      </c>
      <c r="AC106" s="11">
        <v>3.65</v>
      </c>
      <c r="AD106" s="11">
        <v>26.57</v>
      </c>
    </row>
    <row r="107" spans="1:30" x14ac:dyDescent="0.25">
      <c r="A107" s="1">
        <v>2019</v>
      </c>
      <c r="B107" s="1">
        <v>1</v>
      </c>
      <c r="C107" s="1">
        <v>5</v>
      </c>
      <c r="D107" s="3">
        <v>0.25</v>
      </c>
      <c r="E107" s="5">
        <v>103</v>
      </c>
      <c r="G107" s="15">
        <v>0.4</v>
      </c>
      <c r="H107" s="15">
        <v>0.2</v>
      </c>
      <c r="I107" s="15">
        <v>0.9</v>
      </c>
      <c r="J107" s="15">
        <v>-0.2</v>
      </c>
      <c r="K107" s="15">
        <v>-0.4</v>
      </c>
      <c r="L107" s="15">
        <v>-0.2</v>
      </c>
      <c r="N107" s="88">
        <v>3</v>
      </c>
      <c r="O107" s="110">
        <v>1.5</v>
      </c>
      <c r="Q107" s="11">
        <v>1.5</v>
      </c>
      <c r="R107" s="11">
        <v>1.8</v>
      </c>
      <c r="S107" s="11">
        <v>0.1</v>
      </c>
      <c r="T107" s="11">
        <v>0.8</v>
      </c>
      <c r="U107" s="11">
        <v>0.4</v>
      </c>
      <c r="V107" s="11">
        <v>0</v>
      </c>
      <c r="W107" s="11">
        <v>1.1000000000000001</v>
      </c>
      <c r="X107" s="11">
        <v>0</v>
      </c>
      <c r="Y107" s="78"/>
      <c r="Z107" s="11">
        <v>90.38</v>
      </c>
      <c r="AA107" s="11">
        <v>260.86</v>
      </c>
      <c r="AB107" s="11">
        <v>181.7</v>
      </c>
      <c r="AC107" s="11">
        <v>3.65</v>
      </c>
      <c r="AD107" s="11">
        <v>26.57</v>
      </c>
    </row>
    <row r="108" spans="1:30" x14ac:dyDescent="0.25">
      <c r="A108" s="1">
        <v>2019</v>
      </c>
      <c r="B108" s="1">
        <v>1</v>
      </c>
      <c r="C108" s="1">
        <v>5</v>
      </c>
      <c r="D108" s="3">
        <v>0.29166666666666669</v>
      </c>
      <c r="E108" s="5">
        <v>104</v>
      </c>
      <c r="G108" s="15">
        <v>0.3</v>
      </c>
      <c r="H108" s="15">
        <v>0</v>
      </c>
      <c r="I108" s="15">
        <v>0.5</v>
      </c>
      <c r="J108" s="15">
        <v>-0.3</v>
      </c>
      <c r="K108" s="15">
        <v>-0.4</v>
      </c>
      <c r="L108" s="15">
        <v>-0.1</v>
      </c>
      <c r="N108" s="88">
        <v>3</v>
      </c>
      <c r="O108" s="110">
        <v>1.5</v>
      </c>
      <c r="Q108" s="11">
        <v>1.5</v>
      </c>
      <c r="R108" s="11">
        <v>1.8</v>
      </c>
      <c r="S108" s="11">
        <v>0.1</v>
      </c>
      <c r="T108" s="11">
        <v>0.8</v>
      </c>
      <c r="U108" s="11">
        <v>0.4</v>
      </c>
      <c r="V108" s="11">
        <v>0</v>
      </c>
      <c r="W108" s="11">
        <v>1.1000000000000001</v>
      </c>
      <c r="X108" s="11">
        <v>0</v>
      </c>
      <c r="Y108" s="78"/>
      <c r="Z108" s="11">
        <v>90.38</v>
      </c>
      <c r="AA108" s="11">
        <v>260.86</v>
      </c>
      <c r="AB108" s="11">
        <v>181.7</v>
      </c>
      <c r="AC108" s="11">
        <v>3.65</v>
      </c>
      <c r="AD108" s="11">
        <v>26.57</v>
      </c>
    </row>
    <row r="109" spans="1:30" x14ac:dyDescent="0.25">
      <c r="A109" s="1">
        <v>2019</v>
      </c>
      <c r="B109" s="1">
        <v>1</v>
      </c>
      <c r="C109" s="1">
        <v>5</v>
      </c>
      <c r="D109" s="3">
        <v>0.33333333333333331</v>
      </c>
      <c r="E109" s="5">
        <v>105</v>
      </c>
      <c r="G109" s="15">
        <v>0.3</v>
      </c>
      <c r="H109" s="15">
        <v>0</v>
      </c>
      <c r="I109" s="15">
        <v>0.4</v>
      </c>
      <c r="J109" s="15">
        <v>-0.4</v>
      </c>
      <c r="K109" s="15">
        <v>-0.5</v>
      </c>
      <c r="L109" s="15">
        <v>-0.4</v>
      </c>
      <c r="N109" s="88">
        <v>3</v>
      </c>
      <c r="O109" s="110">
        <v>1.5</v>
      </c>
      <c r="Q109" s="11">
        <v>1.5</v>
      </c>
      <c r="R109" s="11">
        <v>1.8</v>
      </c>
      <c r="S109" s="11">
        <v>0.1</v>
      </c>
      <c r="T109" s="11">
        <v>0.8</v>
      </c>
      <c r="U109" s="11">
        <v>0.4</v>
      </c>
      <c r="V109" s="11">
        <v>0</v>
      </c>
      <c r="W109" s="11">
        <v>1.1000000000000001</v>
      </c>
      <c r="X109" s="11">
        <v>0</v>
      </c>
      <c r="Y109" s="78"/>
      <c r="Z109" s="11">
        <v>90.38</v>
      </c>
      <c r="AA109" s="11">
        <v>260.86</v>
      </c>
      <c r="AB109" s="11">
        <v>181.7</v>
      </c>
      <c r="AC109" s="11">
        <v>3.65</v>
      </c>
      <c r="AD109" s="11">
        <v>26.57</v>
      </c>
    </row>
    <row r="110" spans="1:30" x14ac:dyDescent="0.25">
      <c r="A110" s="1">
        <v>2019</v>
      </c>
      <c r="B110" s="1">
        <v>1</v>
      </c>
      <c r="C110" s="1">
        <v>5</v>
      </c>
      <c r="D110" s="3">
        <v>0.375</v>
      </c>
      <c r="E110" s="5">
        <v>106</v>
      </c>
      <c r="G110" s="15">
        <v>0.2</v>
      </c>
      <c r="H110" s="15">
        <v>0</v>
      </c>
      <c r="I110" s="15">
        <v>0.5</v>
      </c>
      <c r="J110" s="15">
        <v>-1</v>
      </c>
      <c r="K110" s="15">
        <v>-0.9</v>
      </c>
      <c r="L110" s="15">
        <v>-1</v>
      </c>
      <c r="N110" s="88">
        <v>3</v>
      </c>
      <c r="O110" s="110">
        <v>1.5</v>
      </c>
      <c r="Q110" s="11">
        <v>1.5</v>
      </c>
      <c r="R110" s="11">
        <v>1.8</v>
      </c>
      <c r="S110" s="11">
        <v>0.1</v>
      </c>
      <c r="T110" s="11">
        <v>0.8</v>
      </c>
      <c r="U110" s="11">
        <v>0.4</v>
      </c>
      <c r="V110" s="11">
        <v>0</v>
      </c>
      <c r="W110" s="11">
        <v>1.1000000000000001</v>
      </c>
      <c r="X110" s="11">
        <v>0</v>
      </c>
      <c r="Y110" s="78"/>
      <c r="Z110" s="11">
        <v>90.38</v>
      </c>
      <c r="AA110" s="11">
        <v>260.86</v>
      </c>
      <c r="AB110" s="11">
        <v>181.7</v>
      </c>
      <c r="AC110" s="11">
        <v>3.65</v>
      </c>
      <c r="AD110" s="11">
        <v>26.57</v>
      </c>
    </row>
    <row r="111" spans="1:30" x14ac:dyDescent="0.25">
      <c r="A111" s="1">
        <v>2019</v>
      </c>
      <c r="B111" s="1">
        <v>1</v>
      </c>
      <c r="C111" s="1">
        <v>5</v>
      </c>
      <c r="D111" s="3">
        <v>0.41666666666666669</v>
      </c>
      <c r="E111" s="5">
        <v>107</v>
      </c>
      <c r="G111" s="15">
        <v>0.2</v>
      </c>
      <c r="H111" s="15">
        <v>0</v>
      </c>
      <c r="I111" s="15">
        <v>0.4</v>
      </c>
      <c r="J111" s="15">
        <v>-1.3</v>
      </c>
      <c r="K111" s="15">
        <v>-1.8</v>
      </c>
      <c r="L111" s="15">
        <v>-1.2</v>
      </c>
      <c r="N111" s="88">
        <v>3</v>
      </c>
      <c r="O111" s="110">
        <v>1.5</v>
      </c>
      <c r="Q111" s="11">
        <v>1.5</v>
      </c>
      <c r="R111" s="11">
        <v>1.8</v>
      </c>
      <c r="S111" s="11">
        <v>0.1</v>
      </c>
      <c r="T111" s="11">
        <v>0.8</v>
      </c>
      <c r="U111" s="11">
        <v>0.4</v>
      </c>
      <c r="V111" s="11">
        <v>0</v>
      </c>
      <c r="W111" s="11">
        <v>1.1000000000000001</v>
      </c>
      <c r="X111" s="11">
        <v>0</v>
      </c>
      <c r="Y111" s="78"/>
      <c r="Z111" s="11">
        <v>90.38</v>
      </c>
      <c r="AA111" s="11">
        <v>260.86</v>
      </c>
      <c r="AB111" s="11">
        <v>181.7</v>
      </c>
      <c r="AC111" s="11">
        <v>3.65</v>
      </c>
      <c r="AD111" s="11">
        <v>26.57</v>
      </c>
    </row>
    <row r="112" spans="1:30" x14ac:dyDescent="0.25">
      <c r="A112" s="1">
        <v>2019</v>
      </c>
      <c r="B112" s="1">
        <v>1</v>
      </c>
      <c r="C112" s="1">
        <v>5</v>
      </c>
      <c r="D112" s="3">
        <v>0.45833333333333331</v>
      </c>
      <c r="E112" s="5">
        <v>108</v>
      </c>
      <c r="G112" s="15">
        <v>-0.1</v>
      </c>
      <c r="H112" s="15">
        <v>-0.8</v>
      </c>
      <c r="I112" s="15">
        <v>0.3</v>
      </c>
      <c r="J112" s="15">
        <v>-1.3</v>
      </c>
      <c r="K112" s="15">
        <v>-2</v>
      </c>
      <c r="L112" s="15">
        <v>-1.8</v>
      </c>
      <c r="N112" s="88">
        <v>3</v>
      </c>
      <c r="O112" s="110">
        <v>1.5</v>
      </c>
      <c r="Q112" s="11">
        <v>1.5</v>
      </c>
      <c r="R112" s="11">
        <v>1.8</v>
      </c>
      <c r="S112" s="11">
        <v>0.1</v>
      </c>
      <c r="T112" s="11">
        <v>0.8</v>
      </c>
      <c r="U112" s="11">
        <v>0.4</v>
      </c>
      <c r="V112" s="11">
        <v>0</v>
      </c>
      <c r="W112" s="11">
        <v>1.1000000000000001</v>
      </c>
      <c r="X112" s="11">
        <v>0</v>
      </c>
      <c r="Y112" s="78"/>
      <c r="Z112" s="11">
        <v>90.38</v>
      </c>
      <c r="AA112" s="11">
        <v>260.86</v>
      </c>
      <c r="AB112" s="11">
        <v>181.7</v>
      </c>
      <c r="AC112" s="11">
        <v>3.65</v>
      </c>
      <c r="AD112" s="11">
        <v>26.57</v>
      </c>
    </row>
    <row r="113" spans="1:30" x14ac:dyDescent="0.25">
      <c r="A113" s="1">
        <v>2019</v>
      </c>
      <c r="B113" s="1">
        <v>1</v>
      </c>
      <c r="C113" s="1">
        <v>5</v>
      </c>
      <c r="D113" s="3">
        <v>0.5</v>
      </c>
      <c r="E113" s="5">
        <v>109</v>
      </c>
      <c r="G113" s="15">
        <v>-1</v>
      </c>
      <c r="H113" s="15">
        <v>-1.8</v>
      </c>
      <c r="I113" s="15">
        <v>0</v>
      </c>
      <c r="J113" s="15">
        <v>-1.3</v>
      </c>
      <c r="K113" s="15">
        <v>-2.2999999999999998</v>
      </c>
      <c r="L113" s="15">
        <v>-3</v>
      </c>
      <c r="N113" s="88">
        <v>3</v>
      </c>
      <c r="O113" s="110">
        <v>1.5</v>
      </c>
      <c r="Q113" s="11">
        <v>1.5</v>
      </c>
      <c r="R113" s="11">
        <v>1.8</v>
      </c>
      <c r="S113" s="11">
        <v>0.1</v>
      </c>
      <c r="T113" s="11">
        <v>0.8</v>
      </c>
      <c r="U113" s="11">
        <v>0.4</v>
      </c>
      <c r="V113" s="11">
        <v>0</v>
      </c>
      <c r="W113" s="11">
        <v>1.1000000000000001</v>
      </c>
      <c r="X113" s="11">
        <v>0</v>
      </c>
      <c r="Y113" s="78"/>
      <c r="Z113" s="11">
        <v>90.38</v>
      </c>
      <c r="AA113" s="11">
        <v>260.86</v>
      </c>
      <c r="AB113" s="11">
        <v>181.7</v>
      </c>
      <c r="AC113" s="11">
        <v>3.65</v>
      </c>
      <c r="AD113" s="11">
        <v>26.57</v>
      </c>
    </row>
    <row r="114" spans="1:30" x14ac:dyDescent="0.25">
      <c r="A114" s="1">
        <v>2019</v>
      </c>
      <c r="B114" s="1">
        <v>1</v>
      </c>
      <c r="C114" s="1">
        <v>5</v>
      </c>
      <c r="D114" s="3">
        <v>0.54166666666666663</v>
      </c>
      <c r="E114" s="5">
        <v>110</v>
      </c>
      <c r="G114" s="15">
        <v>-2.1</v>
      </c>
      <c r="H114" s="15">
        <v>-2.2000000000000002</v>
      </c>
      <c r="I114" s="15">
        <v>-0.1</v>
      </c>
      <c r="J114" s="15">
        <v>-1.5</v>
      </c>
      <c r="K114" s="15">
        <v>-2.9</v>
      </c>
      <c r="L114" s="15">
        <v>-4</v>
      </c>
      <c r="N114" s="88">
        <v>3</v>
      </c>
      <c r="O114" s="110">
        <v>1.5</v>
      </c>
      <c r="Q114" s="11">
        <v>1.5</v>
      </c>
      <c r="R114" s="11">
        <v>1.8</v>
      </c>
      <c r="S114" s="11">
        <v>0.1</v>
      </c>
      <c r="T114" s="11">
        <v>0.8</v>
      </c>
      <c r="U114" s="11">
        <v>0.4</v>
      </c>
      <c r="V114" s="11">
        <v>0</v>
      </c>
      <c r="W114" s="11">
        <v>1.1000000000000001</v>
      </c>
      <c r="X114" s="11">
        <v>0</v>
      </c>
      <c r="Y114" s="78"/>
      <c r="Z114" s="11">
        <v>90.38</v>
      </c>
      <c r="AA114" s="11">
        <v>260.86</v>
      </c>
      <c r="AB114" s="11">
        <v>181.7</v>
      </c>
      <c r="AC114" s="11">
        <v>3.65</v>
      </c>
      <c r="AD114" s="11">
        <v>26.57</v>
      </c>
    </row>
    <row r="115" spans="1:30" x14ac:dyDescent="0.25">
      <c r="A115" s="1">
        <v>2019</v>
      </c>
      <c r="B115" s="1">
        <v>1</v>
      </c>
      <c r="C115" s="1">
        <v>5</v>
      </c>
      <c r="D115" s="3">
        <v>0.58333333333333337</v>
      </c>
      <c r="E115" s="5">
        <v>111</v>
      </c>
      <c r="G115" s="15">
        <v>-2.9</v>
      </c>
      <c r="H115" s="15">
        <v>-3.4</v>
      </c>
      <c r="I115" s="15">
        <v>-0.5</v>
      </c>
      <c r="J115" s="15">
        <v>-1.6</v>
      </c>
      <c r="K115" s="15">
        <v>-3.8</v>
      </c>
      <c r="L115" s="15">
        <v>-5.4</v>
      </c>
      <c r="N115" s="88">
        <v>3</v>
      </c>
      <c r="O115" s="110">
        <v>1.5</v>
      </c>
      <c r="Q115" s="11">
        <v>1.5</v>
      </c>
      <c r="R115" s="11">
        <v>1.8</v>
      </c>
      <c r="S115" s="11">
        <v>0.1</v>
      </c>
      <c r="T115" s="11">
        <v>0.8</v>
      </c>
      <c r="U115" s="11">
        <v>0.4</v>
      </c>
      <c r="V115" s="11">
        <v>0</v>
      </c>
      <c r="W115" s="11">
        <v>1.1000000000000001</v>
      </c>
      <c r="X115" s="11">
        <v>0</v>
      </c>
      <c r="Y115" s="78"/>
      <c r="Z115" s="11">
        <v>90.38</v>
      </c>
      <c r="AA115" s="11">
        <v>260.86</v>
      </c>
      <c r="AB115" s="11">
        <v>181.7</v>
      </c>
      <c r="AC115" s="11">
        <v>3.65</v>
      </c>
      <c r="AD115" s="11">
        <v>26.57</v>
      </c>
    </row>
    <row r="116" spans="1:30" x14ac:dyDescent="0.25">
      <c r="A116" s="1">
        <v>2019</v>
      </c>
      <c r="B116" s="1">
        <v>1</v>
      </c>
      <c r="C116" s="1">
        <v>5</v>
      </c>
      <c r="D116" s="3">
        <v>0.625</v>
      </c>
      <c r="E116" s="5">
        <v>112</v>
      </c>
      <c r="G116" s="15">
        <v>-3.6</v>
      </c>
      <c r="H116" s="15">
        <v>-4</v>
      </c>
      <c r="I116" s="15">
        <v>-0.9</v>
      </c>
      <c r="J116" s="15">
        <v>-1.9</v>
      </c>
      <c r="K116" s="15">
        <v>-4.3</v>
      </c>
      <c r="L116" s="15">
        <v>-5.6</v>
      </c>
      <c r="N116" s="88">
        <v>3</v>
      </c>
      <c r="O116" s="110">
        <v>1.5</v>
      </c>
      <c r="Q116" s="11">
        <v>1.5</v>
      </c>
      <c r="R116" s="11">
        <v>1.8</v>
      </c>
      <c r="S116" s="11">
        <v>0.1</v>
      </c>
      <c r="T116" s="11">
        <v>0.8</v>
      </c>
      <c r="U116" s="11">
        <v>0.4</v>
      </c>
      <c r="V116" s="11">
        <v>0</v>
      </c>
      <c r="W116" s="11">
        <v>1.1000000000000001</v>
      </c>
      <c r="X116" s="11">
        <v>0</v>
      </c>
      <c r="Y116" s="78"/>
      <c r="Z116" s="11">
        <v>90.38</v>
      </c>
      <c r="AA116" s="11">
        <v>260.86</v>
      </c>
      <c r="AB116" s="11">
        <v>181.7</v>
      </c>
      <c r="AC116" s="11">
        <v>3.65</v>
      </c>
      <c r="AD116" s="11">
        <v>26.57</v>
      </c>
    </row>
    <row r="117" spans="1:30" x14ac:dyDescent="0.25">
      <c r="A117" s="1">
        <v>2019</v>
      </c>
      <c r="B117" s="1">
        <v>1</v>
      </c>
      <c r="C117" s="1">
        <v>5</v>
      </c>
      <c r="D117" s="3">
        <v>0.66666666666666663</v>
      </c>
      <c r="E117" s="5">
        <v>113</v>
      </c>
      <c r="G117" s="15">
        <v>-4.9000000000000004</v>
      </c>
      <c r="H117" s="15">
        <v>-4.5</v>
      </c>
      <c r="I117" s="15">
        <v>-0.9</v>
      </c>
      <c r="J117" s="15">
        <v>-2.5</v>
      </c>
      <c r="K117" s="15">
        <v>-4.7</v>
      </c>
      <c r="L117" s="15">
        <v>-5.6</v>
      </c>
      <c r="N117" s="88">
        <v>3</v>
      </c>
      <c r="O117" s="110">
        <v>1.5</v>
      </c>
      <c r="Q117" s="11">
        <v>1.5</v>
      </c>
      <c r="R117" s="11">
        <v>1.8</v>
      </c>
      <c r="S117" s="11">
        <v>0.1</v>
      </c>
      <c r="T117" s="11">
        <v>0.8</v>
      </c>
      <c r="U117" s="11">
        <v>0.4</v>
      </c>
      <c r="V117" s="11">
        <v>0</v>
      </c>
      <c r="W117" s="11">
        <v>1.1000000000000001</v>
      </c>
      <c r="X117" s="11">
        <v>0</v>
      </c>
      <c r="Y117" s="78"/>
      <c r="Z117" s="11">
        <v>90.38</v>
      </c>
      <c r="AA117" s="11">
        <v>260.86</v>
      </c>
      <c r="AB117" s="11">
        <v>181.7</v>
      </c>
      <c r="AC117" s="11">
        <v>3.65</v>
      </c>
      <c r="AD117" s="11">
        <v>26.57</v>
      </c>
    </row>
    <row r="118" spans="1:30" x14ac:dyDescent="0.25">
      <c r="A118" s="1">
        <v>2019</v>
      </c>
      <c r="B118" s="1">
        <v>1</v>
      </c>
      <c r="C118" s="1">
        <v>5</v>
      </c>
      <c r="D118" s="3">
        <v>0.70833333333333337</v>
      </c>
      <c r="E118" s="5">
        <v>114</v>
      </c>
      <c r="G118" s="15">
        <v>-5</v>
      </c>
      <c r="H118" s="15">
        <v>-4.5999999999999996</v>
      </c>
      <c r="I118" s="15">
        <v>-1</v>
      </c>
      <c r="J118" s="15">
        <v>-2.7</v>
      </c>
      <c r="K118" s="15">
        <v>-4.8</v>
      </c>
      <c r="L118" s="15">
        <v>-5.8</v>
      </c>
      <c r="N118" s="88">
        <v>3</v>
      </c>
      <c r="O118" s="110">
        <v>1.5</v>
      </c>
      <c r="Q118" s="11">
        <v>1.5</v>
      </c>
      <c r="R118" s="11">
        <v>1.8</v>
      </c>
      <c r="S118" s="11">
        <v>0.1</v>
      </c>
      <c r="T118" s="11">
        <v>0.8</v>
      </c>
      <c r="U118" s="11">
        <v>0.4</v>
      </c>
      <c r="V118" s="11">
        <v>0</v>
      </c>
      <c r="W118" s="11">
        <v>1.1000000000000001</v>
      </c>
      <c r="X118" s="11">
        <v>0</v>
      </c>
      <c r="Y118" s="78"/>
      <c r="Z118" s="11">
        <v>90.38</v>
      </c>
      <c r="AA118" s="11">
        <v>260.86</v>
      </c>
      <c r="AB118" s="11">
        <v>181.7</v>
      </c>
      <c r="AC118" s="11">
        <v>3.65</v>
      </c>
      <c r="AD118" s="11">
        <v>26.57</v>
      </c>
    </row>
    <row r="119" spans="1:30" x14ac:dyDescent="0.25">
      <c r="A119" s="1">
        <v>2019</v>
      </c>
      <c r="B119" s="1">
        <v>1</v>
      </c>
      <c r="C119" s="1">
        <v>5</v>
      </c>
      <c r="D119" s="3">
        <v>0.75</v>
      </c>
      <c r="E119" s="5">
        <v>115</v>
      </c>
      <c r="G119" s="15">
        <v>-5.0999999999999996</v>
      </c>
      <c r="H119" s="15">
        <v>-4.8</v>
      </c>
      <c r="I119" s="15">
        <v>-0.9</v>
      </c>
      <c r="J119" s="15">
        <v>-2.9</v>
      </c>
      <c r="K119" s="15">
        <v>-5.3</v>
      </c>
      <c r="L119" s="15">
        <v>-5.9</v>
      </c>
      <c r="N119" s="88">
        <v>3</v>
      </c>
      <c r="O119" s="110">
        <v>1.5</v>
      </c>
      <c r="Q119" s="11">
        <v>1.5</v>
      </c>
      <c r="R119" s="11">
        <v>1.8</v>
      </c>
      <c r="S119" s="11">
        <v>0.1</v>
      </c>
      <c r="T119" s="11">
        <v>0.8</v>
      </c>
      <c r="U119" s="11">
        <v>0.4</v>
      </c>
      <c r="V119" s="11">
        <v>0</v>
      </c>
      <c r="W119" s="11">
        <v>1.1000000000000001</v>
      </c>
      <c r="X119" s="11">
        <v>0</v>
      </c>
      <c r="Y119" s="78"/>
      <c r="Z119" s="11">
        <v>90.38</v>
      </c>
      <c r="AA119" s="11">
        <v>260.86</v>
      </c>
      <c r="AB119" s="11">
        <v>181.7</v>
      </c>
      <c r="AC119" s="11">
        <v>3.65</v>
      </c>
      <c r="AD119" s="11">
        <v>26.57</v>
      </c>
    </row>
    <row r="120" spans="1:30" x14ac:dyDescent="0.25">
      <c r="A120" s="1">
        <v>2019</v>
      </c>
      <c r="B120" s="1">
        <v>1</v>
      </c>
      <c r="C120" s="1">
        <v>5</v>
      </c>
      <c r="D120" s="3">
        <v>0.79166666666666663</v>
      </c>
      <c r="E120" s="5">
        <v>116</v>
      </c>
      <c r="G120" s="15">
        <v>-5.3</v>
      </c>
      <c r="H120" s="15">
        <v>-5.0999999999999996</v>
      </c>
      <c r="I120" s="15">
        <v>-1.2</v>
      </c>
      <c r="J120" s="15">
        <v>-3</v>
      </c>
      <c r="K120" s="15">
        <v>-5.4</v>
      </c>
      <c r="L120" s="15">
        <v>-5.8</v>
      </c>
      <c r="N120" s="88">
        <v>3</v>
      </c>
      <c r="O120" s="110">
        <v>1.5</v>
      </c>
      <c r="Q120" s="11">
        <v>1.5</v>
      </c>
      <c r="R120" s="11">
        <v>1.8</v>
      </c>
      <c r="S120" s="11">
        <v>0.1</v>
      </c>
      <c r="T120" s="11">
        <v>0.8</v>
      </c>
      <c r="U120" s="11">
        <v>0.4</v>
      </c>
      <c r="V120" s="11">
        <v>0</v>
      </c>
      <c r="W120" s="11">
        <v>1.1000000000000001</v>
      </c>
      <c r="X120" s="11">
        <v>0</v>
      </c>
      <c r="Y120" s="78"/>
      <c r="Z120" s="11">
        <v>90.38</v>
      </c>
      <c r="AA120" s="11">
        <v>260.86</v>
      </c>
      <c r="AB120" s="11">
        <v>181.7</v>
      </c>
      <c r="AC120" s="11">
        <v>3.65</v>
      </c>
      <c r="AD120" s="11">
        <v>26.57</v>
      </c>
    </row>
    <row r="121" spans="1:30" x14ac:dyDescent="0.25">
      <c r="A121" s="1">
        <v>2019</v>
      </c>
      <c r="B121" s="1">
        <v>1</v>
      </c>
      <c r="C121" s="1">
        <v>5</v>
      </c>
      <c r="D121" s="3">
        <v>0.83333333333333337</v>
      </c>
      <c r="E121" s="5">
        <v>117</v>
      </c>
      <c r="G121" s="15">
        <v>-5.6</v>
      </c>
      <c r="H121" s="15">
        <v>-5.2</v>
      </c>
      <c r="I121" s="15">
        <v>-1.5</v>
      </c>
      <c r="J121" s="15">
        <v>-3.1</v>
      </c>
      <c r="K121" s="15">
        <v>-5.4</v>
      </c>
      <c r="L121" s="15">
        <v>-5.7</v>
      </c>
      <c r="N121" s="88">
        <v>3</v>
      </c>
      <c r="O121" s="110">
        <v>1.5</v>
      </c>
      <c r="Q121" s="11">
        <v>1.5</v>
      </c>
      <c r="R121" s="11">
        <v>1.8</v>
      </c>
      <c r="S121" s="11">
        <v>0.1</v>
      </c>
      <c r="T121" s="11">
        <v>0.8</v>
      </c>
      <c r="U121" s="11">
        <v>0.4</v>
      </c>
      <c r="V121" s="11">
        <v>0</v>
      </c>
      <c r="W121" s="11">
        <v>1.1000000000000001</v>
      </c>
      <c r="X121" s="11">
        <v>0</v>
      </c>
      <c r="Y121" s="78"/>
      <c r="Z121" s="11">
        <v>90.38</v>
      </c>
      <c r="AA121" s="11">
        <v>260.86</v>
      </c>
      <c r="AB121" s="11">
        <v>181.7</v>
      </c>
      <c r="AC121" s="11">
        <v>3.65</v>
      </c>
      <c r="AD121" s="11">
        <v>26.57</v>
      </c>
    </row>
    <row r="122" spans="1:30" x14ac:dyDescent="0.25">
      <c r="A122" s="1">
        <v>2019</v>
      </c>
      <c r="B122" s="1">
        <v>1</v>
      </c>
      <c r="C122" s="1">
        <v>5</v>
      </c>
      <c r="D122" s="3">
        <v>0.875</v>
      </c>
      <c r="E122" s="5">
        <v>118</v>
      </c>
      <c r="G122" s="15">
        <v>-5.4</v>
      </c>
      <c r="H122" s="15">
        <v>-5.4</v>
      </c>
      <c r="I122" s="15">
        <v>-1.3</v>
      </c>
      <c r="J122" s="15">
        <v>-3.5</v>
      </c>
      <c r="K122" s="15">
        <v>-5.6</v>
      </c>
      <c r="L122" s="15">
        <v>-5.7</v>
      </c>
      <c r="N122" s="88">
        <v>3</v>
      </c>
      <c r="O122" s="110">
        <v>1.5</v>
      </c>
      <c r="Q122" s="11">
        <v>1.5</v>
      </c>
      <c r="R122" s="11">
        <v>1.8</v>
      </c>
      <c r="S122" s="11">
        <v>0.1</v>
      </c>
      <c r="T122" s="11">
        <v>0.8</v>
      </c>
      <c r="U122" s="11">
        <v>0.4</v>
      </c>
      <c r="V122" s="11">
        <v>0</v>
      </c>
      <c r="W122" s="11">
        <v>1.1000000000000001</v>
      </c>
      <c r="X122" s="11">
        <v>0</v>
      </c>
      <c r="Y122" s="78"/>
      <c r="Z122" s="11">
        <v>90.38</v>
      </c>
      <c r="AA122" s="11">
        <v>260.86</v>
      </c>
      <c r="AB122" s="11">
        <v>181.7</v>
      </c>
      <c r="AC122" s="11">
        <v>3.65</v>
      </c>
      <c r="AD122" s="11">
        <v>26.57</v>
      </c>
    </row>
    <row r="123" spans="1:30" x14ac:dyDescent="0.25">
      <c r="A123" s="1">
        <v>2019</v>
      </c>
      <c r="B123" s="1">
        <v>1</v>
      </c>
      <c r="C123" s="1">
        <v>5</v>
      </c>
      <c r="D123" s="3">
        <v>0.91666666666666663</v>
      </c>
      <c r="E123" s="5">
        <v>119</v>
      </c>
      <c r="G123" s="15">
        <v>-5.3</v>
      </c>
      <c r="H123" s="15">
        <v>-5.5</v>
      </c>
      <c r="I123" s="15">
        <v>-1.7</v>
      </c>
      <c r="J123" s="15">
        <v>-4.0999999999999996</v>
      </c>
      <c r="K123" s="15">
        <v>-5.9</v>
      </c>
      <c r="L123" s="15">
        <v>-5.5</v>
      </c>
      <c r="N123" s="88">
        <v>3</v>
      </c>
      <c r="O123" s="110">
        <v>1.5</v>
      </c>
      <c r="Q123" s="11">
        <v>1.5</v>
      </c>
      <c r="R123" s="11">
        <v>1.8</v>
      </c>
      <c r="S123" s="11">
        <v>0.1</v>
      </c>
      <c r="T123" s="11">
        <v>0.8</v>
      </c>
      <c r="U123" s="11">
        <v>0.4</v>
      </c>
      <c r="V123" s="11">
        <v>0</v>
      </c>
      <c r="W123" s="11">
        <v>1.1000000000000001</v>
      </c>
      <c r="X123" s="11">
        <v>0</v>
      </c>
      <c r="Y123" s="78"/>
      <c r="Z123" s="11">
        <v>90.38</v>
      </c>
      <c r="AA123" s="11">
        <v>260.86</v>
      </c>
      <c r="AB123" s="11">
        <v>181.7</v>
      </c>
      <c r="AC123" s="11">
        <v>3.65</v>
      </c>
      <c r="AD123" s="11">
        <v>26.57</v>
      </c>
    </row>
    <row r="124" spans="1:30" x14ac:dyDescent="0.25">
      <c r="A124" s="1">
        <v>2019</v>
      </c>
      <c r="B124" s="1">
        <v>1</v>
      </c>
      <c r="C124" s="1">
        <v>5</v>
      </c>
      <c r="D124" s="3">
        <v>0.95833333333333337</v>
      </c>
      <c r="E124" s="5">
        <v>120</v>
      </c>
      <c r="G124" s="15">
        <v>-5.4</v>
      </c>
      <c r="H124" s="15">
        <v>-5.5</v>
      </c>
      <c r="I124" s="15">
        <v>-2.8</v>
      </c>
      <c r="J124" s="15">
        <v>-4.3</v>
      </c>
      <c r="K124" s="15">
        <v>-6.2</v>
      </c>
      <c r="L124" s="15">
        <v>-5.5</v>
      </c>
      <c r="N124" s="88">
        <v>3</v>
      </c>
      <c r="O124" s="110">
        <v>1.5</v>
      </c>
      <c r="Q124" s="11">
        <v>1.5</v>
      </c>
      <c r="R124" s="11">
        <v>1.8</v>
      </c>
      <c r="S124" s="11">
        <v>0.1</v>
      </c>
      <c r="T124" s="11">
        <v>0.8</v>
      </c>
      <c r="U124" s="11">
        <v>0.4</v>
      </c>
      <c r="V124" s="11">
        <v>0</v>
      </c>
      <c r="W124" s="11">
        <v>1.1000000000000001</v>
      </c>
      <c r="X124" s="11">
        <v>0</v>
      </c>
      <c r="Y124" s="78"/>
      <c r="Z124" s="11">
        <v>90.38</v>
      </c>
      <c r="AA124" s="11">
        <v>260.86</v>
      </c>
      <c r="AB124" s="11">
        <v>181.7</v>
      </c>
      <c r="AC124" s="11">
        <v>3.65</v>
      </c>
      <c r="AD124" s="11">
        <v>26.57</v>
      </c>
    </row>
    <row r="125" spans="1:30" x14ac:dyDescent="0.25">
      <c r="A125" s="1">
        <v>2019</v>
      </c>
      <c r="B125" s="1">
        <v>1</v>
      </c>
      <c r="C125" s="1">
        <v>6</v>
      </c>
      <c r="D125" s="3">
        <v>0</v>
      </c>
      <c r="E125" s="5">
        <v>121</v>
      </c>
      <c r="G125" s="15">
        <v>-5.4</v>
      </c>
      <c r="H125" s="15">
        <v>-5.6</v>
      </c>
      <c r="I125" s="15">
        <v>-2.7</v>
      </c>
      <c r="J125" s="15">
        <v>-4.5999999999999996</v>
      </c>
      <c r="K125" s="15">
        <v>-6.7</v>
      </c>
      <c r="L125" s="15">
        <v>-5.5</v>
      </c>
      <c r="N125" s="88">
        <v>2</v>
      </c>
      <c r="O125" s="110">
        <v>1.1000000000000001</v>
      </c>
      <c r="Q125" s="11">
        <v>1.1000000000000001</v>
      </c>
      <c r="R125" s="11">
        <v>0.9</v>
      </c>
      <c r="S125" s="11">
        <v>0.1</v>
      </c>
      <c r="T125" s="11">
        <v>0.6</v>
      </c>
      <c r="U125" s="11">
        <v>0</v>
      </c>
      <c r="V125" s="11">
        <v>0</v>
      </c>
      <c r="W125" s="11">
        <v>0.7</v>
      </c>
      <c r="X125" s="11">
        <v>0</v>
      </c>
      <c r="Y125" s="78"/>
      <c r="Z125" s="11">
        <v>92.93</v>
      </c>
      <c r="AA125" s="11">
        <v>246.21</v>
      </c>
      <c r="AB125" s="11">
        <v>173.03</v>
      </c>
      <c r="AC125" s="11">
        <v>3.65</v>
      </c>
      <c r="AD125" s="11">
        <v>23.66</v>
      </c>
    </row>
    <row r="126" spans="1:30" x14ac:dyDescent="0.25">
      <c r="A126" s="1">
        <v>2019</v>
      </c>
      <c r="B126" s="1">
        <v>1</v>
      </c>
      <c r="C126" s="1">
        <v>6</v>
      </c>
      <c r="D126" s="3">
        <v>4.1666666666666664E-2</v>
      </c>
      <c r="E126" s="5">
        <v>122</v>
      </c>
      <c r="G126" s="15">
        <v>-5.4</v>
      </c>
      <c r="H126" s="15">
        <v>-5.7</v>
      </c>
      <c r="I126" s="15">
        <v>-2.9</v>
      </c>
      <c r="J126" s="15">
        <v>-4.9000000000000004</v>
      </c>
      <c r="K126" s="15">
        <v>-7.1</v>
      </c>
      <c r="L126" s="15">
        <v>-5.8</v>
      </c>
      <c r="N126" s="88">
        <v>2</v>
      </c>
      <c r="O126" s="110">
        <v>1.1000000000000001</v>
      </c>
      <c r="Q126" s="11">
        <v>1.1000000000000001</v>
      </c>
      <c r="R126" s="11">
        <v>0.9</v>
      </c>
      <c r="S126" s="11">
        <v>0.1</v>
      </c>
      <c r="T126" s="11">
        <v>0.6</v>
      </c>
      <c r="U126" s="11">
        <v>0</v>
      </c>
      <c r="V126" s="11">
        <v>0</v>
      </c>
      <c r="W126" s="11">
        <v>0.7</v>
      </c>
      <c r="X126" s="11">
        <v>0</v>
      </c>
      <c r="Y126" s="78"/>
      <c r="Z126" s="11">
        <v>92.93</v>
      </c>
      <c r="AA126" s="11">
        <v>246.21</v>
      </c>
      <c r="AB126" s="11">
        <v>173.03</v>
      </c>
      <c r="AC126" s="11">
        <v>3.65</v>
      </c>
      <c r="AD126" s="11">
        <v>23.66</v>
      </c>
    </row>
    <row r="127" spans="1:30" x14ac:dyDescent="0.25">
      <c r="A127" s="1">
        <v>2019</v>
      </c>
      <c r="B127" s="1">
        <v>1</v>
      </c>
      <c r="C127" s="1">
        <v>6</v>
      </c>
      <c r="D127" s="3">
        <v>8.3333333333333329E-2</v>
      </c>
      <c r="E127" s="5">
        <v>123</v>
      </c>
      <c r="G127" s="15">
        <v>-5.6</v>
      </c>
      <c r="H127" s="15">
        <v>-5.8</v>
      </c>
      <c r="I127" s="15">
        <v>-3</v>
      </c>
      <c r="J127" s="15">
        <v>-6</v>
      </c>
      <c r="K127" s="15">
        <v>-7.3</v>
      </c>
      <c r="L127" s="15">
        <v>-5.9</v>
      </c>
      <c r="N127" s="88">
        <v>2</v>
      </c>
      <c r="O127" s="110">
        <v>1.1000000000000001</v>
      </c>
      <c r="Q127" s="11">
        <v>1.1000000000000001</v>
      </c>
      <c r="R127" s="11">
        <v>0.9</v>
      </c>
      <c r="S127" s="11">
        <v>0.1</v>
      </c>
      <c r="T127" s="11">
        <v>0.6</v>
      </c>
      <c r="U127" s="11">
        <v>0</v>
      </c>
      <c r="V127" s="11">
        <v>0</v>
      </c>
      <c r="W127" s="11">
        <v>0.7</v>
      </c>
      <c r="X127" s="11">
        <v>0</v>
      </c>
      <c r="Y127" s="78"/>
      <c r="Z127" s="11">
        <v>92.93</v>
      </c>
      <c r="AA127" s="11">
        <v>246.21</v>
      </c>
      <c r="AB127" s="11">
        <v>173.03</v>
      </c>
      <c r="AC127" s="11">
        <v>3.65</v>
      </c>
      <c r="AD127" s="11">
        <v>23.66</v>
      </c>
    </row>
    <row r="128" spans="1:30" x14ac:dyDescent="0.25">
      <c r="A128" s="1">
        <v>2019</v>
      </c>
      <c r="B128" s="1">
        <v>1</v>
      </c>
      <c r="C128" s="1">
        <v>6</v>
      </c>
      <c r="D128" s="3">
        <v>0.125</v>
      </c>
      <c r="E128" s="5">
        <v>124</v>
      </c>
      <c r="G128" s="15">
        <v>-5.7</v>
      </c>
      <c r="H128" s="15">
        <v>-6.3</v>
      </c>
      <c r="I128" s="15">
        <v>-3.2</v>
      </c>
      <c r="J128" s="15">
        <v>-6.2</v>
      </c>
      <c r="K128" s="15">
        <v>-7.8</v>
      </c>
      <c r="L128" s="15">
        <v>-6</v>
      </c>
      <c r="N128" s="88">
        <v>2</v>
      </c>
      <c r="O128" s="110">
        <v>1.1000000000000001</v>
      </c>
      <c r="Q128" s="11">
        <v>1.1000000000000001</v>
      </c>
      <c r="R128" s="11">
        <v>0.9</v>
      </c>
      <c r="S128" s="11">
        <v>0.1</v>
      </c>
      <c r="T128" s="11">
        <v>0.6</v>
      </c>
      <c r="U128" s="11">
        <v>0</v>
      </c>
      <c r="V128" s="11">
        <v>0</v>
      </c>
      <c r="W128" s="11">
        <v>0.7</v>
      </c>
      <c r="X128" s="11">
        <v>0</v>
      </c>
      <c r="Y128" s="78"/>
      <c r="Z128" s="11">
        <v>92.93</v>
      </c>
      <c r="AA128" s="11">
        <v>246.21</v>
      </c>
      <c r="AB128" s="11">
        <v>173.03</v>
      </c>
      <c r="AC128" s="11">
        <v>3.65</v>
      </c>
      <c r="AD128" s="11">
        <v>23.66</v>
      </c>
    </row>
    <row r="129" spans="1:30" x14ac:dyDescent="0.25">
      <c r="A129" s="1">
        <v>2019</v>
      </c>
      <c r="B129" s="1">
        <v>1</v>
      </c>
      <c r="C129" s="1">
        <v>6</v>
      </c>
      <c r="D129" s="3">
        <v>0.16666666666666666</v>
      </c>
      <c r="E129" s="5">
        <v>125</v>
      </c>
      <c r="G129" s="15">
        <v>-5.8</v>
      </c>
      <c r="H129" s="15">
        <v>-6.2</v>
      </c>
      <c r="I129" s="15">
        <v>-3.5</v>
      </c>
      <c r="J129" s="15">
        <v>-7.1</v>
      </c>
      <c r="K129" s="15">
        <v>-8.8000000000000007</v>
      </c>
      <c r="L129" s="15">
        <v>-5.9</v>
      </c>
      <c r="N129" s="88">
        <v>2</v>
      </c>
      <c r="O129" s="110">
        <v>1.1000000000000001</v>
      </c>
      <c r="Q129" s="11">
        <v>1.1000000000000001</v>
      </c>
      <c r="R129" s="11">
        <v>0.9</v>
      </c>
      <c r="S129" s="11">
        <v>0.1</v>
      </c>
      <c r="T129" s="11">
        <v>0.6</v>
      </c>
      <c r="U129" s="11">
        <v>0</v>
      </c>
      <c r="V129" s="11">
        <v>0</v>
      </c>
      <c r="W129" s="11">
        <v>0.7</v>
      </c>
      <c r="X129" s="11">
        <v>0</v>
      </c>
      <c r="Y129" s="78"/>
      <c r="Z129" s="11">
        <v>92.93</v>
      </c>
      <c r="AA129" s="11">
        <v>246.21</v>
      </c>
      <c r="AB129" s="11">
        <v>173.03</v>
      </c>
      <c r="AC129" s="11">
        <v>3.65</v>
      </c>
      <c r="AD129" s="11">
        <v>23.66</v>
      </c>
    </row>
    <row r="130" spans="1:30" x14ac:dyDescent="0.25">
      <c r="A130" s="1">
        <v>2019</v>
      </c>
      <c r="B130" s="1">
        <v>1</v>
      </c>
      <c r="C130" s="1">
        <v>6</v>
      </c>
      <c r="D130" s="3">
        <v>0.20833333333333334</v>
      </c>
      <c r="E130" s="5">
        <v>126</v>
      </c>
      <c r="G130" s="15">
        <v>-6.1</v>
      </c>
      <c r="H130" s="15">
        <v>-6.3</v>
      </c>
      <c r="I130" s="15">
        <v>-4.5</v>
      </c>
      <c r="J130" s="15">
        <v>-7.5</v>
      </c>
      <c r="K130" s="15">
        <v>-9.1</v>
      </c>
      <c r="L130" s="15">
        <v>-6</v>
      </c>
      <c r="N130" s="88">
        <v>2</v>
      </c>
      <c r="O130" s="110">
        <v>1.1000000000000001</v>
      </c>
      <c r="Q130" s="11">
        <v>1.1000000000000001</v>
      </c>
      <c r="R130" s="11">
        <v>0.9</v>
      </c>
      <c r="S130" s="11">
        <v>0.1</v>
      </c>
      <c r="T130" s="11">
        <v>0.6</v>
      </c>
      <c r="U130" s="11">
        <v>0</v>
      </c>
      <c r="V130" s="11">
        <v>0</v>
      </c>
      <c r="W130" s="11">
        <v>0.7</v>
      </c>
      <c r="X130" s="11">
        <v>0</v>
      </c>
      <c r="Y130" s="78"/>
      <c r="Z130" s="11">
        <v>92.93</v>
      </c>
      <c r="AA130" s="11">
        <v>246.21</v>
      </c>
      <c r="AB130" s="11">
        <v>173.03</v>
      </c>
      <c r="AC130" s="11">
        <v>3.65</v>
      </c>
      <c r="AD130" s="11">
        <v>23.66</v>
      </c>
    </row>
    <row r="131" spans="1:30" x14ac:dyDescent="0.25">
      <c r="A131" s="1">
        <v>2019</v>
      </c>
      <c r="B131" s="1">
        <v>1</v>
      </c>
      <c r="C131" s="1">
        <v>6</v>
      </c>
      <c r="D131" s="3">
        <v>0.25</v>
      </c>
      <c r="E131" s="5">
        <v>127</v>
      </c>
      <c r="G131" s="15">
        <v>-6.1</v>
      </c>
      <c r="H131" s="15">
        <v>-6.6</v>
      </c>
      <c r="I131" s="15">
        <v>-5.3</v>
      </c>
      <c r="J131" s="15">
        <v>-7.7</v>
      </c>
      <c r="K131" s="15">
        <v>-9.5</v>
      </c>
      <c r="L131" s="15">
        <v>-6.1</v>
      </c>
      <c r="N131" s="88">
        <v>2</v>
      </c>
      <c r="O131" s="110">
        <v>1.1000000000000001</v>
      </c>
      <c r="Q131" s="11">
        <v>1.1000000000000001</v>
      </c>
      <c r="R131" s="11">
        <v>0.9</v>
      </c>
      <c r="S131" s="11">
        <v>0.1</v>
      </c>
      <c r="T131" s="11">
        <v>0.6</v>
      </c>
      <c r="U131" s="11">
        <v>0</v>
      </c>
      <c r="V131" s="11">
        <v>0</v>
      </c>
      <c r="W131" s="11">
        <v>0.7</v>
      </c>
      <c r="X131" s="11">
        <v>0</v>
      </c>
      <c r="Y131" s="78"/>
      <c r="Z131" s="11">
        <v>92.93</v>
      </c>
      <c r="AA131" s="11">
        <v>246.21</v>
      </c>
      <c r="AB131" s="11">
        <v>173.03</v>
      </c>
      <c r="AC131" s="11">
        <v>3.65</v>
      </c>
      <c r="AD131" s="11">
        <v>23.66</v>
      </c>
    </row>
    <row r="132" spans="1:30" x14ac:dyDescent="0.25">
      <c r="A132" s="1">
        <v>2019</v>
      </c>
      <c r="B132" s="1">
        <v>1</v>
      </c>
      <c r="C132" s="1">
        <v>6</v>
      </c>
      <c r="D132" s="3">
        <v>0.29166666666666669</v>
      </c>
      <c r="E132" s="5">
        <v>128</v>
      </c>
      <c r="G132" s="15">
        <v>-6</v>
      </c>
      <c r="H132" s="15">
        <v>-7.2</v>
      </c>
      <c r="I132" s="15">
        <v>-5.7</v>
      </c>
      <c r="J132" s="15">
        <v>-6.7</v>
      </c>
      <c r="K132" s="15">
        <v>-9</v>
      </c>
      <c r="L132" s="15">
        <v>-6</v>
      </c>
      <c r="N132" s="88">
        <v>2</v>
      </c>
      <c r="O132" s="110">
        <v>1.1000000000000001</v>
      </c>
      <c r="Q132" s="11">
        <v>1.1000000000000001</v>
      </c>
      <c r="R132" s="11">
        <v>0.9</v>
      </c>
      <c r="S132" s="11">
        <v>0.1</v>
      </c>
      <c r="T132" s="11">
        <v>0.6</v>
      </c>
      <c r="U132" s="11">
        <v>0</v>
      </c>
      <c r="V132" s="11">
        <v>0</v>
      </c>
      <c r="W132" s="11">
        <v>0.7</v>
      </c>
      <c r="X132" s="11">
        <v>0</v>
      </c>
      <c r="Y132" s="78"/>
      <c r="Z132" s="11">
        <v>92.93</v>
      </c>
      <c r="AA132" s="11">
        <v>246.21</v>
      </c>
      <c r="AB132" s="11">
        <v>173.03</v>
      </c>
      <c r="AC132" s="11">
        <v>3.65</v>
      </c>
      <c r="AD132" s="11">
        <v>23.66</v>
      </c>
    </row>
    <row r="133" spans="1:30" x14ac:dyDescent="0.25">
      <c r="A133" s="1">
        <v>2019</v>
      </c>
      <c r="B133" s="1">
        <v>1</v>
      </c>
      <c r="C133" s="1">
        <v>6</v>
      </c>
      <c r="D133" s="3">
        <v>0.33333333333333331</v>
      </c>
      <c r="E133" s="5">
        <v>129</v>
      </c>
      <c r="G133" s="15">
        <v>-6</v>
      </c>
      <c r="H133" s="15">
        <v>-7.3</v>
      </c>
      <c r="I133" s="15">
        <v>-5.5</v>
      </c>
      <c r="J133" s="15">
        <v>-6.4</v>
      </c>
      <c r="K133" s="15">
        <v>-9</v>
      </c>
      <c r="L133" s="15">
        <v>-5.9</v>
      </c>
      <c r="N133" s="88">
        <v>2</v>
      </c>
      <c r="O133" s="110">
        <v>1.1000000000000001</v>
      </c>
      <c r="Q133" s="11">
        <v>1.1000000000000001</v>
      </c>
      <c r="R133" s="11">
        <v>0.9</v>
      </c>
      <c r="S133" s="11">
        <v>0.1</v>
      </c>
      <c r="T133" s="11">
        <v>0.6</v>
      </c>
      <c r="U133" s="11">
        <v>0</v>
      </c>
      <c r="V133" s="11">
        <v>0</v>
      </c>
      <c r="W133" s="11">
        <v>0.7</v>
      </c>
      <c r="X133" s="11">
        <v>0</v>
      </c>
      <c r="Y133" s="78"/>
      <c r="Z133" s="11">
        <v>92.93</v>
      </c>
      <c r="AA133" s="11">
        <v>246.21</v>
      </c>
      <c r="AB133" s="11">
        <v>173.03</v>
      </c>
      <c r="AC133" s="11">
        <v>3.65</v>
      </c>
      <c r="AD133" s="11">
        <v>23.66</v>
      </c>
    </row>
    <row r="134" spans="1:30" x14ac:dyDescent="0.25">
      <c r="A134" s="1">
        <v>2019</v>
      </c>
      <c r="B134" s="1">
        <v>1</v>
      </c>
      <c r="C134" s="1">
        <v>6</v>
      </c>
      <c r="D134" s="3">
        <v>0.375</v>
      </c>
      <c r="E134" s="5">
        <v>130</v>
      </c>
      <c r="G134" s="15">
        <v>-6</v>
      </c>
      <c r="H134" s="15">
        <v>-7.1</v>
      </c>
      <c r="I134" s="15">
        <v>-3.7</v>
      </c>
      <c r="J134" s="15">
        <v>-5.8</v>
      </c>
      <c r="K134" s="15">
        <v>-7.4</v>
      </c>
      <c r="L134" s="15">
        <v>-5.6</v>
      </c>
      <c r="N134" s="88">
        <v>2</v>
      </c>
      <c r="O134" s="110">
        <v>1.1000000000000001</v>
      </c>
      <c r="Q134" s="11">
        <v>1.1000000000000001</v>
      </c>
      <c r="R134" s="11">
        <v>0.9</v>
      </c>
      <c r="S134" s="11">
        <v>0.1</v>
      </c>
      <c r="T134" s="11">
        <v>0.6</v>
      </c>
      <c r="U134" s="11">
        <v>0</v>
      </c>
      <c r="V134" s="11">
        <v>0</v>
      </c>
      <c r="W134" s="11">
        <v>0.7</v>
      </c>
      <c r="X134" s="11">
        <v>0</v>
      </c>
      <c r="Y134" s="78"/>
      <c r="Z134" s="11">
        <v>92.93</v>
      </c>
      <c r="AA134" s="11">
        <v>246.21</v>
      </c>
      <c r="AB134" s="11">
        <v>173.03</v>
      </c>
      <c r="AC134" s="11">
        <v>3.65</v>
      </c>
      <c r="AD134" s="11">
        <v>23.66</v>
      </c>
    </row>
    <row r="135" spans="1:30" x14ac:dyDescent="0.25">
      <c r="A135" s="1">
        <v>2019</v>
      </c>
      <c r="B135" s="1">
        <v>1</v>
      </c>
      <c r="C135" s="1">
        <v>6</v>
      </c>
      <c r="D135" s="3">
        <v>0.41666666666666669</v>
      </c>
      <c r="E135" s="5">
        <v>131</v>
      </c>
      <c r="G135" s="15">
        <v>-5.9</v>
      </c>
      <c r="H135" s="15">
        <v>-6.5</v>
      </c>
      <c r="I135" s="15">
        <v>-2.6</v>
      </c>
      <c r="J135" s="15">
        <v>-4.5999999999999996</v>
      </c>
      <c r="K135" s="15">
        <v>-6.1</v>
      </c>
      <c r="L135" s="15">
        <v>-5.2</v>
      </c>
      <c r="N135" s="88">
        <v>2</v>
      </c>
      <c r="O135" s="110">
        <v>1.1000000000000001</v>
      </c>
      <c r="Q135" s="11">
        <v>1.1000000000000001</v>
      </c>
      <c r="R135" s="11">
        <v>0.9</v>
      </c>
      <c r="S135" s="11">
        <v>0.1</v>
      </c>
      <c r="T135" s="11">
        <v>0.6</v>
      </c>
      <c r="U135" s="11">
        <v>0</v>
      </c>
      <c r="V135" s="11">
        <v>0</v>
      </c>
      <c r="W135" s="11">
        <v>0.7</v>
      </c>
      <c r="X135" s="11">
        <v>0</v>
      </c>
      <c r="Y135" s="78"/>
      <c r="Z135" s="11">
        <v>92.93</v>
      </c>
      <c r="AA135" s="11">
        <v>246.21</v>
      </c>
      <c r="AB135" s="11">
        <v>173.03</v>
      </c>
      <c r="AC135" s="11">
        <v>3.65</v>
      </c>
      <c r="AD135" s="11">
        <v>23.66</v>
      </c>
    </row>
    <row r="136" spans="1:30" x14ac:dyDescent="0.25">
      <c r="A136" s="1">
        <v>2019</v>
      </c>
      <c r="B136" s="1">
        <v>1</v>
      </c>
      <c r="C136" s="1">
        <v>6</v>
      </c>
      <c r="D136" s="3">
        <v>0.45833333333333331</v>
      </c>
      <c r="E136" s="5">
        <v>132</v>
      </c>
      <c r="G136" s="15">
        <v>-5.6</v>
      </c>
      <c r="H136" s="15">
        <v>-6.3</v>
      </c>
      <c r="I136" s="15">
        <v>-1.9</v>
      </c>
      <c r="J136" s="15">
        <v>-4.2</v>
      </c>
      <c r="K136" s="15">
        <v>-5.7</v>
      </c>
      <c r="L136" s="15">
        <v>-4.9000000000000004</v>
      </c>
      <c r="N136" s="88">
        <v>2</v>
      </c>
      <c r="O136" s="110">
        <v>1.1000000000000001</v>
      </c>
      <c r="Q136" s="11">
        <v>1.1000000000000001</v>
      </c>
      <c r="R136" s="11">
        <v>0.9</v>
      </c>
      <c r="S136" s="11">
        <v>0.1</v>
      </c>
      <c r="T136" s="11">
        <v>0.6</v>
      </c>
      <c r="U136" s="11">
        <v>0</v>
      </c>
      <c r="V136" s="11">
        <v>0</v>
      </c>
      <c r="W136" s="11">
        <v>0.7</v>
      </c>
      <c r="X136" s="11">
        <v>0</v>
      </c>
      <c r="Y136" s="78"/>
      <c r="Z136" s="11">
        <v>92.93</v>
      </c>
      <c r="AA136" s="11">
        <v>246.21</v>
      </c>
      <c r="AB136" s="11">
        <v>173.03</v>
      </c>
      <c r="AC136" s="11">
        <v>3.65</v>
      </c>
      <c r="AD136" s="11">
        <v>23.66</v>
      </c>
    </row>
    <row r="137" spans="1:30" x14ac:dyDescent="0.25">
      <c r="A137" s="1">
        <v>2019</v>
      </c>
      <c r="B137" s="1">
        <v>1</v>
      </c>
      <c r="C137" s="1">
        <v>6</v>
      </c>
      <c r="D137" s="3">
        <v>0.5</v>
      </c>
      <c r="E137" s="5">
        <v>133</v>
      </c>
      <c r="G137" s="15">
        <v>-5.4</v>
      </c>
      <c r="H137" s="15">
        <v>-5.8</v>
      </c>
      <c r="I137" s="15">
        <v>-2.1</v>
      </c>
      <c r="J137" s="15">
        <v>-3.5</v>
      </c>
      <c r="K137" s="15">
        <v>-5.4</v>
      </c>
      <c r="L137" s="15">
        <v>-4.7</v>
      </c>
      <c r="N137" s="88">
        <v>2</v>
      </c>
      <c r="O137" s="110">
        <v>1.1000000000000001</v>
      </c>
      <c r="Q137" s="11">
        <v>1.1000000000000001</v>
      </c>
      <c r="R137" s="11">
        <v>0.9</v>
      </c>
      <c r="S137" s="11">
        <v>0.1</v>
      </c>
      <c r="T137" s="11">
        <v>0.6</v>
      </c>
      <c r="U137" s="11">
        <v>0</v>
      </c>
      <c r="V137" s="11">
        <v>0</v>
      </c>
      <c r="W137" s="11">
        <v>0.7</v>
      </c>
      <c r="X137" s="11">
        <v>0</v>
      </c>
      <c r="Y137" s="78"/>
      <c r="Z137" s="11">
        <v>92.93</v>
      </c>
      <c r="AA137" s="11">
        <v>246.21</v>
      </c>
      <c r="AB137" s="11">
        <v>173.03</v>
      </c>
      <c r="AC137" s="11">
        <v>3.65</v>
      </c>
      <c r="AD137" s="11">
        <v>23.66</v>
      </c>
    </row>
    <row r="138" spans="1:30" x14ac:dyDescent="0.25">
      <c r="A138" s="1">
        <v>2019</v>
      </c>
      <c r="B138" s="1">
        <v>1</v>
      </c>
      <c r="C138" s="1">
        <v>6</v>
      </c>
      <c r="D138" s="3">
        <v>0.54166666666666663</v>
      </c>
      <c r="E138" s="5">
        <v>134</v>
      </c>
      <c r="G138" s="15">
        <v>-5.3</v>
      </c>
      <c r="H138" s="15">
        <v>-6.3</v>
      </c>
      <c r="I138" s="15">
        <v>-1.7</v>
      </c>
      <c r="J138" s="15">
        <v>-3.3</v>
      </c>
      <c r="K138" s="15">
        <v>-5.7</v>
      </c>
      <c r="L138" s="15">
        <v>-4.7</v>
      </c>
      <c r="N138" s="88">
        <v>2</v>
      </c>
      <c r="O138" s="110">
        <v>1.1000000000000001</v>
      </c>
      <c r="Q138" s="11">
        <v>1.1000000000000001</v>
      </c>
      <c r="R138" s="11">
        <v>0.9</v>
      </c>
      <c r="S138" s="11">
        <v>0.1</v>
      </c>
      <c r="T138" s="11">
        <v>0.6</v>
      </c>
      <c r="U138" s="11">
        <v>0</v>
      </c>
      <c r="V138" s="11">
        <v>0</v>
      </c>
      <c r="W138" s="11">
        <v>0.7</v>
      </c>
      <c r="X138" s="11">
        <v>0</v>
      </c>
      <c r="Y138" s="78"/>
      <c r="Z138" s="11">
        <v>92.93</v>
      </c>
      <c r="AA138" s="11">
        <v>246.21</v>
      </c>
      <c r="AB138" s="11">
        <v>173.03</v>
      </c>
      <c r="AC138" s="11">
        <v>3.65</v>
      </c>
      <c r="AD138" s="11">
        <v>23.66</v>
      </c>
    </row>
    <row r="139" spans="1:30" x14ac:dyDescent="0.25">
      <c r="A139" s="1">
        <v>2019</v>
      </c>
      <c r="B139" s="1">
        <v>1</v>
      </c>
      <c r="C139" s="1">
        <v>6</v>
      </c>
      <c r="D139" s="3">
        <v>0.58333333333333337</v>
      </c>
      <c r="E139" s="5">
        <v>135</v>
      </c>
      <c r="G139" s="15">
        <v>-5.5</v>
      </c>
      <c r="H139" s="15">
        <v>-6.9</v>
      </c>
      <c r="I139" s="15">
        <v>-2.4</v>
      </c>
      <c r="J139" s="15">
        <v>-4.4000000000000004</v>
      </c>
      <c r="K139" s="15">
        <v>-6.7</v>
      </c>
      <c r="L139" s="15">
        <v>-4.9000000000000004</v>
      </c>
      <c r="N139" s="88">
        <v>2</v>
      </c>
      <c r="O139" s="110">
        <v>1.1000000000000001</v>
      </c>
      <c r="Q139" s="11">
        <v>1.1000000000000001</v>
      </c>
      <c r="R139" s="11">
        <v>0.9</v>
      </c>
      <c r="S139" s="11">
        <v>0.1</v>
      </c>
      <c r="T139" s="11">
        <v>0.6</v>
      </c>
      <c r="U139" s="11">
        <v>0</v>
      </c>
      <c r="V139" s="11">
        <v>0</v>
      </c>
      <c r="W139" s="11">
        <v>0.7</v>
      </c>
      <c r="X139" s="11">
        <v>0</v>
      </c>
      <c r="Y139" s="78"/>
      <c r="Z139" s="11">
        <v>92.93</v>
      </c>
      <c r="AA139" s="11">
        <v>246.21</v>
      </c>
      <c r="AB139" s="11">
        <v>173.03</v>
      </c>
      <c r="AC139" s="11">
        <v>3.65</v>
      </c>
      <c r="AD139" s="11">
        <v>23.66</v>
      </c>
    </row>
    <row r="140" spans="1:30" x14ac:dyDescent="0.25">
      <c r="A140" s="1">
        <v>2019</v>
      </c>
      <c r="B140" s="1">
        <v>1</v>
      </c>
      <c r="C140" s="1">
        <v>6</v>
      </c>
      <c r="D140" s="3">
        <v>0.625</v>
      </c>
      <c r="E140" s="5">
        <v>136</v>
      </c>
      <c r="G140" s="15">
        <v>-5.7</v>
      </c>
      <c r="H140" s="15">
        <v>-7</v>
      </c>
      <c r="I140" s="15">
        <v>-2.5</v>
      </c>
      <c r="J140" s="15">
        <v>-5.6</v>
      </c>
      <c r="K140" s="15">
        <v>-8.4</v>
      </c>
      <c r="L140" s="15">
        <v>-5.4</v>
      </c>
      <c r="N140" s="88">
        <v>2</v>
      </c>
      <c r="O140" s="110">
        <v>1.1000000000000001</v>
      </c>
      <c r="Q140" s="11">
        <v>1.1000000000000001</v>
      </c>
      <c r="R140" s="11">
        <v>0.9</v>
      </c>
      <c r="S140" s="11">
        <v>0.1</v>
      </c>
      <c r="T140" s="11">
        <v>0.6</v>
      </c>
      <c r="U140" s="11">
        <v>0</v>
      </c>
      <c r="V140" s="11">
        <v>0</v>
      </c>
      <c r="W140" s="11">
        <v>0.7</v>
      </c>
      <c r="X140" s="11">
        <v>0</v>
      </c>
      <c r="Y140" s="78"/>
      <c r="Z140" s="11">
        <v>92.93</v>
      </c>
      <c r="AA140" s="11">
        <v>246.21</v>
      </c>
      <c r="AB140" s="11">
        <v>173.03</v>
      </c>
      <c r="AC140" s="11">
        <v>3.65</v>
      </c>
      <c r="AD140" s="11">
        <v>23.66</v>
      </c>
    </row>
    <row r="141" spans="1:30" x14ac:dyDescent="0.25">
      <c r="A141" s="1">
        <v>2019</v>
      </c>
      <c r="B141" s="1">
        <v>1</v>
      </c>
      <c r="C141" s="1">
        <v>6</v>
      </c>
      <c r="D141" s="3">
        <v>0.66666666666666663</v>
      </c>
      <c r="E141" s="5">
        <v>137</v>
      </c>
      <c r="G141" s="15">
        <v>-5.7</v>
      </c>
      <c r="H141" s="15">
        <v>-7.6</v>
      </c>
      <c r="I141" s="15">
        <v>-2.6</v>
      </c>
      <c r="J141" s="15">
        <v>-6.3</v>
      </c>
      <c r="K141" s="15">
        <v>-9.3000000000000007</v>
      </c>
      <c r="L141" s="15">
        <v>-5.9</v>
      </c>
      <c r="N141" s="88">
        <v>2</v>
      </c>
      <c r="O141" s="110">
        <v>1.1000000000000001</v>
      </c>
      <c r="Q141" s="11">
        <v>1.1000000000000001</v>
      </c>
      <c r="R141" s="11">
        <v>0.9</v>
      </c>
      <c r="S141" s="11">
        <v>0.1</v>
      </c>
      <c r="T141" s="11">
        <v>0.6</v>
      </c>
      <c r="U141" s="11">
        <v>0</v>
      </c>
      <c r="V141" s="11">
        <v>0</v>
      </c>
      <c r="W141" s="11">
        <v>0.7</v>
      </c>
      <c r="X141" s="11">
        <v>0</v>
      </c>
      <c r="Y141" s="78"/>
      <c r="Z141" s="11">
        <v>92.93</v>
      </c>
      <c r="AA141" s="11">
        <v>246.21</v>
      </c>
      <c r="AB141" s="11">
        <v>173.03</v>
      </c>
      <c r="AC141" s="11">
        <v>3.65</v>
      </c>
      <c r="AD141" s="11">
        <v>23.66</v>
      </c>
    </row>
    <row r="142" spans="1:30" x14ac:dyDescent="0.25">
      <c r="A142" s="1">
        <v>2019</v>
      </c>
      <c r="B142" s="1">
        <v>1</v>
      </c>
      <c r="C142" s="1">
        <v>6</v>
      </c>
      <c r="D142" s="3">
        <v>0.70833333333333337</v>
      </c>
      <c r="E142" s="5">
        <v>138</v>
      </c>
      <c r="G142" s="15">
        <v>-5.8</v>
      </c>
      <c r="H142" s="15">
        <v>-7.6</v>
      </c>
      <c r="I142" s="15">
        <v>-2.6</v>
      </c>
      <c r="J142" s="15">
        <v>-6.2</v>
      </c>
      <c r="K142" s="15">
        <v>-9.6</v>
      </c>
      <c r="L142" s="15">
        <v>-6.1</v>
      </c>
      <c r="N142" s="88">
        <v>2</v>
      </c>
      <c r="O142" s="110">
        <v>1.1000000000000001</v>
      </c>
      <c r="Q142" s="11">
        <v>1.1000000000000001</v>
      </c>
      <c r="R142" s="11">
        <v>0.9</v>
      </c>
      <c r="S142" s="11">
        <v>0.1</v>
      </c>
      <c r="T142" s="11">
        <v>0.6</v>
      </c>
      <c r="U142" s="11">
        <v>0</v>
      </c>
      <c r="V142" s="11">
        <v>0</v>
      </c>
      <c r="W142" s="11">
        <v>0.7</v>
      </c>
      <c r="X142" s="11">
        <v>0</v>
      </c>
      <c r="Y142" s="78"/>
      <c r="Z142" s="11">
        <v>92.93</v>
      </c>
      <c r="AA142" s="11">
        <v>246.21</v>
      </c>
      <c r="AB142" s="11">
        <v>173.03</v>
      </c>
      <c r="AC142" s="11">
        <v>3.65</v>
      </c>
      <c r="AD142" s="11">
        <v>23.66</v>
      </c>
    </row>
    <row r="143" spans="1:30" x14ac:dyDescent="0.25">
      <c r="A143" s="1">
        <v>2019</v>
      </c>
      <c r="B143" s="1">
        <v>1</v>
      </c>
      <c r="C143" s="1">
        <v>6</v>
      </c>
      <c r="D143" s="3">
        <v>0.75</v>
      </c>
      <c r="E143" s="5">
        <v>139</v>
      </c>
      <c r="G143" s="15">
        <v>-6.1</v>
      </c>
      <c r="H143" s="15">
        <v>-7.9</v>
      </c>
      <c r="I143" s="15">
        <v>-2.4</v>
      </c>
      <c r="J143" s="15">
        <v>-6.2</v>
      </c>
      <c r="K143" s="15">
        <v>-10.4</v>
      </c>
      <c r="L143" s="15">
        <v>-6.4</v>
      </c>
      <c r="N143" s="88">
        <v>2</v>
      </c>
      <c r="O143" s="110">
        <v>1.1000000000000001</v>
      </c>
      <c r="Q143" s="11">
        <v>1.1000000000000001</v>
      </c>
      <c r="R143" s="11">
        <v>0.9</v>
      </c>
      <c r="S143" s="11">
        <v>0.1</v>
      </c>
      <c r="T143" s="11">
        <v>0.6</v>
      </c>
      <c r="U143" s="11">
        <v>0</v>
      </c>
      <c r="V143" s="11">
        <v>0</v>
      </c>
      <c r="W143" s="11">
        <v>0.7</v>
      </c>
      <c r="X143" s="11">
        <v>0</v>
      </c>
      <c r="Y143" s="78"/>
      <c r="Z143" s="11">
        <v>92.93</v>
      </c>
      <c r="AA143" s="11">
        <v>246.21</v>
      </c>
      <c r="AB143" s="11">
        <v>173.03</v>
      </c>
      <c r="AC143" s="11">
        <v>3.65</v>
      </c>
      <c r="AD143" s="11">
        <v>23.66</v>
      </c>
    </row>
    <row r="144" spans="1:30" x14ac:dyDescent="0.25">
      <c r="A144" s="1">
        <v>2019</v>
      </c>
      <c r="B144" s="1">
        <v>1</v>
      </c>
      <c r="C144" s="1">
        <v>6</v>
      </c>
      <c r="D144" s="3">
        <v>0.79166666666666663</v>
      </c>
      <c r="E144" s="5">
        <v>140</v>
      </c>
      <c r="G144" s="15">
        <v>-6.4</v>
      </c>
      <c r="H144" s="15">
        <v>-7.6</v>
      </c>
      <c r="I144" s="15">
        <v>-2.5</v>
      </c>
      <c r="J144" s="15">
        <v>-7.1</v>
      </c>
      <c r="K144" s="15">
        <v>-11.6</v>
      </c>
      <c r="L144" s="15">
        <v>-6.6</v>
      </c>
      <c r="N144" s="88">
        <v>2</v>
      </c>
      <c r="O144" s="110">
        <v>1.1000000000000001</v>
      </c>
      <c r="Q144" s="11">
        <v>1.1000000000000001</v>
      </c>
      <c r="R144" s="11">
        <v>0.9</v>
      </c>
      <c r="S144" s="11">
        <v>0.1</v>
      </c>
      <c r="T144" s="11">
        <v>0.6</v>
      </c>
      <c r="U144" s="11">
        <v>0</v>
      </c>
      <c r="V144" s="11">
        <v>0</v>
      </c>
      <c r="W144" s="11">
        <v>0.7</v>
      </c>
      <c r="X144" s="11">
        <v>0</v>
      </c>
      <c r="Y144" s="78"/>
      <c r="Z144" s="11">
        <v>92.93</v>
      </c>
      <c r="AA144" s="11">
        <v>246.21</v>
      </c>
      <c r="AB144" s="11">
        <v>173.03</v>
      </c>
      <c r="AC144" s="11">
        <v>3.65</v>
      </c>
      <c r="AD144" s="11">
        <v>23.66</v>
      </c>
    </row>
    <row r="145" spans="1:30" x14ac:dyDescent="0.25">
      <c r="A145" s="1">
        <v>2019</v>
      </c>
      <c r="B145" s="1">
        <v>1</v>
      </c>
      <c r="C145" s="1">
        <v>6</v>
      </c>
      <c r="D145" s="3">
        <v>0.83333333333333337</v>
      </c>
      <c r="E145" s="5">
        <v>141</v>
      </c>
      <c r="G145" s="15">
        <v>-6.6</v>
      </c>
      <c r="H145" s="15">
        <v>-7.6</v>
      </c>
      <c r="I145" s="15">
        <v>-2.5</v>
      </c>
      <c r="J145" s="15">
        <v>-7.4</v>
      </c>
      <c r="K145" s="15">
        <v>-11.2</v>
      </c>
      <c r="L145" s="15">
        <v>-6.9</v>
      </c>
      <c r="N145" s="88">
        <v>2</v>
      </c>
      <c r="O145" s="110">
        <v>1.1000000000000001</v>
      </c>
      <c r="Q145" s="11">
        <v>1.1000000000000001</v>
      </c>
      <c r="R145" s="11">
        <v>0.9</v>
      </c>
      <c r="S145" s="11">
        <v>0.1</v>
      </c>
      <c r="T145" s="11">
        <v>0.6</v>
      </c>
      <c r="U145" s="11">
        <v>0</v>
      </c>
      <c r="V145" s="11">
        <v>0</v>
      </c>
      <c r="W145" s="11">
        <v>0.7</v>
      </c>
      <c r="X145" s="11">
        <v>0</v>
      </c>
      <c r="Y145" s="78"/>
      <c r="Z145" s="11">
        <v>92.93</v>
      </c>
      <c r="AA145" s="11">
        <v>246.21</v>
      </c>
      <c r="AB145" s="11">
        <v>173.03</v>
      </c>
      <c r="AC145" s="11">
        <v>3.65</v>
      </c>
      <c r="AD145" s="11">
        <v>23.66</v>
      </c>
    </row>
    <row r="146" spans="1:30" x14ac:dyDescent="0.25">
      <c r="A146" s="1">
        <v>2019</v>
      </c>
      <c r="B146" s="1">
        <v>1</v>
      </c>
      <c r="C146" s="1">
        <v>6</v>
      </c>
      <c r="D146" s="3">
        <v>0.875</v>
      </c>
      <c r="E146" s="5">
        <v>142</v>
      </c>
      <c r="G146" s="15">
        <v>-6.5</v>
      </c>
      <c r="H146" s="15">
        <v>-7.4</v>
      </c>
      <c r="I146" s="15">
        <v>-2.8</v>
      </c>
      <c r="J146" s="15">
        <v>-8.6</v>
      </c>
      <c r="K146" s="15">
        <v>-12.2</v>
      </c>
      <c r="L146" s="15">
        <v>-7.1</v>
      </c>
      <c r="N146" s="88">
        <v>2</v>
      </c>
      <c r="O146" s="110">
        <v>1.1000000000000001</v>
      </c>
      <c r="Q146" s="11">
        <v>1.1000000000000001</v>
      </c>
      <c r="R146" s="11">
        <v>0.9</v>
      </c>
      <c r="S146" s="11">
        <v>0.1</v>
      </c>
      <c r="T146" s="11">
        <v>0.6</v>
      </c>
      <c r="U146" s="11">
        <v>0</v>
      </c>
      <c r="V146" s="11">
        <v>0</v>
      </c>
      <c r="W146" s="11">
        <v>0.7</v>
      </c>
      <c r="X146" s="11">
        <v>0</v>
      </c>
      <c r="Y146" s="78"/>
      <c r="Z146" s="11">
        <v>92.93</v>
      </c>
      <c r="AA146" s="11">
        <v>246.21</v>
      </c>
      <c r="AB146" s="11">
        <v>173.03</v>
      </c>
      <c r="AC146" s="11">
        <v>3.65</v>
      </c>
      <c r="AD146" s="11">
        <v>23.66</v>
      </c>
    </row>
    <row r="147" spans="1:30" x14ac:dyDescent="0.25">
      <c r="A147" s="1">
        <v>2019</v>
      </c>
      <c r="B147" s="1">
        <v>1</v>
      </c>
      <c r="C147" s="1">
        <v>6</v>
      </c>
      <c r="D147" s="3">
        <v>0.91666666666666663</v>
      </c>
      <c r="E147" s="5">
        <v>143</v>
      </c>
      <c r="G147" s="15">
        <v>-6.5</v>
      </c>
      <c r="H147" s="15">
        <v>-7.3</v>
      </c>
      <c r="I147" s="15">
        <v>-2.9</v>
      </c>
      <c r="J147" s="15">
        <v>-7.4</v>
      </c>
      <c r="K147" s="15">
        <v>-12.4</v>
      </c>
      <c r="L147" s="15">
        <v>-7.2</v>
      </c>
      <c r="N147" s="88">
        <v>2</v>
      </c>
      <c r="O147" s="110">
        <v>1.1000000000000001</v>
      </c>
      <c r="Q147" s="11">
        <v>1.1000000000000001</v>
      </c>
      <c r="R147" s="11">
        <v>0.9</v>
      </c>
      <c r="S147" s="11">
        <v>0.1</v>
      </c>
      <c r="T147" s="11">
        <v>0.6</v>
      </c>
      <c r="U147" s="11">
        <v>0</v>
      </c>
      <c r="V147" s="11">
        <v>0</v>
      </c>
      <c r="W147" s="11">
        <v>0.7</v>
      </c>
      <c r="X147" s="11">
        <v>0</v>
      </c>
      <c r="Y147" s="78"/>
      <c r="Z147" s="11">
        <v>92.93</v>
      </c>
      <c r="AA147" s="11">
        <v>246.21</v>
      </c>
      <c r="AB147" s="11">
        <v>173.03</v>
      </c>
      <c r="AC147" s="11">
        <v>3.65</v>
      </c>
      <c r="AD147" s="11">
        <v>23.66</v>
      </c>
    </row>
    <row r="148" spans="1:30" x14ac:dyDescent="0.25">
      <c r="A148" s="1">
        <v>2019</v>
      </c>
      <c r="B148" s="1">
        <v>1</v>
      </c>
      <c r="C148" s="1">
        <v>6</v>
      </c>
      <c r="D148" s="3">
        <v>0.95833333333333337</v>
      </c>
      <c r="E148" s="5">
        <v>144</v>
      </c>
      <c r="G148" s="15">
        <v>-6.7</v>
      </c>
      <c r="H148" s="15">
        <v>-7.5</v>
      </c>
      <c r="I148" s="15">
        <v>-2.8</v>
      </c>
      <c r="J148" s="15">
        <v>-6.6</v>
      </c>
      <c r="K148" s="15">
        <v>-11.6</v>
      </c>
      <c r="L148" s="15">
        <v>-7.6</v>
      </c>
      <c r="N148" s="88">
        <v>2</v>
      </c>
      <c r="O148" s="110">
        <v>1.1000000000000001</v>
      </c>
      <c r="Q148" s="11">
        <v>1.1000000000000001</v>
      </c>
      <c r="R148" s="11">
        <v>0.9</v>
      </c>
      <c r="S148" s="11">
        <v>0.1</v>
      </c>
      <c r="T148" s="11">
        <v>0.6</v>
      </c>
      <c r="U148" s="11">
        <v>0</v>
      </c>
      <c r="V148" s="11">
        <v>0</v>
      </c>
      <c r="W148" s="11">
        <v>0.7</v>
      </c>
      <c r="X148" s="11">
        <v>0</v>
      </c>
      <c r="Y148" s="78"/>
      <c r="Z148" s="11">
        <v>92.93</v>
      </c>
      <c r="AA148" s="11">
        <v>246.21</v>
      </c>
      <c r="AB148" s="11">
        <v>173.03</v>
      </c>
      <c r="AC148" s="11">
        <v>3.65</v>
      </c>
      <c r="AD148" s="11">
        <v>23.66</v>
      </c>
    </row>
    <row r="149" spans="1:30" x14ac:dyDescent="0.25">
      <c r="A149" s="1">
        <v>2019</v>
      </c>
      <c r="B149" s="1">
        <v>1</v>
      </c>
      <c r="C149" s="1">
        <v>7</v>
      </c>
      <c r="D149" s="3">
        <v>0</v>
      </c>
      <c r="E149" s="5">
        <v>145</v>
      </c>
      <c r="G149" s="15">
        <v>-6.6</v>
      </c>
      <c r="H149" s="15">
        <v>-7.3</v>
      </c>
      <c r="I149" s="15">
        <v>-2.4</v>
      </c>
      <c r="J149" s="15">
        <v>-6</v>
      </c>
      <c r="K149" s="15">
        <v>-11.1</v>
      </c>
      <c r="L149" s="15">
        <v>-7.7</v>
      </c>
      <c r="N149" s="88">
        <v>1.8</v>
      </c>
      <c r="O149" s="110">
        <v>0.9</v>
      </c>
      <c r="Q149" s="11">
        <v>0.9</v>
      </c>
      <c r="R149" s="11">
        <v>0.6</v>
      </c>
      <c r="S149" s="11">
        <v>0.1</v>
      </c>
      <c r="T149" s="11">
        <v>0.6</v>
      </c>
      <c r="U149" s="11">
        <v>0</v>
      </c>
      <c r="V149" s="11">
        <v>0</v>
      </c>
      <c r="W149" s="11">
        <v>0.4</v>
      </c>
      <c r="X149" s="11">
        <v>0</v>
      </c>
      <c r="Y149" s="78"/>
      <c r="Z149" s="11">
        <v>96.31</v>
      </c>
      <c r="AA149" s="11">
        <v>219.76</v>
      </c>
      <c r="AB149" s="11">
        <v>179.39</v>
      </c>
      <c r="AC149" s="11">
        <v>3.61</v>
      </c>
      <c r="AD149" s="11">
        <v>19.96</v>
      </c>
    </row>
    <row r="150" spans="1:30" x14ac:dyDescent="0.25">
      <c r="A150" s="1">
        <v>2019</v>
      </c>
      <c r="B150" s="1">
        <v>1</v>
      </c>
      <c r="C150" s="1">
        <v>7</v>
      </c>
      <c r="D150" s="3">
        <v>4.1666666666666664E-2</v>
      </c>
      <c r="E150" s="5">
        <v>146</v>
      </c>
      <c r="G150" s="15">
        <v>-6.7</v>
      </c>
      <c r="H150" s="15">
        <v>-7.7</v>
      </c>
      <c r="I150" s="15">
        <v>-2</v>
      </c>
      <c r="J150" s="15">
        <v>-5.6</v>
      </c>
      <c r="K150" s="15">
        <v>-10.9</v>
      </c>
      <c r="L150" s="15">
        <v>-8.3000000000000007</v>
      </c>
      <c r="N150" s="88">
        <v>1.8</v>
      </c>
      <c r="O150" s="110">
        <v>0.9</v>
      </c>
      <c r="Q150" s="11">
        <v>0.9</v>
      </c>
      <c r="R150" s="11">
        <v>0.6</v>
      </c>
      <c r="S150" s="11">
        <v>0.1</v>
      </c>
      <c r="T150" s="11">
        <v>0.6</v>
      </c>
      <c r="U150" s="11">
        <v>0</v>
      </c>
      <c r="V150" s="11">
        <v>0</v>
      </c>
      <c r="W150" s="11">
        <v>0.4</v>
      </c>
      <c r="X150" s="11">
        <v>0</v>
      </c>
      <c r="Y150" s="78"/>
      <c r="Z150" s="11">
        <v>96.31</v>
      </c>
      <c r="AA150" s="11">
        <v>219.76</v>
      </c>
      <c r="AB150" s="11">
        <v>179.39</v>
      </c>
      <c r="AC150" s="11">
        <v>3.61</v>
      </c>
      <c r="AD150" s="11">
        <v>19.96</v>
      </c>
    </row>
    <row r="151" spans="1:30" x14ac:dyDescent="0.25">
      <c r="A151" s="1">
        <v>2019</v>
      </c>
      <c r="B151" s="1">
        <v>1</v>
      </c>
      <c r="C151" s="1">
        <v>7</v>
      </c>
      <c r="D151" s="3">
        <v>8.3333333333333329E-2</v>
      </c>
      <c r="E151" s="5">
        <v>147</v>
      </c>
      <c r="G151" s="15">
        <v>-6.8</v>
      </c>
      <c r="H151" s="15">
        <v>-8</v>
      </c>
      <c r="I151" s="15">
        <v>-1.9</v>
      </c>
      <c r="J151" s="15">
        <v>-5.0999999999999996</v>
      </c>
      <c r="K151" s="15">
        <v>-11</v>
      </c>
      <c r="L151" s="15">
        <v>-10.5</v>
      </c>
      <c r="N151" s="88">
        <v>1.8</v>
      </c>
      <c r="O151" s="110">
        <v>0.9</v>
      </c>
      <c r="Q151" s="11">
        <v>0.9</v>
      </c>
      <c r="R151" s="11">
        <v>0.6</v>
      </c>
      <c r="S151" s="11">
        <v>0.1</v>
      </c>
      <c r="T151" s="11">
        <v>0.6</v>
      </c>
      <c r="U151" s="11">
        <v>0</v>
      </c>
      <c r="V151" s="11">
        <v>0</v>
      </c>
      <c r="W151" s="11">
        <v>0.4</v>
      </c>
      <c r="X151" s="11">
        <v>0</v>
      </c>
      <c r="Y151" s="78"/>
      <c r="Z151" s="11">
        <v>96.31</v>
      </c>
      <c r="AA151" s="11">
        <v>219.76</v>
      </c>
      <c r="AB151" s="11">
        <v>179.39</v>
      </c>
      <c r="AC151" s="11">
        <v>3.61</v>
      </c>
      <c r="AD151" s="11">
        <v>19.96</v>
      </c>
    </row>
    <row r="152" spans="1:30" x14ac:dyDescent="0.25">
      <c r="A152" s="1">
        <v>2019</v>
      </c>
      <c r="B152" s="1">
        <v>1</v>
      </c>
      <c r="C152" s="1">
        <v>7</v>
      </c>
      <c r="D152" s="3">
        <v>0.125</v>
      </c>
      <c r="E152" s="5">
        <v>148</v>
      </c>
      <c r="G152" s="15">
        <v>-7.2</v>
      </c>
      <c r="H152" s="15">
        <v>-8.4</v>
      </c>
      <c r="I152" s="15">
        <v>-1.5</v>
      </c>
      <c r="J152" s="15">
        <v>-4.8</v>
      </c>
      <c r="K152" s="15">
        <v>-10.8</v>
      </c>
      <c r="L152" s="15">
        <v>-10.6</v>
      </c>
      <c r="N152" s="88">
        <v>1.8</v>
      </c>
      <c r="O152" s="110">
        <v>0.9</v>
      </c>
      <c r="Q152" s="11">
        <v>0.9</v>
      </c>
      <c r="R152" s="11">
        <v>0.6</v>
      </c>
      <c r="S152" s="11">
        <v>0.1</v>
      </c>
      <c r="T152" s="11">
        <v>0.6</v>
      </c>
      <c r="U152" s="11">
        <v>0</v>
      </c>
      <c r="V152" s="11">
        <v>0</v>
      </c>
      <c r="W152" s="11">
        <v>0.4</v>
      </c>
      <c r="X152" s="11">
        <v>0</v>
      </c>
      <c r="Y152" s="78"/>
      <c r="Z152" s="11">
        <v>96.31</v>
      </c>
      <c r="AA152" s="11">
        <v>219.76</v>
      </c>
      <c r="AB152" s="11">
        <v>179.39</v>
      </c>
      <c r="AC152" s="11">
        <v>3.61</v>
      </c>
      <c r="AD152" s="11">
        <v>19.96</v>
      </c>
    </row>
    <row r="153" spans="1:30" x14ac:dyDescent="0.25">
      <c r="A153" s="1">
        <v>2019</v>
      </c>
      <c r="B153" s="1">
        <v>1</v>
      </c>
      <c r="C153" s="1">
        <v>7</v>
      </c>
      <c r="D153" s="3">
        <v>0.16666666666666666</v>
      </c>
      <c r="E153" s="5">
        <v>149</v>
      </c>
      <c r="G153" s="15">
        <v>-7.5</v>
      </c>
      <c r="H153" s="15">
        <v>-8.4</v>
      </c>
      <c r="I153" s="15">
        <v>-1.3</v>
      </c>
      <c r="J153" s="15">
        <v>-4.5999999999999996</v>
      </c>
      <c r="K153" s="15">
        <v>-9.6999999999999993</v>
      </c>
      <c r="L153" s="15">
        <v>-10.1</v>
      </c>
      <c r="N153" s="88">
        <v>1.8</v>
      </c>
      <c r="O153" s="110">
        <v>0.9</v>
      </c>
      <c r="Q153" s="11">
        <v>0.9</v>
      </c>
      <c r="R153" s="11">
        <v>0.6</v>
      </c>
      <c r="S153" s="11">
        <v>0.1</v>
      </c>
      <c r="T153" s="11">
        <v>0.6</v>
      </c>
      <c r="U153" s="11">
        <v>0</v>
      </c>
      <c r="V153" s="11">
        <v>0</v>
      </c>
      <c r="W153" s="11">
        <v>0.4</v>
      </c>
      <c r="X153" s="11">
        <v>0</v>
      </c>
      <c r="Y153" s="78"/>
      <c r="Z153" s="11">
        <v>96.31</v>
      </c>
      <c r="AA153" s="11">
        <v>219.76</v>
      </c>
      <c r="AB153" s="11">
        <v>179.39</v>
      </c>
      <c r="AC153" s="11">
        <v>3.61</v>
      </c>
      <c r="AD153" s="11">
        <v>19.96</v>
      </c>
    </row>
    <row r="154" spans="1:30" x14ac:dyDescent="0.25">
      <c r="A154" s="1">
        <v>2019</v>
      </c>
      <c r="B154" s="1">
        <v>1</v>
      </c>
      <c r="C154" s="1">
        <v>7</v>
      </c>
      <c r="D154" s="3">
        <v>0.20833333333333334</v>
      </c>
      <c r="E154" s="5">
        <v>150</v>
      </c>
      <c r="G154" s="15">
        <v>-7.6</v>
      </c>
      <c r="H154" s="15">
        <v>-8.5</v>
      </c>
      <c r="I154" s="15">
        <v>0.2</v>
      </c>
      <c r="J154" s="15">
        <v>-4.4000000000000004</v>
      </c>
      <c r="K154" s="15">
        <v>-8.6999999999999993</v>
      </c>
      <c r="L154" s="15">
        <v>-9</v>
      </c>
      <c r="N154" s="88">
        <v>1.8</v>
      </c>
      <c r="O154" s="110">
        <v>0.9</v>
      </c>
      <c r="Q154" s="11">
        <v>0.9</v>
      </c>
      <c r="R154" s="11">
        <v>0.6</v>
      </c>
      <c r="S154" s="11">
        <v>0.1</v>
      </c>
      <c r="T154" s="11">
        <v>0.6</v>
      </c>
      <c r="U154" s="11">
        <v>0</v>
      </c>
      <c r="V154" s="11">
        <v>0</v>
      </c>
      <c r="W154" s="11">
        <v>0.4</v>
      </c>
      <c r="X154" s="11">
        <v>0</v>
      </c>
      <c r="Y154" s="78"/>
      <c r="Z154" s="11">
        <v>96.31</v>
      </c>
      <c r="AA154" s="11">
        <v>219.76</v>
      </c>
      <c r="AB154" s="11">
        <v>179.39</v>
      </c>
      <c r="AC154" s="11">
        <v>3.61</v>
      </c>
      <c r="AD154" s="11">
        <v>19.96</v>
      </c>
    </row>
    <row r="155" spans="1:30" x14ac:dyDescent="0.25">
      <c r="A155" s="1">
        <v>2019</v>
      </c>
      <c r="B155" s="1">
        <v>1</v>
      </c>
      <c r="C155" s="1">
        <v>7</v>
      </c>
      <c r="D155" s="3">
        <v>0.25</v>
      </c>
      <c r="E155" s="5">
        <v>151</v>
      </c>
      <c r="G155" s="15">
        <v>-7.8</v>
      </c>
      <c r="H155" s="15">
        <v>-8.1999999999999993</v>
      </c>
      <c r="I155" s="15">
        <v>0.1</v>
      </c>
      <c r="J155" s="15">
        <v>-4.2</v>
      </c>
      <c r="K155" s="15">
        <v>-8.3000000000000007</v>
      </c>
      <c r="L155" s="15">
        <v>-8.4</v>
      </c>
      <c r="N155" s="88">
        <v>1.8</v>
      </c>
      <c r="O155" s="110">
        <v>0.9</v>
      </c>
      <c r="Q155" s="11">
        <v>0.9</v>
      </c>
      <c r="R155" s="11">
        <v>0.6</v>
      </c>
      <c r="S155" s="11">
        <v>0.1</v>
      </c>
      <c r="T155" s="11">
        <v>0.6</v>
      </c>
      <c r="U155" s="11">
        <v>0</v>
      </c>
      <c r="V155" s="11">
        <v>0</v>
      </c>
      <c r="W155" s="11">
        <v>0.4</v>
      </c>
      <c r="X155" s="11">
        <v>0</v>
      </c>
      <c r="Y155" s="78"/>
      <c r="Z155" s="11">
        <v>96.31</v>
      </c>
      <c r="AA155" s="11">
        <v>219.76</v>
      </c>
      <c r="AB155" s="11">
        <v>179.39</v>
      </c>
      <c r="AC155" s="11">
        <v>3.61</v>
      </c>
      <c r="AD155" s="11">
        <v>19.96</v>
      </c>
    </row>
    <row r="156" spans="1:30" x14ac:dyDescent="0.25">
      <c r="A156" s="1">
        <v>2019</v>
      </c>
      <c r="B156" s="1">
        <v>1</v>
      </c>
      <c r="C156" s="1">
        <v>7</v>
      </c>
      <c r="D156" s="3">
        <v>0.29166666666666669</v>
      </c>
      <c r="E156" s="5">
        <v>152</v>
      </c>
      <c r="G156" s="15">
        <v>-7.6</v>
      </c>
      <c r="H156" s="15">
        <v>-8.3000000000000007</v>
      </c>
      <c r="I156" s="15">
        <v>0.1</v>
      </c>
      <c r="J156" s="15">
        <v>-3.8</v>
      </c>
      <c r="K156" s="15">
        <v>-8.1</v>
      </c>
      <c r="L156" s="15">
        <v>-8.1</v>
      </c>
      <c r="N156" s="88">
        <v>1.8</v>
      </c>
      <c r="O156" s="110">
        <v>0.9</v>
      </c>
      <c r="Q156" s="11">
        <v>0.9</v>
      </c>
      <c r="R156" s="11">
        <v>0.6</v>
      </c>
      <c r="S156" s="11">
        <v>0.1</v>
      </c>
      <c r="T156" s="11">
        <v>0.6</v>
      </c>
      <c r="U156" s="11">
        <v>0</v>
      </c>
      <c r="V156" s="11">
        <v>0</v>
      </c>
      <c r="W156" s="11">
        <v>0.4</v>
      </c>
      <c r="X156" s="11">
        <v>0</v>
      </c>
      <c r="Y156" s="78"/>
      <c r="Z156" s="11">
        <v>96.31</v>
      </c>
      <c r="AA156" s="11">
        <v>219.76</v>
      </c>
      <c r="AB156" s="11">
        <v>179.39</v>
      </c>
      <c r="AC156" s="11">
        <v>3.61</v>
      </c>
      <c r="AD156" s="11">
        <v>19.96</v>
      </c>
    </row>
    <row r="157" spans="1:30" x14ac:dyDescent="0.25">
      <c r="A157" s="1">
        <v>2019</v>
      </c>
      <c r="B157" s="1">
        <v>1</v>
      </c>
      <c r="C157" s="1">
        <v>7</v>
      </c>
      <c r="D157" s="3">
        <v>0.33333333333333331</v>
      </c>
      <c r="E157" s="5">
        <v>153</v>
      </c>
      <c r="G157" s="15">
        <v>-7.5</v>
      </c>
      <c r="H157" s="15">
        <v>-8.3000000000000007</v>
      </c>
      <c r="I157" s="15">
        <v>0</v>
      </c>
      <c r="J157" s="15">
        <v>-3.6</v>
      </c>
      <c r="K157" s="15">
        <v>-7.3</v>
      </c>
      <c r="L157" s="15">
        <v>-7.9</v>
      </c>
      <c r="N157" s="88">
        <v>1.8</v>
      </c>
      <c r="O157" s="110">
        <v>0.9</v>
      </c>
      <c r="Q157" s="11">
        <v>0.9</v>
      </c>
      <c r="R157" s="11">
        <v>0.6</v>
      </c>
      <c r="S157" s="11">
        <v>0.1</v>
      </c>
      <c r="T157" s="11">
        <v>0.6</v>
      </c>
      <c r="U157" s="11">
        <v>0</v>
      </c>
      <c r="V157" s="11">
        <v>0</v>
      </c>
      <c r="W157" s="11">
        <v>0.4</v>
      </c>
      <c r="X157" s="11">
        <v>0</v>
      </c>
      <c r="Y157" s="78"/>
      <c r="Z157" s="11">
        <v>96.31</v>
      </c>
      <c r="AA157" s="11">
        <v>219.76</v>
      </c>
      <c r="AB157" s="11">
        <v>179.39</v>
      </c>
      <c r="AC157" s="11">
        <v>3.61</v>
      </c>
      <c r="AD157" s="11">
        <v>19.96</v>
      </c>
    </row>
    <row r="158" spans="1:30" x14ac:dyDescent="0.25">
      <c r="A158" s="1">
        <v>2019</v>
      </c>
      <c r="B158" s="1">
        <v>1</v>
      </c>
      <c r="C158" s="1">
        <v>7</v>
      </c>
      <c r="D158" s="3">
        <v>0.375</v>
      </c>
      <c r="E158" s="5">
        <v>154</v>
      </c>
      <c r="G158" s="15">
        <v>-7.2</v>
      </c>
      <c r="H158" s="15">
        <v>-8.1</v>
      </c>
      <c r="I158" s="15">
        <v>0</v>
      </c>
      <c r="J158" s="15">
        <v>-3.2</v>
      </c>
      <c r="K158" s="15">
        <v>-6.2</v>
      </c>
      <c r="L158" s="15">
        <v>-7.6</v>
      </c>
      <c r="N158" s="88">
        <v>1.8</v>
      </c>
      <c r="O158" s="110">
        <v>0.9</v>
      </c>
      <c r="Q158" s="11">
        <v>0.9</v>
      </c>
      <c r="R158" s="11">
        <v>0.6</v>
      </c>
      <c r="S158" s="11">
        <v>0.1</v>
      </c>
      <c r="T158" s="11">
        <v>0.6</v>
      </c>
      <c r="U158" s="11">
        <v>0</v>
      </c>
      <c r="V158" s="11">
        <v>0</v>
      </c>
      <c r="W158" s="11">
        <v>0.4</v>
      </c>
      <c r="X158" s="11">
        <v>0</v>
      </c>
      <c r="Y158" s="78"/>
      <c r="Z158" s="11">
        <v>96.31</v>
      </c>
      <c r="AA158" s="11">
        <v>219.76</v>
      </c>
      <c r="AB158" s="11">
        <v>179.39</v>
      </c>
      <c r="AC158" s="11">
        <v>3.61</v>
      </c>
      <c r="AD158" s="11">
        <v>19.96</v>
      </c>
    </row>
    <row r="159" spans="1:30" x14ac:dyDescent="0.25">
      <c r="A159" s="1">
        <v>2019</v>
      </c>
      <c r="B159" s="1">
        <v>1</v>
      </c>
      <c r="C159" s="1">
        <v>7</v>
      </c>
      <c r="D159" s="3">
        <v>0.41666666666666669</v>
      </c>
      <c r="E159" s="5">
        <v>155</v>
      </c>
      <c r="G159" s="15">
        <v>-6.6</v>
      </c>
      <c r="H159" s="15">
        <v>-7.7</v>
      </c>
      <c r="I159" s="15">
        <v>-0.2</v>
      </c>
      <c r="J159" s="15">
        <v>-2</v>
      </c>
      <c r="K159" s="15">
        <v>-5.6</v>
      </c>
      <c r="L159" s="15">
        <v>-7.1</v>
      </c>
      <c r="N159" s="88">
        <v>1.8</v>
      </c>
      <c r="O159" s="110">
        <v>0.9</v>
      </c>
      <c r="Q159" s="11">
        <v>0.9</v>
      </c>
      <c r="R159" s="11">
        <v>0.6</v>
      </c>
      <c r="S159" s="11">
        <v>0.1</v>
      </c>
      <c r="T159" s="11">
        <v>0.6</v>
      </c>
      <c r="U159" s="11">
        <v>0</v>
      </c>
      <c r="V159" s="11">
        <v>0</v>
      </c>
      <c r="W159" s="11">
        <v>0.4</v>
      </c>
      <c r="X159" s="11">
        <v>0</v>
      </c>
      <c r="Y159" s="78"/>
      <c r="Z159" s="11">
        <v>96.31</v>
      </c>
      <c r="AA159" s="11">
        <v>219.76</v>
      </c>
      <c r="AB159" s="11">
        <v>179.39</v>
      </c>
      <c r="AC159" s="11">
        <v>3.61</v>
      </c>
      <c r="AD159" s="11">
        <v>19.96</v>
      </c>
    </row>
    <row r="160" spans="1:30" x14ac:dyDescent="0.25">
      <c r="A160" s="1">
        <v>2019</v>
      </c>
      <c r="B160" s="1">
        <v>1</v>
      </c>
      <c r="C160" s="1">
        <v>7</v>
      </c>
      <c r="D160" s="3">
        <v>0.45833333333333331</v>
      </c>
      <c r="E160" s="5">
        <v>156</v>
      </c>
      <c r="G160" s="15">
        <v>-6.3</v>
      </c>
      <c r="H160" s="15">
        <v>-7.3</v>
      </c>
      <c r="I160" s="15">
        <v>-0.8</v>
      </c>
      <c r="J160" s="15">
        <v>-1.7</v>
      </c>
      <c r="K160" s="15">
        <v>-5.0999999999999996</v>
      </c>
      <c r="L160" s="15">
        <v>-6.6</v>
      </c>
      <c r="N160" s="88">
        <v>1.8</v>
      </c>
      <c r="O160" s="110">
        <v>0.9</v>
      </c>
      <c r="Q160" s="11">
        <v>0.9</v>
      </c>
      <c r="R160" s="11">
        <v>0.6</v>
      </c>
      <c r="S160" s="11">
        <v>0.1</v>
      </c>
      <c r="T160" s="11">
        <v>0.6</v>
      </c>
      <c r="U160" s="11">
        <v>0</v>
      </c>
      <c r="V160" s="11">
        <v>0</v>
      </c>
      <c r="W160" s="11">
        <v>0.4</v>
      </c>
      <c r="X160" s="11">
        <v>0</v>
      </c>
      <c r="Y160" s="78"/>
      <c r="Z160" s="11">
        <v>96.31</v>
      </c>
      <c r="AA160" s="11">
        <v>219.76</v>
      </c>
      <c r="AB160" s="11">
        <v>179.39</v>
      </c>
      <c r="AC160" s="11">
        <v>3.61</v>
      </c>
      <c r="AD160" s="11">
        <v>19.96</v>
      </c>
    </row>
    <row r="161" spans="1:30" x14ac:dyDescent="0.25">
      <c r="A161" s="1">
        <v>2019</v>
      </c>
      <c r="B161" s="1">
        <v>1</v>
      </c>
      <c r="C161" s="1">
        <v>7</v>
      </c>
      <c r="D161" s="3">
        <v>0.5</v>
      </c>
      <c r="E161" s="5">
        <v>157</v>
      </c>
      <c r="G161" s="15">
        <v>-5.9</v>
      </c>
      <c r="H161" s="15">
        <v>-6.7</v>
      </c>
      <c r="I161" s="15">
        <v>-1.3</v>
      </c>
      <c r="J161" s="15">
        <v>-1.9</v>
      </c>
      <c r="K161" s="15">
        <v>-4.5</v>
      </c>
      <c r="L161" s="15">
        <v>-5.9</v>
      </c>
      <c r="N161" s="88">
        <v>1.8</v>
      </c>
      <c r="O161" s="110">
        <v>0.9</v>
      </c>
      <c r="Q161" s="11">
        <v>0.9</v>
      </c>
      <c r="R161" s="11">
        <v>0.6</v>
      </c>
      <c r="S161" s="11">
        <v>0.1</v>
      </c>
      <c r="T161" s="11">
        <v>0.6</v>
      </c>
      <c r="U161" s="11">
        <v>0</v>
      </c>
      <c r="V161" s="11">
        <v>0</v>
      </c>
      <c r="W161" s="11">
        <v>0.4</v>
      </c>
      <c r="X161" s="11">
        <v>0</v>
      </c>
      <c r="Y161" s="78"/>
      <c r="Z161" s="11">
        <v>96.31</v>
      </c>
      <c r="AA161" s="11">
        <v>219.76</v>
      </c>
      <c r="AB161" s="11">
        <v>179.39</v>
      </c>
      <c r="AC161" s="11">
        <v>3.61</v>
      </c>
      <c r="AD161" s="11">
        <v>19.96</v>
      </c>
    </row>
    <row r="162" spans="1:30" x14ac:dyDescent="0.25">
      <c r="A162" s="1">
        <v>2019</v>
      </c>
      <c r="B162" s="1">
        <v>1</v>
      </c>
      <c r="C162" s="1">
        <v>7</v>
      </c>
      <c r="D162" s="3">
        <v>0.54166666666666663</v>
      </c>
      <c r="E162" s="5">
        <v>158</v>
      </c>
      <c r="G162" s="15">
        <v>-5.6</v>
      </c>
      <c r="H162" s="15">
        <v>-6.3</v>
      </c>
      <c r="I162" s="15">
        <v>-1.2</v>
      </c>
      <c r="J162" s="15">
        <v>-2.1</v>
      </c>
      <c r="K162" s="15">
        <v>-4.2</v>
      </c>
      <c r="L162" s="15">
        <v>-5.8</v>
      </c>
      <c r="N162" s="88">
        <v>1.8</v>
      </c>
      <c r="O162" s="110">
        <v>0.9</v>
      </c>
      <c r="Q162" s="11">
        <v>0.9</v>
      </c>
      <c r="R162" s="11">
        <v>0.6</v>
      </c>
      <c r="S162" s="11">
        <v>0.1</v>
      </c>
      <c r="T162" s="11">
        <v>0.6</v>
      </c>
      <c r="U162" s="11">
        <v>0</v>
      </c>
      <c r="V162" s="11">
        <v>0</v>
      </c>
      <c r="W162" s="11">
        <v>0.4</v>
      </c>
      <c r="X162" s="11">
        <v>0</v>
      </c>
      <c r="Y162" s="78"/>
      <c r="Z162" s="11">
        <v>96.31</v>
      </c>
      <c r="AA162" s="11">
        <v>219.76</v>
      </c>
      <c r="AB162" s="11">
        <v>179.39</v>
      </c>
      <c r="AC162" s="11">
        <v>3.61</v>
      </c>
      <c r="AD162" s="11">
        <v>19.96</v>
      </c>
    </row>
    <row r="163" spans="1:30" x14ac:dyDescent="0.25">
      <c r="A163" s="1">
        <v>2019</v>
      </c>
      <c r="B163" s="1">
        <v>1</v>
      </c>
      <c r="C163" s="1">
        <v>7</v>
      </c>
      <c r="D163" s="3">
        <v>0.58333333333333337</v>
      </c>
      <c r="E163" s="5">
        <v>159</v>
      </c>
      <c r="G163" s="15">
        <v>-5.7</v>
      </c>
      <c r="H163" s="15">
        <v>-6</v>
      </c>
      <c r="I163" s="15">
        <v>-0.9</v>
      </c>
      <c r="J163" s="15">
        <v>-2</v>
      </c>
      <c r="K163" s="15">
        <v>-4.5</v>
      </c>
      <c r="L163" s="15">
        <v>-5.8</v>
      </c>
      <c r="N163" s="88">
        <v>1.8</v>
      </c>
      <c r="O163" s="110">
        <v>0.9</v>
      </c>
      <c r="Q163" s="11">
        <v>0.9</v>
      </c>
      <c r="R163" s="11">
        <v>0.6</v>
      </c>
      <c r="S163" s="11">
        <v>0.1</v>
      </c>
      <c r="T163" s="11">
        <v>0.6</v>
      </c>
      <c r="U163" s="11">
        <v>0</v>
      </c>
      <c r="V163" s="11">
        <v>0</v>
      </c>
      <c r="W163" s="11">
        <v>0.4</v>
      </c>
      <c r="X163" s="11">
        <v>0</v>
      </c>
      <c r="Y163" s="78"/>
      <c r="Z163" s="11">
        <v>96.31</v>
      </c>
      <c r="AA163" s="11">
        <v>219.76</v>
      </c>
      <c r="AB163" s="11">
        <v>179.39</v>
      </c>
      <c r="AC163" s="11">
        <v>3.61</v>
      </c>
      <c r="AD163" s="11">
        <v>19.96</v>
      </c>
    </row>
    <row r="164" spans="1:30" x14ac:dyDescent="0.25">
      <c r="A164" s="1">
        <v>2019</v>
      </c>
      <c r="B164" s="1">
        <v>1</v>
      </c>
      <c r="C164" s="1">
        <v>7</v>
      </c>
      <c r="D164" s="3">
        <v>0.625</v>
      </c>
      <c r="E164" s="5">
        <v>160</v>
      </c>
      <c r="G164" s="15">
        <v>-5.6</v>
      </c>
      <c r="H164" s="15">
        <v>-6.1</v>
      </c>
      <c r="I164" s="15">
        <v>-0.4</v>
      </c>
      <c r="J164" s="15">
        <v>-2</v>
      </c>
      <c r="K164" s="15">
        <v>-4.5999999999999996</v>
      </c>
      <c r="L164" s="15">
        <v>-5.9</v>
      </c>
      <c r="N164" s="88">
        <v>1.8</v>
      </c>
      <c r="O164" s="110">
        <v>0.9</v>
      </c>
      <c r="Q164" s="11">
        <v>0.9</v>
      </c>
      <c r="R164" s="11">
        <v>0.6</v>
      </c>
      <c r="S164" s="11">
        <v>0.1</v>
      </c>
      <c r="T164" s="11">
        <v>0.6</v>
      </c>
      <c r="U164" s="11">
        <v>0</v>
      </c>
      <c r="V164" s="11">
        <v>0</v>
      </c>
      <c r="W164" s="11">
        <v>0.4</v>
      </c>
      <c r="X164" s="11">
        <v>0</v>
      </c>
      <c r="Y164" s="78"/>
      <c r="Z164" s="11">
        <v>96.31</v>
      </c>
      <c r="AA164" s="11">
        <v>219.76</v>
      </c>
      <c r="AB164" s="11">
        <v>179.39</v>
      </c>
      <c r="AC164" s="11">
        <v>3.61</v>
      </c>
      <c r="AD164" s="11">
        <v>19.96</v>
      </c>
    </row>
    <row r="165" spans="1:30" x14ac:dyDescent="0.25">
      <c r="A165" s="1">
        <v>2019</v>
      </c>
      <c r="B165" s="1">
        <v>1</v>
      </c>
      <c r="C165" s="1">
        <v>7</v>
      </c>
      <c r="D165" s="3">
        <v>0.66666666666666663</v>
      </c>
      <c r="E165" s="5">
        <v>161</v>
      </c>
      <c r="G165" s="15">
        <v>-5.6</v>
      </c>
      <c r="H165" s="15">
        <v>-6</v>
      </c>
      <c r="I165" s="15">
        <v>0.5</v>
      </c>
      <c r="J165" s="15">
        <v>-2.2000000000000002</v>
      </c>
      <c r="K165" s="15">
        <v>-4.5</v>
      </c>
      <c r="L165" s="15">
        <v>-6</v>
      </c>
      <c r="N165" s="88">
        <v>1.8</v>
      </c>
      <c r="O165" s="110">
        <v>0.9</v>
      </c>
      <c r="Q165" s="11">
        <v>0.9</v>
      </c>
      <c r="R165" s="11">
        <v>0.6</v>
      </c>
      <c r="S165" s="11">
        <v>0.1</v>
      </c>
      <c r="T165" s="11">
        <v>0.6</v>
      </c>
      <c r="U165" s="11">
        <v>0</v>
      </c>
      <c r="V165" s="11">
        <v>0</v>
      </c>
      <c r="W165" s="11">
        <v>0.4</v>
      </c>
      <c r="X165" s="11">
        <v>0</v>
      </c>
      <c r="Y165" s="78"/>
      <c r="Z165" s="11">
        <v>96.31</v>
      </c>
      <c r="AA165" s="11">
        <v>219.76</v>
      </c>
      <c r="AB165" s="11">
        <v>179.39</v>
      </c>
      <c r="AC165" s="11">
        <v>3.61</v>
      </c>
      <c r="AD165" s="11">
        <v>19.96</v>
      </c>
    </row>
    <row r="166" spans="1:30" x14ac:dyDescent="0.25">
      <c r="A166" s="1">
        <v>2019</v>
      </c>
      <c r="B166" s="1">
        <v>1</v>
      </c>
      <c r="C166" s="1">
        <v>7</v>
      </c>
      <c r="D166" s="3">
        <v>0.70833333333333337</v>
      </c>
      <c r="E166" s="5">
        <v>162</v>
      </c>
      <c r="G166" s="15">
        <v>-5.6</v>
      </c>
      <c r="H166" s="15">
        <v>-5.6</v>
      </c>
      <c r="I166" s="15">
        <v>2.4</v>
      </c>
      <c r="J166" s="15">
        <v>-2.2000000000000002</v>
      </c>
      <c r="K166" s="15">
        <v>-4.2</v>
      </c>
      <c r="L166" s="15">
        <v>-5.8</v>
      </c>
      <c r="N166" s="88">
        <v>1.8</v>
      </c>
      <c r="O166" s="110">
        <v>0.9</v>
      </c>
      <c r="Q166" s="11">
        <v>0.9</v>
      </c>
      <c r="R166" s="11">
        <v>0.6</v>
      </c>
      <c r="S166" s="11">
        <v>0.1</v>
      </c>
      <c r="T166" s="11">
        <v>0.6</v>
      </c>
      <c r="U166" s="11">
        <v>0</v>
      </c>
      <c r="V166" s="11">
        <v>0</v>
      </c>
      <c r="W166" s="11">
        <v>0.4</v>
      </c>
      <c r="X166" s="11">
        <v>0</v>
      </c>
      <c r="Y166" s="78"/>
      <c r="Z166" s="11">
        <v>96.31</v>
      </c>
      <c r="AA166" s="11">
        <v>219.76</v>
      </c>
      <c r="AB166" s="11">
        <v>179.39</v>
      </c>
      <c r="AC166" s="11">
        <v>3.61</v>
      </c>
      <c r="AD166" s="11">
        <v>19.96</v>
      </c>
    </row>
    <row r="167" spans="1:30" x14ac:dyDescent="0.25">
      <c r="A167" s="1">
        <v>2019</v>
      </c>
      <c r="B167" s="1">
        <v>1</v>
      </c>
      <c r="C167" s="1">
        <v>7</v>
      </c>
      <c r="D167" s="3">
        <v>0.75</v>
      </c>
      <c r="E167" s="5">
        <v>163</v>
      </c>
      <c r="G167" s="15">
        <v>-5.5</v>
      </c>
      <c r="H167" s="15">
        <v>-5.4</v>
      </c>
      <c r="I167" s="15">
        <v>3.1</v>
      </c>
      <c r="J167" s="15">
        <v>-2</v>
      </c>
      <c r="K167" s="15">
        <v>-3.8</v>
      </c>
      <c r="L167" s="15">
        <v>-5.9</v>
      </c>
      <c r="N167" s="88">
        <v>1.8</v>
      </c>
      <c r="O167" s="110">
        <v>0.9</v>
      </c>
      <c r="Q167" s="11">
        <v>0.9</v>
      </c>
      <c r="R167" s="11">
        <v>0.6</v>
      </c>
      <c r="S167" s="11">
        <v>0.1</v>
      </c>
      <c r="T167" s="11">
        <v>0.6</v>
      </c>
      <c r="U167" s="11">
        <v>0</v>
      </c>
      <c r="V167" s="11">
        <v>0</v>
      </c>
      <c r="W167" s="11">
        <v>0.4</v>
      </c>
      <c r="X167" s="11">
        <v>0</v>
      </c>
      <c r="Y167" s="78"/>
      <c r="Z167" s="11">
        <v>96.31</v>
      </c>
      <c r="AA167" s="11">
        <v>219.76</v>
      </c>
      <c r="AB167" s="11">
        <v>179.39</v>
      </c>
      <c r="AC167" s="11">
        <v>3.61</v>
      </c>
      <c r="AD167" s="11">
        <v>19.96</v>
      </c>
    </row>
    <row r="168" spans="1:30" x14ac:dyDescent="0.25">
      <c r="A168" s="1">
        <v>2019</v>
      </c>
      <c r="B168" s="1">
        <v>1</v>
      </c>
      <c r="C168" s="1">
        <v>7</v>
      </c>
      <c r="D168" s="3">
        <v>0.79166666666666663</v>
      </c>
      <c r="E168" s="5">
        <v>164</v>
      </c>
      <c r="G168" s="15">
        <v>-5.3</v>
      </c>
      <c r="H168" s="15">
        <v>-5.0999999999999996</v>
      </c>
      <c r="I168" s="15">
        <v>3.1</v>
      </c>
      <c r="J168" s="15">
        <v>-1.8</v>
      </c>
      <c r="K168" s="15">
        <v>-3.7</v>
      </c>
      <c r="L168" s="15">
        <v>-5.9</v>
      </c>
      <c r="N168" s="88">
        <v>1.8</v>
      </c>
      <c r="O168" s="110">
        <v>0.9</v>
      </c>
      <c r="Q168" s="11">
        <v>0.9</v>
      </c>
      <c r="R168" s="11">
        <v>0.6</v>
      </c>
      <c r="S168" s="11">
        <v>0.1</v>
      </c>
      <c r="T168" s="11">
        <v>0.6</v>
      </c>
      <c r="U168" s="11">
        <v>0</v>
      </c>
      <c r="V168" s="11">
        <v>0</v>
      </c>
      <c r="W168" s="11">
        <v>0.4</v>
      </c>
      <c r="X168" s="11">
        <v>0</v>
      </c>
      <c r="Y168" s="78"/>
      <c r="Z168" s="11">
        <v>96.31</v>
      </c>
      <c r="AA168" s="11">
        <v>219.76</v>
      </c>
      <c r="AB168" s="11">
        <v>179.39</v>
      </c>
      <c r="AC168" s="11">
        <v>3.61</v>
      </c>
      <c r="AD168" s="11">
        <v>19.96</v>
      </c>
    </row>
    <row r="169" spans="1:30" x14ac:dyDescent="0.25">
      <c r="A169" s="1">
        <v>2019</v>
      </c>
      <c r="B169" s="1">
        <v>1</v>
      </c>
      <c r="C169" s="1">
        <v>7</v>
      </c>
      <c r="D169" s="3">
        <v>0.83333333333333337</v>
      </c>
      <c r="E169" s="5">
        <v>165</v>
      </c>
      <c r="G169" s="15">
        <v>-5.2</v>
      </c>
      <c r="H169" s="15">
        <v>-4.7</v>
      </c>
      <c r="I169" s="15">
        <v>2.8</v>
      </c>
      <c r="J169" s="15">
        <v>-1.3</v>
      </c>
      <c r="K169" s="15">
        <v>-3.3</v>
      </c>
      <c r="L169" s="15">
        <v>-6</v>
      </c>
      <c r="N169" s="88">
        <v>1.8</v>
      </c>
      <c r="O169" s="110">
        <v>0.9</v>
      </c>
      <c r="Q169" s="11">
        <v>0.9</v>
      </c>
      <c r="R169" s="11">
        <v>0.6</v>
      </c>
      <c r="S169" s="11">
        <v>0.1</v>
      </c>
      <c r="T169" s="11">
        <v>0.6</v>
      </c>
      <c r="U169" s="11">
        <v>0</v>
      </c>
      <c r="V169" s="11">
        <v>0</v>
      </c>
      <c r="W169" s="11">
        <v>0.4</v>
      </c>
      <c r="X169" s="11">
        <v>0</v>
      </c>
      <c r="Y169" s="78"/>
      <c r="Z169" s="11">
        <v>96.31</v>
      </c>
      <c r="AA169" s="11">
        <v>219.76</v>
      </c>
      <c r="AB169" s="11">
        <v>179.39</v>
      </c>
      <c r="AC169" s="11">
        <v>3.61</v>
      </c>
      <c r="AD169" s="11">
        <v>19.96</v>
      </c>
    </row>
    <row r="170" spans="1:30" x14ac:dyDescent="0.25">
      <c r="A170" s="1">
        <v>2019</v>
      </c>
      <c r="B170" s="1">
        <v>1</v>
      </c>
      <c r="C170" s="1">
        <v>7</v>
      </c>
      <c r="D170" s="3">
        <v>0.875</v>
      </c>
      <c r="E170" s="5">
        <v>166</v>
      </c>
      <c r="G170" s="15">
        <v>-5</v>
      </c>
      <c r="H170" s="15">
        <v>-4.4000000000000004</v>
      </c>
      <c r="I170" s="15">
        <v>2.9</v>
      </c>
      <c r="J170" s="15">
        <v>-0.7</v>
      </c>
      <c r="K170" s="15">
        <v>-2.7</v>
      </c>
      <c r="L170" s="15">
        <v>-6.1</v>
      </c>
      <c r="N170" s="88">
        <v>1.8</v>
      </c>
      <c r="O170" s="110">
        <v>0.9</v>
      </c>
      <c r="Q170" s="11">
        <v>0.9</v>
      </c>
      <c r="R170" s="11">
        <v>0.6</v>
      </c>
      <c r="S170" s="11">
        <v>0.1</v>
      </c>
      <c r="T170" s="11">
        <v>0.6</v>
      </c>
      <c r="U170" s="11">
        <v>0</v>
      </c>
      <c r="V170" s="11">
        <v>0</v>
      </c>
      <c r="W170" s="11">
        <v>0.4</v>
      </c>
      <c r="X170" s="11">
        <v>0</v>
      </c>
      <c r="Y170" s="78"/>
      <c r="Z170" s="11">
        <v>96.31</v>
      </c>
      <c r="AA170" s="11">
        <v>219.76</v>
      </c>
      <c r="AB170" s="11">
        <v>179.39</v>
      </c>
      <c r="AC170" s="11">
        <v>3.61</v>
      </c>
      <c r="AD170" s="11">
        <v>19.96</v>
      </c>
    </row>
    <row r="171" spans="1:30" x14ac:dyDescent="0.25">
      <c r="A171" s="1">
        <v>2019</v>
      </c>
      <c r="B171" s="1">
        <v>1</v>
      </c>
      <c r="C171" s="1">
        <v>7</v>
      </c>
      <c r="D171" s="3">
        <v>0.91666666666666663</v>
      </c>
      <c r="E171" s="5">
        <v>167</v>
      </c>
      <c r="G171" s="15">
        <v>-5</v>
      </c>
      <c r="H171" s="15">
        <v>-4.0999999999999996</v>
      </c>
      <c r="I171" s="15">
        <v>2.4</v>
      </c>
      <c r="J171" s="15">
        <v>0.1</v>
      </c>
      <c r="K171" s="15">
        <v>-2.1</v>
      </c>
      <c r="L171" s="15">
        <v>-6.1</v>
      </c>
      <c r="N171" s="88">
        <v>1.8</v>
      </c>
      <c r="O171" s="110">
        <v>0.9</v>
      </c>
      <c r="Q171" s="11">
        <v>0.9</v>
      </c>
      <c r="R171" s="11">
        <v>0.6</v>
      </c>
      <c r="S171" s="11">
        <v>0.1</v>
      </c>
      <c r="T171" s="11">
        <v>0.6</v>
      </c>
      <c r="U171" s="11">
        <v>0</v>
      </c>
      <c r="V171" s="11">
        <v>0</v>
      </c>
      <c r="W171" s="11">
        <v>0.4</v>
      </c>
      <c r="X171" s="11">
        <v>0</v>
      </c>
      <c r="Y171" s="78"/>
      <c r="Z171" s="11">
        <v>96.31</v>
      </c>
      <c r="AA171" s="11">
        <v>219.76</v>
      </c>
      <c r="AB171" s="11">
        <v>179.39</v>
      </c>
      <c r="AC171" s="11">
        <v>3.61</v>
      </c>
      <c r="AD171" s="11">
        <v>19.96</v>
      </c>
    </row>
    <row r="172" spans="1:30" x14ac:dyDescent="0.25">
      <c r="A172" s="1">
        <v>2019</v>
      </c>
      <c r="B172" s="1">
        <v>1</v>
      </c>
      <c r="C172" s="1">
        <v>7</v>
      </c>
      <c r="D172" s="3">
        <v>0.95833333333333337</v>
      </c>
      <c r="E172" s="5">
        <v>168</v>
      </c>
      <c r="G172" s="15">
        <v>-4.8</v>
      </c>
      <c r="H172" s="15">
        <v>-3.8</v>
      </c>
      <c r="I172" s="15">
        <v>2.2000000000000002</v>
      </c>
      <c r="J172" s="15">
        <v>0.4</v>
      </c>
      <c r="K172" s="15">
        <v>-1.6</v>
      </c>
      <c r="L172" s="15">
        <v>-6</v>
      </c>
      <c r="N172" s="88">
        <v>1.8</v>
      </c>
      <c r="O172" s="110">
        <v>0.9</v>
      </c>
      <c r="Q172" s="11">
        <v>0.9</v>
      </c>
      <c r="R172" s="11">
        <v>0.6</v>
      </c>
      <c r="S172" s="11">
        <v>0.1</v>
      </c>
      <c r="T172" s="11">
        <v>0.6</v>
      </c>
      <c r="U172" s="11">
        <v>0</v>
      </c>
      <c r="V172" s="11">
        <v>0</v>
      </c>
      <c r="W172" s="11">
        <v>0.4</v>
      </c>
      <c r="X172" s="11">
        <v>0</v>
      </c>
      <c r="Y172" s="78"/>
      <c r="Z172" s="11">
        <v>96.31</v>
      </c>
      <c r="AA172" s="11">
        <v>219.76</v>
      </c>
      <c r="AB172" s="11">
        <v>179.39</v>
      </c>
      <c r="AC172" s="11">
        <v>3.61</v>
      </c>
      <c r="AD172" s="11">
        <v>19.96</v>
      </c>
    </row>
    <row r="173" spans="1:30" x14ac:dyDescent="0.25">
      <c r="A173" s="1">
        <v>2019</v>
      </c>
      <c r="B173" s="1">
        <v>1</v>
      </c>
      <c r="C173" s="1">
        <v>8</v>
      </c>
      <c r="D173" s="3">
        <v>0</v>
      </c>
      <c r="E173" s="5">
        <v>169</v>
      </c>
      <c r="G173" s="15">
        <v>-4.5</v>
      </c>
      <c r="H173" s="15">
        <v>-3.4</v>
      </c>
      <c r="I173" s="15">
        <v>2</v>
      </c>
      <c r="J173" s="15">
        <v>0.4</v>
      </c>
      <c r="K173" s="15">
        <v>-1.3</v>
      </c>
      <c r="L173" s="15">
        <v>-6</v>
      </c>
      <c r="N173" s="88">
        <v>1.8</v>
      </c>
      <c r="O173" s="110">
        <v>0.9</v>
      </c>
      <c r="Q173" s="11">
        <v>0.9</v>
      </c>
      <c r="R173" s="11">
        <v>0.9</v>
      </c>
      <c r="S173" s="11">
        <v>0.2</v>
      </c>
      <c r="T173" s="11">
        <v>0.6</v>
      </c>
      <c r="U173" s="11">
        <v>0</v>
      </c>
      <c r="V173" s="11">
        <v>0</v>
      </c>
      <c r="W173" s="11">
        <v>0.4</v>
      </c>
      <c r="X173" s="11">
        <v>0</v>
      </c>
      <c r="Y173" s="78"/>
      <c r="Z173" s="11">
        <v>99.34</v>
      </c>
      <c r="AA173" s="11">
        <v>204.58</v>
      </c>
      <c r="AB173" s="11">
        <v>180.55</v>
      </c>
      <c r="AC173" s="11">
        <v>3.56</v>
      </c>
      <c r="AD173" s="11">
        <v>17.71</v>
      </c>
    </row>
    <row r="174" spans="1:30" x14ac:dyDescent="0.25">
      <c r="A174" s="1">
        <v>2019</v>
      </c>
      <c r="B174" s="1">
        <v>1</v>
      </c>
      <c r="C174" s="1">
        <v>8</v>
      </c>
      <c r="D174" s="3">
        <v>4.1666666666666664E-2</v>
      </c>
      <c r="E174" s="5">
        <v>170</v>
      </c>
      <c r="G174" s="15">
        <v>-4.0999999999999996</v>
      </c>
      <c r="H174" s="15">
        <v>-3.4</v>
      </c>
      <c r="I174" s="15">
        <v>1.2</v>
      </c>
      <c r="J174" s="15">
        <v>0</v>
      </c>
      <c r="K174" s="15">
        <v>-1.1000000000000001</v>
      </c>
      <c r="L174" s="15">
        <v>-5.9</v>
      </c>
      <c r="N174" s="88">
        <v>1.8</v>
      </c>
      <c r="O174" s="110">
        <v>0.9</v>
      </c>
      <c r="Q174" s="11">
        <v>0.9</v>
      </c>
      <c r="R174" s="11">
        <v>0.9</v>
      </c>
      <c r="S174" s="11">
        <v>0.2</v>
      </c>
      <c r="T174" s="11">
        <v>0.6</v>
      </c>
      <c r="U174" s="11">
        <v>0</v>
      </c>
      <c r="V174" s="11">
        <v>0</v>
      </c>
      <c r="W174" s="11">
        <v>0.4</v>
      </c>
      <c r="X174" s="11">
        <v>0</v>
      </c>
      <c r="Y174" s="78"/>
      <c r="Z174" s="11">
        <v>99.34</v>
      </c>
      <c r="AA174" s="11">
        <v>204.58</v>
      </c>
      <c r="AB174" s="11">
        <v>180.55</v>
      </c>
      <c r="AC174" s="11">
        <v>3.56</v>
      </c>
      <c r="AD174" s="11">
        <v>17.71</v>
      </c>
    </row>
    <row r="175" spans="1:30" x14ac:dyDescent="0.25">
      <c r="A175" s="1">
        <v>2019</v>
      </c>
      <c r="B175" s="1">
        <v>1</v>
      </c>
      <c r="C175" s="1">
        <v>8</v>
      </c>
      <c r="D175" s="3">
        <v>8.3333333333333329E-2</v>
      </c>
      <c r="E175" s="5">
        <v>171</v>
      </c>
      <c r="G175" s="15">
        <v>-3.8</v>
      </c>
      <c r="H175" s="15">
        <v>-3.6</v>
      </c>
      <c r="I175" s="15">
        <v>0</v>
      </c>
      <c r="J175" s="15">
        <v>-0.3</v>
      </c>
      <c r="K175" s="15">
        <v>-1.2</v>
      </c>
      <c r="L175" s="15">
        <v>-5.5</v>
      </c>
      <c r="N175" s="88">
        <v>1.8</v>
      </c>
      <c r="O175" s="110">
        <v>0.9</v>
      </c>
      <c r="Q175" s="11">
        <v>0.9</v>
      </c>
      <c r="R175" s="11">
        <v>0.9</v>
      </c>
      <c r="S175" s="11">
        <v>0.2</v>
      </c>
      <c r="T175" s="11">
        <v>0.6</v>
      </c>
      <c r="U175" s="11">
        <v>0</v>
      </c>
      <c r="V175" s="11">
        <v>0</v>
      </c>
      <c r="W175" s="11">
        <v>0.4</v>
      </c>
      <c r="X175" s="11">
        <v>0</v>
      </c>
      <c r="Y175" s="78"/>
      <c r="Z175" s="11">
        <v>99.34</v>
      </c>
      <c r="AA175" s="11">
        <v>204.58</v>
      </c>
      <c r="AB175" s="11">
        <v>180.55</v>
      </c>
      <c r="AC175" s="11">
        <v>3.56</v>
      </c>
      <c r="AD175" s="11">
        <v>17.71</v>
      </c>
    </row>
    <row r="176" spans="1:30" x14ac:dyDescent="0.25">
      <c r="A176" s="1">
        <v>2019</v>
      </c>
      <c r="B176" s="1">
        <v>1</v>
      </c>
      <c r="C176" s="1">
        <v>8</v>
      </c>
      <c r="D176" s="3">
        <v>0.125</v>
      </c>
      <c r="E176" s="5">
        <v>172</v>
      </c>
      <c r="G176" s="15">
        <v>-3.7</v>
      </c>
      <c r="H176" s="15">
        <v>-3.4</v>
      </c>
      <c r="I176" s="15">
        <v>-0.2</v>
      </c>
      <c r="J176" s="15">
        <v>-0.5</v>
      </c>
      <c r="K176" s="15">
        <v>-1.5</v>
      </c>
      <c r="L176" s="15">
        <v>-5.3</v>
      </c>
      <c r="N176" s="88">
        <v>1.8</v>
      </c>
      <c r="O176" s="110">
        <v>0.9</v>
      </c>
      <c r="Q176" s="11">
        <v>0.9</v>
      </c>
      <c r="R176" s="11">
        <v>0.9</v>
      </c>
      <c r="S176" s="11">
        <v>0.2</v>
      </c>
      <c r="T176" s="11">
        <v>0.6</v>
      </c>
      <c r="U176" s="11">
        <v>0</v>
      </c>
      <c r="V176" s="11">
        <v>0</v>
      </c>
      <c r="W176" s="11">
        <v>0.4</v>
      </c>
      <c r="X176" s="11">
        <v>0</v>
      </c>
      <c r="Y176" s="78"/>
      <c r="Z176" s="11">
        <v>99.34</v>
      </c>
      <c r="AA176" s="11">
        <v>204.58</v>
      </c>
      <c r="AB176" s="11">
        <v>180.55</v>
      </c>
      <c r="AC176" s="11">
        <v>3.56</v>
      </c>
      <c r="AD176" s="11">
        <v>17.71</v>
      </c>
    </row>
    <row r="177" spans="1:30" x14ac:dyDescent="0.25">
      <c r="A177" s="1">
        <v>2019</v>
      </c>
      <c r="B177" s="1">
        <v>1</v>
      </c>
      <c r="C177" s="1">
        <v>8</v>
      </c>
      <c r="D177" s="3">
        <v>0.16666666666666666</v>
      </c>
      <c r="E177" s="5">
        <v>173</v>
      </c>
      <c r="G177" s="15">
        <v>-3.8</v>
      </c>
      <c r="H177" s="15">
        <v>-3.8</v>
      </c>
      <c r="I177" s="15">
        <v>-0.3</v>
      </c>
      <c r="J177" s="15">
        <v>-0.6</v>
      </c>
      <c r="K177" s="15">
        <v>-1.8</v>
      </c>
      <c r="L177" s="15">
        <v>-5.0999999999999996</v>
      </c>
      <c r="N177" s="88">
        <v>1.8</v>
      </c>
      <c r="O177" s="110">
        <v>0.9</v>
      </c>
      <c r="Q177" s="11">
        <v>0.9</v>
      </c>
      <c r="R177" s="11">
        <v>0.9</v>
      </c>
      <c r="S177" s="11">
        <v>0.2</v>
      </c>
      <c r="T177" s="11">
        <v>0.6</v>
      </c>
      <c r="U177" s="11">
        <v>0</v>
      </c>
      <c r="V177" s="11">
        <v>0</v>
      </c>
      <c r="W177" s="11">
        <v>0.4</v>
      </c>
      <c r="X177" s="11">
        <v>0</v>
      </c>
      <c r="Y177" s="78"/>
      <c r="Z177" s="11">
        <v>99.34</v>
      </c>
      <c r="AA177" s="11">
        <v>204.58</v>
      </c>
      <c r="AB177" s="11">
        <v>180.55</v>
      </c>
      <c r="AC177" s="11">
        <v>3.56</v>
      </c>
      <c r="AD177" s="11">
        <v>17.71</v>
      </c>
    </row>
    <row r="178" spans="1:30" x14ac:dyDescent="0.25">
      <c r="A178" s="1">
        <v>2019</v>
      </c>
      <c r="B178" s="1">
        <v>1</v>
      </c>
      <c r="C178" s="1">
        <v>8</v>
      </c>
      <c r="D178" s="3">
        <v>0.20833333333333334</v>
      </c>
      <c r="E178" s="5">
        <v>174</v>
      </c>
      <c r="G178" s="15">
        <v>-3.8</v>
      </c>
      <c r="H178" s="15">
        <v>-3.5</v>
      </c>
      <c r="I178" s="15">
        <v>-0.6</v>
      </c>
      <c r="J178" s="15">
        <v>-0.9</v>
      </c>
      <c r="K178" s="15">
        <v>-2.2000000000000002</v>
      </c>
      <c r="L178" s="15">
        <v>-5</v>
      </c>
      <c r="N178" s="88">
        <v>1.8</v>
      </c>
      <c r="O178" s="110">
        <v>0.9</v>
      </c>
      <c r="Q178" s="11">
        <v>0.9</v>
      </c>
      <c r="R178" s="11">
        <v>0.9</v>
      </c>
      <c r="S178" s="11">
        <v>0.2</v>
      </c>
      <c r="T178" s="11">
        <v>0.6</v>
      </c>
      <c r="U178" s="11">
        <v>0</v>
      </c>
      <c r="V178" s="11">
        <v>0</v>
      </c>
      <c r="W178" s="11">
        <v>0.4</v>
      </c>
      <c r="X178" s="11">
        <v>0</v>
      </c>
      <c r="Y178" s="78"/>
      <c r="Z178" s="11">
        <v>99.34</v>
      </c>
      <c r="AA178" s="11">
        <v>204.58</v>
      </c>
      <c r="AB178" s="11">
        <v>180.55</v>
      </c>
      <c r="AC178" s="11">
        <v>3.56</v>
      </c>
      <c r="AD178" s="11">
        <v>17.71</v>
      </c>
    </row>
    <row r="179" spans="1:30" x14ac:dyDescent="0.25">
      <c r="A179" s="1">
        <v>2019</v>
      </c>
      <c r="B179" s="1">
        <v>1</v>
      </c>
      <c r="C179" s="1">
        <v>8</v>
      </c>
      <c r="D179" s="3">
        <v>0.25</v>
      </c>
      <c r="E179" s="5">
        <v>175</v>
      </c>
      <c r="G179" s="15">
        <v>-4.3</v>
      </c>
      <c r="H179" s="15">
        <v>-3.4</v>
      </c>
      <c r="I179" s="15">
        <v>-0.8</v>
      </c>
      <c r="J179" s="15">
        <v>-1</v>
      </c>
      <c r="K179" s="15">
        <v>-2.2000000000000002</v>
      </c>
      <c r="L179" s="15">
        <v>-4.7</v>
      </c>
      <c r="N179" s="88">
        <v>1.8</v>
      </c>
      <c r="O179" s="110">
        <v>0.9</v>
      </c>
      <c r="Q179" s="11">
        <v>0.9</v>
      </c>
      <c r="R179" s="11">
        <v>0.9</v>
      </c>
      <c r="S179" s="11">
        <v>0.2</v>
      </c>
      <c r="T179" s="11">
        <v>0.6</v>
      </c>
      <c r="U179" s="11">
        <v>0</v>
      </c>
      <c r="V179" s="11">
        <v>0</v>
      </c>
      <c r="W179" s="11">
        <v>0.4</v>
      </c>
      <c r="X179" s="11">
        <v>0</v>
      </c>
      <c r="Y179" s="78"/>
      <c r="Z179" s="11">
        <v>99.34</v>
      </c>
      <c r="AA179" s="11">
        <v>204.58</v>
      </c>
      <c r="AB179" s="11">
        <v>180.55</v>
      </c>
      <c r="AC179" s="11">
        <v>3.56</v>
      </c>
      <c r="AD179" s="11">
        <v>17.71</v>
      </c>
    </row>
    <row r="180" spans="1:30" x14ac:dyDescent="0.25">
      <c r="A180" s="1">
        <v>2019</v>
      </c>
      <c r="B180" s="1">
        <v>1</v>
      </c>
      <c r="C180" s="1">
        <v>8</v>
      </c>
      <c r="D180" s="3">
        <v>0.29166666666666669</v>
      </c>
      <c r="E180" s="5">
        <v>176</v>
      </c>
      <c r="G180" s="15">
        <v>-4.9000000000000004</v>
      </c>
      <c r="H180" s="15">
        <v>-4.2</v>
      </c>
      <c r="I180" s="15">
        <v>-0.9</v>
      </c>
      <c r="J180" s="15">
        <v>-1.2</v>
      </c>
      <c r="K180" s="15">
        <v>-2.2999999999999998</v>
      </c>
      <c r="L180" s="15">
        <v>-5.0999999999999996</v>
      </c>
      <c r="N180" s="88">
        <v>1.8</v>
      </c>
      <c r="O180" s="110">
        <v>0.9</v>
      </c>
      <c r="Q180" s="11">
        <v>0.9</v>
      </c>
      <c r="R180" s="11">
        <v>0.9</v>
      </c>
      <c r="S180" s="11">
        <v>0.2</v>
      </c>
      <c r="T180" s="11">
        <v>0.6</v>
      </c>
      <c r="U180" s="11">
        <v>0</v>
      </c>
      <c r="V180" s="11">
        <v>0</v>
      </c>
      <c r="W180" s="11">
        <v>0.4</v>
      </c>
      <c r="X180" s="11">
        <v>0</v>
      </c>
      <c r="Y180" s="78"/>
      <c r="Z180" s="11">
        <v>99.34</v>
      </c>
      <c r="AA180" s="11">
        <v>204.58</v>
      </c>
      <c r="AB180" s="11">
        <v>180.55</v>
      </c>
      <c r="AC180" s="11">
        <v>3.56</v>
      </c>
      <c r="AD180" s="11">
        <v>17.71</v>
      </c>
    </row>
    <row r="181" spans="1:30" x14ac:dyDescent="0.25">
      <c r="A181" s="1">
        <v>2019</v>
      </c>
      <c r="B181" s="1">
        <v>1</v>
      </c>
      <c r="C181" s="1">
        <v>8</v>
      </c>
      <c r="D181" s="3">
        <v>0.33333333333333331</v>
      </c>
      <c r="E181" s="5">
        <v>177</v>
      </c>
      <c r="G181" s="15">
        <v>-4.7</v>
      </c>
      <c r="H181" s="15">
        <v>-4.7</v>
      </c>
      <c r="I181" s="15">
        <v>-1.1000000000000001</v>
      </c>
      <c r="J181" s="15">
        <v>-1</v>
      </c>
      <c r="K181" s="15">
        <v>-2.4</v>
      </c>
      <c r="L181" s="15">
        <v>-5.6</v>
      </c>
      <c r="N181" s="88">
        <v>1.8</v>
      </c>
      <c r="O181" s="110">
        <v>0.9</v>
      </c>
      <c r="Q181" s="11">
        <v>0.9</v>
      </c>
      <c r="R181" s="11">
        <v>0.9</v>
      </c>
      <c r="S181" s="11">
        <v>0.2</v>
      </c>
      <c r="T181" s="11">
        <v>0.6</v>
      </c>
      <c r="U181" s="11">
        <v>0</v>
      </c>
      <c r="V181" s="11">
        <v>0</v>
      </c>
      <c r="W181" s="11">
        <v>0.4</v>
      </c>
      <c r="X181" s="11">
        <v>0</v>
      </c>
      <c r="Y181" s="78"/>
      <c r="Z181" s="11">
        <v>99.34</v>
      </c>
      <c r="AA181" s="11">
        <v>204.58</v>
      </c>
      <c r="AB181" s="11">
        <v>180.55</v>
      </c>
      <c r="AC181" s="11">
        <v>3.56</v>
      </c>
      <c r="AD181" s="11">
        <v>17.71</v>
      </c>
    </row>
    <row r="182" spans="1:30" x14ac:dyDescent="0.25">
      <c r="A182" s="1">
        <v>2019</v>
      </c>
      <c r="B182" s="1">
        <v>1</v>
      </c>
      <c r="C182" s="1">
        <v>8</v>
      </c>
      <c r="D182" s="3">
        <v>0.375</v>
      </c>
      <c r="E182" s="5">
        <v>178</v>
      </c>
      <c r="G182" s="15">
        <v>-5</v>
      </c>
      <c r="H182" s="15">
        <v>-4.5999999999999996</v>
      </c>
      <c r="I182" s="15">
        <v>-1.1000000000000001</v>
      </c>
      <c r="J182" s="15">
        <v>-1</v>
      </c>
      <c r="K182" s="15">
        <v>-2.6</v>
      </c>
      <c r="L182" s="15">
        <v>-5</v>
      </c>
      <c r="N182" s="88">
        <v>1.8</v>
      </c>
      <c r="O182" s="110">
        <v>0.9</v>
      </c>
      <c r="Q182" s="11">
        <v>0.9</v>
      </c>
      <c r="R182" s="11">
        <v>0.9</v>
      </c>
      <c r="S182" s="11">
        <v>0.2</v>
      </c>
      <c r="T182" s="11">
        <v>0.6</v>
      </c>
      <c r="U182" s="11">
        <v>0</v>
      </c>
      <c r="V182" s="11">
        <v>0</v>
      </c>
      <c r="W182" s="11">
        <v>0.4</v>
      </c>
      <c r="X182" s="11">
        <v>0</v>
      </c>
      <c r="Y182" s="78"/>
      <c r="Z182" s="11">
        <v>99.34</v>
      </c>
      <c r="AA182" s="11">
        <v>204.58</v>
      </c>
      <c r="AB182" s="11">
        <v>180.55</v>
      </c>
      <c r="AC182" s="11">
        <v>3.56</v>
      </c>
      <c r="AD182" s="11">
        <v>17.71</v>
      </c>
    </row>
    <row r="183" spans="1:30" x14ac:dyDescent="0.25">
      <c r="A183" s="1">
        <v>2019</v>
      </c>
      <c r="B183" s="1">
        <v>1</v>
      </c>
      <c r="C183" s="1">
        <v>8</v>
      </c>
      <c r="D183" s="3">
        <v>0.41666666666666669</v>
      </c>
      <c r="E183" s="5">
        <v>179</v>
      </c>
      <c r="G183" s="15">
        <v>-5</v>
      </c>
      <c r="H183" s="15">
        <v>-4.5</v>
      </c>
      <c r="I183" s="15">
        <v>-1.3</v>
      </c>
      <c r="J183" s="15">
        <v>-1.1000000000000001</v>
      </c>
      <c r="K183" s="15">
        <v>-2.7</v>
      </c>
      <c r="L183" s="15">
        <v>-5.2</v>
      </c>
      <c r="N183" s="88">
        <v>1.8</v>
      </c>
      <c r="O183" s="110">
        <v>0.9</v>
      </c>
      <c r="Q183" s="11">
        <v>0.9</v>
      </c>
      <c r="R183" s="11">
        <v>0.9</v>
      </c>
      <c r="S183" s="11">
        <v>0.2</v>
      </c>
      <c r="T183" s="11">
        <v>0.6</v>
      </c>
      <c r="U183" s="11">
        <v>0</v>
      </c>
      <c r="V183" s="11">
        <v>0</v>
      </c>
      <c r="W183" s="11">
        <v>0.4</v>
      </c>
      <c r="X183" s="11">
        <v>0</v>
      </c>
      <c r="Y183" s="78"/>
      <c r="Z183" s="11">
        <v>99.34</v>
      </c>
      <c r="AA183" s="11">
        <v>204.58</v>
      </c>
      <c r="AB183" s="11">
        <v>180.55</v>
      </c>
      <c r="AC183" s="11">
        <v>3.56</v>
      </c>
      <c r="AD183" s="11">
        <v>17.71</v>
      </c>
    </row>
    <row r="184" spans="1:30" x14ac:dyDescent="0.25">
      <c r="A184" s="1">
        <v>2019</v>
      </c>
      <c r="B184" s="1">
        <v>1</v>
      </c>
      <c r="C184" s="1">
        <v>8</v>
      </c>
      <c r="D184" s="3">
        <v>0.45833333333333331</v>
      </c>
      <c r="E184" s="5">
        <v>180</v>
      </c>
      <c r="G184" s="15">
        <v>-4.5999999999999996</v>
      </c>
      <c r="H184" s="15">
        <v>-4.4000000000000004</v>
      </c>
      <c r="I184" s="15">
        <v>-1.2</v>
      </c>
      <c r="J184" s="15">
        <v>-1.5</v>
      </c>
      <c r="K184" s="15">
        <v>-2.9</v>
      </c>
      <c r="L184" s="15">
        <v>-5</v>
      </c>
      <c r="N184" s="88">
        <v>1.8</v>
      </c>
      <c r="O184" s="110">
        <v>0.9</v>
      </c>
      <c r="Q184" s="11">
        <v>0.9</v>
      </c>
      <c r="R184" s="11">
        <v>0.9</v>
      </c>
      <c r="S184" s="11">
        <v>0.2</v>
      </c>
      <c r="T184" s="11">
        <v>0.6</v>
      </c>
      <c r="U184" s="11">
        <v>0</v>
      </c>
      <c r="V184" s="11">
        <v>0</v>
      </c>
      <c r="W184" s="11">
        <v>0.4</v>
      </c>
      <c r="X184" s="11">
        <v>0</v>
      </c>
      <c r="Y184" s="78"/>
      <c r="Z184" s="11">
        <v>99.34</v>
      </c>
      <c r="AA184" s="11">
        <v>204.58</v>
      </c>
      <c r="AB184" s="11">
        <v>180.55</v>
      </c>
      <c r="AC184" s="11">
        <v>3.56</v>
      </c>
      <c r="AD184" s="11">
        <v>17.71</v>
      </c>
    </row>
    <row r="185" spans="1:30" x14ac:dyDescent="0.25">
      <c r="A185" s="1">
        <v>2019</v>
      </c>
      <c r="B185" s="1">
        <v>1</v>
      </c>
      <c r="C185" s="1">
        <v>8</v>
      </c>
      <c r="D185" s="3">
        <v>0.5</v>
      </c>
      <c r="E185" s="5">
        <v>181</v>
      </c>
      <c r="G185" s="15">
        <v>-4.2</v>
      </c>
      <c r="H185" s="15">
        <v>-4.0999999999999996</v>
      </c>
      <c r="I185" s="15">
        <v>-1.4</v>
      </c>
      <c r="J185" s="15">
        <v>-2.1</v>
      </c>
      <c r="K185" s="15">
        <v>-3</v>
      </c>
      <c r="L185" s="15">
        <v>-4.9000000000000004</v>
      </c>
      <c r="N185" s="88">
        <v>1.8</v>
      </c>
      <c r="O185" s="110">
        <v>0.9</v>
      </c>
      <c r="Q185" s="11">
        <v>0.9</v>
      </c>
      <c r="R185" s="11">
        <v>0.9</v>
      </c>
      <c r="S185" s="11">
        <v>0.2</v>
      </c>
      <c r="T185" s="11">
        <v>0.6</v>
      </c>
      <c r="U185" s="11">
        <v>0</v>
      </c>
      <c r="V185" s="11">
        <v>0</v>
      </c>
      <c r="W185" s="11">
        <v>0.4</v>
      </c>
      <c r="X185" s="11">
        <v>0</v>
      </c>
      <c r="Y185" s="78"/>
      <c r="Z185" s="11">
        <v>99.34</v>
      </c>
      <c r="AA185" s="11">
        <v>204.58</v>
      </c>
      <c r="AB185" s="11">
        <v>180.55</v>
      </c>
      <c r="AC185" s="11">
        <v>3.56</v>
      </c>
      <c r="AD185" s="11">
        <v>17.71</v>
      </c>
    </row>
    <row r="186" spans="1:30" x14ac:dyDescent="0.25">
      <c r="A186" s="1">
        <v>2019</v>
      </c>
      <c r="B186" s="1">
        <v>1</v>
      </c>
      <c r="C186" s="1">
        <v>8</v>
      </c>
      <c r="D186" s="3">
        <v>0.54166666666666663</v>
      </c>
      <c r="E186" s="5">
        <v>182</v>
      </c>
      <c r="G186" s="15">
        <v>-4.3</v>
      </c>
      <c r="H186" s="15">
        <v>-4</v>
      </c>
      <c r="I186" s="15">
        <v>-1.6</v>
      </c>
      <c r="J186" s="15">
        <v>-2.2999999999999998</v>
      </c>
      <c r="K186" s="15">
        <v>-3.3</v>
      </c>
      <c r="L186" s="15">
        <v>-5.6</v>
      </c>
      <c r="N186" s="88">
        <v>1.8</v>
      </c>
      <c r="O186" s="110">
        <v>0.9</v>
      </c>
      <c r="Q186" s="11">
        <v>0.9</v>
      </c>
      <c r="R186" s="11">
        <v>0.9</v>
      </c>
      <c r="S186" s="11">
        <v>0.2</v>
      </c>
      <c r="T186" s="11">
        <v>0.6</v>
      </c>
      <c r="U186" s="11">
        <v>0</v>
      </c>
      <c r="V186" s="11">
        <v>0</v>
      </c>
      <c r="W186" s="11">
        <v>0.4</v>
      </c>
      <c r="X186" s="11">
        <v>0</v>
      </c>
      <c r="Y186" s="78"/>
      <c r="Z186" s="11">
        <v>99.34</v>
      </c>
      <c r="AA186" s="11">
        <v>204.58</v>
      </c>
      <c r="AB186" s="11">
        <v>180.55</v>
      </c>
      <c r="AC186" s="11">
        <v>3.56</v>
      </c>
      <c r="AD186" s="11">
        <v>17.71</v>
      </c>
    </row>
    <row r="187" spans="1:30" x14ac:dyDescent="0.25">
      <c r="A187" s="1">
        <v>2019</v>
      </c>
      <c r="B187" s="1">
        <v>1</v>
      </c>
      <c r="C187" s="1">
        <v>8</v>
      </c>
      <c r="D187" s="3">
        <v>0.58333333333333337</v>
      </c>
      <c r="E187" s="5">
        <v>183</v>
      </c>
      <c r="G187" s="15">
        <v>-4.5999999999999996</v>
      </c>
      <c r="H187" s="15">
        <v>-4</v>
      </c>
      <c r="I187" s="15">
        <v>-1.7</v>
      </c>
      <c r="J187" s="15">
        <v>-2.5</v>
      </c>
      <c r="K187" s="15">
        <v>-3.8</v>
      </c>
      <c r="L187" s="15">
        <v>-5.4</v>
      </c>
      <c r="N187" s="88">
        <v>1.8</v>
      </c>
      <c r="O187" s="110">
        <v>0.9</v>
      </c>
      <c r="Q187" s="11">
        <v>0.9</v>
      </c>
      <c r="R187" s="11">
        <v>0.9</v>
      </c>
      <c r="S187" s="11">
        <v>0.2</v>
      </c>
      <c r="T187" s="11">
        <v>0.6</v>
      </c>
      <c r="U187" s="11">
        <v>0</v>
      </c>
      <c r="V187" s="11">
        <v>0</v>
      </c>
      <c r="W187" s="11">
        <v>0.4</v>
      </c>
      <c r="X187" s="11">
        <v>0</v>
      </c>
      <c r="Y187" s="78"/>
      <c r="Z187" s="11">
        <v>99.34</v>
      </c>
      <c r="AA187" s="11">
        <v>204.58</v>
      </c>
      <c r="AB187" s="11">
        <v>180.55</v>
      </c>
      <c r="AC187" s="11">
        <v>3.56</v>
      </c>
      <c r="AD187" s="11">
        <v>17.71</v>
      </c>
    </row>
    <row r="188" spans="1:30" x14ac:dyDescent="0.25">
      <c r="A188" s="1">
        <v>2019</v>
      </c>
      <c r="B188" s="1">
        <v>1</v>
      </c>
      <c r="C188" s="1">
        <v>8</v>
      </c>
      <c r="D188" s="3">
        <v>0.625</v>
      </c>
      <c r="E188" s="5">
        <v>184</v>
      </c>
      <c r="G188" s="15">
        <v>-4.8</v>
      </c>
      <c r="H188" s="15">
        <v>-4.3</v>
      </c>
      <c r="I188" s="15">
        <v>-1.8</v>
      </c>
      <c r="J188" s="15">
        <v>-2.8</v>
      </c>
      <c r="K188" s="15">
        <v>-4.0999999999999996</v>
      </c>
      <c r="L188" s="15">
        <v>-5.6</v>
      </c>
      <c r="N188" s="88">
        <v>1.8</v>
      </c>
      <c r="O188" s="110">
        <v>0.9</v>
      </c>
      <c r="Q188" s="11">
        <v>0.9</v>
      </c>
      <c r="R188" s="11">
        <v>0.9</v>
      </c>
      <c r="S188" s="11">
        <v>0.2</v>
      </c>
      <c r="T188" s="11">
        <v>0.6</v>
      </c>
      <c r="U188" s="11">
        <v>0</v>
      </c>
      <c r="V188" s="11">
        <v>0</v>
      </c>
      <c r="W188" s="11">
        <v>0.4</v>
      </c>
      <c r="X188" s="11">
        <v>0</v>
      </c>
      <c r="Y188" s="78"/>
      <c r="Z188" s="11">
        <v>99.34</v>
      </c>
      <c r="AA188" s="11">
        <v>204.58</v>
      </c>
      <c r="AB188" s="11">
        <v>180.55</v>
      </c>
      <c r="AC188" s="11">
        <v>3.56</v>
      </c>
      <c r="AD188" s="11">
        <v>17.71</v>
      </c>
    </row>
    <row r="189" spans="1:30" x14ac:dyDescent="0.25">
      <c r="A189" s="1">
        <v>2019</v>
      </c>
      <c r="B189" s="1">
        <v>1</v>
      </c>
      <c r="C189" s="1">
        <v>8</v>
      </c>
      <c r="D189" s="3">
        <v>0.66666666666666663</v>
      </c>
      <c r="E189" s="5">
        <v>185</v>
      </c>
      <c r="G189" s="15">
        <v>-5.0999999999999996</v>
      </c>
      <c r="H189" s="15">
        <v>-4.7</v>
      </c>
      <c r="I189" s="15">
        <v>-1.8</v>
      </c>
      <c r="J189" s="15">
        <v>-3.1</v>
      </c>
      <c r="K189" s="15">
        <v>-4.0999999999999996</v>
      </c>
      <c r="L189" s="15">
        <v>-5.6</v>
      </c>
      <c r="N189" s="88">
        <v>1.8</v>
      </c>
      <c r="O189" s="110">
        <v>0.9</v>
      </c>
      <c r="Q189" s="11">
        <v>0.9</v>
      </c>
      <c r="R189" s="11">
        <v>0.9</v>
      </c>
      <c r="S189" s="11">
        <v>0.2</v>
      </c>
      <c r="T189" s="11">
        <v>0.6</v>
      </c>
      <c r="U189" s="11">
        <v>0</v>
      </c>
      <c r="V189" s="11">
        <v>0</v>
      </c>
      <c r="W189" s="11">
        <v>0.4</v>
      </c>
      <c r="X189" s="11">
        <v>0</v>
      </c>
      <c r="Y189" s="78"/>
      <c r="Z189" s="11">
        <v>99.34</v>
      </c>
      <c r="AA189" s="11">
        <v>204.58</v>
      </c>
      <c r="AB189" s="11">
        <v>180.55</v>
      </c>
      <c r="AC189" s="11">
        <v>3.56</v>
      </c>
      <c r="AD189" s="11">
        <v>17.71</v>
      </c>
    </row>
    <row r="190" spans="1:30" x14ac:dyDescent="0.25">
      <c r="A190" s="1">
        <v>2019</v>
      </c>
      <c r="B190" s="1">
        <v>1</v>
      </c>
      <c r="C190" s="1">
        <v>8</v>
      </c>
      <c r="D190" s="3">
        <v>0.70833333333333337</v>
      </c>
      <c r="E190" s="5">
        <v>186</v>
      </c>
      <c r="G190" s="15">
        <v>-5.3</v>
      </c>
      <c r="H190" s="15">
        <v>-4.8</v>
      </c>
      <c r="I190" s="15">
        <v>-2</v>
      </c>
      <c r="J190" s="15">
        <v>-3.3</v>
      </c>
      <c r="K190" s="15">
        <v>-4.0999999999999996</v>
      </c>
      <c r="L190" s="15">
        <v>-5.7</v>
      </c>
      <c r="N190" s="88">
        <v>1.8</v>
      </c>
      <c r="O190" s="110">
        <v>0.9</v>
      </c>
      <c r="Q190" s="11">
        <v>0.9</v>
      </c>
      <c r="R190" s="11">
        <v>0.9</v>
      </c>
      <c r="S190" s="11">
        <v>0.2</v>
      </c>
      <c r="T190" s="11">
        <v>0.6</v>
      </c>
      <c r="U190" s="11">
        <v>0</v>
      </c>
      <c r="V190" s="11">
        <v>0</v>
      </c>
      <c r="W190" s="11">
        <v>0.4</v>
      </c>
      <c r="X190" s="11">
        <v>0</v>
      </c>
      <c r="Y190" s="78"/>
      <c r="Z190" s="11">
        <v>99.34</v>
      </c>
      <c r="AA190" s="11">
        <v>204.58</v>
      </c>
      <c r="AB190" s="11">
        <v>180.55</v>
      </c>
      <c r="AC190" s="11">
        <v>3.56</v>
      </c>
      <c r="AD190" s="11">
        <v>17.71</v>
      </c>
    </row>
    <row r="191" spans="1:30" x14ac:dyDescent="0.25">
      <c r="A191" s="1">
        <v>2019</v>
      </c>
      <c r="B191" s="1">
        <v>1</v>
      </c>
      <c r="C191" s="1">
        <v>8</v>
      </c>
      <c r="D191" s="3">
        <v>0.75</v>
      </c>
      <c r="E191" s="5">
        <v>187</v>
      </c>
      <c r="G191" s="15">
        <v>-5.0999999999999996</v>
      </c>
      <c r="H191" s="15">
        <v>-5.0999999999999996</v>
      </c>
      <c r="I191" s="15">
        <v>-2.1</v>
      </c>
      <c r="J191" s="15">
        <v>-3.7</v>
      </c>
      <c r="K191" s="15">
        <v>-4.3</v>
      </c>
      <c r="L191" s="15">
        <v>-5.9</v>
      </c>
      <c r="N191" s="88">
        <v>1.8</v>
      </c>
      <c r="O191" s="110">
        <v>0.9</v>
      </c>
      <c r="Q191" s="11">
        <v>0.9</v>
      </c>
      <c r="R191" s="11">
        <v>0.9</v>
      </c>
      <c r="S191" s="11">
        <v>0.2</v>
      </c>
      <c r="T191" s="11">
        <v>0.6</v>
      </c>
      <c r="U191" s="11">
        <v>0</v>
      </c>
      <c r="V191" s="11">
        <v>0</v>
      </c>
      <c r="W191" s="11">
        <v>0.4</v>
      </c>
      <c r="X191" s="11">
        <v>0</v>
      </c>
      <c r="Y191" s="78"/>
      <c r="Z191" s="11">
        <v>99.34</v>
      </c>
      <c r="AA191" s="11">
        <v>204.58</v>
      </c>
      <c r="AB191" s="11">
        <v>180.55</v>
      </c>
      <c r="AC191" s="11">
        <v>3.56</v>
      </c>
      <c r="AD191" s="11">
        <v>17.71</v>
      </c>
    </row>
    <row r="192" spans="1:30" x14ac:dyDescent="0.25">
      <c r="A192" s="1">
        <v>2019</v>
      </c>
      <c r="B192" s="1">
        <v>1</v>
      </c>
      <c r="C192" s="1">
        <v>8</v>
      </c>
      <c r="D192" s="3">
        <v>0.79166666666666663</v>
      </c>
      <c r="E192" s="5">
        <v>188</v>
      </c>
      <c r="G192" s="15">
        <v>-5</v>
      </c>
      <c r="H192" s="15">
        <v>-5.0999999999999996</v>
      </c>
      <c r="I192" s="15">
        <v>-2.2999999999999998</v>
      </c>
      <c r="J192" s="15">
        <v>-3.6</v>
      </c>
      <c r="K192" s="15">
        <v>-4.3</v>
      </c>
      <c r="L192" s="15">
        <v>-5.8</v>
      </c>
      <c r="N192" s="88">
        <v>1.8</v>
      </c>
      <c r="O192" s="110">
        <v>0.9</v>
      </c>
      <c r="Q192" s="11">
        <v>0.9</v>
      </c>
      <c r="R192" s="11">
        <v>0.9</v>
      </c>
      <c r="S192" s="11">
        <v>0.2</v>
      </c>
      <c r="T192" s="11">
        <v>0.6</v>
      </c>
      <c r="U192" s="11">
        <v>0</v>
      </c>
      <c r="V192" s="11">
        <v>0</v>
      </c>
      <c r="W192" s="11">
        <v>0.4</v>
      </c>
      <c r="X192" s="11">
        <v>0</v>
      </c>
      <c r="Y192" s="78"/>
      <c r="Z192" s="11">
        <v>99.34</v>
      </c>
      <c r="AA192" s="11">
        <v>204.58</v>
      </c>
      <c r="AB192" s="11">
        <v>180.55</v>
      </c>
      <c r="AC192" s="11">
        <v>3.56</v>
      </c>
      <c r="AD192" s="11">
        <v>17.71</v>
      </c>
    </row>
    <row r="193" spans="1:30" x14ac:dyDescent="0.25">
      <c r="A193" s="1">
        <v>2019</v>
      </c>
      <c r="B193" s="1">
        <v>1</v>
      </c>
      <c r="C193" s="1">
        <v>8</v>
      </c>
      <c r="D193" s="3">
        <v>0.83333333333333337</v>
      </c>
      <c r="E193" s="5">
        <v>189</v>
      </c>
      <c r="G193" s="15">
        <v>-4.8</v>
      </c>
      <c r="H193" s="15">
        <v>-4.8</v>
      </c>
      <c r="I193" s="15">
        <v>-2.2999999999999998</v>
      </c>
      <c r="J193" s="15">
        <v>-3.9</v>
      </c>
      <c r="K193" s="15">
        <v>-4.4000000000000004</v>
      </c>
      <c r="L193" s="15">
        <v>-5.8</v>
      </c>
      <c r="N193" s="88">
        <v>1.8</v>
      </c>
      <c r="O193" s="110">
        <v>0.9</v>
      </c>
      <c r="Q193" s="11">
        <v>0.9</v>
      </c>
      <c r="R193" s="11">
        <v>0.9</v>
      </c>
      <c r="S193" s="11">
        <v>0.2</v>
      </c>
      <c r="T193" s="11">
        <v>0.6</v>
      </c>
      <c r="U193" s="11">
        <v>0</v>
      </c>
      <c r="V193" s="11">
        <v>0</v>
      </c>
      <c r="W193" s="11">
        <v>0.4</v>
      </c>
      <c r="X193" s="11">
        <v>0</v>
      </c>
      <c r="Y193" s="78"/>
      <c r="Z193" s="11">
        <v>99.34</v>
      </c>
      <c r="AA193" s="11">
        <v>204.58</v>
      </c>
      <c r="AB193" s="11">
        <v>180.55</v>
      </c>
      <c r="AC193" s="11">
        <v>3.56</v>
      </c>
      <c r="AD193" s="11">
        <v>17.71</v>
      </c>
    </row>
    <row r="194" spans="1:30" x14ac:dyDescent="0.25">
      <c r="A194" s="1">
        <v>2019</v>
      </c>
      <c r="B194" s="1">
        <v>1</v>
      </c>
      <c r="C194" s="1">
        <v>8</v>
      </c>
      <c r="D194" s="3">
        <v>0.875</v>
      </c>
      <c r="E194" s="5">
        <v>190</v>
      </c>
      <c r="G194" s="15">
        <v>-4.8</v>
      </c>
      <c r="H194" s="15">
        <v>-4.7</v>
      </c>
      <c r="I194" s="15">
        <v>-2.2999999999999998</v>
      </c>
      <c r="J194" s="15">
        <v>-3.7</v>
      </c>
      <c r="K194" s="15">
        <v>-4.5999999999999996</v>
      </c>
      <c r="L194" s="15">
        <v>-5.8</v>
      </c>
      <c r="N194" s="88">
        <v>1.8</v>
      </c>
      <c r="O194" s="110">
        <v>0.9</v>
      </c>
      <c r="Q194" s="11">
        <v>0.9</v>
      </c>
      <c r="R194" s="11">
        <v>0.9</v>
      </c>
      <c r="S194" s="11">
        <v>0.2</v>
      </c>
      <c r="T194" s="11">
        <v>0.6</v>
      </c>
      <c r="U194" s="11">
        <v>0</v>
      </c>
      <c r="V194" s="11">
        <v>0</v>
      </c>
      <c r="W194" s="11">
        <v>0.4</v>
      </c>
      <c r="X194" s="11">
        <v>0</v>
      </c>
      <c r="Y194" s="78"/>
      <c r="Z194" s="11">
        <v>99.34</v>
      </c>
      <c r="AA194" s="11">
        <v>204.58</v>
      </c>
      <c r="AB194" s="11">
        <v>180.55</v>
      </c>
      <c r="AC194" s="11">
        <v>3.56</v>
      </c>
      <c r="AD194" s="11">
        <v>17.71</v>
      </c>
    </row>
    <row r="195" spans="1:30" x14ac:dyDescent="0.25">
      <c r="A195" s="1">
        <v>2019</v>
      </c>
      <c r="B195" s="1">
        <v>1</v>
      </c>
      <c r="C195" s="1">
        <v>8</v>
      </c>
      <c r="D195" s="3">
        <v>0.91666666666666663</v>
      </c>
      <c r="E195" s="5">
        <v>191</v>
      </c>
      <c r="G195" s="15">
        <v>-4.7</v>
      </c>
      <c r="H195" s="15">
        <v>-4.5999999999999996</v>
      </c>
      <c r="I195" s="15">
        <v>-2.2000000000000002</v>
      </c>
      <c r="J195" s="15">
        <v>-3.7</v>
      </c>
      <c r="K195" s="15">
        <v>-4.7</v>
      </c>
      <c r="L195" s="15">
        <v>-5.9</v>
      </c>
      <c r="N195" s="88">
        <v>1.8</v>
      </c>
      <c r="O195" s="110">
        <v>0.9</v>
      </c>
      <c r="Q195" s="11">
        <v>0.9</v>
      </c>
      <c r="R195" s="11">
        <v>0.9</v>
      </c>
      <c r="S195" s="11">
        <v>0.2</v>
      </c>
      <c r="T195" s="11">
        <v>0.6</v>
      </c>
      <c r="U195" s="11">
        <v>0</v>
      </c>
      <c r="V195" s="11">
        <v>0</v>
      </c>
      <c r="W195" s="11">
        <v>0.4</v>
      </c>
      <c r="X195" s="11">
        <v>0</v>
      </c>
      <c r="Y195" s="78"/>
      <c r="Z195" s="11">
        <v>99.34</v>
      </c>
      <c r="AA195" s="11">
        <v>204.58</v>
      </c>
      <c r="AB195" s="11">
        <v>180.55</v>
      </c>
      <c r="AC195" s="11">
        <v>3.56</v>
      </c>
      <c r="AD195" s="11">
        <v>17.71</v>
      </c>
    </row>
    <row r="196" spans="1:30" x14ac:dyDescent="0.25">
      <c r="A196" s="1">
        <v>2019</v>
      </c>
      <c r="B196" s="1">
        <v>1</v>
      </c>
      <c r="C196" s="1">
        <v>8</v>
      </c>
      <c r="D196" s="3">
        <v>0.95833333333333337</v>
      </c>
      <c r="E196" s="5">
        <v>192</v>
      </c>
      <c r="G196" s="15">
        <v>-4.8</v>
      </c>
      <c r="H196" s="15">
        <v>-4.5</v>
      </c>
      <c r="I196" s="15">
        <v>-2.2000000000000002</v>
      </c>
      <c r="J196" s="15">
        <v>-3.8</v>
      </c>
      <c r="K196" s="15">
        <v>-4.7</v>
      </c>
      <c r="L196" s="15">
        <v>-6.1</v>
      </c>
      <c r="N196" s="88">
        <v>1.8</v>
      </c>
      <c r="O196" s="110">
        <v>0.9</v>
      </c>
      <c r="Q196" s="11">
        <v>0.9</v>
      </c>
      <c r="R196" s="11">
        <v>0.9</v>
      </c>
      <c r="S196" s="11">
        <v>0.2</v>
      </c>
      <c r="T196" s="11">
        <v>0.6</v>
      </c>
      <c r="U196" s="11">
        <v>0</v>
      </c>
      <c r="V196" s="11">
        <v>0</v>
      </c>
      <c r="W196" s="11">
        <v>0.4</v>
      </c>
      <c r="X196" s="11">
        <v>0</v>
      </c>
      <c r="Y196" s="78"/>
      <c r="Z196" s="11">
        <v>99.34</v>
      </c>
      <c r="AA196" s="11">
        <v>204.58</v>
      </c>
      <c r="AB196" s="11">
        <v>180.55</v>
      </c>
      <c r="AC196" s="11">
        <v>3.56</v>
      </c>
      <c r="AD196" s="11">
        <v>17.71</v>
      </c>
    </row>
    <row r="197" spans="1:30" x14ac:dyDescent="0.25">
      <c r="A197" s="1">
        <v>2019</v>
      </c>
      <c r="B197" s="1">
        <v>1</v>
      </c>
      <c r="C197" s="1">
        <v>9</v>
      </c>
      <c r="D197" s="3">
        <v>0</v>
      </c>
      <c r="E197" s="5">
        <v>193</v>
      </c>
      <c r="G197" s="15">
        <v>-4.7</v>
      </c>
      <c r="H197" s="15">
        <v>-4.7</v>
      </c>
      <c r="I197" s="15">
        <v>-2.2999999999999998</v>
      </c>
      <c r="J197" s="15">
        <v>-4</v>
      </c>
      <c r="K197" s="15">
        <v>-4.5</v>
      </c>
      <c r="L197" s="15">
        <v>-6.4</v>
      </c>
      <c r="N197" s="88">
        <v>1.8</v>
      </c>
      <c r="O197" s="110">
        <v>1</v>
      </c>
      <c r="Q197" s="11">
        <v>1</v>
      </c>
      <c r="R197" s="11">
        <v>0.7</v>
      </c>
      <c r="S197" s="11">
        <v>0.1</v>
      </c>
      <c r="T197" s="11">
        <v>0.6</v>
      </c>
      <c r="U197" s="11">
        <v>0</v>
      </c>
      <c r="V197" s="11">
        <v>0</v>
      </c>
      <c r="W197" s="11">
        <v>0.3</v>
      </c>
      <c r="X197" s="11">
        <v>0</v>
      </c>
      <c r="Y197" s="78"/>
      <c r="Z197" s="11">
        <v>102.29</v>
      </c>
      <c r="AA197" s="11">
        <v>191.45</v>
      </c>
      <c r="AB197" s="11">
        <v>176.41</v>
      </c>
      <c r="AC197" s="11">
        <v>3.62</v>
      </c>
      <c r="AD197" s="11">
        <v>15.78</v>
      </c>
    </row>
    <row r="198" spans="1:30" x14ac:dyDescent="0.25">
      <c r="A198" s="1">
        <v>2019</v>
      </c>
      <c r="B198" s="1">
        <v>1</v>
      </c>
      <c r="C198" s="1">
        <v>9</v>
      </c>
      <c r="D198" s="3">
        <v>4.1666666666666664E-2</v>
      </c>
      <c r="E198" s="5">
        <v>194</v>
      </c>
      <c r="G198" s="15">
        <v>-4.9000000000000004</v>
      </c>
      <c r="H198" s="15">
        <v>-4.7</v>
      </c>
      <c r="I198" s="15">
        <v>-2.2000000000000002</v>
      </c>
      <c r="J198" s="15">
        <v>-4.0999999999999996</v>
      </c>
      <c r="K198" s="15">
        <v>-4.5</v>
      </c>
      <c r="L198" s="15">
        <v>-6.4</v>
      </c>
      <c r="N198" s="88">
        <v>1.8</v>
      </c>
      <c r="O198" s="110">
        <v>1</v>
      </c>
      <c r="Q198" s="11">
        <v>1</v>
      </c>
      <c r="R198" s="11">
        <v>0.7</v>
      </c>
      <c r="S198" s="11">
        <v>0.1</v>
      </c>
      <c r="T198" s="11">
        <v>0.6</v>
      </c>
      <c r="U198" s="11">
        <v>0</v>
      </c>
      <c r="V198" s="11">
        <v>0</v>
      </c>
      <c r="W198" s="11">
        <v>0.3</v>
      </c>
      <c r="X198" s="11">
        <v>0</v>
      </c>
      <c r="Y198" s="78"/>
      <c r="Z198" s="11">
        <v>102.29</v>
      </c>
      <c r="AA198" s="11">
        <v>191.45</v>
      </c>
      <c r="AB198" s="11">
        <v>176.41</v>
      </c>
      <c r="AC198" s="11">
        <v>3.62</v>
      </c>
      <c r="AD198" s="11">
        <v>15.78</v>
      </c>
    </row>
    <row r="199" spans="1:30" x14ac:dyDescent="0.25">
      <c r="A199" s="1">
        <v>2019</v>
      </c>
      <c r="B199" s="1">
        <v>1</v>
      </c>
      <c r="C199" s="1">
        <v>9</v>
      </c>
      <c r="D199" s="3">
        <v>8.3333333333333329E-2</v>
      </c>
      <c r="E199" s="5">
        <v>195</v>
      </c>
      <c r="G199" s="15">
        <v>-5.0999999999999996</v>
      </c>
      <c r="H199" s="15">
        <v>-4.8</v>
      </c>
      <c r="I199" s="15">
        <v>-2.2999999999999998</v>
      </c>
      <c r="J199" s="15">
        <v>-4</v>
      </c>
      <c r="K199" s="15">
        <v>-4.5</v>
      </c>
      <c r="L199" s="15">
        <v>-6.6</v>
      </c>
      <c r="N199" s="88">
        <v>1.8</v>
      </c>
      <c r="O199" s="110">
        <v>1</v>
      </c>
      <c r="Q199" s="11">
        <v>1</v>
      </c>
      <c r="R199" s="11">
        <v>0.7</v>
      </c>
      <c r="S199" s="11">
        <v>0.1</v>
      </c>
      <c r="T199" s="11">
        <v>0.6</v>
      </c>
      <c r="U199" s="11">
        <v>0</v>
      </c>
      <c r="V199" s="11">
        <v>0</v>
      </c>
      <c r="W199" s="11">
        <v>0.3</v>
      </c>
      <c r="X199" s="11">
        <v>0</v>
      </c>
      <c r="Y199" s="78"/>
      <c r="Z199" s="11">
        <v>102.29</v>
      </c>
      <c r="AA199" s="11">
        <v>191.45</v>
      </c>
      <c r="AB199" s="11">
        <v>176.41</v>
      </c>
      <c r="AC199" s="11">
        <v>3.62</v>
      </c>
      <c r="AD199" s="11">
        <v>15.78</v>
      </c>
    </row>
    <row r="200" spans="1:30" x14ac:dyDescent="0.25">
      <c r="A200" s="1">
        <v>2019</v>
      </c>
      <c r="B200" s="1">
        <v>1</v>
      </c>
      <c r="C200" s="1">
        <v>9</v>
      </c>
      <c r="D200" s="3">
        <v>0.125</v>
      </c>
      <c r="E200" s="5">
        <v>196</v>
      </c>
      <c r="G200" s="15">
        <v>-5.2</v>
      </c>
      <c r="H200" s="15">
        <v>-5</v>
      </c>
      <c r="I200" s="15">
        <v>-2.6</v>
      </c>
      <c r="J200" s="15">
        <v>-4</v>
      </c>
      <c r="K200" s="15">
        <v>-4.5</v>
      </c>
      <c r="L200" s="15">
        <v>-6.8</v>
      </c>
      <c r="N200" s="88">
        <v>1.8</v>
      </c>
      <c r="O200" s="110">
        <v>1</v>
      </c>
      <c r="Q200" s="11">
        <v>1</v>
      </c>
      <c r="R200" s="11">
        <v>0.7</v>
      </c>
      <c r="S200" s="11">
        <v>0.1</v>
      </c>
      <c r="T200" s="11">
        <v>0.6</v>
      </c>
      <c r="U200" s="11">
        <v>0</v>
      </c>
      <c r="V200" s="11">
        <v>0</v>
      </c>
      <c r="W200" s="11">
        <v>0.3</v>
      </c>
      <c r="X200" s="11">
        <v>0</v>
      </c>
      <c r="Y200" s="78"/>
      <c r="Z200" s="11">
        <v>102.29</v>
      </c>
      <c r="AA200" s="11">
        <v>191.45</v>
      </c>
      <c r="AB200" s="11">
        <v>176.41</v>
      </c>
      <c r="AC200" s="11">
        <v>3.62</v>
      </c>
      <c r="AD200" s="11">
        <v>15.78</v>
      </c>
    </row>
    <row r="201" spans="1:30" x14ac:dyDescent="0.25">
      <c r="A201" s="1">
        <v>2019</v>
      </c>
      <c r="B201" s="1">
        <v>1</v>
      </c>
      <c r="C201" s="1">
        <v>9</v>
      </c>
      <c r="D201" s="3">
        <v>0.16666666666666666</v>
      </c>
      <c r="E201" s="5">
        <v>197</v>
      </c>
      <c r="G201" s="15">
        <v>-5.4</v>
      </c>
      <c r="H201" s="15">
        <v>-5.0999999999999996</v>
      </c>
      <c r="I201" s="15">
        <v>-2.7</v>
      </c>
      <c r="J201" s="15">
        <v>-4.0999999999999996</v>
      </c>
      <c r="K201" s="15">
        <v>-4.5</v>
      </c>
      <c r="L201" s="15">
        <v>-7</v>
      </c>
      <c r="N201" s="88">
        <v>1.8</v>
      </c>
      <c r="O201" s="110">
        <v>1</v>
      </c>
      <c r="Q201" s="11">
        <v>1</v>
      </c>
      <c r="R201" s="11">
        <v>0.7</v>
      </c>
      <c r="S201" s="11">
        <v>0.1</v>
      </c>
      <c r="T201" s="11">
        <v>0.6</v>
      </c>
      <c r="U201" s="11">
        <v>0</v>
      </c>
      <c r="V201" s="11">
        <v>0</v>
      </c>
      <c r="W201" s="11">
        <v>0.3</v>
      </c>
      <c r="X201" s="11">
        <v>0</v>
      </c>
      <c r="Y201" s="78"/>
      <c r="Z201" s="11">
        <v>102.29</v>
      </c>
      <c r="AA201" s="11">
        <v>191.45</v>
      </c>
      <c r="AB201" s="11">
        <v>176.41</v>
      </c>
      <c r="AC201" s="11">
        <v>3.62</v>
      </c>
      <c r="AD201" s="11">
        <v>15.78</v>
      </c>
    </row>
    <row r="202" spans="1:30" x14ac:dyDescent="0.25">
      <c r="A202" s="1">
        <v>2019</v>
      </c>
      <c r="B202" s="1">
        <v>1</v>
      </c>
      <c r="C202" s="1">
        <v>9</v>
      </c>
      <c r="D202" s="3">
        <v>0.20833333333333334</v>
      </c>
      <c r="E202" s="5">
        <v>198</v>
      </c>
      <c r="G202" s="15">
        <v>-5.5</v>
      </c>
      <c r="H202" s="15">
        <v>-5.2</v>
      </c>
      <c r="I202" s="15">
        <v>-2.8</v>
      </c>
      <c r="J202" s="15">
        <v>-4.2</v>
      </c>
      <c r="K202" s="15">
        <v>-4.5</v>
      </c>
      <c r="L202" s="15">
        <v>-7.3</v>
      </c>
      <c r="N202" s="88">
        <v>1.8</v>
      </c>
      <c r="O202" s="110">
        <v>1</v>
      </c>
      <c r="Q202" s="11">
        <v>1</v>
      </c>
      <c r="R202" s="11">
        <v>0.7</v>
      </c>
      <c r="S202" s="11">
        <v>0.1</v>
      </c>
      <c r="T202" s="11">
        <v>0.6</v>
      </c>
      <c r="U202" s="11">
        <v>0</v>
      </c>
      <c r="V202" s="11">
        <v>0</v>
      </c>
      <c r="W202" s="11">
        <v>0.3</v>
      </c>
      <c r="X202" s="11">
        <v>0</v>
      </c>
      <c r="Y202" s="78"/>
      <c r="Z202" s="11">
        <v>102.29</v>
      </c>
      <c r="AA202" s="11">
        <v>191.45</v>
      </c>
      <c r="AB202" s="11">
        <v>176.41</v>
      </c>
      <c r="AC202" s="11">
        <v>3.62</v>
      </c>
      <c r="AD202" s="11">
        <v>15.78</v>
      </c>
    </row>
    <row r="203" spans="1:30" x14ac:dyDescent="0.25">
      <c r="A203" s="1">
        <v>2019</v>
      </c>
      <c r="B203" s="1">
        <v>1</v>
      </c>
      <c r="C203" s="1">
        <v>9</v>
      </c>
      <c r="D203" s="3">
        <v>0.25</v>
      </c>
      <c r="E203" s="5">
        <v>199</v>
      </c>
      <c r="G203" s="15">
        <v>-5.6</v>
      </c>
      <c r="H203" s="15">
        <v>-5.4</v>
      </c>
      <c r="I203" s="15">
        <v>-2.8</v>
      </c>
      <c r="J203" s="15">
        <v>-4.3</v>
      </c>
      <c r="K203" s="15">
        <v>-4.5</v>
      </c>
      <c r="L203" s="15">
        <v>-8</v>
      </c>
      <c r="N203" s="88">
        <v>1.8</v>
      </c>
      <c r="O203" s="110">
        <v>1</v>
      </c>
      <c r="Q203" s="11">
        <v>1</v>
      </c>
      <c r="R203" s="11">
        <v>0.7</v>
      </c>
      <c r="S203" s="11">
        <v>0.1</v>
      </c>
      <c r="T203" s="11">
        <v>0.6</v>
      </c>
      <c r="U203" s="11">
        <v>0</v>
      </c>
      <c r="V203" s="11">
        <v>0</v>
      </c>
      <c r="W203" s="11">
        <v>0.3</v>
      </c>
      <c r="X203" s="11">
        <v>0</v>
      </c>
      <c r="Y203" s="78"/>
      <c r="Z203" s="11">
        <v>102.29</v>
      </c>
      <c r="AA203" s="11">
        <v>191.45</v>
      </c>
      <c r="AB203" s="11">
        <v>176.41</v>
      </c>
      <c r="AC203" s="11">
        <v>3.62</v>
      </c>
      <c r="AD203" s="11">
        <v>15.78</v>
      </c>
    </row>
    <row r="204" spans="1:30" x14ac:dyDescent="0.25">
      <c r="A204" s="1">
        <v>2019</v>
      </c>
      <c r="B204" s="1">
        <v>1</v>
      </c>
      <c r="C204" s="1">
        <v>9</v>
      </c>
      <c r="D204" s="3">
        <v>0.29166666666666669</v>
      </c>
      <c r="E204" s="5">
        <v>200</v>
      </c>
      <c r="G204" s="15">
        <v>-5.8</v>
      </c>
      <c r="H204" s="15">
        <v>-5.3</v>
      </c>
      <c r="I204" s="15">
        <v>-2.8</v>
      </c>
      <c r="J204" s="15">
        <v>-4.4000000000000004</v>
      </c>
      <c r="K204" s="15">
        <v>-4.7</v>
      </c>
      <c r="L204" s="15">
        <v>-8.4</v>
      </c>
      <c r="N204" s="88">
        <v>1.8</v>
      </c>
      <c r="O204" s="110">
        <v>1</v>
      </c>
      <c r="Q204" s="11">
        <v>1</v>
      </c>
      <c r="R204" s="11">
        <v>0.7</v>
      </c>
      <c r="S204" s="11">
        <v>0.1</v>
      </c>
      <c r="T204" s="11">
        <v>0.6</v>
      </c>
      <c r="U204" s="11">
        <v>0</v>
      </c>
      <c r="V204" s="11">
        <v>0</v>
      </c>
      <c r="W204" s="11">
        <v>0.3</v>
      </c>
      <c r="X204" s="11">
        <v>0</v>
      </c>
      <c r="Y204" s="78"/>
      <c r="Z204" s="11">
        <v>102.29</v>
      </c>
      <c r="AA204" s="11">
        <v>191.45</v>
      </c>
      <c r="AB204" s="11">
        <v>176.41</v>
      </c>
      <c r="AC204" s="11">
        <v>3.62</v>
      </c>
      <c r="AD204" s="11">
        <v>15.78</v>
      </c>
    </row>
    <row r="205" spans="1:30" x14ac:dyDescent="0.25">
      <c r="A205" s="1">
        <v>2019</v>
      </c>
      <c r="B205" s="1">
        <v>1</v>
      </c>
      <c r="C205" s="1">
        <v>9</v>
      </c>
      <c r="D205" s="3">
        <v>0.33333333333333331</v>
      </c>
      <c r="E205" s="5">
        <v>201</v>
      </c>
      <c r="G205" s="15">
        <v>-6.2</v>
      </c>
      <c r="H205" s="15">
        <v>-5.5</v>
      </c>
      <c r="I205" s="15">
        <v>-2.8</v>
      </c>
      <c r="J205" s="15">
        <v>-4.3</v>
      </c>
      <c r="K205" s="15">
        <v>-4.8</v>
      </c>
      <c r="L205" s="15">
        <v>-8.4</v>
      </c>
      <c r="N205" s="88">
        <v>1.8</v>
      </c>
      <c r="O205" s="110">
        <v>1</v>
      </c>
      <c r="Q205" s="11">
        <v>1</v>
      </c>
      <c r="R205" s="11">
        <v>0.7</v>
      </c>
      <c r="S205" s="11">
        <v>0.1</v>
      </c>
      <c r="T205" s="11">
        <v>0.6</v>
      </c>
      <c r="U205" s="11">
        <v>0</v>
      </c>
      <c r="V205" s="11">
        <v>0</v>
      </c>
      <c r="W205" s="11">
        <v>0.3</v>
      </c>
      <c r="X205" s="11">
        <v>0</v>
      </c>
      <c r="Y205" s="78"/>
      <c r="Z205" s="11">
        <v>102.29</v>
      </c>
      <c r="AA205" s="11">
        <v>191.45</v>
      </c>
      <c r="AB205" s="11">
        <v>176.41</v>
      </c>
      <c r="AC205" s="11">
        <v>3.62</v>
      </c>
      <c r="AD205" s="11">
        <v>15.78</v>
      </c>
    </row>
    <row r="206" spans="1:30" x14ac:dyDescent="0.25">
      <c r="A206" s="1">
        <v>2019</v>
      </c>
      <c r="B206" s="1">
        <v>1</v>
      </c>
      <c r="C206" s="1">
        <v>9</v>
      </c>
      <c r="D206" s="3">
        <v>0.375</v>
      </c>
      <c r="E206" s="5">
        <v>202</v>
      </c>
      <c r="G206" s="15">
        <v>-6.2</v>
      </c>
      <c r="H206" s="15">
        <v>-6.1</v>
      </c>
      <c r="I206" s="15">
        <v>-2.9</v>
      </c>
      <c r="J206" s="15">
        <v>-4.0999999999999996</v>
      </c>
      <c r="K206" s="15">
        <v>-4.7</v>
      </c>
      <c r="L206" s="15">
        <v>-8.3000000000000007</v>
      </c>
      <c r="N206" s="88">
        <v>1.8</v>
      </c>
      <c r="O206" s="110">
        <v>1</v>
      </c>
      <c r="Q206" s="11">
        <v>1</v>
      </c>
      <c r="R206" s="11">
        <v>0.7</v>
      </c>
      <c r="S206" s="11">
        <v>0.1</v>
      </c>
      <c r="T206" s="11">
        <v>0.6</v>
      </c>
      <c r="U206" s="11">
        <v>0</v>
      </c>
      <c r="V206" s="11">
        <v>0</v>
      </c>
      <c r="W206" s="11">
        <v>0.3</v>
      </c>
      <c r="X206" s="11">
        <v>0</v>
      </c>
      <c r="Y206" s="78"/>
      <c r="Z206" s="11">
        <v>102.29</v>
      </c>
      <c r="AA206" s="11">
        <v>191.45</v>
      </c>
      <c r="AB206" s="11">
        <v>176.41</v>
      </c>
      <c r="AC206" s="11">
        <v>3.62</v>
      </c>
      <c r="AD206" s="11">
        <v>15.78</v>
      </c>
    </row>
    <row r="207" spans="1:30" x14ac:dyDescent="0.25">
      <c r="A207" s="1">
        <v>2019</v>
      </c>
      <c r="B207" s="1">
        <v>1</v>
      </c>
      <c r="C207" s="1">
        <v>9</v>
      </c>
      <c r="D207" s="3">
        <v>0.41666666666666669</v>
      </c>
      <c r="E207" s="5">
        <v>203</v>
      </c>
      <c r="G207" s="15">
        <v>-5.9</v>
      </c>
      <c r="H207" s="15">
        <v>-6.4</v>
      </c>
      <c r="I207" s="15">
        <v>-2.7</v>
      </c>
      <c r="J207" s="15">
        <v>-3.8</v>
      </c>
      <c r="K207" s="15">
        <v>-4.5999999999999996</v>
      </c>
      <c r="L207" s="15">
        <v>-7.8</v>
      </c>
      <c r="N207" s="88">
        <v>1.8</v>
      </c>
      <c r="O207" s="110">
        <v>1</v>
      </c>
      <c r="Q207" s="11">
        <v>1</v>
      </c>
      <c r="R207" s="11">
        <v>0.7</v>
      </c>
      <c r="S207" s="11">
        <v>0.1</v>
      </c>
      <c r="T207" s="11">
        <v>0.6</v>
      </c>
      <c r="U207" s="11">
        <v>0</v>
      </c>
      <c r="V207" s="11">
        <v>0</v>
      </c>
      <c r="W207" s="11">
        <v>0.3</v>
      </c>
      <c r="X207" s="11">
        <v>0</v>
      </c>
      <c r="Y207" s="78"/>
      <c r="Z207" s="11">
        <v>102.29</v>
      </c>
      <c r="AA207" s="11">
        <v>191.45</v>
      </c>
      <c r="AB207" s="11">
        <v>176.41</v>
      </c>
      <c r="AC207" s="11">
        <v>3.62</v>
      </c>
      <c r="AD207" s="11">
        <v>15.78</v>
      </c>
    </row>
    <row r="208" spans="1:30" x14ac:dyDescent="0.25">
      <c r="A208" s="1">
        <v>2019</v>
      </c>
      <c r="B208" s="1">
        <v>1</v>
      </c>
      <c r="C208" s="1">
        <v>9</v>
      </c>
      <c r="D208" s="3">
        <v>0.45833333333333331</v>
      </c>
      <c r="E208" s="5">
        <v>204</v>
      </c>
      <c r="G208" s="15">
        <v>-5.8</v>
      </c>
      <c r="H208" s="15">
        <v>-6.2</v>
      </c>
      <c r="I208" s="15">
        <v>-2.6</v>
      </c>
      <c r="J208" s="15">
        <v>-3.7</v>
      </c>
      <c r="K208" s="15">
        <v>-4.5999999999999996</v>
      </c>
      <c r="L208" s="15">
        <v>-7.8</v>
      </c>
      <c r="N208" s="88">
        <v>1.8</v>
      </c>
      <c r="O208" s="110">
        <v>1</v>
      </c>
      <c r="Q208" s="11">
        <v>1</v>
      </c>
      <c r="R208" s="11">
        <v>0.7</v>
      </c>
      <c r="S208" s="11">
        <v>0.1</v>
      </c>
      <c r="T208" s="11">
        <v>0.6</v>
      </c>
      <c r="U208" s="11">
        <v>0</v>
      </c>
      <c r="V208" s="11">
        <v>0</v>
      </c>
      <c r="W208" s="11">
        <v>0.3</v>
      </c>
      <c r="X208" s="11">
        <v>0</v>
      </c>
      <c r="Y208" s="78"/>
      <c r="Z208" s="11">
        <v>102.29</v>
      </c>
      <c r="AA208" s="11">
        <v>191.45</v>
      </c>
      <c r="AB208" s="11">
        <v>176.41</v>
      </c>
      <c r="AC208" s="11">
        <v>3.62</v>
      </c>
      <c r="AD208" s="11">
        <v>15.78</v>
      </c>
    </row>
    <row r="209" spans="1:30" x14ac:dyDescent="0.25">
      <c r="A209" s="1">
        <v>2019</v>
      </c>
      <c r="B209" s="1">
        <v>1</v>
      </c>
      <c r="C209" s="1">
        <v>9</v>
      </c>
      <c r="D209" s="3">
        <v>0.5</v>
      </c>
      <c r="E209" s="5">
        <v>205</v>
      </c>
      <c r="G209" s="15">
        <v>-6</v>
      </c>
      <c r="H209" s="15">
        <v>-6.1</v>
      </c>
      <c r="I209" s="15">
        <v>-2.5</v>
      </c>
      <c r="J209" s="15">
        <v>-3.9</v>
      </c>
      <c r="K209" s="15">
        <v>-4.9000000000000004</v>
      </c>
      <c r="L209" s="15">
        <v>-7.7</v>
      </c>
      <c r="N209" s="88">
        <v>1.8</v>
      </c>
      <c r="O209" s="110">
        <v>1</v>
      </c>
      <c r="Q209" s="11">
        <v>1</v>
      </c>
      <c r="R209" s="11">
        <v>0.7</v>
      </c>
      <c r="S209" s="11">
        <v>0.1</v>
      </c>
      <c r="T209" s="11">
        <v>0.6</v>
      </c>
      <c r="U209" s="11">
        <v>0</v>
      </c>
      <c r="V209" s="11">
        <v>0</v>
      </c>
      <c r="W209" s="11">
        <v>0.3</v>
      </c>
      <c r="X209" s="11">
        <v>0</v>
      </c>
      <c r="Y209" s="78"/>
      <c r="Z209" s="11">
        <v>102.29</v>
      </c>
      <c r="AA209" s="11">
        <v>191.45</v>
      </c>
      <c r="AB209" s="11">
        <v>176.41</v>
      </c>
      <c r="AC209" s="11">
        <v>3.62</v>
      </c>
      <c r="AD209" s="11">
        <v>15.78</v>
      </c>
    </row>
    <row r="210" spans="1:30" x14ac:dyDescent="0.25">
      <c r="A210" s="1">
        <v>2019</v>
      </c>
      <c r="B210" s="1">
        <v>1</v>
      </c>
      <c r="C210" s="1">
        <v>9</v>
      </c>
      <c r="D210" s="3">
        <v>0.54166666666666663</v>
      </c>
      <c r="E210" s="5">
        <v>206</v>
      </c>
      <c r="G210" s="15">
        <v>-6.4</v>
      </c>
      <c r="H210" s="15">
        <v>-6.4</v>
      </c>
      <c r="I210" s="15">
        <v>-2.5</v>
      </c>
      <c r="J210" s="15">
        <v>-4</v>
      </c>
      <c r="K210" s="15">
        <v>-4.9000000000000004</v>
      </c>
      <c r="L210" s="15">
        <v>-7.6</v>
      </c>
      <c r="N210" s="88">
        <v>1.8</v>
      </c>
      <c r="O210" s="110">
        <v>1</v>
      </c>
      <c r="Q210" s="11">
        <v>1</v>
      </c>
      <c r="R210" s="11">
        <v>0.7</v>
      </c>
      <c r="S210" s="11">
        <v>0.1</v>
      </c>
      <c r="T210" s="11">
        <v>0.6</v>
      </c>
      <c r="U210" s="11">
        <v>0</v>
      </c>
      <c r="V210" s="11">
        <v>0</v>
      </c>
      <c r="W210" s="11">
        <v>0.3</v>
      </c>
      <c r="X210" s="11">
        <v>0</v>
      </c>
      <c r="Y210" s="78"/>
      <c r="Z210" s="11">
        <v>102.29</v>
      </c>
      <c r="AA210" s="11">
        <v>191.45</v>
      </c>
      <c r="AB210" s="11">
        <v>176.41</v>
      </c>
      <c r="AC210" s="11">
        <v>3.62</v>
      </c>
      <c r="AD210" s="11">
        <v>15.78</v>
      </c>
    </row>
    <row r="211" spans="1:30" x14ac:dyDescent="0.25">
      <c r="A211" s="1">
        <v>2019</v>
      </c>
      <c r="B211" s="1">
        <v>1</v>
      </c>
      <c r="C211" s="1">
        <v>9</v>
      </c>
      <c r="D211" s="3">
        <v>0.58333333333333337</v>
      </c>
      <c r="E211" s="5">
        <v>207</v>
      </c>
      <c r="G211" s="15">
        <v>-6.8</v>
      </c>
      <c r="H211" s="15">
        <v>-6.5</v>
      </c>
      <c r="I211" s="15">
        <v>-2.6</v>
      </c>
      <c r="J211" s="15">
        <v>-4.2</v>
      </c>
      <c r="K211" s="15">
        <v>-5.0999999999999996</v>
      </c>
      <c r="L211" s="15">
        <v>-7.9</v>
      </c>
      <c r="N211" s="88">
        <v>1.8</v>
      </c>
      <c r="O211" s="110">
        <v>1</v>
      </c>
      <c r="Q211" s="11">
        <v>1</v>
      </c>
      <c r="R211" s="11">
        <v>0.7</v>
      </c>
      <c r="S211" s="11">
        <v>0.1</v>
      </c>
      <c r="T211" s="11">
        <v>0.6</v>
      </c>
      <c r="U211" s="11">
        <v>0</v>
      </c>
      <c r="V211" s="11">
        <v>0</v>
      </c>
      <c r="W211" s="11">
        <v>0.3</v>
      </c>
      <c r="X211" s="11">
        <v>0</v>
      </c>
      <c r="Y211" s="78"/>
      <c r="Z211" s="11">
        <v>102.29</v>
      </c>
      <c r="AA211" s="11">
        <v>191.45</v>
      </c>
      <c r="AB211" s="11">
        <v>176.41</v>
      </c>
      <c r="AC211" s="11">
        <v>3.62</v>
      </c>
      <c r="AD211" s="11">
        <v>15.78</v>
      </c>
    </row>
    <row r="212" spans="1:30" x14ac:dyDescent="0.25">
      <c r="A212" s="1">
        <v>2019</v>
      </c>
      <c r="B212" s="1">
        <v>1</v>
      </c>
      <c r="C212" s="1">
        <v>9</v>
      </c>
      <c r="D212" s="3">
        <v>0.625</v>
      </c>
      <c r="E212" s="5">
        <v>208</v>
      </c>
      <c r="G212" s="15">
        <v>-6.9</v>
      </c>
      <c r="H212" s="15">
        <v>-6.7</v>
      </c>
      <c r="I212" s="15">
        <v>-3</v>
      </c>
      <c r="J212" s="15">
        <v>-4.3</v>
      </c>
      <c r="K212" s="15">
        <v>-5.3</v>
      </c>
      <c r="L212" s="15">
        <v>-8.8000000000000007</v>
      </c>
      <c r="N212" s="88">
        <v>1.8</v>
      </c>
      <c r="O212" s="110">
        <v>1</v>
      </c>
      <c r="Q212" s="11">
        <v>1</v>
      </c>
      <c r="R212" s="11">
        <v>0.7</v>
      </c>
      <c r="S212" s="11">
        <v>0.1</v>
      </c>
      <c r="T212" s="11">
        <v>0.6</v>
      </c>
      <c r="U212" s="11">
        <v>0</v>
      </c>
      <c r="V212" s="11">
        <v>0</v>
      </c>
      <c r="W212" s="11">
        <v>0.3</v>
      </c>
      <c r="X212" s="11">
        <v>0</v>
      </c>
      <c r="Y212" s="78"/>
      <c r="Z212" s="11">
        <v>102.29</v>
      </c>
      <c r="AA212" s="11">
        <v>191.45</v>
      </c>
      <c r="AB212" s="11">
        <v>176.41</v>
      </c>
      <c r="AC212" s="11">
        <v>3.62</v>
      </c>
      <c r="AD212" s="11">
        <v>15.78</v>
      </c>
    </row>
    <row r="213" spans="1:30" x14ac:dyDescent="0.25">
      <c r="A213" s="1">
        <v>2019</v>
      </c>
      <c r="B213" s="1">
        <v>1</v>
      </c>
      <c r="C213" s="1">
        <v>9</v>
      </c>
      <c r="D213" s="3">
        <v>0.66666666666666663</v>
      </c>
      <c r="E213" s="5">
        <v>209</v>
      </c>
      <c r="G213" s="15">
        <v>-6.9</v>
      </c>
      <c r="H213" s="15">
        <v>-6.7</v>
      </c>
      <c r="I213" s="15">
        <v>-3.1</v>
      </c>
      <c r="J213" s="15">
        <v>-4.5</v>
      </c>
      <c r="K213" s="15">
        <v>-5.4</v>
      </c>
      <c r="L213" s="15">
        <v>-10</v>
      </c>
      <c r="N213" s="88">
        <v>1.8</v>
      </c>
      <c r="O213" s="110">
        <v>1</v>
      </c>
      <c r="Q213" s="11">
        <v>1</v>
      </c>
      <c r="R213" s="11">
        <v>0.7</v>
      </c>
      <c r="S213" s="11">
        <v>0.1</v>
      </c>
      <c r="T213" s="11">
        <v>0.6</v>
      </c>
      <c r="U213" s="11">
        <v>0</v>
      </c>
      <c r="V213" s="11">
        <v>0</v>
      </c>
      <c r="W213" s="11">
        <v>0.3</v>
      </c>
      <c r="X213" s="11">
        <v>0</v>
      </c>
      <c r="Y213" s="78"/>
      <c r="Z213" s="11">
        <v>102.29</v>
      </c>
      <c r="AA213" s="11">
        <v>191.45</v>
      </c>
      <c r="AB213" s="11">
        <v>176.41</v>
      </c>
      <c r="AC213" s="11">
        <v>3.62</v>
      </c>
      <c r="AD213" s="11">
        <v>15.78</v>
      </c>
    </row>
    <row r="214" spans="1:30" x14ac:dyDescent="0.25">
      <c r="A214" s="1">
        <v>2019</v>
      </c>
      <c r="B214" s="1">
        <v>1</v>
      </c>
      <c r="C214" s="1">
        <v>9</v>
      </c>
      <c r="D214" s="3">
        <v>0.70833333333333337</v>
      </c>
      <c r="E214" s="5">
        <v>210</v>
      </c>
      <c r="G214" s="15">
        <v>-7.5</v>
      </c>
      <c r="H214" s="15">
        <v>-6.9</v>
      </c>
      <c r="I214" s="15">
        <v>-3.3</v>
      </c>
      <c r="J214" s="15">
        <v>-4.8</v>
      </c>
      <c r="K214" s="15">
        <v>-5.5</v>
      </c>
      <c r="L214" s="15">
        <v>-11.3</v>
      </c>
      <c r="N214" s="88">
        <v>1.8</v>
      </c>
      <c r="O214" s="110">
        <v>1</v>
      </c>
      <c r="Q214" s="11">
        <v>1</v>
      </c>
      <c r="R214" s="11">
        <v>0.7</v>
      </c>
      <c r="S214" s="11">
        <v>0.1</v>
      </c>
      <c r="T214" s="11">
        <v>0.6</v>
      </c>
      <c r="U214" s="11">
        <v>0</v>
      </c>
      <c r="V214" s="11">
        <v>0</v>
      </c>
      <c r="W214" s="11">
        <v>0.3</v>
      </c>
      <c r="X214" s="11">
        <v>0</v>
      </c>
      <c r="Y214" s="78"/>
      <c r="Z214" s="11">
        <v>102.29</v>
      </c>
      <c r="AA214" s="11">
        <v>191.45</v>
      </c>
      <c r="AB214" s="11">
        <v>176.41</v>
      </c>
      <c r="AC214" s="11">
        <v>3.62</v>
      </c>
      <c r="AD214" s="11">
        <v>15.78</v>
      </c>
    </row>
    <row r="215" spans="1:30" x14ac:dyDescent="0.25">
      <c r="A215" s="1">
        <v>2019</v>
      </c>
      <c r="B215" s="1">
        <v>1</v>
      </c>
      <c r="C215" s="1">
        <v>9</v>
      </c>
      <c r="D215" s="3">
        <v>0.75</v>
      </c>
      <c r="E215" s="5">
        <v>211</v>
      </c>
      <c r="G215" s="15">
        <v>-7.9</v>
      </c>
      <c r="H215" s="15">
        <v>-7.3</v>
      </c>
      <c r="I215" s="15">
        <v>-3.4</v>
      </c>
      <c r="J215" s="15">
        <v>-4.9000000000000004</v>
      </c>
      <c r="K215" s="15">
        <v>-5.7</v>
      </c>
      <c r="L215" s="15">
        <v>-12</v>
      </c>
      <c r="N215" s="88">
        <v>1.8</v>
      </c>
      <c r="O215" s="110">
        <v>1</v>
      </c>
      <c r="Q215" s="11">
        <v>1</v>
      </c>
      <c r="R215" s="11">
        <v>0.7</v>
      </c>
      <c r="S215" s="11">
        <v>0.1</v>
      </c>
      <c r="T215" s="11">
        <v>0.6</v>
      </c>
      <c r="U215" s="11">
        <v>0</v>
      </c>
      <c r="V215" s="11">
        <v>0</v>
      </c>
      <c r="W215" s="11">
        <v>0.3</v>
      </c>
      <c r="X215" s="11">
        <v>0</v>
      </c>
      <c r="Y215" s="78"/>
      <c r="Z215" s="11">
        <v>102.29</v>
      </c>
      <c r="AA215" s="11">
        <v>191.45</v>
      </c>
      <c r="AB215" s="11">
        <v>176.41</v>
      </c>
      <c r="AC215" s="11">
        <v>3.62</v>
      </c>
      <c r="AD215" s="11">
        <v>15.78</v>
      </c>
    </row>
    <row r="216" spans="1:30" x14ac:dyDescent="0.25">
      <c r="A216" s="1">
        <v>2019</v>
      </c>
      <c r="B216" s="1">
        <v>1</v>
      </c>
      <c r="C216" s="1">
        <v>9</v>
      </c>
      <c r="D216" s="3">
        <v>0.79166666666666663</v>
      </c>
      <c r="E216" s="5">
        <v>212</v>
      </c>
      <c r="G216" s="15">
        <v>-8.6</v>
      </c>
      <c r="H216" s="15">
        <v>-7.8</v>
      </c>
      <c r="I216" s="15">
        <v>-3.5</v>
      </c>
      <c r="J216" s="15">
        <v>-4.8</v>
      </c>
      <c r="K216" s="15">
        <v>-5.7</v>
      </c>
      <c r="L216" s="15">
        <v>-12.5</v>
      </c>
      <c r="N216" s="88">
        <v>1.8</v>
      </c>
      <c r="O216" s="110">
        <v>1</v>
      </c>
      <c r="Q216" s="11">
        <v>1</v>
      </c>
      <c r="R216" s="11">
        <v>0.7</v>
      </c>
      <c r="S216" s="11">
        <v>0.1</v>
      </c>
      <c r="T216" s="11">
        <v>0.6</v>
      </c>
      <c r="U216" s="11">
        <v>0</v>
      </c>
      <c r="V216" s="11">
        <v>0</v>
      </c>
      <c r="W216" s="11">
        <v>0.3</v>
      </c>
      <c r="X216" s="11">
        <v>0</v>
      </c>
      <c r="Y216" s="78"/>
      <c r="Z216" s="11">
        <v>102.29</v>
      </c>
      <c r="AA216" s="11">
        <v>191.45</v>
      </c>
      <c r="AB216" s="11">
        <v>176.41</v>
      </c>
      <c r="AC216" s="11">
        <v>3.62</v>
      </c>
      <c r="AD216" s="11">
        <v>15.78</v>
      </c>
    </row>
    <row r="217" spans="1:30" x14ac:dyDescent="0.25">
      <c r="A217" s="1">
        <v>2019</v>
      </c>
      <c r="B217" s="1">
        <v>1</v>
      </c>
      <c r="C217" s="1">
        <v>9</v>
      </c>
      <c r="D217" s="3">
        <v>0.83333333333333337</v>
      </c>
      <c r="E217" s="5">
        <v>213</v>
      </c>
      <c r="G217" s="15">
        <v>-9.1</v>
      </c>
      <c r="H217" s="15">
        <v>-8.8000000000000007</v>
      </c>
      <c r="I217" s="15">
        <v>-3.6</v>
      </c>
      <c r="J217" s="15">
        <v>-4.9000000000000004</v>
      </c>
      <c r="K217" s="15">
        <v>-5.9</v>
      </c>
      <c r="L217" s="15">
        <v>-11.7</v>
      </c>
      <c r="N217" s="88">
        <v>1.8</v>
      </c>
      <c r="O217" s="110">
        <v>1</v>
      </c>
      <c r="Q217" s="11">
        <v>1</v>
      </c>
      <c r="R217" s="11">
        <v>0.7</v>
      </c>
      <c r="S217" s="11">
        <v>0.1</v>
      </c>
      <c r="T217" s="11">
        <v>0.6</v>
      </c>
      <c r="U217" s="11">
        <v>0</v>
      </c>
      <c r="V217" s="11">
        <v>0</v>
      </c>
      <c r="W217" s="11">
        <v>0.3</v>
      </c>
      <c r="X217" s="11">
        <v>0</v>
      </c>
      <c r="Y217" s="78"/>
      <c r="Z217" s="11">
        <v>102.29</v>
      </c>
      <c r="AA217" s="11">
        <v>191.45</v>
      </c>
      <c r="AB217" s="11">
        <v>176.41</v>
      </c>
      <c r="AC217" s="11">
        <v>3.62</v>
      </c>
      <c r="AD217" s="11">
        <v>15.78</v>
      </c>
    </row>
    <row r="218" spans="1:30" x14ac:dyDescent="0.25">
      <c r="A218" s="1">
        <v>2019</v>
      </c>
      <c r="B218" s="1">
        <v>1</v>
      </c>
      <c r="C218" s="1">
        <v>9</v>
      </c>
      <c r="D218" s="3">
        <v>0.875</v>
      </c>
      <c r="E218" s="5">
        <v>214</v>
      </c>
      <c r="G218" s="15">
        <v>-9.4</v>
      </c>
      <c r="H218" s="15">
        <v>-9.5</v>
      </c>
      <c r="I218" s="15">
        <v>-3.6</v>
      </c>
      <c r="J218" s="15">
        <v>-5</v>
      </c>
      <c r="K218" s="15">
        <v>-6.5</v>
      </c>
      <c r="L218" s="15">
        <v>-11.2</v>
      </c>
      <c r="N218" s="88">
        <v>1.8</v>
      </c>
      <c r="O218" s="110">
        <v>1</v>
      </c>
      <c r="Q218" s="11">
        <v>1</v>
      </c>
      <c r="R218" s="11">
        <v>0.7</v>
      </c>
      <c r="S218" s="11">
        <v>0.1</v>
      </c>
      <c r="T218" s="11">
        <v>0.6</v>
      </c>
      <c r="U218" s="11">
        <v>0</v>
      </c>
      <c r="V218" s="11">
        <v>0</v>
      </c>
      <c r="W218" s="11">
        <v>0.3</v>
      </c>
      <c r="X218" s="11">
        <v>0</v>
      </c>
      <c r="Y218" s="78"/>
      <c r="Z218" s="11">
        <v>102.29</v>
      </c>
      <c r="AA218" s="11">
        <v>191.45</v>
      </c>
      <c r="AB218" s="11">
        <v>176.41</v>
      </c>
      <c r="AC218" s="11">
        <v>3.62</v>
      </c>
      <c r="AD218" s="11">
        <v>15.78</v>
      </c>
    </row>
    <row r="219" spans="1:30" x14ac:dyDescent="0.25">
      <c r="A219" s="1">
        <v>2019</v>
      </c>
      <c r="B219" s="1">
        <v>1</v>
      </c>
      <c r="C219" s="1">
        <v>9</v>
      </c>
      <c r="D219" s="3">
        <v>0.91666666666666663</v>
      </c>
      <c r="E219" s="5">
        <v>215</v>
      </c>
      <c r="G219" s="15">
        <v>-10.5</v>
      </c>
      <c r="H219" s="15">
        <v>-10.9</v>
      </c>
      <c r="I219" s="15">
        <v>-4.2</v>
      </c>
      <c r="J219" s="15">
        <v>-5.0999999999999996</v>
      </c>
      <c r="K219" s="15">
        <v>-7.2</v>
      </c>
      <c r="L219" s="15">
        <v>-10.8</v>
      </c>
      <c r="N219" s="88">
        <v>1.8</v>
      </c>
      <c r="O219" s="110">
        <v>1</v>
      </c>
      <c r="Q219" s="11">
        <v>1</v>
      </c>
      <c r="R219" s="11">
        <v>0.7</v>
      </c>
      <c r="S219" s="11">
        <v>0.1</v>
      </c>
      <c r="T219" s="11">
        <v>0.6</v>
      </c>
      <c r="U219" s="11">
        <v>0</v>
      </c>
      <c r="V219" s="11">
        <v>0</v>
      </c>
      <c r="W219" s="11">
        <v>0.3</v>
      </c>
      <c r="X219" s="11">
        <v>0</v>
      </c>
      <c r="Y219" s="78"/>
      <c r="Z219" s="11">
        <v>102.29</v>
      </c>
      <c r="AA219" s="11">
        <v>191.45</v>
      </c>
      <c r="AB219" s="11">
        <v>176.41</v>
      </c>
      <c r="AC219" s="11">
        <v>3.62</v>
      </c>
      <c r="AD219" s="11">
        <v>15.78</v>
      </c>
    </row>
    <row r="220" spans="1:30" x14ac:dyDescent="0.25">
      <c r="A220" s="1">
        <v>2019</v>
      </c>
      <c r="B220" s="1">
        <v>1</v>
      </c>
      <c r="C220" s="1">
        <v>9</v>
      </c>
      <c r="D220" s="3">
        <v>0.95833333333333337</v>
      </c>
      <c r="E220" s="5">
        <v>216</v>
      </c>
      <c r="G220" s="15">
        <v>-11.8</v>
      </c>
      <c r="H220" s="15">
        <v>-11.6</v>
      </c>
      <c r="I220" s="15">
        <v>-4.4000000000000004</v>
      </c>
      <c r="J220" s="15">
        <v>-5.0999999999999996</v>
      </c>
      <c r="K220" s="15">
        <v>-9.4</v>
      </c>
      <c r="L220" s="15">
        <v>-10.6</v>
      </c>
      <c r="N220" s="88">
        <v>1.8</v>
      </c>
      <c r="O220" s="110">
        <v>1</v>
      </c>
      <c r="Q220" s="11">
        <v>1</v>
      </c>
      <c r="R220" s="11">
        <v>0.7</v>
      </c>
      <c r="S220" s="11">
        <v>0.1</v>
      </c>
      <c r="T220" s="11">
        <v>0.6</v>
      </c>
      <c r="U220" s="11">
        <v>0</v>
      </c>
      <c r="V220" s="11">
        <v>0</v>
      </c>
      <c r="W220" s="11">
        <v>0.3</v>
      </c>
      <c r="X220" s="11">
        <v>0</v>
      </c>
      <c r="Y220" s="78"/>
      <c r="Z220" s="11">
        <v>102.29</v>
      </c>
      <c r="AA220" s="11">
        <v>191.45</v>
      </c>
      <c r="AB220" s="11">
        <v>176.41</v>
      </c>
      <c r="AC220" s="11">
        <v>3.62</v>
      </c>
      <c r="AD220" s="11">
        <v>15.78</v>
      </c>
    </row>
    <row r="221" spans="1:30" x14ac:dyDescent="0.25">
      <c r="A221" s="1">
        <v>2019</v>
      </c>
      <c r="B221" s="1">
        <v>1</v>
      </c>
      <c r="C221" s="1">
        <v>10</v>
      </c>
      <c r="D221" s="3">
        <v>0</v>
      </c>
      <c r="E221" s="5">
        <v>217</v>
      </c>
      <c r="G221" s="15">
        <v>-12.3</v>
      </c>
      <c r="H221" s="15">
        <v>-12.4</v>
      </c>
      <c r="I221" s="15">
        <v>-4.5999999999999996</v>
      </c>
      <c r="J221" s="15">
        <v>-5.0999999999999996</v>
      </c>
      <c r="K221" s="15">
        <v>-10.9</v>
      </c>
      <c r="L221" s="15">
        <v>-10.6</v>
      </c>
      <c r="N221" s="88">
        <v>1.2</v>
      </c>
      <c r="O221" s="110">
        <v>0.7</v>
      </c>
      <c r="Q221" s="11">
        <v>0.7</v>
      </c>
      <c r="R221" s="11">
        <v>0.5</v>
      </c>
      <c r="S221" s="11">
        <v>0.1</v>
      </c>
      <c r="T221" s="11">
        <v>0.4</v>
      </c>
      <c r="U221" s="11">
        <v>0</v>
      </c>
      <c r="V221" s="11">
        <v>0</v>
      </c>
      <c r="W221" s="11">
        <v>0.4</v>
      </c>
      <c r="X221" s="11">
        <v>0</v>
      </c>
      <c r="Y221" s="78"/>
      <c r="Z221" s="11">
        <v>95.02</v>
      </c>
      <c r="AA221" s="11">
        <v>173.59</v>
      </c>
      <c r="AB221" s="11">
        <v>170.3</v>
      </c>
      <c r="AC221" s="11">
        <v>6.9</v>
      </c>
      <c r="AD221" s="11">
        <v>14.38</v>
      </c>
    </row>
    <row r="222" spans="1:30" x14ac:dyDescent="0.25">
      <c r="A222" s="1">
        <v>2019</v>
      </c>
      <c r="B222" s="1">
        <v>1</v>
      </c>
      <c r="C222" s="1">
        <v>10</v>
      </c>
      <c r="D222" s="3">
        <v>4.1666666666666664E-2</v>
      </c>
      <c r="E222" s="5">
        <v>218</v>
      </c>
      <c r="G222" s="15">
        <v>-12.2</v>
      </c>
      <c r="H222" s="15">
        <v>-13.2</v>
      </c>
      <c r="I222" s="15">
        <v>-4.8</v>
      </c>
      <c r="J222" s="15">
        <v>-5.2</v>
      </c>
      <c r="K222" s="15">
        <v>-11.9</v>
      </c>
      <c r="L222" s="15">
        <v>-10.6</v>
      </c>
      <c r="N222" s="88">
        <v>1.2</v>
      </c>
      <c r="O222" s="110">
        <v>0.7</v>
      </c>
      <c r="Q222" s="11">
        <v>0.7</v>
      </c>
      <c r="R222" s="11">
        <v>0.5</v>
      </c>
      <c r="S222" s="11">
        <v>0.1</v>
      </c>
      <c r="T222" s="11">
        <v>0.4</v>
      </c>
      <c r="U222" s="11">
        <v>0</v>
      </c>
      <c r="V222" s="11">
        <v>0</v>
      </c>
      <c r="W222" s="11">
        <v>0.4</v>
      </c>
      <c r="X222" s="11">
        <v>0</v>
      </c>
      <c r="Y222" s="78"/>
      <c r="Z222" s="11">
        <v>95.02</v>
      </c>
      <c r="AA222" s="11">
        <v>173.59</v>
      </c>
      <c r="AB222" s="11">
        <v>170.3</v>
      </c>
      <c r="AC222" s="11">
        <v>6.9</v>
      </c>
      <c r="AD222" s="11">
        <v>14.38</v>
      </c>
    </row>
    <row r="223" spans="1:30" x14ac:dyDescent="0.25">
      <c r="A223" s="1">
        <v>2019</v>
      </c>
      <c r="B223" s="1">
        <v>1</v>
      </c>
      <c r="C223" s="1">
        <v>10</v>
      </c>
      <c r="D223" s="3">
        <v>8.3333333333333329E-2</v>
      </c>
      <c r="E223" s="5">
        <v>219</v>
      </c>
      <c r="G223" s="15">
        <v>-11.5</v>
      </c>
      <c r="H223" s="15">
        <v>-14.1</v>
      </c>
      <c r="I223" s="15">
        <v>-4.8</v>
      </c>
      <c r="J223" s="15">
        <v>-5.6</v>
      </c>
      <c r="K223" s="15">
        <v>-13</v>
      </c>
      <c r="L223" s="15">
        <v>-10.7</v>
      </c>
      <c r="N223" s="88">
        <v>1.2</v>
      </c>
      <c r="O223" s="110">
        <v>0.7</v>
      </c>
      <c r="Q223" s="11">
        <v>0.7</v>
      </c>
      <c r="R223" s="11">
        <v>0.5</v>
      </c>
      <c r="S223" s="11">
        <v>0.1</v>
      </c>
      <c r="T223" s="11">
        <v>0.4</v>
      </c>
      <c r="U223" s="11">
        <v>0</v>
      </c>
      <c r="V223" s="11">
        <v>0</v>
      </c>
      <c r="W223" s="11">
        <v>0.4</v>
      </c>
      <c r="X223" s="11">
        <v>0</v>
      </c>
      <c r="Y223" s="78"/>
      <c r="Z223" s="11">
        <v>95.02</v>
      </c>
      <c r="AA223" s="11">
        <v>173.59</v>
      </c>
      <c r="AB223" s="11">
        <v>170.3</v>
      </c>
      <c r="AC223" s="11">
        <v>6.9</v>
      </c>
      <c r="AD223" s="11">
        <v>14.38</v>
      </c>
    </row>
    <row r="224" spans="1:30" x14ac:dyDescent="0.25">
      <c r="A224" s="1">
        <v>2019</v>
      </c>
      <c r="B224" s="1">
        <v>1</v>
      </c>
      <c r="C224" s="1">
        <v>10</v>
      </c>
      <c r="D224" s="3">
        <v>0.125</v>
      </c>
      <c r="E224" s="5">
        <v>220</v>
      </c>
      <c r="G224" s="15">
        <v>-11.7</v>
      </c>
      <c r="H224" s="15">
        <v>-14.4</v>
      </c>
      <c r="I224" s="15">
        <v>-4.8</v>
      </c>
      <c r="J224" s="15">
        <v>-5.6</v>
      </c>
      <c r="K224" s="15">
        <v>-13.6</v>
      </c>
      <c r="L224" s="15">
        <v>-10.9</v>
      </c>
      <c r="N224" s="88">
        <v>1.2</v>
      </c>
      <c r="O224" s="110">
        <v>0.7</v>
      </c>
      <c r="Q224" s="11">
        <v>0.7</v>
      </c>
      <c r="R224" s="11">
        <v>0.5</v>
      </c>
      <c r="S224" s="11">
        <v>0.1</v>
      </c>
      <c r="T224" s="11">
        <v>0.4</v>
      </c>
      <c r="U224" s="11">
        <v>0</v>
      </c>
      <c r="V224" s="11">
        <v>0</v>
      </c>
      <c r="W224" s="11">
        <v>0.4</v>
      </c>
      <c r="X224" s="11">
        <v>0</v>
      </c>
      <c r="Y224" s="78"/>
      <c r="Z224" s="11">
        <v>95.02</v>
      </c>
      <c r="AA224" s="11">
        <v>173.59</v>
      </c>
      <c r="AB224" s="11">
        <v>170.3</v>
      </c>
      <c r="AC224" s="11">
        <v>6.9</v>
      </c>
      <c r="AD224" s="11">
        <v>14.38</v>
      </c>
    </row>
    <row r="225" spans="1:30" x14ac:dyDescent="0.25">
      <c r="A225" s="1">
        <v>2019</v>
      </c>
      <c r="B225" s="1">
        <v>1</v>
      </c>
      <c r="C225" s="1">
        <v>10</v>
      </c>
      <c r="D225" s="3">
        <v>0.16666666666666666</v>
      </c>
      <c r="E225" s="5">
        <v>221</v>
      </c>
      <c r="G225" s="15">
        <v>-11.8</v>
      </c>
      <c r="H225" s="15">
        <v>-15.2</v>
      </c>
      <c r="I225" s="15">
        <v>-4.9000000000000004</v>
      </c>
      <c r="J225" s="15">
        <v>-5.7</v>
      </c>
      <c r="K225" s="15">
        <v>-14</v>
      </c>
      <c r="L225" s="15">
        <v>-11</v>
      </c>
      <c r="N225" s="88">
        <v>1.2</v>
      </c>
      <c r="O225" s="110">
        <v>0.7</v>
      </c>
      <c r="Q225" s="11">
        <v>0.7</v>
      </c>
      <c r="R225" s="11">
        <v>0.5</v>
      </c>
      <c r="S225" s="11">
        <v>0.1</v>
      </c>
      <c r="T225" s="11">
        <v>0.4</v>
      </c>
      <c r="U225" s="11">
        <v>0</v>
      </c>
      <c r="V225" s="11">
        <v>0</v>
      </c>
      <c r="W225" s="11">
        <v>0.4</v>
      </c>
      <c r="X225" s="11">
        <v>0</v>
      </c>
      <c r="Y225" s="78"/>
      <c r="Z225" s="11">
        <v>95.02</v>
      </c>
      <c r="AA225" s="11">
        <v>173.59</v>
      </c>
      <c r="AB225" s="11">
        <v>170.3</v>
      </c>
      <c r="AC225" s="11">
        <v>6.9</v>
      </c>
      <c r="AD225" s="11">
        <v>14.38</v>
      </c>
    </row>
    <row r="226" spans="1:30" x14ac:dyDescent="0.25">
      <c r="A226" s="1">
        <v>2019</v>
      </c>
      <c r="B226" s="1">
        <v>1</v>
      </c>
      <c r="C226" s="1">
        <v>10</v>
      </c>
      <c r="D226" s="3">
        <v>0.20833333333333334</v>
      </c>
      <c r="E226" s="5">
        <v>222</v>
      </c>
      <c r="G226" s="15">
        <v>-12</v>
      </c>
      <c r="H226" s="15">
        <v>-15.5</v>
      </c>
      <c r="I226" s="15">
        <v>-5.2</v>
      </c>
      <c r="J226" s="15">
        <v>-5.9</v>
      </c>
      <c r="K226" s="15">
        <v>-15.1</v>
      </c>
      <c r="L226" s="15">
        <v>-10.9</v>
      </c>
      <c r="N226" s="88">
        <v>1.2</v>
      </c>
      <c r="O226" s="110">
        <v>0.7</v>
      </c>
      <c r="Q226" s="11">
        <v>0.7</v>
      </c>
      <c r="R226" s="11">
        <v>0.5</v>
      </c>
      <c r="S226" s="11">
        <v>0.1</v>
      </c>
      <c r="T226" s="11">
        <v>0.4</v>
      </c>
      <c r="U226" s="11">
        <v>0</v>
      </c>
      <c r="V226" s="11">
        <v>0</v>
      </c>
      <c r="W226" s="11">
        <v>0.4</v>
      </c>
      <c r="X226" s="11">
        <v>0</v>
      </c>
      <c r="Y226" s="78"/>
      <c r="Z226" s="11">
        <v>95.02</v>
      </c>
      <c r="AA226" s="11">
        <v>173.59</v>
      </c>
      <c r="AB226" s="11">
        <v>170.3</v>
      </c>
      <c r="AC226" s="11">
        <v>6.9</v>
      </c>
      <c r="AD226" s="11">
        <v>14.38</v>
      </c>
    </row>
    <row r="227" spans="1:30" x14ac:dyDescent="0.25">
      <c r="A227" s="1">
        <v>2019</v>
      </c>
      <c r="B227" s="1">
        <v>1</v>
      </c>
      <c r="C227" s="1">
        <v>10</v>
      </c>
      <c r="D227" s="3">
        <v>0.25</v>
      </c>
      <c r="E227" s="5">
        <v>223</v>
      </c>
      <c r="G227" s="15">
        <v>-11.7</v>
      </c>
      <c r="H227" s="15">
        <v>-15.5</v>
      </c>
      <c r="I227" s="15">
        <v>-5.4</v>
      </c>
      <c r="J227" s="15">
        <v>-6.2</v>
      </c>
      <c r="K227" s="15">
        <v>-14</v>
      </c>
      <c r="L227" s="15">
        <v>-10.7</v>
      </c>
      <c r="N227" s="88">
        <v>1.2</v>
      </c>
      <c r="O227" s="110">
        <v>0.7</v>
      </c>
      <c r="Q227" s="11">
        <v>0.7</v>
      </c>
      <c r="R227" s="11">
        <v>0.5</v>
      </c>
      <c r="S227" s="11">
        <v>0.1</v>
      </c>
      <c r="T227" s="11">
        <v>0.4</v>
      </c>
      <c r="U227" s="11">
        <v>0</v>
      </c>
      <c r="V227" s="11">
        <v>0</v>
      </c>
      <c r="W227" s="11">
        <v>0.4</v>
      </c>
      <c r="X227" s="11">
        <v>0</v>
      </c>
      <c r="Y227" s="78"/>
      <c r="Z227" s="11">
        <v>95.02</v>
      </c>
      <c r="AA227" s="11">
        <v>173.59</v>
      </c>
      <c r="AB227" s="11">
        <v>170.3</v>
      </c>
      <c r="AC227" s="11">
        <v>6.9</v>
      </c>
      <c r="AD227" s="11">
        <v>14.38</v>
      </c>
    </row>
    <row r="228" spans="1:30" x14ac:dyDescent="0.25">
      <c r="A228" s="1">
        <v>2019</v>
      </c>
      <c r="B228" s="1">
        <v>1</v>
      </c>
      <c r="C228" s="1">
        <v>10</v>
      </c>
      <c r="D228" s="3">
        <v>0.29166666666666669</v>
      </c>
      <c r="E228" s="5">
        <v>224</v>
      </c>
      <c r="G228" s="15">
        <v>-11.1</v>
      </c>
      <c r="H228" s="15">
        <v>-14</v>
      </c>
      <c r="I228" s="15">
        <v>-6.3</v>
      </c>
      <c r="J228" s="15">
        <v>-8.4</v>
      </c>
      <c r="K228" s="15">
        <v>-13.2</v>
      </c>
      <c r="L228" s="15">
        <v>-10.7</v>
      </c>
      <c r="N228" s="88">
        <v>1.2</v>
      </c>
      <c r="O228" s="110">
        <v>0.7</v>
      </c>
      <c r="Q228" s="11">
        <v>0.7</v>
      </c>
      <c r="R228" s="11">
        <v>0.5</v>
      </c>
      <c r="S228" s="11">
        <v>0.1</v>
      </c>
      <c r="T228" s="11">
        <v>0.4</v>
      </c>
      <c r="U228" s="11">
        <v>0</v>
      </c>
      <c r="V228" s="11">
        <v>0</v>
      </c>
      <c r="W228" s="11">
        <v>0.4</v>
      </c>
      <c r="X228" s="11">
        <v>0</v>
      </c>
      <c r="Y228" s="78"/>
      <c r="Z228" s="11">
        <v>95.02</v>
      </c>
      <c r="AA228" s="11">
        <v>173.59</v>
      </c>
      <c r="AB228" s="11">
        <v>170.3</v>
      </c>
      <c r="AC228" s="11">
        <v>6.9</v>
      </c>
      <c r="AD228" s="11">
        <v>14.38</v>
      </c>
    </row>
    <row r="229" spans="1:30" x14ac:dyDescent="0.25">
      <c r="A229" s="1">
        <v>2019</v>
      </c>
      <c r="B229" s="1">
        <v>1</v>
      </c>
      <c r="C229" s="1">
        <v>10</v>
      </c>
      <c r="D229" s="3">
        <v>0.33333333333333331</v>
      </c>
      <c r="E229" s="5">
        <v>225</v>
      </c>
      <c r="G229" s="15">
        <v>-10.7</v>
      </c>
      <c r="H229" s="15">
        <v>-12.6</v>
      </c>
      <c r="I229" s="15">
        <v>-5.3</v>
      </c>
      <c r="J229" s="15">
        <v>-9.6</v>
      </c>
      <c r="K229" s="15">
        <v>-12.4</v>
      </c>
      <c r="L229" s="15">
        <v>-10.4</v>
      </c>
      <c r="N229" s="88">
        <v>1.2</v>
      </c>
      <c r="O229" s="110">
        <v>0.7</v>
      </c>
      <c r="Q229" s="11">
        <v>0.7</v>
      </c>
      <c r="R229" s="11">
        <v>0.5</v>
      </c>
      <c r="S229" s="11">
        <v>0.1</v>
      </c>
      <c r="T229" s="11">
        <v>0.4</v>
      </c>
      <c r="U229" s="11">
        <v>0</v>
      </c>
      <c r="V229" s="11">
        <v>0</v>
      </c>
      <c r="W229" s="11">
        <v>0.4</v>
      </c>
      <c r="X229" s="11">
        <v>0</v>
      </c>
      <c r="Y229" s="78"/>
      <c r="Z229" s="11">
        <v>95.02</v>
      </c>
      <c r="AA229" s="11">
        <v>173.59</v>
      </c>
      <c r="AB229" s="11">
        <v>170.3</v>
      </c>
      <c r="AC229" s="11">
        <v>6.9</v>
      </c>
      <c r="AD229" s="11">
        <v>14.38</v>
      </c>
    </row>
    <row r="230" spans="1:30" x14ac:dyDescent="0.25">
      <c r="A230" s="1">
        <v>2019</v>
      </c>
      <c r="B230" s="1">
        <v>1</v>
      </c>
      <c r="C230" s="1">
        <v>10</v>
      </c>
      <c r="D230" s="3">
        <v>0.375</v>
      </c>
      <c r="E230" s="5">
        <v>226</v>
      </c>
      <c r="G230" s="15">
        <v>-10.4</v>
      </c>
      <c r="H230" s="15">
        <v>-11.9</v>
      </c>
      <c r="I230" s="15">
        <v>-4.8</v>
      </c>
      <c r="J230" s="15">
        <v>-8.9</v>
      </c>
      <c r="K230" s="15">
        <v>-11.1</v>
      </c>
      <c r="L230" s="15">
        <v>-10.1</v>
      </c>
      <c r="N230" s="88">
        <v>1.2</v>
      </c>
      <c r="O230" s="110">
        <v>0.7</v>
      </c>
      <c r="Q230" s="11">
        <v>0.7</v>
      </c>
      <c r="R230" s="11">
        <v>0.5</v>
      </c>
      <c r="S230" s="11">
        <v>0.1</v>
      </c>
      <c r="T230" s="11">
        <v>0.4</v>
      </c>
      <c r="U230" s="11">
        <v>0</v>
      </c>
      <c r="V230" s="11">
        <v>0</v>
      </c>
      <c r="W230" s="11">
        <v>0.4</v>
      </c>
      <c r="X230" s="11">
        <v>0</v>
      </c>
      <c r="Y230" s="78"/>
      <c r="Z230" s="11">
        <v>95.02</v>
      </c>
      <c r="AA230" s="11">
        <v>173.59</v>
      </c>
      <c r="AB230" s="11">
        <v>170.3</v>
      </c>
      <c r="AC230" s="11">
        <v>6.9</v>
      </c>
      <c r="AD230" s="11">
        <v>14.38</v>
      </c>
    </row>
    <row r="231" spans="1:30" x14ac:dyDescent="0.25">
      <c r="A231" s="1">
        <v>2019</v>
      </c>
      <c r="B231" s="1">
        <v>1</v>
      </c>
      <c r="C231" s="1">
        <v>10</v>
      </c>
      <c r="D231" s="3">
        <v>0.41666666666666669</v>
      </c>
      <c r="E231" s="5">
        <v>227</v>
      </c>
      <c r="G231" s="15">
        <v>-10.1</v>
      </c>
      <c r="H231" s="15">
        <v>-11.4</v>
      </c>
      <c r="I231" s="15">
        <v>-4.7</v>
      </c>
      <c r="J231" s="15">
        <v>-7.2</v>
      </c>
      <c r="K231" s="15">
        <v>-10.8</v>
      </c>
      <c r="L231" s="15">
        <v>-9.3000000000000007</v>
      </c>
      <c r="N231" s="88">
        <v>1.2</v>
      </c>
      <c r="O231" s="110">
        <v>0.7</v>
      </c>
      <c r="Q231" s="11">
        <v>0.7</v>
      </c>
      <c r="R231" s="11">
        <v>0.5</v>
      </c>
      <c r="S231" s="11">
        <v>0.1</v>
      </c>
      <c r="T231" s="11">
        <v>0.4</v>
      </c>
      <c r="U231" s="11">
        <v>0</v>
      </c>
      <c r="V231" s="11">
        <v>0</v>
      </c>
      <c r="W231" s="11">
        <v>0.4</v>
      </c>
      <c r="X231" s="11">
        <v>0</v>
      </c>
      <c r="Y231" s="78"/>
      <c r="Z231" s="11">
        <v>95.02</v>
      </c>
      <c r="AA231" s="11">
        <v>173.59</v>
      </c>
      <c r="AB231" s="11">
        <v>170.3</v>
      </c>
      <c r="AC231" s="11">
        <v>6.9</v>
      </c>
      <c r="AD231" s="11">
        <v>14.38</v>
      </c>
    </row>
    <row r="232" spans="1:30" x14ac:dyDescent="0.25">
      <c r="A232" s="1">
        <v>2019</v>
      </c>
      <c r="B232" s="1">
        <v>1</v>
      </c>
      <c r="C232" s="1">
        <v>10</v>
      </c>
      <c r="D232" s="3">
        <v>0.45833333333333331</v>
      </c>
      <c r="E232" s="5">
        <v>228</v>
      </c>
      <c r="G232" s="15">
        <v>-9.1999999999999993</v>
      </c>
      <c r="H232" s="15">
        <v>-10.7</v>
      </c>
      <c r="I232" s="15">
        <v>-4.5</v>
      </c>
      <c r="J232" s="15">
        <v>-6.7</v>
      </c>
      <c r="K232" s="15">
        <v>-10.8</v>
      </c>
      <c r="L232" s="15">
        <v>-8.8000000000000007</v>
      </c>
      <c r="N232" s="88">
        <v>1.2</v>
      </c>
      <c r="O232" s="110">
        <v>0.7</v>
      </c>
      <c r="Q232" s="11">
        <v>0.7</v>
      </c>
      <c r="R232" s="11">
        <v>0.5</v>
      </c>
      <c r="S232" s="11">
        <v>0.1</v>
      </c>
      <c r="T232" s="11">
        <v>0.4</v>
      </c>
      <c r="U232" s="11">
        <v>0</v>
      </c>
      <c r="V232" s="11">
        <v>0</v>
      </c>
      <c r="W232" s="11">
        <v>0.4</v>
      </c>
      <c r="X232" s="11">
        <v>0</v>
      </c>
      <c r="Y232" s="78"/>
      <c r="Z232" s="11">
        <v>95.02</v>
      </c>
      <c r="AA232" s="11">
        <v>173.59</v>
      </c>
      <c r="AB232" s="11">
        <v>170.3</v>
      </c>
      <c r="AC232" s="11">
        <v>6.9</v>
      </c>
      <c r="AD232" s="11">
        <v>14.38</v>
      </c>
    </row>
    <row r="233" spans="1:30" x14ac:dyDescent="0.25">
      <c r="A233" s="1">
        <v>2019</v>
      </c>
      <c r="B233" s="1">
        <v>1</v>
      </c>
      <c r="C233" s="1">
        <v>10</v>
      </c>
      <c r="D233" s="3">
        <v>0.5</v>
      </c>
      <c r="E233" s="5">
        <v>229</v>
      </c>
      <c r="G233" s="15">
        <v>-9</v>
      </c>
      <c r="H233" s="15">
        <v>-11</v>
      </c>
      <c r="I233" s="15">
        <v>-3.7</v>
      </c>
      <c r="J233" s="15">
        <v>-6.8</v>
      </c>
      <c r="K233" s="15">
        <v>-8.5</v>
      </c>
      <c r="L233" s="15">
        <v>-8.1999999999999993</v>
      </c>
      <c r="N233" s="88">
        <v>1.2</v>
      </c>
      <c r="O233" s="110">
        <v>0.7</v>
      </c>
      <c r="Q233" s="11">
        <v>0.7</v>
      </c>
      <c r="R233" s="11">
        <v>0.5</v>
      </c>
      <c r="S233" s="11">
        <v>0.1</v>
      </c>
      <c r="T233" s="11">
        <v>0.4</v>
      </c>
      <c r="U233" s="11">
        <v>0</v>
      </c>
      <c r="V233" s="11">
        <v>0</v>
      </c>
      <c r="W233" s="11">
        <v>0.4</v>
      </c>
      <c r="X233" s="11">
        <v>0</v>
      </c>
      <c r="Y233" s="78"/>
      <c r="Z233" s="11">
        <v>95.02</v>
      </c>
      <c r="AA233" s="11">
        <v>173.59</v>
      </c>
      <c r="AB233" s="11">
        <v>170.3</v>
      </c>
      <c r="AC233" s="11">
        <v>6.9</v>
      </c>
      <c r="AD233" s="11">
        <v>14.38</v>
      </c>
    </row>
    <row r="234" spans="1:30" x14ac:dyDescent="0.25">
      <c r="A234" s="1">
        <v>2019</v>
      </c>
      <c r="B234" s="1">
        <v>1</v>
      </c>
      <c r="C234" s="1">
        <v>10</v>
      </c>
      <c r="D234" s="3">
        <v>0.54166666666666663</v>
      </c>
      <c r="E234" s="5">
        <v>230</v>
      </c>
      <c r="G234" s="15">
        <v>-9.3000000000000007</v>
      </c>
      <c r="H234" s="15">
        <v>-11</v>
      </c>
      <c r="I234" s="15">
        <v>-4.2</v>
      </c>
      <c r="J234" s="15">
        <v>-6.6</v>
      </c>
      <c r="K234" s="15">
        <v>-8.8000000000000007</v>
      </c>
      <c r="L234" s="15">
        <v>-8.1999999999999993</v>
      </c>
      <c r="N234" s="88">
        <v>1.2</v>
      </c>
      <c r="O234" s="110">
        <v>0.7</v>
      </c>
      <c r="Q234" s="11">
        <v>0.7</v>
      </c>
      <c r="R234" s="11">
        <v>0.5</v>
      </c>
      <c r="S234" s="11">
        <v>0.1</v>
      </c>
      <c r="T234" s="11">
        <v>0.4</v>
      </c>
      <c r="U234" s="11">
        <v>0</v>
      </c>
      <c r="V234" s="11">
        <v>0</v>
      </c>
      <c r="W234" s="11">
        <v>0.4</v>
      </c>
      <c r="X234" s="11">
        <v>0</v>
      </c>
      <c r="Y234" s="78"/>
      <c r="Z234" s="11">
        <v>95.02</v>
      </c>
      <c r="AA234" s="11">
        <v>173.59</v>
      </c>
      <c r="AB234" s="11">
        <v>170.3</v>
      </c>
      <c r="AC234" s="11">
        <v>6.9</v>
      </c>
      <c r="AD234" s="11">
        <v>14.38</v>
      </c>
    </row>
    <row r="235" spans="1:30" x14ac:dyDescent="0.25">
      <c r="A235" s="1">
        <v>2019</v>
      </c>
      <c r="B235" s="1">
        <v>1</v>
      </c>
      <c r="C235" s="1">
        <v>10</v>
      </c>
      <c r="D235" s="3">
        <v>0.58333333333333337</v>
      </c>
      <c r="E235" s="5">
        <v>231</v>
      </c>
      <c r="G235" s="15">
        <v>-9.8000000000000007</v>
      </c>
      <c r="H235" s="15">
        <v>-11.4</v>
      </c>
      <c r="I235" s="15">
        <v>-4.5999999999999996</v>
      </c>
      <c r="J235" s="15">
        <v>-6.4</v>
      </c>
      <c r="K235" s="15">
        <v>-10</v>
      </c>
      <c r="L235" s="15">
        <v>-8.3000000000000007</v>
      </c>
      <c r="N235" s="88">
        <v>1.2</v>
      </c>
      <c r="O235" s="110">
        <v>0.7</v>
      </c>
      <c r="Q235" s="11">
        <v>0.7</v>
      </c>
      <c r="R235" s="11">
        <v>0.5</v>
      </c>
      <c r="S235" s="11">
        <v>0.1</v>
      </c>
      <c r="T235" s="11">
        <v>0.4</v>
      </c>
      <c r="U235" s="11">
        <v>0</v>
      </c>
      <c r="V235" s="11">
        <v>0</v>
      </c>
      <c r="W235" s="11">
        <v>0.4</v>
      </c>
      <c r="X235" s="11">
        <v>0</v>
      </c>
      <c r="Y235" s="78"/>
      <c r="Z235" s="11">
        <v>95.02</v>
      </c>
      <c r="AA235" s="11">
        <v>173.59</v>
      </c>
      <c r="AB235" s="11">
        <v>170.3</v>
      </c>
      <c r="AC235" s="11">
        <v>6.9</v>
      </c>
      <c r="AD235" s="11">
        <v>14.38</v>
      </c>
    </row>
    <row r="236" spans="1:30" x14ac:dyDescent="0.25">
      <c r="A236" s="1">
        <v>2019</v>
      </c>
      <c r="B236" s="1">
        <v>1</v>
      </c>
      <c r="C236" s="1">
        <v>10</v>
      </c>
      <c r="D236" s="3">
        <v>0.625</v>
      </c>
      <c r="E236" s="5">
        <v>232</v>
      </c>
      <c r="G236" s="15">
        <v>-11.8</v>
      </c>
      <c r="H236" s="15">
        <v>-12.8</v>
      </c>
      <c r="I236" s="15">
        <v>-5.4</v>
      </c>
      <c r="J236" s="15">
        <v>-6.3</v>
      </c>
      <c r="K236" s="15">
        <v>-11.5</v>
      </c>
      <c r="L236" s="15">
        <v>-8.4</v>
      </c>
      <c r="N236" s="88">
        <v>1.2</v>
      </c>
      <c r="O236" s="110">
        <v>0.7</v>
      </c>
      <c r="Q236" s="11">
        <v>0.7</v>
      </c>
      <c r="R236" s="11">
        <v>0.5</v>
      </c>
      <c r="S236" s="11">
        <v>0.1</v>
      </c>
      <c r="T236" s="11">
        <v>0.4</v>
      </c>
      <c r="U236" s="11">
        <v>0</v>
      </c>
      <c r="V236" s="11">
        <v>0</v>
      </c>
      <c r="W236" s="11">
        <v>0.4</v>
      </c>
      <c r="X236" s="11">
        <v>0</v>
      </c>
      <c r="Y236" s="78"/>
      <c r="Z236" s="11">
        <v>95.02</v>
      </c>
      <c r="AA236" s="11">
        <v>173.59</v>
      </c>
      <c r="AB236" s="11">
        <v>170.3</v>
      </c>
      <c r="AC236" s="11">
        <v>6.9</v>
      </c>
      <c r="AD236" s="11">
        <v>14.38</v>
      </c>
    </row>
    <row r="237" spans="1:30" x14ac:dyDescent="0.25">
      <c r="A237" s="1">
        <v>2019</v>
      </c>
      <c r="B237" s="1">
        <v>1</v>
      </c>
      <c r="C237" s="1">
        <v>10</v>
      </c>
      <c r="D237" s="3">
        <v>0.66666666666666663</v>
      </c>
      <c r="E237" s="5">
        <v>233</v>
      </c>
      <c r="G237" s="15">
        <v>-12.9</v>
      </c>
      <c r="H237" s="15">
        <v>-13.5</v>
      </c>
      <c r="I237" s="15">
        <v>-5.5</v>
      </c>
      <c r="J237" s="15">
        <v>-6</v>
      </c>
      <c r="K237" s="15">
        <v>-12</v>
      </c>
      <c r="L237" s="15">
        <v>-8.6999999999999993</v>
      </c>
      <c r="N237" s="88">
        <v>1.2</v>
      </c>
      <c r="O237" s="110">
        <v>0.7</v>
      </c>
      <c r="Q237" s="11">
        <v>0.7</v>
      </c>
      <c r="R237" s="11">
        <v>0.5</v>
      </c>
      <c r="S237" s="11">
        <v>0.1</v>
      </c>
      <c r="T237" s="11">
        <v>0.4</v>
      </c>
      <c r="U237" s="11">
        <v>0</v>
      </c>
      <c r="V237" s="11">
        <v>0</v>
      </c>
      <c r="W237" s="11">
        <v>0.4</v>
      </c>
      <c r="X237" s="11">
        <v>0</v>
      </c>
      <c r="Y237" s="78"/>
      <c r="Z237" s="11">
        <v>95.02</v>
      </c>
      <c r="AA237" s="11">
        <v>173.59</v>
      </c>
      <c r="AB237" s="11">
        <v>170.3</v>
      </c>
      <c r="AC237" s="11">
        <v>6.9</v>
      </c>
      <c r="AD237" s="11">
        <v>14.38</v>
      </c>
    </row>
    <row r="238" spans="1:30" x14ac:dyDescent="0.25">
      <c r="A238" s="1">
        <v>2019</v>
      </c>
      <c r="B238" s="1">
        <v>1</v>
      </c>
      <c r="C238" s="1">
        <v>10</v>
      </c>
      <c r="D238" s="3">
        <v>0.70833333333333337</v>
      </c>
      <c r="E238" s="5">
        <v>234</v>
      </c>
      <c r="G238" s="15">
        <v>-13.3</v>
      </c>
      <c r="H238" s="15">
        <v>-13.6</v>
      </c>
      <c r="I238" s="15">
        <v>-5.8</v>
      </c>
      <c r="J238" s="15">
        <v>-5.9</v>
      </c>
      <c r="K238" s="15">
        <v>-12.4</v>
      </c>
      <c r="L238" s="15">
        <v>-9</v>
      </c>
      <c r="N238" s="88">
        <v>1.2</v>
      </c>
      <c r="O238" s="110">
        <v>0.7</v>
      </c>
      <c r="Q238" s="11">
        <v>0.7</v>
      </c>
      <c r="R238" s="11">
        <v>0.5</v>
      </c>
      <c r="S238" s="11">
        <v>0.1</v>
      </c>
      <c r="T238" s="11">
        <v>0.4</v>
      </c>
      <c r="U238" s="11">
        <v>0</v>
      </c>
      <c r="V238" s="11">
        <v>0</v>
      </c>
      <c r="W238" s="11">
        <v>0.4</v>
      </c>
      <c r="X238" s="11">
        <v>0</v>
      </c>
      <c r="Y238" s="78"/>
      <c r="Z238" s="11">
        <v>95.02</v>
      </c>
      <c r="AA238" s="11">
        <v>173.59</v>
      </c>
      <c r="AB238" s="11">
        <v>170.3</v>
      </c>
      <c r="AC238" s="11">
        <v>6.9</v>
      </c>
      <c r="AD238" s="11">
        <v>14.38</v>
      </c>
    </row>
    <row r="239" spans="1:30" x14ac:dyDescent="0.25">
      <c r="A239" s="1">
        <v>2019</v>
      </c>
      <c r="B239" s="1">
        <v>1</v>
      </c>
      <c r="C239" s="1">
        <v>10</v>
      </c>
      <c r="D239" s="3">
        <v>0.75</v>
      </c>
      <c r="E239" s="5">
        <v>235</v>
      </c>
      <c r="G239" s="15">
        <v>-14.1</v>
      </c>
      <c r="H239" s="15">
        <v>-13.9</v>
      </c>
      <c r="I239" s="15">
        <v>-6.2</v>
      </c>
      <c r="J239" s="15">
        <v>-5.9</v>
      </c>
      <c r="K239" s="15">
        <v>-12.7</v>
      </c>
      <c r="L239" s="15">
        <v>-9.4</v>
      </c>
      <c r="N239" s="88">
        <v>1.2</v>
      </c>
      <c r="O239" s="110">
        <v>0.7</v>
      </c>
      <c r="Q239" s="11">
        <v>0.7</v>
      </c>
      <c r="R239" s="11">
        <v>0.5</v>
      </c>
      <c r="S239" s="11">
        <v>0.1</v>
      </c>
      <c r="T239" s="11">
        <v>0.4</v>
      </c>
      <c r="U239" s="11">
        <v>0</v>
      </c>
      <c r="V239" s="11">
        <v>0</v>
      </c>
      <c r="W239" s="11">
        <v>0.4</v>
      </c>
      <c r="X239" s="11">
        <v>0</v>
      </c>
      <c r="Y239" s="78"/>
      <c r="Z239" s="11">
        <v>95.02</v>
      </c>
      <c r="AA239" s="11">
        <v>173.59</v>
      </c>
      <c r="AB239" s="11">
        <v>170.3</v>
      </c>
      <c r="AC239" s="11">
        <v>6.9</v>
      </c>
      <c r="AD239" s="11">
        <v>14.38</v>
      </c>
    </row>
    <row r="240" spans="1:30" x14ac:dyDescent="0.25">
      <c r="A240" s="1">
        <v>2019</v>
      </c>
      <c r="B240" s="1">
        <v>1</v>
      </c>
      <c r="C240" s="1">
        <v>10</v>
      </c>
      <c r="D240" s="3">
        <v>0.79166666666666663</v>
      </c>
      <c r="E240" s="5">
        <v>236</v>
      </c>
      <c r="G240" s="15">
        <v>-13</v>
      </c>
      <c r="H240" s="15">
        <v>-14.2</v>
      </c>
      <c r="I240" s="15">
        <v>-6.4</v>
      </c>
      <c r="J240" s="15">
        <v>-5.8</v>
      </c>
      <c r="K240" s="15">
        <v>-13.1</v>
      </c>
      <c r="L240" s="15">
        <v>-9.6</v>
      </c>
      <c r="N240" s="88">
        <v>1.2</v>
      </c>
      <c r="O240" s="110">
        <v>0.7</v>
      </c>
      <c r="Q240" s="11">
        <v>0.7</v>
      </c>
      <c r="R240" s="11">
        <v>0.5</v>
      </c>
      <c r="S240" s="11">
        <v>0.1</v>
      </c>
      <c r="T240" s="11">
        <v>0.4</v>
      </c>
      <c r="U240" s="11">
        <v>0</v>
      </c>
      <c r="V240" s="11">
        <v>0</v>
      </c>
      <c r="W240" s="11">
        <v>0.4</v>
      </c>
      <c r="X240" s="11">
        <v>0</v>
      </c>
      <c r="Y240" s="78"/>
      <c r="Z240" s="11">
        <v>95.02</v>
      </c>
      <c r="AA240" s="11">
        <v>173.59</v>
      </c>
      <c r="AB240" s="11">
        <v>170.3</v>
      </c>
      <c r="AC240" s="11">
        <v>6.9</v>
      </c>
      <c r="AD240" s="11">
        <v>14.38</v>
      </c>
    </row>
    <row r="241" spans="1:30" x14ac:dyDescent="0.25">
      <c r="A241" s="1">
        <v>2019</v>
      </c>
      <c r="B241" s="1">
        <v>1</v>
      </c>
      <c r="C241" s="1">
        <v>10</v>
      </c>
      <c r="D241" s="3">
        <v>0.83333333333333337</v>
      </c>
      <c r="E241" s="5">
        <v>237</v>
      </c>
      <c r="G241" s="15">
        <v>-14</v>
      </c>
      <c r="H241" s="15">
        <v>-15.2</v>
      </c>
      <c r="I241" s="15">
        <v>-7.1</v>
      </c>
      <c r="J241" s="15">
        <v>-5.5</v>
      </c>
      <c r="K241" s="15">
        <v>-13</v>
      </c>
      <c r="L241" s="15">
        <v>-9.8000000000000007</v>
      </c>
      <c r="N241" s="88">
        <v>1.2</v>
      </c>
      <c r="O241" s="110">
        <v>0.7</v>
      </c>
      <c r="Q241" s="11">
        <v>0.7</v>
      </c>
      <c r="R241" s="11">
        <v>0.5</v>
      </c>
      <c r="S241" s="11">
        <v>0.1</v>
      </c>
      <c r="T241" s="11">
        <v>0.4</v>
      </c>
      <c r="U241" s="11">
        <v>0</v>
      </c>
      <c r="V241" s="11">
        <v>0</v>
      </c>
      <c r="W241" s="11">
        <v>0.4</v>
      </c>
      <c r="X241" s="11">
        <v>0</v>
      </c>
      <c r="Y241" s="78"/>
      <c r="Z241" s="11">
        <v>95.02</v>
      </c>
      <c r="AA241" s="11">
        <v>173.59</v>
      </c>
      <c r="AB241" s="11">
        <v>170.3</v>
      </c>
      <c r="AC241" s="11">
        <v>6.9</v>
      </c>
      <c r="AD241" s="11">
        <v>14.38</v>
      </c>
    </row>
    <row r="242" spans="1:30" x14ac:dyDescent="0.25">
      <c r="A242" s="1">
        <v>2019</v>
      </c>
      <c r="B242" s="1">
        <v>1</v>
      </c>
      <c r="C242" s="1">
        <v>10</v>
      </c>
      <c r="D242" s="3">
        <v>0.875</v>
      </c>
      <c r="E242" s="5">
        <v>238</v>
      </c>
      <c r="G242" s="15">
        <v>-14.5</v>
      </c>
      <c r="H242" s="15">
        <v>-16.7</v>
      </c>
      <c r="I242" s="15">
        <v>-7.2</v>
      </c>
      <c r="J242" s="15">
        <v>-5.5</v>
      </c>
      <c r="K242" s="15">
        <v>-12.2</v>
      </c>
      <c r="L242" s="15">
        <v>-9.6</v>
      </c>
      <c r="N242" s="88">
        <v>1.2</v>
      </c>
      <c r="O242" s="110">
        <v>0.7</v>
      </c>
      <c r="Q242" s="11">
        <v>0.7</v>
      </c>
      <c r="R242" s="11">
        <v>0.5</v>
      </c>
      <c r="S242" s="11">
        <v>0.1</v>
      </c>
      <c r="T242" s="11">
        <v>0.4</v>
      </c>
      <c r="U242" s="11">
        <v>0</v>
      </c>
      <c r="V242" s="11">
        <v>0</v>
      </c>
      <c r="W242" s="11">
        <v>0.4</v>
      </c>
      <c r="X242" s="11">
        <v>0</v>
      </c>
      <c r="Y242" s="78"/>
      <c r="Z242" s="11">
        <v>95.02</v>
      </c>
      <c r="AA242" s="11">
        <v>173.59</v>
      </c>
      <c r="AB242" s="11">
        <v>170.3</v>
      </c>
      <c r="AC242" s="11">
        <v>6.9</v>
      </c>
      <c r="AD242" s="11">
        <v>14.38</v>
      </c>
    </row>
    <row r="243" spans="1:30" x14ac:dyDescent="0.25">
      <c r="A243" s="1">
        <v>2019</v>
      </c>
      <c r="B243" s="1">
        <v>1</v>
      </c>
      <c r="C243" s="1">
        <v>10</v>
      </c>
      <c r="D243" s="3">
        <v>0.91666666666666663</v>
      </c>
      <c r="E243" s="5">
        <v>239</v>
      </c>
      <c r="G243" s="15">
        <v>-13.5</v>
      </c>
      <c r="H243" s="15">
        <v>-17</v>
      </c>
      <c r="I243" s="15">
        <v>-7.9</v>
      </c>
      <c r="J243" s="15">
        <v>-5.6</v>
      </c>
      <c r="K243" s="15">
        <v>-10.3</v>
      </c>
      <c r="L243" s="15">
        <v>-9.4</v>
      </c>
      <c r="N243" s="88">
        <v>1.2</v>
      </c>
      <c r="O243" s="110">
        <v>0.7</v>
      </c>
      <c r="Q243" s="11">
        <v>0.7</v>
      </c>
      <c r="R243" s="11">
        <v>0.5</v>
      </c>
      <c r="S243" s="11">
        <v>0.1</v>
      </c>
      <c r="T243" s="11">
        <v>0.4</v>
      </c>
      <c r="U243" s="11">
        <v>0</v>
      </c>
      <c r="V243" s="11">
        <v>0</v>
      </c>
      <c r="W243" s="11">
        <v>0.4</v>
      </c>
      <c r="X243" s="11">
        <v>0</v>
      </c>
      <c r="Y243" s="78"/>
      <c r="Z243" s="11">
        <v>95.02</v>
      </c>
      <c r="AA243" s="11">
        <v>173.59</v>
      </c>
      <c r="AB243" s="11">
        <v>170.3</v>
      </c>
      <c r="AC243" s="11">
        <v>6.9</v>
      </c>
      <c r="AD243" s="11">
        <v>14.38</v>
      </c>
    </row>
    <row r="244" spans="1:30" x14ac:dyDescent="0.25">
      <c r="A244" s="1">
        <v>2019</v>
      </c>
      <c r="B244" s="1">
        <v>1</v>
      </c>
      <c r="C244" s="1">
        <v>10</v>
      </c>
      <c r="D244" s="3">
        <v>0.95833333333333337</v>
      </c>
      <c r="E244" s="5">
        <v>240</v>
      </c>
      <c r="G244" s="15">
        <v>-13.7</v>
      </c>
      <c r="H244" s="15">
        <v>-16.7</v>
      </c>
      <c r="I244" s="15">
        <v>-8.1999999999999993</v>
      </c>
      <c r="J244" s="15">
        <v>-5.6</v>
      </c>
      <c r="K244" s="15">
        <v>-9.8000000000000007</v>
      </c>
      <c r="L244" s="15">
        <v>-9.3000000000000007</v>
      </c>
      <c r="N244" s="88">
        <v>1.2</v>
      </c>
      <c r="O244" s="110">
        <v>0.7</v>
      </c>
      <c r="Q244" s="11">
        <v>0.7</v>
      </c>
      <c r="R244" s="11">
        <v>0.5</v>
      </c>
      <c r="S244" s="11">
        <v>0.1</v>
      </c>
      <c r="T244" s="11">
        <v>0.4</v>
      </c>
      <c r="U244" s="11">
        <v>0</v>
      </c>
      <c r="V244" s="11">
        <v>0</v>
      </c>
      <c r="W244" s="11">
        <v>0.4</v>
      </c>
      <c r="X244" s="11">
        <v>0</v>
      </c>
      <c r="Y244" s="78"/>
      <c r="Z244" s="11">
        <v>95.02</v>
      </c>
      <c r="AA244" s="11">
        <v>173.59</v>
      </c>
      <c r="AB244" s="11">
        <v>170.3</v>
      </c>
      <c r="AC244" s="11">
        <v>6.9</v>
      </c>
      <c r="AD244" s="11">
        <v>14.38</v>
      </c>
    </row>
    <row r="245" spans="1:30" x14ac:dyDescent="0.25">
      <c r="A245" s="1">
        <v>2019</v>
      </c>
      <c r="B245" s="1">
        <v>1</v>
      </c>
      <c r="C245" s="1">
        <v>11</v>
      </c>
      <c r="D245" s="3">
        <v>0</v>
      </c>
      <c r="E245" s="5">
        <v>241</v>
      </c>
      <c r="G245" s="15">
        <v>-14.5</v>
      </c>
      <c r="H245" s="15">
        <v>-16.399999999999999</v>
      </c>
      <c r="I245" s="15">
        <v>-7.8</v>
      </c>
      <c r="J245" s="15">
        <v>-6</v>
      </c>
      <c r="K245" s="15">
        <v>-10</v>
      </c>
      <c r="L245" s="15">
        <v>-9.1999999999999993</v>
      </c>
      <c r="N245" s="88">
        <v>0.8</v>
      </c>
      <c r="O245" s="110">
        <v>0.5</v>
      </c>
      <c r="Q245" s="11">
        <v>0.5</v>
      </c>
      <c r="R245" s="11">
        <v>0.5</v>
      </c>
      <c r="S245" s="11">
        <v>0.2</v>
      </c>
      <c r="T245" s="11">
        <v>0.3</v>
      </c>
      <c r="U245" s="11">
        <v>0</v>
      </c>
      <c r="V245" s="11">
        <v>0</v>
      </c>
      <c r="W245" s="11">
        <v>0.5</v>
      </c>
      <c r="X245" s="11">
        <v>0.1</v>
      </c>
      <c r="Y245" s="78"/>
      <c r="Z245" s="11">
        <v>97.6</v>
      </c>
      <c r="AA245" s="11">
        <v>164.85</v>
      </c>
      <c r="AB245" s="11">
        <v>154.33000000000001</v>
      </c>
      <c r="AC245" s="11">
        <v>8.51</v>
      </c>
      <c r="AD245" s="11">
        <v>12.75</v>
      </c>
    </row>
    <row r="246" spans="1:30" x14ac:dyDescent="0.25">
      <c r="A246" s="1">
        <v>2019</v>
      </c>
      <c r="B246" s="1">
        <v>1</v>
      </c>
      <c r="C246" s="1">
        <v>11</v>
      </c>
      <c r="D246" s="3">
        <v>4.1666666666666664E-2</v>
      </c>
      <c r="E246" s="5">
        <v>242</v>
      </c>
      <c r="G246" s="15">
        <v>-14.8</v>
      </c>
      <c r="H246" s="15">
        <v>-16.8</v>
      </c>
      <c r="I246" s="15">
        <v>-6.3</v>
      </c>
      <c r="J246" s="15">
        <v>-6.7</v>
      </c>
      <c r="K246" s="15">
        <v>-10.8</v>
      </c>
      <c r="L246" s="15">
        <v>-9.3000000000000007</v>
      </c>
      <c r="N246" s="88">
        <v>0.8</v>
      </c>
      <c r="O246" s="110">
        <v>0.5</v>
      </c>
      <c r="Q246" s="11">
        <v>0.5</v>
      </c>
      <c r="R246" s="11">
        <v>0.5</v>
      </c>
      <c r="S246" s="11">
        <v>0.2</v>
      </c>
      <c r="T246" s="11">
        <v>0.3</v>
      </c>
      <c r="U246" s="11">
        <v>0</v>
      </c>
      <c r="V246" s="11">
        <v>0</v>
      </c>
      <c r="W246" s="11">
        <v>0.5</v>
      </c>
      <c r="X246" s="11">
        <v>0.1</v>
      </c>
      <c r="Y246" s="78"/>
      <c r="Z246" s="11">
        <v>97.6</v>
      </c>
      <c r="AA246" s="11">
        <v>164.85</v>
      </c>
      <c r="AB246" s="11">
        <v>154.33000000000001</v>
      </c>
      <c r="AC246" s="11">
        <v>8.51</v>
      </c>
      <c r="AD246" s="11">
        <v>12.75</v>
      </c>
    </row>
    <row r="247" spans="1:30" x14ac:dyDescent="0.25">
      <c r="A247" s="1">
        <v>2019</v>
      </c>
      <c r="B247" s="1">
        <v>1</v>
      </c>
      <c r="C247" s="1">
        <v>11</v>
      </c>
      <c r="D247" s="3">
        <v>8.3333333333333329E-2</v>
      </c>
      <c r="E247" s="5">
        <v>243</v>
      </c>
      <c r="G247" s="15">
        <v>-15.6</v>
      </c>
      <c r="H247" s="15">
        <v>-17.100000000000001</v>
      </c>
      <c r="I247" s="15">
        <v>-5.4</v>
      </c>
      <c r="J247" s="15">
        <v>-6.9</v>
      </c>
      <c r="K247" s="15">
        <v>-11.3</v>
      </c>
      <c r="L247" s="15">
        <v>-9.9</v>
      </c>
      <c r="N247" s="88">
        <v>0.8</v>
      </c>
      <c r="O247" s="110">
        <v>0.5</v>
      </c>
      <c r="Q247" s="11">
        <v>0.5</v>
      </c>
      <c r="R247" s="11">
        <v>0.5</v>
      </c>
      <c r="S247" s="11">
        <v>0.2</v>
      </c>
      <c r="T247" s="11">
        <v>0.3</v>
      </c>
      <c r="U247" s="11">
        <v>0</v>
      </c>
      <c r="V247" s="11">
        <v>0</v>
      </c>
      <c r="W247" s="11">
        <v>0.5</v>
      </c>
      <c r="X247" s="11">
        <v>0.1</v>
      </c>
      <c r="Y247" s="78"/>
      <c r="Z247" s="11">
        <v>97.6</v>
      </c>
      <c r="AA247" s="11">
        <v>164.85</v>
      </c>
      <c r="AB247" s="11">
        <v>154.33000000000001</v>
      </c>
      <c r="AC247" s="11">
        <v>8.51</v>
      </c>
      <c r="AD247" s="11">
        <v>12.75</v>
      </c>
    </row>
    <row r="248" spans="1:30" x14ac:dyDescent="0.25">
      <c r="A248" s="1">
        <v>2019</v>
      </c>
      <c r="B248" s="1">
        <v>1</v>
      </c>
      <c r="C248" s="1">
        <v>11</v>
      </c>
      <c r="D248" s="3">
        <v>0.125</v>
      </c>
      <c r="E248" s="5">
        <v>244</v>
      </c>
      <c r="G248" s="15">
        <v>-16.100000000000001</v>
      </c>
      <c r="H248" s="15">
        <v>-17.399999999999999</v>
      </c>
      <c r="I248" s="15">
        <v>-5.5</v>
      </c>
      <c r="J248" s="15">
        <v>-6.8</v>
      </c>
      <c r="K248" s="15">
        <v>-10.5</v>
      </c>
      <c r="L248" s="15">
        <v>-11.2</v>
      </c>
      <c r="N248" s="88">
        <v>0.8</v>
      </c>
      <c r="O248" s="110">
        <v>0.5</v>
      </c>
      <c r="Q248" s="11">
        <v>0.5</v>
      </c>
      <c r="R248" s="11">
        <v>0.5</v>
      </c>
      <c r="S248" s="11">
        <v>0.2</v>
      </c>
      <c r="T248" s="11">
        <v>0.3</v>
      </c>
      <c r="U248" s="11">
        <v>0</v>
      </c>
      <c r="V248" s="11">
        <v>0</v>
      </c>
      <c r="W248" s="11">
        <v>0.5</v>
      </c>
      <c r="X248" s="11">
        <v>0.1</v>
      </c>
      <c r="Y248" s="78"/>
      <c r="Z248" s="11">
        <v>97.6</v>
      </c>
      <c r="AA248" s="11">
        <v>164.85</v>
      </c>
      <c r="AB248" s="11">
        <v>154.33000000000001</v>
      </c>
      <c r="AC248" s="11">
        <v>8.51</v>
      </c>
      <c r="AD248" s="11">
        <v>12.75</v>
      </c>
    </row>
    <row r="249" spans="1:30" x14ac:dyDescent="0.25">
      <c r="A249" s="1">
        <v>2019</v>
      </c>
      <c r="B249" s="1">
        <v>1</v>
      </c>
      <c r="C249" s="1">
        <v>11</v>
      </c>
      <c r="D249" s="3">
        <v>0.16666666666666666</v>
      </c>
      <c r="E249" s="5">
        <v>245</v>
      </c>
      <c r="G249" s="15">
        <v>-16</v>
      </c>
      <c r="H249" s="15">
        <v>-16.899999999999999</v>
      </c>
      <c r="I249" s="15">
        <v>-4.9000000000000004</v>
      </c>
      <c r="J249" s="15">
        <v>-7.6</v>
      </c>
      <c r="K249" s="15">
        <v>-9.9</v>
      </c>
      <c r="L249" s="15">
        <v>-12.8</v>
      </c>
      <c r="N249" s="88">
        <v>0.8</v>
      </c>
      <c r="O249" s="110">
        <v>0.5</v>
      </c>
      <c r="Q249" s="11">
        <v>0.5</v>
      </c>
      <c r="R249" s="11">
        <v>0.5</v>
      </c>
      <c r="S249" s="11">
        <v>0.2</v>
      </c>
      <c r="T249" s="11">
        <v>0.3</v>
      </c>
      <c r="U249" s="11">
        <v>0</v>
      </c>
      <c r="V249" s="11">
        <v>0</v>
      </c>
      <c r="W249" s="11">
        <v>0.5</v>
      </c>
      <c r="X249" s="11">
        <v>0.1</v>
      </c>
      <c r="Y249" s="78"/>
      <c r="Z249" s="11">
        <v>97.6</v>
      </c>
      <c r="AA249" s="11">
        <v>164.85</v>
      </c>
      <c r="AB249" s="11">
        <v>154.33000000000001</v>
      </c>
      <c r="AC249" s="11">
        <v>8.51</v>
      </c>
      <c r="AD249" s="11">
        <v>12.75</v>
      </c>
    </row>
    <row r="250" spans="1:30" x14ac:dyDescent="0.25">
      <c r="A250" s="1">
        <v>2019</v>
      </c>
      <c r="B250" s="1">
        <v>1</v>
      </c>
      <c r="C250" s="1">
        <v>11</v>
      </c>
      <c r="D250" s="3">
        <v>0.20833333333333334</v>
      </c>
      <c r="E250" s="5">
        <v>246</v>
      </c>
      <c r="G250" s="15">
        <v>-16</v>
      </c>
      <c r="H250" s="15">
        <v>-17.3</v>
      </c>
      <c r="I250" s="15">
        <v>-3.7</v>
      </c>
      <c r="J250" s="15">
        <v>-6.4</v>
      </c>
      <c r="K250" s="15">
        <v>-8.9</v>
      </c>
      <c r="L250" s="15">
        <v>-13.2</v>
      </c>
      <c r="N250" s="88">
        <v>0.8</v>
      </c>
      <c r="O250" s="110">
        <v>0.5</v>
      </c>
      <c r="Q250" s="11">
        <v>0.5</v>
      </c>
      <c r="R250" s="11">
        <v>0.5</v>
      </c>
      <c r="S250" s="11">
        <v>0.2</v>
      </c>
      <c r="T250" s="11">
        <v>0.3</v>
      </c>
      <c r="U250" s="11">
        <v>0</v>
      </c>
      <c r="V250" s="11">
        <v>0</v>
      </c>
      <c r="W250" s="11">
        <v>0.5</v>
      </c>
      <c r="X250" s="11">
        <v>0.1</v>
      </c>
      <c r="Y250" s="78"/>
      <c r="Z250" s="11">
        <v>97.6</v>
      </c>
      <c r="AA250" s="11">
        <v>164.85</v>
      </c>
      <c r="AB250" s="11">
        <v>154.33000000000001</v>
      </c>
      <c r="AC250" s="11">
        <v>8.51</v>
      </c>
      <c r="AD250" s="11">
        <v>12.75</v>
      </c>
    </row>
    <row r="251" spans="1:30" x14ac:dyDescent="0.25">
      <c r="A251" s="1">
        <v>2019</v>
      </c>
      <c r="B251" s="1">
        <v>1</v>
      </c>
      <c r="C251" s="1">
        <v>11</v>
      </c>
      <c r="D251" s="3">
        <v>0.25</v>
      </c>
      <c r="E251" s="5">
        <v>247</v>
      </c>
      <c r="G251" s="15">
        <v>-15.6</v>
      </c>
      <c r="H251" s="15">
        <v>-16.399999999999999</v>
      </c>
      <c r="I251" s="15">
        <v>1.2</v>
      </c>
      <c r="J251" s="15">
        <v>-4.9000000000000004</v>
      </c>
      <c r="K251" s="15">
        <v>-8.6999999999999993</v>
      </c>
      <c r="L251" s="15">
        <v>-14.2</v>
      </c>
      <c r="N251" s="88">
        <v>0.8</v>
      </c>
      <c r="O251" s="110">
        <v>0.5</v>
      </c>
      <c r="Q251" s="11">
        <v>0.5</v>
      </c>
      <c r="R251" s="11">
        <v>0.5</v>
      </c>
      <c r="S251" s="11">
        <v>0.2</v>
      </c>
      <c r="T251" s="11">
        <v>0.3</v>
      </c>
      <c r="U251" s="11">
        <v>0</v>
      </c>
      <c r="V251" s="11">
        <v>0</v>
      </c>
      <c r="W251" s="11">
        <v>0.5</v>
      </c>
      <c r="X251" s="11">
        <v>0.1</v>
      </c>
      <c r="Y251" s="78"/>
      <c r="Z251" s="11">
        <v>97.6</v>
      </c>
      <c r="AA251" s="11">
        <v>164.85</v>
      </c>
      <c r="AB251" s="11">
        <v>154.33000000000001</v>
      </c>
      <c r="AC251" s="11">
        <v>8.51</v>
      </c>
      <c r="AD251" s="11">
        <v>12.75</v>
      </c>
    </row>
    <row r="252" spans="1:30" x14ac:dyDescent="0.25">
      <c r="A252" s="1">
        <v>2019</v>
      </c>
      <c r="B252" s="1">
        <v>1</v>
      </c>
      <c r="C252" s="1">
        <v>11</v>
      </c>
      <c r="D252" s="3">
        <v>0.29166666666666669</v>
      </c>
      <c r="E252" s="5">
        <v>248</v>
      </c>
      <c r="G252" s="15">
        <v>-15.4</v>
      </c>
      <c r="H252" s="15">
        <v>-15.6</v>
      </c>
      <c r="I252" s="15">
        <v>1.9</v>
      </c>
      <c r="J252" s="15">
        <v>-3.6</v>
      </c>
      <c r="K252" s="15">
        <v>-8.9</v>
      </c>
      <c r="L252" s="15">
        <v>-15.2</v>
      </c>
      <c r="N252" s="88">
        <v>0.8</v>
      </c>
      <c r="O252" s="110">
        <v>0.5</v>
      </c>
      <c r="Q252" s="11">
        <v>0.5</v>
      </c>
      <c r="R252" s="11">
        <v>0.5</v>
      </c>
      <c r="S252" s="11">
        <v>0.2</v>
      </c>
      <c r="T252" s="11">
        <v>0.3</v>
      </c>
      <c r="U252" s="11">
        <v>0</v>
      </c>
      <c r="V252" s="11">
        <v>0</v>
      </c>
      <c r="W252" s="11">
        <v>0.5</v>
      </c>
      <c r="X252" s="11">
        <v>0.1</v>
      </c>
      <c r="Y252" s="78"/>
      <c r="Z252" s="11">
        <v>97.6</v>
      </c>
      <c r="AA252" s="11">
        <v>164.85</v>
      </c>
      <c r="AB252" s="11">
        <v>154.33000000000001</v>
      </c>
      <c r="AC252" s="11">
        <v>8.51</v>
      </c>
      <c r="AD252" s="11">
        <v>12.75</v>
      </c>
    </row>
    <row r="253" spans="1:30" x14ac:dyDescent="0.25">
      <c r="A253" s="1">
        <v>2019</v>
      </c>
      <c r="B253" s="1">
        <v>1</v>
      </c>
      <c r="C253" s="1">
        <v>11</v>
      </c>
      <c r="D253" s="3">
        <v>0.33333333333333331</v>
      </c>
      <c r="E253" s="5">
        <v>249</v>
      </c>
      <c r="G253" s="15">
        <v>-15.1</v>
      </c>
      <c r="H253" s="15">
        <v>-14.2</v>
      </c>
      <c r="I253" s="15">
        <v>2</v>
      </c>
      <c r="J253" s="15">
        <v>-3.2</v>
      </c>
      <c r="K253" s="15">
        <v>-8.4</v>
      </c>
      <c r="L253" s="15">
        <v>-15.3</v>
      </c>
      <c r="N253" s="88">
        <v>0.8</v>
      </c>
      <c r="O253" s="110">
        <v>0.5</v>
      </c>
      <c r="Q253" s="11">
        <v>0.5</v>
      </c>
      <c r="R253" s="11">
        <v>0.5</v>
      </c>
      <c r="S253" s="11">
        <v>0.2</v>
      </c>
      <c r="T253" s="11">
        <v>0.3</v>
      </c>
      <c r="U253" s="11">
        <v>0</v>
      </c>
      <c r="V253" s="11">
        <v>0</v>
      </c>
      <c r="W253" s="11">
        <v>0.5</v>
      </c>
      <c r="X253" s="11">
        <v>0.1</v>
      </c>
      <c r="Y253" s="78"/>
      <c r="Z253" s="11">
        <v>97.6</v>
      </c>
      <c r="AA253" s="11">
        <v>164.85</v>
      </c>
      <c r="AB253" s="11">
        <v>154.33000000000001</v>
      </c>
      <c r="AC253" s="11">
        <v>8.51</v>
      </c>
      <c r="AD253" s="11">
        <v>12.75</v>
      </c>
    </row>
    <row r="254" spans="1:30" x14ac:dyDescent="0.25">
      <c r="A254" s="1">
        <v>2019</v>
      </c>
      <c r="B254" s="1">
        <v>1</v>
      </c>
      <c r="C254" s="1">
        <v>11</v>
      </c>
      <c r="D254" s="3">
        <v>0.375</v>
      </c>
      <c r="E254" s="5">
        <v>250</v>
      </c>
      <c r="G254" s="15">
        <v>-13.8</v>
      </c>
      <c r="H254" s="15">
        <v>-13.4</v>
      </c>
      <c r="I254" s="15">
        <v>1.7</v>
      </c>
      <c r="J254" s="15">
        <v>-2.6</v>
      </c>
      <c r="K254" s="15">
        <v>-7.9</v>
      </c>
      <c r="L254" s="15">
        <v>-14.7</v>
      </c>
      <c r="N254" s="88">
        <v>0.8</v>
      </c>
      <c r="O254" s="110">
        <v>0.5</v>
      </c>
      <c r="Q254" s="11">
        <v>0.5</v>
      </c>
      <c r="R254" s="11">
        <v>0.5</v>
      </c>
      <c r="S254" s="11">
        <v>0.2</v>
      </c>
      <c r="T254" s="11">
        <v>0.3</v>
      </c>
      <c r="U254" s="11">
        <v>0</v>
      </c>
      <c r="V254" s="11">
        <v>0</v>
      </c>
      <c r="W254" s="11">
        <v>0.5</v>
      </c>
      <c r="X254" s="11">
        <v>0.1</v>
      </c>
      <c r="Y254" s="78"/>
      <c r="Z254" s="11">
        <v>97.6</v>
      </c>
      <c r="AA254" s="11">
        <v>164.85</v>
      </c>
      <c r="AB254" s="11">
        <v>154.33000000000001</v>
      </c>
      <c r="AC254" s="11">
        <v>8.51</v>
      </c>
      <c r="AD254" s="11">
        <v>12.75</v>
      </c>
    </row>
    <row r="255" spans="1:30" x14ac:dyDescent="0.25">
      <c r="A255" s="1">
        <v>2019</v>
      </c>
      <c r="B255" s="1">
        <v>1</v>
      </c>
      <c r="C255" s="1">
        <v>11</v>
      </c>
      <c r="D255" s="3">
        <v>0.41666666666666669</v>
      </c>
      <c r="E255" s="5">
        <v>251</v>
      </c>
      <c r="G255" s="15">
        <v>-12.8</v>
      </c>
      <c r="H255" s="15">
        <v>-12.4</v>
      </c>
      <c r="I255" s="15">
        <v>1.2</v>
      </c>
      <c r="J255" s="15">
        <v>-2.1</v>
      </c>
      <c r="K255" s="15">
        <v>-6.7</v>
      </c>
      <c r="L255" s="15">
        <v>-13</v>
      </c>
      <c r="N255" s="88">
        <v>0.8</v>
      </c>
      <c r="O255" s="110">
        <v>0.5</v>
      </c>
      <c r="Q255" s="11">
        <v>0.5</v>
      </c>
      <c r="R255" s="11">
        <v>0.5</v>
      </c>
      <c r="S255" s="11">
        <v>0.2</v>
      </c>
      <c r="T255" s="11">
        <v>0.3</v>
      </c>
      <c r="U255" s="11">
        <v>0</v>
      </c>
      <c r="V255" s="11">
        <v>0</v>
      </c>
      <c r="W255" s="11">
        <v>0.5</v>
      </c>
      <c r="X255" s="11">
        <v>0.1</v>
      </c>
      <c r="Y255" s="78"/>
      <c r="Z255" s="11">
        <v>97.6</v>
      </c>
      <c r="AA255" s="11">
        <v>164.85</v>
      </c>
      <c r="AB255" s="11">
        <v>154.33000000000001</v>
      </c>
      <c r="AC255" s="11">
        <v>8.51</v>
      </c>
      <c r="AD255" s="11">
        <v>12.75</v>
      </c>
    </row>
    <row r="256" spans="1:30" x14ac:dyDescent="0.25">
      <c r="A256" s="1">
        <v>2019</v>
      </c>
      <c r="B256" s="1">
        <v>1</v>
      </c>
      <c r="C256" s="1">
        <v>11</v>
      </c>
      <c r="D256" s="3">
        <v>0.45833333333333331</v>
      </c>
      <c r="E256" s="5">
        <v>252</v>
      </c>
      <c r="G256" s="15">
        <v>-11.5</v>
      </c>
      <c r="H256" s="15">
        <v>-11.4</v>
      </c>
      <c r="I256" s="15">
        <v>1.4</v>
      </c>
      <c r="J256" s="15">
        <v>-1.2</v>
      </c>
      <c r="K256" s="15">
        <v>-5.8</v>
      </c>
      <c r="L256" s="15">
        <v>-11.4</v>
      </c>
      <c r="N256" s="88">
        <v>0.8</v>
      </c>
      <c r="O256" s="110">
        <v>0.5</v>
      </c>
      <c r="Q256" s="11">
        <v>0.5</v>
      </c>
      <c r="R256" s="11">
        <v>0.5</v>
      </c>
      <c r="S256" s="11">
        <v>0.2</v>
      </c>
      <c r="T256" s="11">
        <v>0.3</v>
      </c>
      <c r="U256" s="11">
        <v>0</v>
      </c>
      <c r="V256" s="11">
        <v>0</v>
      </c>
      <c r="W256" s="11">
        <v>0.5</v>
      </c>
      <c r="X256" s="11">
        <v>0.1</v>
      </c>
      <c r="Y256" s="78"/>
      <c r="Z256" s="11">
        <v>97.6</v>
      </c>
      <c r="AA256" s="11">
        <v>164.85</v>
      </c>
      <c r="AB256" s="11">
        <v>154.33000000000001</v>
      </c>
      <c r="AC256" s="11">
        <v>8.51</v>
      </c>
      <c r="AD256" s="11">
        <v>12.75</v>
      </c>
    </row>
    <row r="257" spans="1:30" x14ac:dyDescent="0.25">
      <c r="A257" s="1">
        <v>2019</v>
      </c>
      <c r="B257" s="1">
        <v>1</v>
      </c>
      <c r="C257" s="1">
        <v>11</v>
      </c>
      <c r="D257" s="3">
        <v>0.5</v>
      </c>
      <c r="E257" s="5">
        <v>253</v>
      </c>
      <c r="G257" s="15">
        <v>-10.4</v>
      </c>
      <c r="H257" s="15">
        <v>-10.3</v>
      </c>
      <c r="I257" s="15">
        <v>1.5</v>
      </c>
      <c r="J257" s="15">
        <v>-0.8</v>
      </c>
      <c r="K257" s="15">
        <v>-5.6</v>
      </c>
      <c r="L257" s="15">
        <v>-10.4</v>
      </c>
      <c r="N257" s="88">
        <v>0.8</v>
      </c>
      <c r="O257" s="110">
        <v>0.5</v>
      </c>
      <c r="Q257" s="11">
        <v>0.5</v>
      </c>
      <c r="R257" s="11">
        <v>0.5</v>
      </c>
      <c r="S257" s="11">
        <v>0.2</v>
      </c>
      <c r="T257" s="11">
        <v>0.3</v>
      </c>
      <c r="U257" s="11">
        <v>0</v>
      </c>
      <c r="V257" s="11">
        <v>0</v>
      </c>
      <c r="W257" s="11">
        <v>0.5</v>
      </c>
      <c r="X257" s="11">
        <v>0.1</v>
      </c>
      <c r="Y257" s="78"/>
      <c r="Z257" s="11">
        <v>97.6</v>
      </c>
      <c r="AA257" s="11">
        <v>164.85</v>
      </c>
      <c r="AB257" s="11">
        <v>154.33000000000001</v>
      </c>
      <c r="AC257" s="11">
        <v>8.51</v>
      </c>
      <c r="AD257" s="11">
        <v>12.75</v>
      </c>
    </row>
    <row r="258" spans="1:30" x14ac:dyDescent="0.25">
      <c r="A258" s="1">
        <v>2019</v>
      </c>
      <c r="B258" s="1">
        <v>1</v>
      </c>
      <c r="C258" s="1">
        <v>11</v>
      </c>
      <c r="D258" s="3">
        <v>0.54166666666666663</v>
      </c>
      <c r="E258" s="5">
        <v>254</v>
      </c>
      <c r="G258" s="15">
        <v>-9.6</v>
      </c>
      <c r="H258" s="15">
        <v>-9.1999999999999993</v>
      </c>
      <c r="I258" s="15">
        <v>1.7</v>
      </c>
      <c r="J258" s="15">
        <v>-0.7</v>
      </c>
      <c r="K258" s="15">
        <v>-5.3</v>
      </c>
      <c r="L258" s="15">
        <v>-10</v>
      </c>
      <c r="N258" s="88">
        <v>0.8</v>
      </c>
      <c r="O258" s="110">
        <v>0.5</v>
      </c>
      <c r="Q258" s="11">
        <v>0.5</v>
      </c>
      <c r="R258" s="11">
        <v>0.5</v>
      </c>
      <c r="S258" s="11">
        <v>0.2</v>
      </c>
      <c r="T258" s="11">
        <v>0.3</v>
      </c>
      <c r="U258" s="11">
        <v>0</v>
      </c>
      <c r="V258" s="11">
        <v>0</v>
      </c>
      <c r="W258" s="11">
        <v>0.5</v>
      </c>
      <c r="X258" s="11">
        <v>0.1</v>
      </c>
      <c r="Y258" s="78"/>
      <c r="Z258" s="11">
        <v>97.6</v>
      </c>
      <c r="AA258" s="11">
        <v>164.85</v>
      </c>
      <c r="AB258" s="11">
        <v>154.33000000000001</v>
      </c>
      <c r="AC258" s="11">
        <v>8.51</v>
      </c>
      <c r="AD258" s="11">
        <v>12.75</v>
      </c>
    </row>
    <row r="259" spans="1:30" x14ac:dyDescent="0.25">
      <c r="A259" s="1">
        <v>2019</v>
      </c>
      <c r="B259" s="1">
        <v>1</v>
      </c>
      <c r="C259" s="1">
        <v>11</v>
      </c>
      <c r="D259" s="3">
        <v>0.58333333333333337</v>
      </c>
      <c r="E259" s="5">
        <v>255</v>
      </c>
      <c r="G259" s="15">
        <v>-9.8000000000000007</v>
      </c>
      <c r="H259" s="15">
        <v>-8.9</v>
      </c>
      <c r="I259" s="15">
        <v>2</v>
      </c>
      <c r="J259" s="15">
        <v>-0.2</v>
      </c>
      <c r="K259" s="15">
        <v>-4.8</v>
      </c>
      <c r="L259" s="15">
        <v>-10.1</v>
      </c>
      <c r="N259" s="88">
        <v>0.8</v>
      </c>
      <c r="O259" s="110">
        <v>0.5</v>
      </c>
      <c r="Q259" s="11">
        <v>0.5</v>
      </c>
      <c r="R259" s="11">
        <v>0.5</v>
      </c>
      <c r="S259" s="11">
        <v>0.2</v>
      </c>
      <c r="T259" s="11">
        <v>0.3</v>
      </c>
      <c r="U259" s="11">
        <v>0</v>
      </c>
      <c r="V259" s="11">
        <v>0</v>
      </c>
      <c r="W259" s="11">
        <v>0.5</v>
      </c>
      <c r="X259" s="11">
        <v>0.1</v>
      </c>
      <c r="Y259" s="78"/>
      <c r="Z259" s="11">
        <v>97.6</v>
      </c>
      <c r="AA259" s="11">
        <v>164.85</v>
      </c>
      <c r="AB259" s="11">
        <v>154.33000000000001</v>
      </c>
      <c r="AC259" s="11">
        <v>8.51</v>
      </c>
      <c r="AD259" s="11">
        <v>12.75</v>
      </c>
    </row>
    <row r="260" spans="1:30" x14ac:dyDescent="0.25">
      <c r="A260" s="1">
        <v>2019</v>
      </c>
      <c r="B260" s="1">
        <v>1</v>
      </c>
      <c r="C260" s="1">
        <v>11</v>
      </c>
      <c r="D260" s="3">
        <v>0.625</v>
      </c>
      <c r="E260" s="5">
        <v>256</v>
      </c>
      <c r="G260" s="15">
        <v>-9.8000000000000007</v>
      </c>
      <c r="H260" s="15">
        <v>-8.6</v>
      </c>
      <c r="I260" s="15">
        <v>2.5</v>
      </c>
      <c r="J260" s="15">
        <v>0</v>
      </c>
      <c r="K260" s="15">
        <v>-4.0999999999999996</v>
      </c>
      <c r="L260" s="15">
        <v>-10.1</v>
      </c>
      <c r="N260" s="88">
        <v>0.8</v>
      </c>
      <c r="O260" s="110">
        <v>0.5</v>
      </c>
      <c r="Q260" s="11">
        <v>0.5</v>
      </c>
      <c r="R260" s="11">
        <v>0.5</v>
      </c>
      <c r="S260" s="11">
        <v>0.2</v>
      </c>
      <c r="T260" s="11">
        <v>0.3</v>
      </c>
      <c r="U260" s="11">
        <v>0</v>
      </c>
      <c r="V260" s="11">
        <v>0</v>
      </c>
      <c r="W260" s="11">
        <v>0.5</v>
      </c>
      <c r="X260" s="11">
        <v>0.1</v>
      </c>
      <c r="Y260" s="78"/>
      <c r="Z260" s="11">
        <v>97.6</v>
      </c>
      <c r="AA260" s="11">
        <v>164.85</v>
      </c>
      <c r="AB260" s="11">
        <v>154.33000000000001</v>
      </c>
      <c r="AC260" s="11">
        <v>8.51</v>
      </c>
      <c r="AD260" s="11">
        <v>12.75</v>
      </c>
    </row>
    <row r="261" spans="1:30" x14ac:dyDescent="0.25">
      <c r="A261" s="1">
        <v>2019</v>
      </c>
      <c r="B261" s="1">
        <v>1</v>
      </c>
      <c r="C261" s="1">
        <v>11</v>
      </c>
      <c r="D261" s="3">
        <v>0.66666666666666663</v>
      </c>
      <c r="E261" s="5">
        <v>257</v>
      </c>
      <c r="G261" s="15">
        <v>-9.9</v>
      </c>
      <c r="H261" s="15">
        <v>-8.1999999999999993</v>
      </c>
      <c r="I261" s="15">
        <v>2.9</v>
      </c>
      <c r="J261" s="15">
        <v>0.2</v>
      </c>
      <c r="K261" s="15">
        <v>-2.9</v>
      </c>
      <c r="L261" s="15">
        <v>-10.4</v>
      </c>
      <c r="N261" s="88">
        <v>0.8</v>
      </c>
      <c r="O261" s="110">
        <v>0.5</v>
      </c>
      <c r="Q261" s="11">
        <v>0.5</v>
      </c>
      <c r="R261" s="11">
        <v>0.5</v>
      </c>
      <c r="S261" s="11">
        <v>0.2</v>
      </c>
      <c r="T261" s="11">
        <v>0.3</v>
      </c>
      <c r="U261" s="11">
        <v>0</v>
      </c>
      <c r="V261" s="11">
        <v>0</v>
      </c>
      <c r="W261" s="11">
        <v>0.5</v>
      </c>
      <c r="X261" s="11">
        <v>0.1</v>
      </c>
      <c r="Y261" s="78"/>
      <c r="Z261" s="11">
        <v>97.6</v>
      </c>
      <c r="AA261" s="11">
        <v>164.85</v>
      </c>
      <c r="AB261" s="11">
        <v>154.33000000000001</v>
      </c>
      <c r="AC261" s="11">
        <v>8.51</v>
      </c>
      <c r="AD261" s="11">
        <v>12.75</v>
      </c>
    </row>
    <row r="262" spans="1:30" x14ac:dyDescent="0.25">
      <c r="A262" s="1">
        <v>2019</v>
      </c>
      <c r="B262" s="1">
        <v>1</v>
      </c>
      <c r="C262" s="1">
        <v>11</v>
      </c>
      <c r="D262" s="3">
        <v>0.70833333333333337</v>
      </c>
      <c r="E262" s="5">
        <v>258</v>
      </c>
      <c r="G262" s="15">
        <v>-9.6</v>
      </c>
      <c r="H262" s="15">
        <v>-7.8</v>
      </c>
      <c r="I262" s="15">
        <v>2.7</v>
      </c>
      <c r="J262" s="15">
        <v>0.3</v>
      </c>
      <c r="K262" s="15">
        <v>-2.7</v>
      </c>
      <c r="L262" s="15">
        <v>-10.3</v>
      </c>
      <c r="N262" s="88">
        <v>0.8</v>
      </c>
      <c r="O262" s="110">
        <v>0.5</v>
      </c>
      <c r="Q262" s="11">
        <v>0.5</v>
      </c>
      <c r="R262" s="11">
        <v>0.5</v>
      </c>
      <c r="S262" s="11">
        <v>0.2</v>
      </c>
      <c r="T262" s="11">
        <v>0.3</v>
      </c>
      <c r="U262" s="11">
        <v>0</v>
      </c>
      <c r="V262" s="11">
        <v>0</v>
      </c>
      <c r="W262" s="11">
        <v>0.5</v>
      </c>
      <c r="X262" s="11">
        <v>0.1</v>
      </c>
      <c r="Y262" s="78"/>
      <c r="Z262" s="11">
        <v>97.6</v>
      </c>
      <c r="AA262" s="11">
        <v>164.85</v>
      </c>
      <c r="AB262" s="11">
        <v>154.33000000000001</v>
      </c>
      <c r="AC262" s="11">
        <v>8.51</v>
      </c>
      <c r="AD262" s="11">
        <v>12.75</v>
      </c>
    </row>
    <row r="263" spans="1:30" x14ac:dyDescent="0.25">
      <c r="A263" s="1">
        <v>2019</v>
      </c>
      <c r="B263" s="1">
        <v>1</v>
      </c>
      <c r="C263" s="1">
        <v>11</v>
      </c>
      <c r="D263" s="3">
        <v>0.75</v>
      </c>
      <c r="E263" s="5">
        <v>259</v>
      </c>
      <c r="G263" s="15">
        <v>-8.9</v>
      </c>
      <c r="H263" s="15">
        <v>-7.6</v>
      </c>
      <c r="I263" s="15">
        <v>2.2999999999999998</v>
      </c>
      <c r="J263" s="15">
        <v>0.5</v>
      </c>
      <c r="K263" s="15">
        <v>-2.5</v>
      </c>
      <c r="L263" s="15">
        <v>-9.9</v>
      </c>
      <c r="N263" s="88">
        <v>0.8</v>
      </c>
      <c r="O263" s="110">
        <v>0.5</v>
      </c>
      <c r="Q263" s="11">
        <v>0.5</v>
      </c>
      <c r="R263" s="11">
        <v>0.5</v>
      </c>
      <c r="S263" s="11">
        <v>0.2</v>
      </c>
      <c r="T263" s="11">
        <v>0.3</v>
      </c>
      <c r="U263" s="11">
        <v>0</v>
      </c>
      <c r="V263" s="11">
        <v>0</v>
      </c>
      <c r="W263" s="11">
        <v>0.5</v>
      </c>
      <c r="X263" s="11">
        <v>0.1</v>
      </c>
      <c r="Y263" s="78"/>
      <c r="Z263" s="11">
        <v>97.6</v>
      </c>
      <c r="AA263" s="11">
        <v>164.85</v>
      </c>
      <c r="AB263" s="11">
        <v>154.33000000000001</v>
      </c>
      <c r="AC263" s="11">
        <v>8.51</v>
      </c>
      <c r="AD263" s="11">
        <v>12.75</v>
      </c>
    </row>
    <row r="264" spans="1:30" x14ac:dyDescent="0.25">
      <c r="A264" s="1">
        <v>2019</v>
      </c>
      <c r="B264" s="1">
        <v>1</v>
      </c>
      <c r="C264" s="1">
        <v>11</v>
      </c>
      <c r="D264" s="3">
        <v>0.79166666666666663</v>
      </c>
      <c r="E264" s="5">
        <v>260</v>
      </c>
      <c r="G264" s="15">
        <v>-8</v>
      </c>
      <c r="H264" s="15">
        <v>-7.1</v>
      </c>
      <c r="I264" s="15">
        <v>2.2000000000000002</v>
      </c>
      <c r="J264" s="15">
        <v>-0.4</v>
      </c>
      <c r="K264" s="15">
        <v>-2.2000000000000002</v>
      </c>
      <c r="L264" s="15">
        <v>-9.6</v>
      </c>
      <c r="N264" s="88">
        <v>0.8</v>
      </c>
      <c r="O264" s="110">
        <v>0.5</v>
      </c>
      <c r="Q264" s="11">
        <v>0.5</v>
      </c>
      <c r="R264" s="11">
        <v>0.5</v>
      </c>
      <c r="S264" s="11">
        <v>0.2</v>
      </c>
      <c r="T264" s="11">
        <v>0.3</v>
      </c>
      <c r="U264" s="11">
        <v>0</v>
      </c>
      <c r="V264" s="11">
        <v>0</v>
      </c>
      <c r="W264" s="11">
        <v>0.5</v>
      </c>
      <c r="X264" s="11">
        <v>0.1</v>
      </c>
      <c r="Y264" s="78"/>
      <c r="Z264" s="11">
        <v>97.6</v>
      </c>
      <c r="AA264" s="11">
        <v>164.85</v>
      </c>
      <c r="AB264" s="11">
        <v>154.33000000000001</v>
      </c>
      <c r="AC264" s="11">
        <v>8.51</v>
      </c>
      <c r="AD264" s="11">
        <v>12.75</v>
      </c>
    </row>
    <row r="265" spans="1:30" x14ac:dyDescent="0.25">
      <c r="A265" s="1">
        <v>2019</v>
      </c>
      <c r="B265" s="1">
        <v>1</v>
      </c>
      <c r="C265" s="1">
        <v>11</v>
      </c>
      <c r="D265" s="3">
        <v>0.83333333333333337</v>
      </c>
      <c r="E265" s="5">
        <v>261</v>
      </c>
      <c r="G265" s="15">
        <v>-7.9</v>
      </c>
      <c r="H265" s="15">
        <v>-6.6</v>
      </c>
      <c r="I265" s="15">
        <v>1.6</v>
      </c>
      <c r="J265" s="15">
        <v>-1.1000000000000001</v>
      </c>
      <c r="K265" s="15">
        <v>-1.5</v>
      </c>
      <c r="L265" s="15">
        <v>-9.4</v>
      </c>
      <c r="N265" s="88">
        <v>0.8</v>
      </c>
      <c r="O265" s="110">
        <v>0.5</v>
      </c>
      <c r="Q265" s="11">
        <v>0.5</v>
      </c>
      <c r="R265" s="11">
        <v>0.5</v>
      </c>
      <c r="S265" s="11">
        <v>0.2</v>
      </c>
      <c r="T265" s="11">
        <v>0.3</v>
      </c>
      <c r="U265" s="11">
        <v>0</v>
      </c>
      <c r="V265" s="11">
        <v>0</v>
      </c>
      <c r="W265" s="11">
        <v>0.5</v>
      </c>
      <c r="X265" s="11">
        <v>0.1</v>
      </c>
      <c r="Y265" s="78"/>
      <c r="Z265" s="11">
        <v>97.6</v>
      </c>
      <c r="AA265" s="11">
        <v>164.85</v>
      </c>
      <c r="AB265" s="11">
        <v>154.33000000000001</v>
      </c>
      <c r="AC265" s="11">
        <v>8.51</v>
      </c>
      <c r="AD265" s="11">
        <v>12.75</v>
      </c>
    </row>
    <row r="266" spans="1:30" x14ac:dyDescent="0.25">
      <c r="A266" s="1">
        <v>2019</v>
      </c>
      <c r="B266" s="1">
        <v>1</v>
      </c>
      <c r="C266" s="1">
        <v>11</v>
      </c>
      <c r="D266" s="3">
        <v>0.875</v>
      </c>
      <c r="E266" s="5">
        <v>262</v>
      </c>
      <c r="G266" s="15">
        <v>-7.1</v>
      </c>
      <c r="H266" s="15">
        <v>-6</v>
      </c>
      <c r="I266" s="15">
        <v>2.2999999999999998</v>
      </c>
      <c r="J266" s="15">
        <v>-1</v>
      </c>
      <c r="K266" s="15">
        <v>-1</v>
      </c>
      <c r="L266" s="15">
        <v>-9.1</v>
      </c>
      <c r="N266" s="88">
        <v>0.8</v>
      </c>
      <c r="O266" s="110">
        <v>0.5</v>
      </c>
      <c r="Q266" s="11">
        <v>0.5</v>
      </c>
      <c r="R266" s="11">
        <v>0.5</v>
      </c>
      <c r="S266" s="11">
        <v>0.2</v>
      </c>
      <c r="T266" s="11">
        <v>0.3</v>
      </c>
      <c r="U266" s="11">
        <v>0</v>
      </c>
      <c r="V266" s="11">
        <v>0</v>
      </c>
      <c r="W266" s="11">
        <v>0.5</v>
      </c>
      <c r="X266" s="11">
        <v>0.1</v>
      </c>
      <c r="Y266" s="78"/>
      <c r="Z266" s="11">
        <v>97.6</v>
      </c>
      <c r="AA266" s="11">
        <v>164.85</v>
      </c>
      <c r="AB266" s="11">
        <v>154.33000000000001</v>
      </c>
      <c r="AC266" s="11">
        <v>8.51</v>
      </c>
      <c r="AD266" s="11">
        <v>12.75</v>
      </c>
    </row>
    <row r="267" spans="1:30" x14ac:dyDescent="0.25">
      <c r="A267" s="1">
        <v>2019</v>
      </c>
      <c r="B267" s="1">
        <v>1</v>
      </c>
      <c r="C267" s="1">
        <v>11</v>
      </c>
      <c r="D267" s="3">
        <v>0.91666666666666663</v>
      </c>
      <c r="E267" s="5">
        <v>263</v>
      </c>
      <c r="G267" s="15">
        <v>-6.8</v>
      </c>
      <c r="H267" s="15">
        <v>-5.2</v>
      </c>
      <c r="I267" s="15">
        <v>2.6</v>
      </c>
      <c r="J267" s="15">
        <v>-0.6</v>
      </c>
      <c r="K267" s="15">
        <v>-1</v>
      </c>
      <c r="L267" s="15">
        <v>-9</v>
      </c>
      <c r="N267" s="88">
        <v>0.8</v>
      </c>
      <c r="O267" s="110">
        <v>0.5</v>
      </c>
      <c r="Q267" s="11">
        <v>0.5</v>
      </c>
      <c r="R267" s="11">
        <v>0.5</v>
      </c>
      <c r="S267" s="11">
        <v>0.2</v>
      </c>
      <c r="T267" s="11">
        <v>0.3</v>
      </c>
      <c r="U267" s="11">
        <v>0</v>
      </c>
      <c r="V267" s="11">
        <v>0</v>
      </c>
      <c r="W267" s="11">
        <v>0.5</v>
      </c>
      <c r="X267" s="11">
        <v>0.1</v>
      </c>
      <c r="Y267" s="78"/>
      <c r="Z267" s="11">
        <v>97.6</v>
      </c>
      <c r="AA267" s="11">
        <v>164.85</v>
      </c>
      <c r="AB267" s="11">
        <v>154.33000000000001</v>
      </c>
      <c r="AC267" s="11">
        <v>8.51</v>
      </c>
      <c r="AD267" s="11">
        <v>12.75</v>
      </c>
    </row>
    <row r="268" spans="1:30" x14ac:dyDescent="0.25">
      <c r="A268" s="1">
        <v>2019</v>
      </c>
      <c r="B268" s="1">
        <v>1</v>
      </c>
      <c r="C268" s="1">
        <v>11</v>
      </c>
      <c r="D268" s="3">
        <v>0.95833333333333337</v>
      </c>
      <c r="E268" s="5">
        <v>264</v>
      </c>
      <c r="G268" s="15">
        <v>-6</v>
      </c>
      <c r="H268" s="15">
        <v>-4.8</v>
      </c>
      <c r="I268" s="15">
        <v>2.6</v>
      </c>
      <c r="J268" s="15">
        <v>-0.3</v>
      </c>
      <c r="K268" s="15">
        <v>-1.7</v>
      </c>
      <c r="L268" s="15">
        <v>-8.5</v>
      </c>
      <c r="N268" s="88">
        <v>0.8</v>
      </c>
      <c r="O268" s="110">
        <v>0.5</v>
      </c>
      <c r="Q268" s="11">
        <v>0.5</v>
      </c>
      <c r="R268" s="11">
        <v>0.5</v>
      </c>
      <c r="S268" s="11">
        <v>0.2</v>
      </c>
      <c r="T268" s="11">
        <v>0.3</v>
      </c>
      <c r="U268" s="11">
        <v>0</v>
      </c>
      <c r="V268" s="11">
        <v>0</v>
      </c>
      <c r="W268" s="11">
        <v>0.5</v>
      </c>
      <c r="X268" s="11">
        <v>0.1</v>
      </c>
      <c r="Y268" s="78"/>
      <c r="Z268" s="11">
        <v>97.6</v>
      </c>
      <c r="AA268" s="11">
        <v>164.85</v>
      </c>
      <c r="AB268" s="11">
        <v>154.33000000000001</v>
      </c>
      <c r="AC268" s="11">
        <v>8.51</v>
      </c>
      <c r="AD268" s="11">
        <v>12.75</v>
      </c>
    </row>
    <row r="269" spans="1:30" x14ac:dyDescent="0.25">
      <c r="A269" s="1">
        <v>2019</v>
      </c>
      <c r="B269" s="1">
        <v>1</v>
      </c>
      <c r="C269" s="1">
        <v>12</v>
      </c>
      <c r="D269" s="3">
        <v>0</v>
      </c>
      <c r="E269" s="5">
        <v>265</v>
      </c>
      <c r="G269" s="15">
        <v>-5.5</v>
      </c>
      <c r="H269" s="15">
        <v>-3.3</v>
      </c>
      <c r="I269" s="15">
        <v>2.7</v>
      </c>
      <c r="J269" s="15">
        <v>-0.4</v>
      </c>
      <c r="K269" s="15">
        <v>-2.2000000000000002</v>
      </c>
      <c r="L269" s="15">
        <v>-8.3000000000000007</v>
      </c>
      <c r="N269" s="88">
        <v>1.4</v>
      </c>
      <c r="O269" s="110">
        <v>0.8</v>
      </c>
      <c r="Q269" s="11">
        <v>0.8</v>
      </c>
      <c r="R269" s="11">
        <v>0.6</v>
      </c>
      <c r="S269" s="11">
        <v>0.2</v>
      </c>
      <c r="T269" s="11">
        <v>0.6</v>
      </c>
      <c r="U269" s="11">
        <v>0</v>
      </c>
      <c r="V269" s="11">
        <v>0</v>
      </c>
      <c r="W269" s="11">
        <v>0.4</v>
      </c>
      <c r="X269" s="11">
        <v>0.1</v>
      </c>
      <c r="Y269" s="78"/>
      <c r="Z269" s="11">
        <v>92.41</v>
      </c>
      <c r="AA269" s="11">
        <v>170.77</v>
      </c>
      <c r="AB269" s="11">
        <v>144.58000000000001</v>
      </c>
      <c r="AC269" s="11">
        <v>7.74</v>
      </c>
      <c r="AD269" s="11">
        <v>12.55</v>
      </c>
    </row>
    <row r="270" spans="1:30" x14ac:dyDescent="0.25">
      <c r="A270" s="1">
        <v>2019</v>
      </c>
      <c r="B270" s="1">
        <v>1</v>
      </c>
      <c r="C270" s="1">
        <v>12</v>
      </c>
      <c r="D270" s="3">
        <v>4.1666666666666664E-2</v>
      </c>
      <c r="E270" s="5">
        <v>266</v>
      </c>
      <c r="G270" s="15">
        <v>-5</v>
      </c>
      <c r="H270" s="15">
        <v>-2.5</v>
      </c>
      <c r="I270" s="15">
        <v>2.6</v>
      </c>
      <c r="J270" s="15">
        <v>-1.3</v>
      </c>
      <c r="K270" s="15">
        <v>-3</v>
      </c>
      <c r="L270" s="15">
        <v>-8</v>
      </c>
      <c r="N270" s="88">
        <v>1.4</v>
      </c>
      <c r="O270" s="110">
        <v>0.8</v>
      </c>
      <c r="Q270" s="11">
        <v>0.8</v>
      </c>
      <c r="R270" s="11">
        <v>0.6</v>
      </c>
      <c r="S270" s="11">
        <v>0.2</v>
      </c>
      <c r="T270" s="11">
        <v>0.6</v>
      </c>
      <c r="U270" s="11">
        <v>0</v>
      </c>
      <c r="V270" s="11">
        <v>0</v>
      </c>
      <c r="W270" s="11">
        <v>0.4</v>
      </c>
      <c r="X270" s="11">
        <v>0.1</v>
      </c>
      <c r="Y270" s="78"/>
      <c r="Z270" s="11">
        <v>92.41</v>
      </c>
      <c r="AA270" s="11">
        <v>170.77</v>
      </c>
      <c r="AB270" s="11">
        <v>144.58000000000001</v>
      </c>
      <c r="AC270" s="11">
        <v>7.74</v>
      </c>
      <c r="AD270" s="11">
        <v>12.55</v>
      </c>
    </row>
    <row r="271" spans="1:30" x14ac:dyDescent="0.25">
      <c r="A271" s="1">
        <v>2019</v>
      </c>
      <c r="B271" s="1">
        <v>1</v>
      </c>
      <c r="C271" s="1">
        <v>12</v>
      </c>
      <c r="D271" s="3">
        <v>8.3333333333333329E-2</v>
      </c>
      <c r="E271" s="5">
        <v>267</v>
      </c>
      <c r="G271" s="15">
        <v>-2</v>
      </c>
      <c r="H271" s="15">
        <v>-2</v>
      </c>
      <c r="I271" s="15">
        <v>2.5</v>
      </c>
      <c r="J271" s="15">
        <v>-1.7</v>
      </c>
      <c r="K271" s="15">
        <v>-3.1</v>
      </c>
      <c r="L271" s="15">
        <v>-7.5</v>
      </c>
      <c r="N271" s="88">
        <v>1.4</v>
      </c>
      <c r="O271" s="110">
        <v>0.8</v>
      </c>
      <c r="Q271" s="11">
        <v>0.8</v>
      </c>
      <c r="R271" s="11">
        <v>0.6</v>
      </c>
      <c r="S271" s="11">
        <v>0.2</v>
      </c>
      <c r="T271" s="11">
        <v>0.6</v>
      </c>
      <c r="U271" s="11">
        <v>0</v>
      </c>
      <c r="V271" s="11">
        <v>0</v>
      </c>
      <c r="W271" s="11">
        <v>0.4</v>
      </c>
      <c r="X271" s="11">
        <v>0.1</v>
      </c>
      <c r="Y271" s="78"/>
      <c r="Z271" s="11">
        <v>92.41</v>
      </c>
      <c r="AA271" s="11">
        <v>170.77</v>
      </c>
      <c r="AB271" s="11">
        <v>144.58000000000001</v>
      </c>
      <c r="AC271" s="11">
        <v>7.74</v>
      </c>
      <c r="AD271" s="11">
        <v>12.55</v>
      </c>
    </row>
    <row r="272" spans="1:30" x14ac:dyDescent="0.25">
      <c r="A272" s="1">
        <v>2019</v>
      </c>
      <c r="B272" s="1">
        <v>1</v>
      </c>
      <c r="C272" s="1">
        <v>12</v>
      </c>
      <c r="D272" s="3">
        <v>0.125</v>
      </c>
      <c r="E272" s="5">
        <v>268</v>
      </c>
      <c r="G272" s="15">
        <v>-1.6</v>
      </c>
      <c r="H272" s="15">
        <v>-1.6</v>
      </c>
      <c r="I272" s="15">
        <v>2.7</v>
      </c>
      <c r="J272" s="15">
        <v>-2.4</v>
      </c>
      <c r="K272" s="15">
        <v>-3</v>
      </c>
      <c r="L272" s="15">
        <v>-6.8</v>
      </c>
      <c r="N272" s="88">
        <v>1.4</v>
      </c>
      <c r="O272" s="110">
        <v>0.8</v>
      </c>
      <c r="Q272" s="11">
        <v>0.8</v>
      </c>
      <c r="R272" s="11">
        <v>0.6</v>
      </c>
      <c r="S272" s="11">
        <v>0.2</v>
      </c>
      <c r="T272" s="11">
        <v>0.6</v>
      </c>
      <c r="U272" s="11">
        <v>0</v>
      </c>
      <c r="V272" s="11">
        <v>0</v>
      </c>
      <c r="W272" s="11">
        <v>0.4</v>
      </c>
      <c r="X272" s="11">
        <v>0.1</v>
      </c>
      <c r="Y272" s="78"/>
      <c r="Z272" s="11">
        <v>92.41</v>
      </c>
      <c r="AA272" s="11">
        <v>170.77</v>
      </c>
      <c r="AB272" s="11">
        <v>144.58000000000001</v>
      </c>
      <c r="AC272" s="11">
        <v>7.74</v>
      </c>
      <c r="AD272" s="11">
        <v>12.55</v>
      </c>
    </row>
    <row r="273" spans="1:30" x14ac:dyDescent="0.25">
      <c r="A273" s="1">
        <v>2019</v>
      </c>
      <c r="B273" s="1">
        <v>1</v>
      </c>
      <c r="C273" s="1">
        <v>12</v>
      </c>
      <c r="D273" s="3">
        <v>0.16666666666666666</v>
      </c>
      <c r="E273" s="5">
        <v>269</v>
      </c>
      <c r="G273" s="15">
        <v>-1.3</v>
      </c>
      <c r="H273" s="15">
        <v>-1.7</v>
      </c>
      <c r="I273" s="15">
        <v>2.6</v>
      </c>
      <c r="J273" s="15">
        <v>-2.1</v>
      </c>
      <c r="K273" s="15">
        <v>-3</v>
      </c>
      <c r="L273" s="15">
        <v>-6</v>
      </c>
      <c r="N273" s="88">
        <v>1.4</v>
      </c>
      <c r="O273" s="110">
        <v>0.8</v>
      </c>
      <c r="Q273" s="11">
        <v>0.8</v>
      </c>
      <c r="R273" s="11">
        <v>0.6</v>
      </c>
      <c r="S273" s="11">
        <v>0.2</v>
      </c>
      <c r="T273" s="11">
        <v>0.6</v>
      </c>
      <c r="U273" s="11">
        <v>0</v>
      </c>
      <c r="V273" s="11">
        <v>0</v>
      </c>
      <c r="W273" s="11">
        <v>0.4</v>
      </c>
      <c r="X273" s="11">
        <v>0.1</v>
      </c>
      <c r="Y273" s="78"/>
      <c r="Z273" s="11">
        <v>92.41</v>
      </c>
      <c r="AA273" s="11">
        <v>170.77</v>
      </c>
      <c r="AB273" s="11">
        <v>144.58000000000001</v>
      </c>
      <c r="AC273" s="11">
        <v>7.74</v>
      </c>
      <c r="AD273" s="11">
        <v>12.55</v>
      </c>
    </row>
    <row r="274" spans="1:30" x14ac:dyDescent="0.25">
      <c r="A274" s="1">
        <v>2019</v>
      </c>
      <c r="B274" s="1">
        <v>1</v>
      </c>
      <c r="C274" s="1">
        <v>12</v>
      </c>
      <c r="D274" s="3">
        <v>0.20833333333333334</v>
      </c>
      <c r="E274" s="5">
        <v>270</v>
      </c>
      <c r="G274" s="15">
        <v>-1.3</v>
      </c>
      <c r="H274" s="15">
        <v>-2.8</v>
      </c>
      <c r="I274" s="15">
        <v>2.6</v>
      </c>
      <c r="J274" s="15">
        <v>-2.5</v>
      </c>
      <c r="K274" s="15">
        <v>-3.3</v>
      </c>
      <c r="L274" s="15">
        <v>-2.6</v>
      </c>
      <c r="N274" s="88">
        <v>1.4</v>
      </c>
      <c r="O274" s="110">
        <v>0.8</v>
      </c>
      <c r="Q274" s="11">
        <v>0.8</v>
      </c>
      <c r="R274" s="11">
        <v>0.6</v>
      </c>
      <c r="S274" s="11">
        <v>0.2</v>
      </c>
      <c r="T274" s="11">
        <v>0.6</v>
      </c>
      <c r="U274" s="11">
        <v>0</v>
      </c>
      <c r="V274" s="11">
        <v>0</v>
      </c>
      <c r="W274" s="11">
        <v>0.4</v>
      </c>
      <c r="X274" s="11">
        <v>0.1</v>
      </c>
      <c r="Y274" s="78"/>
      <c r="Z274" s="11">
        <v>92.41</v>
      </c>
      <c r="AA274" s="11">
        <v>170.77</v>
      </c>
      <c r="AB274" s="11">
        <v>144.58000000000001</v>
      </c>
      <c r="AC274" s="11">
        <v>7.74</v>
      </c>
      <c r="AD274" s="11">
        <v>12.55</v>
      </c>
    </row>
    <row r="275" spans="1:30" x14ac:dyDescent="0.25">
      <c r="A275" s="1">
        <v>2019</v>
      </c>
      <c r="B275" s="1">
        <v>1</v>
      </c>
      <c r="C275" s="1">
        <v>12</v>
      </c>
      <c r="D275" s="3">
        <v>0.25</v>
      </c>
      <c r="E275" s="5">
        <v>271</v>
      </c>
      <c r="G275" s="15">
        <v>-1.4</v>
      </c>
      <c r="H275" s="15">
        <v>-3.1</v>
      </c>
      <c r="I275" s="15">
        <v>2.5</v>
      </c>
      <c r="J275" s="15">
        <v>-2.5</v>
      </c>
      <c r="K275" s="15">
        <v>-3.3</v>
      </c>
      <c r="L275" s="15">
        <v>-1.9</v>
      </c>
      <c r="N275" s="88">
        <v>1.4</v>
      </c>
      <c r="O275" s="110">
        <v>0.8</v>
      </c>
      <c r="Q275" s="11">
        <v>0.8</v>
      </c>
      <c r="R275" s="11">
        <v>0.6</v>
      </c>
      <c r="S275" s="11">
        <v>0.2</v>
      </c>
      <c r="T275" s="11">
        <v>0.6</v>
      </c>
      <c r="U275" s="11">
        <v>0</v>
      </c>
      <c r="V275" s="11">
        <v>0</v>
      </c>
      <c r="W275" s="11">
        <v>0.4</v>
      </c>
      <c r="X275" s="11">
        <v>0.1</v>
      </c>
      <c r="Y275" s="78"/>
      <c r="Z275" s="11">
        <v>92.41</v>
      </c>
      <c r="AA275" s="11">
        <v>170.77</v>
      </c>
      <c r="AB275" s="11">
        <v>144.58000000000001</v>
      </c>
      <c r="AC275" s="11">
        <v>7.74</v>
      </c>
      <c r="AD275" s="11">
        <v>12.55</v>
      </c>
    </row>
    <row r="276" spans="1:30" x14ac:dyDescent="0.25">
      <c r="A276" s="1">
        <v>2019</v>
      </c>
      <c r="B276" s="1">
        <v>1</v>
      </c>
      <c r="C276" s="1">
        <v>12</v>
      </c>
      <c r="D276" s="3">
        <v>0.29166666666666669</v>
      </c>
      <c r="E276" s="5">
        <v>272</v>
      </c>
      <c r="G276" s="15">
        <v>-2</v>
      </c>
      <c r="H276" s="15">
        <v>-3.4</v>
      </c>
      <c r="I276" s="15">
        <v>2.8</v>
      </c>
      <c r="J276" s="15">
        <v>-2.2000000000000002</v>
      </c>
      <c r="K276" s="15">
        <v>-3.4</v>
      </c>
      <c r="L276" s="15">
        <v>-1.8</v>
      </c>
      <c r="N276" s="88">
        <v>1.4</v>
      </c>
      <c r="O276" s="110">
        <v>0.8</v>
      </c>
      <c r="Q276" s="11">
        <v>0.8</v>
      </c>
      <c r="R276" s="11">
        <v>0.6</v>
      </c>
      <c r="S276" s="11">
        <v>0.2</v>
      </c>
      <c r="T276" s="11">
        <v>0.6</v>
      </c>
      <c r="U276" s="11">
        <v>0</v>
      </c>
      <c r="V276" s="11">
        <v>0</v>
      </c>
      <c r="W276" s="11">
        <v>0.4</v>
      </c>
      <c r="X276" s="11">
        <v>0.1</v>
      </c>
      <c r="Y276" s="78"/>
      <c r="Z276" s="11">
        <v>92.41</v>
      </c>
      <c r="AA276" s="11">
        <v>170.77</v>
      </c>
      <c r="AB276" s="11">
        <v>144.58000000000001</v>
      </c>
      <c r="AC276" s="11">
        <v>7.74</v>
      </c>
      <c r="AD276" s="11">
        <v>12.55</v>
      </c>
    </row>
    <row r="277" spans="1:30" x14ac:dyDescent="0.25">
      <c r="A277" s="1">
        <v>2019</v>
      </c>
      <c r="B277" s="1">
        <v>1</v>
      </c>
      <c r="C277" s="1">
        <v>12</v>
      </c>
      <c r="D277" s="3">
        <v>0.33333333333333331</v>
      </c>
      <c r="E277" s="5">
        <v>273</v>
      </c>
      <c r="G277" s="15">
        <v>-3.3</v>
      </c>
      <c r="H277" s="15">
        <v>-3.1</v>
      </c>
      <c r="I277" s="15">
        <v>3</v>
      </c>
      <c r="J277" s="15">
        <v>-1.4</v>
      </c>
      <c r="K277" s="15">
        <v>-2.2999999999999998</v>
      </c>
      <c r="L277" s="15">
        <v>-1.9</v>
      </c>
      <c r="N277" s="88">
        <v>1.4</v>
      </c>
      <c r="O277" s="110">
        <v>0.8</v>
      </c>
      <c r="Q277" s="11">
        <v>0.8</v>
      </c>
      <c r="R277" s="11">
        <v>0.6</v>
      </c>
      <c r="S277" s="11">
        <v>0.2</v>
      </c>
      <c r="T277" s="11">
        <v>0.6</v>
      </c>
      <c r="U277" s="11">
        <v>0</v>
      </c>
      <c r="V277" s="11">
        <v>0</v>
      </c>
      <c r="W277" s="11">
        <v>0.4</v>
      </c>
      <c r="X277" s="11">
        <v>0.1</v>
      </c>
      <c r="Y277" s="78"/>
      <c r="Z277" s="11">
        <v>92.41</v>
      </c>
      <c r="AA277" s="11">
        <v>170.77</v>
      </c>
      <c r="AB277" s="11">
        <v>144.58000000000001</v>
      </c>
      <c r="AC277" s="11">
        <v>7.74</v>
      </c>
      <c r="AD277" s="11">
        <v>12.55</v>
      </c>
    </row>
    <row r="278" spans="1:30" x14ac:dyDescent="0.25">
      <c r="A278" s="1">
        <v>2019</v>
      </c>
      <c r="B278" s="1">
        <v>1</v>
      </c>
      <c r="C278" s="1">
        <v>12</v>
      </c>
      <c r="D278" s="3">
        <v>0.375</v>
      </c>
      <c r="E278" s="5">
        <v>274</v>
      </c>
      <c r="G278" s="15">
        <v>-2.9</v>
      </c>
      <c r="H278" s="15">
        <v>-1.9</v>
      </c>
      <c r="I278" s="15">
        <v>3.1</v>
      </c>
      <c r="J278" s="15">
        <v>-0.4</v>
      </c>
      <c r="K278" s="15">
        <v>-1.2</v>
      </c>
      <c r="L278" s="15">
        <v>-1.7</v>
      </c>
      <c r="N278" s="88">
        <v>1.4</v>
      </c>
      <c r="O278" s="110">
        <v>0.8</v>
      </c>
      <c r="Q278" s="11">
        <v>0.8</v>
      </c>
      <c r="R278" s="11">
        <v>0.6</v>
      </c>
      <c r="S278" s="11">
        <v>0.2</v>
      </c>
      <c r="T278" s="11">
        <v>0.6</v>
      </c>
      <c r="U278" s="11">
        <v>0</v>
      </c>
      <c r="V278" s="11">
        <v>0</v>
      </c>
      <c r="W278" s="11">
        <v>0.4</v>
      </c>
      <c r="X278" s="11">
        <v>0.1</v>
      </c>
      <c r="Y278" s="78"/>
      <c r="Z278" s="11">
        <v>92.41</v>
      </c>
      <c r="AA278" s="11">
        <v>170.77</v>
      </c>
      <c r="AB278" s="11">
        <v>144.58000000000001</v>
      </c>
      <c r="AC278" s="11">
        <v>7.74</v>
      </c>
      <c r="AD278" s="11">
        <v>12.55</v>
      </c>
    </row>
    <row r="279" spans="1:30" x14ac:dyDescent="0.25">
      <c r="A279" s="1">
        <v>2019</v>
      </c>
      <c r="B279" s="1">
        <v>1</v>
      </c>
      <c r="C279" s="1">
        <v>12</v>
      </c>
      <c r="D279" s="3">
        <v>0.41666666666666669</v>
      </c>
      <c r="E279" s="5">
        <v>275</v>
      </c>
      <c r="G279" s="15">
        <v>-1.3</v>
      </c>
      <c r="H279" s="15">
        <v>-0.9</v>
      </c>
      <c r="I279" s="15">
        <v>3.1</v>
      </c>
      <c r="J279" s="15">
        <v>0.3</v>
      </c>
      <c r="K279" s="15">
        <v>-0.2</v>
      </c>
      <c r="L279" s="15">
        <v>-1.6</v>
      </c>
      <c r="N279" s="88">
        <v>1.4</v>
      </c>
      <c r="O279" s="110">
        <v>0.8</v>
      </c>
      <c r="Q279" s="11">
        <v>0.8</v>
      </c>
      <c r="R279" s="11">
        <v>0.6</v>
      </c>
      <c r="S279" s="11">
        <v>0.2</v>
      </c>
      <c r="T279" s="11">
        <v>0.6</v>
      </c>
      <c r="U279" s="11">
        <v>0</v>
      </c>
      <c r="V279" s="11">
        <v>0</v>
      </c>
      <c r="W279" s="11">
        <v>0.4</v>
      </c>
      <c r="X279" s="11">
        <v>0.1</v>
      </c>
      <c r="Y279" s="78"/>
      <c r="Z279" s="11">
        <v>92.41</v>
      </c>
      <c r="AA279" s="11">
        <v>170.77</v>
      </c>
      <c r="AB279" s="11">
        <v>144.58000000000001</v>
      </c>
      <c r="AC279" s="11">
        <v>7.74</v>
      </c>
      <c r="AD279" s="11">
        <v>12.55</v>
      </c>
    </row>
    <row r="280" spans="1:30" x14ac:dyDescent="0.25">
      <c r="A280" s="1">
        <v>2019</v>
      </c>
      <c r="B280" s="1">
        <v>1</v>
      </c>
      <c r="C280" s="1">
        <v>12</v>
      </c>
      <c r="D280" s="3">
        <v>0.45833333333333331</v>
      </c>
      <c r="E280" s="5">
        <v>276</v>
      </c>
      <c r="G280" s="15">
        <v>0</v>
      </c>
      <c r="H280" s="15">
        <v>-1</v>
      </c>
      <c r="I280" s="15">
        <v>3.2</v>
      </c>
      <c r="J280" s="15">
        <v>0.6</v>
      </c>
      <c r="K280" s="15">
        <v>0.4</v>
      </c>
      <c r="L280" s="15">
        <v>-1.2</v>
      </c>
      <c r="N280" s="88">
        <v>1.4</v>
      </c>
      <c r="O280" s="110">
        <v>0.8</v>
      </c>
      <c r="Q280" s="11">
        <v>0.8</v>
      </c>
      <c r="R280" s="11">
        <v>0.6</v>
      </c>
      <c r="S280" s="11">
        <v>0.2</v>
      </c>
      <c r="T280" s="11">
        <v>0.6</v>
      </c>
      <c r="U280" s="11">
        <v>0</v>
      </c>
      <c r="V280" s="11">
        <v>0</v>
      </c>
      <c r="W280" s="11">
        <v>0.4</v>
      </c>
      <c r="X280" s="11">
        <v>0.1</v>
      </c>
      <c r="Y280" s="78"/>
      <c r="Z280" s="11">
        <v>92.41</v>
      </c>
      <c r="AA280" s="11">
        <v>170.77</v>
      </c>
      <c r="AB280" s="11">
        <v>144.58000000000001</v>
      </c>
      <c r="AC280" s="11">
        <v>7.74</v>
      </c>
      <c r="AD280" s="11">
        <v>12.55</v>
      </c>
    </row>
    <row r="281" spans="1:30" x14ac:dyDescent="0.25">
      <c r="A281" s="1">
        <v>2019</v>
      </c>
      <c r="B281" s="1">
        <v>1</v>
      </c>
      <c r="C281" s="1">
        <v>12</v>
      </c>
      <c r="D281" s="3">
        <v>0.5</v>
      </c>
      <c r="E281" s="5">
        <v>277</v>
      </c>
      <c r="G281" s="15">
        <v>0.9</v>
      </c>
      <c r="H281" s="15">
        <v>-1.3</v>
      </c>
      <c r="I281" s="15">
        <v>3.3</v>
      </c>
      <c r="J281" s="15">
        <v>0.8</v>
      </c>
      <c r="K281" s="15">
        <v>0.9</v>
      </c>
      <c r="L281" s="15">
        <v>-0.5</v>
      </c>
      <c r="N281" s="88">
        <v>1.4</v>
      </c>
      <c r="O281" s="110">
        <v>0.8</v>
      </c>
      <c r="Q281" s="11">
        <v>0.8</v>
      </c>
      <c r="R281" s="11">
        <v>0.6</v>
      </c>
      <c r="S281" s="11">
        <v>0.2</v>
      </c>
      <c r="T281" s="11">
        <v>0.6</v>
      </c>
      <c r="U281" s="11">
        <v>0</v>
      </c>
      <c r="V281" s="11">
        <v>0</v>
      </c>
      <c r="W281" s="11">
        <v>0.4</v>
      </c>
      <c r="X281" s="11">
        <v>0.1</v>
      </c>
      <c r="Y281" s="78"/>
      <c r="Z281" s="11">
        <v>92.41</v>
      </c>
      <c r="AA281" s="11">
        <v>170.77</v>
      </c>
      <c r="AB281" s="11">
        <v>144.58000000000001</v>
      </c>
      <c r="AC281" s="11">
        <v>7.74</v>
      </c>
      <c r="AD281" s="11">
        <v>12.55</v>
      </c>
    </row>
    <row r="282" spans="1:30" x14ac:dyDescent="0.25">
      <c r="A282" s="1">
        <v>2019</v>
      </c>
      <c r="B282" s="1">
        <v>1</v>
      </c>
      <c r="C282" s="1">
        <v>12</v>
      </c>
      <c r="D282" s="3">
        <v>0.54166666666666663</v>
      </c>
      <c r="E282" s="5">
        <v>278</v>
      </c>
      <c r="G282" s="15">
        <v>1</v>
      </c>
      <c r="H282" s="15">
        <v>-1.5</v>
      </c>
      <c r="I282" s="15">
        <v>2.9</v>
      </c>
      <c r="J282" s="15">
        <v>0.9</v>
      </c>
      <c r="K282" s="15">
        <v>0.9</v>
      </c>
      <c r="L282" s="15">
        <v>-0.5</v>
      </c>
      <c r="N282" s="88">
        <v>1.4</v>
      </c>
      <c r="O282" s="110">
        <v>0.8</v>
      </c>
      <c r="Q282" s="11">
        <v>0.8</v>
      </c>
      <c r="R282" s="11">
        <v>0.6</v>
      </c>
      <c r="S282" s="11">
        <v>0.2</v>
      </c>
      <c r="T282" s="11">
        <v>0.6</v>
      </c>
      <c r="U282" s="11">
        <v>0</v>
      </c>
      <c r="V282" s="11">
        <v>0</v>
      </c>
      <c r="W282" s="11">
        <v>0.4</v>
      </c>
      <c r="X282" s="11">
        <v>0.1</v>
      </c>
      <c r="Y282" s="78"/>
      <c r="Z282" s="11">
        <v>92.41</v>
      </c>
      <c r="AA282" s="11">
        <v>170.77</v>
      </c>
      <c r="AB282" s="11">
        <v>144.58000000000001</v>
      </c>
      <c r="AC282" s="11">
        <v>7.74</v>
      </c>
      <c r="AD282" s="11">
        <v>12.55</v>
      </c>
    </row>
    <row r="283" spans="1:30" x14ac:dyDescent="0.25">
      <c r="A283" s="1">
        <v>2019</v>
      </c>
      <c r="B283" s="1">
        <v>1</v>
      </c>
      <c r="C283" s="1">
        <v>12</v>
      </c>
      <c r="D283" s="3">
        <v>0.58333333333333337</v>
      </c>
      <c r="E283" s="5">
        <v>279</v>
      </c>
      <c r="G283" s="15">
        <v>0.8</v>
      </c>
      <c r="H283" s="15">
        <v>-1.7</v>
      </c>
      <c r="I283" s="15">
        <v>2.7</v>
      </c>
      <c r="J283" s="15">
        <v>0.2</v>
      </c>
      <c r="K283" s="15">
        <v>0.7</v>
      </c>
      <c r="L283" s="15">
        <v>-0.9</v>
      </c>
      <c r="N283" s="88">
        <v>1.4</v>
      </c>
      <c r="O283" s="110">
        <v>0.8</v>
      </c>
      <c r="Q283" s="11">
        <v>0.8</v>
      </c>
      <c r="R283" s="11">
        <v>0.6</v>
      </c>
      <c r="S283" s="11">
        <v>0.2</v>
      </c>
      <c r="T283" s="11">
        <v>0.6</v>
      </c>
      <c r="U283" s="11">
        <v>0</v>
      </c>
      <c r="V283" s="11">
        <v>0</v>
      </c>
      <c r="W283" s="11">
        <v>0.4</v>
      </c>
      <c r="X283" s="11">
        <v>0.1</v>
      </c>
      <c r="Y283" s="78"/>
      <c r="Z283" s="11">
        <v>92.41</v>
      </c>
      <c r="AA283" s="11">
        <v>170.77</v>
      </c>
      <c r="AB283" s="11">
        <v>144.58000000000001</v>
      </c>
      <c r="AC283" s="11">
        <v>7.74</v>
      </c>
      <c r="AD283" s="11">
        <v>12.55</v>
      </c>
    </row>
    <row r="284" spans="1:30" x14ac:dyDescent="0.25">
      <c r="A284" s="1">
        <v>2019</v>
      </c>
      <c r="B284" s="1">
        <v>1</v>
      </c>
      <c r="C284" s="1">
        <v>12</v>
      </c>
      <c r="D284" s="3">
        <v>0.625</v>
      </c>
      <c r="E284" s="5">
        <v>280</v>
      </c>
      <c r="G284" s="15">
        <v>0.8</v>
      </c>
      <c r="H284" s="15">
        <v>-1.2</v>
      </c>
      <c r="I284" s="15">
        <v>2.6</v>
      </c>
      <c r="J284" s="15">
        <v>-0.9</v>
      </c>
      <c r="K284" s="15">
        <v>-0.2</v>
      </c>
      <c r="L284" s="15">
        <v>-0.7</v>
      </c>
      <c r="N284" s="88">
        <v>1.4</v>
      </c>
      <c r="O284" s="110">
        <v>0.8</v>
      </c>
      <c r="Q284" s="11">
        <v>0.8</v>
      </c>
      <c r="R284" s="11">
        <v>0.6</v>
      </c>
      <c r="S284" s="11">
        <v>0.2</v>
      </c>
      <c r="T284" s="11">
        <v>0.6</v>
      </c>
      <c r="U284" s="11">
        <v>0</v>
      </c>
      <c r="V284" s="11">
        <v>0</v>
      </c>
      <c r="W284" s="11">
        <v>0.4</v>
      </c>
      <c r="X284" s="11">
        <v>0.1</v>
      </c>
      <c r="Y284" s="78"/>
      <c r="Z284" s="11">
        <v>92.41</v>
      </c>
      <c r="AA284" s="11">
        <v>170.77</v>
      </c>
      <c r="AB284" s="11">
        <v>144.58000000000001</v>
      </c>
      <c r="AC284" s="11">
        <v>7.74</v>
      </c>
      <c r="AD284" s="11">
        <v>12.55</v>
      </c>
    </row>
    <row r="285" spans="1:30" x14ac:dyDescent="0.25">
      <c r="A285" s="1">
        <v>2019</v>
      </c>
      <c r="B285" s="1">
        <v>1</v>
      </c>
      <c r="C285" s="1">
        <v>12</v>
      </c>
      <c r="D285" s="3">
        <v>0.66666666666666663</v>
      </c>
      <c r="E285" s="5">
        <v>281</v>
      </c>
      <c r="G285" s="15">
        <v>0.8</v>
      </c>
      <c r="H285" s="15">
        <v>-1.3</v>
      </c>
      <c r="I285" s="15">
        <v>2.5</v>
      </c>
      <c r="J285" s="15">
        <v>-1.6</v>
      </c>
      <c r="K285" s="15">
        <v>-0.4</v>
      </c>
      <c r="L285" s="15">
        <v>-0.4</v>
      </c>
      <c r="N285" s="88">
        <v>1.4</v>
      </c>
      <c r="O285" s="110">
        <v>0.8</v>
      </c>
      <c r="Q285" s="11">
        <v>0.8</v>
      </c>
      <c r="R285" s="11">
        <v>0.6</v>
      </c>
      <c r="S285" s="11">
        <v>0.2</v>
      </c>
      <c r="T285" s="11">
        <v>0.6</v>
      </c>
      <c r="U285" s="11">
        <v>0</v>
      </c>
      <c r="V285" s="11">
        <v>0</v>
      </c>
      <c r="W285" s="11">
        <v>0.4</v>
      </c>
      <c r="X285" s="11">
        <v>0.1</v>
      </c>
      <c r="Y285" s="78"/>
      <c r="Z285" s="11">
        <v>92.41</v>
      </c>
      <c r="AA285" s="11">
        <v>170.77</v>
      </c>
      <c r="AB285" s="11">
        <v>144.58000000000001</v>
      </c>
      <c r="AC285" s="11">
        <v>7.74</v>
      </c>
      <c r="AD285" s="11">
        <v>12.55</v>
      </c>
    </row>
    <row r="286" spans="1:30" x14ac:dyDescent="0.25">
      <c r="A286" s="1">
        <v>2019</v>
      </c>
      <c r="B286" s="1">
        <v>1</v>
      </c>
      <c r="C286" s="1">
        <v>12</v>
      </c>
      <c r="D286" s="3">
        <v>0.70833333333333337</v>
      </c>
      <c r="E286" s="5">
        <v>282</v>
      </c>
      <c r="G286" s="15">
        <v>0.6</v>
      </c>
      <c r="H286" s="15">
        <v>-1.3</v>
      </c>
      <c r="I286" s="15">
        <v>2.1</v>
      </c>
      <c r="J286" s="15">
        <v>-2.1</v>
      </c>
      <c r="K286" s="15">
        <v>-1.1000000000000001</v>
      </c>
      <c r="L286" s="15">
        <v>-0.3</v>
      </c>
      <c r="N286" s="88">
        <v>1.4</v>
      </c>
      <c r="O286" s="110">
        <v>0.8</v>
      </c>
      <c r="Q286" s="11">
        <v>0.8</v>
      </c>
      <c r="R286" s="11">
        <v>0.6</v>
      </c>
      <c r="S286" s="11">
        <v>0.2</v>
      </c>
      <c r="T286" s="11">
        <v>0.6</v>
      </c>
      <c r="U286" s="11">
        <v>0</v>
      </c>
      <c r="V286" s="11">
        <v>0</v>
      </c>
      <c r="W286" s="11">
        <v>0.4</v>
      </c>
      <c r="X286" s="11">
        <v>0.1</v>
      </c>
      <c r="Y286" s="78"/>
      <c r="Z286" s="11">
        <v>92.41</v>
      </c>
      <c r="AA286" s="11">
        <v>170.77</v>
      </c>
      <c r="AB286" s="11">
        <v>144.58000000000001</v>
      </c>
      <c r="AC286" s="11">
        <v>7.74</v>
      </c>
      <c r="AD286" s="11">
        <v>12.55</v>
      </c>
    </row>
    <row r="287" spans="1:30" x14ac:dyDescent="0.25">
      <c r="A287" s="1">
        <v>2019</v>
      </c>
      <c r="B287" s="1">
        <v>1</v>
      </c>
      <c r="C287" s="1">
        <v>12</v>
      </c>
      <c r="D287" s="3">
        <v>0.75</v>
      </c>
      <c r="E287" s="5">
        <v>283</v>
      </c>
      <c r="G287" s="15">
        <v>0.4</v>
      </c>
      <c r="H287" s="15">
        <v>-0.9</v>
      </c>
      <c r="I287" s="15">
        <v>0.6</v>
      </c>
      <c r="J287" s="15">
        <v>-3.2</v>
      </c>
      <c r="K287" s="15">
        <v>-1.5</v>
      </c>
      <c r="L287" s="15">
        <v>-0.3</v>
      </c>
      <c r="N287" s="88">
        <v>1.4</v>
      </c>
      <c r="O287" s="110">
        <v>0.8</v>
      </c>
      <c r="Q287" s="11">
        <v>0.8</v>
      </c>
      <c r="R287" s="11">
        <v>0.6</v>
      </c>
      <c r="S287" s="11">
        <v>0.2</v>
      </c>
      <c r="T287" s="11">
        <v>0.6</v>
      </c>
      <c r="U287" s="11">
        <v>0</v>
      </c>
      <c r="V287" s="11">
        <v>0</v>
      </c>
      <c r="W287" s="11">
        <v>0.4</v>
      </c>
      <c r="X287" s="11">
        <v>0.1</v>
      </c>
      <c r="Y287" s="78"/>
      <c r="Z287" s="11">
        <v>92.41</v>
      </c>
      <c r="AA287" s="11">
        <v>170.77</v>
      </c>
      <c r="AB287" s="11">
        <v>144.58000000000001</v>
      </c>
      <c r="AC287" s="11">
        <v>7.74</v>
      </c>
      <c r="AD287" s="11">
        <v>12.55</v>
      </c>
    </row>
    <row r="288" spans="1:30" x14ac:dyDescent="0.25">
      <c r="A288" s="1">
        <v>2019</v>
      </c>
      <c r="B288" s="1">
        <v>1</v>
      </c>
      <c r="C288" s="1">
        <v>12</v>
      </c>
      <c r="D288" s="3">
        <v>0.79166666666666663</v>
      </c>
      <c r="E288" s="5">
        <v>284</v>
      </c>
      <c r="G288" s="15">
        <v>0.2</v>
      </c>
      <c r="H288" s="15">
        <v>-0.8</v>
      </c>
      <c r="I288" s="15">
        <v>-0.2</v>
      </c>
      <c r="J288" s="15">
        <v>-3.4</v>
      </c>
      <c r="K288" s="15">
        <v>-1.8</v>
      </c>
      <c r="L288" s="15">
        <v>-0.3</v>
      </c>
      <c r="N288" s="88">
        <v>1.4</v>
      </c>
      <c r="O288" s="110">
        <v>0.8</v>
      </c>
      <c r="Q288" s="11">
        <v>0.8</v>
      </c>
      <c r="R288" s="11">
        <v>0.6</v>
      </c>
      <c r="S288" s="11">
        <v>0.2</v>
      </c>
      <c r="T288" s="11">
        <v>0.6</v>
      </c>
      <c r="U288" s="11">
        <v>0</v>
      </c>
      <c r="V288" s="11">
        <v>0</v>
      </c>
      <c r="W288" s="11">
        <v>0.4</v>
      </c>
      <c r="X288" s="11">
        <v>0.1</v>
      </c>
      <c r="Y288" s="78"/>
      <c r="Z288" s="11">
        <v>92.41</v>
      </c>
      <c r="AA288" s="11">
        <v>170.77</v>
      </c>
      <c r="AB288" s="11">
        <v>144.58000000000001</v>
      </c>
      <c r="AC288" s="11">
        <v>7.74</v>
      </c>
      <c r="AD288" s="11">
        <v>12.55</v>
      </c>
    </row>
    <row r="289" spans="1:30" x14ac:dyDescent="0.25">
      <c r="A289" s="1">
        <v>2019</v>
      </c>
      <c r="B289" s="1">
        <v>1</v>
      </c>
      <c r="C289" s="1">
        <v>12</v>
      </c>
      <c r="D289" s="3">
        <v>0.83333333333333337</v>
      </c>
      <c r="E289" s="5">
        <v>285</v>
      </c>
      <c r="G289" s="15">
        <v>0.1</v>
      </c>
      <c r="H289" s="15">
        <v>-0.6</v>
      </c>
      <c r="I289" s="15">
        <v>1.9</v>
      </c>
      <c r="J289" s="15">
        <v>-4.2</v>
      </c>
      <c r="K289" s="15">
        <v>-2</v>
      </c>
      <c r="L289" s="15">
        <v>-0.2</v>
      </c>
      <c r="N289" s="88">
        <v>1.4</v>
      </c>
      <c r="O289" s="110">
        <v>0.8</v>
      </c>
      <c r="Q289" s="11">
        <v>0.8</v>
      </c>
      <c r="R289" s="11">
        <v>0.6</v>
      </c>
      <c r="S289" s="11">
        <v>0.2</v>
      </c>
      <c r="T289" s="11">
        <v>0.6</v>
      </c>
      <c r="U289" s="11">
        <v>0</v>
      </c>
      <c r="V289" s="11">
        <v>0</v>
      </c>
      <c r="W289" s="11">
        <v>0.4</v>
      </c>
      <c r="X289" s="11">
        <v>0.1</v>
      </c>
      <c r="Y289" s="78"/>
      <c r="Z289" s="11">
        <v>92.41</v>
      </c>
      <c r="AA289" s="11">
        <v>170.77</v>
      </c>
      <c r="AB289" s="11">
        <v>144.58000000000001</v>
      </c>
      <c r="AC289" s="11">
        <v>7.74</v>
      </c>
      <c r="AD289" s="11">
        <v>12.55</v>
      </c>
    </row>
    <row r="290" spans="1:30" x14ac:dyDescent="0.25">
      <c r="A290" s="1">
        <v>2019</v>
      </c>
      <c r="B290" s="1">
        <v>1</v>
      </c>
      <c r="C290" s="1">
        <v>12</v>
      </c>
      <c r="D290" s="3">
        <v>0.875</v>
      </c>
      <c r="E290" s="5">
        <v>286</v>
      </c>
      <c r="G290" s="15">
        <v>0</v>
      </c>
      <c r="H290" s="15">
        <v>-0.6</v>
      </c>
      <c r="I290" s="15">
        <v>2.2000000000000002</v>
      </c>
      <c r="J290" s="15">
        <v>-7.3</v>
      </c>
      <c r="K290" s="15">
        <v>-2.2999999999999998</v>
      </c>
      <c r="L290" s="15">
        <v>-0.3</v>
      </c>
      <c r="N290" s="88">
        <v>1.4</v>
      </c>
      <c r="O290" s="110">
        <v>0.8</v>
      </c>
      <c r="Q290" s="11">
        <v>0.8</v>
      </c>
      <c r="R290" s="11">
        <v>0.6</v>
      </c>
      <c r="S290" s="11">
        <v>0.2</v>
      </c>
      <c r="T290" s="11">
        <v>0.6</v>
      </c>
      <c r="U290" s="11">
        <v>0</v>
      </c>
      <c r="V290" s="11">
        <v>0</v>
      </c>
      <c r="W290" s="11">
        <v>0.4</v>
      </c>
      <c r="X290" s="11">
        <v>0.1</v>
      </c>
      <c r="Y290" s="78"/>
      <c r="Z290" s="11">
        <v>92.41</v>
      </c>
      <c r="AA290" s="11">
        <v>170.77</v>
      </c>
      <c r="AB290" s="11">
        <v>144.58000000000001</v>
      </c>
      <c r="AC290" s="11">
        <v>7.74</v>
      </c>
      <c r="AD290" s="11">
        <v>12.55</v>
      </c>
    </row>
    <row r="291" spans="1:30" x14ac:dyDescent="0.25">
      <c r="A291" s="1">
        <v>2019</v>
      </c>
      <c r="B291" s="1">
        <v>1</v>
      </c>
      <c r="C291" s="1">
        <v>12</v>
      </c>
      <c r="D291" s="3">
        <v>0.91666666666666663</v>
      </c>
      <c r="E291" s="5">
        <v>287</v>
      </c>
      <c r="G291" s="15">
        <v>-0.7</v>
      </c>
      <c r="H291" s="15">
        <v>-1</v>
      </c>
      <c r="I291" s="15">
        <v>2.7</v>
      </c>
      <c r="J291" s="15">
        <v>-9</v>
      </c>
      <c r="K291" s="15">
        <v>-4.9000000000000004</v>
      </c>
      <c r="L291" s="15">
        <v>-0.3</v>
      </c>
      <c r="N291" s="88">
        <v>1.4</v>
      </c>
      <c r="O291" s="110">
        <v>0.8</v>
      </c>
      <c r="Q291" s="11">
        <v>0.8</v>
      </c>
      <c r="R291" s="11">
        <v>0.6</v>
      </c>
      <c r="S291" s="11">
        <v>0.2</v>
      </c>
      <c r="T291" s="11">
        <v>0.6</v>
      </c>
      <c r="U291" s="11">
        <v>0</v>
      </c>
      <c r="V291" s="11">
        <v>0</v>
      </c>
      <c r="W291" s="11">
        <v>0.4</v>
      </c>
      <c r="X291" s="11">
        <v>0.1</v>
      </c>
      <c r="Y291" s="78"/>
      <c r="Z291" s="11">
        <v>92.41</v>
      </c>
      <c r="AA291" s="11">
        <v>170.77</v>
      </c>
      <c r="AB291" s="11">
        <v>144.58000000000001</v>
      </c>
      <c r="AC291" s="11">
        <v>7.74</v>
      </c>
      <c r="AD291" s="11">
        <v>12.55</v>
      </c>
    </row>
    <row r="292" spans="1:30" x14ac:dyDescent="0.25">
      <c r="A292" s="1">
        <v>2019</v>
      </c>
      <c r="B292" s="1">
        <v>1</v>
      </c>
      <c r="C292" s="1">
        <v>12</v>
      </c>
      <c r="D292" s="3">
        <v>0.95833333333333337</v>
      </c>
      <c r="E292" s="5">
        <v>288</v>
      </c>
      <c r="G292" s="15">
        <v>-1</v>
      </c>
      <c r="H292" s="15">
        <v>-1.1000000000000001</v>
      </c>
      <c r="I292" s="15">
        <v>2.5</v>
      </c>
      <c r="J292" s="15">
        <v>-7.4</v>
      </c>
      <c r="K292" s="15">
        <v>-3.3</v>
      </c>
      <c r="L292" s="15">
        <v>-0.4</v>
      </c>
      <c r="N292" s="88">
        <v>1.4</v>
      </c>
      <c r="O292" s="110">
        <v>0.8</v>
      </c>
      <c r="Q292" s="11">
        <v>0.8</v>
      </c>
      <c r="R292" s="11">
        <v>0.6</v>
      </c>
      <c r="S292" s="11">
        <v>0.2</v>
      </c>
      <c r="T292" s="11">
        <v>0.6</v>
      </c>
      <c r="U292" s="11">
        <v>0</v>
      </c>
      <c r="V292" s="11">
        <v>0</v>
      </c>
      <c r="W292" s="11">
        <v>0.4</v>
      </c>
      <c r="X292" s="11">
        <v>0.1</v>
      </c>
      <c r="Y292" s="78"/>
      <c r="Z292" s="11">
        <v>92.41</v>
      </c>
      <c r="AA292" s="11">
        <v>170.77</v>
      </c>
      <c r="AB292" s="11">
        <v>144.58000000000001</v>
      </c>
      <c r="AC292" s="11">
        <v>7.74</v>
      </c>
      <c r="AD292" s="11">
        <v>12.55</v>
      </c>
    </row>
    <row r="293" spans="1:30" x14ac:dyDescent="0.25">
      <c r="A293" s="1">
        <v>2019</v>
      </c>
      <c r="B293" s="1">
        <v>1</v>
      </c>
      <c r="C293" s="1">
        <v>13</v>
      </c>
      <c r="D293" s="3">
        <v>0</v>
      </c>
      <c r="E293" s="5">
        <v>289</v>
      </c>
      <c r="G293" s="15">
        <v>-1.1000000000000001</v>
      </c>
      <c r="H293" s="15">
        <v>-1.4</v>
      </c>
      <c r="I293" s="15">
        <v>1.2</v>
      </c>
      <c r="J293" s="15">
        <v>-4.7</v>
      </c>
      <c r="K293" s="15">
        <v>-2.2000000000000002</v>
      </c>
      <c r="L293" s="15">
        <v>-0.7</v>
      </c>
      <c r="N293" s="88">
        <v>2</v>
      </c>
      <c r="O293" s="110">
        <v>1.3</v>
      </c>
      <c r="Q293" s="11">
        <v>1.3</v>
      </c>
      <c r="R293" s="11">
        <v>1</v>
      </c>
      <c r="S293" s="11">
        <v>0.1</v>
      </c>
      <c r="T293" s="11">
        <v>0.6</v>
      </c>
      <c r="U293" s="11">
        <v>0</v>
      </c>
      <c r="V293" s="11">
        <v>0.1</v>
      </c>
      <c r="W293" s="11">
        <v>0.4</v>
      </c>
      <c r="X293" s="11">
        <v>0.1</v>
      </c>
      <c r="Y293" s="78"/>
      <c r="Z293" s="11">
        <v>91.73</v>
      </c>
      <c r="AA293" s="11">
        <v>194.47</v>
      </c>
      <c r="AB293" s="11">
        <v>147.41999999999999</v>
      </c>
      <c r="AC293" s="11">
        <v>5.78</v>
      </c>
      <c r="AD293" s="11">
        <v>12.59</v>
      </c>
    </row>
    <row r="294" spans="1:30" x14ac:dyDescent="0.25">
      <c r="A294" s="1">
        <v>2019</v>
      </c>
      <c r="B294" s="1">
        <v>1</v>
      </c>
      <c r="C294" s="1">
        <v>13</v>
      </c>
      <c r="D294" s="3">
        <v>4.1666666666666664E-2</v>
      </c>
      <c r="E294" s="5">
        <v>290</v>
      </c>
      <c r="G294" s="15">
        <v>-1.1000000000000001</v>
      </c>
      <c r="H294" s="15">
        <v>-1.5</v>
      </c>
      <c r="I294" s="15">
        <v>0.6</v>
      </c>
      <c r="J294" s="15">
        <v>-3.4</v>
      </c>
      <c r="K294" s="15">
        <v>-1.3</v>
      </c>
      <c r="L294" s="15">
        <v>-1</v>
      </c>
      <c r="N294" s="88">
        <v>2</v>
      </c>
      <c r="O294" s="110">
        <v>1.3</v>
      </c>
      <c r="Q294" s="11">
        <v>1.3</v>
      </c>
      <c r="R294" s="11">
        <v>1</v>
      </c>
      <c r="S294" s="11">
        <v>0.1</v>
      </c>
      <c r="T294" s="11">
        <v>0.6</v>
      </c>
      <c r="U294" s="11">
        <v>0</v>
      </c>
      <c r="V294" s="11">
        <v>0.1</v>
      </c>
      <c r="W294" s="11">
        <v>0.4</v>
      </c>
      <c r="X294" s="11">
        <v>0.1</v>
      </c>
      <c r="Y294" s="78"/>
      <c r="Z294" s="11">
        <v>91.73</v>
      </c>
      <c r="AA294" s="11">
        <v>194.47</v>
      </c>
      <c r="AB294" s="11">
        <v>147.41999999999999</v>
      </c>
      <c r="AC294" s="11">
        <v>5.78</v>
      </c>
      <c r="AD294" s="11">
        <v>12.59</v>
      </c>
    </row>
    <row r="295" spans="1:30" x14ac:dyDescent="0.25">
      <c r="A295" s="1">
        <v>2019</v>
      </c>
      <c r="B295" s="1">
        <v>1</v>
      </c>
      <c r="C295" s="1">
        <v>13</v>
      </c>
      <c r="D295" s="3">
        <v>8.3333333333333329E-2</v>
      </c>
      <c r="E295" s="5">
        <v>291</v>
      </c>
      <c r="G295" s="15">
        <v>-1.1000000000000001</v>
      </c>
      <c r="H295" s="15">
        <v>-1.5</v>
      </c>
      <c r="I295" s="15">
        <v>0.5</v>
      </c>
      <c r="J295" s="15">
        <v>-2</v>
      </c>
      <c r="K295" s="15">
        <v>-0.9</v>
      </c>
      <c r="L295" s="15">
        <v>-1.4</v>
      </c>
      <c r="N295" s="88">
        <v>2</v>
      </c>
      <c r="O295" s="110">
        <v>1.3</v>
      </c>
      <c r="Q295" s="11">
        <v>1.3</v>
      </c>
      <c r="R295" s="11">
        <v>1</v>
      </c>
      <c r="S295" s="11">
        <v>0.1</v>
      </c>
      <c r="T295" s="11">
        <v>0.6</v>
      </c>
      <c r="U295" s="11">
        <v>0</v>
      </c>
      <c r="V295" s="11">
        <v>0.1</v>
      </c>
      <c r="W295" s="11">
        <v>0.4</v>
      </c>
      <c r="X295" s="11">
        <v>0.1</v>
      </c>
      <c r="Y295" s="78"/>
      <c r="Z295" s="11">
        <v>91.73</v>
      </c>
      <c r="AA295" s="11">
        <v>194.47</v>
      </c>
      <c r="AB295" s="11">
        <v>147.41999999999999</v>
      </c>
      <c r="AC295" s="11">
        <v>5.78</v>
      </c>
      <c r="AD295" s="11">
        <v>12.59</v>
      </c>
    </row>
    <row r="296" spans="1:30" x14ac:dyDescent="0.25">
      <c r="A296" s="1">
        <v>2019</v>
      </c>
      <c r="B296" s="1">
        <v>1</v>
      </c>
      <c r="C296" s="1">
        <v>13</v>
      </c>
      <c r="D296" s="3">
        <v>0.125</v>
      </c>
      <c r="E296" s="5">
        <v>292</v>
      </c>
      <c r="G296" s="15">
        <v>-1</v>
      </c>
      <c r="H296" s="15">
        <v>-1.4</v>
      </c>
      <c r="I296" s="15">
        <v>3.1</v>
      </c>
      <c r="J296" s="15">
        <v>-1.9</v>
      </c>
      <c r="K296" s="15">
        <v>-0.9</v>
      </c>
      <c r="L296" s="15">
        <v>-1.9</v>
      </c>
      <c r="N296" s="88">
        <v>2</v>
      </c>
      <c r="O296" s="110">
        <v>1.3</v>
      </c>
      <c r="Q296" s="11">
        <v>1.3</v>
      </c>
      <c r="R296" s="11">
        <v>1</v>
      </c>
      <c r="S296" s="11">
        <v>0.1</v>
      </c>
      <c r="T296" s="11">
        <v>0.6</v>
      </c>
      <c r="U296" s="11">
        <v>0</v>
      </c>
      <c r="V296" s="11">
        <v>0.1</v>
      </c>
      <c r="W296" s="11">
        <v>0.4</v>
      </c>
      <c r="X296" s="11">
        <v>0.1</v>
      </c>
      <c r="Y296" s="78"/>
      <c r="Z296" s="11">
        <v>91.73</v>
      </c>
      <c r="AA296" s="11">
        <v>194.47</v>
      </c>
      <c r="AB296" s="11">
        <v>147.41999999999999</v>
      </c>
      <c r="AC296" s="11">
        <v>5.78</v>
      </c>
      <c r="AD296" s="11">
        <v>12.59</v>
      </c>
    </row>
    <row r="297" spans="1:30" x14ac:dyDescent="0.25">
      <c r="A297" s="1">
        <v>2019</v>
      </c>
      <c r="B297" s="1">
        <v>1</v>
      </c>
      <c r="C297" s="1">
        <v>13</v>
      </c>
      <c r="D297" s="3">
        <v>0.16666666666666666</v>
      </c>
      <c r="E297" s="5">
        <v>293</v>
      </c>
      <c r="G297" s="15">
        <v>-0.8</v>
      </c>
      <c r="H297" s="15">
        <v>-1.1000000000000001</v>
      </c>
      <c r="I297" s="15">
        <v>3.3</v>
      </c>
      <c r="J297" s="15">
        <v>-1.2</v>
      </c>
      <c r="K297" s="15">
        <v>-1</v>
      </c>
      <c r="L297" s="15">
        <v>-2.1</v>
      </c>
      <c r="N297" s="88">
        <v>2</v>
      </c>
      <c r="O297" s="110">
        <v>1.3</v>
      </c>
      <c r="Q297" s="11">
        <v>1.3</v>
      </c>
      <c r="R297" s="11">
        <v>1</v>
      </c>
      <c r="S297" s="11">
        <v>0.1</v>
      </c>
      <c r="T297" s="11">
        <v>0.6</v>
      </c>
      <c r="U297" s="11">
        <v>0</v>
      </c>
      <c r="V297" s="11">
        <v>0.1</v>
      </c>
      <c r="W297" s="11">
        <v>0.4</v>
      </c>
      <c r="X297" s="11">
        <v>0.1</v>
      </c>
      <c r="Y297" s="78"/>
      <c r="Z297" s="11">
        <v>91.73</v>
      </c>
      <c r="AA297" s="11">
        <v>194.47</v>
      </c>
      <c r="AB297" s="11">
        <v>147.41999999999999</v>
      </c>
      <c r="AC297" s="11">
        <v>5.78</v>
      </c>
      <c r="AD297" s="11">
        <v>12.59</v>
      </c>
    </row>
    <row r="298" spans="1:30" x14ac:dyDescent="0.25">
      <c r="A298" s="1">
        <v>2019</v>
      </c>
      <c r="B298" s="1">
        <v>1</v>
      </c>
      <c r="C298" s="1">
        <v>13</v>
      </c>
      <c r="D298" s="3">
        <v>0.20833333333333334</v>
      </c>
      <c r="E298" s="5">
        <v>294</v>
      </c>
      <c r="G298" s="15">
        <v>-0.5</v>
      </c>
      <c r="H298" s="15">
        <v>-0.8</v>
      </c>
      <c r="I298" s="15">
        <v>3.3</v>
      </c>
      <c r="J298" s="15">
        <v>-1</v>
      </c>
      <c r="K298" s="15">
        <v>-0.9</v>
      </c>
      <c r="L298" s="15">
        <v>-1.9</v>
      </c>
      <c r="N298" s="88">
        <v>2</v>
      </c>
      <c r="O298" s="110">
        <v>1.3</v>
      </c>
      <c r="Q298" s="11">
        <v>1.3</v>
      </c>
      <c r="R298" s="11">
        <v>1</v>
      </c>
      <c r="S298" s="11">
        <v>0.1</v>
      </c>
      <c r="T298" s="11">
        <v>0.6</v>
      </c>
      <c r="U298" s="11">
        <v>0</v>
      </c>
      <c r="V298" s="11">
        <v>0.1</v>
      </c>
      <c r="W298" s="11">
        <v>0.4</v>
      </c>
      <c r="X298" s="11">
        <v>0.1</v>
      </c>
      <c r="Y298" s="78"/>
      <c r="Z298" s="11">
        <v>91.73</v>
      </c>
      <c r="AA298" s="11">
        <v>194.47</v>
      </c>
      <c r="AB298" s="11">
        <v>147.41999999999999</v>
      </c>
      <c r="AC298" s="11">
        <v>5.78</v>
      </c>
      <c r="AD298" s="11">
        <v>12.59</v>
      </c>
    </row>
    <row r="299" spans="1:30" x14ac:dyDescent="0.25">
      <c r="A299" s="1">
        <v>2019</v>
      </c>
      <c r="B299" s="1">
        <v>1</v>
      </c>
      <c r="C299" s="1">
        <v>13</v>
      </c>
      <c r="D299" s="3">
        <v>0.25</v>
      </c>
      <c r="E299" s="5">
        <v>295</v>
      </c>
      <c r="G299" s="15">
        <v>-0.2</v>
      </c>
      <c r="H299" s="15">
        <v>-0.3</v>
      </c>
      <c r="I299" s="15">
        <v>1.5</v>
      </c>
      <c r="J299" s="15">
        <v>-0.7</v>
      </c>
      <c r="K299" s="15">
        <v>-0.7</v>
      </c>
      <c r="L299" s="15">
        <v>-2</v>
      </c>
      <c r="N299" s="88">
        <v>2</v>
      </c>
      <c r="O299" s="110">
        <v>1.3</v>
      </c>
      <c r="Q299" s="11">
        <v>1.3</v>
      </c>
      <c r="R299" s="11">
        <v>1</v>
      </c>
      <c r="S299" s="11">
        <v>0.1</v>
      </c>
      <c r="T299" s="11">
        <v>0.6</v>
      </c>
      <c r="U299" s="11">
        <v>0</v>
      </c>
      <c r="V299" s="11">
        <v>0.1</v>
      </c>
      <c r="W299" s="11">
        <v>0.4</v>
      </c>
      <c r="X299" s="11">
        <v>0.1</v>
      </c>
      <c r="Y299" s="78"/>
      <c r="Z299" s="11">
        <v>91.73</v>
      </c>
      <c r="AA299" s="11">
        <v>194.47</v>
      </c>
      <c r="AB299" s="11">
        <v>147.41999999999999</v>
      </c>
      <c r="AC299" s="11">
        <v>5.78</v>
      </c>
      <c r="AD299" s="11">
        <v>12.59</v>
      </c>
    </row>
    <row r="300" spans="1:30" x14ac:dyDescent="0.25">
      <c r="A300" s="1">
        <v>2019</v>
      </c>
      <c r="B300" s="1">
        <v>1</v>
      </c>
      <c r="C300" s="1">
        <v>13</v>
      </c>
      <c r="D300" s="3">
        <v>0.29166666666666669</v>
      </c>
      <c r="E300" s="5">
        <v>296</v>
      </c>
      <c r="G300" s="15">
        <v>0</v>
      </c>
      <c r="H300" s="15">
        <v>0</v>
      </c>
      <c r="I300" s="15">
        <v>0.9</v>
      </c>
      <c r="J300" s="15">
        <v>-0.5</v>
      </c>
      <c r="K300" s="15">
        <v>-0.2</v>
      </c>
      <c r="L300" s="15">
        <v>-1.8</v>
      </c>
      <c r="N300" s="88">
        <v>2</v>
      </c>
      <c r="O300" s="110">
        <v>1.3</v>
      </c>
      <c r="Q300" s="11">
        <v>1.3</v>
      </c>
      <c r="R300" s="11">
        <v>1</v>
      </c>
      <c r="S300" s="11">
        <v>0.1</v>
      </c>
      <c r="T300" s="11">
        <v>0.6</v>
      </c>
      <c r="U300" s="11">
        <v>0</v>
      </c>
      <c r="V300" s="11">
        <v>0.1</v>
      </c>
      <c r="W300" s="11">
        <v>0.4</v>
      </c>
      <c r="X300" s="11">
        <v>0.1</v>
      </c>
      <c r="Y300" s="78"/>
      <c r="Z300" s="11">
        <v>91.73</v>
      </c>
      <c r="AA300" s="11">
        <v>194.47</v>
      </c>
      <c r="AB300" s="11">
        <v>147.41999999999999</v>
      </c>
      <c r="AC300" s="11">
        <v>5.78</v>
      </c>
      <c r="AD300" s="11">
        <v>12.59</v>
      </c>
    </row>
    <row r="301" spans="1:30" x14ac:dyDescent="0.25">
      <c r="A301" s="1">
        <v>2019</v>
      </c>
      <c r="B301" s="1">
        <v>1</v>
      </c>
      <c r="C301" s="1">
        <v>13</v>
      </c>
      <c r="D301" s="3">
        <v>0.33333333333333331</v>
      </c>
      <c r="E301" s="5">
        <v>297</v>
      </c>
      <c r="G301" s="15">
        <v>0.2</v>
      </c>
      <c r="H301" s="15">
        <v>0.2</v>
      </c>
      <c r="I301" s="15">
        <v>3</v>
      </c>
      <c r="J301" s="15">
        <v>0</v>
      </c>
      <c r="K301" s="15">
        <v>0</v>
      </c>
      <c r="L301" s="15">
        <v>-1.3</v>
      </c>
      <c r="N301" s="88">
        <v>2</v>
      </c>
      <c r="O301" s="110">
        <v>1.3</v>
      </c>
      <c r="Q301" s="11">
        <v>1.3</v>
      </c>
      <c r="R301" s="11">
        <v>1</v>
      </c>
      <c r="S301" s="11">
        <v>0.1</v>
      </c>
      <c r="T301" s="11">
        <v>0.6</v>
      </c>
      <c r="U301" s="11">
        <v>0</v>
      </c>
      <c r="V301" s="11">
        <v>0.1</v>
      </c>
      <c r="W301" s="11">
        <v>0.4</v>
      </c>
      <c r="X301" s="11">
        <v>0.1</v>
      </c>
      <c r="Y301" s="78"/>
      <c r="Z301" s="11">
        <v>91.73</v>
      </c>
      <c r="AA301" s="11">
        <v>194.47</v>
      </c>
      <c r="AB301" s="11">
        <v>147.41999999999999</v>
      </c>
      <c r="AC301" s="11">
        <v>5.78</v>
      </c>
      <c r="AD301" s="11">
        <v>12.59</v>
      </c>
    </row>
    <row r="302" spans="1:30" x14ac:dyDescent="0.25">
      <c r="A302" s="1">
        <v>2019</v>
      </c>
      <c r="B302" s="1">
        <v>1</v>
      </c>
      <c r="C302" s="1">
        <v>13</v>
      </c>
      <c r="D302" s="3">
        <v>0.375</v>
      </c>
      <c r="E302" s="5">
        <v>298</v>
      </c>
      <c r="G302" s="15">
        <v>0.4</v>
      </c>
      <c r="H302" s="15">
        <v>0.5</v>
      </c>
      <c r="I302" s="15">
        <v>3.4</v>
      </c>
      <c r="J302" s="15">
        <v>0.4</v>
      </c>
      <c r="K302" s="15">
        <v>0.3</v>
      </c>
      <c r="L302" s="15">
        <v>-0.6</v>
      </c>
      <c r="N302" s="88">
        <v>2</v>
      </c>
      <c r="O302" s="110">
        <v>1.3</v>
      </c>
      <c r="Q302" s="11">
        <v>1.3</v>
      </c>
      <c r="R302" s="11">
        <v>1</v>
      </c>
      <c r="S302" s="11">
        <v>0.1</v>
      </c>
      <c r="T302" s="11">
        <v>0.6</v>
      </c>
      <c r="U302" s="11">
        <v>0</v>
      </c>
      <c r="V302" s="11">
        <v>0.1</v>
      </c>
      <c r="W302" s="11">
        <v>0.4</v>
      </c>
      <c r="X302" s="11">
        <v>0.1</v>
      </c>
      <c r="Y302" s="78"/>
      <c r="Z302" s="11">
        <v>91.73</v>
      </c>
      <c r="AA302" s="11">
        <v>194.47</v>
      </c>
      <c r="AB302" s="11">
        <v>147.41999999999999</v>
      </c>
      <c r="AC302" s="11">
        <v>5.78</v>
      </c>
      <c r="AD302" s="11">
        <v>12.59</v>
      </c>
    </row>
    <row r="303" spans="1:30" x14ac:dyDescent="0.25">
      <c r="A303" s="1">
        <v>2019</v>
      </c>
      <c r="B303" s="1">
        <v>1</v>
      </c>
      <c r="C303" s="1">
        <v>13</v>
      </c>
      <c r="D303" s="3">
        <v>0.41666666666666669</v>
      </c>
      <c r="E303" s="5">
        <v>299</v>
      </c>
      <c r="G303" s="15">
        <v>0.9</v>
      </c>
      <c r="H303" s="15">
        <v>0.9</v>
      </c>
      <c r="I303" s="15">
        <v>3.3</v>
      </c>
      <c r="J303" s="15">
        <v>0.7</v>
      </c>
      <c r="K303" s="15">
        <v>0.5</v>
      </c>
      <c r="L303" s="15">
        <v>0</v>
      </c>
      <c r="N303" s="88">
        <v>2</v>
      </c>
      <c r="O303" s="110">
        <v>1.3</v>
      </c>
      <c r="Q303" s="11">
        <v>1.3</v>
      </c>
      <c r="R303" s="11">
        <v>1</v>
      </c>
      <c r="S303" s="11">
        <v>0.1</v>
      </c>
      <c r="T303" s="11">
        <v>0.6</v>
      </c>
      <c r="U303" s="11">
        <v>0</v>
      </c>
      <c r="V303" s="11">
        <v>0.1</v>
      </c>
      <c r="W303" s="11">
        <v>0.4</v>
      </c>
      <c r="X303" s="11">
        <v>0.1</v>
      </c>
      <c r="Y303" s="78"/>
      <c r="Z303" s="11">
        <v>91.73</v>
      </c>
      <c r="AA303" s="11">
        <v>194.47</v>
      </c>
      <c r="AB303" s="11">
        <v>147.41999999999999</v>
      </c>
      <c r="AC303" s="11">
        <v>5.78</v>
      </c>
      <c r="AD303" s="11">
        <v>12.59</v>
      </c>
    </row>
    <row r="304" spans="1:30" x14ac:dyDescent="0.25">
      <c r="A304" s="1">
        <v>2019</v>
      </c>
      <c r="B304" s="1">
        <v>1</v>
      </c>
      <c r="C304" s="1">
        <v>13</v>
      </c>
      <c r="D304" s="3">
        <v>0.45833333333333331</v>
      </c>
      <c r="E304" s="5">
        <v>300</v>
      </c>
      <c r="G304" s="15">
        <v>1.1000000000000001</v>
      </c>
      <c r="H304" s="15">
        <v>1.2</v>
      </c>
      <c r="I304" s="15">
        <v>2.9</v>
      </c>
      <c r="J304" s="15">
        <v>1</v>
      </c>
      <c r="K304" s="15">
        <v>0.9</v>
      </c>
      <c r="L304" s="15">
        <v>0.2</v>
      </c>
      <c r="N304" s="88">
        <v>2</v>
      </c>
      <c r="O304" s="110">
        <v>1.3</v>
      </c>
      <c r="Q304" s="11">
        <v>1.3</v>
      </c>
      <c r="R304" s="11">
        <v>1</v>
      </c>
      <c r="S304" s="11">
        <v>0.1</v>
      </c>
      <c r="T304" s="11">
        <v>0.6</v>
      </c>
      <c r="U304" s="11">
        <v>0</v>
      </c>
      <c r="V304" s="11">
        <v>0.1</v>
      </c>
      <c r="W304" s="11">
        <v>0.4</v>
      </c>
      <c r="X304" s="11">
        <v>0.1</v>
      </c>
      <c r="Y304" s="78"/>
      <c r="Z304" s="11">
        <v>91.73</v>
      </c>
      <c r="AA304" s="11">
        <v>194.47</v>
      </c>
      <c r="AB304" s="11">
        <v>147.41999999999999</v>
      </c>
      <c r="AC304" s="11">
        <v>5.78</v>
      </c>
      <c r="AD304" s="11">
        <v>12.59</v>
      </c>
    </row>
    <row r="305" spans="1:30" x14ac:dyDescent="0.25">
      <c r="A305" s="1">
        <v>2019</v>
      </c>
      <c r="B305" s="1">
        <v>1</v>
      </c>
      <c r="C305" s="1">
        <v>13</v>
      </c>
      <c r="D305" s="3">
        <v>0.5</v>
      </c>
      <c r="E305" s="5">
        <v>301</v>
      </c>
      <c r="G305" s="15">
        <v>1.5</v>
      </c>
      <c r="H305" s="15">
        <v>1.3</v>
      </c>
      <c r="I305" s="15">
        <v>3.1</v>
      </c>
      <c r="J305" s="15">
        <v>1.2</v>
      </c>
      <c r="K305" s="15">
        <v>1.2</v>
      </c>
      <c r="L305" s="15">
        <v>0.4</v>
      </c>
      <c r="N305" s="88">
        <v>2</v>
      </c>
      <c r="O305" s="110">
        <v>1.3</v>
      </c>
      <c r="Q305" s="11">
        <v>1.3</v>
      </c>
      <c r="R305" s="11">
        <v>1</v>
      </c>
      <c r="S305" s="11">
        <v>0.1</v>
      </c>
      <c r="T305" s="11">
        <v>0.6</v>
      </c>
      <c r="U305" s="11">
        <v>0</v>
      </c>
      <c r="V305" s="11">
        <v>0.1</v>
      </c>
      <c r="W305" s="11">
        <v>0.4</v>
      </c>
      <c r="X305" s="11">
        <v>0.1</v>
      </c>
      <c r="Y305" s="78"/>
      <c r="Z305" s="11">
        <v>91.73</v>
      </c>
      <c r="AA305" s="11">
        <v>194.47</v>
      </c>
      <c r="AB305" s="11">
        <v>147.41999999999999</v>
      </c>
      <c r="AC305" s="11">
        <v>5.78</v>
      </c>
      <c r="AD305" s="11">
        <v>12.59</v>
      </c>
    </row>
    <row r="306" spans="1:30" x14ac:dyDescent="0.25">
      <c r="A306" s="1">
        <v>2019</v>
      </c>
      <c r="B306" s="1">
        <v>1</v>
      </c>
      <c r="C306" s="1">
        <v>13</v>
      </c>
      <c r="D306" s="3">
        <v>0.54166666666666663</v>
      </c>
      <c r="E306" s="5">
        <v>302</v>
      </c>
      <c r="G306" s="15">
        <v>1.5</v>
      </c>
      <c r="H306" s="15">
        <v>1.3</v>
      </c>
      <c r="I306" s="15">
        <v>3.3</v>
      </c>
      <c r="J306" s="15">
        <v>1.4</v>
      </c>
      <c r="K306" s="15">
        <v>1.2</v>
      </c>
      <c r="L306" s="15">
        <v>0.4</v>
      </c>
      <c r="N306" s="88">
        <v>2</v>
      </c>
      <c r="O306" s="110">
        <v>1.3</v>
      </c>
      <c r="Q306" s="11">
        <v>1.3</v>
      </c>
      <c r="R306" s="11">
        <v>1</v>
      </c>
      <c r="S306" s="11">
        <v>0.1</v>
      </c>
      <c r="T306" s="11">
        <v>0.6</v>
      </c>
      <c r="U306" s="11">
        <v>0</v>
      </c>
      <c r="V306" s="11">
        <v>0.1</v>
      </c>
      <c r="W306" s="11">
        <v>0.4</v>
      </c>
      <c r="X306" s="11">
        <v>0.1</v>
      </c>
      <c r="Y306" s="78"/>
      <c r="Z306" s="11">
        <v>91.73</v>
      </c>
      <c r="AA306" s="11">
        <v>194.47</v>
      </c>
      <c r="AB306" s="11">
        <v>147.41999999999999</v>
      </c>
      <c r="AC306" s="11">
        <v>5.78</v>
      </c>
      <c r="AD306" s="11">
        <v>12.59</v>
      </c>
    </row>
    <row r="307" spans="1:30" x14ac:dyDescent="0.25">
      <c r="A307" s="1">
        <v>2019</v>
      </c>
      <c r="B307" s="1">
        <v>1</v>
      </c>
      <c r="C307" s="1">
        <v>13</v>
      </c>
      <c r="D307" s="3">
        <v>0.58333333333333337</v>
      </c>
      <c r="E307" s="5">
        <v>303</v>
      </c>
      <c r="G307" s="15">
        <v>1.4</v>
      </c>
      <c r="H307" s="15">
        <v>1.1000000000000001</v>
      </c>
      <c r="I307" s="15">
        <v>2.9</v>
      </c>
      <c r="J307" s="15">
        <v>1.3</v>
      </c>
      <c r="K307" s="15">
        <v>1.3</v>
      </c>
      <c r="L307" s="15">
        <v>0.5</v>
      </c>
      <c r="N307" s="88">
        <v>2</v>
      </c>
      <c r="O307" s="110">
        <v>1.3</v>
      </c>
      <c r="Q307" s="11">
        <v>1.3</v>
      </c>
      <c r="R307" s="11">
        <v>1</v>
      </c>
      <c r="S307" s="11">
        <v>0.1</v>
      </c>
      <c r="T307" s="11">
        <v>0.6</v>
      </c>
      <c r="U307" s="11">
        <v>0</v>
      </c>
      <c r="V307" s="11">
        <v>0.1</v>
      </c>
      <c r="W307" s="11">
        <v>0.4</v>
      </c>
      <c r="X307" s="11">
        <v>0.1</v>
      </c>
      <c r="Y307" s="78"/>
      <c r="Z307" s="11">
        <v>91.73</v>
      </c>
      <c r="AA307" s="11">
        <v>194.47</v>
      </c>
      <c r="AB307" s="11">
        <v>147.41999999999999</v>
      </c>
      <c r="AC307" s="11">
        <v>5.78</v>
      </c>
      <c r="AD307" s="11">
        <v>12.59</v>
      </c>
    </row>
    <row r="308" spans="1:30" x14ac:dyDescent="0.25">
      <c r="A308" s="1">
        <v>2019</v>
      </c>
      <c r="B308" s="1">
        <v>1</v>
      </c>
      <c r="C308" s="1">
        <v>13</v>
      </c>
      <c r="D308" s="3">
        <v>0.625</v>
      </c>
      <c r="E308" s="5">
        <v>304</v>
      </c>
      <c r="G308" s="15">
        <v>1.4</v>
      </c>
      <c r="H308" s="15">
        <v>1.1000000000000001</v>
      </c>
      <c r="I308" s="15">
        <v>3.6</v>
      </c>
      <c r="J308" s="15">
        <v>1.1000000000000001</v>
      </c>
      <c r="K308" s="15">
        <v>1.3</v>
      </c>
      <c r="L308" s="15">
        <v>0.6</v>
      </c>
      <c r="N308" s="88">
        <v>2</v>
      </c>
      <c r="O308" s="110">
        <v>1.3</v>
      </c>
      <c r="Q308" s="11">
        <v>1.3</v>
      </c>
      <c r="R308" s="11">
        <v>1</v>
      </c>
      <c r="S308" s="11">
        <v>0.1</v>
      </c>
      <c r="T308" s="11">
        <v>0.6</v>
      </c>
      <c r="U308" s="11">
        <v>0</v>
      </c>
      <c r="V308" s="11">
        <v>0.1</v>
      </c>
      <c r="W308" s="11">
        <v>0.4</v>
      </c>
      <c r="X308" s="11">
        <v>0.1</v>
      </c>
      <c r="Y308" s="78"/>
      <c r="Z308" s="11">
        <v>91.73</v>
      </c>
      <c r="AA308" s="11">
        <v>194.47</v>
      </c>
      <c r="AB308" s="11">
        <v>147.41999999999999</v>
      </c>
      <c r="AC308" s="11">
        <v>5.78</v>
      </c>
      <c r="AD308" s="11">
        <v>12.59</v>
      </c>
    </row>
    <row r="309" spans="1:30" x14ac:dyDescent="0.25">
      <c r="A309" s="1">
        <v>2019</v>
      </c>
      <c r="B309" s="1">
        <v>1</v>
      </c>
      <c r="C309" s="1">
        <v>13</v>
      </c>
      <c r="D309" s="3">
        <v>0.66666666666666663</v>
      </c>
      <c r="E309" s="5">
        <v>305</v>
      </c>
      <c r="G309" s="15">
        <v>1.4</v>
      </c>
      <c r="H309" s="15">
        <v>1.1000000000000001</v>
      </c>
      <c r="I309" s="15">
        <v>3.6</v>
      </c>
      <c r="J309" s="15">
        <v>1.2</v>
      </c>
      <c r="K309" s="15">
        <v>1.2</v>
      </c>
      <c r="L309" s="15">
        <v>0.6</v>
      </c>
      <c r="N309" s="88">
        <v>2</v>
      </c>
      <c r="O309" s="110">
        <v>1.3</v>
      </c>
      <c r="Q309" s="11">
        <v>1.3</v>
      </c>
      <c r="R309" s="11">
        <v>1</v>
      </c>
      <c r="S309" s="11">
        <v>0.1</v>
      </c>
      <c r="T309" s="11">
        <v>0.6</v>
      </c>
      <c r="U309" s="11">
        <v>0</v>
      </c>
      <c r="V309" s="11">
        <v>0.1</v>
      </c>
      <c r="W309" s="11">
        <v>0.4</v>
      </c>
      <c r="X309" s="11">
        <v>0.1</v>
      </c>
      <c r="Y309" s="78"/>
      <c r="Z309" s="11">
        <v>91.73</v>
      </c>
      <c r="AA309" s="11">
        <v>194.47</v>
      </c>
      <c r="AB309" s="11">
        <v>147.41999999999999</v>
      </c>
      <c r="AC309" s="11">
        <v>5.78</v>
      </c>
      <c r="AD309" s="11">
        <v>12.59</v>
      </c>
    </row>
    <row r="310" spans="1:30" x14ac:dyDescent="0.25">
      <c r="A310" s="1">
        <v>2019</v>
      </c>
      <c r="B310" s="1">
        <v>1</v>
      </c>
      <c r="C310" s="1">
        <v>13</v>
      </c>
      <c r="D310" s="3">
        <v>0.70833333333333337</v>
      </c>
      <c r="E310" s="5">
        <v>306</v>
      </c>
      <c r="G310" s="15">
        <v>1.3</v>
      </c>
      <c r="H310" s="15">
        <v>1.1000000000000001</v>
      </c>
      <c r="I310" s="15">
        <v>3.8</v>
      </c>
      <c r="J310" s="15">
        <v>1.1000000000000001</v>
      </c>
      <c r="K310" s="15">
        <v>1.3</v>
      </c>
      <c r="L310" s="15">
        <v>0.3</v>
      </c>
      <c r="N310" s="88">
        <v>2</v>
      </c>
      <c r="O310" s="110">
        <v>1.3</v>
      </c>
      <c r="Q310" s="11">
        <v>1.3</v>
      </c>
      <c r="R310" s="11">
        <v>1</v>
      </c>
      <c r="S310" s="11">
        <v>0.1</v>
      </c>
      <c r="T310" s="11">
        <v>0.6</v>
      </c>
      <c r="U310" s="11">
        <v>0</v>
      </c>
      <c r="V310" s="11">
        <v>0.1</v>
      </c>
      <c r="W310" s="11">
        <v>0.4</v>
      </c>
      <c r="X310" s="11">
        <v>0.1</v>
      </c>
      <c r="Y310" s="78"/>
      <c r="Z310" s="11">
        <v>91.73</v>
      </c>
      <c r="AA310" s="11">
        <v>194.47</v>
      </c>
      <c r="AB310" s="11">
        <v>147.41999999999999</v>
      </c>
      <c r="AC310" s="11">
        <v>5.78</v>
      </c>
      <c r="AD310" s="11">
        <v>12.59</v>
      </c>
    </row>
    <row r="311" spans="1:30" x14ac:dyDescent="0.25">
      <c r="A311" s="1">
        <v>2019</v>
      </c>
      <c r="B311" s="1">
        <v>1</v>
      </c>
      <c r="C311" s="1">
        <v>13</v>
      </c>
      <c r="D311" s="3">
        <v>0.75</v>
      </c>
      <c r="E311" s="5">
        <v>307</v>
      </c>
      <c r="G311" s="15">
        <v>1.4</v>
      </c>
      <c r="H311" s="15">
        <v>1.1000000000000001</v>
      </c>
      <c r="I311" s="15">
        <v>3.6</v>
      </c>
      <c r="J311" s="15">
        <v>1.2</v>
      </c>
      <c r="K311" s="15">
        <v>1.1000000000000001</v>
      </c>
      <c r="L311" s="15">
        <v>0.4</v>
      </c>
      <c r="N311" s="88">
        <v>2</v>
      </c>
      <c r="O311" s="110">
        <v>1.3</v>
      </c>
      <c r="Q311" s="11">
        <v>1.3</v>
      </c>
      <c r="R311" s="11">
        <v>1</v>
      </c>
      <c r="S311" s="11">
        <v>0.1</v>
      </c>
      <c r="T311" s="11">
        <v>0.6</v>
      </c>
      <c r="U311" s="11">
        <v>0</v>
      </c>
      <c r="V311" s="11">
        <v>0.1</v>
      </c>
      <c r="W311" s="11">
        <v>0.4</v>
      </c>
      <c r="X311" s="11">
        <v>0.1</v>
      </c>
      <c r="Y311" s="78"/>
      <c r="Z311" s="11">
        <v>91.73</v>
      </c>
      <c r="AA311" s="11">
        <v>194.47</v>
      </c>
      <c r="AB311" s="11">
        <v>147.41999999999999</v>
      </c>
      <c r="AC311" s="11">
        <v>5.78</v>
      </c>
      <c r="AD311" s="11">
        <v>12.59</v>
      </c>
    </row>
    <row r="312" spans="1:30" x14ac:dyDescent="0.25">
      <c r="A312" s="1">
        <v>2019</v>
      </c>
      <c r="B312" s="1">
        <v>1</v>
      </c>
      <c r="C312" s="1">
        <v>13</v>
      </c>
      <c r="D312" s="3">
        <v>0.79166666666666663</v>
      </c>
      <c r="E312" s="5">
        <v>308</v>
      </c>
      <c r="G312" s="15">
        <v>1.6</v>
      </c>
      <c r="H312" s="15">
        <v>1.1000000000000001</v>
      </c>
      <c r="I312" s="15">
        <v>3.2</v>
      </c>
      <c r="J312" s="15">
        <v>1.2</v>
      </c>
      <c r="K312" s="15">
        <v>0.9</v>
      </c>
      <c r="L312" s="15">
        <v>0.7</v>
      </c>
      <c r="N312" s="88">
        <v>2</v>
      </c>
      <c r="O312" s="110">
        <v>1.3</v>
      </c>
      <c r="Q312" s="11">
        <v>1.3</v>
      </c>
      <c r="R312" s="11">
        <v>1</v>
      </c>
      <c r="S312" s="11">
        <v>0.1</v>
      </c>
      <c r="T312" s="11">
        <v>0.6</v>
      </c>
      <c r="U312" s="11">
        <v>0</v>
      </c>
      <c r="V312" s="11">
        <v>0.1</v>
      </c>
      <c r="W312" s="11">
        <v>0.4</v>
      </c>
      <c r="X312" s="11">
        <v>0.1</v>
      </c>
      <c r="Y312" s="78"/>
      <c r="Z312" s="11">
        <v>91.73</v>
      </c>
      <c r="AA312" s="11">
        <v>194.47</v>
      </c>
      <c r="AB312" s="11">
        <v>147.41999999999999</v>
      </c>
      <c r="AC312" s="11">
        <v>5.78</v>
      </c>
      <c r="AD312" s="11">
        <v>12.59</v>
      </c>
    </row>
    <row r="313" spans="1:30" x14ac:dyDescent="0.25">
      <c r="A313" s="1">
        <v>2019</v>
      </c>
      <c r="B313" s="1">
        <v>1</v>
      </c>
      <c r="C313" s="1">
        <v>13</v>
      </c>
      <c r="D313" s="3">
        <v>0.83333333333333337</v>
      </c>
      <c r="E313" s="5">
        <v>309</v>
      </c>
      <c r="G313" s="15">
        <v>1.4</v>
      </c>
      <c r="H313" s="15">
        <v>1.1000000000000001</v>
      </c>
      <c r="I313" s="15">
        <v>2.4</v>
      </c>
      <c r="J313" s="15">
        <v>1.3</v>
      </c>
      <c r="K313" s="15">
        <v>0.9</v>
      </c>
      <c r="L313" s="15">
        <v>0.8</v>
      </c>
      <c r="N313" s="88">
        <v>2</v>
      </c>
      <c r="O313" s="110">
        <v>1.3</v>
      </c>
      <c r="Q313" s="11">
        <v>1.3</v>
      </c>
      <c r="R313" s="11">
        <v>1</v>
      </c>
      <c r="S313" s="11">
        <v>0.1</v>
      </c>
      <c r="T313" s="11">
        <v>0.6</v>
      </c>
      <c r="U313" s="11">
        <v>0</v>
      </c>
      <c r="V313" s="11">
        <v>0.1</v>
      </c>
      <c r="W313" s="11">
        <v>0.4</v>
      </c>
      <c r="X313" s="11">
        <v>0.1</v>
      </c>
      <c r="Y313" s="78"/>
      <c r="Z313" s="11">
        <v>91.73</v>
      </c>
      <c r="AA313" s="11">
        <v>194.47</v>
      </c>
      <c r="AB313" s="11">
        <v>147.41999999999999</v>
      </c>
      <c r="AC313" s="11">
        <v>5.78</v>
      </c>
      <c r="AD313" s="11">
        <v>12.59</v>
      </c>
    </row>
    <row r="314" spans="1:30" x14ac:dyDescent="0.25">
      <c r="A314" s="1">
        <v>2019</v>
      </c>
      <c r="B314" s="1">
        <v>1</v>
      </c>
      <c r="C314" s="1">
        <v>13</v>
      </c>
      <c r="D314" s="3">
        <v>0.875</v>
      </c>
      <c r="E314" s="5">
        <v>310</v>
      </c>
      <c r="G314" s="15">
        <v>1.4</v>
      </c>
      <c r="H314" s="15">
        <v>1</v>
      </c>
      <c r="I314" s="15">
        <v>1.5</v>
      </c>
      <c r="J314" s="15">
        <v>1.3</v>
      </c>
      <c r="K314" s="15">
        <v>1</v>
      </c>
      <c r="L314" s="15">
        <v>0.7</v>
      </c>
      <c r="N314" s="88">
        <v>2</v>
      </c>
      <c r="O314" s="110">
        <v>1.3</v>
      </c>
      <c r="Q314" s="11">
        <v>1.3</v>
      </c>
      <c r="R314" s="11">
        <v>1</v>
      </c>
      <c r="S314" s="11">
        <v>0.1</v>
      </c>
      <c r="T314" s="11">
        <v>0.6</v>
      </c>
      <c r="U314" s="11">
        <v>0</v>
      </c>
      <c r="V314" s="11">
        <v>0.1</v>
      </c>
      <c r="W314" s="11">
        <v>0.4</v>
      </c>
      <c r="X314" s="11">
        <v>0.1</v>
      </c>
      <c r="Y314" s="78"/>
      <c r="Z314" s="11">
        <v>91.73</v>
      </c>
      <c r="AA314" s="11">
        <v>194.47</v>
      </c>
      <c r="AB314" s="11">
        <v>147.41999999999999</v>
      </c>
      <c r="AC314" s="11">
        <v>5.78</v>
      </c>
      <c r="AD314" s="11">
        <v>12.59</v>
      </c>
    </row>
    <row r="315" spans="1:30" x14ac:dyDescent="0.25">
      <c r="A315" s="1">
        <v>2019</v>
      </c>
      <c r="B315" s="1">
        <v>1</v>
      </c>
      <c r="C315" s="1">
        <v>13</v>
      </c>
      <c r="D315" s="3">
        <v>0.91666666666666663</v>
      </c>
      <c r="E315" s="5">
        <v>311</v>
      </c>
      <c r="G315" s="15">
        <v>1.1000000000000001</v>
      </c>
      <c r="H315" s="15">
        <v>0.8</v>
      </c>
      <c r="I315" s="15">
        <v>4</v>
      </c>
      <c r="J315" s="15">
        <v>1.3</v>
      </c>
      <c r="K315" s="15">
        <v>1.1000000000000001</v>
      </c>
      <c r="L315" s="15">
        <v>0.6</v>
      </c>
      <c r="N315" s="88">
        <v>2</v>
      </c>
      <c r="O315" s="110">
        <v>1.3</v>
      </c>
      <c r="Q315" s="11">
        <v>1.3</v>
      </c>
      <c r="R315" s="11">
        <v>1</v>
      </c>
      <c r="S315" s="11">
        <v>0.1</v>
      </c>
      <c r="T315" s="11">
        <v>0.6</v>
      </c>
      <c r="U315" s="11">
        <v>0</v>
      </c>
      <c r="V315" s="11">
        <v>0.1</v>
      </c>
      <c r="W315" s="11">
        <v>0.4</v>
      </c>
      <c r="X315" s="11">
        <v>0.1</v>
      </c>
      <c r="Y315" s="78"/>
      <c r="Z315" s="11">
        <v>91.73</v>
      </c>
      <c r="AA315" s="11">
        <v>194.47</v>
      </c>
      <c r="AB315" s="11">
        <v>147.41999999999999</v>
      </c>
      <c r="AC315" s="11">
        <v>5.78</v>
      </c>
      <c r="AD315" s="11">
        <v>12.59</v>
      </c>
    </row>
    <row r="316" spans="1:30" x14ac:dyDescent="0.25">
      <c r="A316" s="1">
        <v>2019</v>
      </c>
      <c r="B316" s="1">
        <v>1</v>
      </c>
      <c r="C316" s="1">
        <v>13</v>
      </c>
      <c r="D316" s="3">
        <v>0.95833333333333337</v>
      </c>
      <c r="E316" s="5">
        <v>312</v>
      </c>
      <c r="G316" s="15">
        <v>1</v>
      </c>
      <c r="H316" s="15">
        <v>0.6</v>
      </c>
      <c r="I316" s="15">
        <v>4.0999999999999996</v>
      </c>
      <c r="J316" s="15">
        <v>0.9</v>
      </c>
      <c r="K316" s="15">
        <v>0.7</v>
      </c>
      <c r="L316" s="15">
        <v>0.4</v>
      </c>
      <c r="N316" s="88">
        <v>2</v>
      </c>
      <c r="O316" s="110">
        <v>1.3</v>
      </c>
      <c r="Q316" s="11">
        <v>1.3</v>
      </c>
      <c r="R316" s="11">
        <v>1</v>
      </c>
      <c r="S316" s="11">
        <v>0.1</v>
      </c>
      <c r="T316" s="11">
        <v>0.6</v>
      </c>
      <c r="U316" s="11">
        <v>0</v>
      </c>
      <c r="V316" s="11">
        <v>0.1</v>
      </c>
      <c r="W316" s="11">
        <v>0.4</v>
      </c>
      <c r="X316" s="11">
        <v>0.1</v>
      </c>
      <c r="Y316" s="78"/>
      <c r="Z316" s="11">
        <v>91.73</v>
      </c>
      <c r="AA316" s="11">
        <v>194.47</v>
      </c>
      <c r="AB316" s="11">
        <v>147.41999999999999</v>
      </c>
      <c r="AC316" s="11">
        <v>5.78</v>
      </c>
      <c r="AD316" s="11">
        <v>12.59</v>
      </c>
    </row>
    <row r="317" spans="1:30" x14ac:dyDescent="0.25">
      <c r="A317" s="1">
        <v>2019</v>
      </c>
      <c r="B317" s="1">
        <v>1</v>
      </c>
      <c r="C317" s="1">
        <v>14</v>
      </c>
      <c r="D317" s="3">
        <v>0</v>
      </c>
      <c r="E317" s="5">
        <v>313</v>
      </c>
      <c r="G317" s="15">
        <v>0.9</v>
      </c>
      <c r="H317" s="15">
        <v>0.8</v>
      </c>
      <c r="I317" s="15">
        <v>3.9</v>
      </c>
      <c r="J317" s="15">
        <v>0.6</v>
      </c>
      <c r="K317" s="15">
        <v>0.8</v>
      </c>
      <c r="L317" s="15">
        <v>0.2</v>
      </c>
      <c r="N317" s="88">
        <v>1.6</v>
      </c>
      <c r="O317" s="110">
        <v>1.4</v>
      </c>
      <c r="Q317" s="11">
        <v>1.4</v>
      </c>
      <c r="R317" s="11">
        <v>1.3</v>
      </c>
      <c r="S317" s="11">
        <v>0.1</v>
      </c>
      <c r="T317" s="11">
        <v>0.6</v>
      </c>
      <c r="U317" s="11">
        <v>0</v>
      </c>
      <c r="V317" s="11">
        <v>0.3</v>
      </c>
      <c r="W317" s="11">
        <v>0.3</v>
      </c>
      <c r="X317" s="11">
        <v>0</v>
      </c>
      <c r="Y317" s="78"/>
      <c r="Z317" s="11">
        <v>92.99</v>
      </c>
      <c r="AA317" s="11">
        <v>178.01</v>
      </c>
      <c r="AB317" s="11">
        <v>151.32</v>
      </c>
      <c r="AC317" s="11">
        <v>3.03</v>
      </c>
      <c r="AD317" s="11">
        <v>14.04</v>
      </c>
    </row>
    <row r="318" spans="1:30" x14ac:dyDescent="0.25">
      <c r="A318" s="1">
        <v>2019</v>
      </c>
      <c r="B318" s="1">
        <v>1</v>
      </c>
      <c r="C318" s="1">
        <v>14</v>
      </c>
      <c r="D318" s="3">
        <v>4.1666666666666664E-2</v>
      </c>
      <c r="E318" s="5">
        <v>314</v>
      </c>
      <c r="G318" s="15">
        <v>1.2</v>
      </c>
      <c r="H318" s="15">
        <v>0.8</v>
      </c>
      <c r="I318" s="15">
        <v>3.6</v>
      </c>
      <c r="J318" s="15">
        <v>0.7</v>
      </c>
      <c r="K318" s="15">
        <v>0.9</v>
      </c>
      <c r="L318" s="15">
        <v>0.5</v>
      </c>
      <c r="N318" s="88">
        <v>1.6</v>
      </c>
      <c r="O318" s="110">
        <v>1.4</v>
      </c>
      <c r="Q318" s="11">
        <v>1.4</v>
      </c>
      <c r="R318" s="11">
        <v>1.3</v>
      </c>
      <c r="S318" s="11">
        <v>0.1</v>
      </c>
      <c r="T318" s="11">
        <v>0.6</v>
      </c>
      <c r="U318" s="11">
        <v>0</v>
      </c>
      <c r="V318" s="11">
        <v>0.3</v>
      </c>
      <c r="W318" s="11">
        <v>0.3</v>
      </c>
      <c r="X318" s="11">
        <v>0</v>
      </c>
      <c r="Y318" s="78"/>
      <c r="Z318" s="11">
        <v>92.99</v>
      </c>
      <c r="AA318" s="11">
        <v>178.01</v>
      </c>
      <c r="AB318" s="11">
        <v>151.32</v>
      </c>
      <c r="AC318" s="11">
        <v>3.03</v>
      </c>
      <c r="AD318" s="11">
        <v>14.04</v>
      </c>
    </row>
    <row r="319" spans="1:30" x14ac:dyDescent="0.25">
      <c r="A319" s="1">
        <v>2019</v>
      </c>
      <c r="B319" s="1">
        <v>1</v>
      </c>
      <c r="C319" s="1">
        <v>14</v>
      </c>
      <c r="D319" s="3">
        <v>8.3333333333333329E-2</v>
      </c>
      <c r="E319" s="5">
        <v>315</v>
      </c>
      <c r="G319" s="15">
        <v>1.2</v>
      </c>
      <c r="H319" s="15">
        <v>1</v>
      </c>
      <c r="I319" s="15">
        <v>3.4</v>
      </c>
      <c r="J319" s="15">
        <v>0.7</v>
      </c>
      <c r="K319" s="15">
        <v>1.1000000000000001</v>
      </c>
      <c r="L319" s="15">
        <v>0.3</v>
      </c>
      <c r="N319" s="88">
        <v>1.6</v>
      </c>
      <c r="O319" s="110">
        <v>1.4</v>
      </c>
      <c r="Q319" s="11">
        <v>1.4</v>
      </c>
      <c r="R319" s="11">
        <v>1.3</v>
      </c>
      <c r="S319" s="11">
        <v>0.1</v>
      </c>
      <c r="T319" s="11">
        <v>0.6</v>
      </c>
      <c r="U319" s="11">
        <v>0</v>
      </c>
      <c r="V319" s="11">
        <v>0.3</v>
      </c>
      <c r="W319" s="11">
        <v>0.3</v>
      </c>
      <c r="X319" s="11">
        <v>0</v>
      </c>
      <c r="Y319" s="78"/>
      <c r="Z319" s="11">
        <v>92.99</v>
      </c>
      <c r="AA319" s="11">
        <v>178.01</v>
      </c>
      <c r="AB319" s="11">
        <v>151.32</v>
      </c>
      <c r="AC319" s="11">
        <v>3.03</v>
      </c>
      <c r="AD319" s="11">
        <v>14.04</v>
      </c>
    </row>
    <row r="320" spans="1:30" x14ac:dyDescent="0.25">
      <c r="A320" s="1">
        <v>2019</v>
      </c>
      <c r="B320" s="1">
        <v>1</v>
      </c>
      <c r="C320" s="1">
        <v>14</v>
      </c>
      <c r="D320" s="3">
        <v>0.125</v>
      </c>
      <c r="E320" s="5">
        <v>316</v>
      </c>
      <c r="G320" s="15">
        <v>1</v>
      </c>
      <c r="H320" s="15">
        <v>1.1000000000000001</v>
      </c>
      <c r="I320" s="15">
        <v>2.6</v>
      </c>
      <c r="J320" s="15">
        <v>0.9</v>
      </c>
      <c r="K320" s="15">
        <v>1.4</v>
      </c>
      <c r="L320" s="15">
        <v>0.4</v>
      </c>
      <c r="N320" s="88">
        <v>1.6</v>
      </c>
      <c r="O320" s="110">
        <v>1.4</v>
      </c>
      <c r="Q320" s="11">
        <v>1.4</v>
      </c>
      <c r="R320" s="11">
        <v>1.3</v>
      </c>
      <c r="S320" s="11">
        <v>0.1</v>
      </c>
      <c r="T320" s="11">
        <v>0.6</v>
      </c>
      <c r="U320" s="11">
        <v>0</v>
      </c>
      <c r="V320" s="11">
        <v>0.3</v>
      </c>
      <c r="W320" s="11">
        <v>0.3</v>
      </c>
      <c r="X320" s="11">
        <v>0</v>
      </c>
      <c r="Y320" s="78"/>
      <c r="Z320" s="11">
        <v>92.99</v>
      </c>
      <c r="AA320" s="11">
        <v>178.01</v>
      </c>
      <c r="AB320" s="11">
        <v>151.32</v>
      </c>
      <c r="AC320" s="11">
        <v>3.03</v>
      </c>
      <c r="AD320" s="11">
        <v>14.04</v>
      </c>
    </row>
    <row r="321" spans="1:30" x14ac:dyDescent="0.25">
      <c r="A321" s="1">
        <v>2019</v>
      </c>
      <c r="B321" s="1">
        <v>1</v>
      </c>
      <c r="C321" s="1">
        <v>14</v>
      </c>
      <c r="D321" s="3">
        <v>0.16666666666666666</v>
      </c>
      <c r="E321" s="5">
        <v>317</v>
      </c>
      <c r="G321" s="15">
        <v>0.5</v>
      </c>
      <c r="H321" s="15">
        <v>0.8</v>
      </c>
      <c r="I321" s="15">
        <v>2.5</v>
      </c>
      <c r="J321" s="15">
        <v>0.8</v>
      </c>
      <c r="K321" s="15">
        <v>1.5</v>
      </c>
      <c r="L321" s="15">
        <v>0.3</v>
      </c>
      <c r="N321" s="88">
        <v>1.6</v>
      </c>
      <c r="O321" s="110">
        <v>1.4</v>
      </c>
      <c r="Q321" s="11">
        <v>1.4</v>
      </c>
      <c r="R321" s="11">
        <v>1.3</v>
      </c>
      <c r="S321" s="11">
        <v>0.1</v>
      </c>
      <c r="T321" s="11">
        <v>0.6</v>
      </c>
      <c r="U321" s="11">
        <v>0</v>
      </c>
      <c r="V321" s="11">
        <v>0.3</v>
      </c>
      <c r="W321" s="11">
        <v>0.3</v>
      </c>
      <c r="X321" s="11">
        <v>0</v>
      </c>
      <c r="Y321" s="78"/>
      <c r="Z321" s="11">
        <v>92.99</v>
      </c>
      <c r="AA321" s="11">
        <v>178.01</v>
      </c>
      <c r="AB321" s="11">
        <v>151.32</v>
      </c>
      <c r="AC321" s="11">
        <v>3.03</v>
      </c>
      <c r="AD321" s="11">
        <v>14.04</v>
      </c>
    </row>
    <row r="322" spans="1:30" x14ac:dyDescent="0.25">
      <c r="A322" s="1">
        <v>2019</v>
      </c>
      <c r="B322" s="1">
        <v>1</v>
      </c>
      <c r="C322" s="1">
        <v>14</v>
      </c>
      <c r="D322" s="3">
        <v>0.20833333333333334</v>
      </c>
      <c r="E322" s="5">
        <v>318</v>
      </c>
      <c r="G322" s="15">
        <v>0.7</v>
      </c>
      <c r="H322" s="15">
        <v>1.1000000000000001</v>
      </c>
      <c r="I322" s="15">
        <v>1.9</v>
      </c>
      <c r="J322" s="15">
        <v>0.7</v>
      </c>
      <c r="K322" s="15">
        <v>1.6</v>
      </c>
      <c r="L322" s="15">
        <v>0.2</v>
      </c>
      <c r="N322" s="88">
        <v>1.6</v>
      </c>
      <c r="O322" s="110">
        <v>1.4</v>
      </c>
      <c r="Q322" s="11">
        <v>1.4</v>
      </c>
      <c r="R322" s="11">
        <v>1.3</v>
      </c>
      <c r="S322" s="11">
        <v>0.1</v>
      </c>
      <c r="T322" s="11">
        <v>0.6</v>
      </c>
      <c r="U322" s="11">
        <v>0</v>
      </c>
      <c r="V322" s="11">
        <v>0.3</v>
      </c>
      <c r="W322" s="11">
        <v>0.3</v>
      </c>
      <c r="X322" s="11">
        <v>0</v>
      </c>
      <c r="Y322" s="78"/>
      <c r="Z322" s="11">
        <v>92.99</v>
      </c>
      <c r="AA322" s="11">
        <v>178.01</v>
      </c>
      <c r="AB322" s="11">
        <v>151.32</v>
      </c>
      <c r="AC322" s="11">
        <v>3.03</v>
      </c>
      <c r="AD322" s="11">
        <v>14.04</v>
      </c>
    </row>
    <row r="323" spans="1:30" x14ac:dyDescent="0.25">
      <c r="A323" s="1">
        <v>2019</v>
      </c>
      <c r="B323" s="1">
        <v>1</v>
      </c>
      <c r="C323" s="1">
        <v>14</v>
      </c>
      <c r="D323" s="3">
        <v>0.25</v>
      </c>
      <c r="E323" s="5">
        <v>319</v>
      </c>
      <c r="G323" s="15">
        <v>1</v>
      </c>
      <c r="H323" s="15">
        <v>1.1000000000000001</v>
      </c>
      <c r="I323" s="15">
        <v>1.2</v>
      </c>
      <c r="J323" s="15">
        <v>0.5</v>
      </c>
      <c r="K323" s="15">
        <v>0.9</v>
      </c>
      <c r="L323" s="15">
        <v>0.2</v>
      </c>
      <c r="N323" s="88">
        <v>1.6</v>
      </c>
      <c r="O323" s="110">
        <v>1.4</v>
      </c>
      <c r="Q323" s="11">
        <v>1.4</v>
      </c>
      <c r="R323" s="11">
        <v>1.3</v>
      </c>
      <c r="S323" s="11">
        <v>0.1</v>
      </c>
      <c r="T323" s="11">
        <v>0.6</v>
      </c>
      <c r="U323" s="11">
        <v>0</v>
      </c>
      <c r="V323" s="11">
        <v>0.3</v>
      </c>
      <c r="W323" s="11">
        <v>0.3</v>
      </c>
      <c r="X323" s="11">
        <v>0</v>
      </c>
      <c r="Y323" s="78"/>
      <c r="Z323" s="11">
        <v>92.99</v>
      </c>
      <c r="AA323" s="11">
        <v>178.01</v>
      </c>
      <c r="AB323" s="11">
        <v>151.32</v>
      </c>
      <c r="AC323" s="11">
        <v>3.03</v>
      </c>
      <c r="AD323" s="11">
        <v>14.04</v>
      </c>
    </row>
    <row r="324" spans="1:30" x14ac:dyDescent="0.25">
      <c r="A324" s="1">
        <v>2019</v>
      </c>
      <c r="B324" s="1">
        <v>1</v>
      </c>
      <c r="C324" s="1">
        <v>14</v>
      </c>
      <c r="D324" s="3">
        <v>0.29166666666666669</v>
      </c>
      <c r="E324" s="5">
        <v>320</v>
      </c>
      <c r="G324" s="15">
        <v>1.1000000000000001</v>
      </c>
      <c r="H324" s="15">
        <v>1.2</v>
      </c>
      <c r="I324" s="15">
        <v>0.8</v>
      </c>
      <c r="J324" s="15">
        <v>0.4</v>
      </c>
      <c r="K324" s="15">
        <v>0.5</v>
      </c>
      <c r="L324" s="15">
        <v>0.3</v>
      </c>
      <c r="N324" s="88">
        <v>1.6</v>
      </c>
      <c r="O324" s="110">
        <v>1.4</v>
      </c>
      <c r="Q324" s="11">
        <v>1.4</v>
      </c>
      <c r="R324" s="11">
        <v>1.3</v>
      </c>
      <c r="S324" s="11">
        <v>0.1</v>
      </c>
      <c r="T324" s="11">
        <v>0.6</v>
      </c>
      <c r="U324" s="11">
        <v>0</v>
      </c>
      <c r="V324" s="11">
        <v>0.3</v>
      </c>
      <c r="W324" s="11">
        <v>0.3</v>
      </c>
      <c r="X324" s="11">
        <v>0</v>
      </c>
      <c r="Y324" s="78"/>
      <c r="Z324" s="11">
        <v>92.99</v>
      </c>
      <c r="AA324" s="11">
        <v>178.01</v>
      </c>
      <c r="AB324" s="11">
        <v>151.32</v>
      </c>
      <c r="AC324" s="11">
        <v>3.03</v>
      </c>
      <c r="AD324" s="11">
        <v>14.04</v>
      </c>
    </row>
    <row r="325" spans="1:30" x14ac:dyDescent="0.25">
      <c r="A325" s="1">
        <v>2019</v>
      </c>
      <c r="B325" s="1">
        <v>1</v>
      </c>
      <c r="C325" s="1">
        <v>14</v>
      </c>
      <c r="D325" s="3">
        <v>0.33333333333333331</v>
      </c>
      <c r="E325" s="5">
        <v>321</v>
      </c>
      <c r="G325" s="15">
        <v>1.7</v>
      </c>
      <c r="H325" s="15">
        <v>1.6</v>
      </c>
      <c r="I325" s="15">
        <v>0.5</v>
      </c>
      <c r="J325" s="15">
        <v>0.1</v>
      </c>
      <c r="K325" s="15">
        <v>0.5</v>
      </c>
      <c r="L325" s="15">
        <v>0.3</v>
      </c>
      <c r="N325" s="88">
        <v>1.6</v>
      </c>
      <c r="O325" s="110">
        <v>1.4</v>
      </c>
      <c r="Q325" s="11">
        <v>1.4</v>
      </c>
      <c r="R325" s="11">
        <v>1.3</v>
      </c>
      <c r="S325" s="11">
        <v>0.1</v>
      </c>
      <c r="T325" s="11">
        <v>0.6</v>
      </c>
      <c r="U325" s="11">
        <v>0</v>
      </c>
      <c r="V325" s="11">
        <v>0.3</v>
      </c>
      <c r="W325" s="11">
        <v>0.3</v>
      </c>
      <c r="X325" s="11">
        <v>0</v>
      </c>
      <c r="Y325" s="78"/>
      <c r="Z325" s="11">
        <v>92.99</v>
      </c>
      <c r="AA325" s="11">
        <v>178.01</v>
      </c>
      <c r="AB325" s="11">
        <v>151.32</v>
      </c>
      <c r="AC325" s="11">
        <v>3.03</v>
      </c>
      <c r="AD325" s="11">
        <v>14.04</v>
      </c>
    </row>
    <row r="326" spans="1:30" x14ac:dyDescent="0.25">
      <c r="A326" s="1">
        <v>2019</v>
      </c>
      <c r="B326" s="1">
        <v>1</v>
      </c>
      <c r="C326" s="1">
        <v>14</v>
      </c>
      <c r="D326" s="3">
        <v>0.375</v>
      </c>
      <c r="E326" s="5">
        <v>322</v>
      </c>
      <c r="G326" s="15">
        <v>1.6</v>
      </c>
      <c r="H326" s="15">
        <v>1.1000000000000001</v>
      </c>
      <c r="I326" s="15">
        <v>0</v>
      </c>
      <c r="J326" s="15">
        <v>0</v>
      </c>
      <c r="K326" s="15">
        <v>0.4</v>
      </c>
      <c r="L326" s="15">
        <v>0.6</v>
      </c>
      <c r="N326" s="88">
        <v>1.6</v>
      </c>
      <c r="O326" s="110">
        <v>1.4</v>
      </c>
      <c r="Q326" s="11">
        <v>1.4</v>
      </c>
      <c r="R326" s="11">
        <v>1.3</v>
      </c>
      <c r="S326" s="11">
        <v>0.1</v>
      </c>
      <c r="T326" s="11">
        <v>0.6</v>
      </c>
      <c r="U326" s="11">
        <v>0</v>
      </c>
      <c r="V326" s="11">
        <v>0.3</v>
      </c>
      <c r="W326" s="11">
        <v>0.3</v>
      </c>
      <c r="X326" s="11">
        <v>0</v>
      </c>
      <c r="Y326" s="78"/>
      <c r="Z326" s="11">
        <v>92.99</v>
      </c>
      <c r="AA326" s="11">
        <v>178.01</v>
      </c>
      <c r="AB326" s="11">
        <v>151.32</v>
      </c>
      <c r="AC326" s="11">
        <v>3.03</v>
      </c>
      <c r="AD326" s="11">
        <v>14.04</v>
      </c>
    </row>
    <row r="327" spans="1:30" x14ac:dyDescent="0.25">
      <c r="A327" s="1">
        <v>2019</v>
      </c>
      <c r="B327" s="1">
        <v>1</v>
      </c>
      <c r="C327" s="1">
        <v>14</v>
      </c>
      <c r="D327" s="3">
        <v>0.41666666666666669</v>
      </c>
      <c r="E327" s="5">
        <v>323</v>
      </c>
      <c r="G327" s="15">
        <v>0.7</v>
      </c>
      <c r="H327" s="15">
        <v>0.6</v>
      </c>
      <c r="I327" s="15">
        <v>0.2</v>
      </c>
      <c r="J327" s="15">
        <v>-0.6</v>
      </c>
      <c r="K327" s="15">
        <v>0.2</v>
      </c>
      <c r="L327" s="15">
        <v>0.9</v>
      </c>
      <c r="N327" s="88">
        <v>1.6</v>
      </c>
      <c r="O327" s="110">
        <v>1.4</v>
      </c>
      <c r="Q327" s="11">
        <v>1.4</v>
      </c>
      <c r="R327" s="11">
        <v>1.3</v>
      </c>
      <c r="S327" s="11">
        <v>0.1</v>
      </c>
      <c r="T327" s="11">
        <v>0.6</v>
      </c>
      <c r="U327" s="11">
        <v>0</v>
      </c>
      <c r="V327" s="11">
        <v>0.3</v>
      </c>
      <c r="W327" s="11">
        <v>0.3</v>
      </c>
      <c r="X327" s="11">
        <v>0</v>
      </c>
      <c r="Y327" s="78"/>
      <c r="Z327" s="11">
        <v>92.99</v>
      </c>
      <c r="AA327" s="11">
        <v>178.01</v>
      </c>
      <c r="AB327" s="11">
        <v>151.32</v>
      </c>
      <c r="AC327" s="11">
        <v>3.03</v>
      </c>
      <c r="AD327" s="11">
        <v>14.04</v>
      </c>
    </row>
    <row r="328" spans="1:30" x14ac:dyDescent="0.25">
      <c r="A328" s="1">
        <v>2019</v>
      </c>
      <c r="B328" s="1">
        <v>1</v>
      </c>
      <c r="C328" s="1">
        <v>14</v>
      </c>
      <c r="D328" s="3">
        <v>0.45833333333333331</v>
      </c>
      <c r="E328" s="5">
        <v>324</v>
      </c>
      <c r="G328" s="15">
        <v>0.4</v>
      </c>
      <c r="H328" s="15">
        <v>0.3</v>
      </c>
      <c r="I328" s="15">
        <v>0.6</v>
      </c>
      <c r="J328" s="15">
        <v>-0.7</v>
      </c>
      <c r="K328" s="15">
        <v>0</v>
      </c>
      <c r="L328" s="15">
        <v>0.8</v>
      </c>
      <c r="N328" s="88">
        <v>1.6</v>
      </c>
      <c r="O328" s="110">
        <v>1.4</v>
      </c>
      <c r="Q328" s="11">
        <v>1.4</v>
      </c>
      <c r="R328" s="11">
        <v>1.3</v>
      </c>
      <c r="S328" s="11">
        <v>0.1</v>
      </c>
      <c r="T328" s="11">
        <v>0.6</v>
      </c>
      <c r="U328" s="11">
        <v>0</v>
      </c>
      <c r="V328" s="11">
        <v>0.3</v>
      </c>
      <c r="W328" s="11">
        <v>0.3</v>
      </c>
      <c r="X328" s="11">
        <v>0</v>
      </c>
      <c r="Y328" s="78"/>
      <c r="Z328" s="11">
        <v>92.99</v>
      </c>
      <c r="AA328" s="11">
        <v>178.01</v>
      </c>
      <c r="AB328" s="11">
        <v>151.32</v>
      </c>
      <c r="AC328" s="11">
        <v>3.03</v>
      </c>
      <c r="AD328" s="11">
        <v>14.04</v>
      </c>
    </row>
    <row r="329" spans="1:30" x14ac:dyDescent="0.25">
      <c r="A329" s="1">
        <v>2019</v>
      </c>
      <c r="B329" s="1">
        <v>1</v>
      </c>
      <c r="C329" s="1">
        <v>14</v>
      </c>
      <c r="D329" s="3">
        <v>0.5</v>
      </c>
      <c r="E329" s="5">
        <v>325</v>
      </c>
      <c r="G329" s="15">
        <v>0</v>
      </c>
      <c r="H329" s="15">
        <v>0.2</v>
      </c>
      <c r="I329" s="15">
        <v>0.7</v>
      </c>
      <c r="J329" s="15">
        <v>-0.7</v>
      </c>
      <c r="K329" s="15">
        <v>-0.5</v>
      </c>
      <c r="L329" s="15">
        <v>0.4</v>
      </c>
      <c r="N329" s="88">
        <v>1.6</v>
      </c>
      <c r="O329" s="110">
        <v>1.4</v>
      </c>
      <c r="Q329" s="11">
        <v>1.4</v>
      </c>
      <c r="R329" s="11">
        <v>1.3</v>
      </c>
      <c r="S329" s="11">
        <v>0.1</v>
      </c>
      <c r="T329" s="11">
        <v>0.6</v>
      </c>
      <c r="U329" s="11">
        <v>0</v>
      </c>
      <c r="V329" s="11">
        <v>0.3</v>
      </c>
      <c r="W329" s="11">
        <v>0.3</v>
      </c>
      <c r="X329" s="11">
        <v>0</v>
      </c>
      <c r="Y329" s="78"/>
      <c r="Z329" s="11">
        <v>92.99</v>
      </c>
      <c r="AA329" s="11">
        <v>178.01</v>
      </c>
      <c r="AB329" s="11">
        <v>151.32</v>
      </c>
      <c r="AC329" s="11">
        <v>3.03</v>
      </c>
      <c r="AD329" s="11">
        <v>14.04</v>
      </c>
    </row>
    <row r="330" spans="1:30" x14ac:dyDescent="0.25">
      <c r="A330" s="1">
        <v>2019</v>
      </c>
      <c r="B330" s="1">
        <v>1</v>
      </c>
      <c r="C330" s="1">
        <v>14</v>
      </c>
      <c r="D330" s="3">
        <v>0.54166666666666663</v>
      </c>
      <c r="E330" s="5">
        <v>326</v>
      </c>
      <c r="G330" s="15">
        <v>-0.8</v>
      </c>
      <c r="H330" s="15">
        <v>-0.3</v>
      </c>
      <c r="I330" s="15">
        <v>0.8</v>
      </c>
      <c r="J330" s="15">
        <v>-0.9</v>
      </c>
      <c r="K330" s="15">
        <v>-0.4</v>
      </c>
      <c r="L330" s="15">
        <v>0.1</v>
      </c>
      <c r="N330" s="88">
        <v>1.6</v>
      </c>
      <c r="O330" s="110">
        <v>1.4</v>
      </c>
      <c r="Q330" s="11">
        <v>1.4</v>
      </c>
      <c r="R330" s="11">
        <v>1.3</v>
      </c>
      <c r="S330" s="11">
        <v>0.1</v>
      </c>
      <c r="T330" s="11">
        <v>0.6</v>
      </c>
      <c r="U330" s="11">
        <v>0</v>
      </c>
      <c r="V330" s="11">
        <v>0.3</v>
      </c>
      <c r="W330" s="11">
        <v>0.3</v>
      </c>
      <c r="X330" s="11">
        <v>0</v>
      </c>
      <c r="Y330" s="78"/>
      <c r="Z330" s="11">
        <v>92.99</v>
      </c>
      <c r="AA330" s="11">
        <v>178.01</v>
      </c>
      <c r="AB330" s="11">
        <v>151.32</v>
      </c>
      <c r="AC330" s="11">
        <v>3.03</v>
      </c>
      <c r="AD330" s="11">
        <v>14.04</v>
      </c>
    </row>
    <row r="331" spans="1:30" x14ac:dyDescent="0.25">
      <c r="A331" s="1">
        <v>2019</v>
      </c>
      <c r="B331" s="1">
        <v>1</v>
      </c>
      <c r="C331" s="1">
        <v>14</v>
      </c>
      <c r="D331" s="3">
        <v>0.58333333333333337</v>
      </c>
      <c r="E331" s="5">
        <v>327</v>
      </c>
      <c r="G331" s="15">
        <v>-1.5</v>
      </c>
      <c r="H331" s="15">
        <v>-1</v>
      </c>
      <c r="I331" s="15">
        <v>0.6</v>
      </c>
      <c r="J331" s="15">
        <v>-1</v>
      </c>
      <c r="K331" s="15">
        <v>-1.1000000000000001</v>
      </c>
      <c r="L331" s="15">
        <v>-0.1</v>
      </c>
      <c r="N331" s="88">
        <v>1.6</v>
      </c>
      <c r="O331" s="110">
        <v>1.4</v>
      </c>
      <c r="Q331" s="11">
        <v>1.4</v>
      </c>
      <c r="R331" s="11">
        <v>1.3</v>
      </c>
      <c r="S331" s="11">
        <v>0.1</v>
      </c>
      <c r="T331" s="11">
        <v>0.6</v>
      </c>
      <c r="U331" s="11">
        <v>0</v>
      </c>
      <c r="V331" s="11">
        <v>0.3</v>
      </c>
      <c r="W331" s="11">
        <v>0.3</v>
      </c>
      <c r="X331" s="11">
        <v>0</v>
      </c>
      <c r="Y331" s="78"/>
      <c r="Z331" s="11">
        <v>92.99</v>
      </c>
      <c r="AA331" s="11">
        <v>178.01</v>
      </c>
      <c r="AB331" s="11">
        <v>151.32</v>
      </c>
      <c r="AC331" s="11">
        <v>3.03</v>
      </c>
      <c r="AD331" s="11">
        <v>14.04</v>
      </c>
    </row>
    <row r="332" spans="1:30" x14ac:dyDescent="0.25">
      <c r="A332" s="1">
        <v>2019</v>
      </c>
      <c r="B332" s="1">
        <v>1</v>
      </c>
      <c r="C332" s="1">
        <v>14</v>
      </c>
      <c r="D332" s="3">
        <v>0.625</v>
      </c>
      <c r="E332" s="5">
        <v>328</v>
      </c>
      <c r="G332" s="15">
        <v>-1.7</v>
      </c>
      <c r="H332" s="15">
        <v>-1.2</v>
      </c>
      <c r="I332" s="15">
        <v>0.9</v>
      </c>
      <c r="J332" s="15">
        <v>-1.7</v>
      </c>
      <c r="K332" s="15">
        <v>-1.5</v>
      </c>
      <c r="L332" s="15">
        <v>-0.9</v>
      </c>
      <c r="N332" s="88">
        <v>1.6</v>
      </c>
      <c r="O332" s="110">
        <v>1.4</v>
      </c>
      <c r="Q332" s="11">
        <v>1.4</v>
      </c>
      <c r="R332" s="11">
        <v>1.3</v>
      </c>
      <c r="S332" s="11">
        <v>0.1</v>
      </c>
      <c r="T332" s="11">
        <v>0.6</v>
      </c>
      <c r="U332" s="11">
        <v>0</v>
      </c>
      <c r="V332" s="11">
        <v>0.3</v>
      </c>
      <c r="W332" s="11">
        <v>0.3</v>
      </c>
      <c r="X332" s="11">
        <v>0</v>
      </c>
      <c r="Y332" s="78"/>
      <c r="Z332" s="11">
        <v>92.99</v>
      </c>
      <c r="AA332" s="11">
        <v>178.01</v>
      </c>
      <c r="AB332" s="11">
        <v>151.32</v>
      </c>
      <c r="AC332" s="11">
        <v>3.03</v>
      </c>
      <c r="AD332" s="11">
        <v>14.04</v>
      </c>
    </row>
    <row r="333" spans="1:30" x14ac:dyDescent="0.25">
      <c r="A333" s="1">
        <v>2019</v>
      </c>
      <c r="B333" s="1">
        <v>1</v>
      </c>
      <c r="C333" s="1">
        <v>14</v>
      </c>
      <c r="D333" s="3">
        <v>0.66666666666666663</v>
      </c>
      <c r="E333" s="5">
        <v>329</v>
      </c>
      <c r="G333" s="15">
        <v>-1.2</v>
      </c>
      <c r="H333" s="15">
        <v>-1.4</v>
      </c>
      <c r="I333" s="15">
        <v>1.1000000000000001</v>
      </c>
      <c r="J333" s="15">
        <v>-2.1</v>
      </c>
      <c r="K333" s="15">
        <v>-2</v>
      </c>
      <c r="L333" s="15">
        <v>-1.6</v>
      </c>
      <c r="N333" s="88">
        <v>1.6</v>
      </c>
      <c r="O333" s="110">
        <v>1.4</v>
      </c>
      <c r="Q333" s="11">
        <v>1.4</v>
      </c>
      <c r="R333" s="11">
        <v>1.3</v>
      </c>
      <c r="S333" s="11">
        <v>0.1</v>
      </c>
      <c r="T333" s="11">
        <v>0.6</v>
      </c>
      <c r="U333" s="11">
        <v>0</v>
      </c>
      <c r="V333" s="11">
        <v>0.3</v>
      </c>
      <c r="W333" s="11">
        <v>0.3</v>
      </c>
      <c r="X333" s="11">
        <v>0</v>
      </c>
      <c r="Y333" s="78"/>
      <c r="Z333" s="11">
        <v>92.99</v>
      </c>
      <c r="AA333" s="11">
        <v>178.01</v>
      </c>
      <c r="AB333" s="11">
        <v>151.32</v>
      </c>
      <c r="AC333" s="11">
        <v>3.03</v>
      </c>
      <c r="AD333" s="11">
        <v>14.04</v>
      </c>
    </row>
    <row r="334" spans="1:30" x14ac:dyDescent="0.25">
      <c r="A334" s="1">
        <v>2019</v>
      </c>
      <c r="B334" s="1">
        <v>1</v>
      </c>
      <c r="C334" s="1">
        <v>14</v>
      </c>
      <c r="D334" s="3">
        <v>0.70833333333333337</v>
      </c>
      <c r="E334" s="5">
        <v>330</v>
      </c>
      <c r="G334" s="15">
        <v>-1.5</v>
      </c>
      <c r="H334" s="15">
        <v>-2.1</v>
      </c>
      <c r="I334" s="15">
        <v>1.1000000000000001</v>
      </c>
      <c r="J334" s="15">
        <v>-2.2000000000000002</v>
      </c>
      <c r="K334" s="15">
        <v>-2.5</v>
      </c>
      <c r="L334" s="15">
        <v>-1.6</v>
      </c>
      <c r="N334" s="88">
        <v>1.6</v>
      </c>
      <c r="O334" s="110">
        <v>1.4</v>
      </c>
      <c r="Q334" s="11">
        <v>1.4</v>
      </c>
      <c r="R334" s="11">
        <v>1.3</v>
      </c>
      <c r="S334" s="11">
        <v>0.1</v>
      </c>
      <c r="T334" s="11">
        <v>0.6</v>
      </c>
      <c r="U334" s="11">
        <v>0</v>
      </c>
      <c r="V334" s="11">
        <v>0.3</v>
      </c>
      <c r="W334" s="11">
        <v>0.3</v>
      </c>
      <c r="X334" s="11">
        <v>0</v>
      </c>
      <c r="Y334" s="78"/>
      <c r="Z334" s="11">
        <v>92.99</v>
      </c>
      <c r="AA334" s="11">
        <v>178.01</v>
      </c>
      <c r="AB334" s="11">
        <v>151.32</v>
      </c>
      <c r="AC334" s="11">
        <v>3.03</v>
      </c>
      <c r="AD334" s="11">
        <v>14.04</v>
      </c>
    </row>
    <row r="335" spans="1:30" x14ac:dyDescent="0.25">
      <c r="A335" s="1">
        <v>2019</v>
      </c>
      <c r="B335" s="1">
        <v>1</v>
      </c>
      <c r="C335" s="1">
        <v>14</v>
      </c>
      <c r="D335" s="3">
        <v>0.75</v>
      </c>
      <c r="E335" s="5">
        <v>331</v>
      </c>
      <c r="G335" s="15">
        <v>-2.2999999999999998</v>
      </c>
      <c r="H335" s="15">
        <v>-2.4</v>
      </c>
      <c r="I335" s="15">
        <v>-0.9</v>
      </c>
      <c r="J335" s="15">
        <v>-2.8</v>
      </c>
      <c r="K335" s="15">
        <v>-2.8</v>
      </c>
      <c r="L335" s="15">
        <v>-2.1</v>
      </c>
      <c r="N335" s="88">
        <v>1.6</v>
      </c>
      <c r="O335" s="110">
        <v>1.4</v>
      </c>
      <c r="Q335" s="11">
        <v>1.4</v>
      </c>
      <c r="R335" s="11">
        <v>1.3</v>
      </c>
      <c r="S335" s="11">
        <v>0.1</v>
      </c>
      <c r="T335" s="11">
        <v>0.6</v>
      </c>
      <c r="U335" s="11">
        <v>0</v>
      </c>
      <c r="V335" s="11">
        <v>0.3</v>
      </c>
      <c r="W335" s="11">
        <v>0.3</v>
      </c>
      <c r="X335" s="11">
        <v>0</v>
      </c>
      <c r="Y335" s="78"/>
      <c r="Z335" s="11">
        <v>92.99</v>
      </c>
      <c r="AA335" s="11">
        <v>178.01</v>
      </c>
      <c r="AB335" s="11">
        <v>151.32</v>
      </c>
      <c r="AC335" s="11">
        <v>3.03</v>
      </c>
      <c r="AD335" s="11">
        <v>14.04</v>
      </c>
    </row>
    <row r="336" spans="1:30" x14ac:dyDescent="0.25">
      <c r="A336" s="1">
        <v>2019</v>
      </c>
      <c r="B336" s="1">
        <v>1</v>
      </c>
      <c r="C336" s="1">
        <v>14</v>
      </c>
      <c r="D336" s="3">
        <v>0.79166666666666663</v>
      </c>
      <c r="E336" s="5">
        <v>332</v>
      </c>
      <c r="G336" s="15">
        <v>-2.5</v>
      </c>
      <c r="H336" s="15">
        <v>-2.9</v>
      </c>
      <c r="I336" s="15">
        <v>-0.5</v>
      </c>
      <c r="J336" s="15">
        <v>-3.8</v>
      </c>
      <c r="K336" s="15">
        <v>-3.2</v>
      </c>
      <c r="L336" s="15">
        <v>-3.2</v>
      </c>
      <c r="N336" s="88">
        <v>1.6</v>
      </c>
      <c r="O336" s="110">
        <v>1.4</v>
      </c>
      <c r="Q336" s="11">
        <v>1.4</v>
      </c>
      <c r="R336" s="11">
        <v>1.3</v>
      </c>
      <c r="S336" s="11">
        <v>0.1</v>
      </c>
      <c r="T336" s="11">
        <v>0.6</v>
      </c>
      <c r="U336" s="11">
        <v>0</v>
      </c>
      <c r="V336" s="11">
        <v>0.3</v>
      </c>
      <c r="W336" s="11">
        <v>0.3</v>
      </c>
      <c r="X336" s="11">
        <v>0</v>
      </c>
      <c r="Y336" s="78"/>
      <c r="Z336" s="11">
        <v>92.99</v>
      </c>
      <c r="AA336" s="11">
        <v>178.01</v>
      </c>
      <c r="AB336" s="11">
        <v>151.32</v>
      </c>
      <c r="AC336" s="11">
        <v>3.03</v>
      </c>
      <c r="AD336" s="11">
        <v>14.04</v>
      </c>
    </row>
    <row r="337" spans="1:30" x14ac:dyDescent="0.25">
      <c r="A337" s="1">
        <v>2019</v>
      </c>
      <c r="B337" s="1">
        <v>1</v>
      </c>
      <c r="C337" s="1">
        <v>14</v>
      </c>
      <c r="D337" s="3">
        <v>0.83333333333333337</v>
      </c>
      <c r="E337" s="5">
        <v>333</v>
      </c>
      <c r="G337" s="15">
        <v>-3.1</v>
      </c>
      <c r="H337" s="15">
        <v>-3.6</v>
      </c>
      <c r="I337" s="15">
        <v>0.9</v>
      </c>
      <c r="J337" s="15">
        <v>-3.4</v>
      </c>
      <c r="K337" s="15">
        <v>-3.8</v>
      </c>
      <c r="L337" s="15">
        <v>-3.4</v>
      </c>
      <c r="N337" s="88">
        <v>1.6</v>
      </c>
      <c r="O337" s="110">
        <v>1.4</v>
      </c>
      <c r="Q337" s="11">
        <v>1.4</v>
      </c>
      <c r="R337" s="11">
        <v>1.3</v>
      </c>
      <c r="S337" s="11">
        <v>0.1</v>
      </c>
      <c r="T337" s="11">
        <v>0.6</v>
      </c>
      <c r="U337" s="11">
        <v>0</v>
      </c>
      <c r="V337" s="11">
        <v>0.3</v>
      </c>
      <c r="W337" s="11">
        <v>0.3</v>
      </c>
      <c r="X337" s="11">
        <v>0</v>
      </c>
      <c r="Y337" s="78"/>
      <c r="Z337" s="11">
        <v>92.99</v>
      </c>
      <c r="AA337" s="11">
        <v>178.01</v>
      </c>
      <c r="AB337" s="11">
        <v>151.32</v>
      </c>
      <c r="AC337" s="11">
        <v>3.03</v>
      </c>
      <c r="AD337" s="11">
        <v>14.04</v>
      </c>
    </row>
    <row r="338" spans="1:30" x14ac:dyDescent="0.25">
      <c r="A338" s="1">
        <v>2019</v>
      </c>
      <c r="B338" s="1">
        <v>1</v>
      </c>
      <c r="C338" s="1">
        <v>14</v>
      </c>
      <c r="D338" s="3">
        <v>0.875</v>
      </c>
      <c r="E338" s="5">
        <v>334</v>
      </c>
      <c r="G338" s="15">
        <v>-2.8</v>
      </c>
      <c r="H338" s="15">
        <v>-4.3</v>
      </c>
      <c r="I338" s="15">
        <v>0.9</v>
      </c>
      <c r="J338" s="15">
        <v>-3.2</v>
      </c>
      <c r="K338" s="15">
        <v>-4.7</v>
      </c>
      <c r="L338" s="15">
        <v>-3.4</v>
      </c>
      <c r="N338" s="88">
        <v>1.6</v>
      </c>
      <c r="O338" s="110">
        <v>1.4</v>
      </c>
      <c r="Q338" s="11">
        <v>1.4</v>
      </c>
      <c r="R338" s="11">
        <v>1.3</v>
      </c>
      <c r="S338" s="11">
        <v>0.1</v>
      </c>
      <c r="T338" s="11">
        <v>0.6</v>
      </c>
      <c r="U338" s="11">
        <v>0</v>
      </c>
      <c r="V338" s="11">
        <v>0.3</v>
      </c>
      <c r="W338" s="11">
        <v>0.3</v>
      </c>
      <c r="X338" s="11">
        <v>0</v>
      </c>
      <c r="Y338" s="78"/>
      <c r="Z338" s="11">
        <v>92.99</v>
      </c>
      <c r="AA338" s="11">
        <v>178.01</v>
      </c>
      <c r="AB338" s="11">
        <v>151.32</v>
      </c>
      <c r="AC338" s="11">
        <v>3.03</v>
      </c>
      <c r="AD338" s="11">
        <v>14.04</v>
      </c>
    </row>
    <row r="339" spans="1:30" x14ac:dyDescent="0.25">
      <c r="A339" s="1">
        <v>2019</v>
      </c>
      <c r="B339" s="1">
        <v>1</v>
      </c>
      <c r="C339" s="1">
        <v>14</v>
      </c>
      <c r="D339" s="3">
        <v>0.91666666666666663</v>
      </c>
      <c r="E339" s="5">
        <v>335</v>
      </c>
      <c r="G339" s="15">
        <v>-3.3</v>
      </c>
      <c r="H339" s="15">
        <v>-3.3</v>
      </c>
      <c r="I339" s="15">
        <v>1.1000000000000001</v>
      </c>
      <c r="J339" s="15">
        <v>-2.8</v>
      </c>
      <c r="K339" s="15">
        <v>-4.8</v>
      </c>
      <c r="L339" s="15">
        <v>-4.4000000000000004</v>
      </c>
      <c r="N339" s="88">
        <v>1.6</v>
      </c>
      <c r="O339" s="110">
        <v>1.4</v>
      </c>
      <c r="Q339" s="11">
        <v>1.4</v>
      </c>
      <c r="R339" s="11">
        <v>1.3</v>
      </c>
      <c r="S339" s="11">
        <v>0.1</v>
      </c>
      <c r="T339" s="11">
        <v>0.6</v>
      </c>
      <c r="U339" s="11">
        <v>0</v>
      </c>
      <c r="V339" s="11">
        <v>0.3</v>
      </c>
      <c r="W339" s="11">
        <v>0.3</v>
      </c>
      <c r="X339" s="11">
        <v>0</v>
      </c>
      <c r="Y339" s="78"/>
      <c r="Z339" s="11">
        <v>92.99</v>
      </c>
      <c r="AA339" s="11">
        <v>178.01</v>
      </c>
      <c r="AB339" s="11">
        <v>151.32</v>
      </c>
      <c r="AC339" s="11">
        <v>3.03</v>
      </c>
      <c r="AD339" s="11">
        <v>14.04</v>
      </c>
    </row>
    <row r="340" spans="1:30" x14ac:dyDescent="0.25">
      <c r="A340" s="1">
        <v>2019</v>
      </c>
      <c r="B340" s="1">
        <v>1</v>
      </c>
      <c r="C340" s="1">
        <v>14</v>
      </c>
      <c r="D340" s="3">
        <v>0.95833333333333337</v>
      </c>
      <c r="E340" s="5">
        <v>336</v>
      </c>
      <c r="G340" s="15">
        <v>-3</v>
      </c>
      <c r="H340" s="15">
        <v>-3.1</v>
      </c>
      <c r="I340" s="15">
        <v>1.1000000000000001</v>
      </c>
      <c r="J340" s="15">
        <v>-2.8</v>
      </c>
      <c r="K340" s="15">
        <v>-4</v>
      </c>
      <c r="L340" s="15">
        <v>-4.0999999999999996</v>
      </c>
      <c r="N340" s="88">
        <v>1.6</v>
      </c>
      <c r="O340" s="110">
        <v>1.4</v>
      </c>
      <c r="Q340" s="11">
        <v>1.4</v>
      </c>
      <c r="R340" s="11">
        <v>1.3</v>
      </c>
      <c r="S340" s="11">
        <v>0.1</v>
      </c>
      <c r="T340" s="11">
        <v>0.6</v>
      </c>
      <c r="U340" s="11">
        <v>0</v>
      </c>
      <c r="V340" s="11">
        <v>0.3</v>
      </c>
      <c r="W340" s="11">
        <v>0.3</v>
      </c>
      <c r="X340" s="11">
        <v>0</v>
      </c>
      <c r="Y340" s="78"/>
      <c r="Z340" s="11">
        <v>92.99</v>
      </c>
      <c r="AA340" s="11">
        <v>178.01</v>
      </c>
      <c r="AB340" s="11">
        <v>151.32</v>
      </c>
      <c r="AC340" s="11">
        <v>3.03</v>
      </c>
      <c r="AD340" s="11">
        <v>14.04</v>
      </c>
    </row>
    <row r="341" spans="1:30" x14ac:dyDescent="0.25">
      <c r="A341" s="1">
        <v>2019</v>
      </c>
      <c r="B341" s="1">
        <v>1</v>
      </c>
      <c r="C341" s="1">
        <v>15</v>
      </c>
      <c r="D341" s="3">
        <v>0</v>
      </c>
      <c r="E341" s="5">
        <v>337</v>
      </c>
      <c r="G341" s="15">
        <v>-2.6</v>
      </c>
      <c r="H341" s="15">
        <v>-2.8</v>
      </c>
      <c r="I341" s="15">
        <v>0.8</v>
      </c>
      <c r="J341" s="15">
        <v>-4.7</v>
      </c>
      <c r="K341" s="15">
        <v>-3.4</v>
      </c>
      <c r="L341" s="15">
        <v>-3.5</v>
      </c>
      <c r="N341" s="88">
        <v>1.2</v>
      </c>
      <c r="O341" s="110">
        <v>0.9</v>
      </c>
      <c r="Q341" s="11">
        <v>0.9</v>
      </c>
      <c r="R341" s="11">
        <v>0.7</v>
      </c>
      <c r="S341" s="11">
        <v>0.1</v>
      </c>
      <c r="T341" s="11">
        <v>0.6</v>
      </c>
      <c r="U341" s="11">
        <v>0</v>
      </c>
      <c r="V341" s="11">
        <v>0.2</v>
      </c>
      <c r="W341" s="11">
        <v>0</v>
      </c>
      <c r="X341" s="11">
        <v>0</v>
      </c>
      <c r="Y341" s="78"/>
      <c r="Z341" s="11">
        <v>95.77</v>
      </c>
      <c r="AA341" s="11">
        <v>160.36000000000001</v>
      </c>
      <c r="AB341" s="11">
        <v>161.81</v>
      </c>
      <c r="AC341" s="11">
        <v>0.65</v>
      </c>
      <c r="AD341" s="11">
        <v>13.5</v>
      </c>
    </row>
    <row r="342" spans="1:30" x14ac:dyDescent="0.25">
      <c r="A342" s="1">
        <v>2019</v>
      </c>
      <c r="B342" s="1">
        <v>1</v>
      </c>
      <c r="C342" s="1">
        <v>15</v>
      </c>
      <c r="D342" s="3">
        <v>4.1666666666666664E-2</v>
      </c>
      <c r="E342" s="5">
        <v>338</v>
      </c>
      <c r="G342" s="15">
        <v>-2.4</v>
      </c>
      <c r="H342" s="15">
        <v>-2.9</v>
      </c>
      <c r="I342" s="15">
        <v>-0.9</v>
      </c>
      <c r="J342" s="15">
        <v>-4.4000000000000004</v>
      </c>
      <c r="K342" s="15">
        <v>-4.3</v>
      </c>
      <c r="L342" s="15">
        <v>-3.1</v>
      </c>
      <c r="N342" s="88">
        <v>1.2</v>
      </c>
      <c r="O342" s="110">
        <v>0.9</v>
      </c>
      <c r="Q342" s="11">
        <v>0.9</v>
      </c>
      <c r="R342" s="11">
        <v>0.7</v>
      </c>
      <c r="S342" s="11">
        <v>0.1</v>
      </c>
      <c r="T342" s="11">
        <v>0.6</v>
      </c>
      <c r="U342" s="11">
        <v>0</v>
      </c>
      <c r="V342" s="11">
        <v>0.2</v>
      </c>
      <c r="W342" s="11">
        <v>0</v>
      </c>
      <c r="X342" s="11">
        <v>0</v>
      </c>
      <c r="Y342" s="78"/>
      <c r="Z342" s="11">
        <v>95.77</v>
      </c>
      <c r="AA342" s="11">
        <v>160.36000000000001</v>
      </c>
      <c r="AB342" s="11">
        <v>161.81</v>
      </c>
      <c r="AC342" s="11">
        <v>0.65</v>
      </c>
      <c r="AD342" s="11">
        <v>13.5</v>
      </c>
    </row>
    <row r="343" spans="1:30" x14ac:dyDescent="0.25">
      <c r="A343" s="1">
        <v>2019</v>
      </c>
      <c r="B343" s="1">
        <v>1</v>
      </c>
      <c r="C343" s="1">
        <v>15</v>
      </c>
      <c r="D343" s="3">
        <v>8.3333333333333329E-2</v>
      </c>
      <c r="E343" s="5">
        <v>339</v>
      </c>
      <c r="G343" s="15">
        <v>-3.5</v>
      </c>
      <c r="H343" s="15">
        <v>-4.2</v>
      </c>
      <c r="I343" s="15">
        <v>-0.2</v>
      </c>
      <c r="J343" s="15">
        <v>-5.4</v>
      </c>
      <c r="K343" s="15">
        <v>-4.9000000000000004</v>
      </c>
      <c r="L343" s="15">
        <v>-3.1</v>
      </c>
      <c r="N343" s="88">
        <v>1.2</v>
      </c>
      <c r="O343" s="110">
        <v>0.9</v>
      </c>
      <c r="Q343" s="11">
        <v>0.9</v>
      </c>
      <c r="R343" s="11">
        <v>0.7</v>
      </c>
      <c r="S343" s="11">
        <v>0.1</v>
      </c>
      <c r="T343" s="11">
        <v>0.6</v>
      </c>
      <c r="U343" s="11">
        <v>0</v>
      </c>
      <c r="V343" s="11">
        <v>0.2</v>
      </c>
      <c r="W343" s="11">
        <v>0</v>
      </c>
      <c r="X343" s="11">
        <v>0</v>
      </c>
      <c r="Y343" s="78"/>
      <c r="Z343" s="11">
        <v>95.77</v>
      </c>
      <c r="AA343" s="11">
        <v>160.36000000000001</v>
      </c>
      <c r="AB343" s="11">
        <v>161.81</v>
      </c>
      <c r="AC343" s="11">
        <v>0.65</v>
      </c>
      <c r="AD343" s="11">
        <v>13.5</v>
      </c>
    </row>
    <row r="344" spans="1:30" x14ac:dyDescent="0.25">
      <c r="A344" s="1">
        <v>2019</v>
      </c>
      <c r="B344" s="1">
        <v>1</v>
      </c>
      <c r="C344" s="1">
        <v>15</v>
      </c>
      <c r="D344" s="3">
        <v>0.125</v>
      </c>
      <c r="E344" s="5">
        <v>340</v>
      </c>
      <c r="G344" s="15">
        <v>-4.3</v>
      </c>
      <c r="H344" s="15">
        <v>-5.0999999999999996</v>
      </c>
      <c r="I344" s="15">
        <v>0</v>
      </c>
      <c r="J344" s="15">
        <v>-4.4000000000000004</v>
      </c>
      <c r="K344" s="15">
        <v>-5.3</v>
      </c>
      <c r="L344" s="15">
        <v>-3.4</v>
      </c>
      <c r="N344" s="88">
        <v>1.2</v>
      </c>
      <c r="O344" s="110">
        <v>0.9</v>
      </c>
      <c r="Q344" s="11">
        <v>0.9</v>
      </c>
      <c r="R344" s="11">
        <v>0.7</v>
      </c>
      <c r="S344" s="11">
        <v>0.1</v>
      </c>
      <c r="T344" s="11">
        <v>0.6</v>
      </c>
      <c r="U344" s="11">
        <v>0</v>
      </c>
      <c r="V344" s="11">
        <v>0.2</v>
      </c>
      <c r="W344" s="11">
        <v>0</v>
      </c>
      <c r="X344" s="11">
        <v>0</v>
      </c>
      <c r="Y344" s="78"/>
      <c r="Z344" s="11">
        <v>95.77</v>
      </c>
      <c r="AA344" s="11">
        <v>160.36000000000001</v>
      </c>
      <c r="AB344" s="11">
        <v>161.81</v>
      </c>
      <c r="AC344" s="11">
        <v>0.65</v>
      </c>
      <c r="AD344" s="11">
        <v>13.5</v>
      </c>
    </row>
    <row r="345" spans="1:30" x14ac:dyDescent="0.25">
      <c r="A345" s="1">
        <v>2019</v>
      </c>
      <c r="B345" s="1">
        <v>1</v>
      </c>
      <c r="C345" s="1">
        <v>15</v>
      </c>
      <c r="D345" s="3">
        <v>0.16666666666666666</v>
      </c>
      <c r="E345" s="5">
        <v>341</v>
      </c>
      <c r="G345" s="15">
        <v>-3.9</v>
      </c>
      <c r="H345" s="15">
        <v>-4.5999999999999996</v>
      </c>
      <c r="I345" s="15">
        <v>0.5</v>
      </c>
      <c r="J345" s="15">
        <v>-4.3</v>
      </c>
      <c r="K345" s="15">
        <v>-5.0999999999999996</v>
      </c>
      <c r="L345" s="15">
        <v>-4</v>
      </c>
      <c r="N345" s="88">
        <v>1.2</v>
      </c>
      <c r="O345" s="110">
        <v>0.9</v>
      </c>
      <c r="Q345" s="11">
        <v>0.9</v>
      </c>
      <c r="R345" s="11">
        <v>0.7</v>
      </c>
      <c r="S345" s="11">
        <v>0.1</v>
      </c>
      <c r="T345" s="11">
        <v>0.6</v>
      </c>
      <c r="U345" s="11">
        <v>0</v>
      </c>
      <c r="V345" s="11">
        <v>0.2</v>
      </c>
      <c r="W345" s="11">
        <v>0</v>
      </c>
      <c r="X345" s="11">
        <v>0</v>
      </c>
      <c r="Y345" s="78"/>
      <c r="Z345" s="11">
        <v>95.77</v>
      </c>
      <c r="AA345" s="11">
        <v>160.36000000000001</v>
      </c>
      <c r="AB345" s="11">
        <v>161.81</v>
      </c>
      <c r="AC345" s="11">
        <v>0.65</v>
      </c>
      <c r="AD345" s="11">
        <v>13.5</v>
      </c>
    </row>
    <row r="346" spans="1:30" x14ac:dyDescent="0.25">
      <c r="A346" s="1">
        <v>2019</v>
      </c>
      <c r="B346" s="1">
        <v>1</v>
      </c>
      <c r="C346" s="1">
        <v>15</v>
      </c>
      <c r="D346" s="3">
        <v>0.20833333333333334</v>
      </c>
      <c r="E346" s="5">
        <v>342</v>
      </c>
      <c r="G346" s="15">
        <v>-3.2</v>
      </c>
      <c r="H346" s="15">
        <v>-4.2</v>
      </c>
      <c r="I346" s="15">
        <v>-0.6</v>
      </c>
      <c r="J346" s="15">
        <v>-3.7</v>
      </c>
      <c r="K346" s="15">
        <v>-4.0999999999999996</v>
      </c>
      <c r="L346" s="15">
        <v>-4.7</v>
      </c>
      <c r="N346" s="88">
        <v>1.2</v>
      </c>
      <c r="O346" s="110">
        <v>0.9</v>
      </c>
      <c r="Q346" s="11">
        <v>0.9</v>
      </c>
      <c r="R346" s="11">
        <v>0.7</v>
      </c>
      <c r="S346" s="11">
        <v>0.1</v>
      </c>
      <c r="T346" s="11">
        <v>0.6</v>
      </c>
      <c r="U346" s="11">
        <v>0</v>
      </c>
      <c r="V346" s="11">
        <v>0.2</v>
      </c>
      <c r="W346" s="11">
        <v>0</v>
      </c>
      <c r="X346" s="11">
        <v>0</v>
      </c>
      <c r="Y346" s="78"/>
      <c r="Z346" s="11">
        <v>95.77</v>
      </c>
      <c r="AA346" s="11">
        <v>160.36000000000001</v>
      </c>
      <c r="AB346" s="11">
        <v>161.81</v>
      </c>
      <c r="AC346" s="11">
        <v>0.65</v>
      </c>
      <c r="AD346" s="11">
        <v>13.5</v>
      </c>
    </row>
    <row r="347" spans="1:30" x14ac:dyDescent="0.25">
      <c r="A347" s="1">
        <v>2019</v>
      </c>
      <c r="B347" s="1">
        <v>1</v>
      </c>
      <c r="C347" s="1">
        <v>15</v>
      </c>
      <c r="D347" s="3">
        <v>0.25</v>
      </c>
      <c r="E347" s="5">
        <v>343</v>
      </c>
      <c r="G347" s="15">
        <v>-3.1</v>
      </c>
      <c r="H347" s="15">
        <v>-3.6</v>
      </c>
      <c r="I347" s="15">
        <v>-1</v>
      </c>
      <c r="J347" s="15">
        <v>-3.4</v>
      </c>
      <c r="K347" s="15">
        <v>-4.4000000000000004</v>
      </c>
      <c r="L347" s="15">
        <v>-4.8</v>
      </c>
      <c r="N347" s="88">
        <v>1.2</v>
      </c>
      <c r="O347" s="110">
        <v>0.9</v>
      </c>
      <c r="Q347" s="11">
        <v>0.9</v>
      </c>
      <c r="R347" s="11">
        <v>0.7</v>
      </c>
      <c r="S347" s="11">
        <v>0.1</v>
      </c>
      <c r="T347" s="11">
        <v>0.6</v>
      </c>
      <c r="U347" s="11">
        <v>0</v>
      </c>
      <c r="V347" s="11">
        <v>0.2</v>
      </c>
      <c r="W347" s="11">
        <v>0</v>
      </c>
      <c r="X347" s="11">
        <v>0</v>
      </c>
      <c r="Y347" s="78"/>
      <c r="Z347" s="11">
        <v>95.77</v>
      </c>
      <c r="AA347" s="11">
        <v>160.36000000000001</v>
      </c>
      <c r="AB347" s="11">
        <v>161.81</v>
      </c>
      <c r="AC347" s="11">
        <v>0.65</v>
      </c>
      <c r="AD347" s="11">
        <v>13.5</v>
      </c>
    </row>
    <row r="348" spans="1:30" x14ac:dyDescent="0.25">
      <c r="A348" s="1">
        <v>2019</v>
      </c>
      <c r="B348" s="1">
        <v>1</v>
      </c>
      <c r="C348" s="1">
        <v>15</v>
      </c>
      <c r="D348" s="3">
        <v>0.29166666666666669</v>
      </c>
      <c r="E348" s="5">
        <v>344</v>
      </c>
      <c r="G348" s="15">
        <v>-2.9</v>
      </c>
      <c r="H348" s="15">
        <v>-3.5</v>
      </c>
      <c r="I348" s="15">
        <v>0</v>
      </c>
      <c r="J348" s="15">
        <v>-4.3</v>
      </c>
      <c r="K348" s="15">
        <v>-4.9000000000000004</v>
      </c>
      <c r="L348" s="15">
        <v>-4.4000000000000004</v>
      </c>
      <c r="N348" s="88">
        <v>1.2</v>
      </c>
      <c r="O348" s="110">
        <v>0.9</v>
      </c>
      <c r="Q348" s="11">
        <v>0.9</v>
      </c>
      <c r="R348" s="11">
        <v>0.7</v>
      </c>
      <c r="S348" s="11">
        <v>0.1</v>
      </c>
      <c r="T348" s="11">
        <v>0.6</v>
      </c>
      <c r="U348" s="11">
        <v>0</v>
      </c>
      <c r="V348" s="11">
        <v>0.2</v>
      </c>
      <c r="W348" s="11">
        <v>0</v>
      </c>
      <c r="X348" s="11">
        <v>0</v>
      </c>
      <c r="Y348" s="78"/>
      <c r="Z348" s="11">
        <v>95.77</v>
      </c>
      <c r="AA348" s="11">
        <v>160.36000000000001</v>
      </c>
      <c r="AB348" s="11">
        <v>161.81</v>
      </c>
      <c r="AC348" s="11">
        <v>0.65</v>
      </c>
      <c r="AD348" s="11">
        <v>13.5</v>
      </c>
    </row>
    <row r="349" spans="1:30" x14ac:dyDescent="0.25">
      <c r="A349" s="1">
        <v>2019</v>
      </c>
      <c r="B349" s="1">
        <v>1</v>
      </c>
      <c r="C349" s="1">
        <v>15</v>
      </c>
      <c r="D349" s="3">
        <v>0.33333333333333331</v>
      </c>
      <c r="E349" s="5">
        <v>345</v>
      </c>
      <c r="G349" s="15">
        <v>-2.4</v>
      </c>
      <c r="H349" s="15">
        <v>-2.8</v>
      </c>
      <c r="I349" s="15">
        <v>0.3</v>
      </c>
      <c r="J349" s="15">
        <v>-2.9</v>
      </c>
      <c r="K349" s="15">
        <v>-3.9</v>
      </c>
      <c r="L349" s="15">
        <v>-3.9</v>
      </c>
      <c r="N349" s="88">
        <v>1.2</v>
      </c>
      <c r="O349" s="110">
        <v>0.9</v>
      </c>
      <c r="Q349" s="11">
        <v>0.9</v>
      </c>
      <c r="R349" s="11">
        <v>0.7</v>
      </c>
      <c r="S349" s="11">
        <v>0.1</v>
      </c>
      <c r="T349" s="11">
        <v>0.6</v>
      </c>
      <c r="U349" s="11">
        <v>0</v>
      </c>
      <c r="V349" s="11">
        <v>0.2</v>
      </c>
      <c r="W349" s="11">
        <v>0</v>
      </c>
      <c r="X349" s="11">
        <v>0</v>
      </c>
      <c r="Y349" s="78"/>
      <c r="Z349" s="11">
        <v>95.77</v>
      </c>
      <c r="AA349" s="11">
        <v>160.36000000000001</v>
      </c>
      <c r="AB349" s="11">
        <v>161.81</v>
      </c>
      <c r="AC349" s="11">
        <v>0.65</v>
      </c>
      <c r="AD349" s="11">
        <v>13.5</v>
      </c>
    </row>
    <row r="350" spans="1:30" x14ac:dyDescent="0.25">
      <c r="A350" s="1">
        <v>2019</v>
      </c>
      <c r="B350" s="1">
        <v>1</v>
      </c>
      <c r="C350" s="1">
        <v>15</v>
      </c>
      <c r="D350" s="3">
        <v>0.375</v>
      </c>
      <c r="E350" s="5">
        <v>346</v>
      </c>
      <c r="G350" s="15">
        <v>-2.5</v>
      </c>
      <c r="H350" s="15">
        <v>-2.8</v>
      </c>
      <c r="I350" s="15">
        <v>1.4</v>
      </c>
      <c r="J350" s="15">
        <v>-2</v>
      </c>
      <c r="K350" s="15">
        <v>-2.7</v>
      </c>
      <c r="L350" s="15">
        <v>-3.2</v>
      </c>
      <c r="N350" s="88">
        <v>1.2</v>
      </c>
      <c r="O350" s="110">
        <v>0.9</v>
      </c>
      <c r="Q350" s="11">
        <v>0.9</v>
      </c>
      <c r="R350" s="11">
        <v>0.7</v>
      </c>
      <c r="S350" s="11">
        <v>0.1</v>
      </c>
      <c r="T350" s="11">
        <v>0.6</v>
      </c>
      <c r="U350" s="11">
        <v>0</v>
      </c>
      <c r="V350" s="11">
        <v>0.2</v>
      </c>
      <c r="W350" s="11">
        <v>0</v>
      </c>
      <c r="X350" s="11">
        <v>0</v>
      </c>
      <c r="Y350" s="78"/>
      <c r="Z350" s="11">
        <v>95.77</v>
      </c>
      <c r="AA350" s="11">
        <v>160.36000000000001</v>
      </c>
      <c r="AB350" s="11">
        <v>161.81</v>
      </c>
      <c r="AC350" s="11">
        <v>0.65</v>
      </c>
      <c r="AD350" s="11">
        <v>13.5</v>
      </c>
    </row>
    <row r="351" spans="1:30" x14ac:dyDescent="0.25">
      <c r="A351" s="1">
        <v>2019</v>
      </c>
      <c r="B351" s="1">
        <v>1</v>
      </c>
      <c r="C351" s="1">
        <v>15</v>
      </c>
      <c r="D351" s="3">
        <v>0.41666666666666669</v>
      </c>
      <c r="E351" s="5">
        <v>347</v>
      </c>
      <c r="G351" s="15">
        <v>-2.5</v>
      </c>
      <c r="H351" s="15">
        <v>-2.2000000000000002</v>
      </c>
      <c r="I351" s="15">
        <v>1.5</v>
      </c>
      <c r="J351" s="15">
        <v>-1.1000000000000001</v>
      </c>
      <c r="K351" s="15">
        <v>-2.6</v>
      </c>
      <c r="L351" s="15">
        <v>-3</v>
      </c>
      <c r="N351" s="88">
        <v>1.2</v>
      </c>
      <c r="O351" s="110">
        <v>0.9</v>
      </c>
      <c r="Q351" s="11">
        <v>0.9</v>
      </c>
      <c r="R351" s="11">
        <v>0.7</v>
      </c>
      <c r="S351" s="11">
        <v>0.1</v>
      </c>
      <c r="T351" s="11">
        <v>0.6</v>
      </c>
      <c r="U351" s="11">
        <v>0</v>
      </c>
      <c r="V351" s="11">
        <v>0.2</v>
      </c>
      <c r="W351" s="11">
        <v>0</v>
      </c>
      <c r="X351" s="11">
        <v>0</v>
      </c>
      <c r="Y351" s="78"/>
      <c r="Z351" s="11">
        <v>95.77</v>
      </c>
      <c r="AA351" s="11">
        <v>160.36000000000001</v>
      </c>
      <c r="AB351" s="11">
        <v>161.81</v>
      </c>
      <c r="AC351" s="11">
        <v>0.65</v>
      </c>
      <c r="AD351" s="11">
        <v>13.5</v>
      </c>
    </row>
    <row r="352" spans="1:30" x14ac:dyDescent="0.25">
      <c r="A352" s="1">
        <v>2019</v>
      </c>
      <c r="B352" s="1">
        <v>1</v>
      </c>
      <c r="C352" s="1">
        <v>15</v>
      </c>
      <c r="D352" s="3">
        <v>0.45833333333333331</v>
      </c>
      <c r="E352" s="5">
        <v>348</v>
      </c>
      <c r="G352" s="15">
        <v>-2.6</v>
      </c>
      <c r="H352" s="15">
        <v>-2.2000000000000002</v>
      </c>
      <c r="I352" s="15">
        <v>1.6</v>
      </c>
      <c r="J352" s="15">
        <v>-0.9</v>
      </c>
      <c r="K352" s="15">
        <v>-1.8</v>
      </c>
      <c r="L352" s="15">
        <v>-2.9</v>
      </c>
      <c r="N352" s="88">
        <v>1.2</v>
      </c>
      <c r="O352" s="110">
        <v>0.9</v>
      </c>
      <c r="Q352" s="11">
        <v>0.9</v>
      </c>
      <c r="R352" s="11">
        <v>0.7</v>
      </c>
      <c r="S352" s="11">
        <v>0.1</v>
      </c>
      <c r="T352" s="11">
        <v>0.6</v>
      </c>
      <c r="U352" s="11">
        <v>0</v>
      </c>
      <c r="V352" s="11">
        <v>0.2</v>
      </c>
      <c r="W352" s="11">
        <v>0</v>
      </c>
      <c r="X352" s="11">
        <v>0</v>
      </c>
      <c r="Y352" s="78"/>
      <c r="Z352" s="11">
        <v>95.77</v>
      </c>
      <c r="AA352" s="11">
        <v>160.36000000000001</v>
      </c>
      <c r="AB352" s="11">
        <v>161.81</v>
      </c>
      <c r="AC352" s="11">
        <v>0.65</v>
      </c>
      <c r="AD352" s="11">
        <v>13.5</v>
      </c>
    </row>
    <row r="353" spans="1:30" x14ac:dyDescent="0.25">
      <c r="A353" s="1">
        <v>2019</v>
      </c>
      <c r="B353" s="1">
        <v>1</v>
      </c>
      <c r="C353" s="1">
        <v>15</v>
      </c>
      <c r="D353" s="3">
        <v>0.5</v>
      </c>
      <c r="E353" s="5">
        <v>349</v>
      </c>
      <c r="G353" s="15">
        <v>-1.9</v>
      </c>
      <c r="H353" s="15">
        <v>-2.2000000000000002</v>
      </c>
      <c r="I353" s="15">
        <v>1.6</v>
      </c>
      <c r="J353" s="15">
        <v>-0.9</v>
      </c>
      <c r="K353" s="15">
        <v>-1.6</v>
      </c>
      <c r="L353" s="15">
        <v>-2</v>
      </c>
      <c r="N353" s="88">
        <v>1.2</v>
      </c>
      <c r="O353" s="110">
        <v>0.9</v>
      </c>
      <c r="Q353" s="11">
        <v>0.9</v>
      </c>
      <c r="R353" s="11">
        <v>0.7</v>
      </c>
      <c r="S353" s="11">
        <v>0.1</v>
      </c>
      <c r="T353" s="11">
        <v>0.6</v>
      </c>
      <c r="U353" s="11">
        <v>0</v>
      </c>
      <c r="V353" s="11">
        <v>0.2</v>
      </c>
      <c r="W353" s="11">
        <v>0</v>
      </c>
      <c r="X353" s="11">
        <v>0</v>
      </c>
      <c r="Y353" s="78"/>
      <c r="Z353" s="11">
        <v>95.77</v>
      </c>
      <c r="AA353" s="11">
        <v>160.36000000000001</v>
      </c>
      <c r="AB353" s="11">
        <v>161.81</v>
      </c>
      <c r="AC353" s="11">
        <v>0.65</v>
      </c>
      <c r="AD353" s="11">
        <v>13.5</v>
      </c>
    </row>
    <row r="354" spans="1:30" x14ac:dyDescent="0.25">
      <c r="A354" s="1">
        <v>2019</v>
      </c>
      <c r="B354" s="1">
        <v>1</v>
      </c>
      <c r="C354" s="1">
        <v>15</v>
      </c>
      <c r="D354" s="3">
        <v>0.54166666666666663</v>
      </c>
      <c r="E354" s="5">
        <v>350</v>
      </c>
      <c r="G354" s="15">
        <v>-2</v>
      </c>
      <c r="H354" s="15">
        <v>-1.8</v>
      </c>
      <c r="I354" s="15">
        <v>1.6</v>
      </c>
      <c r="J354" s="15">
        <v>-0.8</v>
      </c>
      <c r="K354" s="15">
        <v>-1.7</v>
      </c>
      <c r="L354" s="15">
        <v>-3.1</v>
      </c>
      <c r="N354" s="88">
        <v>1.2</v>
      </c>
      <c r="O354" s="110">
        <v>0.9</v>
      </c>
      <c r="Q354" s="11">
        <v>0.9</v>
      </c>
      <c r="R354" s="11">
        <v>0.7</v>
      </c>
      <c r="S354" s="11">
        <v>0.1</v>
      </c>
      <c r="T354" s="11">
        <v>0.6</v>
      </c>
      <c r="U354" s="11">
        <v>0</v>
      </c>
      <c r="V354" s="11">
        <v>0.2</v>
      </c>
      <c r="W354" s="11">
        <v>0</v>
      </c>
      <c r="X354" s="11">
        <v>0</v>
      </c>
      <c r="Y354" s="78"/>
      <c r="Z354" s="11">
        <v>95.77</v>
      </c>
      <c r="AA354" s="11">
        <v>160.36000000000001</v>
      </c>
      <c r="AB354" s="11">
        <v>161.81</v>
      </c>
      <c r="AC354" s="11">
        <v>0.65</v>
      </c>
      <c r="AD354" s="11">
        <v>13.5</v>
      </c>
    </row>
    <row r="355" spans="1:30" x14ac:dyDescent="0.25">
      <c r="A355" s="1">
        <v>2019</v>
      </c>
      <c r="B355" s="1">
        <v>1</v>
      </c>
      <c r="C355" s="1">
        <v>15</v>
      </c>
      <c r="D355" s="3">
        <v>0.58333333333333337</v>
      </c>
      <c r="E355" s="5">
        <v>351</v>
      </c>
      <c r="G355" s="15">
        <v>-1.2</v>
      </c>
      <c r="H355" s="15">
        <v>-1.6</v>
      </c>
      <c r="I355" s="15">
        <v>1.5</v>
      </c>
      <c r="J355" s="15">
        <v>-0.9</v>
      </c>
      <c r="K355" s="15">
        <v>-1.8</v>
      </c>
      <c r="L355" s="15">
        <v>-2.8</v>
      </c>
      <c r="N355" s="88">
        <v>1.2</v>
      </c>
      <c r="O355" s="110">
        <v>0.9</v>
      </c>
      <c r="Q355" s="11">
        <v>0.9</v>
      </c>
      <c r="R355" s="11">
        <v>0.7</v>
      </c>
      <c r="S355" s="11">
        <v>0.1</v>
      </c>
      <c r="T355" s="11">
        <v>0.6</v>
      </c>
      <c r="U355" s="11">
        <v>0</v>
      </c>
      <c r="V355" s="11">
        <v>0.2</v>
      </c>
      <c r="W355" s="11">
        <v>0</v>
      </c>
      <c r="X355" s="11">
        <v>0</v>
      </c>
      <c r="Y355" s="78"/>
      <c r="Z355" s="11">
        <v>95.77</v>
      </c>
      <c r="AA355" s="11">
        <v>160.36000000000001</v>
      </c>
      <c r="AB355" s="11">
        <v>161.81</v>
      </c>
      <c r="AC355" s="11">
        <v>0.65</v>
      </c>
      <c r="AD355" s="11">
        <v>13.5</v>
      </c>
    </row>
    <row r="356" spans="1:30" x14ac:dyDescent="0.25">
      <c r="A356" s="1">
        <v>2019</v>
      </c>
      <c r="B356" s="1">
        <v>1</v>
      </c>
      <c r="C356" s="1">
        <v>15</v>
      </c>
      <c r="D356" s="3">
        <v>0.625</v>
      </c>
      <c r="E356" s="5">
        <v>352</v>
      </c>
      <c r="G356" s="15">
        <v>-2.1</v>
      </c>
      <c r="H356" s="15">
        <v>-1.9</v>
      </c>
      <c r="I356" s="15">
        <v>1.4</v>
      </c>
      <c r="J356" s="15">
        <v>-0.6</v>
      </c>
      <c r="K356" s="15">
        <v>-1.6</v>
      </c>
      <c r="L356" s="15">
        <v>-2.6</v>
      </c>
      <c r="N356" s="88">
        <v>1.2</v>
      </c>
      <c r="O356" s="110">
        <v>0.9</v>
      </c>
      <c r="Q356" s="11">
        <v>0.9</v>
      </c>
      <c r="R356" s="11">
        <v>0.7</v>
      </c>
      <c r="S356" s="11">
        <v>0.1</v>
      </c>
      <c r="T356" s="11">
        <v>0.6</v>
      </c>
      <c r="U356" s="11">
        <v>0</v>
      </c>
      <c r="V356" s="11">
        <v>0.2</v>
      </c>
      <c r="W356" s="11">
        <v>0</v>
      </c>
      <c r="X356" s="11">
        <v>0</v>
      </c>
      <c r="Y356" s="78"/>
      <c r="Z356" s="11">
        <v>95.77</v>
      </c>
      <c r="AA356" s="11">
        <v>160.36000000000001</v>
      </c>
      <c r="AB356" s="11">
        <v>161.81</v>
      </c>
      <c r="AC356" s="11">
        <v>0.65</v>
      </c>
      <c r="AD356" s="11">
        <v>13.5</v>
      </c>
    </row>
    <row r="357" spans="1:30" x14ac:dyDescent="0.25">
      <c r="A357" s="1">
        <v>2019</v>
      </c>
      <c r="B357" s="1">
        <v>1</v>
      </c>
      <c r="C357" s="1">
        <v>15</v>
      </c>
      <c r="D357" s="3">
        <v>0.66666666666666663</v>
      </c>
      <c r="E357" s="5">
        <v>353</v>
      </c>
      <c r="G357" s="15">
        <v>-2</v>
      </c>
      <c r="H357" s="15">
        <v>-2</v>
      </c>
      <c r="I357" s="15">
        <v>1.2</v>
      </c>
      <c r="J357" s="15">
        <v>-1.1000000000000001</v>
      </c>
      <c r="K357" s="15">
        <v>-1.4</v>
      </c>
      <c r="L357" s="15">
        <v>-2.5</v>
      </c>
      <c r="N357" s="88">
        <v>1.2</v>
      </c>
      <c r="O357" s="110">
        <v>0.9</v>
      </c>
      <c r="Q357" s="11">
        <v>0.9</v>
      </c>
      <c r="R357" s="11">
        <v>0.7</v>
      </c>
      <c r="S357" s="11">
        <v>0.1</v>
      </c>
      <c r="T357" s="11">
        <v>0.6</v>
      </c>
      <c r="U357" s="11">
        <v>0</v>
      </c>
      <c r="V357" s="11">
        <v>0.2</v>
      </c>
      <c r="W357" s="11">
        <v>0</v>
      </c>
      <c r="X357" s="11">
        <v>0</v>
      </c>
      <c r="Y357" s="78"/>
      <c r="Z357" s="11">
        <v>95.77</v>
      </c>
      <c r="AA357" s="11">
        <v>160.36000000000001</v>
      </c>
      <c r="AB357" s="11">
        <v>161.81</v>
      </c>
      <c r="AC357" s="11">
        <v>0.65</v>
      </c>
      <c r="AD357" s="11">
        <v>13.5</v>
      </c>
    </row>
    <row r="358" spans="1:30" x14ac:dyDescent="0.25">
      <c r="A358" s="1">
        <v>2019</v>
      </c>
      <c r="B358" s="1">
        <v>1</v>
      </c>
      <c r="C358" s="1">
        <v>15</v>
      </c>
      <c r="D358" s="3">
        <v>0.70833333333333337</v>
      </c>
      <c r="E358" s="5">
        <v>354</v>
      </c>
      <c r="G358" s="15">
        <v>-1.9</v>
      </c>
      <c r="H358" s="15">
        <v>-1.8</v>
      </c>
      <c r="I358" s="15">
        <v>1.3</v>
      </c>
      <c r="J358" s="15">
        <v>-0.9</v>
      </c>
      <c r="K358" s="15">
        <v>-1</v>
      </c>
      <c r="L358" s="15">
        <v>-3</v>
      </c>
      <c r="N358" s="88">
        <v>1.2</v>
      </c>
      <c r="O358" s="110">
        <v>0.9</v>
      </c>
      <c r="Q358" s="11">
        <v>0.9</v>
      </c>
      <c r="R358" s="11">
        <v>0.7</v>
      </c>
      <c r="S358" s="11">
        <v>0.1</v>
      </c>
      <c r="T358" s="11">
        <v>0.6</v>
      </c>
      <c r="U358" s="11">
        <v>0</v>
      </c>
      <c r="V358" s="11">
        <v>0.2</v>
      </c>
      <c r="W358" s="11">
        <v>0</v>
      </c>
      <c r="X358" s="11">
        <v>0</v>
      </c>
      <c r="Y358" s="78"/>
      <c r="Z358" s="11">
        <v>95.77</v>
      </c>
      <c r="AA358" s="11">
        <v>160.36000000000001</v>
      </c>
      <c r="AB358" s="11">
        <v>161.81</v>
      </c>
      <c r="AC358" s="11">
        <v>0.65</v>
      </c>
      <c r="AD358" s="11">
        <v>13.5</v>
      </c>
    </row>
    <row r="359" spans="1:30" x14ac:dyDescent="0.25">
      <c r="A359" s="1">
        <v>2019</v>
      </c>
      <c r="B359" s="1">
        <v>1</v>
      </c>
      <c r="C359" s="1">
        <v>15</v>
      </c>
      <c r="D359" s="3">
        <v>0.75</v>
      </c>
      <c r="E359" s="5">
        <v>355</v>
      </c>
      <c r="G359" s="15">
        <v>-1.8</v>
      </c>
      <c r="H359" s="15">
        <v>-1.6</v>
      </c>
      <c r="I359" s="15">
        <v>1.4</v>
      </c>
      <c r="J359" s="15">
        <v>-1.1000000000000001</v>
      </c>
      <c r="K359" s="15">
        <v>-1.4</v>
      </c>
      <c r="L359" s="15">
        <v>-3</v>
      </c>
      <c r="N359" s="88">
        <v>1.2</v>
      </c>
      <c r="O359" s="110">
        <v>0.9</v>
      </c>
      <c r="Q359" s="11">
        <v>0.9</v>
      </c>
      <c r="R359" s="11">
        <v>0.7</v>
      </c>
      <c r="S359" s="11">
        <v>0.1</v>
      </c>
      <c r="T359" s="11">
        <v>0.6</v>
      </c>
      <c r="U359" s="11">
        <v>0</v>
      </c>
      <c r="V359" s="11">
        <v>0.2</v>
      </c>
      <c r="W359" s="11">
        <v>0</v>
      </c>
      <c r="X359" s="11">
        <v>0</v>
      </c>
      <c r="Y359" s="78"/>
      <c r="Z359" s="11">
        <v>95.77</v>
      </c>
      <c r="AA359" s="11">
        <v>160.36000000000001</v>
      </c>
      <c r="AB359" s="11">
        <v>161.81</v>
      </c>
      <c r="AC359" s="11">
        <v>0.65</v>
      </c>
      <c r="AD359" s="11">
        <v>13.5</v>
      </c>
    </row>
    <row r="360" spans="1:30" x14ac:dyDescent="0.25">
      <c r="A360" s="1">
        <v>2019</v>
      </c>
      <c r="B360" s="1">
        <v>1</v>
      </c>
      <c r="C360" s="1">
        <v>15</v>
      </c>
      <c r="D360" s="3">
        <v>0.79166666666666663</v>
      </c>
      <c r="E360" s="5">
        <v>356</v>
      </c>
      <c r="G360" s="15">
        <v>-1.3</v>
      </c>
      <c r="H360" s="15">
        <v>-1.4</v>
      </c>
      <c r="I360" s="15">
        <v>1.6</v>
      </c>
      <c r="J360" s="15">
        <v>-1.8</v>
      </c>
      <c r="K360" s="15">
        <v>-1.5</v>
      </c>
      <c r="L360" s="15">
        <v>-2.8</v>
      </c>
      <c r="N360" s="88">
        <v>1.2</v>
      </c>
      <c r="O360" s="110">
        <v>0.9</v>
      </c>
      <c r="Q360" s="11">
        <v>0.9</v>
      </c>
      <c r="R360" s="11">
        <v>0.7</v>
      </c>
      <c r="S360" s="11">
        <v>0.1</v>
      </c>
      <c r="T360" s="11">
        <v>0.6</v>
      </c>
      <c r="U360" s="11">
        <v>0</v>
      </c>
      <c r="V360" s="11">
        <v>0.2</v>
      </c>
      <c r="W360" s="11">
        <v>0</v>
      </c>
      <c r="X360" s="11">
        <v>0</v>
      </c>
      <c r="Y360" s="78"/>
      <c r="Z360" s="11">
        <v>95.77</v>
      </c>
      <c r="AA360" s="11">
        <v>160.36000000000001</v>
      </c>
      <c r="AB360" s="11">
        <v>161.81</v>
      </c>
      <c r="AC360" s="11">
        <v>0.65</v>
      </c>
      <c r="AD360" s="11">
        <v>13.5</v>
      </c>
    </row>
    <row r="361" spans="1:30" x14ac:dyDescent="0.25">
      <c r="A361" s="1">
        <v>2019</v>
      </c>
      <c r="B361" s="1">
        <v>1</v>
      </c>
      <c r="C361" s="1">
        <v>15</v>
      </c>
      <c r="D361" s="3">
        <v>0.83333333333333337</v>
      </c>
      <c r="E361" s="5">
        <v>357</v>
      </c>
      <c r="G361" s="15">
        <v>-1.4</v>
      </c>
      <c r="H361" s="15">
        <v>-1.7</v>
      </c>
      <c r="I361" s="15">
        <v>1.6</v>
      </c>
      <c r="J361" s="15">
        <v>-2</v>
      </c>
      <c r="K361" s="15">
        <v>-1.5</v>
      </c>
      <c r="L361" s="15">
        <v>-2.8</v>
      </c>
      <c r="N361" s="88">
        <v>1.2</v>
      </c>
      <c r="O361" s="110">
        <v>0.9</v>
      </c>
      <c r="Q361" s="11">
        <v>0.9</v>
      </c>
      <c r="R361" s="11">
        <v>0.7</v>
      </c>
      <c r="S361" s="11">
        <v>0.1</v>
      </c>
      <c r="T361" s="11">
        <v>0.6</v>
      </c>
      <c r="U361" s="11">
        <v>0</v>
      </c>
      <c r="V361" s="11">
        <v>0.2</v>
      </c>
      <c r="W361" s="11">
        <v>0</v>
      </c>
      <c r="X361" s="11">
        <v>0</v>
      </c>
      <c r="Y361" s="78"/>
      <c r="Z361" s="11">
        <v>95.77</v>
      </c>
      <c r="AA361" s="11">
        <v>160.36000000000001</v>
      </c>
      <c r="AB361" s="11">
        <v>161.81</v>
      </c>
      <c r="AC361" s="11">
        <v>0.65</v>
      </c>
      <c r="AD361" s="11">
        <v>13.5</v>
      </c>
    </row>
    <row r="362" spans="1:30" x14ac:dyDescent="0.25">
      <c r="A362" s="1">
        <v>2019</v>
      </c>
      <c r="B362" s="1">
        <v>1</v>
      </c>
      <c r="C362" s="1">
        <v>15</v>
      </c>
      <c r="D362" s="3">
        <v>0.875</v>
      </c>
      <c r="E362" s="5">
        <v>358</v>
      </c>
      <c r="G362" s="15">
        <v>-1.3</v>
      </c>
      <c r="H362" s="15">
        <v>-1.8</v>
      </c>
      <c r="I362" s="15">
        <v>1.6</v>
      </c>
      <c r="J362" s="15">
        <v>-2.5</v>
      </c>
      <c r="K362" s="15">
        <v>-1.8</v>
      </c>
      <c r="L362" s="15">
        <v>-2.4</v>
      </c>
      <c r="N362" s="88">
        <v>1.2</v>
      </c>
      <c r="O362" s="110">
        <v>0.9</v>
      </c>
      <c r="Q362" s="11">
        <v>0.9</v>
      </c>
      <c r="R362" s="11">
        <v>0.7</v>
      </c>
      <c r="S362" s="11">
        <v>0.1</v>
      </c>
      <c r="T362" s="11">
        <v>0.6</v>
      </c>
      <c r="U362" s="11">
        <v>0</v>
      </c>
      <c r="V362" s="11">
        <v>0.2</v>
      </c>
      <c r="W362" s="11">
        <v>0</v>
      </c>
      <c r="X362" s="11">
        <v>0</v>
      </c>
      <c r="Y362" s="78"/>
      <c r="Z362" s="11">
        <v>95.77</v>
      </c>
      <c r="AA362" s="11">
        <v>160.36000000000001</v>
      </c>
      <c r="AB362" s="11">
        <v>161.81</v>
      </c>
      <c r="AC362" s="11">
        <v>0.65</v>
      </c>
      <c r="AD362" s="11">
        <v>13.5</v>
      </c>
    </row>
    <row r="363" spans="1:30" x14ac:dyDescent="0.25">
      <c r="A363" s="1">
        <v>2019</v>
      </c>
      <c r="B363" s="1">
        <v>1</v>
      </c>
      <c r="C363" s="1">
        <v>15</v>
      </c>
      <c r="D363" s="3">
        <v>0.91666666666666663</v>
      </c>
      <c r="E363" s="5">
        <v>359</v>
      </c>
      <c r="G363" s="15">
        <v>-1.7</v>
      </c>
      <c r="H363" s="15">
        <v>-2.8</v>
      </c>
      <c r="I363" s="15">
        <v>1.1000000000000001</v>
      </c>
      <c r="J363" s="15">
        <v>-2.9</v>
      </c>
      <c r="K363" s="15">
        <v>-2.4</v>
      </c>
      <c r="L363" s="15">
        <v>-2.4</v>
      </c>
      <c r="N363" s="88">
        <v>1.2</v>
      </c>
      <c r="O363" s="110">
        <v>0.9</v>
      </c>
      <c r="Q363" s="11">
        <v>0.9</v>
      </c>
      <c r="R363" s="11">
        <v>0.7</v>
      </c>
      <c r="S363" s="11">
        <v>0.1</v>
      </c>
      <c r="T363" s="11">
        <v>0.6</v>
      </c>
      <c r="U363" s="11">
        <v>0</v>
      </c>
      <c r="V363" s="11">
        <v>0.2</v>
      </c>
      <c r="W363" s="11">
        <v>0</v>
      </c>
      <c r="X363" s="11">
        <v>0</v>
      </c>
      <c r="Y363" s="78"/>
      <c r="Z363" s="11">
        <v>95.77</v>
      </c>
      <c r="AA363" s="11">
        <v>160.36000000000001</v>
      </c>
      <c r="AB363" s="11">
        <v>161.81</v>
      </c>
      <c r="AC363" s="11">
        <v>0.65</v>
      </c>
      <c r="AD363" s="11">
        <v>13.5</v>
      </c>
    </row>
    <row r="364" spans="1:30" x14ac:dyDescent="0.25">
      <c r="A364" s="1">
        <v>2019</v>
      </c>
      <c r="B364" s="1">
        <v>1</v>
      </c>
      <c r="C364" s="1">
        <v>15</v>
      </c>
      <c r="D364" s="3">
        <v>0.95833333333333337</v>
      </c>
      <c r="E364" s="5">
        <v>360</v>
      </c>
      <c r="G364" s="15">
        <v>-1.8</v>
      </c>
      <c r="H364" s="15">
        <v>-3</v>
      </c>
      <c r="I364" s="15">
        <v>-0.2</v>
      </c>
      <c r="J364" s="15">
        <v>-3.7</v>
      </c>
      <c r="K364" s="15">
        <v>-3.2</v>
      </c>
      <c r="L364" s="15">
        <v>-2.5</v>
      </c>
      <c r="N364" s="88">
        <v>1.2</v>
      </c>
      <c r="O364" s="110">
        <v>0.9</v>
      </c>
      <c r="Q364" s="11">
        <v>0.9</v>
      </c>
      <c r="R364" s="11">
        <v>0.7</v>
      </c>
      <c r="S364" s="11">
        <v>0.1</v>
      </c>
      <c r="T364" s="11">
        <v>0.6</v>
      </c>
      <c r="U364" s="11">
        <v>0</v>
      </c>
      <c r="V364" s="11">
        <v>0.2</v>
      </c>
      <c r="W364" s="11">
        <v>0</v>
      </c>
      <c r="X364" s="11">
        <v>0</v>
      </c>
      <c r="Y364" s="78"/>
      <c r="Z364" s="11">
        <v>95.77</v>
      </c>
      <c r="AA364" s="11">
        <v>160.36000000000001</v>
      </c>
      <c r="AB364" s="11">
        <v>161.81</v>
      </c>
      <c r="AC364" s="11">
        <v>0.65</v>
      </c>
      <c r="AD364" s="11">
        <v>13.5</v>
      </c>
    </row>
    <row r="365" spans="1:30" x14ac:dyDescent="0.25">
      <c r="A365" s="1">
        <v>2019</v>
      </c>
      <c r="B365" s="1">
        <v>1</v>
      </c>
      <c r="C365" s="1">
        <v>16</v>
      </c>
      <c r="D365" s="3">
        <v>0</v>
      </c>
      <c r="E365" s="5">
        <v>361</v>
      </c>
      <c r="G365" s="15">
        <v>-2</v>
      </c>
      <c r="H365" s="15">
        <v>-3.2</v>
      </c>
      <c r="I365" s="15">
        <v>-0.1</v>
      </c>
      <c r="J365" s="15">
        <v>-4.2</v>
      </c>
      <c r="K365" s="15">
        <v>-3.5</v>
      </c>
      <c r="L365" s="15">
        <v>-2.6</v>
      </c>
      <c r="N365" s="88">
        <v>1.4</v>
      </c>
      <c r="O365" s="110">
        <v>1.1000000000000001</v>
      </c>
      <c r="Q365" s="11">
        <v>1.1000000000000001</v>
      </c>
      <c r="R365" s="11">
        <v>0.8</v>
      </c>
      <c r="S365" s="11">
        <v>0.1</v>
      </c>
      <c r="T365" s="11">
        <v>0.6</v>
      </c>
      <c r="U365" s="11">
        <v>0</v>
      </c>
      <c r="V365" s="11">
        <v>0.2</v>
      </c>
      <c r="W365" s="11">
        <v>0</v>
      </c>
      <c r="X365" s="11">
        <v>0</v>
      </c>
      <c r="Y365" s="78"/>
      <c r="Z365" s="11">
        <v>93.71</v>
      </c>
      <c r="AA365" s="11">
        <v>167.78</v>
      </c>
      <c r="AB365" s="11">
        <v>161.44999999999999</v>
      </c>
      <c r="AC365" s="11">
        <v>0.41</v>
      </c>
      <c r="AD365" s="11">
        <v>13.22</v>
      </c>
    </row>
    <row r="366" spans="1:30" x14ac:dyDescent="0.25">
      <c r="A366" s="1">
        <v>2019</v>
      </c>
      <c r="B366" s="1">
        <v>1</v>
      </c>
      <c r="C366" s="1">
        <v>16</v>
      </c>
      <c r="D366" s="3">
        <v>4.1666666666666664E-2</v>
      </c>
      <c r="E366" s="5">
        <v>362</v>
      </c>
      <c r="G366" s="15">
        <v>-2.1</v>
      </c>
      <c r="H366" s="15">
        <v>-3.2</v>
      </c>
      <c r="I366" s="15">
        <v>-0.7</v>
      </c>
      <c r="J366" s="15">
        <v>-6.1</v>
      </c>
      <c r="K366" s="15">
        <v>-3.5</v>
      </c>
      <c r="L366" s="15">
        <v>-2.9</v>
      </c>
      <c r="N366" s="88">
        <v>1.4</v>
      </c>
      <c r="O366" s="110">
        <v>1.1000000000000001</v>
      </c>
      <c r="Q366" s="11">
        <v>1.1000000000000001</v>
      </c>
      <c r="R366" s="11">
        <v>0.8</v>
      </c>
      <c r="S366" s="11">
        <v>0.1</v>
      </c>
      <c r="T366" s="11">
        <v>0.6</v>
      </c>
      <c r="U366" s="11">
        <v>0</v>
      </c>
      <c r="V366" s="11">
        <v>0.2</v>
      </c>
      <c r="W366" s="11">
        <v>0</v>
      </c>
      <c r="X366" s="11">
        <v>0</v>
      </c>
      <c r="Y366" s="78"/>
      <c r="Z366" s="11">
        <v>93.71</v>
      </c>
      <c r="AA366" s="11">
        <v>167.78</v>
      </c>
      <c r="AB366" s="11">
        <v>161.44999999999999</v>
      </c>
      <c r="AC366" s="11">
        <v>0.41</v>
      </c>
      <c r="AD366" s="11">
        <v>13.22</v>
      </c>
    </row>
    <row r="367" spans="1:30" x14ac:dyDescent="0.25">
      <c r="A367" s="1">
        <v>2019</v>
      </c>
      <c r="B367" s="1">
        <v>1</v>
      </c>
      <c r="C367" s="1">
        <v>16</v>
      </c>
      <c r="D367" s="3">
        <v>8.3333333333333329E-2</v>
      </c>
      <c r="E367" s="5">
        <v>363</v>
      </c>
      <c r="G367" s="15">
        <v>-2</v>
      </c>
      <c r="H367" s="15">
        <v>-3.1</v>
      </c>
      <c r="I367" s="15">
        <v>0</v>
      </c>
      <c r="J367" s="15">
        <v>-5.7</v>
      </c>
      <c r="K367" s="15">
        <v>-4.2</v>
      </c>
      <c r="L367" s="15">
        <v>-3.2</v>
      </c>
      <c r="N367" s="88">
        <v>1.4</v>
      </c>
      <c r="O367" s="110">
        <v>1.1000000000000001</v>
      </c>
      <c r="Q367" s="11">
        <v>1.1000000000000001</v>
      </c>
      <c r="R367" s="11">
        <v>0.8</v>
      </c>
      <c r="S367" s="11">
        <v>0.1</v>
      </c>
      <c r="T367" s="11">
        <v>0.6</v>
      </c>
      <c r="U367" s="11">
        <v>0</v>
      </c>
      <c r="V367" s="11">
        <v>0.2</v>
      </c>
      <c r="W367" s="11">
        <v>0</v>
      </c>
      <c r="X367" s="11">
        <v>0</v>
      </c>
      <c r="Y367" s="78"/>
      <c r="Z367" s="11">
        <v>93.71</v>
      </c>
      <c r="AA367" s="11">
        <v>167.78</v>
      </c>
      <c r="AB367" s="11">
        <v>161.44999999999999</v>
      </c>
      <c r="AC367" s="11">
        <v>0.41</v>
      </c>
      <c r="AD367" s="11">
        <v>13.22</v>
      </c>
    </row>
    <row r="368" spans="1:30" x14ac:dyDescent="0.25">
      <c r="A368" s="1">
        <v>2019</v>
      </c>
      <c r="B368" s="1">
        <v>1</v>
      </c>
      <c r="C368" s="1">
        <v>16</v>
      </c>
      <c r="D368" s="3">
        <v>0.125</v>
      </c>
      <c r="E368" s="5">
        <v>364</v>
      </c>
      <c r="G368" s="15">
        <v>-2.5</v>
      </c>
      <c r="H368" s="15">
        <v>-2.8</v>
      </c>
      <c r="I368" s="15">
        <v>0.2</v>
      </c>
      <c r="J368" s="15">
        <v>-3.9</v>
      </c>
      <c r="K368" s="15">
        <v>-4.7</v>
      </c>
      <c r="L368" s="15">
        <v>-4.5999999999999996</v>
      </c>
      <c r="N368" s="88">
        <v>1.4</v>
      </c>
      <c r="O368" s="110">
        <v>1.1000000000000001</v>
      </c>
      <c r="Q368" s="11">
        <v>1.1000000000000001</v>
      </c>
      <c r="R368" s="11">
        <v>0.8</v>
      </c>
      <c r="S368" s="11">
        <v>0.1</v>
      </c>
      <c r="T368" s="11">
        <v>0.6</v>
      </c>
      <c r="U368" s="11">
        <v>0</v>
      </c>
      <c r="V368" s="11">
        <v>0.2</v>
      </c>
      <c r="W368" s="11">
        <v>0</v>
      </c>
      <c r="X368" s="11">
        <v>0</v>
      </c>
      <c r="Y368" s="78"/>
      <c r="Z368" s="11">
        <v>93.71</v>
      </c>
      <c r="AA368" s="11">
        <v>167.78</v>
      </c>
      <c r="AB368" s="11">
        <v>161.44999999999999</v>
      </c>
      <c r="AC368" s="11">
        <v>0.41</v>
      </c>
      <c r="AD368" s="11">
        <v>13.22</v>
      </c>
    </row>
    <row r="369" spans="1:30" x14ac:dyDescent="0.25">
      <c r="A369" s="1">
        <v>2019</v>
      </c>
      <c r="B369" s="1">
        <v>1</v>
      </c>
      <c r="C369" s="1">
        <v>16</v>
      </c>
      <c r="D369" s="3">
        <v>0.16666666666666666</v>
      </c>
      <c r="E369" s="5">
        <v>365</v>
      </c>
      <c r="G369" s="15">
        <v>-2.2000000000000002</v>
      </c>
      <c r="H369" s="15">
        <v>-2.5</v>
      </c>
      <c r="I369" s="15">
        <v>0.9</v>
      </c>
      <c r="J369" s="15">
        <v>-4.5</v>
      </c>
      <c r="K369" s="15">
        <v>-5.2</v>
      </c>
      <c r="L369" s="15">
        <v>-5.3</v>
      </c>
      <c r="N369" s="88">
        <v>1.4</v>
      </c>
      <c r="O369" s="110">
        <v>1.1000000000000001</v>
      </c>
      <c r="Q369" s="11">
        <v>1.1000000000000001</v>
      </c>
      <c r="R369" s="11">
        <v>0.8</v>
      </c>
      <c r="S369" s="11">
        <v>0.1</v>
      </c>
      <c r="T369" s="11">
        <v>0.6</v>
      </c>
      <c r="U369" s="11">
        <v>0</v>
      </c>
      <c r="V369" s="11">
        <v>0.2</v>
      </c>
      <c r="W369" s="11">
        <v>0</v>
      </c>
      <c r="X369" s="11">
        <v>0</v>
      </c>
      <c r="Y369" s="78"/>
      <c r="Z369" s="11">
        <v>93.71</v>
      </c>
      <c r="AA369" s="11">
        <v>167.78</v>
      </c>
      <c r="AB369" s="11">
        <v>161.44999999999999</v>
      </c>
      <c r="AC369" s="11">
        <v>0.41</v>
      </c>
      <c r="AD369" s="11">
        <v>13.22</v>
      </c>
    </row>
    <row r="370" spans="1:30" x14ac:dyDescent="0.25">
      <c r="A370" s="1">
        <v>2019</v>
      </c>
      <c r="B370" s="1">
        <v>1</v>
      </c>
      <c r="C370" s="1">
        <v>16</v>
      </c>
      <c r="D370" s="3">
        <v>0.20833333333333334</v>
      </c>
      <c r="E370" s="5">
        <v>366</v>
      </c>
      <c r="G370" s="15">
        <v>-2.1</v>
      </c>
      <c r="H370" s="15">
        <v>-2.4</v>
      </c>
      <c r="I370" s="15">
        <v>-0.1</v>
      </c>
      <c r="J370" s="15">
        <v>-6</v>
      </c>
      <c r="K370" s="15">
        <v>-5.8</v>
      </c>
      <c r="L370" s="15">
        <v>-5.7</v>
      </c>
      <c r="N370" s="88">
        <v>1.4</v>
      </c>
      <c r="O370" s="110">
        <v>1.1000000000000001</v>
      </c>
      <c r="Q370" s="11">
        <v>1.1000000000000001</v>
      </c>
      <c r="R370" s="11">
        <v>0.8</v>
      </c>
      <c r="S370" s="11">
        <v>0.1</v>
      </c>
      <c r="T370" s="11">
        <v>0.6</v>
      </c>
      <c r="U370" s="11">
        <v>0</v>
      </c>
      <c r="V370" s="11">
        <v>0.2</v>
      </c>
      <c r="W370" s="11">
        <v>0</v>
      </c>
      <c r="X370" s="11">
        <v>0</v>
      </c>
      <c r="Y370" s="78"/>
      <c r="Z370" s="11">
        <v>93.71</v>
      </c>
      <c r="AA370" s="11">
        <v>167.78</v>
      </c>
      <c r="AB370" s="11">
        <v>161.44999999999999</v>
      </c>
      <c r="AC370" s="11">
        <v>0.41</v>
      </c>
      <c r="AD370" s="11">
        <v>13.22</v>
      </c>
    </row>
    <row r="371" spans="1:30" x14ac:dyDescent="0.25">
      <c r="A371" s="1">
        <v>2019</v>
      </c>
      <c r="B371" s="1">
        <v>1</v>
      </c>
      <c r="C371" s="1">
        <v>16</v>
      </c>
      <c r="D371" s="3">
        <v>0.25</v>
      </c>
      <c r="E371" s="5">
        <v>367</v>
      </c>
      <c r="G371" s="15">
        <v>-2.1</v>
      </c>
      <c r="H371" s="15">
        <v>-2.4</v>
      </c>
      <c r="I371" s="15">
        <v>-0.6</v>
      </c>
      <c r="J371" s="15">
        <v>-6.8</v>
      </c>
      <c r="K371" s="15">
        <v>-5.5</v>
      </c>
      <c r="L371" s="15">
        <v>-6</v>
      </c>
      <c r="N371" s="88">
        <v>1.4</v>
      </c>
      <c r="O371" s="110">
        <v>1.1000000000000001</v>
      </c>
      <c r="Q371" s="11">
        <v>1.1000000000000001</v>
      </c>
      <c r="R371" s="11">
        <v>0.8</v>
      </c>
      <c r="S371" s="11">
        <v>0.1</v>
      </c>
      <c r="T371" s="11">
        <v>0.6</v>
      </c>
      <c r="U371" s="11">
        <v>0</v>
      </c>
      <c r="V371" s="11">
        <v>0.2</v>
      </c>
      <c r="W371" s="11">
        <v>0</v>
      </c>
      <c r="X371" s="11">
        <v>0</v>
      </c>
      <c r="Y371" s="78"/>
      <c r="Z371" s="11">
        <v>93.71</v>
      </c>
      <c r="AA371" s="11">
        <v>167.78</v>
      </c>
      <c r="AB371" s="11">
        <v>161.44999999999999</v>
      </c>
      <c r="AC371" s="11">
        <v>0.41</v>
      </c>
      <c r="AD371" s="11">
        <v>13.22</v>
      </c>
    </row>
    <row r="372" spans="1:30" x14ac:dyDescent="0.25">
      <c r="A372" s="1">
        <v>2019</v>
      </c>
      <c r="B372" s="1">
        <v>1</v>
      </c>
      <c r="C372" s="1">
        <v>16</v>
      </c>
      <c r="D372" s="3">
        <v>0.29166666666666669</v>
      </c>
      <c r="E372" s="5">
        <v>368</v>
      </c>
      <c r="G372" s="15">
        <v>-2.2999999999999998</v>
      </c>
      <c r="H372" s="15">
        <v>-2.4</v>
      </c>
      <c r="I372" s="15">
        <v>-0.8</v>
      </c>
      <c r="J372" s="15">
        <v>-8.5</v>
      </c>
      <c r="K372" s="15">
        <v>-5.9</v>
      </c>
      <c r="L372" s="15">
        <v>-5.4</v>
      </c>
      <c r="N372" s="88">
        <v>1.4</v>
      </c>
      <c r="O372" s="110">
        <v>1.1000000000000001</v>
      </c>
      <c r="Q372" s="11">
        <v>1.1000000000000001</v>
      </c>
      <c r="R372" s="11">
        <v>0.8</v>
      </c>
      <c r="S372" s="11">
        <v>0.1</v>
      </c>
      <c r="T372" s="11">
        <v>0.6</v>
      </c>
      <c r="U372" s="11">
        <v>0</v>
      </c>
      <c r="V372" s="11">
        <v>0.2</v>
      </c>
      <c r="W372" s="11">
        <v>0</v>
      </c>
      <c r="X372" s="11">
        <v>0</v>
      </c>
      <c r="Y372" s="78"/>
      <c r="Z372" s="11">
        <v>93.71</v>
      </c>
      <c r="AA372" s="11">
        <v>167.78</v>
      </c>
      <c r="AB372" s="11">
        <v>161.44999999999999</v>
      </c>
      <c r="AC372" s="11">
        <v>0.41</v>
      </c>
      <c r="AD372" s="11">
        <v>13.22</v>
      </c>
    </row>
    <row r="373" spans="1:30" x14ac:dyDescent="0.25">
      <c r="A373" s="1">
        <v>2019</v>
      </c>
      <c r="B373" s="1">
        <v>1</v>
      </c>
      <c r="C373" s="1">
        <v>16</v>
      </c>
      <c r="D373" s="3">
        <v>0.33333333333333331</v>
      </c>
      <c r="E373" s="5">
        <v>369</v>
      </c>
      <c r="G373" s="15">
        <v>-2.1</v>
      </c>
      <c r="H373" s="15">
        <v>-2.2000000000000002</v>
      </c>
      <c r="I373" s="15">
        <v>-0.6</v>
      </c>
      <c r="J373" s="15">
        <v>-6.9</v>
      </c>
      <c r="K373" s="15">
        <v>-4.5999999999999996</v>
      </c>
      <c r="L373" s="15">
        <v>-3.8</v>
      </c>
      <c r="N373" s="88">
        <v>1.4</v>
      </c>
      <c r="O373" s="110">
        <v>1.1000000000000001</v>
      </c>
      <c r="Q373" s="11">
        <v>1.1000000000000001</v>
      </c>
      <c r="R373" s="11">
        <v>0.8</v>
      </c>
      <c r="S373" s="11">
        <v>0.1</v>
      </c>
      <c r="T373" s="11">
        <v>0.6</v>
      </c>
      <c r="U373" s="11">
        <v>0</v>
      </c>
      <c r="V373" s="11">
        <v>0.2</v>
      </c>
      <c r="W373" s="11">
        <v>0</v>
      </c>
      <c r="X373" s="11">
        <v>0</v>
      </c>
      <c r="Y373" s="78"/>
      <c r="Z373" s="11">
        <v>93.71</v>
      </c>
      <c r="AA373" s="11">
        <v>167.78</v>
      </c>
      <c r="AB373" s="11">
        <v>161.44999999999999</v>
      </c>
      <c r="AC373" s="11">
        <v>0.41</v>
      </c>
      <c r="AD373" s="11">
        <v>13.22</v>
      </c>
    </row>
    <row r="374" spans="1:30" x14ac:dyDescent="0.25">
      <c r="A374" s="1">
        <v>2019</v>
      </c>
      <c r="B374" s="1">
        <v>1</v>
      </c>
      <c r="C374" s="1">
        <v>16</v>
      </c>
      <c r="D374" s="3">
        <v>0.375</v>
      </c>
      <c r="E374" s="5">
        <v>370</v>
      </c>
      <c r="G374" s="15">
        <v>-1.5</v>
      </c>
      <c r="H374" s="15">
        <v>-1.6</v>
      </c>
      <c r="I374" s="15">
        <v>0</v>
      </c>
      <c r="J374" s="15">
        <v>-4.5</v>
      </c>
      <c r="K374" s="15">
        <v>-3.5</v>
      </c>
      <c r="L374" s="15">
        <v>-2.8</v>
      </c>
      <c r="N374" s="88">
        <v>1.4</v>
      </c>
      <c r="O374" s="110">
        <v>1.1000000000000001</v>
      </c>
      <c r="Q374" s="11">
        <v>1.1000000000000001</v>
      </c>
      <c r="R374" s="11">
        <v>0.8</v>
      </c>
      <c r="S374" s="11">
        <v>0.1</v>
      </c>
      <c r="T374" s="11">
        <v>0.6</v>
      </c>
      <c r="U374" s="11">
        <v>0</v>
      </c>
      <c r="V374" s="11">
        <v>0.2</v>
      </c>
      <c r="W374" s="11">
        <v>0</v>
      </c>
      <c r="X374" s="11">
        <v>0</v>
      </c>
      <c r="Y374" s="78"/>
      <c r="Z374" s="11">
        <v>93.71</v>
      </c>
      <c r="AA374" s="11">
        <v>167.78</v>
      </c>
      <c r="AB374" s="11">
        <v>161.44999999999999</v>
      </c>
      <c r="AC374" s="11">
        <v>0.41</v>
      </c>
      <c r="AD374" s="11">
        <v>13.22</v>
      </c>
    </row>
    <row r="375" spans="1:30" x14ac:dyDescent="0.25">
      <c r="A375" s="1">
        <v>2019</v>
      </c>
      <c r="B375" s="1">
        <v>1</v>
      </c>
      <c r="C375" s="1">
        <v>16</v>
      </c>
      <c r="D375" s="3">
        <v>0.41666666666666669</v>
      </c>
      <c r="E375" s="5">
        <v>371</v>
      </c>
      <c r="G375" s="15">
        <v>-1</v>
      </c>
      <c r="H375" s="15">
        <v>-1.2</v>
      </c>
      <c r="I375" s="15">
        <v>0.5</v>
      </c>
      <c r="J375" s="15">
        <v>-2.7</v>
      </c>
      <c r="K375" s="15">
        <v>-2.2999999999999998</v>
      </c>
      <c r="L375" s="15">
        <v>-2.1</v>
      </c>
      <c r="N375" s="88">
        <v>1.4</v>
      </c>
      <c r="O375" s="110">
        <v>1.1000000000000001</v>
      </c>
      <c r="Q375" s="11">
        <v>1.1000000000000001</v>
      </c>
      <c r="R375" s="11">
        <v>0.8</v>
      </c>
      <c r="S375" s="11">
        <v>0.1</v>
      </c>
      <c r="T375" s="11">
        <v>0.6</v>
      </c>
      <c r="U375" s="11">
        <v>0</v>
      </c>
      <c r="V375" s="11">
        <v>0.2</v>
      </c>
      <c r="W375" s="11">
        <v>0</v>
      </c>
      <c r="X375" s="11">
        <v>0</v>
      </c>
      <c r="Y375" s="78"/>
      <c r="Z375" s="11">
        <v>93.71</v>
      </c>
      <c r="AA375" s="11">
        <v>167.78</v>
      </c>
      <c r="AB375" s="11">
        <v>161.44999999999999</v>
      </c>
      <c r="AC375" s="11">
        <v>0.41</v>
      </c>
      <c r="AD375" s="11">
        <v>13.22</v>
      </c>
    </row>
    <row r="376" spans="1:30" x14ac:dyDescent="0.25">
      <c r="A376" s="1">
        <v>2019</v>
      </c>
      <c r="B376" s="1">
        <v>1</v>
      </c>
      <c r="C376" s="1">
        <v>16</v>
      </c>
      <c r="D376" s="3">
        <v>0.45833333333333331</v>
      </c>
      <c r="E376" s="5">
        <v>372</v>
      </c>
      <c r="G376" s="15">
        <v>-0.6</v>
      </c>
      <c r="H376" s="15">
        <v>-0.7</v>
      </c>
      <c r="I376" s="15">
        <v>1</v>
      </c>
      <c r="J376" s="15">
        <v>-1.6</v>
      </c>
      <c r="K376" s="15">
        <v>-1.4</v>
      </c>
      <c r="L376" s="15">
        <v>-1.4</v>
      </c>
      <c r="N376" s="88">
        <v>1.4</v>
      </c>
      <c r="O376" s="110">
        <v>1.1000000000000001</v>
      </c>
      <c r="Q376" s="11">
        <v>1.1000000000000001</v>
      </c>
      <c r="R376" s="11">
        <v>0.8</v>
      </c>
      <c r="S376" s="11">
        <v>0.1</v>
      </c>
      <c r="T376" s="11">
        <v>0.6</v>
      </c>
      <c r="U376" s="11">
        <v>0</v>
      </c>
      <c r="V376" s="11">
        <v>0.2</v>
      </c>
      <c r="W376" s="11">
        <v>0</v>
      </c>
      <c r="X376" s="11">
        <v>0</v>
      </c>
      <c r="Y376" s="78"/>
      <c r="Z376" s="11">
        <v>93.71</v>
      </c>
      <c r="AA376" s="11">
        <v>167.78</v>
      </c>
      <c r="AB376" s="11">
        <v>161.44999999999999</v>
      </c>
      <c r="AC376" s="11">
        <v>0.41</v>
      </c>
      <c r="AD376" s="11">
        <v>13.22</v>
      </c>
    </row>
    <row r="377" spans="1:30" x14ac:dyDescent="0.25">
      <c r="A377" s="1">
        <v>2019</v>
      </c>
      <c r="B377" s="1">
        <v>1</v>
      </c>
      <c r="C377" s="1">
        <v>16</v>
      </c>
      <c r="D377" s="3">
        <v>0.5</v>
      </c>
      <c r="E377" s="5">
        <v>373</v>
      </c>
      <c r="G377" s="15">
        <v>-0.5</v>
      </c>
      <c r="H377" s="15">
        <v>-0.7</v>
      </c>
      <c r="I377" s="15">
        <v>1.5</v>
      </c>
      <c r="J377" s="15">
        <v>-1.2</v>
      </c>
      <c r="K377" s="15">
        <v>-0.7</v>
      </c>
      <c r="L377" s="15">
        <v>-1.4</v>
      </c>
      <c r="N377" s="88">
        <v>1.4</v>
      </c>
      <c r="O377" s="110">
        <v>1.1000000000000001</v>
      </c>
      <c r="Q377" s="11">
        <v>1.1000000000000001</v>
      </c>
      <c r="R377" s="11">
        <v>0.8</v>
      </c>
      <c r="S377" s="11">
        <v>0.1</v>
      </c>
      <c r="T377" s="11">
        <v>0.6</v>
      </c>
      <c r="U377" s="11">
        <v>0</v>
      </c>
      <c r="V377" s="11">
        <v>0.2</v>
      </c>
      <c r="W377" s="11">
        <v>0</v>
      </c>
      <c r="X377" s="11">
        <v>0</v>
      </c>
      <c r="Y377" s="78"/>
      <c r="Z377" s="11">
        <v>93.71</v>
      </c>
      <c r="AA377" s="11">
        <v>167.78</v>
      </c>
      <c r="AB377" s="11">
        <v>161.44999999999999</v>
      </c>
      <c r="AC377" s="11">
        <v>0.41</v>
      </c>
      <c r="AD377" s="11">
        <v>13.22</v>
      </c>
    </row>
    <row r="378" spans="1:30" x14ac:dyDescent="0.25">
      <c r="A378" s="1">
        <v>2019</v>
      </c>
      <c r="B378" s="1">
        <v>1</v>
      </c>
      <c r="C378" s="1">
        <v>16</v>
      </c>
      <c r="D378" s="3">
        <v>0.54166666666666663</v>
      </c>
      <c r="E378" s="5">
        <v>374</v>
      </c>
      <c r="G378" s="15">
        <v>-0.2</v>
      </c>
      <c r="H378" s="15">
        <v>-0.7</v>
      </c>
      <c r="I378" s="15">
        <v>1.5</v>
      </c>
      <c r="J378" s="15">
        <v>-1.4</v>
      </c>
      <c r="K378" s="15">
        <v>-1.1000000000000001</v>
      </c>
      <c r="L378" s="15">
        <v>-1.4</v>
      </c>
      <c r="N378" s="88">
        <v>1.4</v>
      </c>
      <c r="O378" s="110">
        <v>1.1000000000000001</v>
      </c>
      <c r="Q378" s="11">
        <v>1.1000000000000001</v>
      </c>
      <c r="R378" s="11">
        <v>0.8</v>
      </c>
      <c r="S378" s="11">
        <v>0.1</v>
      </c>
      <c r="T378" s="11">
        <v>0.6</v>
      </c>
      <c r="U378" s="11">
        <v>0</v>
      </c>
      <c r="V378" s="11">
        <v>0.2</v>
      </c>
      <c r="W378" s="11">
        <v>0</v>
      </c>
      <c r="X378" s="11">
        <v>0</v>
      </c>
      <c r="Y378" s="78"/>
      <c r="Z378" s="11">
        <v>93.71</v>
      </c>
      <c r="AA378" s="11">
        <v>167.78</v>
      </c>
      <c r="AB378" s="11">
        <v>161.44999999999999</v>
      </c>
      <c r="AC378" s="11">
        <v>0.41</v>
      </c>
      <c r="AD378" s="11">
        <v>13.22</v>
      </c>
    </row>
    <row r="379" spans="1:30" x14ac:dyDescent="0.25">
      <c r="A379" s="1">
        <v>2019</v>
      </c>
      <c r="B379" s="1">
        <v>1</v>
      </c>
      <c r="C379" s="1">
        <v>16</v>
      </c>
      <c r="D379" s="3">
        <v>0.58333333333333337</v>
      </c>
      <c r="E379" s="5">
        <v>375</v>
      </c>
      <c r="G379" s="15">
        <v>-1.2</v>
      </c>
      <c r="H379" s="15">
        <v>-0.9</v>
      </c>
      <c r="I379" s="15">
        <v>0.9</v>
      </c>
      <c r="J379" s="15">
        <v>-1.2</v>
      </c>
      <c r="K379" s="15">
        <v>-1.4</v>
      </c>
      <c r="L379" s="15">
        <v>-1.9</v>
      </c>
      <c r="N379" s="88">
        <v>1.4</v>
      </c>
      <c r="O379" s="110">
        <v>1.1000000000000001</v>
      </c>
      <c r="Q379" s="11">
        <v>1.1000000000000001</v>
      </c>
      <c r="R379" s="11">
        <v>0.8</v>
      </c>
      <c r="S379" s="11">
        <v>0.1</v>
      </c>
      <c r="T379" s="11">
        <v>0.6</v>
      </c>
      <c r="U379" s="11">
        <v>0</v>
      </c>
      <c r="V379" s="11">
        <v>0.2</v>
      </c>
      <c r="W379" s="11">
        <v>0</v>
      </c>
      <c r="X379" s="11">
        <v>0</v>
      </c>
      <c r="Y379" s="78"/>
      <c r="Z379" s="11">
        <v>93.71</v>
      </c>
      <c r="AA379" s="11">
        <v>167.78</v>
      </c>
      <c r="AB379" s="11">
        <v>161.44999999999999</v>
      </c>
      <c r="AC379" s="11">
        <v>0.41</v>
      </c>
      <c r="AD379" s="11">
        <v>13.22</v>
      </c>
    </row>
    <row r="380" spans="1:30" x14ac:dyDescent="0.25">
      <c r="A380" s="1">
        <v>2019</v>
      </c>
      <c r="B380" s="1">
        <v>1</v>
      </c>
      <c r="C380" s="1">
        <v>16</v>
      </c>
      <c r="D380" s="3">
        <v>0.625</v>
      </c>
      <c r="E380" s="5">
        <v>376</v>
      </c>
      <c r="G380" s="15">
        <v>-2</v>
      </c>
      <c r="H380" s="15">
        <v>-1.7</v>
      </c>
      <c r="I380" s="15">
        <v>1.4</v>
      </c>
      <c r="J380" s="15">
        <v>-1.3</v>
      </c>
      <c r="K380" s="15">
        <v>-1.6</v>
      </c>
      <c r="L380" s="15">
        <v>-1.9</v>
      </c>
      <c r="N380" s="88">
        <v>1.4</v>
      </c>
      <c r="O380" s="110">
        <v>1.1000000000000001</v>
      </c>
      <c r="Q380" s="11">
        <v>1.1000000000000001</v>
      </c>
      <c r="R380" s="11">
        <v>0.8</v>
      </c>
      <c r="S380" s="11">
        <v>0.1</v>
      </c>
      <c r="T380" s="11">
        <v>0.6</v>
      </c>
      <c r="U380" s="11">
        <v>0</v>
      </c>
      <c r="V380" s="11">
        <v>0.2</v>
      </c>
      <c r="W380" s="11">
        <v>0</v>
      </c>
      <c r="X380" s="11">
        <v>0</v>
      </c>
      <c r="Y380" s="78"/>
      <c r="Z380" s="11">
        <v>93.71</v>
      </c>
      <c r="AA380" s="11">
        <v>167.78</v>
      </c>
      <c r="AB380" s="11">
        <v>161.44999999999999</v>
      </c>
      <c r="AC380" s="11">
        <v>0.41</v>
      </c>
      <c r="AD380" s="11">
        <v>13.22</v>
      </c>
    </row>
    <row r="381" spans="1:30" x14ac:dyDescent="0.25">
      <c r="A381" s="1">
        <v>2019</v>
      </c>
      <c r="B381" s="1">
        <v>1</v>
      </c>
      <c r="C381" s="1">
        <v>16</v>
      </c>
      <c r="D381" s="3">
        <v>0.66666666666666663</v>
      </c>
      <c r="E381" s="5">
        <v>377</v>
      </c>
      <c r="G381" s="15">
        <v>-1.7</v>
      </c>
      <c r="H381" s="15">
        <v>-2.4</v>
      </c>
      <c r="I381" s="15">
        <v>0.7</v>
      </c>
      <c r="J381" s="15">
        <v>-1.1000000000000001</v>
      </c>
      <c r="K381" s="15">
        <v>-1.4</v>
      </c>
      <c r="L381" s="15">
        <v>-2.1</v>
      </c>
      <c r="N381" s="88">
        <v>1.4</v>
      </c>
      <c r="O381" s="110">
        <v>1.1000000000000001</v>
      </c>
      <c r="Q381" s="11">
        <v>1.1000000000000001</v>
      </c>
      <c r="R381" s="11">
        <v>0.8</v>
      </c>
      <c r="S381" s="11">
        <v>0.1</v>
      </c>
      <c r="T381" s="11">
        <v>0.6</v>
      </c>
      <c r="U381" s="11">
        <v>0</v>
      </c>
      <c r="V381" s="11">
        <v>0.2</v>
      </c>
      <c r="W381" s="11">
        <v>0</v>
      </c>
      <c r="X381" s="11">
        <v>0</v>
      </c>
      <c r="Y381" s="78"/>
      <c r="Z381" s="11">
        <v>93.71</v>
      </c>
      <c r="AA381" s="11">
        <v>167.78</v>
      </c>
      <c r="AB381" s="11">
        <v>161.44999999999999</v>
      </c>
      <c r="AC381" s="11">
        <v>0.41</v>
      </c>
      <c r="AD381" s="11">
        <v>13.22</v>
      </c>
    </row>
    <row r="382" spans="1:30" x14ac:dyDescent="0.25">
      <c r="A382" s="1">
        <v>2019</v>
      </c>
      <c r="B382" s="1">
        <v>1</v>
      </c>
      <c r="C382" s="1">
        <v>16</v>
      </c>
      <c r="D382" s="3">
        <v>0.70833333333333337</v>
      </c>
      <c r="E382" s="5">
        <v>378</v>
      </c>
      <c r="G382" s="15">
        <v>-1.2</v>
      </c>
      <c r="H382" s="15">
        <v>-1.8</v>
      </c>
      <c r="I382" s="15">
        <v>1.6</v>
      </c>
      <c r="J382" s="15">
        <v>-1.1000000000000001</v>
      </c>
      <c r="K382" s="15">
        <v>-1.1000000000000001</v>
      </c>
      <c r="L382" s="15">
        <v>-3</v>
      </c>
      <c r="N382" s="88">
        <v>1.4</v>
      </c>
      <c r="O382" s="110">
        <v>1.1000000000000001</v>
      </c>
      <c r="Q382" s="11">
        <v>1.1000000000000001</v>
      </c>
      <c r="R382" s="11">
        <v>0.8</v>
      </c>
      <c r="S382" s="11">
        <v>0.1</v>
      </c>
      <c r="T382" s="11">
        <v>0.6</v>
      </c>
      <c r="U382" s="11">
        <v>0</v>
      </c>
      <c r="V382" s="11">
        <v>0.2</v>
      </c>
      <c r="W382" s="11">
        <v>0</v>
      </c>
      <c r="X382" s="11">
        <v>0</v>
      </c>
      <c r="Y382" s="78"/>
      <c r="Z382" s="11">
        <v>93.71</v>
      </c>
      <c r="AA382" s="11">
        <v>167.78</v>
      </c>
      <c r="AB382" s="11">
        <v>161.44999999999999</v>
      </c>
      <c r="AC382" s="11">
        <v>0.41</v>
      </c>
      <c r="AD382" s="11">
        <v>13.22</v>
      </c>
    </row>
    <row r="383" spans="1:30" x14ac:dyDescent="0.25">
      <c r="A383" s="1">
        <v>2019</v>
      </c>
      <c r="B383" s="1">
        <v>1</v>
      </c>
      <c r="C383" s="1">
        <v>16</v>
      </c>
      <c r="D383" s="3">
        <v>0.75</v>
      </c>
      <c r="E383" s="5">
        <v>379</v>
      </c>
      <c r="G383" s="15">
        <v>-0.7</v>
      </c>
      <c r="H383" s="15">
        <v>-1</v>
      </c>
      <c r="I383" s="15">
        <v>2.8</v>
      </c>
      <c r="J383" s="15">
        <v>-0.7</v>
      </c>
      <c r="K383" s="15">
        <v>-1</v>
      </c>
      <c r="L383" s="15">
        <v>-2.7</v>
      </c>
      <c r="N383" s="88">
        <v>1.4</v>
      </c>
      <c r="O383" s="110">
        <v>1.1000000000000001</v>
      </c>
      <c r="Q383" s="11">
        <v>1.1000000000000001</v>
      </c>
      <c r="R383" s="11">
        <v>0.8</v>
      </c>
      <c r="S383" s="11">
        <v>0.1</v>
      </c>
      <c r="T383" s="11">
        <v>0.6</v>
      </c>
      <c r="U383" s="11">
        <v>0</v>
      </c>
      <c r="V383" s="11">
        <v>0.2</v>
      </c>
      <c r="W383" s="11">
        <v>0</v>
      </c>
      <c r="X383" s="11">
        <v>0</v>
      </c>
      <c r="Y383" s="78"/>
      <c r="Z383" s="11">
        <v>93.71</v>
      </c>
      <c r="AA383" s="11">
        <v>167.78</v>
      </c>
      <c r="AB383" s="11">
        <v>161.44999999999999</v>
      </c>
      <c r="AC383" s="11">
        <v>0.41</v>
      </c>
      <c r="AD383" s="11">
        <v>13.22</v>
      </c>
    </row>
    <row r="384" spans="1:30" x14ac:dyDescent="0.25">
      <c r="A384" s="1">
        <v>2019</v>
      </c>
      <c r="B384" s="1">
        <v>1</v>
      </c>
      <c r="C384" s="1">
        <v>16</v>
      </c>
      <c r="D384" s="3">
        <v>0.79166666666666663</v>
      </c>
      <c r="E384" s="5">
        <v>380</v>
      </c>
      <c r="G384" s="15">
        <v>-0.4</v>
      </c>
      <c r="H384" s="15">
        <v>-0.4</v>
      </c>
      <c r="I384" s="15">
        <v>4</v>
      </c>
      <c r="J384" s="15">
        <v>0.1</v>
      </c>
      <c r="K384" s="15">
        <v>-0.5</v>
      </c>
      <c r="L384" s="15">
        <v>-2.4</v>
      </c>
      <c r="N384" s="88">
        <v>1.4</v>
      </c>
      <c r="O384" s="110">
        <v>1.1000000000000001</v>
      </c>
      <c r="Q384" s="11">
        <v>1.1000000000000001</v>
      </c>
      <c r="R384" s="11">
        <v>0.8</v>
      </c>
      <c r="S384" s="11">
        <v>0.1</v>
      </c>
      <c r="T384" s="11">
        <v>0.6</v>
      </c>
      <c r="U384" s="11">
        <v>0</v>
      </c>
      <c r="V384" s="11">
        <v>0.2</v>
      </c>
      <c r="W384" s="11">
        <v>0</v>
      </c>
      <c r="X384" s="11">
        <v>0</v>
      </c>
      <c r="Y384" s="78"/>
      <c r="Z384" s="11">
        <v>93.71</v>
      </c>
      <c r="AA384" s="11">
        <v>167.78</v>
      </c>
      <c r="AB384" s="11">
        <v>161.44999999999999</v>
      </c>
      <c r="AC384" s="11">
        <v>0.41</v>
      </c>
      <c r="AD384" s="11">
        <v>13.22</v>
      </c>
    </row>
    <row r="385" spans="1:30" x14ac:dyDescent="0.25">
      <c r="A385" s="1">
        <v>2019</v>
      </c>
      <c r="B385" s="1">
        <v>1</v>
      </c>
      <c r="C385" s="1">
        <v>16</v>
      </c>
      <c r="D385" s="3">
        <v>0.83333333333333337</v>
      </c>
      <c r="E385" s="5">
        <v>381</v>
      </c>
      <c r="G385" s="15">
        <v>0</v>
      </c>
      <c r="H385" s="15">
        <v>0.3</v>
      </c>
      <c r="I385" s="15">
        <v>4.2</v>
      </c>
      <c r="J385" s="15">
        <v>1.1000000000000001</v>
      </c>
      <c r="K385" s="15">
        <v>0.2</v>
      </c>
      <c r="L385" s="15">
        <v>-2.2000000000000002</v>
      </c>
      <c r="N385" s="88">
        <v>1.4</v>
      </c>
      <c r="O385" s="110">
        <v>1.1000000000000001</v>
      </c>
      <c r="Q385" s="11">
        <v>1.1000000000000001</v>
      </c>
      <c r="R385" s="11">
        <v>0.8</v>
      </c>
      <c r="S385" s="11">
        <v>0.1</v>
      </c>
      <c r="T385" s="11">
        <v>0.6</v>
      </c>
      <c r="U385" s="11">
        <v>0</v>
      </c>
      <c r="V385" s="11">
        <v>0.2</v>
      </c>
      <c r="W385" s="11">
        <v>0</v>
      </c>
      <c r="X385" s="11">
        <v>0</v>
      </c>
      <c r="Y385" s="78"/>
      <c r="Z385" s="11">
        <v>93.71</v>
      </c>
      <c r="AA385" s="11">
        <v>167.78</v>
      </c>
      <c r="AB385" s="11">
        <v>161.44999999999999</v>
      </c>
      <c r="AC385" s="11">
        <v>0.41</v>
      </c>
      <c r="AD385" s="11">
        <v>13.22</v>
      </c>
    </row>
    <row r="386" spans="1:30" x14ac:dyDescent="0.25">
      <c r="A386" s="1">
        <v>2019</v>
      </c>
      <c r="B386" s="1">
        <v>1</v>
      </c>
      <c r="C386" s="1">
        <v>16</v>
      </c>
      <c r="D386" s="3">
        <v>0.875</v>
      </c>
      <c r="E386" s="5">
        <v>382</v>
      </c>
      <c r="G386" s="15">
        <v>0.7</v>
      </c>
      <c r="H386" s="15">
        <v>0.9</v>
      </c>
      <c r="I386" s="15">
        <v>4.2</v>
      </c>
      <c r="J386" s="15">
        <v>1.7</v>
      </c>
      <c r="K386" s="15">
        <v>0.9</v>
      </c>
      <c r="L386" s="15">
        <v>-1.6</v>
      </c>
      <c r="N386" s="88">
        <v>1.4</v>
      </c>
      <c r="O386" s="110">
        <v>1.1000000000000001</v>
      </c>
      <c r="Q386" s="11">
        <v>1.1000000000000001</v>
      </c>
      <c r="R386" s="11">
        <v>0.8</v>
      </c>
      <c r="S386" s="11">
        <v>0.1</v>
      </c>
      <c r="T386" s="11">
        <v>0.6</v>
      </c>
      <c r="U386" s="11">
        <v>0</v>
      </c>
      <c r="V386" s="11">
        <v>0.2</v>
      </c>
      <c r="W386" s="11">
        <v>0</v>
      </c>
      <c r="X386" s="11">
        <v>0</v>
      </c>
      <c r="Y386" s="78"/>
      <c r="Z386" s="11">
        <v>93.71</v>
      </c>
      <c r="AA386" s="11">
        <v>167.78</v>
      </c>
      <c r="AB386" s="11">
        <v>161.44999999999999</v>
      </c>
      <c r="AC386" s="11">
        <v>0.41</v>
      </c>
      <c r="AD386" s="11">
        <v>13.22</v>
      </c>
    </row>
    <row r="387" spans="1:30" x14ac:dyDescent="0.25">
      <c r="A387" s="1">
        <v>2019</v>
      </c>
      <c r="B387" s="1">
        <v>1</v>
      </c>
      <c r="C387" s="1">
        <v>16</v>
      </c>
      <c r="D387" s="3">
        <v>0.91666666666666663</v>
      </c>
      <c r="E387" s="5">
        <v>383</v>
      </c>
      <c r="G387" s="15">
        <v>1.4</v>
      </c>
      <c r="H387" s="15">
        <v>1.5</v>
      </c>
      <c r="I387" s="15">
        <v>4.3</v>
      </c>
      <c r="J387" s="15">
        <v>2.5</v>
      </c>
      <c r="K387" s="15">
        <v>1.5</v>
      </c>
      <c r="L387" s="15">
        <v>-0.7</v>
      </c>
      <c r="N387" s="88">
        <v>1.4</v>
      </c>
      <c r="O387" s="110">
        <v>1.1000000000000001</v>
      </c>
      <c r="Q387" s="11">
        <v>1.1000000000000001</v>
      </c>
      <c r="R387" s="11">
        <v>0.8</v>
      </c>
      <c r="S387" s="11">
        <v>0.1</v>
      </c>
      <c r="T387" s="11">
        <v>0.6</v>
      </c>
      <c r="U387" s="11">
        <v>0</v>
      </c>
      <c r="V387" s="11">
        <v>0.2</v>
      </c>
      <c r="W387" s="11">
        <v>0</v>
      </c>
      <c r="X387" s="11">
        <v>0</v>
      </c>
      <c r="Y387" s="78"/>
      <c r="Z387" s="11">
        <v>93.71</v>
      </c>
      <c r="AA387" s="11">
        <v>167.78</v>
      </c>
      <c r="AB387" s="11">
        <v>161.44999999999999</v>
      </c>
      <c r="AC387" s="11">
        <v>0.41</v>
      </c>
      <c r="AD387" s="11">
        <v>13.22</v>
      </c>
    </row>
    <row r="388" spans="1:30" x14ac:dyDescent="0.25">
      <c r="A388" s="1">
        <v>2019</v>
      </c>
      <c r="B388" s="1">
        <v>1</v>
      </c>
      <c r="C388" s="1">
        <v>16</v>
      </c>
      <c r="D388" s="3">
        <v>0.95833333333333337</v>
      </c>
      <c r="E388" s="5">
        <v>384</v>
      </c>
      <c r="G388" s="15">
        <v>2</v>
      </c>
      <c r="H388" s="15">
        <v>1.9</v>
      </c>
      <c r="I388" s="15">
        <v>4.3</v>
      </c>
      <c r="J388" s="15">
        <v>2.6</v>
      </c>
      <c r="K388" s="15">
        <v>2</v>
      </c>
      <c r="L388" s="15">
        <v>0</v>
      </c>
      <c r="N388" s="88">
        <v>1.4</v>
      </c>
      <c r="O388" s="110">
        <v>1.1000000000000001</v>
      </c>
      <c r="Q388" s="11">
        <v>1.1000000000000001</v>
      </c>
      <c r="R388" s="11">
        <v>0.8</v>
      </c>
      <c r="S388" s="11">
        <v>0.1</v>
      </c>
      <c r="T388" s="11">
        <v>0.6</v>
      </c>
      <c r="U388" s="11">
        <v>0</v>
      </c>
      <c r="V388" s="11">
        <v>0.2</v>
      </c>
      <c r="W388" s="11">
        <v>0</v>
      </c>
      <c r="X388" s="11">
        <v>0</v>
      </c>
      <c r="Y388" s="78"/>
      <c r="Z388" s="11">
        <v>93.71</v>
      </c>
      <c r="AA388" s="11">
        <v>167.78</v>
      </c>
      <c r="AB388" s="11">
        <v>161.44999999999999</v>
      </c>
      <c r="AC388" s="11">
        <v>0.41</v>
      </c>
      <c r="AD388" s="11">
        <v>13.22</v>
      </c>
    </row>
    <row r="389" spans="1:30" x14ac:dyDescent="0.25">
      <c r="A389" s="1">
        <v>2019</v>
      </c>
      <c r="B389" s="1">
        <v>1</v>
      </c>
      <c r="C389" s="1">
        <v>17</v>
      </c>
      <c r="D389" s="3">
        <v>0</v>
      </c>
      <c r="E389" s="5">
        <v>385</v>
      </c>
      <c r="G389" s="15">
        <v>2.2999999999999998</v>
      </c>
      <c r="H389" s="15">
        <v>2.1</v>
      </c>
      <c r="I389" s="15">
        <v>4.5</v>
      </c>
      <c r="J389" s="15">
        <v>3.3</v>
      </c>
      <c r="K389" s="15">
        <v>2.6</v>
      </c>
      <c r="L389" s="15">
        <v>0.4</v>
      </c>
      <c r="N389" s="88">
        <v>2</v>
      </c>
      <c r="O389" s="110">
        <v>1.8</v>
      </c>
      <c r="Q389" s="11">
        <v>1.8</v>
      </c>
      <c r="R389" s="11">
        <v>1.5</v>
      </c>
      <c r="S389" s="11">
        <v>0.1</v>
      </c>
      <c r="T389" s="11">
        <v>0.8</v>
      </c>
      <c r="U389" s="11">
        <v>0</v>
      </c>
      <c r="V389" s="11">
        <v>0.1</v>
      </c>
      <c r="W389" s="11">
        <v>0.6</v>
      </c>
      <c r="X389" s="11">
        <v>0</v>
      </c>
      <c r="Y389" s="78"/>
      <c r="Z389" s="11">
        <v>94.77</v>
      </c>
      <c r="AA389" s="11">
        <v>161.91999999999999</v>
      </c>
      <c r="AB389" s="11">
        <v>170.38</v>
      </c>
      <c r="AC389" s="11">
        <v>0.91</v>
      </c>
      <c r="AD389" s="11">
        <v>15.3</v>
      </c>
    </row>
    <row r="390" spans="1:30" x14ac:dyDescent="0.25">
      <c r="A390" s="1">
        <v>2019</v>
      </c>
      <c r="B390" s="1">
        <v>1</v>
      </c>
      <c r="C390" s="1">
        <v>17</v>
      </c>
      <c r="D390" s="3">
        <v>4.1666666666666664E-2</v>
      </c>
      <c r="E390" s="5">
        <v>386</v>
      </c>
      <c r="G390" s="15">
        <v>2.6</v>
      </c>
      <c r="H390" s="15">
        <v>2.4</v>
      </c>
      <c r="I390" s="15">
        <v>4.5</v>
      </c>
      <c r="J390" s="15">
        <v>3.7</v>
      </c>
      <c r="K390" s="15">
        <v>3.2</v>
      </c>
      <c r="L390" s="15">
        <v>0.8</v>
      </c>
      <c r="N390" s="88">
        <v>2</v>
      </c>
      <c r="O390" s="110">
        <v>1.8</v>
      </c>
      <c r="Q390" s="11">
        <v>1.8</v>
      </c>
      <c r="R390" s="11">
        <v>1.5</v>
      </c>
      <c r="S390" s="11">
        <v>0.1</v>
      </c>
      <c r="T390" s="11">
        <v>0.8</v>
      </c>
      <c r="U390" s="11">
        <v>0</v>
      </c>
      <c r="V390" s="11">
        <v>0.1</v>
      </c>
      <c r="W390" s="11">
        <v>0.6</v>
      </c>
      <c r="X390" s="11">
        <v>0</v>
      </c>
      <c r="Y390" s="78"/>
      <c r="Z390" s="11">
        <v>94.77</v>
      </c>
      <c r="AA390" s="11">
        <v>161.91999999999999</v>
      </c>
      <c r="AB390" s="11">
        <v>170.38</v>
      </c>
      <c r="AC390" s="11">
        <v>0.91</v>
      </c>
      <c r="AD390" s="11">
        <v>15.3</v>
      </c>
    </row>
    <row r="391" spans="1:30" x14ac:dyDescent="0.25">
      <c r="A391" s="1">
        <v>2019</v>
      </c>
      <c r="B391" s="1">
        <v>1</v>
      </c>
      <c r="C391" s="1">
        <v>17</v>
      </c>
      <c r="D391" s="3">
        <v>8.3333333333333329E-2</v>
      </c>
      <c r="E391" s="5">
        <v>387</v>
      </c>
      <c r="G391" s="15">
        <v>2.6</v>
      </c>
      <c r="H391" s="15">
        <v>2.5</v>
      </c>
      <c r="I391" s="15">
        <v>4.5</v>
      </c>
      <c r="J391" s="15">
        <v>3.8</v>
      </c>
      <c r="K391" s="15">
        <v>3.4</v>
      </c>
      <c r="L391" s="15">
        <v>1.1000000000000001</v>
      </c>
      <c r="N391" s="88">
        <v>2</v>
      </c>
      <c r="O391" s="110">
        <v>1.8</v>
      </c>
      <c r="Q391" s="11">
        <v>1.8</v>
      </c>
      <c r="R391" s="11">
        <v>1.5</v>
      </c>
      <c r="S391" s="11">
        <v>0.1</v>
      </c>
      <c r="T391" s="11">
        <v>0.8</v>
      </c>
      <c r="U391" s="11">
        <v>0</v>
      </c>
      <c r="V391" s="11">
        <v>0.1</v>
      </c>
      <c r="W391" s="11">
        <v>0.6</v>
      </c>
      <c r="X391" s="11">
        <v>0</v>
      </c>
      <c r="Y391" s="78"/>
      <c r="Z391" s="11">
        <v>94.77</v>
      </c>
      <c r="AA391" s="11">
        <v>161.91999999999999</v>
      </c>
      <c r="AB391" s="11">
        <v>170.38</v>
      </c>
      <c r="AC391" s="11">
        <v>0.91</v>
      </c>
      <c r="AD391" s="11">
        <v>15.3</v>
      </c>
    </row>
    <row r="392" spans="1:30" x14ac:dyDescent="0.25">
      <c r="A392" s="1">
        <v>2019</v>
      </c>
      <c r="B392" s="1">
        <v>1</v>
      </c>
      <c r="C392" s="1">
        <v>17</v>
      </c>
      <c r="D392" s="3">
        <v>0.125</v>
      </c>
      <c r="E392" s="5">
        <v>388</v>
      </c>
      <c r="G392" s="15">
        <v>2.8</v>
      </c>
      <c r="H392" s="15">
        <v>2.4</v>
      </c>
      <c r="I392" s="15">
        <v>4.5</v>
      </c>
      <c r="J392" s="15">
        <v>3.7</v>
      </c>
      <c r="K392" s="15">
        <v>3.4</v>
      </c>
      <c r="L392" s="15">
        <v>1.4</v>
      </c>
      <c r="N392" s="88">
        <v>2</v>
      </c>
      <c r="O392" s="110">
        <v>1.8</v>
      </c>
      <c r="Q392" s="11">
        <v>1.8</v>
      </c>
      <c r="R392" s="11">
        <v>1.5</v>
      </c>
      <c r="S392" s="11">
        <v>0.1</v>
      </c>
      <c r="T392" s="11">
        <v>0.8</v>
      </c>
      <c r="U392" s="11">
        <v>0</v>
      </c>
      <c r="V392" s="11">
        <v>0.1</v>
      </c>
      <c r="W392" s="11">
        <v>0.6</v>
      </c>
      <c r="X392" s="11">
        <v>0</v>
      </c>
      <c r="Y392" s="78"/>
      <c r="Z392" s="11">
        <v>94.77</v>
      </c>
      <c r="AA392" s="11">
        <v>161.91999999999999</v>
      </c>
      <c r="AB392" s="11">
        <v>170.38</v>
      </c>
      <c r="AC392" s="11">
        <v>0.91</v>
      </c>
      <c r="AD392" s="11">
        <v>15.3</v>
      </c>
    </row>
    <row r="393" spans="1:30" x14ac:dyDescent="0.25">
      <c r="A393" s="1">
        <v>2019</v>
      </c>
      <c r="B393" s="1">
        <v>1</v>
      </c>
      <c r="C393" s="1">
        <v>17</v>
      </c>
      <c r="D393" s="3">
        <v>0.16666666666666666</v>
      </c>
      <c r="E393" s="5">
        <v>389</v>
      </c>
      <c r="G393" s="15">
        <v>2.8</v>
      </c>
      <c r="H393" s="15">
        <v>2.2999999999999998</v>
      </c>
      <c r="I393" s="15">
        <v>4.3</v>
      </c>
      <c r="J393" s="15">
        <v>3.6</v>
      </c>
      <c r="K393" s="15">
        <v>3.4</v>
      </c>
      <c r="L393" s="15">
        <v>1.6</v>
      </c>
      <c r="N393" s="88">
        <v>2</v>
      </c>
      <c r="O393" s="110">
        <v>1.8</v>
      </c>
      <c r="Q393" s="11">
        <v>1.8</v>
      </c>
      <c r="R393" s="11">
        <v>1.5</v>
      </c>
      <c r="S393" s="11">
        <v>0.1</v>
      </c>
      <c r="T393" s="11">
        <v>0.8</v>
      </c>
      <c r="U393" s="11">
        <v>0</v>
      </c>
      <c r="V393" s="11">
        <v>0.1</v>
      </c>
      <c r="W393" s="11">
        <v>0.6</v>
      </c>
      <c r="X393" s="11">
        <v>0</v>
      </c>
      <c r="Y393" s="78"/>
      <c r="Z393" s="11">
        <v>94.77</v>
      </c>
      <c r="AA393" s="11">
        <v>161.91999999999999</v>
      </c>
      <c r="AB393" s="11">
        <v>170.38</v>
      </c>
      <c r="AC393" s="11">
        <v>0.91</v>
      </c>
      <c r="AD393" s="11">
        <v>15.3</v>
      </c>
    </row>
    <row r="394" spans="1:30" x14ac:dyDescent="0.25">
      <c r="A394" s="1">
        <v>2019</v>
      </c>
      <c r="B394" s="1">
        <v>1</v>
      </c>
      <c r="C394" s="1">
        <v>17</v>
      </c>
      <c r="D394" s="3">
        <v>0.20833333333333334</v>
      </c>
      <c r="E394" s="5">
        <v>390</v>
      </c>
      <c r="G394" s="15">
        <v>2.8</v>
      </c>
      <c r="H394" s="15">
        <v>2.2999999999999998</v>
      </c>
      <c r="I394" s="15">
        <v>4.3</v>
      </c>
      <c r="J394" s="15">
        <v>3.5</v>
      </c>
      <c r="K394" s="15">
        <v>3.2</v>
      </c>
      <c r="L394" s="15">
        <v>1.7</v>
      </c>
      <c r="N394" s="88">
        <v>2</v>
      </c>
      <c r="O394" s="110">
        <v>1.8</v>
      </c>
      <c r="Q394" s="11">
        <v>1.8</v>
      </c>
      <c r="R394" s="11">
        <v>1.5</v>
      </c>
      <c r="S394" s="11">
        <v>0.1</v>
      </c>
      <c r="T394" s="11">
        <v>0.8</v>
      </c>
      <c r="U394" s="11">
        <v>0</v>
      </c>
      <c r="V394" s="11">
        <v>0.1</v>
      </c>
      <c r="W394" s="11">
        <v>0.6</v>
      </c>
      <c r="X394" s="11">
        <v>0</v>
      </c>
      <c r="Y394" s="78"/>
      <c r="Z394" s="11">
        <v>94.77</v>
      </c>
      <c r="AA394" s="11">
        <v>161.91999999999999</v>
      </c>
      <c r="AB394" s="11">
        <v>170.38</v>
      </c>
      <c r="AC394" s="11">
        <v>0.91</v>
      </c>
      <c r="AD394" s="11">
        <v>15.3</v>
      </c>
    </row>
    <row r="395" spans="1:30" x14ac:dyDescent="0.25">
      <c r="A395" s="1">
        <v>2019</v>
      </c>
      <c r="B395" s="1">
        <v>1</v>
      </c>
      <c r="C395" s="1">
        <v>17</v>
      </c>
      <c r="D395" s="3">
        <v>0.25</v>
      </c>
      <c r="E395" s="5">
        <v>391</v>
      </c>
      <c r="G395" s="15">
        <v>2.9</v>
      </c>
      <c r="H395" s="15">
        <v>2.2000000000000002</v>
      </c>
      <c r="I395" s="15">
        <v>4.0999999999999996</v>
      </c>
      <c r="J395" s="15">
        <v>3.4</v>
      </c>
      <c r="K395" s="15">
        <v>2.7</v>
      </c>
      <c r="L395" s="15">
        <v>1.9</v>
      </c>
      <c r="N395" s="88">
        <v>2</v>
      </c>
      <c r="O395" s="110">
        <v>1.8</v>
      </c>
      <c r="Q395" s="11">
        <v>1.8</v>
      </c>
      <c r="R395" s="11">
        <v>1.5</v>
      </c>
      <c r="S395" s="11">
        <v>0.1</v>
      </c>
      <c r="T395" s="11">
        <v>0.8</v>
      </c>
      <c r="U395" s="11">
        <v>0</v>
      </c>
      <c r="V395" s="11">
        <v>0.1</v>
      </c>
      <c r="W395" s="11">
        <v>0.6</v>
      </c>
      <c r="X395" s="11">
        <v>0</v>
      </c>
      <c r="Y395" s="78"/>
      <c r="Z395" s="11">
        <v>94.77</v>
      </c>
      <c r="AA395" s="11">
        <v>161.91999999999999</v>
      </c>
      <c r="AB395" s="11">
        <v>170.38</v>
      </c>
      <c r="AC395" s="11">
        <v>0.91</v>
      </c>
      <c r="AD395" s="11">
        <v>15.3</v>
      </c>
    </row>
    <row r="396" spans="1:30" x14ac:dyDescent="0.25">
      <c r="A396" s="1">
        <v>2019</v>
      </c>
      <c r="B396" s="1">
        <v>1</v>
      </c>
      <c r="C396" s="1">
        <v>17</v>
      </c>
      <c r="D396" s="3">
        <v>0.29166666666666669</v>
      </c>
      <c r="E396" s="5">
        <v>392</v>
      </c>
      <c r="G396" s="15">
        <v>2.8</v>
      </c>
      <c r="H396" s="15">
        <v>2.1</v>
      </c>
      <c r="I396" s="15">
        <v>4</v>
      </c>
      <c r="J396" s="15">
        <v>2.9</v>
      </c>
      <c r="K396" s="15">
        <v>2.7</v>
      </c>
      <c r="L396" s="15">
        <v>2</v>
      </c>
      <c r="N396" s="88">
        <v>2</v>
      </c>
      <c r="O396" s="110">
        <v>1.8</v>
      </c>
      <c r="Q396" s="11">
        <v>1.8</v>
      </c>
      <c r="R396" s="11">
        <v>1.5</v>
      </c>
      <c r="S396" s="11">
        <v>0.1</v>
      </c>
      <c r="T396" s="11">
        <v>0.8</v>
      </c>
      <c r="U396" s="11">
        <v>0</v>
      </c>
      <c r="V396" s="11">
        <v>0.1</v>
      </c>
      <c r="W396" s="11">
        <v>0.6</v>
      </c>
      <c r="X396" s="11">
        <v>0</v>
      </c>
      <c r="Y396" s="78"/>
      <c r="Z396" s="11">
        <v>94.77</v>
      </c>
      <c r="AA396" s="11">
        <v>161.91999999999999</v>
      </c>
      <c r="AB396" s="11">
        <v>170.38</v>
      </c>
      <c r="AC396" s="11">
        <v>0.91</v>
      </c>
      <c r="AD396" s="11">
        <v>15.3</v>
      </c>
    </row>
    <row r="397" spans="1:30" x14ac:dyDescent="0.25">
      <c r="A397" s="1">
        <v>2019</v>
      </c>
      <c r="B397" s="1">
        <v>1</v>
      </c>
      <c r="C397" s="1">
        <v>17</v>
      </c>
      <c r="D397" s="3">
        <v>0.33333333333333331</v>
      </c>
      <c r="E397" s="5">
        <v>393</v>
      </c>
      <c r="G397" s="15">
        <v>2.7</v>
      </c>
      <c r="H397" s="15">
        <v>2</v>
      </c>
      <c r="I397" s="15">
        <v>3.8</v>
      </c>
      <c r="J397" s="15">
        <v>2.6</v>
      </c>
      <c r="K397" s="15">
        <v>2.6</v>
      </c>
      <c r="L397" s="15">
        <v>2</v>
      </c>
      <c r="N397" s="88">
        <v>2</v>
      </c>
      <c r="O397" s="110">
        <v>1.8</v>
      </c>
      <c r="Q397" s="11">
        <v>1.8</v>
      </c>
      <c r="R397" s="11">
        <v>1.5</v>
      </c>
      <c r="S397" s="11">
        <v>0.1</v>
      </c>
      <c r="T397" s="11">
        <v>0.8</v>
      </c>
      <c r="U397" s="11">
        <v>0</v>
      </c>
      <c r="V397" s="11">
        <v>0.1</v>
      </c>
      <c r="W397" s="11">
        <v>0.6</v>
      </c>
      <c r="X397" s="11">
        <v>0</v>
      </c>
      <c r="Y397" s="78"/>
      <c r="Z397" s="11">
        <v>94.77</v>
      </c>
      <c r="AA397" s="11">
        <v>161.91999999999999</v>
      </c>
      <c r="AB397" s="11">
        <v>170.38</v>
      </c>
      <c r="AC397" s="11">
        <v>0.91</v>
      </c>
      <c r="AD397" s="11">
        <v>15.3</v>
      </c>
    </row>
    <row r="398" spans="1:30" x14ac:dyDescent="0.25">
      <c r="A398" s="1">
        <v>2019</v>
      </c>
      <c r="B398" s="1">
        <v>1</v>
      </c>
      <c r="C398" s="1">
        <v>17</v>
      </c>
      <c r="D398" s="3">
        <v>0.375</v>
      </c>
      <c r="E398" s="5">
        <v>394</v>
      </c>
      <c r="G398" s="15">
        <v>2.4</v>
      </c>
      <c r="H398" s="15">
        <v>1.7</v>
      </c>
      <c r="I398" s="15">
        <v>3.5</v>
      </c>
      <c r="J398" s="15">
        <v>2.4</v>
      </c>
      <c r="K398" s="15">
        <v>2.2999999999999998</v>
      </c>
      <c r="L398" s="15">
        <v>1.9</v>
      </c>
      <c r="N398" s="88">
        <v>2</v>
      </c>
      <c r="O398" s="110">
        <v>1.8</v>
      </c>
      <c r="Q398" s="11">
        <v>1.8</v>
      </c>
      <c r="R398" s="11">
        <v>1.5</v>
      </c>
      <c r="S398" s="11">
        <v>0.1</v>
      </c>
      <c r="T398" s="11">
        <v>0.8</v>
      </c>
      <c r="U398" s="11">
        <v>0</v>
      </c>
      <c r="V398" s="11">
        <v>0.1</v>
      </c>
      <c r="W398" s="11">
        <v>0.6</v>
      </c>
      <c r="X398" s="11">
        <v>0</v>
      </c>
      <c r="Y398" s="78"/>
      <c r="Z398" s="11">
        <v>94.77</v>
      </c>
      <c r="AA398" s="11">
        <v>161.91999999999999</v>
      </c>
      <c r="AB398" s="11">
        <v>170.38</v>
      </c>
      <c r="AC398" s="11">
        <v>0.91</v>
      </c>
      <c r="AD398" s="11">
        <v>15.3</v>
      </c>
    </row>
    <row r="399" spans="1:30" x14ac:dyDescent="0.25">
      <c r="A399" s="1">
        <v>2019</v>
      </c>
      <c r="B399" s="1">
        <v>1</v>
      </c>
      <c r="C399" s="1">
        <v>17</v>
      </c>
      <c r="D399" s="3">
        <v>0.41666666666666669</v>
      </c>
      <c r="E399" s="5">
        <v>395</v>
      </c>
      <c r="G399" s="15">
        <v>2.2999999999999998</v>
      </c>
      <c r="H399" s="15">
        <v>1.3</v>
      </c>
      <c r="I399" s="15">
        <v>3.7</v>
      </c>
      <c r="J399" s="15">
        <v>1.7</v>
      </c>
      <c r="K399" s="15">
        <v>2</v>
      </c>
      <c r="L399" s="15">
        <v>1.8</v>
      </c>
      <c r="N399" s="88">
        <v>2</v>
      </c>
      <c r="O399" s="110">
        <v>1.8</v>
      </c>
      <c r="Q399" s="11">
        <v>1.8</v>
      </c>
      <c r="R399" s="11">
        <v>1.5</v>
      </c>
      <c r="S399" s="11">
        <v>0.1</v>
      </c>
      <c r="T399" s="11">
        <v>0.8</v>
      </c>
      <c r="U399" s="11">
        <v>0</v>
      </c>
      <c r="V399" s="11">
        <v>0.1</v>
      </c>
      <c r="W399" s="11">
        <v>0.6</v>
      </c>
      <c r="X399" s="11">
        <v>0</v>
      </c>
      <c r="Y399" s="78"/>
      <c r="Z399" s="11">
        <v>94.77</v>
      </c>
      <c r="AA399" s="11">
        <v>161.91999999999999</v>
      </c>
      <c r="AB399" s="11">
        <v>170.38</v>
      </c>
      <c r="AC399" s="11">
        <v>0.91</v>
      </c>
      <c r="AD399" s="11">
        <v>15.3</v>
      </c>
    </row>
    <row r="400" spans="1:30" x14ac:dyDescent="0.25">
      <c r="A400" s="1">
        <v>2019</v>
      </c>
      <c r="B400" s="1">
        <v>1</v>
      </c>
      <c r="C400" s="1">
        <v>17</v>
      </c>
      <c r="D400" s="3">
        <v>0.45833333333333331</v>
      </c>
      <c r="E400" s="5">
        <v>396</v>
      </c>
      <c r="G400" s="15">
        <v>2.2000000000000002</v>
      </c>
      <c r="H400" s="15">
        <v>1.1000000000000001</v>
      </c>
      <c r="I400" s="15">
        <v>4.3</v>
      </c>
      <c r="J400" s="15">
        <v>2.4</v>
      </c>
      <c r="K400" s="15">
        <v>2</v>
      </c>
      <c r="L400" s="15">
        <v>1.7</v>
      </c>
      <c r="N400" s="88">
        <v>2</v>
      </c>
      <c r="O400" s="110">
        <v>1.8</v>
      </c>
      <c r="Q400" s="11">
        <v>1.8</v>
      </c>
      <c r="R400" s="11">
        <v>1.5</v>
      </c>
      <c r="S400" s="11">
        <v>0.1</v>
      </c>
      <c r="T400" s="11">
        <v>0.8</v>
      </c>
      <c r="U400" s="11">
        <v>0</v>
      </c>
      <c r="V400" s="11">
        <v>0.1</v>
      </c>
      <c r="W400" s="11">
        <v>0.6</v>
      </c>
      <c r="X400" s="11">
        <v>0</v>
      </c>
      <c r="Y400" s="78"/>
      <c r="Z400" s="11">
        <v>94.77</v>
      </c>
      <c r="AA400" s="11">
        <v>161.91999999999999</v>
      </c>
      <c r="AB400" s="11">
        <v>170.38</v>
      </c>
      <c r="AC400" s="11">
        <v>0.91</v>
      </c>
      <c r="AD400" s="11">
        <v>15.3</v>
      </c>
    </row>
    <row r="401" spans="1:30" x14ac:dyDescent="0.25">
      <c r="A401" s="1">
        <v>2019</v>
      </c>
      <c r="B401" s="1">
        <v>1</v>
      </c>
      <c r="C401" s="1">
        <v>17</v>
      </c>
      <c r="D401" s="3">
        <v>0.5</v>
      </c>
      <c r="E401" s="5">
        <v>397</v>
      </c>
      <c r="G401" s="15">
        <v>1.8</v>
      </c>
      <c r="H401" s="15">
        <v>1.4</v>
      </c>
      <c r="I401" s="15">
        <v>4.8</v>
      </c>
      <c r="J401" s="15">
        <v>3</v>
      </c>
      <c r="K401" s="15">
        <v>2</v>
      </c>
      <c r="L401" s="15">
        <v>1.1000000000000001</v>
      </c>
      <c r="N401" s="88">
        <v>2</v>
      </c>
      <c r="O401" s="110">
        <v>1.8</v>
      </c>
      <c r="Q401" s="11">
        <v>1.8</v>
      </c>
      <c r="R401" s="11">
        <v>1.5</v>
      </c>
      <c r="S401" s="11">
        <v>0.1</v>
      </c>
      <c r="T401" s="11">
        <v>0.8</v>
      </c>
      <c r="U401" s="11">
        <v>0</v>
      </c>
      <c r="V401" s="11">
        <v>0.1</v>
      </c>
      <c r="W401" s="11">
        <v>0.6</v>
      </c>
      <c r="X401" s="11">
        <v>0</v>
      </c>
      <c r="Y401" s="78"/>
      <c r="Z401" s="11">
        <v>94.77</v>
      </c>
      <c r="AA401" s="11">
        <v>161.91999999999999</v>
      </c>
      <c r="AB401" s="11">
        <v>170.38</v>
      </c>
      <c r="AC401" s="11">
        <v>0.91</v>
      </c>
      <c r="AD401" s="11">
        <v>15.3</v>
      </c>
    </row>
    <row r="402" spans="1:30" x14ac:dyDescent="0.25">
      <c r="A402" s="1">
        <v>2019</v>
      </c>
      <c r="B402" s="1">
        <v>1</v>
      </c>
      <c r="C402" s="1">
        <v>17</v>
      </c>
      <c r="D402" s="3">
        <v>0.54166666666666663</v>
      </c>
      <c r="E402" s="5">
        <v>398</v>
      </c>
      <c r="G402" s="15">
        <v>2.1</v>
      </c>
      <c r="H402" s="15">
        <v>1.8</v>
      </c>
      <c r="I402" s="15">
        <v>4.3</v>
      </c>
      <c r="J402" s="15">
        <v>2.8</v>
      </c>
      <c r="K402" s="15">
        <v>2.2000000000000002</v>
      </c>
      <c r="L402" s="15">
        <v>0.8</v>
      </c>
      <c r="N402" s="88">
        <v>2</v>
      </c>
      <c r="O402" s="110">
        <v>1.8</v>
      </c>
      <c r="Q402" s="11">
        <v>1.8</v>
      </c>
      <c r="R402" s="11">
        <v>1.5</v>
      </c>
      <c r="S402" s="11">
        <v>0.1</v>
      </c>
      <c r="T402" s="11">
        <v>0.8</v>
      </c>
      <c r="U402" s="11">
        <v>0</v>
      </c>
      <c r="V402" s="11">
        <v>0.1</v>
      </c>
      <c r="W402" s="11">
        <v>0.6</v>
      </c>
      <c r="X402" s="11">
        <v>0</v>
      </c>
      <c r="Y402" s="78"/>
      <c r="Z402" s="11">
        <v>94.77</v>
      </c>
      <c r="AA402" s="11">
        <v>161.91999999999999</v>
      </c>
      <c r="AB402" s="11">
        <v>170.38</v>
      </c>
      <c r="AC402" s="11">
        <v>0.91</v>
      </c>
      <c r="AD402" s="11">
        <v>15.3</v>
      </c>
    </row>
    <row r="403" spans="1:30" x14ac:dyDescent="0.25">
      <c r="A403" s="1">
        <v>2019</v>
      </c>
      <c r="B403" s="1">
        <v>1</v>
      </c>
      <c r="C403" s="1">
        <v>17</v>
      </c>
      <c r="D403" s="3">
        <v>0.58333333333333337</v>
      </c>
      <c r="E403" s="5">
        <v>399</v>
      </c>
      <c r="G403" s="15">
        <v>2.1</v>
      </c>
      <c r="H403" s="15">
        <v>1.9</v>
      </c>
      <c r="I403" s="15">
        <v>4.2</v>
      </c>
      <c r="J403" s="15">
        <v>2.5</v>
      </c>
      <c r="K403" s="15">
        <v>2.4</v>
      </c>
      <c r="L403" s="15">
        <v>1.1000000000000001</v>
      </c>
      <c r="N403" s="88">
        <v>2</v>
      </c>
      <c r="O403" s="110">
        <v>1.8</v>
      </c>
      <c r="Q403" s="11">
        <v>1.8</v>
      </c>
      <c r="R403" s="11">
        <v>1.5</v>
      </c>
      <c r="S403" s="11">
        <v>0.1</v>
      </c>
      <c r="T403" s="11">
        <v>0.8</v>
      </c>
      <c r="U403" s="11">
        <v>0</v>
      </c>
      <c r="V403" s="11">
        <v>0.1</v>
      </c>
      <c r="W403" s="11">
        <v>0.6</v>
      </c>
      <c r="X403" s="11">
        <v>0</v>
      </c>
      <c r="Y403" s="78"/>
      <c r="Z403" s="11">
        <v>94.77</v>
      </c>
      <c r="AA403" s="11">
        <v>161.91999999999999</v>
      </c>
      <c r="AB403" s="11">
        <v>170.38</v>
      </c>
      <c r="AC403" s="11">
        <v>0.91</v>
      </c>
      <c r="AD403" s="11">
        <v>15.3</v>
      </c>
    </row>
    <row r="404" spans="1:30" x14ac:dyDescent="0.25">
      <c r="A404" s="1">
        <v>2019</v>
      </c>
      <c r="B404" s="1">
        <v>1</v>
      </c>
      <c r="C404" s="1">
        <v>17</v>
      </c>
      <c r="D404" s="3">
        <v>0.625</v>
      </c>
      <c r="E404" s="5">
        <v>400</v>
      </c>
      <c r="G404" s="15">
        <v>2.2000000000000002</v>
      </c>
      <c r="H404" s="15">
        <v>2</v>
      </c>
      <c r="I404" s="15">
        <v>2.9</v>
      </c>
      <c r="J404" s="15">
        <v>1.9</v>
      </c>
      <c r="K404" s="15">
        <v>1.8</v>
      </c>
      <c r="L404" s="15">
        <v>1.6</v>
      </c>
      <c r="N404" s="88">
        <v>2</v>
      </c>
      <c r="O404" s="110">
        <v>1.8</v>
      </c>
      <c r="Q404" s="11">
        <v>1.8</v>
      </c>
      <c r="R404" s="11">
        <v>1.5</v>
      </c>
      <c r="S404" s="11">
        <v>0.1</v>
      </c>
      <c r="T404" s="11">
        <v>0.8</v>
      </c>
      <c r="U404" s="11">
        <v>0</v>
      </c>
      <c r="V404" s="11">
        <v>0.1</v>
      </c>
      <c r="W404" s="11">
        <v>0.6</v>
      </c>
      <c r="X404" s="11">
        <v>0</v>
      </c>
      <c r="Y404" s="78"/>
      <c r="Z404" s="11">
        <v>94.77</v>
      </c>
      <c r="AA404" s="11">
        <v>161.91999999999999</v>
      </c>
      <c r="AB404" s="11">
        <v>170.38</v>
      </c>
      <c r="AC404" s="11">
        <v>0.91</v>
      </c>
      <c r="AD404" s="11">
        <v>15.3</v>
      </c>
    </row>
    <row r="405" spans="1:30" x14ac:dyDescent="0.25">
      <c r="A405" s="1">
        <v>2019</v>
      </c>
      <c r="B405" s="1">
        <v>1</v>
      </c>
      <c r="C405" s="1">
        <v>17</v>
      </c>
      <c r="D405" s="3">
        <v>0.66666666666666663</v>
      </c>
      <c r="E405" s="5">
        <v>401</v>
      </c>
      <c r="G405" s="15">
        <v>2.2000000000000002</v>
      </c>
      <c r="H405" s="15">
        <v>2</v>
      </c>
      <c r="I405" s="15">
        <v>2.6</v>
      </c>
      <c r="J405" s="15">
        <v>1.3</v>
      </c>
      <c r="K405" s="15">
        <v>2.1</v>
      </c>
      <c r="L405" s="15">
        <v>1.6</v>
      </c>
      <c r="N405" s="88">
        <v>2</v>
      </c>
      <c r="O405" s="110">
        <v>1.8</v>
      </c>
      <c r="Q405" s="11">
        <v>1.8</v>
      </c>
      <c r="R405" s="11">
        <v>1.5</v>
      </c>
      <c r="S405" s="11">
        <v>0.1</v>
      </c>
      <c r="T405" s="11">
        <v>0.8</v>
      </c>
      <c r="U405" s="11">
        <v>0</v>
      </c>
      <c r="V405" s="11">
        <v>0.1</v>
      </c>
      <c r="W405" s="11">
        <v>0.6</v>
      </c>
      <c r="X405" s="11">
        <v>0</v>
      </c>
      <c r="Y405" s="78"/>
      <c r="Z405" s="11">
        <v>94.77</v>
      </c>
      <c r="AA405" s="11">
        <v>161.91999999999999</v>
      </c>
      <c r="AB405" s="11">
        <v>170.38</v>
      </c>
      <c r="AC405" s="11">
        <v>0.91</v>
      </c>
      <c r="AD405" s="11">
        <v>15.3</v>
      </c>
    </row>
    <row r="406" spans="1:30" x14ac:dyDescent="0.25">
      <c r="A406" s="1">
        <v>2019</v>
      </c>
      <c r="B406" s="1">
        <v>1</v>
      </c>
      <c r="C406" s="1">
        <v>17</v>
      </c>
      <c r="D406" s="3">
        <v>0.70833333333333337</v>
      </c>
      <c r="E406" s="5">
        <v>402</v>
      </c>
      <c r="G406" s="15">
        <v>2.2999999999999998</v>
      </c>
      <c r="H406" s="15">
        <v>2.2999999999999998</v>
      </c>
      <c r="I406" s="15">
        <v>2.4</v>
      </c>
      <c r="J406" s="15">
        <v>0.1</v>
      </c>
      <c r="K406" s="15">
        <v>1.7</v>
      </c>
      <c r="L406" s="15">
        <v>1.6</v>
      </c>
      <c r="N406" s="88">
        <v>2</v>
      </c>
      <c r="O406" s="110">
        <v>1.8</v>
      </c>
      <c r="Q406" s="11">
        <v>1.8</v>
      </c>
      <c r="R406" s="11">
        <v>1.5</v>
      </c>
      <c r="S406" s="11">
        <v>0.1</v>
      </c>
      <c r="T406" s="11">
        <v>0.8</v>
      </c>
      <c r="U406" s="11">
        <v>0</v>
      </c>
      <c r="V406" s="11">
        <v>0.1</v>
      </c>
      <c r="W406" s="11">
        <v>0.6</v>
      </c>
      <c r="X406" s="11">
        <v>0</v>
      </c>
      <c r="Y406" s="78"/>
      <c r="Z406" s="11">
        <v>94.77</v>
      </c>
      <c r="AA406" s="11">
        <v>161.91999999999999</v>
      </c>
      <c r="AB406" s="11">
        <v>170.38</v>
      </c>
      <c r="AC406" s="11">
        <v>0.91</v>
      </c>
      <c r="AD406" s="11">
        <v>15.3</v>
      </c>
    </row>
    <row r="407" spans="1:30" x14ac:dyDescent="0.25">
      <c r="A407" s="1">
        <v>2019</v>
      </c>
      <c r="B407" s="1">
        <v>1</v>
      </c>
      <c r="C407" s="1">
        <v>17</v>
      </c>
      <c r="D407" s="3">
        <v>0.75</v>
      </c>
      <c r="E407" s="5">
        <v>403</v>
      </c>
      <c r="G407" s="15">
        <v>2.2000000000000002</v>
      </c>
      <c r="H407" s="15">
        <v>2.1</v>
      </c>
      <c r="I407" s="15">
        <v>1</v>
      </c>
      <c r="J407" s="15">
        <v>-0.2</v>
      </c>
      <c r="K407" s="15">
        <v>1.2</v>
      </c>
      <c r="L407" s="15">
        <v>1.5</v>
      </c>
      <c r="N407" s="88">
        <v>2</v>
      </c>
      <c r="O407" s="110">
        <v>1.8</v>
      </c>
      <c r="Q407" s="11">
        <v>1.8</v>
      </c>
      <c r="R407" s="11">
        <v>1.5</v>
      </c>
      <c r="S407" s="11">
        <v>0.1</v>
      </c>
      <c r="T407" s="11">
        <v>0.8</v>
      </c>
      <c r="U407" s="11">
        <v>0</v>
      </c>
      <c r="V407" s="11">
        <v>0.1</v>
      </c>
      <c r="W407" s="11">
        <v>0.6</v>
      </c>
      <c r="X407" s="11">
        <v>0</v>
      </c>
      <c r="Y407" s="78"/>
      <c r="Z407" s="11">
        <v>94.77</v>
      </c>
      <c r="AA407" s="11">
        <v>161.91999999999999</v>
      </c>
      <c r="AB407" s="11">
        <v>170.38</v>
      </c>
      <c r="AC407" s="11">
        <v>0.91</v>
      </c>
      <c r="AD407" s="11">
        <v>15.3</v>
      </c>
    </row>
    <row r="408" spans="1:30" x14ac:dyDescent="0.25">
      <c r="A408" s="1">
        <v>2019</v>
      </c>
      <c r="B408" s="1">
        <v>1</v>
      </c>
      <c r="C408" s="1">
        <v>17</v>
      </c>
      <c r="D408" s="3">
        <v>0.79166666666666663</v>
      </c>
      <c r="E408" s="5">
        <v>404</v>
      </c>
      <c r="G408" s="15">
        <v>2.5</v>
      </c>
      <c r="H408" s="15">
        <v>2.2000000000000002</v>
      </c>
      <c r="I408" s="15">
        <v>0.6</v>
      </c>
      <c r="J408" s="15">
        <v>-0.5</v>
      </c>
      <c r="K408" s="15">
        <v>1.2</v>
      </c>
      <c r="L408" s="15">
        <v>1.5</v>
      </c>
      <c r="N408" s="88">
        <v>2</v>
      </c>
      <c r="O408" s="110">
        <v>1.8</v>
      </c>
      <c r="Q408" s="11">
        <v>1.8</v>
      </c>
      <c r="R408" s="11">
        <v>1.5</v>
      </c>
      <c r="S408" s="11">
        <v>0.1</v>
      </c>
      <c r="T408" s="11">
        <v>0.8</v>
      </c>
      <c r="U408" s="11">
        <v>0</v>
      </c>
      <c r="V408" s="11">
        <v>0.1</v>
      </c>
      <c r="W408" s="11">
        <v>0.6</v>
      </c>
      <c r="X408" s="11">
        <v>0</v>
      </c>
      <c r="Y408" s="78"/>
      <c r="Z408" s="11">
        <v>94.77</v>
      </c>
      <c r="AA408" s="11">
        <v>161.91999999999999</v>
      </c>
      <c r="AB408" s="11">
        <v>170.38</v>
      </c>
      <c r="AC408" s="11">
        <v>0.91</v>
      </c>
      <c r="AD408" s="11">
        <v>15.3</v>
      </c>
    </row>
    <row r="409" spans="1:30" x14ac:dyDescent="0.25">
      <c r="A409" s="1">
        <v>2019</v>
      </c>
      <c r="B409" s="1">
        <v>1</v>
      </c>
      <c r="C409" s="1">
        <v>17</v>
      </c>
      <c r="D409" s="3">
        <v>0.83333333333333337</v>
      </c>
      <c r="E409" s="5">
        <v>405</v>
      </c>
      <c r="G409" s="15">
        <v>2.6</v>
      </c>
      <c r="H409" s="15">
        <v>2.2000000000000002</v>
      </c>
      <c r="I409" s="15">
        <v>0.2</v>
      </c>
      <c r="J409" s="15">
        <v>-0.8</v>
      </c>
      <c r="K409" s="15">
        <v>0.2</v>
      </c>
      <c r="L409" s="15">
        <v>1.6</v>
      </c>
      <c r="N409" s="88">
        <v>2</v>
      </c>
      <c r="O409" s="110">
        <v>1.8</v>
      </c>
      <c r="Q409" s="11">
        <v>1.8</v>
      </c>
      <c r="R409" s="11">
        <v>1.5</v>
      </c>
      <c r="S409" s="11">
        <v>0.1</v>
      </c>
      <c r="T409" s="11">
        <v>0.8</v>
      </c>
      <c r="U409" s="11">
        <v>0</v>
      </c>
      <c r="V409" s="11">
        <v>0.1</v>
      </c>
      <c r="W409" s="11">
        <v>0.6</v>
      </c>
      <c r="X409" s="11">
        <v>0</v>
      </c>
      <c r="Y409" s="78"/>
      <c r="Z409" s="11">
        <v>94.77</v>
      </c>
      <c r="AA409" s="11">
        <v>161.91999999999999</v>
      </c>
      <c r="AB409" s="11">
        <v>170.38</v>
      </c>
      <c r="AC409" s="11">
        <v>0.91</v>
      </c>
      <c r="AD409" s="11">
        <v>15.3</v>
      </c>
    </row>
    <row r="410" spans="1:30" x14ac:dyDescent="0.25">
      <c r="A410" s="1">
        <v>2019</v>
      </c>
      <c r="B410" s="1">
        <v>1</v>
      </c>
      <c r="C410" s="1">
        <v>17</v>
      </c>
      <c r="D410" s="3">
        <v>0.875</v>
      </c>
      <c r="E410" s="5">
        <v>406</v>
      </c>
      <c r="G410" s="15">
        <v>2.2000000000000002</v>
      </c>
      <c r="H410" s="15">
        <v>2.2000000000000002</v>
      </c>
      <c r="I410" s="15">
        <v>0.1</v>
      </c>
      <c r="J410" s="15">
        <v>-0.8</v>
      </c>
      <c r="K410" s="15">
        <v>-0.1</v>
      </c>
      <c r="L410" s="15">
        <v>1.7</v>
      </c>
      <c r="N410" s="88">
        <v>2</v>
      </c>
      <c r="O410" s="110">
        <v>1.8</v>
      </c>
      <c r="Q410" s="11">
        <v>1.8</v>
      </c>
      <c r="R410" s="11">
        <v>1.5</v>
      </c>
      <c r="S410" s="11">
        <v>0.1</v>
      </c>
      <c r="T410" s="11">
        <v>0.8</v>
      </c>
      <c r="U410" s="11">
        <v>0</v>
      </c>
      <c r="V410" s="11">
        <v>0.1</v>
      </c>
      <c r="W410" s="11">
        <v>0.6</v>
      </c>
      <c r="X410" s="11">
        <v>0</v>
      </c>
      <c r="Y410" s="78"/>
      <c r="Z410" s="11">
        <v>94.77</v>
      </c>
      <c r="AA410" s="11">
        <v>161.91999999999999</v>
      </c>
      <c r="AB410" s="11">
        <v>170.38</v>
      </c>
      <c r="AC410" s="11">
        <v>0.91</v>
      </c>
      <c r="AD410" s="11">
        <v>15.3</v>
      </c>
    </row>
    <row r="411" spans="1:30" x14ac:dyDescent="0.25">
      <c r="A411" s="1">
        <v>2019</v>
      </c>
      <c r="B411" s="1">
        <v>1</v>
      </c>
      <c r="C411" s="1">
        <v>17</v>
      </c>
      <c r="D411" s="3">
        <v>0.91666666666666663</v>
      </c>
      <c r="E411" s="5">
        <v>407</v>
      </c>
      <c r="G411" s="15">
        <v>2.5</v>
      </c>
      <c r="H411" s="15">
        <v>1.8</v>
      </c>
      <c r="I411" s="15">
        <v>0</v>
      </c>
      <c r="J411" s="15">
        <v>-0.8</v>
      </c>
      <c r="K411" s="15">
        <v>-0.6</v>
      </c>
      <c r="L411" s="15">
        <v>1.7</v>
      </c>
      <c r="N411" s="88">
        <v>2</v>
      </c>
      <c r="O411" s="110">
        <v>1.8</v>
      </c>
      <c r="Q411" s="11">
        <v>1.8</v>
      </c>
      <c r="R411" s="11">
        <v>1.5</v>
      </c>
      <c r="S411" s="11">
        <v>0.1</v>
      </c>
      <c r="T411" s="11">
        <v>0.8</v>
      </c>
      <c r="U411" s="11">
        <v>0</v>
      </c>
      <c r="V411" s="11">
        <v>0.1</v>
      </c>
      <c r="W411" s="11">
        <v>0.6</v>
      </c>
      <c r="X411" s="11">
        <v>0</v>
      </c>
      <c r="Y411" s="78"/>
      <c r="Z411" s="11">
        <v>94.77</v>
      </c>
      <c r="AA411" s="11">
        <v>161.91999999999999</v>
      </c>
      <c r="AB411" s="11">
        <v>170.38</v>
      </c>
      <c r="AC411" s="11">
        <v>0.91</v>
      </c>
      <c r="AD411" s="11">
        <v>15.3</v>
      </c>
    </row>
    <row r="412" spans="1:30" x14ac:dyDescent="0.25">
      <c r="A412" s="1">
        <v>2019</v>
      </c>
      <c r="B412" s="1">
        <v>1</v>
      </c>
      <c r="C412" s="1">
        <v>17</v>
      </c>
      <c r="D412" s="3">
        <v>0.95833333333333337</v>
      </c>
      <c r="E412" s="5">
        <v>408</v>
      </c>
      <c r="G412" s="15">
        <v>2.4</v>
      </c>
      <c r="H412" s="15">
        <v>1.8</v>
      </c>
      <c r="I412" s="15">
        <v>-0.2</v>
      </c>
      <c r="J412" s="15">
        <v>-1</v>
      </c>
      <c r="K412" s="15">
        <v>-1</v>
      </c>
      <c r="L412" s="15">
        <v>1.6</v>
      </c>
      <c r="N412" s="88">
        <v>2</v>
      </c>
      <c r="O412" s="110">
        <v>1.8</v>
      </c>
      <c r="Q412" s="11">
        <v>1.8</v>
      </c>
      <c r="R412" s="11">
        <v>1.5</v>
      </c>
      <c r="S412" s="11">
        <v>0.1</v>
      </c>
      <c r="T412" s="11">
        <v>0.8</v>
      </c>
      <c r="U412" s="11">
        <v>0</v>
      </c>
      <c r="V412" s="11">
        <v>0.1</v>
      </c>
      <c r="W412" s="11">
        <v>0.6</v>
      </c>
      <c r="X412" s="11">
        <v>0</v>
      </c>
      <c r="Y412" s="78"/>
      <c r="Z412" s="11">
        <v>94.77</v>
      </c>
      <c r="AA412" s="11">
        <v>161.91999999999999</v>
      </c>
      <c r="AB412" s="11">
        <v>170.38</v>
      </c>
      <c r="AC412" s="11">
        <v>0.91</v>
      </c>
      <c r="AD412" s="11">
        <v>15.3</v>
      </c>
    </row>
    <row r="413" spans="1:30" x14ac:dyDescent="0.25">
      <c r="A413" s="1">
        <v>2019</v>
      </c>
      <c r="B413" s="1">
        <v>1</v>
      </c>
      <c r="C413" s="1">
        <v>18</v>
      </c>
      <c r="D413" s="3">
        <v>0</v>
      </c>
      <c r="E413" s="5">
        <v>409</v>
      </c>
      <c r="G413" s="15">
        <v>2.5</v>
      </c>
      <c r="H413" s="15">
        <v>1.7</v>
      </c>
      <c r="I413" s="15">
        <v>-0.6</v>
      </c>
      <c r="J413" s="15">
        <v>-1.1000000000000001</v>
      </c>
      <c r="K413" s="15">
        <v>-1.4</v>
      </c>
      <c r="L413" s="15">
        <v>1.5</v>
      </c>
      <c r="N413" s="88">
        <v>2</v>
      </c>
      <c r="O413" s="110">
        <v>1.1000000000000001</v>
      </c>
      <c r="Q413" s="11">
        <v>1.1000000000000001</v>
      </c>
      <c r="R413" s="11">
        <v>1.2</v>
      </c>
      <c r="S413" s="11">
        <v>0.1</v>
      </c>
      <c r="T413" s="11">
        <v>0.8</v>
      </c>
      <c r="U413" s="11">
        <v>0</v>
      </c>
      <c r="V413" s="11">
        <v>0</v>
      </c>
      <c r="W413" s="11">
        <v>0.4</v>
      </c>
      <c r="X413" s="11">
        <v>0</v>
      </c>
      <c r="Y413" s="78"/>
      <c r="Z413" s="11">
        <v>96.11</v>
      </c>
      <c r="AA413" s="11">
        <v>151.58000000000001</v>
      </c>
      <c r="AB413" s="11">
        <v>169.22</v>
      </c>
      <c r="AC413" s="11">
        <v>1.01</v>
      </c>
      <c r="AD413" s="11">
        <v>23.86</v>
      </c>
    </row>
    <row r="414" spans="1:30" x14ac:dyDescent="0.25">
      <c r="A414" s="1">
        <v>2019</v>
      </c>
      <c r="B414" s="1">
        <v>1</v>
      </c>
      <c r="C414" s="1">
        <v>18</v>
      </c>
      <c r="D414" s="3">
        <v>4.1666666666666664E-2</v>
      </c>
      <c r="E414" s="5">
        <v>410</v>
      </c>
      <c r="G414" s="15">
        <v>1.9</v>
      </c>
      <c r="H414" s="15">
        <v>1.6</v>
      </c>
      <c r="I414" s="15">
        <v>-0.8</v>
      </c>
      <c r="J414" s="15">
        <v>-1.1000000000000001</v>
      </c>
      <c r="K414" s="15">
        <v>-1.7</v>
      </c>
      <c r="L414" s="15">
        <v>1.6</v>
      </c>
      <c r="N414" s="88">
        <v>2</v>
      </c>
      <c r="O414" s="110">
        <v>1.1000000000000001</v>
      </c>
      <c r="Q414" s="11">
        <v>1.1000000000000001</v>
      </c>
      <c r="R414" s="11">
        <v>1.2</v>
      </c>
      <c r="S414" s="11">
        <v>0.1</v>
      </c>
      <c r="T414" s="11">
        <v>0.8</v>
      </c>
      <c r="U414" s="11">
        <v>0</v>
      </c>
      <c r="V414" s="11">
        <v>0</v>
      </c>
      <c r="W414" s="11">
        <v>0.4</v>
      </c>
      <c r="X414" s="11">
        <v>0</v>
      </c>
      <c r="Y414" s="78"/>
      <c r="Z414" s="11">
        <v>96.11</v>
      </c>
      <c r="AA414" s="11">
        <v>151.58000000000001</v>
      </c>
      <c r="AB414" s="11">
        <v>169.22</v>
      </c>
      <c r="AC414" s="11">
        <v>1.01</v>
      </c>
      <c r="AD414" s="11">
        <v>23.86</v>
      </c>
    </row>
    <row r="415" spans="1:30" x14ac:dyDescent="0.25">
      <c r="A415" s="1">
        <v>2019</v>
      </c>
      <c r="B415" s="1">
        <v>1</v>
      </c>
      <c r="C415" s="1">
        <v>18</v>
      </c>
      <c r="D415" s="3">
        <v>8.3333333333333329E-2</v>
      </c>
      <c r="E415" s="5">
        <v>411</v>
      </c>
      <c r="G415" s="15">
        <v>2.1</v>
      </c>
      <c r="H415" s="15">
        <v>1.7</v>
      </c>
      <c r="I415" s="15">
        <v>-1.1000000000000001</v>
      </c>
      <c r="J415" s="15">
        <v>-1.2</v>
      </c>
      <c r="K415" s="15">
        <v>-2</v>
      </c>
      <c r="L415" s="15">
        <v>1.5</v>
      </c>
      <c r="N415" s="88">
        <v>2</v>
      </c>
      <c r="O415" s="110">
        <v>1.1000000000000001</v>
      </c>
      <c r="Q415" s="11">
        <v>1.1000000000000001</v>
      </c>
      <c r="R415" s="11">
        <v>1.2</v>
      </c>
      <c r="S415" s="11">
        <v>0.1</v>
      </c>
      <c r="T415" s="11">
        <v>0.8</v>
      </c>
      <c r="U415" s="11">
        <v>0</v>
      </c>
      <c r="V415" s="11">
        <v>0</v>
      </c>
      <c r="W415" s="11">
        <v>0.4</v>
      </c>
      <c r="X415" s="11">
        <v>0</v>
      </c>
      <c r="Y415" s="78"/>
      <c r="Z415" s="11">
        <v>96.11</v>
      </c>
      <c r="AA415" s="11">
        <v>151.58000000000001</v>
      </c>
      <c r="AB415" s="11">
        <v>169.22</v>
      </c>
      <c r="AC415" s="11">
        <v>1.01</v>
      </c>
      <c r="AD415" s="11">
        <v>23.86</v>
      </c>
    </row>
    <row r="416" spans="1:30" x14ac:dyDescent="0.25">
      <c r="A416" s="1">
        <v>2019</v>
      </c>
      <c r="B416" s="1">
        <v>1</v>
      </c>
      <c r="C416" s="1">
        <v>18</v>
      </c>
      <c r="D416" s="3">
        <v>0.125</v>
      </c>
      <c r="E416" s="5">
        <v>412</v>
      </c>
      <c r="G416" s="15">
        <v>1.6</v>
      </c>
      <c r="H416" s="15">
        <v>1.7</v>
      </c>
      <c r="I416" s="15">
        <v>-1.2</v>
      </c>
      <c r="J416" s="15">
        <v>-1.4</v>
      </c>
      <c r="K416" s="15">
        <v>-2.2999999999999998</v>
      </c>
      <c r="L416" s="15">
        <v>1.6</v>
      </c>
      <c r="N416" s="88">
        <v>2</v>
      </c>
      <c r="O416" s="110">
        <v>1.1000000000000001</v>
      </c>
      <c r="Q416" s="11">
        <v>1.1000000000000001</v>
      </c>
      <c r="R416" s="11">
        <v>1.2</v>
      </c>
      <c r="S416" s="11">
        <v>0.1</v>
      </c>
      <c r="T416" s="11">
        <v>0.8</v>
      </c>
      <c r="U416" s="11">
        <v>0</v>
      </c>
      <c r="V416" s="11">
        <v>0</v>
      </c>
      <c r="W416" s="11">
        <v>0.4</v>
      </c>
      <c r="X416" s="11">
        <v>0</v>
      </c>
      <c r="Y416" s="78"/>
      <c r="Z416" s="11">
        <v>96.11</v>
      </c>
      <c r="AA416" s="11">
        <v>151.58000000000001</v>
      </c>
      <c r="AB416" s="11">
        <v>169.22</v>
      </c>
      <c r="AC416" s="11">
        <v>1.01</v>
      </c>
      <c r="AD416" s="11">
        <v>23.86</v>
      </c>
    </row>
    <row r="417" spans="1:30" x14ac:dyDescent="0.25">
      <c r="A417" s="1">
        <v>2019</v>
      </c>
      <c r="B417" s="1">
        <v>1</v>
      </c>
      <c r="C417" s="1">
        <v>18</v>
      </c>
      <c r="D417" s="3">
        <v>0.16666666666666666</v>
      </c>
      <c r="E417" s="5">
        <v>413</v>
      </c>
      <c r="G417" s="15">
        <v>1.7</v>
      </c>
      <c r="H417" s="15">
        <v>1.2</v>
      </c>
      <c r="I417" s="15">
        <v>-1.7</v>
      </c>
      <c r="J417" s="15">
        <v>-1.6</v>
      </c>
      <c r="K417" s="15">
        <v>-2.5</v>
      </c>
      <c r="L417" s="15">
        <v>1.3</v>
      </c>
      <c r="N417" s="88">
        <v>2</v>
      </c>
      <c r="O417" s="110">
        <v>1.1000000000000001</v>
      </c>
      <c r="Q417" s="11">
        <v>1.1000000000000001</v>
      </c>
      <c r="R417" s="11">
        <v>1.2</v>
      </c>
      <c r="S417" s="11">
        <v>0.1</v>
      </c>
      <c r="T417" s="11">
        <v>0.8</v>
      </c>
      <c r="U417" s="11">
        <v>0</v>
      </c>
      <c r="V417" s="11">
        <v>0</v>
      </c>
      <c r="W417" s="11">
        <v>0.4</v>
      </c>
      <c r="X417" s="11">
        <v>0</v>
      </c>
      <c r="Y417" s="78"/>
      <c r="Z417" s="11">
        <v>96.11</v>
      </c>
      <c r="AA417" s="11">
        <v>151.58000000000001</v>
      </c>
      <c r="AB417" s="11">
        <v>169.22</v>
      </c>
      <c r="AC417" s="11">
        <v>1.01</v>
      </c>
      <c r="AD417" s="11">
        <v>23.86</v>
      </c>
    </row>
    <row r="418" spans="1:30" x14ac:dyDescent="0.25">
      <c r="A418" s="1">
        <v>2019</v>
      </c>
      <c r="B418" s="1">
        <v>1</v>
      </c>
      <c r="C418" s="1">
        <v>18</v>
      </c>
      <c r="D418" s="3">
        <v>0.20833333333333334</v>
      </c>
      <c r="E418" s="5">
        <v>414</v>
      </c>
      <c r="G418" s="15">
        <v>1.8</v>
      </c>
      <c r="H418" s="15">
        <v>1</v>
      </c>
      <c r="I418" s="15">
        <v>-1.9</v>
      </c>
      <c r="J418" s="15">
        <v>-2</v>
      </c>
      <c r="K418" s="15">
        <v>-2.6</v>
      </c>
      <c r="L418" s="15">
        <v>1.3</v>
      </c>
      <c r="N418" s="88">
        <v>2</v>
      </c>
      <c r="O418" s="110">
        <v>1.1000000000000001</v>
      </c>
      <c r="Q418" s="11">
        <v>1.1000000000000001</v>
      </c>
      <c r="R418" s="11">
        <v>1.2</v>
      </c>
      <c r="S418" s="11">
        <v>0.1</v>
      </c>
      <c r="T418" s="11">
        <v>0.8</v>
      </c>
      <c r="U418" s="11">
        <v>0</v>
      </c>
      <c r="V418" s="11">
        <v>0</v>
      </c>
      <c r="W418" s="11">
        <v>0.4</v>
      </c>
      <c r="X418" s="11">
        <v>0</v>
      </c>
      <c r="Y418" s="78"/>
      <c r="Z418" s="11">
        <v>96.11</v>
      </c>
      <c r="AA418" s="11">
        <v>151.58000000000001</v>
      </c>
      <c r="AB418" s="11">
        <v>169.22</v>
      </c>
      <c r="AC418" s="11">
        <v>1.01</v>
      </c>
      <c r="AD418" s="11">
        <v>23.86</v>
      </c>
    </row>
    <row r="419" spans="1:30" x14ac:dyDescent="0.25">
      <c r="A419" s="1">
        <v>2019</v>
      </c>
      <c r="B419" s="1">
        <v>1</v>
      </c>
      <c r="C419" s="1">
        <v>18</v>
      </c>
      <c r="D419" s="3">
        <v>0.25</v>
      </c>
      <c r="E419" s="5">
        <v>415</v>
      </c>
      <c r="G419" s="15">
        <v>0.2</v>
      </c>
      <c r="H419" s="15">
        <v>-0.5</v>
      </c>
      <c r="I419" s="15">
        <v>-1.9</v>
      </c>
      <c r="J419" s="15">
        <v>-2.9</v>
      </c>
      <c r="K419" s="15">
        <v>-2.5</v>
      </c>
      <c r="L419" s="15">
        <v>1</v>
      </c>
      <c r="N419" s="88">
        <v>2</v>
      </c>
      <c r="O419" s="110">
        <v>1.1000000000000001</v>
      </c>
      <c r="Q419" s="11">
        <v>1.1000000000000001</v>
      </c>
      <c r="R419" s="11">
        <v>1.2</v>
      </c>
      <c r="S419" s="11">
        <v>0.1</v>
      </c>
      <c r="T419" s="11">
        <v>0.8</v>
      </c>
      <c r="U419" s="11">
        <v>0</v>
      </c>
      <c r="V419" s="11">
        <v>0</v>
      </c>
      <c r="W419" s="11">
        <v>0.4</v>
      </c>
      <c r="X419" s="11">
        <v>0</v>
      </c>
      <c r="Y419" s="78"/>
      <c r="Z419" s="11">
        <v>96.11</v>
      </c>
      <c r="AA419" s="11">
        <v>151.58000000000001</v>
      </c>
      <c r="AB419" s="11">
        <v>169.22</v>
      </c>
      <c r="AC419" s="11">
        <v>1.01</v>
      </c>
      <c r="AD419" s="11">
        <v>23.86</v>
      </c>
    </row>
    <row r="420" spans="1:30" x14ac:dyDescent="0.25">
      <c r="A420" s="1">
        <v>2019</v>
      </c>
      <c r="B420" s="1">
        <v>1</v>
      </c>
      <c r="C420" s="1">
        <v>18</v>
      </c>
      <c r="D420" s="3">
        <v>0.29166666666666669</v>
      </c>
      <c r="E420" s="5">
        <v>416</v>
      </c>
      <c r="G420" s="15">
        <v>0.5</v>
      </c>
      <c r="H420" s="15">
        <v>-2</v>
      </c>
      <c r="I420" s="15">
        <v>-2.8</v>
      </c>
      <c r="J420" s="15">
        <v>-3.3</v>
      </c>
      <c r="K420" s="15">
        <v>-2.6</v>
      </c>
      <c r="L420" s="15">
        <v>0.1</v>
      </c>
      <c r="N420" s="88">
        <v>2</v>
      </c>
      <c r="O420" s="110">
        <v>1.1000000000000001</v>
      </c>
      <c r="Q420" s="11">
        <v>1.1000000000000001</v>
      </c>
      <c r="R420" s="11">
        <v>1.2</v>
      </c>
      <c r="S420" s="11">
        <v>0.1</v>
      </c>
      <c r="T420" s="11">
        <v>0.8</v>
      </c>
      <c r="U420" s="11">
        <v>0</v>
      </c>
      <c r="V420" s="11">
        <v>0</v>
      </c>
      <c r="W420" s="11">
        <v>0.4</v>
      </c>
      <c r="X420" s="11">
        <v>0</v>
      </c>
      <c r="Y420" s="78"/>
      <c r="Z420" s="11">
        <v>96.11</v>
      </c>
      <c r="AA420" s="11">
        <v>151.58000000000001</v>
      </c>
      <c r="AB420" s="11">
        <v>169.22</v>
      </c>
      <c r="AC420" s="11">
        <v>1.01</v>
      </c>
      <c r="AD420" s="11">
        <v>23.86</v>
      </c>
    </row>
    <row r="421" spans="1:30" x14ac:dyDescent="0.25">
      <c r="A421" s="1">
        <v>2019</v>
      </c>
      <c r="B421" s="1">
        <v>1</v>
      </c>
      <c r="C421" s="1">
        <v>18</v>
      </c>
      <c r="D421" s="3">
        <v>0.33333333333333331</v>
      </c>
      <c r="E421" s="5">
        <v>417</v>
      </c>
      <c r="G421" s="15">
        <v>0.3</v>
      </c>
      <c r="H421" s="15">
        <v>-2.2999999999999998</v>
      </c>
      <c r="I421" s="15">
        <v>-1.9</v>
      </c>
      <c r="J421" s="15">
        <v>-3.3</v>
      </c>
      <c r="K421" s="15">
        <v>-3.5</v>
      </c>
      <c r="L421" s="15">
        <v>0.2</v>
      </c>
      <c r="N421" s="88">
        <v>2</v>
      </c>
      <c r="O421" s="110">
        <v>1.1000000000000001</v>
      </c>
      <c r="Q421" s="11">
        <v>1.1000000000000001</v>
      </c>
      <c r="R421" s="11">
        <v>1.2</v>
      </c>
      <c r="S421" s="11">
        <v>0.1</v>
      </c>
      <c r="T421" s="11">
        <v>0.8</v>
      </c>
      <c r="U421" s="11">
        <v>0</v>
      </c>
      <c r="V421" s="11">
        <v>0</v>
      </c>
      <c r="W421" s="11">
        <v>0.4</v>
      </c>
      <c r="X421" s="11">
        <v>0</v>
      </c>
      <c r="Y421" s="78"/>
      <c r="Z421" s="11">
        <v>96.11</v>
      </c>
      <c r="AA421" s="11">
        <v>151.58000000000001</v>
      </c>
      <c r="AB421" s="11">
        <v>169.22</v>
      </c>
      <c r="AC421" s="11">
        <v>1.01</v>
      </c>
      <c r="AD421" s="11">
        <v>23.86</v>
      </c>
    </row>
    <row r="422" spans="1:30" x14ac:dyDescent="0.25">
      <c r="A422" s="1">
        <v>2019</v>
      </c>
      <c r="B422" s="1">
        <v>1</v>
      </c>
      <c r="C422" s="1">
        <v>18</v>
      </c>
      <c r="D422" s="3">
        <v>0.375</v>
      </c>
      <c r="E422" s="5">
        <v>418</v>
      </c>
      <c r="G422" s="15">
        <v>-1.5</v>
      </c>
      <c r="H422" s="15">
        <v>-2.2000000000000002</v>
      </c>
      <c r="I422" s="15">
        <v>-0.3</v>
      </c>
      <c r="J422" s="15">
        <v>-1.9</v>
      </c>
      <c r="K422" s="15">
        <v>-4</v>
      </c>
      <c r="L422" s="15">
        <v>-1.4</v>
      </c>
      <c r="N422" s="88">
        <v>2</v>
      </c>
      <c r="O422" s="110">
        <v>1.1000000000000001</v>
      </c>
      <c r="Q422" s="11">
        <v>1.1000000000000001</v>
      </c>
      <c r="R422" s="11">
        <v>1.2</v>
      </c>
      <c r="S422" s="11">
        <v>0.1</v>
      </c>
      <c r="T422" s="11">
        <v>0.8</v>
      </c>
      <c r="U422" s="11">
        <v>0</v>
      </c>
      <c r="V422" s="11">
        <v>0</v>
      </c>
      <c r="W422" s="11">
        <v>0.4</v>
      </c>
      <c r="X422" s="11">
        <v>0</v>
      </c>
      <c r="Y422" s="78"/>
      <c r="Z422" s="11">
        <v>96.11</v>
      </c>
      <c r="AA422" s="11">
        <v>151.58000000000001</v>
      </c>
      <c r="AB422" s="11">
        <v>169.22</v>
      </c>
      <c r="AC422" s="11">
        <v>1.01</v>
      </c>
      <c r="AD422" s="11">
        <v>23.86</v>
      </c>
    </row>
    <row r="423" spans="1:30" x14ac:dyDescent="0.25">
      <c r="A423" s="1">
        <v>2019</v>
      </c>
      <c r="B423" s="1">
        <v>1</v>
      </c>
      <c r="C423" s="1">
        <v>18</v>
      </c>
      <c r="D423" s="3">
        <v>0.41666666666666669</v>
      </c>
      <c r="E423" s="5">
        <v>419</v>
      </c>
      <c r="G423" s="15">
        <v>-1.7</v>
      </c>
      <c r="H423" s="15">
        <v>-2.2000000000000002</v>
      </c>
      <c r="I423" s="15">
        <v>0.1</v>
      </c>
      <c r="J423" s="15">
        <v>-1.3</v>
      </c>
      <c r="K423" s="15">
        <v>-3</v>
      </c>
      <c r="L423" s="15">
        <v>-2.7</v>
      </c>
      <c r="N423" s="88">
        <v>2</v>
      </c>
      <c r="O423" s="110">
        <v>1.1000000000000001</v>
      </c>
      <c r="Q423" s="11">
        <v>1.1000000000000001</v>
      </c>
      <c r="R423" s="11">
        <v>1.2</v>
      </c>
      <c r="S423" s="11">
        <v>0.1</v>
      </c>
      <c r="T423" s="11">
        <v>0.8</v>
      </c>
      <c r="U423" s="11">
        <v>0</v>
      </c>
      <c r="V423" s="11">
        <v>0</v>
      </c>
      <c r="W423" s="11">
        <v>0.4</v>
      </c>
      <c r="X423" s="11">
        <v>0</v>
      </c>
      <c r="Y423" s="78"/>
      <c r="Z423" s="11">
        <v>96.11</v>
      </c>
      <c r="AA423" s="11">
        <v>151.58000000000001</v>
      </c>
      <c r="AB423" s="11">
        <v>169.22</v>
      </c>
      <c r="AC423" s="11">
        <v>1.01</v>
      </c>
      <c r="AD423" s="11">
        <v>23.86</v>
      </c>
    </row>
    <row r="424" spans="1:30" x14ac:dyDescent="0.25">
      <c r="A424" s="1">
        <v>2019</v>
      </c>
      <c r="B424" s="1">
        <v>1</v>
      </c>
      <c r="C424" s="1">
        <v>18</v>
      </c>
      <c r="D424" s="3">
        <v>0.45833333333333331</v>
      </c>
      <c r="E424" s="5">
        <v>420</v>
      </c>
      <c r="G424" s="15">
        <v>-1.7</v>
      </c>
      <c r="H424" s="15">
        <v>-1.9</v>
      </c>
      <c r="I424" s="15">
        <v>0.3</v>
      </c>
      <c r="J424" s="15">
        <v>-1</v>
      </c>
      <c r="K424" s="15">
        <v>-2.5</v>
      </c>
      <c r="L424" s="15">
        <v>-2.7</v>
      </c>
      <c r="N424" s="88">
        <v>2</v>
      </c>
      <c r="O424" s="110">
        <v>1.1000000000000001</v>
      </c>
      <c r="Q424" s="11">
        <v>1.1000000000000001</v>
      </c>
      <c r="R424" s="11">
        <v>1.2</v>
      </c>
      <c r="S424" s="11">
        <v>0.1</v>
      </c>
      <c r="T424" s="11">
        <v>0.8</v>
      </c>
      <c r="U424" s="11">
        <v>0</v>
      </c>
      <c r="V424" s="11">
        <v>0</v>
      </c>
      <c r="W424" s="11">
        <v>0.4</v>
      </c>
      <c r="X424" s="11">
        <v>0</v>
      </c>
      <c r="Y424" s="78"/>
      <c r="Z424" s="11">
        <v>96.11</v>
      </c>
      <c r="AA424" s="11">
        <v>151.58000000000001</v>
      </c>
      <c r="AB424" s="11">
        <v>169.22</v>
      </c>
      <c r="AC424" s="11">
        <v>1.01</v>
      </c>
      <c r="AD424" s="11">
        <v>23.86</v>
      </c>
    </row>
    <row r="425" spans="1:30" x14ac:dyDescent="0.25">
      <c r="A425" s="1">
        <v>2019</v>
      </c>
      <c r="B425" s="1">
        <v>1</v>
      </c>
      <c r="C425" s="1">
        <v>18</v>
      </c>
      <c r="D425" s="3">
        <v>0.5</v>
      </c>
      <c r="E425" s="5">
        <v>421</v>
      </c>
      <c r="G425" s="15">
        <v>-1.8</v>
      </c>
      <c r="H425" s="15">
        <v>-1.7</v>
      </c>
      <c r="I425" s="15">
        <v>0.6</v>
      </c>
      <c r="J425" s="15">
        <v>-0.7</v>
      </c>
      <c r="K425" s="15">
        <v>-2.2000000000000002</v>
      </c>
      <c r="L425" s="15">
        <v>-2.5</v>
      </c>
      <c r="N425" s="88">
        <v>2</v>
      </c>
      <c r="O425" s="110">
        <v>1.1000000000000001</v>
      </c>
      <c r="Q425" s="11">
        <v>1.1000000000000001</v>
      </c>
      <c r="R425" s="11">
        <v>1.2</v>
      </c>
      <c r="S425" s="11">
        <v>0.1</v>
      </c>
      <c r="T425" s="11">
        <v>0.8</v>
      </c>
      <c r="U425" s="11">
        <v>0</v>
      </c>
      <c r="V425" s="11">
        <v>0</v>
      </c>
      <c r="W425" s="11">
        <v>0.4</v>
      </c>
      <c r="X425" s="11">
        <v>0</v>
      </c>
      <c r="Y425" s="78"/>
      <c r="Z425" s="11">
        <v>96.11</v>
      </c>
      <c r="AA425" s="11">
        <v>151.58000000000001</v>
      </c>
      <c r="AB425" s="11">
        <v>169.22</v>
      </c>
      <c r="AC425" s="11">
        <v>1.01</v>
      </c>
      <c r="AD425" s="11">
        <v>23.86</v>
      </c>
    </row>
    <row r="426" spans="1:30" x14ac:dyDescent="0.25">
      <c r="A426" s="1">
        <v>2019</v>
      </c>
      <c r="B426" s="1">
        <v>1</v>
      </c>
      <c r="C426" s="1">
        <v>18</v>
      </c>
      <c r="D426" s="3">
        <v>0.54166666666666663</v>
      </c>
      <c r="E426" s="5">
        <v>422</v>
      </c>
      <c r="G426" s="15">
        <v>-1.7</v>
      </c>
      <c r="H426" s="15">
        <v>-1.7</v>
      </c>
      <c r="I426" s="15">
        <v>0.9</v>
      </c>
      <c r="J426" s="15">
        <v>-0.6</v>
      </c>
      <c r="K426" s="15">
        <v>-2.1</v>
      </c>
      <c r="L426" s="15">
        <v>-2.6</v>
      </c>
      <c r="N426" s="88">
        <v>2</v>
      </c>
      <c r="O426" s="110">
        <v>1.1000000000000001</v>
      </c>
      <c r="Q426" s="11">
        <v>1.1000000000000001</v>
      </c>
      <c r="R426" s="11">
        <v>1.2</v>
      </c>
      <c r="S426" s="11">
        <v>0.1</v>
      </c>
      <c r="T426" s="11">
        <v>0.8</v>
      </c>
      <c r="U426" s="11">
        <v>0</v>
      </c>
      <c r="V426" s="11">
        <v>0</v>
      </c>
      <c r="W426" s="11">
        <v>0.4</v>
      </c>
      <c r="X426" s="11">
        <v>0</v>
      </c>
      <c r="Y426" s="78"/>
      <c r="Z426" s="11">
        <v>96.11</v>
      </c>
      <c r="AA426" s="11">
        <v>151.58000000000001</v>
      </c>
      <c r="AB426" s="11">
        <v>169.22</v>
      </c>
      <c r="AC426" s="11">
        <v>1.01</v>
      </c>
      <c r="AD426" s="11">
        <v>23.86</v>
      </c>
    </row>
    <row r="427" spans="1:30" x14ac:dyDescent="0.25">
      <c r="A427" s="1">
        <v>2019</v>
      </c>
      <c r="B427" s="1">
        <v>1</v>
      </c>
      <c r="C427" s="1">
        <v>18</v>
      </c>
      <c r="D427" s="3">
        <v>0.58333333333333337</v>
      </c>
      <c r="E427" s="5">
        <v>423</v>
      </c>
      <c r="G427" s="15">
        <v>-1.9</v>
      </c>
      <c r="H427" s="15">
        <v>-1.8</v>
      </c>
      <c r="I427" s="15">
        <v>0</v>
      </c>
      <c r="J427" s="15">
        <v>-1.3</v>
      </c>
      <c r="K427" s="15">
        <v>-2.2999999999999998</v>
      </c>
      <c r="L427" s="15">
        <v>-2.9</v>
      </c>
      <c r="N427" s="88">
        <v>2</v>
      </c>
      <c r="O427" s="110">
        <v>1.1000000000000001</v>
      </c>
      <c r="Q427" s="11">
        <v>1.1000000000000001</v>
      </c>
      <c r="R427" s="11">
        <v>1.2</v>
      </c>
      <c r="S427" s="11">
        <v>0.1</v>
      </c>
      <c r="T427" s="11">
        <v>0.8</v>
      </c>
      <c r="U427" s="11">
        <v>0</v>
      </c>
      <c r="V427" s="11">
        <v>0</v>
      </c>
      <c r="W427" s="11">
        <v>0.4</v>
      </c>
      <c r="X427" s="11">
        <v>0</v>
      </c>
      <c r="Y427" s="78"/>
      <c r="Z427" s="11">
        <v>96.11</v>
      </c>
      <c r="AA427" s="11">
        <v>151.58000000000001</v>
      </c>
      <c r="AB427" s="11">
        <v>169.22</v>
      </c>
      <c r="AC427" s="11">
        <v>1.01</v>
      </c>
      <c r="AD427" s="11">
        <v>23.86</v>
      </c>
    </row>
    <row r="428" spans="1:30" x14ac:dyDescent="0.25">
      <c r="A428" s="1">
        <v>2019</v>
      </c>
      <c r="B428" s="1">
        <v>1</v>
      </c>
      <c r="C428" s="1">
        <v>18</v>
      </c>
      <c r="D428" s="3">
        <v>0.625</v>
      </c>
      <c r="E428" s="5">
        <v>424</v>
      </c>
      <c r="G428" s="15">
        <v>-2</v>
      </c>
      <c r="H428" s="15">
        <v>-2.1</v>
      </c>
      <c r="I428" s="15">
        <v>0.8</v>
      </c>
      <c r="J428" s="15">
        <v>-2.2999999999999998</v>
      </c>
      <c r="K428" s="15">
        <v>-1.9</v>
      </c>
      <c r="L428" s="15">
        <v>-3</v>
      </c>
      <c r="N428" s="88">
        <v>2</v>
      </c>
      <c r="O428" s="110">
        <v>1.1000000000000001</v>
      </c>
      <c r="Q428" s="11">
        <v>1.1000000000000001</v>
      </c>
      <c r="R428" s="11">
        <v>1.2</v>
      </c>
      <c r="S428" s="11">
        <v>0.1</v>
      </c>
      <c r="T428" s="11">
        <v>0.8</v>
      </c>
      <c r="U428" s="11">
        <v>0</v>
      </c>
      <c r="V428" s="11">
        <v>0</v>
      </c>
      <c r="W428" s="11">
        <v>0.4</v>
      </c>
      <c r="X428" s="11">
        <v>0</v>
      </c>
      <c r="Y428" s="78"/>
      <c r="Z428" s="11">
        <v>96.11</v>
      </c>
      <c r="AA428" s="11">
        <v>151.58000000000001</v>
      </c>
      <c r="AB428" s="11">
        <v>169.22</v>
      </c>
      <c r="AC428" s="11">
        <v>1.01</v>
      </c>
      <c r="AD428" s="11">
        <v>23.86</v>
      </c>
    </row>
    <row r="429" spans="1:30" x14ac:dyDescent="0.25">
      <c r="A429" s="1">
        <v>2019</v>
      </c>
      <c r="B429" s="1">
        <v>1</v>
      </c>
      <c r="C429" s="1">
        <v>18</v>
      </c>
      <c r="D429" s="3">
        <v>0.66666666666666663</v>
      </c>
      <c r="E429" s="5">
        <v>425</v>
      </c>
      <c r="G429" s="15">
        <v>-2.1</v>
      </c>
      <c r="H429" s="15">
        <v>-2</v>
      </c>
      <c r="I429" s="15">
        <v>0.9</v>
      </c>
      <c r="J429" s="15">
        <v>-2.1</v>
      </c>
      <c r="K429" s="15">
        <v>-2.4</v>
      </c>
      <c r="L429" s="15">
        <v>-3.1</v>
      </c>
      <c r="N429" s="88">
        <v>2</v>
      </c>
      <c r="O429" s="110">
        <v>1.1000000000000001</v>
      </c>
      <c r="Q429" s="11">
        <v>1.1000000000000001</v>
      </c>
      <c r="R429" s="11">
        <v>1.2</v>
      </c>
      <c r="S429" s="11">
        <v>0.1</v>
      </c>
      <c r="T429" s="11">
        <v>0.8</v>
      </c>
      <c r="U429" s="11">
        <v>0</v>
      </c>
      <c r="V429" s="11">
        <v>0</v>
      </c>
      <c r="W429" s="11">
        <v>0.4</v>
      </c>
      <c r="X429" s="11">
        <v>0</v>
      </c>
      <c r="Y429" s="78"/>
      <c r="Z429" s="11">
        <v>96.11</v>
      </c>
      <c r="AA429" s="11">
        <v>151.58000000000001</v>
      </c>
      <c r="AB429" s="11">
        <v>169.22</v>
      </c>
      <c r="AC429" s="11">
        <v>1.01</v>
      </c>
      <c r="AD429" s="11">
        <v>23.86</v>
      </c>
    </row>
    <row r="430" spans="1:30" x14ac:dyDescent="0.25">
      <c r="A430" s="1">
        <v>2019</v>
      </c>
      <c r="B430" s="1">
        <v>1</v>
      </c>
      <c r="C430" s="1">
        <v>18</v>
      </c>
      <c r="D430" s="3">
        <v>0.70833333333333337</v>
      </c>
      <c r="E430" s="5">
        <v>426</v>
      </c>
      <c r="G430" s="15">
        <v>-1.9</v>
      </c>
      <c r="H430" s="15">
        <v>-2</v>
      </c>
      <c r="I430" s="15">
        <v>1.1000000000000001</v>
      </c>
      <c r="J430" s="15">
        <v>-2.4</v>
      </c>
      <c r="K430" s="15">
        <v>-3.4</v>
      </c>
      <c r="L430" s="15">
        <v>-3.2</v>
      </c>
      <c r="N430" s="88">
        <v>2</v>
      </c>
      <c r="O430" s="110">
        <v>1.1000000000000001</v>
      </c>
      <c r="Q430" s="11">
        <v>1.1000000000000001</v>
      </c>
      <c r="R430" s="11">
        <v>1.2</v>
      </c>
      <c r="S430" s="11">
        <v>0.1</v>
      </c>
      <c r="T430" s="11">
        <v>0.8</v>
      </c>
      <c r="U430" s="11">
        <v>0</v>
      </c>
      <c r="V430" s="11">
        <v>0</v>
      </c>
      <c r="W430" s="11">
        <v>0.4</v>
      </c>
      <c r="X430" s="11">
        <v>0</v>
      </c>
      <c r="Y430" s="78"/>
      <c r="Z430" s="11">
        <v>96.11</v>
      </c>
      <c r="AA430" s="11">
        <v>151.58000000000001</v>
      </c>
      <c r="AB430" s="11">
        <v>169.22</v>
      </c>
      <c r="AC430" s="11">
        <v>1.01</v>
      </c>
      <c r="AD430" s="11">
        <v>23.86</v>
      </c>
    </row>
    <row r="431" spans="1:30" x14ac:dyDescent="0.25">
      <c r="A431" s="1">
        <v>2019</v>
      </c>
      <c r="B431" s="1">
        <v>1</v>
      </c>
      <c r="C431" s="1">
        <v>18</v>
      </c>
      <c r="D431" s="3">
        <v>0.75</v>
      </c>
      <c r="E431" s="5">
        <v>427</v>
      </c>
      <c r="G431" s="15">
        <v>-1.5</v>
      </c>
      <c r="H431" s="15">
        <v>-2.2000000000000002</v>
      </c>
      <c r="I431" s="15">
        <v>1.3</v>
      </c>
      <c r="J431" s="15">
        <v>-2.2999999999999998</v>
      </c>
      <c r="K431" s="15">
        <v>-3.8</v>
      </c>
      <c r="L431" s="15">
        <v>-2.9</v>
      </c>
      <c r="N431" s="88">
        <v>2</v>
      </c>
      <c r="O431" s="110">
        <v>1.1000000000000001</v>
      </c>
      <c r="Q431" s="11">
        <v>1.1000000000000001</v>
      </c>
      <c r="R431" s="11">
        <v>1.2</v>
      </c>
      <c r="S431" s="11">
        <v>0.1</v>
      </c>
      <c r="T431" s="11">
        <v>0.8</v>
      </c>
      <c r="U431" s="11">
        <v>0</v>
      </c>
      <c r="V431" s="11">
        <v>0</v>
      </c>
      <c r="W431" s="11">
        <v>0.4</v>
      </c>
      <c r="X431" s="11">
        <v>0</v>
      </c>
      <c r="Y431" s="78"/>
      <c r="Z431" s="11">
        <v>96.11</v>
      </c>
      <c r="AA431" s="11">
        <v>151.58000000000001</v>
      </c>
      <c r="AB431" s="11">
        <v>169.22</v>
      </c>
      <c r="AC431" s="11">
        <v>1.01</v>
      </c>
      <c r="AD431" s="11">
        <v>23.86</v>
      </c>
    </row>
    <row r="432" spans="1:30" x14ac:dyDescent="0.25">
      <c r="A432" s="1">
        <v>2019</v>
      </c>
      <c r="B432" s="1">
        <v>1</v>
      </c>
      <c r="C432" s="1">
        <v>18</v>
      </c>
      <c r="D432" s="3">
        <v>0.79166666666666663</v>
      </c>
      <c r="E432" s="5">
        <v>428</v>
      </c>
      <c r="G432" s="15">
        <v>-1.8</v>
      </c>
      <c r="H432" s="15">
        <v>-1.8</v>
      </c>
      <c r="I432" s="15">
        <v>1.6</v>
      </c>
      <c r="J432" s="15">
        <v>-2.2999999999999998</v>
      </c>
      <c r="K432" s="15">
        <v>-4.0999999999999996</v>
      </c>
      <c r="L432" s="15">
        <v>-2.6</v>
      </c>
      <c r="N432" s="88">
        <v>2</v>
      </c>
      <c r="O432" s="110">
        <v>1.1000000000000001</v>
      </c>
      <c r="Q432" s="11">
        <v>1.1000000000000001</v>
      </c>
      <c r="R432" s="11">
        <v>1.2</v>
      </c>
      <c r="S432" s="11">
        <v>0.1</v>
      </c>
      <c r="T432" s="11">
        <v>0.8</v>
      </c>
      <c r="U432" s="11">
        <v>0</v>
      </c>
      <c r="V432" s="11">
        <v>0</v>
      </c>
      <c r="W432" s="11">
        <v>0.4</v>
      </c>
      <c r="X432" s="11">
        <v>0</v>
      </c>
      <c r="Y432" s="78"/>
      <c r="Z432" s="11">
        <v>96.11</v>
      </c>
      <c r="AA432" s="11">
        <v>151.58000000000001</v>
      </c>
      <c r="AB432" s="11">
        <v>169.22</v>
      </c>
      <c r="AC432" s="11">
        <v>1.01</v>
      </c>
      <c r="AD432" s="11">
        <v>23.86</v>
      </c>
    </row>
    <row r="433" spans="1:30" x14ac:dyDescent="0.25">
      <c r="A433" s="1">
        <v>2019</v>
      </c>
      <c r="B433" s="1">
        <v>1</v>
      </c>
      <c r="C433" s="1">
        <v>18</v>
      </c>
      <c r="D433" s="3">
        <v>0.83333333333333337</v>
      </c>
      <c r="E433" s="5">
        <v>429</v>
      </c>
      <c r="G433" s="15">
        <v>-2.1</v>
      </c>
      <c r="H433" s="15">
        <v>-2.8</v>
      </c>
      <c r="I433" s="15">
        <v>1.7</v>
      </c>
      <c r="J433" s="15">
        <v>-2</v>
      </c>
      <c r="K433" s="15">
        <v>-4.5</v>
      </c>
      <c r="L433" s="15">
        <v>-2.2000000000000002</v>
      </c>
      <c r="N433" s="88">
        <v>2</v>
      </c>
      <c r="O433" s="110">
        <v>1.1000000000000001</v>
      </c>
      <c r="Q433" s="11">
        <v>1.1000000000000001</v>
      </c>
      <c r="R433" s="11">
        <v>1.2</v>
      </c>
      <c r="S433" s="11">
        <v>0.1</v>
      </c>
      <c r="T433" s="11">
        <v>0.8</v>
      </c>
      <c r="U433" s="11">
        <v>0</v>
      </c>
      <c r="V433" s="11">
        <v>0</v>
      </c>
      <c r="W433" s="11">
        <v>0.4</v>
      </c>
      <c r="X433" s="11">
        <v>0</v>
      </c>
      <c r="Y433" s="78"/>
      <c r="Z433" s="11">
        <v>96.11</v>
      </c>
      <c r="AA433" s="11">
        <v>151.58000000000001</v>
      </c>
      <c r="AB433" s="11">
        <v>169.22</v>
      </c>
      <c r="AC433" s="11">
        <v>1.01</v>
      </c>
      <c r="AD433" s="11">
        <v>23.86</v>
      </c>
    </row>
    <row r="434" spans="1:30" x14ac:dyDescent="0.25">
      <c r="A434" s="1">
        <v>2019</v>
      </c>
      <c r="B434" s="1">
        <v>1</v>
      </c>
      <c r="C434" s="1">
        <v>18</v>
      </c>
      <c r="D434" s="3">
        <v>0.875</v>
      </c>
      <c r="E434" s="5">
        <v>430</v>
      </c>
      <c r="G434" s="15">
        <v>-2.4</v>
      </c>
      <c r="H434" s="15">
        <v>-3.3</v>
      </c>
      <c r="I434" s="15">
        <v>1.9</v>
      </c>
      <c r="J434" s="15">
        <v>-2.2999999999999998</v>
      </c>
      <c r="K434" s="15">
        <v>-4.5</v>
      </c>
      <c r="L434" s="15">
        <v>-2.2999999999999998</v>
      </c>
      <c r="N434" s="88">
        <v>2</v>
      </c>
      <c r="O434" s="110">
        <v>1.1000000000000001</v>
      </c>
      <c r="Q434" s="11">
        <v>1.1000000000000001</v>
      </c>
      <c r="R434" s="11">
        <v>1.2</v>
      </c>
      <c r="S434" s="11">
        <v>0.1</v>
      </c>
      <c r="T434" s="11">
        <v>0.8</v>
      </c>
      <c r="U434" s="11">
        <v>0</v>
      </c>
      <c r="V434" s="11">
        <v>0</v>
      </c>
      <c r="W434" s="11">
        <v>0.4</v>
      </c>
      <c r="X434" s="11">
        <v>0</v>
      </c>
      <c r="Y434" s="78"/>
      <c r="Z434" s="11">
        <v>96.11</v>
      </c>
      <c r="AA434" s="11">
        <v>151.58000000000001</v>
      </c>
      <c r="AB434" s="11">
        <v>169.22</v>
      </c>
      <c r="AC434" s="11">
        <v>1.01</v>
      </c>
      <c r="AD434" s="11">
        <v>23.86</v>
      </c>
    </row>
    <row r="435" spans="1:30" x14ac:dyDescent="0.25">
      <c r="A435" s="1">
        <v>2019</v>
      </c>
      <c r="B435" s="1">
        <v>1</v>
      </c>
      <c r="C435" s="1">
        <v>18</v>
      </c>
      <c r="D435" s="3">
        <v>0.91666666666666663</v>
      </c>
      <c r="E435" s="5">
        <v>431</v>
      </c>
      <c r="G435" s="15">
        <v>-3.1</v>
      </c>
      <c r="H435" s="15">
        <v>-3.6</v>
      </c>
      <c r="I435" s="15">
        <v>1.8</v>
      </c>
      <c r="J435" s="15">
        <v>-2.4</v>
      </c>
      <c r="K435" s="15">
        <v>-3.4</v>
      </c>
      <c r="L435" s="15">
        <v>-2.5</v>
      </c>
      <c r="N435" s="88">
        <v>2</v>
      </c>
      <c r="O435" s="110">
        <v>1.1000000000000001</v>
      </c>
      <c r="Q435" s="11">
        <v>1.1000000000000001</v>
      </c>
      <c r="R435" s="11">
        <v>1.2</v>
      </c>
      <c r="S435" s="11">
        <v>0.1</v>
      </c>
      <c r="T435" s="11">
        <v>0.8</v>
      </c>
      <c r="U435" s="11">
        <v>0</v>
      </c>
      <c r="V435" s="11">
        <v>0</v>
      </c>
      <c r="W435" s="11">
        <v>0.4</v>
      </c>
      <c r="X435" s="11">
        <v>0</v>
      </c>
      <c r="Y435" s="78"/>
      <c r="Z435" s="11">
        <v>96.11</v>
      </c>
      <c r="AA435" s="11">
        <v>151.58000000000001</v>
      </c>
      <c r="AB435" s="11">
        <v>169.22</v>
      </c>
      <c r="AC435" s="11">
        <v>1.01</v>
      </c>
      <c r="AD435" s="11">
        <v>23.86</v>
      </c>
    </row>
    <row r="436" spans="1:30" x14ac:dyDescent="0.25">
      <c r="A436" s="1">
        <v>2019</v>
      </c>
      <c r="B436" s="1">
        <v>1</v>
      </c>
      <c r="C436" s="1">
        <v>18</v>
      </c>
      <c r="D436" s="3">
        <v>0.95833333333333337</v>
      </c>
      <c r="E436" s="5">
        <v>432</v>
      </c>
      <c r="G436" s="15">
        <v>-4</v>
      </c>
      <c r="H436" s="15">
        <v>-3.6</v>
      </c>
      <c r="I436" s="15">
        <v>1.7</v>
      </c>
      <c r="J436" s="15">
        <v>-2.2000000000000002</v>
      </c>
      <c r="K436" s="15">
        <v>-3.4</v>
      </c>
      <c r="L436" s="15">
        <v>-3.3</v>
      </c>
      <c r="N436" s="88">
        <v>2</v>
      </c>
      <c r="O436" s="110">
        <v>1.1000000000000001</v>
      </c>
      <c r="Q436" s="11">
        <v>1.1000000000000001</v>
      </c>
      <c r="R436" s="11">
        <v>1.2</v>
      </c>
      <c r="S436" s="11">
        <v>0.1</v>
      </c>
      <c r="T436" s="11">
        <v>0.8</v>
      </c>
      <c r="U436" s="11">
        <v>0</v>
      </c>
      <c r="V436" s="11">
        <v>0</v>
      </c>
      <c r="W436" s="11">
        <v>0.4</v>
      </c>
      <c r="X436" s="11">
        <v>0</v>
      </c>
      <c r="Y436" s="78"/>
      <c r="Z436" s="11">
        <v>96.11</v>
      </c>
      <c r="AA436" s="11">
        <v>151.58000000000001</v>
      </c>
      <c r="AB436" s="11">
        <v>169.22</v>
      </c>
      <c r="AC436" s="11">
        <v>1.01</v>
      </c>
      <c r="AD436" s="11">
        <v>23.86</v>
      </c>
    </row>
    <row r="437" spans="1:30" x14ac:dyDescent="0.25">
      <c r="A437" s="1">
        <v>2019</v>
      </c>
      <c r="B437" s="1">
        <v>1</v>
      </c>
      <c r="C437" s="1">
        <v>19</v>
      </c>
      <c r="D437" s="3">
        <v>0</v>
      </c>
      <c r="E437" s="5">
        <v>433</v>
      </c>
      <c r="G437" s="15">
        <v>-3.6</v>
      </c>
      <c r="H437" s="15">
        <v>-4.0999999999999996</v>
      </c>
      <c r="I437" s="15">
        <v>1.6</v>
      </c>
      <c r="J437" s="15">
        <v>-2.2000000000000002</v>
      </c>
      <c r="K437" s="15">
        <v>-3.6</v>
      </c>
      <c r="L437" s="15">
        <v>-3.9</v>
      </c>
      <c r="N437" s="88">
        <v>1.6</v>
      </c>
      <c r="O437" s="110">
        <v>0.7</v>
      </c>
      <c r="Q437" s="11">
        <v>0.7</v>
      </c>
      <c r="R437" s="11">
        <v>0.7</v>
      </c>
      <c r="S437" s="11">
        <v>0.1</v>
      </c>
      <c r="T437" s="11">
        <v>0.7</v>
      </c>
      <c r="U437" s="11">
        <v>0</v>
      </c>
      <c r="V437" s="11">
        <v>0</v>
      </c>
      <c r="W437" s="11">
        <v>0</v>
      </c>
      <c r="X437" s="11">
        <v>0</v>
      </c>
      <c r="Y437" s="78"/>
      <c r="Z437" s="11">
        <v>95.78</v>
      </c>
      <c r="AA437" s="11">
        <v>155.03</v>
      </c>
      <c r="AB437" s="11">
        <v>171.7</v>
      </c>
      <c r="AC437" s="11">
        <v>1.17</v>
      </c>
      <c r="AD437" s="11">
        <v>30.38</v>
      </c>
    </row>
    <row r="438" spans="1:30" x14ac:dyDescent="0.25">
      <c r="A438" s="1">
        <v>2019</v>
      </c>
      <c r="B438" s="1">
        <v>1</v>
      </c>
      <c r="C438" s="1">
        <v>19</v>
      </c>
      <c r="D438" s="3">
        <v>4.1666666666666664E-2</v>
      </c>
      <c r="E438" s="5">
        <v>434</v>
      </c>
      <c r="G438" s="15">
        <v>-4.3</v>
      </c>
      <c r="H438" s="15">
        <v>-3.5</v>
      </c>
      <c r="I438" s="15">
        <v>1.6</v>
      </c>
      <c r="J438" s="15">
        <v>-2.6</v>
      </c>
      <c r="K438" s="15">
        <v>-3.7</v>
      </c>
      <c r="L438" s="15">
        <v>-4.0999999999999996</v>
      </c>
      <c r="N438" s="88">
        <v>1.6</v>
      </c>
      <c r="O438" s="110">
        <v>0.7</v>
      </c>
      <c r="Q438" s="11">
        <v>0.7</v>
      </c>
      <c r="R438" s="11">
        <v>0.7</v>
      </c>
      <c r="S438" s="11">
        <v>0.1</v>
      </c>
      <c r="T438" s="11">
        <v>0.7</v>
      </c>
      <c r="U438" s="11">
        <v>0</v>
      </c>
      <c r="V438" s="11">
        <v>0</v>
      </c>
      <c r="W438" s="11">
        <v>0</v>
      </c>
      <c r="X438" s="11">
        <v>0</v>
      </c>
      <c r="Y438" s="78"/>
      <c r="Z438" s="11">
        <v>95.78</v>
      </c>
      <c r="AA438" s="11">
        <v>155.03</v>
      </c>
      <c r="AB438" s="11">
        <v>171.7</v>
      </c>
      <c r="AC438" s="11">
        <v>1.17</v>
      </c>
      <c r="AD438" s="11">
        <v>30.38</v>
      </c>
    </row>
    <row r="439" spans="1:30" x14ac:dyDescent="0.25">
      <c r="A439" s="1">
        <v>2019</v>
      </c>
      <c r="B439" s="1">
        <v>1</v>
      </c>
      <c r="C439" s="1">
        <v>19</v>
      </c>
      <c r="D439" s="3">
        <v>8.3333333333333329E-2</v>
      </c>
      <c r="E439" s="5">
        <v>435</v>
      </c>
      <c r="G439" s="15">
        <v>-3.7</v>
      </c>
      <c r="H439" s="15">
        <v>-3.8</v>
      </c>
      <c r="I439" s="15">
        <v>1.5</v>
      </c>
      <c r="J439" s="15">
        <v>-3.2</v>
      </c>
      <c r="K439" s="15">
        <v>-4.2</v>
      </c>
      <c r="L439" s="15">
        <v>-4.9000000000000004</v>
      </c>
      <c r="N439" s="88">
        <v>1.6</v>
      </c>
      <c r="O439" s="110">
        <v>0.7</v>
      </c>
      <c r="Q439" s="11">
        <v>0.7</v>
      </c>
      <c r="R439" s="11">
        <v>0.7</v>
      </c>
      <c r="S439" s="11">
        <v>0.1</v>
      </c>
      <c r="T439" s="11">
        <v>0.7</v>
      </c>
      <c r="U439" s="11">
        <v>0</v>
      </c>
      <c r="V439" s="11">
        <v>0</v>
      </c>
      <c r="W439" s="11">
        <v>0</v>
      </c>
      <c r="X439" s="11">
        <v>0</v>
      </c>
      <c r="Y439" s="78"/>
      <c r="Z439" s="11">
        <v>95.78</v>
      </c>
      <c r="AA439" s="11">
        <v>155.03</v>
      </c>
      <c r="AB439" s="11">
        <v>171.7</v>
      </c>
      <c r="AC439" s="11">
        <v>1.17</v>
      </c>
      <c r="AD439" s="11">
        <v>30.38</v>
      </c>
    </row>
    <row r="440" spans="1:30" x14ac:dyDescent="0.25">
      <c r="A440" s="1">
        <v>2019</v>
      </c>
      <c r="B440" s="1">
        <v>1</v>
      </c>
      <c r="C440" s="1">
        <v>19</v>
      </c>
      <c r="D440" s="3">
        <v>0.125</v>
      </c>
      <c r="E440" s="5">
        <v>436</v>
      </c>
      <c r="G440" s="15">
        <v>-3.1</v>
      </c>
      <c r="H440" s="15">
        <v>-3.4</v>
      </c>
      <c r="I440" s="15">
        <v>1.7</v>
      </c>
      <c r="J440" s="15">
        <v>-3.7</v>
      </c>
      <c r="K440" s="15">
        <v>-4.8</v>
      </c>
      <c r="L440" s="15">
        <v>-4.3</v>
      </c>
      <c r="N440" s="88">
        <v>1.6</v>
      </c>
      <c r="O440" s="110">
        <v>0.7</v>
      </c>
      <c r="Q440" s="11">
        <v>0.7</v>
      </c>
      <c r="R440" s="11">
        <v>0.7</v>
      </c>
      <c r="S440" s="11">
        <v>0.1</v>
      </c>
      <c r="T440" s="11">
        <v>0.7</v>
      </c>
      <c r="U440" s="11">
        <v>0</v>
      </c>
      <c r="V440" s="11">
        <v>0</v>
      </c>
      <c r="W440" s="11">
        <v>0</v>
      </c>
      <c r="X440" s="11">
        <v>0</v>
      </c>
      <c r="Y440" s="78"/>
      <c r="Z440" s="11">
        <v>95.78</v>
      </c>
      <c r="AA440" s="11">
        <v>155.03</v>
      </c>
      <c r="AB440" s="11">
        <v>171.7</v>
      </c>
      <c r="AC440" s="11">
        <v>1.17</v>
      </c>
      <c r="AD440" s="11">
        <v>30.38</v>
      </c>
    </row>
    <row r="441" spans="1:30" x14ac:dyDescent="0.25">
      <c r="A441" s="1">
        <v>2019</v>
      </c>
      <c r="B441" s="1">
        <v>1</v>
      </c>
      <c r="C441" s="1">
        <v>19</v>
      </c>
      <c r="D441" s="3">
        <v>0.16666666666666666</v>
      </c>
      <c r="E441" s="5">
        <v>437</v>
      </c>
      <c r="G441" s="15">
        <v>-2.9</v>
      </c>
      <c r="H441" s="15">
        <v>-2.2999999999999998</v>
      </c>
      <c r="I441" s="15">
        <v>1.5</v>
      </c>
      <c r="J441" s="15">
        <v>-5.4</v>
      </c>
      <c r="K441" s="15">
        <v>-5.0999999999999996</v>
      </c>
      <c r="L441" s="15">
        <v>-3.5</v>
      </c>
      <c r="N441" s="88">
        <v>1.6</v>
      </c>
      <c r="O441" s="110">
        <v>0.7</v>
      </c>
      <c r="Q441" s="11">
        <v>0.7</v>
      </c>
      <c r="R441" s="11">
        <v>0.7</v>
      </c>
      <c r="S441" s="11">
        <v>0.1</v>
      </c>
      <c r="T441" s="11">
        <v>0.7</v>
      </c>
      <c r="U441" s="11">
        <v>0</v>
      </c>
      <c r="V441" s="11">
        <v>0</v>
      </c>
      <c r="W441" s="11">
        <v>0</v>
      </c>
      <c r="X441" s="11">
        <v>0</v>
      </c>
      <c r="Y441" s="78"/>
      <c r="Z441" s="11">
        <v>95.78</v>
      </c>
      <c r="AA441" s="11">
        <v>155.03</v>
      </c>
      <c r="AB441" s="11">
        <v>171.7</v>
      </c>
      <c r="AC441" s="11">
        <v>1.17</v>
      </c>
      <c r="AD441" s="11">
        <v>30.38</v>
      </c>
    </row>
    <row r="442" spans="1:30" x14ac:dyDescent="0.25">
      <c r="A442" s="1">
        <v>2019</v>
      </c>
      <c r="B442" s="1">
        <v>1</v>
      </c>
      <c r="C442" s="1">
        <v>19</v>
      </c>
      <c r="D442" s="3">
        <v>0.20833333333333334</v>
      </c>
      <c r="E442" s="5">
        <v>438</v>
      </c>
      <c r="G442" s="15">
        <v>-3.2</v>
      </c>
      <c r="H442" s="15">
        <v>-2.2999999999999998</v>
      </c>
      <c r="I442" s="15">
        <v>1.2</v>
      </c>
      <c r="J442" s="15">
        <v>-5.2</v>
      </c>
      <c r="K442" s="15">
        <v>-5.5</v>
      </c>
      <c r="L442" s="15">
        <v>-3.1</v>
      </c>
      <c r="N442" s="88">
        <v>1.6</v>
      </c>
      <c r="O442" s="110">
        <v>0.7</v>
      </c>
      <c r="Q442" s="11">
        <v>0.7</v>
      </c>
      <c r="R442" s="11">
        <v>0.7</v>
      </c>
      <c r="S442" s="11">
        <v>0.1</v>
      </c>
      <c r="T442" s="11">
        <v>0.7</v>
      </c>
      <c r="U442" s="11">
        <v>0</v>
      </c>
      <c r="V442" s="11">
        <v>0</v>
      </c>
      <c r="W442" s="11">
        <v>0</v>
      </c>
      <c r="X442" s="11">
        <v>0</v>
      </c>
      <c r="Y442" s="78"/>
      <c r="Z442" s="11">
        <v>95.78</v>
      </c>
      <c r="AA442" s="11">
        <v>155.03</v>
      </c>
      <c r="AB442" s="11">
        <v>171.7</v>
      </c>
      <c r="AC442" s="11">
        <v>1.17</v>
      </c>
      <c r="AD442" s="11">
        <v>30.38</v>
      </c>
    </row>
    <row r="443" spans="1:30" x14ac:dyDescent="0.25">
      <c r="A443" s="1">
        <v>2019</v>
      </c>
      <c r="B443" s="1">
        <v>1</v>
      </c>
      <c r="C443" s="1">
        <v>19</v>
      </c>
      <c r="D443" s="3">
        <v>0.25</v>
      </c>
      <c r="E443" s="5">
        <v>439</v>
      </c>
      <c r="G443" s="15">
        <v>-3.3</v>
      </c>
      <c r="H443" s="15">
        <v>-2.2000000000000002</v>
      </c>
      <c r="I443" s="15">
        <v>1.2</v>
      </c>
      <c r="J443" s="15">
        <v>-5.0999999999999996</v>
      </c>
      <c r="K443" s="15">
        <v>-5.3</v>
      </c>
      <c r="L443" s="15">
        <v>-2.8</v>
      </c>
      <c r="N443" s="88">
        <v>1.6</v>
      </c>
      <c r="O443" s="110">
        <v>0.7</v>
      </c>
      <c r="Q443" s="11">
        <v>0.7</v>
      </c>
      <c r="R443" s="11">
        <v>0.7</v>
      </c>
      <c r="S443" s="11">
        <v>0.1</v>
      </c>
      <c r="T443" s="11">
        <v>0.7</v>
      </c>
      <c r="U443" s="11">
        <v>0</v>
      </c>
      <c r="V443" s="11">
        <v>0</v>
      </c>
      <c r="W443" s="11">
        <v>0</v>
      </c>
      <c r="X443" s="11">
        <v>0</v>
      </c>
      <c r="Y443" s="78"/>
      <c r="Z443" s="11">
        <v>95.78</v>
      </c>
      <c r="AA443" s="11">
        <v>155.03</v>
      </c>
      <c r="AB443" s="11">
        <v>171.7</v>
      </c>
      <c r="AC443" s="11">
        <v>1.17</v>
      </c>
      <c r="AD443" s="11">
        <v>30.38</v>
      </c>
    </row>
    <row r="444" spans="1:30" x14ac:dyDescent="0.25">
      <c r="A444" s="1">
        <v>2019</v>
      </c>
      <c r="B444" s="1">
        <v>1</v>
      </c>
      <c r="C444" s="1">
        <v>19</v>
      </c>
      <c r="D444" s="3">
        <v>0.29166666666666669</v>
      </c>
      <c r="E444" s="5">
        <v>440</v>
      </c>
      <c r="G444" s="15">
        <v>-4.4000000000000004</v>
      </c>
      <c r="H444" s="15">
        <v>-2.2999999999999998</v>
      </c>
      <c r="I444" s="15">
        <v>1.2</v>
      </c>
      <c r="J444" s="15">
        <v>-3.6</v>
      </c>
      <c r="K444" s="15">
        <v>-5.3</v>
      </c>
      <c r="L444" s="15">
        <v>-2.6</v>
      </c>
      <c r="N444" s="88">
        <v>1.6</v>
      </c>
      <c r="O444" s="110">
        <v>0.7</v>
      </c>
      <c r="Q444" s="11">
        <v>0.7</v>
      </c>
      <c r="R444" s="11">
        <v>0.7</v>
      </c>
      <c r="S444" s="11">
        <v>0.1</v>
      </c>
      <c r="T444" s="11">
        <v>0.7</v>
      </c>
      <c r="U444" s="11">
        <v>0</v>
      </c>
      <c r="V444" s="11">
        <v>0</v>
      </c>
      <c r="W444" s="11">
        <v>0</v>
      </c>
      <c r="X444" s="11">
        <v>0</v>
      </c>
      <c r="Y444" s="78"/>
      <c r="Z444" s="11">
        <v>95.78</v>
      </c>
      <c r="AA444" s="11">
        <v>155.03</v>
      </c>
      <c r="AB444" s="11">
        <v>171.7</v>
      </c>
      <c r="AC444" s="11">
        <v>1.17</v>
      </c>
      <c r="AD444" s="11">
        <v>30.38</v>
      </c>
    </row>
    <row r="445" spans="1:30" x14ac:dyDescent="0.25">
      <c r="A445" s="1">
        <v>2019</v>
      </c>
      <c r="B445" s="1">
        <v>1</v>
      </c>
      <c r="C445" s="1">
        <v>19</v>
      </c>
      <c r="D445" s="3">
        <v>0.33333333333333331</v>
      </c>
      <c r="E445" s="5">
        <v>441</v>
      </c>
      <c r="G445" s="15">
        <v>-3.7</v>
      </c>
      <c r="H445" s="15">
        <v>-2.4</v>
      </c>
      <c r="I445" s="15">
        <v>1.6</v>
      </c>
      <c r="J445" s="15">
        <v>-2.7</v>
      </c>
      <c r="K445" s="15">
        <v>-4.3</v>
      </c>
      <c r="L445" s="15">
        <v>-2.5</v>
      </c>
      <c r="N445" s="88">
        <v>1.6</v>
      </c>
      <c r="O445" s="110">
        <v>0.7</v>
      </c>
      <c r="Q445" s="11">
        <v>0.7</v>
      </c>
      <c r="R445" s="11">
        <v>0.7</v>
      </c>
      <c r="S445" s="11">
        <v>0.1</v>
      </c>
      <c r="T445" s="11">
        <v>0.7</v>
      </c>
      <c r="U445" s="11">
        <v>0</v>
      </c>
      <c r="V445" s="11">
        <v>0</v>
      </c>
      <c r="W445" s="11">
        <v>0</v>
      </c>
      <c r="X445" s="11">
        <v>0</v>
      </c>
      <c r="Y445" s="78"/>
      <c r="Z445" s="11">
        <v>95.78</v>
      </c>
      <c r="AA445" s="11">
        <v>155.03</v>
      </c>
      <c r="AB445" s="11">
        <v>171.7</v>
      </c>
      <c r="AC445" s="11">
        <v>1.17</v>
      </c>
      <c r="AD445" s="11">
        <v>30.38</v>
      </c>
    </row>
    <row r="446" spans="1:30" x14ac:dyDescent="0.25">
      <c r="A446" s="1">
        <v>2019</v>
      </c>
      <c r="B446" s="1">
        <v>1</v>
      </c>
      <c r="C446" s="1">
        <v>19</v>
      </c>
      <c r="D446" s="3">
        <v>0.375</v>
      </c>
      <c r="E446" s="5">
        <v>442</v>
      </c>
      <c r="G446" s="15">
        <v>-3.1</v>
      </c>
      <c r="H446" s="15">
        <v>-2.2000000000000002</v>
      </c>
      <c r="I446" s="15">
        <v>1.8</v>
      </c>
      <c r="J446" s="15">
        <v>-1.5</v>
      </c>
      <c r="K446" s="15">
        <v>-3.2</v>
      </c>
      <c r="L446" s="15">
        <v>-2.2000000000000002</v>
      </c>
      <c r="N446" s="88">
        <v>1.6</v>
      </c>
      <c r="O446" s="110">
        <v>0.7</v>
      </c>
      <c r="Q446" s="11">
        <v>0.7</v>
      </c>
      <c r="R446" s="11">
        <v>0.7</v>
      </c>
      <c r="S446" s="11">
        <v>0.1</v>
      </c>
      <c r="T446" s="11">
        <v>0.7</v>
      </c>
      <c r="U446" s="11">
        <v>0</v>
      </c>
      <c r="V446" s="11">
        <v>0</v>
      </c>
      <c r="W446" s="11">
        <v>0</v>
      </c>
      <c r="X446" s="11">
        <v>0</v>
      </c>
      <c r="Y446" s="78"/>
      <c r="Z446" s="11">
        <v>95.78</v>
      </c>
      <c r="AA446" s="11">
        <v>155.03</v>
      </c>
      <c r="AB446" s="11">
        <v>171.7</v>
      </c>
      <c r="AC446" s="11">
        <v>1.17</v>
      </c>
      <c r="AD446" s="11">
        <v>30.38</v>
      </c>
    </row>
    <row r="447" spans="1:30" x14ac:dyDescent="0.25">
      <c r="A447" s="1">
        <v>2019</v>
      </c>
      <c r="B447" s="1">
        <v>1</v>
      </c>
      <c r="C447" s="1">
        <v>19</v>
      </c>
      <c r="D447" s="3">
        <v>0.41666666666666669</v>
      </c>
      <c r="E447" s="5">
        <v>443</v>
      </c>
      <c r="G447" s="15">
        <v>-2.4</v>
      </c>
      <c r="H447" s="15">
        <v>-2.4</v>
      </c>
      <c r="I447" s="15">
        <v>2.1</v>
      </c>
      <c r="J447" s="15">
        <v>-0.3</v>
      </c>
      <c r="K447" s="15">
        <v>-2</v>
      </c>
      <c r="L447" s="15">
        <v>-2.4</v>
      </c>
      <c r="N447" s="88">
        <v>1.6</v>
      </c>
      <c r="O447" s="110">
        <v>0.7</v>
      </c>
      <c r="Q447" s="11">
        <v>0.7</v>
      </c>
      <c r="R447" s="11">
        <v>0.7</v>
      </c>
      <c r="S447" s="11">
        <v>0.1</v>
      </c>
      <c r="T447" s="11">
        <v>0.7</v>
      </c>
      <c r="U447" s="11">
        <v>0</v>
      </c>
      <c r="V447" s="11">
        <v>0</v>
      </c>
      <c r="W447" s="11">
        <v>0</v>
      </c>
      <c r="X447" s="11">
        <v>0</v>
      </c>
      <c r="Y447" s="78"/>
      <c r="Z447" s="11">
        <v>95.78</v>
      </c>
      <c r="AA447" s="11">
        <v>155.03</v>
      </c>
      <c r="AB447" s="11">
        <v>171.7</v>
      </c>
      <c r="AC447" s="11">
        <v>1.17</v>
      </c>
      <c r="AD447" s="11">
        <v>30.38</v>
      </c>
    </row>
    <row r="448" spans="1:30" x14ac:dyDescent="0.25">
      <c r="A448" s="1">
        <v>2019</v>
      </c>
      <c r="B448" s="1">
        <v>1</v>
      </c>
      <c r="C448" s="1">
        <v>19</v>
      </c>
      <c r="D448" s="3">
        <v>0.45833333333333331</v>
      </c>
      <c r="E448" s="5">
        <v>444</v>
      </c>
      <c r="G448" s="15">
        <v>-1.9</v>
      </c>
      <c r="H448" s="15">
        <v>-2.1</v>
      </c>
      <c r="I448" s="15">
        <v>2.2999999999999998</v>
      </c>
      <c r="J448" s="15">
        <v>0.2</v>
      </c>
      <c r="K448" s="15">
        <v>-1.1000000000000001</v>
      </c>
      <c r="L448" s="15">
        <v>-2.5</v>
      </c>
      <c r="N448" s="88">
        <v>1.6</v>
      </c>
      <c r="O448" s="110">
        <v>0.7</v>
      </c>
      <c r="Q448" s="11">
        <v>0.7</v>
      </c>
      <c r="R448" s="11">
        <v>0.7</v>
      </c>
      <c r="S448" s="11">
        <v>0.1</v>
      </c>
      <c r="T448" s="11">
        <v>0.7</v>
      </c>
      <c r="U448" s="11">
        <v>0</v>
      </c>
      <c r="V448" s="11">
        <v>0</v>
      </c>
      <c r="W448" s="11">
        <v>0</v>
      </c>
      <c r="X448" s="11">
        <v>0</v>
      </c>
      <c r="Y448" s="78"/>
      <c r="Z448" s="11">
        <v>95.78</v>
      </c>
      <c r="AA448" s="11">
        <v>155.03</v>
      </c>
      <c r="AB448" s="11">
        <v>171.7</v>
      </c>
      <c r="AC448" s="11">
        <v>1.17</v>
      </c>
      <c r="AD448" s="11">
        <v>30.38</v>
      </c>
    </row>
    <row r="449" spans="1:30" x14ac:dyDescent="0.25">
      <c r="A449" s="1">
        <v>2019</v>
      </c>
      <c r="B449" s="1">
        <v>1</v>
      </c>
      <c r="C449" s="1">
        <v>19</v>
      </c>
      <c r="D449" s="3">
        <v>0.5</v>
      </c>
      <c r="E449" s="5">
        <v>445</v>
      </c>
      <c r="G449" s="15">
        <v>-1.5</v>
      </c>
      <c r="H449" s="15">
        <v>-1.6</v>
      </c>
      <c r="I449" s="15">
        <v>2.5</v>
      </c>
      <c r="J449" s="15">
        <v>0.9</v>
      </c>
      <c r="K449" s="15">
        <v>-0.9</v>
      </c>
      <c r="L449" s="15">
        <v>-2.6</v>
      </c>
      <c r="N449" s="88">
        <v>1.6</v>
      </c>
      <c r="O449" s="110">
        <v>0.7</v>
      </c>
      <c r="Q449" s="11">
        <v>0.7</v>
      </c>
      <c r="R449" s="11">
        <v>0.7</v>
      </c>
      <c r="S449" s="11">
        <v>0.1</v>
      </c>
      <c r="T449" s="11">
        <v>0.7</v>
      </c>
      <c r="U449" s="11">
        <v>0</v>
      </c>
      <c r="V449" s="11">
        <v>0</v>
      </c>
      <c r="W449" s="11">
        <v>0</v>
      </c>
      <c r="X449" s="11">
        <v>0</v>
      </c>
      <c r="Y449" s="78"/>
      <c r="Z449" s="11">
        <v>95.78</v>
      </c>
      <c r="AA449" s="11">
        <v>155.03</v>
      </c>
      <c r="AB449" s="11">
        <v>171.7</v>
      </c>
      <c r="AC449" s="11">
        <v>1.17</v>
      </c>
      <c r="AD449" s="11">
        <v>30.38</v>
      </c>
    </row>
    <row r="450" spans="1:30" x14ac:dyDescent="0.25">
      <c r="A450" s="1">
        <v>2019</v>
      </c>
      <c r="B450" s="1">
        <v>1</v>
      </c>
      <c r="C450" s="1">
        <v>19</v>
      </c>
      <c r="D450" s="3">
        <v>0.54166666666666663</v>
      </c>
      <c r="E450" s="5">
        <v>446</v>
      </c>
      <c r="G450" s="15">
        <v>-1.2</v>
      </c>
      <c r="H450" s="15">
        <v>-1.7</v>
      </c>
      <c r="I450" s="15">
        <v>2.4</v>
      </c>
      <c r="J450" s="15">
        <v>0.9</v>
      </c>
      <c r="K450" s="15">
        <v>-1.1000000000000001</v>
      </c>
      <c r="L450" s="15">
        <v>-2.5</v>
      </c>
      <c r="N450" s="88">
        <v>1.6</v>
      </c>
      <c r="O450" s="110">
        <v>0.7</v>
      </c>
      <c r="Q450" s="11">
        <v>0.7</v>
      </c>
      <c r="R450" s="11">
        <v>0.7</v>
      </c>
      <c r="S450" s="11">
        <v>0.1</v>
      </c>
      <c r="T450" s="11">
        <v>0.7</v>
      </c>
      <c r="U450" s="11">
        <v>0</v>
      </c>
      <c r="V450" s="11">
        <v>0</v>
      </c>
      <c r="W450" s="11">
        <v>0</v>
      </c>
      <c r="X450" s="11">
        <v>0</v>
      </c>
      <c r="Y450" s="78"/>
      <c r="Z450" s="11">
        <v>95.78</v>
      </c>
      <c r="AA450" s="11">
        <v>155.03</v>
      </c>
      <c r="AB450" s="11">
        <v>171.7</v>
      </c>
      <c r="AC450" s="11">
        <v>1.17</v>
      </c>
      <c r="AD450" s="11">
        <v>30.38</v>
      </c>
    </row>
    <row r="451" spans="1:30" x14ac:dyDescent="0.25">
      <c r="A451" s="1">
        <v>2019</v>
      </c>
      <c r="B451" s="1">
        <v>1</v>
      </c>
      <c r="C451" s="1">
        <v>19</v>
      </c>
      <c r="D451" s="3">
        <v>0.58333333333333337</v>
      </c>
      <c r="E451" s="5">
        <v>447</v>
      </c>
      <c r="G451" s="15">
        <v>-1</v>
      </c>
      <c r="H451" s="15">
        <v>-1.7</v>
      </c>
      <c r="I451" s="15">
        <v>1.9</v>
      </c>
      <c r="J451" s="15">
        <v>0.4</v>
      </c>
      <c r="K451" s="15">
        <v>-1.4</v>
      </c>
      <c r="L451" s="15">
        <v>-2.4</v>
      </c>
      <c r="N451" s="88">
        <v>1.6</v>
      </c>
      <c r="O451" s="110">
        <v>0.7</v>
      </c>
      <c r="Q451" s="11">
        <v>0.7</v>
      </c>
      <c r="R451" s="11">
        <v>0.7</v>
      </c>
      <c r="S451" s="11">
        <v>0.1</v>
      </c>
      <c r="T451" s="11">
        <v>0.7</v>
      </c>
      <c r="U451" s="11">
        <v>0</v>
      </c>
      <c r="V451" s="11">
        <v>0</v>
      </c>
      <c r="W451" s="11">
        <v>0</v>
      </c>
      <c r="X451" s="11">
        <v>0</v>
      </c>
      <c r="Y451" s="78"/>
      <c r="Z451" s="11">
        <v>95.78</v>
      </c>
      <c r="AA451" s="11">
        <v>155.03</v>
      </c>
      <c r="AB451" s="11">
        <v>171.7</v>
      </c>
      <c r="AC451" s="11">
        <v>1.17</v>
      </c>
      <c r="AD451" s="11">
        <v>30.38</v>
      </c>
    </row>
    <row r="452" spans="1:30" x14ac:dyDescent="0.25">
      <c r="A452" s="1">
        <v>2019</v>
      </c>
      <c r="B452" s="1">
        <v>1</v>
      </c>
      <c r="C452" s="1">
        <v>19</v>
      </c>
      <c r="D452" s="3">
        <v>0.625</v>
      </c>
      <c r="E452" s="5">
        <v>448</v>
      </c>
      <c r="G452" s="15">
        <v>-1.1000000000000001</v>
      </c>
      <c r="H452" s="15">
        <v>-1.5</v>
      </c>
      <c r="I452" s="15">
        <v>2.1</v>
      </c>
      <c r="J452" s="15">
        <v>-0.9</v>
      </c>
      <c r="K452" s="15">
        <v>-2.2999999999999998</v>
      </c>
      <c r="L452" s="15">
        <v>-2.4</v>
      </c>
      <c r="N452" s="88">
        <v>1.6</v>
      </c>
      <c r="O452" s="110">
        <v>0.7</v>
      </c>
      <c r="Q452" s="11">
        <v>0.7</v>
      </c>
      <c r="R452" s="11">
        <v>0.7</v>
      </c>
      <c r="S452" s="11">
        <v>0.1</v>
      </c>
      <c r="T452" s="11">
        <v>0.7</v>
      </c>
      <c r="U452" s="11">
        <v>0</v>
      </c>
      <c r="V452" s="11">
        <v>0</v>
      </c>
      <c r="W452" s="11">
        <v>0</v>
      </c>
      <c r="X452" s="11">
        <v>0</v>
      </c>
      <c r="Y452" s="78"/>
      <c r="Z452" s="11">
        <v>95.78</v>
      </c>
      <c r="AA452" s="11">
        <v>155.03</v>
      </c>
      <c r="AB452" s="11">
        <v>171.7</v>
      </c>
      <c r="AC452" s="11">
        <v>1.17</v>
      </c>
      <c r="AD452" s="11">
        <v>30.38</v>
      </c>
    </row>
    <row r="453" spans="1:30" x14ac:dyDescent="0.25">
      <c r="A453" s="1">
        <v>2019</v>
      </c>
      <c r="B453" s="1">
        <v>1</v>
      </c>
      <c r="C453" s="1">
        <v>19</v>
      </c>
      <c r="D453" s="3">
        <v>0.66666666666666663</v>
      </c>
      <c r="E453" s="5">
        <v>449</v>
      </c>
      <c r="G453" s="15">
        <v>-1.3</v>
      </c>
      <c r="H453" s="15">
        <v>-1.2</v>
      </c>
      <c r="I453" s="15">
        <v>2.2999999999999998</v>
      </c>
      <c r="J453" s="15">
        <v>-1.1000000000000001</v>
      </c>
      <c r="K453" s="15">
        <v>-2.9</v>
      </c>
      <c r="L453" s="15">
        <v>-2.7</v>
      </c>
      <c r="N453" s="88">
        <v>1.6</v>
      </c>
      <c r="O453" s="110">
        <v>0.7</v>
      </c>
      <c r="Q453" s="11">
        <v>0.7</v>
      </c>
      <c r="R453" s="11">
        <v>0.7</v>
      </c>
      <c r="S453" s="11">
        <v>0.1</v>
      </c>
      <c r="T453" s="11">
        <v>0.7</v>
      </c>
      <c r="U453" s="11">
        <v>0</v>
      </c>
      <c r="V453" s="11">
        <v>0</v>
      </c>
      <c r="W453" s="11">
        <v>0</v>
      </c>
      <c r="X453" s="11">
        <v>0</v>
      </c>
      <c r="Y453" s="78"/>
      <c r="Z453" s="11">
        <v>95.78</v>
      </c>
      <c r="AA453" s="11">
        <v>155.03</v>
      </c>
      <c r="AB453" s="11">
        <v>171.7</v>
      </c>
      <c r="AC453" s="11">
        <v>1.17</v>
      </c>
      <c r="AD453" s="11">
        <v>30.38</v>
      </c>
    </row>
    <row r="454" spans="1:30" x14ac:dyDescent="0.25">
      <c r="A454" s="1">
        <v>2019</v>
      </c>
      <c r="B454" s="1">
        <v>1</v>
      </c>
      <c r="C454" s="1">
        <v>19</v>
      </c>
      <c r="D454" s="3">
        <v>0.70833333333333337</v>
      </c>
      <c r="E454" s="5">
        <v>450</v>
      </c>
      <c r="G454" s="15">
        <v>-1.7</v>
      </c>
      <c r="H454" s="15">
        <v>-1.1000000000000001</v>
      </c>
      <c r="I454" s="15">
        <v>2.6</v>
      </c>
      <c r="J454" s="15">
        <v>-0.7</v>
      </c>
      <c r="K454" s="15">
        <v>-2.8</v>
      </c>
      <c r="L454" s="15">
        <v>-2.6</v>
      </c>
      <c r="N454" s="88">
        <v>1.6</v>
      </c>
      <c r="O454" s="110">
        <v>0.7</v>
      </c>
      <c r="Q454" s="11">
        <v>0.7</v>
      </c>
      <c r="R454" s="11">
        <v>0.7</v>
      </c>
      <c r="S454" s="11">
        <v>0.1</v>
      </c>
      <c r="T454" s="11">
        <v>0.7</v>
      </c>
      <c r="U454" s="11">
        <v>0</v>
      </c>
      <c r="V454" s="11">
        <v>0</v>
      </c>
      <c r="W454" s="11">
        <v>0</v>
      </c>
      <c r="X454" s="11">
        <v>0</v>
      </c>
      <c r="Y454" s="78"/>
      <c r="Z454" s="11">
        <v>95.78</v>
      </c>
      <c r="AA454" s="11">
        <v>155.03</v>
      </c>
      <c r="AB454" s="11">
        <v>171.7</v>
      </c>
      <c r="AC454" s="11">
        <v>1.17</v>
      </c>
      <c r="AD454" s="11">
        <v>30.38</v>
      </c>
    </row>
    <row r="455" spans="1:30" x14ac:dyDescent="0.25">
      <c r="A455" s="1">
        <v>2019</v>
      </c>
      <c r="B455" s="1">
        <v>1</v>
      </c>
      <c r="C455" s="1">
        <v>19</v>
      </c>
      <c r="D455" s="3">
        <v>0.75</v>
      </c>
      <c r="E455" s="5">
        <v>451</v>
      </c>
      <c r="G455" s="15">
        <v>-2.2000000000000002</v>
      </c>
      <c r="H455" s="15">
        <v>-1.5</v>
      </c>
      <c r="I455" s="15">
        <v>2.6</v>
      </c>
      <c r="J455" s="15">
        <v>0.2</v>
      </c>
      <c r="K455" s="15">
        <v>-2.4</v>
      </c>
      <c r="L455" s="15">
        <v>-2.8</v>
      </c>
      <c r="N455" s="88">
        <v>1.6</v>
      </c>
      <c r="O455" s="110">
        <v>0.7</v>
      </c>
      <c r="Q455" s="11">
        <v>0.7</v>
      </c>
      <c r="R455" s="11">
        <v>0.7</v>
      </c>
      <c r="S455" s="11">
        <v>0.1</v>
      </c>
      <c r="T455" s="11">
        <v>0.7</v>
      </c>
      <c r="U455" s="11">
        <v>0</v>
      </c>
      <c r="V455" s="11">
        <v>0</v>
      </c>
      <c r="W455" s="11">
        <v>0</v>
      </c>
      <c r="X455" s="11">
        <v>0</v>
      </c>
      <c r="Y455" s="78"/>
      <c r="Z455" s="11">
        <v>95.78</v>
      </c>
      <c r="AA455" s="11">
        <v>155.03</v>
      </c>
      <c r="AB455" s="11">
        <v>171.7</v>
      </c>
      <c r="AC455" s="11">
        <v>1.17</v>
      </c>
      <c r="AD455" s="11">
        <v>30.38</v>
      </c>
    </row>
    <row r="456" spans="1:30" x14ac:dyDescent="0.25">
      <c r="A456" s="1">
        <v>2019</v>
      </c>
      <c r="B456" s="1">
        <v>1</v>
      </c>
      <c r="C456" s="1">
        <v>19</v>
      </c>
      <c r="D456" s="3">
        <v>0.79166666666666663</v>
      </c>
      <c r="E456" s="5">
        <v>452</v>
      </c>
      <c r="G456" s="15">
        <v>-2.2000000000000002</v>
      </c>
      <c r="H456" s="15">
        <v>-1.7</v>
      </c>
      <c r="I456" s="15">
        <v>2.7</v>
      </c>
      <c r="J456" s="15">
        <v>0.6</v>
      </c>
      <c r="K456" s="15">
        <v>-1.5</v>
      </c>
      <c r="L456" s="15">
        <v>-2.8</v>
      </c>
      <c r="N456" s="88">
        <v>1.6</v>
      </c>
      <c r="O456" s="110">
        <v>0.7</v>
      </c>
      <c r="Q456" s="11">
        <v>0.7</v>
      </c>
      <c r="R456" s="11">
        <v>0.7</v>
      </c>
      <c r="S456" s="11">
        <v>0.1</v>
      </c>
      <c r="T456" s="11">
        <v>0.7</v>
      </c>
      <c r="U456" s="11">
        <v>0</v>
      </c>
      <c r="V456" s="11">
        <v>0</v>
      </c>
      <c r="W456" s="11">
        <v>0</v>
      </c>
      <c r="X456" s="11">
        <v>0</v>
      </c>
      <c r="Y456" s="78"/>
      <c r="Z456" s="11">
        <v>95.78</v>
      </c>
      <c r="AA456" s="11">
        <v>155.03</v>
      </c>
      <c r="AB456" s="11">
        <v>171.7</v>
      </c>
      <c r="AC456" s="11">
        <v>1.17</v>
      </c>
      <c r="AD456" s="11">
        <v>30.38</v>
      </c>
    </row>
    <row r="457" spans="1:30" x14ac:dyDescent="0.25">
      <c r="A457" s="1">
        <v>2019</v>
      </c>
      <c r="B457" s="1">
        <v>1</v>
      </c>
      <c r="C457" s="1">
        <v>19</v>
      </c>
      <c r="D457" s="3">
        <v>0.83333333333333337</v>
      </c>
      <c r="E457" s="5">
        <v>453</v>
      </c>
      <c r="G457" s="15">
        <v>-2</v>
      </c>
      <c r="H457" s="15">
        <v>-1.8</v>
      </c>
      <c r="I457" s="15">
        <v>2.8</v>
      </c>
      <c r="J457" s="15">
        <v>1.2</v>
      </c>
      <c r="K457" s="15">
        <v>-0.5</v>
      </c>
      <c r="L457" s="15">
        <v>-2.6</v>
      </c>
      <c r="N457" s="88">
        <v>1.6</v>
      </c>
      <c r="O457" s="110">
        <v>0.7</v>
      </c>
      <c r="Q457" s="11">
        <v>0.7</v>
      </c>
      <c r="R457" s="11">
        <v>0.7</v>
      </c>
      <c r="S457" s="11">
        <v>0.1</v>
      </c>
      <c r="T457" s="11">
        <v>0.7</v>
      </c>
      <c r="U457" s="11">
        <v>0</v>
      </c>
      <c r="V457" s="11">
        <v>0</v>
      </c>
      <c r="W457" s="11">
        <v>0</v>
      </c>
      <c r="X457" s="11">
        <v>0</v>
      </c>
      <c r="Y457" s="78"/>
      <c r="Z457" s="11">
        <v>95.78</v>
      </c>
      <c r="AA457" s="11">
        <v>155.03</v>
      </c>
      <c r="AB457" s="11">
        <v>171.7</v>
      </c>
      <c r="AC457" s="11">
        <v>1.17</v>
      </c>
      <c r="AD457" s="11">
        <v>30.38</v>
      </c>
    </row>
    <row r="458" spans="1:30" x14ac:dyDescent="0.25">
      <c r="A458" s="1">
        <v>2019</v>
      </c>
      <c r="B458" s="1">
        <v>1</v>
      </c>
      <c r="C458" s="1">
        <v>19</v>
      </c>
      <c r="D458" s="3">
        <v>0.875</v>
      </c>
      <c r="E458" s="5">
        <v>454</v>
      </c>
      <c r="G458" s="15">
        <v>-2.6</v>
      </c>
      <c r="H458" s="15">
        <v>-2.2999999999999998</v>
      </c>
      <c r="I458" s="15">
        <v>2.7</v>
      </c>
      <c r="J458" s="15">
        <v>1.6</v>
      </c>
      <c r="K458" s="15">
        <v>-0.2</v>
      </c>
      <c r="L458" s="15">
        <v>-2.6</v>
      </c>
      <c r="N458" s="88">
        <v>1.6</v>
      </c>
      <c r="O458" s="110">
        <v>0.7</v>
      </c>
      <c r="Q458" s="11">
        <v>0.7</v>
      </c>
      <c r="R458" s="11">
        <v>0.7</v>
      </c>
      <c r="S458" s="11">
        <v>0.1</v>
      </c>
      <c r="T458" s="11">
        <v>0.7</v>
      </c>
      <c r="U458" s="11">
        <v>0</v>
      </c>
      <c r="V458" s="11">
        <v>0</v>
      </c>
      <c r="W458" s="11">
        <v>0</v>
      </c>
      <c r="X458" s="11">
        <v>0</v>
      </c>
      <c r="Y458" s="78"/>
      <c r="Z458" s="11">
        <v>95.78</v>
      </c>
      <c r="AA458" s="11">
        <v>155.03</v>
      </c>
      <c r="AB458" s="11">
        <v>171.7</v>
      </c>
      <c r="AC458" s="11">
        <v>1.17</v>
      </c>
      <c r="AD458" s="11">
        <v>30.38</v>
      </c>
    </row>
    <row r="459" spans="1:30" x14ac:dyDescent="0.25">
      <c r="A459" s="1">
        <v>2019</v>
      </c>
      <c r="B459" s="1">
        <v>1</v>
      </c>
      <c r="C459" s="1">
        <v>19</v>
      </c>
      <c r="D459" s="3">
        <v>0.91666666666666663</v>
      </c>
      <c r="E459" s="5">
        <v>455</v>
      </c>
      <c r="G459" s="15">
        <v>-2.6</v>
      </c>
      <c r="H459" s="15">
        <v>-2.2000000000000002</v>
      </c>
      <c r="I459" s="15">
        <v>2.8</v>
      </c>
      <c r="J459" s="15">
        <v>1.4</v>
      </c>
      <c r="K459" s="15">
        <v>0</v>
      </c>
      <c r="L459" s="15">
        <v>-2.7</v>
      </c>
      <c r="N459" s="88">
        <v>1.6</v>
      </c>
      <c r="O459" s="110">
        <v>0.7</v>
      </c>
      <c r="Q459" s="11">
        <v>0.7</v>
      </c>
      <c r="R459" s="11">
        <v>0.7</v>
      </c>
      <c r="S459" s="11">
        <v>0.1</v>
      </c>
      <c r="T459" s="11">
        <v>0.7</v>
      </c>
      <c r="U459" s="11">
        <v>0</v>
      </c>
      <c r="V459" s="11">
        <v>0</v>
      </c>
      <c r="W459" s="11">
        <v>0</v>
      </c>
      <c r="X459" s="11">
        <v>0</v>
      </c>
      <c r="Y459" s="78"/>
      <c r="Z459" s="11">
        <v>95.78</v>
      </c>
      <c r="AA459" s="11">
        <v>155.03</v>
      </c>
      <c r="AB459" s="11">
        <v>171.7</v>
      </c>
      <c r="AC459" s="11">
        <v>1.17</v>
      </c>
      <c r="AD459" s="11">
        <v>30.38</v>
      </c>
    </row>
    <row r="460" spans="1:30" x14ac:dyDescent="0.25">
      <c r="A460" s="1">
        <v>2019</v>
      </c>
      <c r="B460" s="1">
        <v>1</v>
      </c>
      <c r="C460" s="1">
        <v>19</v>
      </c>
      <c r="D460" s="3">
        <v>0.95833333333333337</v>
      </c>
      <c r="E460" s="5">
        <v>456</v>
      </c>
      <c r="G460" s="15">
        <v>-2.4</v>
      </c>
      <c r="H460" s="15">
        <v>-2</v>
      </c>
      <c r="I460" s="15">
        <v>2.8</v>
      </c>
      <c r="J460" s="15">
        <v>1.3</v>
      </c>
      <c r="K460" s="15">
        <v>0</v>
      </c>
      <c r="L460" s="15">
        <v>-3</v>
      </c>
      <c r="N460" s="88">
        <v>1.6</v>
      </c>
      <c r="O460" s="110">
        <v>0.7</v>
      </c>
      <c r="Q460" s="11">
        <v>0.7</v>
      </c>
      <c r="R460" s="11">
        <v>0.7</v>
      </c>
      <c r="S460" s="11">
        <v>0.1</v>
      </c>
      <c r="T460" s="11">
        <v>0.7</v>
      </c>
      <c r="U460" s="11">
        <v>0</v>
      </c>
      <c r="V460" s="11">
        <v>0</v>
      </c>
      <c r="W460" s="11">
        <v>0</v>
      </c>
      <c r="X460" s="11">
        <v>0</v>
      </c>
      <c r="Y460" s="78"/>
      <c r="Z460" s="11">
        <v>95.78</v>
      </c>
      <c r="AA460" s="11">
        <v>155.03</v>
      </c>
      <c r="AB460" s="11">
        <v>171.7</v>
      </c>
      <c r="AC460" s="11">
        <v>1.17</v>
      </c>
      <c r="AD460" s="11">
        <v>30.38</v>
      </c>
    </row>
    <row r="461" spans="1:30" x14ac:dyDescent="0.25">
      <c r="A461" s="1">
        <v>2019</v>
      </c>
      <c r="B461" s="1">
        <v>1</v>
      </c>
      <c r="C461" s="1">
        <v>20</v>
      </c>
      <c r="D461" s="3">
        <v>0</v>
      </c>
      <c r="E461" s="5">
        <v>457</v>
      </c>
      <c r="G461" s="15">
        <v>-2</v>
      </c>
      <c r="H461" s="15">
        <v>-1.7</v>
      </c>
      <c r="I461" s="15">
        <v>1.2</v>
      </c>
      <c r="J461" s="15">
        <v>1.7</v>
      </c>
      <c r="K461" s="15">
        <v>0.4</v>
      </c>
      <c r="L461" s="15">
        <v>-2.9</v>
      </c>
      <c r="N461" s="88">
        <v>2.2000000000000002</v>
      </c>
      <c r="O461" s="110">
        <v>0.7</v>
      </c>
      <c r="Q461" s="11">
        <v>0.7</v>
      </c>
      <c r="R461" s="11">
        <v>0.6</v>
      </c>
      <c r="S461" s="11">
        <v>0.1</v>
      </c>
      <c r="T461" s="11">
        <v>0.6</v>
      </c>
      <c r="U461" s="11">
        <v>0</v>
      </c>
      <c r="V461" s="11">
        <v>0</v>
      </c>
      <c r="W461" s="11">
        <v>0.2</v>
      </c>
      <c r="X461" s="11">
        <v>0</v>
      </c>
      <c r="Y461" s="78"/>
      <c r="Z461" s="11">
        <v>92.79</v>
      </c>
      <c r="AA461" s="11">
        <v>151.74</v>
      </c>
      <c r="AB461" s="11">
        <v>179.57</v>
      </c>
      <c r="AC461" s="11">
        <v>4.09</v>
      </c>
      <c r="AD461" s="11">
        <v>27.05</v>
      </c>
    </row>
    <row r="462" spans="1:30" x14ac:dyDescent="0.25">
      <c r="A462" s="1">
        <v>2019</v>
      </c>
      <c r="B462" s="1">
        <v>1</v>
      </c>
      <c r="C462" s="1">
        <v>20</v>
      </c>
      <c r="D462" s="3">
        <v>4.1666666666666664E-2</v>
      </c>
      <c r="E462" s="5">
        <v>458</v>
      </c>
      <c r="G462" s="15">
        <v>-1.8</v>
      </c>
      <c r="H462" s="15">
        <v>-1.3</v>
      </c>
      <c r="I462" s="15">
        <v>2.2999999999999998</v>
      </c>
      <c r="J462" s="15">
        <v>1.6</v>
      </c>
      <c r="K462" s="15">
        <v>0.5</v>
      </c>
      <c r="L462" s="15">
        <v>-2.8</v>
      </c>
      <c r="N462" s="88">
        <v>2.2000000000000002</v>
      </c>
      <c r="O462" s="110">
        <v>0.7</v>
      </c>
      <c r="Q462" s="11">
        <v>0.7</v>
      </c>
      <c r="R462" s="11">
        <v>0.6</v>
      </c>
      <c r="S462" s="11">
        <v>0.1</v>
      </c>
      <c r="T462" s="11">
        <v>0.6</v>
      </c>
      <c r="U462" s="11">
        <v>0</v>
      </c>
      <c r="V462" s="11">
        <v>0</v>
      </c>
      <c r="W462" s="11">
        <v>0.2</v>
      </c>
      <c r="X462" s="11">
        <v>0</v>
      </c>
      <c r="Y462" s="78"/>
      <c r="Z462" s="11">
        <v>92.79</v>
      </c>
      <c r="AA462" s="11">
        <v>151.74</v>
      </c>
      <c r="AB462" s="11">
        <v>179.57</v>
      </c>
      <c r="AC462" s="11">
        <v>4.09</v>
      </c>
      <c r="AD462" s="11">
        <v>27.05</v>
      </c>
    </row>
    <row r="463" spans="1:30" x14ac:dyDescent="0.25">
      <c r="A463" s="1">
        <v>2019</v>
      </c>
      <c r="B463" s="1">
        <v>1</v>
      </c>
      <c r="C463" s="1">
        <v>20</v>
      </c>
      <c r="D463" s="3">
        <v>8.3333333333333329E-2</v>
      </c>
      <c r="E463" s="5">
        <v>459</v>
      </c>
      <c r="G463" s="15">
        <v>-1.7</v>
      </c>
      <c r="H463" s="15">
        <v>-1.4</v>
      </c>
      <c r="I463" s="15">
        <v>2.6</v>
      </c>
      <c r="J463" s="15">
        <v>0.1</v>
      </c>
      <c r="K463" s="15">
        <v>0.2</v>
      </c>
      <c r="L463" s="15">
        <v>-2.9</v>
      </c>
      <c r="N463" s="88">
        <v>2.2000000000000002</v>
      </c>
      <c r="O463" s="110">
        <v>0.7</v>
      </c>
      <c r="Q463" s="11">
        <v>0.7</v>
      </c>
      <c r="R463" s="11">
        <v>0.6</v>
      </c>
      <c r="S463" s="11">
        <v>0.1</v>
      </c>
      <c r="T463" s="11">
        <v>0.6</v>
      </c>
      <c r="U463" s="11">
        <v>0</v>
      </c>
      <c r="V463" s="11">
        <v>0</v>
      </c>
      <c r="W463" s="11">
        <v>0.2</v>
      </c>
      <c r="X463" s="11">
        <v>0</v>
      </c>
      <c r="Y463" s="78"/>
      <c r="Z463" s="11">
        <v>92.79</v>
      </c>
      <c r="AA463" s="11">
        <v>151.74</v>
      </c>
      <c r="AB463" s="11">
        <v>179.57</v>
      </c>
      <c r="AC463" s="11">
        <v>4.09</v>
      </c>
      <c r="AD463" s="11">
        <v>27.05</v>
      </c>
    </row>
    <row r="464" spans="1:30" x14ac:dyDescent="0.25">
      <c r="A464" s="1">
        <v>2019</v>
      </c>
      <c r="B464" s="1">
        <v>1</v>
      </c>
      <c r="C464" s="1">
        <v>20</v>
      </c>
      <c r="D464" s="3">
        <v>0.125</v>
      </c>
      <c r="E464" s="5">
        <v>460</v>
      </c>
      <c r="G464" s="15">
        <v>-1.8</v>
      </c>
      <c r="H464" s="15">
        <v>-1.3</v>
      </c>
      <c r="I464" s="15">
        <v>1.7</v>
      </c>
      <c r="J464" s="15">
        <v>0</v>
      </c>
      <c r="K464" s="15">
        <v>0.5</v>
      </c>
      <c r="L464" s="15">
        <v>-2.9</v>
      </c>
      <c r="N464" s="88">
        <v>2.2000000000000002</v>
      </c>
      <c r="O464" s="110">
        <v>0.7</v>
      </c>
      <c r="Q464" s="11">
        <v>0.7</v>
      </c>
      <c r="R464" s="11">
        <v>0.6</v>
      </c>
      <c r="S464" s="11">
        <v>0.1</v>
      </c>
      <c r="T464" s="11">
        <v>0.6</v>
      </c>
      <c r="U464" s="11">
        <v>0</v>
      </c>
      <c r="V464" s="11">
        <v>0</v>
      </c>
      <c r="W464" s="11">
        <v>0.2</v>
      </c>
      <c r="X464" s="11">
        <v>0</v>
      </c>
      <c r="Y464" s="78"/>
      <c r="Z464" s="11">
        <v>92.79</v>
      </c>
      <c r="AA464" s="11">
        <v>151.74</v>
      </c>
      <c r="AB464" s="11">
        <v>179.57</v>
      </c>
      <c r="AC464" s="11">
        <v>4.09</v>
      </c>
      <c r="AD464" s="11">
        <v>27.05</v>
      </c>
    </row>
    <row r="465" spans="1:30" x14ac:dyDescent="0.25">
      <c r="A465" s="1">
        <v>2019</v>
      </c>
      <c r="B465" s="1">
        <v>1</v>
      </c>
      <c r="C465" s="1">
        <v>20</v>
      </c>
      <c r="D465" s="3">
        <v>0.16666666666666666</v>
      </c>
      <c r="E465" s="5">
        <v>461</v>
      </c>
      <c r="G465" s="15">
        <v>-1.8</v>
      </c>
      <c r="H465" s="15">
        <v>-1.7</v>
      </c>
      <c r="I465" s="15">
        <v>2</v>
      </c>
      <c r="J465" s="15">
        <v>-0.1</v>
      </c>
      <c r="K465" s="15">
        <v>0.1</v>
      </c>
      <c r="L465" s="15">
        <v>-2.8</v>
      </c>
      <c r="N465" s="88">
        <v>2.2000000000000002</v>
      </c>
      <c r="O465" s="110">
        <v>0.7</v>
      </c>
      <c r="Q465" s="11">
        <v>0.7</v>
      </c>
      <c r="R465" s="11">
        <v>0.6</v>
      </c>
      <c r="S465" s="11">
        <v>0.1</v>
      </c>
      <c r="T465" s="11">
        <v>0.6</v>
      </c>
      <c r="U465" s="11">
        <v>0</v>
      </c>
      <c r="V465" s="11">
        <v>0</v>
      </c>
      <c r="W465" s="11">
        <v>0.2</v>
      </c>
      <c r="X465" s="11">
        <v>0</v>
      </c>
      <c r="Y465" s="78"/>
      <c r="Z465" s="11">
        <v>92.79</v>
      </c>
      <c r="AA465" s="11">
        <v>151.74</v>
      </c>
      <c r="AB465" s="11">
        <v>179.57</v>
      </c>
      <c r="AC465" s="11">
        <v>4.09</v>
      </c>
      <c r="AD465" s="11">
        <v>27.05</v>
      </c>
    </row>
    <row r="466" spans="1:30" x14ac:dyDescent="0.25">
      <c r="A466" s="1">
        <v>2019</v>
      </c>
      <c r="B466" s="1">
        <v>1</v>
      </c>
      <c r="C466" s="1">
        <v>20</v>
      </c>
      <c r="D466" s="3">
        <v>0.20833333333333334</v>
      </c>
      <c r="E466" s="5">
        <v>462</v>
      </c>
      <c r="G466" s="15">
        <v>-1.8</v>
      </c>
      <c r="H466" s="15">
        <v>-1.4</v>
      </c>
      <c r="I466" s="15">
        <v>2.5</v>
      </c>
      <c r="J466" s="15">
        <v>-0.5</v>
      </c>
      <c r="K466" s="15">
        <v>-0.3</v>
      </c>
      <c r="L466" s="15">
        <v>-2.8</v>
      </c>
      <c r="N466" s="88">
        <v>2.2000000000000002</v>
      </c>
      <c r="O466" s="110">
        <v>0.7</v>
      </c>
      <c r="Q466" s="11">
        <v>0.7</v>
      </c>
      <c r="R466" s="11">
        <v>0.6</v>
      </c>
      <c r="S466" s="11">
        <v>0.1</v>
      </c>
      <c r="T466" s="11">
        <v>0.6</v>
      </c>
      <c r="U466" s="11">
        <v>0</v>
      </c>
      <c r="V466" s="11">
        <v>0</v>
      </c>
      <c r="W466" s="11">
        <v>0.2</v>
      </c>
      <c r="X466" s="11">
        <v>0</v>
      </c>
      <c r="Y466" s="78"/>
      <c r="Z466" s="11">
        <v>92.79</v>
      </c>
      <c r="AA466" s="11">
        <v>151.74</v>
      </c>
      <c r="AB466" s="11">
        <v>179.57</v>
      </c>
      <c r="AC466" s="11">
        <v>4.09</v>
      </c>
      <c r="AD466" s="11">
        <v>27.05</v>
      </c>
    </row>
    <row r="467" spans="1:30" x14ac:dyDescent="0.25">
      <c r="A467" s="1">
        <v>2019</v>
      </c>
      <c r="B467" s="1">
        <v>1</v>
      </c>
      <c r="C467" s="1">
        <v>20</v>
      </c>
      <c r="D467" s="3">
        <v>0.25</v>
      </c>
      <c r="E467" s="5">
        <v>463</v>
      </c>
      <c r="G467" s="15">
        <v>-1.8</v>
      </c>
      <c r="H467" s="15">
        <v>-1</v>
      </c>
      <c r="I467" s="15">
        <v>1</v>
      </c>
      <c r="J467" s="15">
        <v>-0.5</v>
      </c>
      <c r="K467" s="15">
        <v>-1</v>
      </c>
      <c r="L467" s="15">
        <v>-3.1</v>
      </c>
      <c r="N467" s="88">
        <v>2.2000000000000002</v>
      </c>
      <c r="O467" s="110">
        <v>0.7</v>
      </c>
      <c r="Q467" s="11">
        <v>0.7</v>
      </c>
      <c r="R467" s="11">
        <v>0.6</v>
      </c>
      <c r="S467" s="11">
        <v>0.1</v>
      </c>
      <c r="T467" s="11">
        <v>0.6</v>
      </c>
      <c r="U467" s="11">
        <v>0</v>
      </c>
      <c r="V467" s="11">
        <v>0</v>
      </c>
      <c r="W467" s="11">
        <v>0.2</v>
      </c>
      <c r="X467" s="11">
        <v>0</v>
      </c>
      <c r="Y467" s="78"/>
      <c r="Z467" s="11">
        <v>92.79</v>
      </c>
      <c r="AA467" s="11">
        <v>151.74</v>
      </c>
      <c r="AB467" s="11">
        <v>179.57</v>
      </c>
      <c r="AC467" s="11">
        <v>4.09</v>
      </c>
      <c r="AD467" s="11">
        <v>27.05</v>
      </c>
    </row>
    <row r="468" spans="1:30" x14ac:dyDescent="0.25">
      <c r="A468" s="1">
        <v>2019</v>
      </c>
      <c r="B468" s="1">
        <v>1</v>
      </c>
      <c r="C468" s="1">
        <v>20</v>
      </c>
      <c r="D468" s="3">
        <v>0.29166666666666669</v>
      </c>
      <c r="E468" s="5">
        <v>464</v>
      </c>
      <c r="G468" s="15">
        <v>-2</v>
      </c>
      <c r="H468" s="15">
        <v>-0.9</v>
      </c>
      <c r="I468" s="15">
        <v>-0.2</v>
      </c>
      <c r="J468" s="15">
        <v>-0.7</v>
      </c>
      <c r="K468" s="15">
        <v>-1.2</v>
      </c>
      <c r="L468" s="15">
        <v>-2.9</v>
      </c>
      <c r="N468" s="88">
        <v>2.2000000000000002</v>
      </c>
      <c r="O468" s="110">
        <v>0.7</v>
      </c>
      <c r="Q468" s="11">
        <v>0.7</v>
      </c>
      <c r="R468" s="11">
        <v>0.6</v>
      </c>
      <c r="S468" s="11">
        <v>0.1</v>
      </c>
      <c r="T468" s="11">
        <v>0.6</v>
      </c>
      <c r="U468" s="11">
        <v>0</v>
      </c>
      <c r="V468" s="11">
        <v>0</v>
      </c>
      <c r="W468" s="11">
        <v>0.2</v>
      </c>
      <c r="X468" s="11">
        <v>0</v>
      </c>
      <c r="Y468" s="78"/>
      <c r="Z468" s="11">
        <v>92.79</v>
      </c>
      <c r="AA468" s="11">
        <v>151.74</v>
      </c>
      <c r="AB468" s="11">
        <v>179.57</v>
      </c>
      <c r="AC468" s="11">
        <v>4.09</v>
      </c>
      <c r="AD468" s="11">
        <v>27.05</v>
      </c>
    </row>
    <row r="469" spans="1:30" x14ac:dyDescent="0.25">
      <c r="A469" s="1">
        <v>2019</v>
      </c>
      <c r="B469" s="1">
        <v>1</v>
      </c>
      <c r="C469" s="1">
        <v>20</v>
      </c>
      <c r="D469" s="3">
        <v>0.33333333333333331</v>
      </c>
      <c r="E469" s="5">
        <v>465</v>
      </c>
      <c r="G469" s="15">
        <v>-1.5</v>
      </c>
      <c r="H469" s="15">
        <v>-0.6</v>
      </c>
      <c r="I469" s="15">
        <v>-0.1</v>
      </c>
      <c r="J469" s="15">
        <v>-0.8</v>
      </c>
      <c r="K469" s="15">
        <v>-0.7</v>
      </c>
      <c r="L469" s="15">
        <v>-2.4</v>
      </c>
      <c r="N469" s="88">
        <v>2.2000000000000002</v>
      </c>
      <c r="O469" s="110">
        <v>0.7</v>
      </c>
      <c r="Q469" s="11">
        <v>0.7</v>
      </c>
      <c r="R469" s="11">
        <v>0.6</v>
      </c>
      <c r="S469" s="11">
        <v>0.1</v>
      </c>
      <c r="T469" s="11">
        <v>0.6</v>
      </c>
      <c r="U469" s="11">
        <v>0</v>
      </c>
      <c r="V469" s="11">
        <v>0</v>
      </c>
      <c r="W469" s="11">
        <v>0.2</v>
      </c>
      <c r="X469" s="11">
        <v>0</v>
      </c>
      <c r="Y469" s="78"/>
      <c r="Z469" s="11">
        <v>92.79</v>
      </c>
      <c r="AA469" s="11">
        <v>151.74</v>
      </c>
      <c r="AB469" s="11">
        <v>179.57</v>
      </c>
      <c r="AC469" s="11">
        <v>4.09</v>
      </c>
      <c r="AD469" s="11">
        <v>27.05</v>
      </c>
    </row>
    <row r="470" spans="1:30" x14ac:dyDescent="0.25">
      <c r="A470" s="1">
        <v>2019</v>
      </c>
      <c r="B470" s="1">
        <v>1</v>
      </c>
      <c r="C470" s="1">
        <v>20</v>
      </c>
      <c r="D470" s="3">
        <v>0.375</v>
      </c>
      <c r="E470" s="5">
        <v>466</v>
      </c>
      <c r="G470" s="15">
        <v>-1.2</v>
      </c>
      <c r="H470" s="15">
        <v>-0.8</v>
      </c>
      <c r="I470" s="15">
        <v>0</v>
      </c>
      <c r="J470" s="15">
        <v>-0.7</v>
      </c>
      <c r="K470" s="15">
        <v>-0.5</v>
      </c>
      <c r="L470" s="15">
        <v>-2.1</v>
      </c>
      <c r="N470" s="88">
        <v>2.2000000000000002</v>
      </c>
      <c r="O470" s="110">
        <v>0.7</v>
      </c>
      <c r="Q470" s="11">
        <v>0.7</v>
      </c>
      <c r="R470" s="11">
        <v>0.6</v>
      </c>
      <c r="S470" s="11">
        <v>0.1</v>
      </c>
      <c r="T470" s="11">
        <v>0.6</v>
      </c>
      <c r="U470" s="11">
        <v>0</v>
      </c>
      <c r="V470" s="11">
        <v>0</v>
      </c>
      <c r="W470" s="11">
        <v>0.2</v>
      </c>
      <c r="X470" s="11">
        <v>0</v>
      </c>
      <c r="Y470" s="78"/>
      <c r="Z470" s="11">
        <v>92.79</v>
      </c>
      <c r="AA470" s="11">
        <v>151.74</v>
      </c>
      <c r="AB470" s="11">
        <v>179.57</v>
      </c>
      <c r="AC470" s="11">
        <v>4.09</v>
      </c>
      <c r="AD470" s="11">
        <v>27.05</v>
      </c>
    </row>
    <row r="471" spans="1:30" x14ac:dyDescent="0.25">
      <c r="A471" s="1">
        <v>2019</v>
      </c>
      <c r="B471" s="1">
        <v>1</v>
      </c>
      <c r="C471" s="1">
        <v>20</v>
      </c>
      <c r="D471" s="3">
        <v>0.41666666666666669</v>
      </c>
      <c r="E471" s="5">
        <v>467</v>
      </c>
      <c r="G471" s="15">
        <v>-0.8</v>
      </c>
      <c r="H471" s="15">
        <v>-0.3</v>
      </c>
      <c r="I471" s="15">
        <v>-0.2</v>
      </c>
      <c r="J471" s="15">
        <v>-0.7</v>
      </c>
      <c r="K471" s="15">
        <v>-0.4</v>
      </c>
      <c r="L471" s="15">
        <v>-1.9</v>
      </c>
      <c r="N471" s="88">
        <v>2.2000000000000002</v>
      </c>
      <c r="O471" s="110">
        <v>0.7</v>
      </c>
      <c r="Q471" s="11">
        <v>0.7</v>
      </c>
      <c r="R471" s="11">
        <v>0.6</v>
      </c>
      <c r="S471" s="11">
        <v>0.1</v>
      </c>
      <c r="T471" s="11">
        <v>0.6</v>
      </c>
      <c r="U471" s="11">
        <v>0</v>
      </c>
      <c r="V471" s="11">
        <v>0</v>
      </c>
      <c r="W471" s="11">
        <v>0.2</v>
      </c>
      <c r="X471" s="11">
        <v>0</v>
      </c>
      <c r="Y471" s="78"/>
      <c r="Z471" s="11">
        <v>92.79</v>
      </c>
      <c r="AA471" s="11">
        <v>151.74</v>
      </c>
      <c r="AB471" s="11">
        <v>179.57</v>
      </c>
      <c r="AC471" s="11">
        <v>4.09</v>
      </c>
      <c r="AD471" s="11">
        <v>27.05</v>
      </c>
    </row>
    <row r="472" spans="1:30" x14ac:dyDescent="0.25">
      <c r="A472" s="1">
        <v>2019</v>
      </c>
      <c r="B472" s="1">
        <v>1</v>
      </c>
      <c r="C472" s="1">
        <v>20</v>
      </c>
      <c r="D472" s="3">
        <v>0.45833333333333331</v>
      </c>
      <c r="E472" s="5">
        <v>468</v>
      </c>
      <c r="G472" s="15">
        <v>-0.8</v>
      </c>
      <c r="H472" s="15">
        <v>-0.6</v>
      </c>
      <c r="I472" s="15">
        <v>-0.2</v>
      </c>
      <c r="J472" s="15">
        <v>-0.9</v>
      </c>
      <c r="K472" s="15">
        <v>-0.5</v>
      </c>
      <c r="L472" s="15">
        <v>-1.8</v>
      </c>
      <c r="N472" s="88">
        <v>2.2000000000000002</v>
      </c>
      <c r="O472" s="110">
        <v>0.7</v>
      </c>
      <c r="Q472" s="11">
        <v>0.7</v>
      </c>
      <c r="R472" s="11">
        <v>0.6</v>
      </c>
      <c r="S472" s="11">
        <v>0.1</v>
      </c>
      <c r="T472" s="11">
        <v>0.6</v>
      </c>
      <c r="U472" s="11">
        <v>0</v>
      </c>
      <c r="V472" s="11">
        <v>0</v>
      </c>
      <c r="W472" s="11">
        <v>0.2</v>
      </c>
      <c r="X472" s="11">
        <v>0</v>
      </c>
      <c r="Y472" s="78"/>
      <c r="Z472" s="11">
        <v>92.79</v>
      </c>
      <c r="AA472" s="11">
        <v>151.74</v>
      </c>
      <c r="AB472" s="11">
        <v>179.57</v>
      </c>
      <c r="AC472" s="11">
        <v>4.09</v>
      </c>
      <c r="AD472" s="11">
        <v>27.05</v>
      </c>
    </row>
    <row r="473" spans="1:30" x14ac:dyDescent="0.25">
      <c r="A473" s="1">
        <v>2019</v>
      </c>
      <c r="B473" s="1">
        <v>1</v>
      </c>
      <c r="C473" s="1">
        <v>20</v>
      </c>
      <c r="D473" s="3">
        <v>0.5</v>
      </c>
      <c r="E473" s="5">
        <v>469</v>
      </c>
      <c r="G473" s="15">
        <v>-0.6</v>
      </c>
      <c r="H473" s="15">
        <v>-0.8</v>
      </c>
      <c r="I473" s="15">
        <v>-0.1</v>
      </c>
      <c r="J473" s="15">
        <v>-0.6</v>
      </c>
      <c r="K473" s="15">
        <v>-0.7</v>
      </c>
      <c r="L473" s="15">
        <v>-1.7</v>
      </c>
      <c r="N473" s="88">
        <v>2.2000000000000002</v>
      </c>
      <c r="O473" s="110">
        <v>0.7</v>
      </c>
      <c r="Q473" s="11">
        <v>0.7</v>
      </c>
      <c r="R473" s="11">
        <v>0.6</v>
      </c>
      <c r="S473" s="11">
        <v>0.1</v>
      </c>
      <c r="T473" s="11">
        <v>0.6</v>
      </c>
      <c r="U473" s="11">
        <v>0</v>
      </c>
      <c r="V473" s="11">
        <v>0</v>
      </c>
      <c r="W473" s="11">
        <v>0.2</v>
      </c>
      <c r="X473" s="11">
        <v>0</v>
      </c>
      <c r="Y473" s="78"/>
      <c r="Z473" s="11">
        <v>92.79</v>
      </c>
      <c r="AA473" s="11">
        <v>151.74</v>
      </c>
      <c r="AB473" s="11">
        <v>179.57</v>
      </c>
      <c r="AC473" s="11">
        <v>4.09</v>
      </c>
      <c r="AD473" s="11">
        <v>27.05</v>
      </c>
    </row>
    <row r="474" spans="1:30" x14ac:dyDescent="0.25">
      <c r="A474" s="1">
        <v>2019</v>
      </c>
      <c r="B474" s="1">
        <v>1</v>
      </c>
      <c r="C474" s="1">
        <v>20</v>
      </c>
      <c r="D474" s="3">
        <v>0.54166666666666663</v>
      </c>
      <c r="E474" s="5">
        <v>470</v>
      </c>
      <c r="G474" s="15">
        <v>-0.7</v>
      </c>
      <c r="H474" s="15">
        <v>-1.3</v>
      </c>
      <c r="I474" s="15">
        <v>-0.1</v>
      </c>
      <c r="J474" s="15">
        <v>-0.8</v>
      </c>
      <c r="K474" s="15">
        <v>-1.5</v>
      </c>
      <c r="L474" s="15">
        <v>-1.5</v>
      </c>
      <c r="N474" s="88">
        <v>2.2000000000000002</v>
      </c>
      <c r="O474" s="110">
        <v>0.7</v>
      </c>
      <c r="Q474" s="11">
        <v>0.7</v>
      </c>
      <c r="R474" s="11">
        <v>0.6</v>
      </c>
      <c r="S474" s="11">
        <v>0.1</v>
      </c>
      <c r="T474" s="11">
        <v>0.6</v>
      </c>
      <c r="U474" s="11">
        <v>0</v>
      </c>
      <c r="V474" s="11">
        <v>0</v>
      </c>
      <c r="W474" s="11">
        <v>0.2</v>
      </c>
      <c r="X474" s="11">
        <v>0</v>
      </c>
      <c r="Y474" s="78"/>
      <c r="Z474" s="11">
        <v>92.79</v>
      </c>
      <c r="AA474" s="11">
        <v>151.74</v>
      </c>
      <c r="AB474" s="11">
        <v>179.57</v>
      </c>
      <c r="AC474" s="11">
        <v>4.09</v>
      </c>
      <c r="AD474" s="11">
        <v>27.05</v>
      </c>
    </row>
    <row r="475" spans="1:30" x14ac:dyDescent="0.25">
      <c r="A475" s="1">
        <v>2019</v>
      </c>
      <c r="B475" s="1">
        <v>1</v>
      </c>
      <c r="C475" s="1">
        <v>20</v>
      </c>
      <c r="D475" s="3">
        <v>0.58333333333333337</v>
      </c>
      <c r="E475" s="5">
        <v>471</v>
      </c>
      <c r="G475" s="15">
        <v>-0.7</v>
      </c>
      <c r="H475" s="15">
        <v>-1.9</v>
      </c>
      <c r="I475" s="15">
        <v>0</v>
      </c>
      <c r="J475" s="15">
        <v>-1.8</v>
      </c>
      <c r="K475" s="15">
        <v>-2.2999999999999998</v>
      </c>
      <c r="L475" s="15">
        <v>-1.7</v>
      </c>
      <c r="N475" s="88">
        <v>2.2000000000000002</v>
      </c>
      <c r="O475" s="110">
        <v>0.7</v>
      </c>
      <c r="Q475" s="11">
        <v>0.7</v>
      </c>
      <c r="R475" s="11">
        <v>0.6</v>
      </c>
      <c r="S475" s="11">
        <v>0.1</v>
      </c>
      <c r="T475" s="11">
        <v>0.6</v>
      </c>
      <c r="U475" s="11">
        <v>0</v>
      </c>
      <c r="V475" s="11">
        <v>0</v>
      </c>
      <c r="W475" s="11">
        <v>0.2</v>
      </c>
      <c r="X475" s="11">
        <v>0</v>
      </c>
      <c r="Y475" s="78"/>
      <c r="Z475" s="11">
        <v>92.79</v>
      </c>
      <c r="AA475" s="11">
        <v>151.74</v>
      </c>
      <c r="AB475" s="11">
        <v>179.57</v>
      </c>
      <c r="AC475" s="11">
        <v>4.09</v>
      </c>
      <c r="AD475" s="11">
        <v>27.05</v>
      </c>
    </row>
    <row r="476" spans="1:30" x14ac:dyDescent="0.25">
      <c r="A476" s="1">
        <v>2019</v>
      </c>
      <c r="B476" s="1">
        <v>1</v>
      </c>
      <c r="C476" s="1">
        <v>20</v>
      </c>
      <c r="D476" s="3">
        <v>0.625</v>
      </c>
      <c r="E476" s="5">
        <v>472</v>
      </c>
      <c r="G476" s="15">
        <v>-1.4</v>
      </c>
      <c r="H476" s="15">
        <v>-2.2000000000000002</v>
      </c>
      <c r="I476" s="15">
        <v>0</v>
      </c>
      <c r="J476" s="15">
        <v>-3.3</v>
      </c>
      <c r="K476" s="15">
        <v>-3.9</v>
      </c>
      <c r="L476" s="15">
        <v>-2.1</v>
      </c>
      <c r="N476" s="88">
        <v>2.2000000000000002</v>
      </c>
      <c r="O476" s="110">
        <v>0.7</v>
      </c>
      <c r="Q476" s="11">
        <v>0.7</v>
      </c>
      <c r="R476" s="11">
        <v>0.6</v>
      </c>
      <c r="S476" s="11">
        <v>0.1</v>
      </c>
      <c r="T476" s="11">
        <v>0.6</v>
      </c>
      <c r="U476" s="11">
        <v>0</v>
      </c>
      <c r="V476" s="11">
        <v>0</v>
      </c>
      <c r="W476" s="11">
        <v>0.2</v>
      </c>
      <c r="X476" s="11">
        <v>0</v>
      </c>
      <c r="Y476" s="78"/>
      <c r="Z476" s="11">
        <v>92.79</v>
      </c>
      <c r="AA476" s="11">
        <v>151.74</v>
      </c>
      <c r="AB476" s="11">
        <v>179.57</v>
      </c>
      <c r="AC476" s="11">
        <v>4.09</v>
      </c>
      <c r="AD476" s="11">
        <v>27.05</v>
      </c>
    </row>
    <row r="477" spans="1:30" x14ac:dyDescent="0.25">
      <c r="A477" s="1">
        <v>2019</v>
      </c>
      <c r="B477" s="1">
        <v>1</v>
      </c>
      <c r="C477" s="1">
        <v>20</v>
      </c>
      <c r="D477" s="3">
        <v>0.66666666666666663</v>
      </c>
      <c r="E477" s="5">
        <v>473</v>
      </c>
      <c r="G477" s="15">
        <v>-1.6</v>
      </c>
      <c r="H477" s="15">
        <v>-2.2000000000000002</v>
      </c>
      <c r="I477" s="15">
        <v>0.1</v>
      </c>
      <c r="J477" s="15">
        <v>-3.8</v>
      </c>
      <c r="K477" s="15">
        <v>-5</v>
      </c>
      <c r="L477" s="15">
        <v>-2.5</v>
      </c>
      <c r="N477" s="88">
        <v>2.2000000000000002</v>
      </c>
      <c r="O477" s="110">
        <v>0.7</v>
      </c>
      <c r="Q477" s="11">
        <v>0.7</v>
      </c>
      <c r="R477" s="11">
        <v>0.6</v>
      </c>
      <c r="S477" s="11">
        <v>0.1</v>
      </c>
      <c r="T477" s="11">
        <v>0.6</v>
      </c>
      <c r="U477" s="11">
        <v>0</v>
      </c>
      <c r="V477" s="11">
        <v>0</v>
      </c>
      <c r="W477" s="11">
        <v>0.2</v>
      </c>
      <c r="X477" s="11">
        <v>0</v>
      </c>
      <c r="Y477" s="78"/>
      <c r="Z477" s="11">
        <v>92.79</v>
      </c>
      <c r="AA477" s="11">
        <v>151.74</v>
      </c>
      <c r="AB477" s="11">
        <v>179.57</v>
      </c>
      <c r="AC477" s="11">
        <v>4.09</v>
      </c>
      <c r="AD477" s="11">
        <v>27.05</v>
      </c>
    </row>
    <row r="478" spans="1:30" x14ac:dyDescent="0.25">
      <c r="A478" s="1">
        <v>2019</v>
      </c>
      <c r="B478" s="1">
        <v>1</v>
      </c>
      <c r="C478" s="1">
        <v>20</v>
      </c>
      <c r="D478" s="3">
        <v>0.70833333333333337</v>
      </c>
      <c r="E478" s="5">
        <v>474</v>
      </c>
      <c r="G478" s="15">
        <v>-2.1</v>
      </c>
      <c r="H478" s="15">
        <v>-3.1</v>
      </c>
      <c r="I478" s="15">
        <v>0.4</v>
      </c>
      <c r="J478" s="15">
        <v>-4.4000000000000004</v>
      </c>
      <c r="K478" s="15">
        <v>-5.9</v>
      </c>
      <c r="L478" s="15">
        <v>-2.8</v>
      </c>
      <c r="N478" s="88">
        <v>2.2000000000000002</v>
      </c>
      <c r="O478" s="110">
        <v>0.7</v>
      </c>
      <c r="Q478" s="11">
        <v>0.7</v>
      </c>
      <c r="R478" s="11">
        <v>0.6</v>
      </c>
      <c r="S478" s="11">
        <v>0.1</v>
      </c>
      <c r="T478" s="11">
        <v>0.6</v>
      </c>
      <c r="U478" s="11">
        <v>0</v>
      </c>
      <c r="V478" s="11">
        <v>0</v>
      </c>
      <c r="W478" s="11">
        <v>0.2</v>
      </c>
      <c r="X478" s="11">
        <v>0</v>
      </c>
      <c r="Y478" s="78"/>
      <c r="Z478" s="11">
        <v>92.79</v>
      </c>
      <c r="AA478" s="11">
        <v>151.74</v>
      </c>
      <c r="AB478" s="11">
        <v>179.57</v>
      </c>
      <c r="AC478" s="11">
        <v>4.09</v>
      </c>
      <c r="AD478" s="11">
        <v>27.05</v>
      </c>
    </row>
    <row r="479" spans="1:30" x14ac:dyDescent="0.25">
      <c r="A479" s="1">
        <v>2019</v>
      </c>
      <c r="B479" s="1">
        <v>1</v>
      </c>
      <c r="C479" s="1">
        <v>20</v>
      </c>
      <c r="D479" s="3">
        <v>0.75</v>
      </c>
      <c r="E479" s="5">
        <v>475</v>
      </c>
      <c r="G479" s="15">
        <v>-2.5</v>
      </c>
      <c r="H479" s="15">
        <v>-4.5999999999999996</v>
      </c>
      <c r="I479" s="15">
        <v>0.5</v>
      </c>
      <c r="J479" s="15">
        <v>-4.8</v>
      </c>
      <c r="K479" s="15">
        <v>-6.7</v>
      </c>
      <c r="L479" s="15">
        <v>-3.4</v>
      </c>
      <c r="N479" s="88">
        <v>2.2000000000000002</v>
      </c>
      <c r="O479" s="110">
        <v>0.7</v>
      </c>
      <c r="Q479" s="11">
        <v>0.7</v>
      </c>
      <c r="R479" s="11">
        <v>0.6</v>
      </c>
      <c r="S479" s="11">
        <v>0.1</v>
      </c>
      <c r="T479" s="11">
        <v>0.6</v>
      </c>
      <c r="U479" s="11">
        <v>0</v>
      </c>
      <c r="V479" s="11">
        <v>0</v>
      </c>
      <c r="W479" s="11">
        <v>0.2</v>
      </c>
      <c r="X479" s="11">
        <v>0</v>
      </c>
      <c r="Y479" s="78"/>
      <c r="Z479" s="11">
        <v>92.79</v>
      </c>
      <c r="AA479" s="11">
        <v>151.74</v>
      </c>
      <c r="AB479" s="11">
        <v>179.57</v>
      </c>
      <c r="AC479" s="11">
        <v>4.09</v>
      </c>
      <c r="AD479" s="11">
        <v>27.05</v>
      </c>
    </row>
    <row r="480" spans="1:30" x14ac:dyDescent="0.25">
      <c r="A480" s="1">
        <v>2019</v>
      </c>
      <c r="B480" s="1">
        <v>1</v>
      </c>
      <c r="C480" s="1">
        <v>20</v>
      </c>
      <c r="D480" s="3">
        <v>0.79166666666666663</v>
      </c>
      <c r="E480" s="5">
        <v>476</v>
      </c>
      <c r="G480" s="15">
        <v>-2.1</v>
      </c>
      <c r="H480" s="15">
        <v>-5.5</v>
      </c>
      <c r="I480" s="15">
        <v>0.7</v>
      </c>
      <c r="J480" s="15">
        <v>-4.0999999999999996</v>
      </c>
      <c r="K480" s="15">
        <v>-6.8</v>
      </c>
      <c r="L480" s="15">
        <v>-3.8</v>
      </c>
      <c r="N480" s="88">
        <v>2.2000000000000002</v>
      </c>
      <c r="O480" s="110">
        <v>0.7</v>
      </c>
      <c r="Q480" s="11">
        <v>0.7</v>
      </c>
      <c r="R480" s="11">
        <v>0.6</v>
      </c>
      <c r="S480" s="11">
        <v>0.1</v>
      </c>
      <c r="T480" s="11">
        <v>0.6</v>
      </c>
      <c r="U480" s="11">
        <v>0</v>
      </c>
      <c r="V480" s="11">
        <v>0</v>
      </c>
      <c r="W480" s="11">
        <v>0.2</v>
      </c>
      <c r="X480" s="11">
        <v>0</v>
      </c>
      <c r="Y480" s="78"/>
      <c r="Z480" s="11">
        <v>92.79</v>
      </c>
      <c r="AA480" s="11">
        <v>151.74</v>
      </c>
      <c r="AB480" s="11">
        <v>179.57</v>
      </c>
      <c r="AC480" s="11">
        <v>4.09</v>
      </c>
      <c r="AD480" s="11">
        <v>27.05</v>
      </c>
    </row>
    <row r="481" spans="1:30" x14ac:dyDescent="0.25">
      <c r="A481" s="1">
        <v>2019</v>
      </c>
      <c r="B481" s="1">
        <v>1</v>
      </c>
      <c r="C481" s="1">
        <v>20</v>
      </c>
      <c r="D481" s="3">
        <v>0.83333333333333337</v>
      </c>
      <c r="E481" s="5">
        <v>477</v>
      </c>
      <c r="G481" s="15">
        <v>-5.5</v>
      </c>
      <c r="H481" s="15">
        <v>-6</v>
      </c>
      <c r="I481" s="15">
        <v>0.8</v>
      </c>
      <c r="J481" s="15">
        <v>-4.0999999999999996</v>
      </c>
      <c r="K481" s="15">
        <v>-7</v>
      </c>
      <c r="L481" s="15">
        <v>-3.5</v>
      </c>
      <c r="N481" s="88">
        <v>2.2000000000000002</v>
      </c>
      <c r="O481" s="110">
        <v>0.7</v>
      </c>
      <c r="Q481" s="11">
        <v>0.7</v>
      </c>
      <c r="R481" s="11">
        <v>0.6</v>
      </c>
      <c r="S481" s="11">
        <v>0.1</v>
      </c>
      <c r="T481" s="11">
        <v>0.6</v>
      </c>
      <c r="U481" s="11">
        <v>0</v>
      </c>
      <c r="V481" s="11">
        <v>0</v>
      </c>
      <c r="W481" s="11">
        <v>0.2</v>
      </c>
      <c r="X481" s="11">
        <v>0</v>
      </c>
      <c r="Y481" s="78"/>
      <c r="Z481" s="11">
        <v>92.79</v>
      </c>
      <c r="AA481" s="11">
        <v>151.74</v>
      </c>
      <c r="AB481" s="11">
        <v>179.57</v>
      </c>
      <c r="AC481" s="11">
        <v>4.09</v>
      </c>
      <c r="AD481" s="11">
        <v>27.05</v>
      </c>
    </row>
    <row r="482" spans="1:30" x14ac:dyDescent="0.25">
      <c r="A482" s="1">
        <v>2019</v>
      </c>
      <c r="B482" s="1">
        <v>1</v>
      </c>
      <c r="C482" s="1">
        <v>20</v>
      </c>
      <c r="D482" s="3">
        <v>0.875</v>
      </c>
      <c r="E482" s="5">
        <v>478</v>
      </c>
      <c r="G482" s="15">
        <v>-3.8</v>
      </c>
      <c r="H482" s="15">
        <v>-7.7</v>
      </c>
      <c r="I482" s="15">
        <v>0.8</v>
      </c>
      <c r="J482" s="15">
        <v>-4.0999999999999996</v>
      </c>
      <c r="K482" s="15">
        <v>-6.6</v>
      </c>
      <c r="L482" s="15">
        <v>-4</v>
      </c>
      <c r="N482" s="88">
        <v>2.2000000000000002</v>
      </c>
      <c r="O482" s="110">
        <v>0.7</v>
      </c>
      <c r="Q482" s="11">
        <v>0.7</v>
      </c>
      <c r="R482" s="11">
        <v>0.6</v>
      </c>
      <c r="S482" s="11">
        <v>0.1</v>
      </c>
      <c r="T482" s="11">
        <v>0.6</v>
      </c>
      <c r="U482" s="11">
        <v>0</v>
      </c>
      <c r="V482" s="11">
        <v>0</v>
      </c>
      <c r="W482" s="11">
        <v>0.2</v>
      </c>
      <c r="X482" s="11">
        <v>0</v>
      </c>
      <c r="Y482" s="78"/>
      <c r="Z482" s="11">
        <v>92.79</v>
      </c>
      <c r="AA482" s="11">
        <v>151.74</v>
      </c>
      <c r="AB482" s="11">
        <v>179.57</v>
      </c>
      <c r="AC482" s="11">
        <v>4.09</v>
      </c>
      <c r="AD482" s="11">
        <v>27.05</v>
      </c>
    </row>
    <row r="483" spans="1:30" x14ac:dyDescent="0.25">
      <c r="A483" s="1">
        <v>2019</v>
      </c>
      <c r="B483" s="1">
        <v>1</v>
      </c>
      <c r="C483" s="1">
        <v>20</v>
      </c>
      <c r="D483" s="3">
        <v>0.91666666666666663</v>
      </c>
      <c r="E483" s="5">
        <v>479</v>
      </c>
      <c r="G483" s="15">
        <v>-4.4000000000000004</v>
      </c>
      <c r="H483" s="15">
        <v>-7.7</v>
      </c>
      <c r="I483" s="15">
        <v>0.6</v>
      </c>
      <c r="J483" s="15">
        <v>-4</v>
      </c>
      <c r="K483" s="15">
        <v>-5.7</v>
      </c>
      <c r="L483" s="15">
        <v>-5.7</v>
      </c>
      <c r="N483" s="88">
        <v>2.2000000000000002</v>
      </c>
      <c r="O483" s="110">
        <v>0.7</v>
      </c>
      <c r="Q483" s="11">
        <v>0.7</v>
      </c>
      <c r="R483" s="11">
        <v>0.6</v>
      </c>
      <c r="S483" s="11">
        <v>0.1</v>
      </c>
      <c r="T483" s="11">
        <v>0.6</v>
      </c>
      <c r="U483" s="11">
        <v>0</v>
      </c>
      <c r="V483" s="11">
        <v>0</v>
      </c>
      <c r="W483" s="11">
        <v>0.2</v>
      </c>
      <c r="X483" s="11">
        <v>0</v>
      </c>
      <c r="Y483" s="78"/>
      <c r="Z483" s="11">
        <v>92.79</v>
      </c>
      <c r="AA483" s="11">
        <v>151.74</v>
      </c>
      <c r="AB483" s="11">
        <v>179.57</v>
      </c>
      <c r="AC483" s="11">
        <v>4.09</v>
      </c>
      <c r="AD483" s="11">
        <v>27.05</v>
      </c>
    </row>
    <row r="484" spans="1:30" x14ac:dyDescent="0.25">
      <c r="A484" s="1">
        <v>2019</v>
      </c>
      <c r="B484" s="1">
        <v>1</v>
      </c>
      <c r="C484" s="1">
        <v>20</v>
      </c>
      <c r="D484" s="3">
        <v>0.95833333333333337</v>
      </c>
      <c r="E484" s="5">
        <v>480</v>
      </c>
      <c r="G484" s="15">
        <v>-5.3</v>
      </c>
      <c r="H484" s="15">
        <v>-6.7</v>
      </c>
      <c r="I484" s="15">
        <v>0.3</v>
      </c>
      <c r="J484" s="15">
        <v>-2.2999999999999998</v>
      </c>
      <c r="K484" s="15">
        <v>-5.3</v>
      </c>
      <c r="L484" s="15">
        <v>-6.6</v>
      </c>
      <c r="N484" s="88">
        <v>2.2000000000000002</v>
      </c>
      <c r="O484" s="110">
        <v>0.7</v>
      </c>
      <c r="Q484" s="11">
        <v>0.7</v>
      </c>
      <c r="R484" s="11">
        <v>0.6</v>
      </c>
      <c r="S484" s="11">
        <v>0.1</v>
      </c>
      <c r="T484" s="11">
        <v>0.6</v>
      </c>
      <c r="U484" s="11">
        <v>0</v>
      </c>
      <c r="V484" s="11">
        <v>0</v>
      </c>
      <c r="W484" s="11">
        <v>0.2</v>
      </c>
      <c r="X484" s="11">
        <v>0</v>
      </c>
      <c r="Y484" s="78"/>
      <c r="Z484" s="11">
        <v>92.79</v>
      </c>
      <c r="AA484" s="11">
        <v>151.74</v>
      </c>
      <c r="AB484" s="11">
        <v>179.57</v>
      </c>
      <c r="AC484" s="11">
        <v>4.09</v>
      </c>
      <c r="AD484" s="11">
        <v>27.05</v>
      </c>
    </row>
    <row r="485" spans="1:30" x14ac:dyDescent="0.25">
      <c r="A485" s="1">
        <v>2019</v>
      </c>
      <c r="B485" s="1">
        <v>1</v>
      </c>
      <c r="C485" s="1">
        <v>21</v>
      </c>
      <c r="D485" s="3">
        <v>0</v>
      </c>
      <c r="E485" s="5">
        <v>481</v>
      </c>
      <c r="G485" s="15">
        <v>-5.2</v>
      </c>
      <c r="H485" s="15">
        <v>-7.1</v>
      </c>
      <c r="I485" s="15">
        <v>0.4</v>
      </c>
      <c r="J485" s="15">
        <v>-4</v>
      </c>
      <c r="K485" s="15">
        <v>-4.9000000000000004</v>
      </c>
      <c r="L485" s="15">
        <v>-6.8</v>
      </c>
      <c r="N485" s="88">
        <v>1.8</v>
      </c>
      <c r="O485" s="110">
        <v>0.5</v>
      </c>
      <c r="Q485" s="11">
        <v>0.5</v>
      </c>
      <c r="R485" s="11">
        <v>0.5</v>
      </c>
      <c r="S485" s="11">
        <v>0.1</v>
      </c>
      <c r="T485" s="11">
        <v>0.6</v>
      </c>
      <c r="U485" s="11">
        <v>0</v>
      </c>
      <c r="V485" s="11">
        <v>0</v>
      </c>
      <c r="W485" s="11">
        <v>0</v>
      </c>
      <c r="X485" s="11">
        <v>0</v>
      </c>
      <c r="Y485" s="78"/>
      <c r="Z485" s="11">
        <v>92.87</v>
      </c>
      <c r="AA485" s="11">
        <v>169.04</v>
      </c>
      <c r="AB485" s="11">
        <v>169.96</v>
      </c>
      <c r="AC485" s="11">
        <v>5.72</v>
      </c>
      <c r="AD485" s="11">
        <v>25.62</v>
      </c>
    </row>
    <row r="486" spans="1:30" x14ac:dyDescent="0.25">
      <c r="A486" s="1">
        <v>2019</v>
      </c>
      <c r="B486" s="1">
        <v>1</v>
      </c>
      <c r="C486" s="1">
        <v>21</v>
      </c>
      <c r="D486" s="3">
        <v>4.1666666666666664E-2</v>
      </c>
      <c r="E486" s="5">
        <v>482</v>
      </c>
      <c r="G486" s="15">
        <v>-6.2</v>
      </c>
      <c r="H486" s="15">
        <v>-7.1</v>
      </c>
      <c r="I486" s="15">
        <v>0.7</v>
      </c>
      <c r="J486" s="15">
        <v>-4.0999999999999996</v>
      </c>
      <c r="K486" s="15">
        <v>-5.3</v>
      </c>
      <c r="L486" s="15">
        <v>-5.7</v>
      </c>
      <c r="N486" s="88">
        <v>1.8</v>
      </c>
      <c r="O486" s="110">
        <v>0.5</v>
      </c>
      <c r="Q486" s="11">
        <v>0.5</v>
      </c>
      <c r="R486" s="11">
        <v>0.5</v>
      </c>
      <c r="S486" s="11">
        <v>0.1</v>
      </c>
      <c r="T486" s="11">
        <v>0.6</v>
      </c>
      <c r="U486" s="11">
        <v>0</v>
      </c>
      <c r="V486" s="11">
        <v>0</v>
      </c>
      <c r="W486" s="11">
        <v>0</v>
      </c>
      <c r="X486" s="11">
        <v>0</v>
      </c>
      <c r="Y486" s="78"/>
      <c r="Z486" s="11">
        <v>92.87</v>
      </c>
      <c r="AA486" s="11">
        <v>169.04</v>
      </c>
      <c r="AB486" s="11">
        <v>169.96</v>
      </c>
      <c r="AC486" s="11">
        <v>5.72</v>
      </c>
      <c r="AD486" s="11">
        <v>25.62</v>
      </c>
    </row>
    <row r="487" spans="1:30" x14ac:dyDescent="0.25">
      <c r="A487" s="1">
        <v>2019</v>
      </c>
      <c r="B487" s="1">
        <v>1</v>
      </c>
      <c r="C487" s="1">
        <v>21</v>
      </c>
      <c r="D487" s="3">
        <v>8.3333333333333329E-2</v>
      </c>
      <c r="E487" s="5">
        <v>483</v>
      </c>
      <c r="G487" s="15">
        <v>-6.2</v>
      </c>
      <c r="H487" s="15">
        <v>-7.3</v>
      </c>
      <c r="I487" s="15">
        <v>0.8</v>
      </c>
      <c r="J487" s="15">
        <v>-3.7</v>
      </c>
      <c r="K487" s="15">
        <v>-5.8</v>
      </c>
      <c r="L487" s="15">
        <v>-5.6</v>
      </c>
      <c r="N487" s="88">
        <v>1.8</v>
      </c>
      <c r="O487" s="110">
        <v>0.5</v>
      </c>
      <c r="Q487" s="11">
        <v>0.5</v>
      </c>
      <c r="R487" s="11">
        <v>0.5</v>
      </c>
      <c r="S487" s="11">
        <v>0.1</v>
      </c>
      <c r="T487" s="11">
        <v>0.6</v>
      </c>
      <c r="U487" s="11">
        <v>0</v>
      </c>
      <c r="V487" s="11">
        <v>0</v>
      </c>
      <c r="W487" s="11">
        <v>0</v>
      </c>
      <c r="X487" s="11">
        <v>0</v>
      </c>
      <c r="Y487" s="78"/>
      <c r="Z487" s="11">
        <v>92.87</v>
      </c>
      <c r="AA487" s="11">
        <v>169.04</v>
      </c>
      <c r="AB487" s="11">
        <v>169.96</v>
      </c>
      <c r="AC487" s="11">
        <v>5.72</v>
      </c>
      <c r="AD487" s="11">
        <v>25.62</v>
      </c>
    </row>
    <row r="488" spans="1:30" x14ac:dyDescent="0.25">
      <c r="A488" s="1">
        <v>2019</v>
      </c>
      <c r="B488" s="1">
        <v>1</v>
      </c>
      <c r="C488" s="1">
        <v>21</v>
      </c>
      <c r="D488" s="3">
        <v>0.125</v>
      </c>
      <c r="E488" s="5">
        <v>484</v>
      </c>
      <c r="G488" s="15">
        <v>-7.3</v>
      </c>
      <c r="H488" s="15">
        <v>-8.6</v>
      </c>
      <c r="I488" s="15">
        <v>1</v>
      </c>
      <c r="J488" s="15">
        <v>-3.2</v>
      </c>
      <c r="K488" s="15">
        <v>-5.2</v>
      </c>
      <c r="L488" s="15">
        <v>-5.5</v>
      </c>
      <c r="N488" s="88">
        <v>1.8</v>
      </c>
      <c r="O488" s="110">
        <v>0.5</v>
      </c>
      <c r="Q488" s="11">
        <v>0.5</v>
      </c>
      <c r="R488" s="11">
        <v>0.5</v>
      </c>
      <c r="S488" s="11">
        <v>0.1</v>
      </c>
      <c r="T488" s="11">
        <v>0.6</v>
      </c>
      <c r="U488" s="11">
        <v>0</v>
      </c>
      <c r="V488" s="11">
        <v>0</v>
      </c>
      <c r="W488" s="11">
        <v>0</v>
      </c>
      <c r="X488" s="11">
        <v>0</v>
      </c>
      <c r="Y488" s="78"/>
      <c r="Z488" s="11">
        <v>92.87</v>
      </c>
      <c r="AA488" s="11">
        <v>169.04</v>
      </c>
      <c r="AB488" s="11">
        <v>169.96</v>
      </c>
      <c r="AC488" s="11">
        <v>5.72</v>
      </c>
      <c r="AD488" s="11">
        <v>25.62</v>
      </c>
    </row>
    <row r="489" spans="1:30" x14ac:dyDescent="0.25">
      <c r="A489" s="1">
        <v>2019</v>
      </c>
      <c r="B489" s="1">
        <v>1</v>
      </c>
      <c r="C489" s="1">
        <v>21</v>
      </c>
      <c r="D489" s="3">
        <v>0.16666666666666666</v>
      </c>
      <c r="E489" s="5">
        <v>485</v>
      </c>
      <c r="G489" s="15">
        <v>-6.2</v>
      </c>
      <c r="H489" s="15">
        <v>-7.6</v>
      </c>
      <c r="I489" s="15">
        <v>0.7</v>
      </c>
      <c r="J489" s="15">
        <v>-2.5</v>
      </c>
      <c r="K489" s="15">
        <v>-4.9000000000000004</v>
      </c>
      <c r="L489" s="15">
        <v>-5.5</v>
      </c>
      <c r="N489" s="88">
        <v>1.8</v>
      </c>
      <c r="O489" s="110">
        <v>0.5</v>
      </c>
      <c r="Q489" s="11">
        <v>0.5</v>
      </c>
      <c r="R489" s="11">
        <v>0.5</v>
      </c>
      <c r="S489" s="11">
        <v>0.1</v>
      </c>
      <c r="T489" s="11">
        <v>0.6</v>
      </c>
      <c r="U489" s="11">
        <v>0</v>
      </c>
      <c r="V489" s="11">
        <v>0</v>
      </c>
      <c r="W489" s="11">
        <v>0</v>
      </c>
      <c r="X489" s="11">
        <v>0</v>
      </c>
      <c r="Y489" s="78"/>
      <c r="Z489" s="11">
        <v>92.87</v>
      </c>
      <c r="AA489" s="11">
        <v>169.04</v>
      </c>
      <c r="AB489" s="11">
        <v>169.96</v>
      </c>
      <c r="AC489" s="11">
        <v>5.72</v>
      </c>
      <c r="AD489" s="11">
        <v>25.62</v>
      </c>
    </row>
    <row r="490" spans="1:30" x14ac:dyDescent="0.25">
      <c r="A490" s="1">
        <v>2019</v>
      </c>
      <c r="B490" s="1">
        <v>1</v>
      </c>
      <c r="C490" s="1">
        <v>21</v>
      </c>
      <c r="D490" s="3">
        <v>0.20833333333333334</v>
      </c>
      <c r="E490" s="5">
        <v>486</v>
      </c>
      <c r="G490" s="15">
        <v>-5.4</v>
      </c>
      <c r="H490" s="15">
        <v>-8.1</v>
      </c>
      <c r="I490" s="15">
        <v>1</v>
      </c>
      <c r="J490" s="15">
        <v>-2.4</v>
      </c>
      <c r="K490" s="15">
        <v>-4.7</v>
      </c>
      <c r="L490" s="15">
        <v>-5.7</v>
      </c>
      <c r="N490" s="88">
        <v>1.8</v>
      </c>
      <c r="O490" s="110">
        <v>0.5</v>
      </c>
      <c r="Q490" s="11">
        <v>0.5</v>
      </c>
      <c r="R490" s="11">
        <v>0.5</v>
      </c>
      <c r="S490" s="11">
        <v>0.1</v>
      </c>
      <c r="T490" s="11">
        <v>0.6</v>
      </c>
      <c r="U490" s="11">
        <v>0</v>
      </c>
      <c r="V490" s="11">
        <v>0</v>
      </c>
      <c r="W490" s="11">
        <v>0</v>
      </c>
      <c r="X490" s="11">
        <v>0</v>
      </c>
      <c r="Y490" s="78"/>
      <c r="Z490" s="11">
        <v>92.87</v>
      </c>
      <c r="AA490" s="11">
        <v>169.04</v>
      </c>
      <c r="AB490" s="11">
        <v>169.96</v>
      </c>
      <c r="AC490" s="11">
        <v>5.72</v>
      </c>
      <c r="AD490" s="11">
        <v>25.62</v>
      </c>
    </row>
    <row r="491" spans="1:30" x14ac:dyDescent="0.25">
      <c r="A491" s="1">
        <v>2019</v>
      </c>
      <c r="B491" s="1">
        <v>1</v>
      </c>
      <c r="C491" s="1">
        <v>21</v>
      </c>
      <c r="D491" s="3">
        <v>0.25</v>
      </c>
      <c r="E491" s="5">
        <v>487</v>
      </c>
      <c r="G491" s="15">
        <v>-5.5</v>
      </c>
      <c r="H491" s="15">
        <v>-7</v>
      </c>
      <c r="I491" s="15">
        <v>0.9</v>
      </c>
      <c r="J491" s="15">
        <v>-2.5</v>
      </c>
      <c r="K491" s="15">
        <v>-4.4000000000000004</v>
      </c>
      <c r="L491" s="15">
        <v>-6</v>
      </c>
      <c r="N491" s="88">
        <v>1.8</v>
      </c>
      <c r="O491" s="110">
        <v>0.5</v>
      </c>
      <c r="Q491" s="11">
        <v>0.5</v>
      </c>
      <c r="R491" s="11">
        <v>0.5</v>
      </c>
      <c r="S491" s="11">
        <v>0.1</v>
      </c>
      <c r="T491" s="11">
        <v>0.6</v>
      </c>
      <c r="U491" s="11">
        <v>0</v>
      </c>
      <c r="V491" s="11">
        <v>0</v>
      </c>
      <c r="W491" s="11">
        <v>0</v>
      </c>
      <c r="X491" s="11">
        <v>0</v>
      </c>
      <c r="Y491" s="78"/>
      <c r="Z491" s="11">
        <v>92.87</v>
      </c>
      <c r="AA491" s="11">
        <v>169.04</v>
      </c>
      <c r="AB491" s="11">
        <v>169.96</v>
      </c>
      <c r="AC491" s="11">
        <v>5.72</v>
      </c>
      <c r="AD491" s="11">
        <v>25.62</v>
      </c>
    </row>
    <row r="492" spans="1:30" x14ac:dyDescent="0.25">
      <c r="A492" s="1">
        <v>2019</v>
      </c>
      <c r="B492" s="1">
        <v>1</v>
      </c>
      <c r="C492" s="1">
        <v>21</v>
      </c>
      <c r="D492" s="3">
        <v>0.29166666666666669</v>
      </c>
      <c r="E492" s="5">
        <v>488</v>
      </c>
      <c r="G492" s="15">
        <v>-4.8</v>
      </c>
      <c r="H492" s="15">
        <v>-6.3</v>
      </c>
      <c r="I492" s="15">
        <v>0.7</v>
      </c>
      <c r="J492" s="15">
        <v>-3</v>
      </c>
      <c r="K492" s="15">
        <v>-4.3</v>
      </c>
      <c r="L492" s="15">
        <v>-5.9</v>
      </c>
      <c r="N492" s="88">
        <v>1.8</v>
      </c>
      <c r="O492" s="110">
        <v>0.5</v>
      </c>
      <c r="Q492" s="11">
        <v>0.5</v>
      </c>
      <c r="R492" s="11">
        <v>0.5</v>
      </c>
      <c r="S492" s="11">
        <v>0.1</v>
      </c>
      <c r="T492" s="11">
        <v>0.6</v>
      </c>
      <c r="U492" s="11">
        <v>0</v>
      </c>
      <c r="V492" s="11">
        <v>0</v>
      </c>
      <c r="W492" s="11">
        <v>0</v>
      </c>
      <c r="X492" s="11">
        <v>0</v>
      </c>
      <c r="Y492" s="78"/>
      <c r="Z492" s="11">
        <v>92.87</v>
      </c>
      <c r="AA492" s="11">
        <v>169.04</v>
      </c>
      <c r="AB492" s="11">
        <v>169.96</v>
      </c>
      <c r="AC492" s="11">
        <v>5.72</v>
      </c>
      <c r="AD492" s="11">
        <v>25.62</v>
      </c>
    </row>
    <row r="493" spans="1:30" x14ac:dyDescent="0.25">
      <c r="A493" s="1">
        <v>2019</v>
      </c>
      <c r="B493" s="1">
        <v>1</v>
      </c>
      <c r="C493" s="1">
        <v>21</v>
      </c>
      <c r="D493" s="3">
        <v>0.33333333333333331</v>
      </c>
      <c r="E493" s="5">
        <v>489</v>
      </c>
      <c r="G493" s="15">
        <v>-4.7</v>
      </c>
      <c r="H493" s="15">
        <v>-5.7</v>
      </c>
      <c r="I493" s="15">
        <v>1</v>
      </c>
      <c r="J493" s="15">
        <v>-3.2</v>
      </c>
      <c r="K493" s="15">
        <v>-3.8</v>
      </c>
      <c r="L493" s="15">
        <v>-5.2</v>
      </c>
      <c r="N493" s="88">
        <v>1.8</v>
      </c>
      <c r="O493" s="110">
        <v>0.5</v>
      </c>
      <c r="Q493" s="11">
        <v>0.5</v>
      </c>
      <c r="R493" s="11">
        <v>0.5</v>
      </c>
      <c r="S493" s="11">
        <v>0.1</v>
      </c>
      <c r="T493" s="11">
        <v>0.6</v>
      </c>
      <c r="U493" s="11">
        <v>0</v>
      </c>
      <c r="V493" s="11">
        <v>0</v>
      </c>
      <c r="W493" s="11">
        <v>0</v>
      </c>
      <c r="X493" s="11">
        <v>0</v>
      </c>
      <c r="Y493" s="78"/>
      <c r="Z493" s="11">
        <v>92.87</v>
      </c>
      <c r="AA493" s="11">
        <v>169.04</v>
      </c>
      <c r="AB493" s="11">
        <v>169.96</v>
      </c>
      <c r="AC493" s="11">
        <v>5.72</v>
      </c>
      <c r="AD493" s="11">
        <v>25.62</v>
      </c>
    </row>
    <row r="494" spans="1:30" x14ac:dyDescent="0.25">
      <c r="A494" s="1">
        <v>2019</v>
      </c>
      <c r="B494" s="1">
        <v>1</v>
      </c>
      <c r="C494" s="1">
        <v>21</v>
      </c>
      <c r="D494" s="3">
        <v>0.375</v>
      </c>
      <c r="E494" s="5">
        <v>490</v>
      </c>
      <c r="G494" s="15">
        <v>-4.0999999999999996</v>
      </c>
      <c r="H494" s="15">
        <v>-5.0999999999999996</v>
      </c>
      <c r="I494" s="15">
        <v>1.3</v>
      </c>
      <c r="J494" s="15">
        <v>-2.5</v>
      </c>
      <c r="K494" s="15">
        <v>-2.8</v>
      </c>
      <c r="L494" s="15">
        <v>-4.7</v>
      </c>
      <c r="N494" s="88">
        <v>1.8</v>
      </c>
      <c r="O494" s="110">
        <v>0.5</v>
      </c>
      <c r="Q494" s="11">
        <v>0.5</v>
      </c>
      <c r="R494" s="11">
        <v>0.5</v>
      </c>
      <c r="S494" s="11">
        <v>0.1</v>
      </c>
      <c r="T494" s="11">
        <v>0.6</v>
      </c>
      <c r="U494" s="11">
        <v>0</v>
      </c>
      <c r="V494" s="11">
        <v>0</v>
      </c>
      <c r="W494" s="11">
        <v>0</v>
      </c>
      <c r="X494" s="11">
        <v>0</v>
      </c>
      <c r="Y494" s="78"/>
      <c r="Z494" s="11">
        <v>92.87</v>
      </c>
      <c r="AA494" s="11">
        <v>169.04</v>
      </c>
      <c r="AB494" s="11">
        <v>169.96</v>
      </c>
      <c r="AC494" s="11">
        <v>5.72</v>
      </c>
      <c r="AD494" s="11">
        <v>25.62</v>
      </c>
    </row>
    <row r="495" spans="1:30" x14ac:dyDescent="0.25">
      <c r="A495" s="1">
        <v>2019</v>
      </c>
      <c r="B495" s="1">
        <v>1</v>
      </c>
      <c r="C495" s="1">
        <v>21</v>
      </c>
      <c r="D495" s="3">
        <v>0.41666666666666669</v>
      </c>
      <c r="E495" s="5">
        <v>491</v>
      </c>
      <c r="G495" s="15">
        <v>-3.7</v>
      </c>
      <c r="H495" s="15">
        <v>-4.4000000000000004</v>
      </c>
      <c r="I495" s="15">
        <v>1.6</v>
      </c>
      <c r="J495" s="15">
        <v>-1.6</v>
      </c>
      <c r="K495" s="15">
        <v>-2.6</v>
      </c>
      <c r="L495" s="15">
        <v>-4.2</v>
      </c>
      <c r="N495" s="88">
        <v>1.8</v>
      </c>
      <c r="O495" s="110">
        <v>0.5</v>
      </c>
      <c r="Q495" s="11">
        <v>0.5</v>
      </c>
      <c r="R495" s="11">
        <v>0.5</v>
      </c>
      <c r="S495" s="11">
        <v>0.1</v>
      </c>
      <c r="T495" s="11">
        <v>0.6</v>
      </c>
      <c r="U495" s="11">
        <v>0</v>
      </c>
      <c r="V495" s="11">
        <v>0</v>
      </c>
      <c r="W495" s="11">
        <v>0</v>
      </c>
      <c r="X495" s="11">
        <v>0</v>
      </c>
      <c r="Y495" s="78"/>
      <c r="Z495" s="11">
        <v>92.87</v>
      </c>
      <c r="AA495" s="11">
        <v>169.04</v>
      </c>
      <c r="AB495" s="11">
        <v>169.96</v>
      </c>
      <c r="AC495" s="11">
        <v>5.72</v>
      </c>
      <c r="AD495" s="11">
        <v>25.62</v>
      </c>
    </row>
    <row r="496" spans="1:30" x14ac:dyDescent="0.25">
      <c r="A496" s="1">
        <v>2019</v>
      </c>
      <c r="B496" s="1">
        <v>1</v>
      </c>
      <c r="C496" s="1">
        <v>21</v>
      </c>
      <c r="D496" s="3">
        <v>0.45833333333333331</v>
      </c>
      <c r="E496" s="5">
        <v>492</v>
      </c>
      <c r="G496" s="15">
        <v>-4</v>
      </c>
      <c r="H496" s="15">
        <v>-2.9</v>
      </c>
      <c r="I496" s="15">
        <v>1.5</v>
      </c>
      <c r="J496" s="15">
        <v>-0.7</v>
      </c>
      <c r="K496" s="15">
        <v>-2.4</v>
      </c>
      <c r="L496" s="15">
        <v>-3.9</v>
      </c>
      <c r="N496" s="88">
        <v>1.8</v>
      </c>
      <c r="O496" s="110">
        <v>0.5</v>
      </c>
      <c r="Q496" s="11">
        <v>0.5</v>
      </c>
      <c r="R496" s="11">
        <v>0.5</v>
      </c>
      <c r="S496" s="11">
        <v>0.1</v>
      </c>
      <c r="T496" s="11">
        <v>0.6</v>
      </c>
      <c r="U496" s="11">
        <v>0</v>
      </c>
      <c r="V496" s="11">
        <v>0</v>
      </c>
      <c r="W496" s="11">
        <v>0</v>
      </c>
      <c r="X496" s="11">
        <v>0</v>
      </c>
      <c r="Y496" s="78"/>
      <c r="Z496" s="11">
        <v>92.87</v>
      </c>
      <c r="AA496" s="11">
        <v>169.04</v>
      </c>
      <c r="AB496" s="11">
        <v>169.96</v>
      </c>
      <c r="AC496" s="11">
        <v>5.72</v>
      </c>
      <c r="AD496" s="11">
        <v>25.62</v>
      </c>
    </row>
    <row r="497" spans="1:30" x14ac:dyDescent="0.25">
      <c r="A497" s="1">
        <v>2019</v>
      </c>
      <c r="B497" s="1">
        <v>1</v>
      </c>
      <c r="C497" s="1">
        <v>21</v>
      </c>
      <c r="D497" s="3">
        <v>0.5</v>
      </c>
      <c r="E497" s="5">
        <v>493</v>
      </c>
      <c r="G497" s="15">
        <v>-3.5</v>
      </c>
      <c r="H497" s="15">
        <v>-3.8</v>
      </c>
      <c r="I497" s="15">
        <v>1.4</v>
      </c>
      <c r="J497" s="15">
        <v>-0.7</v>
      </c>
      <c r="K497" s="15">
        <v>-1.9</v>
      </c>
      <c r="L497" s="15">
        <v>-3.8</v>
      </c>
      <c r="N497" s="88">
        <v>1.8</v>
      </c>
      <c r="O497" s="110">
        <v>0.5</v>
      </c>
      <c r="Q497" s="11">
        <v>0.5</v>
      </c>
      <c r="R497" s="11">
        <v>0.5</v>
      </c>
      <c r="S497" s="11">
        <v>0.1</v>
      </c>
      <c r="T497" s="11">
        <v>0.6</v>
      </c>
      <c r="U497" s="11">
        <v>0</v>
      </c>
      <c r="V497" s="11">
        <v>0</v>
      </c>
      <c r="W497" s="11">
        <v>0</v>
      </c>
      <c r="X497" s="11">
        <v>0</v>
      </c>
      <c r="Y497" s="78"/>
      <c r="Z497" s="11">
        <v>92.87</v>
      </c>
      <c r="AA497" s="11">
        <v>169.04</v>
      </c>
      <c r="AB497" s="11">
        <v>169.96</v>
      </c>
      <c r="AC497" s="11">
        <v>5.72</v>
      </c>
      <c r="AD497" s="11">
        <v>25.62</v>
      </c>
    </row>
    <row r="498" spans="1:30" x14ac:dyDescent="0.25">
      <c r="A498" s="1">
        <v>2019</v>
      </c>
      <c r="B498" s="1">
        <v>1</v>
      </c>
      <c r="C498" s="1">
        <v>21</v>
      </c>
      <c r="D498" s="3">
        <v>0.54166666666666663</v>
      </c>
      <c r="E498" s="5">
        <v>494</v>
      </c>
      <c r="G498" s="15">
        <v>-3</v>
      </c>
      <c r="H498" s="15">
        <v>-3.3</v>
      </c>
      <c r="I498" s="15">
        <v>0.5</v>
      </c>
      <c r="J498" s="15">
        <v>-0.5</v>
      </c>
      <c r="K498" s="15">
        <v>-2.2999999999999998</v>
      </c>
      <c r="L498" s="15">
        <v>-3.6</v>
      </c>
      <c r="N498" s="88">
        <v>1.8</v>
      </c>
      <c r="O498" s="110">
        <v>0.5</v>
      </c>
      <c r="Q498" s="11">
        <v>0.5</v>
      </c>
      <c r="R498" s="11">
        <v>0.5</v>
      </c>
      <c r="S498" s="11">
        <v>0.1</v>
      </c>
      <c r="T498" s="11">
        <v>0.6</v>
      </c>
      <c r="U498" s="11">
        <v>0</v>
      </c>
      <c r="V498" s="11">
        <v>0</v>
      </c>
      <c r="W498" s="11">
        <v>0</v>
      </c>
      <c r="X498" s="11">
        <v>0</v>
      </c>
      <c r="Y498" s="78"/>
      <c r="Z498" s="11">
        <v>92.87</v>
      </c>
      <c r="AA498" s="11">
        <v>169.04</v>
      </c>
      <c r="AB498" s="11">
        <v>169.96</v>
      </c>
      <c r="AC498" s="11">
        <v>5.72</v>
      </c>
      <c r="AD498" s="11">
        <v>25.62</v>
      </c>
    </row>
    <row r="499" spans="1:30" x14ac:dyDescent="0.25">
      <c r="A499" s="1">
        <v>2019</v>
      </c>
      <c r="B499" s="1">
        <v>1</v>
      </c>
      <c r="C499" s="1">
        <v>21</v>
      </c>
      <c r="D499" s="3">
        <v>0.58333333333333337</v>
      </c>
      <c r="E499" s="5">
        <v>495</v>
      </c>
      <c r="G499" s="15">
        <v>-2.9</v>
      </c>
      <c r="H499" s="15">
        <v>-3.2</v>
      </c>
      <c r="I499" s="15">
        <v>-0.5</v>
      </c>
      <c r="J499" s="15">
        <v>-0.5</v>
      </c>
      <c r="K499" s="15">
        <v>-2.4</v>
      </c>
      <c r="L499" s="15">
        <v>-4.3</v>
      </c>
      <c r="N499" s="88">
        <v>1.8</v>
      </c>
      <c r="O499" s="110">
        <v>0.5</v>
      </c>
      <c r="Q499" s="11">
        <v>0.5</v>
      </c>
      <c r="R499" s="11">
        <v>0.5</v>
      </c>
      <c r="S499" s="11">
        <v>0.1</v>
      </c>
      <c r="T499" s="11">
        <v>0.6</v>
      </c>
      <c r="U499" s="11">
        <v>0</v>
      </c>
      <c r="V499" s="11">
        <v>0</v>
      </c>
      <c r="W499" s="11">
        <v>0</v>
      </c>
      <c r="X499" s="11">
        <v>0</v>
      </c>
      <c r="Y499" s="78"/>
      <c r="Z499" s="11">
        <v>92.87</v>
      </c>
      <c r="AA499" s="11">
        <v>169.04</v>
      </c>
      <c r="AB499" s="11">
        <v>169.96</v>
      </c>
      <c r="AC499" s="11">
        <v>5.72</v>
      </c>
      <c r="AD499" s="11">
        <v>25.62</v>
      </c>
    </row>
    <row r="500" spans="1:30" x14ac:dyDescent="0.25">
      <c r="A500" s="1">
        <v>2019</v>
      </c>
      <c r="B500" s="1">
        <v>1</v>
      </c>
      <c r="C500" s="1">
        <v>21</v>
      </c>
      <c r="D500" s="3">
        <v>0.625</v>
      </c>
      <c r="E500" s="5">
        <v>496</v>
      </c>
      <c r="G500" s="15">
        <v>-2.8</v>
      </c>
      <c r="H500" s="15">
        <v>-3</v>
      </c>
      <c r="I500" s="15">
        <v>-1</v>
      </c>
      <c r="J500" s="15">
        <v>-1.1000000000000001</v>
      </c>
      <c r="K500" s="15">
        <v>-2.8</v>
      </c>
      <c r="L500" s="15">
        <v>-4.3</v>
      </c>
      <c r="N500" s="88">
        <v>1.8</v>
      </c>
      <c r="O500" s="110">
        <v>0.5</v>
      </c>
      <c r="Q500" s="11">
        <v>0.5</v>
      </c>
      <c r="R500" s="11">
        <v>0.5</v>
      </c>
      <c r="S500" s="11">
        <v>0.1</v>
      </c>
      <c r="T500" s="11">
        <v>0.6</v>
      </c>
      <c r="U500" s="11">
        <v>0</v>
      </c>
      <c r="V500" s="11">
        <v>0</v>
      </c>
      <c r="W500" s="11">
        <v>0</v>
      </c>
      <c r="X500" s="11">
        <v>0</v>
      </c>
      <c r="Y500" s="78"/>
      <c r="Z500" s="11">
        <v>92.87</v>
      </c>
      <c r="AA500" s="11">
        <v>169.04</v>
      </c>
      <c r="AB500" s="11">
        <v>169.96</v>
      </c>
      <c r="AC500" s="11">
        <v>5.72</v>
      </c>
      <c r="AD500" s="11">
        <v>25.62</v>
      </c>
    </row>
    <row r="501" spans="1:30" x14ac:dyDescent="0.25">
      <c r="A501" s="1">
        <v>2019</v>
      </c>
      <c r="B501" s="1">
        <v>1</v>
      </c>
      <c r="C501" s="1">
        <v>21</v>
      </c>
      <c r="D501" s="3">
        <v>0.66666666666666663</v>
      </c>
      <c r="E501" s="5">
        <v>497</v>
      </c>
      <c r="G501" s="15">
        <v>-2.8</v>
      </c>
      <c r="H501" s="15">
        <v>-2.9</v>
      </c>
      <c r="I501" s="15">
        <v>-1.1000000000000001</v>
      </c>
      <c r="J501" s="15">
        <v>-1.6</v>
      </c>
      <c r="K501" s="15">
        <v>-2.9</v>
      </c>
      <c r="L501" s="15">
        <v>-4.2</v>
      </c>
      <c r="N501" s="88">
        <v>1.8</v>
      </c>
      <c r="O501" s="110">
        <v>0.5</v>
      </c>
      <c r="Q501" s="11">
        <v>0.5</v>
      </c>
      <c r="R501" s="11">
        <v>0.5</v>
      </c>
      <c r="S501" s="11">
        <v>0.1</v>
      </c>
      <c r="T501" s="11">
        <v>0.6</v>
      </c>
      <c r="U501" s="11">
        <v>0</v>
      </c>
      <c r="V501" s="11">
        <v>0</v>
      </c>
      <c r="W501" s="11">
        <v>0</v>
      </c>
      <c r="X501" s="11">
        <v>0</v>
      </c>
      <c r="Y501" s="78"/>
      <c r="Z501" s="11">
        <v>92.87</v>
      </c>
      <c r="AA501" s="11">
        <v>169.04</v>
      </c>
      <c r="AB501" s="11">
        <v>169.96</v>
      </c>
      <c r="AC501" s="11">
        <v>5.72</v>
      </c>
      <c r="AD501" s="11">
        <v>25.62</v>
      </c>
    </row>
    <row r="502" spans="1:30" x14ac:dyDescent="0.25">
      <c r="A502" s="1">
        <v>2019</v>
      </c>
      <c r="B502" s="1">
        <v>1</v>
      </c>
      <c r="C502" s="1">
        <v>21</v>
      </c>
      <c r="D502" s="3">
        <v>0.70833333333333337</v>
      </c>
      <c r="E502" s="5">
        <v>498</v>
      </c>
      <c r="G502" s="15">
        <v>-3</v>
      </c>
      <c r="H502" s="15">
        <v>-3</v>
      </c>
      <c r="I502" s="15">
        <v>-1.3</v>
      </c>
      <c r="J502" s="15">
        <v>-2.2999999999999998</v>
      </c>
      <c r="K502" s="15">
        <v>-3.1</v>
      </c>
      <c r="L502" s="15">
        <v>-3.9</v>
      </c>
      <c r="N502" s="88">
        <v>1.8</v>
      </c>
      <c r="O502" s="110">
        <v>0.5</v>
      </c>
      <c r="Q502" s="11">
        <v>0.5</v>
      </c>
      <c r="R502" s="11">
        <v>0.5</v>
      </c>
      <c r="S502" s="11">
        <v>0.1</v>
      </c>
      <c r="T502" s="11">
        <v>0.6</v>
      </c>
      <c r="U502" s="11">
        <v>0</v>
      </c>
      <c r="V502" s="11">
        <v>0</v>
      </c>
      <c r="W502" s="11">
        <v>0</v>
      </c>
      <c r="X502" s="11">
        <v>0</v>
      </c>
      <c r="Y502" s="78"/>
      <c r="Z502" s="11">
        <v>92.87</v>
      </c>
      <c r="AA502" s="11">
        <v>169.04</v>
      </c>
      <c r="AB502" s="11">
        <v>169.96</v>
      </c>
      <c r="AC502" s="11">
        <v>5.72</v>
      </c>
      <c r="AD502" s="11">
        <v>25.62</v>
      </c>
    </row>
    <row r="503" spans="1:30" x14ac:dyDescent="0.25">
      <c r="A503" s="1">
        <v>2019</v>
      </c>
      <c r="B503" s="1">
        <v>1</v>
      </c>
      <c r="C503" s="1">
        <v>21</v>
      </c>
      <c r="D503" s="3">
        <v>0.75</v>
      </c>
      <c r="E503" s="5">
        <v>499</v>
      </c>
      <c r="G503" s="15">
        <v>-3.1</v>
      </c>
      <c r="H503" s="15">
        <v>-3</v>
      </c>
      <c r="I503" s="15">
        <v>-1.3</v>
      </c>
      <c r="J503" s="15">
        <v>-2.4</v>
      </c>
      <c r="K503" s="15">
        <v>-3.1</v>
      </c>
      <c r="L503" s="15">
        <v>-3.8</v>
      </c>
      <c r="N503" s="88">
        <v>1.8</v>
      </c>
      <c r="O503" s="110">
        <v>0.5</v>
      </c>
      <c r="Q503" s="11">
        <v>0.5</v>
      </c>
      <c r="R503" s="11">
        <v>0.5</v>
      </c>
      <c r="S503" s="11">
        <v>0.1</v>
      </c>
      <c r="T503" s="11">
        <v>0.6</v>
      </c>
      <c r="U503" s="11">
        <v>0</v>
      </c>
      <c r="V503" s="11">
        <v>0</v>
      </c>
      <c r="W503" s="11">
        <v>0</v>
      </c>
      <c r="X503" s="11">
        <v>0</v>
      </c>
      <c r="Y503" s="78"/>
      <c r="Z503" s="11">
        <v>92.87</v>
      </c>
      <c r="AA503" s="11">
        <v>169.04</v>
      </c>
      <c r="AB503" s="11">
        <v>169.96</v>
      </c>
      <c r="AC503" s="11">
        <v>5.72</v>
      </c>
      <c r="AD503" s="11">
        <v>25.62</v>
      </c>
    </row>
    <row r="504" spans="1:30" x14ac:dyDescent="0.25">
      <c r="A504" s="1">
        <v>2019</v>
      </c>
      <c r="B504" s="1">
        <v>1</v>
      </c>
      <c r="C504" s="1">
        <v>21</v>
      </c>
      <c r="D504" s="3">
        <v>0.79166666666666663</v>
      </c>
      <c r="E504" s="5">
        <v>500</v>
      </c>
      <c r="G504" s="15">
        <v>-3.1</v>
      </c>
      <c r="H504" s="15">
        <v>-2.9</v>
      </c>
      <c r="I504" s="15">
        <v>-1.4</v>
      </c>
      <c r="J504" s="15">
        <v>-2.2999999999999998</v>
      </c>
      <c r="K504" s="15">
        <v>-3.4</v>
      </c>
      <c r="L504" s="15">
        <v>-3.9</v>
      </c>
      <c r="N504" s="88">
        <v>1.8</v>
      </c>
      <c r="O504" s="110">
        <v>0.5</v>
      </c>
      <c r="Q504" s="11">
        <v>0.5</v>
      </c>
      <c r="R504" s="11">
        <v>0.5</v>
      </c>
      <c r="S504" s="11">
        <v>0.1</v>
      </c>
      <c r="T504" s="11">
        <v>0.6</v>
      </c>
      <c r="U504" s="11">
        <v>0</v>
      </c>
      <c r="V504" s="11">
        <v>0</v>
      </c>
      <c r="W504" s="11">
        <v>0</v>
      </c>
      <c r="X504" s="11">
        <v>0</v>
      </c>
      <c r="Y504" s="78"/>
      <c r="Z504" s="11">
        <v>92.87</v>
      </c>
      <c r="AA504" s="11">
        <v>169.04</v>
      </c>
      <c r="AB504" s="11">
        <v>169.96</v>
      </c>
      <c r="AC504" s="11">
        <v>5.72</v>
      </c>
      <c r="AD504" s="11">
        <v>25.62</v>
      </c>
    </row>
    <row r="505" spans="1:30" x14ac:dyDescent="0.25">
      <c r="A505" s="1">
        <v>2019</v>
      </c>
      <c r="B505" s="1">
        <v>1</v>
      </c>
      <c r="C505" s="1">
        <v>21</v>
      </c>
      <c r="D505" s="3">
        <v>0.83333333333333337</v>
      </c>
      <c r="E505" s="5">
        <v>501</v>
      </c>
      <c r="G505" s="15">
        <v>-3.2</v>
      </c>
      <c r="H505" s="15">
        <v>-3</v>
      </c>
      <c r="I505" s="15">
        <v>-1.8</v>
      </c>
      <c r="J505" s="15">
        <v>-2.6</v>
      </c>
      <c r="K505" s="15">
        <v>-3.4</v>
      </c>
      <c r="L505" s="15">
        <v>-4.5999999999999996</v>
      </c>
      <c r="N505" s="88">
        <v>1.8</v>
      </c>
      <c r="O505" s="110">
        <v>0.5</v>
      </c>
      <c r="Q505" s="11">
        <v>0.5</v>
      </c>
      <c r="R505" s="11">
        <v>0.5</v>
      </c>
      <c r="S505" s="11">
        <v>0.1</v>
      </c>
      <c r="T505" s="11">
        <v>0.6</v>
      </c>
      <c r="U505" s="11">
        <v>0</v>
      </c>
      <c r="V505" s="11">
        <v>0</v>
      </c>
      <c r="W505" s="11">
        <v>0</v>
      </c>
      <c r="X505" s="11">
        <v>0</v>
      </c>
      <c r="Y505" s="78"/>
      <c r="Z505" s="11">
        <v>92.87</v>
      </c>
      <c r="AA505" s="11">
        <v>169.04</v>
      </c>
      <c r="AB505" s="11">
        <v>169.96</v>
      </c>
      <c r="AC505" s="11">
        <v>5.72</v>
      </c>
      <c r="AD505" s="11">
        <v>25.62</v>
      </c>
    </row>
    <row r="506" spans="1:30" x14ac:dyDescent="0.25">
      <c r="A506" s="1">
        <v>2019</v>
      </c>
      <c r="B506" s="1">
        <v>1</v>
      </c>
      <c r="C506" s="1">
        <v>21</v>
      </c>
      <c r="D506" s="3">
        <v>0.875</v>
      </c>
      <c r="E506" s="5">
        <v>502</v>
      </c>
      <c r="G506" s="15">
        <v>-3.7</v>
      </c>
      <c r="H506" s="15">
        <v>-3.5</v>
      </c>
      <c r="I506" s="15">
        <v>-2.7</v>
      </c>
      <c r="J506" s="15">
        <v>-2.6</v>
      </c>
      <c r="K506" s="15">
        <v>-3.3</v>
      </c>
      <c r="L506" s="15">
        <v>-4.4000000000000004</v>
      </c>
      <c r="N506" s="88">
        <v>1.8</v>
      </c>
      <c r="O506" s="110">
        <v>0.5</v>
      </c>
      <c r="Q506" s="11">
        <v>0.5</v>
      </c>
      <c r="R506" s="11">
        <v>0.5</v>
      </c>
      <c r="S506" s="11">
        <v>0.1</v>
      </c>
      <c r="T506" s="11">
        <v>0.6</v>
      </c>
      <c r="U506" s="11">
        <v>0</v>
      </c>
      <c r="V506" s="11">
        <v>0</v>
      </c>
      <c r="W506" s="11">
        <v>0</v>
      </c>
      <c r="X506" s="11">
        <v>0</v>
      </c>
      <c r="Y506" s="78"/>
      <c r="Z506" s="11">
        <v>92.87</v>
      </c>
      <c r="AA506" s="11">
        <v>169.04</v>
      </c>
      <c r="AB506" s="11">
        <v>169.96</v>
      </c>
      <c r="AC506" s="11">
        <v>5.72</v>
      </c>
      <c r="AD506" s="11">
        <v>25.62</v>
      </c>
    </row>
    <row r="507" spans="1:30" x14ac:dyDescent="0.25">
      <c r="A507" s="1">
        <v>2019</v>
      </c>
      <c r="B507" s="1">
        <v>1</v>
      </c>
      <c r="C507" s="1">
        <v>21</v>
      </c>
      <c r="D507" s="3">
        <v>0.91666666666666663</v>
      </c>
      <c r="E507" s="5">
        <v>503</v>
      </c>
      <c r="G507" s="15">
        <v>-3.7</v>
      </c>
      <c r="H507" s="15">
        <v>-3.5</v>
      </c>
      <c r="I507" s="15">
        <v>-2.1</v>
      </c>
      <c r="J507" s="15">
        <v>-2.7</v>
      </c>
      <c r="K507" s="15">
        <v>-3.4</v>
      </c>
      <c r="L507" s="15">
        <v>-4.4000000000000004</v>
      </c>
      <c r="N507" s="88">
        <v>1.8</v>
      </c>
      <c r="O507" s="110">
        <v>0.5</v>
      </c>
      <c r="Q507" s="11">
        <v>0.5</v>
      </c>
      <c r="R507" s="11">
        <v>0.5</v>
      </c>
      <c r="S507" s="11">
        <v>0.1</v>
      </c>
      <c r="T507" s="11">
        <v>0.6</v>
      </c>
      <c r="U507" s="11">
        <v>0</v>
      </c>
      <c r="V507" s="11">
        <v>0</v>
      </c>
      <c r="W507" s="11">
        <v>0</v>
      </c>
      <c r="X507" s="11">
        <v>0</v>
      </c>
      <c r="Y507" s="78"/>
      <c r="Z507" s="11">
        <v>92.87</v>
      </c>
      <c r="AA507" s="11">
        <v>169.04</v>
      </c>
      <c r="AB507" s="11">
        <v>169.96</v>
      </c>
      <c r="AC507" s="11">
        <v>5.72</v>
      </c>
      <c r="AD507" s="11">
        <v>25.62</v>
      </c>
    </row>
    <row r="508" spans="1:30" x14ac:dyDescent="0.25">
      <c r="A508" s="1">
        <v>2019</v>
      </c>
      <c r="B508" s="1">
        <v>1</v>
      </c>
      <c r="C508" s="1">
        <v>21</v>
      </c>
      <c r="D508" s="3">
        <v>0.95833333333333337</v>
      </c>
      <c r="E508" s="5">
        <v>504</v>
      </c>
      <c r="G508" s="15">
        <v>-3.6</v>
      </c>
      <c r="H508" s="15">
        <v>-3.5</v>
      </c>
      <c r="I508" s="15">
        <v>-1.6</v>
      </c>
      <c r="J508" s="15">
        <v>-3.2</v>
      </c>
      <c r="K508" s="15">
        <v>-4</v>
      </c>
      <c r="L508" s="15">
        <v>-4.7</v>
      </c>
      <c r="N508" s="88">
        <v>1.8</v>
      </c>
      <c r="O508" s="110">
        <v>0.5</v>
      </c>
      <c r="Q508" s="11">
        <v>0.5</v>
      </c>
      <c r="R508" s="11">
        <v>0.5</v>
      </c>
      <c r="S508" s="11">
        <v>0.1</v>
      </c>
      <c r="T508" s="11">
        <v>0.6</v>
      </c>
      <c r="U508" s="11">
        <v>0</v>
      </c>
      <c r="V508" s="11">
        <v>0</v>
      </c>
      <c r="W508" s="11">
        <v>0</v>
      </c>
      <c r="X508" s="11">
        <v>0</v>
      </c>
      <c r="Y508" s="78"/>
      <c r="Z508" s="11">
        <v>92.87</v>
      </c>
      <c r="AA508" s="11">
        <v>169.04</v>
      </c>
      <c r="AB508" s="11">
        <v>169.96</v>
      </c>
      <c r="AC508" s="11">
        <v>5.72</v>
      </c>
      <c r="AD508" s="11">
        <v>25.62</v>
      </c>
    </row>
    <row r="509" spans="1:30" x14ac:dyDescent="0.25">
      <c r="A509" s="1">
        <v>2019</v>
      </c>
      <c r="B509" s="1">
        <v>1</v>
      </c>
      <c r="C509" s="1">
        <v>22</v>
      </c>
      <c r="D509" s="3">
        <v>0</v>
      </c>
      <c r="E509" s="5">
        <v>505</v>
      </c>
      <c r="G509" s="15">
        <v>-3.6</v>
      </c>
      <c r="H509" s="15">
        <v>-3.5</v>
      </c>
      <c r="I509" s="15">
        <v>-1.6</v>
      </c>
      <c r="J509" s="15">
        <v>-3.7</v>
      </c>
      <c r="K509" s="15">
        <v>-4.5999999999999996</v>
      </c>
      <c r="L509" s="15">
        <v>-4.5999999999999996</v>
      </c>
      <c r="N509" s="88">
        <v>1</v>
      </c>
      <c r="O509" s="110">
        <v>0.8</v>
      </c>
      <c r="Q509" s="11">
        <v>0.8</v>
      </c>
      <c r="R509" s="11">
        <v>0.5</v>
      </c>
      <c r="S509" s="11">
        <v>0.1</v>
      </c>
      <c r="T509" s="11">
        <v>0.4</v>
      </c>
      <c r="U509" s="11">
        <v>0</v>
      </c>
      <c r="V509" s="11">
        <v>0</v>
      </c>
      <c r="W509" s="11">
        <v>0</v>
      </c>
      <c r="X509" s="11">
        <v>0</v>
      </c>
      <c r="Y509" s="78"/>
      <c r="Z509" s="11">
        <v>91.05</v>
      </c>
      <c r="AA509" s="11">
        <v>170.11</v>
      </c>
      <c r="AB509" s="11">
        <v>176.22</v>
      </c>
      <c r="AC509" s="11">
        <v>4.4400000000000004</v>
      </c>
      <c r="AD509" s="11">
        <v>24.31</v>
      </c>
    </row>
    <row r="510" spans="1:30" x14ac:dyDescent="0.25">
      <c r="A510" s="1">
        <v>2019</v>
      </c>
      <c r="B510" s="1">
        <v>1</v>
      </c>
      <c r="C510" s="1">
        <v>22</v>
      </c>
      <c r="D510" s="3">
        <v>4.1666666666666664E-2</v>
      </c>
      <c r="E510" s="5">
        <v>506</v>
      </c>
      <c r="G510" s="15">
        <v>-3.5</v>
      </c>
      <c r="H510" s="15">
        <v>-3.4</v>
      </c>
      <c r="I510" s="15">
        <v>-1.6</v>
      </c>
      <c r="J510" s="15">
        <v>-3.6</v>
      </c>
      <c r="K510" s="15">
        <v>-5.3</v>
      </c>
      <c r="L510" s="15">
        <v>-4.7</v>
      </c>
      <c r="N510" s="88">
        <v>1</v>
      </c>
      <c r="O510" s="110">
        <v>0.8</v>
      </c>
      <c r="Q510" s="11">
        <v>0.8</v>
      </c>
      <c r="R510" s="11">
        <v>0.5</v>
      </c>
      <c r="S510" s="11">
        <v>0.1</v>
      </c>
      <c r="T510" s="11">
        <v>0.4</v>
      </c>
      <c r="U510" s="11">
        <v>0</v>
      </c>
      <c r="V510" s="11">
        <v>0</v>
      </c>
      <c r="W510" s="11">
        <v>0</v>
      </c>
      <c r="X510" s="11">
        <v>0</v>
      </c>
      <c r="Y510" s="78"/>
      <c r="Z510" s="11">
        <v>91.05</v>
      </c>
      <c r="AA510" s="11">
        <v>170.11</v>
      </c>
      <c r="AB510" s="11">
        <v>176.22</v>
      </c>
      <c r="AC510" s="11">
        <v>4.4400000000000004</v>
      </c>
      <c r="AD510" s="11">
        <v>24.31</v>
      </c>
    </row>
    <row r="511" spans="1:30" x14ac:dyDescent="0.25">
      <c r="A511" s="1">
        <v>2019</v>
      </c>
      <c r="B511" s="1">
        <v>1</v>
      </c>
      <c r="C511" s="1">
        <v>22</v>
      </c>
      <c r="D511" s="3">
        <v>8.3333333333333329E-2</v>
      </c>
      <c r="E511" s="5">
        <v>507</v>
      </c>
      <c r="G511" s="15">
        <v>-3.4</v>
      </c>
      <c r="H511" s="15">
        <v>-3.3</v>
      </c>
      <c r="I511" s="15">
        <v>-1.9</v>
      </c>
      <c r="J511" s="15">
        <v>-3.2</v>
      </c>
      <c r="K511" s="15">
        <v>-5.7</v>
      </c>
      <c r="L511" s="15">
        <v>-4.7</v>
      </c>
      <c r="N511" s="88">
        <v>1</v>
      </c>
      <c r="O511" s="110">
        <v>0.8</v>
      </c>
      <c r="Q511" s="11">
        <v>0.8</v>
      </c>
      <c r="R511" s="11">
        <v>0.5</v>
      </c>
      <c r="S511" s="11">
        <v>0.1</v>
      </c>
      <c r="T511" s="11">
        <v>0.4</v>
      </c>
      <c r="U511" s="11">
        <v>0</v>
      </c>
      <c r="V511" s="11">
        <v>0</v>
      </c>
      <c r="W511" s="11">
        <v>0</v>
      </c>
      <c r="X511" s="11">
        <v>0</v>
      </c>
      <c r="Y511" s="78"/>
      <c r="Z511" s="11">
        <v>91.05</v>
      </c>
      <c r="AA511" s="11">
        <v>170.11</v>
      </c>
      <c r="AB511" s="11">
        <v>176.22</v>
      </c>
      <c r="AC511" s="11">
        <v>4.4400000000000004</v>
      </c>
      <c r="AD511" s="11">
        <v>24.31</v>
      </c>
    </row>
    <row r="512" spans="1:30" x14ac:dyDescent="0.25">
      <c r="A512" s="1">
        <v>2019</v>
      </c>
      <c r="B512" s="1">
        <v>1</v>
      </c>
      <c r="C512" s="1">
        <v>22</v>
      </c>
      <c r="D512" s="3">
        <v>0.125</v>
      </c>
      <c r="E512" s="5">
        <v>508</v>
      </c>
      <c r="G512" s="15">
        <v>-3.2</v>
      </c>
      <c r="H512" s="15">
        <v>-3.2</v>
      </c>
      <c r="I512" s="15">
        <v>0.3</v>
      </c>
      <c r="J512" s="15">
        <v>-3.2</v>
      </c>
      <c r="K512" s="15">
        <v>-5.4</v>
      </c>
      <c r="L512" s="15">
        <v>-4.9000000000000004</v>
      </c>
      <c r="N512" s="88">
        <v>1</v>
      </c>
      <c r="O512" s="110">
        <v>0.8</v>
      </c>
      <c r="Q512" s="11">
        <v>0.8</v>
      </c>
      <c r="R512" s="11">
        <v>0.5</v>
      </c>
      <c r="S512" s="11">
        <v>0.1</v>
      </c>
      <c r="T512" s="11">
        <v>0.4</v>
      </c>
      <c r="U512" s="11">
        <v>0</v>
      </c>
      <c r="V512" s="11">
        <v>0</v>
      </c>
      <c r="W512" s="11">
        <v>0</v>
      </c>
      <c r="X512" s="11">
        <v>0</v>
      </c>
      <c r="Y512" s="78"/>
      <c r="Z512" s="11">
        <v>91.05</v>
      </c>
      <c r="AA512" s="11">
        <v>170.11</v>
      </c>
      <c r="AB512" s="11">
        <v>176.22</v>
      </c>
      <c r="AC512" s="11">
        <v>4.4400000000000004</v>
      </c>
      <c r="AD512" s="11">
        <v>24.31</v>
      </c>
    </row>
    <row r="513" spans="1:30" x14ac:dyDescent="0.25">
      <c r="A513" s="1">
        <v>2019</v>
      </c>
      <c r="B513" s="1">
        <v>1</v>
      </c>
      <c r="C513" s="1">
        <v>22</v>
      </c>
      <c r="D513" s="3">
        <v>0.16666666666666666</v>
      </c>
      <c r="E513" s="5">
        <v>509</v>
      </c>
      <c r="G513" s="15">
        <v>-2.9</v>
      </c>
      <c r="H513" s="15">
        <v>-3</v>
      </c>
      <c r="I513" s="15">
        <v>-0.3</v>
      </c>
      <c r="J513" s="15">
        <v>-3.1</v>
      </c>
      <c r="K513" s="15">
        <v>-5.0999999999999996</v>
      </c>
      <c r="L513" s="15">
        <v>-4.8</v>
      </c>
      <c r="N513" s="88">
        <v>1</v>
      </c>
      <c r="O513" s="110">
        <v>0.8</v>
      </c>
      <c r="Q513" s="11">
        <v>0.8</v>
      </c>
      <c r="R513" s="11">
        <v>0.5</v>
      </c>
      <c r="S513" s="11">
        <v>0.1</v>
      </c>
      <c r="T513" s="11">
        <v>0.4</v>
      </c>
      <c r="U513" s="11">
        <v>0</v>
      </c>
      <c r="V513" s="11">
        <v>0</v>
      </c>
      <c r="W513" s="11">
        <v>0</v>
      </c>
      <c r="X513" s="11">
        <v>0</v>
      </c>
      <c r="Y513" s="78"/>
      <c r="Z513" s="11">
        <v>91.05</v>
      </c>
      <c r="AA513" s="11">
        <v>170.11</v>
      </c>
      <c r="AB513" s="11">
        <v>176.22</v>
      </c>
      <c r="AC513" s="11">
        <v>4.4400000000000004</v>
      </c>
      <c r="AD513" s="11">
        <v>24.31</v>
      </c>
    </row>
    <row r="514" spans="1:30" x14ac:dyDescent="0.25">
      <c r="A514" s="1">
        <v>2019</v>
      </c>
      <c r="B514" s="1">
        <v>1</v>
      </c>
      <c r="C514" s="1">
        <v>22</v>
      </c>
      <c r="D514" s="3">
        <v>0.20833333333333334</v>
      </c>
      <c r="E514" s="5">
        <v>510</v>
      </c>
      <c r="G514" s="15">
        <v>-2.9</v>
      </c>
      <c r="H514" s="15">
        <v>-3.3</v>
      </c>
      <c r="I514" s="15">
        <v>-2</v>
      </c>
      <c r="J514" s="15">
        <v>-3</v>
      </c>
      <c r="K514" s="15">
        <v>-4.5999999999999996</v>
      </c>
      <c r="L514" s="15">
        <v>-4.8</v>
      </c>
      <c r="N514" s="88">
        <v>1</v>
      </c>
      <c r="O514" s="110">
        <v>0.8</v>
      </c>
      <c r="Q514" s="11">
        <v>0.8</v>
      </c>
      <c r="R514" s="11">
        <v>0.5</v>
      </c>
      <c r="S514" s="11">
        <v>0.1</v>
      </c>
      <c r="T514" s="11">
        <v>0.4</v>
      </c>
      <c r="U514" s="11">
        <v>0</v>
      </c>
      <c r="V514" s="11">
        <v>0</v>
      </c>
      <c r="W514" s="11">
        <v>0</v>
      </c>
      <c r="X514" s="11">
        <v>0</v>
      </c>
      <c r="Y514" s="78"/>
      <c r="Z514" s="11">
        <v>91.05</v>
      </c>
      <c r="AA514" s="11">
        <v>170.11</v>
      </c>
      <c r="AB514" s="11">
        <v>176.22</v>
      </c>
      <c r="AC514" s="11">
        <v>4.4400000000000004</v>
      </c>
      <c r="AD514" s="11">
        <v>24.31</v>
      </c>
    </row>
    <row r="515" spans="1:30" x14ac:dyDescent="0.25">
      <c r="A515" s="1">
        <v>2019</v>
      </c>
      <c r="B515" s="1">
        <v>1</v>
      </c>
      <c r="C515" s="1">
        <v>22</v>
      </c>
      <c r="D515" s="3">
        <v>0.25</v>
      </c>
      <c r="E515" s="5">
        <v>511</v>
      </c>
      <c r="G515" s="15">
        <v>-3.2</v>
      </c>
      <c r="H515" s="15">
        <v>-3.5</v>
      </c>
      <c r="I515" s="15">
        <v>-2.8</v>
      </c>
      <c r="J515" s="15">
        <v>-3.1</v>
      </c>
      <c r="K515" s="15">
        <v>-5</v>
      </c>
      <c r="L515" s="15">
        <v>-4.7</v>
      </c>
      <c r="N515" s="88">
        <v>1</v>
      </c>
      <c r="O515" s="110">
        <v>0.8</v>
      </c>
      <c r="Q515" s="11">
        <v>0.8</v>
      </c>
      <c r="R515" s="11">
        <v>0.5</v>
      </c>
      <c r="S515" s="11">
        <v>0.1</v>
      </c>
      <c r="T515" s="11">
        <v>0.4</v>
      </c>
      <c r="U515" s="11">
        <v>0</v>
      </c>
      <c r="V515" s="11">
        <v>0</v>
      </c>
      <c r="W515" s="11">
        <v>0</v>
      </c>
      <c r="X515" s="11">
        <v>0</v>
      </c>
      <c r="Y515" s="78"/>
      <c r="Z515" s="11">
        <v>91.05</v>
      </c>
      <c r="AA515" s="11">
        <v>170.11</v>
      </c>
      <c r="AB515" s="11">
        <v>176.22</v>
      </c>
      <c r="AC515" s="11">
        <v>4.4400000000000004</v>
      </c>
      <c r="AD515" s="11">
        <v>24.31</v>
      </c>
    </row>
    <row r="516" spans="1:30" x14ac:dyDescent="0.25">
      <c r="A516" s="1">
        <v>2019</v>
      </c>
      <c r="B516" s="1">
        <v>1</v>
      </c>
      <c r="C516" s="1">
        <v>22</v>
      </c>
      <c r="D516" s="3">
        <v>0.29166666666666669</v>
      </c>
      <c r="E516" s="5">
        <v>512</v>
      </c>
      <c r="G516" s="15">
        <v>-3.8</v>
      </c>
      <c r="H516" s="15">
        <v>-3.9</v>
      </c>
      <c r="I516" s="15">
        <v>-3.1</v>
      </c>
      <c r="J516" s="15">
        <v>-3.1</v>
      </c>
      <c r="K516" s="15">
        <v>-4.7</v>
      </c>
      <c r="L516" s="15">
        <v>-4.5999999999999996</v>
      </c>
      <c r="N516" s="88">
        <v>1</v>
      </c>
      <c r="O516" s="110">
        <v>0.8</v>
      </c>
      <c r="Q516" s="11">
        <v>0.8</v>
      </c>
      <c r="R516" s="11">
        <v>0.5</v>
      </c>
      <c r="S516" s="11">
        <v>0.1</v>
      </c>
      <c r="T516" s="11">
        <v>0.4</v>
      </c>
      <c r="U516" s="11">
        <v>0</v>
      </c>
      <c r="V516" s="11">
        <v>0</v>
      </c>
      <c r="W516" s="11">
        <v>0</v>
      </c>
      <c r="X516" s="11">
        <v>0</v>
      </c>
      <c r="Y516" s="78"/>
      <c r="Z516" s="11">
        <v>91.05</v>
      </c>
      <c r="AA516" s="11">
        <v>170.11</v>
      </c>
      <c r="AB516" s="11">
        <v>176.22</v>
      </c>
      <c r="AC516" s="11">
        <v>4.4400000000000004</v>
      </c>
      <c r="AD516" s="11">
        <v>24.31</v>
      </c>
    </row>
    <row r="517" spans="1:30" x14ac:dyDescent="0.25">
      <c r="A517" s="1">
        <v>2019</v>
      </c>
      <c r="B517" s="1">
        <v>1</v>
      </c>
      <c r="C517" s="1">
        <v>22</v>
      </c>
      <c r="D517" s="3">
        <v>0.33333333333333331</v>
      </c>
      <c r="E517" s="5">
        <v>513</v>
      </c>
      <c r="G517" s="15">
        <v>-3.8</v>
      </c>
      <c r="H517" s="15">
        <v>-3.9</v>
      </c>
      <c r="I517" s="15">
        <v>-3.2</v>
      </c>
      <c r="J517" s="15">
        <v>-2.8</v>
      </c>
      <c r="K517" s="15">
        <v>-4.5</v>
      </c>
      <c r="L517" s="15">
        <v>-4.3</v>
      </c>
      <c r="N517" s="88">
        <v>1</v>
      </c>
      <c r="O517" s="110">
        <v>0.8</v>
      </c>
      <c r="Q517" s="11">
        <v>0.8</v>
      </c>
      <c r="R517" s="11">
        <v>0.5</v>
      </c>
      <c r="S517" s="11">
        <v>0.1</v>
      </c>
      <c r="T517" s="11">
        <v>0.4</v>
      </c>
      <c r="U517" s="11">
        <v>0</v>
      </c>
      <c r="V517" s="11">
        <v>0</v>
      </c>
      <c r="W517" s="11">
        <v>0</v>
      </c>
      <c r="X517" s="11">
        <v>0</v>
      </c>
      <c r="Y517" s="78"/>
      <c r="Z517" s="11">
        <v>91.05</v>
      </c>
      <c r="AA517" s="11">
        <v>170.11</v>
      </c>
      <c r="AB517" s="11">
        <v>176.22</v>
      </c>
      <c r="AC517" s="11">
        <v>4.4400000000000004</v>
      </c>
      <c r="AD517" s="11">
        <v>24.31</v>
      </c>
    </row>
    <row r="518" spans="1:30" x14ac:dyDescent="0.25">
      <c r="A518" s="1">
        <v>2019</v>
      </c>
      <c r="B518" s="1">
        <v>1</v>
      </c>
      <c r="C518" s="1">
        <v>22</v>
      </c>
      <c r="D518" s="3">
        <v>0.375</v>
      </c>
      <c r="E518" s="5">
        <v>514</v>
      </c>
      <c r="G518" s="15">
        <v>-3.6</v>
      </c>
      <c r="H518" s="15">
        <v>-3.8</v>
      </c>
      <c r="I518" s="15">
        <v>-3</v>
      </c>
      <c r="J518" s="15">
        <v>-2.7</v>
      </c>
      <c r="K518" s="15">
        <v>-3.7</v>
      </c>
      <c r="L518" s="15">
        <v>-4</v>
      </c>
      <c r="N518" s="88">
        <v>1</v>
      </c>
      <c r="O518" s="110">
        <v>0.8</v>
      </c>
      <c r="Q518" s="11">
        <v>0.8</v>
      </c>
      <c r="R518" s="11">
        <v>0.5</v>
      </c>
      <c r="S518" s="11">
        <v>0.1</v>
      </c>
      <c r="T518" s="11">
        <v>0.4</v>
      </c>
      <c r="U518" s="11">
        <v>0</v>
      </c>
      <c r="V518" s="11">
        <v>0</v>
      </c>
      <c r="W518" s="11">
        <v>0</v>
      </c>
      <c r="X518" s="11">
        <v>0</v>
      </c>
      <c r="Y518" s="78"/>
      <c r="Z518" s="11">
        <v>91.05</v>
      </c>
      <c r="AA518" s="11">
        <v>170.11</v>
      </c>
      <c r="AB518" s="11">
        <v>176.22</v>
      </c>
      <c r="AC518" s="11">
        <v>4.4400000000000004</v>
      </c>
      <c r="AD518" s="11">
        <v>24.31</v>
      </c>
    </row>
    <row r="519" spans="1:30" x14ac:dyDescent="0.25">
      <c r="A519" s="1">
        <v>2019</v>
      </c>
      <c r="B519" s="1">
        <v>1</v>
      </c>
      <c r="C519" s="1">
        <v>22</v>
      </c>
      <c r="D519" s="3">
        <v>0.41666666666666669</v>
      </c>
      <c r="E519" s="5">
        <v>515</v>
      </c>
      <c r="G519" s="15">
        <v>-3.4</v>
      </c>
      <c r="H519" s="15">
        <v>-3.7</v>
      </c>
      <c r="I519" s="15">
        <v>-2.7</v>
      </c>
      <c r="J519" s="15">
        <v>-2.6</v>
      </c>
      <c r="K519" s="15">
        <v>-2.9</v>
      </c>
      <c r="L519" s="15">
        <v>-3.7</v>
      </c>
      <c r="N519" s="88">
        <v>1</v>
      </c>
      <c r="O519" s="110">
        <v>0.8</v>
      </c>
      <c r="Q519" s="11">
        <v>0.8</v>
      </c>
      <c r="R519" s="11">
        <v>0.5</v>
      </c>
      <c r="S519" s="11">
        <v>0.1</v>
      </c>
      <c r="T519" s="11">
        <v>0.4</v>
      </c>
      <c r="U519" s="11">
        <v>0</v>
      </c>
      <c r="V519" s="11">
        <v>0</v>
      </c>
      <c r="W519" s="11">
        <v>0</v>
      </c>
      <c r="X519" s="11">
        <v>0</v>
      </c>
      <c r="Y519" s="78"/>
      <c r="Z519" s="11">
        <v>91.05</v>
      </c>
      <c r="AA519" s="11">
        <v>170.11</v>
      </c>
      <c r="AB519" s="11">
        <v>176.22</v>
      </c>
      <c r="AC519" s="11">
        <v>4.4400000000000004</v>
      </c>
      <c r="AD519" s="11">
        <v>24.31</v>
      </c>
    </row>
    <row r="520" spans="1:30" x14ac:dyDescent="0.25">
      <c r="A520" s="1">
        <v>2019</v>
      </c>
      <c r="B520" s="1">
        <v>1</v>
      </c>
      <c r="C520" s="1">
        <v>22</v>
      </c>
      <c r="D520" s="3">
        <v>0.45833333333333331</v>
      </c>
      <c r="E520" s="5">
        <v>516</v>
      </c>
      <c r="G520" s="15">
        <v>-3.4</v>
      </c>
      <c r="H520" s="15">
        <v>-3.5</v>
      </c>
      <c r="I520" s="15">
        <v>-2.7</v>
      </c>
      <c r="J520" s="15">
        <v>-2.5</v>
      </c>
      <c r="K520" s="15">
        <v>-3.3</v>
      </c>
      <c r="L520" s="15">
        <v>-3.4</v>
      </c>
      <c r="N520" s="88">
        <v>1</v>
      </c>
      <c r="O520" s="110">
        <v>0.8</v>
      </c>
      <c r="Q520" s="11">
        <v>0.8</v>
      </c>
      <c r="R520" s="11">
        <v>0.5</v>
      </c>
      <c r="S520" s="11">
        <v>0.1</v>
      </c>
      <c r="T520" s="11">
        <v>0.4</v>
      </c>
      <c r="U520" s="11">
        <v>0</v>
      </c>
      <c r="V520" s="11">
        <v>0</v>
      </c>
      <c r="W520" s="11">
        <v>0</v>
      </c>
      <c r="X520" s="11">
        <v>0</v>
      </c>
      <c r="Y520" s="78"/>
      <c r="Z520" s="11">
        <v>91.05</v>
      </c>
      <c r="AA520" s="11">
        <v>170.11</v>
      </c>
      <c r="AB520" s="11">
        <v>176.22</v>
      </c>
      <c r="AC520" s="11">
        <v>4.4400000000000004</v>
      </c>
      <c r="AD520" s="11">
        <v>24.31</v>
      </c>
    </row>
    <row r="521" spans="1:30" x14ac:dyDescent="0.25">
      <c r="A521" s="1">
        <v>2019</v>
      </c>
      <c r="B521" s="1">
        <v>1</v>
      </c>
      <c r="C521" s="1">
        <v>22</v>
      </c>
      <c r="D521" s="3">
        <v>0.5</v>
      </c>
      <c r="E521" s="5">
        <v>517</v>
      </c>
      <c r="G521" s="15">
        <v>-3.8</v>
      </c>
      <c r="H521" s="15">
        <v>-3.4</v>
      </c>
      <c r="I521" s="15">
        <v>-2.7</v>
      </c>
      <c r="J521" s="15">
        <v>-2.4</v>
      </c>
      <c r="K521" s="15">
        <v>-3.5</v>
      </c>
      <c r="L521" s="15">
        <v>-3.1</v>
      </c>
      <c r="N521" s="88">
        <v>1</v>
      </c>
      <c r="O521" s="110">
        <v>0.8</v>
      </c>
      <c r="Q521" s="11">
        <v>0.8</v>
      </c>
      <c r="R521" s="11">
        <v>0.5</v>
      </c>
      <c r="S521" s="11">
        <v>0.1</v>
      </c>
      <c r="T521" s="11">
        <v>0.4</v>
      </c>
      <c r="U521" s="11">
        <v>0</v>
      </c>
      <c r="V521" s="11">
        <v>0</v>
      </c>
      <c r="W521" s="11">
        <v>0</v>
      </c>
      <c r="X521" s="11">
        <v>0</v>
      </c>
      <c r="Y521" s="78"/>
      <c r="Z521" s="11">
        <v>91.05</v>
      </c>
      <c r="AA521" s="11">
        <v>170.11</v>
      </c>
      <c r="AB521" s="11">
        <v>176.22</v>
      </c>
      <c r="AC521" s="11">
        <v>4.4400000000000004</v>
      </c>
      <c r="AD521" s="11">
        <v>24.31</v>
      </c>
    </row>
    <row r="522" spans="1:30" x14ac:dyDescent="0.25">
      <c r="A522" s="1">
        <v>2019</v>
      </c>
      <c r="B522" s="1">
        <v>1</v>
      </c>
      <c r="C522" s="1">
        <v>22</v>
      </c>
      <c r="D522" s="3">
        <v>0.54166666666666663</v>
      </c>
      <c r="E522" s="5">
        <v>518</v>
      </c>
      <c r="G522" s="15">
        <v>-3.6</v>
      </c>
      <c r="H522" s="15">
        <v>-3.5</v>
      </c>
      <c r="I522" s="15">
        <v>-2.7</v>
      </c>
      <c r="J522" s="15">
        <v>-3.1</v>
      </c>
      <c r="K522" s="15">
        <v>-3.8</v>
      </c>
      <c r="L522" s="15">
        <v>-2.8</v>
      </c>
      <c r="N522" s="88">
        <v>1</v>
      </c>
      <c r="O522" s="110">
        <v>0.8</v>
      </c>
      <c r="Q522" s="11">
        <v>0.8</v>
      </c>
      <c r="R522" s="11">
        <v>0.5</v>
      </c>
      <c r="S522" s="11">
        <v>0.1</v>
      </c>
      <c r="T522" s="11">
        <v>0.4</v>
      </c>
      <c r="U522" s="11">
        <v>0</v>
      </c>
      <c r="V522" s="11">
        <v>0</v>
      </c>
      <c r="W522" s="11">
        <v>0</v>
      </c>
      <c r="X522" s="11">
        <v>0</v>
      </c>
      <c r="Y522" s="78"/>
      <c r="Z522" s="11">
        <v>91.05</v>
      </c>
      <c r="AA522" s="11">
        <v>170.11</v>
      </c>
      <c r="AB522" s="11">
        <v>176.22</v>
      </c>
      <c r="AC522" s="11">
        <v>4.4400000000000004</v>
      </c>
      <c r="AD522" s="11">
        <v>24.31</v>
      </c>
    </row>
    <row r="523" spans="1:30" x14ac:dyDescent="0.25">
      <c r="A523" s="1">
        <v>2019</v>
      </c>
      <c r="B523" s="1">
        <v>1</v>
      </c>
      <c r="C523" s="1">
        <v>22</v>
      </c>
      <c r="D523" s="3">
        <v>0.58333333333333337</v>
      </c>
      <c r="E523" s="5">
        <v>519</v>
      </c>
      <c r="G523" s="15">
        <v>-3.5</v>
      </c>
      <c r="H523" s="15">
        <v>-3.7</v>
      </c>
      <c r="I523" s="15">
        <v>-2.8</v>
      </c>
      <c r="J523" s="15">
        <v>-3.5</v>
      </c>
      <c r="K523" s="15">
        <v>-4.3</v>
      </c>
      <c r="L523" s="15">
        <v>-3</v>
      </c>
      <c r="N523" s="88">
        <v>1</v>
      </c>
      <c r="O523" s="110">
        <v>0.8</v>
      </c>
      <c r="Q523" s="11">
        <v>0.8</v>
      </c>
      <c r="R523" s="11">
        <v>0.5</v>
      </c>
      <c r="S523" s="11">
        <v>0.1</v>
      </c>
      <c r="T523" s="11">
        <v>0.4</v>
      </c>
      <c r="U523" s="11">
        <v>0</v>
      </c>
      <c r="V523" s="11">
        <v>0</v>
      </c>
      <c r="W523" s="11">
        <v>0</v>
      </c>
      <c r="X523" s="11">
        <v>0</v>
      </c>
      <c r="Y523" s="78"/>
      <c r="Z523" s="11">
        <v>91.05</v>
      </c>
      <c r="AA523" s="11">
        <v>170.11</v>
      </c>
      <c r="AB523" s="11">
        <v>176.22</v>
      </c>
      <c r="AC523" s="11">
        <v>4.4400000000000004</v>
      </c>
      <c r="AD523" s="11">
        <v>24.31</v>
      </c>
    </row>
    <row r="524" spans="1:30" x14ac:dyDescent="0.25">
      <c r="A524" s="1">
        <v>2019</v>
      </c>
      <c r="B524" s="1">
        <v>1</v>
      </c>
      <c r="C524" s="1">
        <v>22</v>
      </c>
      <c r="D524" s="3">
        <v>0.625</v>
      </c>
      <c r="E524" s="5">
        <v>520</v>
      </c>
      <c r="G524" s="15">
        <v>-3.9</v>
      </c>
      <c r="H524" s="15">
        <v>-4</v>
      </c>
      <c r="I524" s="15">
        <v>-3.1</v>
      </c>
      <c r="J524" s="15">
        <v>-3.9</v>
      </c>
      <c r="K524" s="15">
        <v>-4.5999999999999996</v>
      </c>
      <c r="L524" s="15">
        <v>-3.1</v>
      </c>
      <c r="N524" s="88">
        <v>1</v>
      </c>
      <c r="O524" s="110">
        <v>0.8</v>
      </c>
      <c r="Q524" s="11">
        <v>0.8</v>
      </c>
      <c r="R524" s="11">
        <v>0.5</v>
      </c>
      <c r="S524" s="11">
        <v>0.1</v>
      </c>
      <c r="T524" s="11">
        <v>0.4</v>
      </c>
      <c r="U524" s="11">
        <v>0</v>
      </c>
      <c r="V524" s="11">
        <v>0</v>
      </c>
      <c r="W524" s="11">
        <v>0</v>
      </c>
      <c r="X524" s="11">
        <v>0</v>
      </c>
      <c r="Y524" s="78"/>
      <c r="Z524" s="11">
        <v>91.05</v>
      </c>
      <c r="AA524" s="11">
        <v>170.11</v>
      </c>
      <c r="AB524" s="11">
        <v>176.22</v>
      </c>
      <c r="AC524" s="11">
        <v>4.4400000000000004</v>
      </c>
      <c r="AD524" s="11">
        <v>24.31</v>
      </c>
    </row>
    <row r="525" spans="1:30" x14ac:dyDescent="0.25">
      <c r="A525" s="1">
        <v>2019</v>
      </c>
      <c r="B525" s="1">
        <v>1</v>
      </c>
      <c r="C525" s="1">
        <v>22</v>
      </c>
      <c r="D525" s="3">
        <v>0.66666666666666663</v>
      </c>
      <c r="E525" s="5">
        <v>521</v>
      </c>
      <c r="G525" s="15">
        <v>-3.8</v>
      </c>
      <c r="H525" s="15">
        <v>-4.2</v>
      </c>
      <c r="I525" s="15">
        <v>-3.4</v>
      </c>
      <c r="J525" s="15">
        <v>-4.0999999999999996</v>
      </c>
      <c r="K525" s="15">
        <v>-4.4000000000000004</v>
      </c>
      <c r="L525" s="15">
        <v>-3.6</v>
      </c>
      <c r="N525" s="88">
        <v>1</v>
      </c>
      <c r="O525" s="110">
        <v>0.8</v>
      </c>
      <c r="Q525" s="11">
        <v>0.8</v>
      </c>
      <c r="R525" s="11">
        <v>0.5</v>
      </c>
      <c r="S525" s="11">
        <v>0.1</v>
      </c>
      <c r="T525" s="11">
        <v>0.4</v>
      </c>
      <c r="U525" s="11">
        <v>0</v>
      </c>
      <c r="V525" s="11">
        <v>0</v>
      </c>
      <c r="W525" s="11">
        <v>0</v>
      </c>
      <c r="X525" s="11">
        <v>0</v>
      </c>
      <c r="Y525" s="78"/>
      <c r="Z525" s="11">
        <v>91.05</v>
      </c>
      <c r="AA525" s="11">
        <v>170.11</v>
      </c>
      <c r="AB525" s="11">
        <v>176.22</v>
      </c>
      <c r="AC525" s="11">
        <v>4.4400000000000004</v>
      </c>
      <c r="AD525" s="11">
        <v>24.31</v>
      </c>
    </row>
    <row r="526" spans="1:30" x14ac:dyDescent="0.25">
      <c r="A526" s="1">
        <v>2019</v>
      </c>
      <c r="B526" s="1">
        <v>1</v>
      </c>
      <c r="C526" s="1">
        <v>22</v>
      </c>
      <c r="D526" s="3">
        <v>0.70833333333333337</v>
      </c>
      <c r="E526" s="5">
        <v>522</v>
      </c>
      <c r="G526" s="15">
        <v>-4</v>
      </c>
      <c r="H526" s="15">
        <v>-4.3</v>
      </c>
      <c r="I526" s="15">
        <v>-3.5</v>
      </c>
      <c r="J526" s="15">
        <v>-4.0999999999999996</v>
      </c>
      <c r="K526" s="15">
        <v>-4.4000000000000004</v>
      </c>
      <c r="L526" s="15">
        <v>-3.8</v>
      </c>
      <c r="N526" s="88">
        <v>1</v>
      </c>
      <c r="O526" s="110">
        <v>0.8</v>
      </c>
      <c r="Q526" s="11">
        <v>0.8</v>
      </c>
      <c r="R526" s="11">
        <v>0.5</v>
      </c>
      <c r="S526" s="11">
        <v>0.1</v>
      </c>
      <c r="T526" s="11">
        <v>0.4</v>
      </c>
      <c r="U526" s="11">
        <v>0</v>
      </c>
      <c r="V526" s="11">
        <v>0</v>
      </c>
      <c r="W526" s="11">
        <v>0</v>
      </c>
      <c r="X526" s="11">
        <v>0</v>
      </c>
      <c r="Y526" s="78"/>
      <c r="Z526" s="11">
        <v>91.05</v>
      </c>
      <c r="AA526" s="11">
        <v>170.11</v>
      </c>
      <c r="AB526" s="11">
        <v>176.22</v>
      </c>
      <c r="AC526" s="11">
        <v>4.4400000000000004</v>
      </c>
      <c r="AD526" s="11">
        <v>24.31</v>
      </c>
    </row>
    <row r="527" spans="1:30" x14ac:dyDescent="0.25">
      <c r="A527" s="1">
        <v>2019</v>
      </c>
      <c r="B527" s="1">
        <v>1</v>
      </c>
      <c r="C527" s="1">
        <v>22</v>
      </c>
      <c r="D527" s="3">
        <v>0.75</v>
      </c>
      <c r="E527" s="5">
        <v>523</v>
      </c>
      <c r="G527" s="15">
        <v>-4.0999999999999996</v>
      </c>
      <c r="H527" s="15">
        <v>-4.5</v>
      </c>
      <c r="I527" s="15">
        <v>-4.7</v>
      </c>
      <c r="J527" s="15">
        <v>-4</v>
      </c>
      <c r="K527" s="15">
        <v>-4.2</v>
      </c>
      <c r="L527" s="15">
        <v>-4.3</v>
      </c>
      <c r="N527" s="88">
        <v>1</v>
      </c>
      <c r="O527" s="110">
        <v>0.8</v>
      </c>
      <c r="Q527" s="11">
        <v>0.8</v>
      </c>
      <c r="R527" s="11">
        <v>0.5</v>
      </c>
      <c r="S527" s="11">
        <v>0.1</v>
      </c>
      <c r="T527" s="11">
        <v>0.4</v>
      </c>
      <c r="U527" s="11">
        <v>0</v>
      </c>
      <c r="V527" s="11">
        <v>0</v>
      </c>
      <c r="W527" s="11">
        <v>0</v>
      </c>
      <c r="X527" s="11">
        <v>0</v>
      </c>
      <c r="Y527" s="78"/>
      <c r="Z527" s="11">
        <v>91.05</v>
      </c>
      <c r="AA527" s="11">
        <v>170.11</v>
      </c>
      <c r="AB527" s="11">
        <v>176.22</v>
      </c>
      <c r="AC527" s="11">
        <v>4.4400000000000004</v>
      </c>
      <c r="AD527" s="11">
        <v>24.31</v>
      </c>
    </row>
    <row r="528" spans="1:30" x14ac:dyDescent="0.25">
      <c r="A528" s="1">
        <v>2019</v>
      </c>
      <c r="B528" s="1">
        <v>1</v>
      </c>
      <c r="C528" s="1">
        <v>22</v>
      </c>
      <c r="D528" s="3">
        <v>0.79166666666666663</v>
      </c>
      <c r="E528" s="5">
        <v>524</v>
      </c>
      <c r="G528" s="15">
        <v>-4.9000000000000004</v>
      </c>
      <c r="H528" s="15">
        <v>-4.3</v>
      </c>
      <c r="I528" s="15">
        <v>-5.5</v>
      </c>
      <c r="J528" s="15">
        <v>-4</v>
      </c>
      <c r="K528" s="15">
        <v>-4.4000000000000004</v>
      </c>
      <c r="L528" s="15">
        <v>-4.7</v>
      </c>
      <c r="N528" s="88">
        <v>1</v>
      </c>
      <c r="O528" s="110">
        <v>0.8</v>
      </c>
      <c r="Q528" s="11">
        <v>0.8</v>
      </c>
      <c r="R528" s="11">
        <v>0.5</v>
      </c>
      <c r="S528" s="11">
        <v>0.1</v>
      </c>
      <c r="T528" s="11">
        <v>0.4</v>
      </c>
      <c r="U528" s="11">
        <v>0</v>
      </c>
      <c r="V528" s="11">
        <v>0</v>
      </c>
      <c r="W528" s="11">
        <v>0</v>
      </c>
      <c r="X528" s="11">
        <v>0</v>
      </c>
      <c r="Y528" s="78"/>
      <c r="Z528" s="11">
        <v>91.05</v>
      </c>
      <c r="AA528" s="11">
        <v>170.11</v>
      </c>
      <c r="AB528" s="11">
        <v>176.22</v>
      </c>
      <c r="AC528" s="11">
        <v>4.4400000000000004</v>
      </c>
      <c r="AD528" s="11">
        <v>24.31</v>
      </c>
    </row>
    <row r="529" spans="1:30" x14ac:dyDescent="0.25">
      <c r="A529" s="1">
        <v>2019</v>
      </c>
      <c r="B529" s="1">
        <v>1</v>
      </c>
      <c r="C529" s="1">
        <v>22</v>
      </c>
      <c r="D529" s="3">
        <v>0.83333333333333337</v>
      </c>
      <c r="E529" s="5">
        <v>525</v>
      </c>
      <c r="G529" s="15">
        <v>-5.8</v>
      </c>
      <c r="H529" s="15">
        <v>-4</v>
      </c>
      <c r="I529" s="15">
        <v>-5.8</v>
      </c>
      <c r="J529" s="15">
        <v>-4.3</v>
      </c>
      <c r="K529" s="15">
        <v>-5.2</v>
      </c>
      <c r="L529" s="15">
        <v>-4.8</v>
      </c>
      <c r="N529" s="88">
        <v>1</v>
      </c>
      <c r="O529" s="110">
        <v>0.8</v>
      </c>
      <c r="Q529" s="11">
        <v>0.8</v>
      </c>
      <c r="R529" s="11">
        <v>0.5</v>
      </c>
      <c r="S529" s="11">
        <v>0.1</v>
      </c>
      <c r="T529" s="11">
        <v>0.4</v>
      </c>
      <c r="U529" s="11">
        <v>0</v>
      </c>
      <c r="V529" s="11">
        <v>0</v>
      </c>
      <c r="W529" s="11">
        <v>0</v>
      </c>
      <c r="X529" s="11">
        <v>0</v>
      </c>
      <c r="Y529" s="78"/>
      <c r="Z529" s="11">
        <v>91.05</v>
      </c>
      <c r="AA529" s="11">
        <v>170.11</v>
      </c>
      <c r="AB529" s="11">
        <v>176.22</v>
      </c>
      <c r="AC529" s="11">
        <v>4.4400000000000004</v>
      </c>
      <c r="AD529" s="11">
        <v>24.31</v>
      </c>
    </row>
    <row r="530" spans="1:30" x14ac:dyDescent="0.25">
      <c r="A530" s="1">
        <v>2019</v>
      </c>
      <c r="B530" s="1">
        <v>1</v>
      </c>
      <c r="C530" s="1">
        <v>22</v>
      </c>
      <c r="D530" s="3">
        <v>0.875</v>
      </c>
      <c r="E530" s="5">
        <v>526</v>
      </c>
      <c r="G530" s="15">
        <v>-6</v>
      </c>
      <c r="H530" s="15">
        <v>-4.2</v>
      </c>
      <c r="I530" s="15">
        <v>-6.2</v>
      </c>
      <c r="J530" s="15">
        <v>-4.3</v>
      </c>
      <c r="K530" s="15">
        <v>-5.5</v>
      </c>
      <c r="L530" s="15">
        <v>-4.7</v>
      </c>
      <c r="N530" s="88">
        <v>1</v>
      </c>
      <c r="O530" s="110">
        <v>0.8</v>
      </c>
      <c r="Q530" s="11">
        <v>0.8</v>
      </c>
      <c r="R530" s="11">
        <v>0.5</v>
      </c>
      <c r="S530" s="11">
        <v>0.1</v>
      </c>
      <c r="T530" s="11">
        <v>0.4</v>
      </c>
      <c r="U530" s="11">
        <v>0</v>
      </c>
      <c r="V530" s="11">
        <v>0</v>
      </c>
      <c r="W530" s="11">
        <v>0</v>
      </c>
      <c r="X530" s="11">
        <v>0</v>
      </c>
      <c r="Y530" s="78"/>
      <c r="Z530" s="11">
        <v>91.05</v>
      </c>
      <c r="AA530" s="11">
        <v>170.11</v>
      </c>
      <c r="AB530" s="11">
        <v>176.22</v>
      </c>
      <c r="AC530" s="11">
        <v>4.4400000000000004</v>
      </c>
      <c r="AD530" s="11">
        <v>24.31</v>
      </c>
    </row>
    <row r="531" spans="1:30" x14ac:dyDescent="0.25">
      <c r="A531" s="1">
        <v>2019</v>
      </c>
      <c r="B531" s="1">
        <v>1</v>
      </c>
      <c r="C531" s="1">
        <v>22</v>
      </c>
      <c r="D531" s="3">
        <v>0.91666666666666663</v>
      </c>
      <c r="E531" s="5">
        <v>527</v>
      </c>
      <c r="G531" s="15">
        <v>-6</v>
      </c>
      <c r="H531" s="15">
        <v>-5.9</v>
      </c>
      <c r="I531" s="15">
        <v>-6.1</v>
      </c>
      <c r="J531" s="15">
        <v>-5</v>
      </c>
      <c r="K531" s="15">
        <v>-5.6</v>
      </c>
      <c r="L531" s="15">
        <v>-4.8</v>
      </c>
      <c r="N531" s="88">
        <v>1</v>
      </c>
      <c r="O531" s="110">
        <v>0.8</v>
      </c>
      <c r="Q531" s="11">
        <v>0.8</v>
      </c>
      <c r="R531" s="11">
        <v>0.5</v>
      </c>
      <c r="S531" s="11">
        <v>0.1</v>
      </c>
      <c r="T531" s="11">
        <v>0.4</v>
      </c>
      <c r="U531" s="11">
        <v>0</v>
      </c>
      <c r="V531" s="11">
        <v>0</v>
      </c>
      <c r="W531" s="11">
        <v>0</v>
      </c>
      <c r="X531" s="11">
        <v>0</v>
      </c>
      <c r="Y531" s="78"/>
      <c r="Z531" s="11">
        <v>91.05</v>
      </c>
      <c r="AA531" s="11">
        <v>170.11</v>
      </c>
      <c r="AB531" s="11">
        <v>176.22</v>
      </c>
      <c r="AC531" s="11">
        <v>4.4400000000000004</v>
      </c>
      <c r="AD531" s="11">
        <v>24.31</v>
      </c>
    </row>
    <row r="532" spans="1:30" x14ac:dyDescent="0.25">
      <c r="A532" s="1">
        <v>2019</v>
      </c>
      <c r="B532" s="1">
        <v>1</v>
      </c>
      <c r="C532" s="1">
        <v>22</v>
      </c>
      <c r="D532" s="3">
        <v>0.95833333333333337</v>
      </c>
      <c r="E532" s="5">
        <v>528</v>
      </c>
      <c r="G532" s="15">
        <v>-6.5</v>
      </c>
      <c r="H532" s="15">
        <v>-9.9</v>
      </c>
      <c r="I532" s="15">
        <v>-6.1</v>
      </c>
      <c r="J532" s="15">
        <v>-5.9</v>
      </c>
      <c r="K532" s="15">
        <v>-5.8</v>
      </c>
      <c r="L532" s="15">
        <v>-4.7</v>
      </c>
      <c r="N532" s="88">
        <v>1</v>
      </c>
      <c r="O532" s="110">
        <v>0.8</v>
      </c>
      <c r="Q532" s="11">
        <v>0.8</v>
      </c>
      <c r="R532" s="11">
        <v>0.5</v>
      </c>
      <c r="S532" s="11">
        <v>0.1</v>
      </c>
      <c r="T532" s="11">
        <v>0.4</v>
      </c>
      <c r="U532" s="11">
        <v>0</v>
      </c>
      <c r="V532" s="11">
        <v>0</v>
      </c>
      <c r="W532" s="11">
        <v>0</v>
      </c>
      <c r="X532" s="11">
        <v>0</v>
      </c>
      <c r="Y532" s="78"/>
      <c r="Z532" s="11">
        <v>91.05</v>
      </c>
      <c r="AA532" s="11">
        <v>170.11</v>
      </c>
      <c r="AB532" s="11">
        <v>176.22</v>
      </c>
      <c r="AC532" s="11">
        <v>4.4400000000000004</v>
      </c>
      <c r="AD532" s="11">
        <v>24.31</v>
      </c>
    </row>
    <row r="533" spans="1:30" x14ac:dyDescent="0.25">
      <c r="A533" s="1">
        <v>2019</v>
      </c>
      <c r="B533" s="1">
        <v>1</v>
      </c>
      <c r="C533" s="1">
        <v>23</v>
      </c>
      <c r="D533" s="3">
        <v>0</v>
      </c>
      <c r="E533" s="5">
        <v>529</v>
      </c>
      <c r="G533" s="15">
        <v>-7.4</v>
      </c>
      <c r="H533" s="15">
        <v>-11</v>
      </c>
      <c r="I533" s="15">
        <v>-6.1</v>
      </c>
      <c r="J533" s="15">
        <v>-6.5</v>
      </c>
      <c r="K533" s="15">
        <v>-5.8</v>
      </c>
      <c r="L533" s="15">
        <v>-4.9000000000000004</v>
      </c>
      <c r="N533" s="88">
        <v>0.8</v>
      </c>
      <c r="O533" s="110">
        <v>0.3</v>
      </c>
      <c r="Q533" s="11">
        <v>0.3</v>
      </c>
      <c r="R533" s="11">
        <v>0.5</v>
      </c>
      <c r="S533" s="11">
        <v>0.1</v>
      </c>
      <c r="T533" s="11">
        <v>0.4</v>
      </c>
      <c r="U533" s="11">
        <v>0</v>
      </c>
      <c r="V533" s="11">
        <v>0</v>
      </c>
      <c r="W533" s="11">
        <v>0</v>
      </c>
      <c r="X533" s="11">
        <v>0</v>
      </c>
      <c r="Y533" s="78"/>
      <c r="Z533" s="11">
        <v>91.85</v>
      </c>
      <c r="AA533" s="11">
        <v>182.62</v>
      </c>
      <c r="AB533" s="11">
        <v>175.09</v>
      </c>
      <c r="AC533" s="11">
        <v>4.34</v>
      </c>
      <c r="AD533" s="11">
        <v>23.35</v>
      </c>
    </row>
    <row r="534" spans="1:30" x14ac:dyDescent="0.25">
      <c r="A534" s="1">
        <v>2019</v>
      </c>
      <c r="B534" s="1">
        <v>1</v>
      </c>
      <c r="C534" s="1">
        <v>23</v>
      </c>
      <c r="D534" s="3">
        <v>4.1666666666666664E-2</v>
      </c>
      <c r="E534" s="5">
        <v>530</v>
      </c>
      <c r="G534" s="15">
        <v>-8.1</v>
      </c>
      <c r="H534" s="15">
        <v>-12.2</v>
      </c>
      <c r="I534" s="15">
        <v>-6</v>
      </c>
      <c r="J534" s="15">
        <v>-6.4</v>
      </c>
      <c r="K534" s="15">
        <v>-5.9</v>
      </c>
      <c r="L534" s="15">
        <v>-5</v>
      </c>
      <c r="N534" s="88">
        <v>0.8</v>
      </c>
      <c r="O534" s="110">
        <v>0.3</v>
      </c>
      <c r="Q534" s="11">
        <v>0.3</v>
      </c>
      <c r="R534" s="11">
        <v>0.5</v>
      </c>
      <c r="S534" s="11">
        <v>0.1</v>
      </c>
      <c r="T534" s="11">
        <v>0.4</v>
      </c>
      <c r="U534" s="11">
        <v>0</v>
      </c>
      <c r="V534" s="11">
        <v>0</v>
      </c>
      <c r="W534" s="11">
        <v>0</v>
      </c>
      <c r="X534" s="11">
        <v>0</v>
      </c>
      <c r="Y534" s="78"/>
      <c r="Z534" s="11">
        <v>91.85</v>
      </c>
      <c r="AA534" s="11">
        <v>182.62</v>
      </c>
      <c r="AB534" s="11">
        <v>175.09</v>
      </c>
      <c r="AC534" s="11">
        <v>4.34</v>
      </c>
      <c r="AD534" s="11">
        <v>23.35</v>
      </c>
    </row>
    <row r="535" spans="1:30" x14ac:dyDescent="0.25">
      <c r="A535" s="1">
        <v>2019</v>
      </c>
      <c r="B535" s="1">
        <v>1</v>
      </c>
      <c r="C535" s="1">
        <v>23</v>
      </c>
      <c r="D535" s="3">
        <v>8.3333333333333329E-2</v>
      </c>
      <c r="E535" s="5">
        <v>531</v>
      </c>
      <c r="G535" s="15">
        <v>-8.4</v>
      </c>
      <c r="H535" s="15">
        <v>-11.4</v>
      </c>
      <c r="I535" s="15">
        <v>-6.2</v>
      </c>
      <c r="J535" s="15">
        <v>-6.5</v>
      </c>
      <c r="K535" s="15">
        <v>-5.8</v>
      </c>
      <c r="L535" s="15">
        <v>-5.2</v>
      </c>
      <c r="N535" s="88">
        <v>0.8</v>
      </c>
      <c r="O535" s="110">
        <v>0.3</v>
      </c>
      <c r="Q535" s="11">
        <v>0.3</v>
      </c>
      <c r="R535" s="11">
        <v>0.5</v>
      </c>
      <c r="S535" s="11">
        <v>0.1</v>
      </c>
      <c r="T535" s="11">
        <v>0.4</v>
      </c>
      <c r="U535" s="11">
        <v>0</v>
      </c>
      <c r="V535" s="11">
        <v>0</v>
      </c>
      <c r="W535" s="11">
        <v>0</v>
      </c>
      <c r="X535" s="11">
        <v>0</v>
      </c>
      <c r="Y535" s="78"/>
      <c r="Z535" s="11">
        <v>91.85</v>
      </c>
      <c r="AA535" s="11">
        <v>182.62</v>
      </c>
      <c r="AB535" s="11">
        <v>175.09</v>
      </c>
      <c r="AC535" s="11">
        <v>4.34</v>
      </c>
      <c r="AD535" s="11">
        <v>23.35</v>
      </c>
    </row>
    <row r="536" spans="1:30" x14ac:dyDescent="0.25">
      <c r="A536" s="1">
        <v>2019</v>
      </c>
      <c r="B536" s="1">
        <v>1</v>
      </c>
      <c r="C536" s="1">
        <v>23</v>
      </c>
      <c r="D536" s="3">
        <v>0.125</v>
      </c>
      <c r="E536" s="5">
        <v>532</v>
      </c>
      <c r="G536" s="15">
        <v>-9.6999999999999993</v>
      </c>
      <c r="H536" s="15">
        <v>-10.4</v>
      </c>
      <c r="I536" s="15">
        <v>-6.6</v>
      </c>
      <c r="J536" s="15">
        <v>-6.2</v>
      </c>
      <c r="K536" s="15">
        <v>-5.5</v>
      </c>
      <c r="L536" s="15">
        <v>-5.2</v>
      </c>
      <c r="N536" s="88">
        <v>0.8</v>
      </c>
      <c r="O536" s="110">
        <v>0.3</v>
      </c>
      <c r="Q536" s="11">
        <v>0.3</v>
      </c>
      <c r="R536" s="11">
        <v>0.5</v>
      </c>
      <c r="S536" s="11">
        <v>0.1</v>
      </c>
      <c r="T536" s="11">
        <v>0.4</v>
      </c>
      <c r="U536" s="11">
        <v>0</v>
      </c>
      <c r="V536" s="11">
        <v>0</v>
      </c>
      <c r="W536" s="11">
        <v>0</v>
      </c>
      <c r="X536" s="11">
        <v>0</v>
      </c>
      <c r="Y536" s="78"/>
      <c r="Z536" s="11">
        <v>91.85</v>
      </c>
      <c r="AA536" s="11">
        <v>182.62</v>
      </c>
      <c r="AB536" s="11">
        <v>175.09</v>
      </c>
      <c r="AC536" s="11">
        <v>4.34</v>
      </c>
      <c r="AD536" s="11">
        <v>23.35</v>
      </c>
    </row>
    <row r="537" spans="1:30" x14ac:dyDescent="0.25">
      <c r="A537" s="1">
        <v>2019</v>
      </c>
      <c r="B537" s="1">
        <v>1</v>
      </c>
      <c r="C537" s="1">
        <v>23</v>
      </c>
      <c r="D537" s="3">
        <v>0.16666666666666666</v>
      </c>
      <c r="E537" s="5">
        <v>533</v>
      </c>
      <c r="G537" s="15">
        <v>-8.8000000000000007</v>
      </c>
      <c r="H537" s="15">
        <v>-9.8000000000000007</v>
      </c>
      <c r="I537" s="15">
        <v>-7.2</v>
      </c>
      <c r="J537" s="15">
        <v>-5.9</v>
      </c>
      <c r="K537" s="15">
        <v>-5.5</v>
      </c>
      <c r="L537" s="15">
        <v>-5.3</v>
      </c>
      <c r="N537" s="88">
        <v>0.8</v>
      </c>
      <c r="O537" s="110">
        <v>0.3</v>
      </c>
      <c r="Q537" s="11">
        <v>0.3</v>
      </c>
      <c r="R537" s="11">
        <v>0.5</v>
      </c>
      <c r="S537" s="11">
        <v>0.1</v>
      </c>
      <c r="T537" s="11">
        <v>0.4</v>
      </c>
      <c r="U537" s="11">
        <v>0</v>
      </c>
      <c r="V537" s="11">
        <v>0</v>
      </c>
      <c r="W537" s="11">
        <v>0</v>
      </c>
      <c r="X537" s="11">
        <v>0</v>
      </c>
      <c r="Y537" s="78"/>
      <c r="Z537" s="11">
        <v>91.85</v>
      </c>
      <c r="AA537" s="11">
        <v>182.62</v>
      </c>
      <c r="AB537" s="11">
        <v>175.09</v>
      </c>
      <c r="AC537" s="11">
        <v>4.34</v>
      </c>
      <c r="AD537" s="11">
        <v>23.35</v>
      </c>
    </row>
    <row r="538" spans="1:30" x14ac:dyDescent="0.25">
      <c r="A538" s="1">
        <v>2019</v>
      </c>
      <c r="B538" s="1">
        <v>1</v>
      </c>
      <c r="C538" s="1">
        <v>23</v>
      </c>
      <c r="D538" s="3">
        <v>0.20833333333333334</v>
      </c>
      <c r="E538" s="5">
        <v>534</v>
      </c>
      <c r="G538" s="15">
        <v>-7.2</v>
      </c>
      <c r="H538" s="15">
        <v>-12.3</v>
      </c>
      <c r="I538" s="15">
        <v>-8</v>
      </c>
      <c r="J538" s="15">
        <v>-5.7</v>
      </c>
      <c r="K538" s="15">
        <v>-5.7</v>
      </c>
      <c r="L538" s="15">
        <v>-5.2</v>
      </c>
      <c r="N538" s="88">
        <v>0.8</v>
      </c>
      <c r="O538" s="110">
        <v>0.3</v>
      </c>
      <c r="Q538" s="11">
        <v>0.3</v>
      </c>
      <c r="R538" s="11">
        <v>0.5</v>
      </c>
      <c r="S538" s="11">
        <v>0.1</v>
      </c>
      <c r="T538" s="11">
        <v>0.4</v>
      </c>
      <c r="U538" s="11">
        <v>0</v>
      </c>
      <c r="V538" s="11">
        <v>0</v>
      </c>
      <c r="W538" s="11">
        <v>0</v>
      </c>
      <c r="X538" s="11">
        <v>0</v>
      </c>
      <c r="Y538" s="78"/>
      <c r="Z538" s="11">
        <v>91.85</v>
      </c>
      <c r="AA538" s="11">
        <v>182.62</v>
      </c>
      <c r="AB538" s="11">
        <v>175.09</v>
      </c>
      <c r="AC538" s="11">
        <v>4.34</v>
      </c>
      <c r="AD538" s="11">
        <v>23.35</v>
      </c>
    </row>
    <row r="539" spans="1:30" x14ac:dyDescent="0.25">
      <c r="A539" s="1">
        <v>2019</v>
      </c>
      <c r="B539" s="1">
        <v>1</v>
      </c>
      <c r="C539" s="1">
        <v>23</v>
      </c>
      <c r="D539" s="3">
        <v>0.25</v>
      </c>
      <c r="E539" s="5">
        <v>535</v>
      </c>
      <c r="G539" s="15">
        <v>-6.4</v>
      </c>
      <c r="H539" s="15">
        <v>-10.9</v>
      </c>
      <c r="I539" s="15">
        <v>-8.5</v>
      </c>
      <c r="J539" s="15">
        <v>-5.8</v>
      </c>
      <c r="K539" s="15">
        <v>-6.6</v>
      </c>
      <c r="L539" s="15">
        <v>-5</v>
      </c>
      <c r="N539" s="88">
        <v>0.8</v>
      </c>
      <c r="O539" s="110">
        <v>0.3</v>
      </c>
      <c r="Q539" s="11">
        <v>0.3</v>
      </c>
      <c r="R539" s="11">
        <v>0.5</v>
      </c>
      <c r="S539" s="11">
        <v>0.1</v>
      </c>
      <c r="T539" s="11">
        <v>0.4</v>
      </c>
      <c r="U539" s="11">
        <v>0</v>
      </c>
      <c r="V539" s="11">
        <v>0</v>
      </c>
      <c r="W539" s="11">
        <v>0</v>
      </c>
      <c r="X539" s="11">
        <v>0</v>
      </c>
      <c r="Y539" s="78"/>
      <c r="Z539" s="11">
        <v>91.85</v>
      </c>
      <c r="AA539" s="11">
        <v>182.62</v>
      </c>
      <c r="AB539" s="11">
        <v>175.09</v>
      </c>
      <c r="AC539" s="11">
        <v>4.34</v>
      </c>
      <c r="AD539" s="11">
        <v>23.35</v>
      </c>
    </row>
    <row r="540" spans="1:30" x14ac:dyDescent="0.25">
      <c r="A540" s="1">
        <v>2019</v>
      </c>
      <c r="B540" s="1">
        <v>1</v>
      </c>
      <c r="C540" s="1">
        <v>23</v>
      </c>
      <c r="D540" s="3">
        <v>0.29166666666666669</v>
      </c>
      <c r="E540" s="5">
        <v>536</v>
      </c>
      <c r="G540" s="15">
        <v>-7.7</v>
      </c>
      <c r="H540" s="15">
        <v>-8.5</v>
      </c>
      <c r="I540" s="15">
        <v>-9.9</v>
      </c>
      <c r="J540" s="15">
        <v>-6</v>
      </c>
      <c r="K540" s="15">
        <v>-7.1</v>
      </c>
      <c r="L540" s="15">
        <v>-5.4</v>
      </c>
      <c r="N540" s="88">
        <v>0.8</v>
      </c>
      <c r="O540" s="110">
        <v>0.3</v>
      </c>
      <c r="Q540" s="11">
        <v>0.3</v>
      </c>
      <c r="R540" s="11">
        <v>0.5</v>
      </c>
      <c r="S540" s="11">
        <v>0.1</v>
      </c>
      <c r="T540" s="11">
        <v>0.4</v>
      </c>
      <c r="U540" s="11">
        <v>0</v>
      </c>
      <c r="V540" s="11">
        <v>0</v>
      </c>
      <c r="W540" s="11">
        <v>0</v>
      </c>
      <c r="X540" s="11">
        <v>0</v>
      </c>
      <c r="Y540" s="78"/>
      <c r="Z540" s="11">
        <v>91.85</v>
      </c>
      <c r="AA540" s="11">
        <v>182.62</v>
      </c>
      <c r="AB540" s="11">
        <v>175.09</v>
      </c>
      <c r="AC540" s="11">
        <v>4.34</v>
      </c>
      <c r="AD540" s="11">
        <v>23.35</v>
      </c>
    </row>
    <row r="541" spans="1:30" x14ac:dyDescent="0.25">
      <c r="A541" s="1">
        <v>2019</v>
      </c>
      <c r="B541" s="1">
        <v>1</v>
      </c>
      <c r="C541" s="1">
        <v>23</v>
      </c>
      <c r="D541" s="3">
        <v>0.33333333333333331</v>
      </c>
      <c r="E541" s="5">
        <v>537</v>
      </c>
      <c r="G541" s="15">
        <v>-7.3</v>
      </c>
      <c r="H541" s="15">
        <v>-5.9</v>
      </c>
      <c r="I541" s="15">
        <v>-9.1</v>
      </c>
      <c r="J541" s="15">
        <v>-6.5</v>
      </c>
      <c r="K541" s="15">
        <v>-7.3</v>
      </c>
      <c r="L541" s="15">
        <v>-4.9000000000000004</v>
      </c>
      <c r="N541" s="88">
        <v>0.8</v>
      </c>
      <c r="O541" s="110">
        <v>0.3</v>
      </c>
      <c r="Q541" s="11">
        <v>0.3</v>
      </c>
      <c r="R541" s="11">
        <v>0.5</v>
      </c>
      <c r="S541" s="11">
        <v>0.1</v>
      </c>
      <c r="T541" s="11">
        <v>0.4</v>
      </c>
      <c r="U541" s="11">
        <v>0</v>
      </c>
      <c r="V541" s="11">
        <v>0</v>
      </c>
      <c r="W541" s="11">
        <v>0</v>
      </c>
      <c r="X541" s="11">
        <v>0</v>
      </c>
      <c r="Y541" s="78"/>
      <c r="Z541" s="11">
        <v>91.85</v>
      </c>
      <c r="AA541" s="11">
        <v>182.62</v>
      </c>
      <c r="AB541" s="11">
        <v>175.09</v>
      </c>
      <c r="AC541" s="11">
        <v>4.34</v>
      </c>
      <c r="AD541" s="11">
        <v>23.35</v>
      </c>
    </row>
    <row r="542" spans="1:30" x14ac:dyDescent="0.25">
      <c r="A542" s="1">
        <v>2019</v>
      </c>
      <c r="B542" s="1">
        <v>1</v>
      </c>
      <c r="C542" s="1">
        <v>23</v>
      </c>
      <c r="D542" s="3">
        <v>0.375</v>
      </c>
      <c r="E542" s="5">
        <v>538</v>
      </c>
      <c r="G542" s="15">
        <v>-4.5999999999999996</v>
      </c>
      <c r="H542" s="15">
        <v>-4.3</v>
      </c>
      <c r="I542" s="15">
        <v>-7</v>
      </c>
      <c r="J542" s="15">
        <v>-6.9</v>
      </c>
      <c r="K542" s="15">
        <v>-7.4</v>
      </c>
      <c r="L542" s="15">
        <v>-4.2</v>
      </c>
      <c r="N542" s="88">
        <v>0.8</v>
      </c>
      <c r="O542" s="110">
        <v>0.3</v>
      </c>
      <c r="Q542" s="11">
        <v>0.3</v>
      </c>
      <c r="R542" s="11">
        <v>0.5</v>
      </c>
      <c r="S542" s="11">
        <v>0.1</v>
      </c>
      <c r="T542" s="11">
        <v>0.4</v>
      </c>
      <c r="U542" s="11">
        <v>0</v>
      </c>
      <c r="V542" s="11">
        <v>0</v>
      </c>
      <c r="W542" s="11">
        <v>0</v>
      </c>
      <c r="X542" s="11">
        <v>0</v>
      </c>
      <c r="Y542" s="78"/>
      <c r="Z542" s="11">
        <v>91.85</v>
      </c>
      <c r="AA542" s="11">
        <v>182.62</v>
      </c>
      <c r="AB542" s="11">
        <v>175.09</v>
      </c>
      <c r="AC542" s="11">
        <v>4.34</v>
      </c>
      <c r="AD542" s="11">
        <v>23.35</v>
      </c>
    </row>
    <row r="543" spans="1:30" x14ac:dyDescent="0.25">
      <c r="A543" s="1">
        <v>2019</v>
      </c>
      <c r="B543" s="1">
        <v>1</v>
      </c>
      <c r="C543" s="1">
        <v>23</v>
      </c>
      <c r="D543" s="3">
        <v>0.41666666666666669</v>
      </c>
      <c r="E543" s="5">
        <v>539</v>
      </c>
      <c r="G543" s="15">
        <v>-4.4000000000000004</v>
      </c>
      <c r="H543" s="15">
        <v>-4.4000000000000004</v>
      </c>
      <c r="I543" s="15">
        <v>-5.5</v>
      </c>
      <c r="J543" s="15">
        <v>-6.6</v>
      </c>
      <c r="K543" s="15">
        <v>-6</v>
      </c>
      <c r="L543" s="15">
        <v>-4.0999999999999996</v>
      </c>
      <c r="N543" s="88">
        <v>0.8</v>
      </c>
      <c r="O543" s="110">
        <v>0.3</v>
      </c>
      <c r="Q543" s="11">
        <v>0.3</v>
      </c>
      <c r="R543" s="11">
        <v>0.5</v>
      </c>
      <c r="S543" s="11">
        <v>0.1</v>
      </c>
      <c r="T543" s="11">
        <v>0.4</v>
      </c>
      <c r="U543" s="11">
        <v>0</v>
      </c>
      <c r="V543" s="11">
        <v>0</v>
      </c>
      <c r="W543" s="11">
        <v>0</v>
      </c>
      <c r="X543" s="11">
        <v>0</v>
      </c>
      <c r="Y543" s="78"/>
      <c r="Z543" s="11">
        <v>91.85</v>
      </c>
      <c r="AA543" s="11">
        <v>182.62</v>
      </c>
      <c r="AB543" s="11">
        <v>175.09</v>
      </c>
      <c r="AC543" s="11">
        <v>4.34</v>
      </c>
      <c r="AD543" s="11">
        <v>23.35</v>
      </c>
    </row>
    <row r="544" spans="1:30" x14ac:dyDescent="0.25">
      <c r="A544" s="1">
        <v>2019</v>
      </c>
      <c r="B544" s="1">
        <v>1</v>
      </c>
      <c r="C544" s="1">
        <v>23</v>
      </c>
      <c r="D544" s="3">
        <v>0.45833333333333331</v>
      </c>
      <c r="E544" s="5">
        <v>540</v>
      </c>
      <c r="G544" s="15">
        <v>-4.3</v>
      </c>
      <c r="H544" s="15">
        <v>-3.9</v>
      </c>
      <c r="I544" s="15">
        <v>-3.9</v>
      </c>
      <c r="J544" s="15">
        <v>-5.5</v>
      </c>
      <c r="K544" s="15">
        <v>-5.2</v>
      </c>
      <c r="L544" s="15">
        <v>-3.9</v>
      </c>
      <c r="N544" s="88">
        <v>0.8</v>
      </c>
      <c r="O544" s="110">
        <v>0.3</v>
      </c>
      <c r="Q544" s="11">
        <v>0.3</v>
      </c>
      <c r="R544" s="11">
        <v>0.5</v>
      </c>
      <c r="S544" s="11">
        <v>0.1</v>
      </c>
      <c r="T544" s="11">
        <v>0.4</v>
      </c>
      <c r="U544" s="11">
        <v>0</v>
      </c>
      <c r="V544" s="11">
        <v>0</v>
      </c>
      <c r="W544" s="11">
        <v>0</v>
      </c>
      <c r="X544" s="11">
        <v>0</v>
      </c>
      <c r="Y544" s="78"/>
      <c r="Z544" s="11">
        <v>91.85</v>
      </c>
      <c r="AA544" s="11">
        <v>182.62</v>
      </c>
      <c r="AB544" s="11">
        <v>175.09</v>
      </c>
      <c r="AC544" s="11">
        <v>4.34</v>
      </c>
      <c r="AD544" s="11">
        <v>23.35</v>
      </c>
    </row>
    <row r="545" spans="1:30" x14ac:dyDescent="0.25">
      <c r="A545" s="1">
        <v>2019</v>
      </c>
      <c r="B545" s="1">
        <v>1</v>
      </c>
      <c r="C545" s="1">
        <v>23</v>
      </c>
      <c r="D545" s="3">
        <v>0.5</v>
      </c>
      <c r="E545" s="5">
        <v>541</v>
      </c>
      <c r="G545" s="15">
        <v>-3.8</v>
      </c>
      <c r="H545" s="15">
        <v>-4.5999999999999996</v>
      </c>
      <c r="I545" s="15">
        <v>-3.4</v>
      </c>
      <c r="J545" s="15">
        <v>-4.9000000000000004</v>
      </c>
      <c r="K545" s="15">
        <v>-4.5999999999999996</v>
      </c>
      <c r="L545" s="15">
        <v>-3.7</v>
      </c>
      <c r="N545" s="88">
        <v>0.8</v>
      </c>
      <c r="O545" s="110">
        <v>0.3</v>
      </c>
      <c r="Q545" s="11">
        <v>0.3</v>
      </c>
      <c r="R545" s="11">
        <v>0.5</v>
      </c>
      <c r="S545" s="11">
        <v>0.1</v>
      </c>
      <c r="T545" s="11">
        <v>0.4</v>
      </c>
      <c r="U545" s="11">
        <v>0</v>
      </c>
      <c r="V545" s="11">
        <v>0</v>
      </c>
      <c r="W545" s="11">
        <v>0</v>
      </c>
      <c r="X545" s="11">
        <v>0</v>
      </c>
      <c r="Y545" s="78"/>
      <c r="Z545" s="11">
        <v>91.85</v>
      </c>
      <c r="AA545" s="11">
        <v>182.62</v>
      </c>
      <c r="AB545" s="11">
        <v>175.09</v>
      </c>
      <c r="AC545" s="11">
        <v>4.34</v>
      </c>
      <c r="AD545" s="11">
        <v>23.35</v>
      </c>
    </row>
    <row r="546" spans="1:30" x14ac:dyDescent="0.25">
      <c r="A546" s="1">
        <v>2019</v>
      </c>
      <c r="B546" s="1">
        <v>1</v>
      </c>
      <c r="C546" s="1">
        <v>23</v>
      </c>
      <c r="D546" s="3">
        <v>0.54166666666666663</v>
      </c>
      <c r="E546" s="5">
        <v>542</v>
      </c>
      <c r="G546" s="15">
        <v>-4.4000000000000004</v>
      </c>
      <c r="H546" s="15">
        <v>-5.0999999999999996</v>
      </c>
      <c r="I546" s="15">
        <v>-3.4</v>
      </c>
      <c r="J546" s="15">
        <v>-3.4</v>
      </c>
      <c r="K546" s="15">
        <v>-4.7</v>
      </c>
      <c r="L546" s="15">
        <v>-3.9</v>
      </c>
      <c r="N546" s="88">
        <v>0.8</v>
      </c>
      <c r="O546" s="110">
        <v>0.3</v>
      </c>
      <c r="Q546" s="11">
        <v>0.3</v>
      </c>
      <c r="R546" s="11">
        <v>0.5</v>
      </c>
      <c r="S546" s="11">
        <v>0.1</v>
      </c>
      <c r="T546" s="11">
        <v>0.4</v>
      </c>
      <c r="U546" s="11">
        <v>0</v>
      </c>
      <c r="V546" s="11">
        <v>0</v>
      </c>
      <c r="W546" s="11">
        <v>0</v>
      </c>
      <c r="X546" s="11">
        <v>0</v>
      </c>
      <c r="Y546" s="78"/>
      <c r="Z546" s="11">
        <v>91.85</v>
      </c>
      <c r="AA546" s="11">
        <v>182.62</v>
      </c>
      <c r="AB546" s="11">
        <v>175.09</v>
      </c>
      <c r="AC546" s="11">
        <v>4.34</v>
      </c>
      <c r="AD546" s="11">
        <v>23.35</v>
      </c>
    </row>
    <row r="547" spans="1:30" x14ac:dyDescent="0.25">
      <c r="A547" s="1">
        <v>2019</v>
      </c>
      <c r="B547" s="1">
        <v>1</v>
      </c>
      <c r="C547" s="1">
        <v>23</v>
      </c>
      <c r="D547" s="3">
        <v>0.58333333333333337</v>
      </c>
      <c r="E547" s="5">
        <v>543</v>
      </c>
      <c r="G547" s="15">
        <v>-5.3</v>
      </c>
      <c r="H547" s="15">
        <v>-7.1</v>
      </c>
      <c r="I547" s="15">
        <v>-4.0999999999999996</v>
      </c>
      <c r="J547" s="15">
        <v>-4.7</v>
      </c>
      <c r="K547" s="15">
        <v>-5.2</v>
      </c>
      <c r="L547" s="15">
        <v>-4.5</v>
      </c>
      <c r="N547" s="88">
        <v>0.8</v>
      </c>
      <c r="O547" s="110">
        <v>0.3</v>
      </c>
      <c r="Q547" s="11">
        <v>0.3</v>
      </c>
      <c r="R547" s="11">
        <v>0.5</v>
      </c>
      <c r="S547" s="11">
        <v>0.1</v>
      </c>
      <c r="T547" s="11">
        <v>0.4</v>
      </c>
      <c r="U547" s="11">
        <v>0</v>
      </c>
      <c r="V547" s="11">
        <v>0</v>
      </c>
      <c r="W547" s="11">
        <v>0</v>
      </c>
      <c r="X547" s="11">
        <v>0</v>
      </c>
      <c r="Y547" s="78"/>
      <c r="Z547" s="11">
        <v>91.85</v>
      </c>
      <c r="AA547" s="11">
        <v>182.62</v>
      </c>
      <c r="AB547" s="11">
        <v>175.09</v>
      </c>
      <c r="AC547" s="11">
        <v>4.34</v>
      </c>
      <c r="AD547" s="11">
        <v>23.35</v>
      </c>
    </row>
    <row r="548" spans="1:30" x14ac:dyDescent="0.25">
      <c r="A548" s="1">
        <v>2019</v>
      </c>
      <c r="B548" s="1">
        <v>1</v>
      </c>
      <c r="C548" s="1">
        <v>23</v>
      </c>
      <c r="D548" s="3">
        <v>0.625</v>
      </c>
      <c r="E548" s="5">
        <v>544</v>
      </c>
      <c r="G548" s="15">
        <v>-7.4</v>
      </c>
      <c r="H548" s="15">
        <v>-7.8</v>
      </c>
      <c r="I548" s="15">
        <v>-5.6</v>
      </c>
      <c r="J548" s="15">
        <v>-7.1</v>
      </c>
      <c r="K548" s="15">
        <v>-8.1</v>
      </c>
      <c r="L548" s="15">
        <v>-6.3</v>
      </c>
      <c r="N548" s="88">
        <v>0.8</v>
      </c>
      <c r="O548" s="110">
        <v>0.3</v>
      </c>
      <c r="Q548" s="11">
        <v>0.3</v>
      </c>
      <c r="R548" s="11">
        <v>0.5</v>
      </c>
      <c r="S548" s="11">
        <v>0.1</v>
      </c>
      <c r="T548" s="11">
        <v>0.4</v>
      </c>
      <c r="U548" s="11">
        <v>0</v>
      </c>
      <c r="V548" s="11">
        <v>0</v>
      </c>
      <c r="W548" s="11">
        <v>0</v>
      </c>
      <c r="X548" s="11">
        <v>0</v>
      </c>
      <c r="Y548" s="78"/>
      <c r="Z548" s="11">
        <v>91.85</v>
      </c>
      <c r="AA548" s="11">
        <v>182.62</v>
      </c>
      <c r="AB548" s="11">
        <v>175.09</v>
      </c>
      <c r="AC548" s="11">
        <v>4.34</v>
      </c>
      <c r="AD548" s="11">
        <v>23.35</v>
      </c>
    </row>
    <row r="549" spans="1:30" x14ac:dyDescent="0.25">
      <c r="A549" s="1">
        <v>2019</v>
      </c>
      <c r="B549" s="1">
        <v>1</v>
      </c>
      <c r="C549" s="1">
        <v>23</v>
      </c>
      <c r="D549" s="3">
        <v>0.66666666666666663</v>
      </c>
      <c r="E549" s="5">
        <v>545</v>
      </c>
      <c r="G549" s="15">
        <v>-9.8000000000000007</v>
      </c>
      <c r="H549" s="15">
        <v>-8</v>
      </c>
      <c r="I549" s="15">
        <v>-6.6</v>
      </c>
      <c r="J549" s="15">
        <v>-8.6999999999999993</v>
      </c>
      <c r="K549" s="15">
        <v>-10</v>
      </c>
      <c r="L549" s="15">
        <v>-7.6</v>
      </c>
      <c r="N549" s="88">
        <v>0.8</v>
      </c>
      <c r="O549" s="110">
        <v>0.3</v>
      </c>
      <c r="Q549" s="11">
        <v>0.3</v>
      </c>
      <c r="R549" s="11">
        <v>0.5</v>
      </c>
      <c r="S549" s="11">
        <v>0.1</v>
      </c>
      <c r="T549" s="11">
        <v>0.4</v>
      </c>
      <c r="U549" s="11">
        <v>0</v>
      </c>
      <c r="V549" s="11">
        <v>0</v>
      </c>
      <c r="W549" s="11">
        <v>0</v>
      </c>
      <c r="X549" s="11">
        <v>0</v>
      </c>
      <c r="Y549" s="78"/>
      <c r="Z549" s="11">
        <v>91.85</v>
      </c>
      <c r="AA549" s="11">
        <v>182.62</v>
      </c>
      <c r="AB549" s="11">
        <v>175.09</v>
      </c>
      <c r="AC549" s="11">
        <v>4.34</v>
      </c>
      <c r="AD549" s="11">
        <v>23.35</v>
      </c>
    </row>
    <row r="550" spans="1:30" x14ac:dyDescent="0.25">
      <c r="A550" s="1">
        <v>2019</v>
      </c>
      <c r="B550" s="1">
        <v>1</v>
      </c>
      <c r="C550" s="1">
        <v>23</v>
      </c>
      <c r="D550" s="3">
        <v>0.70833333333333337</v>
      </c>
      <c r="E550" s="5">
        <v>546</v>
      </c>
      <c r="G550" s="15">
        <v>-10.9</v>
      </c>
      <c r="H550" s="15">
        <v>-7.5</v>
      </c>
      <c r="I550" s="15">
        <v>-7.1</v>
      </c>
      <c r="J550" s="15">
        <v>-8.8000000000000007</v>
      </c>
      <c r="K550" s="15">
        <v>-11.8</v>
      </c>
      <c r="L550" s="15">
        <v>-8.3000000000000007</v>
      </c>
      <c r="N550" s="88">
        <v>0.8</v>
      </c>
      <c r="O550" s="110">
        <v>0.3</v>
      </c>
      <c r="Q550" s="11">
        <v>0.3</v>
      </c>
      <c r="R550" s="11">
        <v>0.5</v>
      </c>
      <c r="S550" s="11">
        <v>0.1</v>
      </c>
      <c r="T550" s="11">
        <v>0.4</v>
      </c>
      <c r="U550" s="11">
        <v>0</v>
      </c>
      <c r="V550" s="11">
        <v>0</v>
      </c>
      <c r="W550" s="11">
        <v>0</v>
      </c>
      <c r="X550" s="11">
        <v>0</v>
      </c>
      <c r="Y550" s="78"/>
      <c r="Z550" s="11">
        <v>91.85</v>
      </c>
      <c r="AA550" s="11">
        <v>182.62</v>
      </c>
      <c r="AB550" s="11">
        <v>175.09</v>
      </c>
      <c r="AC550" s="11">
        <v>4.34</v>
      </c>
      <c r="AD550" s="11">
        <v>23.35</v>
      </c>
    </row>
    <row r="551" spans="1:30" x14ac:dyDescent="0.25">
      <c r="A551" s="1">
        <v>2019</v>
      </c>
      <c r="B551" s="1">
        <v>1</v>
      </c>
      <c r="C551" s="1">
        <v>23</v>
      </c>
      <c r="D551" s="3">
        <v>0.75</v>
      </c>
      <c r="E551" s="5">
        <v>547</v>
      </c>
      <c r="G551" s="15">
        <v>-11.9</v>
      </c>
      <c r="H551" s="15">
        <v>-10.1</v>
      </c>
      <c r="I551" s="15">
        <v>-7.4</v>
      </c>
      <c r="J551" s="15">
        <v>-8.8000000000000007</v>
      </c>
      <c r="K551" s="15">
        <v>-13</v>
      </c>
      <c r="L551" s="15">
        <v>-8.9</v>
      </c>
      <c r="N551" s="88">
        <v>0.8</v>
      </c>
      <c r="O551" s="110">
        <v>0.3</v>
      </c>
      <c r="Q551" s="11">
        <v>0.3</v>
      </c>
      <c r="R551" s="11">
        <v>0.5</v>
      </c>
      <c r="S551" s="11">
        <v>0.1</v>
      </c>
      <c r="T551" s="11">
        <v>0.4</v>
      </c>
      <c r="U551" s="11">
        <v>0</v>
      </c>
      <c r="V551" s="11">
        <v>0</v>
      </c>
      <c r="W551" s="11">
        <v>0</v>
      </c>
      <c r="X551" s="11">
        <v>0</v>
      </c>
      <c r="Y551" s="78"/>
      <c r="Z551" s="11">
        <v>91.85</v>
      </c>
      <c r="AA551" s="11">
        <v>182.62</v>
      </c>
      <c r="AB551" s="11">
        <v>175.09</v>
      </c>
      <c r="AC551" s="11">
        <v>4.34</v>
      </c>
      <c r="AD551" s="11">
        <v>23.35</v>
      </c>
    </row>
    <row r="552" spans="1:30" x14ac:dyDescent="0.25">
      <c r="A552" s="1">
        <v>2019</v>
      </c>
      <c r="B552" s="1">
        <v>1</v>
      </c>
      <c r="C552" s="1">
        <v>23</v>
      </c>
      <c r="D552" s="3">
        <v>0.79166666666666663</v>
      </c>
      <c r="E552" s="5">
        <v>548</v>
      </c>
      <c r="G552" s="15">
        <v>-12.8</v>
      </c>
      <c r="H552" s="15">
        <v>-11.6</v>
      </c>
      <c r="I552" s="15">
        <v>-8.1999999999999993</v>
      </c>
      <c r="J552" s="15">
        <v>-8.9</v>
      </c>
      <c r="K552" s="15">
        <v>-13.6</v>
      </c>
      <c r="L552" s="15">
        <v>-9.4</v>
      </c>
      <c r="N552" s="88">
        <v>0.8</v>
      </c>
      <c r="O552" s="110">
        <v>0.3</v>
      </c>
      <c r="Q552" s="11">
        <v>0.3</v>
      </c>
      <c r="R552" s="11">
        <v>0.5</v>
      </c>
      <c r="S552" s="11">
        <v>0.1</v>
      </c>
      <c r="T552" s="11">
        <v>0.4</v>
      </c>
      <c r="U552" s="11">
        <v>0</v>
      </c>
      <c r="V552" s="11">
        <v>0</v>
      </c>
      <c r="W552" s="11">
        <v>0</v>
      </c>
      <c r="X552" s="11">
        <v>0</v>
      </c>
      <c r="Y552" s="78"/>
      <c r="Z552" s="11">
        <v>91.85</v>
      </c>
      <c r="AA552" s="11">
        <v>182.62</v>
      </c>
      <c r="AB552" s="11">
        <v>175.09</v>
      </c>
      <c r="AC552" s="11">
        <v>4.34</v>
      </c>
      <c r="AD552" s="11">
        <v>23.35</v>
      </c>
    </row>
    <row r="553" spans="1:30" x14ac:dyDescent="0.25">
      <c r="A553" s="1">
        <v>2019</v>
      </c>
      <c r="B553" s="1">
        <v>1</v>
      </c>
      <c r="C553" s="1">
        <v>23</v>
      </c>
      <c r="D553" s="3">
        <v>0.83333333333333337</v>
      </c>
      <c r="E553" s="5">
        <v>549</v>
      </c>
      <c r="G553" s="15">
        <v>-13.3</v>
      </c>
      <c r="H553" s="15">
        <v>-12</v>
      </c>
      <c r="I553" s="15">
        <v>-8.6999999999999993</v>
      </c>
      <c r="J553" s="15">
        <v>-8.6</v>
      </c>
      <c r="K553" s="15">
        <v>-13.5</v>
      </c>
      <c r="L553" s="15">
        <v>-9.9</v>
      </c>
      <c r="N553" s="88">
        <v>0.8</v>
      </c>
      <c r="O553" s="110">
        <v>0.3</v>
      </c>
      <c r="Q553" s="11">
        <v>0.3</v>
      </c>
      <c r="R553" s="11">
        <v>0.5</v>
      </c>
      <c r="S553" s="11">
        <v>0.1</v>
      </c>
      <c r="T553" s="11">
        <v>0.4</v>
      </c>
      <c r="U553" s="11">
        <v>0</v>
      </c>
      <c r="V553" s="11">
        <v>0</v>
      </c>
      <c r="W553" s="11">
        <v>0</v>
      </c>
      <c r="X553" s="11">
        <v>0</v>
      </c>
      <c r="Y553" s="78"/>
      <c r="Z553" s="11">
        <v>91.85</v>
      </c>
      <c r="AA553" s="11">
        <v>182.62</v>
      </c>
      <c r="AB553" s="11">
        <v>175.09</v>
      </c>
      <c r="AC553" s="11">
        <v>4.34</v>
      </c>
      <c r="AD553" s="11">
        <v>23.35</v>
      </c>
    </row>
    <row r="554" spans="1:30" x14ac:dyDescent="0.25">
      <c r="A554" s="1">
        <v>2019</v>
      </c>
      <c r="B554" s="1">
        <v>1</v>
      </c>
      <c r="C554" s="1">
        <v>23</v>
      </c>
      <c r="D554" s="3">
        <v>0.875</v>
      </c>
      <c r="E554" s="5">
        <v>550</v>
      </c>
      <c r="G554" s="15">
        <v>-14.1</v>
      </c>
      <c r="H554" s="15">
        <v>-15</v>
      </c>
      <c r="I554" s="15">
        <v>-8.5</v>
      </c>
      <c r="J554" s="15">
        <v>-10.199999999999999</v>
      </c>
      <c r="K554" s="15">
        <v>-13.9</v>
      </c>
      <c r="L554" s="15">
        <v>-10.7</v>
      </c>
      <c r="N554" s="88">
        <v>0.8</v>
      </c>
      <c r="O554" s="110">
        <v>0.3</v>
      </c>
      <c r="Q554" s="11">
        <v>0.3</v>
      </c>
      <c r="R554" s="11">
        <v>0.5</v>
      </c>
      <c r="S554" s="11">
        <v>0.1</v>
      </c>
      <c r="T554" s="11">
        <v>0.4</v>
      </c>
      <c r="U554" s="11">
        <v>0</v>
      </c>
      <c r="V554" s="11">
        <v>0</v>
      </c>
      <c r="W554" s="11">
        <v>0</v>
      </c>
      <c r="X554" s="11">
        <v>0</v>
      </c>
      <c r="Y554" s="78"/>
      <c r="Z554" s="11">
        <v>91.85</v>
      </c>
      <c r="AA554" s="11">
        <v>182.62</v>
      </c>
      <c r="AB554" s="11">
        <v>175.09</v>
      </c>
      <c r="AC554" s="11">
        <v>4.34</v>
      </c>
      <c r="AD554" s="11">
        <v>23.35</v>
      </c>
    </row>
    <row r="555" spans="1:30" x14ac:dyDescent="0.25">
      <c r="A555" s="1">
        <v>2019</v>
      </c>
      <c r="B555" s="1">
        <v>1</v>
      </c>
      <c r="C555" s="1">
        <v>23</v>
      </c>
      <c r="D555" s="3">
        <v>0.91666666666666663</v>
      </c>
      <c r="E555" s="5">
        <v>551</v>
      </c>
      <c r="G555" s="15">
        <v>-14.7</v>
      </c>
      <c r="H555" s="15">
        <v>-15.1</v>
      </c>
      <c r="I555" s="15">
        <v>-9.1999999999999993</v>
      </c>
      <c r="J555" s="15">
        <v>-8.6999999999999993</v>
      </c>
      <c r="K555" s="15">
        <v>-13</v>
      </c>
      <c r="L555" s="15">
        <v>-11.8</v>
      </c>
      <c r="N555" s="88">
        <v>0.8</v>
      </c>
      <c r="O555" s="110">
        <v>0.3</v>
      </c>
      <c r="Q555" s="11">
        <v>0.3</v>
      </c>
      <c r="R555" s="11">
        <v>0.5</v>
      </c>
      <c r="S555" s="11">
        <v>0.1</v>
      </c>
      <c r="T555" s="11">
        <v>0.4</v>
      </c>
      <c r="U555" s="11">
        <v>0</v>
      </c>
      <c r="V555" s="11">
        <v>0</v>
      </c>
      <c r="W555" s="11">
        <v>0</v>
      </c>
      <c r="X555" s="11">
        <v>0</v>
      </c>
      <c r="Y555" s="78"/>
      <c r="Z555" s="11">
        <v>91.85</v>
      </c>
      <c r="AA555" s="11">
        <v>182.62</v>
      </c>
      <c r="AB555" s="11">
        <v>175.09</v>
      </c>
      <c r="AC555" s="11">
        <v>4.34</v>
      </c>
      <c r="AD555" s="11">
        <v>23.35</v>
      </c>
    </row>
    <row r="556" spans="1:30" x14ac:dyDescent="0.25">
      <c r="A556" s="1">
        <v>2019</v>
      </c>
      <c r="B556" s="1">
        <v>1</v>
      </c>
      <c r="C556" s="1">
        <v>23</v>
      </c>
      <c r="D556" s="3">
        <v>0.95833333333333337</v>
      </c>
      <c r="E556" s="5">
        <v>552</v>
      </c>
      <c r="G556" s="15">
        <v>-15.6</v>
      </c>
      <c r="H556" s="15">
        <v>-12.3</v>
      </c>
      <c r="I556" s="15">
        <v>-9.3000000000000007</v>
      </c>
      <c r="J556" s="15">
        <v>-7.9</v>
      </c>
      <c r="K556" s="15">
        <v>-14.4</v>
      </c>
      <c r="L556" s="15">
        <v>-11.8</v>
      </c>
      <c r="N556" s="88">
        <v>0.8</v>
      </c>
      <c r="O556" s="110">
        <v>0.3</v>
      </c>
      <c r="Q556" s="11">
        <v>0.3</v>
      </c>
      <c r="R556" s="11">
        <v>0.5</v>
      </c>
      <c r="S556" s="11">
        <v>0.1</v>
      </c>
      <c r="T556" s="11">
        <v>0.4</v>
      </c>
      <c r="U556" s="11">
        <v>0</v>
      </c>
      <c r="V556" s="11">
        <v>0</v>
      </c>
      <c r="W556" s="11">
        <v>0</v>
      </c>
      <c r="X556" s="11">
        <v>0</v>
      </c>
      <c r="Y556" s="78"/>
      <c r="Z556" s="11">
        <v>91.85</v>
      </c>
      <c r="AA556" s="11">
        <v>182.62</v>
      </c>
      <c r="AB556" s="11">
        <v>175.09</v>
      </c>
      <c r="AC556" s="11">
        <v>4.34</v>
      </c>
      <c r="AD556" s="11">
        <v>23.35</v>
      </c>
    </row>
    <row r="557" spans="1:30" x14ac:dyDescent="0.25">
      <c r="A557" s="1">
        <v>2019</v>
      </c>
      <c r="B557" s="1">
        <v>1</v>
      </c>
      <c r="C557" s="1">
        <v>24</v>
      </c>
      <c r="D557" s="3">
        <v>0</v>
      </c>
      <c r="E557" s="5">
        <v>553</v>
      </c>
      <c r="G557" s="15">
        <v>-15.5</v>
      </c>
      <c r="H557" s="15">
        <v>-14</v>
      </c>
      <c r="I557" s="15">
        <v>-10.199999999999999</v>
      </c>
      <c r="J557" s="15">
        <v>-7.4</v>
      </c>
      <c r="K557" s="15">
        <v>-15.1</v>
      </c>
      <c r="L557" s="15">
        <v>-12.4</v>
      </c>
      <c r="N557" s="88">
        <v>0.4</v>
      </c>
      <c r="O557" s="110">
        <v>0.1</v>
      </c>
      <c r="Q557" s="11">
        <v>0.1</v>
      </c>
      <c r="R557" s="11">
        <v>0.4</v>
      </c>
      <c r="S557" s="11">
        <v>0.1</v>
      </c>
      <c r="T557" s="11">
        <v>0.2</v>
      </c>
      <c r="U557" s="11">
        <v>0</v>
      </c>
      <c r="V557" s="11">
        <v>0</v>
      </c>
      <c r="W557" s="11">
        <v>0</v>
      </c>
      <c r="X557" s="11">
        <v>0</v>
      </c>
      <c r="Y557" s="78"/>
      <c r="Z557" s="11">
        <v>94.72</v>
      </c>
      <c r="AA557" s="11">
        <v>191.07</v>
      </c>
      <c r="AB557" s="11">
        <v>171.29</v>
      </c>
      <c r="AC557" s="11">
        <v>6.9</v>
      </c>
      <c r="AD557" s="11">
        <v>22.66</v>
      </c>
    </row>
    <row r="558" spans="1:30" x14ac:dyDescent="0.25">
      <c r="A558" s="1">
        <v>2019</v>
      </c>
      <c r="B558" s="1">
        <v>1</v>
      </c>
      <c r="C558" s="1">
        <v>24</v>
      </c>
      <c r="D558" s="3">
        <v>4.1666666666666664E-2</v>
      </c>
      <c r="E558" s="5">
        <v>554</v>
      </c>
      <c r="G558" s="15">
        <v>-16.3</v>
      </c>
      <c r="H558" s="15">
        <v>-14.7</v>
      </c>
      <c r="I558" s="15">
        <v>-10.199999999999999</v>
      </c>
      <c r="J558" s="15">
        <v>-7.1</v>
      </c>
      <c r="K558" s="15">
        <v>-15.7</v>
      </c>
      <c r="L558" s="15">
        <v>-13.6</v>
      </c>
      <c r="N558" s="88">
        <v>0.4</v>
      </c>
      <c r="O558" s="110">
        <v>0.1</v>
      </c>
      <c r="Q558" s="11">
        <v>0.1</v>
      </c>
      <c r="R558" s="11">
        <v>0.4</v>
      </c>
      <c r="S558" s="11">
        <v>0.1</v>
      </c>
      <c r="T558" s="11">
        <v>0.2</v>
      </c>
      <c r="U558" s="11">
        <v>0</v>
      </c>
      <c r="V558" s="11">
        <v>0</v>
      </c>
      <c r="W558" s="11">
        <v>0</v>
      </c>
      <c r="X558" s="11">
        <v>0</v>
      </c>
      <c r="Y558" s="78"/>
      <c r="Z558" s="11">
        <v>94.72</v>
      </c>
      <c r="AA558" s="11">
        <v>191.07</v>
      </c>
      <c r="AB558" s="11">
        <v>171.29</v>
      </c>
      <c r="AC558" s="11">
        <v>6.9</v>
      </c>
      <c r="AD558" s="11">
        <v>22.66</v>
      </c>
    </row>
    <row r="559" spans="1:30" x14ac:dyDescent="0.25">
      <c r="A559" s="1">
        <v>2019</v>
      </c>
      <c r="B559" s="1">
        <v>1</v>
      </c>
      <c r="C559" s="1">
        <v>24</v>
      </c>
      <c r="D559" s="3">
        <v>8.3333333333333329E-2</v>
      </c>
      <c r="E559" s="5">
        <v>555</v>
      </c>
      <c r="G559" s="15">
        <v>-16.3</v>
      </c>
      <c r="H559" s="15">
        <v>-15.7</v>
      </c>
      <c r="I559" s="15">
        <v>-10.4</v>
      </c>
      <c r="J559" s="15">
        <v>-7.1</v>
      </c>
      <c r="K559" s="15">
        <v>-15.5</v>
      </c>
      <c r="L559" s="15">
        <v>-14.1</v>
      </c>
      <c r="N559" s="88">
        <v>0.4</v>
      </c>
      <c r="O559" s="110">
        <v>0.1</v>
      </c>
      <c r="Q559" s="11">
        <v>0.1</v>
      </c>
      <c r="R559" s="11">
        <v>0.4</v>
      </c>
      <c r="S559" s="11">
        <v>0.1</v>
      </c>
      <c r="T559" s="11">
        <v>0.2</v>
      </c>
      <c r="U559" s="11">
        <v>0</v>
      </c>
      <c r="V559" s="11">
        <v>0</v>
      </c>
      <c r="W559" s="11">
        <v>0</v>
      </c>
      <c r="X559" s="11">
        <v>0</v>
      </c>
      <c r="Y559" s="78"/>
      <c r="Z559" s="11">
        <v>94.72</v>
      </c>
      <c r="AA559" s="11">
        <v>191.07</v>
      </c>
      <c r="AB559" s="11">
        <v>171.29</v>
      </c>
      <c r="AC559" s="11">
        <v>6.9</v>
      </c>
      <c r="AD559" s="11">
        <v>22.66</v>
      </c>
    </row>
    <row r="560" spans="1:30" x14ac:dyDescent="0.25">
      <c r="A560" s="1">
        <v>2019</v>
      </c>
      <c r="B560" s="1">
        <v>1</v>
      </c>
      <c r="C560" s="1">
        <v>24</v>
      </c>
      <c r="D560" s="3">
        <v>0.125</v>
      </c>
      <c r="E560" s="5">
        <v>556</v>
      </c>
      <c r="G560" s="15">
        <v>-16</v>
      </c>
      <c r="H560" s="15">
        <v>-16.3</v>
      </c>
      <c r="I560" s="15">
        <v>-10.3</v>
      </c>
      <c r="J560" s="15">
        <v>-7.1</v>
      </c>
      <c r="K560" s="15">
        <v>-15.2</v>
      </c>
      <c r="L560" s="15">
        <v>-14.8</v>
      </c>
      <c r="N560" s="88">
        <v>0.4</v>
      </c>
      <c r="O560" s="110">
        <v>0.1</v>
      </c>
      <c r="Q560" s="11">
        <v>0.1</v>
      </c>
      <c r="R560" s="11">
        <v>0.4</v>
      </c>
      <c r="S560" s="11">
        <v>0.1</v>
      </c>
      <c r="T560" s="11">
        <v>0.2</v>
      </c>
      <c r="U560" s="11">
        <v>0</v>
      </c>
      <c r="V560" s="11">
        <v>0</v>
      </c>
      <c r="W560" s="11">
        <v>0</v>
      </c>
      <c r="X560" s="11">
        <v>0</v>
      </c>
      <c r="Y560" s="78"/>
      <c r="Z560" s="11">
        <v>94.72</v>
      </c>
      <c r="AA560" s="11">
        <v>191.07</v>
      </c>
      <c r="AB560" s="11">
        <v>171.29</v>
      </c>
      <c r="AC560" s="11">
        <v>6.9</v>
      </c>
      <c r="AD560" s="11">
        <v>22.66</v>
      </c>
    </row>
    <row r="561" spans="1:30" x14ac:dyDescent="0.25">
      <c r="A561" s="1">
        <v>2019</v>
      </c>
      <c r="B561" s="1">
        <v>1</v>
      </c>
      <c r="C561" s="1">
        <v>24</v>
      </c>
      <c r="D561" s="3">
        <v>0.16666666666666666</v>
      </c>
      <c r="E561" s="5">
        <v>557</v>
      </c>
      <c r="G561" s="15">
        <v>-16.7</v>
      </c>
      <c r="H561" s="15">
        <v>-16.7</v>
      </c>
      <c r="I561" s="15">
        <v>-10.3</v>
      </c>
      <c r="J561" s="15">
        <v>-6.9</v>
      </c>
      <c r="K561" s="15">
        <v>-12.2</v>
      </c>
      <c r="L561" s="15">
        <v>-14.8</v>
      </c>
      <c r="N561" s="88">
        <v>0.4</v>
      </c>
      <c r="O561" s="110">
        <v>0.1</v>
      </c>
      <c r="Q561" s="11">
        <v>0.1</v>
      </c>
      <c r="R561" s="11">
        <v>0.4</v>
      </c>
      <c r="S561" s="11">
        <v>0.1</v>
      </c>
      <c r="T561" s="11">
        <v>0.2</v>
      </c>
      <c r="U561" s="11">
        <v>0</v>
      </c>
      <c r="V561" s="11">
        <v>0</v>
      </c>
      <c r="W561" s="11">
        <v>0</v>
      </c>
      <c r="X561" s="11">
        <v>0</v>
      </c>
      <c r="Y561" s="78"/>
      <c r="Z561" s="11">
        <v>94.72</v>
      </c>
      <c r="AA561" s="11">
        <v>191.07</v>
      </c>
      <c r="AB561" s="11">
        <v>171.29</v>
      </c>
      <c r="AC561" s="11">
        <v>6.9</v>
      </c>
      <c r="AD561" s="11">
        <v>22.66</v>
      </c>
    </row>
    <row r="562" spans="1:30" x14ac:dyDescent="0.25">
      <c r="A562" s="1">
        <v>2019</v>
      </c>
      <c r="B562" s="1">
        <v>1</v>
      </c>
      <c r="C562" s="1">
        <v>24</v>
      </c>
      <c r="D562" s="3">
        <v>0.20833333333333334</v>
      </c>
      <c r="E562" s="5">
        <v>558</v>
      </c>
      <c r="G562" s="15">
        <v>-17.100000000000001</v>
      </c>
      <c r="H562" s="15">
        <v>-17.8</v>
      </c>
      <c r="I562" s="15">
        <v>-11.4</v>
      </c>
      <c r="J562" s="15">
        <v>-6.7</v>
      </c>
      <c r="K562" s="15">
        <v>-9.1999999999999993</v>
      </c>
      <c r="L562" s="15">
        <v>-14.8</v>
      </c>
      <c r="N562" s="88">
        <v>0.4</v>
      </c>
      <c r="O562" s="110">
        <v>0.1</v>
      </c>
      <c r="Q562" s="11">
        <v>0.1</v>
      </c>
      <c r="R562" s="11">
        <v>0.4</v>
      </c>
      <c r="S562" s="11">
        <v>0.1</v>
      </c>
      <c r="T562" s="11">
        <v>0.2</v>
      </c>
      <c r="U562" s="11">
        <v>0</v>
      </c>
      <c r="V562" s="11">
        <v>0</v>
      </c>
      <c r="W562" s="11">
        <v>0</v>
      </c>
      <c r="X562" s="11">
        <v>0</v>
      </c>
      <c r="Y562" s="78"/>
      <c r="Z562" s="11">
        <v>94.72</v>
      </c>
      <c r="AA562" s="11">
        <v>191.07</v>
      </c>
      <c r="AB562" s="11">
        <v>171.29</v>
      </c>
      <c r="AC562" s="11">
        <v>6.9</v>
      </c>
      <c r="AD562" s="11">
        <v>22.66</v>
      </c>
    </row>
    <row r="563" spans="1:30" x14ac:dyDescent="0.25">
      <c r="A563" s="1">
        <v>2019</v>
      </c>
      <c r="B563" s="1">
        <v>1</v>
      </c>
      <c r="C563" s="1">
        <v>24</v>
      </c>
      <c r="D563" s="3">
        <v>0.25</v>
      </c>
      <c r="E563" s="5">
        <v>559</v>
      </c>
      <c r="G563" s="15">
        <v>-16.899999999999999</v>
      </c>
      <c r="H563" s="15">
        <v>-16.3</v>
      </c>
      <c r="I563" s="15">
        <v>-11.5</v>
      </c>
      <c r="J563" s="15">
        <v>-7.2</v>
      </c>
      <c r="K563" s="15">
        <v>-8.1</v>
      </c>
      <c r="L563" s="15">
        <v>-15.1</v>
      </c>
      <c r="N563" s="88">
        <v>0.4</v>
      </c>
      <c r="O563" s="110">
        <v>0.1</v>
      </c>
      <c r="Q563" s="11">
        <v>0.1</v>
      </c>
      <c r="R563" s="11">
        <v>0.4</v>
      </c>
      <c r="S563" s="11">
        <v>0.1</v>
      </c>
      <c r="T563" s="11">
        <v>0.2</v>
      </c>
      <c r="U563" s="11">
        <v>0</v>
      </c>
      <c r="V563" s="11">
        <v>0</v>
      </c>
      <c r="W563" s="11">
        <v>0</v>
      </c>
      <c r="X563" s="11">
        <v>0</v>
      </c>
      <c r="Y563" s="78"/>
      <c r="Z563" s="11">
        <v>94.72</v>
      </c>
      <c r="AA563" s="11">
        <v>191.07</v>
      </c>
      <c r="AB563" s="11">
        <v>171.29</v>
      </c>
      <c r="AC563" s="11">
        <v>6.9</v>
      </c>
      <c r="AD563" s="11">
        <v>22.66</v>
      </c>
    </row>
    <row r="564" spans="1:30" x14ac:dyDescent="0.25">
      <c r="A564" s="1">
        <v>2019</v>
      </c>
      <c r="B564" s="1">
        <v>1</v>
      </c>
      <c r="C564" s="1">
        <v>24</v>
      </c>
      <c r="D564" s="3">
        <v>0.29166666666666669</v>
      </c>
      <c r="E564" s="5">
        <v>560</v>
      </c>
      <c r="G564" s="15">
        <v>-17.100000000000001</v>
      </c>
      <c r="H564" s="15">
        <v>-16.2</v>
      </c>
      <c r="I564" s="15">
        <v>-9</v>
      </c>
      <c r="J564" s="15">
        <v>-9</v>
      </c>
      <c r="K564" s="15">
        <v>-7.5</v>
      </c>
      <c r="L564" s="15">
        <v>-14.8</v>
      </c>
      <c r="N564" s="88">
        <v>0.4</v>
      </c>
      <c r="O564" s="110">
        <v>0.1</v>
      </c>
      <c r="Q564" s="11">
        <v>0.1</v>
      </c>
      <c r="R564" s="11">
        <v>0.4</v>
      </c>
      <c r="S564" s="11">
        <v>0.1</v>
      </c>
      <c r="T564" s="11">
        <v>0.2</v>
      </c>
      <c r="U564" s="11">
        <v>0</v>
      </c>
      <c r="V564" s="11">
        <v>0</v>
      </c>
      <c r="W564" s="11">
        <v>0</v>
      </c>
      <c r="X564" s="11">
        <v>0</v>
      </c>
      <c r="Y564" s="78"/>
      <c r="Z564" s="11">
        <v>94.72</v>
      </c>
      <c r="AA564" s="11">
        <v>191.07</v>
      </c>
      <c r="AB564" s="11">
        <v>171.29</v>
      </c>
      <c r="AC564" s="11">
        <v>6.9</v>
      </c>
      <c r="AD564" s="11">
        <v>22.66</v>
      </c>
    </row>
    <row r="565" spans="1:30" x14ac:dyDescent="0.25">
      <c r="A565" s="1">
        <v>2019</v>
      </c>
      <c r="B565" s="1">
        <v>1</v>
      </c>
      <c r="C565" s="1">
        <v>24</v>
      </c>
      <c r="D565" s="3">
        <v>0.33333333333333331</v>
      </c>
      <c r="E565" s="5">
        <v>561</v>
      </c>
      <c r="G565" s="15">
        <v>-14.7</v>
      </c>
      <c r="H565" s="15">
        <v>-13.6</v>
      </c>
      <c r="I565" s="15">
        <v>-8.3000000000000007</v>
      </c>
      <c r="J565" s="15">
        <v>-6.8</v>
      </c>
      <c r="K565" s="15">
        <v>-6.8</v>
      </c>
      <c r="L565" s="15">
        <v>-13.6</v>
      </c>
      <c r="N565" s="88">
        <v>0.4</v>
      </c>
      <c r="O565" s="110">
        <v>0.1</v>
      </c>
      <c r="Q565" s="11">
        <v>0.1</v>
      </c>
      <c r="R565" s="11">
        <v>0.4</v>
      </c>
      <c r="S565" s="11">
        <v>0.1</v>
      </c>
      <c r="T565" s="11">
        <v>0.2</v>
      </c>
      <c r="U565" s="11">
        <v>0</v>
      </c>
      <c r="V565" s="11">
        <v>0</v>
      </c>
      <c r="W565" s="11">
        <v>0</v>
      </c>
      <c r="X565" s="11">
        <v>0</v>
      </c>
      <c r="Y565" s="78"/>
      <c r="Z565" s="11">
        <v>94.72</v>
      </c>
      <c r="AA565" s="11">
        <v>191.07</v>
      </c>
      <c r="AB565" s="11">
        <v>171.29</v>
      </c>
      <c r="AC565" s="11">
        <v>6.9</v>
      </c>
      <c r="AD565" s="11">
        <v>22.66</v>
      </c>
    </row>
    <row r="566" spans="1:30" x14ac:dyDescent="0.25">
      <c r="A566" s="1">
        <v>2019</v>
      </c>
      <c r="B566" s="1">
        <v>1</v>
      </c>
      <c r="C566" s="1">
        <v>24</v>
      </c>
      <c r="D566" s="3">
        <v>0.375</v>
      </c>
      <c r="E566" s="5">
        <v>562</v>
      </c>
      <c r="G566" s="15">
        <v>-10.6</v>
      </c>
      <c r="H566" s="15">
        <v>-10.7</v>
      </c>
      <c r="I566" s="15">
        <v>-7.3</v>
      </c>
      <c r="J566" s="15">
        <v>-6</v>
      </c>
      <c r="K566" s="15">
        <v>-5.7</v>
      </c>
      <c r="L566" s="15">
        <v>-11</v>
      </c>
      <c r="N566" s="88">
        <v>0.4</v>
      </c>
      <c r="O566" s="110">
        <v>0.1</v>
      </c>
      <c r="Q566" s="11">
        <v>0.1</v>
      </c>
      <c r="R566" s="11">
        <v>0.4</v>
      </c>
      <c r="S566" s="11">
        <v>0.1</v>
      </c>
      <c r="T566" s="11">
        <v>0.2</v>
      </c>
      <c r="U566" s="11">
        <v>0</v>
      </c>
      <c r="V566" s="11">
        <v>0</v>
      </c>
      <c r="W566" s="11">
        <v>0</v>
      </c>
      <c r="X566" s="11">
        <v>0</v>
      </c>
      <c r="Y566" s="78"/>
      <c r="Z566" s="11">
        <v>94.72</v>
      </c>
      <c r="AA566" s="11">
        <v>191.07</v>
      </c>
      <c r="AB566" s="11">
        <v>171.29</v>
      </c>
      <c r="AC566" s="11">
        <v>6.9</v>
      </c>
      <c r="AD566" s="11">
        <v>22.66</v>
      </c>
    </row>
    <row r="567" spans="1:30" x14ac:dyDescent="0.25">
      <c r="A567" s="1">
        <v>2019</v>
      </c>
      <c r="B567" s="1">
        <v>1</v>
      </c>
      <c r="C567" s="1">
        <v>24</v>
      </c>
      <c r="D567" s="3">
        <v>0.41666666666666669</v>
      </c>
      <c r="E567" s="5">
        <v>563</v>
      </c>
      <c r="G567" s="15">
        <v>-8.1999999999999993</v>
      </c>
      <c r="H567" s="15">
        <v>-10.199999999999999</v>
      </c>
      <c r="I567" s="15">
        <v>-6.2</v>
      </c>
      <c r="J567" s="15">
        <v>-4.7</v>
      </c>
      <c r="K567" s="15">
        <v>-5</v>
      </c>
      <c r="L567" s="15">
        <v>-6.9</v>
      </c>
      <c r="N567" s="88">
        <v>0.4</v>
      </c>
      <c r="O567" s="110">
        <v>0.1</v>
      </c>
      <c r="Q567" s="11">
        <v>0.1</v>
      </c>
      <c r="R567" s="11">
        <v>0.4</v>
      </c>
      <c r="S567" s="11">
        <v>0.1</v>
      </c>
      <c r="T567" s="11">
        <v>0.2</v>
      </c>
      <c r="U567" s="11">
        <v>0</v>
      </c>
      <c r="V567" s="11">
        <v>0</v>
      </c>
      <c r="W567" s="11">
        <v>0</v>
      </c>
      <c r="X567" s="11">
        <v>0</v>
      </c>
      <c r="Y567" s="78"/>
      <c r="Z567" s="11">
        <v>94.72</v>
      </c>
      <c r="AA567" s="11">
        <v>191.07</v>
      </c>
      <c r="AB567" s="11">
        <v>171.29</v>
      </c>
      <c r="AC567" s="11">
        <v>6.9</v>
      </c>
      <c r="AD567" s="11">
        <v>22.66</v>
      </c>
    </row>
    <row r="568" spans="1:30" x14ac:dyDescent="0.25">
      <c r="A568" s="1">
        <v>2019</v>
      </c>
      <c r="B568" s="1">
        <v>1</v>
      </c>
      <c r="C568" s="1">
        <v>24</v>
      </c>
      <c r="D568" s="3">
        <v>0.45833333333333331</v>
      </c>
      <c r="E568" s="5">
        <v>564</v>
      </c>
      <c r="G568" s="15">
        <v>-8.3000000000000007</v>
      </c>
      <c r="H568" s="15">
        <v>-9.1</v>
      </c>
      <c r="I568" s="15">
        <v>-6</v>
      </c>
      <c r="J568" s="15">
        <v>-4.0999999999999996</v>
      </c>
      <c r="K568" s="15">
        <v>-4.4000000000000004</v>
      </c>
      <c r="L568" s="15">
        <v>-7.1</v>
      </c>
      <c r="N568" s="88">
        <v>0.4</v>
      </c>
      <c r="O568" s="110">
        <v>0.1</v>
      </c>
      <c r="Q568" s="11">
        <v>0.1</v>
      </c>
      <c r="R568" s="11">
        <v>0.4</v>
      </c>
      <c r="S568" s="11">
        <v>0.1</v>
      </c>
      <c r="T568" s="11">
        <v>0.2</v>
      </c>
      <c r="U568" s="11">
        <v>0</v>
      </c>
      <c r="V568" s="11">
        <v>0</v>
      </c>
      <c r="W568" s="11">
        <v>0</v>
      </c>
      <c r="X568" s="11">
        <v>0</v>
      </c>
      <c r="Y568" s="78"/>
      <c r="Z568" s="11">
        <v>94.72</v>
      </c>
      <c r="AA568" s="11">
        <v>191.07</v>
      </c>
      <c r="AB568" s="11">
        <v>171.29</v>
      </c>
      <c r="AC568" s="11">
        <v>6.9</v>
      </c>
      <c r="AD568" s="11">
        <v>22.66</v>
      </c>
    </row>
    <row r="569" spans="1:30" x14ac:dyDescent="0.25">
      <c r="A569" s="1">
        <v>2019</v>
      </c>
      <c r="B569" s="1">
        <v>1</v>
      </c>
      <c r="C569" s="1">
        <v>24</v>
      </c>
      <c r="D569" s="3">
        <v>0.5</v>
      </c>
      <c r="E569" s="5">
        <v>565</v>
      </c>
      <c r="G569" s="15">
        <v>-6.8</v>
      </c>
      <c r="H569" s="15">
        <v>-6.3</v>
      </c>
      <c r="I569" s="15">
        <v>-4.5</v>
      </c>
      <c r="J569" s="15">
        <v>-3.7</v>
      </c>
      <c r="K569" s="15">
        <v>-4.2</v>
      </c>
      <c r="L569" s="15">
        <v>-6.5</v>
      </c>
      <c r="N569" s="88">
        <v>0.4</v>
      </c>
      <c r="O569" s="110">
        <v>0.1</v>
      </c>
      <c r="Q569" s="11">
        <v>0.1</v>
      </c>
      <c r="R569" s="11">
        <v>0.4</v>
      </c>
      <c r="S569" s="11">
        <v>0.1</v>
      </c>
      <c r="T569" s="11">
        <v>0.2</v>
      </c>
      <c r="U569" s="11">
        <v>0</v>
      </c>
      <c r="V569" s="11">
        <v>0</v>
      </c>
      <c r="W569" s="11">
        <v>0</v>
      </c>
      <c r="X569" s="11">
        <v>0</v>
      </c>
      <c r="Y569" s="78"/>
      <c r="Z569" s="11">
        <v>94.72</v>
      </c>
      <c r="AA569" s="11">
        <v>191.07</v>
      </c>
      <c r="AB569" s="11">
        <v>171.29</v>
      </c>
      <c r="AC569" s="11">
        <v>6.9</v>
      </c>
      <c r="AD569" s="11">
        <v>22.66</v>
      </c>
    </row>
    <row r="570" spans="1:30" x14ac:dyDescent="0.25">
      <c r="A570" s="1">
        <v>2019</v>
      </c>
      <c r="B570" s="1">
        <v>1</v>
      </c>
      <c r="C570" s="1">
        <v>24</v>
      </c>
      <c r="D570" s="3">
        <v>0.54166666666666663</v>
      </c>
      <c r="E570" s="5">
        <v>566</v>
      </c>
      <c r="G570" s="15">
        <v>-6.5</v>
      </c>
      <c r="H570" s="15">
        <v>-5.2</v>
      </c>
      <c r="I570" s="15">
        <v>-4.4000000000000004</v>
      </c>
      <c r="J570" s="15">
        <v>-3.6</v>
      </c>
      <c r="K570" s="15">
        <v>-4.0999999999999996</v>
      </c>
      <c r="L570" s="15">
        <v>-6.3</v>
      </c>
      <c r="N570" s="88">
        <v>0.4</v>
      </c>
      <c r="O570" s="110">
        <v>0.1</v>
      </c>
      <c r="Q570" s="11">
        <v>0.1</v>
      </c>
      <c r="R570" s="11">
        <v>0.4</v>
      </c>
      <c r="S570" s="11">
        <v>0.1</v>
      </c>
      <c r="T570" s="11">
        <v>0.2</v>
      </c>
      <c r="U570" s="11">
        <v>0</v>
      </c>
      <c r="V570" s="11">
        <v>0</v>
      </c>
      <c r="W570" s="11">
        <v>0</v>
      </c>
      <c r="X570" s="11">
        <v>0</v>
      </c>
      <c r="Y570" s="78"/>
      <c r="Z570" s="11">
        <v>94.72</v>
      </c>
      <c r="AA570" s="11">
        <v>191.07</v>
      </c>
      <c r="AB570" s="11">
        <v>171.29</v>
      </c>
      <c r="AC570" s="11">
        <v>6.9</v>
      </c>
      <c r="AD570" s="11">
        <v>22.66</v>
      </c>
    </row>
    <row r="571" spans="1:30" x14ac:dyDescent="0.25">
      <c r="A571" s="1">
        <v>2019</v>
      </c>
      <c r="B571" s="1">
        <v>1</v>
      </c>
      <c r="C571" s="1">
        <v>24</v>
      </c>
      <c r="D571" s="3">
        <v>0.58333333333333337</v>
      </c>
      <c r="E571" s="5">
        <v>567</v>
      </c>
      <c r="G571" s="15">
        <v>-7.3</v>
      </c>
      <c r="H571" s="15">
        <v>-6.3</v>
      </c>
      <c r="I571" s="15">
        <v>-4.9000000000000004</v>
      </c>
      <c r="J571" s="15">
        <v>-3.7</v>
      </c>
      <c r="K571" s="15">
        <v>-4.2</v>
      </c>
      <c r="L571" s="15">
        <v>-6.5</v>
      </c>
      <c r="N571" s="88">
        <v>0.4</v>
      </c>
      <c r="O571" s="110">
        <v>0.1</v>
      </c>
      <c r="Q571" s="11">
        <v>0.1</v>
      </c>
      <c r="R571" s="11">
        <v>0.4</v>
      </c>
      <c r="S571" s="11">
        <v>0.1</v>
      </c>
      <c r="T571" s="11">
        <v>0.2</v>
      </c>
      <c r="U571" s="11">
        <v>0</v>
      </c>
      <c r="V571" s="11">
        <v>0</v>
      </c>
      <c r="W571" s="11">
        <v>0</v>
      </c>
      <c r="X571" s="11">
        <v>0</v>
      </c>
      <c r="Y571" s="78"/>
      <c r="Z571" s="11">
        <v>94.72</v>
      </c>
      <c r="AA571" s="11">
        <v>191.07</v>
      </c>
      <c r="AB571" s="11">
        <v>171.29</v>
      </c>
      <c r="AC571" s="11">
        <v>6.9</v>
      </c>
      <c r="AD571" s="11">
        <v>22.66</v>
      </c>
    </row>
    <row r="572" spans="1:30" x14ac:dyDescent="0.25">
      <c r="A572" s="1">
        <v>2019</v>
      </c>
      <c r="B572" s="1">
        <v>1</v>
      </c>
      <c r="C572" s="1">
        <v>24</v>
      </c>
      <c r="D572" s="3">
        <v>0.625</v>
      </c>
      <c r="E572" s="5">
        <v>568</v>
      </c>
      <c r="G572" s="15">
        <v>-9.5</v>
      </c>
      <c r="H572" s="15">
        <v>-9.1999999999999993</v>
      </c>
      <c r="I572" s="15">
        <v>-4.9000000000000004</v>
      </c>
      <c r="J572" s="15">
        <v>-3.8</v>
      </c>
      <c r="K572" s="15">
        <v>-4.4000000000000004</v>
      </c>
      <c r="L572" s="15">
        <v>-7.6</v>
      </c>
      <c r="N572" s="88">
        <v>0.4</v>
      </c>
      <c r="O572" s="110">
        <v>0.1</v>
      </c>
      <c r="Q572" s="11">
        <v>0.1</v>
      </c>
      <c r="R572" s="11">
        <v>0.4</v>
      </c>
      <c r="S572" s="11">
        <v>0.1</v>
      </c>
      <c r="T572" s="11">
        <v>0.2</v>
      </c>
      <c r="U572" s="11">
        <v>0</v>
      </c>
      <c r="V572" s="11">
        <v>0</v>
      </c>
      <c r="W572" s="11">
        <v>0</v>
      </c>
      <c r="X572" s="11">
        <v>0</v>
      </c>
      <c r="Y572" s="78"/>
      <c r="Z572" s="11">
        <v>94.72</v>
      </c>
      <c r="AA572" s="11">
        <v>191.07</v>
      </c>
      <c r="AB572" s="11">
        <v>171.29</v>
      </c>
      <c r="AC572" s="11">
        <v>6.9</v>
      </c>
      <c r="AD572" s="11">
        <v>22.66</v>
      </c>
    </row>
    <row r="573" spans="1:30" x14ac:dyDescent="0.25">
      <c r="A573" s="1">
        <v>2019</v>
      </c>
      <c r="B573" s="1">
        <v>1</v>
      </c>
      <c r="C573" s="1">
        <v>24</v>
      </c>
      <c r="D573" s="3">
        <v>0.66666666666666663</v>
      </c>
      <c r="E573" s="5">
        <v>569</v>
      </c>
      <c r="G573" s="15">
        <v>-11.2</v>
      </c>
      <c r="H573" s="15">
        <v>-10.6</v>
      </c>
      <c r="I573" s="15">
        <v>-5</v>
      </c>
      <c r="J573" s="15">
        <v>-3.9</v>
      </c>
      <c r="K573" s="15">
        <v>-4.4000000000000004</v>
      </c>
      <c r="L573" s="15">
        <v>-8.9</v>
      </c>
      <c r="N573" s="88">
        <v>0.4</v>
      </c>
      <c r="O573" s="110">
        <v>0.1</v>
      </c>
      <c r="Q573" s="11">
        <v>0.1</v>
      </c>
      <c r="R573" s="11">
        <v>0.4</v>
      </c>
      <c r="S573" s="11">
        <v>0.1</v>
      </c>
      <c r="T573" s="11">
        <v>0.2</v>
      </c>
      <c r="U573" s="11">
        <v>0</v>
      </c>
      <c r="V573" s="11">
        <v>0</v>
      </c>
      <c r="W573" s="11">
        <v>0</v>
      </c>
      <c r="X573" s="11">
        <v>0</v>
      </c>
      <c r="Y573" s="78"/>
      <c r="Z573" s="11">
        <v>94.72</v>
      </c>
      <c r="AA573" s="11">
        <v>191.07</v>
      </c>
      <c r="AB573" s="11">
        <v>171.29</v>
      </c>
      <c r="AC573" s="11">
        <v>6.9</v>
      </c>
      <c r="AD573" s="11">
        <v>22.66</v>
      </c>
    </row>
    <row r="574" spans="1:30" x14ac:dyDescent="0.25">
      <c r="A574" s="1">
        <v>2019</v>
      </c>
      <c r="B574" s="1">
        <v>1</v>
      </c>
      <c r="C574" s="1">
        <v>24</v>
      </c>
      <c r="D574" s="3">
        <v>0.70833333333333337</v>
      </c>
      <c r="E574" s="5">
        <v>570</v>
      </c>
      <c r="G574" s="15">
        <v>-12.6</v>
      </c>
      <c r="H574" s="15">
        <v>-12.1</v>
      </c>
      <c r="I574" s="15">
        <v>-5.0999999999999996</v>
      </c>
      <c r="J574" s="15">
        <v>-4.7</v>
      </c>
      <c r="K574" s="15">
        <v>-4.8</v>
      </c>
      <c r="L574" s="15">
        <v>-10.1</v>
      </c>
      <c r="N574" s="88">
        <v>0.4</v>
      </c>
      <c r="O574" s="110">
        <v>0.1</v>
      </c>
      <c r="Q574" s="11">
        <v>0.1</v>
      </c>
      <c r="R574" s="11">
        <v>0.4</v>
      </c>
      <c r="S574" s="11">
        <v>0.1</v>
      </c>
      <c r="T574" s="11">
        <v>0.2</v>
      </c>
      <c r="U574" s="11">
        <v>0</v>
      </c>
      <c r="V574" s="11">
        <v>0</v>
      </c>
      <c r="W574" s="11">
        <v>0</v>
      </c>
      <c r="X574" s="11">
        <v>0</v>
      </c>
      <c r="Y574" s="78"/>
      <c r="Z574" s="11">
        <v>94.72</v>
      </c>
      <c r="AA574" s="11">
        <v>191.07</v>
      </c>
      <c r="AB574" s="11">
        <v>171.29</v>
      </c>
      <c r="AC574" s="11">
        <v>6.9</v>
      </c>
      <c r="AD574" s="11">
        <v>22.66</v>
      </c>
    </row>
    <row r="575" spans="1:30" x14ac:dyDescent="0.25">
      <c r="A575" s="1">
        <v>2019</v>
      </c>
      <c r="B575" s="1">
        <v>1</v>
      </c>
      <c r="C575" s="1">
        <v>24</v>
      </c>
      <c r="D575" s="3">
        <v>0.75</v>
      </c>
      <c r="E575" s="5">
        <v>571</v>
      </c>
      <c r="G575" s="15">
        <v>-13.4</v>
      </c>
      <c r="H575" s="15">
        <v>-12.8</v>
      </c>
      <c r="I575" s="15">
        <v>-4.9000000000000004</v>
      </c>
      <c r="J575" s="15">
        <v>-4.5999999999999996</v>
      </c>
      <c r="K575" s="15">
        <v>-7.4</v>
      </c>
      <c r="L575" s="15">
        <v>-11.1</v>
      </c>
      <c r="N575" s="88">
        <v>0.4</v>
      </c>
      <c r="O575" s="110">
        <v>0.1</v>
      </c>
      <c r="Q575" s="11">
        <v>0.1</v>
      </c>
      <c r="R575" s="11">
        <v>0.4</v>
      </c>
      <c r="S575" s="11">
        <v>0.1</v>
      </c>
      <c r="T575" s="11">
        <v>0.2</v>
      </c>
      <c r="U575" s="11">
        <v>0</v>
      </c>
      <c r="V575" s="11">
        <v>0</v>
      </c>
      <c r="W575" s="11">
        <v>0</v>
      </c>
      <c r="X575" s="11">
        <v>0</v>
      </c>
      <c r="Y575" s="78"/>
      <c r="Z575" s="11">
        <v>94.72</v>
      </c>
      <c r="AA575" s="11">
        <v>191.07</v>
      </c>
      <c r="AB575" s="11">
        <v>171.29</v>
      </c>
      <c r="AC575" s="11">
        <v>6.9</v>
      </c>
      <c r="AD575" s="11">
        <v>22.66</v>
      </c>
    </row>
    <row r="576" spans="1:30" x14ac:dyDescent="0.25">
      <c r="A576" s="1">
        <v>2019</v>
      </c>
      <c r="B576" s="1">
        <v>1</v>
      </c>
      <c r="C576" s="1">
        <v>24</v>
      </c>
      <c r="D576" s="3">
        <v>0.79166666666666663</v>
      </c>
      <c r="E576" s="5">
        <v>572</v>
      </c>
      <c r="G576" s="15">
        <v>-14.6</v>
      </c>
      <c r="H576" s="15">
        <v>-13.3</v>
      </c>
      <c r="I576" s="15">
        <v>-4.5</v>
      </c>
      <c r="J576" s="15">
        <v>-4.7</v>
      </c>
      <c r="K576" s="15">
        <v>-8.1999999999999993</v>
      </c>
      <c r="L576" s="15">
        <v>-12.6</v>
      </c>
      <c r="N576" s="88">
        <v>0.4</v>
      </c>
      <c r="O576" s="110">
        <v>0.1</v>
      </c>
      <c r="Q576" s="11">
        <v>0.1</v>
      </c>
      <c r="R576" s="11">
        <v>0.4</v>
      </c>
      <c r="S576" s="11">
        <v>0.1</v>
      </c>
      <c r="T576" s="11">
        <v>0.2</v>
      </c>
      <c r="U576" s="11">
        <v>0</v>
      </c>
      <c r="V576" s="11">
        <v>0</v>
      </c>
      <c r="W576" s="11">
        <v>0</v>
      </c>
      <c r="X576" s="11">
        <v>0</v>
      </c>
      <c r="Y576" s="78"/>
      <c r="Z576" s="11">
        <v>94.72</v>
      </c>
      <c r="AA576" s="11">
        <v>191.07</v>
      </c>
      <c r="AB576" s="11">
        <v>171.29</v>
      </c>
      <c r="AC576" s="11">
        <v>6.9</v>
      </c>
      <c r="AD576" s="11">
        <v>22.66</v>
      </c>
    </row>
    <row r="577" spans="1:30" x14ac:dyDescent="0.25">
      <c r="A577" s="1">
        <v>2019</v>
      </c>
      <c r="B577" s="1">
        <v>1</v>
      </c>
      <c r="C577" s="1">
        <v>24</v>
      </c>
      <c r="D577" s="3">
        <v>0.83333333333333337</v>
      </c>
      <c r="E577" s="5">
        <v>573</v>
      </c>
      <c r="G577" s="15">
        <v>-14.3</v>
      </c>
      <c r="H577" s="15">
        <v>-13.6</v>
      </c>
      <c r="I577" s="15">
        <v>-4.5</v>
      </c>
      <c r="J577" s="15">
        <v>-4.8</v>
      </c>
      <c r="K577" s="15">
        <v>-7.6</v>
      </c>
      <c r="L577" s="15">
        <v>-13.5</v>
      </c>
      <c r="N577" s="88">
        <v>0.4</v>
      </c>
      <c r="O577" s="110">
        <v>0.1</v>
      </c>
      <c r="Q577" s="11">
        <v>0.1</v>
      </c>
      <c r="R577" s="11">
        <v>0.4</v>
      </c>
      <c r="S577" s="11">
        <v>0.1</v>
      </c>
      <c r="T577" s="11">
        <v>0.2</v>
      </c>
      <c r="U577" s="11">
        <v>0</v>
      </c>
      <c r="V577" s="11">
        <v>0</v>
      </c>
      <c r="W577" s="11">
        <v>0</v>
      </c>
      <c r="X577" s="11">
        <v>0</v>
      </c>
      <c r="Y577" s="78"/>
      <c r="Z577" s="11">
        <v>94.72</v>
      </c>
      <c r="AA577" s="11">
        <v>191.07</v>
      </c>
      <c r="AB577" s="11">
        <v>171.29</v>
      </c>
      <c r="AC577" s="11">
        <v>6.9</v>
      </c>
      <c r="AD577" s="11">
        <v>22.66</v>
      </c>
    </row>
    <row r="578" spans="1:30" x14ac:dyDescent="0.25">
      <c r="A578" s="1">
        <v>2019</v>
      </c>
      <c r="B578" s="1">
        <v>1</v>
      </c>
      <c r="C578" s="1">
        <v>24</v>
      </c>
      <c r="D578" s="3">
        <v>0.875</v>
      </c>
      <c r="E578" s="5">
        <v>574</v>
      </c>
      <c r="G578" s="15">
        <v>-15.1</v>
      </c>
      <c r="H578" s="15">
        <v>-14.2</v>
      </c>
      <c r="I578" s="15">
        <v>-4.4000000000000004</v>
      </c>
      <c r="J578" s="15">
        <v>-5</v>
      </c>
      <c r="K578" s="15">
        <v>-5.9</v>
      </c>
      <c r="L578" s="15">
        <v>-13.8</v>
      </c>
      <c r="N578" s="88">
        <v>0.4</v>
      </c>
      <c r="O578" s="110">
        <v>0.1</v>
      </c>
      <c r="Q578" s="11">
        <v>0.1</v>
      </c>
      <c r="R578" s="11">
        <v>0.4</v>
      </c>
      <c r="S578" s="11">
        <v>0.1</v>
      </c>
      <c r="T578" s="11">
        <v>0.2</v>
      </c>
      <c r="U578" s="11">
        <v>0</v>
      </c>
      <c r="V578" s="11">
        <v>0</v>
      </c>
      <c r="W578" s="11">
        <v>0</v>
      </c>
      <c r="X578" s="11">
        <v>0</v>
      </c>
      <c r="Y578" s="78"/>
      <c r="Z578" s="11">
        <v>94.72</v>
      </c>
      <c r="AA578" s="11">
        <v>191.07</v>
      </c>
      <c r="AB578" s="11">
        <v>171.29</v>
      </c>
      <c r="AC578" s="11">
        <v>6.9</v>
      </c>
      <c r="AD578" s="11">
        <v>22.66</v>
      </c>
    </row>
    <row r="579" spans="1:30" x14ac:dyDescent="0.25">
      <c r="A579" s="1">
        <v>2019</v>
      </c>
      <c r="B579" s="1">
        <v>1</v>
      </c>
      <c r="C579" s="1">
        <v>24</v>
      </c>
      <c r="D579" s="3">
        <v>0.91666666666666663</v>
      </c>
      <c r="E579" s="5">
        <v>575</v>
      </c>
      <c r="G579" s="15">
        <v>-15.2</v>
      </c>
      <c r="H579" s="15">
        <v>-14</v>
      </c>
      <c r="I579" s="15">
        <v>-5.5</v>
      </c>
      <c r="J579" s="15">
        <v>-4.9000000000000004</v>
      </c>
      <c r="K579" s="15">
        <v>-5.8</v>
      </c>
      <c r="L579" s="15">
        <v>-13.1</v>
      </c>
      <c r="N579" s="88">
        <v>0.4</v>
      </c>
      <c r="O579" s="110">
        <v>0.1</v>
      </c>
      <c r="Q579" s="11">
        <v>0.1</v>
      </c>
      <c r="R579" s="11">
        <v>0.4</v>
      </c>
      <c r="S579" s="11">
        <v>0.1</v>
      </c>
      <c r="T579" s="11">
        <v>0.2</v>
      </c>
      <c r="U579" s="11">
        <v>0</v>
      </c>
      <c r="V579" s="11">
        <v>0</v>
      </c>
      <c r="W579" s="11">
        <v>0</v>
      </c>
      <c r="X579" s="11">
        <v>0</v>
      </c>
      <c r="Y579" s="78"/>
      <c r="Z579" s="11">
        <v>94.72</v>
      </c>
      <c r="AA579" s="11">
        <v>191.07</v>
      </c>
      <c r="AB579" s="11">
        <v>171.29</v>
      </c>
      <c r="AC579" s="11">
        <v>6.9</v>
      </c>
      <c r="AD579" s="11">
        <v>22.66</v>
      </c>
    </row>
    <row r="580" spans="1:30" x14ac:dyDescent="0.25">
      <c r="A580" s="1">
        <v>2019</v>
      </c>
      <c r="B580" s="1">
        <v>1</v>
      </c>
      <c r="C580" s="1">
        <v>24</v>
      </c>
      <c r="D580" s="3">
        <v>0.95833333333333337</v>
      </c>
      <c r="E580" s="5">
        <v>576</v>
      </c>
      <c r="G580" s="15">
        <v>-14.2</v>
      </c>
      <c r="H580" s="15">
        <v>-14.1</v>
      </c>
      <c r="I580" s="15">
        <v>-6.4</v>
      </c>
      <c r="J580" s="15">
        <v>-4.7</v>
      </c>
      <c r="K580" s="15">
        <v>-5.7</v>
      </c>
      <c r="L580" s="15">
        <v>-12.2</v>
      </c>
      <c r="N580" s="88">
        <v>0.4</v>
      </c>
      <c r="O580" s="110">
        <v>0.1</v>
      </c>
      <c r="Q580" s="11">
        <v>0.1</v>
      </c>
      <c r="R580" s="11">
        <v>0.4</v>
      </c>
      <c r="S580" s="11">
        <v>0.1</v>
      </c>
      <c r="T580" s="11">
        <v>0.2</v>
      </c>
      <c r="U580" s="11">
        <v>0</v>
      </c>
      <c r="V580" s="11">
        <v>0</v>
      </c>
      <c r="W580" s="11">
        <v>0</v>
      </c>
      <c r="X580" s="11">
        <v>0</v>
      </c>
      <c r="Y580" s="78"/>
      <c r="Z580" s="11">
        <v>94.72</v>
      </c>
      <c r="AA580" s="11">
        <v>191.07</v>
      </c>
      <c r="AB580" s="11">
        <v>171.29</v>
      </c>
      <c r="AC580" s="11">
        <v>6.9</v>
      </c>
      <c r="AD580" s="11">
        <v>22.66</v>
      </c>
    </row>
    <row r="581" spans="1:30" x14ac:dyDescent="0.25">
      <c r="A581" s="1">
        <v>2019</v>
      </c>
      <c r="B581" s="1">
        <v>1</v>
      </c>
      <c r="C581" s="1">
        <v>25</v>
      </c>
      <c r="D581" s="3">
        <v>0</v>
      </c>
      <c r="E581" s="5">
        <v>577</v>
      </c>
      <c r="G581" s="15">
        <v>-14</v>
      </c>
      <c r="H581" s="15">
        <v>-14.7</v>
      </c>
      <c r="I581" s="15">
        <v>-7.5</v>
      </c>
      <c r="J581" s="15">
        <v>-5.3</v>
      </c>
      <c r="K581" s="15">
        <v>-5.9</v>
      </c>
      <c r="L581" s="15">
        <v>-13</v>
      </c>
      <c r="N581" s="88">
        <v>0.2</v>
      </c>
      <c r="O581" s="110">
        <v>0.2</v>
      </c>
      <c r="Q581" s="11">
        <v>0.2</v>
      </c>
      <c r="R581" s="11">
        <v>0.4</v>
      </c>
      <c r="S581" s="11">
        <v>0.2</v>
      </c>
      <c r="T581" s="11">
        <v>0.2</v>
      </c>
      <c r="U581" s="11">
        <v>0</v>
      </c>
      <c r="V581" s="11">
        <v>0</v>
      </c>
      <c r="W581" s="11">
        <v>0</v>
      </c>
      <c r="X581" s="11">
        <v>0</v>
      </c>
      <c r="Y581" s="78"/>
      <c r="Z581" s="11">
        <v>95.67</v>
      </c>
      <c r="AA581" s="11">
        <v>205.31</v>
      </c>
      <c r="AB581" s="11">
        <v>155.16</v>
      </c>
      <c r="AC581" s="11">
        <v>4.71</v>
      </c>
      <c r="AD581" s="11">
        <v>18.39</v>
      </c>
    </row>
    <row r="582" spans="1:30" x14ac:dyDescent="0.25">
      <c r="A582" s="1">
        <v>2019</v>
      </c>
      <c r="B582" s="1">
        <v>1</v>
      </c>
      <c r="C582" s="1">
        <v>25</v>
      </c>
      <c r="D582" s="3">
        <v>4.1666666666666664E-2</v>
      </c>
      <c r="E582" s="5">
        <v>578</v>
      </c>
      <c r="G582" s="15">
        <v>-15</v>
      </c>
      <c r="H582" s="15">
        <v>-14.6</v>
      </c>
      <c r="I582" s="15">
        <v>-8</v>
      </c>
      <c r="J582" s="15">
        <v>-5</v>
      </c>
      <c r="K582" s="15">
        <v>-5.9</v>
      </c>
      <c r="L582" s="15">
        <v>-12.2</v>
      </c>
      <c r="N582" s="88">
        <v>0.2</v>
      </c>
      <c r="O582" s="110">
        <v>0.2</v>
      </c>
      <c r="Q582" s="11">
        <v>0.2</v>
      </c>
      <c r="R582" s="11">
        <v>0.4</v>
      </c>
      <c r="S582" s="11">
        <v>0.2</v>
      </c>
      <c r="T582" s="11">
        <v>0.2</v>
      </c>
      <c r="U582" s="11">
        <v>0</v>
      </c>
      <c r="V582" s="11">
        <v>0</v>
      </c>
      <c r="W582" s="11">
        <v>0</v>
      </c>
      <c r="X582" s="11">
        <v>0</v>
      </c>
      <c r="Y582" s="78"/>
      <c r="Z582" s="11">
        <v>95.67</v>
      </c>
      <c r="AA582" s="11">
        <v>205.31</v>
      </c>
      <c r="AB582" s="11">
        <v>155.16</v>
      </c>
      <c r="AC582" s="11">
        <v>4.71</v>
      </c>
      <c r="AD582" s="11">
        <v>18.39</v>
      </c>
    </row>
    <row r="583" spans="1:30" x14ac:dyDescent="0.25">
      <c r="A583" s="1">
        <v>2019</v>
      </c>
      <c r="B583" s="1">
        <v>1</v>
      </c>
      <c r="C583" s="1">
        <v>25</v>
      </c>
      <c r="D583" s="3">
        <v>8.3333333333333329E-2</v>
      </c>
      <c r="E583" s="5">
        <v>579</v>
      </c>
      <c r="G583" s="15">
        <v>-13.1</v>
      </c>
      <c r="H583" s="15">
        <v>-15</v>
      </c>
      <c r="I583" s="15">
        <v>-8.6999999999999993</v>
      </c>
      <c r="J583" s="15">
        <v>-5.2</v>
      </c>
      <c r="K583" s="15">
        <v>-5.9</v>
      </c>
      <c r="L583" s="15">
        <v>-9.4</v>
      </c>
      <c r="N583" s="88">
        <v>0.2</v>
      </c>
      <c r="O583" s="110">
        <v>0.2</v>
      </c>
      <c r="Q583" s="11">
        <v>0.2</v>
      </c>
      <c r="R583" s="11">
        <v>0.4</v>
      </c>
      <c r="S583" s="11">
        <v>0.2</v>
      </c>
      <c r="T583" s="11">
        <v>0.2</v>
      </c>
      <c r="U583" s="11">
        <v>0</v>
      </c>
      <c r="V583" s="11">
        <v>0</v>
      </c>
      <c r="W583" s="11">
        <v>0</v>
      </c>
      <c r="X583" s="11">
        <v>0</v>
      </c>
      <c r="Y583" s="78"/>
      <c r="Z583" s="11">
        <v>95.67</v>
      </c>
      <c r="AA583" s="11">
        <v>205.31</v>
      </c>
      <c r="AB583" s="11">
        <v>155.16</v>
      </c>
      <c r="AC583" s="11">
        <v>4.71</v>
      </c>
      <c r="AD583" s="11">
        <v>18.39</v>
      </c>
    </row>
    <row r="584" spans="1:30" x14ac:dyDescent="0.25">
      <c r="A584" s="1">
        <v>2019</v>
      </c>
      <c r="B584" s="1">
        <v>1</v>
      </c>
      <c r="C584" s="1">
        <v>25</v>
      </c>
      <c r="D584" s="3">
        <v>0.125</v>
      </c>
      <c r="E584" s="5">
        <v>580</v>
      </c>
      <c r="G584" s="15">
        <v>-9.3000000000000007</v>
      </c>
      <c r="H584" s="15">
        <v>-13.3</v>
      </c>
      <c r="I584" s="15">
        <v>-8.6999999999999993</v>
      </c>
      <c r="J584" s="15">
        <v>-5.5</v>
      </c>
      <c r="K584" s="15">
        <v>-5.6</v>
      </c>
      <c r="L584" s="15">
        <v>-7.7</v>
      </c>
      <c r="N584" s="88">
        <v>0.2</v>
      </c>
      <c r="O584" s="110">
        <v>0.2</v>
      </c>
      <c r="Q584" s="11">
        <v>0.2</v>
      </c>
      <c r="R584" s="11">
        <v>0.4</v>
      </c>
      <c r="S584" s="11">
        <v>0.2</v>
      </c>
      <c r="T584" s="11">
        <v>0.2</v>
      </c>
      <c r="U584" s="11">
        <v>0</v>
      </c>
      <c r="V584" s="11">
        <v>0</v>
      </c>
      <c r="W584" s="11">
        <v>0</v>
      </c>
      <c r="X584" s="11">
        <v>0</v>
      </c>
      <c r="Y584" s="78"/>
      <c r="Z584" s="11">
        <v>95.67</v>
      </c>
      <c r="AA584" s="11">
        <v>205.31</v>
      </c>
      <c r="AB584" s="11">
        <v>155.16</v>
      </c>
      <c r="AC584" s="11">
        <v>4.71</v>
      </c>
      <c r="AD584" s="11">
        <v>18.39</v>
      </c>
    </row>
    <row r="585" spans="1:30" x14ac:dyDescent="0.25">
      <c r="A585" s="1">
        <v>2019</v>
      </c>
      <c r="B585" s="1">
        <v>1</v>
      </c>
      <c r="C585" s="1">
        <v>25</v>
      </c>
      <c r="D585" s="3">
        <v>0.16666666666666666</v>
      </c>
      <c r="E585" s="5">
        <v>581</v>
      </c>
      <c r="G585" s="15">
        <v>-9.1999999999999993</v>
      </c>
      <c r="H585" s="15">
        <v>-11.6</v>
      </c>
      <c r="I585" s="15">
        <v>-9.3000000000000007</v>
      </c>
      <c r="J585" s="15">
        <v>-5.5</v>
      </c>
      <c r="K585" s="15">
        <v>-5.5</v>
      </c>
      <c r="L585" s="15">
        <v>-7.5</v>
      </c>
      <c r="N585" s="88">
        <v>0.2</v>
      </c>
      <c r="O585" s="110">
        <v>0.2</v>
      </c>
      <c r="Q585" s="11">
        <v>0.2</v>
      </c>
      <c r="R585" s="11">
        <v>0.4</v>
      </c>
      <c r="S585" s="11">
        <v>0.2</v>
      </c>
      <c r="T585" s="11">
        <v>0.2</v>
      </c>
      <c r="U585" s="11">
        <v>0</v>
      </c>
      <c r="V585" s="11">
        <v>0</v>
      </c>
      <c r="W585" s="11">
        <v>0</v>
      </c>
      <c r="X585" s="11">
        <v>0</v>
      </c>
      <c r="Y585" s="78"/>
      <c r="Z585" s="11">
        <v>95.67</v>
      </c>
      <c r="AA585" s="11">
        <v>205.31</v>
      </c>
      <c r="AB585" s="11">
        <v>155.16</v>
      </c>
      <c r="AC585" s="11">
        <v>4.71</v>
      </c>
      <c r="AD585" s="11">
        <v>18.39</v>
      </c>
    </row>
    <row r="586" spans="1:30" x14ac:dyDescent="0.25">
      <c r="A586" s="1">
        <v>2019</v>
      </c>
      <c r="B586" s="1">
        <v>1</v>
      </c>
      <c r="C586" s="1">
        <v>25</v>
      </c>
      <c r="D586" s="3">
        <v>0.20833333333333334</v>
      </c>
      <c r="E586" s="5">
        <v>582</v>
      </c>
      <c r="G586" s="15">
        <v>-9.3000000000000007</v>
      </c>
      <c r="H586" s="15">
        <v>-10.1</v>
      </c>
      <c r="I586" s="15">
        <v>-8.4</v>
      </c>
      <c r="J586" s="15">
        <v>-5.7</v>
      </c>
      <c r="K586" s="15">
        <v>-5.8</v>
      </c>
      <c r="L586" s="15">
        <v>-7.2</v>
      </c>
      <c r="N586" s="88">
        <v>0.2</v>
      </c>
      <c r="O586" s="110">
        <v>0.2</v>
      </c>
      <c r="Q586" s="11">
        <v>0.2</v>
      </c>
      <c r="R586" s="11">
        <v>0.4</v>
      </c>
      <c r="S586" s="11">
        <v>0.2</v>
      </c>
      <c r="T586" s="11">
        <v>0.2</v>
      </c>
      <c r="U586" s="11">
        <v>0</v>
      </c>
      <c r="V586" s="11">
        <v>0</v>
      </c>
      <c r="W586" s="11">
        <v>0</v>
      </c>
      <c r="X586" s="11">
        <v>0</v>
      </c>
      <c r="Y586" s="78"/>
      <c r="Z586" s="11">
        <v>95.67</v>
      </c>
      <c r="AA586" s="11">
        <v>205.31</v>
      </c>
      <c r="AB586" s="11">
        <v>155.16</v>
      </c>
      <c r="AC586" s="11">
        <v>4.71</v>
      </c>
      <c r="AD586" s="11">
        <v>18.39</v>
      </c>
    </row>
    <row r="587" spans="1:30" x14ac:dyDescent="0.25">
      <c r="A587" s="1">
        <v>2019</v>
      </c>
      <c r="B587" s="1">
        <v>1</v>
      </c>
      <c r="C587" s="1">
        <v>25</v>
      </c>
      <c r="D587" s="3">
        <v>0.25</v>
      </c>
      <c r="E587" s="5">
        <v>583</v>
      </c>
      <c r="G587" s="15">
        <v>-8.5</v>
      </c>
      <c r="H587" s="15">
        <v>-9.1999999999999993</v>
      </c>
      <c r="I587" s="15">
        <v>-7.9</v>
      </c>
      <c r="J587" s="15">
        <v>-6</v>
      </c>
      <c r="K587" s="15">
        <v>-5.8</v>
      </c>
      <c r="L587" s="15">
        <v>-7.1</v>
      </c>
      <c r="N587" s="88">
        <v>0.2</v>
      </c>
      <c r="O587" s="110">
        <v>0.2</v>
      </c>
      <c r="Q587" s="11">
        <v>0.2</v>
      </c>
      <c r="R587" s="11">
        <v>0.4</v>
      </c>
      <c r="S587" s="11">
        <v>0.2</v>
      </c>
      <c r="T587" s="11">
        <v>0.2</v>
      </c>
      <c r="U587" s="11">
        <v>0</v>
      </c>
      <c r="V587" s="11">
        <v>0</v>
      </c>
      <c r="W587" s="11">
        <v>0</v>
      </c>
      <c r="X587" s="11">
        <v>0</v>
      </c>
      <c r="Y587" s="78"/>
      <c r="Z587" s="11">
        <v>95.67</v>
      </c>
      <c r="AA587" s="11">
        <v>205.31</v>
      </c>
      <c r="AB587" s="11">
        <v>155.16</v>
      </c>
      <c r="AC587" s="11">
        <v>4.71</v>
      </c>
      <c r="AD587" s="11">
        <v>18.39</v>
      </c>
    </row>
    <row r="588" spans="1:30" x14ac:dyDescent="0.25">
      <c r="A588" s="1">
        <v>2019</v>
      </c>
      <c r="B588" s="1">
        <v>1</v>
      </c>
      <c r="C588" s="1">
        <v>25</v>
      </c>
      <c r="D588" s="3">
        <v>0.29166666666666669</v>
      </c>
      <c r="E588" s="5">
        <v>584</v>
      </c>
      <c r="G588" s="15">
        <v>-7.2</v>
      </c>
      <c r="H588" s="15">
        <v>-8.4</v>
      </c>
      <c r="I588" s="15">
        <v>-7.8</v>
      </c>
      <c r="J588" s="15">
        <v>-6.1</v>
      </c>
      <c r="K588" s="15">
        <v>-5.8</v>
      </c>
      <c r="L588" s="15">
        <v>-6.7</v>
      </c>
      <c r="N588" s="88">
        <v>0.2</v>
      </c>
      <c r="O588" s="110">
        <v>0.2</v>
      </c>
      <c r="Q588" s="11">
        <v>0.2</v>
      </c>
      <c r="R588" s="11">
        <v>0.4</v>
      </c>
      <c r="S588" s="11">
        <v>0.2</v>
      </c>
      <c r="T588" s="11">
        <v>0.2</v>
      </c>
      <c r="U588" s="11">
        <v>0</v>
      </c>
      <c r="V588" s="11">
        <v>0</v>
      </c>
      <c r="W588" s="11">
        <v>0</v>
      </c>
      <c r="X588" s="11">
        <v>0</v>
      </c>
      <c r="Y588" s="78"/>
      <c r="Z588" s="11">
        <v>95.67</v>
      </c>
      <c r="AA588" s="11">
        <v>205.31</v>
      </c>
      <c r="AB588" s="11">
        <v>155.16</v>
      </c>
      <c r="AC588" s="11">
        <v>4.71</v>
      </c>
      <c r="AD588" s="11">
        <v>18.39</v>
      </c>
    </row>
    <row r="589" spans="1:30" x14ac:dyDescent="0.25">
      <c r="A589" s="1">
        <v>2019</v>
      </c>
      <c r="B589" s="1">
        <v>1</v>
      </c>
      <c r="C589" s="1">
        <v>25</v>
      </c>
      <c r="D589" s="3">
        <v>0.33333333333333331</v>
      </c>
      <c r="E589" s="5">
        <v>585</v>
      </c>
      <c r="G589" s="15">
        <v>-6.7</v>
      </c>
      <c r="H589" s="15">
        <v>-7.4</v>
      </c>
      <c r="I589" s="15">
        <v>-6.9</v>
      </c>
      <c r="J589" s="15">
        <v>-5.4</v>
      </c>
      <c r="K589" s="15">
        <v>-5.8</v>
      </c>
      <c r="L589" s="15">
        <v>-6.6</v>
      </c>
      <c r="N589" s="88">
        <v>0.2</v>
      </c>
      <c r="O589" s="110">
        <v>0.2</v>
      </c>
      <c r="Q589" s="11">
        <v>0.2</v>
      </c>
      <c r="R589" s="11">
        <v>0.4</v>
      </c>
      <c r="S589" s="11">
        <v>0.2</v>
      </c>
      <c r="T589" s="11">
        <v>0.2</v>
      </c>
      <c r="U589" s="11">
        <v>0</v>
      </c>
      <c r="V589" s="11">
        <v>0</v>
      </c>
      <c r="W589" s="11">
        <v>0</v>
      </c>
      <c r="X589" s="11">
        <v>0</v>
      </c>
      <c r="Y589" s="78"/>
      <c r="Z589" s="11">
        <v>95.67</v>
      </c>
      <c r="AA589" s="11">
        <v>205.31</v>
      </c>
      <c r="AB589" s="11">
        <v>155.16</v>
      </c>
      <c r="AC589" s="11">
        <v>4.71</v>
      </c>
      <c r="AD589" s="11">
        <v>18.39</v>
      </c>
    </row>
    <row r="590" spans="1:30" x14ac:dyDescent="0.25">
      <c r="A590" s="1">
        <v>2019</v>
      </c>
      <c r="B590" s="1">
        <v>1</v>
      </c>
      <c r="C590" s="1">
        <v>25</v>
      </c>
      <c r="D590" s="3">
        <v>0.375</v>
      </c>
      <c r="E590" s="5">
        <v>586</v>
      </c>
      <c r="G590" s="15">
        <v>-6.1</v>
      </c>
      <c r="H590" s="15">
        <v>-6.4</v>
      </c>
      <c r="I590" s="15">
        <v>-6.5</v>
      </c>
      <c r="J590" s="15">
        <v>-5</v>
      </c>
      <c r="K590" s="15">
        <v>-5.8</v>
      </c>
      <c r="L590" s="15">
        <v>-6.3</v>
      </c>
      <c r="N590" s="88">
        <v>0.2</v>
      </c>
      <c r="O590" s="110">
        <v>0.2</v>
      </c>
      <c r="Q590" s="11">
        <v>0.2</v>
      </c>
      <c r="R590" s="11">
        <v>0.4</v>
      </c>
      <c r="S590" s="11">
        <v>0.2</v>
      </c>
      <c r="T590" s="11">
        <v>0.2</v>
      </c>
      <c r="U590" s="11">
        <v>0</v>
      </c>
      <c r="V590" s="11">
        <v>0</v>
      </c>
      <c r="W590" s="11">
        <v>0</v>
      </c>
      <c r="X590" s="11">
        <v>0</v>
      </c>
      <c r="Y590" s="78"/>
      <c r="Z590" s="11">
        <v>95.67</v>
      </c>
      <c r="AA590" s="11">
        <v>205.31</v>
      </c>
      <c r="AB590" s="11">
        <v>155.16</v>
      </c>
      <c r="AC590" s="11">
        <v>4.71</v>
      </c>
      <c r="AD590" s="11">
        <v>18.39</v>
      </c>
    </row>
    <row r="591" spans="1:30" x14ac:dyDescent="0.25">
      <c r="A591" s="1">
        <v>2019</v>
      </c>
      <c r="B591" s="1">
        <v>1</v>
      </c>
      <c r="C591" s="1">
        <v>25</v>
      </c>
      <c r="D591" s="3">
        <v>0.41666666666666669</v>
      </c>
      <c r="E591" s="5">
        <v>587</v>
      </c>
      <c r="G591" s="15">
        <v>-5.8</v>
      </c>
      <c r="H591" s="15">
        <v>-6</v>
      </c>
      <c r="I591" s="15">
        <v>-5.6</v>
      </c>
      <c r="J591" s="15">
        <v>-5</v>
      </c>
      <c r="K591" s="15">
        <v>-5.9</v>
      </c>
      <c r="L591" s="15">
        <v>-6.2</v>
      </c>
      <c r="N591" s="88">
        <v>0.2</v>
      </c>
      <c r="O591" s="110">
        <v>0.2</v>
      </c>
      <c r="Q591" s="11">
        <v>0.2</v>
      </c>
      <c r="R591" s="11">
        <v>0.4</v>
      </c>
      <c r="S591" s="11">
        <v>0.2</v>
      </c>
      <c r="T591" s="11">
        <v>0.2</v>
      </c>
      <c r="U591" s="11">
        <v>0</v>
      </c>
      <c r="V591" s="11">
        <v>0</v>
      </c>
      <c r="W591" s="11">
        <v>0</v>
      </c>
      <c r="X591" s="11">
        <v>0</v>
      </c>
      <c r="Y591" s="78"/>
      <c r="Z591" s="11">
        <v>95.67</v>
      </c>
      <c r="AA591" s="11">
        <v>205.31</v>
      </c>
      <c r="AB591" s="11">
        <v>155.16</v>
      </c>
      <c r="AC591" s="11">
        <v>4.71</v>
      </c>
      <c r="AD591" s="11">
        <v>18.39</v>
      </c>
    </row>
    <row r="592" spans="1:30" x14ac:dyDescent="0.25">
      <c r="A592" s="1">
        <v>2019</v>
      </c>
      <c r="B592" s="1">
        <v>1</v>
      </c>
      <c r="C592" s="1">
        <v>25</v>
      </c>
      <c r="D592" s="3">
        <v>0.45833333333333331</v>
      </c>
      <c r="E592" s="5">
        <v>588</v>
      </c>
      <c r="G592" s="15">
        <v>-5.6</v>
      </c>
      <c r="H592" s="15">
        <v>-5.7</v>
      </c>
      <c r="I592" s="15">
        <v>-4.3</v>
      </c>
      <c r="J592" s="15">
        <v>-4.9000000000000004</v>
      </c>
      <c r="K592" s="15">
        <v>-6</v>
      </c>
      <c r="L592" s="15">
        <v>-6</v>
      </c>
      <c r="N592" s="88">
        <v>0.2</v>
      </c>
      <c r="O592" s="110">
        <v>0.2</v>
      </c>
      <c r="Q592" s="11">
        <v>0.2</v>
      </c>
      <c r="R592" s="11">
        <v>0.4</v>
      </c>
      <c r="S592" s="11">
        <v>0.2</v>
      </c>
      <c r="T592" s="11">
        <v>0.2</v>
      </c>
      <c r="U592" s="11">
        <v>0</v>
      </c>
      <c r="V592" s="11">
        <v>0</v>
      </c>
      <c r="W592" s="11">
        <v>0</v>
      </c>
      <c r="X592" s="11">
        <v>0</v>
      </c>
      <c r="Y592" s="78"/>
      <c r="Z592" s="11">
        <v>95.67</v>
      </c>
      <c r="AA592" s="11">
        <v>205.31</v>
      </c>
      <c r="AB592" s="11">
        <v>155.16</v>
      </c>
      <c r="AC592" s="11">
        <v>4.71</v>
      </c>
      <c r="AD592" s="11">
        <v>18.39</v>
      </c>
    </row>
    <row r="593" spans="1:30" x14ac:dyDescent="0.25">
      <c r="A593" s="1">
        <v>2019</v>
      </c>
      <c r="B593" s="1">
        <v>1</v>
      </c>
      <c r="C593" s="1">
        <v>25</v>
      </c>
      <c r="D593" s="3">
        <v>0.5</v>
      </c>
      <c r="E593" s="5">
        <v>589</v>
      </c>
      <c r="G593" s="15">
        <v>-5.4</v>
      </c>
      <c r="H593" s="15">
        <v>-5.7</v>
      </c>
      <c r="I593" s="15">
        <v>-4.5999999999999996</v>
      </c>
      <c r="J593" s="15">
        <v>-5.0999999999999996</v>
      </c>
      <c r="K593" s="15">
        <v>-6</v>
      </c>
      <c r="L593" s="15">
        <v>-6.3</v>
      </c>
      <c r="N593" s="88">
        <v>0.2</v>
      </c>
      <c r="O593" s="110">
        <v>0.2</v>
      </c>
      <c r="Q593" s="11">
        <v>0.2</v>
      </c>
      <c r="R593" s="11">
        <v>0.4</v>
      </c>
      <c r="S593" s="11">
        <v>0.2</v>
      </c>
      <c r="T593" s="11">
        <v>0.2</v>
      </c>
      <c r="U593" s="11">
        <v>0</v>
      </c>
      <c r="V593" s="11">
        <v>0</v>
      </c>
      <c r="W593" s="11">
        <v>0</v>
      </c>
      <c r="X593" s="11">
        <v>0</v>
      </c>
      <c r="Y593" s="78"/>
      <c r="Z593" s="11">
        <v>95.67</v>
      </c>
      <c r="AA593" s="11">
        <v>205.31</v>
      </c>
      <c r="AB593" s="11">
        <v>155.16</v>
      </c>
      <c r="AC593" s="11">
        <v>4.71</v>
      </c>
      <c r="AD593" s="11">
        <v>18.39</v>
      </c>
    </row>
    <row r="594" spans="1:30" x14ac:dyDescent="0.25">
      <c r="A594" s="1">
        <v>2019</v>
      </c>
      <c r="B594" s="1">
        <v>1</v>
      </c>
      <c r="C594" s="1">
        <v>25</v>
      </c>
      <c r="D594" s="3">
        <v>0.54166666666666663</v>
      </c>
      <c r="E594" s="5">
        <v>590</v>
      </c>
      <c r="G594" s="15">
        <v>-5.7</v>
      </c>
      <c r="H594" s="15">
        <v>-5.7</v>
      </c>
      <c r="I594" s="15">
        <v>-4.8</v>
      </c>
      <c r="J594" s="15">
        <v>-5.4</v>
      </c>
      <c r="K594" s="15">
        <v>-5.8</v>
      </c>
      <c r="L594" s="15">
        <v>-6.4</v>
      </c>
      <c r="N594" s="88">
        <v>0.2</v>
      </c>
      <c r="O594" s="110">
        <v>0.2</v>
      </c>
      <c r="Q594" s="11">
        <v>0.2</v>
      </c>
      <c r="R594" s="11">
        <v>0.4</v>
      </c>
      <c r="S594" s="11">
        <v>0.2</v>
      </c>
      <c r="T594" s="11">
        <v>0.2</v>
      </c>
      <c r="U594" s="11">
        <v>0</v>
      </c>
      <c r="V594" s="11">
        <v>0</v>
      </c>
      <c r="W594" s="11">
        <v>0</v>
      </c>
      <c r="X594" s="11">
        <v>0</v>
      </c>
      <c r="Y594" s="78"/>
      <c r="Z594" s="11">
        <v>95.67</v>
      </c>
      <c r="AA594" s="11">
        <v>205.31</v>
      </c>
      <c r="AB594" s="11">
        <v>155.16</v>
      </c>
      <c r="AC594" s="11">
        <v>4.71</v>
      </c>
      <c r="AD594" s="11">
        <v>18.39</v>
      </c>
    </row>
    <row r="595" spans="1:30" x14ac:dyDescent="0.25">
      <c r="A595" s="1">
        <v>2019</v>
      </c>
      <c r="B595" s="1">
        <v>1</v>
      </c>
      <c r="C595" s="1">
        <v>25</v>
      </c>
      <c r="D595" s="3">
        <v>0.58333333333333337</v>
      </c>
      <c r="E595" s="5">
        <v>591</v>
      </c>
      <c r="G595" s="15">
        <v>-6.1</v>
      </c>
      <c r="H595" s="15">
        <v>-5.8</v>
      </c>
      <c r="I595" s="15">
        <v>-4.8</v>
      </c>
      <c r="J595" s="15">
        <v>-5.6</v>
      </c>
      <c r="K595" s="15">
        <v>-5.8</v>
      </c>
      <c r="L595" s="15">
        <v>-6.6</v>
      </c>
      <c r="N595" s="88">
        <v>0.2</v>
      </c>
      <c r="O595" s="110">
        <v>0.2</v>
      </c>
      <c r="Q595" s="11">
        <v>0.2</v>
      </c>
      <c r="R595" s="11">
        <v>0.4</v>
      </c>
      <c r="S595" s="11">
        <v>0.2</v>
      </c>
      <c r="T595" s="11">
        <v>0.2</v>
      </c>
      <c r="U595" s="11">
        <v>0</v>
      </c>
      <c r="V595" s="11">
        <v>0</v>
      </c>
      <c r="W595" s="11">
        <v>0</v>
      </c>
      <c r="X595" s="11">
        <v>0</v>
      </c>
      <c r="Y595" s="78"/>
      <c r="Z595" s="11">
        <v>95.67</v>
      </c>
      <c r="AA595" s="11">
        <v>205.31</v>
      </c>
      <c r="AB595" s="11">
        <v>155.16</v>
      </c>
      <c r="AC595" s="11">
        <v>4.71</v>
      </c>
      <c r="AD595" s="11">
        <v>18.39</v>
      </c>
    </row>
    <row r="596" spans="1:30" x14ac:dyDescent="0.25">
      <c r="A596" s="1">
        <v>2019</v>
      </c>
      <c r="B596" s="1">
        <v>1</v>
      </c>
      <c r="C596" s="1">
        <v>25</v>
      </c>
      <c r="D596" s="3">
        <v>0.625</v>
      </c>
      <c r="E596" s="5">
        <v>592</v>
      </c>
      <c r="G596" s="15">
        <v>-6.3</v>
      </c>
      <c r="H596" s="15">
        <v>-6</v>
      </c>
      <c r="I596" s="15">
        <v>-4.9000000000000004</v>
      </c>
      <c r="J596" s="15">
        <v>-5.8</v>
      </c>
      <c r="K596" s="15">
        <v>-6.2</v>
      </c>
      <c r="L596" s="15">
        <v>-7</v>
      </c>
      <c r="N596" s="88">
        <v>0.2</v>
      </c>
      <c r="O596" s="110">
        <v>0.2</v>
      </c>
      <c r="Q596" s="11">
        <v>0.2</v>
      </c>
      <c r="R596" s="11">
        <v>0.4</v>
      </c>
      <c r="S596" s="11">
        <v>0.2</v>
      </c>
      <c r="T596" s="11">
        <v>0.2</v>
      </c>
      <c r="U596" s="11">
        <v>0</v>
      </c>
      <c r="V596" s="11">
        <v>0</v>
      </c>
      <c r="W596" s="11">
        <v>0</v>
      </c>
      <c r="X596" s="11">
        <v>0</v>
      </c>
      <c r="Y596" s="78"/>
      <c r="Z596" s="11">
        <v>95.67</v>
      </c>
      <c r="AA596" s="11">
        <v>205.31</v>
      </c>
      <c r="AB596" s="11">
        <v>155.16</v>
      </c>
      <c r="AC596" s="11">
        <v>4.71</v>
      </c>
      <c r="AD596" s="11">
        <v>18.39</v>
      </c>
    </row>
    <row r="597" spans="1:30" x14ac:dyDescent="0.25">
      <c r="A597" s="1">
        <v>2019</v>
      </c>
      <c r="B597" s="1">
        <v>1</v>
      </c>
      <c r="C597" s="1">
        <v>25</v>
      </c>
      <c r="D597" s="3">
        <v>0.66666666666666663</v>
      </c>
      <c r="E597" s="5">
        <v>593</v>
      </c>
      <c r="G597" s="15">
        <v>-6.4</v>
      </c>
      <c r="H597" s="15">
        <v>-6.2</v>
      </c>
      <c r="I597" s="15">
        <v>-5.0999999999999996</v>
      </c>
      <c r="J597" s="15">
        <v>-5.9</v>
      </c>
      <c r="K597" s="15">
        <v>-6.3</v>
      </c>
      <c r="L597" s="15">
        <v>-7.2</v>
      </c>
      <c r="N597" s="88">
        <v>0.2</v>
      </c>
      <c r="O597" s="110">
        <v>0.2</v>
      </c>
      <c r="Q597" s="11">
        <v>0.2</v>
      </c>
      <c r="R597" s="11">
        <v>0.4</v>
      </c>
      <c r="S597" s="11">
        <v>0.2</v>
      </c>
      <c r="T597" s="11">
        <v>0.2</v>
      </c>
      <c r="U597" s="11">
        <v>0</v>
      </c>
      <c r="V597" s="11">
        <v>0</v>
      </c>
      <c r="W597" s="11">
        <v>0</v>
      </c>
      <c r="X597" s="11">
        <v>0</v>
      </c>
      <c r="Y597" s="78"/>
      <c r="Z597" s="11">
        <v>95.67</v>
      </c>
      <c r="AA597" s="11">
        <v>205.31</v>
      </c>
      <c r="AB597" s="11">
        <v>155.16</v>
      </c>
      <c r="AC597" s="11">
        <v>4.71</v>
      </c>
      <c r="AD597" s="11">
        <v>18.39</v>
      </c>
    </row>
    <row r="598" spans="1:30" x14ac:dyDescent="0.25">
      <c r="A598" s="1">
        <v>2019</v>
      </c>
      <c r="B598" s="1">
        <v>1</v>
      </c>
      <c r="C598" s="1">
        <v>25</v>
      </c>
      <c r="D598" s="3">
        <v>0.70833333333333337</v>
      </c>
      <c r="E598" s="5">
        <v>594</v>
      </c>
      <c r="G598" s="15">
        <v>-6.5</v>
      </c>
      <c r="H598" s="15">
        <v>-6.4</v>
      </c>
      <c r="I598" s="15">
        <v>-5.2</v>
      </c>
      <c r="J598" s="15">
        <v>-5.9</v>
      </c>
      <c r="K598" s="15">
        <v>-6.3</v>
      </c>
      <c r="L598" s="15">
        <v>-7</v>
      </c>
      <c r="N598" s="88">
        <v>0.2</v>
      </c>
      <c r="O598" s="110">
        <v>0.2</v>
      </c>
      <c r="Q598" s="11">
        <v>0.2</v>
      </c>
      <c r="R598" s="11">
        <v>0.4</v>
      </c>
      <c r="S598" s="11">
        <v>0.2</v>
      </c>
      <c r="T598" s="11">
        <v>0.2</v>
      </c>
      <c r="U598" s="11">
        <v>0</v>
      </c>
      <c r="V598" s="11">
        <v>0</v>
      </c>
      <c r="W598" s="11">
        <v>0</v>
      </c>
      <c r="X598" s="11">
        <v>0</v>
      </c>
      <c r="Y598" s="78"/>
      <c r="Z598" s="11">
        <v>95.67</v>
      </c>
      <c r="AA598" s="11">
        <v>205.31</v>
      </c>
      <c r="AB598" s="11">
        <v>155.16</v>
      </c>
      <c r="AC598" s="11">
        <v>4.71</v>
      </c>
      <c r="AD598" s="11">
        <v>18.39</v>
      </c>
    </row>
    <row r="599" spans="1:30" x14ac:dyDescent="0.25">
      <c r="A599" s="1">
        <v>2019</v>
      </c>
      <c r="B599" s="1">
        <v>1</v>
      </c>
      <c r="C599" s="1">
        <v>25</v>
      </c>
      <c r="D599" s="3">
        <v>0.75</v>
      </c>
      <c r="E599" s="5">
        <v>595</v>
      </c>
      <c r="G599" s="15">
        <v>-6.8</v>
      </c>
      <c r="H599" s="15">
        <v>-6.6</v>
      </c>
      <c r="I599" s="15">
        <v>-5.2</v>
      </c>
      <c r="J599" s="15">
        <v>-6.1</v>
      </c>
      <c r="K599" s="15">
        <v>-6.4</v>
      </c>
      <c r="L599" s="15">
        <v>-7.1</v>
      </c>
      <c r="N599" s="88">
        <v>0.2</v>
      </c>
      <c r="O599" s="110">
        <v>0.2</v>
      </c>
      <c r="Q599" s="11">
        <v>0.2</v>
      </c>
      <c r="R599" s="11">
        <v>0.4</v>
      </c>
      <c r="S599" s="11">
        <v>0.2</v>
      </c>
      <c r="T599" s="11">
        <v>0.2</v>
      </c>
      <c r="U599" s="11">
        <v>0</v>
      </c>
      <c r="V599" s="11">
        <v>0</v>
      </c>
      <c r="W599" s="11">
        <v>0</v>
      </c>
      <c r="X599" s="11">
        <v>0</v>
      </c>
      <c r="Y599" s="78"/>
      <c r="Z599" s="11">
        <v>95.67</v>
      </c>
      <c r="AA599" s="11">
        <v>205.31</v>
      </c>
      <c r="AB599" s="11">
        <v>155.16</v>
      </c>
      <c r="AC599" s="11">
        <v>4.71</v>
      </c>
      <c r="AD599" s="11">
        <v>18.39</v>
      </c>
    </row>
    <row r="600" spans="1:30" x14ac:dyDescent="0.25">
      <c r="A600" s="1">
        <v>2019</v>
      </c>
      <c r="B600" s="1">
        <v>1</v>
      </c>
      <c r="C600" s="1">
        <v>25</v>
      </c>
      <c r="D600" s="3">
        <v>0.79166666666666663</v>
      </c>
      <c r="E600" s="5">
        <v>596</v>
      </c>
      <c r="G600" s="15">
        <v>-6.8</v>
      </c>
      <c r="H600" s="15">
        <v>-6.9</v>
      </c>
      <c r="I600" s="15">
        <v>-5.3</v>
      </c>
      <c r="J600" s="15">
        <v>-6.2</v>
      </c>
      <c r="K600" s="15">
        <v>-6.7</v>
      </c>
      <c r="L600" s="15">
        <v>-7.1</v>
      </c>
      <c r="N600" s="88">
        <v>0.2</v>
      </c>
      <c r="O600" s="110">
        <v>0.2</v>
      </c>
      <c r="Q600" s="11">
        <v>0.2</v>
      </c>
      <c r="R600" s="11">
        <v>0.4</v>
      </c>
      <c r="S600" s="11">
        <v>0.2</v>
      </c>
      <c r="T600" s="11">
        <v>0.2</v>
      </c>
      <c r="U600" s="11">
        <v>0</v>
      </c>
      <c r="V600" s="11">
        <v>0</v>
      </c>
      <c r="W600" s="11">
        <v>0</v>
      </c>
      <c r="X600" s="11">
        <v>0</v>
      </c>
      <c r="Y600" s="78"/>
      <c r="Z600" s="11">
        <v>95.67</v>
      </c>
      <c r="AA600" s="11">
        <v>205.31</v>
      </c>
      <c r="AB600" s="11">
        <v>155.16</v>
      </c>
      <c r="AC600" s="11">
        <v>4.71</v>
      </c>
      <c r="AD600" s="11">
        <v>18.39</v>
      </c>
    </row>
    <row r="601" spans="1:30" x14ac:dyDescent="0.25">
      <c r="A601" s="1">
        <v>2019</v>
      </c>
      <c r="B601" s="1">
        <v>1</v>
      </c>
      <c r="C601" s="1">
        <v>25</v>
      </c>
      <c r="D601" s="3">
        <v>0.83333333333333337</v>
      </c>
      <c r="E601" s="5">
        <v>597</v>
      </c>
      <c r="G601" s="15">
        <v>-6.9</v>
      </c>
      <c r="H601" s="15">
        <v>-7.1</v>
      </c>
      <c r="I601" s="15">
        <v>-5.4</v>
      </c>
      <c r="J601" s="15">
        <v>-6.4</v>
      </c>
      <c r="K601" s="15">
        <v>-6.8</v>
      </c>
      <c r="L601" s="15">
        <v>-7.4</v>
      </c>
      <c r="N601" s="88">
        <v>0.2</v>
      </c>
      <c r="O601" s="110">
        <v>0.2</v>
      </c>
      <c r="Q601" s="11">
        <v>0.2</v>
      </c>
      <c r="R601" s="11">
        <v>0.4</v>
      </c>
      <c r="S601" s="11">
        <v>0.2</v>
      </c>
      <c r="T601" s="11">
        <v>0.2</v>
      </c>
      <c r="U601" s="11">
        <v>0</v>
      </c>
      <c r="V601" s="11">
        <v>0</v>
      </c>
      <c r="W601" s="11">
        <v>0</v>
      </c>
      <c r="X601" s="11">
        <v>0</v>
      </c>
      <c r="Y601" s="78"/>
      <c r="Z601" s="11">
        <v>95.67</v>
      </c>
      <c r="AA601" s="11">
        <v>205.31</v>
      </c>
      <c r="AB601" s="11">
        <v>155.16</v>
      </c>
      <c r="AC601" s="11">
        <v>4.71</v>
      </c>
      <c r="AD601" s="11">
        <v>18.39</v>
      </c>
    </row>
    <row r="602" spans="1:30" x14ac:dyDescent="0.25">
      <c r="A602" s="1">
        <v>2019</v>
      </c>
      <c r="B602" s="1">
        <v>1</v>
      </c>
      <c r="C602" s="1">
        <v>25</v>
      </c>
      <c r="D602" s="3">
        <v>0.875</v>
      </c>
      <c r="E602" s="5">
        <v>598</v>
      </c>
      <c r="G602" s="15">
        <v>-7</v>
      </c>
      <c r="H602" s="15">
        <v>-7.4</v>
      </c>
      <c r="I602" s="15">
        <v>-5.8</v>
      </c>
      <c r="J602" s="15">
        <v>-6.5</v>
      </c>
      <c r="K602" s="15">
        <v>-6.9</v>
      </c>
      <c r="L602" s="15">
        <v>-7.6</v>
      </c>
      <c r="N602" s="88">
        <v>0.2</v>
      </c>
      <c r="O602" s="110">
        <v>0.2</v>
      </c>
      <c r="Q602" s="11">
        <v>0.2</v>
      </c>
      <c r="R602" s="11">
        <v>0.4</v>
      </c>
      <c r="S602" s="11">
        <v>0.2</v>
      </c>
      <c r="T602" s="11">
        <v>0.2</v>
      </c>
      <c r="U602" s="11">
        <v>0</v>
      </c>
      <c r="V602" s="11">
        <v>0</v>
      </c>
      <c r="W602" s="11">
        <v>0</v>
      </c>
      <c r="X602" s="11">
        <v>0</v>
      </c>
      <c r="Y602" s="78"/>
      <c r="Z602" s="11">
        <v>95.67</v>
      </c>
      <c r="AA602" s="11">
        <v>205.31</v>
      </c>
      <c r="AB602" s="11">
        <v>155.16</v>
      </c>
      <c r="AC602" s="11">
        <v>4.71</v>
      </c>
      <c r="AD602" s="11">
        <v>18.39</v>
      </c>
    </row>
    <row r="603" spans="1:30" x14ac:dyDescent="0.25">
      <c r="A603" s="1">
        <v>2019</v>
      </c>
      <c r="B603" s="1">
        <v>1</v>
      </c>
      <c r="C603" s="1">
        <v>25</v>
      </c>
      <c r="D603" s="3">
        <v>0.91666666666666663</v>
      </c>
      <c r="E603" s="5">
        <v>599</v>
      </c>
      <c r="G603" s="15">
        <v>-7.1</v>
      </c>
      <c r="H603" s="15">
        <v>-7.4</v>
      </c>
      <c r="I603" s="15">
        <v>-5.8</v>
      </c>
      <c r="J603" s="15">
        <v>-6.8</v>
      </c>
      <c r="K603" s="15">
        <v>-7.1</v>
      </c>
      <c r="L603" s="15">
        <v>-7.7</v>
      </c>
      <c r="N603" s="88">
        <v>0.2</v>
      </c>
      <c r="O603" s="110">
        <v>0.2</v>
      </c>
      <c r="Q603" s="11">
        <v>0.2</v>
      </c>
      <c r="R603" s="11">
        <v>0.4</v>
      </c>
      <c r="S603" s="11">
        <v>0.2</v>
      </c>
      <c r="T603" s="11">
        <v>0.2</v>
      </c>
      <c r="U603" s="11">
        <v>0</v>
      </c>
      <c r="V603" s="11">
        <v>0</v>
      </c>
      <c r="W603" s="11">
        <v>0</v>
      </c>
      <c r="X603" s="11">
        <v>0</v>
      </c>
      <c r="Y603" s="78"/>
      <c r="Z603" s="11">
        <v>95.67</v>
      </c>
      <c r="AA603" s="11">
        <v>205.31</v>
      </c>
      <c r="AB603" s="11">
        <v>155.16</v>
      </c>
      <c r="AC603" s="11">
        <v>4.71</v>
      </c>
      <c r="AD603" s="11">
        <v>18.39</v>
      </c>
    </row>
    <row r="604" spans="1:30" x14ac:dyDescent="0.25">
      <c r="A604" s="1">
        <v>2019</v>
      </c>
      <c r="B604" s="1">
        <v>1</v>
      </c>
      <c r="C604" s="1">
        <v>25</v>
      </c>
      <c r="D604" s="3">
        <v>0.95833333333333337</v>
      </c>
      <c r="E604" s="5">
        <v>600</v>
      </c>
      <c r="G604" s="15">
        <v>-7.4</v>
      </c>
      <c r="H604" s="15">
        <v>-7.4</v>
      </c>
      <c r="I604" s="15">
        <v>-5.9</v>
      </c>
      <c r="J604" s="15">
        <v>-7.2</v>
      </c>
      <c r="K604" s="15">
        <v>-7.2</v>
      </c>
      <c r="L604" s="15">
        <v>-7.8</v>
      </c>
      <c r="N604" s="88">
        <v>0.2</v>
      </c>
      <c r="O604" s="110">
        <v>0.2</v>
      </c>
      <c r="Q604" s="11">
        <v>0.2</v>
      </c>
      <c r="R604" s="11">
        <v>0.4</v>
      </c>
      <c r="S604" s="11">
        <v>0.2</v>
      </c>
      <c r="T604" s="11">
        <v>0.2</v>
      </c>
      <c r="U604" s="11">
        <v>0</v>
      </c>
      <c r="V604" s="11">
        <v>0</v>
      </c>
      <c r="W604" s="11">
        <v>0</v>
      </c>
      <c r="X604" s="11">
        <v>0</v>
      </c>
      <c r="Y604" s="78"/>
      <c r="Z604" s="11">
        <v>95.67</v>
      </c>
      <c r="AA604" s="11">
        <v>205.31</v>
      </c>
      <c r="AB604" s="11">
        <v>155.16</v>
      </c>
      <c r="AC604" s="11">
        <v>4.71</v>
      </c>
      <c r="AD604" s="11">
        <v>18.39</v>
      </c>
    </row>
    <row r="605" spans="1:30" x14ac:dyDescent="0.25">
      <c r="A605" s="1">
        <v>2019</v>
      </c>
      <c r="B605" s="1">
        <v>1</v>
      </c>
      <c r="C605" s="1">
        <v>26</v>
      </c>
      <c r="D605" s="3">
        <v>0</v>
      </c>
      <c r="E605" s="5">
        <v>601</v>
      </c>
      <c r="G605" s="15">
        <v>-7.9</v>
      </c>
      <c r="H605" s="15">
        <v>-7.7</v>
      </c>
      <c r="I605" s="15">
        <v>-6.2</v>
      </c>
      <c r="J605" s="15">
        <v>-7.3</v>
      </c>
      <c r="K605" s="15">
        <v>-7.4</v>
      </c>
      <c r="L605" s="15">
        <v>-7.9</v>
      </c>
      <c r="N605" s="88">
        <v>0.3</v>
      </c>
      <c r="O605" s="110">
        <v>0.3</v>
      </c>
      <c r="Q605" s="11">
        <v>0.3</v>
      </c>
      <c r="R605" s="11">
        <v>0.4</v>
      </c>
      <c r="S605" s="11">
        <v>0.3</v>
      </c>
      <c r="T605" s="11">
        <v>0.2</v>
      </c>
      <c r="U605" s="11">
        <v>0</v>
      </c>
      <c r="V605" s="11">
        <v>0</v>
      </c>
      <c r="W605" s="11">
        <v>0</v>
      </c>
      <c r="X605" s="11">
        <v>0</v>
      </c>
      <c r="Y605" s="78"/>
      <c r="Z605" s="11">
        <v>99.69</v>
      </c>
      <c r="AA605" s="11">
        <v>226.09</v>
      </c>
      <c r="AB605" s="11">
        <v>156.13</v>
      </c>
      <c r="AC605" s="11">
        <v>5.17</v>
      </c>
      <c r="AD605" s="11">
        <v>16.63</v>
      </c>
    </row>
    <row r="606" spans="1:30" x14ac:dyDescent="0.25">
      <c r="A606" s="1">
        <v>2019</v>
      </c>
      <c r="B606" s="1">
        <v>1</v>
      </c>
      <c r="C606" s="1">
        <v>26</v>
      </c>
      <c r="D606" s="3">
        <v>4.1666666666666664E-2</v>
      </c>
      <c r="E606" s="5">
        <v>602</v>
      </c>
      <c r="G606" s="15">
        <v>-7.8</v>
      </c>
      <c r="H606" s="15">
        <v>-8.6999999999999993</v>
      </c>
      <c r="I606" s="15">
        <v>-6.3</v>
      </c>
      <c r="J606" s="15">
        <v>-8.6999999999999993</v>
      </c>
      <c r="K606" s="15">
        <v>-7.8</v>
      </c>
      <c r="L606" s="15">
        <v>-8</v>
      </c>
      <c r="N606" s="88">
        <v>0.3</v>
      </c>
      <c r="O606" s="110">
        <v>0.3</v>
      </c>
      <c r="Q606" s="11">
        <v>0.3</v>
      </c>
      <c r="R606" s="11">
        <v>0.4</v>
      </c>
      <c r="S606" s="11">
        <v>0.3</v>
      </c>
      <c r="T606" s="11">
        <v>0.2</v>
      </c>
      <c r="U606" s="11">
        <v>0</v>
      </c>
      <c r="V606" s="11">
        <v>0</v>
      </c>
      <c r="W606" s="11">
        <v>0</v>
      </c>
      <c r="X606" s="11">
        <v>0</v>
      </c>
      <c r="Y606" s="78"/>
      <c r="Z606" s="11">
        <v>99.69</v>
      </c>
      <c r="AA606" s="11">
        <v>226.09</v>
      </c>
      <c r="AB606" s="11">
        <v>156.13</v>
      </c>
      <c r="AC606" s="11">
        <v>5.17</v>
      </c>
      <c r="AD606" s="11">
        <v>16.63</v>
      </c>
    </row>
    <row r="607" spans="1:30" x14ac:dyDescent="0.25">
      <c r="A607" s="1">
        <v>2019</v>
      </c>
      <c r="B607" s="1">
        <v>1</v>
      </c>
      <c r="C607" s="1">
        <v>26</v>
      </c>
      <c r="D607" s="3">
        <v>8.3333333333333329E-2</v>
      </c>
      <c r="E607" s="5">
        <v>603</v>
      </c>
      <c r="G607" s="15">
        <v>-8.5</v>
      </c>
      <c r="H607" s="15">
        <v>-10.9</v>
      </c>
      <c r="I607" s="15">
        <v>-6.2</v>
      </c>
      <c r="J607" s="15">
        <v>-9</v>
      </c>
      <c r="K607" s="15">
        <v>-9.3000000000000007</v>
      </c>
      <c r="L607" s="15">
        <v>-8.4</v>
      </c>
      <c r="N607" s="88">
        <v>0.3</v>
      </c>
      <c r="O607" s="110">
        <v>0.3</v>
      </c>
      <c r="Q607" s="11">
        <v>0.3</v>
      </c>
      <c r="R607" s="11">
        <v>0.4</v>
      </c>
      <c r="S607" s="11">
        <v>0.3</v>
      </c>
      <c r="T607" s="11">
        <v>0.2</v>
      </c>
      <c r="U607" s="11">
        <v>0</v>
      </c>
      <c r="V607" s="11">
        <v>0</v>
      </c>
      <c r="W607" s="11">
        <v>0</v>
      </c>
      <c r="X607" s="11">
        <v>0</v>
      </c>
      <c r="Y607" s="78"/>
      <c r="Z607" s="11">
        <v>99.69</v>
      </c>
      <c r="AA607" s="11">
        <v>226.09</v>
      </c>
      <c r="AB607" s="11">
        <v>156.13</v>
      </c>
      <c r="AC607" s="11">
        <v>5.17</v>
      </c>
      <c r="AD607" s="11">
        <v>16.63</v>
      </c>
    </row>
    <row r="608" spans="1:30" x14ac:dyDescent="0.25">
      <c r="A608" s="1">
        <v>2019</v>
      </c>
      <c r="B608" s="1">
        <v>1</v>
      </c>
      <c r="C608" s="1">
        <v>26</v>
      </c>
      <c r="D608" s="3">
        <v>0.125</v>
      </c>
      <c r="E608" s="5">
        <v>604</v>
      </c>
      <c r="G608" s="15">
        <v>-10</v>
      </c>
      <c r="H608" s="15">
        <v>-8.6</v>
      </c>
      <c r="I608" s="15">
        <v>-6.3</v>
      </c>
      <c r="J608" s="15">
        <v>-8.8000000000000007</v>
      </c>
      <c r="K608" s="15">
        <v>-10.5</v>
      </c>
      <c r="L608" s="15">
        <v>-8.6</v>
      </c>
      <c r="N608" s="88">
        <v>0.3</v>
      </c>
      <c r="O608" s="110">
        <v>0.3</v>
      </c>
      <c r="Q608" s="11">
        <v>0.3</v>
      </c>
      <c r="R608" s="11">
        <v>0.4</v>
      </c>
      <c r="S608" s="11">
        <v>0.3</v>
      </c>
      <c r="T608" s="11">
        <v>0.2</v>
      </c>
      <c r="U608" s="11">
        <v>0</v>
      </c>
      <c r="V608" s="11">
        <v>0</v>
      </c>
      <c r="W608" s="11">
        <v>0</v>
      </c>
      <c r="X608" s="11">
        <v>0</v>
      </c>
      <c r="Y608" s="78"/>
      <c r="Z608" s="11">
        <v>99.69</v>
      </c>
      <c r="AA608" s="11">
        <v>226.09</v>
      </c>
      <c r="AB608" s="11">
        <v>156.13</v>
      </c>
      <c r="AC608" s="11">
        <v>5.17</v>
      </c>
      <c r="AD608" s="11">
        <v>16.63</v>
      </c>
    </row>
    <row r="609" spans="1:30" x14ac:dyDescent="0.25">
      <c r="A609" s="1">
        <v>2019</v>
      </c>
      <c r="B609" s="1">
        <v>1</v>
      </c>
      <c r="C609" s="1">
        <v>26</v>
      </c>
      <c r="D609" s="3">
        <v>0.16666666666666666</v>
      </c>
      <c r="E609" s="5">
        <v>605</v>
      </c>
      <c r="G609" s="15">
        <v>-9</v>
      </c>
      <c r="H609" s="15">
        <v>-8.4</v>
      </c>
      <c r="I609" s="15">
        <v>-6.3</v>
      </c>
      <c r="J609" s="15">
        <v>-9</v>
      </c>
      <c r="K609" s="15">
        <v>-8.5</v>
      </c>
      <c r="L609" s="15">
        <v>-9.6999999999999993</v>
      </c>
      <c r="N609" s="88">
        <v>0.3</v>
      </c>
      <c r="O609" s="110">
        <v>0.3</v>
      </c>
      <c r="Q609" s="11">
        <v>0.3</v>
      </c>
      <c r="R609" s="11">
        <v>0.4</v>
      </c>
      <c r="S609" s="11">
        <v>0.3</v>
      </c>
      <c r="T609" s="11">
        <v>0.2</v>
      </c>
      <c r="U609" s="11">
        <v>0</v>
      </c>
      <c r="V609" s="11">
        <v>0</v>
      </c>
      <c r="W609" s="11">
        <v>0</v>
      </c>
      <c r="X609" s="11">
        <v>0</v>
      </c>
      <c r="Y609" s="78"/>
      <c r="Z609" s="11">
        <v>99.69</v>
      </c>
      <c r="AA609" s="11">
        <v>226.09</v>
      </c>
      <c r="AB609" s="11">
        <v>156.13</v>
      </c>
      <c r="AC609" s="11">
        <v>5.17</v>
      </c>
      <c r="AD609" s="11">
        <v>16.63</v>
      </c>
    </row>
    <row r="610" spans="1:30" x14ac:dyDescent="0.25">
      <c r="A610" s="1">
        <v>2019</v>
      </c>
      <c r="B610" s="1">
        <v>1</v>
      </c>
      <c r="C610" s="1">
        <v>26</v>
      </c>
      <c r="D610" s="3">
        <v>0.20833333333333334</v>
      </c>
      <c r="E610" s="5">
        <v>606</v>
      </c>
      <c r="G610" s="15">
        <v>-8.8000000000000007</v>
      </c>
      <c r="H610" s="15">
        <v>-8.6999999999999993</v>
      </c>
      <c r="I610" s="15">
        <v>-6.1</v>
      </c>
      <c r="J610" s="15">
        <v>-10.7</v>
      </c>
      <c r="K610" s="15">
        <v>-9.5</v>
      </c>
      <c r="L610" s="15">
        <v>-8.8000000000000007</v>
      </c>
      <c r="N610" s="88">
        <v>0.3</v>
      </c>
      <c r="O610" s="110">
        <v>0.3</v>
      </c>
      <c r="Q610" s="11">
        <v>0.3</v>
      </c>
      <c r="R610" s="11">
        <v>0.4</v>
      </c>
      <c r="S610" s="11">
        <v>0.3</v>
      </c>
      <c r="T610" s="11">
        <v>0.2</v>
      </c>
      <c r="U610" s="11">
        <v>0</v>
      </c>
      <c r="V610" s="11">
        <v>0</v>
      </c>
      <c r="W610" s="11">
        <v>0</v>
      </c>
      <c r="X610" s="11">
        <v>0</v>
      </c>
      <c r="Y610" s="78"/>
      <c r="Z610" s="11">
        <v>99.69</v>
      </c>
      <c r="AA610" s="11">
        <v>226.09</v>
      </c>
      <c r="AB610" s="11">
        <v>156.13</v>
      </c>
      <c r="AC610" s="11">
        <v>5.17</v>
      </c>
      <c r="AD610" s="11">
        <v>16.63</v>
      </c>
    </row>
    <row r="611" spans="1:30" x14ac:dyDescent="0.25">
      <c r="A611" s="1">
        <v>2019</v>
      </c>
      <c r="B611" s="1">
        <v>1</v>
      </c>
      <c r="C611" s="1">
        <v>26</v>
      </c>
      <c r="D611" s="3">
        <v>0.25</v>
      </c>
      <c r="E611" s="5">
        <v>607</v>
      </c>
      <c r="G611" s="15">
        <v>-8.6</v>
      </c>
      <c r="H611" s="15">
        <v>-8.8000000000000007</v>
      </c>
      <c r="I611" s="15">
        <v>-5.8</v>
      </c>
      <c r="J611" s="15">
        <v>-12</v>
      </c>
      <c r="K611" s="15">
        <v>-11</v>
      </c>
      <c r="L611" s="15">
        <v>-9</v>
      </c>
      <c r="N611" s="88">
        <v>0.3</v>
      </c>
      <c r="O611" s="110">
        <v>0.3</v>
      </c>
      <c r="Q611" s="11">
        <v>0.3</v>
      </c>
      <c r="R611" s="11">
        <v>0.4</v>
      </c>
      <c r="S611" s="11">
        <v>0.3</v>
      </c>
      <c r="T611" s="11">
        <v>0.2</v>
      </c>
      <c r="U611" s="11">
        <v>0</v>
      </c>
      <c r="V611" s="11">
        <v>0</v>
      </c>
      <c r="W611" s="11">
        <v>0</v>
      </c>
      <c r="X611" s="11">
        <v>0</v>
      </c>
      <c r="Y611" s="78"/>
      <c r="Z611" s="11">
        <v>99.69</v>
      </c>
      <c r="AA611" s="11">
        <v>226.09</v>
      </c>
      <c r="AB611" s="11">
        <v>156.13</v>
      </c>
      <c r="AC611" s="11">
        <v>5.17</v>
      </c>
      <c r="AD611" s="11">
        <v>16.63</v>
      </c>
    </row>
    <row r="612" spans="1:30" x14ac:dyDescent="0.25">
      <c r="A612" s="1">
        <v>2019</v>
      </c>
      <c r="B612" s="1">
        <v>1</v>
      </c>
      <c r="C612" s="1">
        <v>26</v>
      </c>
      <c r="D612" s="3">
        <v>0.29166666666666669</v>
      </c>
      <c r="E612" s="5">
        <v>608</v>
      </c>
      <c r="G612" s="15">
        <v>-8.5</v>
      </c>
      <c r="H612" s="15">
        <v>-8.5</v>
      </c>
      <c r="I612" s="15">
        <v>-6</v>
      </c>
      <c r="J612" s="15">
        <v>-9.1</v>
      </c>
      <c r="K612" s="15">
        <v>-10.4</v>
      </c>
      <c r="L612" s="15">
        <v>-8.9</v>
      </c>
      <c r="N612" s="88">
        <v>0.3</v>
      </c>
      <c r="O612" s="110">
        <v>0.3</v>
      </c>
      <c r="Q612" s="11">
        <v>0.3</v>
      </c>
      <c r="R612" s="11">
        <v>0.4</v>
      </c>
      <c r="S612" s="11">
        <v>0.3</v>
      </c>
      <c r="T612" s="11">
        <v>0.2</v>
      </c>
      <c r="U612" s="11">
        <v>0</v>
      </c>
      <c r="V612" s="11">
        <v>0</v>
      </c>
      <c r="W612" s="11">
        <v>0</v>
      </c>
      <c r="X612" s="11">
        <v>0</v>
      </c>
      <c r="Y612" s="78"/>
      <c r="Z612" s="11">
        <v>99.69</v>
      </c>
      <c r="AA612" s="11">
        <v>226.09</v>
      </c>
      <c r="AB612" s="11">
        <v>156.13</v>
      </c>
      <c r="AC612" s="11">
        <v>5.17</v>
      </c>
      <c r="AD612" s="11">
        <v>16.63</v>
      </c>
    </row>
    <row r="613" spans="1:30" x14ac:dyDescent="0.25">
      <c r="A613" s="1">
        <v>2019</v>
      </c>
      <c r="B613" s="1">
        <v>1</v>
      </c>
      <c r="C613" s="1">
        <v>26</v>
      </c>
      <c r="D613" s="3">
        <v>0.33333333333333331</v>
      </c>
      <c r="E613" s="5">
        <v>609</v>
      </c>
      <c r="G613" s="15">
        <v>-8.1999999999999993</v>
      </c>
      <c r="H613" s="15">
        <v>-8.1999999999999993</v>
      </c>
      <c r="I613" s="15">
        <v>-5.7</v>
      </c>
      <c r="J613" s="15">
        <v>-8.5</v>
      </c>
      <c r="K613" s="15">
        <v>-9.6</v>
      </c>
      <c r="L613" s="15">
        <v>-8.6</v>
      </c>
      <c r="N613" s="88">
        <v>0.3</v>
      </c>
      <c r="O613" s="110">
        <v>0.3</v>
      </c>
      <c r="Q613" s="11">
        <v>0.3</v>
      </c>
      <c r="R613" s="11">
        <v>0.4</v>
      </c>
      <c r="S613" s="11">
        <v>0.3</v>
      </c>
      <c r="T613" s="11">
        <v>0.2</v>
      </c>
      <c r="U613" s="11">
        <v>0</v>
      </c>
      <c r="V613" s="11">
        <v>0</v>
      </c>
      <c r="W613" s="11">
        <v>0</v>
      </c>
      <c r="X613" s="11">
        <v>0</v>
      </c>
      <c r="Y613" s="78"/>
      <c r="Z613" s="11">
        <v>99.69</v>
      </c>
      <c r="AA613" s="11">
        <v>226.09</v>
      </c>
      <c r="AB613" s="11">
        <v>156.13</v>
      </c>
      <c r="AC613" s="11">
        <v>5.17</v>
      </c>
      <c r="AD613" s="11">
        <v>16.63</v>
      </c>
    </row>
    <row r="614" spans="1:30" x14ac:dyDescent="0.25">
      <c r="A614" s="1">
        <v>2019</v>
      </c>
      <c r="B614" s="1">
        <v>1</v>
      </c>
      <c r="C614" s="1">
        <v>26</v>
      </c>
      <c r="D614" s="3">
        <v>0.375</v>
      </c>
      <c r="E614" s="5">
        <v>610</v>
      </c>
      <c r="G614" s="15">
        <v>-7.8</v>
      </c>
      <c r="H614" s="15">
        <v>-7.6</v>
      </c>
      <c r="I614" s="15">
        <v>-5.3</v>
      </c>
      <c r="J614" s="15">
        <v>-7.9</v>
      </c>
      <c r="K614" s="15">
        <v>-9.1</v>
      </c>
      <c r="L614" s="15">
        <v>-8.3000000000000007</v>
      </c>
      <c r="N614" s="88">
        <v>0.3</v>
      </c>
      <c r="O614" s="110">
        <v>0.3</v>
      </c>
      <c r="Q614" s="11">
        <v>0.3</v>
      </c>
      <c r="R614" s="11">
        <v>0.4</v>
      </c>
      <c r="S614" s="11">
        <v>0.3</v>
      </c>
      <c r="T614" s="11">
        <v>0.2</v>
      </c>
      <c r="U614" s="11">
        <v>0</v>
      </c>
      <c r="V614" s="11">
        <v>0</v>
      </c>
      <c r="W614" s="11">
        <v>0</v>
      </c>
      <c r="X614" s="11">
        <v>0</v>
      </c>
      <c r="Y614" s="78"/>
      <c r="Z614" s="11">
        <v>99.69</v>
      </c>
      <c r="AA614" s="11">
        <v>226.09</v>
      </c>
      <c r="AB614" s="11">
        <v>156.13</v>
      </c>
      <c r="AC614" s="11">
        <v>5.17</v>
      </c>
      <c r="AD614" s="11">
        <v>16.63</v>
      </c>
    </row>
    <row r="615" spans="1:30" x14ac:dyDescent="0.25">
      <c r="A615" s="1">
        <v>2019</v>
      </c>
      <c r="B615" s="1">
        <v>1</v>
      </c>
      <c r="C615" s="1">
        <v>26</v>
      </c>
      <c r="D615" s="3">
        <v>0.41666666666666669</v>
      </c>
      <c r="E615" s="5">
        <v>611</v>
      </c>
      <c r="G615" s="15">
        <v>-7.4</v>
      </c>
      <c r="H615" s="15">
        <v>-7.1</v>
      </c>
      <c r="I615" s="15">
        <v>-4.8</v>
      </c>
      <c r="J615" s="15">
        <v>-7.2</v>
      </c>
      <c r="K615" s="15">
        <v>-8.5</v>
      </c>
      <c r="L615" s="15">
        <v>-8.1</v>
      </c>
      <c r="N615" s="88">
        <v>0.3</v>
      </c>
      <c r="O615" s="110">
        <v>0.3</v>
      </c>
      <c r="Q615" s="11">
        <v>0.3</v>
      </c>
      <c r="R615" s="11">
        <v>0.4</v>
      </c>
      <c r="S615" s="11">
        <v>0.3</v>
      </c>
      <c r="T615" s="11">
        <v>0.2</v>
      </c>
      <c r="U615" s="11">
        <v>0</v>
      </c>
      <c r="V615" s="11">
        <v>0</v>
      </c>
      <c r="W615" s="11">
        <v>0</v>
      </c>
      <c r="X615" s="11">
        <v>0</v>
      </c>
      <c r="Y615" s="78"/>
      <c r="Z615" s="11">
        <v>99.69</v>
      </c>
      <c r="AA615" s="11">
        <v>226.09</v>
      </c>
      <c r="AB615" s="11">
        <v>156.13</v>
      </c>
      <c r="AC615" s="11">
        <v>5.17</v>
      </c>
      <c r="AD615" s="11">
        <v>16.63</v>
      </c>
    </row>
    <row r="616" spans="1:30" x14ac:dyDescent="0.25">
      <c r="A616" s="1">
        <v>2019</v>
      </c>
      <c r="B616" s="1">
        <v>1</v>
      </c>
      <c r="C616" s="1">
        <v>26</v>
      </c>
      <c r="D616" s="3">
        <v>0.45833333333333331</v>
      </c>
      <c r="E616" s="5">
        <v>612</v>
      </c>
      <c r="G616" s="15">
        <v>-6.8</v>
      </c>
      <c r="H616" s="15">
        <v>-6.8</v>
      </c>
      <c r="I616" s="15">
        <v>-4.3</v>
      </c>
      <c r="J616" s="15">
        <v>-7.1</v>
      </c>
      <c r="K616" s="15">
        <v>-7.8</v>
      </c>
      <c r="L616" s="15">
        <v>-7.9</v>
      </c>
      <c r="N616" s="88">
        <v>0.3</v>
      </c>
      <c r="O616" s="110">
        <v>0.3</v>
      </c>
      <c r="Q616" s="11">
        <v>0.3</v>
      </c>
      <c r="R616" s="11">
        <v>0.4</v>
      </c>
      <c r="S616" s="11">
        <v>0.3</v>
      </c>
      <c r="T616" s="11">
        <v>0.2</v>
      </c>
      <c r="U616" s="11">
        <v>0</v>
      </c>
      <c r="V616" s="11">
        <v>0</v>
      </c>
      <c r="W616" s="11">
        <v>0</v>
      </c>
      <c r="X616" s="11">
        <v>0</v>
      </c>
      <c r="Y616" s="78"/>
      <c r="Z616" s="11">
        <v>99.69</v>
      </c>
      <c r="AA616" s="11">
        <v>226.09</v>
      </c>
      <c r="AB616" s="11">
        <v>156.13</v>
      </c>
      <c r="AC616" s="11">
        <v>5.17</v>
      </c>
      <c r="AD616" s="11">
        <v>16.63</v>
      </c>
    </row>
    <row r="617" spans="1:30" x14ac:dyDescent="0.25">
      <c r="A617" s="1">
        <v>2019</v>
      </c>
      <c r="B617" s="1">
        <v>1</v>
      </c>
      <c r="C617" s="1">
        <v>26</v>
      </c>
      <c r="D617" s="3">
        <v>0.5</v>
      </c>
      <c r="E617" s="5">
        <v>613</v>
      </c>
      <c r="G617" s="15">
        <v>-6.5</v>
      </c>
      <c r="H617" s="15">
        <v>-6.5</v>
      </c>
      <c r="I617" s="15">
        <v>-3.5</v>
      </c>
      <c r="J617" s="15">
        <v>-7.1</v>
      </c>
      <c r="K617" s="15">
        <v>-7.2</v>
      </c>
      <c r="L617" s="15">
        <v>-7.6</v>
      </c>
      <c r="N617" s="88">
        <v>0.3</v>
      </c>
      <c r="O617" s="110">
        <v>0.3</v>
      </c>
      <c r="Q617" s="11">
        <v>0.3</v>
      </c>
      <c r="R617" s="11">
        <v>0.4</v>
      </c>
      <c r="S617" s="11">
        <v>0.3</v>
      </c>
      <c r="T617" s="11">
        <v>0.2</v>
      </c>
      <c r="U617" s="11">
        <v>0</v>
      </c>
      <c r="V617" s="11">
        <v>0</v>
      </c>
      <c r="W617" s="11">
        <v>0</v>
      </c>
      <c r="X617" s="11">
        <v>0</v>
      </c>
      <c r="Y617" s="78"/>
      <c r="Z617" s="11">
        <v>99.69</v>
      </c>
      <c r="AA617" s="11">
        <v>226.09</v>
      </c>
      <c r="AB617" s="11">
        <v>156.13</v>
      </c>
      <c r="AC617" s="11">
        <v>5.17</v>
      </c>
      <c r="AD617" s="11">
        <v>16.63</v>
      </c>
    </row>
    <row r="618" spans="1:30" x14ac:dyDescent="0.25">
      <c r="A618" s="1">
        <v>2019</v>
      </c>
      <c r="B618" s="1">
        <v>1</v>
      </c>
      <c r="C618" s="1">
        <v>26</v>
      </c>
      <c r="D618" s="3">
        <v>0.54166666666666663</v>
      </c>
      <c r="E618" s="5">
        <v>614</v>
      </c>
      <c r="G618" s="15">
        <v>-6.2</v>
      </c>
      <c r="H618" s="15">
        <v>-6.4</v>
      </c>
      <c r="I618" s="15">
        <v>-0.5</v>
      </c>
      <c r="J618" s="15">
        <v>-7</v>
      </c>
      <c r="K618" s="15">
        <v>-7.2</v>
      </c>
      <c r="L618" s="15">
        <v>-7.3</v>
      </c>
      <c r="N618" s="88">
        <v>0.3</v>
      </c>
      <c r="O618" s="110">
        <v>0.3</v>
      </c>
      <c r="Q618" s="11">
        <v>0.3</v>
      </c>
      <c r="R618" s="11">
        <v>0.4</v>
      </c>
      <c r="S618" s="11">
        <v>0.3</v>
      </c>
      <c r="T618" s="11">
        <v>0.2</v>
      </c>
      <c r="U618" s="11">
        <v>0</v>
      </c>
      <c r="V618" s="11">
        <v>0</v>
      </c>
      <c r="W618" s="11">
        <v>0</v>
      </c>
      <c r="X618" s="11">
        <v>0</v>
      </c>
      <c r="Y618" s="78"/>
      <c r="Z618" s="11">
        <v>99.69</v>
      </c>
      <c r="AA618" s="11">
        <v>226.09</v>
      </c>
      <c r="AB618" s="11">
        <v>156.13</v>
      </c>
      <c r="AC618" s="11">
        <v>5.17</v>
      </c>
      <c r="AD618" s="11">
        <v>16.63</v>
      </c>
    </row>
    <row r="619" spans="1:30" x14ac:dyDescent="0.25">
      <c r="A619" s="1">
        <v>2019</v>
      </c>
      <c r="B619" s="1">
        <v>1</v>
      </c>
      <c r="C619" s="1">
        <v>26</v>
      </c>
      <c r="D619" s="3">
        <v>0.58333333333333337</v>
      </c>
      <c r="E619" s="5">
        <v>615</v>
      </c>
      <c r="G619" s="15">
        <v>-6.1</v>
      </c>
      <c r="H619" s="15">
        <v>-6.4</v>
      </c>
      <c r="I619" s="15">
        <v>-0.7</v>
      </c>
      <c r="J619" s="15">
        <v>-7.3</v>
      </c>
      <c r="K619" s="15">
        <v>-7.1</v>
      </c>
      <c r="L619" s="15">
        <v>-7.2</v>
      </c>
      <c r="N619" s="88">
        <v>0.3</v>
      </c>
      <c r="O619" s="110">
        <v>0.3</v>
      </c>
      <c r="Q619" s="11">
        <v>0.3</v>
      </c>
      <c r="R619" s="11">
        <v>0.4</v>
      </c>
      <c r="S619" s="11">
        <v>0.3</v>
      </c>
      <c r="T619" s="11">
        <v>0.2</v>
      </c>
      <c r="U619" s="11">
        <v>0</v>
      </c>
      <c r="V619" s="11">
        <v>0</v>
      </c>
      <c r="W619" s="11">
        <v>0</v>
      </c>
      <c r="X619" s="11">
        <v>0</v>
      </c>
      <c r="Y619" s="78"/>
      <c r="Z619" s="11">
        <v>99.69</v>
      </c>
      <c r="AA619" s="11">
        <v>226.09</v>
      </c>
      <c r="AB619" s="11">
        <v>156.13</v>
      </c>
      <c r="AC619" s="11">
        <v>5.17</v>
      </c>
      <c r="AD619" s="11">
        <v>16.63</v>
      </c>
    </row>
    <row r="620" spans="1:30" x14ac:dyDescent="0.25">
      <c r="A620" s="1">
        <v>2019</v>
      </c>
      <c r="B620" s="1">
        <v>1</v>
      </c>
      <c r="C620" s="1">
        <v>26</v>
      </c>
      <c r="D620" s="3">
        <v>0.625</v>
      </c>
      <c r="E620" s="5">
        <v>616</v>
      </c>
      <c r="G620" s="15">
        <v>-6.1</v>
      </c>
      <c r="H620" s="15">
        <v>-6.4</v>
      </c>
      <c r="I620" s="15">
        <v>-0.9</v>
      </c>
      <c r="J620" s="15">
        <v>-7.2</v>
      </c>
      <c r="K620" s="15">
        <v>-6.9</v>
      </c>
      <c r="L620" s="15">
        <v>-7.2</v>
      </c>
      <c r="N620" s="88">
        <v>0.3</v>
      </c>
      <c r="O620" s="110">
        <v>0.3</v>
      </c>
      <c r="Q620" s="11">
        <v>0.3</v>
      </c>
      <c r="R620" s="11">
        <v>0.4</v>
      </c>
      <c r="S620" s="11">
        <v>0.3</v>
      </c>
      <c r="T620" s="11">
        <v>0.2</v>
      </c>
      <c r="U620" s="11">
        <v>0</v>
      </c>
      <c r="V620" s="11">
        <v>0</v>
      </c>
      <c r="W620" s="11">
        <v>0</v>
      </c>
      <c r="X620" s="11">
        <v>0</v>
      </c>
      <c r="Y620" s="78"/>
      <c r="Z620" s="11">
        <v>99.69</v>
      </c>
      <c r="AA620" s="11">
        <v>226.09</v>
      </c>
      <c r="AB620" s="11">
        <v>156.13</v>
      </c>
      <c r="AC620" s="11">
        <v>5.17</v>
      </c>
      <c r="AD620" s="11">
        <v>16.63</v>
      </c>
    </row>
    <row r="621" spans="1:30" x14ac:dyDescent="0.25">
      <c r="A621" s="1">
        <v>2019</v>
      </c>
      <c r="B621" s="1">
        <v>1</v>
      </c>
      <c r="C621" s="1">
        <v>26</v>
      </c>
      <c r="D621" s="3">
        <v>0.66666666666666663</v>
      </c>
      <c r="E621" s="5">
        <v>617</v>
      </c>
      <c r="G621" s="15">
        <v>-6.2</v>
      </c>
      <c r="H621" s="15">
        <v>-6.5</v>
      </c>
      <c r="I621" s="15">
        <v>-0.8</v>
      </c>
      <c r="J621" s="15">
        <v>-6.9</v>
      </c>
      <c r="K621" s="15">
        <v>-6.7</v>
      </c>
      <c r="L621" s="15">
        <v>-7.2</v>
      </c>
      <c r="N621" s="88">
        <v>0.3</v>
      </c>
      <c r="O621" s="110">
        <v>0.3</v>
      </c>
      <c r="Q621" s="11">
        <v>0.3</v>
      </c>
      <c r="R621" s="11">
        <v>0.4</v>
      </c>
      <c r="S621" s="11">
        <v>0.3</v>
      </c>
      <c r="T621" s="11">
        <v>0.2</v>
      </c>
      <c r="U621" s="11">
        <v>0</v>
      </c>
      <c r="V621" s="11">
        <v>0</v>
      </c>
      <c r="W621" s="11">
        <v>0</v>
      </c>
      <c r="X621" s="11">
        <v>0</v>
      </c>
      <c r="Y621" s="78"/>
      <c r="Z621" s="11">
        <v>99.69</v>
      </c>
      <c r="AA621" s="11">
        <v>226.09</v>
      </c>
      <c r="AB621" s="11">
        <v>156.13</v>
      </c>
      <c r="AC621" s="11">
        <v>5.17</v>
      </c>
      <c r="AD621" s="11">
        <v>16.63</v>
      </c>
    </row>
    <row r="622" spans="1:30" x14ac:dyDescent="0.25">
      <c r="A622" s="1">
        <v>2019</v>
      </c>
      <c r="B622" s="1">
        <v>1</v>
      </c>
      <c r="C622" s="1">
        <v>26</v>
      </c>
      <c r="D622" s="3">
        <v>0.70833333333333337</v>
      </c>
      <c r="E622" s="5">
        <v>618</v>
      </c>
      <c r="G622" s="15">
        <v>-6.1</v>
      </c>
      <c r="H622" s="15">
        <v>-6.4</v>
      </c>
      <c r="I622" s="15">
        <v>-2.7</v>
      </c>
      <c r="J622" s="15">
        <v>-6.6</v>
      </c>
      <c r="K622" s="15">
        <v>-6.7</v>
      </c>
      <c r="L622" s="15">
        <v>-7.3</v>
      </c>
      <c r="N622" s="88">
        <v>0.3</v>
      </c>
      <c r="O622" s="110">
        <v>0.3</v>
      </c>
      <c r="Q622" s="11">
        <v>0.3</v>
      </c>
      <c r="R622" s="11">
        <v>0.4</v>
      </c>
      <c r="S622" s="11">
        <v>0.3</v>
      </c>
      <c r="T622" s="11">
        <v>0.2</v>
      </c>
      <c r="U622" s="11">
        <v>0</v>
      </c>
      <c r="V622" s="11">
        <v>0</v>
      </c>
      <c r="W622" s="11">
        <v>0</v>
      </c>
      <c r="X622" s="11">
        <v>0</v>
      </c>
      <c r="Y622" s="78"/>
      <c r="Z622" s="11">
        <v>99.69</v>
      </c>
      <c r="AA622" s="11">
        <v>226.09</v>
      </c>
      <c r="AB622" s="11">
        <v>156.13</v>
      </c>
      <c r="AC622" s="11">
        <v>5.17</v>
      </c>
      <c r="AD622" s="11">
        <v>16.63</v>
      </c>
    </row>
    <row r="623" spans="1:30" x14ac:dyDescent="0.25">
      <c r="A623" s="1">
        <v>2019</v>
      </c>
      <c r="B623" s="1">
        <v>1</v>
      </c>
      <c r="C623" s="1">
        <v>26</v>
      </c>
      <c r="D623" s="3">
        <v>0.75</v>
      </c>
      <c r="E623" s="5">
        <v>619</v>
      </c>
      <c r="G623" s="15">
        <v>-6.3</v>
      </c>
      <c r="H623" s="15">
        <v>-6.2</v>
      </c>
      <c r="I623" s="15">
        <v>-2.8</v>
      </c>
      <c r="J623" s="15">
        <v>-6.3</v>
      </c>
      <c r="K623" s="15">
        <v>-6.7</v>
      </c>
      <c r="L623" s="15">
        <v>-7.1</v>
      </c>
      <c r="N623" s="88">
        <v>0.3</v>
      </c>
      <c r="O623" s="110">
        <v>0.3</v>
      </c>
      <c r="Q623" s="11">
        <v>0.3</v>
      </c>
      <c r="R623" s="11">
        <v>0.4</v>
      </c>
      <c r="S623" s="11">
        <v>0.3</v>
      </c>
      <c r="T623" s="11">
        <v>0.2</v>
      </c>
      <c r="U623" s="11">
        <v>0</v>
      </c>
      <c r="V623" s="11">
        <v>0</v>
      </c>
      <c r="W623" s="11">
        <v>0</v>
      </c>
      <c r="X623" s="11">
        <v>0</v>
      </c>
      <c r="Y623" s="78"/>
      <c r="Z623" s="11">
        <v>99.69</v>
      </c>
      <c r="AA623" s="11">
        <v>226.09</v>
      </c>
      <c r="AB623" s="11">
        <v>156.13</v>
      </c>
      <c r="AC623" s="11">
        <v>5.17</v>
      </c>
      <c r="AD623" s="11">
        <v>16.63</v>
      </c>
    </row>
    <row r="624" spans="1:30" x14ac:dyDescent="0.25">
      <c r="A624" s="1">
        <v>2019</v>
      </c>
      <c r="B624" s="1">
        <v>1</v>
      </c>
      <c r="C624" s="1">
        <v>26</v>
      </c>
      <c r="D624" s="3">
        <v>0.79166666666666663</v>
      </c>
      <c r="E624" s="5">
        <v>620</v>
      </c>
      <c r="G624" s="15">
        <v>-6.2</v>
      </c>
      <c r="H624" s="15">
        <v>-6</v>
      </c>
      <c r="I624" s="15">
        <v>-2.4</v>
      </c>
      <c r="J624" s="15">
        <v>-6.3</v>
      </c>
      <c r="K624" s="15">
        <v>-6.4</v>
      </c>
      <c r="L624" s="15">
        <v>-7.1</v>
      </c>
      <c r="N624" s="88">
        <v>0.3</v>
      </c>
      <c r="O624" s="110">
        <v>0.3</v>
      </c>
      <c r="Q624" s="11">
        <v>0.3</v>
      </c>
      <c r="R624" s="11">
        <v>0.4</v>
      </c>
      <c r="S624" s="11">
        <v>0.3</v>
      </c>
      <c r="T624" s="11">
        <v>0.2</v>
      </c>
      <c r="U624" s="11">
        <v>0</v>
      </c>
      <c r="V624" s="11">
        <v>0</v>
      </c>
      <c r="W624" s="11">
        <v>0</v>
      </c>
      <c r="X624" s="11">
        <v>0</v>
      </c>
      <c r="Y624" s="78"/>
      <c r="Z624" s="11">
        <v>99.69</v>
      </c>
      <c r="AA624" s="11">
        <v>226.09</v>
      </c>
      <c r="AB624" s="11">
        <v>156.13</v>
      </c>
      <c r="AC624" s="11">
        <v>5.17</v>
      </c>
      <c r="AD624" s="11">
        <v>16.63</v>
      </c>
    </row>
    <row r="625" spans="1:30" x14ac:dyDescent="0.25">
      <c r="A625" s="1">
        <v>2019</v>
      </c>
      <c r="B625" s="1">
        <v>1</v>
      </c>
      <c r="C625" s="1">
        <v>26</v>
      </c>
      <c r="D625" s="3">
        <v>0.83333333333333337</v>
      </c>
      <c r="E625" s="5">
        <v>621</v>
      </c>
      <c r="G625" s="15">
        <v>-6.4</v>
      </c>
      <c r="H625" s="15">
        <v>-6</v>
      </c>
      <c r="I625" s="15">
        <v>-3.7</v>
      </c>
      <c r="J625" s="15">
        <v>-6.8</v>
      </c>
      <c r="K625" s="15">
        <v>-5.9</v>
      </c>
      <c r="L625" s="15">
        <v>-7.1</v>
      </c>
      <c r="N625" s="88">
        <v>0.3</v>
      </c>
      <c r="O625" s="110">
        <v>0.3</v>
      </c>
      <c r="Q625" s="11">
        <v>0.3</v>
      </c>
      <c r="R625" s="11">
        <v>0.4</v>
      </c>
      <c r="S625" s="11">
        <v>0.3</v>
      </c>
      <c r="T625" s="11">
        <v>0.2</v>
      </c>
      <c r="U625" s="11">
        <v>0</v>
      </c>
      <c r="V625" s="11">
        <v>0</v>
      </c>
      <c r="W625" s="11">
        <v>0</v>
      </c>
      <c r="X625" s="11">
        <v>0</v>
      </c>
      <c r="Y625" s="78"/>
      <c r="Z625" s="11">
        <v>99.69</v>
      </c>
      <c r="AA625" s="11">
        <v>226.09</v>
      </c>
      <c r="AB625" s="11">
        <v>156.13</v>
      </c>
      <c r="AC625" s="11">
        <v>5.17</v>
      </c>
      <c r="AD625" s="11">
        <v>16.63</v>
      </c>
    </row>
    <row r="626" spans="1:30" x14ac:dyDescent="0.25">
      <c r="A626" s="1">
        <v>2019</v>
      </c>
      <c r="B626" s="1">
        <v>1</v>
      </c>
      <c r="C626" s="1">
        <v>26</v>
      </c>
      <c r="D626" s="3">
        <v>0.875</v>
      </c>
      <c r="E626" s="5">
        <v>622</v>
      </c>
      <c r="G626" s="15">
        <v>-6.7</v>
      </c>
      <c r="H626" s="15">
        <v>-6.3</v>
      </c>
      <c r="I626" s="15">
        <v>-4.5999999999999996</v>
      </c>
      <c r="J626" s="15">
        <v>-6.5</v>
      </c>
      <c r="K626" s="15">
        <v>-5.7</v>
      </c>
      <c r="L626" s="15">
        <v>-7.2</v>
      </c>
      <c r="N626" s="88">
        <v>0.3</v>
      </c>
      <c r="O626" s="110">
        <v>0.3</v>
      </c>
      <c r="Q626" s="11">
        <v>0.3</v>
      </c>
      <c r="R626" s="11">
        <v>0.4</v>
      </c>
      <c r="S626" s="11">
        <v>0.3</v>
      </c>
      <c r="T626" s="11">
        <v>0.2</v>
      </c>
      <c r="U626" s="11">
        <v>0</v>
      </c>
      <c r="V626" s="11">
        <v>0</v>
      </c>
      <c r="W626" s="11">
        <v>0</v>
      </c>
      <c r="X626" s="11">
        <v>0</v>
      </c>
      <c r="Y626" s="78"/>
      <c r="Z626" s="11">
        <v>99.69</v>
      </c>
      <c r="AA626" s="11">
        <v>226.09</v>
      </c>
      <c r="AB626" s="11">
        <v>156.13</v>
      </c>
      <c r="AC626" s="11">
        <v>5.17</v>
      </c>
      <c r="AD626" s="11">
        <v>16.63</v>
      </c>
    </row>
    <row r="627" spans="1:30" x14ac:dyDescent="0.25">
      <c r="A627" s="1">
        <v>2019</v>
      </c>
      <c r="B627" s="1">
        <v>1</v>
      </c>
      <c r="C627" s="1">
        <v>26</v>
      </c>
      <c r="D627" s="3">
        <v>0.91666666666666663</v>
      </c>
      <c r="E627" s="5">
        <v>623</v>
      </c>
      <c r="G627" s="15">
        <v>-8.1999999999999993</v>
      </c>
      <c r="H627" s="15">
        <v>-6.9</v>
      </c>
      <c r="I627" s="15">
        <v>-5.0999999999999996</v>
      </c>
      <c r="J627" s="15">
        <v>-6.1</v>
      </c>
      <c r="K627" s="15">
        <v>-5.7</v>
      </c>
      <c r="L627" s="15">
        <v>-7.3</v>
      </c>
      <c r="N627" s="88">
        <v>0.3</v>
      </c>
      <c r="O627" s="110">
        <v>0.3</v>
      </c>
      <c r="Q627" s="11">
        <v>0.3</v>
      </c>
      <c r="R627" s="11">
        <v>0.4</v>
      </c>
      <c r="S627" s="11">
        <v>0.3</v>
      </c>
      <c r="T627" s="11">
        <v>0.2</v>
      </c>
      <c r="U627" s="11">
        <v>0</v>
      </c>
      <c r="V627" s="11">
        <v>0</v>
      </c>
      <c r="W627" s="11">
        <v>0</v>
      </c>
      <c r="X627" s="11">
        <v>0</v>
      </c>
      <c r="Y627" s="78"/>
      <c r="Z627" s="11">
        <v>99.69</v>
      </c>
      <c r="AA627" s="11">
        <v>226.09</v>
      </c>
      <c r="AB627" s="11">
        <v>156.13</v>
      </c>
      <c r="AC627" s="11">
        <v>5.17</v>
      </c>
      <c r="AD627" s="11">
        <v>16.63</v>
      </c>
    </row>
    <row r="628" spans="1:30" x14ac:dyDescent="0.25">
      <c r="A628" s="1">
        <v>2019</v>
      </c>
      <c r="B628" s="1">
        <v>1</v>
      </c>
      <c r="C628" s="1">
        <v>26</v>
      </c>
      <c r="D628" s="3">
        <v>0.95833333333333337</v>
      </c>
      <c r="E628" s="5">
        <v>624</v>
      </c>
      <c r="G628" s="15">
        <v>-10</v>
      </c>
      <c r="H628" s="15">
        <v>-8.9</v>
      </c>
      <c r="I628" s="15">
        <v>-6.2</v>
      </c>
      <c r="J628" s="15">
        <v>-6</v>
      </c>
      <c r="K628" s="15">
        <v>-5.7</v>
      </c>
      <c r="L628" s="15">
        <v>-7.3</v>
      </c>
      <c r="N628" s="88">
        <v>0.3</v>
      </c>
      <c r="O628" s="110">
        <v>0.3</v>
      </c>
      <c r="Q628" s="11">
        <v>0.3</v>
      </c>
      <c r="R628" s="11">
        <v>0.4</v>
      </c>
      <c r="S628" s="11">
        <v>0.3</v>
      </c>
      <c r="T628" s="11">
        <v>0.2</v>
      </c>
      <c r="U628" s="11">
        <v>0</v>
      </c>
      <c r="V628" s="11">
        <v>0</v>
      </c>
      <c r="W628" s="11">
        <v>0</v>
      </c>
      <c r="X628" s="11">
        <v>0</v>
      </c>
      <c r="Y628" s="78"/>
      <c r="Z628" s="11">
        <v>99.69</v>
      </c>
      <c r="AA628" s="11">
        <v>226.09</v>
      </c>
      <c r="AB628" s="11">
        <v>156.13</v>
      </c>
      <c r="AC628" s="11">
        <v>5.17</v>
      </c>
      <c r="AD628" s="11">
        <v>16.63</v>
      </c>
    </row>
    <row r="629" spans="1:30" x14ac:dyDescent="0.25">
      <c r="A629" s="1">
        <v>2019</v>
      </c>
      <c r="B629" s="1">
        <v>1</v>
      </c>
      <c r="C629" s="1">
        <v>27</v>
      </c>
      <c r="D629" s="3">
        <v>0</v>
      </c>
      <c r="E629" s="5">
        <v>625</v>
      </c>
      <c r="G629" s="15">
        <v>-11.9</v>
      </c>
      <c r="H629" s="15">
        <v>-12</v>
      </c>
      <c r="I629" s="15">
        <v>-6.6</v>
      </c>
      <c r="J629" s="15">
        <v>-5.5</v>
      </c>
      <c r="K629" s="15">
        <v>-5.6</v>
      </c>
      <c r="L629" s="15">
        <v>-7.4</v>
      </c>
      <c r="N629" s="88">
        <v>0</v>
      </c>
      <c r="O629" s="110">
        <v>0.2</v>
      </c>
      <c r="Q629" s="11">
        <v>0.2</v>
      </c>
      <c r="R629" s="11">
        <v>0.4</v>
      </c>
      <c r="S629" s="11">
        <v>0.5</v>
      </c>
      <c r="T629" s="11">
        <v>0.2</v>
      </c>
      <c r="U629" s="11">
        <v>0</v>
      </c>
      <c r="V629" s="11">
        <v>0</v>
      </c>
      <c r="W629" s="11">
        <v>0</v>
      </c>
      <c r="X629" s="11">
        <v>0</v>
      </c>
      <c r="Y629" s="78"/>
      <c r="Z629" s="11">
        <v>98.01</v>
      </c>
      <c r="AA629" s="11">
        <v>231.47</v>
      </c>
      <c r="AB629" s="11">
        <v>166.13</v>
      </c>
      <c r="AC629" s="11">
        <v>4.05</v>
      </c>
      <c r="AD629" s="11">
        <v>16.21</v>
      </c>
    </row>
    <row r="630" spans="1:30" x14ac:dyDescent="0.25">
      <c r="A630" s="1">
        <v>2019</v>
      </c>
      <c r="B630" s="1">
        <v>1</v>
      </c>
      <c r="C630" s="1">
        <v>27</v>
      </c>
      <c r="D630" s="3">
        <v>4.1666666666666664E-2</v>
      </c>
      <c r="E630" s="5">
        <v>626</v>
      </c>
      <c r="G630" s="15">
        <v>-12.5</v>
      </c>
      <c r="H630" s="15">
        <v>-10.199999999999999</v>
      </c>
      <c r="I630" s="15">
        <v>-7</v>
      </c>
      <c r="J630" s="15">
        <v>-5.3</v>
      </c>
      <c r="K630" s="15">
        <v>-5.6</v>
      </c>
      <c r="L630" s="15">
        <v>-7.3</v>
      </c>
      <c r="N630" s="88">
        <v>0</v>
      </c>
      <c r="O630" s="110">
        <v>0.2</v>
      </c>
      <c r="Q630" s="11">
        <v>0.2</v>
      </c>
      <c r="R630" s="11">
        <v>0.4</v>
      </c>
      <c r="S630" s="11">
        <v>0.5</v>
      </c>
      <c r="T630" s="11">
        <v>0.2</v>
      </c>
      <c r="U630" s="11">
        <v>0</v>
      </c>
      <c r="V630" s="11">
        <v>0</v>
      </c>
      <c r="W630" s="11">
        <v>0</v>
      </c>
      <c r="X630" s="11">
        <v>0</v>
      </c>
      <c r="Y630" s="78"/>
      <c r="Z630" s="11">
        <v>98.01</v>
      </c>
      <c r="AA630" s="11">
        <v>231.47</v>
      </c>
      <c r="AB630" s="11">
        <v>166.13</v>
      </c>
      <c r="AC630" s="11">
        <v>4.05</v>
      </c>
      <c r="AD630" s="11">
        <v>16.21</v>
      </c>
    </row>
    <row r="631" spans="1:30" x14ac:dyDescent="0.25">
      <c r="A631" s="1">
        <v>2019</v>
      </c>
      <c r="B631" s="1">
        <v>1</v>
      </c>
      <c r="C631" s="1">
        <v>27</v>
      </c>
      <c r="D631" s="3">
        <v>8.3333333333333329E-2</v>
      </c>
      <c r="E631" s="5">
        <v>627</v>
      </c>
      <c r="G631" s="15">
        <v>-11</v>
      </c>
      <c r="H631" s="15">
        <v>-10.6</v>
      </c>
      <c r="I631" s="15">
        <v>-7.6</v>
      </c>
      <c r="J631" s="15">
        <v>-5.2</v>
      </c>
      <c r="K631" s="15">
        <v>-5.6</v>
      </c>
      <c r="L631" s="15">
        <v>-7.3</v>
      </c>
      <c r="N631" s="88">
        <v>0</v>
      </c>
      <c r="O631" s="110">
        <v>0.2</v>
      </c>
      <c r="Q631" s="11">
        <v>0.2</v>
      </c>
      <c r="R631" s="11">
        <v>0.4</v>
      </c>
      <c r="S631" s="11">
        <v>0.5</v>
      </c>
      <c r="T631" s="11">
        <v>0.2</v>
      </c>
      <c r="U631" s="11">
        <v>0</v>
      </c>
      <c r="V631" s="11">
        <v>0</v>
      </c>
      <c r="W631" s="11">
        <v>0</v>
      </c>
      <c r="X631" s="11">
        <v>0</v>
      </c>
      <c r="Y631" s="78"/>
      <c r="Z631" s="11">
        <v>98.01</v>
      </c>
      <c r="AA631" s="11">
        <v>231.47</v>
      </c>
      <c r="AB631" s="11">
        <v>166.13</v>
      </c>
      <c r="AC631" s="11">
        <v>4.05</v>
      </c>
      <c r="AD631" s="11">
        <v>16.21</v>
      </c>
    </row>
    <row r="632" spans="1:30" x14ac:dyDescent="0.25">
      <c r="A632" s="1">
        <v>2019</v>
      </c>
      <c r="B632" s="1">
        <v>1</v>
      </c>
      <c r="C632" s="1">
        <v>27</v>
      </c>
      <c r="D632" s="3">
        <v>0.125</v>
      </c>
      <c r="E632" s="5">
        <v>628</v>
      </c>
      <c r="G632" s="15">
        <v>-11.7</v>
      </c>
      <c r="H632" s="15">
        <v>-10.7</v>
      </c>
      <c r="I632" s="15">
        <v>-8.8000000000000007</v>
      </c>
      <c r="J632" s="15">
        <v>-5</v>
      </c>
      <c r="K632" s="15">
        <v>-5.8</v>
      </c>
      <c r="L632" s="15">
        <v>-7.3</v>
      </c>
      <c r="N632" s="88">
        <v>0</v>
      </c>
      <c r="O632" s="110">
        <v>0.2</v>
      </c>
      <c r="Q632" s="11">
        <v>0.2</v>
      </c>
      <c r="R632" s="11">
        <v>0.4</v>
      </c>
      <c r="S632" s="11">
        <v>0.5</v>
      </c>
      <c r="T632" s="11">
        <v>0.2</v>
      </c>
      <c r="U632" s="11">
        <v>0</v>
      </c>
      <c r="V632" s="11">
        <v>0</v>
      </c>
      <c r="W632" s="11">
        <v>0</v>
      </c>
      <c r="X632" s="11">
        <v>0</v>
      </c>
      <c r="Y632" s="78"/>
      <c r="Z632" s="11">
        <v>98.01</v>
      </c>
      <c r="AA632" s="11">
        <v>231.47</v>
      </c>
      <c r="AB632" s="11">
        <v>166.13</v>
      </c>
      <c r="AC632" s="11">
        <v>4.05</v>
      </c>
      <c r="AD632" s="11">
        <v>16.21</v>
      </c>
    </row>
    <row r="633" spans="1:30" x14ac:dyDescent="0.25">
      <c r="A633" s="1">
        <v>2019</v>
      </c>
      <c r="B633" s="1">
        <v>1</v>
      </c>
      <c r="C633" s="1">
        <v>27</v>
      </c>
      <c r="D633" s="3">
        <v>0.16666666666666666</v>
      </c>
      <c r="E633" s="5">
        <v>629</v>
      </c>
      <c r="G633" s="15">
        <v>-12</v>
      </c>
      <c r="H633" s="15">
        <v>-14.4</v>
      </c>
      <c r="I633" s="15">
        <v>-9.1999999999999993</v>
      </c>
      <c r="J633" s="15">
        <v>-5</v>
      </c>
      <c r="K633" s="15">
        <v>-6.3</v>
      </c>
      <c r="L633" s="15">
        <v>-7.4</v>
      </c>
      <c r="N633" s="88">
        <v>0</v>
      </c>
      <c r="O633" s="110">
        <v>0.2</v>
      </c>
      <c r="Q633" s="11">
        <v>0.2</v>
      </c>
      <c r="R633" s="11">
        <v>0.4</v>
      </c>
      <c r="S633" s="11">
        <v>0.5</v>
      </c>
      <c r="T633" s="11">
        <v>0.2</v>
      </c>
      <c r="U633" s="11">
        <v>0</v>
      </c>
      <c r="V633" s="11">
        <v>0</v>
      </c>
      <c r="W633" s="11">
        <v>0</v>
      </c>
      <c r="X633" s="11">
        <v>0</v>
      </c>
      <c r="Y633" s="78"/>
      <c r="Z633" s="11">
        <v>98.01</v>
      </c>
      <c r="AA633" s="11">
        <v>231.47</v>
      </c>
      <c r="AB633" s="11">
        <v>166.13</v>
      </c>
      <c r="AC633" s="11">
        <v>4.05</v>
      </c>
      <c r="AD633" s="11">
        <v>16.21</v>
      </c>
    </row>
    <row r="634" spans="1:30" x14ac:dyDescent="0.25">
      <c r="A634" s="1">
        <v>2019</v>
      </c>
      <c r="B634" s="1">
        <v>1</v>
      </c>
      <c r="C634" s="1">
        <v>27</v>
      </c>
      <c r="D634" s="3">
        <v>0.20833333333333334</v>
      </c>
      <c r="E634" s="5">
        <v>630</v>
      </c>
      <c r="G634" s="15">
        <v>-12</v>
      </c>
      <c r="H634" s="15">
        <v>-12.2</v>
      </c>
      <c r="I634" s="15">
        <v>-9.5</v>
      </c>
      <c r="J634" s="15">
        <v>-5.3</v>
      </c>
      <c r="K634" s="15">
        <v>-6.6</v>
      </c>
      <c r="L634" s="15">
        <v>-7.8</v>
      </c>
      <c r="N634" s="88">
        <v>0</v>
      </c>
      <c r="O634" s="110">
        <v>0.2</v>
      </c>
      <c r="Q634" s="11">
        <v>0.2</v>
      </c>
      <c r="R634" s="11">
        <v>0.4</v>
      </c>
      <c r="S634" s="11">
        <v>0.5</v>
      </c>
      <c r="T634" s="11">
        <v>0.2</v>
      </c>
      <c r="U634" s="11">
        <v>0</v>
      </c>
      <c r="V634" s="11">
        <v>0</v>
      </c>
      <c r="W634" s="11">
        <v>0</v>
      </c>
      <c r="X634" s="11">
        <v>0</v>
      </c>
      <c r="Y634" s="78"/>
      <c r="Z634" s="11">
        <v>98.01</v>
      </c>
      <c r="AA634" s="11">
        <v>231.47</v>
      </c>
      <c r="AB634" s="11">
        <v>166.13</v>
      </c>
      <c r="AC634" s="11">
        <v>4.05</v>
      </c>
      <c r="AD634" s="11">
        <v>16.21</v>
      </c>
    </row>
    <row r="635" spans="1:30" x14ac:dyDescent="0.25">
      <c r="A635" s="1">
        <v>2019</v>
      </c>
      <c r="B635" s="1">
        <v>1</v>
      </c>
      <c r="C635" s="1">
        <v>27</v>
      </c>
      <c r="D635" s="3">
        <v>0.25</v>
      </c>
      <c r="E635" s="5">
        <v>631</v>
      </c>
      <c r="G635" s="15">
        <v>-12.1</v>
      </c>
      <c r="H635" s="15">
        <v>-10.7</v>
      </c>
      <c r="I635" s="15">
        <v>-9.9</v>
      </c>
      <c r="J635" s="15">
        <v>-5.8</v>
      </c>
      <c r="K635" s="15">
        <v>-6.9</v>
      </c>
      <c r="L635" s="15">
        <v>-8</v>
      </c>
      <c r="N635" s="88">
        <v>0</v>
      </c>
      <c r="O635" s="110">
        <v>0.2</v>
      </c>
      <c r="Q635" s="11">
        <v>0.2</v>
      </c>
      <c r="R635" s="11">
        <v>0.4</v>
      </c>
      <c r="S635" s="11">
        <v>0.5</v>
      </c>
      <c r="T635" s="11">
        <v>0.2</v>
      </c>
      <c r="U635" s="11">
        <v>0</v>
      </c>
      <c r="V635" s="11">
        <v>0</v>
      </c>
      <c r="W635" s="11">
        <v>0</v>
      </c>
      <c r="X635" s="11">
        <v>0</v>
      </c>
      <c r="Y635" s="78"/>
      <c r="Z635" s="11">
        <v>98.01</v>
      </c>
      <c r="AA635" s="11">
        <v>231.47</v>
      </c>
      <c r="AB635" s="11">
        <v>166.13</v>
      </c>
      <c r="AC635" s="11">
        <v>4.05</v>
      </c>
      <c r="AD635" s="11">
        <v>16.21</v>
      </c>
    </row>
    <row r="636" spans="1:30" x14ac:dyDescent="0.25">
      <c r="A636" s="1">
        <v>2019</v>
      </c>
      <c r="B636" s="1">
        <v>1</v>
      </c>
      <c r="C636" s="1">
        <v>27</v>
      </c>
      <c r="D636" s="3">
        <v>0.29166666666666669</v>
      </c>
      <c r="E636" s="5">
        <v>632</v>
      </c>
      <c r="G636" s="15">
        <v>-11.3</v>
      </c>
      <c r="H636" s="15">
        <v>-10.4</v>
      </c>
      <c r="I636" s="15">
        <v>-9.3000000000000007</v>
      </c>
      <c r="J636" s="15">
        <v>-6.1</v>
      </c>
      <c r="K636" s="15">
        <v>-7.3</v>
      </c>
      <c r="L636" s="15">
        <v>-8.5</v>
      </c>
      <c r="N636" s="88">
        <v>0</v>
      </c>
      <c r="O636" s="110">
        <v>0.2</v>
      </c>
      <c r="Q636" s="11">
        <v>0.2</v>
      </c>
      <c r="R636" s="11">
        <v>0.4</v>
      </c>
      <c r="S636" s="11">
        <v>0.5</v>
      </c>
      <c r="T636" s="11">
        <v>0.2</v>
      </c>
      <c r="U636" s="11">
        <v>0</v>
      </c>
      <c r="V636" s="11">
        <v>0</v>
      </c>
      <c r="W636" s="11">
        <v>0</v>
      </c>
      <c r="X636" s="11">
        <v>0</v>
      </c>
      <c r="Y636" s="78"/>
      <c r="Z636" s="11">
        <v>98.01</v>
      </c>
      <c r="AA636" s="11">
        <v>231.47</v>
      </c>
      <c r="AB636" s="11">
        <v>166.13</v>
      </c>
      <c r="AC636" s="11">
        <v>4.05</v>
      </c>
      <c r="AD636" s="11">
        <v>16.21</v>
      </c>
    </row>
    <row r="637" spans="1:30" x14ac:dyDescent="0.25">
      <c r="A637" s="1">
        <v>2019</v>
      </c>
      <c r="B637" s="1">
        <v>1</v>
      </c>
      <c r="C637" s="1">
        <v>27</v>
      </c>
      <c r="D637" s="3">
        <v>0.33333333333333331</v>
      </c>
      <c r="E637" s="5">
        <v>633</v>
      </c>
      <c r="G637" s="15">
        <v>-10.199999999999999</v>
      </c>
      <c r="H637" s="15">
        <v>-10.3</v>
      </c>
      <c r="I637" s="15">
        <v>-6.8</v>
      </c>
      <c r="J637" s="15">
        <v>-6.5</v>
      </c>
      <c r="K637" s="15">
        <v>-7.5</v>
      </c>
      <c r="L637" s="15">
        <v>-8.6</v>
      </c>
      <c r="N637" s="88">
        <v>0</v>
      </c>
      <c r="O637" s="110">
        <v>0.2</v>
      </c>
      <c r="Q637" s="11">
        <v>0.2</v>
      </c>
      <c r="R637" s="11">
        <v>0.4</v>
      </c>
      <c r="S637" s="11">
        <v>0.5</v>
      </c>
      <c r="T637" s="11">
        <v>0.2</v>
      </c>
      <c r="U637" s="11">
        <v>0</v>
      </c>
      <c r="V637" s="11">
        <v>0</v>
      </c>
      <c r="W637" s="11">
        <v>0</v>
      </c>
      <c r="X637" s="11">
        <v>0</v>
      </c>
      <c r="Y637" s="78"/>
      <c r="Z637" s="11">
        <v>98.01</v>
      </c>
      <c r="AA637" s="11">
        <v>231.47</v>
      </c>
      <c r="AB637" s="11">
        <v>166.13</v>
      </c>
      <c r="AC637" s="11">
        <v>4.05</v>
      </c>
      <c r="AD637" s="11">
        <v>16.21</v>
      </c>
    </row>
    <row r="638" spans="1:30" x14ac:dyDescent="0.25">
      <c r="A638" s="1">
        <v>2019</v>
      </c>
      <c r="B638" s="1">
        <v>1</v>
      </c>
      <c r="C638" s="1">
        <v>27</v>
      </c>
      <c r="D638" s="3">
        <v>0.375</v>
      </c>
      <c r="E638" s="5">
        <v>634</v>
      </c>
      <c r="G638" s="15">
        <v>-9.1</v>
      </c>
      <c r="H638" s="15">
        <v>-10.5</v>
      </c>
      <c r="I638" s="15">
        <v>-6.1</v>
      </c>
      <c r="J638" s="15">
        <v>-6.5</v>
      </c>
      <c r="K638" s="15">
        <v>-8.8000000000000007</v>
      </c>
      <c r="L638" s="15">
        <v>-8.3000000000000007</v>
      </c>
      <c r="N638" s="88">
        <v>0</v>
      </c>
      <c r="O638" s="110">
        <v>0.2</v>
      </c>
      <c r="Q638" s="11">
        <v>0.2</v>
      </c>
      <c r="R638" s="11">
        <v>0.4</v>
      </c>
      <c r="S638" s="11">
        <v>0.5</v>
      </c>
      <c r="T638" s="11">
        <v>0.2</v>
      </c>
      <c r="U638" s="11">
        <v>0</v>
      </c>
      <c r="V638" s="11">
        <v>0</v>
      </c>
      <c r="W638" s="11">
        <v>0</v>
      </c>
      <c r="X638" s="11">
        <v>0</v>
      </c>
      <c r="Y638" s="78"/>
      <c r="Z638" s="11">
        <v>98.01</v>
      </c>
      <c r="AA638" s="11">
        <v>231.47</v>
      </c>
      <c r="AB638" s="11">
        <v>166.13</v>
      </c>
      <c r="AC638" s="11">
        <v>4.05</v>
      </c>
      <c r="AD638" s="11">
        <v>16.21</v>
      </c>
    </row>
    <row r="639" spans="1:30" x14ac:dyDescent="0.25">
      <c r="A639" s="1">
        <v>2019</v>
      </c>
      <c r="B639" s="1">
        <v>1</v>
      </c>
      <c r="C639" s="1">
        <v>27</v>
      </c>
      <c r="D639" s="3">
        <v>0.41666666666666669</v>
      </c>
      <c r="E639" s="5">
        <v>635</v>
      </c>
      <c r="G639" s="15">
        <v>-9.1999999999999993</v>
      </c>
      <c r="H639" s="15">
        <v>-10.1</v>
      </c>
      <c r="I639" s="15">
        <v>-5.4</v>
      </c>
      <c r="J639" s="15">
        <v>-6.3</v>
      </c>
      <c r="K639" s="15">
        <v>-8.3000000000000007</v>
      </c>
      <c r="L639" s="15">
        <v>-7.9</v>
      </c>
      <c r="N639" s="88">
        <v>0</v>
      </c>
      <c r="O639" s="110">
        <v>0.2</v>
      </c>
      <c r="Q639" s="11">
        <v>0.2</v>
      </c>
      <c r="R639" s="11">
        <v>0.4</v>
      </c>
      <c r="S639" s="11">
        <v>0.5</v>
      </c>
      <c r="T639" s="11">
        <v>0.2</v>
      </c>
      <c r="U639" s="11">
        <v>0</v>
      </c>
      <c r="V639" s="11">
        <v>0</v>
      </c>
      <c r="W639" s="11">
        <v>0</v>
      </c>
      <c r="X639" s="11">
        <v>0</v>
      </c>
      <c r="Y639" s="78"/>
      <c r="Z639" s="11">
        <v>98.01</v>
      </c>
      <c r="AA639" s="11">
        <v>231.47</v>
      </c>
      <c r="AB639" s="11">
        <v>166.13</v>
      </c>
      <c r="AC639" s="11">
        <v>4.05</v>
      </c>
      <c r="AD639" s="11">
        <v>16.21</v>
      </c>
    </row>
    <row r="640" spans="1:30" x14ac:dyDescent="0.25">
      <c r="A640" s="1">
        <v>2019</v>
      </c>
      <c r="B640" s="1">
        <v>1</v>
      </c>
      <c r="C640" s="1">
        <v>27</v>
      </c>
      <c r="D640" s="3">
        <v>0.45833333333333331</v>
      </c>
      <c r="E640" s="5">
        <v>636</v>
      </c>
      <c r="G640" s="15">
        <v>-8.5</v>
      </c>
      <c r="H640" s="15">
        <v>-9.9</v>
      </c>
      <c r="I640" s="15">
        <v>-4.9000000000000004</v>
      </c>
      <c r="J640" s="15">
        <v>-6.4</v>
      </c>
      <c r="K640" s="15">
        <v>-7.6</v>
      </c>
      <c r="L640" s="15">
        <v>-6.9</v>
      </c>
      <c r="N640" s="88">
        <v>0</v>
      </c>
      <c r="O640" s="110">
        <v>0.2</v>
      </c>
      <c r="Q640" s="11">
        <v>0.2</v>
      </c>
      <c r="R640" s="11">
        <v>0.4</v>
      </c>
      <c r="S640" s="11">
        <v>0.5</v>
      </c>
      <c r="T640" s="11">
        <v>0.2</v>
      </c>
      <c r="U640" s="11">
        <v>0</v>
      </c>
      <c r="V640" s="11">
        <v>0</v>
      </c>
      <c r="W640" s="11">
        <v>0</v>
      </c>
      <c r="X640" s="11">
        <v>0</v>
      </c>
      <c r="Y640" s="78"/>
      <c r="Z640" s="11">
        <v>98.01</v>
      </c>
      <c r="AA640" s="11">
        <v>231.47</v>
      </c>
      <c r="AB640" s="11">
        <v>166.13</v>
      </c>
      <c r="AC640" s="11">
        <v>4.05</v>
      </c>
      <c r="AD640" s="11">
        <v>16.21</v>
      </c>
    </row>
    <row r="641" spans="1:30" x14ac:dyDescent="0.25">
      <c r="A641" s="1">
        <v>2019</v>
      </c>
      <c r="B641" s="1">
        <v>1</v>
      </c>
      <c r="C641" s="1">
        <v>27</v>
      </c>
      <c r="D641" s="3">
        <v>0.5</v>
      </c>
      <c r="E641" s="5">
        <v>637</v>
      </c>
      <c r="G641" s="15">
        <v>-7.9</v>
      </c>
      <c r="H641" s="15">
        <v>-9.6</v>
      </c>
      <c r="I641" s="15">
        <v>-4.8</v>
      </c>
      <c r="J641" s="15">
        <v>-6.2</v>
      </c>
      <c r="K641" s="15">
        <v>-7.5</v>
      </c>
      <c r="L641" s="15">
        <v>-6</v>
      </c>
      <c r="N641" s="88">
        <v>0</v>
      </c>
      <c r="O641" s="110">
        <v>0.2</v>
      </c>
      <c r="Q641" s="11">
        <v>0.2</v>
      </c>
      <c r="R641" s="11">
        <v>0.4</v>
      </c>
      <c r="S641" s="11">
        <v>0.5</v>
      </c>
      <c r="T641" s="11">
        <v>0.2</v>
      </c>
      <c r="U641" s="11">
        <v>0</v>
      </c>
      <c r="V641" s="11">
        <v>0</v>
      </c>
      <c r="W641" s="11">
        <v>0</v>
      </c>
      <c r="X641" s="11">
        <v>0</v>
      </c>
      <c r="Y641" s="78"/>
      <c r="Z641" s="11">
        <v>98.01</v>
      </c>
      <c r="AA641" s="11">
        <v>231.47</v>
      </c>
      <c r="AB641" s="11">
        <v>166.13</v>
      </c>
      <c r="AC641" s="11">
        <v>4.05</v>
      </c>
      <c r="AD641" s="11">
        <v>16.21</v>
      </c>
    </row>
    <row r="642" spans="1:30" x14ac:dyDescent="0.25">
      <c r="A642" s="1">
        <v>2019</v>
      </c>
      <c r="B642" s="1">
        <v>1</v>
      </c>
      <c r="C642" s="1">
        <v>27</v>
      </c>
      <c r="D642" s="3">
        <v>0.54166666666666663</v>
      </c>
      <c r="E642" s="5">
        <v>638</v>
      </c>
      <c r="G642" s="15">
        <v>-7.7</v>
      </c>
      <c r="H642" s="15">
        <v>-9</v>
      </c>
      <c r="I642" s="15">
        <v>-4.7</v>
      </c>
      <c r="J642" s="15">
        <v>-6</v>
      </c>
      <c r="K642" s="15">
        <v>-8</v>
      </c>
      <c r="L642" s="15">
        <v>-5.7</v>
      </c>
      <c r="N642" s="88">
        <v>0</v>
      </c>
      <c r="O642" s="110">
        <v>0.2</v>
      </c>
      <c r="Q642" s="11">
        <v>0.2</v>
      </c>
      <c r="R642" s="11">
        <v>0.4</v>
      </c>
      <c r="S642" s="11">
        <v>0.5</v>
      </c>
      <c r="T642" s="11">
        <v>0.2</v>
      </c>
      <c r="U642" s="11">
        <v>0</v>
      </c>
      <c r="V642" s="11">
        <v>0</v>
      </c>
      <c r="W642" s="11">
        <v>0</v>
      </c>
      <c r="X642" s="11">
        <v>0</v>
      </c>
      <c r="Y642" s="78"/>
      <c r="Z642" s="11">
        <v>98.01</v>
      </c>
      <c r="AA642" s="11">
        <v>231.47</v>
      </c>
      <c r="AB642" s="11">
        <v>166.13</v>
      </c>
      <c r="AC642" s="11">
        <v>4.05</v>
      </c>
      <c r="AD642" s="11">
        <v>16.21</v>
      </c>
    </row>
    <row r="643" spans="1:30" x14ac:dyDescent="0.25">
      <c r="A643" s="1">
        <v>2019</v>
      </c>
      <c r="B643" s="1">
        <v>1</v>
      </c>
      <c r="C643" s="1">
        <v>27</v>
      </c>
      <c r="D643" s="3">
        <v>0.58333333333333337</v>
      </c>
      <c r="E643" s="5">
        <v>639</v>
      </c>
      <c r="G643" s="15">
        <v>-8.1999999999999993</v>
      </c>
      <c r="H643" s="15">
        <v>-8.8000000000000007</v>
      </c>
      <c r="I643" s="15">
        <v>-5</v>
      </c>
      <c r="J643" s="15">
        <v>-6.6</v>
      </c>
      <c r="K643" s="15">
        <v>-8.6</v>
      </c>
      <c r="L643" s="15">
        <v>-6.9</v>
      </c>
      <c r="N643" s="88">
        <v>0</v>
      </c>
      <c r="O643" s="110">
        <v>0.2</v>
      </c>
      <c r="Q643" s="11">
        <v>0.2</v>
      </c>
      <c r="R643" s="11">
        <v>0.4</v>
      </c>
      <c r="S643" s="11">
        <v>0.5</v>
      </c>
      <c r="T643" s="11">
        <v>0.2</v>
      </c>
      <c r="U643" s="11">
        <v>0</v>
      </c>
      <c r="V643" s="11">
        <v>0</v>
      </c>
      <c r="W643" s="11">
        <v>0</v>
      </c>
      <c r="X643" s="11">
        <v>0</v>
      </c>
      <c r="Y643" s="78"/>
      <c r="Z643" s="11">
        <v>98.01</v>
      </c>
      <c r="AA643" s="11">
        <v>231.47</v>
      </c>
      <c r="AB643" s="11">
        <v>166.13</v>
      </c>
      <c r="AC643" s="11">
        <v>4.05</v>
      </c>
      <c r="AD643" s="11">
        <v>16.21</v>
      </c>
    </row>
    <row r="644" spans="1:30" x14ac:dyDescent="0.25">
      <c r="A644" s="1">
        <v>2019</v>
      </c>
      <c r="B644" s="1">
        <v>1</v>
      </c>
      <c r="C644" s="1">
        <v>27</v>
      </c>
      <c r="D644" s="3">
        <v>0.625</v>
      </c>
      <c r="E644" s="5">
        <v>640</v>
      </c>
      <c r="G644" s="15">
        <v>-8.4</v>
      </c>
      <c r="H644" s="15">
        <v>-8.4</v>
      </c>
      <c r="I644" s="15">
        <v>-5.3</v>
      </c>
      <c r="J644" s="15">
        <v>-7.7</v>
      </c>
      <c r="K644" s="15">
        <v>-8.6</v>
      </c>
      <c r="L644" s="15">
        <v>-7.6</v>
      </c>
      <c r="N644" s="88">
        <v>0</v>
      </c>
      <c r="O644" s="110">
        <v>0.2</v>
      </c>
      <c r="Q644" s="11">
        <v>0.2</v>
      </c>
      <c r="R644" s="11">
        <v>0.4</v>
      </c>
      <c r="S644" s="11">
        <v>0.5</v>
      </c>
      <c r="T644" s="11">
        <v>0.2</v>
      </c>
      <c r="U644" s="11">
        <v>0</v>
      </c>
      <c r="V644" s="11">
        <v>0</v>
      </c>
      <c r="W644" s="11">
        <v>0</v>
      </c>
      <c r="X644" s="11">
        <v>0</v>
      </c>
      <c r="Y644" s="78"/>
      <c r="Z644" s="11">
        <v>98.01</v>
      </c>
      <c r="AA644" s="11">
        <v>231.47</v>
      </c>
      <c r="AB644" s="11">
        <v>166.13</v>
      </c>
      <c r="AC644" s="11">
        <v>4.05</v>
      </c>
      <c r="AD644" s="11">
        <v>16.21</v>
      </c>
    </row>
    <row r="645" spans="1:30" x14ac:dyDescent="0.25">
      <c r="A645" s="1">
        <v>2019</v>
      </c>
      <c r="B645" s="1">
        <v>1</v>
      </c>
      <c r="C645" s="1">
        <v>27</v>
      </c>
      <c r="D645" s="3">
        <v>0.66666666666666663</v>
      </c>
      <c r="E645" s="5">
        <v>641</v>
      </c>
      <c r="G645" s="15">
        <v>-8.1999999999999993</v>
      </c>
      <c r="H645" s="15">
        <v>-8.1999999999999993</v>
      </c>
      <c r="I645" s="15">
        <v>-5.8</v>
      </c>
      <c r="J645" s="15">
        <v>-7.6</v>
      </c>
      <c r="K645" s="15">
        <v>-8.3000000000000007</v>
      </c>
      <c r="L645" s="15">
        <v>-7.5</v>
      </c>
      <c r="N645" s="88">
        <v>0</v>
      </c>
      <c r="O645" s="110">
        <v>0.2</v>
      </c>
      <c r="Q645" s="11">
        <v>0.2</v>
      </c>
      <c r="R645" s="11">
        <v>0.4</v>
      </c>
      <c r="S645" s="11">
        <v>0.5</v>
      </c>
      <c r="T645" s="11">
        <v>0.2</v>
      </c>
      <c r="U645" s="11">
        <v>0</v>
      </c>
      <c r="V645" s="11">
        <v>0</v>
      </c>
      <c r="W645" s="11">
        <v>0</v>
      </c>
      <c r="X645" s="11">
        <v>0</v>
      </c>
      <c r="Y645" s="78"/>
      <c r="Z645" s="11">
        <v>98.01</v>
      </c>
      <c r="AA645" s="11">
        <v>231.47</v>
      </c>
      <c r="AB645" s="11">
        <v>166.13</v>
      </c>
      <c r="AC645" s="11">
        <v>4.05</v>
      </c>
      <c r="AD645" s="11">
        <v>16.21</v>
      </c>
    </row>
    <row r="646" spans="1:30" x14ac:dyDescent="0.25">
      <c r="A646" s="1">
        <v>2019</v>
      </c>
      <c r="B646" s="1">
        <v>1</v>
      </c>
      <c r="C646" s="1">
        <v>27</v>
      </c>
      <c r="D646" s="3">
        <v>0.70833333333333337</v>
      </c>
      <c r="E646" s="5">
        <v>642</v>
      </c>
      <c r="G646" s="15">
        <v>-8</v>
      </c>
      <c r="H646" s="15">
        <v>-7.8</v>
      </c>
      <c r="I646" s="15">
        <v>-6</v>
      </c>
      <c r="J646" s="15">
        <v>-7.2</v>
      </c>
      <c r="K646" s="15">
        <v>-7.2</v>
      </c>
      <c r="L646" s="15">
        <v>-7.5</v>
      </c>
      <c r="N646" s="88">
        <v>0</v>
      </c>
      <c r="O646" s="110">
        <v>0.2</v>
      </c>
      <c r="Q646" s="11">
        <v>0.2</v>
      </c>
      <c r="R646" s="11">
        <v>0.4</v>
      </c>
      <c r="S646" s="11">
        <v>0.5</v>
      </c>
      <c r="T646" s="11">
        <v>0.2</v>
      </c>
      <c r="U646" s="11">
        <v>0</v>
      </c>
      <c r="V646" s="11">
        <v>0</v>
      </c>
      <c r="W646" s="11">
        <v>0</v>
      </c>
      <c r="X646" s="11">
        <v>0</v>
      </c>
      <c r="Y646" s="78"/>
      <c r="Z646" s="11">
        <v>98.01</v>
      </c>
      <c r="AA646" s="11">
        <v>231.47</v>
      </c>
      <c r="AB646" s="11">
        <v>166.13</v>
      </c>
      <c r="AC646" s="11">
        <v>4.05</v>
      </c>
      <c r="AD646" s="11">
        <v>16.21</v>
      </c>
    </row>
    <row r="647" spans="1:30" x14ac:dyDescent="0.25">
      <c r="A647" s="1">
        <v>2019</v>
      </c>
      <c r="B647" s="1">
        <v>1</v>
      </c>
      <c r="C647" s="1">
        <v>27</v>
      </c>
      <c r="D647" s="3">
        <v>0.75</v>
      </c>
      <c r="E647" s="5">
        <v>643</v>
      </c>
      <c r="G647" s="15">
        <v>-8.1</v>
      </c>
      <c r="H647" s="15">
        <v>-7.4</v>
      </c>
      <c r="I647" s="15">
        <v>-6</v>
      </c>
      <c r="J647" s="15">
        <v>-6.6</v>
      </c>
      <c r="K647" s="15">
        <v>-6.7</v>
      </c>
      <c r="L647" s="15">
        <v>-7.4</v>
      </c>
      <c r="N647" s="88">
        <v>0</v>
      </c>
      <c r="O647" s="110">
        <v>0.2</v>
      </c>
      <c r="Q647" s="11">
        <v>0.2</v>
      </c>
      <c r="R647" s="11">
        <v>0.4</v>
      </c>
      <c r="S647" s="11">
        <v>0.5</v>
      </c>
      <c r="T647" s="11">
        <v>0.2</v>
      </c>
      <c r="U647" s="11">
        <v>0</v>
      </c>
      <c r="V647" s="11">
        <v>0</v>
      </c>
      <c r="W647" s="11">
        <v>0</v>
      </c>
      <c r="X647" s="11">
        <v>0</v>
      </c>
      <c r="Y647" s="78"/>
      <c r="Z647" s="11">
        <v>98.01</v>
      </c>
      <c r="AA647" s="11">
        <v>231.47</v>
      </c>
      <c r="AB647" s="11">
        <v>166.13</v>
      </c>
      <c r="AC647" s="11">
        <v>4.05</v>
      </c>
      <c r="AD647" s="11">
        <v>16.21</v>
      </c>
    </row>
    <row r="648" spans="1:30" x14ac:dyDescent="0.25">
      <c r="A648" s="1">
        <v>2019</v>
      </c>
      <c r="B648" s="1">
        <v>1</v>
      </c>
      <c r="C648" s="1">
        <v>27</v>
      </c>
      <c r="D648" s="3">
        <v>0.79166666666666663</v>
      </c>
      <c r="E648" s="5">
        <v>644</v>
      </c>
      <c r="G648" s="15">
        <v>-8.1999999999999993</v>
      </c>
      <c r="H648" s="15">
        <v>-7.5</v>
      </c>
      <c r="I648" s="15">
        <v>-5.9</v>
      </c>
      <c r="J648" s="15">
        <v>-6.3</v>
      </c>
      <c r="K648" s="15">
        <v>-6.5</v>
      </c>
      <c r="L648" s="15">
        <v>-7.4</v>
      </c>
      <c r="N648" s="88">
        <v>0</v>
      </c>
      <c r="O648" s="110">
        <v>0.2</v>
      </c>
      <c r="Q648" s="11">
        <v>0.2</v>
      </c>
      <c r="R648" s="11">
        <v>0.4</v>
      </c>
      <c r="S648" s="11">
        <v>0.5</v>
      </c>
      <c r="T648" s="11">
        <v>0.2</v>
      </c>
      <c r="U648" s="11">
        <v>0</v>
      </c>
      <c r="V648" s="11">
        <v>0</v>
      </c>
      <c r="W648" s="11">
        <v>0</v>
      </c>
      <c r="X648" s="11">
        <v>0</v>
      </c>
      <c r="Y648" s="78"/>
      <c r="Z648" s="11">
        <v>98.01</v>
      </c>
      <c r="AA648" s="11">
        <v>231.47</v>
      </c>
      <c r="AB648" s="11">
        <v>166.13</v>
      </c>
      <c r="AC648" s="11">
        <v>4.05</v>
      </c>
      <c r="AD648" s="11">
        <v>16.21</v>
      </c>
    </row>
    <row r="649" spans="1:30" x14ac:dyDescent="0.25">
      <c r="A649" s="1">
        <v>2019</v>
      </c>
      <c r="B649" s="1">
        <v>1</v>
      </c>
      <c r="C649" s="1">
        <v>27</v>
      </c>
      <c r="D649" s="3">
        <v>0.83333333333333337</v>
      </c>
      <c r="E649" s="5">
        <v>645</v>
      </c>
      <c r="G649" s="15">
        <v>-7.7</v>
      </c>
      <c r="H649" s="15">
        <v>-7.3</v>
      </c>
      <c r="I649" s="15">
        <v>-6</v>
      </c>
      <c r="J649" s="15">
        <v>-6.2</v>
      </c>
      <c r="K649" s="15">
        <v>-6.5</v>
      </c>
      <c r="L649" s="15">
        <v>-7.5</v>
      </c>
      <c r="N649" s="88">
        <v>0</v>
      </c>
      <c r="O649" s="110">
        <v>0.2</v>
      </c>
      <c r="Q649" s="11">
        <v>0.2</v>
      </c>
      <c r="R649" s="11">
        <v>0.4</v>
      </c>
      <c r="S649" s="11">
        <v>0.5</v>
      </c>
      <c r="T649" s="11">
        <v>0.2</v>
      </c>
      <c r="U649" s="11">
        <v>0</v>
      </c>
      <c r="V649" s="11">
        <v>0</v>
      </c>
      <c r="W649" s="11">
        <v>0</v>
      </c>
      <c r="X649" s="11">
        <v>0</v>
      </c>
      <c r="Y649" s="78"/>
      <c r="Z649" s="11">
        <v>98.01</v>
      </c>
      <c r="AA649" s="11">
        <v>231.47</v>
      </c>
      <c r="AB649" s="11">
        <v>166.13</v>
      </c>
      <c r="AC649" s="11">
        <v>4.05</v>
      </c>
      <c r="AD649" s="11">
        <v>16.21</v>
      </c>
    </row>
    <row r="650" spans="1:30" x14ac:dyDescent="0.25">
      <c r="A650" s="1">
        <v>2019</v>
      </c>
      <c r="B650" s="1">
        <v>1</v>
      </c>
      <c r="C650" s="1">
        <v>27</v>
      </c>
      <c r="D650" s="3">
        <v>0.875</v>
      </c>
      <c r="E650" s="5">
        <v>646</v>
      </c>
      <c r="G650" s="15">
        <v>-7.2</v>
      </c>
      <c r="H650" s="15">
        <v>-7.2</v>
      </c>
      <c r="I650" s="15">
        <v>-5.4</v>
      </c>
      <c r="J650" s="15">
        <v>-6.2</v>
      </c>
      <c r="K650" s="15">
        <v>-6.5</v>
      </c>
      <c r="L650" s="15">
        <v>-7.5</v>
      </c>
      <c r="N650" s="88">
        <v>0</v>
      </c>
      <c r="O650" s="110">
        <v>0.2</v>
      </c>
      <c r="Q650" s="11">
        <v>0.2</v>
      </c>
      <c r="R650" s="11">
        <v>0.4</v>
      </c>
      <c r="S650" s="11">
        <v>0.5</v>
      </c>
      <c r="T650" s="11">
        <v>0.2</v>
      </c>
      <c r="U650" s="11">
        <v>0</v>
      </c>
      <c r="V650" s="11">
        <v>0</v>
      </c>
      <c r="W650" s="11">
        <v>0</v>
      </c>
      <c r="X650" s="11">
        <v>0</v>
      </c>
      <c r="Y650" s="78"/>
      <c r="Z650" s="11">
        <v>98.01</v>
      </c>
      <c r="AA650" s="11">
        <v>231.47</v>
      </c>
      <c r="AB650" s="11">
        <v>166.13</v>
      </c>
      <c r="AC650" s="11">
        <v>4.05</v>
      </c>
      <c r="AD650" s="11">
        <v>16.21</v>
      </c>
    </row>
    <row r="651" spans="1:30" x14ac:dyDescent="0.25">
      <c r="A651" s="1">
        <v>2019</v>
      </c>
      <c r="B651" s="1">
        <v>1</v>
      </c>
      <c r="C651" s="1">
        <v>27</v>
      </c>
      <c r="D651" s="3">
        <v>0.91666666666666663</v>
      </c>
      <c r="E651" s="5">
        <v>647</v>
      </c>
      <c r="G651" s="15">
        <v>-6.8</v>
      </c>
      <c r="H651" s="15">
        <v>-6.9</v>
      </c>
      <c r="I651" s="15">
        <v>-5.0999999999999996</v>
      </c>
      <c r="J651" s="15">
        <v>-6.1</v>
      </c>
      <c r="K651" s="15">
        <v>-6.7</v>
      </c>
      <c r="L651" s="15">
        <v>-7.5</v>
      </c>
      <c r="N651" s="88">
        <v>0</v>
      </c>
      <c r="O651" s="110">
        <v>0.2</v>
      </c>
      <c r="Q651" s="11">
        <v>0.2</v>
      </c>
      <c r="R651" s="11">
        <v>0.4</v>
      </c>
      <c r="S651" s="11">
        <v>0.5</v>
      </c>
      <c r="T651" s="11">
        <v>0.2</v>
      </c>
      <c r="U651" s="11">
        <v>0</v>
      </c>
      <c r="V651" s="11">
        <v>0</v>
      </c>
      <c r="W651" s="11">
        <v>0</v>
      </c>
      <c r="X651" s="11">
        <v>0</v>
      </c>
      <c r="Y651" s="78"/>
      <c r="Z651" s="11">
        <v>98.01</v>
      </c>
      <c r="AA651" s="11">
        <v>231.47</v>
      </c>
      <c r="AB651" s="11">
        <v>166.13</v>
      </c>
      <c r="AC651" s="11">
        <v>4.05</v>
      </c>
      <c r="AD651" s="11">
        <v>16.21</v>
      </c>
    </row>
    <row r="652" spans="1:30" x14ac:dyDescent="0.25">
      <c r="A652" s="1">
        <v>2019</v>
      </c>
      <c r="B652" s="1">
        <v>1</v>
      </c>
      <c r="C652" s="1">
        <v>27</v>
      </c>
      <c r="D652" s="3">
        <v>0.95833333333333337</v>
      </c>
      <c r="E652" s="5">
        <v>648</v>
      </c>
      <c r="G652" s="15">
        <v>-6.8</v>
      </c>
      <c r="H652" s="15">
        <v>-6.6</v>
      </c>
      <c r="I652" s="15">
        <v>-5.2</v>
      </c>
      <c r="J652" s="15">
        <v>-6.3</v>
      </c>
      <c r="K652" s="15">
        <v>-6.8</v>
      </c>
      <c r="L652" s="15">
        <v>-7.4</v>
      </c>
      <c r="N652" s="88">
        <v>0</v>
      </c>
      <c r="O652" s="110">
        <v>0.2</v>
      </c>
      <c r="Q652" s="11">
        <v>0.2</v>
      </c>
      <c r="R652" s="11">
        <v>0.4</v>
      </c>
      <c r="S652" s="11">
        <v>0.5</v>
      </c>
      <c r="T652" s="11">
        <v>0.2</v>
      </c>
      <c r="U652" s="11">
        <v>0</v>
      </c>
      <c r="V652" s="11">
        <v>0</v>
      </c>
      <c r="W652" s="11">
        <v>0</v>
      </c>
      <c r="X652" s="11">
        <v>0</v>
      </c>
      <c r="Y652" s="78"/>
      <c r="Z652" s="11">
        <v>98.01</v>
      </c>
      <c r="AA652" s="11">
        <v>231.47</v>
      </c>
      <c r="AB652" s="11">
        <v>166.13</v>
      </c>
      <c r="AC652" s="11">
        <v>4.05</v>
      </c>
      <c r="AD652" s="11">
        <v>16.21</v>
      </c>
    </row>
    <row r="653" spans="1:30" x14ac:dyDescent="0.25">
      <c r="A653" s="1">
        <v>2019</v>
      </c>
      <c r="B653" s="1">
        <v>1</v>
      </c>
      <c r="C653" s="1">
        <v>28</v>
      </c>
      <c r="D653" s="3">
        <v>0</v>
      </c>
      <c r="E653" s="5">
        <v>649</v>
      </c>
      <c r="G653" s="15">
        <v>-6.7</v>
      </c>
      <c r="H653" s="15">
        <v>-6.5</v>
      </c>
      <c r="I653" s="15">
        <v>-4.8</v>
      </c>
      <c r="J653" s="15">
        <v>-6.3</v>
      </c>
      <c r="K653" s="15">
        <v>-6.8</v>
      </c>
      <c r="L653" s="15">
        <v>-7.4</v>
      </c>
      <c r="N653" s="88">
        <v>0.2</v>
      </c>
      <c r="O653" s="110">
        <v>0.1</v>
      </c>
      <c r="Q653" s="11">
        <v>0.1</v>
      </c>
      <c r="R653" s="11">
        <v>0.4</v>
      </c>
      <c r="S653" s="11">
        <v>1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78"/>
      <c r="Z653" s="11">
        <v>103.02</v>
      </c>
      <c r="AA653" s="11">
        <v>226.55</v>
      </c>
      <c r="AB653" s="11">
        <v>162.54</v>
      </c>
      <c r="AC653" s="11">
        <v>3.87</v>
      </c>
      <c r="AD653" s="11">
        <v>15.7</v>
      </c>
    </row>
    <row r="654" spans="1:30" x14ac:dyDescent="0.25">
      <c r="A654" s="1">
        <v>2019</v>
      </c>
      <c r="B654" s="1">
        <v>1</v>
      </c>
      <c r="C654" s="1">
        <v>28</v>
      </c>
      <c r="D654" s="3">
        <v>4.1666666666666664E-2</v>
      </c>
      <c r="E654" s="5">
        <v>650</v>
      </c>
      <c r="G654" s="15">
        <v>-6.5</v>
      </c>
      <c r="H654" s="15">
        <v>-6.2</v>
      </c>
      <c r="I654" s="15">
        <v>-4.5999999999999996</v>
      </c>
      <c r="J654" s="15">
        <v>-6.3</v>
      </c>
      <c r="K654" s="15">
        <v>-6.8</v>
      </c>
      <c r="L654" s="15">
        <v>-7.4</v>
      </c>
      <c r="N654" s="88">
        <v>0.2</v>
      </c>
      <c r="O654" s="110">
        <v>0.1</v>
      </c>
      <c r="Q654" s="11">
        <v>0.1</v>
      </c>
      <c r="R654" s="11">
        <v>0.4</v>
      </c>
      <c r="S654" s="11">
        <v>1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78"/>
      <c r="Z654" s="11">
        <v>103.02</v>
      </c>
      <c r="AA654" s="11">
        <v>226.55</v>
      </c>
      <c r="AB654" s="11">
        <v>162.54</v>
      </c>
      <c r="AC654" s="11">
        <v>3.87</v>
      </c>
      <c r="AD654" s="11">
        <v>15.7</v>
      </c>
    </row>
    <row r="655" spans="1:30" x14ac:dyDescent="0.25">
      <c r="A655" s="1">
        <v>2019</v>
      </c>
      <c r="B655" s="1">
        <v>1</v>
      </c>
      <c r="C655" s="1">
        <v>28</v>
      </c>
      <c r="D655" s="3">
        <v>8.3333333333333329E-2</v>
      </c>
      <c r="E655" s="5">
        <v>651</v>
      </c>
      <c r="G655" s="15">
        <v>-6.5</v>
      </c>
      <c r="H655" s="15">
        <v>-6.1</v>
      </c>
      <c r="I655" s="15">
        <v>-4.3</v>
      </c>
      <c r="J655" s="15">
        <v>-6.1</v>
      </c>
      <c r="K655" s="15">
        <v>-6.6</v>
      </c>
      <c r="L655" s="15">
        <v>-7.5</v>
      </c>
      <c r="N655" s="88">
        <v>0.2</v>
      </c>
      <c r="O655" s="110">
        <v>0.1</v>
      </c>
      <c r="Q655" s="11">
        <v>0.1</v>
      </c>
      <c r="R655" s="11">
        <v>0.4</v>
      </c>
      <c r="S655" s="11">
        <v>1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78"/>
      <c r="Z655" s="11">
        <v>103.02</v>
      </c>
      <c r="AA655" s="11">
        <v>226.55</v>
      </c>
      <c r="AB655" s="11">
        <v>162.54</v>
      </c>
      <c r="AC655" s="11">
        <v>3.87</v>
      </c>
      <c r="AD655" s="11">
        <v>15.7</v>
      </c>
    </row>
    <row r="656" spans="1:30" x14ac:dyDescent="0.25">
      <c r="A656" s="1">
        <v>2019</v>
      </c>
      <c r="B656" s="1">
        <v>1</v>
      </c>
      <c r="C656" s="1">
        <v>28</v>
      </c>
      <c r="D656" s="3">
        <v>0.125</v>
      </c>
      <c r="E656" s="5">
        <v>652</v>
      </c>
      <c r="G656" s="15">
        <v>-6.5</v>
      </c>
      <c r="H656" s="15">
        <v>-6</v>
      </c>
      <c r="I656" s="15">
        <v>-4.2</v>
      </c>
      <c r="J656" s="15">
        <v>-5.9</v>
      </c>
      <c r="K656" s="15">
        <v>-6.4</v>
      </c>
      <c r="L656" s="15">
        <v>-7.5</v>
      </c>
      <c r="N656" s="88">
        <v>0.2</v>
      </c>
      <c r="O656" s="110">
        <v>0.1</v>
      </c>
      <c r="Q656" s="11">
        <v>0.1</v>
      </c>
      <c r="R656" s="11">
        <v>0.4</v>
      </c>
      <c r="S656" s="11">
        <v>1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78"/>
      <c r="Z656" s="11">
        <v>103.02</v>
      </c>
      <c r="AA656" s="11">
        <v>226.55</v>
      </c>
      <c r="AB656" s="11">
        <v>162.54</v>
      </c>
      <c r="AC656" s="11">
        <v>3.87</v>
      </c>
      <c r="AD656" s="11">
        <v>15.7</v>
      </c>
    </row>
    <row r="657" spans="1:30" x14ac:dyDescent="0.25">
      <c r="A657" s="1">
        <v>2019</v>
      </c>
      <c r="B657" s="1">
        <v>1</v>
      </c>
      <c r="C657" s="1">
        <v>28</v>
      </c>
      <c r="D657" s="3">
        <v>0.16666666666666666</v>
      </c>
      <c r="E657" s="5">
        <v>653</v>
      </c>
      <c r="G657" s="15">
        <v>-6.5</v>
      </c>
      <c r="H657" s="15">
        <v>-5.9</v>
      </c>
      <c r="I657" s="15">
        <v>-4</v>
      </c>
      <c r="J657" s="15">
        <v>-5.8</v>
      </c>
      <c r="K657" s="15">
        <v>-6.2</v>
      </c>
      <c r="L657" s="15">
        <v>-7.5</v>
      </c>
      <c r="N657" s="88">
        <v>0.2</v>
      </c>
      <c r="O657" s="110">
        <v>0.1</v>
      </c>
      <c r="Q657" s="11">
        <v>0.1</v>
      </c>
      <c r="R657" s="11">
        <v>0.4</v>
      </c>
      <c r="S657" s="11">
        <v>1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78"/>
      <c r="Z657" s="11">
        <v>103.02</v>
      </c>
      <c r="AA657" s="11">
        <v>226.55</v>
      </c>
      <c r="AB657" s="11">
        <v>162.54</v>
      </c>
      <c r="AC657" s="11">
        <v>3.87</v>
      </c>
      <c r="AD657" s="11">
        <v>15.7</v>
      </c>
    </row>
    <row r="658" spans="1:30" x14ac:dyDescent="0.25">
      <c r="A658" s="1">
        <v>2019</v>
      </c>
      <c r="B658" s="1">
        <v>1</v>
      </c>
      <c r="C658" s="1">
        <v>28</v>
      </c>
      <c r="D658" s="3">
        <v>0.20833333333333334</v>
      </c>
      <c r="E658" s="5">
        <v>654</v>
      </c>
      <c r="G658" s="15">
        <v>-6.4</v>
      </c>
      <c r="H658" s="15">
        <v>-6</v>
      </c>
      <c r="I658" s="15">
        <v>-3.9</v>
      </c>
      <c r="J658" s="15">
        <v>-5.4</v>
      </c>
      <c r="K658" s="15">
        <v>-5.9</v>
      </c>
      <c r="L658" s="15">
        <v>-7.2</v>
      </c>
      <c r="N658" s="88">
        <v>0.2</v>
      </c>
      <c r="O658" s="110">
        <v>0.1</v>
      </c>
      <c r="Q658" s="11">
        <v>0.1</v>
      </c>
      <c r="R658" s="11">
        <v>0.4</v>
      </c>
      <c r="S658" s="11">
        <v>1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78"/>
      <c r="Z658" s="11">
        <v>103.02</v>
      </c>
      <c r="AA658" s="11">
        <v>226.55</v>
      </c>
      <c r="AB658" s="11">
        <v>162.54</v>
      </c>
      <c r="AC658" s="11">
        <v>3.87</v>
      </c>
      <c r="AD658" s="11">
        <v>15.7</v>
      </c>
    </row>
    <row r="659" spans="1:30" x14ac:dyDescent="0.25">
      <c r="A659" s="1">
        <v>2019</v>
      </c>
      <c r="B659" s="1">
        <v>1</v>
      </c>
      <c r="C659" s="1">
        <v>28</v>
      </c>
      <c r="D659" s="3">
        <v>0.25</v>
      </c>
      <c r="E659" s="5">
        <v>655</v>
      </c>
      <c r="G659" s="15">
        <v>-6.3</v>
      </c>
      <c r="H659" s="15">
        <v>-6</v>
      </c>
      <c r="I659" s="15">
        <v>-3.6</v>
      </c>
      <c r="J659" s="15">
        <v>-4.9000000000000004</v>
      </c>
      <c r="K659" s="15">
        <v>-5.7</v>
      </c>
      <c r="L659" s="15">
        <v>-7.3</v>
      </c>
      <c r="N659" s="88">
        <v>0.2</v>
      </c>
      <c r="O659" s="110">
        <v>0.1</v>
      </c>
      <c r="Q659" s="11">
        <v>0.1</v>
      </c>
      <c r="R659" s="11">
        <v>0.4</v>
      </c>
      <c r="S659" s="11">
        <v>1</v>
      </c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78"/>
      <c r="Z659" s="11">
        <v>103.02</v>
      </c>
      <c r="AA659" s="11">
        <v>226.55</v>
      </c>
      <c r="AB659" s="11">
        <v>162.54</v>
      </c>
      <c r="AC659" s="11">
        <v>3.87</v>
      </c>
      <c r="AD659" s="11">
        <v>15.7</v>
      </c>
    </row>
    <row r="660" spans="1:30" x14ac:dyDescent="0.25">
      <c r="A660" s="1">
        <v>2019</v>
      </c>
      <c r="B660" s="1">
        <v>1</v>
      </c>
      <c r="C660" s="1">
        <v>28</v>
      </c>
      <c r="D660" s="3">
        <v>0.29166666666666669</v>
      </c>
      <c r="E660" s="5">
        <v>656</v>
      </c>
      <c r="G660" s="15">
        <v>-6.2</v>
      </c>
      <c r="H660" s="15">
        <v>-5.9</v>
      </c>
      <c r="I660" s="15">
        <v>-3.3</v>
      </c>
      <c r="J660" s="15">
        <v>-4.8</v>
      </c>
      <c r="K660" s="15">
        <v>-5.7</v>
      </c>
      <c r="L660" s="15">
        <v>-7.4</v>
      </c>
      <c r="N660" s="88">
        <v>0.2</v>
      </c>
      <c r="O660" s="110">
        <v>0.1</v>
      </c>
      <c r="Q660" s="11">
        <v>0.1</v>
      </c>
      <c r="R660" s="11">
        <v>0.4</v>
      </c>
      <c r="S660" s="11">
        <v>1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78"/>
      <c r="Z660" s="11">
        <v>103.02</v>
      </c>
      <c r="AA660" s="11">
        <v>226.55</v>
      </c>
      <c r="AB660" s="11">
        <v>162.54</v>
      </c>
      <c r="AC660" s="11">
        <v>3.87</v>
      </c>
      <c r="AD660" s="11">
        <v>15.7</v>
      </c>
    </row>
    <row r="661" spans="1:30" x14ac:dyDescent="0.25">
      <c r="A661" s="1">
        <v>2019</v>
      </c>
      <c r="B661" s="1">
        <v>1</v>
      </c>
      <c r="C661" s="1">
        <v>28</v>
      </c>
      <c r="D661" s="3">
        <v>0.33333333333333331</v>
      </c>
      <c r="E661" s="5">
        <v>657</v>
      </c>
      <c r="G661" s="15">
        <v>-6.1</v>
      </c>
      <c r="H661" s="15">
        <v>-5.9</v>
      </c>
      <c r="I661" s="15">
        <v>-3.1</v>
      </c>
      <c r="J661" s="15">
        <v>-4.8</v>
      </c>
      <c r="K661" s="15">
        <v>-5.5</v>
      </c>
      <c r="L661" s="15">
        <v>-7.5</v>
      </c>
      <c r="N661" s="88">
        <v>0.2</v>
      </c>
      <c r="O661" s="110">
        <v>0.1</v>
      </c>
      <c r="Q661" s="11">
        <v>0.1</v>
      </c>
      <c r="R661" s="11">
        <v>0.4</v>
      </c>
      <c r="S661" s="11">
        <v>1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78"/>
      <c r="Z661" s="11">
        <v>103.02</v>
      </c>
      <c r="AA661" s="11">
        <v>226.55</v>
      </c>
      <c r="AB661" s="11">
        <v>162.54</v>
      </c>
      <c r="AC661" s="11">
        <v>3.87</v>
      </c>
      <c r="AD661" s="11">
        <v>15.7</v>
      </c>
    </row>
    <row r="662" spans="1:30" x14ac:dyDescent="0.25">
      <c r="A662" s="1">
        <v>2019</v>
      </c>
      <c r="B662" s="1">
        <v>1</v>
      </c>
      <c r="C662" s="1">
        <v>28</v>
      </c>
      <c r="D662" s="3">
        <v>0.375</v>
      </c>
      <c r="E662" s="5">
        <v>658</v>
      </c>
      <c r="G662" s="15">
        <v>-5.8</v>
      </c>
      <c r="H662" s="15">
        <v>-5.6</v>
      </c>
      <c r="I662" s="15">
        <v>-2.9</v>
      </c>
      <c r="J662" s="15">
        <v>-4.4000000000000004</v>
      </c>
      <c r="K662" s="15">
        <v>-5.3</v>
      </c>
      <c r="L662" s="15">
        <v>-7.2</v>
      </c>
      <c r="N662" s="88">
        <v>0.2</v>
      </c>
      <c r="O662" s="110">
        <v>0.1</v>
      </c>
      <c r="Q662" s="11">
        <v>0.1</v>
      </c>
      <c r="R662" s="11">
        <v>0.4</v>
      </c>
      <c r="S662" s="11">
        <v>1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78"/>
      <c r="Z662" s="11">
        <v>103.02</v>
      </c>
      <c r="AA662" s="11">
        <v>226.55</v>
      </c>
      <c r="AB662" s="11">
        <v>162.54</v>
      </c>
      <c r="AC662" s="11">
        <v>3.87</v>
      </c>
      <c r="AD662" s="11">
        <v>15.7</v>
      </c>
    </row>
    <row r="663" spans="1:30" x14ac:dyDescent="0.25">
      <c r="A663" s="1">
        <v>2019</v>
      </c>
      <c r="B663" s="1">
        <v>1</v>
      </c>
      <c r="C663" s="1">
        <v>28</v>
      </c>
      <c r="D663" s="3">
        <v>0.41666666666666669</v>
      </c>
      <c r="E663" s="5">
        <v>659</v>
      </c>
      <c r="G663" s="15">
        <v>-5.5</v>
      </c>
      <c r="H663" s="15">
        <v>-5.4</v>
      </c>
      <c r="I663" s="15">
        <v>-2.7</v>
      </c>
      <c r="J663" s="15">
        <v>-4.2</v>
      </c>
      <c r="K663" s="15">
        <v>-5.0999999999999996</v>
      </c>
      <c r="L663" s="15">
        <v>-6.8</v>
      </c>
      <c r="N663" s="88">
        <v>0.2</v>
      </c>
      <c r="O663" s="110">
        <v>0.1</v>
      </c>
      <c r="Q663" s="11">
        <v>0.1</v>
      </c>
      <c r="R663" s="11">
        <v>0.4</v>
      </c>
      <c r="S663" s="11">
        <v>1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78"/>
      <c r="Z663" s="11">
        <v>103.02</v>
      </c>
      <c r="AA663" s="11">
        <v>226.55</v>
      </c>
      <c r="AB663" s="11">
        <v>162.54</v>
      </c>
      <c r="AC663" s="11">
        <v>3.87</v>
      </c>
      <c r="AD663" s="11">
        <v>15.7</v>
      </c>
    </row>
    <row r="664" spans="1:30" x14ac:dyDescent="0.25">
      <c r="A664" s="1">
        <v>2019</v>
      </c>
      <c r="B664" s="1">
        <v>1</v>
      </c>
      <c r="C664" s="1">
        <v>28</v>
      </c>
      <c r="D664" s="3">
        <v>0.45833333333333331</v>
      </c>
      <c r="E664" s="5">
        <v>660</v>
      </c>
      <c r="G664" s="15">
        <v>-5.0999999999999996</v>
      </c>
      <c r="H664" s="15">
        <v>-5.0999999999999996</v>
      </c>
      <c r="I664" s="15">
        <v>-2.5</v>
      </c>
      <c r="J664" s="15">
        <v>-4</v>
      </c>
      <c r="K664" s="15">
        <v>-5</v>
      </c>
      <c r="L664" s="15">
        <v>-6.5</v>
      </c>
      <c r="N664" s="88">
        <v>0.2</v>
      </c>
      <c r="O664" s="110">
        <v>0.1</v>
      </c>
      <c r="Q664" s="11">
        <v>0.1</v>
      </c>
      <c r="R664" s="11">
        <v>0.4</v>
      </c>
      <c r="S664" s="11">
        <v>1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78"/>
      <c r="Z664" s="11">
        <v>103.02</v>
      </c>
      <c r="AA664" s="11">
        <v>226.55</v>
      </c>
      <c r="AB664" s="11">
        <v>162.54</v>
      </c>
      <c r="AC664" s="11">
        <v>3.87</v>
      </c>
      <c r="AD664" s="11">
        <v>15.7</v>
      </c>
    </row>
    <row r="665" spans="1:30" x14ac:dyDescent="0.25">
      <c r="A665" s="1">
        <v>2019</v>
      </c>
      <c r="B665" s="1">
        <v>1</v>
      </c>
      <c r="C665" s="1">
        <v>28</v>
      </c>
      <c r="D665" s="3">
        <v>0.5</v>
      </c>
      <c r="E665" s="5">
        <v>661</v>
      </c>
      <c r="G665" s="15">
        <v>-4.9000000000000004</v>
      </c>
      <c r="H665" s="15">
        <v>-4.9000000000000004</v>
      </c>
      <c r="I665" s="15">
        <v>-2.2999999999999998</v>
      </c>
      <c r="J665" s="15">
        <v>-3.9</v>
      </c>
      <c r="K665" s="15">
        <v>-4.8</v>
      </c>
      <c r="L665" s="15">
        <v>-6.3</v>
      </c>
      <c r="N665" s="88">
        <v>0.2</v>
      </c>
      <c r="O665" s="110">
        <v>0.1</v>
      </c>
      <c r="Q665" s="11">
        <v>0.1</v>
      </c>
      <c r="R665" s="11">
        <v>0.4</v>
      </c>
      <c r="S665" s="11">
        <v>1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78"/>
      <c r="Z665" s="11">
        <v>103.02</v>
      </c>
      <c r="AA665" s="11">
        <v>226.55</v>
      </c>
      <c r="AB665" s="11">
        <v>162.54</v>
      </c>
      <c r="AC665" s="11">
        <v>3.87</v>
      </c>
      <c r="AD665" s="11">
        <v>15.7</v>
      </c>
    </row>
    <row r="666" spans="1:30" x14ac:dyDescent="0.25">
      <c r="A666" s="1">
        <v>2019</v>
      </c>
      <c r="B666" s="1">
        <v>1</v>
      </c>
      <c r="C666" s="1">
        <v>28</v>
      </c>
      <c r="D666" s="3">
        <v>0.54166666666666663</v>
      </c>
      <c r="E666" s="5">
        <v>662</v>
      </c>
      <c r="G666" s="15">
        <v>-4.9000000000000004</v>
      </c>
      <c r="H666" s="15">
        <v>-4.7</v>
      </c>
      <c r="I666" s="15">
        <v>-2.1</v>
      </c>
      <c r="J666" s="15">
        <v>-3.8</v>
      </c>
      <c r="K666" s="15">
        <v>-4.8</v>
      </c>
      <c r="L666" s="15">
        <v>-6.3</v>
      </c>
      <c r="N666" s="88">
        <v>0.2</v>
      </c>
      <c r="O666" s="110">
        <v>0.1</v>
      </c>
      <c r="Q666" s="11">
        <v>0.1</v>
      </c>
      <c r="R666" s="11">
        <v>0.4</v>
      </c>
      <c r="S666" s="11">
        <v>1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78"/>
      <c r="Z666" s="11">
        <v>103.02</v>
      </c>
      <c r="AA666" s="11">
        <v>226.55</v>
      </c>
      <c r="AB666" s="11">
        <v>162.54</v>
      </c>
      <c r="AC666" s="11">
        <v>3.87</v>
      </c>
      <c r="AD666" s="11">
        <v>15.7</v>
      </c>
    </row>
    <row r="667" spans="1:30" x14ac:dyDescent="0.25">
      <c r="A667" s="1">
        <v>2019</v>
      </c>
      <c r="B667" s="1">
        <v>1</v>
      </c>
      <c r="C667" s="1">
        <v>28</v>
      </c>
      <c r="D667" s="3">
        <v>0.58333333333333337</v>
      </c>
      <c r="E667" s="5">
        <v>663</v>
      </c>
      <c r="G667" s="15">
        <v>-5.0999999999999996</v>
      </c>
      <c r="H667" s="15">
        <v>-5</v>
      </c>
      <c r="I667" s="15">
        <v>-2.1</v>
      </c>
      <c r="J667" s="15">
        <v>-3.9</v>
      </c>
      <c r="K667" s="15">
        <v>-4.9000000000000004</v>
      </c>
      <c r="L667" s="15">
        <v>-6.4</v>
      </c>
      <c r="N667" s="88">
        <v>0.2</v>
      </c>
      <c r="O667" s="110">
        <v>0.1</v>
      </c>
      <c r="Q667" s="11">
        <v>0.1</v>
      </c>
      <c r="R667" s="11">
        <v>0.4</v>
      </c>
      <c r="S667" s="11">
        <v>1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78"/>
      <c r="Z667" s="11">
        <v>103.02</v>
      </c>
      <c r="AA667" s="11">
        <v>226.55</v>
      </c>
      <c r="AB667" s="11">
        <v>162.54</v>
      </c>
      <c r="AC667" s="11">
        <v>3.87</v>
      </c>
      <c r="AD667" s="11">
        <v>15.7</v>
      </c>
    </row>
    <row r="668" spans="1:30" x14ac:dyDescent="0.25">
      <c r="A668" s="1">
        <v>2019</v>
      </c>
      <c r="B668" s="1">
        <v>1</v>
      </c>
      <c r="C668" s="1">
        <v>28</v>
      </c>
      <c r="D668" s="3">
        <v>0.625</v>
      </c>
      <c r="E668" s="5">
        <v>664</v>
      </c>
      <c r="G668" s="15">
        <v>-5.2</v>
      </c>
      <c r="H668" s="15">
        <v>-5</v>
      </c>
      <c r="I668" s="15">
        <v>-2.2000000000000002</v>
      </c>
      <c r="J668" s="15">
        <v>-4.0999999999999996</v>
      </c>
      <c r="K668" s="15">
        <v>-4.9000000000000004</v>
      </c>
      <c r="L668" s="15">
        <v>-7</v>
      </c>
      <c r="N668" s="88">
        <v>0.2</v>
      </c>
      <c r="O668" s="110">
        <v>0.1</v>
      </c>
      <c r="Q668" s="11">
        <v>0.1</v>
      </c>
      <c r="R668" s="11">
        <v>0.4</v>
      </c>
      <c r="S668" s="11">
        <v>1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78"/>
      <c r="Z668" s="11">
        <v>103.02</v>
      </c>
      <c r="AA668" s="11">
        <v>226.55</v>
      </c>
      <c r="AB668" s="11">
        <v>162.54</v>
      </c>
      <c r="AC668" s="11">
        <v>3.87</v>
      </c>
      <c r="AD668" s="11">
        <v>15.7</v>
      </c>
    </row>
    <row r="669" spans="1:30" x14ac:dyDescent="0.25">
      <c r="A669" s="1">
        <v>2019</v>
      </c>
      <c r="B669" s="1">
        <v>1</v>
      </c>
      <c r="C669" s="1">
        <v>28</v>
      </c>
      <c r="D669" s="3">
        <v>0.66666666666666663</v>
      </c>
      <c r="E669" s="5">
        <v>665</v>
      </c>
      <c r="G669" s="15">
        <v>-5.4</v>
      </c>
      <c r="H669" s="15">
        <v>-5.2</v>
      </c>
      <c r="I669" s="15">
        <v>-2.2000000000000002</v>
      </c>
      <c r="J669" s="15">
        <v>-4.0999999999999996</v>
      </c>
      <c r="K669" s="15">
        <v>-5</v>
      </c>
      <c r="L669" s="15">
        <v>-7.1</v>
      </c>
      <c r="N669" s="88">
        <v>0.2</v>
      </c>
      <c r="O669" s="110">
        <v>0.1</v>
      </c>
      <c r="Q669" s="11">
        <v>0.1</v>
      </c>
      <c r="R669" s="11">
        <v>0.4</v>
      </c>
      <c r="S669" s="11">
        <v>1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78"/>
      <c r="Z669" s="11">
        <v>103.02</v>
      </c>
      <c r="AA669" s="11">
        <v>226.55</v>
      </c>
      <c r="AB669" s="11">
        <v>162.54</v>
      </c>
      <c r="AC669" s="11">
        <v>3.87</v>
      </c>
      <c r="AD669" s="11">
        <v>15.7</v>
      </c>
    </row>
    <row r="670" spans="1:30" x14ac:dyDescent="0.25">
      <c r="A670" s="1">
        <v>2019</v>
      </c>
      <c r="B670" s="1">
        <v>1</v>
      </c>
      <c r="C670" s="1">
        <v>28</v>
      </c>
      <c r="D670" s="3">
        <v>0.70833333333333337</v>
      </c>
      <c r="E670" s="5">
        <v>666</v>
      </c>
      <c r="G670" s="15">
        <v>-6.3</v>
      </c>
      <c r="H670" s="15">
        <v>-5.4</v>
      </c>
      <c r="I670" s="15">
        <v>-2.4</v>
      </c>
      <c r="J670" s="15">
        <v>-4</v>
      </c>
      <c r="K670" s="15">
        <v>-5</v>
      </c>
      <c r="L670" s="15">
        <v>-7.8</v>
      </c>
      <c r="N670" s="88">
        <v>0.2</v>
      </c>
      <c r="O670" s="110">
        <v>0.1</v>
      </c>
      <c r="Q670" s="11">
        <v>0.1</v>
      </c>
      <c r="R670" s="11">
        <v>0.4</v>
      </c>
      <c r="S670" s="11">
        <v>1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78"/>
      <c r="Z670" s="11">
        <v>103.02</v>
      </c>
      <c r="AA670" s="11">
        <v>226.55</v>
      </c>
      <c r="AB670" s="11">
        <v>162.54</v>
      </c>
      <c r="AC670" s="11">
        <v>3.87</v>
      </c>
      <c r="AD670" s="11">
        <v>15.7</v>
      </c>
    </row>
    <row r="671" spans="1:30" x14ac:dyDescent="0.25">
      <c r="A671" s="1">
        <v>2019</v>
      </c>
      <c r="B671" s="1">
        <v>1</v>
      </c>
      <c r="C671" s="1">
        <v>28</v>
      </c>
      <c r="D671" s="3">
        <v>0.75</v>
      </c>
      <c r="E671" s="5">
        <v>667</v>
      </c>
      <c r="G671" s="15">
        <v>-6.3</v>
      </c>
      <c r="H671" s="15">
        <v>-5.6</v>
      </c>
      <c r="I671" s="15">
        <v>-2.7</v>
      </c>
      <c r="J671" s="15">
        <v>-4</v>
      </c>
      <c r="K671" s="15">
        <v>-5</v>
      </c>
      <c r="L671" s="15">
        <v>-7.2</v>
      </c>
      <c r="N671" s="88">
        <v>0.2</v>
      </c>
      <c r="O671" s="110">
        <v>0.1</v>
      </c>
      <c r="Q671" s="11">
        <v>0.1</v>
      </c>
      <c r="R671" s="11">
        <v>0.4</v>
      </c>
      <c r="S671" s="11">
        <v>1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78"/>
      <c r="Z671" s="11">
        <v>103.02</v>
      </c>
      <c r="AA671" s="11">
        <v>226.55</v>
      </c>
      <c r="AB671" s="11">
        <v>162.54</v>
      </c>
      <c r="AC671" s="11">
        <v>3.87</v>
      </c>
      <c r="AD671" s="11">
        <v>15.7</v>
      </c>
    </row>
    <row r="672" spans="1:30" x14ac:dyDescent="0.25">
      <c r="A672" s="1">
        <v>2019</v>
      </c>
      <c r="B672" s="1">
        <v>1</v>
      </c>
      <c r="C672" s="1">
        <v>28</v>
      </c>
      <c r="D672" s="3">
        <v>0.79166666666666663</v>
      </c>
      <c r="E672" s="5">
        <v>668</v>
      </c>
      <c r="G672" s="15">
        <v>-6.1</v>
      </c>
      <c r="H672" s="15">
        <v>-6</v>
      </c>
      <c r="I672" s="15">
        <v>-2.7</v>
      </c>
      <c r="J672" s="15">
        <v>-4</v>
      </c>
      <c r="K672" s="15">
        <v>-5.0999999999999996</v>
      </c>
      <c r="L672" s="15">
        <v>-7.3</v>
      </c>
      <c r="N672" s="88">
        <v>0.2</v>
      </c>
      <c r="O672" s="110">
        <v>0.1</v>
      </c>
      <c r="Q672" s="11">
        <v>0.1</v>
      </c>
      <c r="R672" s="11">
        <v>0.4</v>
      </c>
      <c r="S672" s="11">
        <v>1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78"/>
      <c r="Z672" s="11">
        <v>103.02</v>
      </c>
      <c r="AA672" s="11">
        <v>226.55</v>
      </c>
      <c r="AB672" s="11">
        <v>162.54</v>
      </c>
      <c r="AC672" s="11">
        <v>3.87</v>
      </c>
      <c r="AD672" s="11">
        <v>15.7</v>
      </c>
    </row>
    <row r="673" spans="1:30" x14ac:dyDescent="0.25">
      <c r="A673" s="1">
        <v>2019</v>
      </c>
      <c r="B673" s="1">
        <v>1</v>
      </c>
      <c r="C673" s="1">
        <v>28</v>
      </c>
      <c r="D673" s="3">
        <v>0.83333333333333337</v>
      </c>
      <c r="E673" s="5">
        <v>669</v>
      </c>
      <c r="G673" s="15">
        <v>-6</v>
      </c>
      <c r="H673" s="15">
        <v>-5.8</v>
      </c>
      <c r="I673" s="15">
        <v>-2.6</v>
      </c>
      <c r="J673" s="15">
        <v>-4</v>
      </c>
      <c r="K673" s="15">
        <v>-5.3</v>
      </c>
      <c r="L673" s="15">
        <v>-7.3</v>
      </c>
      <c r="N673" s="88">
        <v>0.2</v>
      </c>
      <c r="O673" s="110">
        <v>0.1</v>
      </c>
      <c r="Q673" s="11">
        <v>0.1</v>
      </c>
      <c r="R673" s="11">
        <v>0.4</v>
      </c>
      <c r="S673" s="11">
        <v>1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78"/>
      <c r="Z673" s="11">
        <v>103.02</v>
      </c>
      <c r="AA673" s="11">
        <v>226.55</v>
      </c>
      <c r="AB673" s="11">
        <v>162.54</v>
      </c>
      <c r="AC673" s="11">
        <v>3.87</v>
      </c>
      <c r="AD673" s="11">
        <v>15.7</v>
      </c>
    </row>
    <row r="674" spans="1:30" x14ac:dyDescent="0.25">
      <c r="A674" s="1">
        <v>2019</v>
      </c>
      <c r="B674" s="1">
        <v>1</v>
      </c>
      <c r="C674" s="1">
        <v>28</v>
      </c>
      <c r="D674" s="3">
        <v>0.875</v>
      </c>
      <c r="E674" s="5">
        <v>670</v>
      </c>
      <c r="G674" s="15">
        <v>-6</v>
      </c>
      <c r="H674" s="15">
        <v>-5.7</v>
      </c>
      <c r="I674" s="15">
        <v>-2.8</v>
      </c>
      <c r="J674" s="15">
        <v>-4.0999999999999996</v>
      </c>
      <c r="K674" s="15">
        <v>-5.5</v>
      </c>
      <c r="L674" s="15">
        <v>-7</v>
      </c>
      <c r="N674" s="88">
        <v>0.2</v>
      </c>
      <c r="O674" s="110">
        <v>0.1</v>
      </c>
      <c r="Q674" s="11">
        <v>0.1</v>
      </c>
      <c r="R674" s="11">
        <v>0.4</v>
      </c>
      <c r="S674" s="11">
        <v>1</v>
      </c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78"/>
      <c r="Z674" s="11">
        <v>103.02</v>
      </c>
      <c r="AA674" s="11">
        <v>226.55</v>
      </c>
      <c r="AB674" s="11">
        <v>162.54</v>
      </c>
      <c r="AC674" s="11">
        <v>3.87</v>
      </c>
      <c r="AD674" s="11">
        <v>15.7</v>
      </c>
    </row>
    <row r="675" spans="1:30" x14ac:dyDescent="0.25">
      <c r="A675" s="1">
        <v>2019</v>
      </c>
      <c r="B675" s="1">
        <v>1</v>
      </c>
      <c r="C675" s="1">
        <v>28</v>
      </c>
      <c r="D675" s="3">
        <v>0.91666666666666663</v>
      </c>
      <c r="E675" s="5">
        <v>671</v>
      </c>
      <c r="G675" s="15">
        <v>-5.9</v>
      </c>
      <c r="H675" s="15">
        <v>-5.7</v>
      </c>
      <c r="I675" s="15">
        <v>-2.8</v>
      </c>
      <c r="J675" s="15">
        <v>-4.2</v>
      </c>
      <c r="K675" s="15">
        <v>-5.7</v>
      </c>
      <c r="L675" s="15">
        <v>-6.6</v>
      </c>
      <c r="N675" s="88">
        <v>0.2</v>
      </c>
      <c r="O675" s="110">
        <v>0.1</v>
      </c>
      <c r="Q675" s="11">
        <v>0.1</v>
      </c>
      <c r="R675" s="11">
        <v>0.4</v>
      </c>
      <c r="S675" s="11">
        <v>1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78"/>
      <c r="Z675" s="11">
        <v>103.02</v>
      </c>
      <c r="AA675" s="11">
        <v>226.55</v>
      </c>
      <c r="AB675" s="11">
        <v>162.54</v>
      </c>
      <c r="AC675" s="11">
        <v>3.87</v>
      </c>
      <c r="AD675" s="11">
        <v>15.7</v>
      </c>
    </row>
    <row r="676" spans="1:30" x14ac:dyDescent="0.25">
      <c r="A676" s="1">
        <v>2019</v>
      </c>
      <c r="B676" s="1">
        <v>1</v>
      </c>
      <c r="C676" s="1">
        <v>28</v>
      </c>
      <c r="D676" s="3">
        <v>0.95833333333333337</v>
      </c>
      <c r="E676" s="5">
        <v>672</v>
      </c>
      <c r="G676" s="15">
        <v>-5.9</v>
      </c>
      <c r="H676" s="15">
        <v>-5.8</v>
      </c>
      <c r="I676" s="15">
        <v>-2.8</v>
      </c>
      <c r="J676" s="15">
        <v>-4.3</v>
      </c>
      <c r="K676" s="15">
        <v>-6</v>
      </c>
      <c r="L676" s="15">
        <v>-6.4</v>
      </c>
      <c r="N676" s="88">
        <v>0.2</v>
      </c>
      <c r="O676" s="110">
        <v>0.1</v>
      </c>
      <c r="Q676" s="11">
        <v>0.1</v>
      </c>
      <c r="R676" s="11">
        <v>0.4</v>
      </c>
      <c r="S676" s="11">
        <v>1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78"/>
      <c r="Z676" s="11">
        <v>103.02</v>
      </c>
      <c r="AA676" s="11">
        <v>226.55</v>
      </c>
      <c r="AB676" s="11">
        <v>162.54</v>
      </c>
      <c r="AC676" s="11">
        <v>3.87</v>
      </c>
      <c r="AD676" s="11">
        <v>15.7</v>
      </c>
    </row>
    <row r="677" spans="1:30" x14ac:dyDescent="0.25">
      <c r="A677" s="1">
        <v>2019</v>
      </c>
      <c r="B677" s="1">
        <v>1</v>
      </c>
      <c r="C677" s="1">
        <v>29</v>
      </c>
      <c r="D677" s="3">
        <v>0</v>
      </c>
      <c r="E677" s="5">
        <v>673</v>
      </c>
      <c r="G677" s="15">
        <v>-5.7</v>
      </c>
      <c r="H677" s="15">
        <v>-5.7</v>
      </c>
      <c r="I677" s="15">
        <v>-2.9</v>
      </c>
      <c r="J677" s="15">
        <v>-4.3</v>
      </c>
      <c r="K677" s="15">
        <v>-6.1</v>
      </c>
      <c r="L677" s="15">
        <v>-6.3</v>
      </c>
      <c r="N677" s="88">
        <v>0.1</v>
      </c>
      <c r="O677" s="110">
        <v>0.4</v>
      </c>
      <c r="Q677" s="11">
        <v>0.4</v>
      </c>
      <c r="R677" s="11">
        <v>0.4</v>
      </c>
      <c r="S677" s="11">
        <v>1.3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78"/>
      <c r="Z677" s="11">
        <v>103.62</v>
      </c>
      <c r="AA677" s="11">
        <v>224.36</v>
      </c>
      <c r="AB677" s="11">
        <v>162.19999999999999</v>
      </c>
      <c r="AC677" s="11">
        <v>3.18</v>
      </c>
      <c r="AD677" s="11">
        <v>14.05</v>
      </c>
    </row>
    <row r="678" spans="1:30" x14ac:dyDescent="0.25">
      <c r="A678" s="1">
        <v>2019</v>
      </c>
      <c r="B678" s="1">
        <v>1</v>
      </c>
      <c r="C678" s="1">
        <v>29</v>
      </c>
      <c r="D678" s="3">
        <v>4.1666666666666664E-2</v>
      </c>
      <c r="E678" s="5">
        <v>674</v>
      </c>
      <c r="G678" s="15">
        <v>-5.4</v>
      </c>
      <c r="H678" s="15">
        <v>-5.8</v>
      </c>
      <c r="I678" s="15">
        <v>-3.3</v>
      </c>
      <c r="J678" s="15">
        <v>-4.5</v>
      </c>
      <c r="K678" s="15">
        <v>-6</v>
      </c>
      <c r="L678" s="15">
        <v>-6.3</v>
      </c>
      <c r="N678" s="88">
        <v>0.1</v>
      </c>
      <c r="O678" s="110">
        <v>0.4</v>
      </c>
      <c r="Q678" s="11">
        <v>0.4</v>
      </c>
      <c r="R678" s="11">
        <v>0.4</v>
      </c>
      <c r="S678" s="11">
        <v>1.3</v>
      </c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78"/>
      <c r="Z678" s="11">
        <v>103.62</v>
      </c>
      <c r="AA678" s="11">
        <v>224.36</v>
      </c>
      <c r="AB678" s="11">
        <v>162.19999999999999</v>
      </c>
      <c r="AC678" s="11">
        <v>3.18</v>
      </c>
      <c r="AD678" s="11">
        <v>14.05</v>
      </c>
    </row>
    <row r="679" spans="1:30" x14ac:dyDescent="0.25">
      <c r="A679" s="1">
        <v>2019</v>
      </c>
      <c r="B679" s="1">
        <v>1</v>
      </c>
      <c r="C679" s="1">
        <v>29</v>
      </c>
      <c r="D679" s="3">
        <v>8.3333333333333329E-2</v>
      </c>
      <c r="E679" s="5">
        <v>675</v>
      </c>
      <c r="G679" s="15">
        <v>-5.2</v>
      </c>
      <c r="H679" s="15">
        <v>-5.5</v>
      </c>
      <c r="I679" s="15">
        <v>-3.5</v>
      </c>
      <c r="J679" s="15">
        <v>-4.5999999999999996</v>
      </c>
      <c r="K679" s="15">
        <v>-5.8</v>
      </c>
      <c r="L679" s="15">
        <v>-6.1</v>
      </c>
      <c r="N679" s="88">
        <v>0.1</v>
      </c>
      <c r="O679" s="110">
        <v>0.4</v>
      </c>
      <c r="Q679" s="11">
        <v>0.4</v>
      </c>
      <c r="R679" s="11">
        <v>0.4</v>
      </c>
      <c r="S679" s="11">
        <v>1.3</v>
      </c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78"/>
      <c r="Z679" s="11">
        <v>103.62</v>
      </c>
      <c r="AA679" s="11">
        <v>224.36</v>
      </c>
      <c r="AB679" s="11">
        <v>162.19999999999999</v>
      </c>
      <c r="AC679" s="11">
        <v>3.18</v>
      </c>
      <c r="AD679" s="11">
        <v>14.05</v>
      </c>
    </row>
    <row r="680" spans="1:30" x14ac:dyDescent="0.25">
      <c r="A680" s="1">
        <v>2019</v>
      </c>
      <c r="B680" s="1">
        <v>1</v>
      </c>
      <c r="C680" s="1">
        <v>29</v>
      </c>
      <c r="D680" s="3">
        <v>0.125</v>
      </c>
      <c r="E680" s="5">
        <v>676</v>
      </c>
      <c r="G680" s="15">
        <v>-5</v>
      </c>
      <c r="H680" s="15">
        <v>-5.3</v>
      </c>
      <c r="I680" s="15">
        <v>-3.4</v>
      </c>
      <c r="J680" s="15">
        <v>-4.8</v>
      </c>
      <c r="K680" s="15">
        <v>-5.7</v>
      </c>
      <c r="L680" s="15">
        <v>-6.1</v>
      </c>
      <c r="N680" s="88">
        <v>0.1</v>
      </c>
      <c r="O680" s="110">
        <v>0.4</v>
      </c>
      <c r="Q680" s="11">
        <v>0.4</v>
      </c>
      <c r="R680" s="11">
        <v>0.4</v>
      </c>
      <c r="S680" s="11">
        <v>1.3</v>
      </c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78"/>
      <c r="Z680" s="11">
        <v>103.62</v>
      </c>
      <c r="AA680" s="11">
        <v>224.36</v>
      </c>
      <c r="AB680" s="11">
        <v>162.19999999999999</v>
      </c>
      <c r="AC680" s="11">
        <v>3.18</v>
      </c>
      <c r="AD680" s="11">
        <v>14.05</v>
      </c>
    </row>
    <row r="681" spans="1:30" x14ac:dyDescent="0.25">
      <c r="A681" s="1">
        <v>2019</v>
      </c>
      <c r="B681" s="1">
        <v>1</v>
      </c>
      <c r="C681" s="1">
        <v>29</v>
      </c>
      <c r="D681" s="3">
        <v>0.16666666666666666</v>
      </c>
      <c r="E681" s="5">
        <v>677</v>
      </c>
      <c r="G681" s="15">
        <v>-5</v>
      </c>
      <c r="H681" s="15">
        <v>-5.2</v>
      </c>
      <c r="I681" s="15">
        <v>-3.4</v>
      </c>
      <c r="J681" s="15">
        <v>-5</v>
      </c>
      <c r="K681" s="15">
        <v>-5.5</v>
      </c>
      <c r="L681" s="15">
        <v>-6</v>
      </c>
      <c r="N681" s="88">
        <v>0.1</v>
      </c>
      <c r="O681" s="110">
        <v>0.4</v>
      </c>
      <c r="Q681" s="11">
        <v>0.4</v>
      </c>
      <c r="R681" s="11">
        <v>0.4</v>
      </c>
      <c r="S681" s="11">
        <v>1.3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78"/>
      <c r="Z681" s="11">
        <v>103.62</v>
      </c>
      <c r="AA681" s="11">
        <v>224.36</v>
      </c>
      <c r="AB681" s="11">
        <v>162.19999999999999</v>
      </c>
      <c r="AC681" s="11">
        <v>3.18</v>
      </c>
      <c r="AD681" s="11">
        <v>14.05</v>
      </c>
    </row>
    <row r="682" spans="1:30" x14ac:dyDescent="0.25">
      <c r="A682" s="1">
        <v>2019</v>
      </c>
      <c r="B682" s="1">
        <v>1</v>
      </c>
      <c r="C682" s="1">
        <v>29</v>
      </c>
      <c r="D682" s="3">
        <v>0.20833333333333334</v>
      </c>
      <c r="E682" s="5">
        <v>678</v>
      </c>
      <c r="G682" s="15">
        <v>-5</v>
      </c>
      <c r="H682" s="15">
        <v>-5</v>
      </c>
      <c r="I682" s="15">
        <v>-3.3</v>
      </c>
      <c r="J682" s="15">
        <v>-5.2</v>
      </c>
      <c r="K682" s="15">
        <v>-5.3</v>
      </c>
      <c r="L682" s="15">
        <v>-5.8</v>
      </c>
      <c r="N682" s="88">
        <v>0.1</v>
      </c>
      <c r="O682" s="110">
        <v>0.4</v>
      </c>
      <c r="Q682" s="11">
        <v>0.4</v>
      </c>
      <c r="R682" s="11">
        <v>0.4</v>
      </c>
      <c r="S682" s="11">
        <v>1.3</v>
      </c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78"/>
      <c r="Z682" s="11">
        <v>103.62</v>
      </c>
      <c r="AA682" s="11">
        <v>224.36</v>
      </c>
      <c r="AB682" s="11">
        <v>162.19999999999999</v>
      </c>
      <c r="AC682" s="11">
        <v>3.18</v>
      </c>
      <c r="AD682" s="11">
        <v>14.05</v>
      </c>
    </row>
    <row r="683" spans="1:30" x14ac:dyDescent="0.25">
      <c r="A683" s="1">
        <v>2019</v>
      </c>
      <c r="B683" s="1">
        <v>1</v>
      </c>
      <c r="C683" s="1">
        <v>29</v>
      </c>
      <c r="D683" s="3">
        <v>0.25</v>
      </c>
      <c r="E683" s="5">
        <v>679</v>
      </c>
      <c r="G683" s="15">
        <v>-4.7</v>
      </c>
      <c r="H683" s="15">
        <v>-5</v>
      </c>
      <c r="I683" s="15">
        <v>-3.4</v>
      </c>
      <c r="J683" s="15">
        <v>-5.3</v>
      </c>
      <c r="K683" s="15">
        <v>-5.2</v>
      </c>
      <c r="L683" s="15">
        <v>-5.4</v>
      </c>
      <c r="N683" s="88">
        <v>0.1</v>
      </c>
      <c r="O683" s="110">
        <v>0.4</v>
      </c>
      <c r="Q683" s="11">
        <v>0.4</v>
      </c>
      <c r="R683" s="11">
        <v>0.4</v>
      </c>
      <c r="S683" s="11">
        <v>1.3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78"/>
      <c r="Z683" s="11">
        <v>103.62</v>
      </c>
      <c r="AA683" s="11">
        <v>224.36</v>
      </c>
      <c r="AB683" s="11">
        <v>162.19999999999999</v>
      </c>
      <c r="AC683" s="11">
        <v>3.18</v>
      </c>
      <c r="AD683" s="11">
        <v>14.05</v>
      </c>
    </row>
    <row r="684" spans="1:30" x14ac:dyDescent="0.25">
      <c r="A684" s="1">
        <v>2019</v>
      </c>
      <c r="B684" s="1">
        <v>1</v>
      </c>
      <c r="C684" s="1">
        <v>29</v>
      </c>
      <c r="D684" s="3">
        <v>0.29166666666666669</v>
      </c>
      <c r="E684" s="5">
        <v>680</v>
      </c>
      <c r="G684" s="15">
        <v>-4.4000000000000004</v>
      </c>
      <c r="H684" s="15">
        <v>-4.8</v>
      </c>
      <c r="I684" s="15">
        <v>-3.3</v>
      </c>
      <c r="J684" s="15">
        <v>-5.2</v>
      </c>
      <c r="K684" s="15">
        <v>-5</v>
      </c>
      <c r="L684" s="15">
        <v>-4.9000000000000004</v>
      </c>
      <c r="N684" s="88">
        <v>0.1</v>
      </c>
      <c r="O684" s="110">
        <v>0.4</v>
      </c>
      <c r="Q684" s="11">
        <v>0.4</v>
      </c>
      <c r="R684" s="11">
        <v>0.4</v>
      </c>
      <c r="S684" s="11">
        <v>1.3</v>
      </c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78"/>
      <c r="Z684" s="11">
        <v>103.62</v>
      </c>
      <c r="AA684" s="11">
        <v>224.36</v>
      </c>
      <c r="AB684" s="11">
        <v>162.19999999999999</v>
      </c>
      <c r="AC684" s="11">
        <v>3.18</v>
      </c>
      <c r="AD684" s="11">
        <v>14.05</v>
      </c>
    </row>
    <row r="685" spans="1:30" x14ac:dyDescent="0.25">
      <c r="A685" s="1">
        <v>2019</v>
      </c>
      <c r="B685" s="1">
        <v>1</v>
      </c>
      <c r="C685" s="1">
        <v>29</v>
      </c>
      <c r="D685" s="3">
        <v>0.33333333333333331</v>
      </c>
      <c r="E685" s="5">
        <v>681</v>
      </c>
      <c r="G685" s="15">
        <v>-3.9</v>
      </c>
      <c r="H685" s="15">
        <v>-4.3</v>
      </c>
      <c r="I685" s="15">
        <v>-3.2</v>
      </c>
      <c r="J685" s="15">
        <v>-4.9000000000000004</v>
      </c>
      <c r="K685" s="15">
        <v>-4.8</v>
      </c>
      <c r="L685" s="15">
        <v>-4.4000000000000004</v>
      </c>
      <c r="N685" s="88">
        <v>0.1</v>
      </c>
      <c r="O685" s="110">
        <v>0.4</v>
      </c>
      <c r="Q685" s="11">
        <v>0.4</v>
      </c>
      <c r="R685" s="11">
        <v>0.4</v>
      </c>
      <c r="S685" s="11">
        <v>1.3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78"/>
      <c r="Z685" s="11">
        <v>103.62</v>
      </c>
      <c r="AA685" s="11">
        <v>224.36</v>
      </c>
      <c r="AB685" s="11">
        <v>162.19999999999999</v>
      </c>
      <c r="AC685" s="11">
        <v>3.18</v>
      </c>
      <c r="AD685" s="11">
        <v>14.05</v>
      </c>
    </row>
    <row r="686" spans="1:30" x14ac:dyDescent="0.25">
      <c r="A686" s="1">
        <v>2019</v>
      </c>
      <c r="B686" s="1">
        <v>1</v>
      </c>
      <c r="C686" s="1">
        <v>29</v>
      </c>
      <c r="D686" s="3">
        <v>0.375</v>
      </c>
      <c r="E686" s="5">
        <v>682</v>
      </c>
      <c r="G686" s="15">
        <v>-3.2</v>
      </c>
      <c r="H686" s="15">
        <v>-3.6</v>
      </c>
      <c r="I686" s="15">
        <v>-2.2000000000000002</v>
      </c>
      <c r="J686" s="15">
        <v>-4.7</v>
      </c>
      <c r="K686" s="15">
        <v>-4.2</v>
      </c>
      <c r="L686" s="15">
        <v>-3.8</v>
      </c>
      <c r="N686" s="88">
        <v>0.1</v>
      </c>
      <c r="O686" s="110">
        <v>0.4</v>
      </c>
      <c r="Q686" s="11">
        <v>0.4</v>
      </c>
      <c r="R686" s="11">
        <v>0.4</v>
      </c>
      <c r="S686" s="11">
        <v>1.3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78"/>
      <c r="Z686" s="11">
        <v>103.62</v>
      </c>
      <c r="AA686" s="11">
        <v>224.36</v>
      </c>
      <c r="AB686" s="11">
        <v>162.19999999999999</v>
      </c>
      <c r="AC686" s="11">
        <v>3.18</v>
      </c>
      <c r="AD686" s="11">
        <v>14.05</v>
      </c>
    </row>
    <row r="687" spans="1:30" x14ac:dyDescent="0.25">
      <c r="A687" s="1">
        <v>2019</v>
      </c>
      <c r="B687" s="1">
        <v>1</v>
      </c>
      <c r="C687" s="1">
        <v>29</v>
      </c>
      <c r="D687" s="3">
        <v>0.41666666666666669</v>
      </c>
      <c r="E687" s="5">
        <v>683</v>
      </c>
      <c r="G687" s="15">
        <v>-2.4</v>
      </c>
      <c r="H687" s="15">
        <v>-3.1</v>
      </c>
      <c r="I687" s="15">
        <v>1.6</v>
      </c>
      <c r="J687" s="15">
        <v>-3.9</v>
      </c>
      <c r="K687" s="15">
        <v>-3.2</v>
      </c>
      <c r="L687" s="15">
        <v>-3.3</v>
      </c>
      <c r="N687" s="88">
        <v>0.1</v>
      </c>
      <c r="O687" s="110">
        <v>0.4</v>
      </c>
      <c r="Q687" s="11">
        <v>0.4</v>
      </c>
      <c r="R687" s="11">
        <v>0.4</v>
      </c>
      <c r="S687" s="11">
        <v>1.3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78"/>
      <c r="Z687" s="11">
        <v>103.62</v>
      </c>
      <c r="AA687" s="11">
        <v>224.36</v>
      </c>
      <c r="AB687" s="11">
        <v>162.19999999999999</v>
      </c>
      <c r="AC687" s="11">
        <v>3.18</v>
      </c>
      <c r="AD687" s="11">
        <v>14.05</v>
      </c>
    </row>
    <row r="688" spans="1:30" x14ac:dyDescent="0.25">
      <c r="A688" s="1">
        <v>2019</v>
      </c>
      <c r="B688" s="1">
        <v>1</v>
      </c>
      <c r="C688" s="1">
        <v>29</v>
      </c>
      <c r="D688" s="3">
        <v>0.45833333333333331</v>
      </c>
      <c r="E688" s="5">
        <v>684</v>
      </c>
      <c r="G688" s="15">
        <v>-1.4</v>
      </c>
      <c r="H688" s="15">
        <v>-2.2000000000000002</v>
      </c>
      <c r="I688" s="15">
        <v>1.8</v>
      </c>
      <c r="J688" s="15">
        <v>-3.4</v>
      </c>
      <c r="K688" s="15">
        <v>-2.5</v>
      </c>
      <c r="L688" s="15">
        <v>-2.8</v>
      </c>
      <c r="N688" s="88">
        <v>0.1</v>
      </c>
      <c r="O688" s="110">
        <v>0.4</v>
      </c>
      <c r="Q688" s="11">
        <v>0.4</v>
      </c>
      <c r="R688" s="11">
        <v>0.4</v>
      </c>
      <c r="S688" s="11">
        <v>1.3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78"/>
      <c r="Z688" s="11">
        <v>103.62</v>
      </c>
      <c r="AA688" s="11">
        <v>224.36</v>
      </c>
      <c r="AB688" s="11">
        <v>162.19999999999999</v>
      </c>
      <c r="AC688" s="11">
        <v>3.18</v>
      </c>
      <c r="AD688" s="11">
        <v>14.05</v>
      </c>
    </row>
    <row r="689" spans="1:30" x14ac:dyDescent="0.25">
      <c r="A689" s="1">
        <v>2019</v>
      </c>
      <c r="B689" s="1">
        <v>1</v>
      </c>
      <c r="C689" s="1">
        <v>29</v>
      </c>
      <c r="D689" s="3">
        <v>0.5</v>
      </c>
      <c r="E689" s="5">
        <v>685</v>
      </c>
      <c r="G689" s="15">
        <v>-0.7</v>
      </c>
      <c r="H689" s="15">
        <v>-0.9</v>
      </c>
      <c r="I689" s="15">
        <v>2</v>
      </c>
      <c r="J689" s="15">
        <v>-2.6</v>
      </c>
      <c r="K689" s="15">
        <v>-1.9</v>
      </c>
      <c r="L689" s="15">
        <v>-2.1</v>
      </c>
      <c r="N689" s="88">
        <v>0.1</v>
      </c>
      <c r="O689" s="110">
        <v>0.4</v>
      </c>
      <c r="Q689" s="11">
        <v>0.4</v>
      </c>
      <c r="R689" s="11">
        <v>0.4</v>
      </c>
      <c r="S689" s="11">
        <v>1.3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78"/>
      <c r="Z689" s="11">
        <v>103.62</v>
      </c>
      <c r="AA689" s="11">
        <v>224.36</v>
      </c>
      <c r="AB689" s="11">
        <v>162.19999999999999</v>
      </c>
      <c r="AC689" s="11">
        <v>3.18</v>
      </c>
      <c r="AD689" s="11">
        <v>14.05</v>
      </c>
    </row>
    <row r="690" spans="1:30" x14ac:dyDescent="0.25">
      <c r="A690" s="1">
        <v>2019</v>
      </c>
      <c r="B690" s="1">
        <v>1</v>
      </c>
      <c r="C690" s="1">
        <v>29</v>
      </c>
      <c r="D690" s="3">
        <v>0.54166666666666663</v>
      </c>
      <c r="E690" s="5">
        <v>686</v>
      </c>
      <c r="G690" s="15">
        <v>-0.3</v>
      </c>
      <c r="H690" s="15">
        <v>-0.9</v>
      </c>
      <c r="I690" s="15">
        <v>1.9</v>
      </c>
      <c r="J690" s="15">
        <v>-1.8</v>
      </c>
      <c r="K690" s="15">
        <v>-1.4</v>
      </c>
      <c r="L690" s="15">
        <v>-1.3</v>
      </c>
      <c r="N690" s="88">
        <v>0.1</v>
      </c>
      <c r="O690" s="110">
        <v>0.4</v>
      </c>
      <c r="Q690" s="11">
        <v>0.4</v>
      </c>
      <c r="R690" s="11">
        <v>0.4</v>
      </c>
      <c r="S690" s="11">
        <v>1.3</v>
      </c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78"/>
      <c r="Z690" s="11">
        <v>103.62</v>
      </c>
      <c r="AA690" s="11">
        <v>224.36</v>
      </c>
      <c r="AB690" s="11">
        <v>162.19999999999999</v>
      </c>
      <c r="AC690" s="11">
        <v>3.18</v>
      </c>
      <c r="AD690" s="11">
        <v>14.05</v>
      </c>
    </row>
    <row r="691" spans="1:30" x14ac:dyDescent="0.25">
      <c r="A691" s="1">
        <v>2019</v>
      </c>
      <c r="B691" s="1">
        <v>1</v>
      </c>
      <c r="C691" s="1">
        <v>29</v>
      </c>
      <c r="D691" s="3">
        <v>0.58333333333333337</v>
      </c>
      <c r="E691" s="5">
        <v>687</v>
      </c>
      <c r="G691" s="15">
        <v>0.1</v>
      </c>
      <c r="H691" s="15">
        <v>-0.2</v>
      </c>
      <c r="I691" s="15">
        <v>1.8</v>
      </c>
      <c r="J691" s="15">
        <v>-1.1000000000000001</v>
      </c>
      <c r="K691" s="15">
        <v>-1.1000000000000001</v>
      </c>
      <c r="L691" s="15">
        <v>-1.2</v>
      </c>
      <c r="N691" s="88">
        <v>0.1</v>
      </c>
      <c r="O691" s="110">
        <v>0.4</v>
      </c>
      <c r="Q691" s="11">
        <v>0.4</v>
      </c>
      <c r="R691" s="11">
        <v>0.4</v>
      </c>
      <c r="S691" s="11">
        <v>1.3</v>
      </c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78"/>
      <c r="Z691" s="11">
        <v>103.62</v>
      </c>
      <c r="AA691" s="11">
        <v>224.36</v>
      </c>
      <c r="AB691" s="11">
        <v>162.19999999999999</v>
      </c>
      <c r="AC691" s="11">
        <v>3.18</v>
      </c>
      <c r="AD691" s="11">
        <v>14.05</v>
      </c>
    </row>
    <row r="692" spans="1:30" x14ac:dyDescent="0.25">
      <c r="A692" s="1">
        <v>2019</v>
      </c>
      <c r="B692" s="1">
        <v>1</v>
      </c>
      <c r="C692" s="1">
        <v>29</v>
      </c>
      <c r="D692" s="3">
        <v>0.625</v>
      </c>
      <c r="E692" s="5">
        <v>688</v>
      </c>
      <c r="G692" s="15">
        <v>0.3</v>
      </c>
      <c r="H692" s="15">
        <v>0.1</v>
      </c>
      <c r="I692" s="15">
        <v>1.4</v>
      </c>
      <c r="J692" s="15">
        <v>0.1</v>
      </c>
      <c r="K692" s="15">
        <v>-0.5</v>
      </c>
      <c r="L692" s="15">
        <v>-1.1000000000000001</v>
      </c>
      <c r="N692" s="88">
        <v>0.1</v>
      </c>
      <c r="O692" s="110">
        <v>0.4</v>
      </c>
      <c r="Q692" s="11">
        <v>0.4</v>
      </c>
      <c r="R692" s="11">
        <v>0.4</v>
      </c>
      <c r="S692" s="11">
        <v>1.3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78"/>
      <c r="Z692" s="11">
        <v>103.62</v>
      </c>
      <c r="AA692" s="11">
        <v>224.36</v>
      </c>
      <c r="AB692" s="11">
        <v>162.19999999999999</v>
      </c>
      <c r="AC692" s="11">
        <v>3.18</v>
      </c>
      <c r="AD692" s="11">
        <v>14.05</v>
      </c>
    </row>
    <row r="693" spans="1:30" x14ac:dyDescent="0.25">
      <c r="A693" s="1">
        <v>2019</v>
      </c>
      <c r="B693" s="1">
        <v>1</v>
      </c>
      <c r="C693" s="1">
        <v>29</v>
      </c>
      <c r="D693" s="3">
        <v>0.66666666666666663</v>
      </c>
      <c r="E693" s="5">
        <v>689</v>
      </c>
      <c r="G693" s="15">
        <v>0.4</v>
      </c>
      <c r="H693" s="15">
        <v>0.1</v>
      </c>
      <c r="I693" s="15">
        <v>1.7</v>
      </c>
      <c r="J693" s="15">
        <v>0.4</v>
      </c>
      <c r="K693" s="15">
        <v>0</v>
      </c>
      <c r="L693" s="15">
        <v>-0.8</v>
      </c>
      <c r="N693" s="88">
        <v>0.1</v>
      </c>
      <c r="O693" s="110">
        <v>0.4</v>
      </c>
      <c r="Q693" s="11">
        <v>0.4</v>
      </c>
      <c r="R693" s="11">
        <v>0.4</v>
      </c>
      <c r="S693" s="11">
        <v>1.3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78"/>
      <c r="Z693" s="11">
        <v>103.62</v>
      </c>
      <c r="AA693" s="11">
        <v>224.36</v>
      </c>
      <c r="AB693" s="11">
        <v>162.19999999999999</v>
      </c>
      <c r="AC693" s="11">
        <v>3.18</v>
      </c>
      <c r="AD693" s="11">
        <v>14.05</v>
      </c>
    </row>
    <row r="694" spans="1:30" x14ac:dyDescent="0.25">
      <c r="A694" s="1">
        <v>2019</v>
      </c>
      <c r="B694" s="1">
        <v>1</v>
      </c>
      <c r="C694" s="1">
        <v>29</v>
      </c>
      <c r="D694" s="3">
        <v>0.70833333333333337</v>
      </c>
      <c r="E694" s="5">
        <v>690</v>
      </c>
      <c r="G694" s="15">
        <v>0.5</v>
      </c>
      <c r="H694" s="15">
        <v>0.3</v>
      </c>
      <c r="I694" s="15">
        <v>0.6</v>
      </c>
      <c r="J694" s="15">
        <v>0.3</v>
      </c>
      <c r="K694" s="15">
        <v>0</v>
      </c>
      <c r="L694" s="15">
        <v>-0.7</v>
      </c>
      <c r="N694" s="88">
        <v>0.1</v>
      </c>
      <c r="O694" s="110">
        <v>0.4</v>
      </c>
      <c r="Q694" s="11">
        <v>0.4</v>
      </c>
      <c r="R694" s="11">
        <v>0.4</v>
      </c>
      <c r="S694" s="11">
        <v>1.3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78"/>
      <c r="Z694" s="11">
        <v>103.62</v>
      </c>
      <c r="AA694" s="11">
        <v>224.36</v>
      </c>
      <c r="AB694" s="11">
        <v>162.19999999999999</v>
      </c>
      <c r="AC694" s="11">
        <v>3.18</v>
      </c>
      <c r="AD694" s="11">
        <v>14.05</v>
      </c>
    </row>
    <row r="695" spans="1:30" x14ac:dyDescent="0.25">
      <c r="A695" s="1">
        <v>2019</v>
      </c>
      <c r="B695" s="1">
        <v>1</v>
      </c>
      <c r="C695" s="1">
        <v>29</v>
      </c>
      <c r="D695" s="3">
        <v>0.75</v>
      </c>
      <c r="E695" s="5">
        <v>691</v>
      </c>
      <c r="G695" s="15">
        <v>0.6</v>
      </c>
      <c r="H695" s="15">
        <v>0.6</v>
      </c>
      <c r="I695" s="15">
        <v>1.1000000000000001</v>
      </c>
      <c r="J695" s="15">
        <v>0.2</v>
      </c>
      <c r="K695" s="15">
        <v>0</v>
      </c>
      <c r="L695" s="15">
        <v>-0.6</v>
      </c>
      <c r="N695" s="88">
        <v>0.1</v>
      </c>
      <c r="O695" s="110">
        <v>0.4</v>
      </c>
      <c r="Q695" s="11">
        <v>0.4</v>
      </c>
      <c r="R695" s="11">
        <v>0.4</v>
      </c>
      <c r="S695" s="11">
        <v>1.3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78"/>
      <c r="Z695" s="11">
        <v>103.62</v>
      </c>
      <c r="AA695" s="11">
        <v>224.36</v>
      </c>
      <c r="AB695" s="11">
        <v>162.19999999999999</v>
      </c>
      <c r="AC695" s="11">
        <v>3.18</v>
      </c>
      <c r="AD695" s="11">
        <v>14.05</v>
      </c>
    </row>
    <row r="696" spans="1:30" x14ac:dyDescent="0.25">
      <c r="A696" s="1">
        <v>2019</v>
      </c>
      <c r="B696" s="1">
        <v>1</v>
      </c>
      <c r="C696" s="1">
        <v>29</v>
      </c>
      <c r="D696" s="3">
        <v>0.79166666666666663</v>
      </c>
      <c r="E696" s="5">
        <v>692</v>
      </c>
      <c r="G696" s="15">
        <v>0.7</v>
      </c>
      <c r="H696" s="15">
        <v>0.7</v>
      </c>
      <c r="I696" s="15">
        <v>1.3</v>
      </c>
      <c r="J696" s="15">
        <v>0.5</v>
      </c>
      <c r="K696" s="15">
        <v>0.2</v>
      </c>
      <c r="L696" s="15">
        <v>-0.3</v>
      </c>
      <c r="N696" s="88">
        <v>0.1</v>
      </c>
      <c r="O696" s="110">
        <v>0.4</v>
      </c>
      <c r="Q696" s="11">
        <v>0.4</v>
      </c>
      <c r="R696" s="11">
        <v>0.4</v>
      </c>
      <c r="S696" s="11">
        <v>1.3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78"/>
      <c r="Z696" s="11">
        <v>103.62</v>
      </c>
      <c r="AA696" s="11">
        <v>224.36</v>
      </c>
      <c r="AB696" s="11">
        <v>162.19999999999999</v>
      </c>
      <c r="AC696" s="11">
        <v>3.18</v>
      </c>
      <c r="AD696" s="11">
        <v>14.05</v>
      </c>
    </row>
    <row r="697" spans="1:30" x14ac:dyDescent="0.25">
      <c r="A697" s="1">
        <v>2019</v>
      </c>
      <c r="B697" s="1">
        <v>1</v>
      </c>
      <c r="C697" s="1">
        <v>29</v>
      </c>
      <c r="D697" s="3">
        <v>0.83333333333333337</v>
      </c>
      <c r="E697" s="5">
        <v>693</v>
      </c>
      <c r="G697" s="15">
        <v>0.5</v>
      </c>
      <c r="H697" s="15">
        <v>0.7</v>
      </c>
      <c r="I697" s="15">
        <v>1.5</v>
      </c>
      <c r="J697" s="15">
        <v>0.5</v>
      </c>
      <c r="K697" s="15">
        <v>0.2</v>
      </c>
      <c r="L697" s="15">
        <v>-0.1</v>
      </c>
      <c r="N697" s="88">
        <v>0.1</v>
      </c>
      <c r="O697" s="110">
        <v>0.4</v>
      </c>
      <c r="Q697" s="11">
        <v>0.4</v>
      </c>
      <c r="R697" s="11">
        <v>0.4</v>
      </c>
      <c r="S697" s="11">
        <v>1.3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78"/>
      <c r="Z697" s="11">
        <v>103.62</v>
      </c>
      <c r="AA697" s="11">
        <v>224.36</v>
      </c>
      <c r="AB697" s="11">
        <v>162.19999999999999</v>
      </c>
      <c r="AC697" s="11">
        <v>3.18</v>
      </c>
      <c r="AD697" s="11">
        <v>14.05</v>
      </c>
    </row>
    <row r="698" spans="1:30" x14ac:dyDescent="0.25">
      <c r="A698" s="1">
        <v>2019</v>
      </c>
      <c r="B698" s="1">
        <v>1</v>
      </c>
      <c r="C698" s="1">
        <v>29</v>
      </c>
      <c r="D698" s="3">
        <v>0.875</v>
      </c>
      <c r="E698" s="5">
        <v>694</v>
      </c>
      <c r="G698" s="15">
        <v>0.9</v>
      </c>
      <c r="H698" s="15">
        <v>0.8</v>
      </c>
      <c r="I698" s="15">
        <v>1.6</v>
      </c>
      <c r="J698" s="15">
        <v>0.1</v>
      </c>
      <c r="K698" s="15">
        <v>0.3</v>
      </c>
      <c r="L698" s="15">
        <v>0</v>
      </c>
      <c r="N698" s="88">
        <v>0.1</v>
      </c>
      <c r="O698" s="110">
        <v>0.4</v>
      </c>
      <c r="Q698" s="11">
        <v>0.4</v>
      </c>
      <c r="R698" s="11">
        <v>0.4</v>
      </c>
      <c r="S698" s="11">
        <v>1.3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78"/>
      <c r="Z698" s="11">
        <v>103.62</v>
      </c>
      <c r="AA698" s="11">
        <v>224.36</v>
      </c>
      <c r="AB698" s="11">
        <v>162.19999999999999</v>
      </c>
      <c r="AC698" s="11">
        <v>3.18</v>
      </c>
      <c r="AD698" s="11">
        <v>14.05</v>
      </c>
    </row>
    <row r="699" spans="1:30" x14ac:dyDescent="0.25">
      <c r="A699" s="1">
        <v>2019</v>
      </c>
      <c r="B699" s="1">
        <v>1</v>
      </c>
      <c r="C699" s="1">
        <v>29</v>
      </c>
      <c r="D699" s="3">
        <v>0.91666666666666663</v>
      </c>
      <c r="E699" s="5">
        <v>695</v>
      </c>
      <c r="G699" s="15">
        <v>1</v>
      </c>
      <c r="H699" s="15">
        <v>0.7</v>
      </c>
      <c r="I699" s="15">
        <v>1.6</v>
      </c>
      <c r="J699" s="15">
        <v>-0.2</v>
      </c>
      <c r="K699" s="15">
        <v>0.4</v>
      </c>
      <c r="L699" s="15">
        <v>0.2</v>
      </c>
      <c r="N699" s="88">
        <v>0.1</v>
      </c>
      <c r="O699" s="110">
        <v>0.4</v>
      </c>
      <c r="Q699" s="11">
        <v>0.4</v>
      </c>
      <c r="R699" s="11">
        <v>0.4</v>
      </c>
      <c r="S699" s="11">
        <v>1.3</v>
      </c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78"/>
      <c r="Z699" s="11">
        <v>103.62</v>
      </c>
      <c r="AA699" s="11">
        <v>224.36</v>
      </c>
      <c r="AB699" s="11">
        <v>162.19999999999999</v>
      </c>
      <c r="AC699" s="11">
        <v>3.18</v>
      </c>
      <c r="AD699" s="11">
        <v>14.05</v>
      </c>
    </row>
    <row r="700" spans="1:30" x14ac:dyDescent="0.25">
      <c r="A700" s="1">
        <v>2019</v>
      </c>
      <c r="B700" s="1">
        <v>1</v>
      </c>
      <c r="C700" s="1">
        <v>29</v>
      </c>
      <c r="D700" s="3">
        <v>0.95833333333333337</v>
      </c>
      <c r="E700" s="5">
        <v>696</v>
      </c>
      <c r="G700" s="15">
        <v>0.7</v>
      </c>
      <c r="H700" s="15">
        <v>0.8</v>
      </c>
      <c r="I700" s="15">
        <v>1.6</v>
      </c>
      <c r="J700" s="15">
        <v>-0.4</v>
      </c>
      <c r="K700" s="15">
        <v>0.4</v>
      </c>
      <c r="L700" s="15">
        <v>0.3</v>
      </c>
      <c r="N700" s="88">
        <v>0.1</v>
      </c>
      <c r="O700" s="110">
        <v>0.4</v>
      </c>
      <c r="Q700" s="11">
        <v>0.4</v>
      </c>
      <c r="R700" s="11">
        <v>0.4</v>
      </c>
      <c r="S700" s="11">
        <v>1.3</v>
      </c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78"/>
      <c r="Z700" s="11">
        <v>103.62</v>
      </c>
      <c r="AA700" s="11">
        <v>224.36</v>
      </c>
      <c r="AB700" s="11">
        <v>162.19999999999999</v>
      </c>
      <c r="AC700" s="11">
        <v>3.18</v>
      </c>
      <c r="AD700" s="11">
        <v>14.05</v>
      </c>
    </row>
    <row r="701" spans="1:30" x14ac:dyDescent="0.25">
      <c r="A701" s="1">
        <v>2019</v>
      </c>
      <c r="B701" s="1">
        <v>1</v>
      </c>
      <c r="C701" s="1">
        <v>30</v>
      </c>
      <c r="D701" s="3">
        <v>0</v>
      </c>
      <c r="E701" s="5">
        <v>697</v>
      </c>
      <c r="G701" s="15">
        <v>0.6</v>
      </c>
      <c r="H701" s="15">
        <v>0.7</v>
      </c>
      <c r="I701" s="15">
        <v>1.5</v>
      </c>
      <c r="J701" s="15">
        <v>-0.1</v>
      </c>
      <c r="K701" s="15">
        <v>0.4</v>
      </c>
      <c r="L701" s="15">
        <v>0.3</v>
      </c>
      <c r="N701" s="88">
        <v>0</v>
      </c>
      <c r="O701" s="110">
        <v>0.6</v>
      </c>
      <c r="Q701" s="11">
        <v>0.6</v>
      </c>
      <c r="R701" s="11">
        <v>0.5</v>
      </c>
      <c r="S701" s="11">
        <v>0.9</v>
      </c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78"/>
      <c r="Z701" s="11">
        <v>106.07</v>
      </c>
      <c r="AA701" s="11">
        <v>243.68</v>
      </c>
      <c r="AB701" s="11">
        <v>163.56</v>
      </c>
      <c r="AC701" s="11">
        <v>2.61</v>
      </c>
      <c r="AD701" s="11">
        <v>14.46</v>
      </c>
    </row>
    <row r="702" spans="1:30" x14ac:dyDescent="0.25">
      <c r="A702" s="1">
        <v>2019</v>
      </c>
      <c r="B702" s="1">
        <v>1</v>
      </c>
      <c r="C702" s="1">
        <v>30</v>
      </c>
      <c r="D702" s="3">
        <v>4.1666666666666664E-2</v>
      </c>
      <c r="E702" s="5">
        <v>698</v>
      </c>
      <c r="G702" s="15">
        <v>0.6</v>
      </c>
      <c r="H702" s="15">
        <v>0.5</v>
      </c>
      <c r="I702" s="15">
        <v>1.4</v>
      </c>
      <c r="J702" s="15">
        <v>0</v>
      </c>
      <c r="K702" s="15">
        <v>0.3</v>
      </c>
      <c r="L702" s="15">
        <v>0.3</v>
      </c>
      <c r="N702" s="88">
        <v>0</v>
      </c>
      <c r="O702" s="110">
        <v>0.6</v>
      </c>
      <c r="Q702" s="11">
        <v>0.6</v>
      </c>
      <c r="R702" s="11">
        <v>0.5</v>
      </c>
      <c r="S702" s="11">
        <v>0.9</v>
      </c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78"/>
      <c r="Z702" s="11">
        <v>106.07</v>
      </c>
      <c r="AA702" s="11">
        <v>243.68</v>
      </c>
      <c r="AB702" s="11">
        <v>163.56</v>
      </c>
      <c r="AC702" s="11">
        <v>2.61</v>
      </c>
      <c r="AD702" s="11">
        <v>14.46</v>
      </c>
    </row>
    <row r="703" spans="1:30" x14ac:dyDescent="0.25">
      <c r="A703" s="1">
        <v>2019</v>
      </c>
      <c r="B703" s="1">
        <v>1</v>
      </c>
      <c r="C703" s="1">
        <v>30</v>
      </c>
      <c r="D703" s="3">
        <v>8.3333333333333329E-2</v>
      </c>
      <c r="E703" s="5">
        <v>699</v>
      </c>
      <c r="G703" s="15">
        <v>0.6</v>
      </c>
      <c r="H703" s="15">
        <v>0.4</v>
      </c>
      <c r="I703" s="15">
        <v>1</v>
      </c>
      <c r="J703" s="15">
        <v>-0.1</v>
      </c>
      <c r="K703" s="15">
        <v>0.1</v>
      </c>
      <c r="L703" s="15">
        <v>0.3</v>
      </c>
      <c r="N703" s="88">
        <v>0</v>
      </c>
      <c r="O703" s="110">
        <v>0.6</v>
      </c>
      <c r="Q703" s="11">
        <v>0.6</v>
      </c>
      <c r="R703" s="11">
        <v>0.5</v>
      </c>
      <c r="S703" s="11">
        <v>0.9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78"/>
      <c r="Z703" s="11">
        <v>106.07</v>
      </c>
      <c r="AA703" s="11">
        <v>243.68</v>
      </c>
      <c r="AB703" s="11">
        <v>163.56</v>
      </c>
      <c r="AC703" s="11">
        <v>2.61</v>
      </c>
      <c r="AD703" s="11">
        <v>14.46</v>
      </c>
    </row>
    <row r="704" spans="1:30" x14ac:dyDescent="0.25">
      <c r="A704" s="1">
        <v>2019</v>
      </c>
      <c r="B704" s="1">
        <v>1</v>
      </c>
      <c r="C704" s="1">
        <v>30</v>
      </c>
      <c r="D704" s="3">
        <v>0.125</v>
      </c>
      <c r="E704" s="5">
        <v>700</v>
      </c>
      <c r="G704" s="15">
        <v>0.4</v>
      </c>
      <c r="H704" s="15">
        <v>0</v>
      </c>
      <c r="I704" s="15">
        <v>0.7</v>
      </c>
      <c r="J704" s="15">
        <v>-0.4</v>
      </c>
      <c r="K704" s="15">
        <v>-0.5</v>
      </c>
      <c r="L704" s="15">
        <v>0.2</v>
      </c>
      <c r="N704" s="88">
        <v>0</v>
      </c>
      <c r="O704" s="110">
        <v>0.6</v>
      </c>
      <c r="Q704" s="11">
        <v>0.6</v>
      </c>
      <c r="R704" s="11">
        <v>0.5</v>
      </c>
      <c r="S704" s="11">
        <v>0.9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78"/>
      <c r="Z704" s="11">
        <v>106.07</v>
      </c>
      <c r="AA704" s="11">
        <v>243.68</v>
      </c>
      <c r="AB704" s="11">
        <v>163.56</v>
      </c>
      <c r="AC704" s="11">
        <v>2.61</v>
      </c>
      <c r="AD704" s="11">
        <v>14.46</v>
      </c>
    </row>
    <row r="705" spans="1:30" x14ac:dyDescent="0.25">
      <c r="A705" s="1">
        <v>2019</v>
      </c>
      <c r="B705" s="1">
        <v>1</v>
      </c>
      <c r="C705" s="1">
        <v>30</v>
      </c>
      <c r="D705" s="3">
        <v>0.16666666666666666</v>
      </c>
      <c r="E705" s="5">
        <v>701</v>
      </c>
      <c r="G705" s="15">
        <v>-0.6</v>
      </c>
      <c r="H705" s="15">
        <v>-0.5</v>
      </c>
      <c r="I705" s="15">
        <v>0.8</v>
      </c>
      <c r="J705" s="15">
        <v>-1</v>
      </c>
      <c r="K705" s="15">
        <v>-1.3</v>
      </c>
      <c r="L705" s="15">
        <v>0</v>
      </c>
      <c r="N705" s="88">
        <v>0</v>
      </c>
      <c r="O705" s="110">
        <v>0.6</v>
      </c>
      <c r="Q705" s="11">
        <v>0.6</v>
      </c>
      <c r="R705" s="11">
        <v>0.5</v>
      </c>
      <c r="S705" s="11">
        <v>0.9</v>
      </c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78"/>
      <c r="Z705" s="11">
        <v>106.07</v>
      </c>
      <c r="AA705" s="11">
        <v>243.68</v>
      </c>
      <c r="AB705" s="11">
        <v>163.56</v>
      </c>
      <c r="AC705" s="11">
        <v>2.61</v>
      </c>
      <c r="AD705" s="11">
        <v>14.46</v>
      </c>
    </row>
    <row r="706" spans="1:30" x14ac:dyDescent="0.25">
      <c r="A706" s="1">
        <v>2019</v>
      </c>
      <c r="B706" s="1">
        <v>1</v>
      </c>
      <c r="C706" s="1">
        <v>30</v>
      </c>
      <c r="D706" s="3">
        <v>0.20833333333333334</v>
      </c>
      <c r="E706" s="5">
        <v>702</v>
      </c>
      <c r="G706" s="15">
        <v>-0.3</v>
      </c>
      <c r="H706" s="15">
        <v>-1.4</v>
      </c>
      <c r="I706" s="15">
        <v>0.5</v>
      </c>
      <c r="J706" s="15">
        <v>-1.2</v>
      </c>
      <c r="K706" s="15">
        <v>-1.7</v>
      </c>
      <c r="L706" s="15">
        <v>-0.1</v>
      </c>
      <c r="N706" s="88">
        <v>0</v>
      </c>
      <c r="O706" s="110">
        <v>0.6</v>
      </c>
      <c r="Q706" s="11">
        <v>0.6</v>
      </c>
      <c r="R706" s="11">
        <v>0.5</v>
      </c>
      <c r="S706" s="11">
        <v>0.9</v>
      </c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78"/>
      <c r="Z706" s="11">
        <v>106.07</v>
      </c>
      <c r="AA706" s="11">
        <v>243.68</v>
      </c>
      <c r="AB706" s="11">
        <v>163.56</v>
      </c>
      <c r="AC706" s="11">
        <v>2.61</v>
      </c>
      <c r="AD706" s="11">
        <v>14.46</v>
      </c>
    </row>
    <row r="707" spans="1:30" x14ac:dyDescent="0.25">
      <c r="A707" s="1">
        <v>2019</v>
      </c>
      <c r="B707" s="1">
        <v>1</v>
      </c>
      <c r="C707" s="1">
        <v>30</v>
      </c>
      <c r="D707" s="3">
        <v>0.25</v>
      </c>
      <c r="E707" s="5">
        <v>703</v>
      </c>
      <c r="G707" s="15">
        <v>-0.8</v>
      </c>
      <c r="H707" s="15">
        <v>-1.7</v>
      </c>
      <c r="I707" s="15">
        <v>0.6</v>
      </c>
      <c r="J707" s="15">
        <v>-2.6</v>
      </c>
      <c r="K707" s="15">
        <v>-1.7</v>
      </c>
      <c r="L707" s="15">
        <v>-0.2</v>
      </c>
      <c r="N707" s="88">
        <v>0</v>
      </c>
      <c r="O707" s="110">
        <v>0.6</v>
      </c>
      <c r="Q707" s="11">
        <v>0.6</v>
      </c>
      <c r="R707" s="11">
        <v>0.5</v>
      </c>
      <c r="S707" s="11">
        <v>0.9</v>
      </c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78"/>
      <c r="Z707" s="11">
        <v>106.07</v>
      </c>
      <c r="AA707" s="11">
        <v>243.68</v>
      </c>
      <c r="AB707" s="11">
        <v>163.56</v>
      </c>
      <c r="AC707" s="11">
        <v>2.61</v>
      </c>
      <c r="AD707" s="11">
        <v>14.46</v>
      </c>
    </row>
    <row r="708" spans="1:30" x14ac:dyDescent="0.25">
      <c r="A708" s="1">
        <v>2019</v>
      </c>
      <c r="B708" s="1">
        <v>1</v>
      </c>
      <c r="C708" s="1">
        <v>30</v>
      </c>
      <c r="D708" s="3">
        <v>0.29166666666666669</v>
      </c>
      <c r="E708" s="5">
        <v>704</v>
      </c>
      <c r="G708" s="15">
        <v>-0.7</v>
      </c>
      <c r="H708" s="15">
        <v>-1.8</v>
      </c>
      <c r="I708" s="15">
        <v>1.3</v>
      </c>
      <c r="J708" s="15">
        <v>-2.9</v>
      </c>
      <c r="K708" s="15">
        <v>-1.7</v>
      </c>
      <c r="L708" s="15">
        <v>-0.3</v>
      </c>
      <c r="N708" s="88">
        <v>0</v>
      </c>
      <c r="O708" s="110">
        <v>0.6</v>
      </c>
      <c r="Q708" s="11">
        <v>0.6</v>
      </c>
      <c r="R708" s="11">
        <v>0.5</v>
      </c>
      <c r="S708" s="11">
        <v>0.9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78"/>
      <c r="Z708" s="11">
        <v>106.07</v>
      </c>
      <c r="AA708" s="11">
        <v>243.68</v>
      </c>
      <c r="AB708" s="11">
        <v>163.56</v>
      </c>
      <c r="AC708" s="11">
        <v>2.61</v>
      </c>
      <c r="AD708" s="11">
        <v>14.46</v>
      </c>
    </row>
    <row r="709" spans="1:30" x14ac:dyDescent="0.25">
      <c r="A709" s="1">
        <v>2019</v>
      </c>
      <c r="B709" s="1">
        <v>1</v>
      </c>
      <c r="C709" s="1">
        <v>30</v>
      </c>
      <c r="D709" s="3">
        <v>0.33333333333333331</v>
      </c>
      <c r="E709" s="5">
        <v>705</v>
      </c>
      <c r="G709" s="15">
        <v>-0.4</v>
      </c>
      <c r="H709" s="15">
        <v>-2.2000000000000002</v>
      </c>
      <c r="I709" s="15">
        <v>-1.9</v>
      </c>
      <c r="J709" s="15">
        <v>-3</v>
      </c>
      <c r="K709" s="15">
        <v>-2.1</v>
      </c>
      <c r="L709" s="15">
        <v>-0.1</v>
      </c>
      <c r="N709" s="88">
        <v>0</v>
      </c>
      <c r="O709" s="110">
        <v>0.6</v>
      </c>
      <c r="Q709" s="11">
        <v>0.6</v>
      </c>
      <c r="R709" s="11">
        <v>0.5</v>
      </c>
      <c r="S709" s="11">
        <v>0.9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78"/>
      <c r="Z709" s="11">
        <v>106.07</v>
      </c>
      <c r="AA709" s="11">
        <v>243.68</v>
      </c>
      <c r="AB709" s="11">
        <v>163.56</v>
      </c>
      <c r="AC709" s="11">
        <v>2.61</v>
      </c>
      <c r="AD709" s="11">
        <v>14.46</v>
      </c>
    </row>
    <row r="710" spans="1:30" x14ac:dyDescent="0.25">
      <c r="A710" s="1">
        <v>2019</v>
      </c>
      <c r="B710" s="1">
        <v>1</v>
      </c>
      <c r="C710" s="1">
        <v>30</v>
      </c>
      <c r="D710" s="3">
        <v>0.375</v>
      </c>
      <c r="E710" s="5">
        <v>706</v>
      </c>
      <c r="G710" s="15">
        <v>0.3</v>
      </c>
      <c r="H710" s="15">
        <v>-1.9</v>
      </c>
      <c r="I710" s="15">
        <v>-2.8</v>
      </c>
      <c r="J710" s="15">
        <v>-1.8</v>
      </c>
      <c r="K710" s="15">
        <v>-1.6</v>
      </c>
      <c r="L710" s="15">
        <v>0.2</v>
      </c>
      <c r="N710" s="88">
        <v>0</v>
      </c>
      <c r="O710" s="110">
        <v>0.6</v>
      </c>
      <c r="Q710" s="11">
        <v>0.6</v>
      </c>
      <c r="R710" s="11">
        <v>0.5</v>
      </c>
      <c r="S710" s="11">
        <v>0.9</v>
      </c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78"/>
      <c r="Z710" s="11">
        <v>106.07</v>
      </c>
      <c r="AA710" s="11">
        <v>243.68</v>
      </c>
      <c r="AB710" s="11">
        <v>163.56</v>
      </c>
      <c r="AC710" s="11">
        <v>2.61</v>
      </c>
      <c r="AD710" s="11">
        <v>14.46</v>
      </c>
    </row>
    <row r="711" spans="1:30" x14ac:dyDescent="0.25">
      <c r="A711" s="1">
        <v>2019</v>
      </c>
      <c r="B711" s="1">
        <v>1</v>
      </c>
      <c r="C711" s="1">
        <v>30</v>
      </c>
      <c r="D711" s="3">
        <v>0.41666666666666669</v>
      </c>
      <c r="E711" s="5">
        <v>707</v>
      </c>
      <c r="G711" s="15">
        <v>0.3</v>
      </c>
      <c r="H711" s="15">
        <v>-0.3</v>
      </c>
      <c r="I711" s="15">
        <v>-3.9</v>
      </c>
      <c r="J711" s="15">
        <v>-1.2</v>
      </c>
      <c r="K711" s="15">
        <v>-2.2000000000000002</v>
      </c>
      <c r="L711" s="15">
        <v>0.2</v>
      </c>
      <c r="N711" s="88">
        <v>0</v>
      </c>
      <c r="O711" s="110">
        <v>0.6</v>
      </c>
      <c r="Q711" s="11">
        <v>0.6</v>
      </c>
      <c r="R711" s="11">
        <v>0.5</v>
      </c>
      <c r="S711" s="11">
        <v>0.9</v>
      </c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78"/>
      <c r="Z711" s="11">
        <v>106.07</v>
      </c>
      <c r="AA711" s="11">
        <v>243.68</v>
      </c>
      <c r="AB711" s="11">
        <v>163.56</v>
      </c>
      <c r="AC711" s="11">
        <v>2.61</v>
      </c>
      <c r="AD711" s="11">
        <v>14.46</v>
      </c>
    </row>
    <row r="712" spans="1:30" x14ac:dyDescent="0.25">
      <c r="A712" s="1">
        <v>2019</v>
      </c>
      <c r="B712" s="1">
        <v>1</v>
      </c>
      <c r="C712" s="1">
        <v>30</v>
      </c>
      <c r="D712" s="3">
        <v>0.45833333333333331</v>
      </c>
      <c r="E712" s="5">
        <v>708</v>
      </c>
      <c r="G712" s="15">
        <v>1.1000000000000001</v>
      </c>
      <c r="H712" s="15">
        <v>0.1</v>
      </c>
      <c r="I712" s="15">
        <v>-2.2000000000000002</v>
      </c>
      <c r="J712" s="15">
        <v>-0.3</v>
      </c>
      <c r="K712" s="15">
        <v>-2.1</v>
      </c>
      <c r="L712" s="15">
        <v>1.3</v>
      </c>
      <c r="N712" s="88">
        <v>0</v>
      </c>
      <c r="O712" s="110">
        <v>0.6</v>
      </c>
      <c r="Q712" s="11">
        <v>0.6</v>
      </c>
      <c r="R712" s="11">
        <v>0.5</v>
      </c>
      <c r="S712" s="11">
        <v>0.9</v>
      </c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78"/>
      <c r="Z712" s="11">
        <v>106.07</v>
      </c>
      <c r="AA712" s="11">
        <v>243.68</v>
      </c>
      <c r="AB712" s="11">
        <v>163.56</v>
      </c>
      <c r="AC712" s="11">
        <v>2.61</v>
      </c>
      <c r="AD712" s="11">
        <v>14.46</v>
      </c>
    </row>
    <row r="713" spans="1:30" x14ac:dyDescent="0.25">
      <c r="A713" s="1">
        <v>2019</v>
      </c>
      <c r="B713" s="1">
        <v>1</v>
      </c>
      <c r="C713" s="1">
        <v>30</v>
      </c>
      <c r="D713" s="3">
        <v>0.5</v>
      </c>
      <c r="E713" s="5">
        <v>709</v>
      </c>
      <c r="G713" s="15">
        <v>0.5</v>
      </c>
      <c r="H713" s="15">
        <v>0</v>
      </c>
      <c r="I713" s="15">
        <v>-2.2000000000000002</v>
      </c>
      <c r="J713" s="15">
        <v>-0.5</v>
      </c>
      <c r="K713" s="15">
        <v>-1.6</v>
      </c>
      <c r="L713" s="15">
        <v>0.3</v>
      </c>
      <c r="N713" s="88">
        <v>0</v>
      </c>
      <c r="O713" s="110">
        <v>0.6</v>
      </c>
      <c r="Q713" s="11">
        <v>0.6</v>
      </c>
      <c r="R713" s="11">
        <v>0.5</v>
      </c>
      <c r="S713" s="11">
        <v>0.9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78"/>
      <c r="Z713" s="11">
        <v>106.07</v>
      </c>
      <c r="AA713" s="11">
        <v>243.68</v>
      </c>
      <c r="AB713" s="11">
        <v>163.56</v>
      </c>
      <c r="AC713" s="11">
        <v>2.61</v>
      </c>
      <c r="AD713" s="11">
        <v>14.46</v>
      </c>
    </row>
    <row r="714" spans="1:30" x14ac:dyDescent="0.25">
      <c r="A714" s="1">
        <v>2019</v>
      </c>
      <c r="B714" s="1">
        <v>1</v>
      </c>
      <c r="C714" s="1">
        <v>30</v>
      </c>
      <c r="D714" s="3">
        <v>0.54166666666666663</v>
      </c>
      <c r="E714" s="5">
        <v>710</v>
      </c>
      <c r="G714" s="15">
        <v>1.3</v>
      </c>
      <c r="H714" s="15">
        <v>0.6</v>
      </c>
      <c r="I714" s="15">
        <v>-2.5</v>
      </c>
      <c r="J714" s="15">
        <v>-0.4</v>
      </c>
      <c r="K714" s="15">
        <v>-2.5</v>
      </c>
      <c r="L714" s="15">
        <v>0.1</v>
      </c>
      <c r="N714" s="88">
        <v>0</v>
      </c>
      <c r="O714" s="110">
        <v>0.6</v>
      </c>
      <c r="Q714" s="11">
        <v>0.6</v>
      </c>
      <c r="R714" s="11">
        <v>0.5</v>
      </c>
      <c r="S714" s="11">
        <v>0.9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78"/>
      <c r="Z714" s="11">
        <v>106.07</v>
      </c>
      <c r="AA714" s="11">
        <v>243.68</v>
      </c>
      <c r="AB714" s="11">
        <v>163.56</v>
      </c>
      <c r="AC714" s="11">
        <v>2.61</v>
      </c>
      <c r="AD714" s="11">
        <v>14.46</v>
      </c>
    </row>
    <row r="715" spans="1:30" x14ac:dyDescent="0.25">
      <c r="A715" s="1">
        <v>2019</v>
      </c>
      <c r="B715" s="1">
        <v>1</v>
      </c>
      <c r="C715" s="1">
        <v>30</v>
      </c>
      <c r="D715" s="3">
        <v>0.58333333333333337</v>
      </c>
      <c r="E715" s="5">
        <v>711</v>
      </c>
      <c r="G715" s="15">
        <v>0</v>
      </c>
      <c r="H715" s="15">
        <v>0</v>
      </c>
      <c r="I715" s="15">
        <v>-3</v>
      </c>
      <c r="J715" s="15">
        <v>-0.8</v>
      </c>
      <c r="K715" s="15">
        <v>-3.5</v>
      </c>
      <c r="L715" s="15">
        <v>0.1</v>
      </c>
      <c r="N715" s="88">
        <v>0</v>
      </c>
      <c r="O715" s="110">
        <v>0.6</v>
      </c>
      <c r="Q715" s="11">
        <v>0.6</v>
      </c>
      <c r="R715" s="11">
        <v>0.5</v>
      </c>
      <c r="S715" s="11">
        <v>0.9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78"/>
      <c r="Z715" s="11">
        <v>106.07</v>
      </c>
      <c r="AA715" s="11">
        <v>243.68</v>
      </c>
      <c r="AB715" s="11">
        <v>163.56</v>
      </c>
      <c r="AC715" s="11">
        <v>2.61</v>
      </c>
      <c r="AD715" s="11">
        <v>14.46</v>
      </c>
    </row>
    <row r="716" spans="1:30" x14ac:dyDescent="0.25">
      <c r="A716" s="1">
        <v>2019</v>
      </c>
      <c r="B716" s="1">
        <v>1</v>
      </c>
      <c r="C716" s="1">
        <v>30</v>
      </c>
      <c r="D716" s="3">
        <v>0.625</v>
      </c>
      <c r="E716" s="5">
        <v>712</v>
      </c>
      <c r="G716" s="15">
        <v>-0.2</v>
      </c>
      <c r="H716" s="15">
        <v>-1.7</v>
      </c>
      <c r="I716" s="15">
        <v>-3.5</v>
      </c>
      <c r="J716" s="15">
        <v>-1.3</v>
      </c>
      <c r="K716" s="15">
        <v>-3.8</v>
      </c>
      <c r="L716" s="15">
        <v>-0.5</v>
      </c>
      <c r="N716" s="88">
        <v>0</v>
      </c>
      <c r="O716" s="110">
        <v>0.6</v>
      </c>
      <c r="Q716" s="11">
        <v>0.6</v>
      </c>
      <c r="R716" s="11">
        <v>0.5</v>
      </c>
      <c r="S716" s="11">
        <v>0.9</v>
      </c>
      <c r="T716" s="11">
        <v>0</v>
      </c>
      <c r="U716" s="11">
        <v>0</v>
      </c>
      <c r="V716" s="11">
        <v>0</v>
      </c>
      <c r="W716" s="11">
        <v>0</v>
      </c>
      <c r="X716" s="11">
        <v>0</v>
      </c>
      <c r="Y716" s="78"/>
      <c r="Z716" s="11">
        <v>106.07</v>
      </c>
      <c r="AA716" s="11">
        <v>243.68</v>
      </c>
      <c r="AB716" s="11">
        <v>163.56</v>
      </c>
      <c r="AC716" s="11">
        <v>2.61</v>
      </c>
      <c r="AD716" s="11">
        <v>14.46</v>
      </c>
    </row>
    <row r="717" spans="1:30" x14ac:dyDescent="0.25">
      <c r="A717" s="1">
        <v>2019</v>
      </c>
      <c r="B717" s="1">
        <v>1</v>
      </c>
      <c r="C717" s="1">
        <v>30</v>
      </c>
      <c r="D717" s="3">
        <v>0.66666666666666663</v>
      </c>
      <c r="E717" s="5">
        <v>713</v>
      </c>
      <c r="G717" s="15">
        <v>-0.3</v>
      </c>
      <c r="H717" s="15">
        <v>-3.9</v>
      </c>
      <c r="I717" s="15">
        <v>-4.3</v>
      </c>
      <c r="J717" s="15">
        <v>-3.9</v>
      </c>
      <c r="K717" s="15">
        <v>-4.4000000000000004</v>
      </c>
      <c r="L717" s="15">
        <v>-1.2</v>
      </c>
      <c r="N717" s="88">
        <v>0</v>
      </c>
      <c r="O717" s="110">
        <v>0.6</v>
      </c>
      <c r="Q717" s="11">
        <v>0.6</v>
      </c>
      <c r="R717" s="11">
        <v>0.5</v>
      </c>
      <c r="S717" s="11">
        <v>0.9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78"/>
      <c r="Z717" s="11">
        <v>106.07</v>
      </c>
      <c r="AA717" s="11">
        <v>243.68</v>
      </c>
      <c r="AB717" s="11">
        <v>163.56</v>
      </c>
      <c r="AC717" s="11">
        <v>2.61</v>
      </c>
      <c r="AD717" s="11">
        <v>14.46</v>
      </c>
    </row>
    <row r="718" spans="1:30" x14ac:dyDescent="0.25">
      <c r="A718" s="1">
        <v>2019</v>
      </c>
      <c r="B718" s="1">
        <v>1</v>
      </c>
      <c r="C718" s="1">
        <v>30</v>
      </c>
      <c r="D718" s="3">
        <v>0.70833333333333337</v>
      </c>
      <c r="E718" s="5">
        <v>714</v>
      </c>
      <c r="G718" s="15">
        <v>-0.2</v>
      </c>
      <c r="H718" s="15">
        <v>-3.9</v>
      </c>
      <c r="I718" s="15">
        <v>-4.4000000000000004</v>
      </c>
      <c r="J718" s="15">
        <v>-3.9</v>
      </c>
      <c r="K718" s="15">
        <v>-5</v>
      </c>
      <c r="L718" s="15">
        <v>-1.9</v>
      </c>
      <c r="N718" s="88">
        <v>0</v>
      </c>
      <c r="O718" s="110">
        <v>0.6</v>
      </c>
      <c r="Q718" s="11">
        <v>0.6</v>
      </c>
      <c r="R718" s="11">
        <v>0.5</v>
      </c>
      <c r="S718" s="11">
        <v>0.9</v>
      </c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78"/>
      <c r="Z718" s="11">
        <v>106.07</v>
      </c>
      <c r="AA718" s="11">
        <v>243.68</v>
      </c>
      <c r="AB718" s="11">
        <v>163.56</v>
      </c>
      <c r="AC718" s="11">
        <v>2.61</v>
      </c>
      <c r="AD718" s="11">
        <v>14.46</v>
      </c>
    </row>
    <row r="719" spans="1:30" x14ac:dyDescent="0.25">
      <c r="A719" s="1">
        <v>2019</v>
      </c>
      <c r="B719" s="1">
        <v>1</v>
      </c>
      <c r="C719" s="1">
        <v>30</v>
      </c>
      <c r="D719" s="3">
        <v>0.75</v>
      </c>
      <c r="E719" s="5">
        <v>715</v>
      </c>
      <c r="G719" s="15">
        <v>-0.6</v>
      </c>
      <c r="H719" s="15">
        <v>-5.9</v>
      </c>
      <c r="I719" s="15">
        <v>-4.4000000000000004</v>
      </c>
      <c r="J719" s="15">
        <v>-3.9</v>
      </c>
      <c r="K719" s="15">
        <v>-4.7</v>
      </c>
      <c r="L719" s="15">
        <v>-2.7</v>
      </c>
      <c r="N719" s="88">
        <v>0</v>
      </c>
      <c r="O719" s="110">
        <v>0.6</v>
      </c>
      <c r="Q719" s="11">
        <v>0.6</v>
      </c>
      <c r="R719" s="11">
        <v>0.5</v>
      </c>
      <c r="S719" s="11">
        <v>0.9</v>
      </c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78"/>
      <c r="Z719" s="11">
        <v>106.07</v>
      </c>
      <c r="AA719" s="11">
        <v>243.68</v>
      </c>
      <c r="AB719" s="11">
        <v>163.56</v>
      </c>
      <c r="AC719" s="11">
        <v>2.61</v>
      </c>
      <c r="AD719" s="11">
        <v>14.46</v>
      </c>
    </row>
    <row r="720" spans="1:30" x14ac:dyDescent="0.25">
      <c r="A720" s="1">
        <v>2019</v>
      </c>
      <c r="B720" s="1">
        <v>1</v>
      </c>
      <c r="C720" s="1">
        <v>30</v>
      </c>
      <c r="D720" s="3">
        <v>0.79166666666666663</v>
      </c>
      <c r="E720" s="5">
        <v>716</v>
      </c>
      <c r="G720" s="15">
        <v>-1.3</v>
      </c>
      <c r="H720" s="15">
        <v>-7.4</v>
      </c>
      <c r="I720" s="15">
        <v>-4.3</v>
      </c>
      <c r="J720" s="15">
        <v>-5.7</v>
      </c>
      <c r="K720" s="15">
        <v>-5.2</v>
      </c>
      <c r="L720" s="15">
        <v>-2.9</v>
      </c>
      <c r="N720" s="88">
        <v>0</v>
      </c>
      <c r="O720" s="110">
        <v>0.6</v>
      </c>
      <c r="Q720" s="11">
        <v>0.6</v>
      </c>
      <c r="R720" s="11">
        <v>0.5</v>
      </c>
      <c r="S720" s="11">
        <v>0.9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78"/>
      <c r="Z720" s="11">
        <v>106.07</v>
      </c>
      <c r="AA720" s="11">
        <v>243.68</v>
      </c>
      <c r="AB720" s="11">
        <v>163.56</v>
      </c>
      <c r="AC720" s="11">
        <v>2.61</v>
      </c>
      <c r="AD720" s="11">
        <v>14.46</v>
      </c>
    </row>
    <row r="721" spans="1:30" x14ac:dyDescent="0.25">
      <c r="A721" s="1">
        <v>2019</v>
      </c>
      <c r="B721" s="1">
        <v>1</v>
      </c>
      <c r="C721" s="1">
        <v>30</v>
      </c>
      <c r="D721" s="3">
        <v>0.83333333333333337</v>
      </c>
      <c r="E721" s="5">
        <v>717</v>
      </c>
      <c r="G721" s="15">
        <v>-1.4</v>
      </c>
      <c r="H721" s="15">
        <v>-6</v>
      </c>
      <c r="I721" s="15">
        <v>-5.0999999999999996</v>
      </c>
      <c r="J721" s="15">
        <v>-6.6</v>
      </c>
      <c r="K721" s="15">
        <v>-7.2</v>
      </c>
      <c r="L721" s="15">
        <v>-2.5</v>
      </c>
      <c r="N721" s="88">
        <v>0</v>
      </c>
      <c r="O721" s="110">
        <v>0.6</v>
      </c>
      <c r="Q721" s="11">
        <v>0.6</v>
      </c>
      <c r="R721" s="11">
        <v>0.5</v>
      </c>
      <c r="S721" s="11">
        <v>0.9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78"/>
      <c r="Z721" s="11">
        <v>106.07</v>
      </c>
      <c r="AA721" s="11">
        <v>243.68</v>
      </c>
      <c r="AB721" s="11">
        <v>163.56</v>
      </c>
      <c r="AC721" s="11">
        <v>2.61</v>
      </c>
      <c r="AD721" s="11">
        <v>14.46</v>
      </c>
    </row>
    <row r="722" spans="1:30" x14ac:dyDescent="0.25">
      <c r="A722" s="1">
        <v>2019</v>
      </c>
      <c r="B722" s="1">
        <v>1</v>
      </c>
      <c r="C722" s="1">
        <v>30</v>
      </c>
      <c r="D722" s="3">
        <v>0.875</v>
      </c>
      <c r="E722" s="5">
        <v>718</v>
      </c>
      <c r="G722" s="15">
        <v>-1.5</v>
      </c>
      <c r="H722" s="15">
        <v>-9.3000000000000007</v>
      </c>
      <c r="I722" s="15">
        <v>-5.8</v>
      </c>
      <c r="J722" s="15">
        <v>-9.6</v>
      </c>
      <c r="K722" s="15">
        <v>-8.1999999999999993</v>
      </c>
      <c r="L722" s="15">
        <v>-2.2999999999999998</v>
      </c>
      <c r="N722" s="88">
        <v>0</v>
      </c>
      <c r="O722" s="110">
        <v>0.6</v>
      </c>
      <c r="Q722" s="11">
        <v>0.6</v>
      </c>
      <c r="R722" s="11">
        <v>0.5</v>
      </c>
      <c r="S722" s="11">
        <v>0.9</v>
      </c>
      <c r="T722" s="11">
        <v>0</v>
      </c>
      <c r="U722" s="11">
        <v>0</v>
      </c>
      <c r="V722" s="11">
        <v>0</v>
      </c>
      <c r="W722" s="11">
        <v>0</v>
      </c>
      <c r="X722" s="11">
        <v>0</v>
      </c>
      <c r="Y722" s="78"/>
      <c r="Z722" s="11">
        <v>106.07</v>
      </c>
      <c r="AA722" s="11">
        <v>243.68</v>
      </c>
      <c r="AB722" s="11">
        <v>163.56</v>
      </c>
      <c r="AC722" s="11">
        <v>2.61</v>
      </c>
      <c r="AD722" s="11">
        <v>14.46</v>
      </c>
    </row>
    <row r="723" spans="1:30" x14ac:dyDescent="0.25">
      <c r="A723" s="1">
        <v>2019</v>
      </c>
      <c r="B723" s="1">
        <v>1</v>
      </c>
      <c r="C723" s="1">
        <v>30</v>
      </c>
      <c r="D723" s="3">
        <v>0.91666666666666663</v>
      </c>
      <c r="E723" s="5">
        <v>719</v>
      </c>
      <c r="G723" s="15">
        <v>-1.4</v>
      </c>
      <c r="H723" s="15">
        <v>-8.1999999999999993</v>
      </c>
      <c r="I723" s="15">
        <v>-6.5</v>
      </c>
      <c r="J723" s="15">
        <v>-12.2</v>
      </c>
      <c r="K723" s="15">
        <v>-10.199999999999999</v>
      </c>
      <c r="L723" s="15">
        <v>-1.9</v>
      </c>
      <c r="N723" s="88">
        <v>0</v>
      </c>
      <c r="O723" s="110">
        <v>0.6</v>
      </c>
      <c r="Q723" s="11">
        <v>0.6</v>
      </c>
      <c r="R723" s="11">
        <v>0.5</v>
      </c>
      <c r="S723" s="11">
        <v>0.9</v>
      </c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78"/>
      <c r="Z723" s="11">
        <v>106.07</v>
      </c>
      <c r="AA723" s="11">
        <v>243.68</v>
      </c>
      <c r="AB723" s="11">
        <v>163.56</v>
      </c>
      <c r="AC723" s="11">
        <v>2.61</v>
      </c>
      <c r="AD723" s="11">
        <v>14.46</v>
      </c>
    </row>
    <row r="724" spans="1:30" x14ac:dyDescent="0.25">
      <c r="A724" s="1">
        <v>2019</v>
      </c>
      <c r="B724" s="1">
        <v>1</v>
      </c>
      <c r="C724" s="1">
        <v>30</v>
      </c>
      <c r="D724" s="3">
        <v>0.95833333333333337</v>
      </c>
      <c r="E724" s="5">
        <v>720</v>
      </c>
      <c r="G724" s="15">
        <v>-1.4</v>
      </c>
      <c r="H724" s="15">
        <v>-4.5999999999999996</v>
      </c>
      <c r="I724" s="15">
        <v>-7.2</v>
      </c>
      <c r="J724" s="15">
        <v>-14.3</v>
      </c>
      <c r="K724" s="15">
        <v>-11.1</v>
      </c>
      <c r="L724" s="15">
        <v>-1.8</v>
      </c>
      <c r="N724" s="88">
        <v>0</v>
      </c>
      <c r="O724" s="110">
        <v>0.6</v>
      </c>
      <c r="Q724" s="11">
        <v>0.6</v>
      </c>
      <c r="R724" s="11">
        <v>0.5</v>
      </c>
      <c r="S724" s="11">
        <v>0.9</v>
      </c>
      <c r="T724" s="11">
        <v>0</v>
      </c>
      <c r="U724" s="11">
        <v>0</v>
      </c>
      <c r="V724" s="11">
        <v>0</v>
      </c>
      <c r="W724" s="11">
        <v>0</v>
      </c>
      <c r="X724" s="11">
        <v>0</v>
      </c>
      <c r="Y724" s="78"/>
      <c r="Z724" s="11">
        <v>106.07</v>
      </c>
      <c r="AA724" s="11">
        <v>243.68</v>
      </c>
      <c r="AB724" s="11">
        <v>163.56</v>
      </c>
      <c r="AC724" s="11">
        <v>2.61</v>
      </c>
      <c r="AD724" s="11">
        <v>14.46</v>
      </c>
    </row>
    <row r="725" spans="1:30" x14ac:dyDescent="0.25">
      <c r="A725" s="1">
        <v>2019</v>
      </c>
      <c r="B725" s="1">
        <v>1</v>
      </c>
      <c r="C725" s="1">
        <v>31</v>
      </c>
      <c r="D725" s="3">
        <v>0</v>
      </c>
      <c r="E725" s="5">
        <v>721</v>
      </c>
      <c r="G725" s="15">
        <v>-1.4</v>
      </c>
      <c r="H725" s="15">
        <v>-3.9</v>
      </c>
      <c r="I725" s="15">
        <v>-7.3</v>
      </c>
      <c r="J725" s="15">
        <v>-14</v>
      </c>
      <c r="K725" s="15">
        <v>-11.9</v>
      </c>
      <c r="L725" s="15">
        <v>-1.7</v>
      </c>
      <c r="N725" s="88">
        <v>0.3</v>
      </c>
      <c r="O725" s="110">
        <v>0.3</v>
      </c>
      <c r="Q725" s="11">
        <v>0.3</v>
      </c>
      <c r="R725" s="11">
        <v>0.4</v>
      </c>
      <c r="S725" s="11">
        <v>1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78"/>
      <c r="Z725" s="11">
        <v>102.38</v>
      </c>
      <c r="AA725" s="11">
        <v>251.38</v>
      </c>
      <c r="AB725" s="11">
        <v>169.42</v>
      </c>
      <c r="AC725" s="11">
        <v>2.84</v>
      </c>
      <c r="AD725" s="11">
        <v>17.84</v>
      </c>
    </row>
    <row r="726" spans="1:30" x14ac:dyDescent="0.25">
      <c r="A726" s="1">
        <v>2019</v>
      </c>
      <c r="B726" s="1">
        <v>1</v>
      </c>
      <c r="C726" s="1">
        <v>31</v>
      </c>
      <c r="D726" s="3">
        <v>4.1666666666666664E-2</v>
      </c>
      <c r="E726" s="5">
        <v>722</v>
      </c>
      <c r="G726" s="15">
        <v>-1.5</v>
      </c>
      <c r="H726" s="15">
        <v>-3.7</v>
      </c>
      <c r="I726" s="15">
        <v>-6.7</v>
      </c>
      <c r="J726" s="15">
        <v>-13.4</v>
      </c>
      <c r="K726" s="15">
        <v>-12.2</v>
      </c>
      <c r="L726" s="15">
        <v>-1.7</v>
      </c>
      <c r="N726" s="88">
        <v>0.3</v>
      </c>
      <c r="O726" s="110">
        <v>0.3</v>
      </c>
      <c r="Q726" s="11">
        <v>0.3</v>
      </c>
      <c r="R726" s="11">
        <v>0.4</v>
      </c>
      <c r="S726" s="11">
        <v>1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78"/>
      <c r="Z726" s="11">
        <v>102.38</v>
      </c>
      <c r="AA726" s="11">
        <v>251.38</v>
      </c>
      <c r="AB726" s="11">
        <v>169.42</v>
      </c>
      <c r="AC726" s="11">
        <v>2.84</v>
      </c>
      <c r="AD726" s="11">
        <v>17.84</v>
      </c>
    </row>
    <row r="727" spans="1:30" x14ac:dyDescent="0.25">
      <c r="A727" s="1">
        <v>2019</v>
      </c>
      <c r="B727" s="1">
        <v>1</v>
      </c>
      <c r="C727" s="1">
        <v>31</v>
      </c>
      <c r="D727" s="3">
        <v>8.3333333333333329E-2</v>
      </c>
      <c r="E727" s="5">
        <v>723</v>
      </c>
      <c r="G727" s="15">
        <v>-1.7</v>
      </c>
      <c r="H727" s="15">
        <v>-3.6</v>
      </c>
      <c r="I727" s="15">
        <v>-6.9</v>
      </c>
      <c r="J727" s="15">
        <v>-13.1</v>
      </c>
      <c r="K727" s="15">
        <v>-11.2</v>
      </c>
      <c r="L727" s="15">
        <v>-2</v>
      </c>
      <c r="N727" s="88">
        <v>0.3</v>
      </c>
      <c r="O727" s="110">
        <v>0.3</v>
      </c>
      <c r="Q727" s="11">
        <v>0.3</v>
      </c>
      <c r="R727" s="11">
        <v>0.4</v>
      </c>
      <c r="S727" s="11">
        <v>1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78"/>
      <c r="Z727" s="11">
        <v>102.38</v>
      </c>
      <c r="AA727" s="11">
        <v>251.38</v>
      </c>
      <c r="AB727" s="11">
        <v>169.42</v>
      </c>
      <c r="AC727" s="11">
        <v>2.84</v>
      </c>
      <c r="AD727" s="11">
        <v>17.84</v>
      </c>
    </row>
    <row r="728" spans="1:30" x14ac:dyDescent="0.25">
      <c r="A728" s="1">
        <v>2019</v>
      </c>
      <c r="B728" s="1">
        <v>1</v>
      </c>
      <c r="C728" s="1">
        <v>31</v>
      </c>
      <c r="D728" s="3">
        <v>0.125</v>
      </c>
      <c r="E728" s="5">
        <v>724</v>
      </c>
      <c r="G728" s="15">
        <v>-1.9</v>
      </c>
      <c r="H728" s="15">
        <v>-3.4</v>
      </c>
      <c r="I728" s="15">
        <v>-7.1</v>
      </c>
      <c r="J728" s="15">
        <v>-12.9</v>
      </c>
      <c r="K728" s="15">
        <v>-9.5</v>
      </c>
      <c r="L728" s="15">
        <v>-2.1</v>
      </c>
      <c r="N728" s="88">
        <v>0.3</v>
      </c>
      <c r="O728" s="110">
        <v>0.3</v>
      </c>
      <c r="Q728" s="11">
        <v>0.3</v>
      </c>
      <c r="R728" s="11">
        <v>0.4</v>
      </c>
      <c r="S728" s="11">
        <v>1</v>
      </c>
      <c r="T728" s="11">
        <v>0</v>
      </c>
      <c r="U728" s="11">
        <v>0</v>
      </c>
      <c r="V728" s="11">
        <v>0</v>
      </c>
      <c r="W728" s="11">
        <v>0</v>
      </c>
      <c r="X728" s="11">
        <v>0</v>
      </c>
      <c r="Y728" s="78"/>
      <c r="Z728" s="11">
        <v>102.38</v>
      </c>
      <c r="AA728" s="11">
        <v>251.38</v>
      </c>
      <c r="AB728" s="11">
        <v>169.42</v>
      </c>
      <c r="AC728" s="11">
        <v>2.84</v>
      </c>
      <c r="AD728" s="11">
        <v>17.84</v>
      </c>
    </row>
    <row r="729" spans="1:30" x14ac:dyDescent="0.25">
      <c r="A729" s="1">
        <v>2019</v>
      </c>
      <c r="B729" s="1">
        <v>1</v>
      </c>
      <c r="C729" s="1">
        <v>31</v>
      </c>
      <c r="D729" s="3">
        <v>0.16666666666666666</v>
      </c>
      <c r="E729" s="5">
        <v>725</v>
      </c>
      <c r="G729" s="15">
        <v>-2.1</v>
      </c>
      <c r="H729" s="15">
        <v>-3</v>
      </c>
      <c r="I729" s="15">
        <v>-7.3</v>
      </c>
      <c r="J729" s="15">
        <v>-13.5</v>
      </c>
      <c r="K729" s="15">
        <v>-8.1999999999999993</v>
      </c>
      <c r="L729" s="15">
        <v>-2.4</v>
      </c>
      <c r="N729" s="88">
        <v>0.3</v>
      </c>
      <c r="O729" s="110">
        <v>0.3</v>
      </c>
      <c r="Q729" s="11">
        <v>0.3</v>
      </c>
      <c r="R729" s="11">
        <v>0.4</v>
      </c>
      <c r="S729" s="11">
        <v>1</v>
      </c>
      <c r="T729" s="11">
        <v>0</v>
      </c>
      <c r="U729" s="11">
        <v>0</v>
      </c>
      <c r="V729" s="11">
        <v>0</v>
      </c>
      <c r="W729" s="11">
        <v>0</v>
      </c>
      <c r="X729" s="11">
        <v>0</v>
      </c>
      <c r="Y729" s="78"/>
      <c r="Z729" s="11">
        <v>102.38</v>
      </c>
      <c r="AA729" s="11">
        <v>251.38</v>
      </c>
      <c r="AB729" s="11">
        <v>169.42</v>
      </c>
      <c r="AC729" s="11">
        <v>2.84</v>
      </c>
      <c r="AD729" s="11">
        <v>17.84</v>
      </c>
    </row>
    <row r="730" spans="1:30" x14ac:dyDescent="0.25">
      <c r="A730" s="1">
        <v>2019</v>
      </c>
      <c r="B730" s="1">
        <v>1</v>
      </c>
      <c r="C730" s="1">
        <v>31</v>
      </c>
      <c r="D730" s="3">
        <v>0.20833333333333334</v>
      </c>
      <c r="E730" s="5">
        <v>726</v>
      </c>
      <c r="G730" s="15">
        <v>-2</v>
      </c>
      <c r="H730" s="15">
        <v>-2.7</v>
      </c>
      <c r="I730" s="15">
        <v>-7.4</v>
      </c>
      <c r="J730" s="15">
        <v>-14.3</v>
      </c>
      <c r="K730" s="15">
        <v>-8.1999999999999993</v>
      </c>
      <c r="L730" s="15">
        <v>-2.6</v>
      </c>
      <c r="N730" s="88">
        <v>0.3</v>
      </c>
      <c r="O730" s="110">
        <v>0.3</v>
      </c>
      <c r="Q730" s="11">
        <v>0.3</v>
      </c>
      <c r="R730" s="11">
        <v>0.4</v>
      </c>
      <c r="S730" s="11">
        <v>1</v>
      </c>
      <c r="T730" s="11">
        <v>0</v>
      </c>
      <c r="U730" s="11">
        <v>0</v>
      </c>
      <c r="V730" s="11">
        <v>0</v>
      </c>
      <c r="W730" s="11">
        <v>0</v>
      </c>
      <c r="X730" s="11">
        <v>0</v>
      </c>
      <c r="Y730" s="78"/>
      <c r="Z730" s="11">
        <v>102.38</v>
      </c>
      <c r="AA730" s="11">
        <v>251.38</v>
      </c>
      <c r="AB730" s="11">
        <v>169.42</v>
      </c>
      <c r="AC730" s="11">
        <v>2.84</v>
      </c>
      <c r="AD730" s="11">
        <v>17.84</v>
      </c>
    </row>
    <row r="731" spans="1:30" x14ac:dyDescent="0.25">
      <c r="A731" s="1">
        <v>2019</v>
      </c>
      <c r="B731" s="1">
        <v>1</v>
      </c>
      <c r="C731" s="1">
        <v>31</v>
      </c>
      <c r="D731" s="3">
        <v>0.25</v>
      </c>
      <c r="E731" s="5">
        <v>727</v>
      </c>
      <c r="G731" s="15">
        <v>-2.2000000000000002</v>
      </c>
      <c r="H731" s="15">
        <v>-2.4</v>
      </c>
      <c r="I731" s="15">
        <v>-7.7</v>
      </c>
      <c r="J731" s="15">
        <v>-13.9</v>
      </c>
      <c r="K731" s="15">
        <v>-8.5</v>
      </c>
      <c r="L731" s="15">
        <v>-2.7</v>
      </c>
      <c r="N731" s="88">
        <v>0.3</v>
      </c>
      <c r="O731" s="110">
        <v>0.3</v>
      </c>
      <c r="Q731" s="11">
        <v>0.3</v>
      </c>
      <c r="R731" s="11">
        <v>0.4</v>
      </c>
      <c r="S731" s="11">
        <v>1</v>
      </c>
      <c r="T731" s="11">
        <v>0</v>
      </c>
      <c r="U731" s="11">
        <v>0</v>
      </c>
      <c r="V731" s="11">
        <v>0</v>
      </c>
      <c r="W731" s="11">
        <v>0</v>
      </c>
      <c r="X731" s="11">
        <v>0</v>
      </c>
      <c r="Y731" s="78"/>
      <c r="Z731" s="11">
        <v>102.38</v>
      </c>
      <c r="AA731" s="11">
        <v>251.38</v>
      </c>
      <c r="AB731" s="11">
        <v>169.42</v>
      </c>
      <c r="AC731" s="11">
        <v>2.84</v>
      </c>
      <c r="AD731" s="11">
        <v>17.84</v>
      </c>
    </row>
    <row r="732" spans="1:30" x14ac:dyDescent="0.25">
      <c r="A732" s="1">
        <v>2019</v>
      </c>
      <c r="B732" s="1">
        <v>1</v>
      </c>
      <c r="C732" s="1">
        <v>31</v>
      </c>
      <c r="D732" s="3">
        <v>0.29166666666666669</v>
      </c>
      <c r="E732" s="5">
        <v>728</v>
      </c>
      <c r="G732" s="15">
        <v>-2.2999999999999998</v>
      </c>
      <c r="H732" s="15">
        <v>-2.4</v>
      </c>
      <c r="I732" s="15">
        <v>-7.4</v>
      </c>
      <c r="J732" s="15">
        <v>-13</v>
      </c>
      <c r="K732" s="15">
        <v>-8.4</v>
      </c>
      <c r="L732" s="15">
        <v>-2.7</v>
      </c>
      <c r="N732" s="88">
        <v>0.3</v>
      </c>
      <c r="O732" s="110">
        <v>0.3</v>
      </c>
      <c r="Q732" s="11">
        <v>0.3</v>
      </c>
      <c r="R732" s="11">
        <v>0.4</v>
      </c>
      <c r="S732" s="11">
        <v>1</v>
      </c>
      <c r="T732" s="11">
        <v>0</v>
      </c>
      <c r="U732" s="11">
        <v>0</v>
      </c>
      <c r="V732" s="11">
        <v>0</v>
      </c>
      <c r="W732" s="11">
        <v>0</v>
      </c>
      <c r="X732" s="11">
        <v>0</v>
      </c>
      <c r="Y732" s="78"/>
      <c r="Z732" s="11">
        <v>102.38</v>
      </c>
      <c r="AA732" s="11">
        <v>251.38</v>
      </c>
      <c r="AB732" s="11">
        <v>169.42</v>
      </c>
      <c r="AC732" s="11">
        <v>2.84</v>
      </c>
      <c r="AD732" s="11">
        <v>17.84</v>
      </c>
    </row>
    <row r="733" spans="1:30" x14ac:dyDescent="0.25">
      <c r="A733" s="1">
        <v>2019</v>
      </c>
      <c r="B733" s="1">
        <v>1</v>
      </c>
      <c r="C733" s="1">
        <v>31</v>
      </c>
      <c r="D733" s="3">
        <v>0.33333333333333331</v>
      </c>
      <c r="E733" s="5">
        <v>729</v>
      </c>
      <c r="G733" s="15">
        <v>-2.2000000000000002</v>
      </c>
      <c r="H733" s="15">
        <v>-2.2999999999999998</v>
      </c>
      <c r="I733" s="15">
        <v>-6</v>
      </c>
      <c r="J733" s="15">
        <v>-11.8</v>
      </c>
      <c r="K733" s="15">
        <v>-7.4</v>
      </c>
      <c r="L733" s="15">
        <v>-2.6</v>
      </c>
      <c r="N733" s="88">
        <v>0.3</v>
      </c>
      <c r="O733" s="110">
        <v>0.3</v>
      </c>
      <c r="Q733" s="11">
        <v>0.3</v>
      </c>
      <c r="R733" s="11">
        <v>0.4</v>
      </c>
      <c r="S733" s="11">
        <v>1</v>
      </c>
      <c r="T733" s="11">
        <v>0</v>
      </c>
      <c r="U733" s="11">
        <v>0</v>
      </c>
      <c r="V733" s="11">
        <v>0</v>
      </c>
      <c r="W733" s="11">
        <v>0</v>
      </c>
      <c r="X733" s="11">
        <v>0</v>
      </c>
      <c r="Y733" s="78"/>
      <c r="Z733" s="11">
        <v>102.38</v>
      </c>
      <c r="AA733" s="11">
        <v>251.38</v>
      </c>
      <c r="AB733" s="11">
        <v>169.42</v>
      </c>
      <c r="AC733" s="11">
        <v>2.84</v>
      </c>
      <c r="AD733" s="11">
        <v>17.84</v>
      </c>
    </row>
    <row r="734" spans="1:30" x14ac:dyDescent="0.25">
      <c r="A734" s="1">
        <v>2019</v>
      </c>
      <c r="B734" s="1">
        <v>1</v>
      </c>
      <c r="C734" s="1">
        <v>31</v>
      </c>
      <c r="D734" s="3">
        <v>0.375</v>
      </c>
      <c r="E734" s="5">
        <v>730</v>
      </c>
      <c r="G734" s="15">
        <v>-2.1</v>
      </c>
      <c r="H734" s="15">
        <v>-2.2999999999999998</v>
      </c>
      <c r="I734" s="15">
        <v>-5</v>
      </c>
      <c r="J734" s="15">
        <v>-9.5</v>
      </c>
      <c r="K734" s="15">
        <v>-8</v>
      </c>
      <c r="L734" s="15">
        <v>-2</v>
      </c>
      <c r="N734" s="88">
        <v>0.3</v>
      </c>
      <c r="O734" s="110">
        <v>0.3</v>
      </c>
      <c r="Q734" s="11">
        <v>0.3</v>
      </c>
      <c r="R734" s="11">
        <v>0.4</v>
      </c>
      <c r="S734" s="11">
        <v>1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78"/>
      <c r="Z734" s="11">
        <v>102.38</v>
      </c>
      <c r="AA734" s="11">
        <v>251.38</v>
      </c>
      <c r="AB734" s="11">
        <v>169.42</v>
      </c>
      <c r="AC734" s="11">
        <v>2.84</v>
      </c>
      <c r="AD734" s="11">
        <v>17.84</v>
      </c>
    </row>
    <row r="735" spans="1:30" x14ac:dyDescent="0.25">
      <c r="A735" s="1">
        <v>2019</v>
      </c>
      <c r="B735" s="1">
        <v>1</v>
      </c>
      <c r="C735" s="1">
        <v>31</v>
      </c>
      <c r="D735" s="3">
        <v>0.41666666666666669</v>
      </c>
      <c r="E735" s="5">
        <v>731</v>
      </c>
      <c r="G735" s="15">
        <v>-1.5</v>
      </c>
      <c r="H735" s="15">
        <v>-2.5</v>
      </c>
      <c r="I735" s="15">
        <v>-4</v>
      </c>
      <c r="J735" s="15">
        <v>-8.6</v>
      </c>
      <c r="K735" s="15">
        <v>-7.2</v>
      </c>
      <c r="L735" s="15">
        <v>-1.2</v>
      </c>
      <c r="N735" s="88">
        <v>0.3</v>
      </c>
      <c r="O735" s="110">
        <v>0.3</v>
      </c>
      <c r="Q735" s="11">
        <v>0.3</v>
      </c>
      <c r="R735" s="11">
        <v>0.4</v>
      </c>
      <c r="S735" s="11">
        <v>1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78"/>
      <c r="Z735" s="11">
        <v>102.38</v>
      </c>
      <c r="AA735" s="11">
        <v>251.38</v>
      </c>
      <c r="AB735" s="11">
        <v>169.42</v>
      </c>
      <c r="AC735" s="11">
        <v>2.84</v>
      </c>
      <c r="AD735" s="11">
        <v>17.84</v>
      </c>
    </row>
    <row r="736" spans="1:30" x14ac:dyDescent="0.25">
      <c r="A736" s="1">
        <v>2019</v>
      </c>
      <c r="B736" s="1">
        <v>1</v>
      </c>
      <c r="C736" s="1">
        <v>31</v>
      </c>
      <c r="D736" s="3">
        <v>0.45833333333333331</v>
      </c>
      <c r="E736" s="5">
        <v>732</v>
      </c>
      <c r="G736" s="15">
        <v>-0.9</v>
      </c>
      <c r="H736" s="15">
        <v>-2.2999999999999998</v>
      </c>
      <c r="I736" s="15">
        <v>-2.4</v>
      </c>
      <c r="J736" s="15">
        <v>-7.3</v>
      </c>
      <c r="K736" s="15">
        <v>-5.9</v>
      </c>
      <c r="L736" s="15">
        <v>-0.4</v>
      </c>
      <c r="N736" s="88">
        <v>0.3</v>
      </c>
      <c r="O736" s="110">
        <v>0.3</v>
      </c>
      <c r="Q736" s="11">
        <v>0.3</v>
      </c>
      <c r="R736" s="11">
        <v>0.4</v>
      </c>
      <c r="S736" s="11">
        <v>1</v>
      </c>
      <c r="T736" s="11">
        <v>0</v>
      </c>
      <c r="U736" s="11">
        <v>0</v>
      </c>
      <c r="V736" s="11">
        <v>0</v>
      </c>
      <c r="W736" s="11">
        <v>0</v>
      </c>
      <c r="X736" s="11">
        <v>0</v>
      </c>
      <c r="Y736" s="78"/>
      <c r="Z736" s="11">
        <v>102.38</v>
      </c>
      <c r="AA736" s="11">
        <v>251.38</v>
      </c>
      <c r="AB736" s="11">
        <v>169.42</v>
      </c>
      <c r="AC736" s="11">
        <v>2.84</v>
      </c>
      <c r="AD736" s="11">
        <v>17.84</v>
      </c>
    </row>
    <row r="737" spans="1:30" x14ac:dyDescent="0.25">
      <c r="A737" s="1">
        <v>2019</v>
      </c>
      <c r="B737" s="1">
        <v>1</v>
      </c>
      <c r="C737" s="1">
        <v>31</v>
      </c>
      <c r="D737" s="3">
        <v>0.5</v>
      </c>
      <c r="E737" s="5">
        <v>733</v>
      </c>
      <c r="G737" s="15">
        <v>-0.3</v>
      </c>
      <c r="H737" s="15">
        <v>-1.7</v>
      </c>
      <c r="I737" s="15">
        <v>-1.7</v>
      </c>
      <c r="J737" s="15">
        <v>-6.6</v>
      </c>
      <c r="K737" s="15">
        <v>-4.7</v>
      </c>
      <c r="L737" s="15">
        <v>-0.2</v>
      </c>
      <c r="N737" s="88">
        <v>0.3</v>
      </c>
      <c r="O737" s="110">
        <v>0.3</v>
      </c>
      <c r="Q737" s="11">
        <v>0.3</v>
      </c>
      <c r="R737" s="11">
        <v>0.4</v>
      </c>
      <c r="S737" s="11">
        <v>1</v>
      </c>
      <c r="T737" s="11">
        <v>0</v>
      </c>
      <c r="U737" s="11">
        <v>0</v>
      </c>
      <c r="V737" s="11">
        <v>0</v>
      </c>
      <c r="W737" s="11">
        <v>0</v>
      </c>
      <c r="X737" s="11">
        <v>0</v>
      </c>
      <c r="Y737" s="78"/>
      <c r="Z737" s="11">
        <v>102.38</v>
      </c>
      <c r="AA737" s="11">
        <v>251.38</v>
      </c>
      <c r="AB737" s="11">
        <v>169.42</v>
      </c>
      <c r="AC737" s="11">
        <v>2.84</v>
      </c>
      <c r="AD737" s="11">
        <v>17.84</v>
      </c>
    </row>
    <row r="738" spans="1:30" x14ac:dyDescent="0.25">
      <c r="A738" s="1">
        <v>2019</v>
      </c>
      <c r="B738" s="1">
        <v>1</v>
      </c>
      <c r="C738" s="1">
        <v>31</v>
      </c>
      <c r="D738" s="3">
        <v>0.54166666666666663</v>
      </c>
      <c r="E738" s="5">
        <v>734</v>
      </c>
      <c r="G738" s="15">
        <v>0.2</v>
      </c>
      <c r="H738" s="15">
        <v>-1.5</v>
      </c>
      <c r="I738" s="15">
        <v>-1.4</v>
      </c>
      <c r="J738" s="15">
        <v>-6.9</v>
      </c>
      <c r="K738" s="15">
        <v>-5.5</v>
      </c>
      <c r="L738" s="15">
        <v>-0.1</v>
      </c>
      <c r="N738" s="88">
        <v>0.3</v>
      </c>
      <c r="O738" s="110">
        <v>0.3</v>
      </c>
      <c r="Q738" s="11">
        <v>0.3</v>
      </c>
      <c r="R738" s="11">
        <v>0.4</v>
      </c>
      <c r="S738" s="11">
        <v>1</v>
      </c>
      <c r="T738" s="11">
        <v>0</v>
      </c>
      <c r="U738" s="11">
        <v>0</v>
      </c>
      <c r="V738" s="11">
        <v>0</v>
      </c>
      <c r="W738" s="11">
        <v>0</v>
      </c>
      <c r="X738" s="11">
        <v>0</v>
      </c>
      <c r="Y738" s="78"/>
      <c r="Z738" s="11">
        <v>102.38</v>
      </c>
      <c r="AA738" s="11">
        <v>251.38</v>
      </c>
      <c r="AB738" s="11">
        <v>169.42</v>
      </c>
      <c r="AC738" s="11">
        <v>2.84</v>
      </c>
      <c r="AD738" s="11">
        <v>17.84</v>
      </c>
    </row>
    <row r="739" spans="1:30" x14ac:dyDescent="0.25">
      <c r="A739" s="1">
        <v>2019</v>
      </c>
      <c r="B739" s="1">
        <v>1</v>
      </c>
      <c r="C739" s="1">
        <v>31</v>
      </c>
      <c r="D739" s="3">
        <v>0.58333333333333337</v>
      </c>
      <c r="E739" s="5">
        <v>735</v>
      </c>
      <c r="G739" s="15">
        <v>0.4</v>
      </c>
      <c r="H739" s="15">
        <v>-1.3</v>
      </c>
      <c r="I739" s="15">
        <v>-1.8</v>
      </c>
      <c r="J739" s="15">
        <v>-6.6</v>
      </c>
      <c r="K739" s="15">
        <v>-5.8</v>
      </c>
      <c r="L739" s="15">
        <v>0</v>
      </c>
      <c r="N739" s="88">
        <v>0.3</v>
      </c>
      <c r="O739" s="110">
        <v>0.3</v>
      </c>
      <c r="Q739" s="11">
        <v>0.3</v>
      </c>
      <c r="R739" s="11">
        <v>0.4</v>
      </c>
      <c r="S739" s="11">
        <v>1</v>
      </c>
      <c r="T739" s="11">
        <v>0</v>
      </c>
      <c r="U739" s="11">
        <v>0</v>
      </c>
      <c r="V739" s="11">
        <v>0</v>
      </c>
      <c r="W739" s="11">
        <v>0</v>
      </c>
      <c r="X739" s="11">
        <v>0</v>
      </c>
      <c r="Y739" s="78"/>
      <c r="Z739" s="11">
        <v>102.38</v>
      </c>
      <c r="AA739" s="11">
        <v>251.38</v>
      </c>
      <c r="AB739" s="11">
        <v>169.42</v>
      </c>
      <c r="AC739" s="11">
        <v>2.84</v>
      </c>
      <c r="AD739" s="11">
        <v>17.84</v>
      </c>
    </row>
    <row r="740" spans="1:30" x14ac:dyDescent="0.25">
      <c r="A740" s="1">
        <v>2019</v>
      </c>
      <c r="B740" s="1">
        <v>1</v>
      </c>
      <c r="C740" s="1">
        <v>31</v>
      </c>
      <c r="D740" s="3">
        <v>0.625</v>
      </c>
      <c r="E740" s="5">
        <v>736</v>
      </c>
      <c r="G740" s="15">
        <v>0.3</v>
      </c>
      <c r="H740" s="15">
        <v>-1.3</v>
      </c>
      <c r="I740" s="15">
        <v>-2.2999999999999998</v>
      </c>
      <c r="J740" s="15">
        <v>-6.1</v>
      </c>
      <c r="K740" s="15">
        <v>-5.6</v>
      </c>
      <c r="L740" s="15">
        <v>-0.1</v>
      </c>
      <c r="N740" s="88">
        <v>0.3</v>
      </c>
      <c r="O740" s="110">
        <v>0.3</v>
      </c>
      <c r="Q740" s="11">
        <v>0.3</v>
      </c>
      <c r="R740" s="11">
        <v>0.4</v>
      </c>
      <c r="S740" s="11">
        <v>1</v>
      </c>
      <c r="T740" s="11">
        <v>0</v>
      </c>
      <c r="U740" s="11">
        <v>0</v>
      </c>
      <c r="V740" s="11">
        <v>0</v>
      </c>
      <c r="W740" s="11">
        <v>0</v>
      </c>
      <c r="X740" s="11">
        <v>0</v>
      </c>
      <c r="Y740" s="78"/>
      <c r="Z740" s="11">
        <v>102.38</v>
      </c>
      <c r="AA740" s="11">
        <v>251.38</v>
      </c>
      <c r="AB740" s="11">
        <v>169.42</v>
      </c>
      <c r="AC740" s="11">
        <v>2.84</v>
      </c>
      <c r="AD740" s="11">
        <v>17.84</v>
      </c>
    </row>
    <row r="741" spans="1:30" x14ac:dyDescent="0.25">
      <c r="A741" s="1">
        <v>2019</v>
      </c>
      <c r="B741" s="1">
        <v>1</v>
      </c>
      <c r="C741" s="1">
        <v>31</v>
      </c>
      <c r="D741" s="3">
        <v>0.66666666666666663</v>
      </c>
      <c r="E741" s="5">
        <v>737</v>
      </c>
      <c r="G741" s="15">
        <v>0.4</v>
      </c>
      <c r="H741" s="15">
        <v>-1.3</v>
      </c>
      <c r="I741" s="15">
        <v>-2.5</v>
      </c>
      <c r="J741" s="15">
        <v>-5.5</v>
      </c>
      <c r="K741" s="15">
        <v>-5.5</v>
      </c>
      <c r="L741" s="15">
        <v>-0.1</v>
      </c>
      <c r="N741" s="88">
        <v>0.3</v>
      </c>
      <c r="O741" s="110">
        <v>0.3</v>
      </c>
      <c r="Q741" s="11">
        <v>0.3</v>
      </c>
      <c r="R741" s="11">
        <v>0.4</v>
      </c>
      <c r="S741" s="11">
        <v>1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78"/>
      <c r="Z741" s="11">
        <v>102.38</v>
      </c>
      <c r="AA741" s="11">
        <v>251.38</v>
      </c>
      <c r="AB741" s="11">
        <v>169.42</v>
      </c>
      <c r="AC741" s="11">
        <v>2.84</v>
      </c>
      <c r="AD741" s="11">
        <v>17.84</v>
      </c>
    </row>
    <row r="742" spans="1:30" x14ac:dyDescent="0.25">
      <c r="A742" s="1">
        <v>2019</v>
      </c>
      <c r="B742" s="1">
        <v>1</v>
      </c>
      <c r="C742" s="1">
        <v>31</v>
      </c>
      <c r="D742" s="3">
        <v>0.70833333333333337</v>
      </c>
      <c r="E742" s="5">
        <v>738</v>
      </c>
      <c r="G742" s="15">
        <v>0.4</v>
      </c>
      <c r="H742" s="15">
        <v>-1</v>
      </c>
      <c r="I742" s="15">
        <v>-2.4</v>
      </c>
      <c r="J742" s="15">
        <v>-4.8</v>
      </c>
      <c r="K742" s="15">
        <v>-4.5</v>
      </c>
      <c r="L742" s="15">
        <v>-0.2</v>
      </c>
      <c r="N742" s="88">
        <v>0.3</v>
      </c>
      <c r="O742" s="110">
        <v>0.3</v>
      </c>
      <c r="Q742" s="11">
        <v>0.3</v>
      </c>
      <c r="R742" s="11">
        <v>0.4</v>
      </c>
      <c r="S742" s="11">
        <v>1</v>
      </c>
      <c r="T742" s="11">
        <v>0</v>
      </c>
      <c r="U742" s="11">
        <v>0</v>
      </c>
      <c r="V742" s="11">
        <v>0</v>
      </c>
      <c r="W742" s="11">
        <v>0</v>
      </c>
      <c r="X742" s="11">
        <v>0</v>
      </c>
      <c r="Y742" s="78"/>
      <c r="Z742" s="11">
        <v>102.38</v>
      </c>
      <c r="AA742" s="11">
        <v>251.38</v>
      </c>
      <c r="AB742" s="11">
        <v>169.42</v>
      </c>
      <c r="AC742" s="11">
        <v>2.84</v>
      </c>
      <c r="AD742" s="11">
        <v>17.84</v>
      </c>
    </row>
    <row r="743" spans="1:30" x14ac:dyDescent="0.25">
      <c r="A743" s="1">
        <v>2019</v>
      </c>
      <c r="B743" s="1">
        <v>1</v>
      </c>
      <c r="C743" s="1">
        <v>31</v>
      </c>
      <c r="D743" s="3">
        <v>0.75</v>
      </c>
      <c r="E743" s="5">
        <v>739</v>
      </c>
      <c r="G743" s="15">
        <v>0.3</v>
      </c>
      <c r="H743" s="15">
        <v>-0.5</v>
      </c>
      <c r="I743" s="15">
        <v>-2.2999999999999998</v>
      </c>
      <c r="J743" s="15">
        <v>-4</v>
      </c>
      <c r="K743" s="15">
        <v>-3.3</v>
      </c>
      <c r="L743" s="15">
        <v>-0.1</v>
      </c>
      <c r="N743" s="88">
        <v>0.3</v>
      </c>
      <c r="O743" s="110">
        <v>0.3</v>
      </c>
      <c r="Q743" s="11">
        <v>0.3</v>
      </c>
      <c r="R743" s="11">
        <v>0.4</v>
      </c>
      <c r="S743" s="11">
        <v>1</v>
      </c>
      <c r="T743" s="11">
        <v>0</v>
      </c>
      <c r="U743" s="11">
        <v>0</v>
      </c>
      <c r="V743" s="11">
        <v>0</v>
      </c>
      <c r="W743" s="11">
        <v>0</v>
      </c>
      <c r="X743" s="11">
        <v>0</v>
      </c>
      <c r="Y743" s="78"/>
      <c r="Z743" s="11">
        <v>102.38</v>
      </c>
      <c r="AA743" s="11">
        <v>251.38</v>
      </c>
      <c r="AB743" s="11">
        <v>169.42</v>
      </c>
      <c r="AC743" s="11">
        <v>2.84</v>
      </c>
      <c r="AD743" s="11">
        <v>17.84</v>
      </c>
    </row>
    <row r="744" spans="1:30" x14ac:dyDescent="0.25">
      <c r="A744" s="1">
        <v>2019</v>
      </c>
      <c r="B744" s="1">
        <v>1</v>
      </c>
      <c r="C744" s="1">
        <v>31</v>
      </c>
      <c r="D744" s="3">
        <v>0.79166666666666663</v>
      </c>
      <c r="E744" s="5">
        <v>740</v>
      </c>
      <c r="G744" s="15">
        <v>0.4</v>
      </c>
      <c r="H744" s="15">
        <v>-0.3</v>
      </c>
      <c r="I744" s="15">
        <v>-1.5</v>
      </c>
      <c r="J744" s="15">
        <v>-3.5</v>
      </c>
      <c r="K744" s="15">
        <v>-2.2000000000000002</v>
      </c>
      <c r="L744" s="15">
        <v>0</v>
      </c>
      <c r="N744" s="88">
        <v>0.3</v>
      </c>
      <c r="O744" s="110">
        <v>0.3</v>
      </c>
      <c r="Q744" s="11">
        <v>0.3</v>
      </c>
      <c r="R744" s="11">
        <v>0.4</v>
      </c>
      <c r="S744" s="11">
        <v>1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78"/>
      <c r="Z744" s="11">
        <v>102.38</v>
      </c>
      <c r="AA744" s="11">
        <v>251.38</v>
      </c>
      <c r="AB744" s="11">
        <v>169.42</v>
      </c>
      <c r="AC744" s="11">
        <v>2.84</v>
      </c>
      <c r="AD744" s="11">
        <v>17.84</v>
      </c>
    </row>
    <row r="745" spans="1:30" x14ac:dyDescent="0.25">
      <c r="A745" s="1">
        <v>2019</v>
      </c>
      <c r="B745" s="1">
        <v>1</v>
      </c>
      <c r="C745" s="1">
        <v>31</v>
      </c>
      <c r="D745" s="3">
        <v>0.83333333333333337</v>
      </c>
      <c r="E745" s="5">
        <v>741</v>
      </c>
      <c r="G745" s="15">
        <v>0.5</v>
      </c>
      <c r="H745" s="15">
        <v>0</v>
      </c>
      <c r="I745" s="15">
        <v>-1.4</v>
      </c>
      <c r="J745" s="15">
        <v>-3.2</v>
      </c>
      <c r="K745" s="15">
        <v>-2</v>
      </c>
      <c r="L745" s="15">
        <v>0.1</v>
      </c>
      <c r="N745" s="88">
        <v>0.3</v>
      </c>
      <c r="O745" s="110">
        <v>0.3</v>
      </c>
      <c r="Q745" s="11">
        <v>0.3</v>
      </c>
      <c r="R745" s="11">
        <v>0.4</v>
      </c>
      <c r="S745" s="11">
        <v>1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78"/>
      <c r="Z745" s="11">
        <v>102.38</v>
      </c>
      <c r="AA745" s="11">
        <v>251.38</v>
      </c>
      <c r="AB745" s="11">
        <v>169.42</v>
      </c>
      <c r="AC745" s="11">
        <v>2.84</v>
      </c>
      <c r="AD745" s="11">
        <v>17.84</v>
      </c>
    </row>
    <row r="746" spans="1:30" x14ac:dyDescent="0.25">
      <c r="A746" s="1">
        <v>2019</v>
      </c>
      <c r="B746" s="1">
        <v>1</v>
      </c>
      <c r="C746" s="1">
        <v>31</v>
      </c>
      <c r="D746" s="3">
        <v>0.875</v>
      </c>
      <c r="E746" s="5">
        <v>742</v>
      </c>
      <c r="G746" s="15">
        <v>0.6</v>
      </c>
      <c r="H746" s="15">
        <v>0</v>
      </c>
      <c r="I746" s="15">
        <v>-1.4</v>
      </c>
      <c r="J746" s="15">
        <v>-3</v>
      </c>
      <c r="K746" s="15">
        <v>-1.9</v>
      </c>
      <c r="L746" s="15">
        <v>0.2</v>
      </c>
      <c r="N746" s="88">
        <v>0.3</v>
      </c>
      <c r="O746" s="110">
        <v>0.3</v>
      </c>
      <c r="Q746" s="11">
        <v>0.3</v>
      </c>
      <c r="R746" s="11">
        <v>0.4</v>
      </c>
      <c r="S746" s="11">
        <v>1</v>
      </c>
      <c r="T746" s="11">
        <v>0</v>
      </c>
      <c r="U746" s="11">
        <v>0</v>
      </c>
      <c r="V746" s="11">
        <v>0</v>
      </c>
      <c r="W746" s="11">
        <v>0</v>
      </c>
      <c r="X746" s="11">
        <v>0</v>
      </c>
      <c r="Y746" s="78"/>
      <c r="Z746" s="11">
        <v>102.38</v>
      </c>
      <c r="AA746" s="11">
        <v>251.38</v>
      </c>
      <c r="AB746" s="11">
        <v>169.42</v>
      </c>
      <c r="AC746" s="11">
        <v>2.84</v>
      </c>
      <c r="AD746" s="11">
        <v>17.84</v>
      </c>
    </row>
    <row r="747" spans="1:30" x14ac:dyDescent="0.25">
      <c r="A747" s="1">
        <v>2019</v>
      </c>
      <c r="B747" s="1">
        <v>1</v>
      </c>
      <c r="C747" s="1">
        <v>31</v>
      </c>
      <c r="D747" s="3">
        <v>0.91666666666666663</v>
      </c>
      <c r="E747" s="5">
        <v>743</v>
      </c>
      <c r="G747" s="15">
        <v>0.7</v>
      </c>
      <c r="H747" s="15">
        <v>0</v>
      </c>
      <c r="I747" s="15">
        <v>-1.1000000000000001</v>
      </c>
      <c r="J747" s="15">
        <v>-2.6</v>
      </c>
      <c r="K747" s="15">
        <v>-1.9</v>
      </c>
      <c r="L747" s="15">
        <v>0.4</v>
      </c>
      <c r="N747" s="88">
        <v>0.3</v>
      </c>
      <c r="O747" s="110">
        <v>0.3</v>
      </c>
      <c r="Q747" s="11">
        <v>0.3</v>
      </c>
      <c r="R747" s="11">
        <v>0.4</v>
      </c>
      <c r="S747" s="11">
        <v>1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78"/>
      <c r="Z747" s="11">
        <v>102.38</v>
      </c>
      <c r="AA747" s="11">
        <v>251.38</v>
      </c>
      <c r="AB747" s="11">
        <v>169.42</v>
      </c>
      <c r="AC747" s="11">
        <v>2.84</v>
      </c>
      <c r="AD747" s="11">
        <v>17.84</v>
      </c>
    </row>
    <row r="748" spans="1:30" x14ac:dyDescent="0.25">
      <c r="A748" s="1">
        <v>2019</v>
      </c>
      <c r="B748" s="1">
        <v>1</v>
      </c>
      <c r="C748" s="1">
        <v>31</v>
      </c>
      <c r="D748" s="3">
        <v>0.95833333333333337</v>
      </c>
      <c r="E748" s="5">
        <v>744</v>
      </c>
      <c r="G748" s="15">
        <v>0.8</v>
      </c>
      <c r="H748" s="15">
        <v>0.1</v>
      </c>
      <c r="I748" s="15">
        <v>-1</v>
      </c>
      <c r="J748" s="15">
        <v>-2.4</v>
      </c>
      <c r="K748" s="15">
        <v>-1.8</v>
      </c>
      <c r="L748" s="15">
        <v>0.4</v>
      </c>
      <c r="N748" s="88">
        <v>0.3</v>
      </c>
      <c r="O748" s="110">
        <v>0.3</v>
      </c>
      <c r="Q748" s="11">
        <v>0.3</v>
      </c>
      <c r="R748" s="11">
        <v>0.4</v>
      </c>
      <c r="S748" s="11">
        <v>1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78"/>
      <c r="Z748" s="11">
        <v>102.38</v>
      </c>
      <c r="AA748" s="11">
        <v>251.38</v>
      </c>
      <c r="AB748" s="11">
        <v>169.42</v>
      </c>
      <c r="AC748" s="11">
        <v>2.84</v>
      </c>
      <c r="AD748" s="11">
        <v>17.84</v>
      </c>
    </row>
    <row r="749" spans="1:30" x14ac:dyDescent="0.25">
      <c r="A749" s="1">
        <v>2019</v>
      </c>
      <c r="B749" s="1">
        <v>2</v>
      </c>
      <c r="C749" s="1">
        <v>1</v>
      </c>
      <c r="D749" s="3">
        <v>0</v>
      </c>
      <c r="E749" s="5">
        <v>745</v>
      </c>
      <c r="G749" s="15">
        <v>0.8</v>
      </c>
      <c r="H749" s="15">
        <v>0.1</v>
      </c>
      <c r="I749" s="15">
        <v>-1.1000000000000001</v>
      </c>
      <c r="J749" s="15">
        <v>-2.2000000000000002</v>
      </c>
      <c r="K749" s="15">
        <v>-1.5</v>
      </c>
      <c r="L749" s="15">
        <v>0.1</v>
      </c>
      <c r="N749" s="88">
        <v>0.4</v>
      </c>
      <c r="O749" s="110">
        <v>0.7</v>
      </c>
      <c r="Q749" s="11">
        <v>0.7</v>
      </c>
      <c r="R749" s="11">
        <v>0.5</v>
      </c>
      <c r="S749" s="11">
        <v>1</v>
      </c>
      <c r="T749" s="11">
        <v>0</v>
      </c>
      <c r="U749" s="11">
        <v>0</v>
      </c>
      <c r="V749" s="11">
        <v>0</v>
      </c>
      <c r="W749" s="11">
        <v>0</v>
      </c>
      <c r="X749" s="11">
        <v>0</v>
      </c>
      <c r="Y749" s="78"/>
      <c r="Z749" s="11">
        <v>109.58</v>
      </c>
      <c r="AA749" s="11">
        <v>251</v>
      </c>
      <c r="AB749" s="11">
        <v>175.83</v>
      </c>
      <c r="AC749" s="11">
        <v>2.41</v>
      </c>
      <c r="AD749" s="11">
        <v>13.97</v>
      </c>
    </row>
    <row r="750" spans="1:30" x14ac:dyDescent="0.25">
      <c r="A750" s="1">
        <v>2019</v>
      </c>
      <c r="B750" s="1">
        <v>2</v>
      </c>
      <c r="C750" s="1">
        <v>1</v>
      </c>
      <c r="D750" s="3">
        <v>4.1666666666666664E-2</v>
      </c>
      <c r="E750" s="5">
        <v>746</v>
      </c>
      <c r="G750" s="15">
        <v>1</v>
      </c>
      <c r="H750" s="15">
        <v>0.2</v>
      </c>
      <c r="I750" s="15">
        <v>-1.2</v>
      </c>
      <c r="J750" s="15">
        <v>-1.9</v>
      </c>
      <c r="K750" s="15">
        <v>-1.3</v>
      </c>
      <c r="L750" s="15">
        <v>0.2</v>
      </c>
      <c r="N750" s="88">
        <v>0.4</v>
      </c>
      <c r="O750" s="110">
        <v>0.7</v>
      </c>
      <c r="Q750" s="11">
        <v>0.7</v>
      </c>
      <c r="R750" s="11">
        <v>0.5</v>
      </c>
      <c r="S750" s="11">
        <v>1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78"/>
      <c r="Z750" s="11">
        <v>109.58</v>
      </c>
      <c r="AA750" s="11">
        <v>251</v>
      </c>
      <c r="AB750" s="11">
        <v>175.83</v>
      </c>
      <c r="AC750" s="11">
        <v>2.41</v>
      </c>
      <c r="AD750" s="11">
        <v>13.97</v>
      </c>
    </row>
    <row r="751" spans="1:30" x14ac:dyDescent="0.25">
      <c r="A751" s="1">
        <v>2019</v>
      </c>
      <c r="B751" s="1">
        <v>2</v>
      </c>
      <c r="C751" s="1">
        <v>1</v>
      </c>
      <c r="D751" s="3">
        <v>8.3333333333333329E-2</v>
      </c>
      <c r="E751" s="5">
        <v>747</v>
      </c>
      <c r="G751" s="15">
        <v>1</v>
      </c>
      <c r="H751" s="15">
        <v>0.4</v>
      </c>
      <c r="I751" s="15">
        <v>-1</v>
      </c>
      <c r="J751" s="15">
        <v>-1.8</v>
      </c>
      <c r="K751" s="15">
        <v>-1</v>
      </c>
      <c r="L751" s="15">
        <v>0.3</v>
      </c>
      <c r="N751" s="88">
        <v>0.4</v>
      </c>
      <c r="O751" s="110">
        <v>0.7</v>
      </c>
      <c r="Q751" s="11">
        <v>0.7</v>
      </c>
      <c r="R751" s="11">
        <v>0.5</v>
      </c>
      <c r="S751" s="11">
        <v>1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78"/>
      <c r="Z751" s="11">
        <v>109.58</v>
      </c>
      <c r="AA751" s="11">
        <v>251</v>
      </c>
      <c r="AB751" s="11">
        <v>175.83</v>
      </c>
      <c r="AC751" s="11">
        <v>2.41</v>
      </c>
      <c r="AD751" s="11">
        <v>13.97</v>
      </c>
    </row>
    <row r="752" spans="1:30" x14ac:dyDescent="0.25">
      <c r="A752" s="1">
        <v>2019</v>
      </c>
      <c r="B752" s="1">
        <v>2</v>
      </c>
      <c r="C752" s="1">
        <v>1</v>
      </c>
      <c r="D752" s="3">
        <v>0.125</v>
      </c>
      <c r="E752" s="5">
        <v>748</v>
      </c>
      <c r="G752" s="15">
        <v>0.9</v>
      </c>
      <c r="H752" s="15">
        <v>0.4</v>
      </c>
      <c r="I752" s="15">
        <v>-0.9</v>
      </c>
      <c r="J752" s="15">
        <v>-1.7</v>
      </c>
      <c r="K752" s="15">
        <v>-0.7</v>
      </c>
      <c r="L752" s="15">
        <v>0.4</v>
      </c>
      <c r="N752" s="88">
        <v>0.4</v>
      </c>
      <c r="O752" s="110">
        <v>0.7</v>
      </c>
      <c r="Q752" s="11">
        <v>0.7</v>
      </c>
      <c r="R752" s="11">
        <v>0.5</v>
      </c>
      <c r="S752" s="11">
        <v>1</v>
      </c>
      <c r="T752" s="11">
        <v>0</v>
      </c>
      <c r="U752" s="11">
        <v>0</v>
      </c>
      <c r="V752" s="11">
        <v>0</v>
      </c>
      <c r="W752" s="11">
        <v>0</v>
      </c>
      <c r="X752" s="11">
        <v>0</v>
      </c>
      <c r="Y752" s="78"/>
      <c r="Z752" s="11">
        <v>109.58</v>
      </c>
      <c r="AA752" s="11">
        <v>251</v>
      </c>
      <c r="AB752" s="11">
        <v>175.83</v>
      </c>
      <c r="AC752" s="11">
        <v>2.41</v>
      </c>
      <c r="AD752" s="11">
        <v>13.97</v>
      </c>
    </row>
    <row r="753" spans="1:30" x14ac:dyDescent="0.25">
      <c r="A753" s="1">
        <v>2019</v>
      </c>
      <c r="B753" s="1">
        <v>2</v>
      </c>
      <c r="C753" s="1">
        <v>1</v>
      </c>
      <c r="D753" s="3">
        <v>0.16666666666666666</v>
      </c>
      <c r="E753" s="5">
        <v>749</v>
      </c>
      <c r="G753" s="15">
        <v>0.9</v>
      </c>
      <c r="H753" s="15">
        <v>0.7</v>
      </c>
      <c r="I753" s="15">
        <v>-0.7</v>
      </c>
      <c r="J753" s="15">
        <v>-1.4</v>
      </c>
      <c r="K753" s="15">
        <v>-0.3</v>
      </c>
      <c r="L753" s="15">
        <v>0.5</v>
      </c>
      <c r="N753" s="88">
        <v>0.4</v>
      </c>
      <c r="O753" s="110">
        <v>0.7</v>
      </c>
      <c r="Q753" s="11">
        <v>0.7</v>
      </c>
      <c r="R753" s="11">
        <v>0.5</v>
      </c>
      <c r="S753" s="11">
        <v>1</v>
      </c>
      <c r="T753" s="11">
        <v>0</v>
      </c>
      <c r="U753" s="11">
        <v>0</v>
      </c>
      <c r="V753" s="11">
        <v>0</v>
      </c>
      <c r="W753" s="11">
        <v>0</v>
      </c>
      <c r="X753" s="11">
        <v>0</v>
      </c>
      <c r="Y753" s="78"/>
      <c r="Z753" s="11">
        <v>109.58</v>
      </c>
      <c r="AA753" s="11">
        <v>251</v>
      </c>
      <c r="AB753" s="11">
        <v>175.83</v>
      </c>
      <c r="AC753" s="11">
        <v>2.41</v>
      </c>
      <c r="AD753" s="11">
        <v>13.97</v>
      </c>
    </row>
    <row r="754" spans="1:30" x14ac:dyDescent="0.25">
      <c r="A754" s="1">
        <v>2019</v>
      </c>
      <c r="B754" s="1">
        <v>2</v>
      </c>
      <c r="C754" s="1">
        <v>1</v>
      </c>
      <c r="D754" s="3">
        <v>0.20833333333333334</v>
      </c>
      <c r="E754" s="5">
        <v>750</v>
      </c>
      <c r="G754" s="15">
        <v>0.8</v>
      </c>
      <c r="H754" s="15">
        <v>0.5</v>
      </c>
      <c r="I754" s="15">
        <v>-0.5</v>
      </c>
      <c r="J754" s="15">
        <v>-1.2</v>
      </c>
      <c r="K754" s="15">
        <v>0</v>
      </c>
      <c r="L754" s="15">
        <v>0.3</v>
      </c>
      <c r="N754" s="88">
        <v>0.4</v>
      </c>
      <c r="O754" s="110">
        <v>0.7</v>
      </c>
      <c r="Q754" s="11">
        <v>0.7</v>
      </c>
      <c r="R754" s="11">
        <v>0.5</v>
      </c>
      <c r="S754" s="11">
        <v>1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78"/>
      <c r="Z754" s="11">
        <v>109.58</v>
      </c>
      <c r="AA754" s="11">
        <v>251</v>
      </c>
      <c r="AB754" s="11">
        <v>175.83</v>
      </c>
      <c r="AC754" s="11">
        <v>2.41</v>
      </c>
      <c r="AD754" s="11">
        <v>13.97</v>
      </c>
    </row>
    <row r="755" spans="1:30" x14ac:dyDescent="0.25">
      <c r="A755" s="1">
        <v>2019</v>
      </c>
      <c r="B755" s="1">
        <v>2</v>
      </c>
      <c r="C755" s="1">
        <v>1</v>
      </c>
      <c r="D755" s="3">
        <v>0.25</v>
      </c>
      <c r="E755" s="5">
        <v>751</v>
      </c>
      <c r="G755" s="15">
        <v>0.7</v>
      </c>
      <c r="H755" s="15">
        <v>0.5</v>
      </c>
      <c r="I755" s="15">
        <v>-0.1</v>
      </c>
      <c r="J755" s="15">
        <v>-0.8</v>
      </c>
      <c r="K755" s="15">
        <v>0.3</v>
      </c>
      <c r="L755" s="15">
        <v>0.3</v>
      </c>
      <c r="N755" s="88">
        <v>0.4</v>
      </c>
      <c r="O755" s="110">
        <v>0.7</v>
      </c>
      <c r="Q755" s="11">
        <v>0.7</v>
      </c>
      <c r="R755" s="11">
        <v>0.5</v>
      </c>
      <c r="S755" s="11">
        <v>1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78"/>
      <c r="Z755" s="11">
        <v>109.58</v>
      </c>
      <c r="AA755" s="11">
        <v>251</v>
      </c>
      <c r="AB755" s="11">
        <v>175.83</v>
      </c>
      <c r="AC755" s="11">
        <v>2.41</v>
      </c>
      <c r="AD755" s="11">
        <v>13.97</v>
      </c>
    </row>
    <row r="756" spans="1:30" x14ac:dyDescent="0.25">
      <c r="A756" s="1">
        <v>2019</v>
      </c>
      <c r="B756" s="1">
        <v>2</v>
      </c>
      <c r="C756" s="1">
        <v>1</v>
      </c>
      <c r="D756" s="3">
        <v>0.29166666666666669</v>
      </c>
      <c r="E756" s="5">
        <v>752</v>
      </c>
      <c r="G756" s="15">
        <v>0.8</v>
      </c>
      <c r="H756" s="15">
        <v>0.5</v>
      </c>
      <c r="I756" s="15">
        <v>0.1</v>
      </c>
      <c r="J756" s="15">
        <v>-0.4</v>
      </c>
      <c r="K756" s="15">
        <v>0.5</v>
      </c>
      <c r="L756" s="15">
        <v>0.2</v>
      </c>
      <c r="N756" s="88">
        <v>0.4</v>
      </c>
      <c r="O756" s="110">
        <v>0.7</v>
      </c>
      <c r="Q756" s="11">
        <v>0.7</v>
      </c>
      <c r="R756" s="11">
        <v>0.5</v>
      </c>
      <c r="S756" s="11">
        <v>1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78"/>
      <c r="Z756" s="11">
        <v>109.58</v>
      </c>
      <c r="AA756" s="11">
        <v>251</v>
      </c>
      <c r="AB756" s="11">
        <v>175.83</v>
      </c>
      <c r="AC756" s="11">
        <v>2.41</v>
      </c>
      <c r="AD756" s="11">
        <v>13.97</v>
      </c>
    </row>
    <row r="757" spans="1:30" x14ac:dyDescent="0.25">
      <c r="A757" s="1">
        <v>2019</v>
      </c>
      <c r="B757" s="1">
        <v>2</v>
      </c>
      <c r="C757" s="1">
        <v>1</v>
      </c>
      <c r="D757" s="3">
        <v>0.33333333333333331</v>
      </c>
      <c r="E757" s="5">
        <v>753</v>
      </c>
      <c r="G757" s="15">
        <v>1</v>
      </c>
      <c r="H757" s="15">
        <v>0.3</v>
      </c>
      <c r="I757" s="15">
        <v>0.6</v>
      </c>
      <c r="J757" s="15">
        <v>0.1</v>
      </c>
      <c r="K757" s="15">
        <v>0.6</v>
      </c>
      <c r="L757" s="15">
        <v>0.4</v>
      </c>
      <c r="N757" s="88">
        <v>0.4</v>
      </c>
      <c r="O757" s="110">
        <v>0.7</v>
      </c>
      <c r="Q757" s="11">
        <v>0.7</v>
      </c>
      <c r="R757" s="11">
        <v>0.5</v>
      </c>
      <c r="S757" s="11">
        <v>1</v>
      </c>
      <c r="T757" s="11">
        <v>0</v>
      </c>
      <c r="U757" s="11">
        <v>0</v>
      </c>
      <c r="V757" s="11">
        <v>0</v>
      </c>
      <c r="W757" s="11">
        <v>0</v>
      </c>
      <c r="X757" s="11">
        <v>0</v>
      </c>
      <c r="Y757" s="78"/>
      <c r="Z757" s="11">
        <v>109.58</v>
      </c>
      <c r="AA757" s="11">
        <v>251</v>
      </c>
      <c r="AB757" s="11">
        <v>175.83</v>
      </c>
      <c r="AC757" s="11">
        <v>2.41</v>
      </c>
      <c r="AD757" s="11">
        <v>13.97</v>
      </c>
    </row>
    <row r="758" spans="1:30" x14ac:dyDescent="0.25">
      <c r="A758" s="1">
        <v>2019</v>
      </c>
      <c r="B758" s="1">
        <v>2</v>
      </c>
      <c r="C758" s="1">
        <v>1</v>
      </c>
      <c r="D758" s="3">
        <v>0.375</v>
      </c>
      <c r="E758" s="5">
        <v>754</v>
      </c>
      <c r="G758" s="15">
        <v>1.1000000000000001</v>
      </c>
      <c r="H758" s="15">
        <v>0.6</v>
      </c>
      <c r="I758" s="15">
        <v>0.7</v>
      </c>
      <c r="J758" s="15">
        <v>0.4</v>
      </c>
      <c r="K758" s="15">
        <v>0.8</v>
      </c>
      <c r="L758" s="15">
        <v>0.5</v>
      </c>
      <c r="N758" s="88">
        <v>0.4</v>
      </c>
      <c r="O758" s="110">
        <v>0.7</v>
      </c>
      <c r="Q758" s="11">
        <v>0.7</v>
      </c>
      <c r="R758" s="11">
        <v>0.5</v>
      </c>
      <c r="S758" s="11">
        <v>1</v>
      </c>
      <c r="T758" s="11">
        <v>0</v>
      </c>
      <c r="U758" s="11">
        <v>0</v>
      </c>
      <c r="V758" s="11">
        <v>0</v>
      </c>
      <c r="W758" s="11">
        <v>0</v>
      </c>
      <c r="X758" s="11">
        <v>0</v>
      </c>
      <c r="Y758" s="78"/>
      <c r="Z758" s="11">
        <v>109.58</v>
      </c>
      <c r="AA758" s="11">
        <v>251</v>
      </c>
      <c r="AB758" s="11">
        <v>175.83</v>
      </c>
      <c r="AC758" s="11">
        <v>2.41</v>
      </c>
      <c r="AD758" s="11">
        <v>13.97</v>
      </c>
    </row>
    <row r="759" spans="1:30" x14ac:dyDescent="0.25">
      <c r="A759" s="1">
        <v>2019</v>
      </c>
      <c r="B759" s="1">
        <v>2</v>
      </c>
      <c r="C759" s="1">
        <v>1</v>
      </c>
      <c r="D759" s="3">
        <v>0.41666666666666669</v>
      </c>
      <c r="E759" s="5">
        <v>755</v>
      </c>
      <c r="G759" s="15">
        <v>1.3</v>
      </c>
      <c r="H759" s="15">
        <v>0.8</v>
      </c>
      <c r="I759" s="15">
        <v>1.1000000000000001</v>
      </c>
      <c r="J759" s="15">
        <v>0.6</v>
      </c>
      <c r="K759" s="15">
        <v>0.9</v>
      </c>
      <c r="L759" s="15">
        <v>0.6</v>
      </c>
      <c r="N759" s="88">
        <v>0.4</v>
      </c>
      <c r="O759" s="110">
        <v>0.7</v>
      </c>
      <c r="Q759" s="11">
        <v>0.7</v>
      </c>
      <c r="R759" s="11">
        <v>0.5</v>
      </c>
      <c r="S759" s="11">
        <v>1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78"/>
      <c r="Z759" s="11">
        <v>109.58</v>
      </c>
      <c r="AA759" s="11">
        <v>251</v>
      </c>
      <c r="AB759" s="11">
        <v>175.83</v>
      </c>
      <c r="AC759" s="11">
        <v>2.41</v>
      </c>
      <c r="AD759" s="11">
        <v>13.97</v>
      </c>
    </row>
    <row r="760" spans="1:30" x14ac:dyDescent="0.25">
      <c r="A760" s="1">
        <v>2019</v>
      </c>
      <c r="B760" s="1">
        <v>2</v>
      </c>
      <c r="C760" s="1">
        <v>1</v>
      </c>
      <c r="D760" s="3">
        <v>0.45833333333333331</v>
      </c>
      <c r="E760" s="5">
        <v>756</v>
      </c>
      <c r="G760" s="15">
        <v>1.2</v>
      </c>
      <c r="H760" s="15">
        <v>1</v>
      </c>
      <c r="I760" s="15">
        <v>1.2</v>
      </c>
      <c r="J760" s="15">
        <v>0.6</v>
      </c>
      <c r="K760" s="15">
        <v>1</v>
      </c>
      <c r="L760" s="15">
        <v>0.8</v>
      </c>
      <c r="N760" s="88">
        <v>0.4</v>
      </c>
      <c r="O760" s="110">
        <v>0.7</v>
      </c>
      <c r="Q760" s="11">
        <v>0.7</v>
      </c>
      <c r="R760" s="11">
        <v>0.5</v>
      </c>
      <c r="S760" s="11">
        <v>1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78"/>
      <c r="Z760" s="11">
        <v>109.58</v>
      </c>
      <c r="AA760" s="11">
        <v>251</v>
      </c>
      <c r="AB760" s="11">
        <v>175.83</v>
      </c>
      <c r="AC760" s="11">
        <v>2.41</v>
      </c>
      <c r="AD760" s="11">
        <v>13.97</v>
      </c>
    </row>
    <row r="761" spans="1:30" x14ac:dyDescent="0.25">
      <c r="A761" s="1">
        <v>2019</v>
      </c>
      <c r="B761" s="1">
        <v>2</v>
      </c>
      <c r="C761" s="1">
        <v>1</v>
      </c>
      <c r="D761" s="3">
        <v>0.5</v>
      </c>
      <c r="E761" s="5">
        <v>757</v>
      </c>
      <c r="G761" s="15">
        <v>1.3</v>
      </c>
      <c r="H761" s="15">
        <v>1</v>
      </c>
      <c r="I761" s="15">
        <v>1.4</v>
      </c>
      <c r="J761" s="15">
        <v>0.9</v>
      </c>
      <c r="K761" s="15">
        <v>1.1000000000000001</v>
      </c>
      <c r="L761" s="15">
        <v>0.9</v>
      </c>
      <c r="N761" s="88">
        <v>0.4</v>
      </c>
      <c r="O761" s="110">
        <v>0.7</v>
      </c>
      <c r="Q761" s="11">
        <v>0.7</v>
      </c>
      <c r="R761" s="11">
        <v>0.5</v>
      </c>
      <c r="S761" s="11">
        <v>1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78"/>
      <c r="Z761" s="11">
        <v>109.58</v>
      </c>
      <c r="AA761" s="11">
        <v>251</v>
      </c>
      <c r="AB761" s="11">
        <v>175.83</v>
      </c>
      <c r="AC761" s="11">
        <v>2.41</v>
      </c>
      <c r="AD761" s="11">
        <v>13.97</v>
      </c>
    </row>
    <row r="762" spans="1:30" x14ac:dyDescent="0.25">
      <c r="A762" s="1">
        <v>2019</v>
      </c>
      <c r="B762" s="1">
        <v>2</v>
      </c>
      <c r="C762" s="1">
        <v>1</v>
      </c>
      <c r="D762" s="3">
        <v>0.54166666666666663</v>
      </c>
      <c r="E762" s="5">
        <v>758</v>
      </c>
      <c r="G762" s="15">
        <v>1.3</v>
      </c>
      <c r="H762" s="15">
        <v>1</v>
      </c>
      <c r="I762" s="15">
        <v>1.4</v>
      </c>
      <c r="J762" s="15">
        <v>0.8</v>
      </c>
      <c r="K762" s="15">
        <v>1.1000000000000001</v>
      </c>
      <c r="L762" s="15">
        <v>0.9</v>
      </c>
      <c r="N762" s="88">
        <v>0.4</v>
      </c>
      <c r="O762" s="110">
        <v>0.7</v>
      </c>
      <c r="Q762" s="11">
        <v>0.7</v>
      </c>
      <c r="R762" s="11">
        <v>0.5</v>
      </c>
      <c r="S762" s="11">
        <v>1</v>
      </c>
      <c r="T762" s="11">
        <v>0</v>
      </c>
      <c r="U762" s="11">
        <v>0</v>
      </c>
      <c r="V762" s="11">
        <v>0</v>
      </c>
      <c r="W762" s="11">
        <v>0</v>
      </c>
      <c r="X762" s="11">
        <v>0</v>
      </c>
      <c r="Y762" s="78"/>
      <c r="Z762" s="11">
        <v>109.58</v>
      </c>
      <c r="AA762" s="11">
        <v>251</v>
      </c>
      <c r="AB762" s="11">
        <v>175.83</v>
      </c>
      <c r="AC762" s="11">
        <v>2.41</v>
      </c>
      <c r="AD762" s="11">
        <v>13.97</v>
      </c>
    </row>
    <row r="763" spans="1:30" x14ac:dyDescent="0.25">
      <c r="A763" s="1">
        <v>2019</v>
      </c>
      <c r="B763" s="1">
        <v>2</v>
      </c>
      <c r="C763" s="1">
        <v>1</v>
      </c>
      <c r="D763" s="3">
        <v>0.58333333333333337</v>
      </c>
      <c r="E763" s="5">
        <v>759</v>
      </c>
      <c r="G763" s="15">
        <v>1.3</v>
      </c>
      <c r="H763" s="15">
        <v>0.8</v>
      </c>
      <c r="I763" s="15">
        <v>1.4</v>
      </c>
      <c r="J763" s="15">
        <v>0.8</v>
      </c>
      <c r="K763" s="15">
        <v>0.9</v>
      </c>
      <c r="L763" s="15">
        <v>0.8</v>
      </c>
      <c r="N763" s="88">
        <v>0.4</v>
      </c>
      <c r="O763" s="110">
        <v>0.7</v>
      </c>
      <c r="Q763" s="11">
        <v>0.7</v>
      </c>
      <c r="R763" s="11">
        <v>0.5</v>
      </c>
      <c r="S763" s="11">
        <v>1</v>
      </c>
      <c r="T763" s="11">
        <v>0</v>
      </c>
      <c r="U763" s="11">
        <v>0</v>
      </c>
      <c r="V763" s="11">
        <v>0</v>
      </c>
      <c r="W763" s="11">
        <v>0</v>
      </c>
      <c r="X763" s="11">
        <v>0</v>
      </c>
      <c r="Y763" s="78"/>
      <c r="Z763" s="11">
        <v>109.58</v>
      </c>
      <c r="AA763" s="11">
        <v>251</v>
      </c>
      <c r="AB763" s="11">
        <v>175.83</v>
      </c>
      <c r="AC763" s="11">
        <v>2.41</v>
      </c>
      <c r="AD763" s="11">
        <v>13.97</v>
      </c>
    </row>
    <row r="764" spans="1:30" x14ac:dyDescent="0.25">
      <c r="A764" s="1">
        <v>2019</v>
      </c>
      <c r="B764" s="1">
        <v>2</v>
      </c>
      <c r="C764" s="1">
        <v>1</v>
      </c>
      <c r="D764" s="3">
        <v>0.625</v>
      </c>
      <c r="E764" s="5">
        <v>760</v>
      </c>
      <c r="G764" s="15">
        <v>1.1000000000000001</v>
      </c>
      <c r="H764" s="15">
        <v>0.8</v>
      </c>
      <c r="I764" s="15">
        <v>1</v>
      </c>
      <c r="J764" s="15">
        <v>0.8</v>
      </c>
      <c r="K764" s="15">
        <v>0.9</v>
      </c>
      <c r="L764" s="15">
        <v>0.7</v>
      </c>
      <c r="N764" s="88">
        <v>0.4</v>
      </c>
      <c r="O764" s="110">
        <v>0.7</v>
      </c>
      <c r="Q764" s="11">
        <v>0.7</v>
      </c>
      <c r="R764" s="11">
        <v>0.5</v>
      </c>
      <c r="S764" s="11">
        <v>1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78"/>
      <c r="Z764" s="11">
        <v>109.58</v>
      </c>
      <c r="AA764" s="11">
        <v>251</v>
      </c>
      <c r="AB764" s="11">
        <v>175.83</v>
      </c>
      <c r="AC764" s="11">
        <v>2.41</v>
      </c>
      <c r="AD764" s="11">
        <v>13.97</v>
      </c>
    </row>
    <row r="765" spans="1:30" x14ac:dyDescent="0.25">
      <c r="A765" s="1">
        <v>2019</v>
      </c>
      <c r="B765" s="1">
        <v>2</v>
      </c>
      <c r="C765" s="1">
        <v>1</v>
      </c>
      <c r="D765" s="3">
        <v>0.66666666666666663</v>
      </c>
      <c r="E765" s="5">
        <v>761</v>
      </c>
      <c r="G765" s="15">
        <v>1</v>
      </c>
      <c r="H765" s="15">
        <v>0.7</v>
      </c>
      <c r="I765" s="15">
        <v>0.9</v>
      </c>
      <c r="J765" s="15">
        <v>0.7</v>
      </c>
      <c r="K765" s="15">
        <v>0.8</v>
      </c>
      <c r="L765" s="15">
        <v>0.6</v>
      </c>
      <c r="N765" s="88">
        <v>0.4</v>
      </c>
      <c r="O765" s="110">
        <v>0.7</v>
      </c>
      <c r="Q765" s="11">
        <v>0.7</v>
      </c>
      <c r="R765" s="11">
        <v>0.5</v>
      </c>
      <c r="S765" s="11">
        <v>1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78"/>
      <c r="Z765" s="11">
        <v>109.58</v>
      </c>
      <c r="AA765" s="11">
        <v>251</v>
      </c>
      <c r="AB765" s="11">
        <v>175.83</v>
      </c>
      <c r="AC765" s="11">
        <v>2.41</v>
      </c>
      <c r="AD765" s="11">
        <v>13.97</v>
      </c>
    </row>
    <row r="766" spans="1:30" x14ac:dyDescent="0.25">
      <c r="A766" s="1">
        <v>2019</v>
      </c>
      <c r="B766" s="1">
        <v>2</v>
      </c>
      <c r="C766" s="1">
        <v>1</v>
      </c>
      <c r="D766" s="3">
        <v>0.70833333333333337</v>
      </c>
      <c r="E766" s="5">
        <v>762</v>
      </c>
      <c r="G766" s="15">
        <v>0.7</v>
      </c>
      <c r="H766" s="15">
        <v>0.7</v>
      </c>
      <c r="I766" s="15">
        <v>0.8</v>
      </c>
      <c r="J766" s="15">
        <v>0.7</v>
      </c>
      <c r="K766" s="15">
        <v>0.8</v>
      </c>
      <c r="L766" s="15">
        <v>0.5</v>
      </c>
      <c r="N766" s="88">
        <v>0.4</v>
      </c>
      <c r="O766" s="110">
        <v>0.7</v>
      </c>
      <c r="Q766" s="11">
        <v>0.7</v>
      </c>
      <c r="R766" s="11">
        <v>0.5</v>
      </c>
      <c r="S766" s="11">
        <v>1</v>
      </c>
      <c r="T766" s="11">
        <v>0</v>
      </c>
      <c r="U766" s="11">
        <v>0</v>
      </c>
      <c r="V766" s="11">
        <v>0</v>
      </c>
      <c r="W766" s="11">
        <v>0</v>
      </c>
      <c r="X766" s="11">
        <v>0</v>
      </c>
      <c r="Y766" s="78"/>
      <c r="Z766" s="11">
        <v>109.58</v>
      </c>
      <c r="AA766" s="11">
        <v>251</v>
      </c>
      <c r="AB766" s="11">
        <v>175.83</v>
      </c>
      <c r="AC766" s="11">
        <v>2.41</v>
      </c>
      <c r="AD766" s="11">
        <v>13.97</v>
      </c>
    </row>
    <row r="767" spans="1:30" x14ac:dyDescent="0.25">
      <c r="A767" s="1">
        <v>2019</v>
      </c>
      <c r="B767" s="1">
        <v>2</v>
      </c>
      <c r="C767" s="1">
        <v>1</v>
      </c>
      <c r="D767" s="3">
        <v>0.75</v>
      </c>
      <c r="E767" s="5">
        <v>763</v>
      </c>
      <c r="G767" s="15">
        <v>0.6</v>
      </c>
      <c r="H767" s="15">
        <v>0.7</v>
      </c>
      <c r="I767" s="15">
        <v>1</v>
      </c>
      <c r="J767" s="15">
        <v>0.7</v>
      </c>
      <c r="K767" s="15">
        <v>0.8</v>
      </c>
      <c r="L767" s="15">
        <v>0.4</v>
      </c>
      <c r="N767" s="88">
        <v>0.4</v>
      </c>
      <c r="O767" s="110">
        <v>0.7</v>
      </c>
      <c r="Q767" s="11">
        <v>0.7</v>
      </c>
      <c r="R767" s="11">
        <v>0.5</v>
      </c>
      <c r="S767" s="11">
        <v>1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78"/>
      <c r="Z767" s="11">
        <v>109.58</v>
      </c>
      <c r="AA767" s="11">
        <v>251</v>
      </c>
      <c r="AB767" s="11">
        <v>175.83</v>
      </c>
      <c r="AC767" s="11">
        <v>2.41</v>
      </c>
      <c r="AD767" s="11">
        <v>13.97</v>
      </c>
    </row>
    <row r="768" spans="1:30" x14ac:dyDescent="0.25">
      <c r="A768" s="1">
        <v>2019</v>
      </c>
      <c r="B768" s="1">
        <v>2</v>
      </c>
      <c r="C768" s="1">
        <v>1</v>
      </c>
      <c r="D768" s="3">
        <v>0.79166666666666663</v>
      </c>
      <c r="E768" s="5">
        <v>764</v>
      </c>
      <c r="G768" s="15">
        <v>0.6</v>
      </c>
      <c r="H768" s="15">
        <v>0.6</v>
      </c>
      <c r="I768" s="15">
        <v>1.1000000000000001</v>
      </c>
      <c r="J768" s="15">
        <v>0.6</v>
      </c>
      <c r="K768" s="15">
        <v>0.9</v>
      </c>
      <c r="L768" s="15">
        <v>0.5</v>
      </c>
      <c r="N768" s="88">
        <v>0.4</v>
      </c>
      <c r="O768" s="110">
        <v>0.7</v>
      </c>
      <c r="Q768" s="11">
        <v>0.7</v>
      </c>
      <c r="R768" s="11">
        <v>0.5</v>
      </c>
      <c r="S768" s="11">
        <v>1</v>
      </c>
      <c r="T768" s="11">
        <v>0</v>
      </c>
      <c r="U768" s="11">
        <v>0</v>
      </c>
      <c r="V768" s="11">
        <v>0</v>
      </c>
      <c r="W768" s="11">
        <v>0</v>
      </c>
      <c r="X768" s="11">
        <v>0</v>
      </c>
      <c r="Y768" s="78"/>
      <c r="Z768" s="11">
        <v>109.58</v>
      </c>
      <c r="AA768" s="11">
        <v>251</v>
      </c>
      <c r="AB768" s="11">
        <v>175.83</v>
      </c>
      <c r="AC768" s="11">
        <v>2.41</v>
      </c>
      <c r="AD768" s="11">
        <v>13.97</v>
      </c>
    </row>
    <row r="769" spans="1:30" x14ac:dyDescent="0.25">
      <c r="A769" s="1">
        <v>2019</v>
      </c>
      <c r="B769" s="1">
        <v>2</v>
      </c>
      <c r="C769" s="1">
        <v>1</v>
      </c>
      <c r="D769" s="3">
        <v>0.83333333333333337</v>
      </c>
      <c r="E769" s="5">
        <v>765</v>
      </c>
      <c r="G769" s="15">
        <v>0.5</v>
      </c>
      <c r="H769" s="15">
        <v>0.5</v>
      </c>
      <c r="I769" s="15">
        <v>1</v>
      </c>
      <c r="J769" s="15">
        <v>0.7</v>
      </c>
      <c r="K769" s="15">
        <v>0.8</v>
      </c>
      <c r="L769" s="15">
        <v>0.3</v>
      </c>
      <c r="N769" s="88">
        <v>0.4</v>
      </c>
      <c r="O769" s="110">
        <v>0.7</v>
      </c>
      <c r="Q769" s="11">
        <v>0.7</v>
      </c>
      <c r="R769" s="11">
        <v>0.5</v>
      </c>
      <c r="S769" s="11">
        <v>1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78"/>
      <c r="Z769" s="11">
        <v>109.58</v>
      </c>
      <c r="AA769" s="11">
        <v>251</v>
      </c>
      <c r="AB769" s="11">
        <v>175.83</v>
      </c>
      <c r="AC769" s="11">
        <v>2.41</v>
      </c>
      <c r="AD769" s="11">
        <v>13.97</v>
      </c>
    </row>
    <row r="770" spans="1:30" x14ac:dyDescent="0.25">
      <c r="A770" s="1">
        <v>2019</v>
      </c>
      <c r="B770" s="1">
        <v>2</v>
      </c>
      <c r="C770" s="1">
        <v>1</v>
      </c>
      <c r="D770" s="3">
        <v>0.875</v>
      </c>
      <c r="E770" s="5">
        <v>766</v>
      </c>
      <c r="G770" s="15">
        <v>0.4</v>
      </c>
      <c r="H770" s="15">
        <v>0.6</v>
      </c>
      <c r="I770" s="15">
        <v>0.7</v>
      </c>
      <c r="J770" s="15">
        <v>0.4</v>
      </c>
      <c r="K770" s="15">
        <v>0.8</v>
      </c>
      <c r="L770" s="15">
        <v>0.2</v>
      </c>
      <c r="N770" s="88">
        <v>0.4</v>
      </c>
      <c r="O770" s="110">
        <v>0.7</v>
      </c>
      <c r="Q770" s="11">
        <v>0.7</v>
      </c>
      <c r="R770" s="11">
        <v>0.5</v>
      </c>
      <c r="S770" s="11">
        <v>1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78"/>
      <c r="Z770" s="11">
        <v>109.58</v>
      </c>
      <c r="AA770" s="11">
        <v>251</v>
      </c>
      <c r="AB770" s="11">
        <v>175.83</v>
      </c>
      <c r="AC770" s="11">
        <v>2.41</v>
      </c>
      <c r="AD770" s="11">
        <v>13.97</v>
      </c>
    </row>
    <row r="771" spans="1:30" x14ac:dyDescent="0.25">
      <c r="A771" s="1">
        <v>2019</v>
      </c>
      <c r="B771" s="1">
        <v>2</v>
      </c>
      <c r="C771" s="1">
        <v>1</v>
      </c>
      <c r="D771" s="3">
        <v>0.91666666666666663</v>
      </c>
      <c r="E771" s="5">
        <v>767</v>
      </c>
      <c r="G771" s="15">
        <v>0.6</v>
      </c>
      <c r="H771" s="15">
        <v>0.4</v>
      </c>
      <c r="I771" s="15">
        <v>0.7</v>
      </c>
      <c r="J771" s="15">
        <v>0.6</v>
      </c>
      <c r="K771" s="15">
        <v>0.6</v>
      </c>
      <c r="L771" s="15">
        <v>0.1</v>
      </c>
      <c r="N771" s="88">
        <v>0.4</v>
      </c>
      <c r="O771" s="110">
        <v>0.7</v>
      </c>
      <c r="Q771" s="11">
        <v>0.7</v>
      </c>
      <c r="R771" s="11">
        <v>0.5</v>
      </c>
      <c r="S771" s="11">
        <v>1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78"/>
      <c r="Z771" s="11">
        <v>109.58</v>
      </c>
      <c r="AA771" s="11">
        <v>251</v>
      </c>
      <c r="AB771" s="11">
        <v>175.83</v>
      </c>
      <c r="AC771" s="11">
        <v>2.41</v>
      </c>
      <c r="AD771" s="11">
        <v>13.97</v>
      </c>
    </row>
    <row r="772" spans="1:30" x14ac:dyDescent="0.25">
      <c r="A772" s="1">
        <v>2019</v>
      </c>
      <c r="B772" s="1">
        <v>2</v>
      </c>
      <c r="C772" s="1">
        <v>1</v>
      </c>
      <c r="D772" s="3">
        <v>0.95833333333333337</v>
      </c>
      <c r="E772" s="5">
        <v>768</v>
      </c>
      <c r="G772" s="15">
        <v>0.5</v>
      </c>
      <c r="H772" s="15">
        <v>0.4</v>
      </c>
      <c r="I772" s="15">
        <v>0.8</v>
      </c>
      <c r="J772" s="15">
        <v>0.3</v>
      </c>
      <c r="K772" s="15">
        <v>0.5</v>
      </c>
      <c r="L772" s="15">
        <v>0</v>
      </c>
      <c r="N772" s="88">
        <v>0.4</v>
      </c>
      <c r="O772" s="110">
        <v>0.7</v>
      </c>
      <c r="Q772" s="11">
        <v>0.7</v>
      </c>
      <c r="R772" s="11">
        <v>0.5</v>
      </c>
      <c r="S772" s="11">
        <v>1</v>
      </c>
      <c r="T772" s="11">
        <v>0</v>
      </c>
      <c r="U772" s="11">
        <v>0</v>
      </c>
      <c r="V772" s="11">
        <v>0</v>
      </c>
      <c r="W772" s="11">
        <v>0</v>
      </c>
      <c r="X772" s="11">
        <v>0</v>
      </c>
      <c r="Y772" s="78"/>
      <c r="Z772" s="11">
        <v>109.58</v>
      </c>
      <c r="AA772" s="11">
        <v>251</v>
      </c>
      <c r="AB772" s="11">
        <v>175.83</v>
      </c>
      <c r="AC772" s="11">
        <v>2.41</v>
      </c>
      <c r="AD772" s="11">
        <v>13.97</v>
      </c>
    </row>
    <row r="773" spans="1:30" x14ac:dyDescent="0.25">
      <c r="A773" s="1">
        <v>2019</v>
      </c>
      <c r="B773" s="1">
        <v>2</v>
      </c>
      <c r="C773" s="1">
        <v>2</v>
      </c>
      <c r="D773" s="3">
        <v>0</v>
      </c>
      <c r="E773" s="5">
        <v>769</v>
      </c>
      <c r="G773" s="15">
        <v>0.5</v>
      </c>
      <c r="H773" s="15">
        <v>0.4</v>
      </c>
      <c r="I773" s="15">
        <v>0.8</v>
      </c>
      <c r="J773" s="15">
        <v>0.2</v>
      </c>
      <c r="K773" s="15">
        <v>0.4</v>
      </c>
      <c r="L773" s="15">
        <v>0</v>
      </c>
      <c r="N773" s="88">
        <v>0.8</v>
      </c>
      <c r="O773" s="110">
        <v>1.2</v>
      </c>
      <c r="Q773" s="11">
        <v>1.2</v>
      </c>
      <c r="R773" s="11">
        <v>0.7</v>
      </c>
      <c r="S773" s="11">
        <v>1</v>
      </c>
      <c r="T773" s="11">
        <v>0</v>
      </c>
      <c r="U773" s="11">
        <v>0.4</v>
      </c>
      <c r="V773" s="11">
        <v>0</v>
      </c>
      <c r="W773" s="11">
        <v>0</v>
      </c>
      <c r="X773" s="11">
        <v>0</v>
      </c>
      <c r="Y773" s="78"/>
      <c r="Z773" s="11">
        <v>100.21</v>
      </c>
      <c r="AA773" s="11">
        <v>243.02</v>
      </c>
      <c r="AB773" s="11">
        <v>176.68</v>
      </c>
      <c r="AC773" s="11">
        <v>2.74</v>
      </c>
      <c r="AD773" s="11">
        <v>14.22</v>
      </c>
    </row>
    <row r="774" spans="1:30" x14ac:dyDescent="0.25">
      <c r="A774" s="1">
        <v>2019</v>
      </c>
      <c r="B774" s="1">
        <v>2</v>
      </c>
      <c r="C774" s="1">
        <v>2</v>
      </c>
      <c r="D774" s="3">
        <v>4.1666666666666664E-2</v>
      </c>
      <c r="E774" s="5">
        <v>770</v>
      </c>
      <c r="G774" s="15">
        <v>0.6</v>
      </c>
      <c r="H774" s="15">
        <v>0.4</v>
      </c>
      <c r="I774" s="15">
        <v>0.8</v>
      </c>
      <c r="J774" s="15">
        <v>0.3</v>
      </c>
      <c r="K774" s="15">
        <v>0.3</v>
      </c>
      <c r="L774" s="15">
        <v>0</v>
      </c>
      <c r="N774" s="88">
        <v>0.8</v>
      </c>
      <c r="O774" s="110">
        <v>1.2</v>
      </c>
      <c r="Q774" s="11">
        <v>1.2</v>
      </c>
      <c r="R774" s="11">
        <v>0.7</v>
      </c>
      <c r="S774" s="11">
        <v>1</v>
      </c>
      <c r="T774" s="11">
        <v>0</v>
      </c>
      <c r="U774" s="11">
        <v>0.4</v>
      </c>
      <c r="V774" s="11">
        <v>0</v>
      </c>
      <c r="W774" s="11">
        <v>0</v>
      </c>
      <c r="X774" s="11">
        <v>0</v>
      </c>
      <c r="Y774" s="78"/>
      <c r="Z774" s="11">
        <v>100.21</v>
      </c>
      <c r="AA774" s="11">
        <v>243.02</v>
      </c>
      <c r="AB774" s="11">
        <v>176.68</v>
      </c>
      <c r="AC774" s="11">
        <v>2.74</v>
      </c>
      <c r="AD774" s="11">
        <v>14.22</v>
      </c>
    </row>
    <row r="775" spans="1:30" x14ac:dyDescent="0.25">
      <c r="A775" s="1">
        <v>2019</v>
      </c>
      <c r="B775" s="1">
        <v>2</v>
      </c>
      <c r="C775" s="1">
        <v>2</v>
      </c>
      <c r="D775" s="3">
        <v>8.3333333333333329E-2</v>
      </c>
      <c r="E775" s="5">
        <v>771</v>
      </c>
      <c r="G775" s="15">
        <v>0.5</v>
      </c>
      <c r="H775" s="15">
        <v>0.5</v>
      </c>
      <c r="I775" s="15">
        <v>0.9</v>
      </c>
      <c r="J775" s="15">
        <v>0.3</v>
      </c>
      <c r="K775" s="15">
        <v>0.3</v>
      </c>
      <c r="L775" s="15">
        <v>0</v>
      </c>
      <c r="N775" s="88">
        <v>0.8</v>
      </c>
      <c r="O775" s="110">
        <v>1.2</v>
      </c>
      <c r="Q775" s="11">
        <v>1.2</v>
      </c>
      <c r="R775" s="11">
        <v>0.7</v>
      </c>
      <c r="S775" s="11">
        <v>1</v>
      </c>
      <c r="T775" s="11">
        <v>0</v>
      </c>
      <c r="U775" s="11">
        <v>0.4</v>
      </c>
      <c r="V775" s="11">
        <v>0</v>
      </c>
      <c r="W775" s="11">
        <v>0</v>
      </c>
      <c r="X775" s="11">
        <v>0</v>
      </c>
      <c r="Y775" s="78"/>
      <c r="Z775" s="11">
        <v>100.21</v>
      </c>
      <c r="AA775" s="11">
        <v>243.02</v>
      </c>
      <c r="AB775" s="11">
        <v>176.68</v>
      </c>
      <c r="AC775" s="11">
        <v>2.74</v>
      </c>
      <c r="AD775" s="11">
        <v>14.22</v>
      </c>
    </row>
    <row r="776" spans="1:30" x14ac:dyDescent="0.25">
      <c r="A776" s="1">
        <v>2019</v>
      </c>
      <c r="B776" s="1">
        <v>2</v>
      </c>
      <c r="C776" s="1">
        <v>2</v>
      </c>
      <c r="D776" s="3">
        <v>0.125</v>
      </c>
      <c r="E776" s="5">
        <v>772</v>
      </c>
      <c r="G776" s="15">
        <v>0.5</v>
      </c>
      <c r="H776" s="15">
        <v>0.6</v>
      </c>
      <c r="I776" s="15">
        <v>1</v>
      </c>
      <c r="J776" s="15">
        <v>0.3</v>
      </c>
      <c r="K776" s="15">
        <v>0.3</v>
      </c>
      <c r="L776" s="15">
        <v>0</v>
      </c>
      <c r="N776" s="88">
        <v>0.8</v>
      </c>
      <c r="O776" s="110">
        <v>1.2</v>
      </c>
      <c r="Q776" s="11">
        <v>1.2</v>
      </c>
      <c r="R776" s="11">
        <v>0.7</v>
      </c>
      <c r="S776" s="11">
        <v>1</v>
      </c>
      <c r="T776" s="11">
        <v>0</v>
      </c>
      <c r="U776" s="11">
        <v>0.4</v>
      </c>
      <c r="V776" s="11">
        <v>0</v>
      </c>
      <c r="W776" s="11">
        <v>0</v>
      </c>
      <c r="X776" s="11">
        <v>0</v>
      </c>
      <c r="Y776" s="78"/>
      <c r="Z776" s="11">
        <v>100.21</v>
      </c>
      <c r="AA776" s="11">
        <v>243.02</v>
      </c>
      <c r="AB776" s="11">
        <v>176.68</v>
      </c>
      <c r="AC776" s="11">
        <v>2.74</v>
      </c>
      <c r="AD776" s="11">
        <v>14.22</v>
      </c>
    </row>
    <row r="777" spans="1:30" x14ac:dyDescent="0.25">
      <c r="A777" s="1">
        <v>2019</v>
      </c>
      <c r="B777" s="1">
        <v>2</v>
      </c>
      <c r="C777" s="1">
        <v>2</v>
      </c>
      <c r="D777" s="3">
        <v>0.16666666666666666</v>
      </c>
      <c r="E777" s="5">
        <v>773</v>
      </c>
      <c r="G777" s="15">
        <v>0.7</v>
      </c>
      <c r="H777" s="15">
        <v>0.6</v>
      </c>
      <c r="I777" s="15">
        <v>1.1000000000000001</v>
      </c>
      <c r="J777" s="15">
        <v>0.2</v>
      </c>
      <c r="K777" s="15">
        <v>0.4</v>
      </c>
      <c r="L777" s="15">
        <v>0.1</v>
      </c>
      <c r="N777" s="88">
        <v>0.8</v>
      </c>
      <c r="O777" s="110">
        <v>1.2</v>
      </c>
      <c r="Q777" s="11">
        <v>1.2</v>
      </c>
      <c r="R777" s="11">
        <v>0.7</v>
      </c>
      <c r="S777" s="11">
        <v>1</v>
      </c>
      <c r="T777" s="11">
        <v>0</v>
      </c>
      <c r="U777" s="11">
        <v>0.4</v>
      </c>
      <c r="V777" s="11">
        <v>0</v>
      </c>
      <c r="W777" s="11">
        <v>0</v>
      </c>
      <c r="X777" s="11">
        <v>0</v>
      </c>
      <c r="Y777" s="78"/>
      <c r="Z777" s="11">
        <v>100.21</v>
      </c>
      <c r="AA777" s="11">
        <v>243.02</v>
      </c>
      <c r="AB777" s="11">
        <v>176.68</v>
      </c>
      <c r="AC777" s="11">
        <v>2.74</v>
      </c>
      <c r="AD777" s="11">
        <v>14.22</v>
      </c>
    </row>
    <row r="778" spans="1:30" x14ac:dyDescent="0.25">
      <c r="A778" s="1">
        <v>2019</v>
      </c>
      <c r="B778" s="1">
        <v>2</v>
      </c>
      <c r="C778" s="1">
        <v>2</v>
      </c>
      <c r="D778" s="3">
        <v>0.20833333333333334</v>
      </c>
      <c r="E778" s="5">
        <v>774</v>
      </c>
      <c r="G778" s="15">
        <v>0.7</v>
      </c>
      <c r="H778" s="15">
        <v>0.6</v>
      </c>
      <c r="I778" s="15">
        <v>1.1000000000000001</v>
      </c>
      <c r="J778" s="15">
        <v>0.4</v>
      </c>
      <c r="K778" s="15">
        <v>0.5</v>
      </c>
      <c r="L778" s="15">
        <v>0.2</v>
      </c>
      <c r="N778" s="88">
        <v>0.8</v>
      </c>
      <c r="O778" s="110">
        <v>1.2</v>
      </c>
      <c r="Q778" s="11">
        <v>1.2</v>
      </c>
      <c r="R778" s="11">
        <v>0.7</v>
      </c>
      <c r="S778" s="11">
        <v>1</v>
      </c>
      <c r="T778" s="11">
        <v>0</v>
      </c>
      <c r="U778" s="11">
        <v>0.4</v>
      </c>
      <c r="V778" s="11">
        <v>0</v>
      </c>
      <c r="W778" s="11">
        <v>0</v>
      </c>
      <c r="X778" s="11">
        <v>0</v>
      </c>
      <c r="Y778" s="78"/>
      <c r="Z778" s="11">
        <v>100.21</v>
      </c>
      <c r="AA778" s="11">
        <v>243.02</v>
      </c>
      <c r="AB778" s="11">
        <v>176.68</v>
      </c>
      <c r="AC778" s="11">
        <v>2.74</v>
      </c>
      <c r="AD778" s="11">
        <v>14.22</v>
      </c>
    </row>
    <row r="779" spans="1:30" x14ac:dyDescent="0.25">
      <c r="A779" s="1">
        <v>2019</v>
      </c>
      <c r="B779" s="1">
        <v>2</v>
      </c>
      <c r="C779" s="1">
        <v>2</v>
      </c>
      <c r="D779" s="3">
        <v>0.25</v>
      </c>
      <c r="E779" s="5">
        <v>775</v>
      </c>
      <c r="G779" s="15">
        <v>0.8</v>
      </c>
      <c r="H779" s="15">
        <v>0.8</v>
      </c>
      <c r="I779" s="15">
        <v>1</v>
      </c>
      <c r="J779" s="15">
        <v>0.5</v>
      </c>
      <c r="K779" s="15">
        <v>0.5</v>
      </c>
      <c r="L779" s="15">
        <v>0.1</v>
      </c>
      <c r="N779" s="88">
        <v>0.8</v>
      </c>
      <c r="O779" s="110">
        <v>1.2</v>
      </c>
      <c r="Q779" s="11">
        <v>1.2</v>
      </c>
      <c r="R779" s="11">
        <v>0.7</v>
      </c>
      <c r="S779" s="11">
        <v>1</v>
      </c>
      <c r="T779" s="11">
        <v>0</v>
      </c>
      <c r="U779" s="11">
        <v>0.4</v>
      </c>
      <c r="V779" s="11">
        <v>0</v>
      </c>
      <c r="W779" s="11">
        <v>0</v>
      </c>
      <c r="X779" s="11">
        <v>0</v>
      </c>
      <c r="Y779" s="78"/>
      <c r="Z779" s="11">
        <v>100.21</v>
      </c>
      <c r="AA779" s="11">
        <v>243.02</v>
      </c>
      <c r="AB779" s="11">
        <v>176.68</v>
      </c>
      <c r="AC779" s="11">
        <v>2.74</v>
      </c>
      <c r="AD779" s="11">
        <v>14.22</v>
      </c>
    </row>
    <row r="780" spans="1:30" x14ac:dyDescent="0.25">
      <c r="A780" s="1">
        <v>2019</v>
      </c>
      <c r="B780" s="1">
        <v>2</v>
      </c>
      <c r="C780" s="1">
        <v>2</v>
      </c>
      <c r="D780" s="3">
        <v>0.29166666666666669</v>
      </c>
      <c r="E780" s="5">
        <v>776</v>
      </c>
      <c r="G780" s="15">
        <v>1</v>
      </c>
      <c r="H780" s="15">
        <v>0.8</v>
      </c>
      <c r="I780" s="15">
        <v>1.2</v>
      </c>
      <c r="J780" s="15">
        <v>0.7</v>
      </c>
      <c r="K780" s="15">
        <v>0.7</v>
      </c>
      <c r="L780" s="15">
        <v>0.3</v>
      </c>
      <c r="N780" s="88">
        <v>0.8</v>
      </c>
      <c r="O780" s="110">
        <v>1.2</v>
      </c>
      <c r="Q780" s="11">
        <v>1.2</v>
      </c>
      <c r="R780" s="11">
        <v>0.7</v>
      </c>
      <c r="S780" s="11">
        <v>1</v>
      </c>
      <c r="T780" s="11">
        <v>0</v>
      </c>
      <c r="U780" s="11">
        <v>0.4</v>
      </c>
      <c r="V780" s="11">
        <v>0</v>
      </c>
      <c r="W780" s="11">
        <v>0</v>
      </c>
      <c r="X780" s="11">
        <v>0</v>
      </c>
      <c r="Y780" s="78"/>
      <c r="Z780" s="11">
        <v>100.21</v>
      </c>
      <c r="AA780" s="11">
        <v>243.02</v>
      </c>
      <c r="AB780" s="11">
        <v>176.68</v>
      </c>
      <c r="AC780" s="11">
        <v>2.74</v>
      </c>
      <c r="AD780" s="11">
        <v>14.22</v>
      </c>
    </row>
    <row r="781" spans="1:30" x14ac:dyDescent="0.25">
      <c r="A781" s="1">
        <v>2019</v>
      </c>
      <c r="B781" s="1">
        <v>2</v>
      </c>
      <c r="C781" s="1">
        <v>2</v>
      </c>
      <c r="D781" s="3">
        <v>0.33333333333333331</v>
      </c>
      <c r="E781" s="5">
        <v>777</v>
      </c>
      <c r="G781" s="15">
        <v>1.3</v>
      </c>
      <c r="H781" s="15">
        <v>1</v>
      </c>
      <c r="I781" s="15">
        <v>1.2</v>
      </c>
      <c r="J781" s="15">
        <v>0.9</v>
      </c>
      <c r="K781" s="15">
        <v>0.6</v>
      </c>
      <c r="L781" s="15">
        <v>0.7</v>
      </c>
      <c r="N781" s="88">
        <v>0.8</v>
      </c>
      <c r="O781" s="110">
        <v>1.2</v>
      </c>
      <c r="Q781" s="11">
        <v>1.2</v>
      </c>
      <c r="R781" s="11">
        <v>0.7</v>
      </c>
      <c r="S781" s="11">
        <v>1</v>
      </c>
      <c r="T781" s="11">
        <v>0</v>
      </c>
      <c r="U781" s="11">
        <v>0.4</v>
      </c>
      <c r="V781" s="11">
        <v>0</v>
      </c>
      <c r="W781" s="11">
        <v>0</v>
      </c>
      <c r="X781" s="11">
        <v>0</v>
      </c>
      <c r="Y781" s="78"/>
      <c r="Z781" s="11">
        <v>100.21</v>
      </c>
      <c r="AA781" s="11">
        <v>243.02</v>
      </c>
      <c r="AB781" s="11">
        <v>176.68</v>
      </c>
      <c r="AC781" s="11">
        <v>2.74</v>
      </c>
      <c r="AD781" s="11">
        <v>14.22</v>
      </c>
    </row>
    <row r="782" spans="1:30" x14ac:dyDescent="0.25">
      <c r="A782" s="1">
        <v>2019</v>
      </c>
      <c r="B782" s="1">
        <v>2</v>
      </c>
      <c r="C782" s="1">
        <v>2</v>
      </c>
      <c r="D782" s="3">
        <v>0.375</v>
      </c>
      <c r="E782" s="5">
        <v>778</v>
      </c>
      <c r="G782" s="15">
        <v>1.9</v>
      </c>
      <c r="H782" s="15">
        <v>1.3</v>
      </c>
      <c r="I782" s="15">
        <v>1.4</v>
      </c>
      <c r="J782" s="15">
        <v>0.8</v>
      </c>
      <c r="K782" s="15">
        <v>0.6</v>
      </c>
      <c r="L782" s="15">
        <v>1.1000000000000001</v>
      </c>
      <c r="N782" s="88">
        <v>0.8</v>
      </c>
      <c r="O782" s="110">
        <v>1.2</v>
      </c>
      <c r="Q782" s="11">
        <v>1.2</v>
      </c>
      <c r="R782" s="11">
        <v>0.7</v>
      </c>
      <c r="S782" s="11">
        <v>1</v>
      </c>
      <c r="T782" s="11">
        <v>0</v>
      </c>
      <c r="U782" s="11">
        <v>0.4</v>
      </c>
      <c r="V782" s="11">
        <v>0</v>
      </c>
      <c r="W782" s="11">
        <v>0</v>
      </c>
      <c r="X782" s="11">
        <v>0</v>
      </c>
      <c r="Y782" s="78"/>
      <c r="Z782" s="11">
        <v>100.21</v>
      </c>
      <c r="AA782" s="11">
        <v>243.02</v>
      </c>
      <c r="AB782" s="11">
        <v>176.68</v>
      </c>
      <c r="AC782" s="11">
        <v>2.74</v>
      </c>
      <c r="AD782" s="11">
        <v>14.22</v>
      </c>
    </row>
    <row r="783" spans="1:30" x14ac:dyDescent="0.25">
      <c r="A783" s="1">
        <v>2019</v>
      </c>
      <c r="B783" s="1">
        <v>2</v>
      </c>
      <c r="C783" s="1">
        <v>2</v>
      </c>
      <c r="D783" s="3">
        <v>0.41666666666666669</v>
      </c>
      <c r="E783" s="5">
        <v>779</v>
      </c>
      <c r="G783" s="15">
        <v>2.2999999999999998</v>
      </c>
      <c r="H783" s="15">
        <v>1.6</v>
      </c>
      <c r="I783" s="15">
        <v>1.5</v>
      </c>
      <c r="J783" s="15">
        <v>1</v>
      </c>
      <c r="K783" s="15">
        <v>0.7</v>
      </c>
      <c r="L783" s="15">
        <v>1.4</v>
      </c>
      <c r="N783" s="88">
        <v>0.8</v>
      </c>
      <c r="O783" s="110">
        <v>1.2</v>
      </c>
      <c r="Q783" s="11">
        <v>1.2</v>
      </c>
      <c r="R783" s="11">
        <v>0.7</v>
      </c>
      <c r="S783" s="11">
        <v>1</v>
      </c>
      <c r="T783" s="11">
        <v>0</v>
      </c>
      <c r="U783" s="11">
        <v>0.4</v>
      </c>
      <c r="V783" s="11">
        <v>0</v>
      </c>
      <c r="W783" s="11">
        <v>0</v>
      </c>
      <c r="X783" s="11">
        <v>0</v>
      </c>
      <c r="Y783" s="78"/>
      <c r="Z783" s="11">
        <v>100.21</v>
      </c>
      <c r="AA783" s="11">
        <v>243.02</v>
      </c>
      <c r="AB783" s="11">
        <v>176.68</v>
      </c>
      <c r="AC783" s="11">
        <v>2.74</v>
      </c>
      <c r="AD783" s="11">
        <v>14.22</v>
      </c>
    </row>
    <row r="784" spans="1:30" x14ac:dyDescent="0.25">
      <c r="A784" s="1">
        <v>2019</v>
      </c>
      <c r="B784" s="1">
        <v>2</v>
      </c>
      <c r="C784" s="1">
        <v>2</v>
      </c>
      <c r="D784" s="3">
        <v>0.45833333333333331</v>
      </c>
      <c r="E784" s="5">
        <v>780</v>
      </c>
      <c r="G784" s="15">
        <v>2.7</v>
      </c>
      <c r="H784" s="15">
        <v>1.8</v>
      </c>
      <c r="I784" s="15">
        <v>1.6</v>
      </c>
      <c r="J784" s="15">
        <v>0.7</v>
      </c>
      <c r="K784" s="15">
        <v>0.7</v>
      </c>
      <c r="L784" s="15">
        <v>1.9</v>
      </c>
      <c r="N784" s="88">
        <v>0.8</v>
      </c>
      <c r="O784" s="110">
        <v>1.2</v>
      </c>
      <c r="Q784" s="11">
        <v>1.2</v>
      </c>
      <c r="R784" s="11">
        <v>0.7</v>
      </c>
      <c r="S784" s="11">
        <v>1</v>
      </c>
      <c r="T784" s="11">
        <v>0</v>
      </c>
      <c r="U784" s="11">
        <v>0.4</v>
      </c>
      <c r="V784" s="11">
        <v>0</v>
      </c>
      <c r="W784" s="11">
        <v>0</v>
      </c>
      <c r="X784" s="11">
        <v>0</v>
      </c>
      <c r="Y784" s="78"/>
      <c r="Z784" s="11">
        <v>100.21</v>
      </c>
      <c r="AA784" s="11">
        <v>243.02</v>
      </c>
      <c r="AB784" s="11">
        <v>176.68</v>
      </c>
      <c r="AC784" s="11">
        <v>2.74</v>
      </c>
      <c r="AD784" s="11">
        <v>14.22</v>
      </c>
    </row>
    <row r="785" spans="1:30" x14ac:dyDescent="0.25">
      <c r="A785" s="1">
        <v>2019</v>
      </c>
      <c r="B785" s="1">
        <v>2</v>
      </c>
      <c r="C785" s="1">
        <v>2</v>
      </c>
      <c r="D785" s="3">
        <v>0.5</v>
      </c>
      <c r="E785" s="5">
        <v>781</v>
      </c>
      <c r="G785" s="15">
        <v>2.9</v>
      </c>
      <c r="H785" s="15">
        <v>2</v>
      </c>
      <c r="I785" s="15">
        <v>1.6</v>
      </c>
      <c r="J785" s="15">
        <v>0.7</v>
      </c>
      <c r="K785" s="15">
        <v>0.8</v>
      </c>
      <c r="L785" s="15">
        <v>2.1</v>
      </c>
      <c r="N785" s="88">
        <v>0.8</v>
      </c>
      <c r="O785" s="110">
        <v>1.2</v>
      </c>
      <c r="Q785" s="11">
        <v>1.2</v>
      </c>
      <c r="R785" s="11">
        <v>0.7</v>
      </c>
      <c r="S785" s="11">
        <v>1</v>
      </c>
      <c r="T785" s="11">
        <v>0</v>
      </c>
      <c r="U785" s="11">
        <v>0.4</v>
      </c>
      <c r="V785" s="11">
        <v>0</v>
      </c>
      <c r="W785" s="11">
        <v>0</v>
      </c>
      <c r="X785" s="11">
        <v>0</v>
      </c>
      <c r="Y785" s="78"/>
      <c r="Z785" s="11">
        <v>100.21</v>
      </c>
      <c r="AA785" s="11">
        <v>243.02</v>
      </c>
      <c r="AB785" s="11">
        <v>176.68</v>
      </c>
      <c r="AC785" s="11">
        <v>2.74</v>
      </c>
      <c r="AD785" s="11">
        <v>14.22</v>
      </c>
    </row>
    <row r="786" spans="1:30" x14ac:dyDescent="0.25">
      <c r="A786" s="1">
        <v>2019</v>
      </c>
      <c r="B786" s="1">
        <v>2</v>
      </c>
      <c r="C786" s="1">
        <v>2</v>
      </c>
      <c r="D786" s="3">
        <v>0.54166666666666663</v>
      </c>
      <c r="E786" s="5">
        <v>782</v>
      </c>
      <c r="G786" s="15">
        <v>3.2</v>
      </c>
      <c r="H786" s="15">
        <v>2.1</v>
      </c>
      <c r="I786" s="15">
        <v>1.6</v>
      </c>
      <c r="J786" s="15">
        <v>0.9</v>
      </c>
      <c r="K786" s="15">
        <v>1.5</v>
      </c>
      <c r="L786" s="15">
        <v>2</v>
      </c>
      <c r="N786" s="88">
        <v>0.8</v>
      </c>
      <c r="O786" s="110">
        <v>1.2</v>
      </c>
      <c r="Q786" s="11">
        <v>1.2</v>
      </c>
      <c r="R786" s="11">
        <v>0.7</v>
      </c>
      <c r="S786" s="11">
        <v>1</v>
      </c>
      <c r="T786" s="11">
        <v>0</v>
      </c>
      <c r="U786" s="11">
        <v>0.4</v>
      </c>
      <c r="V786" s="11">
        <v>0</v>
      </c>
      <c r="W786" s="11">
        <v>0</v>
      </c>
      <c r="X786" s="11">
        <v>0</v>
      </c>
      <c r="Y786" s="78"/>
      <c r="Z786" s="11">
        <v>100.21</v>
      </c>
      <c r="AA786" s="11">
        <v>243.02</v>
      </c>
      <c r="AB786" s="11">
        <v>176.68</v>
      </c>
      <c r="AC786" s="11">
        <v>2.74</v>
      </c>
      <c r="AD786" s="11">
        <v>14.22</v>
      </c>
    </row>
    <row r="787" spans="1:30" x14ac:dyDescent="0.25">
      <c r="A787" s="1">
        <v>2019</v>
      </c>
      <c r="B787" s="1">
        <v>2</v>
      </c>
      <c r="C787" s="1">
        <v>2</v>
      </c>
      <c r="D787" s="3">
        <v>0.58333333333333337</v>
      </c>
      <c r="E787" s="5">
        <v>783</v>
      </c>
      <c r="G787" s="15">
        <v>3.2</v>
      </c>
      <c r="H787" s="15">
        <v>2.2999999999999998</v>
      </c>
      <c r="I787" s="15">
        <v>1.7</v>
      </c>
      <c r="J787" s="15">
        <v>1.1000000000000001</v>
      </c>
      <c r="K787" s="15">
        <v>1.7</v>
      </c>
      <c r="L787" s="15">
        <v>2.1</v>
      </c>
      <c r="N787" s="88">
        <v>0.8</v>
      </c>
      <c r="O787" s="110">
        <v>1.2</v>
      </c>
      <c r="Q787" s="11">
        <v>1.2</v>
      </c>
      <c r="R787" s="11">
        <v>0.7</v>
      </c>
      <c r="S787" s="11">
        <v>1</v>
      </c>
      <c r="T787" s="11">
        <v>0</v>
      </c>
      <c r="U787" s="11">
        <v>0.4</v>
      </c>
      <c r="V787" s="11">
        <v>0</v>
      </c>
      <c r="W787" s="11">
        <v>0</v>
      </c>
      <c r="X787" s="11">
        <v>0</v>
      </c>
      <c r="Y787" s="78"/>
      <c r="Z787" s="11">
        <v>100.21</v>
      </c>
      <c r="AA787" s="11">
        <v>243.02</v>
      </c>
      <c r="AB787" s="11">
        <v>176.68</v>
      </c>
      <c r="AC787" s="11">
        <v>2.74</v>
      </c>
      <c r="AD787" s="11">
        <v>14.22</v>
      </c>
    </row>
    <row r="788" spans="1:30" x14ac:dyDescent="0.25">
      <c r="A788" s="1">
        <v>2019</v>
      </c>
      <c r="B788" s="1">
        <v>2</v>
      </c>
      <c r="C788" s="1">
        <v>2</v>
      </c>
      <c r="D788" s="3">
        <v>0.625</v>
      </c>
      <c r="E788" s="5">
        <v>784</v>
      </c>
      <c r="G788" s="15">
        <v>3</v>
      </c>
      <c r="H788" s="15">
        <v>2.2000000000000002</v>
      </c>
      <c r="I788" s="15">
        <v>1.8</v>
      </c>
      <c r="J788" s="15">
        <v>1.2</v>
      </c>
      <c r="K788" s="15">
        <v>1.7</v>
      </c>
      <c r="L788" s="15">
        <v>2.1</v>
      </c>
      <c r="N788" s="88">
        <v>0.8</v>
      </c>
      <c r="O788" s="110">
        <v>1.2</v>
      </c>
      <c r="Q788" s="11">
        <v>1.2</v>
      </c>
      <c r="R788" s="11">
        <v>0.7</v>
      </c>
      <c r="S788" s="11">
        <v>1</v>
      </c>
      <c r="T788" s="11">
        <v>0</v>
      </c>
      <c r="U788" s="11">
        <v>0.4</v>
      </c>
      <c r="V788" s="11">
        <v>0</v>
      </c>
      <c r="W788" s="11">
        <v>0</v>
      </c>
      <c r="X788" s="11">
        <v>0</v>
      </c>
      <c r="Y788" s="78"/>
      <c r="Z788" s="11">
        <v>100.21</v>
      </c>
      <c r="AA788" s="11">
        <v>243.02</v>
      </c>
      <c r="AB788" s="11">
        <v>176.68</v>
      </c>
      <c r="AC788" s="11">
        <v>2.74</v>
      </c>
      <c r="AD788" s="11">
        <v>14.22</v>
      </c>
    </row>
    <row r="789" spans="1:30" x14ac:dyDescent="0.25">
      <c r="A789" s="1">
        <v>2019</v>
      </c>
      <c r="B789" s="1">
        <v>2</v>
      </c>
      <c r="C789" s="1">
        <v>2</v>
      </c>
      <c r="D789" s="3">
        <v>0.66666666666666663</v>
      </c>
      <c r="E789" s="5">
        <v>785</v>
      </c>
      <c r="G789" s="15">
        <v>2.9</v>
      </c>
      <c r="H789" s="15">
        <v>2.2000000000000002</v>
      </c>
      <c r="I789" s="15">
        <v>2</v>
      </c>
      <c r="J789" s="15">
        <v>1.3</v>
      </c>
      <c r="K789" s="15">
        <v>1.7</v>
      </c>
      <c r="L789" s="15">
        <v>1.8</v>
      </c>
      <c r="N789" s="88">
        <v>0.8</v>
      </c>
      <c r="O789" s="110">
        <v>1.2</v>
      </c>
      <c r="Q789" s="11">
        <v>1.2</v>
      </c>
      <c r="R789" s="11">
        <v>0.7</v>
      </c>
      <c r="S789" s="11">
        <v>1</v>
      </c>
      <c r="T789" s="11">
        <v>0</v>
      </c>
      <c r="U789" s="11">
        <v>0.4</v>
      </c>
      <c r="V789" s="11">
        <v>0</v>
      </c>
      <c r="W789" s="11">
        <v>0</v>
      </c>
      <c r="X789" s="11">
        <v>0</v>
      </c>
      <c r="Y789" s="78"/>
      <c r="Z789" s="11">
        <v>100.21</v>
      </c>
      <c r="AA789" s="11">
        <v>243.02</v>
      </c>
      <c r="AB789" s="11">
        <v>176.68</v>
      </c>
      <c r="AC789" s="11">
        <v>2.74</v>
      </c>
      <c r="AD789" s="11">
        <v>14.22</v>
      </c>
    </row>
    <row r="790" spans="1:30" x14ac:dyDescent="0.25">
      <c r="A790" s="1">
        <v>2019</v>
      </c>
      <c r="B790" s="1">
        <v>2</v>
      </c>
      <c r="C790" s="1">
        <v>2</v>
      </c>
      <c r="D790" s="3">
        <v>0.70833333333333337</v>
      </c>
      <c r="E790" s="5">
        <v>786</v>
      </c>
      <c r="G790" s="15">
        <v>2.9</v>
      </c>
      <c r="H790" s="15">
        <v>2.2999999999999998</v>
      </c>
      <c r="I790" s="15">
        <v>2.2999999999999998</v>
      </c>
      <c r="J790" s="15">
        <v>1.6</v>
      </c>
      <c r="K790" s="15">
        <v>1.9</v>
      </c>
      <c r="L790" s="15">
        <v>1.8</v>
      </c>
      <c r="N790" s="88">
        <v>0.8</v>
      </c>
      <c r="O790" s="110">
        <v>1.2</v>
      </c>
      <c r="Q790" s="11">
        <v>1.2</v>
      </c>
      <c r="R790" s="11">
        <v>0.7</v>
      </c>
      <c r="S790" s="11">
        <v>1</v>
      </c>
      <c r="T790" s="11">
        <v>0</v>
      </c>
      <c r="U790" s="11">
        <v>0.4</v>
      </c>
      <c r="V790" s="11">
        <v>0</v>
      </c>
      <c r="W790" s="11">
        <v>0</v>
      </c>
      <c r="X790" s="11">
        <v>0</v>
      </c>
      <c r="Y790" s="78"/>
      <c r="Z790" s="11">
        <v>100.21</v>
      </c>
      <c r="AA790" s="11">
        <v>243.02</v>
      </c>
      <c r="AB790" s="11">
        <v>176.68</v>
      </c>
      <c r="AC790" s="11">
        <v>2.74</v>
      </c>
      <c r="AD790" s="11">
        <v>14.22</v>
      </c>
    </row>
    <row r="791" spans="1:30" x14ac:dyDescent="0.25">
      <c r="A791" s="1">
        <v>2019</v>
      </c>
      <c r="B791" s="1">
        <v>2</v>
      </c>
      <c r="C791" s="1">
        <v>2</v>
      </c>
      <c r="D791" s="3">
        <v>0.75</v>
      </c>
      <c r="E791" s="5">
        <v>787</v>
      </c>
      <c r="G791" s="15">
        <v>2.9</v>
      </c>
      <c r="H791" s="15">
        <v>2.2999999999999998</v>
      </c>
      <c r="I791" s="15">
        <v>2.8</v>
      </c>
      <c r="J791" s="15">
        <v>1.7</v>
      </c>
      <c r="K791" s="15">
        <v>1.8</v>
      </c>
      <c r="L791" s="15">
        <v>1.9</v>
      </c>
      <c r="N791" s="88">
        <v>0.8</v>
      </c>
      <c r="O791" s="110">
        <v>1.2</v>
      </c>
      <c r="Q791" s="11">
        <v>1.2</v>
      </c>
      <c r="R791" s="11">
        <v>0.7</v>
      </c>
      <c r="S791" s="11">
        <v>1</v>
      </c>
      <c r="T791" s="11">
        <v>0</v>
      </c>
      <c r="U791" s="11">
        <v>0.4</v>
      </c>
      <c r="V791" s="11">
        <v>0</v>
      </c>
      <c r="W791" s="11">
        <v>0</v>
      </c>
      <c r="X791" s="11">
        <v>0</v>
      </c>
      <c r="Y791" s="78"/>
      <c r="Z791" s="11">
        <v>100.21</v>
      </c>
      <c r="AA791" s="11">
        <v>243.02</v>
      </c>
      <c r="AB791" s="11">
        <v>176.68</v>
      </c>
      <c r="AC791" s="11">
        <v>2.74</v>
      </c>
      <c r="AD791" s="11">
        <v>14.22</v>
      </c>
    </row>
    <row r="792" spans="1:30" x14ac:dyDescent="0.25">
      <c r="A792" s="1">
        <v>2019</v>
      </c>
      <c r="B792" s="1">
        <v>2</v>
      </c>
      <c r="C792" s="1">
        <v>2</v>
      </c>
      <c r="D792" s="3">
        <v>0.79166666666666663</v>
      </c>
      <c r="E792" s="5">
        <v>788</v>
      </c>
      <c r="G792" s="15">
        <v>2.9</v>
      </c>
      <c r="H792" s="15">
        <v>2.2000000000000002</v>
      </c>
      <c r="I792" s="15">
        <v>3.1</v>
      </c>
      <c r="J792" s="15">
        <v>1.7</v>
      </c>
      <c r="K792" s="15">
        <v>1.9</v>
      </c>
      <c r="L792" s="15">
        <v>1.8</v>
      </c>
      <c r="N792" s="88">
        <v>0.8</v>
      </c>
      <c r="O792" s="110">
        <v>1.2</v>
      </c>
      <c r="Q792" s="11">
        <v>1.2</v>
      </c>
      <c r="R792" s="11">
        <v>0.7</v>
      </c>
      <c r="S792" s="11">
        <v>1</v>
      </c>
      <c r="T792" s="11">
        <v>0</v>
      </c>
      <c r="U792" s="11">
        <v>0.4</v>
      </c>
      <c r="V792" s="11">
        <v>0</v>
      </c>
      <c r="W792" s="11">
        <v>0</v>
      </c>
      <c r="X792" s="11">
        <v>0</v>
      </c>
      <c r="Y792" s="78"/>
      <c r="Z792" s="11">
        <v>100.21</v>
      </c>
      <c r="AA792" s="11">
        <v>243.02</v>
      </c>
      <c r="AB792" s="11">
        <v>176.68</v>
      </c>
      <c r="AC792" s="11">
        <v>2.74</v>
      </c>
      <c r="AD792" s="11">
        <v>14.22</v>
      </c>
    </row>
    <row r="793" spans="1:30" x14ac:dyDescent="0.25">
      <c r="A793" s="1">
        <v>2019</v>
      </c>
      <c r="B793" s="1">
        <v>2</v>
      </c>
      <c r="C793" s="1">
        <v>2</v>
      </c>
      <c r="D793" s="3">
        <v>0.83333333333333337</v>
      </c>
      <c r="E793" s="5">
        <v>789</v>
      </c>
      <c r="G793" s="15">
        <v>2.8</v>
      </c>
      <c r="H793" s="15">
        <v>2.2000000000000002</v>
      </c>
      <c r="I793" s="15">
        <v>3.4</v>
      </c>
      <c r="J793" s="15">
        <v>1.8</v>
      </c>
      <c r="K793" s="15">
        <v>2.2000000000000002</v>
      </c>
      <c r="L793" s="15">
        <v>1.8</v>
      </c>
      <c r="N793" s="88">
        <v>0.8</v>
      </c>
      <c r="O793" s="110">
        <v>1.2</v>
      </c>
      <c r="Q793" s="11">
        <v>1.2</v>
      </c>
      <c r="R793" s="11">
        <v>0.7</v>
      </c>
      <c r="S793" s="11">
        <v>1</v>
      </c>
      <c r="T793" s="11">
        <v>0</v>
      </c>
      <c r="U793" s="11">
        <v>0.4</v>
      </c>
      <c r="V793" s="11">
        <v>0</v>
      </c>
      <c r="W793" s="11">
        <v>0</v>
      </c>
      <c r="X793" s="11">
        <v>0</v>
      </c>
      <c r="Y793" s="78"/>
      <c r="Z793" s="11">
        <v>100.21</v>
      </c>
      <c r="AA793" s="11">
        <v>243.02</v>
      </c>
      <c r="AB793" s="11">
        <v>176.68</v>
      </c>
      <c r="AC793" s="11">
        <v>2.74</v>
      </c>
      <c r="AD793" s="11">
        <v>14.22</v>
      </c>
    </row>
    <row r="794" spans="1:30" x14ac:dyDescent="0.25">
      <c r="A794" s="1">
        <v>2019</v>
      </c>
      <c r="B794" s="1">
        <v>2</v>
      </c>
      <c r="C794" s="1">
        <v>2</v>
      </c>
      <c r="D794" s="3">
        <v>0.875</v>
      </c>
      <c r="E794" s="5">
        <v>790</v>
      </c>
      <c r="G794" s="15">
        <v>3.1</v>
      </c>
      <c r="H794" s="15">
        <v>2.2000000000000002</v>
      </c>
      <c r="I794" s="15">
        <v>3.6</v>
      </c>
      <c r="J794" s="15">
        <v>2</v>
      </c>
      <c r="K794" s="15">
        <v>2.4</v>
      </c>
      <c r="L794" s="15">
        <v>1.9</v>
      </c>
      <c r="N794" s="88">
        <v>0.8</v>
      </c>
      <c r="O794" s="110">
        <v>1.2</v>
      </c>
      <c r="Q794" s="11">
        <v>1.2</v>
      </c>
      <c r="R794" s="11">
        <v>0.7</v>
      </c>
      <c r="S794" s="11">
        <v>1</v>
      </c>
      <c r="T794" s="11">
        <v>0</v>
      </c>
      <c r="U794" s="11">
        <v>0.4</v>
      </c>
      <c r="V794" s="11">
        <v>0</v>
      </c>
      <c r="W794" s="11">
        <v>0</v>
      </c>
      <c r="X794" s="11">
        <v>0</v>
      </c>
      <c r="Y794" s="78"/>
      <c r="Z794" s="11">
        <v>100.21</v>
      </c>
      <c r="AA794" s="11">
        <v>243.02</v>
      </c>
      <c r="AB794" s="11">
        <v>176.68</v>
      </c>
      <c r="AC794" s="11">
        <v>2.74</v>
      </c>
      <c r="AD794" s="11">
        <v>14.22</v>
      </c>
    </row>
    <row r="795" spans="1:30" x14ac:dyDescent="0.25">
      <c r="A795" s="1">
        <v>2019</v>
      </c>
      <c r="B795" s="1">
        <v>2</v>
      </c>
      <c r="C795" s="1">
        <v>2</v>
      </c>
      <c r="D795" s="3">
        <v>0.91666666666666663</v>
      </c>
      <c r="E795" s="5">
        <v>791</v>
      </c>
      <c r="G795" s="15">
        <v>3.1</v>
      </c>
      <c r="H795" s="15">
        <v>2.2999999999999998</v>
      </c>
      <c r="I795" s="15">
        <v>4</v>
      </c>
      <c r="J795" s="15">
        <v>2.2000000000000002</v>
      </c>
      <c r="K795" s="15">
        <v>2.5</v>
      </c>
      <c r="L795" s="15">
        <v>1.8</v>
      </c>
      <c r="N795" s="88">
        <v>0.8</v>
      </c>
      <c r="O795" s="110">
        <v>1.2</v>
      </c>
      <c r="Q795" s="11">
        <v>1.2</v>
      </c>
      <c r="R795" s="11">
        <v>0.7</v>
      </c>
      <c r="S795" s="11">
        <v>1</v>
      </c>
      <c r="T795" s="11">
        <v>0</v>
      </c>
      <c r="U795" s="11">
        <v>0.4</v>
      </c>
      <c r="V795" s="11">
        <v>0</v>
      </c>
      <c r="W795" s="11">
        <v>0</v>
      </c>
      <c r="X795" s="11">
        <v>0</v>
      </c>
      <c r="Y795" s="78"/>
      <c r="Z795" s="11">
        <v>100.21</v>
      </c>
      <c r="AA795" s="11">
        <v>243.02</v>
      </c>
      <c r="AB795" s="11">
        <v>176.68</v>
      </c>
      <c r="AC795" s="11">
        <v>2.74</v>
      </c>
      <c r="AD795" s="11">
        <v>14.22</v>
      </c>
    </row>
    <row r="796" spans="1:30" x14ac:dyDescent="0.25">
      <c r="A796" s="1">
        <v>2019</v>
      </c>
      <c r="B796" s="1">
        <v>2</v>
      </c>
      <c r="C796" s="1">
        <v>2</v>
      </c>
      <c r="D796" s="3">
        <v>0.95833333333333337</v>
      </c>
      <c r="E796" s="5">
        <v>792</v>
      </c>
      <c r="G796" s="15">
        <v>3</v>
      </c>
      <c r="H796" s="15">
        <v>2.5</v>
      </c>
      <c r="I796" s="15">
        <v>4.0999999999999996</v>
      </c>
      <c r="J796" s="15">
        <v>2.2999999999999998</v>
      </c>
      <c r="K796" s="15">
        <v>2.4</v>
      </c>
      <c r="L796" s="15">
        <v>1.9</v>
      </c>
      <c r="N796" s="88">
        <v>0.8</v>
      </c>
      <c r="O796" s="110">
        <v>1.2</v>
      </c>
      <c r="Q796" s="11">
        <v>1.2</v>
      </c>
      <c r="R796" s="11">
        <v>0.7</v>
      </c>
      <c r="S796" s="11">
        <v>1</v>
      </c>
      <c r="T796" s="11">
        <v>0</v>
      </c>
      <c r="U796" s="11">
        <v>0.4</v>
      </c>
      <c r="V796" s="11">
        <v>0</v>
      </c>
      <c r="W796" s="11">
        <v>0</v>
      </c>
      <c r="X796" s="11">
        <v>0</v>
      </c>
      <c r="Y796" s="78"/>
      <c r="Z796" s="11">
        <v>100.21</v>
      </c>
      <c r="AA796" s="11">
        <v>243.02</v>
      </c>
      <c r="AB796" s="11">
        <v>176.68</v>
      </c>
      <c r="AC796" s="11">
        <v>2.74</v>
      </c>
      <c r="AD796" s="11">
        <v>14.22</v>
      </c>
    </row>
    <row r="797" spans="1:30" x14ac:dyDescent="0.25">
      <c r="A797" s="1">
        <v>2019</v>
      </c>
      <c r="B797" s="1">
        <v>2</v>
      </c>
      <c r="C797" s="1">
        <v>3</v>
      </c>
      <c r="D797" s="3">
        <v>0</v>
      </c>
      <c r="E797" s="5">
        <v>793</v>
      </c>
      <c r="G797" s="15">
        <v>2.9</v>
      </c>
      <c r="H797" s="15">
        <v>2.5</v>
      </c>
      <c r="I797" s="15">
        <v>3.9</v>
      </c>
      <c r="J797" s="15">
        <v>2.2999999999999998</v>
      </c>
      <c r="K797" s="15">
        <v>2.6</v>
      </c>
      <c r="L797" s="15">
        <v>2</v>
      </c>
      <c r="N797" s="88">
        <v>1.4</v>
      </c>
      <c r="O797" s="110">
        <v>1.5</v>
      </c>
      <c r="Q797" s="11">
        <v>1.5</v>
      </c>
      <c r="R797" s="11">
        <v>0.9</v>
      </c>
      <c r="S797" s="11">
        <v>1.6</v>
      </c>
      <c r="T797" s="11">
        <v>0</v>
      </c>
      <c r="U797" s="11">
        <v>0.7</v>
      </c>
      <c r="V797" s="11">
        <v>0</v>
      </c>
      <c r="W797" s="11">
        <v>0.1</v>
      </c>
      <c r="X797" s="11">
        <v>0</v>
      </c>
      <c r="Y797" s="78"/>
      <c r="Z797" s="11">
        <v>94.97</v>
      </c>
      <c r="AA797" s="11">
        <v>255</v>
      </c>
      <c r="AB797" s="11">
        <v>172.28</v>
      </c>
      <c r="AC797" s="11">
        <v>3.31</v>
      </c>
      <c r="AD797" s="11">
        <v>14.6</v>
      </c>
    </row>
    <row r="798" spans="1:30" x14ac:dyDescent="0.25">
      <c r="A798" s="1">
        <v>2019</v>
      </c>
      <c r="B798" s="1">
        <v>2</v>
      </c>
      <c r="C798" s="1">
        <v>3</v>
      </c>
      <c r="D798" s="3">
        <v>4.1666666666666664E-2</v>
      </c>
      <c r="E798" s="5">
        <v>794</v>
      </c>
      <c r="G798" s="15">
        <v>2.9</v>
      </c>
      <c r="H798" s="15">
        <v>2.2999999999999998</v>
      </c>
      <c r="I798" s="15">
        <v>3.7</v>
      </c>
      <c r="J798" s="15">
        <v>2.5</v>
      </c>
      <c r="K798" s="15">
        <v>2.7</v>
      </c>
      <c r="L798" s="15">
        <v>1.8</v>
      </c>
      <c r="N798" s="88">
        <v>1.4</v>
      </c>
      <c r="O798" s="110">
        <v>1.5</v>
      </c>
      <c r="Q798" s="11">
        <v>1.5</v>
      </c>
      <c r="R798" s="11">
        <v>0.9</v>
      </c>
      <c r="S798" s="11">
        <v>1.6</v>
      </c>
      <c r="T798" s="11">
        <v>0</v>
      </c>
      <c r="U798" s="11">
        <v>0.7</v>
      </c>
      <c r="V798" s="11">
        <v>0</v>
      </c>
      <c r="W798" s="11">
        <v>0.1</v>
      </c>
      <c r="X798" s="11">
        <v>0</v>
      </c>
      <c r="Y798" s="78"/>
      <c r="Z798" s="11">
        <v>94.97</v>
      </c>
      <c r="AA798" s="11">
        <v>255</v>
      </c>
      <c r="AB798" s="11">
        <v>172.28</v>
      </c>
      <c r="AC798" s="11">
        <v>3.31</v>
      </c>
      <c r="AD798" s="11">
        <v>14.6</v>
      </c>
    </row>
    <row r="799" spans="1:30" x14ac:dyDescent="0.25">
      <c r="A799" s="1">
        <v>2019</v>
      </c>
      <c r="B799" s="1">
        <v>2</v>
      </c>
      <c r="C799" s="1">
        <v>3</v>
      </c>
      <c r="D799" s="3">
        <v>8.3333333333333329E-2</v>
      </c>
      <c r="E799" s="5">
        <v>795</v>
      </c>
      <c r="G799" s="15">
        <v>2.7</v>
      </c>
      <c r="H799" s="15">
        <v>2.1</v>
      </c>
      <c r="I799" s="15">
        <v>4.0999999999999996</v>
      </c>
      <c r="J799" s="15">
        <v>3</v>
      </c>
      <c r="K799" s="15">
        <v>2.5</v>
      </c>
      <c r="L799" s="15">
        <v>1.7</v>
      </c>
      <c r="N799" s="88">
        <v>1.4</v>
      </c>
      <c r="O799" s="110">
        <v>1.5</v>
      </c>
      <c r="Q799" s="11">
        <v>1.5</v>
      </c>
      <c r="R799" s="11">
        <v>0.9</v>
      </c>
      <c r="S799" s="11">
        <v>1.6</v>
      </c>
      <c r="T799" s="11">
        <v>0</v>
      </c>
      <c r="U799" s="11">
        <v>0.7</v>
      </c>
      <c r="V799" s="11">
        <v>0</v>
      </c>
      <c r="W799" s="11">
        <v>0.1</v>
      </c>
      <c r="X799" s="11">
        <v>0</v>
      </c>
      <c r="Y799" s="78"/>
      <c r="Z799" s="11">
        <v>94.97</v>
      </c>
      <c r="AA799" s="11">
        <v>255</v>
      </c>
      <c r="AB799" s="11">
        <v>172.28</v>
      </c>
      <c r="AC799" s="11">
        <v>3.31</v>
      </c>
      <c r="AD799" s="11">
        <v>14.6</v>
      </c>
    </row>
    <row r="800" spans="1:30" x14ac:dyDescent="0.25">
      <c r="A800" s="1">
        <v>2019</v>
      </c>
      <c r="B800" s="1">
        <v>2</v>
      </c>
      <c r="C800" s="1">
        <v>3</v>
      </c>
      <c r="D800" s="3">
        <v>0.125</v>
      </c>
      <c r="E800" s="5">
        <v>796</v>
      </c>
      <c r="G800" s="15">
        <v>2.7</v>
      </c>
      <c r="H800" s="15">
        <v>2</v>
      </c>
      <c r="I800" s="15">
        <v>3.6</v>
      </c>
      <c r="J800" s="15">
        <v>3.1</v>
      </c>
      <c r="K800" s="15">
        <v>2.5</v>
      </c>
      <c r="L800" s="15">
        <v>1.8</v>
      </c>
      <c r="N800" s="88">
        <v>1.4</v>
      </c>
      <c r="O800" s="110">
        <v>1.5</v>
      </c>
      <c r="Q800" s="11">
        <v>1.5</v>
      </c>
      <c r="R800" s="11">
        <v>0.9</v>
      </c>
      <c r="S800" s="11">
        <v>1.6</v>
      </c>
      <c r="T800" s="11">
        <v>0</v>
      </c>
      <c r="U800" s="11">
        <v>0.7</v>
      </c>
      <c r="V800" s="11">
        <v>0</v>
      </c>
      <c r="W800" s="11">
        <v>0.1</v>
      </c>
      <c r="X800" s="11">
        <v>0</v>
      </c>
      <c r="Y800" s="78"/>
      <c r="Z800" s="11">
        <v>94.97</v>
      </c>
      <c r="AA800" s="11">
        <v>255</v>
      </c>
      <c r="AB800" s="11">
        <v>172.28</v>
      </c>
      <c r="AC800" s="11">
        <v>3.31</v>
      </c>
      <c r="AD800" s="11">
        <v>14.6</v>
      </c>
    </row>
    <row r="801" spans="1:30" x14ac:dyDescent="0.25">
      <c r="A801" s="1">
        <v>2019</v>
      </c>
      <c r="B801" s="1">
        <v>2</v>
      </c>
      <c r="C801" s="1">
        <v>3</v>
      </c>
      <c r="D801" s="3">
        <v>0.16666666666666666</v>
      </c>
      <c r="E801" s="5">
        <v>797</v>
      </c>
      <c r="G801" s="15">
        <v>2.6</v>
      </c>
      <c r="H801" s="15">
        <v>1.9</v>
      </c>
      <c r="I801" s="15">
        <v>3.3</v>
      </c>
      <c r="J801" s="15">
        <v>2.9</v>
      </c>
      <c r="K801" s="15">
        <v>2.4</v>
      </c>
      <c r="L801" s="15">
        <v>1.9</v>
      </c>
      <c r="N801" s="88">
        <v>1.4</v>
      </c>
      <c r="O801" s="110">
        <v>1.5</v>
      </c>
      <c r="Q801" s="11">
        <v>1.5</v>
      </c>
      <c r="R801" s="11">
        <v>0.9</v>
      </c>
      <c r="S801" s="11">
        <v>1.6</v>
      </c>
      <c r="T801" s="11">
        <v>0</v>
      </c>
      <c r="U801" s="11">
        <v>0.7</v>
      </c>
      <c r="V801" s="11">
        <v>0</v>
      </c>
      <c r="W801" s="11">
        <v>0.1</v>
      </c>
      <c r="X801" s="11">
        <v>0</v>
      </c>
      <c r="Y801" s="78"/>
      <c r="Z801" s="11">
        <v>94.97</v>
      </c>
      <c r="AA801" s="11">
        <v>255</v>
      </c>
      <c r="AB801" s="11">
        <v>172.28</v>
      </c>
      <c r="AC801" s="11">
        <v>3.31</v>
      </c>
      <c r="AD801" s="11">
        <v>14.6</v>
      </c>
    </row>
    <row r="802" spans="1:30" x14ac:dyDescent="0.25">
      <c r="A802" s="1">
        <v>2019</v>
      </c>
      <c r="B802" s="1">
        <v>2</v>
      </c>
      <c r="C802" s="1">
        <v>3</v>
      </c>
      <c r="D802" s="3">
        <v>0.20833333333333334</v>
      </c>
      <c r="E802" s="5">
        <v>798</v>
      </c>
      <c r="G802" s="15">
        <v>2.2999999999999998</v>
      </c>
      <c r="H802" s="15">
        <v>1.6</v>
      </c>
      <c r="I802" s="15">
        <v>2.9</v>
      </c>
      <c r="J802" s="15">
        <v>3.3</v>
      </c>
      <c r="K802" s="15">
        <v>2.6</v>
      </c>
      <c r="L802" s="15">
        <v>1.8</v>
      </c>
      <c r="N802" s="88">
        <v>1.4</v>
      </c>
      <c r="O802" s="110">
        <v>1.5</v>
      </c>
      <c r="Q802" s="11">
        <v>1.5</v>
      </c>
      <c r="R802" s="11">
        <v>0.9</v>
      </c>
      <c r="S802" s="11">
        <v>1.6</v>
      </c>
      <c r="T802" s="11">
        <v>0</v>
      </c>
      <c r="U802" s="11">
        <v>0.7</v>
      </c>
      <c r="V802" s="11">
        <v>0</v>
      </c>
      <c r="W802" s="11">
        <v>0.1</v>
      </c>
      <c r="X802" s="11">
        <v>0</v>
      </c>
      <c r="Y802" s="78"/>
      <c r="Z802" s="11">
        <v>94.97</v>
      </c>
      <c r="AA802" s="11">
        <v>255</v>
      </c>
      <c r="AB802" s="11">
        <v>172.28</v>
      </c>
      <c r="AC802" s="11">
        <v>3.31</v>
      </c>
      <c r="AD802" s="11">
        <v>14.6</v>
      </c>
    </row>
    <row r="803" spans="1:30" x14ac:dyDescent="0.25">
      <c r="A803" s="1">
        <v>2019</v>
      </c>
      <c r="B803" s="1">
        <v>2</v>
      </c>
      <c r="C803" s="1">
        <v>3</v>
      </c>
      <c r="D803" s="3">
        <v>0.25</v>
      </c>
      <c r="E803" s="5">
        <v>799</v>
      </c>
      <c r="G803" s="15">
        <v>2.1</v>
      </c>
      <c r="H803" s="15">
        <v>1.3</v>
      </c>
      <c r="I803" s="15">
        <v>2.8</v>
      </c>
      <c r="J803" s="15">
        <v>2.8</v>
      </c>
      <c r="K803" s="15">
        <v>2.7</v>
      </c>
      <c r="L803" s="15">
        <v>1.7</v>
      </c>
      <c r="N803" s="88">
        <v>1.4</v>
      </c>
      <c r="O803" s="110">
        <v>1.5</v>
      </c>
      <c r="Q803" s="11">
        <v>1.5</v>
      </c>
      <c r="R803" s="11">
        <v>0.9</v>
      </c>
      <c r="S803" s="11">
        <v>1.6</v>
      </c>
      <c r="T803" s="11">
        <v>0</v>
      </c>
      <c r="U803" s="11">
        <v>0.7</v>
      </c>
      <c r="V803" s="11">
        <v>0</v>
      </c>
      <c r="W803" s="11">
        <v>0.1</v>
      </c>
      <c r="X803" s="11">
        <v>0</v>
      </c>
      <c r="Y803" s="78"/>
      <c r="Z803" s="11">
        <v>94.97</v>
      </c>
      <c r="AA803" s="11">
        <v>255</v>
      </c>
      <c r="AB803" s="11">
        <v>172.28</v>
      </c>
      <c r="AC803" s="11">
        <v>3.31</v>
      </c>
      <c r="AD803" s="11">
        <v>14.6</v>
      </c>
    </row>
    <row r="804" spans="1:30" x14ac:dyDescent="0.25">
      <c r="A804" s="1">
        <v>2019</v>
      </c>
      <c r="B804" s="1">
        <v>2</v>
      </c>
      <c r="C804" s="1">
        <v>3</v>
      </c>
      <c r="D804" s="3">
        <v>0.29166666666666669</v>
      </c>
      <c r="E804" s="5">
        <v>800</v>
      </c>
      <c r="G804" s="15">
        <v>1.8</v>
      </c>
      <c r="H804" s="15">
        <v>0.8</v>
      </c>
      <c r="I804" s="15">
        <v>2.5</v>
      </c>
      <c r="J804" s="15">
        <v>2.5</v>
      </c>
      <c r="K804" s="15">
        <v>2.8</v>
      </c>
      <c r="L804" s="15">
        <v>1.8</v>
      </c>
      <c r="N804" s="88">
        <v>1.4</v>
      </c>
      <c r="O804" s="110">
        <v>1.5</v>
      </c>
      <c r="Q804" s="11">
        <v>1.5</v>
      </c>
      <c r="R804" s="11">
        <v>0.9</v>
      </c>
      <c r="S804" s="11">
        <v>1.6</v>
      </c>
      <c r="T804" s="11">
        <v>0</v>
      </c>
      <c r="U804" s="11">
        <v>0.7</v>
      </c>
      <c r="V804" s="11">
        <v>0</v>
      </c>
      <c r="W804" s="11">
        <v>0.1</v>
      </c>
      <c r="X804" s="11">
        <v>0</v>
      </c>
      <c r="Y804" s="78"/>
      <c r="Z804" s="11">
        <v>94.97</v>
      </c>
      <c r="AA804" s="11">
        <v>255</v>
      </c>
      <c r="AB804" s="11">
        <v>172.28</v>
      </c>
      <c r="AC804" s="11">
        <v>3.31</v>
      </c>
      <c r="AD804" s="11">
        <v>14.6</v>
      </c>
    </row>
    <row r="805" spans="1:30" x14ac:dyDescent="0.25">
      <c r="A805" s="1">
        <v>2019</v>
      </c>
      <c r="B805" s="1">
        <v>2</v>
      </c>
      <c r="C805" s="1">
        <v>3</v>
      </c>
      <c r="D805" s="3">
        <v>0.33333333333333331</v>
      </c>
      <c r="E805" s="5">
        <v>801</v>
      </c>
      <c r="G805" s="15">
        <v>2.4</v>
      </c>
      <c r="H805" s="15">
        <v>1.5</v>
      </c>
      <c r="I805" s="15">
        <v>2.6</v>
      </c>
      <c r="J805" s="15">
        <v>2.4</v>
      </c>
      <c r="K805" s="15">
        <v>2.5</v>
      </c>
      <c r="L805" s="15">
        <v>2</v>
      </c>
      <c r="N805" s="88">
        <v>1.4</v>
      </c>
      <c r="O805" s="110">
        <v>1.5</v>
      </c>
      <c r="Q805" s="11">
        <v>1.5</v>
      </c>
      <c r="R805" s="11">
        <v>0.9</v>
      </c>
      <c r="S805" s="11">
        <v>1.6</v>
      </c>
      <c r="T805" s="11">
        <v>0</v>
      </c>
      <c r="U805" s="11">
        <v>0.7</v>
      </c>
      <c r="V805" s="11">
        <v>0</v>
      </c>
      <c r="W805" s="11">
        <v>0.1</v>
      </c>
      <c r="X805" s="11">
        <v>0</v>
      </c>
      <c r="Y805" s="78"/>
      <c r="Z805" s="11">
        <v>94.97</v>
      </c>
      <c r="AA805" s="11">
        <v>255</v>
      </c>
      <c r="AB805" s="11">
        <v>172.28</v>
      </c>
      <c r="AC805" s="11">
        <v>3.31</v>
      </c>
      <c r="AD805" s="11">
        <v>14.6</v>
      </c>
    </row>
    <row r="806" spans="1:30" x14ac:dyDescent="0.25">
      <c r="A806" s="1">
        <v>2019</v>
      </c>
      <c r="B806" s="1">
        <v>2</v>
      </c>
      <c r="C806" s="1">
        <v>3</v>
      </c>
      <c r="D806" s="3">
        <v>0.375</v>
      </c>
      <c r="E806" s="5">
        <v>802</v>
      </c>
      <c r="G806" s="15">
        <v>3.1</v>
      </c>
      <c r="H806" s="15">
        <v>1.4</v>
      </c>
      <c r="I806" s="15">
        <v>3</v>
      </c>
      <c r="J806" s="15">
        <v>1.9</v>
      </c>
      <c r="K806" s="15">
        <v>2.5</v>
      </c>
      <c r="L806" s="15">
        <v>2.4</v>
      </c>
      <c r="N806" s="88">
        <v>1.4</v>
      </c>
      <c r="O806" s="110">
        <v>1.5</v>
      </c>
      <c r="Q806" s="11">
        <v>1.5</v>
      </c>
      <c r="R806" s="11">
        <v>0.9</v>
      </c>
      <c r="S806" s="11">
        <v>1.6</v>
      </c>
      <c r="T806" s="11">
        <v>0</v>
      </c>
      <c r="U806" s="11">
        <v>0.7</v>
      </c>
      <c r="V806" s="11">
        <v>0</v>
      </c>
      <c r="W806" s="11">
        <v>0.1</v>
      </c>
      <c r="X806" s="11">
        <v>0</v>
      </c>
      <c r="Y806" s="78"/>
      <c r="Z806" s="11">
        <v>94.97</v>
      </c>
      <c r="AA806" s="11">
        <v>255</v>
      </c>
      <c r="AB806" s="11">
        <v>172.28</v>
      </c>
      <c r="AC806" s="11">
        <v>3.31</v>
      </c>
      <c r="AD806" s="11">
        <v>14.6</v>
      </c>
    </row>
    <row r="807" spans="1:30" x14ac:dyDescent="0.25">
      <c r="A807" s="1">
        <v>2019</v>
      </c>
      <c r="B807" s="1">
        <v>2</v>
      </c>
      <c r="C807" s="1">
        <v>3</v>
      </c>
      <c r="D807" s="3">
        <v>0.41666666666666669</v>
      </c>
      <c r="E807" s="5">
        <v>803</v>
      </c>
      <c r="G807" s="15">
        <v>3.5</v>
      </c>
      <c r="H807" s="15">
        <v>1.9</v>
      </c>
      <c r="I807" s="15">
        <v>3.1</v>
      </c>
      <c r="J807" s="15">
        <v>2</v>
      </c>
      <c r="K807" s="15">
        <v>2.5</v>
      </c>
      <c r="L807" s="15">
        <v>2.7</v>
      </c>
      <c r="N807" s="88">
        <v>1.4</v>
      </c>
      <c r="O807" s="110">
        <v>1.5</v>
      </c>
      <c r="Q807" s="11">
        <v>1.5</v>
      </c>
      <c r="R807" s="11">
        <v>0.9</v>
      </c>
      <c r="S807" s="11">
        <v>1.6</v>
      </c>
      <c r="T807" s="11">
        <v>0</v>
      </c>
      <c r="U807" s="11">
        <v>0.7</v>
      </c>
      <c r="V807" s="11">
        <v>0</v>
      </c>
      <c r="W807" s="11">
        <v>0.1</v>
      </c>
      <c r="X807" s="11">
        <v>0</v>
      </c>
      <c r="Y807" s="78"/>
      <c r="Z807" s="11">
        <v>94.97</v>
      </c>
      <c r="AA807" s="11">
        <v>255</v>
      </c>
      <c r="AB807" s="11">
        <v>172.28</v>
      </c>
      <c r="AC807" s="11">
        <v>3.31</v>
      </c>
      <c r="AD807" s="11">
        <v>14.6</v>
      </c>
    </row>
    <row r="808" spans="1:30" x14ac:dyDescent="0.25">
      <c r="A808" s="1">
        <v>2019</v>
      </c>
      <c r="B808" s="1">
        <v>2</v>
      </c>
      <c r="C808" s="1">
        <v>3</v>
      </c>
      <c r="D808" s="3">
        <v>0.45833333333333331</v>
      </c>
      <c r="E808" s="5">
        <v>804</v>
      </c>
      <c r="G808" s="15">
        <v>3.6</v>
      </c>
      <c r="H808" s="15">
        <v>2.2999999999999998</v>
      </c>
      <c r="I808" s="15">
        <v>3</v>
      </c>
      <c r="J808" s="15">
        <v>2.2999999999999998</v>
      </c>
      <c r="K808" s="15">
        <v>2.1</v>
      </c>
      <c r="L808" s="15">
        <v>3.1</v>
      </c>
      <c r="N808" s="88">
        <v>1.4</v>
      </c>
      <c r="O808" s="110">
        <v>1.5</v>
      </c>
      <c r="Q808" s="11">
        <v>1.5</v>
      </c>
      <c r="R808" s="11">
        <v>0.9</v>
      </c>
      <c r="S808" s="11">
        <v>1.6</v>
      </c>
      <c r="T808" s="11">
        <v>0</v>
      </c>
      <c r="U808" s="11">
        <v>0.7</v>
      </c>
      <c r="V808" s="11">
        <v>0</v>
      </c>
      <c r="W808" s="11">
        <v>0.1</v>
      </c>
      <c r="X808" s="11">
        <v>0</v>
      </c>
      <c r="Y808" s="78"/>
      <c r="Z808" s="11">
        <v>94.97</v>
      </c>
      <c r="AA808" s="11">
        <v>255</v>
      </c>
      <c r="AB808" s="11">
        <v>172.28</v>
      </c>
      <c r="AC808" s="11">
        <v>3.31</v>
      </c>
      <c r="AD808" s="11">
        <v>14.6</v>
      </c>
    </row>
    <row r="809" spans="1:30" x14ac:dyDescent="0.25">
      <c r="A809" s="1">
        <v>2019</v>
      </c>
      <c r="B809" s="1">
        <v>2</v>
      </c>
      <c r="C809" s="1">
        <v>3</v>
      </c>
      <c r="D809" s="3">
        <v>0.5</v>
      </c>
      <c r="E809" s="5">
        <v>805</v>
      </c>
      <c r="G809" s="15">
        <v>3.7</v>
      </c>
      <c r="H809" s="15">
        <v>2.1</v>
      </c>
      <c r="I809" s="15">
        <v>3</v>
      </c>
      <c r="J809" s="15">
        <v>2.4</v>
      </c>
      <c r="K809" s="15">
        <v>1.9</v>
      </c>
      <c r="L809" s="15">
        <v>3</v>
      </c>
      <c r="N809" s="88">
        <v>1.4</v>
      </c>
      <c r="O809" s="110">
        <v>1.5</v>
      </c>
      <c r="Q809" s="11">
        <v>1.5</v>
      </c>
      <c r="R809" s="11">
        <v>0.9</v>
      </c>
      <c r="S809" s="11">
        <v>1.6</v>
      </c>
      <c r="T809" s="11">
        <v>0</v>
      </c>
      <c r="U809" s="11">
        <v>0.7</v>
      </c>
      <c r="V809" s="11">
        <v>0</v>
      </c>
      <c r="W809" s="11">
        <v>0.1</v>
      </c>
      <c r="X809" s="11">
        <v>0</v>
      </c>
      <c r="Y809" s="78"/>
      <c r="Z809" s="11">
        <v>94.97</v>
      </c>
      <c r="AA809" s="11">
        <v>255</v>
      </c>
      <c r="AB809" s="11">
        <v>172.28</v>
      </c>
      <c r="AC809" s="11">
        <v>3.31</v>
      </c>
      <c r="AD809" s="11">
        <v>14.6</v>
      </c>
    </row>
    <row r="810" spans="1:30" x14ac:dyDescent="0.25">
      <c r="A810" s="1">
        <v>2019</v>
      </c>
      <c r="B810" s="1">
        <v>2</v>
      </c>
      <c r="C810" s="1">
        <v>3</v>
      </c>
      <c r="D810" s="3">
        <v>0.54166666666666663</v>
      </c>
      <c r="E810" s="5">
        <v>806</v>
      </c>
      <c r="G810" s="15">
        <v>3.5</v>
      </c>
      <c r="H810" s="15">
        <v>1.5</v>
      </c>
      <c r="I810" s="15">
        <v>2.7</v>
      </c>
      <c r="J810" s="15">
        <v>2.1</v>
      </c>
      <c r="K810" s="15">
        <v>2.1</v>
      </c>
      <c r="L810" s="15">
        <v>2.6</v>
      </c>
      <c r="N810" s="88">
        <v>1.4</v>
      </c>
      <c r="O810" s="110">
        <v>1.5</v>
      </c>
      <c r="Q810" s="11">
        <v>1.5</v>
      </c>
      <c r="R810" s="11">
        <v>0.9</v>
      </c>
      <c r="S810" s="11">
        <v>1.6</v>
      </c>
      <c r="T810" s="11">
        <v>0</v>
      </c>
      <c r="U810" s="11">
        <v>0.7</v>
      </c>
      <c r="V810" s="11">
        <v>0</v>
      </c>
      <c r="W810" s="11">
        <v>0.1</v>
      </c>
      <c r="X810" s="11">
        <v>0</v>
      </c>
      <c r="Y810" s="78"/>
      <c r="Z810" s="11">
        <v>94.97</v>
      </c>
      <c r="AA810" s="11">
        <v>255</v>
      </c>
      <c r="AB810" s="11">
        <v>172.28</v>
      </c>
      <c r="AC810" s="11">
        <v>3.31</v>
      </c>
      <c r="AD810" s="11">
        <v>14.6</v>
      </c>
    </row>
    <row r="811" spans="1:30" x14ac:dyDescent="0.25">
      <c r="A811" s="1">
        <v>2019</v>
      </c>
      <c r="B811" s="1">
        <v>2</v>
      </c>
      <c r="C811" s="1">
        <v>3</v>
      </c>
      <c r="D811" s="3">
        <v>0.58333333333333337</v>
      </c>
      <c r="E811" s="5">
        <v>807</v>
      </c>
      <c r="G811" s="15">
        <v>3.5</v>
      </c>
      <c r="H811" s="15">
        <v>2</v>
      </c>
      <c r="I811" s="15">
        <v>2.6</v>
      </c>
      <c r="J811" s="15">
        <v>2.1</v>
      </c>
      <c r="K811" s="15">
        <v>2</v>
      </c>
      <c r="L811" s="15">
        <v>2.5</v>
      </c>
      <c r="N811" s="88">
        <v>1.4</v>
      </c>
      <c r="O811" s="110">
        <v>1.5</v>
      </c>
      <c r="Q811" s="11">
        <v>1.5</v>
      </c>
      <c r="R811" s="11">
        <v>0.9</v>
      </c>
      <c r="S811" s="11">
        <v>1.6</v>
      </c>
      <c r="T811" s="11">
        <v>0</v>
      </c>
      <c r="U811" s="11">
        <v>0.7</v>
      </c>
      <c r="V811" s="11">
        <v>0</v>
      </c>
      <c r="W811" s="11">
        <v>0.1</v>
      </c>
      <c r="X811" s="11">
        <v>0</v>
      </c>
      <c r="Y811" s="78"/>
      <c r="Z811" s="11">
        <v>94.97</v>
      </c>
      <c r="AA811" s="11">
        <v>255</v>
      </c>
      <c r="AB811" s="11">
        <v>172.28</v>
      </c>
      <c r="AC811" s="11">
        <v>3.31</v>
      </c>
      <c r="AD811" s="11">
        <v>14.6</v>
      </c>
    </row>
    <row r="812" spans="1:30" x14ac:dyDescent="0.25">
      <c r="A812" s="1">
        <v>2019</v>
      </c>
      <c r="B812" s="1">
        <v>2</v>
      </c>
      <c r="C812" s="1">
        <v>3</v>
      </c>
      <c r="D812" s="3">
        <v>0.625</v>
      </c>
      <c r="E812" s="5">
        <v>808</v>
      </c>
      <c r="G812" s="15">
        <v>2.4</v>
      </c>
      <c r="H812" s="15">
        <v>2</v>
      </c>
      <c r="I812" s="15">
        <v>2.4</v>
      </c>
      <c r="J812" s="15">
        <v>1.1000000000000001</v>
      </c>
      <c r="K812" s="15">
        <v>1.8</v>
      </c>
      <c r="L812" s="15">
        <v>2.4</v>
      </c>
      <c r="N812" s="88">
        <v>1.4</v>
      </c>
      <c r="O812" s="110">
        <v>1.5</v>
      </c>
      <c r="Q812" s="11">
        <v>1.5</v>
      </c>
      <c r="R812" s="11">
        <v>0.9</v>
      </c>
      <c r="S812" s="11">
        <v>1.6</v>
      </c>
      <c r="T812" s="11">
        <v>0</v>
      </c>
      <c r="U812" s="11">
        <v>0.7</v>
      </c>
      <c r="V812" s="11">
        <v>0</v>
      </c>
      <c r="W812" s="11">
        <v>0.1</v>
      </c>
      <c r="X812" s="11">
        <v>0</v>
      </c>
      <c r="Y812" s="78"/>
      <c r="Z812" s="11">
        <v>94.97</v>
      </c>
      <c r="AA812" s="11">
        <v>255</v>
      </c>
      <c r="AB812" s="11">
        <v>172.28</v>
      </c>
      <c r="AC812" s="11">
        <v>3.31</v>
      </c>
      <c r="AD812" s="11">
        <v>14.6</v>
      </c>
    </row>
    <row r="813" spans="1:30" x14ac:dyDescent="0.25">
      <c r="A813" s="1">
        <v>2019</v>
      </c>
      <c r="B813" s="1">
        <v>2</v>
      </c>
      <c r="C813" s="1">
        <v>3</v>
      </c>
      <c r="D813" s="3">
        <v>0.66666666666666663</v>
      </c>
      <c r="E813" s="5">
        <v>809</v>
      </c>
      <c r="G813" s="15">
        <v>1.8</v>
      </c>
      <c r="H813" s="15">
        <v>1.7</v>
      </c>
      <c r="I813" s="15">
        <v>2</v>
      </c>
      <c r="J813" s="15">
        <v>0.5</v>
      </c>
      <c r="K813" s="15">
        <v>1.9</v>
      </c>
      <c r="L813" s="15">
        <v>2.2000000000000002</v>
      </c>
      <c r="N813" s="88">
        <v>1.4</v>
      </c>
      <c r="O813" s="110">
        <v>1.5</v>
      </c>
      <c r="Q813" s="11">
        <v>1.5</v>
      </c>
      <c r="R813" s="11">
        <v>0.9</v>
      </c>
      <c r="S813" s="11">
        <v>1.6</v>
      </c>
      <c r="T813" s="11">
        <v>0</v>
      </c>
      <c r="U813" s="11">
        <v>0.7</v>
      </c>
      <c r="V813" s="11">
        <v>0</v>
      </c>
      <c r="W813" s="11">
        <v>0.1</v>
      </c>
      <c r="X813" s="11">
        <v>0</v>
      </c>
      <c r="Y813" s="78"/>
      <c r="Z813" s="11">
        <v>94.97</v>
      </c>
      <c r="AA813" s="11">
        <v>255</v>
      </c>
      <c r="AB813" s="11">
        <v>172.28</v>
      </c>
      <c r="AC813" s="11">
        <v>3.31</v>
      </c>
      <c r="AD813" s="11">
        <v>14.6</v>
      </c>
    </row>
    <row r="814" spans="1:30" x14ac:dyDescent="0.25">
      <c r="A814" s="1">
        <v>2019</v>
      </c>
      <c r="B814" s="1">
        <v>2</v>
      </c>
      <c r="C814" s="1">
        <v>3</v>
      </c>
      <c r="D814" s="3">
        <v>0.70833333333333337</v>
      </c>
      <c r="E814" s="5">
        <v>810</v>
      </c>
      <c r="G814" s="15">
        <v>1.7</v>
      </c>
      <c r="H814" s="15">
        <v>1.2</v>
      </c>
      <c r="I814" s="15">
        <v>2</v>
      </c>
      <c r="J814" s="15">
        <v>-0.4</v>
      </c>
      <c r="K814" s="15">
        <v>1.7</v>
      </c>
      <c r="L814" s="15">
        <v>1.6</v>
      </c>
      <c r="N814" s="88">
        <v>1.4</v>
      </c>
      <c r="O814" s="110">
        <v>1.5</v>
      </c>
      <c r="Q814" s="11">
        <v>1.5</v>
      </c>
      <c r="R814" s="11">
        <v>0.9</v>
      </c>
      <c r="S814" s="11">
        <v>1.6</v>
      </c>
      <c r="T814" s="11">
        <v>0</v>
      </c>
      <c r="U814" s="11">
        <v>0.7</v>
      </c>
      <c r="V814" s="11">
        <v>0</v>
      </c>
      <c r="W814" s="11">
        <v>0.1</v>
      </c>
      <c r="X814" s="11">
        <v>0</v>
      </c>
      <c r="Y814" s="78"/>
      <c r="Z814" s="11">
        <v>94.97</v>
      </c>
      <c r="AA814" s="11">
        <v>255</v>
      </c>
      <c r="AB814" s="11">
        <v>172.28</v>
      </c>
      <c r="AC814" s="11">
        <v>3.31</v>
      </c>
      <c r="AD814" s="11">
        <v>14.6</v>
      </c>
    </row>
    <row r="815" spans="1:30" x14ac:dyDescent="0.25">
      <c r="A815" s="1">
        <v>2019</v>
      </c>
      <c r="B815" s="1">
        <v>2</v>
      </c>
      <c r="C815" s="1">
        <v>3</v>
      </c>
      <c r="D815" s="3">
        <v>0.75</v>
      </c>
      <c r="E815" s="5">
        <v>811</v>
      </c>
      <c r="G815" s="15">
        <v>1</v>
      </c>
      <c r="H815" s="15">
        <v>1.5</v>
      </c>
      <c r="I815" s="15">
        <v>1.7</v>
      </c>
      <c r="J815" s="15">
        <v>-0.8</v>
      </c>
      <c r="K815" s="15">
        <v>1.6</v>
      </c>
      <c r="L815" s="15">
        <v>1.4</v>
      </c>
      <c r="N815" s="88">
        <v>1.4</v>
      </c>
      <c r="O815" s="110">
        <v>1.5</v>
      </c>
      <c r="Q815" s="11">
        <v>1.5</v>
      </c>
      <c r="R815" s="11">
        <v>0.9</v>
      </c>
      <c r="S815" s="11">
        <v>1.6</v>
      </c>
      <c r="T815" s="11">
        <v>0</v>
      </c>
      <c r="U815" s="11">
        <v>0.7</v>
      </c>
      <c r="V815" s="11">
        <v>0</v>
      </c>
      <c r="W815" s="11">
        <v>0.1</v>
      </c>
      <c r="X815" s="11">
        <v>0</v>
      </c>
      <c r="Y815" s="78"/>
      <c r="Z815" s="11">
        <v>94.97</v>
      </c>
      <c r="AA815" s="11">
        <v>255</v>
      </c>
      <c r="AB815" s="11">
        <v>172.28</v>
      </c>
      <c r="AC815" s="11">
        <v>3.31</v>
      </c>
      <c r="AD815" s="11">
        <v>14.6</v>
      </c>
    </row>
    <row r="816" spans="1:30" x14ac:dyDescent="0.25">
      <c r="A816" s="1">
        <v>2019</v>
      </c>
      <c r="B816" s="1">
        <v>2</v>
      </c>
      <c r="C816" s="1">
        <v>3</v>
      </c>
      <c r="D816" s="3">
        <v>0.79166666666666663</v>
      </c>
      <c r="E816" s="5">
        <v>812</v>
      </c>
      <c r="G816" s="15">
        <v>0.2</v>
      </c>
      <c r="H816" s="15">
        <v>1.5</v>
      </c>
      <c r="I816" s="15">
        <v>1.3</v>
      </c>
      <c r="J816" s="15">
        <v>0</v>
      </c>
      <c r="K816" s="15">
        <v>1.4</v>
      </c>
      <c r="L816" s="15">
        <v>1.2</v>
      </c>
      <c r="N816" s="88">
        <v>1.4</v>
      </c>
      <c r="O816" s="110">
        <v>1.5</v>
      </c>
      <c r="Q816" s="11">
        <v>1.5</v>
      </c>
      <c r="R816" s="11">
        <v>0.9</v>
      </c>
      <c r="S816" s="11">
        <v>1.6</v>
      </c>
      <c r="T816" s="11">
        <v>0</v>
      </c>
      <c r="U816" s="11">
        <v>0.7</v>
      </c>
      <c r="V816" s="11">
        <v>0</v>
      </c>
      <c r="W816" s="11">
        <v>0.1</v>
      </c>
      <c r="X816" s="11">
        <v>0</v>
      </c>
      <c r="Y816" s="78"/>
      <c r="Z816" s="11">
        <v>94.97</v>
      </c>
      <c r="AA816" s="11">
        <v>255</v>
      </c>
      <c r="AB816" s="11">
        <v>172.28</v>
      </c>
      <c r="AC816" s="11">
        <v>3.31</v>
      </c>
      <c r="AD816" s="11">
        <v>14.6</v>
      </c>
    </row>
    <row r="817" spans="1:30" x14ac:dyDescent="0.25">
      <c r="A817" s="1">
        <v>2019</v>
      </c>
      <c r="B817" s="1">
        <v>2</v>
      </c>
      <c r="C817" s="1">
        <v>3</v>
      </c>
      <c r="D817" s="3">
        <v>0.83333333333333337</v>
      </c>
      <c r="E817" s="5">
        <v>813</v>
      </c>
      <c r="G817" s="15">
        <v>-0.5</v>
      </c>
      <c r="H817" s="15">
        <v>1.4</v>
      </c>
      <c r="I817" s="15">
        <v>1.1000000000000001</v>
      </c>
      <c r="J817" s="15">
        <v>-0.2</v>
      </c>
      <c r="K817" s="15">
        <v>1.3</v>
      </c>
      <c r="L817" s="15">
        <v>1</v>
      </c>
      <c r="N817" s="88">
        <v>1.4</v>
      </c>
      <c r="O817" s="110">
        <v>1.5</v>
      </c>
      <c r="Q817" s="11">
        <v>1.5</v>
      </c>
      <c r="R817" s="11">
        <v>0.9</v>
      </c>
      <c r="S817" s="11">
        <v>1.6</v>
      </c>
      <c r="T817" s="11">
        <v>0</v>
      </c>
      <c r="U817" s="11">
        <v>0.7</v>
      </c>
      <c r="V817" s="11">
        <v>0</v>
      </c>
      <c r="W817" s="11">
        <v>0.1</v>
      </c>
      <c r="X817" s="11">
        <v>0</v>
      </c>
      <c r="Y817" s="78"/>
      <c r="Z817" s="11">
        <v>94.97</v>
      </c>
      <c r="AA817" s="11">
        <v>255</v>
      </c>
      <c r="AB817" s="11">
        <v>172.28</v>
      </c>
      <c r="AC817" s="11">
        <v>3.31</v>
      </c>
      <c r="AD817" s="11">
        <v>14.6</v>
      </c>
    </row>
    <row r="818" spans="1:30" x14ac:dyDescent="0.25">
      <c r="A818" s="1">
        <v>2019</v>
      </c>
      <c r="B818" s="1">
        <v>2</v>
      </c>
      <c r="C818" s="1">
        <v>3</v>
      </c>
      <c r="D818" s="3">
        <v>0.875</v>
      </c>
      <c r="E818" s="5">
        <v>814</v>
      </c>
      <c r="G818" s="15">
        <v>1.4</v>
      </c>
      <c r="H818" s="15">
        <v>1.2</v>
      </c>
      <c r="I818" s="15">
        <v>1</v>
      </c>
      <c r="J818" s="15">
        <v>-0.3</v>
      </c>
      <c r="K818" s="15">
        <v>1.2</v>
      </c>
      <c r="L818" s="15">
        <v>1</v>
      </c>
      <c r="N818" s="88">
        <v>1.4</v>
      </c>
      <c r="O818" s="110">
        <v>1.5</v>
      </c>
      <c r="Q818" s="11">
        <v>1.5</v>
      </c>
      <c r="R818" s="11">
        <v>0.9</v>
      </c>
      <c r="S818" s="11">
        <v>1.6</v>
      </c>
      <c r="T818" s="11">
        <v>0</v>
      </c>
      <c r="U818" s="11">
        <v>0.7</v>
      </c>
      <c r="V818" s="11">
        <v>0</v>
      </c>
      <c r="W818" s="11">
        <v>0.1</v>
      </c>
      <c r="X818" s="11">
        <v>0</v>
      </c>
      <c r="Y818" s="78"/>
      <c r="Z818" s="11">
        <v>94.97</v>
      </c>
      <c r="AA818" s="11">
        <v>255</v>
      </c>
      <c r="AB818" s="11">
        <v>172.28</v>
      </c>
      <c r="AC818" s="11">
        <v>3.31</v>
      </c>
      <c r="AD818" s="11">
        <v>14.6</v>
      </c>
    </row>
    <row r="819" spans="1:30" x14ac:dyDescent="0.25">
      <c r="A819" s="1">
        <v>2019</v>
      </c>
      <c r="B819" s="1">
        <v>2</v>
      </c>
      <c r="C819" s="1">
        <v>3</v>
      </c>
      <c r="D819" s="3">
        <v>0.91666666666666663</v>
      </c>
      <c r="E819" s="5">
        <v>815</v>
      </c>
      <c r="G819" s="15">
        <v>1.5</v>
      </c>
      <c r="H819" s="15">
        <v>1.2</v>
      </c>
      <c r="I819" s="15">
        <v>0.4</v>
      </c>
      <c r="J819" s="15">
        <v>-0.2</v>
      </c>
      <c r="K819" s="15">
        <v>0.7</v>
      </c>
      <c r="L819" s="15">
        <v>1</v>
      </c>
      <c r="N819" s="88">
        <v>1.4</v>
      </c>
      <c r="O819" s="110">
        <v>1.5</v>
      </c>
      <c r="Q819" s="11">
        <v>1.5</v>
      </c>
      <c r="R819" s="11">
        <v>0.9</v>
      </c>
      <c r="S819" s="11">
        <v>1.6</v>
      </c>
      <c r="T819" s="11">
        <v>0</v>
      </c>
      <c r="U819" s="11">
        <v>0.7</v>
      </c>
      <c r="V819" s="11">
        <v>0</v>
      </c>
      <c r="W819" s="11">
        <v>0.1</v>
      </c>
      <c r="X819" s="11">
        <v>0</v>
      </c>
      <c r="Y819" s="78"/>
      <c r="Z819" s="11">
        <v>94.97</v>
      </c>
      <c r="AA819" s="11">
        <v>255</v>
      </c>
      <c r="AB819" s="11">
        <v>172.28</v>
      </c>
      <c r="AC819" s="11">
        <v>3.31</v>
      </c>
      <c r="AD819" s="11">
        <v>14.6</v>
      </c>
    </row>
    <row r="820" spans="1:30" x14ac:dyDescent="0.25">
      <c r="A820" s="1">
        <v>2019</v>
      </c>
      <c r="B820" s="1">
        <v>2</v>
      </c>
      <c r="C820" s="1">
        <v>3</v>
      </c>
      <c r="D820" s="3">
        <v>0.95833333333333337</v>
      </c>
      <c r="E820" s="5">
        <v>816</v>
      </c>
      <c r="G820" s="15">
        <v>1.3</v>
      </c>
      <c r="H820" s="15">
        <v>1.1000000000000001</v>
      </c>
      <c r="I820" s="15">
        <v>0.1</v>
      </c>
      <c r="J820" s="15">
        <v>-0.2</v>
      </c>
      <c r="K820" s="15">
        <v>0.3</v>
      </c>
      <c r="L820" s="15">
        <v>0.9</v>
      </c>
      <c r="N820" s="88">
        <v>1.4</v>
      </c>
      <c r="O820" s="110">
        <v>1.5</v>
      </c>
      <c r="Q820" s="11">
        <v>1.5</v>
      </c>
      <c r="R820" s="11">
        <v>0.9</v>
      </c>
      <c r="S820" s="11">
        <v>1.6</v>
      </c>
      <c r="T820" s="11">
        <v>0</v>
      </c>
      <c r="U820" s="11">
        <v>0.7</v>
      </c>
      <c r="V820" s="11">
        <v>0</v>
      </c>
      <c r="W820" s="11">
        <v>0.1</v>
      </c>
      <c r="X820" s="11">
        <v>0</v>
      </c>
      <c r="Y820" s="78"/>
      <c r="Z820" s="11">
        <v>94.97</v>
      </c>
      <c r="AA820" s="11">
        <v>255</v>
      </c>
      <c r="AB820" s="11">
        <v>172.28</v>
      </c>
      <c r="AC820" s="11">
        <v>3.31</v>
      </c>
      <c r="AD820" s="11">
        <v>14.6</v>
      </c>
    </row>
    <row r="821" spans="1:30" x14ac:dyDescent="0.25">
      <c r="A821" s="1">
        <v>2019</v>
      </c>
      <c r="B821" s="1">
        <v>2</v>
      </c>
      <c r="C821" s="1">
        <v>4</v>
      </c>
      <c r="D821" s="3">
        <v>0</v>
      </c>
      <c r="E821" s="5">
        <v>817</v>
      </c>
      <c r="G821" s="15">
        <v>1.2</v>
      </c>
      <c r="H821" s="15">
        <v>1.1000000000000001</v>
      </c>
      <c r="I821" s="15">
        <v>0</v>
      </c>
      <c r="J821" s="15">
        <v>-0.4</v>
      </c>
      <c r="K821" s="15">
        <v>0.2</v>
      </c>
      <c r="L821" s="15">
        <v>0.9</v>
      </c>
      <c r="N821" s="88">
        <v>1</v>
      </c>
      <c r="O821" s="110">
        <v>1.2</v>
      </c>
      <c r="Q821" s="11">
        <v>1.2</v>
      </c>
      <c r="R821" s="11">
        <v>0.8</v>
      </c>
      <c r="S821" s="11">
        <v>2.2000000000000002</v>
      </c>
      <c r="T821" s="11">
        <v>0.1</v>
      </c>
      <c r="U821" s="11">
        <v>0.8</v>
      </c>
      <c r="V821" s="11">
        <v>0.1</v>
      </c>
      <c r="W821" s="11">
        <v>0</v>
      </c>
      <c r="X821" s="11">
        <v>0</v>
      </c>
      <c r="Y821" s="78"/>
      <c r="Z821" s="11">
        <v>93.73</v>
      </c>
      <c r="AA821" s="11">
        <v>268.18</v>
      </c>
      <c r="AB821" s="11">
        <v>175.37</v>
      </c>
      <c r="AC821" s="11">
        <v>4.49</v>
      </c>
      <c r="AD821" s="11">
        <v>14.9</v>
      </c>
    </row>
    <row r="822" spans="1:30" x14ac:dyDescent="0.25">
      <c r="A822" s="1">
        <v>2019</v>
      </c>
      <c r="B822" s="1">
        <v>2</v>
      </c>
      <c r="C822" s="1">
        <v>4</v>
      </c>
      <c r="D822" s="3">
        <v>4.1666666666666664E-2</v>
      </c>
      <c r="E822" s="5">
        <v>818</v>
      </c>
      <c r="G822" s="15">
        <v>1.2</v>
      </c>
      <c r="H822" s="15">
        <v>0.9</v>
      </c>
      <c r="I822" s="15">
        <v>-0.1</v>
      </c>
      <c r="J822" s="15">
        <v>-0.6</v>
      </c>
      <c r="K822" s="15">
        <v>0.1</v>
      </c>
      <c r="L822" s="15">
        <v>0.8</v>
      </c>
      <c r="N822" s="88">
        <v>1</v>
      </c>
      <c r="O822" s="110">
        <v>1.2</v>
      </c>
      <c r="Q822" s="11">
        <v>1.2</v>
      </c>
      <c r="R822" s="11">
        <v>0.8</v>
      </c>
      <c r="S822" s="11">
        <v>2.2000000000000002</v>
      </c>
      <c r="T822" s="11">
        <v>0.1</v>
      </c>
      <c r="U822" s="11">
        <v>0.8</v>
      </c>
      <c r="V822" s="11">
        <v>0.1</v>
      </c>
      <c r="W822" s="11">
        <v>0</v>
      </c>
      <c r="X822" s="11">
        <v>0</v>
      </c>
      <c r="Y822" s="78"/>
      <c r="Z822" s="11">
        <v>93.73</v>
      </c>
      <c r="AA822" s="11">
        <v>268.18</v>
      </c>
      <c r="AB822" s="11">
        <v>175.37</v>
      </c>
      <c r="AC822" s="11">
        <v>4.49</v>
      </c>
      <c r="AD822" s="11">
        <v>14.9</v>
      </c>
    </row>
    <row r="823" spans="1:30" x14ac:dyDescent="0.25">
      <c r="A823" s="1">
        <v>2019</v>
      </c>
      <c r="B823" s="1">
        <v>2</v>
      </c>
      <c r="C823" s="1">
        <v>4</v>
      </c>
      <c r="D823" s="3">
        <v>8.3333333333333329E-2</v>
      </c>
      <c r="E823" s="5">
        <v>819</v>
      </c>
      <c r="G823" s="15">
        <v>1.1000000000000001</v>
      </c>
      <c r="H823" s="15">
        <v>0.8</v>
      </c>
      <c r="I823" s="15">
        <v>-0.4</v>
      </c>
      <c r="J823" s="15">
        <v>-0.9</v>
      </c>
      <c r="K823" s="15">
        <v>-0.2</v>
      </c>
      <c r="L823" s="15">
        <v>0.7</v>
      </c>
      <c r="N823" s="88">
        <v>1</v>
      </c>
      <c r="O823" s="110">
        <v>1.2</v>
      </c>
      <c r="Q823" s="11">
        <v>1.2</v>
      </c>
      <c r="R823" s="11">
        <v>0.8</v>
      </c>
      <c r="S823" s="11">
        <v>2.2000000000000002</v>
      </c>
      <c r="T823" s="11">
        <v>0.1</v>
      </c>
      <c r="U823" s="11">
        <v>0.8</v>
      </c>
      <c r="V823" s="11">
        <v>0.1</v>
      </c>
      <c r="W823" s="11">
        <v>0</v>
      </c>
      <c r="X823" s="11">
        <v>0</v>
      </c>
      <c r="Y823" s="78"/>
      <c r="Z823" s="11">
        <v>93.73</v>
      </c>
      <c r="AA823" s="11">
        <v>268.18</v>
      </c>
      <c r="AB823" s="11">
        <v>175.37</v>
      </c>
      <c r="AC823" s="11">
        <v>4.49</v>
      </c>
      <c r="AD823" s="11">
        <v>14.9</v>
      </c>
    </row>
    <row r="824" spans="1:30" x14ac:dyDescent="0.25">
      <c r="A824" s="1">
        <v>2019</v>
      </c>
      <c r="B824" s="1">
        <v>2</v>
      </c>
      <c r="C824" s="1">
        <v>4</v>
      </c>
      <c r="D824" s="3">
        <v>0.125</v>
      </c>
      <c r="E824" s="5">
        <v>820</v>
      </c>
      <c r="G824" s="15">
        <v>1.1000000000000001</v>
      </c>
      <c r="H824" s="15">
        <v>0.9</v>
      </c>
      <c r="I824" s="15">
        <v>-0.6</v>
      </c>
      <c r="J824" s="15">
        <v>-1.1000000000000001</v>
      </c>
      <c r="K824" s="15">
        <v>-0.2</v>
      </c>
      <c r="L824" s="15">
        <v>0.6</v>
      </c>
      <c r="N824" s="88">
        <v>1</v>
      </c>
      <c r="O824" s="110">
        <v>1.2</v>
      </c>
      <c r="Q824" s="11">
        <v>1.2</v>
      </c>
      <c r="R824" s="11">
        <v>0.8</v>
      </c>
      <c r="S824" s="11">
        <v>2.2000000000000002</v>
      </c>
      <c r="T824" s="11">
        <v>0.1</v>
      </c>
      <c r="U824" s="11">
        <v>0.8</v>
      </c>
      <c r="V824" s="11">
        <v>0.1</v>
      </c>
      <c r="W824" s="11">
        <v>0</v>
      </c>
      <c r="X824" s="11">
        <v>0</v>
      </c>
      <c r="Y824" s="78"/>
      <c r="Z824" s="11">
        <v>93.73</v>
      </c>
      <c r="AA824" s="11">
        <v>268.18</v>
      </c>
      <c r="AB824" s="11">
        <v>175.37</v>
      </c>
      <c r="AC824" s="11">
        <v>4.49</v>
      </c>
      <c r="AD824" s="11">
        <v>14.9</v>
      </c>
    </row>
    <row r="825" spans="1:30" x14ac:dyDescent="0.25">
      <c r="A825" s="1">
        <v>2019</v>
      </c>
      <c r="B825" s="1">
        <v>2</v>
      </c>
      <c r="C825" s="1">
        <v>4</v>
      </c>
      <c r="D825" s="3">
        <v>0.16666666666666666</v>
      </c>
      <c r="E825" s="5">
        <v>821</v>
      </c>
      <c r="G825" s="15">
        <v>0.9</v>
      </c>
      <c r="H825" s="15">
        <v>0.6</v>
      </c>
      <c r="I825" s="15">
        <v>-0.8</v>
      </c>
      <c r="J825" s="15">
        <v>-1.3</v>
      </c>
      <c r="K825" s="15">
        <v>-0.3</v>
      </c>
      <c r="L825" s="15">
        <v>0.6</v>
      </c>
      <c r="N825" s="88">
        <v>1</v>
      </c>
      <c r="O825" s="110">
        <v>1.2</v>
      </c>
      <c r="Q825" s="11">
        <v>1.2</v>
      </c>
      <c r="R825" s="11">
        <v>0.8</v>
      </c>
      <c r="S825" s="11">
        <v>2.2000000000000002</v>
      </c>
      <c r="T825" s="11">
        <v>0.1</v>
      </c>
      <c r="U825" s="11">
        <v>0.8</v>
      </c>
      <c r="V825" s="11">
        <v>0.1</v>
      </c>
      <c r="W825" s="11">
        <v>0</v>
      </c>
      <c r="X825" s="11">
        <v>0</v>
      </c>
      <c r="Y825" s="78"/>
      <c r="Z825" s="11">
        <v>93.73</v>
      </c>
      <c r="AA825" s="11">
        <v>268.18</v>
      </c>
      <c r="AB825" s="11">
        <v>175.37</v>
      </c>
      <c r="AC825" s="11">
        <v>4.49</v>
      </c>
      <c r="AD825" s="11">
        <v>14.9</v>
      </c>
    </row>
    <row r="826" spans="1:30" x14ac:dyDescent="0.25">
      <c r="A826" s="1">
        <v>2019</v>
      </c>
      <c r="B826" s="1">
        <v>2</v>
      </c>
      <c r="C826" s="1">
        <v>4</v>
      </c>
      <c r="D826" s="3">
        <v>0.20833333333333334</v>
      </c>
      <c r="E826" s="5">
        <v>822</v>
      </c>
      <c r="G826" s="15">
        <v>0.9</v>
      </c>
      <c r="H826" s="15">
        <v>0.2</v>
      </c>
      <c r="I826" s="15">
        <v>-0.8</v>
      </c>
      <c r="J826" s="15">
        <v>-1.4</v>
      </c>
      <c r="K826" s="15">
        <v>-0.7</v>
      </c>
      <c r="L826" s="15">
        <v>0.6</v>
      </c>
      <c r="N826" s="88">
        <v>1</v>
      </c>
      <c r="O826" s="110">
        <v>1.2</v>
      </c>
      <c r="Q826" s="11">
        <v>1.2</v>
      </c>
      <c r="R826" s="11">
        <v>0.8</v>
      </c>
      <c r="S826" s="11">
        <v>2.2000000000000002</v>
      </c>
      <c r="T826" s="11">
        <v>0.1</v>
      </c>
      <c r="U826" s="11">
        <v>0.8</v>
      </c>
      <c r="V826" s="11">
        <v>0.1</v>
      </c>
      <c r="W826" s="11">
        <v>0</v>
      </c>
      <c r="X826" s="11">
        <v>0</v>
      </c>
      <c r="Y826" s="78"/>
      <c r="Z826" s="11">
        <v>93.73</v>
      </c>
      <c r="AA826" s="11">
        <v>268.18</v>
      </c>
      <c r="AB826" s="11">
        <v>175.37</v>
      </c>
      <c r="AC826" s="11">
        <v>4.49</v>
      </c>
      <c r="AD826" s="11">
        <v>14.9</v>
      </c>
    </row>
    <row r="827" spans="1:30" x14ac:dyDescent="0.25">
      <c r="A827" s="1">
        <v>2019</v>
      </c>
      <c r="B827" s="1">
        <v>2</v>
      </c>
      <c r="C827" s="1">
        <v>4</v>
      </c>
      <c r="D827" s="3">
        <v>0.25</v>
      </c>
      <c r="E827" s="5">
        <v>823</v>
      </c>
      <c r="G827" s="15">
        <v>0.5</v>
      </c>
      <c r="H827" s="15">
        <v>0</v>
      </c>
      <c r="I827" s="15">
        <v>-0.9</v>
      </c>
      <c r="J827" s="15">
        <v>-1.7</v>
      </c>
      <c r="K827" s="15">
        <v>-1.3</v>
      </c>
      <c r="L827" s="15">
        <v>0.5</v>
      </c>
      <c r="N827" s="88">
        <v>1</v>
      </c>
      <c r="O827" s="110">
        <v>1.2</v>
      </c>
      <c r="Q827" s="11">
        <v>1.2</v>
      </c>
      <c r="R827" s="11">
        <v>0.8</v>
      </c>
      <c r="S827" s="11">
        <v>2.2000000000000002</v>
      </c>
      <c r="T827" s="11">
        <v>0.1</v>
      </c>
      <c r="U827" s="11">
        <v>0.8</v>
      </c>
      <c r="V827" s="11">
        <v>0.1</v>
      </c>
      <c r="W827" s="11">
        <v>0</v>
      </c>
      <c r="X827" s="11">
        <v>0</v>
      </c>
      <c r="Y827" s="78"/>
      <c r="Z827" s="11">
        <v>93.73</v>
      </c>
      <c r="AA827" s="11">
        <v>268.18</v>
      </c>
      <c r="AB827" s="11">
        <v>175.37</v>
      </c>
      <c r="AC827" s="11">
        <v>4.49</v>
      </c>
      <c r="AD827" s="11">
        <v>14.9</v>
      </c>
    </row>
    <row r="828" spans="1:30" x14ac:dyDescent="0.25">
      <c r="A828" s="1">
        <v>2019</v>
      </c>
      <c r="B828" s="1">
        <v>2</v>
      </c>
      <c r="C828" s="1">
        <v>4</v>
      </c>
      <c r="D828" s="3">
        <v>0.29166666666666669</v>
      </c>
      <c r="E828" s="5">
        <v>824</v>
      </c>
      <c r="G828" s="15">
        <v>0.2</v>
      </c>
      <c r="H828" s="15">
        <v>0</v>
      </c>
      <c r="I828" s="15">
        <v>-1.2</v>
      </c>
      <c r="J828" s="15">
        <v>-1.8</v>
      </c>
      <c r="K828" s="15">
        <v>-1.4</v>
      </c>
      <c r="L828" s="15">
        <v>0.5</v>
      </c>
      <c r="N828" s="88">
        <v>1</v>
      </c>
      <c r="O828" s="110">
        <v>1.2</v>
      </c>
      <c r="Q828" s="11">
        <v>1.2</v>
      </c>
      <c r="R828" s="11">
        <v>0.8</v>
      </c>
      <c r="S828" s="11">
        <v>2.2000000000000002</v>
      </c>
      <c r="T828" s="11">
        <v>0.1</v>
      </c>
      <c r="U828" s="11">
        <v>0.8</v>
      </c>
      <c r="V828" s="11">
        <v>0.1</v>
      </c>
      <c r="W828" s="11">
        <v>0</v>
      </c>
      <c r="X828" s="11">
        <v>0</v>
      </c>
      <c r="Y828" s="78"/>
      <c r="Z828" s="11">
        <v>93.73</v>
      </c>
      <c r="AA828" s="11">
        <v>268.18</v>
      </c>
      <c r="AB828" s="11">
        <v>175.37</v>
      </c>
      <c r="AC828" s="11">
        <v>4.49</v>
      </c>
      <c r="AD828" s="11">
        <v>14.9</v>
      </c>
    </row>
    <row r="829" spans="1:30" x14ac:dyDescent="0.25">
      <c r="A829" s="1">
        <v>2019</v>
      </c>
      <c r="B829" s="1">
        <v>2</v>
      </c>
      <c r="C829" s="1">
        <v>4</v>
      </c>
      <c r="D829" s="3">
        <v>0.33333333333333331</v>
      </c>
      <c r="E829" s="5">
        <v>825</v>
      </c>
      <c r="G829" s="15">
        <v>0.1</v>
      </c>
      <c r="H829" s="15">
        <v>-0.1</v>
      </c>
      <c r="I829" s="15">
        <v>-0.9</v>
      </c>
      <c r="J829" s="15">
        <v>-1.9</v>
      </c>
      <c r="K829" s="15">
        <v>-1.5</v>
      </c>
      <c r="L829" s="15">
        <v>0.5</v>
      </c>
      <c r="N829" s="88">
        <v>1</v>
      </c>
      <c r="O829" s="110">
        <v>1.2</v>
      </c>
      <c r="Q829" s="11">
        <v>1.2</v>
      </c>
      <c r="R829" s="11">
        <v>0.8</v>
      </c>
      <c r="S829" s="11">
        <v>2.2000000000000002</v>
      </c>
      <c r="T829" s="11">
        <v>0.1</v>
      </c>
      <c r="U829" s="11">
        <v>0.8</v>
      </c>
      <c r="V829" s="11">
        <v>0.1</v>
      </c>
      <c r="W829" s="11">
        <v>0</v>
      </c>
      <c r="X829" s="11">
        <v>0</v>
      </c>
      <c r="Y829" s="78"/>
      <c r="Z829" s="11">
        <v>93.73</v>
      </c>
      <c r="AA829" s="11">
        <v>268.18</v>
      </c>
      <c r="AB829" s="11">
        <v>175.37</v>
      </c>
      <c r="AC829" s="11">
        <v>4.49</v>
      </c>
      <c r="AD829" s="11">
        <v>14.9</v>
      </c>
    </row>
    <row r="830" spans="1:30" x14ac:dyDescent="0.25">
      <c r="A830" s="1">
        <v>2019</v>
      </c>
      <c r="B830" s="1">
        <v>2</v>
      </c>
      <c r="C830" s="1">
        <v>4</v>
      </c>
      <c r="D830" s="3">
        <v>0.375</v>
      </c>
      <c r="E830" s="5">
        <v>826</v>
      </c>
      <c r="G830" s="15">
        <v>-0.1</v>
      </c>
      <c r="H830" s="15">
        <v>-0.2</v>
      </c>
      <c r="I830" s="15">
        <v>-0.3</v>
      </c>
      <c r="J830" s="15">
        <v>-1.9</v>
      </c>
      <c r="K830" s="15">
        <v>-1.7</v>
      </c>
      <c r="L830" s="15">
        <v>0.4</v>
      </c>
      <c r="N830" s="88">
        <v>1</v>
      </c>
      <c r="O830" s="110">
        <v>1.2</v>
      </c>
      <c r="Q830" s="11">
        <v>1.2</v>
      </c>
      <c r="R830" s="11">
        <v>0.8</v>
      </c>
      <c r="S830" s="11">
        <v>2.2000000000000002</v>
      </c>
      <c r="T830" s="11">
        <v>0.1</v>
      </c>
      <c r="U830" s="11">
        <v>0.8</v>
      </c>
      <c r="V830" s="11">
        <v>0.1</v>
      </c>
      <c r="W830" s="11">
        <v>0</v>
      </c>
      <c r="X830" s="11">
        <v>0</v>
      </c>
      <c r="Y830" s="78"/>
      <c r="Z830" s="11">
        <v>93.73</v>
      </c>
      <c r="AA830" s="11">
        <v>268.18</v>
      </c>
      <c r="AB830" s="11">
        <v>175.37</v>
      </c>
      <c r="AC830" s="11">
        <v>4.49</v>
      </c>
      <c r="AD830" s="11">
        <v>14.9</v>
      </c>
    </row>
    <row r="831" spans="1:30" x14ac:dyDescent="0.25">
      <c r="A831" s="1">
        <v>2019</v>
      </c>
      <c r="B831" s="1">
        <v>2</v>
      </c>
      <c r="C831" s="1">
        <v>4</v>
      </c>
      <c r="D831" s="3">
        <v>0.41666666666666669</v>
      </c>
      <c r="E831" s="5">
        <v>827</v>
      </c>
      <c r="G831" s="15">
        <v>0</v>
      </c>
      <c r="H831" s="15">
        <v>-0.9</v>
      </c>
      <c r="I831" s="15">
        <v>-0.4</v>
      </c>
      <c r="J831" s="15">
        <v>-1.9</v>
      </c>
      <c r="K831" s="15">
        <v>-1.9</v>
      </c>
      <c r="L831" s="15">
        <v>0.1</v>
      </c>
      <c r="N831" s="88">
        <v>1</v>
      </c>
      <c r="O831" s="110">
        <v>1.2</v>
      </c>
      <c r="Q831" s="11">
        <v>1.2</v>
      </c>
      <c r="R831" s="11">
        <v>0.8</v>
      </c>
      <c r="S831" s="11">
        <v>2.2000000000000002</v>
      </c>
      <c r="T831" s="11">
        <v>0.1</v>
      </c>
      <c r="U831" s="11">
        <v>0.8</v>
      </c>
      <c r="V831" s="11">
        <v>0.1</v>
      </c>
      <c r="W831" s="11">
        <v>0</v>
      </c>
      <c r="X831" s="11">
        <v>0</v>
      </c>
      <c r="Y831" s="78"/>
      <c r="Z831" s="11">
        <v>93.73</v>
      </c>
      <c r="AA831" s="11">
        <v>268.18</v>
      </c>
      <c r="AB831" s="11">
        <v>175.37</v>
      </c>
      <c r="AC831" s="11">
        <v>4.49</v>
      </c>
      <c r="AD831" s="11">
        <v>14.9</v>
      </c>
    </row>
    <row r="832" spans="1:30" x14ac:dyDescent="0.25">
      <c r="A832" s="1">
        <v>2019</v>
      </c>
      <c r="B832" s="1">
        <v>2</v>
      </c>
      <c r="C832" s="1">
        <v>4</v>
      </c>
      <c r="D832" s="3">
        <v>0.45833333333333331</v>
      </c>
      <c r="E832" s="5">
        <v>828</v>
      </c>
      <c r="G832" s="15">
        <v>-0.1</v>
      </c>
      <c r="H832" s="15">
        <v>-0.6</v>
      </c>
      <c r="I832" s="15">
        <v>-0.3</v>
      </c>
      <c r="J832" s="15">
        <v>-1.6</v>
      </c>
      <c r="K832" s="15">
        <v>-1.8</v>
      </c>
      <c r="L832" s="15">
        <v>-0.1</v>
      </c>
      <c r="N832" s="88">
        <v>1</v>
      </c>
      <c r="O832" s="110">
        <v>1.2</v>
      </c>
      <c r="Q832" s="11">
        <v>1.2</v>
      </c>
      <c r="R832" s="11">
        <v>0.8</v>
      </c>
      <c r="S832" s="11">
        <v>2.2000000000000002</v>
      </c>
      <c r="T832" s="11">
        <v>0.1</v>
      </c>
      <c r="U832" s="11">
        <v>0.8</v>
      </c>
      <c r="V832" s="11">
        <v>0.1</v>
      </c>
      <c r="W832" s="11">
        <v>0</v>
      </c>
      <c r="X832" s="11">
        <v>0</v>
      </c>
      <c r="Y832" s="78"/>
      <c r="Z832" s="11">
        <v>93.73</v>
      </c>
      <c r="AA832" s="11">
        <v>268.18</v>
      </c>
      <c r="AB832" s="11">
        <v>175.37</v>
      </c>
      <c r="AC832" s="11">
        <v>4.49</v>
      </c>
      <c r="AD832" s="11">
        <v>14.9</v>
      </c>
    </row>
    <row r="833" spans="1:30" x14ac:dyDescent="0.25">
      <c r="A833" s="1">
        <v>2019</v>
      </c>
      <c r="B833" s="1">
        <v>2</v>
      </c>
      <c r="C833" s="1">
        <v>4</v>
      </c>
      <c r="D833" s="3">
        <v>0.5</v>
      </c>
      <c r="E833" s="5">
        <v>829</v>
      </c>
      <c r="G833" s="15">
        <v>-0.3</v>
      </c>
      <c r="H833" s="15">
        <v>-0.7</v>
      </c>
      <c r="I833" s="15">
        <v>0.2</v>
      </c>
      <c r="J833" s="15">
        <v>-1.7</v>
      </c>
      <c r="K833" s="15">
        <v>-1.6</v>
      </c>
      <c r="L833" s="15">
        <v>-0.7</v>
      </c>
      <c r="N833" s="88">
        <v>1</v>
      </c>
      <c r="O833" s="110">
        <v>1.2</v>
      </c>
      <c r="Q833" s="11">
        <v>1.2</v>
      </c>
      <c r="R833" s="11">
        <v>0.8</v>
      </c>
      <c r="S833" s="11">
        <v>2.2000000000000002</v>
      </c>
      <c r="T833" s="11">
        <v>0.1</v>
      </c>
      <c r="U833" s="11">
        <v>0.8</v>
      </c>
      <c r="V833" s="11">
        <v>0.1</v>
      </c>
      <c r="W833" s="11">
        <v>0</v>
      </c>
      <c r="X833" s="11">
        <v>0</v>
      </c>
      <c r="Y833" s="78"/>
      <c r="Z833" s="11">
        <v>93.73</v>
      </c>
      <c r="AA833" s="11">
        <v>268.18</v>
      </c>
      <c r="AB833" s="11">
        <v>175.37</v>
      </c>
      <c r="AC833" s="11">
        <v>4.49</v>
      </c>
      <c r="AD833" s="11">
        <v>14.9</v>
      </c>
    </row>
    <row r="834" spans="1:30" x14ac:dyDescent="0.25">
      <c r="A834" s="1">
        <v>2019</v>
      </c>
      <c r="B834" s="1">
        <v>2</v>
      </c>
      <c r="C834" s="1">
        <v>4</v>
      </c>
      <c r="D834" s="3">
        <v>0.54166666666666663</v>
      </c>
      <c r="E834" s="5">
        <v>830</v>
      </c>
      <c r="G834" s="15">
        <v>-0.7</v>
      </c>
      <c r="H834" s="15">
        <v>-1</v>
      </c>
      <c r="I834" s="15">
        <v>0.4</v>
      </c>
      <c r="J834" s="15">
        <v>-1.7</v>
      </c>
      <c r="K834" s="15">
        <v>-1.6</v>
      </c>
      <c r="L834" s="15">
        <v>-0.9</v>
      </c>
      <c r="N834" s="88">
        <v>1</v>
      </c>
      <c r="O834" s="110">
        <v>1.2</v>
      </c>
      <c r="Q834" s="11">
        <v>1.2</v>
      </c>
      <c r="R834" s="11">
        <v>0.8</v>
      </c>
      <c r="S834" s="11">
        <v>2.2000000000000002</v>
      </c>
      <c r="T834" s="11">
        <v>0.1</v>
      </c>
      <c r="U834" s="11">
        <v>0.8</v>
      </c>
      <c r="V834" s="11">
        <v>0.1</v>
      </c>
      <c r="W834" s="11">
        <v>0</v>
      </c>
      <c r="X834" s="11">
        <v>0</v>
      </c>
      <c r="Y834" s="78"/>
      <c r="Z834" s="11">
        <v>93.73</v>
      </c>
      <c r="AA834" s="11">
        <v>268.18</v>
      </c>
      <c r="AB834" s="11">
        <v>175.37</v>
      </c>
      <c r="AC834" s="11">
        <v>4.49</v>
      </c>
      <c r="AD834" s="11">
        <v>14.9</v>
      </c>
    </row>
    <row r="835" spans="1:30" x14ac:dyDescent="0.25">
      <c r="A835" s="1">
        <v>2019</v>
      </c>
      <c r="B835" s="1">
        <v>2</v>
      </c>
      <c r="C835" s="1">
        <v>4</v>
      </c>
      <c r="D835" s="3">
        <v>0.58333333333333337</v>
      </c>
      <c r="E835" s="5">
        <v>831</v>
      </c>
      <c r="G835" s="15">
        <v>-1.2</v>
      </c>
      <c r="H835" s="15">
        <v>-1.2</v>
      </c>
      <c r="I835" s="15">
        <v>0.2</v>
      </c>
      <c r="J835" s="15">
        <v>-1.5</v>
      </c>
      <c r="K835" s="15">
        <v>-1.8</v>
      </c>
      <c r="L835" s="15">
        <v>-1.2</v>
      </c>
      <c r="N835" s="88">
        <v>1</v>
      </c>
      <c r="O835" s="110">
        <v>1.2</v>
      </c>
      <c r="Q835" s="11">
        <v>1.2</v>
      </c>
      <c r="R835" s="11">
        <v>0.8</v>
      </c>
      <c r="S835" s="11">
        <v>2.2000000000000002</v>
      </c>
      <c r="T835" s="11">
        <v>0.1</v>
      </c>
      <c r="U835" s="11">
        <v>0.8</v>
      </c>
      <c r="V835" s="11">
        <v>0.1</v>
      </c>
      <c r="W835" s="11">
        <v>0</v>
      </c>
      <c r="X835" s="11">
        <v>0</v>
      </c>
      <c r="Y835" s="78"/>
      <c r="Z835" s="11">
        <v>93.73</v>
      </c>
      <c r="AA835" s="11">
        <v>268.18</v>
      </c>
      <c r="AB835" s="11">
        <v>175.37</v>
      </c>
      <c r="AC835" s="11">
        <v>4.49</v>
      </c>
      <c r="AD835" s="11">
        <v>14.9</v>
      </c>
    </row>
    <row r="836" spans="1:30" x14ac:dyDescent="0.25">
      <c r="A836" s="1">
        <v>2019</v>
      </c>
      <c r="B836" s="1">
        <v>2</v>
      </c>
      <c r="C836" s="1">
        <v>4</v>
      </c>
      <c r="D836" s="3">
        <v>0.625</v>
      </c>
      <c r="E836" s="5">
        <v>832</v>
      </c>
      <c r="G836" s="15">
        <v>-1.4</v>
      </c>
      <c r="H836" s="15">
        <v>-1.7</v>
      </c>
      <c r="I836" s="15">
        <v>0.6</v>
      </c>
      <c r="J836" s="15">
        <v>-1.3</v>
      </c>
      <c r="K836" s="15">
        <v>-1.9</v>
      </c>
      <c r="L836" s="15">
        <v>-1.5</v>
      </c>
      <c r="N836" s="88">
        <v>1</v>
      </c>
      <c r="O836" s="110">
        <v>1.2</v>
      </c>
      <c r="Q836" s="11">
        <v>1.2</v>
      </c>
      <c r="R836" s="11">
        <v>0.8</v>
      </c>
      <c r="S836" s="11">
        <v>2.2000000000000002</v>
      </c>
      <c r="T836" s="11">
        <v>0.1</v>
      </c>
      <c r="U836" s="11">
        <v>0.8</v>
      </c>
      <c r="V836" s="11">
        <v>0.1</v>
      </c>
      <c r="W836" s="11">
        <v>0</v>
      </c>
      <c r="X836" s="11">
        <v>0</v>
      </c>
      <c r="Y836" s="78"/>
      <c r="Z836" s="11">
        <v>93.73</v>
      </c>
      <c r="AA836" s="11">
        <v>268.18</v>
      </c>
      <c r="AB836" s="11">
        <v>175.37</v>
      </c>
      <c r="AC836" s="11">
        <v>4.49</v>
      </c>
      <c r="AD836" s="11">
        <v>14.9</v>
      </c>
    </row>
    <row r="837" spans="1:30" x14ac:dyDescent="0.25">
      <c r="A837" s="1">
        <v>2019</v>
      </c>
      <c r="B837" s="1">
        <v>2</v>
      </c>
      <c r="C837" s="1">
        <v>4</v>
      </c>
      <c r="D837" s="3">
        <v>0.66666666666666663</v>
      </c>
      <c r="E837" s="5">
        <v>833</v>
      </c>
      <c r="G837" s="15">
        <v>-1.7</v>
      </c>
      <c r="H837" s="15">
        <v>-1.8</v>
      </c>
      <c r="I837" s="15">
        <v>0.9</v>
      </c>
      <c r="J837" s="15">
        <v>-1.2</v>
      </c>
      <c r="K837" s="15">
        <v>-1.8</v>
      </c>
      <c r="L837" s="15">
        <v>-1.9</v>
      </c>
      <c r="N837" s="88">
        <v>1</v>
      </c>
      <c r="O837" s="110">
        <v>1.2</v>
      </c>
      <c r="Q837" s="11">
        <v>1.2</v>
      </c>
      <c r="R837" s="11">
        <v>0.8</v>
      </c>
      <c r="S837" s="11">
        <v>2.2000000000000002</v>
      </c>
      <c r="T837" s="11">
        <v>0.1</v>
      </c>
      <c r="U837" s="11">
        <v>0.8</v>
      </c>
      <c r="V837" s="11">
        <v>0.1</v>
      </c>
      <c r="W837" s="11">
        <v>0</v>
      </c>
      <c r="X837" s="11">
        <v>0</v>
      </c>
      <c r="Y837" s="78"/>
      <c r="Z837" s="11">
        <v>93.73</v>
      </c>
      <c r="AA837" s="11">
        <v>268.18</v>
      </c>
      <c r="AB837" s="11">
        <v>175.37</v>
      </c>
      <c r="AC837" s="11">
        <v>4.49</v>
      </c>
      <c r="AD837" s="11">
        <v>14.9</v>
      </c>
    </row>
    <row r="838" spans="1:30" x14ac:dyDescent="0.25">
      <c r="A838" s="1">
        <v>2019</v>
      </c>
      <c r="B838" s="1">
        <v>2</v>
      </c>
      <c r="C838" s="1">
        <v>4</v>
      </c>
      <c r="D838" s="3">
        <v>0.70833333333333337</v>
      </c>
      <c r="E838" s="5">
        <v>834</v>
      </c>
      <c r="G838" s="15">
        <v>-1.7</v>
      </c>
      <c r="H838" s="15">
        <v>-1.9</v>
      </c>
      <c r="I838" s="15">
        <v>0.9</v>
      </c>
      <c r="J838" s="15">
        <v>-1.1000000000000001</v>
      </c>
      <c r="K838" s="15">
        <v>-1.7</v>
      </c>
      <c r="L838" s="15">
        <v>-2</v>
      </c>
      <c r="N838" s="88">
        <v>1</v>
      </c>
      <c r="O838" s="110">
        <v>1.2</v>
      </c>
      <c r="Q838" s="11">
        <v>1.2</v>
      </c>
      <c r="R838" s="11">
        <v>0.8</v>
      </c>
      <c r="S838" s="11">
        <v>2.2000000000000002</v>
      </c>
      <c r="T838" s="11">
        <v>0.1</v>
      </c>
      <c r="U838" s="11">
        <v>0.8</v>
      </c>
      <c r="V838" s="11">
        <v>0.1</v>
      </c>
      <c r="W838" s="11">
        <v>0</v>
      </c>
      <c r="X838" s="11">
        <v>0</v>
      </c>
      <c r="Y838" s="78"/>
      <c r="Z838" s="11">
        <v>93.73</v>
      </c>
      <c r="AA838" s="11">
        <v>268.18</v>
      </c>
      <c r="AB838" s="11">
        <v>175.37</v>
      </c>
      <c r="AC838" s="11">
        <v>4.49</v>
      </c>
      <c r="AD838" s="11">
        <v>14.9</v>
      </c>
    </row>
    <row r="839" spans="1:30" x14ac:dyDescent="0.25">
      <c r="A839" s="1">
        <v>2019</v>
      </c>
      <c r="B839" s="1">
        <v>2</v>
      </c>
      <c r="C839" s="1">
        <v>4</v>
      </c>
      <c r="D839" s="3">
        <v>0.75</v>
      </c>
      <c r="E839" s="5">
        <v>835</v>
      </c>
      <c r="G839" s="15">
        <v>-1.7</v>
      </c>
      <c r="H839" s="15">
        <v>-1.9</v>
      </c>
      <c r="I839" s="15">
        <v>1.3</v>
      </c>
      <c r="J839" s="15">
        <v>-1.5</v>
      </c>
      <c r="K839" s="15">
        <v>-1.6</v>
      </c>
      <c r="L839" s="15">
        <v>-2.2999999999999998</v>
      </c>
      <c r="N839" s="88">
        <v>1</v>
      </c>
      <c r="O839" s="110">
        <v>1.2</v>
      </c>
      <c r="Q839" s="11">
        <v>1.2</v>
      </c>
      <c r="R839" s="11">
        <v>0.8</v>
      </c>
      <c r="S839" s="11">
        <v>2.2000000000000002</v>
      </c>
      <c r="T839" s="11">
        <v>0.1</v>
      </c>
      <c r="U839" s="11">
        <v>0.8</v>
      </c>
      <c r="V839" s="11">
        <v>0.1</v>
      </c>
      <c r="W839" s="11">
        <v>0</v>
      </c>
      <c r="X839" s="11">
        <v>0</v>
      </c>
      <c r="Y839" s="78"/>
      <c r="Z839" s="11">
        <v>93.73</v>
      </c>
      <c r="AA839" s="11">
        <v>268.18</v>
      </c>
      <c r="AB839" s="11">
        <v>175.37</v>
      </c>
      <c r="AC839" s="11">
        <v>4.49</v>
      </c>
      <c r="AD839" s="11">
        <v>14.9</v>
      </c>
    </row>
    <row r="840" spans="1:30" x14ac:dyDescent="0.25">
      <c r="A840" s="1">
        <v>2019</v>
      </c>
      <c r="B840" s="1">
        <v>2</v>
      </c>
      <c r="C840" s="1">
        <v>4</v>
      </c>
      <c r="D840" s="3">
        <v>0.79166666666666663</v>
      </c>
      <c r="E840" s="5">
        <v>836</v>
      </c>
      <c r="G840" s="15">
        <v>-1.7</v>
      </c>
      <c r="H840" s="15">
        <v>-1.9</v>
      </c>
      <c r="I840" s="15">
        <v>1.5</v>
      </c>
      <c r="J840" s="15">
        <v>-1.5</v>
      </c>
      <c r="K840" s="15">
        <v>-1.5</v>
      </c>
      <c r="L840" s="15">
        <v>-2.2999999999999998</v>
      </c>
      <c r="N840" s="88">
        <v>1</v>
      </c>
      <c r="O840" s="110">
        <v>1.2</v>
      </c>
      <c r="Q840" s="11">
        <v>1.2</v>
      </c>
      <c r="R840" s="11">
        <v>0.8</v>
      </c>
      <c r="S840" s="11">
        <v>2.2000000000000002</v>
      </c>
      <c r="T840" s="11">
        <v>0.1</v>
      </c>
      <c r="U840" s="11">
        <v>0.8</v>
      </c>
      <c r="V840" s="11">
        <v>0.1</v>
      </c>
      <c r="W840" s="11">
        <v>0</v>
      </c>
      <c r="X840" s="11">
        <v>0</v>
      </c>
      <c r="Y840" s="78"/>
      <c r="Z840" s="11">
        <v>93.73</v>
      </c>
      <c r="AA840" s="11">
        <v>268.18</v>
      </c>
      <c r="AB840" s="11">
        <v>175.37</v>
      </c>
      <c r="AC840" s="11">
        <v>4.49</v>
      </c>
      <c r="AD840" s="11">
        <v>14.9</v>
      </c>
    </row>
    <row r="841" spans="1:30" x14ac:dyDescent="0.25">
      <c r="A841" s="1">
        <v>2019</v>
      </c>
      <c r="B841" s="1">
        <v>2</v>
      </c>
      <c r="C841" s="1">
        <v>4</v>
      </c>
      <c r="D841" s="3">
        <v>0.83333333333333337</v>
      </c>
      <c r="E841" s="5">
        <v>837</v>
      </c>
      <c r="G841" s="15">
        <v>-1.2</v>
      </c>
      <c r="H841" s="15">
        <v>-1.7</v>
      </c>
      <c r="I841" s="15">
        <v>1.9</v>
      </c>
      <c r="J841" s="15">
        <v>-2.1</v>
      </c>
      <c r="K841" s="15">
        <v>-1.4</v>
      </c>
      <c r="L841" s="15">
        <v>-2.2999999999999998</v>
      </c>
      <c r="N841" s="88">
        <v>1</v>
      </c>
      <c r="O841" s="110">
        <v>1.2</v>
      </c>
      <c r="Q841" s="11">
        <v>1.2</v>
      </c>
      <c r="R841" s="11">
        <v>0.8</v>
      </c>
      <c r="S841" s="11">
        <v>2.2000000000000002</v>
      </c>
      <c r="T841" s="11">
        <v>0.1</v>
      </c>
      <c r="U841" s="11">
        <v>0.8</v>
      </c>
      <c r="V841" s="11">
        <v>0.1</v>
      </c>
      <c r="W841" s="11">
        <v>0</v>
      </c>
      <c r="X841" s="11">
        <v>0</v>
      </c>
      <c r="Y841" s="78"/>
      <c r="Z841" s="11">
        <v>93.73</v>
      </c>
      <c r="AA841" s="11">
        <v>268.18</v>
      </c>
      <c r="AB841" s="11">
        <v>175.37</v>
      </c>
      <c r="AC841" s="11">
        <v>4.49</v>
      </c>
      <c r="AD841" s="11">
        <v>14.9</v>
      </c>
    </row>
    <row r="842" spans="1:30" x14ac:dyDescent="0.25">
      <c r="A842" s="1">
        <v>2019</v>
      </c>
      <c r="B842" s="1">
        <v>2</v>
      </c>
      <c r="C842" s="1">
        <v>4</v>
      </c>
      <c r="D842" s="3">
        <v>0.875</v>
      </c>
      <c r="E842" s="5">
        <v>838</v>
      </c>
      <c r="G842" s="15">
        <v>-1.1000000000000001</v>
      </c>
      <c r="H842" s="15">
        <v>-1.6</v>
      </c>
      <c r="I842" s="15">
        <v>1.9</v>
      </c>
      <c r="J842" s="15">
        <v>-2.2999999999999998</v>
      </c>
      <c r="K842" s="15">
        <v>-1.5</v>
      </c>
      <c r="L842" s="15">
        <v>-2.2000000000000002</v>
      </c>
      <c r="N842" s="88">
        <v>1</v>
      </c>
      <c r="O842" s="110">
        <v>1.2</v>
      </c>
      <c r="Q842" s="11">
        <v>1.2</v>
      </c>
      <c r="R842" s="11">
        <v>0.8</v>
      </c>
      <c r="S842" s="11">
        <v>2.2000000000000002</v>
      </c>
      <c r="T842" s="11">
        <v>0.1</v>
      </c>
      <c r="U842" s="11">
        <v>0.8</v>
      </c>
      <c r="V842" s="11">
        <v>0.1</v>
      </c>
      <c r="W842" s="11">
        <v>0</v>
      </c>
      <c r="X842" s="11">
        <v>0</v>
      </c>
      <c r="Y842" s="78"/>
      <c r="Z842" s="11">
        <v>93.73</v>
      </c>
      <c r="AA842" s="11">
        <v>268.18</v>
      </c>
      <c r="AB842" s="11">
        <v>175.37</v>
      </c>
      <c r="AC842" s="11">
        <v>4.49</v>
      </c>
      <c r="AD842" s="11">
        <v>14.9</v>
      </c>
    </row>
    <row r="843" spans="1:30" x14ac:dyDescent="0.25">
      <c r="A843" s="1">
        <v>2019</v>
      </c>
      <c r="B843" s="1">
        <v>2</v>
      </c>
      <c r="C843" s="1">
        <v>4</v>
      </c>
      <c r="D843" s="3">
        <v>0.91666666666666663</v>
      </c>
      <c r="E843" s="5">
        <v>839</v>
      </c>
      <c r="G843" s="15">
        <v>-1.1000000000000001</v>
      </c>
      <c r="H843" s="15">
        <v>-1.4</v>
      </c>
      <c r="I843" s="15">
        <v>1.2</v>
      </c>
      <c r="J843" s="15">
        <v>-2.1</v>
      </c>
      <c r="K843" s="15">
        <v>-2.2000000000000002</v>
      </c>
      <c r="L843" s="15">
        <v>-2.2000000000000002</v>
      </c>
      <c r="N843" s="88">
        <v>1</v>
      </c>
      <c r="O843" s="110">
        <v>1.2</v>
      </c>
      <c r="Q843" s="11">
        <v>1.2</v>
      </c>
      <c r="R843" s="11">
        <v>0.8</v>
      </c>
      <c r="S843" s="11">
        <v>2.2000000000000002</v>
      </c>
      <c r="T843" s="11">
        <v>0.1</v>
      </c>
      <c r="U843" s="11">
        <v>0.8</v>
      </c>
      <c r="V843" s="11">
        <v>0.1</v>
      </c>
      <c r="W843" s="11">
        <v>0</v>
      </c>
      <c r="X843" s="11">
        <v>0</v>
      </c>
      <c r="Y843" s="78"/>
      <c r="Z843" s="11">
        <v>93.73</v>
      </c>
      <c r="AA843" s="11">
        <v>268.18</v>
      </c>
      <c r="AB843" s="11">
        <v>175.37</v>
      </c>
      <c r="AC843" s="11">
        <v>4.49</v>
      </c>
      <c r="AD843" s="11">
        <v>14.9</v>
      </c>
    </row>
    <row r="844" spans="1:30" x14ac:dyDescent="0.25">
      <c r="A844" s="1">
        <v>2019</v>
      </c>
      <c r="B844" s="1">
        <v>2</v>
      </c>
      <c r="C844" s="1">
        <v>4</v>
      </c>
      <c r="D844" s="3">
        <v>0.95833333333333337</v>
      </c>
      <c r="E844" s="5">
        <v>840</v>
      </c>
      <c r="G844" s="15">
        <v>-1.4</v>
      </c>
      <c r="H844" s="15">
        <v>-1.4</v>
      </c>
      <c r="I844" s="15">
        <v>0.7</v>
      </c>
      <c r="J844" s="15">
        <v>-2</v>
      </c>
      <c r="K844" s="15">
        <v>-1.9</v>
      </c>
      <c r="L844" s="15">
        <v>-2.1</v>
      </c>
      <c r="N844" s="88">
        <v>1</v>
      </c>
      <c r="O844" s="110">
        <v>1.2</v>
      </c>
      <c r="Q844" s="11">
        <v>1.2</v>
      </c>
      <c r="R844" s="11">
        <v>0.8</v>
      </c>
      <c r="S844" s="11">
        <v>2.2000000000000002</v>
      </c>
      <c r="T844" s="11">
        <v>0.1</v>
      </c>
      <c r="U844" s="11">
        <v>0.8</v>
      </c>
      <c r="V844" s="11">
        <v>0.1</v>
      </c>
      <c r="W844" s="11">
        <v>0</v>
      </c>
      <c r="X844" s="11">
        <v>0</v>
      </c>
      <c r="Y844" s="78"/>
      <c r="Z844" s="11">
        <v>93.73</v>
      </c>
      <c r="AA844" s="11">
        <v>268.18</v>
      </c>
      <c r="AB844" s="11">
        <v>175.37</v>
      </c>
      <c r="AC844" s="11">
        <v>4.49</v>
      </c>
      <c r="AD844" s="11">
        <v>14.9</v>
      </c>
    </row>
    <row r="845" spans="1:30" x14ac:dyDescent="0.25">
      <c r="A845" s="1">
        <v>2019</v>
      </c>
      <c r="B845" s="1">
        <v>2</v>
      </c>
      <c r="C845" s="1">
        <v>5</v>
      </c>
      <c r="D845" s="3">
        <v>0</v>
      </c>
      <c r="E845" s="5">
        <v>841</v>
      </c>
      <c r="G845" s="15">
        <v>-1.2</v>
      </c>
      <c r="H845" s="15">
        <v>-0.9</v>
      </c>
      <c r="I845" s="15">
        <v>0.3</v>
      </c>
      <c r="J845" s="15">
        <v>-2.1</v>
      </c>
      <c r="K845" s="15">
        <v>-1.6</v>
      </c>
      <c r="L845" s="15">
        <v>-1.9</v>
      </c>
      <c r="N845" s="88">
        <v>0.8</v>
      </c>
      <c r="O845" s="110">
        <v>1</v>
      </c>
      <c r="Q845" s="11">
        <v>1</v>
      </c>
      <c r="R845" s="11">
        <v>0.7</v>
      </c>
      <c r="S845" s="11">
        <v>2.5</v>
      </c>
      <c r="T845" s="11">
        <v>0.2</v>
      </c>
      <c r="U845" s="11">
        <v>1.1000000000000001</v>
      </c>
      <c r="V845" s="11">
        <v>0</v>
      </c>
      <c r="W845" s="11">
        <v>0.1</v>
      </c>
      <c r="X845" s="11">
        <v>0</v>
      </c>
      <c r="Y845" s="78"/>
      <c r="Z845" s="11">
        <v>96.32</v>
      </c>
      <c r="AA845" s="11">
        <v>275.31</v>
      </c>
      <c r="AB845" s="11">
        <v>184.43</v>
      </c>
      <c r="AC845" s="11">
        <v>6.26</v>
      </c>
      <c r="AD845" s="11">
        <v>20.28</v>
      </c>
    </row>
    <row r="846" spans="1:30" x14ac:dyDescent="0.25">
      <c r="A846" s="1">
        <v>2019</v>
      </c>
      <c r="B846" s="1">
        <v>2</v>
      </c>
      <c r="C846" s="1">
        <v>5</v>
      </c>
      <c r="D846" s="3">
        <v>4.1666666666666664E-2</v>
      </c>
      <c r="E846" s="5">
        <v>842</v>
      </c>
      <c r="G846" s="15">
        <v>-1.2</v>
      </c>
      <c r="H846" s="15">
        <v>-1.1000000000000001</v>
      </c>
      <c r="I846" s="15">
        <v>0.1</v>
      </c>
      <c r="J846" s="15">
        <v>-2.2999999999999998</v>
      </c>
      <c r="K846" s="15">
        <v>-2.2999999999999998</v>
      </c>
      <c r="L846" s="15">
        <v>-1.9</v>
      </c>
      <c r="N846" s="88">
        <v>0.8</v>
      </c>
      <c r="O846" s="110">
        <v>1</v>
      </c>
      <c r="Q846" s="11">
        <v>1</v>
      </c>
      <c r="R846" s="11">
        <v>0.7</v>
      </c>
      <c r="S846" s="11">
        <v>2.5</v>
      </c>
      <c r="T846" s="11">
        <v>0.2</v>
      </c>
      <c r="U846" s="11">
        <v>1.1000000000000001</v>
      </c>
      <c r="V846" s="11">
        <v>0</v>
      </c>
      <c r="W846" s="11">
        <v>0.1</v>
      </c>
      <c r="X846" s="11">
        <v>0</v>
      </c>
      <c r="Y846" s="78"/>
      <c r="Z846" s="11">
        <v>96.32</v>
      </c>
      <c r="AA846" s="11">
        <v>275.31</v>
      </c>
      <c r="AB846" s="11">
        <v>184.43</v>
      </c>
      <c r="AC846" s="11">
        <v>6.26</v>
      </c>
      <c r="AD846" s="11">
        <v>20.28</v>
      </c>
    </row>
    <row r="847" spans="1:30" x14ac:dyDescent="0.25">
      <c r="A847" s="1">
        <v>2019</v>
      </c>
      <c r="B847" s="1">
        <v>2</v>
      </c>
      <c r="C847" s="1">
        <v>5</v>
      </c>
      <c r="D847" s="3">
        <v>8.3333333333333329E-2</v>
      </c>
      <c r="E847" s="5">
        <v>843</v>
      </c>
      <c r="G847" s="15">
        <v>-1.2</v>
      </c>
      <c r="H847" s="15">
        <v>-1.4</v>
      </c>
      <c r="I847" s="15">
        <v>-0.2</v>
      </c>
      <c r="J847" s="15">
        <v>-2.2999999999999998</v>
      </c>
      <c r="K847" s="15">
        <v>-2.1</v>
      </c>
      <c r="L847" s="15">
        <v>-1.7</v>
      </c>
      <c r="N847" s="88">
        <v>0.8</v>
      </c>
      <c r="O847" s="110">
        <v>1</v>
      </c>
      <c r="Q847" s="11">
        <v>1</v>
      </c>
      <c r="R847" s="11">
        <v>0.7</v>
      </c>
      <c r="S847" s="11">
        <v>2.5</v>
      </c>
      <c r="T847" s="11">
        <v>0.2</v>
      </c>
      <c r="U847" s="11">
        <v>1.1000000000000001</v>
      </c>
      <c r="V847" s="11">
        <v>0</v>
      </c>
      <c r="W847" s="11">
        <v>0.1</v>
      </c>
      <c r="X847" s="11">
        <v>0</v>
      </c>
      <c r="Y847" s="78"/>
      <c r="Z847" s="11">
        <v>96.32</v>
      </c>
      <c r="AA847" s="11">
        <v>275.31</v>
      </c>
      <c r="AB847" s="11">
        <v>184.43</v>
      </c>
      <c r="AC847" s="11">
        <v>6.26</v>
      </c>
      <c r="AD847" s="11">
        <v>20.28</v>
      </c>
    </row>
    <row r="848" spans="1:30" x14ac:dyDescent="0.25">
      <c r="A848" s="1">
        <v>2019</v>
      </c>
      <c r="B848" s="1">
        <v>2</v>
      </c>
      <c r="C848" s="1">
        <v>5</v>
      </c>
      <c r="D848" s="3">
        <v>0.125</v>
      </c>
      <c r="E848" s="5">
        <v>844</v>
      </c>
      <c r="G848" s="15">
        <v>-1.6</v>
      </c>
      <c r="H848" s="15">
        <v>-1.7</v>
      </c>
      <c r="I848" s="15">
        <v>-0.3</v>
      </c>
      <c r="J848" s="15">
        <v>-2.2999999999999998</v>
      </c>
      <c r="K848" s="15">
        <v>-1.9</v>
      </c>
      <c r="L848" s="15">
        <v>-1.7</v>
      </c>
      <c r="N848" s="88">
        <v>0.8</v>
      </c>
      <c r="O848" s="110">
        <v>1</v>
      </c>
      <c r="Q848" s="11">
        <v>1</v>
      </c>
      <c r="R848" s="11">
        <v>0.7</v>
      </c>
      <c r="S848" s="11">
        <v>2.5</v>
      </c>
      <c r="T848" s="11">
        <v>0.2</v>
      </c>
      <c r="U848" s="11">
        <v>1.1000000000000001</v>
      </c>
      <c r="V848" s="11">
        <v>0</v>
      </c>
      <c r="W848" s="11">
        <v>0.1</v>
      </c>
      <c r="X848" s="11">
        <v>0</v>
      </c>
      <c r="Y848" s="78"/>
      <c r="Z848" s="11">
        <v>96.32</v>
      </c>
      <c r="AA848" s="11">
        <v>275.31</v>
      </c>
      <c r="AB848" s="11">
        <v>184.43</v>
      </c>
      <c r="AC848" s="11">
        <v>6.26</v>
      </c>
      <c r="AD848" s="11">
        <v>20.28</v>
      </c>
    </row>
    <row r="849" spans="1:30" x14ac:dyDescent="0.25">
      <c r="A849" s="1">
        <v>2019</v>
      </c>
      <c r="B849" s="1">
        <v>2</v>
      </c>
      <c r="C849" s="1">
        <v>5</v>
      </c>
      <c r="D849" s="3">
        <v>0.16666666666666666</v>
      </c>
      <c r="E849" s="5">
        <v>845</v>
      </c>
      <c r="G849" s="15">
        <v>-1.8</v>
      </c>
      <c r="H849" s="15">
        <v>-1.9</v>
      </c>
      <c r="I849" s="15">
        <v>-0.1</v>
      </c>
      <c r="J849" s="15">
        <v>-2.2999999999999998</v>
      </c>
      <c r="K849" s="15">
        <v>-2</v>
      </c>
      <c r="L849" s="15">
        <v>-2</v>
      </c>
      <c r="N849" s="88">
        <v>0.8</v>
      </c>
      <c r="O849" s="110">
        <v>1</v>
      </c>
      <c r="Q849" s="11">
        <v>1</v>
      </c>
      <c r="R849" s="11">
        <v>0.7</v>
      </c>
      <c r="S849" s="11">
        <v>2.5</v>
      </c>
      <c r="T849" s="11">
        <v>0.2</v>
      </c>
      <c r="U849" s="11">
        <v>1.1000000000000001</v>
      </c>
      <c r="V849" s="11">
        <v>0</v>
      </c>
      <c r="W849" s="11">
        <v>0.1</v>
      </c>
      <c r="X849" s="11">
        <v>0</v>
      </c>
      <c r="Y849" s="78"/>
      <c r="Z849" s="11">
        <v>96.32</v>
      </c>
      <c r="AA849" s="11">
        <v>275.31</v>
      </c>
      <c r="AB849" s="11">
        <v>184.43</v>
      </c>
      <c r="AC849" s="11">
        <v>6.26</v>
      </c>
      <c r="AD849" s="11">
        <v>20.28</v>
      </c>
    </row>
    <row r="850" spans="1:30" x14ac:dyDescent="0.25">
      <c r="A850" s="1">
        <v>2019</v>
      </c>
      <c r="B850" s="1">
        <v>2</v>
      </c>
      <c r="C850" s="1">
        <v>5</v>
      </c>
      <c r="D850" s="3">
        <v>0.20833333333333334</v>
      </c>
      <c r="E850" s="5">
        <v>846</v>
      </c>
      <c r="G850" s="15">
        <v>-1.9</v>
      </c>
      <c r="H850" s="15">
        <v>-2.1</v>
      </c>
      <c r="I850" s="15">
        <v>-0.4</v>
      </c>
      <c r="J850" s="15">
        <v>-2.4</v>
      </c>
      <c r="K850" s="15">
        <v>-2.2999999999999998</v>
      </c>
      <c r="L850" s="15">
        <v>-2.2000000000000002</v>
      </c>
      <c r="N850" s="88">
        <v>0.8</v>
      </c>
      <c r="O850" s="110">
        <v>1</v>
      </c>
      <c r="Q850" s="11">
        <v>1</v>
      </c>
      <c r="R850" s="11">
        <v>0.7</v>
      </c>
      <c r="S850" s="11">
        <v>2.5</v>
      </c>
      <c r="T850" s="11">
        <v>0.2</v>
      </c>
      <c r="U850" s="11">
        <v>1.1000000000000001</v>
      </c>
      <c r="V850" s="11">
        <v>0</v>
      </c>
      <c r="W850" s="11">
        <v>0.1</v>
      </c>
      <c r="X850" s="11">
        <v>0</v>
      </c>
      <c r="Y850" s="78"/>
      <c r="Z850" s="11">
        <v>96.32</v>
      </c>
      <c r="AA850" s="11">
        <v>275.31</v>
      </c>
      <c r="AB850" s="11">
        <v>184.43</v>
      </c>
      <c r="AC850" s="11">
        <v>6.26</v>
      </c>
      <c r="AD850" s="11">
        <v>20.28</v>
      </c>
    </row>
    <row r="851" spans="1:30" x14ac:dyDescent="0.25">
      <c r="A851" s="1">
        <v>2019</v>
      </c>
      <c r="B851" s="1">
        <v>2</v>
      </c>
      <c r="C851" s="1">
        <v>5</v>
      </c>
      <c r="D851" s="3">
        <v>0.25</v>
      </c>
      <c r="E851" s="5">
        <v>847</v>
      </c>
      <c r="G851" s="15">
        <v>-2</v>
      </c>
      <c r="H851" s="15">
        <v>-2.1</v>
      </c>
      <c r="I851" s="15">
        <v>-1.4</v>
      </c>
      <c r="J851" s="15">
        <v>-2.6</v>
      </c>
      <c r="K851" s="15">
        <v>-2.7</v>
      </c>
      <c r="L851" s="15">
        <v>-2.4</v>
      </c>
      <c r="N851" s="88">
        <v>0.8</v>
      </c>
      <c r="O851" s="110">
        <v>1</v>
      </c>
      <c r="Q851" s="11">
        <v>1</v>
      </c>
      <c r="R851" s="11">
        <v>0.7</v>
      </c>
      <c r="S851" s="11">
        <v>2.5</v>
      </c>
      <c r="T851" s="11">
        <v>0.2</v>
      </c>
      <c r="U851" s="11">
        <v>1.1000000000000001</v>
      </c>
      <c r="V851" s="11">
        <v>0</v>
      </c>
      <c r="W851" s="11">
        <v>0.1</v>
      </c>
      <c r="X851" s="11">
        <v>0</v>
      </c>
      <c r="Y851" s="78"/>
      <c r="Z851" s="11">
        <v>96.32</v>
      </c>
      <c r="AA851" s="11">
        <v>275.31</v>
      </c>
      <c r="AB851" s="11">
        <v>184.43</v>
      </c>
      <c r="AC851" s="11">
        <v>6.26</v>
      </c>
      <c r="AD851" s="11">
        <v>20.28</v>
      </c>
    </row>
    <row r="852" spans="1:30" x14ac:dyDescent="0.25">
      <c r="A852" s="1">
        <v>2019</v>
      </c>
      <c r="B852" s="1">
        <v>2</v>
      </c>
      <c r="C852" s="1">
        <v>5</v>
      </c>
      <c r="D852" s="3">
        <v>0.29166666666666669</v>
      </c>
      <c r="E852" s="5">
        <v>848</v>
      </c>
      <c r="G852" s="15">
        <v>-1.9</v>
      </c>
      <c r="H852" s="15">
        <v>-2</v>
      </c>
      <c r="I852" s="15">
        <v>-1.3</v>
      </c>
      <c r="J852" s="15">
        <v>-2.4</v>
      </c>
      <c r="K852" s="15">
        <v>-2.8</v>
      </c>
      <c r="L852" s="15">
        <v>-2.4</v>
      </c>
      <c r="N852" s="88">
        <v>0.8</v>
      </c>
      <c r="O852" s="110">
        <v>1</v>
      </c>
      <c r="Q852" s="11">
        <v>1</v>
      </c>
      <c r="R852" s="11">
        <v>0.7</v>
      </c>
      <c r="S852" s="11">
        <v>2.5</v>
      </c>
      <c r="T852" s="11">
        <v>0.2</v>
      </c>
      <c r="U852" s="11">
        <v>1.1000000000000001</v>
      </c>
      <c r="V852" s="11">
        <v>0</v>
      </c>
      <c r="W852" s="11">
        <v>0.1</v>
      </c>
      <c r="X852" s="11">
        <v>0</v>
      </c>
      <c r="Y852" s="78"/>
      <c r="Z852" s="11">
        <v>96.32</v>
      </c>
      <c r="AA852" s="11">
        <v>275.31</v>
      </c>
      <c r="AB852" s="11">
        <v>184.43</v>
      </c>
      <c r="AC852" s="11">
        <v>6.26</v>
      </c>
      <c r="AD852" s="11">
        <v>20.28</v>
      </c>
    </row>
    <row r="853" spans="1:30" x14ac:dyDescent="0.25">
      <c r="A853" s="1">
        <v>2019</v>
      </c>
      <c r="B853" s="1">
        <v>2</v>
      </c>
      <c r="C853" s="1">
        <v>5</v>
      </c>
      <c r="D853" s="3">
        <v>0.33333333333333331</v>
      </c>
      <c r="E853" s="5">
        <v>849</v>
      </c>
      <c r="G853" s="15">
        <v>-1.7</v>
      </c>
      <c r="H853" s="15">
        <v>-2.1</v>
      </c>
      <c r="I853" s="15">
        <v>-1</v>
      </c>
      <c r="J853" s="15">
        <v>-2.2000000000000002</v>
      </c>
      <c r="K853" s="15">
        <v>-2.6</v>
      </c>
      <c r="L853" s="15">
        <v>-2.4</v>
      </c>
      <c r="N853" s="88">
        <v>0.8</v>
      </c>
      <c r="O853" s="110">
        <v>1</v>
      </c>
      <c r="Q853" s="11">
        <v>1</v>
      </c>
      <c r="R853" s="11">
        <v>0.7</v>
      </c>
      <c r="S853" s="11">
        <v>2.5</v>
      </c>
      <c r="T853" s="11">
        <v>0.2</v>
      </c>
      <c r="U853" s="11">
        <v>1.1000000000000001</v>
      </c>
      <c r="V853" s="11">
        <v>0</v>
      </c>
      <c r="W853" s="11">
        <v>0.1</v>
      </c>
      <c r="X853" s="11">
        <v>0</v>
      </c>
      <c r="Y853" s="78"/>
      <c r="Z853" s="11">
        <v>96.32</v>
      </c>
      <c r="AA853" s="11">
        <v>275.31</v>
      </c>
      <c r="AB853" s="11">
        <v>184.43</v>
      </c>
      <c r="AC853" s="11">
        <v>6.26</v>
      </c>
      <c r="AD853" s="11">
        <v>20.28</v>
      </c>
    </row>
    <row r="854" spans="1:30" x14ac:dyDescent="0.25">
      <c r="A854" s="1">
        <v>2019</v>
      </c>
      <c r="B854" s="1">
        <v>2</v>
      </c>
      <c r="C854" s="1">
        <v>5</v>
      </c>
      <c r="D854" s="3">
        <v>0.375</v>
      </c>
      <c r="E854" s="5">
        <v>850</v>
      </c>
      <c r="G854" s="15">
        <v>-1.6</v>
      </c>
      <c r="H854" s="15">
        <v>-2</v>
      </c>
      <c r="I854" s="15">
        <v>-0.3</v>
      </c>
      <c r="J854" s="15">
        <v>-1.7</v>
      </c>
      <c r="K854" s="15">
        <v>-2.4</v>
      </c>
      <c r="L854" s="15">
        <v>-2.5</v>
      </c>
      <c r="N854" s="88">
        <v>0.8</v>
      </c>
      <c r="O854" s="110">
        <v>1</v>
      </c>
      <c r="Q854" s="11">
        <v>1</v>
      </c>
      <c r="R854" s="11">
        <v>0.7</v>
      </c>
      <c r="S854" s="11">
        <v>2.5</v>
      </c>
      <c r="T854" s="11">
        <v>0.2</v>
      </c>
      <c r="U854" s="11">
        <v>1.1000000000000001</v>
      </c>
      <c r="V854" s="11">
        <v>0</v>
      </c>
      <c r="W854" s="11">
        <v>0.1</v>
      </c>
      <c r="X854" s="11">
        <v>0</v>
      </c>
      <c r="Y854" s="78"/>
      <c r="Z854" s="11">
        <v>96.32</v>
      </c>
      <c r="AA854" s="11">
        <v>275.31</v>
      </c>
      <c r="AB854" s="11">
        <v>184.43</v>
      </c>
      <c r="AC854" s="11">
        <v>6.26</v>
      </c>
      <c r="AD854" s="11">
        <v>20.28</v>
      </c>
    </row>
    <row r="855" spans="1:30" x14ac:dyDescent="0.25">
      <c r="A855" s="1">
        <v>2019</v>
      </c>
      <c r="B855" s="1">
        <v>2</v>
      </c>
      <c r="C855" s="1">
        <v>5</v>
      </c>
      <c r="D855" s="3">
        <v>0.41666666666666669</v>
      </c>
      <c r="E855" s="5">
        <v>851</v>
      </c>
      <c r="G855" s="15">
        <v>-1.4</v>
      </c>
      <c r="H855" s="15">
        <v>-1.8</v>
      </c>
      <c r="I855" s="15">
        <v>-0.2</v>
      </c>
      <c r="J855" s="15">
        <v>-1.1000000000000001</v>
      </c>
      <c r="K855" s="15">
        <v>-2.1</v>
      </c>
      <c r="L855" s="15">
        <v>-2.4</v>
      </c>
      <c r="N855" s="88">
        <v>0.8</v>
      </c>
      <c r="O855" s="110">
        <v>1</v>
      </c>
      <c r="Q855" s="11">
        <v>1</v>
      </c>
      <c r="R855" s="11">
        <v>0.7</v>
      </c>
      <c r="S855" s="11">
        <v>2.5</v>
      </c>
      <c r="T855" s="11">
        <v>0.2</v>
      </c>
      <c r="U855" s="11">
        <v>1.1000000000000001</v>
      </c>
      <c r="V855" s="11">
        <v>0</v>
      </c>
      <c r="W855" s="11">
        <v>0.1</v>
      </c>
      <c r="X855" s="11">
        <v>0</v>
      </c>
      <c r="Y855" s="78"/>
      <c r="Z855" s="11">
        <v>96.32</v>
      </c>
      <c r="AA855" s="11">
        <v>275.31</v>
      </c>
      <c r="AB855" s="11">
        <v>184.43</v>
      </c>
      <c r="AC855" s="11">
        <v>6.26</v>
      </c>
      <c r="AD855" s="11">
        <v>20.28</v>
      </c>
    </row>
    <row r="856" spans="1:30" x14ac:dyDescent="0.25">
      <c r="A856" s="1">
        <v>2019</v>
      </c>
      <c r="B856" s="1">
        <v>2</v>
      </c>
      <c r="C856" s="1">
        <v>5</v>
      </c>
      <c r="D856" s="3">
        <v>0.45833333333333331</v>
      </c>
      <c r="E856" s="5">
        <v>852</v>
      </c>
      <c r="G856" s="15">
        <v>-1.2</v>
      </c>
      <c r="H856" s="15">
        <v>-1.9</v>
      </c>
      <c r="I856" s="15">
        <v>0.1</v>
      </c>
      <c r="J856" s="15">
        <v>-0.3</v>
      </c>
      <c r="K856" s="15">
        <v>-1.8</v>
      </c>
      <c r="L856" s="15">
        <v>-2.2000000000000002</v>
      </c>
      <c r="N856" s="88">
        <v>0.8</v>
      </c>
      <c r="O856" s="110">
        <v>1</v>
      </c>
      <c r="Q856" s="11">
        <v>1</v>
      </c>
      <c r="R856" s="11">
        <v>0.7</v>
      </c>
      <c r="S856" s="11">
        <v>2.5</v>
      </c>
      <c r="T856" s="11">
        <v>0.2</v>
      </c>
      <c r="U856" s="11">
        <v>1.1000000000000001</v>
      </c>
      <c r="V856" s="11">
        <v>0</v>
      </c>
      <c r="W856" s="11">
        <v>0.1</v>
      </c>
      <c r="X856" s="11">
        <v>0</v>
      </c>
      <c r="Y856" s="78"/>
      <c r="Z856" s="11">
        <v>96.32</v>
      </c>
      <c r="AA856" s="11">
        <v>275.31</v>
      </c>
      <c r="AB856" s="11">
        <v>184.43</v>
      </c>
      <c r="AC856" s="11">
        <v>6.26</v>
      </c>
      <c r="AD856" s="11">
        <v>20.28</v>
      </c>
    </row>
    <row r="857" spans="1:30" x14ac:dyDescent="0.25">
      <c r="A857" s="1">
        <v>2019</v>
      </c>
      <c r="B857" s="1">
        <v>2</v>
      </c>
      <c r="C857" s="1">
        <v>5</v>
      </c>
      <c r="D857" s="3">
        <v>0.5</v>
      </c>
      <c r="E857" s="5">
        <v>853</v>
      </c>
      <c r="G857" s="15">
        <v>-1.2</v>
      </c>
      <c r="H857" s="15">
        <v>-1.7</v>
      </c>
      <c r="I857" s="15">
        <v>-0.4</v>
      </c>
      <c r="J857" s="15">
        <v>-0.5</v>
      </c>
      <c r="K857" s="15">
        <v>-1.9</v>
      </c>
      <c r="L857" s="15">
        <v>-2.1</v>
      </c>
      <c r="N857" s="88">
        <v>0.8</v>
      </c>
      <c r="O857" s="110">
        <v>1</v>
      </c>
      <c r="Q857" s="11">
        <v>1</v>
      </c>
      <c r="R857" s="11">
        <v>0.7</v>
      </c>
      <c r="S857" s="11">
        <v>2.5</v>
      </c>
      <c r="T857" s="11">
        <v>0.2</v>
      </c>
      <c r="U857" s="11">
        <v>1.1000000000000001</v>
      </c>
      <c r="V857" s="11">
        <v>0</v>
      </c>
      <c r="W857" s="11">
        <v>0.1</v>
      </c>
      <c r="X857" s="11">
        <v>0</v>
      </c>
      <c r="Y857" s="78"/>
      <c r="Z857" s="11">
        <v>96.32</v>
      </c>
      <c r="AA857" s="11">
        <v>275.31</v>
      </c>
      <c r="AB857" s="11">
        <v>184.43</v>
      </c>
      <c r="AC857" s="11">
        <v>6.26</v>
      </c>
      <c r="AD857" s="11">
        <v>20.28</v>
      </c>
    </row>
    <row r="858" spans="1:30" x14ac:dyDescent="0.25">
      <c r="A858" s="1">
        <v>2019</v>
      </c>
      <c r="B858" s="1">
        <v>2</v>
      </c>
      <c r="C858" s="1">
        <v>5</v>
      </c>
      <c r="D858" s="3">
        <v>0.54166666666666663</v>
      </c>
      <c r="E858" s="5">
        <v>854</v>
      </c>
      <c r="G858" s="15">
        <v>-1.1000000000000001</v>
      </c>
      <c r="H858" s="15">
        <v>-1.5</v>
      </c>
      <c r="I858" s="15">
        <v>-0.5</v>
      </c>
      <c r="J858" s="15">
        <v>-0.2</v>
      </c>
      <c r="K858" s="15">
        <v>-1.9</v>
      </c>
      <c r="L858" s="15">
        <v>-1.8</v>
      </c>
      <c r="N858" s="88">
        <v>0.8</v>
      </c>
      <c r="O858" s="110">
        <v>1</v>
      </c>
      <c r="Q858" s="11">
        <v>1</v>
      </c>
      <c r="R858" s="11">
        <v>0.7</v>
      </c>
      <c r="S858" s="11">
        <v>2.5</v>
      </c>
      <c r="T858" s="11">
        <v>0.2</v>
      </c>
      <c r="U858" s="11">
        <v>1.1000000000000001</v>
      </c>
      <c r="V858" s="11">
        <v>0</v>
      </c>
      <c r="W858" s="11">
        <v>0.1</v>
      </c>
      <c r="X858" s="11">
        <v>0</v>
      </c>
      <c r="Y858" s="78"/>
      <c r="Z858" s="11">
        <v>96.32</v>
      </c>
      <c r="AA858" s="11">
        <v>275.31</v>
      </c>
      <c r="AB858" s="11">
        <v>184.43</v>
      </c>
      <c r="AC858" s="11">
        <v>6.26</v>
      </c>
      <c r="AD858" s="11">
        <v>20.28</v>
      </c>
    </row>
    <row r="859" spans="1:30" x14ac:dyDescent="0.25">
      <c r="A859" s="1">
        <v>2019</v>
      </c>
      <c r="B859" s="1">
        <v>2</v>
      </c>
      <c r="C859" s="1">
        <v>5</v>
      </c>
      <c r="D859" s="3">
        <v>0.58333333333333337</v>
      </c>
      <c r="E859" s="5">
        <v>855</v>
      </c>
      <c r="G859" s="15">
        <v>-1.1000000000000001</v>
      </c>
      <c r="H859" s="15">
        <v>-1.5</v>
      </c>
      <c r="I859" s="15">
        <v>-0.3</v>
      </c>
      <c r="J859" s="15">
        <v>-1</v>
      </c>
      <c r="K859" s="15">
        <v>-2.1</v>
      </c>
      <c r="L859" s="15">
        <v>-1.7</v>
      </c>
      <c r="N859" s="88">
        <v>0.8</v>
      </c>
      <c r="O859" s="110">
        <v>1</v>
      </c>
      <c r="Q859" s="11">
        <v>1</v>
      </c>
      <c r="R859" s="11">
        <v>0.7</v>
      </c>
      <c r="S859" s="11">
        <v>2.5</v>
      </c>
      <c r="T859" s="11">
        <v>0.2</v>
      </c>
      <c r="U859" s="11">
        <v>1.1000000000000001</v>
      </c>
      <c r="V859" s="11">
        <v>0</v>
      </c>
      <c r="W859" s="11">
        <v>0.1</v>
      </c>
      <c r="X859" s="11">
        <v>0</v>
      </c>
      <c r="Y859" s="78"/>
      <c r="Z859" s="11">
        <v>96.32</v>
      </c>
      <c r="AA859" s="11">
        <v>275.31</v>
      </c>
      <c r="AB859" s="11">
        <v>184.43</v>
      </c>
      <c r="AC859" s="11">
        <v>6.26</v>
      </c>
      <c r="AD859" s="11">
        <v>20.28</v>
      </c>
    </row>
    <row r="860" spans="1:30" x14ac:dyDescent="0.25">
      <c r="A860" s="1">
        <v>2019</v>
      </c>
      <c r="B860" s="1">
        <v>2</v>
      </c>
      <c r="C860" s="1">
        <v>5</v>
      </c>
      <c r="D860" s="3">
        <v>0.625</v>
      </c>
      <c r="E860" s="5">
        <v>856</v>
      </c>
      <c r="G860" s="15">
        <v>-1.1000000000000001</v>
      </c>
      <c r="H860" s="15">
        <v>-1.4</v>
      </c>
      <c r="I860" s="15">
        <v>0.2</v>
      </c>
      <c r="J860" s="15">
        <v>-1.4</v>
      </c>
      <c r="K860" s="15">
        <v>-2.1</v>
      </c>
      <c r="L860" s="15">
        <v>-1.6</v>
      </c>
      <c r="N860" s="88">
        <v>0.8</v>
      </c>
      <c r="O860" s="110">
        <v>1</v>
      </c>
      <c r="Q860" s="11">
        <v>1</v>
      </c>
      <c r="R860" s="11">
        <v>0.7</v>
      </c>
      <c r="S860" s="11">
        <v>2.5</v>
      </c>
      <c r="T860" s="11">
        <v>0.2</v>
      </c>
      <c r="U860" s="11">
        <v>1.1000000000000001</v>
      </c>
      <c r="V860" s="11">
        <v>0</v>
      </c>
      <c r="W860" s="11">
        <v>0.1</v>
      </c>
      <c r="X860" s="11">
        <v>0</v>
      </c>
      <c r="Y860" s="78"/>
      <c r="Z860" s="11">
        <v>96.32</v>
      </c>
      <c r="AA860" s="11">
        <v>275.31</v>
      </c>
      <c r="AB860" s="11">
        <v>184.43</v>
      </c>
      <c r="AC860" s="11">
        <v>6.26</v>
      </c>
      <c r="AD860" s="11">
        <v>20.28</v>
      </c>
    </row>
    <row r="861" spans="1:30" x14ac:dyDescent="0.25">
      <c r="A861" s="1">
        <v>2019</v>
      </c>
      <c r="B861" s="1">
        <v>2</v>
      </c>
      <c r="C861" s="1">
        <v>5</v>
      </c>
      <c r="D861" s="3">
        <v>0.66666666666666663</v>
      </c>
      <c r="E861" s="5">
        <v>857</v>
      </c>
      <c r="G861" s="15">
        <v>-1.1000000000000001</v>
      </c>
      <c r="H861" s="15">
        <v>-1.6</v>
      </c>
      <c r="I861" s="15">
        <v>0.4</v>
      </c>
      <c r="J861" s="15">
        <v>-1.4</v>
      </c>
      <c r="K861" s="15">
        <v>-2.1</v>
      </c>
      <c r="L861" s="15">
        <v>-1.6</v>
      </c>
      <c r="N861" s="88">
        <v>0.8</v>
      </c>
      <c r="O861" s="110">
        <v>1</v>
      </c>
      <c r="Q861" s="11">
        <v>1</v>
      </c>
      <c r="R861" s="11">
        <v>0.7</v>
      </c>
      <c r="S861" s="11">
        <v>2.5</v>
      </c>
      <c r="T861" s="11">
        <v>0.2</v>
      </c>
      <c r="U861" s="11">
        <v>1.1000000000000001</v>
      </c>
      <c r="V861" s="11">
        <v>0</v>
      </c>
      <c r="W861" s="11">
        <v>0.1</v>
      </c>
      <c r="X861" s="11">
        <v>0</v>
      </c>
      <c r="Y861" s="78"/>
      <c r="Z861" s="11">
        <v>96.32</v>
      </c>
      <c r="AA861" s="11">
        <v>275.31</v>
      </c>
      <c r="AB861" s="11">
        <v>184.43</v>
      </c>
      <c r="AC861" s="11">
        <v>6.26</v>
      </c>
      <c r="AD861" s="11">
        <v>20.28</v>
      </c>
    </row>
    <row r="862" spans="1:30" x14ac:dyDescent="0.25">
      <c r="A862" s="1">
        <v>2019</v>
      </c>
      <c r="B862" s="1">
        <v>2</v>
      </c>
      <c r="C862" s="1">
        <v>5</v>
      </c>
      <c r="D862" s="3">
        <v>0.70833333333333337</v>
      </c>
      <c r="E862" s="5">
        <v>858</v>
      </c>
      <c r="G862" s="15">
        <v>-1.1000000000000001</v>
      </c>
      <c r="H862" s="15">
        <v>-1.9</v>
      </c>
      <c r="I862" s="15">
        <v>0.5</v>
      </c>
      <c r="J862" s="15">
        <v>-1.4</v>
      </c>
      <c r="K862" s="15">
        <v>-2.1</v>
      </c>
      <c r="L862" s="15">
        <v>-1.6</v>
      </c>
      <c r="N862" s="88">
        <v>0.8</v>
      </c>
      <c r="O862" s="110">
        <v>1</v>
      </c>
      <c r="Q862" s="11">
        <v>1</v>
      </c>
      <c r="R862" s="11">
        <v>0.7</v>
      </c>
      <c r="S862" s="11">
        <v>2.5</v>
      </c>
      <c r="T862" s="11">
        <v>0.2</v>
      </c>
      <c r="U862" s="11">
        <v>1.1000000000000001</v>
      </c>
      <c r="V862" s="11">
        <v>0</v>
      </c>
      <c r="W862" s="11">
        <v>0.1</v>
      </c>
      <c r="X862" s="11">
        <v>0</v>
      </c>
      <c r="Y862" s="78"/>
      <c r="Z862" s="11">
        <v>96.32</v>
      </c>
      <c r="AA862" s="11">
        <v>275.31</v>
      </c>
      <c r="AB862" s="11">
        <v>184.43</v>
      </c>
      <c r="AC862" s="11">
        <v>6.26</v>
      </c>
      <c r="AD862" s="11">
        <v>20.28</v>
      </c>
    </row>
    <row r="863" spans="1:30" x14ac:dyDescent="0.25">
      <c r="A863" s="1">
        <v>2019</v>
      </c>
      <c r="B863" s="1">
        <v>2</v>
      </c>
      <c r="C863" s="1">
        <v>5</v>
      </c>
      <c r="D863" s="3">
        <v>0.75</v>
      </c>
      <c r="E863" s="5">
        <v>859</v>
      </c>
      <c r="G863" s="15">
        <v>-0.8</v>
      </c>
      <c r="H863" s="15">
        <v>-2.4</v>
      </c>
      <c r="I863" s="15">
        <v>0.7</v>
      </c>
      <c r="J863" s="15">
        <v>-1.3</v>
      </c>
      <c r="K863" s="15">
        <v>-1.9</v>
      </c>
      <c r="L863" s="15">
        <v>-1.6</v>
      </c>
      <c r="N863" s="88">
        <v>0.8</v>
      </c>
      <c r="O863" s="110">
        <v>1</v>
      </c>
      <c r="Q863" s="11">
        <v>1</v>
      </c>
      <c r="R863" s="11">
        <v>0.7</v>
      </c>
      <c r="S863" s="11">
        <v>2.5</v>
      </c>
      <c r="T863" s="11">
        <v>0.2</v>
      </c>
      <c r="U863" s="11">
        <v>1.1000000000000001</v>
      </c>
      <c r="V863" s="11">
        <v>0</v>
      </c>
      <c r="W863" s="11">
        <v>0.1</v>
      </c>
      <c r="X863" s="11">
        <v>0</v>
      </c>
      <c r="Y863" s="78"/>
      <c r="Z863" s="11">
        <v>96.32</v>
      </c>
      <c r="AA863" s="11">
        <v>275.31</v>
      </c>
      <c r="AB863" s="11">
        <v>184.43</v>
      </c>
      <c r="AC863" s="11">
        <v>6.26</v>
      </c>
      <c r="AD863" s="11">
        <v>20.28</v>
      </c>
    </row>
    <row r="864" spans="1:30" x14ac:dyDescent="0.25">
      <c r="A864" s="1">
        <v>2019</v>
      </c>
      <c r="B864" s="1">
        <v>2</v>
      </c>
      <c r="C864" s="1">
        <v>5</v>
      </c>
      <c r="D864" s="3">
        <v>0.79166666666666663</v>
      </c>
      <c r="E864" s="5">
        <v>860</v>
      </c>
      <c r="G864" s="15">
        <v>-0.8</v>
      </c>
      <c r="H864" s="15">
        <v>-1.3</v>
      </c>
      <c r="I864" s="15">
        <v>0.9</v>
      </c>
      <c r="J864" s="15">
        <v>-1.1000000000000001</v>
      </c>
      <c r="K864" s="15">
        <v>-1.9</v>
      </c>
      <c r="L864" s="15">
        <v>-1.4</v>
      </c>
      <c r="N864" s="88">
        <v>0.8</v>
      </c>
      <c r="O864" s="110">
        <v>1</v>
      </c>
      <c r="Q864" s="11">
        <v>1</v>
      </c>
      <c r="R864" s="11">
        <v>0.7</v>
      </c>
      <c r="S864" s="11">
        <v>2.5</v>
      </c>
      <c r="T864" s="11">
        <v>0.2</v>
      </c>
      <c r="U864" s="11">
        <v>1.1000000000000001</v>
      </c>
      <c r="V864" s="11">
        <v>0</v>
      </c>
      <c r="W864" s="11">
        <v>0.1</v>
      </c>
      <c r="X864" s="11">
        <v>0</v>
      </c>
      <c r="Y864" s="78"/>
      <c r="Z864" s="11">
        <v>96.32</v>
      </c>
      <c r="AA864" s="11">
        <v>275.31</v>
      </c>
      <c r="AB864" s="11">
        <v>184.43</v>
      </c>
      <c r="AC864" s="11">
        <v>6.26</v>
      </c>
      <c r="AD864" s="11">
        <v>20.28</v>
      </c>
    </row>
    <row r="865" spans="1:30" x14ac:dyDescent="0.25">
      <c r="A865" s="1">
        <v>2019</v>
      </c>
      <c r="B865" s="1">
        <v>2</v>
      </c>
      <c r="C865" s="1">
        <v>5</v>
      </c>
      <c r="D865" s="3">
        <v>0.83333333333333337</v>
      </c>
      <c r="E865" s="5">
        <v>861</v>
      </c>
      <c r="G865" s="15">
        <v>-0.6</v>
      </c>
      <c r="H865" s="15">
        <v>-1.4</v>
      </c>
      <c r="I865" s="15">
        <v>1.2</v>
      </c>
      <c r="J865" s="15">
        <v>-0.8</v>
      </c>
      <c r="K865" s="15">
        <v>-1.9</v>
      </c>
      <c r="L865" s="15">
        <v>-1.2</v>
      </c>
      <c r="N865" s="88">
        <v>0.8</v>
      </c>
      <c r="O865" s="110">
        <v>1</v>
      </c>
      <c r="Q865" s="11">
        <v>1</v>
      </c>
      <c r="R865" s="11">
        <v>0.7</v>
      </c>
      <c r="S865" s="11">
        <v>2.5</v>
      </c>
      <c r="T865" s="11">
        <v>0.2</v>
      </c>
      <c r="U865" s="11">
        <v>1.1000000000000001</v>
      </c>
      <c r="V865" s="11">
        <v>0</v>
      </c>
      <c r="W865" s="11">
        <v>0.1</v>
      </c>
      <c r="X865" s="11">
        <v>0</v>
      </c>
      <c r="Y865" s="78"/>
      <c r="Z865" s="11">
        <v>96.32</v>
      </c>
      <c r="AA865" s="11">
        <v>275.31</v>
      </c>
      <c r="AB865" s="11">
        <v>184.43</v>
      </c>
      <c r="AC865" s="11">
        <v>6.26</v>
      </c>
      <c r="AD865" s="11">
        <v>20.28</v>
      </c>
    </row>
    <row r="866" spans="1:30" x14ac:dyDescent="0.25">
      <c r="A866" s="1">
        <v>2019</v>
      </c>
      <c r="B866" s="1">
        <v>2</v>
      </c>
      <c r="C866" s="1">
        <v>5</v>
      </c>
      <c r="D866" s="3">
        <v>0.875</v>
      </c>
      <c r="E866" s="5">
        <v>862</v>
      </c>
      <c r="G866" s="15">
        <v>-0.7</v>
      </c>
      <c r="H866" s="15">
        <v>-1.4</v>
      </c>
      <c r="I866" s="15">
        <v>2.1</v>
      </c>
      <c r="J866" s="15">
        <v>-0.4</v>
      </c>
      <c r="K866" s="15">
        <v>-1.6</v>
      </c>
      <c r="L866" s="15">
        <v>-1.2</v>
      </c>
      <c r="N866" s="88">
        <v>0.8</v>
      </c>
      <c r="O866" s="110">
        <v>1</v>
      </c>
      <c r="Q866" s="11">
        <v>1</v>
      </c>
      <c r="R866" s="11">
        <v>0.7</v>
      </c>
      <c r="S866" s="11">
        <v>2.5</v>
      </c>
      <c r="T866" s="11">
        <v>0.2</v>
      </c>
      <c r="U866" s="11">
        <v>1.1000000000000001</v>
      </c>
      <c r="V866" s="11">
        <v>0</v>
      </c>
      <c r="W866" s="11">
        <v>0.1</v>
      </c>
      <c r="X866" s="11">
        <v>0</v>
      </c>
      <c r="Y866" s="78"/>
      <c r="Z866" s="11">
        <v>96.32</v>
      </c>
      <c r="AA866" s="11">
        <v>275.31</v>
      </c>
      <c r="AB866" s="11">
        <v>184.43</v>
      </c>
      <c r="AC866" s="11">
        <v>6.26</v>
      </c>
      <c r="AD866" s="11">
        <v>20.28</v>
      </c>
    </row>
    <row r="867" spans="1:30" x14ac:dyDescent="0.25">
      <c r="A867" s="1">
        <v>2019</v>
      </c>
      <c r="B867" s="1">
        <v>2</v>
      </c>
      <c r="C867" s="1">
        <v>5</v>
      </c>
      <c r="D867" s="3">
        <v>0.91666666666666663</v>
      </c>
      <c r="E867" s="5">
        <v>863</v>
      </c>
      <c r="G867" s="15">
        <v>-0.8</v>
      </c>
      <c r="H867" s="15">
        <v>-1.1000000000000001</v>
      </c>
      <c r="I867" s="15">
        <v>2.5</v>
      </c>
      <c r="J867" s="15">
        <v>-0.2</v>
      </c>
      <c r="K867" s="15">
        <v>-1.3</v>
      </c>
      <c r="L867" s="15">
        <v>-1.1000000000000001</v>
      </c>
      <c r="N867" s="88">
        <v>0.8</v>
      </c>
      <c r="O867" s="110">
        <v>1</v>
      </c>
      <c r="Q867" s="11">
        <v>1</v>
      </c>
      <c r="R867" s="11">
        <v>0.7</v>
      </c>
      <c r="S867" s="11">
        <v>2.5</v>
      </c>
      <c r="T867" s="11">
        <v>0.2</v>
      </c>
      <c r="U867" s="11">
        <v>1.1000000000000001</v>
      </c>
      <c r="V867" s="11">
        <v>0</v>
      </c>
      <c r="W867" s="11">
        <v>0.1</v>
      </c>
      <c r="X867" s="11">
        <v>0</v>
      </c>
      <c r="Y867" s="78"/>
      <c r="Z867" s="11">
        <v>96.32</v>
      </c>
      <c r="AA867" s="11">
        <v>275.31</v>
      </c>
      <c r="AB867" s="11">
        <v>184.43</v>
      </c>
      <c r="AC867" s="11">
        <v>6.26</v>
      </c>
      <c r="AD867" s="11">
        <v>20.28</v>
      </c>
    </row>
    <row r="868" spans="1:30" x14ac:dyDescent="0.25">
      <c r="A868" s="1">
        <v>2019</v>
      </c>
      <c r="B868" s="1">
        <v>2</v>
      </c>
      <c r="C868" s="1">
        <v>5</v>
      </c>
      <c r="D868" s="3">
        <v>0.95833333333333337</v>
      </c>
      <c r="E868" s="5">
        <v>864</v>
      </c>
      <c r="G868" s="15">
        <v>-0.8</v>
      </c>
      <c r="H868" s="15">
        <v>-1.1000000000000001</v>
      </c>
      <c r="I868" s="15">
        <v>2.6</v>
      </c>
      <c r="J868" s="15">
        <v>0.4</v>
      </c>
      <c r="K868" s="15">
        <v>-1</v>
      </c>
      <c r="L868" s="15">
        <v>-1.3</v>
      </c>
      <c r="N868" s="88">
        <v>0.8</v>
      </c>
      <c r="O868" s="110">
        <v>1</v>
      </c>
      <c r="Q868" s="11">
        <v>1</v>
      </c>
      <c r="R868" s="11">
        <v>0.7</v>
      </c>
      <c r="S868" s="11">
        <v>2.5</v>
      </c>
      <c r="T868" s="11">
        <v>0.2</v>
      </c>
      <c r="U868" s="11">
        <v>1.1000000000000001</v>
      </c>
      <c r="V868" s="11">
        <v>0</v>
      </c>
      <c r="W868" s="11">
        <v>0.1</v>
      </c>
      <c r="X868" s="11">
        <v>0</v>
      </c>
      <c r="Y868" s="78"/>
      <c r="Z868" s="11">
        <v>96.32</v>
      </c>
      <c r="AA868" s="11">
        <v>275.31</v>
      </c>
      <c r="AB868" s="11">
        <v>184.43</v>
      </c>
      <c r="AC868" s="11">
        <v>6.26</v>
      </c>
      <c r="AD868" s="11">
        <v>20.28</v>
      </c>
    </row>
    <row r="869" spans="1:30" x14ac:dyDescent="0.25">
      <c r="A869" s="1">
        <v>2019</v>
      </c>
      <c r="B869" s="1">
        <v>2</v>
      </c>
      <c r="C869" s="1">
        <v>6</v>
      </c>
      <c r="D869" s="3">
        <v>0</v>
      </c>
      <c r="E869" s="5">
        <v>865</v>
      </c>
      <c r="G869" s="15">
        <v>-0.7</v>
      </c>
      <c r="H869" s="15">
        <v>-1</v>
      </c>
      <c r="I869" s="15">
        <v>2.6</v>
      </c>
      <c r="J869" s="15">
        <v>0.9</v>
      </c>
      <c r="K869" s="15">
        <v>-0.6</v>
      </c>
      <c r="L869" s="15">
        <v>-1.4</v>
      </c>
      <c r="N869" s="88">
        <v>1.2</v>
      </c>
      <c r="O869" s="110">
        <v>1.3</v>
      </c>
      <c r="Q869" s="11">
        <v>1.3</v>
      </c>
      <c r="R869" s="11">
        <v>0.7</v>
      </c>
      <c r="S869" s="11">
        <v>2.5</v>
      </c>
      <c r="T869" s="11">
        <v>0.2</v>
      </c>
      <c r="U869" s="11">
        <v>0.7</v>
      </c>
      <c r="V869" s="11">
        <v>0.1</v>
      </c>
      <c r="W869" s="11">
        <v>0.2</v>
      </c>
      <c r="X869" s="11">
        <v>0</v>
      </c>
      <c r="Y869" s="78"/>
      <c r="Z869" s="11">
        <v>98.02</v>
      </c>
      <c r="AA869" s="11">
        <v>284.87</v>
      </c>
      <c r="AB869" s="11">
        <v>190.86</v>
      </c>
      <c r="AC869" s="11">
        <v>8.44</v>
      </c>
      <c r="AD869" s="11">
        <v>19.96</v>
      </c>
    </row>
    <row r="870" spans="1:30" x14ac:dyDescent="0.25">
      <c r="A870" s="1">
        <v>2019</v>
      </c>
      <c r="B870" s="1">
        <v>2</v>
      </c>
      <c r="C870" s="1">
        <v>6</v>
      </c>
      <c r="D870" s="3">
        <v>4.1666666666666664E-2</v>
      </c>
      <c r="E870" s="5">
        <v>866</v>
      </c>
      <c r="G870" s="15">
        <v>-0.7</v>
      </c>
      <c r="H870" s="15">
        <v>-0.9</v>
      </c>
      <c r="I870" s="15">
        <v>2.8</v>
      </c>
      <c r="J870" s="15">
        <v>1.3</v>
      </c>
      <c r="K870" s="15">
        <v>0</v>
      </c>
      <c r="L870" s="15">
        <v>-1.4</v>
      </c>
      <c r="N870" s="88">
        <v>1.2</v>
      </c>
      <c r="O870" s="110">
        <v>1.3</v>
      </c>
      <c r="Q870" s="11">
        <v>1.3</v>
      </c>
      <c r="R870" s="11">
        <v>0.7</v>
      </c>
      <c r="S870" s="11">
        <v>2.5</v>
      </c>
      <c r="T870" s="11">
        <v>0.2</v>
      </c>
      <c r="U870" s="11">
        <v>0.7</v>
      </c>
      <c r="V870" s="11">
        <v>0.1</v>
      </c>
      <c r="W870" s="11">
        <v>0.2</v>
      </c>
      <c r="X870" s="11">
        <v>0</v>
      </c>
      <c r="Y870" s="78"/>
      <c r="Z870" s="11">
        <v>98.02</v>
      </c>
      <c r="AA870" s="11">
        <v>284.87</v>
      </c>
      <c r="AB870" s="11">
        <v>190.86</v>
      </c>
      <c r="AC870" s="11">
        <v>8.44</v>
      </c>
      <c r="AD870" s="11">
        <v>19.96</v>
      </c>
    </row>
    <row r="871" spans="1:30" x14ac:dyDescent="0.25">
      <c r="A871" s="1">
        <v>2019</v>
      </c>
      <c r="B871" s="1">
        <v>2</v>
      </c>
      <c r="C871" s="1">
        <v>6</v>
      </c>
      <c r="D871" s="3">
        <v>8.3333333333333329E-2</v>
      </c>
      <c r="E871" s="5">
        <v>867</v>
      </c>
      <c r="G871" s="15">
        <v>-0.5</v>
      </c>
      <c r="H871" s="15">
        <v>-0.5</v>
      </c>
      <c r="I871" s="15">
        <v>2.5</v>
      </c>
      <c r="J871" s="15">
        <v>1.1000000000000001</v>
      </c>
      <c r="K871" s="15">
        <v>0.6</v>
      </c>
      <c r="L871" s="15">
        <v>-1.3</v>
      </c>
      <c r="N871" s="88">
        <v>1.2</v>
      </c>
      <c r="O871" s="110">
        <v>1.3</v>
      </c>
      <c r="Q871" s="11">
        <v>1.3</v>
      </c>
      <c r="R871" s="11">
        <v>0.7</v>
      </c>
      <c r="S871" s="11">
        <v>2.5</v>
      </c>
      <c r="T871" s="11">
        <v>0.2</v>
      </c>
      <c r="U871" s="11">
        <v>0.7</v>
      </c>
      <c r="V871" s="11">
        <v>0.1</v>
      </c>
      <c r="W871" s="11">
        <v>0.2</v>
      </c>
      <c r="X871" s="11">
        <v>0</v>
      </c>
      <c r="Y871" s="78"/>
      <c r="Z871" s="11">
        <v>98.02</v>
      </c>
      <c r="AA871" s="11">
        <v>284.87</v>
      </c>
      <c r="AB871" s="11">
        <v>190.86</v>
      </c>
      <c r="AC871" s="11">
        <v>8.44</v>
      </c>
      <c r="AD871" s="11">
        <v>19.96</v>
      </c>
    </row>
    <row r="872" spans="1:30" x14ac:dyDescent="0.25">
      <c r="A872" s="1">
        <v>2019</v>
      </c>
      <c r="B872" s="1">
        <v>2</v>
      </c>
      <c r="C872" s="1">
        <v>6</v>
      </c>
      <c r="D872" s="3">
        <v>0.125</v>
      </c>
      <c r="E872" s="5">
        <v>868</v>
      </c>
      <c r="G872" s="15">
        <v>-0.5</v>
      </c>
      <c r="H872" s="15">
        <v>-0.3</v>
      </c>
      <c r="I872" s="15">
        <v>2.1</v>
      </c>
      <c r="J872" s="15">
        <v>1.3</v>
      </c>
      <c r="K872" s="15">
        <v>1</v>
      </c>
      <c r="L872" s="15">
        <v>-1.2</v>
      </c>
      <c r="N872" s="88">
        <v>1.2</v>
      </c>
      <c r="O872" s="110">
        <v>1.3</v>
      </c>
      <c r="Q872" s="11">
        <v>1.3</v>
      </c>
      <c r="R872" s="11">
        <v>0.7</v>
      </c>
      <c r="S872" s="11">
        <v>2.5</v>
      </c>
      <c r="T872" s="11">
        <v>0.2</v>
      </c>
      <c r="U872" s="11">
        <v>0.7</v>
      </c>
      <c r="V872" s="11">
        <v>0.1</v>
      </c>
      <c r="W872" s="11">
        <v>0.2</v>
      </c>
      <c r="X872" s="11">
        <v>0</v>
      </c>
      <c r="Y872" s="78"/>
      <c r="Z872" s="11">
        <v>98.02</v>
      </c>
      <c r="AA872" s="11">
        <v>284.87</v>
      </c>
      <c r="AB872" s="11">
        <v>190.86</v>
      </c>
      <c r="AC872" s="11">
        <v>8.44</v>
      </c>
      <c r="AD872" s="11">
        <v>19.96</v>
      </c>
    </row>
    <row r="873" spans="1:30" x14ac:dyDescent="0.25">
      <c r="A873" s="1">
        <v>2019</v>
      </c>
      <c r="B873" s="1">
        <v>2</v>
      </c>
      <c r="C873" s="1">
        <v>6</v>
      </c>
      <c r="D873" s="3">
        <v>0.16666666666666666</v>
      </c>
      <c r="E873" s="5">
        <v>869</v>
      </c>
      <c r="G873" s="15">
        <v>-0.1</v>
      </c>
      <c r="H873" s="15">
        <v>0.1</v>
      </c>
      <c r="I873" s="15">
        <v>2.2999999999999998</v>
      </c>
      <c r="J873" s="15">
        <v>1.3</v>
      </c>
      <c r="K873" s="15">
        <v>1</v>
      </c>
      <c r="L873" s="15">
        <v>-1.1000000000000001</v>
      </c>
      <c r="N873" s="88">
        <v>1.2</v>
      </c>
      <c r="O873" s="110">
        <v>1.3</v>
      </c>
      <c r="Q873" s="11">
        <v>1.3</v>
      </c>
      <c r="R873" s="11">
        <v>0.7</v>
      </c>
      <c r="S873" s="11">
        <v>2.5</v>
      </c>
      <c r="T873" s="11">
        <v>0.2</v>
      </c>
      <c r="U873" s="11">
        <v>0.7</v>
      </c>
      <c r="V873" s="11">
        <v>0.1</v>
      </c>
      <c r="W873" s="11">
        <v>0.2</v>
      </c>
      <c r="X873" s="11">
        <v>0</v>
      </c>
      <c r="Y873" s="78"/>
      <c r="Z873" s="11">
        <v>98.02</v>
      </c>
      <c r="AA873" s="11">
        <v>284.87</v>
      </c>
      <c r="AB873" s="11">
        <v>190.86</v>
      </c>
      <c r="AC873" s="11">
        <v>8.44</v>
      </c>
      <c r="AD873" s="11">
        <v>19.96</v>
      </c>
    </row>
    <row r="874" spans="1:30" x14ac:dyDescent="0.25">
      <c r="A874" s="1">
        <v>2019</v>
      </c>
      <c r="B874" s="1">
        <v>2</v>
      </c>
      <c r="C874" s="1">
        <v>6</v>
      </c>
      <c r="D874" s="3">
        <v>0.20833333333333334</v>
      </c>
      <c r="E874" s="5">
        <v>870</v>
      </c>
      <c r="G874" s="15">
        <v>0.2</v>
      </c>
      <c r="H874" s="15">
        <v>0.3</v>
      </c>
      <c r="I874" s="15">
        <v>2.1</v>
      </c>
      <c r="J874" s="15">
        <v>1.3</v>
      </c>
      <c r="K874" s="15">
        <v>1.2</v>
      </c>
      <c r="L874" s="15">
        <v>-1</v>
      </c>
      <c r="N874" s="88">
        <v>1.2</v>
      </c>
      <c r="O874" s="110">
        <v>1.3</v>
      </c>
      <c r="Q874" s="11">
        <v>1.3</v>
      </c>
      <c r="R874" s="11">
        <v>0.7</v>
      </c>
      <c r="S874" s="11">
        <v>2.5</v>
      </c>
      <c r="T874" s="11">
        <v>0.2</v>
      </c>
      <c r="U874" s="11">
        <v>0.7</v>
      </c>
      <c r="V874" s="11">
        <v>0.1</v>
      </c>
      <c r="W874" s="11">
        <v>0.2</v>
      </c>
      <c r="X874" s="11">
        <v>0</v>
      </c>
      <c r="Y874" s="78"/>
      <c r="Z874" s="11">
        <v>98.02</v>
      </c>
      <c r="AA874" s="11">
        <v>284.87</v>
      </c>
      <c r="AB874" s="11">
        <v>190.86</v>
      </c>
      <c r="AC874" s="11">
        <v>8.44</v>
      </c>
      <c r="AD874" s="11">
        <v>19.96</v>
      </c>
    </row>
    <row r="875" spans="1:30" x14ac:dyDescent="0.25">
      <c r="A875" s="1">
        <v>2019</v>
      </c>
      <c r="B875" s="1">
        <v>2</v>
      </c>
      <c r="C875" s="1">
        <v>6</v>
      </c>
      <c r="D875" s="3">
        <v>0.25</v>
      </c>
      <c r="E875" s="5">
        <v>871</v>
      </c>
      <c r="G875" s="15">
        <v>0.4</v>
      </c>
      <c r="H875" s="15">
        <v>0.8</v>
      </c>
      <c r="I875" s="15">
        <v>1.9</v>
      </c>
      <c r="J875" s="15">
        <v>1.2</v>
      </c>
      <c r="K875" s="15">
        <v>1.1000000000000001</v>
      </c>
      <c r="L875" s="15">
        <v>-0.7</v>
      </c>
      <c r="N875" s="88">
        <v>1.2</v>
      </c>
      <c r="O875" s="110">
        <v>1.3</v>
      </c>
      <c r="Q875" s="11">
        <v>1.3</v>
      </c>
      <c r="R875" s="11">
        <v>0.7</v>
      </c>
      <c r="S875" s="11">
        <v>2.5</v>
      </c>
      <c r="T875" s="11">
        <v>0.2</v>
      </c>
      <c r="U875" s="11">
        <v>0.7</v>
      </c>
      <c r="V875" s="11">
        <v>0.1</v>
      </c>
      <c r="W875" s="11">
        <v>0.2</v>
      </c>
      <c r="X875" s="11">
        <v>0</v>
      </c>
      <c r="Y875" s="78"/>
      <c r="Z875" s="11">
        <v>98.02</v>
      </c>
      <c r="AA875" s="11">
        <v>284.87</v>
      </c>
      <c r="AB875" s="11">
        <v>190.86</v>
      </c>
      <c r="AC875" s="11">
        <v>8.44</v>
      </c>
      <c r="AD875" s="11">
        <v>19.96</v>
      </c>
    </row>
    <row r="876" spans="1:30" x14ac:dyDescent="0.25">
      <c r="A876" s="1">
        <v>2019</v>
      </c>
      <c r="B876" s="1">
        <v>2</v>
      </c>
      <c r="C876" s="1">
        <v>6</v>
      </c>
      <c r="D876" s="3">
        <v>0.29166666666666669</v>
      </c>
      <c r="E876" s="5">
        <v>872</v>
      </c>
      <c r="G876" s="15">
        <v>0.7</v>
      </c>
      <c r="H876" s="15">
        <v>0.9</v>
      </c>
      <c r="I876" s="15">
        <v>1.7</v>
      </c>
      <c r="J876" s="15">
        <v>0.6</v>
      </c>
      <c r="K876" s="15">
        <v>1.1000000000000001</v>
      </c>
      <c r="L876" s="15">
        <v>-0.4</v>
      </c>
      <c r="N876" s="88">
        <v>1.2</v>
      </c>
      <c r="O876" s="110">
        <v>1.3</v>
      </c>
      <c r="Q876" s="11">
        <v>1.3</v>
      </c>
      <c r="R876" s="11">
        <v>0.7</v>
      </c>
      <c r="S876" s="11">
        <v>2.5</v>
      </c>
      <c r="T876" s="11">
        <v>0.2</v>
      </c>
      <c r="U876" s="11">
        <v>0.7</v>
      </c>
      <c r="V876" s="11">
        <v>0.1</v>
      </c>
      <c r="W876" s="11">
        <v>0.2</v>
      </c>
      <c r="X876" s="11">
        <v>0</v>
      </c>
      <c r="Y876" s="78"/>
      <c r="Z876" s="11">
        <v>98.02</v>
      </c>
      <c r="AA876" s="11">
        <v>284.87</v>
      </c>
      <c r="AB876" s="11">
        <v>190.86</v>
      </c>
      <c r="AC876" s="11">
        <v>8.44</v>
      </c>
      <c r="AD876" s="11">
        <v>19.96</v>
      </c>
    </row>
    <row r="877" spans="1:30" x14ac:dyDescent="0.25">
      <c r="A877" s="1">
        <v>2019</v>
      </c>
      <c r="B877" s="1">
        <v>2</v>
      </c>
      <c r="C877" s="1">
        <v>6</v>
      </c>
      <c r="D877" s="3">
        <v>0.33333333333333331</v>
      </c>
      <c r="E877" s="5">
        <v>873</v>
      </c>
      <c r="G877" s="15">
        <v>1.2</v>
      </c>
      <c r="H877" s="15">
        <v>0.9</v>
      </c>
      <c r="I877" s="15">
        <v>1.5</v>
      </c>
      <c r="J877" s="15">
        <v>0.4</v>
      </c>
      <c r="K877" s="15">
        <v>1.3</v>
      </c>
      <c r="L877" s="15">
        <v>0</v>
      </c>
      <c r="N877" s="88">
        <v>1.2</v>
      </c>
      <c r="O877" s="110">
        <v>1.3</v>
      </c>
      <c r="Q877" s="11">
        <v>1.3</v>
      </c>
      <c r="R877" s="11">
        <v>0.7</v>
      </c>
      <c r="S877" s="11">
        <v>2.5</v>
      </c>
      <c r="T877" s="11">
        <v>0.2</v>
      </c>
      <c r="U877" s="11">
        <v>0.7</v>
      </c>
      <c r="V877" s="11">
        <v>0.1</v>
      </c>
      <c r="W877" s="11">
        <v>0.2</v>
      </c>
      <c r="X877" s="11">
        <v>0</v>
      </c>
      <c r="Y877" s="78"/>
      <c r="Z877" s="11">
        <v>98.02</v>
      </c>
      <c r="AA877" s="11">
        <v>284.87</v>
      </c>
      <c r="AB877" s="11">
        <v>190.86</v>
      </c>
      <c r="AC877" s="11">
        <v>8.44</v>
      </c>
      <c r="AD877" s="11">
        <v>19.96</v>
      </c>
    </row>
    <row r="878" spans="1:30" x14ac:dyDescent="0.25">
      <c r="A878" s="1">
        <v>2019</v>
      </c>
      <c r="B878" s="1">
        <v>2</v>
      </c>
      <c r="C878" s="1">
        <v>6</v>
      </c>
      <c r="D878" s="3">
        <v>0.375</v>
      </c>
      <c r="E878" s="5">
        <v>874</v>
      </c>
      <c r="G878" s="15">
        <v>1.5</v>
      </c>
      <c r="H878" s="15">
        <v>1.1000000000000001</v>
      </c>
      <c r="I878" s="15">
        <v>1.6</v>
      </c>
      <c r="J878" s="15">
        <v>0</v>
      </c>
      <c r="K878" s="15">
        <v>1.3</v>
      </c>
      <c r="L878" s="15">
        <v>0.6</v>
      </c>
      <c r="N878" s="88">
        <v>1.2</v>
      </c>
      <c r="O878" s="110">
        <v>1.3</v>
      </c>
      <c r="Q878" s="11">
        <v>1.3</v>
      </c>
      <c r="R878" s="11">
        <v>0.7</v>
      </c>
      <c r="S878" s="11">
        <v>2.5</v>
      </c>
      <c r="T878" s="11">
        <v>0.2</v>
      </c>
      <c r="U878" s="11">
        <v>0.7</v>
      </c>
      <c r="V878" s="11">
        <v>0.1</v>
      </c>
      <c r="W878" s="11">
        <v>0.2</v>
      </c>
      <c r="X878" s="11">
        <v>0</v>
      </c>
      <c r="Y878" s="78"/>
      <c r="Z878" s="11">
        <v>98.02</v>
      </c>
      <c r="AA878" s="11">
        <v>284.87</v>
      </c>
      <c r="AB878" s="11">
        <v>190.86</v>
      </c>
      <c r="AC878" s="11">
        <v>8.44</v>
      </c>
      <c r="AD878" s="11">
        <v>19.96</v>
      </c>
    </row>
    <row r="879" spans="1:30" x14ac:dyDescent="0.25">
      <c r="A879" s="1">
        <v>2019</v>
      </c>
      <c r="B879" s="1">
        <v>2</v>
      </c>
      <c r="C879" s="1">
        <v>6</v>
      </c>
      <c r="D879" s="3">
        <v>0.41666666666666669</v>
      </c>
      <c r="E879" s="5">
        <v>875</v>
      </c>
      <c r="G879" s="15">
        <v>1.5</v>
      </c>
      <c r="H879" s="15">
        <v>1.1000000000000001</v>
      </c>
      <c r="I879" s="15">
        <v>1.9</v>
      </c>
      <c r="J879" s="15">
        <v>-0.1</v>
      </c>
      <c r="K879" s="15">
        <v>1.2</v>
      </c>
      <c r="L879" s="15">
        <v>0.9</v>
      </c>
      <c r="N879" s="88">
        <v>1.2</v>
      </c>
      <c r="O879" s="110">
        <v>1.3</v>
      </c>
      <c r="Q879" s="11">
        <v>1.3</v>
      </c>
      <c r="R879" s="11">
        <v>0.7</v>
      </c>
      <c r="S879" s="11">
        <v>2.5</v>
      </c>
      <c r="T879" s="11">
        <v>0.2</v>
      </c>
      <c r="U879" s="11">
        <v>0.7</v>
      </c>
      <c r="V879" s="11">
        <v>0.1</v>
      </c>
      <c r="W879" s="11">
        <v>0.2</v>
      </c>
      <c r="X879" s="11">
        <v>0</v>
      </c>
      <c r="Y879" s="78"/>
      <c r="Z879" s="11">
        <v>98.02</v>
      </c>
      <c r="AA879" s="11">
        <v>284.87</v>
      </c>
      <c r="AB879" s="11">
        <v>190.86</v>
      </c>
      <c r="AC879" s="11">
        <v>8.44</v>
      </c>
      <c r="AD879" s="11">
        <v>19.96</v>
      </c>
    </row>
    <row r="880" spans="1:30" x14ac:dyDescent="0.25">
      <c r="A880" s="1">
        <v>2019</v>
      </c>
      <c r="B880" s="1">
        <v>2</v>
      </c>
      <c r="C880" s="1">
        <v>6</v>
      </c>
      <c r="D880" s="3">
        <v>0.45833333333333331</v>
      </c>
      <c r="E880" s="5">
        <v>876</v>
      </c>
      <c r="G880" s="15">
        <v>1.6</v>
      </c>
      <c r="H880" s="15">
        <v>1.2</v>
      </c>
      <c r="I880" s="15">
        <v>1.9</v>
      </c>
      <c r="J880" s="15">
        <v>-0.3</v>
      </c>
      <c r="K880" s="15">
        <v>0.9</v>
      </c>
      <c r="L880" s="15">
        <v>0.9</v>
      </c>
      <c r="N880" s="88">
        <v>1.2</v>
      </c>
      <c r="O880" s="110">
        <v>1.3</v>
      </c>
      <c r="Q880" s="11">
        <v>1.3</v>
      </c>
      <c r="R880" s="11">
        <v>0.7</v>
      </c>
      <c r="S880" s="11">
        <v>2.5</v>
      </c>
      <c r="T880" s="11">
        <v>0.2</v>
      </c>
      <c r="U880" s="11">
        <v>0.7</v>
      </c>
      <c r="V880" s="11">
        <v>0.1</v>
      </c>
      <c r="W880" s="11">
        <v>0.2</v>
      </c>
      <c r="X880" s="11">
        <v>0</v>
      </c>
      <c r="Y880" s="78"/>
      <c r="Z880" s="11">
        <v>98.02</v>
      </c>
      <c r="AA880" s="11">
        <v>284.87</v>
      </c>
      <c r="AB880" s="11">
        <v>190.86</v>
      </c>
      <c r="AC880" s="11">
        <v>8.44</v>
      </c>
      <c r="AD880" s="11">
        <v>19.96</v>
      </c>
    </row>
    <row r="881" spans="1:30" x14ac:dyDescent="0.25">
      <c r="A881" s="1">
        <v>2019</v>
      </c>
      <c r="B881" s="1">
        <v>2</v>
      </c>
      <c r="C881" s="1">
        <v>6</v>
      </c>
      <c r="D881" s="3">
        <v>0.5</v>
      </c>
      <c r="E881" s="5">
        <v>877</v>
      </c>
      <c r="G881" s="15">
        <v>1.5</v>
      </c>
      <c r="H881" s="15">
        <v>1.4</v>
      </c>
      <c r="I881" s="15">
        <v>1.3</v>
      </c>
      <c r="J881" s="15">
        <v>-0.3</v>
      </c>
      <c r="K881" s="15">
        <v>0.5</v>
      </c>
      <c r="L881" s="15">
        <v>1</v>
      </c>
      <c r="N881" s="88">
        <v>1.2</v>
      </c>
      <c r="O881" s="110">
        <v>1.3</v>
      </c>
      <c r="Q881" s="11">
        <v>1.3</v>
      </c>
      <c r="R881" s="11">
        <v>0.7</v>
      </c>
      <c r="S881" s="11">
        <v>2.5</v>
      </c>
      <c r="T881" s="11">
        <v>0.2</v>
      </c>
      <c r="U881" s="11">
        <v>0.7</v>
      </c>
      <c r="V881" s="11">
        <v>0.1</v>
      </c>
      <c r="W881" s="11">
        <v>0.2</v>
      </c>
      <c r="X881" s="11">
        <v>0</v>
      </c>
      <c r="Y881" s="78"/>
      <c r="Z881" s="11">
        <v>98.02</v>
      </c>
      <c r="AA881" s="11">
        <v>284.87</v>
      </c>
      <c r="AB881" s="11">
        <v>190.86</v>
      </c>
      <c r="AC881" s="11">
        <v>8.44</v>
      </c>
      <c r="AD881" s="11">
        <v>19.96</v>
      </c>
    </row>
    <row r="882" spans="1:30" x14ac:dyDescent="0.25">
      <c r="A882" s="1">
        <v>2019</v>
      </c>
      <c r="B882" s="1">
        <v>2</v>
      </c>
      <c r="C882" s="1">
        <v>6</v>
      </c>
      <c r="D882" s="3">
        <v>0.54166666666666663</v>
      </c>
      <c r="E882" s="5">
        <v>878</v>
      </c>
      <c r="G882" s="15">
        <v>1.1000000000000001</v>
      </c>
      <c r="H882" s="15">
        <v>1.5</v>
      </c>
      <c r="I882" s="15">
        <v>1.3</v>
      </c>
      <c r="J882" s="15">
        <v>-0.6</v>
      </c>
      <c r="K882" s="15">
        <v>0</v>
      </c>
      <c r="L882" s="15">
        <v>1</v>
      </c>
      <c r="N882" s="88">
        <v>1.2</v>
      </c>
      <c r="O882" s="110">
        <v>1.3</v>
      </c>
      <c r="Q882" s="11">
        <v>1.3</v>
      </c>
      <c r="R882" s="11">
        <v>0.7</v>
      </c>
      <c r="S882" s="11">
        <v>2.5</v>
      </c>
      <c r="T882" s="11">
        <v>0.2</v>
      </c>
      <c r="U882" s="11">
        <v>0.7</v>
      </c>
      <c r="V882" s="11">
        <v>0.1</v>
      </c>
      <c r="W882" s="11">
        <v>0.2</v>
      </c>
      <c r="X882" s="11">
        <v>0</v>
      </c>
      <c r="Y882" s="78"/>
      <c r="Z882" s="11">
        <v>98.02</v>
      </c>
      <c r="AA882" s="11">
        <v>284.87</v>
      </c>
      <c r="AB882" s="11">
        <v>190.86</v>
      </c>
      <c r="AC882" s="11">
        <v>8.44</v>
      </c>
      <c r="AD882" s="11">
        <v>19.96</v>
      </c>
    </row>
    <row r="883" spans="1:30" x14ac:dyDescent="0.25">
      <c r="A883" s="1">
        <v>2019</v>
      </c>
      <c r="B883" s="1">
        <v>2</v>
      </c>
      <c r="C883" s="1">
        <v>6</v>
      </c>
      <c r="D883" s="3">
        <v>0.58333333333333337</v>
      </c>
      <c r="E883" s="5">
        <v>879</v>
      </c>
      <c r="G883" s="15">
        <v>1</v>
      </c>
      <c r="H883" s="15">
        <v>1.3</v>
      </c>
      <c r="I883" s="15">
        <v>1.3</v>
      </c>
      <c r="J883" s="15">
        <v>-1</v>
      </c>
      <c r="K883" s="15">
        <v>-0.2</v>
      </c>
      <c r="L883" s="15">
        <v>0.8</v>
      </c>
      <c r="N883" s="88">
        <v>1.2</v>
      </c>
      <c r="O883" s="110">
        <v>1.3</v>
      </c>
      <c r="Q883" s="11">
        <v>1.3</v>
      </c>
      <c r="R883" s="11">
        <v>0.7</v>
      </c>
      <c r="S883" s="11">
        <v>2.5</v>
      </c>
      <c r="T883" s="11">
        <v>0.2</v>
      </c>
      <c r="U883" s="11">
        <v>0.7</v>
      </c>
      <c r="V883" s="11">
        <v>0.1</v>
      </c>
      <c r="W883" s="11">
        <v>0.2</v>
      </c>
      <c r="X883" s="11">
        <v>0</v>
      </c>
      <c r="Y883" s="78"/>
      <c r="Z883" s="11">
        <v>98.02</v>
      </c>
      <c r="AA883" s="11">
        <v>284.87</v>
      </c>
      <c r="AB883" s="11">
        <v>190.86</v>
      </c>
      <c r="AC883" s="11">
        <v>8.44</v>
      </c>
      <c r="AD883" s="11">
        <v>19.96</v>
      </c>
    </row>
    <row r="884" spans="1:30" x14ac:dyDescent="0.25">
      <c r="A884" s="1">
        <v>2019</v>
      </c>
      <c r="B884" s="1">
        <v>2</v>
      </c>
      <c r="C884" s="1">
        <v>6</v>
      </c>
      <c r="D884" s="3">
        <v>0.625</v>
      </c>
      <c r="E884" s="5">
        <v>880</v>
      </c>
      <c r="G884" s="15">
        <v>0.9</v>
      </c>
      <c r="H884" s="15">
        <v>0.6</v>
      </c>
      <c r="I884" s="15">
        <v>1.3</v>
      </c>
      <c r="J884" s="15">
        <v>-1.5</v>
      </c>
      <c r="K884" s="15">
        <v>-0.7</v>
      </c>
      <c r="L884" s="15">
        <v>0.8</v>
      </c>
      <c r="N884" s="88">
        <v>1.2</v>
      </c>
      <c r="O884" s="110">
        <v>1.3</v>
      </c>
      <c r="Q884" s="11">
        <v>1.3</v>
      </c>
      <c r="R884" s="11">
        <v>0.7</v>
      </c>
      <c r="S884" s="11">
        <v>2.5</v>
      </c>
      <c r="T884" s="11">
        <v>0.2</v>
      </c>
      <c r="U884" s="11">
        <v>0.7</v>
      </c>
      <c r="V884" s="11">
        <v>0.1</v>
      </c>
      <c r="W884" s="11">
        <v>0.2</v>
      </c>
      <c r="X884" s="11">
        <v>0</v>
      </c>
      <c r="Y884" s="78"/>
      <c r="Z884" s="11">
        <v>98.02</v>
      </c>
      <c r="AA884" s="11">
        <v>284.87</v>
      </c>
      <c r="AB884" s="11">
        <v>190.86</v>
      </c>
      <c r="AC884" s="11">
        <v>8.44</v>
      </c>
      <c r="AD884" s="11">
        <v>19.96</v>
      </c>
    </row>
    <row r="885" spans="1:30" x14ac:dyDescent="0.25">
      <c r="A885" s="1">
        <v>2019</v>
      </c>
      <c r="B885" s="1">
        <v>2</v>
      </c>
      <c r="C885" s="1">
        <v>6</v>
      </c>
      <c r="D885" s="3">
        <v>0.66666666666666663</v>
      </c>
      <c r="E885" s="5">
        <v>881</v>
      </c>
      <c r="G885" s="15">
        <v>0.7</v>
      </c>
      <c r="H885" s="15">
        <v>0.7</v>
      </c>
      <c r="I885" s="15">
        <v>0.2</v>
      </c>
      <c r="J885" s="15">
        <v>-3.7</v>
      </c>
      <c r="K885" s="15">
        <v>-1.4</v>
      </c>
      <c r="L885" s="15">
        <v>0.8</v>
      </c>
      <c r="N885" s="88">
        <v>1.2</v>
      </c>
      <c r="O885" s="110">
        <v>1.3</v>
      </c>
      <c r="Q885" s="11">
        <v>1.3</v>
      </c>
      <c r="R885" s="11">
        <v>0.7</v>
      </c>
      <c r="S885" s="11">
        <v>2.5</v>
      </c>
      <c r="T885" s="11">
        <v>0.2</v>
      </c>
      <c r="U885" s="11">
        <v>0.7</v>
      </c>
      <c r="V885" s="11">
        <v>0.1</v>
      </c>
      <c r="W885" s="11">
        <v>0.2</v>
      </c>
      <c r="X885" s="11">
        <v>0</v>
      </c>
      <c r="Y885" s="78"/>
      <c r="Z885" s="11">
        <v>98.02</v>
      </c>
      <c r="AA885" s="11">
        <v>284.87</v>
      </c>
      <c r="AB885" s="11">
        <v>190.86</v>
      </c>
      <c r="AC885" s="11">
        <v>8.44</v>
      </c>
      <c r="AD885" s="11">
        <v>19.96</v>
      </c>
    </row>
    <row r="886" spans="1:30" x14ac:dyDescent="0.25">
      <c r="A886" s="1">
        <v>2019</v>
      </c>
      <c r="B886" s="1">
        <v>2</v>
      </c>
      <c r="C886" s="1">
        <v>6</v>
      </c>
      <c r="D886" s="3">
        <v>0.70833333333333337</v>
      </c>
      <c r="E886" s="5">
        <v>882</v>
      </c>
      <c r="G886" s="15">
        <v>0.6</v>
      </c>
      <c r="H886" s="15">
        <v>0.4</v>
      </c>
      <c r="I886" s="15">
        <v>0</v>
      </c>
      <c r="J886" s="15">
        <v>-5.4</v>
      </c>
      <c r="K886" s="15">
        <v>-2.7</v>
      </c>
      <c r="L886" s="15">
        <v>0.5</v>
      </c>
      <c r="N886" s="88">
        <v>1.2</v>
      </c>
      <c r="O886" s="110">
        <v>1.3</v>
      </c>
      <c r="Q886" s="11">
        <v>1.3</v>
      </c>
      <c r="R886" s="11">
        <v>0.7</v>
      </c>
      <c r="S886" s="11">
        <v>2.5</v>
      </c>
      <c r="T886" s="11">
        <v>0.2</v>
      </c>
      <c r="U886" s="11">
        <v>0.7</v>
      </c>
      <c r="V886" s="11">
        <v>0.1</v>
      </c>
      <c r="W886" s="11">
        <v>0.2</v>
      </c>
      <c r="X886" s="11">
        <v>0</v>
      </c>
      <c r="Y886" s="78"/>
      <c r="Z886" s="11">
        <v>98.02</v>
      </c>
      <c r="AA886" s="11">
        <v>284.87</v>
      </c>
      <c r="AB886" s="11">
        <v>190.86</v>
      </c>
      <c r="AC886" s="11">
        <v>8.44</v>
      </c>
      <c r="AD886" s="11">
        <v>19.96</v>
      </c>
    </row>
    <row r="887" spans="1:30" x14ac:dyDescent="0.25">
      <c r="A887" s="1">
        <v>2019</v>
      </c>
      <c r="B887" s="1">
        <v>2</v>
      </c>
      <c r="C887" s="1">
        <v>6</v>
      </c>
      <c r="D887" s="3">
        <v>0.75</v>
      </c>
      <c r="E887" s="5">
        <v>883</v>
      </c>
      <c r="G887" s="15">
        <v>0.4</v>
      </c>
      <c r="H887" s="15">
        <v>0.2</v>
      </c>
      <c r="I887" s="15">
        <v>0.7</v>
      </c>
      <c r="J887" s="15">
        <v>-6.1</v>
      </c>
      <c r="K887" s="15">
        <v>-4</v>
      </c>
      <c r="L887" s="15">
        <v>0.1</v>
      </c>
      <c r="N887" s="88">
        <v>1.2</v>
      </c>
      <c r="O887" s="110">
        <v>1.3</v>
      </c>
      <c r="Q887" s="11">
        <v>1.3</v>
      </c>
      <c r="R887" s="11">
        <v>0.7</v>
      </c>
      <c r="S887" s="11">
        <v>2.5</v>
      </c>
      <c r="T887" s="11">
        <v>0.2</v>
      </c>
      <c r="U887" s="11">
        <v>0.7</v>
      </c>
      <c r="V887" s="11">
        <v>0.1</v>
      </c>
      <c r="W887" s="11">
        <v>0.2</v>
      </c>
      <c r="X887" s="11">
        <v>0</v>
      </c>
      <c r="Y887" s="78"/>
      <c r="Z887" s="11">
        <v>98.02</v>
      </c>
      <c r="AA887" s="11">
        <v>284.87</v>
      </c>
      <c r="AB887" s="11">
        <v>190.86</v>
      </c>
      <c r="AC887" s="11">
        <v>8.44</v>
      </c>
      <c r="AD887" s="11">
        <v>19.96</v>
      </c>
    </row>
    <row r="888" spans="1:30" x14ac:dyDescent="0.25">
      <c r="A888" s="1">
        <v>2019</v>
      </c>
      <c r="B888" s="1">
        <v>2</v>
      </c>
      <c r="C888" s="1">
        <v>6</v>
      </c>
      <c r="D888" s="3">
        <v>0.79166666666666663</v>
      </c>
      <c r="E888" s="5">
        <v>884</v>
      </c>
      <c r="G888" s="15">
        <v>0.4</v>
      </c>
      <c r="H888" s="15">
        <v>0</v>
      </c>
      <c r="I888" s="15">
        <v>0.8</v>
      </c>
      <c r="J888" s="15">
        <v>-6.3</v>
      </c>
      <c r="K888" s="15">
        <v>-4.8</v>
      </c>
      <c r="L888" s="15">
        <v>-0.2</v>
      </c>
      <c r="N888" s="88">
        <v>1.2</v>
      </c>
      <c r="O888" s="110">
        <v>1.3</v>
      </c>
      <c r="Q888" s="11">
        <v>1.3</v>
      </c>
      <c r="R888" s="11">
        <v>0.7</v>
      </c>
      <c r="S888" s="11">
        <v>2.5</v>
      </c>
      <c r="T888" s="11">
        <v>0.2</v>
      </c>
      <c r="U888" s="11">
        <v>0.7</v>
      </c>
      <c r="V888" s="11">
        <v>0.1</v>
      </c>
      <c r="W888" s="11">
        <v>0.2</v>
      </c>
      <c r="X888" s="11">
        <v>0</v>
      </c>
      <c r="Y888" s="78"/>
      <c r="Z888" s="11">
        <v>98.02</v>
      </c>
      <c r="AA888" s="11">
        <v>284.87</v>
      </c>
      <c r="AB888" s="11">
        <v>190.86</v>
      </c>
      <c r="AC888" s="11">
        <v>8.44</v>
      </c>
      <c r="AD888" s="11">
        <v>19.96</v>
      </c>
    </row>
    <row r="889" spans="1:30" x14ac:dyDescent="0.25">
      <c r="A889" s="1">
        <v>2019</v>
      </c>
      <c r="B889" s="1">
        <v>2</v>
      </c>
      <c r="C889" s="1">
        <v>6</v>
      </c>
      <c r="D889" s="3">
        <v>0.83333333333333337</v>
      </c>
      <c r="E889" s="5">
        <v>885</v>
      </c>
      <c r="G889" s="15">
        <v>0.5</v>
      </c>
      <c r="H889" s="15">
        <v>0.1</v>
      </c>
      <c r="I889" s="15">
        <v>0.6</v>
      </c>
      <c r="J889" s="15">
        <v>-6.8</v>
      </c>
      <c r="K889" s="15">
        <v>-5</v>
      </c>
      <c r="L889" s="15">
        <v>-0.4</v>
      </c>
      <c r="N889" s="88">
        <v>1.2</v>
      </c>
      <c r="O889" s="110">
        <v>1.3</v>
      </c>
      <c r="Q889" s="11">
        <v>1.3</v>
      </c>
      <c r="R889" s="11">
        <v>0.7</v>
      </c>
      <c r="S889" s="11">
        <v>2.5</v>
      </c>
      <c r="T889" s="11">
        <v>0.2</v>
      </c>
      <c r="U889" s="11">
        <v>0.7</v>
      </c>
      <c r="V889" s="11">
        <v>0.1</v>
      </c>
      <c r="W889" s="11">
        <v>0.2</v>
      </c>
      <c r="X889" s="11">
        <v>0</v>
      </c>
      <c r="Y889" s="78"/>
      <c r="Z889" s="11">
        <v>98.02</v>
      </c>
      <c r="AA889" s="11">
        <v>284.87</v>
      </c>
      <c r="AB889" s="11">
        <v>190.86</v>
      </c>
      <c r="AC889" s="11">
        <v>8.44</v>
      </c>
      <c r="AD889" s="11">
        <v>19.96</v>
      </c>
    </row>
    <row r="890" spans="1:30" x14ac:dyDescent="0.25">
      <c r="A890" s="1">
        <v>2019</v>
      </c>
      <c r="B890" s="1">
        <v>2</v>
      </c>
      <c r="C890" s="1">
        <v>6</v>
      </c>
      <c r="D890" s="3">
        <v>0.875</v>
      </c>
      <c r="E890" s="5">
        <v>886</v>
      </c>
      <c r="G890" s="15">
        <v>0.4</v>
      </c>
      <c r="H890" s="15">
        <v>0</v>
      </c>
      <c r="I890" s="15">
        <v>1.1000000000000001</v>
      </c>
      <c r="J890" s="15">
        <v>-4.8</v>
      </c>
      <c r="K890" s="15">
        <v>-5</v>
      </c>
      <c r="L890" s="15">
        <v>-0.6</v>
      </c>
      <c r="N890" s="88">
        <v>1.2</v>
      </c>
      <c r="O890" s="110">
        <v>1.3</v>
      </c>
      <c r="Q890" s="11">
        <v>1.3</v>
      </c>
      <c r="R890" s="11">
        <v>0.7</v>
      </c>
      <c r="S890" s="11">
        <v>2.5</v>
      </c>
      <c r="T890" s="11">
        <v>0.2</v>
      </c>
      <c r="U890" s="11">
        <v>0.7</v>
      </c>
      <c r="V890" s="11">
        <v>0.1</v>
      </c>
      <c r="W890" s="11">
        <v>0.2</v>
      </c>
      <c r="X890" s="11">
        <v>0</v>
      </c>
      <c r="Y890" s="78"/>
      <c r="Z890" s="11">
        <v>98.02</v>
      </c>
      <c r="AA890" s="11">
        <v>284.87</v>
      </c>
      <c r="AB890" s="11">
        <v>190.86</v>
      </c>
      <c r="AC890" s="11">
        <v>8.44</v>
      </c>
      <c r="AD890" s="11">
        <v>19.96</v>
      </c>
    </row>
    <row r="891" spans="1:30" x14ac:dyDescent="0.25">
      <c r="A891" s="1">
        <v>2019</v>
      </c>
      <c r="B891" s="1">
        <v>2</v>
      </c>
      <c r="C891" s="1">
        <v>6</v>
      </c>
      <c r="D891" s="3">
        <v>0.91666666666666663</v>
      </c>
      <c r="E891" s="5">
        <v>887</v>
      </c>
      <c r="G891" s="15">
        <v>0.2</v>
      </c>
      <c r="H891" s="15">
        <v>-0.1</v>
      </c>
      <c r="I891" s="15">
        <v>1.1000000000000001</v>
      </c>
      <c r="J891" s="15">
        <v>-2.7</v>
      </c>
      <c r="K891" s="15">
        <v>-4.4000000000000004</v>
      </c>
      <c r="L891" s="15">
        <v>-0.7</v>
      </c>
      <c r="N891" s="88">
        <v>1.2</v>
      </c>
      <c r="O891" s="110">
        <v>1.3</v>
      </c>
      <c r="Q891" s="11">
        <v>1.3</v>
      </c>
      <c r="R891" s="11">
        <v>0.7</v>
      </c>
      <c r="S891" s="11">
        <v>2.5</v>
      </c>
      <c r="T891" s="11">
        <v>0.2</v>
      </c>
      <c r="U891" s="11">
        <v>0.7</v>
      </c>
      <c r="V891" s="11">
        <v>0.1</v>
      </c>
      <c r="W891" s="11">
        <v>0.2</v>
      </c>
      <c r="X891" s="11">
        <v>0</v>
      </c>
      <c r="Y891" s="78"/>
      <c r="Z891" s="11">
        <v>98.02</v>
      </c>
      <c r="AA891" s="11">
        <v>284.87</v>
      </c>
      <c r="AB891" s="11">
        <v>190.86</v>
      </c>
      <c r="AC891" s="11">
        <v>8.44</v>
      </c>
      <c r="AD891" s="11">
        <v>19.96</v>
      </c>
    </row>
    <row r="892" spans="1:30" x14ac:dyDescent="0.25">
      <c r="A892" s="1">
        <v>2019</v>
      </c>
      <c r="B892" s="1">
        <v>2</v>
      </c>
      <c r="C892" s="1">
        <v>6</v>
      </c>
      <c r="D892" s="3">
        <v>0.95833333333333337</v>
      </c>
      <c r="E892" s="5">
        <v>888</v>
      </c>
      <c r="G892" s="15">
        <v>-0.4</v>
      </c>
      <c r="H892" s="15">
        <v>-0.3</v>
      </c>
      <c r="I892" s="15">
        <v>1.4</v>
      </c>
      <c r="J892" s="15">
        <v>-1.9</v>
      </c>
      <c r="K892" s="15">
        <v>-3.2</v>
      </c>
      <c r="L892" s="15">
        <v>-0.5</v>
      </c>
      <c r="N892" s="88">
        <v>1.2</v>
      </c>
      <c r="O892" s="110">
        <v>1.3</v>
      </c>
      <c r="Q892" s="11">
        <v>1.3</v>
      </c>
      <c r="R892" s="11">
        <v>0.7</v>
      </c>
      <c r="S892" s="11">
        <v>2.5</v>
      </c>
      <c r="T892" s="11">
        <v>0.2</v>
      </c>
      <c r="U892" s="11">
        <v>0.7</v>
      </c>
      <c r="V892" s="11">
        <v>0.1</v>
      </c>
      <c r="W892" s="11">
        <v>0.2</v>
      </c>
      <c r="X892" s="11">
        <v>0</v>
      </c>
      <c r="Y892" s="78"/>
      <c r="Z892" s="11">
        <v>98.02</v>
      </c>
      <c r="AA892" s="11">
        <v>284.87</v>
      </c>
      <c r="AB892" s="11">
        <v>190.86</v>
      </c>
      <c r="AC892" s="11">
        <v>8.44</v>
      </c>
      <c r="AD892" s="11">
        <v>19.96</v>
      </c>
    </row>
    <row r="893" spans="1:30" x14ac:dyDescent="0.25">
      <c r="A893" s="1">
        <v>2019</v>
      </c>
      <c r="B893" s="1">
        <v>2</v>
      </c>
      <c r="C893" s="1">
        <v>7</v>
      </c>
      <c r="D893" s="3">
        <v>0</v>
      </c>
      <c r="E893" s="5">
        <v>889</v>
      </c>
      <c r="G893" s="15">
        <v>-0.5</v>
      </c>
      <c r="H893" s="15">
        <v>-0.2</v>
      </c>
      <c r="I893" s="15">
        <v>1.3</v>
      </c>
      <c r="J893" s="15">
        <v>-1.5</v>
      </c>
      <c r="K893" s="15">
        <v>-1.6</v>
      </c>
      <c r="L893" s="15">
        <v>-0.3</v>
      </c>
      <c r="N893" s="88">
        <v>1</v>
      </c>
      <c r="O893" s="110">
        <v>1.6</v>
      </c>
      <c r="Q893" s="11">
        <v>1.6</v>
      </c>
      <c r="R893" s="11">
        <v>0.7</v>
      </c>
      <c r="S893" s="11">
        <v>1.9</v>
      </c>
      <c r="T893" s="11">
        <v>0.2</v>
      </c>
      <c r="U893" s="11">
        <v>0.5</v>
      </c>
      <c r="V893" s="11">
        <v>0.2</v>
      </c>
      <c r="W893" s="11">
        <v>0.2</v>
      </c>
      <c r="X893" s="11">
        <v>0</v>
      </c>
      <c r="Y893" s="78"/>
      <c r="Z893" s="11">
        <v>98.94</v>
      </c>
      <c r="AA893" s="11">
        <v>297.89</v>
      </c>
      <c r="AB893" s="11">
        <v>193.42</v>
      </c>
      <c r="AC893" s="11">
        <v>10.07</v>
      </c>
      <c r="AD893" s="11">
        <v>20.170000000000002</v>
      </c>
    </row>
    <row r="894" spans="1:30" x14ac:dyDescent="0.25">
      <c r="A894" s="1">
        <v>2019</v>
      </c>
      <c r="B894" s="1">
        <v>2</v>
      </c>
      <c r="C894" s="1">
        <v>7</v>
      </c>
      <c r="D894" s="3">
        <v>4.1666666666666664E-2</v>
      </c>
      <c r="E894" s="5">
        <v>890</v>
      </c>
      <c r="G894" s="15">
        <v>-0.2</v>
      </c>
      <c r="H894" s="15">
        <v>0</v>
      </c>
      <c r="I894" s="15">
        <v>0.8</v>
      </c>
      <c r="J894" s="15">
        <v>-1.1000000000000001</v>
      </c>
      <c r="K894" s="15">
        <v>-0.8</v>
      </c>
      <c r="L894" s="15">
        <v>-1.6</v>
      </c>
      <c r="N894" s="88">
        <v>1</v>
      </c>
      <c r="O894" s="110">
        <v>1.6</v>
      </c>
      <c r="Q894" s="11">
        <v>1.6</v>
      </c>
      <c r="R894" s="11">
        <v>0.7</v>
      </c>
      <c r="S894" s="11">
        <v>1.9</v>
      </c>
      <c r="T894" s="11">
        <v>0.2</v>
      </c>
      <c r="U894" s="11">
        <v>0.5</v>
      </c>
      <c r="V894" s="11">
        <v>0.2</v>
      </c>
      <c r="W894" s="11">
        <v>0.2</v>
      </c>
      <c r="X894" s="11">
        <v>0</v>
      </c>
      <c r="Y894" s="78"/>
      <c r="Z894" s="11">
        <v>98.94</v>
      </c>
      <c r="AA894" s="11">
        <v>297.89</v>
      </c>
      <c r="AB894" s="11">
        <v>193.42</v>
      </c>
      <c r="AC894" s="11">
        <v>10.07</v>
      </c>
      <c r="AD894" s="11">
        <v>20.170000000000002</v>
      </c>
    </row>
    <row r="895" spans="1:30" x14ac:dyDescent="0.25">
      <c r="A895" s="1">
        <v>2019</v>
      </c>
      <c r="B895" s="1">
        <v>2</v>
      </c>
      <c r="C895" s="1">
        <v>7</v>
      </c>
      <c r="D895" s="3">
        <v>8.3333333333333329E-2</v>
      </c>
      <c r="E895" s="5">
        <v>891</v>
      </c>
      <c r="G895" s="15">
        <v>-0.1</v>
      </c>
      <c r="H895" s="15">
        <v>-0.4</v>
      </c>
      <c r="I895" s="15">
        <v>0.6</v>
      </c>
      <c r="J895" s="15">
        <v>-0.3</v>
      </c>
      <c r="K895" s="15">
        <v>-0.3</v>
      </c>
      <c r="L895" s="15">
        <v>-1.9</v>
      </c>
      <c r="N895" s="88">
        <v>1</v>
      </c>
      <c r="O895" s="110">
        <v>1.6</v>
      </c>
      <c r="Q895" s="11">
        <v>1.6</v>
      </c>
      <c r="R895" s="11">
        <v>0.7</v>
      </c>
      <c r="S895" s="11">
        <v>1.9</v>
      </c>
      <c r="T895" s="11">
        <v>0.2</v>
      </c>
      <c r="U895" s="11">
        <v>0.5</v>
      </c>
      <c r="V895" s="11">
        <v>0.2</v>
      </c>
      <c r="W895" s="11">
        <v>0.2</v>
      </c>
      <c r="X895" s="11">
        <v>0</v>
      </c>
      <c r="Y895" s="78"/>
      <c r="Z895" s="11">
        <v>98.94</v>
      </c>
      <c r="AA895" s="11">
        <v>297.89</v>
      </c>
      <c r="AB895" s="11">
        <v>193.42</v>
      </c>
      <c r="AC895" s="11">
        <v>10.07</v>
      </c>
      <c r="AD895" s="11">
        <v>20.170000000000002</v>
      </c>
    </row>
    <row r="896" spans="1:30" x14ac:dyDescent="0.25">
      <c r="A896" s="1">
        <v>2019</v>
      </c>
      <c r="B896" s="1">
        <v>2</v>
      </c>
      <c r="C896" s="1">
        <v>7</v>
      </c>
      <c r="D896" s="3">
        <v>0.125</v>
      </c>
      <c r="E896" s="5">
        <v>892</v>
      </c>
      <c r="G896" s="15">
        <v>0</v>
      </c>
      <c r="H896" s="15">
        <v>0.1</v>
      </c>
      <c r="I896" s="15">
        <v>0.8</v>
      </c>
      <c r="J896" s="15">
        <v>0.3</v>
      </c>
      <c r="K896" s="15">
        <v>0.3</v>
      </c>
      <c r="L896" s="15">
        <v>-1.5</v>
      </c>
      <c r="N896" s="88">
        <v>1</v>
      </c>
      <c r="O896" s="110">
        <v>1.6</v>
      </c>
      <c r="Q896" s="11">
        <v>1.6</v>
      </c>
      <c r="R896" s="11">
        <v>0.7</v>
      </c>
      <c r="S896" s="11">
        <v>1.9</v>
      </c>
      <c r="T896" s="11">
        <v>0.2</v>
      </c>
      <c r="U896" s="11">
        <v>0.5</v>
      </c>
      <c r="V896" s="11">
        <v>0.2</v>
      </c>
      <c r="W896" s="11">
        <v>0.2</v>
      </c>
      <c r="X896" s="11">
        <v>0</v>
      </c>
      <c r="Y896" s="78"/>
      <c r="Z896" s="11">
        <v>98.94</v>
      </c>
      <c r="AA896" s="11">
        <v>297.89</v>
      </c>
      <c r="AB896" s="11">
        <v>193.42</v>
      </c>
      <c r="AC896" s="11">
        <v>10.07</v>
      </c>
      <c r="AD896" s="11">
        <v>20.170000000000002</v>
      </c>
    </row>
    <row r="897" spans="1:30" x14ac:dyDescent="0.25">
      <c r="A897" s="1">
        <v>2019</v>
      </c>
      <c r="B897" s="1">
        <v>2</v>
      </c>
      <c r="C897" s="1">
        <v>7</v>
      </c>
      <c r="D897" s="3">
        <v>0.16666666666666666</v>
      </c>
      <c r="E897" s="5">
        <v>893</v>
      </c>
      <c r="G897" s="15">
        <v>0.1</v>
      </c>
      <c r="H897" s="15">
        <v>0.2</v>
      </c>
      <c r="I897" s="15">
        <v>1.2</v>
      </c>
      <c r="J897" s="15">
        <v>0.2</v>
      </c>
      <c r="K897" s="15">
        <v>0.7</v>
      </c>
      <c r="L897" s="15">
        <v>-1.6</v>
      </c>
      <c r="N897" s="88">
        <v>1</v>
      </c>
      <c r="O897" s="110">
        <v>1.6</v>
      </c>
      <c r="Q897" s="11">
        <v>1.6</v>
      </c>
      <c r="R897" s="11">
        <v>0.7</v>
      </c>
      <c r="S897" s="11">
        <v>1.9</v>
      </c>
      <c r="T897" s="11">
        <v>0.2</v>
      </c>
      <c r="U897" s="11">
        <v>0.5</v>
      </c>
      <c r="V897" s="11">
        <v>0.2</v>
      </c>
      <c r="W897" s="11">
        <v>0.2</v>
      </c>
      <c r="X897" s="11">
        <v>0</v>
      </c>
      <c r="Y897" s="78"/>
      <c r="Z897" s="11">
        <v>98.94</v>
      </c>
      <c r="AA897" s="11">
        <v>297.89</v>
      </c>
      <c r="AB897" s="11">
        <v>193.42</v>
      </c>
      <c r="AC897" s="11">
        <v>10.07</v>
      </c>
      <c r="AD897" s="11">
        <v>20.170000000000002</v>
      </c>
    </row>
    <row r="898" spans="1:30" x14ac:dyDescent="0.25">
      <c r="A898" s="1">
        <v>2019</v>
      </c>
      <c r="B898" s="1">
        <v>2</v>
      </c>
      <c r="C898" s="1">
        <v>7</v>
      </c>
      <c r="D898" s="3">
        <v>0.20833333333333334</v>
      </c>
      <c r="E898" s="5">
        <v>894</v>
      </c>
      <c r="G898" s="15">
        <v>0.3</v>
      </c>
      <c r="H898" s="15">
        <v>0.4</v>
      </c>
      <c r="I898" s="15">
        <v>1</v>
      </c>
      <c r="J898" s="15">
        <v>0.2</v>
      </c>
      <c r="K898" s="15">
        <v>0.6</v>
      </c>
      <c r="L898" s="15">
        <v>-1.4</v>
      </c>
      <c r="N898" s="88">
        <v>1</v>
      </c>
      <c r="O898" s="110">
        <v>1.6</v>
      </c>
      <c r="Q898" s="11">
        <v>1.6</v>
      </c>
      <c r="R898" s="11">
        <v>0.7</v>
      </c>
      <c r="S898" s="11">
        <v>1.9</v>
      </c>
      <c r="T898" s="11">
        <v>0.2</v>
      </c>
      <c r="U898" s="11">
        <v>0.5</v>
      </c>
      <c r="V898" s="11">
        <v>0.2</v>
      </c>
      <c r="W898" s="11">
        <v>0.2</v>
      </c>
      <c r="X898" s="11">
        <v>0</v>
      </c>
      <c r="Y898" s="78"/>
      <c r="Z898" s="11">
        <v>98.94</v>
      </c>
      <c r="AA898" s="11">
        <v>297.89</v>
      </c>
      <c r="AB898" s="11">
        <v>193.42</v>
      </c>
      <c r="AC898" s="11">
        <v>10.07</v>
      </c>
      <c r="AD898" s="11">
        <v>20.170000000000002</v>
      </c>
    </row>
    <row r="899" spans="1:30" x14ac:dyDescent="0.25">
      <c r="A899" s="1">
        <v>2019</v>
      </c>
      <c r="B899" s="1">
        <v>2</v>
      </c>
      <c r="C899" s="1">
        <v>7</v>
      </c>
      <c r="D899" s="3">
        <v>0.25</v>
      </c>
      <c r="E899" s="5">
        <v>895</v>
      </c>
      <c r="G899" s="15">
        <v>0.1</v>
      </c>
      <c r="H899" s="15">
        <v>0</v>
      </c>
      <c r="I899" s="15">
        <v>1.1000000000000001</v>
      </c>
      <c r="J899" s="15">
        <v>0.3</v>
      </c>
      <c r="K899" s="15">
        <v>0.2</v>
      </c>
      <c r="L899" s="15">
        <v>-0.9</v>
      </c>
      <c r="N899" s="88">
        <v>1</v>
      </c>
      <c r="O899" s="110">
        <v>1.6</v>
      </c>
      <c r="Q899" s="11">
        <v>1.6</v>
      </c>
      <c r="R899" s="11">
        <v>0.7</v>
      </c>
      <c r="S899" s="11">
        <v>1.9</v>
      </c>
      <c r="T899" s="11">
        <v>0.2</v>
      </c>
      <c r="U899" s="11">
        <v>0.5</v>
      </c>
      <c r="V899" s="11">
        <v>0.2</v>
      </c>
      <c r="W899" s="11">
        <v>0.2</v>
      </c>
      <c r="X899" s="11">
        <v>0</v>
      </c>
      <c r="Y899" s="78"/>
      <c r="Z899" s="11">
        <v>98.94</v>
      </c>
      <c r="AA899" s="11">
        <v>297.89</v>
      </c>
      <c r="AB899" s="11">
        <v>193.42</v>
      </c>
      <c r="AC899" s="11">
        <v>10.07</v>
      </c>
      <c r="AD899" s="11">
        <v>20.170000000000002</v>
      </c>
    </row>
    <row r="900" spans="1:30" x14ac:dyDescent="0.25">
      <c r="A900" s="1">
        <v>2019</v>
      </c>
      <c r="B900" s="1">
        <v>2</v>
      </c>
      <c r="C900" s="1">
        <v>7</v>
      </c>
      <c r="D900" s="3">
        <v>0.29166666666666669</v>
      </c>
      <c r="E900" s="5">
        <v>896</v>
      </c>
      <c r="G900" s="15">
        <v>0.2</v>
      </c>
      <c r="H900" s="15">
        <v>0.6</v>
      </c>
      <c r="I900" s="15">
        <v>1.1000000000000001</v>
      </c>
      <c r="J900" s="15">
        <v>0.3</v>
      </c>
      <c r="K900" s="15">
        <v>0.4</v>
      </c>
      <c r="L900" s="15">
        <v>-0.4</v>
      </c>
      <c r="N900" s="88">
        <v>1</v>
      </c>
      <c r="O900" s="110">
        <v>1.6</v>
      </c>
      <c r="Q900" s="11">
        <v>1.6</v>
      </c>
      <c r="R900" s="11">
        <v>0.7</v>
      </c>
      <c r="S900" s="11">
        <v>1.9</v>
      </c>
      <c r="T900" s="11">
        <v>0.2</v>
      </c>
      <c r="U900" s="11">
        <v>0.5</v>
      </c>
      <c r="V900" s="11">
        <v>0.2</v>
      </c>
      <c r="W900" s="11">
        <v>0.2</v>
      </c>
      <c r="X900" s="11">
        <v>0</v>
      </c>
      <c r="Y900" s="78"/>
      <c r="Z900" s="11">
        <v>98.94</v>
      </c>
      <c r="AA900" s="11">
        <v>297.89</v>
      </c>
      <c r="AB900" s="11">
        <v>193.42</v>
      </c>
      <c r="AC900" s="11">
        <v>10.07</v>
      </c>
      <c r="AD900" s="11">
        <v>20.170000000000002</v>
      </c>
    </row>
    <row r="901" spans="1:30" x14ac:dyDescent="0.25">
      <c r="A901" s="1">
        <v>2019</v>
      </c>
      <c r="B901" s="1">
        <v>2</v>
      </c>
      <c r="C901" s="1">
        <v>7</v>
      </c>
      <c r="D901" s="3">
        <v>0.33333333333333331</v>
      </c>
      <c r="E901" s="5">
        <v>897</v>
      </c>
      <c r="G901" s="15">
        <v>1</v>
      </c>
      <c r="H901" s="15">
        <v>1.1000000000000001</v>
      </c>
      <c r="I901" s="15">
        <v>1.2</v>
      </c>
      <c r="J901" s="15">
        <v>0.3</v>
      </c>
      <c r="K901" s="15">
        <v>0.4</v>
      </c>
      <c r="L901" s="15">
        <v>0.4</v>
      </c>
      <c r="N901" s="88">
        <v>1</v>
      </c>
      <c r="O901" s="110">
        <v>1.6</v>
      </c>
      <c r="Q901" s="11">
        <v>1.6</v>
      </c>
      <c r="R901" s="11">
        <v>0.7</v>
      </c>
      <c r="S901" s="11">
        <v>1.9</v>
      </c>
      <c r="T901" s="11">
        <v>0.2</v>
      </c>
      <c r="U901" s="11">
        <v>0.5</v>
      </c>
      <c r="V901" s="11">
        <v>0.2</v>
      </c>
      <c r="W901" s="11">
        <v>0.2</v>
      </c>
      <c r="X901" s="11">
        <v>0</v>
      </c>
      <c r="Y901" s="78"/>
      <c r="Z901" s="11">
        <v>98.94</v>
      </c>
      <c r="AA901" s="11">
        <v>297.89</v>
      </c>
      <c r="AB901" s="11">
        <v>193.42</v>
      </c>
      <c r="AC901" s="11">
        <v>10.07</v>
      </c>
      <c r="AD901" s="11">
        <v>20.170000000000002</v>
      </c>
    </row>
    <row r="902" spans="1:30" x14ac:dyDescent="0.25">
      <c r="A902" s="1">
        <v>2019</v>
      </c>
      <c r="B902" s="1">
        <v>2</v>
      </c>
      <c r="C902" s="1">
        <v>7</v>
      </c>
      <c r="D902" s="3">
        <v>0.375</v>
      </c>
      <c r="E902" s="5">
        <v>898</v>
      </c>
      <c r="G902" s="15">
        <v>1.6</v>
      </c>
      <c r="H902" s="15">
        <v>1.3</v>
      </c>
      <c r="I902" s="15">
        <v>1.3</v>
      </c>
      <c r="J902" s="15">
        <v>0.5</v>
      </c>
      <c r="K902" s="15">
        <v>0.8</v>
      </c>
      <c r="L902" s="15">
        <v>1</v>
      </c>
      <c r="N902" s="88">
        <v>1</v>
      </c>
      <c r="O902" s="110">
        <v>1.6</v>
      </c>
      <c r="Q902" s="11">
        <v>1.6</v>
      </c>
      <c r="R902" s="11">
        <v>0.7</v>
      </c>
      <c r="S902" s="11">
        <v>1.9</v>
      </c>
      <c r="T902" s="11">
        <v>0.2</v>
      </c>
      <c r="U902" s="11">
        <v>0.5</v>
      </c>
      <c r="V902" s="11">
        <v>0.2</v>
      </c>
      <c r="W902" s="11">
        <v>0.2</v>
      </c>
      <c r="X902" s="11">
        <v>0</v>
      </c>
      <c r="Y902" s="78"/>
      <c r="Z902" s="11">
        <v>98.94</v>
      </c>
      <c r="AA902" s="11">
        <v>297.89</v>
      </c>
      <c r="AB902" s="11">
        <v>193.42</v>
      </c>
      <c r="AC902" s="11">
        <v>10.07</v>
      </c>
      <c r="AD902" s="11">
        <v>20.170000000000002</v>
      </c>
    </row>
    <row r="903" spans="1:30" x14ac:dyDescent="0.25">
      <c r="A903" s="1">
        <v>2019</v>
      </c>
      <c r="B903" s="1">
        <v>2</v>
      </c>
      <c r="C903" s="1">
        <v>7</v>
      </c>
      <c r="D903" s="3">
        <v>0.41666666666666669</v>
      </c>
      <c r="E903" s="5">
        <v>899</v>
      </c>
      <c r="G903" s="15">
        <v>2.1</v>
      </c>
      <c r="H903" s="15">
        <v>1.4</v>
      </c>
      <c r="I903" s="15">
        <v>1.1000000000000001</v>
      </c>
      <c r="J903" s="15">
        <v>0.6</v>
      </c>
      <c r="K903" s="15">
        <v>1.4</v>
      </c>
      <c r="L903" s="15">
        <v>1.4</v>
      </c>
      <c r="N903" s="88">
        <v>1</v>
      </c>
      <c r="O903" s="110">
        <v>1.6</v>
      </c>
      <c r="Q903" s="11">
        <v>1.6</v>
      </c>
      <c r="R903" s="11">
        <v>0.7</v>
      </c>
      <c r="S903" s="11">
        <v>1.9</v>
      </c>
      <c r="T903" s="11">
        <v>0.2</v>
      </c>
      <c r="U903" s="11">
        <v>0.5</v>
      </c>
      <c r="V903" s="11">
        <v>0.2</v>
      </c>
      <c r="W903" s="11">
        <v>0.2</v>
      </c>
      <c r="X903" s="11">
        <v>0</v>
      </c>
      <c r="Y903" s="78"/>
      <c r="Z903" s="11">
        <v>98.94</v>
      </c>
      <c r="AA903" s="11">
        <v>297.89</v>
      </c>
      <c r="AB903" s="11">
        <v>193.42</v>
      </c>
      <c r="AC903" s="11">
        <v>10.07</v>
      </c>
      <c r="AD903" s="11">
        <v>20.170000000000002</v>
      </c>
    </row>
    <row r="904" spans="1:30" x14ac:dyDescent="0.25">
      <c r="A904" s="1">
        <v>2019</v>
      </c>
      <c r="B904" s="1">
        <v>2</v>
      </c>
      <c r="C904" s="1">
        <v>7</v>
      </c>
      <c r="D904" s="3">
        <v>0.45833333333333331</v>
      </c>
      <c r="E904" s="5">
        <v>900</v>
      </c>
      <c r="G904" s="15">
        <v>2.6</v>
      </c>
      <c r="H904" s="15">
        <v>1.7</v>
      </c>
      <c r="I904" s="15">
        <v>1.2</v>
      </c>
      <c r="J904" s="15">
        <v>0.7</v>
      </c>
      <c r="K904" s="15">
        <v>1.3</v>
      </c>
      <c r="L904" s="15">
        <v>1.6</v>
      </c>
      <c r="N904" s="88">
        <v>1</v>
      </c>
      <c r="O904" s="110">
        <v>1.6</v>
      </c>
      <c r="Q904" s="11">
        <v>1.6</v>
      </c>
      <c r="R904" s="11">
        <v>0.7</v>
      </c>
      <c r="S904" s="11">
        <v>1.9</v>
      </c>
      <c r="T904" s="11">
        <v>0.2</v>
      </c>
      <c r="U904" s="11">
        <v>0.5</v>
      </c>
      <c r="V904" s="11">
        <v>0.2</v>
      </c>
      <c r="W904" s="11">
        <v>0.2</v>
      </c>
      <c r="X904" s="11">
        <v>0</v>
      </c>
      <c r="Y904" s="78"/>
      <c r="Z904" s="11">
        <v>98.94</v>
      </c>
      <c r="AA904" s="11">
        <v>297.89</v>
      </c>
      <c r="AB904" s="11">
        <v>193.42</v>
      </c>
      <c r="AC904" s="11">
        <v>10.07</v>
      </c>
      <c r="AD904" s="11">
        <v>20.170000000000002</v>
      </c>
    </row>
    <row r="905" spans="1:30" x14ac:dyDescent="0.25">
      <c r="A905" s="1">
        <v>2019</v>
      </c>
      <c r="B905" s="1">
        <v>2</v>
      </c>
      <c r="C905" s="1">
        <v>7</v>
      </c>
      <c r="D905" s="3">
        <v>0.5</v>
      </c>
      <c r="E905" s="5">
        <v>901</v>
      </c>
      <c r="G905" s="15">
        <v>3.3</v>
      </c>
      <c r="H905" s="15">
        <v>1.7</v>
      </c>
      <c r="I905" s="15">
        <v>0.9</v>
      </c>
      <c r="J905" s="15">
        <v>0.5</v>
      </c>
      <c r="K905" s="15">
        <v>1.3</v>
      </c>
      <c r="L905" s="15">
        <v>2</v>
      </c>
      <c r="N905" s="88">
        <v>1</v>
      </c>
      <c r="O905" s="110">
        <v>1.6</v>
      </c>
      <c r="Q905" s="11">
        <v>1.6</v>
      </c>
      <c r="R905" s="11">
        <v>0.7</v>
      </c>
      <c r="S905" s="11">
        <v>1.9</v>
      </c>
      <c r="T905" s="11">
        <v>0.2</v>
      </c>
      <c r="U905" s="11">
        <v>0.5</v>
      </c>
      <c r="V905" s="11">
        <v>0.2</v>
      </c>
      <c r="W905" s="11">
        <v>0.2</v>
      </c>
      <c r="X905" s="11">
        <v>0</v>
      </c>
      <c r="Y905" s="78"/>
      <c r="Z905" s="11">
        <v>98.94</v>
      </c>
      <c r="AA905" s="11">
        <v>297.89</v>
      </c>
      <c r="AB905" s="11">
        <v>193.42</v>
      </c>
      <c r="AC905" s="11">
        <v>10.07</v>
      </c>
      <c r="AD905" s="11">
        <v>20.170000000000002</v>
      </c>
    </row>
    <row r="906" spans="1:30" x14ac:dyDescent="0.25">
      <c r="A906" s="1">
        <v>2019</v>
      </c>
      <c r="B906" s="1">
        <v>2</v>
      </c>
      <c r="C906" s="1">
        <v>7</v>
      </c>
      <c r="D906" s="3">
        <v>0.54166666666666663</v>
      </c>
      <c r="E906" s="5">
        <v>902</v>
      </c>
      <c r="G906" s="15">
        <v>4.4000000000000004</v>
      </c>
      <c r="H906" s="15">
        <v>1.9</v>
      </c>
      <c r="I906" s="15">
        <v>0.7</v>
      </c>
      <c r="J906" s="15">
        <v>0.6</v>
      </c>
      <c r="K906" s="15">
        <v>1.4</v>
      </c>
      <c r="L906" s="15">
        <v>2.2000000000000002</v>
      </c>
      <c r="N906" s="88">
        <v>1</v>
      </c>
      <c r="O906" s="110">
        <v>1.6</v>
      </c>
      <c r="Q906" s="11">
        <v>1.6</v>
      </c>
      <c r="R906" s="11">
        <v>0.7</v>
      </c>
      <c r="S906" s="11">
        <v>1.9</v>
      </c>
      <c r="T906" s="11">
        <v>0.2</v>
      </c>
      <c r="U906" s="11">
        <v>0.5</v>
      </c>
      <c r="V906" s="11">
        <v>0.2</v>
      </c>
      <c r="W906" s="11">
        <v>0.2</v>
      </c>
      <c r="X906" s="11">
        <v>0</v>
      </c>
      <c r="Y906" s="78"/>
      <c r="Z906" s="11">
        <v>98.94</v>
      </c>
      <c r="AA906" s="11">
        <v>297.89</v>
      </c>
      <c r="AB906" s="11">
        <v>193.42</v>
      </c>
      <c r="AC906" s="11">
        <v>10.07</v>
      </c>
      <c r="AD906" s="11">
        <v>20.170000000000002</v>
      </c>
    </row>
    <row r="907" spans="1:30" x14ac:dyDescent="0.25">
      <c r="A907" s="1">
        <v>2019</v>
      </c>
      <c r="B907" s="1">
        <v>2</v>
      </c>
      <c r="C907" s="1">
        <v>7</v>
      </c>
      <c r="D907" s="3">
        <v>0.58333333333333337</v>
      </c>
      <c r="E907" s="5">
        <v>903</v>
      </c>
      <c r="G907" s="15">
        <v>3.9</v>
      </c>
      <c r="H907" s="15">
        <v>2.2000000000000002</v>
      </c>
      <c r="I907" s="15">
        <v>1.4</v>
      </c>
      <c r="J907" s="15">
        <v>0.8</v>
      </c>
      <c r="K907" s="15">
        <v>1.6</v>
      </c>
      <c r="L907" s="15">
        <v>3</v>
      </c>
      <c r="N907" s="88">
        <v>1</v>
      </c>
      <c r="O907" s="110">
        <v>1.6</v>
      </c>
      <c r="Q907" s="11">
        <v>1.6</v>
      </c>
      <c r="R907" s="11">
        <v>0.7</v>
      </c>
      <c r="S907" s="11">
        <v>1.9</v>
      </c>
      <c r="T907" s="11">
        <v>0.2</v>
      </c>
      <c r="U907" s="11">
        <v>0.5</v>
      </c>
      <c r="V907" s="11">
        <v>0.2</v>
      </c>
      <c r="W907" s="11">
        <v>0.2</v>
      </c>
      <c r="X907" s="11">
        <v>0</v>
      </c>
      <c r="Y907" s="78"/>
      <c r="Z907" s="11">
        <v>98.94</v>
      </c>
      <c r="AA907" s="11">
        <v>297.89</v>
      </c>
      <c r="AB907" s="11">
        <v>193.42</v>
      </c>
      <c r="AC907" s="11">
        <v>10.07</v>
      </c>
      <c r="AD907" s="11">
        <v>20.170000000000002</v>
      </c>
    </row>
    <row r="908" spans="1:30" x14ac:dyDescent="0.25">
      <c r="A908" s="1">
        <v>2019</v>
      </c>
      <c r="B908" s="1">
        <v>2</v>
      </c>
      <c r="C908" s="1">
        <v>7</v>
      </c>
      <c r="D908" s="3">
        <v>0.625</v>
      </c>
      <c r="E908" s="5">
        <v>904</v>
      </c>
      <c r="G908" s="15">
        <v>3.4</v>
      </c>
      <c r="H908" s="15">
        <v>1.9</v>
      </c>
      <c r="I908" s="15">
        <v>1.8</v>
      </c>
      <c r="J908" s="15">
        <v>0.8</v>
      </c>
      <c r="K908" s="15">
        <v>1.4</v>
      </c>
      <c r="L908" s="15">
        <v>2</v>
      </c>
      <c r="N908" s="88">
        <v>1</v>
      </c>
      <c r="O908" s="110">
        <v>1.6</v>
      </c>
      <c r="Q908" s="11">
        <v>1.6</v>
      </c>
      <c r="R908" s="11">
        <v>0.7</v>
      </c>
      <c r="S908" s="11">
        <v>1.9</v>
      </c>
      <c r="T908" s="11">
        <v>0.2</v>
      </c>
      <c r="U908" s="11">
        <v>0.5</v>
      </c>
      <c r="V908" s="11">
        <v>0.2</v>
      </c>
      <c r="W908" s="11">
        <v>0.2</v>
      </c>
      <c r="X908" s="11">
        <v>0</v>
      </c>
      <c r="Y908" s="78"/>
      <c r="Z908" s="11">
        <v>98.94</v>
      </c>
      <c r="AA908" s="11">
        <v>297.89</v>
      </c>
      <c r="AB908" s="11">
        <v>193.42</v>
      </c>
      <c r="AC908" s="11">
        <v>10.07</v>
      </c>
      <c r="AD908" s="11">
        <v>20.170000000000002</v>
      </c>
    </row>
    <row r="909" spans="1:30" x14ac:dyDescent="0.25">
      <c r="A909" s="1">
        <v>2019</v>
      </c>
      <c r="B909" s="1">
        <v>2</v>
      </c>
      <c r="C909" s="1">
        <v>7</v>
      </c>
      <c r="D909" s="3">
        <v>0.66666666666666663</v>
      </c>
      <c r="E909" s="5">
        <v>905</v>
      </c>
      <c r="G909" s="15">
        <v>2.4</v>
      </c>
      <c r="H909" s="15">
        <v>0.9</v>
      </c>
      <c r="I909" s="15">
        <v>1.8</v>
      </c>
      <c r="J909" s="15">
        <v>0.7</v>
      </c>
      <c r="K909" s="15">
        <v>1.4</v>
      </c>
      <c r="L909" s="15">
        <v>0.8</v>
      </c>
      <c r="N909" s="88">
        <v>1</v>
      </c>
      <c r="O909" s="110">
        <v>1.6</v>
      </c>
      <c r="Q909" s="11">
        <v>1.6</v>
      </c>
      <c r="R909" s="11">
        <v>0.7</v>
      </c>
      <c r="S909" s="11">
        <v>1.9</v>
      </c>
      <c r="T909" s="11">
        <v>0.2</v>
      </c>
      <c r="U909" s="11">
        <v>0.5</v>
      </c>
      <c r="V909" s="11">
        <v>0.2</v>
      </c>
      <c r="W909" s="11">
        <v>0.2</v>
      </c>
      <c r="X909" s="11">
        <v>0</v>
      </c>
      <c r="Y909" s="78"/>
      <c r="Z909" s="11">
        <v>98.94</v>
      </c>
      <c r="AA909" s="11">
        <v>297.89</v>
      </c>
      <c r="AB909" s="11">
        <v>193.42</v>
      </c>
      <c r="AC909" s="11">
        <v>10.07</v>
      </c>
      <c r="AD909" s="11">
        <v>20.170000000000002</v>
      </c>
    </row>
    <row r="910" spans="1:30" x14ac:dyDescent="0.25">
      <c r="A910" s="1">
        <v>2019</v>
      </c>
      <c r="B910" s="1">
        <v>2</v>
      </c>
      <c r="C910" s="1">
        <v>7</v>
      </c>
      <c r="D910" s="3">
        <v>0.70833333333333337</v>
      </c>
      <c r="E910" s="5">
        <v>906</v>
      </c>
      <c r="G910" s="15">
        <v>1.9</v>
      </c>
      <c r="H910" s="15">
        <v>0.4</v>
      </c>
      <c r="I910" s="15">
        <v>2.1</v>
      </c>
      <c r="J910" s="15">
        <v>0.9</v>
      </c>
      <c r="K910" s="15">
        <v>1.4</v>
      </c>
      <c r="L910" s="15">
        <v>0.5</v>
      </c>
      <c r="N910" s="88">
        <v>1</v>
      </c>
      <c r="O910" s="110">
        <v>1.6</v>
      </c>
      <c r="Q910" s="11">
        <v>1.6</v>
      </c>
      <c r="R910" s="11">
        <v>0.7</v>
      </c>
      <c r="S910" s="11">
        <v>1.9</v>
      </c>
      <c r="T910" s="11">
        <v>0.2</v>
      </c>
      <c r="U910" s="11">
        <v>0.5</v>
      </c>
      <c r="V910" s="11">
        <v>0.2</v>
      </c>
      <c r="W910" s="11">
        <v>0.2</v>
      </c>
      <c r="X910" s="11">
        <v>0</v>
      </c>
      <c r="Y910" s="78"/>
      <c r="Z910" s="11">
        <v>98.94</v>
      </c>
      <c r="AA910" s="11">
        <v>297.89</v>
      </c>
      <c r="AB910" s="11">
        <v>193.42</v>
      </c>
      <c r="AC910" s="11">
        <v>10.07</v>
      </c>
      <c r="AD910" s="11">
        <v>20.170000000000002</v>
      </c>
    </row>
    <row r="911" spans="1:30" x14ac:dyDescent="0.25">
      <c r="A911" s="1">
        <v>2019</v>
      </c>
      <c r="B911" s="1">
        <v>2</v>
      </c>
      <c r="C911" s="1">
        <v>7</v>
      </c>
      <c r="D911" s="3">
        <v>0.75</v>
      </c>
      <c r="E911" s="5">
        <v>907</v>
      </c>
      <c r="G911" s="15">
        <v>1.6</v>
      </c>
      <c r="H911" s="15">
        <v>-0.1</v>
      </c>
      <c r="I911" s="15">
        <v>2.5</v>
      </c>
      <c r="J911" s="15">
        <v>1.1000000000000001</v>
      </c>
      <c r="K911" s="15">
        <v>1.4</v>
      </c>
      <c r="L911" s="15">
        <v>0.6</v>
      </c>
      <c r="N911" s="88">
        <v>1</v>
      </c>
      <c r="O911" s="110">
        <v>1.6</v>
      </c>
      <c r="Q911" s="11">
        <v>1.6</v>
      </c>
      <c r="R911" s="11">
        <v>0.7</v>
      </c>
      <c r="S911" s="11">
        <v>1.9</v>
      </c>
      <c r="T911" s="11">
        <v>0.2</v>
      </c>
      <c r="U911" s="11">
        <v>0.5</v>
      </c>
      <c r="V911" s="11">
        <v>0.2</v>
      </c>
      <c r="W911" s="11">
        <v>0.2</v>
      </c>
      <c r="X911" s="11">
        <v>0</v>
      </c>
      <c r="Y911" s="78"/>
      <c r="Z911" s="11">
        <v>98.94</v>
      </c>
      <c r="AA911" s="11">
        <v>297.89</v>
      </c>
      <c r="AB911" s="11">
        <v>193.42</v>
      </c>
      <c r="AC911" s="11">
        <v>10.07</v>
      </c>
      <c r="AD911" s="11">
        <v>20.170000000000002</v>
      </c>
    </row>
    <row r="912" spans="1:30" x14ac:dyDescent="0.25">
      <c r="A912" s="1">
        <v>2019</v>
      </c>
      <c r="B912" s="1">
        <v>2</v>
      </c>
      <c r="C912" s="1">
        <v>7</v>
      </c>
      <c r="D912" s="3">
        <v>0.79166666666666663</v>
      </c>
      <c r="E912" s="5">
        <v>908</v>
      </c>
      <c r="G912" s="15">
        <v>1.1000000000000001</v>
      </c>
      <c r="H912" s="15">
        <v>-0.1</v>
      </c>
      <c r="I912" s="15">
        <v>2.2999999999999998</v>
      </c>
      <c r="J912" s="15">
        <v>1.5</v>
      </c>
      <c r="K912" s="15">
        <v>1.3</v>
      </c>
      <c r="L912" s="15">
        <v>0.1</v>
      </c>
      <c r="N912" s="88">
        <v>1</v>
      </c>
      <c r="O912" s="110">
        <v>1.6</v>
      </c>
      <c r="Q912" s="11">
        <v>1.6</v>
      </c>
      <c r="R912" s="11">
        <v>0.7</v>
      </c>
      <c r="S912" s="11">
        <v>1.9</v>
      </c>
      <c r="T912" s="11">
        <v>0.2</v>
      </c>
      <c r="U912" s="11">
        <v>0.5</v>
      </c>
      <c r="V912" s="11">
        <v>0.2</v>
      </c>
      <c r="W912" s="11">
        <v>0.2</v>
      </c>
      <c r="X912" s="11">
        <v>0</v>
      </c>
      <c r="Y912" s="78"/>
      <c r="Z912" s="11">
        <v>98.94</v>
      </c>
      <c r="AA912" s="11">
        <v>297.89</v>
      </c>
      <c r="AB912" s="11">
        <v>193.42</v>
      </c>
      <c r="AC912" s="11">
        <v>10.07</v>
      </c>
      <c r="AD912" s="11">
        <v>20.170000000000002</v>
      </c>
    </row>
    <row r="913" spans="1:30" x14ac:dyDescent="0.25">
      <c r="A913" s="1">
        <v>2019</v>
      </c>
      <c r="B913" s="1">
        <v>2</v>
      </c>
      <c r="C913" s="1">
        <v>7</v>
      </c>
      <c r="D913" s="3">
        <v>0.83333333333333337</v>
      </c>
      <c r="E913" s="5">
        <v>909</v>
      </c>
      <c r="G913" s="15">
        <v>1</v>
      </c>
      <c r="H913" s="15">
        <v>-1</v>
      </c>
      <c r="I913" s="15">
        <v>2.4</v>
      </c>
      <c r="J913" s="15">
        <v>1.1000000000000001</v>
      </c>
      <c r="K913" s="15">
        <v>1.3</v>
      </c>
      <c r="L913" s="15">
        <v>0.3</v>
      </c>
      <c r="N913" s="88">
        <v>1</v>
      </c>
      <c r="O913" s="110">
        <v>1.6</v>
      </c>
      <c r="Q913" s="11">
        <v>1.6</v>
      </c>
      <c r="R913" s="11">
        <v>0.7</v>
      </c>
      <c r="S913" s="11">
        <v>1.9</v>
      </c>
      <c r="T913" s="11">
        <v>0.2</v>
      </c>
      <c r="U913" s="11">
        <v>0.5</v>
      </c>
      <c r="V913" s="11">
        <v>0.2</v>
      </c>
      <c r="W913" s="11">
        <v>0.2</v>
      </c>
      <c r="X913" s="11">
        <v>0</v>
      </c>
      <c r="Y913" s="78"/>
      <c r="Z913" s="11">
        <v>98.94</v>
      </c>
      <c r="AA913" s="11">
        <v>297.89</v>
      </c>
      <c r="AB913" s="11">
        <v>193.42</v>
      </c>
      <c r="AC913" s="11">
        <v>10.07</v>
      </c>
      <c r="AD913" s="11">
        <v>20.170000000000002</v>
      </c>
    </row>
    <row r="914" spans="1:30" x14ac:dyDescent="0.25">
      <c r="A914" s="1">
        <v>2019</v>
      </c>
      <c r="B914" s="1">
        <v>2</v>
      </c>
      <c r="C914" s="1">
        <v>7</v>
      </c>
      <c r="D914" s="3">
        <v>0.875</v>
      </c>
      <c r="E914" s="5">
        <v>910</v>
      </c>
      <c r="G914" s="15">
        <v>1.2</v>
      </c>
      <c r="H914" s="15">
        <v>0.5</v>
      </c>
      <c r="I914" s="15">
        <v>2.2999999999999998</v>
      </c>
      <c r="J914" s="15">
        <v>0.5</v>
      </c>
      <c r="K914" s="15">
        <v>1.3</v>
      </c>
      <c r="L914" s="15">
        <v>0.4</v>
      </c>
      <c r="N914" s="88">
        <v>1</v>
      </c>
      <c r="O914" s="110">
        <v>1.6</v>
      </c>
      <c r="Q914" s="11">
        <v>1.6</v>
      </c>
      <c r="R914" s="11">
        <v>0.7</v>
      </c>
      <c r="S914" s="11">
        <v>1.9</v>
      </c>
      <c r="T914" s="11">
        <v>0.2</v>
      </c>
      <c r="U914" s="11">
        <v>0.5</v>
      </c>
      <c r="V914" s="11">
        <v>0.2</v>
      </c>
      <c r="W914" s="11">
        <v>0.2</v>
      </c>
      <c r="X914" s="11">
        <v>0</v>
      </c>
      <c r="Y914" s="78"/>
      <c r="Z914" s="11">
        <v>98.94</v>
      </c>
      <c r="AA914" s="11">
        <v>297.89</v>
      </c>
      <c r="AB914" s="11">
        <v>193.42</v>
      </c>
      <c r="AC914" s="11">
        <v>10.07</v>
      </c>
      <c r="AD914" s="11">
        <v>20.170000000000002</v>
      </c>
    </row>
    <row r="915" spans="1:30" x14ac:dyDescent="0.25">
      <c r="A915" s="1">
        <v>2019</v>
      </c>
      <c r="B915" s="1">
        <v>2</v>
      </c>
      <c r="C915" s="1">
        <v>7</v>
      </c>
      <c r="D915" s="3">
        <v>0.91666666666666663</v>
      </c>
      <c r="E915" s="5">
        <v>911</v>
      </c>
      <c r="G915" s="15">
        <v>1.1000000000000001</v>
      </c>
      <c r="H915" s="15">
        <v>-0.2</v>
      </c>
      <c r="I915" s="15">
        <v>2.7</v>
      </c>
      <c r="J915" s="15">
        <v>1.3</v>
      </c>
      <c r="K915" s="15">
        <v>1.4</v>
      </c>
      <c r="L915" s="15">
        <v>-0.1</v>
      </c>
      <c r="N915" s="88">
        <v>1</v>
      </c>
      <c r="O915" s="110">
        <v>1.6</v>
      </c>
      <c r="Q915" s="11">
        <v>1.6</v>
      </c>
      <c r="R915" s="11">
        <v>0.7</v>
      </c>
      <c r="S915" s="11">
        <v>1.9</v>
      </c>
      <c r="T915" s="11">
        <v>0.2</v>
      </c>
      <c r="U915" s="11">
        <v>0.5</v>
      </c>
      <c r="V915" s="11">
        <v>0.2</v>
      </c>
      <c r="W915" s="11">
        <v>0.2</v>
      </c>
      <c r="X915" s="11">
        <v>0</v>
      </c>
      <c r="Y915" s="78"/>
      <c r="Z915" s="11">
        <v>98.94</v>
      </c>
      <c r="AA915" s="11">
        <v>297.89</v>
      </c>
      <c r="AB915" s="11">
        <v>193.42</v>
      </c>
      <c r="AC915" s="11">
        <v>10.07</v>
      </c>
      <c r="AD915" s="11">
        <v>20.170000000000002</v>
      </c>
    </row>
    <row r="916" spans="1:30" x14ac:dyDescent="0.25">
      <c r="A916" s="1">
        <v>2019</v>
      </c>
      <c r="B916" s="1">
        <v>2</v>
      </c>
      <c r="C916" s="1">
        <v>7</v>
      </c>
      <c r="D916" s="3">
        <v>0.95833333333333337</v>
      </c>
      <c r="E916" s="5">
        <v>912</v>
      </c>
      <c r="G916" s="15">
        <v>0.7</v>
      </c>
      <c r="H916" s="15">
        <v>-1.1000000000000001</v>
      </c>
      <c r="I916" s="15">
        <v>2.4</v>
      </c>
      <c r="J916" s="15">
        <v>1.4</v>
      </c>
      <c r="K916" s="15">
        <v>1</v>
      </c>
      <c r="L916" s="15">
        <v>-0.7</v>
      </c>
      <c r="N916" s="88">
        <v>1</v>
      </c>
      <c r="O916" s="110">
        <v>1.6</v>
      </c>
      <c r="Q916" s="11">
        <v>1.6</v>
      </c>
      <c r="R916" s="11">
        <v>0.7</v>
      </c>
      <c r="S916" s="11">
        <v>1.9</v>
      </c>
      <c r="T916" s="11">
        <v>0.2</v>
      </c>
      <c r="U916" s="11">
        <v>0.5</v>
      </c>
      <c r="V916" s="11">
        <v>0.2</v>
      </c>
      <c r="W916" s="11">
        <v>0.2</v>
      </c>
      <c r="X916" s="11">
        <v>0</v>
      </c>
      <c r="Y916" s="78"/>
      <c r="Z916" s="11">
        <v>98.94</v>
      </c>
      <c r="AA916" s="11">
        <v>297.89</v>
      </c>
      <c r="AB916" s="11">
        <v>193.42</v>
      </c>
      <c r="AC916" s="11">
        <v>10.07</v>
      </c>
      <c r="AD916" s="11">
        <v>20.170000000000002</v>
      </c>
    </row>
    <row r="917" spans="1:30" x14ac:dyDescent="0.25">
      <c r="A917" s="1">
        <v>2019</v>
      </c>
      <c r="B917" s="1">
        <v>2</v>
      </c>
      <c r="C917" s="1">
        <v>8</v>
      </c>
      <c r="D917" s="3">
        <v>0</v>
      </c>
      <c r="E917" s="5">
        <v>913</v>
      </c>
      <c r="G917" s="15">
        <v>0.5</v>
      </c>
      <c r="H917" s="15">
        <v>-0.9</v>
      </c>
      <c r="I917" s="15">
        <v>2</v>
      </c>
      <c r="J917" s="15">
        <v>1.3</v>
      </c>
      <c r="K917" s="15">
        <v>1.1000000000000001</v>
      </c>
      <c r="L917" s="15">
        <v>-0.6</v>
      </c>
      <c r="N917" s="88">
        <v>1</v>
      </c>
      <c r="O917" s="110">
        <v>1.7</v>
      </c>
      <c r="Q917" s="11">
        <v>1.7</v>
      </c>
      <c r="R917" s="11">
        <v>0.9</v>
      </c>
      <c r="S917" s="11">
        <v>2</v>
      </c>
      <c r="T917" s="11">
        <v>0.2</v>
      </c>
      <c r="U917" s="11">
        <v>1.2</v>
      </c>
      <c r="V917" s="11">
        <v>0.3</v>
      </c>
      <c r="W917" s="11">
        <v>0.2</v>
      </c>
      <c r="X917" s="11">
        <v>0</v>
      </c>
      <c r="Y917" s="78"/>
      <c r="Z917" s="11">
        <v>97.11</v>
      </c>
      <c r="AA917" s="11">
        <v>305.01</v>
      </c>
      <c r="AB917" s="11">
        <v>193.57</v>
      </c>
      <c r="AC917" s="11">
        <v>10.69</v>
      </c>
      <c r="AD917" s="11">
        <v>19.829999999999998</v>
      </c>
    </row>
    <row r="918" spans="1:30" x14ac:dyDescent="0.25">
      <c r="A918" s="1">
        <v>2019</v>
      </c>
      <c r="B918" s="1">
        <v>2</v>
      </c>
      <c r="C918" s="1">
        <v>8</v>
      </c>
      <c r="D918" s="3">
        <v>4.1666666666666664E-2</v>
      </c>
      <c r="E918" s="5">
        <v>914</v>
      </c>
      <c r="G918" s="15">
        <v>0.4</v>
      </c>
      <c r="H918" s="15">
        <v>-0.5</v>
      </c>
      <c r="I918" s="15">
        <v>1.6</v>
      </c>
      <c r="J918" s="15">
        <v>1</v>
      </c>
      <c r="K918" s="15">
        <v>0.8</v>
      </c>
      <c r="L918" s="15">
        <v>-1.2</v>
      </c>
      <c r="N918" s="88">
        <v>1</v>
      </c>
      <c r="O918" s="110">
        <v>1.7</v>
      </c>
      <c r="Q918" s="11">
        <v>1.7</v>
      </c>
      <c r="R918" s="11">
        <v>0.9</v>
      </c>
      <c r="S918" s="11">
        <v>2</v>
      </c>
      <c r="T918" s="11">
        <v>0.2</v>
      </c>
      <c r="U918" s="11">
        <v>1.2</v>
      </c>
      <c r="V918" s="11">
        <v>0.3</v>
      </c>
      <c r="W918" s="11">
        <v>0.2</v>
      </c>
      <c r="X918" s="11">
        <v>0</v>
      </c>
      <c r="Y918" s="78"/>
      <c r="Z918" s="11">
        <v>97.11</v>
      </c>
      <c r="AA918" s="11">
        <v>305.01</v>
      </c>
      <c r="AB918" s="11">
        <v>193.57</v>
      </c>
      <c r="AC918" s="11">
        <v>10.69</v>
      </c>
      <c r="AD918" s="11">
        <v>19.829999999999998</v>
      </c>
    </row>
    <row r="919" spans="1:30" x14ac:dyDescent="0.25">
      <c r="A919" s="1">
        <v>2019</v>
      </c>
      <c r="B919" s="1">
        <v>2</v>
      </c>
      <c r="C919" s="1">
        <v>8</v>
      </c>
      <c r="D919" s="3">
        <v>8.3333333333333329E-2</v>
      </c>
      <c r="E919" s="5">
        <v>915</v>
      </c>
      <c r="G919" s="15">
        <v>0</v>
      </c>
      <c r="H919" s="15">
        <v>-0.6</v>
      </c>
      <c r="I919" s="15">
        <v>1.7</v>
      </c>
      <c r="J919" s="15">
        <v>0.9</v>
      </c>
      <c r="K919" s="15">
        <v>0.3</v>
      </c>
      <c r="L919" s="15">
        <v>-1.4</v>
      </c>
      <c r="N919" s="88">
        <v>1</v>
      </c>
      <c r="O919" s="110">
        <v>1.7</v>
      </c>
      <c r="Q919" s="11">
        <v>1.7</v>
      </c>
      <c r="R919" s="11">
        <v>0.9</v>
      </c>
      <c r="S919" s="11">
        <v>2</v>
      </c>
      <c r="T919" s="11">
        <v>0.2</v>
      </c>
      <c r="U919" s="11">
        <v>1.2</v>
      </c>
      <c r="V919" s="11">
        <v>0.3</v>
      </c>
      <c r="W919" s="11">
        <v>0.2</v>
      </c>
      <c r="X919" s="11">
        <v>0</v>
      </c>
      <c r="Y919" s="78"/>
      <c r="Z919" s="11">
        <v>97.11</v>
      </c>
      <c r="AA919" s="11">
        <v>305.01</v>
      </c>
      <c r="AB919" s="11">
        <v>193.57</v>
      </c>
      <c r="AC919" s="11">
        <v>10.69</v>
      </c>
      <c r="AD919" s="11">
        <v>19.829999999999998</v>
      </c>
    </row>
    <row r="920" spans="1:30" x14ac:dyDescent="0.25">
      <c r="A920" s="1">
        <v>2019</v>
      </c>
      <c r="B920" s="1">
        <v>2</v>
      </c>
      <c r="C920" s="1">
        <v>8</v>
      </c>
      <c r="D920" s="3">
        <v>0.125</v>
      </c>
      <c r="E920" s="5">
        <v>916</v>
      </c>
      <c r="G920" s="15">
        <v>-0.6</v>
      </c>
      <c r="H920" s="15">
        <v>-0.7</v>
      </c>
      <c r="I920" s="15">
        <v>2.2000000000000002</v>
      </c>
      <c r="J920" s="15">
        <v>0.4</v>
      </c>
      <c r="K920" s="15">
        <v>-0.2</v>
      </c>
      <c r="L920" s="15">
        <v>-2</v>
      </c>
      <c r="N920" s="88">
        <v>1</v>
      </c>
      <c r="O920" s="110">
        <v>1.7</v>
      </c>
      <c r="Q920" s="11">
        <v>1.7</v>
      </c>
      <c r="R920" s="11">
        <v>0.9</v>
      </c>
      <c r="S920" s="11">
        <v>2</v>
      </c>
      <c r="T920" s="11">
        <v>0.2</v>
      </c>
      <c r="U920" s="11">
        <v>1.2</v>
      </c>
      <c r="V920" s="11">
        <v>0.3</v>
      </c>
      <c r="W920" s="11">
        <v>0.2</v>
      </c>
      <c r="X920" s="11">
        <v>0</v>
      </c>
      <c r="Y920" s="78"/>
      <c r="Z920" s="11">
        <v>97.11</v>
      </c>
      <c r="AA920" s="11">
        <v>305.01</v>
      </c>
      <c r="AB920" s="11">
        <v>193.57</v>
      </c>
      <c r="AC920" s="11">
        <v>10.69</v>
      </c>
      <c r="AD920" s="11">
        <v>19.829999999999998</v>
      </c>
    </row>
    <row r="921" spans="1:30" x14ac:dyDescent="0.25">
      <c r="A921" s="1">
        <v>2019</v>
      </c>
      <c r="B921" s="1">
        <v>2</v>
      </c>
      <c r="C921" s="1">
        <v>8</v>
      </c>
      <c r="D921" s="3">
        <v>0.16666666666666666</v>
      </c>
      <c r="E921" s="5">
        <v>917</v>
      </c>
      <c r="G921" s="15">
        <v>-0.7</v>
      </c>
      <c r="H921" s="15">
        <v>-1</v>
      </c>
      <c r="I921" s="15">
        <v>1.9</v>
      </c>
      <c r="J921" s="15">
        <v>0</v>
      </c>
      <c r="K921" s="15">
        <v>-0.2</v>
      </c>
      <c r="L921" s="15">
        <v>-2.2000000000000002</v>
      </c>
      <c r="N921" s="88">
        <v>1</v>
      </c>
      <c r="O921" s="110">
        <v>1.7</v>
      </c>
      <c r="Q921" s="11">
        <v>1.7</v>
      </c>
      <c r="R921" s="11">
        <v>0.9</v>
      </c>
      <c r="S921" s="11">
        <v>2</v>
      </c>
      <c r="T921" s="11">
        <v>0.2</v>
      </c>
      <c r="U921" s="11">
        <v>1.2</v>
      </c>
      <c r="V921" s="11">
        <v>0.3</v>
      </c>
      <c r="W921" s="11">
        <v>0.2</v>
      </c>
      <c r="X921" s="11">
        <v>0</v>
      </c>
      <c r="Y921" s="78"/>
      <c r="Z921" s="11">
        <v>97.11</v>
      </c>
      <c r="AA921" s="11">
        <v>305.01</v>
      </c>
      <c r="AB921" s="11">
        <v>193.57</v>
      </c>
      <c r="AC921" s="11">
        <v>10.69</v>
      </c>
      <c r="AD921" s="11">
        <v>19.829999999999998</v>
      </c>
    </row>
    <row r="922" spans="1:30" x14ac:dyDescent="0.25">
      <c r="A922" s="1">
        <v>2019</v>
      </c>
      <c r="B922" s="1">
        <v>2</v>
      </c>
      <c r="C922" s="1">
        <v>8</v>
      </c>
      <c r="D922" s="3">
        <v>0.20833333333333334</v>
      </c>
      <c r="E922" s="5">
        <v>918</v>
      </c>
      <c r="G922" s="15">
        <v>-0.7</v>
      </c>
      <c r="H922" s="15">
        <v>-0.7</v>
      </c>
      <c r="I922" s="15">
        <v>2.2000000000000002</v>
      </c>
      <c r="J922" s="15">
        <v>0.2</v>
      </c>
      <c r="K922" s="15">
        <v>-0.2</v>
      </c>
      <c r="L922" s="15">
        <v>-2.2000000000000002</v>
      </c>
      <c r="N922" s="88">
        <v>1</v>
      </c>
      <c r="O922" s="110">
        <v>1.7</v>
      </c>
      <c r="Q922" s="11">
        <v>1.7</v>
      </c>
      <c r="R922" s="11">
        <v>0.9</v>
      </c>
      <c r="S922" s="11">
        <v>2</v>
      </c>
      <c r="T922" s="11">
        <v>0.2</v>
      </c>
      <c r="U922" s="11">
        <v>1.2</v>
      </c>
      <c r="V922" s="11">
        <v>0.3</v>
      </c>
      <c r="W922" s="11">
        <v>0.2</v>
      </c>
      <c r="X922" s="11">
        <v>0</v>
      </c>
      <c r="Y922" s="78"/>
      <c r="Z922" s="11">
        <v>97.11</v>
      </c>
      <c r="AA922" s="11">
        <v>305.01</v>
      </c>
      <c r="AB922" s="11">
        <v>193.57</v>
      </c>
      <c r="AC922" s="11">
        <v>10.69</v>
      </c>
      <c r="AD922" s="11">
        <v>19.829999999999998</v>
      </c>
    </row>
    <row r="923" spans="1:30" x14ac:dyDescent="0.25">
      <c r="A923" s="1">
        <v>2019</v>
      </c>
      <c r="B923" s="1">
        <v>2</v>
      </c>
      <c r="C923" s="1">
        <v>8</v>
      </c>
      <c r="D923" s="3">
        <v>0.25</v>
      </c>
      <c r="E923" s="5">
        <v>919</v>
      </c>
      <c r="G923" s="15">
        <v>-0.3</v>
      </c>
      <c r="H923" s="15">
        <v>-1</v>
      </c>
      <c r="I923" s="15">
        <v>1.9</v>
      </c>
      <c r="J923" s="15">
        <v>0.5</v>
      </c>
      <c r="K923" s="15">
        <v>-0.1</v>
      </c>
      <c r="L923" s="15">
        <v>-2</v>
      </c>
      <c r="N923" s="88">
        <v>1</v>
      </c>
      <c r="O923" s="110">
        <v>1.7</v>
      </c>
      <c r="Q923" s="11">
        <v>1.7</v>
      </c>
      <c r="R923" s="11">
        <v>0.9</v>
      </c>
      <c r="S923" s="11">
        <v>2</v>
      </c>
      <c r="T923" s="11">
        <v>0.2</v>
      </c>
      <c r="U923" s="11">
        <v>1.2</v>
      </c>
      <c r="V923" s="11">
        <v>0.3</v>
      </c>
      <c r="W923" s="11">
        <v>0.2</v>
      </c>
      <c r="X923" s="11">
        <v>0</v>
      </c>
      <c r="Y923" s="78"/>
      <c r="Z923" s="11">
        <v>97.11</v>
      </c>
      <c r="AA923" s="11">
        <v>305.01</v>
      </c>
      <c r="AB923" s="11">
        <v>193.57</v>
      </c>
      <c r="AC923" s="11">
        <v>10.69</v>
      </c>
      <c r="AD923" s="11">
        <v>19.829999999999998</v>
      </c>
    </row>
    <row r="924" spans="1:30" x14ac:dyDescent="0.25">
      <c r="A924" s="1">
        <v>2019</v>
      </c>
      <c r="B924" s="1">
        <v>2</v>
      </c>
      <c r="C924" s="1">
        <v>8</v>
      </c>
      <c r="D924" s="3">
        <v>0.29166666666666669</v>
      </c>
      <c r="E924" s="5">
        <v>920</v>
      </c>
      <c r="G924" s="15">
        <v>0.1</v>
      </c>
      <c r="H924" s="15">
        <v>-0.3</v>
      </c>
      <c r="I924" s="15">
        <v>2.4</v>
      </c>
      <c r="J924" s="15">
        <v>0.5</v>
      </c>
      <c r="K924" s="15">
        <v>0</v>
      </c>
      <c r="L924" s="15">
        <v>-1.6</v>
      </c>
      <c r="N924" s="88">
        <v>1</v>
      </c>
      <c r="O924" s="110">
        <v>1.7</v>
      </c>
      <c r="Q924" s="11">
        <v>1.7</v>
      </c>
      <c r="R924" s="11">
        <v>0.9</v>
      </c>
      <c r="S924" s="11">
        <v>2</v>
      </c>
      <c r="T924" s="11">
        <v>0.2</v>
      </c>
      <c r="U924" s="11">
        <v>1.2</v>
      </c>
      <c r="V924" s="11">
        <v>0.3</v>
      </c>
      <c r="W924" s="11">
        <v>0.2</v>
      </c>
      <c r="X924" s="11">
        <v>0</v>
      </c>
      <c r="Y924" s="78"/>
      <c r="Z924" s="11">
        <v>97.11</v>
      </c>
      <c r="AA924" s="11">
        <v>305.01</v>
      </c>
      <c r="AB924" s="11">
        <v>193.57</v>
      </c>
      <c r="AC924" s="11">
        <v>10.69</v>
      </c>
      <c r="AD924" s="11">
        <v>19.829999999999998</v>
      </c>
    </row>
    <row r="925" spans="1:30" x14ac:dyDescent="0.25">
      <c r="A925" s="1">
        <v>2019</v>
      </c>
      <c r="B925" s="1">
        <v>2</v>
      </c>
      <c r="C925" s="1">
        <v>8</v>
      </c>
      <c r="D925" s="3">
        <v>0.33333333333333331</v>
      </c>
      <c r="E925" s="5">
        <v>921</v>
      </c>
      <c r="G925" s="15">
        <v>0.5</v>
      </c>
      <c r="H925" s="15">
        <v>0.4</v>
      </c>
      <c r="I925" s="15">
        <v>2.7</v>
      </c>
      <c r="J925" s="15">
        <v>1.1000000000000001</v>
      </c>
      <c r="K925" s="15">
        <v>0.4</v>
      </c>
      <c r="L925" s="15">
        <v>-0.8</v>
      </c>
      <c r="N925" s="88">
        <v>1</v>
      </c>
      <c r="O925" s="110">
        <v>1.7</v>
      </c>
      <c r="Q925" s="11">
        <v>1.7</v>
      </c>
      <c r="R925" s="11">
        <v>0.9</v>
      </c>
      <c r="S925" s="11">
        <v>2</v>
      </c>
      <c r="T925" s="11">
        <v>0.2</v>
      </c>
      <c r="U925" s="11">
        <v>1.2</v>
      </c>
      <c r="V925" s="11">
        <v>0.3</v>
      </c>
      <c r="W925" s="11">
        <v>0.2</v>
      </c>
      <c r="X925" s="11">
        <v>0</v>
      </c>
      <c r="Y925" s="78"/>
      <c r="Z925" s="11">
        <v>97.11</v>
      </c>
      <c r="AA925" s="11">
        <v>305.01</v>
      </c>
      <c r="AB925" s="11">
        <v>193.57</v>
      </c>
      <c r="AC925" s="11">
        <v>10.69</v>
      </c>
      <c r="AD925" s="11">
        <v>19.829999999999998</v>
      </c>
    </row>
    <row r="926" spans="1:30" x14ac:dyDescent="0.25">
      <c r="A926" s="1">
        <v>2019</v>
      </c>
      <c r="B926" s="1">
        <v>2</v>
      </c>
      <c r="C926" s="1">
        <v>8</v>
      </c>
      <c r="D926" s="3">
        <v>0.375</v>
      </c>
      <c r="E926" s="5">
        <v>922</v>
      </c>
      <c r="G926" s="15">
        <v>1.3</v>
      </c>
      <c r="H926" s="15">
        <v>1.1000000000000001</v>
      </c>
      <c r="I926" s="15">
        <v>3.2</v>
      </c>
      <c r="J926" s="15">
        <v>2.4</v>
      </c>
      <c r="K926" s="15">
        <v>1</v>
      </c>
      <c r="L926" s="15">
        <v>0</v>
      </c>
      <c r="N926" s="88">
        <v>1</v>
      </c>
      <c r="O926" s="110">
        <v>1.7</v>
      </c>
      <c r="Q926" s="11">
        <v>1.7</v>
      </c>
      <c r="R926" s="11">
        <v>0.9</v>
      </c>
      <c r="S926" s="11">
        <v>2</v>
      </c>
      <c r="T926" s="11">
        <v>0.2</v>
      </c>
      <c r="U926" s="11">
        <v>1.2</v>
      </c>
      <c r="V926" s="11">
        <v>0.3</v>
      </c>
      <c r="W926" s="11">
        <v>0.2</v>
      </c>
      <c r="X926" s="11">
        <v>0</v>
      </c>
      <c r="Y926" s="78"/>
      <c r="Z926" s="11">
        <v>97.11</v>
      </c>
      <c r="AA926" s="11">
        <v>305.01</v>
      </c>
      <c r="AB926" s="11">
        <v>193.57</v>
      </c>
      <c r="AC926" s="11">
        <v>10.69</v>
      </c>
      <c r="AD926" s="11">
        <v>19.829999999999998</v>
      </c>
    </row>
    <row r="927" spans="1:30" x14ac:dyDescent="0.25">
      <c r="A927" s="1">
        <v>2019</v>
      </c>
      <c r="B927" s="1">
        <v>2</v>
      </c>
      <c r="C927" s="1">
        <v>8</v>
      </c>
      <c r="D927" s="3">
        <v>0.41666666666666669</v>
      </c>
      <c r="E927" s="5">
        <v>923</v>
      </c>
      <c r="G927" s="15">
        <v>2.1</v>
      </c>
      <c r="H927" s="15">
        <v>1.5</v>
      </c>
      <c r="I927" s="15">
        <v>3.1</v>
      </c>
      <c r="J927" s="15">
        <v>2.8</v>
      </c>
      <c r="K927" s="15">
        <v>1.8</v>
      </c>
      <c r="L927" s="15">
        <v>0.5</v>
      </c>
      <c r="N927" s="88">
        <v>1</v>
      </c>
      <c r="O927" s="110">
        <v>1.7</v>
      </c>
      <c r="Q927" s="11">
        <v>1.7</v>
      </c>
      <c r="R927" s="11">
        <v>0.9</v>
      </c>
      <c r="S927" s="11">
        <v>2</v>
      </c>
      <c r="T927" s="11">
        <v>0.2</v>
      </c>
      <c r="U927" s="11">
        <v>1.2</v>
      </c>
      <c r="V927" s="11">
        <v>0.3</v>
      </c>
      <c r="W927" s="11">
        <v>0.2</v>
      </c>
      <c r="X927" s="11">
        <v>0</v>
      </c>
      <c r="Y927" s="78"/>
      <c r="Z927" s="11">
        <v>97.11</v>
      </c>
      <c r="AA927" s="11">
        <v>305.01</v>
      </c>
      <c r="AB927" s="11">
        <v>193.57</v>
      </c>
      <c r="AC927" s="11">
        <v>10.69</v>
      </c>
      <c r="AD927" s="11">
        <v>19.829999999999998</v>
      </c>
    </row>
    <row r="928" spans="1:30" x14ac:dyDescent="0.25">
      <c r="A928" s="1">
        <v>2019</v>
      </c>
      <c r="B928" s="1">
        <v>2</v>
      </c>
      <c r="C928" s="1">
        <v>8</v>
      </c>
      <c r="D928" s="3">
        <v>0.45833333333333331</v>
      </c>
      <c r="E928" s="5">
        <v>924</v>
      </c>
      <c r="G928" s="15">
        <v>2.7</v>
      </c>
      <c r="H928" s="15">
        <v>2.2000000000000002</v>
      </c>
      <c r="I928" s="15">
        <v>3</v>
      </c>
      <c r="J928" s="15">
        <v>2.8</v>
      </c>
      <c r="K928" s="15">
        <v>2.2000000000000002</v>
      </c>
      <c r="L928" s="15">
        <v>1.1000000000000001</v>
      </c>
      <c r="N928" s="88">
        <v>1</v>
      </c>
      <c r="O928" s="110">
        <v>1.7</v>
      </c>
      <c r="Q928" s="11">
        <v>1.7</v>
      </c>
      <c r="R928" s="11">
        <v>0.9</v>
      </c>
      <c r="S928" s="11">
        <v>2</v>
      </c>
      <c r="T928" s="11">
        <v>0.2</v>
      </c>
      <c r="U928" s="11">
        <v>1.2</v>
      </c>
      <c r="V928" s="11">
        <v>0.3</v>
      </c>
      <c r="W928" s="11">
        <v>0.2</v>
      </c>
      <c r="X928" s="11">
        <v>0</v>
      </c>
      <c r="Y928" s="78"/>
      <c r="Z928" s="11">
        <v>97.11</v>
      </c>
      <c r="AA928" s="11">
        <v>305.01</v>
      </c>
      <c r="AB928" s="11">
        <v>193.57</v>
      </c>
      <c r="AC928" s="11">
        <v>10.69</v>
      </c>
      <c r="AD928" s="11">
        <v>19.829999999999998</v>
      </c>
    </row>
    <row r="929" spans="1:30" x14ac:dyDescent="0.25">
      <c r="A929" s="1">
        <v>2019</v>
      </c>
      <c r="B929" s="1">
        <v>2</v>
      </c>
      <c r="C929" s="1">
        <v>8</v>
      </c>
      <c r="D929" s="3">
        <v>0.5</v>
      </c>
      <c r="E929" s="5">
        <v>925</v>
      </c>
      <c r="G929" s="15">
        <v>3.5</v>
      </c>
      <c r="H929" s="15">
        <v>1.9</v>
      </c>
      <c r="I929" s="15">
        <v>3</v>
      </c>
      <c r="J929" s="15">
        <v>2.8</v>
      </c>
      <c r="K929" s="15">
        <v>2.2999999999999998</v>
      </c>
      <c r="L929" s="15">
        <v>2.1</v>
      </c>
      <c r="N929" s="88">
        <v>1</v>
      </c>
      <c r="O929" s="110">
        <v>1.7</v>
      </c>
      <c r="Q929" s="11">
        <v>1.7</v>
      </c>
      <c r="R929" s="11">
        <v>0.9</v>
      </c>
      <c r="S929" s="11">
        <v>2</v>
      </c>
      <c r="T929" s="11">
        <v>0.2</v>
      </c>
      <c r="U929" s="11">
        <v>1.2</v>
      </c>
      <c r="V929" s="11">
        <v>0.3</v>
      </c>
      <c r="W929" s="11">
        <v>0.2</v>
      </c>
      <c r="X929" s="11">
        <v>0</v>
      </c>
      <c r="Y929" s="78"/>
      <c r="Z929" s="11">
        <v>97.11</v>
      </c>
      <c r="AA929" s="11">
        <v>305.01</v>
      </c>
      <c r="AB929" s="11">
        <v>193.57</v>
      </c>
      <c r="AC929" s="11">
        <v>10.69</v>
      </c>
      <c r="AD929" s="11">
        <v>19.829999999999998</v>
      </c>
    </row>
    <row r="930" spans="1:30" x14ac:dyDescent="0.25">
      <c r="A930" s="1">
        <v>2019</v>
      </c>
      <c r="B930" s="1">
        <v>2</v>
      </c>
      <c r="C930" s="1">
        <v>8</v>
      </c>
      <c r="D930" s="3">
        <v>0.54166666666666663</v>
      </c>
      <c r="E930" s="5">
        <v>926</v>
      </c>
      <c r="G930" s="15">
        <v>3.4</v>
      </c>
      <c r="H930" s="15">
        <v>1.7</v>
      </c>
      <c r="I930" s="15">
        <v>2.9</v>
      </c>
      <c r="J930" s="15">
        <v>2.4</v>
      </c>
      <c r="K930" s="15">
        <v>2.4</v>
      </c>
      <c r="L930" s="15">
        <v>2.5</v>
      </c>
      <c r="N930" s="88">
        <v>1</v>
      </c>
      <c r="O930" s="110">
        <v>1.7</v>
      </c>
      <c r="Q930" s="11">
        <v>1.7</v>
      </c>
      <c r="R930" s="11">
        <v>0.9</v>
      </c>
      <c r="S930" s="11">
        <v>2</v>
      </c>
      <c r="T930" s="11">
        <v>0.2</v>
      </c>
      <c r="U930" s="11">
        <v>1.2</v>
      </c>
      <c r="V930" s="11">
        <v>0.3</v>
      </c>
      <c r="W930" s="11">
        <v>0.2</v>
      </c>
      <c r="X930" s="11">
        <v>0</v>
      </c>
      <c r="Y930" s="78"/>
      <c r="Z930" s="11">
        <v>97.11</v>
      </c>
      <c r="AA930" s="11">
        <v>305.01</v>
      </c>
      <c r="AB930" s="11">
        <v>193.57</v>
      </c>
      <c r="AC930" s="11">
        <v>10.69</v>
      </c>
      <c r="AD930" s="11">
        <v>19.829999999999998</v>
      </c>
    </row>
    <row r="931" spans="1:30" x14ac:dyDescent="0.25">
      <c r="A931" s="1">
        <v>2019</v>
      </c>
      <c r="B931" s="1">
        <v>2</v>
      </c>
      <c r="C931" s="1">
        <v>8</v>
      </c>
      <c r="D931" s="3">
        <v>0.58333333333333337</v>
      </c>
      <c r="E931" s="5">
        <v>927</v>
      </c>
      <c r="G931" s="15">
        <v>3.2</v>
      </c>
      <c r="H931" s="15">
        <v>1.4</v>
      </c>
      <c r="I931" s="15">
        <v>2.7</v>
      </c>
      <c r="J931" s="15">
        <v>2.2999999999999998</v>
      </c>
      <c r="K931" s="15">
        <v>2.4</v>
      </c>
      <c r="L931" s="15">
        <v>2.4</v>
      </c>
      <c r="N931" s="88">
        <v>1</v>
      </c>
      <c r="O931" s="110">
        <v>1.7</v>
      </c>
      <c r="Q931" s="11">
        <v>1.7</v>
      </c>
      <c r="R931" s="11">
        <v>0.9</v>
      </c>
      <c r="S931" s="11">
        <v>2</v>
      </c>
      <c r="T931" s="11">
        <v>0.2</v>
      </c>
      <c r="U931" s="11">
        <v>1.2</v>
      </c>
      <c r="V931" s="11">
        <v>0.3</v>
      </c>
      <c r="W931" s="11">
        <v>0.2</v>
      </c>
      <c r="X931" s="11">
        <v>0</v>
      </c>
      <c r="Y931" s="78"/>
      <c r="Z931" s="11">
        <v>97.11</v>
      </c>
      <c r="AA931" s="11">
        <v>305.01</v>
      </c>
      <c r="AB931" s="11">
        <v>193.57</v>
      </c>
      <c r="AC931" s="11">
        <v>10.69</v>
      </c>
      <c r="AD931" s="11">
        <v>19.829999999999998</v>
      </c>
    </row>
    <row r="932" spans="1:30" x14ac:dyDescent="0.25">
      <c r="A932" s="1">
        <v>2019</v>
      </c>
      <c r="B932" s="1">
        <v>2</v>
      </c>
      <c r="C932" s="1">
        <v>8</v>
      </c>
      <c r="D932" s="3">
        <v>0.625</v>
      </c>
      <c r="E932" s="5">
        <v>928</v>
      </c>
      <c r="G932" s="15">
        <v>2.5</v>
      </c>
      <c r="H932" s="15">
        <v>1.3</v>
      </c>
      <c r="I932" s="15">
        <v>2.7</v>
      </c>
      <c r="J932" s="15">
        <v>2.7</v>
      </c>
      <c r="K932" s="15">
        <v>2.2000000000000002</v>
      </c>
      <c r="L932" s="15">
        <v>1.6</v>
      </c>
      <c r="N932" s="88">
        <v>1</v>
      </c>
      <c r="O932" s="110">
        <v>1.7</v>
      </c>
      <c r="Q932" s="11">
        <v>1.7</v>
      </c>
      <c r="R932" s="11">
        <v>0.9</v>
      </c>
      <c r="S932" s="11">
        <v>2</v>
      </c>
      <c r="T932" s="11">
        <v>0.2</v>
      </c>
      <c r="U932" s="11">
        <v>1.2</v>
      </c>
      <c r="V932" s="11">
        <v>0.3</v>
      </c>
      <c r="W932" s="11">
        <v>0.2</v>
      </c>
      <c r="X932" s="11">
        <v>0</v>
      </c>
      <c r="Y932" s="78"/>
      <c r="Z932" s="11">
        <v>97.11</v>
      </c>
      <c r="AA932" s="11">
        <v>305.01</v>
      </c>
      <c r="AB932" s="11">
        <v>193.57</v>
      </c>
      <c r="AC932" s="11">
        <v>10.69</v>
      </c>
      <c r="AD932" s="11">
        <v>19.829999999999998</v>
      </c>
    </row>
    <row r="933" spans="1:30" x14ac:dyDescent="0.25">
      <c r="A933" s="1">
        <v>2019</v>
      </c>
      <c r="B933" s="1">
        <v>2</v>
      </c>
      <c r="C933" s="1">
        <v>8</v>
      </c>
      <c r="D933" s="3">
        <v>0.66666666666666663</v>
      </c>
      <c r="E933" s="5">
        <v>929</v>
      </c>
      <c r="G933" s="15">
        <v>2</v>
      </c>
      <c r="H933" s="15">
        <v>1.3</v>
      </c>
      <c r="I933" s="15">
        <v>2.5</v>
      </c>
      <c r="J933" s="15">
        <v>2.7</v>
      </c>
      <c r="K933" s="15">
        <v>1.9</v>
      </c>
      <c r="L933" s="15">
        <v>1.3</v>
      </c>
      <c r="N933" s="88">
        <v>1</v>
      </c>
      <c r="O933" s="110">
        <v>1.7</v>
      </c>
      <c r="Q933" s="11">
        <v>1.7</v>
      </c>
      <c r="R933" s="11">
        <v>0.9</v>
      </c>
      <c r="S933" s="11">
        <v>2</v>
      </c>
      <c r="T933" s="11">
        <v>0.2</v>
      </c>
      <c r="U933" s="11">
        <v>1.2</v>
      </c>
      <c r="V933" s="11">
        <v>0.3</v>
      </c>
      <c r="W933" s="11">
        <v>0.2</v>
      </c>
      <c r="X933" s="11">
        <v>0</v>
      </c>
      <c r="Y933" s="78"/>
      <c r="Z933" s="11">
        <v>97.11</v>
      </c>
      <c r="AA933" s="11">
        <v>305.01</v>
      </c>
      <c r="AB933" s="11">
        <v>193.57</v>
      </c>
      <c r="AC933" s="11">
        <v>10.69</v>
      </c>
      <c r="AD933" s="11">
        <v>19.829999999999998</v>
      </c>
    </row>
    <row r="934" spans="1:30" x14ac:dyDescent="0.25">
      <c r="A934" s="1">
        <v>2019</v>
      </c>
      <c r="B934" s="1">
        <v>2</v>
      </c>
      <c r="C934" s="1">
        <v>8</v>
      </c>
      <c r="D934" s="3">
        <v>0.70833333333333337</v>
      </c>
      <c r="E934" s="5">
        <v>930</v>
      </c>
      <c r="G934" s="15">
        <v>1.9</v>
      </c>
      <c r="H934" s="15">
        <v>1.3</v>
      </c>
      <c r="I934" s="15">
        <v>2.5</v>
      </c>
      <c r="J934" s="15">
        <v>2.6</v>
      </c>
      <c r="K934" s="15">
        <v>2</v>
      </c>
      <c r="L934" s="15">
        <v>1.1000000000000001</v>
      </c>
      <c r="N934" s="88">
        <v>1</v>
      </c>
      <c r="O934" s="110">
        <v>1.7</v>
      </c>
      <c r="Q934" s="11">
        <v>1.7</v>
      </c>
      <c r="R934" s="11">
        <v>0.9</v>
      </c>
      <c r="S934" s="11">
        <v>2</v>
      </c>
      <c r="T934" s="11">
        <v>0.2</v>
      </c>
      <c r="U934" s="11">
        <v>1.2</v>
      </c>
      <c r="V934" s="11">
        <v>0.3</v>
      </c>
      <c r="W934" s="11">
        <v>0.2</v>
      </c>
      <c r="X934" s="11">
        <v>0</v>
      </c>
      <c r="Y934" s="78"/>
      <c r="Z934" s="11">
        <v>97.11</v>
      </c>
      <c r="AA934" s="11">
        <v>305.01</v>
      </c>
      <c r="AB934" s="11">
        <v>193.57</v>
      </c>
      <c r="AC934" s="11">
        <v>10.69</v>
      </c>
      <c r="AD934" s="11">
        <v>19.829999999999998</v>
      </c>
    </row>
    <row r="935" spans="1:30" x14ac:dyDescent="0.25">
      <c r="A935" s="1">
        <v>2019</v>
      </c>
      <c r="B935" s="1">
        <v>2</v>
      </c>
      <c r="C935" s="1">
        <v>8</v>
      </c>
      <c r="D935" s="3">
        <v>0.75</v>
      </c>
      <c r="E935" s="5">
        <v>931</v>
      </c>
      <c r="G935" s="15">
        <v>1.6</v>
      </c>
      <c r="H935" s="15">
        <v>1.2</v>
      </c>
      <c r="I935" s="15">
        <v>2.6</v>
      </c>
      <c r="J935" s="15">
        <v>2.6</v>
      </c>
      <c r="K935" s="15">
        <v>1.9</v>
      </c>
      <c r="L935" s="15">
        <v>1.3</v>
      </c>
      <c r="N935" s="88">
        <v>1</v>
      </c>
      <c r="O935" s="110">
        <v>1.7</v>
      </c>
      <c r="Q935" s="11">
        <v>1.7</v>
      </c>
      <c r="R935" s="11">
        <v>0.9</v>
      </c>
      <c r="S935" s="11">
        <v>2</v>
      </c>
      <c r="T935" s="11">
        <v>0.2</v>
      </c>
      <c r="U935" s="11">
        <v>1.2</v>
      </c>
      <c r="V935" s="11">
        <v>0.3</v>
      </c>
      <c r="W935" s="11">
        <v>0.2</v>
      </c>
      <c r="X935" s="11">
        <v>0</v>
      </c>
      <c r="Y935" s="78"/>
      <c r="Z935" s="11">
        <v>97.11</v>
      </c>
      <c r="AA935" s="11">
        <v>305.01</v>
      </c>
      <c r="AB935" s="11">
        <v>193.57</v>
      </c>
      <c r="AC935" s="11">
        <v>10.69</v>
      </c>
      <c r="AD935" s="11">
        <v>19.829999999999998</v>
      </c>
    </row>
    <row r="936" spans="1:30" x14ac:dyDescent="0.25">
      <c r="A936" s="1">
        <v>2019</v>
      </c>
      <c r="B936" s="1">
        <v>2</v>
      </c>
      <c r="C936" s="1">
        <v>8</v>
      </c>
      <c r="D936" s="3">
        <v>0.79166666666666663</v>
      </c>
      <c r="E936" s="5">
        <v>932</v>
      </c>
      <c r="G936" s="15">
        <v>1.5</v>
      </c>
      <c r="H936" s="15">
        <v>1.3</v>
      </c>
      <c r="I936" s="15">
        <v>2.4</v>
      </c>
      <c r="J936" s="15">
        <v>2.7</v>
      </c>
      <c r="K936" s="15">
        <v>1.8</v>
      </c>
      <c r="L936" s="15">
        <v>1.2</v>
      </c>
      <c r="N936" s="88">
        <v>1</v>
      </c>
      <c r="O936" s="110">
        <v>1.7</v>
      </c>
      <c r="Q936" s="11">
        <v>1.7</v>
      </c>
      <c r="R936" s="11">
        <v>0.9</v>
      </c>
      <c r="S936" s="11">
        <v>2</v>
      </c>
      <c r="T936" s="11">
        <v>0.2</v>
      </c>
      <c r="U936" s="11">
        <v>1.2</v>
      </c>
      <c r="V936" s="11">
        <v>0.3</v>
      </c>
      <c r="W936" s="11">
        <v>0.2</v>
      </c>
      <c r="X936" s="11">
        <v>0</v>
      </c>
      <c r="Y936" s="78"/>
      <c r="Z936" s="11">
        <v>97.11</v>
      </c>
      <c r="AA936" s="11">
        <v>305.01</v>
      </c>
      <c r="AB936" s="11">
        <v>193.57</v>
      </c>
      <c r="AC936" s="11">
        <v>10.69</v>
      </c>
      <c r="AD936" s="11">
        <v>19.829999999999998</v>
      </c>
    </row>
    <row r="937" spans="1:30" x14ac:dyDescent="0.25">
      <c r="A937" s="1">
        <v>2019</v>
      </c>
      <c r="B937" s="1">
        <v>2</v>
      </c>
      <c r="C937" s="1">
        <v>8</v>
      </c>
      <c r="D937" s="3">
        <v>0.83333333333333337</v>
      </c>
      <c r="E937" s="5">
        <v>933</v>
      </c>
      <c r="G937" s="15">
        <v>0.7</v>
      </c>
      <c r="H937" s="15">
        <v>1.3</v>
      </c>
      <c r="I937" s="15">
        <v>2.4</v>
      </c>
      <c r="J937" s="15">
        <v>2.4</v>
      </c>
      <c r="K937" s="15">
        <v>2</v>
      </c>
      <c r="L937" s="15">
        <v>1.1000000000000001</v>
      </c>
      <c r="N937" s="88">
        <v>1</v>
      </c>
      <c r="O937" s="110">
        <v>1.7</v>
      </c>
      <c r="Q937" s="11">
        <v>1.7</v>
      </c>
      <c r="R937" s="11">
        <v>0.9</v>
      </c>
      <c r="S937" s="11">
        <v>2</v>
      </c>
      <c r="T937" s="11">
        <v>0.2</v>
      </c>
      <c r="U937" s="11">
        <v>1.2</v>
      </c>
      <c r="V937" s="11">
        <v>0.3</v>
      </c>
      <c r="W937" s="11">
        <v>0.2</v>
      </c>
      <c r="X937" s="11">
        <v>0</v>
      </c>
      <c r="Y937" s="78"/>
      <c r="Z937" s="11">
        <v>97.11</v>
      </c>
      <c r="AA937" s="11">
        <v>305.01</v>
      </c>
      <c r="AB937" s="11">
        <v>193.57</v>
      </c>
      <c r="AC937" s="11">
        <v>10.69</v>
      </c>
      <c r="AD937" s="11">
        <v>19.829999999999998</v>
      </c>
    </row>
    <row r="938" spans="1:30" x14ac:dyDescent="0.25">
      <c r="A938" s="1">
        <v>2019</v>
      </c>
      <c r="B938" s="1">
        <v>2</v>
      </c>
      <c r="C938" s="1">
        <v>8</v>
      </c>
      <c r="D938" s="3">
        <v>0.875</v>
      </c>
      <c r="E938" s="5">
        <v>934</v>
      </c>
      <c r="G938" s="15">
        <v>0.5</v>
      </c>
      <c r="H938" s="15">
        <v>0.7</v>
      </c>
      <c r="I938" s="15">
        <v>1.8</v>
      </c>
      <c r="J938" s="15">
        <v>2.2999999999999998</v>
      </c>
      <c r="K938" s="15">
        <v>1.8</v>
      </c>
      <c r="L938" s="15">
        <v>1.1000000000000001</v>
      </c>
      <c r="N938" s="88">
        <v>1</v>
      </c>
      <c r="O938" s="110">
        <v>1.7</v>
      </c>
      <c r="Q938" s="11">
        <v>1.7</v>
      </c>
      <c r="R938" s="11">
        <v>0.9</v>
      </c>
      <c r="S938" s="11">
        <v>2</v>
      </c>
      <c r="T938" s="11">
        <v>0.2</v>
      </c>
      <c r="U938" s="11">
        <v>1.2</v>
      </c>
      <c r="V938" s="11">
        <v>0.3</v>
      </c>
      <c r="W938" s="11">
        <v>0.2</v>
      </c>
      <c r="X938" s="11">
        <v>0</v>
      </c>
      <c r="Y938" s="78"/>
      <c r="Z938" s="11">
        <v>97.11</v>
      </c>
      <c r="AA938" s="11">
        <v>305.01</v>
      </c>
      <c r="AB938" s="11">
        <v>193.57</v>
      </c>
      <c r="AC938" s="11">
        <v>10.69</v>
      </c>
      <c r="AD938" s="11">
        <v>19.829999999999998</v>
      </c>
    </row>
    <row r="939" spans="1:30" x14ac:dyDescent="0.25">
      <c r="A939" s="1">
        <v>2019</v>
      </c>
      <c r="B939" s="1">
        <v>2</v>
      </c>
      <c r="C939" s="1">
        <v>8</v>
      </c>
      <c r="D939" s="3">
        <v>0.91666666666666663</v>
      </c>
      <c r="E939" s="5">
        <v>935</v>
      </c>
      <c r="G939" s="15">
        <v>0</v>
      </c>
      <c r="H939" s="15">
        <v>0</v>
      </c>
      <c r="I939" s="15">
        <v>2</v>
      </c>
      <c r="J939" s="15">
        <v>2.2000000000000002</v>
      </c>
      <c r="K939" s="15">
        <v>1.7</v>
      </c>
      <c r="L939" s="15">
        <v>1</v>
      </c>
      <c r="N939" s="88">
        <v>1</v>
      </c>
      <c r="O939" s="110">
        <v>1.7</v>
      </c>
      <c r="Q939" s="11">
        <v>1.7</v>
      </c>
      <c r="R939" s="11">
        <v>0.9</v>
      </c>
      <c r="S939" s="11">
        <v>2</v>
      </c>
      <c r="T939" s="11">
        <v>0.2</v>
      </c>
      <c r="U939" s="11">
        <v>1.2</v>
      </c>
      <c r="V939" s="11">
        <v>0.3</v>
      </c>
      <c r="W939" s="11">
        <v>0.2</v>
      </c>
      <c r="X939" s="11">
        <v>0</v>
      </c>
      <c r="Y939" s="78"/>
      <c r="Z939" s="11">
        <v>97.11</v>
      </c>
      <c r="AA939" s="11">
        <v>305.01</v>
      </c>
      <c r="AB939" s="11">
        <v>193.57</v>
      </c>
      <c r="AC939" s="11">
        <v>10.69</v>
      </c>
      <c r="AD939" s="11">
        <v>19.829999999999998</v>
      </c>
    </row>
    <row r="940" spans="1:30" x14ac:dyDescent="0.25">
      <c r="A940" s="1">
        <v>2019</v>
      </c>
      <c r="B940" s="1">
        <v>2</v>
      </c>
      <c r="C940" s="1">
        <v>8</v>
      </c>
      <c r="D940" s="3">
        <v>0.95833333333333337</v>
      </c>
      <c r="E940" s="5">
        <v>936</v>
      </c>
      <c r="G940" s="15">
        <v>-0.2</v>
      </c>
      <c r="H940" s="15">
        <v>-0.4</v>
      </c>
      <c r="I940" s="15">
        <v>1.6</v>
      </c>
      <c r="J940" s="15">
        <v>1.4</v>
      </c>
      <c r="K940" s="15">
        <v>1.5</v>
      </c>
      <c r="L940" s="15">
        <v>0.2</v>
      </c>
      <c r="N940" s="88">
        <v>1</v>
      </c>
      <c r="O940" s="110">
        <v>1.7</v>
      </c>
      <c r="Q940" s="11">
        <v>1.7</v>
      </c>
      <c r="R940" s="11">
        <v>0.9</v>
      </c>
      <c r="S940" s="11">
        <v>2</v>
      </c>
      <c r="T940" s="11">
        <v>0.2</v>
      </c>
      <c r="U940" s="11">
        <v>1.2</v>
      </c>
      <c r="V940" s="11">
        <v>0.3</v>
      </c>
      <c r="W940" s="11">
        <v>0.2</v>
      </c>
      <c r="X940" s="11">
        <v>0</v>
      </c>
      <c r="Y940" s="78"/>
      <c r="Z940" s="11">
        <v>97.11</v>
      </c>
      <c r="AA940" s="11">
        <v>305.01</v>
      </c>
      <c r="AB940" s="11">
        <v>193.57</v>
      </c>
      <c r="AC940" s="11">
        <v>10.69</v>
      </c>
      <c r="AD940" s="11">
        <v>19.829999999999998</v>
      </c>
    </row>
    <row r="941" spans="1:30" x14ac:dyDescent="0.25">
      <c r="A941" s="1">
        <v>2019</v>
      </c>
      <c r="B941" s="1">
        <v>2</v>
      </c>
      <c r="C941" s="1">
        <v>9</v>
      </c>
      <c r="D941" s="3">
        <v>0</v>
      </c>
      <c r="E941" s="5">
        <v>937</v>
      </c>
      <c r="G941" s="15">
        <v>-0.1</v>
      </c>
      <c r="H941" s="15">
        <v>-0.8</v>
      </c>
      <c r="I941" s="15">
        <v>2.2000000000000002</v>
      </c>
      <c r="J941" s="15">
        <v>1.1000000000000001</v>
      </c>
      <c r="K941" s="15">
        <v>1.3</v>
      </c>
      <c r="L941" s="15">
        <v>-0.2</v>
      </c>
      <c r="N941" s="88">
        <v>1.2</v>
      </c>
      <c r="O941" s="110">
        <v>1.8</v>
      </c>
      <c r="Q941" s="11">
        <v>1.8</v>
      </c>
      <c r="R941" s="11">
        <v>1</v>
      </c>
      <c r="S941" s="11">
        <v>2.4</v>
      </c>
      <c r="T941" s="11">
        <v>0.3</v>
      </c>
      <c r="U941" s="11">
        <v>1.5</v>
      </c>
      <c r="V941" s="11">
        <v>0.4</v>
      </c>
      <c r="W941" s="11">
        <v>0.2</v>
      </c>
      <c r="X941" s="11">
        <v>0</v>
      </c>
      <c r="Y941" s="78"/>
      <c r="Z941" s="11">
        <v>94.92</v>
      </c>
      <c r="AA941" s="11">
        <v>305.25</v>
      </c>
      <c r="AB941" s="11">
        <v>190.56</v>
      </c>
      <c r="AC941" s="11">
        <v>9.6999999999999993</v>
      </c>
      <c r="AD941" s="11">
        <v>20.75</v>
      </c>
    </row>
    <row r="942" spans="1:30" x14ac:dyDescent="0.25">
      <c r="A942" s="1">
        <v>2019</v>
      </c>
      <c r="B942" s="1">
        <v>2</v>
      </c>
      <c r="C942" s="1">
        <v>9</v>
      </c>
      <c r="D942" s="3">
        <v>4.1666666666666664E-2</v>
      </c>
      <c r="E942" s="5">
        <v>938</v>
      </c>
      <c r="G942" s="15">
        <v>-0.8</v>
      </c>
      <c r="H942" s="15">
        <v>-0.8</v>
      </c>
      <c r="I942" s="15">
        <v>1.9</v>
      </c>
      <c r="J942" s="15">
        <v>0.8</v>
      </c>
      <c r="K942" s="15">
        <v>1</v>
      </c>
      <c r="L942" s="15">
        <v>-0.7</v>
      </c>
      <c r="N942" s="88">
        <v>1.2</v>
      </c>
      <c r="O942" s="110">
        <v>1.8</v>
      </c>
      <c r="Q942" s="11">
        <v>1.8</v>
      </c>
      <c r="R942" s="11">
        <v>1</v>
      </c>
      <c r="S942" s="11">
        <v>2.4</v>
      </c>
      <c r="T942" s="11">
        <v>0.3</v>
      </c>
      <c r="U942" s="11">
        <v>1.5</v>
      </c>
      <c r="V942" s="11">
        <v>0.4</v>
      </c>
      <c r="W942" s="11">
        <v>0.2</v>
      </c>
      <c r="X942" s="11">
        <v>0</v>
      </c>
      <c r="Y942" s="78"/>
      <c r="Z942" s="11">
        <v>94.92</v>
      </c>
      <c r="AA942" s="11">
        <v>305.25</v>
      </c>
      <c r="AB942" s="11">
        <v>190.56</v>
      </c>
      <c r="AC942" s="11">
        <v>9.6999999999999993</v>
      </c>
      <c r="AD942" s="11">
        <v>20.75</v>
      </c>
    </row>
    <row r="943" spans="1:30" x14ac:dyDescent="0.25">
      <c r="A943" s="1">
        <v>2019</v>
      </c>
      <c r="B943" s="1">
        <v>2</v>
      </c>
      <c r="C943" s="1">
        <v>9</v>
      </c>
      <c r="D943" s="3">
        <v>8.3333333333333329E-2</v>
      </c>
      <c r="E943" s="5">
        <v>939</v>
      </c>
      <c r="G943" s="15">
        <v>-0.8</v>
      </c>
      <c r="H943" s="15">
        <v>-0.7</v>
      </c>
      <c r="I943" s="15">
        <v>0.7</v>
      </c>
      <c r="J943" s="15">
        <v>0.7</v>
      </c>
      <c r="K943" s="15">
        <v>0.8</v>
      </c>
      <c r="L943" s="15">
        <v>-0.9</v>
      </c>
      <c r="N943" s="88">
        <v>1.2</v>
      </c>
      <c r="O943" s="110">
        <v>1.8</v>
      </c>
      <c r="Q943" s="11">
        <v>1.8</v>
      </c>
      <c r="R943" s="11">
        <v>1</v>
      </c>
      <c r="S943" s="11">
        <v>2.4</v>
      </c>
      <c r="T943" s="11">
        <v>0.3</v>
      </c>
      <c r="U943" s="11">
        <v>1.5</v>
      </c>
      <c r="V943" s="11">
        <v>0.4</v>
      </c>
      <c r="W943" s="11">
        <v>0.2</v>
      </c>
      <c r="X943" s="11">
        <v>0</v>
      </c>
      <c r="Y943" s="78"/>
      <c r="Z943" s="11">
        <v>94.92</v>
      </c>
      <c r="AA943" s="11">
        <v>305.25</v>
      </c>
      <c r="AB943" s="11">
        <v>190.56</v>
      </c>
      <c r="AC943" s="11">
        <v>9.6999999999999993</v>
      </c>
      <c r="AD943" s="11">
        <v>20.75</v>
      </c>
    </row>
    <row r="944" spans="1:30" x14ac:dyDescent="0.25">
      <c r="A944" s="1">
        <v>2019</v>
      </c>
      <c r="B944" s="1">
        <v>2</v>
      </c>
      <c r="C944" s="1">
        <v>9</v>
      </c>
      <c r="D944" s="3">
        <v>0.125</v>
      </c>
      <c r="E944" s="5">
        <v>940</v>
      </c>
      <c r="G944" s="15">
        <v>-0.7</v>
      </c>
      <c r="H944" s="15">
        <v>-0.5</v>
      </c>
      <c r="I944" s="15">
        <v>1.3</v>
      </c>
      <c r="J944" s="15">
        <v>0.8</v>
      </c>
      <c r="K944" s="15">
        <v>0.6</v>
      </c>
      <c r="L944" s="15">
        <v>-1</v>
      </c>
      <c r="N944" s="88">
        <v>1.2</v>
      </c>
      <c r="O944" s="110">
        <v>1.8</v>
      </c>
      <c r="Q944" s="11">
        <v>1.8</v>
      </c>
      <c r="R944" s="11">
        <v>1</v>
      </c>
      <c r="S944" s="11">
        <v>2.4</v>
      </c>
      <c r="T944" s="11">
        <v>0.3</v>
      </c>
      <c r="U944" s="11">
        <v>1.5</v>
      </c>
      <c r="V944" s="11">
        <v>0.4</v>
      </c>
      <c r="W944" s="11">
        <v>0.2</v>
      </c>
      <c r="X944" s="11">
        <v>0</v>
      </c>
      <c r="Y944" s="78"/>
      <c r="Z944" s="11">
        <v>94.92</v>
      </c>
      <c r="AA944" s="11">
        <v>305.25</v>
      </c>
      <c r="AB944" s="11">
        <v>190.56</v>
      </c>
      <c r="AC944" s="11">
        <v>9.6999999999999993</v>
      </c>
      <c r="AD944" s="11">
        <v>20.75</v>
      </c>
    </row>
    <row r="945" spans="1:30" x14ac:dyDescent="0.25">
      <c r="A945" s="1">
        <v>2019</v>
      </c>
      <c r="B945" s="1">
        <v>2</v>
      </c>
      <c r="C945" s="1">
        <v>9</v>
      </c>
      <c r="D945" s="3">
        <v>0.16666666666666666</v>
      </c>
      <c r="E945" s="5">
        <v>941</v>
      </c>
      <c r="G945" s="15">
        <v>-0.7</v>
      </c>
      <c r="H945" s="15">
        <v>-0.3</v>
      </c>
      <c r="I945" s="15">
        <v>1.8</v>
      </c>
      <c r="J945" s="15">
        <v>0.9</v>
      </c>
      <c r="K945" s="15">
        <v>0.6</v>
      </c>
      <c r="L945" s="15">
        <v>-1</v>
      </c>
      <c r="N945" s="88">
        <v>1.2</v>
      </c>
      <c r="O945" s="110">
        <v>1.8</v>
      </c>
      <c r="Q945" s="11">
        <v>1.8</v>
      </c>
      <c r="R945" s="11">
        <v>1</v>
      </c>
      <c r="S945" s="11">
        <v>2.4</v>
      </c>
      <c r="T945" s="11">
        <v>0.3</v>
      </c>
      <c r="U945" s="11">
        <v>1.5</v>
      </c>
      <c r="V945" s="11">
        <v>0.4</v>
      </c>
      <c r="W945" s="11">
        <v>0.2</v>
      </c>
      <c r="X945" s="11">
        <v>0</v>
      </c>
      <c r="Y945" s="78"/>
      <c r="Z945" s="11">
        <v>94.92</v>
      </c>
      <c r="AA945" s="11">
        <v>305.25</v>
      </c>
      <c r="AB945" s="11">
        <v>190.56</v>
      </c>
      <c r="AC945" s="11">
        <v>9.6999999999999993</v>
      </c>
      <c r="AD945" s="11">
        <v>20.75</v>
      </c>
    </row>
    <row r="946" spans="1:30" x14ac:dyDescent="0.25">
      <c r="A946" s="1">
        <v>2019</v>
      </c>
      <c r="B946" s="1">
        <v>2</v>
      </c>
      <c r="C946" s="1">
        <v>9</v>
      </c>
      <c r="D946" s="3">
        <v>0.20833333333333334</v>
      </c>
      <c r="E946" s="5">
        <v>942</v>
      </c>
      <c r="G946" s="15">
        <v>-0.4</v>
      </c>
      <c r="H946" s="15">
        <v>0.1</v>
      </c>
      <c r="I946" s="15">
        <v>2</v>
      </c>
      <c r="J946" s="15">
        <v>1.2</v>
      </c>
      <c r="K946" s="15">
        <v>0.9</v>
      </c>
      <c r="L946" s="15">
        <v>-1</v>
      </c>
      <c r="N946" s="88">
        <v>1.2</v>
      </c>
      <c r="O946" s="110">
        <v>1.8</v>
      </c>
      <c r="Q946" s="11">
        <v>1.8</v>
      </c>
      <c r="R946" s="11">
        <v>1</v>
      </c>
      <c r="S946" s="11">
        <v>2.4</v>
      </c>
      <c r="T946" s="11">
        <v>0.3</v>
      </c>
      <c r="U946" s="11">
        <v>1.5</v>
      </c>
      <c r="V946" s="11">
        <v>0.4</v>
      </c>
      <c r="W946" s="11">
        <v>0.2</v>
      </c>
      <c r="X946" s="11">
        <v>0</v>
      </c>
      <c r="Y946" s="78"/>
      <c r="Z946" s="11">
        <v>94.92</v>
      </c>
      <c r="AA946" s="11">
        <v>305.25</v>
      </c>
      <c r="AB946" s="11">
        <v>190.56</v>
      </c>
      <c r="AC946" s="11">
        <v>9.6999999999999993</v>
      </c>
      <c r="AD946" s="11">
        <v>20.75</v>
      </c>
    </row>
    <row r="947" spans="1:30" x14ac:dyDescent="0.25">
      <c r="A947" s="1">
        <v>2019</v>
      </c>
      <c r="B947" s="1">
        <v>2</v>
      </c>
      <c r="C947" s="1">
        <v>9</v>
      </c>
      <c r="D947" s="3">
        <v>0.25</v>
      </c>
      <c r="E947" s="5">
        <v>943</v>
      </c>
      <c r="G947" s="15">
        <v>-0.1</v>
      </c>
      <c r="H947" s="15">
        <v>0.4</v>
      </c>
      <c r="I947" s="15">
        <v>2.2999999999999998</v>
      </c>
      <c r="J947" s="15">
        <v>1.5</v>
      </c>
      <c r="K947" s="15">
        <v>1</v>
      </c>
      <c r="L947" s="15">
        <v>-1.1000000000000001</v>
      </c>
      <c r="N947" s="88">
        <v>1.2</v>
      </c>
      <c r="O947" s="110">
        <v>1.8</v>
      </c>
      <c r="Q947" s="11">
        <v>1.8</v>
      </c>
      <c r="R947" s="11">
        <v>1</v>
      </c>
      <c r="S947" s="11">
        <v>2.4</v>
      </c>
      <c r="T947" s="11">
        <v>0.3</v>
      </c>
      <c r="U947" s="11">
        <v>1.5</v>
      </c>
      <c r="V947" s="11">
        <v>0.4</v>
      </c>
      <c r="W947" s="11">
        <v>0.2</v>
      </c>
      <c r="X947" s="11">
        <v>0</v>
      </c>
      <c r="Y947" s="78"/>
      <c r="Z947" s="11">
        <v>94.92</v>
      </c>
      <c r="AA947" s="11">
        <v>305.25</v>
      </c>
      <c r="AB947" s="11">
        <v>190.56</v>
      </c>
      <c r="AC947" s="11">
        <v>9.6999999999999993</v>
      </c>
      <c r="AD947" s="11">
        <v>20.75</v>
      </c>
    </row>
    <row r="948" spans="1:30" x14ac:dyDescent="0.25">
      <c r="A948" s="1">
        <v>2019</v>
      </c>
      <c r="B948" s="1">
        <v>2</v>
      </c>
      <c r="C948" s="1">
        <v>9</v>
      </c>
      <c r="D948" s="3">
        <v>0.29166666666666669</v>
      </c>
      <c r="E948" s="5">
        <v>944</v>
      </c>
      <c r="G948" s="15">
        <v>0.3</v>
      </c>
      <c r="H948" s="15">
        <v>0.6</v>
      </c>
      <c r="I948" s="15">
        <v>2.4</v>
      </c>
      <c r="J948" s="15">
        <v>1.7</v>
      </c>
      <c r="K948" s="15">
        <v>1.1000000000000001</v>
      </c>
      <c r="L948" s="15">
        <v>-0.9</v>
      </c>
      <c r="N948" s="88">
        <v>1.2</v>
      </c>
      <c r="O948" s="110">
        <v>1.8</v>
      </c>
      <c r="Q948" s="11">
        <v>1.8</v>
      </c>
      <c r="R948" s="11">
        <v>1</v>
      </c>
      <c r="S948" s="11">
        <v>2.4</v>
      </c>
      <c r="T948" s="11">
        <v>0.3</v>
      </c>
      <c r="U948" s="11">
        <v>1.5</v>
      </c>
      <c r="V948" s="11">
        <v>0.4</v>
      </c>
      <c r="W948" s="11">
        <v>0.2</v>
      </c>
      <c r="X948" s="11">
        <v>0</v>
      </c>
      <c r="Y948" s="78"/>
      <c r="Z948" s="11">
        <v>94.92</v>
      </c>
      <c r="AA948" s="11">
        <v>305.25</v>
      </c>
      <c r="AB948" s="11">
        <v>190.56</v>
      </c>
      <c r="AC948" s="11">
        <v>9.6999999999999993</v>
      </c>
      <c r="AD948" s="11">
        <v>20.75</v>
      </c>
    </row>
    <row r="949" spans="1:30" x14ac:dyDescent="0.25">
      <c r="A949" s="1">
        <v>2019</v>
      </c>
      <c r="B949" s="1">
        <v>2</v>
      </c>
      <c r="C949" s="1">
        <v>9</v>
      </c>
      <c r="D949" s="3">
        <v>0.33333333333333331</v>
      </c>
      <c r="E949" s="5">
        <v>945</v>
      </c>
      <c r="G949" s="15">
        <v>0.7</v>
      </c>
      <c r="H949" s="15">
        <v>0.8</v>
      </c>
      <c r="I949" s="15">
        <v>2.8</v>
      </c>
      <c r="J949" s="15">
        <v>2.2000000000000002</v>
      </c>
      <c r="K949" s="15">
        <v>1.7</v>
      </c>
      <c r="L949" s="15">
        <v>0</v>
      </c>
      <c r="N949" s="88">
        <v>1.2</v>
      </c>
      <c r="O949" s="110">
        <v>1.8</v>
      </c>
      <c r="Q949" s="11">
        <v>1.8</v>
      </c>
      <c r="R949" s="11">
        <v>1</v>
      </c>
      <c r="S949" s="11">
        <v>2.4</v>
      </c>
      <c r="T949" s="11">
        <v>0.3</v>
      </c>
      <c r="U949" s="11">
        <v>1.5</v>
      </c>
      <c r="V949" s="11">
        <v>0.4</v>
      </c>
      <c r="W949" s="11">
        <v>0.2</v>
      </c>
      <c r="X949" s="11">
        <v>0</v>
      </c>
      <c r="Y949" s="78"/>
      <c r="Z949" s="11">
        <v>94.92</v>
      </c>
      <c r="AA949" s="11">
        <v>305.25</v>
      </c>
      <c r="AB949" s="11">
        <v>190.56</v>
      </c>
      <c r="AC949" s="11">
        <v>9.6999999999999993</v>
      </c>
      <c r="AD949" s="11">
        <v>20.75</v>
      </c>
    </row>
    <row r="950" spans="1:30" x14ac:dyDescent="0.25">
      <c r="A950" s="1">
        <v>2019</v>
      </c>
      <c r="B950" s="1">
        <v>2</v>
      </c>
      <c r="C950" s="1">
        <v>9</v>
      </c>
      <c r="D950" s="3">
        <v>0.375</v>
      </c>
      <c r="E950" s="5">
        <v>946</v>
      </c>
      <c r="G950" s="15">
        <v>1.8</v>
      </c>
      <c r="H950" s="15">
        <v>1.2</v>
      </c>
      <c r="I950" s="15">
        <v>3</v>
      </c>
      <c r="J950" s="15">
        <v>2.4</v>
      </c>
      <c r="K950" s="15">
        <v>2.5</v>
      </c>
      <c r="L950" s="15">
        <v>0.7</v>
      </c>
      <c r="N950" s="88">
        <v>1.2</v>
      </c>
      <c r="O950" s="110">
        <v>1.8</v>
      </c>
      <c r="Q950" s="11">
        <v>1.8</v>
      </c>
      <c r="R950" s="11">
        <v>1</v>
      </c>
      <c r="S950" s="11">
        <v>2.4</v>
      </c>
      <c r="T950" s="11">
        <v>0.3</v>
      </c>
      <c r="U950" s="11">
        <v>1.5</v>
      </c>
      <c r="V950" s="11">
        <v>0.4</v>
      </c>
      <c r="W950" s="11">
        <v>0.2</v>
      </c>
      <c r="X950" s="11">
        <v>0</v>
      </c>
      <c r="Y950" s="78"/>
      <c r="Z950" s="11">
        <v>94.92</v>
      </c>
      <c r="AA950" s="11">
        <v>305.25</v>
      </c>
      <c r="AB950" s="11">
        <v>190.56</v>
      </c>
      <c r="AC950" s="11">
        <v>9.6999999999999993</v>
      </c>
      <c r="AD950" s="11">
        <v>20.75</v>
      </c>
    </row>
    <row r="951" spans="1:30" x14ac:dyDescent="0.25">
      <c r="A951" s="1">
        <v>2019</v>
      </c>
      <c r="B951" s="1">
        <v>2</v>
      </c>
      <c r="C951" s="1">
        <v>9</v>
      </c>
      <c r="D951" s="3">
        <v>0.41666666666666669</v>
      </c>
      <c r="E951" s="5">
        <v>947</v>
      </c>
      <c r="G951" s="15">
        <v>2.6</v>
      </c>
      <c r="H951" s="15">
        <v>2.5</v>
      </c>
      <c r="I951" s="15">
        <v>3.6</v>
      </c>
      <c r="J951" s="15">
        <v>3.1</v>
      </c>
      <c r="K951" s="15">
        <v>3.2</v>
      </c>
      <c r="L951" s="15">
        <v>1.8</v>
      </c>
      <c r="N951" s="88">
        <v>1.2</v>
      </c>
      <c r="O951" s="110">
        <v>1.8</v>
      </c>
      <c r="Q951" s="11">
        <v>1.8</v>
      </c>
      <c r="R951" s="11">
        <v>1</v>
      </c>
      <c r="S951" s="11">
        <v>2.4</v>
      </c>
      <c r="T951" s="11">
        <v>0.3</v>
      </c>
      <c r="U951" s="11">
        <v>1.5</v>
      </c>
      <c r="V951" s="11">
        <v>0.4</v>
      </c>
      <c r="W951" s="11">
        <v>0.2</v>
      </c>
      <c r="X951" s="11">
        <v>0</v>
      </c>
      <c r="Y951" s="78"/>
      <c r="Z951" s="11">
        <v>94.92</v>
      </c>
      <c r="AA951" s="11">
        <v>305.25</v>
      </c>
      <c r="AB951" s="11">
        <v>190.56</v>
      </c>
      <c r="AC951" s="11">
        <v>9.6999999999999993</v>
      </c>
      <c r="AD951" s="11">
        <v>20.75</v>
      </c>
    </row>
    <row r="952" spans="1:30" x14ac:dyDescent="0.25">
      <c r="A952" s="1">
        <v>2019</v>
      </c>
      <c r="B952" s="1">
        <v>2</v>
      </c>
      <c r="C952" s="1">
        <v>9</v>
      </c>
      <c r="D952" s="3">
        <v>0.45833333333333331</v>
      </c>
      <c r="E952" s="5">
        <v>948</v>
      </c>
      <c r="G952" s="15">
        <v>3.7</v>
      </c>
      <c r="H952" s="15">
        <v>3</v>
      </c>
      <c r="I952" s="15">
        <v>4.3</v>
      </c>
      <c r="J952" s="15">
        <v>3.8</v>
      </c>
      <c r="K952" s="15">
        <v>3.4</v>
      </c>
      <c r="L952" s="15">
        <v>2.7</v>
      </c>
      <c r="N952" s="88">
        <v>1.2</v>
      </c>
      <c r="O952" s="110">
        <v>1.8</v>
      </c>
      <c r="Q952" s="11">
        <v>1.8</v>
      </c>
      <c r="R952" s="11">
        <v>1</v>
      </c>
      <c r="S952" s="11">
        <v>2.4</v>
      </c>
      <c r="T952" s="11">
        <v>0.3</v>
      </c>
      <c r="U952" s="11">
        <v>1.5</v>
      </c>
      <c r="V952" s="11">
        <v>0.4</v>
      </c>
      <c r="W952" s="11">
        <v>0.2</v>
      </c>
      <c r="X952" s="11">
        <v>0</v>
      </c>
      <c r="Y952" s="78"/>
      <c r="Z952" s="11">
        <v>94.92</v>
      </c>
      <c r="AA952" s="11">
        <v>305.25</v>
      </c>
      <c r="AB952" s="11">
        <v>190.56</v>
      </c>
      <c r="AC952" s="11">
        <v>9.6999999999999993</v>
      </c>
      <c r="AD952" s="11">
        <v>20.75</v>
      </c>
    </row>
    <row r="953" spans="1:30" x14ac:dyDescent="0.25">
      <c r="A953" s="1">
        <v>2019</v>
      </c>
      <c r="B953" s="1">
        <v>2</v>
      </c>
      <c r="C953" s="1">
        <v>9</v>
      </c>
      <c r="D953" s="3">
        <v>0.5</v>
      </c>
      <c r="E953" s="5">
        <v>949</v>
      </c>
      <c r="G953" s="15">
        <v>4.5</v>
      </c>
      <c r="H953" s="15">
        <v>2.7</v>
      </c>
      <c r="I953" s="15">
        <v>4.5</v>
      </c>
      <c r="J953" s="15">
        <v>4.3</v>
      </c>
      <c r="K953" s="15">
        <v>4</v>
      </c>
      <c r="L953" s="15">
        <v>3</v>
      </c>
      <c r="N953" s="88">
        <v>1.2</v>
      </c>
      <c r="O953" s="110">
        <v>1.8</v>
      </c>
      <c r="Q953" s="11">
        <v>1.8</v>
      </c>
      <c r="R953" s="11">
        <v>1</v>
      </c>
      <c r="S953" s="11">
        <v>2.4</v>
      </c>
      <c r="T953" s="11">
        <v>0.3</v>
      </c>
      <c r="U953" s="11">
        <v>1.5</v>
      </c>
      <c r="V953" s="11">
        <v>0.4</v>
      </c>
      <c r="W953" s="11">
        <v>0.2</v>
      </c>
      <c r="X953" s="11">
        <v>0</v>
      </c>
      <c r="Y953" s="78"/>
      <c r="Z953" s="11">
        <v>94.92</v>
      </c>
      <c r="AA953" s="11">
        <v>305.25</v>
      </c>
      <c r="AB953" s="11">
        <v>190.56</v>
      </c>
      <c r="AC953" s="11">
        <v>9.6999999999999993</v>
      </c>
      <c r="AD953" s="11">
        <v>20.75</v>
      </c>
    </row>
    <row r="954" spans="1:30" x14ac:dyDescent="0.25">
      <c r="A954" s="1">
        <v>2019</v>
      </c>
      <c r="B954" s="1">
        <v>2</v>
      </c>
      <c r="C954" s="1">
        <v>9</v>
      </c>
      <c r="D954" s="3">
        <v>0.54166666666666663</v>
      </c>
      <c r="E954" s="5">
        <v>950</v>
      </c>
      <c r="G954" s="15">
        <v>4.4000000000000004</v>
      </c>
      <c r="H954" s="15">
        <v>3.1</v>
      </c>
      <c r="I954" s="15">
        <v>3.9</v>
      </c>
      <c r="J954" s="15">
        <v>4.7</v>
      </c>
      <c r="K954" s="15">
        <v>4.0999999999999996</v>
      </c>
      <c r="L954" s="15">
        <v>3.2</v>
      </c>
      <c r="N954" s="88">
        <v>1.2</v>
      </c>
      <c r="O954" s="110">
        <v>1.8</v>
      </c>
      <c r="Q954" s="11">
        <v>1.8</v>
      </c>
      <c r="R954" s="11">
        <v>1</v>
      </c>
      <c r="S954" s="11">
        <v>2.4</v>
      </c>
      <c r="T954" s="11">
        <v>0.3</v>
      </c>
      <c r="U954" s="11">
        <v>1.5</v>
      </c>
      <c r="V954" s="11">
        <v>0.4</v>
      </c>
      <c r="W954" s="11">
        <v>0.2</v>
      </c>
      <c r="X954" s="11">
        <v>0</v>
      </c>
      <c r="Y954" s="78"/>
      <c r="Z954" s="11">
        <v>94.92</v>
      </c>
      <c r="AA954" s="11">
        <v>305.25</v>
      </c>
      <c r="AB954" s="11">
        <v>190.56</v>
      </c>
      <c r="AC954" s="11">
        <v>9.6999999999999993</v>
      </c>
      <c r="AD954" s="11">
        <v>20.75</v>
      </c>
    </row>
    <row r="955" spans="1:30" x14ac:dyDescent="0.25">
      <c r="A955" s="1">
        <v>2019</v>
      </c>
      <c r="B955" s="1">
        <v>2</v>
      </c>
      <c r="C955" s="1">
        <v>9</v>
      </c>
      <c r="D955" s="3">
        <v>0.58333333333333337</v>
      </c>
      <c r="E955" s="5">
        <v>951</v>
      </c>
      <c r="G955" s="15">
        <v>4.4000000000000004</v>
      </c>
      <c r="H955" s="15">
        <v>3</v>
      </c>
      <c r="I955" s="15">
        <v>3.5</v>
      </c>
      <c r="J955" s="15">
        <v>3.8</v>
      </c>
      <c r="K955" s="15">
        <v>3.9</v>
      </c>
      <c r="L955" s="15">
        <v>3.2</v>
      </c>
      <c r="N955" s="88">
        <v>1.2</v>
      </c>
      <c r="O955" s="110">
        <v>1.8</v>
      </c>
      <c r="Q955" s="11">
        <v>1.8</v>
      </c>
      <c r="R955" s="11">
        <v>1</v>
      </c>
      <c r="S955" s="11">
        <v>2.4</v>
      </c>
      <c r="T955" s="11">
        <v>0.3</v>
      </c>
      <c r="U955" s="11">
        <v>1.5</v>
      </c>
      <c r="V955" s="11">
        <v>0.4</v>
      </c>
      <c r="W955" s="11">
        <v>0.2</v>
      </c>
      <c r="X955" s="11">
        <v>0</v>
      </c>
      <c r="Y955" s="78"/>
      <c r="Z955" s="11">
        <v>94.92</v>
      </c>
      <c r="AA955" s="11">
        <v>305.25</v>
      </c>
      <c r="AB955" s="11">
        <v>190.56</v>
      </c>
      <c r="AC955" s="11">
        <v>9.6999999999999993</v>
      </c>
      <c r="AD955" s="11">
        <v>20.75</v>
      </c>
    </row>
    <row r="956" spans="1:30" x14ac:dyDescent="0.25">
      <c r="A956" s="1">
        <v>2019</v>
      </c>
      <c r="B956" s="1">
        <v>2</v>
      </c>
      <c r="C956" s="1">
        <v>9</v>
      </c>
      <c r="D956" s="3">
        <v>0.625</v>
      </c>
      <c r="E956" s="5">
        <v>952</v>
      </c>
      <c r="G956" s="15">
        <v>4</v>
      </c>
      <c r="H956" s="15">
        <v>3</v>
      </c>
      <c r="I956" s="15">
        <v>2.2999999999999998</v>
      </c>
      <c r="J956" s="15">
        <v>3.5</v>
      </c>
      <c r="K956" s="15">
        <v>3.5</v>
      </c>
      <c r="L956" s="15">
        <v>2.9</v>
      </c>
      <c r="N956" s="88">
        <v>1.2</v>
      </c>
      <c r="O956" s="110">
        <v>1.8</v>
      </c>
      <c r="Q956" s="11">
        <v>1.8</v>
      </c>
      <c r="R956" s="11">
        <v>1</v>
      </c>
      <c r="S956" s="11">
        <v>2.4</v>
      </c>
      <c r="T956" s="11">
        <v>0.3</v>
      </c>
      <c r="U956" s="11">
        <v>1.5</v>
      </c>
      <c r="V956" s="11">
        <v>0.4</v>
      </c>
      <c r="W956" s="11">
        <v>0.2</v>
      </c>
      <c r="X956" s="11">
        <v>0</v>
      </c>
      <c r="Y956" s="78"/>
      <c r="Z956" s="11">
        <v>94.92</v>
      </c>
      <c r="AA956" s="11">
        <v>305.25</v>
      </c>
      <c r="AB956" s="11">
        <v>190.56</v>
      </c>
      <c r="AC956" s="11">
        <v>9.6999999999999993</v>
      </c>
      <c r="AD956" s="11">
        <v>20.75</v>
      </c>
    </row>
    <row r="957" spans="1:30" x14ac:dyDescent="0.25">
      <c r="A957" s="1">
        <v>2019</v>
      </c>
      <c r="B957" s="1">
        <v>2</v>
      </c>
      <c r="C957" s="1">
        <v>9</v>
      </c>
      <c r="D957" s="3">
        <v>0.66666666666666663</v>
      </c>
      <c r="E957" s="5">
        <v>953</v>
      </c>
      <c r="G957" s="15">
        <v>3.5</v>
      </c>
      <c r="H957" s="15">
        <v>3.1</v>
      </c>
      <c r="I957" s="15">
        <v>0.6</v>
      </c>
      <c r="J957" s="15">
        <v>3.1</v>
      </c>
      <c r="K957" s="15">
        <v>3.1</v>
      </c>
      <c r="L957" s="15">
        <v>2.8</v>
      </c>
      <c r="N957" s="88">
        <v>1.2</v>
      </c>
      <c r="O957" s="110">
        <v>1.8</v>
      </c>
      <c r="Q957" s="11">
        <v>1.8</v>
      </c>
      <c r="R957" s="11">
        <v>1</v>
      </c>
      <c r="S957" s="11">
        <v>2.4</v>
      </c>
      <c r="T957" s="11">
        <v>0.3</v>
      </c>
      <c r="U957" s="11">
        <v>1.5</v>
      </c>
      <c r="V957" s="11">
        <v>0.4</v>
      </c>
      <c r="W957" s="11">
        <v>0.2</v>
      </c>
      <c r="X957" s="11">
        <v>0</v>
      </c>
      <c r="Y957" s="78"/>
      <c r="Z957" s="11">
        <v>94.92</v>
      </c>
      <c r="AA957" s="11">
        <v>305.25</v>
      </c>
      <c r="AB957" s="11">
        <v>190.56</v>
      </c>
      <c r="AC957" s="11">
        <v>9.6999999999999993</v>
      </c>
      <c r="AD957" s="11">
        <v>20.75</v>
      </c>
    </row>
    <row r="958" spans="1:30" x14ac:dyDescent="0.25">
      <c r="A958" s="1">
        <v>2019</v>
      </c>
      <c r="B958" s="1">
        <v>2</v>
      </c>
      <c r="C958" s="1">
        <v>9</v>
      </c>
      <c r="D958" s="3">
        <v>0.70833333333333337</v>
      </c>
      <c r="E958" s="5">
        <v>954</v>
      </c>
      <c r="G958" s="15">
        <v>3.3</v>
      </c>
      <c r="H958" s="15">
        <v>2.7</v>
      </c>
      <c r="I958" s="15">
        <v>1.8</v>
      </c>
      <c r="J958" s="15">
        <v>1.6</v>
      </c>
      <c r="K958" s="15">
        <v>2.8</v>
      </c>
      <c r="L958" s="15">
        <v>2.7</v>
      </c>
      <c r="N958" s="88">
        <v>1.2</v>
      </c>
      <c r="O958" s="110">
        <v>1.8</v>
      </c>
      <c r="Q958" s="11">
        <v>1.8</v>
      </c>
      <c r="R958" s="11">
        <v>1</v>
      </c>
      <c r="S958" s="11">
        <v>2.4</v>
      </c>
      <c r="T958" s="11">
        <v>0.3</v>
      </c>
      <c r="U958" s="11">
        <v>1.5</v>
      </c>
      <c r="V958" s="11">
        <v>0.4</v>
      </c>
      <c r="W958" s="11">
        <v>0.2</v>
      </c>
      <c r="X958" s="11">
        <v>0</v>
      </c>
      <c r="Y958" s="78"/>
      <c r="Z958" s="11">
        <v>94.92</v>
      </c>
      <c r="AA958" s="11">
        <v>305.25</v>
      </c>
      <c r="AB958" s="11">
        <v>190.56</v>
      </c>
      <c r="AC958" s="11">
        <v>9.6999999999999993</v>
      </c>
      <c r="AD958" s="11">
        <v>20.75</v>
      </c>
    </row>
    <row r="959" spans="1:30" x14ac:dyDescent="0.25">
      <c r="A959" s="1">
        <v>2019</v>
      </c>
      <c r="B959" s="1">
        <v>2</v>
      </c>
      <c r="C959" s="1">
        <v>9</v>
      </c>
      <c r="D959" s="3">
        <v>0.75</v>
      </c>
      <c r="E959" s="5">
        <v>955</v>
      </c>
      <c r="G959" s="15">
        <v>2.8</v>
      </c>
      <c r="H959" s="15">
        <v>1.3</v>
      </c>
      <c r="I959" s="15">
        <v>2.1</v>
      </c>
      <c r="J959" s="15">
        <v>1.2</v>
      </c>
      <c r="K959" s="15">
        <v>1.4</v>
      </c>
      <c r="L959" s="15">
        <v>2.4</v>
      </c>
      <c r="N959" s="88">
        <v>1.2</v>
      </c>
      <c r="O959" s="110">
        <v>1.8</v>
      </c>
      <c r="Q959" s="11">
        <v>1.8</v>
      </c>
      <c r="R959" s="11">
        <v>1</v>
      </c>
      <c r="S959" s="11">
        <v>2.4</v>
      </c>
      <c r="T959" s="11">
        <v>0.3</v>
      </c>
      <c r="U959" s="11">
        <v>1.5</v>
      </c>
      <c r="V959" s="11">
        <v>0.4</v>
      </c>
      <c r="W959" s="11">
        <v>0.2</v>
      </c>
      <c r="X959" s="11">
        <v>0</v>
      </c>
      <c r="Y959" s="78"/>
      <c r="Z959" s="11">
        <v>94.92</v>
      </c>
      <c r="AA959" s="11">
        <v>305.25</v>
      </c>
      <c r="AB959" s="11">
        <v>190.56</v>
      </c>
      <c r="AC959" s="11">
        <v>9.6999999999999993</v>
      </c>
      <c r="AD959" s="11">
        <v>20.75</v>
      </c>
    </row>
    <row r="960" spans="1:30" x14ac:dyDescent="0.25">
      <c r="A960" s="1">
        <v>2019</v>
      </c>
      <c r="B960" s="1">
        <v>2</v>
      </c>
      <c r="C960" s="1">
        <v>9</v>
      </c>
      <c r="D960" s="3">
        <v>0.79166666666666663</v>
      </c>
      <c r="E960" s="5">
        <v>956</v>
      </c>
      <c r="G960" s="15">
        <v>2.4</v>
      </c>
      <c r="H960" s="15">
        <v>1.8</v>
      </c>
      <c r="I960" s="15">
        <v>2.5</v>
      </c>
      <c r="J960" s="15">
        <v>1.4</v>
      </c>
      <c r="K960" s="15">
        <v>1.4</v>
      </c>
      <c r="L960" s="15">
        <v>1.9</v>
      </c>
      <c r="N960" s="88">
        <v>1.2</v>
      </c>
      <c r="O960" s="110">
        <v>1.8</v>
      </c>
      <c r="Q960" s="11">
        <v>1.8</v>
      </c>
      <c r="R960" s="11">
        <v>1</v>
      </c>
      <c r="S960" s="11">
        <v>2.4</v>
      </c>
      <c r="T960" s="11">
        <v>0.3</v>
      </c>
      <c r="U960" s="11">
        <v>1.5</v>
      </c>
      <c r="V960" s="11">
        <v>0.4</v>
      </c>
      <c r="W960" s="11">
        <v>0.2</v>
      </c>
      <c r="X960" s="11">
        <v>0</v>
      </c>
      <c r="Y960" s="78"/>
      <c r="Z960" s="11">
        <v>94.92</v>
      </c>
      <c r="AA960" s="11">
        <v>305.25</v>
      </c>
      <c r="AB960" s="11">
        <v>190.56</v>
      </c>
      <c r="AC960" s="11">
        <v>9.6999999999999993</v>
      </c>
      <c r="AD960" s="11">
        <v>20.75</v>
      </c>
    </row>
    <row r="961" spans="1:30" x14ac:dyDescent="0.25">
      <c r="A961" s="1">
        <v>2019</v>
      </c>
      <c r="B961" s="1">
        <v>2</v>
      </c>
      <c r="C961" s="1">
        <v>9</v>
      </c>
      <c r="D961" s="3">
        <v>0.83333333333333337</v>
      </c>
      <c r="E961" s="5">
        <v>957</v>
      </c>
      <c r="G961" s="15">
        <v>2.5</v>
      </c>
      <c r="H961" s="15">
        <v>1.7</v>
      </c>
      <c r="I961" s="15">
        <v>2.6</v>
      </c>
      <c r="J961" s="15">
        <v>1.6</v>
      </c>
      <c r="K961" s="15">
        <v>1.4</v>
      </c>
      <c r="L961" s="15">
        <v>1.6</v>
      </c>
      <c r="N961" s="88">
        <v>1.2</v>
      </c>
      <c r="O961" s="110">
        <v>1.8</v>
      </c>
      <c r="Q961" s="11">
        <v>1.8</v>
      </c>
      <c r="R961" s="11">
        <v>1</v>
      </c>
      <c r="S961" s="11">
        <v>2.4</v>
      </c>
      <c r="T961" s="11">
        <v>0.3</v>
      </c>
      <c r="U961" s="11">
        <v>1.5</v>
      </c>
      <c r="V961" s="11">
        <v>0.4</v>
      </c>
      <c r="W961" s="11">
        <v>0.2</v>
      </c>
      <c r="X961" s="11">
        <v>0</v>
      </c>
      <c r="Y961" s="78"/>
      <c r="Z961" s="11">
        <v>94.92</v>
      </c>
      <c r="AA961" s="11">
        <v>305.25</v>
      </c>
      <c r="AB961" s="11">
        <v>190.56</v>
      </c>
      <c r="AC961" s="11">
        <v>9.6999999999999993</v>
      </c>
      <c r="AD961" s="11">
        <v>20.75</v>
      </c>
    </row>
    <row r="962" spans="1:30" x14ac:dyDescent="0.25">
      <c r="A962" s="1">
        <v>2019</v>
      </c>
      <c r="B962" s="1">
        <v>2</v>
      </c>
      <c r="C962" s="1">
        <v>9</v>
      </c>
      <c r="D962" s="3">
        <v>0.875</v>
      </c>
      <c r="E962" s="5">
        <v>958</v>
      </c>
      <c r="G962" s="15">
        <v>2.6</v>
      </c>
      <c r="H962" s="15">
        <v>2</v>
      </c>
      <c r="I962" s="15">
        <v>2.5</v>
      </c>
      <c r="J962" s="15">
        <v>2</v>
      </c>
      <c r="K962" s="15">
        <v>1.8</v>
      </c>
      <c r="L962" s="15">
        <v>1.7</v>
      </c>
      <c r="N962" s="88">
        <v>1.2</v>
      </c>
      <c r="O962" s="110">
        <v>1.8</v>
      </c>
      <c r="Q962" s="11">
        <v>1.8</v>
      </c>
      <c r="R962" s="11">
        <v>1</v>
      </c>
      <c r="S962" s="11">
        <v>2.4</v>
      </c>
      <c r="T962" s="11">
        <v>0.3</v>
      </c>
      <c r="U962" s="11">
        <v>1.5</v>
      </c>
      <c r="V962" s="11">
        <v>0.4</v>
      </c>
      <c r="W962" s="11">
        <v>0.2</v>
      </c>
      <c r="X962" s="11">
        <v>0</v>
      </c>
      <c r="Y962" s="78"/>
      <c r="Z962" s="11">
        <v>94.92</v>
      </c>
      <c r="AA962" s="11">
        <v>305.25</v>
      </c>
      <c r="AB962" s="11">
        <v>190.56</v>
      </c>
      <c r="AC962" s="11">
        <v>9.6999999999999993</v>
      </c>
      <c r="AD962" s="11">
        <v>20.75</v>
      </c>
    </row>
    <row r="963" spans="1:30" x14ac:dyDescent="0.25">
      <c r="A963" s="1">
        <v>2019</v>
      </c>
      <c r="B963" s="1">
        <v>2</v>
      </c>
      <c r="C963" s="1">
        <v>9</v>
      </c>
      <c r="D963" s="3">
        <v>0.91666666666666663</v>
      </c>
      <c r="E963" s="5">
        <v>959</v>
      </c>
      <c r="G963" s="15">
        <v>2.4</v>
      </c>
      <c r="H963" s="15">
        <v>1.8</v>
      </c>
      <c r="I963" s="15">
        <v>2.6</v>
      </c>
      <c r="J963" s="15">
        <v>2.8</v>
      </c>
      <c r="K963" s="15">
        <v>2.1</v>
      </c>
      <c r="L963" s="15">
        <v>1.8</v>
      </c>
      <c r="N963" s="88">
        <v>1.2</v>
      </c>
      <c r="O963" s="110">
        <v>1.8</v>
      </c>
      <c r="Q963" s="11">
        <v>1.8</v>
      </c>
      <c r="R963" s="11">
        <v>1</v>
      </c>
      <c r="S963" s="11">
        <v>2.4</v>
      </c>
      <c r="T963" s="11">
        <v>0.3</v>
      </c>
      <c r="U963" s="11">
        <v>1.5</v>
      </c>
      <c r="V963" s="11">
        <v>0.4</v>
      </c>
      <c r="W963" s="11">
        <v>0.2</v>
      </c>
      <c r="X963" s="11">
        <v>0</v>
      </c>
      <c r="Y963" s="78"/>
      <c r="Z963" s="11">
        <v>94.92</v>
      </c>
      <c r="AA963" s="11">
        <v>305.25</v>
      </c>
      <c r="AB963" s="11">
        <v>190.56</v>
      </c>
      <c r="AC963" s="11">
        <v>9.6999999999999993</v>
      </c>
      <c r="AD963" s="11">
        <v>20.75</v>
      </c>
    </row>
    <row r="964" spans="1:30" x14ac:dyDescent="0.25">
      <c r="A964" s="1">
        <v>2019</v>
      </c>
      <c r="B964" s="1">
        <v>2</v>
      </c>
      <c r="C964" s="1">
        <v>9</v>
      </c>
      <c r="D964" s="3">
        <v>0.95833333333333337</v>
      </c>
      <c r="E964" s="5">
        <v>960</v>
      </c>
      <c r="G964" s="15">
        <v>2</v>
      </c>
      <c r="H964" s="15">
        <v>1.8</v>
      </c>
      <c r="I964" s="15">
        <v>3.1</v>
      </c>
      <c r="J964" s="15">
        <v>2.8</v>
      </c>
      <c r="K964" s="15">
        <v>2.2000000000000002</v>
      </c>
      <c r="L964" s="15">
        <v>1.7</v>
      </c>
      <c r="N964" s="88">
        <v>1.2</v>
      </c>
      <c r="O964" s="110">
        <v>1.8</v>
      </c>
      <c r="Q964" s="11">
        <v>1.8</v>
      </c>
      <c r="R964" s="11">
        <v>1</v>
      </c>
      <c r="S964" s="11">
        <v>2.4</v>
      </c>
      <c r="T964" s="11">
        <v>0.3</v>
      </c>
      <c r="U964" s="11">
        <v>1.5</v>
      </c>
      <c r="V964" s="11">
        <v>0.4</v>
      </c>
      <c r="W964" s="11">
        <v>0.2</v>
      </c>
      <c r="X964" s="11">
        <v>0</v>
      </c>
      <c r="Y964" s="78"/>
      <c r="Z964" s="11">
        <v>94.92</v>
      </c>
      <c r="AA964" s="11">
        <v>305.25</v>
      </c>
      <c r="AB964" s="11">
        <v>190.56</v>
      </c>
      <c r="AC964" s="11">
        <v>9.6999999999999993</v>
      </c>
      <c r="AD964" s="11">
        <v>20.75</v>
      </c>
    </row>
    <row r="965" spans="1:30" x14ac:dyDescent="0.25">
      <c r="A965" s="1">
        <v>2019</v>
      </c>
      <c r="B965" s="1">
        <v>2</v>
      </c>
      <c r="C965" s="1">
        <v>10</v>
      </c>
      <c r="D965" s="3">
        <v>0</v>
      </c>
      <c r="E965" s="5">
        <v>961</v>
      </c>
      <c r="G965" s="15">
        <v>2.4</v>
      </c>
      <c r="H965" s="15">
        <v>1.8</v>
      </c>
      <c r="I965" s="15">
        <v>3.1</v>
      </c>
      <c r="J965" s="15">
        <v>2.8</v>
      </c>
      <c r="K965" s="15">
        <v>1.8</v>
      </c>
      <c r="L965" s="15">
        <v>1.5</v>
      </c>
      <c r="N965" s="88">
        <v>1.4</v>
      </c>
      <c r="O965" s="110">
        <v>1.8</v>
      </c>
      <c r="Q965" s="11">
        <v>1.8</v>
      </c>
      <c r="R965" s="11">
        <v>1.2</v>
      </c>
      <c r="S965" s="11">
        <v>3.1</v>
      </c>
      <c r="T965" s="11">
        <v>0.5</v>
      </c>
      <c r="U965" s="11">
        <v>2.2000000000000002</v>
      </c>
      <c r="V965" s="11">
        <v>0.6</v>
      </c>
      <c r="W965" s="11">
        <v>0.2</v>
      </c>
      <c r="X965" s="11">
        <v>0</v>
      </c>
      <c r="Y965" s="78"/>
      <c r="Z965" s="11">
        <v>94.72</v>
      </c>
      <c r="AA965" s="11">
        <v>319.17</v>
      </c>
      <c r="AB965" s="11">
        <v>188.19</v>
      </c>
      <c r="AC965" s="11">
        <v>9.75</v>
      </c>
      <c r="AD965" s="11">
        <v>25.42</v>
      </c>
    </row>
    <row r="966" spans="1:30" x14ac:dyDescent="0.25">
      <c r="A966" s="1">
        <v>2019</v>
      </c>
      <c r="B966" s="1">
        <v>2</v>
      </c>
      <c r="C966" s="1">
        <v>10</v>
      </c>
      <c r="D966" s="3">
        <v>4.1666666666666664E-2</v>
      </c>
      <c r="E966" s="5">
        <v>962</v>
      </c>
      <c r="G966" s="15">
        <v>2.2000000000000002</v>
      </c>
      <c r="H966" s="15">
        <v>1.7</v>
      </c>
      <c r="I966" s="15">
        <v>3.2</v>
      </c>
      <c r="J966" s="15">
        <v>3</v>
      </c>
      <c r="K966" s="15">
        <v>2.1</v>
      </c>
      <c r="L966" s="15">
        <v>1.4</v>
      </c>
      <c r="N966" s="88">
        <v>1.4</v>
      </c>
      <c r="O966" s="110">
        <v>1.8</v>
      </c>
      <c r="Q966" s="11">
        <v>1.8</v>
      </c>
      <c r="R966" s="11">
        <v>1.2</v>
      </c>
      <c r="S966" s="11">
        <v>3.1</v>
      </c>
      <c r="T966" s="11">
        <v>0.5</v>
      </c>
      <c r="U966" s="11">
        <v>2.2000000000000002</v>
      </c>
      <c r="V966" s="11">
        <v>0.6</v>
      </c>
      <c r="W966" s="11">
        <v>0.2</v>
      </c>
      <c r="X966" s="11">
        <v>0</v>
      </c>
      <c r="Y966" s="78"/>
      <c r="Z966" s="11">
        <v>94.72</v>
      </c>
      <c r="AA966" s="11">
        <v>319.17</v>
      </c>
      <c r="AB966" s="11">
        <v>188.19</v>
      </c>
      <c r="AC966" s="11">
        <v>9.75</v>
      </c>
      <c r="AD966" s="11">
        <v>25.42</v>
      </c>
    </row>
    <row r="967" spans="1:30" x14ac:dyDescent="0.25">
      <c r="A967" s="1">
        <v>2019</v>
      </c>
      <c r="B967" s="1">
        <v>2</v>
      </c>
      <c r="C967" s="1">
        <v>10</v>
      </c>
      <c r="D967" s="3">
        <v>8.3333333333333329E-2</v>
      </c>
      <c r="E967" s="5">
        <v>963</v>
      </c>
      <c r="G967" s="15">
        <v>2.2999999999999998</v>
      </c>
      <c r="H967" s="15">
        <v>1.9</v>
      </c>
      <c r="I967" s="15">
        <v>3.6</v>
      </c>
      <c r="J967" s="15">
        <v>2.9</v>
      </c>
      <c r="K967" s="15">
        <v>2.2999999999999998</v>
      </c>
      <c r="L967" s="15">
        <v>0.9</v>
      </c>
      <c r="N967" s="88">
        <v>1.4</v>
      </c>
      <c r="O967" s="110">
        <v>1.8</v>
      </c>
      <c r="Q967" s="11">
        <v>1.8</v>
      </c>
      <c r="R967" s="11">
        <v>1.2</v>
      </c>
      <c r="S967" s="11">
        <v>3.1</v>
      </c>
      <c r="T967" s="11">
        <v>0.5</v>
      </c>
      <c r="U967" s="11">
        <v>2.2000000000000002</v>
      </c>
      <c r="V967" s="11">
        <v>0.6</v>
      </c>
      <c r="W967" s="11">
        <v>0.2</v>
      </c>
      <c r="X967" s="11">
        <v>0</v>
      </c>
      <c r="Y967" s="78"/>
      <c r="Z967" s="11">
        <v>94.72</v>
      </c>
      <c r="AA967" s="11">
        <v>319.17</v>
      </c>
      <c r="AB967" s="11">
        <v>188.19</v>
      </c>
      <c r="AC967" s="11">
        <v>9.75</v>
      </c>
      <c r="AD967" s="11">
        <v>25.42</v>
      </c>
    </row>
    <row r="968" spans="1:30" x14ac:dyDescent="0.25">
      <c r="A968" s="1">
        <v>2019</v>
      </c>
      <c r="B968" s="1">
        <v>2</v>
      </c>
      <c r="C968" s="1">
        <v>10</v>
      </c>
      <c r="D968" s="3">
        <v>0.125</v>
      </c>
      <c r="E968" s="5">
        <v>964</v>
      </c>
      <c r="G968" s="15">
        <v>2.5</v>
      </c>
      <c r="H968" s="15">
        <v>1.9</v>
      </c>
      <c r="I968" s="15">
        <v>3.5</v>
      </c>
      <c r="J968" s="15">
        <v>3.5</v>
      </c>
      <c r="K968" s="15">
        <v>2</v>
      </c>
      <c r="L968" s="15">
        <v>0.7</v>
      </c>
      <c r="N968" s="88">
        <v>1.4</v>
      </c>
      <c r="O968" s="110">
        <v>1.8</v>
      </c>
      <c r="Q968" s="11">
        <v>1.8</v>
      </c>
      <c r="R968" s="11">
        <v>1.2</v>
      </c>
      <c r="S968" s="11">
        <v>3.1</v>
      </c>
      <c r="T968" s="11">
        <v>0.5</v>
      </c>
      <c r="U968" s="11">
        <v>2.2000000000000002</v>
      </c>
      <c r="V968" s="11">
        <v>0.6</v>
      </c>
      <c r="W968" s="11">
        <v>0.2</v>
      </c>
      <c r="X968" s="11">
        <v>0</v>
      </c>
      <c r="Y968" s="78"/>
      <c r="Z968" s="11">
        <v>94.72</v>
      </c>
      <c r="AA968" s="11">
        <v>319.17</v>
      </c>
      <c r="AB968" s="11">
        <v>188.19</v>
      </c>
      <c r="AC968" s="11">
        <v>9.75</v>
      </c>
      <c r="AD968" s="11">
        <v>25.42</v>
      </c>
    </row>
    <row r="969" spans="1:30" x14ac:dyDescent="0.25">
      <c r="A969" s="1">
        <v>2019</v>
      </c>
      <c r="B969" s="1">
        <v>2</v>
      </c>
      <c r="C969" s="1">
        <v>10</v>
      </c>
      <c r="D969" s="3">
        <v>0.16666666666666666</v>
      </c>
      <c r="E969" s="5">
        <v>965</v>
      </c>
      <c r="G969" s="15">
        <v>2.5</v>
      </c>
      <c r="H969" s="15">
        <v>1.8</v>
      </c>
      <c r="I969" s="15">
        <v>3.4</v>
      </c>
      <c r="J969" s="15">
        <v>2.8</v>
      </c>
      <c r="K969" s="15">
        <v>2.1</v>
      </c>
      <c r="L969" s="15">
        <v>0.3</v>
      </c>
      <c r="N969" s="88">
        <v>1.4</v>
      </c>
      <c r="O969" s="110">
        <v>1.8</v>
      </c>
      <c r="Q969" s="11">
        <v>1.8</v>
      </c>
      <c r="R969" s="11">
        <v>1.2</v>
      </c>
      <c r="S969" s="11">
        <v>3.1</v>
      </c>
      <c r="T969" s="11">
        <v>0.5</v>
      </c>
      <c r="U969" s="11">
        <v>2.2000000000000002</v>
      </c>
      <c r="V969" s="11">
        <v>0.6</v>
      </c>
      <c r="W969" s="11">
        <v>0.2</v>
      </c>
      <c r="X969" s="11">
        <v>0</v>
      </c>
      <c r="Y969" s="78"/>
      <c r="Z969" s="11">
        <v>94.72</v>
      </c>
      <c r="AA969" s="11">
        <v>319.17</v>
      </c>
      <c r="AB969" s="11">
        <v>188.19</v>
      </c>
      <c r="AC969" s="11">
        <v>9.75</v>
      </c>
      <c r="AD969" s="11">
        <v>25.42</v>
      </c>
    </row>
    <row r="970" spans="1:30" x14ac:dyDescent="0.25">
      <c r="A970" s="1">
        <v>2019</v>
      </c>
      <c r="B970" s="1">
        <v>2</v>
      </c>
      <c r="C970" s="1">
        <v>10</v>
      </c>
      <c r="D970" s="3">
        <v>0.20833333333333334</v>
      </c>
      <c r="E970" s="5">
        <v>966</v>
      </c>
      <c r="G970" s="15">
        <v>2.2999999999999998</v>
      </c>
      <c r="H970" s="15">
        <v>1.9</v>
      </c>
      <c r="I970" s="15">
        <v>3.4</v>
      </c>
      <c r="J970" s="15">
        <v>2.7</v>
      </c>
      <c r="K970" s="15">
        <v>2.7</v>
      </c>
      <c r="L970" s="15">
        <v>0.8</v>
      </c>
      <c r="N970" s="88">
        <v>1.4</v>
      </c>
      <c r="O970" s="110">
        <v>1.8</v>
      </c>
      <c r="Q970" s="11">
        <v>1.8</v>
      </c>
      <c r="R970" s="11">
        <v>1.2</v>
      </c>
      <c r="S970" s="11">
        <v>3.1</v>
      </c>
      <c r="T970" s="11">
        <v>0.5</v>
      </c>
      <c r="U970" s="11">
        <v>2.2000000000000002</v>
      </c>
      <c r="V970" s="11">
        <v>0.6</v>
      </c>
      <c r="W970" s="11">
        <v>0.2</v>
      </c>
      <c r="X970" s="11">
        <v>0</v>
      </c>
      <c r="Y970" s="78"/>
      <c r="Z970" s="11">
        <v>94.72</v>
      </c>
      <c r="AA970" s="11">
        <v>319.17</v>
      </c>
      <c r="AB970" s="11">
        <v>188.19</v>
      </c>
      <c r="AC970" s="11">
        <v>9.75</v>
      </c>
      <c r="AD970" s="11">
        <v>25.42</v>
      </c>
    </row>
    <row r="971" spans="1:30" x14ac:dyDescent="0.25">
      <c r="A971" s="1">
        <v>2019</v>
      </c>
      <c r="B971" s="1">
        <v>2</v>
      </c>
      <c r="C971" s="1">
        <v>10</v>
      </c>
      <c r="D971" s="3">
        <v>0.25</v>
      </c>
      <c r="E971" s="5">
        <v>967</v>
      </c>
      <c r="G971" s="15">
        <v>2.5</v>
      </c>
      <c r="H971" s="15">
        <v>2.2999999999999998</v>
      </c>
      <c r="I971" s="15">
        <v>3.8</v>
      </c>
      <c r="J971" s="15">
        <v>3.4</v>
      </c>
      <c r="K971" s="15">
        <v>2.5</v>
      </c>
      <c r="L971" s="15">
        <v>0.3</v>
      </c>
      <c r="N971" s="88">
        <v>1.4</v>
      </c>
      <c r="O971" s="110">
        <v>1.8</v>
      </c>
      <c r="Q971" s="11">
        <v>1.8</v>
      </c>
      <c r="R971" s="11">
        <v>1.2</v>
      </c>
      <c r="S971" s="11">
        <v>3.1</v>
      </c>
      <c r="T971" s="11">
        <v>0.5</v>
      </c>
      <c r="U971" s="11">
        <v>2.2000000000000002</v>
      </c>
      <c r="V971" s="11">
        <v>0.6</v>
      </c>
      <c r="W971" s="11">
        <v>0.2</v>
      </c>
      <c r="X971" s="11">
        <v>0</v>
      </c>
      <c r="Y971" s="78"/>
      <c r="Z971" s="11">
        <v>94.72</v>
      </c>
      <c r="AA971" s="11">
        <v>319.17</v>
      </c>
      <c r="AB971" s="11">
        <v>188.19</v>
      </c>
      <c r="AC971" s="11">
        <v>9.75</v>
      </c>
      <c r="AD971" s="11">
        <v>25.42</v>
      </c>
    </row>
    <row r="972" spans="1:30" x14ac:dyDescent="0.25">
      <c r="A972" s="1">
        <v>2019</v>
      </c>
      <c r="B972" s="1">
        <v>2</v>
      </c>
      <c r="C972" s="1">
        <v>10</v>
      </c>
      <c r="D972" s="3">
        <v>0.29166666666666669</v>
      </c>
      <c r="E972" s="5">
        <v>968</v>
      </c>
      <c r="G972" s="15">
        <v>2.7</v>
      </c>
      <c r="H972" s="15">
        <v>2.2000000000000002</v>
      </c>
      <c r="I972" s="15">
        <v>4</v>
      </c>
      <c r="J972" s="15">
        <v>3.6</v>
      </c>
      <c r="K972" s="15">
        <v>2</v>
      </c>
      <c r="L972" s="15">
        <v>1</v>
      </c>
      <c r="N972" s="88">
        <v>1.4</v>
      </c>
      <c r="O972" s="110">
        <v>1.8</v>
      </c>
      <c r="Q972" s="11">
        <v>1.8</v>
      </c>
      <c r="R972" s="11">
        <v>1.2</v>
      </c>
      <c r="S972" s="11">
        <v>3.1</v>
      </c>
      <c r="T972" s="11">
        <v>0.5</v>
      </c>
      <c r="U972" s="11">
        <v>2.2000000000000002</v>
      </c>
      <c r="V972" s="11">
        <v>0.6</v>
      </c>
      <c r="W972" s="11">
        <v>0.2</v>
      </c>
      <c r="X972" s="11">
        <v>0</v>
      </c>
      <c r="Y972" s="78"/>
      <c r="Z972" s="11">
        <v>94.72</v>
      </c>
      <c r="AA972" s="11">
        <v>319.17</v>
      </c>
      <c r="AB972" s="11">
        <v>188.19</v>
      </c>
      <c r="AC972" s="11">
        <v>9.75</v>
      </c>
      <c r="AD972" s="11">
        <v>25.42</v>
      </c>
    </row>
    <row r="973" spans="1:30" x14ac:dyDescent="0.25">
      <c r="A973" s="1">
        <v>2019</v>
      </c>
      <c r="B973" s="1">
        <v>2</v>
      </c>
      <c r="C973" s="1">
        <v>10</v>
      </c>
      <c r="D973" s="3">
        <v>0.33333333333333331</v>
      </c>
      <c r="E973" s="5">
        <v>969</v>
      </c>
      <c r="G973" s="15">
        <v>2.7</v>
      </c>
      <c r="H973" s="15">
        <v>2.2999999999999998</v>
      </c>
      <c r="I973" s="15">
        <v>3.9</v>
      </c>
      <c r="J973" s="15">
        <v>3.7</v>
      </c>
      <c r="K973" s="15">
        <v>2.2999999999999998</v>
      </c>
      <c r="L973" s="15">
        <v>1.4</v>
      </c>
      <c r="N973" s="88">
        <v>1.4</v>
      </c>
      <c r="O973" s="110">
        <v>1.8</v>
      </c>
      <c r="Q973" s="11">
        <v>1.8</v>
      </c>
      <c r="R973" s="11">
        <v>1.2</v>
      </c>
      <c r="S973" s="11">
        <v>3.1</v>
      </c>
      <c r="T973" s="11">
        <v>0.5</v>
      </c>
      <c r="U973" s="11">
        <v>2.2000000000000002</v>
      </c>
      <c r="V973" s="11">
        <v>0.6</v>
      </c>
      <c r="W973" s="11">
        <v>0.2</v>
      </c>
      <c r="X973" s="11">
        <v>0</v>
      </c>
      <c r="Y973" s="78"/>
      <c r="Z973" s="11">
        <v>94.72</v>
      </c>
      <c r="AA973" s="11">
        <v>319.17</v>
      </c>
      <c r="AB973" s="11">
        <v>188.19</v>
      </c>
      <c r="AC973" s="11">
        <v>9.75</v>
      </c>
      <c r="AD973" s="11">
        <v>25.42</v>
      </c>
    </row>
    <row r="974" spans="1:30" x14ac:dyDescent="0.25">
      <c r="A974" s="1">
        <v>2019</v>
      </c>
      <c r="B974" s="1">
        <v>2</v>
      </c>
      <c r="C974" s="1">
        <v>10</v>
      </c>
      <c r="D974" s="3">
        <v>0.375</v>
      </c>
      <c r="E974" s="5">
        <v>970</v>
      </c>
      <c r="G974" s="15">
        <v>3.5</v>
      </c>
      <c r="H974" s="15">
        <v>2.7</v>
      </c>
      <c r="I974" s="15">
        <v>4.0999999999999996</v>
      </c>
      <c r="J974" s="15">
        <v>4</v>
      </c>
      <c r="K974" s="15">
        <v>3.2</v>
      </c>
      <c r="L974" s="15">
        <v>2.2999999999999998</v>
      </c>
      <c r="N974" s="88">
        <v>1.4</v>
      </c>
      <c r="O974" s="110">
        <v>1.8</v>
      </c>
      <c r="Q974" s="11">
        <v>1.8</v>
      </c>
      <c r="R974" s="11">
        <v>1.2</v>
      </c>
      <c r="S974" s="11">
        <v>3.1</v>
      </c>
      <c r="T974" s="11">
        <v>0.5</v>
      </c>
      <c r="U974" s="11">
        <v>2.2000000000000002</v>
      </c>
      <c r="V974" s="11">
        <v>0.6</v>
      </c>
      <c r="W974" s="11">
        <v>0.2</v>
      </c>
      <c r="X974" s="11">
        <v>0</v>
      </c>
      <c r="Y974" s="78"/>
      <c r="Z974" s="11">
        <v>94.72</v>
      </c>
      <c r="AA974" s="11">
        <v>319.17</v>
      </c>
      <c r="AB974" s="11">
        <v>188.19</v>
      </c>
      <c r="AC974" s="11">
        <v>9.75</v>
      </c>
      <c r="AD974" s="11">
        <v>25.42</v>
      </c>
    </row>
    <row r="975" spans="1:30" x14ac:dyDescent="0.25">
      <c r="A975" s="1">
        <v>2019</v>
      </c>
      <c r="B975" s="1">
        <v>2</v>
      </c>
      <c r="C975" s="1">
        <v>10</v>
      </c>
      <c r="D975" s="3">
        <v>0.41666666666666669</v>
      </c>
      <c r="E975" s="5">
        <v>971</v>
      </c>
      <c r="G975" s="15">
        <v>4.0999999999999996</v>
      </c>
      <c r="H975" s="15">
        <v>3</v>
      </c>
      <c r="I975" s="15">
        <v>3.4</v>
      </c>
      <c r="J975" s="15">
        <v>4.5</v>
      </c>
      <c r="K975" s="15">
        <v>4.0999999999999996</v>
      </c>
      <c r="L975" s="15">
        <v>2.6</v>
      </c>
      <c r="N975" s="88">
        <v>1.4</v>
      </c>
      <c r="O975" s="110">
        <v>1.8</v>
      </c>
      <c r="Q975" s="11">
        <v>1.8</v>
      </c>
      <c r="R975" s="11">
        <v>1.2</v>
      </c>
      <c r="S975" s="11">
        <v>3.1</v>
      </c>
      <c r="T975" s="11">
        <v>0.5</v>
      </c>
      <c r="U975" s="11">
        <v>2.2000000000000002</v>
      </c>
      <c r="V975" s="11">
        <v>0.6</v>
      </c>
      <c r="W975" s="11">
        <v>0.2</v>
      </c>
      <c r="X975" s="11">
        <v>0</v>
      </c>
      <c r="Y975" s="78"/>
      <c r="Z975" s="11">
        <v>94.72</v>
      </c>
      <c r="AA975" s="11">
        <v>319.17</v>
      </c>
      <c r="AB975" s="11">
        <v>188.19</v>
      </c>
      <c r="AC975" s="11">
        <v>9.75</v>
      </c>
      <c r="AD975" s="11">
        <v>25.42</v>
      </c>
    </row>
    <row r="976" spans="1:30" x14ac:dyDescent="0.25">
      <c r="A976" s="1">
        <v>2019</v>
      </c>
      <c r="B976" s="1">
        <v>2</v>
      </c>
      <c r="C976" s="1">
        <v>10</v>
      </c>
      <c r="D976" s="3">
        <v>0.45833333333333331</v>
      </c>
      <c r="E976" s="5">
        <v>972</v>
      </c>
      <c r="G976" s="15">
        <v>5.0999999999999996</v>
      </c>
      <c r="H976" s="15">
        <v>3.5</v>
      </c>
      <c r="I976" s="15">
        <v>3.7</v>
      </c>
      <c r="J976" s="15">
        <v>5.0999999999999996</v>
      </c>
      <c r="K976" s="15">
        <v>4.3</v>
      </c>
      <c r="L976" s="15">
        <v>3.4</v>
      </c>
      <c r="N976" s="88">
        <v>1.4</v>
      </c>
      <c r="O976" s="110">
        <v>1.8</v>
      </c>
      <c r="Q976" s="11">
        <v>1.8</v>
      </c>
      <c r="R976" s="11">
        <v>1.2</v>
      </c>
      <c r="S976" s="11">
        <v>3.1</v>
      </c>
      <c r="T976" s="11">
        <v>0.5</v>
      </c>
      <c r="U976" s="11">
        <v>2.2000000000000002</v>
      </c>
      <c r="V976" s="11">
        <v>0.6</v>
      </c>
      <c r="W976" s="11">
        <v>0.2</v>
      </c>
      <c r="X976" s="11">
        <v>0</v>
      </c>
      <c r="Y976" s="78"/>
      <c r="Z976" s="11">
        <v>94.72</v>
      </c>
      <c r="AA976" s="11">
        <v>319.17</v>
      </c>
      <c r="AB976" s="11">
        <v>188.19</v>
      </c>
      <c r="AC976" s="11">
        <v>9.75</v>
      </c>
      <c r="AD976" s="11">
        <v>25.42</v>
      </c>
    </row>
    <row r="977" spans="1:30" x14ac:dyDescent="0.25">
      <c r="A977" s="1">
        <v>2019</v>
      </c>
      <c r="B977" s="1">
        <v>2</v>
      </c>
      <c r="C977" s="1">
        <v>10</v>
      </c>
      <c r="D977" s="3">
        <v>0.5</v>
      </c>
      <c r="E977" s="5">
        <v>973</v>
      </c>
      <c r="G977" s="15">
        <v>6.1</v>
      </c>
      <c r="H977" s="15">
        <v>4.2</v>
      </c>
      <c r="I977" s="15">
        <v>4</v>
      </c>
      <c r="J977" s="15">
        <v>4.9000000000000004</v>
      </c>
      <c r="K977" s="15">
        <v>4.9000000000000004</v>
      </c>
      <c r="L977" s="15">
        <v>4.0999999999999996</v>
      </c>
      <c r="N977" s="88">
        <v>1.4</v>
      </c>
      <c r="O977" s="110">
        <v>1.8</v>
      </c>
      <c r="Q977" s="11">
        <v>1.8</v>
      </c>
      <c r="R977" s="11">
        <v>1.2</v>
      </c>
      <c r="S977" s="11">
        <v>3.1</v>
      </c>
      <c r="T977" s="11">
        <v>0.5</v>
      </c>
      <c r="U977" s="11">
        <v>2.2000000000000002</v>
      </c>
      <c r="V977" s="11">
        <v>0.6</v>
      </c>
      <c r="W977" s="11">
        <v>0.2</v>
      </c>
      <c r="X977" s="11">
        <v>0</v>
      </c>
      <c r="Y977" s="78"/>
      <c r="Z977" s="11">
        <v>94.72</v>
      </c>
      <c r="AA977" s="11">
        <v>319.17</v>
      </c>
      <c r="AB977" s="11">
        <v>188.19</v>
      </c>
      <c r="AC977" s="11">
        <v>9.75</v>
      </c>
      <c r="AD977" s="11">
        <v>25.42</v>
      </c>
    </row>
    <row r="978" spans="1:30" x14ac:dyDescent="0.25">
      <c r="A978" s="1">
        <v>2019</v>
      </c>
      <c r="B978" s="1">
        <v>2</v>
      </c>
      <c r="C978" s="1">
        <v>10</v>
      </c>
      <c r="D978" s="3">
        <v>0.54166666666666663</v>
      </c>
      <c r="E978" s="5">
        <v>974</v>
      </c>
      <c r="G978" s="15">
        <v>6.6</v>
      </c>
      <c r="H978" s="15">
        <v>4.0999999999999996</v>
      </c>
      <c r="I978" s="15">
        <v>4</v>
      </c>
      <c r="J978" s="15">
        <v>5.2</v>
      </c>
      <c r="K978" s="15">
        <v>5</v>
      </c>
      <c r="L978" s="15">
        <v>4.4000000000000004</v>
      </c>
      <c r="N978" s="88">
        <v>1.4</v>
      </c>
      <c r="O978" s="110">
        <v>1.8</v>
      </c>
      <c r="Q978" s="11">
        <v>1.8</v>
      </c>
      <c r="R978" s="11">
        <v>1.2</v>
      </c>
      <c r="S978" s="11">
        <v>3.1</v>
      </c>
      <c r="T978" s="11">
        <v>0.5</v>
      </c>
      <c r="U978" s="11">
        <v>2.2000000000000002</v>
      </c>
      <c r="V978" s="11">
        <v>0.6</v>
      </c>
      <c r="W978" s="11">
        <v>0.2</v>
      </c>
      <c r="X978" s="11">
        <v>0</v>
      </c>
      <c r="Y978" s="78"/>
      <c r="Z978" s="11">
        <v>94.72</v>
      </c>
      <c r="AA978" s="11">
        <v>319.17</v>
      </c>
      <c r="AB978" s="11">
        <v>188.19</v>
      </c>
      <c r="AC978" s="11">
        <v>9.75</v>
      </c>
      <c r="AD978" s="11">
        <v>25.42</v>
      </c>
    </row>
    <row r="979" spans="1:30" x14ac:dyDescent="0.25">
      <c r="A979" s="1">
        <v>2019</v>
      </c>
      <c r="B979" s="1">
        <v>2</v>
      </c>
      <c r="C979" s="1">
        <v>10</v>
      </c>
      <c r="D979" s="3">
        <v>0.58333333333333337</v>
      </c>
      <c r="E979" s="5">
        <v>975</v>
      </c>
      <c r="G979" s="15">
        <v>6.4</v>
      </c>
      <c r="H979" s="15">
        <v>3.9</v>
      </c>
      <c r="I979" s="15">
        <v>4.7</v>
      </c>
      <c r="J979" s="15">
        <v>4.7</v>
      </c>
      <c r="K979" s="15">
        <v>4.4000000000000004</v>
      </c>
      <c r="L979" s="15">
        <v>4.7</v>
      </c>
      <c r="N979" s="88">
        <v>1.4</v>
      </c>
      <c r="O979" s="110">
        <v>1.8</v>
      </c>
      <c r="Q979" s="11">
        <v>1.8</v>
      </c>
      <c r="R979" s="11">
        <v>1.2</v>
      </c>
      <c r="S979" s="11">
        <v>3.1</v>
      </c>
      <c r="T979" s="11">
        <v>0.5</v>
      </c>
      <c r="U979" s="11">
        <v>2.2000000000000002</v>
      </c>
      <c r="V979" s="11">
        <v>0.6</v>
      </c>
      <c r="W979" s="11">
        <v>0.2</v>
      </c>
      <c r="X979" s="11">
        <v>0</v>
      </c>
      <c r="Y979" s="78"/>
      <c r="Z979" s="11">
        <v>94.72</v>
      </c>
      <c r="AA979" s="11">
        <v>319.17</v>
      </c>
      <c r="AB979" s="11">
        <v>188.19</v>
      </c>
      <c r="AC979" s="11">
        <v>9.75</v>
      </c>
      <c r="AD979" s="11">
        <v>25.42</v>
      </c>
    </row>
    <row r="980" spans="1:30" x14ac:dyDescent="0.25">
      <c r="A980" s="1">
        <v>2019</v>
      </c>
      <c r="B980" s="1">
        <v>2</v>
      </c>
      <c r="C980" s="1">
        <v>10</v>
      </c>
      <c r="D980" s="3">
        <v>0.625</v>
      </c>
      <c r="E980" s="5">
        <v>976</v>
      </c>
      <c r="G980" s="15">
        <v>5.3</v>
      </c>
      <c r="H980" s="15">
        <v>3.7</v>
      </c>
      <c r="I980" s="15">
        <v>4.5999999999999996</v>
      </c>
      <c r="J980" s="15">
        <v>4.0999999999999996</v>
      </c>
      <c r="K980" s="15">
        <v>3.6</v>
      </c>
      <c r="L980" s="15">
        <v>3.5</v>
      </c>
      <c r="N980" s="88">
        <v>1.4</v>
      </c>
      <c r="O980" s="110">
        <v>1.8</v>
      </c>
      <c r="Q980" s="11">
        <v>1.8</v>
      </c>
      <c r="R980" s="11">
        <v>1.2</v>
      </c>
      <c r="S980" s="11">
        <v>3.1</v>
      </c>
      <c r="T980" s="11">
        <v>0.5</v>
      </c>
      <c r="U980" s="11">
        <v>2.2000000000000002</v>
      </c>
      <c r="V980" s="11">
        <v>0.6</v>
      </c>
      <c r="W980" s="11">
        <v>0.2</v>
      </c>
      <c r="X980" s="11">
        <v>0</v>
      </c>
      <c r="Y980" s="78"/>
      <c r="Z980" s="11">
        <v>94.72</v>
      </c>
      <c r="AA980" s="11">
        <v>319.17</v>
      </c>
      <c r="AB980" s="11">
        <v>188.19</v>
      </c>
      <c r="AC980" s="11">
        <v>9.75</v>
      </c>
      <c r="AD980" s="11">
        <v>25.42</v>
      </c>
    </row>
    <row r="981" spans="1:30" x14ac:dyDescent="0.25">
      <c r="A981" s="1">
        <v>2019</v>
      </c>
      <c r="B981" s="1">
        <v>2</v>
      </c>
      <c r="C981" s="1">
        <v>10</v>
      </c>
      <c r="D981" s="3">
        <v>0.66666666666666663</v>
      </c>
      <c r="E981" s="5">
        <v>977</v>
      </c>
      <c r="G981" s="15">
        <v>4.5999999999999996</v>
      </c>
      <c r="H981" s="15">
        <v>3</v>
      </c>
      <c r="I981" s="15">
        <v>3.6</v>
      </c>
      <c r="J981" s="15">
        <v>3.6</v>
      </c>
      <c r="K981" s="15">
        <v>3.4</v>
      </c>
      <c r="L981" s="15">
        <v>2.8</v>
      </c>
      <c r="N981" s="88">
        <v>1.4</v>
      </c>
      <c r="O981" s="110">
        <v>1.8</v>
      </c>
      <c r="Q981" s="11">
        <v>1.8</v>
      </c>
      <c r="R981" s="11">
        <v>1.2</v>
      </c>
      <c r="S981" s="11">
        <v>3.1</v>
      </c>
      <c r="T981" s="11">
        <v>0.5</v>
      </c>
      <c r="U981" s="11">
        <v>2.2000000000000002</v>
      </c>
      <c r="V981" s="11">
        <v>0.6</v>
      </c>
      <c r="W981" s="11">
        <v>0.2</v>
      </c>
      <c r="X981" s="11">
        <v>0</v>
      </c>
      <c r="Y981" s="78"/>
      <c r="Z981" s="11">
        <v>94.72</v>
      </c>
      <c r="AA981" s="11">
        <v>319.17</v>
      </c>
      <c r="AB981" s="11">
        <v>188.19</v>
      </c>
      <c r="AC981" s="11">
        <v>9.75</v>
      </c>
      <c r="AD981" s="11">
        <v>25.42</v>
      </c>
    </row>
    <row r="982" spans="1:30" x14ac:dyDescent="0.25">
      <c r="A982" s="1">
        <v>2019</v>
      </c>
      <c r="B982" s="1">
        <v>2</v>
      </c>
      <c r="C982" s="1">
        <v>10</v>
      </c>
      <c r="D982" s="3">
        <v>0.70833333333333337</v>
      </c>
      <c r="E982" s="5">
        <v>978</v>
      </c>
      <c r="G982" s="15">
        <v>4.2</v>
      </c>
      <c r="H982" s="15">
        <v>2.5</v>
      </c>
      <c r="I982" s="15">
        <v>4.7</v>
      </c>
      <c r="J982" s="15">
        <v>3.6</v>
      </c>
      <c r="K982" s="15">
        <v>2.6</v>
      </c>
      <c r="L982" s="15">
        <v>2.8</v>
      </c>
      <c r="N982" s="88">
        <v>1.4</v>
      </c>
      <c r="O982" s="110">
        <v>1.8</v>
      </c>
      <c r="Q982" s="11">
        <v>1.8</v>
      </c>
      <c r="R982" s="11">
        <v>1.2</v>
      </c>
      <c r="S982" s="11">
        <v>3.1</v>
      </c>
      <c r="T982" s="11">
        <v>0.5</v>
      </c>
      <c r="U982" s="11">
        <v>2.2000000000000002</v>
      </c>
      <c r="V982" s="11">
        <v>0.6</v>
      </c>
      <c r="W982" s="11">
        <v>0.2</v>
      </c>
      <c r="X982" s="11">
        <v>0</v>
      </c>
      <c r="Y982" s="78"/>
      <c r="Z982" s="11">
        <v>94.72</v>
      </c>
      <c r="AA982" s="11">
        <v>319.17</v>
      </c>
      <c r="AB982" s="11">
        <v>188.19</v>
      </c>
      <c r="AC982" s="11">
        <v>9.75</v>
      </c>
      <c r="AD982" s="11">
        <v>25.42</v>
      </c>
    </row>
    <row r="983" spans="1:30" x14ac:dyDescent="0.25">
      <c r="A983" s="1">
        <v>2019</v>
      </c>
      <c r="B983" s="1">
        <v>2</v>
      </c>
      <c r="C983" s="1">
        <v>10</v>
      </c>
      <c r="D983" s="3">
        <v>0.75</v>
      </c>
      <c r="E983" s="5">
        <v>979</v>
      </c>
      <c r="G983" s="15">
        <v>4.4000000000000004</v>
      </c>
      <c r="H983" s="15">
        <v>2.9</v>
      </c>
      <c r="I983" s="15">
        <v>4.2</v>
      </c>
      <c r="J983" s="15">
        <v>3.3</v>
      </c>
      <c r="K983" s="15">
        <v>2.8</v>
      </c>
      <c r="L983" s="15">
        <v>2.9</v>
      </c>
      <c r="N983" s="88">
        <v>1.4</v>
      </c>
      <c r="O983" s="110">
        <v>1.8</v>
      </c>
      <c r="Q983" s="11">
        <v>1.8</v>
      </c>
      <c r="R983" s="11">
        <v>1.2</v>
      </c>
      <c r="S983" s="11">
        <v>3.1</v>
      </c>
      <c r="T983" s="11">
        <v>0.5</v>
      </c>
      <c r="U983" s="11">
        <v>2.2000000000000002</v>
      </c>
      <c r="V983" s="11">
        <v>0.6</v>
      </c>
      <c r="W983" s="11">
        <v>0.2</v>
      </c>
      <c r="X983" s="11">
        <v>0</v>
      </c>
      <c r="Y983" s="78"/>
      <c r="Z983" s="11">
        <v>94.72</v>
      </c>
      <c r="AA983" s="11">
        <v>319.17</v>
      </c>
      <c r="AB983" s="11">
        <v>188.19</v>
      </c>
      <c r="AC983" s="11">
        <v>9.75</v>
      </c>
      <c r="AD983" s="11">
        <v>25.42</v>
      </c>
    </row>
    <row r="984" spans="1:30" x14ac:dyDescent="0.25">
      <c r="A984" s="1">
        <v>2019</v>
      </c>
      <c r="B984" s="1">
        <v>2</v>
      </c>
      <c r="C984" s="1">
        <v>10</v>
      </c>
      <c r="D984" s="3">
        <v>0.79166666666666663</v>
      </c>
      <c r="E984" s="5">
        <v>980</v>
      </c>
      <c r="G984" s="15">
        <v>4.2</v>
      </c>
      <c r="H984" s="15">
        <v>2.8</v>
      </c>
      <c r="I984" s="15">
        <v>3.6</v>
      </c>
      <c r="J984" s="15">
        <v>3.4</v>
      </c>
      <c r="K984" s="15">
        <v>3</v>
      </c>
      <c r="L984" s="15">
        <v>2.6</v>
      </c>
      <c r="N984" s="88">
        <v>1.4</v>
      </c>
      <c r="O984" s="110">
        <v>1.8</v>
      </c>
      <c r="Q984" s="11">
        <v>1.8</v>
      </c>
      <c r="R984" s="11">
        <v>1.2</v>
      </c>
      <c r="S984" s="11">
        <v>3.1</v>
      </c>
      <c r="T984" s="11">
        <v>0.5</v>
      </c>
      <c r="U984" s="11">
        <v>2.2000000000000002</v>
      </c>
      <c r="V984" s="11">
        <v>0.6</v>
      </c>
      <c r="W984" s="11">
        <v>0.2</v>
      </c>
      <c r="X984" s="11">
        <v>0</v>
      </c>
      <c r="Y984" s="78"/>
      <c r="Z984" s="11">
        <v>94.72</v>
      </c>
      <c r="AA984" s="11">
        <v>319.17</v>
      </c>
      <c r="AB984" s="11">
        <v>188.19</v>
      </c>
      <c r="AC984" s="11">
        <v>9.75</v>
      </c>
      <c r="AD984" s="11">
        <v>25.42</v>
      </c>
    </row>
    <row r="985" spans="1:30" x14ac:dyDescent="0.25">
      <c r="A985" s="1">
        <v>2019</v>
      </c>
      <c r="B985" s="1">
        <v>2</v>
      </c>
      <c r="C985" s="1">
        <v>10</v>
      </c>
      <c r="D985" s="3">
        <v>0.83333333333333337</v>
      </c>
      <c r="E985" s="5">
        <v>981</v>
      </c>
      <c r="G985" s="15">
        <v>4</v>
      </c>
      <c r="H985" s="15">
        <v>3.4</v>
      </c>
      <c r="I985" s="15">
        <v>3.3</v>
      </c>
      <c r="J985" s="15">
        <v>3.2</v>
      </c>
      <c r="K985" s="15">
        <v>3.1</v>
      </c>
      <c r="L985" s="15">
        <v>2.8</v>
      </c>
      <c r="N985" s="88">
        <v>1.4</v>
      </c>
      <c r="O985" s="110">
        <v>1.8</v>
      </c>
      <c r="Q985" s="11">
        <v>1.8</v>
      </c>
      <c r="R985" s="11">
        <v>1.2</v>
      </c>
      <c r="S985" s="11">
        <v>3.1</v>
      </c>
      <c r="T985" s="11">
        <v>0.5</v>
      </c>
      <c r="U985" s="11">
        <v>2.2000000000000002</v>
      </c>
      <c r="V985" s="11">
        <v>0.6</v>
      </c>
      <c r="W985" s="11">
        <v>0.2</v>
      </c>
      <c r="X985" s="11">
        <v>0</v>
      </c>
      <c r="Y985" s="78"/>
      <c r="Z985" s="11">
        <v>94.72</v>
      </c>
      <c r="AA985" s="11">
        <v>319.17</v>
      </c>
      <c r="AB985" s="11">
        <v>188.19</v>
      </c>
      <c r="AC985" s="11">
        <v>9.75</v>
      </c>
      <c r="AD985" s="11">
        <v>25.42</v>
      </c>
    </row>
    <row r="986" spans="1:30" x14ac:dyDescent="0.25">
      <c r="A986" s="1">
        <v>2019</v>
      </c>
      <c r="B986" s="1">
        <v>2</v>
      </c>
      <c r="C986" s="1">
        <v>10</v>
      </c>
      <c r="D986" s="3">
        <v>0.875</v>
      </c>
      <c r="E986" s="5">
        <v>982</v>
      </c>
      <c r="G986" s="15">
        <v>3.8</v>
      </c>
      <c r="H986" s="15">
        <v>3.1</v>
      </c>
      <c r="I986" s="15">
        <v>3.5</v>
      </c>
      <c r="J986" s="15">
        <v>2.8</v>
      </c>
      <c r="K986" s="15">
        <v>3.3</v>
      </c>
      <c r="L986" s="15">
        <v>2.7</v>
      </c>
      <c r="N986" s="88">
        <v>1.4</v>
      </c>
      <c r="O986" s="110">
        <v>1.8</v>
      </c>
      <c r="Q986" s="11">
        <v>1.8</v>
      </c>
      <c r="R986" s="11">
        <v>1.2</v>
      </c>
      <c r="S986" s="11">
        <v>3.1</v>
      </c>
      <c r="T986" s="11">
        <v>0.5</v>
      </c>
      <c r="U986" s="11">
        <v>2.2000000000000002</v>
      </c>
      <c r="V986" s="11">
        <v>0.6</v>
      </c>
      <c r="W986" s="11">
        <v>0.2</v>
      </c>
      <c r="X986" s="11">
        <v>0</v>
      </c>
      <c r="Y986" s="78"/>
      <c r="Z986" s="11">
        <v>94.72</v>
      </c>
      <c r="AA986" s="11">
        <v>319.17</v>
      </c>
      <c r="AB986" s="11">
        <v>188.19</v>
      </c>
      <c r="AC986" s="11">
        <v>9.75</v>
      </c>
      <c r="AD986" s="11">
        <v>25.42</v>
      </c>
    </row>
    <row r="987" spans="1:30" x14ac:dyDescent="0.25">
      <c r="A987" s="1">
        <v>2019</v>
      </c>
      <c r="B987" s="1">
        <v>2</v>
      </c>
      <c r="C987" s="1">
        <v>10</v>
      </c>
      <c r="D987" s="3">
        <v>0.91666666666666663</v>
      </c>
      <c r="E987" s="5">
        <v>983</v>
      </c>
      <c r="G987" s="15">
        <v>3.6</v>
      </c>
      <c r="H987" s="15">
        <v>2.8</v>
      </c>
      <c r="I987" s="15">
        <v>3.6</v>
      </c>
      <c r="J987" s="15">
        <v>2.6</v>
      </c>
      <c r="K987" s="15">
        <v>2.9</v>
      </c>
      <c r="L987" s="15">
        <v>2.6</v>
      </c>
      <c r="N987" s="88">
        <v>1.4</v>
      </c>
      <c r="O987" s="110">
        <v>1.8</v>
      </c>
      <c r="Q987" s="11">
        <v>1.8</v>
      </c>
      <c r="R987" s="11">
        <v>1.2</v>
      </c>
      <c r="S987" s="11">
        <v>3.1</v>
      </c>
      <c r="T987" s="11">
        <v>0.5</v>
      </c>
      <c r="U987" s="11">
        <v>2.2000000000000002</v>
      </c>
      <c r="V987" s="11">
        <v>0.6</v>
      </c>
      <c r="W987" s="11">
        <v>0.2</v>
      </c>
      <c r="X987" s="11">
        <v>0</v>
      </c>
      <c r="Y987" s="78"/>
      <c r="Z987" s="11">
        <v>94.72</v>
      </c>
      <c r="AA987" s="11">
        <v>319.17</v>
      </c>
      <c r="AB987" s="11">
        <v>188.19</v>
      </c>
      <c r="AC987" s="11">
        <v>9.75</v>
      </c>
      <c r="AD987" s="11">
        <v>25.42</v>
      </c>
    </row>
    <row r="988" spans="1:30" x14ac:dyDescent="0.25">
      <c r="A988" s="1">
        <v>2019</v>
      </c>
      <c r="B988" s="1">
        <v>2</v>
      </c>
      <c r="C988" s="1">
        <v>10</v>
      </c>
      <c r="D988" s="3">
        <v>0.95833333333333337</v>
      </c>
      <c r="E988" s="5">
        <v>984</v>
      </c>
      <c r="G988" s="15">
        <v>3.9</v>
      </c>
      <c r="H988" s="15">
        <v>2.9</v>
      </c>
      <c r="I988" s="15">
        <v>3.5</v>
      </c>
      <c r="J988" s="15">
        <v>2.4</v>
      </c>
      <c r="K988" s="15">
        <v>2.6</v>
      </c>
      <c r="L988" s="15">
        <v>2.5</v>
      </c>
      <c r="N988" s="88">
        <v>1.4</v>
      </c>
      <c r="O988" s="110">
        <v>1.8</v>
      </c>
      <c r="Q988" s="11">
        <v>1.8</v>
      </c>
      <c r="R988" s="11">
        <v>1.2</v>
      </c>
      <c r="S988" s="11">
        <v>3.1</v>
      </c>
      <c r="T988" s="11">
        <v>0.5</v>
      </c>
      <c r="U988" s="11">
        <v>2.2000000000000002</v>
      </c>
      <c r="V988" s="11">
        <v>0.6</v>
      </c>
      <c r="W988" s="11">
        <v>0.2</v>
      </c>
      <c r="X988" s="11">
        <v>0</v>
      </c>
      <c r="Y988" s="78"/>
      <c r="Z988" s="11">
        <v>94.72</v>
      </c>
      <c r="AA988" s="11">
        <v>319.17</v>
      </c>
      <c r="AB988" s="11">
        <v>188.19</v>
      </c>
      <c r="AC988" s="11">
        <v>9.75</v>
      </c>
      <c r="AD988" s="11">
        <v>25.42</v>
      </c>
    </row>
    <row r="989" spans="1:30" x14ac:dyDescent="0.25">
      <c r="A989" s="1">
        <v>2019</v>
      </c>
      <c r="B989" s="1">
        <v>2</v>
      </c>
      <c r="C989" s="1">
        <v>11</v>
      </c>
      <c r="D989" s="3">
        <v>0</v>
      </c>
      <c r="E989" s="5">
        <v>985</v>
      </c>
      <c r="G989" s="15">
        <v>3.8</v>
      </c>
      <c r="H989" s="15">
        <v>2.4</v>
      </c>
      <c r="I989" s="15">
        <v>3.9</v>
      </c>
      <c r="J989" s="15">
        <v>1.8</v>
      </c>
      <c r="K989" s="15">
        <v>1.8</v>
      </c>
      <c r="L989" s="15">
        <v>2.7</v>
      </c>
      <c r="N989" s="88">
        <v>1.4</v>
      </c>
      <c r="O989" s="110">
        <v>1.8</v>
      </c>
      <c r="Q989" s="11">
        <v>1.8</v>
      </c>
      <c r="R989" s="11">
        <v>1.2</v>
      </c>
      <c r="S989" s="11">
        <v>3</v>
      </c>
      <c r="T989" s="11">
        <v>0.9</v>
      </c>
      <c r="U989" s="11">
        <v>2.5</v>
      </c>
      <c r="V989" s="11">
        <v>0.9</v>
      </c>
      <c r="W989" s="11">
        <v>0.3</v>
      </c>
      <c r="X989" s="11">
        <v>0</v>
      </c>
      <c r="Y989" s="78"/>
      <c r="Z989" s="11">
        <v>91.96</v>
      </c>
      <c r="AA989" s="11">
        <v>316.37</v>
      </c>
      <c r="AB989" s="11">
        <v>202.44</v>
      </c>
      <c r="AC989" s="11">
        <v>11.74</v>
      </c>
      <c r="AD989" s="11">
        <v>49.82</v>
      </c>
    </row>
    <row r="990" spans="1:30" x14ac:dyDescent="0.25">
      <c r="A990" s="1">
        <v>2019</v>
      </c>
      <c r="B990" s="1">
        <v>2</v>
      </c>
      <c r="C990" s="1">
        <v>11</v>
      </c>
      <c r="D990" s="3">
        <v>4.1666666666666664E-2</v>
      </c>
      <c r="E990" s="5">
        <v>986</v>
      </c>
      <c r="G990" s="15">
        <v>3.6</v>
      </c>
      <c r="H990" s="15">
        <v>2.2000000000000002</v>
      </c>
      <c r="I990" s="15">
        <v>3.8</v>
      </c>
      <c r="J990" s="15">
        <v>1.4</v>
      </c>
      <c r="K990" s="15">
        <v>2</v>
      </c>
      <c r="L990" s="15">
        <v>2.7</v>
      </c>
      <c r="N990" s="88">
        <v>1.4</v>
      </c>
      <c r="O990" s="110">
        <v>1.8</v>
      </c>
      <c r="Q990" s="11">
        <v>1.8</v>
      </c>
      <c r="R990" s="11">
        <v>1.2</v>
      </c>
      <c r="S990" s="11">
        <v>3</v>
      </c>
      <c r="T990" s="11">
        <v>0.9</v>
      </c>
      <c r="U990" s="11">
        <v>2.5</v>
      </c>
      <c r="V990" s="11">
        <v>0.9</v>
      </c>
      <c r="W990" s="11">
        <v>0.3</v>
      </c>
      <c r="X990" s="11">
        <v>0</v>
      </c>
      <c r="Y990" s="78"/>
      <c r="Z990" s="11">
        <v>91.96</v>
      </c>
      <c r="AA990" s="11">
        <v>316.37</v>
      </c>
      <c r="AB990" s="11">
        <v>202.44</v>
      </c>
      <c r="AC990" s="11">
        <v>11.74</v>
      </c>
      <c r="AD990" s="11">
        <v>49.82</v>
      </c>
    </row>
    <row r="991" spans="1:30" x14ac:dyDescent="0.25">
      <c r="A991" s="1">
        <v>2019</v>
      </c>
      <c r="B991" s="1">
        <v>2</v>
      </c>
      <c r="C991" s="1">
        <v>11</v>
      </c>
      <c r="D991" s="3">
        <v>8.3333333333333329E-2</v>
      </c>
      <c r="E991" s="5">
        <v>987</v>
      </c>
      <c r="G991" s="15">
        <v>3.6</v>
      </c>
      <c r="H991" s="15">
        <v>2.4</v>
      </c>
      <c r="I991" s="15">
        <v>3.7</v>
      </c>
      <c r="J991" s="15">
        <v>2</v>
      </c>
      <c r="K991" s="15">
        <v>2.1</v>
      </c>
      <c r="L991" s="15">
        <v>2.5</v>
      </c>
      <c r="N991" s="88">
        <v>1.4</v>
      </c>
      <c r="O991" s="110">
        <v>1.8</v>
      </c>
      <c r="Q991" s="11">
        <v>1.8</v>
      </c>
      <c r="R991" s="11">
        <v>1.2</v>
      </c>
      <c r="S991" s="11">
        <v>3</v>
      </c>
      <c r="T991" s="11">
        <v>0.9</v>
      </c>
      <c r="U991" s="11">
        <v>2.5</v>
      </c>
      <c r="V991" s="11">
        <v>0.9</v>
      </c>
      <c r="W991" s="11">
        <v>0.3</v>
      </c>
      <c r="X991" s="11">
        <v>0</v>
      </c>
      <c r="Y991" s="78"/>
      <c r="Z991" s="11">
        <v>91.96</v>
      </c>
      <c r="AA991" s="11">
        <v>316.37</v>
      </c>
      <c r="AB991" s="11">
        <v>202.44</v>
      </c>
      <c r="AC991" s="11">
        <v>11.74</v>
      </c>
      <c r="AD991" s="11">
        <v>49.82</v>
      </c>
    </row>
    <row r="992" spans="1:30" x14ac:dyDescent="0.25">
      <c r="A992" s="1">
        <v>2019</v>
      </c>
      <c r="B992" s="1">
        <v>2</v>
      </c>
      <c r="C992" s="1">
        <v>11</v>
      </c>
      <c r="D992" s="3">
        <v>0.125</v>
      </c>
      <c r="E992" s="5">
        <v>988</v>
      </c>
      <c r="G992" s="15">
        <v>3.5</v>
      </c>
      <c r="H992" s="15">
        <v>2.6</v>
      </c>
      <c r="I992" s="15">
        <v>3.4</v>
      </c>
      <c r="J992" s="15">
        <v>2.4</v>
      </c>
      <c r="K992" s="15">
        <v>2.1</v>
      </c>
      <c r="L992" s="15">
        <v>2.6</v>
      </c>
      <c r="N992" s="88">
        <v>1.4</v>
      </c>
      <c r="O992" s="110">
        <v>1.8</v>
      </c>
      <c r="Q992" s="11">
        <v>1.8</v>
      </c>
      <c r="R992" s="11">
        <v>1.2</v>
      </c>
      <c r="S992" s="11">
        <v>3</v>
      </c>
      <c r="T992" s="11">
        <v>0.9</v>
      </c>
      <c r="U992" s="11">
        <v>2.5</v>
      </c>
      <c r="V992" s="11">
        <v>0.9</v>
      </c>
      <c r="W992" s="11">
        <v>0.3</v>
      </c>
      <c r="X992" s="11">
        <v>0</v>
      </c>
      <c r="Y992" s="78"/>
      <c r="Z992" s="11">
        <v>91.96</v>
      </c>
      <c r="AA992" s="11">
        <v>316.37</v>
      </c>
      <c r="AB992" s="11">
        <v>202.44</v>
      </c>
      <c r="AC992" s="11">
        <v>11.74</v>
      </c>
      <c r="AD992" s="11">
        <v>49.82</v>
      </c>
    </row>
    <row r="993" spans="1:30" x14ac:dyDescent="0.25">
      <c r="A993" s="1">
        <v>2019</v>
      </c>
      <c r="B993" s="1">
        <v>2</v>
      </c>
      <c r="C993" s="1">
        <v>11</v>
      </c>
      <c r="D993" s="3">
        <v>0.16666666666666666</v>
      </c>
      <c r="E993" s="5">
        <v>989</v>
      </c>
      <c r="G993" s="15">
        <v>3.3</v>
      </c>
      <c r="H993" s="15">
        <v>2.6</v>
      </c>
      <c r="I993" s="15">
        <v>3.2</v>
      </c>
      <c r="J993" s="15">
        <v>2.4</v>
      </c>
      <c r="K993" s="15">
        <v>1.9</v>
      </c>
      <c r="L993" s="15">
        <v>2.6</v>
      </c>
      <c r="N993" s="88">
        <v>1.4</v>
      </c>
      <c r="O993" s="110">
        <v>1.8</v>
      </c>
      <c r="Q993" s="11">
        <v>1.8</v>
      </c>
      <c r="R993" s="11">
        <v>1.2</v>
      </c>
      <c r="S993" s="11">
        <v>3</v>
      </c>
      <c r="T993" s="11">
        <v>0.9</v>
      </c>
      <c r="U993" s="11">
        <v>2.5</v>
      </c>
      <c r="V993" s="11">
        <v>0.9</v>
      </c>
      <c r="W993" s="11">
        <v>0.3</v>
      </c>
      <c r="X993" s="11">
        <v>0</v>
      </c>
      <c r="Y993" s="78"/>
      <c r="Z993" s="11">
        <v>91.96</v>
      </c>
      <c r="AA993" s="11">
        <v>316.37</v>
      </c>
      <c r="AB993" s="11">
        <v>202.44</v>
      </c>
      <c r="AC993" s="11">
        <v>11.74</v>
      </c>
      <c r="AD993" s="11">
        <v>49.82</v>
      </c>
    </row>
    <row r="994" spans="1:30" x14ac:dyDescent="0.25">
      <c r="A994" s="1">
        <v>2019</v>
      </c>
      <c r="B994" s="1">
        <v>2</v>
      </c>
      <c r="C994" s="1">
        <v>11</v>
      </c>
      <c r="D994" s="3">
        <v>0.20833333333333334</v>
      </c>
      <c r="E994" s="5">
        <v>990</v>
      </c>
      <c r="G994" s="15">
        <v>3.2</v>
      </c>
      <c r="H994" s="15">
        <v>2.6</v>
      </c>
      <c r="I994" s="15">
        <v>2.4</v>
      </c>
      <c r="J994" s="15">
        <v>2.2999999999999998</v>
      </c>
      <c r="K994" s="15">
        <v>1.8</v>
      </c>
      <c r="L994" s="15">
        <v>2.6</v>
      </c>
      <c r="N994" s="88">
        <v>1.4</v>
      </c>
      <c r="O994" s="110">
        <v>1.8</v>
      </c>
      <c r="Q994" s="11">
        <v>1.8</v>
      </c>
      <c r="R994" s="11">
        <v>1.2</v>
      </c>
      <c r="S994" s="11">
        <v>3</v>
      </c>
      <c r="T994" s="11">
        <v>0.9</v>
      </c>
      <c r="U994" s="11">
        <v>2.5</v>
      </c>
      <c r="V994" s="11">
        <v>0.9</v>
      </c>
      <c r="W994" s="11">
        <v>0.3</v>
      </c>
      <c r="X994" s="11">
        <v>0</v>
      </c>
      <c r="Y994" s="78"/>
      <c r="Z994" s="11">
        <v>91.96</v>
      </c>
      <c r="AA994" s="11">
        <v>316.37</v>
      </c>
      <c r="AB994" s="11">
        <v>202.44</v>
      </c>
      <c r="AC994" s="11">
        <v>11.74</v>
      </c>
      <c r="AD994" s="11">
        <v>49.82</v>
      </c>
    </row>
    <row r="995" spans="1:30" x14ac:dyDescent="0.25">
      <c r="A995" s="1">
        <v>2019</v>
      </c>
      <c r="B995" s="1">
        <v>2</v>
      </c>
      <c r="C995" s="1">
        <v>11</v>
      </c>
      <c r="D995" s="3">
        <v>0.25</v>
      </c>
      <c r="E995" s="5">
        <v>991</v>
      </c>
      <c r="G995" s="15">
        <v>3.1</v>
      </c>
      <c r="H995" s="15">
        <v>2.5</v>
      </c>
      <c r="I995" s="15">
        <v>2.5</v>
      </c>
      <c r="J995" s="15">
        <v>2.2000000000000002</v>
      </c>
      <c r="K995" s="15">
        <v>1.7</v>
      </c>
      <c r="L995" s="15">
        <v>2.2000000000000002</v>
      </c>
      <c r="N995" s="88">
        <v>1.4</v>
      </c>
      <c r="O995" s="110">
        <v>1.8</v>
      </c>
      <c r="Q995" s="11">
        <v>1.8</v>
      </c>
      <c r="R995" s="11">
        <v>1.2</v>
      </c>
      <c r="S995" s="11">
        <v>3</v>
      </c>
      <c r="T995" s="11">
        <v>0.9</v>
      </c>
      <c r="U995" s="11">
        <v>2.5</v>
      </c>
      <c r="V995" s="11">
        <v>0.9</v>
      </c>
      <c r="W995" s="11">
        <v>0.3</v>
      </c>
      <c r="X995" s="11">
        <v>0</v>
      </c>
      <c r="Y995" s="78"/>
      <c r="Z995" s="11">
        <v>91.96</v>
      </c>
      <c r="AA995" s="11">
        <v>316.37</v>
      </c>
      <c r="AB995" s="11">
        <v>202.44</v>
      </c>
      <c r="AC995" s="11">
        <v>11.74</v>
      </c>
      <c r="AD995" s="11">
        <v>49.82</v>
      </c>
    </row>
    <row r="996" spans="1:30" x14ac:dyDescent="0.25">
      <c r="A996" s="1">
        <v>2019</v>
      </c>
      <c r="B996" s="1">
        <v>2</v>
      </c>
      <c r="C996" s="1">
        <v>11</v>
      </c>
      <c r="D996" s="3">
        <v>0.29166666666666669</v>
      </c>
      <c r="E996" s="5">
        <v>992</v>
      </c>
      <c r="G996" s="15">
        <v>2.7</v>
      </c>
      <c r="H996" s="15">
        <v>2</v>
      </c>
      <c r="I996" s="15">
        <v>3.4</v>
      </c>
      <c r="J996" s="15">
        <v>2.2000000000000002</v>
      </c>
      <c r="K996" s="15">
        <v>1.8</v>
      </c>
      <c r="L996" s="15">
        <v>2.2000000000000002</v>
      </c>
      <c r="N996" s="88">
        <v>1.4</v>
      </c>
      <c r="O996" s="110">
        <v>1.8</v>
      </c>
      <c r="Q996" s="11">
        <v>1.8</v>
      </c>
      <c r="R996" s="11">
        <v>1.2</v>
      </c>
      <c r="S996" s="11">
        <v>3</v>
      </c>
      <c r="T996" s="11">
        <v>0.9</v>
      </c>
      <c r="U996" s="11">
        <v>2.5</v>
      </c>
      <c r="V996" s="11">
        <v>0.9</v>
      </c>
      <c r="W996" s="11">
        <v>0.3</v>
      </c>
      <c r="X996" s="11">
        <v>0</v>
      </c>
      <c r="Y996" s="78"/>
      <c r="Z996" s="11">
        <v>91.96</v>
      </c>
      <c r="AA996" s="11">
        <v>316.37</v>
      </c>
      <c r="AB996" s="11">
        <v>202.44</v>
      </c>
      <c r="AC996" s="11">
        <v>11.74</v>
      </c>
      <c r="AD996" s="11">
        <v>49.82</v>
      </c>
    </row>
    <row r="997" spans="1:30" x14ac:dyDescent="0.25">
      <c r="A997" s="1">
        <v>2019</v>
      </c>
      <c r="B997" s="1">
        <v>2</v>
      </c>
      <c r="C997" s="1">
        <v>11</v>
      </c>
      <c r="D997" s="3">
        <v>0.33333333333333331</v>
      </c>
      <c r="E997" s="5">
        <v>993</v>
      </c>
      <c r="G997" s="15">
        <v>2.1</v>
      </c>
      <c r="H997" s="15">
        <v>1.6</v>
      </c>
      <c r="I997" s="15">
        <v>3.5</v>
      </c>
      <c r="J997" s="15">
        <v>2.2999999999999998</v>
      </c>
      <c r="K997" s="15">
        <v>1.7</v>
      </c>
      <c r="L997" s="15">
        <v>2.2000000000000002</v>
      </c>
      <c r="N997" s="88">
        <v>1.4</v>
      </c>
      <c r="O997" s="110">
        <v>1.8</v>
      </c>
      <c r="Q997" s="11">
        <v>1.8</v>
      </c>
      <c r="R997" s="11">
        <v>1.2</v>
      </c>
      <c r="S997" s="11">
        <v>3</v>
      </c>
      <c r="T997" s="11">
        <v>0.9</v>
      </c>
      <c r="U997" s="11">
        <v>2.5</v>
      </c>
      <c r="V997" s="11">
        <v>0.9</v>
      </c>
      <c r="W997" s="11">
        <v>0.3</v>
      </c>
      <c r="X997" s="11">
        <v>0</v>
      </c>
      <c r="Y997" s="78"/>
      <c r="Z997" s="11">
        <v>91.96</v>
      </c>
      <c r="AA997" s="11">
        <v>316.37</v>
      </c>
      <c r="AB997" s="11">
        <v>202.44</v>
      </c>
      <c r="AC997" s="11">
        <v>11.74</v>
      </c>
      <c r="AD997" s="11">
        <v>49.82</v>
      </c>
    </row>
    <row r="998" spans="1:30" x14ac:dyDescent="0.25">
      <c r="A998" s="1">
        <v>2019</v>
      </c>
      <c r="B998" s="1">
        <v>2</v>
      </c>
      <c r="C998" s="1">
        <v>11</v>
      </c>
      <c r="D998" s="3">
        <v>0.375</v>
      </c>
      <c r="E998" s="5">
        <v>994</v>
      </c>
      <c r="G998" s="15">
        <v>2.1</v>
      </c>
      <c r="H998" s="15">
        <v>1.7</v>
      </c>
      <c r="I998" s="15">
        <v>3</v>
      </c>
      <c r="J998" s="15">
        <v>2.4</v>
      </c>
      <c r="K998" s="15">
        <v>1.8</v>
      </c>
      <c r="L998" s="15">
        <v>1.6</v>
      </c>
      <c r="N998" s="88">
        <v>1.4</v>
      </c>
      <c r="O998" s="110">
        <v>1.8</v>
      </c>
      <c r="Q998" s="11">
        <v>1.8</v>
      </c>
      <c r="R998" s="11">
        <v>1.2</v>
      </c>
      <c r="S998" s="11">
        <v>3</v>
      </c>
      <c r="T998" s="11">
        <v>0.9</v>
      </c>
      <c r="U998" s="11">
        <v>2.5</v>
      </c>
      <c r="V998" s="11">
        <v>0.9</v>
      </c>
      <c r="W998" s="11">
        <v>0.3</v>
      </c>
      <c r="X998" s="11">
        <v>0</v>
      </c>
      <c r="Y998" s="78"/>
      <c r="Z998" s="11">
        <v>91.96</v>
      </c>
      <c r="AA998" s="11">
        <v>316.37</v>
      </c>
      <c r="AB998" s="11">
        <v>202.44</v>
      </c>
      <c r="AC998" s="11">
        <v>11.74</v>
      </c>
      <c r="AD998" s="11">
        <v>49.82</v>
      </c>
    </row>
    <row r="999" spans="1:30" x14ac:dyDescent="0.25">
      <c r="A999" s="1">
        <v>2019</v>
      </c>
      <c r="B999" s="1">
        <v>2</v>
      </c>
      <c r="C999" s="1">
        <v>11</v>
      </c>
      <c r="D999" s="3">
        <v>0.41666666666666669</v>
      </c>
      <c r="E999" s="5">
        <v>995</v>
      </c>
      <c r="G999" s="15">
        <v>2.1</v>
      </c>
      <c r="H999" s="15">
        <v>1.8</v>
      </c>
      <c r="I999" s="15">
        <v>3.9</v>
      </c>
      <c r="J999" s="15">
        <v>2.5</v>
      </c>
      <c r="K999" s="15">
        <v>1.7</v>
      </c>
      <c r="L999" s="15">
        <v>1.1000000000000001</v>
      </c>
      <c r="N999" s="88">
        <v>1.4</v>
      </c>
      <c r="O999" s="110">
        <v>1.8</v>
      </c>
      <c r="Q999" s="11">
        <v>1.8</v>
      </c>
      <c r="R999" s="11">
        <v>1.2</v>
      </c>
      <c r="S999" s="11">
        <v>3</v>
      </c>
      <c r="T999" s="11">
        <v>0.9</v>
      </c>
      <c r="U999" s="11">
        <v>2.5</v>
      </c>
      <c r="V999" s="11">
        <v>0.9</v>
      </c>
      <c r="W999" s="11">
        <v>0.3</v>
      </c>
      <c r="X999" s="11">
        <v>0</v>
      </c>
      <c r="Y999" s="78"/>
      <c r="Z999" s="11">
        <v>91.96</v>
      </c>
      <c r="AA999" s="11">
        <v>316.37</v>
      </c>
      <c r="AB999" s="11">
        <v>202.44</v>
      </c>
      <c r="AC999" s="11">
        <v>11.74</v>
      </c>
      <c r="AD999" s="11">
        <v>49.82</v>
      </c>
    </row>
    <row r="1000" spans="1:30" x14ac:dyDescent="0.25">
      <c r="A1000" s="1">
        <v>2019</v>
      </c>
      <c r="B1000" s="1">
        <v>2</v>
      </c>
      <c r="C1000" s="1">
        <v>11</v>
      </c>
      <c r="D1000" s="3">
        <v>0.45833333333333331</v>
      </c>
      <c r="E1000" s="5">
        <v>996</v>
      </c>
      <c r="G1000" s="15">
        <v>2.2999999999999998</v>
      </c>
      <c r="H1000" s="15">
        <v>1.8</v>
      </c>
      <c r="I1000" s="15">
        <v>3.2</v>
      </c>
      <c r="J1000" s="15">
        <v>2.7</v>
      </c>
      <c r="K1000" s="15">
        <v>1.8</v>
      </c>
      <c r="L1000" s="15">
        <v>0.8</v>
      </c>
      <c r="N1000" s="88">
        <v>1.4</v>
      </c>
      <c r="O1000" s="110">
        <v>1.8</v>
      </c>
      <c r="Q1000" s="11">
        <v>1.8</v>
      </c>
      <c r="R1000" s="11">
        <v>1.2</v>
      </c>
      <c r="S1000" s="11">
        <v>3</v>
      </c>
      <c r="T1000" s="11">
        <v>0.9</v>
      </c>
      <c r="U1000" s="11">
        <v>2.5</v>
      </c>
      <c r="V1000" s="11">
        <v>0.9</v>
      </c>
      <c r="W1000" s="11">
        <v>0.3</v>
      </c>
      <c r="X1000" s="11">
        <v>0</v>
      </c>
      <c r="Y1000" s="78"/>
      <c r="Z1000" s="11">
        <v>91.96</v>
      </c>
      <c r="AA1000" s="11">
        <v>316.37</v>
      </c>
      <c r="AB1000" s="11">
        <v>202.44</v>
      </c>
      <c r="AC1000" s="11">
        <v>11.74</v>
      </c>
      <c r="AD1000" s="11">
        <v>49.82</v>
      </c>
    </row>
    <row r="1001" spans="1:30" x14ac:dyDescent="0.25">
      <c r="A1001" s="1">
        <v>2019</v>
      </c>
      <c r="B1001" s="1">
        <v>2</v>
      </c>
      <c r="C1001" s="1">
        <v>11</v>
      </c>
      <c r="D1001" s="3">
        <v>0.5</v>
      </c>
      <c r="E1001" s="5">
        <v>997</v>
      </c>
      <c r="G1001" s="15">
        <v>2.7</v>
      </c>
      <c r="H1001" s="15">
        <v>2.1</v>
      </c>
      <c r="I1001" s="15">
        <v>3.1</v>
      </c>
      <c r="J1001" s="15">
        <v>2.9</v>
      </c>
      <c r="K1001" s="15">
        <v>2</v>
      </c>
      <c r="L1001" s="15">
        <v>0.6</v>
      </c>
      <c r="N1001" s="88">
        <v>1.4</v>
      </c>
      <c r="O1001" s="110">
        <v>1.8</v>
      </c>
      <c r="Q1001" s="11">
        <v>1.8</v>
      </c>
      <c r="R1001" s="11">
        <v>1.2</v>
      </c>
      <c r="S1001" s="11">
        <v>3</v>
      </c>
      <c r="T1001" s="11">
        <v>0.9</v>
      </c>
      <c r="U1001" s="11">
        <v>2.5</v>
      </c>
      <c r="V1001" s="11">
        <v>0.9</v>
      </c>
      <c r="W1001" s="11">
        <v>0.3</v>
      </c>
      <c r="X1001" s="11">
        <v>0</v>
      </c>
      <c r="Y1001" s="78"/>
      <c r="Z1001" s="11">
        <v>91.96</v>
      </c>
      <c r="AA1001" s="11">
        <v>316.37</v>
      </c>
      <c r="AB1001" s="11">
        <v>202.44</v>
      </c>
      <c r="AC1001" s="11">
        <v>11.74</v>
      </c>
      <c r="AD1001" s="11">
        <v>49.82</v>
      </c>
    </row>
    <row r="1002" spans="1:30" x14ac:dyDescent="0.25">
      <c r="A1002" s="1">
        <v>2019</v>
      </c>
      <c r="B1002" s="1">
        <v>2</v>
      </c>
      <c r="C1002" s="1">
        <v>11</v>
      </c>
      <c r="D1002" s="3">
        <v>0.54166666666666663</v>
      </c>
      <c r="E1002" s="5">
        <v>998</v>
      </c>
      <c r="G1002" s="15">
        <v>3.1</v>
      </c>
      <c r="H1002" s="15">
        <v>2.2999999999999998</v>
      </c>
      <c r="I1002" s="15">
        <v>3.6</v>
      </c>
      <c r="J1002" s="15">
        <v>3.1</v>
      </c>
      <c r="K1002" s="15">
        <v>2.1</v>
      </c>
      <c r="L1002" s="15">
        <v>0.7</v>
      </c>
      <c r="N1002" s="88">
        <v>1.4</v>
      </c>
      <c r="O1002" s="110">
        <v>1.8</v>
      </c>
      <c r="Q1002" s="11">
        <v>1.8</v>
      </c>
      <c r="R1002" s="11">
        <v>1.2</v>
      </c>
      <c r="S1002" s="11">
        <v>3</v>
      </c>
      <c r="T1002" s="11">
        <v>0.9</v>
      </c>
      <c r="U1002" s="11">
        <v>2.5</v>
      </c>
      <c r="V1002" s="11">
        <v>0.9</v>
      </c>
      <c r="W1002" s="11">
        <v>0.3</v>
      </c>
      <c r="X1002" s="11">
        <v>0</v>
      </c>
      <c r="Y1002" s="78"/>
      <c r="Z1002" s="11">
        <v>91.96</v>
      </c>
      <c r="AA1002" s="11">
        <v>316.37</v>
      </c>
      <c r="AB1002" s="11">
        <v>202.44</v>
      </c>
      <c r="AC1002" s="11">
        <v>11.74</v>
      </c>
      <c r="AD1002" s="11">
        <v>49.82</v>
      </c>
    </row>
    <row r="1003" spans="1:30" x14ac:dyDescent="0.25">
      <c r="A1003" s="1">
        <v>2019</v>
      </c>
      <c r="B1003" s="1">
        <v>2</v>
      </c>
      <c r="C1003" s="1">
        <v>11</v>
      </c>
      <c r="D1003" s="3">
        <v>0.58333333333333337</v>
      </c>
      <c r="E1003" s="5">
        <v>999</v>
      </c>
      <c r="G1003" s="15">
        <v>3.6</v>
      </c>
      <c r="H1003" s="15">
        <v>2.7</v>
      </c>
      <c r="I1003" s="15">
        <v>3.2</v>
      </c>
      <c r="J1003" s="15">
        <v>2.8</v>
      </c>
      <c r="K1003" s="15">
        <v>2</v>
      </c>
      <c r="L1003" s="15">
        <v>1</v>
      </c>
      <c r="N1003" s="88">
        <v>1.4</v>
      </c>
      <c r="O1003" s="110">
        <v>1.8</v>
      </c>
      <c r="Q1003" s="11">
        <v>1.8</v>
      </c>
      <c r="R1003" s="11">
        <v>1.2</v>
      </c>
      <c r="S1003" s="11">
        <v>3</v>
      </c>
      <c r="T1003" s="11">
        <v>0.9</v>
      </c>
      <c r="U1003" s="11">
        <v>2.5</v>
      </c>
      <c r="V1003" s="11">
        <v>0.9</v>
      </c>
      <c r="W1003" s="11">
        <v>0.3</v>
      </c>
      <c r="X1003" s="11">
        <v>0</v>
      </c>
      <c r="Y1003" s="78"/>
      <c r="Z1003" s="11">
        <v>91.96</v>
      </c>
      <c r="AA1003" s="11">
        <v>316.37</v>
      </c>
      <c r="AB1003" s="11">
        <v>202.44</v>
      </c>
      <c r="AC1003" s="11">
        <v>11.74</v>
      </c>
      <c r="AD1003" s="11">
        <v>49.82</v>
      </c>
    </row>
    <row r="1004" spans="1:30" x14ac:dyDescent="0.25">
      <c r="A1004" s="1">
        <v>2019</v>
      </c>
      <c r="B1004" s="1">
        <v>2</v>
      </c>
      <c r="C1004" s="1">
        <v>11</v>
      </c>
      <c r="D1004" s="3">
        <v>0.625</v>
      </c>
      <c r="E1004" s="5">
        <v>1000</v>
      </c>
      <c r="G1004" s="15">
        <v>3.8</v>
      </c>
      <c r="H1004" s="15">
        <v>3</v>
      </c>
      <c r="I1004" s="15">
        <v>3</v>
      </c>
      <c r="J1004" s="15">
        <v>2.5</v>
      </c>
      <c r="K1004" s="15">
        <v>2.1</v>
      </c>
      <c r="L1004" s="15">
        <v>1.8</v>
      </c>
      <c r="N1004" s="88">
        <v>1.4</v>
      </c>
      <c r="O1004" s="110">
        <v>1.8</v>
      </c>
      <c r="Q1004" s="11">
        <v>1.8</v>
      </c>
      <c r="R1004" s="11">
        <v>1.2</v>
      </c>
      <c r="S1004" s="11">
        <v>3</v>
      </c>
      <c r="T1004" s="11">
        <v>0.9</v>
      </c>
      <c r="U1004" s="11">
        <v>2.5</v>
      </c>
      <c r="V1004" s="11">
        <v>0.9</v>
      </c>
      <c r="W1004" s="11">
        <v>0.3</v>
      </c>
      <c r="X1004" s="11">
        <v>0</v>
      </c>
      <c r="Y1004" s="78"/>
      <c r="Z1004" s="11">
        <v>91.96</v>
      </c>
      <c r="AA1004" s="11">
        <v>316.37</v>
      </c>
      <c r="AB1004" s="11">
        <v>202.44</v>
      </c>
      <c r="AC1004" s="11">
        <v>11.74</v>
      </c>
      <c r="AD1004" s="11">
        <v>49.82</v>
      </c>
    </row>
    <row r="1005" spans="1:30" x14ac:dyDescent="0.25">
      <c r="A1005" s="1">
        <v>2019</v>
      </c>
      <c r="B1005" s="1">
        <v>2</v>
      </c>
      <c r="C1005" s="1">
        <v>11</v>
      </c>
      <c r="D1005" s="3">
        <v>0.66666666666666663</v>
      </c>
      <c r="E1005" s="5">
        <v>1001</v>
      </c>
      <c r="G1005" s="15">
        <v>3.8</v>
      </c>
      <c r="H1005" s="15">
        <v>3</v>
      </c>
      <c r="I1005" s="15">
        <v>2.9</v>
      </c>
      <c r="J1005" s="15">
        <v>2.5</v>
      </c>
      <c r="K1005" s="15">
        <v>2.1</v>
      </c>
      <c r="L1005" s="15">
        <v>2.2000000000000002</v>
      </c>
      <c r="N1005" s="88">
        <v>1.4</v>
      </c>
      <c r="O1005" s="110">
        <v>1.8</v>
      </c>
      <c r="Q1005" s="11">
        <v>1.8</v>
      </c>
      <c r="R1005" s="11">
        <v>1.2</v>
      </c>
      <c r="S1005" s="11">
        <v>3</v>
      </c>
      <c r="T1005" s="11">
        <v>0.9</v>
      </c>
      <c r="U1005" s="11">
        <v>2.5</v>
      </c>
      <c r="V1005" s="11">
        <v>0.9</v>
      </c>
      <c r="W1005" s="11">
        <v>0.3</v>
      </c>
      <c r="X1005" s="11">
        <v>0</v>
      </c>
      <c r="Y1005" s="78"/>
      <c r="Z1005" s="11">
        <v>91.96</v>
      </c>
      <c r="AA1005" s="11">
        <v>316.37</v>
      </c>
      <c r="AB1005" s="11">
        <v>202.44</v>
      </c>
      <c r="AC1005" s="11">
        <v>11.74</v>
      </c>
      <c r="AD1005" s="11">
        <v>49.82</v>
      </c>
    </row>
    <row r="1006" spans="1:30" x14ac:dyDescent="0.25">
      <c r="A1006" s="1">
        <v>2019</v>
      </c>
      <c r="B1006" s="1">
        <v>2</v>
      </c>
      <c r="C1006" s="1">
        <v>11</v>
      </c>
      <c r="D1006" s="3">
        <v>0.70833333333333337</v>
      </c>
      <c r="E1006" s="5">
        <v>1002</v>
      </c>
      <c r="G1006" s="15">
        <v>3.8</v>
      </c>
      <c r="H1006" s="15">
        <v>3.4</v>
      </c>
      <c r="I1006" s="15">
        <v>1.8</v>
      </c>
      <c r="J1006" s="15">
        <v>2.7</v>
      </c>
      <c r="K1006" s="15">
        <v>2.5</v>
      </c>
      <c r="L1006" s="15">
        <v>2.5</v>
      </c>
      <c r="N1006" s="88">
        <v>1.4</v>
      </c>
      <c r="O1006" s="110">
        <v>1.8</v>
      </c>
      <c r="Q1006" s="11">
        <v>1.8</v>
      </c>
      <c r="R1006" s="11">
        <v>1.2</v>
      </c>
      <c r="S1006" s="11">
        <v>3</v>
      </c>
      <c r="T1006" s="11">
        <v>0.9</v>
      </c>
      <c r="U1006" s="11">
        <v>2.5</v>
      </c>
      <c r="V1006" s="11">
        <v>0.9</v>
      </c>
      <c r="W1006" s="11">
        <v>0.3</v>
      </c>
      <c r="X1006" s="11">
        <v>0</v>
      </c>
      <c r="Y1006" s="78"/>
      <c r="Z1006" s="11">
        <v>91.96</v>
      </c>
      <c r="AA1006" s="11">
        <v>316.37</v>
      </c>
      <c r="AB1006" s="11">
        <v>202.44</v>
      </c>
      <c r="AC1006" s="11">
        <v>11.74</v>
      </c>
      <c r="AD1006" s="11">
        <v>49.82</v>
      </c>
    </row>
    <row r="1007" spans="1:30" x14ac:dyDescent="0.25">
      <c r="A1007" s="1">
        <v>2019</v>
      </c>
      <c r="B1007" s="1">
        <v>2</v>
      </c>
      <c r="C1007" s="1">
        <v>11</v>
      </c>
      <c r="D1007" s="3">
        <v>0.75</v>
      </c>
      <c r="E1007" s="5">
        <v>1003</v>
      </c>
      <c r="G1007" s="15">
        <v>3.8</v>
      </c>
      <c r="H1007" s="15">
        <v>2.8</v>
      </c>
      <c r="I1007" s="15">
        <v>1.4</v>
      </c>
      <c r="J1007" s="15">
        <v>2.4</v>
      </c>
      <c r="K1007" s="15">
        <v>2.2000000000000002</v>
      </c>
      <c r="L1007" s="15">
        <v>2.7</v>
      </c>
      <c r="N1007" s="88">
        <v>1.4</v>
      </c>
      <c r="O1007" s="110">
        <v>1.8</v>
      </c>
      <c r="Q1007" s="11">
        <v>1.8</v>
      </c>
      <c r="R1007" s="11">
        <v>1.2</v>
      </c>
      <c r="S1007" s="11">
        <v>3</v>
      </c>
      <c r="T1007" s="11">
        <v>0.9</v>
      </c>
      <c r="U1007" s="11">
        <v>2.5</v>
      </c>
      <c r="V1007" s="11">
        <v>0.9</v>
      </c>
      <c r="W1007" s="11">
        <v>0.3</v>
      </c>
      <c r="X1007" s="11">
        <v>0</v>
      </c>
      <c r="Y1007" s="78"/>
      <c r="Z1007" s="11">
        <v>91.96</v>
      </c>
      <c r="AA1007" s="11">
        <v>316.37</v>
      </c>
      <c r="AB1007" s="11">
        <v>202.44</v>
      </c>
      <c r="AC1007" s="11">
        <v>11.74</v>
      </c>
      <c r="AD1007" s="11">
        <v>49.82</v>
      </c>
    </row>
    <row r="1008" spans="1:30" x14ac:dyDescent="0.25">
      <c r="A1008" s="1">
        <v>2019</v>
      </c>
      <c r="B1008" s="1">
        <v>2</v>
      </c>
      <c r="C1008" s="1">
        <v>11</v>
      </c>
      <c r="D1008" s="3">
        <v>0.79166666666666663</v>
      </c>
      <c r="E1008" s="5">
        <v>1004</v>
      </c>
      <c r="G1008" s="15">
        <v>2.9</v>
      </c>
      <c r="H1008" s="15">
        <v>2.2999999999999998</v>
      </c>
      <c r="I1008" s="15">
        <v>1.7</v>
      </c>
      <c r="J1008" s="15">
        <v>2.1</v>
      </c>
      <c r="K1008" s="15">
        <v>1.7</v>
      </c>
      <c r="L1008" s="15">
        <v>2.9</v>
      </c>
      <c r="N1008" s="88">
        <v>1.4</v>
      </c>
      <c r="O1008" s="110">
        <v>1.8</v>
      </c>
      <c r="Q1008" s="11">
        <v>1.8</v>
      </c>
      <c r="R1008" s="11">
        <v>1.2</v>
      </c>
      <c r="S1008" s="11">
        <v>3</v>
      </c>
      <c r="T1008" s="11">
        <v>0.9</v>
      </c>
      <c r="U1008" s="11">
        <v>2.5</v>
      </c>
      <c r="V1008" s="11">
        <v>0.9</v>
      </c>
      <c r="W1008" s="11">
        <v>0.3</v>
      </c>
      <c r="X1008" s="11">
        <v>0</v>
      </c>
      <c r="Y1008" s="78"/>
      <c r="Z1008" s="11">
        <v>91.96</v>
      </c>
      <c r="AA1008" s="11">
        <v>316.37</v>
      </c>
      <c r="AB1008" s="11">
        <v>202.44</v>
      </c>
      <c r="AC1008" s="11">
        <v>11.74</v>
      </c>
      <c r="AD1008" s="11">
        <v>49.82</v>
      </c>
    </row>
    <row r="1009" spans="1:30" x14ac:dyDescent="0.25">
      <c r="A1009" s="1">
        <v>2019</v>
      </c>
      <c r="B1009" s="1">
        <v>2</v>
      </c>
      <c r="C1009" s="1">
        <v>11</v>
      </c>
      <c r="D1009" s="3">
        <v>0.83333333333333337</v>
      </c>
      <c r="E1009" s="5">
        <v>1005</v>
      </c>
      <c r="G1009" s="15">
        <v>2.9</v>
      </c>
      <c r="H1009" s="15">
        <v>2.2999999999999998</v>
      </c>
      <c r="I1009" s="15">
        <v>1.4</v>
      </c>
      <c r="J1009" s="15">
        <v>0.6</v>
      </c>
      <c r="K1009" s="15">
        <v>1.6</v>
      </c>
      <c r="L1009" s="15">
        <v>2.7</v>
      </c>
      <c r="N1009" s="88">
        <v>1.4</v>
      </c>
      <c r="O1009" s="110">
        <v>1.8</v>
      </c>
      <c r="Q1009" s="11">
        <v>1.8</v>
      </c>
      <c r="R1009" s="11">
        <v>1.2</v>
      </c>
      <c r="S1009" s="11">
        <v>3</v>
      </c>
      <c r="T1009" s="11">
        <v>0.9</v>
      </c>
      <c r="U1009" s="11">
        <v>2.5</v>
      </c>
      <c r="V1009" s="11">
        <v>0.9</v>
      </c>
      <c r="W1009" s="11">
        <v>0.3</v>
      </c>
      <c r="X1009" s="11">
        <v>0</v>
      </c>
      <c r="Y1009" s="78"/>
      <c r="Z1009" s="11">
        <v>91.96</v>
      </c>
      <c r="AA1009" s="11">
        <v>316.37</v>
      </c>
      <c r="AB1009" s="11">
        <v>202.44</v>
      </c>
      <c r="AC1009" s="11">
        <v>11.74</v>
      </c>
      <c r="AD1009" s="11">
        <v>49.82</v>
      </c>
    </row>
    <row r="1010" spans="1:30" x14ac:dyDescent="0.25">
      <c r="A1010" s="1">
        <v>2019</v>
      </c>
      <c r="B1010" s="1">
        <v>2</v>
      </c>
      <c r="C1010" s="1">
        <v>11</v>
      </c>
      <c r="D1010" s="3">
        <v>0.875</v>
      </c>
      <c r="E1010" s="5">
        <v>1006</v>
      </c>
      <c r="G1010" s="15">
        <v>2.7</v>
      </c>
      <c r="H1010" s="15">
        <v>1.7</v>
      </c>
      <c r="I1010" s="15">
        <v>1.7</v>
      </c>
      <c r="J1010" s="15">
        <v>0</v>
      </c>
      <c r="K1010" s="15">
        <v>1</v>
      </c>
      <c r="L1010" s="15">
        <v>2</v>
      </c>
      <c r="N1010" s="88">
        <v>1.4</v>
      </c>
      <c r="O1010" s="110">
        <v>1.8</v>
      </c>
      <c r="Q1010" s="11">
        <v>1.8</v>
      </c>
      <c r="R1010" s="11">
        <v>1.2</v>
      </c>
      <c r="S1010" s="11">
        <v>3</v>
      </c>
      <c r="T1010" s="11">
        <v>0.9</v>
      </c>
      <c r="U1010" s="11">
        <v>2.5</v>
      </c>
      <c r="V1010" s="11">
        <v>0.9</v>
      </c>
      <c r="W1010" s="11">
        <v>0.3</v>
      </c>
      <c r="X1010" s="11">
        <v>0</v>
      </c>
      <c r="Y1010" s="78"/>
      <c r="Z1010" s="11">
        <v>91.96</v>
      </c>
      <c r="AA1010" s="11">
        <v>316.37</v>
      </c>
      <c r="AB1010" s="11">
        <v>202.44</v>
      </c>
      <c r="AC1010" s="11">
        <v>11.74</v>
      </c>
      <c r="AD1010" s="11">
        <v>49.82</v>
      </c>
    </row>
    <row r="1011" spans="1:30" x14ac:dyDescent="0.25">
      <c r="A1011" s="1">
        <v>2019</v>
      </c>
      <c r="B1011" s="1">
        <v>2</v>
      </c>
      <c r="C1011" s="1">
        <v>11</v>
      </c>
      <c r="D1011" s="3">
        <v>0.91666666666666663</v>
      </c>
      <c r="E1011" s="5">
        <v>1007</v>
      </c>
      <c r="G1011" s="15">
        <v>2.2999999999999998</v>
      </c>
      <c r="H1011" s="15">
        <v>1.1000000000000001</v>
      </c>
      <c r="I1011" s="15">
        <v>2.2000000000000002</v>
      </c>
      <c r="J1011" s="15">
        <v>0.1</v>
      </c>
      <c r="K1011" s="15">
        <v>0.8</v>
      </c>
      <c r="L1011" s="15">
        <v>1.8</v>
      </c>
      <c r="N1011" s="88">
        <v>1.4</v>
      </c>
      <c r="O1011" s="110">
        <v>1.8</v>
      </c>
      <c r="Q1011" s="11">
        <v>1.8</v>
      </c>
      <c r="R1011" s="11">
        <v>1.2</v>
      </c>
      <c r="S1011" s="11">
        <v>3</v>
      </c>
      <c r="T1011" s="11">
        <v>0.9</v>
      </c>
      <c r="U1011" s="11">
        <v>2.5</v>
      </c>
      <c r="V1011" s="11">
        <v>0.9</v>
      </c>
      <c r="W1011" s="11">
        <v>0.3</v>
      </c>
      <c r="X1011" s="11">
        <v>0</v>
      </c>
      <c r="Y1011" s="78"/>
      <c r="Z1011" s="11">
        <v>91.96</v>
      </c>
      <c r="AA1011" s="11">
        <v>316.37</v>
      </c>
      <c r="AB1011" s="11">
        <v>202.44</v>
      </c>
      <c r="AC1011" s="11">
        <v>11.74</v>
      </c>
      <c r="AD1011" s="11">
        <v>49.82</v>
      </c>
    </row>
    <row r="1012" spans="1:30" x14ac:dyDescent="0.25">
      <c r="A1012" s="1">
        <v>2019</v>
      </c>
      <c r="B1012" s="1">
        <v>2</v>
      </c>
      <c r="C1012" s="1">
        <v>11</v>
      </c>
      <c r="D1012" s="3">
        <v>0.95833333333333337</v>
      </c>
      <c r="E1012" s="5">
        <v>1008</v>
      </c>
      <c r="G1012" s="15">
        <v>1.8</v>
      </c>
      <c r="H1012" s="15">
        <v>1.1000000000000001</v>
      </c>
      <c r="I1012" s="15">
        <v>2.2999999999999998</v>
      </c>
      <c r="J1012" s="15">
        <v>0.1</v>
      </c>
      <c r="K1012" s="15">
        <v>0.3</v>
      </c>
      <c r="L1012" s="15">
        <v>1.5</v>
      </c>
      <c r="N1012" s="88">
        <v>1.4</v>
      </c>
      <c r="O1012" s="110">
        <v>1.8</v>
      </c>
      <c r="Q1012" s="11">
        <v>1.8</v>
      </c>
      <c r="R1012" s="11">
        <v>1.2</v>
      </c>
      <c r="S1012" s="11">
        <v>3</v>
      </c>
      <c r="T1012" s="11">
        <v>0.9</v>
      </c>
      <c r="U1012" s="11">
        <v>2.5</v>
      </c>
      <c r="V1012" s="11">
        <v>0.9</v>
      </c>
      <c r="W1012" s="11">
        <v>0.3</v>
      </c>
      <c r="X1012" s="11">
        <v>0</v>
      </c>
      <c r="Y1012" s="78"/>
      <c r="Z1012" s="11">
        <v>91.96</v>
      </c>
      <c r="AA1012" s="11">
        <v>316.37</v>
      </c>
      <c r="AB1012" s="11">
        <v>202.44</v>
      </c>
      <c r="AC1012" s="11">
        <v>11.74</v>
      </c>
      <c r="AD1012" s="11">
        <v>49.82</v>
      </c>
    </row>
    <row r="1013" spans="1:30" x14ac:dyDescent="0.25">
      <c r="A1013" s="1">
        <v>2019</v>
      </c>
      <c r="B1013" s="1">
        <v>2</v>
      </c>
      <c r="C1013" s="1">
        <v>12</v>
      </c>
      <c r="D1013" s="3">
        <v>0</v>
      </c>
      <c r="E1013" s="5">
        <v>1009</v>
      </c>
      <c r="G1013" s="15">
        <v>1.6</v>
      </c>
      <c r="H1013" s="15">
        <v>1</v>
      </c>
      <c r="I1013" s="15">
        <v>2.1</v>
      </c>
      <c r="J1013" s="15">
        <v>0.1</v>
      </c>
      <c r="K1013" s="15">
        <v>0.2</v>
      </c>
      <c r="L1013" s="15">
        <v>0.7</v>
      </c>
      <c r="N1013" s="88">
        <v>1.4</v>
      </c>
      <c r="O1013" s="110">
        <v>1.2</v>
      </c>
      <c r="Q1013" s="11">
        <v>1.2</v>
      </c>
      <c r="R1013" s="11">
        <v>0.7</v>
      </c>
      <c r="S1013" s="11">
        <v>2.6</v>
      </c>
      <c r="T1013" s="11">
        <v>1.2</v>
      </c>
      <c r="U1013" s="11">
        <v>2.8</v>
      </c>
      <c r="V1013" s="11">
        <v>0.8</v>
      </c>
      <c r="W1013" s="11">
        <v>0.2</v>
      </c>
      <c r="X1013" s="11">
        <v>0</v>
      </c>
      <c r="Y1013" s="78"/>
      <c r="Z1013" s="11">
        <v>97.18</v>
      </c>
      <c r="AA1013" s="11">
        <v>332.21</v>
      </c>
      <c r="AB1013" s="11">
        <v>236.65</v>
      </c>
      <c r="AC1013" s="11">
        <v>19.28</v>
      </c>
      <c r="AD1013" s="11">
        <v>81.8</v>
      </c>
    </row>
    <row r="1014" spans="1:30" x14ac:dyDescent="0.25">
      <c r="A1014" s="1">
        <v>2019</v>
      </c>
      <c r="B1014" s="1">
        <v>2</v>
      </c>
      <c r="C1014" s="1">
        <v>12</v>
      </c>
      <c r="D1014" s="3">
        <v>4.1666666666666664E-2</v>
      </c>
      <c r="E1014" s="5">
        <v>1010</v>
      </c>
      <c r="G1014" s="15">
        <v>1.3</v>
      </c>
      <c r="H1014" s="15">
        <v>0.7</v>
      </c>
      <c r="I1014" s="15">
        <v>2</v>
      </c>
      <c r="J1014" s="15">
        <v>0</v>
      </c>
      <c r="K1014" s="15">
        <v>0.1</v>
      </c>
      <c r="L1014" s="15">
        <v>0.5</v>
      </c>
      <c r="N1014" s="88">
        <v>1.4</v>
      </c>
      <c r="O1014" s="110">
        <v>1.2</v>
      </c>
      <c r="Q1014" s="11">
        <v>1.2</v>
      </c>
      <c r="R1014" s="11">
        <v>0.7</v>
      </c>
      <c r="S1014" s="11">
        <v>2.6</v>
      </c>
      <c r="T1014" s="11">
        <v>1.2</v>
      </c>
      <c r="U1014" s="11">
        <v>2.8</v>
      </c>
      <c r="V1014" s="11">
        <v>0.8</v>
      </c>
      <c r="W1014" s="11">
        <v>0.2</v>
      </c>
      <c r="X1014" s="11">
        <v>0</v>
      </c>
      <c r="Y1014" s="78"/>
      <c r="Z1014" s="11">
        <v>97.18</v>
      </c>
      <c r="AA1014" s="11">
        <v>332.21</v>
      </c>
      <c r="AB1014" s="11">
        <v>236.65</v>
      </c>
      <c r="AC1014" s="11">
        <v>19.28</v>
      </c>
      <c r="AD1014" s="11">
        <v>81.8</v>
      </c>
    </row>
    <row r="1015" spans="1:30" x14ac:dyDescent="0.25">
      <c r="A1015" s="1">
        <v>2019</v>
      </c>
      <c r="B1015" s="1">
        <v>2</v>
      </c>
      <c r="C1015" s="1">
        <v>12</v>
      </c>
      <c r="D1015" s="3">
        <v>8.3333333333333329E-2</v>
      </c>
      <c r="E1015" s="5">
        <v>1011</v>
      </c>
      <c r="G1015" s="15">
        <v>1.2</v>
      </c>
      <c r="H1015" s="15">
        <v>0.9</v>
      </c>
      <c r="I1015" s="15">
        <v>2</v>
      </c>
      <c r="J1015" s="15">
        <v>0</v>
      </c>
      <c r="K1015" s="15">
        <v>0.1</v>
      </c>
      <c r="L1015" s="15">
        <v>0.3</v>
      </c>
      <c r="N1015" s="88">
        <v>1.4</v>
      </c>
      <c r="O1015" s="110">
        <v>1.2</v>
      </c>
      <c r="Q1015" s="11">
        <v>1.2</v>
      </c>
      <c r="R1015" s="11">
        <v>0.7</v>
      </c>
      <c r="S1015" s="11">
        <v>2.6</v>
      </c>
      <c r="T1015" s="11">
        <v>1.2</v>
      </c>
      <c r="U1015" s="11">
        <v>2.8</v>
      </c>
      <c r="V1015" s="11">
        <v>0.8</v>
      </c>
      <c r="W1015" s="11">
        <v>0.2</v>
      </c>
      <c r="X1015" s="11">
        <v>0</v>
      </c>
      <c r="Y1015" s="78"/>
      <c r="Z1015" s="11">
        <v>97.18</v>
      </c>
      <c r="AA1015" s="11">
        <v>332.21</v>
      </c>
      <c r="AB1015" s="11">
        <v>236.65</v>
      </c>
      <c r="AC1015" s="11">
        <v>19.28</v>
      </c>
      <c r="AD1015" s="11">
        <v>81.8</v>
      </c>
    </row>
    <row r="1016" spans="1:30" x14ac:dyDescent="0.25">
      <c r="A1016" s="1">
        <v>2019</v>
      </c>
      <c r="B1016" s="1">
        <v>2</v>
      </c>
      <c r="C1016" s="1">
        <v>12</v>
      </c>
      <c r="D1016" s="3">
        <v>0.125</v>
      </c>
      <c r="E1016" s="5">
        <v>1012</v>
      </c>
      <c r="G1016" s="15">
        <v>0.7</v>
      </c>
      <c r="H1016" s="15">
        <v>0.6</v>
      </c>
      <c r="I1016" s="15">
        <v>2</v>
      </c>
      <c r="J1016" s="15">
        <v>0</v>
      </c>
      <c r="K1016" s="15">
        <v>0</v>
      </c>
      <c r="L1016" s="15">
        <v>0.3</v>
      </c>
      <c r="N1016" s="88">
        <v>1.4</v>
      </c>
      <c r="O1016" s="110">
        <v>1.2</v>
      </c>
      <c r="Q1016" s="11">
        <v>1.2</v>
      </c>
      <c r="R1016" s="11">
        <v>0.7</v>
      </c>
      <c r="S1016" s="11">
        <v>2.6</v>
      </c>
      <c r="T1016" s="11">
        <v>1.2</v>
      </c>
      <c r="U1016" s="11">
        <v>2.8</v>
      </c>
      <c r="V1016" s="11">
        <v>0.8</v>
      </c>
      <c r="W1016" s="11">
        <v>0.2</v>
      </c>
      <c r="X1016" s="11">
        <v>0</v>
      </c>
      <c r="Y1016" s="78"/>
      <c r="Z1016" s="11">
        <v>97.18</v>
      </c>
      <c r="AA1016" s="11">
        <v>332.21</v>
      </c>
      <c r="AB1016" s="11">
        <v>236.65</v>
      </c>
      <c r="AC1016" s="11">
        <v>19.28</v>
      </c>
      <c r="AD1016" s="11">
        <v>81.8</v>
      </c>
    </row>
    <row r="1017" spans="1:30" x14ac:dyDescent="0.25">
      <c r="A1017" s="1">
        <v>2019</v>
      </c>
      <c r="B1017" s="1">
        <v>2</v>
      </c>
      <c r="C1017" s="1">
        <v>12</v>
      </c>
      <c r="D1017" s="3">
        <v>0.16666666666666666</v>
      </c>
      <c r="E1017" s="5">
        <v>1013</v>
      </c>
      <c r="G1017" s="15">
        <v>0.3</v>
      </c>
      <c r="H1017" s="15">
        <v>0.3</v>
      </c>
      <c r="I1017" s="15">
        <v>1.6</v>
      </c>
      <c r="J1017" s="15">
        <v>0</v>
      </c>
      <c r="K1017" s="15">
        <v>0</v>
      </c>
      <c r="L1017" s="15">
        <v>0.1</v>
      </c>
      <c r="N1017" s="88">
        <v>1.4</v>
      </c>
      <c r="O1017" s="110">
        <v>1.2</v>
      </c>
      <c r="Q1017" s="11">
        <v>1.2</v>
      </c>
      <c r="R1017" s="11">
        <v>0.7</v>
      </c>
      <c r="S1017" s="11">
        <v>2.6</v>
      </c>
      <c r="T1017" s="11">
        <v>1.2</v>
      </c>
      <c r="U1017" s="11">
        <v>2.8</v>
      </c>
      <c r="V1017" s="11">
        <v>0.8</v>
      </c>
      <c r="W1017" s="11">
        <v>0.2</v>
      </c>
      <c r="X1017" s="11">
        <v>0</v>
      </c>
      <c r="Y1017" s="78"/>
      <c r="Z1017" s="11">
        <v>97.18</v>
      </c>
      <c r="AA1017" s="11">
        <v>332.21</v>
      </c>
      <c r="AB1017" s="11">
        <v>236.65</v>
      </c>
      <c r="AC1017" s="11">
        <v>19.28</v>
      </c>
      <c r="AD1017" s="11">
        <v>81.8</v>
      </c>
    </row>
    <row r="1018" spans="1:30" x14ac:dyDescent="0.25">
      <c r="A1018" s="1">
        <v>2019</v>
      </c>
      <c r="B1018" s="1">
        <v>2</v>
      </c>
      <c r="C1018" s="1">
        <v>12</v>
      </c>
      <c r="D1018" s="3">
        <v>0.20833333333333334</v>
      </c>
      <c r="E1018" s="5">
        <v>1014</v>
      </c>
      <c r="G1018" s="15">
        <v>0.3</v>
      </c>
      <c r="H1018" s="15">
        <v>0</v>
      </c>
      <c r="I1018" s="15">
        <v>1.4</v>
      </c>
      <c r="J1018" s="15">
        <v>0</v>
      </c>
      <c r="K1018" s="15">
        <v>0</v>
      </c>
      <c r="L1018" s="15">
        <v>-0.1</v>
      </c>
      <c r="N1018" s="88">
        <v>1.4</v>
      </c>
      <c r="O1018" s="110">
        <v>1.2</v>
      </c>
      <c r="Q1018" s="11">
        <v>1.2</v>
      </c>
      <c r="R1018" s="11">
        <v>0.7</v>
      </c>
      <c r="S1018" s="11">
        <v>2.6</v>
      </c>
      <c r="T1018" s="11">
        <v>1.2</v>
      </c>
      <c r="U1018" s="11">
        <v>2.8</v>
      </c>
      <c r="V1018" s="11">
        <v>0.8</v>
      </c>
      <c r="W1018" s="11">
        <v>0.2</v>
      </c>
      <c r="X1018" s="11">
        <v>0</v>
      </c>
      <c r="Y1018" s="78"/>
      <c r="Z1018" s="11">
        <v>97.18</v>
      </c>
      <c r="AA1018" s="11">
        <v>332.21</v>
      </c>
      <c r="AB1018" s="11">
        <v>236.65</v>
      </c>
      <c r="AC1018" s="11">
        <v>19.28</v>
      </c>
      <c r="AD1018" s="11">
        <v>81.8</v>
      </c>
    </row>
    <row r="1019" spans="1:30" x14ac:dyDescent="0.25">
      <c r="A1019" s="1">
        <v>2019</v>
      </c>
      <c r="B1019" s="1">
        <v>2</v>
      </c>
      <c r="C1019" s="1">
        <v>12</v>
      </c>
      <c r="D1019" s="3">
        <v>0.25</v>
      </c>
      <c r="E1019" s="5">
        <v>1015</v>
      </c>
      <c r="G1019" s="15">
        <v>0.2</v>
      </c>
      <c r="H1019" s="15">
        <v>0</v>
      </c>
      <c r="I1019" s="15">
        <v>1.1000000000000001</v>
      </c>
      <c r="J1019" s="15">
        <v>-0.2</v>
      </c>
      <c r="K1019" s="15">
        <v>0</v>
      </c>
      <c r="L1019" s="15">
        <v>-0.1</v>
      </c>
      <c r="N1019" s="88">
        <v>1.4</v>
      </c>
      <c r="O1019" s="110">
        <v>1.2</v>
      </c>
      <c r="Q1019" s="11">
        <v>1.2</v>
      </c>
      <c r="R1019" s="11">
        <v>0.7</v>
      </c>
      <c r="S1019" s="11">
        <v>2.6</v>
      </c>
      <c r="T1019" s="11">
        <v>1.2</v>
      </c>
      <c r="U1019" s="11">
        <v>2.8</v>
      </c>
      <c r="V1019" s="11">
        <v>0.8</v>
      </c>
      <c r="W1019" s="11">
        <v>0.2</v>
      </c>
      <c r="X1019" s="11">
        <v>0</v>
      </c>
      <c r="Y1019" s="78"/>
      <c r="Z1019" s="11">
        <v>97.18</v>
      </c>
      <c r="AA1019" s="11">
        <v>332.21</v>
      </c>
      <c r="AB1019" s="11">
        <v>236.65</v>
      </c>
      <c r="AC1019" s="11">
        <v>19.28</v>
      </c>
      <c r="AD1019" s="11">
        <v>81.8</v>
      </c>
    </row>
    <row r="1020" spans="1:30" x14ac:dyDescent="0.25">
      <c r="A1020" s="1">
        <v>2019</v>
      </c>
      <c r="B1020" s="1">
        <v>2</v>
      </c>
      <c r="C1020" s="1">
        <v>12</v>
      </c>
      <c r="D1020" s="3">
        <v>0.29166666666666669</v>
      </c>
      <c r="E1020" s="5">
        <v>1016</v>
      </c>
      <c r="G1020" s="15">
        <v>0.4</v>
      </c>
      <c r="H1020" s="15">
        <v>0.2</v>
      </c>
      <c r="I1020" s="15">
        <v>1.1000000000000001</v>
      </c>
      <c r="J1020" s="15">
        <v>-0.1</v>
      </c>
      <c r="K1020" s="15">
        <v>-0.1</v>
      </c>
      <c r="L1020" s="15">
        <v>-0.2</v>
      </c>
      <c r="N1020" s="88">
        <v>1.4</v>
      </c>
      <c r="O1020" s="110">
        <v>1.2</v>
      </c>
      <c r="Q1020" s="11">
        <v>1.2</v>
      </c>
      <c r="R1020" s="11">
        <v>0.7</v>
      </c>
      <c r="S1020" s="11">
        <v>2.6</v>
      </c>
      <c r="T1020" s="11">
        <v>1.2</v>
      </c>
      <c r="U1020" s="11">
        <v>2.8</v>
      </c>
      <c r="V1020" s="11">
        <v>0.8</v>
      </c>
      <c r="W1020" s="11">
        <v>0.2</v>
      </c>
      <c r="X1020" s="11">
        <v>0</v>
      </c>
      <c r="Y1020" s="78"/>
      <c r="Z1020" s="11">
        <v>97.18</v>
      </c>
      <c r="AA1020" s="11">
        <v>332.21</v>
      </c>
      <c r="AB1020" s="11">
        <v>236.65</v>
      </c>
      <c r="AC1020" s="11">
        <v>19.28</v>
      </c>
      <c r="AD1020" s="11">
        <v>81.8</v>
      </c>
    </row>
    <row r="1021" spans="1:30" x14ac:dyDescent="0.25">
      <c r="A1021" s="1">
        <v>2019</v>
      </c>
      <c r="B1021" s="1">
        <v>2</v>
      </c>
      <c r="C1021" s="1">
        <v>12</v>
      </c>
      <c r="D1021" s="3">
        <v>0.33333333333333331</v>
      </c>
      <c r="E1021" s="5">
        <v>1017</v>
      </c>
      <c r="G1021" s="15">
        <v>0.7</v>
      </c>
      <c r="H1021" s="15">
        <v>0.4</v>
      </c>
      <c r="I1021" s="15">
        <v>1.7</v>
      </c>
      <c r="J1021" s="15">
        <v>0.4</v>
      </c>
      <c r="K1021" s="15">
        <v>0</v>
      </c>
      <c r="L1021" s="15">
        <v>-0.2</v>
      </c>
      <c r="N1021" s="88">
        <v>1.4</v>
      </c>
      <c r="O1021" s="110">
        <v>1.2</v>
      </c>
      <c r="Q1021" s="11">
        <v>1.2</v>
      </c>
      <c r="R1021" s="11">
        <v>0.7</v>
      </c>
      <c r="S1021" s="11">
        <v>2.6</v>
      </c>
      <c r="T1021" s="11">
        <v>1.2</v>
      </c>
      <c r="U1021" s="11">
        <v>2.8</v>
      </c>
      <c r="V1021" s="11">
        <v>0.8</v>
      </c>
      <c r="W1021" s="11">
        <v>0.2</v>
      </c>
      <c r="X1021" s="11">
        <v>0</v>
      </c>
      <c r="Y1021" s="78"/>
      <c r="Z1021" s="11">
        <v>97.18</v>
      </c>
      <c r="AA1021" s="11">
        <v>332.21</v>
      </c>
      <c r="AB1021" s="11">
        <v>236.65</v>
      </c>
      <c r="AC1021" s="11">
        <v>19.28</v>
      </c>
      <c r="AD1021" s="11">
        <v>81.8</v>
      </c>
    </row>
    <row r="1022" spans="1:30" x14ac:dyDescent="0.25">
      <c r="A1022" s="1">
        <v>2019</v>
      </c>
      <c r="B1022" s="1">
        <v>2</v>
      </c>
      <c r="C1022" s="1">
        <v>12</v>
      </c>
      <c r="D1022" s="3">
        <v>0.375</v>
      </c>
      <c r="E1022" s="5">
        <v>1018</v>
      </c>
      <c r="G1022" s="15">
        <v>1.1000000000000001</v>
      </c>
      <c r="H1022" s="15">
        <v>0.6</v>
      </c>
      <c r="I1022" s="15">
        <v>2.7</v>
      </c>
      <c r="J1022" s="15">
        <v>1</v>
      </c>
      <c r="K1022" s="15">
        <v>0.2</v>
      </c>
      <c r="L1022" s="15">
        <v>0</v>
      </c>
      <c r="N1022" s="88">
        <v>1.4</v>
      </c>
      <c r="O1022" s="110">
        <v>1.2</v>
      </c>
      <c r="Q1022" s="11">
        <v>1.2</v>
      </c>
      <c r="R1022" s="11">
        <v>0.7</v>
      </c>
      <c r="S1022" s="11">
        <v>2.6</v>
      </c>
      <c r="T1022" s="11">
        <v>1.2</v>
      </c>
      <c r="U1022" s="11">
        <v>2.8</v>
      </c>
      <c r="V1022" s="11">
        <v>0.8</v>
      </c>
      <c r="W1022" s="11">
        <v>0.2</v>
      </c>
      <c r="X1022" s="11">
        <v>0</v>
      </c>
      <c r="Y1022" s="78"/>
      <c r="Z1022" s="11">
        <v>97.18</v>
      </c>
      <c r="AA1022" s="11">
        <v>332.21</v>
      </c>
      <c r="AB1022" s="11">
        <v>236.65</v>
      </c>
      <c r="AC1022" s="11">
        <v>19.28</v>
      </c>
      <c r="AD1022" s="11">
        <v>81.8</v>
      </c>
    </row>
    <row r="1023" spans="1:30" x14ac:dyDescent="0.25">
      <c r="A1023" s="1">
        <v>2019</v>
      </c>
      <c r="B1023" s="1">
        <v>2</v>
      </c>
      <c r="C1023" s="1">
        <v>12</v>
      </c>
      <c r="D1023" s="3">
        <v>0.41666666666666669</v>
      </c>
      <c r="E1023" s="5">
        <v>1019</v>
      </c>
      <c r="G1023" s="15">
        <v>1.2</v>
      </c>
      <c r="H1023" s="15">
        <v>1</v>
      </c>
      <c r="I1023" s="15">
        <v>2.9</v>
      </c>
      <c r="J1023" s="15">
        <v>2.4</v>
      </c>
      <c r="K1023" s="15">
        <v>0.8</v>
      </c>
      <c r="L1023" s="15">
        <v>0</v>
      </c>
      <c r="N1023" s="88">
        <v>1.4</v>
      </c>
      <c r="O1023" s="110">
        <v>1.2</v>
      </c>
      <c r="Q1023" s="11">
        <v>1.2</v>
      </c>
      <c r="R1023" s="11">
        <v>0.7</v>
      </c>
      <c r="S1023" s="11">
        <v>2.6</v>
      </c>
      <c r="T1023" s="11">
        <v>1.2</v>
      </c>
      <c r="U1023" s="11">
        <v>2.8</v>
      </c>
      <c r="V1023" s="11">
        <v>0.8</v>
      </c>
      <c r="W1023" s="11">
        <v>0.2</v>
      </c>
      <c r="X1023" s="11">
        <v>0</v>
      </c>
      <c r="Y1023" s="78"/>
      <c r="Z1023" s="11">
        <v>97.18</v>
      </c>
      <c r="AA1023" s="11">
        <v>332.21</v>
      </c>
      <c r="AB1023" s="11">
        <v>236.65</v>
      </c>
      <c r="AC1023" s="11">
        <v>19.28</v>
      </c>
      <c r="AD1023" s="11">
        <v>81.8</v>
      </c>
    </row>
    <row r="1024" spans="1:30" x14ac:dyDescent="0.25">
      <c r="A1024" s="1">
        <v>2019</v>
      </c>
      <c r="B1024" s="1">
        <v>2</v>
      </c>
      <c r="C1024" s="1">
        <v>12</v>
      </c>
      <c r="D1024" s="3">
        <v>0.45833333333333331</v>
      </c>
      <c r="E1024" s="5">
        <v>1020</v>
      </c>
      <c r="G1024" s="15">
        <v>1.2</v>
      </c>
      <c r="H1024" s="15">
        <v>1.3</v>
      </c>
      <c r="I1024" s="15">
        <v>2.9</v>
      </c>
      <c r="J1024" s="15">
        <v>2.5</v>
      </c>
      <c r="K1024" s="15">
        <v>1</v>
      </c>
      <c r="L1024" s="15">
        <v>0</v>
      </c>
      <c r="N1024" s="88">
        <v>1.4</v>
      </c>
      <c r="O1024" s="110">
        <v>1.2</v>
      </c>
      <c r="Q1024" s="11">
        <v>1.2</v>
      </c>
      <c r="R1024" s="11">
        <v>0.7</v>
      </c>
      <c r="S1024" s="11">
        <v>2.6</v>
      </c>
      <c r="T1024" s="11">
        <v>1.2</v>
      </c>
      <c r="U1024" s="11">
        <v>2.8</v>
      </c>
      <c r="V1024" s="11">
        <v>0.8</v>
      </c>
      <c r="W1024" s="11">
        <v>0.2</v>
      </c>
      <c r="X1024" s="11">
        <v>0</v>
      </c>
      <c r="Y1024" s="78"/>
      <c r="Z1024" s="11">
        <v>97.18</v>
      </c>
      <c r="AA1024" s="11">
        <v>332.21</v>
      </c>
      <c r="AB1024" s="11">
        <v>236.65</v>
      </c>
      <c r="AC1024" s="11">
        <v>19.28</v>
      </c>
      <c r="AD1024" s="11">
        <v>81.8</v>
      </c>
    </row>
    <row r="1025" spans="1:30" x14ac:dyDescent="0.25">
      <c r="A1025" s="1">
        <v>2019</v>
      </c>
      <c r="B1025" s="1">
        <v>2</v>
      </c>
      <c r="C1025" s="1">
        <v>12</v>
      </c>
      <c r="D1025" s="3">
        <v>0.5</v>
      </c>
      <c r="E1025" s="5">
        <v>1021</v>
      </c>
      <c r="G1025" s="15">
        <v>1.4</v>
      </c>
      <c r="H1025" s="15">
        <v>2</v>
      </c>
      <c r="I1025" s="15">
        <v>2.7</v>
      </c>
      <c r="J1025" s="15">
        <v>1.7</v>
      </c>
      <c r="K1025" s="15">
        <v>1.2</v>
      </c>
      <c r="L1025" s="15">
        <v>0.2</v>
      </c>
      <c r="N1025" s="88">
        <v>1.4</v>
      </c>
      <c r="O1025" s="110">
        <v>1.2</v>
      </c>
      <c r="Q1025" s="11">
        <v>1.2</v>
      </c>
      <c r="R1025" s="11">
        <v>0.7</v>
      </c>
      <c r="S1025" s="11">
        <v>2.6</v>
      </c>
      <c r="T1025" s="11">
        <v>1.2</v>
      </c>
      <c r="U1025" s="11">
        <v>2.8</v>
      </c>
      <c r="V1025" s="11">
        <v>0.8</v>
      </c>
      <c r="W1025" s="11">
        <v>0.2</v>
      </c>
      <c r="X1025" s="11">
        <v>0</v>
      </c>
      <c r="Y1025" s="78"/>
      <c r="Z1025" s="11">
        <v>97.18</v>
      </c>
      <c r="AA1025" s="11">
        <v>332.21</v>
      </c>
      <c r="AB1025" s="11">
        <v>236.65</v>
      </c>
      <c r="AC1025" s="11">
        <v>19.28</v>
      </c>
      <c r="AD1025" s="11">
        <v>81.8</v>
      </c>
    </row>
    <row r="1026" spans="1:30" x14ac:dyDescent="0.25">
      <c r="A1026" s="1">
        <v>2019</v>
      </c>
      <c r="B1026" s="1">
        <v>2</v>
      </c>
      <c r="C1026" s="1">
        <v>12</v>
      </c>
      <c r="D1026" s="3">
        <v>0.54166666666666663</v>
      </c>
      <c r="E1026" s="5">
        <v>1022</v>
      </c>
      <c r="G1026" s="15">
        <v>2.2999999999999998</v>
      </c>
      <c r="H1026" s="15">
        <v>2</v>
      </c>
      <c r="I1026" s="15">
        <v>2.5</v>
      </c>
      <c r="J1026" s="15">
        <v>1.2</v>
      </c>
      <c r="K1026" s="15">
        <v>1.1000000000000001</v>
      </c>
      <c r="L1026" s="15">
        <v>0.2</v>
      </c>
      <c r="N1026" s="88">
        <v>1.4</v>
      </c>
      <c r="O1026" s="110">
        <v>1.2</v>
      </c>
      <c r="Q1026" s="11">
        <v>1.2</v>
      </c>
      <c r="R1026" s="11">
        <v>0.7</v>
      </c>
      <c r="S1026" s="11">
        <v>2.6</v>
      </c>
      <c r="T1026" s="11">
        <v>1.2</v>
      </c>
      <c r="U1026" s="11">
        <v>2.8</v>
      </c>
      <c r="V1026" s="11">
        <v>0.8</v>
      </c>
      <c r="W1026" s="11">
        <v>0.2</v>
      </c>
      <c r="X1026" s="11">
        <v>0</v>
      </c>
      <c r="Y1026" s="78"/>
      <c r="Z1026" s="11">
        <v>97.18</v>
      </c>
      <c r="AA1026" s="11">
        <v>332.21</v>
      </c>
      <c r="AB1026" s="11">
        <v>236.65</v>
      </c>
      <c r="AC1026" s="11">
        <v>19.28</v>
      </c>
      <c r="AD1026" s="11">
        <v>81.8</v>
      </c>
    </row>
    <row r="1027" spans="1:30" x14ac:dyDescent="0.25">
      <c r="A1027" s="1">
        <v>2019</v>
      </c>
      <c r="B1027" s="1">
        <v>2</v>
      </c>
      <c r="C1027" s="1">
        <v>12</v>
      </c>
      <c r="D1027" s="3">
        <v>0.58333333333333337</v>
      </c>
      <c r="E1027" s="5">
        <v>1023</v>
      </c>
      <c r="G1027" s="15">
        <v>2.1</v>
      </c>
      <c r="H1027" s="15">
        <v>1.6</v>
      </c>
      <c r="I1027" s="15">
        <v>2.6</v>
      </c>
      <c r="J1027" s="15">
        <v>1</v>
      </c>
      <c r="K1027" s="15">
        <v>1.1000000000000001</v>
      </c>
      <c r="L1027" s="15">
        <v>0.5</v>
      </c>
      <c r="N1027" s="88">
        <v>1.4</v>
      </c>
      <c r="O1027" s="110">
        <v>1.2</v>
      </c>
      <c r="Q1027" s="11">
        <v>1.2</v>
      </c>
      <c r="R1027" s="11">
        <v>0.7</v>
      </c>
      <c r="S1027" s="11">
        <v>2.6</v>
      </c>
      <c r="T1027" s="11">
        <v>1.2</v>
      </c>
      <c r="U1027" s="11">
        <v>2.8</v>
      </c>
      <c r="V1027" s="11">
        <v>0.8</v>
      </c>
      <c r="W1027" s="11">
        <v>0.2</v>
      </c>
      <c r="X1027" s="11">
        <v>0</v>
      </c>
      <c r="Y1027" s="78"/>
      <c r="Z1027" s="11">
        <v>97.18</v>
      </c>
      <c r="AA1027" s="11">
        <v>332.21</v>
      </c>
      <c r="AB1027" s="11">
        <v>236.65</v>
      </c>
      <c r="AC1027" s="11">
        <v>19.28</v>
      </c>
      <c r="AD1027" s="11">
        <v>81.8</v>
      </c>
    </row>
    <row r="1028" spans="1:30" x14ac:dyDescent="0.25">
      <c r="A1028" s="1">
        <v>2019</v>
      </c>
      <c r="B1028" s="1">
        <v>2</v>
      </c>
      <c r="C1028" s="1">
        <v>12</v>
      </c>
      <c r="D1028" s="3">
        <v>0.625</v>
      </c>
      <c r="E1028" s="5">
        <v>1024</v>
      </c>
      <c r="G1028" s="15">
        <v>1.5</v>
      </c>
      <c r="H1028" s="15">
        <v>1.2</v>
      </c>
      <c r="I1028" s="15">
        <v>2</v>
      </c>
      <c r="J1028" s="15">
        <v>0.7</v>
      </c>
      <c r="K1028" s="15">
        <v>0.6</v>
      </c>
      <c r="L1028" s="15">
        <v>0.2</v>
      </c>
      <c r="N1028" s="88">
        <v>1.4</v>
      </c>
      <c r="O1028" s="110">
        <v>1.2</v>
      </c>
      <c r="Q1028" s="11">
        <v>1.2</v>
      </c>
      <c r="R1028" s="11">
        <v>0.7</v>
      </c>
      <c r="S1028" s="11">
        <v>2.6</v>
      </c>
      <c r="T1028" s="11">
        <v>1.2</v>
      </c>
      <c r="U1028" s="11">
        <v>2.8</v>
      </c>
      <c r="V1028" s="11">
        <v>0.8</v>
      </c>
      <c r="W1028" s="11">
        <v>0.2</v>
      </c>
      <c r="X1028" s="11">
        <v>0</v>
      </c>
      <c r="Y1028" s="78"/>
      <c r="Z1028" s="11">
        <v>97.18</v>
      </c>
      <c r="AA1028" s="11">
        <v>332.21</v>
      </c>
      <c r="AB1028" s="11">
        <v>236.65</v>
      </c>
      <c r="AC1028" s="11">
        <v>19.28</v>
      </c>
      <c r="AD1028" s="11">
        <v>81.8</v>
      </c>
    </row>
    <row r="1029" spans="1:30" x14ac:dyDescent="0.25">
      <c r="A1029" s="1">
        <v>2019</v>
      </c>
      <c r="B1029" s="1">
        <v>2</v>
      </c>
      <c r="C1029" s="1">
        <v>12</v>
      </c>
      <c r="D1029" s="3">
        <v>0.66666666666666663</v>
      </c>
      <c r="E1029" s="5">
        <v>1025</v>
      </c>
      <c r="G1029" s="15">
        <v>0.7</v>
      </c>
      <c r="H1029" s="15">
        <v>1</v>
      </c>
      <c r="I1029" s="15">
        <v>1.9</v>
      </c>
      <c r="J1029" s="15">
        <v>0.2</v>
      </c>
      <c r="K1029" s="15">
        <v>0.3</v>
      </c>
      <c r="L1029" s="15">
        <v>-0.5</v>
      </c>
      <c r="N1029" s="88">
        <v>1.4</v>
      </c>
      <c r="O1029" s="110">
        <v>1.2</v>
      </c>
      <c r="Q1029" s="11">
        <v>1.2</v>
      </c>
      <c r="R1029" s="11">
        <v>0.7</v>
      </c>
      <c r="S1029" s="11">
        <v>2.6</v>
      </c>
      <c r="T1029" s="11">
        <v>1.2</v>
      </c>
      <c r="U1029" s="11">
        <v>2.8</v>
      </c>
      <c r="V1029" s="11">
        <v>0.8</v>
      </c>
      <c r="W1029" s="11">
        <v>0.2</v>
      </c>
      <c r="X1029" s="11">
        <v>0</v>
      </c>
      <c r="Y1029" s="78"/>
      <c r="Z1029" s="11">
        <v>97.18</v>
      </c>
      <c r="AA1029" s="11">
        <v>332.21</v>
      </c>
      <c r="AB1029" s="11">
        <v>236.65</v>
      </c>
      <c r="AC1029" s="11">
        <v>19.28</v>
      </c>
      <c r="AD1029" s="11">
        <v>81.8</v>
      </c>
    </row>
    <row r="1030" spans="1:30" x14ac:dyDescent="0.25">
      <c r="A1030" s="1">
        <v>2019</v>
      </c>
      <c r="B1030" s="1">
        <v>2</v>
      </c>
      <c r="C1030" s="1">
        <v>12</v>
      </c>
      <c r="D1030" s="3">
        <v>0.70833333333333337</v>
      </c>
      <c r="E1030" s="5">
        <v>1026</v>
      </c>
      <c r="G1030" s="15">
        <v>0.8</v>
      </c>
      <c r="H1030" s="15">
        <v>0.8</v>
      </c>
      <c r="I1030" s="15">
        <v>1.9</v>
      </c>
      <c r="J1030" s="15">
        <v>0.2</v>
      </c>
      <c r="K1030" s="15">
        <v>-0.3</v>
      </c>
      <c r="L1030" s="15">
        <v>-0.4</v>
      </c>
      <c r="N1030" s="88">
        <v>1.4</v>
      </c>
      <c r="O1030" s="110">
        <v>1.2</v>
      </c>
      <c r="Q1030" s="11">
        <v>1.2</v>
      </c>
      <c r="R1030" s="11">
        <v>0.7</v>
      </c>
      <c r="S1030" s="11">
        <v>2.6</v>
      </c>
      <c r="T1030" s="11">
        <v>1.2</v>
      </c>
      <c r="U1030" s="11">
        <v>2.8</v>
      </c>
      <c r="V1030" s="11">
        <v>0.8</v>
      </c>
      <c r="W1030" s="11">
        <v>0.2</v>
      </c>
      <c r="X1030" s="11">
        <v>0</v>
      </c>
      <c r="Y1030" s="78"/>
      <c r="Z1030" s="11">
        <v>97.18</v>
      </c>
      <c r="AA1030" s="11">
        <v>332.21</v>
      </c>
      <c r="AB1030" s="11">
        <v>236.65</v>
      </c>
      <c r="AC1030" s="11">
        <v>19.28</v>
      </c>
      <c r="AD1030" s="11">
        <v>81.8</v>
      </c>
    </row>
    <row r="1031" spans="1:30" x14ac:dyDescent="0.25">
      <c r="A1031" s="1">
        <v>2019</v>
      </c>
      <c r="B1031" s="1">
        <v>2</v>
      </c>
      <c r="C1031" s="1">
        <v>12</v>
      </c>
      <c r="D1031" s="3">
        <v>0.75</v>
      </c>
      <c r="E1031" s="5">
        <v>1027</v>
      </c>
      <c r="G1031" s="15">
        <v>0.6</v>
      </c>
      <c r="H1031" s="15">
        <v>0.4</v>
      </c>
      <c r="I1031" s="15">
        <v>1.9</v>
      </c>
      <c r="J1031" s="15">
        <v>-0.1</v>
      </c>
      <c r="K1031" s="15">
        <v>-0.4</v>
      </c>
      <c r="L1031" s="15">
        <v>-0.3</v>
      </c>
      <c r="N1031" s="88">
        <v>1.4</v>
      </c>
      <c r="O1031" s="110">
        <v>1.2</v>
      </c>
      <c r="Q1031" s="11">
        <v>1.2</v>
      </c>
      <c r="R1031" s="11">
        <v>0.7</v>
      </c>
      <c r="S1031" s="11">
        <v>2.6</v>
      </c>
      <c r="T1031" s="11">
        <v>1.2</v>
      </c>
      <c r="U1031" s="11">
        <v>2.8</v>
      </c>
      <c r="V1031" s="11">
        <v>0.8</v>
      </c>
      <c r="W1031" s="11">
        <v>0.2</v>
      </c>
      <c r="X1031" s="11">
        <v>0</v>
      </c>
      <c r="Y1031" s="78"/>
      <c r="Z1031" s="11">
        <v>97.18</v>
      </c>
      <c r="AA1031" s="11">
        <v>332.21</v>
      </c>
      <c r="AB1031" s="11">
        <v>236.65</v>
      </c>
      <c r="AC1031" s="11">
        <v>19.28</v>
      </c>
      <c r="AD1031" s="11">
        <v>81.8</v>
      </c>
    </row>
    <row r="1032" spans="1:30" x14ac:dyDescent="0.25">
      <c r="A1032" s="1">
        <v>2019</v>
      </c>
      <c r="B1032" s="1">
        <v>2</v>
      </c>
      <c r="C1032" s="1">
        <v>12</v>
      </c>
      <c r="D1032" s="3">
        <v>0.79166666666666663</v>
      </c>
      <c r="E1032" s="5">
        <v>1028</v>
      </c>
      <c r="G1032" s="15">
        <v>0.2</v>
      </c>
      <c r="H1032" s="15">
        <v>0.1</v>
      </c>
      <c r="I1032" s="15">
        <v>1.8</v>
      </c>
      <c r="J1032" s="15">
        <v>-0.3</v>
      </c>
      <c r="K1032" s="15">
        <v>-0.3</v>
      </c>
      <c r="L1032" s="15">
        <v>-0.3</v>
      </c>
      <c r="N1032" s="88">
        <v>1.4</v>
      </c>
      <c r="O1032" s="110">
        <v>1.2</v>
      </c>
      <c r="Q1032" s="11">
        <v>1.2</v>
      </c>
      <c r="R1032" s="11">
        <v>0.7</v>
      </c>
      <c r="S1032" s="11">
        <v>2.6</v>
      </c>
      <c r="T1032" s="11">
        <v>1.2</v>
      </c>
      <c r="U1032" s="11">
        <v>2.8</v>
      </c>
      <c r="V1032" s="11">
        <v>0.8</v>
      </c>
      <c r="W1032" s="11">
        <v>0.2</v>
      </c>
      <c r="X1032" s="11">
        <v>0</v>
      </c>
      <c r="Y1032" s="78"/>
      <c r="Z1032" s="11">
        <v>97.18</v>
      </c>
      <c r="AA1032" s="11">
        <v>332.21</v>
      </c>
      <c r="AB1032" s="11">
        <v>236.65</v>
      </c>
      <c r="AC1032" s="11">
        <v>19.28</v>
      </c>
      <c r="AD1032" s="11">
        <v>81.8</v>
      </c>
    </row>
    <row r="1033" spans="1:30" x14ac:dyDescent="0.25">
      <c r="A1033" s="1">
        <v>2019</v>
      </c>
      <c r="B1033" s="1">
        <v>2</v>
      </c>
      <c r="C1033" s="1">
        <v>12</v>
      </c>
      <c r="D1033" s="3">
        <v>0.83333333333333337</v>
      </c>
      <c r="E1033" s="5">
        <v>1029</v>
      </c>
      <c r="G1033" s="15">
        <v>0.2</v>
      </c>
      <c r="H1033" s="15">
        <v>-0.3</v>
      </c>
      <c r="I1033" s="15">
        <v>1.8</v>
      </c>
      <c r="J1033" s="15">
        <v>-0.8</v>
      </c>
      <c r="K1033" s="15">
        <v>-0.2</v>
      </c>
      <c r="L1033" s="15">
        <v>-0.5</v>
      </c>
      <c r="N1033" s="88">
        <v>1.4</v>
      </c>
      <c r="O1033" s="110">
        <v>1.2</v>
      </c>
      <c r="Q1033" s="11">
        <v>1.2</v>
      </c>
      <c r="R1033" s="11">
        <v>0.7</v>
      </c>
      <c r="S1033" s="11">
        <v>2.6</v>
      </c>
      <c r="T1033" s="11">
        <v>1.2</v>
      </c>
      <c r="U1033" s="11">
        <v>2.8</v>
      </c>
      <c r="V1033" s="11">
        <v>0.8</v>
      </c>
      <c r="W1033" s="11">
        <v>0.2</v>
      </c>
      <c r="X1033" s="11">
        <v>0</v>
      </c>
      <c r="Y1033" s="78"/>
      <c r="Z1033" s="11">
        <v>97.18</v>
      </c>
      <c r="AA1033" s="11">
        <v>332.21</v>
      </c>
      <c r="AB1033" s="11">
        <v>236.65</v>
      </c>
      <c r="AC1033" s="11">
        <v>19.28</v>
      </c>
      <c r="AD1033" s="11">
        <v>81.8</v>
      </c>
    </row>
    <row r="1034" spans="1:30" x14ac:dyDescent="0.25">
      <c r="A1034" s="1">
        <v>2019</v>
      </c>
      <c r="B1034" s="1">
        <v>2</v>
      </c>
      <c r="C1034" s="1">
        <v>12</v>
      </c>
      <c r="D1034" s="3">
        <v>0.875</v>
      </c>
      <c r="E1034" s="5">
        <v>1030</v>
      </c>
      <c r="G1034" s="15">
        <v>-0.1</v>
      </c>
      <c r="H1034" s="15">
        <v>-0.2</v>
      </c>
      <c r="I1034" s="15">
        <v>1.8</v>
      </c>
      <c r="J1034" s="15">
        <v>-1.7</v>
      </c>
      <c r="K1034" s="15">
        <v>-0.4</v>
      </c>
      <c r="L1034" s="15">
        <v>-0.6</v>
      </c>
      <c r="N1034" s="88">
        <v>1.4</v>
      </c>
      <c r="O1034" s="110">
        <v>1.2</v>
      </c>
      <c r="Q1034" s="11">
        <v>1.2</v>
      </c>
      <c r="R1034" s="11">
        <v>0.7</v>
      </c>
      <c r="S1034" s="11">
        <v>2.6</v>
      </c>
      <c r="T1034" s="11">
        <v>1.2</v>
      </c>
      <c r="U1034" s="11">
        <v>2.8</v>
      </c>
      <c r="V1034" s="11">
        <v>0.8</v>
      </c>
      <c r="W1034" s="11">
        <v>0.2</v>
      </c>
      <c r="X1034" s="11">
        <v>0</v>
      </c>
      <c r="Y1034" s="78"/>
      <c r="Z1034" s="11">
        <v>97.18</v>
      </c>
      <c r="AA1034" s="11">
        <v>332.21</v>
      </c>
      <c r="AB1034" s="11">
        <v>236.65</v>
      </c>
      <c r="AC1034" s="11">
        <v>19.28</v>
      </c>
      <c r="AD1034" s="11">
        <v>81.8</v>
      </c>
    </row>
    <row r="1035" spans="1:30" x14ac:dyDescent="0.25">
      <c r="A1035" s="1">
        <v>2019</v>
      </c>
      <c r="B1035" s="1">
        <v>2</v>
      </c>
      <c r="C1035" s="1">
        <v>12</v>
      </c>
      <c r="D1035" s="3">
        <v>0.91666666666666663</v>
      </c>
      <c r="E1035" s="5">
        <v>1031</v>
      </c>
      <c r="G1035" s="15">
        <v>-0.1</v>
      </c>
      <c r="H1035" s="15">
        <v>0</v>
      </c>
      <c r="I1035" s="15">
        <v>1.8</v>
      </c>
      <c r="J1035" s="15">
        <v>-2.2999999999999998</v>
      </c>
      <c r="K1035" s="15">
        <v>-1.2</v>
      </c>
      <c r="L1035" s="15">
        <v>-0.6</v>
      </c>
      <c r="N1035" s="88">
        <v>1.4</v>
      </c>
      <c r="O1035" s="110">
        <v>1.2</v>
      </c>
      <c r="Q1035" s="11">
        <v>1.2</v>
      </c>
      <c r="R1035" s="11">
        <v>0.7</v>
      </c>
      <c r="S1035" s="11">
        <v>2.6</v>
      </c>
      <c r="T1035" s="11">
        <v>1.2</v>
      </c>
      <c r="U1035" s="11">
        <v>2.8</v>
      </c>
      <c r="V1035" s="11">
        <v>0.8</v>
      </c>
      <c r="W1035" s="11">
        <v>0.2</v>
      </c>
      <c r="X1035" s="11">
        <v>0</v>
      </c>
      <c r="Y1035" s="78"/>
      <c r="Z1035" s="11">
        <v>97.18</v>
      </c>
      <c r="AA1035" s="11">
        <v>332.21</v>
      </c>
      <c r="AB1035" s="11">
        <v>236.65</v>
      </c>
      <c r="AC1035" s="11">
        <v>19.28</v>
      </c>
      <c r="AD1035" s="11">
        <v>81.8</v>
      </c>
    </row>
    <row r="1036" spans="1:30" x14ac:dyDescent="0.25">
      <c r="A1036" s="1">
        <v>2019</v>
      </c>
      <c r="B1036" s="1">
        <v>2</v>
      </c>
      <c r="C1036" s="1">
        <v>12</v>
      </c>
      <c r="D1036" s="3">
        <v>0.95833333333333337</v>
      </c>
      <c r="E1036" s="5">
        <v>1032</v>
      </c>
      <c r="G1036" s="15">
        <v>-0.5</v>
      </c>
      <c r="H1036" s="15">
        <v>0</v>
      </c>
      <c r="I1036" s="15">
        <v>1.9</v>
      </c>
      <c r="J1036" s="15">
        <v>-2.6</v>
      </c>
      <c r="K1036" s="15">
        <v>-2.1</v>
      </c>
      <c r="L1036" s="15">
        <v>-0.8</v>
      </c>
      <c r="N1036" s="88">
        <v>1.4</v>
      </c>
      <c r="O1036" s="110">
        <v>1.2</v>
      </c>
      <c r="Q1036" s="11">
        <v>1.2</v>
      </c>
      <c r="R1036" s="11">
        <v>0.7</v>
      </c>
      <c r="S1036" s="11">
        <v>2.6</v>
      </c>
      <c r="T1036" s="11">
        <v>1.2</v>
      </c>
      <c r="U1036" s="11">
        <v>2.8</v>
      </c>
      <c r="V1036" s="11">
        <v>0.8</v>
      </c>
      <c r="W1036" s="11">
        <v>0.2</v>
      </c>
      <c r="X1036" s="11">
        <v>0</v>
      </c>
      <c r="Y1036" s="78"/>
      <c r="Z1036" s="11">
        <v>97.18</v>
      </c>
      <c r="AA1036" s="11">
        <v>332.21</v>
      </c>
      <c r="AB1036" s="11">
        <v>236.65</v>
      </c>
      <c r="AC1036" s="11">
        <v>19.28</v>
      </c>
      <c r="AD1036" s="11">
        <v>81.8</v>
      </c>
    </row>
    <row r="1037" spans="1:30" x14ac:dyDescent="0.25">
      <c r="A1037" s="1">
        <v>2019</v>
      </c>
      <c r="B1037" s="1">
        <v>2</v>
      </c>
      <c r="C1037" s="1">
        <v>13</v>
      </c>
      <c r="D1037" s="3">
        <v>0</v>
      </c>
      <c r="E1037" s="5">
        <v>1033</v>
      </c>
      <c r="G1037" s="15">
        <v>-0.1</v>
      </c>
      <c r="H1037" s="15">
        <v>0</v>
      </c>
      <c r="I1037" s="15">
        <v>2.1</v>
      </c>
      <c r="J1037" s="15">
        <v>-3.2</v>
      </c>
      <c r="K1037" s="15">
        <v>-2</v>
      </c>
      <c r="L1037" s="15">
        <v>-0.9</v>
      </c>
      <c r="N1037" s="88">
        <v>1.5</v>
      </c>
      <c r="O1037" s="110">
        <v>1.2</v>
      </c>
      <c r="Q1037" s="11">
        <v>1.2</v>
      </c>
      <c r="R1037" s="11">
        <v>0.4</v>
      </c>
      <c r="S1037" s="11">
        <v>2.1</v>
      </c>
      <c r="T1037" s="11">
        <v>1.1000000000000001</v>
      </c>
      <c r="U1037" s="11">
        <v>2</v>
      </c>
      <c r="V1037" s="11">
        <v>0.5</v>
      </c>
      <c r="W1037" s="11">
        <v>0.1</v>
      </c>
      <c r="X1037" s="11">
        <v>0</v>
      </c>
      <c r="Y1037" s="78"/>
      <c r="Z1037" s="11">
        <v>101.89</v>
      </c>
      <c r="AA1037" s="11">
        <v>324.42</v>
      </c>
      <c r="AB1037" s="11">
        <v>259</v>
      </c>
      <c r="AC1037" s="11">
        <v>23.97</v>
      </c>
      <c r="AD1037" s="11">
        <v>92.01</v>
      </c>
    </row>
    <row r="1038" spans="1:30" x14ac:dyDescent="0.25">
      <c r="A1038" s="1">
        <v>2019</v>
      </c>
      <c r="B1038" s="1">
        <v>2</v>
      </c>
      <c r="C1038" s="1">
        <v>13</v>
      </c>
      <c r="D1038" s="3">
        <v>4.1666666666666664E-2</v>
      </c>
      <c r="E1038" s="5">
        <v>1034</v>
      </c>
      <c r="G1038" s="15">
        <v>-0.4</v>
      </c>
      <c r="H1038" s="15">
        <v>-0.5</v>
      </c>
      <c r="I1038" s="15">
        <v>2.2999999999999998</v>
      </c>
      <c r="J1038" s="15">
        <v>-3.1</v>
      </c>
      <c r="K1038" s="15">
        <v>-2.4</v>
      </c>
      <c r="L1038" s="15">
        <v>-1.1000000000000001</v>
      </c>
      <c r="N1038" s="88">
        <v>1.5</v>
      </c>
      <c r="O1038" s="110">
        <v>1.2</v>
      </c>
      <c r="Q1038" s="11">
        <v>1.2</v>
      </c>
      <c r="R1038" s="11">
        <v>0.4</v>
      </c>
      <c r="S1038" s="11">
        <v>2.1</v>
      </c>
      <c r="T1038" s="11">
        <v>1.1000000000000001</v>
      </c>
      <c r="U1038" s="11">
        <v>2</v>
      </c>
      <c r="V1038" s="11">
        <v>0.5</v>
      </c>
      <c r="W1038" s="11">
        <v>0.1</v>
      </c>
      <c r="X1038" s="11">
        <v>0</v>
      </c>
      <c r="Y1038" s="78"/>
      <c r="Z1038" s="11">
        <v>101.89</v>
      </c>
      <c r="AA1038" s="11">
        <v>324.42</v>
      </c>
      <c r="AB1038" s="11">
        <v>259</v>
      </c>
      <c r="AC1038" s="11">
        <v>23.97</v>
      </c>
      <c r="AD1038" s="11">
        <v>92.01</v>
      </c>
    </row>
    <row r="1039" spans="1:30" x14ac:dyDescent="0.25">
      <c r="A1039" s="1">
        <v>2019</v>
      </c>
      <c r="B1039" s="1">
        <v>2</v>
      </c>
      <c r="C1039" s="1">
        <v>13</v>
      </c>
      <c r="D1039" s="3">
        <v>8.3333333333333329E-2</v>
      </c>
      <c r="E1039" s="5">
        <v>1035</v>
      </c>
      <c r="G1039" s="15">
        <v>-0.5</v>
      </c>
      <c r="H1039" s="15">
        <v>-1.6</v>
      </c>
      <c r="I1039" s="15">
        <v>2.2999999999999998</v>
      </c>
      <c r="J1039" s="15">
        <v>-2</v>
      </c>
      <c r="K1039" s="15">
        <v>-2.9</v>
      </c>
      <c r="L1039" s="15">
        <v>-1.6</v>
      </c>
      <c r="N1039" s="88">
        <v>1.5</v>
      </c>
      <c r="O1039" s="110">
        <v>1.2</v>
      </c>
      <c r="Q1039" s="11">
        <v>1.2</v>
      </c>
      <c r="R1039" s="11">
        <v>0.4</v>
      </c>
      <c r="S1039" s="11">
        <v>2.1</v>
      </c>
      <c r="T1039" s="11">
        <v>1.1000000000000001</v>
      </c>
      <c r="U1039" s="11">
        <v>2</v>
      </c>
      <c r="V1039" s="11">
        <v>0.5</v>
      </c>
      <c r="W1039" s="11">
        <v>0.1</v>
      </c>
      <c r="X1039" s="11">
        <v>0</v>
      </c>
      <c r="Y1039" s="78"/>
      <c r="Z1039" s="11">
        <v>101.89</v>
      </c>
      <c r="AA1039" s="11">
        <v>324.42</v>
      </c>
      <c r="AB1039" s="11">
        <v>259</v>
      </c>
      <c r="AC1039" s="11">
        <v>23.97</v>
      </c>
      <c r="AD1039" s="11">
        <v>92.01</v>
      </c>
    </row>
    <row r="1040" spans="1:30" x14ac:dyDescent="0.25">
      <c r="A1040" s="1">
        <v>2019</v>
      </c>
      <c r="B1040" s="1">
        <v>2</v>
      </c>
      <c r="C1040" s="1">
        <v>13</v>
      </c>
      <c r="D1040" s="3">
        <v>0.125</v>
      </c>
      <c r="E1040" s="5">
        <v>1036</v>
      </c>
      <c r="G1040" s="15">
        <v>-1</v>
      </c>
      <c r="H1040" s="15">
        <v>-2.2999999999999998</v>
      </c>
      <c r="I1040" s="15">
        <v>2.4</v>
      </c>
      <c r="J1040" s="15">
        <v>-1.2</v>
      </c>
      <c r="K1040" s="15">
        <v>-2.2000000000000002</v>
      </c>
      <c r="L1040" s="15">
        <v>-1.8</v>
      </c>
      <c r="N1040" s="88">
        <v>1.5</v>
      </c>
      <c r="O1040" s="110">
        <v>1.2</v>
      </c>
      <c r="Q1040" s="11">
        <v>1.2</v>
      </c>
      <c r="R1040" s="11">
        <v>0.4</v>
      </c>
      <c r="S1040" s="11">
        <v>2.1</v>
      </c>
      <c r="T1040" s="11">
        <v>1.1000000000000001</v>
      </c>
      <c r="U1040" s="11">
        <v>2</v>
      </c>
      <c r="V1040" s="11">
        <v>0.5</v>
      </c>
      <c r="W1040" s="11">
        <v>0.1</v>
      </c>
      <c r="X1040" s="11">
        <v>0</v>
      </c>
      <c r="Y1040" s="78"/>
      <c r="Z1040" s="11">
        <v>101.89</v>
      </c>
      <c r="AA1040" s="11">
        <v>324.42</v>
      </c>
      <c r="AB1040" s="11">
        <v>259</v>
      </c>
      <c r="AC1040" s="11">
        <v>23.97</v>
      </c>
      <c r="AD1040" s="11">
        <v>92.01</v>
      </c>
    </row>
    <row r="1041" spans="1:30" x14ac:dyDescent="0.25">
      <c r="A1041" s="1">
        <v>2019</v>
      </c>
      <c r="B1041" s="1">
        <v>2</v>
      </c>
      <c r="C1041" s="1">
        <v>13</v>
      </c>
      <c r="D1041" s="3">
        <v>0.16666666666666666</v>
      </c>
      <c r="E1041" s="5">
        <v>1037</v>
      </c>
      <c r="G1041" s="15">
        <v>-1.6</v>
      </c>
      <c r="H1041" s="15">
        <v>-2.2000000000000002</v>
      </c>
      <c r="I1041" s="15">
        <v>1.9</v>
      </c>
      <c r="J1041" s="15">
        <v>-0.4</v>
      </c>
      <c r="K1041" s="15">
        <v>-1.8</v>
      </c>
      <c r="L1041" s="15">
        <v>-1.9</v>
      </c>
      <c r="N1041" s="88">
        <v>1.5</v>
      </c>
      <c r="O1041" s="110">
        <v>1.2</v>
      </c>
      <c r="Q1041" s="11">
        <v>1.2</v>
      </c>
      <c r="R1041" s="11">
        <v>0.4</v>
      </c>
      <c r="S1041" s="11">
        <v>2.1</v>
      </c>
      <c r="T1041" s="11">
        <v>1.1000000000000001</v>
      </c>
      <c r="U1041" s="11">
        <v>2</v>
      </c>
      <c r="V1041" s="11">
        <v>0.5</v>
      </c>
      <c r="W1041" s="11">
        <v>0.1</v>
      </c>
      <c r="X1041" s="11">
        <v>0</v>
      </c>
      <c r="Y1041" s="78"/>
      <c r="Z1041" s="11">
        <v>101.89</v>
      </c>
      <c r="AA1041" s="11">
        <v>324.42</v>
      </c>
      <c r="AB1041" s="11">
        <v>259</v>
      </c>
      <c r="AC1041" s="11">
        <v>23.97</v>
      </c>
      <c r="AD1041" s="11">
        <v>92.01</v>
      </c>
    </row>
    <row r="1042" spans="1:30" x14ac:dyDescent="0.25">
      <c r="A1042" s="1">
        <v>2019</v>
      </c>
      <c r="B1042" s="1">
        <v>2</v>
      </c>
      <c r="C1042" s="1">
        <v>13</v>
      </c>
      <c r="D1042" s="3">
        <v>0.20833333333333334</v>
      </c>
      <c r="E1042" s="5">
        <v>1038</v>
      </c>
      <c r="G1042" s="15">
        <v>-1.4</v>
      </c>
      <c r="H1042" s="15">
        <v>-1.7</v>
      </c>
      <c r="I1042" s="15">
        <v>1.9</v>
      </c>
      <c r="J1042" s="15">
        <v>0.3</v>
      </c>
      <c r="K1042" s="15">
        <v>-1</v>
      </c>
      <c r="L1042" s="15">
        <v>-1.8</v>
      </c>
      <c r="N1042" s="88">
        <v>1.5</v>
      </c>
      <c r="O1042" s="110">
        <v>1.2</v>
      </c>
      <c r="Q1042" s="11">
        <v>1.2</v>
      </c>
      <c r="R1042" s="11">
        <v>0.4</v>
      </c>
      <c r="S1042" s="11">
        <v>2.1</v>
      </c>
      <c r="T1042" s="11">
        <v>1.1000000000000001</v>
      </c>
      <c r="U1042" s="11">
        <v>2</v>
      </c>
      <c r="V1042" s="11">
        <v>0.5</v>
      </c>
      <c r="W1042" s="11">
        <v>0.1</v>
      </c>
      <c r="X1042" s="11">
        <v>0</v>
      </c>
      <c r="Y1042" s="78"/>
      <c r="Z1042" s="11">
        <v>101.89</v>
      </c>
      <c r="AA1042" s="11">
        <v>324.42</v>
      </c>
      <c r="AB1042" s="11">
        <v>259</v>
      </c>
      <c r="AC1042" s="11">
        <v>23.97</v>
      </c>
      <c r="AD1042" s="11">
        <v>92.01</v>
      </c>
    </row>
    <row r="1043" spans="1:30" x14ac:dyDescent="0.25">
      <c r="A1043" s="1">
        <v>2019</v>
      </c>
      <c r="B1043" s="1">
        <v>2</v>
      </c>
      <c r="C1043" s="1">
        <v>13</v>
      </c>
      <c r="D1043" s="3">
        <v>0.25</v>
      </c>
      <c r="E1043" s="5">
        <v>1039</v>
      </c>
      <c r="G1043" s="15">
        <v>-1</v>
      </c>
      <c r="H1043" s="15">
        <v>-1.5</v>
      </c>
      <c r="I1043" s="15">
        <v>1.9</v>
      </c>
      <c r="J1043" s="15">
        <v>0.2</v>
      </c>
      <c r="K1043" s="15">
        <v>-0.1</v>
      </c>
      <c r="L1043" s="15">
        <v>-2</v>
      </c>
      <c r="N1043" s="88">
        <v>1.5</v>
      </c>
      <c r="O1043" s="110">
        <v>1.2</v>
      </c>
      <c r="Q1043" s="11">
        <v>1.2</v>
      </c>
      <c r="R1043" s="11">
        <v>0.4</v>
      </c>
      <c r="S1043" s="11">
        <v>2.1</v>
      </c>
      <c r="T1043" s="11">
        <v>1.1000000000000001</v>
      </c>
      <c r="U1043" s="11">
        <v>2</v>
      </c>
      <c r="V1043" s="11">
        <v>0.5</v>
      </c>
      <c r="W1043" s="11">
        <v>0.1</v>
      </c>
      <c r="X1043" s="11">
        <v>0</v>
      </c>
      <c r="Y1043" s="78"/>
      <c r="Z1043" s="11">
        <v>101.89</v>
      </c>
      <c r="AA1043" s="11">
        <v>324.42</v>
      </c>
      <c r="AB1043" s="11">
        <v>259</v>
      </c>
      <c r="AC1043" s="11">
        <v>23.97</v>
      </c>
      <c r="AD1043" s="11">
        <v>92.01</v>
      </c>
    </row>
    <row r="1044" spans="1:30" x14ac:dyDescent="0.25">
      <c r="A1044" s="1">
        <v>2019</v>
      </c>
      <c r="B1044" s="1">
        <v>2</v>
      </c>
      <c r="C1044" s="1">
        <v>13</v>
      </c>
      <c r="D1044" s="3">
        <v>0.29166666666666669</v>
      </c>
      <c r="E1044" s="5">
        <v>1040</v>
      </c>
      <c r="G1044" s="15">
        <v>-0.3</v>
      </c>
      <c r="H1044" s="15">
        <v>-0.6</v>
      </c>
      <c r="I1044" s="15">
        <v>2.6</v>
      </c>
      <c r="J1044" s="15">
        <v>0</v>
      </c>
      <c r="K1044" s="15">
        <v>-0.8</v>
      </c>
      <c r="L1044" s="15">
        <v>-1.5</v>
      </c>
      <c r="N1044" s="88">
        <v>1.5</v>
      </c>
      <c r="O1044" s="110">
        <v>1.2</v>
      </c>
      <c r="Q1044" s="11">
        <v>1.2</v>
      </c>
      <c r="R1044" s="11">
        <v>0.4</v>
      </c>
      <c r="S1044" s="11">
        <v>2.1</v>
      </c>
      <c r="T1044" s="11">
        <v>1.1000000000000001</v>
      </c>
      <c r="U1044" s="11">
        <v>2</v>
      </c>
      <c r="V1044" s="11">
        <v>0.5</v>
      </c>
      <c r="W1044" s="11">
        <v>0.1</v>
      </c>
      <c r="X1044" s="11">
        <v>0</v>
      </c>
      <c r="Y1044" s="78"/>
      <c r="Z1044" s="11">
        <v>101.89</v>
      </c>
      <c r="AA1044" s="11">
        <v>324.42</v>
      </c>
      <c r="AB1044" s="11">
        <v>259</v>
      </c>
      <c r="AC1044" s="11">
        <v>23.97</v>
      </c>
      <c r="AD1044" s="11">
        <v>92.01</v>
      </c>
    </row>
    <row r="1045" spans="1:30" x14ac:dyDescent="0.25">
      <c r="A1045" s="1">
        <v>2019</v>
      </c>
      <c r="B1045" s="1">
        <v>2</v>
      </c>
      <c r="C1045" s="1">
        <v>13</v>
      </c>
      <c r="D1045" s="3">
        <v>0.33333333333333331</v>
      </c>
      <c r="E1045" s="5">
        <v>1041</v>
      </c>
      <c r="G1045" s="15">
        <v>-0.2</v>
      </c>
      <c r="H1045" s="15">
        <v>-0.3</v>
      </c>
      <c r="I1045" s="15">
        <v>3.7</v>
      </c>
      <c r="J1045" s="15">
        <v>0.7</v>
      </c>
      <c r="K1045" s="15">
        <v>-0.7</v>
      </c>
      <c r="L1045" s="15">
        <v>-1</v>
      </c>
      <c r="N1045" s="88">
        <v>1.5</v>
      </c>
      <c r="O1045" s="110">
        <v>1.2</v>
      </c>
      <c r="Q1045" s="11">
        <v>1.2</v>
      </c>
      <c r="R1045" s="11">
        <v>0.4</v>
      </c>
      <c r="S1045" s="11">
        <v>2.1</v>
      </c>
      <c r="T1045" s="11">
        <v>1.1000000000000001</v>
      </c>
      <c r="U1045" s="11">
        <v>2</v>
      </c>
      <c r="V1045" s="11">
        <v>0.5</v>
      </c>
      <c r="W1045" s="11">
        <v>0.1</v>
      </c>
      <c r="X1045" s="11">
        <v>0</v>
      </c>
      <c r="Y1045" s="78"/>
      <c r="Z1045" s="11">
        <v>101.89</v>
      </c>
      <c r="AA1045" s="11">
        <v>324.42</v>
      </c>
      <c r="AB1045" s="11">
        <v>259</v>
      </c>
      <c r="AC1045" s="11">
        <v>23.97</v>
      </c>
      <c r="AD1045" s="11">
        <v>92.01</v>
      </c>
    </row>
    <row r="1046" spans="1:30" x14ac:dyDescent="0.25">
      <c r="A1046" s="1">
        <v>2019</v>
      </c>
      <c r="B1046" s="1">
        <v>2</v>
      </c>
      <c r="C1046" s="1">
        <v>13</v>
      </c>
      <c r="D1046" s="3">
        <v>0.375</v>
      </c>
      <c r="E1046" s="5">
        <v>1042</v>
      </c>
      <c r="G1046" s="15">
        <v>-0.7</v>
      </c>
      <c r="H1046" s="15">
        <v>-0.8</v>
      </c>
      <c r="I1046" s="15">
        <v>4</v>
      </c>
      <c r="J1046" s="15">
        <v>2</v>
      </c>
      <c r="K1046" s="15">
        <v>0.3</v>
      </c>
      <c r="L1046" s="15">
        <v>-0.5</v>
      </c>
      <c r="N1046" s="88">
        <v>1.5</v>
      </c>
      <c r="O1046" s="110">
        <v>1.2</v>
      </c>
      <c r="Q1046" s="11">
        <v>1.2</v>
      </c>
      <c r="R1046" s="11">
        <v>0.4</v>
      </c>
      <c r="S1046" s="11">
        <v>2.1</v>
      </c>
      <c r="T1046" s="11">
        <v>1.1000000000000001</v>
      </c>
      <c r="U1046" s="11">
        <v>2</v>
      </c>
      <c r="V1046" s="11">
        <v>0.5</v>
      </c>
      <c r="W1046" s="11">
        <v>0.1</v>
      </c>
      <c r="X1046" s="11">
        <v>0</v>
      </c>
      <c r="Y1046" s="78"/>
      <c r="Z1046" s="11">
        <v>101.89</v>
      </c>
      <c r="AA1046" s="11">
        <v>324.42</v>
      </c>
      <c r="AB1046" s="11">
        <v>259</v>
      </c>
      <c r="AC1046" s="11">
        <v>23.97</v>
      </c>
      <c r="AD1046" s="11">
        <v>92.01</v>
      </c>
    </row>
    <row r="1047" spans="1:30" x14ac:dyDescent="0.25">
      <c r="A1047" s="1">
        <v>2019</v>
      </c>
      <c r="B1047" s="1">
        <v>2</v>
      </c>
      <c r="C1047" s="1">
        <v>13</v>
      </c>
      <c r="D1047" s="3">
        <v>0.41666666666666669</v>
      </c>
      <c r="E1047" s="5">
        <v>1043</v>
      </c>
      <c r="G1047" s="15">
        <v>-0.8</v>
      </c>
      <c r="H1047" s="15">
        <v>-0.8</v>
      </c>
      <c r="I1047" s="15">
        <v>4.3</v>
      </c>
      <c r="J1047" s="15">
        <v>2.8</v>
      </c>
      <c r="K1047" s="15">
        <v>0.8</v>
      </c>
      <c r="L1047" s="15">
        <v>-1.1000000000000001</v>
      </c>
      <c r="N1047" s="88">
        <v>1.5</v>
      </c>
      <c r="O1047" s="110">
        <v>1.2</v>
      </c>
      <c r="Q1047" s="11">
        <v>1.2</v>
      </c>
      <c r="R1047" s="11">
        <v>0.4</v>
      </c>
      <c r="S1047" s="11">
        <v>2.1</v>
      </c>
      <c r="T1047" s="11">
        <v>1.1000000000000001</v>
      </c>
      <c r="U1047" s="11">
        <v>2</v>
      </c>
      <c r="V1047" s="11">
        <v>0.5</v>
      </c>
      <c r="W1047" s="11">
        <v>0.1</v>
      </c>
      <c r="X1047" s="11">
        <v>0</v>
      </c>
      <c r="Y1047" s="78"/>
      <c r="Z1047" s="11">
        <v>101.89</v>
      </c>
      <c r="AA1047" s="11">
        <v>324.42</v>
      </c>
      <c r="AB1047" s="11">
        <v>259</v>
      </c>
      <c r="AC1047" s="11">
        <v>23.97</v>
      </c>
      <c r="AD1047" s="11">
        <v>92.01</v>
      </c>
    </row>
    <row r="1048" spans="1:30" x14ac:dyDescent="0.25">
      <c r="A1048" s="1">
        <v>2019</v>
      </c>
      <c r="B1048" s="1">
        <v>2</v>
      </c>
      <c r="C1048" s="1">
        <v>13</v>
      </c>
      <c r="D1048" s="3">
        <v>0.45833333333333331</v>
      </c>
      <c r="E1048" s="5">
        <v>1044</v>
      </c>
      <c r="G1048" s="15">
        <v>-0.4</v>
      </c>
      <c r="H1048" s="15">
        <v>0</v>
      </c>
      <c r="I1048" s="15">
        <v>4.8</v>
      </c>
      <c r="J1048" s="15">
        <v>3.8</v>
      </c>
      <c r="K1048" s="15">
        <v>1.7</v>
      </c>
      <c r="L1048" s="15">
        <v>-1</v>
      </c>
      <c r="N1048" s="88">
        <v>1.5</v>
      </c>
      <c r="O1048" s="110">
        <v>1.2</v>
      </c>
      <c r="Q1048" s="11">
        <v>1.2</v>
      </c>
      <c r="R1048" s="11">
        <v>0.4</v>
      </c>
      <c r="S1048" s="11">
        <v>2.1</v>
      </c>
      <c r="T1048" s="11">
        <v>1.1000000000000001</v>
      </c>
      <c r="U1048" s="11">
        <v>2</v>
      </c>
      <c r="V1048" s="11">
        <v>0.5</v>
      </c>
      <c r="W1048" s="11">
        <v>0.1</v>
      </c>
      <c r="X1048" s="11">
        <v>0</v>
      </c>
      <c r="Y1048" s="78"/>
      <c r="Z1048" s="11">
        <v>101.89</v>
      </c>
      <c r="AA1048" s="11">
        <v>324.42</v>
      </c>
      <c r="AB1048" s="11">
        <v>259</v>
      </c>
      <c r="AC1048" s="11">
        <v>23.97</v>
      </c>
      <c r="AD1048" s="11">
        <v>92.01</v>
      </c>
    </row>
    <row r="1049" spans="1:30" x14ac:dyDescent="0.25">
      <c r="A1049" s="1">
        <v>2019</v>
      </c>
      <c r="B1049" s="1">
        <v>2</v>
      </c>
      <c r="C1049" s="1">
        <v>13</v>
      </c>
      <c r="D1049" s="3">
        <v>0.5</v>
      </c>
      <c r="E1049" s="5">
        <v>1045</v>
      </c>
      <c r="G1049" s="15">
        <v>0.6</v>
      </c>
      <c r="H1049" s="15">
        <v>1</v>
      </c>
      <c r="I1049" s="15">
        <v>4.5999999999999996</v>
      </c>
      <c r="J1049" s="15">
        <v>3.9</v>
      </c>
      <c r="K1049" s="15">
        <v>2.8</v>
      </c>
      <c r="L1049" s="15">
        <v>-1</v>
      </c>
      <c r="N1049" s="88">
        <v>1.5</v>
      </c>
      <c r="O1049" s="110">
        <v>1.2</v>
      </c>
      <c r="Q1049" s="11">
        <v>1.2</v>
      </c>
      <c r="R1049" s="11">
        <v>0.4</v>
      </c>
      <c r="S1049" s="11">
        <v>2.1</v>
      </c>
      <c r="T1049" s="11">
        <v>1.1000000000000001</v>
      </c>
      <c r="U1049" s="11">
        <v>2</v>
      </c>
      <c r="V1049" s="11">
        <v>0.5</v>
      </c>
      <c r="W1049" s="11">
        <v>0.1</v>
      </c>
      <c r="X1049" s="11">
        <v>0</v>
      </c>
      <c r="Y1049" s="78"/>
      <c r="Z1049" s="11">
        <v>101.89</v>
      </c>
      <c r="AA1049" s="11">
        <v>324.42</v>
      </c>
      <c r="AB1049" s="11">
        <v>259</v>
      </c>
      <c r="AC1049" s="11">
        <v>23.97</v>
      </c>
      <c r="AD1049" s="11">
        <v>92.01</v>
      </c>
    </row>
    <row r="1050" spans="1:30" x14ac:dyDescent="0.25">
      <c r="A1050" s="1">
        <v>2019</v>
      </c>
      <c r="B1050" s="1">
        <v>2</v>
      </c>
      <c r="C1050" s="1">
        <v>13</v>
      </c>
      <c r="D1050" s="3">
        <v>0.54166666666666663</v>
      </c>
      <c r="E1050" s="5">
        <v>1046</v>
      </c>
      <c r="G1050" s="15">
        <v>1.1000000000000001</v>
      </c>
      <c r="H1050" s="15">
        <v>2.2000000000000002</v>
      </c>
      <c r="I1050" s="15">
        <v>4.5999999999999996</v>
      </c>
      <c r="J1050" s="15">
        <v>4</v>
      </c>
      <c r="K1050" s="15">
        <v>3.3</v>
      </c>
      <c r="L1050" s="15">
        <v>-0.9</v>
      </c>
      <c r="N1050" s="88">
        <v>1.5</v>
      </c>
      <c r="O1050" s="110">
        <v>1.2</v>
      </c>
      <c r="Q1050" s="11">
        <v>1.2</v>
      </c>
      <c r="R1050" s="11">
        <v>0.4</v>
      </c>
      <c r="S1050" s="11">
        <v>2.1</v>
      </c>
      <c r="T1050" s="11">
        <v>1.1000000000000001</v>
      </c>
      <c r="U1050" s="11">
        <v>2</v>
      </c>
      <c r="V1050" s="11">
        <v>0.5</v>
      </c>
      <c r="W1050" s="11">
        <v>0.1</v>
      </c>
      <c r="X1050" s="11">
        <v>0</v>
      </c>
      <c r="Y1050" s="78"/>
      <c r="Z1050" s="11">
        <v>101.89</v>
      </c>
      <c r="AA1050" s="11">
        <v>324.42</v>
      </c>
      <c r="AB1050" s="11">
        <v>259</v>
      </c>
      <c r="AC1050" s="11">
        <v>23.97</v>
      </c>
      <c r="AD1050" s="11">
        <v>92.01</v>
      </c>
    </row>
    <row r="1051" spans="1:30" x14ac:dyDescent="0.25">
      <c r="A1051" s="1">
        <v>2019</v>
      </c>
      <c r="B1051" s="1">
        <v>2</v>
      </c>
      <c r="C1051" s="1">
        <v>13</v>
      </c>
      <c r="D1051" s="3">
        <v>0.58333333333333337</v>
      </c>
      <c r="E1051" s="5">
        <v>1047</v>
      </c>
      <c r="G1051" s="15">
        <v>2.6</v>
      </c>
      <c r="H1051" s="15">
        <v>3</v>
      </c>
      <c r="I1051" s="15">
        <v>4.5</v>
      </c>
      <c r="J1051" s="15">
        <v>3.8</v>
      </c>
      <c r="K1051" s="15">
        <v>3.4</v>
      </c>
      <c r="L1051" s="15">
        <v>-0.3</v>
      </c>
      <c r="N1051" s="88">
        <v>1.5</v>
      </c>
      <c r="O1051" s="110">
        <v>1.2</v>
      </c>
      <c r="Q1051" s="11">
        <v>1.2</v>
      </c>
      <c r="R1051" s="11">
        <v>0.4</v>
      </c>
      <c r="S1051" s="11">
        <v>2.1</v>
      </c>
      <c r="T1051" s="11">
        <v>1.1000000000000001</v>
      </c>
      <c r="U1051" s="11">
        <v>2</v>
      </c>
      <c r="V1051" s="11">
        <v>0.5</v>
      </c>
      <c r="W1051" s="11">
        <v>0.1</v>
      </c>
      <c r="X1051" s="11">
        <v>0</v>
      </c>
      <c r="Y1051" s="78"/>
      <c r="Z1051" s="11">
        <v>101.89</v>
      </c>
      <c r="AA1051" s="11">
        <v>324.42</v>
      </c>
      <c r="AB1051" s="11">
        <v>259</v>
      </c>
      <c r="AC1051" s="11">
        <v>23.97</v>
      </c>
      <c r="AD1051" s="11">
        <v>92.01</v>
      </c>
    </row>
    <row r="1052" spans="1:30" x14ac:dyDescent="0.25">
      <c r="A1052" s="1">
        <v>2019</v>
      </c>
      <c r="B1052" s="1">
        <v>2</v>
      </c>
      <c r="C1052" s="1">
        <v>13</v>
      </c>
      <c r="D1052" s="3">
        <v>0.625</v>
      </c>
      <c r="E1052" s="5">
        <v>1048</v>
      </c>
      <c r="G1052" s="15">
        <v>3.2</v>
      </c>
      <c r="H1052" s="15">
        <v>3.3</v>
      </c>
      <c r="I1052" s="15">
        <v>3.7</v>
      </c>
      <c r="J1052" s="15">
        <v>3.5</v>
      </c>
      <c r="K1052" s="15">
        <v>3.4</v>
      </c>
      <c r="L1052" s="15">
        <v>0.2</v>
      </c>
      <c r="N1052" s="88">
        <v>1.5</v>
      </c>
      <c r="O1052" s="110">
        <v>1.2</v>
      </c>
      <c r="Q1052" s="11">
        <v>1.2</v>
      </c>
      <c r="R1052" s="11">
        <v>0.4</v>
      </c>
      <c r="S1052" s="11">
        <v>2.1</v>
      </c>
      <c r="T1052" s="11">
        <v>1.1000000000000001</v>
      </c>
      <c r="U1052" s="11">
        <v>2</v>
      </c>
      <c r="V1052" s="11">
        <v>0.5</v>
      </c>
      <c r="W1052" s="11">
        <v>0.1</v>
      </c>
      <c r="X1052" s="11">
        <v>0</v>
      </c>
      <c r="Y1052" s="78"/>
      <c r="Z1052" s="11">
        <v>101.89</v>
      </c>
      <c r="AA1052" s="11">
        <v>324.42</v>
      </c>
      <c r="AB1052" s="11">
        <v>259</v>
      </c>
      <c r="AC1052" s="11">
        <v>23.97</v>
      </c>
      <c r="AD1052" s="11">
        <v>92.01</v>
      </c>
    </row>
    <row r="1053" spans="1:30" x14ac:dyDescent="0.25">
      <c r="A1053" s="1">
        <v>2019</v>
      </c>
      <c r="B1053" s="1">
        <v>2</v>
      </c>
      <c r="C1053" s="1">
        <v>13</v>
      </c>
      <c r="D1053" s="3">
        <v>0.66666666666666663</v>
      </c>
      <c r="E1053" s="5">
        <v>1049</v>
      </c>
      <c r="G1053" s="15">
        <v>3.5</v>
      </c>
      <c r="H1053" s="15">
        <v>3.4</v>
      </c>
      <c r="I1053" s="15">
        <v>3.5</v>
      </c>
      <c r="J1053" s="15">
        <v>2.8</v>
      </c>
      <c r="K1053" s="15">
        <v>3</v>
      </c>
      <c r="L1053" s="15">
        <v>0.6</v>
      </c>
      <c r="N1053" s="88">
        <v>1.5</v>
      </c>
      <c r="O1053" s="110">
        <v>1.2</v>
      </c>
      <c r="Q1053" s="11">
        <v>1.2</v>
      </c>
      <c r="R1053" s="11">
        <v>0.4</v>
      </c>
      <c r="S1053" s="11">
        <v>2.1</v>
      </c>
      <c r="T1053" s="11">
        <v>1.1000000000000001</v>
      </c>
      <c r="U1053" s="11">
        <v>2</v>
      </c>
      <c r="V1053" s="11">
        <v>0.5</v>
      </c>
      <c r="W1053" s="11">
        <v>0.1</v>
      </c>
      <c r="X1053" s="11">
        <v>0</v>
      </c>
      <c r="Y1053" s="78"/>
      <c r="Z1053" s="11">
        <v>101.89</v>
      </c>
      <c r="AA1053" s="11">
        <v>324.42</v>
      </c>
      <c r="AB1053" s="11">
        <v>259</v>
      </c>
      <c r="AC1053" s="11">
        <v>23.97</v>
      </c>
      <c r="AD1053" s="11">
        <v>92.01</v>
      </c>
    </row>
    <row r="1054" spans="1:30" x14ac:dyDescent="0.25">
      <c r="A1054" s="1">
        <v>2019</v>
      </c>
      <c r="B1054" s="1">
        <v>2</v>
      </c>
      <c r="C1054" s="1">
        <v>13</v>
      </c>
      <c r="D1054" s="3">
        <v>0.70833333333333337</v>
      </c>
      <c r="E1054" s="5">
        <v>1050</v>
      </c>
      <c r="G1054" s="15">
        <v>3.5</v>
      </c>
      <c r="H1054" s="15">
        <v>3.4</v>
      </c>
      <c r="I1054" s="15">
        <v>3.5</v>
      </c>
      <c r="J1054" s="15">
        <v>2.2999999999999998</v>
      </c>
      <c r="K1054" s="15">
        <v>2.9</v>
      </c>
      <c r="L1054" s="15">
        <v>1.2</v>
      </c>
      <c r="N1054" s="88">
        <v>1.5</v>
      </c>
      <c r="O1054" s="110">
        <v>1.2</v>
      </c>
      <c r="Q1054" s="11">
        <v>1.2</v>
      </c>
      <c r="R1054" s="11">
        <v>0.4</v>
      </c>
      <c r="S1054" s="11">
        <v>2.1</v>
      </c>
      <c r="T1054" s="11">
        <v>1.1000000000000001</v>
      </c>
      <c r="U1054" s="11">
        <v>2</v>
      </c>
      <c r="V1054" s="11">
        <v>0.5</v>
      </c>
      <c r="W1054" s="11">
        <v>0.1</v>
      </c>
      <c r="X1054" s="11">
        <v>0</v>
      </c>
      <c r="Y1054" s="78"/>
      <c r="Z1054" s="11">
        <v>101.89</v>
      </c>
      <c r="AA1054" s="11">
        <v>324.42</v>
      </c>
      <c r="AB1054" s="11">
        <v>259</v>
      </c>
      <c r="AC1054" s="11">
        <v>23.97</v>
      </c>
      <c r="AD1054" s="11">
        <v>92.01</v>
      </c>
    </row>
    <row r="1055" spans="1:30" x14ac:dyDescent="0.25">
      <c r="A1055" s="1">
        <v>2019</v>
      </c>
      <c r="B1055" s="1">
        <v>2</v>
      </c>
      <c r="C1055" s="1">
        <v>13</v>
      </c>
      <c r="D1055" s="3">
        <v>0.75</v>
      </c>
      <c r="E1055" s="5">
        <v>1051</v>
      </c>
      <c r="G1055" s="15">
        <v>3.4</v>
      </c>
      <c r="H1055" s="15">
        <v>3.4</v>
      </c>
      <c r="I1055" s="15">
        <v>3.4</v>
      </c>
      <c r="J1055" s="15">
        <v>2</v>
      </c>
      <c r="K1055" s="15">
        <v>2.5</v>
      </c>
      <c r="L1055" s="15">
        <v>1.7</v>
      </c>
      <c r="N1055" s="88">
        <v>1.5</v>
      </c>
      <c r="O1055" s="110">
        <v>1.2</v>
      </c>
      <c r="Q1055" s="11">
        <v>1.2</v>
      </c>
      <c r="R1055" s="11">
        <v>0.4</v>
      </c>
      <c r="S1055" s="11">
        <v>2.1</v>
      </c>
      <c r="T1055" s="11">
        <v>1.1000000000000001</v>
      </c>
      <c r="U1055" s="11">
        <v>2</v>
      </c>
      <c r="V1055" s="11">
        <v>0.5</v>
      </c>
      <c r="W1055" s="11">
        <v>0.1</v>
      </c>
      <c r="X1055" s="11">
        <v>0</v>
      </c>
      <c r="Y1055" s="78"/>
      <c r="Z1055" s="11">
        <v>101.89</v>
      </c>
      <c r="AA1055" s="11">
        <v>324.42</v>
      </c>
      <c r="AB1055" s="11">
        <v>259</v>
      </c>
      <c r="AC1055" s="11">
        <v>23.97</v>
      </c>
      <c r="AD1055" s="11">
        <v>92.01</v>
      </c>
    </row>
    <row r="1056" spans="1:30" x14ac:dyDescent="0.25">
      <c r="A1056" s="1">
        <v>2019</v>
      </c>
      <c r="B1056" s="1">
        <v>2</v>
      </c>
      <c r="C1056" s="1">
        <v>13</v>
      </c>
      <c r="D1056" s="3">
        <v>0.79166666666666663</v>
      </c>
      <c r="E1056" s="5">
        <v>1052</v>
      </c>
      <c r="G1056" s="15">
        <v>3.2</v>
      </c>
      <c r="H1056" s="15">
        <v>3.2</v>
      </c>
      <c r="I1056" s="15">
        <v>3.5</v>
      </c>
      <c r="J1056" s="15">
        <v>0.9</v>
      </c>
      <c r="K1056" s="15">
        <v>1.9</v>
      </c>
      <c r="L1056" s="15">
        <v>1.6</v>
      </c>
      <c r="N1056" s="88">
        <v>1.5</v>
      </c>
      <c r="O1056" s="110">
        <v>1.2</v>
      </c>
      <c r="Q1056" s="11">
        <v>1.2</v>
      </c>
      <c r="R1056" s="11">
        <v>0.4</v>
      </c>
      <c r="S1056" s="11">
        <v>2.1</v>
      </c>
      <c r="T1056" s="11">
        <v>1.1000000000000001</v>
      </c>
      <c r="U1056" s="11">
        <v>2</v>
      </c>
      <c r="V1056" s="11">
        <v>0.5</v>
      </c>
      <c r="W1056" s="11">
        <v>0.1</v>
      </c>
      <c r="X1056" s="11">
        <v>0</v>
      </c>
      <c r="Y1056" s="78"/>
      <c r="Z1056" s="11">
        <v>101.89</v>
      </c>
      <c r="AA1056" s="11">
        <v>324.42</v>
      </c>
      <c r="AB1056" s="11">
        <v>259</v>
      </c>
      <c r="AC1056" s="11">
        <v>23.97</v>
      </c>
      <c r="AD1056" s="11">
        <v>92.01</v>
      </c>
    </row>
    <row r="1057" spans="1:30" x14ac:dyDescent="0.25">
      <c r="A1057" s="1">
        <v>2019</v>
      </c>
      <c r="B1057" s="1">
        <v>2</v>
      </c>
      <c r="C1057" s="1">
        <v>13</v>
      </c>
      <c r="D1057" s="3">
        <v>0.83333333333333337</v>
      </c>
      <c r="E1057" s="5">
        <v>1053</v>
      </c>
      <c r="G1057" s="15">
        <v>3</v>
      </c>
      <c r="H1057" s="15">
        <v>2.8</v>
      </c>
      <c r="I1057" s="15">
        <v>3.3</v>
      </c>
      <c r="J1057" s="15">
        <v>0.5</v>
      </c>
      <c r="K1057" s="15">
        <v>1.4</v>
      </c>
      <c r="L1057" s="15">
        <v>1.5</v>
      </c>
      <c r="N1057" s="88">
        <v>1.5</v>
      </c>
      <c r="O1057" s="110">
        <v>1.2</v>
      </c>
      <c r="Q1057" s="11">
        <v>1.2</v>
      </c>
      <c r="R1057" s="11">
        <v>0.4</v>
      </c>
      <c r="S1057" s="11">
        <v>2.1</v>
      </c>
      <c r="T1057" s="11">
        <v>1.1000000000000001</v>
      </c>
      <c r="U1057" s="11">
        <v>2</v>
      </c>
      <c r="V1057" s="11">
        <v>0.5</v>
      </c>
      <c r="W1057" s="11">
        <v>0.1</v>
      </c>
      <c r="X1057" s="11">
        <v>0</v>
      </c>
      <c r="Y1057" s="78"/>
      <c r="Z1057" s="11">
        <v>101.89</v>
      </c>
      <c r="AA1057" s="11">
        <v>324.42</v>
      </c>
      <c r="AB1057" s="11">
        <v>259</v>
      </c>
      <c r="AC1057" s="11">
        <v>23.97</v>
      </c>
      <c r="AD1057" s="11">
        <v>92.01</v>
      </c>
    </row>
    <row r="1058" spans="1:30" x14ac:dyDescent="0.25">
      <c r="A1058" s="1">
        <v>2019</v>
      </c>
      <c r="B1058" s="1">
        <v>2</v>
      </c>
      <c r="C1058" s="1">
        <v>13</v>
      </c>
      <c r="D1058" s="3">
        <v>0.875</v>
      </c>
      <c r="E1058" s="5">
        <v>1054</v>
      </c>
      <c r="G1058" s="15">
        <v>2.8</v>
      </c>
      <c r="H1058" s="15">
        <v>1.9</v>
      </c>
      <c r="I1058" s="15">
        <v>2.9</v>
      </c>
      <c r="J1058" s="15">
        <v>0.5</v>
      </c>
      <c r="K1058" s="15">
        <v>1</v>
      </c>
      <c r="L1058" s="15">
        <v>1.6</v>
      </c>
      <c r="N1058" s="88">
        <v>1.5</v>
      </c>
      <c r="O1058" s="110">
        <v>1.2</v>
      </c>
      <c r="Q1058" s="11">
        <v>1.2</v>
      </c>
      <c r="R1058" s="11">
        <v>0.4</v>
      </c>
      <c r="S1058" s="11">
        <v>2.1</v>
      </c>
      <c r="T1058" s="11">
        <v>1.1000000000000001</v>
      </c>
      <c r="U1058" s="11">
        <v>2</v>
      </c>
      <c r="V1058" s="11">
        <v>0.5</v>
      </c>
      <c r="W1058" s="11">
        <v>0.1</v>
      </c>
      <c r="X1058" s="11">
        <v>0</v>
      </c>
      <c r="Y1058" s="78"/>
      <c r="Z1058" s="11">
        <v>101.89</v>
      </c>
      <c r="AA1058" s="11">
        <v>324.42</v>
      </c>
      <c r="AB1058" s="11">
        <v>259</v>
      </c>
      <c r="AC1058" s="11">
        <v>23.97</v>
      </c>
      <c r="AD1058" s="11">
        <v>92.01</v>
      </c>
    </row>
    <row r="1059" spans="1:30" x14ac:dyDescent="0.25">
      <c r="A1059" s="1">
        <v>2019</v>
      </c>
      <c r="B1059" s="1">
        <v>2</v>
      </c>
      <c r="C1059" s="1">
        <v>13</v>
      </c>
      <c r="D1059" s="3">
        <v>0.91666666666666663</v>
      </c>
      <c r="E1059" s="5">
        <v>1055</v>
      </c>
      <c r="G1059" s="15">
        <v>1.3</v>
      </c>
      <c r="H1059" s="15">
        <v>1.6</v>
      </c>
      <c r="I1059" s="15">
        <v>2.8</v>
      </c>
      <c r="J1059" s="15">
        <v>0.6</v>
      </c>
      <c r="K1059" s="15">
        <v>0.9</v>
      </c>
      <c r="L1059" s="15">
        <v>1.5</v>
      </c>
      <c r="N1059" s="88">
        <v>1.5</v>
      </c>
      <c r="O1059" s="110">
        <v>1.2</v>
      </c>
      <c r="Q1059" s="11">
        <v>1.2</v>
      </c>
      <c r="R1059" s="11">
        <v>0.4</v>
      </c>
      <c r="S1059" s="11">
        <v>2.1</v>
      </c>
      <c r="T1059" s="11">
        <v>1.1000000000000001</v>
      </c>
      <c r="U1059" s="11">
        <v>2</v>
      </c>
      <c r="V1059" s="11">
        <v>0.5</v>
      </c>
      <c r="W1059" s="11">
        <v>0.1</v>
      </c>
      <c r="X1059" s="11">
        <v>0</v>
      </c>
      <c r="Y1059" s="78"/>
      <c r="Z1059" s="11">
        <v>101.89</v>
      </c>
      <c r="AA1059" s="11">
        <v>324.42</v>
      </c>
      <c r="AB1059" s="11">
        <v>259</v>
      </c>
      <c r="AC1059" s="11">
        <v>23.97</v>
      </c>
      <c r="AD1059" s="11">
        <v>92.01</v>
      </c>
    </row>
    <row r="1060" spans="1:30" x14ac:dyDescent="0.25">
      <c r="A1060" s="1">
        <v>2019</v>
      </c>
      <c r="B1060" s="1">
        <v>2</v>
      </c>
      <c r="C1060" s="1">
        <v>13</v>
      </c>
      <c r="D1060" s="3">
        <v>0.95833333333333337</v>
      </c>
      <c r="E1060" s="5">
        <v>1056</v>
      </c>
      <c r="G1060" s="15">
        <v>0.3</v>
      </c>
      <c r="H1060" s="15">
        <v>1</v>
      </c>
      <c r="I1060" s="15">
        <v>3.2</v>
      </c>
      <c r="J1060" s="15">
        <v>0.5</v>
      </c>
      <c r="K1060" s="15">
        <v>0.3</v>
      </c>
      <c r="L1060" s="15">
        <v>1.4</v>
      </c>
      <c r="N1060" s="88">
        <v>1.5</v>
      </c>
      <c r="O1060" s="110">
        <v>1.2</v>
      </c>
      <c r="Q1060" s="11">
        <v>1.2</v>
      </c>
      <c r="R1060" s="11">
        <v>0.4</v>
      </c>
      <c r="S1060" s="11">
        <v>2.1</v>
      </c>
      <c r="T1060" s="11">
        <v>1.1000000000000001</v>
      </c>
      <c r="U1060" s="11">
        <v>2</v>
      </c>
      <c r="V1060" s="11">
        <v>0.5</v>
      </c>
      <c r="W1060" s="11">
        <v>0.1</v>
      </c>
      <c r="X1060" s="11">
        <v>0</v>
      </c>
      <c r="Y1060" s="78"/>
      <c r="Z1060" s="11">
        <v>101.89</v>
      </c>
      <c r="AA1060" s="11">
        <v>324.42</v>
      </c>
      <c r="AB1060" s="11">
        <v>259</v>
      </c>
      <c r="AC1060" s="11">
        <v>23.97</v>
      </c>
      <c r="AD1060" s="11">
        <v>92.01</v>
      </c>
    </row>
    <row r="1061" spans="1:30" x14ac:dyDescent="0.25">
      <c r="A1061" s="1">
        <v>2019</v>
      </c>
      <c r="B1061" s="1">
        <v>2</v>
      </c>
      <c r="C1061" s="1">
        <v>14</v>
      </c>
      <c r="D1061" s="3">
        <v>0</v>
      </c>
      <c r="E1061" s="5">
        <v>1057</v>
      </c>
      <c r="G1061" s="15">
        <v>-0.1</v>
      </c>
      <c r="H1061" s="15">
        <v>0.5</v>
      </c>
      <c r="I1061" s="15">
        <v>3.1</v>
      </c>
      <c r="J1061" s="15">
        <v>0.5</v>
      </c>
      <c r="K1061" s="15">
        <v>0.6</v>
      </c>
      <c r="L1061" s="15">
        <v>1.4</v>
      </c>
      <c r="N1061" s="88">
        <v>2</v>
      </c>
      <c r="O1061" s="110">
        <v>1.4</v>
      </c>
      <c r="Q1061" s="11">
        <v>1.4</v>
      </c>
      <c r="R1061" s="11">
        <v>0.8</v>
      </c>
      <c r="S1061" s="11">
        <v>2.6</v>
      </c>
      <c r="T1061" s="11">
        <v>1.4</v>
      </c>
      <c r="U1061" s="11">
        <v>2.2000000000000002</v>
      </c>
      <c r="V1061" s="11">
        <v>0.6</v>
      </c>
      <c r="W1061" s="11">
        <v>0.1</v>
      </c>
      <c r="X1061" s="11">
        <v>0</v>
      </c>
      <c r="Y1061" s="78"/>
      <c r="Z1061" s="11">
        <v>99.96</v>
      </c>
      <c r="AA1061" s="11">
        <v>314.85000000000002</v>
      </c>
      <c r="AB1061" s="11">
        <v>267.52999999999997</v>
      </c>
      <c r="AC1061" s="11">
        <v>24.17</v>
      </c>
      <c r="AD1061" s="11">
        <v>89.07</v>
      </c>
    </row>
    <row r="1062" spans="1:30" x14ac:dyDescent="0.25">
      <c r="A1062" s="1">
        <v>2019</v>
      </c>
      <c r="B1062" s="1">
        <v>2</v>
      </c>
      <c r="C1062" s="1">
        <v>14</v>
      </c>
      <c r="D1062" s="3">
        <v>4.1666666666666664E-2</v>
      </c>
      <c r="E1062" s="5">
        <v>1058</v>
      </c>
      <c r="G1062" s="15">
        <v>0</v>
      </c>
      <c r="H1062" s="15">
        <v>0.2</v>
      </c>
      <c r="I1062" s="15">
        <v>2.5</v>
      </c>
      <c r="J1062" s="15">
        <v>0.3</v>
      </c>
      <c r="K1062" s="15">
        <v>0.7</v>
      </c>
      <c r="L1062" s="15">
        <v>1.1000000000000001</v>
      </c>
      <c r="N1062" s="88">
        <v>2</v>
      </c>
      <c r="O1062" s="110">
        <v>1.4</v>
      </c>
      <c r="Q1062" s="11">
        <v>1.4</v>
      </c>
      <c r="R1062" s="11">
        <v>0.8</v>
      </c>
      <c r="S1062" s="11">
        <v>2.6</v>
      </c>
      <c r="T1062" s="11">
        <v>1.4</v>
      </c>
      <c r="U1062" s="11">
        <v>2.2000000000000002</v>
      </c>
      <c r="V1062" s="11">
        <v>0.6</v>
      </c>
      <c r="W1062" s="11">
        <v>0.1</v>
      </c>
      <c r="X1062" s="11">
        <v>0</v>
      </c>
      <c r="Y1062" s="78"/>
      <c r="Z1062" s="11">
        <v>99.96</v>
      </c>
      <c r="AA1062" s="11">
        <v>314.85000000000002</v>
      </c>
      <c r="AB1062" s="11">
        <v>267.52999999999997</v>
      </c>
      <c r="AC1062" s="11">
        <v>24.17</v>
      </c>
      <c r="AD1062" s="11">
        <v>89.07</v>
      </c>
    </row>
    <row r="1063" spans="1:30" x14ac:dyDescent="0.25">
      <c r="A1063" s="1">
        <v>2019</v>
      </c>
      <c r="B1063" s="1">
        <v>2</v>
      </c>
      <c r="C1063" s="1">
        <v>14</v>
      </c>
      <c r="D1063" s="3">
        <v>8.3333333333333329E-2</v>
      </c>
      <c r="E1063" s="5">
        <v>1059</v>
      </c>
      <c r="G1063" s="15">
        <v>0.4</v>
      </c>
      <c r="H1063" s="15">
        <v>0.7</v>
      </c>
      <c r="I1063" s="15">
        <v>2.9</v>
      </c>
      <c r="J1063" s="15">
        <v>0.2</v>
      </c>
      <c r="K1063" s="15">
        <v>0.2</v>
      </c>
      <c r="L1063" s="15">
        <v>0.1</v>
      </c>
      <c r="N1063" s="88">
        <v>2</v>
      </c>
      <c r="O1063" s="110">
        <v>1.4</v>
      </c>
      <c r="Q1063" s="11">
        <v>1.4</v>
      </c>
      <c r="R1063" s="11">
        <v>0.8</v>
      </c>
      <c r="S1063" s="11">
        <v>2.6</v>
      </c>
      <c r="T1063" s="11">
        <v>1.4</v>
      </c>
      <c r="U1063" s="11">
        <v>2.2000000000000002</v>
      </c>
      <c r="V1063" s="11">
        <v>0.6</v>
      </c>
      <c r="W1063" s="11">
        <v>0.1</v>
      </c>
      <c r="X1063" s="11">
        <v>0</v>
      </c>
      <c r="Y1063" s="78"/>
      <c r="Z1063" s="11">
        <v>99.96</v>
      </c>
      <c r="AA1063" s="11">
        <v>314.85000000000002</v>
      </c>
      <c r="AB1063" s="11">
        <v>267.52999999999997</v>
      </c>
      <c r="AC1063" s="11">
        <v>24.17</v>
      </c>
      <c r="AD1063" s="11">
        <v>89.07</v>
      </c>
    </row>
    <row r="1064" spans="1:30" x14ac:dyDescent="0.25">
      <c r="A1064" s="1">
        <v>2019</v>
      </c>
      <c r="B1064" s="1">
        <v>2</v>
      </c>
      <c r="C1064" s="1">
        <v>14</v>
      </c>
      <c r="D1064" s="3">
        <v>0.125</v>
      </c>
      <c r="E1064" s="5">
        <v>1060</v>
      </c>
      <c r="G1064" s="15">
        <v>1.1000000000000001</v>
      </c>
      <c r="H1064" s="15">
        <v>0.9</v>
      </c>
      <c r="I1064" s="15">
        <v>2.4</v>
      </c>
      <c r="J1064" s="15">
        <v>1.2</v>
      </c>
      <c r="K1064" s="15">
        <v>0</v>
      </c>
      <c r="L1064" s="15">
        <v>-0.1</v>
      </c>
      <c r="N1064" s="88">
        <v>2</v>
      </c>
      <c r="O1064" s="110">
        <v>1.4</v>
      </c>
      <c r="Q1064" s="11">
        <v>1.4</v>
      </c>
      <c r="R1064" s="11">
        <v>0.8</v>
      </c>
      <c r="S1064" s="11">
        <v>2.6</v>
      </c>
      <c r="T1064" s="11">
        <v>1.4</v>
      </c>
      <c r="U1064" s="11">
        <v>2.2000000000000002</v>
      </c>
      <c r="V1064" s="11">
        <v>0.6</v>
      </c>
      <c r="W1064" s="11">
        <v>0.1</v>
      </c>
      <c r="X1064" s="11">
        <v>0</v>
      </c>
      <c r="Y1064" s="78"/>
      <c r="Z1064" s="11">
        <v>99.96</v>
      </c>
      <c r="AA1064" s="11">
        <v>314.85000000000002</v>
      </c>
      <c r="AB1064" s="11">
        <v>267.52999999999997</v>
      </c>
      <c r="AC1064" s="11">
        <v>24.17</v>
      </c>
      <c r="AD1064" s="11">
        <v>89.07</v>
      </c>
    </row>
    <row r="1065" spans="1:30" x14ac:dyDescent="0.25">
      <c r="A1065" s="1">
        <v>2019</v>
      </c>
      <c r="B1065" s="1">
        <v>2</v>
      </c>
      <c r="C1065" s="1">
        <v>14</v>
      </c>
      <c r="D1065" s="3">
        <v>0.16666666666666666</v>
      </c>
      <c r="E1065" s="5">
        <v>1061</v>
      </c>
      <c r="G1065" s="15">
        <v>1.1000000000000001</v>
      </c>
      <c r="H1065" s="15">
        <v>0.8</v>
      </c>
      <c r="I1065" s="15">
        <v>2.1</v>
      </c>
      <c r="J1065" s="15">
        <v>0.9</v>
      </c>
      <c r="K1065" s="15">
        <v>0.2</v>
      </c>
      <c r="L1065" s="15">
        <v>0.1</v>
      </c>
      <c r="N1065" s="88">
        <v>2</v>
      </c>
      <c r="O1065" s="110">
        <v>1.4</v>
      </c>
      <c r="Q1065" s="11">
        <v>1.4</v>
      </c>
      <c r="R1065" s="11">
        <v>0.8</v>
      </c>
      <c r="S1065" s="11">
        <v>2.6</v>
      </c>
      <c r="T1065" s="11">
        <v>1.4</v>
      </c>
      <c r="U1065" s="11">
        <v>2.2000000000000002</v>
      </c>
      <c r="V1065" s="11">
        <v>0.6</v>
      </c>
      <c r="W1065" s="11">
        <v>0.1</v>
      </c>
      <c r="X1065" s="11">
        <v>0</v>
      </c>
      <c r="Y1065" s="78"/>
      <c r="Z1065" s="11">
        <v>99.96</v>
      </c>
      <c r="AA1065" s="11">
        <v>314.85000000000002</v>
      </c>
      <c r="AB1065" s="11">
        <v>267.52999999999997</v>
      </c>
      <c r="AC1065" s="11">
        <v>24.17</v>
      </c>
      <c r="AD1065" s="11">
        <v>89.07</v>
      </c>
    </row>
    <row r="1066" spans="1:30" x14ac:dyDescent="0.25">
      <c r="A1066" s="1">
        <v>2019</v>
      </c>
      <c r="B1066" s="1">
        <v>2</v>
      </c>
      <c r="C1066" s="1">
        <v>14</v>
      </c>
      <c r="D1066" s="3">
        <v>0.20833333333333334</v>
      </c>
      <c r="E1066" s="5">
        <v>1062</v>
      </c>
      <c r="G1066" s="15">
        <v>1.3</v>
      </c>
      <c r="H1066" s="15">
        <v>0.4</v>
      </c>
      <c r="I1066" s="15">
        <v>2.1</v>
      </c>
      <c r="J1066" s="15">
        <v>0.6</v>
      </c>
      <c r="K1066" s="15">
        <v>-0.1</v>
      </c>
      <c r="L1066" s="15">
        <v>0.2</v>
      </c>
      <c r="N1066" s="88">
        <v>2</v>
      </c>
      <c r="O1066" s="110">
        <v>1.4</v>
      </c>
      <c r="Q1066" s="11">
        <v>1.4</v>
      </c>
      <c r="R1066" s="11">
        <v>0.8</v>
      </c>
      <c r="S1066" s="11">
        <v>2.6</v>
      </c>
      <c r="T1066" s="11">
        <v>1.4</v>
      </c>
      <c r="U1066" s="11">
        <v>2.2000000000000002</v>
      </c>
      <c r="V1066" s="11">
        <v>0.6</v>
      </c>
      <c r="W1066" s="11">
        <v>0.1</v>
      </c>
      <c r="X1066" s="11">
        <v>0</v>
      </c>
      <c r="Y1066" s="78"/>
      <c r="Z1066" s="11">
        <v>99.96</v>
      </c>
      <c r="AA1066" s="11">
        <v>314.85000000000002</v>
      </c>
      <c r="AB1066" s="11">
        <v>267.52999999999997</v>
      </c>
      <c r="AC1066" s="11">
        <v>24.17</v>
      </c>
      <c r="AD1066" s="11">
        <v>89.07</v>
      </c>
    </row>
    <row r="1067" spans="1:30" x14ac:dyDescent="0.25">
      <c r="A1067" s="1">
        <v>2019</v>
      </c>
      <c r="B1067" s="1">
        <v>2</v>
      </c>
      <c r="C1067" s="1">
        <v>14</v>
      </c>
      <c r="D1067" s="3">
        <v>0.25</v>
      </c>
      <c r="E1067" s="5">
        <v>1063</v>
      </c>
      <c r="G1067" s="15">
        <v>1.2</v>
      </c>
      <c r="H1067" s="15">
        <v>-0.1</v>
      </c>
      <c r="I1067" s="15">
        <v>2.2000000000000002</v>
      </c>
      <c r="J1067" s="15">
        <v>-1.1000000000000001</v>
      </c>
      <c r="K1067" s="15">
        <v>-0.1</v>
      </c>
      <c r="L1067" s="15">
        <v>0.3</v>
      </c>
      <c r="N1067" s="88">
        <v>2</v>
      </c>
      <c r="O1067" s="110">
        <v>1.4</v>
      </c>
      <c r="Q1067" s="11">
        <v>1.4</v>
      </c>
      <c r="R1067" s="11">
        <v>0.8</v>
      </c>
      <c r="S1067" s="11">
        <v>2.6</v>
      </c>
      <c r="T1067" s="11">
        <v>1.4</v>
      </c>
      <c r="U1067" s="11">
        <v>2.2000000000000002</v>
      </c>
      <c r="V1067" s="11">
        <v>0.6</v>
      </c>
      <c r="W1067" s="11">
        <v>0.1</v>
      </c>
      <c r="X1067" s="11">
        <v>0</v>
      </c>
      <c r="Y1067" s="78"/>
      <c r="Z1067" s="11">
        <v>99.96</v>
      </c>
      <c r="AA1067" s="11">
        <v>314.85000000000002</v>
      </c>
      <c r="AB1067" s="11">
        <v>267.52999999999997</v>
      </c>
      <c r="AC1067" s="11">
        <v>24.17</v>
      </c>
      <c r="AD1067" s="11">
        <v>89.07</v>
      </c>
    </row>
    <row r="1068" spans="1:30" x14ac:dyDescent="0.25">
      <c r="A1068" s="1">
        <v>2019</v>
      </c>
      <c r="B1068" s="1">
        <v>2</v>
      </c>
      <c r="C1068" s="1">
        <v>14</v>
      </c>
      <c r="D1068" s="3">
        <v>0.29166666666666669</v>
      </c>
      <c r="E1068" s="5">
        <v>1064</v>
      </c>
      <c r="G1068" s="15">
        <v>1.4</v>
      </c>
      <c r="H1068" s="15">
        <v>0</v>
      </c>
      <c r="I1068" s="15">
        <v>3</v>
      </c>
      <c r="J1068" s="15">
        <v>0.2</v>
      </c>
      <c r="K1068" s="15">
        <v>0.2</v>
      </c>
      <c r="L1068" s="15">
        <v>0.4</v>
      </c>
      <c r="N1068" s="88">
        <v>2</v>
      </c>
      <c r="O1068" s="110">
        <v>1.4</v>
      </c>
      <c r="Q1068" s="11">
        <v>1.4</v>
      </c>
      <c r="R1068" s="11">
        <v>0.8</v>
      </c>
      <c r="S1068" s="11">
        <v>2.6</v>
      </c>
      <c r="T1068" s="11">
        <v>1.4</v>
      </c>
      <c r="U1068" s="11">
        <v>2.2000000000000002</v>
      </c>
      <c r="V1068" s="11">
        <v>0.6</v>
      </c>
      <c r="W1068" s="11">
        <v>0.1</v>
      </c>
      <c r="X1068" s="11">
        <v>0</v>
      </c>
      <c r="Y1068" s="78"/>
      <c r="Z1068" s="11">
        <v>99.96</v>
      </c>
      <c r="AA1068" s="11">
        <v>314.85000000000002</v>
      </c>
      <c r="AB1068" s="11">
        <v>267.52999999999997</v>
      </c>
      <c r="AC1068" s="11">
        <v>24.17</v>
      </c>
      <c r="AD1068" s="11">
        <v>89.07</v>
      </c>
    </row>
    <row r="1069" spans="1:30" x14ac:dyDescent="0.25">
      <c r="A1069" s="1">
        <v>2019</v>
      </c>
      <c r="B1069" s="1">
        <v>2</v>
      </c>
      <c r="C1069" s="1">
        <v>14</v>
      </c>
      <c r="D1069" s="3">
        <v>0.33333333333333331</v>
      </c>
      <c r="E1069" s="5">
        <v>1065</v>
      </c>
      <c r="G1069" s="15">
        <v>1.3</v>
      </c>
      <c r="H1069" s="15">
        <v>0.9</v>
      </c>
      <c r="I1069" s="15">
        <v>3.7</v>
      </c>
      <c r="J1069" s="15">
        <v>1.6</v>
      </c>
      <c r="K1069" s="15">
        <v>1.6</v>
      </c>
      <c r="L1069" s="15">
        <v>0.6</v>
      </c>
      <c r="N1069" s="88">
        <v>2</v>
      </c>
      <c r="O1069" s="110">
        <v>1.4</v>
      </c>
      <c r="Q1069" s="11">
        <v>1.4</v>
      </c>
      <c r="R1069" s="11">
        <v>0.8</v>
      </c>
      <c r="S1069" s="11">
        <v>2.6</v>
      </c>
      <c r="T1069" s="11">
        <v>1.4</v>
      </c>
      <c r="U1069" s="11">
        <v>2.2000000000000002</v>
      </c>
      <c r="V1069" s="11">
        <v>0.6</v>
      </c>
      <c r="W1069" s="11">
        <v>0.1</v>
      </c>
      <c r="X1069" s="11">
        <v>0</v>
      </c>
      <c r="Y1069" s="78"/>
      <c r="Z1069" s="11">
        <v>99.96</v>
      </c>
      <c r="AA1069" s="11">
        <v>314.85000000000002</v>
      </c>
      <c r="AB1069" s="11">
        <v>267.52999999999997</v>
      </c>
      <c r="AC1069" s="11">
        <v>24.17</v>
      </c>
      <c r="AD1069" s="11">
        <v>89.07</v>
      </c>
    </row>
    <row r="1070" spans="1:30" x14ac:dyDescent="0.25">
      <c r="A1070" s="1">
        <v>2019</v>
      </c>
      <c r="B1070" s="1">
        <v>2</v>
      </c>
      <c r="C1070" s="1">
        <v>14</v>
      </c>
      <c r="D1070" s="3">
        <v>0.375</v>
      </c>
      <c r="E1070" s="5">
        <v>1066</v>
      </c>
      <c r="G1070" s="15">
        <v>2.2000000000000002</v>
      </c>
      <c r="H1070" s="15">
        <v>2.2999999999999998</v>
      </c>
      <c r="I1070" s="15">
        <v>4.2</v>
      </c>
      <c r="J1070" s="15">
        <v>3.4</v>
      </c>
      <c r="K1070" s="15">
        <v>3</v>
      </c>
      <c r="L1070" s="15">
        <v>0.9</v>
      </c>
      <c r="N1070" s="88">
        <v>2</v>
      </c>
      <c r="O1070" s="110">
        <v>1.4</v>
      </c>
      <c r="Q1070" s="11">
        <v>1.4</v>
      </c>
      <c r="R1070" s="11">
        <v>0.8</v>
      </c>
      <c r="S1070" s="11">
        <v>2.6</v>
      </c>
      <c r="T1070" s="11">
        <v>1.4</v>
      </c>
      <c r="U1070" s="11">
        <v>2.2000000000000002</v>
      </c>
      <c r="V1070" s="11">
        <v>0.6</v>
      </c>
      <c r="W1070" s="11">
        <v>0.1</v>
      </c>
      <c r="X1070" s="11">
        <v>0</v>
      </c>
      <c r="Y1070" s="78"/>
      <c r="Z1070" s="11">
        <v>99.96</v>
      </c>
      <c r="AA1070" s="11">
        <v>314.85000000000002</v>
      </c>
      <c r="AB1070" s="11">
        <v>267.52999999999997</v>
      </c>
      <c r="AC1070" s="11">
        <v>24.17</v>
      </c>
      <c r="AD1070" s="11">
        <v>89.07</v>
      </c>
    </row>
    <row r="1071" spans="1:30" x14ac:dyDescent="0.25">
      <c r="A1071" s="1">
        <v>2019</v>
      </c>
      <c r="B1071" s="1">
        <v>2</v>
      </c>
      <c r="C1071" s="1">
        <v>14</v>
      </c>
      <c r="D1071" s="3">
        <v>0.41666666666666669</v>
      </c>
      <c r="E1071" s="5">
        <v>1067</v>
      </c>
      <c r="G1071" s="15">
        <v>2.9</v>
      </c>
      <c r="H1071" s="15">
        <v>4.0999999999999996</v>
      </c>
      <c r="I1071" s="15">
        <v>4.4000000000000004</v>
      </c>
      <c r="J1071" s="15">
        <v>4.3</v>
      </c>
      <c r="K1071" s="15">
        <v>4.2</v>
      </c>
      <c r="L1071" s="15">
        <v>1.1000000000000001</v>
      </c>
      <c r="N1071" s="88">
        <v>2</v>
      </c>
      <c r="O1071" s="110">
        <v>1.4</v>
      </c>
      <c r="Q1071" s="11">
        <v>1.4</v>
      </c>
      <c r="R1071" s="11">
        <v>0.8</v>
      </c>
      <c r="S1071" s="11">
        <v>2.6</v>
      </c>
      <c r="T1071" s="11">
        <v>1.4</v>
      </c>
      <c r="U1071" s="11">
        <v>2.2000000000000002</v>
      </c>
      <c r="V1071" s="11">
        <v>0.6</v>
      </c>
      <c r="W1071" s="11">
        <v>0.1</v>
      </c>
      <c r="X1071" s="11">
        <v>0</v>
      </c>
      <c r="Y1071" s="78"/>
      <c r="Z1071" s="11">
        <v>99.96</v>
      </c>
      <c r="AA1071" s="11">
        <v>314.85000000000002</v>
      </c>
      <c r="AB1071" s="11">
        <v>267.52999999999997</v>
      </c>
      <c r="AC1071" s="11">
        <v>24.17</v>
      </c>
      <c r="AD1071" s="11">
        <v>89.07</v>
      </c>
    </row>
    <row r="1072" spans="1:30" x14ac:dyDescent="0.25">
      <c r="A1072" s="1">
        <v>2019</v>
      </c>
      <c r="B1072" s="1">
        <v>2</v>
      </c>
      <c r="C1072" s="1">
        <v>14</v>
      </c>
      <c r="D1072" s="3">
        <v>0.45833333333333331</v>
      </c>
      <c r="E1072" s="5">
        <v>1068</v>
      </c>
      <c r="G1072" s="15">
        <v>3.6</v>
      </c>
      <c r="H1072" s="15">
        <v>5.4</v>
      </c>
      <c r="I1072" s="15">
        <v>3.3</v>
      </c>
      <c r="J1072" s="15">
        <v>6.1</v>
      </c>
      <c r="K1072" s="15">
        <v>4.9000000000000004</v>
      </c>
      <c r="L1072" s="15">
        <v>1.6</v>
      </c>
      <c r="N1072" s="88">
        <v>2</v>
      </c>
      <c r="O1072" s="110">
        <v>1.4</v>
      </c>
      <c r="Q1072" s="11">
        <v>1.4</v>
      </c>
      <c r="R1072" s="11">
        <v>0.8</v>
      </c>
      <c r="S1072" s="11">
        <v>2.6</v>
      </c>
      <c r="T1072" s="11">
        <v>1.4</v>
      </c>
      <c r="U1072" s="11">
        <v>2.2000000000000002</v>
      </c>
      <c r="V1072" s="11">
        <v>0.6</v>
      </c>
      <c r="W1072" s="11">
        <v>0.1</v>
      </c>
      <c r="X1072" s="11">
        <v>0</v>
      </c>
      <c r="Y1072" s="78"/>
      <c r="Z1072" s="11">
        <v>99.96</v>
      </c>
      <c r="AA1072" s="11">
        <v>314.85000000000002</v>
      </c>
      <c r="AB1072" s="11">
        <v>267.52999999999997</v>
      </c>
      <c r="AC1072" s="11">
        <v>24.17</v>
      </c>
      <c r="AD1072" s="11">
        <v>89.07</v>
      </c>
    </row>
    <row r="1073" spans="1:30" x14ac:dyDescent="0.25">
      <c r="A1073" s="1">
        <v>2019</v>
      </c>
      <c r="B1073" s="1">
        <v>2</v>
      </c>
      <c r="C1073" s="1">
        <v>14</v>
      </c>
      <c r="D1073" s="3">
        <v>0.5</v>
      </c>
      <c r="E1073" s="5">
        <v>1069</v>
      </c>
      <c r="G1073" s="15">
        <v>4.3</v>
      </c>
      <c r="H1073" s="15">
        <v>6.2</v>
      </c>
      <c r="I1073" s="15">
        <v>2.6</v>
      </c>
      <c r="J1073" s="15">
        <v>4.9000000000000004</v>
      </c>
      <c r="K1073" s="15">
        <v>5.7</v>
      </c>
      <c r="L1073" s="15">
        <v>3.4</v>
      </c>
      <c r="N1073" s="88">
        <v>2</v>
      </c>
      <c r="O1073" s="110">
        <v>1.4</v>
      </c>
      <c r="Q1073" s="11">
        <v>1.4</v>
      </c>
      <c r="R1073" s="11">
        <v>0.8</v>
      </c>
      <c r="S1073" s="11">
        <v>2.6</v>
      </c>
      <c r="T1073" s="11">
        <v>1.4</v>
      </c>
      <c r="U1073" s="11">
        <v>2.2000000000000002</v>
      </c>
      <c r="V1073" s="11">
        <v>0.6</v>
      </c>
      <c r="W1073" s="11">
        <v>0.1</v>
      </c>
      <c r="X1073" s="11">
        <v>0</v>
      </c>
      <c r="Y1073" s="78"/>
      <c r="Z1073" s="11">
        <v>99.96</v>
      </c>
      <c r="AA1073" s="11">
        <v>314.85000000000002</v>
      </c>
      <c r="AB1073" s="11">
        <v>267.52999999999997</v>
      </c>
      <c r="AC1073" s="11">
        <v>24.17</v>
      </c>
      <c r="AD1073" s="11">
        <v>89.07</v>
      </c>
    </row>
    <row r="1074" spans="1:30" x14ac:dyDescent="0.25">
      <c r="A1074" s="1">
        <v>2019</v>
      </c>
      <c r="B1074" s="1">
        <v>2</v>
      </c>
      <c r="C1074" s="1">
        <v>14</v>
      </c>
      <c r="D1074" s="3">
        <v>0.54166666666666663</v>
      </c>
      <c r="E1074" s="5">
        <v>1070</v>
      </c>
      <c r="G1074" s="15">
        <v>4.5</v>
      </c>
      <c r="H1074" s="15">
        <v>6.3</v>
      </c>
      <c r="I1074" s="15">
        <v>2.9</v>
      </c>
      <c r="J1074" s="15">
        <v>5.0999999999999996</v>
      </c>
      <c r="K1074" s="15">
        <v>5.6</v>
      </c>
      <c r="L1074" s="15">
        <v>4.4000000000000004</v>
      </c>
      <c r="N1074" s="88">
        <v>2</v>
      </c>
      <c r="O1074" s="110">
        <v>1.4</v>
      </c>
      <c r="Q1074" s="11">
        <v>1.4</v>
      </c>
      <c r="R1074" s="11">
        <v>0.8</v>
      </c>
      <c r="S1074" s="11">
        <v>2.6</v>
      </c>
      <c r="T1074" s="11">
        <v>1.4</v>
      </c>
      <c r="U1074" s="11">
        <v>2.2000000000000002</v>
      </c>
      <c r="V1074" s="11">
        <v>0.6</v>
      </c>
      <c r="W1074" s="11">
        <v>0.1</v>
      </c>
      <c r="X1074" s="11">
        <v>0</v>
      </c>
      <c r="Y1074" s="78"/>
      <c r="Z1074" s="11">
        <v>99.96</v>
      </c>
      <c r="AA1074" s="11">
        <v>314.85000000000002</v>
      </c>
      <c r="AB1074" s="11">
        <v>267.52999999999997</v>
      </c>
      <c r="AC1074" s="11">
        <v>24.17</v>
      </c>
      <c r="AD1074" s="11">
        <v>89.07</v>
      </c>
    </row>
    <row r="1075" spans="1:30" x14ac:dyDescent="0.25">
      <c r="A1075" s="1">
        <v>2019</v>
      </c>
      <c r="B1075" s="1">
        <v>2</v>
      </c>
      <c r="C1075" s="1">
        <v>14</v>
      </c>
      <c r="D1075" s="3">
        <v>0.58333333333333337</v>
      </c>
      <c r="E1075" s="5">
        <v>1071</v>
      </c>
      <c r="G1075" s="15">
        <v>4.2</v>
      </c>
      <c r="H1075" s="15">
        <v>5.2</v>
      </c>
      <c r="I1075" s="15">
        <v>3</v>
      </c>
      <c r="J1075" s="15">
        <v>4.0999999999999996</v>
      </c>
      <c r="K1075" s="15">
        <v>4.5999999999999996</v>
      </c>
      <c r="L1075" s="15">
        <v>4.5999999999999996</v>
      </c>
      <c r="N1075" s="88">
        <v>2</v>
      </c>
      <c r="O1075" s="110">
        <v>1.4</v>
      </c>
      <c r="Q1075" s="11">
        <v>1.4</v>
      </c>
      <c r="R1075" s="11">
        <v>0.8</v>
      </c>
      <c r="S1075" s="11">
        <v>2.6</v>
      </c>
      <c r="T1075" s="11">
        <v>1.4</v>
      </c>
      <c r="U1075" s="11">
        <v>2.2000000000000002</v>
      </c>
      <c r="V1075" s="11">
        <v>0.6</v>
      </c>
      <c r="W1075" s="11">
        <v>0.1</v>
      </c>
      <c r="X1075" s="11">
        <v>0</v>
      </c>
      <c r="Y1075" s="78"/>
      <c r="Z1075" s="11">
        <v>99.96</v>
      </c>
      <c r="AA1075" s="11">
        <v>314.85000000000002</v>
      </c>
      <c r="AB1075" s="11">
        <v>267.52999999999997</v>
      </c>
      <c r="AC1075" s="11">
        <v>24.17</v>
      </c>
      <c r="AD1075" s="11">
        <v>89.07</v>
      </c>
    </row>
    <row r="1076" spans="1:30" x14ac:dyDescent="0.25">
      <c r="A1076" s="1">
        <v>2019</v>
      </c>
      <c r="B1076" s="1">
        <v>2</v>
      </c>
      <c r="C1076" s="1">
        <v>14</v>
      </c>
      <c r="D1076" s="3">
        <v>0.625</v>
      </c>
      <c r="E1076" s="5">
        <v>1072</v>
      </c>
      <c r="G1076" s="15">
        <v>3.3</v>
      </c>
      <c r="H1076" s="15">
        <v>3.6</v>
      </c>
      <c r="I1076" s="15">
        <v>3.2</v>
      </c>
      <c r="J1076" s="15">
        <v>2.5</v>
      </c>
      <c r="K1076" s="15">
        <v>3.8</v>
      </c>
      <c r="L1076" s="15">
        <v>3.8</v>
      </c>
      <c r="N1076" s="88">
        <v>2</v>
      </c>
      <c r="O1076" s="110">
        <v>1.4</v>
      </c>
      <c r="Q1076" s="11">
        <v>1.4</v>
      </c>
      <c r="R1076" s="11">
        <v>0.8</v>
      </c>
      <c r="S1076" s="11">
        <v>2.6</v>
      </c>
      <c r="T1076" s="11">
        <v>1.4</v>
      </c>
      <c r="U1076" s="11">
        <v>2.2000000000000002</v>
      </c>
      <c r="V1076" s="11">
        <v>0.6</v>
      </c>
      <c r="W1076" s="11">
        <v>0.1</v>
      </c>
      <c r="X1076" s="11">
        <v>0</v>
      </c>
      <c r="Y1076" s="78"/>
      <c r="Z1076" s="11">
        <v>99.96</v>
      </c>
      <c r="AA1076" s="11">
        <v>314.85000000000002</v>
      </c>
      <c r="AB1076" s="11">
        <v>267.52999999999997</v>
      </c>
      <c r="AC1076" s="11">
        <v>24.17</v>
      </c>
      <c r="AD1076" s="11">
        <v>89.07</v>
      </c>
    </row>
    <row r="1077" spans="1:30" x14ac:dyDescent="0.25">
      <c r="A1077" s="1">
        <v>2019</v>
      </c>
      <c r="B1077" s="1">
        <v>2</v>
      </c>
      <c r="C1077" s="1">
        <v>14</v>
      </c>
      <c r="D1077" s="3">
        <v>0.66666666666666663</v>
      </c>
      <c r="E1077" s="5">
        <v>1073</v>
      </c>
      <c r="G1077" s="15">
        <v>3.3</v>
      </c>
      <c r="H1077" s="15">
        <v>2.2999999999999998</v>
      </c>
      <c r="I1077" s="15">
        <v>3.1</v>
      </c>
      <c r="J1077" s="15">
        <v>1.9</v>
      </c>
      <c r="K1077" s="15">
        <v>3.1</v>
      </c>
      <c r="L1077" s="15">
        <v>2.2999999999999998</v>
      </c>
      <c r="N1077" s="88">
        <v>2</v>
      </c>
      <c r="O1077" s="110">
        <v>1.4</v>
      </c>
      <c r="Q1077" s="11">
        <v>1.4</v>
      </c>
      <c r="R1077" s="11">
        <v>0.8</v>
      </c>
      <c r="S1077" s="11">
        <v>2.6</v>
      </c>
      <c r="T1077" s="11">
        <v>1.4</v>
      </c>
      <c r="U1077" s="11">
        <v>2.2000000000000002</v>
      </c>
      <c r="V1077" s="11">
        <v>0.6</v>
      </c>
      <c r="W1077" s="11">
        <v>0.1</v>
      </c>
      <c r="X1077" s="11">
        <v>0</v>
      </c>
      <c r="Y1077" s="78"/>
      <c r="Z1077" s="11">
        <v>99.96</v>
      </c>
      <c r="AA1077" s="11">
        <v>314.85000000000002</v>
      </c>
      <c r="AB1077" s="11">
        <v>267.52999999999997</v>
      </c>
      <c r="AC1077" s="11">
        <v>24.17</v>
      </c>
      <c r="AD1077" s="11">
        <v>89.07</v>
      </c>
    </row>
    <row r="1078" spans="1:30" x14ac:dyDescent="0.25">
      <c r="A1078" s="1">
        <v>2019</v>
      </c>
      <c r="B1078" s="1">
        <v>2</v>
      </c>
      <c r="C1078" s="1">
        <v>14</v>
      </c>
      <c r="D1078" s="3">
        <v>0.70833333333333337</v>
      </c>
      <c r="E1078" s="5">
        <v>1074</v>
      </c>
      <c r="G1078" s="15">
        <v>3.1</v>
      </c>
      <c r="H1078" s="15">
        <v>2.2999999999999998</v>
      </c>
      <c r="I1078" s="15">
        <v>3.1</v>
      </c>
      <c r="J1078" s="15">
        <v>2.4</v>
      </c>
      <c r="K1078" s="15">
        <v>2</v>
      </c>
      <c r="L1078" s="15">
        <v>1.7</v>
      </c>
      <c r="N1078" s="88">
        <v>2</v>
      </c>
      <c r="O1078" s="110">
        <v>1.4</v>
      </c>
      <c r="Q1078" s="11">
        <v>1.4</v>
      </c>
      <c r="R1078" s="11">
        <v>0.8</v>
      </c>
      <c r="S1078" s="11">
        <v>2.6</v>
      </c>
      <c r="T1078" s="11">
        <v>1.4</v>
      </c>
      <c r="U1078" s="11">
        <v>2.2000000000000002</v>
      </c>
      <c r="V1078" s="11">
        <v>0.6</v>
      </c>
      <c r="W1078" s="11">
        <v>0.1</v>
      </c>
      <c r="X1078" s="11">
        <v>0</v>
      </c>
      <c r="Y1078" s="78"/>
      <c r="Z1078" s="11">
        <v>99.96</v>
      </c>
      <c r="AA1078" s="11">
        <v>314.85000000000002</v>
      </c>
      <c r="AB1078" s="11">
        <v>267.52999999999997</v>
      </c>
      <c r="AC1078" s="11">
        <v>24.17</v>
      </c>
      <c r="AD1078" s="11">
        <v>89.07</v>
      </c>
    </row>
    <row r="1079" spans="1:30" x14ac:dyDescent="0.25">
      <c r="A1079" s="1">
        <v>2019</v>
      </c>
      <c r="B1079" s="1">
        <v>2</v>
      </c>
      <c r="C1079" s="1">
        <v>14</v>
      </c>
      <c r="D1079" s="3">
        <v>0.75</v>
      </c>
      <c r="E1079" s="5">
        <v>1075</v>
      </c>
      <c r="G1079" s="15">
        <v>3.1</v>
      </c>
      <c r="H1079" s="15">
        <v>2.1</v>
      </c>
      <c r="I1079" s="15">
        <v>3.4</v>
      </c>
      <c r="J1079" s="15">
        <v>2.8</v>
      </c>
      <c r="K1079" s="15">
        <v>1.8</v>
      </c>
      <c r="L1079" s="15">
        <v>1.7</v>
      </c>
      <c r="N1079" s="88">
        <v>2</v>
      </c>
      <c r="O1079" s="110">
        <v>1.4</v>
      </c>
      <c r="Q1079" s="11">
        <v>1.4</v>
      </c>
      <c r="R1079" s="11">
        <v>0.8</v>
      </c>
      <c r="S1079" s="11">
        <v>2.6</v>
      </c>
      <c r="T1079" s="11">
        <v>1.4</v>
      </c>
      <c r="U1079" s="11">
        <v>2.2000000000000002</v>
      </c>
      <c r="V1079" s="11">
        <v>0.6</v>
      </c>
      <c r="W1079" s="11">
        <v>0.1</v>
      </c>
      <c r="X1079" s="11">
        <v>0</v>
      </c>
      <c r="Y1079" s="78"/>
      <c r="Z1079" s="11">
        <v>99.96</v>
      </c>
      <c r="AA1079" s="11">
        <v>314.85000000000002</v>
      </c>
      <c r="AB1079" s="11">
        <v>267.52999999999997</v>
      </c>
      <c r="AC1079" s="11">
        <v>24.17</v>
      </c>
      <c r="AD1079" s="11">
        <v>89.07</v>
      </c>
    </row>
    <row r="1080" spans="1:30" x14ac:dyDescent="0.25">
      <c r="A1080" s="1">
        <v>2019</v>
      </c>
      <c r="B1080" s="1">
        <v>2</v>
      </c>
      <c r="C1080" s="1">
        <v>14</v>
      </c>
      <c r="D1080" s="3">
        <v>0.79166666666666663</v>
      </c>
      <c r="E1080" s="5">
        <v>1076</v>
      </c>
      <c r="G1080" s="15">
        <v>3</v>
      </c>
      <c r="H1080" s="15">
        <v>2.5</v>
      </c>
      <c r="I1080" s="15">
        <v>3.2</v>
      </c>
      <c r="J1080" s="15">
        <v>3.2</v>
      </c>
      <c r="K1080" s="15">
        <v>2.2000000000000002</v>
      </c>
      <c r="L1080" s="15">
        <v>1.6</v>
      </c>
      <c r="N1080" s="88">
        <v>2</v>
      </c>
      <c r="O1080" s="110">
        <v>1.4</v>
      </c>
      <c r="Q1080" s="11">
        <v>1.4</v>
      </c>
      <c r="R1080" s="11">
        <v>0.8</v>
      </c>
      <c r="S1080" s="11">
        <v>2.6</v>
      </c>
      <c r="T1080" s="11">
        <v>1.4</v>
      </c>
      <c r="U1080" s="11">
        <v>2.2000000000000002</v>
      </c>
      <c r="V1080" s="11">
        <v>0.6</v>
      </c>
      <c r="W1080" s="11">
        <v>0.1</v>
      </c>
      <c r="X1080" s="11">
        <v>0</v>
      </c>
      <c r="Y1080" s="78"/>
      <c r="Z1080" s="11">
        <v>99.96</v>
      </c>
      <c r="AA1080" s="11">
        <v>314.85000000000002</v>
      </c>
      <c r="AB1080" s="11">
        <v>267.52999999999997</v>
      </c>
      <c r="AC1080" s="11">
        <v>24.17</v>
      </c>
      <c r="AD1080" s="11">
        <v>89.07</v>
      </c>
    </row>
    <row r="1081" spans="1:30" x14ac:dyDescent="0.25">
      <c r="A1081" s="1">
        <v>2019</v>
      </c>
      <c r="B1081" s="1">
        <v>2</v>
      </c>
      <c r="C1081" s="1">
        <v>14</v>
      </c>
      <c r="D1081" s="3">
        <v>0.83333333333333337</v>
      </c>
      <c r="E1081" s="5">
        <v>1077</v>
      </c>
      <c r="G1081" s="15">
        <v>3.3</v>
      </c>
      <c r="H1081" s="15">
        <v>2.7</v>
      </c>
      <c r="I1081" s="15">
        <v>3.3</v>
      </c>
      <c r="J1081" s="15">
        <v>3.2</v>
      </c>
      <c r="K1081" s="15">
        <v>2.5</v>
      </c>
      <c r="L1081" s="15">
        <v>1.5</v>
      </c>
      <c r="N1081" s="88">
        <v>2</v>
      </c>
      <c r="O1081" s="110">
        <v>1.4</v>
      </c>
      <c r="Q1081" s="11">
        <v>1.4</v>
      </c>
      <c r="R1081" s="11">
        <v>0.8</v>
      </c>
      <c r="S1081" s="11">
        <v>2.6</v>
      </c>
      <c r="T1081" s="11">
        <v>1.4</v>
      </c>
      <c r="U1081" s="11">
        <v>2.2000000000000002</v>
      </c>
      <c r="V1081" s="11">
        <v>0.6</v>
      </c>
      <c r="W1081" s="11">
        <v>0.1</v>
      </c>
      <c r="X1081" s="11">
        <v>0</v>
      </c>
      <c r="Y1081" s="78"/>
      <c r="Z1081" s="11">
        <v>99.96</v>
      </c>
      <c r="AA1081" s="11">
        <v>314.85000000000002</v>
      </c>
      <c r="AB1081" s="11">
        <v>267.52999999999997</v>
      </c>
      <c r="AC1081" s="11">
        <v>24.17</v>
      </c>
      <c r="AD1081" s="11">
        <v>89.07</v>
      </c>
    </row>
    <row r="1082" spans="1:30" x14ac:dyDescent="0.25">
      <c r="A1082" s="1">
        <v>2019</v>
      </c>
      <c r="B1082" s="1">
        <v>2</v>
      </c>
      <c r="C1082" s="1">
        <v>14</v>
      </c>
      <c r="D1082" s="3">
        <v>0.875</v>
      </c>
      <c r="E1082" s="5">
        <v>1078</v>
      </c>
      <c r="G1082" s="15">
        <v>3.6</v>
      </c>
      <c r="H1082" s="15">
        <v>2.8</v>
      </c>
      <c r="I1082" s="15">
        <v>3.3</v>
      </c>
      <c r="J1082" s="15">
        <v>3.4</v>
      </c>
      <c r="K1082" s="15">
        <v>2.8</v>
      </c>
      <c r="L1082" s="15">
        <v>1.5</v>
      </c>
      <c r="N1082" s="88">
        <v>2</v>
      </c>
      <c r="O1082" s="110">
        <v>1.4</v>
      </c>
      <c r="Q1082" s="11">
        <v>1.4</v>
      </c>
      <c r="R1082" s="11">
        <v>0.8</v>
      </c>
      <c r="S1082" s="11">
        <v>2.6</v>
      </c>
      <c r="T1082" s="11">
        <v>1.4</v>
      </c>
      <c r="U1082" s="11">
        <v>2.2000000000000002</v>
      </c>
      <c r="V1082" s="11">
        <v>0.6</v>
      </c>
      <c r="W1082" s="11">
        <v>0.1</v>
      </c>
      <c r="X1082" s="11">
        <v>0</v>
      </c>
      <c r="Y1082" s="78"/>
      <c r="Z1082" s="11">
        <v>99.96</v>
      </c>
      <c r="AA1082" s="11">
        <v>314.85000000000002</v>
      </c>
      <c r="AB1082" s="11">
        <v>267.52999999999997</v>
      </c>
      <c r="AC1082" s="11">
        <v>24.17</v>
      </c>
      <c r="AD1082" s="11">
        <v>89.07</v>
      </c>
    </row>
    <row r="1083" spans="1:30" x14ac:dyDescent="0.25">
      <c r="A1083" s="1">
        <v>2019</v>
      </c>
      <c r="B1083" s="1">
        <v>2</v>
      </c>
      <c r="C1083" s="1">
        <v>14</v>
      </c>
      <c r="D1083" s="3">
        <v>0.91666666666666663</v>
      </c>
      <c r="E1083" s="5">
        <v>1079</v>
      </c>
      <c r="G1083" s="15">
        <v>3.6</v>
      </c>
      <c r="H1083" s="15">
        <v>2.9</v>
      </c>
      <c r="I1083" s="15">
        <v>3.3</v>
      </c>
      <c r="J1083" s="15">
        <v>3.6</v>
      </c>
      <c r="K1083" s="15">
        <v>2.9</v>
      </c>
      <c r="L1083" s="15">
        <v>1.6</v>
      </c>
      <c r="N1083" s="88">
        <v>2</v>
      </c>
      <c r="O1083" s="110">
        <v>1.4</v>
      </c>
      <c r="Q1083" s="11">
        <v>1.4</v>
      </c>
      <c r="R1083" s="11">
        <v>0.8</v>
      </c>
      <c r="S1083" s="11">
        <v>2.6</v>
      </c>
      <c r="T1083" s="11">
        <v>1.4</v>
      </c>
      <c r="U1083" s="11">
        <v>2.2000000000000002</v>
      </c>
      <c r="V1083" s="11">
        <v>0.6</v>
      </c>
      <c r="W1083" s="11">
        <v>0.1</v>
      </c>
      <c r="X1083" s="11">
        <v>0</v>
      </c>
      <c r="Y1083" s="78"/>
      <c r="Z1083" s="11">
        <v>99.96</v>
      </c>
      <c r="AA1083" s="11">
        <v>314.85000000000002</v>
      </c>
      <c r="AB1083" s="11">
        <v>267.52999999999997</v>
      </c>
      <c r="AC1083" s="11">
        <v>24.17</v>
      </c>
      <c r="AD1083" s="11">
        <v>89.07</v>
      </c>
    </row>
    <row r="1084" spans="1:30" x14ac:dyDescent="0.25">
      <c r="A1084" s="1">
        <v>2019</v>
      </c>
      <c r="B1084" s="1">
        <v>2</v>
      </c>
      <c r="C1084" s="1">
        <v>14</v>
      </c>
      <c r="D1084" s="3">
        <v>0.95833333333333337</v>
      </c>
      <c r="E1084" s="5">
        <v>1080</v>
      </c>
      <c r="G1084" s="15">
        <v>3.5</v>
      </c>
      <c r="H1084" s="15">
        <v>3.2</v>
      </c>
      <c r="I1084" s="15">
        <v>3.2</v>
      </c>
      <c r="J1084" s="15">
        <v>3.9</v>
      </c>
      <c r="K1084" s="15">
        <v>2.9</v>
      </c>
      <c r="L1084" s="15">
        <v>1.7</v>
      </c>
      <c r="N1084" s="88">
        <v>2</v>
      </c>
      <c r="O1084" s="110">
        <v>1.4</v>
      </c>
      <c r="Q1084" s="11">
        <v>1.4</v>
      </c>
      <c r="R1084" s="11">
        <v>0.8</v>
      </c>
      <c r="S1084" s="11">
        <v>2.6</v>
      </c>
      <c r="T1084" s="11">
        <v>1.4</v>
      </c>
      <c r="U1084" s="11">
        <v>2.2000000000000002</v>
      </c>
      <c r="V1084" s="11">
        <v>0.6</v>
      </c>
      <c r="W1084" s="11">
        <v>0.1</v>
      </c>
      <c r="X1084" s="11">
        <v>0</v>
      </c>
      <c r="Y1084" s="78"/>
      <c r="Z1084" s="11">
        <v>99.96</v>
      </c>
      <c r="AA1084" s="11">
        <v>314.85000000000002</v>
      </c>
      <c r="AB1084" s="11">
        <v>267.52999999999997</v>
      </c>
      <c r="AC1084" s="11">
        <v>24.17</v>
      </c>
      <c r="AD1084" s="11">
        <v>89.07</v>
      </c>
    </row>
    <row r="1085" spans="1:30" x14ac:dyDescent="0.25">
      <c r="A1085" s="1">
        <v>2019</v>
      </c>
      <c r="B1085" s="1">
        <v>2</v>
      </c>
      <c r="C1085" s="1">
        <v>15</v>
      </c>
      <c r="D1085" s="3">
        <v>0</v>
      </c>
      <c r="E1085" s="5">
        <v>1081</v>
      </c>
      <c r="G1085" s="15">
        <v>3.6</v>
      </c>
      <c r="H1085" s="15">
        <v>3.3</v>
      </c>
      <c r="I1085" s="15">
        <v>3.3</v>
      </c>
      <c r="J1085" s="15">
        <v>3.9</v>
      </c>
      <c r="K1085" s="15">
        <v>3.2</v>
      </c>
      <c r="L1085" s="15">
        <v>1.9</v>
      </c>
      <c r="N1085" s="88">
        <v>2.2000000000000002</v>
      </c>
      <c r="O1085" s="110">
        <v>2</v>
      </c>
      <c r="Q1085" s="11">
        <v>2</v>
      </c>
      <c r="R1085" s="11">
        <v>0.5</v>
      </c>
      <c r="S1085" s="11">
        <v>2.2000000000000002</v>
      </c>
      <c r="T1085" s="11">
        <v>1.6</v>
      </c>
      <c r="U1085" s="11">
        <v>2.2999999999999998</v>
      </c>
      <c r="V1085" s="11">
        <v>0.9</v>
      </c>
      <c r="W1085" s="11">
        <v>0.2</v>
      </c>
      <c r="X1085" s="11">
        <v>0</v>
      </c>
      <c r="Y1085" s="78"/>
      <c r="Z1085" s="11">
        <v>104.24</v>
      </c>
      <c r="AA1085" s="11">
        <v>315.58999999999997</v>
      </c>
      <c r="AB1085" s="11">
        <v>266.52999999999997</v>
      </c>
      <c r="AC1085" s="11">
        <v>24.36</v>
      </c>
      <c r="AD1085" s="11">
        <v>92.05</v>
      </c>
    </row>
    <row r="1086" spans="1:30" x14ac:dyDescent="0.25">
      <c r="A1086" s="1">
        <v>2019</v>
      </c>
      <c r="B1086" s="1">
        <v>2</v>
      </c>
      <c r="C1086" s="1">
        <v>15</v>
      </c>
      <c r="D1086" s="3">
        <v>4.1666666666666664E-2</v>
      </c>
      <c r="E1086" s="5">
        <v>1082</v>
      </c>
      <c r="G1086" s="15">
        <v>3.7</v>
      </c>
      <c r="H1086" s="15">
        <v>3.7</v>
      </c>
      <c r="I1086" s="15">
        <v>3</v>
      </c>
      <c r="J1086" s="15">
        <v>3.9</v>
      </c>
      <c r="K1086" s="15">
        <v>3.6</v>
      </c>
      <c r="L1086" s="15">
        <v>1.8</v>
      </c>
      <c r="N1086" s="88">
        <v>2.2000000000000002</v>
      </c>
      <c r="O1086" s="110">
        <v>2</v>
      </c>
      <c r="Q1086" s="11">
        <v>2</v>
      </c>
      <c r="R1086" s="11">
        <v>0.5</v>
      </c>
      <c r="S1086" s="11">
        <v>2.2000000000000002</v>
      </c>
      <c r="T1086" s="11">
        <v>1.6</v>
      </c>
      <c r="U1086" s="11">
        <v>2.2999999999999998</v>
      </c>
      <c r="V1086" s="11">
        <v>0.9</v>
      </c>
      <c r="W1086" s="11">
        <v>0.2</v>
      </c>
      <c r="X1086" s="11">
        <v>0</v>
      </c>
      <c r="Y1086" s="78"/>
      <c r="Z1086" s="11">
        <v>104.24</v>
      </c>
      <c r="AA1086" s="11">
        <v>315.58999999999997</v>
      </c>
      <c r="AB1086" s="11">
        <v>266.52999999999997</v>
      </c>
      <c r="AC1086" s="11">
        <v>24.36</v>
      </c>
      <c r="AD1086" s="11">
        <v>92.05</v>
      </c>
    </row>
    <row r="1087" spans="1:30" x14ac:dyDescent="0.25">
      <c r="A1087" s="1">
        <v>2019</v>
      </c>
      <c r="B1087" s="1">
        <v>2</v>
      </c>
      <c r="C1087" s="1">
        <v>15</v>
      </c>
      <c r="D1087" s="3">
        <v>8.3333333333333329E-2</v>
      </c>
      <c r="E1087" s="5">
        <v>1083</v>
      </c>
      <c r="G1087" s="15">
        <v>4.0999999999999996</v>
      </c>
      <c r="H1087" s="15">
        <v>3.9</v>
      </c>
      <c r="I1087" s="15">
        <v>3.1</v>
      </c>
      <c r="J1087" s="15">
        <v>3.6</v>
      </c>
      <c r="K1087" s="15">
        <v>3.6</v>
      </c>
      <c r="L1087" s="15">
        <v>2.2000000000000002</v>
      </c>
      <c r="N1087" s="88">
        <v>2.2000000000000002</v>
      </c>
      <c r="O1087" s="110">
        <v>2</v>
      </c>
      <c r="Q1087" s="11">
        <v>2</v>
      </c>
      <c r="R1087" s="11">
        <v>0.5</v>
      </c>
      <c r="S1087" s="11">
        <v>2.2000000000000002</v>
      </c>
      <c r="T1087" s="11">
        <v>1.6</v>
      </c>
      <c r="U1087" s="11">
        <v>2.2999999999999998</v>
      </c>
      <c r="V1087" s="11">
        <v>0.9</v>
      </c>
      <c r="W1087" s="11">
        <v>0.2</v>
      </c>
      <c r="X1087" s="11">
        <v>0</v>
      </c>
      <c r="Y1087" s="78"/>
      <c r="Z1087" s="11">
        <v>104.24</v>
      </c>
      <c r="AA1087" s="11">
        <v>315.58999999999997</v>
      </c>
      <c r="AB1087" s="11">
        <v>266.52999999999997</v>
      </c>
      <c r="AC1087" s="11">
        <v>24.36</v>
      </c>
      <c r="AD1087" s="11">
        <v>92.05</v>
      </c>
    </row>
    <row r="1088" spans="1:30" x14ac:dyDescent="0.25">
      <c r="A1088" s="1">
        <v>2019</v>
      </c>
      <c r="B1088" s="1">
        <v>2</v>
      </c>
      <c r="C1088" s="1">
        <v>15</v>
      </c>
      <c r="D1088" s="3">
        <v>0.125</v>
      </c>
      <c r="E1088" s="5">
        <v>1084</v>
      </c>
      <c r="G1088" s="15">
        <v>4.2</v>
      </c>
      <c r="H1088" s="15">
        <v>3.8</v>
      </c>
      <c r="I1088" s="15">
        <v>3</v>
      </c>
      <c r="J1088" s="15">
        <v>3.4</v>
      </c>
      <c r="K1088" s="15">
        <v>3.4</v>
      </c>
      <c r="L1088" s="15">
        <v>2.4</v>
      </c>
      <c r="N1088" s="88">
        <v>2.2000000000000002</v>
      </c>
      <c r="O1088" s="110">
        <v>2</v>
      </c>
      <c r="Q1088" s="11">
        <v>2</v>
      </c>
      <c r="R1088" s="11">
        <v>0.5</v>
      </c>
      <c r="S1088" s="11">
        <v>2.2000000000000002</v>
      </c>
      <c r="T1088" s="11">
        <v>1.6</v>
      </c>
      <c r="U1088" s="11">
        <v>2.2999999999999998</v>
      </c>
      <c r="V1088" s="11">
        <v>0.9</v>
      </c>
      <c r="W1088" s="11">
        <v>0.2</v>
      </c>
      <c r="X1088" s="11">
        <v>0</v>
      </c>
      <c r="Y1088" s="78"/>
      <c r="Z1088" s="11">
        <v>104.24</v>
      </c>
      <c r="AA1088" s="11">
        <v>315.58999999999997</v>
      </c>
      <c r="AB1088" s="11">
        <v>266.52999999999997</v>
      </c>
      <c r="AC1088" s="11">
        <v>24.36</v>
      </c>
      <c r="AD1088" s="11">
        <v>92.05</v>
      </c>
    </row>
    <row r="1089" spans="1:30" x14ac:dyDescent="0.25">
      <c r="A1089" s="1">
        <v>2019</v>
      </c>
      <c r="B1089" s="1">
        <v>2</v>
      </c>
      <c r="C1089" s="1">
        <v>15</v>
      </c>
      <c r="D1089" s="3">
        <v>0.16666666666666666</v>
      </c>
      <c r="E1089" s="5">
        <v>1085</v>
      </c>
      <c r="G1089" s="15">
        <v>3.9</v>
      </c>
      <c r="H1089" s="15">
        <v>3.6</v>
      </c>
      <c r="I1089" s="15">
        <v>3.1</v>
      </c>
      <c r="J1089" s="15">
        <v>3.5</v>
      </c>
      <c r="K1089" s="15">
        <v>3</v>
      </c>
      <c r="L1089" s="15">
        <v>2.8</v>
      </c>
      <c r="N1089" s="88">
        <v>2.2000000000000002</v>
      </c>
      <c r="O1089" s="110">
        <v>2</v>
      </c>
      <c r="Q1089" s="11">
        <v>2</v>
      </c>
      <c r="R1089" s="11">
        <v>0.5</v>
      </c>
      <c r="S1089" s="11">
        <v>2.2000000000000002</v>
      </c>
      <c r="T1089" s="11">
        <v>1.6</v>
      </c>
      <c r="U1089" s="11">
        <v>2.2999999999999998</v>
      </c>
      <c r="V1089" s="11">
        <v>0.9</v>
      </c>
      <c r="W1089" s="11">
        <v>0.2</v>
      </c>
      <c r="X1089" s="11">
        <v>0</v>
      </c>
      <c r="Y1089" s="78"/>
      <c r="Z1089" s="11">
        <v>104.24</v>
      </c>
      <c r="AA1089" s="11">
        <v>315.58999999999997</v>
      </c>
      <c r="AB1089" s="11">
        <v>266.52999999999997</v>
      </c>
      <c r="AC1089" s="11">
        <v>24.36</v>
      </c>
      <c r="AD1089" s="11">
        <v>92.05</v>
      </c>
    </row>
    <row r="1090" spans="1:30" x14ac:dyDescent="0.25">
      <c r="A1090" s="1">
        <v>2019</v>
      </c>
      <c r="B1090" s="1">
        <v>2</v>
      </c>
      <c r="C1090" s="1">
        <v>15</v>
      </c>
      <c r="D1090" s="3">
        <v>0.20833333333333334</v>
      </c>
      <c r="E1090" s="5">
        <v>1086</v>
      </c>
      <c r="G1090" s="15">
        <v>4.0999999999999996</v>
      </c>
      <c r="H1090" s="15">
        <v>3</v>
      </c>
      <c r="I1090" s="15">
        <v>3.1</v>
      </c>
      <c r="J1090" s="15">
        <v>3.5</v>
      </c>
      <c r="K1090" s="15">
        <v>3</v>
      </c>
      <c r="L1090" s="15">
        <v>2.9</v>
      </c>
      <c r="N1090" s="88">
        <v>2.2000000000000002</v>
      </c>
      <c r="O1090" s="110">
        <v>2</v>
      </c>
      <c r="Q1090" s="11">
        <v>2</v>
      </c>
      <c r="R1090" s="11">
        <v>0.5</v>
      </c>
      <c r="S1090" s="11">
        <v>2.2000000000000002</v>
      </c>
      <c r="T1090" s="11">
        <v>1.6</v>
      </c>
      <c r="U1090" s="11">
        <v>2.2999999999999998</v>
      </c>
      <c r="V1090" s="11">
        <v>0.9</v>
      </c>
      <c r="W1090" s="11">
        <v>0.2</v>
      </c>
      <c r="X1090" s="11">
        <v>0</v>
      </c>
      <c r="Y1090" s="78"/>
      <c r="Z1090" s="11">
        <v>104.24</v>
      </c>
      <c r="AA1090" s="11">
        <v>315.58999999999997</v>
      </c>
      <c r="AB1090" s="11">
        <v>266.52999999999997</v>
      </c>
      <c r="AC1090" s="11">
        <v>24.36</v>
      </c>
      <c r="AD1090" s="11">
        <v>92.05</v>
      </c>
    </row>
    <row r="1091" spans="1:30" x14ac:dyDescent="0.25">
      <c r="A1091" s="1">
        <v>2019</v>
      </c>
      <c r="B1091" s="1">
        <v>2</v>
      </c>
      <c r="C1091" s="1">
        <v>15</v>
      </c>
      <c r="D1091" s="3">
        <v>0.25</v>
      </c>
      <c r="E1091" s="5">
        <v>1087</v>
      </c>
      <c r="G1091" s="15">
        <v>3.4</v>
      </c>
      <c r="H1091" s="15">
        <v>2.8</v>
      </c>
      <c r="I1091" s="15">
        <v>3.1</v>
      </c>
      <c r="J1091" s="15">
        <v>3.3</v>
      </c>
      <c r="K1091" s="15">
        <v>2.8</v>
      </c>
      <c r="L1091" s="15">
        <v>2.9</v>
      </c>
      <c r="N1091" s="88">
        <v>2.2000000000000002</v>
      </c>
      <c r="O1091" s="110">
        <v>2</v>
      </c>
      <c r="Q1091" s="11">
        <v>2</v>
      </c>
      <c r="R1091" s="11">
        <v>0.5</v>
      </c>
      <c r="S1091" s="11">
        <v>2.2000000000000002</v>
      </c>
      <c r="T1091" s="11">
        <v>1.6</v>
      </c>
      <c r="U1091" s="11">
        <v>2.2999999999999998</v>
      </c>
      <c r="V1091" s="11">
        <v>0.9</v>
      </c>
      <c r="W1091" s="11">
        <v>0.2</v>
      </c>
      <c r="X1091" s="11">
        <v>0</v>
      </c>
      <c r="Y1091" s="78"/>
      <c r="Z1091" s="11">
        <v>104.24</v>
      </c>
      <c r="AA1091" s="11">
        <v>315.58999999999997</v>
      </c>
      <c r="AB1091" s="11">
        <v>266.52999999999997</v>
      </c>
      <c r="AC1091" s="11">
        <v>24.36</v>
      </c>
      <c r="AD1091" s="11">
        <v>92.05</v>
      </c>
    </row>
    <row r="1092" spans="1:30" x14ac:dyDescent="0.25">
      <c r="A1092" s="1">
        <v>2019</v>
      </c>
      <c r="B1092" s="1">
        <v>2</v>
      </c>
      <c r="C1092" s="1">
        <v>15</v>
      </c>
      <c r="D1092" s="3">
        <v>0.29166666666666669</v>
      </c>
      <c r="E1092" s="5">
        <v>1088</v>
      </c>
      <c r="G1092" s="15">
        <v>3</v>
      </c>
      <c r="H1092" s="15">
        <v>2.6</v>
      </c>
      <c r="I1092" s="15">
        <v>3.2</v>
      </c>
      <c r="J1092" s="15">
        <v>3.3</v>
      </c>
      <c r="K1092" s="15">
        <v>2.7</v>
      </c>
      <c r="L1092" s="15">
        <v>2.5</v>
      </c>
      <c r="N1092" s="88">
        <v>2.2000000000000002</v>
      </c>
      <c r="O1092" s="110">
        <v>2</v>
      </c>
      <c r="Q1092" s="11">
        <v>2</v>
      </c>
      <c r="R1092" s="11">
        <v>0.5</v>
      </c>
      <c r="S1092" s="11">
        <v>2.2000000000000002</v>
      </c>
      <c r="T1092" s="11">
        <v>1.6</v>
      </c>
      <c r="U1092" s="11">
        <v>2.2999999999999998</v>
      </c>
      <c r="V1092" s="11">
        <v>0.9</v>
      </c>
      <c r="W1092" s="11">
        <v>0.2</v>
      </c>
      <c r="X1092" s="11">
        <v>0</v>
      </c>
      <c r="Y1092" s="78"/>
      <c r="Z1092" s="11">
        <v>104.24</v>
      </c>
      <c r="AA1092" s="11">
        <v>315.58999999999997</v>
      </c>
      <c r="AB1092" s="11">
        <v>266.52999999999997</v>
      </c>
      <c r="AC1092" s="11">
        <v>24.36</v>
      </c>
      <c r="AD1092" s="11">
        <v>92.05</v>
      </c>
    </row>
    <row r="1093" spans="1:30" x14ac:dyDescent="0.25">
      <c r="A1093" s="1">
        <v>2019</v>
      </c>
      <c r="B1093" s="1">
        <v>2</v>
      </c>
      <c r="C1093" s="1">
        <v>15</v>
      </c>
      <c r="D1093" s="3">
        <v>0.33333333333333331</v>
      </c>
      <c r="E1093" s="5">
        <v>1089</v>
      </c>
      <c r="G1093" s="15">
        <v>3.1</v>
      </c>
      <c r="H1093" s="15">
        <v>2.7</v>
      </c>
      <c r="I1093" s="15">
        <v>3.6</v>
      </c>
      <c r="J1093" s="15">
        <v>3.3</v>
      </c>
      <c r="K1093" s="15">
        <v>2.7</v>
      </c>
      <c r="L1093" s="15">
        <v>2.4</v>
      </c>
      <c r="N1093" s="88">
        <v>2.2000000000000002</v>
      </c>
      <c r="O1093" s="110">
        <v>2</v>
      </c>
      <c r="Q1093" s="11">
        <v>2</v>
      </c>
      <c r="R1093" s="11">
        <v>0.5</v>
      </c>
      <c r="S1093" s="11">
        <v>2.2000000000000002</v>
      </c>
      <c r="T1093" s="11">
        <v>1.6</v>
      </c>
      <c r="U1093" s="11">
        <v>2.2999999999999998</v>
      </c>
      <c r="V1093" s="11">
        <v>0.9</v>
      </c>
      <c r="W1093" s="11">
        <v>0.2</v>
      </c>
      <c r="X1093" s="11">
        <v>0</v>
      </c>
      <c r="Y1093" s="78"/>
      <c r="Z1093" s="11">
        <v>104.24</v>
      </c>
      <c r="AA1093" s="11">
        <v>315.58999999999997</v>
      </c>
      <c r="AB1093" s="11">
        <v>266.52999999999997</v>
      </c>
      <c r="AC1093" s="11">
        <v>24.36</v>
      </c>
      <c r="AD1093" s="11">
        <v>92.05</v>
      </c>
    </row>
    <row r="1094" spans="1:30" x14ac:dyDescent="0.25">
      <c r="A1094" s="1">
        <v>2019</v>
      </c>
      <c r="B1094" s="1">
        <v>2</v>
      </c>
      <c r="C1094" s="1">
        <v>15</v>
      </c>
      <c r="D1094" s="3">
        <v>0.375</v>
      </c>
      <c r="E1094" s="5">
        <v>1090</v>
      </c>
      <c r="G1094" s="15">
        <v>3.2</v>
      </c>
      <c r="H1094" s="15">
        <v>2.9</v>
      </c>
      <c r="I1094" s="15">
        <v>4.0999999999999996</v>
      </c>
      <c r="J1094" s="15">
        <v>3.6</v>
      </c>
      <c r="K1094" s="15">
        <v>3</v>
      </c>
      <c r="L1094" s="15">
        <v>2.2999999999999998</v>
      </c>
      <c r="N1094" s="88">
        <v>2.2000000000000002</v>
      </c>
      <c r="O1094" s="110">
        <v>2</v>
      </c>
      <c r="Q1094" s="11">
        <v>2</v>
      </c>
      <c r="R1094" s="11">
        <v>0.5</v>
      </c>
      <c r="S1094" s="11">
        <v>2.2000000000000002</v>
      </c>
      <c r="T1094" s="11">
        <v>1.6</v>
      </c>
      <c r="U1094" s="11">
        <v>2.2999999999999998</v>
      </c>
      <c r="V1094" s="11">
        <v>0.9</v>
      </c>
      <c r="W1094" s="11">
        <v>0.2</v>
      </c>
      <c r="X1094" s="11">
        <v>0</v>
      </c>
      <c r="Y1094" s="78"/>
      <c r="Z1094" s="11">
        <v>104.24</v>
      </c>
      <c r="AA1094" s="11">
        <v>315.58999999999997</v>
      </c>
      <c r="AB1094" s="11">
        <v>266.52999999999997</v>
      </c>
      <c r="AC1094" s="11">
        <v>24.36</v>
      </c>
      <c r="AD1094" s="11">
        <v>92.05</v>
      </c>
    </row>
    <row r="1095" spans="1:30" x14ac:dyDescent="0.25">
      <c r="A1095" s="1">
        <v>2019</v>
      </c>
      <c r="B1095" s="1">
        <v>2</v>
      </c>
      <c r="C1095" s="1">
        <v>15</v>
      </c>
      <c r="D1095" s="3">
        <v>0.41666666666666669</v>
      </c>
      <c r="E1095" s="5">
        <v>1091</v>
      </c>
      <c r="G1095" s="15">
        <v>3.3</v>
      </c>
      <c r="H1095" s="15">
        <v>3</v>
      </c>
      <c r="I1095" s="15">
        <v>4.2</v>
      </c>
      <c r="J1095" s="15">
        <v>3.9</v>
      </c>
      <c r="K1095" s="15">
        <v>3.2</v>
      </c>
      <c r="L1095" s="15">
        <v>2.4</v>
      </c>
      <c r="N1095" s="88">
        <v>2.2000000000000002</v>
      </c>
      <c r="O1095" s="110">
        <v>2</v>
      </c>
      <c r="Q1095" s="11">
        <v>2</v>
      </c>
      <c r="R1095" s="11">
        <v>0.5</v>
      </c>
      <c r="S1095" s="11">
        <v>2.2000000000000002</v>
      </c>
      <c r="T1095" s="11">
        <v>1.6</v>
      </c>
      <c r="U1095" s="11">
        <v>2.2999999999999998</v>
      </c>
      <c r="V1095" s="11">
        <v>0.9</v>
      </c>
      <c r="W1095" s="11">
        <v>0.2</v>
      </c>
      <c r="X1095" s="11">
        <v>0</v>
      </c>
      <c r="Y1095" s="78"/>
      <c r="Z1095" s="11">
        <v>104.24</v>
      </c>
      <c r="AA1095" s="11">
        <v>315.58999999999997</v>
      </c>
      <c r="AB1095" s="11">
        <v>266.52999999999997</v>
      </c>
      <c r="AC1095" s="11">
        <v>24.36</v>
      </c>
      <c r="AD1095" s="11">
        <v>92.05</v>
      </c>
    </row>
    <row r="1096" spans="1:30" x14ac:dyDescent="0.25">
      <c r="A1096" s="1">
        <v>2019</v>
      </c>
      <c r="B1096" s="1">
        <v>2</v>
      </c>
      <c r="C1096" s="1">
        <v>15</v>
      </c>
      <c r="D1096" s="3">
        <v>0.45833333333333331</v>
      </c>
      <c r="E1096" s="5">
        <v>1092</v>
      </c>
      <c r="G1096" s="15">
        <v>3.6</v>
      </c>
      <c r="H1096" s="15">
        <v>3.3</v>
      </c>
      <c r="I1096" s="15">
        <v>4.4000000000000004</v>
      </c>
      <c r="J1096" s="15">
        <v>4.5</v>
      </c>
      <c r="K1096" s="15">
        <v>3.4</v>
      </c>
      <c r="L1096" s="15">
        <v>2.4</v>
      </c>
      <c r="N1096" s="88">
        <v>2.2000000000000002</v>
      </c>
      <c r="O1096" s="110">
        <v>2</v>
      </c>
      <c r="Q1096" s="11">
        <v>2</v>
      </c>
      <c r="R1096" s="11">
        <v>0.5</v>
      </c>
      <c r="S1096" s="11">
        <v>2.2000000000000002</v>
      </c>
      <c r="T1096" s="11">
        <v>1.6</v>
      </c>
      <c r="U1096" s="11">
        <v>2.2999999999999998</v>
      </c>
      <c r="V1096" s="11">
        <v>0.9</v>
      </c>
      <c r="W1096" s="11">
        <v>0.2</v>
      </c>
      <c r="X1096" s="11">
        <v>0</v>
      </c>
      <c r="Y1096" s="78"/>
      <c r="Z1096" s="11">
        <v>104.24</v>
      </c>
      <c r="AA1096" s="11">
        <v>315.58999999999997</v>
      </c>
      <c r="AB1096" s="11">
        <v>266.52999999999997</v>
      </c>
      <c r="AC1096" s="11">
        <v>24.36</v>
      </c>
      <c r="AD1096" s="11">
        <v>92.05</v>
      </c>
    </row>
    <row r="1097" spans="1:30" x14ac:dyDescent="0.25">
      <c r="A1097" s="1">
        <v>2019</v>
      </c>
      <c r="B1097" s="1">
        <v>2</v>
      </c>
      <c r="C1097" s="1">
        <v>15</v>
      </c>
      <c r="D1097" s="3">
        <v>0.5</v>
      </c>
      <c r="E1097" s="5">
        <v>1093</v>
      </c>
      <c r="G1097" s="15">
        <v>3.9</v>
      </c>
      <c r="H1097" s="15">
        <v>3.4</v>
      </c>
      <c r="I1097" s="15">
        <v>4.0999999999999996</v>
      </c>
      <c r="J1097" s="15">
        <v>5.0999999999999996</v>
      </c>
      <c r="K1097" s="15">
        <v>3.6</v>
      </c>
      <c r="L1097" s="15">
        <v>2.4</v>
      </c>
      <c r="N1097" s="88">
        <v>2.2000000000000002</v>
      </c>
      <c r="O1097" s="110">
        <v>2</v>
      </c>
      <c r="Q1097" s="11">
        <v>2</v>
      </c>
      <c r="R1097" s="11">
        <v>0.5</v>
      </c>
      <c r="S1097" s="11">
        <v>2.2000000000000002</v>
      </c>
      <c r="T1097" s="11">
        <v>1.6</v>
      </c>
      <c r="U1097" s="11">
        <v>2.2999999999999998</v>
      </c>
      <c r="V1097" s="11">
        <v>0.9</v>
      </c>
      <c r="W1097" s="11">
        <v>0.2</v>
      </c>
      <c r="X1097" s="11">
        <v>0</v>
      </c>
      <c r="Y1097" s="78"/>
      <c r="Z1097" s="11">
        <v>104.24</v>
      </c>
      <c r="AA1097" s="11">
        <v>315.58999999999997</v>
      </c>
      <c r="AB1097" s="11">
        <v>266.52999999999997</v>
      </c>
      <c r="AC1097" s="11">
        <v>24.36</v>
      </c>
      <c r="AD1097" s="11">
        <v>92.05</v>
      </c>
    </row>
    <row r="1098" spans="1:30" x14ac:dyDescent="0.25">
      <c r="A1098" s="1">
        <v>2019</v>
      </c>
      <c r="B1098" s="1">
        <v>2</v>
      </c>
      <c r="C1098" s="1">
        <v>15</v>
      </c>
      <c r="D1098" s="3">
        <v>0.54166666666666663</v>
      </c>
      <c r="E1098" s="5">
        <v>1094</v>
      </c>
      <c r="G1098" s="15">
        <v>3.9</v>
      </c>
      <c r="H1098" s="15">
        <v>3.7</v>
      </c>
      <c r="I1098" s="15">
        <v>3.4</v>
      </c>
      <c r="J1098" s="15">
        <v>5.2</v>
      </c>
      <c r="K1098" s="15">
        <v>3.6</v>
      </c>
      <c r="L1098" s="15">
        <v>2.4</v>
      </c>
      <c r="N1098" s="88">
        <v>2.2000000000000002</v>
      </c>
      <c r="O1098" s="110">
        <v>2</v>
      </c>
      <c r="Q1098" s="11">
        <v>2</v>
      </c>
      <c r="R1098" s="11">
        <v>0.5</v>
      </c>
      <c r="S1098" s="11">
        <v>2.2000000000000002</v>
      </c>
      <c r="T1098" s="11">
        <v>1.6</v>
      </c>
      <c r="U1098" s="11">
        <v>2.2999999999999998</v>
      </c>
      <c r="V1098" s="11">
        <v>0.9</v>
      </c>
      <c r="W1098" s="11">
        <v>0.2</v>
      </c>
      <c r="X1098" s="11">
        <v>0</v>
      </c>
      <c r="Y1098" s="78"/>
      <c r="Z1098" s="11">
        <v>104.24</v>
      </c>
      <c r="AA1098" s="11">
        <v>315.58999999999997</v>
      </c>
      <c r="AB1098" s="11">
        <v>266.52999999999997</v>
      </c>
      <c r="AC1098" s="11">
        <v>24.36</v>
      </c>
      <c r="AD1098" s="11">
        <v>92.05</v>
      </c>
    </row>
    <row r="1099" spans="1:30" x14ac:dyDescent="0.25">
      <c r="A1099" s="1">
        <v>2019</v>
      </c>
      <c r="B1099" s="1">
        <v>2</v>
      </c>
      <c r="C1099" s="1">
        <v>15</v>
      </c>
      <c r="D1099" s="3">
        <v>0.58333333333333337</v>
      </c>
      <c r="E1099" s="5">
        <v>1095</v>
      </c>
      <c r="G1099" s="15">
        <v>4</v>
      </c>
      <c r="H1099" s="15">
        <v>3.7</v>
      </c>
      <c r="I1099" s="15">
        <v>3.3</v>
      </c>
      <c r="J1099" s="15">
        <v>5.2</v>
      </c>
      <c r="K1099" s="15">
        <v>3.5</v>
      </c>
      <c r="L1099" s="15">
        <v>2.2999999999999998</v>
      </c>
      <c r="N1099" s="88">
        <v>2.2000000000000002</v>
      </c>
      <c r="O1099" s="110">
        <v>2</v>
      </c>
      <c r="Q1099" s="11">
        <v>2</v>
      </c>
      <c r="R1099" s="11">
        <v>0.5</v>
      </c>
      <c r="S1099" s="11">
        <v>2.2000000000000002</v>
      </c>
      <c r="T1099" s="11">
        <v>1.6</v>
      </c>
      <c r="U1099" s="11">
        <v>2.2999999999999998</v>
      </c>
      <c r="V1099" s="11">
        <v>0.9</v>
      </c>
      <c r="W1099" s="11">
        <v>0.2</v>
      </c>
      <c r="X1099" s="11">
        <v>0</v>
      </c>
      <c r="Y1099" s="78"/>
      <c r="Z1099" s="11">
        <v>104.24</v>
      </c>
      <c r="AA1099" s="11">
        <v>315.58999999999997</v>
      </c>
      <c r="AB1099" s="11">
        <v>266.52999999999997</v>
      </c>
      <c r="AC1099" s="11">
        <v>24.36</v>
      </c>
      <c r="AD1099" s="11">
        <v>92.05</v>
      </c>
    </row>
    <row r="1100" spans="1:30" x14ac:dyDescent="0.25">
      <c r="A1100" s="1">
        <v>2019</v>
      </c>
      <c r="B1100" s="1">
        <v>2</v>
      </c>
      <c r="C1100" s="1">
        <v>15</v>
      </c>
      <c r="D1100" s="3">
        <v>0.625</v>
      </c>
      <c r="E1100" s="5">
        <v>1096</v>
      </c>
      <c r="G1100" s="15">
        <v>3.9</v>
      </c>
      <c r="H1100" s="15">
        <v>3.6</v>
      </c>
      <c r="I1100" s="15">
        <v>3.3</v>
      </c>
      <c r="J1100" s="15">
        <v>4.7</v>
      </c>
      <c r="K1100" s="15">
        <v>3.4</v>
      </c>
      <c r="L1100" s="15">
        <v>2.2999999999999998</v>
      </c>
      <c r="N1100" s="88">
        <v>2.2000000000000002</v>
      </c>
      <c r="O1100" s="110">
        <v>2</v>
      </c>
      <c r="Q1100" s="11">
        <v>2</v>
      </c>
      <c r="R1100" s="11">
        <v>0.5</v>
      </c>
      <c r="S1100" s="11">
        <v>2.2000000000000002</v>
      </c>
      <c r="T1100" s="11">
        <v>1.6</v>
      </c>
      <c r="U1100" s="11">
        <v>2.2999999999999998</v>
      </c>
      <c r="V1100" s="11">
        <v>0.9</v>
      </c>
      <c r="W1100" s="11">
        <v>0.2</v>
      </c>
      <c r="X1100" s="11">
        <v>0</v>
      </c>
      <c r="Y1100" s="78"/>
      <c r="Z1100" s="11">
        <v>104.24</v>
      </c>
      <c r="AA1100" s="11">
        <v>315.58999999999997</v>
      </c>
      <c r="AB1100" s="11">
        <v>266.52999999999997</v>
      </c>
      <c r="AC1100" s="11">
        <v>24.36</v>
      </c>
      <c r="AD1100" s="11">
        <v>92.05</v>
      </c>
    </row>
    <row r="1101" spans="1:30" x14ac:dyDescent="0.25">
      <c r="A1101" s="1">
        <v>2019</v>
      </c>
      <c r="B1101" s="1">
        <v>2</v>
      </c>
      <c r="C1101" s="1">
        <v>15</v>
      </c>
      <c r="D1101" s="3">
        <v>0.66666666666666663</v>
      </c>
      <c r="E1101" s="5">
        <v>1097</v>
      </c>
      <c r="G1101" s="15">
        <v>3.7</v>
      </c>
      <c r="H1101" s="15">
        <v>3.5</v>
      </c>
      <c r="I1101" s="15">
        <v>3.3</v>
      </c>
      <c r="J1101" s="15">
        <v>4.0999999999999996</v>
      </c>
      <c r="K1101" s="15">
        <v>3.4</v>
      </c>
      <c r="L1101" s="15">
        <v>2.2999999999999998</v>
      </c>
      <c r="N1101" s="88">
        <v>2.2000000000000002</v>
      </c>
      <c r="O1101" s="110">
        <v>2</v>
      </c>
      <c r="Q1101" s="11">
        <v>2</v>
      </c>
      <c r="R1101" s="11">
        <v>0.5</v>
      </c>
      <c r="S1101" s="11">
        <v>2.2000000000000002</v>
      </c>
      <c r="T1101" s="11">
        <v>1.6</v>
      </c>
      <c r="U1101" s="11">
        <v>2.2999999999999998</v>
      </c>
      <c r="V1101" s="11">
        <v>0.9</v>
      </c>
      <c r="W1101" s="11">
        <v>0.2</v>
      </c>
      <c r="X1101" s="11">
        <v>0</v>
      </c>
      <c r="Y1101" s="78"/>
      <c r="Z1101" s="11">
        <v>104.24</v>
      </c>
      <c r="AA1101" s="11">
        <v>315.58999999999997</v>
      </c>
      <c r="AB1101" s="11">
        <v>266.52999999999997</v>
      </c>
      <c r="AC1101" s="11">
        <v>24.36</v>
      </c>
      <c r="AD1101" s="11">
        <v>92.05</v>
      </c>
    </row>
    <row r="1102" spans="1:30" x14ac:dyDescent="0.25">
      <c r="A1102" s="1">
        <v>2019</v>
      </c>
      <c r="B1102" s="1">
        <v>2</v>
      </c>
      <c r="C1102" s="1">
        <v>15</v>
      </c>
      <c r="D1102" s="3">
        <v>0.70833333333333337</v>
      </c>
      <c r="E1102" s="5">
        <v>1098</v>
      </c>
      <c r="G1102" s="15">
        <v>3.7</v>
      </c>
      <c r="H1102" s="15">
        <v>3.4</v>
      </c>
      <c r="I1102" s="15">
        <v>3.5</v>
      </c>
      <c r="J1102" s="15">
        <v>3.7</v>
      </c>
      <c r="K1102" s="15">
        <v>3.2</v>
      </c>
      <c r="L1102" s="15">
        <v>2.4</v>
      </c>
      <c r="N1102" s="88">
        <v>2.2000000000000002</v>
      </c>
      <c r="O1102" s="110">
        <v>2</v>
      </c>
      <c r="Q1102" s="11">
        <v>2</v>
      </c>
      <c r="R1102" s="11">
        <v>0.5</v>
      </c>
      <c r="S1102" s="11">
        <v>2.2000000000000002</v>
      </c>
      <c r="T1102" s="11">
        <v>1.6</v>
      </c>
      <c r="U1102" s="11">
        <v>2.2999999999999998</v>
      </c>
      <c r="V1102" s="11">
        <v>0.9</v>
      </c>
      <c r="W1102" s="11">
        <v>0.2</v>
      </c>
      <c r="X1102" s="11">
        <v>0</v>
      </c>
      <c r="Y1102" s="78"/>
      <c r="Z1102" s="11">
        <v>104.24</v>
      </c>
      <c r="AA1102" s="11">
        <v>315.58999999999997</v>
      </c>
      <c r="AB1102" s="11">
        <v>266.52999999999997</v>
      </c>
      <c r="AC1102" s="11">
        <v>24.36</v>
      </c>
      <c r="AD1102" s="11">
        <v>92.05</v>
      </c>
    </row>
    <row r="1103" spans="1:30" x14ac:dyDescent="0.25">
      <c r="A1103" s="1">
        <v>2019</v>
      </c>
      <c r="B1103" s="1">
        <v>2</v>
      </c>
      <c r="C1103" s="1">
        <v>15</v>
      </c>
      <c r="D1103" s="3">
        <v>0.75</v>
      </c>
      <c r="E1103" s="5">
        <v>1099</v>
      </c>
      <c r="G1103" s="15">
        <v>3.7</v>
      </c>
      <c r="H1103" s="15">
        <v>3.3</v>
      </c>
      <c r="I1103" s="15">
        <v>3.1</v>
      </c>
      <c r="J1103" s="15">
        <v>2.9</v>
      </c>
      <c r="K1103" s="15">
        <v>3.2</v>
      </c>
      <c r="L1103" s="15">
        <v>2.5</v>
      </c>
      <c r="N1103" s="88">
        <v>2.2000000000000002</v>
      </c>
      <c r="O1103" s="110">
        <v>2</v>
      </c>
      <c r="Q1103" s="11">
        <v>2</v>
      </c>
      <c r="R1103" s="11">
        <v>0.5</v>
      </c>
      <c r="S1103" s="11">
        <v>2.2000000000000002</v>
      </c>
      <c r="T1103" s="11">
        <v>1.6</v>
      </c>
      <c r="U1103" s="11">
        <v>2.2999999999999998</v>
      </c>
      <c r="V1103" s="11">
        <v>0.9</v>
      </c>
      <c r="W1103" s="11">
        <v>0.2</v>
      </c>
      <c r="X1103" s="11">
        <v>0</v>
      </c>
      <c r="Y1103" s="78"/>
      <c r="Z1103" s="11">
        <v>104.24</v>
      </c>
      <c r="AA1103" s="11">
        <v>315.58999999999997</v>
      </c>
      <c r="AB1103" s="11">
        <v>266.52999999999997</v>
      </c>
      <c r="AC1103" s="11">
        <v>24.36</v>
      </c>
      <c r="AD1103" s="11">
        <v>92.05</v>
      </c>
    </row>
    <row r="1104" spans="1:30" x14ac:dyDescent="0.25">
      <c r="A1104" s="1">
        <v>2019</v>
      </c>
      <c r="B1104" s="1">
        <v>2</v>
      </c>
      <c r="C1104" s="1">
        <v>15</v>
      </c>
      <c r="D1104" s="3">
        <v>0.79166666666666663</v>
      </c>
      <c r="E1104" s="5">
        <v>1100</v>
      </c>
      <c r="G1104" s="15">
        <v>3.6</v>
      </c>
      <c r="H1104" s="15">
        <v>3.3</v>
      </c>
      <c r="I1104" s="15">
        <v>2.9</v>
      </c>
      <c r="J1104" s="15">
        <v>2.8</v>
      </c>
      <c r="K1104" s="15">
        <v>3</v>
      </c>
      <c r="L1104" s="15">
        <v>2.5</v>
      </c>
      <c r="N1104" s="88">
        <v>2.2000000000000002</v>
      </c>
      <c r="O1104" s="110">
        <v>2</v>
      </c>
      <c r="Q1104" s="11">
        <v>2</v>
      </c>
      <c r="R1104" s="11">
        <v>0.5</v>
      </c>
      <c r="S1104" s="11">
        <v>2.2000000000000002</v>
      </c>
      <c r="T1104" s="11">
        <v>1.6</v>
      </c>
      <c r="U1104" s="11">
        <v>2.2999999999999998</v>
      </c>
      <c r="V1104" s="11">
        <v>0.9</v>
      </c>
      <c r="W1104" s="11">
        <v>0.2</v>
      </c>
      <c r="X1104" s="11">
        <v>0</v>
      </c>
      <c r="Y1104" s="78"/>
      <c r="Z1104" s="11">
        <v>104.24</v>
      </c>
      <c r="AA1104" s="11">
        <v>315.58999999999997</v>
      </c>
      <c r="AB1104" s="11">
        <v>266.52999999999997</v>
      </c>
      <c r="AC1104" s="11">
        <v>24.36</v>
      </c>
      <c r="AD1104" s="11">
        <v>92.05</v>
      </c>
    </row>
    <row r="1105" spans="1:30" x14ac:dyDescent="0.25">
      <c r="A1105" s="1">
        <v>2019</v>
      </c>
      <c r="B1105" s="1">
        <v>2</v>
      </c>
      <c r="C1105" s="1">
        <v>15</v>
      </c>
      <c r="D1105" s="3">
        <v>0.83333333333333337</v>
      </c>
      <c r="E1105" s="5">
        <v>1101</v>
      </c>
      <c r="G1105" s="15">
        <v>3.6</v>
      </c>
      <c r="H1105" s="15">
        <v>3.1</v>
      </c>
      <c r="I1105" s="15">
        <v>2.6</v>
      </c>
      <c r="J1105" s="15">
        <v>2.7</v>
      </c>
      <c r="K1105" s="15">
        <v>2.7</v>
      </c>
      <c r="L1105" s="15">
        <v>2.5</v>
      </c>
      <c r="N1105" s="88">
        <v>2.2000000000000002</v>
      </c>
      <c r="O1105" s="110">
        <v>2</v>
      </c>
      <c r="Q1105" s="11">
        <v>2</v>
      </c>
      <c r="R1105" s="11">
        <v>0.5</v>
      </c>
      <c r="S1105" s="11">
        <v>2.2000000000000002</v>
      </c>
      <c r="T1105" s="11">
        <v>1.6</v>
      </c>
      <c r="U1105" s="11">
        <v>2.2999999999999998</v>
      </c>
      <c r="V1105" s="11">
        <v>0.9</v>
      </c>
      <c r="W1105" s="11">
        <v>0.2</v>
      </c>
      <c r="X1105" s="11">
        <v>0</v>
      </c>
      <c r="Y1105" s="78"/>
      <c r="Z1105" s="11">
        <v>104.24</v>
      </c>
      <c r="AA1105" s="11">
        <v>315.58999999999997</v>
      </c>
      <c r="AB1105" s="11">
        <v>266.52999999999997</v>
      </c>
      <c r="AC1105" s="11">
        <v>24.36</v>
      </c>
      <c r="AD1105" s="11">
        <v>92.05</v>
      </c>
    </row>
    <row r="1106" spans="1:30" x14ac:dyDescent="0.25">
      <c r="A1106" s="1">
        <v>2019</v>
      </c>
      <c r="B1106" s="1">
        <v>2</v>
      </c>
      <c r="C1106" s="1">
        <v>15</v>
      </c>
      <c r="D1106" s="3">
        <v>0.875</v>
      </c>
      <c r="E1106" s="5">
        <v>1102</v>
      </c>
      <c r="G1106" s="15">
        <v>3.5</v>
      </c>
      <c r="H1106" s="15">
        <v>2.9</v>
      </c>
      <c r="I1106" s="15">
        <v>2.5</v>
      </c>
      <c r="J1106" s="15">
        <v>2.4</v>
      </c>
      <c r="K1106" s="15">
        <v>2.5</v>
      </c>
      <c r="L1106" s="15">
        <v>2.2999999999999998</v>
      </c>
      <c r="N1106" s="88">
        <v>2.2000000000000002</v>
      </c>
      <c r="O1106" s="110">
        <v>2</v>
      </c>
      <c r="Q1106" s="11">
        <v>2</v>
      </c>
      <c r="R1106" s="11">
        <v>0.5</v>
      </c>
      <c r="S1106" s="11">
        <v>2.2000000000000002</v>
      </c>
      <c r="T1106" s="11">
        <v>1.6</v>
      </c>
      <c r="U1106" s="11">
        <v>2.2999999999999998</v>
      </c>
      <c r="V1106" s="11">
        <v>0.9</v>
      </c>
      <c r="W1106" s="11">
        <v>0.2</v>
      </c>
      <c r="X1106" s="11">
        <v>0</v>
      </c>
      <c r="Y1106" s="78"/>
      <c r="Z1106" s="11">
        <v>104.24</v>
      </c>
      <c r="AA1106" s="11">
        <v>315.58999999999997</v>
      </c>
      <c r="AB1106" s="11">
        <v>266.52999999999997</v>
      </c>
      <c r="AC1106" s="11">
        <v>24.36</v>
      </c>
      <c r="AD1106" s="11">
        <v>92.05</v>
      </c>
    </row>
    <row r="1107" spans="1:30" x14ac:dyDescent="0.25">
      <c r="A1107" s="1">
        <v>2019</v>
      </c>
      <c r="B1107" s="1">
        <v>2</v>
      </c>
      <c r="C1107" s="1">
        <v>15</v>
      </c>
      <c r="D1107" s="3">
        <v>0.91666666666666663</v>
      </c>
      <c r="E1107" s="5">
        <v>1103</v>
      </c>
      <c r="G1107" s="15">
        <v>3.2</v>
      </c>
      <c r="H1107" s="15">
        <v>2.4</v>
      </c>
      <c r="I1107" s="15">
        <v>2.2999999999999998</v>
      </c>
      <c r="J1107" s="15">
        <v>2.2000000000000002</v>
      </c>
      <c r="K1107" s="15">
        <v>2.2999999999999998</v>
      </c>
      <c r="L1107" s="15">
        <v>2.2000000000000002</v>
      </c>
      <c r="N1107" s="88">
        <v>2.2000000000000002</v>
      </c>
      <c r="O1107" s="110">
        <v>2</v>
      </c>
      <c r="Q1107" s="11">
        <v>2</v>
      </c>
      <c r="R1107" s="11">
        <v>0.5</v>
      </c>
      <c r="S1107" s="11">
        <v>2.2000000000000002</v>
      </c>
      <c r="T1107" s="11">
        <v>1.6</v>
      </c>
      <c r="U1107" s="11">
        <v>2.2999999999999998</v>
      </c>
      <c r="V1107" s="11">
        <v>0.9</v>
      </c>
      <c r="W1107" s="11">
        <v>0.2</v>
      </c>
      <c r="X1107" s="11">
        <v>0</v>
      </c>
      <c r="Y1107" s="78"/>
      <c r="Z1107" s="11">
        <v>104.24</v>
      </c>
      <c r="AA1107" s="11">
        <v>315.58999999999997</v>
      </c>
      <c r="AB1107" s="11">
        <v>266.52999999999997</v>
      </c>
      <c r="AC1107" s="11">
        <v>24.36</v>
      </c>
      <c r="AD1107" s="11">
        <v>92.05</v>
      </c>
    </row>
    <row r="1108" spans="1:30" x14ac:dyDescent="0.25">
      <c r="A1108" s="1">
        <v>2019</v>
      </c>
      <c r="B1108" s="1">
        <v>2</v>
      </c>
      <c r="C1108" s="1">
        <v>15</v>
      </c>
      <c r="D1108" s="3">
        <v>0.95833333333333337</v>
      </c>
      <c r="E1108" s="5">
        <v>1104</v>
      </c>
      <c r="G1108" s="15">
        <v>3</v>
      </c>
      <c r="H1108" s="15">
        <v>2.1</v>
      </c>
      <c r="I1108" s="15">
        <v>2.2000000000000002</v>
      </c>
      <c r="J1108" s="15">
        <v>1.9</v>
      </c>
      <c r="K1108" s="15">
        <v>2.1</v>
      </c>
      <c r="L1108" s="15">
        <v>2</v>
      </c>
      <c r="N1108" s="88">
        <v>2.2000000000000002</v>
      </c>
      <c r="O1108" s="110">
        <v>2</v>
      </c>
      <c r="Q1108" s="11">
        <v>2</v>
      </c>
      <c r="R1108" s="11">
        <v>0.5</v>
      </c>
      <c r="S1108" s="11">
        <v>2.2000000000000002</v>
      </c>
      <c r="T1108" s="11">
        <v>1.6</v>
      </c>
      <c r="U1108" s="11">
        <v>2.2999999999999998</v>
      </c>
      <c r="V1108" s="11">
        <v>0.9</v>
      </c>
      <c r="W1108" s="11">
        <v>0.2</v>
      </c>
      <c r="X1108" s="11">
        <v>0</v>
      </c>
      <c r="Y1108" s="78"/>
      <c r="Z1108" s="11">
        <v>104.24</v>
      </c>
      <c r="AA1108" s="11">
        <v>315.58999999999997</v>
      </c>
      <c r="AB1108" s="11">
        <v>266.52999999999997</v>
      </c>
      <c r="AC1108" s="11">
        <v>24.36</v>
      </c>
      <c r="AD1108" s="11">
        <v>92.05</v>
      </c>
    </row>
    <row r="1109" spans="1:30" x14ac:dyDescent="0.25">
      <c r="A1109" s="1">
        <v>2019</v>
      </c>
      <c r="B1109" s="1">
        <v>2</v>
      </c>
      <c r="C1109" s="1">
        <v>16</v>
      </c>
      <c r="D1109" s="3">
        <v>0</v>
      </c>
      <c r="E1109" s="5">
        <v>1105</v>
      </c>
      <c r="G1109" s="15">
        <v>2.8</v>
      </c>
      <c r="H1109" s="15">
        <v>2.2000000000000002</v>
      </c>
      <c r="I1109" s="15">
        <v>2.2999999999999998</v>
      </c>
      <c r="J1109" s="15">
        <v>1.8</v>
      </c>
      <c r="K1109" s="15">
        <v>1.9</v>
      </c>
      <c r="L1109" s="15">
        <v>1.9</v>
      </c>
      <c r="N1109" s="88">
        <v>2.8</v>
      </c>
      <c r="O1109" s="110">
        <v>2.2000000000000002</v>
      </c>
      <c r="Q1109" s="11">
        <v>2.2000000000000002</v>
      </c>
      <c r="R1109" s="11">
        <v>0.6</v>
      </c>
      <c r="S1109" s="11">
        <v>0.8</v>
      </c>
      <c r="T1109" s="11">
        <v>2.1</v>
      </c>
      <c r="U1109" s="11">
        <v>3</v>
      </c>
      <c r="V1109" s="11">
        <v>1.2</v>
      </c>
      <c r="W1109" s="11">
        <v>0.2</v>
      </c>
      <c r="X1109" s="11">
        <v>0</v>
      </c>
      <c r="Y1109" s="78"/>
      <c r="Z1109" s="11">
        <v>108.21</v>
      </c>
      <c r="AA1109" s="11">
        <v>318.31</v>
      </c>
      <c r="AB1109" s="11">
        <v>272.14999999999998</v>
      </c>
      <c r="AC1109" s="11">
        <v>26.56</v>
      </c>
      <c r="AD1109" s="11">
        <v>108.98</v>
      </c>
    </row>
    <row r="1110" spans="1:30" x14ac:dyDescent="0.25">
      <c r="A1110" s="1">
        <v>2019</v>
      </c>
      <c r="B1110" s="1">
        <v>2</v>
      </c>
      <c r="C1110" s="1">
        <v>16</v>
      </c>
      <c r="D1110" s="3">
        <v>4.1666666666666664E-2</v>
      </c>
      <c r="E1110" s="5">
        <v>1106</v>
      </c>
      <c r="G1110" s="15">
        <v>2.5</v>
      </c>
      <c r="H1110" s="15">
        <v>2.2000000000000002</v>
      </c>
      <c r="I1110" s="15">
        <v>2.5</v>
      </c>
      <c r="J1110" s="15">
        <v>1.6</v>
      </c>
      <c r="K1110" s="15">
        <v>1.6</v>
      </c>
      <c r="L1110" s="15">
        <v>1.8</v>
      </c>
      <c r="N1110" s="88">
        <v>2.8</v>
      </c>
      <c r="O1110" s="110">
        <v>2.2000000000000002</v>
      </c>
      <c r="Q1110" s="11">
        <v>2.2000000000000002</v>
      </c>
      <c r="R1110" s="11">
        <v>0.6</v>
      </c>
      <c r="S1110" s="11">
        <v>0.8</v>
      </c>
      <c r="T1110" s="11">
        <v>2.1</v>
      </c>
      <c r="U1110" s="11">
        <v>3</v>
      </c>
      <c r="V1110" s="11">
        <v>1.2</v>
      </c>
      <c r="W1110" s="11">
        <v>0.2</v>
      </c>
      <c r="X1110" s="11">
        <v>0</v>
      </c>
      <c r="Y1110" s="78"/>
      <c r="Z1110" s="11">
        <v>108.21</v>
      </c>
      <c r="AA1110" s="11">
        <v>318.31</v>
      </c>
      <c r="AB1110" s="11">
        <v>272.14999999999998</v>
      </c>
      <c r="AC1110" s="11">
        <v>26.56</v>
      </c>
      <c r="AD1110" s="11">
        <v>108.98</v>
      </c>
    </row>
    <row r="1111" spans="1:30" x14ac:dyDescent="0.25">
      <c r="A1111" s="1">
        <v>2019</v>
      </c>
      <c r="B1111" s="1">
        <v>2</v>
      </c>
      <c r="C1111" s="1">
        <v>16</v>
      </c>
      <c r="D1111" s="3">
        <v>8.3333333333333329E-2</v>
      </c>
      <c r="E1111" s="5">
        <v>1107</v>
      </c>
      <c r="G1111" s="15">
        <v>2.4</v>
      </c>
      <c r="H1111" s="15">
        <v>2.2999999999999998</v>
      </c>
      <c r="I1111" s="15">
        <v>2.5</v>
      </c>
      <c r="J1111" s="15">
        <v>1.5</v>
      </c>
      <c r="K1111" s="15">
        <v>1.4</v>
      </c>
      <c r="L1111" s="15">
        <v>1.8</v>
      </c>
      <c r="N1111" s="88">
        <v>2.8</v>
      </c>
      <c r="O1111" s="110">
        <v>2.2000000000000002</v>
      </c>
      <c r="Q1111" s="11">
        <v>2.2000000000000002</v>
      </c>
      <c r="R1111" s="11">
        <v>0.6</v>
      </c>
      <c r="S1111" s="11">
        <v>0.8</v>
      </c>
      <c r="T1111" s="11">
        <v>2.1</v>
      </c>
      <c r="U1111" s="11">
        <v>3</v>
      </c>
      <c r="V1111" s="11">
        <v>1.2</v>
      </c>
      <c r="W1111" s="11">
        <v>0.2</v>
      </c>
      <c r="X1111" s="11">
        <v>0</v>
      </c>
      <c r="Y1111" s="78"/>
      <c r="Z1111" s="11">
        <v>108.21</v>
      </c>
      <c r="AA1111" s="11">
        <v>318.31</v>
      </c>
      <c r="AB1111" s="11">
        <v>272.14999999999998</v>
      </c>
      <c r="AC1111" s="11">
        <v>26.56</v>
      </c>
      <c r="AD1111" s="11">
        <v>108.98</v>
      </c>
    </row>
    <row r="1112" spans="1:30" x14ac:dyDescent="0.25">
      <c r="A1112" s="1">
        <v>2019</v>
      </c>
      <c r="B1112" s="1">
        <v>2</v>
      </c>
      <c r="C1112" s="1">
        <v>16</v>
      </c>
      <c r="D1112" s="3">
        <v>0.125</v>
      </c>
      <c r="E1112" s="5">
        <v>1108</v>
      </c>
      <c r="G1112" s="15">
        <v>2.4</v>
      </c>
      <c r="H1112" s="15">
        <v>2.4</v>
      </c>
      <c r="I1112" s="15">
        <v>2.2999999999999998</v>
      </c>
      <c r="J1112" s="15">
        <v>1.8</v>
      </c>
      <c r="K1112" s="15">
        <v>1.2</v>
      </c>
      <c r="L1112" s="15">
        <v>1.5</v>
      </c>
      <c r="N1112" s="88">
        <v>2.8</v>
      </c>
      <c r="O1112" s="110">
        <v>2.2000000000000002</v>
      </c>
      <c r="Q1112" s="11">
        <v>2.2000000000000002</v>
      </c>
      <c r="R1112" s="11">
        <v>0.6</v>
      </c>
      <c r="S1112" s="11">
        <v>0.8</v>
      </c>
      <c r="T1112" s="11">
        <v>2.1</v>
      </c>
      <c r="U1112" s="11">
        <v>3</v>
      </c>
      <c r="V1112" s="11">
        <v>1.2</v>
      </c>
      <c r="W1112" s="11">
        <v>0.2</v>
      </c>
      <c r="X1112" s="11">
        <v>0</v>
      </c>
      <c r="Y1112" s="78"/>
      <c r="Z1112" s="11">
        <v>108.21</v>
      </c>
      <c r="AA1112" s="11">
        <v>318.31</v>
      </c>
      <c r="AB1112" s="11">
        <v>272.14999999999998</v>
      </c>
      <c r="AC1112" s="11">
        <v>26.56</v>
      </c>
      <c r="AD1112" s="11">
        <v>108.98</v>
      </c>
    </row>
    <row r="1113" spans="1:30" x14ac:dyDescent="0.25">
      <c r="A1113" s="1">
        <v>2019</v>
      </c>
      <c r="B1113" s="1">
        <v>2</v>
      </c>
      <c r="C1113" s="1">
        <v>16</v>
      </c>
      <c r="D1113" s="3">
        <v>0.16666666666666666</v>
      </c>
      <c r="E1113" s="5">
        <v>1109</v>
      </c>
      <c r="G1113" s="15">
        <v>2.2999999999999998</v>
      </c>
      <c r="H1113" s="15">
        <v>2.4</v>
      </c>
      <c r="I1113" s="15">
        <v>2.5</v>
      </c>
      <c r="J1113" s="15">
        <v>1.8</v>
      </c>
      <c r="K1113" s="15">
        <v>1.1000000000000001</v>
      </c>
      <c r="L1113" s="15">
        <v>1.6</v>
      </c>
      <c r="N1113" s="88">
        <v>2.8</v>
      </c>
      <c r="O1113" s="110">
        <v>2.2000000000000002</v>
      </c>
      <c r="Q1113" s="11">
        <v>2.2000000000000002</v>
      </c>
      <c r="R1113" s="11">
        <v>0.6</v>
      </c>
      <c r="S1113" s="11">
        <v>0.8</v>
      </c>
      <c r="T1113" s="11">
        <v>2.1</v>
      </c>
      <c r="U1113" s="11">
        <v>3</v>
      </c>
      <c r="V1113" s="11">
        <v>1.2</v>
      </c>
      <c r="W1113" s="11">
        <v>0.2</v>
      </c>
      <c r="X1113" s="11">
        <v>0</v>
      </c>
      <c r="Y1113" s="78"/>
      <c r="Z1113" s="11">
        <v>108.21</v>
      </c>
      <c r="AA1113" s="11">
        <v>318.31</v>
      </c>
      <c r="AB1113" s="11">
        <v>272.14999999999998</v>
      </c>
      <c r="AC1113" s="11">
        <v>26.56</v>
      </c>
      <c r="AD1113" s="11">
        <v>108.98</v>
      </c>
    </row>
    <row r="1114" spans="1:30" x14ac:dyDescent="0.25">
      <c r="A1114" s="1">
        <v>2019</v>
      </c>
      <c r="B1114" s="1">
        <v>2</v>
      </c>
      <c r="C1114" s="1">
        <v>16</v>
      </c>
      <c r="D1114" s="3">
        <v>0.20833333333333334</v>
      </c>
      <c r="E1114" s="5">
        <v>1110</v>
      </c>
      <c r="G1114" s="15">
        <v>2.1</v>
      </c>
      <c r="H1114" s="15">
        <v>2.4</v>
      </c>
      <c r="I1114" s="15">
        <v>2.6</v>
      </c>
      <c r="J1114" s="15">
        <v>1.8</v>
      </c>
      <c r="K1114" s="15">
        <v>1</v>
      </c>
      <c r="L1114" s="15">
        <v>1.6</v>
      </c>
      <c r="N1114" s="88">
        <v>2.8</v>
      </c>
      <c r="O1114" s="110">
        <v>2.2000000000000002</v>
      </c>
      <c r="Q1114" s="11">
        <v>2.2000000000000002</v>
      </c>
      <c r="R1114" s="11">
        <v>0.6</v>
      </c>
      <c r="S1114" s="11">
        <v>0.8</v>
      </c>
      <c r="T1114" s="11">
        <v>2.1</v>
      </c>
      <c r="U1114" s="11">
        <v>3</v>
      </c>
      <c r="V1114" s="11">
        <v>1.2</v>
      </c>
      <c r="W1114" s="11">
        <v>0.2</v>
      </c>
      <c r="X1114" s="11">
        <v>0</v>
      </c>
      <c r="Y1114" s="78"/>
      <c r="Z1114" s="11">
        <v>108.21</v>
      </c>
      <c r="AA1114" s="11">
        <v>318.31</v>
      </c>
      <c r="AB1114" s="11">
        <v>272.14999999999998</v>
      </c>
      <c r="AC1114" s="11">
        <v>26.56</v>
      </c>
      <c r="AD1114" s="11">
        <v>108.98</v>
      </c>
    </row>
    <row r="1115" spans="1:30" x14ac:dyDescent="0.25">
      <c r="A1115" s="1">
        <v>2019</v>
      </c>
      <c r="B1115" s="1">
        <v>2</v>
      </c>
      <c r="C1115" s="1">
        <v>16</v>
      </c>
      <c r="D1115" s="3">
        <v>0.25</v>
      </c>
      <c r="E1115" s="5">
        <v>1111</v>
      </c>
      <c r="G1115" s="15">
        <v>2.1</v>
      </c>
      <c r="H1115" s="15">
        <v>2.2000000000000002</v>
      </c>
      <c r="I1115" s="15">
        <v>2.5</v>
      </c>
      <c r="J1115" s="15">
        <v>1.4</v>
      </c>
      <c r="K1115" s="15">
        <v>1</v>
      </c>
      <c r="L1115" s="15">
        <v>1.6</v>
      </c>
      <c r="N1115" s="88">
        <v>2.8</v>
      </c>
      <c r="O1115" s="110">
        <v>2.2000000000000002</v>
      </c>
      <c r="Q1115" s="11">
        <v>2.2000000000000002</v>
      </c>
      <c r="R1115" s="11">
        <v>0.6</v>
      </c>
      <c r="S1115" s="11">
        <v>0.8</v>
      </c>
      <c r="T1115" s="11">
        <v>2.1</v>
      </c>
      <c r="U1115" s="11">
        <v>3</v>
      </c>
      <c r="V1115" s="11">
        <v>1.2</v>
      </c>
      <c r="W1115" s="11">
        <v>0.2</v>
      </c>
      <c r="X1115" s="11">
        <v>0</v>
      </c>
      <c r="Y1115" s="78"/>
      <c r="Z1115" s="11">
        <v>108.21</v>
      </c>
      <c r="AA1115" s="11">
        <v>318.31</v>
      </c>
      <c r="AB1115" s="11">
        <v>272.14999999999998</v>
      </c>
      <c r="AC1115" s="11">
        <v>26.56</v>
      </c>
      <c r="AD1115" s="11">
        <v>108.98</v>
      </c>
    </row>
    <row r="1116" spans="1:30" x14ac:dyDescent="0.25">
      <c r="A1116" s="1">
        <v>2019</v>
      </c>
      <c r="B1116" s="1">
        <v>2</v>
      </c>
      <c r="C1116" s="1">
        <v>16</v>
      </c>
      <c r="D1116" s="3">
        <v>0.29166666666666669</v>
      </c>
      <c r="E1116" s="5">
        <v>1112</v>
      </c>
      <c r="G1116" s="15">
        <v>2.2000000000000002</v>
      </c>
      <c r="H1116" s="15">
        <v>2.2000000000000002</v>
      </c>
      <c r="I1116" s="15">
        <v>3</v>
      </c>
      <c r="J1116" s="15">
        <v>1.7</v>
      </c>
      <c r="K1116" s="15">
        <v>1.4</v>
      </c>
      <c r="L1116" s="15">
        <v>1.6</v>
      </c>
      <c r="N1116" s="88">
        <v>2.8</v>
      </c>
      <c r="O1116" s="110">
        <v>2.2000000000000002</v>
      </c>
      <c r="Q1116" s="11">
        <v>2.2000000000000002</v>
      </c>
      <c r="R1116" s="11">
        <v>0.6</v>
      </c>
      <c r="S1116" s="11">
        <v>0.8</v>
      </c>
      <c r="T1116" s="11">
        <v>2.1</v>
      </c>
      <c r="U1116" s="11">
        <v>3</v>
      </c>
      <c r="V1116" s="11">
        <v>1.2</v>
      </c>
      <c r="W1116" s="11">
        <v>0.2</v>
      </c>
      <c r="X1116" s="11">
        <v>0</v>
      </c>
      <c r="Y1116" s="78"/>
      <c r="Z1116" s="11">
        <v>108.21</v>
      </c>
      <c r="AA1116" s="11">
        <v>318.31</v>
      </c>
      <c r="AB1116" s="11">
        <v>272.14999999999998</v>
      </c>
      <c r="AC1116" s="11">
        <v>26.56</v>
      </c>
      <c r="AD1116" s="11">
        <v>108.98</v>
      </c>
    </row>
    <row r="1117" spans="1:30" x14ac:dyDescent="0.25">
      <c r="A1117" s="1">
        <v>2019</v>
      </c>
      <c r="B1117" s="1">
        <v>2</v>
      </c>
      <c r="C1117" s="1">
        <v>16</v>
      </c>
      <c r="D1117" s="3">
        <v>0.33333333333333331</v>
      </c>
      <c r="E1117" s="5">
        <v>1113</v>
      </c>
      <c r="G1117" s="15">
        <v>2.2000000000000002</v>
      </c>
      <c r="H1117" s="15">
        <v>2.7</v>
      </c>
      <c r="I1117" s="15">
        <v>3.5</v>
      </c>
      <c r="J1117" s="15">
        <v>3.9</v>
      </c>
      <c r="K1117" s="15">
        <v>3.2</v>
      </c>
      <c r="L1117" s="15">
        <v>1.7</v>
      </c>
      <c r="N1117" s="88">
        <v>2.8</v>
      </c>
      <c r="O1117" s="110">
        <v>2.2000000000000002</v>
      </c>
      <c r="Q1117" s="11">
        <v>2.2000000000000002</v>
      </c>
      <c r="R1117" s="11">
        <v>0.6</v>
      </c>
      <c r="S1117" s="11">
        <v>0.8</v>
      </c>
      <c r="T1117" s="11">
        <v>2.1</v>
      </c>
      <c r="U1117" s="11">
        <v>3</v>
      </c>
      <c r="V1117" s="11">
        <v>1.2</v>
      </c>
      <c r="W1117" s="11">
        <v>0.2</v>
      </c>
      <c r="X1117" s="11">
        <v>0</v>
      </c>
      <c r="Y1117" s="78"/>
      <c r="Z1117" s="11">
        <v>108.21</v>
      </c>
      <c r="AA1117" s="11">
        <v>318.31</v>
      </c>
      <c r="AB1117" s="11">
        <v>272.14999999999998</v>
      </c>
      <c r="AC1117" s="11">
        <v>26.56</v>
      </c>
      <c r="AD1117" s="11">
        <v>108.98</v>
      </c>
    </row>
    <row r="1118" spans="1:30" x14ac:dyDescent="0.25">
      <c r="A1118" s="1">
        <v>2019</v>
      </c>
      <c r="B1118" s="1">
        <v>2</v>
      </c>
      <c r="C1118" s="1">
        <v>16</v>
      </c>
      <c r="D1118" s="3">
        <v>0.375</v>
      </c>
      <c r="E1118" s="5">
        <v>1114</v>
      </c>
      <c r="G1118" s="15">
        <v>3.3</v>
      </c>
      <c r="H1118" s="15">
        <v>4.4000000000000004</v>
      </c>
      <c r="I1118" s="15">
        <v>4.2</v>
      </c>
      <c r="J1118" s="15">
        <v>6.1</v>
      </c>
      <c r="K1118" s="15">
        <v>4.8</v>
      </c>
      <c r="L1118" s="15">
        <v>1.9</v>
      </c>
      <c r="N1118" s="88">
        <v>2.8</v>
      </c>
      <c r="O1118" s="110">
        <v>2.2000000000000002</v>
      </c>
      <c r="Q1118" s="11">
        <v>2.2000000000000002</v>
      </c>
      <c r="R1118" s="11">
        <v>0.6</v>
      </c>
      <c r="S1118" s="11">
        <v>0.8</v>
      </c>
      <c r="T1118" s="11">
        <v>2.1</v>
      </c>
      <c r="U1118" s="11">
        <v>3</v>
      </c>
      <c r="V1118" s="11">
        <v>1.2</v>
      </c>
      <c r="W1118" s="11">
        <v>0.2</v>
      </c>
      <c r="X1118" s="11">
        <v>0</v>
      </c>
      <c r="Y1118" s="78"/>
      <c r="Z1118" s="11">
        <v>108.21</v>
      </c>
      <c r="AA1118" s="11">
        <v>318.31</v>
      </c>
      <c r="AB1118" s="11">
        <v>272.14999999999998</v>
      </c>
      <c r="AC1118" s="11">
        <v>26.56</v>
      </c>
      <c r="AD1118" s="11">
        <v>108.98</v>
      </c>
    </row>
    <row r="1119" spans="1:30" x14ac:dyDescent="0.25">
      <c r="A1119" s="1">
        <v>2019</v>
      </c>
      <c r="B1119" s="1">
        <v>2</v>
      </c>
      <c r="C1119" s="1">
        <v>16</v>
      </c>
      <c r="D1119" s="3">
        <v>0.41666666666666669</v>
      </c>
      <c r="E1119" s="5">
        <v>1115</v>
      </c>
      <c r="G1119" s="15">
        <v>5</v>
      </c>
      <c r="H1119" s="15">
        <v>5.9</v>
      </c>
      <c r="I1119" s="15">
        <v>4.7</v>
      </c>
      <c r="J1119" s="15">
        <v>7.9</v>
      </c>
      <c r="K1119" s="15">
        <v>6</v>
      </c>
      <c r="L1119" s="15">
        <v>2.2000000000000002</v>
      </c>
      <c r="N1119" s="88">
        <v>2.8</v>
      </c>
      <c r="O1119" s="110">
        <v>2.2000000000000002</v>
      </c>
      <c r="Q1119" s="11">
        <v>2.2000000000000002</v>
      </c>
      <c r="R1119" s="11">
        <v>0.6</v>
      </c>
      <c r="S1119" s="11">
        <v>0.8</v>
      </c>
      <c r="T1119" s="11">
        <v>2.1</v>
      </c>
      <c r="U1119" s="11">
        <v>3</v>
      </c>
      <c r="V1119" s="11">
        <v>1.2</v>
      </c>
      <c r="W1119" s="11">
        <v>0.2</v>
      </c>
      <c r="X1119" s="11">
        <v>0</v>
      </c>
      <c r="Y1119" s="78"/>
      <c r="Z1119" s="11">
        <v>108.21</v>
      </c>
      <c r="AA1119" s="11">
        <v>318.31</v>
      </c>
      <c r="AB1119" s="11">
        <v>272.14999999999998</v>
      </c>
      <c r="AC1119" s="11">
        <v>26.56</v>
      </c>
      <c r="AD1119" s="11">
        <v>108.98</v>
      </c>
    </row>
    <row r="1120" spans="1:30" x14ac:dyDescent="0.25">
      <c r="A1120" s="1">
        <v>2019</v>
      </c>
      <c r="B1120" s="1">
        <v>2</v>
      </c>
      <c r="C1120" s="1">
        <v>16</v>
      </c>
      <c r="D1120" s="3">
        <v>0.45833333333333331</v>
      </c>
      <c r="E1120" s="5">
        <v>1116</v>
      </c>
      <c r="G1120" s="15">
        <v>5.8</v>
      </c>
      <c r="H1120" s="15">
        <v>7.2</v>
      </c>
      <c r="I1120" s="15">
        <v>4.9000000000000004</v>
      </c>
      <c r="J1120" s="15">
        <v>8.6</v>
      </c>
      <c r="K1120" s="15">
        <v>7.2</v>
      </c>
      <c r="L1120" s="15">
        <v>3.4</v>
      </c>
      <c r="N1120" s="88">
        <v>2.8</v>
      </c>
      <c r="O1120" s="110">
        <v>2.2000000000000002</v>
      </c>
      <c r="Q1120" s="11">
        <v>2.2000000000000002</v>
      </c>
      <c r="R1120" s="11">
        <v>0.6</v>
      </c>
      <c r="S1120" s="11">
        <v>0.8</v>
      </c>
      <c r="T1120" s="11">
        <v>2.1</v>
      </c>
      <c r="U1120" s="11">
        <v>3</v>
      </c>
      <c r="V1120" s="11">
        <v>1.2</v>
      </c>
      <c r="W1120" s="11">
        <v>0.2</v>
      </c>
      <c r="X1120" s="11">
        <v>0</v>
      </c>
      <c r="Y1120" s="78"/>
      <c r="Z1120" s="11">
        <v>108.21</v>
      </c>
      <c r="AA1120" s="11">
        <v>318.31</v>
      </c>
      <c r="AB1120" s="11">
        <v>272.14999999999998</v>
      </c>
      <c r="AC1120" s="11">
        <v>26.56</v>
      </c>
      <c r="AD1120" s="11">
        <v>108.98</v>
      </c>
    </row>
    <row r="1121" spans="1:30" x14ac:dyDescent="0.25">
      <c r="A1121" s="1">
        <v>2019</v>
      </c>
      <c r="B1121" s="1">
        <v>2</v>
      </c>
      <c r="C1121" s="1">
        <v>16</v>
      </c>
      <c r="D1121" s="3">
        <v>0.5</v>
      </c>
      <c r="E1121" s="5">
        <v>1117</v>
      </c>
      <c r="G1121" s="15">
        <v>7</v>
      </c>
      <c r="H1121" s="15">
        <v>8.1999999999999993</v>
      </c>
      <c r="I1121" s="15">
        <v>4.5</v>
      </c>
      <c r="J1121" s="15">
        <v>8.5</v>
      </c>
      <c r="K1121" s="15">
        <v>7.9</v>
      </c>
      <c r="L1121" s="15">
        <v>5.0999999999999996</v>
      </c>
      <c r="N1121" s="88">
        <v>2.8</v>
      </c>
      <c r="O1121" s="110">
        <v>2.2000000000000002</v>
      </c>
      <c r="Q1121" s="11">
        <v>2.2000000000000002</v>
      </c>
      <c r="R1121" s="11">
        <v>0.6</v>
      </c>
      <c r="S1121" s="11">
        <v>0.8</v>
      </c>
      <c r="T1121" s="11">
        <v>2.1</v>
      </c>
      <c r="U1121" s="11">
        <v>3</v>
      </c>
      <c r="V1121" s="11">
        <v>1.2</v>
      </c>
      <c r="W1121" s="11">
        <v>0.2</v>
      </c>
      <c r="X1121" s="11">
        <v>0</v>
      </c>
      <c r="Y1121" s="78"/>
      <c r="Z1121" s="11">
        <v>108.21</v>
      </c>
      <c r="AA1121" s="11">
        <v>318.31</v>
      </c>
      <c r="AB1121" s="11">
        <v>272.14999999999998</v>
      </c>
      <c r="AC1121" s="11">
        <v>26.56</v>
      </c>
      <c r="AD1121" s="11">
        <v>108.98</v>
      </c>
    </row>
    <row r="1122" spans="1:30" x14ac:dyDescent="0.25">
      <c r="A1122" s="1">
        <v>2019</v>
      </c>
      <c r="B1122" s="1">
        <v>2</v>
      </c>
      <c r="C1122" s="1">
        <v>16</v>
      </c>
      <c r="D1122" s="3">
        <v>0.54166666666666663</v>
      </c>
      <c r="E1122" s="5">
        <v>1118</v>
      </c>
      <c r="G1122" s="15">
        <v>7.7</v>
      </c>
      <c r="H1122" s="15">
        <v>8.5</v>
      </c>
      <c r="I1122" s="15">
        <v>4.8</v>
      </c>
      <c r="J1122" s="15">
        <v>8.6</v>
      </c>
      <c r="K1122" s="15">
        <v>8.3000000000000007</v>
      </c>
      <c r="L1122" s="15">
        <v>5.8</v>
      </c>
      <c r="N1122" s="88">
        <v>2.8</v>
      </c>
      <c r="O1122" s="110">
        <v>2.2000000000000002</v>
      </c>
      <c r="Q1122" s="11">
        <v>2.2000000000000002</v>
      </c>
      <c r="R1122" s="11">
        <v>0.6</v>
      </c>
      <c r="S1122" s="11">
        <v>0.8</v>
      </c>
      <c r="T1122" s="11">
        <v>2.1</v>
      </c>
      <c r="U1122" s="11">
        <v>3</v>
      </c>
      <c r="V1122" s="11">
        <v>1.2</v>
      </c>
      <c r="W1122" s="11">
        <v>0.2</v>
      </c>
      <c r="X1122" s="11">
        <v>0</v>
      </c>
      <c r="Y1122" s="78"/>
      <c r="Z1122" s="11">
        <v>108.21</v>
      </c>
      <c r="AA1122" s="11">
        <v>318.31</v>
      </c>
      <c r="AB1122" s="11">
        <v>272.14999999999998</v>
      </c>
      <c r="AC1122" s="11">
        <v>26.56</v>
      </c>
      <c r="AD1122" s="11">
        <v>108.98</v>
      </c>
    </row>
    <row r="1123" spans="1:30" x14ac:dyDescent="0.25">
      <c r="A1123" s="1">
        <v>2019</v>
      </c>
      <c r="B1123" s="1">
        <v>2</v>
      </c>
      <c r="C1123" s="1">
        <v>16</v>
      </c>
      <c r="D1123" s="3">
        <v>0.58333333333333337</v>
      </c>
      <c r="E1123" s="5">
        <v>1119</v>
      </c>
      <c r="G1123" s="15">
        <v>7.7</v>
      </c>
      <c r="H1123" s="15">
        <v>7.7</v>
      </c>
      <c r="I1123" s="15">
        <v>4.7</v>
      </c>
      <c r="J1123" s="15">
        <v>8.5</v>
      </c>
      <c r="K1123" s="15">
        <v>7.9</v>
      </c>
      <c r="L1123" s="15">
        <v>5.8</v>
      </c>
      <c r="N1123" s="88">
        <v>2.8</v>
      </c>
      <c r="O1123" s="110">
        <v>2.2000000000000002</v>
      </c>
      <c r="Q1123" s="11">
        <v>2.2000000000000002</v>
      </c>
      <c r="R1123" s="11">
        <v>0.6</v>
      </c>
      <c r="S1123" s="11">
        <v>0.8</v>
      </c>
      <c r="T1123" s="11">
        <v>2.1</v>
      </c>
      <c r="U1123" s="11">
        <v>3</v>
      </c>
      <c r="V1123" s="11">
        <v>1.2</v>
      </c>
      <c r="W1123" s="11">
        <v>0.2</v>
      </c>
      <c r="X1123" s="11">
        <v>0</v>
      </c>
      <c r="Y1123" s="78"/>
      <c r="Z1123" s="11">
        <v>108.21</v>
      </c>
      <c r="AA1123" s="11">
        <v>318.31</v>
      </c>
      <c r="AB1123" s="11">
        <v>272.14999999999998</v>
      </c>
      <c r="AC1123" s="11">
        <v>26.56</v>
      </c>
      <c r="AD1123" s="11">
        <v>108.98</v>
      </c>
    </row>
    <row r="1124" spans="1:30" x14ac:dyDescent="0.25">
      <c r="A1124" s="1">
        <v>2019</v>
      </c>
      <c r="B1124" s="1">
        <v>2</v>
      </c>
      <c r="C1124" s="1">
        <v>16</v>
      </c>
      <c r="D1124" s="3">
        <v>0.625</v>
      </c>
      <c r="E1124" s="5">
        <v>1120</v>
      </c>
      <c r="G1124" s="15">
        <v>6.9</v>
      </c>
      <c r="H1124" s="15">
        <v>6.6</v>
      </c>
      <c r="I1124" s="15">
        <v>4.3</v>
      </c>
      <c r="J1124" s="15">
        <v>7.2</v>
      </c>
      <c r="K1124" s="15">
        <v>7.2</v>
      </c>
      <c r="L1124" s="15">
        <v>5</v>
      </c>
      <c r="N1124" s="88">
        <v>2.8</v>
      </c>
      <c r="O1124" s="110">
        <v>2.2000000000000002</v>
      </c>
      <c r="Q1124" s="11">
        <v>2.2000000000000002</v>
      </c>
      <c r="R1124" s="11">
        <v>0.6</v>
      </c>
      <c r="S1124" s="11">
        <v>0.8</v>
      </c>
      <c r="T1124" s="11">
        <v>2.1</v>
      </c>
      <c r="U1124" s="11">
        <v>3</v>
      </c>
      <c r="V1124" s="11">
        <v>1.2</v>
      </c>
      <c r="W1124" s="11">
        <v>0.2</v>
      </c>
      <c r="X1124" s="11">
        <v>0</v>
      </c>
      <c r="Y1124" s="78"/>
      <c r="Z1124" s="11">
        <v>108.21</v>
      </c>
      <c r="AA1124" s="11">
        <v>318.31</v>
      </c>
      <c r="AB1124" s="11">
        <v>272.14999999999998</v>
      </c>
      <c r="AC1124" s="11">
        <v>26.56</v>
      </c>
      <c r="AD1124" s="11">
        <v>108.98</v>
      </c>
    </row>
    <row r="1125" spans="1:30" x14ac:dyDescent="0.25">
      <c r="A1125" s="1">
        <v>2019</v>
      </c>
      <c r="B1125" s="1">
        <v>2</v>
      </c>
      <c r="C1125" s="1">
        <v>16</v>
      </c>
      <c r="D1125" s="3">
        <v>0.66666666666666663</v>
      </c>
      <c r="E1125" s="5">
        <v>1121</v>
      </c>
      <c r="G1125" s="15">
        <v>4.9000000000000004</v>
      </c>
      <c r="H1125" s="15">
        <v>5</v>
      </c>
      <c r="I1125" s="15">
        <v>3.8</v>
      </c>
      <c r="J1125" s="15">
        <v>5.8</v>
      </c>
      <c r="K1125" s="15">
        <v>6.1</v>
      </c>
      <c r="L1125" s="15">
        <v>3.9</v>
      </c>
      <c r="N1125" s="88">
        <v>2.8</v>
      </c>
      <c r="O1125" s="110">
        <v>2.2000000000000002</v>
      </c>
      <c r="Q1125" s="11">
        <v>2.2000000000000002</v>
      </c>
      <c r="R1125" s="11">
        <v>0.6</v>
      </c>
      <c r="S1125" s="11">
        <v>0.8</v>
      </c>
      <c r="T1125" s="11">
        <v>2.1</v>
      </c>
      <c r="U1125" s="11">
        <v>3</v>
      </c>
      <c r="V1125" s="11">
        <v>1.2</v>
      </c>
      <c r="W1125" s="11">
        <v>0.2</v>
      </c>
      <c r="X1125" s="11">
        <v>0</v>
      </c>
      <c r="Y1125" s="78"/>
      <c r="Z1125" s="11">
        <v>108.21</v>
      </c>
      <c r="AA1125" s="11">
        <v>318.31</v>
      </c>
      <c r="AB1125" s="11">
        <v>272.14999999999998</v>
      </c>
      <c r="AC1125" s="11">
        <v>26.56</v>
      </c>
      <c r="AD1125" s="11">
        <v>108.98</v>
      </c>
    </row>
    <row r="1126" spans="1:30" x14ac:dyDescent="0.25">
      <c r="A1126" s="1">
        <v>2019</v>
      </c>
      <c r="B1126" s="1">
        <v>2</v>
      </c>
      <c r="C1126" s="1">
        <v>16</v>
      </c>
      <c r="D1126" s="3">
        <v>0.70833333333333337</v>
      </c>
      <c r="E1126" s="5">
        <v>1122</v>
      </c>
      <c r="G1126" s="15">
        <v>3.8</v>
      </c>
      <c r="H1126" s="15">
        <v>4</v>
      </c>
      <c r="I1126" s="15">
        <v>4</v>
      </c>
      <c r="J1126" s="15">
        <v>5.3</v>
      </c>
      <c r="K1126" s="15">
        <v>5.4</v>
      </c>
      <c r="L1126" s="15">
        <v>3.2</v>
      </c>
      <c r="N1126" s="88">
        <v>2.8</v>
      </c>
      <c r="O1126" s="110">
        <v>2.2000000000000002</v>
      </c>
      <c r="Q1126" s="11">
        <v>2.2000000000000002</v>
      </c>
      <c r="R1126" s="11">
        <v>0.6</v>
      </c>
      <c r="S1126" s="11">
        <v>0.8</v>
      </c>
      <c r="T1126" s="11">
        <v>2.1</v>
      </c>
      <c r="U1126" s="11">
        <v>3</v>
      </c>
      <c r="V1126" s="11">
        <v>1.2</v>
      </c>
      <c r="W1126" s="11">
        <v>0.2</v>
      </c>
      <c r="X1126" s="11">
        <v>0</v>
      </c>
      <c r="Y1126" s="78"/>
      <c r="Z1126" s="11">
        <v>108.21</v>
      </c>
      <c r="AA1126" s="11">
        <v>318.31</v>
      </c>
      <c r="AB1126" s="11">
        <v>272.14999999999998</v>
      </c>
      <c r="AC1126" s="11">
        <v>26.56</v>
      </c>
      <c r="AD1126" s="11">
        <v>108.98</v>
      </c>
    </row>
    <row r="1127" spans="1:30" x14ac:dyDescent="0.25">
      <c r="A1127" s="1">
        <v>2019</v>
      </c>
      <c r="B1127" s="1">
        <v>2</v>
      </c>
      <c r="C1127" s="1">
        <v>16</v>
      </c>
      <c r="D1127" s="3">
        <v>0.75</v>
      </c>
      <c r="E1127" s="5">
        <v>1123</v>
      </c>
      <c r="G1127" s="15">
        <v>2.9</v>
      </c>
      <c r="H1127" s="15">
        <v>3.9</v>
      </c>
      <c r="I1127" s="15">
        <v>4.0999999999999996</v>
      </c>
      <c r="J1127" s="15">
        <v>5.0999999999999996</v>
      </c>
      <c r="K1127" s="15">
        <v>6</v>
      </c>
      <c r="L1127" s="15">
        <v>2.4</v>
      </c>
      <c r="N1127" s="88">
        <v>2.8</v>
      </c>
      <c r="O1127" s="110">
        <v>2.2000000000000002</v>
      </c>
      <c r="Q1127" s="11">
        <v>2.2000000000000002</v>
      </c>
      <c r="R1127" s="11">
        <v>0.6</v>
      </c>
      <c r="S1127" s="11">
        <v>0.8</v>
      </c>
      <c r="T1127" s="11">
        <v>2.1</v>
      </c>
      <c r="U1127" s="11">
        <v>3</v>
      </c>
      <c r="V1127" s="11">
        <v>1.2</v>
      </c>
      <c r="W1127" s="11">
        <v>0.2</v>
      </c>
      <c r="X1127" s="11">
        <v>0</v>
      </c>
      <c r="Y1127" s="78"/>
      <c r="Z1127" s="11">
        <v>108.21</v>
      </c>
      <c r="AA1127" s="11">
        <v>318.31</v>
      </c>
      <c r="AB1127" s="11">
        <v>272.14999999999998</v>
      </c>
      <c r="AC1127" s="11">
        <v>26.56</v>
      </c>
      <c r="AD1127" s="11">
        <v>108.98</v>
      </c>
    </row>
    <row r="1128" spans="1:30" x14ac:dyDescent="0.25">
      <c r="A1128" s="1">
        <v>2019</v>
      </c>
      <c r="B1128" s="1">
        <v>2</v>
      </c>
      <c r="C1128" s="1">
        <v>16</v>
      </c>
      <c r="D1128" s="3">
        <v>0.79166666666666663</v>
      </c>
      <c r="E1128" s="5">
        <v>1124</v>
      </c>
      <c r="G1128" s="15">
        <v>2.4</v>
      </c>
      <c r="H1128" s="15">
        <v>3.7</v>
      </c>
      <c r="I1128" s="15">
        <v>4.0999999999999996</v>
      </c>
      <c r="J1128" s="15">
        <v>4.8</v>
      </c>
      <c r="K1128" s="15">
        <v>5.3</v>
      </c>
      <c r="L1128" s="15">
        <v>1.8</v>
      </c>
      <c r="N1128" s="88">
        <v>2.8</v>
      </c>
      <c r="O1128" s="110">
        <v>2.2000000000000002</v>
      </c>
      <c r="Q1128" s="11">
        <v>2.2000000000000002</v>
      </c>
      <c r="R1128" s="11">
        <v>0.6</v>
      </c>
      <c r="S1128" s="11">
        <v>0.8</v>
      </c>
      <c r="T1128" s="11">
        <v>2.1</v>
      </c>
      <c r="U1128" s="11">
        <v>3</v>
      </c>
      <c r="V1128" s="11">
        <v>1.2</v>
      </c>
      <c r="W1128" s="11">
        <v>0.2</v>
      </c>
      <c r="X1128" s="11">
        <v>0</v>
      </c>
      <c r="Y1128" s="78"/>
      <c r="Z1128" s="11">
        <v>108.21</v>
      </c>
      <c r="AA1128" s="11">
        <v>318.31</v>
      </c>
      <c r="AB1128" s="11">
        <v>272.14999999999998</v>
      </c>
      <c r="AC1128" s="11">
        <v>26.56</v>
      </c>
      <c r="AD1128" s="11">
        <v>108.98</v>
      </c>
    </row>
    <row r="1129" spans="1:30" x14ac:dyDescent="0.25">
      <c r="A1129" s="1">
        <v>2019</v>
      </c>
      <c r="B1129" s="1">
        <v>2</v>
      </c>
      <c r="C1129" s="1">
        <v>16</v>
      </c>
      <c r="D1129" s="3">
        <v>0.83333333333333337</v>
      </c>
      <c r="E1129" s="5">
        <v>1125</v>
      </c>
      <c r="G1129" s="15">
        <v>2.9</v>
      </c>
      <c r="H1129" s="15">
        <v>3</v>
      </c>
      <c r="I1129" s="15">
        <v>4</v>
      </c>
      <c r="J1129" s="15">
        <v>4.9000000000000004</v>
      </c>
      <c r="K1129" s="15">
        <v>5.0999999999999996</v>
      </c>
      <c r="L1129" s="15">
        <v>1.4</v>
      </c>
      <c r="N1129" s="88">
        <v>2.8</v>
      </c>
      <c r="O1129" s="110">
        <v>2.2000000000000002</v>
      </c>
      <c r="Q1129" s="11">
        <v>2.2000000000000002</v>
      </c>
      <c r="R1129" s="11">
        <v>0.6</v>
      </c>
      <c r="S1129" s="11">
        <v>0.8</v>
      </c>
      <c r="T1129" s="11">
        <v>2.1</v>
      </c>
      <c r="U1129" s="11">
        <v>3</v>
      </c>
      <c r="V1129" s="11">
        <v>1.2</v>
      </c>
      <c r="W1129" s="11">
        <v>0.2</v>
      </c>
      <c r="X1129" s="11">
        <v>0</v>
      </c>
      <c r="Y1129" s="78"/>
      <c r="Z1129" s="11">
        <v>108.21</v>
      </c>
      <c r="AA1129" s="11">
        <v>318.31</v>
      </c>
      <c r="AB1129" s="11">
        <v>272.14999999999998</v>
      </c>
      <c r="AC1129" s="11">
        <v>26.56</v>
      </c>
      <c r="AD1129" s="11">
        <v>108.98</v>
      </c>
    </row>
    <row r="1130" spans="1:30" x14ac:dyDescent="0.25">
      <c r="A1130" s="1">
        <v>2019</v>
      </c>
      <c r="B1130" s="1">
        <v>2</v>
      </c>
      <c r="C1130" s="1">
        <v>16</v>
      </c>
      <c r="D1130" s="3">
        <v>0.875</v>
      </c>
      <c r="E1130" s="5">
        <v>1126</v>
      </c>
      <c r="G1130" s="15">
        <v>3.1</v>
      </c>
      <c r="H1130" s="15">
        <v>3.2</v>
      </c>
      <c r="I1130" s="15">
        <v>4.5999999999999996</v>
      </c>
      <c r="J1130" s="15">
        <v>4.2</v>
      </c>
      <c r="K1130" s="15">
        <v>5</v>
      </c>
      <c r="L1130" s="15">
        <v>0.9</v>
      </c>
      <c r="N1130" s="88">
        <v>2.8</v>
      </c>
      <c r="O1130" s="110">
        <v>2.2000000000000002</v>
      </c>
      <c r="Q1130" s="11">
        <v>2.2000000000000002</v>
      </c>
      <c r="R1130" s="11">
        <v>0.6</v>
      </c>
      <c r="S1130" s="11">
        <v>0.8</v>
      </c>
      <c r="T1130" s="11">
        <v>2.1</v>
      </c>
      <c r="U1130" s="11">
        <v>3</v>
      </c>
      <c r="V1130" s="11">
        <v>1.2</v>
      </c>
      <c r="W1130" s="11">
        <v>0.2</v>
      </c>
      <c r="X1130" s="11">
        <v>0</v>
      </c>
      <c r="Y1130" s="78"/>
      <c r="Z1130" s="11">
        <v>108.21</v>
      </c>
      <c r="AA1130" s="11">
        <v>318.31</v>
      </c>
      <c r="AB1130" s="11">
        <v>272.14999999999998</v>
      </c>
      <c r="AC1130" s="11">
        <v>26.56</v>
      </c>
      <c r="AD1130" s="11">
        <v>108.98</v>
      </c>
    </row>
    <row r="1131" spans="1:30" x14ac:dyDescent="0.25">
      <c r="A1131" s="1">
        <v>2019</v>
      </c>
      <c r="B1131" s="1">
        <v>2</v>
      </c>
      <c r="C1131" s="1">
        <v>16</v>
      </c>
      <c r="D1131" s="3">
        <v>0.91666666666666663</v>
      </c>
      <c r="E1131" s="5">
        <v>1127</v>
      </c>
      <c r="G1131" s="15">
        <v>3.1</v>
      </c>
      <c r="H1131" s="15">
        <v>4.4000000000000004</v>
      </c>
      <c r="I1131" s="15">
        <v>4.3</v>
      </c>
      <c r="J1131" s="15">
        <v>3.7</v>
      </c>
      <c r="K1131" s="15">
        <v>4.5999999999999996</v>
      </c>
      <c r="L1131" s="15">
        <v>0.3</v>
      </c>
      <c r="N1131" s="88">
        <v>2.8</v>
      </c>
      <c r="O1131" s="110">
        <v>2.2000000000000002</v>
      </c>
      <c r="Q1131" s="11">
        <v>2.2000000000000002</v>
      </c>
      <c r="R1131" s="11">
        <v>0.6</v>
      </c>
      <c r="S1131" s="11">
        <v>0.8</v>
      </c>
      <c r="T1131" s="11">
        <v>2.1</v>
      </c>
      <c r="U1131" s="11">
        <v>3</v>
      </c>
      <c r="V1131" s="11">
        <v>1.2</v>
      </c>
      <c r="W1131" s="11">
        <v>0.2</v>
      </c>
      <c r="X1131" s="11">
        <v>0</v>
      </c>
      <c r="Y1131" s="78"/>
      <c r="Z1131" s="11">
        <v>108.21</v>
      </c>
      <c r="AA1131" s="11">
        <v>318.31</v>
      </c>
      <c r="AB1131" s="11">
        <v>272.14999999999998</v>
      </c>
      <c r="AC1131" s="11">
        <v>26.56</v>
      </c>
      <c r="AD1131" s="11">
        <v>108.98</v>
      </c>
    </row>
    <row r="1132" spans="1:30" x14ac:dyDescent="0.25">
      <c r="A1132" s="1">
        <v>2019</v>
      </c>
      <c r="B1132" s="1">
        <v>2</v>
      </c>
      <c r="C1132" s="1">
        <v>16</v>
      </c>
      <c r="D1132" s="3">
        <v>0.95833333333333337</v>
      </c>
      <c r="E1132" s="5">
        <v>1128</v>
      </c>
      <c r="G1132" s="15">
        <v>2.8</v>
      </c>
      <c r="H1132" s="15">
        <v>4.7</v>
      </c>
      <c r="I1132" s="15">
        <v>3.9</v>
      </c>
      <c r="J1132" s="15">
        <v>3.3</v>
      </c>
      <c r="K1132" s="15">
        <v>3.9</v>
      </c>
      <c r="L1132" s="15">
        <v>0</v>
      </c>
      <c r="N1132" s="88">
        <v>2.8</v>
      </c>
      <c r="O1132" s="110">
        <v>2.2000000000000002</v>
      </c>
      <c r="Q1132" s="11">
        <v>2.2000000000000002</v>
      </c>
      <c r="R1132" s="11">
        <v>0.6</v>
      </c>
      <c r="S1132" s="11">
        <v>0.8</v>
      </c>
      <c r="T1132" s="11">
        <v>2.1</v>
      </c>
      <c r="U1132" s="11">
        <v>3</v>
      </c>
      <c r="V1132" s="11">
        <v>1.2</v>
      </c>
      <c r="W1132" s="11">
        <v>0.2</v>
      </c>
      <c r="X1132" s="11">
        <v>0</v>
      </c>
      <c r="Y1132" s="78"/>
      <c r="Z1132" s="11">
        <v>108.21</v>
      </c>
      <c r="AA1132" s="11">
        <v>318.31</v>
      </c>
      <c r="AB1132" s="11">
        <v>272.14999999999998</v>
      </c>
      <c r="AC1132" s="11">
        <v>26.56</v>
      </c>
      <c r="AD1132" s="11">
        <v>108.98</v>
      </c>
    </row>
    <row r="1133" spans="1:30" x14ac:dyDescent="0.25">
      <c r="A1133" s="1">
        <v>2019</v>
      </c>
      <c r="B1133" s="1">
        <v>2</v>
      </c>
      <c r="C1133" s="1">
        <v>17</v>
      </c>
      <c r="D1133" s="3">
        <v>0</v>
      </c>
      <c r="E1133" s="5">
        <v>1129</v>
      </c>
      <c r="G1133" s="15">
        <v>2.2000000000000002</v>
      </c>
      <c r="H1133" s="15">
        <v>4.5999999999999996</v>
      </c>
      <c r="I1133" s="15">
        <v>4</v>
      </c>
      <c r="J1133" s="15">
        <v>3.5</v>
      </c>
      <c r="K1133" s="15">
        <v>3.5</v>
      </c>
      <c r="L1133" s="15">
        <v>0</v>
      </c>
      <c r="N1133" s="88">
        <v>3</v>
      </c>
      <c r="O1133" s="110">
        <v>2.5</v>
      </c>
      <c r="Q1133" s="11">
        <v>2.5</v>
      </c>
      <c r="R1133" s="11">
        <v>1</v>
      </c>
      <c r="S1133" s="11">
        <v>0.1</v>
      </c>
      <c r="T1133" s="11">
        <v>2.2999999999999998</v>
      </c>
      <c r="U1133" s="11">
        <v>4</v>
      </c>
      <c r="V1133" s="11">
        <v>1.3</v>
      </c>
      <c r="W1133" s="11">
        <v>0.3</v>
      </c>
      <c r="X1133" s="11">
        <v>0.3</v>
      </c>
      <c r="Y1133" s="78"/>
      <c r="Z1133" s="11">
        <v>114.86</v>
      </c>
      <c r="AA1133" s="11">
        <v>328.17</v>
      </c>
      <c r="AB1133" s="11">
        <v>292.69</v>
      </c>
      <c r="AC1133" s="11">
        <v>29.58</v>
      </c>
      <c r="AD1133" s="11">
        <v>116.72</v>
      </c>
    </row>
    <row r="1134" spans="1:30" x14ac:dyDescent="0.25">
      <c r="A1134" s="1">
        <v>2019</v>
      </c>
      <c r="B1134" s="1">
        <v>2</v>
      </c>
      <c r="C1134" s="1">
        <v>17</v>
      </c>
      <c r="D1134" s="3">
        <v>4.1666666666666664E-2</v>
      </c>
      <c r="E1134" s="5">
        <v>1130</v>
      </c>
      <c r="G1134" s="15">
        <v>2.9</v>
      </c>
      <c r="H1134" s="15">
        <v>4.0999999999999996</v>
      </c>
      <c r="I1134" s="15">
        <v>4</v>
      </c>
      <c r="J1134" s="15">
        <v>3.3</v>
      </c>
      <c r="K1134" s="15">
        <v>3.6</v>
      </c>
      <c r="L1134" s="15">
        <v>0.1</v>
      </c>
      <c r="N1134" s="88">
        <v>3</v>
      </c>
      <c r="O1134" s="110">
        <v>2.5</v>
      </c>
      <c r="Q1134" s="11">
        <v>2.5</v>
      </c>
      <c r="R1134" s="11">
        <v>1</v>
      </c>
      <c r="S1134" s="11">
        <v>0.1</v>
      </c>
      <c r="T1134" s="11">
        <v>2.2999999999999998</v>
      </c>
      <c r="U1134" s="11">
        <v>4</v>
      </c>
      <c r="V1134" s="11">
        <v>1.3</v>
      </c>
      <c r="W1134" s="11">
        <v>0.3</v>
      </c>
      <c r="X1134" s="11">
        <v>0.3</v>
      </c>
      <c r="Y1134" s="78"/>
      <c r="Z1134" s="11">
        <v>114.86</v>
      </c>
      <c r="AA1134" s="11">
        <v>328.17</v>
      </c>
      <c r="AB1134" s="11">
        <v>292.69</v>
      </c>
      <c r="AC1134" s="11">
        <v>29.58</v>
      </c>
      <c r="AD1134" s="11">
        <v>116.72</v>
      </c>
    </row>
    <row r="1135" spans="1:30" x14ac:dyDescent="0.25">
      <c r="A1135" s="1">
        <v>2019</v>
      </c>
      <c r="B1135" s="1">
        <v>2</v>
      </c>
      <c r="C1135" s="1">
        <v>17</v>
      </c>
      <c r="D1135" s="3">
        <v>8.3333333333333329E-2</v>
      </c>
      <c r="E1135" s="5">
        <v>1131</v>
      </c>
      <c r="G1135" s="15">
        <v>1.3</v>
      </c>
      <c r="H1135" s="15">
        <v>3.7</v>
      </c>
      <c r="I1135" s="15">
        <v>3.9</v>
      </c>
      <c r="J1135" s="15">
        <v>3.7</v>
      </c>
      <c r="K1135" s="15">
        <v>3.6</v>
      </c>
      <c r="L1135" s="15">
        <v>0.2</v>
      </c>
      <c r="N1135" s="88">
        <v>3</v>
      </c>
      <c r="O1135" s="110">
        <v>2.5</v>
      </c>
      <c r="Q1135" s="11">
        <v>2.5</v>
      </c>
      <c r="R1135" s="11">
        <v>1</v>
      </c>
      <c r="S1135" s="11">
        <v>0.1</v>
      </c>
      <c r="T1135" s="11">
        <v>2.2999999999999998</v>
      </c>
      <c r="U1135" s="11">
        <v>4</v>
      </c>
      <c r="V1135" s="11">
        <v>1.3</v>
      </c>
      <c r="W1135" s="11">
        <v>0.3</v>
      </c>
      <c r="X1135" s="11">
        <v>0.3</v>
      </c>
      <c r="Y1135" s="78"/>
      <c r="Z1135" s="11">
        <v>114.86</v>
      </c>
      <c r="AA1135" s="11">
        <v>328.17</v>
      </c>
      <c r="AB1135" s="11">
        <v>292.69</v>
      </c>
      <c r="AC1135" s="11">
        <v>29.58</v>
      </c>
      <c r="AD1135" s="11">
        <v>116.72</v>
      </c>
    </row>
    <row r="1136" spans="1:30" x14ac:dyDescent="0.25">
      <c r="A1136" s="1">
        <v>2019</v>
      </c>
      <c r="B1136" s="1">
        <v>2</v>
      </c>
      <c r="C1136" s="1">
        <v>17</v>
      </c>
      <c r="D1136" s="3">
        <v>0.125</v>
      </c>
      <c r="E1136" s="5">
        <v>1132</v>
      </c>
      <c r="G1136" s="15">
        <v>3.2</v>
      </c>
      <c r="H1136" s="15">
        <v>3.3</v>
      </c>
      <c r="I1136" s="15">
        <v>3.7</v>
      </c>
      <c r="J1136" s="15">
        <v>4.2</v>
      </c>
      <c r="K1136" s="15">
        <v>3.8</v>
      </c>
      <c r="L1136" s="15">
        <v>1.5</v>
      </c>
      <c r="N1136" s="88">
        <v>3</v>
      </c>
      <c r="O1136" s="110">
        <v>2.5</v>
      </c>
      <c r="Q1136" s="11">
        <v>2.5</v>
      </c>
      <c r="R1136" s="11">
        <v>1</v>
      </c>
      <c r="S1136" s="11">
        <v>0.1</v>
      </c>
      <c r="T1136" s="11">
        <v>2.2999999999999998</v>
      </c>
      <c r="U1136" s="11">
        <v>4</v>
      </c>
      <c r="V1136" s="11">
        <v>1.3</v>
      </c>
      <c r="W1136" s="11">
        <v>0.3</v>
      </c>
      <c r="X1136" s="11">
        <v>0.3</v>
      </c>
      <c r="Y1136" s="78"/>
      <c r="Z1136" s="11">
        <v>114.86</v>
      </c>
      <c r="AA1136" s="11">
        <v>328.17</v>
      </c>
      <c r="AB1136" s="11">
        <v>292.69</v>
      </c>
      <c r="AC1136" s="11">
        <v>29.58</v>
      </c>
      <c r="AD1136" s="11">
        <v>116.72</v>
      </c>
    </row>
    <row r="1137" spans="1:30" x14ac:dyDescent="0.25">
      <c r="A1137" s="1">
        <v>2019</v>
      </c>
      <c r="B1137" s="1">
        <v>2</v>
      </c>
      <c r="C1137" s="1">
        <v>17</v>
      </c>
      <c r="D1137" s="3">
        <v>0.16666666666666666</v>
      </c>
      <c r="E1137" s="5">
        <v>1133</v>
      </c>
      <c r="G1137" s="15">
        <v>3.9</v>
      </c>
      <c r="H1137" s="15">
        <v>3.1</v>
      </c>
      <c r="I1137" s="15">
        <v>3.4</v>
      </c>
      <c r="J1137" s="15">
        <v>4.4000000000000004</v>
      </c>
      <c r="K1137" s="15">
        <v>3.9</v>
      </c>
      <c r="L1137" s="15">
        <v>2.4</v>
      </c>
      <c r="N1137" s="88">
        <v>3</v>
      </c>
      <c r="O1137" s="110">
        <v>2.5</v>
      </c>
      <c r="Q1137" s="11">
        <v>2.5</v>
      </c>
      <c r="R1137" s="11">
        <v>1</v>
      </c>
      <c r="S1137" s="11">
        <v>0.1</v>
      </c>
      <c r="T1137" s="11">
        <v>2.2999999999999998</v>
      </c>
      <c r="U1137" s="11">
        <v>4</v>
      </c>
      <c r="V1137" s="11">
        <v>1.3</v>
      </c>
      <c r="W1137" s="11">
        <v>0.3</v>
      </c>
      <c r="X1137" s="11">
        <v>0.3</v>
      </c>
      <c r="Y1137" s="78"/>
      <c r="Z1137" s="11">
        <v>114.86</v>
      </c>
      <c r="AA1137" s="11">
        <v>328.17</v>
      </c>
      <c r="AB1137" s="11">
        <v>292.69</v>
      </c>
      <c r="AC1137" s="11">
        <v>29.58</v>
      </c>
      <c r="AD1137" s="11">
        <v>116.72</v>
      </c>
    </row>
    <row r="1138" spans="1:30" x14ac:dyDescent="0.25">
      <c r="A1138" s="1">
        <v>2019</v>
      </c>
      <c r="B1138" s="1">
        <v>2</v>
      </c>
      <c r="C1138" s="1">
        <v>17</v>
      </c>
      <c r="D1138" s="3">
        <v>0.20833333333333334</v>
      </c>
      <c r="E1138" s="5">
        <v>1134</v>
      </c>
      <c r="G1138" s="15">
        <v>3</v>
      </c>
      <c r="H1138" s="15">
        <v>3.2</v>
      </c>
      <c r="I1138" s="15">
        <v>3.4</v>
      </c>
      <c r="J1138" s="15">
        <v>4.4000000000000004</v>
      </c>
      <c r="K1138" s="15">
        <v>3.9</v>
      </c>
      <c r="L1138" s="15">
        <v>2.8</v>
      </c>
      <c r="N1138" s="88">
        <v>3</v>
      </c>
      <c r="O1138" s="110">
        <v>2.5</v>
      </c>
      <c r="Q1138" s="11">
        <v>2.5</v>
      </c>
      <c r="R1138" s="11">
        <v>1</v>
      </c>
      <c r="S1138" s="11">
        <v>0.1</v>
      </c>
      <c r="T1138" s="11">
        <v>2.2999999999999998</v>
      </c>
      <c r="U1138" s="11">
        <v>4</v>
      </c>
      <c r="V1138" s="11">
        <v>1.3</v>
      </c>
      <c r="W1138" s="11">
        <v>0.3</v>
      </c>
      <c r="X1138" s="11">
        <v>0.3</v>
      </c>
      <c r="Y1138" s="78"/>
      <c r="Z1138" s="11">
        <v>114.86</v>
      </c>
      <c r="AA1138" s="11">
        <v>328.17</v>
      </c>
      <c r="AB1138" s="11">
        <v>292.69</v>
      </c>
      <c r="AC1138" s="11">
        <v>29.58</v>
      </c>
      <c r="AD1138" s="11">
        <v>116.72</v>
      </c>
    </row>
    <row r="1139" spans="1:30" x14ac:dyDescent="0.25">
      <c r="A1139" s="1">
        <v>2019</v>
      </c>
      <c r="B1139" s="1">
        <v>2</v>
      </c>
      <c r="C1139" s="1">
        <v>17</v>
      </c>
      <c r="D1139" s="3">
        <v>0.25</v>
      </c>
      <c r="E1139" s="5">
        <v>1135</v>
      </c>
      <c r="G1139" s="15">
        <v>3.5</v>
      </c>
      <c r="H1139" s="15">
        <v>3.5</v>
      </c>
      <c r="I1139" s="15">
        <v>3.4</v>
      </c>
      <c r="J1139" s="15">
        <v>4.3</v>
      </c>
      <c r="K1139" s="15">
        <v>4</v>
      </c>
      <c r="L1139" s="15">
        <v>2.9</v>
      </c>
      <c r="N1139" s="88">
        <v>3</v>
      </c>
      <c r="O1139" s="110">
        <v>2.5</v>
      </c>
      <c r="Q1139" s="11">
        <v>2.5</v>
      </c>
      <c r="R1139" s="11">
        <v>1</v>
      </c>
      <c r="S1139" s="11">
        <v>0.1</v>
      </c>
      <c r="T1139" s="11">
        <v>2.2999999999999998</v>
      </c>
      <c r="U1139" s="11">
        <v>4</v>
      </c>
      <c r="V1139" s="11">
        <v>1.3</v>
      </c>
      <c r="W1139" s="11">
        <v>0.3</v>
      </c>
      <c r="X1139" s="11">
        <v>0.3</v>
      </c>
      <c r="Y1139" s="78"/>
      <c r="Z1139" s="11">
        <v>114.86</v>
      </c>
      <c r="AA1139" s="11">
        <v>328.17</v>
      </c>
      <c r="AB1139" s="11">
        <v>292.69</v>
      </c>
      <c r="AC1139" s="11">
        <v>29.58</v>
      </c>
      <c r="AD1139" s="11">
        <v>116.72</v>
      </c>
    </row>
    <row r="1140" spans="1:30" x14ac:dyDescent="0.25">
      <c r="A1140" s="1">
        <v>2019</v>
      </c>
      <c r="B1140" s="1">
        <v>2</v>
      </c>
      <c r="C1140" s="1">
        <v>17</v>
      </c>
      <c r="D1140" s="3">
        <v>0.29166666666666669</v>
      </c>
      <c r="E1140" s="5">
        <v>1136</v>
      </c>
      <c r="G1140" s="15">
        <v>4.3</v>
      </c>
      <c r="H1140" s="15">
        <v>4.0999999999999996</v>
      </c>
      <c r="I1140" s="15">
        <v>3.7</v>
      </c>
      <c r="J1140" s="15">
        <v>4.3</v>
      </c>
      <c r="K1140" s="15">
        <v>4</v>
      </c>
      <c r="L1140" s="15">
        <v>3.1</v>
      </c>
      <c r="N1140" s="88">
        <v>3</v>
      </c>
      <c r="O1140" s="110">
        <v>2.5</v>
      </c>
      <c r="Q1140" s="11">
        <v>2.5</v>
      </c>
      <c r="R1140" s="11">
        <v>1</v>
      </c>
      <c r="S1140" s="11">
        <v>0.1</v>
      </c>
      <c r="T1140" s="11">
        <v>2.2999999999999998</v>
      </c>
      <c r="U1140" s="11">
        <v>4</v>
      </c>
      <c r="V1140" s="11">
        <v>1.3</v>
      </c>
      <c r="W1140" s="11">
        <v>0.3</v>
      </c>
      <c r="X1140" s="11">
        <v>0.3</v>
      </c>
      <c r="Y1140" s="78"/>
      <c r="Z1140" s="11">
        <v>114.86</v>
      </c>
      <c r="AA1140" s="11">
        <v>328.17</v>
      </c>
      <c r="AB1140" s="11">
        <v>292.69</v>
      </c>
      <c r="AC1140" s="11">
        <v>29.58</v>
      </c>
      <c r="AD1140" s="11">
        <v>116.72</v>
      </c>
    </row>
    <row r="1141" spans="1:30" x14ac:dyDescent="0.25">
      <c r="A1141" s="1">
        <v>2019</v>
      </c>
      <c r="B1141" s="1">
        <v>2</v>
      </c>
      <c r="C1141" s="1">
        <v>17</v>
      </c>
      <c r="D1141" s="3">
        <v>0.33333333333333331</v>
      </c>
      <c r="E1141" s="5">
        <v>1137</v>
      </c>
      <c r="G1141" s="15">
        <v>4.7</v>
      </c>
      <c r="H1141" s="15">
        <v>4.3</v>
      </c>
      <c r="I1141" s="15">
        <v>3.9</v>
      </c>
      <c r="J1141" s="15">
        <v>4.7</v>
      </c>
      <c r="K1141" s="15">
        <v>4.5</v>
      </c>
      <c r="L1141" s="15">
        <v>3.2</v>
      </c>
      <c r="N1141" s="88">
        <v>3</v>
      </c>
      <c r="O1141" s="110">
        <v>2.5</v>
      </c>
      <c r="Q1141" s="11">
        <v>2.5</v>
      </c>
      <c r="R1141" s="11">
        <v>1</v>
      </c>
      <c r="S1141" s="11">
        <v>0.1</v>
      </c>
      <c r="T1141" s="11">
        <v>2.2999999999999998</v>
      </c>
      <c r="U1141" s="11">
        <v>4</v>
      </c>
      <c r="V1141" s="11">
        <v>1.3</v>
      </c>
      <c r="W1141" s="11">
        <v>0.3</v>
      </c>
      <c r="X1141" s="11">
        <v>0.3</v>
      </c>
      <c r="Y1141" s="78"/>
      <c r="Z1141" s="11">
        <v>114.86</v>
      </c>
      <c r="AA1141" s="11">
        <v>328.17</v>
      </c>
      <c r="AB1141" s="11">
        <v>292.69</v>
      </c>
      <c r="AC1141" s="11">
        <v>29.58</v>
      </c>
      <c r="AD1141" s="11">
        <v>116.72</v>
      </c>
    </row>
    <row r="1142" spans="1:30" x14ac:dyDescent="0.25">
      <c r="A1142" s="1">
        <v>2019</v>
      </c>
      <c r="B1142" s="1">
        <v>2</v>
      </c>
      <c r="C1142" s="1">
        <v>17</v>
      </c>
      <c r="D1142" s="3">
        <v>0.375</v>
      </c>
      <c r="E1142" s="5">
        <v>1138</v>
      </c>
      <c r="G1142" s="15">
        <v>4.8</v>
      </c>
      <c r="H1142" s="15">
        <v>4.7</v>
      </c>
      <c r="I1142" s="15">
        <v>3.6</v>
      </c>
      <c r="J1142" s="15">
        <v>5.8</v>
      </c>
      <c r="K1142" s="15">
        <v>4.9000000000000004</v>
      </c>
      <c r="L1142" s="15">
        <v>3.3</v>
      </c>
      <c r="N1142" s="88">
        <v>3</v>
      </c>
      <c r="O1142" s="110">
        <v>2.5</v>
      </c>
      <c r="Q1142" s="11">
        <v>2.5</v>
      </c>
      <c r="R1142" s="11">
        <v>1</v>
      </c>
      <c r="S1142" s="11">
        <v>0.1</v>
      </c>
      <c r="T1142" s="11">
        <v>2.2999999999999998</v>
      </c>
      <c r="U1142" s="11">
        <v>4</v>
      </c>
      <c r="V1142" s="11">
        <v>1.3</v>
      </c>
      <c r="W1142" s="11">
        <v>0.3</v>
      </c>
      <c r="X1142" s="11">
        <v>0.3</v>
      </c>
      <c r="Y1142" s="78"/>
      <c r="Z1142" s="11">
        <v>114.86</v>
      </c>
      <c r="AA1142" s="11">
        <v>328.17</v>
      </c>
      <c r="AB1142" s="11">
        <v>292.69</v>
      </c>
      <c r="AC1142" s="11">
        <v>29.58</v>
      </c>
      <c r="AD1142" s="11">
        <v>116.72</v>
      </c>
    </row>
    <row r="1143" spans="1:30" x14ac:dyDescent="0.25">
      <c r="A1143" s="1">
        <v>2019</v>
      </c>
      <c r="B1143" s="1">
        <v>2</v>
      </c>
      <c r="C1143" s="1">
        <v>17</v>
      </c>
      <c r="D1143" s="3">
        <v>0.41666666666666669</v>
      </c>
      <c r="E1143" s="5">
        <v>1139</v>
      </c>
      <c r="G1143" s="15">
        <v>5.0999999999999996</v>
      </c>
      <c r="H1143" s="15">
        <v>5.0999999999999996</v>
      </c>
      <c r="I1143" s="15">
        <v>3.6</v>
      </c>
      <c r="J1143" s="15">
        <v>5.6</v>
      </c>
      <c r="K1143" s="15">
        <v>5.4</v>
      </c>
      <c r="L1143" s="15">
        <v>3.6</v>
      </c>
      <c r="N1143" s="88">
        <v>3</v>
      </c>
      <c r="O1143" s="110">
        <v>2.5</v>
      </c>
      <c r="Q1143" s="11">
        <v>2.5</v>
      </c>
      <c r="R1143" s="11">
        <v>1</v>
      </c>
      <c r="S1143" s="11">
        <v>0.1</v>
      </c>
      <c r="T1143" s="11">
        <v>2.2999999999999998</v>
      </c>
      <c r="U1143" s="11">
        <v>4</v>
      </c>
      <c r="V1143" s="11">
        <v>1.3</v>
      </c>
      <c r="W1143" s="11">
        <v>0.3</v>
      </c>
      <c r="X1143" s="11">
        <v>0.3</v>
      </c>
      <c r="Y1143" s="78"/>
      <c r="Z1143" s="11">
        <v>114.86</v>
      </c>
      <c r="AA1143" s="11">
        <v>328.17</v>
      </c>
      <c r="AB1143" s="11">
        <v>292.69</v>
      </c>
      <c r="AC1143" s="11">
        <v>29.58</v>
      </c>
      <c r="AD1143" s="11">
        <v>116.72</v>
      </c>
    </row>
    <row r="1144" spans="1:30" x14ac:dyDescent="0.25">
      <c r="A1144" s="1">
        <v>2019</v>
      </c>
      <c r="B1144" s="1">
        <v>2</v>
      </c>
      <c r="C1144" s="1">
        <v>17</v>
      </c>
      <c r="D1144" s="3">
        <v>0.45833333333333331</v>
      </c>
      <c r="E1144" s="5">
        <v>1140</v>
      </c>
      <c r="G1144" s="15">
        <v>5.5</v>
      </c>
      <c r="H1144" s="15">
        <v>5.6</v>
      </c>
      <c r="I1144" s="15">
        <v>3.9</v>
      </c>
      <c r="J1144" s="15">
        <v>6.5</v>
      </c>
      <c r="K1144" s="15">
        <v>6.2</v>
      </c>
      <c r="L1144" s="15">
        <v>4</v>
      </c>
      <c r="N1144" s="88">
        <v>3</v>
      </c>
      <c r="O1144" s="110">
        <v>2.5</v>
      </c>
      <c r="Q1144" s="11">
        <v>2.5</v>
      </c>
      <c r="R1144" s="11">
        <v>1</v>
      </c>
      <c r="S1144" s="11">
        <v>0.1</v>
      </c>
      <c r="T1144" s="11">
        <v>2.2999999999999998</v>
      </c>
      <c r="U1144" s="11">
        <v>4</v>
      </c>
      <c r="V1144" s="11">
        <v>1.3</v>
      </c>
      <c r="W1144" s="11">
        <v>0.3</v>
      </c>
      <c r="X1144" s="11">
        <v>0.3</v>
      </c>
      <c r="Y1144" s="78"/>
      <c r="Z1144" s="11">
        <v>114.86</v>
      </c>
      <c r="AA1144" s="11">
        <v>328.17</v>
      </c>
      <c r="AB1144" s="11">
        <v>292.69</v>
      </c>
      <c r="AC1144" s="11">
        <v>29.58</v>
      </c>
      <c r="AD1144" s="11">
        <v>116.72</v>
      </c>
    </row>
    <row r="1145" spans="1:30" x14ac:dyDescent="0.25">
      <c r="A1145" s="1">
        <v>2019</v>
      </c>
      <c r="B1145" s="1">
        <v>2</v>
      </c>
      <c r="C1145" s="1">
        <v>17</v>
      </c>
      <c r="D1145" s="3">
        <v>0.5</v>
      </c>
      <c r="E1145" s="5">
        <v>1141</v>
      </c>
      <c r="G1145" s="15">
        <v>5.5</v>
      </c>
      <c r="H1145" s="15">
        <v>6</v>
      </c>
      <c r="I1145" s="15">
        <v>3.8</v>
      </c>
      <c r="J1145" s="15">
        <v>7.1</v>
      </c>
      <c r="K1145" s="15">
        <v>6</v>
      </c>
      <c r="L1145" s="15">
        <v>4.5</v>
      </c>
      <c r="N1145" s="88">
        <v>3</v>
      </c>
      <c r="O1145" s="110">
        <v>2.5</v>
      </c>
      <c r="Q1145" s="11">
        <v>2.5</v>
      </c>
      <c r="R1145" s="11">
        <v>1</v>
      </c>
      <c r="S1145" s="11">
        <v>0.1</v>
      </c>
      <c r="T1145" s="11">
        <v>2.2999999999999998</v>
      </c>
      <c r="U1145" s="11">
        <v>4</v>
      </c>
      <c r="V1145" s="11">
        <v>1.3</v>
      </c>
      <c r="W1145" s="11">
        <v>0.3</v>
      </c>
      <c r="X1145" s="11">
        <v>0.3</v>
      </c>
      <c r="Y1145" s="78"/>
      <c r="Z1145" s="11">
        <v>114.86</v>
      </c>
      <c r="AA1145" s="11">
        <v>328.17</v>
      </c>
      <c r="AB1145" s="11">
        <v>292.69</v>
      </c>
      <c r="AC1145" s="11">
        <v>29.58</v>
      </c>
      <c r="AD1145" s="11">
        <v>116.72</v>
      </c>
    </row>
    <row r="1146" spans="1:30" x14ac:dyDescent="0.25">
      <c r="A1146" s="1">
        <v>2019</v>
      </c>
      <c r="B1146" s="1">
        <v>2</v>
      </c>
      <c r="C1146" s="1">
        <v>17</v>
      </c>
      <c r="D1146" s="3">
        <v>0.54166666666666663</v>
      </c>
      <c r="E1146" s="5">
        <v>1142</v>
      </c>
      <c r="G1146" s="15">
        <v>5.5</v>
      </c>
      <c r="H1146" s="15">
        <v>6.5</v>
      </c>
      <c r="I1146" s="15">
        <v>3.8</v>
      </c>
      <c r="J1146" s="15">
        <v>7.2</v>
      </c>
      <c r="K1146" s="15">
        <v>6.6</v>
      </c>
      <c r="L1146" s="15">
        <v>4.4000000000000004</v>
      </c>
      <c r="N1146" s="88">
        <v>3</v>
      </c>
      <c r="O1146" s="110">
        <v>2.5</v>
      </c>
      <c r="Q1146" s="11">
        <v>2.5</v>
      </c>
      <c r="R1146" s="11">
        <v>1</v>
      </c>
      <c r="S1146" s="11">
        <v>0.1</v>
      </c>
      <c r="T1146" s="11">
        <v>2.2999999999999998</v>
      </c>
      <c r="U1146" s="11">
        <v>4</v>
      </c>
      <c r="V1146" s="11">
        <v>1.3</v>
      </c>
      <c r="W1146" s="11">
        <v>0.3</v>
      </c>
      <c r="X1146" s="11">
        <v>0.3</v>
      </c>
      <c r="Y1146" s="78"/>
      <c r="Z1146" s="11">
        <v>114.86</v>
      </c>
      <c r="AA1146" s="11">
        <v>328.17</v>
      </c>
      <c r="AB1146" s="11">
        <v>292.69</v>
      </c>
      <c r="AC1146" s="11">
        <v>29.58</v>
      </c>
      <c r="AD1146" s="11">
        <v>116.72</v>
      </c>
    </row>
    <row r="1147" spans="1:30" x14ac:dyDescent="0.25">
      <c r="A1147" s="1">
        <v>2019</v>
      </c>
      <c r="B1147" s="1">
        <v>2</v>
      </c>
      <c r="C1147" s="1">
        <v>17</v>
      </c>
      <c r="D1147" s="3">
        <v>0.58333333333333337</v>
      </c>
      <c r="E1147" s="5">
        <v>1143</v>
      </c>
      <c r="G1147" s="15">
        <v>5.4</v>
      </c>
      <c r="H1147" s="15">
        <v>6.1</v>
      </c>
      <c r="I1147" s="15">
        <v>3.8</v>
      </c>
      <c r="J1147" s="15">
        <v>6.9</v>
      </c>
      <c r="K1147" s="15">
        <v>6.8</v>
      </c>
      <c r="L1147" s="15">
        <v>4.5999999999999996</v>
      </c>
      <c r="N1147" s="88">
        <v>3</v>
      </c>
      <c r="O1147" s="110">
        <v>2.5</v>
      </c>
      <c r="Q1147" s="11">
        <v>2.5</v>
      </c>
      <c r="R1147" s="11">
        <v>1</v>
      </c>
      <c r="S1147" s="11">
        <v>0.1</v>
      </c>
      <c r="T1147" s="11">
        <v>2.2999999999999998</v>
      </c>
      <c r="U1147" s="11">
        <v>4</v>
      </c>
      <c r="V1147" s="11">
        <v>1.3</v>
      </c>
      <c r="W1147" s="11">
        <v>0.3</v>
      </c>
      <c r="X1147" s="11">
        <v>0.3</v>
      </c>
      <c r="Y1147" s="78"/>
      <c r="Z1147" s="11">
        <v>114.86</v>
      </c>
      <c r="AA1147" s="11">
        <v>328.17</v>
      </c>
      <c r="AB1147" s="11">
        <v>292.69</v>
      </c>
      <c r="AC1147" s="11">
        <v>29.58</v>
      </c>
      <c r="AD1147" s="11">
        <v>116.72</v>
      </c>
    </row>
    <row r="1148" spans="1:30" x14ac:dyDescent="0.25">
      <c r="A1148" s="1">
        <v>2019</v>
      </c>
      <c r="B1148" s="1">
        <v>2</v>
      </c>
      <c r="C1148" s="1">
        <v>17</v>
      </c>
      <c r="D1148" s="3">
        <v>0.625</v>
      </c>
      <c r="E1148" s="5">
        <v>1144</v>
      </c>
      <c r="G1148" s="15">
        <v>5.0999999999999996</v>
      </c>
      <c r="H1148" s="15">
        <v>5.8</v>
      </c>
      <c r="I1148" s="15">
        <v>3.8</v>
      </c>
      <c r="J1148" s="15">
        <v>6.1</v>
      </c>
      <c r="K1148" s="15">
        <v>5.9</v>
      </c>
      <c r="L1148" s="15">
        <v>4.5</v>
      </c>
      <c r="N1148" s="88">
        <v>3</v>
      </c>
      <c r="O1148" s="110">
        <v>2.5</v>
      </c>
      <c r="Q1148" s="11">
        <v>2.5</v>
      </c>
      <c r="R1148" s="11">
        <v>1</v>
      </c>
      <c r="S1148" s="11">
        <v>0.1</v>
      </c>
      <c r="T1148" s="11">
        <v>2.2999999999999998</v>
      </c>
      <c r="U1148" s="11">
        <v>4</v>
      </c>
      <c r="V1148" s="11">
        <v>1.3</v>
      </c>
      <c r="W1148" s="11">
        <v>0.3</v>
      </c>
      <c r="X1148" s="11">
        <v>0.3</v>
      </c>
      <c r="Y1148" s="78"/>
      <c r="Z1148" s="11">
        <v>114.86</v>
      </c>
      <c r="AA1148" s="11">
        <v>328.17</v>
      </c>
      <c r="AB1148" s="11">
        <v>292.69</v>
      </c>
      <c r="AC1148" s="11">
        <v>29.58</v>
      </c>
      <c r="AD1148" s="11">
        <v>116.72</v>
      </c>
    </row>
    <row r="1149" spans="1:30" x14ac:dyDescent="0.25">
      <c r="A1149" s="1">
        <v>2019</v>
      </c>
      <c r="B1149" s="1">
        <v>2</v>
      </c>
      <c r="C1149" s="1">
        <v>17</v>
      </c>
      <c r="D1149" s="3">
        <v>0.66666666666666663</v>
      </c>
      <c r="E1149" s="5">
        <v>1145</v>
      </c>
      <c r="G1149" s="15">
        <v>4.9000000000000004</v>
      </c>
      <c r="H1149" s="15">
        <v>5.4</v>
      </c>
      <c r="I1149" s="15">
        <v>3.4</v>
      </c>
      <c r="J1149" s="15">
        <v>2.7</v>
      </c>
      <c r="K1149" s="15">
        <v>4.0999999999999996</v>
      </c>
      <c r="L1149" s="15">
        <v>3.4</v>
      </c>
      <c r="N1149" s="88">
        <v>3</v>
      </c>
      <c r="O1149" s="110">
        <v>2.5</v>
      </c>
      <c r="Q1149" s="11">
        <v>2.5</v>
      </c>
      <c r="R1149" s="11">
        <v>1</v>
      </c>
      <c r="S1149" s="11">
        <v>0.1</v>
      </c>
      <c r="T1149" s="11">
        <v>2.2999999999999998</v>
      </c>
      <c r="U1149" s="11">
        <v>4</v>
      </c>
      <c r="V1149" s="11">
        <v>1.3</v>
      </c>
      <c r="W1149" s="11">
        <v>0.3</v>
      </c>
      <c r="X1149" s="11">
        <v>0.3</v>
      </c>
      <c r="Y1149" s="78"/>
      <c r="Z1149" s="11">
        <v>114.86</v>
      </c>
      <c r="AA1149" s="11">
        <v>328.17</v>
      </c>
      <c r="AB1149" s="11">
        <v>292.69</v>
      </c>
      <c r="AC1149" s="11">
        <v>29.58</v>
      </c>
      <c r="AD1149" s="11">
        <v>116.72</v>
      </c>
    </row>
    <row r="1150" spans="1:30" x14ac:dyDescent="0.25">
      <c r="A1150" s="1">
        <v>2019</v>
      </c>
      <c r="B1150" s="1">
        <v>2</v>
      </c>
      <c r="C1150" s="1">
        <v>17</v>
      </c>
      <c r="D1150" s="3">
        <v>0.70833333333333337</v>
      </c>
      <c r="E1150" s="5">
        <v>1146</v>
      </c>
      <c r="G1150" s="15">
        <v>4.0999999999999996</v>
      </c>
      <c r="H1150" s="15">
        <v>4.5999999999999996</v>
      </c>
      <c r="I1150" s="15">
        <v>3.6</v>
      </c>
      <c r="J1150" s="15">
        <v>2.2000000000000002</v>
      </c>
      <c r="K1150" s="15">
        <v>2.7</v>
      </c>
      <c r="L1150" s="15">
        <v>2.6</v>
      </c>
      <c r="N1150" s="88">
        <v>3</v>
      </c>
      <c r="O1150" s="110">
        <v>2.5</v>
      </c>
      <c r="Q1150" s="11">
        <v>2.5</v>
      </c>
      <c r="R1150" s="11">
        <v>1</v>
      </c>
      <c r="S1150" s="11">
        <v>0.1</v>
      </c>
      <c r="T1150" s="11">
        <v>2.2999999999999998</v>
      </c>
      <c r="U1150" s="11">
        <v>4</v>
      </c>
      <c r="V1150" s="11">
        <v>1.3</v>
      </c>
      <c r="W1150" s="11">
        <v>0.3</v>
      </c>
      <c r="X1150" s="11">
        <v>0.3</v>
      </c>
      <c r="Y1150" s="78"/>
      <c r="Z1150" s="11">
        <v>114.86</v>
      </c>
      <c r="AA1150" s="11">
        <v>328.17</v>
      </c>
      <c r="AB1150" s="11">
        <v>292.69</v>
      </c>
      <c r="AC1150" s="11">
        <v>29.58</v>
      </c>
      <c r="AD1150" s="11">
        <v>116.72</v>
      </c>
    </row>
    <row r="1151" spans="1:30" x14ac:dyDescent="0.25">
      <c r="A1151" s="1">
        <v>2019</v>
      </c>
      <c r="B1151" s="1">
        <v>2</v>
      </c>
      <c r="C1151" s="1">
        <v>17</v>
      </c>
      <c r="D1151" s="3">
        <v>0.75</v>
      </c>
      <c r="E1151" s="5">
        <v>1147</v>
      </c>
      <c r="G1151" s="15">
        <v>4.2</v>
      </c>
      <c r="H1151" s="15">
        <v>3.3</v>
      </c>
      <c r="I1151" s="15">
        <v>3.1</v>
      </c>
      <c r="J1151" s="15">
        <v>0.8</v>
      </c>
      <c r="K1151" s="15">
        <v>1.1000000000000001</v>
      </c>
      <c r="L1151" s="15">
        <v>1.7</v>
      </c>
      <c r="N1151" s="88">
        <v>3</v>
      </c>
      <c r="O1151" s="110">
        <v>2.5</v>
      </c>
      <c r="Q1151" s="11">
        <v>2.5</v>
      </c>
      <c r="R1151" s="11">
        <v>1</v>
      </c>
      <c r="S1151" s="11">
        <v>0.1</v>
      </c>
      <c r="T1151" s="11">
        <v>2.2999999999999998</v>
      </c>
      <c r="U1151" s="11">
        <v>4</v>
      </c>
      <c r="V1151" s="11">
        <v>1.3</v>
      </c>
      <c r="W1151" s="11">
        <v>0.3</v>
      </c>
      <c r="X1151" s="11">
        <v>0.3</v>
      </c>
      <c r="Y1151" s="78"/>
      <c r="Z1151" s="11">
        <v>114.86</v>
      </c>
      <c r="AA1151" s="11">
        <v>328.17</v>
      </c>
      <c r="AB1151" s="11">
        <v>292.69</v>
      </c>
      <c r="AC1151" s="11">
        <v>29.58</v>
      </c>
      <c r="AD1151" s="11">
        <v>116.72</v>
      </c>
    </row>
    <row r="1152" spans="1:30" x14ac:dyDescent="0.25">
      <c r="A1152" s="1">
        <v>2019</v>
      </c>
      <c r="B1152" s="1">
        <v>2</v>
      </c>
      <c r="C1152" s="1">
        <v>17</v>
      </c>
      <c r="D1152" s="3">
        <v>0.79166666666666663</v>
      </c>
      <c r="E1152" s="5">
        <v>1148</v>
      </c>
      <c r="G1152" s="15">
        <v>4.2</v>
      </c>
      <c r="H1152" s="15">
        <v>3.8</v>
      </c>
      <c r="I1152" s="15">
        <v>3</v>
      </c>
      <c r="J1152" s="15">
        <v>-0.2</v>
      </c>
      <c r="K1152" s="15">
        <v>0.2</v>
      </c>
      <c r="L1152" s="15">
        <v>1.6</v>
      </c>
      <c r="N1152" s="88">
        <v>3</v>
      </c>
      <c r="O1152" s="110">
        <v>2.5</v>
      </c>
      <c r="Q1152" s="11">
        <v>2.5</v>
      </c>
      <c r="R1152" s="11">
        <v>1</v>
      </c>
      <c r="S1152" s="11">
        <v>0.1</v>
      </c>
      <c r="T1152" s="11">
        <v>2.2999999999999998</v>
      </c>
      <c r="U1152" s="11">
        <v>4</v>
      </c>
      <c r="V1152" s="11">
        <v>1.3</v>
      </c>
      <c r="W1152" s="11">
        <v>0.3</v>
      </c>
      <c r="X1152" s="11">
        <v>0.3</v>
      </c>
      <c r="Y1152" s="78"/>
      <c r="Z1152" s="11">
        <v>114.86</v>
      </c>
      <c r="AA1152" s="11">
        <v>328.17</v>
      </c>
      <c r="AB1152" s="11">
        <v>292.69</v>
      </c>
      <c r="AC1152" s="11">
        <v>29.58</v>
      </c>
      <c r="AD1152" s="11">
        <v>116.72</v>
      </c>
    </row>
    <row r="1153" spans="1:30" x14ac:dyDescent="0.25">
      <c r="A1153" s="1">
        <v>2019</v>
      </c>
      <c r="B1153" s="1">
        <v>2</v>
      </c>
      <c r="C1153" s="1">
        <v>17</v>
      </c>
      <c r="D1153" s="3">
        <v>0.83333333333333337</v>
      </c>
      <c r="E1153" s="5">
        <v>1149</v>
      </c>
      <c r="G1153" s="15">
        <v>3.4</v>
      </c>
      <c r="H1153" s="15">
        <v>3.4</v>
      </c>
      <c r="I1153" s="15">
        <v>3.1</v>
      </c>
      <c r="J1153" s="15">
        <v>-0.3</v>
      </c>
      <c r="K1153" s="15">
        <v>0.4</v>
      </c>
      <c r="L1153" s="15">
        <v>0.8</v>
      </c>
      <c r="N1153" s="88">
        <v>3</v>
      </c>
      <c r="O1153" s="110">
        <v>2.5</v>
      </c>
      <c r="Q1153" s="11">
        <v>2.5</v>
      </c>
      <c r="R1153" s="11">
        <v>1</v>
      </c>
      <c r="S1153" s="11">
        <v>0.1</v>
      </c>
      <c r="T1153" s="11">
        <v>2.2999999999999998</v>
      </c>
      <c r="U1153" s="11">
        <v>4</v>
      </c>
      <c r="V1153" s="11">
        <v>1.3</v>
      </c>
      <c r="W1153" s="11">
        <v>0.3</v>
      </c>
      <c r="X1153" s="11">
        <v>0.3</v>
      </c>
      <c r="Y1153" s="78"/>
      <c r="Z1153" s="11">
        <v>114.86</v>
      </c>
      <c r="AA1153" s="11">
        <v>328.17</v>
      </c>
      <c r="AB1153" s="11">
        <v>292.69</v>
      </c>
      <c r="AC1153" s="11">
        <v>29.58</v>
      </c>
      <c r="AD1153" s="11">
        <v>116.72</v>
      </c>
    </row>
    <row r="1154" spans="1:30" x14ac:dyDescent="0.25">
      <c r="A1154" s="1">
        <v>2019</v>
      </c>
      <c r="B1154" s="1">
        <v>2</v>
      </c>
      <c r="C1154" s="1">
        <v>17</v>
      </c>
      <c r="D1154" s="3">
        <v>0.875</v>
      </c>
      <c r="E1154" s="5">
        <v>1150</v>
      </c>
      <c r="G1154" s="15">
        <v>3.5</v>
      </c>
      <c r="H1154" s="15">
        <v>3</v>
      </c>
      <c r="I1154" s="15">
        <v>3.2</v>
      </c>
      <c r="J1154" s="15">
        <v>-0.6</v>
      </c>
      <c r="K1154" s="15">
        <v>-0.5</v>
      </c>
      <c r="L1154" s="15">
        <v>0.1</v>
      </c>
      <c r="N1154" s="88">
        <v>3</v>
      </c>
      <c r="O1154" s="110">
        <v>2.5</v>
      </c>
      <c r="Q1154" s="11">
        <v>2.5</v>
      </c>
      <c r="R1154" s="11">
        <v>1</v>
      </c>
      <c r="S1154" s="11">
        <v>0.1</v>
      </c>
      <c r="T1154" s="11">
        <v>2.2999999999999998</v>
      </c>
      <c r="U1154" s="11">
        <v>4</v>
      </c>
      <c r="V1154" s="11">
        <v>1.3</v>
      </c>
      <c r="W1154" s="11">
        <v>0.3</v>
      </c>
      <c r="X1154" s="11">
        <v>0.3</v>
      </c>
      <c r="Y1154" s="78"/>
      <c r="Z1154" s="11">
        <v>114.86</v>
      </c>
      <c r="AA1154" s="11">
        <v>328.17</v>
      </c>
      <c r="AB1154" s="11">
        <v>292.69</v>
      </c>
      <c r="AC1154" s="11">
        <v>29.58</v>
      </c>
      <c r="AD1154" s="11">
        <v>116.72</v>
      </c>
    </row>
    <row r="1155" spans="1:30" x14ac:dyDescent="0.25">
      <c r="A1155" s="1">
        <v>2019</v>
      </c>
      <c r="B1155" s="1">
        <v>2</v>
      </c>
      <c r="C1155" s="1">
        <v>17</v>
      </c>
      <c r="D1155" s="3">
        <v>0.91666666666666663</v>
      </c>
      <c r="E1155" s="5">
        <v>1151</v>
      </c>
      <c r="G1155" s="15">
        <v>3.7</v>
      </c>
      <c r="H1155" s="15">
        <v>3.1</v>
      </c>
      <c r="I1155" s="15">
        <v>2.9</v>
      </c>
      <c r="J1155" s="15">
        <v>-0.4</v>
      </c>
      <c r="K1155" s="15">
        <v>-1.1000000000000001</v>
      </c>
      <c r="L1155" s="15">
        <v>-2</v>
      </c>
      <c r="N1155" s="88">
        <v>3</v>
      </c>
      <c r="O1155" s="110">
        <v>2.5</v>
      </c>
      <c r="Q1155" s="11">
        <v>2.5</v>
      </c>
      <c r="R1155" s="11">
        <v>1</v>
      </c>
      <c r="S1155" s="11">
        <v>0.1</v>
      </c>
      <c r="T1155" s="11">
        <v>2.2999999999999998</v>
      </c>
      <c r="U1155" s="11">
        <v>4</v>
      </c>
      <c r="V1155" s="11">
        <v>1.3</v>
      </c>
      <c r="W1155" s="11">
        <v>0.3</v>
      </c>
      <c r="X1155" s="11">
        <v>0.3</v>
      </c>
      <c r="Y1155" s="78"/>
      <c r="Z1155" s="11">
        <v>114.86</v>
      </c>
      <c r="AA1155" s="11">
        <v>328.17</v>
      </c>
      <c r="AB1155" s="11">
        <v>292.69</v>
      </c>
      <c r="AC1155" s="11">
        <v>29.58</v>
      </c>
      <c r="AD1155" s="11">
        <v>116.72</v>
      </c>
    </row>
    <row r="1156" spans="1:30" x14ac:dyDescent="0.25">
      <c r="A1156" s="1">
        <v>2019</v>
      </c>
      <c r="B1156" s="1">
        <v>2</v>
      </c>
      <c r="C1156" s="1">
        <v>17</v>
      </c>
      <c r="D1156" s="3">
        <v>0.95833333333333337</v>
      </c>
      <c r="E1156" s="5">
        <v>1152</v>
      </c>
      <c r="G1156" s="15">
        <v>2.8</v>
      </c>
      <c r="H1156" s="15">
        <v>3</v>
      </c>
      <c r="I1156" s="15">
        <v>2.9</v>
      </c>
      <c r="J1156" s="15">
        <v>-1</v>
      </c>
      <c r="K1156" s="15">
        <v>-1.7</v>
      </c>
      <c r="L1156" s="15">
        <v>-1.5</v>
      </c>
      <c r="N1156" s="88">
        <v>3</v>
      </c>
      <c r="O1156" s="110">
        <v>2.5</v>
      </c>
      <c r="Q1156" s="11">
        <v>2.5</v>
      </c>
      <c r="R1156" s="11">
        <v>1</v>
      </c>
      <c r="S1156" s="11">
        <v>0.1</v>
      </c>
      <c r="T1156" s="11">
        <v>2.2999999999999998</v>
      </c>
      <c r="U1156" s="11">
        <v>4</v>
      </c>
      <c r="V1156" s="11">
        <v>1.3</v>
      </c>
      <c r="W1156" s="11">
        <v>0.3</v>
      </c>
      <c r="X1156" s="11">
        <v>0.3</v>
      </c>
      <c r="Y1156" s="78"/>
      <c r="Z1156" s="11">
        <v>114.86</v>
      </c>
      <c r="AA1156" s="11">
        <v>328.17</v>
      </c>
      <c r="AB1156" s="11">
        <v>292.69</v>
      </c>
      <c r="AC1156" s="11">
        <v>29.58</v>
      </c>
      <c r="AD1156" s="11">
        <v>116.72</v>
      </c>
    </row>
    <row r="1157" spans="1:30" x14ac:dyDescent="0.25">
      <c r="A1157" s="1">
        <v>2019</v>
      </c>
      <c r="B1157" s="1">
        <v>2</v>
      </c>
      <c r="C1157" s="1">
        <v>18</v>
      </c>
      <c r="D1157" s="3">
        <v>0</v>
      </c>
      <c r="E1157" s="5">
        <v>1153</v>
      </c>
      <c r="G1157" s="15">
        <v>2.9</v>
      </c>
      <c r="H1157" s="15">
        <v>1</v>
      </c>
      <c r="I1157" s="15">
        <v>2.9</v>
      </c>
      <c r="J1157" s="15">
        <v>-0.9</v>
      </c>
      <c r="K1157" s="15">
        <v>-2</v>
      </c>
      <c r="L1157" s="15">
        <v>-1.1000000000000001</v>
      </c>
      <c r="N1157" s="88">
        <v>3</v>
      </c>
      <c r="O1157" s="110">
        <v>2.8</v>
      </c>
      <c r="Q1157" s="11">
        <v>2.8</v>
      </c>
      <c r="R1157" s="11">
        <v>1.4</v>
      </c>
      <c r="S1157" s="11">
        <v>0.2</v>
      </c>
      <c r="T1157" s="11">
        <v>2.5</v>
      </c>
      <c r="U1157" s="11">
        <v>3.7</v>
      </c>
      <c r="V1157" s="11">
        <v>1.3</v>
      </c>
      <c r="W1157" s="11">
        <v>0.4</v>
      </c>
      <c r="X1157" s="11">
        <v>0.6</v>
      </c>
      <c r="Y1157" s="78"/>
      <c r="Z1157" s="11">
        <v>117.96</v>
      </c>
      <c r="AA1157" s="11">
        <v>340.21</v>
      </c>
      <c r="AB1157" s="11">
        <v>311.58</v>
      </c>
      <c r="AC1157" s="11">
        <v>29.75</v>
      </c>
      <c r="AD1157" s="11">
        <v>106.11</v>
      </c>
    </row>
    <row r="1158" spans="1:30" x14ac:dyDescent="0.25">
      <c r="A1158" s="1">
        <v>2019</v>
      </c>
      <c r="B1158" s="1">
        <v>2</v>
      </c>
      <c r="C1158" s="1">
        <v>18</v>
      </c>
      <c r="D1158" s="3">
        <v>4.1666666666666664E-2</v>
      </c>
      <c r="E1158" s="5">
        <v>1154</v>
      </c>
      <c r="G1158" s="15">
        <v>2.7</v>
      </c>
      <c r="H1158" s="15">
        <v>0</v>
      </c>
      <c r="I1158" s="15">
        <v>2.5</v>
      </c>
      <c r="J1158" s="15">
        <v>-1.2</v>
      </c>
      <c r="K1158" s="15">
        <v>-2.4</v>
      </c>
      <c r="L1158" s="15">
        <v>-0.9</v>
      </c>
      <c r="N1158" s="88">
        <v>3</v>
      </c>
      <c r="O1158" s="110">
        <v>2.8</v>
      </c>
      <c r="Q1158" s="11">
        <v>2.8</v>
      </c>
      <c r="R1158" s="11">
        <v>1.4</v>
      </c>
      <c r="S1158" s="11">
        <v>0.2</v>
      </c>
      <c r="T1158" s="11">
        <v>2.5</v>
      </c>
      <c r="U1158" s="11">
        <v>3.7</v>
      </c>
      <c r="V1158" s="11">
        <v>1.3</v>
      </c>
      <c r="W1158" s="11">
        <v>0.4</v>
      </c>
      <c r="X1158" s="11">
        <v>0.6</v>
      </c>
      <c r="Y1158" s="78"/>
      <c r="Z1158" s="11">
        <v>117.96</v>
      </c>
      <c r="AA1158" s="11">
        <v>340.21</v>
      </c>
      <c r="AB1158" s="11">
        <v>311.58</v>
      </c>
      <c r="AC1158" s="11">
        <v>29.75</v>
      </c>
      <c r="AD1158" s="11">
        <v>106.11</v>
      </c>
    </row>
    <row r="1159" spans="1:30" x14ac:dyDescent="0.25">
      <c r="A1159" s="1">
        <v>2019</v>
      </c>
      <c r="B1159" s="1">
        <v>2</v>
      </c>
      <c r="C1159" s="1">
        <v>18</v>
      </c>
      <c r="D1159" s="3">
        <v>8.3333333333333329E-2</v>
      </c>
      <c r="E1159" s="5">
        <v>1155</v>
      </c>
      <c r="G1159" s="15">
        <v>2.5</v>
      </c>
      <c r="H1159" s="15">
        <v>-1.5</v>
      </c>
      <c r="I1159" s="15">
        <v>2.9</v>
      </c>
      <c r="J1159" s="15">
        <v>-1.3</v>
      </c>
      <c r="K1159" s="15">
        <v>-2.6</v>
      </c>
      <c r="L1159" s="15">
        <v>-1.5</v>
      </c>
      <c r="N1159" s="88">
        <v>3</v>
      </c>
      <c r="O1159" s="110">
        <v>2.8</v>
      </c>
      <c r="Q1159" s="11">
        <v>2.8</v>
      </c>
      <c r="R1159" s="11">
        <v>1.4</v>
      </c>
      <c r="S1159" s="11">
        <v>0.2</v>
      </c>
      <c r="T1159" s="11">
        <v>2.5</v>
      </c>
      <c r="U1159" s="11">
        <v>3.7</v>
      </c>
      <c r="V1159" s="11">
        <v>1.3</v>
      </c>
      <c r="W1159" s="11">
        <v>0.4</v>
      </c>
      <c r="X1159" s="11">
        <v>0.6</v>
      </c>
      <c r="Y1159" s="78"/>
      <c r="Z1159" s="11">
        <v>117.96</v>
      </c>
      <c r="AA1159" s="11">
        <v>340.21</v>
      </c>
      <c r="AB1159" s="11">
        <v>311.58</v>
      </c>
      <c r="AC1159" s="11">
        <v>29.75</v>
      </c>
      <c r="AD1159" s="11">
        <v>106.11</v>
      </c>
    </row>
    <row r="1160" spans="1:30" x14ac:dyDescent="0.25">
      <c r="A1160" s="1">
        <v>2019</v>
      </c>
      <c r="B1160" s="1">
        <v>2</v>
      </c>
      <c r="C1160" s="1">
        <v>18</v>
      </c>
      <c r="D1160" s="3">
        <v>0.125</v>
      </c>
      <c r="E1160" s="5">
        <v>1156</v>
      </c>
      <c r="G1160" s="15">
        <v>2.1</v>
      </c>
      <c r="H1160" s="15">
        <v>-0.6</v>
      </c>
      <c r="I1160" s="15">
        <v>3</v>
      </c>
      <c r="J1160" s="15">
        <v>-1.2</v>
      </c>
      <c r="K1160" s="15">
        <v>-3.2</v>
      </c>
      <c r="L1160" s="15">
        <v>-1.6</v>
      </c>
      <c r="N1160" s="88">
        <v>3</v>
      </c>
      <c r="O1160" s="110">
        <v>2.8</v>
      </c>
      <c r="Q1160" s="11">
        <v>2.8</v>
      </c>
      <c r="R1160" s="11">
        <v>1.4</v>
      </c>
      <c r="S1160" s="11">
        <v>0.2</v>
      </c>
      <c r="T1160" s="11">
        <v>2.5</v>
      </c>
      <c r="U1160" s="11">
        <v>3.7</v>
      </c>
      <c r="V1160" s="11">
        <v>1.3</v>
      </c>
      <c r="W1160" s="11">
        <v>0.4</v>
      </c>
      <c r="X1160" s="11">
        <v>0.6</v>
      </c>
      <c r="Y1160" s="78"/>
      <c r="Z1160" s="11">
        <v>117.96</v>
      </c>
      <c r="AA1160" s="11">
        <v>340.21</v>
      </c>
      <c r="AB1160" s="11">
        <v>311.58</v>
      </c>
      <c r="AC1160" s="11">
        <v>29.75</v>
      </c>
      <c r="AD1160" s="11">
        <v>106.11</v>
      </c>
    </row>
    <row r="1161" spans="1:30" x14ac:dyDescent="0.25">
      <c r="A1161" s="1">
        <v>2019</v>
      </c>
      <c r="B1161" s="1">
        <v>2</v>
      </c>
      <c r="C1161" s="1">
        <v>18</v>
      </c>
      <c r="D1161" s="3">
        <v>0.16666666666666666</v>
      </c>
      <c r="E1161" s="5">
        <v>1157</v>
      </c>
      <c r="G1161" s="15">
        <v>2.2999999999999998</v>
      </c>
      <c r="H1161" s="15">
        <v>0</v>
      </c>
      <c r="I1161" s="15">
        <v>3</v>
      </c>
      <c r="J1161" s="15">
        <v>-1.9</v>
      </c>
      <c r="K1161" s="15">
        <v>-3.1</v>
      </c>
      <c r="L1161" s="15">
        <v>-2</v>
      </c>
      <c r="N1161" s="88">
        <v>3</v>
      </c>
      <c r="O1161" s="110">
        <v>2.8</v>
      </c>
      <c r="Q1161" s="11">
        <v>2.8</v>
      </c>
      <c r="R1161" s="11">
        <v>1.4</v>
      </c>
      <c r="S1161" s="11">
        <v>0.2</v>
      </c>
      <c r="T1161" s="11">
        <v>2.5</v>
      </c>
      <c r="U1161" s="11">
        <v>3.7</v>
      </c>
      <c r="V1161" s="11">
        <v>1.3</v>
      </c>
      <c r="W1161" s="11">
        <v>0.4</v>
      </c>
      <c r="X1161" s="11">
        <v>0.6</v>
      </c>
      <c r="Y1161" s="78"/>
      <c r="Z1161" s="11">
        <v>117.96</v>
      </c>
      <c r="AA1161" s="11">
        <v>340.21</v>
      </c>
      <c r="AB1161" s="11">
        <v>311.58</v>
      </c>
      <c r="AC1161" s="11">
        <v>29.75</v>
      </c>
      <c r="AD1161" s="11">
        <v>106.11</v>
      </c>
    </row>
    <row r="1162" spans="1:30" x14ac:dyDescent="0.25">
      <c r="A1162" s="1">
        <v>2019</v>
      </c>
      <c r="B1162" s="1">
        <v>2</v>
      </c>
      <c r="C1162" s="1">
        <v>18</v>
      </c>
      <c r="D1162" s="3">
        <v>0.20833333333333334</v>
      </c>
      <c r="E1162" s="5">
        <v>1158</v>
      </c>
      <c r="G1162" s="15">
        <v>2.1</v>
      </c>
      <c r="H1162" s="15">
        <v>0.4</v>
      </c>
      <c r="I1162" s="15">
        <v>3.1</v>
      </c>
      <c r="J1162" s="15">
        <v>-2.2999999999999998</v>
      </c>
      <c r="K1162" s="15">
        <v>-3.7</v>
      </c>
      <c r="L1162" s="15">
        <v>-2.2000000000000002</v>
      </c>
      <c r="N1162" s="88">
        <v>3</v>
      </c>
      <c r="O1162" s="110">
        <v>2.8</v>
      </c>
      <c r="Q1162" s="11">
        <v>2.8</v>
      </c>
      <c r="R1162" s="11">
        <v>1.4</v>
      </c>
      <c r="S1162" s="11">
        <v>0.2</v>
      </c>
      <c r="T1162" s="11">
        <v>2.5</v>
      </c>
      <c r="U1162" s="11">
        <v>3.7</v>
      </c>
      <c r="V1162" s="11">
        <v>1.3</v>
      </c>
      <c r="W1162" s="11">
        <v>0.4</v>
      </c>
      <c r="X1162" s="11">
        <v>0.6</v>
      </c>
      <c r="Y1162" s="78"/>
      <c r="Z1162" s="11">
        <v>117.96</v>
      </c>
      <c r="AA1162" s="11">
        <v>340.21</v>
      </c>
      <c r="AB1162" s="11">
        <v>311.58</v>
      </c>
      <c r="AC1162" s="11">
        <v>29.75</v>
      </c>
      <c r="AD1162" s="11">
        <v>106.11</v>
      </c>
    </row>
    <row r="1163" spans="1:30" x14ac:dyDescent="0.25">
      <c r="A1163" s="1">
        <v>2019</v>
      </c>
      <c r="B1163" s="1">
        <v>2</v>
      </c>
      <c r="C1163" s="1">
        <v>18</v>
      </c>
      <c r="D1163" s="3">
        <v>0.25</v>
      </c>
      <c r="E1163" s="5">
        <v>1159</v>
      </c>
      <c r="G1163" s="15">
        <v>1.6</v>
      </c>
      <c r="H1163" s="15">
        <v>0.6</v>
      </c>
      <c r="I1163" s="15">
        <v>2.6</v>
      </c>
      <c r="J1163" s="15">
        <v>-2.6</v>
      </c>
      <c r="K1163" s="15">
        <v>-4</v>
      </c>
      <c r="L1163" s="15">
        <v>-2.4</v>
      </c>
      <c r="N1163" s="88">
        <v>3</v>
      </c>
      <c r="O1163" s="110">
        <v>2.8</v>
      </c>
      <c r="Q1163" s="11">
        <v>2.8</v>
      </c>
      <c r="R1163" s="11">
        <v>1.4</v>
      </c>
      <c r="S1163" s="11">
        <v>0.2</v>
      </c>
      <c r="T1163" s="11">
        <v>2.5</v>
      </c>
      <c r="U1163" s="11">
        <v>3.7</v>
      </c>
      <c r="V1163" s="11">
        <v>1.3</v>
      </c>
      <c r="W1163" s="11">
        <v>0.4</v>
      </c>
      <c r="X1163" s="11">
        <v>0.6</v>
      </c>
      <c r="Y1163" s="78"/>
      <c r="Z1163" s="11">
        <v>117.96</v>
      </c>
      <c r="AA1163" s="11">
        <v>340.21</v>
      </c>
      <c r="AB1163" s="11">
        <v>311.58</v>
      </c>
      <c r="AC1163" s="11">
        <v>29.75</v>
      </c>
      <c r="AD1163" s="11">
        <v>106.11</v>
      </c>
    </row>
    <row r="1164" spans="1:30" x14ac:dyDescent="0.25">
      <c r="A1164" s="1">
        <v>2019</v>
      </c>
      <c r="B1164" s="1">
        <v>2</v>
      </c>
      <c r="C1164" s="1">
        <v>18</v>
      </c>
      <c r="D1164" s="3">
        <v>0.29166666666666669</v>
      </c>
      <c r="E1164" s="5">
        <v>1160</v>
      </c>
      <c r="G1164" s="15">
        <v>1.7</v>
      </c>
      <c r="H1164" s="15">
        <v>1.1000000000000001</v>
      </c>
      <c r="I1164" s="15">
        <v>3</v>
      </c>
      <c r="J1164" s="15">
        <v>-0.8</v>
      </c>
      <c r="K1164" s="15">
        <v>-1.5</v>
      </c>
      <c r="L1164" s="15">
        <v>-2.4</v>
      </c>
      <c r="N1164" s="88">
        <v>3</v>
      </c>
      <c r="O1164" s="110">
        <v>2.8</v>
      </c>
      <c r="Q1164" s="11">
        <v>2.8</v>
      </c>
      <c r="R1164" s="11">
        <v>1.4</v>
      </c>
      <c r="S1164" s="11">
        <v>0.2</v>
      </c>
      <c r="T1164" s="11">
        <v>2.5</v>
      </c>
      <c r="U1164" s="11">
        <v>3.7</v>
      </c>
      <c r="V1164" s="11">
        <v>1.3</v>
      </c>
      <c r="W1164" s="11">
        <v>0.4</v>
      </c>
      <c r="X1164" s="11">
        <v>0.6</v>
      </c>
      <c r="Y1164" s="78"/>
      <c r="Z1164" s="11">
        <v>117.96</v>
      </c>
      <c r="AA1164" s="11">
        <v>340.21</v>
      </c>
      <c r="AB1164" s="11">
        <v>311.58</v>
      </c>
      <c r="AC1164" s="11">
        <v>29.75</v>
      </c>
      <c r="AD1164" s="11">
        <v>106.11</v>
      </c>
    </row>
    <row r="1165" spans="1:30" x14ac:dyDescent="0.25">
      <c r="A1165" s="1">
        <v>2019</v>
      </c>
      <c r="B1165" s="1">
        <v>2</v>
      </c>
      <c r="C1165" s="1">
        <v>18</v>
      </c>
      <c r="D1165" s="3">
        <v>0.33333333333333331</v>
      </c>
      <c r="E1165" s="5">
        <v>1161</v>
      </c>
      <c r="G1165" s="15">
        <v>2.1</v>
      </c>
      <c r="H1165" s="15">
        <v>1.8</v>
      </c>
      <c r="I1165" s="15">
        <v>2.7</v>
      </c>
      <c r="J1165" s="15">
        <v>1.2</v>
      </c>
      <c r="K1165" s="15">
        <v>0.8</v>
      </c>
      <c r="L1165" s="15">
        <v>-2.2999999999999998</v>
      </c>
      <c r="N1165" s="88">
        <v>3</v>
      </c>
      <c r="O1165" s="110">
        <v>2.8</v>
      </c>
      <c r="Q1165" s="11">
        <v>2.8</v>
      </c>
      <c r="R1165" s="11">
        <v>1.4</v>
      </c>
      <c r="S1165" s="11">
        <v>0.2</v>
      </c>
      <c r="T1165" s="11">
        <v>2.5</v>
      </c>
      <c r="U1165" s="11">
        <v>3.7</v>
      </c>
      <c r="V1165" s="11">
        <v>1.3</v>
      </c>
      <c r="W1165" s="11">
        <v>0.4</v>
      </c>
      <c r="X1165" s="11">
        <v>0.6</v>
      </c>
      <c r="Y1165" s="78"/>
      <c r="Z1165" s="11">
        <v>117.96</v>
      </c>
      <c r="AA1165" s="11">
        <v>340.21</v>
      </c>
      <c r="AB1165" s="11">
        <v>311.58</v>
      </c>
      <c r="AC1165" s="11">
        <v>29.75</v>
      </c>
      <c r="AD1165" s="11">
        <v>106.11</v>
      </c>
    </row>
    <row r="1166" spans="1:30" x14ac:dyDescent="0.25">
      <c r="A1166" s="1">
        <v>2019</v>
      </c>
      <c r="B1166" s="1">
        <v>2</v>
      </c>
      <c r="C1166" s="1">
        <v>18</v>
      </c>
      <c r="D1166" s="3">
        <v>0.375</v>
      </c>
      <c r="E1166" s="5">
        <v>1162</v>
      </c>
      <c r="G1166" s="15">
        <v>2.4</v>
      </c>
      <c r="H1166" s="15">
        <v>2.6</v>
      </c>
      <c r="I1166" s="15">
        <v>2.6</v>
      </c>
      <c r="J1166" s="15">
        <v>2.5</v>
      </c>
      <c r="K1166" s="15">
        <v>2.6</v>
      </c>
      <c r="L1166" s="15">
        <v>-1.9</v>
      </c>
      <c r="N1166" s="88">
        <v>3</v>
      </c>
      <c r="O1166" s="110">
        <v>2.8</v>
      </c>
      <c r="Q1166" s="11">
        <v>2.8</v>
      </c>
      <c r="R1166" s="11">
        <v>1.4</v>
      </c>
      <c r="S1166" s="11">
        <v>0.2</v>
      </c>
      <c r="T1166" s="11">
        <v>2.5</v>
      </c>
      <c r="U1166" s="11">
        <v>3.7</v>
      </c>
      <c r="V1166" s="11">
        <v>1.3</v>
      </c>
      <c r="W1166" s="11">
        <v>0.4</v>
      </c>
      <c r="X1166" s="11">
        <v>0.6</v>
      </c>
      <c r="Y1166" s="78"/>
      <c r="Z1166" s="11">
        <v>117.96</v>
      </c>
      <c r="AA1166" s="11">
        <v>340.21</v>
      </c>
      <c r="AB1166" s="11">
        <v>311.58</v>
      </c>
      <c r="AC1166" s="11">
        <v>29.75</v>
      </c>
      <c r="AD1166" s="11">
        <v>106.11</v>
      </c>
    </row>
    <row r="1167" spans="1:30" x14ac:dyDescent="0.25">
      <c r="A1167" s="1">
        <v>2019</v>
      </c>
      <c r="B1167" s="1">
        <v>2</v>
      </c>
      <c r="C1167" s="1">
        <v>18</v>
      </c>
      <c r="D1167" s="3">
        <v>0.41666666666666669</v>
      </c>
      <c r="E1167" s="5">
        <v>1163</v>
      </c>
      <c r="G1167" s="15">
        <v>2.6</v>
      </c>
      <c r="H1167" s="15">
        <v>3.2</v>
      </c>
      <c r="I1167" s="15">
        <v>2.4</v>
      </c>
      <c r="J1167" s="15">
        <v>3.6</v>
      </c>
      <c r="K1167" s="15">
        <v>3.5</v>
      </c>
      <c r="L1167" s="15">
        <v>-1.6</v>
      </c>
      <c r="N1167" s="88">
        <v>3</v>
      </c>
      <c r="O1167" s="110">
        <v>2.8</v>
      </c>
      <c r="Q1167" s="11">
        <v>2.8</v>
      </c>
      <c r="R1167" s="11">
        <v>1.4</v>
      </c>
      <c r="S1167" s="11">
        <v>0.2</v>
      </c>
      <c r="T1167" s="11">
        <v>2.5</v>
      </c>
      <c r="U1167" s="11">
        <v>3.7</v>
      </c>
      <c r="V1167" s="11">
        <v>1.3</v>
      </c>
      <c r="W1167" s="11">
        <v>0.4</v>
      </c>
      <c r="X1167" s="11">
        <v>0.6</v>
      </c>
      <c r="Y1167" s="78"/>
      <c r="Z1167" s="11">
        <v>117.96</v>
      </c>
      <c r="AA1167" s="11">
        <v>340.21</v>
      </c>
      <c r="AB1167" s="11">
        <v>311.58</v>
      </c>
      <c r="AC1167" s="11">
        <v>29.75</v>
      </c>
      <c r="AD1167" s="11">
        <v>106.11</v>
      </c>
    </row>
    <row r="1168" spans="1:30" x14ac:dyDescent="0.25">
      <c r="A1168" s="1">
        <v>2019</v>
      </c>
      <c r="B1168" s="1">
        <v>2</v>
      </c>
      <c r="C1168" s="1">
        <v>18</v>
      </c>
      <c r="D1168" s="3">
        <v>0.45833333333333331</v>
      </c>
      <c r="E1168" s="5">
        <v>1164</v>
      </c>
      <c r="G1168" s="15">
        <v>2.9</v>
      </c>
      <c r="H1168" s="15">
        <v>4.2</v>
      </c>
      <c r="I1168" s="15">
        <v>2.1</v>
      </c>
      <c r="J1168" s="15">
        <v>5.0999999999999996</v>
      </c>
      <c r="K1168" s="15">
        <v>4.7</v>
      </c>
      <c r="L1168" s="15">
        <v>-1.1000000000000001</v>
      </c>
      <c r="N1168" s="88">
        <v>3</v>
      </c>
      <c r="O1168" s="110">
        <v>2.8</v>
      </c>
      <c r="Q1168" s="11">
        <v>2.8</v>
      </c>
      <c r="R1168" s="11">
        <v>1.4</v>
      </c>
      <c r="S1168" s="11">
        <v>0.2</v>
      </c>
      <c r="T1168" s="11">
        <v>2.5</v>
      </c>
      <c r="U1168" s="11">
        <v>3.7</v>
      </c>
      <c r="V1168" s="11">
        <v>1.3</v>
      </c>
      <c r="W1168" s="11">
        <v>0.4</v>
      </c>
      <c r="X1168" s="11">
        <v>0.6</v>
      </c>
      <c r="Y1168" s="78"/>
      <c r="Z1168" s="11">
        <v>117.96</v>
      </c>
      <c r="AA1168" s="11">
        <v>340.21</v>
      </c>
      <c r="AB1168" s="11">
        <v>311.58</v>
      </c>
      <c r="AC1168" s="11">
        <v>29.75</v>
      </c>
      <c r="AD1168" s="11">
        <v>106.11</v>
      </c>
    </row>
    <row r="1169" spans="1:30" x14ac:dyDescent="0.25">
      <c r="A1169" s="1">
        <v>2019</v>
      </c>
      <c r="B1169" s="1">
        <v>2</v>
      </c>
      <c r="C1169" s="1">
        <v>18</v>
      </c>
      <c r="D1169" s="3">
        <v>0.5</v>
      </c>
      <c r="E1169" s="5">
        <v>1165</v>
      </c>
      <c r="G1169" s="15">
        <v>3.9</v>
      </c>
      <c r="H1169" s="15">
        <v>4.2</v>
      </c>
      <c r="I1169" s="15">
        <v>2.6</v>
      </c>
      <c r="J1169" s="15">
        <v>5.2</v>
      </c>
      <c r="K1169" s="15">
        <v>3</v>
      </c>
      <c r="L1169" s="15">
        <v>-1</v>
      </c>
      <c r="N1169" s="88">
        <v>3</v>
      </c>
      <c r="O1169" s="110">
        <v>2.8</v>
      </c>
      <c r="Q1169" s="11">
        <v>2.8</v>
      </c>
      <c r="R1169" s="11">
        <v>1.4</v>
      </c>
      <c r="S1169" s="11">
        <v>0.2</v>
      </c>
      <c r="T1169" s="11">
        <v>2.5</v>
      </c>
      <c r="U1169" s="11">
        <v>3.7</v>
      </c>
      <c r="V1169" s="11">
        <v>1.3</v>
      </c>
      <c r="W1169" s="11">
        <v>0.4</v>
      </c>
      <c r="X1169" s="11">
        <v>0.6</v>
      </c>
      <c r="Y1169" s="78"/>
      <c r="Z1169" s="11">
        <v>117.96</v>
      </c>
      <c r="AA1169" s="11">
        <v>340.21</v>
      </c>
      <c r="AB1169" s="11">
        <v>311.58</v>
      </c>
      <c r="AC1169" s="11">
        <v>29.75</v>
      </c>
      <c r="AD1169" s="11">
        <v>106.11</v>
      </c>
    </row>
    <row r="1170" spans="1:30" x14ac:dyDescent="0.25">
      <c r="A1170" s="1">
        <v>2019</v>
      </c>
      <c r="B1170" s="1">
        <v>2</v>
      </c>
      <c r="C1170" s="1">
        <v>18</v>
      </c>
      <c r="D1170" s="3">
        <v>0.54166666666666663</v>
      </c>
      <c r="E1170" s="5">
        <v>1166</v>
      </c>
      <c r="G1170" s="15">
        <v>4.0999999999999996</v>
      </c>
      <c r="H1170" s="15">
        <v>3.9</v>
      </c>
      <c r="I1170" s="15">
        <v>2.9</v>
      </c>
      <c r="J1170" s="15">
        <v>4.2</v>
      </c>
      <c r="K1170" s="15">
        <v>3.3</v>
      </c>
      <c r="L1170" s="15">
        <v>0.6</v>
      </c>
      <c r="N1170" s="88">
        <v>3</v>
      </c>
      <c r="O1170" s="110">
        <v>2.8</v>
      </c>
      <c r="Q1170" s="11">
        <v>2.8</v>
      </c>
      <c r="R1170" s="11">
        <v>1.4</v>
      </c>
      <c r="S1170" s="11">
        <v>0.2</v>
      </c>
      <c r="T1170" s="11">
        <v>2.5</v>
      </c>
      <c r="U1170" s="11">
        <v>3.7</v>
      </c>
      <c r="V1170" s="11">
        <v>1.3</v>
      </c>
      <c r="W1170" s="11">
        <v>0.4</v>
      </c>
      <c r="X1170" s="11">
        <v>0.6</v>
      </c>
      <c r="Y1170" s="78"/>
      <c r="Z1170" s="11">
        <v>117.96</v>
      </c>
      <c r="AA1170" s="11">
        <v>340.21</v>
      </c>
      <c r="AB1170" s="11">
        <v>311.58</v>
      </c>
      <c r="AC1170" s="11">
        <v>29.75</v>
      </c>
      <c r="AD1170" s="11">
        <v>106.11</v>
      </c>
    </row>
    <row r="1171" spans="1:30" x14ac:dyDescent="0.25">
      <c r="A1171" s="1">
        <v>2019</v>
      </c>
      <c r="B1171" s="1">
        <v>2</v>
      </c>
      <c r="C1171" s="1">
        <v>18</v>
      </c>
      <c r="D1171" s="3">
        <v>0.58333333333333337</v>
      </c>
      <c r="E1171" s="5">
        <v>1167</v>
      </c>
      <c r="G1171" s="15">
        <v>4</v>
      </c>
      <c r="H1171" s="15">
        <v>3.6</v>
      </c>
      <c r="I1171" s="15">
        <v>2.5</v>
      </c>
      <c r="J1171" s="15">
        <v>4.0999999999999996</v>
      </c>
      <c r="K1171" s="15">
        <v>3.7</v>
      </c>
      <c r="L1171" s="15">
        <v>2.1</v>
      </c>
      <c r="N1171" s="88">
        <v>3</v>
      </c>
      <c r="O1171" s="110">
        <v>2.8</v>
      </c>
      <c r="Q1171" s="11">
        <v>2.8</v>
      </c>
      <c r="R1171" s="11">
        <v>1.4</v>
      </c>
      <c r="S1171" s="11">
        <v>0.2</v>
      </c>
      <c r="T1171" s="11">
        <v>2.5</v>
      </c>
      <c r="U1171" s="11">
        <v>3.7</v>
      </c>
      <c r="V1171" s="11">
        <v>1.3</v>
      </c>
      <c r="W1171" s="11">
        <v>0.4</v>
      </c>
      <c r="X1171" s="11">
        <v>0.6</v>
      </c>
      <c r="Y1171" s="78"/>
      <c r="Z1171" s="11">
        <v>117.96</v>
      </c>
      <c r="AA1171" s="11">
        <v>340.21</v>
      </c>
      <c r="AB1171" s="11">
        <v>311.58</v>
      </c>
      <c r="AC1171" s="11">
        <v>29.75</v>
      </c>
      <c r="AD1171" s="11">
        <v>106.11</v>
      </c>
    </row>
    <row r="1172" spans="1:30" x14ac:dyDescent="0.25">
      <c r="A1172" s="1">
        <v>2019</v>
      </c>
      <c r="B1172" s="1">
        <v>2</v>
      </c>
      <c r="C1172" s="1">
        <v>18</v>
      </c>
      <c r="D1172" s="3">
        <v>0.625</v>
      </c>
      <c r="E1172" s="5">
        <v>1168</v>
      </c>
      <c r="G1172" s="15">
        <v>3.5</v>
      </c>
      <c r="H1172" s="15">
        <v>3.3</v>
      </c>
      <c r="I1172" s="15">
        <v>2.2999999999999998</v>
      </c>
      <c r="J1172" s="15">
        <v>3.5</v>
      </c>
      <c r="K1172" s="15">
        <v>3</v>
      </c>
      <c r="L1172" s="15">
        <v>1.9</v>
      </c>
      <c r="N1172" s="88">
        <v>3</v>
      </c>
      <c r="O1172" s="110">
        <v>2.8</v>
      </c>
      <c r="Q1172" s="11">
        <v>2.8</v>
      </c>
      <c r="R1172" s="11">
        <v>1.4</v>
      </c>
      <c r="S1172" s="11">
        <v>0.2</v>
      </c>
      <c r="T1172" s="11">
        <v>2.5</v>
      </c>
      <c r="U1172" s="11">
        <v>3.7</v>
      </c>
      <c r="V1172" s="11">
        <v>1.3</v>
      </c>
      <c r="W1172" s="11">
        <v>0.4</v>
      </c>
      <c r="X1172" s="11">
        <v>0.6</v>
      </c>
      <c r="Y1172" s="78"/>
      <c r="Z1172" s="11">
        <v>117.96</v>
      </c>
      <c r="AA1172" s="11">
        <v>340.21</v>
      </c>
      <c r="AB1172" s="11">
        <v>311.58</v>
      </c>
      <c r="AC1172" s="11">
        <v>29.75</v>
      </c>
      <c r="AD1172" s="11">
        <v>106.11</v>
      </c>
    </row>
    <row r="1173" spans="1:30" x14ac:dyDescent="0.25">
      <c r="A1173" s="1">
        <v>2019</v>
      </c>
      <c r="B1173" s="1">
        <v>2</v>
      </c>
      <c r="C1173" s="1">
        <v>18</v>
      </c>
      <c r="D1173" s="3">
        <v>0.66666666666666663</v>
      </c>
      <c r="E1173" s="5">
        <v>1169</v>
      </c>
      <c r="G1173" s="15">
        <v>3.1</v>
      </c>
      <c r="H1173" s="15">
        <v>3.7</v>
      </c>
      <c r="I1173" s="15">
        <v>2.2999999999999998</v>
      </c>
      <c r="J1173" s="15">
        <v>3.1</v>
      </c>
      <c r="K1173" s="15">
        <v>3</v>
      </c>
      <c r="L1173" s="15">
        <v>0</v>
      </c>
      <c r="N1173" s="88">
        <v>3</v>
      </c>
      <c r="O1173" s="110">
        <v>2.8</v>
      </c>
      <c r="Q1173" s="11">
        <v>2.8</v>
      </c>
      <c r="R1173" s="11">
        <v>1.4</v>
      </c>
      <c r="S1173" s="11">
        <v>0.2</v>
      </c>
      <c r="T1173" s="11">
        <v>2.5</v>
      </c>
      <c r="U1173" s="11">
        <v>3.7</v>
      </c>
      <c r="V1173" s="11">
        <v>1.3</v>
      </c>
      <c r="W1173" s="11">
        <v>0.4</v>
      </c>
      <c r="X1173" s="11">
        <v>0.6</v>
      </c>
      <c r="Y1173" s="78"/>
      <c r="Z1173" s="11">
        <v>117.96</v>
      </c>
      <c r="AA1173" s="11">
        <v>340.21</v>
      </c>
      <c r="AB1173" s="11">
        <v>311.58</v>
      </c>
      <c r="AC1173" s="11">
        <v>29.75</v>
      </c>
      <c r="AD1173" s="11">
        <v>106.11</v>
      </c>
    </row>
    <row r="1174" spans="1:30" x14ac:dyDescent="0.25">
      <c r="A1174" s="1">
        <v>2019</v>
      </c>
      <c r="B1174" s="1">
        <v>2</v>
      </c>
      <c r="C1174" s="1">
        <v>18</v>
      </c>
      <c r="D1174" s="3">
        <v>0.70833333333333337</v>
      </c>
      <c r="E1174" s="5">
        <v>1170</v>
      </c>
      <c r="G1174" s="15">
        <v>2.1</v>
      </c>
      <c r="H1174" s="15">
        <v>3.3</v>
      </c>
      <c r="I1174" s="15">
        <v>2.5</v>
      </c>
      <c r="J1174" s="15">
        <v>2.9</v>
      </c>
      <c r="K1174" s="15">
        <v>3.1</v>
      </c>
      <c r="L1174" s="15">
        <v>-1</v>
      </c>
      <c r="N1174" s="88">
        <v>3</v>
      </c>
      <c r="O1174" s="110">
        <v>2.8</v>
      </c>
      <c r="Q1174" s="11">
        <v>2.8</v>
      </c>
      <c r="R1174" s="11">
        <v>1.4</v>
      </c>
      <c r="S1174" s="11">
        <v>0.2</v>
      </c>
      <c r="T1174" s="11">
        <v>2.5</v>
      </c>
      <c r="U1174" s="11">
        <v>3.7</v>
      </c>
      <c r="V1174" s="11">
        <v>1.3</v>
      </c>
      <c r="W1174" s="11">
        <v>0.4</v>
      </c>
      <c r="X1174" s="11">
        <v>0.6</v>
      </c>
      <c r="Y1174" s="78"/>
      <c r="Z1174" s="11">
        <v>117.96</v>
      </c>
      <c r="AA1174" s="11">
        <v>340.21</v>
      </c>
      <c r="AB1174" s="11">
        <v>311.58</v>
      </c>
      <c r="AC1174" s="11">
        <v>29.75</v>
      </c>
      <c r="AD1174" s="11">
        <v>106.11</v>
      </c>
    </row>
    <row r="1175" spans="1:30" x14ac:dyDescent="0.25">
      <c r="A1175" s="1">
        <v>2019</v>
      </c>
      <c r="B1175" s="1">
        <v>2</v>
      </c>
      <c r="C1175" s="1">
        <v>18</v>
      </c>
      <c r="D1175" s="3">
        <v>0.75</v>
      </c>
      <c r="E1175" s="5">
        <v>1171</v>
      </c>
      <c r="G1175" s="15">
        <v>1.7</v>
      </c>
      <c r="H1175" s="15">
        <v>2.7</v>
      </c>
      <c r="I1175" s="15">
        <v>2.7</v>
      </c>
      <c r="J1175" s="15">
        <v>2.9</v>
      </c>
      <c r="K1175" s="15">
        <v>3.3</v>
      </c>
      <c r="L1175" s="15">
        <v>-0.9</v>
      </c>
      <c r="N1175" s="88">
        <v>3</v>
      </c>
      <c r="O1175" s="110">
        <v>2.8</v>
      </c>
      <c r="Q1175" s="11">
        <v>2.8</v>
      </c>
      <c r="R1175" s="11">
        <v>1.4</v>
      </c>
      <c r="S1175" s="11">
        <v>0.2</v>
      </c>
      <c r="T1175" s="11">
        <v>2.5</v>
      </c>
      <c r="U1175" s="11">
        <v>3.7</v>
      </c>
      <c r="V1175" s="11">
        <v>1.3</v>
      </c>
      <c r="W1175" s="11">
        <v>0.4</v>
      </c>
      <c r="X1175" s="11">
        <v>0.6</v>
      </c>
      <c r="Y1175" s="78"/>
      <c r="Z1175" s="11">
        <v>117.96</v>
      </c>
      <c r="AA1175" s="11">
        <v>340.21</v>
      </c>
      <c r="AB1175" s="11">
        <v>311.58</v>
      </c>
      <c r="AC1175" s="11">
        <v>29.75</v>
      </c>
      <c r="AD1175" s="11">
        <v>106.11</v>
      </c>
    </row>
    <row r="1176" spans="1:30" x14ac:dyDescent="0.25">
      <c r="A1176" s="1">
        <v>2019</v>
      </c>
      <c r="B1176" s="1">
        <v>2</v>
      </c>
      <c r="C1176" s="1">
        <v>18</v>
      </c>
      <c r="D1176" s="3">
        <v>0.79166666666666663</v>
      </c>
      <c r="E1176" s="5">
        <v>1172</v>
      </c>
      <c r="G1176" s="15">
        <v>1.5</v>
      </c>
      <c r="H1176" s="15">
        <v>2.1</v>
      </c>
      <c r="I1176" s="15">
        <v>3.1</v>
      </c>
      <c r="J1176" s="15">
        <v>2.6</v>
      </c>
      <c r="K1176" s="15">
        <v>2.8</v>
      </c>
      <c r="L1176" s="15">
        <v>-1.3</v>
      </c>
      <c r="N1176" s="88">
        <v>3</v>
      </c>
      <c r="O1176" s="110">
        <v>2.8</v>
      </c>
      <c r="Q1176" s="11">
        <v>2.8</v>
      </c>
      <c r="R1176" s="11">
        <v>1.4</v>
      </c>
      <c r="S1176" s="11">
        <v>0.2</v>
      </c>
      <c r="T1176" s="11">
        <v>2.5</v>
      </c>
      <c r="U1176" s="11">
        <v>3.7</v>
      </c>
      <c r="V1176" s="11">
        <v>1.3</v>
      </c>
      <c r="W1176" s="11">
        <v>0.4</v>
      </c>
      <c r="X1176" s="11">
        <v>0.6</v>
      </c>
      <c r="Y1176" s="78"/>
      <c r="Z1176" s="11">
        <v>117.96</v>
      </c>
      <c r="AA1176" s="11">
        <v>340.21</v>
      </c>
      <c r="AB1176" s="11">
        <v>311.58</v>
      </c>
      <c r="AC1176" s="11">
        <v>29.75</v>
      </c>
      <c r="AD1176" s="11">
        <v>106.11</v>
      </c>
    </row>
    <row r="1177" spans="1:30" x14ac:dyDescent="0.25">
      <c r="A1177" s="1">
        <v>2019</v>
      </c>
      <c r="B1177" s="1">
        <v>2</v>
      </c>
      <c r="C1177" s="1">
        <v>18</v>
      </c>
      <c r="D1177" s="3">
        <v>0.83333333333333337</v>
      </c>
      <c r="E1177" s="5">
        <v>1173</v>
      </c>
      <c r="G1177" s="15">
        <v>1.1000000000000001</v>
      </c>
      <c r="H1177" s="15">
        <v>2</v>
      </c>
      <c r="I1177" s="15">
        <v>3.3</v>
      </c>
      <c r="J1177" s="15">
        <v>2.8</v>
      </c>
      <c r="K1177" s="15">
        <v>3.2</v>
      </c>
      <c r="L1177" s="15">
        <v>-1.2</v>
      </c>
      <c r="N1177" s="88">
        <v>3</v>
      </c>
      <c r="O1177" s="110">
        <v>2.8</v>
      </c>
      <c r="Q1177" s="11">
        <v>2.8</v>
      </c>
      <c r="R1177" s="11">
        <v>1.4</v>
      </c>
      <c r="S1177" s="11">
        <v>0.2</v>
      </c>
      <c r="T1177" s="11">
        <v>2.5</v>
      </c>
      <c r="U1177" s="11">
        <v>3.7</v>
      </c>
      <c r="V1177" s="11">
        <v>1.3</v>
      </c>
      <c r="W1177" s="11">
        <v>0.4</v>
      </c>
      <c r="X1177" s="11">
        <v>0.6</v>
      </c>
      <c r="Y1177" s="78"/>
      <c r="Z1177" s="11">
        <v>117.96</v>
      </c>
      <c r="AA1177" s="11">
        <v>340.21</v>
      </c>
      <c r="AB1177" s="11">
        <v>311.58</v>
      </c>
      <c r="AC1177" s="11">
        <v>29.75</v>
      </c>
      <c r="AD1177" s="11">
        <v>106.11</v>
      </c>
    </row>
    <row r="1178" spans="1:30" x14ac:dyDescent="0.25">
      <c r="A1178" s="1">
        <v>2019</v>
      </c>
      <c r="B1178" s="1">
        <v>2</v>
      </c>
      <c r="C1178" s="1">
        <v>18</v>
      </c>
      <c r="D1178" s="3">
        <v>0.875</v>
      </c>
      <c r="E1178" s="5">
        <v>1174</v>
      </c>
      <c r="G1178" s="15">
        <v>0.5</v>
      </c>
      <c r="H1178" s="15">
        <v>1.9</v>
      </c>
      <c r="I1178" s="15">
        <v>3.2</v>
      </c>
      <c r="J1178" s="15">
        <v>2.4</v>
      </c>
      <c r="K1178" s="15">
        <v>2.8</v>
      </c>
      <c r="L1178" s="15">
        <v>-1.5</v>
      </c>
      <c r="N1178" s="88">
        <v>3</v>
      </c>
      <c r="O1178" s="110">
        <v>2.8</v>
      </c>
      <c r="Q1178" s="11">
        <v>2.8</v>
      </c>
      <c r="R1178" s="11">
        <v>1.4</v>
      </c>
      <c r="S1178" s="11">
        <v>0.2</v>
      </c>
      <c r="T1178" s="11">
        <v>2.5</v>
      </c>
      <c r="U1178" s="11">
        <v>3.7</v>
      </c>
      <c r="V1178" s="11">
        <v>1.3</v>
      </c>
      <c r="W1178" s="11">
        <v>0.4</v>
      </c>
      <c r="X1178" s="11">
        <v>0.6</v>
      </c>
      <c r="Y1178" s="78"/>
      <c r="Z1178" s="11">
        <v>117.96</v>
      </c>
      <c r="AA1178" s="11">
        <v>340.21</v>
      </c>
      <c r="AB1178" s="11">
        <v>311.58</v>
      </c>
      <c r="AC1178" s="11">
        <v>29.75</v>
      </c>
      <c r="AD1178" s="11">
        <v>106.11</v>
      </c>
    </row>
    <row r="1179" spans="1:30" x14ac:dyDescent="0.25">
      <c r="A1179" s="1">
        <v>2019</v>
      </c>
      <c r="B1179" s="1">
        <v>2</v>
      </c>
      <c r="C1179" s="1">
        <v>18</v>
      </c>
      <c r="D1179" s="3">
        <v>0.91666666666666663</v>
      </c>
      <c r="E1179" s="5">
        <v>1175</v>
      </c>
      <c r="G1179" s="15">
        <v>0.2</v>
      </c>
      <c r="H1179" s="15">
        <v>1.4</v>
      </c>
      <c r="I1179" s="15">
        <v>2.6</v>
      </c>
      <c r="J1179" s="15">
        <v>2.5</v>
      </c>
      <c r="K1179" s="15">
        <v>2.8</v>
      </c>
      <c r="L1179" s="15">
        <v>-2.2000000000000002</v>
      </c>
      <c r="N1179" s="88">
        <v>3</v>
      </c>
      <c r="O1179" s="110">
        <v>2.8</v>
      </c>
      <c r="Q1179" s="11">
        <v>2.8</v>
      </c>
      <c r="R1179" s="11">
        <v>1.4</v>
      </c>
      <c r="S1179" s="11">
        <v>0.2</v>
      </c>
      <c r="T1179" s="11">
        <v>2.5</v>
      </c>
      <c r="U1179" s="11">
        <v>3.7</v>
      </c>
      <c r="V1179" s="11">
        <v>1.3</v>
      </c>
      <c r="W1179" s="11">
        <v>0.4</v>
      </c>
      <c r="X1179" s="11">
        <v>0.6</v>
      </c>
      <c r="Y1179" s="78"/>
      <c r="Z1179" s="11">
        <v>117.96</v>
      </c>
      <c r="AA1179" s="11">
        <v>340.21</v>
      </c>
      <c r="AB1179" s="11">
        <v>311.58</v>
      </c>
      <c r="AC1179" s="11">
        <v>29.75</v>
      </c>
      <c r="AD1179" s="11">
        <v>106.11</v>
      </c>
    </row>
    <row r="1180" spans="1:30" x14ac:dyDescent="0.25">
      <c r="A1180" s="1">
        <v>2019</v>
      </c>
      <c r="B1180" s="1">
        <v>2</v>
      </c>
      <c r="C1180" s="1">
        <v>18</v>
      </c>
      <c r="D1180" s="3">
        <v>0.95833333333333337</v>
      </c>
      <c r="E1180" s="5">
        <v>1176</v>
      </c>
      <c r="G1180" s="15">
        <v>0</v>
      </c>
      <c r="H1180" s="15">
        <v>0</v>
      </c>
      <c r="I1180" s="15">
        <v>2.2000000000000002</v>
      </c>
      <c r="J1180" s="15">
        <v>2.5</v>
      </c>
      <c r="K1180" s="15">
        <v>3</v>
      </c>
      <c r="L1180" s="15">
        <v>-2.6</v>
      </c>
      <c r="N1180" s="88">
        <v>3</v>
      </c>
      <c r="O1180" s="110">
        <v>2.8</v>
      </c>
      <c r="Q1180" s="11">
        <v>2.8</v>
      </c>
      <c r="R1180" s="11">
        <v>1.4</v>
      </c>
      <c r="S1180" s="11">
        <v>0.2</v>
      </c>
      <c r="T1180" s="11">
        <v>2.5</v>
      </c>
      <c r="U1180" s="11">
        <v>3.7</v>
      </c>
      <c r="V1180" s="11">
        <v>1.3</v>
      </c>
      <c r="W1180" s="11">
        <v>0.4</v>
      </c>
      <c r="X1180" s="11">
        <v>0.6</v>
      </c>
      <c r="Y1180" s="78"/>
      <c r="Z1180" s="11">
        <v>117.96</v>
      </c>
      <c r="AA1180" s="11">
        <v>340.21</v>
      </c>
      <c r="AB1180" s="11">
        <v>311.58</v>
      </c>
      <c r="AC1180" s="11">
        <v>29.75</v>
      </c>
      <c r="AD1180" s="11">
        <v>106.11</v>
      </c>
    </row>
    <row r="1181" spans="1:30" x14ac:dyDescent="0.25">
      <c r="A1181" s="1">
        <v>2019</v>
      </c>
      <c r="B1181" s="1">
        <v>2</v>
      </c>
      <c r="C1181" s="1">
        <v>19</v>
      </c>
      <c r="D1181" s="3">
        <v>0</v>
      </c>
      <c r="E1181" s="5">
        <v>1177</v>
      </c>
      <c r="G1181" s="15">
        <v>0.3</v>
      </c>
      <c r="H1181" s="15">
        <v>-0.1</v>
      </c>
      <c r="I1181" s="15">
        <v>1.9</v>
      </c>
      <c r="J1181" s="15">
        <v>2.4</v>
      </c>
      <c r="K1181" s="15">
        <v>2.8</v>
      </c>
      <c r="L1181" s="15">
        <v>-2.5</v>
      </c>
      <c r="N1181" s="88">
        <v>2.6</v>
      </c>
      <c r="O1181" s="110">
        <v>2.7</v>
      </c>
      <c r="Q1181" s="11">
        <v>2.7</v>
      </c>
      <c r="R1181" s="11">
        <v>1</v>
      </c>
      <c r="S1181" s="11">
        <v>0.9</v>
      </c>
      <c r="T1181" s="11">
        <v>2.1</v>
      </c>
      <c r="U1181" s="11">
        <v>3</v>
      </c>
      <c r="V1181" s="11">
        <v>1.3</v>
      </c>
      <c r="W1181" s="11">
        <v>0.5</v>
      </c>
      <c r="X1181" s="11">
        <v>1.1000000000000001</v>
      </c>
      <c r="Y1181" s="78"/>
      <c r="Z1181" s="11">
        <v>115.2</v>
      </c>
      <c r="AA1181" s="11">
        <v>347.47</v>
      </c>
      <c r="AB1181" s="11">
        <v>310.87</v>
      </c>
      <c r="AC1181" s="11">
        <v>27.53</v>
      </c>
      <c r="AD1181" s="11">
        <v>94.86</v>
      </c>
    </row>
    <row r="1182" spans="1:30" x14ac:dyDescent="0.25">
      <c r="A1182" s="1">
        <v>2019</v>
      </c>
      <c r="B1182" s="1">
        <v>2</v>
      </c>
      <c r="C1182" s="1">
        <v>19</v>
      </c>
      <c r="D1182" s="3">
        <v>4.1666666666666664E-2</v>
      </c>
      <c r="E1182" s="5">
        <v>1178</v>
      </c>
      <c r="G1182" s="15">
        <v>0.3</v>
      </c>
      <c r="H1182" s="15">
        <v>0.3</v>
      </c>
      <c r="I1182" s="15">
        <v>1.8</v>
      </c>
      <c r="J1182" s="15">
        <v>2.4</v>
      </c>
      <c r="K1182" s="15">
        <v>2.7</v>
      </c>
      <c r="L1182" s="15">
        <v>-2.2000000000000002</v>
      </c>
      <c r="N1182" s="88">
        <v>2.6</v>
      </c>
      <c r="O1182" s="110">
        <v>2.7</v>
      </c>
      <c r="Q1182" s="11">
        <v>2.7</v>
      </c>
      <c r="R1182" s="11">
        <v>1</v>
      </c>
      <c r="S1182" s="11">
        <v>0.9</v>
      </c>
      <c r="T1182" s="11">
        <v>2.1</v>
      </c>
      <c r="U1182" s="11">
        <v>3</v>
      </c>
      <c r="V1182" s="11">
        <v>1.3</v>
      </c>
      <c r="W1182" s="11">
        <v>0.5</v>
      </c>
      <c r="X1182" s="11">
        <v>1.1000000000000001</v>
      </c>
      <c r="Y1182" s="78"/>
      <c r="Z1182" s="11">
        <v>115.2</v>
      </c>
      <c r="AA1182" s="11">
        <v>347.47</v>
      </c>
      <c r="AB1182" s="11">
        <v>310.87</v>
      </c>
      <c r="AC1182" s="11">
        <v>27.53</v>
      </c>
      <c r="AD1182" s="11">
        <v>94.86</v>
      </c>
    </row>
    <row r="1183" spans="1:30" x14ac:dyDescent="0.25">
      <c r="A1183" s="1">
        <v>2019</v>
      </c>
      <c r="B1183" s="1">
        <v>2</v>
      </c>
      <c r="C1183" s="1">
        <v>19</v>
      </c>
      <c r="D1183" s="3">
        <v>8.3333333333333329E-2</v>
      </c>
      <c r="E1183" s="5">
        <v>1179</v>
      </c>
      <c r="G1183" s="15">
        <v>0.5</v>
      </c>
      <c r="H1183" s="15">
        <v>0.4</v>
      </c>
      <c r="I1183" s="15">
        <v>1.4</v>
      </c>
      <c r="J1183" s="15">
        <v>2.9</v>
      </c>
      <c r="K1183" s="15">
        <v>2.8</v>
      </c>
      <c r="L1183" s="15">
        <v>-2.1</v>
      </c>
      <c r="N1183" s="88">
        <v>2.6</v>
      </c>
      <c r="O1183" s="110">
        <v>2.7</v>
      </c>
      <c r="Q1183" s="11">
        <v>2.7</v>
      </c>
      <c r="R1183" s="11">
        <v>1</v>
      </c>
      <c r="S1183" s="11">
        <v>0.9</v>
      </c>
      <c r="T1183" s="11">
        <v>2.1</v>
      </c>
      <c r="U1183" s="11">
        <v>3</v>
      </c>
      <c r="V1183" s="11">
        <v>1.3</v>
      </c>
      <c r="W1183" s="11">
        <v>0.5</v>
      </c>
      <c r="X1183" s="11">
        <v>1.1000000000000001</v>
      </c>
      <c r="Y1183" s="78"/>
      <c r="Z1183" s="11">
        <v>115.2</v>
      </c>
      <c r="AA1183" s="11">
        <v>347.47</v>
      </c>
      <c r="AB1183" s="11">
        <v>310.87</v>
      </c>
      <c r="AC1183" s="11">
        <v>27.53</v>
      </c>
      <c r="AD1183" s="11">
        <v>94.86</v>
      </c>
    </row>
    <row r="1184" spans="1:30" x14ac:dyDescent="0.25">
      <c r="A1184" s="1">
        <v>2019</v>
      </c>
      <c r="B1184" s="1">
        <v>2</v>
      </c>
      <c r="C1184" s="1">
        <v>19</v>
      </c>
      <c r="D1184" s="3">
        <v>0.125</v>
      </c>
      <c r="E1184" s="5">
        <v>1180</v>
      </c>
      <c r="G1184" s="15">
        <v>0.3</v>
      </c>
      <c r="H1184" s="15">
        <v>0.7</v>
      </c>
      <c r="I1184" s="15">
        <v>1.3</v>
      </c>
      <c r="J1184" s="15">
        <v>3.1</v>
      </c>
      <c r="K1184" s="15">
        <v>2.7</v>
      </c>
      <c r="L1184" s="15">
        <v>-2.1</v>
      </c>
      <c r="N1184" s="88">
        <v>2.6</v>
      </c>
      <c r="O1184" s="110">
        <v>2.7</v>
      </c>
      <c r="Q1184" s="11">
        <v>2.7</v>
      </c>
      <c r="R1184" s="11">
        <v>1</v>
      </c>
      <c r="S1184" s="11">
        <v>0.9</v>
      </c>
      <c r="T1184" s="11">
        <v>2.1</v>
      </c>
      <c r="U1184" s="11">
        <v>3</v>
      </c>
      <c r="V1184" s="11">
        <v>1.3</v>
      </c>
      <c r="W1184" s="11">
        <v>0.5</v>
      </c>
      <c r="X1184" s="11">
        <v>1.1000000000000001</v>
      </c>
      <c r="Y1184" s="78"/>
      <c r="Z1184" s="11">
        <v>115.2</v>
      </c>
      <c r="AA1184" s="11">
        <v>347.47</v>
      </c>
      <c r="AB1184" s="11">
        <v>310.87</v>
      </c>
      <c r="AC1184" s="11">
        <v>27.53</v>
      </c>
      <c r="AD1184" s="11">
        <v>94.86</v>
      </c>
    </row>
    <row r="1185" spans="1:30" x14ac:dyDescent="0.25">
      <c r="A1185" s="1">
        <v>2019</v>
      </c>
      <c r="B1185" s="1">
        <v>2</v>
      </c>
      <c r="C1185" s="1">
        <v>19</v>
      </c>
      <c r="D1185" s="3">
        <v>0.16666666666666666</v>
      </c>
      <c r="E1185" s="5">
        <v>1181</v>
      </c>
      <c r="G1185" s="15">
        <v>0.5</v>
      </c>
      <c r="H1185" s="15">
        <v>1</v>
      </c>
      <c r="I1185" s="15">
        <v>1.2</v>
      </c>
      <c r="J1185" s="15">
        <v>3</v>
      </c>
      <c r="K1185" s="15">
        <v>2.5</v>
      </c>
      <c r="L1185" s="15">
        <v>-2.1</v>
      </c>
      <c r="N1185" s="88">
        <v>2.6</v>
      </c>
      <c r="O1185" s="110">
        <v>2.7</v>
      </c>
      <c r="Q1185" s="11">
        <v>2.7</v>
      </c>
      <c r="R1185" s="11">
        <v>1</v>
      </c>
      <c r="S1185" s="11">
        <v>0.9</v>
      </c>
      <c r="T1185" s="11">
        <v>2.1</v>
      </c>
      <c r="U1185" s="11">
        <v>3</v>
      </c>
      <c r="V1185" s="11">
        <v>1.3</v>
      </c>
      <c r="W1185" s="11">
        <v>0.5</v>
      </c>
      <c r="X1185" s="11">
        <v>1.1000000000000001</v>
      </c>
      <c r="Y1185" s="78"/>
      <c r="Z1185" s="11">
        <v>115.2</v>
      </c>
      <c r="AA1185" s="11">
        <v>347.47</v>
      </c>
      <c r="AB1185" s="11">
        <v>310.87</v>
      </c>
      <c r="AC1185" s="11">
        <v>27.53</v>
      </c>
      <c r="AD1185" s="11">
        <v>94.86</v>
      </c>
    </row>
    <row r="1186" spans="1:30" x14ac:dyDescent="0.25">
      <c r="A1186" s="1">
        <v>2019</v>
      </c>
      <c r="B1186" s="1">
        <v>2</v>
      </c>
      <c r="C1186" s="1">
        <v>19</v>
      </c>
      <c r="D1186" s="3">
        <v>0.20833333333333334</v>
      </c>
      <c r="E1186" s="5">
        <v>1182</v>
      </c>
      <c r="G1186" s="15">
        <v>0.5</v>
      </c>
      <c r="H1186" s="15">
        <v>0.9</v>
      </c>
      <c r="I1186" s="15">
        <v>0.9</v>
      </c>
      <c r="J1186" s="15">
        <v>2.7</v>
      </c>
      <c r="K1186" s="15">
        <v>2.5</v>
      </c>
      <c r="L1186" s="15">
        <v>-2</v>
      </c>
      <c r="N1186" s="88">
        <v>2.6</v>
      </c>
      <c r="O1186" s="110">
        <v>2.7</v>
      </c>
      <c r="Q1186" s="11">
        <v>2.7</v>
      </c>
      <c r="R1186" s="11">
        <v>1</v>
      </c>
      <c r="S1186" s="11">
        <v>0.9</v>
      </c>
      <c r="T1186" s="11">
        <v>2.1</v>
      </c>
      <c r="U1186" s="11">
        <v>3</v>
      </c>
      <c r="V1186" s="11">
        <v>1.3</v>
      </c>
      <c r="W1186" s="11">
        <v>0.5</v>
      </c>
      <c r="X1186" s="11">
        <v>1.1000000000000001</v>
      </c>
      <c r="Y1186" s="78"/>
      <c r="Z1186" s="11">
        <v>115.2</v>
      </c>
      <c r="AA1186" s="11">
        <v>347.47</v>
      </c>
      <c r="AB1186" s="11">
        <v>310.87</v>
      </c>
      <c r="AC1186" s="11">
        <v>27.53</v>
      </c>
      <c r="AD1186" s="11">
        <v>94.86</v>
      </c>
    </row>
    <row r="1187" spans="1:30" x14ac:dyDescent="0.25">
      <c r="A1187" s="1">
        <v>2019</v>
      </c>
      <c r="B1187" s="1">
        <v>2</v>
      </c>
      <c r="C1187" s="1">
        <v>19</v>
      </c>
      <c r="D1187" s="3">
        <v>0.25</v>
      </c>
      <c r="E1187" s="5">
        <v>1183</v>
      </c>
      <c r="G1187" s="15">
        <v>0.7</v>
      </c>
      <c r="H1187" s="15">
        <v>0.4</v>
      </c>
      <c r="I1187" s="15">
        <v>0.9</v>
      </c>
      <c r="J1187" s="15">
        <v>2.6</v>
      </c>
      <c r="K1187" s="15">
        <v>2.2999999999999998</v>
      </c>
      <c r="L1187" s="15">
        <v>-1.5</v>
      </c>
      <c r="N1187" s="88">
        <v>2.6</v>
      </c>
      <c r="O1187" s="110">
        <v>2.7</v>
      </c>
      <c r="Q1187" s="11">
        <v>2.7</v>
      </c>
      <c r="R1187" s="11">
        <v>1</v>
      </c>
      <c r="S1187" s="11">
        <v>0.9</v>
      </c>
      <c r="T1187" s="11">
        <v>2.1</v>
      </c>
      <c r="U1187" s="11">
        <v>3</v>
      </c>
      <c r="V1187" s="11">
        <v>1.3</v>
      </c>
      <c r="W1187" s="11">
        <v>0.5</v>
      </c>
      <c r="X1187" s="11">
        <v>1.1000000000000001</v>
      </c>
      <c r="Y1187" s="78"/>
      <c r="Z1187" s="11">
        <v>115.2</v>
      </c>
      <c r="AA1187" s="11">
        <v>347.47</v>
      </c>
      <c r="AB1187" s="11">
        <v>310.87</v>
      </c>
      <c r="AC1187" s="11">
        <v>27.53</v>
      </c>
      <c r="AD1187" s="11">
        <v>94.86</v>
      </c>
    </row>
    <row r="1188" spans="1:30" x14ac:dyDescent="0.25">
      <c r="A1188" s="1">
        <v>2019</v>
      </c>
      <c r="B1188" s="1">
        <v>2</v>
      </c>
      <c r="C1188" s="1">
        <v>19</v>
      </c>
      <c r="D1188" s="3">
        <v>0.29166666666666669</v>
      </c>
      <c r="E1188" s="5">
        <v>1184</v>
      </c>
      <c r="G1188" s="15">
        <v>1.2</v>
      </c>
      <c r="H1188" s="15">
        <v>1.5</v>
      </c>
      <c r="I1188" s="15">
        <v>1.2</v>
      </c>
      <c r="J1188" s="15">
        <v>2.6</v>
      </c>
      <c r="K1188" s="15">
        <v>2.2000000000000002</v>
      </c>
      <c r="L1188" s="15">
        <v>-0.3</v>
      </c>
      <c r="N1188" s="88">
        <v>2.6</v>
      </c>
      <c r="O1188" s="110">
        <v>2.7</v>
      </c>
      <c r="Q1188" s="11">
        <v>2.7</v>
      </c>
      <c r="R1188" s="11">
        <v>1</v>
      </c>
      <c r="S1188" s="11">
        <v>0.9</v>
      </c>
      <c r="T1188" s="11">
        <v>2.1</v>
      </c>
      <c r="U1188" s="11">
        <v>3</v>
      </c>
      <c r="V1188" s="11">
        <v>1.3</v>
      </c>
      <c r="W1188" s="11">
        <v>0.5</v>
      </c>
      <c r="X1188" s="11">
        <v>1.1000000000000001</v>
      </c>
      <c r="Y1188" s="78"/>
      <c r="Z1188" s="11">
        <v>115.2</v>
      </c>
      <c r="AA1188" s="11">
        <v>347.47</v>
      </c>
      <c r="AB1188" s="11">
        <v>310.87</v>
      </c>
      <c r="AC1188" s="11">
        <v>27.53</v>
      </c>
      <c r="AD1188" s="11">
        <v>94.86</v>
      </c>
    </row>
    <row r="1189" spans="1:30" x14ac:dyDescent="0.25">
      <c r="A1189" s="1">
        <v>2019</v>
      </c>
      <c r="B1189" s="1">
        <v>2</v>
      </c>
      <c r="C1189" s="1">
        <v>19</v>
      </c>
      <c r="D1189" s="3">
        <v>0.33333333333333331</v>
      </c>
      <c r="E1189" s="5">
        <v>1185</v>
      </c>
      <c r="G1189" s="15">
        <v>1.9</v>
      </c>
      <c r="H1189" s="15">
        <v>1.8</v>
      </c>
      <c r="I1189" s="15">
        <v>1.9</v>
      </c>
      <c r="J1189" s="15">
        <v>3</v>
      </c>
      <c r="K1189" s="15">
        <v>2.4</v>
      </c>
      <c r="L1189" s="15">
        <v>1</v>
      </c>
      <c r="N1189" s="88">
        <v>2.6</v>
      </c>
      <c r="O1189" s="110">
        <v>2.7</v>
      </c>
      <c r="Q1189" s="11">
        <v>2.7</v>
      </c>
      <c r="R1189" s="11">
        <v>1</v>
      </c>
      <c r="S1189" s="11">
        <v>0.9</v>
      </c>
      <c r="T1189" s="11">
        <v>2.1</v>
      </c>
      <c r="U1189" s="11">
        <v>3</v>
      </c>
      <c r="V1189" s="11">
        <v>1.3</v>
      </c>
      <c r="W1189" s="11">
        <v>0.5</v>
      </c>
      <c r="X1189" s="11">
        <v>1.1000000000000001</v>
      </c>
      <c r="Y1189" s="78"/>
      <c r="Z1189" s="11">
        <v>115.2</v>
      </c>
      <c r="AA1189" s="11">
        <v>347.47</v>
      </c>
      <c r="AB1189" s="11">
        <v>310.87</v>
      </c>
      <c r="AC1189" s="11">
        <v>27.53</v>
      </c>
      <c r="AD1189" s="11">
        <v>94.86</v>
      </c>
    </row>
    <row r="1190" spans="1:30" x14ac:dyDescent="0.25">
      <c r="A1190" s="1">
        <v>2019</v>
      </c>
      <c r="B1190" s="1">
        <v>2</v>
      </c>
      <c r="C1190" s="1">
        <v>19</v>
      </c>
      <c r="D1190" s="3">
        <v>0.375</v>
      </c>
      <c r="E1190" s="5">
        <v>1186</v>
      </c>
      <c r="G1190" s="15">
        <v>2.5</v>
      </c>
      <c r="H1190" s="15">
        <v>2.2999999999999998</v>
      </c>
      <c r="I1190" s="15">
        <v>3.2</v>
      </c>
      <c r="J1190" s="15">
        <v>3.5</v>
      </c>
      <c r="K1190" s="15">
        <v>2.7</v>
      </c>
      <c r="L1190" s="15">
        <v>1.7</v>
      </c>
      <c r="N1190" s="88">
        <v>2.6</v>
      </c>
      <c r="O1190" s="110">
        <v>2.7</v>
      </c>
      <c r="Q1190" s="11">
        <v>2.7</v>
      </c>
      <c r="R1190" s="11">
        <v>1</v>
      </c>
      <c r="S1190" s="11">
        <v>0.9</v>
      </c>
      <c r="T1190" s="11">
        <v>2.1</v>
      </c>
      <c r="U1190" s="11">
        <v>3</v>
      </c>
      <c r="V1190" s="11">
        <v>1.3</v>
      </c>
      <c r="W1190" s="11">
        <v>0.5</v>
      </c>
      <c r="X1190" s="11">
        <v>1.1000000000000001</v>
      </c>
      <c r="Y1190" s="78"/>
      <c r="Z1190" s="11">
        <v>115.2</v>
      </c>
      <c r="AA1190" s="11">
        <v>347.47</v>
      </c>
      <c r="AB1190" s="11">
        <v>310.87</v>
      </c>
      <c r="AC1190" s="11">
        <v>27.53</v>
      </c>
      <c r="AD1190" s="11">
        <v>94.86</v>
      </c>
    </row>
    <row r="1191" spans="1:30" x14ac:dyDescent="0.25">
      <c r="A1191" s="1">
        <v>2019</v>
      </c>
      <c r="B1191" s="1">
        <v>2</v>
      </c>
      <c r="C1191" s="1">
        <v>19</v>
      </c>
      <c r="D1191" s="3">
        <v>0.41666666666666669</v>
      </c>
      <c r="E1191" s="5">
        <v>1187</v>
      </c>
      <c r="G1191" s="15">
        <v>3.5</v>
      </c>
      <c r="H1191" s="15">
        <v>4</v>
      </c>
      <c r="I1191" s="15">
        <v>3.8</v>
      </c>
      <c r="J1191" s="15">
        <v>5</v>
      </c>
      <c r="K1191" s="15">
        <v>3.9</v>
      </c>
      <c r="L1191" s="15">
        <v>3.3</v>
      </c>
      <c r="N1191" s="88">
        <v>2.6</v>
      </c>
      <c r="O1191" s="110">
        <v>2.7</v>
      </c>
      <c r="Q1191" s="11">
        <v>2.7</v>
      </c>
      <c r="R1191" s="11">
        <v>1</v>
      </c>
      <c r="S1191" s="11">
        <v>0.9</v>
      </c>
      <c r="T1191" s="11">
        <v>2.1</v>
      </c>
      <c r="U1191" s="11">
        <v>3</v>
      </c>
      <c r="V1191" s="11">
        <v>1.3</v>
      </c>
      <c r="W1191" s="11">
        <v>0.5</v>
      </c>
      <c r="X1191" s="11">
        <v>1.1000000000000001</v>
      </c>
      <c r="Y1191" s="78"/>
      <c r="Z1191" s="11">
        <v>115.2</v>
      </c>
      <c r="AA1191" s="11">
        <v>347.47</v>
      </c>
      <c r="AB1191" s="11">
        <v>310.87</v>
      </c>
      <c r="AC1191" s="11">
        <v>27.53</v>
      </c>
      <c r="AD1191" s="11">
        <v>94.86</v>
      </c>
    </row>
    <row r="1192" spans="1:30" x14ac:dyDescent="0.25">
      <c r="A1192" s="1">
        <v>2019</v>
      </c>
      <c r="B1192" s="1">
        <v>2</v>
      </c>
      <c r="C1192" s="1">
        <v>19</v>
      </c>
      <c r="D1192" s="3">
        <v>0.45833333333333331</v>
      </c>
      <c r="E1192" s="5">
        <v>1188</v>
      </c>
      <c r="G1192" s="15">
        <v>4.5999999999999996</v>
      </c>
      <c r="H1192" s="15">
        <v>5</v>
      </c>
      <c r="I1192" s="15">
        <v>5</v>
      </c>
      <c r="J1192" s="15">
        <v>6.4</v>
      </c>
      <c r="K1192" s="15">
        <v>6.1</v>
      </c>
      <c r="L1192" s="15">
        <v>4.7</v>
      </c>
      <c r="N1192" s="88">
        <v>2.6</v>
      </c>
      <c r="O1192" s="110">
        <v>2.7</v>
      </c>
      <c r="Q1192" s="11">
        <v>2.7</v>
      </c>
      <c r="R1192" s="11">
        <v>1</v>
      </c>
      <c r="S1192" s="11">
        <v>0.9</v>
      </c>
      <c r="T1192" s="11">
        <v>2.1</v>
      </c>
      <c r="U1192" s="11">
        <v>3</v>
      </c>
      <c r="V1192" s="11">
        <v>1.3</v>
      </c>
      <c r="W1192" s="11">
        <v>0.5</v>
      </c>
      <c r="X1192" s="11">
        <v>1.1000000000000001</v>
      </c>
      <c r="Y1192" s="78"/>
      <c r="Z1192" s="11">
        <v>115.2</v>
      </c>
      <c r="AA1192" s="11">
        <v>347.47</v>
      </c>
      <c r="AB1192" s="11">
        <v>310.87</v>
      </c>
      <c r="AC1192" s="11">
        <v>27.53</v>
      </c>
      <c r="AD1192" s="11">
        <v>94.86</v>
      </c>
    </row>
    <row r="1193" spans="1:30" x14ac:dyDescent="0.25">
      <c r="A1193" s="1">
        <v>2019</v>
      </c>
      <c r="B1193" s="1">
        <v>2</v>
      </c>
      <c r="C1193" s="1">
        <v>19</v>
      </c>
      <c r="D1193" s="3">
        <v>0.5</v>
      </c>
      <c r="E1193" s="5">
        <v>1189</v>
      </c>
      <c r="G1193" s="15">
        <v>6.6</v>
      </c>
      <c r="H1193" s="15">
        <v>6.1</v>
      </c>
      <c r="I1193" s="15">
        <v>4.3</v>
      </c>
      <c r="J1193" s="15">
        <v>7.9</v>
      </c>
      <c r="K1193" s="15">
        <v>7.5</v>
      </c>
      <c r="L1193" s="15">
        <v>5.6</v>
      </c>
      <c r="N1193" s="88">
        <v>2.6</v>
      </c>
      <c r="O1193" s="110">
        <v>2.7</v>
      </c>
      <c r="Q1193" s="11">
        <v>2.7</v>
      </c>
      <c r="R1193" s="11">
        <v>1</v>
      </c>
      <c r="S1193" s="11">
        <v>0.9</v>
      </c>
      <c r="T1193" s="11">
        <v>2.1</v>
      </c>
      <c r="U1193" s="11">
        <v>3</v>
      </c>
      <c r="V1193" s="11">
        <v>1.3</v>
      </c>
      <c r="W1193" s="11">
        <v>0.5</v>
      </c>
      <c r="X1193" s="11">
        <v>1.1000000000000001</v>
      </c>
      <c r="Y1193" s="78"/>
      <c r="Z1193" s="11">
        <v>115.2</v>
      </c>
      <c r="AA1193" s="11">
        <v>347.47</v>
      </c>
      <c r="AB1193" s="11">
        <v>310.87</v>
      </c>
      <c r="AC1193" s="11">
        <v>27.53</v>
      </c>
      <c r="AD1193" s="11">
        <v>94.86</v>
      </c>
    </row>
    <row r="1194" spans="1:30" x14ac:dyDescent="0.25">
      <c r="A1194" s="1">
        <v>2019</v>
      </c>
      <c r="B1194" s="1">
        <v>2</v>
      </c>
      <c r="C1194" s="1">
        <v>19</v>
      </c>
      <c r="D1194" s="3">
        <v>0.54166666666666663</v>
      </c>
      <c r="E1194" s="5">
        <v>1190</v>
      </c>
      <c r="G1194" s="15">
        <v>7.4</v>
      </c>
      <c r="H1194" s="15">
        <v>7.3</v>
      </c>
      <c r="I1194" s="15">
        <v>4.5999999999999996</v>
      </c>
      <c r="J1194" s="15">
        <v>7.5</v>
      </c>
      <c r="K1194" s="15">
        <v>7.3</v>
      </c>
      <c r="L1194" s="15">
        <v>6.2</v>
      </c>
      <c r="N1194" s="88">
        <v>2.6</v>
      </c>
      <c r="O1194" s="110">
        <v>2.7</v>
      </c>
      <c r="Q1194" s="11">
        <v>2.7</v>
      </c>
      <c r="R1194" s="11">
        <v>1</v>
      </c>
      <c r="S1194" s="11">
        <v>0.9</v>
      </c>
      <c r="T1194" s="11">
        <v>2.1</v>
      </c>
      <c r="U1194" s="11">
        <v>3</v>
      </c>
      <c r="V1194" s="11">
        <v>1.3</v>
      </c>
      <c r="W1194" s="11">
        <v>0.5</v>
      </c>
      <c r="X1194" s="11">
        <v>1.1000000000000001</v>
      </c>
      <c r="Y1194" s="78"/>
      <c r="Z1194" s="11">
        <v>115.2</v>
      </c>
      <c r="AA1194" s="11">
        <v>347.47</v>
      </c>
      <c r="AB1194" s="11">
        <v>310.87</v>
      </c>
      <c r="AC1194" s="11">
        <v>27.53</v>
      </c>
      <c r="AD1194" s="11">
        <v>94.86</v>
      </c>
    </row>
    <row r="1195" spans="1:30" x14ac:dyDescent="0.25">
      <c r="A1195" s="1">
        <v>2019</v>
      </c>
      <c r="B1195" s="1">
        <v>2</v>
      </c>
      <c r="C1195" s="1">
        <v>19</v>
      </c>
      <c r="D1195" s="3">
        <v>0.58333333333333337</v>
      </c>
      <c r="E1195" s="5">
        <v>1191</v>
      </c>
      <c r="G1195" s="15">
        <v>7.7</v>
      </c>
      <c r="H1195" s="15">
        <v>7.6</v>
      </c>
      <c r="I1195" s="15">
        <v>4.3</v>
      </c>
      <c r="J1195" s="15">
        <v>6.5</v>
      </c>
      <c r="K1195" s="15">
        <v>7.5</v>
      </c>
      <c r="L1195" s="15">
        <v>6.5</v>
      </c>
      <c r="N1195" s="88">
        <v>2.6</v>
      </c>
      <c r="O1195" s="110">
        <v>2.7</v>
      </c>
      <c r="Q1195" s="11">
        <v>2.7</v>
      </c>
      <c r="R1195" s="11">
        <v>1</v>
      </c>
      <c r="S1195" s="11">
        <v>0.9</v>
      </c>
      <c r="T1195" s="11">
        <v>2.1</v>
      </c>
      <c r="U1195" s="11">
        <v>3</v>
      </c>
      <c r="V1195" s="11">
        <v>1.3</v>
      </c>
      <c r="W1195" s="11">
        <v>0.5</v>
      </c>
      <c r="X1195" s="11">
        <v>1.1000000000000001</v>
      </c>
      <c r="Y1195" s="78"/>
      <c r="Z1195" s="11">
        <v>115.2</v>
      </c>
      <c r="AA1195" s="11">
        <v>347.47</v>
      </c>
      <c r="AB1195" s="11">
        <v>310.87</v>
      </c>
      <c r="AC1195" s="11">
        <v>27.53</v>
      </c>
      <c r="AD1195" s="11">
        <v>94.86</v>
      </c>
    </row>
    <row r="1196" spans="1:30" x14ac:dyDescent="0.25">
      <c r="A1196" s="1">
        <v>2019</v>
      </c>
      <c r="B1196" s="1">
        <v>2</v>
      </c>
      <c r="C1196" s="1">
        <v>19</v>
      </c>
      <c r="D1196" s="3">
        <v>0.625</v>
      </c>
      <c r="E1196" s="5">
        <v>1192</v>
      </c>
      <c r="G1196" s="15">
        <v>7.1</v>
      </c>
      <c r="H1196" s="15">
        <v>7.6</v>
      </c>
      <c r="I1196" s="15">
        <v>3.7</v>
      </c>
      <c r="J1196" s="15">
        <v>5.5</v>
      </c>
      <c r="K1196" s="15">
        <v>6.8</v>
      </c>
      <c r="L1196" s="15">
        <v>6.1</v>
      </c>
      <c r="N1196" s="88">
        <v>2.6</v>
      </c>
      <c r="O1196" s="110">
        <v>2.7</v>
      </c>
      <c r="Q1196" s="11">
        <v>2.7</v>
      </c>
      <c r="R1196" s="11">
        <v>1</v>
      </c>
      <c r="S1196" s="11">
        <v>0.9</v>
      </c>
      <c r="T1196" s="11">
        <v>2.1</v>
      </c>
      <c r="U1196" s="11">
        <v>3</v>
      </c>
      <c r="V1196" s="11">
        <v>1.3</v>
      </c>
      <c r="W1196" s="11">
        <v>0.5</v>
      </c>
      <c r="X1196" s="11">
        <v>1.1000000000000001</v>
      </c>
      <c r="Y1196" s="78"/>
      <c r="Z1196" s="11">
        <v>115.2</v>
      </c>
      <c r="AA1196" s="11">
        <v>347.47</v>
      </c>
      <c r="AB1196" s="11">
        <v>310.87</v>
      </c>
      <c r="AC1196" s="11">
        <v>27.53</v>
      </c>
      <c r="AD1196" s="11">
        <v>94.86</v>
      </c>
    </row>
    <row r="1197" spans="1:30" x14ac:dyDescent="0.25">
      <c r="A1197" s="1">
        <v>2019</v>
      </c>
      <c r="B1197" s="1">
        <v>2</v>
      </c>
      <c r="C1197" s="1">
        <v>19</v>
      </c>
      <c r="D1197" s="3">
        <v>0.66666666666666663</v>
      </c>
      <c r="E1197" s="5">
        <v>1193</v>
      </c>
      <c r="G1197" s="15">
        <v>6.7</v>
      </c>
      <c r="H1197" s="15">
        <v>6.8</v>
      </c>
      <c r="I1197" s="15">
        <v>3.7</v>
      </c>
      <c r="J1197" s="15">
        <v>4.3</v>
      </c>
      <c r="K1197" s="15">
        <v>5.8</v>
      </c>
      <c r="L1197" s="15">
        <v>5</v>
      </c>
      <c r="N1197" s="88">
        <v>2.6</v>
      </c>
      <c r="O1197" s="110">
        <v>2.7</v>
      </c>
      <c r="Q1197" s="11">
        <v>2.7</v>
      </c>
      <c r="R1197" s="11">
        <v>1</v>
      </c>
      <c r="S1197" s="11">
        <v>0.9</v>
      </c>
      <c r="T1197" s="11">
        <v>2.1</v>
      </c>
      <c r="U1197" s="11">
        <v>3</v>
      </c>
      <c r="V1197" s="11">
        <v>1.3</v>
      </c>
      <c r="W1197" s="11">
        <v>0.5</v>
      </c>
      <c r="X1197" s="11">
        <v>1.1000000000000001</v>
      </c>
      <c r="Y1197" s="78"/>
      <c r="Z1197" s="11">
        <v>115.2</v>
      </c>
      <c r="AA1197" s="11">
        <v>347.47</v>
      </c>
      <c r="AB1197" s="11">
        <v>310.87</v>
      </c>
      <c r="AC1197" s="11">
        <v>27.53</v>
      </c>
      <c r="AD1197" s="11">
        <v>94.86</v>
      </c>
    </row>
    <row r="1198" spans="1:30" x14ac:dyDescent="0.25">
      <c r="A1198" s="1">
        <v>2019</v>
      </c>
      <c r="B1198" s="1">
        <v>2</v>
      </c>
      <c r="C1198" s="1">
        <v>19</v>
      </c>
      <c r="D1198" s="3">
        <v>0.70833333333333337</v>
      </c>
      <c r="E1198" s="5">
        <v>1194</v>
      </c>
      <c r="G1198" s="15">
        <v>6.9</v>
      </c>
      <c r="H1198" s="15">
        <v>6.3</v>
      </c>
      <c r="I1198" s="15">
        <v>4</v>
      </c>
      <c r="J1198" s="15">
        <v>4.2</v>
      </c>
      <c r="K1198" s="15">
        <v>4.8</v>
      </c>
      <c r="L1198" s="15">
        <v>4.4000000000000004</v>
      </c>
      <c r="N1198" s="88">
        <v>2.6</v>
      </c>
      <c r="O1198" s="110">
        <v>2.7</v>
      </c>
      <c r="Q1198" s="11">
        <v>2.7</v>
      </c>
      <c r="R1198" s="11">
        <v>1</v>
      </c>
      <c r="S1198" s="11">
        <v>0.9</v>
      </c>
      <c r="T1198" s="11">
        <v>2.1</v>
      </c>
      <c r="U1198" s="11">
        <v>3</v>
      </c>
      <c r="V1198" s="11">
        <v>1.3</v>
      </c>
      <c r="W1198" s="11">
        <v>0.5</v>
      </c>
      <c r="X1198" s="11">
        <v>1.1000000000000001</v>
      </c>
      <c r="Y1198" s="78"/>
      <c r="Z1198" s="11">
        <v>115.2</v>
      </c>
      <c r="AA1198" s="11">
        <v>347.47</v>
      </c>
      <c r="AB1198" s="11">
        <v>310.87</v>
      </c>
      <c r="AC1198" s="11">
        <v>27.53</v>
      </c>
      <c r="AD1198" s="11">
        <v>94.86</v>
      </c>
    </row>
    <row r="1199" spans="1:30" x14ac:dyDescent="0.25">
      <c r="A1199" s="1">
        <v>2019</v>
      </c>
      <c r="B1199" s="1">
        <v>2</v>
      </c>
      <c r="C1199" s="1">
        <v>19</v>
      </c>
      <c r="D1199" s="3">
        <v>0.75</v>
      </c>
      <c r="E1199" s="5">
        <v>1195</v>
      </c>
      <c r="G1199" s="15">
        <v>7.4</v>
      </c>
      <c r="H1199" s="15">
        <v>7</v>
      </c>
      <c r="I1199" s="15">
        <v>4.0999999999999996</v>
      </c>
      <c r="J1199" s="15">
        <v>4</v>
      </c>
      <c r="K1199" s="15">
        <v>4.2</v>
      </c>
      <c r="L1199" s="15">
        <v>4.2</v>
      </c>
      <c r="N1199" s="88">
        <v>2.6</v>
      </c>
      <c r="O1199" s="110">
        <v>2.7</v>
      </c>
      <c r="Q1199" s="11">
        <v>2.7</v>
      </c>
      <c r="R1199" s="11">
        <v>1</v>
      </c>
      <c r="S1199" s="11">
        <v>0.9</v>
      </c>
      <c r="T1199" s="11">
        <v>2.1</v>
      </c>
      <c r="U1199" s="11">
        <v>3</v>
      </c>
      <c r="V1199" s="11">
        <v>1.3</v>
      </c>
      <c r="W1199" s="11">
        <v>0.5</v>
      </c>
      <c r="X1199" s="11">
        <v>1.1000000000000001</v>
      </c>
      <c r="Y1199" s="78"/>
      <c r="Z1199" s="11">
        <v>115.2</v>
      </c>
      <c r="AA1199" s="11">
        <v>347.47</v>
      </c>
      <c r="AB1199" s="11">
        <v>310.87</v>
      </c>
      <c r="AC1199" s="11">
        <v>27.53</v>
      </c>
      <c r="AD1199" s="11">
        <v>94.86</v>
      </c>
    </row>
    <row r="1200" spans="1:30" x14ac:dyDescent="0.25">
      <c r="A1200" s="1">
        <v>2019</v>
      </c>
      <c r="B1200" s="1">
        <v>2</v>
      </c>
      <c r="C1200" s="1">
        <v>19</v>
      </c>
      <c r="D1200" s="3">
        <v>0.79166666666666663</v>
      </c>
      <c r="E1200" s="5">
        <v>1196</v>
      </c>
      <c r="G1200" s="15">
        <v>7</v>
      </c>
      <c r="H1200" s="15">
        <v>4.8</v>
      </c>
      <c r="I1200" s="15">
        <v>4.0999999999999996</v>
      </c>
      <c r="J1200" s="15">
        <v>3.9</v>
      </c>
      <c r="K1200" s="15">
        <v>4.2</v>
      </c>
      <c r="L1200" s="15">
        <v>4.2</v>
      </c>
      <c r="N1200" s="88">
        <v>2.6</v>
      </c>
      <c r="O1200" s="110">
        <v>2.7</v>
      </c>
      <c r="Q1200" s="11">
        <v>2.7</v>
      </c>
      <c r="R1200" s="11">
        <v>1</v>
      </c>
      <c r="S1200" s="11">
        <v>0.9</v>
      </c>
      <c r="T1200" s="11">
        <v>2.1</v>
      </c>
      <c r="U1200" s="11">
        <v>3</v>
      </c>
      <c r="V1200" s="11">
        <v>1.3</v>
      </c>
      <c r="W1200" s="11">
        <v>0.5</v>
      </c>
      <c r="X1200" s="11">
        <v>1.1000000000000001</v>
      </c>
      <c r="Y1200" s="78"/>
      <c r="Z1200" s="11">
        <v>115.2</v>
      </c>
      <c r="AA1200" s="11">
        <v>347.47</v>
      </c>
      <c r="AB1200" s="11">
        <v>310.87</v>
      </c>
      <c r="AC1200" s="11">
        <v>27.53</v>
      </c>
      <c r="AD1200" s="11">
        <v>94.86</v>
      </c>
    </row>
    <row r="1201" spans="1:30" x14ac:dyDescent="0.25">
      <c r="A1201" s="1">
        <v>2019</v>
      </c>
      <c r="B1201" s="1">
        <v>2</v>
      </c>
      <c r="C1201" s="1">
        <v>19</v>
      </c>
      <c r="D1201" s="3">
        <v>0.83333333333333337</v>
      </c>
      <c r="E1201" s="5">
        <v>1197</v>
      </c>
      <c r="G1201" s="15">
        <v>4.8</v>
      </c>
      <c r="H1201" s="15">
        <v>4.8</v>
      </c>
      <c r="I1201" s="15">
        <v>4</v>
      </c>
      <c r="J1201" s="15">
        <v>4.2</v>
      </c>
      <c r="K1201" s="15">
        <v>4.0999999999999996</v>
      </c>
      <c r="L1201" s="15">
        <v>5.2</v>
      </c>
      <c r="N1201" s="88">
        <v>2.6</v>
      </c>
      <c r="O1201" s="110">
        <v>2.7</v>
      </c>
      <c r="Q1201" s="11">
        <v>2.7</v>
      </c>
      <c r="R1201" s="11">
        <v>1</v>
      </c>
      <c r="S1201" s="11">
        <v>0.9</v>
      </c>
      <c r="T1201" s="11">
        <v>2.1</v>
      </c>
      <c r="U1201" s="11">
        <v>3</v>
      </c>
      <c r="V1201" s="11">
        <v>1.3</v>
      </c>
      <c r="W1201" s="11">
        <v>0.5</v>
      </c>
      <c r="X1201" s="11">
        <v>1.1000000000000001</v>
      </c>
      <c r="Y1201" s="78"/>
      <c r="Z1201" s="11">
        <v>115.2</v>
      </c>
      <c r="AA1201" s="11">
        <v>347.47</v>
      </c>
      <c r="AB1201" s="11">
        <v>310.87</v>
      </c>
      <c r="AC1201" s="11">
        <v>27.53</v>
      </c>
      <c r="AD1201" s="11">
        <v>94.86</v>
      </c>
    </row>
    <row r="1202" spans="1:30" x14ac:dyDescent="0.25">
      <c r="A1202" s="1">
        <v>2019</v>
      </c>
      <c r="B1202" s="1">
        <v>2</v>
      </c>
      <c r="C1202" s="1">
        <v>19</v>
      </c>
      <c r="D1202" s="3">
        <v>0.875</v>
      </c>
      <c r="E1202" s="5">
        <v>1198</v>
      </c>
      <c r="G1202" s="15">
        <v>4.3</v>
      </c>
      <c r="H1202" s="15">
        <v>4.8</v>
      </c>
      <c r="I1202" s="15">
        <v>4</v>
      </c>
      <c r="J1202" s="15">
        <v>4.3</v>
      </c>
      <c r="K1202" s="15">
        <v>4.0999999999999996</v>
      </c>
      <c r="L1202" s="15">
        <v>4</v>
      </c>
      <c r="N1202" s="88">
        <v>2.6</v>
      </c>
      <c r="O1202" s="110">
        <v>2.7</v>
      </c>
      <c r="Q1202" s="11">
        <v>2.7</v>
      </c>
      <c r="R1202" s="11">
        <v>1</v>
      </c>
      <c r="S1202" s="11">
        <v>0.9</v>
      </c>
      <c r="T1202" s="11">
        <v>2.1</v>
      </c>
      <c r="U1202" s="11">
        <v>3</v>
      </c>
      <c r="V1202" s="11">
        <v>1.3</v>
      </c>
      <c r="W1202" s="11">
        <v>0.5</v>
      </c>
      <c r="X1202" s="11">
        <v>1.1000000000000001</v>
      </c>
      <c r="Y1202" s="78"/>
      <c r="Z1202" s="11">
        <v>115.2</v>
      </c>
      <c r="AA1202" s="11">
        <v>347.47</v>
      </c>
      <c r="AB1202" s="11">
        <v>310.87</v>
      </c>
      <c r="AC1202" s="11">
        <v>27.53</v>
      </c>
      <c r="AD1202" s="11">
        <v>94.86</v>
      </c>
    </row>
    <row r="1203" spans="1:30" x14ac:dyDescent="0.25">
      <c r="A1203" s="1">
        <v>2019</v>
      </c>
      <c r="B1203" s="1">
        <v>2</v>
      </c>
      <c r="C1203" s="1">
        <v>19</v>
      </c>
      <c r="D1203" s="3">
        <v>0.91666666666666663</v>
      </c>
      <c r="E1203" s="5">
        <v>1199</v>
      </c>
      <c r="G1203" s="15">
        <v>3.8</v>
      </c>
      <c r="H1203" s="15">
        <v>5</v>
      </c>
      <c r="I1203" s="15">
        <v>4</v>
      </c>
      <c r="J1203" s="15">
        <v>4.3</v>
      </c>
      <c r="K1203" s="15">
        <v>4.2</v>
      </c>
      <c r="L1203" s="15">
        <v>3.6</v>
      </c>
      <c r="N1203" s="88">
        <v>2.6</v>
      </c>
      <c r="O1203" s="110">
        <v>2.7</v>
      </c>
      <c r="Q1203" s="11">
        <v>2.7</v>
      </c>
      <c r="R1203" s="11">
        <v>1</v>
      </c>
      <c r="S1203" s="11">
        <v>0.9</v>
      </c>
      <c r="T1203" s="11">
        <v>2.1</v>
      </c>
      <c r="U1203" s="11">
        <v>3</v>
      </c>
      <c r="V1203" s="11">
        <v>1.3</v>
      </c>
      <c r="W1203" s="11">
        <v>0.5</v>
      </c>
      <c r="X1203" s="11">
        <v>1.1000000000000001</v>
      </c>
      <c r="Y1203" s="78"/>
      <c r="Z1203" s="11">
        <v>115.2</v>
      </c>
      <c r="AA1203" s="11">
        <v>347.47</v>
      </c>
      <c r="AB1203" s="11">
        <v>310.87</v>
      </c>
      <c r="AC1203" s="11">
        <v>27.53</v>
      </c>
      <c r="AD1203" s="11">
        <v>94.86</v>
      </c>
    </row>
    <row r="1204" spans="1:30" x14ac:dyDescent="0.25">
      <c r="A1204" s="1">
        <v>2019</v>
      </c>
      <c r="B1204" s="1">
        <v>2</v>
      </c>
      <c r="C1204" s="1">
        <v>19</v>
      </c>
      <c r="D1204" s="3">
        <v>0.95833333333333337</v>
      </c>
      <c r="E1204" s="5">
        <v>1200</v>
      </c>
      <c r="G1204" s="15">
        <v>3.9</v>
      </c>
      <c r="H1204" s="15">
        <v>4.7</v>
      </c>
      <c r="I1204" s="15">
        <v>3.9</v>
      </c>
      <c r="J1204" s="15">
        <v>4.2</v>
      </c>
      <c r="K1204" s="15">
        <v>4.3</v>
      </c>
      <c r="L1204" s="15">
        <v>3.6</v>
      </c>
      <c r="N1204" s="88">
        <v>2.6</v>
      </c>
      <c r="O1204" s="110">
        <v>2.7</v>
      </c>
      <c r="Q1204" s="11">
        <v>2.7</v>
      </c>
      <c r="R1204" s="11">
        <v>1</v>
      </c>
      <c r="S1204" s="11">
        <v>0.9</v>
      </c>
      <c r="T1204" s="11">
        <v>2.1</v>
      </c>
      <c r="U1204" s="11">
        <v>3</v>
      </c>
      <c r="V1204" s="11">
        <v>1.3</v>
      </c>
      <c r="W1204" s="11">
        <v>0.5</v>
      </c>
      <c r="X1204" s="11">
        <v>1.1000000000000001</v>
      </c>
      <c r="Y1204" s="78"/>
      <c r="Z1204" s="11">
        <v>115.2</v>
      </c>
      <c r="AA1204" s="11">
        <v>347.47</v>
      </c>
      <c r="AB1204" s="11">
        <v>310.87</v>
      </c>
      <c r="AC1204" s="11">
        <v>27.53</v>
      </c>
      <c r="AD1204" s="11">
        <v>94.86</v>
      </c>
    </row>
    <row r="1205" spans="1:30" x14ac:dyDescent="0.25">
      <c r="A1205" s="1">
        <v>2019</v>
      </c>
      <c r="B1205" s="1">
        <v>2</v>
      </c>
      <c r="C1205" s="1">
        <v>20</v>
      </c>
      <c r="D1205" s="3">
        <v>0</v>
      </c>
      <c r="E1205" s="5">
        <v>1201</v>
      </c>
      <c r="G1205" s="15">
        <v>4.3</v>
      </c>
      <c r="H1205" s="15">
        <v>4.8</v>
      </c>
      <c r="I1205" s="15">
        <v>3.9</v>
      </c>
      <c r="J1205" s="15">
        <v>4.0999999999999996</v>
      </c>
      <c r="K1205" s="15">
        <v>4.2</v>
      </c>
      <c r="L1205" s="15">
        <v>3.4</v>
      </c>
      <c r="N1205" s="88">
        <v>3.2</v>
      </c>
      <c r="O1205" s="110">
        <v>3.1</v>
      </c>
      <c r="Q1205" s="11">
        <v>3.1</v>
      </c>
      <c r="R1205" s="11">
        <v>1.5</v>
      </c>
      <c r="S1205" s="11">
        <v>2</v>
      </c>
      <c r="T1205" s="11">
        <v>2</v>
      </c>
      <c r="U1205" s="11">
        <v>4</v>
      </c>
      <c r="V1205" s="11">
        <v>1.6</v>
      </c>
      <c r="W1205" s="11">
        <v>0.7</v>
      </c>
      <c r="X1205" s="11">
        <v>1.7</v>
      </c>
      <c r="Y1205" s="78"/>
      <c r="Z1205" s="11">
        <v>119.94</v>
      </c>
      <c r="AA1205" s="11">
        <v>358.8</v>
      </c>
      <c r="AB1205" s="11">
        <v>289.24</v>
      </c>
      <c r="AC1205" s="11">
        <v>23.12</v>
      </c>
      <c r="AD1205" s="11">
        <v>88.69</v>
      </c>
    </row>
    <row r="1206" spans="1:30" x14ac:dyDescent="0.25">
      <c r="A1206" s="1">
        <v>2019</v>
      </c>
      <c r="B1206" s="1">
        <v>2</v>
      </c>
      <c r="C1206" s="1">
        <v>20</v>
      </c>
      <c r="D1206" s="3">
        <v>4.1666666666666664E-2</v>
      </c>
      <c r="E1206" s="5">
        <v>1202</v>
      </c>
      <c r="G1206" s="15">
        <v>4.2</v>
      </c>
      <c r="H1206" s="15">
        <v>4.8</v>
      </c>
      <c r="I1206" s="15">
        <v>3.9</v>
      </c>
      <c r="J1206" s="15">
        <v>3.9</v>
      </c>
      <c r="K1206" s="15">
        <v>4.4000000000000004</v>
      </c>
      <c r="L1206" s="15">
        <v>3.3</v>
      </c>
      <c r="N1206" s="88">
        <v>3.2</v>
      </c>
      <c r="O1206" s="110">
        <v>3.1</v>
      </c>
      <c r="Q1206" s="11">
        <v>3.1</v>
      </c>
      <c r="R1206" s="11">
        <v>1.5</v>
      </c>
      <c r="S1206" s="11">
        <v>2</v>
      </c>
      <c r="T1206" s="11">
        <v>2</v>
      </c>
      <c r="U1206" s="11">
        <v>4</v>
      </c>
      <c r="V1206" s="11">
        <v>1.6</v>
      </c>
      <c r="W1206" s="11">
        <v>0.7</v>
      </c>
      <c r="X1206" s="11">
        <v>1.7</v>
      </c>
      <c r="Y1206" s="78"/>
      <c r="Z1206" s="11">
        <v>119.94</v>
      </c>
      <c r="AA1206" s="11">
        <v>358.8</v>
      </c>
      <c r="AB1206" s="11">
        <v>289.24</v>
      </c>
      <c r="AC1206" s="11">
        <v>23.12</v>
      </c>
      <c r="AD1206" s="11">
        <v>88.69</v>
      </c>
    </row>
    <row r="1207" spans="1:30" x14ac:dyDescent="0.25">
      <c r="A1207" s="1">
        <v>2019</v>
      </c>
      <c r="B1207" s="1">
        <v>2</v>
      </c>
      <c r="C1207" s="1">
        <v>20</v>
      </c>
      <c r="D1207" s="3">
        <v>8.3333333333333329E-2</v>
      </c>
      <c r="E1207" s="5">
        <v>1203</v>
      </c>
      <c r="G1207" s="15">
        <v>4.3</v>
      </c>
      <c r="H1207" s="15">
        <v>4.7</v>
      </c>
      <c r="I1207" s="15">
        <v>4</v>
      </c>
      <c r="J1207" s="15">
        <v>3.8</v>
      </c>
      <c r="K1207" s="15">
        <v>4</v>
      </c>
      <c r="L1207" s="15">
        <v>3.4</v>
      </c>
      <c r="N1207" s="88">
        <v>3.2</v>
      </c>
      <c r="O1207" s="110">
        <v>3.1</v>
      </c>
      <c r="Q1207" s="11">
        <v>3.1</v>
      </c>
      <c r="R1207" s="11">
        <v>1.5</v>
      </c>
      <c r="S1207" s="11">
        <v>2</v>
      </c>
      <c r="T1207" s="11">
        <v>2</v>
      </c>
      <c r="U1207" s="11">
        <v>4</v>
      </c>
      <c r="V1207" s="11">
        <v>1.6</v>
      </c>
      <c r="W1207" s="11">
        <v>0.7</v>
      </c>
      <c r="X1207" s="11">
        <v>1.7</v>
      </c>
      <c r="Y1207" s="78"/>
      <c r="Z1207" s="11">
        <v>119.94</v>
      </c>
      <c r="AA1207" s="11">
        <v>358.8</v>
      </c>
      <c r="AB1207" s="11">
        <v>289.24</v>
      </c>
      <c r="AC1207" s="11">
        <v>23.12</v>
      </c>
      <c r="AD1207" s="11">
        <v>88.69</v>
      </c>
    </row>
    <row r="1208" spans="1:30" x14ac:dyDescent="0.25">
      <c r="A1208" s="1">
        <v>2019</v>
      </c>
      <c r="B1208" s="1">
        <v>2</v>
      </c>
      <c r="C1208" s="1">
        <v>20</v>
      </c>
      <c r="D1208" s="3">
        <v>0.125</v>
      </c>
      <c r="E1208" s="5">
        <v>1204</v>
      </c>
      <c r="G1208" s="15">
        <v>4.0999999999999996</v>
      </c>
      <c r="H1208" s="15">
        <v>4.4000000000000004</v>
      </c>
      <c r="I1208" s="15">
        <v>3.9</v>
      </c>
      <c r="J1208" s="15">
        <v>3.7</v>
      </c>
      <c r="K1208" s="15">
        <v>3.7</v>
      </c>
      <c r="L1208" s="15">
        <v>3.3</v>
      </c>
      <c r="N1208" s="88">
        <v>3.2</v>
      </c>
      <c r="O1208" s="110">
        <v>3.1</v>
      </c>
      <c r="Q1208" s="11">
        <v>3.1</v>
      </c>
      <c r="R1208" s="11">
        <v>1.5</v>
      </c>
      <c r="S1208" s="11">
        <v>2</v>
      </c>
      <c r="T1208" s="11">
        <v>2</v>
      </c>
      <c r="U1208" s="11">
        <v>4</v>
      </c>
      <c r="V1208" s="11">
        <v>1.6</v>
      </c>
      <c r="W1208" s="11">
        <v>0.7</v>
      </c>
      <c r="X1208" s="11">
        <v>1.7</v>
      </c>
      <c r="Y1208" s="78"/>
      <c r="Z1208" s="11">
        <v>119.94</v>
      </c>
      <c r="AA1208" s="11">
        <v>358.8</v>
      </c>
      <c r="AB1208" s="11">
        <v>289.24</v>
      </c>
      <c r="AC1208" s="11">
        <v>23.12</v>
      </c>
      <c r="AD1208" s="11">
        <v>88.69</v>
      </c>
    </row>
    <row r="1209" spans="1:30" x14ac:dyDescent="0.25">
      <c r="A1209" s="1">
        <v>2019</v>
      </c>
      <c r="B1209" s="1">
        <v>2</v>
      </c>
      <c r="C1209" s="1">
        <v>20</v>
      </c>
      <c r="D1209" s="3">
        <v>0.16666666666666666</v>
      </c>
      <c r="E1209" s="5">
        <v>1205</v>
      </c>
      <c r="G1209" s="15">
        <v>4.0999999999999996</v>
      </c>
      <c r="H1209" s="15">
        <v>4</v>
      </c>
      <c r="I1209" s="15">
        <v>3.9</v>
      </c>
      <c r="J1209" s="15">
        <v>3.7</v>
      </c>
      <c r="K1209" s="15">
        <v>3.6</v>
      </c>
      <c r="L1209" s="15">
        <v>3.3</v>
      </c>
      <c r="N1209" s="88">
        <v>3.2</v>
      </c>
      <c r="O1209" s="110">
        <v>3.1</v>
      </c>
      <c r="Q1209" s="11">
        <v>3.1</v>
      </c>
      <c r="R1209" s="11">
        <v>1.5</v>
      </c>
      <c r="S1209" s="11">
        <v>2</v>
      </c>
      <c r="T1209" s="11">
        <v>2</v>
      </c>
      <c r="U1209" s="11">
        <v>4</v>
      </c>
      <c r="V1209" s="11">
        <v>1.6</v>
      </c>
      <c r="W1209" s="11">
        <v>0.7</v>
      </c>
      <c r="X1209" s="11">
        <v>1.7</v>
      </c>
      <c r="Y1209" s="78"/>
      <c r="Z1209" s="11">
        <v>119.94</v>
      </c>
      <c r="AA1209" s="11">
        <v>358.8</v>
      </c>
      <c r="AB1209" s="11">
        <v>289.24</v>
      </c>
      <c r="AC1209" s="11">
        <v>23.12</v>
      </c>
      <c r="AD1209" s="11">
        <v>88.69</v>
      </c>
    </row>
    <row r="1210" spans="1:30" x14ac:dyDescent="0.25">
      <c r="A1210" s="1">
        <v>2019</v>
      </c>
      <c r="B1210" s="1">
        <v>2</v>
      </c>
      <c r="C1210" s="1">
        <v>20</v>
      </c>
      <c r="D1210" s="3">
        <v>0.20833333333333334</v>
      </c>
      <c r="E1210" s="5">
        <v>1206</v>
      </c>
      <c r="G1210" s="15">
        <v>4.0999999999999996</v>
      </c>
      <c r="H1210" s="15">
        <v>3.8</v>
      </c>
      <c r="I1210" s="15">
        <v>3.8</v>
      </c>
      <c r="J1210" s="15">
        <v>3.8</v>
      </c>
      <c r="K1210" s="15">
        <v>3.6</v>
      </c>
      <c r="L1210" s="15">
        <v>3.1</v>
      </c>
      <c r="N1210" s="88">
        <v>3.2</v>
      </c>
      <c r="O1210" s="110">
        <v>3.1</v>
      </c>
      <c r="Q1210" s="11">
        <v>3.1</v>
      </c>
      <c r="R1210" s="11">
        <v>1.5</v>
      </c>
      <c r="S1210" s="11">
        <v>2</v>
      </c>
      <c r="T1210" s="11">
        <v>2</v>
      </c>
      <c r="U1210" s="11">
        <v>4</v>
      </c>
      <c r="V1210" s="11">
        <v>1.6</v>
      </c>
      <c r="W1210" s="11">
        <v>0.7</v>
      </c>
      <c r="X1210" s="11">
        <v>1.7</v>
      </c>
      <c r="Y1210" s="78"/>
      <c r="Z1210" s="11">
        <v>119.94</v>
      </c>
      <c r="AA1210" s="11">
        <v>358.8</v>
      </c>
      <c r="AB1210" s="11">
        <v>289.24</v>
      </c>
      <c r="AC1210" s="11">
        <v>23.12</v>
      </c>
      <c r="AD1210" s="11">
        <v>88.69</v>
      </c>
    </row>
    <row r="1211" spans="1:30" x14ac:dyDescent="0.25">
      <c r="A1211" s="1">
        <v>2019</v>
      </c>
      <c r="B1211" s="1">
        <v>2</v>
      </c>
      <c r="C1211" s="1">
        <v>20</v>
      </c>
      <c r="D1211" s="3">
        <v>0.25</v>
      </c>
      <c r="E1211" s="5">
        <v>1207</v>
      </c>
      <c r="G1211" s="15">
        <v>3.4</v>
      </c>
      <c r="H1211" s="15">
        <v>3.6</v>
      </c>
      <c r="I1211" s="15">
        <v>3.4</v>
      </c>
      <c r="J1211" s="15">
        <v>3.7</v>
      </c>
      <c r="K1211" s="15">
        <v>3.5</v>
      </c>
      <c r="L1211" s="15">
        <v>2.8</v>
      </c>
      <c r="N1211" s="88">
        <v>3.2</v>
      </c>
      <c r="O1211" s="110">
        <v>3.1</v>
      </c>
      <c r="Q1211" s="11">
        <v>3.1</v>
      </c>
      <c r="R1211" s="11">
        <v>1.5</v>
      </c>
      <c r="S1211" s="11">
        <v>2</v>
      </c>
      <c r="T1211" s="11">
        <v>2</v>
      </c>
      <c r="U1211" s="11">
        <v>4</v>
      </c>
      <c r="V1211" s="11">
        <v>1.6</v>
      </c>
      <c r="W1211" s="11">
        <v>0.7</v>
      </c>
      <c r="X1211" s="11">
        <v>1.7</v>
      </c>
      <c r="Y1211" s="78"/>
      <c r="Z1211" s="11">
        <v>119.94</v>
      </c>
      <c r="AA1211" s="11">
        <v>358.8</v>
      </c>
      <c r="AB1211" s="11">
        <v>289.24</v>
      </c>
      <c r="AC1211" s="11">
        <v>23.12</v>
      </c>
      <c r="AD1211" s="11">
        <v>88.69</v>
      </c>
    </row>
    <row r="1212" spans="1:30" x14ac:dyDescent="0.25">
      <c r="A1212" s="1">
        <v>2019</v>
      </c>
      <c r="B1212" s="1">
        <v>2</v>
      </c>
      <c r="C1212" s="1">
        <v>20</v>
      </c>
      <c r="D1212" s="3">
        <v>0.29166666666666669</v>
      </c>
      <c r="E1212" s="5">
        <v>1208</v>
      </c>
      <c r="G1212" s="15">
        <v>3.8</v>
      </c>
      <c r="H1212" s="15">
        <v>3.6</v>
      </c>
      <c r="I1212" s="15">
        <v>3.5</v>
      </c>
      <c r="J1212" s="15">
        <v>3.6</v>
      </c>
      <c r="K1212" s="15">
        <v>3.7</v>
      </c>
      <c r="L1212" s="15">
        <v>2.8</v>
      </c>
      <c r="N1212" s="88">
        <v>3.2</v>
      </c>
      <c r="O1212" s="110">
        <v>3.1</v>
      </c>
      <c r="Q1212" s="11">
        <v>3.1</v>
      </c>
      <c r="R1212" s="11">
        <v>1.5</v>
      </c>
      <c r="S1212" s="11">
        <v>2</v>
      </c>
      <c r="T1212" s="11">
        <v>2</v>
      </c>
      <c r="U1212" s="11">
        <v>4</v>
      </c>
      <c r="V1212" s="11">
        <v>1.6</v>
      </c>
      <c r="W1212" s="11">
        <v>0.7</v>
      </c>
      <c r="X1212" s="11">
        <v>1.7</v>
      </c>
      <c r="Y1212" s="78"/>
      <c r="Z1212" s="11">
        <v>119.94</v>
      </c>
      <c r="AA1212" s="11">
        <v>358.8</v>
      </c>
      <c r="AB1212" s="11">
        <v>289.24</v>
      </c>
      <c r="AC1212" s="11">
        <v>23.12</v>
      </c>
      <c r="AD1212" s="11">
        <v>88.69</v>
      </c>
    </row>
    <row r="1213" spans="1:30" x14ac:dyDescent="0.25">
      <c r="A1213" s="1">
        <v>2019</v>
      </c>
      <c r="B1213" s="1">
        <v>2</v>
      </c>
      <c r="C1213" s="1">
        <v>20</v>
      </c>
      <c r="D1213" s="3">
        <v>0.33333333333333331</v>
      </c>
      <c r="E1213" s="5">
        <v>1209</v>
      </c>
      <c r="G1213" s="15">
        <v>3.8</v>
      </c>
      <c r="H1213" s="15">
        <v>3.4</v>
      </c>
      <c r="I1213" s="15">
        <v>3.6</v>
      </c>
      <c r="J1213" s="15">
        <v>3.7</v>
      </c>
      <c r="K1213" s="15">
        <v>3.8</v>
      </c>
      <c r="L1213" s="15">
        <v>2.9</v>
      </c>
      <c r="N1213" s="88">
        <v>3.2</v>
      </c>
      <c r="O1213" s="110">
        <v>3.1</v>
      </c>
      <c r="Q1213" s="11">
        <v>3.1</v>
      </c>
      <c r="R1213" s="11">
        <v>1.5</v>
      </c>
      <c r="S1213" s="11">
        <v>2</v>
      </c>
      <c r="T1213" s="11">
        <v>2</v>
      </c>
      <c r="U1213" s="11">
        <v>4</v>
      </c>
      <c r="V1213" s="11">
        <v>1.6</v>
      </c>
      <c r="W1213" s="11">
        <v>0.7</v>
      </c>
      <c r="X1213" s="11">
        <v>1.7</v>
      </c>
      <c r="Y1213" s="78"/>
      <c r="Z1213" s="11">
        <v>119.94</v>
      </c>
      <c r="AA1213" s="11">
        <v>358.8</v>
      </c>
      <c r="AB1213" s="11">
        <v>289.24</v>
      </c>
      <c r="AC1213" s="11">
        <v>23.12</v>
      </c>
      <c r="AD1213" s="11">
        <v>88.69</v>
      </c>
    </row>
    <row r="1214" spans="1:30" x14ac:dyDescent="0.25">
      <c r="A1214" s="1">
        <v>2019</v>
      </c>
      <c r="B1214" s="1">
        <v>2</v>
      </c>
      <c r="C1214" s="1">
        <v>20</v>
      </c>
      <c r="D1214" s="3">
        <v>0.375</v>
      </c>
      <c r="E1214" s="5">
        <v>1210</v>
      </c>
      <c r="G1214" s="15">
        <v>4.7</v>
      </c>
      <c r="H1214" s="15">
        <v>4</v>
      </c>
      <c r="I1214" s="15">
        <v>3.9</v>
      </c>
      <c r="J1214" s="15">
        <v>3.7</v>
      </c>
      <c r="K1214" s="15">
        <v>4.0999999999999996</v>
      </c>
      <c r="L1214" s="15">
        <v>3.2</v>
      </c>
      <c r="N1214" s="88">
        <v>3.2</v>
      </c>
      <c r="O1214" s="110">
        <v>3.1</v>
      </c>
      <c r="Q1214" s="11">
        <v>3.1</v>
      </c>
      <c r="R1214" s="11">
        <v>1.5</v>
      </c>
      <c r="S1214" s="11">
        <v>2</v>
      </c>
      <c r="T1214" s="11">
        <v>2</v>
      </c>
      <c r="U1214" s="11">
        <v>4</v>
      </c>
      <c r="V1214" s="11">
        <v>1.6</v>
      </c>
      <c r="W1214" s="11">
        <v>0.7</v>
      </c>
      <c r="X1214" s="11">
        <v>1.7</v>
      </c>
      <c r="Y1214" s="78"/>
      <c r="Z1214" s="11">
        <v>119.94</v>
      </c>
      <c r="AA1214" s="11">
        <v>358.8</v>
      </c>
      <c r="AB1214" s="11">
        <v>289.24</v>
      </c>
      <c r="AC1214" s="11">
        <v>23.12</v>
      </c>
      <c r="AD1214" s="11">
        <v>88.69</v>
      </c>
    </row>
    <row r="1215" spans="1:30" x14ac:dyDescent="0.25">
      <c r="A1215" s="1">
        <v>2019</v>
      </c>
      <c r="B1215" s="1">
        <v>2</v>
      </c>
      <c r="C1215" s="1">
        <v>20</v>
      </c>
      <c r="D1215" s="3">
        <v>0.41666666666666669</v>
      </c>
      <c r="E1215" s="5">
        <v>1211</v>
      </c>
      <c r="G1215" s="15">
        <v>5.4</v>
      </c>
      <c r="H1215" s="15">
        <v>3.8</v>
      </c>
      <c r="I1215" s="15">
        <v>3.8</v>
      </c>
      <c r="J1215" s="15">
        <v>4</v>
      </c>
      <c r="K1215" s="15">
        <v>4.0999999999999996</v>
      </c>
      <c r="L1215" s="15">
        <v>3.7</v>
      </c>
      <c r="N1215" s="88">
        <v>3.2</v>
      </c>
      <c r="O1215" s="110">
        <v>3.1</v>
      </c>
      <c r="Q1215" s="11">
        <v>3.1</v>
      </c>
      <c r="R1215" s="11">
        <v>1.5</v>
      </c>
      <c r="S1215" s="11">
        <v>2</v>
      </c>
      <c r="T1215" s="11">
        <v>2</v>
      </c>
      <c r="U1215" s="11">
        <v>4</v>
      </c>
      <c r="V1215" s="11">
        <v>1.6</v>
      </c>
      <c r="W1215" s="11">
        <v>0.7</v>
      </c>
      <c r="X1215" s="11">
        <v>1.7</v>
      </c>
      <c r="Y1215" s="78"/>
      <c r="Z1215" s="11">
        <v>119.94</v>
      </c>
      <c r="AA1215" s="11">
        <v>358.8</v>
      </c>
      <c r="AB1215" s="11">
        <v>289.24</v>
      </c>
      <c r="AC1215" s="11">
        <v>23.12</v>
      </c>
      <c r="AD1215" s="11">
        <v>88.69</v>
      </c>
    </row>
    <row r="1216" spans="1:30" x14ac:dyDescent="0.25">
      <c r="A1216" s="1">
        <v>2019</v>
      </c>
      <c r="B1216" s="1">
        <v>2</v>
      </c>
      <c r="C1216" s="1">
        <v>20</v>
      </c>
      <c r="D1216" s="3">
        <v>0.45833333333333331</v>
      </c>
      <c r="E1216" s="5">
        <v>1212</v>
      </c>
      <c r="G1216" s="15">
        <v>5.6</v>
      </c>
      <c r="H1216" s="15">
        <v>4</v>
      </c>
      <c r="I1216" s="15">
        <v>3.9</v>
      </c>
      <c r="J1216" s="15">
        <v>3.8</v>
      </c>
      <c r="K1216" s="15">
        <v>4</v>
      </c>
      <c r="L1216" s="15">
        <v>4</v>
      </c>
      <c r="N1216" s="88">
        <v>3.2</v>
      </c>
      <c r="O1216" s="110">
        <v>3.1</v>
      </c>
      <c r="Q1216" s="11">
        <v>3.1</v>
      </c>
      <c r="R1216" s="11">
        <v>1.5</v>
      </c>
      <c r="S1216" s="11">
        <v>2</v>
      </c>
      <c r="T1216" s="11">
        <v>2</v>
      </c>
      <c r="U1216" s="11">
        <v>4</v>
      </c>
      <c r="V1216" s="11">
        <v>1.6</v>
      </c>
      <c r="W1216" s="11">
        <v>0.7</v>
      </c>
      <c r="X1216" s="11">
        <v>1.7</v>
      </c>
      <c r="Y1216" s="78"/>
      <c r="Z1216" s="11">
        <v>119.94</v>
      </c>
      <c r="AA1216" s="11">
        <v>358.8</v>
      </c>
      <c r="AB1216" s="11">
        <v>289.24</v>
      </c>
      <c r="AC1216" s="11">
        <v>23.12</v>
      </c>
      <c r="AD1216" s="11">
        <v>88.69</v>
      </c>
    </row>
    <row r="1217" spans="1:30" x14ac:dyDescent="0.25">
      <c r="A1217" s="1">
        <v>2019</v>
      </c>
      <c r="B1217" s="1">
        <v>2</v>
      </c>
      <c r="C1217" s="1">
        <v>20</v>
      </c>
      <c r="D1217" s="3">
        <v>0.5</v>
      </c>
      <c r="E1217" s="5">
        <v>1213</v>
      </c>
      <c r="G1217" s="15">
        <v>4.9000000000000004</v>
      </c>
      <c r="H1217" s="15">
        <v>4.4000000000000004</v>
      </c>
      <c r="I1217" s="15">
        <v>3.8</v>
      </c>
      <c r="J1217" s="15">
        <v>2.9</v>
      </c>
      <c r="K1217" s="15">
        <v>3.5</v>
      </c>
      <c r="L1217" s="15">
        <v>4.5</v>
      </c>
      <c r="N1217" s="88">
        <v>3.2</v>
      </c>
      <c r="O1217" s="110">
        <v>3.1</v>
      </c>
      <c r="Q1217" s="11">
        <v>3.1</v>
      </c>
      <c r="R1217" s="11">
        <v>1.5</v>
      </c>
      <c r="S1217" s="11">
        <v>2</v>
      </c>
      <c r="T1217" s="11">
        <v>2</v>
      </c>
      <c r="U1217" s="11">
        <v>4</v>
      </c>
      <c r="V1217" s="11">
        <v>1.6</v>
      </c>
      <c r="W1217" s="11">
        <v>0.7</v>
      </c>
      <c r="X1217" s="11">
        <v>1.7</v>
      </c>
      <c r="Y1217" s="78"/>
      <c r="Z1217" s="11">
        <v>119.94</v>
      </c>
      <c r="AA1217" s="11">
        <v>358.8</v>
      </c>
      <c r="AB1217" s="11">
        <v>289.24</v>
      </c>
      <c r="AC1217" s="11">
        <v>23.12</v>
      </c>
      <c r="AD1217" s="11">
        <v>88.69</v>
      </c>
    </row>
    <row r="1218" spans="1:30" x14ac:dyDescent="0.25">
      <c r="A1218" s="1">
        <v>2019</v>
      </c>
      <c r="B1218" s="1">
        <v>2</v>
      </c>
      <c r="C1218" s="1">
        <v>20</v>
      </c>
      <c r="D1218" s="3">
        <v>0.54166666666666663</v>
      </c>
      <c r="E1218" s="5">
        <v>1214</v>
      </c>
      <c r="G1218" s="15">
        <v>4.5999999999999996</v>
      </c>
      <c r="H1218" s="15">
        <v>4.4000000000000004</v>
      </c>
      <c r="I1218" s="15">
        <v>3.6</v>
      </c>
      <c r="J1218" s="15">
        <v>2.2999999999999998</v>
      </c>
      <c r="K1218" s="15">
        <v>2.4</v>
      </c>
      <c r="L1218" s="15">
        <v>3.8</v>
      </c>
      <c r="N1218" s="88">
        <v>3.2</v>
      </c>
      <c r="O1218" s="110">
        <v>3.1</v>
      </c>
      <c r="Q1218" s="11">
        <v>3.1</v>
      </c>
      <c r="R1218" s="11">
        <v>1.5</v>
      </c>
      <c r="S1218" s="11">
        <v>2</v>
      </c>
      <c r="T1218" s="11">
        <v>2</v>
      </c>
      <c r="U1218" s="11">
        <v>4</v>
      </c>
      <c r="V1218" s="11">
        <v>1.6</v>
      </c>
      <c r="W1218" s="11">
        <v>0.7</v>
      </c>
      <c r="X1218" s="11">
        <v>1.7</v>
      </c>
      <c r="Y1218" s="78"/>
      <c r="Z1218" s="11">
        <v>119.94</v>
      </c>
      <c r="AA1218" s="11">
        <v>358.8</v>
      </c>
      <c r="AB1218" s="11">
        <v>289.24</v>
      </c>
      <c r="AC1218" s="11">
        <v>23.12</v>
      </c>
      <c r="AD1218" s="11">
        <v>88.69</v>
      </c>
    </row>
    <row r="1219" spans="1:30" x14ac:dyDescent="0.25">
      <c r="A1219" s="1">
        <v>2019</v>
      </c>
      <c r="B1219" s="1">
        <v>2</v>
      </c>
      <c r="C1219" s="1">
        <v>20</v>
      </c>
      <c r="D1219" s="3">
        <v>0.58333333333333337</v>
      </c>
      <c r="E1219" s="5">
        <v>1215</v>
      </c>
      <c r="G1219" s="15">
        <v>4.4000000000000004</v>
      </c>
      <c r="H1219" s="15">
        <v>4.3</v>
      </c>
      <c r="I1219" s="15">
        <v>3.2</v>
      </c>
      <c r="J1219" s="15">
        <v>2.2999999999999998</v>
      </c>
      <c r="K1219" s="15">
        <v>2.1</v>
      </c>
      <c r="L1219" s="15">
        <v>3.6</v>
      </c>
      <c r="N1219" s="88">
        <v>3.2</v>
      </c>
      <c r="O1219" s="110">
        <v>3.1</v>
      </c>
      <c r="Q1219" s="11">
        <v>3.1</v>
      </c>
      <c r="R1219" s="11">
        <v>1.5</v>
      </c>
      <c r="S1219" s="11">
        <v>2</v>
      </c>
      <c r="T1219" s="11">
        <v>2</v>
      </c>
      <c r="U1219" s="11">
        <v>4</v>
      </c>
      <c r="V1219" s="11">
        <v>1.6</v>
      </c>
      <c r="W1219" s="11">
        <v>0.7</v>
      </c>
      <c r="X1219" s="11">
        <v>1.7</v>
      </c>
      <c r="Y1219" s="78"/>
      <c r="Z1219" s="11">
        <v>119.94</v>
      </c>
      <c r="AA1219" s="11">
        <v>358.8</v>
      </c>
      <c r="AB1219" s="11">
        <v>289.24</v>
      </c>
      <c r="AC1219" s="11">
        <v>23.12</v>
      </c>
      <c r="AD1219" s="11">
        <v>88.69</v>
      </c>
    </row>
    <row r="1220" spans="1:30" x14ac:dyDescent="0.25">
      <c r="A1220" s="1">
        <v>2019</v>
      </c>
      <c r="B1220" s="1">
        <v>2</v>
      </c>
      <c r="C1220" s="1">
        <v>20</v>
      </c>
      <c r="D1220" s="3">
        <v>0.625</v>
      </c>
      <c r="E1220" s="5">
        <v>1216</v>
      </c>
      <c r="G1220" s="15">
        <v>3.8</v>
      </c>
      <c r="H1220" s="15">
        <v>4.0999999999999996</v>
      </c>
      <c r="I1220" s="15">
        <v>2.5</v>
      </c>
      <c r="J1220" s="15">
        <v>1.3</v>
      </c>
      <c r="K1220" s="15">
        <v>1.6</v>
      </c>
      <c r="L1220" s="15">
        <v>3.1</v>
      </c>
      <c r="N1220" s="88">
        <v>3.2</v>
      </c>
      <c r="O1220" s="110">
        <v>3.1</v>
      </c>
      <c r="Q1220" s="11">
        <v>3.1</v>
      </c>
      <c r="R1220" s="11">
        <v>1.5</v>
      </c>
      <c r="S1220" s="11">
        <v>2</v>
      </c>
      <c r="T1220" s="11">
        <v>2</v>
      </c>
      <c r="U1220" s="11">
        <v>4</v>
      </c>
      <c r="V1220" s="11">
        <v>1.6</v>
      </c>
      <c r="W1220" s="11">
        <v>0.7</v>
      </c>
      <c r="X1220" s="11">
        <v>1.7</v>
      </c>
      <c r="Y1220" s="78"/>
      <c r="Z1220" s="11">
        <v>119.94</v>
      </c>
      <c r="AA1220" s="11">
        <v>358.8</v>
      </c>
      <c r="AB1220" s="11">
        <v>289.24</v>
      </c>
      <c r="AC1220" s="11">
        <v>23.12</v>
      </c>
      <c r="AD1220" s="11">
        <v>88.69</v>
      </c>
    </row>
    <row r="1221" spans="1:30" x14ac:dyDescent="0.25">
      <c r="A1221" s="1">
        <v>2019</v>
      </c>
      <c r="B1221" s="1">
        <v>2</v>
      </c>
      <c r="C1221" s="1">
        <v>20</v>
      </c>
      <c r="D1221" s="3">
        <v>0.66666666666666663</v>
      </c>
      <c r="E1221" s="5">
        <v>1217</v>
      </c>
      <c r="G1221" s="15">
        <v>3</v>
      </c>
      <c r="H1221" s="15">
        <v>3.2</v>
      </c>
      <c r="I1221" s="15">
        <v>1.9</v>
      </c>
      <c r="J1221" s="15">
        <v>0.6</v>
      </c>
      <c r="K1221" s="15">
        <v>0.5</v>
      </c>
      <c r="L1221" s="15">
        <v>2.2000000000000002</v>
      </c>
      <c r="N1221" s="88">
        <v>3.2</v>
      </c>
      <c r="O1221" s="110">
        <v>3.1</v>
      </c>
      <c r="Q1221" s="11">
        <v>3.1</v>
      </c>
      <c r="R1221" s="11">
        <v>1.5</v>
      </c>
      <c r="S1221" s="11">
        <v>2</v>
      </c>
      <c r="T1221" s="11">
        <v>2</v>
      </c>
      <c r="U1221" s="11">
        <v>4</v>
      </c>
      <c r="V1221" s="11">
        <v>1.6</v>
      </c>
      <c r="W1221" s="11">
        <v>0.7</v>
      </c>
      <c r="X1221" s="11">
        <v>1.7</v>
      </c>
      <c r="Y1221" s="78"/>
      <c r="Z1221" s="11">
        <v>119.94</v>
      </c>
      <c r="AA1221" s="11">
        <v>358.8</v>
      </c>
      <c r="AB1221" s="11">
        <v>289.24</v>
      </c>
      <c r="AC1221" s="11">
        <v>23.12</v>
      </c>
      <c r="AD1221" s="11">
        <v>88.69</v>
      </c>
    </row>
    <row r="1222" spans="1:30" x14ac:dyDescent="0.25">
      <c r="A1222" s="1">
        <v>2019</v>
      </c>
      <c r="B1222" s="1">
        <v>2</v>
      </c>
      <c r="C1222" s="1">
        <v>20</v>
      </c>
      <c r="D1222" s="3">
        <v>0.70833333333333337</v>
      </c>
      <c r="E1222" s="5">
        <v>1218</v>
      </c>
      <c r="G1222" s="15">
        <v>1.7</v>
      </c>
      <c r="H1222" s="15">
        <v>1.8</v>
      </c>
      <c r="I1222" s="15">
        <v>2.2000000000000002</v>
      </c>
      <c r="J1222" s="15">
        <v>0.2</v>
      </c>
      <c r="K1222" s="15">
        <v>0.4</v>
      </c>
      <c r="L1222" s="15">
        <v>1.5</v>
      </c>
      <c r="N1222" s="88">
        <v>3.2</v>
      </c>
      <c r="O1222" s="110">
        <v>3.1</v>
      </c>
      <c r="Q1222" s="11">
        <v>3.1</v>
      </c>
      <c r="R1222" s="11">
        <v>1.5</v>
      </c>
      <c r="S1222" s="11">
        <v>2</v>
      </c>
      <c r="T1222" s="11">
        <v>2</v>
      </c>
      <c r="U1222" s="11">
        <v>4</v>
      </c>
      <c r="V1222" s="11">
        <v>1.6</v>
      </c>
      <c r="W1222" s="11">
        <v>0.7</v>
      </c>
      <c r="X1222" s="11">
        <v>1.7</v>
      </c>
      <c r="Y1222" s="78"/>
      <c r="Z1222" s="11">
        <v>119.94</v>
      </c>
      <c r="AA1222" s="11">
        <v>358.8</v>
      </c>
      <c r="AB1222" s="11">
        <v>289.24</v>
      </c>
      <c r="AC1222" s="11">
        <v>23.12</v>
      </c>
      <c r="AD1222" s="11">
        <v>88.69</v>
      </c>
    </row>
    <row r="1223" spans="1:30" x14ac:dyDescent="0.25">
      <c r="A1223" s="1">
        <v>2019</v>
      </c>
      <c r="B1223" s="1">
        <v>2</v>
      </c>
      <c r="C1223" s="1">
        <v>20</v>
      </c>
      <c r="D1223" s="3">
        <v>0.75</v>
      </c>
      <c r="E1223" s="5">
        <v>1219</v>
      </c>
      <c r="G1223" s="15">
        <v>1</v>
      </c>
      <c r="H1223" s="15">
        <v>0.9</v>
      </c>
      <c r="I1223" s="15">
        <v>2</v>
      </c>
      <c r="J1223" s="15">
        <v>-0.6</v>
      </c>
      <c r="K1223" s="15">
        <v>-0.3</v>
      </c>
      <c r="L1223" s="15">
        <v>0.5</v>
      </c>
      <c r="N1223" s="88">
        <v>3.2</v>
      </c>
      <c r="O1223" s="110">
        <v>3.1</v>
      </c>
      <c r="Q1223" s="11">
        <v>3.1</v>
      </c>
      <c r="R1223" s="11">
        <v>1.5</v>
      </c>
      <c r="S1223" s="11">
        <v>2</v>
      </c>
      <c r="T1223" s="11">
        <v>2</v>
      </c>
      <c r="U1223" s="11">
        <v>4</v>
      </c>
      <c r="V1223" s="11">
        <v>1.6</v>
      </c>
      <c r="W1223" s="11">
        <v>0.7</v>
      </c>
      <c r="X1223" s="11">
        <v>1.7</v>
      </c>
      <c r="Y1223" s="78"/>
      <c r="Z1223" s="11">
        <v>119.94</v>
      </c>
      <c r="AA1223" s="11">
        <v>358.8</v>
      </c>
      <c r="AB1223" s="11">
        <v>289.24</v>
      </c>
      <c r="AC1223" s="11">
        <v>23.12</v>
      </c>
      <c r="AD1223" s="11">
        <v>88.69</v>
      </c>
    </row>
    <row r="1224" spans="1:30" x14ac:dyDescent="0.25">
      <c r="A1224" s="1">
        <v>2019</v>
      </c>
      <c r="B1224" s="1">
        <v>2</v>
      </c>
      <c r="C1224" s="1">
        <v>20</v>
      </c>
      <c r="D1224" s="3">
        <v>0.79166666666666663</v>
      </c>
      <c r="E1224" s="5">
        <v>1220</v>
      </c>
      <c r="G1224" s="15">
        <v>0.2</v>
      </c>
      <c r="H1224" s="15">
        <v>0.5</v>
      </c>
      <c r="I1224" s="15">
        <v>1.7</v>
      </c>
      <c r="J1224" s="15">
        <v>-0.9</v>
      </c>
      <c r="K1224" s="15">
        <v>-0.7</v>
      </c>
      <c r="L1224" s="15">
        <v>-0.3</v>
      </c>
      <c r="N1224" s="88">
        <v>3.2</v>
      </c>
      <c r="O1224" s="110">
        <v>3.1</v>
      </c>
      <c r="Q1224" s="11">
        <v>3.1</v>
      </c>
      <c r="R1224" s="11">
        <v>1.5</v>
      </c>
      <c r="S1224" s="11">
        <v>2</v>
      </c>
      <c r="T1224" s="11">
        <v>2</v>
      </c>
      <c r="U1224" s="11">
        <v>4</v>
      </c>
      <c r="V1224" s="11">
        <v>1.6</v>
      </c>
      <c r="W1224" s="11">
        <v>0.7</v>
      </c>
      <c r="X1224" s="11">
        <v>1.7</v>
      </c>
      <c r="Y1224" s="78"/>
      <c r="Z1224" s="11">
        <v>119.94</v>
      </c>
      <c r="AA1224" s="11">
        <v>358.8</v>
      </c>
      <c r="AB1224" s="11">
        <v>289.24</v>
      </c>
      <c r="AC1224" s="11">
        <v>23.12</v>
      </c>
      <c r="AD1224" s="11">
        <v>88.69</v>
      </c>
    </row>
    <row r="1225" spans="1:30" x14ac:dyDescent="0.25">
      <c r="A1225" s="1">
        <v>2019</v>
      </c>
      <c r="B1225" s="1">
        <v>2</v>
      </c>
      <c r="C1225" s="1">
        <v>20</v>
      </c>
      <c r="D1225" s="3">
        <v>0.83333333333333337</v>
      </c>
      <c r="E1225" s="5">
        <v>1221</v>
      </c>
      <c r="G1225" s="15">
        <v>-0.4</v>
      </c>
      <c r="H1225" s="15">
        <v>0</v>
      </c>
      <c r="I1225" s="15">
        <v>1.7</v>
      </c>
      <c r="J1225" s="15">
        <v>-1.1000000000000001</v>
      </c>
      <c r="K1225" s="15">
        <v>-1.3</v>
      </c>
      <c r="L1225" s="15">
        <v>-0.3</v>
      </c>
      <c r="N1225" s="88">
        <v>3.2</v>
      </c>
      <c r="O1225" s="110">
        <v>3.1</v>
      </c>
      <c r="Q1225" s="11">
        <v>3.1</v>
      </c>
      <c r="R1225" s="11">
        <v>1.5</v>
      </c>
      <c r="S1225" s="11">
        <v>2</v>
      </c>
      <c r="T1225" s="11">
        <v>2</v>
      </c>
      <c r="U1225" s="11">
        <v>4</v>
      </c>
      <c r="V1225" s="11">
        <v>1.6</v>
      </c>
      <c r="W1225" s="11">
        <v>0.7</v>
      </c>
      <c r="X1225" s="11">
        <v>1.7</v>
      </c>
      <c r="Y1225" s="78"/>
      <c r="Z1225" s="11">
        <v>119.94</v>
      </c>
      <c r="AA1225" s="11">
        <v>358.8</v>
      </c>
      <c r="AB1225" s="11">
        <v>289.24</v>
      </c>
      <c r="AC1225" s="11">
        <v>23.12</v>
      </c>
      <c r="AD1225" s="11">
        <v>88.69</v>
      </c>
    </row>
    <row r="1226" spans="1:30" x14ac:dyDescent="0.25">
      <c r="A1226" s="1">
        <v>2019</v>
      </c>
      <c r="B1226" s="1">
        <v>2</v>
      </c>
      <c r="C1226" s="1">
        <v>20</v>
      </c>
      <c r="D1226" s="3">
        <v>0.875</v>
      </c>
      <c r="E1226" s="5">
        <v>1222</v>
      </c>
      <c r="G1226" s="15">
        <v>-1.1000000000000001</v>
      </c>
      <c r="H1226" s="15">
        <v>-0.1</v>
      </c>
      <c r="I1226" s="15">
        <v>1.3</v>
      </c>
      <c r="J1226" s="15">
        <v>-1.3</v>
      </c>
      <c r="K1226" s="15">
        <v>-1.6</v>
      </c>
      <c r="L1226" s="15">
        <v>-0.9</v>
      </c>
      <c r="N1226" s="88">
        <v>3.2</v>
      </c>
      <c r="O1226" s="110">
        <v>3.1</v>
      </c>
      <c r="Q1226" s="11">
        <v>3.1</v>
      </c>
      <c r="R1226" s="11">
        <v>1.5</v>
      </c>
      <c r="S1226" s="11">
        <v>2</v>
      </c>
      <c r="T1226" s="11">
        <v>2</v>
      </c>
      <c r="U1226" s="11">
        <v>4</v>
      </c>
      <c r="V1226" s="11">
        <v>1.6</v>
      </c>
      <c r="W1226" s="11">
        <v>0.7</v>
      </c>
      <c r="X1226" s="11">
        <v>1.7</v>
      </c>
      <c r="Y1226" s="78"/>
      <c r="Z1226" s="11">
        <v>119.94</v>
      </c>
      <c r="AA1226" s="11">
        <v>358.8</v>
      </c>
      <c r="AB1226" s="11">
        <v>289.24</v>
      </c>
      <c r="AC1226" s="11">
        <v>23.12</v>
      </c>
      <c r="AD1226" s="11">
        <v>88.69</v>
      </c>
    </row>
    <row r="1227" spans="1:30" x14ac:dyDescent="0.25">
      <c r="A1227" s="1">
        <v>2019</v>
      </c>
      <c r="B1227" s="1">
        <v>2</v>
      </c>
      <c r="C1227" s="1">
        <v>20</v>
      </c>
      <c r="D1227" s="3">
        <v>0.91666666666666663</v>
      </c>
      <c r="E1227" s="5">
        <v>1223</v>
      </c>
      <c r="G1227" s="15">
        <v>-1.6</v>
      </c>
      <c r="H1227" s="15">
        <v>-0.6</v>
      </c>
      <c r="I1227" s="15">
        <v>0.2</v>
      </c>
      <c r="J1227" s="15">
        <v>-1.5</v>
      </c>
      <c r="K1227" s="15">
        <v>-1.7</v>
      </c>
      <c r="L1227" s="15">
        <v>-1.6</v>
      </c>
      <c r="N1227" s="88">
        <v>3.2</v>
      </c>
      <c r="O1227" s="110">
        <v>3.1</v>
      </c>
      <c r="Q1227" s="11">
        <v>3.1</v>
      </c>
      <c r="R1227" s="11">
        <v>1.5</v>
      </c>
      <c r="S1227" s="11">
        <v>2</v>
      </c>
      <c r="T1227" s="11">
        <v>2</v>
      </c>
      <c r="U1227" s="11">
        <v>4</v>
      </c>
      <c r="V1227" s="11">
        <v>1.6</v>
      </c>
      <c r="W1227" s="11">
        <v>0.7</v>
      </c>
      <c r="X1227" s="11">
        <v>1.7</v>
      </c>
      <c r="Y1227" s="78"/>
      <c r="Z1227" s="11">
        <v>119.94</v>
      </c>
      <c r="AA1227" s="11">
        <v>358.8</v>
      </c>
      <c r="AB1227" s="11">
        <v>289.24</v>
      </c>
      <c r="AC1227" s="11">
        <v>23.12</v>
      </c>
      <c r="AD1227" s="11">
        <v>88.69</v>
      </c>
    </row>
    <row r="1228" spans="1:30" x14ac:dyDescent="0.25">
      <c r="A1228" s="1">
        <v>2019</v>
      </c>
      <c r="B1228" s="1">
        <v>2</v>
      </c>
      <c r="C1228" s="1">
        <v>20</v>
      </c>
      <c r="D1228" s="3">
        <v>0.95833333333333337</v>
      </c>
      <c r="E1228" s="5">
        <v>1224</v>
      </c>
      <c r="G1228" s="15">
        <v>-1.7</v>
      </c>
      <c r="H1228" s="15">
        <v>-1.1000000000000001</v>
      </c>
      <c r="I1228" s="15">
        <v>-2.2999999999999998</v>
      </c>
      <c r="J1228" s="15">
        <v>-1.8</v>
      </c>
      <c r="K1228" s="15">
        <v>-2.1</v>
      </c>
      <c r="L1228" s="15">
        <v>-2</v>
      </c>
      <c r="N1228" s="88">
        <v>3.2</v>
      </c>
      <c r="O1228" s="110">
        <v>3.1</v>
      </c>
      <c r="Q1228" s="11">
        <v>3.1</v>
      </c>
      <c r="R1228" s="11">
        <v>1.5</v>
      </c>
      <c r="S1228" s="11">
        <v>2</v>
      </c>
      <c r="T1228" s="11">
        <v>2</v>
      </c>
      <c r="U1228" s="11">
        <v>4</v>
      </c>
      <c r="V1228" s="11">
        <v>1.6</v>
      </c>
      <c r="W1228" s="11">
        <v>0.7</v>
      </c>
      <c r="X1228" s="11">
        <v>1.7</v>
      </c>
      <c r="Y1228" s="78"/>
      <c r="Z1228" s="11">
        <v>119.94</v>
      </c>
      <c r="AA1228" s="11">
        <v>358.8</v>
      </c>
      <c r="AB1228" s="11">
        <v>289.24</v>
      </c>
      <c r="AC1228" s="11">
        <v>23.12</v>
      </c>
      <c r="AD1228" s="11">
        <v>88.69</v>
      </c>
    </row>
    <row r="1229" spans="1:30" x14ac:dyDescent="0.25">
      <c r="A1229" s="1">
        <v>2019</v>
      </c>
      <c r="B1229" s="1">
        <v>2</v>
      </c>
      <c r="C1229" s="1">
        <v>21</v>
      </c>
      <c r="D1229" s="3">
        <v>0</v>
      </c>
      <c r="E1229" s="5">
        <v>1225</v>
      </c>
      <c r="G1229" s="15">
        <v>-1.7</v>
      </c>
      <c r="H1229" s="15">
        <v>-1.4</v>
      </c>
      <c r="I1229" s="15">
        <v>-1.2</v>
      </c>
      <c r="J1229" s="15">
        <v>-2.2000000000000002</v>
      </c>
      <c r="K1229" s="15">
        <v>-2.2999999999999998</v>
      </c>
      <c r="L1229" s="15">
        <v>-2.5</v>
      </c>
      <c r="N1229" s="88">
        <v>3</v>
      </c>
      <c r="O1229" s="110">
        <v>2.5</v>
      </c>
      <c r="Q1229" s="11">
        <v>2.5</v>
      </c>
      <c r="R1229" s="11">
        <v>1.2</v>
      </c>
      <c r="S1229" s="11">
        <v>2.8</v>
      </c>
      <c r="T1229" s="11">
        <v>1.4</v>
      </c>
      <c r="U1229" s="11">
        <v>2.6</v>
      </c>
      <c r="V1229" s="11">
        <v>1.4</v>
      </c>
      <c r="W1229" s="11">
        <v>0.8</v>
      </c>
      <c r="X1229" s="11">
        <v>1.2</v>
      </c>
      <c r="Y1229" s="78"/>
      <c r="Z1229" s="11">
        <v>123.15</v>
      </c>
      <c r="AA1229" s="11">
        <v>388.47</v>
      </c>
      <c r="AB1229" s="11">
        <v>292.51</v>
      </c>
      <c r="AC1229" s="11">
        <v>22.6</v>
      </c>
      <c r="AD1229" s="11">
        <v>82.65</v>
      </c>
    </row>
    <row r="1230" spans="1:30" x14ac:dyDescent="0.25">
      <c r="A1230" s="1">
        <v>2019</v>
      </c>
      <c r="B1230" s="1">
        <v>2</v>
      </c>
      <c r="C1230" s="1">
        <v>21</v>
      </c>
      <c r="D1230" s="3">
        <v>4.1666666666666664E-2</v>
      </c>
      <c r="E1230" s="5">
        <v>1226</v>
      </c>
      <c r="G1230" s="15">
        <v>-2</v>
      </c>
      <c r="H1230" s="15">
        <v>-1.9</v>
      </c>
      <c r="I1230" s="15">
        <v>-1.1000000000000001</v>
      </c>
      <c r="J1230" s="15">
        <v>-2.4</v>
      </c>
      <c r="K1230" s="15">
        <v>-2.8</v>
      </c>
      <c r="L1230" s="15">
        <v>-2.8</v>
      </c>
      <c r="N1230" s="88">
        <v>3</v>
      </c>
      <c r="O1230" s="110">
        <v>2.5</v>
      </c>
      <c r="Q1230" s="11">
        <v>2.5</v>
      </c>
      <c r="R1230" s="11">
        <v>1.2</v>
      </c>
      <c r="S1230" s="11">
        <v>2.8</v>
      </c>
      <c r="T1230" s="11">
        <v>1.4</v>
      </c>
      <c r="U1230" s="11">
        <v>2.6</v>
      </c>
      <c r="V1230" s="11">
        <v>1.4</v>
      </c>
      <c r="W1230" s="11">
        <v>0.8</v>
      </c>
      <c r="X1230" s="11">
        <v>1.2</v>
      </c>
      <c r="Y1230" s="78"/>
      <c r="Z1230" s="11">
        <v>123.15</v>
      </c>
      <c r="AA1230" s="11">
        <v>388.47</v>
      </c>
      <c r="AB1230" s="11">
        <v>292.51</v>
      </c>
      <c r="AC1230" s="11">
        <v>22.6</v>
      </c>
      <c r="AD1230" s="11">
        <v>82.65</v>
      </c>
    </row>
    <row r="1231" spans="1:30" x14ac:dyDescent="0.25">
      <c r="A1231" s="1">
        <v>2019</v>
      </c>
      <c r="B1231" s="1">
        <v>2</v>
      </c>
      <c r="C1231" s="1">
        <v>21</v>
      </c>
      <c r="D1231" s="3">
        <v>8.3333333333333329E-2</v>
      </c>
      <c r="E1231" s="5">
        <v>1227</v>
      </c>
      <c r="G1231" s="15">
        <v>-2.2000000000000002</v>
      </c>
      <c r="H1231" s="15">
        <v>-2</v>
      </c>
      <c r="I1231" s="15">
        <v>-0.7</v>
      </c>
      <c r="J1231" s="15">
        <v>-2.7</v>
      </c>
      <c r="K1231" s="15">
        <v>-3</v>
      </c>
      <c r="L1231" s="15">
        <v>-2.8</v>
      </c>
      <c r="N1231" s="88">
        <v>3</v>
      </c>
      <c r="O1231" s="110">
        <v>2.5</v>
      </c>
      <c r="Q1231" s="11">
        <v>2.5</v>
      </c>
      <c r="R1231" s="11">
        <v>1.2</v>
      </c>
      <c r="S1231" s="11">
        <v>2.8</v>
      </c>
      <c r="T1231" s="11">
        <v>1.4</v>
      </c>
      <c r="U1231" s="11">
        <v>2.6</v>
      </c>
      <c r="V1231" s="11">
        <v>1.4</v>
      </c>
      <c r="W1231" s="11">
        <v>0.8</v>
      </c>
      <c r="X1231" s="11">
        <v>1.2</v>
      </c>
      <c r="Y1231" s="78"/>
      <c r="Z1231" s="11">
        <v>123.15</v>
      </c>
      <c r="AA1231" s="11">
        <v>388.47</v>
      </c>
      <c r="AB1231" s="11">
        <v>292.51</v>
      </c>
      <c r="AC1231" s="11">
        <v>22.6</v>
      </c>
      <c r="AD1231" s="11">
        <v>82.65</v>
      </c>
    </row>
    <row r="1232" spans="1:30" x14ac:dyDescent="0.25">
      <c r="A1232" s="1">
        <v>2019</v>
      </c>
      <c r="B1232" s="1">
        <v>2</v>
      </c>
      <c r="C1232" s="1">
        <v>21</v>
      </c>
      <c r="D1232" s="3">
        <v>0.125</v>
      </c>
      <c r="E1232" s="5">
        <v>1228</v>
      </c>
      <c r="G1232" s="15">
        <v>-2.8</v>
      </c>
      <c r="H1232" s="15">
        <v>-2.4</v>
      </c>
      <c r="I1232" s="15">
        <v>-1.7</v>
      </c>
      <c r="J1232" s="15">
        <v>-2.6</v>
      </c>
      <c r="K1232" s="15">
        <v>-3</v>
      </c>
      <c r="L1232" s="15">
        <v>-3.3</v>
      </c>
      <c r="N1232" s="88">
        <v>3</v>
      </c>
      <c r="O1232" s="110">
        <v>2.5</v>
      </c>
      <c r="Q1232" s="11">
        <v>2.5</v>
      </c>
      <c r="R1232" s="11">
        <v>1.2</v>
      </c>
      <c r="S1232" s="11">
        <v>2.8</v>
      </c>
      <c r="T1232" s="11">
        <v>1.4</v>
      </c>
      <c r="U1232" s="11">
        <v>2.6</v>
      </c>
      <c r="V1232" s="11">
        <v>1.4</v>
      </c>
      <c r="W1232" s="11">
        <v>0.8</v>
      </c>
      <c r="X1232" s="11">
        <v>1.2</v>
      </c>
      <c r="Y1232" s="78"/>
      <c r="Z1232" s="11">
        <v>123.15</v>
      </c>
      <c r="AA1232" s="11">
        <v>388.47</v>
      </c>
      <c r="AB1232" s="11">
        <v>292.51</v>
      </c>
      <c r="AC1232" s="11">
        <v>22.6</v>
      </c>
      <c r="AD1232" s="11">
        <v>82.65</v>
      </c>
    </row>
    <row r="1233" spans="1:30" x14ac:dyDescent="0.25">
      <c r="A1233" s="1">
        <v>2019</v>
      </c>
      <c r="B1233" s="1">
        <v>2</v>
      </c>
      <c r="C1233" s="1">
        <v>21</v>
      </c>
      <c r="D1233" s="3">
        <v>0.16666666666666666</v>
      </c>
      <c r="E1233" s="5">
        <v>1229</v>
      </c>
      <c r="G1233" s="15">
        <v>-2.7</v>
      </c>
      <c r="H1233" s="15">
        <v>-2.5</v>
      </c>
      <c r="I1233" s="15">
        <v>-0.9</v>
      </c>
      <c r="J1233" s="15">
        <v>-2.8</v>
      </c>
      <c r="K1233" s="15">
        <v>-2.9</v>
      </c>
      <c r="L1233" s="15">
        <v>-3.2</v>
      </c>
      <c r="N1233" s="88">
        <v>3</v>
      </c>
      <c r="O1233" s="110">
        <v>2.5</v>
      </c>
      <c r="Q1233" s="11">
        <v>2.5</v>
      </c>
      <c r="R1233" s="11">
        <v>1.2</v>
      </c>
      <c r="S1233" s="11">
        <v>2.8</v>
      </c>
      <c r="T1233" s="11">
        <v>1.4</v>
      </c>
      <c r="U1233" s="11">
        <v>2.6</v>
      </c>
      <c r="V1233" s="11">
        <v>1.4</v>
      </c>
      <c r="W1233" s="11">
        <v>0.8</v>
      </c>
      <c r="X1233" s="11">
        <v>1.2</v>
      </c>
      <c r="Y1233" s="78"/>
      <c r="Z1233" s="11">
        <v>123.15</v>
      </c>
      <c r="AA1233" s="11">
        <v>388.47</v>
      </c>
      <c r="AB1233" s="11">
        <v>292.51</v>
      </c>
      <c r="AC1233" s="11">
        <v>22.6</v>
      </c>
      <c r="AD1233" s="11">
        <v>82.65</v>
      </c>
    </row>
    <row r="1234" spans="1:30" x14ac:dyDescent="0.25">
      <c r="A1234" s="1">
        <v>2019</v>
      </c>
      <c r="B1234" s="1">
        <v>2</v>
      </c>
      <c r="C1234" s="1">
        <v>21</v>
      </c>
      <c r="D1234" s="3">
        <v>0.20833333333333334</v>
      </c>
      <c r="E1234" s="5">
        <v>1230</v>
      </c>
      <c r="G1234" s="15">
        <v>-3.5</v>
      </c>
      <c r="H1234" s="15">
        <v>-2.6</v>
      </c>
      <c r="I1234" s="15">
        <v>-1.4</v>
      </c>
      <c r="J1234" s="15">
        <v>-2.9</v>
      </c>
      <c r="K1234" s="15">
        <v>-3.1</v>
      </c>
      <c r="L1234" s="15">
        <v>-3.6</v>
      </c>
      <c r="N1234" s="88">
        <v>3</v>
      </c>
      <c r="O1234" s="110">
        <v>2.5</v>
      </c>
      <c r="Q1234" s="11">
        <v>2.5</v>
      </c>
      <c r="R1234" s="11">
        <v>1.2</v>
      </c>
      <c r="S1234" s="11">
        <v>2.8</v>
      </c>
      <c r="T1234" s="11">
        <v>1.4</v>
      </c>
      <c r="U1234" s="11">
        <v>2.6</v>
      </c>
      <c r="V1234" s="11">
        <v>1.4</v>
      </c>
      <c r="W1234" s="11">
        <v>0.8</v>
      </c>
      <c r="X1234" s="11">
        <v>1.2</v>
      </c>
      <c r="Y1234" s="78"/>
      <c r="Z1234" s="11">
        <v>123.15</v>
      </c>
      <c r="AA1234" s="11">
        <v>388.47</v>
      </c>
      <c r="AB1234" s="11">
        <v>292.51</v>
      </c>
      <c r="AC1234" s="11">
        <v>22.6</v>
      </c>
      <c r="AD1234" s="11">
        <v>82.65</v>
      </c>
    </row>
    <row r="1235" spans="1:30" x14ac:dyDescent="0.25">
      <c r="A1235" s="1">
        <v>2019</v>
      </c>
      <c r="B1235" s="1">
        <v>2</v>
      </c>
      <c r="C1235" s="1">
        <v>21</v>
      </c>
      <c r="D1235" s="3">
        <v>0.25</v>
      </c>
      <c r="E1235" s="5">
        <v>1231</v>
      </c>
      <c r="G1235" s="15">
        <v>-3</v>
      </c>
      <c r="H1235" s="15">
        <v>-2.5</v>
      </c>
      <c r="I1235" s="15">
        <v>-0.9</v>
      </c>
      <c r="J1235" s="15">
        <v>-3</v>
      </c>
      <c r="K1235" s="15">
        <v>-3</v>
      </c>
      <c r="L1235" s="15">
        <v>-3.3</v>
      </c>
      <c r="N1235" s="88">
        <v>3</v>
      </c>
      <c r="O1235" s="110">
        <v>2.5</v>
      </c>
      <c r="Q1235" s="11">
        <v>2.5</v>
      </c>
      <c r="R1235" s="11">
        <v>1.2</v>
      </c>
      <c r="S1235" s="11">
        <v>2.8</v>
      </c>
      <c r="T1235" s="11">
        <v>1.4</v>
      </c>
      <c r="U1235" s="11">
        <v>2.6</v>
      </c>
      <c r="V1235" s="11">
        <v>1.4</v>
      </c>
      <c r="W1235" s="11">
        <v>0.8</v>
      </c>
      <c r="X1235" s="11">
        <v>1.2</v>
      </c>
      <c r="Y1235" s="78"/>
      <c r="Z1235" s="11">
        <v>123.15</v>
      </c>
      <c r="AA1235" s="11">
        <v>388.47</v>
      </c>
      <c r="AB1235" s="11">
        <v>292.51</v>
      </c>
      <c r="AC1235" s="11">
        <v>22.6</v>
      </c>
      <c r="AD1235" s="11">
        <v>82.65</v>
      </c>
    </row>
    <row r="1236" spans="1:30" x14ac:dyDescent="0.25">
      <c r="A1236" s="1">
        <v>2019</v>
      </c>
      <c r="B1236" s="1">
        <v>2</v>
      </c>
      <c r="C1236" s="1">
        <v>21</v>
      </c>
      <c r="D1236" s="3">
        <v>0.29166666666666669</v>
      </c>
      <c r="E1236" s="5">
        <v>1232</v>
      </c>
      <c r="G1236" s="15">
        <v>-2.2000000000000002</v>
      </c>
      <c r="H1236" s="15">
        <v>-2.2000000000000002</v>
      </c>
      <c r="I1236" s="15">
        <v>-0.7</v>
      </c>
      <c r="J1236" s="15">
        <v>-2.9</v>
      </c>
      <c r="K1236" s="15">
        <v>-3</v>
      </c>
      <c r="L1236" s="15">
        <v>-3.1</v>
      </c>
      <c r="N1236" s="88">
        <v>3</v>
      </c>
      <c r="O1236" s="110">
        <v>2.5</v>
      </c>
      <c r="Q1236" s="11">
        <v>2.5</v>
      </c>
      <c r="R1236" s="11">
        <v>1.2</v>
      </c>
      <c r="S1236" s="11">
        <v>2.8</v>
      </c>
      <c r="T1236" s="11">
        <v>1.4</v>
      </c>
      <c r="U1236" s="11">
        <v>2.6</v>
      </c>
      <c r="V1236" s="11">
        <v>1.4</v>
      </c>
      <c r="W1236" s="11">
        <v>0.8</v>
      </c>
      <c r="X1236" s="11">
        <v>1.2</v>
      </c>
      <c r="Y1236" s="78"/>
      <c r="Z1236" s="11">
        <v>123.15</v>
      </c>
      <c r="AA1236" s="11">
        <v>388.47</v>
      </c>
      <c r="AB1236" s="11">
        <v>292.51</v>
      </c>
      <c r="AC1236" s="11">
        <v>22.6</v>
      </c>
      <c r="AD1236" s="11">
        <v>82.65</v>
      </c>
    </row>
    <row r="1237" spans="1:30" x14ac:dyDescent="0.25">
      <c r="A1237" s="1">
        <v>2019</v>
      </c>
      <c r="B1237" s="1">
        <v>2</v>
      </c>
      <c r="C1237" s="1">
        <v>21</v>
      </c>
      <c r="D1237" s="3">
        <v>0.33333333333333331</v>
      </c>
      <c r="E1237" s="5">
        <v>1233</v>
      </c>
      <c r="G1237" s="15">
        <v>-1.6</v>
      </c>
      <c r="H1237" s="15">
        <v>-1.9</v>
      </c>
      <c r="I1237" s="15">
        <v>-0.4</v>
      </c>
      <c r="J1237" s="15">
        <v>-2.4</v>
      </c>
      <c r="K1237" s="15">
        <v>-2.6</v>
      </c>
      <c r="L1237" s="15">
        <v>-2.6</v>
      </c>
      <c r="N1237" s="88">
        <v>3</v>
      </c>
      <c r="O1237" s="110">
        <v>2.5</v>
      </c>
      <c r="Q1237" s="11">
        <v>2.5</v>
      </c>
      <c r="R1237" s="11">
        <v>1.2</v>
      </c>
      <c r="S1237" s="11">
        <v>2.8</v>
      </c>
      <c r="T1237" s="11">
        <v>1.4</v>
      </c>
      <c r="U1237" s="11">
        <v>2.6</v>
      </c>
      <c r="V1237" s="11">
        <v>1.4</v>
      </c>
      <c r="W1237" s="11">
        <v>0.8</v>
      </c>
      <c r="X1237" s="11">
        <v>1.2</v>
      </c>
      <c r="Y1237" s="78"/>
      <c r="Z1237" s="11">
        <v>123.15</v>
      </c>
      <c r="AA1237" s="11">
        <v>388.47</v>
      </c>
      <c r="AB1237" s="11">
        <v>292.51</v>
      </c>
      <c r="AC1237" s="11">
        <v>22.6</v>
      </c>
      <c r="AD1237" s="11">
        <v>82.65</v>
      </c>
    </row>
    <row r="1238" spans="1:30" x14ac:dyDescent="0.25">
      <c r="A1238" s="1">
        <v>2019</v>
      </c>
      <c r="B1238" s="1">
        <v>2</v>
      </c>
      <c r="C1238" s="1">
        <v>21</v>
      </c>
      <c r="D1238" s="3">
        <v>0.375</v>
      </c>
      <c r="E1238" s="5">
        <v>1234</v>
      </c>
      <c r="G1238" s="15">
        <v>-0.7</v>
      </c>
      <c r="H1238" s="15">
        <v>-1.1000000000000001</v>
      </c>
      <c r="I1238" s="15">
        <v>0.3</v>
      </c>
      <c r="J1238" s="15">
        <v>-1.5</v>
      </c>
      <c r="K1238" s="15">
        <v>-1.9</v>
      </c>
      <c r="L1238" s="15">
        <v>-2.1</v>
      </c>
      <c r="N1238" s="88">
        <v>3</v>
      </c>
      <c r="O1238" s="110">
        <v>2.5</v>
      </c>
      <c r="Q1238" s="11">
        <v>2.5</v>
      </c>
      <c r="R1238" s="11">
        <v>1.2</v>
      </c>
      <c r="S1238" s="11">
        <v>2.8</v>
      </c>
      <c r="T1238" s="11">
        <v>1.4</v>
      </c>
      <c r="U1238" s="11">
        <v>2.6</v>
      </c>
      <c r="V1238" s="11">
        <v>1.4</v>
      </c>
      <c r="W1238" s="11">
        <v>0.8</v>
      </c>
      <c r="X1238" s="11">
        <v>1.2</v>
      </c>
      <c r="Y1238" s="78"/>
      <c r="Z1238" s="11">
        <v>123.15</v>
      </c>
      <c r="AA1238" s="11">
        <v>388.47</v>
      </c>
      <c r="AB1238" s="11">
        <v>292.51</v>
      </c>
      <c r="AC1238" s="11">
        <v>22.6</v>
      </c>
      <c r="AD1238" s="11">
        <v>82.65</v>
      </c>
    </row>
    <row r="1239" spans="1:30" x14ac:dyDescent="0.25">
      <c r="A1239" s="1">
        <v>2019</v>
      </c>
      <c r="B1239" s="1">
        <v>2</v>
      </c>
      <c r="C1239" s="1">
        <v>21</v>
      </c>
      <c r="D1239" s="3">
        <v>0.41666666666666669</v>
      </c>
      <c r="E1239" s="5">
        <v>1235</v>
      </c>
      <c r="G1239" s="15">
        <v>-0.4</v>
      </c>
      <c r="H1239" s="15">
        <v>-1.2</v>
      </c>
      <c r="I1239" s="15">
        <v>0.1</v>
      </c>
      <c r="J1239" s="15">
        <v>-0.7</v>
      </c>
      <c r="K1239" s="15">
        <v>-1.2</v>
      </c>
      <c r="L1239" s="15">
        <v>-1.5</v>
      </c>
      <c r="N1239" s="88">
        <v>3</v>
      </c>
      <c r="O1239" s="110">
        <v>2.5</v>
      </c>
      <c r="Q1239" s="11">
        <v>2.5</v>
      </c>
      <c r="R1239" s="11">
        <v>1.2</v>
      </c>
      <c r="S1239" s="11">
        <v>2.8</v>
      </c>
      <c r="T1239" s="11">
        <v>1.4</v>
      </c>
      <c r="U1239" s="11">
        <v>2.6</v>
      </c>
      <c r="V1239" s="11">
        <v>1.4</v>
      </c>
      <c r="W1239" s="11">
        <v>0.8</v>
      </c>
      <c r="X1239" s="11">
        <v>1.2</v>
      </c>
      <c r="Y1239" s="78"/>
      <c r="Z1239" s="11">
        <v>123.15</v>
      </c>
      <c r="AA1239" s="11">
        <v>388.47</v>
      </c>
      <c r="AB1239" s="11">
        <v>292.51</v>
      </c>
      <c r="AC1239" s="11">
        <v>22.6</v>
      </c>
      <c r="AD1239" s="11">
        <v>82.65</v>
      </c>
    </row>
    <row r="1240" spans="1:30" x14ac:dyDescent="0.25">
      <c r="A1240" s="1">
        <v>2019</v>
      </c>
      <c r="B1240" s="1">
        <v>2</v>
      </c>
      <c r="C1240" s="1">
        <v>21</v>
      </c>
      <c r="D1240" s="3">
        <v>0.45833333333333331</v>
      </c>
      <c r="E1240" s="5">
        <v>1236</v>
      </c>
      <c r="G1240" s="15">
        <v>0.3</v>
      </c>
      <c r="H1240" s="15">
        <v>-0.9</v>
      </c>
      <c r="I1240" s="15">
        <v>0.6</v>
      </c>
      <c r="J1240" s="15">
        <v>-0.6</v>
      </c>
      <c r="K1240" s="15">
        <v>-0.9</v>
      </c>
      <c r="L1240" s="15">
        <v>-0.9</v>
      </c>
      <c r="N1240" s="88">
        <v>3</v>
      </c>
      <c r="O1240" s="110">
        <v>2.5</v>
      </c>
      <c r="Q1240" s="11">
        <v>2.5</v>
      </c>
      <c r="R1240" s="11">
        <v>1.2</v>
      </c>
      <c r="S1240" s="11">
        <v>2.8</v>
      </c>
      <c r="T1240" s="11">
        <v>1.4</v>
      </c>
      <c r="U1240" s="11">
        <v>2.6</v>
      </c>
      <c r="V1240" s="11">
        <v>1.4</v>
      </c>
      <c r="W1240" s="11">
        <v>0.8</v>
      </c>
      <c r="X1240" s="11">
        <v>1.2</v>
      </c>
      <c r="Y1240" s="78"/>
      <c r="Z1240" s="11">
        <v>123.15</v>
      </c>
      <c r="AA1240" s="11">
        <v>388.47</v>
      </c>
      <c r="AB1240" s="11">
        <v>292.51</v>
      </c>
      <c r="AC1240" s="11">
        <v>22.6</v>
      </c>
      <c r="AD1240" s="11">
        <v>82.65</v>
      </c>
    </row>
    <row r="1241" spans="1:30" x14ac:dyDescent="0.25">
      <c r="A1241" s="1">
        <v>2019</v>
      </c>
      <c r="B1241" s="1">
        <v>2</v>
      </c>
      <c r="C1241" s="1">
        <v>21</v>
      </c>
      <c r="D1241" s="3">
        <v>0.5</v>
      </c>
      <c r="E1241" s="5">
        <v>1237</v>
      </c>
      <c r="G1241" s="15">
        <v>0.5</v>
      </c>
      <c r="H1241" s="15">
        <v>0</v>
      </c>
      <c r="I1241" s="15">
        <v>0.9</v>
      </c>
      <c r="J1241" s="15">
        <v>-0.2</v>
      </c>
      <c r="K1241" s="15">
        <v>-0.9</v>
      </c>
      <c r="L1241" s="15">
        <v>-0.4</v>
      </c>
      <c r="N1241" s="88">
        <v>3</v>
      </c>
      <c r="O1241" s="110">
        <v>2.5</v>
      </c>
      <c r="Q1241" s="11">
        <v>2.5</v>
      </c>
      <c r="R1241" s="11">
        <v>1.2</v>
      </c>
      <c r="S1241" s="11">
        <v>2.8</v>
      </c>
      <c r="T1241" s="11">
        <v>1.4</v>
      </c>
      <c r="U1241" s="11">
        <v>2.6</v>
      </c>
      <c r="V1241" s="11">
        <v>1.4</v>
      </c>
      <c r="W1241" s="11">
        <v>0.8</v>
      </c>
      <c r="X1241" s="11">
        <v>1.2</v>
      </c>
      <c r="Y1241" s="78"/>
      <c r="Z1241" s="11">
        <v>123.15</v>
      </c>
      <c r="AA1241" s="11">
        <v>388.47</v>
      </c>
      <c r="AB1241" s="11">
        <v>292.51</v>
      </c>
      <c r="AC1241" s="11">
        <v>22.6</v>
      </c>
      <c r="AD1241" s="11">
        <v>82.65</v>
      </c>
    </row>
    <row r="1242" spans="1:30" x14ac:dyDescent="0.25">
      <c r="A1242" s="1">
        <v>2019</v>
      </c>
      <c r="B1242" s="1">
        <v>2</v>
      </c>
      <c r="C1242" s="1">
        <v>21</v>
      </c>
      <c r="D1242" s="3">
        <v>0.54166666666666663</v>
      </c>
      <c r="E1242" s="5">
        <v>1238</v>
      </c>
      <c r="G1242" s="15">
        <v>0.8</v>
      </c>
      <c r="H1242" s="15">
        <v>0.1</v>
      </c>
      <c r="I1242" s="15">
        <v>0.8</v>
      </c>
      <c r="J1242" s="15">
        <v>-0.1</v>
      </c>
      <c r="K1242" s="15">
        <v>-0.4</v>
      </c>
      <c r="L1242" s="15">
        <v>-0.6</v>
      </c>
      <c r="N1242" s="88">
        <v>3</v>
      </c>
      <c r="O1242" s="110">
        <v>2.5</v>
      </c>
      <c r="Q1242" s="11">
        <v>2.5</v>
      </c>
      <c r="R1242" s="11">
        <v>1.2</v>
      </c>
      <c r="S1242" s="11">
        <v>2.8</v>
      </c>
      <c r="T1242" s="11">
        <v>1.4</v>
      </c>
      <c r="U1242" s="11">
        <v>2.6</v>
      </c>
      <c r="V1242" s="11">
        <v>1.4</v>
      </c>
      <c r="W1242" s="11">
        <v>0.8</v>
      </c>
      <c r="X1242" s="11">
        <v>1.2</v>
      </c>
      <c r="Y1242" s="78"/>
      <c r="Z1242" s="11">
        <v>123.15</v>
      </c>
      <c r="AA1242" s="11">
        <v>388.47</v>
      </c>
      <c r="AB1242" s="11">
        <v>292.51</v>
      </c>
      <c r="AC1242" s="11">
        <v>22.6</v>
      </c>
      <c r="AD1242" s="11">
        <v>82.65</v>
      </c>
    </row>
    <row r="1243" spans="1:30" x14ac:dyDescent="0.25">
      <c r="A1243" s="1">
        <v>2019</v>
      </c>
      <c r="B1243" s="1">
        <v>2</v>
      </c>
      <c r="C1243" s="1">
        <v>21</v>
      </c>
      <c r="D1243" s="3">
        <v>0.58333333333333337</v>
      </c>
      <c r="E1243" s="5">
        <v>1239</v>
      </c>
      <c r="G1243" s="15">
        <v>0.3</v>
      </c>
      <c r="H1243" s="15">
        <v>-0.4</v>
      </c>
      <c r="I1243" s="15">
        <v>0.9</v>
      </c>
      <c r="J1243" s="15">
        <v>-0.5</v>
      </c>
      <c r="K1243" s="15">
        <v>-1</v>
      </c>
      <c r="L1243" s="15">
        <v>-1.2</v>
      </c>
      <c r="N1243" s="88">
        <v>3</v>
      </c>
      <c r="O1243" s="110">
        <v>2.5</v>
      </c>
      <c r="Q1243" s="11">
        <v>2.5</v>
      </c>
      <c r="R1243" s="11">
        <v>1.2</v>
      </c>
      <c r="S1243" s="11">
        <v>2.8</v>
      </c>
      <c r="T1243" s="11">
        <v>1.4</v>
      </c>
      <c r="U1243" s="11">
        <v>2.6</v>
      </c>
      <c r="V1243" s="11">
        <v>1.4</v>
      </c>
      <c r="W1243" s="11">
        <v>0.8</v>
      </c>
      <c r="X1243" s="11">
        <v>1.2</v>
      </c>
      <c r="Y1243" s="78"/>
      <c r="Z1243" s="11">
        <v>123.15</v>
      </c>
      <c r="AA1243" s="11">
        <v>388.47</v>
      </c>
      <c r="AB1243" s="11">
        <v>292.51</v>
      </c>
      <c r="AC1243" s="11">
        <v>22.6</v>
      </c>
      <c r="AD1243" s="11">
        <v>82.65</v>
      </c>
    </row>
    <row r="1244" spans="1:30" x14ac:dyDescent="0.25">
      <c r="A1244" s="1">
        <v>2019</v>
      </c>
      <c r="B1244" s="1">
        <v>2</v>
      </c>
      <c r="C1244" s="1">
        <v>21</v>
      </c>
      <c r="D1244" s="3">
        <v>0.625</v>
      </c>
      <c r="E1244" s="5">
        <v>1240</v>
      </c>
      <c r="G1244" s="15">
        <v>-0.1</v>
      </c>
      <c r="H1244" s="15">
        <v>-1.1000000000000001</v>
      </c>
      <c r="I1244" s="15">
        <v>0.7</v>
      </c>
      <c r="J1244" s="15">
        <v>-1.3</v>
      </c>
      <c r="K1244" s="15">
        <v>-2.4</v>
      </c>
      <c r="L1244" s="15">
        <v>-2</v>
      </c>
      <c r="N1244" s="88">
        <v>3</v>
      </c>
      <c r="O1244" s="110">
        <v>2.5</v>
      </c>
      <c r="Q1244" s="11">
        <v>2.5</v>
      </c>
      <c r="R1244" s="11">
        <v>1.2</v>
      </c>
      <c r="S1244" s="11">
        <v>2.8</v>
      </c>
      <c r="T1244" s="11">
        <v>1.4</v>
      </c>
      <c r="U1244" s="11">
        <v>2.6</v>
      </c>
      <c r="V1244" s="11">
        <v>1.4</v>
      </c>
      <c r="W1244" s="11">
        <v>0.8</v>
      </c>
      <c r="X1244" s="11">
        <v>1.2</v>
      </c>
      <c r="Y1244" s="78"/>
      <c r="Z1244" s="11">
        <v>123.15</v>
      </c>
      <c r="AA1244" s="11">
        <v>388.47</v>
      </c>
      <c r="AB1244" s="11">
        <v>292.51</v>
      </c>
      <c r="AC1244" s="11">
        <v>22.6</v>
      </c>
      <c r="AD1244" s="11">
        <v>82.65</v>
      </c>
    </row>
    <row r="1245" spans="1:30" x14ac:dyDescent="0.25">
      <c r="A1245" s="1">
        <v>2019</v>
      </c>
      <c r="B1245" s="1">
        <v>2</v>
      </c>
      <c r="C1245" s="1">
        <v>21</v>
      </c>
      <c r="D1245" s="3">
        <v>0.66666666666666663</v>
      </c>
      <c r="E1245" s="5">
        <v>1241</v>
      </c>
      <c r="G1245" s="15">
        <v>-1.1000000000000001</v>
      </c>
      <c r="H1245" s="15">
        <v>-1.7</v>
      </c>
      <c r="I1245" s="15">
        <v>0</v>
      </c>
      <c r="J1245" s="15">
        <v>-1.8</v>
      </c>
      <c r="K1245" s="15">
        <v>-2.2999999999999998</v>
      </c>
      <c r="L1245" s="15">
        <v>-2.8</v>
      </c>
      <c r="N1245" s="88">
        <v>3</v>
      </c>
      <c r="O1245" s="110">
        <v>2.5</v>
      </c>
      <c r="Q1245" s="11">
        <v>2.5</v>
      </c>
      <c r="R1245" s="11">
        <v>1.2</v>
      </c>
      <c r="S1245" s="11">
        <v>2.8</v>
      </c>
      <c r="T1245" s="11">
        <v>1.4</v>
      </c>
      <c r="U1245" s="11">
        <v>2.6</v>
      </c>
      <c r="V1245" s="11">
        <v>1.4</v>
      </c>
      <c r="W1245" s="11">
        <v>0.8</v>
      </c>
      <c r="X1245" s="11">
        <v>1.2</v>
      </c>
      <c r="Y1245" s="78"/>
      <c r="Z1245" s="11">
        <v>123.15</v>
      </c>
      <c r="AA1245" s="11">
        <v>388.47</v>
      </c>
      <c r="AB1245" s="11">
        <v>292.51</v>
      </c>
      <c r="AC1245" s="11">
        <v>22.6</v>
      </c>
      <c r="AD1245" s="11">
        <v>82.65</v>
      </c>
    </row>
    <row r="1246" spans="1:30" x14ac:dyDescent="0.25">
      <c r="A1246" s="1">
        <v>2019</v>
      </c>
      <c r="B1246" s="1">
        <v>2</v>
      </c>
      <c r="C1246" s="1">
        <v>21</v>
      </c>
      <c r="D1246" s="3">
        <v>0.70833333333333337</v>
      </c>
      <c r="E1246" s="5">
        <v>1242</v>
      </c>
      <c r="G1246" s="15">
        <v>-1.5</v>
      </c>
      <c r="H1246" s="15">
        <v>-1.8</v>
      </c>
      <c r="I1246" s="15">
        <v>-0.1</v>
      </c>
      <c r="J1246" s="15">
        <v>-1.9</v>
      </c>
      <c r="K1246" s="15">
        <v>-2.7</v>
      </c>
      <c r="L1246" s="15">
        <v>-3.3</v>
      </c>
      <c r="N1246" s="88">
        <v>3</v>
      </c>
      <c r="O1246" s="110">
        <v>2.5</v>
      </c>
      <c r="Q1246" s="11">
        <v>2.5</v>
      </c>
      <c r="R1246" s="11">
        <v>1.2</v>
      </c>
      <c r="S1246" s="11">
        <v>2.8</v>
      </c>
      <c r="T1246" s="11">
        <v>1.4</v>
      </c>
      <c r="U1246" s="11">
        <v>2.6</v>
      </c>
      <c r="V1246" s="11">
        <v>1.4</v>
      </c>
      <c r="W1246" s="11">
        <v>0.8</v>
      </c>
      <c r="X1246" s="11">
        <v>1.2</v>
      </c>
      <c r="Y1246" s="78"/>
      <c r="Z1246" s="11">
        <v>123.15</v>
      </c>
      <c r="AA1246" s="11">
        <v>388.47</v>
      </c>
      <c r="AB1246" s="11">
        <v>292.51</v>
      </c>
      <c r="AC1246" s="11">
        <v>22.6</v>
      </c>
      <c r="AD1246" s="11">
        <v>82.65</v>
      </c>
    </row>
    <row r="1247" spans="1:30" x14ac:dyDescent="0.25">
      <c r="A1247" s="1">
        <v>2019</v>
      </c>
      <c r="B1247" s="1">
        <v>2</v>
      </c>
      <c r="C1247" s="1">
        <v>21</v>
      </c>
      <c r="D1247" s="3">
        <v>0.75</v>
      </c>
      <c r="E1247" s="5">
        <v>1243</v>
      </c>
      <c r="G1247" s="15">
        <v>-1.8</v>
      </c>
      <c r="H1247" s="15">
        <v>-2.2000000000000002</v>
      </c>
      <c r="I1247" s="15">
        <v>-0.3</v>
      </c>
      <c r="J1247" s="15">
        <v>-2.5</v>
      </c>
      <c r="K1247" s="15">
        <v>-3.2</v>
      </c>
      <c r="L1247" s="15">
        <v>-3.3</v>
      </c>
      <c r="N1247" s="88">
        <v>3</v>
      </c>
      <c r="O1247" s="110">
        <v>2.5</v>
      </c>
      <c r="Q1247" s="11">
        <v>2.5</v>
      </c>
      <c r="R1247" s="11">
        <v>1.2</v>
      </c>
      <c r="S1247" s="11">
        <v>2.8</v>
      </c>
      <c r="T1247" s="11">
        <v>1.4</v>
      </c>
      <c r="U1247" s="11">
        <v>2.6</v>
      </c>
      <c r="V1247" s="11">
        <v>1.4</v>
      </c>
      <c r="W1247" s="11">
        <v>0.8</v>
      </c>
      <c r="X1247" s="11">
        <v>1.2</v>
      </c>
      <c r="Y1247" s="78"/>
      <c r="Z1247" s="11">
        <v>123.15</v>
      </c>
      <c r="AA1247" s="11">
        <v>388.47</v>
      </c>
      <c r="AB1247" s="11">
        <v>292.51</v>
      </c>
      <c r="AC1247" s="11">
        <v>22.6</v>
      </c>
      <c r="AD1247" s="11">
        <v>82.65</v>
      </c>
    </row>
    <row r="1248" spans="1:30" x14ac:dyDescent="0.25">
      <c r="A1248" s="1">
        <v>2019</v>
      </c>
      <c r="B1248" s="1">
        <v>2</v>
      </c>
      <c r="C1248" s="1">
        <v>21</v>
      </c>
      <c r="D1248" s="3">
        <v>0.79166666666666663</v>
      </c>
      <c r="E1248" s="5">
        <v>1244</v>
      </c>
      <c r="G1248" s="15">
        <v>-2.1</v>
      </c>
      <c r="H1248" s="15">
        <v>-2.2999999999999998</v>
      </c>
      <c r="I1248" s="15">
        <v>-0.6</v>
      </c>
      <c r="J1248" s="15">
        <v>-3.4</v>
      </c>
      <c r="K1248" s="15">
        <v>-4</v>
      </c>
      <c r="L1248" s="15">
        <v>-3.7</v>
      </c>
      <c r="N1248" s="88">
        <v>3</v>
      </c>
      <c r="O1248" s="110">
        <v>2.5</v>
      </c>
      <c r="Q1248" s="11">
        <v>2.5</v>
      </c>
      <c r="R1248" s="11">
        <v>1.2</v>
      </c>
      <c r="S1248" s="11">
        <v>2.8</v>
      </c>
      <c r="T1248" s="11">
        <v>1.4</v>
      </c>
      <c r="U1248" s="11">
        <v>2.6</v>
      </c>
      <c r="V1248" s="11">
        <v>1.4</v>
      </c>
      <c r="W1248" s="11">
        <v>0.8</v>
      </c>
      <c r="X1248" s="11">
        <v>1.2</v>
      </c>
      <c r="Y1248" s="78"/>
      <c r="Z1248" s="11">
        <v>123.15</v>
      </c>
      <c r="AA1248" s="11">
        <v>388.47</v>
      </c>
      <c r="AB1248" s="11">
        <v>292.51</v>
      </c>
      <c r="AC1248" s="11">
        <v>22.6</v>
      </c>
      <c r="AD1248" s="11">
        <v>82.65</v>
      </c>
    </row>
    <row r="1249" spans="1:30" x14ac:dyDescent="0.25">
      <c r="A1249" s="1">
        <v>2019</v>
      </c>
      <c r="B1249" s="1">
        <v>2</v>
      </c>
      <c r="C1249" s="1">
        <v>21</v>
      </c>
      <c r="D1249" s="3">
        <v>0.83333333333333337</v>
      </c>
      <c r="E1249" s="5">
        <v>1245</v>
      </c>
      <c r="G1249" s="15">
        <v>-2.4</v>
      </c>
      <c r="H1249" s="15">
        <v>-2.5</v>
      </c>
      <c r="I1249" s="15">
        <v>-0.8</v>
      </c>
      <c r="J1249" s="15">
        <v>-4</v>
      </c>
      <c r="K1249" s="15">
        <v>-4.3</v>
      </c>
      <c r="L1249" s="15">
        <v>-4</v>
      </c>
      <c r="N1249" s="88">
        <v>3</v>
      </c>
      <c r="O1249" s="110">
        <v>2.5</v>
      </c>
      <c r="Q1249" s="11">
        <v>2.5</v>
      </c>
      <c r="R1249" s="11">
        <v>1.2</v>
      </c>
      <c r="S1249" s="11">
        <v>2.8</v>
      </c>
      <c r="T1249" s="11">
        <v>1.4</v>
      </c>
      <c r="U1249" s="11">
        <v>2.6</v>
      </c>
      <c r="V1249" s="11">
        <v>1.4</v>
      </c>
      <c r="W1249" s="11">
        <v>0.8</v>
      </c>
      <c r="X1249" s="11">
        <v>1.2</v>
      </c>
      <c r="Y1249" s="78"/>
      <c r="Z1249" s="11">
        <v>123.15</v>
      </c>
      <c r="AA1249" s="11">
        <v>388.47</v>
      </c>
      <c r="AB1249" s="11">
        <v>292.51</v>
      </c>
      <c r="AC1249" s="11">
        <v>22.6</v>
      </c>
      <c r="AD1249" s="11">
        <v>82.65</v>
      </c>
    </row>
    <row r="1250" spans="1:30" x14ac:dyDescent="0.25">
      <c r="A1250" s="1">
        <v>2019</v>
      </c>
      <c r="B1250" s="1">
        <v>2</v>
      </c>
      <c r="C1250" s="1">
        <v>21</v>
      </c>
      <c r="D1250" s="3">
        <v>0.875</v>
      </c>
      <c r="E1250" s="5">
        <v>1246</v>
      </c>
      <c r="G1250" s="15">
        <v>-2.7</v>
      </c>
      <c r="H1250" s="15">
        <v>-2.8</v>
      </c>
      <c r="I1250" s="15">
        <v>-1.3</v>
      </c>
      <c r="J1250" s="15">
        <v>-4.4000000000000004</v>
      </c>
      <c r="K1250" s="15">
        <v>-4.9000000000000004</v>
      </c>
      <c r="L1250" s="15">
        <v>-4.2</v>
      </c>
      <c r="N1250" s="88">
        <v>3</v>
      </c>
      <c r="O1250" s="110">
        <v>2.5</v>
      </c>
      <c r="Q1250" s="11">
        <v>2.5</v>
      </c>
      <c r="R1250" s="11">
        <v>1.2</v>
      </c>
      <c r="S1250" s="11">
        <v>2.8</v>
      </c>
      <c r="T1250" s="11">
        <v>1.4</v>
      </c>
      <c r="U1250" s="11">
        <v>2.6</v>
      </c>
      <c r="V1250" s="11">
        <v>1.4</v>
      </c>
      <c r="W1250" s="11">
        <v>0.8</v>
      </c>
      <c r="X1250" s="11">
        <v>1.2</v>
      </c>
      <c r="Y1250" s="78"/>
      <c r="Z1250" s="11">
        <v>123.15</v>
      </c>
      <c r="AA1250" s="11">
        <v>388.47</v>
      </c>
      <c r="AB1250" s="11">
        <v>292.51</v>
      </c>
      <c r="AC1250" s="11">
        <v>22.6</v>
      </c>
      <c r="AD1250" s="11">
        <v>82.65</v>
      </c>
    </row>
    <row r="1251" spans="1:30" x14ac:dyDescent="0.25">
      <c r="A1251" s="1">
        <v>2019</v>
      </c>
      <c r="B1251" s="1">
        <v>2</v>
      </c>
      <c r="C1251" s="1">
        <v>21</v>
      </c>
      <c r="D1251" s="3">
        <v>0.91666666666666663</v>
      </c>
      <c r="E1251" s="5">
        <v>1247</v>
      </c>
      <c r="G1251" s="15">
        <v>-3</v>
      </c>
      <c r="H1251" s="15">
        <v>-3.4</v>
      </c>
      <c r="I1251" s="15">
        <v>-2.4</v>
      </c>
      <c r="J1251" s="15">
        <v>-5.2</v>
      </c>
      <c r="K1251" s="15">
        <v>-5.6</v>
      </c>
      <c r="L1251" s="15">
        <v>-4.8</v>
      </c>
      <c r="N1251" s="88">
        <v>3</v>
      </c>
      <c r="O1251" s="110">
        <v>2.5</v>
      </c>
      <c r="Q1251" s="11">
        <v>2.5</v>
      </c>
      <c r="R1251" s="11">
        <v>1.2</v>
      </c>
      <c r="S1251" s="11">
        <v>2.8</v>
      </c>
      <c r="T1251" s="11">
        <v>1.4</v>
      </c>
      <c r="U1251" s="11">
        <v>2.6</v>
      </c>
      <c r="V1251" s="11">
        <v>1.4</v>
      </c>
      <c r="W1251" s="11">
        <v>0.8</v>
      </c>
      <c r="X1251" s="11">
        <v>1.2</v>
      </c>
      <c r="Y1251" s="78"/>
      <c r="Z1251" s="11">
        <v>123.15</v>
      </c>
      <c r="AA1251" s="11">
        <v>388.47</v>
      </c>
      <c r="AB1251" s="11">
        <v>292.51</v>
      </c>
      <c r="AC1251" s="11">
        <v>22.6</v>
      </c>
      <c r="AD1251" s="11">
        <v>82.65</v>
      </c>
    </row>
    <row r="1252" spans="1:30" x14ac:dyDescent="0.25">
      <c r="A1252" s="1">
        <v>2019</v>
      </c>
      <c r="B1252" s="1">
        <v>2</v>
      </c>
      <c r="C1252" s="1">
        <v>21</v>
      </c>
      <c r="D1252" s="3">
        <v>0.95833333333333337</v>
      </c>
      <c r="E1252" s="5">
        <v>1248</v>
      </c>
      <c r="G1252" s="15">
        <v>-3.8</v>
      </c>
      <c r="H1252" s="15">
        <v>-4.2</v>
      </c>
      <c r="I1252" s="15">
        <v>-3.1</v>
      </c>
      <c r="J1252" s="15">
        <v>-5.7</v>
      </c>
      <c r="K1252" s="15">
        <v>-6.3</v>
      </c>
      <c r="L1252" s="15">
        <v>-5.6</v>
      </c>
      <c r="N1252" s="88">
        <v>3</v>
      </c>
      <c r="O1252" s="110">
        <v>2.5</v>
      </c>
      <c r="Q1252" s="11">
        <v>2.5</v>
      </c>
      <c r="R1252" s="11">
        <v>1.2</v>
      </c>
      <c r="S1252" s="11">
        <v>2.8</v>
      </c>
      <c r="T1252" s="11">
        <v>1.4</v>
      </c>
      <c r="U1252" s="11">
        <v>2.6</v>
      </c>
      <c r="V1252" s="11">
        <v>1.4</v>
      </c>
      <c r="W1252" s="11">
        <v>0.8</v>
      </c>
      <c r="X1252" s="11">
        <v>1.2</v>
      </c>
      <c r="Y1252" s="78"/>
      <c r="Z1252" s="11">
        <v>123.15</v>
      </c>
      <c r="AA1252" s="11">
        <v>388.47</v>
      </c>
      <c r="AB1252" s="11">
        <v>292.51</v>
      </c>
      <c r="AC1252" s="11">
        <v>22.6</v>
      </c>
      <c r="AD1252" s="11">
        <v>82.65</v>
      </c>
    </row>
    <row r="1253" spans="1:30" x14ac:dyDescent="0.25">
      <c r="A1253" s="1">
        <v>2019</v>
      </c>
      <c r="B1253" s="1">
        <v>2</v>
      </c>
      <c r="C1253" s="1">
        <v>22</v>
      </c>
      <c r="D1253" s="3">
        <v>0</v>
      </c>
      <c r="E1253" s="5">
        <v>1249</v>
      </c>
      <c r="G1253" s="15">
        <v>-4.7</v>
      </c>
      <c r="H1253" s="15">
        <v>-5</v>
      </c>
      <c r="I1253" s="15">
        <v>-3.6</v>
      </c>
      <c r="J1253" s="15">
        <v>-6.1</v>
      </c>
      <c r="K1253" s="15">
        <v>-6.9</v>
      </c>
      <c r="L1253" s="15">
        <v>-6.5</v>
      </c>
      <c r="N1253" s="88">
        <v>2.4</v>
      </c>
      <c r="O1253" s="110">
        <v>1.8</v>
      </c>
      <c r="Q1253" s="11">
        <v>1.8</v>
      </c>
      <c r="R1253" s="11">
        <v>1</v>
      </c>
      <c r="S1253" s="11">
        <v>3.3</v>
      </c>
      <c r="T1253" s="11">
        <v>0.7</v>
      </c>
      <c r="U1253" s="11">
        <v>1.4</v>
      </c>
      <c r="V1253" s="11">
        <v>1</v>
      </c>
      <c r="W1253" s="11">
        <v>0.6</v>
      </c>
      <c r="X1253" s="11">
        <v>0.3</v>
      </c>
      <c r="Y1253" s="78"/>
      <c r="Z1253" s="11">
        <v>120.24</v>
      </c>
      <c r="AA1253" s="11">
        <v>371.87</v>
      </c>
      <c r="AB1253" s="11">
        <v>284.02</v>
      </c>
      <c r="AC1253" s="11">
        <v>20.149999999999999</v>
      </c>
      <c r="AD1253" s="11">
        <v>71.77</v>
      </c>
    </row>
    <row r="1254" spans="1:30" x14ac:dyDescent="0.25">
      <c r="A1254" s="1">
        <v>2019</v>
      </c>
      <c r="B1254" s="1">
        <v>2</v>
      </c>
      <c r="C1254" s="1">
        <v>22</v>
      </c>
      <c r="D1254" s="3">
        <v>4.1666666666666664E-2</v>
      </c>
      <c r="E1254" s="5">
        <v>1250</v>
      </c>
      <c r="G1254" s="15">
        <v>-5.6</v>
      </c>
      <c r="H1254" s="15">
        <v>-5.7</v>
      </c>
      <c r="I1254" s="15">
        <v>-4.3</v>
      </c>
      <c r="J1254" s="15">
        <v>-6.5</v>
      </c>
      <c r="K1254" s="15">
        <v>-7.4</v>
      </c>
      <c r="L1254" s="15">
        <v>-7.2</v>
      </c>
      <c r="N1254" s="88">
        <v>2.4</v>
      </c>
      <c r="O1254" s="110">
        <v>1.8</v>
      </c>
      <c r="Q1254" s="11">
        <v>1.8</v>
      </c>
      <c r="R1254" s="11">
        <v>1</v>
      </c>
      <c r="S1254" s="11">
        <v>3.3</v>
      </c>
      <c r="T1254" s="11">
        <v>0.7</v>
      </c>
      <c r="U1254" s="11">
        <v>1.4</v>
      </c>
      <c r="V1254" s="11">
        <v>1</v>
      </c>
      <c r="W1254" s="11">
        <v>0.6</v>
      </c>
      <c r="X1254" s="11">
        <v>0.3</v>
      </c>
      <c r="Y1254" s="78"/>
      <c r="Z1254" s="11">
        <v>120.24</v>
      </c>
      <c r="AA1254" s="11">
        <v>371.87</v>
      </c>
      <c r="AB1254" s="11">
        <v>284.02</v>
      </c>
      <c r="AC1254" s="11">
        <v>20.149999999999999</v>
      </c>
      <c r="AD1254" s="11">
        <v>71.77</v>
      </c>
    </row>
    <row r="1255" spans="1:30" x14ac:dyDescent="0.25">
      <c r="A1255" s="1">
        <v>2019</v>
      </c>
      <c r="B1255" s="1">
        <v>2</v>
      </c>
      <c r="C1255" s="1">
        <v>22</v>
      </c>
      <c r="D1255" s="3">
        <v>8.3333333333333329E-2</v>
      </c>
      <c r="E1255" s="5">
        <v>1251</v>
      </c>
      <c r="G1255" s="15">
        <v>-6.3</v>
      </c>
      <c r="H1255" s="15">
        <v>-6.3</v>
      </c>
      <c r="I1255" s="15">
        <v>-4.9000000000000004</v>
      </c>
      <c r="J1255" s="15">
        <v>-7.3</v>
      </c>
      <c r="K1255" s="15">
        <v>-7.3</v>
      </c>
      <c r="L1255" s="15">
        <v>-7.8</v>
      </c>
      <c r="N1255" s="88">
        <v>2.4</v>
      </c>
      <c r="O1255" s="110">
        <v>1.8</v>
      </c>
      <c r="Q1255" s="11">
        <v>1.8</v>
      </c>
      <c r="R1255" s="11">
        <v>1</v>
      </c>
      <c r="S1255" s="11">
        <v>3.3</v>
      </c>
      <c r="T1255" s="11">
        <v>0.7</v>
      </c>
      <c r="U1255" s="11">
        <v>1.4</v>
      </c>
      <c r="V1255" s="11">
        <v>1</v>
      </c>
      <c r="W1255" s="11">
        <v>0.6</v>
      </c>
      <c r="X1255" s="11">
        <v>0.3</v>
      </c>
      <c r="Y1255" s="78"/>
      <c r="Z1255" s="11">
        <v>120.24</v>
      </c>
      <c r="AA1255" s="11">
        <v>371.87</v>
      </c>
      <c r="AB1255" s="11">
        <v>284.02</v>
      </c>
      <c r="AC1255" s="11">
        <v>20.149999999999999</v>
      </c>
      <c r="AD1255" s="11">
        <v>71.77</v>
      </c>
    </row>
    <row r="1256" spans="1:30" x14ac:dyDescent="0.25">
      <c r="A1256" s="1">
        <v>2019</v>
      </c>
      <c r="B1256" s="1">
        <v>2</v>
      </c>
      <c r="C1256" s="1">
        <v>22</v>
      </c>
      <c r="D1256" s="3">
        <v>0.125</v>
      </c>
      <c r="E1256" s="5">
        <v>1252</v>
      </c>
      <c r="G1256" s="15">
        <v>-6.9</v>
      </c>
      <c r="H1256" s="15">
        <v>-6.8</v>
      </c>
      <c r="I1256" s="15">
        <v>-5.5</v>
      </c>
      <c r="J1256" s="15">
        <v>-7.2</v>
      </c>
      <c r="K1256" s="15">
        <v>-7.6</v>
      </c>
      <c r="L1256" s="15">
        <v>-8.3000000000000007</v>
      </c>
      <c r="N1256" s="88">
        <v>2.4</v>
      </c>
      <c r="O1256" s="110">
        <v>1.8</v>
      </c>
      <c r="Q1256" s="11">
        <v>1.8</v>
      </c>
      <c r="R1256" s="11">
        <v>1</v>
      </c>
      <c r="S1256" s="11">
        <v>3.3</v>
      </c>
      <c r="T1256" s="11">
        <v>0.7</v>
      </c>
      <c r="U1256" s="11">
        <v>1.4</v>
      </c>
      <c r="V1256" s="11">
        <v>1</v>
      </c>
      <c r="W1256" s="11">
        <v>0.6</v>
      </c>
      <c r="X1256" s="11">
        <v>0.3</v>
      </c>
      <c r="Y1256" s="78"/>
      <c r="Z1256" s="11">
        <v>120.24</v>
      </c>
      <c r="AA1256" s="11">
        <v>371.87</v>
      </c>
      <c r="AB1256" s="11">
        <v>284.02</v>
      </c>
      <c r="AC1256" s="11">
        <v>20.149999999999999</v>
      </c>
      <c r="AD1256" s="11">
        <v>71.77</v>
      </c>
    </row>
    <row r="1257" spans="1:30" x14ac:dyDescent="0.25">
      <c r="A1257" s="1">
        <v>2019</v>
      </c>
      <c r="B1257" s="1">
        <v>2</v>
      </c>
      <c r="C1257" s="1">
        <v>22</v>
      </c>
      <c r="D1257" s="3">
        <v>0.16666666666666666</v>
      </c>
      <c r="E1257" s="5">
        <v>1253</v>
      </c>
      <c r="G1257" s="15">
        <v>-7.3</v>
      </c>
      <c r="H1257" s="15">
        <v>-7.3</v>
      </c>
      <c r="I1257" s="15">
        <v>-6</v>
      </c>
      <c r="J1257" s="15">
        <v>-7.1</v>
      </c>
      <c r="K1257" s="15">
        <v>-7.7</v>
      </c>
      <c r="L1257" s="15">
        <v>-8.6</v>
      </c>
      <c r="N1257" s="88">
        <v>2.4</v>
      </c>
      <c r="O1257" s="110">
        <v>1.8</v>
      </c>
      <c r="Q1257" s="11">
        <v>1.8</v>
      </c>
      <c r="R1257" s="11">
        <v>1</v>
      </c>
      <c r="S1257" s="11">
        <v>3.3</v>
      </c>
      <c r="T1257" s="11">
        <v>0.7</v>
      </c>
      <c r="U1257" s="11">
        <v>1.4</v>
      </c>
      <c r="V1257" s="11">
        <v>1</v>
      </c>
      <c r="W1257" s="11">
        <v>0.6</v>
      </c>
      <c r="X1257" s="11">
        <v>0.3</v>
      </c>
      <c r="Y1257" s="78"/>
      <c r="Z1257" s="11">
        <v>120.24</v>
      </c>
      <c r="AA1257" s="11">
        <v>371.87</v>
      </c>
      <c r="AB1257" s="11">
        <v>284.02</v>
      </c>
      <c r="AC1257" s="11">
        <v>20.149999999999999</v>
      </c>
      <c r="AD1257" s="11">
        <v>71.77</v>
      </c>
    </row>
    <row r="1258" spans="1:30" x14ac:dyDescent="0.25">
      <c r="A1258" s="1">
        <v>2019</v>
      </c>
      <c r="B1258" s="1">
        <v>2</v>
      </c>
      <c r="C1258" s="1">
        <v>22</v>
      </c>
      <c r="D1258" s="3">
        <v>0.20833333333333334</v>
      </c>
      <c r="E1258" s="5">
        <v>1254</v>
      </c>
      <c r="G1258" s="15">
        <v>-7.8</v>
      </c>
      <c r="H1258" s="15">
        <v>-7.6</v>
      </c>
      <c r="I1258" s="15">
        <v>-6.2</v>
      </c>
      <c r="J1258" s="15">
        <v>-7.4</v>
      </c>
      <c r="K1258" s="15">
        <v>-8</v>
      </c>
      <c r="L1258" s="15">
        <v>-9</v>
      </c>
      <c r="N1258" s="88">
        <v>2.4</v>
      </c>
      <c r="O1258" s="110">
        <v>1.8</v>
      </c>
      <c r="Q1258" s="11">
        <v>1.8</v>
      </c>
      <c r="R1258" s="11">
        <v>1</v>
      </c>
      <c r="S1258" s="11">
        <v>3.3</v>
      </c>
      <c r="T1258" s="11">
        <v>0.7</v>
      </c>
      <c r="U1258" s="11">
        <v>1.4</v>
      </c>
      <c r="V1258" s="11">
        <v>1</v>
      </c>
      <c r="W1258" s="11">
        <v>0.6</v>
      </c>
      <c r="X1258" s="11">
        <v>0.3</v>
      </c>
      <c r="Y1258" s="78"/>
      <c r="Z1258" s="11">
        <v>120.24</v>
      </c>
      <c r="AA1258" s="11">
        <v>371.87</v>
      </c>
      <c r="AB1258" s="11">
        <v>284.02</v>
      </c>
      <c r="AC1258" s="11">
        <v>20.149999999999999</v>
      </c>
      <c r="AD1258" s="11">
        <v>71.77</v>
      </c>
    </row>
    <row r="1259" spans="1:30" x14ac:dyDescent="0.25">
      <c r="A1259" s="1">
        <v>2019</v>
      </c>
      <c r="B1259" s="1">
        <v>2</v>
      </c>
      <c r="C1259" s="1">
        <v>22</v>
      </c>
      <c r="D1259" s="3">
        <v>0.25</v>
      </c>
      <c r="E1259" s="5">
        <v>1255</v>
      </c>
      <c r="G1259" s="15">
        <v>-8.3000000000000007</v>
      </c>
      <c r="H1259" s="15">
        <v>-7.7</v>
      </c>
      <c r="I1259" s="15">
        <v>-6.5</v>
      </c>
      <c r="J1259" s="15">
        <v>-7.5</v>
      </c>
      <c r="K1259" s="15">
        <v>-7.9</v>
      </c>
      <c r="L1259" s="15">
        <v>-8.9</v>
      </c>
      <c r="N1259" s="88">
        <v>2.4</v>
      </c>
      <c r="O1259" s="110">
        <v>1.8</v>
      </c>
      <c r="Q1259" s="11">
        <v>1.8</v>
      </c>
      <c r="R1259" s="11">
        <v>1</v>
      </c>
      <c r="S1259" s="11">
        <v>3.3</v>
      </c>
      <c r="T1259" s="11">
        <v>0.7</v>
      </c>
      <c r="U1259" s="11">
        <v>1.4</v>
      </c>
      <c r="V1259" s="11">
        <v>1</v>
      </c>
      <c r="W1259" s="11">
        <v>0.6</v>
      </c>
      <c r="X1259" s="11">
        <v>0.3</v>
      </c>
      <c r="Y1259" s="78"/>
      <c r="Z1259" s="11">
        <v>120.24</v>
      </c>
      <c r="AA1259" s="11">
        <v>371.87</v>
      </c>
      <c r="AB1259" s="11">
        <v>284.02</v>
      </c>
      <c r="AC1259" s="11">
        <v>20.149999999999999</v>
      </c>
      <c r="AD1259" s="11">
        <v>71.77</v>
      </c>
    </row>
    <row r="1260" spans="1:30" x14ac:dyDescent="0.25">
      <c r="A1260" s="1">
        <v>2019</v>
      </c>
      <c r="B1260" s="1">
        <v>2</v>
      </c>
      <c r="C1260" s="1">
        <v>22</v>
      </c>
      <c r="D1260" s="3">
        <v>0.29166666666666669</v>
      </c>
      <c r="E1260" s="5">
        <v>1256</v>
      </c>
      <c r="G1260" s="15">
        <v>-6.9</v>
      </c>
      <c r="H1260" s="15">
        <v>-6.7</v>
      </c>
      <c r="I1260" s="15">
        <v>-5.6</v>
      </c>
      <c r="J1260" s="15">
        <v>-6.5</v>
      </c>
      <c r="K1260" s="15">
        <v>-6.6</v>
      </c>
      <c r="L1260" s="15">
        <v>-7.6</v>
      </c>
      <c r="N1260" s="88">
        <v>2.4</v>
      </c>
      <c r="O1260" s="110">
        <v>1.8</v>
      </c>
      <c r="Q1260" s="11">
        <v>1.8</v>
      </c>
      <c r="R1260" s="11">
        <v>1</v>
      </c>
      <c r="S1260" s="11">
        <v>3.3</v>
      </c>
      <c r="T1260" s="11">
        <v>0.7</v>
      </c>
      <c r="U1260" s="11">
        <v>1.4</v>
      </c>
      <c r="V1260" s="11">
        <v>1</v>
      </c>
      <c r="W1260" s="11">
        <v>0.6</v>
      </c>
      <c r="X1260" s="11">
        <v>0.3</v>
      </c>
      <c r="Y1260" s="78"/>
      <c r="Z1260" s="11">
        <v>120.24</v>
      </c>
      <c r="AA1260" s="11">
        <v>371.87</v>
      </c>
      <c r="AB1260" s="11">
        <v>284.02</v>
      </c>
      <c r="AC1260" s="11">
        <v>20.149999999999999</v>
      </c>
      <c r="AD1260" s="11">
        <v>71.77</v>
      </c>
    </row>
    <row r="1261" spans="1:30" x14ac:dyDescent="0.25">
      <c r="A1261" s="1">
        <v>2019</v>
      </c>
      <c r="B1261" s="1">
        <v>2</v>
      </c>
      <c r="C1261" s="1">
        <v>22</v>
      </c>
      <c r="D1261" s="3">
        <v>0.33333333333333331</v>
      </c>
      <c r="E1261" s="5">
        <v>1257</v>
      </c>
      <c r="G1261" s="15">
        <v>-5.5</v>
      </c>
      <c r="H1261" s="15">
        <v>-5.4</v>
      </c>
      <c r="I1261" s="15">
        <v>-3.8</v>
      </c>
      <c r="J1261" s="15">
        <v>-4.2</v>
      </c>
      <c r="K1261" s="15">
        <v>-5</v>
      </c>
      <c r="L1261" s="15">
        <v>-6.2</v>
      </c>
      <c r="N1261" s="88">
        <v>2.4</v>
      </c>
      <c r="O1261" s="110">
        <v>1.8</v>
      </c>
      <c r="Q1261" s="11">
        <v>1.8</v>
      </c>
      <c r="R1261" s="11">
        <v>1</v>
      </c>
      <c r="S1261" s="11">
        <v>3.3</v>
      </c>
      <c r="T1261" s="11">
        <v>0.7</v>
      </c>
      <c r="U1261" s="11">
        <v>1.4</v>
      </c>
      <c r="V1261" s="11">
        <v>1</v>
      </c>
      <c r="W1261" s="11">
        <v>0.6</v>
      </c>
      <c r="X1261" s="11">
        <v>0.3</v>
      </c>
      <c r="Y1261" s="78"/>
      <c r="Z1261" s="11">
        <v>120.24</v>
      </c>
      <c r="AA1261" s="11">
        <v>371.87</v>
      </c>
      <c r="AB1261" s="11">
        <v>284.02</v>
      </c>
      <c r="AC1261" s="11">
        <v>20.149999999999999</v>
      </c>
      <c r="AD1261" s="11">
        <v>71.77</v>
      </c>
    </row>
    <row r="1262" spans="1:30" x14ac:dyDescent="0.25">
      <c r="A1262" s="1">
        <v>2019</v>
      </c>
      <c r="B1262" s="1">
        <v>2</v>
      </c>
      <c r="C1262" s="1">
        <v>22</v>
      </c>
      <c r="D1262" s="3">
        <v>0.375</v>
      </c>
      <c r="E1262" s="5">
        <v>1258</v>
      </c>
      <c r="G1262" s="15">
        <v>-3.9</v>
      </c>
      <c r="H1262" s="15">
        <v>-4</v>
      </c>
      <c r="I1262" s="15">
        <v>-2.8</v>
      </c>
      <c r="J1262" s="15">
        <v>-3.1</v>
      </c>
      <c r="K1262" s="15">
        <v>-3.6</v>
      </c>
      <c r="L1262" s="15">
        <v>-4.8</v>
      </c>
      <c r="N1262" s="88">
        <v>2.4</v>
      </c>
      <c r="O1262" s="110">
        <v>1.8</v>
      </c>
      <c r="Q1262" s="11">
        <v>1.8</v>
      </c>
      <c r="R1262" s="11">
        <v>1</v>
      </c>
      <c r="S1262" s="11">
        <v>3.3</v>
      </c>
      <c r="T1262" s="11">
        <v>0.7</v>
      </c>
      <c r="U1262" s="11">
        <v>1.4</v>
      </c>
      <c r="V1262" s="11">
        <v>1</v>
      </c>
      <c r="W1262" s="11">
        <v>0.6</v>
      </c>
      <c r="X1262" s="11">
        <v>0.3</v>
      </c>
      <c r="Y1262" s="78"/>
      <c r="Z1262" s="11">
        <v>120.24</v>
      </c>
      <c r="AA1262" s="11">
        <v>371.87</v>
      </c>
      <c r="AB1262" s="11">
        <v>284.02</v>
      </c>
      <c r="AC1262" s="11">
        <v>20.149999999999999</v>
      </c>
      <c r="AD1262" s="11">
        <v>71.77</v>
      </c>
    </row>
    <row r="1263" spans="1:30" x14ac:dyDescent="0.25">
      <c r="A1263" s="1">
        <v>2019</v>
      </c>
      <c r="B1263" s="1">
        <v>2</v>
      </c>
      <c r="C1263" s="1">
        <v>22</v>
      </c>
      <c r="D1263" s="3">
        <v>0.41666666666666669</v>
      </c>
      <c r="E1263" s="5">
        <v>1259</v>
      </c>
      <c r="G1263" s="15">
        <v>-2.9</v>
      </c>
      <c r="H1263" s="15">
        <v>-3</v>
      </c>
      <c r="I1263" s="15">
        <v>-1.6</v>
      </c>
      <c r="J1263" s="15">
        <v>-1.8</v>
      </c>
      <c r="K1263" s="15">
        <v>-2.6</v>
      </c>
      <c r="L1263" s="15">
        <v>-4</v>
      </c>
      <c r="N1263" s="88">
        <v>2.4</v>
      </c>
      <c r="O1263" s="110">
        <v>1.8</v>
      </c>
      <c r="Q1263" s="11">
        <v>1.8</v>
      </c>
      <c r="R1263" s="11">
        <v>1</v>
      </c>
      <c r="S1263" s="11">
        <v>3.3</v>
      </c>
      <c r="T1263" s="11">
        <v>0.7</v>
      </c>
      <c r="U1263" s="11">
        <v>1.4</v>
      </c>
      <c r="V1263" s="11">
        <v>1</v>
      </c>
      <c r="W1263" s="11">
        <v>0.6</v>
      </c>
      <c r="X1263" s="11">
        <v>0.3</v>
      </c>
      <c r="Y1263" s="78"/>
      <c r="Z1263" s="11">
        <v>120.24</v>
      </c>
      <c r="AA1263" s="11">
        <v>371.87</v>
      </c>
      <c r="AB1263" s="11">
        <v>284.02</v>
      </c>
      <c r="AC1263" s="11">
        <v>20.149999999999999</v>
      </c>
      <c r="AD1263" s="11">
        <v>71.77</v>
      </c>
    </row>
    <row r="1264" spans="1:30" x14ac:dyDescent="0.25">
      <c r="A1264" s="1">
        <v>2019</v>
      </c>
      <c r="B1264" s="1">
        <v>2</v>
      </c>
      <c r="C1264" s="1">
        <v>22</v>
      </c>
      <c r="D1264" s="3">
        <v>0.45833333333333331</v>
      </c>
      <c r="E1264" s="5">
        <v>1260</v>
      </c>
      <c r="G1264" s="15">
        <v>-1.9</v>
      </c>
      <c r="H1264" s="15">
        <v>-2.1</v>
      </c>
      <c r="I1264" s="15">
        <v>-0.9</v>
      </c>
      <c r="J1264" s="15">
        <v>-1.1000000000000001</v>
      </c>
      <c r="K1264" s="15">
        <v>-1.5</v>
      </c>
      <c r="L1264" s="15">
        <v>-3.2</v>
      </c>
      <c r="N1264" s="88">
        <v>2.4</v>
      </c>
      <c r="O1264" s="110">
        <v>1.8</v>
      </c>
      <c r="Q1264" s="11">
        <v>1.8</v>
      </c>
      <c r="R1264" s="11">
        <v>1</v>
      </c>
      <c r="S1264" s="11">
        <v>3.3</v>
      </c>
      <c r="T1264" s="11">
        <v>0.7</v>
      </c>
      <c r="U1264" s="11">
        <v>1.4</v>
      </c>
      <c r="V1264" s="11">
        <v>1</v>
      </c>
      <c r="W1264" s="11">
        <v>0.6</v>
      </c>
      <c r="X1264" s="11">
        <v>0.3</v>
      </c>
      <c r="Y1264" s="78"/>
      <c r="Z1264" s="11">
        <v>120.24</v>
      </c>
      <c r="AA1264" s="11">
        <v>371.87</v>
      </c>
      <c r="AB1264" s="11">
        <v>284.02</v>
      </c>
      <c r="AC1264" s="11">
        <v>20.149999999999999</v>
      </c>
      <c r="AD1264" s="11">
        <v>71.77</v>
      </c>
    </row>
    <row r="1265" spans="1:30" x14ac:dyDescent="0.25">
      <c r="A1265" s="1">
        <v>2019</v>
      </c>
      <c r="B1265" s="1">
        <v>2</v>
      </c>
      <c r="C1265" s="1">
        <v>22</v>
      </c>
      <c r="D1265" s="3">
        <v>0.5</v>
      </c>
      <c r="E1265" s="5">
        <v>1261</v>
      </c>
      <c r="G1265" s="15">
        <v>-1.6</v>
      </c>
      <c r="H1265" s="15">
        <v>-1.7</v>
      </c>
      <c r="I1265" s="15">
        <v>-0.2</v>
      </c>
      <c r="J1265" s="15">
        <v>-0.7</v>
      </c>
      <c r="K1265" s="15">
        <v>-1.1000000000000001</v>
      </c>
      <c r="L1265" s="15">
        <v>-2.4</v>
      </c>
      <c r="N1265" s="88">
        <v>2.4</v>
      </c>
      <c r="O1265" s="110">
        <v>1.8</v>
      </c>
      <c r="Q1265" s="11">
        <v>1.8</v>
      </c>
      <c r="R1265" s="11">
        <v>1</v>
      </c>
      <c r="S1265" s="11">
        <v>3.3</v>
      </c>
      <c r="T1265" s="11">
        <v>0.7</v>
      </c>
      <c r="U1265" s="11">
        <v>1.4</v>
      </c>
      <c r="V1265" s="11">
        <v>1</v>
      </c>
      <c r="W1265" s="11">
        <v>0.6</v>
      </c>
      <c r="X1265" s="11">
        <v>0.3</v>
      </c>
      <c r="Y1265" s="78"/>
      <c r="Z1265" s="11">
        <v>120.24</v>
      </c>
      <c r="AA1265" s="11">
        <v>371.87</v>
      </c>
      <c r="AB1265" s="11">
        <v>284.02</v>
      </c>
      <c r="AC1265" s="11">
        <v>20.149999999999999</v>
      </c>
      <c r="AD1265" s="11">
        <v>71.77</v>
      </c>
    </row>
    <row r="1266" spans="1:30" x14ac:dyDescent="0.25">
      <c r="A1266" s="1">
        <v>2019</v>
      </c>
      <c r="B1266" s="1">
        <v>2</v>
      </c>
      <c r="C1266" s="1">
        <v>22</v>
      </c>
      <c r="D1266" s="3">
        <v>0.54166666666666663</v>
      </c>
      <c r="E1266" s="5">
        <v>1262</v>
      </c>
      <c r="G1266" s="15">
        <v>-1.5</v>
      </c>
      <c r="H1266" s="15">
        <v>-1.5</v>
      </c>
      <c r="I1266" s="15">
        <v>-0.1</v>
      </c>
      <c r="J1266" s="15">
        <v>-0.5</v>
      </c>
      <c r="K1266" s="15">
        <v>-0.9</v>
      </c>
      <c r="L1266" s="15">
        <v>-2.4</v>
      </c>
      <c r="N1266" s="88">
        <v>2.4</v>
      </c>
      <c r="O1266" s="110">
        <v>1.8</v>
      </c>
      <c r="Q1266" s="11">
        <v>1.8</v>
      </c>
      <c r="R1266" s="11">
        <v>1</v>
      </c>
      <c r="S1266" s="11">
        <v>3.3</v>
      </c>
      <c r="T1266" s="11">
        <v>0.7</v>
      </c>
      <c r="U1266" s="11">
        <v>1.4</v>
      </c>
      <c r="V1266" s="11">
        <v>1</v>
      </c>
      <c r="W1266" s="11">
        <v>0.6</v>
      </c>
      <c r="X1266" s="11">
        <v>0.3</v>
      </c>
      <c r="Y1266" s="78"/>
      <c r="Z1266" s="11">
        <v>120.24</v>
      </c>
      <c r="AA1266" s="11">
        <v>371.87</v>
      </c>
      <c r="AB1266" s="11">
        <v>284.02</v>
      </c>
      <c r="AC1266" s="11">
        <v>20.149999999999999</v>
      </c>
      <c r="AD1266" s="11">
        <v>71.77</v>
      </c>
    </row>
    <row r="1267" spans="1:30" x14ac:dyDescent="0.25">
      <c r="A1267" s="1">
        <v>2019</v>
      </c>
      <c r="B1267" s="1">
        <v>2</v>
      </c>
      <c r="C1267" s="1">
        <v>22</v>
      </c>
      <c r="D1267" s="3">
        <v>0.58333333333333337</v>
      </c>
      <c r="E1267" s="5">
        <v>1263</v>
      </c>
      <c r="G1267" s="15">
        <v>-1.5</v>
      </c>
      <c r="H1267" s="15">
        <v>-1.2</v>
      </c>
      <c r="I1267" s="15">
        <v>0.2</v>
      </c>
      <c r="J1267" s="15">
        <v>-0.7</v>
      </c>
      <c r="K1267" s="15">
        <v>-1.1000000000000001</v>
      </c>
      <c r="L1267" s="15">
        <v>-2.2000000000000002</v>
      </c>
      <c r="N1267" s="88">
        <v>2.4</v>
      </c>
      <c r="O1267" s="110">
        <v>1.8</v>
      </c>
      <c r="Q1267" s="11">
        <v>1.8</v>
      </c>
      <c r="R1267" s="11">
        <v>1</v>
      </c>
      <c r="S1267" s="11">
        <v>3.3</v>
      </c>
      <c r="T1267" s="11">
        <v>0.7</v>
      </c>
      <c r="U1267" s="11">
        <v>1.4</v>
      </c>
      <c r="V1267" s="11">
        <v>1</v>
      </c>
      <c r="W1267" s="11">
        <v>0.6</v>
      </c>
      <c r="X1267" s="11">
        <v>0.3</v>
      </c>
      <c r="Y1267" s="78"/>
      <c r="Z1267" s="11">
        <v>120.24</v>
      </c>
      <c r="AA1267" s="11">
        <v>371.87</v>
      </c>
      <c r="AB1267" s="11">
        <v>284.02</v>
      </c>
      <c r="AC1267" s="11">
        <v>20.149999999999999</v>
      </c>
      <c r="AD1267" s="11">
        <v>71.77</v>
      </c>
    </row>
    <row r="1268" spans="1:30" x14ac:dyDescent="0.25">
      <c r="A1268" s="1">
        <v>2019</v>
      </c>
      <c r="B1268" s="1">
        <v>2</v>
      </c>
      <c r="C1268" s="1">
        <v>22</v>
      </c>
      <c r="D1268" s="3">
        <v>0.625</v>
      </c>
      <c r="E1268" s="5">
        <v>1264</v>
      </c>
      <c r="G1268" s="15">
        <v>-1.7</v>
      </c>
      <c r="H1268" s="15">
        <v>-1.5</v>
      </c>
      <c r="I1268" s="15">
        <v>-0.3</v>
      </c>
      <c r="J1268" s="15">
        <v>-1</v>
      </c>
      <c r="K1268" s="15">
        <v>-1.9</v>
      </c>
      <c r="L1268" s="15">
        <v>-2.6</v>
      </c>
      <c r="N1268" s="88">
        <v>2.4</v>
      </c>
      <c r="O1268" s="110">
        <v>1.8</v>
      </c>
      <c r="Q1268" s="11">
        <v>1.8</v>
      </c>
      <c r="R1268" s="11">
        <v>1</v>
      </c>
      <c r="S1268" s="11">
        <v>3.3</v>
      </c>
      <c r="T1268" s="11">
        <v>0.7</v>
      </c>
      <c r="U1268" s="11">
        <v>1.4</v>
      </c>
      <c r="V1268" s="11">
        <v>1</v>
      </c>
      <c r="W1268" s="11">
        <v>0.6</v>
      </c>
      <c r="X1268" s="11">
        <v>0.3</v>
      </c>
      <c r="Y1268" s="78"/>
      <c r="Z1268" s="11">
        <v>120.24</v>
      </c>
      <c r="AA1268" s="11">
        <v>371.87</v>
      </c>
      <c r="AB1268" s="11">
        <v>284.02</v>
      </c>
      <c r="AC1268" s="11">
        <v>20.149999999999999</v>
      </c>
      <c r="AD1268" s="11">
        <v>71.77</v>
      </c>
    </row>
    <row r="1269" spans="1:30" x14ac:dyDescent="0.25">
      <c r="A1269" s="1">
        <v>2019</v>
      </c>
      <c r="B1269" s="1">
        <v>2</v>
      </c>
      <c r="C1269" s="1">
        <v>22</v>
      </c>
      <c r="D1269" s="3">
        <v>0.66666666666666663</v>
      </c>
      <c r="E1269" s="5">
        <v>1265</v>
      </c>
      <c r="G1269" s="15">
        <v>-2.2999999999999998</v>
      </c>
      <c r="H1269" s="15">
        <v>-2.2000000000000002</v>
      </c>
      <c r="I1269" s="15">
        <v>-1.2</v>
      </c>
      <c r="J1269" s="15">
        <v>-2.2000000000000002</v>
      </c>
      <c r="K1269" s="15">
        <v>-2.8</v>
      </c>
      <c r="L1269" s="15">
        <v>-3.1</v>
      </c>
      <c r="N1269" s="88">
        <v>2.4</v>
      </c>
      <c r="O1269" s="110">
        <v>1.8</v>
      </c>
      <c r="Q1269" s="11">
        <v>1.8</v>
      </c>
      <c r="R1269" s="11">
        <v>1</v>
      </c>
      <c r="S1269" s="11">
        <v>3.3</v>
      </c>
      <c r="T1269" s="11">
        <v>0.7</v>
      </c>
      <c r="U1269" s="11">
        <v>1.4</v>
      </c>
      <c r="V1269" s="11">
        <v>1</v>
      </c>
      <c r="W1269" s="11">
        <v>0.6</v>
      </c>
      <c r="X1269" s="11">
        <v>0.3</v>
      </c>
      <c r="Y1269" s="78"/>
      <c r="Z1269" s="11">
        <v>120.24</v>
      </c>
      <c r="AA1269" s="11">
        <v>371.87</v>
      </c>
      <c r="AB1269" s="11">
        <v>284.02</v>
      </c>
      <c r="AC1269" s="11">
        <v>20.149999999999999</v>
      </c>
      <c r="AD1269" s="11">
        <v>71.77</v>
      </c>
    </row>
    <row r="1270" spans="1:30" x14ac:dyDescent="0.25">
      <c r="A1270" s="1">
        <v>2019</v>
      </c>
      <c r="B1270" s="1">
        <v>2</v>
      </c>
      <c r="C1270" s="1">
        <v>22</v>
      </c>
      <c r="D1270" s="3">
        <v>0.70833333333333337</v>
      </c>
      <c r="E1270" s="5">
        <v>1266</v>
      </c>
      <c r="G1270" s="15">
        <v>-2.8</v>
      </c>
      <c r="H1270" s="15">
        <v>-2.8</v>
      </c>
      <c r="I1270" s="15">
        <v>-3</v>
      </c>
      <c r="J1270" s="15">
        <v>-3.3</v>
      </c>
      <c r="K1270" s="15">
        <v>-3.6</v>
      </c>
      <c r="L1270" s="15">
        <v>-3.6</v>
      </c>
      <c r="N1270" s="88">
        <v>2.4</v>
      </c>
      <c r="O1270" s="110">
        <v>1.8</v>
      </c>
      <c r="Q1270" s="11">
        <v>1.8</v>
      </c>
      <c r="R1270" s="11">
        <v>1</v>
      </c>
      <c r="S1270" s="11">
        <v>3.3</v>
      </c>
      <c r="T1270" s="11">
        <v>0.7</v>
      </c>
      <c r="U1270" s="11">
        <v>1.4</v>
      </c>
      <c r="V1270" s="11">
        <v>1</v>
      </c>
      <c r="W1270" s="11">
        <v>0.6</v>
      </c>
      <c r="X1270" s="11">
        <v>0.3</v>
      </c>
      <c r="Y1270" s="78"/>
      <c r="Z1270" s="11">
        <v>120.24</v>
      </c>
      <c r="AA1270" s="11">
        <v>371.87</v>
      </c>
      <c r="AB1270" s="11">
        <v>284.02</v>
      </c>
      <c r="AC1270" s="11">
        <v>20.149999999999999</v>
      </c>
      <c r="AD1270" s="11">
        <v>71.77</v>
      </c>
    </row>
    <row r="1271" spans="1:30" x14ac:dyDescent="0.25">
      <c r="A1271" s="1">
        <v>2019</v>
      </c>
      <c r="B1271" s="1">
        <v>2</v>
      </c>
      <c r="C1271" s="1">
        <v>22</v>
      </c>
      <c r="D1271" s="3">
        <v>0.75</v>
      </c>
      <c r="E1271" s="5">
        <v>1267</v>
      </c>
      <c r="G1271" s="15">
        <v>-3.1</v>
      </c>
      <c r="H1271" s="15">
        <v>-3.3</v>
      </c>
      <c r="I1271" s="15">
        <v>-4.0999999999999996</v>
      </c>
      <c r="J1271" s="15">
        <v>-4</v>
      </c>
      <c r="K1271" s="15">
        <v>-4.4000000000000004</v>
      </c>
      <c r="L1271" s="15">
        <v>-4.0999999999999996</v>
      </c>
      <c r="N1271" s="88">
        <v>2.4</v>
      </c>
      <c r="O1271" s="110">
        <v>1.8</v>
      </c>
      <c r="Q1271" s="11">
        <v>1.8</v>
      </c>
      <c r="R1271" s="11">
        <v>1</v>
      </c>
      <c r="S1271" s="11">
        <v>3.3</v>
      </c>
      <c r="T1271" s="11">
        <v>0.7</v>
      </c>
      <c r="U1271" s="11">
        <v>1.4</v>
      </c>
      <c r="V1271" s="11">
        <v>1</v>
      </c>
      <c r="W1271" s="11">
        <v>0.6</v>
      </c>
      <c r="X1271" s="11">
        <v>0.3</v>
      </c>
      <c r="Y1271" s="78"/>
      <c r="Z1271" s="11">
        <v>120.24</v>
      </c>
      <c r="AA1271" s="11">
        <v>371.87</v>
      </c>
      <c r="AB1271" s="11">
        <v>284.02</v>
      </c>
      <c r="AC1271" s="11">
        <v>20.149999999999999</v>
      </c>
      <c r="AD1271" s="11">
        <v>71.77</v>
      </c>
    </row>
    <row r="1272" spans="1:30" x14ac:dyDescent="0.25">
      <c r="A1272" s="1">
        <v>2019</v>
      </c>
      <c r="B1272" s="1">
        <v>2</v>
      </c>
      <c r="C1272" s="1">
        <v>22</v>
      </c>
      <c r="D1272" s="3">
        <v>0.79166666666666663</v>
      </c>
      <c r="E1272" s="5">
        <v>1268</v>
      </c>
      <c r="G1272" s="15">
        <v>-3.5</v>
      </c>
      <c r="H1272" s="15">
        <v>-3.9</v>
      </c>
      <c r="I1272" s="15">
        <v>-3.8</v>
      </c>
      <c r="J1272" s="15">
        <v>-6.7</v>
      </c>
      <c r="K1272" s="15">
        <v>-5</v>
      </c>
      <c r="L1272" s="15">
        <v>-4.4000000000000004</v>
      </c>
      <c r="N1272" s="88">
        <v>2.4</v>
      </c>
      <c r="O1272" s="110">
        <v>1.8</v>
      </c>
      <c r="Q1272" s="11">
        <v>1.8</v>
      </c>
      <c r="R1272" s="11">
        <v>1</v>
      </c>
      <c r="S1272" s="11">
        <v>3.3</v>
      </c>
      <c r="T1272" s="11">
        <v>0.7</v>
      </c>
      <c r="U1272" s="11">
        <v>1.4</v>
      </c>
      <c r="V1272" s="11">
        <v>1</v>
      </c>
      <c r="W1272" s="11">
        <v>0.6</v>
      </c>
      <c r="X1272" s="11">
        <v>0.3</v>
      </c>
      <c r="Y1272" s="78"/>
      <c r="Z1272" s="11">
        <v>120.24</v>
      </c>
      <c r="AA1272" s="11">
        <v>371.87</v>
      </c>
      <c r="AB1272" s="11">
        <v>284.02</v>
      </c>
      <c r="AC1272" s="11">
        <v>20.149999999999999</v>
      </c>
      <c r="AD1272" s="11">
        <v>71.77</v>
      </c>
    </row>
    <row r="1273" spans="1:30" x14ac:dyDescent="0.25">
      <c r="A1273" s="1">
        <v>2019</v>
      </c>
      <c r="B1273" s="1">
        <v>2</v>
      </c>
      <c r="C1273" s="1">
        <v>22</v>
      </c>
      <c r="D1273" s="3">
        <v>0.83333333333333337</v>
      </c>
      <c r="E1273" s="5">
        <v>1269</v>
      </c>
      <c r="G1273" s="15">
        <v>-3.9</v>
      </c>
      <c r="H1273" s="15">
        <v>-4.3</v>
      </c>
      <c r="I1273" s="15">
        <v>-3.7</v>
      </c>
      <c r="J1273" s="15">
        <v>-7.6</v>
      </c>
      <c r="K1273" s="15">
        <v>-5.7</v>
      </c>
      <c r="L1273" s="15">
        <v>-4.9000000000000004</v>
      </c>
      <c r="N1273" s="88">
        <v>2.4</v>
      </c>
      <c r="O1273" s="110">
        <v>1.8</v>
      </c>
      <c r="Q1273" s="11">
        <v>1.8</v>
      </c>
      <c r="R1273" s="11">
        <v>1</v>
      </c>
      <c r="S1273" s="11">
        <v>3.3</v>
      </c>
      <c r="T1273" s="11">
        <v>0.7</v>
      </c>
      <c r="U1273" s="11">
        <v>1.4</v>
      </c>
      <c r="V1273" s="11">
        <v>1</v>
      </c>
      <c r="W1273" s="11">
        <v>0.6</v>
      </c>
      <c r="X1273" s="11">
        <v>0.3</v>
      </c>
      <c r="Y1273" s="78"/>
      <c r="Z1273" s="11">
        <v>120.24</v>
      </c>
      <c r="AA1273" s="11">
        <v>371.87</v>
      </c>
      <c r="AB1273" s="11">
        <v>284.02</v>
      </c>
      <c r="AC1273" s="11">
        <v>20.149999999999999</v>
      </c>
      <c r="AD1273" s="11">
        <v>71.77</v>
      </c>
    </row>
    <row r="1274" spans="1:30" x14ac:dyDescent="0.25">
      <c r="A1274" s="1">
        <v>2019</v>
      </c>
      <c r="B1274" s="1">
        <v>2</v>
      </c>
      <c r="C1274" s="1">
        <v>22</v>
      </c>
      <c r="D1274" s="3">
        <v>0.875</v>
      </c>
      <c r="E1274" s="5">
        <v>1270</v>
      </c>
      <c r="G1274" s="15">
        <v>-5</v>
      </c>
      <c r="H1274" s="15">
        <v>-5</v>
      </c>
      <c r="I1274" s="15">
        <v>-3.7</v>
      </c>
      <c r="J1274" s="15">
        <v>-7</v>
      </c>
      <c r="K1274" s="15">
        <v>-6.9</v>
      </c>
      <c r="L1274" s="15">
        <v>-5.4</v>
      </c>
      <c r="N1274" s="88">
        <v>2.4</v>
      </c>
      <c r="O1274" s="110">
        <v>1.8</v>
      </c>
      <c r="Q1274" s="11">
        <v>1.8</v>
      </c>
      <c r="R1274" s="11">
        <v>1</v>
      </c>
      <c r="S1274" s="11">
        <v>3.3</v>
      </c>
      <c r="T1274" s="11">
        <v>0.7</v>
      </c>
      <c r="U1274" s="11">
        <v>1.4</v>
      </c>
      <c r="V1274" s="11">
        <v>1</v>
      </c>
      <c r="W1274" s="11">
        <v>0.6</v>
      </c>
      <c r="X1274" s="11">
        <v>0.3</v>
      </c>
      <c r="Y1274" s="78"/>
      <c r="Z1274" s="11">
        <v>120.24</v>
      </c>
      <c r="AA1274" s="11">
        <v>371.87</v>
      </c>
      <c r="AB1274" s="11">
        <v>284.02</v>
      </c>
      <c r="AC1274" s="11">
        <v>20.149999999999999</v>
      </c>
      <c r="AD1274" s="11">
        <v>71.77</v>
      </c>
    </row>
    <row r="1275" spans="1:30" x14ac:dyDescent="0.25">
      <c r="A1275" s="1">
        <v>2019</v>
      </c>
      <c r="B1275" s="1">
        <v>2</v>
      </c>
      <c r="C1275" s="1">
        <v>22</v>
      </c>
      <c r="D1275" s="3">
        <v>0.91666666666666663</v>
      </c>
      <c r="E1275" s="5">
        <v>1271</v>
      </c>
      <c r="G1275" s="15">
        <v>-5.4</v>
      </c>
      <c r="H1275" s="15">
        <v>-5.7</v>
      </c>
      <c r="I1275" s="15">
        <v>-3.6</v>
      </c>
      <c r="J1275" s="15">
        <v>-6</v>
      </c>
      <c r="K1275" s="15">
        <v>-7.6</v>
      </c>
      <c r="L1275" s="15">
        <v>-6.1</v>
      </c>
      <c r="N1275" s="88">
        <v>2.4</v>
      </c>
      <c r="O1275" s="110">
        <v>1.8</v>
      </c>
      <c r="Q1275" s="11">
        <v>1.8</v>
      </c>
      <c r="R1275" s="11">
        <v>1</v>
      </c>
      <c r="S1275" s="11">
        <v>3.3</v>
      </c>
      <c r="T1275" s="11">
        <v>0.7</v>
      </c>
      <c r="U1275" s="11">
        <v>1.4</v>
      </c>
      <c r="V1275" s="11">
        <v>1</v>
      </c>
      <c r="W1275" s="11">
        <v>0.6</v>
      </c>
      <c r="X1275" s="11">
        <v>0.3</v>
      </c>
      <c r="Y1275" s="78"/>
      <c r="Z1275" s="11">
        <v>120.24</v>
      </c>
      <c r="AA1275" s="11">
        <v>371.87</v>
      </c>
      <c r="AB1275" s="11">
        <v>284.02</v>
      </c>
      <c r="AC1275" s="11">
        <v>20.149999999999999</v>
      </c>
      <c r="AD1275" s="11">
        <v>71.77</v>
      </c>
    </row>
    <row r="1276" spans="1:30" x14ac:dyDescent="0.25">
      <c r="A1276" s="1">
        <v>2019</v>
      </c>
      <c r="B1276" s="1">
        <v>2</v>
      </c>
      <c r="C1276" s="1">
        <v>22</v>
      </c>
      <c r="D1276" s="3">
        <v>0.95833333333333337</v>
      </c>
      <c r="E1276" s="5">
        <v>1272</v>
      </c>
      <c r="G1276" s="15">
        <v>-6</v>
      </c>
      <c r="H1276" s="15">
        <v>-6.1</v>
      </c>
      <c r="I1276" s="15">
        <v>-5.4</v>
      </c>
      <c r="J1276" s="15">
        <v>-6.2</v>
      </c>
      <c r="K1276" s="15">
        <v>-8.1999999999999993</v>
      </c>
      <c r="L1276" s="15">
        <v>-7</v>
      </c>
      <c r="N1276" s="88">
        <v>2.4</v>
      </c>
      <c r="O1276" s="110">
        <v>1.8</v>
      </c>
      <c r="Q1276" s="11">
        <v>1.8</v>
      </c>
      <c r="R1276" s="11">
        <v>1</v>
      </c>
      <c r="S1276" s="11">
        <v>3.3</v>
      </c>
      <c r="T1276" s="11">
        <v>0.7</v>
      </c>
      <c r="U1276" s="11">
        <v>1.4</v>
      </c>
      <c r="V1276" s="11">
        <v>1</v>
      </c>
      <c r="W1276" s="11">
        <v>0.6</v>
      </c>
      <c r="X1276" s="11">
        <v>0.3</v>
      </c>
      <c r="Y1276" s="78"/>
      <c r="Z1276" s="11">
        <v>120.24</v>
      </c>
      <c r="AA1276" s="11">
        <v>371.87</v>
      </c>
      <c r="AB1276" s="11">
        <v>284.02</v>
      </c>
      <c r="AC1276" s="11">
        <v>20.149999999999999</v>
      </c>
      <c r="AD1276" s="11">
        <v>71.77</v>
      </c>
    </row>
    <row r="1277" spans="1:30" x14ac:dyDescent="0.25">
      <c r="A1277" s="1">
        <v>2019</v>
      </c>
      <c r="B1277" s="1">
        <v>2</v>
      </c>
      <c r="C1277" s="1">
        <v>23</v>
      </c>
      <c r="D1277" s="3">
        <v>0</v>
      </c>
      <c r="E1277" s="5">
        <v>1273</v>
      </c>
      <c r="G1277" s="15">
        <v>-8.6</v>
      </c>
      <c r="H1277" s="15">
        <v>-6.5</v>
      </c>
      <c r="I1277" s="15">
        <v>-6.3</v>
      </c>
      <c r="J1277" s="15">
        <v>-6.4</v>
      </c>
      <c r="K1277" s="15">
        <v>-8.1999999999999993</v>
      </c>
      <c r="L1277" s="15">
        <v>-7.7</v>
      </c>
      <c r="N1277" s="88">
        <v>1</v>
      </c>
      <c r="O1277" s="110">
        <v>1.7</v>
      </c>
      <c r="Q1277" s="11">
        <v>1.7</v>
      </c>
      <c r="R1277" s="11">
        <v>1.2</v>
      </c>
      <c r="S1277" s="11">
        <v>3</v>
      </c>
      <c r="T1277" s="11">
        <v>0.2</v>
      </c>
      <c r="U1277" s="11">
        <v>0.3</v>
      </c>
      <c r="V1277" s="11">
        <v>0.9</v>
      </c>
      <c r="W1277" s="11">
        <v>0.3</v>
      </c>
      <c r="X1277" s="11">
        <v>0</v>
      </c>
      <c r="Y1277" s="78"/>
      <c r="Z1277" s="11">
        <v>112.82</v>
      </c>
      <c r="AA1277" s="11">
        <v>341.08</v>
      </c>
      <c r="AB1277" s="11">
        <v>262.94</v>
      </c>
      <c r="AC1277" s="11">
        <v>18.07</v>
      </c>
      <c r="AD1277" s="11">
        <v>56.55</v>
      </c>
    </row>
    <row r="1278" spans="1:30" x14ac:dyDescent="0.25">
      <c r="A1278" s="1">
        <v>2019</v>
      </c>
      <c r="B1278" s="1">
        <v>2</v>
      </c>
      <c r="C1278" s="1">
        <v>23</v>
      </c>
      <c r="D1278" s="3">
        <v>4.1666666666666664E-2</v>
      </c>
      <c r="E1278" s="5">
        <v>1274</v>
      </c>
      <c r="G1278" s="15">
        <v>-8.5</v>
      </c>
      <c r="H1278" s="15">
        <v>-7</v>
      </c>
      <c r="I1278" s="15">
        <v>-5.2</v>
      </c>
      <c r="J1278" s="15">
        <v>-5.4</v>
      </c>
      <c r="K1278" s="15">
        <v>-6.4</v>
      </c>
      <c r="L1278" s="15">
        <v>-8.1</v>
      </c>
      <c r="N1278" s="88">
        <v>1</v>
      </c>
      <c r="O1278" s="110">
        <v>1.7</v>
      </c>
      <c r="Q1278" s="11">
        <v>1.7</v>
      </c>
      <c r="R1278" s="11">
        <v>1.2</v>
      </c>
      <c r="S1278" s="11">
        <v>3</v>
      </c>
      <c r="T1278" s="11">
        <v>0.2</v>
      </c>
      <c r="U1278" s="11">
        <v>0.3</v>
      </c>
      <c r="V1278" s="11">
        <v>0.9</v>
      </c>
      <c r="W1278" s="11">
        <v>0.3</v>
      </c>
      <c r="X1278" s="11">
        <v>0</v>
      </c>
      <c r="Y1278" s="78"/>
      <c r="Z1278" s="11">
        <v>112.82</v>
      </c>
      <c r="AA1278" s="11">
        <v>341.08</v>
      </c>
      <c r="AB1278" s="11">
        <v>262.94</v>
      </c>
      <c r="AC1278" s="11">
        <v>18.07</v>
      </c>
      <c r="AD1278" s="11">
        <v>56.55</v>
      </c>
    </row>
    <row r="1279" spans="1:30" x14ac:dyDescent="0.25">
      <c r="A1279" s="1">
        <v>2019</v>
      </c>
      <c r="B1279" s="1">
        <v>2</v>
      </c>
      <c r="C1279" s="1">
        <v>23</v>
      </c>
      <c r="D1279" s="3">
        <v>8.3333333333333329E-2</v>
      </c>
      <c r="E1279" s="5">
        <v>1275</v>
      </c>
      <c r="G1279" s="15">
        <v>-8.6999999999999993</v>
      </c>
      <c r="H1279" s="15">
        <v>-7.3</v>
      </c>
      <c r="I1279" s="15">
        <v>-3.2</v>
      </c>
      <c r="J1279" s="15">
        <v>-4.5</v>
      </c>
      <c r="K1279" s="15">
        <v>-6.3</v>
      </c>
      <c r="L1279" s="15">
        <v>-8.5</v>
      </c>
      <c r="N1279" s="88">
        <v>1</v>
      </c>
      <c r="O1279" s="110">
        <v>1.7</v>
      </c>
      <c r="Q1279" s="11">
        <v>1.7</v>
      </c>
      <c r="R1279" s="11">
        <v>1.2</v>
      </c>
      <c r="S1279" s="11">
        <v>3</v>
      </c>
      <c r="T1279" s="11">
        <v>0.2</v>
      </c>
      <c r="U1279" s="11">
        <v>0.3</v>
      </c>
      <c r="V1279" s="11">
        <v>0.9</v>
      </c>
      <c r="W1279" s="11">
        <v>0.3</v>
      </c>
      <c r="X1279" s="11">
        <v>0</v>
      </c>
      <c r="Y1279" s="78"/>
      <c r="Z1279" s="11">
        <v>112.82</v>
      </c>
      <c r="AA1279" s="11">
        <v>341.08</v>
      </c>
      <c r="AB1279" s="11">
        <v>262.94</v>
      </c>
      <c r="AC1279" s="11">
        <v>18.07</v>
      </c>
      <c r="AD1279" s="11">
        <v>56.55</v>
      </c>
    </row>
    <row r="1280" spans="1:30" x14ac:dyDescent="0.25">
      <c r="A1280" s="1">
        <v>2019</v>
      </c>
      <c r="B1280" s="1">
        <v>2</v>
      </c>
      <c r="C1280" s="1">
        <v>23</v>
      </c>
      <c r="D1280" s="3">
        <v>0.125</v>
      </c>
      <c r="E1280" s="5">
        <v>1276</v>
      </c>
      <c r="G1280" s="15">
        <v>-8.5</v>
      </c>
      <c r="H1280" s="15">
        <v>-6.5</v>
      </c>
      <c r="I1280" s="15">
        <v>-1</v>
      </c>
      <c r="J1280" s="15">
        <v>-4</v>
      </c>
      <c r="K1280" s="15">
        <v>-5</v>
      </c>
      <c r="L1280" s="15">
        <v>-8.6</v>
      </c>
      <c r="N1280" s="88">
        <v>1</v>
      </c>
      <c r="O1280" s="110">
        <v>1.7</v>
      </c>
      <c r="Q1280" s="11">
        <v>1.7</v>
      </c>
      <c r="R1280" s="11">
        <v>1.2</v>
      </c>
      <c r="S1280" s="11">
        <v>3</v>
      </c>
      <c r="T1280" s="11">
        <v>0.2</v>
      </c>
      <c r="U1280" s="11">
        <v>0.3</v>
      </c>
      <c r="V1280" s="11">
        <v>0.9</v>
      </c>
      <c r="W1280" s="11">
        <v>0.3</v>
      </c>
      <c r="X1280" s="11">
        <v>0</v>
      </c>
      <c r="Y1280" s="78"/>
      <c r="Z1280" s="11">
        <v>112.82</v>
      </c>
      <c r="AA1280" s="11">
        <v>341.08</v>
      </c>
      <c r="AB1280" s="11">
        <v>262.94</v>
      </c>
      <c r="AC1280" s="11">
        <v>18.07</v>
      </c>
      <c r="AD1280" s="11">
        <v>56.55</v>
      </c>
    </row>
    <row r="1281" spans="1:30" x14ac:dyDescent="0.25">
      <c r="A1281" s="1">
        <v>2019</v>
      </c>
      <c r="B1281" s="1">
        <v>2</v>
      </c>
      <c r="C1281" s="1">
        <v>23</v>
      </c>
      <c r="D1281" s="3">
        <v>0.16666666666666666</v>
      </c>
      <c r="E1281" s="5">
        <v>1277</v>
      </c>
      <c r="G1281" s="15">
        <v>-8.1</v>
      </c>
      <c r="H1281" s="15">
        <v>-6.3</v>
      </c>
      <c r="I1281" s="15">
        <v>-0.5</v>
      </c>
      <c r="J1281" s="15">
        <v>-3.7</v>
      </c>
      <c r="K1281" s="15">
        <v>-4.7</v>
      </c>
      <c r="L1281" s="15">
        <v>-8.1</v>
      </c>
      <c r="N1281" s="88">
        <v>1</v>
      </c>
      <c r="O1281" s="110">
        <v>1.7</v>
      </c>
      <c r="Q1281" s="11">
        <v>1.7</v>
      </c>
      <c r="R1281" s="11">
        <v>1.2</v>
      </c>
      <c r="S1281" s="11">
        <v>3</v>
      </c>
      <c r="T1281" s="11">
        <v>0.2</v>
      </c>
      <c r="U1281" s="11">
        <v>0.3</v>
      </c>
      <c r="V1281" s="11">
        <v>0.9</v>
      </c>
      <c r="W1281" s="11">
        <v>0.3</v>
      </c>
      <c r="X1281" s="11">
        <v>0</v>
      </c>
      <c r="Y1281" s="78"/>
      <c r="Z1281" s="11">
        <v>112.82</v>
      </c>
      <c r="AA1281" s="11">
        <v>341.08</v>
      </c>
      <c r="AB1281" s="11">
        <v>262.94</v>
      </c>
      <c r="AC1281" s="11">
        <v>18.07</v>
      </c>
      <c r="AD1281" s="11">
        <v>56.55</v>
      </c>
    </row>
    <row r="1282" spans="1:30" x14ac:dyDescent="0.25">
      <c r="A1282" s="1">
        <v>2019</v>
      </c>
      <c r="B1282" s="1">
        <v>2</v>
      </c>
      <c r="C1282" s="1">
        <v>23</v>
      </c>
      <c r="D1282" s="3">
        <v>0.20833333333333334</v>
      </c>
      <c r="E1282" s="5">
        <v>1278</v>
      </c>
      <c r="G1282" s="15">
        <v>-7.7</v>
      </c>
      <c r="H1282" s="15">
        <v>-6.1</v>
      </c>
      <c r="I1282" s="15">
        <v>0.1</v>
      </c>
      <c r="J1282" s="15">
        <v>-2.7</v>
      </c>
      <c r="K1282" s="15">
        <v>-4.3</v>
      </c>
      <c r="L1282" s="15">
        <v>-8.1999999999999993</v>
      </c>
      <c r="N1282" s="88">
        <v>1</v>
      </c>
      <c r="O1282" s="110">
        <v>1.7</v>
      </c>
      <c r="Q1282" s="11">
        <v>1.7</v>
      </c>
      <c r="R1282" s="11">
        <v>1.2</v>
      </c>
      <c r="S1282" s="11">
        <v>3</v>
      </c>
      <c r="T1282" s="11">
        <v>0.2</v>
      </c>
      <c r="U1282" s="11">
        <v>0.3</v>
      </c>
      <c r="V1282" s="11">
        <v>0.9</v>
      </c>
      <c r="W1282" s="11">
        <v>0.3</v>
      </c>
      <c r="X1282" s="11">
        <v>0</v>
      </c>
      <c r="Y1282" s="78"/>
      <c r="Z1282" s="11">
        <v>112.82</v>
      </c>
      <c r="AA1282" s="11">
        <v>341.08</v>
      </c>
      <c r="AB1282" s="11">
        <v>262.94</v>
      </c>
      <c r="AC1282" s="11">
        <v>18.07</v>
      </c>
      <c r="AD1282" s="11">
        <v>56.55</v>
      </c>
    </row>
    <row r="1283" spans="1:30" x14ac:dyDescent="0.25">
      <c r="A1283" s="1">
        <v>2019</v>
      </c>
      <c r="B1283" s="1">
        <v>2</v>
      </c>
      <c r="C1283" s="1">
        <v>23</v>
      </c>
      <c r="D1283" s="3">
        <v>0.25</v>
      </c>
      <c r="E1283" s="5">
        <v>1279</v>
      </c>
      <c r="G1283" s="15">
        <v>-7.2</v>
      </c>
      <c r="H1283" s="15">
        <v>-5.9</v>
      </c>
      <c r="I1283" s="15">
        <v>0.3</v>
      </c>
      <c r="J1283" s="15">
        <v>-2.2000000000000002</v>
      </c>
      <c r="K1283" s="15">
        <v>-3.7</v>
      </c>
      <c r="L1283" s="15">
        <v>-7.5</v>
      </c>
      <c r="N1283" s="88">
        <v>1</v>
      </c>
      <c r="O1283" s="110">
        <v>1.7</v>
      </c>
      <c r="Q1283" s="11">
        <v>1.7</v>
      </c>
      <c r="R1283" s="11">
        <v>1.2</v>
      </c>
      <c r="S1283" s="11">
        <v>3</v>
      </c>
      <c r="T1283" s="11">
        <v>0.2</v>
      </c>
      <c r="U1283" s="11">
        <v>0.3</v>
      </c>
      <c r="V1283" s="11">
        <v>0.9</v>
      </c>
      <c r="W1283" s="11">
        <v>0.3</v>
      </c>
      <c r="X1283" s="11">
        <v>0</v>
      </c>
      <c r="Y1283" s="78"/>
      <c r="Z1283" s="11">
        <v>112.82</v>
      </c>
      <c r="AA1283" s="11">
        <v>341.08</v>
      </c>
      <c r="AB1283" s="11">
        <v>262.94</v>
      </c>
      <c r="AC1283" s="11">
        <v>18.07</v>
      </c>
      <c r="AD1283" s="11">
        <v>56.55</v>
      </c>
    </row>
    <row r="1284" spans="1:30" x14ac:dyDescent="0.25">
      <c r="A1284" s="1">
        <v>2019</v>
      </c>
      <c r="B1284" s="1">
        <v>2</v>
      </c>
      <c r="C1284" s="1">
        <v>23</v>
      </c>
      <c r="D1284" s="3">
        <v>0.29166666666666669</v>
      </c>
      <c r="E1284" s="5">
        <v>1280</v>
      </c>
      <c r="G1284" s="15">
        <v>-5.7</v>
      </c>
      <c r="H1284" s="15">
        <v>-4.9000000000000004</v>
      </c>
      <c r="I1284" s="15">
        <v>0.6</v>
      </c>
      <c r="J1284" s="15">
        <v>-1.6</v>
      </c>
      <c r="K1284" s="15">
        <v>-3.1</v>
      </c>
      <c r="L1284" s="15">
        <v>-6.1</v>
      </c>
      <c r="N1284" s="88">
        <v>1</v>
      </c>
      <c r="O1284" s="110">
        <v>1.7</v>
      </c>
      <c r="Q1284" s="11">
        <v>1.7</v>
      </c>
      <c r="R1284" s="11">
        <v>1.2</v>
      </c>
      <c r="S1284" s="11">
        <v>3</v>
      </c>
      <c r="T1284" s="11">
        <v>0.2</v>
      </c>
      <c r="U1284" s="11">
        <v>0.3</v>
      </c>
      <c r="V1284" s="11">
        <v>0.9</v>
      </c>
      <c r="W1284" s="11">
        <v>0.3</v>
      </c>
      <c r="X1284" s="11">
        <v>0</v>
      </c>
      <c r="Y1284" s="78"/>
      <c r="Z1284" s="11">
        <v>112.82</v>
      </c>
      <c r="AA1284" s="11">
        <v>341.08</v>
      </c>
      <c r="AB1284" s="11">
        <v>262.94</v>
      </c>
      <c r="AC1284" s="11">
        <v>18.07</v>
      </c>
      <c r="AD1284" s="11">
        <v>56.55</v>
      </c>
    </row>
    <row r="1285" spans="1:30" x14ac:dyDescent="0.25">
      <c r="A1285" s="1">
        <v>2019</v>
      </c>
      <c r="B1285" s="1">
        <v>2</v>
      </c>
      <c r="C1285" s="1">
        <v>23</v>
      </c>
      <c r="D1285" s="3">
        <v>0.33333333333333331</v>
      </c>
      <c r="E1285" s="5">
        <v>1281</v>
      </c>
      <c r="G1285" s="15">
        <v>-4.4000000000000004</v>
      </c>
      <c r="H1285" s="15">
        <v>-3.7</v>
      </c>
      <c r="I1285" s="15">
        <v>1</v>
      </c>
      <c r="J1285" s="15">
        <v>-1</v>
      </c>
      <c r="K1285" s="15">
        <v>-3</v>
      </c>
      <c r="L1285" s="15">
        <v>-5</v>
      </c>
      <c r="N1285" s="88">
        <v>1</v>
      </c>
      <c r="O1285" s="110">
        <v>1.7</v>
      </c>
      <c r="Q1285" s="11">
        <v>1.7</v>
      </c>
      <c r="R1285" s="11">
        <v>1.2</v>
      </c>
      <c r="S1285" s="11">
        <v>3</v>
      </c>
      <c r="T1285" s="11">
        <v>0.2</v>
      </c>
      <c r="U1285" s="11">
        <v>0.3</v>
      </c>
      <c r="V1285" s="11">
        <v>0.9</v>
      </c>
      <c r="W1285" s="11">
        <v>0.3</v>
      </c>
      <c r="X1285" s="11">
        <v>0</v>
      </c>
      <c r="Y1285" s="78"/>
      <c r="Z1285" s="11">
        <v>112.82</v>
      </c>
      <c r="AA1285" s="11">
        <v>341.08</v>
      </c>
      <c r="AB1285" s="11">
        <v>262.94</v>
      </c>
      <c r="AC1285" s="11">
        <v>18.07</v>
      </c>
      <c r="AD1285" s="11">
        <v>56.55</v>
      </c>
    </row>
    <row r="1286" spans="1:30" x14ac:dyDescent="0.25">
      <c r="A1286" s="1">
        <v>2019</v>
      </c>
      <c r="B1286" s="1">
        <v>2</v>
      </c>
      <c r="C1286" s="1">
        <v>23</v>
      </c>
      <c r="D1286" s="3">
        <v>0.375</v>
      </c>
      <c r="E1286" s="5">
        <v>1282</v>
      </c>
      <c r="G1286" s="15">
        <v>-2.6</v>
      </c>
      <c r="H1286" s="15">
        <v>-2.7</v>
      </c>
      <c r="I1286" s="15">
        <v>0.9</v>
      </c>
      <c r="J1286" s="15">
        <v>-0.6</v>
      </c>
      <c r="K1286" s="15">
        <v>-2.9</v>
      </c>
      <c r="L1286" s="15">
        <v>-3.7</v>
      </c>
      <c r="N1286" s="88">
        <v>1</v>
      </c>
      <c r="O1286" s="110">
        <v>1.7</v>
      </c>
      <c r="Q1286" s="11">
        <v>1.7</v>
      </c>
      <c r="R1286" s="11">
        <v>1.2</v>
      </c>
      <c r="S1286" s="11">
        <v>3</v>
      </c>
      <c r="T1286" s="11">
        <v>0.2</v>
      </c>
      <c r="U1286" s="11">
        <v>0.3</v>
      </c>
      <c r="V1286" s="11">
        <v>0.9</v>
      </c>
      <c r="W1286" s="11">
        <v>0.3</v>
      </c>
      <c r="X1286" s="11">
        <v>0</v>
      </c>
      <c r="Y1286" s="78"/>
      <c r="Z1286" s="11">
        <v>112.82</v>
      </c>
      <c r="AA1286" s="11">
        <v>341.08</v>
      </c>
      <c r="AB1286" s="11">
        <v>262.94</v>
      </c>
      <c r="AC1286" s="11">
        <v>18.07</v>
      </c>
      <c r="AD1286" s="11">
        <v>56.55</v>
      </c>
    </row>
    <row r="1287" spans="1:30" x14ac:dyDescent="0.25">
      <c r="A1287" s="1">
        <v>2019</v>
      </c>
      <c r="B1287" s="1">
        <v>2</v>
      </c>
      <c r="C1287" s="1">
        <v>23</v>
      </c>
      <c r="D1287" s="3">
        <v>0.41666666666666669</v>
      </c>
      <c r="E1287" s="5">
        <v>1283</v>
      </c>
      <c r="G1287" s="15">
        <v>-1.4</v>
      </c>
      <c r="H1287" s="15">
        <v>-2</v>
      </c>
      <c r="I1287" s="15">
        <v>1.1000000000000001</v>
      </c>
      <c r="J1287" s="15">
        <v>-0.1</v>
      </c>
      <c r="K1287" s="15">
        <v>-2</v>
      </c>
      <c r="L1287" s="15">
        <v>-2.7</v>
      </c>
      <c r="N1287" s="88">
        <v>1</v>
      </c>
      <c r="O1287" s="110">
        <v>1.7</v>
      </c>
      <c r="Q1287" s="11">
        <v>1.7</v>
      </c>
      <c r="R1287" s="11">
        <v>1.2</v>
      </c>
      <c r="S1287" s="11">
        <v>3</v>
      </c>
      <c r="T1287" s="11">
        <v>0.2</v>
      </c>
      <c r="U1287" s="11">
        <v>0.3</v>
      </c>
      <c r="V1287" s="11">
        <v>0.9</v>
      </c>
      <c r="W1287" s="11">
        <v>0.3</v>
      </c>
      <c r="X1287" s="11">
        <v>0</v>
      </c>
      <c r="Y1287" s="78"/>
      <c r="Z1287" s="11">
        <v>112.82</v>
      </c>
      <c r="AA1287" s="11">
        <v>341.08</v>
      </c>
      <c r="AB1287" s="11">
        <v>262.94</v>
      </c>
      <c r="AC1287" s="11">
        <v>18.07</v>
      </c>
      <c r="AD1287" s="11">
        <v>56.55</v>
      </c>
    </row>
    <row r="1288" spans="1:30" x14ac:dyDescent="0.25">
      <c r="A1288" s="1">
        <v>2019</v>
      </c>
      <c r="B1288" s="1">
        <v>2</v>
      </c>
      <c r="C1288" s="1">
        <v>23</v>
      </c>
      <c r="D1288" s="3">
        <v>0.45833333333333331</v>
      </c>
      <c r="E1288" s="5">
        <v>1284</v>
      </c>
      <c r="G1288" s="15">
        <v>-0.4</v>
      </c>
      <c r="H1288" s="15">
        <v>-1</v>
      </c>
      <c r="I1288" s="15">
        <v>1.2</v>
      </c>
      <c r="J1288" s="15">
        <v>0.6</v>
      </c>
      <c r="K1288" s="15">
        <v>-1.1000000000000001</v>
      </c>
      <c r="L1288" s="15">
        <v>-1.7</v>
      </c>
      <c r="N1288" s="88">
        <v>1</v>
      </c>
      <c r="O1288" s="110">
        <v>1.7</v>
      </c>
      <c r="Q1288" s="11">
        <v>1.7</v>
      </c>
      <c r="R1288" s="11">
        <v>1.2</v>
      </c>
      <c r="S1288" s="11">
        <v>3</v>
      </c>
      <c r="T1288" s="11">
        <v>0.2</v>
      </c>
      <c r="U1288" s="11">
        <v>0.3</v>
      </c>
      <c r="V1288" s="11">
        <v>0.9</v>
      </c>
      <c r="W1288" s="11">
        <v>0.3</v>
      </c>
      <c r="X1288" s="11">
        <v>0</v>
      </c>
      <c r="Y1288" s="78"/>
      <c r="Z1288" s="11">
        <v>112.82</v>
      </c>
      <c r="AA1288" s="11">
        <v>341.08</v>
      </c>
      <c r="AB1288" s="11">
        <v>262.94</v>
      </c>
      <c r="AC1288" s="11">
        <v>18.07</v>
      </c>
      <c r="AD1288" s="11">
        <v>56.55</v>
      </c>
    </row>
    <row r="1289" spans="1:30" x14ac:dyDescent="0.25">
      <c r="A1289" s="1">
        <v>2019</v>
      </c>
      <c r="B1289" s="1">
        <v>2</v>
      </c>
      <c r="C1289" s="1">
        <v>23</v>
      </c>
      <c r="D1289" s="3">
        <v>0.5</v>
      </c>
      <c r="E1289" s="5">
        <v>1285</v>
      </c>
      <c r="G1289" s="15">
        <v>-0.5</v>
      </c>
      <c r="H1289" s="15">
        <v>-0.9</v>
      </c>
      <c r="I1289" s="15">
        <v>1.4</v>
      </c>
      <c r="J1289" s="15">
        <v>0.7</v>
      </c>
      <c r="K1289" s="15">
        <v>-0.5</v>
      </c>
      <c r="L1289" s="15">
        <v>-1.3</v>
      </c>
      <c r="N1289" s="88">
        <v>1</v>
      </c>
      <c r="O1289" s="110">
        <v>1.7</v>
      </c>
      <c r="Q1289" s="11">
        <v>1.7</v>
      </c>
      <c r="R1289" s="11">
        <v>1.2</v>
      </c>
      <c r="S1289" s="11">
        <v>3</v>
      </c>
      <c r="T1289" s="11">
        <v>0.2</v>
      </c>
      <c r="U1289" s="11">
        <v>0.3</v>
      </c>
      <c r="V1289" s="11">
        <v>0.9</v>
      </c>
      <c r="W1289" s="11">
        <v>0.3</v>
      </c>
      <c r="X1289" s="11">
        <v>0</v>
      </c>
      <c r="Y1289" s="78"/>
      <c r="Z1289" s="11">
        <v>112.82</v>
      </c>
      <c r="AA1289" s="11">
        <v>341.08</v>
      </c>
      <c r="AB1289" s="11">
        <v>262.94</v>
      </c>
      <c r="AC1289" s="11">
        <v>18.07</v>
      </c>
      <c r="AD1289" s="11">
        <v>56.55</v>
      </c>
    </row>
    <row r="1290" spans="1:30" x14ac:dyDescent="0.25">
      <c r="A1290" s="1">
        <v>2019</v>
      </c>
      <c r="B1290" s="1">
        <v>2</v>
      </c>
      <c r="C1290" s="1">
        <v>23</v>
      </c>
      <c r="D1290" s="3">
        <v>0.54166666666666663</v>
      </c>
      <c r="E1290" s="5">
        <v>1286</v>
      </c>
      <c r="G1290" s="15">
        <v>-0.1</v>
      </c>
      <c r="H1290" s="15">
        <v>-0.6</v>
      </c>
      <c r="I1290" s="15">
        <v>1.5</v>
      </c>
      <c r="J1290" s="15">
        <v>1.4</v>
      </c>
      <c r="K1290" s="15">
        <v>0.5</v>
      </c>
      <c r="L1290" s="15">
        <v>-1.2</v>
      </c>
      <c r="N1290" s="88">
        <v>1</v>
      </c>
      <c r="O1290" s="110">
        <v>1.7</v>
      </c>
      <c r="Q1290" s="11">
        <v>1.7</v>
      </c>
      <c r="R1290" s="11">
        <v>1.2</v>
      </c>
      <c r="S1290" s="11">
        <v>3</v>
      </c>
      <c r="T1290" s="11">
        <v>0.2</v>
      </c>
      <c r="U1290" s="11">
        <v>0.3</v>
      </c>
      <c r="V1290" s="11">
        <v>0.9</v>
      </c>
      <c r="W1290" s="11">
        <v>0.3</v>
      </c>
      <c r="X1290" s="11">
        <v>0</v>
      </c>
      <c r="Y1290" s="78"/>
      <c r="Z1290" s="11">
        <v>112.82</v>
      </c>
      <c r="AA1290" s="11">
        <v>341.08</v>
      </c>
      <c r="AB1290" s="11">
        <v>262.94</v>
      </c>
      <c r="AC1290" s="11">
        <v>18.07</v>
      </c>
      <c r="AD1290" s="11">
        <v>56.55</v>
      </c>
    </row>
    <row r="1291" spans="1:30" x14ac:dyDescent="0.25">
      <c r="A1291" s="1">
        <v>2019</v>
      </c>
      <c r="B1291" s="1">
        <v>2</v>
      </c>
      <c r="C1291" s="1">
        <v>23</v>
      </c>
      <c r="D1291" s="3">
        <v>0.58333333333333337</v>
      </c>
      <c r="E1291" s="5">
        <v>1287</v>
      </c>
      <c r="G1291" s="15">
        <v>0</v>
      </c>
      <c r="H1291" s="15">
        <v>-0.5</v>
      </c>
      <c r="I1291" s="15">
        <v>1.6</v>
      </c>
      <c r="J1291" s="15">
        <v>1.8</v>
      </c>
      <c r="K1291" s="15">
        <v>0.7</v>
      </c>
      <c r="L1291" s="15">
        <v>-1.1000000000000001</v>
      </c>
      <c r="N1291" s="88">
        <v>1</v>
      </c>
      <c r="O1291" s="110">
        <v>1.7</v>
      </c>
      <c r="Q1291" s="11">
        <v>1.7</v>
      </c>
      <c r="R1291" s="11">
        <v>1.2</v>
      </c>
      <c r="S1291" s="11">
        <v>3</v>
      </c>
      <c r="T1291" s="11">
        <v>0.2</v>
      </c>
      <c r="U1291" s="11">
        <v>0.3</v>
      </c>
      <c r="V1291" s="11">
        <v>0.9</v>
      </c>
      <c r="W1291" s="11">
        <v>0.3</v>
      </c>
      <c r="X1291" s="11">
        <v>0</v>
      </c>
      <c r="Y1291" s="78"/>
      <c r="Z1291" s="11">
        <v>112.82</v>
      </c>
      <c r="AA1291" s="11">
        <v>341.08</v>
      </c>
      <c r="AB1291" s="11">
        <v>262.94</v>
      </c>
      <c r="AC1291" s="11">
        <v>18.07</v>
      </c>
      <c r="AD1291" s="11">
        <v>56.55</v>
      </c>
    </row>
    <row r="1292" spans="1:30" x14ac:dyDescent="0.25">
      <c r="A1292" s="1">
        <v>2019</v>
      </c>
      <c r="B1292" s="1">
        <v>2</v>
      </c>
      <c r="C1292" s="1">
        <v>23</v>
      </c>
      <c r="D1292" s="3">
        <v>0.625</v>
      </c>
      <c r="E1292" s="5">
        <v>1288</v>
      </c>
      <c r="G1292" s="15">
        <v>-0.1</v>
      </c>
      <c r="H1292" s="15">
        <v>-0.6</v>
      </c>
      <c r="I1292" s="15">
        <v>1.4</v>
      </c>
      <c r="J1292" s="15">
        <v>1.7</v>
      </c>
      <c r="K1292" s="15">
        <v>0.3</v>
      </c>
      <c r="L1292" s="15">
        <v>-1.1000000000000001</v>
      </c>
      <c r="N1292" s="88">
        <v>1</v>
      </c>
      <c r="O1292" s="110">
        <v>1.7</v>
      </c>
      <c r="Q1292" s="11">
        <v>1.7</v>
      </c>
      <c r="R1292" s="11">
        <v>1.2</v>
      </c>
      <c r="S1292" s="11">
        <v>3</v>
      </c>
      <c r="T1292" s="11">
        <v>0.2</v>
      </c>
      <c r="U1292" s="11">
        <v>0.3</v>
      </c>
      <c r="V1292" s="11">
        <v>0.9</v>
      </c>
      <c r="W1292" s="11">
        <v>0.3</v>
      </c>
      <c r="X1292" s="11">
        <v>0</v>
      </c>
      <c r="Y1292" s="78"/>
      <c r="Z1292" s="11">
        <v>112.82</v>
      </c>
      <c r="AA1292" s="11">
        <v>341.08</v>
      </c>
      <c r="AB1292" s="11">
        <v>262.94</v>
      </c>
      <c r="AC1292" s="11">
        <v>18.07</v>
      </c>
      <c r="AD1292" s="11">
        <v>56.55</v>
      </c>
    </row>
    <row r="1293" spans="1:30" x14ac:dyDescent="0.25">
      <c r="A1293" s="1">
        <v>2019</v>
      </c>
      <c r="B1293" s="1">
        <v>2</v>
      </c>
      <c r="C1293" s="1">
        <v>23</v>
      </c>
      <c r="D1293" s="3">
        <v>0.66666666666666663</v>
      </c>
      <c r="E1293" s="5">
        <v>1289</v>
      </c>
      <c r="G1293" s="15">
        <v>-0.4</v>
      </c>
      <c r="H1293" s="15">
        <v>-0.8</v>
      </c>
      <c r="I1293" s="15">
        <v>1.4</v>
      </c>
      <c r="J1293" s="15">
        <v>1.7</v>
      </c>
      <c r="K1293" s="15">
        <v>0.6</v>
      </c>
      <c r="L1293" s="15">
        <v>-1.3</v>
      </c>
      <c r="N1293" s="88">
        <v>1</v>
      </c>
      <c r="O1293" s="110">
        <v>1.7</v>
      </c>
      <c r="Q1293" s="11">
        <v>1.7</v>
      </c>
      <c r="R1293" s="11">
        <v>1.2</v>
      </c>
      <c r="S1293" s="11">
        <v>3</v>
      </c>
      <c r="T1293" s="11">
        <v>0.2</v>
      </c>
      <c r="U1293" s="11">
        <v>0.3</v>
      </c>
      <c r="V1293" s="11">
        <v>0.9</v>
      </c>
      <c r="W1293" s="11">
        <v>0.3</v>
      </c>
      <c r="X1293" s="11">
        <v>0</v>
      </c>
      <c r="Y1293" s="78"/>
      <c r="Z1293" s="11">
        <v>112.82</v>
      </c>
      <c r="AA1293" s="11">
        <v>341.08</v>
      </c>
      <c r="AB1293" s="11">
        <v>262.94</v>
      </c>
      <c r="AC1293" s="11">
        <v>18.07</v>
      </c>
      <c r="AD1293" s="11">
        <v>56.55</v>
      </c>
    </row>
    <row r="1294" spans="1:30" x14ac:dyDescent="0.25">
      <c r="A1294" s="1">
        <v>2019</v>
      </c>
      <c r="B1294" s="1">
        <v>2</v>
      </c>
      <c r="C1294" s="1">
        <v>23</v>
      </c>
      <c r="D1294" s="3">
        <v>0.70833333333333337</v>
      </c>
      <c r="E1294" s="5">
        <v>1290</v>
      </c>
      <c r="G1294" s="15">
        <v>-0.5</v>
      </c>
      <c r="H1294" s="15">
        <v>-0.7</v>
      </c>
      <c r="I1294" s="15">
        <v>1.7</v>
      </c>
      <c r="J1294" s="15">
        <v>1.6</v>
      </c>
      <c r="K1294" s="15">
        <v>0.8</v>
      </c>
      <c r="L1294" s="15">
        <v>-1.3</v>
      </c>
      <c r="N1294" s="88">
        <v>1</v>
      </c>
      <c r="O1294" s="110">
        <v>1.7</v>
      </c>
      <c r="Q1294" s="11">
        <v>1.7</v>
      </c>
      <c r="R1294" s="11">
        <v>1.2</v>
      </c>
      <c r="S1294" s="11">
        <v>3</v>
      </c>
      <c r="T1294" s="11">
        <v>0.2</v>
      </c>
      <c r="U1294" s="11">
        <v>0.3</v>
      </c>
      <c r="V1294" s="11">
        <v>0.9</v>
      </c>
      <c r="W1294" s="11">
        <v>0.3</v>
      </c>
      <c r="X1294" s="11">
        <v>0</v>
      </c>
      <c r="Y1294" s="78"/>
      <c r="Z1294" s="11">
        <v>112.82</v>
      </c>
      <c r="AA1294" s="11">
        <v>341.08</v>
      </c>
      <c r="AB1294" s="11">
        <v>262.94</v>
      </c>
      <c r="AC1294" s="11">
        <v>18.07</v>
      </c>
      <c r="AD1294" s="11">
        <v>56.55</v>
      </c>
    </row>
    <row r="1295" spans="1:30" x14ac:dyDescent="0.25">
      <c r="A1295" s="1">
        <v>2019</v>
      </c>
      <c r="B1295" s="1">
        <v>2</v>
      </c>
      <c r="C1295" s="1">
        <v>23</v>
      </c>
      <c r="D1295" s="3">
        <v>0.75</v>
      </c>
      <c r="E1295" s="5">
        <v>1291</v>
      </c>
      <c r="G1295" s="15">
        <v>-0.4</v>
      </c>
      <c r="H1295" s="15">
        <v>-0.7</v>
      </c>
      <c r="I1295" s="15">
        <v>1.9</v>
      </c>
      <c r="J1295" s="15">
        <v>1.6</v>
      </c>
      <c r="K1295" s="15">
        <v>0.9</v>
      </c>
      <c r="L1295" s="15">
        <v>-1.2</v>
      </c>
      <c r="N1295" s="88">
        <v>1</v>
      </c>
      <c r="O1295" s="110">
        <v>1.7</v>
      </c>
      <c r="Q1295" s="11">
        <v>1.7</v>
      </c>
      <c r="R1295" s="11">
        <v>1.2</v>
      </c>
      <c r="S1295" s="11">
        <v>3</v>
      </c>
      <c r="T1295" s="11">
        <v>0.2</v>
      </c>
      <c r="U1295" s="11">
        <v>0.3</v>
      </c>
      <c r="V1295" s="11">
        <v>0.9</v>
      </c>
      <c r="W1295" s="11">
        <v>0.3</v>
      </c>
      <c r="X1295" s="11">
        <v>0</v>
      </c>
      <c r="Y1295" s="78"/>
      <c r="Z1295" s="11">
        <v>112.82</v>
      </c>
      <c r="AA1295" s="11">
        <v>341.08</v>
      </c>
      <c r="AB1295" s="11">
        <v>262.94</v>
      </c>
      <c r="AC1295" s="11">
        <v>18.07</v>
      </c>
      <c r="AD1295" s="11">
        <v>56.55</v>
      </c>
    </row>
    <row r="1296" spans="1:30" x14ac:dyDescent="0.25">
      <c r="A1296" s="1">
        <v>2019</v>
      </c>
      <c r="B1296" s="1">
        <v>2</v>
      </c>
      <c r="C1296" s="1">
        <v>23</v>
      </c>
      <c r="D1296" s="3">
        <v>0.79166666666666663</v>
      </c>
      <c r="E1296" s="5">
        <v>1292</v>
      </c>
      <c r="G1296" s="15">
        <v>-0.5</v>
      </c>
      <c r="H1296" s="15">
        <v>-1.3</v>
      </c>
      <c r="I1296" s="15">
        <v>2.1</v>
      </c>
      <c r="J1296" s="15">
        <v>1.6</v>
      </c>
      <c r="K1296" s="15">
        <v>1.1000000000000001</v>
      </c>
      <c r="L1296" s="15">
        <v>-1.2</v>
      </c>
      <c r="N1296" s="88">
        <v>1</v>
      </c>
      <c r="O1296" s="110">
        <v>1.7</v>
      </c>
      <c r="Q1296" s="11">
        <v>1.7</v>
      </c>
      <c r="R1296" s="11">
        <v>1.2</v>
      </c>
      <c r="S1296" s="11">
        <v>3</v>
      </c>
      <c r="T1296" s="11">
        <v>0.2</v>
      </c>
      <c r="U1296" s="11">
        <v>0.3</v>
      </c>
      <c r="V1296" s="11">
        <v>0.9</v>
      </c>
      <c r="W1296" s="11">
        <v>0.3</v>
      </c>
      <c r="X1296" s="11">
        <v>0</v>
      </c>
      <c r="Y1296" s="78"/>
      <c r="Z1296" s="11">
        <v>112.82</v>
      </c>
      <c r="AA1296" s="11">
        <v>341.08</v>
      </c>
      <c r="AB1296" s="11">
        <v>262.94</v>
      </c>
      <c r="AC1296" s="11">
        <v>18.07</v>
      </c>
      <c r="AD1296" s="11">
        <v>56.55</v>
      </c>
    </row>
    <row r="1297" spans="1:30" x14ac:dyDescent="0.25">
      <c r="A1297" s="1">
        <v>2019</v>
      </c>
      <c r="B1297" s="1">
        <v>2</v>
      </c>
      <c r="C1297" s="1">
        <v>23</v>
      </c>
      <c r="D1297" s="3">
        <v>0.83333333333333337</v>
      </c>
      <c r="E1297" s="5">
        <v>1293</v>
      </c>
      <c r="G1297" s="15">
        <v>-0.9</v>
      </c>
      <c r="H1297" s="15">
        <v>-1.4</v>
      </c>
      <c r="I1297" s="15">
        <v>2.1</v>
      </c>
      <c r="J1297" s="15">
        <v>1.2</v>
      </c>
      <c r="K1297" s="15">
        <v>1.2</v>
      </c>
      <c r="L1297" s="15">
        <v>-1.4</v>
      </c>
      <c r="N1297" s="88">
        <v>1</v>
      </c>
      <c r="O1297" s="110">
        <v>1.7</v>
      </c>
      <c r="Q1297" s="11">
        <v>1.7</v>
      </c>
      <c r="R1297" s="11">
        <v>1.2</v>
      </c>
      <c r="S1297" s="11">
        <v>3</v>
      </c>
      <c r="T1297" s="11">
        <v>0.2</v>
      </c>
      <c r="U1297" s="11">
        <v>0.3</v>
      </c>
      <c r="V1297" s="11">
        <v>0.9</v>
      </c>
      <c r="W1297" s="11">
        <v>0.3</v>
      </c>
      <c r="X1297" s="11">
        <v>0</v>
      </c>
      <c r="Y1297" s="78"/>
      <c r="Z1297" s="11">
        <v>112.82</v>
      </c>
      <c r="AA1297" s="11">
        <v>341.08</v>
      </c>
      <c r="AB1297" s="11">
        <v>262.94</v>
      </c>
      <c r="AC1297" s="11">
        <v>18.07</v>
      </c>
      <c r="AD1297" s="11">
        <v>56.55</v>
      </c>
    </row>
    <row r="1298" spans="1:30" x14ac:dyDescent="0.25">
      <c r="A1298" s="1">
        <v>2019</v>
      </c>
      <c r="B1298" s="1">
        <v>2</v>
      </c>
      <c r="C1298" s="1">
        <v>23</v>
      </c>
      <c r="D1298" s="3">
        <v>0.875</v>
      </c>
      <c r="E1298" s="5">
        <v>1294</v>
      </c>
      <c r="G1298" s="15">
        <v>-1</v>
      </c>
      <c r="H1298" s="15">
        <v>-1.5</v>
      </c>
      <c r="I1298" s="15">
        <v>2.1</v>
      </c>
      <c r="J1298" s="15">
        <v>0.8</v>
      </c>
      <c r="K1298" s="15">
        <v>1</v>
      </c>
      <c r="L1298" s="15">
        <v>-1.6</v>
      </c>
      <c r="N1298" s="88">
        <v>1</v>
      </c>
      <c r="O1298" s="110">
        <v>1.7</v>
      </c>
      <c r="Q1298" s="11">
        <v>1.7</v>
      </c>
      <c r="R1298" s="11">
        <v>1.2</v>
      </c>
      <c r="S1298" s="11">
        <v>3</v>
      </c>
      <c r="T1298" s="11">
        <v>0.2</v>
      </c>
      <c r="U1298" s="11">
        <v>0.3</v>
      </c>
      <c r="V1298" s="11">
        <v>0.9</v>
      </c>
      <c r="W1298" s="11">
        <v>0.3</v>
      </c>
      <c r="X1298" s="11">
        <v>0</v>
      </c>
      <c r="Y1298" s="78"/>
      <c r="Z1298" s="11">
        <v>112.82</v>
      </c>
      <c r="AA1298" s="11">
        <v>341.08</v>
      </c>
      <c r="AB1298" s="11">
        <v>262.94</v>
      </c>
      <c r="AC1298" s="11">
        <v>18.07</v>
      </c>
      <c r="AD1298" s="11">
        <v>56.55</v>
      </c>
    </row>
    <row r="1299" spans="1:30" x14ac:dyDescent="0.25">
      <c r="A1299" s="1">
        <v>2019</v>
      </c>
      <c r="B1299" s="1">
        <v>2</v>
      </c>
      <c r="C1299" s="1">
        <v>23</v>
      </c>
      <c r="D1299" s="3">
        <v>0.91666666666666663</v>
      </c>
      <c r="E1299" s="5">
        <v>1295</v>
      </c>
      <c r="G1299" s="15">
        <v>-0.9</v>
      </c>
      <c r="H1299" s="15">
        <v>-1.5</v>
      </c>
      <c r="I1299" s="15">
        <v>2.2000000000000002</v>
      </c>
      <c r="J1299" s="15">
        <v>0.7</v>
      </c>
      <c r="K1299" s="15">
        <v>1</v>
      </c>
      <c r="L1299" s="15">
        <v>-1.6</v>
      </c>
      <c r="N1299" s="88">
        <v>1</v>
      </c>
      <c r="O1299" s="110">
        <v>1.7</v>
      </c>
      <c r="Q1299" s="11">
        <v>1.7</v>
      </c>
      <c r="R1299" s="11">
        <v>1.2</v>
      </c>
      <c r="S1299" s="11">
        <v>3</v>
      </c>
      <c r="T1299" s="11">
        <v>0.2</v>
      </c>
      <c r="U1299" s="11">
        <v>0.3</v>
      </c>
      <c r="V1299" s="11">
        <v>0.9</v>
      </c>
      <c r="W1299" s="11">
        <v>0.3</v>
      </c>
      <c r="X1299" s="11">
        <v>0</v>
      </c>
      <c r="Y1299" s="78"/>
      <c r="Z1299" s="11">
        <v>112.82</v>
      </c>
      <c r="AA1299" s="11">
        <v>341.08</v>
      </c>
      <c r="AB1299" s="11">
        <v>262.94</v>
      </c>
      <c r="AC1299" s="11">
        <v>18.07</v>
      </c>
      <c r="AD1299" s="11">
        <v>56.55</v>
      </c>
    </row>
    <row r="1300" spans="1:30" x14ac:dyDescent="0.25">
      <c r="A1300" s="1">
        <v>2019</v>
      </c>
      <c r="B1300" s="1">
        <v>2</v>
      </c>
      <c r="C1300" s="1">
        <v>23</v>
      </c>
      <c r="D1300" s="3">
        <v>0.95833333333333337</v>
      </c>
      <c r="E1300" s="5">
        <v>1296</v>
      </c>
      <c r="G1300" s="15">
        <v>-0.8</v>
      </c>
      <c r="H1300" s="15">
        <v>-1.4</v>
      </c>
      <c r="I1300" s="15">
        <v>2.1</v>
      </c>
      <c r="J1300" s="15">
        <v>0.7</v>
      </c>
      <c r="K1300" s="15">
        <v>1</v>
      </c>
      <c r="L1300" s="15">
        <v>-1.6</v>
      </c>
      <c r="N1300" s="88">
        <v>1</v>
      </c>
      <c r="O1300" s="110">
        <v>1.7</v>
      </c>
      <c r="Q1300" s="11">
        <v>1.7</v>
      </c>
      <c r="R1300" s="11">
        <v>1.2</v>
      </c>
      <c r="S1300" s="11">
        <v>3</v>
      </c>
      <c r="T1300" s="11">
        <v>0.2</v>
      </c>
      <c r="U1300" s="11">
        <v>0.3</v>
      </c>
      <c r="V1300" s="11">
        <v>0.9</v>
      </c>
      <c r="W1300" s="11">
        <v>0.3</v>
      </c>
      <c r="X1300" s="11">
        <v>0</v>
      </c>
      <c r="Y1300" s="78"/>
      <c r="Z1300" s="11">
        <v>112.82</v>
      </c>
      <c r="AA1300" s="11">
        <v>341.08</v>
      </c>
      <c r="AB1300" s="11">
        <v>262.94</v>
      </c>
      <c r="AC1300" s="11">
        <v>18.07</v>
      </c>
      <c r="AD1300" s="11">
        <v>56.55</v>
      </c>
    </row>
    <row r="1301" spans="1:30" x14ac:dyDescent="0.25">
      <c r="A1301" s="1">
        <v>2019</v>
      </c>
      <c r="B1301" s="1">
        <v>2</v>
      </c>
      <c r="C1301" s="1">
        <v>24</v>
      </c>
      <c r="D1301" s="3">
        <v>0</v>
      </c>
      <c r="E1301" s="5">
        <v>1297</v>
      </c>
      <c r="G1301" s="15">
        <v>-0.8</v>
      </c>
      <c r="H1301" s="15">
        <v>-1.2</v>
      </c>
      <c r="I1301" s="15">
        <v>2.2000000000000002</v>
      </c>
      <c r="J1301" s="15">
        <v>0.5</v>
      </c>
      <c r="K1301" s="15">
        <v>1</v>
      </c>
      <c r="L1301" s="15">
        <v>-1.6</v>
      </c>
      <c r="N1301" s="88">
        <v>2.2000000000000002</v>
      </c>
      <c r="O1301" s="110">
        <v>2.5</v>
      </c>
      <c r="Q1301" s="11">
        <v>2.5</v>
      </c>
      <c r="R1301" s="11">
        <v>2.1</v>
      </c>
      <c r="S1301" s="11">
        <v>1.9</v>
      </c>
      <c r="T1301" s="11">
        <v>0.4</v>
      </c>
      <c r="U1301" s="11">
        <v>1</v>
      </c>
      <c r="V1301" s="11">
        <v>0.9</v>
      </c>
      <c r="W1301" s="11">
        <v>0.4</v>
      </c>
      <c r="X1301" s="11">
        <v>0.1</v>
      </c>
      <c r="Y1301" s="78"/>
      <c r="Z1301" s="11">
        <v>116.42</v>
      </c>
      <c r="AA1301" s="11">
        <v>346.02</v>
      </c>
      <c r="AB1301" s="11">
        <v>248.04</v>
      </c>
      <c r="AC1301" s="11">
        <v>14.1</v>
      </c>
      <c r="AD1301" s="11">
        <v>50.84</v>
      </c>
    </row>
    <row r="1302" spans="1:30" x14ac:dyDescent="0.25">
      <c r="A1302" s="1">
        <v>2019</v>
      </c>
      <c r="B1302" s="1">
        <v>2</v>
      </c>
      <c r="C1302" s="1">
        <v>24</v>
      </c>
      <c r="D1302" s="3">
        <v>4.1666666666666664E-2</v>
      </c>
      <c r="E1302" s="5">
        <v>1298</v>
      </c>
      <c r="G1302" s="15">
        <v>-0.8</v>
      </c>
      <c r="H1302" s="15">
        <v>-1.1000000000000001</v>
      </c>
      <c r="I1302" s="15">
        <v>2.1</v>
      </c>
      <c r="J1302" s="15">
        <v>0.5</v>
      </c>
      <c r="K1302" s="15">
        <v>1</v>
      </c>
      <c r="L1302" s="15">
        <v>-1.6</v>
      </c>
      <c r="N1302" s="88">
        <v>2.2000000000000002</v>
      </c>
      <c r="O1302" s="110">
        <v>2.5</v>
      </c>
      <c r="Q1302" s="11">
        <v>2.5</v>
      </c>
      <c r="R1302" s="11">
        <v>2.1</v>
      </c>
      <c r="S1302" s="11">
        <v>1.9</v>
      </c>
      <c r="T1302" s="11">
        <v>0.4</v>
      </c>
      <c r="U1302" s="11">
        <v>1</v>
      </c>
      <c r="V1302" s="11">
        <v>0.9</v>
      </c>
      <c r="W1302" s="11">
        <v>0.4</v>
      </c>
      <c r="X1302" s="11">
        <v>0.1</v>
      </c>
      <c r="Y1302" s="78"/>
      <c r="Z1302" s="11">
        <v>116.42</v>
      </c>
      <c r="AA1302" s="11">
        <v>346.02</v>
      </c>
      <c r="AB1302" s="11">
        <v>248.04</v>
      </c>
      <c r="AC1302" s="11">
        <v>14.1</v>
      </c>
      <c r="AD1302" s="11">
        <v>50.84</v>
      </c>
    </row>
    <row r="1303" spans="1:30" x14ac:dyDescent="0.25">
      <c r="A1303" s="1">
        <v>2019</v>
      </c>
      <c r="B1303" s="1">
        <v>2</v>
      </c>
      <c r="C1303" s="1">
        <v>24</v>
      </c>
      <c r="D1303" s="3">
        <v>8.3333333333333329E-2</v>
      </c>
      <c r="E1303" s="5">
        <v>1299</v>
      </c>
      <c r="G1303" s="15">
        <v>-0.7</v>
      </c>
      <c r="H1303" s="15">
        <v>-1</v>
      </c>
      <c r="I1303" s="15">
        <v>1.4</v>
      </c>
      <c r="J1303" s="15">
        <v>0.7</v>
      </c>
      <c r="K1303" s="15">
        <v>1.1000000000000001</v>
      </c>
      <c r="L1303" s="15">
        <v>-1.6</v>
      </c>
      <c r="N1303" s="88">
        <v>2.2000000000000002</v>
      </c>
      <c r="O1303" s="110">
        <v>2.5</v>
      </c>
      <c r="Q1303" s="11">
        <v>2.5</v>
      </c>
      <c r="R1303" s="11">
        <v>2.1</v>
      </c>
      <c r="S1303" s="11">
        <v>1.9</v>
      </c>
      <c r="T1303" s="11">
        <v>0.4</v>
      </c>
      <c r="U1303" s="11">
        <v>1</v>
      </c>
      <c r="V1303" s="11">
        <v>0.9</v>
      </c>
      <c r="W1303" s="11">
        <v>0.4</v>
      </c>
      <c r="X1303" s="11">
        <v>0.1</v>
      </c>
      <c r="Y1303" s="78"/>
      <c r="Z1303" s="11">
        <v>116.42</v>
      </c>
      <c r="AA1303" s="11">
        <v>346.02</v>
      </c>
      <c r="AB1303" s="11">
        <v>248.04</v>
      </c>
      <c r="AC1303" s="11">
        <v>14.1</v>
      </c>
      <c r="AD1303" s="11">
        <v>50.84</v>
      </c>
    </row>
    <row r="1304" spans="1:30" x14ac:dyDescent="0.25">
      <c r="A1304" s="1">
        <v>2019</v>
      </c>
      <c r="B1304" s="1">
        <v>2</v>
      </c>
      <c r="C1304" s="1">
        <v>24</v>
      </c>
      <c r="D1304" s="3">
        <v>0.125</v>
      </c>
      <c r="E1304" s="5">
        <v>1300</v>
      </c>
      <c r="G1304" s="15">
        <v>-0.5</v>
      </c>
      <c r="H1304" s="15">
        <v>-0.9</v>
      </c>
      <c r="I1304" s="15">
        <v>1.5</v>
      </c>
      <c r="J1304" s="15">
        <v>1</v>
      </c>
      <c r="K1304" s="15">
        <v>1.2</v>
      </c>
      <c r="L1304" s="15">
        <v>-1.6</v>
      </c>
      <c r="N1304" s="88">
        <v>2.2000000000000002</v>
      </c>
      <c r="O1304" s="110">
        <v>2.5</v>
      </c>
      <c r="Q1304" s="11">
        <v>2.5</v>
      </c>
      <c r="R1304" s="11">
        <v>2.1</v>
      </c>
      <c r="S1304" s="11">
        <v>1.9</v>
      </c>
      <c r="T1304" s="11">
        <v>0.4</v>
      </c>
      <c r="U1304" s="11">
        <v>1</v>
      </c>
      <c r="V1304" s="11">
        <v>0.9</v>
      </c>
      <c r="W1304" s="11">
        <v>0.4</v>
      </c>
      <c r="X1304" s="11">
        <v>0.1</v>
      </c>
      <c r="Y1304" s="78"/>
      <c r="Z1304" s="11">
        <v>116.42</v>
      </c>
      <c r="AA1304" s="11">
        <v>346.02</v>
      </c>
      <c r="AB1304" s="11">
        <v>248.04</v>
      </c>
      <c r="AC1304" s="11">
        <v>14.1</v>
      </c>
      <c r="AD1304" s="11">
        <v>50.84</v>
      </c>
    </row>
    <row r="1305" spans="1:30" x14ac:dyDescent="0.25">
      <c r="A1305" s="1">
        <v>2019</v>
      </c>
      <c r="B1305" s="1">
        <v>2</v>
      </c>
      <c r="C1305" s="1">
        <v>24</v>
      </c>
      <c r="D1305" s="3">
        <v>0.16666666666666666</v>
      </c>
      <c r="E1305" s="5">
        <v>1301</v>
      </c>
      <c r="G1305" s="15">
        <v>-0.2</v>
      </c>
      <c r="H1305" s="15">
        <v>-0.7</v>
      </c>
      <c r="I1305" s="15">
        <v>1.6</v>
      </c>
      <c r="J1305" s="15">
        <v>1.1000000000000001</v>
      </c>
      <c r="K1305" s="15">
        <v>1.3</v>
      </c>
      <c r="L1305" s="15">
        <v>-1.5</v>
      </c>
      <c r="N1305" s="88">
        <v>2.2000000000000002</v>
      </c>
      <c r="O1305" s="110">
        <v>2.5</v>
      </c>
      <c r="Q1305" s="11">
        <v>2.5</v>
      </c>
      <c r="R1305" s="11">
        <v>2.1</v>
      </c>
      <c r="S1305" s="11">
        <v>1.9</v>
      </c>
      <c r="T1305" s="11">
        <v>0.4</v>
      </c>
      <c r="U1305" s="11">
        <v>1</v>
      </c>
      <c r="V1305" s="11">
        <v>0.9</v>
      </c>
      <c r="W1305" s="11">
        <v>0.4</v>
      </c>
      <c r="X1305" s="11">
        <v>0.1</v>
      </c>
      <c r="Y1305" s="78"/>
      <c r="Z1305" s="11">
        <v>116.42</v>
      </c>
      <c r="AA1305" s="11">
        <v>346.02</v>
      </c>
      <c r="AB1305" s="11">
        <v>248.04</v>
      </c>
      <c r="AC1305" s="11">
        <v>14.1</v>
      </c>
      <c r="AD1305" s="11">
        <v>50.84</v>
      </c>
    </row>
    <row r="1306" spans="1:30" x14ac:dyDescent="0.25">
      <c r="A1306" s="1">
        <v>2019</v>
      </c>
      <c r="B1306" s="1">
        <v>2</v>
      </c>
      <c r="C1306" s="1">
        <v>24</v>
      </c>
      <c r="D1306" s="3">
        <v>0.20833333333333334</v>
      </c>
      <c r="E1306" s="5">
        <v>1302</v>
      </c>
      <c r="G1306" s="15">
        <v>-0.1</v>
      </c>
      <c r="H1306" s="15">
        <v>-0.6</v>
      </c>
      <c r="I1306" s="15">
        <v>1.1000000000000001</v>
      </c>
      <c r="J1306" s="15">
        <v>1.2</v>
      </c>
      <c r="K1306" s="15">
        <v>1.1000000000000001</v>
      </c>
      <c r="L1306" s="15">
        <v>-1.5</v>
      </c>
      <c r="N1306" s="88">
        <v>2.2000000000000002</v>
      </c>
      <c r="O1306" s="110">
        <v>2.5</v>
      </c>
      <c r="Q1306" s="11">
        <v>2.5</v>
      </c>
      <c r="R1306" s="11">
        <v>2.1</v>
      </c>
      <c r="S1306" s="11">
        <v>1.9</v>
      </c>
      <c r="T1306" s="11">
        <v>0.4</v>
      </c>
      <c r="U1306" s="11">
        <v>1</v>
      </c>
      <c r="V1306" s="11">
        <v>0.9</v>
      </c>
      <c r="W1306" s="11">
        <v>0.4</v>
      </c>
      <c r="X1306" s="11">
        <v>0.1</v>
      </c>
      <c r="Y1306" s="78"/>
      <c r="Z1306" s="11">
        <v>116.42</v>
      </c>
      <c r="AA1306" s="11">
        <v>346.02</v>
      </c>
      <c r="AB1306" s="11">
        <v>248.04</v>
      </c>
      <c r="AC1306" s="11">
        <v>14.1</v>
      </c>
      <c r="AD1306" s="11">
        <v>50.84</v>
      </c>
    </row>
    <row r="1307" spans="1:30" x14ac:dyDescent="0.25">
      <c r="A1307" s="1">
        <v>2019</v>
      </c>
      <c r="B1307" s="1">
        <v>2</v>
      </c>
      <c r="C1307" s="1">
        <v>24</v>
      </c>
      <c r="D1307" s="3">
        <v>0.25</v>
      </c>
      <c r="E1307" s="5">
        <v>1303</v>
      </c>
      <c r="G1307" s="15">
        <v>0</v>
      </c>
      <c r="H1307" s="15">
        <v>-0.6</v>
      </c>
      <c r="I1307" s="15">
        <v>0.6</v>
      </c>
      <c r="J1307" s="15">
        <v>1.3</v>
      </c>
      <c r="K1307" s="15">
        <v>1.1000000000000001</v>
      </c>
      <c r="L1307" s="15">
        <v>-1.4</v>
      </c>
      <c r="N1307" s="88">
        <v>2.2000000000000002</v>
      </c>
      <c r="O1307" s="110">
        <v>2.5</v>
      </c>
      <c r="Q1307" s="11">
        <v>2.5</v>
      </c>
      <c r="R1307" s="11">
        <v>2.1</v>
      </c>
      <c r="S1307" s="11">
        <v>1.9</v>
      </c>
      <c r="T1307" s="11">
        <v>0.4</v>
      </c>
      <c r="U1307" s="11">
        <v>1</v>
      </c>
      <c r="V1307" s="11">
        <v>0.9</v>
      </c>
      <c r="W1307" s="11">
        <v>0.4</v>
      </c>
      <c r="X1307" s="11">
        <v>0.1</v>
      </c>
      <c r="Y1307" s="78"/>
      <c r="Z1307" s="11">
        <v>116.42</v>
      </c>
      <c r="AA1307" s="11">
        <v>346.02</v>
      </c>
      <c r="AB1307" s="11">
        <v>248.04</v>
      </c>
      <c r="AC1307" s="11">
        <v>14.1</v>
      </c>
      <c r="AD1307" s="11">
        <v>50.84</v>
      </c>
    </row>
    <row r="1308" spans="1:30" x14ac:dyDescent="0.25">
      <c r="A1308" s="1">
        <v>2019</v>
      </c>
      <c r="B1308" s="1">
        <v>2</v>
      </c>
      <c r="C1308" s="1">
        <v>24</v>
      </c>
      <c r="D1308" s="3">
        <v>0.29166666666666669</v>
      </c>
      <c r="E1308" s="5">
        <v>1304</v>
      </c>
      <c r="G1308" s="15">
        <v>0.4</v>
      </c>
      <c r="H1308" s="15">
        <v>0</v>
      </c>
      <c r="I1308" s="15">
        <v>2.2000000000000002</v>
      </c>
      <c r="J1308" s="15">
        <v>1.4</v>
      </c>
      <c r="K1308" s="15">
        <v>1.2</v>
      </c>
      <c r="L1308" s="15">
        <v>-1.1000000000000001</v>
      </c>
      <c r="N1308" s="88">
        <v>2.2000000000000002</v>
      </c>
      <c r="O1308" s="110">
        <v>2.5</v>
      </c>
      <c r="Q1308" s="11">
        <v>2.5</v>
      </c>
      <c r="R1308" s="11">
        <v>2.1</v>
      </c>
      <c r="S1308" s="11">
        <v>1.9</v>
      </c>
      <c r="T1308" s="11">
        <v>0.4</v>
      </c>
      <c r="U1308" s="11">
        <v>1</v>
      </c>
      <c r="V1308" s="11">
        <v>0.9</v>
      </c>
      <c r="W1308" s="11">
        <v>0.4</v>
      </c>
      <c r="X1308" s="11">
        <v>0.1</v>
      </c>
      <c r="Y1308" s="78"/>
      <c r="Z1308" s="11">
        <v>116.42</v>
      </c>
      <c r="AA1308" s="11">
        <v>346.02</v>
      </c>
      <c r="AB1308" s="11">
        <v>248.04</v>
      </c>
      <c r="AC1308" s="11">
        <v>14.1</v>
      </c>
      <c r="AD1308" s="11">
        <v>50.84</v>
      </c>
    </row>
    <row r="1309" spans="1:30" x14ac:dyDescent="0.25">
      <c r="A1309" s="1">
        <v>2019</v>
      </c>
      <c r="B1309" s="1">
        <v>2</v>
      </c>
      <c r="C1309" s="1">
        <v>24</v>
      </c>
      <c r="D1309" s="3">
        <v>0.33333333333333331</v>
      </c>
      <c r="E1309" s="5">
        <v>1305</v>
      </c>
      <c r="G1309" s="15">
        <v>1.2</v>
      </c>
      <c r="H1309" s="15">
        <v>0.5</v>
      </c>
      <c r="I1309" s="15">
        <v>3</v>
      </c>
      <c r="J1309" s="15">
        <v>2.1</v>
      </c>
      <c r="K1309" s="15">
        <v>1.3</v>
      </c>
      <c r="L1309" s="15">
        <v>-0.5</v>
      </c>
      <c r="N1309" s="88">
        <v>2.2000000000000002</v>
      </c>
      <c r="O1309" s="110">
        <v>2.5</v>
      </c>
      <c r="Q1309" s="11">
        <v>2.5</v>
      </c>
      <c r="R1309" s="11">
        <v>2.1</v>
      </c>
      <c r="S1309" s="11">
        <v>1.9</v>
      </c>
      <c r="T1309" s="11">
        <v>0.4</v>
      </c>
      <c r="U1309" s="11">
        <v>1</v>
      </c>
      <c r="V1309" s="11">
        <v>0.9</v>
      </c>
      <c r="W1309" s="11">
        <v>0.4</v>
      </c>
      <c r="X1309" s="11">
        <v>0.1</v>
      </c>
      <c r="Y1309" s="78"/>
      <c r="Z1309" s="11">
        <v>116.42</v>
      </c>
      <c r="AA1309" s="11">
        <v>346.02</v>
      </c>
      <c r="AB1309" s="11">
        <v>248.04</v>
      </c>
      <c r="AC1309" s="11">
        <v>14.1</v>
      </c>
      <c r="AD1309" s="11">
        <v>50.84</v>
      </c>
    </row>
    <row r="1310" spans="1:30" x14ac:dyDescent="0.25">
      <c r="A1310" s="1">
        <v>2019</v>
      </c>
      <c r="B1310" s="1">
        <v>2</v>
      </c>
      <c r="C1310" s="1">
        <v>24</v>
      </c>
      <c r="D1310" s="3">
        <v>0.375</v>
      </c>
      <c r="E1310" s="5">
        <v>1306</v>
      </c>
      <c r="G1310" s="15">
        <v>1.6</v>
      </c>
      <c r="H1310" s="15">
        <v>1.1000000000000001</v>
      </c>
      <c r="I1310" s="15">
        <v>4.0999999999999996</v>
      </c>
      <c r="J1310" s="15">
        <v>3.3</v>
      </c>
      <c r="K1310" s="15">
        <v>2.4</v>
      </c>
      <c r="L1310" s="15">
        <v>0.2</v>
      </c>
      <c r="N1310" s="88">
        <v>2.2000000000000002</v>
      </c>
      <c r="O1310" s="110">
        <v>2.5</v>
      </c>
      <c r="Q1310" s="11">
        <v>2.5</v>
      </c>
      <c r="R1310" s="11">
        <v>2.1</v>
      </c>
      <c r="S1310" s="11">
        <v>1.9</v>
      </c>
      <c r="T1310" s="11">
        <v>0.4</v>
      </c>
      <c r="U1310" s="11">
        <v>1</v>
      </c>
      <c r="V1310" s="11">
        <v>0.9</v>
      </c>
      <c r="W1310" s="11">
        <v>0.4</v>
      </c>
      <c r="X1310" s="11">
        <v>0.1</v>
      </c>
      <c r="Y1310" s="78"/>
      <c r="Z1310" s="11">
        <v>116.42</v>
      </c>
      <c r="AA1310" s="11">
        <v>346.02</v>
      </c>
      <c r="AB1310" s="11">
        <v>248.04</v>
      </c>
      <c r="AC1310" s="11">
        <v>14.1</v>
      </c>
      <c r="AD1310" s="11">
        <v>50.84</v>
      </c>
    </row>
    <row r="1311" spans="1:30" x14ac:dyDescent="0.25">
      <c r="A1311" s="1">
        <v>2019</v>
      </c>
      <c r="B1311" s="1">
        <v>2</v>
      </c>
      <c r="C1311" s="1">
        <v>24</v>
      </c>
      <c r="D1311" s="3">
        <v>0.41666666666666669</v>
      </c>
      <c r="E1311" s="5">
        <v>1307</v>
      </c>
      <c r="G1311" s="15">
        <v>2</v>
      </c>
      <c r="H1311" s="15">
        <v>3.2</v>
      </c>
      <c r="I1311" s="15">
        <v>5</v>
      </c>
      <c r="J1311" s="15">
        <v>4</v>
      </c>
      <c r="K1311" s="15">
        <v>3.5</v>
      </c>
      <c r="L1311" s="15">
        <v>1.3</v>
      </c>
      <c r="N1311" s="88">
        <v>2.2000000000000002</v>
      </c>
      <c r="O1311" s="110">
        <v>2.5</v>
      </c>
      <c r="Q1311" s="11">
        <v>2.5</v>
      </c>
      <c r="R1311" s="11">
        <v>2.1</v>
      </c>
      <c r="S1311" s="11">
        <v>1.9</v>
      </c>
      <c r="T1311" s="11">
        <v>0.4</v>
      </c>
      <c r="U1311" s="11">
        <v>1</v>
      </c>
      <c r="V1311" s="11">
        <v>0.9</v>
      </c>
      <c r="W1311" s="11">
        <v>0.4</v>
      </c>
      <c r="X1311" s="11">
        <v>0.1</v>
      </c>
      <c r="Y1311" s="78"/>
      <c r="Z1311" s="11">
        <v>116.42</v>
      </c>
      <c r="AA1311" s="11">
        <v>346.02</v>
      </c>
      <c r="AB1311" s="11">
        <v>248.04</v>
      </c>
      <c r="AC1311" s="11">
        <v>14.1</v>
      </c>
      <c r="AD1311" s="11">
        <v>50.84</v>
      </c>
    </row>
    <row r="1312" spans="1:30" x14ac:dyDescent="0.25">
      <c r="A1312" s="1">
        <v>2019</v>
      </c>
      <c r="B1312" s="1">
        <v>2</v>
      </c>
      <c r="C1312" s="1">
        <v>24</v>
      </c>
      <c r="D1312" s="3">
        <v>0.45833333333333331</v>
      </c>
      <c r="E1312" s="5">
        <v>1308</v>
      </c>
      <c r="G1312" s="15">
        <v>2.5</v>
      </c>
      <c r="H1312" s="15">
        <v>3.5</v>
      </c>
      <c r="I1312" s="15">
        <v>5.2</v>
      </c>
      <c r="J1312" s="15">
        <v>6.2</v>
      </c>
      <c r="K1312" s="15">
        <v>4.9000000000000004</v>
      </c>
      <c r="L1312" s="15">
        <v>2.7</v>
      </c>
      <c r="N1312" s="88">
        <v>2.2000000000000002</v>
      </c>
      <c r="O1312" s="110">
        <v>2.5</v>
      </c>
      <c r="Q1312" s="11">
        <v>2.5</v>
      </c>
      <c r="R1312" s="11">
        <v>2.1</v>
      </c>
      <c r="S1312" s="11">
        <v>1.9</v>
      </c>
      <c r="T1312" s="11">
        <v>0.4</v>
      </c>
      <c r="U1312" s="11">
        <v>1</v>
      </c>
      <c r="V1312" s="11">
        <v>0.9</v>
      </c>
      <c r="W1312" s="11">
        <v>0.4</v>
      </c>
      <c r="X1312" s="11">
        <v>0.1</v>
      </c>
      <c r="Y1312" s="78"/>
      <c r="Z1312" s="11">
        <v>116.42</v>
      </c>
      <c r="AA1312" s="11">
        <v>346.02</v>
      </c>
      <c r="AB1312" s="11">
        <v>248.04</v>
      </c>
      <c r="AC1312" s="11">
        <v>14.1</v>
      </c>
      <c r="AD1312" s="11">
        <v>50.84</v>
      </c>
    </row>
    <row r="1313" spans="1:30" x14ac:dyDescent="0.25">
      <c r="A1313" s="1">
        <v>2019</v>
      </c>
      <c r="B1313" s="1">
        <v>2</v>
      </c>
      <c r="C1313" s="1">
        <v>24</v>
      </c>
      <c r="D1313" s="3">
        <v>0.5</v>
      </c>
      <c r="E1313" s="5">
        <v>1309</v>
      </c>
      <c r="G1313" s="15">
        <v>3.4</v>
      </c>
      <c r="H1313" s="15">
        <v>4.5999999999999996</v>
      </c>
      <c r="I1313" s="15">
        <v>5.0999999999999996</v>
      </c>
      <c r="J1313" s="15">
        <v>7.8</v>
      </c>
      <c r="K1313" s="15">
        <v>6.7</v>
      </c>
      <c r="L1313" s="15">
        <v>4</v>
      </c>
      <c r="N1313" s="88">
        <v>2.2000000000000002</v>
      </c>
      <c r="O1313" s="110">
        <v>2.5</v>
      </c>
      <c r="Q1313" s="11">
        <v>2.5</v>
      </c>
      <c r="R1313" s="11">
        <v>2.1</v>
      </c>
      <c r="S1313" s="11">
        <v>1.9</v>
      </c>
      <c r="T1313" s="11">
        <v>0.4</v>
      </c>
      <c r="U1313" s="11">
        <v>1</v>
      </c>
      <c r="V1313" s="11">
        <v>0.9</v>
      </c>
      <c r="W1313" s="11">
        <v>0.4</v>
      </c>
      <c r="X1313" s="11">
        <v>0.1</v>
      </c>
      <c r="Y1313" s="78"/>
      <c r="Z1313" s="11">
        <v>116.42</v>
      </c>
      <c r="AA1313" s="11">
        <v>346.02</v>
      </c>
      <c r="AB1313" s="11">
        <v>248.04</v>
      </c>
      <c r="AC1313" s="11">
        <v>14.1</v>
      </c>
      <c r="AD1313" s="11">
        <v>50.84</v>
      </c>
    </row>
    <row r="1314" spans="1:30" x14ac:dyDescent="0.25">
      <c r="A1314" s="1">
        <v>2019</v>
      </c>
      <c r="B1314" s="1">
        <v>2</v>
      </c>
      <c r="C1314" s="1">
        <v>24</v>
      </c>
      <c r="D1314" s="3">
        <v>0.54166666666666663</v>
      </c>
      <c r="E1314" s="5">
        <v>1310</v>
      </c>
      <c r="G1314" s="15">
        <v>4.7</v>
      </c>
      <c r="H1314" s="15">
        <v>4.3</v>
      </c>
      <c r="I1314" s="15">
        <v>5.8</v>
      </c>
      <c r="J1314" s="15">
        <v>8.1</v>
      </c>
      <c r="K1314" s="15">
        <v>7.8</v>
      </c>
      <c r="L1314" s="15">
        <v>2.4</v>
      </c>
      <c r="N1314" s="88">
        <v>2.2000000000000002</v>
      </c>
      <c r="O1314" s="110">
        <v>2.5</v>
      </c>
      <c r="Q1314" s="11">
        <v>2.5</v>
      </c>
      <c r="R1314" s="11">
        <v>2.1</v>
      </c>
      <c r="S1314" s="11">
        <v>1.9</v>
      </c>
      <c r="T1314" s="11">
        <v>0.4</v>
      </c>
      <c r="U1314" s="11">
        <v>1</v>
      </c>
      <c r="V1314" s="11">
        <v>0.9</v>
      </c>
      <c r="W1314" s="11">
        <v>0.4</v>
      </c>
      <c r="X1314" s="11">
        <v>0.1</v>
      </c>
      <c r="Y1314" s="78"/>
      <c r="Z1314" s="11">
        <v>116.42</v>
      </c>
      <c r="AA1314" s="11">
        <v>346.02</v>
      </c>
      <c r="AB1314" s="11">
        <v>248.04</v>
      </c>
      <c r="AC1314" s="11">
        <v>14.1</v>
      </c>
      <c r="AD1314" s="11">
        <v>50.84</v>
      </c>
    </row>
    <row r="1315" spans="1:30" x14ac:dyDescent="0.25">
      <c r="A1315" s="1">
        <v>2019</v>
      </c>
      <c r="B1315" s="1">
        <v>2</v>
      </c>
      <c r="C1315" s="1">
        <v>24</v>
      </c>
      <c r="D1315" s="3">
        <v>0.58333333333333337</v>
      </c>
      <c r="E1315" s="5">
        <v>1311</v>
      </c>
      <c r="G1315" s="15">
        <v>5.0999999999999996</v>
      </c>
      <c r="H1315" s="15">
        <v>4.2</v>
      </c>
      <c r="I1315" s="15">
        <v>5.7</v>
      </c>
      <c r="J1315" s="15">
        <v>8</v>
      </c>
      <c r="K1315" s="15">
        <v>8.6999999999999993</v>
      </c>
      <c r="L1315" s="15">
        <v>2.5</v>
      </c>
      <c r="N1315" s="88">
        <v>2.2000000000000002</v>
      </c>
      <c r="O1315" s="110">
        <v>2.5</v>
      </c>
      <c r="Q1315" s="11">
        <v>2.5</v>
      </c>
      <c r="R1315" s="11">
        <v>2.1</v>
      </c>
      <c r="S1315" s="11">
        <v>1.9</v>
      </c>
      <c r="T1315" s="11">
        <v>0.4</v>
      </c>
      <c r="U1315" s="11">
        <v>1</v>
      </c>
      <c r="V1315" s="11">
        <v>0.9</v>
      </c>
      <c r="W1315" s="11">
        <v>0.4</v>
      </c>
      <c r="X1315" s="11">
        <v>0.1</v>
      </c>
      <c r="Y1315" s="78"/>
      <c r="Z1315" s="11">
        <v>116.42</v>
      </c>
      <c r="AA1315" s="11">
        <v>346.02</v>
      </c>
      <c r="AB1315" s="11">
        <v>248.04</v>
      </c>
      <c r="AC1315" s="11">
        <v>14.1</v>
      </c>
      <c r="AD1315" s="11">
        <v>50.84</v>
      </c>
    </row>
    <row r="1316" spans="1:30" x14ac:dyDescent="0.25">
      <c r="A1316" s="1">
        <v>2019</v>
      </c>
      <c r="B1316" s="1">
        <v>2</v>
      </c>
      <c r="C1316" s="1">
        <v>24</v>
      </c>
      <c r="D1316" s="3">
        <v>0.625</v>
      </c>
      <c r="E1316" s="5">
        <v>1312</v>
      </c>
      <c r="G1316" s="15">
        <v>4.5</v>
      </c>
      <c r="H1316" s="15">
        <v>4.7</v>
      </c>
      <c r="I1316" s="15">
        <v>3.5</v>
      </c>
      <c r="J1316" s="15">
        <v>7.1</v>
      </c>
      <c r="K1316" s="15">
        <v>7.8</v>
      </c>
      <c r="L1316" s="15">
        <v>2.2999999999999998</v>
      </c>
      <c r="N1316" s="88">
        <v>2.2000000000000002</v>
      </c>
      <c r="O1316" s="110">
        <v>2.5</v>
      </c>
      <c r="Q1316" s="11">
        <v>2.5</v>
      </c>
      <c r="R1316" s="11">
        <v>2.1</v>
      </c>
      <c r="S1316" s="11">
        <v>1.9</v>
      </c>
      <c r="T1316" s="11">
        <v>0.4</v>
      </c>
      <c r="U1316" s="11">
        <v>1</v>
      </c>
      <c r="V1316" s="11">
        <v>0.9</v>
      </c>
      <c r="W1316" s="11">
        <v>0.4</v>
      </c>
      <c r="X1316" s="11">
        <v>0.1</v>
      </c>
      <c r="Y1316" s="78"/>
      <c r="Z1316" s="11">
        <v>116.42</v>
      </c>
      <c r="AA1316" s="11">
        <v>346.02</v>
      </c>
      <c r="AB1316" s="11">
        <v>248.04</v>
      </c>
      <c r="AC1316" s="11">
        <v>14.1</v>
      </c>
      <c r="AD1316" s="11">
        <v>50.84</v>
      </c>
    </row>
    <row r="1317" spans="1:30" x14ac:dyDescent="0.25">
      <c r="A1317" s="1">
        <v>2019</v>
      </c>
      <c r="B1317" s="1">
        <v>2</v>
      </c>
      <c r="C1317" s="1">
        <v>24</v>
      </c>
      <c r="D1317" s="3">
        <v>0.66666666666666663</v>
      </c>
      <c r="E1317" s="5">
        <v>1313</v>
      </c>
      <c r="G1317" s="15">
        <v>3.5</v>
      </c>
      <c r="H1317" s="15">
        <v>3.8</v>
      </c>
      <c r="I1317" s="15">
        <v>2.8</v>
      </c>
      <c r="J1317" s="15">
        <v>5.0999999999999996</v>
      </c>
      <c r="K1317" s="15">
        <v>6.2</v>
      </c>
      <c r="L1317" s="15">
        <v>1.9</v>
      </c>
      <c r="N1317" s="88">
        <v>2.2000000000000002</v>
      </c>
      <c r="O1317" s="110">
        <v>2.5</v>
      </c>
      <c r="Q1317" s="11">
        <v>2.5</v>
      </c>
      <c r="R1317" s="11">
        <v>2.1</v>
      </c>
      <c r="S1317" s="11">
        <v>1.9</v>
      </c>
      <c r="T1317" s="11">
        <v>0.4</v>
      </c>
      <c r="U1317" s="11">
        <v>1</v>
      </c>
      <c r="V1317" s="11">
        <v>0.9</v>
      </c>
      <c r="W1317" s="11">
        <v>0.4</v>
      </c>
      <c r="X1317" s="11">
        <v>0.1</v>
      </c>
      <c r="Y1317" s="78"/>
      <c r="Z1317" s="11">
        <v>116.42</v>
      </c>
      <c r="AA1317" s="11">
        <v>346.02</v>
      </c>
      <c r="AB1317" s="11">
        <v>248.04</v>
      </c>
      <c r="AC1317" s="11">
        <v>14.1</v>
      </c>
      <c r="AD1317" s="11">
        <v>50.84</v>
      </c>
    </row>
    <row r="1318" spans="1:30" x14ac:dyDescent="0.25">
      <c r="A1318" s="1">
        <v>2019</v>
      </c>
      <c r="B1318" s="1">
        <v>2</v>
      </c>
      <c r="C1318" s="1">
        <v>24</v>
      </c>
      <c r="D1318" s="3">
        <v>0.70833333333333337</v>
      </c>
      <c r="E1318" s="5">
        <v>1314</v>
      </c>
      <c r="G1318" s="15">
        <v>2.8</v>
      </c>
      <c r="H1318" s="15">
        <v>3.5</v>
      </c>
      <c r="I1318" s="15">
        <v>2.2999999999999998</v>
      </c>
      <c r="J1318" s="15">
        <v>3.8</v>
      </c>
      <c r="K1318" s="15">
        <v>4.7</v>
      </c>
      <c r="L1318" s="15">
        <v>2.1</v>
      </c>
      <c r="N1318" s="88">
        <v>2.2000000000000002</v>
      </c>
      <c r="O1318" s="110">
        <v>2.5</v>
      </c>
      <c r="Q1318" s="11">
        <v>2.5</v>
      </c>
      <c r="R1318" s="11">
        <v>2.1</v>
      </c>
      <c r="S1318" s="11">
        <v>1.9</v>
      </c>
      <c r="T1318" s="11">
        <v>0.4</v>
      </c>
      <c r="U1318" s="11">
        <v>1</v>
      </c>
      <c r="V1318" s="11">
        <v>0.9</v>
      </c>
      <c r="W1318" s="11">
        <v>0.4</v>
      </c>
      <c r="X1318" s="11">
        <v>0.1</v>
      </c>
      <c r="Y1318" s="78"/>
      <c r="Z1318" s="11">
        <v>116.42</v>
      </c>
      <c r="AA1318" s="11">
        <v>346.02</v>
      </c>
      <c r="AB1318" s="11">
        <v>248.04</v>
      </c>
      <c r="AC1318" s="11">
        <v>14.1</v>
      </c>
      <c r="AD1318" s="11">
        <v>50.84</v>
      </c>
    </row>
    <row r="1319" spans="1:30" x14ac:dyDescent="0.25">
      <c r="A1319" s="1">
        <v>2019</v>
      </c>
      <c r="B1319" s="1">
        <v>2</v>
      </c>
      <c r="C1319" s="1">
        <v>24</v>
      </c>
      <c r="D1319" s="3">
        <v>0.75</v>
      </c>
      <c r="E1319" s="5">
        <v>1315</v>
      </c>
      <c r="G1319" s="15">
        <v>2.4</v>
      </c>
      <c r="H1319" s="15">
        <v>3.5</v>
      </c>
      <c r="I1319" s="15">
        <v>1.5</v>
      </c>
      <c r="J1319" s="15">
        <v>2.5</v>
      </c>
      <c r="K1319" s="15">
        <v>3.6</v>
      </c>
      <c r="L1319" s="15">
        <v>1.9</v>
      </c>
      <c r="N1319" s="88">
        <v>2.2000000000000002</v>
      </c>
      <c r="O1319" s="110">
        <v>2.5</v>
      </c>
      <c r="Q1319" s="11">
        <v>2.5</v>
      </c>
      <c r="R1319" s="11">
        <v>2.1</v>
      </c>
      <c r="S1319" s="11">
        <v>1.9</v>
      </c>
      <c r="T1319" s="11">
        <v>0.4</v>
      </c>
      <c r="U1319" s="11">
        <v>1</v>
      </c>
      <c r="V1319" s="11">
        <v>0.9</v>
      </c>
      <c r="W1319" s="11">
        <v>0.4</v>
      </c>
      <c r="X1319" s="11">
        <v>0.1</v>
      </c>
      <c r="Y1319" s="78"/>
      <c r="Z1319" s="11">
        <v>116.42</v>
      </c>
      <c r="AA1319" s="11">
        <v>346.02</v>
      </c>
      <c r="AB1319" s="11">
        <v>248.04</v>
      </c>
      <c r="AC1319" s="11">
        <v>14.1</v>
      </c>
      <c r="AD1319" s="11">
        <v>50.84</v>
      </c>
    </row>
    <row r="1320" spans="1:30" x14ac:dyDescent="0.25">
      <c r="A1320" s="1">
        <v>2019</v>
      </c>
      <c r="B1320" s="1">
        <v>2</v>
      </c>
      <c r="C1320" s="1">
        <v>24</v>
      </c>
      <c r="D1320" s="3">
        <v>0.79166666666666663</v>
      </c>
      <c r="E1320" s="5">
        <v>1316</v>
      </c>
      <c r="G1320" s="15">
        <v>1.6</v>
      </c>
      <c r="H1320" s="15">
        <v>2.6</v>
      </c>
      <c r="I1320" s="15">
        <v>3</v>
      </c>
      <c r="J1320" s="15">
        <v>1.5</v>
      </c>
      <c r="K1320" s="15">
        <v>3.2</v>
      </c>
      <c r="L1320" s="15">
        <v>1.6</v>
      </c>
      <c r="N1320" s="88">
        <v>2.2000000000000002</v>
      </c>
      <c r="O1320" s="110">
        <v>2.5</v>
      </c>
      <c r="Q1320" s="11">
        <v>2.5</v>
      </c>
      <c r="R1320" s="11">
        <v>2.1</v>
      </c>
      <c r="S1320" s="11">
        <v>1.9</v>
      </c>
      <c r="T1320" s="11">
        <v>0.4</v>
      </c>
      <c r="U1320" s="11">
        <v>1</v>
      </c>
      <c r="V1320" s="11">
        <v>0.9</v>
      </c>
      <c r="W1320" s="11">
        <v>0.4</v>
      </c>
      <c r="X1320" s="11">
        <v>0.1</v>
      </c>
      <c r="Y1320" s="78"/>
      <c r="Z1320" s="11">
        <v>116.42</v>
      </c>
      <c r="AA1320" s="11">
        <v>346.02</v>
      </c>
      <c r="AB1320" s="11">
        <v>248.04</v>
      </c>
      <c r="AC1320" s="11">
        <v>14.1</v>
      </c>
      <c r="AD1320" s="11">
        <v>50.84</v>
      </c>
    </row>
    <row r="1321" spans="1:30" x14ac:dyDescent="0.25">
      <c r="A1321" s="1">
        <v>2019</v>
      </c>
      <c r="B1321" s="1">
        <v>2</v>
      </c>
      <c r="C1321" s="1">
        <v>24</v>
      </c>
      <c r="D1321" s="3">
        <v>0.83333333333333337</v>
      </c>
      <c r="E1321" s="5">
        <v>1317</v>
      </c>
      <c r="G1321" s="15">
        <v>0.8</v>
      </c>
      <c r="H1321" s="15">
        <v>2.1</v>
      </c>
      <c r="I1321" s="15">
        <v>2.6</v>
      </c>
      <c r="J1321" s="15">
        <v>1.2</v>
      </c>
      <c r="K1321" s="15">
        <v>2.5</v>
      </c>
      <c r="L1321" s="15">
        <v>1.8</v>
      </c>
      <c r="N1321" s="88">
        <v>2.2000000000000002</v>
      </c>
      <c r="O1321" s="110">
        <v>2.5</v>
      </c>
      <c r="Q1321" s="11">
        <v>2.5</v>
      </c>
      <c r="R1321" s="11">
        <v>2.1</v>
      </c>
      <c r="S1321" s="11">
        <v>1.9</v>
      </c>
      <c r="T1321" s="11">
        <v>0.4</v>
      </c>
      <c r="U1321" s="11">
        <v>1</v>
      </c>
      <c r="V1321" s="11">
        <v>0.9</v>
      </c>
      <c r="W1321" s="11">
        <v>0.4</v>
      </c>
      <c r="X1321" s="11">
        <v>0.1</v>
      </c>
      <c r="Y1321" s="78"/>
      <c r="Z1321" s="11">
        <v>116.42</v>
      </c>
      <c r="AA1321" s="11">
        <v>346.02</v>
      </c>
      <c r="AB1321" s="11">
        <v>248.04</v>
      </c>
      <c r="AC1321" s="11">
        <v>14.1</v>
      </c>
      <c r="AD1321" s="11">
        <v>50.84</v>
      </c>
    </row>
    <row r="1322" spans="1:30" x14ac:dyDescent="0.25">
      <c r="A1322" s="1">
        <v>2019</v>
      </c>
      <c r="B1322" s="1">
        <v>2</v>
      </c>
      <c r="C1322" s="1">
        <v>24</v>
      </c>
      <c r="D1322" s="3">
        <v>0.875</v>
      </c>
      <c r="E1322" s="5">
        <v>1318</v>
      </c>
      <c r="G1322" s="15">
        <v>1.3</v>
      </c>
      <c r="H1322" s="15">
        <v>1.3</v>
      </c>
      <c r="I1322" s="15">
        <v>1.4</v>
      </c>
      <c r="J1322" s="15">
        <v>1.9</v>
      </c>
      <c r="K1322" s="15">
        <v>2.1</v>
      </c>
      <c r="L1322" s="15">
        <v>1.9</v>
      </c>
      <c r="N1322" s="88">
        <v>2.2000000000000002</v>
      </c>
      <c r="O1322" s="110">
        <v>2.5</v>
      </c>
      <c r="Q1322" s="11">
        <v>2.5</v>
      </c>
      <c r="R1322" s="11">
        <v>2.1</v>
      </c>
      <c r="S1322" s="11">
        <v>1.9</v>
      </c>
      <c r="T1322" s="11">
        <v>0.4</v>
      </c>
      <c r="U1322" s="11">
        <v>1</v>
      </c>
      <c r="V1322" s="11">
        <v>0.9</v>
      </c>
      <c r="W1322" s="11">
        <v>0.4</v>
      </c>
      <c r="X1322" s="11">
        <v>0.1</v>
      </c>
      <c r="Y1322" s="78"/>
      <c r="Z1322" s="11">
        <v>116.42</v>
      </c>
      <c r="AA1322" s="11">
        <v>346.02</v>
      </c>
      <c r="AB1322" s="11">
        <v>248.04</v>
      </c>
      <c r="AC1322" s="11">
        <v>14.1</v>
      </c>
      <c r="AD1322" s="11">
        <v>50.84</v>
      </c>
    </row>
    <row r="1323" spans="1:30" x14ac:dyDescent="0.25">
      <c r="A1323" s="1">
        <v>2019</v>
      </c>
      <c r="B1323" s="1">
        <v>2</v>
      </c>
      <c r="C1323" s="1">
        <v>24</v>
      </c>
      <c r="D1323" s="3">
        <v>0.91666666666666663</v>
      </c>
      <c r="E1323" s="5">
        <v>1319</v>
      </c>
      <c r="G1323" s="15">
        <v>0.2</v>
      </c>
      <c r="H1323" s="15">
        <v>0.9</v>
      </c>
      <c r="I1323" s="15">
        <v>1.4</v>
      </c>
      <c r="J1323" s="15">
        <v>0.9</v>
      </c>
      <c r="K1323" s="15">
        <v>1.7</v>
      </c>
      <c r="L1323" s="15">
        <v>1.2</v>
      </c>
      <c r="N1323" s="88">
        <v>2.2000000000000002</v>
      </c>
      <c r="O1323" s="110">
        <v>2.5</v>
      </c>
      <c r="Q1323" s="11">
        <v>2.5</v>
      </c>
      <c r="R1323" s="11">
        <v>2.1</v>
      </c>
      <c r="S1323" s="11">
        <v>1.9</v>
      </c>
      <c r="T1323" s="11">
        <v>0.4</v>
      </c>
      <c r="U1323" s="11">
        <v>1</v>
      </c>
      <c r="V1323" s="11">
        <v>0.9</v>
      </c>
      <c r="W1323" s="11">
        <v>0.4</v>
      </c>
      <c r="X1323" s="11">
        <v>0.1</v>
      </c>
      <c r="Y1323" s="78"/>
      <c r="Z1323" s="11">
        <v>116.42</v>
      </c>
      <c r="AA1323" s="11">
        <v>346.02</v>
      </c>
      <c r="AB1323" s="11">
        <v>248.04</v>
      </c>
      <c r="AC1323" s="11">
        <v>14.1</v>
      </c>
      <c r="AD1323" s="11">
        <v>50.84</v>
      </c>
    </row>
    <row r="1324" spans="1:30" x14ac:dyDescent="0.25">
      <c r="A1324" s="1">
        <v>2019</v>
      </c>
      <c r="B1324" s="1">
        <v>2</v>
      </c>
      <c r="C1324" s="1">
        <v>24</v>
      </c>
      <c r="D1324" s="3">
        <v>0.95833333333333337</v>
      </c>
      <c r="E1324" s="5">
        <v>1320</v>
      </c>
      <c r="G1324" s="15">
        <v>-0.1</v>
      </c>
      <c r="H1324" s="15">
        <v>0.8</v>
      </c>
      <c r="I1324" s="15">
        <v>1.1000000000000001</v>
      </c>
      <c r="J1324" s="15">
        <v>-0.2</v>
      </c>
      <c r="K1324" s="15">
        <v>1.3</v>
      </c>
      <c r="L1324" s="15">
        <v>1.3</v>
      </c>
      <c r="N1324" s="88">
        <v>2.2000000000000002</v>
      </c>
      <c r="O1324" s="110">
        <v>2.5</v>
      </c>
      <c r="Q1324" s="11">
        <v>2.5</v>
      </c>
      <c r="R1324" s="11">
        <v>2.1</v>
      </c>
      <c r="S1324" s="11">
        <v>1.9</v>
      </c>
      <c r="T1324" s="11">
        <v>0.4</v>
      </c>
      <c r="U1324" s="11">
        <v>1</v>
      </c>
      <c r="V1324" s="11">
        <v>0.9</v>
      </c>
      <c r="W1324" s="11">
        <v>0.4</v>
      </c>
      <c r="X1324" s="11">
        <v>0.1</v>
      </c>
      <c r="Y1324" s="78"/>
      <c r="Z1324" s="11">
        <v>116.42</v>
      </c>
      <c r="AA1324" s="11">
        <v>346.02</v>
      </c>
      <c r="AB1324" s="11">
        <v>248.04</v>
      </c>
      <c r="AC1324" s="11">
        <v>14.1</v>
      </c>
      <c r="AD1324" s="11">
        <v>50.84</v>
      </c>
    </row>
    <row r="1325" spans="1:30" x14ac:dyDescent="0.25">
      <c r="A1325" s="1">
        <v>2019</v>
      </c>
      <c r="B1325" s="1">
        <v>2</v>
      </c>
      <c r="C1325" s="1">
        <v>25</v>
      </c>
      <c r="D1325" s="3">
        <v>0</v>
      </c>
      <c r="E1325" s="5">
        <v>1321</v>
      </c>
      <c r="G1325" s="15">
        <v>-0.7</v>
      </c>
      <c r="H1325" s="15">
        <v>0.1</v>
      </c>
      <c r="I1325" s="15">
        <v>0.9</v>
      </c>
      <c r="J1325" s="15">
        <v>-0.8</v>
      </c>
      <c r="K1325" s="15">
        <v>1</v>
      </c>
      <c r="L1325" s="15">
        <v>0.7</v>
      </c>
      <c r="N1325" s="88">
        <v>2.8</v>
      </c>
      <c r="O1325" s="110">
        <v>3</v>
      </c>
      <c r="Q1325" s="11">
        <v>3</v>
      </c>
      <c r="R1325" s="11">
        <v>2.6</v>
      </c>
      <c r="S1325" s="11">
        <v>1.3</v>
      </c>
      <c r="T1325" s="11">
        <v>0.9</v>
      </c>
      <c r="U1325" s="11">
        <v>1.6</v>
      </c>
      <c r="V1325" s="11">
        <v>1</v>
      </c>
      <c r="W1325" s="11">
        <v>0.7</v>
      </c>
      <c r="X1325" s="11">
        <v>0.5</v>
      </c>
      <c r="Y1325" s="78"/>
      <c r="Z1325" s="11">
        <v>115.59</v>
      </c>
      <c r="AA1325" s="11">
        <v>327.25</v>
      </c>
      <c r="AB1325" s="11">
        <v>248.67</v>
      </c>
      <c r="AC1325" s="11">
        <v>7</v>
      </c>
      <c r="AD1325" s="11">
        <v>43.85</v>
      </c>
    </row>
    <row r="1326" spans="1:30" x14ac:dyDescent="0.25">
      <c r="A1326" s="1">
        <v>2019</v>
      </c>
      <c r="B1326" s="1">
        <v>2</v>
      </c>
      <c r="C1326" s="1">
        <v>25</v>
      </c>
      <c r="D1326" s="3">
        <v>4.1666666666666664E-2</v>
      </c>
      <c r="E1326" s="5">
        <v>1322</v>
      </c>
      <c r="G1326" s="15">
        <v>-1.2</v>
      </c>
      <c r="H1326" s="15">
        <v>-0.3</v>
      </c>
      <c r="I1326" s="15">
        <v>1.2</v>
      </c>
      <c r="J1326" s="15">
        <v>-0.4</v>
      </c>
      <c r="K1326" s="15">
        <v>0.6</v>
      </c>
      <c r="L1326" s="15">
        <v>0</v>
      </c>
      <c r="N1326" s="88">
        <v>2.8</v>
      </c>
      <c r="O1326" s="110">
        <v>3</v>
      </c>
      <c r="Q1326" s="11">
        <v>3</v>
      </c>
      <c r="R1326" s="11">
        <v>2.6</v>
      </c>
      <c r="S1326" s="11">
        <v>1.3</v>
      </c>
      <c r="T1326" s="11">
        <v>0.9</v>
      </c>
      <c r="U1326" s="11">
        <v>1.6</v>
      </c>
      <c r="V1326" s="11">
        <v>1</v>
      </c>
      <c r="W1326" s="11">
        <v>0.7</v>
      </c>
      <c r="X1326" s="11">
        <v>0.5</v>
      </c>
      <c r="Y1326" s="78"/>
      <c r="Z1326" s="11">
        <v>115.59</v>
      </c>
      <c r="AA1326" s="11">
        <v>327.25</v>
      </c>
      <c r="AB1326" s="11">
        <v>248.67</v>
      </c>
      <c r="AC1326" s="11">
        <v>7</v>
      </c>
      <c r="AD1326" s="11">
        <v>43.85</v>
      </c>
    </row>
    <row r="1327" spans="1:30" x14ac:dyDescent="0.25">
      <c r="A1327" s="1">
        <v>2019</v>
      </c>
      <c r="B1327" s="1">
        <v>2</v>
      </c>
      <c r="C1327" s="1">
        <v>25</v>
      </c>
      <c r="D1327" s="3">
        <v>8.3333333333333329E-2</v>
      </c>
      <c r="E1327" s="5">
        <v>1323</v>
      </c>
      <c r="G1327" s="15">
        <v>-1.1000000000000001</v>
      </c>
      <c r="H1327" s="15">
        <v>-0.8</v>
      </c>
      <c r="I1327" s="15">
        <v>1.4</v>
      </c>
      <c r="J1327" s="15">
        <v>0.1</v>
      </c>
      <c r="K1327" s="15">
        <v>0.4</v>
      </c>
      <c r="L1327" s="15">
        <v>-0.3</v>
      </c>
      <c r="N1327" s="88">
        <v>2.8</v>
      </c>
      <c r="O1327" s="110">
        <v>3</v>
      </c>
      <c r="Q1327" s="11">
        <v>3</v>
      </c>
      <c r="R1327" s="11">
        <v>2.6</v>
      </c>
      <c r="S1327" s="11">
        <v>1.3</v>
      </c>
      <c r="T1327" s="11">
        <v>0.9</v>
      </c>
      <c r="U1327" s="11">
        <v>1.6</v>
      </c>
      <c r="V1327" s="11">
        <v>1</v>
      </c>
      <c r="W1327" s="11">
        <v>0.7</v>
      </c>
      <c r="X1327" s="11">
        <v>0.5</v>
      </c>
      <c r="Y1327" s="78"/>
      <c r="Z1327" s="11">
        <v>115.59</v>
      </c>
      <c r="AA1327" s="11">
        <v>327.25</v>
      </c>
      <c r="AB1327" s="11">
        <v>248.67</v>
      </c>
      <c r="AC1327" s="11">
        <v>7</v>
      </c>
      <c r="AD1327" s="11">
        <v>43.85</v>
      </c>
    </row>
    <row r="1328" spans="1:30" x14ac:dyDescent="0.25">
      <c r="A1328" s="1">
        <v>2019</v>
      </c>
      <c r="B1328" s="1">
        <v>2</v>
      </c>
      <c r="C1328" s="1">
        <v>25</v>
      </c>
      <c r="D1328" s="3">
        <v>0.125</v>
      </c>
      <c r="E1328" s="5">
        <v>1324</v>
      </c>
      <c r="G1328" s="15">
        <v>-0.1</v>
      </c>
      <c r="H1328" s="15">
        <v>-0.8</v>
      </c>
      <c r="I1328" s="15">
        <v>1.1000000000000001</v>
      </c>
      <c r="J1328" s="15">
        <v>0.9</v>
      </c>
      <c r="K1328" s="15">
        <v>0.4</v>
      </c>
      <c r="L1328" s="15">
        <v>-0.9</v>
      </c>
      <c r="N1328" s="88">
        <v>2.8</v>
      </c>
      <c r="O1328" s="110">
        <v>3</v>
      </c>
      <c r="Q1328" s="11">
        <v>3</v>
      </c>
      <c r="R1328" s="11">
        <v>2.6</v>
      </c>
      <c r="S1328" s="11">
        <v>1.3</v>
      </c>
      <c r="T1328" s="11">
        <v>0.9</v>
      </c>
      <c r="U1328" s="11">
        <v>1.6</v>
      </c>
      <c r="V1328" s="11">
        <v>1</v>
      </c>
      <c r="W1328" s="11">
        <v>0.7</v>
      </c>
      <c r="X1328" s="11">
        <v>0.5</v>
      </c>
      <c r="Y1328" s="78"/>
      <c r="Z1328" s="11">
        <v>115.59</v>
      </c>
      <c r="AA1328" s="11">
        <v>327.25</v>
      </c>
      <c r="AB1328" s="11">
        <v>248.67</v>
      </c>
      <c r="AC1328" s="11">
        <v>7</v>
      </c>
      <c r="AD1328" s="11">
        <v>43.85</v>
      </c>
    </row>
    <row r="1329" spans="1:30" x14ac:dyDescent="0.25">
      <c r="A1329" s="1">
        <v>2019</v>
      </c>
      <c r="B1329" s="1">
        <v>2</v>
      </c>
      <c r="C1329" s="1">
        <v>25</v>
      </c>
      <c r="D1329" s="3">
        <v>0.16666666666666666</v>
      </c>
      <c r="E1329" s="5">
        <v>1325</v>
      </c>
      <c r="G1329" s="15">
        <v>0</v>
      </c>
      <c r="H1329" s="15">
        <v>-0.4</v>
      </c>
      <c r="I1329" s="15">
        <v>1.5</v>
      </c>
      <c r="J1329" s="15">
        <v>0.5</v>
      </c>
      <c r="K1329" s="15">
        <v>1.4</v>
      </c>
      <c r="L1329" s="15">
        <v>-0.9</v>
      </c>
      <c r="N1329" s="88">
        <v>2.8</v>
      </c>
      <c r="O1329" s="110">
        <v>3</v>
      </c>
      <c r="Q1329" s="11">
        <v>3</v>
      </c>
      <c r="R1329" s="11">
        <v>2.6</v>
      </c>
      <c r="S1329" s="11">
        <v>1.3</v>
      </c>
      <c r="T1329" s="11">
        <v>0.9</v>
      </c>
      <c r="U1329" s="11">
        <v>1.6</v>
      </c>
      <c r="V1329" s="11">
        <v>1</v>
      </c>
      <c r="W1329" s="11">
        <v>0.7</v>
      </c>
      <c r="X1329" s="11">
        <v>0.5</v>
      </c>
      <c r="Y1329" s="78"/>
      <c r="Z1329" s="11">
        <v>115.59</v>
      </c>
      <c r="AA1329" s="11">
        <v>327.25</v>
      </c>
      <c r="AB1329" s="11">
        <v>248.67</v>
      </c>
      <c r="AC1329" s="11">
        <v>7</v>
      </c>
      <c r="AD1329" s="11">
        <v>43.85</v>
      </c>
    </row>
    <row r="1330" spans="1:30" x14ac:dyDescent="0.25">
      <c r="A1330" s="1">
        <v>2019</v>
      </c>
      <c r="B1330" s="1">
        <v>2</v>
      </c>
      <c r="C1330" s="1">
        <v>25</v>
      </c>
      <c r="D1330" s="3">
        <v>0.20833333333333334</v>
      </c>
      <c r="E1330" s="5">
        <v>1326</v>
      </c>
      <c r="G1330" s="15">
        <v>0</v>
      </c>
      <c r="H1330" s="15">
        <v>-0.2</v>
      </c>
      <c r="I1330" s="15">
        <v>1.2</v>
      </c>
      <c r="J1330" s="15">
        <v>0.2</v>
      </c>
      <c r="K1330" s="15">
        <v>1.7</v>
      </c>
      <c r="L1330" s="15">
        <v>-0.4</v>
      </c>
      <c r="N1330" s="88">
        <v>2.8</v>
      </c>
      <c r="O1330" s="110">
        <v>3</v>
      </c>
      <c r="Q1330" s="11">
        <v>3</v>
      </c>
      <c r="R1330" s="11">
        <v>2.6</v>
      </c>
      <c r="S1330" s="11">
        <v>1.3</v>
      </c>
      <c r="T1330" s="11">
        <v>0.9</v>
      </c>
      <c r="U1330" s="11">
        <v>1.6</v>
      </c>
      <c r="V1330" s="11">
        <v>1</v>
      </c>
      <c r="W1330" s="11">
        <v>0.7</v>
      </c>
      <c r="X1330" s="11">
        <v>0.5</v>
      </c>
      <c r="Y1330" s="78"/>
      <c r="Z1330" s="11">
        <v>115.59</v>
      </c>
      <c r="AA1330" s="11">
        <v>327.25</v>
      </c>
      <c r="AB1330" s="11">
        <v>248.67</v>
      </c>
      <c r="AC1330" s="11">
        <v>7</v>
      </c>
      <c r="AD1330" s="11">
        <v>43.85</v>
      </c>
    </row>
    <row r="1331" spans="1:30" x14ac:dyDescent="0.25">
      <c r="A1331" s="1">
        <v>2019</v>
      </c>
      <c r="B1331" s="1">
        <v>2</v>
      </c>
      <c r="C1331" s="1">
        <v>25</v>
      </c>
      <c r="D1331" s="3">
        <v>0.25</v>
      </c>
      <c r="E1331" s="5">
        <v>1327</v>
      </c>
      <c r="G1331" s="15">
        <v>0.4</v>
      </c>
      <c r="H1331" s="15">
        <v>0.1</v>
      </c>
      <c r="I1331" s="15">
        <v>1.9</v>
      </c>
      <c r="J1331" s="15">
        <v>0.4</v>
      </c>
      <c r="K1331" s="15">
        <v>1.8</v>
      </c>
      <c r="L1331" s="15">
        <v>-0.6</v>
      </c>
      <c r="N1331" s="88">
        <v>2.8</v>
      </c>
      <c r="O1331" s="110">
        <v>3</v>
      </c>
      <c r="Q1331" s="11">
        <v>3</v>
      </c>
      <c r="R1331" s="11">
        <v>2.6</v>
      </c>
      <c r="S1331" s="11">
        <v>1.3</v>
      </c>
      <c r="T1331" s="11">
        <v>0.9</v>
      </c>
      <c r="U1331" s="11">
        <v>1.6</v>
      </c>
      <c r="V1331" s="11">
        <v>1</v>
      </c>
      <c r="W1331" s="11">
        <v>0.7</v>
      </c>
      <c r="X1331" s="11">
        <v>0.5</v>
      </c>
      <c r="Y1331" s="78"/>
      <c r="Z1331" s="11">
        <v>115.59</v>
      </c>
      <c r="AA1331" s="11">
        <v>327.25</v>
      </c>
      <c r="AB1331" s="11">
        <v>248.67</v>
      </c>
      <c r="AC1331" s="11">
        <v>7</v>
      </c>
      <c r="AD1331" s="11">
        <v>43.85</v>
      </c>
    </row>
    <row r="1332" spans="1:30" x14ac:dyDescent="0.25">
      <c r="A1332" s="1">
        <v>2019</v>
      </c>
      <c r="B1332" s="1">
        <v>2</v>
      </c>
      <c r="C1332" s="1">
        <v>25</v>
      </c>
      <c r="D1332" s="3">
        <v>0.29166666666666669</v>
      </c>
      <c r="E1332" s="5">
        <v>1328</v>
      </c>
      <c r="G1332" s="15">
        <v>0.9</v>
      </c>
      <c r="H1332" s="15">
        <v>0.3</v>
      </c>
      <c r="I1332" s="15">
        <v>2.1</v>
      </c>
      <c r="J1332" s="15">
        <v>1.7</v>
      </c>
      <c r="K1332" s="15">
        <v>2.2000000000000002</v>
      </c>
      <c r="L1332" s="15">
        <v>-0.1</v>
      </c>
      <c r="N1332" s="88">
        <v>2.8</v>
      </c>
      <c r="O1332" s="110">
        <v>3</v>
      </c>
      <c r="Q1332" s="11">
        <v>3</v>
      </c>
      <c r="R1332" s="11">
        <v>2.6</v>
      </c>
      <c r="S1332" s="11">
        <v>1.3</v>
      </c>
      <c r="T1332" s="11">
        <v>0.9</v>
      </c>
      <c r="U1332" s="11">
        <v>1.6</v>
      </c>
      <c r="V1332" s="11">
        <v>1</v>
      </c>
      <c r="W1332" s="11">
        <v>0.7</v>
      </c>
      <c r="X1332" s="11">
        <v>0.5</v>
      </c>
      <c r="Y1332" s="78"/>
      <c r="Z1332" s="11">
        <v>115.59</v>
      </c>
      <c r="AA1332" s="11">
        <v>327.25</v>
      </c>
      <c r="AB1332" s="11">
        <v>248.67</v>
      </c>
      <c r="AC1332" s="11">
        <v>7</v>
      </c>
      <c r="AD1332" s="11">
        <v>43.85</v>
      </c>
    </row>
    <row r="1333" spans="1:30" x14ac:dyDescent="0.25">
      <c r="A1333" s="1">
        <v>2019</v>
      </c>
      <c r="B1333" s="1">
        <v>2</v>
      </c>
      <c r="C1333" s="1">
        <v>25</v>
      </c>
      <c r="D1333" s="3">
        <v>0.33333333333333331</v>
      </c>
      <c r="E1333" s="5">
        <v>1329</v>
      </c>
      <c r="G1333" s="15">
        <v>1.6</v>
      </c>
      <c r="H1333" s="15">
        <v>1.2</v>
      </c>
      <c r="I1333" s="15">
        <v>3.3</v>
      </c>
      <c r="J1333" s="15">
        <v>2.6</v>
      </c>
      <c r="K1333" s="15">
        <v>3.7</v>
      </c>
      <c r="L1333" s="15">
        <v>0.8</v>
      </c>
      <c r="N1333" s="88">
        <v>2.8</v>
      </c>
      <c r="O1333" s="110">
        <v>3</v>
      </c>
      <c r="Q1333" s="11">
        <v>3</v>
      </c>
      <c r="R1333" s="11">
        <v>2.6</v>
      </c>
      <c r="S1333" s="11">
        <v>1.3</v>
      </c>
      <c r="T1333" s="11">
        <v>0.9</v>
      </c>
      <c r="U1333" s="11">
        <v>1.6</v>
      </c>
      <c r="V1333" s="11">
        <v>1</v>
      </c>
      <c r="W1333" s="11">
        <v>0.7</v>
      </c>
      <c r="X1333" s="11">
        <v>0.5</v>
      </c>
      <c r="Y1333" s="78"/>
      <c r="Z1333" s="11">
        <v>115.59</v>
      </c>
      <c r="AA1333" s="11">
        <v>327.25</v>
      </c>
      <c r="AB1333" s="11">
        <v>248.67</v>
      </c>
      <c r="AC1333" s="11">
        <v>7</v>
      </c>
      <c r="AD1333" s="11">
        <v>43.85</v>
      </c>
    </row>
    <row r="1334" spans="1:30" x14ac:dyDescent="0.25">
      <c r="A1334" s="1">
        <v>2019</v>
      </c>
      <c r="B1334" s="1">
        <v>2</v>
      </c>
      <c r="C1334" s="1">
        <v>25</v>
      </c>
      <c r="D1334" s="3">
        <v>0.375</v>
      </c>
      <c r="E1334" s="5">
        <v>1330</v>
      </c>
      <c r="G1334" s="15">
        <v>1.9</v>
      </c>
      <c r="H1334" s="15">
        <v>2.2000000000000002</v>
      </c>
      <c r="I1334" s="15">
        <v>3.6</v>
      </c>
      <c r="J1334" s="15">
        <v>5.0999999999999996</v>
      </c>
      <c r="K1334" s="15">
        <v>4.9000000000000004</v>
      </c>
      <c r="L1334" s="15">
        <v>0.7</v>
      </c>
      <c r="N1334" s="88">
        <v>2.8</v>
      </c>
      <c r="O1334" s="110">
        <v>3</v>
      </c>
      <c r="Q1334" s="11">
        <v>3</v>
      </c>
      <c r="R1334" s="11">
        <v>2.6</v>
      </c>
      <c r="S1334" s="11">
        <v>1.3</v>
      </c>
      <c r="T1334" s="11">
        <v>0.9</v>
      </c>
      <c r="U1334" s="11">
        <v>1.6</v>
      </c>
      <c r="V1334" s="11">
        <v>1</v>
      </c>
      <c r="W1334" s="11">
        <v>0.7</v>
      </c>
      <c r="X1334" s="11">
        <v>0.5</v>
      </c>
      <c r="Y1334" s="78"/>
      <c r="Z1334" s="11">
        <v>115.59</v>
      </c>
      <c r="AA1334" s="11">
        <v>327.25</v>
      </c>
      <c r="AB1334" s="11">
        <v>248.67</v>
      </c>
      <c r="AC1334" s="11">
        <v>7</v>
      </c>
      <c r="AD1334" s="11">
        <v>43.85</v>
      </c>
    </row>
    <row r="1335" spans="1:30" x14ac:dyDescent="0.25">
      <c r="A1335" s="1">
        <v>2019</v>
      </c>
      <c r="B1335" s="1">
        <v>2</v>
      </c>
      <c r="C1335" s="1">
        <v>25</v>
      </c>
      <c r="D1335" s="3">
        <v>0.41666666666666669</v>
      </c>
      <c r="E1335" s="5">
        <v>1331</v>
      </c>
      <c r="G1335" s="15">
        <v>2.5</v>
      </c>
      <c r="H1335" s="15">
        <v>3.2</v>
      </c>
      <c r="I1335" s="15">
        <v>4.5</v>
      </c>
      <c r="J1335" s="15">
        <v>6.2</v>
      </c>
      <c r="K1335" s="15">
        <v>5.8</v>
      </c>
      <c r="L1335" s="15">
        <v>1.3</v>
      </c>
      <c r="N1335" s="88">
        <v>2.8</v>
      </c>
      <c r="O1335" s="110">
        <v>3</v>
      </c>
      <c r="Q1335" s="11">
        <v>3</v>
      </c>
      <c r="R1335" s="11">
        <v>2.6</v>
      </c>
      <c r="S1335" s="11">
        <v>1.3</v>
      </c>
      <c r="T1335" s="11">
        <v>0.9</v>
      </c>
      <c r="U1335" s="11">
        <v>1.6</v>
      </c>
      <c r="V1335" s="11">
        <v>1</v>
      </c>
      <c r="W1335" s="11">
        <v>0.7</v>
      </c>
      <c r="X1335" s="11">
        <v>0.5</v>
      </c>
      <c r="Y1335" s="78"/>
      <c r="Z1335" s="11">
        <v>115.59</v>
      </c>
      <c r="AA1335" s="11">
        <v>327.25</v>
      </c>
      <c r="AB1335" s="11">
        <v>248.67</v>
      </c>
      <c r="AC1335" s="11">
        <v>7</v>
      </c>
      <c r="AD1335" s="11">
        <v>43.85</v>
      </c>
    </row>
    <row r="1336" spans="1:30" x14ac:dyDescent="0.25">
      <c r="A1336" s="1">
        <v>2019</v>
      </c>
      <c r="B1336" s="1">
        <v>2</v>
      </c>
      <c r="C1336" s="1">
        <v>25</v>
      </c>
      <c r="D1336" s="3">
        <v>0.45833333333333331</v>
      </c>
      <c r="E1336" s="5">
        <v>1332</v>
      </c>
      <c r="G1336" s="15">
        <v>3.2</v>
      </c>
      <c r="H1336" s="15">
        <v>4.7</v>
      </c>
      <c r="I1336" s="15">
        <v>4.5</v>
      </c>
      <c r="J1336" s="15">
        <v>7</v>
      </c>
      <c r="K1336" s="15">
        <v>7</v>
      </c>
      <c r="L1336" s="15">
        <v>3.1</v>
      </c>
      <c r="N1336" s="88">
        <v>2.8</v>
      </c>
      <c r="O1336" s="110">
        <v>3</v>
      </c>
      <c r="Q1336" s="11">
        <v>3</v>
      </c>
      <c r="R1336" s="11">
        <v>2.6</v>
      </c>
      <c r="S1336" s="11">
        <v>1.3</v>
      </c>
      <c r="T1336" s="11">
        <v>0.9</v>
      </c>
      <c r="U1336" s="11">
        <v>1.6</v>
      </c>
      <c r="V1336" s="11">
        <v>1</v>
      </c>
      <c r="W1336" s="11">
        <v>0.7</v>
      </c>
      <c r="X1336" s="11">
        <v>0.5</v>
      </c>
      <c r="Y1336" s="78"/>
      <c r="Z1336" s="11">
        <v>115.59</v>
      </c>
      <c r="AA1336" s="11">
        <v>327.25</v>
      </c>
      <c r="AB1336" s="11">
        <v>248.67</v>
      </c>
      <c r="AC1336" s="11">
        <v>7</v>
      </c>
      <c r="AD1336" s="11">
        <v>43.85</v>
      </c>
    </row>
    <row r="1337" spans="1:30" x14ac:dyDescent="0.25">
      <c r="A1337" s="1">
        <v>2019</v>
      </c>
      <c r="B1337" s="1">
        <v>2</v>
      </c>
      <c r="C1337" s="1">
        <v>25</v>
      </c>
      <c r="D1337" s="3">
        <v>0.5</v>
      </c>
      <c r="E1337" s="5">
        <v>1333</v>
      </c>
      <c r="G1337" s="15">
        <v>4.0999999999999996</v>
      </c>
      <c r="H1337" s="15">
        <v>6</v>
      </c>
      <c r="I1337" s="15">
        <v>4.7</v>
      </c>
      <c r="J1337" s="15">
        <v>7.7</v>
      </c>
      <c r="K1337" s="15">
        <v>7.4</v>
      </c>
      <c r="L1337" s="15">
        <v>4.0999999999999996</v>
      </c>
      <c r="N1337" s="88">
        <v>2.8</v>
      </c>
      <c r="O1337" s="110">
        <v>3</v>
      </c>
      <c r="Q1337" s="11">
        <v>3</v>
      </c>
      <c r="R1337" s="11">
        <v>2.6</v>
      </c>
      <c r="S1337" s="11">
        <v>1.3</v>
      </c>
      <c r="T1337" s="11">
        <v>0.9</v>
      </c>
      <c r="U1337" s="11">
        <v>1.6</v>
      </c>
      <c r="V1337" s="11">
        <v>1</v>
      </c>
      <c r="W1337" s="11">
        <v>0.7</v>
      </c>
      <c r="X1337" s="11">
        <v>0.5</v>
      </c>
      <c r="Y1337" s="78"/>
      <c r="Z1337" s="11">
        <v>115.59</v>
      </c>
      <c r="AA1337" s="11">
        <v>327.25</v>
      </c>
      <c r="AB1337" s="11">
        <v>248.67</v>
      </c>
      <c r="AC1337" s="11">
        <v>7</v>
      </c>
      <c r="AD1337" s="11">
        <v>43.85</v>
      </c>
    </row>
    <row r="1338" spans="1:30" x14ac:dyDescent="0.25">
      <c r="A1338" s="1">
        <v>2019</v>
      </c>
      <c r="B1338" s="1">
        <v>2</v>
      </c>
      <c r="C1338" s="1">
        <v>25</v>
      </c>
      <c r="D1338" s="3">
        <v>0.54166666666666663</v>
      </c>
      <c r="E1338" s="5">
        <v>1334</v>
      </c>
      <c r="G1338" s="15">
        <v>4.5</v>
      </c>
      <c r="H1338" s="15">
        <v>6.8</v>
      </c>
      <c r="I1338" s="15">
        <v>4.7</v>
      </c>
      <c r="J1338" s="15">
        <v>7.7</v>
      </c>
      <c r="K1338" s="15">
        <v>7.6</v>
      </c>
      <c r="L1338" s="15">
        <v>5.2</v>
      </c>
      <c r="N1338" s="88">
        <v>2.8</v>
      </c>
      <c r="O1338" s="110">
        <v>3</v>
      </c>
      <c r="Q1338" s="11">
        <v>3</v>
      </c>
      <c r="R1338" s="11">
        <v>2.6</v>
      </c>
      <c r="S1338" s="11">
        <v>1.3</v>
      </c>
      <c r="T1338" s="11">
        <v>0.9</v>
      </c>
      <c r="U1338" s="11">
        <v>1.6</v>
      </c>
      <c r="V1338" s="11">
        <v>1</v>
      </c>
      <c r="W1338" s="11">
        <v>0.7</v>
      </c>
      <c r="X1338" s="11">
        <v>0.5</v>
      </c>
      <c r="Y1338" s="78"/>
      <c r="Z1338" s="11">
        <v>115.59</v>
      </c>
      <c r="AA1338" s="11">
        <v>327.25</v>
      </c>
      <c r="AB1338" s="11">
        <v>248.67</v>
      </c>
      <c r="AC1338" s="11">
        <v>7</v>
      </c>
      <c r="AD1338" s="11">
        <v>43.85</v>
      </c>
    </row>
    <row r="1339" spans="1:30" x14ac:dyDescent="0.25">
      <c r="A1339" s="1">
        <v>2019</v>
      </c>
      <c r="B1339" s="1">
        <v>2</v>
      </c>
      <c r="C1339" s="1">
        <v>25</v>
      </c>
      <c r="D1339" s="3">
        <v>0.58333333333333337</v>
      </c>
      <c r="E1339" s="5">
        <v>1335</v>
      </c>
      <c r="G1339" s="15">
        <v>5.0999999999999996</v>
      </c>
      <c r="H1339" s="15">
        <v>7.1</v>
      </c>
      <c r="I1339" s="15">
        <v>4.2</v>
      </c>
      <c r="J1339" s="15">
        <v>6.9</v>
      </c>
      <c r="K1339" s="15">
        <v>7.6</v>
      </c>
      <c r="L1339" s="15">
        <v>5.6</v>
      </c>
      <c r="N1339" s="88">
        <v>2.8</v>
      </c>
      <c r="O1339" s="110">
        <v>3</v>
      </c>
      <c r="Q1339" s="11">
        <v>3</v>
      </c>
      <c r="R1339" s="11">
        <v>2.6</v>
      </c>
      <c r="S1339" s="11">
        <v>1.3</v>
      </c>
      <c r="T1339" s="11">
        <v>0.9</v>
      </c>
      <c r="U1339" s="11">
        <v>1.6</v>
      </c>
      <c r="V1339" s="11">
        <v>1</v>
      </c>
      <c r="W1339" s="11">
        <v>0.7</v>
      </c>
      <c r="X1339" s="11">
        <v>0.5</v>
      </c>
      <c r="Y1339" s="78"/>
      <c r="Z1339" s="11">
        <v>115.59</v>
      </c>
      <c r="AA1339" s="11">
        <v>327.25</v>
      </c>
      <c r="AB1339" s="11">
        <v>248.67</v>
      </c>
      <c r="AC1339" s="11">
        <v>7</v>
      </c>
      <c r="AD1339" s="11">
        <v>43.85</v>
      </c>
    </row>
    <row r="1340" spans="1:30" x14ac:dyDescent="0.25">
      <c r="A1340" s="1">
        <v>2019</v>
      </c>
      <c r="B1340" s="1">
        <v>2</v>
      </c>
      <c r="C1340" s="1">
        <v>25</v>
      </c>
      <c r="D1340" s="3">
        <v>0.625</v>
      </c>
      <c r="E1340" s="5">
        <v>1336</v>
      </c>
      <c r="G1340" s="15">
        <v>3.9</v>
      </c>
      <c r="H1340" s="15">
        <v>6.3</v>
      </c>
      <c r="I1340" s="15">
        <v>3.7</v>
      </c>
      <c r="J1340" s="15">
        <v>5.4</v>
      </c>
      <c r="K1340" s="15">
        <v>6.3</v>
      </c>
      <c r="L1340" s="15">
        <v>5</v>
      </c>
      <c r="N1340" s="88">
        <v>2.8</v>
      </c>
      <c r="O1340" s="110">
        <v>3</v>
      </c>
      <c r="Q1340" s="11">
        <v>3</v>
      </c>
      <c r="R1340" s="11">
        <v>2.6</v>
      </c>
      <c r="S1340" s="11">
        <v>1.3</v>
      </c>
      <c r="T1340" s="11">
        <v>0.9</v>
      </c>
      <c r="U1340" s="11">
        <v>1.6</v>
      </c>
      <c r="V1340" s="11">
        <v>1</v>
      </c>
      <c r="W1340" s="11">
        <v>0.7</v>
      </c>
      <c r="X1340" s="11">
        <v>0.5</v>
      </c>
      <c r="Y1340" s="78"/>
      <c r="Z1340" s="11">
        <v>115.59</v>
      </c>
      <c r="AA1340" s="11">
        <v>327.25</v>
      </c>
      <c r="AB1340" s="11">
        <v>248.67</v>
      </c>
      <c r="AC1340" s="11">
        <v>7</v>
      </c>
      <c r="AD1340" s="11">
        <v>43.85</v>
      </c>
    </row>
    <row r="1341" spans="1:30" x14ac:dyDescent="0.25">
      <c r="A1341" s="1">
        <v>2019</v>
      </c>
      <c r="B1341" s="1">
        <v>2</v>
      </c>
      <c r="C1341" s="1">
        <v>25</v>
      </c>
      <c r="D1341" s="3">
        <v>0.66666666666666663</v>
      </c>
      <c r="E1341" s="5">
        <v>1337</v>
      </c>
      <c r="G1341" s="15">
        <v>2.4</v>
      </c>
      <c r="H1341" s="15">
        <v>3.5</v>
      </c>
      <c r="I1341" s="15">
        <v>2.7</v>
      </c>
      <c r="J1341" s="15">
        <v>4.2</v>
      </c>
      <c r="K1341" s="15">
        <v>5</v>
      </c>
      <c r="L1341" s="15">
        <v>4.3</v>
      </c>
      <c r="N1341" s="88">
        <v>2.8</v>
      </c>
      <c r="O1341" s="110">
        <v>3</v>
      </c>
      <c r="Q1341" s="11">
        <v>3</v>
      </c>
      <c r="R1341" s="11">
        <v>2.6</v>
      </c>
      <c r="S1341" s="11">
        <v>1.3</v>
      </c>
      <c r="T1341" s="11">
        <v>0.9</v>
      </c>
      <c r="U1341" s="11">
        <v>1.6</v>
      </c>
      <c r="V1341" s="11">
        <v>1</v>
      </c>
      <c r="W1341" s="11">
        <v>0.7</v>
      </c>
      <c r="X1341" s="11">
        <v>0.5</v>
      </c>
      <c r="Y1341" s="78"/>
      <c r="Z1341" s="11">
        <v>115.59</v>
      </c>
      <c r="AA1341" s="11">
        <v>327.25</v>
      </c>
      <c r="AB1341" s="11">
        <v>248.67</v>
      </c>
      <c r="AC1341" s="11">
        <v>7</v>
      </c>
      <c r="AD1341" s="11">
        <v>43.85</v>
      </c>
    </row>
    <row r="1342" spans="1:30" x14ac:dyDescent="0.25">
      <c r="A1342" s="1">
        <v>2019</v>
      </c>
      <c r="B1342" s="1">
        <v>2</v>
      </c>
      <c r="C1342" s="1">
        <v>25</v>
      </c>
      <c r="D1342" s="3">
        <v>0.70833333333333337</v>
      </c>
      <c r="E1342" s="5">
        <v>1338</v>
      </c>
      <c r="G1342" s="15">
        <v>2.2000000000000002</v>
      </c>
      <c r="H1342" s="15">
        <v>2.5</v>
      </c>
      <c r="I1342" s="15">
        <v>1.6</v>
      </c>
      <c r="J1342" s="15">
        <v>3.6</v>
      </c>
      <c r="K1342" s="15">
        <v>3.6</v>
      </c>
      <c r="L1342" s="15">
        <v>4</v>
      </c>
      <c r="N1342" s="88">
        <v>2.8</v>
      </c>
      <c r="O1342" s="110">
        <v>3</v>
      </c>
      <c r="Q1342" s="11">
        <v>3</v>
      </c>
      <c r="R1342" s="11">
        <v>2.6</v>
      </c>
      <c r="S1342" s="11">
        <v>1.3</v>
      </c>
      <c r="T1342" s="11">
        <v>0.9</v>
      </c>
      <c r="U1342" s="11">
        <v>1.6</v>
      </c>
      <c r="V1342" s="11">
        <v>1</v>
      </c>
      <c r="W1342" s="11">
        <v>0.7</v>
      </c>
      <c r="X1342" s="11">
        <v>0.5</v>
      </c>
      <c r="Y1342" s="78"/>
      <c r="Z1342" s="11">
        <v>115.59</v>
      </c>
      <c r="AA1342" s="11">
        <v>327.25</v>
      </c>
      <c r="AB1342" s="11">
        <v>248.67</v>
      </c>
      <c r="AC1342" s="11">
        <v>7</v>
      </c>
      <c r="AD1342" s="11">
        <v>43.85</v>
      </c>
    </row>
    <row r="1343" spans="1:30" x14ac:dyDescent="0.25">
      <c r="A1343" s="1">
        <v>2019</v>
      </c>
      <c r="B1343" s="1">
        <v>2</v>
      </c>
      <c r="C1343" s="1">
        <v>25</v>
      </c>
      <c r="D1343" s="3">
        <v>0.75</v>
      </c>
      <c r="E1343" s="5">
        <v>1339</v>
      </c>
      <c r="G1343" s="15">
        <v>2</v>
      </c>
      <c r="H1343" s="15">
        <v>1.7</v>
      </c>
      <c r="I1343" s="15">
        <v>1.7</v>
      </c>
      <c r="J1343" s="15">
        <v>3</v>
      </c>
      <c r="K1343" s="15">
        <v>2.6</v>
      </c>
      <c r="L1343" s="15">
        <v>2.8</v>
      </c>
      <c r="N1343" s="88">
        <v>2.8</v>
      </c>
      <c r="O1343" s="110">
        <v>3</v>
      </c>
      <c r="Q1343" s="11">
        <v>3</v>
      </c>
      <c r="R1343" s="11">
        <v>2.6</v>
      </c>
      <c r="S1343" s="11">
        <v>1.3</v>
      </c>
      <c r="T1343" s="11">
        <v>0.9</v>
      </c>
      <c r="U1343" s="11">
        <v>1.6</v>
      </c>
      <c r="V1343" s="11">
        <v>1</v>
      </c>
      <c r="W1343" s="11">
        <v>0.7</v>
      </c>
      <c r="X1343" s="11">
        <v>0.5</v>
      </c>
      <c r="Y1343" s="78"/>
      <c r="Z1343" s="11">
        <v>115.59</v>
      </c>
      <c r="AA1343" s="11">
        <v>327.25</v>
      </c>
      <c r="AB1343" s="11">
        <v>248.67</v>
      </c>
      <c r="AC1343" s="11">
        <v>7</v>
      </c>
      <c r="AD1343" s="11">
        <v>43.85</v>
      </c>
    </row>
    <row r="1344" spans="1:30" x14ac:dyDescent="0.25">
      <c r="A1344" s="1">
        <v>2019</v>
      </c>
      <c r="B1344" s="1">
        <v>2</v>
      </c>
      <c r="C1344" s="1">
        <v>25</v>
      </c>
      <c r="D1344" s="3">
        <v>0.79166666666666663</v>
      </c>
      <c r="E1344" s="5">
        <v>1340</v>
      </c>
      <c r="G1344" s="15">
        <v>1.8</v>
      </c>
      <c r="H1344" s="15">
        <v>1.2</v>
      </c>
      <c r="I1344" s="15">
        <v>2.2999999999999998</v>
      </c>
      <c r="J1344" s="15">
        <v>2.9</v>
      </c>
      <c r="K1344" s="15">
        <v>1.8</v>
      </c>
      <c r="L1344" s="15">
        <v>2.1</v>
      </c>
      <c r="N1344" s="88">
        <v>2.8</v>
      </c>
      <c r="O1344" s="110">
        <v>3</v>
      </c>
      <c r="Q1344" s="11">
        <v>3</v>
      </c>
      <c r="R1344" s="11">
        <v>2.6</v>
      </c>
      <c r="S1344" s="11">
        <v>1.3</v>
      </c>
      <c r="T1344" s="11">
        <v>0.9</v>
      </c>
      <c r="U1344" s="11">
        <v>1.6</v>
      </c>
      <c r="V1344" s="11">
        <v>1</v>
      </c>
      <c r="W1344" s="11">
        <v>0.7</v>
      </c>
      <c r="X1344" s="11">
        <v>0.5</v>
      </c>
      <c r="Y1344" s="78"/>
      <c r="Z1344" s="11">
        <v>115.59</v>
      </c>
      <c r="AA1344" s="11">
        <v>327.25</v>
      </c>
      <c r="AB1344" s="11">
        <v>248.67</v>
      </c>
      <c r="AC1344" s="11">
        <v>7</v>
      </c>
      <c r="AD1344" s="11">
        <v>43.85</v>
      </c>
    </row>
    <row r="1345" spans="1:30" x14ac:dyDescent="0.25">
      <c r="A1345" s="1">
        <v>2019</v>
      </c>
      <c r="B1345" s="1">
        <v>2</v>
      </c>
      <c r="C1345" s="1">
        <v>25</v>
      </c>
      <c r="D1345" s="3">
        <v>0.83333333333333337</v>
      </c>
      <c r="E1345" s="5">
        <v>1341</v>
      </c>
      <c r="G1345" s="15">
        <v>1.6</v>
      </c>
      <c r="H1345" s="15">
        <v>0.9</v>
      </c>
      <c r="I1345" s="15">
        <v>2.6</v>
      </c>
      <c r="J1345" s="15">
        <v>1.7</v>
      </c>
      <c r="K1345" s="15">
        <v>1.4</v>
      </c>
      <c r="L1345" s="15">
        <v>1.7</v>
      </c>
      <c r="N1345" s="88">
        <v>2.8</v>
      </c>
      <c r="O1345" s="110">
        <v>3</v>
      </c>
      <c r="Q1345" s="11">
        <v>3</v>
      </c>
      <c r="R1345" s="11">
        <v>2.6</v>
      </c>
      <c r="S1345" s="11">
        <v>1.3</v>
      </c>
      <c r="T1345" s="11">
        <v>0.9</v>
      </c>
      <c r="U1345" s="11">
        <v>1.6</v>
      </c>
      <c r="V1345" s="11">
        <v>1</v>
      </c>
      <c r="W1345" s="11">
        <v>0.7</v>
      </c>
      <c r="X1345" s="11">
        <v>0.5</v>
      </c>
      <c r="Y1345" s="78"/>
      <c r="Z1345" s="11">
        <v>115.59</v>
      </c>
      <c r="AA1345" s="11">
        <v>327.25</v>
      </c>
      <c r="AB1345" s="11">
        <v>248.67</v>
      </c>
      <c r="AC1345" s="11">
        <v>7</v>
      </c>
      <c r="AD1345" s="11">
        <v>43.85</v>
      </c>
    </row>
    <row r="1346" spans="1:30" x14ac:dyDescent="0.25">
      <c r="A1346" s="1">
        <v>2019</v>
      </c>
      <c r="B1346" s="1">
        <v>2</v>
      </c>
      <c r="C1346" s="1">
        <v>25</v>
      </c>
      <c r="D1346" s="3">
        <v>0.875</v>
      </c>
      <c r="E1346" s="5">
        <v>1342</v>
      </c>
      <c r="G1346" s="15">
        <v>1.4</v>
      </c>
      <c r="H1346" s="15">
        <v>0.6</v>
      </c>
      <c r="I1346" s="15">
        <v>2.7</v>
      </c>
      <c r="J1346" s="15">
        <v>2.6</v>
      </c>
      <c r="K1346" s="15">
        <v>1.3</v>
      </c>
      <c r="L1346" s="15">
        <v>1.1000000000000001</v>
      </c>
      <c r="N1346" s="88">
        <v>2.8</v>
      </c>
      <c r="O1346" s="110">
        <v>3</v>
      </c>
      <c r="Q1346" s="11">
        <v>3</v>
      </c>
      <c r="R1346" s="11">
        <v>2.6</v>
      </c>
      <c r="S1346" s="11">
        <v>1.3</v>
      </c>
      <c r="T1346" s="11">
        <v>0.9</v>
      </c>
      <c r="U1346" s="11">
        <v>1.6</v>
      </c>
      <c r="V1346" s="11">
        <v>1</v>
      </c>
      <c r="W1346" s="11">
        <v>0.7</v>
      </c>
      <c r="X1346" s="11">
        <v>0.5</v>
      </c>
      <c r="Y1346" s="78"/>
      <c r="Z1346" s="11">
        <v>115.59</v>
      </c>
      <c r="AA1346" s="11">
        <v>327.25</v>
      </c>
      <c r="AB1346" s="11">
        <v>248.67</v>
      </c>
      <c r="AC1346" s="11">
        <v>7</v>
      </c>
      <c r="AD1346" s="11">
        <v>43.85</v>
      </c>
    </row>
    <row r="1347" spans="1:30" x14ac:dyDescent="0.25">
      <c r="A1347" s="1">
        <v>2019</v>
      </c>
      <c r="B1347" s="1">
        <v>2</v>
      </c>
      <c r="C1347" s="1">
        <v>25</v>
      </c>
      <c r="D1347" s="3">
        <v>0.91666666666666663</v>
      </c>
      <c r="E1347" s="5">
        <v>1343</v>
      </c>
      <c r="G1347" s="15">
        <v>1.4</v>
      </c>
      <c r="H1347" s="15">
        <v>0.9</v>
      </c>
      <c r="I1347" s="15">
        <v>2.6</v>
      </c>
      <c r="J1347" s="15">
        <v>2.7</v>
      </c>
      <c r="K1347" s="15">
        <v>1.8</v>
      </c>
      <c r="L1347" s="15">
        <v>1.1000000000000001</v>
      </c>
      <c r="N1347" s="88">
        <v>2.8</v>
      </c>
      <c r="O1347" s="110">
        <v>3</v>
      </c>
      <c r="Q1347" s="11">
        <v>3</v>
      </c>
      <c r="R1347" s="11">
        <v>2.6</v>
      </c>
      <c r="S1347" s="11">
        <v>1.3</v>
      </c>
      <c r="T1347" s="11">
        <v>0.9</v>
      </c>
      <c r="U1347" s="11">
        <v>1.6</v>
      </c>
      <c r="V1347" s="11">
        <v>1</v>
      </c>
      <c r="W1347" s="11">
        <v>0.7</v>
      </c>
      <c r="X1347" s="11">
        <v>0.5</v>
      </c>
      <c r="Y1347" s="78"/>
      <c r="Z1347" s="11">
        <v>115.59</v>
      </c>
      <c r="AA1347" s="11">
        <v>327.25</v>
      </c>
      <c r="AB1347" s="11">
        <v>248.67</v>
      </c>
      <c r="AC1347" s="11">
        <v>7</v>
      </c>
      <c r="AD1347" s="11">
        <v>43.85</v>
      </c>
    </row>
    <row r="1348" spans="1:30" x14ac:dyDescent="0.25">
      <c r="A1348" s="1">
        <v>2019</v>
      </c>
      <c r="B1348" s="1">
        <v>2</v>
      </c>
      <c r="C1348" s="1">
        <v>25</v>
      </c>
      <c r="D1348" s="3">
        <v>0.95833333333333337</v>
      </c>
      <c r="E1348" s="5">
        <v>1344</v>
      </c>
      <c r="G1348" s="15">
        <v>1.5</v>
      </c>
      <c r="H1348" s="15">
        <v>1.2</v>
      </c>
      <c r="I1348" s="15">
        <v>2.2999999999999998</v>
      </c>
      <c r="J1348" s="15">
        <v>2.4</v>
      </c>
      <c r="K1348" s="15">
        <v>1.9</v>
      </c>
      <c r="L1348" s="15">
        <v>1</v>
      </c>
      <c r="N1348" s="88">
        <v>2.8</v>
      </c>
      <c r="O1348" s="110">
        <v>3</v>
      </c>
      <c r="Q1348" s="11">
        <v>3</v>
      </c>
      <c r="R1348" s="11">
        <v>2.6</v>
      </c>
      <c r="S1348" s="11">
        <v>1.3</v>
      </c>
      <c r="T1348" s="11">
        <v>0.9</v>
      </c>
      <c r="U1348" s="11">
        <v>1.6</v>
      </c>
      <c r="V1348" s="11">
        <v>1</v>
      </c>
      <c r="W1348" s="11">
        <v>0.7</v>
      </c>
      <c r="X1348" s="11">
        <v>0.5</v>
      </c>
      <c r="Y1348" s="78"/>
      <c r="Z1348" s="11">
        <v>115.59</v>
      </c>
      <c r="AA1348" s="11">
        <v>327.25</v>
      </c>
      <c r="AB1348" s="11">
        <v>248.67</v>
      </c>
      <c r="AC1348" s="11">
        <v>7</v>
      </c>
      <c r="AD1348" s="11">
        <v>43.85</v>
      </c>
    </row>
    <row r="1349" spans="1:30" x14ac:dyDescent="0.25">
      <c r="A1349" s="1">
        <v>2019</v>
      </c>
      <c r="B1349" s="1">
        <v>2</v>
      </c>
      <c r="C1349" s="1">
        <v>26</v>
      </c>
      <c r="D1349" s="3">
        <v>0</v>
      </c>
      <c r="E1349" s="5">
        <v>1345</v>
      </c>
      <c r="G1349" s="15">
        <v>1.4</v>
      </c>
      <c r="H1349" s="15">
        <v>1.5</v>
      </c>
      <c r="I1349" s="15">
        <v>2.4</v>
      </c>
      <c r="J1349" s="15">
        <v>2.2999999999999998</v>
      </c>
      <c r="K1349" s="15">
        <v>2</v>
      </c>
      <c r="L1349" s="15">
        <v>1</v>
      </c>
      <c r="N1349" s="88">
        <v>3</v>
      </c>
      <c r="O1349" s="110">
        <v>3.3</v>
      </c>
      <c r="Q1349" s="11">
        <v>3.3</v>
      </c>
      <c r="R1349" s="11">
        <v>3.2</v>
      </c>
      <c r="S1349" s="11">
        <v>2</v>
      </c>
      <c r="T1349" s="11">
        <v>1.7</v>
      </c>
      <c r="U1349" s="11">
        <v>1.8</v>
      </c>
      <c r="V1349" s="11">
        <v>1.2</v>
      </c>
      <c r="W1349" s="11">
        <v>0.9</v>
      </c>
      <c r="X1349" s="11">
        <v>1.1000000000000001</v>
      </c>
      <c r="Y1349" s="78"/>
      <c r="Z1349" s="11">
        <v>108.77</v>
      </c>
      <c r="AA1349" s="11">
        <v>322.76</v>
      </c>
      <c r="AB1349" s="11">
        <v>238.63</v>
      </c>
      <c r="AC1349" s="11">
        <v>8.0399999999999991</v>
      </c>
      <c r="AD1349" s="11">
        <v>40.119999999999997</v>
      </c>
    </row>
    <row r="1350" spans="1:30" x14ac:dyDescent="0.25">
      <c r="A1350" s="1">
        <v>2019</v>
      </c>
      <c r="B1350" s="1">
        <v>2</v>
      </c>
      <c r="C1350" s="1">
        <v>26</v>
      </c>
      <c r="D1350" s="3">
        <v>4.1666666666666664E-2</v>
      </c>
      <c r="E1350" s="5">
        <v>1346</v>
      </c>
      <c r="G1350" s="15">
        <v>1.5</v>
      </c>
      <c r="H1350" s="15">
        <v>1.5</v>
      </c>
      <c r="I1350" s="15">
        <v>2.5</v>
      </c>
      <c r="J1350" s="15">
        <v>2.1</v>
      </c>
      <c r="K1350" s="15">
        <v>2.2000000000000002</v>
      </c>
      <c r="L1350" s="15">
        <v>1.3</v>
      </c>
      <c r="N1350" s="88">
        <v>3</v>
      </c>
      <c r="O1350" s="110">
        <v>3.3</v>
      </c>
      <c r="Q1350" s="11">
        <v>3.3</v>
      </c>
      <c r="R1350" s="11">
        <v>3.2</v>
      </c>
      <c r="S1350" s="11">
        <v>2</v>
      </c>
      <c r="T1350" s="11">
        <v>1.7</v>
      </c>
      <c r="U1350" s="11">
        <v>1.8</v>
      </c>
      <c r="V1350" s="11">
        <v>1.2</v>
      </c>
      <c r="W1350" s="11">
        <v>0.9</v>
      </c>
      <c r="X1350" s="11">
        <v>1.1000000000000001</v>
      </c>
      <c r="Y1350" s="78"/>
      <c r="Z1350" s="11">
        <v>108.77</v>
      </c>
      <c r="AA1350" s="11">
        <v>322.76</v>
      </c>
      <c r="AB1350" s="11">
        <v>238.63</v>
      </c>
      <c r="AC1350" s="11">
        <v>8.0399999999999991</v>
      </c>
      <c r="AD1350" s="11">
        <v>40.119999999999997</v>
      </c>
    </row>
    <row r="1351" spans="1:30" x14ac:dyDescent="0.25">
      <c r="A1351" s="1">
        <v>2019</v>
      </c>
      <c r="B1351" s="1">
        <v>2</v>
      </c>
      <c r="C1351" s="1">
        <v>26</v>
      </c>
      <c r="D1351" s="3">
        <v>8.3333333333333329E-2</v>
      </c>
      <c r="E1351" s="5">
        <v>1347</v>
      </c>
      <c r="G1351" s="15">
        <v>1.6</v>
      </c>
      <c r="H1351" s="15">
        <v>1.6</v>
      </c>
      <c r="I1351" s="15">
        <v>2.2000000000000002</v>
      </c>
      <c r="J1351" s="15">
        <v>1.3</v>
      </c>
      <c r="K1351" s="15">
        <v>2.2000000000000002</v>
      </c>
      <c r="L1351" s="15">
        <v>1.3</v>
      </c>
      <c r="N1351" s="88">
        <v>3</v>
      </c>
      <c r="O1351" s="110">
        <v>3.3</v>
      </c>
      <c r="Q1351" s="11">
        <v>3.3</v>
      </c>
      <c r="R1351" s="11">
        <v>3.2</v>
      </c>
      <c r="S1351" s="11">
        <v>2</v>
      </c>
      <c r="T1351" s="11">
        <v>1.7</v>
      </c>
      <c r="U1351" s="11">
        <v>1.8</v>
      </c>
      <c r="V1351" s="11">
        <v>1.2</v>
      </c>
      <c r="W1351" s="11">
        <v>0.9</v>
      </c>
      <c r="X1351" s="11">
        <v>1.1000000000000001</v>
      </c>
      <c r="Y1351" s="78"/>
      <c r="Z1351" s="11">
        <v>108.77</v>
      </c>
      <c r="AA1351" s="11">
        <v>322.76</v>
      </c>
      <c r="AB1351" s="11">
        <v>238.63</v>
      </c>
      <c r="AC1351" s="11">
        <v>8.0399999999999991</v>
      </c>
      <c r="AD1351" s="11">
        <v>40.119999999999997</v>
      </c>
    </row>
    <row r="1352" spans="1:30" x14ac:dyDescent="0.25">
      <c r="A1352" s="1">
        <v>2019</v>
      </c>
      <c r="B1352" s="1">
        <v>2</v>
      </c>
      <c r="C1352" s="1">
        <v>26</v>
      </c>
      <c r="D1352" s="3">
        <v>0.125</v>
      </c>
      <c r="E1352" s="5">
        <v>1348</v>
      </c>
      <c r="G1352" s="15">
        <v>1.6</v>
      </c>
      <c r="H1352" s="15">
        <v>1.7</v>
      </c>
      <c r="I1352" s="15">
        <v>2.8</v>
      </c>
      <c r="J1352" s="15">
        <v>2.2000000000000002</v>
      </c>
      <c r="K1352" s="15">
        <v>1.9</v>
      </c>
      <c r="L1352" s="15">
        <v>1.3</v>
      </c>
      <c r="N1352" s="88">
        <v>3</v>
      </c>
      <c r="O1352" s="110">
        <v>3.3</v>
      </c>
      <c r="Q1352" s="11">
        <v>3.3</v>
      </c>
      <c r="R1352" s="11">
        <v>3.2</v>
      </c>
      <c r="S1352" s="11">
        <v>2</v>
      </c>
      <c r="T1352" s="11">
        <v>1.7</v>
      </c>
      <c r="U1352" s="11">
        <v>1.8</v>
      </c>
      <c r="V1352" s="11">
        <v>1.2</v>
      </c>
      <c r="W1352" s="11">
        <v>0.9</v>
      </c>
      <c r="X1352" s="11">
        <v>1.1000000000000001</v>
      </c>
      <c r="Y1352" s="78"/>
      <c r="Z1352" s="11">
        <v>108.77</v>
      </c>
      <c r="AA1352" s="11">
        <v>322.76</v>
      </c>
      <c r="AB1352" s="11">
        <v>238.63</v>
      </c>
      <c r="AC1352" s="11">
        <v>8.0399999999999991</v>
      </c>
      <c r="AD1352" s="11">
        <v>40.119999999999997</v>
      </c>
    </row>
    <row r="1353" spans="1:30" x14ac:dyDescent="0.25">
      <c r="A1353" s="1">
        <v>2019</v>
      </c>
      <c r="B1353" s="1">
        <v>2</v>
      </c>
      <c r="C1353" s="1">
        <v>26</v>
      </c>
      <c r="D1353" s="3">
        <v>0.16666666666666666</v>
      </c>
      <c r="E1353" s="5">
        <v>1349</v>
      </c>
      <c r="G1353" s="15">
        <v>1.8</v>
      </c>
      <c r="H1353" s="15">
        <v>1.7</v>
      </c>
      <c r="I1353" s="15">
        <v>3.2</v>
      </c>
      <c r="J1353" s="15">
        <v>2.2999999999999998</v>
      </c>
      <c r="K1353" s="15">
        <v>2</v>
      </c>
      <c r="L1353" s="15">
        <v>1.3</v>
      </c>
      <c r="N1353" s="88">
        <v>3</v>
      </c>
      <c r="O1353" s="110">
        <v>3.3</v>
      </c>
      <c r="Q1353" s="11">
        <v>3.3</v>
      </c>
      <c r="R1353" s="11">
        <v>3.2</v>
      </c>
      <c r="S1353" s="11">
        <v>2</v>
      </c>
      <c r="T1353" s="11">
        <v>1.7</v>
      </c>
      <c r="U1353" s="11">
        <v>1.8</v>
      </c>
      <c r="V1353" s="11">
        <v>1.2</v>
      </c>
      <c r="W1353" s="11">
        <v>0.9</v>
      </c>
      <c r="X1353" s="11">
        <v>1.1000000000000001</v>
      </c>
      <c r="Y1353" s="78"/>
      <c r="Z1353" s="11">
        <v>108.77</v>
      </c>
      <c r="AA1353" s="11">
        <v>322.76</v>
      </c>
      <c r="AB1353" s="11">
        <v>238.63</v>
      </c>
      <c r="AC1353" s="11">
        <v>8.0399999999999991</v>
      </c>
      <c r="AD1353" s="11">
        <v>40.119999999999997</v>
      </c>
    </row>
    <row r="1354" spans="1:30" x14ac:dyDescent="0.25">
      <c r="A1354" s="1">
        <v>2019</v>
      </c>
      <c r="B1354" s="1">
        <v>2</v>
      </c>
      <c r="C1354" s="1">
        <v>26</v>
      </c>
      <c r="D1354" s="3">
        <v>0.20833333333333334</v>
      </c>
      <c r="E1354" s="5">
        <v>1350</v>
      </c>
      <c r="G1354" s="15">
        <v>1.6</v>
      </c>
      <c r="H1354" s="15">
        <v>1.4</v>
      </c>
      <c r="I1354" s="15">
        <v>3.4</v>
      </c>
      <c r="J1354" s="15">
        <v>3.1</v>
      </c>
      <c r="K1354" s="15">
        <v>2</v>
      </c>
      <c r="L1354" s="15">
        <v>1.3</v>
      </c>
      <c r="N1354" s="88">
        <v>3</v>
      </c>
      <c r="O1354" s="110">
        <v>3.3</v>
      </c>
      <c r="Q1354" s="11">
        <v>3.3</v>
      </c>
      <c r="R1354" s="11">
        <v>3.2</v>
      </c>
      <c r="S1354" s="11">
        <v>2</v>
      </c>
      <c r="T1354" s="11">
        <v>1.7</v>
      </c>
      <c r="U1354" s="11">
        <v>1.8</v>
      </c>
      <c r="V1354" s="11">
        <v>1.2</v>
      </c>
      <c r="W1354" s="11">
        <v>0.9</v>
      </c>
      <c r="X1354" s="11">
        <v>1.1000000000000001</v>
      </c>
      <c r="Y1354" s="78"/>
      <c r="Z1354" s="11">
        <v>108.77</v>
      </c>
      <c r="AA1354" s="11">
        <v>322.76</v>
      </c>
      <c r="AB1354" s="11">
        <v>238.63</v>
      </c>
      <c r="AC1354" s="11">
        <v>8.0399999999999991</v>
      </c>
      <c r="AD1354" s="11">
        <v>40.119999999999997</v>
      </c>
    </row>
    <row r="1355" spans="1:30" x14ac:dyDescent="0.25">
      <c r="A1355" s="1">
        <v>2019</v>
      </c>
      <c r="B1355" s="1">
        <v>2</v>
      </c>
      <c r="C1355" s="1">
        <v>26</v>
      </c>
      <c r="D1355" s="3">
        <v>0.25</v>
      </c>
      <c r="E1355" s="5">
        <v>1351</v>
      </c>
      <c r="G1355" s="15">
        <v>1.5</v>
      </c>
      <c r="H1355" s="15">
        <v>1.2</v>
      </c>
      <c r="I1355" s="15">
        <v>3.2</v>
      </c>
      <c r="J1355" s="15">
        <v>3.1</v>
      </c>
      <c r="K1355" s="15">
        <v>2.4</v>
      </c>
      <c r="L1355" s="15">
        <v>1</v>
      </c>
      <c r="N1355" s="88">
        <v>3</v>
      </c>
      <c r="O1355" s="110">
        <v>3.3</v>
      </c>
      <c r="Q1355" s="11">
        <v>3.3</v>
      </c>
      <c r="R1355" s="11">
        <v>3.2</v>
      </c>
      <c r="S1355" s="11">
        <v>2</v>
      </c>
      <c r="T1355" s="11">
        <v>1.7</v>
      </c>
      <c r="U1355" s="11">
        <v>1.8</v>
      </c>
      <c r="V1355" s="11">
        <v>1.2</v>
      </c>
      <c r="W1355" s="11">
        <v>0.9</v>
      </c>
      <c r="X1355" s="11">
        <v>1.1000000000000001</v>
      </c>
      <c r="Y1355" s="78"/>
      <c r="Z1355" s="11">
        <v>108.77</v>
      </c>
      <c r="AA1355" s="11">
        <v>322.76</v>
      </c>
      <c r="AB1355" s="11">
        <v>238.63</v>
      </c>
      <c r="AC1355" s="11">
        <v>8.0399999999999991</v>
      </c>
      <c r="AD1355" s="11">
        <v>40.119999999999997</v>
      </c>
    </row>
    <row r="1356" spans="1:30" x14ac:dyDescent="0.25">
      <c r="A1356" s="1">
        <v>2019</v>
      </c>
      <c r="B1356" s="1">
        <v>2</v>
      </c>
      <c r="C1356" s="1">
        <v>26</v>
      </c>
      <c r="D1356" s="3">
        <v>0.29166666666666669</v>
      </c>
      <c r="E1356" s="5">
        <v>1352</v>
      </c>
      <c r="G1356" s="15">
        <v>2</v>
      </c>
      <c r="H1356" s="15">
        <v>1.8</v>
      </c>
      <c r="I1356" s="15">
        <v>3.6</v>
      </c>
      <c r="J1356" s="15">
        <v>4.3</v>
      </c>
      <c r="K1356" s="15">
        <v>3.2</v>
      </c>
      <c r="L1356" s="15">
        <v>1.7</v>
      </c>
      <c r="N1356" s="88">
        <v>3</v>
      </c>
      <c r="O1356" s="110">
        <v>3.3</v>
      </c>
      <c r="Q1356" s="11">
        <v>3.3</v>
      </c>
      <c r="R1356" s="11">
        <v>3.2</v>
      </c>
      <c r="S1356" s="11">
        <v>2</v>
      </c>
      <c r="T1356" s="11">
        <v>1.7</v>
      </c>
      <c r="U1356" s="11">
        <v>1.8</v>
      </c>
      <c r="V1356" s="11">
        <v>1.2</v>
      </c>
      <c r="W1356" s="11">
        <v>0.9</v>
      </c>
      <c r="X1356" s="11">
        <v>1.1000000000000001</v>
      </c>
      <c r="Y1356" s="78"/>
      <c r="Z1356" s="11">
        <v>108.77</v>
      </c>
      <c r="AA1356" s="11">
        <v>322.76</v>
      </c>
      <c r="AB1356" s="11">
        <v>238.63</v>
      </c>
      <c r="AC1356" s="11">
        <v>8.0399999999999991</v>
      </c>
      <c r="AD1356" s="11">
        <v>40.119999999999997</v>
      </c>
    </row>
    <row r="1357" spans="1:30" x14ac:dyDescent="0.25">
      <c r="A1357" s="1">
        <v>2019</v>
      </c>
      <c r="B1357" s="1">
        <v>2</v>
      </c>
      <c r="C1357" s="1">
        <v>26</v>
      </c>
      <c r="D1357" s="3">
        <v>0.33333333333333331</v>
      </c>
      <c r="E1357" s="5">
        <v>1353</v>
      </c>
      <c r="G1357" s="15">
        <v>3.6</v>
      </c>
      <c r="H1357" s="15">
        <v>2.9</v>
      </c>
      <c r="I1357" s="15">
        <v>4</v>
      </c>
      <c r="J1357" s="15">
        <v>5.4</v>
      </c>
      <c r="K1357" s="15">
        <v>4.2</v>
      </c>
      <c r="L1357" s="15">
        <v>2.8</v>
      </c>
      <c r="N1357" s="88">
        <v>3</v>
      </c>
      <c r="O1357" s="110">
        <v>3.3</v>
      </c>
      <c r="Q1357" s="11">
        <v>3.3</v>
      </c>
      <c r="R1357" s="11">
        <v>3.2</v>
      </c>
      <c r="S1357" s="11">
        <v>2</v>
      </c>
      <c r="T1357" s="11">
        <v>1.7</v>
      </c>
      <c r="U1357" s="11">
        <v>1.8</v>
      </c>
      <c r="V1357" s="11">
        <v>1.2</v>
      </c>
      <c r="W1357" s="11">
        <v>0.9</v>
      </c>
      <c r="X1357" s="11">
        <v>1.1000000000000001</v>
      </c>
      <c r="Y1357" s="78"/>
      <c r="Z1357" s="11">
        <v>108.77</v>
      </c>
      <c r="AA1357" s="11">
        <v>322.76</v>
      </c>
      <c r="AB1357" s="11">
        <v>238.63</v>
      </c>
      <c r="AC1357" s="11">
        <v>8.0399999999999991</v>
      </c>
      <c r="AD1357" s="11">
        <v>40.119999999999997</v>
      </c>
    </row>
    <row r="1358" spans="1:30" x14ac:dyDescent="0.25">
      <c r="A1358" s="1">
        <v>2019</v>
      </c>
      <c r="B1358" s="1">
        <v>2</v>
      </c>
      <c r="C1358" s="1">
        <v>26</v>
      </c>
      <c r="D1358" s="3">
        <v>0.375</v>
      </c>
      <c r="E1358" s="5">
        <v>1354</v>
      </c>
      <c r="G1358" s="15">
        <v>4.8</v>
      </c>
      <c r="H1358" s="15">
        <v>5</v>
      </c>
      <c r="I1358" s="15">
        <v>4.8</v>
      </c>
      <c r="J1358" s="15">
        <v>6.4</v>
      </c>
      <c r="K1358" s="15">
        <v>5.4</v>
      </c>
      <c r="L1358" s="15">
        <v>3.5</v>
      </c>
      <c r="N1358" s="88">
        <v>3</v>
      </c>
      <c r="O1358" s="110">
        <v>3.3</v>
      </c>
      <c r="Q1358" s="11">
        <v>3.3</v>
      </c>
      <c r="R1358" s="11">
        <v>3.2</v>
      </c>
      <c r="S1358" s="11">
        <v>2</v>
      </c>
      <c r="T1358" s="11">
        <v>1.7</v>
      </c>
      <c r="U1358" s="11">
        <v>1.8</v>
      </c>
      <c r="V1358" s="11">
        <v>1.2</v>
      </c>
      <c r="W1358" s="11">
        <v>0.9</v>
      </c>
      <c r="X1358" s="11">
        <v>1.1000000000000001</v>
      </c>
      <c r="Y1358" s="78"/>
      <c r="Z1358" s="11">
        <v>108.77</v>
      </c>
      <c r="AA1358" s="11">
        <v>322.76</v>
      </c>
      <c r="AB1358" s="11">
        <v>238.63</v>
      </c>
      <c r="AC1358" s="11">
        <v>8.0399999999999991</v>
      </c>
      <c r="AD1358" s="11">
        <v>40.119999999999997</v>
      </c>
    </row>
    <row r="1359" spans="1:30" x14ac:dyDescent="0.25">
      <c r="A1359" s="1">
        <v>2019</v>
      </c>
      <c r="B1359" s="1">
        <v>2</v>
      </c>
      <c r="C1359" s="1">
        <v>26</v>
      </c>
      <c r="D1359" s="3">
        <v>0.41666666666666669</v>
      </c>
      <c r="E1359" s="5">
        <v>1355</v>
      </c>
      <c r="G1359" s="15">
        <v>6</v>
      </c>
      <c r="H1359" s="15">
        <v>6.2</v>
      </c>
      <c r="I1359" s="15">
        <v>5.3</v>
      </c>
      <c r="J1359" s="15">
        <v>7.8</v>
      </c>
      <c r="K1359" s="15">
        <v>6.2</v>
      </c>
      <c r="L1359" s="15">
        <v>3.8</v>
      </c>
      <c r="N1359" s="88">
        <v>3</v>
      </c>
      <c r="O1359" s="110">
        <v>3.3</v>
      </c>
      <c r="Q1359" s="11">
        <v>3.3</v>
      </c>
      <c r="R1359" s="11">
        <v>3.2</v>
      </c>
      <c r="S1359" s="11">
        <v>2</v>
      </c>
      <c r="T1359" s="11">
        <v>1.7</v>
      </c>
      <c r="U1359" s="11">
        <v>1.8</v>
      </c>
      <c r="V1359" s="11">
        <v>1.2</v>
      </c>
      <c r="W1359" s="11">
        <v>0.9</v>
      </c>
      <c r="X1359" s="11">
        <v>1.1000000000000001</v>
      </c>
      <c r="Y1359" s="78"/>
      <c r="Z1359" s="11">
        <v>108.77</v>
      </c>
      <c r="AA1359" s="11">
        <v>322.76</v>
      </c>
      <c r="AB1359" s="11">
        <v>238.63</v>
      </c>
      <c r="AC1359" s="11">
        <v>8.0399999999999991</v>
      </c>
      <c r="AD1359" s="11">
        <v>40.119999999999997</v>
      </c>
    </row>
    <row r="1360" spans="1:30" x14ac:dyDescent="0.25">
      <c r="A1360" s="1">
        <v>2019</v>
      </c>
      <c r="B1360" s="1">
        <v>2</v>
      </c>
      <c r="C1360" s="1">
        <v>26</v>
      </c>
      <c r="D1360" s="3">
        <v>0.45833333333333331</v>
      </c>
      <c r="E1360" s="5">
        <v>1356</v>
      </c>
      <c r="G1360" s="15">
        <v>6.4</v>
      </c>
      <c r="H1360" s="15">
        <v>6.1</v>
      </c>
      <c r="I1360" s="15">
        <v>5.6</v>
      </c>
      <c r="J1360" s="15">
        <v>8.4</v>
      </c>
      <c r="K1360" s="15">
        <v>6.7</v>
      </c>
      <c r="L1360" s="15">
        <v>3.1</v>
      </c>
      <c r="N1360" s="88">
        <v>3</v>
      </c>
      <c r="O1360" s="110">
        <v>3.3</v>
      </c>
      <c r="Q1360" s="11">
        <v>3.3</v>
      </c>
      <c r="R1360" s="11">
        <v>3.2</v>
      </c>
      <c r="S1360" s="11">
        <v>2</v>
      </c>
      <c r="T1360" s="11">
        <v>1.7</v>
      </c>
      <c r="U1360" s="11">
        <v>1.8</v>
      </c>
      <c r="V1360" s="11">
        <v>1.2</v>
      </c>
      <c r="W1360" s="11">
        <v>0.9</v>
      </c>
      <c r="X1360" s="11">
        <v>1.1000000000000001</v>
      </c>
      <c r="Y1360" s="78"/>
      <c r="Z1360" s="11">
        <v>108.77</v>
      </c>
      <c r="AA1360" s="11">
        <v>322.76</v>
      </c>
      <c r="AB1360" s="11">
        <v>238.63</v>
      </c>
      <c r="AC1360" s="11">
        <v>8.0399999999999991</v>
      </c>
      <c r="AD1360" s="11">
        <v>40.119999999999997</v>
      </c>
    </row>
    <row r="1361" spans="1:30" x14ac:dyDescent="0.25">
      <c r="A1361" s="1">
        <v>2019</v>
      </c>
      <c r="B1361" s="1">
        <v>2</v>
      </c>
      <c r="C1361" s="1">
        <v>26</v>
      </c>
      <c r="D1361" s="3">
        <v>0.5</v>
      </c>
      <c r="E1361" s="5">
        <v>1357</v>
      </c>
      <c r="G1361" s="15">
        <v>6</v>
      </c>
      <c r="H1361" s="15">
        <v>6.2</v>
      </c>
      <c r="I1361" s="15">
        <v>5.6</v>
      </c>
      <c r="J1361" s="15">
        <v>8.8000000000000007</v>
      </c>
      <c r="K1361" s="15">
        <v>7.4</v>
      </c>
      <c r="L1361" s="15">
        <v>3.2</v>
      </c>
      <c r="N1361" s="88">
        <v>3</v>
      </c>
      <c r="O1361" s="110">
        <v>3.3</v>
      </c>
      <c r="Q1361" s="11">
        <v>3.3</v>
      </c>
      <c r="R1361" s="11">
        <v>3.2</v>
      </c>
      <c r="S1361" s="11">
        <v>2</v>
      </c>
      <c r="T1361" s="11">
        <v>1.7</v>
      </c>
      <c r="U1361" s="11">
        <v>1.8</v>
      </c>
      <c r="V1361" s="11">
        <v>1.2</v>
      </c>
      <c r="W1361" s="11">
        <v>0.9</v>
      </c>
      <c r="X1361" s="11">
        <v>1.1000000000000001</v>
      </c>
      <c r="Y1361" s="78"/>
      <c r="Z1361" s="11">
        <v>108.77</v>
      </c>
      <c r="AA1361" s="11">
        <v>322.76</v>
      </c>
      <c r="AB1361" s="11">
        <v>238.63</v>
      </c>
      <c r="AC1361" s="11">
        <v>8.0399999999999991</v>
      </c>
      <c r="AD1361" s="11">
        <v>40.119999999999997</v>
      </c>
    </row>
    <row r="1362" spans="1:30" x14ac:dyDescent="0.25">
      <c r="A1362" s="1">
        <v>2019</v>
      </c>
      <c r="B1362" s="1">
        <v>2</v>
      </c>
      <c r="C1362" s="1">
        <v>26</v>
      </c>
      <c r="D1362" s="3">
        <v>0.54166666666666663</v>
      </c>
      <c r="E1362" s="5">
        <v>1358</v>
      </c>
      <c r="G1362" s="15">
        <v>6</v>
      </c>
      <c r="H1362" s="15">
        <v>6.3</v>
      </c>
      <c r="I1362" s="15">
        <v>5.3</v>
      </c>
      <c r="J1362" s="15">
        <v>8.6999999999999993</v>
      </c>
      <c r="K1362" s="15">
        <v>7.1</v>
      </c>
      <c r="L1362" s="15">
        <v>3.5</v>
      </c>
      <c r="N1362" s="88">
        <v>3</v>
      </c>
      <c r="O1362" s="110">
        <v>3.3</v>
      </c>
      <c r="Q1362" s="11">
        <v>3.3</v>
      </c>
      <c r="R1362" s="11">
        <v>3.2</v>
      </c>
      <c r="S1362" s="11">
        <v>2</v>
      </c>
      <c r="T1362" s="11">
        <v>1.7</v>
      </c>
      <c r="U1362" s="11">
        <v>1.8</v>
      </c>
      <c r="V1362" s="11">
        <v>1.2</v>
      </c>
      <c r="W1362" s="11">
        <v>0.9</v>
      </c>
      <c r="X1362" s="11">
        <v>1.1000000000000001</v>
      </c>
      <c r="Y1362" s="78"/>
      <c r="Z1362" s="11">
        <v>108.77</v>
      </c>
      <c r="AA1362" s="11">
        <v>322.76</v>
      </c>
      <c r="AB1362" s="11">
        <v>238.63</v>
      </c>
      <c r="AC1362" s="11">
        <v>8.0399999999999991</v>
      </c>
      <c r="AD1362" s="11">
        <v>40.119999999999997</v>
      </c>
    </row>
    <row r="1363" spans="1:30" x14ac:dyDescent="0.25">
      <c r="A1363" s="1">
        <v>2019</v>
      </c>
      <c r="B1363" s="1">
        <v>2</v>
      </c>
      <c r="C1363" s="1">
        <v>26</v>
      </c>
      <c r="D1363" s="3">
        <v>0.58333333333333337</v>
      </c>
      <c r="E1363" s="5">
        <v>1359</v>
      </c>
      <c r="G1363" s="15">
        <v>5.7</v>
      </c>
      <c r="H1363" s="15">
        <v>5.9</v>
      </c>
      <c r="I1363" s="15">
        <v>4.7</v>
      </c>
      <c r="J1363" s="15">
        <v>8.5</v>
      </c>
      <c r="K1363" s="15">
        <v>7</v>
      </c>
      <c r="L1363" s="15">
        <v>3.5</v>
      </c>
      <c r="N1363" s="88">
        <v>3</v>
      </c>
      <c r="O1363" s="110">
        <v>3.3</v>
      </c>
      <c r="Q1363" s="11">
        <v>3.3</v>
      </c>
      <c r="R1363" s="11">
        <v>3.2</v>
      </c>
      <c r="S1363" s="11">
        <v>2</v>
      </c>
      <c r="T1363" s="11">
        <v>1.7</v>
      </c>
      <c r="U1363" s="11">
        <v>1.8</v>
      </c>
      <c r="V1363" s="11">
        <v>1.2</v>
      </c>
      <c r="W1363" s="11">
        <v>0.9</v>
      </c>
      <c r="X1363" s="11">
        <v>1.1000000000000001</v>
      </c>
      <c r="Y1363" s="78"/>
      <c r="Z1363" s="11">
        <v>108.77</v>
      </c>
      <c r="AA1363" s="11">
        <v>322.76</v>
      </c>
      <c r="AB1363" s="11">
        <v>238.63</v>
      </c>
      <c r="AC1363" s="11">
        <v>8.0399999999999991</v>
      </c>
      <c r="AD1363" s="11">
        <v>40.119999999999997</v>
      </c>
    </row>
    <row r="1364" spans="1:30" x14ac:dyDescent="0.25">
      <c r="A1364" s="1">
        <v>2019</v>
      </c>
      <c r="B1364" s="1">
        <v>2</v>
      </c>
      <c r="C1364" s="1">
        <v>26</v>
      </c>
      <c r="D1364" s="3">
        <v>0.625</v>
      </c>
      <c r="E1364" s="5">
        <v>1360</v>
      </c>
      <c r="G1364" s="15">
        <v>5.2</v>
      </c>
      <c r="H1364" s="15">
        <v>5.3</v>
      </c>
      <c r="I1364" s="15">
        <v>4</v>
      </c>
      <c r="J1364" s="15">
        <v>7.5</v>
      </c>
      <c r="K1364" s="15">
        <v>5.4</v>
      </c>
      <c r="L1364" s="15">
        <v>3.5</v>
      </c>
      <c r="N1364" s="88">
        <v>3</v>
      </c>
      <c r="O1364" s="110">
        <v>3.3</v>
      </c>
      <c r="Q1364" s="11">
        <v>3.3</v>
      </c>
      <c r="R1364" s="11">
        <v>3.2</v>
      </c>
      <c r="S1364" s="11">
        <v>2</v>
      </c>
      <c r="T1364" s="11">
        <v>1.7</v>
      </c>
      <c r="U1364" s="11">
        <v>1.8</v>
      </c>
      <c r="V1364" s="11">
        <v>1.2</v>
      </c>
      <c r="W1364" s="11">
        <v>0.9</v>
      </c>
      <c r="X1364" s="11">
        <v>1.1000000000000001</v>
      </c>
      <c r="Y1364" s="78"/>
      <c r="Z1364" s="11">
        <v>108.77</v>
      </c>
      <c r="AA1364" s="11">
        <v>322.76</v>
      </c>
      <c r="AB1364" s="11">
        <v>238.63</v>
      </c>
      <c r="AC1364" s="11">
        <v>8.0399999999999991</v>
      </c>
      <c r="AD1364" s="11">
        <v>40.119999999999997</v>
      </c>
    </row>
    <row r="1365" spans="1:30" x14ac:dyDescent="0.25">
      <c r="A1365" s="1">
        <v>2019</v>
      </c>
      <c r="B1365" s="1">
        <v>2</v>
      </c>
      <c r="C1365" s="1">
        <v>26</v>
      </c>
      <c r="D1365" s="3">
        <v>0.66666666666666663</v>
      </c>
      <c r="E1365" s="5">
        <v>1361</v>
      </c>
      <c r="G1365" s="15">
        <v>4.2</v>
      </c>
      <c r="H1365" s="15">
        <v>4.3</v>
      </c>
      <c r="I1365" s="15">
        <v>3.3</v>
      </c>
      <c r="J1365" s="15">
        <v>5.7</v>
      </c>
      <c r="K1365" s="15">
        <v>3.8</v>
      </c>
      <c r="L1365" s="15">
        <v>3.1</v>
      </c>
      <c r="N1365" s="88">
        <v>3</v>
      </c>
      <c r="O1365" s="110">
        <v>3.3</v>
      </c>
      <c r="Q1365" s="11">
        <v>3.3</v>
      </c>
      <c r="R1365" s="11">
        <v>3.2</v>
      </c>
      <c r="S1365" s="11">
        <v>2</v>
      </c>
      <c r="T1365" s="11">
        <v>1.7</v>
      </c>
      <c r="U1365" s="11">
        <v>1.8</v>
      </c>
      <c r="V1365" s="11">
        <v>1.2</v>
      </c>
      <c r="W1365" s="11">
        <v>0.9</v>
      </c>
      <c r="X1365" s="11">
        <v>1.1000000000000001</v>
      </c>
      <c r="Y1365" s="78"/>
      <c r="Z1365" s="11">
        <v>108.77</v>
      </c>
      <c r="AA1365" s="11">
        <v>322.76</v>
      </c>
      <c r="AB1365" s="11">
        <v>238.63</v>
      </c>
      <c r="AC1365" s="11">
        <v>8.0399999999999991</v>
      </c>
      <c r="AD1365" s="11">
        <v>40.119999999999997</v>
      </c>
    </row>
    <row r="1366" spans="1:30" x14ac:dyDescent="0.25">
      <c r="A1366" s="1">
        <v>2019</v>
      </c>
      <c r="B1366" s="1">
        <v>2</v>
      </c>
      <c r="C1366" s="1">
        <v>26</v>
      </c>
      <c r="D1366" s="3">
        <v>0.70833333333333337</v>
      </c>
      <c r="E1366" s="5">
        <v>1362</v>
      </c>
      <c r="G1366" s="15">
        <v>3.7</v>
      </c>
      <c r="H1366" s="15">
        <v>3.7</v>
      </c>
      <c r="I1366" s="15">
        <v>3</v>
      </c>
      <c r="J1366" s="15">
        <v>4.5</v>
      </c>
      <c r="K1366" s="15">
        <v>3.7</v>
      </c>
      <c r="L1366" s="15">
        <v>2.8</v>
      </c>
      <c r="N1366" s="88">
        <v>3</v>
      </c>
      <c r="O1366" s="110">
        <v>3.3</v>
      </c>
      <c r="Q1366" s="11">
        <v>3.3</v>
      </c>
      <c r="R1366" s="11">
        <v>3.2</v>
      </c>
      <c r="S1366" s="11">
        <v>2</v>
      </c>
      <c r="T1366" s="11">
        <v>1.7</v>
      </c>
      <c r="U1366" s="11">
        <v>1.8</v>
      </c>
      <c r="V1366" s="11">
        <v>1.2</v>
      </c>
      <c r="W1366" s="11">
        <v>0.9</v>
      </c>
      <c r="X1366" s="11">
        <v>1.1000000000000001</v>
      </c>
      <c r="Y1366" s="78"/>
      <c r="Z1366" s="11">
        <v>108.77</v>
      </c>
      <c r="AA1366" s="11">
        <v>322.76</v>
      </c>
      <c r="AB1366" s="11">
        <v>238.63</v>
      </c>
      <c r="AC1366" s="11">
        <v>8.0399999999999991</v>
      </c>
      <c r="AD1366" s="11">
        <v>40.119999999999997</v>
      </c>
    </row>
    <row r="1367" spans="1:30" x14ac:dyDescent="0.25">
      <c r="A1367" s="1">
        <v>2019</v>
      </c>
      <c r="B1367" s="1">
        <v>2</v>
      </c>
      <c r="C1367" s="1">
        <v>26</v>
      </c>
      <c r="D1367" s="3">
        <v>0.75</v>
      </c>
      <c r="E1367" s="5">
        <v>1363</v>
      </c>
      <c r="G1367" s="15">
        <v>3.3</v>
      </c>
      <c r="H1367" s="15">
        <v>3.5</v>
      </c>
      <c r="I1367" s="15">
        <v>2.7</v>
      </c>
      <c r="J1367" s="15">
        <v>2.9</v>
      </c>
      <c r="K1367" s="15">
        <v>2.8</v>
      </c>
      <c r="L1367" s="15">
        <v>2.4</v>
      </c>
      <c r="N1367" s="88">
        <v>3</v>
      </c>
      <c r="O1367" s="110">
        <v>3.3</v>
      </c>
      <c r="Q1367" s="11">
        <v>3.3</v>
      </c>
      <c r="R1367" s="11">
        <v>3.2</v>
      </c>
      <c r="S1367" s="11">
        <v>2</v>
      </c>
      <c r="T1367" s="11">
        <v>1.7</v>
      </c>
      <c r="U1367" s="11">
        <v>1.8</v>
      </c>
      <c r="V1367" s="11">
        <v>1.2</v>
      </c>
      <c r="W1367" s="11">
        <v>0.9</v>
      </c>
      <c r="X1367" s="11">
        <v>1.1000000000000001</v>
      </c>
      <c r="Y1367" s="78"/>
      <c r="Z1367" s="11">
        <v>108.77</v>
      </c>
      <c r="AA1367" s="11">
        <v>322.76</v>
      </c>
      <c r="AB1367" s="11">
        <v>238.63</v>
      </c>
      <c r="AC1367" s="11">
        <v>8.0399999999999991</v>
      </c>
      <c r="AD1367" s="11">
        <v>40.119999999999997</v>
      </c>
    </row>
    <row r="1368" spans="1:30" x14ac:dyDescent="0.25">
      <c r="A1368" s="1">
        <v>2019</v>
      </c>
      <c r="B1368" s="1">
        <v>2</v>
      </c>
      <c r="C1368" s="1">
        <v>26</v>
      </c>
      <c r="D1368" s="3">
        <v>0.79166666666666663</v>
      </c>
      <c r="E1368" s="5">
        <v>1364</v>
      </c>
      <c r="G1368" s="15">
        <v>3.1</v>
      </c>
      <c r="H1368" s="15">
        <v>3.4</v>
      </c>
      <c r="I1368" s="15">
        <v>2.4</v>
      </c>
      <c r="J1368" s="15">
        <v>2</v>
      </c>
      <c r="K1368" s="15">
        <v>2.9</v>
      </c>
      <c r="L1368" s="15">
        <v>2.1</v>
      </c>
      <c r="N1368" s="88">
        <v>3</v>
      </c>
      <c r="O1368" s="110">
        <v>3.3</v>
      </c>
      <c r="Q1368" s="11">
        <v>3.3</v>
      </c>
      <c r="R1368" s="11">
        <v>3.2</v>
      </c>
      <c r="S1368" s="11">
        <v>2</v>
      </c>
      <c r="T1368" s="11">
        <v>1.7</v>
      </c>
      <c r="U1368" s="11">
        <v>1.8</v>
      </c>
      <c r="V1368" s="11">
        <v>1.2</v>
      </c>
      <c r="W1368" s="11">
        <v>0.9</v>
      </c>
      <c r="X1368" s="11">
        <v>1.1000000000000001</v>
      </c>
      <c r="Y1368" s="78"/>
      <c r="Z1368" s="11">
        <v>108.77</v>
      </c>
      <c r="AA1368" s="11">
        <v>322.76</v>
      </c>
      <c r="AB1368" s="11">
        <v>238.63</v>
      </c>
      <c r="AC1368" s="11">
        <v>8.0399999999999991</v>
      </c>
      <c r="AD1368" s="11">
        <v>40.119999999999997</v>
      </c>
    </row>
    <row r="1369" spans="1:30" x14ac:dyDescent="0.25">
      <c r="A1369" s="1">
        <v>2019</v>
      </c>
      <c r="B1369" s="1">
        <v>2</v>
      </c>
      <c r="C1369" s="1">
        <v>26</v>
      </c>
      <c r="D1369" s="3">
        <v>0.83333333333333337</v>
      </c>
      <c r="E1369" s="5">
        <v>1365</v>
      </c>
      <c r="G1369" s="15">
        <v>2.5</v>
      </c>
      <c r="H1369" s="15">
        <v>3.2</v>
      </c>
      <c r="I1369" s="15">
        <v>2.2000000000000002</v>
      </c>
      <c r="J1369" s="15">
        <v>1.2</v>
      </c>
      <c r="K1369" s="15">
        <v>3.1</v>
      </c>
      <c r="L1369" s="15">
        <v>1.8</v>
      </c>
      <c r="N1369" s="88">
        <v>3</v>
      </c>
      <c r="O1369" s="110">
        <v>3.3</v>
      </c>
      <c r="Q1369" s="11">
        <v>3.3</v>
      </c>
      <c r="R1369" s="11">
        <v>3.2</v>
      </c>
      <c r="S1369" s="11">
        <v>2</v>
      </c>
      <c r="T1369" s="11">
        <v>1.7</v>
      </c>
      <c r="U1369" s="11">
        <v>1.8</v>
      </c>
      <c r="V1369" s="11">
        <v>1.2</v>
      </c>
      <c r="W1369" s="11">
        <v>0.9</v>
      </c>
      <c r="X1369" s="11">
        <v>1.1000000000000001</v>
      </c>
      <c r="Y1369" s="78"/>
      <c r="Z1369" s="11">
        <v>108.77</v>
      </c>
      <c r="AA1369" s="11">
        <v>322.76</v>
      </c>
      <c r="AB1369" s="11">
        <v>238.63</v>
      </c>
      <c r="AC1369" s="11">
        <v>8.0399999999999991</v>
      </c>
      <c r="AD1369" s="11">
        <v>40.119999999999997</v>
      </c>
    </row>
    <row r="1370" spans="1:30" x14ac:dyDescent="0.25">
      <c r="A1370" s="1">
        <v>2019</v>
      </c>
      <c r="B1370" s="1">
        <v>2</v>
      </c>
      <c r="C1370" s="1">
        <v>26</v>
      </c>
      <c r="D1370" s="3">
        <v>0.875</v>
      </c>
      <c r="E1370" s="5">
        <v>1366</v>
      </c>
      <c r="G1370" s="15">
        <v>2.7</v>
      </c>
      <c r="H1370" s="15">
        <v>3.3</v>
      </c>
      <c r="I1370" s="15">
        <v>2.1</v>
      </c>
      <c r="J1370" s="15">
        <v>1.5</v>
      </c>
      <c r="K1370" s="15">
        <v>2.9</v>
      </c>
      <c r="L1370" s="15">
        <v>1.6</v>
      </c>
      <c r="N1370" s="88">
        <v>3</v>
      </c>
      <c r="O1370" s="110">
        <v>3.3</v>
      </c>
      <c r="Q1370" s="11">
        <v>3.3</v>
      </c>
      <c r="R1370" s="11">
        <v>3.2</v>
      </c>
      <c r="S1370" s="11">
        <v>2</v>
      </c>
      <c r="T1370" s="11">
        <v>1.7</v>
      </c>
      <c r="U1370" s="11">
        <v>1.8</v>
      </c>
      <c r="V1370" s="11">
        <v>1.2</v>
      </c>
      <c r="W1370" s="11">
        <v>0.9</v>
      </c>
      <c r="X1370" s="11">
        <v>1.1000000000000001</v>
      </c>
      <c r="Y1370" s="78"/>
      <c r="Z1370" s="11">
        <v>108.77</v>
      </c>
      <c r="AA1370" s="11">
        <v>322.76</v>
      </c>
      <c r="AB1370" s="11">
        <v>238.63</v>
      </c>
      <c r="AC1370" s="11">
        <v>8.0399999999999991</v>
      </c>
      <c r="AD1370" s="11">
        <v>40.119999999999997</v>
      </c>
    </row>
    <row r="1371" spans="1:30" x14ac:dyDescent="0.25">
      <c r="A1371" s="1">
        <v>2019</v>
      </c>
      <c r="B1371" s="1">
        <v>2</v>
      </c>
      <c r="C1371" s="1">
        <v>26</v>
      </c>
      <c r="D1371" s="3">
        <v>0.91666666666666663</v>
      </c>
      <c r="E1371" s="5">
        <v>1367</v>
      </c>
      <c r="G1371" s="15">
        <v>2.9</v>
      </c>
      <c r="H1371" s="15">
        <v>3.1</v>
      </c>
      <c r="I1371" s="15">
        <v>1.7</v>
      </c>
      <c r="J1371" s="15">
        <v>1.6</v>
      </c>
      <c r="K1371" s="15">
        <v>2.9</v>
      </c>
      <c r="L1371" s="15">
        <v>1.5</v>
      </c>
      <c r="N1371" s="88">
        <v>3</v>
      </c>
      <c r="O1371" s="110">
        <v>3.3</v>
      </c>
      <c r="Q1371" s="11">
        <v>3.3</v>
      </c>
      <c r="R1371" s="11">
        <v>3.2</v>
      </c>
      <c r="S1371" s="11">
        <v>2</v>
      </c>
      <c r="T1371" s="11">
        <v>1.7</v>
      </c>
      <c r="U1371" s="11">
        <v>1.8</v>
      </c>
      <c r="V1371" s="11">
        <v>1.2</v>
      </c>
      <c r="W1371" s="11">
        <v>0.9</v>
      </c>
      <c r="X1371" s="11">
        <v>1.1000000000000001</v>
      </c>
      <c r="Y1371" s="78"/>
      <c r="Z1371" s="11">
        <v>108.77</v>
      </c>
      <c r="AA1371" s="11">
        <v>322.76</v>
      </c>
      <c r="AB1371" s="11">
        <v>238.63</v>
      </c>
      <c r="AC1371" s="11">
        <v>8.0399999999999991</v>
      </c>
      <c r="AD1371" s="11">
        <v>40.119999999999997</v>
      </c>
    </row>
    <row r="1372" spans="1:30" x14ac:dyDescent="0.25">
      <c r="A1372" s="1">
        <v>2019</v>
      </c>
      <c r="B1372" s="1">
        <v>2</v>
      </c>
      <c r="C1372" s="1">
        <v>26</v>
      </c>
      <c r="D1372" s="3">
        <v>0.95833333333333337</v>
      </c>
      <c r="E1372" s="5">
        <v>1368</v>
      </c>
      <c r="G1372" s="15">
        <v>2.9</v>
      </c>
      <c r="H1372" s="15">
        <v>2.8</v>
      </c>
      <c r="I1372" s="15">
        <v>1.5</v>
      </c>
      <c r="J1372" s="15">
        <v>1.4</v>
      </c>
      <c r="K1372" s="15">
        <v>2.6</v>
      </c>
      <c r="L1372" s="15">
        <v>1.4</v>
      </c>
      <c r="N1372" s="88">
        <v>3</v>
      </c>
      <c r="O1372" s="110">
        <v>3.3</v>
      </c>
      <c r="Q1372" s="11">
        <v>3.3</v>
      </c>
      <c r="R1372" s="11">
        <v>3.2</v>
      </c>
      <c r="S1372" s="11">
        <v>2</v>
      </c>
      <c r="T1372" s="11">
        <v>1.7</v>
      </c>
      <c r="U1372" s="11">
        <v>1.8</v>
      </c>
      <c r="V1372" s="11">
        <v>1.2</v>
      </c>
      <c r="W1372" s="11">
        <v>0.9</v>
      </c>
      <c r="X1372" s="11">
        <v>1.1000000000000001</v>
      </c>
      <c r="Y1372" s="78"/>
      <c r="Z1372" s="11">
        <v>108.77</v>
      </c>
      <c r="AA1372" s="11">
        <v>322.76</v>
      </c>
      <c r="AB1372" s="11">
        <v>238.63</v>
      </c>
      <c r="AC1372" s="11">
        <v>8.0399999999999991</v>
      </c>
      <c r="AD1372" s="11">
        <v>40.119999999999997</v>
      </c>
    </row>
    <row r="1373" spans="1:30" x14ac:dyDescent="0.25">
      <c r="A1373" s="1">
        <v>2019</v>
      </c>
      <c r="B1373" s="1">
        <v>2</v>
      </c>
      <c r="C1373" s="1">
        <v>27</v>
      </c>
      <c r="D1373" s="3">
        <v>0</v>
      </c>
      <c r="E1373" s="5">
        <v>1369</v>
      </c>
      <c r="G1373" s="15">
        <v>2.6</v>
      </c>
      <c r="H1373" s="15">
        <v>2.4</v>
      </c>
      <c r="I1373" s="15">
        <v>1.3</v>
      </c>
      <c r="J1373" s="15">
        <v>1.3</v>
      </c>
      <c r="K1373" s="15">
        <v>2.2999999999999998</v>
      </c>
      <c r="L1373" s="15">
        <v>1.4</v>
      </c>
      <c r="N1373" s="88">
        <v>2.8</v>
      </c>
      <c r="O1373" s="110">
        <v>3.3</v>
      </c>
      <c r="Q1373" s="11">
        <v>3.3</v>
      </c>
      <c r="R1373" s="11">
        <v>3.2</v>
      </c>
      <c r="S1373" s="11">
        <v>3.2</v>
      </c>
      <c r="T1373" s="11">
        <v>2.1</v>
      </c>
      <c r="U1373" s="11">
        <v>3.4</v>
      </c>
      <c r="V1373" s="11">
        <v>1.5</v>
      </c>
      <c r="W1373" s="11">
        <v>1</v>
      </c>
      <c r="X1373" s="11">
        <v>1.5</v>
      </c>
      <c r="Y1373" s="78"/>
      <c r="Z1373" s="11">
        <v>107.7</v>
      </c>
      <c r="AA1373" s="11">
        <v>326.02</v>
      </c>
      <c r="AB1373" s="11">
        <v>226.68</v>
      </c>
      <c r="AC1373" s="11">
        <v>11.09</v>
      </c>
      <c r="AD1373" s="11">
        <v>37.619999999999997</v>
      </c>
    </row>
    <row r="1374" spans="1:30" x14ac:dyDescent="0.25">
      <c r="A1374" s="1">
        <v>2019</v>
      </c>
      <c r="B1374" s="1">
        <v>2</v>
      </c>
      <c r="C1374" s="1">
        <v>27</v>
      </c>
      <c r="D1374" s="3">
        <v>4.1666666666666664E-2</v>
      </c>
      <c r="E1374" s="5">
        <v>1370</v>
      </c>
      <c r="G1374" s="15">
        <v>2.1</v>
      </c>
      <c r="H1374" s="15">
        <v>2.1</v>
      </c>
      <c r="I1374" s="15">
        <v>0.3</v>
      </c>
      <c r="J1374" s="15">
        <v>0.9</v>
      </c>
      <c r="K1374" s="15">
        <v>2.2000000000000002</v>
      </c>
      <c r="L1374" s="15">
        <v>1.3</v>
      </c>
      <c r="N1374" s="88">
        <v>2.8</v>
      </c>
      <c r="O1374" s="110">
        <v>3.3</v>
      </c>
      <c r="Q1374" s="11">
        <v>3.3</v>
      </c>
      <c r="R1374" s="11">
        <v>3.2</v>
      </c>
      <c r="S1374" s="11">
        <v>3.2</v>
      </c>
      <c r="T1374" s="11">
        <v>2.1</v>
      </c>
      <c r="U1374" s="11">
        <v>3.4</v>
      </c>
      <c r="V1374" s="11">
        <v>1.5</v>
      </c>
      <c r="W1374" s="11">
        <v>1</v>
      </c>
      <c r="X1374" s="11">
        <v>1.5</v>
      </c>
      <c r="Y1374" s="78"/>
      <c r="Z1374" s="11">
        <v>107.7</v>
      </c>
      <c r="AA1374" s="11">
        <v>326.02</v>
      </c>
      <c r="AB1374" s="11">
        <v>226.68</v>
      </c>
      <c r="AC1374" s="11">
        <v>11.09</v>
      </c>
      <c r="AD1374" s="11">
        <v>37.619999999999997</v>
      </c>
    </row>
    <row r="1375" spans="1:30" x14ac:dyDescent="0.25">
      <c r="A1375" s="1">
        <v>2019</v>
      </c>
      <c r="B1375" s="1">
        <v>2</v>
      </c>
      <c r="C1375" s="1">
        <v>27</v>
      </c>
      <c r="D1375" s="3">
        <v>8.3333333333333329E-2</v>
      </c>
      <c r="E1375" s="5">
        <v>1371</v>
      </c>
      <c r="G1375" s="15">
        <v>1.9</v>
      </c>
      <c r="H1375" s="15">
        <v>1.8</v>
      </c>
      <c r="I1375" s="15">
        <v>-0.1</v>
      </c>
      <c r="J1375" s="15">
        <v>0.6</v>
      </c>
      <c r="K1375" s="15">
        <v>2</v>
      </c>
      <c r="L1375" s="15">
        <v>0.4</v>
      </c>
      <c r="N1375" s="88">
        <v>2.8</v>
      </c>
      <c r="O1375" s="110">
        <v>3.3</v>
      </c>
      <c r="Q1375" s="11">
        <v>3.3</v>
      </c>
      <c r="R1375" s="11">
        <v>3.2</v>
      </c>
      <c r="S1375" s="11">
        <v>3.2</v>
      </c>
      <c r="T1375" s="11">
        <v>2.1</v>
      </c>
      <c r="U1375" s="11">
        <v>3.4</v>
      </c>
      <c r="V1375" s="11">
        <v>1.5</v>
      </c>
      <c r="W1375" s="11">
        <v>1</v>
      </c>
      <c r="X1375" s="11">
        <v>1.5</v>
      </c>
      <c r="Y1375" s="78"/>
      <c r="Z1375" s="11">
        <v>107.7</v>
      </c>
      <c r="AA1375" s="11">
        <v>326.02</v>
      </c>
      <c r="AB1375" s="11">
        <v>226.68</v>
      </c>
      <c r="AC1375" s="11">
        <v>11.09</v>
      </c>
      <c r="AD1375" s="11">
        <v>37.619999999999997</v>
      </c>
    </row>
    <row r="1376" spans="1:30" x14ac:dyDescent="0.25">
      <c r="A1376" s="1">
        <v>2019</v>
      </c>
      <c r="B1376" s="1">
        <v>2</v>
      </c>
      <c r="C1376" s="1">
        <v>27</v>
      </c>
      <c r="D1376" s="3">
        <v>0.125</v>
      </c>
      <c r="E1376" s="5">
        <v>1372</v>
      </c>
      <c r="G1376" s="15">
        <v>1.7</v>
      </c>
      <c r="H1376" s="15">
        <v>1.7</v>
      </c>
      <c r="I1376" s="15">
        <v>-0.5</v>
      </c>
      <c r="J1376" s="15">
        <v>0.6</v>
      </c>
      <c r="K1376" s="15">
        <v>1.7</v>
      </c>
      <c r="L1376" s="15">
        <v>0.4</v>
      </c>
      <c r="N1376" s="88">
        <v>2.8</v>
      </c>
      <c r="O1376" s="110">
        <v>3.3</v>
      </c>
      <c r="Q1376" s="11">
        <v>3.3</v>
      </c>
      <c r="R1376" s="11">
        <v>3.2</v>
      </c>
      <c r="S1376" s="11">
        <v>3.2</v>
      </c>
      <c r="T1376" s="11">
        <v>2.1</v>
      </c>
      <c r="U1376" s="11">
        <v>3.4</v>
      </c>
      <c r="V1376" s="11">
        <v>1.5</v>
      </c>
      <c r="W1376" s="11">
        <v>1</v>
      </c>
      <c r="X1376" s="11">
        <v>1.5</v>
      </c>
      <c r="Y1376" s="78"/>
      <c r="Z1376" s="11">
        <v>107.7</v>
      </c>
      <c r="AA1376" s="11">
        <v>326.02</v>
      </c>
      <c r="AB1376" s="11">
        <v>226.68</v>
      </c>
      <c r="AC1376" s="11">
        <v>11.09</v>
      </c>
      <c r="AD1376" s="11">
        <v>37.619999999999997</v>
      </c>
    </row>
    <row r="1377" spans="1:30" x14ac:dyDescent="0.25">
      <c r="A1377" s="1">
        <v>2019</v>
      </c>
      <c r="B1377" s="1">
        <v>2</v>
      </c>
      <c r="C1377" s="1">
        <v>27</v>
      </c>
      <c r="D1377" s="3">
        <v>0.16666666666666666</v>
      </c>
      <c r="E1377" s="5">
        <v>1373</v>
      </c>
      <c r="G1377" s="15">
        <v>1.7</v>
      </c>
      <c r="H1377" s="15">
        <v>1.4</v>
      </c>
      <c r="I1377" s="15">
        <v>-0.4</v>
      </c>
      <c r="J1377" s="15">
        <v>0</v>
      </c>
      <c r="K1377" s="15">
        <v>1.5</v>
      </c>
      <c r="L1377" s="15">
        <v>0.6</v>
      </c>
      <c r="N1377" s="88">
        <v>2.8</v>
      </c>
      <c r="O1377" s="110">
        <v>3.3</v>
      </c>
      <c r="Q1377" s="11">
        <v>3.3</v>
      </c>
      <c r="R1377" s="11">
        <v>3.2</v>
      </c>
      <c r="S1377" s="11">
        <v>3.2</v>
      </c>
      <c r="T1377" s="11">
        <v>2.1</v>
      </c>
      <c r="U1377" s="11">
        <v>3.4</v>
      </c>
      <c r="V1377" s="11">
        <v>1.5</v>
      </c>
      <c r="W1377" s="11">
        <v>1</v>
      </c>
      <c r="X1377" s="11">
        <v>1.5</v>
      </c>
      <c r="Y1377" s="78"/>
      <c r="Z1377" s="11">
        <v>107.7</v>
      </c>
      <c r="AA1377" s="11">
        <v>326.02</v>
      </c>
      <c r="AB1377" s="11">
        <v>226.68</v>
      </c>
      <c r="AC1377" s="11">
        <v>11.09</v>
      </c>
      <c r="AD1377" s="11">
        <v>37.619999999999997</v>
      </c>
    </row>
    <row r="1378" spans="1:30" x14ac:dyDescent="0.25">
      <c r="A1378" s="1">
        <v>2019</v>
      </c>
      <c r="B1378" s="1">
        <v>2</v>
      </c>
      <c r="C1378" s="1">
        <v>27</v>
      </c>
      <c r="D1378" s="3">
        <v>0.20833333333333334</v>
      </c>
      <c r="E1378" s="5">
        <v>1374</v>
      </c>
      <c r="G1378" s="15">
        <v>1.4</v>
      </c>
      <c r="H1378" s="15">
        <v>1.3</v>
      </c>
      <c r="I1378" s="15">
        <v>0.7</v>
      </c>
      <c r="J1378" s="15">
        <v>0.3</v>
      </c>
      <c r="K1378" s="15">
        <v>1.3</v>
      </c>
      <c r="L1378" s="15">
        <v>0.6</v>
      </c>
      <c r="N1378" s="88">
        <v>2.8</v>
      </c>
      <c r="O1378" s="110">
        <v>3.3</v>
      </c>
      <c r="Q1378" s="11">
        <v>3.3</v>
      </c>
      <c r="R1378" s="11">
        <v>3.2</v>
      </c>
      <c r="S1378" s="11">
        <v>3.2</v>
      </c>
      <c r="T1378" s="11">
        <v>2.1</v>
      </c>
      <c r="U1378" s="11">
        <v>3.4</v>
      </c>
      <c r="V1378" s="11">
        <v>1.5</v>
      </c>
      <c r="W1378" s="11">
        <v>1</v>
      </c>
      <c r="X1378" s="11">
        <v>1.5</v>
      </c>
      <c r="Y1378" s="78"/>
      <c r="Z1378" s="11">
        <v>107.7</v>
      </c>
      <c r="AA1378" s="11">
        <v>326.02</v>
      </c>
      <c r="AB1378" s="11">
        <v>226.68</v>
      </c>
      <c r="AC1378" s="11">
        <v>11.09</v>
      </c>
      <c r="AD1378" s="11">
        <v>37.619999999999997</v>
      </c>
    </row>
    <row r="1379" spans="1:30" x14ac:dyDescent="0.25">
      <c r="A1379" s="1">
        <v>2019</v>
      </c>
      <c r="B1379" s="1">
        <v>2</v>
      </c>
      <c r="C1379" s="1">
        <v>27</v>
      </c>
      <c r="D1379" s="3">
        <v>0.25</v>
      </c>
      <c r="E1379" s="5">
        <v>1375</v>
      </c>
      <c r="G1379" s="15">
        <v>1.5</v>
      </c>
      <c r="H1379" s="15">
        <v>1.4</v>
      </c>
      <c r="I1379" s="15">
        <v>1.4</v>
      </c>
      <c r="J1379" s="15">
        <v>0.4</v>
      </c>
      <c r="K1379" s="15">
        <v>1.2</v>
      </c>
      <c r="L1379" s="15">
        <v>0.5</v>
      </c>
      <c r="N1379" s="88">
        <v>2.8</v>
      </c>
      <c r="O1379" s="110">
        <v>3.3</v>
      </c>
      <c r="Q1379" s="11">
        <v>3.3</v>
      </c>
      <c r="R1379" s="11">
        <v>3.2</v>
      </c>
      <c r="S1379" s="11">
        <v>3.2</v>
      </c>
      <c r="T1379" s="11">
        <v>2.1</v>
      </c>
      <c r="U1379" s="11">
        <v>3.4</v>
      </c>
      <c r="V1379" s="11">
        <v>1.5</v>
      </c>
      <c r="W1379" s="11">
        <v>1</v>
      </c>
      <c r="X1379" s="11">
        <v>1.5</v>
      </c>
      <c r="Y1379" s="78"/>
      <c r="Z1379" s="11">
        <v>107.7</v>
      </c>
      <c r="AA1379" s="11">
        <v>326.02</v>
      </c>
      <c r="AB1379" s="11">
        <v>226.68</v>
      </c>
      <c r="AC1379" s="11">
        <v>11.09</v>
      </c>
      <c r="AD1379" s="11">
        <v>37.619999999999997</v>
      </c>
    </row>
    <row r="1380" spans="1:30" x14ac:dyDescent="0.25">
      <c r="A1380" s="1">
        <v>2019</v>
      </c>
      <c r="B1380" s="1">
        <v>2</v>
      </c>
      <c r="C1380" s="1">
        <v>27</v>
      </c>
      <c r="D1380" s="3">
        <v>0.29166666666666669</v>
      </c>
      <c r="E1380" s="5">
        <v>1376</v>
      </c>
      <c r="G1380" s="15">
        <v>1.6</v>
      </c>
      <c r="H1380" s="15">
        <v>1.7</v>
      </c>
      <c r="I1380" s="15">
        <v>3.1</v>
      </c>
      <c r="J1380" s="15">
        <v>1</v>
      </c>
      <c r="K1380" s="15">
        <v>1.3</v>
      </c>
      <c r="L1380" s="15">
        <v>0.5</v>
      </c>
      <c r="N1380" s="88">
        <v>2.8</v>
      </c>
      <c r="O1380" s="110">
        <v>3.3</v>
      </c>
      <c r="Q1380" s="11">
        <v>3.3</v>
      </c>
      <c r="R1380" s="11">
        <v>3.2</v>
      </c>
      <c r="S1380" s="11">
        <v>3.2</v>
      </c>
      <c r="T1380" s="11">
        <v>2.1</v>
      </c>
      <c r="U1380" s="11">
        <v>3.4</v>
      </c>
      <c r="V1380" s="11">
        <v>1.5</v>
      </c>
      <c r="W1380" s="11">
        <v>1</v>
      </c>
      <c r="X1380" s="11">
        <v>1.5</v>
      </c>
      <c r="Y1380" s="78"/>
      <c r="Z1380" s="11">
        <v>107.7</v>
      </c>
      <c r="AA1380" s="11">
        <v>326.02</v>
      </c>
      <c r="AB1380" s="11">
        <v>226.68</v>
      </c>
      <c r="AC1380" s="11">
        <v>11.09</v>
      </c>
      <c r="AD1380" s="11">
        <v>37.619999999999997</v>
      </c>
    </row>
    <row r="1381" spans="1:30" x14ac:dyDescent="0.25">
      <c r="A1381" s="1">
        <v>2019</v>
      </c>
      <c r="B1381" s="1">
        <v>2</v>
      </c>
      <c r="C1381" s="1">
        <v>27</v>
      </c>
      <c r="D1381" s="3">
        <v>0.33333333333333331</v>
      </c>
      <c r="E1381" s="5">
        <v>1377</v>
      </c>
      <c r="G1381" s="15">
        <v>1.9</v>
      </c>
      <c r="H1381" s="15">
        <v>1.8</v>
      </c>
      <c r="I1381" s="15">
        <v>3.4</v>
      </c>
      <c r="J1381" s="15">
        <v>3.6</v>
      </c>
      <c r="K1381" s="15">
        <v>2</v>
      </c>
      <c r="L1381" s="15">
        <v>0.6</v>
      </c>
      <c r="N1381" s="88">
        <v>2.8</v>
      </c>
      <c r="O1381" s="110">
        <v>3.3</v>
      </c>
      <c r="Q1381" s="11">
        <v>3.3</v>
      </c>
      <c r="R1381" s="11">
        <v>3.2</v>
      </c>
      <c r="S1381" s="11">
        <v>3.2</v>
      </c>
      <c r="T1381" s="11">
        <v>2.1</v>
      </c>
      <c r="U1381" s="11">
        <v>3.4</v>
      </c>
      <c r="V1381" s="11">
        <v>1.5</v>
      </c>
      <c r="W1381" s="11">
        <v>1</v>
      </c>
      <c r="X1381" s="11">
        <v>1.5</v>
      </c>
      <c r="Y1381" s="78"/>
      <c r="Z1381" s="11">
        <v>107.7</v>
      </c>
      <c r="AA1381" s="11">
        <v>326.02</v>
      </c>
      <c r="AB1381" s="11">
        <v>226.68</v>
      </c>
      <c r="AC1381" s="11">
        <v>11.09</v>
      </c>
      <c r="AD1381" s="11">
        <v>37.619999999999997</v>
      </c>
    </row>
    <row r="1382" spans="1:30" x14ac:dyDescent="0.25">
      <c r="A1382" s="1">
        <v>2019</v>
      </c>
      <c r="B1382" s="1">
        <v>2</v>
      </c>
      <c r="C1382" s="1">
        <v>27</v>
      </c>
      <c r="D1382" s="3">
        <v>0.375</v>
      </c>
      <c r="E1382" s="5">
        <v>1378</v>
      </c>
      <c r="G1382" s="15">
        <v>2</v>
      </c>
      <c r="H1382" s="15">
        <v>2.1</v>
      </c>
      <c r="I1382" s="15">
        <v>3.1</v>
      </c>
      <c r="J1382" s="15">
        <v>4.5999999999999996</v>
      </c>
      <c r="K1382" s="15">
        <v>4.8</v>
      </c>
      <c r="L1382" s="15">
        <v>0.8</v>
      </c>
      <c r="N1382" s="88">
        <v>2.8</v>
      </c>
      <c r="O1382" s="110">
        <v>3.3</v>
      </c>
      <c r="Q1382" s="11">
        <v>3.3</v>
      </c>
      <c r="R1382" s="11">
        <v>3.2</v>
      </c>
      <c r="S1382" s="11">
        <v>3.2</v>
      </c>
      <c r="T1382" s="11">
        <v>2.1</v>
      </c>
      <c r="U1382" s="11">
        <v>3.4</v>
      </c>
      <c r="V1382" s="11">
        <v>1.5</v>
      </c>
      <c r="W1382" s="11">
        <v>1</v>
      </c>
      <c r="X1382" s="11">
        <v>1.5</v>
      </c>
      <c r="Y1382" s="78"/>
      <c r="Z1382" s="11">
        <v>107.7</v>
      </c>
      <c r="AA1382" s="11">
        <v>326.02</v>
      </c>
      <c r="AB1382" s="11">
        <v>226.68</v>
      </c>
      <c r="AC1382" s="11">
        <v>11.09</v>
      </c>
      <c r="AD1382" s="11">
        <v>37.619999999999997</v>
      </c>
    </row>
    <row r="1383" spans="1:30" x14ac:dyDescent="0.25">
      <c r="A1383" s="1">
        <v>2019</v>
      </c>
      <c r="B1383" s="1">
        <v>2</v>
      </c>
      <c r="C1383" s="1">
        <v>27</v>
      </c>
      <c r="D1383" s="3">
        <v>0.41666666666666669</v>
      </c>
      <c r="E1383" s="5">
        <v>1379</v>
      </c>
      <c r="G1383" s="15">
        <v>2.4</v>
      </c>
      <c r="H1383" s="15">
        <v>3.9</v>
      </c>
      <c r="I1383" s="15">
        <v>3.2</v>
      </c>
      <c r="J1383" s="15">
        <v>4.5999999999999996</v>
      </c>
      <c r="K1383" s="15">
        <v>5.6</v>
      </c>
      <c r="L1383" s="15">
        <v>1.4</v>
      </c>
      <c r="N1383" s="88">
        <v>2.8</v>
      </c>
      <c r="O1383" s="110">
        <v>3.3</v>
      </c>
      <c r="Q1383" s="11">
        <v>3.3</v>
      </c>
      <c r="R1383" s="11">
        <v>3.2</v>
      </c>
      <c r="S1383" s="11">
        <v>3.2</v>
      </c>
      <c r="T1383" s="11">
        <v>2.1</v>
      </c>
      <c r="U1383" s="11">
        <v>3.4</v>
      </c>
      <c r="V1383" s="11">
        <v>1.5</v>
      </c>
      <c r="W1383" s="11">
        <v>1</v>
      </c>
      <c r="X1383" s="11">
        <v>1.5</v>
      </c>
      <c r="Y1383" s="78"/>
      <c r="Z1383" s="11">
        <v>107.7</v>
      </c>
      <c r="AA1383" s="11">
        <v>326.02</v>
      </c>
      <c r="AB1383" s="11">
        <v>226.68</v>
      </c>
      <c r="AC1383" s="11">
        <v>11.09</v>
      </c>
      <c r="AD1383" s="11">
        <v>37.619999999999997</v>
      </c>
    </row>
    <row r="1384" spans="1:30" x14ac:dyDescent="0.25">
      <c r="A1384" s="1">
        <v>2019</v>
      </c>
      <c r="B1384" s="1">
        <v>2</v>
      </c>
      <c r="C1384" s="1">
        <v>27</v>
      </c>
      <c r="D1384" s="3">
        <v>0.45833333333333331</v>
      </c>
      <c r="E1384" s="5">
        <v>1380</v>
      </c>
      <c r="G1384" s="15">
        <v>5.5</v>
      </c>
      <c r="H1384" s="15">
        <v>5.3</v>
      </c>
      <c r="I1384" s="15">
        <v>3.4</v>
      </c>
      <c r="J1384" s="15">
        <v>5.2</v>
      </c>
      <c r="K1384" s="15">
        <v>6.4</v>
      </c>
      <c r="L1384" s="15">
        <v>2.6</v>
      </c>
      <c r="N1384" s="88">
        <v>2.8</v>
      </c>
      <c r="O1384" s="110">
        <v>3.3</v>
      </c>
      <c r="Q1384" s="11">
        <v>3.3</v>
      </c>
      <c r="R1384" s="11">
        <v>3.2</v>
      </c>
      <c r="S1384" s="11">
        <v>3.2</v>
      </c>
      <c r="T1384" s="11">
        <v>2.1</v>
      </c>
      <c r="U1384" s="11">
        <v>3.4</v>
      </c>
      <c r="V1384" s="11">
        <v>1.5</v>
      </c>
      <c r="W1384" s="11">
        <v>1</v>
      </c>
      <c r="X1384" s="11">
        <v>1.5</v>
      </c>
      <c r="Y1384" s="78"/>
      <c r="Z1384" s="11">
        <v>107.7</v>
      </c>
      <c r="AA1384" s="11">
        <v>326.02</v>
      </c>
      <c r="AB1384" s="11">
        <v>226.68</v>
      </c>
      <c r="AC1384" s="11">
        <v>11.09</v>
      </c>
      <c r="AD1384" s="11">
        <v>37.619999999999997</v>
      </c>
    </row>
    <row r="1385" spans="1:30" x14ac:dyDescent="0.25">
      <c r="A1385" s="1">
        <v>2019</v>
      </c>
      <c r="B1385" s="1">
        <v>2</v>
      </c>
      <c r="C1385" s="1">
        <v>27</v>
      </c>
      <c r="D1385" s="3">
        <v>0.5</v>
      </c>
      <c r="E1385" s="5">
        <v>1381</v>
      </c>
      <c r="G1385" s="15">
        <v>6.5</v>
      </c>
      <c r="H1385" s="15">
        <v>6.1</v>
      </c>
      <c r="I1385" s="15">
        <v>3</v>
      </c>
      <c r="J1385" s="15">
        <v>4.8</v>
      </c>
      <c r="K1385" s="15">
        <v>7</v>
      </c>
      <c r="L1385" s="15">
        <v>4.7</v>
      </c>
      <c r="N1385" s="88">
        <v>2.8</v>
      </c>
      <c r="O1385" s="110">
        <v>3.3</v>
      </c>
      <c r="Q1385" s="11">
        <v>3.3</v>
      </c>
      <c r="R1385" s="11">
        <v>3.2</v>
      </c>
      <c r="S1385" s="11">
        <v>3.2</v>
      </c>
      <c r="T1385" s="11">
        <v>2.1</v>
      </c>
      <c r="U1385" s="11">
        <v>3.4</v>
      </c>
      <c r="V1385" s="11">
        <v>1.5</v>
      </c>
      <c r="W1385" s="11">
        <v>1</v>
      </c>
      <c r="X1385" s="11">
        <v>1.5</v>
      </c>
      <c r="Y1385" s="78"/>
      <c r="Z1385" s="11">
        <v>107.7</v>
      </c>
      <c r="AA1385" s="11">
        <v>326.02</v>
      </c>
      <c r="AB1385" s="11">
        <v>226.68</v>
      </c>
      <c r="AC1385" s="11">
        <v>11.09</v>
      </c>
      <c r="AD1385" s="11">
        <v>37.619999999999997</v>
      </c>
    </row>
    <row r="1386" spans="1:30" x14ac:dyDescent="0.25">
      <c r="A1386" s="1">
        <v>2019</v>
      </c>
      <c r="B1386" s="1">
        <v>2</v>
      </c>
      <c r="C1386" s="1">
        <v>27</v>
      </c>
      <c r="D1386" s="3">
        <v>0.54166666666666663</v>
      </c>
      <c r="E1386" s="5">
        <v>1382</v>
      </c>
      <c r="G1386" s="15">
        <v>7.4</v>
      </c>
      <c r="H1386" s="15">
        <v>8.6999999999999993</v>
      </c>
      <c r="I1386" s="15">
        <v>3.1</v>
      </c>
      <c r="J1386" s="15">
        <v>4.8</v>
      </c>
      <c r="K1386" s="15">
        <v>7.5</v>
      </c>
      <c r="L1386" s="15">
        <v>5.4</v>
      </c>
      <c r="N1386" s="88">
        <v>2.8</v>
      </c>
      <c r="O1386" s="110">
        <v>3.3</v>
      </c>
      <c r="Q1386" s="11">
        <v>3.3</v>
      </c>
      <c r="R1386" s="11">
        <v>3.2</v>
      </c>
      <c r="S1386" s="11">
        <v>3.2</v>
      </c>
      <c r="T1386" s="11">
        <v>2.1</v>
      </c>
      <c r="U1386" s="11">
        <v>3.4</v>
      </c>
      <c r="V1386" s="11">
        <v>1.5</v>
      </c>
      <c r="W1386" s="11">
        <v>1</v>
      </c>
      <c r="X1386" s="11">
        <v>1.5</v>
      </c>
      <c r="Y1386" s="78"/>
      <c r="Z1386" s="11">
        <v>107.7</v>
      </c>
      <c r="AA1386" s="11">
        <v>326.02</v>
      </c>
      <c r="AB1386" s="11">
        <v>226.68</v>
      </c>
      <c r="AC1386" s="11">
        <v>11.09</v>
      </c>
      <c r="AD1386" s="11">
        <v>37.619999999999997</v>
      </c>
    </row>
    <row r="1387" spans="1:30" x14ac:dyDescent="0.25">
      <c r="A1387" s="1">
        <v>2019</v>
      </c>
      <c r="B1387" s="1">
        <v>2</v>
      </c>
      <c r="C1387" s="1">
        <v>27</v>
      </c>
      <c r="D1387" s="3">
        <v>0.58333333333333337</v>
      </c>
      <c r="E1387" s="5">
        <v>1383</v>
      </c>
      <c r="G1387" s="15">
        <v>8</v>
      </c>
      <c r="H1387" s="15">
        <v>9.1999999999999993</v>
      </c>
      <c r="I1387" s="15">
        <v>3.9</v>
      </c>
      <c r="J1387" s="15">
        <v>4.7</v>
      </c>
      <c r="K1387" s="15">
        <v>6.8</v>
      </c>
      <c r="L1387" s="15">
        <v>5.9</v>
      </c>
      <c r="N1387" s="88">
        <v>2.8</v>
      </c>
      <c r="O1387" s="110">
        <v>3.3</v>
      </c>
      <c r="Q1387" s="11">
        <v>3.3</v>
      </c>
      <c r="R1387" s="11">
        <v>3.2</v>
      </c>
      <c r="S1387" s="11">
        <v>3.2</v>
      </c>
      <c r="T1387" s="11">
        <v>2.1</v>
      </c>
      <c r="U1387" s="11">
        <v>3.4</v>
      </c>
      <c r="V1387" s="11">
        <v>1.5</v>
      </c>
      <c r="W1387" s="11">
        <v>1</v>
      </c>
      <c r="X1387" s="11">
        <v>1.5</v>
      </c>
      <c r="Y1387" s="78"/>
      <c r="Z1387" s="11">
        <v>107.7</v>
      </c>
      <c r="AA1387" s="11">
        <v>326.02</v>
      </c>
      <c r="AB1387" s="11">
        <v>226.68</v>
      </c>
      <c r="AC1387" s="11">
        <v>11.09</v>
      </c>
      <c r="AD1387" s="11">
        <v>37.619999999999997</v>
      </c>
    </row>
    <row r="1388" spans="1:30" x14ac:dyDescent="0.25">
      <c r="A1388" s="1">
        <v>2019</v>
      </c>
      <c r="B1388" s="1">
        <v>2</v>
      </c>
      <c r="C1388" s="1">
        <v>27</v>
      </c>
      <c r="D1388" s="3">
        <v>0.625</v>
      </c>
      <c r="E1388" s="5">
        <v>1384</v>
      </c>
      <c r="G1388" s="15">
        <v>8.6</v>
      </c>
      <c r="H1388" s="15">
        <v>9.4</v>
      </c>
      <c r="I1388" s="15">
        <v>3.4</v>
      </c>
      <c r="J1388" s="15">
        <v>4.2</v>
      </c>
      <c r="K1388" s="15">
        <v>5.0999999999999996</v>
      </c>
      <c r="L1388" s="15">
        <v>5.6</v>
      </c>
      <c r="N1388" s="88">
        <v>2.8</v>
      </c>
      <c r="O1388" s="110">
        <v>3.3</v>
      </c>
      <c r="Q1388" s="11">
        <v>3.3</v>
      </c>
      <c r="R1388" s="11">
        <v>3.2</v>
      </c>
      <c r="S1388" s="11">
        <v>3.2</v>
      </c>
      <c r="T1388" s="11">
        <v>2.1</v>
      </c>
      <c r="U1388" s="11">
        <v>3.4</v>
      </c>
      <c r="V1388" s="11">
        <v>1.5</v>
      </c>
      <c r="W1388" s="11">
        <v>1</v>
      </c>
      <c r="X1388" s="11">
        <v>1.5</v>
      </c>
      <c r="Y1388" s="78"/>
      <c r="Z1388" s="11">
        <v>107.7</v>
      </c>
      <c r="AA1388" s="11">
        <v>326.02</v>
      </c>
      <c r="AB1388" s="11">
        <v>226.68</v>
      </c>
      <c r="AC1388" s="11">
        <v>11.09</v>
      </c>
      <c r="AD1388" s="11">
        <v>37.619999999999997</v>
      </c>
    </row>
    <row r="1389" spans="1:30" x14ac:dyDescent="0.25">
      <c r="A1389" s="1">
        <v>2019</v>
      </c>
      <c r="B1389" s="1">
        <v>2</v>
      </c>
      <c r="C1389" s="1">
        <v>27</v>
      </c>
      <c r="D1389" s="3">
        <v>0.66666666666666663</v>
      </c>
      <c r="E1389" s="5">
        <v>1385</v>
      </c>
      <c r="G1389" s="15">
        <v>7.6</v>
      </c>
      <c r="H1389" s="15">
        <v>8.1</v>
      </c>
      <c r="I1389" s="15">
        <v>2.8</v>
      </c>
      <c r="J1389" s="15">
        <v>3.5</v>
      </c>
      <c r="K1389" s="15">
        <v>3.6</v>
      </c>
      <c r="L1389" s="15">
        <v>5.0999999999999996</v>
      </c>
      <c r="N1389" s="88">
        <v>2.8</v>
      </c>
      <c r="O1389" s="110">
        <v>3.3</v>
      </c>
      <c r="Q1389" s="11">
        <v>3.3</v>
      </c>
      <c r="R1389" s="11">
        <v>3.2</v>
      </c>
      <c r="S1389" s="11">
        <v>3.2</v>
      </c>
      <c r="T1389" s="11">
        <v>2.1</v>
      </c>
      <c r="U1389" s="11">
        <v>3.4</v>
      </c>
      <c r="V1389" s="11">
        <v>1.5</v>
      </c>
      <c r="W1389" s="11">
        <v>1</v>
      </c>
      <c r="X1389" s="11">
        <v>1.5</v>
      </c>
      <c r="Y1389" s="78"/>
      <c r="Z1389" s="11">
        <v>107.7</v>
      </c>
      <c r="AA1389" s="11">
        <v>326.02</v>
      </c>
      <c r="AB1389" s="11">
        <v>226.68</v>
      </c>
      <c r="AC1389" s="11">
        <v>11.09</v>
      </c>
      <c r="AD1389" s="11">
        <v>37.619999999999997</v>
      </c>
    </row>
    <row r="1390" spans="1:30" x14ac:dyDescent="0.25">
      <c r="A1390" s="1">
        <v>2019</v>
      </c>
      <c r="B1390" s="1">
        <v>2</v>
      </c>
      <c r="C1390" s="1">
        <v>27</v>
      </c>
      <c r="D1390" s="3">
        <v>0.70833333333333337</v>
      </c>
      <c r="E1390" s="5">
        <v>1386</v>
      </c>
      <c r="G1390" s="15">
        <v>5.7</v>
      </c>
      <c r="H1390" s="15">
        <v>6.1</v>
      </c>
      <c r="I1390" s="15">
        <v>2.6</v>
      </c>
      <c r="J1390" s="15">
        <v>3.1</v>
      </c>
      <c r="K1390" s="15">
        <v>2.2000000000000002</v>
      </c>
      <c r="L1390" s="15">
        <v>3.9</v>
      </c>
      <c r="N1390" s="88">
        <v>2.8</v>
      </c>
      <c r="O1390" s="110">
        <v>3.3</v>
      </c>
      <c r="Q1390" s="11">
        <v>3.3</v>
      </c>
      <c r="R1390" s="11">
        <v>3.2</v>
      </c>
      <c r="S1390" s="11">
        <v>3.2</v>
      </c>
      <c r="T1390" s="11">
        <v>2.1</v>
      </c>
      <c r="U1390" s="11">
        <v>3.4</v>
      </c>
      <c r="V1390" s="11">
        <v>1.5</v>
      </c>
      <c r="W1390" s="11">
        <v>1</v>
      </c>
      <c r="X1390" s="11">
        <v>1.5</v>
      </c>
      <c r="Y1390" s="78"/>
      <c r="Z1390" s="11">
        <v>107.7</v>
      </c>
      <c r="AA1390" s="11">
        <v>326.02</v>
      </c>
      <c r="AB1390" s="11">
        <v>226.68</v>
      </c>
      <c r="AC1390" s="11">
        <v>11.09</v>
      </c>
      <c r="AD1390" s="11">
        <v>37.619999999999997</v>
      </c>
    </row>
    <row r="1391" spans="1:30" x14ac:dyDescent="0.25">
      <c r="A1391" s="1">
        <v>2019</v>
      </c>
      <c r="B1391" s="1">
        <v>2</v>
      </c>
      <c r="C1391" s="1">
        <v>27</v>
      </c>
      <c r="D1391" s="3">
        <v>0.75</v>
      </c>
      <c r="E1391" s="5">
        <v>1387</v>
      </c>
      <c r="G1391" s="15">
        <v>5.4</v>
      </c>
      <c r="H1391" s="15">
        <v>3.5</v>
      </c>
      <c r="I1391" s="15">
        <v>2.9</v>
      </c>
      <c r="J1391" s="15">
        <v>2.5</v>
      </c>
      <c r="K1391" s="15">
        <v>2.1</v>
      </c>
      <c r="L1391" s="15">
        <v>3.1</v>
      </c>
      <c r="N1391" s="88">
        <v>2.8</v>
      </c>
      <c r="O1391" s="110">
        <v>3.3</v>
      </c>
      <c r="Q1391" s="11">
        <v>3.3</v>
      </c>
      <c r="R1391" s="11">
        <v>3.2</v>
      </c>
      <c r="S1391" s="11">
        <v>3.2</v>
      </c>
      <c r="T1391" s="11">
        <v>2.1</v>
      </c>
      <c r="U1391" s="11">
        <v>3.4</v>
      </c>
      <c r="V1391" s="11">
        <v>1.5</v>
      </c>
      <c r="W1391" s="11">
        <v>1</v>
      </c>
      <c r="X1391" s="11">
        <v>1.5</v>
      </c>
      <c r="Y1391" s="78"/>
      <c r="Z1391" s="11">
        <v>107.7</v>
      </c>
      <c r="AA1391" s="11">
        <v>326.02</v>
      </c>
      <c r="AB1391" s="11">
        <v>226.68</v>
      </c>
      <c r="AC1391" s="11">
        <v>11.09</v>
      </c>
      <c r="AD1391" s="11">
        <v>37.619999999999997</v>
      </c>
    </row>
    <row r="1392" spans="1:30" x14ac:dyDescent="0.25">
      <c r="A1392" s="1">
        <v>2019</v>
      </c>
      <c r="B1392" s="1">
        <v>2</v>
      </c>
      <c r="C1392" s="1">
        <v>27</v>
      </c>
      <c r="D1392" s="3">
        <v>0.79166666666666663</v>
      </c>
      <c r="E1392" s="5">
        <v>1388</v>
      </c>
      <c r="G1392" s="15">
        <v>3.8</v>
      </c>
      <c r="H1392" s="15">
        <v>2.8</v>
      </c>
      <c r="I1392" s="15">
        <v>3.4</v>
      </c>
      <c r="J1392" s="15">
        <v>1.7</v>
      </c>
      <c r="K1392" s="15">
        <v>2.2999999999999998</v>
      </c>
      <c r="L1392" s="15">
        <v>2.8</v>
      </c>
      <c r="N1392" s="88">
        <v>2.8</v>
      </c>
      <c r="O1392" s="110">
        <v>3.3</v>
      </c>
      <c r="Q1392" s="11">
        <v>3.3</v>
      </c>
      <c r="R1392" s="11">
        <v>3.2</v>
      </c>
      <c r="S1392" s="11">
        <v>3.2</v>
      </c>
      <c r="T1392" s="11">
        <v>2.1</v>
      </c>
      <c r="U1392" s="11">
        <v>3.4</v>
      </c>
      <c r="V1392" s="11">
        <v>1.5</v>
      </c>
      <c r="W1392" s="11">
        <v>1</v>
      </c>
      <c r="X1392" s="11">
        <v>1.5</v>
      </c>
      <c r="Y1392" s="78"/>
      <c r="Z1392" s="11">
        <v>107.7</v>
      </c>
      <c r="AA1392" s="11">
        <v>326.02</v>
      </c>
      <c r="AB1392" s="11">
        <v>226.68</v>
      </c>
      <c r="AC1392" s="11">
        <v>11.09</v>
      </c>
      <c r="AD1392" s="11">
        <v>37.619999999999997</v>
      </c>
    </row>
    <row r="1393" spans="1:30" x14ac:dyDescent="0.25">
      <c r="A1393" s="1">
        <v>2019</v>
      </c>
      <c r="B1393" s="1">
        <v>2</v>
      </c>
      <c r="C1393" s="1">
        <v>27</v>
      </c>
      <c r="D1393" s="3">
        <v>0.83333333333333337</v>
      </c>
      <c r="E1393" s="5">
        <v>1389</v>
      </c>
      <c r="G1393" s="15">
        <v>2.8</v>
      </c>
      <c r="H1393" s="15">
        <v>2.5</v>
      </c>
      <c r="I1393" s="15">
        <v>2</v>
      </c>
      <c r="J1393" s="15">
        <v>1.6</v>
      </c>
      <c r="K1393" s="15">
        <v>1.8</v>
      </c>
      <c r="L1393" s="15">
        <v>3.4</v>
      </c>
      <c r="N1393" s="88">
        <v>2.8</v>
      </c>
      <c r="O1393" s="110">
        <v>3.3</v>
      </c>
      <c r="Q1393" s="11">
        <v>3.3</v>
      </c>
      <c r="R1393" s="11">
        <v>3.2</v>
      </c>
      <c r="S1393" s="11">
        <v>3.2</v>
      </c>
      <c r="T1393" s="11">
        <v>2.1</v>
      </c>
      <c r="U1393" s="11">
        <v>3.4</v>
      </c>
      <c r="V1393" s="11">
        <v>1.5</v>
      </c>
      <c r="W1393" s="11">
        <v>1</v>
      </c>
      <c r="X1393" s="11">
        <v>1.5</v>
      </c>
      <c r="Y1393" s="78"/>
      <c r="Z1393" s="11">
        <v>107.7</v>
      </c>
      <c r="AA1393" s="11">
        <v>326.02</v>
      </c>
      <c r="AB1393" s="11">
        <v>226.68</v>
      </c>
      <c r="AC1393" s="11">
        <v>11.09</v>
      </c>
      <c r="AD1393" s="11">
        <v>37.619999999999997</v>
      </c>
    </row>
    <row r="1394" spans="1:30" x14ac:dyDescent="0.25">
      <c r="A1394" s="1">
        <v>2019</v>
      </c>
      <c r="B1394" s="1">
        <v>2</v>
      </c>
      <c r="C1394" s="1">
        <v>27</v>
      </c>
      <c r="D1394" s="3">
        <v>0.875</v>
      </c>
      <c r="E1394" s="5">
        <v>1390</v>
      </c>
      <c r="G1394" s="15">
        <v>1</v>
      </c>
      <c r="H1394" s="15">
        <v>2.2999999999999998</v>
      </c>
      <c r="I1394" s="15">
        <v>2</v>
      </c>
      <c r="J1394" s="15">
        <v>1.4</v>
      </c>
      <c r="K1394" s="15">
        <v>1.4</v>
      </c>
      <c r="L1394" s="15">
        <v>2.5</v>
      </c>
      <c r="N1394" s="88">
        <v>2.8</v>
      </c>
      <c r="O1394" s="110">
        <v>3.3</v>
      </c>
      <c r="Q1394" s="11">
        <v>3.3</v>
      </c>
      <c r="R1394" s="11">
        <v>3.2</v>
      </c>
      <c r="S1394" s="11">
        <v>3.2</v>
      </c>
      <c r="T1394" s="11">
        <v>2.1</v>
      </c>
      <c r="U1394" s="11">
        <v>3.4</v>
      </c>
      <c r="V1394" s="11">
        <v>1.5</v>
      </c>
      <c r="W1394" s="11">
        <v>1</v>
      </c>
      <c r="X1394" s="11">
        <v>1.5</v>
      </c>
      <c r="Y1394" s="78"/>
      <c r="Z1394" s="11">
        <v>107.7</v>
      </c>
      <c r="AA1394" s="11">
        <v>326.02</v>
      </c>
      <c r="AB1394" s="11">
        <v>226.68</v>
      </c>
      <c r="AC1394" s="11">
        <v>11.09</v>
      </c>
      <c r="AD1394" s="11">
        <v>37.619999999999997</v>
      </c>
    </row>
    <row r="1395" spans="1:30" x14ac:dyDescent="0.25">
      <c r="A1395" s="1">
        <v>2019</v>
      </c>
      <c r="B1395" s="1">
        <v>2</v>
      </c>
      <c r="C1395" s="1">
        <v>27</v>
      </c>
      <c r="D1395" s="3">
        <v>0.91666666666666663</v>
      </c>
      <c r="E1395" s="5">
        <v>1391</v>
      </c>
      <c r="G1395" s="15">
        <v>1.8</v>
      </c>
      <c r="H1395" s="15">
        <v>2.1</v>
      </c>
      <c r="I1395" s="15">
        <v>3.1</v>
      </c>
      <c r="J1395" s="15">
        <v>1.9</v>
      </c>
      <c r="K1395" s="15">
        <v>1.4</v>
      </c>
      <c r="L1395" s="15">
        <v>1.9</v>
      </c>
      <c r="N1395" s="88">
        <v>2.8</v>
      </c>
      <c r="O1395" s="110">
        <v>3.3</v>
      </c>
      <c r="Q1395" s="11">
        <v>3.3</v>
      </c>
      <c r="R1395" s="11">
        <v>3.2</v>
      </c>
      <c r="S1395" s="11">
        <v>3.2</v>
      </c>
      <c r="T1395" s="11">
        <v>2.1</v>
      </c>
      <c r="U1395" s="11">
        <v>3.4</v>
      </c>
      <c r="V1395" s="11">
        <v>1.5</v>
      </c>
      <c r="W1395" s="11">
        <v>1</v>
      </c>
      <c r="X1395" s="11">
        <v>1.5</v>
      </c>
      <c r="Y1395" s="78"/>
      <c r="Z1395" s="11">
        <v>107.7</v>
      </c>
      <c r="AA1395" s="11">
        <v>326.02</v>
      </c>
      <c r="AB1395" s="11">
        <v>226.68</v>
      </c>
      <c r="AC1395" s="11">
        <v>11.09</v>
      </c>
      <c r="AD1395" s="11">
        <v>37.619999999999997</v>
      </c>
    </row>
    <row r="1396" spans="1:30" x14ac:dyDescent="0.25">
      <c r="A1396" s="1">
        <v>2019</v>
      </c>
      <c r="B1396" s="1">
        <v>2</v>
      </c>
      <c r="C1396" s="1">
        <v>27</v>
      </c>
      <c r="D1396" s="3">
        <v>0.95833333333333337</v>
      </c>
      <c r="E1396" s="5">
        <v>1392</v>
      </c>
      <c r="G1396" s="15">
        <v>0.9</v>
      </c>
      <c r="H1396" s="15">
        <v>2.2000000000000002</v>
      </c>
      <c r="I1396" s="15">
        <v>3.3</v>
      </c>
      <c r="J1396" s="15">
        <v>2.4</v>
      </c>
      <c r="K1396" s="15">
        <v>1.7</v>
      </c>
      <c r="L1396" s="15">
        <v>1.7</v>
      </c>
      <c r="N1396" s="88">
        <v>2.8</v>
      </c>
      <c r="O1396" s="110">
        <v>3.3</v>
      </c>
      <c r="Q1396" s="11">
        <v>3.3</v>
      </c>
      <c r="R1396" s="11">
        <v>3.2</v>
      </c>
      <c r="S1396" s="11">
        <v>3.2</v>
      </c>
      <c r="T1396" s="11">
        <v>2.1</v>
      </c>
      <c r="U1396" s="11">
        <v>3.4</v>
      </c>
      <c r="V1396" s="11">
        <v>1.5</v>
      </c>
      <c r="W1396" s="11">
        <v>1</v>
      </c>
      <c r="X1396" s="11">
        <v>1.5</v>
      </c>
      <c r="Y1396" s="78"/>
      <c r="Z1396" s="11">
        <v>107.7</v>
      </c>
      <c r="AA1396" s="11">
        <v>326.02</v>
      </c>
      <c r="AB1396" s="11">
        <v>226.68</v>
      </c>
      <c r="AC1396" s="11">
        <v>11.09</v>
      </c>
      <c r="AD1396" s="11">
        <v>37.619999999999997</v>
      </c>
    </row>
    <row r="1397" spans="1:30" x14ac:dyDescent="0.25">
      <c r="A1397" s="1">
        <v>2019</v>
      </c>
      <c r="B1397" s="1">
        <v>2</v>
      </c>
      <c r="C1397" s="1">
        <v>28</v>
      </c>
      <c r="D1397" s="3">
        <v>0</v>
      </c>
      <c r="E1397" s="5">
        <v>1393</v>
      </c>
      <c r="G1397" s="15">
        <v>1.5</v>
      </c>
      <c r="H1397" s="15">
        <v>2.6</v>
      </c>
      <c r="I1397" s="15">
        <v>3.3</v>
      </c>
      <c r="J1397" s="15">
        <v>2.4</v>
      </c>
      <c r="K1397" s="15">
        <v>1.8</v>
      </c>
      <c r="L1397" s="15">
        <v>1.5</v>
      </c>
      <c r="N1397" s="88">
        <v>3</v>
      </c>
      <c r="O1397" s="110">
        <v>3.3</v>
      </c>
      <c r="Q1397" s="11">
        <v>3.3</v>
      </c>
      <c r="R1397" s="11">
        <v>3.2</v>
      </c>
      <c r="S1397" s="11">
        <v>3.4</v>
      </c>
      <c r="T1397" s="11">
        <v>2.2000000000000002</v>
      </c>
      <c r="U1397" s="11">
        <v>3.9</v>
      </c>
      <c r="V1397" s="11">
        <v>1.9</v>
      </c>
      <c r="W1397" s="11">
        <v>1.2</v>
      </c>
      <c r="X1397" s="11">
        <v>1.8</v>
      </c>
      <c r="Y1397" s="78"/>
      <c r="Z1397" s="11">
        <v>112.17</v>
      </c>
      <c r="AA1397" s="11">
        <v>334.73</v>
      </c>
      <c r="AB1397" s="11">
        <v>220.33</v>
      </c>
      <c r="AC1397" s="11">
        <v>8.34</v>
      </c>
      <c r="AD1397" s="11">
        <v>38.229999999999997</v>
      </c>
    </row>
    <row r="1398" spans="1:30" x14ac:dyDescent="0.25">
      <c r="A1398" s="1">
        <v>2019</v>
      </c>
      <c r="B1398" s="1">
        <v>2</v>
      </c>
      <c r="C1398" s="1">
        <v>28</v>
      </c>
      <c r="D1398" s="3">
        <v>4.1666666666666664E-2</v>
      </c>
      <c r="E1398" s="5">
        <v>1394</v>
      </c>
      <c r="G1398" s="15">
        <v>1.9</v>
      </c>
      <c r="H1398" s="15">
        <v>2.7</v>
      </c>
      <c r="I1398" s="15">
        <v>3.7</v>
      </c>
      <c r="J1398" s="15">
        <v>2.5</v>
      </c>
      <c r="K1398" s="15">
        <v>1.9</v>
      </c>
      <c r="L1398" s="15">
        <v>1.5</v>
      </c>
      <c r="N1398" s="88">
        <v>3</v>
      </c>
      <c r="O1398" s="110">
        <v>3.3</v>
      </c>
      <c r="Q1398" s="11">
        <v>3.3</v>
      </c>
      <c r="R1398" s="11">
        <v>3.2</v>
      </c>
      <c r="S1398" s="11">
        <v>3.4</v>
      </c>
      <c r="T1398" s="11">
        <v>2.2000000000000002</v>
      </c>
      <c r="U1398" s="11">
        <v>3.9</v>
      </c>
      <c r="V1398" s="11">
        <v>1.9</v>
      </c>
      <c r="W1398" s="11">
        <v>1.2</v>
      </c>
      <c r="X1398" s="11">
        <v>1.8</v>
      </c>
      <c r="Y1398" s="78"/>
      <c r="Z1398" s="11">
        <v>112.17</v>
      </c>
      <c r="AA1398" s="11">
        <v>334.73</v>
      </c>
      <c r="AB1398" s="11">
        <v>220.33</v>
      </c>
      <c r="AC1398" s="11">
        <v>8.34</v>
      </c>
      <c r="AD1398" s="11">
        <v>38.229999999999997</v>
      </c>
    </row>
    <row r="1399" spans="1:30" x14ac:dyDescent="0.25">
      <c r="A1399" s="1">
        <v>2019</v>
      </c>
      <c r="B1399" s="1">
        <v>2</v>
      </c>
      <c r="C1399" s="1">
        <v>28</v>
      </c>
      <c r="D1399" s="3">
        <v>8.3333333333333329E-2</v>
      </c>
      <c r="E1399" s="5">
        <v>1395</v>
      </c>
      <c r="G1399" s="15">
        <v>1.6</v>
      </c>
      <c r="H1399" s="15">
        <v>2.7</v>
      </c>
      <c r="I1399" s="15">
        <v>3.6</v>
      </c>
      <c r="J1399" s="15">
        <v>1.8</v>
      </c>
      <c r="K1399" s="15">
        <v>2</v>
      </c>
      <c r="L1399" s="15">
        <v>1.3</v>
      </c>
      <c r="N1399" s="88">
        <v>3</v>
      </c>
      <c r="O1399" s="110">
        <v>3.3</v>
      </c>
      <c r="Q1399" s="11">
        <v>3.3</v>
      </c>
      <c r="R1399" s="11">
        <v>3.2</v>
      </c>
      <c r="S1399" s="11">
        <v>3.4</v>
      </c>
      <c r="T1399" s="11">
        <v>2.2000000000000002</v>
      </c>
      <c r="U1399" s="11">
        <v>3.9</v>
      </c>
      <c r="V1399" s="11">
        <v>1.9</v>
      </c>
      <c r="W1399" s="11">
        <v>1.2</v>
      </c>
      <c r="X1399" s="11">
        <v>1.8</v>
      </c>
      <c r="Y1399" s="78"/>
      <c r="Z1399" s="11">
        <v>112.17</v>
      </c>
      <c r="AA1399" s="11">
        <v>334.73</v>
      </c>
      <c r="AB1399" s="11">
        <v>220.33</v>
      </c>
      <c r="AC1399" s="11">
        <v>8.34</v>
      </c>
      <c r="AD1399" s="11">
        <v>38.229999999999997</v>
      </c>
    </row>
    <row r="1400" spans="1:30" x14ac:dyDescent="0.25">
      <c r="A1400" s="1">
        <v>2019</v>
      </c>
      <c r="B1400" s="1">
        <v>2</v>
      </c>
      <c r="C1400" s="1">
        <v>28</v>
      </c>
      <c r="D1400" s="3">
        <v>0.125</v>
      </c>
      <c r="E1400" s="5">
        <v>1396</v>
      </c>
      <c r="G1400" s="15">
        <v>3.2</v>
      </c>
      <c r="H1400" s="15">
        <v>2.8</v>
      </c>
      <c r="I1400" s="15">
        <v>3.2</v>
      </c>
      <c r="J1400" s="15">
        <v>1.2</v>
      </c>
      <c r="K1400" s="15">
        <v>1.6</v>
      </c>
      <c r="L1400" s="15">
        <v>1.8</v>
      </c>
      <c r="N1400" s="88">
        <v>3</v>
      </c>
      <c r="O1400" s="110">
        <v>3.3</v>
      </c>
      <c r="Q1400" s="11">
        <v>3.3</v>
      </c>
      <c r="R1400" s="11">
        <v>3.2</v>
      </c>
      <c r="S1400" s="11">
        <v>3.4</v>
      </c>
      <c r="T1400" s="11">
        <v>2.2000000000000002</v>
      </c>
      <c r="U1400" s="11">
        <v>3.9</v>
      </c>
      <c r="V1400" s="11">
        <v>1.9</v>
      </c>
      <c r="W1400" s="11">
        <v>1.2</v>
      </c>
      <c r="X1400" s="11">
        <v>1.8</v>
      </c>
      <c r="Y1400" s="78"/>
      <c r="Z1400" s="11">
        <v>112.17</v>
      </c>
      <c r="AA1400" s="11">
        <v>334.73</v>
      </c>
      <c r="AB1400" s="11">
        <v>220.33</v>
      </c>
      <c r="AC1400" s="11">
        <v>8.34</v>
      </c>
      <c r="AD1400" s="11">
        <v>38.229999999999997</v>
      </c>
    </row>
    <row r="1401" spans="1:30" x14ac:dyDescent="0.25">
      <c r="A1401" s="1">
        <v>2019</v>
      </c>
      <c r="B1401" s="1">
        <v>2</v>
      </c>
      <c r="C1401" s="1">
        <v>28</v>
      </c>
      <c r="D1401" s="3">
        <v>0.16666666666666666</v>
      </c>
      <c r="E1401" s="5">
        <v>1397</v>
      </c>
      <c r="G1401" s="15">
        <v>4</v>
      </c>
      <c r="H1401" s="15">
        <v>3</v>
      </c>
      <c r="I1401" s="15">
        <v>2.8</v>
      </c>
      <c r="J1401" s="15">
        <v>1.4</v>
      </c>
      <c r="K1401" s="15">
        <v>2</v>
      </c>
      <c r="L1401" s="15">
        <v>2.4</v>
      </c>
      <c r="N1401" s="88">
        <v>3</v>
      </c>
      <c r="O1401" s="110">
        <v>3.3</v>
      </c>
      <c r="Q1401" s="11">
        <v>3.3</v>
      </c>
      <c r="R1401" s="11">
        <v>3.2</v>
      </c>
      <c r="S1401" s="11">
        <v>3.4</v>
      </c>
      <c r="T1401" s="11">
        <v>2.2000000000000002</v>
      </c>
      <c r="U1401" s="11">
        <v>3.9</v>
      </c>
      <c r="V1401" s="11">
        <v>1.9</v>
      </c>
      <c r="W1401" s="11">
        <v>1.2</v>
      </c>
      <c r="X1401" s="11">
        <v>1.8</v>
      </c>
      <c r="Y1401" s="78"/>
      <c r="Z1401" s="11">
        <v>112.17</v>
      </c>
      <c r="AA1401" s="11">
        <v>334.73</v>
      </c>
      <c r="AB1401" s="11">
        <v>220.33</v>
      </c>
      <c r="AC1401" s="11">
        <v>8.34</v>
      </c>
      <c r="AD1401" s="11">
        <v>38.229999999999997</v>
      </c>
    </row>
    <row r="1402" spans="1:30" x14ac:dyDescent="0.25">
      <c r="A1402" s="1">
        <v>2019</v>
      </c>
      <c r="B1402" s="1">
        <v>2</v>
      </c>
      <c r="C1402" s="1">
        <v>28</v>
      </c>
      <c r="D1402" s="3">
        <v>0.20833333333333334</v>
      </c>
      <c r="E1402" s="5">
        <v>1398</v>
      </c>
      <c r="G1402" s="15">
        <v>4.0999999999999996</v>
      </c>
      <c r="H1402" s="15">
        <v>3.3</v>
      </c>
      <c r="I1402" s="15">
        <v>3</v>
      </c>
      <c r="J1402" s="15">
        <v>1.4</v>
      </c>
      <c r="K1402" s="15">
        <v>2.2000000000000002</v>
      </c>
      <c r="L1402" s="15">
        <v>2.5</v>
      </c>
      <c r="N1402" s="88">
        <v>3</v>
      </c>
      <c r="O1402" s="110">
        <v>3.3</v>
      </c>
      <c r="Q1402" s="11">
        <v>3.3</v>
      </c>
      <c r="R1402" s="11">
        <v>3.2</v>
      </c>
      <c r="S1402" s="11">
        <v>3.4</v>
      </c>
      <c r="T1402" s="11">
        <v>2.2000000000000002</v>
      </c>
      <c r="U1402" s="11">
        <v>3.9</v>
      </c>
      <c r="V1402" s="11">
        <v>1.9</v>
      </c>
      <c r="W1402" s="11">
        <v>1.2</v>
      </c>
      <c r="X1402" s="11">
        <v>1.8</v>
      </c>
      <c r="Y1402" s="78"/>
      <c r="Z1402" s="11">
        <v>112.17</v>
      </c>
      <c r="AA1402" s="11">
        <v>334.73</v>
      </c>
      <c r="AB1402" s="11">
        <v>220.33</v>
      </c>
      <c r="AC1402" s="11">
        <v>8.34</v>
      </c>
      <c r="AD1402" s="11">
        <v>38.229999999999997</v>
      </c>
    </row>
    <row r="1403" spans="1:30" x14ac:dyDescent="0.25">
      <c r="A1403" s="1">
        <v>2019</v>
      </c>
      <c r="B1403" s="1">
        <v>2</v>
      </c>
      <c r="C1403" s="1">
        <v>28</v>
      </c>
      <c r="D1403" s="3">
        <v>0.25</v>
      </c>
      <c r="E1403" s="5">
        <v>1399</v>
      </c>
      <c r="G1403" s="15">
        <v>4.0999999999999996</v>
      </c>
      <c r="H1403" s="15">
        <v>3.3</v>
      </c>
      <c r="I1403" s="15">
        <v>2.9</v>
      </c>
      <c r="J1403" s="15">
        <v>1.9</v>
      </c>
      <c r="K1403" s="15">
        <v>2.4</v>
      </c>
      <c r="L1403" s="15">
        <v>2.6</v>
      </c>
      <c r="N1403" s="88">
        <v>3</v>
      </c>
      <c r="O1403" s="110">
        <v>3.3</v>
      </c>
      <c r="Q1403" s="11">
        <v>3.3</v>
      </c>
      <c r="R1403" s="11">
        <v>3.2</v>
      </c>
      <c r="S1403" s="11">
        <v>3.4</v>
      </c>
      <c r="T1403" s="11">
        <v>2.2000000000000002</v>
      </c>
      <c r="U1403" s="11">
        <v>3.9</v>
      </c>
      <c r="V1403" s="11">
        <v>1.9</v>
      </c>
      <c r="W1403" s="11">
        <v>1.2</v>
      </c>
      <c r="X1403" s="11">
        <v>1.8</v>
      </c>
      <c r="Y1403" s="78"/>
      <c r="Z1403" s="11">
        <v>112.17</v>
      </c>
      <c r="AA1403" s="11">
        <v>334.73</v>
      </c>
      <c r="AB1403" s="11">
        <v>220.33</v>
      </c>
      <c r="AC1403" s="11">
        <v>8.34</v>
      </c>
      <c r="AD1403" s="11">
        <v>38.229999999999997</v>
      </c>
    </row>
    <row r="1404" spans="1:30" x14ac:dyDescent="0.25">
      <c r="A1404" s="1">
        <v>2019</v>
      </c>
      <c r="B1404" s="1">
        <v>2</v>
      </c>
      <c r="C1404" s="1">
        <v>28</v>
      </c>
      <c r="D1404" s="3">
        <v>0.29166666666666669</v>
      </c>
      <c r="E1404" s="5">
        <v>1400</v>
      </c>
      <c r="G1404" s="15">
        <v>4.2</v>
      </c>
      <c r="H1404" s="15">
        <v>3.4</v>
      </c>
      <c r="I1404" s="15">
        <v>3</v>
      </c>
      <c r="J1404" s="15">
        <v>3.2</v>
      </c>
      <c r="K1404" s="15">
        <v>2.9</v>
      </c>
      <c r="L1404" s="15">
        <v>2.6</v>
      </c>
      <c r="N1404" s="88">
        <v>3</v>
      </c>
      <c r="O1404" s="110">
        <v>3.3</v>
      </c>
      <c r="Q1404" s="11">
        <v>3.3</v>
      </c>
      <c r="R1404" s="11">
        <v>3.2</v>
      </c>
      <c r="S1404" s="11">
        <v>3.4</v>
      </c>
      <c r="T1404" s="11">
        <v>2.2000000000000002</v>
      </c>
      <c r="U1404" s="11">
        <v>3.9</v>
      </c>
      <c r="V1404" s="11">
        <v>1.9</v>
      </c>
      <c r="W1404" s="11">
        <v>1.2</v>
      </c>
      <c r="X1404" s="11">
        <v>1.8</v>
      </c>
      <c r="Y1404" s="78"/>
      <c r="Z1404" s="11">
        <v>112.17</v>
      </c>
      <c r="AA1404" s="11">
        <v>334.73</v>
      </c>
      <c r="AB1404" s="11">
        <v>220.33</v>
      </c>
      <c r="AC1404" s="11">
        <v>8.34</v>
      </c>
      <c r="AD1404" s="11">
        <v>38.229999999999997</v>
      </c>
    </row>
    <row r="1405" spans="1:30" x14ac:dyDescent="0.25">
      <c r="A1405" s="1">
        <v>2019</v>
      </c>
      <c r="B1405" s="1">
        <v>2</v>
      </c>
      <c r="C1405" s="1">
        <v>28</v>
      </c>
      <c r="D1405" s="3">
        <v>0.33333333333333331</v>
      </c>
      <c r="E1405" s="5">
        <v>1401</v>
      </c>
      <c r="G1405" s="15">
        <v>3.9</v>
      </c>
      <c r="H1405" s="15">
        <v>3.1</v>
      </c>
      <c r="I1405" s="15">
        <v>3.5</v>
      </c>
      <c r="J1405" s="15">
        <v>5.4</v>
      </c>
      <c r="K1405" s="15">
        <v>3.9</v>
      </c>
      <c r="L1405" s="15">
        <v>2.4</v>
      </c>
      <c r="N1405" s="88">
        <v>3</v>
      </c>
      <c r="O1405" s="110">
        <v>3.3</v>
      </c>
      <c r="Q1405" s="11">
        <v>3.3</v>
      </c>
      <c r="R1405" s="11">
        <v>3.2</v>
      </c>
      <c r="S1405" s="11">
        <v>3.4</v>
      </c>
      <c r="T1405" s="11">
        <v>2.2000000000000002</v>
      </c>
      <c r="U1405" s="11">
        <v>3.9</v>
      </c>
      <c r="V1405" s="11">
        <v>1.9</v>
      </c>
      <c r="W1405" s="11">
        <v>1.2</v>
      </c>
      <c r="X1405" s="11">
        <v>1.8</v>
      </c>
      <c r="Y1405" s="78"/>
      <c r="Z1405" s="11">
        <v>112.17</v>
      </c>
      <c r="AA1405" s="11">
        <v>334.73</v>
      </c>
      <c r="AB1405" s="11">
        <v>220.33</v>
      </c>
      <c r="AC1405" s="11">
        <v>8.34</v>
      </c>
      <c r="AD1405" s="11">
        <v>38.229999999999997</v>
      </c>
    </row>
    <row r="1406" spans="1:30" x14ac:dyDescent="0.25">
      <c r="A1406" s="1">
        <v>2019</v>
      </c>
      <c r="B1406" s="1">
        <v>2</v>
      </c>
      <c r="C1406" s="1">
        <v>28</v>
      </c>
      <c r="D1406" s="3">
        <v>0.375</v>
      </c>
      <c r="E1406" s="5">
        <v>1402</v>
      </c>
      <c r="G1406" s="15">
        <v>3.9</v>
      </c>
      <c r="H1406" s="15">
        <v>4.3</v>
      </c>
      <c r="I1406" s="15">
        <v>4.4000000000000004</v>
      </c>
      <c r="J1406" s="15">
        <v>6.5</v>
      </c>
      <c r="K1406" s="15">
        <v>6</v>
      </c>
      <c r="L1406" s="15">
        <v>2.7</v>
      </c>
      <c r="N1406" s="88">
        <v>3</v>
      </c>
      <c r="O1406" s="110">
        <v>3.3</v>
      </c>
      <c r="Q1406" s="11">
        <v>3.3</v>
      </c>
      <c r="R1406" s="11">
        <v>3.2</v>
      </c>
      <c r="S1406" s="11">
        <v>3.4</v>
      </c>
      <c r="T1406" s="11">
        <v>2.2000000000000002</v>
      </c>
      <c r="U1406" s="11">
        <v>3.9</v>
      </c>
      <c r="V1406" s="11">
        <v>1.9</v>
      </c>
      <c r="W1406" s="11">
        <v>1.2</v>
      </c>
      <c r="X1406" s="11">
        <v>1.8</v>
      </c>
      <c r="Y1406" s="78"/>
      <c r="Z1406" s="11">
        <v>112.17</v>
      </c>
      <c r="AA1406" s="11">
        <v>334.73</v>
      </c>
      <c r="AB1406" s="11">
        <v>220.33</v>
      </c>
      <c r="AC1406" s="11">
        <v>8.34</v>
      </c>
      <c r="AD1406" s="11">
        <v>38.229999999999997</v>
      </c>
    </row>
    <row r="1407" spans="1:30" x14ac:dyDescent="0.25">
      <c r="A1407" s="1">
        <v>2019</v>
      </c>
      <c r="B1407" s="1">
        <v>2</v>
      </c>
      <c r="C1407" s="1">
        <v>28</v>
      </c>
      <c r="D1407" s="3">
        <v>0.41666666666666669</v>
      </c>
      <c r="E1407" s="5">
        <v>1403</v>
      </c>
      <c r="G1407" s="15">
        <v>4.8</v>
      </c>
      <c r="H1407" s="15">
        <v>4.9000000000000004</v>
      </c>
      <c r="I1407" s="15">
        <v>4.5999999999999996</v>
      </c>
      <c r="J1407" s="15">
        <v>6.9</v>
      </c>
      <c r="K1407" s="15">
        <v>7.1</v>
      </c>
      <c r="L1407" s="15">
        <v>3.8</v>
      </c>
      <c r="N1407" s="88">
        <v>3</v>
      </c>
      <c r="O1407" s="110">
        <v>3.3</v>
      </c>
      <c r="Q1407" s="11">
        <v>3.3</v>
      </c>
      <c r="R1407" s="11">
        <v>3.2</v>
      </c>
      <c r="S1407" s="11">
        <v>3.4</v>
      </c>
      <c r="T1407" s="11">
        <v>2.2000000000000002</v>
      </c>
      <c r="U1407" s="11">
        <v>3.9</v>
      </c>
      <c r="V1407" s="11">
        <v>1.9</v>
      </c>
      <c r="W1407" s="11">
        <v>1.2</v>
      </c>
      <c r="X1407" s="11">
        <v>1.8</v>
      </c>
      <c r="Y1407" s="78"/>
      <c r="Z1407" s="11">
        <v>112.17</v>
      </c>
      <c r="AA1407" s="11">
        <v>334.73</v>
      </c>
      <c r="AB1407" s="11">
        <v>220.33</v>
      </c>
      <c r="AC1407" s="11">
        <v>8.34</v>
      </c>
      <c r="AD1407" s="11">
        <v>38.229999999999997</v>
      </c>
    </row>
    <row r="1408" spans="1:30" x14ac:dyDescent="0.25">
      <c r="A1408" s="1">
        <v>2019</v>
      </c>
      <c r="B1408" s="1">
        <v>2</v>
      </c>
      <c r="C1408" s="1">
        <v>28</v>
      </c>
      <c r="D1408" s="3">
        <v>0.45833333333333331</v>
      </c>
      <c r="E1408" s="5">
        <v>1404</v>
      </c>
      <c r="G1408" s="15">
        <v>6.8</v>
      </c>
      <c r="H1408" s="15">
        <v>7.1</v>
      </c>
      <c r="I1408" s="15">
        <v>5</v>
      </c>
      <c r="J1408" s="15">
        <v>6.6</v>
      </c>
      <c r="K1408" s="15">
        <v>7.3</v>
      </c>
      <c r="L1408" s="15">
        <v>6.2</v>
      </c>
      <c r="N1408" s="88">
        <v>3</v>
      </c>
      <c r="O1408" s="110">
        <v>3.3</v>
      </c>
      <c r="Q1408" s="11">
        <v>3.3</v>
      </c>
      <c r="R1408" s="11">
        <v>3.2</v>
      </c>
      <c r="S1408" s="11">
        <v>3.4</v>
      </c>
      <c r="T1408" s="11">
        <v>2.2000000000000002</v>
      </c>
      <c r="U1408" s="11">
        <v>3.9</v>
      </c>
      <c r="V1408" s="11">
        <v>1.9</v>
      </c>
      <c r="W1408" s="11">
        <v>1.2</v>
      </c>
      <c r="X1408" s="11">
        <v>1.8</v>
      </c>
      <c r="Y1408" s="78"/>
      <c r="Z1408" s="11">
        <v>112.17</v>
      </c>
      <c r="AA1408" s="11">
        <v>334.73</v>
      </c>
      <c r="AB1408" s="11">
        <v>220.33</v>
      </c>
      <c r="AC1408" s="11">
        <v>8.34</v>
      </c>
      <c r="AD1408" s="11">
        <v>38.229999999999997</v>
      </c>
    </row>
    <row r="1409" spans="1:30" x14ac:dyDescent="0.25">
      <c r="A1409" s="1">
        <v>2019</v>
      </c>
      <c r="B1409" s="1">
        <v>2</v>
      </c>
      <c r="C1409" s="1">
        <v>28</v>
      </c>
      <c r="D1409" s="3">
        <v>0.5</v>
      </c>
      <c r="E1409" s="5">
        <v>1405</v>
      </c>
      <c r="G1409" s="15">
        <v>8.3000000000000007</v>
      </c>
      <c r="H1409" s="15">
        <v>8</v>
      </c>
      <c r="I1409" s="15">
        <v>4.9000000000000004</v>
      </c>
      <c r="J1409" s="15">
        <v>6.1</v>
      </c>
      <c r="K1409" s="15">
        <v>7.5</v>
      </c>
      <c r="L1409" s="15">
        <v>7</v>
      </c>
      <c r="N1409" s="88">
        <v>3</v>
      </c>
      <c r="O1409" s="110">
        <v>3.3</v>
      </c>
      <c r="Q1409" s="11">
        <v>3.3</v>
      </c>
      <c r="R1409" s="11">
        <v>3.2</v>
      </c>
      <c r="S1409" s="11">
        <v>3.4</v>
      </c>
      <c r="T1409" s="11">
        <v>2.2000000000000002</v>
      </c>
      <c r="U1409" s="11">
        <v>3.9</v>
      </c>
      <c r="V1409" s="11">
        <v>1.9</v>
      </c>
      <c r="W1409" s="11">
        <v>1.2</v>
      </c>
      <c r="X1409" s="11">
        <v>1.8</v>
      </c>
      <c r="Y1409" s="78"/>
      <c r="Z1409" s="11">
        <v>112.17</v>
      </c>
      <c r="AA1409" s="11">
        <v>334.73</v>
      </c>
      <c r="AB1409" s="11">
        <v>220.33</v>
      </c>
      <c r="AC1409" s="11">
        <v>8.34</v>
      </c>
      <c r="AD1409" s="11">
        <v>38.229999999999997</v>
      </c>
    </row>
    <row r="1410" spans="1:30" x14ac:dyDescent="0.25">
      <c r="A1410" s="1">
        <v>2019</v>
      </c>
      <c r="B1410" s="1">
        <v>2</v>
      </c>
      <c r="C1410" s="1">
        <v>28</v>
      </c>
      <c r="D1410" s="3">
        <v>0.54166666666666663</v>
      </c>
      <c r="E1410" s="5">
        <v>1406</v>
      </c>
      <c r="G1410" s="15">
        <v>8.1</v>
      </c>
      <c r="H1410" s="15">
        <v>8.1999999999999993</v>
      </c>
      <c r="I1410" s="15">
        <v>4.9000000000000004</v>
      </c>
      <c r="J1410" s="15">
        <v>5.4</v>
      </c>
      <c r="K1410" s="15">
        <v>6.1</v>
      </c>
      <c r="L1410" s="15">
        <v>6.9</v>
      </c>
      <c r="N1410" s="88">
        <v>3</v>
      </c>
      <c r="O1410" s="110">
        <v>3.3</v>
      </c>
      <c r="Q1410" s="11">
        <v>3.3</v>
      </c>
      <c r="R1410" s="11">
        <v>3.2</v>
      </c>
      <c r="S1410" s="11">
        <v>3.4</v>
      </c>
      <c r="T1410" s="11">
        <v>2.2000000000000002</v>
      </c>
      <c r="U1410" s="11">
        <v>3.9</v>
      </c>
      <c r="V1410" s="11">
        <v>1.9</v>
      </c>
      <c r="W1410" s="11">
        <v>1.2</v>
      </c>
      <c r="X1410" s="11">
        <v>1.8</v>
      </c>
      <c r="Y1410" s="78"/>
      <c r="Z1410" s="11">
        <v>112.17</v>
      </c>
      <c r="AA1410" s="11">
        <v>334.73</v>
      </c>
      <c r="AB1410" s="11">
        <v>220.33</v>
      </c>
      <c r="AC1410" s="11">
        <v>8.34</v>
      </c>
      <c r="AD1410" s="11">
        <v>38.229999999999997</v>
      </c>
    </row>
    <row r="1411" spans="1:30" x14ac:dyDescent="0.25">
      <c r="A1411" s="1">
        <v>2019</v>
      </c>
      <c r="B1411" s="1">
        <v>2</v>
      </c>
      <c r="C1411" s="1">
        <v>28</v>
      </c>
      <c r="D1411" s="3">
        <v>0.58333333333333337</v>
      </c>
      <c r="E1411" s="5">
        <v>1407</v>
      </c>
      <c r="G1411" s="15">
        <v>8.1</v>
      </c>
      <c r="H1411" s="15">
        <v>7.3</v>
      </c>
      <c r="I1411" s="15">
        <v>4.3</v>
      </c>
      <c r="J1411" s="15">
        <v>4.2</v>
      </c>
      <c r="K1411" s="15">
        <v>5.5</v>
      </c>
      <c r="L1411" s="15">
        <v>6.2</v>
      </c>
      <c r="N1411" s="88">
        <v>3</v>
      </c>
      <c r="O1411" s="110">
        <v>3.3</v>
      </c>
      <c r="Q1411" s="11">
        <v>3.3</v>
      </c>
      <c r="R1411" s="11">
        <v>3.2</v>
      </c>
      <c r="S1411" s="11">
        <v>3.4</v>
      </c>
      <c r="T1411" s="11">
        <v>2.2000000000000002</v>
      </c>
      <c r="U1411" s="11">
        <v>3.9</v>
      </c>
      <c r="V1411" s="11">
        <v>1.9</v>
      </c>
      <c r="W1411" s="11">
        <v>1.2</v>
      </c>
      <c r="X1411" s="11">
        <v>1.8</v>
      </c>
      <c r="Y1411" s="78"/>
      <c r="Z1411" s="11">
        <v>112.17</v>
      </c>
      <c r="AA1411" s="11">
        <v>334.73</v>
      </c>
      <c r="AB1411" s="11">
        <v>220.33</v>
      </c>
      <c r="AC1411" s="11">
        <v>8.34</v>
      </c>
      <c r="AD1411" s="11">
        <v>38.229999999999997</v>
      </c>
    </row>
    <row r="1412" spans="1:30" x14ac:dyDescent="0.25">
      <c r="A1412" s="1">
        <v>2019</v>
      </c>
      <c r="B1412" s="1">
        <v>2</v>
      </c>
      <c r="C1412" s="1">
        <v>28</v>
      </c>
      <c r="D1412" s="3">
        <v>0.625</v>
      </c>
      <c r="E1412" s="5">
        <v>1408</v>
      </c>
      <c r="G1412" s="15">
        <v>7</v>
      </c>
      <c r="H1412" s="15">
        <v>6.2</v>
      </c>
      <c r="I1412" s="15">
        <v>3.9</v>
      </c>
      <c r="J1412" s="15">
        <v>4.2</v>
      </c>
      <c r="K1412" s="15">
        <v>5.2</v>
      </c>
      <c r="L1412" s="15">
        <v>5.8</v>
      </c>
      <c r="N1412" s="88">
        <v>3</v>
      </c>
      <c r="O1412" s="110">
        <v>3.3</v>
      </c>
      <c r="Q1412" s="11">
        <v>3.3</v>
      </c>
      <c r="R1412" s="11">
        <v>3.2</v>
      </c>
      <c r="S1412" s="11">
        <v>3.4</v>
      </c>
      <c r="T1412" s="11">
        <v>2.2000000000000002</v>
      </c>
      <c r="U1412" s="11">
        <v>3.9</v>
      </c>
      <c r="V1412" s="11">
        <v>1.9</v>
      </c>
      <c r="W1412" s="11">
        <v>1.2</v>
      </c>
      <c r="X1412" s="11">
        <v>1.8</v>
      </c>
      <c r="Y1412" s="78"/>
      <c r="Z1412" s="11">
        <v>112.17</v>
      </c>
      <c r="AA1412" s="11">
        <v>334.73</v>
      </c>
      <c r="AB1412" s="11">
        <v>220.33</v>
      </c>
      <c r="AC1412" s="11">
        <v>8.34</v>
      </c>
      <c r="AD1412" s="11">
        <v>38.229999999999997</v>
      </c>
    </row>
    <row r="1413" spans="1:30" x14ac:dyDescent="0.25">
      <c r="A1413" s="1">
        <v>2019</v>
      </c>
      <c r="B1413" s="1">
        <v>2</v>
      </c>
      <c r="C1413" s="1">
        <v>28</v>
      </c>
      <c r="D1413" s="3">
        <v>0.66666666666666663</v>
      </c>
      <c r="E1413" s="5">
        <v>1409</v>
      </c>
      <c r="G1413" s="15">
        <v>6.2</v>
      </c>
      <c r="H1413" s="15">
        <v>5.4</v>
      </c>
      <c r="I1413" s="15">
        <v>4.0999999999999996</v>
      </c>
      <c r="J1413" s="15">
        <v>3.3</v>
      </c>
      <c r="K1413" s="15">
        <v>3.9</v>
      </c>
      <c r="L1413" s="15">
        <v>5.0999999999999996</v>
      </c>
      <c r="N1413" s="88">
        <v>3</v>
      </c>
      <c r="O1413" s="110">
        <v>3.3</v>
      </c>
      <c r="Q1413" s="11">
        <v>3.3</v>
      </c>
      <c r="R1413" s="11">
        <v>3.2</v>
      </c>
      <c r="S1413" s="11">
        <v>3.4</v>
      </c>
      <c r="T1413" s="11">
        <v>2.2000000000000002</v>
      </c>
      <c r="U1413" s="11">
        <v>3.9</v>
      </c>
      <c r="V1413" s="11">
        <v>1.9</v>
      </c>
      <c r="W1413" s="11">
        <v>1.2</v>
      </c>
      <c r="X1413" s="11">
        <v>1.8</v>
      </c>
      <c r="Y1413" s="78"/>
      <c r="Z1413" s="11">
        <v>112.17</v>
      </c>
      <c r="AA1413" s="11">
        <v>334.73</v>
      </c>
      <c r="AB1413" s="11">
        <v>220.33</v>
      </c>
      <c r="AC1413" s="11">
        <v>8.34</v>
      </c>
      <c r="AD1413" s="11">
        <v>38.229999999999997</v>
      </c>
    </row>
    <row r="1414" spans="1:30" x14ac:dyDescent="0.25">
      <c r="A1414" s="1">
        <v>2019</v>
      </c>
      <c r="B1414" s="1">
        <v>2</v>
      </c>
      <c r="C1414" s="1">
        <v>28</v>
      </c>
      <c r="D1414" s="3">
        <v>0.70833333333333337</v>
      </c>
      <c r="E1414" s="5">
        <v>1410</v>
      </c>
      <c r="G1414" s="15">
        <v>5.2</v>
      </c>
      <c r="H1414" s="15">
        <v>3.8</v>
      </c>
      <c r="I1414" s="15">
        <v>3.6</v>
      </c>
      <c r="J1414" s="15">
        <v>2</v>
      </c>
      <c r="K1414" s="15">
        <v>2.6</v>
      </c>
      <c r="L1414" s="15">
        <v>4.4000000000000004</v>
      </c>
      <c r="N1414" s="88">
        <v>3</v>
      </c>
      <c r="O1414" s="110">
        <v>3.3</v>
      </c>
      <c r="Q1414" s="11">
        <v>3.3</v>
      </c>
      <c r="R1414" s="11">
        <v>3.2</v>
      </c>
      <c r="S1414" s="11">
        <v>3.4</v>
      </c>
      <c r="T1414" s="11">
        <v>2.2000000000000002</v>
      </c>
      <c r="U1414" s="11">
        <v>3.9</v>
      </c>
      <c r="V1414" s="11">
        <v>1.9</v>
      </c>
      <c r="W1414" s="11">
        <v>1.2</v>
      </c>
      <c r="X1414" s="11">
        <v>1.8</v>
      </c>
      <c r="Y1414" s="78"/>
      <c r="Z1414" s="11">
        <v>112.17</v>
      </c>
      <c r="AA1414" s="11">
        <v>334.73</v>
      </c>
      <c r="AB1414" s="11">
        <v>220.33</v>
      </c>
      <c r="AC1414" s="11">
        <v>8.34</v>
      </c>
      <c r="AD1414" s="11">
        <v>38.229999999999997</v>
      </c>
    </row>
    <row r="1415" spans="1:30" x14ac:dyDescent="0.25">
      <c r="A1415" s="1">
        <v>2019</v>
      </c>
      <c r="B1415" s="1">
        <v>2</v>
      </c>
      <c r="C1415" s="1">
        <v>28</v>
      </c>
      <c r="D1415" s="3">
        <v>0.75</v>
      </c>
      <c r="E1415" s="5">
        <v>1411</v>
      </c>
      <c r="G1415" s="15">
        <v>4</v>
      </c>
      <c r="H1415" s="15">
        <v>3.3</v>
      </c>
      <c r="I1415" s="15">
        <v>3.4</v>
      </c>
      <c r="J1415" s="15">
        <v>1</v>
      </c>
      <c r="K1415" s="15">
        <v>1.6</v>
      </c>
      <c r="L1415" s="15">
        <v>3.6</v>
      </c>
      <c r="N1415" s="88">
        <v>3</v>
      </c>
      <c r="O1415" s="110">
        <v>3.3</v>
      </c>
      <c r="Q1415" s="11">
        <v>3.3</v>
      </c>
      <c r="R1415" s="11">
        <v>3.2</v>
      </c>
      <c r="S1415" s="11">
        <v>3.4</v>
      </c>
      <c r="T1415" s="11">
        <v>2.2000000000000002</v>
      </c>
      <c r="U1415" s="11">
        <v>3.9</v>
      </c>
      <c r="V1415" s="11">
        <v>1.9</v>
      </c>
      <c r="W1415" s="11">
        <v>1.2</v>
      </c>
      <c r="X1415" s="11">
        <v>1.8</v>
      </c>
      <c r="Y1415" s="78"/>
      <c r="Z1415" s="11">
        <v>112.17</v>
      </c>
      <c r="AA1415" s="11">
        <v>334.73</v>
      </c>
      <c r="AB1415" s="11">
        <v>220.33</v>
      </c>
      <c r="AC1415" s="11">
        <v>8.34</v>
      </c>
      <c r="AD1415" s="11">
        <v>38.229999999999997</v>
      </c>
    </row>
    <row r="1416" spans="1:30" x14ac:dyDescent="0.25">
      <c r="A1416" s="1">
        <v>2019</v>
      </c>
      <c r="B1416" s="1">
        <v>2</v>
      </c>
      <c r="C1416" s="1">
        <v>28</v>
      </c>
      <c r="D1416" s="3">
        <v>0.79166666666666663</v>
      </c>
      <c r="E1416" s="5">
        <v>1412</v>
      </c>
      <c r="G1416" s="15">
        <v>2.8</v>
      </c>
      <c r="H1416" s="15">
        <v>2.5</v>
      </c>
      <c r="I1416" s="15">
        <v>3</v>
      </c>
      <c r="J1416" s="15">
        <v>0.3</v>
      </c>
      <c r="K1416" s="15">
        <v>1.2</v>
      </c>
      <c r="L1416" s="15">
        <v>2.6</v>
      </c>
      <c r="N1416" s="88">
        <v>3</v>
      </c>
      <c r="O1416" s="110">
        <v>3.3</v>
      </c>
      <c r="Q1416" s="11">
        <v>3.3</v>
      </c>
      <c r="R1416" s="11">
        <v>3.2</v>
      </c>
      <c r="S1416" s="11">
        <v>3.4</v>
      </c>
      <c r="T1416" s="11">
        <v>2.2000000000000002</v>
      </c>
      <c r="U1416" s="11">
        <v>3.9</v>
      </c>
      <c r="V1416" s="11">
        <v>1.9</v>
      </c>
      <c r="W1416" s="11">
        <v>1.2</v>
      </c>
      <c r="X1416" s="11">
        <v>1.8</v>
      </c>
      <c r="Y1416" s="78"/>
      <c r="Z1416" s="11">
        <v>112.17</v>
      </c>
      <c r="AA1416" s="11">
        <v>334.73</v>
      </c>
      <c r="AB1416" s="11">
        <v>220.33</v>
      </c>
      <c r="AC1416" s="11">
        <v>8.34</v>
      </c>
      <c r="AD1416" s="11">
        <v>38.229999999999997</v>
      </c>
    </row>
    <row r="1417" spans="1:30" x14ac:dyDescent="0.25">
      <c r="A1417" s="1">
        <v>2019</v>
      </c>
      <c r="B1417" s="1">
        <v>2</v>
      </c>
      <c r="C1417" s="1">
        <v>28</v>
      </c>
      <c r="D1417" s="3">
        <v>0.83333333333333337</v>
      </c>
      <c r="E1417" s="5">
        <v>1413</v>
      </c>
      <c r="G1417" s="15">
        <v>2.2000000000000002</v>
      </c>
      <c r="H1417" s="15">
        <v>2.4</v>
      </c>
      <c r="I1417" s="15">
        <v>2.5</v>
      </c>
      <c r="J1417" s="15">
        <v>0</v>
      </c>
      <c r="K1417" s="15">
        <v>0.9</v>
      </c>
      <c r="L1417" s="15">
        <v>2</v>
      </c>
      <c r="N1417" s="88">
        <v>3</v>
      </c>
      <c r="O1417" s="110">
        <v>3.3</v>
      </c>
      <c r="Q1417" s="11">
        <v>3.3</v>
      </c>
      <c r="R1417" s="11">
        <v>3.2</v>
      </c>
      <c r="S1417" s="11">
        <v>3.4</v>
      </c>
      <c r="T1417" s="11">
        <v>2.2000000000000002</v>
      </c>
      <c r="U1417" s="11">
        <v>3.9</v>
      </c>
      <c r="V1417" s="11">
        <v>1.9</v>
      </c>
      <c r="W1417" s="11">
        <v>1.2</v>
      </c>
      <c r="X1417" s="11">
        <v>1.8</v>
      </c>
      <c r="Y1417" s="78"/>
      <c r="Z1417" s="11">
        <v>112.17</v>
      </c>
      <c r="AA1417" s="11">
        <v>334.73</v>
      </c>
      <c r="AB1417" s="11">
        <v>220.33</v>
      </c>
      <c r="AC1417" s="11">
        <v>8.34</v>
      </c>
      <c r="AD1417" s="11">
        <v>38.229999999999997</v>
      </c>
    </row>
    <row r="1418" spans="1:30" x14ac:dyDescent="0.25">
      <c r="A1418" s="1">
        <v>2019</v>
      </c>
      <c r="B1418" s="1">
        <v>2</v>
      </c>
      <c r="C1418" s="1">
        <v>28</v>
      </c>
      <c r="D1418" s="3">
        <v>0.875</v>
      </c>
      <c r="E1418" s="5">
        <v>1414</v>
      </c>
      <c r="G1418" s="15">
        <v>2</v>
      </c>
      <c r="H1418" s="15">
        <v>1.8</v>
      </c>
      <c r="I1418" s="15">
        <v>1.7</v>
      </c>
      <c r="J1418" s="15">
        <v>-0.2</v>
      </c>
      <c r="K1418" s="15">
        <v>0.3</v>
      </c>
      <c r="L1418" s="15">
        <v>1.2</v>
      </c>
      <c r="N1418" s="88">
        <v>3</v>
      </c>
      <c r="O1418" s="110">
        <v>3.3</v>
      </c>
      <c r="Q1418" s="11">
        <v>3.3</v>
      </c>
      <c r="R1418" s="11">
        <v>3.2</v>
      </c>
      <c r="S1418" s="11">
        <v>3.4</v>
      </c>
      <c r="T1418" s="11">
        <v>2.2000000000000002</v>
      </c>
      <c r="U1418" s="11">
        <v>3.9</v>
      </c>
      <c r="V1418" s="11">
        <v>1.9</v>
      </c>
      <c r="W1418" s="11">
        <v>1.2</v>
      </c>
      <c r="X1418" s="11">
        <v>1.8</v>
      </c>
      <c r="Y1418" s="78"/>
      <c r="Z1418" s="11">
        <v>112.17</v>
      </c>
      <c r="AA1418" s="11">
        <v>334.73</v>
      </c>
      <c r="AB1418" s="11">
        <v>220.33</v>
      </c>
      <c r="AC1418" s="11">
        <v>8.34</v>
      </c>
      <c r="AD1418" s="11">
        <v>38.229999999999997</v>
      </c>
    </row>
    <row r="1419" spans="1:30" x14ac:dyDescent="0.25">
      <c r="A1419" s="1">
        <v>2019</v>
      </c>
      <c r="B1419" s="1">
        <v>2</v>
      </c>
      <c r="C1419" s="1">
        <v>28</v>
      </c>
      <c r="D1419" s="3">
        <v>0.91666666666666663</v>
      </c>
      <c r="E1419" s="5">
        <v>1415</v>
      </c>
      <c r="G1419" s="15">
        <v>1.7</v>
      </c>
      <c r="H1419" s="15">
        <v>0.5</v>
      </c>
      <c r="I1419" s="15">
        <v>1.3</v>
      </c>
      <c r="J1419" s="15">
        <v>-0.2</v>
      </c>
      <c r="K1419" s="15">
        <v>0.2</v>
      </c>
      <c r="L1419" s="15">
        <v>0.4</v>
      </c>
      <c r="N1419" s="88">
        <v>3</v>
      </c>
      <c r="O1419" s="110">
        <v>3.3</v>
      </c>
      <c r="Q1419" s="11">
        <v>3.3</v>
      </c>
      <c r="R1419" s="11">
        <v>3.2</v>
      </c>
      <c r="S1419" s="11">
        <v>3.4</v>
      </c>
      <c r="T1419" s="11">
        <v>2.2000000000000002</v>
      </c>
      <c r="U1419" s="11">
        <v>3.9</v>
      </c>
      <c r="V1419" s="11">
        <v>1.9</v>
      </c>
      <c r="W1419" s="11">
        <v>1.2</v>
      </c>
      <c r="X1419" s="11">
        <v>1.8</v>
      </c>
      <c r="Y1419" s="78"/>
      <c r="Z1419" s="11">
        <v>112.17</v>
      </c>
      <c r="AA1419" s="11">
        <v>334.73</v>
      </c>
      <c r="AB1419" s="11">
        <v>220.33</v>
      </c>
      <c r="AC1419" s="11">
        <v>8.34</v>
      </c>
      <c r="AD1419" s="11">
        <v>38.229999999999997</v>
      </c>
    </row>
    <row r="1420" spans="1:30" x14ac:dyDescent="0.25">
      <c r="A1420" s="1">
        <v>2019</v>
      </c>
      <c r="B1420" s="1">
        <v>2</v>
      </c>
      <c r="C1420" s="1">
        <v>28</v>
      </c>
      <c r="D1420" s="3">
        <v>0.95833333333333337</v>
      </c>
      <c r="E1420" s="5">
        <v>1416</v>
      </c>
      <c r="G1420" s="15">
        <v>1.3</v>
      </c>
      <c r="H1420" s="15">
        <v>0.8</v>
      </c>
      <c r="I1420" s="15">
        <v>1.2</v>
      </c>
      <c r="J1420" s="15">
        <v>-1.2</v>
      </c>
      <c r="K1420" s="15">
        <v>0</v>
      </c>
      <c r="L1420" s="15">
        <v>0</v>
      </c>
      <c r="N1420" s="88">
        <v>3</v>
      </c>
      <c r="O1420" s="110">
        <v>3.3</v>
      </c>
      <c r="Q1420" s="11">
        <v>3.3</v>
      </c>
      <c r="R1420" s="11">
        <v>3.2</v>
      </c>
      <c r="S1420" s="11">
        <v>3.4</v>
      </c>
      <c r="T1420" s="11">
        <v>2.2000000000000002</v>
      </c>
      <c r="U1420" s="11">
        <v>3.9</v>
      </c>
      <c r="V1420" s="11">
        <v>1.9</v>
      </c>
      <c r="W1420" s="11">
        <v>1.2</v>
      </c>
      <c r="X1420" s="11">
        <v>1.8</v>
      </c>
      <c r="Y1420" s="78"/>
      <c r="Z1420" s="11">
        <v>112.17</v>
      </c>
      <c r="AA1420" s="11">
        <v>334.73</v>
      </c>
      <c r="AB1420" s="11">
        <v>220.33</v>
      </c>
      <c r="AC1420" s="11">
        <v>8.34</v>
      </c>
      <c r="AD1420" s="11">
        <v>38.229999999999997</v>
      </c>
    </row>
    <row r="1421" spans="1:30" x14ac:dyDescent="0.25">
      <c r="A1421" s="1">
        <v>2019</v>
      </c>
      <c r="B1421" s="1">
        <v>3</v>
      </c>
      <c r="C1421" s="1">
        <v>1</v>
      </c>
      <c r="D1421" s="3">
        <v>0</v>
      </c>
      <c r="E1421" s="5">
        <v>1417</v>
      </c>
      <c r="G1421" s="15">
        <v>1.2</v>
      </c>
      <c r="H1421" s="15">
        <v>0.6</v>
      </c>
      <c r="I1421" s="15">
        <v>1</v>
      </c>
      <c r="J1421" s="15">
        <v>-0.6</v>
      </c>
      <c r="K1421" s="15">
        <v>-0.2</v>
      </c>
      <c r="L1421" s="15">
        <v>-0.1</v>
      </c>
      <c r="N1421" s="88">
        <v>2.4</v>
      </c>
      <c r="O1421" s="110">
        <v>3</v>
      </c>
      <c r="Q1421" s="11">
        <v>3</v>
      </c>
      <c r="R1421" s="11">
        <v>2.7</v>
      </c>
      <c r="S1421" s="11">
        <v>3.2</v>
      </c>
      <c r="T1421" s="11">
        <v>1.9</v>
      </c>
      <c r="U1421" s="11">
        <v>3.9</v>
      </c>
      <c r="V1421" s="11">
        <v>2.1</v>
      </c>
      <c r="W1421" s="11">
        <v>1.4</v>
      </c>
      <c r="X1421" s="11">
        <v>1.8</v>
      </c>
      <c r="Y1421" s="78"/>
      <c r="Z1421" s="11">
        <v>116.02</v>
      </c>
      <c r="AA1421" s="11">
        <v>327.64999999999998</v>
      </c>
      <c r="AB1421" s="11">
        <v>219.17</v>
      </c>
      <c r="AC1421" s="11">
        <v>8.4499999999999993</v>
      </c>
      <c r="AD1421" s="11">
        <v>38.979999999999997</v>
      </c>
    </row>
    <row r="1422" spans="1:30" x14ac:dyDescent="0.25">
      <c r="A1422" s="1">
        <v>2019</v>
      </c>
      <c r="B1422" s="1">
        <v>3</v>
      </c>
      <c r="C1422" s="1">
        <v>1</v>
      </c>
      <c r="D1422" s="3">
        <v>4.1666666666666664E-2</v>
      </c>
      <c r="E1422" s="5">
        <v>1418</v>
      </c>
      <c r="G1422" s="15">
        <v>0.8</v>
      </c>
      <c r="H1422" s="15">
        <v>0.4</v>
      </c>
      <c r="I1422" s="15">
        <v>0.7</v>
      </c>
      <c r="J1422" s="15">
        <v>-0.5</v>
      </c>
      <c r="K1422" s="15">
        <v>-0.4</v>
      </c>
      <c r="L1422" s="15">
        <v>-0.2</v>
      </c>
      <c r="N1422" s="88">
        <v>2.4</v>
      </c>
      <c r="O1422" s="110">
        <v>3</v>
      </c>
      <c r="Q1422" s="11">
        <v>3</v>
      </c>
      <c r="R1422" s="11">
        <v>2.7</v>
      </c>
      <c r="S1422" s="11">
        <v>3.2</v>
      </c>
      <c r="T1422" s="11">
        <v>1.9</v>
      </c>
      <c r="U1422" s="11">
        <v>3.9</v>
      </c>
      <c r="V1422" s="11">
        <v>2.1</v>
      </c>
      <c r="W1422" s="11">
        <v>1.4</v>
      </c>
      <c r="X1422" s="11">
        <v>1.8</v>
      </c>
      <c r="Y1422" s="78"/>
      <c r="Z1422" s="11">
        <v>116.02</v>
      </c>
      <c r="AA1422" s="11">
        <v>327.64999999999998</v>
      </c>
      <c r="AB1422" s="11">
        <v>219.17</v>
      </c>
      <c r="AC1422" s="11">
        <v>8.4499999999999993</v>
      </c>
      <c r="AD1422" s="11">
        <v>38.979999999999997</v>
      </c>
    </row>
    <row r="1423" spans="1:30" x14ac:dyDescent="0.25">
      <c r="A1423" s="1">
        <v>2019</v>
      </c>
      <c r="B1423" s="1">
        <v>3</v>
      </c>
      <c r="C1423" s="1">
        <v>1</v>
      </c>
      <c r="D1423" s="3">
        <v>8.3333333333333329E-2</v>
      </c>
      <c r="E1423" s="5">
        <v>1419</v>
      </c>
      <c r="G1423" s="15">
        <v>0.5</v>
      </c>
      <c r="H1423" s="15">
        <v>0</v>
      </c>
      <c r="I1423" s="15">
        <v>0.9</v>
      </c>
      <c r="J1423" s="15">
        <v>-0.7</v>
      </c>
      <c r="K1423" s="15">
        <v>-0.7</v>
      </c>
      <c r="L1423" s="15">
        <v>-0.2</v>
      </c>
      <c r="N1423" s="88">
        <v>2.4</v>
      </c>
      <c r="O1423" s="110">
        <v>3</v>
      </c>
      <c r="Q1423" s="11">
        <v>3</v>
      </c>
      <c r="R1423" s="11">
        <v>2.7</v>
      </c>
      <c r="S1423" s="11">
        <v>3.2</v>
      </c>
      <c r="T1423" s="11">
        <v>1.9</v>
      </c>
      <c r="U1423" s="11">
        <v>3.9</v>
      </c>
      <c r="V1423" s="11">
        <v>2.1</v>
      </c>
      <c r="W1423" s="11">
        <v>1.4</v>
      </c>
      <c r="X1423" s="11">
        <v>1.8</v>
      </c>
      <c r="Y1423" s="78"/>
      <c r="Z1423" s="11">
        <v>116.02</v>
      </c>
      <c r="AA1423" s="11">
        <v>327.64999999999998</v>
      </c>
      <c r="AB1423" s="11">
        <v>219.17</v>
      </c>
      <c r="AC1423" s="11">
        <v>8.4499999999999993</v>
      </c>
      <c r="AD1423" s="11">
        <v>38.979999999999997</v>
      </c>
    </row>
    <row r="1424" spans="1:30" x14ac:dyDescent="0.25">
      <c r="A1424" s="1">
        <v>2019</v>
      </c>
      <c r="B1424" s="1">
        <v>3</v>
      </c>
      <c r="C1424" s="1">
        <v>1</v>
      </c>
      <c r="D1424" s="3">
        <v>0.125</v>
      </c>
      <c r="E1424" s="5">
        <v>1420</v>
      </c>
      <c r="G1424" s="15">
        <v>-0.1</v>
      </c>
      <c r="H1424" s="15">
        <v>-0.2</v>
      </c>
      <c r="I1424" s="15">
        <v>0.7</v>
      </c>
      <c r="J1424" s="15">
        <v>-1.1000000000000001</v>
      </c>
      <c r="K1424" s="15">
        <v>-0.8</v>
      </c>
      <c r="L1424" s="15">
        <v>-0.4</v>
      </c>
      <c r="N1424" s="88">
        <v>2.4</v>
      </c>
      <c r="O1424" s="110">
        <v>3</v>
      </c>
      <c r="Q1424" s="11">
        <v>3</v>
      </c>
      <c r="R1424" s="11">
        <v>2.7</v>
      </c>
      <c r="S1424" s="11">
        <v>3.2</v>
      </c>
      <c r="T1424" s="11">
        <v>1.9</v>
      </c>
      <c r="U1424" s="11">
        <v>3.9</v>
      </c>
      <c r="V1424" s="11">
        <v>2.1</v>
      </c>
      <c r="W1424" s="11">
        <v>1.4</v>
      </c>
      <c r="X1424" s="11">
        <v>1.8</v>
      </c>
      <c r="Y1424" s="78"/>
      <c r="Z1424" s="11">
        <v>116.02</v>
      </c>
      <c r="AA1424" s="11">
        <v>327.64999999999998</v>
      </c>
      <c r="AB1424" s="11">
        <v>219.17</v>
      </c>
      <c r="AC1424" s="11">
        <v>8.4499999999999993</v>
      </c>
      <c r="AD1424" s="11">
        <v>38.979999999999997</v>
      </c>
    </row>
    <row r="1425" spans="1:30" x14ac:dyDescent="0.25">
      <c r="A1425" s="1">
        <v>2019</v>
      </c>
      <c r="B1425" s="1">
        <v>3</v>
      </c>
      <c r="C1425" s="1">
        <v>1</v>
      </c>
      <c r="D1425" s="3">
        <v>0.16666666666666666</v>
      </c>
      <c r="E1425" s="5">
        <v>1421</v>
      </c>
      <c r="G1425" s="15">
        <v>-0.1</v>
      </c>
      <c r="H1425" s="15">
        <v>-0.5</v>
      </c>
      <c r="I1425" s="15">
        <v>0.3</v>
      </c>
      <c r="J1425" s="15">
        <v>-1.8</v>
      </c>
      <c r="K1425" s="15">
        <v>-1</v>
      </c>
      <c r="L1425" s="15">
        <v>-0.6</v>
      </c>
      <c r="N1425" s="88">
        <v>2.4</v>
      </c>
      <c r="O1425" s="110">
        <v>3</v>
      </c>
      <c r="Q1425" s="11">
        <v>3</v>
      </c>
      <c r="R1425" s="11">
        <v>2.7</v>
      </c>
      <c r="S1425" s="11">
        <v>3.2</v>
      </c>
      <c r="T1425" s="11">
        <v>1.9</v>
      </c>
      <c r="U1425" s="11">
        <v>3.9</v>
      </c>
      <c r="V1425" s="11">
        <v>2.1</v>
      </c>
      <c r="W1425" s="11">
        <v>1.4</v>
      </c>
      <c r="X1425" s="11">
        <v>1.8</v>
      </c>
      <c r="Y1425" s="78"/>
      <c r="Z1425" s="11">
        <v>116.02</v>
      </c>
      <c r="AA1425" s="11">
        <v>327.64999999999998</v>
      </c>
      <c r="AB1425" s="11">
        <v>219.17</v>
      </c>
      <c r="AC1425" s="11">
        <v>8.4499999999999993</v>
      </c>
      <c r="AD1425" s="11">
        <v>38.979999999999997</v>
      </c>
    </row>
    <row r="1426" spans="1:30" x14ac:dyDescent="0.25">
      <c r="A1426" s="1">
        <v>2019</v>
      </c>
      <c r="B1426" s="1">
        <v>3</v>
      </c>
      <c r="C1426" s="1">
        <v>1</v>
      </c>
      <c r="D1426" s="3">
        <v>0.20833333333333334</v>
      </c>
      <c r="E1426" s="5">
        <v>1422</v>
      </c>
      <c r="G1426" s="15">
        <v>-0.5</v>
      </c>
      <c r="H1426" s="15">
        <v>-0.4</v>
      </c>
      <c r="I1426" s="15">
        <v>0.1</v>
      </c>
      <c r="J1426" s="15">
        <v>-2</v>
      </c>
      <c r="K1426" s="15">
        <v>-1.1000000000000001</v>
      </c>
      <c r="L1426" s="15">
        <v>-1.2</v>
      </c>
      <c r="N1426" s="88">
        <v>2.4</v>
      </c>
      <c r="O1426" s="110">
        <v>3</v>
      </c>
      <c r="Q1426" s="11">
        <v>3</v>
      </c>
      <c r="R1426" s="11">
        <v>2.7</v>
      </c>
      <c r="S1426" s="11">
        <v>3.2</v>
      </c>
      <c r="T1426" s="11">
        <v>1.9</v>
      </c>
      <c r="U1426" s="11">
        <v>3.9</v>
      </c>
      <c r="V1426" s="11">
        <v>2.1</v>
      </c>
      <c r="W1426" s="11">
        <v>1.4</v>
      </c>
      <c r="X1426" s="11">
        <v>1.8</v>
      </c>
      <c r="Y1426" s="78"/>
      <c r="Z1426" s="11">
        <v>116.02</v>
      </c>
      <c r="AA1426" s="11">
        <v>327.64999999999998</v>
      </c>
      <c r="AB1426" s="11">
        <v>219.17</v>
      </c>
      <c r="AC1426" s="11">
        <v>8.4499999999999993</v>
      </c>
      <c r="AD1426" s="11">
        <v>38.979999999999997</v>
      </c>
    </row>
    <row r="1427" spans="1:30" x14ac:dyDescent="0.25">
      <c r="A1427" s="1">
        <v>2019</v>
      </c>
      <c r="B1427" s="1">
        <v>3</v>
      </c>
      <c r="C1427" s="1">
        <v>1</v>
      </c>
      <c r="D1427" s="3">
        <v>0.25</v>
      </c>
      <c r="E1427" s="5">
        <v>1423</v>
      </c>
      <c r="G1427" s="15">
        <v>-0.4</v>
      </c>
      <c r="H1427" s="15">
        <v>-0.4</v>
      </c>
      <c r="I1427" s="15">
        <v>0</v>
      </c>
      <c r="J1427" s="15">
        <v>-2.7</v>
      </c>
      <c r="K1427" s="15">
        <v>-1.4</v>
      </c>
      <c r="L1427" s="15">
        <v>-1.7</v>
      </c>
      <c r="N1427" s="88">
        <v>2.4</v>
      </c>
      <c r="O1427" s="110">
        <v>3</v>
      </c>
      <c r="Q1427" s="11">
        <v>3</v>
      </c>
      <c r="R1427" s="11">
        <v>2.7</v>
      </c>
      <c r="S1427" s="11">
        <v>3.2</v>
      </c>
      <c r="T1427" s="11">
        <v>1.9</v>
      </c>
      <c r="U1427" s="11">
        <v>3.9</v>
      </c>
      <c r="V1427" s="11">
        <v>2.1</v>
      </c>
      <c r="W1427" s="11">
        <v>1.4</v>
      </c>
      <c r="X1427" s="11">
        <v>1.8</v>
      </c>
      <c r="Y1427" s="78"/>
      <c r="Z1427" s="11">
        <v>116.02</v>
      </c>
      <c r="AA1427" s="11">
        <v>327.64999999999998</v>
      </c>
      <c r="AB1427" s="11">
        <v>219.17</v>
      </c>
      <c r="AC1427" s="11">
        <v>8.4499999999999993</v>
      </c>
      <c r="AD1427" s="11">
        <v>38.979999999999997</v>
      </c>
    </row>
    <row r="1428" spans="1:30" x14ac:dyDescent="0.25">
      <c r="A1428" s="1">
        <v>2019</v>
      </c>
      <c r="B1428" s="1">
        <v>3</v>
      </c>
      <c r="C1428" s="1">
        <v>1</v>
      </c>
      <c r="D1428" s="3">
        <v>0.29166666666666669</v>
      </c>
      <c r="E1428" s="5">
        <v>1424</v>
      </c>
      <c r="G1428" s="15">
        <v>-0.2</v>
      </c>
      <c r="H1428" s="15">
        <v>-0.3</v>
      </c>
      <c r="I1428" s="15">
        <v>-0.1</v>
      </c>
      <c r="J1428" s="15">
        <v>-2.2999999999999998</v>
      </c>
      <c r="K1428" s="15">
        <v>-2.2000000000000002</v>
      </c>
      <c r="L1428" s="15">
        <v>-1.6</v>
      </c>
      <c r="N1428" s="88">
        <v>2.4</v>
      </c>
      <c r="O1428" s="110">
        <v>3</v>
      </c>
      <c r="Q1428" s="11">
        <v>3</v>
      </c>
      <c r="R1428" s="11">
        <v>2.7</v>
      </c>
      <c r="S1428" s="11">
        <v>3.2</v>
      </c>
      <c r="T1428" s="11">
        <v>1.9</v>
      </c>
      <c r="U1428" s="11">
        <v>3.9</v>
      </c>
      <c r="V1428" s="11">
        <v>2.1</v>
      </c>
      <c r="W1428" s="11">
        <v>1.4</v>
      </c>
      <c r="X1428" s="11">
        <v>1.8</v>
      </c>
      <c r="Y1428" s="78"/>
      <c r="Z1428" s="11">
        <v>116.02</v>
      </c>
      <c r="AA1428" s="11">
        <v>327.64999999999998</v>
      </c>
      <c r="AB1428" s="11">
        <v>219.17</v>
      </c>
      <c r="AC1428" s="11">
        <v>8.4499999999999993</v>
      </c>
      <c r="AD1428" s="11">
        <v>38.979999999999997</v>
      </c>
    </row>
    <row r="1429" spans="1:30" x14ac:dyDescent="0.25">
      <c r="A1429" s="1">
        <v>2019</v>
      </c>
      <c r="B1429" s="1">
        <v>3</v>
      </c>
      <c r="C1429" s="1">
        <v>1</v>
      </c>
      <c r="D1429" s="3">
        <v>0.33333333333333331</v>
      </c>
      <c r="E1429" s="5">
        <v>1425</v>
      </c>
      <c r="G1429" s="15">
        <v>-0.5</v>
      </c>
      <c r="H1429" s="15">
        <v>-0.6</v>
      </c>
      <c r="I1429" s="15">
        <v>-0.2</v>
      </c>
      <c r="J1429" s="15">
        <v>-1.9</v>
      </c>
      <c r="K1429" s="15">
        <v>-2.2999999999999998</v>
      </c>
      <c r="L1429" s="15">
        <v>-1.8</v>
      </c>
      <c r="N1429" s="88">
        <v>2.4</v>
      </c>
      <c r="O1429" s="110">
        <v>3</v>
      </c>
      <c r="Q1429" s="11">
        <v>3</v>
      </c>
      <c r="R1429" s="11">
        <v>2.7</v>
      </c>
      <c r="S1429" s="11">
        <v>3.2</v>
      </c>
      <c r="T1429" s="11">
        <v>1.9</v>
      </c>
      <c r="U1429" s="11">
        <v>3.9</v>
      </c>
      <c r="V1429" s="11">
        <v>2.1</v>
      </c>
      <c r="W1429" s="11">
        <v>1.4</v>
      </c>
      <c r="X1429" s="11">
        <v>1.8</v>
      </c>
      <c r="Y1429" s="78"/>
      <c r="Z1429" s="11">
        <v>116.02</v>
      </c>
      <c r="AA1429" s="11">
        <v>327.64999999999998</v>
      </c>
      <c r="AB1429" s="11">
        <v>219.17</v>
      </c>
      <c r="AC1429" s="11">
        <v>8.4499999999999993</v>
      </c>
      <c r="AD1429" s="11">
        <v>38.979999999999997</v>
      </c>
    </row>
    <row r="1430" spans="1:30" x14ac:dyDescent="0.25">
      <c r="A1430" s="1">
        <v>2019</v>
      </c>
      <c r="B1430" s="1">
        <v>3</v>
      </c>
      <c r="C1430" s="1">
        <v>1</v>
      </c>
      <c r="D1430" s="3">
        <v>0.375</v>
      </c>
      <c r="E1430" s="5">
        <v>1426</v>
      </c>
      <c r="G1430" s="15">
        <v>-0.5</v>
      </c>
      <c r="H1430" s="15">
        <v>-0.8</v>
      </c>
      <c r="I1430" s="15">
        <v>0</v>
      </c>
      <c r="J1430" s="15">
        <v>-2.4</v>
      </c>
      <c r="K1430" s="15">
        <v>-2.1</v>
      </c>
      <c r="L1430" s="15">
        <v>-1</v>
      </c>
      <c r="N1430" s="88">
        <v>2.4</v>
      </c>
      <c r="O1430" s="110">
        <v>3</v>
      </c>
      <c r="Q1430" s="11">
        <v>3</v>
      </c>
      <c r="R1430" s="11">
        <v>2.7</v>
      </c>
      <c r="S1430" s="11">
        <v>3.2</v>
      </c>
      <c r="T1430" s="11">
        <v>1.9</v>
      </c>
      <c r="U1430" s="11">
        <v>3.9</v>
      </c>
      <c r="V1430" s="11">
        <v>2.1</v>
      </c>
      <c r="W1430" s="11">
        <v>1.4</v>
      </c>
      <c r="X1430" s="11">
        <v>1.8</v>
      </c>
      <c r="Y1430" s="78"/>
      <c r="Z1430" s="11">
        <v>116.02</v>
      </c>
      <c r="AA1430" s="11">
        <v>327.64999999999998</v>
      </c>
      <c r="AB1430" s="11">
        <v>219.17</v>
      </c>
      <c r="AC1430" s="11">
        <v>8.4499999999999993</v>
      </c>
      <c r="AD1430" s="11">
        <v>38.979999999999997</v>
      </c>
    </row>
    <row r="1431" spans="1:30" x14ac:dyDescent="0.25">
      <c r="A1431" s="1">
        <v>2019</v>
      </c>
      <c r="B1431" s="1">
        <v>3</v>
      </c>
      <c r="C1431" s="1">
        <v>1</v>
      </c>
      <c r="D1431" s="3">
        <v>0.41666666666666669</v>
      </c>
      <c r="E1431" s="5">
        <v>1427</v>
      </c>
      <c r="G1431" s="15">
        <v>0</v>
      </c>
      <c r="H1431" s="15">
        <v>-0.5</v>
      </c>
      <c r="I1431" s="15">
        <v>-0.1</v>
      </c>
      <c r="J1431" s="15">
        <v>-2.2999999999999998</v>
      </c>
      <c r="K1431" s="15">
        <v>-2</v>
      </c>
      <c r="L1431" s="15">
        <v>-1.2</v>
      </c>
      <c r="N1431" s="88">
        <v>2.4</v>
      </c>
      <c r="O1431" s="110">
        <v>3</v>
      </c>
      <c r="Q1431" s="11">
        <v>3</v>
      </c>
      <c r="R1431" s="11">
        <v>2.7</v>
      </c>
      <c r="S1431" s="11">
        <v>3.2</v>
      </c>
      <c r="T1431" s="11">
        <v>1.9</v>
      </c>
      <c r="U1431" s="11">
        <v>3.9</v>
      </c>
      <c r="V1431" s="11">
        <v>2.1</v>
      </c>
      <c r="W1431" s="11">
        <v>1.4</v>
      </c>
      <c r="X1431" s="11">
        <v>1.8</v>
      </c>
      <c r="Y1431" s="78"/>
      <c r="Z1431" s="11">
        <v>116.02</v>
      </c>
      <c r="AA1431" s="11">
        <v>327.64999999999998</v>
      </c>
      <c r="AB1431" s="11">
        <v>219.17</v>
      </c>
      <c r="AC1431" s="11">
        <v>8.4499999999999993</v>
      </c>
      <c r="AD1431" s="11">
        <v>38.979999999999997</v>
      </c>
    </row>
    <row r="1432" spans="1:30" x14ac:dyDescent="0.25">
      <c r="A1432" s="1">
        <v>2019</v>
      </c>
      <c r="B1432" s="1">
        <v>3</v>
      </c>
      <c r="C1432" s="1">
        <v>1</v>
      </c>
      <c r="D1432" s="3">
        <v>0.45833333333333331</v>
      </c>
      <c r="E1432" s="5">
        <v>1428</v>
      </c>
      <c r="G1432" s="15">
        <v>0</v>
      </c>
      <c r="H1432" s="15">
        <v>-1.7</v>
      </c>
      <c r="I1432" s="15">
        <v>0</v>
      </c>
      <c r="J1432" s="15">
        <v>-2.2000000000000002</v>
      </c>
      <c r="K1432" s="15">
        <v>-2.1</v>
      </c>
      <c r="L1432" s="15">
        <v>-1.8</v>
      </c>
      <c r="N1432" s="88">
        <v>2.4</v>
      </c>
      <c r="O1432" s="110">
        <v>3</v>
      </c>
      <c r="Q1432" s="11">
        <v>3</v>
      </c>
      <c r="R1432" s="11">
        <v>2.7</v>
      </c>
      <c r="S1432" s="11">
        <v>3.2</v>
      </c>
      <c r="T1432" s="11">
        <v>1.9</v>
      </c>
      <c r="U1432" s="11">
        <v>3.9</v>
      </c>
      <c r="V1432" s="11">
        <v>2.1</v>
      </c>
      <c r="W1432" s="11">
        <v>1.4</v>
      </c>
      <c r="X1432" s="11">
        <v>1.8</v>
      </c>
      <c r="Y1432" s="78"/>
      <c r="Z1432" s="11">
        <v>116.02</v>
      </c>
      <c r="AA1432" s="11">
        <v>327.64999999999998</v>
      </c>
      <c r="AB1432" s="11">
        <v>219.17</v>
      </c>
      <c r="AC1432" s="11">
        <v>8.4499999999999993</v>
      </c>
      <c r="AD1432" s="11">
        <v>38.979999999999997</v>
      </c>
    </row>
    <row r="1433" spans="1:30" x14ac:dyDescent="0.25">
      <c r="A1433" s="1">
        <v>2019</v>
      </c>
      <c r="B1433" s="1">
        <v>3</v>
      </c>
      <c r="C1433" s="1">
        <v>1</v>
      </c>
      <c r="D1433" s="3">
        <v>0.5</v>
      </c>
      <c r="E1433" s="5">
        <v>1429</v>
      </c>
      <c r="G1433" s="15">
        <v>-1.6</v>
      </c>
      <c r="H1433" s="15">
        <v>-1.9</v>
      </c>
      <c r="I1433" s="15">
        <v>0.1</v>
      </c>
      <c r="J1433" s="15">
        <v>-2.5</v>
      </c>
      <c r="K1433" s="15">
        <v>-2.5</v>
      </c>
      <c r="L1433" s="15">
        <v>-2.2999999999999998</v>
      </c>
      <c r="N1433" s="88">
        <v>2.2000000000000002</v>
      </c>
      <c r="O1433" s="110">
        <v>3</v>
      </c>
      <c r="Q1433" s="11">
        <v>3</v>
      </c>
      <c r="R1433" s="11">
        <v>2.7</v>
      </c>
      <c r="S1433" s="11">
        <v>3.2</v>
      </c>
      <c r="T1433" s="11">
        <v>1.9</v>
      </c>
      <c r="U1433" s="11">
        <v>3.9</v>
      </c>
      <c r="V1433" s="11">
        <v>2.1</v>
      </c>
      <c r="W1433" s="11">
        <v>1.4</v>
      </c>
      <c r="X1433" s="11">
        <v>1.8</v>
      </c>
      <c r="Y1433" s="78"/>
      <c r="Z1433" s="11">
        <v>116.02</v>
      </c>
      <c r="AA1433" s="11">
        <v>327.64999999999998</v>
      </c>
      <c r="AB1433" s="11">
        <v>219.17</v>
      </c>
      <c r="AC1433" s="11">
        <v>8.4499999999999993</v>
      </c>
      <c r="AD1433" s="11">
        <v>38.979999999999997</v>
      </c>
    </row>
    <row r="1434" spans="1:30" x14ac:dyDescent="0.25">
      <c r="A1434" s="1">
        <v>2019</v>
      </c>
      <c r="B1434" s="1">
        <v>3</v>
      </c>
      <c r="C1434" s="1">
        <v>1</v>
      </c>
      <c r="D1434" s="3">
        <v>0.54166666666666663</v>
      </c>
      <c r="E1434" s="5">
        <v>1430</v>
      </c>
      <c r="G1434" s="15">
        <v>-1.8</v>
      </c>
      <c r="H1434" s="15">
        <v>-1.6</v>
      </c>
      <c r="I1434" s="15">
        <v>-0.4</v>
      </c>
      <c r="J1434" s="15">
        <v>-2.7</v>
      </c>
      <c r="K1434" s="15">
        <v>-2.4</v>
      </c>
      <c r="L1434" s="15">
        <v>-2.4</v>
      </c>
      <c r="N1434" s="88">
        <v>2.2000000000000002</v>
      </c>
      <c r="O1434" s="110">
        <v>3</v>
      </c>
      <c r="Q1434" s="11">
        <v>3</v>
      </c>
      <c r="R1434" s="11">
        <v>2.7</v>
      </c>
      <c r="S1434" s="11">
        <v>3.2</v>
      </c>
      <c r="T1434" s="11">
        <v>1.9</v>
      </c>
      <c r="U1434" s="11">
        <v>3.9</v>
      </c>
      <c r="V1434" s="11">
        <v>2.1</v>
      </c>
      <c r="W1434" s="11">
        <v>1.4</v>
      </c>
      <c r="X1434" s="11">
        <v>1.8</v>
      </c>
      <c r="Y1434" s="78"/>
      <c r="Z1434" s="11">
        <v>116.02</v>
      </c>
      <c r="AA1434" s="11">
        <v>327.64999999999998</v>
      </c>
      <c r="AB1434" s="11">
        <v>219.17</v>
      </c>
      <c r="AC1434" s="11">
        <v>8.4499999999999993</v>
      </c>
      <c r="AD1434" s="11">
        <v>38.979999999999997</v>
      </c>
    </row>
    <row r="1435" spans="1:30" x14ac:dyDescent="0.25">
      <c r="A1435" s="1">
        <v>2019</v>
      </c>
      <c r="B1435" s="1">
        <v>3</v>
      </c>
      <c r="C1435" s="1">
        <v>1</v>
      </c>
      <c r="D1435" s="3">
        <v>0.58333333333333337</v>
      </c>
      <c r="E1435" s="5">
        <v>1431</v>
      </c>
      <c r="G1435" s="15">
        <v>-1.9</v>
      </c>
      <c r="H1435" s="15">
        <v>-1.8</v>
      </c>
      <c r="I1435" s="15">
        <v>-1</v>
      </c>
      <c r="J1435" s="15">
        <v>-2.1</v>
      </c>
      <c r="K1435" s="15">
        <v>-2.9</v>
      </c>
      <c r="L1435" s="15">
        <v>-3.5</v>
      </c>
      <c r="N1435" s="88">
        <v>2.2000000000000002</v>
      </c>
      <c r="O1435" s="110">
        <v>3</v>
      </c>
      <c r="Q1435" s="11">
        <v>3</v>
      </c>
      <c r="R1435" s="11">
        <v>2.7</v>
      </c>
      <c r="S1435" s="11">
        <v>3.2</v>
      </c>
      <c r="T1435" s="11">
        <v>1.9</v>
      </c>
      <c r="U1435" s="11">
        <v>3.9</v>
      </c>
      <c r="V1435" s="11">
        <v>2.1</v>
      </c>
      <c r="W1435" s="11">
        <v>1.4</v>
      </c>
      <c r="X1435" s="11">
        <v>1.8</v>
      </c>
      <c r="Y1435" s="78"/>
      <c r="Z1435" s="11">
        <v>116.02</v>
      </c>
      <c r="AA1435" s="11">
        <v>327.64999999999998</v>
      </c>
      <c r="AB1435" s="11">
        <v>219.17</v>
      </c>
      <c r="AC1435" s="11">
        <v>8.4499999999999993</v>
      </c>
      <c r="AD1435" s="11">
        <v>38.979999999999997</v>
      </c>
    </row>
    <row r="1436" spans="1:30" x14ac:dyDescent="0.25">
      <c r="A1436" s="1">
        <v>2019</v>
      </c>
      <c r="B1436" s="1">
        <v>3</v>
      </c>
      <c r="C1436" s="1">
        <v>1</v>
      </c>
      <c r="D1436" s="3">
        <v>0.625</v>
      </c>
      <c r="E1436" s="5">
        <v>1432</v>
      </c>
      <c r="G1436" s="15">
        <v>-1.9</v>
      </c>
      <c r="H1436" s="15">
        <v>-2.4</v>
      </c>
      <c r="I1436" s="15">
        <v>-1.8</v>
      </c>
      <c r="J1436" s="15">
        <v>-3.1</v>
      </c>
      <c r="K1436" s="15">
        <v>-3.4</v>
      </c>
      <c r="L1436" s="15">
        <v>-3.6</v>
      </c>
      <c r="N1436" s="88">
        <v>2.2000000000000002</v>
      </c>
      <c r="O1436" s="110">
        <v>3</v>
      </c>
      <c r="Q1436" s="11">
        <v>3</v>
      </c>
      <c r="R1436" s="11">
        <v>2.7</v>
      </c>
      <c r="S1436" s="11">
        <v>3.2</v>
      </c>
      <c r="T1436" s="11">
        <v>1.9</v>
      </c>
      <c r="U1436" s="11">
        <v>3.9</v>
      </c>
      <c r="V1436" s="11">
        <v>2.1</v>
      </c>
      <c r="W1436" s="11">
        <v>1.4</v>
      </c>
      <c r="X1436" s="11">
        <v>1.8</v>
      </c>
      <c r="Y1436" s="78"/>
      <c r="Z1436" s="11">
        <v>116.02</v>
      </c>
      <c r="AA1436" s="11">
        <v>327.64999999999998</v>
      </c>
      <c r="AB1436" s="11">
        <v>219.17</v>
      </c>
      <c r="AC1436" s="11">
        <v>8.4499999999999993</v>
      </c>
      <c r="AD1436" s="11">
        <v>38.979999999999997</v>
      </c>
    </row>
    <row r="1437" spans="1:30" x14ac:dyDescent="0.25">
      <c r="A1437" s="1">
        <v>2019</v>
      </c>
      <c r="B1437" s="1">
        <v>3</v>
      </c>
      <c r="C1437" s="1">
        <v>1</v>
      </c>
      <c r="D1437" s="3">
        <v>0.66666666666666663</v>
      </c>
      <c r="E1437" s="5">
        <v>1433</v>
      </c>
      <c r="G1437" s="15">
        <v>-2.5</v>
      </c>
      <c r="H1437" s="15">
        <v>-3</v>
      </c>
      <c r="I1437" s="15">
        <v>-2.2000000000000002</v>
      </c>
      <c r="J1437" s="15">
        <v>-4</v>
      </c>
      <c r="K1437" s="15">
        <v>-3.8</v>
      </c>
      <c r="L1437" s="15">
        <v>-4.5999999999999996</v>
      </c>
      <c r="N1437" s="88">
        <v>2.2000000000000002</v>
      </c>
      <c r="O1437" s="110">
        <v>3</v>
      </c>
      <c r="Q1437" s="11">
        <v>3</v>
      </c>
      <c r="R1437" s="11">
        <v>2.7</v>
      </c>
      <c r="S1437" s="11">
        <v>3.2</v>
      </c>
      <c r="T1437" s="11">
        <v>1.9</v>
      </c>
      <c r="U1437" s="11">
        <v>3.9</v>
      </c>
      <c r="V1437" s="11">
        <v>2.1</v>
      </c>
      <c r="W1437" s="11">
        <v>1.4</v>
      </c>
      <c r="X1437" s="11">
        <v>1.8</v>
      </c>
      <c r="Y1437" s="78"/>
      <c r="Z1437" s="11">
        <v>116.02</v>
      </c>
      <c r="AA1437" s="11">
        <v>327.64999999999998</v>
      </c>
      <c r="AB1437" s="11">
        <v>219.17</v>
      </c>
      <c r="AC1437" s="11">
        <v>8.4499999999999993</v>
      </c>
      <c r="AD1437" s="11">
        <v>38.979999999999997</v>
      </c>
    </row>
    <row r="1438" spans="1:30" x14ac:dyDescent="0.25">
      <c r="A1438" s="1">
        <v>2019</v>
      </c>
      <c r="B1438" s="1">
        <v>3</v>
      </c>
      <c r="C1438" s="1">
        <v>1</v>
      </c>
      <c r="D1438" s="3">
        <v>0.70833333333333337</v>
      </c>
      <c r="E1438" s="5">
        <v>1434</v>
      </c>
      <c r="G1438" s="15">
        <v>-3.1</v>
      </c>
      <c r="H1438" s="15">
        <v>-3.3</v>
      </c>
      <c r="I1438" s="15">
        <v>-2.8</v>
      </c>
      <c r="J1438" s="15">
        <v>-4.7</v>
      </c>
      <c r="K1438" s="15">
        <v>-4.2</v>
      </c>
      <c r="L1438" s="15">
        <v>-4.8</v>
      </c>
      <c r="N1438" s="88">
        <v>2.2000000000000002</v>
      </c>
      <c r="O1438" s="110">
        <v>3</v>
      </c>
      <c r="Q1438" s="11">
        <v>3</v>
      </c>
      <c r="R1438" s="11">
        <v>2.7</v>
      </c>
      <c r="S1438" s="11">
        <v>3.2</v>
      </c>
      <c r="T1438" s="11">
        <v>1.9</v>
      </c>
      <c r="U1438" s="11">
        <v>3.9</v>
      </c>
      <c r="V1438" s="11">
        <v>2.1</v>
      </c>
      <c r="W1438" s="11">
        <v>1.4</v>
      </c>
      <c r="X1438" s="11">
        <v>1.8</v>
      </c>
      <c r="Y1438" s="78"/>
      <c r="Z1438" s="11">
        <v>116.02</v>
      </c>
      <c r="AA1438" s="11">
        <v>327.64999999999998</v>
      </c>
      <c r="AB1438" s="11">
        <v>219.17</v>
      </c>
      <c r="AC1438" s="11">
        <v>8.4499999999999993</v>
      </c>
      <c r="AD1438" s="11">
        <v>38.979999999999997</v>
      </c>
    </row>
    <row r="1439" spans="1:30" x14ac:dyDescent="0.25">
      <c r="A1439" s="1">
        <v>2019</v>
      </c>
      <c r="B1439" s="1">
        <v>3</v>
      </c>
      <c r="C1439" s="1">
        <v>1</v>
      </c>
      <c r="D1439" s="3">
        <v>0.75</v>
      </c>
      <c r="E1439" s="5">
        <v>1435</v>
      </c>
      <c r="G1439" s="15">
        <v>-3.6</v>
      </c>
      <c r="H1439" s="15">
        <v>-3.6</v>
      </c>
      <c r="I1439" s="15">
        <v>-3.3</v>
      </c>
      <c r="J1439" s="15">
        <v>-4</v>
      </c>
      <c r="K1439" s="15">
        <v>-4.3</v>
      </c>
      <c r="L1439" s="15">
        <v>-4.5</v>
      </c>
      <c r="N1439" s="88">
        <v>2.2000000000000002</v>
      </c>
      <c r="O1439" s="110">
        <v>3</v>
      </c>
      <c r="Q1439" s="11">
        <v>3</v>
      </c>
      <c r="R1439" s="11">
        <v>2.7</v>
      </c>
      <c r="S1439" s="11">
        <v>3.2</v>
      </c>
      <c r="T1439" s="11">
        <v>1.9</v>
      </c>
      <c r="U1439" s="11">
        <v>3.9</v>
      </c>
      <c r="V1439" s="11">
        <v>2.1</v>
      </c>
      <c r="W1439" s="11">
        <v>1.4</v>
      </c>
      <c r="X1439" s="11">
        <v>1.8</v>
      </c>
      <c r="Y1439" s="78"/>
      <c r="Z1439" s="11">
        <v>116.02</v>
      </c>
      <c r="AA1439" s="11">
        <v>327.64999999999998</v>
      </c>
      <c r="AB1439" s="11">
        <v>219.17</v>
      </c>
      <c r="AC1439" s="11">
        <v>8.4499999999999993</v>
      </c>
      <c r="AD1439" s="11">
        <v>38.979999999999997</v>
      </c>
    </row>
    <row r="1440" spans="1:30" x14ac:dyDescent="0.25">
      <c r="A1440" s="1">
        <v>2019</v>
      </c>
      <c r="B1440" s="1">
        <v>3</v>
      </c>
      <c r="C1440" s="1">
        <v>1</v>
      </c>
      <c r="D1440" s="3">
        <v>0.79166666666666663</v>
      </c>
      <c r="E1440" s="5">
        <v>1436</v>
      </c>
      <c r="G1440" s="15">
        <v>-3.6</v>
      </c>
      <c r="H1440" s="15">
        <v>-4.3</v>
      </c>
      <c r="I1440" s="15">
        <v>-3.7</v>
      </c>
      <c r="J1440" s="15">
        <v>-5.4</v>
      </c>
      <c r="K1440" s="15">
        <v>-4.3</v>
      </c>
      <c r="L1440" s="15">
        <v>-4.4000000000000004</v>
      </c>
      <c r="N1440" s="88">
        <v>2.2000000000000002</v>
      </c>
      <c r="O1440" s="110">
        <v>3</v>
      </c>
      <c r="Q1440" s="11">
        <v>3</v>
      </c>
      <c r="R1440" s="11">
        <v>2.7</v>
      </c>
      <c r="S1440" s="11">
        <v>3.2</v>
      </c>
      <c r="T1440" s="11">
        <v>1.9</v>
      </c>
      <c r="U1440" s="11">
        <v>3.9</v>
      </c>
      <c r="V1440" s="11">
        <v>2.1</v>
      </c>
      <c r="W1440" s="11">
        <v>1.4</v>
      </c>
      <c r="X1440" s="11">
        <v>1.8</v>
      </c>
      <c r="Y1440" s="78"/>
      <c r="Z1440" s="11">
        <v>116.02</v>
      </c>
      <c r="AA1440" s="11">
        <v>327.64999999999998</v>
      </c>
      <c r="AB1440" s="11">
        <v>219.17</v>
      </c>
      <c r="AC1440" s="11">
        <v>8.4499999999999993</v>
      </c>
      <c r="AD1440" s="11">
        <v>38.979999999999997</v>
      </c>
    </row>
    <row r="1441" spans="1:30" x14ac:dyDescent="0.25">
      <c r="A1441" s="1">
        <v>2019</v>
      </c>
      <c r="B1441" s="1">
        <v>3</v>
      </c>
      <c r="C1441" s="1">
        <v>1</v>
      </c>
      <c r="D1441" s="3">
        <v>0.83333333333333337</v>
      </c>
      <c r="E1441" s="5">
        <v>1437</v>
      </c>
      <c r="G1441" s="15">
        <v>-3.8</v>
      </c>
      <c r="H1441" s="15">
        <v>-4.7</v>
      </c>
      <c r="I1441" s="15">
        <v>-4</v>
      </c>
      <c r="J1441" s="15">
        <v>-7.1</v>
      </c>
      <c r="K1441" s="15">
        <v>-4.3</v>
      </c>
      <c r="L1441" s="15">
        <v>-4.5999999999999996</v>
      </c>
      <c r="N1441" s="88">
        <v>2.2000000000000002</v>
      </c>
      <c r="O1441" s="110">
        <v>3</v>
      </c>
      <c r="Q1441" s="11">
        <v>3</v>
      </c>
      <c r="R1441" s="11">
        <v>2.7</v>
      </c>
      <c r="S1441" s="11">
        <v>3.2</v>
      </c>
      <c r="T1441" s="11">
        <v>1.9</v>
      </c>
      <c r="U1441" s="11">
        <v>3.9</v>
      </c>
      <c r="V1441" s="11">
        <v>2.1</v>
      </c>
      <c r="W1441" s="11">
        <v>1.4</v>
      </c>
      <c r="X1441" s="11">
        <v>1.8</v>
      </c>
      <c r="Y1441" s="78"/>
      <c r="Z1441" s="11">
        <v>116.02</v>
      </c>
      <c r="AA1441" s="11">
        <v>327.64999999999998</v>
      </c>
      <c r="AB1441" s="11">
        <v>219.17</v>
      </c>
      <c r="AC1441" s="11">
        <v>8.4499999999999993</v>
      </c>
      <c r="AD1441" s="11">
        <v>38.979999999999997</v>
      </c>
    </row>
    <row r="1442" spans="1:30" x14ac:dyDescent="0.25">
      <c r="A1442" s="1">
        <v>2019</v>
      </c>
      <c r="B1442" s="1">
        <v>3</v>
      </c>
      <c r="C1442" s="1">
        <v>1</v>
      </c>
      <c r="D1442" s="3">
        <v>0.875</v>
      </c>
      <c r="E1442" s="5">
        <v>1438</v>
      </c>
      <c r="G1442" s="15">
        <v>-4</v>
      </c>
      <c r="H1442" s="15">
        <v>-4.7</v>
      </c>
      <c r="I1442" s="15">
        <v>-4.3</v>
      </c>
      <c r="J1442" s="15">
        <v>-8.1999999999999993</v>
      </c>
      <c r="K1442" s="15">
        <v>-4.5</v>
      </c>
      <c r="L1442" s="15">
        <v>-4.7</v>
      </c>
      <c r="N1442" s="88">
        <v>2.2000000000000002</v>
      </c>
      <c r="O1442" s="110">
        <v>3</v>
      </c>
      <c r="Q1442" s="11">
        <v>3</v>
      </c>
      <c r="R1442" s="11">
        <v>2.7</v>
      </c>
      <c r="S1442" s="11">
        <v>3.2</v>
      </c>
      <c r="T1442" s="11">
        <v>1.9</v>
      </c>
      <c r="U1442" s="11">
        <v>3.9</v>
      </c>
      <c r="V1442" s="11">
        <v>2.1</v>
      </c>
      <c r="W1442" s="11">
        <v>1.4</v>
      </c>
      <c r="X1442" s="11">
        <v>1.8</v>
      </c>
      <c r="Y1442" s="78"/>
      <c r="Z1442" s="11">
        <v>116.02</v>
      </c>
      <c r="AA1442" s="11">
        <v>327.64999999999998</v>
      </c>
      <c r="AB1442" s="11">
        <v>219.17</v>
      </c>
      <c r="AC1442" s="11">
        <v>8.4499999999999993</v>
      </c>
      <c r="AD1442" s="11">
        <v>38.979999999999997</v>
      </c>
    </row>
    <row r="1443" spans="1:30" x14ac:dyDescent="0.25">
      <c r="A1443" s="1">
        <v>2019</v>
      </c>
      <c r="B1443" s="1">
        <v>3</v>
      </c>
      <c r="C1443" s="1">
        <v>1</v>
      </c>
      <c r="D1443" s="3">
        <v>0.91666666666666663</v>
      </c>
      <c r="E1443" s="5">
        <v>1439</v>
      </c>
      <c r="G1443" s="15">
        <v>-4.3</v>
      </c>
      <c r="H1443" s="15">
        <v>-4.5999999999999996</v>
      </c>
      <c r="I1443" s="15">
        <v>-5.3</v>
      </c>
      <c r="J1443" s="15">
        <v>-7.9</v>
      </c>
      <c r="K1443" s="15">
        <v>-4.3</v>
      </c>
      <c r="L1443" s="15">
        <v>-4.8</v>
      </c>
      <c r="N1443" s="88">
        <v>2.2000000000000002</v>
      </c>
      <c r="O1443" s="110">
        <v>3</v>
      </c>
      <c r="Q1443" s="11">
        <v>3</v>
      </c>
      <c r="R1443" s="11">
        <v>2.7</v>
      </c>
      <c r="S1443" s="11">
        <v>3.2</v>
      </c>
      <c r="T1443" s="11">
        <v>1.9</v>
      </c>
      <c r="U1443" s="11">
        <v>3.9</v>
      </c>
      <c r="V1443" s="11">
        <v>2.1</v>
      </c>
      <c r="W1443" s="11">
        <v>1.4</v>
      </c>
      <c r="X1443" s="11">
        <v>1.8</v>
      </c>
      <c r="Y1443" s="78"/>
      <c r="Z1443" s="11">
        <v>116.02</v>
      </c>
      <c r="AA1443" s="11">
        <v>327.64999999999998</v>
      </c>
      <c r="AB1443" s="11">
        <v>219.17</v>
      </c>
      <c r="AC1443" s="11">
        <v>8.4499999999999993</v>
      </c>
      <c r="AD1443" s="11">
        <v>38.979999999999997</v>
      </c>
    </row>
    <row r="1444" spans="1:30" x14ac:dyDescent="0.25">
      <c r="A1444" s="1">
        <v>2019</v>
      </c>
      <c r="B1444" s="1">
        <v>3</v>
      </c>
      <c r="C1444" s="1">
        <v>1</v>
      </c>
      <c r="D1444" s="3">
        <v>0.95833333333333337</v>
      </c>
      <c r="E1444" s="5">
        <v>1440</v>
      </c>
      <c r="G1444" s="15">
        <v>-4.4000000000000004</v>
      </c>
      <c r="H1444" s="15">
        <v>-4.5</v>
      </c>
      <c r="I1444" s="15">
        <v>-6.1</v>
      </c>
      <c r="J1444" s="15">
        <v>-8.6999999999999993</v>
      </c>
      <c r="K1444" s="15">
        <v>-4.5</v>
      </c>
      <c r="L1444" s="15">
        <v>-4.9000000000000004</v>
      </c>
      <c r="N1444" s="88">
        <v>2.2000000000000002</v>
      </c>
      <c r="O1444" s="110">
        <v>3</v>
      </c>
      <c r="Q1444" s="11">
        <v>3</v>
      </c>
      <c r="R1444" s="11">
        <v>2.7</v>
      </c>
      <c r="S1444" s="11">
        <v>3.2</v>
      </c>
      <c r="T1444" s="11">
        <v>1.9</v>
      </c>
      <c r="U1444" s="11">
        <v>3.9</v>
      </c>
      <c r="V1444" s="11">
        <v>2.1</v>
      </c>
      <c r="W1444" s="11">
        <v>1.4</v>
      </c>
      <c r="X1444" s="11">
        <v>1.8</v>
      </c>
      <c r="Y1444" s="78"/>
      <c r="Z1444" s="11">
        <v>116.02</v>
      </c>
      <c r="AA1444" s="11">
        <v>327.64999999999998</v>
      </c>
      <c r="AB1444" s="11">
        <v>219.17</v>
      </c>
      <c r="AC1444" s="11">
        <v>8.4499999999999993</v>
      </c>
      <c r="AD1444" s="11">
        <v>38.979999999999997</v>
      </c>
    </row>
    <row r="1445" spans="1:30" x14ac:dyDescent="0.25">
      <c r="A1445" s="1">
        <v>2019</v>
      </c>
      <c r="B1445" s="1">
        <v>3</v>
      </c>
      <c r="C1445" s="1">
        <v>2</v>
      </c>
      <c r="D1445" s="3">
        <v>0</v>
      </c>
      <c r="E1445" s="5">
        <v>1441</v>
      </c>
      <c r="G1445" s="15">
        <v>-4.4000000000000004</v>
      </c>
      <c r="H1445" s="15">
        <v>-4.5</v>
      </c>
      <c r="I1445" s="15">
        <v>-5.6</v>
      </c>
      <c r="J1445" s="15">
        <v>-8.8000000000000007</v>
      </c>
      <c r="K1445" s="15">
        <v>-4.5999999999999996</v>
      </c>
      <c r="L1445" s="15">
        <v>-5.0999999999999996</v>
      </c>
      <c r="N1445" s="88">
        <v>1</v>
      </c>
      <c r="O1445" s="110">
        <v>1.9</v>
      </c>
      <c r="Q1445" s="11">
        <v>1.9</v>
      </c>
      <c r="R1445" s="11">
        <v>1.7</v>
      </c>
      <c r="S1445" s="11">
        <v>4.2</v>
      </c>
      <c r="T1445" s="11">
        <v>1.1000000000000001</v>
      </c>
      <c r="U1445" s="11">
        <v>2.6</v>
      </c>
      <c r="V1445" s="11">
        <v>2</v>
      </c>
      <c r="W1445" s="11">
        <v>1.4</v>
      </c>
      <c r="X1445" s="11">
        <v>1.1000000000000001</v>
      </c>
      <c r="Y1445" s="78"/>
      <c r="Z1445" s="11">
        <v>114.73</v>
      </c>
      <c r="AA1445" s="11">
        <v>315.73</v>
      </c>
      <c r="AB1445" s="11">
        <v>215.87</v>
      </c>
      <c r="AC1445" s="11">
        <v>8.75</v>
      </c>
      <c r="AD1445" s="11">
        <v>36.65</v>
      </c>
    </row>
    <row r="1446" spans="1:30" x14ac:dyDescent="0.25">
      <c r="A1446" s="1">
        <v>2019</v>
      </c>
      <c r="B1446" s="1">
        <v>3</v>
      </c>
      <c r="C1446" s="1">
        <v>2</v>
      </c>
      <c r="D1446" s="3">
        <v>4.1666666666666664E-2</v>
      </c>
      <c r="E1446" s="5">
        <v>1442</v>
      </c>
      <c r="G1446" s="15">
        <v>-4.7</v>
      </c>
      <c r="H1446" s="15">
        <v>-4.7</v>
      </c>
      <c r="I1446" s="15">
        <v>-5.3</v>
      </c>
      <c r="J1446" s="15">
        <v>-8</v>
      </c>
      <c r="K1446" s="15">
        <v>-5.9</v>
      </c>
      <c r="L1446" s="15">
        <v>-5.0999999999999996</v>
      </c>
      <c r="N1446" s="88">
        <v>1</v>
      </c>
      <c r="O1446" s="110">
        <v>1.9</v>
      </c>
      <c r="Q1446" s="11">
        <v>1.9</v>
      </c>
      <c r="R1446" s="11">
        <v>1.7</v>
      </c>
      <c r="S1446" s="11">
        <v>4.2</v>
      </c>
      <c r="T1446" s="11">
        <v>1.1000000000000001</v>
      </c>
      <c r="U1446" s="11">
        <v>2.6</v>
      </c>
      <c r="V1446" s="11">
        <v>2</v>
      </c>
      <c r="W1446" s="11">
        <v>1.4</v>
      </c>
      <c r="X1446" s="11">
        <v>1.1000000000000001</v>
      </c>
      <c r="Y1446" s="78"/>
      <c r="Z1446" s="11">
        <v>114.73</v>
      </c>
      <c r="AA1446" s="11">
        <v>315.73</v>
      </c>
      <c r="AB1446" s="11">
        <v>215.87</v>
      </c>
      <c r="AC1446" s="11">
        <v>8.75</v>
      </c>
      <c r="AD1446" s="11">
        <v>36.65</v>
      </c>
    </row>
    <row r="1447" spans="1:30" x14ac:dyDescent="0.25">
      <c r="A1447" s="1">
        <v>2019</v>
      </c>
      <c r="B1447" s="1">
        <v>3</v>
      </c>
      <c r="C1447" s="1">
        <v>2</v>
      </c>
      <c r="D1447" s="3">
        <v>8.3333333333333329E-2</v>
      </c>
      <c r="E1447" s="5">
        <v>1443</v>
      </c>
      <c r="G1447" s="15">
        <v>-4.7</v>
      </c>
      <c r="H1447" s="15">
        <v>-4.5999999999999996</v>
      </c>
      <c r="I1447" s="15">
        <v>-5.4</v>
      </c>
      <c r="J1447" s="15">
        <v>-6.7</v>
      </c>
      <c r="K1447" s="15">
        <v>-7</v>
      </c>
      <c r="L1447" s="15">
        <v>-5.2</v>
      </c>
      <c r="N1447" s="88">
        <v>1</v>
      </c>
      <c r="O1447" s="110">
        <v>1.9</v>
      </c>
      <c r="Q1447" s="11">
        <v>1.9</v>
      </c>
      <c r="R1447" s="11">
        <v>1.7</v>
      </c>
      <c r="S1447" s="11">
        <v>4.2</v>
      </c>
      <c r="T1447" s="11">
        <v>1.1000000000000001</v>
      </c>
      <c r="U1447" s="11">
        <v>2.6</v>
      </c>
      <c r="V1447" s="11">
        <v>2</v>
      </c>
      <c r="W1447" s="11">
        <v>1.4</v>
      </c>
      <c r="X1447" s="11">
        <v>1.1000000000000001</v>
      </c>
      <c r="Y1447" s="78"/>
      <c r="Z1447" s="11">
        <v>114.73</v>
      </c>
      <c r="AA1447" s="11">
        <v>315.73</v>
      </c>
      <c r="AB1447" s="11">
        <v>215.87</v>
      </c>
      <c r="AC1447" s="11">
        <v>8.75</v>
      </c>
      <c r="AD1447" s="11">
        <v>36.65</v>
      </c>
    </row>
    <row r="1448" spans="1:30" x14ac:dyDescent="0.25">
      <c r="A1448" s="1">
        <v>2019</v>
      </c>
      <c r="B1448" s="1">
        <v>3</v>
      </c>
      <c r="C1448" s="1">
        <v>2</v>
      </c>
      <c r="D1448" s="3">
        <v>0.125</v>
      </c>
      <c r="E1448" s="5">
        <v>1444</v>
      </c>
      <c r="G1448" s="15">
        <v>-4.5999999999999996</v>
      </c>
      <c r="H1448" s="15">
        <v>-4.4000000000000004</v>
      </c>
      <c r="I1448" s="15">
        <v>-3.8</v>
      </c>
      <c r="J1448" s="15">
        <v>-5.6</v>
      </c>
      <c r="K1448" s="15">
        <v>-7.1</v>
      </c>
      <c r="L1448" s="15">
        <v>-5.4</v>
      </c>
      <c r="N1448" s="88">
        <v>1</v>
      </c>
      <c r="O1448" s="110">
        <v>1.9</v>
      </c>
      <c r="Q1448" s="11">
        <v>1.9</v>
      </c>
      <c r="R1448" s="11">
        <v>1.7</v>
      </c>
      <c r="S1448" s="11">
        <v>4.2</v>
      </c>
      <c r="T1448" s="11">
        <v>1.1000000000000001</v>
      </c>
      <c r="U1448" s="11">
        <v>2.6</v>
      </c>
      <c r="V1448" s="11">
        <v>2</v>
      </c>
      <c r="W1448" s="11">
        <v>1.4</v>
      </c>
      <c r="X1448" s="11">
        <v>1.1000000000000001</v>
      </c>
      <c r="Y1448" s="78"/>
      <c r="Z1448" s="11">
        <v>114.73</v>
      </c>
      <c r="AA1448" s="11">
        <v>315.73</v>
      </c>
      <c r="AB1448" s="11">
        <v>215.87</v>
      </c>
      <c r="AC1448" s="11">
        <v>8.75</v>
      </c>
      <c r="AD1448" s="11">
        <v>36.65</v>
      </c>
    </row>
    <row r="1449" spans="1:30" x14ac:dyDescent="0.25">
      <c r="A1449" s="1">
        <v>2019</v>
      </c>
      <c r="B1449" s="1">
        <v>3</v>
      </c>
      <c r="C1449" s="1">
        <v>2</v>
      </c>
      <c r="D1449" s="3">
        <v>0.16666666666666666</v>
      </c>
      <c r="E1449" s="5">
        <v>1445</v>
      </c>
      <c r="G1449" s="15">
        <v>-4.8</v>
      </c>
      <c r="H1449" s="15">
        <v>-4.5</v>
      </c>
      <c r="I1449" s="15">
        <v>-2.8</v>
      </c>
      <c r="J1449" s="15">
        <v>-6</v>
      </c>
      <c r="K1449" s="15">
        <v>-6.9</v>
      </c>
      <c r="L1449" s="15">
        <v>-5.5</v>
      </c>
      <c r="N1449" s="88">
        <v>1</v>
      </c>
      <c r="O1449" s="110">
        <v>1.9</v>
      </c>
      <c r="Q1449" s="11">
        <v>1.9</v>
      </c>
      <c r="R1449" s="11">
        <v>1.7</v>
      </c>
      <c r="S1449" s="11">
        <v>4.2</v>
      </c>
      <c r="T1449" s="11">
        <v>1.1000000000000001</v>
      </c>
      <c r="U1449" s="11">
        <v>2.6</v>
      </c>
      <c r="V1449" s="11">
        <v>2</v>
      </c>
      <c r="W1449" s="11">
        <v>1.4</v>
      </c>
      <c r="X1449" s="11">
        <v>1.1000000000000001</v>
      </c>
      <c r="Y1449" s="78"/>
      <c r="Z1449" s="11">
        <v>114.73</v>
      </c>
      <c r="AA1449" s="11">
        <v>315.73</v>
      </c>
      <c r="AB1449" s="11">
        <v>215.87</v>
      </c>
      <c r="AC1449" s="11">
        <v>8.75</v>
      </c>
      <c r="AD1449" s="11">
        <v>36.65</v>
      </c>
    </row>
    <row r="1450" spans="1:30" x14ac:dyDescent="0.25">
      <c r="A1450" s="1">
        <v>2019</v>
      </c>
      <c r="B1450" s="1">
        <v>3</v>
      </c>
      <c r="C1450" s="1">
        <v>2</v>
      </c>
      <c r="D1450" s="3">
        <v>0.20833333333333334</v>
      </c>
      <c r="E1450" s="5">
        <v>1446</v>
      </c>
      <c r="G1450" s="15">
        <v>-5.2</v>
      </c>
      <c r="H1450" s="15">
        <v>-4.8</v>
      </c>
      <c r="I1450" s="15">
        <v>-2.4</v>
      </c>
      <c r="J1450" s="15">
        <v>-6.2</v>
      </c>
      <c r="K1450" s="15">
        <v>-6</v>
      </c>
      <c r="L1450" s="15">
        <v>-5.7</v>
      </c>
      <c r="N1450" s="88">
        <v>1</v>
      </c>
      <c r="O1450" s="110">
        <v>1.9</v>
      </c>
      <c r="Q1450" s="11">
        <v>1.9</v>
      </c>
      <c r="R1450" s="11">
        <v>1.7</v>
      </c>
      <c r="S1450" s="11">
        <v>4.2</v>
      </c>
      <c r="T1450" s="11">
        <v>1.1000000000000001</v>
      </c>
      <c r="U1450" s="11">
        <v>2.6</v>
      </c>
      <c r="V1450" s="11">
        <v>2</v>
      </c>
      <c r="W1450" s="11">
        <v>1.4</v>
      </c>
      <c r="X1450" s="11">
        <v>1.1000000000000001</v>
      </c>
      <c r="Y1450" s="78"/>
      <c r="Z1450" s="11">
        <v>114.73</v>
      </c>
      <c r="AA1450" s="11">
        <v>315.73</v>
      </c>
      <c r="AB1450" s="11">
        <v>215.87</v>
      </c>
      <c r="AC1450" s="11">
        <v>8.75</v>
      </c>
      <c r="AD1450" s="11">
        <v>36.65</v>
      </c>
    </row>
    <row r="1451" spans="1:30" x14ac:dyDescent="0.25">
      <c r="A1451" s="1">
        <v>2019</v>
      </c>
      <c r="B1451" s="1">
        <v>3</v>
      </c>
      <c r="C1451" s="1">
        <v>2</v>
      </c>
      <c r="D1451" s="3">
        <v>0.25</v>
      </c>
      <c r="E1451" s="5">
        <v>1447</v>
      </c>
      <c r="G1451" s="15">
        <v>-5</v>
      </c>
      <c r="H1451" s="15">
        <v>-4.7</v>
      </c>
      <c r="I1451" s="15">
        <v>-1.4</v>
      </c>
      <c r="J1451" s="15">
        <v>-5.6</v>
      </c>
      <c r="K1451" s="15">
        <v>-5.5</v>
      </c>
      <c r="L1451" s="15">
        <v>-5.3</v>
      </c>
      <c r="N1451" s="88">
        <v>1</v>
      </c>
      <c r="O1451" s="110">
        <v>1.9</v>
      </c>
      <c r="Q1451" s="11">
        <v>1.9</v>
      </c>
      <c r="R1451" s="11">
        <v>1.7</v>
      </c>
      <c r="S1451" s="11">
        <v>4.2</v>
      </c>
      <c r="T1451" s="11">
        <v>1.1000000000000001</v>
      </c>
      <c r="U1451" s="11">
        <v>2.6</v>
      </c>
      <c r="V1451" s="11">
        <v>2</v>
      </c>
      <c r="W1451" s="11">
        <v>1.4</v>
      </c>
      <c r="X1451" s="11">
        <v>1.1000000000000001</v>
      </c>
      <c r="Y1451" s="78"/>
      <c r="Z1451" s="11">
        <v>114.73</v>
      </c>
      <c r="AA1451" s="11">
        <v>315.73</v>
      </c>
      <c r="AB1451" s="11">
        <v>215.87</v>
      </c>
      <c r="AC1451" s="11">
        <v>8.75</v>
      </c>
      <c r="AD1451" s="11">
        <v>36.65</v>
      </c>
    </row>
    <row r="1452" spans="1:30" x14ac:dyDescent="0.25">
      <c r="A1452" s="1">
        <v>2019</v>
      </c>
      <c r="B1452" s="1">
        <v>3</v>
      </c>
      <c r="C1452" s="1">
        <v>2</v>
      </c>
      <c r="D1452" s="3">
        <v>0.29166666666666669</v>
      </c>
      <c r="E1452" s="5">
        <v>1448</v>
      </c>
      <c r="G1452" s="15">
        <v>-4.3</v>
      </c>
      <c r="H1452" s="15">
        <v>-4.2</v>
      </c>
      <c r="I1452" s="15">
        <v>-0.3</v>
      </c>
      <c r="J1452" s="15">
        <v>-3.5</v>
      </c>
      <c r="K1452" s="15">
        <v>-4.8</v>
      </c>
      <c r="L1452" s="15">
        <v>-5.0999999999999996</v>
      </c>
      <c r="N1452" s="88">
        <v>1</v>
      </c>
      <c r="O1452" s="110">
        <v>1.9</v>
      </c>
      <c r="Q1452" s="11">
        <v>1.9</v>
      </c>
      <c r="R1452" s="11">
        <v>1.7</v>
      </c>
      <c r="S1452" s="11">
        <v>4.2</v>
      </c>
      <c r="T1452" s="11">
        <v>1.1000000000000001</v>
      </c>
      <c r="U1452" s="11">
        <v>2.6</v>
      </c>
      <c r="V1452" s="11">
        <v>2</v>
      </c>
      <c r="W1452" s="11">
        <v>1.4</v>
      </c>
      <c r="X1452" s="11">
        <v>1.1000000000000001</v>
      </c>
      <c r="Y1452" s="78"/>
      <c r="Z1452" s="11">
        <v>114.73</v>
      </c>
      <c r="AA1452" s="11">
        <v>315.73</v>
      </c>
      <c r="AB1452" s="11">
        <v>215.87</v>
      </c>
      <c r="AC1452" s="11">
        <v>8.75</v>
      </c>
      <c r="AD1452" s="11">
        <v>36.65</v>
      </c>
    </row>
    <row r="1453" spans="1:30" x14ac:dyDescent="0.25">
      <c r="A1453" s="1">
        <v>2019</v>
      </c>
      <c r="B1453" s="1">
        <v>3</v>
      </c>
      <c r="C1453" s="1">
        <v>2</v>
      </c>
      <c r="D1453" s="3">
        <v>0.33333333333333331</v>
      </c>
      <c r="E1453" s="5">
        <v>1449</v>
      </c>
      <c r="G1453" s="15">
        <v>-3.8</v>
      </c>
      <c r="H1453" s="15">
        <v>-3.2</v>
      </c>
      <c r="I1453" s="15">
        <v>0.5</v>
      </c>
      <c r="J1453" s="15">
        <v>-1.3</v>
      </c>
      <c r="K1453" s="15">
        <v>-3</v>
      </c>
      <c r="L1453" s="15">
        <v>-4.5999999999999996</v>
      </c>
      <c r="N1453" s="88">
        <v>1</v>
      </c>
      <c r="O1453" s="110">
        <v>1.9</v>
      </c>
      <c r="Q1453" s="11">
        <v>1.9</v>
      </c>
      <c r="R1453" s="11">
        <v>1.7</v>
      </c>
      <c r="S1453" s="11">
        <v>4.2</v>
      </c>
      <c r="T1453" s="11">
        <v>1.1000000000000001</v>
      </c>
      <c r="U1453" s="11">
        <v>2.6</v>
      </c>
      <c r="V1453" s="11">
        <v>2</v>
      </c>
      <c r="W1453" s="11">
        <v>1.4</v>
      </c>
      <c r="X1453" s="11">
        <v>1.1000000000000001</v>
      </c>
      <c r="Y1453" s="78"/>
      <c r="Z1453" s="11">
        <v>114.73</v>
      </c>
      <c r="AA1453" s="11">
        <v>315.73</v>
      </c>
      <c r="AB1453" s="11">
        <v>215.87</v>
      </c>
      <c r="AC1453" s="11">
        <v>8.75</v>
      </c>
      <c r="AD1453" s="11">
        <v>36.65</v>
      </c>
    </row>
    <row r="1454" spans="1:30" x14ac:dyDescent="0.25">
      <c r="A1454" s="1">
        <v>2019</v>
      </c>
      <c r="B1454" s="1">
        <v>3</v>
      </c>
      <c r="C1454" s="1">
        <v>2</v>
      </c>
      <c r="D1454" s="3">
        <v>0.375</v>
      </c>
      <c r="E1454" s="5">
        <v>1450</v>
      </c>
      <c r="G1454" s="15">
        <v>-3</v>
      </c>
      <c r="H1454" s="15">
        <v>-2.5</v>
      </c>
      <c r="I1454" s="15">
        <v>1.1000000000000001</v>
      </c>
      <c r="J1454" s="15">
        <v>0.4</v>
      </c>
      <c r="K1454" s="15">
        <v>-1.1000000000000001</v>
      </c>
      <c r="L1454" s="15">
        <v>-4.3</v>
      </c>
      <c r="N1454" s="88">
        <v>1</v>
      </c>
      <c r="O1454" s="110">
        <v>1.9</v>
      </c>
      <c r="Q1454" s="11">
        <v>1.9</v>
      </c>
      <c r="R1454" s="11">
        <v>1.7</v>
      </c>
      <c r="S1454" s="11">
        <v>4.2</v>
      </c>
      <c r="T1454" s="11">
        <v>1.1000000000000001</v>
      </c>
      <c r="U1454" s="11">
        <v>2.6</v>
      </c>
      <c r="V1454" s="11">
        <v>2</v>
      </c>
      <c r="W1454" s="11">
        <v>1.4</v>
      </c>
      <c r="X1454" s="11">
        <v>1.1000000000000001</v>
      </c>
      <c r="Y1454" s="78"/>
      <c r="Z1454" s="11">
        <v>114.73</v>
      </c>
      <c r="AA1454" s="11">
        <v>315.73</v>
      </c>
      <c r="AB1454" s="11">
        <v>215.87</v>
      </c>
      <c r="AC1454" s="11">
        <v>8.75</v>
      </c>
      <c r="AD1454" s="11">
        <v>36.65</v>
      </c>
    </row>
    <row r="1455" spans="1:30" x14ac:dyDescent="0.25">
      <c r="A1455" s="1">
        <v>2019</v>
      </c>
      <c r="B1455" s="1">
        <v>3</v>
      </c>
      <c r="C1455" s="1">
        <v>2</v>
      </c>
      <c r="D1455" s="3">
        <v>0.41666666666666669</v>
      </c>
      <c r="E1455" s="5">
        <v>1451</v>
      </c>
      <c r="G1455" s="15">
        <v>-2.6</v>
      </c>
      <c r="H1455" s="15">
        <v>-1.3</v>
      </c>
      <c r="I1455" s="15">
        <v>1.4</v>
      </c>
      <c r="J1455" s="15">
        <v>0.6</v>
      </c>
      <c r="K1455" s="15">
        <v>0.1</v>
      </c>
      <c r="L1455" s="15">
        <v>-2.8</v>
      </c>
      <c r="N1455" s="88">
        <v>1</v>
      </c>
      <c r="O1455" s="110">
        <v>1.9</v>
      </c>
      <c r="Q1455" s="11">
        <v>1.9</v>
      </c>
      <c r="R1455" s="11">
        <v>1.7</v>
      </c>
      <c r="S1455" s="11">
        <v>4.2</v>
      </c>
      <c r="T1455" s="11">
        <v>1.1000000000000001</v>
      </c>
      <c r="U1455" s="11">
        <v>2.6</v>
      </c>
      <c r="V1455" s="11">
        <v>2</v>
      </c>
      <c r="W1455" s="11">
        <v>1.4</v>
      </c>
      <c r="X1455" s="11">
        <v>1.1000000000000001</v>
      </c>
      <c r="Y1455" s="78"/>
      <c r="Z1455" s="11">
        <v>114.73</v>
      </c>
      <c r="AA1455" s="11">
        <v>315.73</v>
      </c>
      <c r="AB1455" s="11">
        <v>215.87</v>
      </c>
      <c r="AC1455" s="11">
        <v>8.75</v>
      </c>
      <c r="AD1455" s="11">
        <v>36.65</v>
      </c>
    </row>
    <row r="1456" spans="1:30" x14ac:dyDescent="0.25">
      <c r="A1456" s="1">
        <v>2019</v>
      </c>
      <c r="B1456" s="1">
        <v>3</v>
      </c>
      <c r="C1456" s="1">
        <v>2</v>
      </c>
      <c r="D1456" s="3">
        <v>0.45833333333333331</v>
      </c>
      <c r="E1456" s="5">
        <v>1452</v>
      </c>
      <c r="G1456" s="15">
        <v>-1.4</v>
      </c>
      <c r="H1456" s="15">
        <v>-0.1</v>
      </c>
      <c r="I1456" s="15">
        <v>1.8</v>
      </c>
      <c r="J1456" s="15">
        <v>0.4</v>
      </c>
      <c r="K1456" s="15">
        <v>0.6</v>
      </c>
      <c r="L1456" s="15">
        <v>-2</v>
      </c>
      <c r="N1456" s="88">
        <v>1</v>
      </c>
      <c r="O1456" s="110">
        <v>1.9</v>
      </c>
      <c r="Q1456" s="11">
        <v>1.9</v>
      </c>
      <c r="R1456" s="11">
        <v>1.7</v>
      </c>
      <c r="S1456" s="11">
        <v>4.2</v>
      </c>
      <c r="T1456" s="11">
        <v>1.1000000000000001</v>
      </c>
      <c r="U1456" s="11">
        <v>2.6</v>
      </c>
      <c r="V1456" s="11">
        <v>2</v>
      </c>
      <c r="W1456" s="11">
        <v>1.4</v>
      </c>
      <c r="X1456" s="11">
        <v>1.1000000000000001</v>
      </c>
      <c r="Y1456" s="78"/>
      <c r="Z1456" s="11">
        <v>114.73</v>
      </c>
      <c r="AA1456" s="11">
        <v>315.73</v>
      </c>
      <c r="AB1456" s="11">
        <v>215.87</v>
      </c>
      <c r="AC1456" s="11">
        <v>8.75</v>
      </c>
      <c r="AD1456" s="11">
        <v>36.65</v>
      </c>
    </row>
    <row r="1457" spans="1:30" x14ac:dyDescent="0.25">
      <c r="A1457" s="1">
        <v>2019</v>
      </c>
      <c r="B1457" s="1">
        <v>3</v>
      </c>
      <c r="C1457" s="1">
        <v>2</v>
      </c>
      <c r="D1457" s="3">
        <v>0.5</v>
      </c>
      <c r="E1457" s="5">
        <v>1453</v>
      </c>
      <c r="G1457" s="15">
        <v>-1</v>
      </c>
      <c r="H1457" s="15">
        <v>0.6</v>
      </c>
      <c r="I1457" s="15">
        <v>1.9</v>
      </c>
      <c r="J1457" s="15">
        <v>0.2</v>
      </c>
      <c r="K1457" s="15">
        <v>0.2</v>
      </c>
      <c r="L1457" s="15">
        <v>-1.6</v>
      </c>
      <c r="N1457" s="88">
        <v>1.6</v>
      </c>
      <c r="O1457" s="110">
        <v>1.9</v>
      </c>
      <c r="Q1457" s="11">
        <v>1.9</v>
      </c>
      <c r="R1457" s="11">
        <v>1.7</v>
      </c>
      <c r="S1457" s="11">
        <v>4.2</v>
      </c>
      <c r="T1457" s="11">
        <v>1.1000000000000001</v>
      </c>
      <c r="U1457" s="11">
        <v>2.6</v>
      </c>
      <c r="V1457" s="11">
        <v>2</v>
      </c>
      <c r="W1457" s="11">
        <v>1.4</v>
      </c>
      <c r="X1457" s="11">
        <v>1.1000000000000001</v>
      </c>
      <c r="Y1457" s="78"/>
      <c r="Z1457" s="11">
        <v>114.73</v>
      </c>
      <c r="AA1457" s="11">
        <v>315.73</v>
      </c>
      <c r="AB1457" s="11">
        <v>215.87</v>
      </c>
      <c r="AC1457" s="11">
        <v>8.75</v>
      </c>
      <c r="AD1457" s="11">
        <v>36.65</v>
      </c>
    </row>
    <row r="1458" spans="1:30" x14ac:dyDescent="0.25">
      <c r="A1458" s="1">
        <v>2019</v>
      </c>
      <c r="B1458" s="1">
        <v>3</v>
      </c>
      <c r="C1458" s="1">
        <v>2</v>
      </c>
      <c r="D1458" s="3">
        <v>0.54166666666666663</v>
      </c>
      <c r="E1458" s="5">
        <v>1454</v>
      </c>
      <c r="G1458" s="15">
        <v>-0.4</v>
      </c>
      <c r="H1458" s="15">
        <v>0.9</v>
      </c>
      <c r="I1458" s="15">
        <v>1.9</v>
      </c>
      <c r="J1458" s="15">
        <v>0</v>
      </c>
      <c r="K1458" s="15">
        <v>0.4</v>
      </c>
      <c r="L1458" s="15">
        <v>-0.6</v>
      </c>
      <c r="N1458" s="88">
        <v>1.6</v>
      </c>
      <c r="O1458" s="110">
        <v>1.9</v>
      </c>
      <c r="Q1458" s="11">
        <v>1.9</v>
      </c>
      <c r="R1458" s="11">
        <v>1.7</v>
      </c>
      <c r="S1458" s="11">
        <v>4.2</v>
      </c>
      <c r="T1458" s="11">
        <v>1.1000000000000001</v>
      </c>
      <c r="U1458" s="11">
        <v>2.6</v>
      </c>
      <c r="V1458" s="11">
        <v>2</v>
      </c>
      <c r="W1458" s="11">
        <v>1.4</v>
      </c>
      <c r="X1458" s="11">
        <v>1.1000000000000001</v>
      </c>
      <c r="Y1458" s="78"/>
      <c r="Z1458" s="11">
        <v>114.73</v>
      </c>
      <c r="AA1458" s="11">
        <v>315.73</v>
      </c>
      <c r="AB1458" s="11">
        <v>215.87</v>
      </c>
      <c r="AC1458" s="11">
        <v>8.75</v>
      </c>
      <c r="AD1458" s="11">
        <v>36.65</v>
      </c>
    </row>
    <row r="1459" spans="1:30" x14ac:dyDescent="0.25">
      <c r="A1459" s="1">
        <v>2019</v>
      </c>
      <c r="B1459" s="1">
        <v>3</v>
      </c>
      <c r="C1459" s="1">
        <v>2</v>
      </c>
      <c r="D1459" s="3">
        <v>0.58333333333333337</v>
      </c>
      <c r="E1459" s="5">
        <v>1455</v>
      </c>
      <c r="G1459" s="15">
        <v>-0.2</v>
      </c>
      <c r="H1459" s="15">
        <v>0.5</v>
      </c>
      <c r="I1459" s="15">
        <v>2.6</v>
      </c>
      <c r="J1459" s="15">
        <v>0</v>
      </c>
      <c r="K1459" s="15">
        <v>0.1</v>
      </c>
      <c r="L1459" s="15">
        <v>-0.6</v>
      </c>
      <c r="N1459" s="88">
        <v>1.6</v>
      </c>
      <c r="O1459" s="110">
        <v>1.9</v>
      </c>
      <c r="Q1459" s="11">
        <v>1.9</v>
      </c>
      <c r="R1459" s="11">
        <v>1.7</v>
      </c>
      <c r="S1459" s="11">
        <v>4.2</v>
      </c>
      <c r="T1459" s="11">
        <v>1.1000000000000001</v>
      </c>
      <c r="U1459" s="11">
        <v>2.6</v>
      </c>
      <c r="V1459" s="11">
        <v>2</v>
      </c>
      <c r="W1459" s="11">
        <v>1.4</v>
      </c>
      <c r="X1459" s="11">
        <v>1.1000000000000001</v>
      </c>
      <c r="Y1459" s="78"/>
      <c r="Z1459" s="11">
        <v>114.73</v>
      </c>
      <c r="AA1459" s="11">
        <v>315.73</v>
      </c>
      <c r="AB1459" s="11">
        <v>215.87</v>
      </c>
      <c r="AC1459" s="11">
        <v>8.75</v>
      </c>
      <c r="AD1459" s="11">
        <v>36.65</v>
      </c>
    </row>
    <row r="1460" spans="1:30" x14ac:dyDescent="0.25">
      <c r="A1460" s="1">
        <v>2019</v>
      </c>
      <c r="B1460" s="1">
        <v>3</v>
      </c>
      <c r="C1460" s="1">
        <v>2</v>
      </c>
      <c r="D1460" s="3">
        <v>0.625</v>
      </c>
      <c r="E1460" s="5">
        <v>1456</v>
      </c>
      <c r="G1460" s="15">
        <v>-0.6</v>
      </c>
      <c r="H1460" s="15">
        <v>0.1</v>
      </c>
      <c r="I1460" s="15">
        <v>2.2000000000000002</v>
      </c>
      <c r="J1460" s="15">
        <v>0.5</v>
      </c>
      <c r="K1460" s="15">
        <v>0.4</v>
      </c>
      <c r="L1460" s="15">
        <v>-1</v>
      </c>
      <c r="N1460" s="88">
        <v>1.6</v>
      </c>
      <c r="O1460" s="110">
        <v>1.9</v>
      </c>
      <c r="Q1460" s="11">
        <v>1.9</v>
      </c>
      <c r="R1460" s="11">
        <v>1.7</v>
      </c>
      <c r="S1460" s="11">
        <v>4.2</v>
      </c>
      <c r="T1460" s="11">
        <v>1.1000000000000001</v>
      </c>
      <c r="U1460" s="11">
        <v>2.6</v>
      </c>
      <c r="V1460" s="11">
        <v>2</v>
      </c>
      <c r="W1460" s="11">
        <v>1.4</v>
      </c>
      <c r="X1460" s="11">
        <v>1.1000000000000001</v>
      </c>
      <c r="Y1460" s="78"/>
      <c r="Z1460" s="11">
        <v>114.73</v>
      </c>
      <c r="AA1460" s="11">
        <v>315.73</v>
      </c>
      <c r="AB1460" s="11">
        <v>215.87</v>
      </c>
      <c r="AC1460" s="11">
        <v>8.75</v>
      </c>
      <c r="AD1460" s="11">
        <v>36.65</v>
      </c>
    </row>
    <row r="1461" spans="1:30" x14ac:dyDescent="0.25">
      <c r="A1461" s="1">
        <v>2019</v>
      </c>
      <c r="B1461" s="1">
        <v>3</v>
      </c>
      <c r="C1461" s="1">
        <v>2</v>
      </c>
      <c r="D1461" s="3">
        <v>0.66666666666666663</v>
      </c>
      <c r="E1461" s="5">
        <v>1457</v>
      </c>
      <c r="G1461" s="15">
        <v>-2.1</v>
      </c>
      <c r="H1461" s="15">
        <v>-0.8</v>
      </c>
      <c r="I1461" s="15">
        <v>1.9</v>
      </c>
      <c r="J1461" s="15">
        <v>0.7</v>
      </c>
      <c r="K1461" s="15">
        <v>0.5</v>
      </c>
      <c r="L1461" s="15">
        <v>-2.2000000000000002</v>
      </c>
      <c r="N1461" s="88">
        <v>1.6</v>
      </c>
      <c r="O1461" s="110">
        <v>1.9</v>
      </c>
      <c r="Q1461" s="11">
        <v>1.9</v>
      </c>
      <c r="R1461" s="11">
        <v>1.7</v>
      </c>
      <c r="S1461" s="11">
        <v>4.2</v>
      </c>
      <c r="T1461" s="11">
        <v>1.1000000000000001</v>
      </c>
      <c r="U1461" s="11">
        <v>2.6</v>
      </c>
      <c r="V1461" s="11">
        <v>2</v>
      </c>
      <c r="W1461" s="11">
        <v>1.4</v>
      </c>
      <c r="X1461" s="11">
        <v>1.1000000000000001</v>
      </c>
      <c r="Y1461" s="78"/>
      <c r="Z1461" s="11">
        <v>114.73</v>
      </c>
      <c r="AA1461" s="11">
        <v>315.73</v>
      </c>
      <c r="AB1461" s="11">
        <v>215.87</v>
      </c>
      <c r="AC1461" s="11">
        <v>8.75</v>
      </c>
      <c r="AD1461" s="11">
        <v>36.65</v>
      </c>
    </row>
    <row r="1462" spans="1:30" x14ac:dyDescent="0.25">
      <c r="A1462" s="1">
        <v>2019</v>
      </c>
      <c r="B1462" s="1">
        <v>3</v>
      </c>
      <c r="C1462" s="1">
        <v>2</v>
      </c>
      <c r="D1462" s="3">
        <v>0.70833333333333337</v>
      </c>
      <c r="E1462" s="5">
        <v>1458</v>
      </c>
      <c r="G1462" s="15">
        <v>-2.6</v>
      </c>
      <c r="H1462" s="15">
        <v>-1</v>
      </c>
      <c r="I1462" s="15">
        <v>1.8</v>
      </c>
      <c r="J1462" s="15">
        <v>0.7</v>
      </c>
      <c r="K1462" s="15">
        <v>0.5</v>
      </c>
      <c r="L1462" s="15">
        <v>-3.1</v>
      </c>
      <c r="N1462" s="88">
        <v>1.6</v>
      </c>
      <c r="O1462" s="110">
        <v>1.9</v>
      </c>
      <c r="Q1462" s="11">
        <v>1.9</v>
      </c>
      <c r="R1462" s="11">
        <v>1.7</v>
      </c>
      <c r="S1462" s="11">
        <v>4.2</v>
      </c>
      <c r="T1462" s="11">
        <v>1.1000000000000001</v>
      </c>
      <c r="U1462" s="11">
        <v>2.6</v>
      </c>
      <c r="V1462" s="11">
        <v>2</v>
      </c>
      <c r="W1462" s="11">
        <v>1.4</v>
      </c>
      <c r="X1462" s="11">
        <v>1.1000000000000001</v>
      </c>
      <c r="Y1462" s="78"/>
      <c r="Z1462" s="11">
        <v>114.73</v>
      </c>
      <c r="AA1462" s="11">
        <v>315.73</v>
      </c>
      <c r="AB1462" s="11">
        <v>215.87</v>
      </c>
      <c r="AC1462" s="11">
        <v>8.75</v>
      </c>
      <c r="AD1462" s="11">
        <v>36.65</v>
      </c>
    </row>
    <row r="1463" spans="1:30" x14ac:dyDescent="0.25">
      <c r="A1463" s="1">
        <v>2019</v>
      </c>
      <c r="B1463" s="1">
        <v>3</v>
      </c>
      <c r="C1463" s="1">
        <v>2</v>
      </c>
      <c r="D1463" s="3">
        <v>0.75</v>
      </c>
      <c r="E1463" s="5">
        <v>1459</v>
      </c>
      <c r="G1463" s="15">
        <v>-2.2999999999999998</v>
      </c>
      <c r="H1463" s="15">
        <v>-0.9</v>
      </c>
      <c r="I1463" s="15">
        <v>1.9</v>
      </c>
      <c r="J1463" s="15">
        <v>0.1</v>
      </c>
      <c r="K1463" s="15">
        <v>-0.1</v>
      </c>
      <c r="L1463" s="15">
        <v>-3.9</v>
      </c>
      <c r="N1463" s="88">
        <v>1.6</v>
      </c>
      <c r="O1463" s="110">
        <v>1.9</v>
      </c>
      <c r="Q1463" s="11">
        <v>1.9</v>
      </c>
      <c r="R1463" s="11">
        <v>1.7</v>
      </c>
      <c r="S1463" s="11">
        <v>4.2</v>
      </c>
      <c r="T1463" s="11">
        <v>1.1000000000000001</v>
      </c>
      <c r="U1463" s="11">
        <v>2.6</v>
      </c>
      <c r="V1463" s="11">
        <v>2</v>
      </c>
      <c r="W1463" s="11">
        <v>1.4</v>
      </c>
      <c r="X1463" s="11">
        <v>1.1000000000000001</v>
      </c>
      <c r="Y1463" s="78"/>
      <c r="Z1463" s="11">
        <v>114.73</v>
      </c>
      <c r="AA1463" s="11">
        <v>315.73</v>
      </c>
      <c r="AB1463" s="11">
        <v>215.87</v>
      </c>
      <c r="AC1463" s="11">
        <v>8.75</v>
      </c>
      <c r="AD1463" s="11">
        <v>36.65</v>
      </c>
    </row>
    <row r="1464" spans="1:30" x14ac:dyDescent="0.25">
      <c r="A1464" s="1">
        <v>2019</v>
      </c>
      <c r="B1464" s="1">
        <v>3</v>
      </c>
      <c r="C1464" s="1">
        <v>2</v>
      </c>
      <c r="D1464" s="3">
        <v>0.79166666666666663</v>
      </c>
      <c r="E1464" s="5">
        <v>1460</v>
      </c>
      <c r="G1464" s="15">
        <v>-2.6</v>
      </c>
      <c r="H1464" s="15">
        <v>-1</v>
      </c>
      <c r="I1464" s="15">
        <v>2.2000000000000002</v>
      </c>
      <c r="J1464" s="15">
        <v>0.4</v>
      </c>
      <c r="K1464" s="15">
        <v>-0.3</v>
      </c>
      <c r="L1464" s="15">
        <v>-4.4000000000000004</v>
      </c>
      <c r="N1464" s="88">
        <v>1.6</v>
      </c>
      <c r="O1464" s="110">
        <v>1.9</v>
      </c>
      <c r="Q1464" s="11">
        <v>1.9</v>
      </c>
      <c r="R1464" s="11">
        <v>1.7</v>
      </c>
      <c r="S1464" s="11">
        <v>4.2</v>
      </c>
      <c r="T1464" s="11">
        <v>1.1000000000000001</v>
      </c>
      <c r="U1464" s="11">
        <v>2.6</v>
      </c>
      <c r="V1464" s="11">
        <v>2</v>
      </c>
      <c r="W1464" s="11">
        <v>1.4</v>
      </c>
      <c r="X1464" s="11">
        <v>1.1000000000000001</v>
      </c>
      <c r="Y1464" s="78"/>
      <c r="Z1464" s="11">
        <v>114.73</v>
      </c>
      <c r="AA1464" s="11">
        <v>315.73</v>
      </c>
      <c r="AB1464" s="11">
        <v>215.87</v>
      </c>
      <c r="AC1464" s="11">
        <v>8.75</v>
      </c>
      <c r="AD1464" s="11">
        <v>36.65</v>
      </c>
    </row>
    <row r="1465" spans="1:30" x14ac:dyDescent="0.25">
      <c r="A1465" s="1">
        <v>2019</v>
      </c>
      <c r="B1465" s="1">
        <v>3</v>
      </c>
      <c r="C1465" s="1">
        <v>2</v>
      </c>
      <c r="D1465" s="3">
        <v>0.83333333333333337</v>
      </c>
      <c r="E1465" s="5">
        <v>1461</v>
      </c>
      <c r="G1465" s="15">
        <v>-2.7</v>
      </c>
      <c r="H1465" s="15">
        <v>-1.5</v>
      </c>
      <c r="I1465" s="15">
        <v>2</v>
      </c>
      <c r="J1465" s="15">
        <v>0.9</v>
      </c>
      <c r="K1465" s="15">
        <v>-0.2</v>
      </c>
      <c r="L1465" s="15">
        <v>-3.4</v>
      </c>
      <c r="N1465" s="88">
        <v>1.6</v>
      </c>
      <c r="O1465" s="110">
        <v>1.9</v>
      </c>
      <c r="Q1465" s="11">
        <v>1.9</v>
      </c>
      <c r="R1465" s="11">
        <v>1.7</v>
      </c>
      <c r="S1465" s="11">
        <v>4.2</v>
      </c>
      <c r="T1465" s="11">
        <v>1.1000000000000001</v>
      </c>
      <c r="U1465" s="11">
        <v>2.6</v>
      </c>
      <c r="V1465" s="11">
        <v>2</v>
      </c>
      <c r="W1465" s="11">
        <v>1.4</v>
      </c>
      <c r="X1465" s="11">
        <v>1.1000000000000001</v>
      </c>
      <c r="Y1465" s="78"/>
      <c r="Z1465" s="11">
        <v>114.73</v>
      </c>
      <c r="AA1465" s="11">
        <v>315.73</v>
      </c>
      <c r="AB1465" s="11">
        <v>215.87</v>
      </c>
      <c r="AC1465" s="11">
        <v>8.75</v>
      </c>
      <c r="AD1465" s="11">
        <v>36.65</v>
      </c>
    </row>
    <row r="1466" spans="1:30" x14ac:dyDescent="0.25">
      <c r="A1466" s="1">
        <v>2019</v>
      </c>
      <c r="B1466" s="1">
        <v>3</v>
      </c>
      <c r="C1466" s="1">
        <v>2</v>
      </c>
      <c r="D1466" s="3">
        <v>0.875</v>
      </c>
      <c r="E1466" s="5">
        <v>1462</v>
      </c>
      <c r="G1466" s="15">
        <v>-3.1</v>
      </c>
      <c r="H1466" s="15">
        <v>-2.1</v>
      </c>
      <c r="I1466" s="15">
        <v>2.6</v>
      </c>
      <c r="J1466" s="15">
        <v>1.6</v>
      </c>
      <c r="K1466" s="15">
        <v>0</v>
      </c>
      <c r="L1466" s="15">
        <v>-3</v>
      </c>
      <c r="N1466" s="88">
        <v>1.6</v>
      </c>
      <c r="O1466" s="110">
        <v>1.9</v>
      </c>
      <c r="Q1466" s="11">
        <v>1.9</v>
      </c>
      <c r="R1466" s="11">
        <v>1.7</v>
      </c>
      <c r="S1466" s="11">
        <v>4.2</v>
      </c>
      <c r="T1466" s="11">
        <v>1.1000000000000001</v>
      </c>
      <c r="U1466" s="11">
        <v>2.6</v>
      </c>
      <c r="V1466" s="11">
        <v>2</v>
      </c>
      <c r="W1466" s="11">
        <v>1.4</v>
      </c>
      <c r="X1466" s="11">
        <v>1.1000000000000001</v>
      </c>
      <c r="Y1466" s="78"/>
      <c r="Z1466" s="11">
        <v>114.73</v>
      </c>
      <c r="AA1466" s="11">
        <v>315.73</v>
      </c>
      <c r="AB1466" s="11">
        <v>215.87</v>
      </c>
      <c r="AC1466" s="11">
        <v>8.75</v>
      </c>
      <c r="AD1466" s="11">
        <v>36.65</v>
      </c>
    </row>
    <row r="1467" spans="1:30" x14ac:dyDescent="0.25">
      <c r="A1467" s="1">
        <v>2019</v>
      </c>
      <c r="B1467" s="1">
        <v>3</v>
      </c>
      <c r="C1467" s="1">
        <v>2</v>
      </c>
      <c r="D1467" s="3">
        <v>0.91666666666666663</v>
      </c>
      <c r="E1467" s="5">
        <v>1463</v>
      </c>
      <c r="G1467" s="15">
        <v>-2.1</v>
      </c>
      <c r="H1467" s="15">
        <v>-2</v>
      </c>
      <c r="I1467" s="15">
        <v>2.1</v>
      </c>
      <c r="J1467" s="15">
        <v>1.6</v>
      </c>
      <c r="K1467" s="15">
        <v>0</v>
      </c>
      <c r="L1467" s="15">
        <v>-3.5</v>
      </c>
      <c r="N1467" s="88">
        <v>1.6</v>
      </c>
      <c r="O1467" s="110">
        <v>1.9</v>
      </c>
      <c r="Q1467" s="11">
        <v>1.9</v>
      </c>
      <c r="R1467" s="11">
        <v>1.7</v>
      </c>
      <c r="S1467" s="11">
        <v>4.2</v>
      </c>
      <c r="T1467" s="11">
        <v>1.1000000000000001</v>
      </c>
      <c r="U1467" s="11">
        <v>2.6</v>
      </c>
      <c r="V1467" s="11">
        <v>2</v>
      </c>
      <c r="W1467" s="11">
        <v>1.4</v>
      </c>
      <c r="X1467" s="11">
        <v>1.1000000000000001</v>
      </c>
      <c r="Y1467" s="78"/>
      <c r="Z1467" s="11">
        <v>114.73</v>
      </c>
      <c r="AA1467" s="11">
        <v>315.73</v>
      </c>
      <c r="AB1467" s="11">
        <v>215.87</v>
      </c>
      <c r="AC1467" s="11">
        <v>8.75</v>
      </c>
      <c r="AD1467" s="11">
        <v>36.65</v>
      </c>
    </row>
    <row r="1468" spans="1:30" x14ac:dyDescent="0.25">
      <c r="A1468" s="1">
        <v>2019</v>
      </c>
      <c r="B1468" s="1">
        <v>3</v>
      </c>
      <c r="C1468" s="1">
        <v>2</v>
      </c>
      <c r="D1468" s="3">
        <v>0.95833333333333337</v>
      </c>
      <c r="E1468" s="5">
        <v>1464</v>
      </c>
      <c r="G1468" s="15">
        <v>-2.2999999999999998</v>
      </c>
      <c r="H1468" s="15">
        <v>-1.9</v>
      </c>
      <c r="I1468" s="15">
        <v>2.2999999999999998</v>
      </c>
      <c r="J1468" s="15">
        <v>1.7</v>
      </c>
      <c r="K1468" s="15">
        <v>0.2</v>
      </c>
      <c r="L1468" s="15">
        <v>-3.9</v>
      </c>
      <c r="N1468" s="88">
        <v>1.6</v>
      </c>
      <c r="O1468" s="110">
        <v>1.9</v>
      </c>
      <c r="Q1468" s="11">
        <v>1.9</v>
      </c>
      <c r="R1468" s="11">
        <v>1.7</v>
      </c>
      <c r="S1468" s="11">
        <v>4.2</v>
      </c>
      <c r="T1468" s="11">
        <v>1.1000000000000001</v>
      </c>
      <c r="U1468" s="11">
        <v>2.6</v>
      </c>
      <c r="V1468" s="11">
        <v>2</v>
      </c>
      <c r="W1468" s="11">
        <v>1.4</v>
      </c>
      <c r="X1468" s="11">
        <v>1.1000000000000001</v>
      </c>
      <c r="Y1468" s="78"/>
      <c r="Z1468" s="11">
        <v>114.73</v>
      </c>
      <c r="AA1468" s="11">
        <v>315.73</v>
      </c>
      <c r="AB1468" s="11">
        <v>215.87</v>
      </c>
      <c r="AC1468" s="11">
        <v>8.75</v>
      </c>
      <c r="AD1468" s="11">
        <v>36.65</v>
      </c>
    </row>
    <row r="1469" spans="1:30" x14ac:dyDescent="0.25">
      <c r="A1469" s="1">
        <v>2019</v>
      </c>
      <c r="B1469" s="1">
        <v>3</v>
      </c>
      <c r="C1469" s="1">
        <v>3</v>
      </c>
      <c r="D1469" s="3">
        <v>0</v>
      </c>
      <c r="E1469" s="5">
        <v>1465</v>
      </c>
      <c r="G1469" s="15">
        <v>-2.2000000000000002</v>
      </c>
      <c r="H1469" s="15">
        <v>-1.5</v>
      </c>
      <c r="I1469" s="15">
        <v>2.5</v>
      </c>
      <c r="J1469" s="15">
        <v>1.6</v>
      </c>
      <c r="K1469" s="15">
        <v>0.8</v>
      </c>
      <c r="L1469" s="15">
        <v>-4.5</v>
      </c>
      <c r="N1469" s="88">
        <v>2.4</v>
      </c>
      <c r="O1469" s="110">
        <v>2.2000000000000002</v>
      </c>
      <c r="Q1469" s="11">
        <v>2.2000000000000002</v>
      </c>
      <c r="R1469" s="11">
        <v>2.2000000000000002</v>
      </c>
      <c r="S1469" s="11">
        <v>5</v>
      </c>
      <c r="T1469" s="11">
        <v>1.1000000000000001</v>
      </c>
      <c r="U1469" s="11">
        <v>2.6</v>
      </c>
      <c r="V1469" s="11">
        <v>1.9</v>
      </c>
      <c r="W1469" s="11">
        <v>1.8</v>
      </c>
      <c r="X1469" s="11">
        <v>0.9</v>
      </c>
      <c r="Y1469" s="78"/>
      <c r="Z1469" s="11">
        <v>113.12</v>
      </c>
      <c r="AA1469" s="11">
        <v>313.27999999999997</v>
      </c>
      <c r="AB1469" s="11">
        <v>210.98</v>
      </c>
      <c r="AC1469" s="11">
        <v>8.65</v>
      </c>
      <c r="AD1469" s="11">
        <v>34.869999999999997</v>
      </c>
    </row>
    <row r="1470" spans="1:30" x14ac:dyDescent="0.25">
      <c r="A1470" s="1">
        <v>2019</v>
      </c>
      <c r="B1470" s="1">
        <v>3</v>
      </c>
      <c r="C1470" s="1">
        <v>3</v>
      </c>
      <c r="D1470" s="3">
        <v>4.1666666666666664E-2</v>
      </c>
      <c r="E1470" s="5">
        <v>1466</v>
      </c>
      <c r="G1470" s="15">
        <v>-2</v>
      </c>
      <c r="H1470" s="15">
        <v>-0.5</v>
      </c>
      <c r="I1470" s="15">
        <v>2.6</v>
      </c>
      <c r="J1470" s="15">
        <v>1.9</v>
      </c>
      <c r="K1470" s="15">
        <v>1</v>
      </c>
      <c r="L1470" s="15">
        <v>-4.5</v>
      </c>
      <c r="N1470" s="88">
        <v>2.4</v>
      </c>
      <c r="O1470" s="110">
        <v>2.2000000000000002</v>
      </c>
      <c r="Q1470" s="11">
        <v>2.2000000000000002</v>
      </c>
      <c r="R1470" s="11">
        <v>2.2000000000000002</v>
      </c>
      <c r="S1470" s="11">
        <v>5</v>
      </c>
      <c r="T1470" s="11">
        <v>1.1000000000000001</v>
      </c>
      <c r="U1470" s="11">
        <v>2.6</v>
      </c>
      <c r="V1470" s="11">
        <v>1.9</v>
      </c>
      <c r="W1470" s="11">
        <v>1.8</v>
      </c>
      <c r="X1470" s="11">
        <v>0.9</v>
      </c>
      <c r="Y1470" s="78"/>
      <c r="Z1470" s="11">
        <v>113.12</v>
      </c>
      <c r="AA1470" s="11">
        <v>313.27999999999997</v>
      </c>
      <c r="AB1470" s="11">
        <v>210.98</v>
      </c>
      <c r="AC1470" s="11">
        <v>8.65</v>
      </c>
      <c r="AD1470" s="11">
        <v>34.869999999999997</v>
      </c>
    </row>
    <row r="1471" spans="1:30" x14ac:dyDescent="0.25">
      <c r="A1471" s="1">
        <v>2019</v>
      </c>
      <c r="B1471" s="1">
        <v>3</v>
      </c>
      <c r="C1471" s="1">
        <v>3</v>
      </c>
      <c r="D1471" s="3">
        <v>8.3333333333333329E-2</v>
      </c>
      <c r="E1471" s="5">
        <v>1467</v>
      </c>
      <c r="G1471" s="15">
        <v>-2.2999999999999998</v>
      </c>
      <c r="H1471" s="15">
        <v>-0.5</v>
      </c>
      <c r="I1471" s="15">
        <v>2.7</v>
      </c>
      <c r="J1471" s="15">
        <v>1.9</v>
      </c>
      <c r="K1471" s="15">
        <v>1.3</v>
      </c>
      <c r="L1471" s="15">
        <v>-4.4000000000000004</v>
      </c>
      <c r="N1471" s="88">
        <v>2.4</v>
      </c>
      <c r="O1471" s="110">
        <v>2.2000000000000002</v>
      </c>
      <c r="Q1471" s="11">
        <v>2.2000000000000002</v>
      </c>
      <c r="R1471" s="11">
        <v>2.2000000000000002</v>
      </c>
      <c r="S1471" s="11">
        <v>5</v>
      </c>
      <c r="T1471" s="11">
        <v>1.1000000000000001</v>
      </c>
      <c r="U1471" s="11">
        <v>2.6</v>
      </c>
      <c r="V1471" s="11">
        <v>1.9</v>
      </c>
      <c r="W1471" s="11">
        <v>1.8</v>
      </c>
      <c r="X1471" s="11">
        <v>0.9</v>
      </c>
      <c r="Y1471" s="78"/>
      <c r="Z1471" s="11">
        <v>113.12</v>
      </c>
      <c r="AA1471" s="11">
        <v>313.27999999999997</v>
      </c>
      <c r="AB1471" s="11">
        <v>210.98</v>
      </c>
      <c r="AC1471" s="11">
        <v>8.65</v>
      </c>
      <c r="AD1471" s="11">
        <v>34.869999999999997</v>
      </c>
    </row>
    <row r="1472" spans="1:30" x14ac:dyDescent="0.25">
      <c r="A1472" s="1">
        <v>2019</v>
      </c>
      <c r="B1472" s="1">
        <v>3</v>
      </c>
      <c r="C1472" s="1">
        <v>3</v>
      </c>
      <c r="D1472" s="3">
        <v>0.125</v>
      </c>
      <c r="E1472" s="5">
        <v>1468</v>
      </c>
      <c r="G1472" s="15">
        <v>-2.1</v>
      </c>
      <c r="H1472" s="15">
        <v>-0.3</v>
      </c>
      <c r="I1472" s="15">
        <v>2.8</v>
      </c>
      <c r="J1472" s="15">
        <v>1.7</v>
      </c>
      <c r="K1472" s="15">
        <v>1.5</v>
      </c>
      <c r="L1472" s="15">
        <v>-4.2</v>
      </c>
      <c r="N1472" s="88">
        <v>2.4</v>
      </c>
      <c r="O1472" s="110">
        <v>2.2000000000000002</v>
      </c>
      <c r="Q1472" s="11">
        <v>2.2000000000000002</v>
      </c>
      <c r="R1472" s="11">
        <v>2.2000000000000002</v>
      </c>
      <c r="S1472" s="11">
        <v>5</v>
      </c>
      <c r="T1472" s="11">
        <v>1.1000000000000001</v>
      </c>
      <c r="U1472" s="11">
        <v>2.6</v>
      </c>
      <c r="V1472" s="11">
        <v>1.9</v>
      </c>
      <c r="W1472" s="11">
        <v>1.8</v>
      </c>
      <c r="X1472" s="11">
        <v>0.9</v>
      </c>
      <c r="Y1472" s="78"/>
      <c r="Z1472" s="11">
        <v>113.12</v>
      </c>
      <c r="AA1472" s="11">
        <v>313.27999999999997</v>
      </c>
      <c r="AB1472" s="11">
        <v>210.98</v>
      </c>
      <c r="AC1472" s="11">
        <v>8.65</v>
      </c>
      <c r="AD1472" s="11">
        <v>34.869999999999997</v>
      </c>
    </row>
    <row r="1473" spans="1:30" x14ac:dyDescent="0.25">
      <c r="A1473" s="1">
        <v>2019</v>
      </c>
      <c r="B1473" s="1">
        <v>3</v>
      </c>
      <c r="C1473" s="1">
        <v>3</v>
      </c>
      <c r="D1473" s="3">
        <v>0.16666666666666666</v>
      </c>
      <c r="E1473" s="5">
        <v>1469</v>
      </c>
      <c r="G1473" s="15">
        <v>-1.4</v>
      </c>
      <c r="H1473" s="15">
        <v>-0.5</v>
      </c>
      <c r="I1473" s="15">
        <v>2.7</v>
      </c>
      <c r="J1473" s="15">
        <v>1.9</v>
      </c>
      <c r="K1473" s="15">
        <v>1.1000000000000001</v>
      </c>
      <c r="L1473" s="15">
        <v>-3.7</v>
      </c>
      <c r="N1473" s="88">
        <v>2.4</v>
      </c>
      <c r="O1473" s="110">
        <v>2.2000000000000002</v>
      </c>
      <c r="Q1473" s="11">
        <v>2.2000000000000002</v>
      </c>
      <c r="R1473" s="11">
        <v>2.2000000000000002</v>
      </c>
      <c r="S1473" s="11">
        <v>5</v>
      </c>
      <c r="T1473" s="11">
        <v>1.1000000000000001</v>
      </c>
      <c r="U1473" s="11">
        <v>2.6</v>
      </c>
      <c r="V1473" s="11">
        <v>1.9</v>
      </c>
      <c r="W1473" s="11">
        <v>1.8</v>
      </c>
      <c r="X1473" s="11">
        <v>0.9</v>
      </c>
      <c r="Y1473" s="78"/>
      <c r="Z1473" s="11">
        <v>113.12</v>
      </c>
      <c r="AA1473" s="11">
        <v>313.27999999999997</v>
      </c>
      <c r="AB1473" s="11">
        <v>210.98</v>
      </c>
      <c r="AC1473" s="11">
        <v>8.65</v>
      </c>
      <c r="AD1473" s="11">
        <v>34.869999999999997</v>
      </c>
    </row>
    <row r="1474" spans="1:30" x14ac:dyDescent="0.25">
      <c r="A1474" s="1">
        <v>2019</v>
      </c>
      <c r="B1474" s="1">
        <v>3</v>
      </c>
      <c r="C1474" s="1">
        <v>3</v>
      </c>
      <c r="D1474" s="3">
        <v>0.20833333333333334</v>
      </c>
      <c r="E1474" s="5">
        <v>1470</v>
      </c>
      <c r="G1474" s="15">
        <v>-1.6</v>
      </c>
      <c r="H1474" s="15">
        <v>-0.2</v>
      </c>
      <c r="I1474" s="15">
        <v>2.7</v>
      </c>
      <c r="J1474" s="15">
        <v>2.1</v>
      </c>
      <c r="K1474" s="15">
        <v>1.2</v>
      </c>
      <c r="L1474" s="15">
        <v>-3.2</v>
      </c>
      <c r="N1474" s="88">
        <v>2.4</v>
      </c>
      <c r="O1474" s="110">
        <v>2.2000000000000002</v>
      </c>
      <c r="Q1474" s="11">
        <v>2.2000000000000002</v>
      </c>
      <c r="R1474" s="11">
        <v>2.2000000000000002</v>
      </c>
      <c r="S1474" s="11">
        <v>5</v>
      </c>
      <c r="T1474" s="11">
        <v>1.1000000000000001</v>
      </c>
      <c r="U1474" s="11">
        <v>2.6</v>
      </c>
      <c r="V1474" s="11">
        <v>1.9</v>
      </c>
      <c r="W1474" s="11">
        <v>1.8</v>
      </c>
      <c r="X1474" s="11">
        <v>0.9</v>
      </c>
      <c r="Y1474" s="78"/>
      <c r="Z1474" s="11">
        <v>113.12</v>
      </c>
      <c r="AA1474" s="11">
        <v>313.27999999999997</v>
      </c>
      <c r="AB1474" s="11">
        <v>210.98</v>
      </c>
      <c r="AC1474" s="11">
        <v>8.65</v>
      </c>
      <c r="AD1474" s="11">
        <v>34.869999999999997</v>
      </c>
    </row>
    <row r="1475" spans="1:30" x14ac:dyDescent="0.25">
      <c r="A1475" s="1">
        <v>2019</v>
      </c>
      <c r="B1475" s="1">
        <v>3</v>
      </c>
      <c r="C1475" s="1">
        <v>3</v>
      </c>
      <c r="D1475" s="3">
        <v>0.25</v>
      </c>
      <c r="E1475" s="5">
        <v>1471</v>
      </c>
      <c r="G1475" s="15">
        <v>-1.5</v>
      </c>
      <c r="H1475" s="15">
        <v>0</v>
      </c>
      <c r="I1475" s="15">
        <v>2.6</v>
      </c>
      <c r="J1475" s="15">
        <v>2.4</v>
      </c>
      <c r="K1475" s="15">
        <v>1.2</v>
      </c>
      <c r="L1475" s="15">
        <v>-2.7</v>
      </c>
      <c r="N1475" s="88">
        <v>2.4</v>
      </c>
      <c r="O1475" s="110">
        <v>2.2000000000000002</v>
      </c>
      <c r="Q1475" s="11">
        <v>2.2000000000000002</v>
      </c>
      <c r="R1475" s="11">
        <v>2.2000000000000002</v>
      </c>
      <c r="S1475" s="11">
        <v>5</v>
      </c>
      <c r="T1475" s="11">
        <v>1.1000000000000001</v>
      </c>
      <c r="U1475" s="11">
        <v>2.6</v>
      </c>
      <c r="V1475" s="11">
        <v>1.9</v>
      </c>
      <c r="W1475" s="11">
        <v>1.8</v>
      </c>
      <c r="X1475" s="11">
        <v>0.9</v>
      </c>
      <c r="Y1475" s="78"/>
      <c r="Z1475" s="11">
        <v>113.12</v>
      </c>
      <c r="AA1475" s="11">
        <v>313.27999999999997</v>
      </c>
      <c r="AB1475" s="11">
        <v>210.98</v>
      </c>
      <c r="AC1475" s="11">
        <v>8.65</v>
      </c>
      <c r="AD1475" s="11">
        <v>34.869999999999997</v>
      </c>
    </row>
    <row r="1476" spans="1:30" x14ac:dyDescent="0.25">
      <c r="A1476" s="1">
        <v>2019</v>
      </c>
      <c r="B1476" s="1">
        <v>3</v>
      </c>
      <c r="C1476" s="1">
        <v>3</v>
      </c>
      <c r="D1476" s="3">
        <v>0.29166666666666669</v>
      </c>
      <c r="E1476" s="5">
        <v>1472</v>
      </c>
      <c r="G1476" s="15">
        <v>-0.9</v>
      </c>
      <c r="H1476" s="15">
        <v>0.1</v>
      </c>
      <c r="I1476" s="15">
        <v>3</v>
      </c>
      <c r="J1476" s="15">
        <v>2.7</v>
      </c>
      <c r="K1476" s="15">
        <v>1.4</v>
      </c>
      <c r="L1476" s="15">
        <v>-1.9</v>
      </c>
      <c r="N1476" s="88">
        <v>2.4</v>
      </c>
      <c r="O1476" s="110">
        <v>2.2000000000000002</v>
      </c>
      <c r="Q1476" s="11">
        <v>2.2000000000000002</v>
      </c>
      <c r="R1476" s="11">
        <v>2.2000000000000002</v>
      </c>
      <c r="S1476" s="11">
        <v>5</v>
      </c>
      <c r="T1476" s="11">
        <v>1.1000000000000001</v>
      </c>
      <c r="U1476" s="11">
        <v>2.6</v>
      </c>
      <c r="V1476" s="11">
        <v>1.9</v>
      </c>
      <c r="W1476" s="11">
        <v>1.8</v>
      </c>
      <c r="X1476" s="11">
        <v>0.9</v>
      </c>
      <c r="Y1476" s="78"/>
      <c r="Z1476" s="11">
        <v>113.12</v>
      </c>
      <c r="AA1476" s="11">
        <v>313.27999999999997</v>
      </c>
      <c r="AB1476" s="11">
        <v>210.98</v>
      </c>
      <c r="AC1476" s="11">
        <v>8.65</v>
      </c>
      <c r="AD1476" s="11">
        <v>34.869999999999997</v>
      </c>
    </row>
    <row r="1477" spans="1:30" x14ac:dyDescent="0.25">
      <c r="A1477" s="1">
        <v>2019</v>
      </c>
      <c r="B1477" s="1">
        <v>3</v>
      </c>
      <c r="C1477" s="1">
        <v>3</v>
      </c>
      <c r="D1477" s="3">
        <v>0.33333333333333331</v>
      </c>
      <c r="E1477" s="5">
        <v>1473</v>
      </c>
      <c r="G1477" s="15">
        <v>-0.2</v>
      </c>
      <c r="H1477" s="15">
        <v>0.7</v>
      </c>
      <c r="I1477" s="15">
        <v>3</v>
      </c>
      <c r="J1477" s="15">
        <v>2.6</v>
      </c>
      <c r="K1477" s="15">
        <v>1.9</v>
      </c>
      <c r="L1477" s="15">
        <v>-1.1000000000000001</v>
      </c>
      <c r="N1477" s="88">
        <v>2.4</v>
      </c>
      <c r="O1477" s="110">
        <v>2.2000000000000002</v>
      </c>
      <c r="Q1477" s="11">
        <v>2.2000000000000002</v>
      </c>
      <c r="R1477" s="11">
        <v>2.2000000000000002</v>
      </c>
      <c r="S1477" s="11">
        <v>5</v>
      </c>
      <c r="T1477" s="11">
        <v>1.1000000000000001</v>
      </c>
      <c r="U1477" s="11">
        <v>2.6</v>
      </c>
      <c r="V1477" s="11">
        <v>1.9</v>
      </c>
      <c r="W1477" s="11">
        <v>1.8</v>
      </c>
      <c r="X1477" s="11">
        <v>0.9</v>
      </c>
      <c r="Y1477" s="78"/>
      <c r="Z1477" s="11">
        <v>113.12</v>
      </c>
      <c r="AA1477" s="11">
        <v>313.27999999999997</v>
      </c>
      <c r="AB1477" s="11">
        <v>210.98</v>
      </c>
      <c r="AC1477" s="11">
        <v>8.65</v>
      </c>
      <c r="AD1477" s="11">
        <v>34.869999999999997</v>
      </c>
    </row>
    <row r="1478" spans="1:30" x14ac:dyDescent="0.25">
      <c r="A1478" s="1">
        <v>2019</v>
      </c>
      <c r="B1478" s="1">
        <v>3</v>
      </c>
      <c r="C1478" s="1">
        <v>3</v>
      </c>
      <c r="D1478" s="3">
        <v>0.375</v>
      </c>
      <c r="E1478" s="5">
        <v>1474</v>
      </c>
      <c r="G1478" s="15">
        <v>0.7</v>
      </c>
      <c r="H1478" s="15">
        <v>1.5</v>
      </c>
      <c r="I1478" s="15">
        <v>2.9</v>
      </c>
      <c r="J1478" s="15">
        <v>2.9</v>
      </c>
      <c r="K1478" s="15">
        <v>2.8</v>
      </c>
      <c r="L1478" s="15">
        <v>-0.2</v>
      </c>
      <c r="N1478" s="88">
        <v>2.4</v>
      </c>
      <c r="O1478" s="110">
        <v>2.2000000000000002</v>
      </c>
      <c r="Q1478" s="11">
        <v>2.2000000000000002</v>
      </c>
      <c r="R1478" s="11">
        <v>2.2000000000000002</v>
      </c>
      <c r="S1478" s="11">
        <v>5</v>
      </c>
      <c r="T1478" s="11">
        <v>1.1000000000000001</v>
      </c>
      <c r="U1478" s="11">
        <v>2.6</v>
      </c>
      <c r="V1478" s="11">
        <v>1.9</v>
      </c>
      <c r="W1478" s="11">
        <v>1.8</v>
      </c>
      <c r="X1478" s="11">
        <v>0.9</v>
      </c>
      <c r="Y1478" s="78"/>
      <c r="Z1478" s="11">
        <v>113.12</v>
      </c>
      <c r="AA1478" s="11">
        <v>313.27999999999997</v>
      </c>
      <c r="AB1478" s="11">
        <v>210.98</v>
      </c>
      <c r="AC1478" s="11">
        <v>8.65</v>
      </c>
      <c r="AD1478" s="11">
        <v>34.869999999999997</v>
      </c>
    </row>
    <row r="1479" spans="1:30" x14ac:dyDescent="0.25">
      <c r="A1479" s="1">
        <v>2019</v>
      </c>
      <c r="B1479" s="1">
        <v>3</v>
      </c>
      <c r="C1479" s="1">
        <v>3</v>
      </c>
      <c r="D1479" s="3">
        <v>0.41666666666666669</v>
      </c>
      <c r="E1479" s="5">
        <v>1475</v>
      </c>
      <c r="G1479" s="15">
        <v>1.4</v>
      </c>
      <c r="H1479" s="15">
        <v>2.2999999999999998</v>
      </c>
      <c r="I1479" s="15">
        <v>3</v>
      </c>
      <c r="J1479" s="15">
        <v>3.1</v>
      </c>
      <c r="K1479" s="15">
        <v>3</v>
      </c>
      <c r="L1479" s="15">
        <v>0.6</v>
      </c>
      <c r="N1479" s="88">
        <v>2.4</v>
      </c>
      <c r="O1479" s="110">
        <v>2.2000000000000002</v>
      </c>
      <c r="Q1479" s="11">
        <v>2.2000000000000002</v>
      </c>
      <c r="R1479" s="11">
        <v>2.2000000000000002</v>
      </c>
      <c r="S1479" s="11">
        <v>5</v>
      </c>
      <c r="T1479" s="11">
        <v>1.1000000000000001</v>
      </c>
      <c r="U1479" s="11">
        <v>2.6</v>
      </c>
      <c r="V1479" s="11">
        <v>1.9</v>
      </c>
      <c r="W1479" s="11">
        <v>1.8</v>
      </c>
      <c r="X1479" s="11">
        <v>0.9</v>
      </c>
      <c r="Y1479" s="78"/>
      <c r="Z1479" s="11">
        <v>113.12</v>
      </c>
      <c r="AA1479" s="11">
        <v>313.27999999999997</v>
      </c>
      <c r="AB1479" s="11">
        <v>210.98</v>
      </c>
      <c r="AC1479" s="11">
        <v>8.65</v>
      </c>
      <c r="AD1479" s="11">
        <v>34.869999999999997</v>
      </c>
    </row>
    <row r="1480" spans="1:30" x14ac:dyDescent="0.25">
      <c r="A1480" s="1">
        <v>2019</v>
      </c>
      <c r="B1480" s="1">
        <v>3</v>
      </c>
      <c r="C1480" s="1">
        <v>3</v>
      </c>
      <c r="D1480" s="3">
        <v>0.45833333333333331</v>
      </c>
      <c r="E1480" s="5">
        <v>1476</v>
      </c>
      <c r="G1480" s="15">
        <v>3</v>
      </c>
      <c r="H1480" s="15">
        <v>3.7</v>
      </c>
      <c r="I1480" s="15">
        <v>3.4</v>
      </c>
      <c r="J1480" s="15">
        <v>3.2</v>
      </c>
      <c r="K1480" s="15">
        <v>3.3</v>
      </c>
      <c r="L1480" s="15">
        <v>1.1000000000000001</v>
      </c>
      <c r="N1480" s="88">
        <v>2.4</v>
      </c>
      <c r="O1480" s="110">
        <v>2.2000000000000002</v>
      </c>
      <c r="Q1480" s="11">
        <v>2.2000000000000002</v>
      </c>
      <c r="R1480" s="11">
        <v>2.2000000000000002</v>
      </c>
      <c r="S1480" s="11">
        <v>5</v>
      </c>
      <c r="T1480" s="11">
        <v>1.1000000000000001</v>
      </c>
      <c r="U1480" s="11">
        <v>2.6</v>
      </c>
      <c r="V1480" s="11">
        <v>1.9</v>
      </c>
      <c r="W1480" s="11">
        <v>1.8</v>
      </c>
      <c r="X1480" s="11">
        <v>0.9</v>
      </c>
      <c r="Y1480" s="78"/>
      <c r="Z1480" s="11">
        <v>113.12</v>
      </c>
      <c r="AA1480" s="11">
        <v>313.27999999999997</v>
      </c>
      <c r="AB1480" s="11">
        <v>210.98</v>
      </c>
      <c r="AC1480" s="11">
        <v>8.65</v>
      </c>
      <c r="AD1480" s="11">
        <v>34.869999999999997</v>
      </c>
    </row>
    <row r="1481" spans="1:30" x14ac:dyDescent="0.25">
      <c r="A1481" s="1">
        <v>2019</v>
      </c>
      <c r="B1481" s="1">
        <v>3</v>
      </c>
      <c r="C1481" s="1">
        <v>3</v>
      </c>
      <c r="D1481" s="3">
        <v>0.5</v>
      </c>
      <c r="E1481" s="5">
        <v>1477</v>
      </c>
      <c r="G1481" s="15">
        <v>4.0999999999999996</v>
      </c>
      <c r="H1481" s="15">
        <v>3.7</v>
      </c>
      <c r="I1481" s="15">
        <v>3.6</v>
      </c>
      <c r="J1481" s="15">
        <v>3.7</v>
      </c>
      <c r="K1481" s="15">
        <v>3</v>
      </c>
      <c r="L1481" s="15">
        <v>1.8</v>
      </c>
      <c r="N1481" s="88">
        <v>2.8</v>
      </c>
      <c r="O1481" s="110">
        <v>2.2000000000000002</v>
      </c>
      <c r="Q1481" s="11">
        <v>2.2000000000000002</v>
      </c>
      <c r="R1481" s="11">
        <v>2.2000000000000002</v>
      </c>
      <c r="S1481" s="11">
        <v>5</v>
      </c>
      <c r="T1481" s="11">
        <v>1.1000000000000001</v>
      </c>
      <c r="U1481" s="11">
        <v>2.6</v>
      </c>
      <c r="V1481" s="11">
        <v>1.9</v>
      </c>
      <c r="W1481" s="11">
        <v>1.8</v>
      </c>
      <c r="X1481" s="11">
        <v>0.9</v>
      </c>
      <c r="Y1481" s="78"/>
      <c r="Z1481" s="11">
        <v>113.12</v>
      </c>
      <c r="AA1481" s="11">
        <v>313.27999999999997</v>
      </c>
      <c r="AB1481" s="11">
        <v>210.98</v>
      </c>
      <c r="AC1481" s="11">
        <v>8.65</v>
      </c>
      <c r="AD1481" s="11">
        <v>34.869999999999997</v>
      </c>
    </row>
    <row r="1482" spans="1:30" x14ac:dyDescent="0.25">
      <c r="A1482" s="1">
        <v>2019</v>
      </c>
      <c r="B1482" s="1">
        <v>3</v>
      </c>
      <c r="C1482" s="1">
        <v>3</v>
      </c>
      <c r="D1482" s="3">
        <v>0.54166666666666663</v>
      </c>
      <c r="E1482" s="5">
        <v>1478</v>
      </c>
      <c r="G1482" s="15">
        <v>4.7</v>
      </c>
      <c r="H1482" s="15">
        <v>4.2</v>
      </c>
      <c r="I1482" s="15">
        <v>3.2</v>
      </c>
      <c r="J1482" s="15">
        <v>4</v>
      </c>
      <c r="K1482" s="15">
        <v>3.9</v>
      </c>
      <c r="L1482" s="15">
        <v>2.6</v>
      </c>
      <c r="N1482" s="88">
        <v>2.8</v>
      </c>
      <c r="O1482" s="110">
        <v>2.2000000000000002</v>
      </c>
      <c r="Q1482" s="11">
        <v>2.2000000000000002</v>
      </c>
      <c r="R1482" s="11">
        <v>2.2000000000000002</v>
      </c>
      <c r="S1482" s="11">
        <v>5</v>
      </c>
      <c r="T1482" s="11">
        <v>1.1000000000000001</v>
      </c>
      <c r="U1482" s="11">
        <v>2.6</v>
      </c>
      <c r="V1482" s="11">
        <v>1.9</v>
      </c>
      <c r="W1482" s="11">
        <v>1.8</v>
      </c>
      <c r="X1482" s="11">
        <v>0.9</v>
      </c>
      <c r="Y1482" s="78"/>
      <c r="Z1482" s="11">
        <v>113.12</v>
      </c>
      <c r="AA1482" s="11">
        <v>313.27999999999997</v>
      </c>
      <c r="AB1482" s="11">
        <v>210.98</v>
      </c>
      <c r="AC1482" s="11">
        <v>8.65</v>
      </c>
      <c r="AD1482" s="11">
        <v>34.869999999999997</v>
      </c>
    </row>
    <row r="1483" spans="1:30" x14ac:dyDescent="0.25">
      <c r="A1483" s="1">
        <v>2019</v>
      </c>
      <c r="B1483" s="1">
        <v>3</v>
      </c>
      <c r="C1483" s="1">
        <v>3</v>
      </c>
      <c r="D1483" s="3">
        <v>0.58333333333333337</v>
      </c>
      <c r="E1483" s="5">
        <v>1479</v>
      </c>
      <c r="G1483" s="15">
        <v>4.5</v>
      </c>
      <c r="H1483" s="15">
        <v>4.0999999999999996</v>
      </c>
      <c r="I1483" s="15">
        <v>3.4</v>
      </c>
      <c r="J1483" s="15">
        <v>3.5</v>
      </c>
      <c r="K1483" s="15">
        <v>3.4</v>
      </c>
      <c r="L1483" s="15">
        <v>2.8</v>
      </c>
      <c r="N1483" s="88">
        <v>2.8</v>
      </c>
      <c r="O1483" s="110">
        <v>2.2000000000000002</v>
      </c>
      <c r="Q1483" s="11">
        <v>2.2000000000000002</v>
      </c>
      <c r="R1483" s="11">
        <v>2.2000000000000002</v>
      </c>
      <c r="S1483" s="11">
        <v>5</v>
      </c>
      <c r="T1483" s="11">
        <v>1.1000000000000001</v>
      </c>
      <c r="U1483" s="11">
        <v>2.6</v>
      </c>
      <c r="V1483" s="11">
        <v>1.9</v>
      </c>
      <c r="W1483" s="11">
        <v>1.8</v>
      </c>
      <c r="X1483" s="11">
        <v>0.9</v>
      </c>
      <c r="Y1483" s="78"/>
      <c r="Z1483" s="11">
        <v>113.12</v>
      </c>
      <c r="AA1483" s="11">
        <v>313.27999999999997</v>
      </c>
      <c r="AB1483" s="11">
        <v>210.98</v>
      </c>
      <c r="AC1483" s="11">
        <v>8.65</v>
      </c>
      <c r="AD1483" s="11">
        <v>34.869999999999997</v>
      </c>
    </row>
    <row r="1484" spans="1:30" x14ac:dyDescent="0.25">
      <c r="A1484" s="1">
        <v>2019</v>
      </c>
      <c r="B1484" s="1">
        <v>3</v>
      </c>
      <c r="C1484" s="1">
        <v>3</v>
      </c>
      <c r="D1484" s="3">
        <v>0.625</v>
      </c>
      <c r="E1484" s="5">
        <v>1480</v>
      </c>
      <c r="G1484" s="15">
        <v>3.2</v>
      </c>
      <c r="H1484" s="15">
        <v>3.2</v>
      </c>
      <c r="I1484" s="15">
        <v>3.9</v>
      </c>
      <c r="J1484" s="15">
        <v>2.8</v>
      </c>
      <c r="K1484" s="15">
        <v>2.8</v>
      </c>
      <c r="L1484" s="15">
        <v>2.7</v>
      </c>
      <c r="N1484" s="88">
        <v>2.8</v>
      </c>
      <c r="O1484" s="110">
        <v>2.2000000000000002</v>
      </c>
      <c r="Q1484" s="11">
        <v>2.2000000000000002</v>
      </c>
      <c r="R1484" s="11">
        <v>2.2000000000000002</v>
      </c>
      <c r="S1484" s="11">
        <v>5</v>
      </c>
      <c r="T1484" s="11">
        <v>1.1000000000000001</v>
      </c>
      <c r="U1484" s="11">
        <v>2.6</v>
      </c>
      <c r="V1484" s="11">
        <v>1.9</v>
      </c>
      <c r="W1484" s="11">
        <v>1.8</v>
      </c>
      <c r="X1484" s="11">
        <v>0.9</v>
      </c>
      <c r="Y1484" s="78"/>
      <c r="Z1484" s="11">
        <v>113.12</v>
      </c>
      <c r="AA1484" s="11">
        <v>313.27999999999997</v>
      </c>
      <c r="AB1484" s="11">
        <v>210.98</v>
      </c>
      <c r="AC1484" s="11">
        <v>8.65</v>
      </c>
      <c r="AD1484" s="11">
        <v>34.869999999999997</v>
      </c>
    </row>
    <row r="1485" spans="1:30" x14ac:dyDescent="0.25">
      <c r="A1485" s="1">
        <v>2019</v>
      </c>
      <c r="B1485" s="1">
        <v>3</v>
      </c>
      <c r="C1485" s="1">
        <v>3</v>
      </c>
      <c r="D1485" s="3">
        <v>0.66666666666666663</v>
      </c>
      <c r="E1485" s="5">
        <v>1481</v>
      </c>
      <c r="G1485" s="15">
        <v>2.8</v>
      </c>
      <c r="H1485" s="15">
        <v>2.4</v>
      </c>
      <c r="I1485" s="15">
        <v>4.2</v>
      </c>
      <c r="J1485" s="15">
        <v>3.7</v>
      </c>
      <c r="K1485" s="15">
        <v>2.5</v>
      </c>
      <c r="L1485" s="15">
        <v>2.2000000000000002</v>
      </c>
      <c r="N1485" s="88">
        <v>2.8</v>
      </c>
      <c r="O1485" s="110">
        <v>2.2000000000000002</v>
      </c>
      <c r="Q1485" s="11">
        <v>2.2000000000000002</v>
      </c>
      <c r="R1485" s="11">
        <v>2.2000000000000002</v>
      </c>
      <c r="S1485" s="11">
        <v>5</v>
      </c>
      <c r="T1485" s="11">
        <v>1.1000000000000001</v>
      </c>
      <c r="U1485" s="11">
        <v>2.6</v>
      </c>
      <c r="V1485" s="11">
        <v>1.9</v>
      </c>
      <c r="W1485" s="11">
        <v>1.8</v>
      </c>
      <c r="X1485" s="11">
        <v>0.9</v>
      </c>
      <c r="Y1485" s="78"/>
      <c r="Z1485" s="11">
        <v>113.12</v>
      </c>
      <c r="AA1485" s="11">
        <v>313.27999999999997</v>
      </c>
      <c r="AB1485" s="11">
        <v>210.98</v>
      </c>
      <c r="AC1485" s="11">
        <v>8.65</v>
      </c>
      <c r="AD1485" s="11">
        <v>34.869999999999997</v>
      </c>
    </row>
    <row r="1486" spans="1:30" x14ac:dyDescent="0.25">
      <c r="A1486" s="1">
        <v>2019</v>
      </c>
      <c r="B1486" s="1">
        <v>3</v>
      </c>
      <c r="C1486" s="1">
        <v>3</v>
      </c>
      <c r="D1486" s="3">
        <v>0.70833333333333337</v>
      </c>
      <c r="E1486" s="5">
        <v>1482</v>
      </c>
      <c r="G1486" s="15">
        <v>3.1</v>
      </c>
      <c r="H1486" s="15">
        <v>3.1</v>
      </c>
      <c r="I1486" s="15">
        <v>4</v>
      </c>
      <c r="J1486" s="15">
        <v>4.3</v>
      </c>
      <c r="K1486" s="15">
        <v>3.3</v>
      </c>
      <c r="L1486" s="15">
        <v>1.1000000000000001</v>
      </c>
      <c r="N1486" s="88">
        <v>2.8</v>
      </c>
      <c r="O1486" s="110">
        <v>2.2000000000000002</v>
      </c>
      <c r="Q1486" s="11">
        <v>2.2000000000000002</v>
      </c>
      <c r="R1486" s="11">
        <v>2.2000000000000002</v>
      </c>
      <c r="S1486" s="11">
        <v>5</v>
      </c>
      <c r="T1486" s="11">
        <v>1.1000000000000001</v>
      </c>
      <c r="U1486" s="11">
        <v>2.6</v>
      </c>
      <c r="V1486" s="11">
        <v>1.9</v>
      </c>
      <c r="W1486" s="11">
        <v>1.8</v>
      </c>
      <c r="X1486" s="11">
        <v>0.9</v>
      </c>
      <c r="Y1486" s="78"/>
      <c r="Z1486" s="11">
        <v>113.12</v>
      </c>
      <c r="AA1486" s="11">
        <v>313.27999999999997</v>
      </c>
      <c r="AB1486" s="11">
        <v>210.98</v>
      </c>
      <c r="AC1486" s="11">
        <v>8.65</v>
      </c>
      <c r="AD1486" s="11">
        <v>34.869999999999997</v>
      </c>
    </row>
    <row r="1487" spans="1:30" x14ac:dyDescent="0.25">
      <c r="A1487" s="1">
        <v>2019</v>
      </c>
      <c r="B1487" s="1">
        <v>3</v>
      </c>
      <c r="C1487" s="1">
        <v>3</v>
      </c>
      <c r="D1487" s="3">
        <v>0.75</v>
      </c>
      <c r="E1487" s="5">
        <v>1483</v>
      </c>
      <c r="G1487" s="15">
        <v>4.3</v>
      </c>
      <c r="H1487" s="15">
        <v>3.5</v>
      </c>
      <c r="I1487" s="15">
        <v>3.6</v>
      </c>
      <c r="J1487" s="15">
        <v>4.2</v>
      </c>
      <c r="K1487" s="15">
        <v>3.8</v>
      </c>
      <c r="L1487" s="15">
        <v>0.9</v>
      </c>
      <c r="N1487" s="88">
        <v>2.8</v>
      </c>
      <c r="O1487" s="110">
        <v>2.2000000000000002</v>
      </c>
      <c r="Q1487" s="11">
        <v>2.2000000000000002</v>
      </c>
      <c r="R1487" s="11">
        <v>2.2000000000000002</v>
      </c>
      <c r="S1487" s="11">
        <v>5</v>
      </c>
      <c r="T1487" s="11">
        <v>1.1000000000000001</v>
      </c>
      <c r="U1487" s="11">
        <v>2.6</v>
      </c>
      <c r="V1487" s="11">
        <v>1.9</v>
      </c>
      <c r="W1487" s="11">
        <v>1.8</v>
      </c>
      <c r="X1487" s="11">
        <v>0.9</v>
      </c>
      <c r="Y1487" s="78"/>
      <c r="Z1487" s="11">
        <v>113.12</v>
      </c>
      <c r="AA1487" s="11">
        <v>313.27999999999997</v>
      </c>
      <c r="AB1487" s="11">
        <v>210.98</v>
      </c>
      <c r="AC1487" s="11">
        <v>8.65</v>
      </c>
      <c r="AD1487" s="11">
        <v>34.869999999999997</v>
      </c>
    </row>
    <row r="1488" spans="1:30" x14ac:dyDescent="0.25">
      <c r="A1488" s="1">
        <v>2019</v>
      </c>
      <c r="B1488" s="1">
        <v>3</v>
      </c>
      <c r="C1488" s="1">
        <v>3</v>
      </c>
      <c r="D1488" s="3">
        <v>0.79166666666666663</v>
      </c>
      <c r="E1488" s="5">
        <v>1484</v>
      </c>
      <c r="G1488" s="15">
        <v>4.7</v>
      </c>
      <c r="H1488" s="15">
        <v>5.3</v>
      </c>
      <c r="I1488" s="15">
        <v>3.2</v>
      </c>
      <c r="J1488" s="15">
        <v>4.0999999999999996</v>
      </c>
      <c r="K1488" s="15">
        <v>4.5</v>
      </c>
      <c r="L1488" s="15">
        <v>2.2000000000000002</v>
      </c>
      <c r="N1488" s="88">
        <v>2.8</v>
      </c>
      <c r="O1488" s="110">
        <v>2.2000000000000002</v>
      </c>
      <c r="Q1488" s="11">
        <v>2.2000000000000002</v>
      </c>
      <c r="R1488" s="11">
        <v>2.2000000000000002</v>
      </c>
      <c r="S1488" s="11">
        <v>5</v>
      </c>
      <c r="T1488" s="11">
        <v>1.1000000000000001</v>
      </c>
      <c r="U1488" s="11">
        <v>2.6</v>
      </c>
      <c r="V1488" s="11">
        <v>1.9</v>
      </c>
      <c r="W1488" s="11">
        <v>1.8</v>
      </c>
      <c r="X1488" s="11">
        <v>0.9</v>
      </c>
      <c r="Y1488" s="78"/>
      <c r="Z1488" s="11">
        <v>113.12</v>
      </c>
      <c r="AA1488" s="11">
        <v>313.27999999999997</v>
      </c>
      <c r="AB1488" s="11">
        <v>210.98</v>
      </c>
      <c r="AC1488" s="11">
        <v>8.65</v>
      </c>
      <c r="AD1488" s="11">
        <v>34.869999999999997</v>
      </c>
    </row>
    <row r="1489" spans="1:30" x14ac:dyDescent="0.25">
      <c r="A1489" s="1">
        <v>2019</v>
      </c>
      <c r="B1489" s="1">
        <v>3</v>
      </c>
      <c r="C1489" s="1">
        <v>3</v>
      </c>
      <c r="D1489" s="3">
        <v>0.83333333333333337</v>
      </c>
      <c r="E1489" s="5">
        <v>1485</v>
      </c>
      <c r="G1489" s="15">
        <v>4.5</v>
      </c>
      <c r="H1489" s="15">
        <v>5.2</v>
      </c>
      <c r="I1489" s="15">
        <v>3.2</v>
      </c>
      <c r="J1489" s="15">
        <v>3.7</v>
      </c>
      <c r="K1489" s="15">
        <v>4.4000000000000004</v>
      </c>
      <c r="L1489" s="15">
        <v>3.6</v>
      </c>
      <c r="N1489" s="88">
        <v>2.8</v>
      </c>
      <c r="O1489" s="110">
        <v>2.2000000000000002</v>
      </c>
      <c r="Q1489" s="11">
        <v>2.2000000000000002</v>
      </c>
      <c r="R1489" s="11">
        <v>2.2000000000000002</v>
      </c>
      <c r="S1489" s="11">
        <v>5</v>
      </c>
      <c r="T1489" s="11">
        <v>1.1000000000000001</v>
      </c>
      <c r="U1489" s="11">
        <v>2.6</v>
      </c>
      <c r="V1489" s="11">
        <v>1.9</v>
      </c>
      <c r="W1489" s="11">
        <v>1.8</v>
      </c>
      <c r="X1489" s="11">
        <v>0.9</v>
      </c>
      <c r="Y1489" s="78"/>
      <c r="Z1489" s="11">
        <v>113.12</v>
      </c>
      <c r="AA1489" s="11">
        <v>313.27999999999997</v>
      </c>
      <c r="AB1489" s="11">
        <v>210.98</v>
      </c>
      <c r="AC1489" s="11">
        <v>8.65</v>
      </c>
      <c r="AD1489" s="11">
        <v>34.869999999999997</v>
      </c>
    </row>
    <row r="1490" spans="1:30" x14ac:dyDescent="0.25">
      <c r="A1490" s="1">
        <v>2019</v>
      </c>
      <c r="B1490" s="1">
        <v>3</v>
      </c>
      <c r="C1490" s="1">
        <v>3</v>
      </c>
      <c r="D1490" s="3">
        <v>0.875</v>
      </c>
      <c r="E1490" s="5">
        <v>1486</v>
      </c>
      <c r="G1490" s="15">
        <v>4.3</v>
      </c>
      <c r="H1490" s="15">
        <v>4.9000000000000004</v>
      </c>
      <c r="I1490" s="15">
        <v>3.4</v>
      </c>
      <c r="J1490" s="15">
        <v>3.7</v>
      </c>
      <c r="K1490" s="15">
        <v>3.5</v>
      </c>
      <c r="L1490" s="15">
        <v>4.0999999999999996</v>
      </c>
      <c r="N1490" s="88">
        <v>2.8</v>
      </c>
      <c r="O1490" s="110">
        <v>2.2000000000000002</v>
      </c>
      <c r="Q1490" s="11">
        <v>2.2000000000000002</v>
      </c>
      <c r="R1490" s="11">
        <v>2.2000000000000002</v>
      </c>
      <c r="S1490" s="11">
        <v>5</v>
      </c>
      <c r="T1490" s="11">
        <v>1.1000000000000001</v>
      </c>
      <c r="U1490" s="11">
        <v>2.6</v>
      </c>
      <c r="V1490" s="11">
        <v>1.9</v>
      </c>
      <c r="W1490" s="11">
        <v>1.8</v>
      </c>
      <c r="X1490" s="11">
        <v>0.9</v>
      </c>
      <c r="Y1490" s="78"/>
      <c r="Z1490" s="11">
        <v>113.12</v>
      </c>
      <c r="AA1490" s="11">
        <v>313.27999999999997</v>
      </c>
      <c r="AB1490" s="11">
        <v>210.98</v>
      </c>
      <c r="AC1490" s="11">
        <v>8.65</v>
      </c>
      <c r="AD1490" s="11">
        <v>34.869999999999997</v>
      </c>
    </row>
    <row r="1491" spans="1:30" x14ac:dyDescent="0.25">
      <c r="A1491" s="1">
        <v>2019</v>
      </c>
      <c r="B1491" s="1">
        <v>3</v>
      </c>
      <c r="C1491" s="1">
        <v>3</v>
      </c>
      <c r="D1491" s="3">
        <v>0.91666666666666663</v>
      </c>
      <c r="E1491" s="5">
        <v>1487</v>
      </c>
      <c r="G1491" s="15">
        <v>3.9</v>
      </c>
      <c r="H1491" s="15">
        <v>4.5999999999999996</v>
      </c>
      <c r="I1491" s="15">
        <v>3.4</v>
      </c>
      <c r="J1491" s="15">
        <v>3.8</v>
      </c>
      <c r="K1491" s="15">
        <v>3.3</v>
      </c>
      <c r="L1491" s="15">
        <v>4.0999999999999996</v>
      </c>
      <c r="N1491" s="88">
        <v>2.8</v>
      </c>
      <c r="O1491" s="110">
        <v>2.2000000000000002</v>
      </c>
      <c r="Q1491" s="11">
        <v>2.2000000000000002</v>
      </c>
      <c r="R1491" s="11">
        <v>2.2000000000000002</v>
      </c>
      <c r="S1491" s="11">
        <v>5</v>
      </c>
      <c r="T1491" s="11">
        <v>1.1000000000000001</v>
      </c>
      <c r="U1491" s="11">
        <v>2.6</v>
      </c>
      <c r="V1491" s="11">
        <v>1.9</v>
      </c>
      <c r="W1491" s="11">
        <v>1.8</v>
      </c>
      <c r="X1491" s="11">
        <v>0.9</v>
      </c>
      <c r="Y1491" s="78"/>
      <c r="Z1491" s="11">
        <v>113.12</v>
      </c>
      <c r="AA1491" s="11">
        <v>313.27999999999997</v>
      </c>
      <c r="AB1491" s="11">
        <v>210.98</v>
      </c>
      <c r="AC1491" s="11">
        <v>8.65</v>
      </c>
      <c r="AD1491" s="11">
        <v>34.869999999999997</v>
      </c>
    </row>
    <row r="1492" spans="1:30" x14ac:dyDescent="0.25">
      <c r="A1492" s="1">
        <v>2019</v>
      </c>
      <c r="B1492" s="1">
        <v>3</v>
      </c>
      <c r="C1492" s="1">
        <v>3</v>
      </c>
      <c r="D1492" s="3">
        <v>0.95833333333333337</v>
      </c>
      <c r="E1492" s="5">
        <v>1488</v>
      </c>
      <c r="G1492" s="15">
        <v>3.8</v>
      </c>
      <c r="H1492" s="15">
        <v>4.5</v>
      </c>
      <c r="I1492" s="15">
        <v>3.3</v>
      </c>
      <c r="J1492" s="15">
        <v>3.7</v>
      </c>
      <c r="K1492" s="15">
        <v>2.8</v>
      </c>
      <c r="L1492" s="15">
        <v>3.9</v>
      </c>
      <c r="N1492" s="88">
        <v>2.8</v>
      </c>
      <c r="O1492" s="110">
        <v>2.2000000000000002</v>
      </c>
      <c r="Q1492" s="11">
        <v>2.2000000000000002</v>
      </c>
      <c r="R1492" s="11">
        <v>2.2000000000000002</v>
      </c>
      <c r="S1492" s="11">
        <v>5</v>
      </c>
      <c r="T1492" s="11">
        <v>1.1000000000000001</v>
      </c>
      <c r="U1492" s="11">
        <v>2.6</v>
      </c>
      <c r="V1492" s="11">
        <v>1.9</v>
      </c>
      <c r="W1492" s="11">
        <v>1.8</v>
      </c>
      <c r="X1492" s="11">
        <v>0.9</v>
      </c>
      <c r="Y1492" s="78"/>
      <c r="Z1492" s="11">
        <v>113.12</v>
      </c>
      <c r="AA1492" s="11">
        <v>313.27999999999997</v>
      </c>
      <c r="AB1492" s="11">
        <v>210.98</v>
      </c>
      <c r="AC1492" s="11">
        <v>8.65</v>
      </c>
      <c r="AD1492" s="11">
        <v>34.869999999999997</v>
      </c>
    </row>
    <row r="1493" spans="1:30" x14ac:dyDescent="0.25">
      <c r="A1493" s="1">
        <v>2019</v>
      </c>
      <c r="B1493" s="1">
        <v>3</v>
      </c>
      <c r="C1493" s="1">
        <v>4</v>
      </c>
      <c r="D1493" s="3">
        <v>0</v>
      </c>
      <c r="E1493" s="5">
        <v>1489</v>
      </c>
      <c r="G1493" s="15">
        <v>4.0999999999999996</v>
      </c>
      <c r="H1493" s="15">
        <v>3.7</v>
      </c>
      <c r="I1493" s="15">
        <v>2.9</v>
      </c>
      <c r="J1493" s="15">
        <v>2.8</v>
      </c>
      <c r="K1493" s="15">
        <v>3</v>
      </c>
      <c r="L1493" s="15">
        <v>3.7</v>
      </c>
      <c r="N1493" s="88">
        <v>3</v>
      </c>
      <c r="O1493" s="110">
        <v>3</v>
      </c>
      <c r="Q1493" s="11">
        <v>3</v>
      </c>
      <c r="R1493" s="11">
        <v>3</v>
      </c>
      <c r="S1493" s="11">
        <v>5.3</v>
      </c>
      <c r="T1493" s="11">
        <v>1.8</v>
      </c>
      <c r="U1493" s="11">
        <v>3</v>
      </c>
      <c r="V1493" s="11">
        <v>2</v>
      </c>
      <c r="W1493" s="11">
        <v>1.9</v>
      </c>
      <c r="X1493" s="11">
        <v>1</v>
      </c>
      <c r="Y1493" s="78"/>
      <c r="Z1493" s="11">
        <v>113.46</v>
      </c>
      <c r="AA1493" s="11">
        <v>314.7</v>
      </c>
      <c r="AB1493" s="11">
        <v>209.4</v>
      </c>
      <c r="AC1493" s="11">
        <v>8.52</v>
      </c>
      <c r="AD1493" s="11">
        <v>33.22</v>
      </c>
    </row>
    <row r="1494" spans="1:30" x14ac:dyDescent="0.25">
      <c r="A1494" s="1">
        <v>2019</v>
      </c>
      <c r="B1494" s="1">
        <v>3</v>
      </c>
      <c r="C1494" s="1">
        <v>4</v>
      </c>
      <c r="D1494" s="3">
        <v>4.1666666666666664E-2</v>
      </c>
      <c r="E1494" s="5">
        <v>1490</v>
      </c>
      <c r="G1494" s="15">
        <v>3</v>
      </c>
      <c r="H1494" s="15">
        <v>2.7</v>
      </c>
      <c r="I1494" s="15">
        <v>2.6</v>
      </c>
      <c r="J1494" s="15">
        <v>1.9</v>
      </c>
      <c r="K1494" s="15">
        <v>3.1</v>
      </c>
      <c r="L1494" s="15">
        <v>3.4</v>
      </c>
      <c r="N1494" s="88">
        <v>3</v>
      </c>
      <c r="O1494" s="110">
        <v>3</v>
      </c>
      <c r="Q1494" s="11">
        <v>3</v>
      </c>
      <c r="R1494" s="11">
        <v>3</v>
      </c>
      <c r="S1494" s="11">
        <v>5.3</v>
      </c>
      <c r="T1494" s="11">
        <v>1.8</v>
      </c>
      <c r="U1494" s="11">
        <v>3</v>
      </c>
      <c r="V1494" s="11">
        <v>2</v>
      </c>
      <c r="W1494" s="11">
        <v>1.9</v>
      </c>
      <c r="X1494" s="11">
        <v>1</v>
      </c>
      <c r="Y1494" s="78"/>
      <c r="Z1494" s="11">
        <v>113.46</v>
      </c>
      <c r="AA1494" s="11">
        <v>314.7</v>
      </c>
      <c r="AB1494" s="11">
        <v>209.4</v>
      </c>
      <c r="AC1494" s="11">
        <v>8.52</v>
      </c>
      <c r="AD1494" s="11">
        <v>33.22</v>
      </c>
    </row>
    <row r="1495" spans="1:30" x14ac:dyDescent="0.25">
      <c r="A1495" s="1">
        <v>2019</v>
      </c>
      <c r="B1495" s="1">
        <v>3</v>
      </c>
      <c r="C1495" s="1">
        <v>4</v>
      </c>
      <c r="D1495" s="3">
        <v>8.3333333333333329E-2</v>
      </c>
      <c r="E1495" s="5">
        <v>1491</v>
      </c>
      <c r="G1495" s="15">
        <v>3.5</v>
      </c>
      <c r="H1495" s="15">
        <v>2.5</v>
      </c>
      <c r="I1495" s="15">
        <v>2.6</v>
      </c>
      <c r="J1495" s="15">
        <v>1.7</v>
      </c>
      <c r="K1495" s="15">
        <v>3.1</v>
      </c>
      <c r="L1495" s="15">
        <v>2.5</v>
      </c>
      <c r="N1495" s="88">
        <v>3</v>
      </c>
      <c r="O1495" s="110">
        <v>3</v>
      </c>
      <c r="Q1495" s="11">
        <v>3</v>
      </c>
      <c r="R1495" s="11">
        <v>3</v>
      </c>
      <c r="S1495" s="11">
        <v>5.3</v>
      </c>
      <c r="T1495" s="11">
        <v>1.8</v>
      </c>
      <c r="U1495" s="11">
        <v>3</v>
      </c>
      <c r="V1495" s="11">
        <v>2</v>
      </c>
      <c r="W1495" s="11">
        <v>1.9</v>
      </c>
      <c r="X1495" s="11">
        <v>1</v>
      </c>
      <c r="Y1495" s="78"/>
      <c r="Z1495" s="11">
        <v>113.46</v>
      </c>
      <c r="AA1495" s="11">
        <v>314.7</v>
      </c>
      <c r="AB1495" s="11">
        <v>209.4</v>
      </c>
      <c r="AC1495" s="11">
        <v>8.52</v>
      </c>
      <c r="AD1495" s="11">
        <v>33.22</v>
      </c>
    </row>
    <row r="1496" spans="1:30" x14ac:dyDescent="0.25">
      <c r="A1496" s="1">
        <v>2019</v>
      </c>
      <c r="B1496" s="1">
        <v>3</v>
      </c>
      <c r="C1496" s="1">
        <v>4</v>
      </c>
      <c r="D1496" s="3">
        <v>0.125</v>
      </c>
      <c r="E1496" s="5">
        <v>1492</v>
      </c>
      <c r="G1496" s="15">
        <v>4.4000000000000004</v>
      </c>
      <c r="H1496" s="15">
        <v>2.6</v>
      </c>
      <c r="I1496" s="15">
        <v>2.8</v>
      </c>
      <c r="J1496" s="15">
        <v>1.9</v>
      </c>
      <c r="K1496" s="15">
        <v>2.6</v>
      </c>
      <c r="L1496" s="15">
        <v>1.8</v>
      </c>
      <c r="N1496" s="88">
        <v>3</v>
      </c>
      <c r="O1496" s="110">
        <v>3</v>
      </c>
      <c r="Q1496" s="11">
        <v>3</v>
      </c>
      <c r="R1496" s="11">
        <v>3</v>
      </c>
      <c r="S1496" s="11">
        <v>5.3</v>
      </c>
      <c r="T1496" s="11">
        <v>1.8</v>
      </c>
      <c r="U1496" s="11">
        <v>3</v>
      </c>
      <c r="V1496" s="11">
        <v>2</v>
      </c>
      <c r="W1496" s="11">
        <v>1.9</v>
      </c>
      <c r="X1496" s="11">
        <v>1</v>
      </c>
      <c r="Y1496" s="78"/>
      <c r="Z1496" s="11">
        <v>113.46</v>
      </c>
      <c r="AA1496" s="11">
        <v>314.7</v>
      </c>
      <c r="AB1496" s="11">
        <v>209.4</v>
      </c>
      <c r="AC1496" s="11">
        <v>8.52</v>
      </c>
      <c r="AD1496" s="11">
        <v>33.22</v>
      </c>
    </row>
    <row r="1497" spans="1:30" x14ac:dyDescent="0.25">
      <c r="A1497" s="1">
        <v>2019</v>
      </c>
      <c r="B1497" s="1">
        <v>3</v>
      </c>
      <c r="C1497" s="1">
        <v>4</v>
      </c>
      <c r="D1497" s="3">
        <v>0.16666666666666666</v>
      </c>
      <c r="E1497" s="5">
        <v>1493</v>
      </c>
      <c r="G1497" s="15">
        <v>4.4000000000000004</v>
      </c>
      <c r="H1497" s="15">
        <v>2.7</v>
      </c>
      <c r="I1497" s="15">
        <v>3.2</v>
      </c>
      <c r="J1497" s="15">
        <v>1.6</v>
      </c>
      <c r="K1497" s="15">
        <v>2.4</v>
      </c>
      <c r="L1497" s="15">
        <v>1.5</v>
      </c>
      <c r="N1497" s="88">
        <v>3</v>
      </c>
      <c r="O1497" s="110">
        <v>3</v>
      </c>
      <c r="Q1497" s="11">
        <v>3</v>
      </c>
      <c r="R1497" s="11">
        <v>3</v>
      </c>
      <c r="S1497" s="11">
        <v>5.3</v>
      </c>
      <c r="T1497" s="11">
        <v>1.8</v>
      </c>
      <c r="U1497" s="11">
        <v>3</v>
      </c>
      <c r="V1497" s="11">
        <v>2</v>
      </c>
      <c r="W1497" s="11">
        <v>1.9</v>
      </c>
      <c r="X1497" s="11">
        <v>1</v>
      </c>
      <c r="Y1497" s="78"/>
      <c r="Z1497" s="11">
        <v>113.46</v>
      </c>
      <c r="AA1497" s="11">
        <v>314.7</v>
      </c>
      <c r="AB1497" s="11">
        <v>209.4</v>
      </c>
      <c r="AC1497" s="11">
        <v>8.52</v>
      </c>
      <c r="AD1497" s="11">
        <v>33.22</v>
      </c>
    </row>
    <row r="1498" spans="1:30" x14ac:dyDescent="0.25">
      <c r="A1498" s="1">
        <v>2019</v>
      </c>
      <c r="B1498" s="1">
        <v>3</v>
      </c>
      <c r="C1498" s="1">
        <v>4</v>
      </c>
      <c r="D1498" s="3">
        <v>0.20833333333333334</v>
      </c>
      <c r="E1498" s="5">
        <v>1494</v>
      </c>
      <c r="G1498" s="15">
        <v>4.0999999999999996</v>
      </c>
      <c r="H1498" s="15">
        <v>3.2</v>
      </c>
      <c r="I1498" s="15">
        <v>3.2</v>
      </c>
      <c r="J1498" s="15">
        <v>1.8</v>
      </c>
      <c r="K1498" s="15">
        <v>2.1</v>
      </c>
      <c r="L1498" s="15">
        <v>1.9</v>
      </c>
      <c r="N1498" s="88">
        <v>3</v>
      </c>
      <c r="O1498" s="110">
        <v>3</v>
      </c>
      <c r="Q1498" s="11">
        <v>3</v>
      </c>
      <c r="R1498" s="11">
        <v>3</v>
      </c>
      <c r="S1498" s="11">
        <v>5.3</v>
      </c>
      <c r="T1498" s="11">
        <v>1.8</v>
      </c>
      <c r="U1498" s="11">
        <v>3</v>
      </c>
      <c r="V1498" s="11">
        <v>2</v>
      </c>
      <c r="W1498" s="11">
        <v>1.9</v>
      </c>
      <c r="X1498" s="11">
        <v>1</v>
      </c>
      <c r="Y1498" s="78"/>
      <c r="Z1498" s="11">
        <v>113.46</v>
      </c>
      <c r="AA1498" s="11">
        <v>314.7</v>
      </c>
      <c r="AB1498" s="11">
        <v>209.4</v>
      </c>
      <c r="AC1498" s="11">
        <v>8.52</v>
      </c>
      <c r="AD1498" s="11">
        <v>33.22</v>
      </c>
    </row>
    <row r="1499" spans="1:30" x14ac:dyDescent="0.25">
      <c r="A1499" s="1">
        <v>2019</v>
      </c>
      <c r="B1499" s="1">
        <v>3</v>
      </c>
      <c r="C1499" s="1">
        <v>4</v>
      </c>
      <c r="D1499" s="3">
        <v>0.25</v>
      </c>
      <c r="E1499" s="5">
        <v>1495</v>
      </c>
      <c r="G1499" s="15">
        <v>3.6</v>
      </c>
      <c r="H1499" s="15">
        <v>3.7</v>
      </c>
      <c r="I1499" s="15">
        <v>3.2</v>
      </c>
      <c r="J1499" s="15">
        <v>2</v>
      </c>
      <c r="K1499" s="15">
        <v>2.2000000000000002</v>
      </c>
      <c r="L1499" s="15">
        <v>2.8</v>
      </c>
      <c r="N1499" s="88">
        <v>3</v>
      </c>
      <c r="O1499" s="110">
        <v>3</v>
      </c>
      <c r="Q1499" s="11">
        <v>3</v>
      </c>
      <c r="R1499" s="11">
        <v>3</v>
      </c>
      <c r="S1499" s="11">
        <v>5.3</v>
      </c>
      <c r="T1499" s="11">
        <v>1.8</v>
      </c>
      <c r="U1499" s="11">
        <v>3</v>
      </c>
      <c r="V1499" s="11">
        <v>2</v>
      </c>
      <c r="W1499" s="11">
        <v>1.9</v>
      </c>
      <c r="X1499" s="11">
        <v>1</v>
      </c>
      <c r="Y1499" s="78"/>
      <c r="Z1499" s="11">
        <v>113.46</v>
      </c>
      <c r="AA1499" s="11">
        <v>314.7</v>
      </c>
      <c r="AB1499" s="11">
        <v>209.4</v>
      </c>
      <c r="AC1499" s="11">
        <v>8.52</v>
      </c>
      <c r="AD1499" s="11">
        <v>33.22</v>
      </c>
    </row>
    <row r="1500" spans="1:30" x14ac:dyDescent="0.25">
      <c r="A1500" s="1">
        <v>2019</v>
      </c>
      <c r="B1500" s="1">
        <v>3</v>
      </c>
      <c r="C1500" s="1">
        <v>4</v>
      </c>
      <c r="D1500" s="3">
        <v>0.29166666666666669</v>
      </c>
      <c r="E1500" s="5">
        <v>1496</v>
      </c>
      <c r="G1500" s="15">
        <v>4.2</v>
      </c>
      <c r="H1500" s="15">
        <v>3.9</v>
      </c>
      <c r="I1500" s="15">
        <v>3.5</v>
      </c>
      <c r="J1500" s="15">
        <v>2.5</v>
      </c>
      <c r="K1500" s="15">
        <v>2.7</v>
      </c>
      <c r="L1500" s="15">
        <v>3.3</v>
      </c>
      <c r="N1500" s="88">
        <v>3</v>
      </c>
      <c r="O1500" s="110">
        <v>3</v>
      </c>
      <c r="Q1500" s="11">
        <v>3</v>
      </c>
      <c r="R1500" s="11">
        <v>3</v>
      </c>
      <c r="S1500" s="11">
        <v>5.3</v>
      </c>
      <c r="T1500" s="11">
        <v>1.8</v>
      </c>
      <c r="U1500" s="11">
        <v>3</v>
      </c>
      <c r="V1500" s="11">
        <v>2</v>
      </c>
      <c r="W1500" s="11">
        <v>1.9</v>
      </c>
      <c r="X1500" s="11">
        <v>1</v>
      </c>
      <c r="Y1500" s="78"/>
      <c r="Z1500" s="11">
        <v>113.46</v>
      </c>
      <c r="AA1500" s="11">
        <v>314.7</v>
      </c>
      <c r="AB1500" s="11">
        <v>209.4</v>
      </c>
      <c r="AC1500" s="11">
        <v>8.52</v>
      </c>
      <c r="AD1500" s="11">
        <v>33.22</v>
      </c>
    </row>
    <row r="1501" spans="1:30" x14ac:dyDescent="0.25">
      <c r="A1501" s="1">
        <v>2019</v>
      </c>
      <c r="B1501" s="1">
        <v>3</v>
      </c>
      <c r="C1501" s="1">
        <v>4</v>
      </c>
      <c r="D1501" s="3">
        <v>0.33333333333333331</v>
      </c>
      <c r="E1501" s="5">
        <v>1497</v>
      </c>
      <c r="G1501" s="15">
        <v>4.8</v>
      </c>
      <c r="H1501" s="15">
        <v>4.2</v>
      </c>
      <c r="I1501" s="15">
        <v>3.7</v>
      </c>
      <c r="J1501" s="15">
        <v>3.2</v>
      </c>
      <c r="K1501" s="15">
        <v>3.1</v>
      </c>
      <c r="L1501" s="15">
        <v>3.5</v>
      </c>
      <c r="N1501" s="88">
        <v>3</v>
      </c>
      <c r="O1501" s="110">
        <v>3</v>
      </c>
      <c r="Q1501" s="11">
        <v>3</v>
      </c>
      <c r="R1501" s="11">
        <v>3</v>
      </c>
      <c r="S1501" s="11">
        <v>5.3</v>
      </c>
      <c r="T1501" s="11">
        <v>1.8</v>
      </c>
      <c r="U1501" s="11">
        <v>3</v>
      </c>
      <c r="V1501" s="11">
        <v>2</v>
      </c>
      <c r="W1501" s="11">
        <v>1.9</v>
      </c>
      <c r="X1501" s="11">
        <v>1</v>
      </c>
      <c r="Y1501" s="78"/>
      <c r="Z1501" s="11">
        <v>113.46</v>
      </c>
      <c r="AA1501" s="11">
        <v>314.7</v>
      </c>
      <c r="AB1501" s="11">
        <v>209.4</v>
      </c>
      <c r="AC1501" s="11">
        <v>8.52</v>
      </c>
      <c r="AD1501" s="11">
        <v>33.22</v>
      </c>
    </row>
    <row r="1502" spans="1:30" x14ac:dyDescent="0.25">
      <c r="A1502" s="1">
        <v>2019</v>
      </c>
      <c r="B1502" s="1">
        <v>3</v>
      </c>
      <c r="C1502" s="1">
        <v>4</v>
      </c>
      <c r="D1502" s="3">
        <v>0.375</v>
      </c>
      <c r="E1502" s="5">
        <v>1498</v>
      </c>
      <c r="G1502" s="15">
        <v>6.1</v>
      </c>
      <c r="H1502" s="15">
        <v>4.7</v>
      </c>
      <c r="I1502" s="15">
        <v>3.7</v>
      </c>
      <c r="J1502" s="15">
        <v>3.9</v>
      </c>
      <c r="K1502" s="15">
        <v>4</v>
      </c>
      <c r="L1502" s="15">
        <v>3.8</v>
      </c>
      <c r="N1502" s="88">
        <v>3</v>
      </c>
      <c r="O1502" s="110">
        <v>3</v>
      </c>
      <c r="Q1502" s="11">
        <v>3</v>
      </c>
      <c r="R1502" s="11">
        <v>3</v>
      </c>
      <c r="S1502" s="11">
        <v>5.3</v>
      </c>
      <c r="T1502" s="11">
        <v>1.8</v>
      </c>
      <c r="U1502" s="11">
        <v>3</v>
      </c>
      <c r="V1502" s="11">
        <v>2</v>
      </c>
      <c r="W1502" s="11">
        <v>1.9</v>
      </c>
      <c r="X1502" s="11">
        <v>1</v>
      </c>
      <c r="Y1502" s="78"/>
      <c r="Z1502" s="11">
        <v>113.46</v>
      </c>
      <c r="AA1502" s="11">
        <v>314.7</v>
      </c>
      <c r="AB1502" s="11">
        <v>209.4</v>
      </c>
      <c r="AC1502" s="11">
        <v>8.52</v>
      </c>
      <c r="AD1502" s="11">
        <v>33.22</v>
      </c>
    </row>
    <row r="1503" spans="1:30" x14ac:dyDescent="0.25">
      <c r="A1503" s="1">
        <v>2019</v>
      </c>
      <c r="B1503" s="1">
        <v>3</v>
      </c>
      <c r="C1503" s="1">
        <v>4</v>
      </c>
      <c r="D1503" s="3">
        <v>0.41666666666666669</v>
      </c>
      <c r="E1503" s="5">
        <v>1499</v>
      </c>
      <c r="G1503" s="15">
        <v>8.5</v>
      </c>
      <c r="H1503" s="15">
        <v>5.8</v>
      </c>
      <c r="I1503" s="15">
        <v>4</v>
      </c>
      <c r="J1503" s="15">
        <v>4</v>
      </c>
      <c r="K1503" s="15">
        <v>4.5</v>
      </c>
      <c r="L1503" s="15">
        <v>4.5</v>
      </c>
      <c r="N1503" s="88">
        <v>3</v>
      </c>
      <c r="O1503" s="110">
        <v>3</v>
      </c>
      <c r="Q1503" s="11">
        <v>3</v>
      </c>
      <c r="R1503" s="11">
        <v>3</v>
      </c>
      <c r="S1503" s="11">
        <v>5.3</v>
      </c>
      <c r="T1503" s="11">
        <v>1.8</v>
      </c>
      <c r="U1503" s="11">
        <v>3</v>
      </c>
      <c r="V1503" s="11">
        <v>2</v>
      </c>
      <c r="W1503" s="11">
        <v>1.9</v>
      </c>
      <c r="X1503" s="11">
        <v>1</v>
      </c>
      <c r="Y1503" s="78"/>
      <c r="Z1503" s="11">
        <v>113.46</v>
      </c>
      <c r="AA1503" s="11">
        <v>314.7</v>
      </c>
      <c r="AB1503" s="11">
        <v>209.4</v>
      </c>
      <c r="AC1503" s="11">
        <v>8.52</v>
      </c>
      <c r="AD1503" s="11">
        <v>33.22</v>
      </c>
    </row>
    <row r="1504" spans="1:30" x14ac:dyDescent="0.25">
      <c r="A1504" s="1">
        <v>2019</v>
      </c>
      <c r="B1504" s="1">
        <v>3</v>
      </c>
      <c r="C1504" s="1">
        <v>4</v>
      </c>
      <c r="D1504" s="3">
        <v>0.45833333333333331</v>
      </c>
      <c r="E1504" s="5">
        <v>1500</v>
      </c>
      <c r="G1504" s="15">
        <v>9.4</v>
      </c>
      <c r="H1504" s="15">
        <v>6.7</v>
      </c>
      <c r="I1504" s="15">
        <v>4.9000000000000004</v>
      </c>
      <c r="J1504" s="15">
        <v>4.4000000000000004</v>
      </c>
      <c r="K1504" s="15">
        <v>4.2</v>
      </c>
      <c r="L1504" s="15">
        <v>5.0999999999999996</v>
      </c>
      <c r="N1504" s="88">
        <v>3</v>
      </c>
      <c r="O1504" s="110">
        <v>3</v>
      </c>
      <c r="Q1504" s="11">
        <v>3</v>
      </c>
      <c r="R1504" s="11">
        <v>3</v>
      </c>
      <c r="S1504" s="11">
        <v>5.3</v>
      </c>
      <c r="T1504" s="11">
        <v>1.8</v>
      </c>
      <c r="U1504" s="11">
        <v>3</v>
      </c>
      <c r="V1504" s="11">
        <v>2</v>
      </c>
      <c r="W1504" s="11">
        <v>1.9</v>
      </c>
      <c r="X1504" s="11">
        <v>1</v>
      </c>
      <c r="Y1504" s="78"/>
      <c r="Z1504" s="11">
        <v>113.46</v>
      </c>
      <c r="AA1504" s="11">
        <v>314.7</v>
      </c>
      <c r="AB1504" s="11">
        <v>209.4</v>
      </c>
      <c r="AC1504" s="11">
        <v>8.52</v>
      </c>
      <c r="AD1504" s="11">
        <v>33.22</v>
      </c>
    </row>
    <row r="1505" spans="1:30" x14ac:dyDescent="0.25">
      <c r="A1505" s="1">
        <v>2019</v>
      </c>
      <c r="B1505" s="1">
        <v>3</v>
      </c>
      <c r="C1505" s="1">
        <v>4</v>
      </c>
      <c r="D1505" s="3">
        <v>0.5</v>
      </c>
      <c r="E1505" s="5">
        <v>1501</v>
      </c>
      <c r="G1505" s="15">
        <v>9</v>
      </c>
      <c r="H1505" s="15">
        <v>7.6</v>
      </c>
      <c r="I1505" s="15">
        <v>5.2</v>
      </c>
      <c r="J1505" s="15">
        <v>4.5</v>
      </c>
      <c r="K1505" s="15">
        <v>4.3</v>
      </c>
      <c r="L1505" s="15">
        <v>6.5</v>
      </c>
      <c r="N1505" s="88">
        <v>4</v>
      </c>
      <c r="O1505" s="110">
        <v>3</v>
      </c>
      <c r="Q1505" s="11">
        <v>3</v>
      </c>
      <c r="R1505" s="11">
        <v>3</v>
      </c>
      <c r="S1505" s="11">
        <v>5.3</v>
      </c>
      <c r="T1505" s="11">
        <v>1.8</v>
      </c>
      <c r="U1505" s="11">
        <v>3</v>
      </c>
      <c r="V1505" s="11">
        <v>2</v>
      </c>
      <c r="W1505" s="11">
        <v>1.9</v>
      </c>
      <c r="X1505" s="11">
        <v>1</v>
      </c>
      <c r="Y1505" s="78"/>
      <c r="Z1505" s="11">
        <v>113.46</v>
      </c>
      <c r="AA1505" s="11">
        <v>314.7</v>
      </c>
      <c r="AB1505" s="11">
        <v>209.4</v>
      </c>
      <c r="AC1505" s="11">
        <v>8.52</v>
      </c>
      <c r="AD1505" s="11">
        <v>33.22</v>
      </c>
    </row>
    <row r="1506" spans="1:30" x14ac:dyDescent="0.25">
      <c r="A1506" s="1">
        <v>2019</v>
      </c>
      <c r="B1506" s="1">
        <v>3</v>
      </c>
      <c r="C1506" s="1">
        <v>4</v>
      </c>
      <c r="D1506" s="3">
        <v>0.54166666666666663</v>
      </c>
      <c r="E1506" s="5">
        <v>1502</v>
      </c>
      <c r="G1506" s="15">
        <v>9.3000000000000007</v>
      </c>
      <c r="H1506" s="15">
        <v>8.3000000000000007</v>
      </c>
      <c r="I1506" s="15">
        <v>4.5</v>
      </c>
      <c r="J1506" s="15">
        <v>5.0999999999999996</v>
      </c>
      <c r="K1506" s="15">
        <v>4.7</v>
      </c>
      <c r="L1506" s="15">
        <v>7.6</v>
      </c>
      <c r="N1506" s="88">
        <v>4</v>
      </c>
      <c r="O1506" s="110">
        <v>3</v>
      </c>
      <c r="Q1506" s="11">
        <v>3</v>
      </c>
      <c r="R1506" s="11">
        <v>3</v>
      </c>
      <c r="S1506" s="11">
        <v>5.3</v>
      </c>
      <c r="T1506" s="11">
        <v>1.8</v>
      </c>
      <c r="U1506" s="11">
        <v>3</v>
      </c>
      <c r="V1506" s="11">
        <v>2</v>
      </c>
      <c r="W1506" s="11">
        <v>1.9</v>
      </c>
      <c r="X1506" s="11">
        <v>1</v>
      </c>
      <c r="Y1506" s="78"/>
      <c r="Z1506" s="11">
        <v>113.46</v>
      </c>
      <c r="AA1506" s="11">
        <v>314.7</v>
      </c>
      <c r="AB1506" s="11">
        <v>209.4</v>
      </c>
      <c r="AC1506" s="11">
        <v>8.52</v>
      </c>
      <c r="AD1506" s="11">
        <v>33.22</v>
      </c>
    </row>
    <row r="1507" spans="1:30" x14ac:dyDescent="0.25">
      <c r="A1507" s="1">
        <v>2019</v>
      </c>
      <c r="B1507" s="1">
        <v>3</v>
      </c>
      <c r="C1507" s="1">
        <v>4</v>
      </c>
      <c r="D1507" s="3">
        <v>0.58333333333333337</v>
      </c>
      <c r="E1507" s="5">
        <v>1503</v>
      </c>
      <c r="G1507" s="15">
        <v>9.1999999999999993</v>
      </c>
      <c r="H1507" s="15">
        <v>8.3000000000000007</v>
      </c>
      <c r="I1507" s="15">
        <v>4.7</v>
      </c>
      <c r="J1507" s="15">
        <v>5.9</v>
      </c>
      <c r="K1507" s="15">
        <v>5.5</v>
      </c>
      <c r="L1507" s="15">
        <v>7.5</v>
      </c>
      <c r="N1507" s="88">
        <v>4</v>
      </c>
      <c r="O1507" s="110">
        <v>3</v>
      </c>
      <c r="Q1507" s="11">
        <v>3</v>
      </c>
      <c r="R1507" s="11">
        <v>3</v>
      </c>
      <c r="S1507" s="11">
        <v>5.3</v>
      </c>
      <c r="T1507" s="11">
        <v>1.8</v>
      </c>
      <c r="U1507" s="11">
        <v>3</v>
      </c>
      <c r="V1507" s="11">
        <v>2</v>
      </c>
      <c r="W1507" s="11">
        <v>1.9</v>
      </c>
      <c r="X1507" s="11">
        <v>1</v>
      </c>
      <c r="Y1507" s="78"/>
      <c r="Z1507" s="11">
        <v>113.46</v>
      </c>
      <c r="AA1507" s="11">
        <v>314.7</v>
      </c>
      <c r="AB1507" s="11">
        <v>209.4</v>
      </c>
      <c r="AC1507" s="11">
        <v>8.52</v>
      </c>
      <c r="AD1507" s="11">
        <v>33.22</v>
      </c>
    </row>
    <row r="1508" spans="1:30" x14ac:dyDescent="0.25">
      <c r="A1508" s="1">
        <v>2019</v>
      </c>
      <c r="B1508" s="1">
        <v>3</v>
      </c>
      <c r="C1508" s="1">
        <v>4</v>
      </c>
      <c r="D1508" s="3">
        <v>0.625</v>
      </c>
      <c r="E1508" s="5">
        <v>1504</v>
      </c>
      <c r="G1508" s="15">
        <v>9</v>
      </c>
      <c r="H1508" s="15">
        <v>8.3000000000000007</v>
      </c>
      <c r="I1508" s="15">
        <v>7.8</v>
      </c>
      <c r="J1508" s="15">
        <v>6.1</v>
      </c>
      <c r="K1508" s="15">
        <v>6.3</v>
      </c>
      <c r="L1508" s="15">
        <v>7.3</v>
      </c>
      <c r="N1508" s="88">
        <v>4</v>
      </c>
      <c r="O1508" s="110">
        <v>3</v>
      </c>
      <c r="Q1508" s="11">
        <v>3</v>
      </c>
      <c r="R1508" s="11">
        <v>3</v>
      </c>
      <c r="S1508" s="11">
        <v>5.3</v>
      </c>
      <c r="T1508" s="11">
        <v>1.8</v>
      </c>
      <c r="U1508" s="11">
        <v>3</v>
      </c>
      <c r="V1508" s="11">
        <v>2</v>
      </c>
      <c r="W1508" s="11">
        <v>1.9</v>
      </c>
      <c r="X1508" s="11">
        <v>1</v>
      </c>
      <c r="Y1508" s="78"/>
      <c r="Z1508" s="11">
        <v>113.46</v>
      </c>
      <c r="AA1508" s="11">
        <v>314.7</v>
      </c>
      <c r="AB1508" s="11">
        <v>209.4</v>
      </c>
      <c r="AC1508" s="11">
        <v>8.52</v>
      </c>
      <c r="AD1508" s="11">
        <v>33.22</v>
      </c>
    </row>
    <row r="1509" spans="1:30" x14ac:dyDescent="0.25">
      <c r="A1509" s="1">
        <v>2019</v>
      </c>
      <c r="B1509" s="1">
        <v>3</v>
      </c>
      <c r="C1509" s="1">
        <v>4</v>
      </c>
      <c r="D1509" s="3">
        <v>0.66666666666666663</v>
      </c>
      <c r="E1509" s="5">
        <v>1505</v>
      </c>
      <c r="G1509" s="15">
        <v>8.6</v>
      </c>
      <c r="H1509" s="15">
        <v>7.8</v>
      </c>
      <c r="I1509" s="15">
        <v>6.3</v>
      </c>
      <c r="J1509" s="15">
        <v>6.4</v>
      </c>
      <c r="K1509" s="15">
        <v>6.7</v>
      </c>
      <c r="L1509" s="15">
        <v>6.8</v>
      </c>
      <c r="N1509" s="88">
        <v>4</v>
      </c>
      <c r="O1509" s="110">
        <v>3</v>
      </c>
      <c r="Q1509" s="11">
        <v>3</v>
      </c>
      <c r="R1509" s="11">
        <v>3</v>
      </c>
      <c r="S1509" s="11">
        <v>5.3</v>
      </c>
      <c r="T1509" s="11">
        <v>1.8</v>
      </c>
      <c r="U1509" s="11">
        <v>3</v>
      </c>
      <c r="V1509" s="11">
        <v>2</v>
      </c>
      <c r="W1509" s="11">
        <v>1.9</v>
      </c>
      <c r="X1509" s="11">
        <v>1</v>
      </c>
      <c r="Y1509" s="78"/>
      <c r="Z1509" s="11">
        <v>113.46</v>
      </c>
      <c r="AA1509" s="11">
        <v>314.7</v>
      </c>
      <c r="AB1509" s="11">
        <v>209.4</v>
      </c>
      <c r="AC1509" s="11">
        <v>8.52</v>
      </c>
      <c r="AD1509" s="11">
        <v>33.22</v>
      </c>
    </row>
    <row r="1510" spans="1:30" x14ac:dyDescent="0.25">
      <c r="A1510" s="1">
        <v>2019</v>
      </c>
      <c r="B1510" s="1">
        <v>3</v>
      </c>
      <c r="C1510" s="1">
        <v>4</v>
      </c>
      <c r="D1510" s="3">
        <v>0.70833333333333337</v>
      </c>
      <c r="E1510" s="5">
        <v>1506</v>
      </c>
      <c r="G1510" s="15">
        <v>8.3000000000000007</v>
      </c>
      <c r="H1510" s="15">
        <v>8</v>
      </c>
      <c r="I1510" s="15">
        <v>7.6</v>
      </c>
      <c r="J1510" s="15">
        <v>6.7</v>
      </c>
      <c r="K1510" s="15">
        <v>7.4</v>
      </c>
      <c r="L1510" s="15">
        <v>6.8</v>
      </c>
      <c r="N1510" s="88">
        <v>4</v>
      </c>
      <c r="O1510" s="110">
        <v>3</v>
      </c>
      <c r="Q1510" s="11">
        <v>3</v>
      </c>
      <c r="R1510" s="11">
        <v>3</v>
      </c>
      <c r="S1510" s="11">
        <v>5.3</v>
      </c>
      <c r="T1510" s="11">
        <v>1.8</v>
      </c>
      <c r="U1510" s="11">
        <v>3</v>
      </c>
      <c r="V1510" s="11">
        <v>2</v>
      </c>
      <c r="W1510" s="11">
        <v>1.9</v>
      </c>
      <c r="X1510" s="11">
        <v>1</v>
      </c>
      <c r="Y1510" s="78"/>
      <c r="Z1510" s="11">
        <v>113.46</v>
      </c>
      <c r="AA1510" s="11">
        <v>314.7</v>
      </c>
      <c r="AB1510" s="11">
        <v>209.4</v>
      </c>
      <c r="AC1510" s="11">
        <v>8.52</v>
      </c>
      <c r="AD1510" s="11">
        <v>33.22</v>
      </c>
    </row>
    <row r="1511" spans="1:30" x14ac:dyDescent="0.25">
      <c r="A1511" s="1">
        <v>2019</v>
      </c>
      <c r="B1511" s="1">
        <v>3</v>
      </c>
      <c r="C1511" s="1">
        <v>4</v>
      </c>
      <c r="D1511" s="3">
        <v>0.75</v>
      </c>
      <c r="E1511" s="5">
        <v>1507</v>
      </c>
      <c r="G1511" s="15">
        <v>8.5</v>
      </c>
      <c r="H1511" s="15">
        <v>8.1</v>
      </c>
      <c r="I1511" s="15">
        <v>4.7</v>
      </c>
      <c r="J1511" s="15">
        <v>8.1999999999999993</v>
      </c>
      <c r="K1511" s="15">
        <v>8</v>
      </c>
      <c r="L1511" s="15">
        <v>6.7</v>
      </c>
      <c r="N1511" s="88">
        <v>4</v>
      </c>
      <c r="O1511" s="110">
        <v>3</v>
      </c>
      <c r="Q1511" s="11">
        <v>3</v>
      </c>
      <c r="R1511" s="11">
        <v>3</v>
      </c>
      <c r="S1511" s="11">
        <v>5.3</v>
      </c>
      <c r="T1511" s="11">
        <v>1.8</v>
      </c>
      <c r="U1511" s="11">
        <v>3</v>
      </c>
      <c r="V1511" s="11">
        <v>2</v>
      </c>
      <c r="W1511" s="11">
        <v>1.9</v>
      </c>
      <c r="X1511" s="11">
        <v>1</v>
      </c>
      <c r="Y1511" s="78"/>
      <c r="Z1511" s="11">
        <v>113.46</v>
      </c>
      <c r="AA1511" s="11">
        <v>314.7</v>
      </c>
      <c r="AB1511" s="11">
        <v>209.4</v>
      </c>
      <c r="AC1511" s="11">
        <v>8.52</v>
      </c>
      <c r="AD1511" s="11">
        <v>33.22</v>
      </c>
    </row>
    <row r="1512" spans="1:30" x14ac:dyDescent="0.25">
      <c r="A1512" s="1">
        <v>2019</v>
      </c>
      <c r="B1512" s="1">
        <v>3</v>
      </c>
      <c r="C1512" s="1">
        <v>4</v>
      </c>
      <c r="D1512" s="3">
        <v>0.79166666666666663</v>
      </c>
      <c r="E1512" s="5">
        <v>1508</v>
      </c>
      <c r="G1512" s="15">
        <v>8.6</v>
      </c>
      <c r="H1512" s="15">
        <v>8.1</v>
      </c>
      <c r="I1512" s="15">
        <v>4.2</v>
      </c>
      <c r="J1512" s="15">
        <v>6.6</v>
      </c>
      <c r="K1512" s="15">
        <v>7.8</v>
      </c>
      <c r="L1512" s="15">
        <v>7</v>
      </c>
      <c r="N1512" s="88">
        <v>4</v>
      </c>
      <c r="O1512" s="110">
        <v>3</v>
      </c>
      <c r="Q1512" s="11">
        <v>3</v>
      </c>
      <c r="R1512" s="11">
        <v>3</v>
      </c>
      <c r="S1512" s="11">
        <v>5.3</v>
      </c>
      <c r="T1512" s="11">
        <v>1.8</v>
      </c>
      <c r="U1512" s="11">
        <v>3</v>
      </c>
      <c r="V1512" s="11">
        <v>2</v>
      </c>
      <c r="W1512" s="11">
        <v>1.9</v>
      </c>
      <c r="X1512" s="11">
        <v>1</v>
      </c>
      <c r="Y1512" s="78"/>
      <c r="Z1512" s="11">
        <v>113.46</v>
      </c>
      <c r="AA1512" s="11">
        <v>314.7</v>
      </c>
      <c r="AB1512" s="11">
        <v>209.4</v>
      </c>
      <c r="AC1512" s="11">
        <v>8.52</v>
      </c>
      <c r="AD1512" s="11">
        <v>33.22</v>
      </c>
    </row>
    <row r="1513" spans="1:30" x14ac:dyDescent="0.25">
      <c r="A1513" s="1">
        <v>2019</v>
      </c>
      <c r="B1513" s="1">
        <v>3</v>
      </c>
      <c r="C1513" s="1">
        <v>4</v>
      </c>
      <c r="D1513" s="3">
        <v>0.83333333333333337</v>
      </c>
      <c r="E1513" s="5">
        <v>1509</v>
      </c>
      <c r="G1513" s="15">
        <v>8.3000000000000007</v>
      </c>
      <c r="H1513" s="15">
        <v>8.4</v>
      </c>
      <c r="I1513" s="15">
        <v>4.4000000000000004</v>
      </c>
      <c r="J1513" s="15">
        <v>5.9</v>
      </c>
      <c r="K1513" s="15">
        <v>6.1</v>
      </c>
      <c r="L1513" s="15">
        <v>6.7</v>
      </c>
      <c r="N1513" s="88">
        <v>4</v>
      </c>
      <c r="O1513" s="110">
        <v>3</v>
      </c>
      <c r="Q1513" s="11">
        <v>3</v>
      </c>
      <c r="R1513" s="11">
        <v>3</v>
      </c>
      <c r="S1513" s="11">
        <v>5.3</v>
      </c>
      <c r="T1513" s="11">
        <v>1.8</v>
      </c>
      <c r="U1513" s="11">
        <v>3</v>
      </c>
      <c r="V1513" s="11">
        <v>2</v>
      </c>
      <c r="W1513" s="11">
        <v>1.9</v>
      </c>
      <c r="X1513" s="11">
        <v>1</v>
      </c>
      <c r="Y1513" s="78"/>
      <c r="Z1513" s="11">
        <v>113.46</v>
      </c>
      <c r="AA1513" s="11">
        <v>314.7</v>
      </c>
      <c r="AB1513" s="11">
        <v>209.4</v>
      </c>
      <c r="AC1513" s="11">
        <v>8.52</v>
      </c>
      <c r="AD1513" s="11">
        <v>33.22</v>
      </c>
    </row>
    <row r="1514" spans="1:30" x14ac:dyDescent="0.25">
      <c r="A1514" s="1">
        <v>2019</v>
      </c>
      <c r="B1514" s="1">
        <v>3</v>
      </c>
      <c r="C1514" s="1">
        <v>4</v>
      </c>
      <c r="D1514" s="3">
        <v>0.875</v>
      </c>
      <c r="E1514" s="5">
        <v>1510</v>
      </c>
      <c r="G1514" s="15">
        <v>8.1</v>
      </c>
      <c r="H1514" s="15">
        <v>7.4</v>
      </c>
      <c r="I1514" s="15">
        <v>5</v>
      </c>
      <c r="J1514" s="15">
        <v>5.4</v>
      </c>
      <c r="K1514" s="15">
        <v>5.4</v>
      </c>
      <c r="L1514" s="15">
        <v>7.3</v>
      </c>
      <c r="N1514" s="88">
        <v>4</v>
      </c>
      <c r="O1514" s="110">
        <v>3</v>
      </c>
      <c r="Q1514" s="11">
        <v>3</v>
      </c>
      <c r="R1514" s="11">
        <v>3</v>
      </c>
      <c r="S1514" s="11">
        <v>5.3</v>
      </c>
      <c r="T1514" s="11">
        <v>1.8</v>
      </c>
      <c r="U1514" s="11">
        <v>3</v>
      </c>
      <c r="V1514" s="11">
        <v>2</v>
      </c>
      <c r="W1514" s="11">
        <v>1.9</v>
      </c>
      <c r="X1514" s="11">
        <v>1</v>
      </c>
      <c r="Y1514" s="78"/>
      <c r="Z1514" s="11">
        <v>113.46</v>
      </c>
      <c r="AA1514" s="11">
        <v>314.7</v>
      </c>
      <c r="AB1514" s="11">
        <v>209.4</v>
      </c>
      <c r="AC1514" s="11">
        <v>8.52</v>
      </c>
      <c r="AD1514" s="11">
        <v>33.22</v>
      </c>
    </row>
    <row r="1515" spans="1:30" x14ac:dyDescent="0.25">
      <c r="A1515" s="1">
        <v>2019</v>
      </c>
      <c r="B1515" s="1">
        <v>3</v>
      </c>
      <c r="C1515" s="1">
        <v>4</v>
      </c>
      <c r="D1515" s="3">
        <v>0.91666666666666663</v>
      </c>
      <c r="E1515" s="5">
        <v>1511</v>
      </c>
      <c r="G1515" s="15">
        <v>8.1</v>
      </c>
      <c r="H1515" s="15">
        <v>6.4</v>
      </c>
      <c r="I1515" s="15">
        <v>4.5</v>
      </c>
      <c r="J1515" s="15">
        <v>5.6</v>
      </c>
      <c r="K1515" s="15">
        <v>5.4</v>
      </c>
      <c r="L1515" s="15">
        <v>6.4</v>
      </c>
      <c r="N1515" s="88">
        <v>4</v>
      </c>
      <c r="O1515" s="110">
        <v>3</v>
      </c>
      <c r="Q1515" s="11">
        <v>3</v>
      </c>
      <c r="R1515" s="11">
        <v>3</v>
      </c>
      <c r="S1515" s="11">
        <v>5.3</v>
      </c>
      <c r="T1515" s="11">
        <v>1.8</v>
      </c>
      <c r="U1515" s="11">
        <v>3</v>
      </c>
      <c r="V1515" s="11">
        <v>2</v>
      </c>
      <c r="W1515" s="11">
        <v>1.9</v>
      </c>
      <c r="X1515" s="11">
        <v>1</v>
      </c>
      <c r="Y1515" s="78"/>
      <c r="Z1515" s="11">
        <v>113.46</v>
      </c>
      <c r="AA1515" s="11">
        <v>314.7</v>
      </c>
      <c r="AB1515" s="11">
        <v>209.4</v>
      </c>
      <c r="AC1515" s="11">
        <v>8.52</v>
      </c>
      <c r="AD1515" s="11">
        <v>33.22</v>
      </c>
    </row>
    <row r="1516" spans="1:30" x14ac:dyDescent="0.25">
      <c r="A1516" s="1">
        <v>2019</v>
      </c>
      <c r="B1516" s="1">
        <v>3</v>
      </c>
      <c r="C1516" s="1">
        <v>4</v>
      </c>
      <c r="D1516" s="3">
        <v>0.95833333333333337</v>
      </c>
      <c r="E1516" s="5">
        <v>1512</v>
      </c>
      <c r="G1516" s="15">
        <v>6.7</v>
      </c>
      <c r="H1516" s="15">
        <v>4.9000000000000004</v>
      </c>
      <c r="I1516" s="15">
        <v>4.0999999999999996</v>
      </c>
      <c r="J1516" s="15">
        <v>5</v>
      </c>
      <c r="K1516" s="15">
        <v>4.9000000000000004</v>
      </c>
      <c r="L1516" s="15">
        <v>5.5</v>
      </c>
      <c r="N1516" s="88">
        <v>4</v>
      </c>
      <c r="O1516" s="110">
        <v>3</v>
      </c>
      <c r="Q1516" s="11">
        <v>3</v>
      </c>
      <c r="R1516" s="11">
        <v>3</v>
      </c>
      <c r="S1516" s="11">
        <v>5.3</v>
      </c>
      <c r="T1516" s="11">
        <v>1.8</v>
      </c>
      <c r="U1516" s="11">
        <v>3</v>
      </c>
      <c r="V1516" s="11">
        <v>2</v>
      </c>
      <c r="W1516" s="11">
        <v>1.9</v>
      </c>
      <c r="X1516" s="11">
        <v>1</v>
      </c>
      <c r="Y1516" s="78"/>
      <c r="Z1516" s="11">
        <v>113.46</v>
      </c>
      <c r="AA1516" s="11">
        <v>314.7</v>
      </c>
      <c r="AB1516" s="11">
        <v>209.4</v>
      </c>
      <c r="AC1516" s="11">
        <v>8.52</v>
      </c>
      <c r="AD1516" s="11">
        <v>33.22</v>
      </c>
    </row>
    <row r="1517" spans="1:30" x14ac:dyDescent="0.25">
      <c r="A1517" s="1">
        <v>2019</v>
      </c>
      <c r="B1517" s="1">
        <v>3</v>
      </c>
      <c r="C1517" s="1">
        <v>5</v>
      </c>
      <c r="D1517" s="3">
        <v>0</v>
      </c>
      <c r="E1517" s="5">
        <v>1513</v>
      </c>
      <c r="G1517" s="15">
        <v>6.7</v>
      </c>
      <c r="H1517" s="15">
        <v>7</v>
      </c>
      <c r="I1517" s="15">
        <v>4.4000000000000004</v>
      </c>
      <c r="J1517" s="15">
        <v>5</v>
      </c>
      <c r="K1517" s="15">
        <v>5.4</v>
      </c>
      <c r="L1517" s="15">
        <v>5.3</v>
      </c>
      <c r="N1517" s="88">
        <v>3.8</v>
      </c>
      <c r="O1517" s="110">
        <v>3.7</v>
      </c>
      <c r="Q1517" s="11">
        <v>3.7</v>
      </c>
      <c r="R1517" s="11">
        <v>3.7</v>
      </c>
      <c r="S1517" s="11">
        <v>4.9000000000000004</v>
      </c>
      <c r="T1517" s="11">
        <v>2.8</v>
      </c>
      <c r="U1517" s="11">
        <v>3.7</v>
      </c>
      <c r="V1517" s="11">
        <v>2.2999999999999998</v>
      </c>
      <c r="W1517" s="11">
        <v>1.8</v>
      </c>
      <c r="X1517" s="11">
        <v>1.5</v>
      </c>
      <c r="Y1517" s="78"/>
      <c r="Z1517" s="11">
        <v>115.82</v>
      </c>
      <c r="AA1517" s="11">
        <v>307.72000000000003</v>
      </c>
      <c r="AB1517" s="11">
        <v>212.96</v>
      </c>
      <c r="AC1517" s="11">
        <v>8.57</v>
      </c>
      <c r="AD1517" s="11">
        <v>33.520000000000003</v>
      </c>
    </row>
    <row r="1518" spans="1:30" x14ac:dyDescent="0.25">
      <c r="A1518" s="1">
        <v>2019</v>
      </c>
      <c r="B1518" s="1">
        <v>3</v>
      </c>
      <c r="C1518" s="1">
        <v>5</v>
      </c>
      <c r="D1518" s="3">
        <v>4.1666666666666664E-2</v>
      </c>
      <c r="E1518" s="5">
        <v>1514</v>
      </c>
      <c r="G1518" s="15">
        <v>6.5</v>
      </c>
      <c r="H1518" s="15">
        <v>6.4</v>
      </c>
      <c r="I1518" s="15">
        <v>4.9000000000000004</v>
      </c>
      <c r="J1518" s="15">
        <v>5</v>
      </c>
      <c r="K1518" s="15">
        <v>5.3</v>
      </c>
      <c r="L1518" s="15">
        <v>5.6</v>
      </c>
      <c r="N1518" s="88">
        <v>3.8</v>
      </c>
      <c r="O1518" s="110">
        <v>3.7</v>
      </c>
      <c r="Q1518" s="11">
        <v>3.7</v>
      </c>
      <c r="R1518" s="11">
        <v>3.7</v>
      </c>
      <c r="S1518" s="11">
        <v>4.9000000000000004</v>
      </c>
      <c r="T1518" s="11">
        <v>2.8</v>
      </c>
      <c r="U1518" s="11">
        <v>3.7</v>
      </c>
      <c r="V1518" s="11">
        <v>2.2999999999999998</v>
      </c>
      <c r="W1518" s="11">
        <v>1.8</v>
      </c>
      <c r="X1518" s="11">
        <v>1.5</v>
      </c>
      <c r="Y1518" s="78"/>
      <c r="Z1518" s="11">
        <v>115.82</v>
      </c>
      <c r="AA1518" s="11">
        <v>307.72000000000003</v>
      </c>
      <c r="AB1518" s="11">
        <v>212.96</v>
      </c>
      <c r="AC1518" s="11">
        <v>8.57</v>
      </c>
      <c r="AD1518" s="11">
        <v>33.520000000000003</v>
      </c>
    </row>
    <row r="1519" spans="1:30" x14ac:dyDescent="0.25">
      <c r="A1519" s="1">
        <v>2019</v>
      </c>
      <c r="B1519" s="1">
        <v>3</v>
      </c>
      <c r="C1519" s="1">
        <v>5</v>
      </c>
      <c r="D1519" s="3">
        <v>8.3333333333333329E-2</v>
      </c>
      <c r="E1519" s="5">
        <v>1515</v>
      </c>
      <c r="G1519" s="15">
        <v>6.2</v>
      </c>
      <c r="H1519" s="15">
        <v>6.1</v>
      </c>
      <c r="I1519" s="15">
        <v>4.0999999999999996</v>
      </c>
      <c r="J1519" s="15">
        <v>4.5999999999999996</v>
      </c>
      <c r="K1519" s="15">
        <v>5.0999999999999996</v>
      </c>
      <c r="L1519" s="15">
        <v>5.6</v>
      </c>
      <c r="N1519" s="88">
        <v>3.8</v>
      </c>
      <c r="O1519" s="110">
        <v>3.7</v>
      </c>
      <c r="Q1519" s="11">
        <v>3.7</v>
      </c>
      <c r="R1519" s="11">
        <v>3.7</v>
      </c>
      <c r="S1519" s="11">
        <v>4.9000000000000004</v>
      </c>
      <c r="T1519" s="11">
        <v>2.8</v>
      </c>
      <c r="U1519" s="11">
        <v>3.7</v>
      </c>
      <c r="V1519" s="11">
        <v>2.2999999999999998</v>
      </c>
      <c r="W1519" s="11">
        <v>1.8</v>
      </c>
      <c r="X1519" s="11">
        <v>1.5</v>
      </c>
      <c r="Y1519" s="78"/>
      <c r="Z1519" s="11">
        <v>115.82</v>
      </c>
      <c r="AA1519" s="11">
        <v>307.72000000000003</v>
      </c>
      <c r="AB1519" s="11">
        <v>212.96</v>
      </c>
      <c r="AC1519" s="11">
        <v>8.57</v>
      </c>
      <c r="AD1519" s="11">
        <v>33.520000000000003</v>
      </c>
    </row>
    <row r="1520" spans="1:30" x14ac:dyDescent="0.25">
      <c r="A1520" s="1">
        <v>2019</v>
      </c>
      <c r="B1520" s="1">
        <v>3</v>
      </c>
      <c r="C1520" s="1">
        <v>5</v>
      </c>
      <c r="D1520" s="3">
        <v>0.125</v>
      </c>
      <c r="E1520" s="5">
        <v>1516</v>
      </c>
      <c r="G1520" s="15">
        <v>6.5</v>
      </c>
      <c r="H1520" s="15">
        <v>6</v>
      </c>
      <c r="I1520" s="15">
        <v>3.9</v>
      </c>
      <c r="J1520" s="15">
        <v>4</v>
      </c>
      <c r="K1520" s="15">
        <v>4.9000000000000004</v>
      </c>
      <c r="L1520" s="15">
        <v>6.2</v>
      </c>
      <c r="N1520" s="88">
        <v>3.8</v>
      </c>
      <c r="O1520" s="110">
        <v>3.7</v>
      </c>
      <c r="Q1520" s="11">
        <v>3.7</v>
      </c>
      <c r="R1520" s="11">
        <v>3.7</v>
      </c>
      <c r="S1520" s="11">
        <v>4.9000000000000004</v>
      </c>
      <c r="T1520" s="11">
        <v>2.8</v>
      </c>
      <c r="U1520" s="11">
        <v>3.7</v>
      </c>
      <c r="V1520" s="11">
        <v>2.2999999999999998</v>
      </c>
      <c r="W1520" s="11">
        <v>1.8</v>
      </c>
      <c r="X1520" s="11">
        <v>1.5</v>
      </c>
      <c r="Y1520" s="78"/>
      <c r="Z1520" s="11">
        <v>115.82</v>
      </c>
      <c r="AA1520" s="11">
        <v>307.72000000000003</v>
      </c>
      <c r="AB1520" s="11">
        <v>212.96</v>
      </c>
      <c r="AC1520" s="11">
        <v>8.57</v>
      </c>
      <c r="AD1520" s="11">
        <v>33.520000000000003</v>
      </c>
    </row>
    <row r="1521" spans="1:30" x14ac:dyDescent="0.25">
      <c r="A1521" s="1">
        <v>2019</v>
      </c>
      <c r="B1521" s="1">
        <v>3</v>
      </c>
      <c r="C1521" s="1">
        <v>5</v>
      </c>
      <c r="D1521" s="3">
        <v>0.16666666666666666</v>
      </c>
      <c r="E1521" s="5">
        <v>1517</v>
      </c>
      <c r="G1521" s="15">
        <v>6</v>
      </c>
      <c r="H1521" s="15">
        <v>6</v>
      </c>
      <c r="I1521" s="15">
        <v>3.9</v>
      </c>
      <c r="J1521" s="15">
        <v>3.6</v>
      </c>
      <c r="K1521" s="15">
        <v>4.7</v>
      </c>
      <c r="L1521" s="15">
        <v>5.3</v>
      </c>
      <c r="N1521" s="88">
        <v>3.8</v>
      </c>
      <c r="O1521" s="110">
        <v>3.7</v>
      </c>
      <c r="Q1521" s="11">
        <v>3.7</v>
      </c>
      <c r="R1521" s="11">
        <v>3.7</v>
      </c>
      <c r="S1521" s="11">
        <v>4.9000000000000004</v>
      </c>
      <c r="T1521" s="11">
        <v>2.8</v>
      </c>
      <c r="U1521" s="11">
        <v>3.7</v>
      </c>
      <c r="V1521" s="11">
        <v>2.2999999999999998</v>
      </c>
      <c r="W1521" s="11">
        <v>1.8</v>
      </c>
      <c r="X1521" s="11">
        <v>1.5</v>
      </c>
      <c r="Y1521" s="78"/>
      <c r="Z1521" s="11">
        <v>115.82</v>
      </c>
      <c r="AA1521" s="11">
        <v>307.72000000000003</v>
      </c>
      <c r="AB1521" s="11">
        <v>212.96</v>
      </c>
      <c r="AC1521" s="11">
        <v>8.57</v>
      </c>
      <c r="AD1521" s="11">
        <v>33.520000000000003</v>
      </c>
    </row>
    <row r="1522" spans="1:30" x14ac:dyDescent="0.25">
      <c r="A1522" s="1">
        <v>2019</v>
      </c>
      <c r="B1522" s="1">
        <v>3</v>
      </c>
      <c r="C1522" s="1">
        <v>5</v>
      </c>
      <c r="D1522" s="3">
        <v>0.20833333333333334</v>
      </c>
      <c r="E1522" s="5">
        <v>1518</v>
      </c>
      <c r="G1522" s="15">
        <v>5.5</v>
      </c>
      <c r="H1522" s="15">
        <v>6.1</v>
      </c>
      <c r="I1522" s="15">
        <v>3.9</v>
      </c>
      <c r="J1522" s="15">
        <v>3.9</v>
      </c>
      <c r="K1522" s="15">
        <v>4.5</v>
      </c>
      <c r="L1522" s="15">
        <v>4.7</v>
      </c>
      <c r="N1522" s="88">
        <v>3.8</v>
      </c>
      <c r="O1522" s="110">
        <v>3.7</v>
      </c>
      <c r="Q1522" s="11">
        <v>3.7</v>
      </c>
      <c r="R1522" s="11">
        <v>3.7</v>
      </c>
      <c r="S1522" s="11">
        <v>4.9000000000000004</v>
      </c>
      <c r="T1522" s="11">
        <v>2.8</v>
      </c>
      <c r="U1522" s="11">
        <v>3.7</v>
      </c>
      <c r="V1522" s="11">
        <v>2.2999999999999998</v>
      </c>
      <c r="W1522" s="11">
        <v>1.8</v>
      </c>
      <c r="X1522" s="11">
        <v>1.5</v>
      </c>
      <c r="Y1522" s="78"/>
      <c r="Z1522" s="11">
        <v>115.82</v>
      </c>
      <c r="AA1522" s="11">
        <v>307.72000000000003</v>
      </c>
      <c r="AB1522" s="11">
        <v>212.96</v>
      </c>
      <c r="AC1522" s="11">
        <v>8.57</v>
      </c>
      <c r="AD1522" s="11">
        <v>33.520000000000003</v>
      </c>
    </row>
    <row r="1523" spans="1:30" x14ac:dyDescent="0.25">
      <c r="A1523" s="1">
        <v>2019</v>
      </c>
      <c r="B1523" s="1">
        <v>3</v>
      </c>
      <c r="C1523" s="1">
        <v>5</v>
      </c>
      <c r="D1523" s="3">
        <v>0.25</v>
      </c>
      <c r="E1523" s="5">
        <v>1519</v>
      </c>
      <c r="G1523" s="15">
        <v>5.7</v>
      </c>
      <c r="H1523" s="15">
        <v>5.6</v>
      </c>
      <c r="I1523" s="15">
        <v>3.8</v>
      </c>
      <c r="J1523" s="15">
        <v>3.9</v>
      </c>
      <c r="K1523" s="15">
        <v>4</v>
      </c>
      <c r="L1523" s="15">
        <v>4.8</v>
      </c>
      <c r="N1523" s="88">
        <v>3.8</v>
      </c>
      <c r="O1523" s="110">
        <v>3.7</v>
      </c>
      <c r="Q1523" s="11">
        <v>3.7</v>
      </c>
      <c r="R1523" s="11">
        <v>3.7</v>
      </c>
      <c r="S1523" s="11">
        <v>4.9000000000000004</v>
      </c>
      <c r="T1523" s="11">
        <v>2.8</v>
      </c>
      <c r="U1523" s="11">
        <v>3.7</v>
      </c>
      <c r="V1523" s="11">
        <v>2.2999999999999998</v>
      </c>
      <c r="W1523" s="11">
        <v>1.8</v>
      </c>
      <c r="X1523" s="11">
        <v>1.5</v>
      </c>
      <c r="Y1523" s="78"/>
      <c r="Z1523" s="11">
        <v>115.82</v>
      </c>
      <c r="AA1523" s="11">
        <v>307.72000000000003</v>
      </c>
      <c r="AB1523" s="11">
        <v>212.96</v>
      </c>
      <c r="AC1523" s="11">
        <v>8.57</v>
      </c>
      <c r="AD1523" s="11">
        <v>33.520000000000003</v>
      </c>
    </row>
    <row r="1524" spans="1:30" x14ac:dyDescent="0.25">
      <c r="A1524" s="1">
        <v>2019</v>
      </c>
      <c r="B1524" s="1">
        <v>3</v>
      </c>
      <c r="C1524" s="1">
        <v>5</v>
      </c>
      <c r="D1524" s="3">
        <v>0.29166666666666669</v>
      </c>
      <c r="E1524" s="5">
        <v>1520</v>
      </c>
      <c r="G1524" s="15">
        <v>6.4</v>
      </c>
      <c r="H1524" s="15">
        <v>5.8</v>
      </c>
      <c r="I1524" s="15">
        <v>3.7</v>
      </c>
      <c r="J1524" s="15">
        <v>4</v>
      </c>
      <c r="K1524" s="15">
        <v>4.0999999999999996</v>
      </c>
      <c r="L1524" s="15">
        <v>5.3</v>
      </c>
      <c r="N1524" s="88">
        <v>3.8</v>
      </c>
      <c r="O1524" s="110">
        <v>3.7</v>
      </c>
      <c r="Q1524" s="11">
        <v>3.7</v>
      </c>
      <c r="R1524" s="11">
        <v>3.7</v>
      </c>
      <c r="S1524" s="11">
        <v>4.9000000000000004</v>
      </c>
      <c r="T1524" s="11">
        <v>2.8</v>
      </c>
      <c r="U1524" s="11">
        <v>3.7</v>
      </c>
      <c r="V1524" s="11">
        <v>2.2999999999999998</v>
      </c>
      <c r="W1524" s="11">
        <v>1.8</v>
      </c>
      <c r="X1524" s="11">
        <v>1.5</v>
      </c>
      <c r="Y1524" s="78"/>
      <c r="Z1524" s="11">
        <v>115.82</v>
      </c>
      <c r="AA1524" s="11">
        <v>307.72000000000003</v>
      </c>
      <c r="AB1524" s="11">
        <v>212.96</v>
      </c>
      <c r="AC1524" s="11">
        <v>8.57</v>
      </c>
      <c r="AD1524" s="11">
        <v>33.520000000000003</v>
      </c>
    </row>
    <row r="1525" spans="1:30" x14ac:dyDescent="0.25">
      <c r="A1525" s="1">
        <v>2019</v>
      </c>
      <c r="B1525" s="1">
        <v>3</v>
      </c>
      <c r="C1525" s="1">
        <v>5</v>
      </c>
      <c r="D1525" s="3">
        <v>0.33333333333333331</v>
      </c>
      <c r="E1525" s="5">
        <v>1521</v>
      </c>
      <c r="G1525" s="15">
        <v>7.1</v>
      </c>
      <c r="H1525" s="15">
        <v>6.4</v>
      </c>
      <c r="I1525" s="15">
        <v>3.7</v>
      </c>
      <c r="J1525" s="15">
        <v>4</v>
      </c>
      <c r="K1525" s="15">
        <v>4.2</v>
      </c>
      <c r="L1525" s="15">
        <v>5.6</v>
      </c>
      <c r="N1525" s="88">
        <v>3.8</v>
      </c>
      <c r="O1525" s="110">
        <v>3.7</v>
      </c>
      <c r="Q1525" s="11">
        <v>3.7</v>
      </c>
      <c r="R1525" s="11">
        <v>3.7</v>
      </c>
      <c r="S1525" s="11">
        <v>4.9000000000000004</v>
      </c>
      <c r="T1525" s="11">
        <v>2.8</v>
      </c>
      <c r="U1525" s="11">
        <v>3.7</v>
      </c>
      <c r="V1525" s="11">
        <v>2.2999999999999998</v>
      </c>
      <c r="W1525" s="11">
        <v>1.8</v>
      </c>
      <c r="X1525" s="11">
        <v>1.5</v>
      </c>
      <c r="Y1525" s="78"/>
      <c r="Z1525" s="11">
        <v>115.82</v>
      </c>
      <c r="AA1525" s="11">
        <v>307.72000000000003</v>
      </c>
      <c r="AB1525" s="11">
        <v>212.96</v>
      </c>
      <c r="AC1525" s="11">
        <v>8.57</v>
      </c>
      <c r="AD1525" s="11">
        <v>33.520000000000003</v>
      </c>
    </row>
    <row r="1526" spans="1:30" x14ac:dyDescent="0.25">
      <c r="A1526" s="1">
        <v>2019</v>
      </c>
      <c r="B1526" s="1">
        <v>3</v>
      </c>
      <c r="C1526" s="1">
        <v>5</v>
      </c>
      <c r="D1526" s="3">
        <v>0.375</v>
      </c>
      <c r="E1526" s="5">
        <v>1522</v>
      </c>
      <c r="G1526" s="15">
        <v>7.3</v>
      </c>
      <c r="H1526" s="15">
        <v>6.4</v>
      </c>
      <c r="I1526" s="15">
        <v>3.1</v>
      </c>
      <c r="J1526" s="15">
        <v>2.2999999999999998</v>
      </c>
      <c r="K1526" s="15">
        <v>4.0999999999999996</v>
      </c>
      <c r="L1526" s="15">
        <v>6.1</v>
      </c>
      <c r="N1526" s="88">
        <v>3.8</v>
      </c>
      <c r="O1526" s="110">
        <v>3.7</v>
      </c>
      <c r="Q1526" s="11">
        <v>3.7</v>
      </c>
      <c r="R1526" s="11">
        <v>3.7</v>
      </c>
      <c r="S1526" s="11">
        <v>4.9000000000000004</v>
      </c>
      <c r="T1526" s="11">
        <v>2.8</v>
      </c>
      <c r="U1526" s="11">
        <v>3.7</v>
      </c>
      <c r="V1526" s="11">
        <v>2.2999999999999998</v>
      </c>
      <c r="W1526" s="11">
        <v>1.8</v>
      </c>
      <c r="X1526" s="11">
        <v>1.5</v>
      </c>
      <c r="Y1526" s="78"/>
      <c r="Z1526" s="11">
        <v>115.82</v>
      </c>
      <c r="AA1526" s="11">
        <v>307.72000000000003</v>
      </c>
      <c r="AB1526" s="11">
        <v>212.96</v>
      </c>
      <c r="AC1526" s="11">
        <v>8.57</v>
      </c>
      <c r="AD1526" s="11">
        <v>33.520000000000003</v>
      </c>
    </row>
    <row r="1527" spans="1:30" x14ac:dyDescent="0.25">
      <c r="A1527" s="1">
        <v>2019</v>
      </c>
      <c r="B1527" s="1">
        <v>3</v>
      </c>
      <c r="C1527" s="1">
        <v>5</v>
      </c>
      <c r="D1527" s="3">
        <v>0.41666666666666669</v>
      </c>
      <c r="E1527" s="5">
        <v>1523</v>
      </c>
      <c r="G1527" s="15">
        <v>7</v>
      </c>
      <c r="H1527" s="15">
        <v>6.2</v>
      </c>
      <c r="I1527" s="15">
        <v>2.5</v>
      </c>
      <c r="J1527" s="15">
        <v>1.5</v>
      </c>
      <c r="K1527" s="15">
        <v>4.4000000000000004</v>
      </c>
      <c r="L1527" s="15">
        <v>6.3</v>
      </c>
      <c r="N1527" s="88">
        <v>3.8</v>
      </c>
      <c r="O1527" s="110">
        <v>3.7</v>
      </c>
      <c r="Q1527" s="11">
        <v>3.7</v>
      </c>
      <c r="R1527" s="11">
        <v>3.7</v>
      </c>
      <c r="S1527" s="11">
        <v>4.9000000000000004</v>
      </c>
      <c r="T1527" s="11">
        <v>2.8</v>
      </c>
      <c r="U1527" s="11">
        <v>3.7</v>
      </c>
      <c r="V1527" s="11">
        <v>2.2999999999999998</v>
      </c>
      <c r="W1527" s="11">
        <v>1.8</v>
      </c>
      <c r="X1527" s="11">
        <v>1.5</v>
      </c>
      <c r="Y1527" s="78"/>
      <c r="Z1527" s="11">
        <v>115.82</v>
      </c>
      <c r="AA1527" s="11">
        <v>307.72000000000003</v>
      </c>
      <c r="AB1527" s="11">
        <v>212.96</v>
      </c>
      <c r="AC1527" s="11">
        <v>8.57</v>
      </c>
      <c r="AD1527" s="11">
        <v>33.520000000000003</v>
      </c>
    </row>
    <row r="1528" spans="1:30" x14ac:dyDescent="0.25">
      <c r="A1528" s="1">
        <v>2019</v>
      </c>
      <c r="B1528" s="1">
        <v>3</v>
      </c>
      <c r="C1528" s="1">
        <v>5</v>
      </c>
      <c r="D1528" s="3">
        <v>0.45833333333333331</v>
      </c>
      <c r="E1528" s="5">
        <v>1524</v>
      </c>
      <c r="G1528" s="15">
        <v>6.9</v>
      </c>
      <c r="H1528" s="15">
        <v>6.3</v>
      </c>
      <c r="I1528" s="15">
        <v>1.9</v>
      </c>
      <c r="J1528" s="15">
        <v>1.5</v>
      </c>
      <c r="K1528" s="15">
        <v>3.7</v>
      </c>
      <c r="L1528" s="15">
        <v>6.4</v>
      </c>
      <c r="N1528" s="88">
        <v>3.8</v>
      </c>
      <c r="O1528" s="110">
        <v>3.7</v>
      </c>
      <c r="Q1528" s="11">
        <v>3.7</v>
      </c>
      <c r="R1528" s="11">
        <v>3.7</v>
      </c>
      <c r="S1528" s="11">
        <v>4.9000000000000004</v>
      </c>
      <c r="T1528" s="11">
        <v>2.8</v>
      </c>
      <c r="U1528" s="11">
        <v>3.7</v>
      </c>
      <c r="V1528" s="11">
        <v>2.2999999999999998</v>
      </c>
      <c r="W1528" s="11">
        <v>1.8</v>
      </c>
      <c r="X1528" s="11">
        <v>1.5</v>
      </c>
      <c r="Y1528" s="78"/>
      <c r="Z1528" s="11">
        <v>115.82</v>
      </c>
      <c r="AA1528" s="11">
        <v>307.72000000000003</v>
      </c>
      <c r="AB1528" s="11">
        <v>212.96</v>
      </c>
      <c r="AC1528" s="11">
        <v>8.57</v>
      </c>
      <c r="AD1528" s="11">
        <v>33.520000000000003</v>
      </c>
    </row>
    <row r="1529" spans="1:30" x14ac:dyDescent="0.25">
      <c r="A1529" s="1">
        <v>2019</v>
      </c>
      <c r="B1529" s="1">
        <v>3</v>
      </c>
      <c r="C1529" s="1">
        <v>5</v>
      </c>
      <c r="D1529" s="3">
        <v>0.5</v>
      </c>
      <c r="E1529" s="5">
        <v>1525</v>
      </c>
      <c r="G1529" s="15">
        <v>6.4</v>
      </c>
      <c r="H1529" s="15">
        <v>5</v>
      </c>
      <c r="I1529" s="15">
        <v>1.9</v>
      </c>
      <c r="J1529" s="15">
        <v>1.1000000000000001</v>
      </c>
      <c r="K1529" s="15">
        <v>2.5</v>
      </c>
      <c r="L1529" s="15">
        <v>6</v>
      </c>
      <c r="N1529" s="88">
        <v>3.8</v>
      </c>
      <c r="O1529" s="110">
        <v>3.7</v>
      </c>
      <c r="Q1529" s="11">
        <v>3.7</v>
      </c>
      <c r="R1529" s="11">
        <v>3.7</v>
      </c>
      <c r="S1529" s="11">
        <v>4.9000000000000004</v>
      </c>
      <c r="T1529" s="11">
        <v>2.8</v>
      </c>
      <c r="U1529" s="11">
        <v>3.7</v>
      </c>
      <c r="V1529" s="11">
        <v>2.2999999999999998</v>
      </c>
      <c r="W1529" s="11">
        <v>1.8</v>
      </c>
      <c r="X1529" s="11">
        <v>1.5</v>
      </c>
      <c r="Y1529" s="78"/>
      <c r="Z1529" s="11">
        <v>115.82</v>
      </c>
      <c r="AA1529" s="11">
        <v>307.72000000000003</v>
      </c>
      <c r="AB1529" s="11">
        <v>212.96</v>
      </c>
      <c r="AC1529" s="11">
        <v>8.57</v>
      </c>
      <c r="AD1529" s="11">
        <v>33.520000000000003</v>
      </c>
    </row>
    <row r="1530" spans="1:30" x14ac:dyDescent="0.25">
      <c r="A1530" s="1">
        <v>2019</v>
      </c>
      <c r="B1530" s="1">
        <v>3</v>
      </c>
      <c r="C1530" s="1">
        <v>5</v>
      </c>
      <c r="D1530" s="3">
        <v>0.54166666666666663</v>
      </c>
      <c r="E1530" s="5">
        <v>1526</v>
      </c>
      <c r="G1530" s="15">
        <v>5.4</v>
      </c>
      <c r="H1530" s="15">
        <v>4.9000000000000004</v>
      </c>
      <c r="I1530" s="15">
        <v>2.2000000000000002</v>
      </c>
      <c r="J1530" s="15">
        <v>0.6</v>
      </c>
      <c r="K1530" s="15">
        <v>2.1</v>
      </c>
      <c r="L1530" s="15">
        <v>5.0999999999999996</v>
      </c>
      <c r="N1530" s="88">
        <v>3.8</v>
      </c>
      <c r="O1530" s="110">
        <v>3.7</v>
      </c>
      <c r="Q1530" s="11">
        <v>3.7</v>
      </c>
      <c r="R1530" s="11">
        <v>3.7</v>
      </c>
      <c r="S1530" s="11">
        <v>4.9000000000000004</v>
      </c>
      <c r="T1530" s="11">
        <v>2.8</v>
      </c>
      <c r="U1530" s="11">
        <v>3.7</v>
      </c>
      <c r="V1530" s="11">
        <v>2.2999999999999998</v>
      </c>
      <c r="W1530" s="11">
        <v>1.8</v>
      </c>
      <c r="X1530" s="11">
        <v>1.5</v>
      </c>
      <c r="Y1530" s="78"/>
      <c r="Z1530" s="11">
        <v>115.82</v>
      </c>
      <c r="AA1530" s="11">
        <v>307.72000000000003</v>
      </c>
      <c r="AB1530" s="11">
        <v>212.96</v>
      </c>
      <c r="AC1530" s="11">
        <v>8.57</v>
      </c>
      <c r="AD1530" s="11">
        <v>33.520000000000003</v>
      </c>
    </row>
    <row r="1531" spans="1:30" x14ac:dyDescent="0.25">
      <c r="A1531" s="1">
        <v>2019</v>
      </c>
      <c r="B1531" s="1">
        <v>3</v>
      </c>
      <c r="C1531" s="1">
        <v>5</v>
      </c>
      <c r="D1531" s="3">
        <v>0.58333333333333337</v>
      </c>
      <c r="E1531" s="5">
        <v>1527</v>
      </c>
      <c r="G1531" s="15">
        <v>6.2</v>
      </c>
      <c r="H1531" s="15">
        <v>4.5</v>
      </c>
      <c r="I1531" s="15">
        <v>2</v>
      </c>
      <c r="J1531" s="15">
        <v>0.6</v>
      </c>
      <c r="K1531" s="15">
        <v>1.4</v>
      </c>
      <c r="L1531" s="15">
        <v>4.5</v>
      </c>
      <c r="N1531" s="88">
        <v>3.8</v>
      </c>
      <c r="O1531" s="110">
        <v>3.7</v>
      </c>
      <c r="Q1531" s="11">
        <v>3.7</v>
      </c>
      <c r="R1531" s="11">
        <v>3.7</v>
      </c>
      <c r="S1531" s="11">
        <v>4.9000000000000004</v>
      </c>
      <c r="T1531" s="11">
        <v>2.8</v>
      </c>
      <c r="U1531" s="11">
        <v>3.7</v>
      </c>
      <c r="V1531" s="11">
        <v>2.2999999999999998</v>
      </c>
      <c r="W1531" s="11">
        <v>1.8</v>
      </c>
      <c r="X1531" s="11">
        <v>1.5</v>
      </c>
      <c r="Y1531" s="78"/>
      <c r="Z1531" s="11">
        <v>115.82</v>
      </c>
      <c r="AA1531" s="11">
        <v>307.72000000000003</v>
      </c>
      <c r="AB1531" s="11">
        <v>212.96</v>
      </c>
      <c r="AC1531" s="11">
        <v>8.57</v>
      </c>
      <c r="AD1531" s="11">
        <v>33.520000000000003</v>
      </c>
    </row>
    <row r="1532" spans="1:30" x14ac:dyDescent="0.25">
      <c r="A1532" s="1">
        <v>2019</v>
      </c>
      <c r="B1532" s="1">
        <v>3</v>
      </c>
      <c r="C1532" s="1">
        <v>5</v>
      </c>
      <c r="D1532" s="3">
        <v>0.625</v>
      </c>
      <c r="E1532" s="5">
        <v>1528</v>
      </c>
      <c r="G1532" s="15">
        <v>5.6</v>
      </c>
      <c r="H1532" s="15">
        <v>3.9</v>
      </c>
      <c r="I1532" s="15">
        <v>1.8</v>
      </c>
      <c r="J1532" s="15">
        <v>0.3</v>
      </c>
      <c r="K1532" s="15">
        <v>0.8</v>
      </c>
      <c r="L1532" s="15">
        <v>4.5</v>
      </c>
      <c r="N1532" s="88">
        <v>3.8</v>
      </c>
      <c r="O1532" s="110">
        <v>3.7</v>
      </c>
      <c r="Q1532" s="11">
        <v>3.7</v>
      </c>
      <c r="R1532" s="11">
        <v>3.7</v>
      </c>
      <c r="S1532" s="11">
        <v>4.9000000000000004</v>
      </c>
      <c r="T1532" s="11">
        <v>2.8</v>
      </c>
      <c r="U1532" s="11">
        <v>3.7</v>
      </c>
      <c r="V1532" s="11">
        <v>2.2999999999999998</v>
      </c>
      <c r="W1532" s="11">
        <v>1.8</v>
      </c>
      <c r="X1532" s="11">
        <v>1.5</v>
      </c>
      <c r="Y1532" s="78"/>
      <c r="Z1532" s="11">
        <v>115.82</v>
      </c>
      <c r="AA1532" s="11">
        <v>307.72000000000003</v>
      </c>
      <c r="AB1532" s="11">
        <v>212.96</v>
      </c>
      <c r="AC1532" s="11">
        <v>8.57</v>
      </c>
      <c r="AD1532" s="11">
        <v>33.520000000000003</v>
      </c>
    </row>
    <row r="1533" spans="1:30" x14ac:dyDescent="0.25">
      <c r="A1533" s="1">
        <v>2019</v>
      </c>
      <c r="B1533" s="1">
        <v>3</v>
      </c>
      <c r="C1533" s="1">
        <v>5</v>
      </c>
      <c r="D1533" s="3">
        <v>0.66666666666666663</v>
      </c>
      <c r="E1533" s="5">
        <v>1529</v>
      </c>
      <c r="G1533" s="15">
        <v>3.7</v>
      </c>
      <c r="H1533" s="15">
        <v>2.9</v>
      </c>
      <c r="I1533" s="15">
        <v>1.3</v>
      </c>
      <c r="J1533" s="15">
        <v>-0.1</v>
      </c>
      <c r="K1533" s="15">
        <v>0.4</v>
      </c>
      <c r="L1533" s="15">
        <v>3.6</v>
      </c>
      <c r="N1533" s="88">
        <v>3.8</v>
      </c>
      <c r="O1533" s="110">
        <v>3.7</v>
      </c>
      <c r="Q1533" s="11">
        <v>3.7</v>
      </c>
      <c r="R1533" s="11">
        <v>3.7</v>
      </c>
      <c r="S1533" s="11">
        <v>4.9000000000000004</v>
      </c>
      <c r="T1533" s="11">
        <v>2.8</v>
      </c>
      <c r="U1533" s="11">
        <v>3.7</v>
      </c>
      <c r="V1533" s="11">
        <v>2.2999999999999998</v>
      </c>
      <c r="W1533" s="11">
        <v>1.8</v>
      </c>
      <c r="X1533" s="11">
        <v>1.5</v>
      </c>
      <c r="Y1533" s="78"/>
      <c r="Z1533" s="11">
        <v>115.82</v>
      </c>
      <c r="AA1533" s="11">
        <v>307.72000000000003</v>
      </c>
      <c r="AB1533" s="11">
        <v>212.96</v>
      </c>
      <c r="AC1533" s="11">
        <v>8.57</v>
      </c>
      <c r="AD1533" s="11">
        <v>33.520000000000003</v>
      </c>
    </row>
    <row r="1534" spans="1:30" x14ac:dyDescent="0.25">
      <c r="A1534" s="1">
        <v>2019</v>
      </c>
      <c r="B1534" s="1">
        <v>3</v>
      </c>
      <c r="C1534" s="1">
        <v>5</v>
      </c>
      <c r="D1534" s="3">
        <v>0.70833333333333337</v>
      </c>
      <c r="E1534" s="5">
        <v>1530</v>
      </c>
      <c r="G1534" s="15">
        <v>2.9</v>
      </c>
      <c r="H1534" s="15">
        <v>2.2000000000000002</v>
      </c>
      <c r="I1534" s="15">
        <v>1.1000000000000001</v>
      </c>
      <c r="J1534" s="15">
        <v>-0.4</v>
      </c>
      <c r="K1534" s="15">
        <v>0.3</v>
      </c>
      <c r="L1534" s="15">
        <v>2.7</v>
      </c>
      <c r="N1534" s="88">
        <v>3.8</v>
      </c>
      <c r="O1534" s="110">
        <v>3.7</v>
      </c>
      <c r="Q1534" s="11">
        <v>3.7</v>
      </c>
      <c r="R1534" s="11">
        <v>3.7</v>
      </c>
      <c r="S1534" s="11">
        <v>4.9000000000000004</v>
      </c>
      <c r="T1534" s="11">
        <v>2.8</v>
      </c>
      <c r="U1534" s="11">
        <v>3.7</v>
      </c>
      <c r="V1534" s="11">
        <v>2.2999999999999998</v>
      </c>
      <c r="W1534" s="11">
        <v>1.8</v>
      </c>
      <c r="X1534" s="11">
        <v>1.5</v>
      </c>
      <c r="Y1534" s="78"/>
      <c r="Z1534" s="11">
        <v>115.82</v>
      </c>
      <c r="AA1534" s="11">
        <v>307.72000000000003</v>
      </c>
      <c r="AB1534" s="11">
        <v>212.96</v>
      </c>
      <c r="AC1534" s="11">
        <v>8.57</v>
      </c>
      <c r="AD1534" s="11">
        <v>33.520000000000003</v>
      </c>
    </row>
    <row r="1535" spans="1:30" x14ac:dyDescent="0.25">
      <c r="A1535" s="1">
        <v>2019</v>
      </c>
      <c r="B1535" s="1">
        <v>3</v>
      </c>
      <c r="C1535" s="1">
        <v>5</v>
      </c>
      <c r="D1535" s="3">
        <v>0.75</v>
      </c>
      <c r="E1535" s="5">
        <v>1531</v>
      </c>
      <c r="G1535" s="15">
        <v>2.4</v>
      </c>
      <c r="H1535" s="15">
        <v>1.8</v>
      </c>
      <c r="I1535" s="15">
        <v>0.8</v>
      </c>
      <c r="J1535" s="15">
        <v>-0.8</v>
      </c>
      <c r="K1535" s="15">
        <v>-0.2</v>
      </c>
      <c r="L1535" s="15">
        <v>2.1</v>
      </c>
      <c r="N1535" s="88">
        <v>3.8</v>
      </c>
      <c r="O1535" s="110">
        <v>3.7</v>
      </c>
      <c r="Q1535" s="11">
        <v>3.7</v>
      </c>
      <c r="R1535" s="11">
        <v>3.7</v>
      </c>
      <c r="S1535" s="11">
        <v>4.9000000000000004</v>
      </c>
      <c r="T1535" s="11">
        <v>2.8</v>
      </c>
      <c r="U1535" s="11">
        <v>3.7</v>
      </c>
      <c r="V1535" s="11">
        <v>2.2999999999999998</v>
      </c>
      <c r="W1535" s="11">
        <v>1.8</v>
      </c>
      <c r="X1535" s="11">
        <v>1.5</v>
      </c>
      <c r="Y1535" s="78"/>
      <c r="Z1535" s="11">
        <v>115.82</v>
      </c>
      <c r="AA1535" s="11">
        <v>307.72000000000003</v>
      </c>
      <c r="AB1535" s="11">
        <v>212.96</v>
      </c>
      <c r="AC1535" s="11">
        <v>8.57</v>
      </c>
      <c r="AD1535" s="11">
        <v>33.520000000000003</v>
      </c>
    </row>
    <row r="1536" spans="1:30" x14ac:dyDescent="0.25">
      <c r="A1536" s="1">
        <v>2019</v>
      </c>
      <c r="B1536" s="1">
        <v>3</v>
      </c>
      <c r="C1536" s="1">
        <v>5</v>
      </c>
      <c r="D1536" s="3">
        <v>0.79166666666666663</v>
      </c>
      <c r="E1536" s="5">
        <v>1532</v>
      </c>
      <c r="G1536" s="15">
        <v>1.7</v>
      </c>
      <c r="H1536" s="15">
        <v>1.3</v>
      </c>
      <c r="I1536" s="15">
        <v>0.4</v>
      </c>
      <c r="J1536" s="15">
        <v>-0.9</v>
      </c>
      <c r="K1536" s="15">
        <v>-0.5</v>
      </c>
      <c r="L1536" s="15">
        <v>1.4</v>
      </c>
      <c r="N1536" s="88">
        <v>3.8</v>
      </c>
      <c r="O1536" s="110">
        <v>3.7</v>
      </c>
      <c r="Q1536" s="11">
        <v>3.7</v>
      </c>
      <c r="R1536" s="11">
        <v>3.7</v>
      </c>
      <c r="S1536" s="11">
        <v>4.9000000000000004</v>
      </c>
      <c r="T1536" s="11">
        <v>2.8</v>
      </c>
      <c r="U1536" s="11">
        <v>3.7</v>
      </c>
      <c r="V1536" s="11">
        <v>2.2999999999999998</v>
      </c>
      <c r="W1536" s="11">
        <v>1.8</v>
      </c>
      <c r="X1536" s="11">
        <v>1.5</v>
      </c>
      <c r="Y1536" s="78"/>
      <c r="Z1536" s="11">
        <v>115.82</v>
      </c>
      <c r="AA1536" s="11">
        <v>307.72000000000003</v>
      </c>
      <c r="AB1536" s="11">
        <v>212.96</v>
      </c>
      <c r="AC1536" s="11">
        <v>8.57</v>
      </c>
      <c r="AD1536" s="11">
        <v>33.520000000000003</v>
      </c>
    </row>
    <row r="1537" spans="1:30" x14ac:dyDescent="0.25">
      <c r="A1537" s="1">
        <v>2019</v>
      </c>
      <c r="B1537" s="1">
        <v>3</v>
      </c>
      <c r="C1537" s="1">
        <v>5</v>
      </c>
      <c r="D1537" s="3">
        <v>0.83333333333333337</v>
      </c>
      <c r="E1537" s="5">
        <v>1533</v>
      </c>
      <c r="G1537" s="15">
        <v>1.5</v>
      </c>
      <c r="H1537" s="15">
        <v>0.9</v>
      </c>
      <c r="I1537" s="15">
        <v>0.1</v>
      </c>
      <c r="J1537" s="15">
        <v>-1.2</v>
      </c>
      <c r="K1537" s="15">
        <v>-0.8</v>
      </c>
      <c r="L1537" s="15">
        <v>0.5</v>
      </c>
      <c r="N1537" s="88">
        <v>3.8</v>
      </c>
      <c r="O1537" s="110">
        <v>3.7</v>
      </c>
      <c r="Q1537" s="11">
        <v>3.7</v>
      </c>
      <c r="R1537" s="11">
        <v>3.7</v>
      </c>
      <c r="S1537" s="11">
        <v>4.9000000000000004</v>
      </c>
      <c r="T1537" s="11">
        <v>2.8</v>
      </c>
      <c r="U1537" s="11">
        <v>3.7</v>
      </c>
      <c r="V1537" s="11">
        <v>2.2999999999999998</v>
      </c>
      <c r="W1537" s="11">
        <v>1.8</v>
      </c>
      <c r="X1537" s="11">
        <v>1.5</v>
      </c>
      <c r="Y1537" s="78"/>
      <c r="Z1537" s="11">
        <v>115.82</v>
      </c>
      <c r="AA1537" s="11">
        <v>307.72000000000003</v>
      </c>
      <c r="AB1537" s="11">
        <v>212.96</v>
      </c>
      <c r="AC1537" s="11">
        <v>8.57</v>
      </c>
      <c r="AD1537" s="11">
        <v>33.520000000000003</v>
      </c>
    </row>
    <row r="1538" spans="1:30" x14ac:dyDescent="0.25">
      <c r="A1538" s="1">
        <v>2019</v>
      </c>
      <c r="B1538" s="1">
        <v>3</v>
      </c>
      <c r="C1538" s="1">
        <v>5</v>
      </c>
      <c r="D1538" s="3">
        <v>0.875</v>
      </c>
      <c r="E1538" s="5">
        <v>1534</v>
      </c>
      <c r="G1538" s="15">
        <v>1.4</v>
      </c>
      <c r="H1538" s="15">
        <v>0.7</v>
      </c>
      <c r="I1538" s="15">
        <v>0</v>
      </c>
      <c r="J1538" s="15">
        <v>-1.3</v>
      </c>
      <c r="K1538" s="15">
        <v>-0.8</v>
      </c>
      <c r="L1538" s="15">
        <v>0.1</v>
      </c>
      <c r="N1538" s="88">
        <v>3.8</v>
      </c>
      <c r="O1538" s="110">
        <v>3.7</v>
      </c>
      <c r="Q1538" s="11">
        <v>3.7</v>
      </c>
      <c r="R1538" s="11">
        <v>3.7</v>
      </c>
      <c r="S1538" s="11">
        <v>4.9000000000000004</v>
      </c>
      <c r="T1538" s="11">
        <v>2.8</v>
      </c>
      <c r="U1538" s="11">
        <v>3.7</v>
      </c>
      <c r="V1538" s="11">
        <v>2.2999999999999998</v>
      </c>
      <c r="W1538" s="11">
        <v>1.8</v>
      </c>
      <c r="X1538" s="11">
        <v>1.5</v>
      </c>
      <c r="Y1538" s="78"/>
      <c r="Z1538" s="11">
        <v>115.82</v>
      </c>
      <c r="AA1538" s="11">
        <v>307.72000000000003</v>
      </c>
      <c r="AB1538" s="11">
        <v>212.96</v>
      </c>
      <c r="AC1538" s="11">
        <v>8.57</v>
      </c>
      <c r="AD1538" s="11">
        <v>33.520000000000003</v>
      </c>
    </row>
    <row r="1539" spans="1:30" x14ac:dyDescent="0.25">
      <c r="A1539" s="1">
        <v>2019</v>
      </c>
      <c r="B1539" s="1">
        <v>3</v>
      </c>
      <c r="C1539" s="1">
        <v>5</v>
      </c>
      <c r="D1539" s="3">
        <v>0.91666666666666663</v>
      </c>
      <c r="E1539" s="5">
        <v>1535</v>
      </c>
      <c r="G1539" s="15">
        <v>1</v>
      </c>
      <c r="H1539" s="15">
        <v>0.5</v>
      </c>
      <c r="I1539" s="15">
        <v>-0.6</v>
      </c>
      <c r="J1539" s="15">
        <v>-1.5</v>
      </c>
      <c r="K1539" s="15">
        <v>-0.9</v>
      </c>
      <c r="L1539" s="15">
        <v>-0.1</v>
      </c>
      <c r="N1539" s="88">
        <v>3.8</v>
      </c>
      <c r="O1539" s="110">
        <v>3.7</v>
      </c>
      <c r="Q1539" s="11">
        <v>3.7</v>
      </c>
      <c r="R1539" s="11">
        <v>3.7</v>
      </c>
      <c r="S1539" s="11">
        <v>4.9000000000000004</v>
      </c>
      <c r="T1539" s="11">
        <v>2.8</v>
      </c>
      <c r="U1539" s="11">
        <v>3.7</v>
      </c>
      <c r="V1539" s="11">
        <v>2.2999999999999998</v>
      </c>
      <c r="W1539" s="11">
        <v>1.8</v>
      </c>
      <c r="X1539" s="11">
        <v>1.5</v>
      </c>
      <c r="Y1539" s="78"/>
      <c r="Z1539" s="11">
        <v>115.82</v>
      </c>
      <c r="AA1539" s="11">
        <v>307.72000000000003</v>
      </c>
      <c r="AB1539" s="11">
        <v>212.96</v>
      </c>
      <c r="AC1539" s="11">
        <v>8.57</v>
      </c>
      <c r="AD1539" s="11">
        <v>33.520000000000003</v>
      </c>
    </row>
    <row r="1540" spans="1:30" x14ac:dyDescent="0.25">
      <c r="A1540" s="1">
        <v>2019</v>
      </c>
      <c r="B1540" s="1">
        <v>3</v>
      </c>
      <c r="C1540" s="1">
        <v>5</v>
      </c>
      <c r="D1540" s="3">
        <v>0.95833333333333337</v>
      </c>
      <c r="E1540" s="5">
        <v>1536</v>
      </c>
      <c r="G1540" s="15">
        <v>0.6</v>
      </c>
      <c r="H1540" s="15">
        <v>-0.2</v>
      </c>
      <c r="I1540" s="15">
        <v>-0.8</v>
      </c>
      <c r="J1540" s="15">
        <v>-2.7</v>
      </c>
      <c r="K1540" s="15">
        <v>-1.2</v>
      </c>
      <c r="L1540" s="15">
        <v>-1.1000000000000001</v>
      </c>
      <c r="N1540" s="88">
        <v>3.8</v>
      </c>
      <c r="O1540" s="110">
        <v>3.7</v>
      </c>
      <c r="Q1540" s="11">
        <v>3.7</v>
      </c>
      <c r="R1540" s="11">
        <v>3.7</v>
      </c>
      <c r="S1540" s="11">
        <v>4.9000000000000004</v>
      </c>
      <c r="T1540" s="11">
        <v>2.8</v>
      </c>
      <c r="U1540" s="11">
        <v>3.7</v>
      </c>
      <c r="V1540" s="11">
        <v>2.2999999999999998</v>
      </c>
      <c r="W1540" s="11">
        <v>1.8</v>
      </c>
      <c r="X1540" s="11">
        <v>1.5</v>
      </c>
      <c r="Y1540" s="78"/>
      <c r="Z1540" s="11">
        <v>115.82</v>
      </c>
      <c r="AA1540" s="11">
        <v>307.72000000000003</v>
      </c>
      <c r="AB1540" s="11">
        <v>212.96</v>
      </c>
      <c r="AC1540" s="11">
        <v>8.57</v>
      </c>
      <c r="AD1540" s="11">
        <v>33.520000000000003</v>
      </c>
    </row>
    <row r="1541" spans="1:30" x14ac:dyDescent="0.25">
      <c r="A1541" s="1">
        <v>2019</v>
      </c>
      <c r="B1541" s="1">
        <v>3</v>
      </c>
      <c r="C1541" s="1">
        <v>6</v>
      </c>
      <c r="D1541" s="3">
        <v>0</v>
      </c>
      <c r="E1541" s="5">
        <v>1537</v>
      </c>
      <c r="G1541" s="15">
        <v>0.4</v>
      </c>
      <c r="H1541" s="15">
        <v>-0.3</v>
      </c>
      <c r="I1541" s="15">
        <v>-1.4</v>
      </c>
      <c r="J1541" s="15">
        <v>-2.8</v>
      </c>
      <c r="K1541" s="15">
        <v>-1.8</v>
      </c>
      <c r="L1541" s="15">
        <v>-1.2</v>
      </c>
      <c r="N1541" s="88">
        <v>3</v>
      </c>
      <c r="O1541" s="110">
        <v>3.1</v>
      </c>
      <c r="Q1541" s="11">
        <v>3.1</v>
      </c>
      <c r="R1541" s="11">
        <v>3</v>
      </c>
      <c r="S1541" s="11">
        <v>3.8</v>
      </c>
      <c r="T1541" s="11">
        <v>2.9</v>
      </c>
      <c r="U1541" s="11">
        <v>3.8</v>
      </c>
      <c r="V1541" s="11">
        <v>2.5</v>
      </c>
      <c r="W1541" s="11">
        <v>1.4</v>
      </c>
      <c r="X1541" s="11">
        <v>1.5</v>
      </c>
      <c r="Y1541" s="78"/>
      <c r="Z1541" s="11">
        <v>119.52</v>
      </c>
      <c r="AA1541" s="11">
        <v>311.45999999999998</v>
      </c>
      <c r="AB1541" s="11">
        <v>217.96</v>
      </c>
      <c r="AC1541" s="11">
        <v>9.51</v>
      </c>
      <c r="AD1541" s="11">
        <v>34.950000000000003</v>
      </c>
    </row>
    <row r="1542" spans="1:30" x14ac:dyDescent="0.25">
      <c r="A1542" s="1">
        <v>2019</v>
      </c>
      <c r="B1542" s="1">
        <v>3</v>
      </c>
      <c r="C1542" s="1">
        <v>6</v>
      </c>
      <c r="D1542" s="3">
        <v>4.1666666666666664E-2</v>
      </c>
      <c r="E1542" s="5">
        <v>1538</v>
      </c>
      <c r="G1542" s="15">
        <v>-0.1</v>
      </c>
      <c r="H1542" s="15">
        <v>-0.3</v>
      </c>
      <c r="I1542" s="15">
        <v>-2</v>
      </c>
      <c r="J1542" s="15">
        <v>-2.6</v>
      </c>
      <c r="K1542" s="15">
        <v>-1.9</v>
      </c>
      <c r="L1542" s="15">
        <v>-1.2</v>
      </c>
      <c r="N1542" s="88">
        <v>3</v>
      </c>
      <c r="O1542" s="110">
        <v>3.1</v>
      </c>
      <c r="Q1542" s="11">
        <v>3.1</v>
      </c>
      <c r="R1542" s="11">
        <v>3</v>
      </c>
      <c r="S1542" s="11">
        <v>3.8</v>
      </c>
      <c r="T1542" s="11">
        <v>2.9</v>
      </c>
      <c r="U1542" s="11">
        <v>3.8</v>
      </c>
      <c r="V1542" s="11">
        <v>2.5</v>
      </c>
      <c r="W1542" s="11">
        <v>1.4</v>
      </c>
      <c r="X1542" s="11">
        <v>1.5</v>
      </c>
      <c r="Y1542" s="78"/>
      <c r="Z1542" s="11">
        <v>119.52</v>
      </c>
      <c r="AA1542" s="11">
        <v>311.45999999999998</v>
      </c>
      <c r="AB1542" s="11">
        <v>217.96</v>
      </c>
      <c r="AC1542" s="11">
        <v>9.51</v>
      </c>
      <c r="AD1542" s="11">
        <v>34.950000000000003</v>
      </c>
    </row>
    <row r="1543" spans="1:30" x14ac:dyDescent="0.25">
      <c r="A1543" s="1">
        <v>2019</v>
      </c>
      <c r="B1543" s="1">
        <v>3</v>
      </c>
      <c r="C1543" s="1">
        <v>6</v>
      </c>
      <c r="D1543" s="3">
        <v>8.3333333333333329E-2</v>
      </c>
      <c r="E1543" s="5">
        <v>1539</v>
      </c>
      <c r="G1543" s="15">
        <v>-0.4</v>
      </c>
      <c r="H1543" s="15">
        <v>-0.5</v>
      </c>
      <c r="I1543" s="15">
        <v>-2.7</v>
      </c>
      <c r="J1543" s="15">
        <v>-2.9</v>
      </c>
      <c r="K1543" s="15">
        <v>-2.5</v>
      </c>
      <c r="L1543" s="15">
        <v>-1.5</v>
      </c>
      <c r="N1543" s="88">
        <v>3</v>
      </c>
      <c r="O1543" s="110">
        <v>3.1</v>
      </c>
      <c r="Q1543" s="11">
        <v>3.1</v>
      </c>
      <c r="R1543" s="11">
        <v>3</v>
      </c>
      <c r="S1543" s="11">
        <v>3.8</v>
      </c>
      <c r="T1543" s="11">
        <v>2.9</v>
      </c>
      <c r="U1543" s="11">
        <v>3.8</v>
      </c>
      <c r="V1543" s="11">
        <v>2.5</v>
      </c>
      <c r="W1543" s="11">
        <v>1.4</v>
      </c>
      <c r="X1543" s="11">
        <v>1.5</v>
      </c>
      <c r="Y1543" s="78"/>
      <c r="Z1543" s="11">
        <v>119.52</v>
      </c>
      <c r="AA1543" s="11">
        <v>311.45999999999998</v>
      </c>
      <c r="AB1543" s="11">
        <v>217.96</v>
      </c>
      <c r="AC1543" s="11">
        <v>9.51</v>
      </c>
      <c r="AD1543" s="11">
        <v>34.950000000000003</v>
      </c>
    </row>
    <row r="1544" spans="1:30" x14ac:dyDescent="0.25">
      <c r="A1544" s="1">
        <v>2019</v>
      </c>
      <c r="B1544" s="1">
        <v>3</v>
      </c>
      <c r="C1544" s="1">
        <v>6</v>
      </c>
      <c r="D1544" s="3">
        <v>0.125</v>
      </c>
      <c r="E1544" s="5">
        <v>1540</v>
      </c>
      <c r="G1544" s="15">
        <v>-0.4</v>
      </c>
      <c r="H1544" s="15">
        <v>-0.8</v>
      </c>
      <c r="I1544" s="15">
        <v>-2.2999999999999998</v>
      </c>
      <c r="J1544" s="15">
        <v>-3.6</v>
      </c>
      <c r="K1544" s="15">
        <v>-3.2</v>
      </c>
      <c r="L1544" s="15">
        <v>-1.6</v>
      </c>
      <c r="N1544" s="88">
        <v>3</v>
      </c>
      <c r="O1544" s="110">
        <v>3.1</v>
      </c>
      <c r="Q1544" s="11">
        <v>3.1</v>
      </c>
      <c r="R1544" s="11">
        <v>3</v>
      </c>
      <c r="S1544" s="11">
        <v>3.8</v>
      </c>
      <c r="T1544" s="11">
        <v>2.9</v>
      </c>
      <c r="U1544" s="11">
        <v>3.8</v>
      </c>
      <c r="V1544" s="11">
        <v>2.5</v>
      </c>
      <c r="W1544" s="11">
        <v>1.4</v>
      </c>
      <c r="X1544" s="11">
        <v>1.5</v>
      </c>
      <c r="Y1544" s="78"/>
      <c r="Z1544" s="11">
        <v>119.52</v>
      </c>
      <c r="AA1544" s="11">
        <v>311.45999999999998</v>
      </c>
      <c r="AB1544" s="11">
        <v>217.96</v>
      </c>
      <c r="AC1544" s="11">
        <v>9.51</v>
      </c>
      <c r="AD1544" s="11">
        <v>34.950000000000003</v>
      </c>
    </row>
    <row r="1545" spans="1:30" x14ac:dyDescent="0.25">
      <c r="A1545" s="1">
        <v>2019</v>
      </c>
      <c r="B1545" s="1">
        <v>3</v>
      </c>
      <c r="C1545" s="1">
        <v>6</v>
      </c>
      <c r="D1545" s="3">
        <v>0.16666666666666666</v>
      </c>
      <c r="E1545" s="5">
        <v>1541</v>
      </c>
      <c r="G1545" s="15">
        <v>-0.5</v>
      </c>
      <c r="H1545" s="15">
        <v>-1.8</v>
      </c>
      <c r="I1545" s="15">
        <v>-3.6</v>
      </c>
      <c r="J1545" s="15">
        <v>-4.5</v>
      </c>
      <c r="K1545" s="15">
        <v>-3.1</v>
      </c>
      <c r="L1545" s="15">
        <v>-1.9</v>
      </c>
      <c r="N1545" s="88">
        <v>3</v>
      </c>
      <c r="O1545" s="110">
        <v>3.1</v>
      </c>
      <c r="Q1545" s="11">
        <v>3.1</v>
      </c>
      <c r="R1545" s="11">
        <v>3</v>
      </c>
      <c r="S1545" s="11">
        <v>3.8</v>
      </c>
      <c r="T1545" s="11">
        <v>2.9</v>
      </c>
      <c r="U1545" s="11">
        <v>3.8</v>
      </c>
      <c r="V1545" s="11">
        <v>2.5</v>
      </c>
      <c r="W1545" s="11">
        <v>1.4</v>
      </c>
      <c r="X1545" s="11">
        <v>1.5</v>
      </c>
      <c r="Y1545" s="78"/>
      <c r="Z1545" s="11">
        <v>119.52</v>
      </c>
      <c r="AA1545" s="11">
        <v>311.45999999999998</v>
      </c>
      <c r="AB1545" s="11">
        <v>217.96</v>
      </c>
      <c r="AC1545" s="11">
        <v>9.51</v>
      </c>
      <c r="AD1545" s="11">
        <v>34.950000000000003</v>
      </c>
    </row>
    <row r="1546" spans="1:30" x14ac:dyDescent="0.25">
      <c r="A1546" s="1">
        <v>2019</v>
      </c>
      <c r="B1546" s="1">
        <v>3</v>
      </c>
      <c r="C1546" s="1">
        <v>6</v>
      </c>
      <c r="D1546" s="3">
        <v>0.20833333333333334</v>
      </c>
      <c r="E1546" s="5">
        <v>1542</v>
      </c>
      <c r="G1546" s="15">
        <v>-0.9</v>
      </c>
      <c r="H1546" s="15">
        <v>-2</v>
      </c>
      <c r="I1546" s="15">
        <v>-3.9</v>
      </c>
      <c r="J1546" s="15">
        <v>-6.1</v>
      </c>
      <c r="K1546" s="15">
        <v>-4</v>
      </c>
      <c r="L1546" s="15">
        <v>-2.8</v>
      </c>
      <c r="N1546" s="88">
        <v>3</v>
      </c>
      <c r="O1546" s="110">
        <v>3.1</v>
      </c>
      <c r="Q1546" s="11">
        <v>3.1</v>
      </c>
      <c r="R1546" s="11">
        <v>3</v>
      </c>
      <c r="S1546" s="11">
        <v>3.8</v>
      </c>
      <c r="T1546" s="11">
        <v>2.9</v>
      </c>
      <c r="U1546" s="11">
        <v>3.8</v>
      </c>
      <c r="V1546" s="11">
        <v>2.5</v>
      </c>
      <c r="W1546" s="11">
        <v>1.4</v>
      </c>
      <c r="X1546" s="11">
        <v>1.5</v>
      </c>
      <c r="Y1546" s="78"/>
      <c r="Z1546" s="11">
        <v>119.52</v>
      </c>
      <c r="AA1546" s="11">
        <v>311.45999999999998</v>
      </c>
      <c r="AB1546" s="11">
        <v>217.96</v>
      </c>
      <c r="AC1546" s="11">
        <v>9.51</v>
      </c>
      <c r="AD1546" s="11">
        <v>34.950000000000003</v>
      </c>
    </row>
    <row r="1547" spans="1:30" x14ac:dyDescent="0.25">
      <c r="A1547" s="1">
        <v>2019</v>
      </c>
      <c r="B1547" s="1">
        <v>3</v>
      </c>
      <c r="C1547" s="1">
        <v>6</v>
      </c>
      <c r="D1547" s="3">
        <v>0.25</v>
      </c>
      <c r="E1547" s="5">
        <v>1543</v>
      </c>
      <c r="G1547" s="15">
        <v>-1.5</v>
      </c>
      <c r="H1547" s="15">
        <v>-1.8</v>
      </c>
      <c r="I1547" s="15">
        <v>-4.3</v>
      </c>
      <c r="J1547" s="15">
        <v>-6.2</v>
      </c>
      <c r="K1547" s="15">
        <v>-4.4000000000000004</v>
      </c>
      <c r="L1547" s="15">
        <v>-3.1</v>
      </c>
      <c r="N1547" s="88">
        <v>3</v>
      </c>
      <c r="O1547" s="110">
        <v>3.1</v>
      </c>
      <c r="Q1547" s="11">
        <v>3.1</v>
      </c>
      <c r="R1547" s="11">
        <v>3</v>
      </c>
      <c r="S1547" s="11">
        <v>3.8</v>
      </c>
      <c r="T1547" s="11">
        <v>2.9</v>
      </c>
      <c r="U1547" s="11">
        <v>3.8</v>
      </c>
      <c r="V1547" s="11">
        <v>2.5</v>
      </c>
      <c r="W1547" s="11">
        <v>1.4</v>
      </c>
      <c r="X1547" s="11">
        <v>1.5</v>
      </c>
      <c r="Y1547" s="78"/>
      <c r="Z1547" s="11">
        <v>119.52</v>
      </c>
      <c r="AA1547" s="11">
        <v>311.45999999999998</v>
      </c>
      <c r="AB1547" s="11">
        <v>217.96</v>
      </c>
      <c r="AC1547" s="11">
        <v>9.51</v>
      </c>
      <c r="AD1547" s="11">
        <v>34.950000000000003</v>
      </c>
    </row>
    <row r="1548" spans="1:30" x14ac:dyDescent="0.25">
      <c r="A1548" s="1">
        <v>2019</v>
      </c>
      <c r="B1548" s="1">
        <v>3</v>
      </c>
      <c r="C1548" s="1">
        <v>6</v>
      </c>
      <c r="D1548" s="3">
        <v>0.29166666666666669</v>
      </c>
      <c r="E1548" s="5">
        <v>1544</v>
      </c>
      <c r="G1548" s="15">
        <v>-1.7</v>
      </c>
      <c r="H1548" s="15">
        <v>-1.8</v>
      </c>
      <c r="I1548" s="15">
        <v>-1.6</v>
      </c>
      <c r="J1548" s="15">
        <v>-2.7</v>
      </c>
      <c r="K1548" s="15">
        <v>-3.8</v>
      </c>
      <c r="L1548" s="15">
        <v>-3</v>
      </c>
      <c r="N1548" s="88">
        <v>3</v>
      </c>
      <c r="O1548" s="110">
        <v>3.1</v>
      </c>
      <c r="Q1548" s="11">
        <v>3.1</v>
      </c>
      <c r="R1548" s="11">
        <v>3</v>
      </c>
      <c r="S1548" s="11">
        <v>3.8</v>
      </c>
      <c r="T1548" s="11">
        <v>2.9</v>
      </c>
      <c r="U1548" s="11">
        <v>3.8</v>
      </c>
      <c r="V1548" s="11">
        <v>2.5</v>
      </c>
      <c r="W1548" s="11">
        <v>1.4</v>
      </c>
      <c r="X1548" s="11">
        <v>1.5</v>
      </c>
      <c r="Y1548" s="78"/>
      <c r="Z1548" s="11">
        <v>119.52</v>
      </c>
      <c r="AA1548" s="11">
        <v>311.45999999999998</v>
      </c>
      <c r="AB1548" s="11">
        <v>217.96</v>
      </c>
      <c r="AC1548" s="11">
        <v>9.51</v>
      </c>
      <c r="AD1548" s="11">
        <v>34.950000000000003</v>
      </c>
    </row>
    <row r="1549" spans="1:30" x14ac:dyDescent="0.25">
      <c r="A1549" s="1">
        <v>2019</v>
      </c>
      <c r="B1549" s="1">
        <v>3</v>
      </c>
      <c r="C1549" s="1">
        <v>6</v>
      </c>
      <c r="D1549" s="3">
        <v>0.33333333333333331</v>
      </c>
      <c r="E1549" s="5">
        <v>1545</v>
      </c>
      <c r="G1549" s="15">
        <v>-0.9</v>
      </c>
      <c r="H1549" s="15">
        <v>0</v>
      </c>
      <c r="I1549" s="15">
        <v>-0.7</v>
      </c>
      <c r="J1549" s="15">
        <v>-2.6</v>
      </c>
      <c r="K1549" s="15">
        <v>-2</v>
      </c>
      <c r="L1549" s="15">
        <v>-2.2999999999999998</v>
      </c>
      <c r="N1549" s="88">
        <v>3</v>
      </c>
      <c r="O1549" s="110">
        <v>3.1</v>
      </c>
      <c r="Q1549" s="11">
        <v>3.1</v>
      </c>
      <c r="R1549" s="11">
        <v>3</v>
      </c>
      <c r="S1549" s="11">
        <v>3.8</v>
      </c>
      <c r="T1549" s="11">
        <v>2.9</v>
      </c>
      <c r="U1549" s="11">
        <v>3.8</v>
      </c>
      <c r="V1549" s="11">
        <v>2.5</v>
      </c>
      <c r="W1549" s="11">
        <v>1.4</v>
      </c>
      <c r="X1549" s="11">
        <v>1.5</v>
      </c>
      <c r="Y1549" s="78"/>
      <c r="Z1549" s="11">
        <v>119.52</v>
      </c>
      <c r="AA1549" s="11">
        <v>311.45999999999998</v>
      </c>
      <c r="AB1549" s="11">
        <v>217.96</v>
      </c>
      <c r="AC1549" s="11">
        <v>9.51</v>
      </c>
      <c r="AD1549" s="11">
        <v>34.950000000000003</v>
      </c>
    </row>
    <row r="1550" spans="1:30" x14ac:dyDescent="0.25">
      <c r="A1550" s="1">
        <v>2019</v>
      </c>
      <c r="B1550" s="1">
        <v>3</v>
      </c>
      <c r="C1550" s="1">
        <v>6</v>
      </c>
      <c r="D1550" s="3">
        <v>0.375</v>
      </c>
      <c r="E1550" s="5">
        <v>1546</v>
      </c>
      <c r="G1550" s="15">
        <v>0</v>
      </c>
      <c r="H1550" s="15">
        <v>-0.5</v>
      </c>
      <c r="I1550" s="15">
        <v>0.8</v>
      </c>
      <c r="J1550" s="15">
        <v>-2.1</v>
      </c>
      <c r="K1550" s="15">
        <v>-1.8</v>
      </c>
      <c r="L1550" s="15">
        <v>-1.6</v>
      </c>
      <c r="N1550" s="88">
        <v>3</v>
      </c>
      <c r="O1550" s="110">
        <v>3.1</v>
      </c>
      <c r="Q1550" s="11">
        <v>3.1</v>
      </c>
      <c r="R1550" s="11">
        <v>3</v>
      </c>
      <c r="S1550" s="11">
        <v>3.8</v>
      </c>
      <c r="T1550" s="11">
        <v>2.9</v>
      </c>
      <c r="U1550" s="11">
        <v>3.8</v>
      </c>
      <c r="V1550" s="11">
        <v>2.5</v>
      </c>
      <c r="W1550" s="11">
        <v>1.4</v>
      </c>
      <c r="X1550" s="11">
        <v>1.5</v>
      </c>
      <c r="Y1550" s="78"/>
      <c r="Z1550" s="11">
        <v>119.52</v>
      </c>
      <c r="AA1550" s="11">
        <v>311.45999999999998</v>
      </c>
      <c r="AB1550" s="11">
        <v>217.96</v>
      </c>
      <c r="AC1550" s="11">
        <v>9.51</v>
      </c>
      <c r="AD1550" s="11">
        <v>34.950000000000003</v>
      </c>
    </row>
    <row r="1551" spans="1:30" x14ac:dyDescent="0.25">
      <c r="A1551" s="1">
        <v>2019</v>
      </c>
      <c r="B1551" s="1">
        <v>3</v>
      </c>
      <c r="C1551" s="1">
        <v>6</v>
      </c>
      <c r="D1551" s="3">
        <v>0.41666666666666669</v>
      </c>
      <c r="E1551" s="5">
        <v>1547</v>
      </c>
      <c r="G1551" s="15">
        <v>0.6</v>
      </c>
      <c r="H1551" s="15">
        <v>1.3</v>
      </c>
      <c r="I1551" s="15">
        <v>1.4</v>
      </c>
      <c r="J1551" s="15">
        <v>-0.5</v>
      </c>
      <c r="K1551" s="15">
        <v>-0.2</v>
      </c>
      <c r="L1551" s="15">
        <v>-0.4</v>
      </c>
      <c r="N1551" s="88">
        <v>3</v>
      </c>
      <c r="O1551" s="110">
        <v>3.1</v>
      </c>
      <c r="Q1551" s="11">
        <v>3.1</v>
      </c>
      <c r="R1551" s="11">
        <v>3</v>
      </c>
      <c r="S1551" s="11">
        <v>3.8</v>
      </c>
      <c r="T1551" s="11">
        <v>2.9</v>
      </c>
      <c r="U1551" s="11">
        <v>3.8</v>
      </c>
      <c r="V1551" s="11">
        <v>2.5</v>
      </c>
      <c r="W1551" s="11">
        <v>1.4</v>
      </c>
      <c r="X1551" s="11">
        <v>1.5</v>
      </c>
      <c r="Y1551" s="78"/>
      <c r="Z1551" s="11">
        <v>119.52</v>
      </c>
      <c r="AA1551" s="11">
        <v>311.45999999999998</v>
      </c>
      <c r="AB1551" s="11">
        <v>217.96</v>
      </c>
      <c r="AC1551" s="11">
        <v>9.51</v>
      </c>
      <c r="AD1551" s="11">
        <v>34.950000000000003</v>
      </c>
    </row>
    <row r="1552" spans="1:30" x14ac:dyDescent="0.25">
      <c r="A1552" s="1">
        <v>2019</v>
      </c>
      <c r="B1552" s="1">
        <v>3</v>
      </c>
      <c r="C1552" s="1">
        <v>6</v>
      </c>
      <c r="D1552" s="3">
        <v>0.45833333333333331</v>
      </c>
      <c r="E1552" s="5">
        <v>1548</v>
      </c>
      <c r="G1552" s="15">
        <v>1.5</v>
      </c>
      <c r="H1552" s="15">
        <v>1.8</v>
      </c>
      <c r="I1552" s="15">
        <v>1.8</v>
      </c>
      <c r="J1552" s="15">
        <v>-0.6</v>
      </c>
      <c r="K1552" s="15">
        <v>-0.3</v>
      </c>
      <c r="L1552" s="15">
        <v>0.2</v>
      </c>
      <c r="N1552" s="88">
        <v>3</v>
      </c>
      <c r="O1552" s="110">
        <v>3.1</v>
      </c>
      <c r="Q1552" s="11">
        <v>3.1</v>
      </c>
      <c r="R1552" s="11">
        <v>3</v>
      </c>
      <c r="S1552" s="11">
        <v>3.8</v>
      </c>
      <c r="T1552" s="11">
        <v>2.9</v>
      </c>
      <c r="U1552" s="11">
        <v>3.8</v>
      </c>
      <c r="V1552" s="11">
        <v>2.5</v>
      </c>
      <c r="W1552" s="11">
        <v>1.4</v>
      </c>
      <c r="X1552" s="11">
        <v>1.5</v>
      </c>
      <c r="Y1552" s="78"/>
      <c r="Z1552" s="11">
        <v>119.52</v>
      </c>
      <c r="AA1552" s="11">
        <v>311.45999999999998</v>
      </c>
      <c r="AB1552" s="11">
        <v>217.96</v>
      </c>
      <c r="AC1552" s="11">
        <v>9.51</v>
      </c>
      <c r="AD1552" s="11">
        <v>34.950000000000003</v>
      </c>
    </row>
    <row r="1553" spans="1:30" x14ac:dyDescent="0.25">
      <c r="A1553" s="1">
        <v>2019</v>
      </c>
      <c r="B1553" s="1">
        <v>3</v>
      </c>
      <c r="C1553" s="1">
        <v>6</v>
      </c>
      <c r="D1553" s="3">
        <v>0.5</v>
      </c>
      <c r="E1553" s="5">
        <v>1549</v>
      </c>
      <c r="G1553" s="15">
        <v>2.2000000000000002</v>
      </c>
      <c r="H1553" s="15">
        <v>2.5</v>
      </c>
      <c r="I1553" s="15">
        <v>1.8</v>
      </c>
      <c r="J1553" s="15">
        <v>0.8</v>
      </c>
      <c r="K1553" s="15">
        <v>1.2</v>
      </c>
      <c r="L1553" s="15">
        <v>0.9</v>
      </c>
      <c r="N1553" s="88">
        <v>3.8</v>
      </c>
      <c r="O1553" s="110">
        <v>3.1</v>
      </c>
      <c r="Q1553" s="11">
        <v>3.1</v>
      </c>
      <c r="R1553" s="11">
        <v>3</v>
      </c>
      <c r="S1553" s="11">
        <v>3.8</v>
      </c>
      <c r="T1553" s="11">
        <v>2.9</v>
      </c>
      <c r="U1553" s="11">
        <v>3.8</v>
      </c>
      <c r="V1553" s="11">
        <v>2.5</v>
      </c>
      <c r="W1553" s="11">
        <v>1.4</v>
      </c>
      <c r="X1553" s="11">
        <v>1.5</v>
      </c>
      <c r="Y1553" s="78"/>
      <c r="Z1553" s="11">
        <v>119.52</v>
      </c>
      <c r="AA1553" s="11">
        <v>311.45999999999998</v>
      </c>
      <c r="AB1553" s="11">
        <v>217.96</v>
      </c>
      <c r="AC1553" s="11">
        <v>9.51</v>
      </c>
      <c r="AD1553" s="11">
        <v>34.950000000000003</v>
      </c>
    </row>
    <row r="1554" spans="1:30" x14ac:dyDescent="0.25">
      <c r="A1554" s="1">
        <v>2019</v>
      </c>
      <c r="B1554" s="1">
        <v>3</v>
      </c>
      <c r="C1554" s="1">
        <v>6</v>
      </c>
      <c r="D1554" s="3">
        <v>0.54166666666666663</v>
      </c>
      <c r="E1554" s="5">
        <v>1550</v>
      </c>
      <c r="G1554" s="15">
        <v>3</v>
      </c>
      <c r="H1554" s="15">
        <v>3.6</v>
      </c>
      <c r="I1554" s="15">
        <v>2.1</v>
      </c>
      <c r="J1554" s="15">
        <v>1.5</v>
      </c>
      <c r="K1554" s="15">
        <v>0.6</v>
      </c>
      <c r="L1554" s="15">
        <v>1.4</v>
      </c>
      <c r="N1554" s="88">
        <v>3.8</v>
      </c>
      <c r="O1554" s="110">
        <v>3.1</v>
      </c>
      <c r="Q1554" s="11">
        <v>3.1</v>
      </c>
      <c r="R1554" s="11">
        <v>3</v>
      </c>
      <c r="S1554" s="11">
        <v>3.8</v>
      </c>
      <c r="T1554" s="11">
        <v>2.9</v>
      </c>
      <c r="U1554" s="11">
        <v>3.8</v>
      </c>
      <c r="V1554" s="11">
        <v>2.5</v>
      </c>
      <c r="W1554" s="11">
        <v>1.4</v>
      </c>
      <c r="X1554" s="11">
        <v>1.5</v>
      </c>
      <c r="Y1554" s="78"/>
      <c r="Z1554" s="11">
        <v>119.52</v>
      </c>
      <c r="AA1554" s="11">
        <v>311.45999999999998</v>
      </c>
      <c r="AB1554" s="11">
        <v>217.96</v>
      </c>
      <c r="AC1554" s="11">
        <v>9.51</v>
      </c>
      <c r="AD1554" s="11">
        <v>34.950000000000003</v>
      </c>
    </row>
    <row r="1555" spans="1:30" x14ac:dyDescent="0.25">
      <c r="A1555" s="1">
        <v>2019</v>
      </c>
      <c r="B1555" s="1">
        <v>3</v>
      </c>
      <c r="C1555" s="1">
        <v>6</v>
      </c>
      <c r="D1555" s="3">
        <v>0.58333333333333337</v>
      </c>
      <c r="E1555" s="5">
        <v>1551</v>
      </c>
      <c r="G1555" s="15">
        <v>3.4</v>
      </c>
      <c r="H1555" s="15">
        <v>3.1</v>
      </c>
      <c r="I1555" s="15">
        <v>2.4</v>
      </c>
      <c r="J1555" s="15">
        <v>1.8</v>
      </c>
      <c r="K1555" s="15">
        <v>2</v>
      </c>
      <c r="L1555" s="15">
        <v>2.2000000000000002</v>
      </c>
      <c r="N1555" s="88">
        <v>3.8</v>
      </c>
      <c r="O1555" s="110">
        <v>3.1</v>
      </c>
      <c r="Q1555" s="11">
        <v>3.1</v>
      </c>
      <c r="R1555" s="11">
        <v>3</v>
      </c>
      <c r="S1555" s="11">
        <v>3.8</v>
      </c>
      <c r="T1555" s="11">
        <v>2.9</v>
      </c>
      <c r="U1555" s="11">
        <v>3.8</v>
      </c>
      <c r="V1555" s="11">
        <v>2.5</v>
      </c>
      <c r="W1555" s="11">
        <v>1.4</v>
      </c>
      <c r="X1555" s="11">
        <v>1.5</v>
      </c>
      <c r="Y1555" s="78"/>
      <c r="Z1555" s="11">
        <v>119.52</v>
      </c>
      <c r="AA1555" s="11">
        <v>311.45999999999998</v>
      </c>
      <c r="AB1555" s="11">
        <v>217.96</v>
      </c>
      <c r="AC1555" s="11">
        <v>9.51</v>
      </c>
      <c r="AD1555" s="11">
        <v>34.950000000000003</v>
      </c>
    </row>
    <row r="1556" spans="1:30" x14ac:dyDescent="0.25">
      <c r="A1556" s="1">
        <v>2019</v>
      </c>
      <c r="B1556" s="1">
        <v>3</v>
      </c>
      <c r="C1556" s="1">
        <v>6</v>
      </c>
      <c r="D1556" s="3">
        <v>0.625</v>
      </c>
      <c r="E1556" s="5">
        <v>1552</v>
      </c>
      <c r="G1556" s="15">
        <v>3.4</v>
      </c>
      <c r="H1556" s="15">
        <v>2.5</v>
      </c>
      <c r="I1556" s="15">
        <v>1.7</v>
      </c>
      <c r="J1556" s="15">
        <v>1.9</v>
      </c>
      <c r="K1556" s="15">
        <v>1.8</v>
      </c>
      <c r="L1556" s="15">
        <v>2.4</v>
      </c>
      <c r="N1556" s="88">
        <v>3.8</v>
      </c>
      <c r="O1556" s="110">
        <v>3.1</v>
      </c>
      <c r="Q1556" s="11">
        <v>3.1</v>
      </c>
      <c r="R1556" s="11">
        <v>3</v>
      </c>
      <c r="S1556" s="11">
        <v>3.8</v>
      </c>
      <c r="T1556" s="11">
        <v>2.9</v>
      </c>
      <c r="U1556" s="11">
        <v>3.8</v>
      </c>
      <c r="V1556" s="11">
        <v>2.5</v>
      </c>
      <c r="W1556" s="11">
        <v>1.4</v>
      </c>
      <c r="X1556" s="11">
        <v>1.5</v>
      </c>
      <c r="Y1556" s="78"/>
      <c r="Z1556" s="11">
        <v>119.52</v>
      </c>
      <c r="AA1556" s="11">
        <v>311.45999999999998</v>
      </c>
      <c r="AB1556" s="11">
        <v>217.96</v>
      </c>
      <c r="AC1556" s="11">
        <v>9.51</v>
      </c>
      <c r="AD1556" s="11">
        <v>34.950000000000003</v>
      </c>
    </row>
    <row r="1557" spans="1:30" x14ac:dyDescent="0.25">
      <c r="A1557" s="1">
        <v>2019</v>
      </c>
      <c r="B1557" s="1">
        <v>3</v>
      </c>
      <c r="C1557" s="1">
        <v>6</v>
      </c>
      <c r="D1557" s="3">
        <v>0.66666666666666663</v>
      </c>
      <c r="E1557" s="5">
        <v>1553</v>
      </c>
      <c r="G1557" s="15">
        <v>2.2999999999999998</v>
      </c>
      <c r="H1557" s="15">
        <v>0.8</v>
      </c>
      <c r="I1557" s="15">
        <v>1.5</v>
      </c>
      <c r="J1557" s="15">
        <v>0.6</v>
      </c>
      <c r="K1557" s="15">
        <v>0.5</v>
      </c>
      <c r="L1557" s="15">
        <v>0.6</v>
      </c>
      <c r="N1557" s="88">
        <v>3.8</v>
      </c>
      <c r="O1557" s="110">
        <v>3.1</v>
      </c>
      <c r="Q1557" s="11">
        <v>3.1</v>
      </c>
      <c r="R1557" s="11">
        <v>3</v>
      </c>
      <c r="S1557" s="11">
        <v>3.8</v>
      </c>
      <c r="T1557" s="11">
        <v>2.9</v>
      </c>
      <c r="U1557" s="11">
        <v>3.8</v>
      </c>
      <c r="V1557" s="11">
        <v>2.5</v>
      </c>
      <c r="W1557" s="11">
        <v>1.4</v>
      </c>
      <c r="X1557" s="11">
        <v>1.5</v>
      </c>
      <c r="Y1557" s="78"/>
      <c r="Z1557" s="11">
        <v>119.52</v>
      </c>
      <c r="AA1557" s="11">
        <v>311.45999999999998</v>
      </c>
      <c r="AB1557" s="11">
        <v>217.96</v>
      </c>
      <c r="AC1557" s="11">
        <v>9.51</v>
      </c>
      <c r="AD1557" s="11">
        <v>34.950000000000003</v>
      </c>
    </row>
    <row r="1558" spans="1:30" x14ac:dyDescent="0.25">
      <c r="A1558" s="1">
        <v>2019</v>
      </c>
      <c r="B1558" s="1">
        <v>3</v>
      </c>
      <c r="C1558" s="1">
        <v>6</v>
      </c>
      <c r="D1558" s="3">
        <v>0.70833333333333337</v>
      </c>
      <c r="E1558" s="5">
        <v>1554</v>
      </c>
      <c r="G1558" s="15">
        <v>-0.9</v>
      </c>
      <c r="H1558" s="15">
        <v>-1.3</v>
      </c>
      <c r="I1558" s="15">
        <v>1.8</v>
      </c>
      <c r="J1558" s="15">
        <v>-1.4</v>
      </c>
      <c r="K1558" s="15">
        <v>-1.4</v>
      </c>
      <c r="L1558" s="15">
        <v>-0.6</v>
      </c>
      <c r="N1558" s="88">
        <v>3.8</v>
      </c>
      <c r="O1558" s="110">
        <v>3.1</v>
      </c>
      <c r="Q1558" s="11">
        <v>3.1</v>
      </c>
      <c r="R1558" s="11">
        <v>3</v>
      </c>
      <c r="S1558" s="11">
        <v>3.8</v>
      </c>
      <c r="T1558" s="11">
        <v>2.9</v>
      </c>
      <c r="U1558" s="11">
        <v>3.8</v>
      </c>
      <c r="V1558" s="11">
        <v>2.5</v>
      </c>
      <c r="W1558" s="11">
        <v>1.4</v>
      </c>
      <c r="X1558" s="11">
        <v>1.5</v>
      </c>
      <c r="Y1558" s="78"/>
      <c r="Z1558" s="11">
        <v>119.52</v>
      </c>
      <c r="AA1558" s="11">
        <v>311.45999999999998</v>
      </c>
      <c r="AB1558" s="11">
        <v>217.96</v>
      </c>
      <c r="AC1558" s="11">
        <v>9.51</v>
      </c>
      <c r="AD1558" s="11">
        <v>34.950000000000003</v>
      </c>
    </row>
    <row r="1559" spans="1:30" x14ac:dyDescent="0.25">
      <c r="A1559" s="1">
        <v>2019</v>
      </c>
      <c r="B1559" s="1">
        <v>3</v>
      </c>
      <c r="C1559" s="1">
        <v>6</v>
      </c>
      <c r="D1559" s="3">
        <v>0.75</v>
      </c>
      <c r="E1559" s="5">
        <v>1555</v>
      </c>
      <c r="G1559" s="15">
        <v>-1.8</v>
      </c>
      <c r="H1559" s="15">
        <v>-2</v>
      </c>
      <c r="I1559" s="15">
        <v>1.8</v>
      </c>
      <c r="J1559" s="15">
        <v>-1.6</v>
      </c>
      <c r="K1559" s="15">
        <v>-1.6</v>
      </c>
      <c r="L1559" s="15">
        <v>-1.4</v>
      </c>
      <c r="N1559" s="88">
        <v>3.8</v>
      </c>
      <c r="O1559" s="110">
        <v>3.1</v>
      </c>
      <c r="Q1559" s="11">
        <v>3.1</v>
      </c>
      <c r="R1559" s="11">
        <v>3</v>
      </c>
      <c r="S1559" s="11">
        <v>3.8</v>
      </c>
      <c r="T1559" s="11">
        <v>2.9</v>
      </c>
      <c r="U1559" s="11">
        <v>3.8</v>
      </c>
      <c r="V1559" s="11">
        <v>2.5</v>
      </c>
      <c r="W1559" s="11">
        <v>1.4</v>
      </c>
      <c r="X1559" s="11">
        <v>1.5</v>
      </c>
      <c r="Y1559" s="78"/>
      <c r="Z1559" s="11">
        <v>119.52</v>
      </c>
      <c r="AA1559" s="11">
        <v>311.45999999999998</v>
      </c>
      <c r="AB1559" s="11">
        <v>217.96</v>
      </c>
      <c r="AC1559" s="11">
        <v>9.51</v>
      </c>
      <c r="AD1559" s="11">
        <v>34.950000000000003</v>
      </c>
    </row>
    <row r="1560" spans="1:30" x14ac:dyDescent="0.25">
      <c r="A1560" s="1">
        <v>2019</v>
      </c>
      <c r="B1560" s="1">
        <v>3</v>
      </c>
      <c r="C1560" s="1">
        <v>6</v>
      </c>
      <c r="D1560" s="3">
        <v>0.79166666666666663</v>
      </c>
      <c r="E1560" s="5">
        <v>1556</v>
      </c>
      <c r="G1560" s="15">
        <v>-2.5</v>
      </c>
      <c r="H1560" s="15">
        <v>-1.9</v>
      </c>
      <c r="I1560" s="15">
        <v>1.7</v>
      </c>
      <c r="J1560" s="15">
        <v>-0.8</v>
      </c>
      <c r="K1560" s="15">
        <v>-1.6</v>
      </c>
      <c r="L1560" s="15">
        <v>-1.8</v>
      </c>
      <c r="N1560" s="88">
        <v>3.8</v>
      </c>
      <c r="O1560" s="110">
        <v>3.1</v>
      </c>
      <c r="Q1560" s="11">
        <v>3.1</v>
      </c>
      <c r="R1560" s="11">
        <v>3</v>
      </c>
      <c r="S1560" s="11">
        <v>3.8</v>
      </c>
      <c r="T1560" s="11">
        <v>2.9</v>
      </c>
      <c r="U1560" s="11">
        <v>3.8</v>
      </c>
      <c r="V1560" s="11">
        <v>2.5</v>
      </c>
      <c r="W1560" s="11">
        <v>1.4</v>
      </c>
      <c r="X1560" s="11">
        <v>1.5</v>
      </c>
      <c r="Y1560" s="78"/>
      <c r="Z1560" s="11">
        <v>119.52</v>
      </c>
      <c r="AA1560" s="11">
        <v>311.45999999999998</v>
      </c>
      <c r="AB1560" s="11">
        <v>217.96</v>
      </c>
      <c r="AC1560" s="11">
        <v>9.51</v>
      </c>
      <c r="AD1560" s="11">
        <v>34.950000000000003</v>
      </c>
    </row>
    <row r="1561" spans="1:30" x14ac:dyDescent="0.25">
      <c r="A1561" s="1">
        <v>2019</v>
      </c>
      <c r="B1561" s="1">
        <v>3</v>
      </c>
      <c r="C1561" s="1">
        <v>6</v>
      </c>
      <c r="D1561" s="3">
        <v>0.83333333333333337</v>
      </c>
      <c r="E1561" s="5">
        <v>1557</v>
      </c>
      <c r="G1561" s="15">
        <v>0.8</v>
      </c>
      <c r="H1561" s="15">
        <v>-0.5</v>
      </c>
      <c r="I1561" s="15">
        <v>2.1</v>
      </c>
      <c r="J1561" s="15">
        <v>-0.9</v>
      </c>
      <c r="K1561" s="15">
        <v>-1.4</v>
      </c>
      <c r="L1561" s="15">
        <v>-1.9</v>
      </c>
      <c r="N1561" s="88">
        <v>3.8</v>
      </c>
      <c r="O1561" s="110">
        <v>3.1</v>
      </c>
      <c r="Q1561" s="11">
        <v>3.1</v>
      </c>
      <c r="R1561" s="11">
        <v>3</v>
      </c>
      <c r="S1561" s="11">
        <v>3.8</v>
      </c>
      <c r="T1561" s="11">
        <v>2.9</v>
      </c>
      <c r="U1561" s="11">
        <v>3.8</v>
      </c>
      <c r="V1561" s="11">
        <v>2.5</v>
      </c>
      <c r="W1561" s="11">
        <v>1.4</v>
      </c>
      <c r="X1561" s="11">
        <v>1.5</v>
      </c>
      <c r="Y1561" s="78"/>
      <c r="Z1561" s="11">
        <v>119.52</v>
      </c>
      <c r="AA1561" s="11">
        <v>311.45999999999998</v>
      </c>
      <c r="AB1561" s="11">
        <v>217.96</v>
      </c>
      <c r="AC1561" s="11">
        <v>9.51</v>
      </c>
      <c r="AD1561" s="11">
        <v>34.950000000000003</v>
      </c>
    </row>
    <row r="1562" spans="1:30" x14ac:dyDescent="0.25">
      <c r="A1562" s="1">
        <v>2019</v>
      </c>
      <c r="B1562" s="1">
        <v>3</v>
      </c>
      <c r="C1562" s="1">
        <v>6</v>
      </c>
      <c r="D1562" s="3">
        <v>0.875</v>
      </c>
      <c r="E1562" s="5">
        <v>1558</v>
      </c>
      <c r="G1562" s="15">
        <v>1.4</v>
      </c>
      <c r="H1562" s="15">
        <v>0</v>
      </c>
      <c r="I1562" s="15">
        <v>2.2999999999999998</v>
      </c>
      <c r="J1562" s="15">
        <v>-1</v>
      </c>
      <c r="K1562" s="15">
        <v>-1.3</v>
      </c>
      <c r="L1562" s="15">
        <v>-1.3</v>
      </c>
      <c r="N1562" s="88">
        <v>3.8</v>
      </c>
      <c r="O1562" s="110">
        <v>3.1</v>
      </c>
      <c r="Q1562" s="11">
        <v>3.1</v>
      </c>
      <c r="R1562" s="11">
        <v>3</v>
      </c>
      <c r="S1562" s="11">
        <v>3.8</v>
      </c>
      <c r="T1562" s="11">
        <v>2.9</v>
      </c>
      <c r="U1562" s="11">
        <v>3.8</v>
      </c>
      <c r="V1562" s="11">
        <v>2.5</v>
      </c>
      <c r="W1562" s="11">
        <v>1.4</v>
      </c>
      <c r="X1562" s="11">
        <v>1.5</v>
      </c>
      <c r="Y1562" s="78"/>
      <c r="Z1562" s="11">
        <v>119.52</v>
      </c>
      <c r="AA1562" s="11">
        <v>311.45999999999998</v>
      </c>
      <c r="AB1562" s="11">
        <v>217.96</v>
      </c>
      <c r="AC1562" s="11">
        <v>9.51</v>
      </c>
      <c r="AD1562" s="11">
        <v>34.950000000000003</v>
      </c>
    </row>
    <row r="1563" spans="1:30" x14ac:dyDescent="0.25">
      <c r="A1563" s="1">
        <v>2019</v>
      </c>
      <c r="B1563" s="1">
        <v>3</v>
      </c>
      <c r="C1563" s="1">
        <v>6</v>
      </c>
      <c r="D1563" s="3">
        <v>0.91666666666666663</v>
      </c>
      <c r="E1563" s="5">
        <v>1559</v>
      </c>
      <c r="G1563" s="15">
        <v>1.1000000000000001</v>
      </c>
      <c r="H1563" s="15">
        <v>0.4</v>
      </c>
      <c r="I1563" s="15">
        <v>2.2999999999999998</v>
      </c>
      <c r="J1563" s="15">
        <v>-1</v>
      </c>
      <c r="K1563" s="15">
        <v>-0.6</v>
      </c>
      <c r="L1563" s="15">
        <v>-1.3</v>
      </c>
      <c r="N1563" s="88">
        <v>3.8</v>
      </c>
      <c r="O1563" s="110">
        <v>3.1</v>
      </c>
      <c r="Q1563" s="11">
        <v>3.1</v>
      </c>
      <c r="R1563" s="11">
        <v>3</v>
      </c>
      <c r="S1563" s="11">
        <v>3.8</v>
      </c>
      <c r="T1563" s="11">
        <v>2.9</v>
      </c>
      <c r="U1563" s="11">
        <v>3.8</v>
      </c>
      <c r="V1563" s="11">
        <v>2.5</v>
      </c>
      <c r="W1563" s="11">
        <v>1.4</v>
      </c>
      <c r="X1563" s="11">
        <v>1.5</v>
      </c>
      <c r="Y1563" s="78"/>
      <c r="Z1563" s="11">
        <v>119.52</v>
      </c>
      <c r="AA1563" s="11">
        <v>311.45999999999998</v>
      </c>
      <c r="AB1563" s="11">
        <v>217.96</v>
      </c>
      <c r="AC1563" s="11">
        <v>9.51</v>
      </c>
      <c r="AD1563" s="11">
        <v>34.950000000000003</v>
      </c>
    </row>
    <row r="1564" spans="1:30" x14ac:dyDescent="0.25">
      <c r="A1564" s="1">
        <v>2019</v>
      </c>
      <c r="B1564" s="1">
        <v>3</v>
      </c>
      <c r="C1564" s="1">
        <v>6</v>
      </c>
      <c r="D1564" s="3">
        <v>0.95833333333333337</v>
      </c>
      <c r="E1564" s="5">
        <v>1560</v>
      </c>
      <c r="G1564" s="15">
        <v>0.8</v>
      </c>
      <c r="H1564" s="15">
        <v>0.2</v>
      </c>
      <c r="I1564" s="15">
        <v>2.5</v>
      </c>
      <c r="J1564" s="15">
        <v>-0.7</v>
      </c>
      <c r="K1564" s="15">
        <v>-0.2</v>
      </c>
      <c r="L1564" s="15">
        <v>-0.9</v>
      </c>
      <c r="N1564" s="88">
        <v>3.8</v>
      </c>
      <c r="O1564" s="110">
        <v>3.1</v>
      </c>
      <c r="Q1564" s="11">
        <v>3.1</v>
      </c>
      <c r="R1564" s="11">
        <v>3</v>
      </c>
      <c r="S1564" s="11">
        <v>3.8</v>
      </c>
      <c r="T1564" s="11">
        <v>2.9</v>
      </c>
      <c r="U1564" s="11">
        <v>3.8</v>
      </c>
      <c r="V1564" s="11">
        <v>2.5</v>
      </c>
      <c r="W1564" s="11">
        <v>1.4</v>
      </c>
      <c r="X1564" s="11">
        <v>1.5</v>
      </c>
      <c r="Y1564" s="78"/>
      <c r="Z1564" s="11">
        <v>119.52</v>
      </c>
      <c r="AA1564" s="11">
        <v>311.45999999999998</v>
      </c>
      <c r="AB1564" s="11">
        <v>217.96</v>
      </c>
      <c r="AC1564" s="11">
        <v>9.51</v>
      </c>
      <c r="AD1564" s="11">
        <v>34.950000000000003</v>
      </c>
    </row>
    <row r="1565" spans="1:30" x14ac:dyDescent="0.25">
      <c r="A1565" s="1">
        <v>2019</v>
      </c>
      <c r="B1565" s="1">
        <v>3</v>
      </c>
      <c r="C1565" s="1">
        <v>7</v>
      </c>
      <c r="D1565" s="3">
        <v>0</v>
      </c>
      <c r="E1565" s="5">
        <v>1561</v>
      </c>
      <c r="G1565" s="15">
        <v>0.4</v>
      </c>
      <c r="H1565" s="15">
        <v>0.3</v>
      </c>
      <c r="I1565" s="15">
        <v>2.5</v>
      </c>
      <c r="J1565" s="15">
        <v>-0.5</v>
      </c>
      <c r="K1565" s="15">
        <v>-0.1</v>
      </c>
      <c r="L1565" s="15">
        <v>-0.8</v>
      </c>
      <c r="N1565" s="88">
        <v>3.8</v>
      </c>
      <c r="O1565" s="110">
        <v>2.9</v>
      </c>
      <c r="Q1565" s="11">
        <v>2.9</v>
      </c>
      <c r="R1565" s="11">
        <v>3.1</v>
      </c>
      <c r="S1565" s="11">
        <v>3.1</v>
      </c>
      <c r="T1565" s="11">
        <v>3.2</v>
      </c>
      <c r="U1565" s="11">
        <v>3.9</v>
      </c>
      <c r="V1565" s="11">
        <v>2.5</v>
      </c>
      <c r="W1565" s="11">
        <v>1.7</v>
      </c>
      <c r="X1565" s="11">
        <v>1.5</v>
      </c>
      <c r="Y1565" s="78"/>
      <c r="Z1565" s="11">
        <v>123.16</v>
      </c>
      <c r="AA1565" s="11">
        <v>309.60000000000002</v>
      </c>
      <c r="AB1565" s="11">
        <v>225.47</v>
      </c>
      <c r="AC1565" s="11">
        <v>10.52</v>
      </c>
      <c r="AD1565" s="11">
        <v>36.520000000000003</v>
      </c>
    </row>
    <row r="1566" spans="1:30" x14ac:dyDescent="0.25">
      <c r="A1566" s="1">
        <v>2019</v>
      </c>
      <c r="B1566" s="1">
        <v>3</v>
      </c>
      <c r="C1566" s="1">
        <v>7</v>
      </c>
      <c r="D1566" s="3">
        <v>4.1666666666666664E-2</v>
      </c>
      <c r="E1566" s="5">
        <v>1562</v>
      </c>
      <c r="G1566" s="15">
        <v>0.5</v>
      </c>
      <c r="H1566" s="15">
        <v>0.4</v>
      </c>
      <c r="I1566" s="15">
        <v>3.1</v>
      </c>
      <c r="J1566" s="15">
        <v>0.1</v>
      </c>
      <c r="K1566" s="15">
        <v>0.4</v>
      </c>
      <c r="L1566" s="15">
        <v>-1</v>
      </c>
      <c r="N1566" s="88">
        <v>3.8</v>
      </c>
      <c r="O1566" s="110">
        <v>2.9</v>
      </c>
      <c r="Q1566" s="11">
        <v>2.9</v>
      </c>
      <c r="R1566" s="11">
        <v>3.1</v>
      </c>
      <c r="S1566" s="11">
        <v>3.1</v>
      </c>
      <c r="T1566" s="11">
        <v>3.2</v>
      </c>
      <c r="U1566" s="11">
        <v>3.9</v>
      </c>
      <c r="V1566" s="11">
        <v>2.5</v>
      </c>
      <c r="W1566" s="11">
        <v>1.7</v>
      </c>
      <c r="X1566" s="11">
        <v>1.5</v>
      </c>
      <c r="Y1566" s="78"/>
      <c r="Z1566" s="11">
        <v>123.16</v>
      </c>
      <c r="AA1566" s="11">
        <v>309.60000000000002</v>
      </c>
      <c r="AB1566" s="11">
        <v>225.47</v>
      </c>
      <c r="AC1566" s="11">
        <v>10.52</v>
      </c>
      <c r="AD1566" s="11">
        <v>36.520000000000003</v>
      </c>
    </row>
    <row r="1567" spans="1:30" x14ac:dyDescent="0.25">
      <c r="A1567" s="1">
        <v>2019</v>
      </c>
      <c r="B1567" s="1">
        <v>3</v>
      </c>
      <c r="C1567" s="1">
        <v>7</v>
      </c>
      <c r="D1567" s="3">
        <v>8.3333333333333329E-2</v>
      </c>
      <c r="E1567" s="5">
        <v>1563</v>
      </c>
      <c r="G1567" s="15">
        <v>0.7</v>
      </c>
      <c r="H1567" s="15">
        <v>1</v>
      </c>
      <c r="I1567" s="15">
        <v>3.5</v>
      </c>
      <c r="J1567" s="15">
        <v>0.6</v>
      </c>
      <c r="K1567" s="15">
        <v>1</v>
      </c>
      <c r="L1567" s="15">
        <v>-0.9</v>
      </c>
      <c r="N1567" s="88">
        <v>3.8</v>
      </c>
      <c r="O1567" s="110">
        <v>2.9</v>
      </c>
      <c r="Q1567" s="11">
        <v>2.9</v>
      </c>
      <c r="R1567" s="11">
        <v>3.1</v>
      </c>
      <c r="S1567" s="11">
        <v>3.1</v>
      </c>
      <c r="T1567" s="11">
        <v>3.2</v>
      </c>
      <c r="U1567" s="11">
        <v>3.9</v>
      </c>
      <c r="V1567" s="11">
        <v>2.5</v>
      </c>
      <c r="W1567" s="11">
        <v>1.7</v>
      </c>
      <c r="X1567" s="11">
        <v>1.5</v>
      </c>
      <c r="Y1567" s="78"/>
      <c r="Z1567" s="11">
        <v>123.16</v>
      </c>
      <c r="AA1567" s="11">
        <v>309.60000000000002</v>
      </c>
      <c r="AB1567" s="11">
        <v>225.47</v>
      </c>
      <c r="AC1567" s="11">
        <v>10.52</v>
      </c>
      <c r="AD1567" s="11">
        <v>36.520000000000003</v>
      </c>
    </row>
    <row r="1568" spans="1:30" x14ac:dyDescent="0.25">
      <c r="A1568" s="1">
        <v>2019</v>
      </c>
      <c r="B1568" s="1">
        <v>3</v>
      </c>
      <c r="C1568" s="1">
        <v>7</v>
      </c>
      <c r="D1568" s="3">
        <v>0.125</v>
      </c>
      <c r="E1568" s="5">
        <v>1564</v>
      </c>
      <c r="G1568" s="15">
        <v>1.4</v>
      </c>
      <c r="H1568" s="15">
        <v>1.1000000000000001</v>
      </c>
      <c r="I1568" s="15">
        <v>4.0999999999999996</v>
      </c>
      <c r="J1568" s="15">
        <v>1.3</v>
      </c>
      <c r="K1568" s="15">
        <v>1.5</v>
      </c>
      <c r="L1568" s="15">
        <v>-0.8</v>
      </c>
      <c r="N1568" s="88">
        <v>3.8</v>
      </c>
      <c r="O1568" s="110">
        <v>2.9</v>
      </c>
      <c r="Q1568" s="11">
        <v>2.9</v>
      </c>
      <c r="R1568" s="11">
        <v>3.1</v>
      </c>
      <c r="S1568" s="11">
        <v>3.1</v>
      </c>
      <c r="T1568" s="11">
        <v>3.2</v>
      </c>
      <c r="U1568" s="11">
        <v>3.9</v>
      </c>
      <c r="V1568" s="11">
        <v>2.5</v>
      </c>
      <c r="W1568" s="11">
        <v>1.7</v>
      </c>
      <c r="X1568" s="11">
        <v>1.5</v>
      </c>
      <c r="Y1568" s="78"/>
      <c r="Z1568" s="11">
        <v>123.16</v>
      </c>
      <c r="AA1568" s="11">
        <v>309.60000000000002</v>
      </c>
      <c r="AB1568" s="11">
        <v>225.47</v>
      </c>
      <c r="AC1568" s="11">
        <v>10.52</v>
      </c>
      <c r="AD1568" s="11">
        <v>36.520000000000003</v>
      </c>
    </row>
    <row r="1569" spans="1:30" x14ac:dyDescent="0.25">
      <c r="A1569" s="1">
        <v>2019</v>
      </c>
      <c r="B1569" s="1">
        <v>3</v>
      </c>
      <c r="C1569" s="1">
        <v>7</v>
      </c>
      <c r="D1569" s="3">
        <v>0.16666666666666666</v>
      </c>
      <c r="E1569" s="5">
        <v>1565</v>
      </c>
      <c r="G1569" s="15">
        <v>1.4</v>
      </c>
      <c r="H1569" s="15">
        <v>1</v>
      </c>
      <c r="I1569" s="15">
        <v>4.0999999999999996</v>
      </c>
      <c r="J1569" s="15">
        <v>1.5</v>
      </c>
      <c r="K1569" s="15">
        <v>1.5</v>
      </c>
      <c r="L1569" s="15">
        <v>-0.3</v>
      </c>
      <c r="N1569" s="88">
        <v>3.8</v>
      </c>
      <c r="O1569" s="110">
        <v>2.9</v>
      </c>
      <c r="Q1569" s="11">
        <v>2.9</v>
      </c>
      <c r="R1569" s="11">
        <v>3.1</v>
      </c>
      <c r="S1569" s="11">
        <v>3.1</v>
      </c>
      <c r="T1569" s="11">
        <v>3.2</v>
      </c>
      <c r="U1569" s="11">
        <v>3.9</v>
      </c>
      <c r="V1569" s="11">
        <v>2.5</v>
      </c>
      <c r="W1569" s="11">
        <v>1.7</v>
      </c>
      <c r="X1569" s="11">
        <v>1.5</v>
      </c>
      <c r="Y1569" s="78"/>
      <c r="Z1569" s="11">
        <v>123.16</v>
      </c>
      <c r="AA1569" s="11">
        <v>309.60000000000002</v>
      </c>
      <c r="AB1569" s="11">
        <v>225.47</v>
      </c>
      <c r="AC1569" s="11">
        <v>10.52</v>
      </c>
      <c r="AD1569" s="11">
        <v>36.520000000000003</v>
      </c>
    </row>
    <row r="1570" spans="1:30" x14ac:dyDescent="0.25">
      <c r="A1570" s="1">
        <v>2019</v>
      </c>
      <c r="B1570" s="1">
        <v>3</v>
      </c>
      <c r="C1570" s="1">
        <v>7</v>
      </c>
      <c r="D1570" s="3">
        <v>0.20833333333333334</v>
      </c>
      <c r="E1570" s="5">
        <v>1566</v>
      </c>
      <c r="G1570" s="15">
        <v>1.6</v>
      </c>
      <c r="H1570" s="15">
        <v>1.4</v>
      </c>
      <c r="I1570" s="15">
        <v>3.9</v>
      </c>
      <c r="J1570" s="15">
        <v>1.9</v>
      </c>
      <c r="K1570" s="15">
        <v>1.6</v>
      </c>
      <c r="L1570" s="15">
        <v>0.1</v>
      </c>
      <c r="N1570" s="88">
        <v>3.8</v>
      </c>
      <c r="O1570" s="110">
        <v>2.9</v>
      </c>
      <c r="Q1570" s="11">
        <v>2.9</v>
      </c>
      <c r="R1570" s="11">
        <v>3.1</v>
      </c>
      <c r="S1570" s="11">
        <v>3.1</v>
      </c>
      <c r="T1570" s="11">
        <v>3.2</v>
      </c>
      <c r="U1570" s="11">
        <v>3.9</v>
      </c>
      <c r="V1570" s="11">
        <v>2.5</v>
      </c>
      <c r="W1570" s="11">
        <v>1.7</v>
      </c>
      <c r="X1570" s="11">
        <v>1.5</v>
      </c>
      <c r="Y1570" s="78"/>
      <c r="Z1570" s="11">
        <v>123.16</v>
      </c>
      <c r="AA1570" s="11">
        <v>309.60000000000002</v>
      </c>
      <c r="AB1570" s="11">
        <v>225.47</v>
      </c>
      <c r="AC1570" s="11">
        <v>10.52</v>
      </c>
      <c r="AD1570" s="11">
        <v>36.520000000000003</v>
      </c>
    </row>
    <row r="1571" spans="1:30" x14ac:dyDescent="0.25">
      <c r="A1571" s="1">
        <v>2019</v>
      </c>
      <c r="B1571" s="1">
        <v>3</v>
      </c>
      <c r="C1571" s="1">
        <v>7</v>
      </c>
      <c r="D1571" s="3">
        <v>0.25</v>
      </c>
      <c r="E1571" s="5">
        <v>1567</v>
      </c>
      <c r="G1571" s="15">
        <v>2.4</v>
      </c>
      <c r="H1571" s="15">
        <v>1.5</v>
      </c>
      <c r="I1571" s="15">
        <v>3.9</v>
      </c>
      <c r="J1571" s="15">
        <v>2.2999999999999998</v>
      </c>
      <c r="K1571" s="15">
        <v>1.9</v>
      </c>
      <c r="L1571" s="15">
        <v>0.7</v>
      </c>
      <c r="N1571" s="88">
        <v>3.8</v>
      </c>
      <c r="O1571" s="110">
        <v>2.9</v>
      </c>
      <c r="Q1571" s="11">
        <v>2.9</v>
      </c>
      <c r="R1571" s="11">
        <v>3.1</v>
      </c>
      <c r="S1571" s="11">
        <v>3.1</v>
      </c>
      <c r="T1571" s="11">
        <v>3.2</v>
      </c>
      <c r="U1571" s="11">
        <v>3.9</v>
      </c>
      <c r="V1571" s="11">
        <v>2.5</v>
      </c>
      <c r="W1571" s="11">
        <v>1.7</v>
      </c>
      <c r="X1571" s="11">
        <v>1.5</v>
      </c>
      <c r="Y1571" s="78"/>
      <c r="Z1571" s="11">
        <v>123.16</v>
      </c>
      <c r="AA1571" s="11">
        <v>309.60000000000002</v>
      </c>
      <c r="AB1571" s="11">
        <v>225.47</v>
      </c>
      <c r="AC1571" s="11">
        <v>10.52</v>
      </c>
      <c r="AD1571" s="11">
        <v>36.520000000000003</v>
      </c>
    </row>
    <row r="1572" spans="1:30" x14ac:dyDescent="0.25">
      <c r="A1572" s="1">
        <v>2019</v>
      </c>
      <c r="B1572" s="1">
        <v>3</v>
      </c>
      <c r="C1572" s="1">
        <v>7</v>
      </c>
      <c r="D1572" s="3">
        <v>0.29166666666666669</v>
      </c>
      <c r="E1572" s="5">
        <v>1568</v>
      </c>
      <c r="G1572" s="15">
        <v>3.5</v>
      </c>
      <c r="H1572" s="15">
        <v>2.7</v>
      </c>
      <c r="I1572" s="15">
        <v>4.4000000000000004</v>
      </c>
      <c r="J1572" s="15">
        <v>2.8</v>
      </c>
      <c r="K1572" s="15">
        <v>2.2000000000000002</v>
      </c>
      <c r="L1572" s="15">
        <v>1.7</v>
      </c>
      <c r="N1572" s="88">
        <v>3.8</v>
      </c>
      <c r="O1572" s="110">
        <v>2.9</v>
      </c>
      <c r="Q1572" s="11">
        <v>2.9</v>
      </c>
      <c r="R1572" s="11">
        <v>3.1</v>
      </c>
      <c r="S1572" s="11">
        <v>3.1</v>
      </c>
      <c r="T1572" s="11">
        <v>3.2</v>
      </c>
      <c r="U1572" s="11">
        <v>3.9</v>
      </c>
      <c r="V1572" s="11">
        <v>2.5</v>
      </c>
      <c r="W1572" s="11">
        <v>1.7</v>
      </c>
      <c r="X1572" s="11">
        <v>1.5</v>
      </c>
      <c r="Y1572" s="78"/>
      <c r="Z1572" s="11">
        <v>123.16</v>
      </c>
      <c r="AA1572" s="11">
        <v>309.60000000000002</v>
      </c>
      <c r="AB1572" s="11">
        <v>225.47</v>
      </c>
      <c r="AC1572" s="11">
        <v>10.52</v>
      </c>
      <c r="AD1572" s="11">
        <v>36.520000000000003</v>
      </c>
    </row>
    <row r="1573" spans="1:30" x14ac:dyDescent="0.25">
      <c r="A1573" s="1">
        <v>2019</v>
      </c>
      <c r="B1573" s="1">
        <v>3</v>
      </c>
      <c r="C1573" s="1">
        <v>7</v>
      </c>
      <c r="D1573" s="3">
        <v>0.33333333333333331</v>
      </c>
      <c r="E1573" s="5">
        <v>1569</v>
      </c>
      <c r="G1573" s="15">
        <v>4.9000000000000004</v>
      </c>
      <c r="H1573" s="15">
        <v>4.0999999999999996</v>
      </c>
      <c r="I1573" s="15">
        <v>5.4</v>
      </c>
      <c r="J1573" s="15">
        <v>3.7</v>
      </c>
      <c r="K1573" s="15">
        <v>2.8</v>
      </c>
      <c r="L1573" s="15">
        <v>3.5</v>
      </c>
      <c r="N1573" s="88">
        <v>3.8</v>
      </c>
      <c r="O1573" s="110">
        <v>2.9</v>
      </c>
      <c r="Q1573" s="11">
        <v>2.9</v>
      </c>
      <c r="R1573" s="11">
        <v>3.1</v>
      </c>
      <c r="S1573" s="11">
        <v>3.1</v>
      </c>
      <c r="T1573" s="11">
        <v>3.2</v>
      </c>
      <c r="U1573" s="11">
        <v>3.9</v>
      </c>
      <c r="V1573" s="11">
        <v>2.5</v>
      </c>
      <c r="W1573" s="11">
        <v>1.7</v>
      </c>
      <c r="X1573" s="11">
        <v>1.5</v>
      </c>
      <c r="Y1573" s="78"/>
      <c r="Z1573" s="11">
        <v>123.16</v>
      </c>
      <c r="AA1573" s="11">
        <v>309.60000000000002</v>
      </c>
      <c r="AB1573" s="11">
        <v>225.47</v>
      </c>
      <c r="AC1573" s="11">
        <v>10.52</v>
      </c>
      <c r="AD1573" s="11">
        <v>36.520000000000003</v>
      </c>
    </row>
    <row r="1574" spans="1:30" x14ac:dyDescent="0.25">
      <c r="A1574" s="1">
        <v>2019</v>
      </c>
      <c r="B1574" s="1">
        <v>3</v>
      </c>
      <c r="C1574" s="1">
        <v>7</v>
      </c>
      <c r="D1574" s="3">
        <v>0.375</v>
      </c>
      <c r="E1574" s="5">
        <v>1570</v>
      </c>
      <c r="G1574" s="15">
        <v>5.8</v>
      </c>
      <c r="H1574" s="15">
        <v>5.3</v>
      </c>
      <c r="I1574" s="15">
        <v>5.8</v>
      </c>
      <c r="J1574" s="15">
        <v>4.4000000000000004</v>
      </c>
      <c r="K1574" s="15">
        <v>3.8</v>
      </c>
      <c r="L1574" s="15">
        <v>4.5</v>
      </c>
      <c r="N1574" s="88">
        <v>3.8</v>
      </c>
      <c r="O1574" s="110">
        <v>2.9</v>
      </c>
      <c r="Q1574" s="11">
        <v>2.9</v>
      </c>
      <c r="R1574" s="11">
        <v>3.1</v>
      </c>
      <c r="S1574" s="11">
        <v>3.1</v>
      </c>
      <c r="T1574" s="11">
        <v>3.2</v>
      </c>
      <c r="U1574" s="11">
        <v>3.9</v>
      </c>
      <c r="V1574" s="11">
        <v>2.5</v>
      </c>
      <c r="W1574" s="11">
        <v>1.7</v>
      </c>
      <c r="X1574" s="11">
        <v>1.5</v>
      </c>
      <c r="Y1574" s="78"/>
      <c r="Z1574" s="11">
        <v>123.16</v>
      </c>
      <c r="AA1574" s="11">
        <v>309.60000000000002</v>
      </c>
      <c r="AB1574" s="11">
        <v>225.47</v>
      </c>
      <c r="AC1574" s="11">
        <v>10.52</v>
      </c>
      <c r="AD1574" s="11">
        <v>36.520000000000003</v>
      </c>
    </row>
    <row r="1575" spans="1:30" x14ac:dyDescent="0.25">
      <c r="A1575" s="1">
        <v>2019</v>
      </c>
      <c r="B1575" s="1">
        <v>3</v>
      </c>
      <c r="C1575" s="1">
        <v>7</v>
      </c>
      <c r="D1575" s="3">
        <v>0.41666666666666669</v>
      </c>
      <c r="E1575" s="5">
        <v>1571</v>
      </c>
      <c r="G1575" s="15">
        <v>6.9</v>
      </c>
      <c r="H1575" s="15">
        <v>6.1</v>
      </c>
      <c r="I1575" s="15">
        <v>4.3</v>
      </c>
      <c r="J1575" s="15">
        <v>5.7</v>
      </c>
      <c r="K1575" s="15">
        <v>6</v>
      </c>
      <c r="L1575" s="15">
        <v>6.4</v>
      </c>
      <c r="N1575" s="88">
        <v>3.8</v>
      </c>
      <c r="O1575" s="110">
        <v>2.9</v>
      </c>
      <c r="Q1575" s="11">
        <v>2.9</v>
      </c>
      <c r="R1575" s="11">
        <v>3.1</v>
      </c>
      <c r="S1575" s="11">
        <v>3.1</v>
      </c>
      <c r="T1575" s="11">
        <v>3.2</v>
      </c>
      <c r="U1575" s="11">
        <v>3.9</v>
      </c>
      <c r="V1575" s="11">
        <v>2.5</v>
      </c>
      <c r="W1575" s="11">
        <v>1.7</v>
      </c>
      <c r="X1575" s="11">
        <v>1.5</v>
      </c>
      <c r="Y1575" s="78"/>
      <c r="Z1575" s="11">
        <v>123.16</v>
      </c>
      <c r="AA1575" s="11">
        <v>309.60000000000002</v>
      </c>
      <c r="AB1575" s="11">
        <v>225.47</v>
      </c>
      <c r="AC1575" s="11">
        <v>10.52</v>
      </c>
      <c r="AD1575" s="11">
        <v>36.520000000000003</v>
      </c>
    </row>
    <row r="1576" spans="1:30" x14ac:dyDescent="0.25">
      <c r="A1576" s="1">
        <v>2019</v>
      </c>
      <c r="B1576" s="1">
        <v>3</v>
      </c>
      <c r="C1576" s="1">
        <v>7</v>
      </c>
      <c r="D1576" s="3">
        <v>0.45833333333333331</v>
      </c>
      <c r="E1576" s="5">
        <v>1572</v>
      </c>
      <c r="G1576" s="15">
        <v>7.8</v>
      </c>
      <c r="H1576" s="15">
        <v>7.1</v>
      </c>
      <c r="I1576" s="15">
        <v>4.5</v>
      </c>
      <c r="J1576" s="15">
        <v>6.5</v>
      </c>
      <c r="K1576" s="15">
        <v>6.6</v>
      </c>
      <c r="L1576" s="15">
        <v>6.4</v>
      </c>
      <c r="N1576" s="88">
        <v>3.8</v>
      </c>
      <c r="O1576" s="110">
        <v>2.9</v>
      </c>
      <c r="Q1576" s="11">
        <v>2.9</v>
      </c>
      <c r="R1576" s="11">
        <v>3.1</v>
      </c>
      <c r="S1576" s="11">
        <v>3.1</v>
      </c>
      <c r="T1576" s="11">
        <v>3.2</v>
      </c>
      <c r="U1576" s="11">
        <v>3.9</v>
      </c>
      <c r="V1576" s="11">
        <v>2.5</v>
      </c>
      <c r="W1576" s="11">
        <v>1.7</v>
      </c>
      <c r="X1576" s="11">
        <v>1.5</v>
      </c>
      <c r="Y1576" s="78"/>
      <c r="Z1576" s="11">
        <v>123.16</v>
      </c>
      <c r="AA1576" s="11">
        <v>309.60000000000002</v>
      </c>
      <c r="AB1576" s="11">
        <v>225.47</v>
      </c>
      <c r="AC1576" s="11">
        <v>10.52</v>
      </c>
      <c r="AD1576" s="11">
        <v>36.520000000000003</v>
      </c>
    </row>
    <row r="1577" spans="1:30" x14ac:dyDescent="0.25">
      <c r="A1577" s="1">
        <v>2019</v>
      </c>
      <c r="B1577" s="1">
        <v>3</v>
      </c>
      <c r="C1577" s="1">
        <v>7</v>
      </c>
      <c r="D1577" s="3">
        <v>0.5</v>
      </c>
      <c r="E1577" s="5">
        <v>1573</v>
      </c>
      <c r="G1577" s="15">
        <v>8.5</v>
      </c>
      <c r="H1577" s="15">
        <v>7.4</v>
      </c>
      <c r="I1577" s="15">
        <v>5</v>
      </c>
      <c r="J1577" s="15">
        <v>5.5</v>
      </c>
      <c r="K1577" s="15">
        <v>6.4</v>
      </c>
      <c r="L1577" s="15">
        <v>7.5</v>
      </c>
      <c r="N1577" s="88">
        <v>4</v>
      </c>
      <c r="O1577" s="110">
        <v>2.9</v>
      </c>
      <c r="Q1577" s="11">
        <v>2.9</v>
      </c>
      <c r="R1577" s="11">
        <v>3.1</v>
      </c>
      <c r="S1577" s="11">
        <v>3.1</v>
      </c>
      <c r="T1577" s="11">
        <v>3.2</v>
      </c>
      <c r="U1577" s="11">
        <v>3.9</v>
      </c>
      <c r="V1577" s="11">
        <v>2.5</v>
      </c>
      <c r="W1577" s="11">
        <v>1.7</v>
      </c>
      <c r="X1577" s="11">
        <v>1.5</v>
      </c>
      <c r="Y1577" s="78"/>
      <c r="Z1577" s="11">
        <v>123.16</v>
      </c>
      <c r="AA1577" s="11">
        <v>309.60000000000002</v>
      </c>
      <c r="AB1577" s="11">
        <v>225.47</v>
      </c>
      <c r="AC1577" s="11">
        <v>10.52</v>
      </c>
      <c r="AD1577" s="11">
        <v>36.520000000000003</v>
      </c>
    </row>
    <row r="1578" spans="1:30" x14ac:dyDescent="0.25">
      <c r="A1578" s="1">
        <v>2019</v>
      </c>
      <c r="B1578" s="1">
        <v>3</v>
      </c>
      <c r="C1578" s="1">
        <v>7</v>
      </c>
      <c r="D1578" s="3">
        <v>0.54166666666666663</v>
      </c>
      <c r="E1578" s="5">
        <v>1574</v>
      </c>
      <c r="G1578" s="15">
        <v>8.9</v>
      </c>
      <c r="H1578" s="15">
        <v>7.8</v>
      </c>
      <c r="I1578" s="15">
        <v>6.2</v>
      </c>
      <c r="J1578" s="15">
        <v>5.0999999999999996</v>
      </c>
      <c r="K1578" s="15">
        <v>6.4</v>
      </c>
      <c r="L1578" s="15">
        <v>8.1</v>
      </c>
      <c r="N1578" s="88">
        <v>4</v>
      </c>
      <c r="O1578" s="110">
        <v>2.9</v>
      </c>
      <c r="Q1578" s="11">
        <v>2.9</v>
      </c>
      <c r="R1578" s="11">
        <v>3.1</v>
      </c>
      <c r="S1578" s="11">
        <v>3.1</v>
      </c>
      <c r="T1578" s="11">
        <v>3.2</v>
      </c>
      <c r="U1578" s="11">
        <v>3.9</v>
      </c>
      <c r="V1578" s="11">
        <v>2.5</v>
      </c>
      <c r="W1578" s="11">
        <v>1.7</v>
      </c>
      <c r="X1578" s="11">
        <v>1.5</v>
      </c>
      <c r="Y1578" s="78"/>
      <c r="Z1578" s="11">
        <v>123.16</v>
      </c>
      <c r="AA1578" s="11">
        <v>309.60000000000002</v>
      </c>
      <c r="AB1578" s="11">
        <v>225.47</v>
      </c>
      <c r="AC1578" s="11">
        <v>10.52</v>
      </c>
      <c r="AD1578" s="11">
        <v>36.520000000000003</v>
      </c>
    </row>
    <row r="1579" spans="1:30" x14ac:dyDescent="0.25">
      <c r="A1579" s="1">
        <v>2019</v>
      </c>
      <c r="B1579" s="1">
        <v>3</v>
      </c>
      <c r="C1579" s="1">
        <v>7</v>
      </c>
      <c r="D1579" s="3">
        <v>0.58333333333333337</v>
      </c>
      <c r="E1579" s="5">
        <v>1575</v>
      </c>
      <c r="G1579" s="15">
        <v>8.9</v>
      </c>
      <c r="H1579" s="15">
        <v>8.1999999999999993</v>
      </c>
      <c r="I1579" s="15">
        <v>6.1</v>
      </c>
      <c r="J1579" s="15">
        <v>5.3</v>
      </c>
      <c r="K1579" s="15">
        <v>6.3</v>
      </c>
      <c r="L1579" s="15">
        <v>7.8</v>
      </c>
      <c r="N1579" s="88">
        <v>4</v>
      </c>
      <c r="O1579" s="110">
        <v>2.9</v>
      </c>
      <c r="Q1579" s="11">
        <v>2.9</v>
      </c>
      <c r="R1579" s="11">
        <v>3.1</v>
      </c>
      <c r="S1579" s="11">
        <v>3.1</v>
      </c>
      <c r="T1579" s="11">
        <v>3.2</v>
      </c>
      <c r="U1579" s="11">
        <v>3.9</v>
      </c>
      <c r="V1579" s="11">
        <v>2.5</v>
      </c>
      <c r="W1579" s="11">
        <v>1.7</v>
      </c>
      <c r="X1579" s="11">
        <v>1.5</v>
      </c>
      <c r="Y1579" s="78"/>
      <c r="Z1579" s="11">
        <v>123.16</v>
      </c>
      <c r="AA1579" s="11">
        <v>309.60000000000002</v>
      </c>
      <c r="AB1579" s="11">
        <v>225.47</v>
      </c>
      <c r="AC1579" s="11">
        <v>10.52</v>
      </c>
      <c r="AD1579" s="11">
        <v>36.520000000000003</v>
      </c>
    </row>
    <row r="1580" spans="1:30" x14ac:dyDescent="0.25">
      <c r="A1580" s="1">
        <v>2019</v>
      </c>
      <c r="B1580" s="1">
        <v>3</v>
      </c>
      <c r="C1580" s="1">
        <v>7</v>
      </c>
      <c r="D1580" s="3">
        <v>0.625</v>
      </c>
      <c r="E1580" s="5">
        <v>1576</v>
      </c>
      <c r="G1580" s="15">
        <v>8.5</v>
      </c>
      <c r="H1580" s="15">
        <v>8</v>
      </c>
      <c r="I1580" s="15">
        <v>6.9</v>
      </c>
      <c r="J1580" s="15">
        <v>5.8</v>
      </c>
      <c r="K1580" s="15">
        <v>6.3</v>
      </c>
      <c r="L1580" s="15">
        <v>7.6</v>
      </c>
      <c r="N1580" s="88">
        <v>4</v>
      </c>
      <c r="O1580" s="110">
        <v>2.9</v>
      </c>
      <c r="Q1580" s="11">
        <v>2.9</v>
      </c>
      <c r="R1580" s="11">
        <v>3.1</v>
      </c>
      <c r="S1580" s="11">
        <v>3.1</v>
      </c>
      <c r="T1580" s="11">
        <v>3.2</v>
      </c>
      <c r="U1580" s="11">
        <v>3.9</v>
      </c>
      <c r="V1580" s="11">
        <v>2.5</v>
      </c>
      <c r="W1580" s="11">
        <v>1.7</v>
      </c>
      <c r="X1580" s="11">
        <v>1.5</v>
      </c>
      <c r="Y1580" s="78"/>
      <c r="Z1580" s="11">
        <v>123.16</v>
      </c>
      <c r="AA1580" s="11">
        <v>309.60000000000002</v>
      </c>
      <c r="AB1580" s="11">
        <v>225.47</v>
      </c>
      <c r="AC1580" s="11">
        <v>10.52</v>
      </c>
      <c r="AD1580" s="11">
        <v>36.520000000000003</v>
      </c>
    </row>
    <row r="1581" spans="1:30" x14ac:dyDescent="0.25">
      <c r="A1581" s="1">
        <v>2019</v>
      </c>
      <c r="B1581" s="1">
        <v>3</v>
      </c>
      <c r="C1581" s="1">
        <v>7</v>
      </c>
      <c r="D1581" s="3">
        <v>0.66666666666666663</v>
      </c>
      <c r="E1581" s="5">
        <v>1577</v>
      </c>
      <c r="G1581" s="15">
        <v>8.6999999999999993</v>
      </c>
      <c r="H1581" s="15">
        <v>8</v>
      </c>
      <c r="I1581" s="15">
        <v>7.5</v>
      </c>
      <c r="J1581" s="15">
        <v>6</v>
      </c>
      <c r="K1581" s="15">
        <v>6.8</v>
      </c>
      <c r="L1581" s="15">
        <v>7.5</v>
      </c>
      <c r="N1581" s="88">
        <v>4</v>
      </c>
      <c r="O1581" s="110">
        <v>2.9</v>
      </c>
      <c r="Q1581" s="11">
        <v>2.9</v>
      </c>
      <c r="R1581" s="11">
        <v>3.1</v>
      </c>
      <c r="S1581" s="11">
        <v>3.1</v>
      </c>
      <c r="T1581" s="11">
        <v>3.2</v>
      </c>
      <c r="U1581" s="11">
        <v>3.9</v>
      </c>
      <c r="V1581" s="11">
        <v>2.5</v>
      </c>
      <c r="W1581" s="11">
        <v>1.7</v>
      </c>
      <c r="X1581" s="11">
        <v>1.5</v>
      </c>
      <c r="Y1581" s="78"/>
      <c r="Z1581" s="11">
        <v>123.16</v>
      </c>
      <c r="AA1581" s="11">
        <v>309.60000000000002</v>
      </c>
      <c r="AB1581" s="11">
        <v>225.47</v>
      </c>
      <c r="AC1581" s="11">
        <v>10.52</v>
      </c>
      <c r="AD1581" s="11">
        <v>36.520000000000003</v>
      </c>
    </row>
    <row r="1582" spans="1:30" x14ac:dyDescent="0.25">
      <c r="A1582" s="1">
        <v>2019</v>
      </c>
      <c r="B1582" s="1">
        <v>3</v>
      </c>
      <c r="C1582" s="1">
        <v>7</v>
      </c>
      <c r="D1582" s="3">
        <v>0.70833333333333337</v>
      </c>
      <c r="E1582" s="5">
        <v>1578</v>
      </c>
      <c r="G1582" s="15">
        <v>8.8000000000000007</v>
      </c>
      <c r="H1582" s="15">
        <v>7.8</v>
      </c>
      <c r="I1582" s="15">
        <v>7.7</v>
      </c>
      <c r="J1582" s="15">
        <v>5.8</v>
      </c>
      <c r="K1582" s="15">
        <v>6.9</v>
      </c>
      <c r="L1582" s="15">
        <v>7.3</v>
      </c>
      <c r="N1582" s="88">
        <v>4</v>
      </c>
      <c r="O1582" s="110">
        <v>2.9</v>
      </c>
      <c r="Q1582" s="11">
        <v>2.9</v>
      </c>
      <c r="R1582" s="11">
        <v>3.1</v>
      </c>
      <c r="S1582" s="11">
        <v>3.1</v>
      </c>
      <c r="T1582" s="11">
        <v>3.2</v>
      </c>
      <c r="U1582" s="11">
        <v>3.9</v>
      </c>
      <c r="V1582" s="11">
        <v>2.5</v>
      </c>
      <c r="W1582" s="11">
        <v>1.7</v>
      </c>
      <c r="X1582" s="11">
        <v>1.5</v>
      </c>
      <c r="Y1582" s="78"/>
      <c r="Z1582" s="11">
        <v>123.16</v>
      </c>
      <c r="AA1582" s="11">
        <v>309.60000000000002</v>
      </c>
      <c r="AB1582" s="11">
        <v>225.47</v>
      </c>
      <c r="AC1582" s="11">
        <v>10.52</v>
      </c>
      <c r="AD1582" s="11">
        <v>36.520000000000003</v>
      </c>
    </row>
    <row r="1583" spans="1:30" x14ac:dyDescent="0.25">
      <c r="A1583" s="1">
        <v>2019</v>
      </c>
      <c r="B1583" s="1">
        <v>3</v>
      </c>
      <c r="C1583" s="1">
        <v>7</v>
      </c>
      <c r="D1583" s="3">
        <v>0.75</v>
      </c>
      <c r="E1583" s="5">
        <v>1579</v>
      </c>
      <c r="G1583" s="15">
        <v>9</v>
      </c>
      <c r="H1583" s="15">
        <v>8</v>
      </c>
      <c r="I1583" s="15">
        <v>7.7</v>
      </c>
      <c r="J1583" s="15">
        <v>6.3</v>
      </c>
      <c r="K1583" s="15">
        <v>7</v>
      </c>
      <c r="L1583" s="15">
        <v>7.3</v>
      </c>
      <c r="N1583" s="88">
        <v>4</v>
      </c>
      <c r="O1583" s="110">
        <v>2.9</v>
      </c>
      <c r="Q1583" s="11">
        <v>2.9</v>
      </c>
      <c r="R1583" s="11">
        <v>3.1</v>
      </c>
      <c r="S1583" s="11">
        <v>3.1</v>
      </c>
      <c r="T1583" s="11">
        <v>3.2</v>
      </c>
      <c r="U1583" s="11">
        <v>3.9</v>
      </c>
      <c r="V1583" s="11">
        <v>2.5</v>
      </c>
      <c r="W1583" s="11">
        <v>1.7</v>
      </c>
      <c r="X1583" s="11">
        <v>1.5</v>
      </c>
      <c r="Y1583" s="78"/>
      <c r="Z1583" s="11">
        <v>123.16</v>
      </c>
      <c r="AA1583" s="11">
        <v>309.60000000000002</v>
      </c>
      <c r="AB1583" s="11">
        <v>225.47</v>
      </c>
      <c r="AC1583" s="11">
        <v>10.52</v>
      </c>
      <c r="AD1583" s="11">
        <v>36.520000000000003</v>
      </c>
    </row>
    <row r="1584" spans="1:30" x14ac:dyDescent="0.25">
      <c r="A1584" s="1">
        <v>2019</v>
      </c>
      <c r="B1584" s="1">
        <v>3</v>
      </c>
      <c r="C1584" s="1">
        <v>7</v>
      </c>
      <c r="D1584" s="3">
        <v>0.79166666666666663</v>
      </c>
      <c r="E1584" s="5">
        <v>1580</v>
      </c>
      <c r="G1584" s="15">
        <v>8.9</v>
      </c>
      <c r="H1584" s="15">
        <v>7.9</v>
      </c>
      <c r="I1584" s="15">
        <v>6.8</v>
      </c>
      <c r="J1584" s="15">
        <v>6</v>
      </c>
      <c r="K1584" s="15">
        <v>6.8</v>
      </c>
      <c r="L1584" s="15">
        <v>7.3</v>
      </c>
      <c r="N1584" s="88">
        <v>4</v>
      </c>
      <c r="O1584" s="110">
        <v>2.9</v>
      </c>
      <c r="Q1584" s="11">
        <v>2.9</v>
      </c>
      <c r="R1584" s="11">
        <v>3.1</v>
      </c>
      <c r="S1584" s="11">
        <v>3.1</v>
      </c>
      <c r="T1584" s="11">
        <v>3.2</v>
      </c>
      <c r="U1584" s="11">
        <v>3.9</v>
      </c>
      <c r="V1584" s="11">
        <v>2.5</v>
      </c>
      <c r="W1584" s="11">
        <v>1.7</v>
      </c>
      <c r="X1584" s="11">
        <v>1.5</v>
      </c>
      <c r="Y1584" s="78"/>
      <c r="Z1584" s="11">
        <v>123.16</v>
      </c>
      <c r="AA1584" s="11">
        <v>309.60000000000002</v>
      </c>
      <c r="AB1584" s="11">
        <v>225.47</v>
      </c>
      <c r="AC1584" s="11">
        <v>10.52</v>
      </c>
      <c r="AD1584" s="11">
        <v>36.520000000000003</v>
      </c>
    </row>
    <row r="1585" spans="1:30" x14ac:dyDescent="0.25">
      <c r="A1585" s="1">
        <v>2019</v>
      </c>
      <c r="B1585" s="1">
        <v>3</v>
      </c>
      <c r="C1585" s="1">
        <v>7</v>
      </c>
      <c r="D1585" s="3">
        <v>0.83333333333333337</v>
      </c>
      <c r="E1585" s="5">
        <v>1581</v>
      </c>
      <c r="G1585" s="15">
        <v>9.1</v>
      </c>
      <c r="H1585" s="15">
        <v>7.8</v>
      </c>
      <c r="I1585" s="15">
        <v>5.5</v>
      </c>
      <c r="J1585" s="15">
        <v>6.5</v>
      </c>
      <c r="K1585" s="15">
        <v>6.7</v>
      </c>
      <c r="L1585" s="15">
        <v>7.1</v>
      </c>
      <c r="N1585" s="88">
        <v>4</v>
      </c>
      <c r="O1585" s="110">
        <v>2.9</v>
      </c>
      <c r="Q1585" s="11">
        <v>2.9</v>
      </c>
      <c r="R1585" s="11">
        <v>3.1</v>
      </c>
      <c r="S1585" s="11">
        <v>3.1</v>
      </c>
      <c r="T1585" s="11">
        <v>3.2</v>
      </c>
      <c r="U1585" s="11">
        <v>3.9</v>
      </c>
      <c r="V1585" s="11">
        <v>2.5</v>
      </c>
      <c r="W1585" s="11">
        <v>1.7</v>
      </c>
      <c r="X1585" s="11">
        <v>1.5</v>
      </c>
      <c r="Y1585" s="78"/>
      <c r="Z1585" s="11">
        <v>123.16</v>
      </c>
      <c r="AA1585" s="11">
        <v>309.60000000000002</v>
      </c>
      <c r="AB1585" s="11">
        <v>225.47</v>
      </c>
      <c r="AC1585" s="11">
        <v>10.52</v>
      </c>
      <c r="AD1585" s="11">
        <v>36.520000000000003</v>
      </c>
    </row>
    <row r="1586" spans="1:30" x14ac:dyDescent="0.25">
      <c r="A1586" s="1">
        <v>2019</v>
      </c>
      <c r="B1586" s="1">
        <v>3</v>
      </c>
      <c r="C1586" s="1">
        <v>7</v>
      </c>
      <c r="D1586" s="3">
        <v>0.875</v>
      </c>
      <c r="E1586" s="5">
        <v>1582</v>
      </c>
      <c r="G1586" s="15">
        <v>9</v>
      </c>
      <c r="H1586" s="15">
        <v>8</v>
      </c>
      <c r="I1586" s="15">
        <v>5.3</v>
      </c>
      <c r="J1586" s="15">
        <v>6.9</v>
      </c>
      <c r="K1586" s="15">
        <v>6.6</v>
      </c>
      <c r="L1586" s="15">
        <v>7.1</v>
      </c>
      <c r="N1586" s="88">
        <v>4</v>
      </c>
      <c r="O1586" s="110">
        <v>2.9</v>
      </c>
      <c r="Q1586" s="11">
        <v>2.9</v>
      </c>
      <c r="R1586" s="11">
        <v>3.1</v>
      </c>
      <c r="S1586" s="11">
        <v>3.1</v>
      </c>
      <c r="T1586" s="11">
        <v>3.2</v>
      </c>
      <c r="U1586" s="11">
        <v>3.9</v>
      </c>
      <c r="V1586" s="11">
        <v>2.5</v>
      </c>
      <c r="W1586" s="11">
        <v>1.7</v>
      </c>
      <c r="X1586" s="11">
        <v>1.5</v>
      </c>
      <c r="Y1586" s="78"/>
      <c r="Z1586" s="11">
        <v>123.16</v>
      </c>
      <c r="AA1586" s="11">
        <v>309.60000000000002</v>
      </c>
      <c r="AB1586" s="11">
        <v>225.47</v>
      </c>
      <c r="AC1586" s="11">
        <v>10.52</v>
      </c>
      <c r="AD1586" s="11">
        <v>36.520000000000003</v>
      </c>
    </row>
    <row r="1587" spans="1:30" x14ac:dyDescent="0.25">
      <c r="A1587" s="1">
        <v>2019</v>
      </c>
      <c r="B1587" s="1">
        <v>3</v>
      </c>
      <c r="C1587" s="1">
        <v>7</v>
      </c>
      <c r="D1587" s="3">
        <v>0.91666666666666663</v>
      </c>
      <c r="E1587" s="5">
        <v>1583</v>
      </c>
      <c r="G1587" s="15">
        <v>8.8000000000000007</v>
      </c>
      <c r="H1587" s="15">
        <v>7.3</v>
      </c>
      <c r="I1587" s="15">
        <v>5.0999999999999996</v>
      </c>
      <c r="J1587" s="15">
        <v>6.8</v>
      </c>
      <c r="K1587" s="15">
        <v>6.4</v>
      </c>
      <c r="L1587" s="15">
        <v>6.9</v>
      </c>
      <c r="N1587" s="88">
        <v>4</v>
      </c>
      <c r="O1587" s="110">
        <v>2.9</v>
      </c>
      <c r="Q1587" s="11">
        <v>2.9</v>
      </c>
      <c r="R1587" s="11">
        <v>3.1</v>
      </c>
      <c r="S1587" s="11">
        <v>3.1</v>
      </c>
      <c r="T1587" s="11">
        <v>3.2</v>
      </c>
      <c r="U1587" s="11">
        <v>3.9</v>
      </c>
      <c r="V1587" s="11">
        <v>2.5</v>
      </c>
      <c r="W1587" s="11">
        <v>1.7</v>
      </c>
      <c r="X1587" s="11">
        <v>1.5</v>
      </c>
      <c r="Y1587" s="78"/>
      <c r="Z1587" s="11">
        <v>123.16</v>
      </c>
      <c r="AA1587" s="11">
        <v>309.60000000000002</v>
      </c>
      <c r="AB1587" s="11">
        <v>225.47</v>
      </c>
      <c r="AC1587" s="11">
        <v>10.52</v>
      </c>
      <c r="AD1587" s="11">
        <v>36.520000000000003</v>
      </c>
    </row>
    <row r="1588" spans="1:30" x14ac:dyDescent="0.25">
      <c r="A1588" s="1">
        <v>2019</v>
      </c>
      <c r="B1588" s="1">
        <v>3</v>
      </c>
      <c r="C1588" s="1">
        <v>7</v>
      </c>
      <c r="D1588" s="3">
        <v>0.95833333333333337</v>
      </c>
      <c r="E1588" s="5">
        <v>1584</v>
      </c>
      <c r="G1588" s="15">
        <v>8.6</v>
      </c>
      <c r="H1588" s="15">
        <v>7.1</v>
      </c>
      <c r="I1588" s="15">
        <v>4.5999999999999996</v>
      </c>
      <c r="J1588" s="15">
        <v>6.5</v>
      </c>
      <c r="K1588" s="15">
        <v>6.4</v>
      </c>
      <c r="L1588" s="15">
        <v>6.9</v>
      </c>
      <c r="N1588" s="88">
        <v>4</v>
      </c>
      <c r="O1588" s="110">
        <v>2.9</v>
      </c>
      <c r="Q1588" s="11">
        <v>2.9</v>
      </c>
      <c r="R1588" s="11">
        <v>3.1</v>
      </c>
      <c r="S1588" s="11">
        <v>3.1</v>
      </c>
      <c r="T1588" s="11">
        <v>3.2</v>
      </c>
      <c r="U1588" s="11">
        <v>3.9</v>
      </c>
      <c r="V1588" s="11">
        <v>2.5</v>
      </c>
      <c r="W1588" s="11">
        <v>1.7</v>
      </c>
      <c r="X1588" s="11">
        <v>1.5</v>
      </c>
      <c r="Y1588" s="78"/>
      <c r="Z1588" s="11">
        <v>123.16</v>
      </c>
      <c r="AA1588" s="11">
        <v>309.60000000000002</v>
      </c>
      <c r="AB1588" s="11">
        <v>225.47</v>
      </c>
      <c r="AC1588" s="11">
        <v>10.52</v>
      </c>
      <c r="AD1588" s="11">
        <v>36.520000000000003</v>
      </c>
    </row>
    <row r="1589" spans="1:30" x14ac:dyDescent="0.25">
      <c r="A1589" s="1">
        <v>2019</v>
      </c>
      <c r="B1589" s="1">
        <v>3</v>
      </c>
      <c r="C1589" s="1">
        <v>8</v>
      </c>
      <c r="D1589" s="3">
        <v>0</v>
      </c>
      <c r="E1589" s="5">
        <v>1585</v>
      </c>
      <c r="G1589" s="15">
        <v>8.8000000000000007</v>
      </c>
      <c r="H1589" s="15">
        <v>7.5</v>
      </c>
      <c r="I1589" s="15">
        <v>4.3</v>
      </c>
      <c r="J1589" s="15">
        <v>6.6</v>
      </c>
      <c r="K1589" s="15">
        <v>6.4</v>
      </c>
      <c r="L1589" s="15">
        <v>5.9</v>
      </c>
      <c r="N1589" s="88">
        <v>4</v>
      </c>
      <c r="O1589" s="110">
        <v>3.5</v>
      </c>
      <c r="Q1589" s="11">
        <v>3.5</v>
      </c>
      <c r="R1589" s="11">
        <v>3.9</v>
      </c>
      <c r="S1589" s="11">
        <v>3.9</v>
      </c>
      <c r="T1589" s="11">
        <v>3.7</v>
      </c>
      <c r="U1589" s="11">
        <v>4.5</v>
      </c>
      <c r="V1589" s="11">
        <v>2.8</v>
      </c>
      <c r="W1589" s="11">
        <v>2.7</v>
      </c>
      <c r="X1589" s="11">
        <v>1.8</v>
      </c>
      <c r="Y1589" s="78"/>
      <c r="Z1589" s="11">
        <v>127.3</v>
      </c>
      <c r="AA1589" s="11">
        <v>323.56</v>
      </c>
      <c r="AB1589" s="11">
        <v>228.88</v>
      </c>
      <c r="AC1589" s="11">
        <v>11.22</v>
      </c>
      <c r="AD1589" s="11">
        <v>39.47</v>
      </c>
    </row>
    <row r="1590" spans="1:30" x14ac:dyDescent="0.25">
      <c r="A1590" s="1">
        <v>2019</v>
      </c>
      <c r="B1590" s="1">
        <v>3</v>
      </c>
      <c r="C1590" s="1">
        <v>8</v>
      </c>
      <c r="D1590" s="3">
        <v>4.1666666666666664E-2</v>
      </c>
      <c r="E1590" s="5">
        <v>1586</v>
      </c>
      <c r="G1590" s="15">
        <v>8.3000000000000007</v>
      </c>
      <c r="H1590" s="15">
        <v>6.7</v>
      </c>
      <c r="I1590" s="15">
        <v>3.9</v>
      </c>
      <c r="J1590" s="15">
        <v>5.9</v>
      </c>
      <c r="K1590" s="15">
        <v>6.8</v>
      </c>
      <c r="L1590" s="15">
        <v>5.7</v>
      </c>
      <c r="N1590" s="88">
        <v>4</v>
      </c>
      <c r="O1590" s="110">
        <v>3.5</v>
      </c>
      <c r="Q1590" s="11">
        <v>3.5</v>
      </c>
      <c r="R1590" s="11">
        <v>3.9</v>
      </c>
      <c r="S1590" s="11">
        <v>3.9</v>
      </c>
      <c r="T1590" s="11">
        <v>3.7</v>
      </c>
      <c r="U1590" s="11">
        <v>4.5</v>
      </c>
      <c r="V1590" s="11">
        <v>2.8</v>
      </c>
      <c r="W1590" s="11">
        <v>2.7</v>
      </c>
      <c r="X1590" s="11">
        <v>1.8</v>
      </c>
      <c r="Y1590" s="78"/>
      <c r="Z1590" s="11">
        <v>127.3</v>
      </c>
      <c r="AA1590" s="11">
        <v>323.56</v>
      </c>
      <c r="AB1590" s="11">
        <v>228.88</v>
      </c>
      <c r="AC1590" s="11">
        <v>11.22</v>
      </c>
      <c r="AD1590" s="11">
        <v>39.47</v>
      </c>
    </row>
    <row r="1591" spans="1:30" x14ac:dyDescent="0.25">
      <c r="A1591" s="1">
        <v>2019</v>
      </c>
      <c r="B1591" s="1">
        <v>3</v>
      </c>
      <c r="C1591" s="1">
        <v>8</v>
      </c>
      <c r="D1591" s="3">
        <v>8.3333333333333329E-2</v>
      </c>
      <c r="E1591" s="5">
        <v>1587</v>
      </c>
      <c r="G1591" s="15">
        <v>7.2</v>
      </c>
      <c r="H1591" s="15">
        <v>6.7</v>
      </c>
      <c r="I1591" s="15">
        <v>3.7</v>
      </c>
      <c r="J1591" s="15">
        <v>4.5999999999999996</v>
      </c>
      <c r="K1591" s="15">
        <v>6.5</v>
      </c>
      <c r="L1591" s="15">
        <v>5.6</v>
      </c>
      <c r="N1591" s="88">
        <v>4</v>
      </c>
      <c r="O1591" s="110">
        <v>3.5</v>
      </c>
      <c r="Q1591" s="11">
        <v>3.5</v>
      </c>
      <c r="R1591" s="11">
        <v>3.9</v>
      </c>
      <c r="S1591" s="11">
        <v>3.9</v>
      </c>
      <c r="T1591" s="11">
        <v>3.7</v>
      </c>
      <c r="U1591" s="11">
        <v>4.5</v>
      </c>
      <c r="V1591" s="11">
        <v>2.8</v>
      </c>
      <c r="W1591" s="11">
        <v>2.7</v>
      </c>
      <c r="X1591" s="11">
        <v>1.8</v>
      </c>
      <c r="Y1591" s="78"/>
      <c r="Z1591" s="11">
        <v>127.3</v>
      </c>
      <c r="AA1591" s="11">
        <v>323.56</v>
      </c>
      <c r="AB1591" s="11">
        <v>228.88</v>
      </c>
      <c r="AC1591" s="11">
        <v>11.22</v>
      </c>
      <c r="AD1591" s="11">
        <v>39.47</v>
      </c>
    </row>
    <row r="1592" spans="1:30" x14ac:dyDescent="0.25">
      <c r="A1592" s="1">
        <v>2019</v>
      </c>
      <c r="B1592" s="1">
        <v>3</v>
      </c>
      <c r="C1592" s="1">
        <v>8</v>
      </c>
      <c r="D1592" s="3">
        <v>0.125</v>
      </c>
      <c r="E1592" s="5">
        <v>1588</v>
      </c>
      <c r="G1592" s="15">
        <v>6.3</v>
      </c>
      <c r="H1592" s="15">
        <v>5.3</v>
      </c>
      <c r="I1592" s="15">
        <v>4.0999999999999996</v>
      </c>
      <c r="J1592" s="15">
        <v>3.8</v>
      </c>
      <c r="K1592" s="15">
        <v>5.2</v>
      </c>
      <c r="L1592" s="15">
        <v>5.4</v>
      </c>
      <c r="N1592" s="88">
        <v>4</v>
      </c>
      <c r="O1592" s="110">
        <v>3.5</v>
      </c>
      <c r="Q1592" s="11">
        <v>3.5</v>
      </c>
      <c r="R1592" s="11">
        <v>3.9</v>
      </c>
      <c r="S1592" s="11">
        <v>3.9</v>
      </c>
      <c r="T1592" s="11">
        <v>3.7</v>
      </c>
      <c r="U1592" s="11">
        <v>4.5</v>
      </c>
      <c r="V1592" s="11">
        <v>2.8</v>
      </c>
      <c r="W1592" s="11">
        <v>2.7</v>
      </c>
      <c r="X1592" s="11">
        <v>1.8</v>
      </c>
      <c r="Y1592" s="78"/>
      <c r="Z1592" s="11">
        <v>127.3</v>
      </c>
      <c r="AA1592" s="11">
        <v>323.56</v>
      </c>
      <c r="AB1592" s="11">
        <v>228.88</v>
      </c>
      <c r="AC1592" s="11">
        <v>11.22</v>
      </c>
      <c r="AD1592" s="11">
        <v>39.47</v>
      </c>
    </row>
    <row r="1593" spans="1:30" x14ac:dyDescent="0.25">
      <c r="A1593" s="1">
        <v>2019</v>
      </c>
      <c r="B1593" s="1">
        <v>3</v>
      </c>
      <c r="C1593" s="1">
        <v>8</v>
      </c>
      <c r="D1593" s="3">
        <v>0.16666666666666666</v>
      </c>
      <c r="E1593" s="5">
        <v>1589</v>
      </c>
      <c r="G1593" s="15">
        <v>6.9</v>
      </c>
      <c r="H1593" s="15">
        <v>5.8</v>
      </c>
      <c r="I1593" s="15">
        <v>4.4000000000000004</v>
      </c>
      <c r="J1593" s="15">
        <v>3.8</v>
      </c>
      <c r="K1593" s="15">
        <v>5.0999999999999996</v>
      </c>
      <c r="L1593" s="15">
        <v>4.5</v>
      </c>
      <c r="N1593" s="88">
        <v>4</v>
      </c>
      <c r="O1593" s="110">
        <v>3.5</v>
      </c>
      <c r="Q1593" s="11">
        <v>3.5</v>
      </c>
      <c r="R1593" s="11">
        <v>3.9</v>
      </c>
      <c r="S1593" s="11">
        <v>3.9</v>
      </c>
      <c r="T1593" s="11">
        <v>3.7</v>
      </c>
      <c r="U1593" s="11">
        <v>4.5</v>
      </c>
      <c r="V1593" s="11">
        <v>2.8</v>
      </c>
      <c r="W1593" s="11">
        <v>2.7</v>
      </c>
      <c r="X1593" s="11">
        <v>1.8</v>
      </c>
      <c r="Y1593" s="78"/>
      <c r="Z1593" s="11">
        <v>127.3</v>
      </c>
      <c r="AA1593" s="11">
        <v>323.56</v>
      </c>
      <c r="AB1593" s="11">
        <v>228.88</v>
      </c>
      <c r="AC1593" s="11">
        <v>11.22</v>
      </c>
      <c r="AD1593" s="11">
        <v>39.47</v>
      </c>
    </row>
    <row r="1594" spans="1:30" x14ac:dyDescent="0.25">
      <c r="A1594" s="1">
        <v>2019</v>
      </c>
      <c r="B1594" s="1">
        <v>3</v>
      </c>
      <c r="C1594" s="1">
        <v>8</v>
      </c>
      <c r="D1594" s="3">
        <v>0.20833333333333334</v>
      </c>
      <c r="E1594" s="5">
        <v>1590</v>
      </c>
      <c r="G1594" s="15">
        <v>6.9</v>
      </c>
      <c r="H1594" s="15">
        <v>5.4</v>
      </c>
      <c r="I1594" s="15">
        <v>4.8</v>
      </c>
      <c r="J1594" s="15">
        <v>4</v>
      </c>
      <c r="K1594" s="15">
        <v>4.5</v>
      </c>
      <c r="L1594" s="15">
        <v>5.0999999999999996</v>
      </c>
      <c r="N1594" s="88">
        <v>4</v>
      </c>
      <c r="O1594" s="110">
        <v>3.5</v>
      </c>
      <c r="Q1594" s="11">
        <v>3.5</v>
      </c>
      <c r="R1594" s="11">
        <v>3.9</v>
      </c>
      <c r="S1594" s="11">
        <v>3.9</v>
      </c>
      <c r="T1594" s="11">
        <v>3.7</v>
      </c>
      <c r="U1594" s="11">
        <v>4.5</v>
      </c>
      <c r="V1594" s="11">
        <v>2.8</v>
      </c>
      <c r="W1594" s="11">
        <v>2.7</v>
      </c>
      <c r="X1594" s="11">
        <v>1.8</v>
      </c>
      <c r="Y1594" s="78"/>
      <c r="Z1594" s="11">
        <v>127.3</v>
      </c>
      <c r="AA1594" s="11">
        <v>323.56</v>
      </c>
      <c r="AB1594" s="11">
        <v>228.88</v>
      </c>
      <c r="AC1594" s="11">
        <v>11.22</v>
      </c>
      <c r="AD1594" s="11">
        <v>39.47</v>
      </c>
    </row>
    <row r="1595" spans="1:30" x14ac:dyDescent="0.25">
      <c r="A1595" s="1">
        <v>2019</v>
      </c>
      <c r="B1595" s="1">
        <v>3</v>
      </c>
      <c r="C1595" s="1">
        <v>8</v>
      </c>
      <c r="D1595" s="3">
        <v>0.25</v>
      </c>
      <c r="E1595" s="5">
        <v>1591</v>
      </c>
      <c r="G1595" s="15">
        <v>6.5</v>
      </c>
      <c r="H1595" s="15">
        <v>5.3</v>
      </c>
      <c r="I1595" s="15">
        <v>4.9000000000000004</v>
      </c>
      <c r="J1595" s="15">
        <v>5</v>
      </c>
      <c r="K1595" s="15">
        <v>4.8</v>
      </c>
      <c r="L1595" s="15">
        <v>5.5</v>
      </c>
      <c r="N1595" s="88">
        <v>4</v>
      </c>
      <c r="O1595" s="110">
        <v>3.5</v>
      </c>
      <c r="Q1595" s="11">
        <v>3.5</v>
      </c>
      <c r="R1595" s="11">
        <v>3.9</v>
      </c>
      <c r="S1595" s="11">
        <v>3.9</v>
      </c>
      <c r="T1595" s="11">
        <v>3.7</v>
      </c>
      <c r="U1595" s="11">
        <v>4.5</v>
      </c>
      <c r="V1595" s="11">
        <v>2.8</v>
      </c>
      <c r="W1595" s="11">
        <v>2.7</v>
      </c>
      <c r="X1595" s="11">
        <v>1.8</v>
      </c>
      <c r="Y1595" s="78"/>
      <c r="Z1595" s="11">
        <v>127.3</v>
      </c>
      <c r="AA1595" s="11">
        <v>323.56</v>
      </c>
      <c r="AB1595" s="11">
        <v>228.88</v>
      </c>
      <c r="AC1595" s="11">
        <v>11.22</v>
      </c>
      <c r="AD1595" s="11">
        <v>39.47</v>
      </c>
    </row>
    <row r="1596" spans="1:30" x14ac:dyDescent="0.25">
      <c r="A1596" s="1">
        <v>2019</v>
      </c>
      <c r="B1596" s="1">
        <v>3</v>
      </c>
      <c r="C1596" s="1">
        <v>8</v>
      </c>
      <c r="D1596" s="3">
        <v>0.29166666666666669</v>
      </c>
      <c r="E1596" s="5">
        <v>1592</v>
      </c>
      <c r="G1596" s="15">
        <v>7.7</v>
      </c>
      <c r="H1596" s="15">
        <v>7</v>
      </c>
      <c r="I1596" s="15">
        <v>4.7</v>
      </c>
      <c r="J1596" s="15">
        <v>5.8</v>
      </c>
      <c r="K1596" s="15">
        <v>6.7</v>
      </c>
      <c r="L1596" s="15">
        <v>6.9</v>
      </c>
      <c r="N1596" s="88">
        <v>4</v>
      </c>
      <c r="O1596" s="110">
        <v>3.5</v>
      </c>
      <c r="Q1596" s="11">
        <v>3.5</v>
      </c>
      <c r="R1596" s="11">
        <v>3.9</v>
      </c>
      <c r="S1596" s="11">
        <v>3.9</v>
      </c>
      <c r="T1596" s="11">
        <v>3.7</v>
      </c>
      <c r="U1596" s="11">
        <v>4.5</v>
      </c>
      <c r="V1596" s="11">
        <v>2.8</v>
      </c>
      <c r="W1596" s="11">
        <v>2.7</v>
      </c>
      <c r="X1596" s="11">
        <v>1.8</v>
      </c>
      <c r="Y1596" s="78"/>
      <c r="Z1596" s="11">
        <v>127.3</v>
      </c>
      <c r="AA1596" s="11">
        <v>323.56</v>
      </c>
      <c r="AB1596" s="11">
        <v>228.88</v>
      </c>
      <c r="AC1596" s="11">
        <v>11.22</v>
      </c>
      <c r="AD1596" s="11">
        <v>39.47</v>
      </c>
    </row>
    <row r="1597" spans="1:30" x14ac:dyDescent="0.25">
      <c r="A1597" s="1">
        <v>2019</v>
      </c>
      <c r="B1597" s="1">
        <v>3</v>
      </c>
      <c r="C1597" s="1">
        <v>8</v>
      </c>
      <c r="D1597" s="3">
        <v>0.33333333333333331</v>
      </c>
      <c r="E1597" s="5">
        <v>1593</v>
      </c>
      <c r="G1597" s="15">
        <v>8.6999999999999993</v>
      </c>
      <c r="H1597" s="15">
        <v>9.5</v>
      </c>
      <c r="I1597" s="15">
        <v>5.2</v>
      </c>
      <c r="J1597" s="15">
        <v>6.9</v>
      </c>
      <c r="K1597" s="15">
        <v>8.1999999999999993</v>
      </c>
      <c r="L1597" s="15">
        <v>8.6999999999999993</v>
      </c>
      <c r="N1597" s="88">
        <v>4</v>
      </c>
      <c r="O1597" s="110">
        <v>3.5</v>
      </c>
      <c r="Q1597" s="11">
        <v>3.5</v>
      </c>
      <c r="R1597" s="11">
        <v>3.9</v>
      </c>
      <c r="S1597" s="11">
        <v>3.9</v>
      </c>
      <c r="T1597" s="11">
        <v>3.7</v>
      </c>
      <c r="U1597" s="11">
        <v>4.5</v>
      </c>
      <c r="V1597" s="11">
        <v>2.8</v>
      </c>
      <c r="W1597" s="11">
        <v>2.7</v>
      </c>
      <c r="X1597" s="11">
        <v>1.8</v>
      </c>
      <c r="Y1597" s="78"/>
      <c r="Z1597" s="11">
        <v>127.3</v>
      </c>
      <c r="AA1597" s="11">
        <v>323.56</v>
      </c>
      <c r="AB1597" s="11">
        <v>228.88</v>
      </c>
      <c r="AC1597" s="11">
        <v>11.22</v>
      </c>
      <c r="AD1597" s="11">
        <v>39.47</v>
      </c>
    </row>
    <row r="1598" spans="1:30" x14ac:dyDescent="0.25">
      <c r="A1598" s="1">
        <v>2019</v>
      </c>
      <c r="B1598" s="1">
        <v>3</v>
      </c>
      <c r="C1598" s="1">
        <v>8</v>
      </c>
      <c r="D1598" s="3">
        <v>0.375</v>
      </c>
      <c r="E1598" s="5">
        <v>1594</v>
      </c>
      <c r="G1598" s="15">
        <v>10.7</v>
      </c>
      <c r="H1598" s="15">
        <v>9.6</v>
      </c>
      <c r="I1598" s="15">
        <v>6.2</v>
      </c>
      <c r="J1598" s="15">
        <v>8.1999999999999993</v>
      </c>
      <c r="K1598" s="15">
        <v>8.8000000000000007</v>
      </c>
      <c r="L1598" s="15">
        <v>10.1</v>
      </c>
      <c r="N1598" s="88">
        <v>4</v>
      </c>
      <c r="O1598" s="110">
        <v>3.5</v>
      </c>
      <c r="Q1598" s="11">
        <v>3.5</v>
      </c>
      <c r="R1598" s="11">
        <v>3.9</v>
      </c>
      <c r="S1598" s="11">
        <v>3.9</v>
      </c>
      <c r="T1598" s="11">
        <v>3.7</v>
      </c>
      <c r="U1598" s="11">
        <v>4.5</v>
      </c>
      <c r="V1598" s="11">
        <v>2.8</v>
      </c>
      <c r="W1598" s="11">
        <v>2.7</v>
      </c>
      <c r="X1598" s="11">
        <v>1.8</v>
      </c>
      <c r="Y1598" s="78"/>
      <c r="Z1598" s="11">
        <v>127.3</v>
      </c>
      <c r="AA1598" s="11">
        <v>323.56</v>
      </c>
      <c r="AB1598" s="11">
        <v>228.88</v>
      </c>
      <c r="AC1598" s="11">
        <v>11.22</v>
      </c>
      <c r="AD1598" s="11">
        <v>39.47</v>
      </c>
    </row>
    <row r="1599" spans="1:30" x14ac:dyDescent="0.25">
      <c r="A1599" s="1">
        <v>2019</v>
      </c>
      <c r="B1599" s="1">
        <v>3</v>
      </c>
      <c r="C1599" s="1">
        <v>8</v>
      </c>
      <c r="D1599" s="3">
        <v>0.41666666666666669</v>
      </c>
      <c r="E1599" s="5">
        <v>1595</v>
      </c>
      <c r="G1599" s="15">
        <v>11.7</v>
      </c>
      <c r="H1599" s="15">
        <v>10.3</v>
      </c>
      <c r="I1599" s="15">
        <v>5.6</v>
      </c>
      <c r="J1599" s="15">
        <v>8.6</v>
      </c>
      <c r="K1599" s="15">
        <v>9.6</v>
      </c>
      <c r="L1599" s="15">
        <v>11.4</v>
      </c>
      <c r="N1599" s="88">
        <v>4</v>
      </c>
      <c r="O1599" s="110">
        <v>3.5</v>
      </c>
      <c r="Q1599" s="11">
        <v>3.5</v>
      </c>
      <c r="R1599" s="11">
        <v>3.9</v>
      </c>
      <c r="S1599" s="11">
        <v>3.9</v>
      </c>
      <c r="T1599" s="11">
        <v>3.7</v>
      </c>
      <c r="U1599" s="11">
        <v>4.5</v>
      </c>
      <c r="V1599" s="11">
        <v>2.8</v>
      </c>
      <c r="W1599" s="11">
        <v>2.7</v>
      </c>
      <c r="X1599" s="11">
        <v>1.8</v>
      </c>
      <c r="Y1599" s="78"/>
      <c r="Z1599" s="11">
        <v>127.3</v>
      </c>
      <c r="AA1599" s="11">
        <v>323.56</v>
      </c>
      <c r="AB1599" s="11">
        <v>228.88</v>
      </c>
      <c r="AC1599" s="11">
        <v>11.22</v>
      </c>
      <c r="AD1599" s="11">
        <v>39.47</v>
      </c>
    </row>
    <row r="1600" spans="1:30" x14ac:dyDescent="0.25">
      <c r="A1600" s="1">
        <v>2019</v>
      </c>
      <c r="B1600" s="1">
        <v>3</v>
      </c>
      <c r="C1600" s="1">
        <v>8</v>
      </c>
      <c r="D1600" s="3">
        <v>0.45833333333333331</v>
      </c>
      <c r="E1600" s="5">
        <v>1596</v>
      </c>
      <c r="G1600" s="15">
        <v>11.5</v>
      </c>
      <c r="H1600" s="15">
        <v>11</v>
      </c>
      <c r="I1600" s="15">
        <v>5</v>
      </c>
      <c r="J1600" s="15">
        <v>8.5</v>
      </c>
      <c r="K1600" s="15">
        <v>10</v>
      </c>
      <c r="L1600" s="15">
        <v>11.9</v>
      </c>
      <c r="N1600" s="88">
        <v>4</v>
      </c>
      <c r="O1600" s="110">
        <v>3.5</v>
      </c>
      <c r="Q1600" s="11">
        <v>3.5</v>
      </c>
      <c r="R1600" s="11">
        <v>3.9</v>
      </c>
      <c r="S1600" s="11">
        <v>3.9</v>
      </c>
      <c r="T1600" s="11">
        <v>3.7</v>
      </c>
      <c r="U1600" s="11">
        <v>4.5</v>
      </c>
      <c r="V1600" s="11">
        <v>2.8</v>
      </c>
      <c r="W1600" s="11">
        <v>2.7</v>
      </c>
      <c r="X1600" s="11">
        <v>1.8</v>
      </c>
      <c r="Y1600" s="78"/>
      <c r="Z1600" s="11">
        <v>127.3</v>
      </c>
      <c r="AA1600" s="11">
        <v>323.56</v>
      </c>
      <c r="AB1600" s="11">
        <v>228.88</v>
      </c>
      <c r="AC1600" s="11">
        <v>11.22</v>
      </c>
      <c r="AD1600" s="11">
        <v>39.47</v>
      </c>
    </row>
    <row r="1601" spans="1:30" x14ac:dyDescent="0.25">
      <c r="A1601" s="1">
        <v>2019</v>
      </c>
      <c r="B1601" s="1">
        <v>3</v>
      </c>
      <c r="C1601" s="1">
        <v>8</v>
      </c>
      <c r="D1601" s="3">
        <v>0.5</v>
      </c>
      <c r="E1601" s="5">
        <v>1597</v>
      </c>
      <c r="G1601" s="15">
        <v>12.7</v>
      </c>
      <c r="H1601" s="15">
        <v>11.1</v>
      </c>
      <c r="I1601" s="15">
        <v>4.9000000000000004</v>
      </c>
      <c r="J1601" s="15">
        <v>5.4</v>
      </c>
      <c r="K1601" s="15">
        <v>9.9</v>
      </c>
      <c r="L1601" s="15">
        <v>11.8</v>
      </c>
      <c r="N1601" s="88">
        <v>4.8</v>
      </c>
      <c r="O1601" s="110">
        <v>3.5</v>
      </c>
      <c r="Q1601" s="11">
        <v>3.5</v>
      </c>
      <c r="R1601" s="11">
        <v>3.9</v>
      </c>
      <c r="S1601" s="11">
        <v>3.9</v>
      </c>
      <c r="T1601" s="11">
        <v>3.7</v>
      </c>
      <c r="U1601" s="11">
        <v>4.5</v>
      </c>
      <c r="V1601" s="11">
        <v>2.8</v>
      </c>
      <c r="W1601" s="11">
        <v>2.7</v>
      </c>
      <c r="X1601" s="11">
        <v>1.8</v>
      </c>
      <c r="Y1601" s="78"/>
      <c r="Z1601" s="11">
        <v>127.3</v>
      </c>
      <c r="AA1601" s="11">
        <v>323.56</v>
      </c>
      <c r="AB1601" s="11">
        <v>228.88</v>
      </c>
      <c r="AC1601" s="11">
        <v>11.22</v>
      </c>
      <c r="AD1601" s="11">
        <v>39.47</v>
      </c>
    </row>
    <row r="1602" spans="1:30" x14ac:dyDescent="0.25">
      <c r="A1602" s="1">
        <v>2019</v>
      </c>
      <c r="B1602" s="1">
        <v>3</v>
      </c>
      <c r="C1602" s="1">
        <v>8</v>
      </c>
      <c r="D1602" s="3">
        <v>0.54166666666666663</v>
      </c>
      <c r="E1602" s="5">
        <v>1598</v>
      </c>
      <c r="G1602" s="15">
        <v>11.4</v>
      </c>
      <c r="H1602" s="15">
        <v>10.4</v>
      </c>
      <c r="I1602" s="15">
        <v>4.9000000000000004</v>
      </c>
      <c r="J1602" s="15">
        <v>4.7</v>
      </c>
      <c r="K1602" s="15">
        <v>7</v>
      </c>
      <c r="L1602" s="15">
        <v>11.5</v>
      </c>
      <c r="N1602" s="88">
        <v>4.8</v>
      </c>
      <c r="O1602" s="110">
        <v>3.5</v>
      </c>
      <c r="Q1602" s="11">
        <v>3.5</v>
      </c>
      <c r="R1602" s="11">
        <v>3.9</v>
      </c>
      <c r="S1602" s="11">
        <v>3.9</v>
      </c>
      <c r="T1602" s="11">
        <v>3.7</v>
      </c>
      <c r="U1602" s="11">
        <v>4.5</v>
      </c>
      <c r="V1602" s="11">
        <v>2.8</v>
      </c>
      <c r="W1602" s="11">
        <v>2.7</v>
      </c>
      <c r="X1602" s="11">
        <v>1.8</v>
      </c>
      <c r="Y1602" s="78"/>
      <c r="Z1602" s="11">
        <v>127.3</v>
      </c>
      <c r="AA1602" s="11">
        <v>323.56</v>
      </c>
      <c r="AB1602" s="11">
        <v>228.88</v>
      </c>
      <c r="AC1602" s="11">
        <v>11.22</v>
      </c>
      <c r="AD1602" s="11">
        <v>39.47</v>
      </c>
    </row>
    <row r="1603" spans="1:30" x14ac:dyDescent="0.25">
      <c r="A1603" s="1">
        <v>2019</v>
      </c>
      <c r="B1603" s="1">
        <v>3</v>
      </c>
      <c r="C1603" s="1">
        <v>8</v>
      </c>
      <c r="D1603" s="3">
        <v>0.58333333333333337</v>
      </c>
      <c r="E1603" s="5">
        <v>1599</v>
      </c>
      <c r="G1603" s="15">
        <v>11.1</v>
      </c>
      <c r="H1603" s="15">
        <v>9.1999999999999993</v>
      </c>
      <c r="I1603" s="15">
        <v>5.0999999999999996</v>
      </c>
      <c r="J1603" s="15">
        <v>5.4</v>
      </c>
      <c r="K1603" s="15">
        <v>6.3</v>
      </c>
      <c r="L1603" s="15">
        <v>10.8</v>
      </c>
      <c r="N1603" s="88">
        <v>4.8</v>
      </c>
      <c r="O1603" s="110">
        <v>3.5</v>
      </c>
      <c r="Q1603" s="11">
        <v>3.5</v>
      </c>
      <c r="R1603" s="11">
        <v>3.9</v>
      </c>
      <c r="S1603" s="11">
        <v>3.9</v>
      </c>
      <c r="T1603" s="11">
        <v>3.7</v>
      </c>
      <c r="U1603" s="11">
        <v>4.5</v>
      </c>
      <c r="V1603" s="11">
        <v>2.8</v>
      </c>
      <c r="W1603" s="11">
        <v>2.7</v>
      </c>
      <c r="X1603" s="11">
        <v>1.8</v>
      </c>
      <c r="Y1603" s="78"/>
      <c r="Z1603" s="11">
        <v>127.3</v>
      </c>
      <c r="AA1603" s="11">
        <v>323.56</v>
      </c>
      <c r="AB1603" s="11">
        <v>228.88</v>
      </c>
      <c r="AC1603" s="11">
        <v>11.22</v>
      </c>
      <c r="AD1603" s="11">
        <v>39.47</v>
      </c>
    </row>
    <row r="1604" spans="1:30" x14ac:dyDescent="0.25">
      <c r="A1604" s="1">
        <v>2019</v>
      </c>
      <c r="B1604" s="1">
        <v>3</v>
      </c>
      <c r="C1604" s="1">
        <v>8</v>
      </c>
      <c r="D1604" s="3">
        <v>0.625</v>
      </c>
      <c r="E1604" s="5">
        <v>1600</v>
      </c>
      <c r="G1604" s="15">
        <v>9.9</v>
      </c>
      <c r="H1604" s="15">
        <v>8</v>
      </c>
      <c r="I1604" s="15">
        <v>4.0999999999999996</v>
      </c>
      <c r="J1604" s="15">
        <v>5.0999999999999996</v>
      </c>
      <c r="K1604" s="15">
        <v>6.5</v>
      </c>
      <c r="L1604" s="15">
        <v>10.4</v>
      </c>
      <c r="N1604" s="88">
        <v>4.8</v>
      </c>
      <c r="O1604" s="110">
        <v>3.5</v>
      </c>
      <c r="Q1604" s="11">
        <v>3.5</v>
      </c>
      <c r="R1604" s="11">
        <v>3.9</v>
      </c>
      <c r="S1604" s="11">
        <v>3.9</v>
      </c>
      <c r="T1604" s="11">
        <v>3.7</v>
      </c>
      <c r="U1604" s="11">
        <v>4.5</v>
      </c>
      <c r="V1604" s="11">
        <v>2.8</v>
      </c>
      <c r="W1604" s="11">
        <v>2.7</v>
      </c>
      <c r="X1604" s="11">
        <v>1.8</v>
      </c>
      <c r="Y1604" s="78"/>
      <c r="Z1604" s="11">
        <v>127.3</v>
      </c>
      <c r="AA1604" s="11">
        <v>323.56</v>
      </c>
      <c r="AB1604" s="11">
        <v>228.88</v>
      </c>
      <c r="AC1604" s="11">
        <v>11.22</v>
      </c>
      <c r="AD1604" s="11">
        <v>39.47</v>
      </c>
    </row>
    <row r="1605" spans="1:30" x14ac:dyDescent="0.25">
      <c r="A1605" s="1">
        <v>2019</v>
      </c>
      <c r="B1605" s="1">
        <v>3</v>
      </c>
      <c r="C1605" s="1">
        <v>8</v>
      </c>
      <c r="D1605" s="3">
        <v>0.66666666666666663</v>
      </c>
      <c r="E1605" s="5">
        <v>1601</v>
      </c>
      <c r="G1605" s="15">
        <v>7.7</v>
      </c>
      <c r="H1605" s="15">
        <v>7.2</v>
      </c>
      <c r="I1605" s="15">
        <v>4.3</v>
      </c>
      <c r="J1605" s="15">
        <v>3.9</v>
      </c>
      <c r="K1605" s="15">
        <v>6.2</v>
      </c>
      <c r="L1605" s="15">
        <v>8.6</v>
      </c>
      <c r="N1605" s="88">
        <v>4.8</v>
      </c>
      <c r="O1605" s="110">
        <v>3.5</v>
      </c>
      <c r="Q1605" s="11">
        <v>3.5</v>
      </c>
      <c r="R1605" s="11">
        <v>3.9</v>
      </c>
      <c r="S1605" s="11">
        <v>3.9</v>
      </c>
      <c r="T1605" s="11">
        <v>3.7</v>
      </c>
      <c r="U1605" s="11">
        <v>4.5</v>
      </c>
      <c r="V1605" s="11">
        <v>2.8</v>
      </c>
      <c r="W1605" s="11">
        <v>2.7</v>
      </c>
      <c r="X1605" s="11">
        <v>1.8</v>
      </c>
      <c r="Y1605" s="78"/>
      <c r="Z1605" s="11">
        <v>127.3</v>
      </c>
      <c r="AA1605" s="11">
        <v>323.56</v>
      </c>
      <c r="AB1605" s="11">
        <v>228.88</v>
      </c>
      <c r="AC1605" s="11">
        <v>11.22</v>
      </c>
      <c r="AD1605" s="11">
        <v>39.47</v>
      </c>
    </row>
    <row r="1606" spans="1:30" x14ac:dyDescent="0.25">
      <c r="A1606" s="1">
        <v>2019</v>
      </c>
      <c r="B1606" s="1">
        <v>3</v>
      </c>
      <c r="C1606" s="1">
        <v>8</v>
      </c>
      <c r="D1606" s="3">
        <v>0.70833333333333337</v>
      </c>
      <c r="E1606" s="5">
        <v>1602</v>
      </c>
      <c r="G1606" s="15">
        <v>8</v>
      </c>
      <c r="H1606" s="15">
        <v>7.2</v>
      </c>
      <c r="I1606" s="15">
        <v>4.7</v>
      </c>
      <c r="J1606" s="15">
        <v>3.2</v>
      </c>
      <c r="K1606" s="15">
        <v>4</v>
      </c>
      <c r="L1606" s="15">
        <v>6.7</v>
      </c>
      <c r="N1606" s="88">
        <v>4.8</v>
      </c>
      <c r="O1606" s="110">
        <v>3.5</v>
      </c>
      <c r="Q1606" s="11">
        <v>3.5</v>
      </c>
      <c r="R1606" s="11">
        <v>3.9</v>
      </c>
      <c r="S1606" s="11">
        <v>3.9</v>
      </c>
      <c r="T1606" s="11">
        <v>3.7</v>
      </c>
      <c r="U1606" s="11">
        <v>4.5</v>
      </c>
      <c r="V1606" s="11">
        <v>2.8</v>
      </c>
      <c r="W1606" s="11">
        <v>2.7</v>
      </c>
      <c r="X1606" s="11">
        <v>1.8</v>
      </c>
      <c r="Y1606" s="78"/>
      <c r="Z1606" s="11">
        <v>127.3</v>
      </c>
      <c r="AA1606" s="11">
        <v>323.56</v>
      </c>
      <c r="AB1606" s="11">
        <v>228.88</v>
      </c>
      <c r="AC1606" s="11">
        <v>11.22</v>
      </c>
      <c r="AD1606" s="11">
        <v>39.47</v>
      </c>
    </row>
    <row r="1607" spans="1:30" x14ac:dyDescent="0.25">
      <c r="A1607" s="1">
        <v>2019</v>
      </c>
      <c r="B1607" s="1">
        <v>3</v>
      </c>
      <c r="C1607" s="1">
        <v>8</v>
      </c>
      <c r="D1607" s="3">
        <v>0.75</v>
      </c>
      <c r="E1607" s="5">
        <v>1603</v>
      </c>
      <c r="G1607" s="15">
        <v>6</v>
      </c>
      <c r="H1607" s="15">
        <v>5.2</v>
      </c>
      <c r="I1607" s="15">
        <v>4.5999999999999996</v>
      </c>
      <c r="J1607" s="15">
        <v>3.6</v>
      </c>
      <c r="K1607" s="15">
        <v>4</v>
      </c>
      <c r="L1607" s="15">
        <v>6.7</v>
      </c>
      <c r="N1607" s="88">
        <v>4.8</v>
      </c>
      <c r="O1607" s="110">
        <v>3.5</v>
      </c>
      <c r="Q1607" s="11">
        <v>3.5</v>
      </c>
      <c r="R1607" s="11">
        <v>3.9</v>
      </c>
      <c r="S1607" s="11">
        <v>3.9</v>
      </c>
      <c r="T1607" s="11">
        <v>3.7</v>
      </c>
      <c r="U1607" s="11">
        <v>4.5</v>
      </c>
      <c r="V1607" s="11">
        <v>2.8</v>
      </c>
      <c r="W1607" s="11">
        <v>2.7</v>
      </c>
      <c r="X1607" s="11">
        <v>1.8</v>
      </c>
      <c r="Y1607" s="78"/>
      <c r="Z1607" s="11">
        <v>127.3</v>
      </c>
      <c r="AA1607" s="11">
        <v>323.56</v>
      </c>
      <c r="AB1607" s="11">
        <v>228.88</v>
      </c>
      <c r="AC1607" s="11">
        <v>11.22</v>
      </c>
      <c r="AD1607" s="11">
        <v>39.47</v>
      </c>
    </row>
    <row r="1608" spans="1:30" x14ac:dyDescent="0.25">
      <c r="A1608" s="1">
        <v>2019</v>
      </c>
      <c r="B1608" s="1">
        <v>3</v>
      </c>
      <c r="C1608" s="1">
        <v>8</v>
      </c>
      <c r="D1608" s="3">
        <v>0.79166666666666663</v>
      </c>
      <c r="E1608" s="5">
        <v>1604</v>
      </c>
      <c r="G1608" s="15">
        <v>5.0999999999999996</v>
      </c>
      <c r="H1608" s="15">
        <v>5</v>
      </c>
      <c r="I1608" s="15">
        <v>4.4000000000000004</v>
      </c>
      <c r="J1608" s="15">
        <v>3.8</v>
      </c>
      <c r="K1608" s="15">
        <v>3.9</v>
      </c>
      <c r="L1608" s="15">
        <v>3.4</v>
      </c>
      <c r="N1608" s="88">
        <v>4.8</v>
      </c>
      <c r="O1608" s="110">
        <v>3.5</v>
      </c>
      <c r="Q1608" s="11">
        <v>3.5</v>
      </c>
      <c r="R1608" s="11">
        <v>3.9</v>
      </c>
      <c r="S1608" s="11">
        <v>3.9</v>
      </c>
      <c r="T1608" s="11">
        <v>3.7</v>
      </c>
      <c r="U1608" s="11">
        <v>4.5</v>
      </c>
      <c r="V1608" s="11">
        <v>2.8</v>
      </c>
      <c r="W1608" s="11">
        <v>2.7</v>
      </c>
      <c r="X1608" s="11">
        <v>1.8</v>
      </c>
      <c r="Y1608" s="78"/>
      <c r="Z1608" s="11">
        <v>127.3</v>
      </c>
      <c r="AA1608" s="11">
        <v>323.56</v>
      </c>
      <c r="AB1608" s="11">
        <v>228.88</v>
      </c>
      <c r="AC1608" s="11">
        <v>11.22</v>
      </c>
      <c r="AD1608" s="11">
        <v>39.47</v>
      </c>
    </row>
    <row r="1609" spans="1:30" x14ac:dyDescent="0.25">
      <c r="A1609" s="1">
        <v>2019</v>
      </c>
      <c r="B1609" s="1">
        <v>3</v>
      </c>
      <c r="C1609" s="1">
        <v>8</v>
      </c>
      <c r="D1609" s="3">
        <v>0.83333333333333337</v>
      </c>
      <c r="E1609" s="5">
        <v>1605</v>
      </c>
      <c r="G1609" s="15">
        <v>4.9000000000000004</v>
      </c>
      <c r="H1609" s="15">
        <v>5.2</v>
      </c>
      <c r="I1609" s="15">
        <v>4.2</v>
      </c>
      <c r="J1609" s="15">
        <v>3.5</v>
      </c>
      <c r="K1609" s="15">
        <v>4.0999999999999996</v>
      </c>
      <c r="L1609" s="15">
        <v>4</v>
      </c>
      <c r="N1609" s="88">
        <v>4.8</v>
      </c>
      <c r="O1609" s="110">
        <v>3.5</v>
      </c>
      <c r="Q1609" s="11">
        <v>3.5</v>
      </c>
      <c r="R1609" s="11">
        <v>3.9</v>
      </c>
      <c r="S1609" s="11">
        <v>3.9</v>
      </c>
      <c r="T1609" s="11">
        <v>3.7</v>
      </c>
      <c r="U1609" s="11">
        <v>4.5</v>
      </c>
      <c r="V1609" s="11">
        <v>2.8</v>
      </c>
      <c r="W1609" s="11">
        <v>2.7</v>
      </c>
      <c r="X1609" s="11">
        <v>1.8</v>
      </c>
      <c r="Y1609" s="78"/>
      <c r="Z1609" s="11">
        <v>127.3</v>
      </c>
      <c r="AA1609" s="11">
        <v>323.56</v>
      </c>
      <c r="AB1609" s="11">
        <v>228.88</v>
      </c>
      <c r="AC1609" s="11">
        <v>11.22</v>
      </c>
      <c r="AD1609" s="11">
        <v>39.47</v>
      </c>
    </row>
    <row r="1610" spans="1:30" x14ac:dyDescent="0.25">
      <c r="A1610" s="1">
        <v>2019</v>
      </c>
      <c r="B1610" s="1">
        <v>3</v>
      </c>
      <c r="C1610" s="1">
        <v>8</v>
      </c>
      <c r="D1610" s="3">
        <v>0.875</v>
      </c>
      <c r="E1610" s="5">
        <v>1606</v>
      </c>
      <c r="G1610" s="15">
        <v>5.0999999999999996</v>
      </c>
      <c r="H1610" s="15">
        <v>4.9000000000000004</v>
      </c>
      <c r="I1610" s="15">
        <v>4.2</v>
      </c>
      <c r="J1610" s="15">
        <v>3.2</v>
      </c>
      <c r="K1610" s="15">
        <v>3.7</v>
      </c>
      <c r="L1610" s="15">
        <v>4.4000000000000004</v>
      </c>
      <c r="N1610" s="88">
        <v>4.8</v>
      </c>
      <c r="O1610" s="110">
        <v>3.5</v>
      </c>
      <c r="Q1610" s="11">
        <v>3.5</v>
      </c>
      <c r="R1610" s="11">
        <v>3.9</v>
      </c>
      <c r="S1610" s="11">
        <v>3.9</v>
      </c>
      <c r="T1610" s="11">
        <v>3.7</v>
      </c>
      <c r="U1610" s="11">
        <v>4.5</v>
      </c>
      <c r="V1610" s="11">
        <v>2.8</v>
      </c>
      <c r="W1610" s="11">
        <v>2.7</v>
      </c>
      <c r="X1610" s="11">
        <v>1.8</v>
      </c>
      <c r="Y1610" s="78"/>
      <c r="Z1610" s="11">
        <v>127.3</v>
      </c>
      <c r="AA1610" s="11">
        <v>323.56</v>
      </c>
      <c r="AB1610" s="11">
        <v>228.88</v>
      </c>
      <c r="AC1610" s="11">
        <v>11.22</v>
      </c>
      <c r="AD1610" s="11">
        <v>39.47</v>
      </c>
    </row>
    <row r="1611" spans="1:30" x14ac:dyDescent="0.25">
      <c r="A1611" s="1">
        <v>2019</v>
      </c>
      <c r="B1611" s="1">
        <v>3</v>
      </c>
      <c r="C1611" s="1">
        <v>8</v>
      </c>
      <c r="D1611" s="3">
        <v>0.91666666666666663</v>
      </c>
      <c r="E1611" s="5">
        <v>1607</v>
      </c>
      <c r="G1611" s="15">
        <v>4.5999999999999996</v>
      </c>
      <c r="H1611" s="15">
        <v>4.2</v>
      </c>
      <c r="I1611" s="15">
        <v>4.2</v>
      </c>
      <c r="J1611" s="15">
        <v>3.2</v>
      </c>
      <c r="K1611" s="15">
        <v>3.4</v>
      </c>
      <c r="L1611" s="15">
        <v>4.5</v>
      </c>
      <c r="N1611" s="88">
        <v>4.8</v>
      </c>
      <c r="O1611" s="110">
        <v>3.5</v>
      </c>
      <c r="Q1611" s="11">
        <v>3.5</v>
      </c>
      <c r="R1611" s="11">
        <v>3.9</v>
      </c>
      <c r="S1611" s="11">
        <v>3.9</v>
      </c>
      <c r="T1611" s="11">
        <v>3.7</v>
      </c>
      <c r="U1611" s="11">
        <v>4.5</v>
      </c>
      <c r="V1611" s="11">
        <v>2.8</v>
      </c>
      <c r="W1611" s="11">
        <v>2.7</v>
      </c>
      <c r="X1611" s="11">
        <v>1.8</v>
      </c>
      <c r="Y1611" s="78"/>
      <c r="Z1611" s="11">
        <v>127.3</v>
      </c>
      <c r="AA1611" s="11">
        <v>323.56</v>
      </c>
      <c r="AB1611" s="11">
        <v>228.88</v>
      </c>
      <c r="AC1611" s="11">
        <v>11.22</v>
      </c>
      <c r="AD1611" s="11">
        <v>39.47</v>
      </c>
    </row>
    <row r="1612" spans="1:30" x14ac:dyDescent="0.25">
      <c r="A1612" s="1">
        <v>2019</v>
      </c>
      <c r="B1612" s="1">
        <v>3</v>
      </c>
      <c r="C1612" s="1">
        <v>8</v>
      </c>
      <c r="D1612" s="3">
        <v>0.95833333333333337</v>
      </c>
      <c r="E1612" s="5">
        <v>1608</v>
      </c>
      <c r="G1612" s="15">
        <v>4</v>
      </c>
      <c r="H1612" s="15">
        <v>3.4</v>
      </c>
      <c r="I1612" s="15">
        <v>3.5</v>
      </c>
      <c r="J1612" s="15">
        <v>2.5</v>
      </c>
      <c r="K1612" s="15">
        <v>2.6</v>
      </c>
      <c r="L1612" s="15">
        <v>3.8</v>
      </c>
      <c r="N1612" s="88">
        <v>4.8</v>
      </c>
      <c r="O1612" s="110">
        <v>3.5</v>
      </c>
      <c r="Q1612" s="11">
        <v>3.5</v>
      </c>
      <c r="R1612" s="11">
        <v>3.9</v>
      </c>
      <c r="S1612" s="11">
        <v>3.9</v>
      </c>
      <c r="T1612" s="11">
        <v>3.7</v>
      </c>
      <c r="U1612" s="11">
        <v>4.5</v>
      </c>
      <c r="V1612" s="11">
        <v>2.8</v>
      </c>
      <c r="W1612" s="11">
        <v>2.7</v>
      </c>
      <c r="X1612" s="11">
        <v>1.8</v>
      </c>
      <c r="Y1612" s="78"/>
      <c r="Z1612" s="11">
        <v>127.3</v>
      </c>
      <c r="AA1612" s="11">
        <v>323.56</v>
      </c>
      <c r="AB1612" s="11">
        <v>228.88</v>
      </c>
      <c r="AC1612" s="11">
        <v>11.22</v>
      </c>
      <c r="AD1612" s="11">
        <v>39.47</v>
      </c>
    </row>
    <row r="1613" spans="1:30" x14ac:dyDescent="0.25">
      <c r="A1613" s="1">
        <v>2019</v>
      </c>
      <c r="B1613" s="1">
        <v>3</v>
      </c>
      <c r="C1613" s="1">
        <v>9</v>
      </c>
      <c r="D1613" s="3">
        <v>0</v>
      </c>
      <c r="E1613" s="5">
        <v>1609</v>
      </c>
      <c r="G1613" s="15">
        <v>3.7</v>
      </c>
      <c r="H1613" s="15">
        <v>3.7</v>
      </c>
      <c r="I1613" s="15">
        <v>3.3</v>
      </c>
      <c r="J1613" s="15">
        <v>1.9</v>
      </c>
      <c r="K1613" s="15">
        <v>3.1</v>
      </c>
      <c r="L1613" s="15">
        <v>3.5</v>
      </c>
      <c r="N1613" s="88">
        <v>3</v>
      </c>
      <c r="O1613" s="110">
        <v>3.4</v>
      </c>
      <c r="Q1613" s="11">
        <v>3.4</v>
      </c>
      <c r="R1613" s="11">
        <v>3.8</v>
      </c>
      <c r="S1613" s="11">
        <v>4.9000000000000004</v>
      </c>
      <c r="T1613" s="11">
        <v>4</v>
      </c>
      <c r="U1613" s="11">
        <v>5.2</v>
      </c>
      <c r="V1613" s="11">
        <v>3.2</v>
      </c>
      <c r="W1613" s="11">
        <v>2.5</v>
      </c>
      <c r="X1613" s="11">
        <v>2.2000000000000002</v>
      </c>
      <c r="Y1613" s="78"/>
      <c r="Z1613" s="11">
        <v>129.91999999999999</v>
      </c>
      <c r="AA1613" s="11">
        <v>315.47000000000003</v>
      </c>
      <c r="AB1613" s="11">
        <v>230.95</v>
      </c>
      <c r="AC1613" s="11">
        <v>12.61</v>
      </c>
      <c r="AD1613" s="11">
        <v>41.94</v>
      </c>
    </row>
    <row r="1614" spans="1:30" x14ac:dyDescent="0.25">
      <c r="A1614" s="1">
        <v>2019</v>
      </c>
      <c r="B1614" s="1">
        <v>3</v>
      </c>
      <c r="C1614" s="1">
        <v>9</v>
      </c>
      <c r="D1614" s="3">
        <v>4.1666666666666664E-2</v>
      </c>
      <c r="E1614" s="5">
        <v>1610</v>
      </c>
      <c r="G1614" s="15">
        <v>3.8</v>
      </c>
      <c r="H1614" s="15">
        <v>3.5</v>
      </c>
      <c r="I1614" s="15">
        <v>3.2</v>
      </c>
      <c r="J1614" s="15">
        <v>1.5</v>
      </c>
      <c r="K1614" s="15">
        <v>2.2000000000000002</v>
      </c>
      <c r="L1614" s="15">
        <v>3.4</v>
      </c>
      <c r="N1614" s="88">
        <v>3</v>
      </c>
      <c r="O1614" s="110">
        <v>3.4</v>
      </c>
      <c r="Q1614" s="11">
        <v>3.4</v>
      </c>
      <c r="R1614" s="11">
        <v>3.8</v>
      </c>
      <c r="S1614" s="11">
        <v>4.9000000000000004</v>
      </c>
      <c r="T1614" s="11">
        <v>4</v>
      </c>
      <c r="U1614" s="11">
        <v>5.2</v>
      </c>
      <c r="V1614" s="11">
        <v>3.2</v>
      </c>
      <c r="W1614" s="11">
        <v>2.5</v>
      </c>
      <c r="X1614" s="11">
        <v>2.2000000000000002</v>
      </c>
      <c r="Y1614" s="78"/>
      <c r="Z1614" s="11">
        <v>129.91999999999999</v>
      </c>
      <c r="AA1614" s="11">
        <v>315.47000000000003</v>
      </c>
      <c r="AB1614" s="11">
        <v>230.95</v>
      </c>
      <c r="AC1614" s="11">
        <v>12.61</v>
      </c>
      <c r="AD1614" s="11">
        <v>41.94</v>
      </c>
    </row>
    <row r="1615" spans="1:30" x14ac:dyDescent="0.25">
      <c r="A1615" s="1">
        <v>2019</v>
      </c>
      <c r="B1615" s="1">
        <v>3</v>
      </c>
      <c r="C1615" s="1">
        <v>9</v>
      </c>
      <c r="D1615" s="3">
        <v>8.3333333333333329E-2</v>
      </c>
      <c r="E1615" s="5">
        <v>1611</v>
      </c>
      <c r="G1615" s="15">
        <v>2.5</v>
      </c>
      <c r="H1615" s="15">
        <v>2.8</v>
      </c>
      <c r="I1615" s="15">
        <v>3.3</v>
      </c>
      <c r="J1615" s="15">
        <v>1.6</v>
      </c>
      <c r="K1615" s="15">
        <v>1.7</v>
      </c>
      <c r="L1615" s="15">
        <v>2.8</v>
      </c>
      <c r="N1615" s="88">
        <v>3</v>
      </c>
      <c r="O1615" s="110">
        <v>3.4</v>
      </c>
      <c r="Q1615" s="11">
        <v>3.4</v>
      </c>
      <c r="R1615" s="11">
        <v>3.8</v>
      </c>
      <c r="S1615" s="11">
        <v>4.9000000000000004</v>
      </c>
      <c r="T1615" s="11">
        <v>4</v>
      </c>
      <c r="U1615" s="11">
        <v>5.2</v>
      </c>
      <c r="V1615" s="11">
        <v>3.2</v>
      </c>
      <c r="W1615" s="11">
        <v>2.5</v>
      </c>
      <c r="X1615" s="11">
        <v>2.2000000000000002</v>
      </c>
      <c r="Y1615" s="78"/>
      <c r="Z1615" s="11">
        <v>129.91999999999999</v>
      </c>
      <c r="AA1615" s="11">
        <v>315.47000000000003</v>
      </c>
      <c r="AB1615" s="11">
        <v>230.95</v>
      </c>
      <c r="AC1615" s="11">
        <v>12.61</v>
      </c>
      <c r="AD1615" s="11">
        <v>41.94</v>
      </c>
    </row>
    <row r="1616" spans="1:30" x14ac:dyDescent="0.25">
      <c r="A1616" s="1">
        <v>2019</v>
      </c>
      <c r="B1616" s="1">
        <v>3</v>
      </c>
      <c r="C1616" s="1">
        <v>9</v>
      </c>
      <c r="D1616" s="3">
        <v>0.125</v>
      </c>
      <c r="E1616" s="5">
        <v>1612</v>
      </c>
      <c r="G1616" s="15">
        <v>2.2999999999999998</v>
      </c>
      <c r="H1616" s="15">
        <v>2.2999999999999998</v>
      </c>
      <c r="I1616" s="15">
        <v>3.6</v>
      </c>
      <c r="J1616" s="15">
        <v>2.1</v>
      </c>
      <c r="K1616" s="15">
        <v>1.5</v>
      </c>
      <c r="L1616" s="15">
        <v>2.5</v>
      </c>
      <c r="N1616" s="88">
        <v>3</v>
      </c>
      <c r="O1616" s="110">
        <v>3.4</v>
      </c>
      <c r="Q1616" s="11">
        <v>3.4</v>
      </c>
      <c r="R1616" s="11">
        <v>3.8</v>
      </c>
      <c r="S1616" s="11">
        <v>4.9000000000000004</v>
      </c>
      <c r="T1616" s="11">
        <v>4</v>
      </c>
      <c r="U1616" s="11">
        <v>5.2</v>
      </c>
      <c r="V1616" s="11">
        <v>3.2</v>
      </c>
      <c r="W1616" s="11">
        <v>2.5</v>
      </c>
      <c r="X1616" s="11">
        <v>2.2000000000000002</v>
      </c>
      <c r="Y1616" s="78"/>
      <c r="Z1616" s="11">
        <v>129.91999999999999</v>
      </c>
      <c r="AA1616" s="11">
        <v>315.47000000000003</v>
      </c>
      <c r="AB1616" s="11">
        <v>230.95</v>
      </c>
      <c r="AC1616" s="11">
        <v>12.61</v>
      </c>
      <c r="AD1616" s="11">
        <v>41.94</v>
      </c>
    </row>
    <row r="1617" spans="1:30" x14ac:dyDescent="0.25">
      <c r="A1617" s="1">
        <v>2019</v>
      </c>
      <c r="B1617" s="1">
        <v>3</v>
      </c>
      <c r="C1617" s="1">
        <v>9</v>
      </c>
      <c r="D1617" s="3">
        <v>0.16666666666666666</v>
      </c>
      <c r="E1617" s="5">
        <v>1613</v>
      </c>
      <c r="G1617" s="15">
        <v>2.1</v>
      </c>
      <c r="H1617" s="15">
        <v>2.6</v>
      </c>
      <c r="I1617" s="15">
        <v>3.3</v>
      </c>
      <c r="J1617" s="15">
        <v>2</v>
      </c>
      <c r="K1617" s="15">
        <v>2</v>
      </c>
      <c r="L1617" s="15">
        <v>1.9</v>
      </c>
      <c r="N1617" s="88">
        <v>3</v>
      </c>
      <c r="O1617" s="110">
        <v>3.4</v>
      </c>
      <c r="Q1617" s="11">
        <v>3.4</v>
      </c>
      <c r="R1617" s="11">
        <v>3.8</v>
      </c>
      <c r="S1617" s="11">
        <v>4.9000000000000004</v>
      </c>
      <c r="T1617" s="11">
        <v>4</v>
      </c>
      <c r="U1617" s="11">
        <v>5.2</v>
      </c>
      <c r="V1617" s="11">
        <v>3.2</v>
      </c>
      <c r="W1617" s="11">
        <v>2.5</v>
      </c>
      <c r="X1617" s="11">
        <v>2.2000000000000002</v>
      </c>
      <c r="Y1617" s="78"/>
      <c r="Z1617" s="11">
        <v>129.91999999999999</v>
      </c>
      <c r="AA1617" s="11">
        <v>315.47000000000003</v>
      </c>
      <c r="AB1617" s="11">
        <v>230.95</v>
      </c>
      <c r="AC1617" s="11">
        <v>12.61</v>
      </c>
      <c r="AD1617" s="11">
        <v>41.94</v>
      </c>
    </row>
    <row r="1618" spans="1:30" x14ac:dyDescent="0.25">
      <c r="A1618" s="1">
        <v>2019</v>
      </c>
      <c r="B1618" s="1">
        <v>3</v>
      </c>
      <c r="C1618" s="1">
        <v>9</v>
      </c>
      <c r="D1618" s="3">
        <v>0.20833333333333334</v>
      </c>
      <c r="E1618" s="5">
        <v>1614</v>
      </c>
      <c r="G1618" s="15">
        <v>1.9</v>
      </c>
      <c r="H1618" s="15">
        <v>2.2999999999999998</v>
      </c>
      <c r="I1618" s="15">
        <v>3.2</v>
      </c>
      <c r="J1618" s="15">
        <v>2.1</v>
      </c>
      <c r="K1618" s="15">
        <v>2</v>
      </c>
      <c r="L1618" s="15">
        <v>1.2</v>
      </c>
      <c r="N1618" s="88">
        <v>3</v>
      </c>
      <c r="O1618" s="110">
        <v>3.4</v>
      </c>
      <c r="Q1618" s="11">
        <v>3.4</v>
      </c>
      <c r="R1618" s="11">
        <v>3.8</v>
      </c>
      <c r="S1618" s="11">
        <v>4.9000000000000004</v>
      </c>
      <c r="T1618" s="11">
        <v>4</v>
      </c>
      <c r="U1618" s="11">
        <v>5.2</v>
      </c>
      <c r="V1618" s="11">
        <v>3.2</v>
      </c>
      <c r="W1618" s="11">
        <v>2.5</v>
      </c>
      <c r="X1618" s="11">
        <v>2.2000000000000002</v>
      </c>
      <c r="Y1618" s="78"/>
      <c r="Z1618" s="11">
        <v>129.91999999999999</v>
      </c>
      <c r="AA1618" s="11">
        <v>315.47000000000003</v>
      </c>
      <c r="AB1618" s="11">
        <v>230.95</v>
      </c>
      <c r="AC1618" s="11">
        <v>12.61</v>
      </c>
      <c r="AD1618" s="11">
        <v>41.94</v>
      </c>
    </row>
    <row r="1619" spans="1:30" x14ac:dyDescent="0.25">
      <c r="A1619" s="1">
        <v>2019</v>
      </c>
      <c r="B1619" s="1">
        <v>3</v>
      </c>
      <c r="C1619" s="1">
        <v>9</v>
      </c>
      <c r="D1619" s="3">
        <v>0.25</v>
      </c>
      <c r="E1619" s="5">
        <v>1615</v>
      </c>
      <c r="G1619" s="15">
        <v>1.6</v>
      </c>
      <c r="H1619" s="15">
        <v>2.8</v>
      </c>
      <c r="I1619" s="15">
        <v>3.4</v>
      </c>
      <c r="J1619" s="15">
        <v>2.4</v>
      </c>
      <c r="K1619" s="15">
        <v>2.6</v>
      </c>
      <c r="L1619" s="15">
        <v>1.2</v>
      </c>
      <c r="N1619" s="88">
        <v>3</v>
      </c>
      <c r="O1619" s="110">
        <v>3.4</v>
      </c>
      <c r="Q1619" s="11">
        <v>3.4</v>
      </c>
      <c r="R1619" s="11">
        <v>3.8</v>
      </c>
      <c r="S1619" s="11">
        <v>4.9000000000000004</v>
      </c>
      <c r="T1619" s="11">
        <v>4</v>
      </c>
      <c r="U1619" s="11">
        <v>5.2</v>
      </c>
      <c r="V1619" s="11">
        <v>3.2</v>
      </c>
      <c r="W1619" s="11">
        <v>2.5</v>
      </c>
      <c r="X1619" s="11">
        <v>2.2000000000000002</v>
      </c>
      <c r="Y1619" s="78"/>
      <c r="Z1619" s="11">
        <v>129.91999999999999</v>
      </c>
      <c r="AA1619" s="11">
        <v>315.47000000000003</v>
      </c>
      <c r="AB1619" s="11">
        <v>230.95</v>
      </c>
      <c r="AC1619" s="11">
        <v>12.61</v>
      </c>
      <c r="AD1619" s="11">
        <v>41.94</v>
      </c>
    </row>
    <row r="1620" spans="1:30" x14ac:dyDescent="0.25">
      <c r="A1620" s="1">
        <v>2019</v>
      </c>
      <c r="B1620" s="1">
        <v>3</v>
      </c>
      <c r="C1620" s="1">
        <v>9</v>
      </c>
      <c r="D1620" s="3">
        <v>0.29166666666666669</v>
      </c>
      <c r="E1620" s="5">
        <v>1616</v>
      </c>
      <c r="G1620" s="15">
        <v>3</v>
      </c>
      <c r="H1620" s="15">
        <v>3.3</v>
      </c>
      <c r="I1620" s="15">
        <v>3.8</v>
      </c>
      <c r="J1620" s="15">
        <v>3.2</v>
      </c>
      <c r="K1620" s="15">
        <v>3.1</v>
      </c>
      <c r="L1620" s="15">
        <v>2.7</v>
      </c>
      <c r="N1620" s="88">
        <v>3</v>
      </c>
      <c r="O1620" s="110">
        <v>3.4</v>
      </c>
      <c r="Q1620" s="11">
        <v>3.4</v>
      </c>
      <c r="R1620" s="11">
        <v>3.8</v>
      </c>
      <c r="S1620" s="11">
        <v>4.9000000000000004</v>
      </c>
      <c r="T1620" s="11">
        <v>4</v>
      </c>
      <c r="U1620" s="11">
        <v>5.2</v>
      </c>
      <c r="V1620" s="11">
        <v>3.2</v>
      </c>
      <c r="W1620" s="11">
        <v>2.5</v>
      </c>
      <c r="X1620" s="11">
        <v>2.2000000000000002</v>
      </c>
      <c r="Y1620" s="78"/>
      <c r="Z1620" s="11">
        <v>129.91999999999999</v>
      </c>
      <c r="AA1620" s="11">
        <v>315.47000000000003</v>
      </c>
      <c r="AB1620" s="11">
        <v>230.95</v>
      </c>
      <c r="AC1620" s="11">
        <v>12.61</v>
      </c>
      <c r="AD1620" s="11">
        <v>41.94</v>
      </c>
    </row>
    <row r="1621" spans="1:30" x14ac:dyDescent="0.25">
      <c r="A1621" s="1">
        <v>2019</v>
      </c>
      <c r="B1621" s="1">
        <v>3</v>
      </c>
      <c r="C1621" s="1">
        <v>9</v>
      </c>
      <c r="D1621" s="3">
        <v>0.33333333333333331</v>
      </c>
      <c r="E1621" s="5">
        <v>1617</v>
      </c>
      <c r="G1621" s="15">
        <v>4.4000000000000004</v>
      </c>
      <c r="H1621" s="15">
        <v>4.5</v>
      </c>
      <c r="I1621" s="15">
        <v>4.4000000000000004</v>
      </c>
      <c r="J1621" s="15">
        <v>4.0999999999999996</v>
      </c>
      <c r="K1621" s="15">
        <v>3.9</v>
      </c>
      <c r="L1621" s="15">
        <v>4.7</v>
      </c>
      <c r="N1621" s="88">
        <v>3</v>
      </c>
      <c r="O1621" s="110">
        <v>3.4</v>
      </c>
      <c r="Q1621" s="11">
        <v>3.4</v>
      </c>
      <c r="R1621" s="11">
        <v>3.8</v>
      </c>
      <c r="S1621" s="11">
        <v>4.9000000000000004</v>
      </c>
      <c r="T1621" s="11">
        <v>4</v>
      </c>
      <c r="U1621" s="11">
        <v>5.2</v>
      </c>
      <c r="V1621" s="11">
        <v>3.2</v>
      </c>
      <c r="W1621" s="11">
        <v>2.5</v>
      </c>
      <c r="X1621" s="11">
        <v>2.2000000000000002</v>
      </c>
      <c r="Y1621" s="78"/>
      <c r="Z1621" s="11">
        <v>129.91999999999999</v>
      </c>
      <c r="AA1621" s="11">
        <v>315.47000000000003</v>
      </c>
      <c r="AB1621" s="11">
        <v>230.95</v>
      </c>
      <c r="AC1621" s="11">
        <v>12.61</v>
      </c>
      <c r="AD1621" s="11">
        <v>41.94</v>
      </c>
    </row>
    <row r="1622" spans="1:30" x14ac:dyDescent="0.25">
      <c r="A1622" s="1">
        <v>2019</v>
      </c>
      <c r="B1622" s="1">
        <v>3</v>
      </c>
      <c r="C1622" s="1">
        <v>9</v>
      </c>
      <c r="D1622" s="3">
        <v>0.375</v>
      </c>
      <c r="E1622" s="5">
        <v>1618</v>
      </c>
      <c r="G1622" s="15">
        <v>6.3</v>
      </c>
      <c r="H1622" s="15">
        <v>6.1</v>
      </c>
      <c r="I1622" s="15">
        <v>3.7</v>
      </c>
      <c r="J1622" s="15">
        <v>4.5</v>
      </c>
      <c r="K1622" s="15">
        <v>4.9000000000000004</v>
      </c>
      <c r="L1622" s="15">
        <v>5</v>
      </c>
      <c r="N1622" s="88">
        <v>3</v>
      </c>
      <c r="O1622" s="110">
        <v>3.4</v>
      </c>
      <c r="Q1622" s="11">
        <v>3.4</v>
      </c>
      <c r="R1622" s="11">
        <v>3.8</v>
      </c>
      <c r="S1622" s="11">
        <v>4.9000000000000004</v>
      </c>
      <c r="T1622" s="11">
        <v>4</v>
      </c>
      <c r="U1622" s="11">
        <v>5.2</v>
      </c>
      <c r="V1622" s="11">
        <v>3.2</v>
      </c>
      <c r="W1622" s="11">
        <v>2.5</v>
      </c>
      <c r="X1622" s="11">
        <v>2.2000000000000002</v>
      </c>
      <c r="Y1622" s="78"/>
      <c r="Z1622" s="11">
        <v>129.91999999999999</v>
      </c>
      <c r="AA1622" s="11">
        <v>315.47000000000003</v>
      </c>
      <c r="AB1622" s="11">
        <v>230.95</v>
      </c>
      <c r="AC1622" s="11">
        <v>12.61</v>
      </c>
      <c r="AD1622" s="11">
        <v>41.94</v>
      </c>
    </row>
    <row r="1623" spans="1:30" x14ac:dyDescent="0.25">
      <c r="A1623" s="1">
        <v>2019</v>
      </c>
      <c r="B1623" s="1">
        <v>3</v>
      </c>
      <c r="C1623" s="1">
        <v>9</v>
      </c>
      <c r="D1623" s="3">
        <v>0.41666666666666669</v>
      </c>
      <c r="E1623" s="5">
        <v>1619</v>
      </c>
      <c r="G1623" s="15">
        <v>7.1</v>
      </c>
      <c r="H1623" s="15">
        <v>6.7</v>
      </c>
      <c r="I1623" s="15">
        <v>4.4000000000000004</v>
      </c>
      <c r="J1623" s="15">
        <v>5.4</v>
      </c>
      <c r="K1623" s="15">
        <v>6.2</v>
      </c>
      <c r="L1623" s="15">
        <v>6.3</v>
      </c>
      <c r="N1623" s="88">
        <v>3</v>
      </c>
      <c r="O1623" s="110">
        <v>3.4</v>
      </c>
      <c r="Q1623" s="11">
        <v>3.4</v>
      </c>
      <c r="R1623" s="11">
        <v>3.8</v>
      </c>
      <c r="S1623" s="11">
        <v>4.9000000000000004</v>
      </c>
      <c r="T1623" s="11">
        <v>4</v>
      </c>
      <c r="U1623" s="11">
        <v>5.2</v>
      </c>
      <c r="V1623" s="11">
        <v>3.2</v>
      </c>
      <c r="W1623" s="11">
        <v>2.5</v>
      </c>
      <c r="X1623" s="11">
        <v>2.2000000000000002</v>
      </c>
      <c r="Y1623" s="78"/>
      <c r="Z1623" s="11">
        <v>129.91999999999999</v>
      </c>
      <c r="AA1623" s="11">
        <v>315.47000000000003</v>
      </c>
      <c r="AB1623" s="11">
        <v>230.95</v>
      </c>
      <c r="AC1623" s="11">
        <v>12.61</v>
      </c>
      <c r="AD1623" s="11">
        <v>41.94</v>
      </c>
    </row>
    <row r="1624" spans="1:30" x14ac:dyDescent="0.25">
      <c r="A1624" s="1">
        <v>2019</v>
      </c>
      <c r="B1624" s="1">
        <v>3</v>
      </c>
      <c r="C1624" s="1">
        <v>9</v>
      </c>
      <c r="D1624" s="3">
        <v>0.45833333333333331</v>
      </c>
      <c r="E1624" s="5">
        <v>1620</v>
      </c>
      <c r="G1624" s="15">
        <v>7.2</v>
      </c>
      <c r="H1624" s="15">
        <v>7</v>
      </c>
      <c r="I1624" s="15">
        <v>4.5</v>
      </c>
      <c r="J1624" s="15">
        <v>5.3</v>
      </c>
      <c r="K1624" s="15">
        <v>6.4</v>
      </c>
      <c r="L1624" s="15">
        <v>7</v>
      </c>
      <c r="N1624" s="88">
        <v>3</v>
      </c>
      <c r="O1624" s="110">
        <v>3.4</v>
      </c>
      <c r="Q1624" s="11">
        <v>3.4</v>
      </c>
      <c r="R1624" s="11">
        <v>3.8</v>
      </c>
      <c r="S1624" s="11">
        <v>4.9000000000000004</v>
      </c>
      <c r="T1624" s="11">
        <v>4</v>
      </c>
      <c r="U1624" s="11">
        <v>5.2</v>
      </c>
      <c r="V1624" s="11">
        <v>3.2</v>
      </c>
      <c r="W1624" s="11">
        <v>2.5</v>
      </c>
      <c r="X1624" s="11">
        <v>2.2000000000000002</v>
      </c>
      <c r="Y1624" s="78"/>
      <c r="Z1624" s="11">
        <v>129.91999999999999</v>
      </c>
      <c r="AA1624" s="11">
        <v>315.47000000000003</v>
      </c>
      <c r="AB1624" s="11">
        <v>230.95</v>
      </c>
      <c r="AC1624" s="11">
        <v>12.61</v>
      </c>
      <c r="AD1624" s="11">
        <v>41.94</v>
      </c>
    </row>
    <row r="1625" spans="1:30" x14ac:dyDescent="0.25">
      <c r="A1625" s="1">
        <v>2019</v>
      </c>
      <c r="B1625" s="1">
        <v>3</v>
      </c>
      <c r="C1625" s="1">
        <v>9</v>
      </c>
      <c r="D1625" s="3">
        <v>0.5</v>
      </c>
      <c r="E1625" s="5">
        <v>1621</v>
      </c>
      <c r="G1625" s="15">
        <v>7.7</v>
      </c>
      <c r="H1625" s="15">
        <v>7.1</v>
      </c>
      <c r="I1625" s="15">
        <v>4.4000000000000004</v>
      </c>
      <c r="J1625" s="15">
        <v>5.8</v>
      </c>
      <c r="K1625" s="15">
        <v>6.2</v>
      </c>
      <c r="L1625" s="15">
        <v>6.8</v>
      </c>
      <c r="N1625" s="88">
        <v>4.4000000000000004</v>
      </c>
      <c r="O1625" s="110">
        <v>3.4</v>
      </c>
      <c r="Q1625" s="11">
        <v>3.4</v>
      </c>
      <c r="R1625" s="11">
        <v>3.8</v>
      </c>
      <c r="S1625" s="11">
        <v>4.9000000000000004</v>
      </c>
      <c r="T1625" s="11">
        <v>4</v>
      </c>
      <c r="U1625" s="11">
        <v>5.2</v>
      </c>
      <c r="V1625" s="11">
        <v>3.2</v>
      </c>
      <c r="W1625" s="11">
        <v>2.5</v>
      </c>
      <c r="X1625" s="11">
        <v>2.2000000000000002</v>
      </c>
      <c r="Y1625" s="78"/>
      <c r="Z1625" s="11">
        <v>129.91999999999999</v>
      </c>
      <c r="AA1625" s="11">
        <v>315.47000000000003</v>
      </c>
      <c r="AB1625" s="11">
        <v>230.95</v>
      </c>
      <c r="AC1625" s="11">
        <v>12.61</v>
      </c>
      <c r="AD1625" s="11">
        <v>41.94</v>
      </c>
    </row>
    <row r="1626" spans="1:30" x14ac:dyDescent="0.25">
      <c r="A1626" s="1">
        <v>2019</v>
      </c>
      <c r="B1626" s="1">
        <v>3</v>
      </c>
      <c r="C1626" s="1">
        <v>9</v>
      </c>
      <c r="D1626" s="3">
        <v>0.54166666666666663</v>
      </c>
      <c r="E1626" s="5">
        <v>1622</v>
      </c>
      <c r="G1626" s="15">
        <v>7.6</v>
      </c>
      <c r="H1626" s="15">
        <v>6.7</v>
      </c>
      <c r="I1626" s="15">
        <v>4.5</v>
      </c>
      <c r="J1626" s="15">
        <v>4.5</v>
      </c>
      <c r="K1626" s="15">
        <v>6.3</v>
      </c>
      <c r="L1626" s="15">
        <v>7.3</v>
      </c>
      <c r="N1626" s="88">
        <v>4.4000000000000004</v>
      </c>
      <c r="O1626" s="110">
        <v>3.4</v>
      </c>
      <c r="Q1626" s="11">
        <v>3.4</v>
      </c>
      <c r="R1626" s="11">
        <v>3.8</v>
      </c>
      <c r="S1626" s="11">
        <v>4.9000000000000004</v>
      </c>
      <c r="T1626" s="11">
        <v>4</v>
      </c>
      <c r="U1626" s="11">
        <v>5.2</v>
      </c>
      <c r="V1626" s="11">
        <v>3.2</v>
      </c>
      <c r="W1626" s="11">
        <v>2.5</v>
      </c>
      <c r="X1626" s="11">
        <v>2.2000000000000002</v>
      </c>
      <c r="Y1626" s="78"/>
      <c r="Z1626" s="11">
        <v>129.91999999999999</v>
      </c>
      <c r="AA1626" s="11">
        <v>315.47000000000003</v>
      </c>
      <c r="AB1626" s="11">
        <v>230.95</v>
      </c>
      <c r="AC1626" s="11">
        <v>12.61</v>
      </c>
      <c r="AD1626" s="11">
        <v>41.94</v>
      </c>
    </row>
    <row r="1627" spans="1:30" x14ac:dyDescent="0.25">
      <c r="A1627" s="1">
        <v>2019</v>
      </c>
      <c r="B1627" s="1">
        <v>3</v>
      </c>
      <c r="C1627" s="1">
        <v>9</v>
      </c>
      <c r="D1627" s="3">
        <v>0.58333333333333337</v>
      </c>
      <c r="E1627" s="5">
        <v>1623</v>
      </c>
      <c r="G1627" s="15">
        <v>7.5</v>
      </c>
      <c r="H1627" s="15">
        <v>6.9</v>
      </c>
      <c r="I1627" s="15">
        <v>4</v>
      </c>
      <c r="J1627" s="15">
        <v>3.9</v>
      </c>
      <c r="K1627" s="15">
        <v>4.2</v>
      </c>
      <c r="L1627" s="15">
        <v>6.1</v>
      </c>
      <c r="N1627" s="88">
        <v>4.4000000000000004</v>
      </c>
      <c r="O1627" s="110">
        <v>3.4</v>
      </c>
      <c r="Q1627" s="11">
        <v>3.4</v>
      </c>
      <c r="R1627" s="11">
        <v>3.8</v>
      </c>
      <c r="S1627" s="11">
        <v>4.9000000000000004</v>
      </c>
      <c r="T1627" s="11">
        <v>4</v>
      </c>
      <c r="U1627" s="11">
        <v>5.2</v>
      </c>
      <c r="V1627" s="11">
        <v>3.2</v>
      </c>
      <c r="W1627" s="11">
        <v>2.5</v>
      </c>
      <c r="X1627" s="11">
        <v>2.2000000000000002</v>
      </c>
      <c r="Y1627" s="78"/>
      <c r="Z1627" s="11">
        <v>129.91999999999999</v>
      </c>
      <c r="AA1627" s="11">
        <v>315.47000000000003</v>
      </c>
      <c r="AB1627" s="11">
        <v>230.95</v>
      </c>
      <c r="AC1627" s="11">
        <v>12.61</v>
      </c>
      <c r="AD1627" s="11">
        <v>41.94</v>
      </c>
    </row>
    <row r="1628" spans="1:30" x14ac:dyDescent="0.25">
      <c r="A1628" s="1">
        <v>2019</v>
      </c>
      <c r="B1628" s="1">
        <v>3</v>
      </c>
      <c r="C1628" s="1">
        <v>9</v>
      </c>
      <c r="D1628" s="3">
        <v>0.625</v>
      </c>
      <c r="E1628" s="5">
        <v>1624</v>
      </c>
      <c r="G1628" s="15">
        <v>8</v>
      </c>
      <c r="H1628" s="15">
        <v>6.2</v>
      </c>
      <c r="I1628" s="15">
        <v>3.9</v>
      </c>
      <c r="J1628" s="15">
        <v>3.8</v>
      </c>
      <c r="K1628" s="15">
        <v>4.5</v>
      </c>
      <c r="L1628" s="15">
        <v>6.2</v>
      </c>
      <c r="N1628" s="88">
        <v>4.4000000000000004</v>
      </c>
      <c r="O1628" s="110">
        <v>3.4</v>
      </c>
      <c r="Q1628" s="11">
        <v>3.4</v>
      </c>
      <c r="R1628" s="11">
        <v>3.8</v>
      </c>
      <c r="S1628" s="11">
        <v>4.9000000000000004</v>
      </c>
      <c r="T1628" s="11">
        <v>4</v>
      </c>
      <c r="U1628" s="11">
        <v>5.2</v>
      </c>
      <c r="V1628" s="11">
        <v>3.2</v>
      </c>
      <c r="W1628" s="11">
        <v>2.5</v>
      </c>
      <c r="X1628" s="11">
        <v>2.2000000000000002</v>
      </c>
      <c r="Y1628" s="78"/>
      <c r="Z1628" s="11">
        <v>129.91999999999999</v>
      </c>
      <c r="AA1628" s="11">
        <v>315.47000000000003</v>
      </c>
      <c r="AB1628" s="11">
        <v>230.95</v>
      </c>
      <c r="AC1628" s="11">
        <v>12.61</v>
      </c>
      <c r="AD1628" s="11">
        <v>41.94</v>
      </c>
    </row>
    <row r="1629" spans="1:30" x14ac:dyDescent="0.25">
      <c r="A1629" s="1">
        <v>2019</v>
      </c>
      <c r="B1629" s="1">
        <v>3</v>
      </c>
      <c r="C1629" s="1">
        <v>9</v>
      </c>
      <c r="D1629" s="3">
        <v>0.66666666666666663</v>
      </c>
      <c r="E1629" s="5">
        <v>1625</v>
      </c>
      <c r="G1629" s="15">
        <v>6.5</v>
      </c>
      <c r="H1629" s="15">
        <v>5.5</v>
      </c>
      <c r="I1629" s="15">
        <v>3.9</v>
      </c>
      <c r="J1629" s="15">
        <v>3.4</v>
      </c>
      <c r="K1629" s="15">
        <v>4.5</v>
      </c>
      <c r="L1629" s="15">
        <v>6.5</v>
      </c>
      <c r="N1629" s="88">
        <v>4.4000000000000004</v>
      </c>
      <c r="O1629" s="110">
        <v>3.4</v>
      </c>
      <c r="Q1629" s="11">
        <v>3.4</v>
      </c>
      <c r="R1629" s="11">
        <v>3.8</v>
      </c>
      <c r="S1629" s="11">
        <v>4.9000000000000004</v>
      </c>
      <c r="T1629" s="11">
        <v>4</v>
      </c>
      <c r="U1629" s="11">
        <v>5.2</v>
      </c>
      <c r="V1629" s="11">
        <v>3.2</v>
      </c>
      <c r="W1629" s="11">
        <v>2.5</v>
      </c>
      <c r="X1629" s="11">
        <v>2.2000000000000002</v>
      </c>
      <c r="Y1629" s="78"/>
      <c r="Z1629" s="11">
        <v>129.91999999999999</v>
      </c>
      <c r="AA1629" s="11">
        <v>315.47000000000003</v>
      </c>
      <c r="AB1629" s="11">
        <v>230.95</v>
      </c>
      <c r="AC1629" s="11">
        <v>12.61</v>
      </c>
      <c r="AD1629" s="11">
        <v>41.94</v>
      </c>
    </row>
    <row r="1630" spans="1:30" x14ac:dyDescent="0.25">
      <c r="A1630" s="1">
        <v>2019</v>
      </c>
      <c r="B1630" s="1">
        <v>3</v>
      </c>
      <c r="C1630" s="1">
        <v>9</v>
      </c>
      <c r="D1630" s="3">
        <v>0.70833333333333337</v>
      </c>
      <c r="E1630" s="5">
        <v>1626</v>
      </c>
      <c r="G1630" s="15">
        <v>4.7</v>
      </c>
      <c r="H1630" s="15">
        <v>4.4000000000000004</v>
      </c>
      <c r="I1630" s="15">
        <v>3.3</v>
      </c>
      <c r="J1630" s="15">
        <v>3.5</v>
      </c>
      <c r="K1630" s="15">
        <v>3.7</v>
      </c>
      <c r="L1630" s="15">
        <v>4.8</v>
      </c>
      <c r="N1630" s="88">
        <v>4.4000000000000004</v>
      </c>
      <c r="O1630" s="110">
        <v>3.4</v>
      </c>
      <c r="Q1630" s="11">
        <v>3.4</v>
      </c>
      <c r="R1630" s="11">
        <v>3.8</v>
      </c>
      <c r="S1630" s="11">
        <v>4.9000000000000004</v>
      </c>
      <c r="T1630" s="11">
        <v>4</v>
      </c>
      <c r="U1630" s="11">
        <v>5.2</v>
      </c>
      <c r="V1630" s="11">
        <v>3.2</v>
      </c>
      <c r="W1630" s="11">
        <v>2.5</v>
      </c>
      <c r="X1630" s="11">
        <v>2.2000000000000002</v>
      </c>
      <c r="Y1630" s="78"/>
      <c r="Z1630" s="11">
        <v>129.91999999999999</v>
      </c>
      <c r="AA1630" s="11">
        <v>315.47000000000003</v>
      </c>
      <c r="AB1630" s="11">
        <v>230.95</v>
      </c>
      <c r="AC1630" s="11">
        <v>12.61</v>
      </c>
      <c r="AD1630" s="11">
        <v>41.94</v>
      </c>
    </row>
    <row r="1631" spans="1:30" x14ac:dyDescent="0.25">
      <c r="A1631" s="1">
        <v>2019</v>
      </c>
      <c r="B1631" s="1">
        <v>3</v>
      </c>
      <c r="C1631" s="1">
        <v>9</v>
      </c>
      <c r="D1631" s="3">
        <v>0.75</v>
      </c>
      <c r="E1631" s="5">
        <v>1627</v>
      </c>
      <c r="G1631" s="15">
        <v>4.7</v>
      </c>
      <c r="H1631" s="15">
        <v>4.4000000000000004</v>
      </c>
      <c r="I1631" s="15">
        <v>4.0999999999999996</v>
      </c>
      <c r="J1631" s="15">
        <v>2.8</v>
      </c>
      <c r="K1631" s="15">
        <v>3.4</v>
      </c>
      <c r="L1631" s="15">
        <v>4</v>
      </c>
      <c r="N1631" s="88">
        <v>4.4000000000000004</v>
      </c>
      <c r="O1631" s="110">
        <v>3.4</v>
      </c>
      <c r="Q1631" s="11">
        <v>3.4</v>
      </c>
      <c r="R1631" s="11">
        <v>3.8</v>
      </c>
      <c r="S1631" s="11">
        <v>4.9000000000000004</v>
      </c>
      <c r="T1631" s="11">
        <v>4</v>
      </c>
      <c r="U1631" s="11">
        <v>5.2</v>
      </c>
      <c r="V1631" s="11">
        <v>3.2</v>
      </c>
      <c r="W1631" s="11">
        <v>2.5</v>
      </c>
      <c r="X1631" s="11">
        <v>2.2000000000000002</v>
      </c>
      <c r="Y1631" s="78"/>
      <c r="Z1631" s="11">
        <v>129.91999999999999</v>
      </c>
      <c r="AA1631" s="11">
        <v>315.47000000000003</v>
      </c>
      <c r="AB1631" s="11">
        <v>230.95</v>
      </c>
      <c r="AC1631" s="11">
        <v>12.61</v>
      </c>
      <c r="AD1631" s="11">
        <v>41.94</v>
      </c>
    </row>
    <row r="1632" spans="1:30" x14ac:dyDescent="0.25">
      <c r="A1632" s="1">
        <v>2019</v>
      </c>
      <c r="B1632" s="1">
        <v>3</v>
      </c>
      <c r="C1632" s="1">
        <v>9</v>
      </c>
      <c r="D1632" s="3">
        <v>0.79166666666666663</v>
      </c>
      <c r="E1632" s="5">
        <v>1628</v>
      </c>
      <c r="G1632" s="15">
        <v>4.7</v>
      </c>
      <c r="H1632" s="15">
        <v>4.3</v>
      </c>
      <c r="I1632" s="15">
        <v>4</v>
      </c>
      <c r="J1632" s="15">
        <v>2.9</v>
      </c>
      <c r="K1632" s="15">
        <v>3.5</v>
      </c>
      <c r="L1632" s="15">
        <v>3.9</v>
      </c>
      <c r="N1632" s="88">
        <v>4.4000000000000004</v>
      </c>
      <c r="O1632" s="110">
        <v>3.4</v>
      </c>
      <c r="Q1632" s="11">
        <v>3.4</v>
      </c>
      <c r="R1632" s="11">
        <v>3.8</v>
      </c>
      <c r="S1632" s="11">
        <v>4.9000000000000004</v>
      </c>
      <c r="T1632" s="11">
        <v>4</v>
      </c>
      <c r="U1632" s="11">
        <v>5.2</v>
      </c>
      <c r="V1632" s="11">
        <v>3.2</v>
      </c>
      <c r="W1632" s="11">
        <v>2.5</v>
      </c>
      <c r="X1632" s="11">
        <v>2.2000000000000002</v>
      </c>
      <c r="Y1632" s="78"/>
      <c r="Z1632" s="11">
        <v>129.91999999999999</v>
      </c>
      <c r="AA1632" s="11">
        <v>315.47000000000003</v>
      </c>
      <c r="AB1632" s="11">
        <v>230.95</v>
      </c>
      <c r="AC1632" s="11">
        <v>12.61</v>
      </c>
      <c r="AD1632" s="11">
        <v>41.94</v>
      </c>
    </row>
    <row r="1633" spans="1:30" x14ac:dyDescent="0.25">
      <c r="A1633" s="1">
        <v>2019</v>
      </c>
      <c r="B1633" s="1">
        <v>3</v>
      </c>
      <c r="C1633" s="1">
        <v>9</v>
      </c>
      <c r="D1633" s="3">
        <v>0.83333333333333337</v>
      </c>
      <c r="E1633" s="5">
        <v>1629</v>
      </c>
      <c r="G1633" s="15">
        <v>4.4000000000000004</v>
      </c>
      <c r="H1633" s="15">
        <v>4.5</v>
      </c>
      <c r="I1633" s="15">
        <v>3.7</v>
      </c>
      <c r="J1633" s="15">
        <v>1.7</v>
      </c>
      <c r="K1633" s="15">
        <v>1.7</v>
      </c>
      <c r="L1633" s="15">
        <v>3.8</v>
      </c>
      <c r="N1633" s="88">
        <v>4.4000000000000004</v>
      </c>
      <c r="O1633" s="110">
        <v>3.4</v>
      </c>
      <c r="Q1633" s="11">
        <v>3.4</v>
      </c>
      <c r="R1633" s="11">
        <v>3.8</v>
      </c>
      <c r="S1633" s="11">
        <v>4.9000000000000004</v>
      </c>
      <c r="T1633" s="11">
        <v>4</v>
      </c>
      <c r="U1633" s="11">
        <v>5.2</v>
      </c>
      <c r="V1633" s="11">
        <v>3.2</v>
      </c>
      <c r="W1633" s="11">
        <v>2.5</v>
      </c>
      <c r="X1633" s="11">
        <v>2.2000000000000002</v>
      </c>
      <c r="Y1633" s="78"/>
      <c r="Z1633" s="11">
        <v>129.91999999999999</v>
      </c>
      <c r="AA1633" s="11">
        <v>315.47000000000003</v>
      </c>
      <c r="AB1633" s="11">
        <v>230.95</v>
      </c>
      <c r="AC1633" s="11">
        <v>12.61</v>
      </c>
      <c r="AD1633" s="11">
        <v>41.94</v>
      </c>
    </row>
    <row r="1634" spans="1:30" x14ac:dyDescent="0.25">
      <c r="A1634" s="1">
        <v>2019</v>
      </c>
      <c r="B1634" s="1">
        <v>3</v>
      </c>
      <c r="C1634" s="1">
        <v>9</v>
      </c>
      <c r="D1634" s="3">
        <v>0.875</v>
      </c>
      <c r="E1634" s="5">
        <v>1630</v>
      </c>
      <c r="G1634" s="15">
        <v>3.7</v>
      </c>
      <c r="H1634" s="15">
        <v>4.5</v>
      </c>
      <c r="I1634" s="15">
        <v>3.7</v>
      </c>
      <c r="J1634" s="15">
        <v>3.4</v>
      </c>
      <c r="K1634" s="15">
        <v>2.4</v>
      </c>
      <c r="L1634" s="15">
        <v>3.4</v>
      </c>
      <c r="N1634" s="88">
        <v>4.4000000000000004</v>
      </c>
      <c r="O1634" s="110">
        <v>3.4</v>
      </c>
      <c r="Q1634" s="11">
        <v>3.4</v>
      </c>
      <c r="R1634" s="11">
        <v>3.8</v>
      </c>
      <c r="S1634" s="11">
        <v>4.9000000000000004</v>
      </c>
      <c r="T1634" s="11">
        <v>4</v>
      </c>
      <c r="U1634" s="11">
        <v>5.2</v>
      </c>
      <c r="V1634" s="11">
        <v>3.2</v>
      </c>
      <c r="W1634" s="11">
        <v>2.5</v>
      </c>
      <c r="X1634" s="11">
        <v>2.2000000000000002</v>
      </c>
      <c r="Y1634" s="78"/>
      <c r="Z1634" s="11">
        <v>129.91999999999999</v>
      </c>
      <c r="AA1634" s="11">
        <v>315.47000000000003</v>
      </c>
      <c r="AB1634" s="11">
        <v>230.95</v>
      </c>
      <c r="AC1634" s="11">
        <v>12.61</v>
      </c>
      <c r="AD1634" s="11">
        <v>41.94</v>
      </c>
    </row>
    <row r="1635" spans="1:30" x14ac:dyDescent="0.25">
      <c r="A1635" s="1">
        <v>2019</v>
      </c>
      <c r="B1635" s="1">
        <v>3</v>
      </c>
      <c r="C1635" s="1">
        <v>9</v>
      </c>
      <c r="D1635" s="3">
        <v>0.91666666666666663</v>
      </c>
      <c r="E1635" s="5">
        <v>1631</v>
      </c>
      <c r="G1635" s="15">
        <v>3.5</v>
      </c>
      <c r="H1635" s="15">
        <v>4.5</v>
      </c>
      <c r="I1635" s="15">
        <v>3.6</v>
      </c>
      <c r="J1635" s="15">
        <v>3.3</v>
      </c>
      <c r="K1635" s="15">
        <v>3.4</v>
      </c>
      <c r="L1635" s="15">
        <v>3.4</v>
      </c>
      <c r="N1635" s="88">
        <v>4.4000000000000004</v>
      </c>
      <c r="O1635" s="110">
        <v>3.4</v>
      </c>
      <c r="Q1635" s="11">
        <v>3.4</v>
      </c>
      <c r="R1635" s="11">
        <v>3.8</v>
      </c>
      <c r="S1635" s="11">
        <v>4.9000000000000004</v>
      </c>
      <c r="T1635" s="11">
        <v>4</v>
      </c>
      <c r="U1635" s="11">
        <v>5.2</v>
      </c>
      <c r="V1635" s="11">
        <v>3.2</v>
      </c>
      <c r="W1635" s="11">
        <v>2.5</v>
      </c>
      <c r="X1635" s="11">
        <v>2.2000000000000002</v>
      </c>
      <c r="Y1635" s="78"/>
      <c r="Z1635" s="11">
        <v>129.91999999999999</v>
      </c>
      <c r="AA1635" s="11">
        <v>315.47000000000003</v>
      </c>
      <c r="AB1635" s="11">
        <v>230.95</v>
      </c>
      <c r="AC1635" s="11">
        <v>12.61</v>
      </c>
      <c r="AD1635" s="11">
        <v>41.94</v>
      </c>
    </row>
    <row r="1636" spans="1:30" x14ac:dyDescent="0.25">
      <c r="A1636" s="1">
        <v>2019</v>
      </c>
      <c r="B1636" s="1">
        <v>3</v>
      </c>
      <c r="C1636" s="1">
        <v>9</v>
      </c>
      <c r="D1636" s="3">
        <v>0.95833333333333337</v>
      </c>
      <c r="E1636" s="5">
        <v>1632</v>
      </c>
      <c r="G1636" s="15">
        <v>3</v>
      </c>
      <c r="H1636" s="15">
        <v>4.0999999999999996</v>
      </c>
      <c r="I1636" s="15">
        <v>3.6</v>
      </c>
      <c r="J1636" s="15">
        <v>3.2</v>
      </c>
      <c r="K1636" s="15">
        <v>3.5</v>
      </c>
      <c r="L1636" s="15">
        <v>3.1</v>
      </c>
      <c r="N1636" s="88">
        <v>4.4000000000000004</v>
      </c>
      <c r="O1636" s="110">
        <v>3.4</v>
      </c>
      <c r="Q1636" s="11">
        <v>3.4</v>
      </c>
      <c r="R1636" s="11">
        <v>3.8</v>
      </c>
      <c r="S1636" s="11">
        <v>4.9000000000000004</v>
      </c>
      <c r="T1636" s="11">
        <v>4</v>
      </c>
      <c r="U1636" s="11">
        <v>5.2</v>
      </c>
      <c r="V1636" s="11">
        <v>3.2</v>
      </c>
      <c r="W1636" s="11">
        <v>2.5</v>
      </c>
      <c r="X1636" s="11">
        <v>2.2000000000000002</v>
      </c>
      <c r="Y1636" s="78"/>
      <c r="Z1636" s="11">
        <v>129.91999999999999</v>
      </c>
      <c r="AA1636" s="11">
        <v>315.47000000000003</v>
      </c>
      <c r="AB1636" s="11">
        <v>230.95</v>
      </c>
      <c r="AC1636" s="11">
        <v>12.61</v>
      </c>
      <c r="AD1636" s="11">
        <v>41.94</v>
      </c>
    </row>
    <row r="1637" spans="1:30" x14ac:dyDescent="0.25">
      <c r="A1637" s="1">
        <v>2019</v>
      </c>
      <c r="B1637" s="1">
        <v>3</v>
      </c>
      <c r="C1637" s="1">
        <v>10</v>
      </c>
      <c r="D1637" s="3">
        <v>0</v>
      </c>
      <c r="E1637" s="5">
        <v>1633</v>
      </c>
      <c r="G1637" s="15">
        <v>3</v>
      </c>
      <c r="H1637" s="15">
        <v>3.1</v>
      </c>
      <c r="I1637" s="15">
        <v>3.7</v>
      </c>
      <c r="J1637" s="15">
        <v>3.1</v>
      </c>
      <c r="K1637" s="15">
        <v>3.6</v>
      </c>
      <c r="L1637" s="15">
        <v>2.5</v>
      </c>
      <c r="N1637" s="88">
        <v>4</v>
      </c>
      <c r="O1637" s="110">
        <v>3.4</v>
      </c>
      <c r="Q1637" s="11">
        <v>3.4</v>
      </c>
      <c r="R1637" s="11">
        <v>3.9</v>
      </c>
      <c r="S1637" s="11">
        <v>5.6</v>
      </c>
      <c r="T1637" s="11">
        <v>4.0999999999999996</v>
      </c>
      <c r="U1637" s="11">
        <v>4.8</v>
      </c>
      <c r="V1637" s="11">
        <v>3.4</v>
      </c>
      <c r="W1637" s="11">
        <v>2.9</v>
      </c>
      <c r="X1637" s="11">
        <v>2.6</v>
      </c>
      <c r="Y1637" s="78"/>
      <c r="Z1637" s="11">
        <v>130.31</v>
      </c>
      <c r="AA1637" s="11">
        <v>314.47000000000003</v>
      </c>
      <c r="AB1637" s="11">
        <v>235.01</v>
      </c>
      <c r="AC1637" s="11">
        <v>12.37</v>
      </c>
      <c r="AD1637" s="11">
        <v>46.76</v>
      </c>
    </row>
    <row r="1638" spans="1:30" x14ac:dyDescent="0.25">
      <c r="A1638" s="1">
        <v>2019</v>
      </c>
      <c r="B1638" s="1">
        <v>3</v>
      </c>
      <c r="C1638" s="1">
        <v>10</v>
      </c>
      <c r="D1638" s="3">
        <v>4.1666666666666664E-2</v>
      </c>
      <c r="E1638" s="5">
        <v>1634</v>
      </c>
      <c r="G1638" s="15">
        <v>2.8</v>
      </c>
      <c r="H1638" s="15">
        <v>1.7</v>
      </c>
      <c r="I1638" s="15">
        <v>3.6</v>
      </c>
      <c r="J1638" s="15">
        <v>3.2</v>
      </c>
      <c r="K1638" s="15">
        <v>3.2</v>
      </c>
      <c r="L1638" s="15">
        <v>1.8</v>
      </c>
      <c r="N1638" s="88">
        <v>4</v>
      </c>
      <c r="O1638" s="110">
        <v>3.4</v>
      </c>
      <c r="Q1638" s="11">
        <v>3.4</v>
      </c>
      <c r="R1638" s="11">
        <v>3.9</v>
      </c>
      <c r="S1638" s="11">
        <v>5.6</v>
      </c>
      <c r="T1638" s="11">
        <v>4.0999999999999996</v>
      </c>
      <c r="U1638" s="11">
        <v>4.8</v>
      </c>
      <c r="V1638" s="11">
        <v>3.4</v>
      </c>
      <c r="W1638" s="11">
        <v>2.9</v>
      </c>
      <c r="X1638" s="11">
        <v>2.6</v>
      </c>
      <c r="Y1638" s="78"/>
      <c r="Z1638" s="11">
        <v>130.31</v>
      </c>
      <c r="AA1638" s="11">
        <v>314.47000000000003</v>
      </c>
      <c r="AB1638" s="11">
        <v>235.01</v>
      </c>
      <c r="AC1638" s="11">
        <v>12.37</v>
      </c>
      <c r="AD1638" s="11">
        <v>46.76</v>
      </c>
    </row>
    <row r="1639" spans="1:30" x14ac:dyDescent="0.25">
      <c r="A1639" s="1">
        <v>2019</v>
      </c>
      <c r="B1639" s="1">
        <v>3</v>
      </c>
      <c r="C1639" s="1">
        <v>10</v>
      </c>
      <c r="D1639" s="3">
        <v>8.3333333333333329E-2</v>
      </c>
      <c r="E1639" s="5">
        <v>1635</v>
      </c>
      <c r="G1639" s="15">
        <v>2.6</v>
      </c>
      <c r="H1639" s="15">
        <v>1.7</v>
      </c>
      <c r="I1639" s="15">
        <v>3.4</v>
      </c>
      <c r="J1639" s="15">
        <v>3.2</v>
      </c>
      <c r="K1639" s="15">
        <v>3.1</v>
      </c>
      <c r="L1639" s="15">
        <v>2</v>
      </c>
      <c r="N1639" s="88">
        <v>4</v>
      </c>
      <c r="O1639" s="110">
        <v>3.4</v>
      </c>
      <c r="Q1639" s="11">
        <v>3.4</v>
      </c>
      <c r="R1639" s="11">
        <v>3.9</v>
      </c>
      <c r="S1639" s="11">
        <v>5.6</v>
      </c>
      <c r="T1639" s="11">
        <v>4.0999999999999996</v>
      </c>
      <c r="U1639" s="11">
        <v>4.8</v>
      </c>
      <c r="V1639" s="11">
        <v>3.4</v>
      </c>
      <c r="W1639" s="11">
        <v>2.9</v>
      </c>
      <c r="X1639" s="11">
        <v>2.6</v>
      </c>
      <c r="Y1639" s="78"/>
      <c r="Z1639" s="11">
        <v>130.31</v>
      </c>
      <c r="AA1639" s="11">
        <v>314.47000000000003</v>
      </c>
      <c r="AB1639" s="11">
        <v>235.01</v>
      </c>
      <c r="AC1639" s="11">
        <v>12.37</v>
      </c>
      <c r="AD1639" s="11">
        <v>46.76</v>
      </c>
    </row>
    <row r="1640" spans="1:30" x14ac:dyDescent="0.25">
      <c r="A1640" s="1">
        <v>2019</v>
      </c>
      <c r="B1640" s="1">
        <v>3</v>
      </c>
      <c r="C1640" s="1">
        <v>10</v>
      </c>
      <c r="D1640" s="3">
        <v>0.125</v>
      </c>
      <c r="E1640" s="5">
        <v>1636</v>
      </c>
      <c r="G1640" s="15">
        <v>2.7</v>
      </c>
      <c r="H1640" s="15">
        <v>1.5</v>
      </c>
      <c r="I1640" s="15">
        <v>3.5</v>
      </c>
      <c r="J1640" s="15">
        <v>3.2</v>
      </c>
      <c r="K1640" s="15">
        <v>3.3</v>
      </c>
      <c r="L1640" s="15">
        <v>1.7</v>
      </c>
      <c r="N1640" s="88">
        <v>4</v>
      </c>
      <c r="O1640" s="110">
        <v>3.4</v>
      </c>
      <c r="Q1640" s="11">
        <v>3.4</v>
      </c>
      <c r="R1640" s="11">
        <v>3.9</v>
      </c>
      <c r="S1640" s="11">
        <v>5.6</v>
      </c>
      <c r="T1640" s="11">
        <v>4.0999999999999996</v>
      </c>
      <c r="U1640" s="11">
        <v>4.8</v>
      </c>
      <c r="V1640" s="11">
        <v>3.4</v>
      </c>
      <c r="W1640" s="11">
        <v>2.9</v>
      </c>
      <c r="X1640" s="11">
        <v>2.6</v>
      </c>
      <c r="Y1640" s="78"/>
      <c r="Z1640" s="11">
        <v>130.31</v>
      </c>
      <c r="AA1640" s="11">
        <v>314.47000000000003</v>
      </c>
      <c r="AB1640" s="11">
        <v>235.01</v>
      </c>
      <c r="AC1640" s="11">
        <v>12.37</v>
      </c>
      <c r="AD1640" s="11">
        <v>46.76</v>
      </c>
    </row>
    <row r="1641" spans="1:30" x14ac:dyDescent="0.25">
      <c r="A1641" s="1">
        <v>2019</v>
      </c>
      <c r="B1641" s="1">
        <v>3</v>
      </c>
      <c r="C1641" s="1">
        <v>10</v>
      </c>
      <c r="D1641" s="3">
        <v>0.16666666666666666</v>
      </c>
      <c r="E1641" s="5">
        <v>1637</v>
      </c>
      <c r="G1641" s="15">
        <v>2.7</v>
      </c>
      <c r="H1641" s="15">
        <v>2</v>
      </c>
      <c r="I1641" s="15">
        <v>3.7</v>
      </c>
      <c r="J1641" s="15">
        <v>3.2</v>
      </c>
      <c r="K1641" s="15">
        <v>2.9</v>
      </c>
      <c r="L1641" s="15">
        <v>1.7</v>
      </c>
      <c r="N1641" s="88">
        <v>4</v>
      </c>
      <c r="O1641" s="110">
        <v>3.4</v>
      </c>
      <c r="Q1641" s="11">
        <v>3.4</v>
      </c>
      <c r="R1641" s="11">
        <v>3.9</v>
      </c>
      <c r="S1641" s="11">
        <v>5.6</v>
      </c>
      <c r="T1641" s="11">
        <v>4.0999999999999996</v>
      </c>
      <c r="U1641" s="11">
        <v>4.8</v>
      </c>
      <c r="V1641" s="11">
        <v>3.4</v>
      </c>
      <c r="W1641" s="11">
        <v>2.9</v>
      </c>
      <c r="X1641" s="11">
        <v>2.6</v>
      </c>
      <c r="Y1641" s="78"/>
      <c r="Z1641" s="11">
        <v>130.31</v>
      </c>
      <c r="AA1641" s="11">
        <v>314.47000000000003</v>
      </c>
      <c r="AB1641" s="11">
        <v>235.01</v>
      </c>
      <c r="AC1641" s="11">
        <v>12.37</v>
      </c>
      <c r="AD1641" s="11">
        <v>46.76</v>
      </c>
    </row>
    <row r="1642" spans="1:30" x14ac:dyDescent="0.25">
      <c r="A1642" s="1">
        <v>2019</v>
      </c>
      <c r="B1642" s="1">
        <v>3</v>
      </c>
      <c r="C1642" s="1">
        <v>10</v>
      </c>
      <c r="D1642" s="3">
        <v>0.20833333333333334</v>
      </c>
      <c r="E1642" s="5">
        <v>1638</v>
      </c>
      <c r="G1642" s="15">
        <v>2.7</v>
      </c>
      <c r="H1642" s="15">
        <v>2.5</v>
      </c>
      <c r="I1642" s="15">
        <v>3.7</v>
      </c>
      <c r="J1642" s="15">
        <v>2.8</v>
      </c>
      <c r="K1642" s="15">
        <v>3</v>
      </c>
      <c r="L1642" s="15">
        <v>1.7</v>
      </c>
      <c r="N1642" s="88">
        <v>4</v>
      </c>
      <c r="O1642" s="110">
        <v>3.4</v>
      </c>
      <c r="Q1642" s="11">
        <v>3.4</v>
      </c>
      <c r="R1642" s="11">
        <v>3.9</v>
      </c>
      <c r="S1642" s="11">
        <v>5.6</v>
      </c>
      <c r="T1642" s="11">
        <v>4.0999999999999996</v>
      </c>
      <c r="U1642" s="11">
        <v>4.8</v>
      </c>
      <c r="V1642" s="11">
        <v>3.4</v>
      </c>
      <c r="W1642" s="11">
        <v>2.9</v>
      </c>
      <c r="X1642" s="11">
        <v>2.6</v>
      </c>
      <c r="Y1642" s="78"/>
      <c r="Z1642" s="11">
        <v>130.31</v>
      </c>
      <c r="AA1642" s="11">
        <v>314.47000000000003</v>
      </c>
      <c r="AB1642" s="11">
        <v>235.01</v>
      </c>
      <c r="AC1642" s="11">
        <v>12.37</v>
      </c>
      <c r="AD1642" s="11">
        <v>46.76</v>
      </c>
    </row>
    <row r="1643" spans="1:30" x14ac:dyDescent="0.25">
      <c r="A1643" s="1">
        <v>2019</v>
      </c>
      <c r="B1643" s="1">
        <v>3</v>
      </c>
      <c r="C1643" s="1">
        <v>10</v>
      </c>
      <c r="D1643" s="3">
        <v>0.25</v>
      </c>
      <c r="E1643" s="5">
        <v>1639</v>
      </c>
      <c r="G1643" s="15">
        <v>2.6</v>
      </c>
      <c r="H1643" s="15">
        <v>2.5</v>
      </c>
      <c r="I1643" s="15">
        <v>3.6</v>
      </c>
      <c r="J1643" s="15">
        <v>2.4</v>
      </c>
      <c r="K1643" s="15">
        <v>2.7</v>
      </c>
      <c r="L1643" s="15">
        <v>2</v>
      </c>
      <c r="N1643" s="88">
        <v>4</v>
      </c>
      <c r="O1643" s="110">
        <v>3.4</v>
      </c>
      <c r="Q1643" s="11">
        <v>3.4</v>
      </c>
      <c r="R1643" s="11">
        <v>3.9</v>
      </c>
      <c r="S1643" s="11">
        <v>5.6</v>
      </c>
      <c r="T1643" s="11">
        <v>4.0999999999999996</v>
      </c>
      <c r="U1643" s="11">
        <v>4.8</v>
      </c>
      <c r="V1643" s="11">
        <v>3.4</v>
      </c>
      <c r="W1643" s="11">
        <v>2.9</v>
      </c>
      <c r="X1643" s="11">
        <v>2.6</v>
      </c>
      <c r="Y1643" s="78"/>
      <c r="Z1643" s="11">
        <v>130.31</v>
      </c>
      <c r="AA1643" s="11">
        <v>314.47000000000003</v>
      </c>
      <c r="AB1643" s="11">
        <v>235.01</v>
      </c>
      <c r="AC1643" s="11">
        <v>12.37</v>
      </c>
      <c r="AD1643" s="11">
        <v>46.76</v>
      </c>
    </row>
    <row r="1644" spans="1:30" x14ac:dyDescent="0.25">
      <c r="A1644" s="1">
        <v>2019</v>
      </c>
      <c r="B1644" s="1">
        <v>3</v>
      </c>
      <c r="C1644" s="1">
        <v>10</v>
      </c>
      <c r="D1644" s="3">
        <v>0.29166666666666669</v>
      </c>
      <c r="E1644" s="5">
        <v>1640</v>
      </c>
      <c r="G1644" s="15">
        <v>2.6</v>
      </c>
      <c r="H1644" s="15">
        <v>2.9</v>
      </c>
      <c r="I1644" s="15">
        <v>3.6</v>
      </c>
      <c r="J1644" s="15">
        <v>2.5</v>
      </c>
      <c r="K1644" s="15">
        <v>3.2</v>
      </c>
      <c r="L1644" s="15">
        <v>2.2999999999999998</v>
      </c>
      <c r="N1644" s="88">
        <v>4</v>
      </c>
      <c r="O1644" s="110">
        <v>3.4</v>
      </c>
      <c r="Q1644" s="11">
        <v>3.4</v>
      </c>
      <c r="R1644" s="11">
        <v>3.9</v>
      </c>
      <c r="S1644" s="11">
        <v>5.6</v>
      </c>
      <c r="T1644" s="11">
        <v>4.0999999999999996</v>
      </c>
      <c r="U1644" s="11">
        <v>4.8</v>
      </c>
      <c r="V1644" s="11">
        <v>3.4</v>
      </c>
      <c r="W1644" s="11">
        <v>2.9</v>
      </c>
      <c r="X1644" s="11">
        <v>2.6</v>
      </c>
      <c r="Y1644" s="78"/>
      <c r="Z1644" s="11">
        <v>130.31</v>
      </c>
      <c r="AA1644" s="11">
        <v>314.47000000000003</v>
      </c>
      <c r="AB1644" s="11">
        <v>235.01</v>
      </c>
      <c r="AC1644" s="11">
        <v>12.37</v>
      </c>
      <c r="AD1644" s="11">
        <v>46.76</v>
      </c>
    </row>
    <row r="1645" spans="1:30" x14ac:dyDescent="0.25">
      <c r="A1645" s="1">
        <v>2019</v>
      </c>
      <c r="B1645" s="1">
        <v>3</v>
      </c>
      <c r="C1645" s="1">
        <v>10</v>
      </c>
      <c r="D1645" s="3">
        <v>0.33333333333333331</v>
      </c>
      <c r="E1645" s="5">
        <v>1641</v>
      </c>
      <c r="G1645" s="15">
        <v>3.1</v>
      </c>
      <c r="H1645" s="15">
        <v>2.9</v>
      </c>
      <c r="I1645" s="15">
        <v>3.3</v>
      </c>
      <c r="J1645" s="15">
        <v>2.8</v>
      </c>
      <c r="K1645" s="15">
        <v>3.7</v>
      </c>
      <c r="L1645" s="15">
        <v>2.7</v>
      </c>
      <c r="N1645" s="88">
        <v>4</v>
      </c>
      <c r="O1645" s="110">
        <v>3.4</v>
      </c>
      <c r="Q1645" s="11">
        <v>3.4</v>
      </c>
      <c r="R1645" s="11">
        <v>3.9</v>
      </c>
      <c r="S1645" s="11">
        <v>5.6</v>
      </c>
      <c r="T1645" s="11">
        <v>4.0999999999999996</v>
      </c>
      <c r="U1645" s="11">
        <v>4.8</v>
      </c>
      <c r="V1645" s="11">
        <v>3.4</v>
      </c>
      <c r="W1645" s="11">
        <v>2.9</v>
      </c>
      <c r="X1645" s="11">
        <v>2.6</v>
      </c>
      <c r="Y1645" s="78"/>
      <c r="Z1645" s="11">
        <v>130.31</v>
      </c>
      <c r="AA1645" s="11">
        <v>314.47000000000003</v>
      </c>
      <c r="AB1645" s="11">
        <v>235.01</v>
      </c>
      <c r="AC1645" s="11">
        <v>12.37</v>
      </c>
      <c r="AD1645" s="11">
        <v>46.76</v>
      </c>
    </row>
    <row r="1646" spans="1:30" x14ac:dyDescent="0.25">
      <c r="A1646" s="1">
        <v>2019</v>
      </c>
      <c r="B1646" s="1">
        <v>3</v>
      </c>
      <c r="C1646" s="1">
        <v>10</v>
      </c>
      <c r="D1646" s="3">
        <v>0.375</v>
      </c>
      <c r="E1646" s="5">
        <v>1642</v>
      </c>
      <c r="G1646" s="15">
        <v>3.9</v>
      </c>
      <c r="H1646" s="15">
        <v>3.6</v>
      </c>
      <c r="I1646" s="15">
        <v>4.3</v>
      </c>
      <c r="J1646" s="15">
        <v>2.8</v>
      </c>
      <c r="K1646" s="15">
        <v>3.9</v>
      </c>
      <c r="L1646" s="15">
        <v>2.8</v>
      </c>
      <c r="N1646" s="88">
        <v>4</v>
      </c>
      <c r="O1646" s="110">
        <v>3.4</v>
      </c>
      <c r="Q1646" s="11">
        <v>3.4</v>
      </c>
      <c r="R1646" s="11">
        <v>3.9</v>
      </c>
      <c r="S1646" s="11">
        <v>5.6</v>
      </c>
      <c r="T1646" s="11">
        <v>4.0999999999999996</v>
      </c>
      <c r="U1646" s="11">
        <v>4.8</v>
      </c>
      <c r="V1646" s="11">
        <v>3.4</v>
      </c>
      <c r="W1646" s="11">
        <v>2.9</v>
      </c>
      <c r="X1646" s="11">
        <v>2.6</v>
      </c>
      <c r="Y1646" s="78"/>
      <c r="Z1646" s="11">
        <v>130.31</v>
      </c>
      <c r="AA1646" s="11">
        <v>314.47000000000003</v>
      </c>
      <c r="AB1646" s="11">
        <v>235.01</v>
      </c>
      <c r="AC1646" s="11">
        <v>12.37</v>
      </c>
      <c r="AD1646" s="11">
        <v>46.76</v>
      </c>
    </row>
    <row r="1647" spans="1:30" x14ac:dyDescent="0.25">
      <c r="A1647" s="1">
        <v>2019</v>
      </c>
      <c r="B1647" s="1">
        <v>3</v>
      </c>
      <c r="C1647" s="1">
        <v>10</v>
      </c>
      <c r="D1647" s="3">
        <v>0.41666666666666669</v>
      </c>
      <c r="E1647" s="5">
        <v>1643</v>
      </c>
      <c r="G1647" s="15">
        <v>4.0999999999999996</v>
      </c>
      <c r="H1647" s="15">
        <v>3.9</v>
      </c>
      <c r="I1647" s="15">
        <v>3.8</v>
      </c>
      <c r="J1647" s="15">
        <v>3.3</v>
      </c>
      <c r="K1647" s="15">
        <v>3</v>
      </c>
      <c r="L1647" s="15">
        <v>3.1</v>
      </c>
      <c r="N1647" s="88">
        <v>4</v>
      </c>
      <c r="O1647" s="110">
        <v>3.4</v>
      </c>
      <c r="Q1647" s="11">
        <v>3.4</v>
      </c>
      <c r="R1647" s="11">
        <v>3.9</v>
      </c>
      <c r="S1647" s="11">
        <v>5.6</v>
      </c>
      <c r="T1647" s="11">
        <v>4.0999999999999996</v>
      </c>
      <c r="U1647" s="11">
        <v>4.8</v>
      </c>
      <c r="V1647" s="11">
        <v>3.4</v>
      </c>
      <c r="W1647" s="11">
        <v>2.9</v>
      </c>
      <c r="X1647" s="11">
        <v>2.6</v>
      </c>
      <c r="Y1647" s="78"/>
      <c r="Z1647" s="11">
        <v>130.31</v>
      </c>
      <c r="AA1647" s="11">
        <v>314.47000000000003</v>
      </c>
      <c r="AB1647" s="11">
        <v>235.01</v>
      </c>
      <c r="AC1647" s="11">
        <v>12.37</v>
      </c>
      <c r="AD1647" s="11">
        <v>46.76</v>
      </c>
    </row>
    <row r="1648" spans="1:30" x14ac:dyDescent="0.25">
      <c r="A1648" s="1">
        <v>2019</v>
      </c>
      <c r="B1648" s="1">
        <v>3</v>
      </c>
      <c r="C1648" s="1">
        <v>10</v>
      </c>
      <c r="D1648" s="3">
        <v>0.45833333333333331</v>
      </c>
      <c r="E1648" s="5">
        <v>1644</v>
      </c>
      <c r="G1648" s="15">
        <v>4.2</v>
      </c>
      <c r="H1648" s="15">
        <v>4</v>
      </c>
      <c r="I1648" s="15">
        <v>4.4000000000000004</v>
      </c>
      <c r="J1648" s="15">
        <v>3.1</v>
      </c>
      <c r="K1648" s="15">
        <v>3.4</v>
      </c>
      <c r="L1648" s="15">
        <v>3</v>
      </c>
      <c r="N1648" s="88">
        <v>4</v>
      </c>
      <c r="O1648" s="110">
        <v>3.4</v>
      </c>
      <c r="Q1648" s="11">
        <v>3.4</v>
      </c>
      <c r="R1648" s="11">
        <v>3.9</v>
      </c>
      <c r="S1648" s="11">
        <v>5.6</v>
      </c>
      <c r="T1648" s="11">
        <v>4.0999999999999996</v>
      </c>
      <c r="U1648" s="11">
        <v>4.8</v>
      </c>
      <c r="V1648" s="11">
        <v>3.4</v>
      </c>
      <c r="W1648" s="11">
        <v>2.9</v>
      </c>
      <c r="X1648" s="11">
        <v>2.6</v>
      </c>
      <c r="Y1648" s="78"/>
      <c r="Z1648" s="11">
        <v>130.31</v>
      </c>
      <c r="AA1648" s="11">
        <v>314.47000000000003</v>
      </c>
      <c r="AB1648" s="11">
        <v>235.01</v>
      </c>
      <c r="AC1648" s="11">
        <v>12.37</v>
      </c>
      <c r="AD1648" s="11">
        <v>46.76</v>
      </c>
    </row>
    <row r="1649" spans="1:30" x14ac:dyDescent="0.25">
      <c r="A1649" s="1">
        <v>2019</v>
      </c>
      <c r="B1649" s="1">
        <v>3</v>
      </c>
      <c r="C1649" s="1">
        <v>10</v>
      </c>
      <c r="D1649" s="3">
        <v>0.5</v>
      </c>
      <c r="E1649" s="5">
        <v>1645</v>
      </c>
      <c r="G1649" s="15">
        <v>4.3</v>
      </c>
      <c r="H1649" s="15">
        <v>4.3</v>
      </c>
      <c r="I1649" s="15">
        <v>3.9</v>
      </c>
      <c r="J1649" s="15">
        <v>2.7</v>
      </c>
      <c r="K1649" s="15">
        <v>4.2</v>
      </c>
      <c r="L1649" s="15">
        <v>3.3</v>
      </c>
      <c r="N1649" s="88">
        <v>4.4000000000000004</v>
      </c>
      <c r="O1649" s="110">
        <v>3.4</v>
      </c>
      <c r="Q1649" s="11">
        <v>3.4</v>
      </c>
      <c r="R1649" s="11">
        <v>3.9</v>
      </c>
      <c r="S1649" s="11">
        <v>5.6</v>
      </c>
      <c r="T1649" s="11">
        <v>4.0999999999999996</v>
      </c>
      <c r="U1649" s="11">
        <v>4.8</v>
      </c>
      <c r="V1649" s="11">
        <v>3.4</v>
      </c>
      <c r="W1649" s="11">
        <v>2.9</v>
      </c>
      <c r="X1649" s="11">
        <v>2.6</v>
      </c>
      <c r="Y1649" s="78"/>
      <c r="Z1649" s="11">
        <v>130.31</v>
      </c>
      <c r="AA1649" s="11">
        <v>314.47000000000003</v>
      </c>
      <c r="AB1649" s="11">
        <v>235.01</v>
      </c>
      <c r="AC1649" s="11">
        <v>12.37</v>
      </c>
      <c r="AD1649" s="11">
        <v>46.76</v>
      </c>
    </row>
    <row r="1650" spans="1:30" x14ac:dyDescent="0.25">
      <c r="A1650" s="1">
        <v>2019</v>
      </c>
      <c r="B1650" s="1">
        <v>3</v>
      </c>
      <c r="C1650" s="1">
        <v>10</v>
      </c>
      <c r="D1650" s="3">
        <v>0.54166666666666663</v>
      </c>
      <c r="E1650" s="5">
        <v>1646</v>
      </c>
      <c r="G1650" s="15">
        <v>4.5</v>
      </c>
      <c r="H1650" s="15">
        <v>4.3</v>
      </c>
      <c r="I1650" s="15">
        <v>4</v>
      </c>
      <c r="J1650" s="15">
        <v>2.7</v>
      </c>
      <c r="K1650" s="15">
        <v>5.2</v>
      </c>
      <c r="L1650" s="15">
        <v>3.8</v>
      </c>
      <c r="N1650" s="88">
        <v>4.4000000000000004</v>
      </c>
      <c r="O1650" s="110">
        <v>3.4</v>
      </c>
      <c r="Q1650" s="11">
        <v>3.4</v>
      </c>
      <c r="R1650" s="11">
        <v>3.9</v>
      </c>
      <c r="S1650" s="11">
        <v>5.6</v>
      </c>
      <c r="T1650" s="11">
        <v>4.0999999999999996</v>
      </c>
      <c r="U1650" s="11">
        <v>4.8</v>
      </c>
      <c r="V1650" s="11">
        <v>3.4</v>
      </c>
      <c r="W1650" s="11">
        <v>2.9</v>
      </c>
      <c r="X1650" s="11">
        <v>2.6</v>
      </c>
      <c r="Y1650" s="78"/>
      <c r="Z1650" s="11">
        <v>130.31</v>
      </c>
      <c r="AA1650" s="11">
        <v>314.47000000000003</v>
      </c>
      <c r="AB1650" s="11">
        <v>235.01</v>
      </c>
      <c r="AC1650" s="11">
        <v>12.37</v>
      </c>
      <c r="AD1650" s="11">
        <v>46.76</v>
      </c>
    </row>
    <row r="1651" spans="1:30" x14ac:dyDescent="0.25">
      <c r="A1651" s="1">
        <v>2019</v>
      </c>
      <c r="B1651" s="1">
        <v>3</v>
      </c>
      <c r="C1651" s="1">
        <v>10</v>
      </c>
      <c r="D1651" s="3">
        <v>0.58333333333333337</v>
      </c>
      <c r="E1651" s="5">
        <v>1647</v>
      </c>
      <c r="G1651" s="15">
        <v>4.5999999999999996</v>
      </c>
      <c r="H1651" s="15">
        <v>5.0999999999999996</v>
      </c>
      <c r="I1651" s="15">
        <v>3.7</v>
      </c>
      <c r="J1651" s="15">
        <v>3.2</v>
      </c>
      <c r="K1651" s="15">
        <v>4.3</v>
      </c>
      <c r="L1651" s="15">
        <v>3.3</v>
      </c>
      <c r="N1651" s="88">
        <v>4.4000000000000004</v>
      </c>
      <c r="O1651" s="110">
        <v>3.4</v>
      </c>
      <c r="Q1651" s="11">
        <v>3.4</v>
      </c>
      <c r="R1651" s="11">
        <v>3.9</v>
      </c>
      <c r="S1651" s="11">
        <v>5.6</v>
      </c>
      <c r="T1651" s="11">
        <v>4.0999999999999996</v>
      </c>
      <c r="U1651" s="11">
        <v>4.8</v>
      </c>
      <c r="V1651" s="11">
        <v>3.4</v>
      </c>
      <c r="W1651" s="11">
        <v>2.9</v>
      </c>
      <c r="X1651" s="11">
        <v>2.6</v>
      </c>
      <c r="Y1651" s="78"/>
      <c r="Z1651" s="11">
        <v>130.31</v>
      </c>
      <c r="AA1651" s="11">
        <v>314.47000000000003</v>
      </c>
      <c r="AB1651" s="11">
        <v>235.01</v>
      </c>
      <c r="AC1651" s="11">
        <v>12.37</v>
      </c>
      <c r="AD1651" s="11">
        <v>46.76</v>
      </c>
    </row>
    <row r="1652" spans="1:30" x14ac:dyDescent="0.25">
      <c r="A1652" s="1">
        <v>2019</v>
      </c>
      <c r="B1652" s="1">
        <v>3</v>
      </c>
      <c r="C1652" s="1">
        <v>10</v>
      </c>
      <c r="D1652" s="3">
        <v>0.625</v>
      </c>
      <c r="E1652" s="5">
        <v>1648</v>
      </c>
      <c r="G1652" s="15">
        <v>4.4000000000000004</v>
      </c>
      <c r="H1652" s="15">
        <v>4.3</v>
      </c>
      <c r="I1652" s="15">
        <v>3.5</v>
      </c>
      <c r="J1652" s="15">
        <v>2.2999999999999998</v>
      </c>
      <c r="K1652" s="15">
        <v>3.7</v>
      </c>
      <c r="L1652" s="15">
        <v>3.5</v>
      </c>
      <c r="N1652" s="88">
        <v>4.4000000000000004</v>
      </c>
      <c r="O1652" s="110">
        <v>3.4</v>
      </c>
      <c r="Q1652" s="11">
        <v>3.4</v>
      </c>
      <c r="R1652" s="11">
        <v>3.9</v>
      </c>
      <c r="S1652" s="11">
        <v>5.6</v>
      </c>
      <c r="T1652" s="11">
        <v>4.0999999999999996</v>
      </c>
      <c r="U1652" s="11">
        <v>4.8</v>
      </c>
      <c r="V1652" s="11">
        <v>3.4</v>
      </c>
      <c r="W1652" s="11">
        <v>2.9</v>
      </c>
      <c r="X1652" s="11">
        <v>2.6</v>
      </c>
      <c r="Y1652" s="78"/>
      <c r="Z1652" s="11">
        <v>130.31</v>
      </c>
      <c r="AA1652" s="11">
        <v>314.47000000000003</v>
      </c>
      <c r="AB1652" s="11">
        <v>235.01</v>
      </c>
      <c r="AC1652" s="11">
        <v>12.37</v>
      </c>
      <c r="AD1652" s="11">
        <v>46.76</v>
      </c>
    </row>
    <row r="1653" spans="1:30" x14ac:dyDescent="0.25">
      <c r="A1653" s="1">
        <v>2019</v>
      </c>
      <c r="B1653" s="1">
        <v>3</v>
      </c>
      <c r="C1653" s="1">
        <v>10</v>
      </c>
      <c r="D1653" s="3">
        <v>0.66666666666666663</v>
      </c>
      <c r="E1653" s="5">
        <v>1649</v>
      </c>
      <c r="G1653" s="15">
        <v>3</v>
      </c>
      <c r="H1653" s="15">
        <v>4</v>
      </c>
      <c r="I1653" s="15">
        <v>1.9</v>
      </c>
      <c r="J1653" s="15">
        <v>1.4</v>
      </c>
      <c r="K1653" s="15">
        <v>2.6</v>
      </c>
      <c r="L1653" s="15">
        <v>3.1</v>
      </c>
      <c r="N1653" s="88">
        <v>4.4000000000000004</v>
      </c>
      <c r="O1653" s="110">
        <v>3.4</v>
      </c>
      <c r="Q1653" s="11">
        <v>3.4</v>
      </c>
      <c r="R1653" s="11">
        <v>3.9</v>
      </c>
      <c r="S1653" s="11">
        <v>5.6</v>
      </c>
      <c r="T1653" s="11">
        <v>4.0999999999999996</v>
      </c>
      <c r="U1653" s="11">
        <v>4.8</v>
      </c>
      <c r="V1653" s="11">
        <v>3.4</v>
      </c>
      <c r="W1653" s="11">
        <v>2.9</v>
      </c>
      <c r="X1653" s="11">
        <v>2.6</v>
      </c>
      <c r="Y1653" s="78"/>
      <c r="Z1653" s="11">
        <v>130.31</v>
      </c>
      <c r="AA1653" s="11">
        <v>314.47000000000003</v>
      </c>
      <c r="AB1653" s="11">
        <v>235.01</v>
      </c>
      <c r="AC1653" s="11">
        <v>12.37</v>
      </c>
      <c r="AD1653" s="11">
        <v>46.76</v>
      </c>
    </row>
    <row r="1654" spans="1:30" x14ac:dyDescent="0.25">
      <c r="A1654" s="1">
        <v>2019</v>
      </c>
      <c r="B1654" s="1">
        <v>3</v>
      </c>
      <c r="C1654" s="1">
        <v>10</v>
      </c>
      <c r="D1654" s="3">
        <v>0.70833333333333337</v>
      </c>
      <c r="E1654" s="5">
        <v>1650</v>
      </c>
      <c r="G1654" s="15">
        <v>2.9</v>
      </c>
      <c r="H1654" s="15">
        <v>3.1</v>
      </c>
      <c r="I1654" s="15">
        <v>2.2999999999999998</v>
      </c>
      <c r="J1654" s="15">
        <v>0.5</v>
      </c>
      <c r="K1654" s="15">
        <v>2.8</v>
      </c>
      <c r="L1654" s="15">
        <v>2.4</v>
      </c>
      <c r="N1654" s="88">
        <v>4.4000000000000004</v>
      </c>
      <c r="O1654" s="110">
        <v>3.4</v>
      </c>
      <c r="Q1654" s="11">
        <v>3.4</v>
      </c>
      <c r="R1654" s="11">
        <v>3.9</v>
      </c>
      <c r="S1654" s="11">
        <v>5.6</v>
      </c>
      <c r="T1654" s="11">
        <v>4.0999999999999996</v>
      </c>
      <c r="U1654" s="11">
        <v>4.8</v>
      </c>
      <c r="V1654" s="11">
        <v>3.4</v>
      </c>
      <c r="W1654" s="11">
        <v>2.9</v>
      </c>
      <c r="X1654" s="11">
        <v>2.6</v>
      </c>
      <c r="Y1654" s="78"/>
      <c r="Z1654" s="11">
        <v>130.31</v>
      </c>
      <c r="AA1654" s="11">
        <v>314.47000000000003</v>
      </c>
      <c r="AB1654" s="11">
        <v>235.01</v>
      </c>
      <c r="AC1654" s="11">
        <v>12.37</v>
      </c>
      <c r="AD1654" s="11">
        <v>46.76</v>
      </c>
    </row>
    <row r="1655" spans="1:30" x14ac:dyDescent="0.25">
      <c r="A1655" s="1">
        <v>2019</v>
      </c>
      <c r="B1655" s="1">
        <v>3</v>
      </c>
      <c r="C1655" s="1">
        <v>10</v>
      </c>
      <c r="D1655" s="3">
        <v>0.75</v>
      </c>
      <c r="E1655" s="5">
        <v>1651</v>
      </c>
      <c r="G1655" s="15">
        <v>2.5</v>
      </c>
      <c r="H1655" s="15">
        <v>1.6</v>
      </c>
      <c r="I1655" s="15">
        <v>2.4</v>
      </c>
      <c r="J1655" s="15">
        <v>0.5</v>
      </c>
      <c r="K1655" s="15">
        <v>2</v>
      </c>
      <c r="L1655" s="15">
        <v>2.2999999999999998</v>
      </c>
      <c r="N1655" s="88">
        <v>4.4000000000000004</v>
      </c>
      <c r="O1655" s="110">
        <v>3.4</v>
      </c>
      <c r="Q1655" s="11">
        <v>3.4</v>
      </c>
      <c r="R1655" s="11">
        <v>3.9</v>
      </c>
      <c r="S1655" s="11">
        <v>5.6</v>
      </c>
      <c r="T1655" s="11">
        <v>4.0999999999999996</v>
      </c>
      <c r="U1655" s="11">
        <v>4.8</v>
      </c>
      <c r="V1655" s="11">
        <v>3.4</v>
      </c>
      <c r="W1655" s="11">
        <v>2.9</v>
      </c>
      <c r="X1655" s="11">
        <v>2.6</v>
      </c>
      <c r="Y1655" s="78"/>
      <c r="Z1655" s="11">
        <v>130.31</v>
      </c>
      <c r="AA1655" s="11">
        <v>314.47000000000003</v>
      </c>
      <c r="AB1655" s="11">
        <v>235.01</v>
      </c>
      <c r="AC1655" s="11">
        <v>12.37</v>
      </c>
      <c r="AD1655" s="11">
        <v>46.76</v>
      </c>
    </row>
    <row r="1656" spans="1:30" x14ac:dyDescent="0.25">
      <c r="A1656" s="1">
        <v>2019</v>
      </c>
      <c r="B1656" s="1">
        <v>3</v>
      </c>
      <c r="C1656" s="1">
        <v>10</v>
      </c>
      <c r="D1656" s="3">
        <v>0.79166666666666663</v>
      </c>
      <c r="E1656" s="5">
        <v>1652</v>
      </c>
      <c r="G1656" s="15">
        <v>1.6</v>
      </c>
      <c r="H1656" s="15">
        <v>1.2</v>
      </c>
      <c r="I1656" s="15">
        <v>1.4</v>
      </c>
      <c r="J1656" s="15">
        <v>0</v>
      </c>
      <c r="K1656" s="15">
        <v>1.2</v>
      </c>
      <c r="L1656" s="15">
        <v>1.3</v>
      </c>
      <c r="N1656" s="88">
        <v>4.4000000000000004</v>
      </c>
      <c r="O1656" s="110">
        <v>3.4</v>
      </c>
      <c r="Q1656" s="11">
        <v>3.4</v>
      </c>
      <c r="R1656" s="11">
        <v>3.9</v>
      </c>
      <c r="S1656" s="11">
        <v>5.6</v>
      </c>
      <c r="T1656" s="11">
        <v>4.0999999999999996</v>
      </c>
      <c r="U1656" s="11">
        <v>4.8</v>
      </c>
      <c r="V1656" s="11">
        <v>3.4</v>
      </c>
      <c r="W1656" s="11">
        <v>2.9</v>
      </c>
      <c r="X1656" s="11">
        <v>2.6</v>
      </c>
      <c r="Y1656" s="78"/>
      <c r="Z1656" s="11">
        <v>130.31</v>
      </c>
      <c r="AA1656" s="11">
        <v>314.47000000000003</v>
      </c>
      <c r="AB1656" s="11">
        <v>235.01</v>
      </c>
      <c r="AC1656" s="11">
        <v>12.37</v>
      </c>
      <c r="AD1656" s="11">
        <v>46.76</v>
      </c>
    </row>
    <row r="1657" spans="1:30" x14ac:dyDescent="0.25">
      <c r="A1657" s="1">
        <v>2019</v>
      </c>
      <c r="B1657" s="1">
        <v>3</v>
      </c>
      <c r="C1657" s="1">
        <v>10</v>
      </c>
      <c r="D1657" s="3">
        <v>0.83333333333333337</v>
      </c>
      <c r="E1657" s="5">
        <v>1653</v>
      </c>
      <c r="G1657" s="15">
        <v>1.1000000000000001</v>
      </c>
      <c r="H1657" s="15">
        <v>1</v>
      </c>
      <c r="I1657" s="15">
        <v>1.3</v>
      </c>
      <c r="J1657" s="15">
        <v>-0.4</v>
      </c>
      <c r="K1657" s="15">
        <v>0.7</v>
      </c>
      <c r="L1657" s="15">
        <v>0.6</v>
      </c>
      <c r="N1657" s="88">
        <v>4.4000000000000004</v>
      </c>
      <c r="O1657" s="110">
        <v>3.4</v>
      </c>
      <c r="Q1657" s="11">
        <v>3.4</v>
      </c>
      <c r="R1657" s="11">
        <v>3.9</v>
      </c>
      <c r="S1657" s="11">
        <v>5.6</v>
      </c>
      <c r="T1657" s="11">
        <v>4.0999999999999996</v>
      </c>
      <c r="U1657" s="11">
        <v>4.8</v>
      </c>
      <c r="V1657" s="11">
        <v>3.4</v>
      </c>
      <c r="W1657" s="11">
        <v>2.9</v>
      </c>
      <c r="X1657" s="11">
        <v>2.6</v>
      </c>
      <c r="Y1657" s="78"/>
      <c r="Z1657" s="11">
        <v>130.31</v>
      </c>
      <c r="AA1657" s="11">
        <v>314.47000000000003</v>
      </c>
      <c r="AB1657" s="11">
        <v>235.01</v>
      </c>
      <c r="AC1657" s="11">
        <v>12.37</v>
      </c>
      <c r="AD1657" s="11">
        <v>46.76</v>
      </c>
    </row>
    <row r="1658" spans="1:30" x14ac:dyDescent="0.25">
      <c r="A1658" s="1">
        <v>2019</v>
      </c>
      <c r="B1658" s="1">
        <v>3</v>
      </c>
      <c r="C1658" s="1">
        <v>10</v>
      </c>
      <c r="D1658" s="3">
        <v>0.875</v>
      </c>
      <c r="E1658" s="5">
        <v>1654</v>
      </c>
      <c r="G1658" s="15">
        <v>1.2</v>
      </c>
      <c r="H1658" s="15">
        <v>0.3</v>
      </c>
      <c r="I1658" s="15">
        <v>1.2</v>
      </c>
      <c r="J1658" s="15">
        <v>-1</v>
      </c>
      <c r="K1658" s="15">
        <v>0</v>
      </c>
      <c r="L1658" s="15">
        <v>0.1</v>
      </c>
      <c r="N1658" s="88">
        <v>4.4000000000000004</v>
      </c>
      <c r="O1658" s="110">
        <v>3.4</v>
      </c>
      <c r="Q1658" s="11">
        <v>3.4</v>
      </c>
      <c r="R1658" s="11">
        <v>3.9</v>
      </c>
      <c r="S1658" s="11">
        <v>5.6</v>
      </c>
      <c r="T1658" s="11">
        <v>4.0999999999999996</v>
      </c>
      <c r="U1658" s="11">
        <v>4.8</v>
      </c>
      <c r="V1658" s="11">
        <v>3.4</v>
      </c>
      <c r="W1658" s="11">
        <v>2.9</v>
      </c>
      <c r="X1658" s="11">
        <v>2.6</v>
      </c>
      <c r="Y1658" s="78"/>
      <c r="Z1658" s="11">
        <v>130.31</v>
      </c>
      <c r="AA1658" s="11">
        <v>314.47000000000003</v>
      </c>
      <c r="AB1658" s="11">
        <v>235.01</v>
      </c>
      <c r="AC1658" s="11">
        <v>12.37</v>
      </c>
      <c r="AD1658" s="11">
        <v>46.76</v>
      </c>
    </row>
    <row r="1659" spans="1:30" x14ac:dyDescent="0.25">
      <c r="A1659" s="1">
        <v>2019</v>
      </c>
      <c r="B1659" s="1">
        <v>3</v>
      </c>
      <c r="C1659" s="1">
        <v>10</v>
      </c>
      <c r="D1659" s="3">
        <v>0.91666666666666663</v>
      </c>
      <c r="E1659" s="5">
        <v>1655</v>
      </c>
      <c r="G1659" s="15">
        <v>-0.3</v>
      </c>
      <c r="H1659" s="15">
        <v>0.2</v>
      </c>
      <c r="I1659" s="15">
        <v>1.1000000000000001</v>
      </c>
      <c r="J1659" s="15">
        <v>-0.8</v>
      </c>
      <c r="K1659" s="15">
        <v>-0.2</v>
      </c>
      <c r="L1659" s="15">
        <v>0.2</v>
      </c>
      <c r="N1659" s="88">
        <v>4.4000000000000004</v>
      </c>
      <c r="O1659" s="110">
        <v>3.4</v>
      </c>
      <c r="Q1659" s="11">
        <v>3.4</v>
      </c>
      <c r="R1659" s="11">
        <v>3.9</v>
      </c>
      <c r="S1659" s="11">
        <v>5.6</v>
      </c>
      <c r="T1659" s="11">
        <v>4.0999999999999996</v>
      </c>
      <c r="U1659" s="11">
        <v>4.8</v>
      </c>
      <c r="V1659" s="11">
        <v>3.4</v>
      </c>
      <c r="W1659" s="11">
        <v>2.9</v>
      </c>
      <c r="X1659" s="11">
        <v>2.6</v>
      </c>
      <c r="Y1659" s="78"/>
      <c r="Z1659" s="11">
        <v>130.31</v>
      </c>
      <c r="AA1659" s="11">
        <v>314.47000000000003</v>
      </c>
      <c r="AB1659" s="11">
        <v>235.01</v>
      </c>
      <c r="AC1659" s="11">
        <v>12.37</v>
      </c>
      <c r="AD1659" s="11">
        <v>46.76</v>
      </c>
    </row>
    <row r="1660" spans="1:30" x14ac:dyDescent="0.25">
      <c r="A1660" s="1">
        <v>2019</v>
      </c>
      <c r="B1660" s="1">
        <v>3</v>
      </c>
      <c r="C1660" s="1">
        <v>10</v>
      </c>
      <c r="D1660" s="3">
        <v>0.95833333333333337</v>
      </c>
      <c r="E1660" s="5">
        <v>1656</v>
      </c>
      <c r="G1660" s="15">
        <v>-0.9</v>
      </c>
      <c r="H1660" s="15">
        <v>0.3</v>
      </c>
      <c r="I1660" s="15">
        <v>1.1000000000000001</v>
      </c>
      <c r="J1660" s="15">
        <v>-0.6</v>
      </c>
      <c r="K1660" s="15">
        <v>-0.2</v>
      </c>
      <c r="L1660" s="15">
        <v>0</v>
      </c>
      <c r="N1660" s="88">
        <v>4.4000000000000004</v>
      </c>
      <c r="O1660" s="110">
        <v>3.4</v>
      </c>
      <c r="Q1660" s="11">
        <v>3.4</v>
      </c>
      <c r="R1660" s="11">
        <v>3.9</v>
      </c>
      <c r="S1660" s="11">
        <v>5.6</v>
      </c>
      <c r="T1660" s="11">
        <v>4.0999999999999996</v>
      </c>
      <c r="U1660" s="11">
        <v>4.8</v>
      </c>
      <c r="V1660" s="11">
        <v>3.4</v>
      </c>
      <c r="W1660" s="11">
        <v>2.9</v>
      </c>
      <c r="X1660" s="11">
        <v>2.6</v>
      </c>
      <c r="Y1660" s="78"/>
      <c r="Z1660" s="11">
        <v>130.31</v>
      </c>
      <c r="AA1660" s="11">
        <v>314.47000000000003</v>
      </c>
      <c r="AB1660" s="11">
        <v>235.01</v>
      </c>
      <c r="AC1660" s="11">
        <v>12.37</v>
      </c>
      <c r="AD1660" s="11">
        <v>46.76</v>
      </c>
    </row>
    <row r="1661" spans="1:30" x14ac:dyDescent="0.25">
      <c r="A1661" s="1">
        <v>2019</v>
      </c>
      <c r="B1661" s="1">
        <v>3</v>
      </c>
      <c r="C1661" s="1">
        <v>11</v>
      </c>
      <c r="D1661" s="3">
        <v>0</v>
      </c>
      <c r="E1661" s="5">
        <v>1657</v>
      </c>
      <c r="G1661" s="15">
        <v>-0.2</v>
      </c>
      <c r="H1661" s="15">
        <v>0.3</v>
      </c>
      <c r="I1661" s="15">
        <v>1.4</v>
      </c>
      <c r="J1661" s="15">
        <v>-0.6</v>
      </c>
      <c r="K1661" s="15">
        <v>-0.4</v>
      </c>
      <c r="L1661" s="15">
        <v>-0.4</v>
      </c>
      <c r="N1661" s="88">
        <v>3</v>
      </c>
      <c r="O1661" s="110">
        <v>3.1</v>
      </c>
      <c r="Q1661" s="11">
        <v>3.1</v>
      </c>
      <c r="R1661" s="11">
        <v>3.4</v>
      </c>
      <c r="S1661" s="11">
        <v>5.8</v>
      </c>
      <c r="T1661" s="11">
        <v>3.7</v>
      </c>
      <c r="U1661" s="11">
        <v>4.9000000000000004</v>
      </c>
      <c r="V1661" s="11">
        <v>3.5</v>
      </c>
      <c r="W1661" s="11">
        <v>3.2</v>
      </c>
      <c r="X1661" s="11">
        <v>2.5</v>
      </c>
      <c r="Y1661" s="78"/>
      <c r="Z1661" s="11">
        <v>131.58000000000001</v>
      </c>
      <c r="AA1661" s="11">
        <v>323.38</v>
      </c>
      <c r="AB1661" s="11">
        <v>239.96</v>
      </c>
      <c r="AC1661" s="11">
        <v>10.41</v>
      </c>
      <c r="AD1661" s="11">
        <v>55.56</v>
      </c>
    </row>
    <row r="1662" spans="1:30" x14ac:dyDescent="0.25">
      <c r="A1662" s="1">
        <v>2019</v>
      </c>
      <c r="B1662" s="1">
        <v>3</v>
      </c>
      <c r="C1662" s="1">
        <v>11</v>
      </c>
      <c r="D1662" s="3">
        <v>4.1666666666666664E-2</v>
      </c>
      <c r="E1662" s="5">
        <v>1658</v>
      </c>
      <c r="G1662" s="15">
        <v>-0.1</v>
      </c>
      <c r="H1662" s="15">
        <v>0</v>
      </c>
      <c r="I1662" s="15">
        <v>1</v>
      </c>
      <c r="J1662" s="15">
        <v>-0.9</v>
      </c>
      <c r="K1662" s="15">
        <v>-0.4</v>
      </c>
      <c r="L1662" s="15">
        <v>-0.3</v>
      </c>
      <c r="N1662" s="88">
        <v>3</v>
      </c>
      <c r="O1662" s="110">
        <v>3.1</v>
      </c>
      <c r="Q1662" s="11">
        <v>3.1</v>
      </c>
      <c r="R1662" s="11">
        <v>3.4</v>
      </c>
      <c r="S1662" s="11">
        <v>5.8</v>
      </c>
      <c r="T1662" s="11">
        <v>3.7</v>
      </c>
      <c r="U1662" s="11">
        <v>4.9000000000000004</v>
      </c>
      <c r="V1662" s="11">
        <v>3.5</v>
      </c>
      <c r="W1662" s="11">
        <v>3.2</v>
      </c>
      <c r="X1662" s="11">
        <v>2.5</v>
      </c>
      <c r="Y1662" s="78"/>
      <c r="Z1662" s="11">
        <v>131.58000000000001</v>
      </c>
      <c r="AA1662" s="11">
        <v>323.38</v>
      </c>
      <c r="AB1662" s="11">
        <v>239.96</v>
      </c>
      <c r="AC1662" s="11">
        <v>10.41</v>
      </c>
      <c r="AD1662" s="11">
        <v>55.56</v>
      </c>
    </row>
    <row r="1663" spans="1:30" x14ac:dyDescent="0.25">
      <c r="A1663" s="1">
        <v>2019</v>
      </c>
      <c r="B1663" s="1">
        <v>3</v>
      </c>
      <c r="C1663" s="1">
        <v>11</v>
      </c>
      <c r="D1663" s="3">
        <v>8.3333333333333329E-2</v>
      </c>
      <c r="E1663" s="5">
        <v>1659</v>
      </c>
      <c r="G1663" s="15">
        <v>-0.3</v>
      </c>
      <c r="H1663" s="15">
        <v>0.5</v>
      </c>
      <c r="I1663" s="15">
        <v>1.1000000000000001</v>
      </c>
      <c r="J1663" s="15">
        <v>-1.8</v>
      </c>
      <c r="K1663" s="15">
        <v>-0.5</v>
      </c>
      <c r="L1663" s="15">
        <v>-0.3</v>
      </c>
      <c r="N1663" s="88">
        <v>3</v>
      </c>
      <c r="O1663" s="110">
        <v>3.1</v>
      </c>
      <c r="Q1663" s="11">
        <v>3.1</v>
      </c>
      <c r="R1663" s="11">
        <v>3.4</v>
      </c>
      <c r="S1663" s="11">
        <v>5.8</v>
      </c>
      <c r="T1663" s="11">
        <v>3.7</v>
      </c>
      <c r="U1663" s="11">
        <v>4.9000000000000004</v>
      </c>
      <c r="V1663" s="11">
        <v>3.5</v>
      </c>
      <c r="W1663" s="11">
        <v>3.2</v>
      </c>
      <c r="X1663" s="11">
        <v>2.5</v>
      </c>
      <c r="Y1663" s="78"/>
      <c r="Z1663" s="11">
        <v>131.58000000000001</v>
      </c>
      <c r="AA1663" s="11">
        <v>323.38</v>
      </c>
      <c r="AB1663" s="11">
        <v>239.96</v>
      </c>
      <c r="AC1663" s="11">
        <v>10.41</v>
      </c>
      <c r="AD1663" s="11">
        <v>55.56</v>
      </c>
    </row>
    <row r="1664" spans="1:30" x14ac:dyDescent="0.25">
      <c r="A1664" s="1">
        <v>2019</v>
      </c>
      <c r="B1664" s="1">
        <v>3</v>
      </c>
      <c r="C1664" s="1">
        <v>11</v>
      </c>
      <c r="D1664" s="3">
        <v>0.125</v>
      </c>
      <c r="E1664" s="5">
        <v>1660</v>
      </c>
      <c r="G1664" s="15">
        <v>0</v>
      </c>
      <c r="H1664" s="15">
        <v>0.5</v>
      </c>
      <c r="I1664" s="15">
        <v>1.1000000000000001</v>
      </c>
      <c r="J1664" s="15">
        <v>-2.2000000000000002</v>
      </c>
      <c r="K1664" s="15">
        <v>-0.6</v>
      </c>
      <c r="L1664" s="15">
        <v>-0.6</v>
      </c>
      <c r="N1664" s="88">
        <v>3</v>
      </c>
      <c r="O1664" s="110">
        <v>3.1</v>
      </c>
      <c r="Q1664" s="11">
        <v>3.1</v>
      </c>
      <c r="R1664" s="11">
        <v>3.4</v>
      </c>
      <c r="S1664" s="11">
        <v>5.8</v>
      </c>
      <c r="T1664" s="11">
        <v>3.7</v>
      </c>
      <c r="U1664" s="11">
        <v>4.9000000000000004</v>
      </c>
      <c r="V1664" s="11">
        <v>3.5</v>
      </c>
      <c r="W1664" s="11">
        <v>3.2</v>
      </c>
      <c r="X1664" s="11">
        <v>2.5</v>
      </c>
      <c r="Y1664" s="78"/>
      <c r="Z1664" s="11">
        <v>131.58000000000001</v>
      </c>
      <c r="AA1664" s="11">
        <v>323.38</v>
      </c>
      <c r="AB1664" s="11">
        <v>239.96</v>
      </c>
      <c r="AC1664" s="11">
        <v>10.41</v>
      </c>
      <c r="AD1664" s="11">
        <v>55.56</v>
      </c>
    </row>
    <row r="1665" spans="1:30" x14ac:dyDescent="0.25">
      <c r="A1665" s="1">
        <v>2019</v>
      </c>
      <c r="B1665" s="1">
        <v>3</v>
      </c>
      <c r="C1665" s="1">
        <v>11</v>
      </c>
      <c r="D1665" s="3">
        <v>0.16666666666666666</v>
      </c>
      <c r="E1665" s="5">
        <v>1661</v>
      </c>
      <c r="G1665" s="15">
        <v>0.4</v>
      </c>
      <c r="H1665" s="15">
        <v>0.3</v>
      </c>
      <c r="I1665" s="15">
        <v>1.1000000000000001</v>
      </c>
      <c r="J1665" s="15">
        <v>-3</v>
      </c>
      <c r="K1665" s="15">
        <v>-1.6</v>
      </c>
      <c r="L1665" s="15">
        <v>-0.6</v>
      </c>
      <c r="N1665" s="88">
        <v>3</v>
      </c>
      <c r="O1665" s="110">
        <v>3.1</v>
      </c>
      <c r="Q1665" s="11">
        <v>3.1</v>
      </c>
      <c r="R1665" s="11">
        <v>3.4</v>
      </c>
      <c r="S1665" s="11">
        <v>5.8</v>
      </c>
      <c r="T1665" s="11">
        <v>3.7</v>
      </c>
      <c r="U1665" s="11">
        <v>4.9000000000000004</v>
      </c>
      <c r="V1665" s="11">
        <v>3.5</v>
      </c>
      <c r="W1665" s="11">
        <v>3.2</v>
      </c>
      <c r="X1665" s="11">
        <v>2.5</v>
      </c>
      <c r="Y1665" s="78"/>
      <c r="Z1665" s="11">
        <v>131.58000000000001</v>
      </c>
      <c r="AA1665" s="11">
        <v>323.38</v>
      </c>
      <c r="AB1665" s="11">
        <v>239.96</v>
      </c>
      <c r="AC1665" s="11">
        <v>10.41</v>
      </c>
      <c r="AD1665" s="11">
        <v>55.56</v>
      </c>
    </row>
    <row r="1666" spans="1:30" x14ac:dyDescent="0.25">
      <c r="A1666" s="1">
        <v>2019</v>
      </c>
      <c r="B1666" s="1">
        <v>3</v>
      </c>
      <c r="C1666" s="1">
        <v>11</v>
      </c>
      <c r="D1666" s="3">
        <v>0.20833333333333334</v>
      </c>
      <c r="E1666" s="5">
        <v>1662</v>
      </c>
      <c r="G1666" s="15">
        <v>0.5</v>
      </c>
      <c r="H1666" s="15">
        <v>-0.3</v>
      </c>
      <c r="I1666" s="15">
        <v>1.2</v>
      </c>
      <c r="J1666" s="15">
        <v>-2.6</v>
      </c>
      <c r="K1666" s="15">
        <v>-2.1</v>
      </c>
      <c r="L1666" s="15">
        <v>-0.1</v>
      </c>
      <c r="N1666" s="88">
        <v>3</v>
      </c>
      <c r="O1666" s="110">
        <v>3.1</v>
      </c>
      <c r="Q1666" s="11">
        <v>3.1</v>
      </c>
      <c r="R1666" s="11">
        <v>3.4</v>
      </c>
      <c r="S1666" s="11">
        <v>5.8</v>
      </c>
      <c r="T1666" s="11">
        <v>3.7</v>
      </c>
      <c r="U1666" s="11">
        <v>4.9000000000000004</v>
      </c>
      <c r="V1666" s="11">
        <v>3.5</v>
      </c>
      <c r="W1666" s="11">
        <v>3.2</v>
      </c>
      <c r="X1666" s="11">
        <v>2.5</v>
      </c>
      <c r="Y1666" s="78"/>
      <c r="Z1666" s="11">
        <v>131.58000000000001</v>
      </c>
      <c r="AA1666" s="11">
        <v>323.38</v>
      </c>
      <c r="AB1666" s="11">
        <v>239.96</v>
      </c>
      <c r="AC1666" s="11">
        <v>10.41</v>
      </c>
      <c r="AD1666" s="11">
        <v>55.56</v>
      </c>
    </row>
    <row r="1667" spans="1:30" x14ac:dyDescent="0.25">
      <c r="A1667" s="1">
        <v>2019</v>
      </c>
      <c r="B1667" s="1">
        <v>3</v>
      </c>
      <c r="C1667" s="1">
        <v>11</v>
      </c>
      <c r="D1667" s="3">
        <v>0.25</v>
      </c>
      <c r="E1667" s="5">
        <v>1663</v>
      </c>
      <c r="G1667" s="15">
        <v>0.2</v>
      </c>
      <c r="H1667" s="15">
        <v>-0.4</v>
      </c>
      <c r="I1667" s="15">
        <v>1.7</v>
      </c>
      <c r="J1667" s="15">
        <v>-2.6</v>
      </c>
      <c r="K1667" s="15">
        <v>-1.8</v>
      </c>
      <c r="L1667" s="15">
        <v>0.2</v>
      </c>
      <c r="N1667" s="88">
        <v>3</v>
      </c>
      <c r="O1667" s="110">
        <v>3.1</v>
      </c>
      <c r="Q1667" s="11">
        <v>3.1</v>
      </c>
      <c r="R1667" s="11">
        <v>3.4</v>
      </c>
      <c r="S1667" s="11">
        <v>5.8</v>
      </c>
      <c r="T1667" s="11">
        <v>3.7</v>
      </c>
      <c r="U1667" s="11">
        <v>4.9000000000000004</v>
      </c>
      <c r="V1667" s="11">
        <v>3.5</v>
      </c>
      <c r="W1667" s="11">
        <v>3.2</v>
      </c>
      <c r="X1667" s="11">
        <v>2.5</v>
      </c>
      <c r="Y1667" s="78"/>
      <c r="Z1667" s="11">
        <v>131.58000000000001</v>
      </c>
      <c r="AA1667" s="11">
        <v>323.38</v>
      </c>
      <c r="AB1667" s="11">
        <v>239.96</v>
      </c>
      <c r="AC1667" s="11">
        <v>10.41</v>
      </c>
      <c r="AD1667" s="11">
        <v>55.56</v>
      </c>
    </row>
    <row r="1668" spans="1:30" x14ac:dyDescent="0.25">
      <c r="A1668" s="1">
        <v>2019</v>
      </c>
      <c r="B1668" s="1">
        <v>3</v>
      </c>
      <c r="C1668" s="1">
        <v>11</v>
      </c>
      <c r="D1668" s="3">
        <v>0.29166666666666669</v>
      </c>
      <c r="E1668" s="5">
        <v>1664</v>
      </c>
      <c r="G1668" s="15">
        <v>0</v>
      </c>
      <c r="H1668" s="15">
        <v>-0.1</v>
      </c>
      <c r="I1668" s="15">
        <v>1.1000000000000001</v>
      </c>
      <c r="J1668" s="15">
        <v>-2</v>
      </c>
      <c r="K1668" s="15">
        <v>-1.2</v>
      </c>
      <c r="L1668" s="15">
        <v>-1.1000000000000001</v>
      </c>
      <c r="N1668" s="88">
        <v>3</v>
      </c>
      <c r="O1668" s="110">
        <v>3.1</v>
      </c>
      <c r="Q1668" s="11">
        <v>3.1</v>
      </c>
      <c r="R1668" s="11">
        <v>3.4</v>
      </c>
      <c r="S1668" s="11">
        <v>5.8</v>
      </c>
      <c r="T1668" s="11">
        <v>3.7</v>
      </c>
      <c r="U1668" s="11">
        <v>4.9000000000000004</v>
      </c>
      <c r="V1668" s="11">
        <v>3.5</v>
      </c>
      <c r="W1668" s="11">
        <v>3.2</v>
      </c>
      <c r="X1668" s="11">
        <v>2.5</v>
      </c>
      <c r="Y1668" s="78"/>
      <c r="Z1668" s="11">
        <v>131.58000000000001</v>
      </c>
      <c r="AA1668" s="11">
        <v>323.38</v>
      </c>
      <c r="AB1668" s="11">
        <v>239.96</v>
      </c>
      <c r="AC1668" s="11">
        <v>10.41</v>
      </c>
      <c r="AD1668" s="11">
        <v>55.56</v>
      </c>
    </row>
    <row r="1669" spans="1:30" x14ac:dyDescent="0.25">
      <c r="A1669" s="1">
        <v>2019</v>
      </c>
      <c r="B1669" s="1">
        <v>3</v>
      </c>
      <c r="C1669" s="1">
        <v>11</v>
      </c>
      <c r="D1669" s="3">
        <v>0.33333333333333331</v>
      </c>
      <c r="E1669" s="5">
        <v>1665</v>
      </c>
      <c r="G1669" s="15">
        <v>0.7</v>
      </c>
      <c r="H1669" s="15">
        <v>0.7</v>
      </c>
      <c r="I1669" s="15">
        <v>-0.3</v>
      </c>
      <c r="J1669" s="15">
        <v>-1</v>
      </c>
      <c r="K1669" s="15">
        <v>-1.3</v>
      </c>
      <c r="L1669" s="15">
        <v>-0.7</v>
      </c>
      <c r="N1669" s="88">
        <v>3</v>
      </c>
      <c r="O1669" s="110">
        <v>3.1</v>
      </c>
      <c r="Q1669" s="11">
        <v>3.1</v>
      </c>
      <c r="R1669" s="11">
        <v>3.4</v>
      </c>
      <c r="S1669" s="11">
        <v>5.8</v>
      </c>
      <c r="T1669" s="11">
        <v>3.7</v>
      </c>
      <c r="U1669" s="11">
        <v>4.9000000000000004</v>
      </c>
      <c r="V1669" s="11">
        <v>3.5</v>
      </c>
      <c r="W1669" s="11">
        <v>3.2</v>
      </c>
      <c r="X1669" s="11">
        <v>2.5</v>
      </c>
      <c r="Y1669" s="78"/>
      <c r="Z1669" s="11">
        <v>131.58000000000001</v>
      </c>
      <c r="AA1669" s="11">
        <v>323.38</v>
      </c>
      <c r="AB1669" s="11">
        <v>239.96</v>
      </c>
      <c r="AC1669" s="11">
        <v>10.41</v>
      </c>
      <c r="AD1669" s="11">
        <v>55.56</v>
      </c>
    </row>
    <row r="1670" spans="1:30" x14ac:dyDescent="0.25">
      <c r="A1670" s="1">
        <v>2019</v>
      </c>
      <c r="B1670" s="1">
        <v>3</v>
      </c>
      <c r="C1670" s="1">
        <v>11</v>
      </c>
      <c r="D1670" s="3">
        <v>0.375</v>
      </c>
      <c r="E1670" s="5">
        <v>1666</v>
      </c>
      <c r="G1670" s="15">
        <v>1.3</v>
      </c>
      <c r="H1670" s="15">
        <v>1.2</v>
      </c>
      <c r="I1670" s="15">
        <v>0.2</v>
      </c>
      <c r="J1670" s="15">
        <v>-0.7</v>
      </c>
      <c r="K1670" s="15">
        <v>-0.9</v>
      </c>
      <c r="L1670" s="15">
        <v>0.4</v>
      </c>
      <c r="N1670" s="88">
        <v>3</v>
      </c>
      <c r="O1670" s="110">
        <v>3.1</v>
      </c>
      <c r="Q1670" s="11">
        <v>3.1</v>
      </c>
      <c r="R1670" s="11">
        <v>3.4</v>
      </c>
      <c r="S1670" s="11">
        <v>5.8</v>
      </c>
      <c r="T1670" s="11">
        <v>3.7</v>
      </c>
      <c r="U1670" s="11">
        <v>4.9000000000000004</v>
      </c>
      <c r="V1670" s="11">
        <v>3.5</v>
      </c>
      <c r="W1670" s="11">
        <v>3.2</v>
      </c>
      <c r="X1670" s="11">
        <v>2.5</v>
      </c>
      <c r="Y1670" s="78"/>
      <c r="Z1670" s="11">
        <v>131.58000000000001</v>
      </c>
      <c r="AA1670" s="11">
        <v>323.38</v>
      </c>
      <c r="AB1670" s="11">
        <v>239.96</v>
      </c>
      <c r="AC1670" s="11">
        <v>10.41</v>
      </c>
      <c r="AD1670" s="11">
        <v>55.56</v>
      </c>
    </row>
    <row r="1671" spans="1:30" x14ac:dyDescent="0.25">
      <c r="A1671" s="1">
        <v>2019</v>
      </c>
      <c r="B1671" s="1">
        <v>3</v>
      </c>
      <c r="C1671" s="1">
        <v>11</v>
      </c>
      <c r="D1671" s="3">
        <v>0.41666666666666669</v>
      </c>
      <c r="E1671" s="5">
        <v>1667</v>
      </c>
      <c r="G1671" s="15">
        <v>1.8</v>
      </c>
      <c r="H1671" s="15">
        <v>0.7</v>
      </c>
      <c r="I1671" s="15">
        <v>-0.2</v>
      </c>
      <c r="J1671" s="15">
        <v>-2.5</v>
      </c>
      <c r="K1671" s="15">
        <v>0</v>
      </c>
      <c r="L1671" s="15">
        <v>1.4</v>
      </c>
      <c r="N1671" s="88">
        <v>3</v>
      </c>
      <c r="O1671" s="110">
        <v>3.1</v>
      </c>
      <c r="Q1671" s="11">
        <v>3.1</v>
      </c>
      <c r="R1671" s="11">
        <v>3.4</v>
      </c>
      <c r="S1671" s="11">
        <v>5.8</v>
      </c>
      <c r="T1671" s="11">
        <v>3.7</v>
      </c>
      <c r="U1671" s="11">
        <v>4.9000000000000004</v>
      </c>
      <c r="V1671" s="11">
        <v>3.5</v>
      </c>
      <c r="W1671" s="11">
        <v>3.2</v>
      </c>
      <c r="X1671" s="11">
        <v>2.5</v>
      </c>
      <c r="Y1671" s="78"/>
      <c r="Z1671" s="11">
        <v>131.58000000000001</v>
      </c>
      <c r="AA1671" s="11">
        <v>323.38</v>
      </c>
      <c r="AB1671" s="11">
        <v>239.96</v>
      </c>
      <c r="AC1671" s="11">
        <v>10.41</v>
      </c>
      <c r="AD1671" s="11">
        <v>55.56</v>
      </c>
    </row>
    <row r="1672" spans="1:30" x14ac:dyDescent="0.25">
      <c r="A1672" s="1">
        <v>2019</v>
      </c>
      <c r="B1672" s="1">
        <v>3</v>
      </c>
      <c r="C1672" s="1">
        <v>11</v>
      </c>
      <c r="D1672" s="3">
        <v>0.45833333333333331</v>
      </c>
      <c r="E1672" s="5">
        <v>1668</v>
      </c>
      <c r="G1672" s="15">
        <v>1.9</v>
      </c>
      <c r="H1672" s="15">
        <v>1.1000000000000001</v>
      </c>
      <c r="I1672" s="15">
        <v>0.4</v>
      </c>
      <c r="J1672" s="15">
        <v>0.4</v>
      </c>
      <c r="K1672" s="15">
        <v>-0.4</v>
      </c>
      <c r="L1672" s="15">
        <v>0.8</v>
      </c>
      <c r="N1672" s="88">
        <v>3</v>
      </c>
      <c r="O1672" s="110">
        <v>3.1</v>
      </c>
      <c r="Q1672" s="11">
        <v>3.1</v>
      </c>
      <c r="R1672" s="11">
        <v>3.4</v>
      </c>
      <c r="S1672" s="11">
        <v>5.8</v>
      </c>
      <c r="T1672" s="11">
        <v>3.7</v>
      </c>
      <c r="U1672" s="11">
        <v>4.9000000000000004</v>
      </c>
      <c r="V1672" s="11">
        <v>3.5</v>
      </c>
      <c r="W1672" s="11">
        <v>3.2</v>
      </c>
      <c r="X1672" s="11">
        <v>2.5</v>
      </c>
      <c r="Y1672" s="78"/>
      <c r="Z1672" s="11">
        <v>131.58000000000001</v>
      </c>
      <c r="AA1672" s="11">
        <v>323.38</v>
      </c>
      <c r="AB1672" s="11">
        <v>239.96</v>
      </c>
      <c r="AC1672" s="11">
        <v>10.41</v>
      </c>
      <c r="AD1672" s="11">
        <v>55.56</v>
      </c>
    </row>
    <row r="1673" spans="1:30" x14ac:dyDescent="0.25">
      <c r="A1673" s="1">
        <v>2019</v>
      </c>
      <c r="B1673" s="1">
        <v>3</v>
      </c>
      <c r="C1673" s="1">
        <v>11</v>
      </c>
      <c r="D1673" s="3">
        <v>0.5</v>
      </c>
      <c r="E1673" s="5">
        <v>1669</v>
      </c>
      <c r="G1673" s="15">
        <v>0.9</v>
      </c>
      <c r="H1673" s="15">
        <v>-0.1</v>
      </c>
      <c r="I1673" s="15">
        <v>0.1</v>
      </c>
      <c r="J1673" s="15">
        <v>0.3</v>
      </c>
      <c r="K1673" s="15">
        <v>-0.8</v>
      </c>
      <c r="L1673" s="15">
        <v>0.5</v>
      </c>
      <c r="N1673" s="88">
        <v>3</v>
      </c>
      <c r="O1673" s="110">
        <v>3.1</v>
      </c>
      <c r="Q1673" s="11">
        <v>3.1</v>
      </c>
      <c r="R1673" s="11">
        <v>3.4</v>
      </c>
      <c r="S1673" s="11">
        <v>5.8</v>
      </c>
      <c r="T1673" s="11">
        <v>3.7</v>
      </c>
      <c r="U1673" s="11">
        <v>4.9000000000000004</v>
      </c>
      <c r="V1673" s="11">
        <v>3.5</v>
      </c>
      <c r="W1673" s="11">
        <v>3.2</v>
      </c>
      <c r="X1673" s="11">
        <v>2.5</v>
      </c>
      <c r="Y1673" s="78"/>
      <c r="Z1673" s="11">
        <v>131.58000000000001</v>
      </c>
      <c r="AA1673" s="11">
        <v>323.38</v>
      </c>
      <c r="AB1673" s="11">
        <v>239.96</v>
      </c>
      <c r="AC1673" s="11">
        <v>10.41</v>
      </c>
      <c r="AD1673" s="11">
        <v>55.56</v>
      </c>
    </row>
    <row r="1674" spans="1:30" x14ac:dyDescent="0.25">
      <c r="A1674" s="1">
        <v>2019</v>
      </c>
      <c r="B1674" s="1">
        <v>3</v>
      </c>
      <c r="C1674" s="1">
        <v>11</v>
      </c>
      <c r="D1674" s="3">
        <v>0.54166666666666663</v>
      </c>
      <c r="E1674" s="5">
        <v>1670</v>
      </c>
      <c r="G1674" s="15">
        <v>1.1000000000000001</v>
      </c>
      <c r="H1674" s="15">
        <v>0.4</v>
      </c>
      <c r="I1674" s="15">
        <v>0.8</v>
      </c>
      <c r="J1674" s="15">
        <v>-0.7</v>
      </c>
      <c r="K1674" s="15">
        <v>-1</v>
      </c>
      <c r="L1674" s="15">
        <v>0.4</v>
      </c>
      <c r="N1674" s="88">
        <v>3</v>
      </c>
      <c r="O1674" s="110">
        <v>3.1</v>
      </c>
      <c r="Q1674" s="11">
        <v>3.1</v>
      </c>
      <c r="R1674" s="11">
        <v>3.4</v>
      </c>
      <c r="S1674" s="11">
        <v>5.8</v>
      </c>
      <c r="T1674" s="11">
        <v>3.7</v>
      </c>
      <c r="U1674" s="11">
        <v>4.9000000000000004</v>
      </c>
      <c r="V1674" s="11">
        <v>3.5</v>
      </c>
      <c r="W1674" s="11">
        <v>3.2</v>
      </c>
      <c r="X1674" s="11">
        <v>2.5</v>
      </c>
      <c r="Y1674" s="78"/>
      <c r="Z1674" s="11">
        <v>131.58000000000001</v>
      </c>
      <c r="AA1674" s="11">
        <v>323.38</v>
      </c>
      <c r="AB1674" s="11">
        <v>239.96</v>
      </c>
      <c r="AC1674" s="11">
        <v>10.41</v>
      </c>
      <c r="AD1674" s="11">
        <v>55.56</v>
      </c>
    </row>
    <row r="1675" spans="1:30" x14ac:dyDescent="0.25">
      <c r="A1675" s="1">
        <v>2019</v>
      </c>
      <c r="B1675" s="1">
        <v>3</v>
      </c>
      <c r="C1675" s="1">
        <v>11</v>
      </c>
      <c r="D1675" s="3">
        <v>0.58333333333333337</v>
      </c>
      <c r="E1675" s="5">
        <v>1671</v>
      </c>
      <c r="G1675" s="15">
        <v>0.1</v>
      </c>
      <c r="H1675" s="15">
        <v>0.6</v>
      </c>
      <c r="I1675" s="15">
        <v>0.8</v>
      </c>
      <c r="J1675" s="15">
        <v>-0.2</v>
      </c>
      <c r="K1675" s="15">
        <v>0</v>
      </c>
      <c r="L1675" s="15">
        <v>1.3</v>
      </c>
      <c r="N1675" s="88">
        <v>3</v>
      </c>
      <c r="O1675" s="110">
        <v>3.1</v>
      </c>
      <c r="Q1675" s="11">
        <v>3.1</v>
      </c>
      <c r="R1675" s="11">
        <v>3.4</v>
      </c>
      <c r="S1675" s="11">
        <v>5.8</v>
      </c>
      <c r="T1675" s="11">
        <v>3.7</v>
      </c>
      <c r="U1675" s="11">
        <v>4.9000000000000004</v>
      </c>
      <c r="V1675" s="11">
        <v>3.5</v>
      </c>
      <c r="W1675" s="11">
        <v>3.2</v>
      </c>
      <c r="X1675" s="11">
        <v>2.5</v>
      </c>
      <c r="Y1675" s="78"/>
      <c r="Z1675" s="11">
        <v>131.58000000000001</v>
      </c>
      <c r="AA1675" s="11">
        <v>323.38</v>
      </c>
      <c r="AB1675" s="11">
        <v>239.96</v>
      </c>
      <c r="AC1675" s="11">
        <v>10.41</v>
      </c>
      <c r="AD1675" s="11">
        <v>55.56</v>
      </c>
    </row>
    <row r="1676" spans="1:30" x14ac:dyDescent="0.25">
      <c r="A1676" s="1">
        <v>2019</v>
      </c>
      <c r="B1676" s="1">
        <v>3</v>
      </c>
      <c r="C1676" s="1">
        <v>11</v>
      </c>
      <c r="D1676" s="3">
        <v>0.625</v>
      </c>
      <c r="E1676" s="5">
        <v>1672</v>
      </c>
      <c r="G1676" s="15">
        <v>0.4</v>
      </c>
      <c r="H1676" s="15">
        <v>0.1</v>
      </c>
      <c r="I1676" s="15">
        <v>0.8</v>
      </c>
      <c r="J1676" s="15">
        <v>-0.4</v>
      </c>
      <c r="K1676" s="15">
        <v>-0.8</v>
      </c>
      <c r="L1676" s="15">
        <v>0</v>
      </c>
      <c r="N1676" s="88">
        <v>3</v>
      </c>
      <c r="O1676" s="110">
        <v>3.1</v>
      </c>
      <c r="Q1676" s="11">
        <v>3.1</v>
      </c>
      <c r="R1676" s="11">
        <v>3.4</v>
      </c>
      <c r="S1676" s="11">
        <v>5.8</v>
      </c>
      <c r="T1676" s="11">
        <v>3.7</v>
      </c>
      <c r="U1676" s="11">
        <v>4.9000000000000004</v>
      </c>
      <c r="V1676" s="11">
        <v>3.5</v>
      </c>
      <c r="W1676" s="11">
        <v>3.2</v>
      </c>
      <c r="X1676" s="11">
        <v>2.5</v>
      </c>
      <c r="Y1676" s="78"/>
      <c r="Z1676" s="11">
        <v>131.58000000000001</v>
      </c>
      <c r="AA1676" s="11">
        <v>323.38</v>
      </c>
      <c r="AB1676" s="11">
        <v>239.96</v>
      </c>
      <c r="AC1676" s="11">
        <v>10.41</v>
      </c>
      <c r="AD1676" s="11">
        <v>55.56</v>
      </c>
    </row>
    <row r="1677" spans="1:30" x14ac:dyDescent="0.25">
      <c r="A1677" s="1">
        <v>2019</v>
      </c>
      <c r="B1677" s="1">
        <v>3</v>
      </c>
      <c r="C1677" s="1">
        <v>11</v>
      </c>
      <c r="D1677" s="3">
        <v>0.66666666666666663</v>
      </c>
      <c r="E1677" s="5">
        <v>1673</v>
      </c>
      <c r="G1677" s="15">
        <v>-0.1</v>
      </c>
      <c r="H1677" s="15">
        <v>0.1</v>
      </c>
      <c r="I1677" s="15">
        <v>0.2</v>
      </c>
      <c r="J1677" s="15">
        <v>-1.6</v>
      </c>
      <c r="K1677" s="15">
        <v>-1.3</v>
      </c>
      <c r="L1677" s="15">
        <v>-0.1</v>
      </c>
      <c r="N1677" s="88">
        <v>3</v>
      </c>
      <c r="O1677" s="110">
        <v>3.1</v>
      </c>
      <c r="Q1677" s="11">
        <v>3.1</v>
      </c>
      <c r="R1677" s="11">
        <v>3.4</v>
      </c>
      <c r="S1677" s="11">
        <v>5.8</v>
      </c>
      <c r="T1677" s="11">
        <v>3.7</v>
      </c>
      <c r="U1677" s="11">
        <v>4.9000000000000004</v>
      </c>
      <c r="V1677" s="11">
        <v>3.5</v>
      </c>
      <c r="W1677" s="11">
        <v>3.2</v>
      </c>
      <c r="X1677" s="11">
        <v>2.5</v>
      </c>
      <c r="Y1677" s="78"/>
      <c r="Z1677" s="11">
        <v>131.58000000000001</v>
      </c>
      <c r="AA1677" s="11">
        <v>323.38</v>
      </c>
      <c r="AB1677" s="11">
        <v>239.96</v>
      </c>
      <c r="AC1677" s="11">
        <v>10.41</v>
      </c>
      <c r="AD1677" s="11">
        <v>55.56</v>
      </c>
    </row>
    <row r="1678" spans="1:30" x14ac:dyDescent="0.25">
      <c r="A1678" s="1">
        <v>2019</v>
      </c>
      <c r="B1678" s="1">
        <v>3</v>
      </c>
      <c r="C1678" s="1">
        <v>11</v>
      </c>
      <c r="D1678" s="3">
        <v>0.70833333333333337</v>
      </c>
      <c r="E1678" s="5">
        <v>1674</v>
      </c>
      <c r="G1678" s="15">
        <v>-0.4</v>
      </c>
      <c r="H1678" s="15">
        <v>-0.6</v>
      </c>
      <c r="I1678" s="15">
        <v>0.1</v>
      </c>
      <c r="J1678" s="15">
        <v>-2.1</v>
      </c>
      <c r="K1678" s="15">
        <v>-1.8</v>
      </c>
      <c r="L1678" s="15">
        <v>-0.7</v>
      </c>
      <c r="N1678" s="88">
        <v>3</v>
      </c>
      <c r="O1678" s="110">
        <v>3.1</v>
      </c>
      <c r="Q1678" s="11">
        <v>3.1</v>
      </c>
      <c r="R1678" s="11">
        <v>3.4</v>
      </c>
      <c r="S1678" s="11">
        <v>5.8</v>
      </c>
      <c r="T1678" s="11">
        <v>3.7</v>
      </c>
      <c r="U1678" s="11">
        <v>4.9000000000000004</v>
      </c>
      <c r="V1678" s="11">
        <v>3.5</v>
      </c>
      <c r="W1678" s="11">
        <v>3.2</v>
      </c>
      <c r="X1678" s="11">
        <v>2.5</v>
      </c>
      <c r="Y1678" s="78"/>
      <c r="Z1678" s="11">
        <v>131.58000000000001</v>
      </c>
      <c r="AA1678" s="11">
        <v>323.38</v>
      </c>
      <c r="AB1678" s="11">
        <v>239.96</v>
      </c>
      <c r="AC1678" s="11">
        <v>10.41</v>
      </c>
      <c r="AD1678" s="11">
        <v>55.56</v>
      </c>
    </row>
    <row r="1679" spans="1:30" x14ac:dyDescent="0.25">
      <c r="A1679" s="1">
        <v>2019</v>
      </c>
      <c r="B1679" s="1">
        <v>3</v>
      </c>
      <c r="C1679" s="1">
        <v>11</v>
      </c>
      <c r="D1679" s="3">
        <v>0.75</v>
      </c>
      <c r="E1679" s="5">
        <v>1675</v>
      </c>
      <c r="G1679" s="15">
        <v>-0.7</v>
      </c>
      <c r="H1679" s="15">
        <v>-1.2</v>
      </c>
      <c r="I1679" s="15">
        <v>0</v>
      </c>
      <c r="J1679" s="15">
        <v>-2.7</v>
      </c>
      <c r="K1679" s="15">
        <v>-2.2999999999999998</v>
      </c>
      <c r="L1679" s="15">
        <v>-1.1000000000000001</v>
      </c>
      <c r="N1679" s="88">
        <v>3</v>
      </c>
      <c r="O1679" s="110">
        <v>3.1</v>
      </c>
      <c r="Q1679" s="11">
        <v>3.1</v>
      </c>
      <c r="R1679" s="11">
        <v>3.4</v>
      </c>
      <c r="S1679" s="11">
        <v>5.8</v>
      </c>
      <c r="T1679" s="11">
        <v>3.7</v>
      </c>
      <c r="U1679" s="11">
        <v>4.9000000000000004</v>
      </c>
      <c r="V1679" s="11">
        <v>3.5</v>
      </c>
      <c r="W1679" s="11">
        <v>3.2</v>
      </c>
      <c r="X1679" s="11">
        <v>2.5</v>
      </c>
      <c r="Y1679" s="78"/>
      <c r="Z1679" s="11">
        <v>131.58000000000001</v>
      </c>
      <c r="AA1679" s="11">
        <v>323.38</v>
      </c>
      <c r="AB1679" s="11">
        <v>239.96</v>
      </c>
      <c r="AC1679" s="11">
        <v>10.41</v>
      </c>
      <c r="AD1679" s="11">
        <v>55.56</v>
      </c>
    </row>
    <row r="1680" spans="1:30" x14ac:dyDescent="0.25">
      <c r="A1680" s="1">
        <v>2019</v>
      </c>
      <c r="B1680" s="1">
        <v>3</v>
      </c>
      <c r="C1680" s="1">
        <v>11</v>
      </c>
      <c r="D1680" s="3">
        <v>0.79166666666666663</v>
      </c>
      <c r="E1680" s="5">
        <v>1676</v>
      </c>
      <c r="G1680" s="15">
        <v>-1.9</v>
      </c>
      <c r="H1680" s="15">
        <v>-1.7</v>
      </c>
      <c r="I1680" s="15">
        <v>0.4</v>
      </c>
      <c r="J1680" s="15">
        <v>-3</v>
      </c>
      <c r="K1680" s="15">
        <v>-3</v>
      </c>
      <c r="L1680" s="15">
        <v>-1.1000000000000001</v>
      </c>
      <c r="N1680" s="88">
        <v>3</v>
      </c>
      <c r="O1680" s="110">
        <v>3.1</v>
      </c>
      <c r="Q1680" s="11">
        <v>3.1</v>
      </c>
      <c r="R1680" s="11">
        <v>3.4</v>
      </c>
      <c r="S1680" s="11">
        <v>5.8</v>
      </c>
      <c r="T1680" s="11">
        <v>3.7</v>
      </c>
      <c r="U1680" s="11">
        <v>4.9000000000000004</v>
      </c>
      <c r="V1680" s="11">
        <v>3.5</v>
      </c>
      <c r="W1680" s="11">
        <v>3.2</v>
      </c>
      <c r="X1680" s="11">
        <v>2.5</v>
      </c>
      <c r="Y1680" s="78"/>
      <c r="Z1680" s="11">
        <v>131.58000000000001</v>
      </c>
      <c r="AA1680" s="11">
        <v>323.38</v>
      </c>
      <c r="AB1680" s="11">
        <v>239.96</v>
      </c>
      <c r="AC1680" s="11">
        <v>10.41</v>
      </c>
      <c r="AD1680" s="11">
        <v>55.56</v>
      </c>
    </row>
    <row r="1681" spans="1:30" x14ac:dyDescent="0.25">
      <c r="A1681" s="1">
        <v>2019</v>
      </c>
      <c r="B1681" s="1">
        <v>3</v>
      </c>
      <c r="C1681" s="1">
        <v>11</v>
      </c>
      <c r="D1681" s="3">
        <v>0.83333333333333337</v>
      </c>
      <c r="E1681" s="5">
        <v>1677</v>
      </c>
      <c r="G1681" s="15">
        <v>-2.9</v>
      </c>
      <c r="H1681" s="15">
        <v>-2</v>
      </c>
      <c r="I1681" s="15">
        <v>0.3</v>
      </c>
      <c r="J1681" s="15">
        <v>-3.6</v>
      </c>
      <c r="K1681" s="15">
        <v>-3.1</v>
      </c>
      <c r="L1681" s="15">
        <v>-1.3</v>
      </c>
      <c r="N1681" s="88">
        <v>3</v>
      </c>
      <c r="O1681" s="110">
        <v>3.1</v>
      </c>
      <c r="Q1681" s="11">
        <v>3.1</v>
      </c>
      <c r="R1681" s="11">
        <v>3.4</v>
      </c>
      <c r="S1681" s="11">
        <v>5.8</v>
      </c>
      <c r="T1681" s="11">
        <v>3.7</v>
      </c>
      <c r="U1681" s="11">
        <v>4.9000000000000004</v>
      </c>
      <c r="V1681" s="11">
        <v>3.5</v>
      </c>
      <c r="W1681" s="11">
        <v>3.2</v>
      </c>
      <c r="X1681" s="11">
        <v>2.5</v>
      </c>
      <c r="Y1681" s="78"/>
      <c r="Z1681" s="11">
        <v>131.58000000000001</v>
      </c>
      <c r="AA1681" s="11">
        <v>323.38</v>
      </c>
      <c r="AB1681" s="11">
        <v>239.96</v>
      </c>
      <c r="AC1681" s="11">
        <v>10.41</v>
      </c>
      <c r="AD1681" s="11">
        <v>55.56</v>
      </c>
    </row>
    <row r="1682" spans="1:30" x14ac:dyDescent="0.25">
      <c r="A1682" s="1">
        <v>2019</v>
      </c>
      <c r="B1682" s="1">
        <v>3</v>
      </c>
      <c r="C1682" s="1">
        <v>11</v>
      </c>
      <c r="D1682" s="3">
        <v>0.875</v>
      </c>
      <c r="E1682" s="5">
        <v>1678</v>
      </c>
      <c r="G1682" s="15">
        <v>-2.2000000000000002</v>
      </c>
      <c r="H1682" s="15">
        <v>-2.9</v>
      </c>
      <c r="I1682" s="15">
        <v>0.3</v>
      </c>
      <c r="J1682" s="15">
        <v>-3.5</v>
      </c>
      <c r="K1682" s="15">
        <v>-3.5</v>
      </c>
      <c r="L1682" s="15">
        <v>-2.1</v>
      </c>
      <c r="N1682" s="88">
        <v>3</v>
      </c>
      <c r="O1682" s="110">
        <v>3.1</v>
      </c>
      <c r="Q1682" s="11">
        <v>3.1</v>
      </c>
      <c r="R1682" s="11">
        <v>3.4</v>
      </c>
      <c r="S1682" s="11">
        <v>5.8</v>
      </c>
      <c r="T1682" s="11">
        <v>3.7</v>
      </c>
      <c r="U1682" s="11">
        <v>4.9000000000000004</v>
      </c>
      <c r="V1682" s="11">
        <v>3.5</v>
      </c>
      <c r="W1682" s="11">
        <v>3.2</v>
      </c>
      <c r="X1682" s="11">
        <v>2.5</v>
      </c>
      <c r="Y1682" s="78"/>
      <c r="Z1682" s="11">
        <v>131.58000000000001</v>
      </c>
      <c r="AA1682" s="11">
        <v>323.38</v>
      </c>
      <c r="AB1682" s="11">
        <v>239.96</v>
      </c>
      <c r="AC1682" s="11">
        <v>10.41</v>
      </c>
      <c r="AD1682" s="11">
        <v>55.56</v>
      </c>
    </row>
    <row r="1683" spans="1:30" x14ac:dyDescent="0.25">
      <c r="A1683" s="1">
        <v>2019</v>
      </c>
      <c r="B1683" s="1">
        <v>3</v>
      </c>
      <c r="C1683" s="1">
        <v>11</v>
      </c>
      <c r="D1683" s="3">
        <v>0.91666666666666663</v>
      </c>
      <c r="E1683" s="5">
        <v>1679</v>
      </c>
      <c r="G1683" s="15">
        <v>-2.7</v>
      </c>
      <c r="H1683" s="15">
        <v>-3</v>
      </c>
      <c r="I1683" s="15">
        <v>0.4</v>
      </c>
      <c r="J1683" s="15">
        <v>-3.8</v>
      </c>
      <c r="K1683" s="15">
        <v>-3.9</v>
      </c>
      <c r="L1683" s="15">
        <v>-2.7</v>
      </c>
      <c r="N1683" s="88">
        <v>3</v>
      </c>
      <c r="O1683" s="110">
        <v>3.1</v>
      </c>
      <c r="Q1683" s="11">
        <v>3.1</v>
      </c>
      <c r="R1683" s="11">
        <v>3.4</v>
      </c>
      <c r="S1683" s="11">
        <v>5.8</v>
      </c>
      <c r="T1683" s="11">
        <v>3.7</v>
      </c>
      <c r="U1683" s="11">
        <v>4.9000000000000004</v>
      </c>
      <c r="V1683" s="11">
        <v>3.5</v>
      </c>
      <c r="W1683" s="11">
        <v>3.2</v>
      </c>
      <c r="X1683" s="11">
        <v>2.5</v>
      </c>
      <c r="Y1683" s="78"/>
      <c r="Z1683" s="11">
        <v>131.58000000000001</v>
      </c>
      <c r="AA1683" s="11">
        <v>323.38</v>
      </c>
      <c r="AB1683" s="11">
        <v>239.96</v>
      </c>
      <c r="AC1683" s="11">
        <v>10.41</v>
      </c>
      <c r="AD1683" s="11">
        <v>55.56</v>
      </c>
    </row>
    <row r="1684" spans="1:30" x14ac:dyDescent="0.25">
      <c r="A1684" s="1">
        <v>2019</v>
      </c>
      <c r="B1684" s="1">
        <v>3</v>
      </c>
      <c r="C1684" s="1">
        <v>11</v>
      </c>
      <c r="D1684" s="3">
        <v>0.95833333333333337</v>
      </c>
      <c r="E1684" s="5">
        <v>1680</v>
      </c>
      <c r="G1684" s="15">
        <v>-3.4</v>
      </c>
      <c r="H1684" s="15">
        <v>-3.1</v>
      </c>
      <c r="I1684" s="15">
        <v>-0.4</v>
      </c>
      <c r="J1684" s="15">
        <v>-4.3</v>
      </c>
      <c r="K1684" s="15">
        <v>-4.0999999999999996</v>
      </c>
      <c r="L1684" s="15">
        <v>-3.1</v>
      </c>
      <c r="N1684" s="88">
        <v>3</v>
      </c>
      <c r="O1684" s="110">
        <v>3.1</v>
      </c>
      <c r="Q1684" s="11">
        <v>3.1</v>
      </c>
      <c r="R1684" s="11">
        <v>3.4</v>
      </c>
      <c r="S1684" s="11">
        <v>5.8</v>
      </c>
      <c r="T1684" s="11">
        <v>3.7</v>
      </c>
      <c r="U1684" s="11">
        <v>4.9000000000000004</v>
      </c>
      <c r="V1684" s="11">
        <v>3.5</v>
      </c>
      <c r="W1684" s="11">
        <v>3.2</v>
      </c>
      <c r="X1684" s="11">
        <v>2.5</v>
      </c>
      <c r="Y1684" s="78"/>
      <c r="Z1684" s="11">
        <v>131.58000000000001</v>
      </c>
      <c r="AA1684" s="11">
        <v>323.38</v>
      </c>
      <c r="AB1684" s="11">
        <v>239.96</v>
      </c>
      <c r="AC1684" s="11">
        <v>10.41</v>
      </c>
      <c r="AD1684" s="11">
        <v>55.56</v>
      </c>
    </row>
    <row r="1685" spans="1:30" x14ac:dyDescent="0.25">
      <c r="A1685" s="1">
        <v>2019</v>
      </c>
      <c r="B1685" s="1">
        <v>3</v>
      </c>
      <c r="C1685" s="1">
        <v>12</v>
      </c>
      <c r="D1685" s="3">
        <v>0</v>
      </c>
      <c r="E1685" s="5">
        <v>1681</v>
      </c>
      <c r="G1685" s="15">
        <v>-2.4</v>
      </c>
      <c r="H1685" s="15">
        <v>-3.5</v>
      </c>
      <c r="I1685" s="15">
        <v>0</v>
      </c>
      <c r="J1685" s="15">
        <v>-4.5</v>
      </c>
      <c r="K1685" s="15">
        <v>-4.4000000000000004</v>
      </c>
      <c r="L1685" s="15">
        <v>-3.5</v>
      </c>
      <c r="N1685" s="88">
        <v>2.8</v>
      </c>
      <c r="O1685" s="110">
        <v>2.8</v>
      </c>
      <c r="Q1685" s="11">
        <v>2.8</v>
      </c>
      <c r="R1685" s="11">
        <v>2.7</v>
      </c>
      <c r="S1685" s="11">
        <v>6.2</v>
      </c>
      <c r="T1685" s="11">
        <v>3.7</v>
      </c>
      <c r="U1685" s="11">
        <v>4.2</v>
      </c>
      <c r="V1685" s="11">
        <v>3.3</v>
      </c>
      <c r="W1685" s="11">
        <v>2.9</v>
      </c>
      <c r="X1685" s="11">
        <v>1.9</v>
      </c>
      <c r="Y1685" s="78"/>
      <c r="Z1685" s="11">
        <v>132.77000000000001</v>
      </c>
      <c r="AA1685" s="11">
        <v>318.8</v>
      </c>
      <c r="AB1685" s="11">
        <v>241.21</v>
      </c>
      <c r="AC1685" s="11">
        <v>8.3000000000000007</v>
      </c>
      <c r="AD1685" s="11">
        <v>57.59</v>
      </c>
    </row>
    <row r="1686" spans="1:30" x14ac:dyDescent="0.25">
      <c r="A1686" s="1">
        <v>2019</v>
      </c>
      <c r="B1686" s="1">
        <v>3</v>
      </c>
      <c r="C1686" s="1">
        <v>12</v>
      </c>
      <c r="D1686" s="3">
        <v>4.1666666666666664E-2</v>
      </c>
      <c r="E1686" s="5">
        <v>1682</v>
      </c>
      <c r="G1686" s="15">
        <v>-3</v>
      </c>
      <c r="H1686" s="15">
        <v>-3.8</v>
      </c>
      <c r="I1686" s="15">
        <v>-0.5</v>
      </c>
      <c r="J1686" s="15">
        <v>-4.3</v>
      </c>
      <c r="K1686" s="15">
        <v>-4.4000000000000004</v>
      </c>
      <c r="L1686" s="15">
        <v>-3.7</v>
      </c>
      <c r="N1686" s="88">
        <v>2.8</v>
      </c>
      <c r="O1686" s="110">
        <v>2.8</v>
      </c>
      <c r="Q1686" s="11">
        <v>2.8</v>
      </c>
      <c r="R1686" s="11">
        <v>2.7</v>
      </c>
      <c r="S1686" s="11">
        <v>6.2</v>
      </c>
      <c r="T1686" s="11">
        <v>3.7</v>
      </c>
      <c r="U1686" s="11">
        <v>4.2</v>
      </c>
      <c r="V1686" s="11">
        <v>3.3</v>
      </c>
      <c r="W1686" s="11">
        <v>2.9</v>
      </c>
      <c r="X1686" s="11">
        <v>1.9</v>
      </c>
      <c r="Y1686" s="78"/>
      <c r="Z1686" s="11">
        <v>132.77000000000001</v>
      </c>
      <c r="AA1686" s="11">
        <v>318.8</v>
      </c>
      <c r="AB1686" s="11">
        <v>241.21</v>
      </c>
      <c r="AC1686" s="11">
        <v>8.3000000000000007</v>
      </c>
      <c r="AD1686" s="11">
        <v>57.59</v>
      </c>
    </row>
    <row r="1687" spans="1:30" x14ac:dyDescent="0.25">
      <c r="A1687" s="1">
        <v>2019</v>
      </c>
      <c r="B1687" s="1">
        <v>3</v>
      </c>
      <c r="C1687" s="1">
        <v>12</v>
      </c>
      <c r="D1687" s="3">
        <v>8.3333333333333329E-2</v>
      </c>
      <c r="E1687" s="5">
        <v>1683</v>
      </c>
      <c r="G1687" s="15">
        <v>-2.6</v>
      </c>
      <c r="H1687" s="15">
        <v>-3.6</v>
      </c>
      <c r="I1687" s="15">
        <v>-0.5</v>
      </c>
      <c r="J1687" s="15">
        <v>-4.4000000000000004</v>
      </c>
      <c r="K1687" s="15">
        <v>-4.5999999999999996</v>
      </c>
      <c r="L1687" s="15">
        <v>-4</v>
      </c>
      <c r="N1687" s="88">
        <v>2.8</v>
      </c>
      <c r="O1687" s="110">
        <v>2.8</v>
      </c>
      <c r="Q1687" s="11">
        <v>2.8</v>
      </c>
      <c r="R1687" s="11">
        <v>2.7</v>
      </c>
      <c r="S1687" s="11">
        <v>6.2</v>
      </c>
      <c r="T1687" s="11">
        <v>3.7</v>
      </c>
      <c r="U1687" s="11">
        <v>4.2</v>
      </c>
      <c r="V1687" s="11">
        <v>3.3</v>
      </c>
      <c r="W1687" s="11">
        <v>2.9</v>
      </c>
      <c r="X1687" s="11">
        <v>1.9</v>
      </c>
      <c r="Y1687" s="78"/>
      <c r="Z1687" s="11">
        <v>132.77000000000001</v>
      </c>
      <c r="AA1687" s="11">
        <v>318.8</v>
      </c>
      <c r="AB1687" s="11">
        <v>241.21</v>
      </c>
      <c r="AC1687" s="11">
        <v>8.3000000000000007</v>
      </c>
      <c r="AD1687" s="11">
        <v>57.59</v>
      </c>
    </row>
    <row r="1688" spans="1:30" x14ac:dyDescent="0.25">
      <c r="A1688" s="1">
        <v>2019</v>
      </c>
      <c r="B1688" s="1">
        <v>3</v>
      </c>
      <c r="C1688" s="1">
        <v>12</v>
      </c>
      <c r="D1688" s="3">
        <v>0.125</v>
      </c>
      <c r="E1688" s="5">
        <v>1684</v>
      </c>
      <c r="G1688" s="15">
        <v>-2.8</v>
      </c>
      <c r="H1688" s="15">
        <v>-3.7</v>
      </c>
      <c r="I1688" s="15">
        <v>0.3</v>
      </c>
      <c r="J1688" s="15">
        <v>-4.3</v>
      </c>
      <c r="K1688" s="15">
        <v>-4.7</v>
      </c>
      <c r="L1688" s="15">
        <v>-4.4000000000000004</v>
      </c>
      <c r="N1688" s="88">
        <v>2.8</v>
      </c>
      <c r="O1688" s="110">
        <v>2.8</v>
      </c>
      <c r="Q1688" s="11">
        <v>2.8</v>
      </c>
      <c r="R1688" s="11">
        <v>2.7</v>
      </c>
      <c r="S1688" s="11">
        <v>6.2</v>
      </c>
      <c r="T1688" s="11">
        <v>3.7</v>
      </c>
      <c r="U1688" s="11">
        <v>4.2</v>
      </c>
      <c r="V1688" s="11">
        <v>3.3</v>
      </c>
      <c r="W1688" s="11">
        <v>2.9</v>
      </c>
      <c r="X1688" s="11">
        <v>1.9</v>
      </c>
      <c r="Y1688" s="78"/>
      <c r="Z1688" s="11">
        <v>132.77000000000001</v>
      </c>
      <c r="AA1688" s="11">
        <v>318.8</v>
      </c>
      <c r="AB1688" s="11">
        <v>241.21</v>
      </c>
      <c r="AC1688" s="11">
        <v>8.3000000000000007</v>
      </c>
      <c r="AD1688" s="11">
        <v>57.59</v>
      </c>
    </row>
    <row r="1689" spans="1:30" x14ac:dyDescent="0.25">
      <c r="A1689" s="1">
        <v>2019</v>
      </c>
      <c r="B1689" s="1">
        <v>3</v>
      </c>
      <c r="C1689" s="1">
        <v>12</v>
      </c>
      <c r="D1689" s="3">
        <v>0.16666666666666666</v>
      </c>
      <c r="E1689" s="5">
        <v>1685</v>
      </c>
      <c r="G1689" s="15">
        <v>-2.8</v>
      </c>
      <c r="H1689" s="15">
        <v>-4</v>
      </c>
      <c r="I1689" s="15">
        <v>0.5</v>
      </c>
      <c r="J1689" s="15">
        <v>-4.4000000000000004</v>
      </c>
      <c r="K1689" s="15">
        <v>-4.5999999999999996</v>
      </c>
      <c r="L1689" s="15">
        <v>-4.3</v>
      </c>
      <c r="N1689" s="88">
        <v>2.8</v>
      </c>
      <c r="O1689" s="110">
        <v>2.8</v>
      </c>
      <c r="Q1689" s="11">
        <v>2.8</v>
      </c>
      <c r="R1689" s="11">
        <v>2.7</v>
      </c>
      <c r="S1689" s="11">
        <v>6.2</v>
      </c>
      <c r="T1689" s="11">
        <v>3.7</v>
      </c>
      <c r="U1689" s="11">
        <v>4.2</v>
      </c>
      <c r="V1689" s="11">
        <v>3.3</v>
      </c>
      <c r="W1689" s="11">
        <v>2.9</v>
      </c>
      <c r="X1689" s="11">
        <v>1.9</v>
      </c>
      <c r="Y1689" s="78"/>
      <c r="Z1689" s="11">
        <v>132.77000000000001</v>
      </c>
      <c r="AA1689" s="11">
        <v>318.8</v>
      </c>
      <c r="AB1689" s="11">
        <v>241.21</v>
      </c>
      <c r="AC1689" s="11">
        <v>8.3000000000000007</v>
      </c>
      <c r="AD1689" s="11">
        <v>57.59</v>
      </c>
    </row>
    <row r="1690" spans="1:30" x14ac:dyDescent="0.25">
      <c r="A1690" s="1">
        <v>2019</v>
      </c>
      <c r="B1690" s="1">
        <v>3</v>
      </c>
      <c r="C1690" s="1">
        <v>12</v>
      </c>
      <c r="D1690" s="3">
        <v>0.20833333333333334</v>
      </c>
      <c r="E1690" s="5">
        <v>1686</v>
      </c>
      <c r="G1690" s="15">
        <v>-3.1</v>
      </c>
      <c r="H1690" s="15">
        <v>-4</v>
      </c>
      <c r="I1690" s="15">
        <v>0.3</v>
      </c>
      <c r="J1690" s="15">
        <v>-4.7</v>
      </c>
      <c r="K1690" s="15">
        <v>-4.4000000000000004</v>
      </c>
      <c r="L1690" s="15">
        <v>-4.3</v>
      </c>
      <c r="N1690" s="88">
        <v>2.8</v>
      </c>
      <c r="O1690" s="110">
        <v>2.8</v>
      </c>
      <c r="Q1690" s="11">
        <v>2.8</v>
      </c>
      <c r="R1690" s="11">
        <v>2.7</v>
      </c>
      <c r="S1690" s="11">
        <v>6.2</v>
      </c>
      <c r="T1690" s="11">
        <v>3.7</v>
      </c>
      <c r="U1690" s="11">
        <v>4.2</v>
      </c>
      <c r="V1690" s="11">
        <v>3.3</v>
      </c>
      <c r="W1690" s="11">
        <v>2.9</v>
      </c>
      <c r="X1690" s="11">
        <v>1.9</v>
      </c>
      <c r="Y1690" s="78"/>
      <c r="Z1690" s="11">
        <v>132.77000000000001</v>
      </c>
      <c r="AA1690" s="11">
        <v>318.8</v>
      </c>
      <c r="AB1690" s="11">
        <v>241.21</v>
      </c>
      <c r="AC1690" s="11">
        <v>8.3000000000000007</v>
      </c>
      <c r="AD1690" s="11">
        <v>57.59</v>
      </c>
    </row>
    <row r="1691" spans="1:30" x14ac:dyDescent="0.25">
      <c r="A1691" s="1">
        <v>2019</v>
      </c>
      <c r="B1691" s="1">
        <v>3</v>
      </c>
      <c r="C1691" s="1">
        <v>12</v>
      </c>
      <c r="D1691" s="3">
        <v>0.25</v>
      </c>
      <c r="E1691" s="5">
        <v>1687</v>
      </c>
      <c r="G1691" s="15">
        <v>-2.5</v>
      </c>
      <c r="H1691" s="15">
        <v>-3</v>
      </c>
      <c r="I1691" s="15">
        <v>0.1</v>
      </c>
      <c r="J1691" s="15">
        <v>-3.7</v>
      </c>
      <c r="K1691" s="15">
        <v>-3.8</v>
      </c>
      <c r="L1691" s="15">
        <v>-3.2</v>
      </c>
      <c r="N1691" s="88">
        <v>2.8</v>
      </c>
      <c r="O1691" s="110">
        <v>2.8</v>
      </c>
      <c r="Q1691" s="11">
        <v>2.8</v>
      </c>
      <c r="R1691" s="11">
        <v>2.7</v>
      </c>
      <c r="S1691" s="11">
        <v>6.2</v>
      </c>
      <c r="T1691" s="11">
        <v>3.7</v>
      </c>
      <c r="U1691" s="11">
        <v>4.2</v>
      </c>
      <c r="V1691" s="11">
        <v>3.3</v>
      </c>
      <c r="W1691" s="11">
        <v>2.9</v>
      </c>
      <c r="X1691" s="11">
        <v>1.9</v>
      </c>
      <c r="Y1691" s="78"/>
      <c r="Z1691" s="11">
        <v>132.77000000000001</v>
      </c>
      <c r="AA1691" s="11">
        <v>318.8</v>
      </c>
      <c r="AB1691" s="11">
        <v>241.21</v>
      </c>
      <c r="AC1691" s="11">
        <v>8.3000000000000007</v>
      </c>
      <c r="AD1691" s="11">
        <v>57.59</v>
      </c>
    </row>
    <row r="1692" spans="1:30" x14ac:dyDescent="0.25">
      <c r="A1692" s="1">
        <v>2019</v>
      </c>
      <c r="B1692" s="1">
        <v>3</v>
      </c>
      <c r="C1692" s="1">
        <v>12</v>
      </c>
      <c r="D1692" s="3">
        <v>0.29166666666666669</v>
      </c>
      <c r="E1692" s="5">
        <v>1688</v>
      </c>
      <c r="G1692" s="15">
        <v>-1.5</v>
      </c>
      <c r="H1692" s="15">
        <v>-1.7</v>
      </c>
      <c r="I1692" s="15">
        <v>0.6</v>
      </c>
      <c r="J1692" s="15">
        <v>-2.2999999999999998</v>
      </c>
      <c r="K1692" s="15">
        <v>-2.1</v>
      </c>
      <c r="L1692" s="15">
        <v>-1.9</v>
      </c>
      <c r="N1692" s="88">
        <v>2.8</v>
      </c>
      <c r="O1692" s="110">
        <v>2.8</v>
      </c>
      <c r="Q1692" s="11">
        <v>2.8</v>
      </c>
      <c r="R1692" s="11">
        <v>2.7</v>
      </c>
      <c r="S1692" s="11">
        <v>6.2</v>
      </c>
      <c r="T1692" s="11">
        <v>3.7</v>
      </c>
      <c r="U1692" s="11">
        <v>4.2</v>
      </c>
      <c r="V1692" s="11">
        <v>3.3</v>
      </c>
      <c r="W1692" s="11">
        <v>2.9</v>
      </c>
      <c r="X1692" s="11">
        <v>1.9</v>
      </c>
      <c r="Y1692" s="78"/>
      <c r="Z1692" s="11">
        <v>132.77000000000001</v>
      </c>
      <c r="AA1692" s="11">
        <v>318.8</v>
      </c>
      <c r="AB1692" s="11">
        <v>241.21</v>
      </c>
      <c r="AC1692" s="11">
        <v>8.3000000000000007</v>
      </c>
      <c r="AD1692" s="11">
        <v>57.59</v>
      </c>
    </row>
    <row r="1693" spans="1:30" x14ac:dyDescent="0.25">
      <c r="A1693" s="1">
        <v>2019</v>
      </c>
      <c r="B1693" s="1">
        <v>3</v>
      </c>
      <c r="C1693" s="1">
        <v>12</v>
      </c>
      <c r="D1693" s="3">
        <v>0.33333333333333331</v>
      </c>
      <c r="E1693" s="5">
        <v>1689</v>
      </c>
      <c r="G1693" s="15">
        <v>-0.4</v>
      </c>
      <c r="H1693" s="15">
        <v>-0.5</v>
      </c>
      <c r="I1693" s="15">
        <v>0.8</v>
      </c>
      <c r="J1693" s="15">
        <v>-0.7</v>
      </c>
      <c r="K1693" s="15">
        <v>-0.9</v>
      </c>
      <c r="L1693" s="15">
        <v>-1.3</v>
      </c>
      <c r="N1693" s="88">
        <v>2.8</v>
      </c>
      <c r="O1693" s="110">
        <v>2.8</v>
      </c>
      <c r="Q1693" s="11">
        <v>2.8</v>
      </c>
      <c r="R1693" s="11">
        <v>2.7</v>
      </c>
      <c r="S1693" s="11">
        <v>6.2</v>
      </c>
      <c r="T1693" s="11">
        <v>3.7</v>
      </c>
      <c r="U1693" s="11">
        <v>4.2</v>
      </c>
      <c r="V1693" s="11">
        <v>3.3</v>
      </c>
      <c r="W1693" s="11">
        <v>2.9</v>
      </c>
      <c r="X1693" s="11">
        <v>1.9</v>
      </c>
      <c r="Y1693" s="78"/>
      <c r="Z1693" s="11">
        <v>132.77000000000001</v>
      </c>
      <c r="AA1693" s="11">
        <v>318.8</v>
      </c>
      <c r="AB1693" s="11">
        <v>241.21</v>
      </c>
      <c r="AC1693" s="11">
        <v>8.3000000000000007</v>
      </c>
      <c r="AD1693" s="11">
        <v>57.59</v>
      </c>
    </row>
    <row r="1694" spans="1:30" x14ac:dyDescent="0.25">
      <c r="A1694" s="1">
        <v>2019</v>
      </c>
      <c r="B1694" s="1">
        <v>3</v>
      </c>
      <c r="C1694" s="1">
        <v>12</v>
      </c>
      <c r="D1694" s="3">
        <v>0.375</v>
      </c>
      <c r="E1694" s="5">
        <v>1690</v>
      </c>
      <c r="G1694" s="15">
        <v>0.1</v>
      </c>
      <c r="H1694" s="15">
        <v>0.2</v>
      </c>
      <c r="I1694" s="15">
        <v>1.1000000000000001</v>
      </c>
      <c r="J1694" s="15">
        <v>-0.6</v>
      </c>
      <c r="K1694" s="15">
        <v>0</v>
      </c>
      <c r="L1694" s="15">
        <v>-0.8</v>
      </c>
      <c r="N1694" s="88">
        <v>2.8</v>
      </c>
      <c r="O1694" s="110">
        <v>2.8</v>
      </c>
      <c r="Q1694" s="11">
        <v>2.8</v>
      </c>
      <c r="R1694" s="11">
        <v>2.7</v>
      </c>
      <c r="S1694" s="11">
        <v>6.2</v>
      </c>
      <c r="T1694" s="11">
        <v>3.7</v>
      </c>
      <c r="U1694" s="11">
        <v>4.2</v>
      </c>
      <c r="V1694" s="11">
        <v>3.3</v>
      </c>
      <c r="W1694" s="11">
        <v>2.9</v>
      </c>
      <c r="X1694" s="11">
        <v>1.9</v>
      </c>
      <c r="Y1694" s="78"/>
      <c r="Z1694" s="11">
        <v>132.77000000000001</v>
      </c>
      <c r="AA1694" s="11">
        <v>318.8</v>
      </c>
      <c r="AB1694" s="11">
        <v>241.21</v>
      </c>
      <c r="AC1694" s="11">
        <v>8.3000000000000007</v>
      </c>
      <c r="AD1694" s="11">
        <v>57.59</v>
      </c>
    </row>
    <row r="1695" spans="1:30" x14ac:dyDescent="0.25">
      <c r="A1695" s="1">
        <v>2019</v>
      </c>
      <c r="B1695" s="1">
        <v>3</v>
      </c>
      <c r="C1695" s="1">
        <v>12</v>
      </c>
      <c r="D1695" s="3">
        <v>0.41666666666666669</v>
      </c>
      <c r="E1695" s="5">
        <v>1691</v>
      </c>
      <c r="G1695" s="15">
        <v>0.4</v>
      </c>
      <c r="H1695" s="15">
        <v>0.4</v>
      </c>
      <c r="I1695" s="15">
        <v>1.6</v>
      </c>
      <c r="J1695" s="15">
        <v>-0.3</v>
      </c>
      <c r="K1695" s="15">
        <v>0.3</v>
      </c>
      <c r="L1695" s="15">
        <v>-0.7</v>
      </c>
      <c r="N1695" s="88">
        <v>2.8</v>
      </c>
      <c r="O1695" s="110">
        <v>2.8</v>
      </c>
      <c r="Q1695" s="11">
        <v>2.8</v>
      </c>
      <c r="R1695" s="11">
        <v>2.7</v>
      </c>
      <c r="S1695" s="11">
        <v>6.2</v>
      </c>
      <c r="T1695" s="11">
        <v>3.7</v>
      </c>
      <c r="U1695" s="11">
        <v>4.2</v>
      </c>
      <c r="V1695" s="11">
        <v>3.3</v>
      </c>
      <c r="W1695" s="11">
        <v>2.9</v>
      </c>
      <c r="X1695" s="11">
        <v>1.9</v>
      </c>
      <c r="Y1695" s="78"/>
      <c r="Z1695" s="11">
        <v>132.77000000000001</v>
      </c>
      <c r="AA1695" s="11">
        <v>318.8</v>
      </c>
      <c r="AB1695" s="11">
        <v>241.21</v>
      </c>
      <c r="AC1695" s="11">
        <v>8.3000000000000007</v>
      </c>
      <c r="AD1695" s="11">
        <v>57.59</v>
      </c>
    </row>
    <row r="1696" spans="1:30" x14ac:dyDescent="0.25">
      <c r="A1696" s="1">
        <v>2019</v>
      </c>
      <c r="B1696" s="1">
        <v>3</v>
      </c>
      <c r="C1696" s="1">
        <v>12</v>
      </c>
      <c r="D1696" s="3">
        <v>0.45833333333333331</v>
      </c>
      <c r="E1696" s="5">
        <v>1692</v>
      </c>
      <c r="G1696" s="15">
        <v>0.7</v>
      </c>
      <c r="H1696" s="15">
        <v>1.4</v>
      </c>
      <c r="I1696" s="15">
        <v>2</v>
      </c>
      <c r="J1696" s="15">
        <v>-0.3</v>
      </c>
      <c r="K1696" s="15">
        <v>1.2</v>
      </c>
      <c r="L1696" s="15">
        <v>0.1</v>
      </c>
      <c r="N1696" s="88">
        <v>2.8</v>
      </c>
      <c r="O1696" s="110">
        <v>2.8</v>
      </c>
      <c r="Q1696" s="11">
        <v>2.8</v>
      </c>
      <c r="R1696" s="11">
        <v>2.7</v>
      </c>
      <c r="S1696" s="11">
        <v>6.2</v>
      </c>
      <c r="T1696" s="11">
        <v>3.7</v>
      </c>
      <c r="U1696" s="11">
        <v>4.2</v>
      </c>
      <c r="V1696" s="11">
        <v>3.3</v>
      </c>
      <c r="W1696" s="11">
        <v>2.9</v>
      </c>
      <c r="X1696" s="11">
        <v>1.9</v>
      </c>
      <c r="Y1696" s="78"/>
      <c r="Z1696" s="11">
        <v>132.77000000000001</v>
      </c>
      <c r="AA1696" s="11">
        <v>318.8</v>
      </c>
      <c r="AB1696" s="11">
        <v>241.21</v>
      </c>
      <c r="AC1696" s="11">
        <v>8.3000000000000007</v>
      </c>
      <c r="AD1696" s="11">
        <v>57.59</v>
      </c>
    </row>
    <row r="1697" spans="1:30" x14ac:dyDescent="0.25">
      <c r="A1697" s="1">
        <v>2019</v>
      </c>
      <c r="B1697" s="1">
        <v>3</v>
      </c>
      <c r="C1697" s="1">
        <v>12</v>
      </c>
      <c r="D1697" s="3">
        <v>0.5</v>
      </c>
      <c r="E1697" s="5">
        <v>1693</v>
      </c>
      <c r="G1697" s="15">
        <v>0.3</v>
      </c>
      <c r="H1697" s="15">
        <v>0.8</v>
      </c>
      <c r="I1697" s="15">
        <v>2.2000000000000002</v>
      </c>
      <c r="J1697" s="15">
        <v>0.1</v>
      </c>
      <c r="K1697" s="15">
        <v>1.1000000000000001</v>
      </c>
      <c r="L1697" s="15">
        <v>0.1</v>
      </c>
      <c r="N1697" s="88">
        <v>3.6</v>
      </c>
      <c r="O1697" s="110">
        <v>2.8</v>
      </c>
      <c r="Q1697" s="11">
        <v>2.8</v>
      </c>
      <c r="R1697" s="11">
        <v>2.7</v>
      </c>
      <c r="S1697" s="11">
        <v>6.2</v>
      </c>
      <c r="T1697" s="11">
        <v>3.7</v>
      </c>
      <c r="U1697" s="11">
        <v>4.2</v>
      </c>
      <c r="V1697" s="11">
        <v>3.3</v>
      </c>
      <c r="W1697" s="11">
        <v>2.9</v>
      </c>
      <c r="X1697" s="11">
        <v>1.9</v>
      </c>
      <c r="Y1697" s="78"/>
      <c r="Z1697" s="11">
        <v>132.77000000000001</v>
      </c>
      <c r="AA1697" s="11">
        <v>318.8</v>
      </c>
      <c r="AB1697" s="11">
        <v>241.21</v>
      </c>
      <c r="AC1697" s="11">
        <v>8.3000000000000007</v>
      </c>
      <c r="AD1697" s="11">
        <v>57.59</v>
      </c>
    </row>
    <row r="1698" spans="1:30" x14ac:dyDescent="0.25">
      <c r="A1698" s="1">
        <v>2019</v>
      </c>
      <c r="B1698" s="1">
        <v>3</v>
      </c>
      <c r="C1698" s="1">
        <v>12</v>
      </c>
      <c r="D1698" s="3">
        <v>0.54166666666666663</v>
      </c>
      <c r="E1698" s="5">
        <v>1694</v>
      </c>
      <c r="G1698" s="15">
        <v>-1</v>
      </c>
      <c r="H1698" s="15">
        <v>0.3</v>
      </c>
      <c r="I1698" s="15">
        <v>2.2999999999999998</v>
      </c>
      <c r="J1698" s="15">
        <v>0.7</v>
      </c>
      <c r="K1698" s="15">
        <v>0.7</v>
      </c>
      <c r="L1698" s="15">
        <v>0.8</v>
      </c>
      <c r="N1698" s="88">
        <v>3.6</v>
      </c>
      <c r="O1698" s="110">
        <v>2.8</v>
      </c>
      <c r="Q1698" s="11">
        <v>2.8</v>
      </c>
      <c r="R1698" s="11">
        <v>2.7</v>
      </c>
      <c r="S1698" s="11">
        <v>6.2</v>
      </c>
      <c r="T1698" s="11">
        <v>3.7</v>
      </c>
      <c r="U1698" s="11">
        <v>4.2</v>
      </c>
      <c r="V1698" s="11">
        <v>3.3</v>
      </c>
      <c r="W1698" s="11">
        <v>2.9</v>
      </c>
      <c r="X1698" s="11">
        <v>1.9</v>
      </c>
      <c r="Y1698" s="78"/>
      <c r="Z1698" s="11">
        <v>132.77000000000001</v>
      </c>
      <c r="AA1698" s="11">
        <v>318.8</v>
      </c>
      <c r="AB1698" s="11">
        <v>241.21</v>
      </c>
      <c r="AC1698" s="11">
        <v>8.3000000000000007</v>
      </c>
      <c r="AD1698" s="11">
        <v>57.59</v>
      </c>
    </row>
    <row r="1699" spans="1:30" x14ac:dyDescent="0.25">
      <c r="A1699" s="1">
        <v>2019</v>
      </c>
      <c r="B1699" s="1">
        <v>3</v>
      </c>
      <c r="C1699" s="1">
        <v>12</v>
      </c>
      <c r="D1699" s="3">
        <v>0.58333333333333337</v>
      </c>
      <c r="E1699" s="5">
        <v>1695</v>
      </c>
      <c r="G1699" s="15">
        <v>0.8</v>
      </c>
      <c r="H1699" s="15">
        <v>0.7</v>
      </c>
      <c r="I1699" s="15">
        <v>2.2999999999999998</v>
      </c>
      <c r="J1699" s="15">
        <v>0.2</v>
      </c>
      <c r="K1699" s="15">
        <v>0</v>
      </c>
      <c r="L1699" s="15">
        <v>0.2</v>
      </c>
      <c r="N1699" s="88">
        <v>3.6</v>
      </c>
      <c r="O1699" s="110">
        <v>2.8</v>
      </c>
      <c r="Q1699" s="11">
        <v>2.8</v>
      </c>
      <c r="R1699" s="11">
        <v>2.7</v>
      </c>
      <c r="S1699" s="11">
        <v>6.2</v>
      </c>
      <c r="T1699" s="11">
        <v>3.7</v>
      </c>
      <c r="U1699" s="11">
        <v>4.2</v>
      </c>
      <c r="V1699" s="11">
        <v>3.3</v>
      </c>
      <c r="W1699" s="11">
        <v>2.9</v>
      </c>
      <c r="X1699" s="11">
        <v>1.9</v>
      </c>
      <c r="Y1699" s="78"/>
      <c r="Z1699" s="11">
        <v>132.77000000000001</v>
      </c>
      <c r="AA1699" s="11">
        <v>318.8</v>
      </c>
      <c r="AB1699" s="11">
        <v>241.21</v>
      </c>
      <c r="AC1699" s="11">
        <v>8.3000000000000007</v>
      </c>
      <c r="AD1699" s="11">
        <v>57.59</v>
      </c>
    </row>
    <row r="1700" spans="1:30" x14ac:dyDescent="0.25">
      <c r="A1700" s="1">
        <v>2019</v>
      </c>
      <c r="B1700" s="1">
        <v>3</v>
      </c>
      <c r="C1700" s="1">
        <v>12</v>
      </c>
      <c r="D1700" s="3">
        <v>0.625</v>
      </c>
      <c r="E1700" s="5">
        <v>1696</v>
      </c>
      <c r="G1700" s="15">
        <v>0.9</v>
      </c>
      <c r="H1700" s="15">
        <v>1.1000000000000001</v>
      </c>
      <c r="I1700" s="15">
        <v>1.4</v>
      </c>
      <c r="J1700" s="15">
        <v>-0.5</v>
      </c>
      <c r="K1700" s="15">
        <v>0.1</v>
      </c>
      <c r="L1700" s="15">
        <v>0.2</v>
      </c>
      <c r="N1700" s="88">
        <v>3.6</v>
      </c>
      <c r="O1700" s="110">
        <v>2.8</v>
      </c>
      <c r="Q1700" s="11">
        <v>2.8</v>
      </c>
      <c r="R1700" s="11">
        <v>2.7</v>
      </c>
      <c r="S1700" s="11">
        <v>6.2</v>
      </c>
      <c r="T1700" s="11">
        <v>3.7</v>
      </c>
      <c r="U1700" s="11">
        <v>4.2</v>
      </c>
      <c r="V1700" s="11">
        <v>3.3</v>
      </c>
      <c r="W1700" s="11">
        <v>2.9</v>
      </c>
      <c r="X1700" s="11">
        <v>1.9</v>
      </c>
      <c r="Y1700" s="78"/>
      <c r="Z1700" s="11">
        <v>132.77000000000001</v>
      </c>
      <c r="AA1700" s="11">
        <v>318.8</v>
      </c>
      <c r="AB1700" s="11">
        <v>241.21</v>
      </c>
      <c r="AC1700" s="11">
        <v>8.3000000000000007</v>
      </c>
      <c r="AD1700" s="11">
        <v>57.59</v>
      </c>
    </row>
    <row r="1701" spans="1:30" x14ac:dyDescent="0.25">
      <c r="A1701" s="1">
        <v>2019</v>
      </c>
      <c r="B1701" s="1">
        <v>3</v>
      </c>
      <c r="C1701" s="1">
        <v>12</v>
      </c>
      <c r="D1701" s="3">
        <v>0.66666666666666663</v>
      </c>
      <c r="E1701" s="5">
        <v>1697</v>
      </c>
      <c r="G1701" s="15">
        <v>0.3</v>
      </c>
      <c r="H1701" s="15">
        <v>0.7</v>
      </c>
      <c r="I1701" s="15">
        <v>0.7</v>
      </c>
      <c r="J1701" s="15">
        <v>-0.8</v>
      </c>
      <c r="K1701" s="15">
        <v>-0.4</v>
      </c>
      <c r="L1701" s="15">
        <v>-0.1</v>
      </c>
      <c r="N1701" s="88">
        <v>3.6</v>
      </c>
      <c r="O1701" s="110">
        <v>2.8</v>
      </c>
      <c r="Q1701" s="11">
        <v>2.8</v>
      </c>
      <c r="R1701" s="11">
        <v>2.7</v>
      </c>
      <c r="S1701" s="11">
        <v>6.2</v>
      </c>
      <c r="T1701" s="11">
        <v>3.7</v>
      </c>
      <c r="U1701" s="11">
        <v>4.2</v>
      </c>
      <c r="V1701" s="11">
        <v>3.3</v>
      </c>
      <c r="W1701" s="11">
        <v>2.9</v>
      </c>
      <c r="X1701" s="11">
        <v>1.9</v>
      </c>
      <c r="Y1701" s="78"/>
      <c r="Z1701" s="11">
        <v>132.77000000000001</v>
      </c>
      <c r="AA1701" s="11">
        <v>318.8</v>
      </c>
      <c r="AB1701" s="11">
        <v>241.21</v>
      </c>
      <c r="AC1701" s="11">
        <v>8.3000000000000007</v>
      </c>
      <c r="AD1701" s="11">
        <v>57.59</v>
      </c>
    </row>
    <row r="1702" spans="1:30" x14ac:dyDescent="0.25">
      <c r="A1702" s="1">
        <v>2019</v>
      </c>
      <c r="B1702" s="1">
        <v>3</v>
      </c>
      <c r="C1702" s="1">
        <v>12</v>
      </c>
      <c r="D1702" s="3">
        <v>0.70833333333333337</v>
      </c>
      <c r="E1702" s="5">
        <v>1698</v>
      </c>
      <c r="G1702" s="15">
        <v>-0.5</v>
      </c>
      <c r="H1702" s="15">
        <v>-0.8</v>
      </c>
      <c r="I1702" s="15">
        <v>0</v>
      </c>
      <c r="J1702" s="15">
        <v>-2.2999999999999998</v>
      </c>
      <c r="K1702" s="15">
        <v>-1.6</v>
      </c>
      <c r="L1702" s="15">
        <v>-1.4</v>
      </c>
      <c r="N1702" s="88">
        <v>3.6</v>
      </c>
      <c r="O1702" s="110">
        <v>2.8</v>
      </c>
      <c r="Q1702" s="11">
        <v>2.8</v>
      </c>
      <c r="R1702" s="11">
        <v>2.7</v>
      </c>
      <c r="S1702" s="11">
        <v>6.2</v>
      </c>
      <c r="T1702" s="11">
        <v>3.7</v>
      </c>
      <c r="U1702" s="11">
        <v>4.2</v>
      </c>
      <c r="V1702" s="11">
        <v>3.3</v>
      </c>
      <c r="W1702" s="11">
        <v>2.9</v>
      </c>
      <c r="X1702" s="11">
        <v>1.9</v>
      </c>
      <c r="Y1702" s="78"/>
      <c r="Z1702" s="11">
        <v>132.77000000000001</v>
      </c>
      <c r="AA1702" s="11">
        <v>318.8</v>
      </c>
      <c r="AB1702" s="11">
        <v>241.21</v>
      </c>
      <c r="AC1702" s="11">
        <v>8.3000000000000007</v>
      </c>
      <c r="AD1702" s="11">
        <v>57.59</v>
      </c>
    </row>
    <row r="1703" spans="1:30" x14ac:dyDescent="0.25">
      <c r="A1703" s="1">
        <v>2019</v>
      </c>
      <c r="B1703" s="1">
        <v>3</v>
      </c>
      <c r="C1703" s="1">
        <v>12</v>
      </c>
      <c r="D1703" s="3">
        <v>0.75</v>
      </c>
      <c r="E1703" s="5">
        <v>1699</v>
      </c>
      <c r="G1703" s="15">
        <v>-1.6</v>
      </c>
      <c r="H1703" s="15">
        <v>-1.6</v>
      </c>
      <c r="I1703" s="15">
        <v>-0.5</v>
      </c>
      <c r="J1703" s="15">
        <v>-4.2</v>
      </c>
      <c r="K1703" s="15">
        <v>-2.4</v>
      </c>
      <c r="L1703" s="15">
        <v>-2.4</v>
      </c>
      <c r="N1703" s="88">
        <v>3.6</v>
      </c>
      <c r="O1703" s="110">
        <v>2.8</v>
      </c>
      <c r="Q1703" s="11">
        <v>2.8</v>
      </c>
      <c r="R1703" s="11">
        <v>2.7</v>
      </c>
      <c r="S1703" s="11">
        <v>6.2</v>
      </c>
      <c r="T1703" s="11">
        <v>3.7</v>
      </c>
      <c r="U1703" s="11">
        <v>4.2</v>
      </c>
      <c r="V1703" s="11">
        <v>3.3</v>
      </c>
      <c r="W1703" s="11">
        <v>2.9</v>
      </c>
      <c r="X1703" s="11">
        <v>1.9</v>
      </c>
      <c r="Y1703" s="78"/>
      <c r="Z1703" s="11">
        <v>132.77000000000001</v>
      </c>
      <c r="AA1703" s="11">
        <v>318.8</v>
      </c>
      <c r="AB1703" s="11">
        <v>241.21</v>
      </c>
      <c r="AC1703" s="11">
        <v>8.3000000000000007</v>
      </c>
      <c r="AD1703" s="11">
        <v>57.59</v>
      </c>
    </row>
    <row r="1704" spans="1:30" x14ac:dyDescent="0.25">
      <c r="A1704" s="1">
        <v>2019</v>
      </c>
      <c r="B1704" s="1">
        <v>3</v>
      </c>
      <c r="C1704" s="1">
        <v>12</v>
      </c>
      <c r="D1704" s="3">
        <v>0.79166666666666663</v>
      </c>
      <c r="E1704" s="5">
        <v>1700</v>
      </c>
      <c r="G1704" s="15">
        <v>-1.6</v>
      </c>
      <c r="H1704" s="15">
        <v>-1.9</v>
      </c>
      <c r="I1704" s="15">
        <v>-2.5</v>
      </c>
      <c r="J1704" s="15">
        <v>-5</v>
      </c>
      <c r="K1704" s="15">
        <v>-2.9</v>
      </c>
      <c r="L1704" s="15">
        <v>-2.8</v>
      </c>
      <c r="N1704" s="88">
        <v>3.6</v>
      </c>
      <c r="O1704" s="110">
        <v>2.8</v>
      </c>
      <c r="Q1704" s="11">
        <v>2.8</v>
      </c>
      <c r="R1704" s="11">
        <v>2.7</v>
      </c>
      <c r="S1704" s="11">
        <v>6.2</v>
      </c>
      <c r="T1704" s="11">
        <v>3.7</v>
      </c>
      <c r="U1704" s="11">
        <v>4.2</v>
      </c>
      <c r="V1704" s="11">
        <v>3.3</v>
      </c>
      <c r="W1704" s="11">
        <v>2.9</v>
      </c>
      <c r="X1704" s="11">
        <v>1.9</v>
      </c>
      <c r="Y1704" s="78"/>
      <c r="Z1704" s="11">
        <v>132.77000000000001</v>
      </c>
      <c r="AA1704" s="11">
        <v>318.8</v>
      </c>
      <c r="AB1704" s="11">
        <v>241.21</v>
      </c>
      <c r="AC1704" s="11">
        <v>8.3000000000000007</v>
      </c>
      <c r="AD1704" s="11">
        <v>57.59</v>
      </c>
    </row>
    <row r="1705" spans="1:30" x14ac:dyDescent="0.25">
      <c r="A1705" s="1">
        <v>2019</v>
      </c>
      <c r="B1705" s="1">
        <v>3</v>
      </c>
      <c r="C1705" s="1">
        <v>12</v>
      </c>
      <c r="D1705" s="3">
        <v>0.83333333333333337</v>
      </c>
      <c r="E1705" s="5">
        <v>1701</v>
      </c>
      <c r="G1705" s="15">
        <v>-1.8</v>
      </c>
      <c r="H1705" s="15">
        <v>-1.9</v>
      </c>
      <c r="I1705" s="15">
        <v>-0.7</v>
      </c>
      <c r="J1705" s="15">
        <v>-5.6</v>
      </c>
      <c r="K1705" s="15">
        <v>-3.5</v>
      </c>
      <c r="L1705" s="15">
        <v>-3.2</v>
      </c>
      <c r="N1705" s="88">
        <v>3.6</v>
      </c>
      <c r="O1705" s="110">
        <v>2.8</v>
      </c>
      <c r="Q1705" s="11">
        <v>2.8</v>
      </c>
      <c r="R1705" s="11">
        <v>2.7</v>
      </c>
      <c r="S1705" s="11">
        <v>6.2</v>
      </c>
      <c r="T1705" s="11">
        <v>3.7</v>
      </c>
      <c r="U1705" s="11">
        <v>4.2</v>
      </c>
      <c r="V1705" s="11">
        <v>3.3</v>
      </c>
      <c r="W1705" s="11">
        <v>2.9</v>
      </c>
      <c r="X1705" s="11">
        <v>1.9</v>
      </c>
      <c r="Y1705" s="78"/>
      <c r="Z1705" s="11">
        <v>132.77000000000001</v>
      </c>
      <c r="AA1705" s="11">
        <v>318.8</v>
      </c>
      <c r="AB1705" s="11">
        <v>241.21</v>
      </c>
      <c r="AC1705" s="11">
        <v>8.3000000000000007</v>
      </c>
      <c r="AD1705" s="11">
        <v>57.59</v>
      </c>
    </row>
    <row r="1706" spans="1:30" x14ac:dyDescent="0.25">
      <c r="A1706" s="1">
        <v>2019</v>
      </c>
      <c r="B1706" s="1">
        <v>3</v>
      </c>
      <c r="C1706" s="1">
        <v>12</v>
      </c>
      <c r="D1706" s="3">
        <v>0.875</v>
      </c>
      <c r="E1706" s="5">
        <v>1702</v>
      </c>
      <c r="G1706" s="15">
        <v>-2.4</v>
      </c>
      <c r="H1706" s="15">
        <v>-2.8</v>
      </c>
      <c r="I1706" s="15">
        <v>-0.3</v>
      </c>
      <c r="J1706" s="15">
        <v>-6.8</v>
      </c>
      <c r="K1706" s="15">
        <v>-4.4000000000000004</v>
      </c>
      <c r="L1706" s="15">
        <v>-3.5</v>
      </c>
      <c r="N1706" s="88">
        <v>3.6</v>
      </c>
      <c r="O1706" s="110">
        <v>2.8</v>
      </c>
      <c r="Q1706" s="11">
        <v>2.8</v>
      </c>
      <c r="R1706" s="11">
        <v>2.7</v>
      </c>
      <c r="S1706" s="11">
        <v>6.2</v>
      </c>
      <c r="T1706" s="11">
        <v>3.7</v>
      </c>
      <c r="U1706" s="11">
        <v>4.2</v>
      </c>
      <c r="V1706" s="11">
        <v>3.3</v>
      </c>
      <c r="W1706" s="11">
        <v>2.9</v>
      </c>
      <c r="X1706" s="11">
        <v>1.9</v>
      </c>
      <c r="Y1706" s="78"/>
      <c r="Z1706" s="11">
        <v>132.77000000000001</v>
      </c>
      <c r="AA1706" s="11">
        <v>318.8</v>
      </c>
      <c r="AB1706" s="11">
        <v>241.21</v>
      </c>
      <c r="AC1706" s="11">
        <v>8.3000000000000007</v>
      </c>
      <c r="AD1706" s="11">
        <v>57.59</v>
      </c>
    </row>
    <row r="1707" spans="1:30" x14ac:dyDescent="0.25">
      <c r="A1707" s="1">
        <v>2019</v>
      </c>
      <c r="B1707" s="1">
        <v>3</v>
      </c>
      <c r="C1707" s="1">
        <v>12</v>
      </c>
      <c r="D1707" s="3">
        <v>0.91666666666666663</v>
      </c>
      <c r="E1707" s="5">
        <v>1703</v>
      </c>
      <c r="G1707" s="15">
        <v>-2.2000000000000002</v>
      </c>
      <c r="H1707" s="15">
        <v>-3.5</v>
      </c>
      <c r="I1707" s="15">
        <v>0.3</v>
      </c>
      <c r="J1707" s="15">
        <v>-6.6</v>
      </c>
      <c r="K1707" s="15">
        <v>-5.3</v>
      </c>
      <c r="L1707" s="15">
        <v>-3.8</v>
      </c>
      <c r="N1707" s="88">
        <v>3.6</v>
      </c>
      <c r="O1707" s="110">
        <v>2.8</v>
      </c>
      <c r="Q1707" s="11">
        <v>2.8</v>
      </c>
      <c r="R1707" s="11">
        <v>2.7</v>
      </c>
      <c r="S1707" s="11">
        <v>6.2</v>
      </c>
      <c r="T1707" s="11">
        <v>3.7</v>
      </c>
      <c r="U1707" s="11">
        <v>4.2</v>
      </c>
      <c r="V1707" s="11">
        <v>3.3</v>
      </c>
      <c r="W1707" s="11">
        <v>2.9</v>
      </c>
      <c r="X1707" s="11">
        <v>1.9</v>
      </c>
      <c r="Y1707" s="78"/>
      <c r="Z1707" s="11">
        <v>132.77000000000001</v>
      </c>
      <c r="AA1707" s="11">
        <v>318.8</v>
      </c>
      <c r="AB1707" s="11">
        <v>241.21</v>
      </c>
      <c r="AC1707" s="11">
        <v>8.3000000000000007</v>
      </c>
      <c r="AD1707" s="11">
        <v>57.59</v>
      </c>
    </row>
    <row r="1708" spans="1:30" x14ac:dyDescent="0.25">
      <c r="A1708" s="1">
        <v>2019</v>
      </c>
      <c r="B1708" s="1">
        <v>3</v>
      </c>
      <c r="C1708" s="1">
        <v>12</v>
      </c>
      <c r="D1708" s="3">
        <v>0.95833333333333337</v>
      </c>
      <c r="E1708" s="5">
        <v>1704</v>
      </c>
      <c r="G1708" s="15">
        <v>-2</v>
      </c>
      <c r="H1708" s="15">
        <v>-2.9</v>
      </c>
      <c r="I1708" s="15">
        <v>1.8</v>
      </c>
      <c r="J1708" s="15">
        <v>-5.2</v>
      </c>
      <c r="K1708" s="15">
        <v>-5.0999999999999996</v>
      </c>
      <c r="L1708" s="15">
        <v>-3.6</v>
      </c>
      <c r="N1708" s="88">
        <v>3.6</v>
      </c>
      <c r="O1708" s="110">
        <v>2.8</v>
      </c>
      <c r="Q1708" s="11">
        <v>2.8</v>
      </c>
      <c r="R1708" s="11">
        <v>2.7</v>
      </c>
      <c r="S1708" s="11">
        <v>6.2</v>
      </c>
      <c r="T1708" s="11">
        <v>3.7</v>
      </c>
      <c r="U1708" s="11">
        <v>4.2</v>
      </c>
      <c r="V1708" s="11">
        <v>3.3</v>
      </c>
      <c r="W1708" s="11">
        <v>2.9</v>
      </c>
      <c r="X1708" s="11">
        <v>1.9</v>
      </c>
      <c r="Y1708" s="78"/>
      <c r="Z1708" s="11">
        <v>132.77000000000001</v>
      </c>
      <c r="AA1708" s="11">
        <v>318.8</v>
      </c>
      <c r="AB1708" s="11">
        <v>241.21</v>
      </c>
      <c r="AC1708" s="11">
        <v>8.3000000000000007</v>
      </c>
      <c r="AD1708" s="11">
        <v>57.59</v>
      </c>
    </row>
    <row r="1709" spans="1:30" x14ac:dyDescent="0.25">
      <c r="A1709" s="1">
        <v>2019</v>
      </c>
      <c r="B1709" s="1">
        <v>3</v>
      </c>
      <c r="C1709" s="1">
        <v>13</v>
      </c>
      <c r="D1709" s="3">
        <v>0</v>
      </c>
      <c r="E1709" s="5">
        <v>1705</v>
      </c>
      <c r="G1709" s="15">
        <v>-1.4</v>
      </c>
      <c r="H1709" s="15">
        <v>-2.5</v>
      </c>
      <c r="I1709" s="15">
        <v>0.6</v>
      </c>
      <c r="J1709" s="15">
        <v>-4.4000000000000004</v>
      </c>
      <c r="K1709" s="15">
        <v>-4</v>
      </c>
      <c r="L1709" s="15">
        <v>-3.9</v>
      </c>
      <c r="N1709" s="88">
        <v>3.2</v>
      </c>
      <c r="O1709" s="110">
        <v>2.7</v>
      </c>
      <c r="Q1709" s="11">
        <v>2.7</v>
      </c>
      <c r="R1709" s="11">
        <v>2.5</v>
      </c>
      <c r="S1709" s="11">
        <v>6.2</v>
      </c>
      <c r="T1709" s="11">
        <v>3.7</v>
      </c>
      <c r="U1709" s="11">
        <v>3.8</v>
      </c>
      <c r="V1709" s="11">
        <v>3.1</v>
      </c>
      <c r="W1709" s="11">
        <v>2.8</v>
      </c>
      <c r="X1709" s="11">
        <v>1.3</v>
      </c>
      <c r="Y1709" s="78"/>
      <c r="Z1709" s="11">
        <v>131.37</v>
      </c>
      <c r="AA1709" s="11">
        <v>321.62</v>
      </c>
      <c r="AB1709" s="11">
        <v>240.35</v>
      </c>
      <c r="AC1709" s="11">
        <v>8.35</v>
      </c>
      <c r="AD1709" s="11">
        <v>50.71</v>
      </c>
    </row>
    <row r="1710" spans="1:30" x14ac:dyDescent="0.25">
      <c r="A1710" s="1">
        <v>2019</v>
      </c>
      <c r="B1710" s="1">
        <v>3</v>
      </c>
      <c r="C1710" s="1">
        <v>13</v>
      </c>
      <c r="D1710" s="3">
        <v>4.1666666666666664E-2</v>
      </c>
      <c r="E1710" s="5">
        <v>1706</v>
      </c>
      <c r="G1710" s="15">
        <v>-1.5</v>
      </c>
      <c r="H1710" s="15">
        <v>-1.6</v>
      </c>
      <c r="I1710" s="15">
        <v>0</v>
      </c>
      <c r="J1710" s="15">
        <v>-3.3</v>
      </c>
      <c r="K1710" s="15">
        <v>-3.5</v>
      </c>
      <c r="L1710" s="15">
        <v>-3.9</v>
      </c>
      <c r="N1710" s="88">
        <v>3.2</v>
      </c>
      <c r="O1710" s="110">
        <v>2.7</v>
      </c>
      <c r="Q1710" s="11">
        <v>2.7</v>
      </c>
      <c r="R1710" s="11">
        <v>2.5</v>
      </c>
      <c r="S1710" s="11">
        <v>6.2</v>
      </c>
      <c r="T1710" s="11">
        <v>3.7</v>
      </c>
      <c r="U1710" s="11">
        <v>3.8</v>
      </c>
      <c r="V1710" s="11">
        <v>3.1</v>
      </c>
      <c r="W1710" s="11">
        <v>2.8</v>
      </c>
      <c r="X1710" s="11">
        <v>1.3</v>
      </c>
      <c r="Y1710" s="78"/>
      <c r="Z1710" s="11">
        <v>131.37</v>
      </c>
      <c r="AA1710" s="11">
        <v>321.62</v>
      </c>
      <c r="AB1710" s="11">
        <v>240.35</v>
      </c>
      <c r="AC1710" s="11">
        <v>8.35</v>
      </c>
      <c r="AD1710" s="11">
        <v>50.71</v>
      </c>
    </row>
    <row r="1711" spans="1:30" x14ac:dyDescent="0.25">
      <c r="A1711" s="1">
        <v>2019</v>
      </c>
      <c r="B1711" s="1">
        <v>3</v>
      </c>
      <c r="C1711" s="1">
        <v>13</v>
      </c>
      <c r="D1711" s="3">
        <v>8.3333333333333329E-2</v>
      </c>
      <c r="E1711" s="5">
        <v>1707</v>
      </c>
      <c r="G1711" s="15">
        <v>-1.3</v>
      </c>
      <c r="H1711" s="15">
        <v>-1.4</v>
      </c>
      <c r="I1711" s="15">
        <v>-0.4</v>
      </c>
      <c r="J1711" s="15">
        <v>-3.2</v>
      </c>
      <c r="K1711" s="15">
        <v>-2.2999999999999998</v>
      </c>
      <c r="L1711" s="15">
        <v>-3.6</v>
      </c>
      <c r="N1711" s="88">
        <v>3.2</v>
      </c>
      <c r="O1711" s="110">
        <v>2.7</v>
      </c>
      <c r="Q1711" s="11">
        <v>2.7</v>
      </c>
      <c r="R1711" s="11">
        <v>2.5</v>
      </c>
      <c r="S1711" s="11">
        <v>6.2</v>
      </c>
      <c r="T1711" s="11">
        <v>3.7</v>
      </c>
      <c r="U1711" s="11">
        <v>3.8</v>
      </c>
      <c r="V1711" s="11">
        <v>3.1</v>
      </c>
      <c r="W1711" s="11">
        <v>2.8</v>
      </c>
      <c r="X1711" s="11">
        <v>1.3</v>
      </c>
      <c r="Y1711" s="78"/>
      <c r="Z1711" s="11">
        <v>131.37</v>
      </c>
      <c r="AA1711" s="11">
        <v>321.62</v>
      </c>
      <c r="AB1711" s="11">
        <v>240.35</v>
      </c>
      <c r="AC1711" s="11">
        <v>8.35</v>
      </c>
      <c r="AD1711" s="11">
        <v>50.71</v>
      </c>
    </row>
    <row r="1712" spans="1:30" x14ac:dyDescent="0.25">
      <c r="A1712" s="1">
        <v>2019</v>
      </c>
      <c r="B1712" s="1">
        <v>3</v>
      </c>
      <c r="C1712" s="1">
        <v>13</v>
      </c>
      <c r="D1712" s="3">
        <v>0.125</v>
      </c>
      <c r="E1712" s="5">
        <v>1708</v>
      </c>
      <c r="G1712" s="15">
        <v>-2.2000000000000002</v>
      </c>
      <c r="H1712" s="15">
        <v>-3</v>
      </c>
      <c r="I1712" s="15">
        <v>-0.2</v>
      </c>
      <c r="J1712" s="15">
        <v>-3.1</v>
      </c>
      <c r="K1712" s="15">
        <v>-2.5</v>
      </c>
      <c r="L1712" s="15">
        <v>-3.1</v>
      </c>
      <c r="N1712" s="88">
        <v>3.2</v>
      </c>
      <c r="O1712" s="110">
        <v>2.7</v>
      </c>
      <c r="Q1712" s="11">
        <v>2.7</v>
      </c>
      <c r="R1712" s="11">
        <v>2.5</v>
      </c>
      <c r="S1712" s="11">
        <v>6.2</v>
      </c>
      <c r="T1712" s="11">
        <v>3.7</v>
      </c>
      <c r="U1712" s="11">
        <v>3.8</v>
      </c>
      <c r="V1712" s="11">
        <v>3.1</v>
      </c>
      <c r="W1712" s="11">
        <v>2.8</v>
      </c>
      <c r="X1712" s="11">
        <v>1.3</v>
      </c>
      <c r="Y1712" s="78"/>
      <c r="Z1712" s="11">
        <v>131.37</v>
      </c>
      <c r="AA1712" s="11">
        <v>321.62</v>
      </c>
      <c r="AB1712" s="11">
        <v>240.35</v>
      </c>
      <c r="AC1712" s="11">
        <v>8.35</v>
      </c>
      <c r="AD1712" s="11">
        <v>50.71</v>
      </c>
    </row>
    <row r="1713" spans="1:30" x14ac:dyDescent="0.25">
      <c r="A1713" s="1">
        <v>2019</v>
      </c>
      <c r="B1713" s="1">
        <v>3</v>
      </c>
      <c r="C1713" s="1">
        <v>13</v>
      </c>
      <c r="D1713" s="3">
        <v>0.16666666666666666</v>
      </c>
      <c r="E1713" s="5">
        <v>1709</v>
      </c>
      <c r="G1713" s="15">
        <v>-2.9</v>
      </c>
      <c r="H1713" s="15">
        <v>-3.5</v>
      </c>
      <c r="I1713" s="15">
        <v>0</v>
      </c>
      <c r="J1713" s="15">
        <v>-3</v>
      </c>
      <c r="K1713" s="15">
        <v>-2.9</v>
      </c>
      <c r="L1713" s="15">
        <v>-3.6</v>
      </c>
      <c r="N1713" s="88">
        <v>3.2</v>
      </c>
      <c r="O1713" s="110">
        <v>2.7</v>
      </c>
      <c r="Q1713" s="11">
        <v>2.7</v>
      </c>
      <c r="R1713" s="11">
        <v>2.5</v>
      </c>
      <c r="S1713" s="11">
        <v>6.2</v>
      </c>
      <c r="T1713" s="11">
        <v>3.7</v>
      </c>
      <c r="U1713" s="11">
        <v>3.8</v>
      </c>
      <c r="V1713" s="11">
        <v>3.1</v>
      </c>
      <c r="W1713" s="11">
        <v>2.8</v>
      </c>
      <c r="X1713" s="11">
        <v>1.3</v>
      </c>
      <c r="Y1713" s="78"/>
      <c r="Z1713" s="11">
        <v>131.37</v>
      </c>
      <c r="AA1713" s="11">
        <v>321.62</v>
      </c>
      <c r="AB1713" s="11">
        <v>240.35</v>
      </c>
      <c r="AC1713" s="11">
        <v>8.35</v>
      </c>
      <c r="AD1713" s="11">
        <v>50.71</v>
      </c>
    </row>
    <row r="1714" spans="1:30" x14ac:dyDescent="0.25">
      <c r="A1714" s="1">
        <v>2019</v>
      </c>
      <c r="B1714" s="1">
        <v>3</v>
      </c>
      <c r="C1714" s="1">
        <v>13</v>
      </c>
      <c r="D1714" s="3">
        <v>0.20833333333333334</v>
      </c>
      <c r="E1714" s="5">
        <v>1710</v>
      </c>
      <c r="G1714" s="15">
        <v>-3.1</v>
      </c>
      <c r="H1714" s="15">
        <v>-3.1</v>
      </c>
      <c r="I1714" s="15">
        <v>0.4</v>
      </c>
      <c r="J1714" s="15">
        <v>-2.8</v>
      </c>
      <c r="K1714" s="15">
        <v>-2.6</v>
      </c>
      <c r="L1714" s="15">
        <v>-4</v>
      </c>
      <c r="N1714" s="88">
        <v>3.2</v>
      </c>
      <c r="O1714" s="110">
        <v>2.7</v>
      </c>
      <c r="Q1714" s="11">
        <v>2.7</v>
      </c>
      <c r="R1714" s="11">
        <v>2.5</v>
      </c>
      <c r="S1714" s="11">
        <v>6.2</v>
      </c>
      <c r="T1714" s="11">
        <v>3.7</v>
      </c>
      <c r="U1714" s="11">
        <v>3.8</v>
      </c>
      <c r="V1714" s="11">
        <v>3.1</v>
      </c>
      <c r="W1714" s="11">
        <v>2.8</v>
      </c>
      <c r="X1714" s="11">
        <v>1.3</v>
      </c>
      <c r="Y1714" s="78"/>
      <c r="Z1714" s="11">
        <v>131.37</v>
      </c>
      <c r="AA1714" s="11">
        <v>321.62</v>
      </c>
      <c r="AB1714" s="11">
        <v>240.35</v>
      </c>
      <c r="AC1714" s="11">
        <v>8.35</v>
      </c>
      <c r="AD1714" s="11">
        <v>50.71</v>
      </c>
    </row>
    <row r="1715" spans="1:30" x14ac:dyDescent="0.25">
      <c r="A1715" s="1">
        <v>2019</v>
      </c>
      <c r="B1715" s="1">
        <v>3</v>
      </c>
      <c r="C1715" s="1">
        <v>13</v>
      </c>
      <c r="D1715" s="3">
        <v>0.25</v>
      </c>
      <c r="E1715" s="5">
        <v>1711</v>
      </c>
      <c r="G1715" s="15">
        <v>-1.7</v>
      </c>
      <c r="H1715" s="15">
        <v>-1.5</v>
      </c>
      <c r="I1715" s="15">
        <v>1.1000000000000001</v>
      </c>
      <c r="J1715" s="15">
        <v>-1.6</v>
      </c>
      <c r="K1715" s="15">
        <v>-1.4</v>
      </c>
      <c r="L1715" s="15">
        <v>-2.6</v>
      </c>
      <c r="N1715" s="88">
        <v>3.2</v>
      </c>
      <c r="O1715" s="110">
        <v>2.7</v>
      </c>
      <c r="Q1715" s="11">
        <v>2.7</v>
      </c>
      <c r="R1715" s="11">
        <v>2.5</v>
      </c>
      <c r="S1715" s="11">
        <v>6.2</v>
      </c>
      <c r="T1715" s="11">
        <v>3.7</v>
      </c>
      <c r="U1715" s="11">
        <v>3.8</v>
      </c>
      <c r="V1715" s="11">
        <v>3.1</v>
      </c>
      <c r="W1715" s="11">
        <v>2.8</v>
      </c>
      <c r="X1715" s="11">
        <v>1.3</v>
      </c>
      <c r="Y1715" s="78"/>
      <c r="Z1715" s="11">
        <v>131.37</v>
      </c>
      <c r="AA1715" s="11">
        <v>321.62</v>
      </c>
      <c r="AB1715" s="11">
        <v>240.35</v>
      </c>
      <c r="AC1715" s="11">
        <v>8.35</v>
      </c>
      <c r="AD1715" s="11">
        <v>50.71</v>
      </c>
    </row>
    <row r="1716" spans="1:30" x14ac:dyDescent="0.25">
      <c r="A1716" s="1">
        <v>2019</v>
      </c>
      <c r="B1716" s="1">
        <v>3</v>
      </c>
      <c r="C1716" s="1">
        <v>13</v>
      </c>
      <c r="D1716" s="3">
        <v>0.29166666666666669</v>
      </c>
      <c r="E1716" s="5">
        <v>1712</v>
      </c>
      <c r="G1716" s="15">
        <v>0.2</v>
      </c>
      <c r="H1716" s="15">
        <v>0.4</v>
      </c>
      <c r="I1716" s="15">
        <v>2.2999999999999998</v>
      </c>
      <c r="J1716" s="15">
        <v>-0.6</v>
      </c>
      <c r="K1716" s="15">
        <v>0.4</v>
      </c>
      <c r="L1716" s="15">
        <v>-0.6</v>
      </c>
      <c r="N1716" s="88">
        <v>3.2</v>
      </c>
      <c r="O1716" s="110">
        <v>2.7</v>
      </c>
      <c r="Q1716" s="11">
        <v>2.7</v>
      </c>
      <c r="R1716" s="11">
        <v>2.5</v>
      </c>
      <c r="S1716" s="11">
        <v>6.2</v>
      </c>
      <c r="T1716" s="11">
        <v>3.7</v>
      </c>
      <c r="U1716" s="11">
        <v>3.8</v>
      </c>
      <c r="V1716" s="11">
        <v>3.1</v>
      </c>
      <c r="W1716" s="11">
        <v>2.8</v>
      </c>
      <c r="X1716" s="11">
        <v>1.3</v>
      </c>
      <c r="Y1716" s="78"/>
      <c r="Z1716" s="11">
        <v>131.37</v>
      </c>
      <c r="AA1716" s="11">
        <v>321.62</v>
      </c>
      <c r="AB1716" s="11">
        <v>240.35</v>
      </c>
      <c r="AC1716" s="11">
        <v>8.35</v>
      </c>
      <c r="AD1716" s="11">
        <v>50.71</v>
      </c>
    </row>
    <row r="1717" spans="1:30" x14ac:dyDescent="0.25">
      <c r="A1717" s="1">
        <v>2019</v>
      </c>
      <c r="B1717" s="1">
        <v>3</v>
      </c>
      <c r="C1717" s="1">
        <v>13</v>
      </c>
      <c r="D1717" s="3">
        <v>0.33333333333333331</v>
      </c>
      <c r="E1717" s="5">
        <v>1713</v>
      </c>
      <c r="G1717" s="15">
        <v>2.8</v>
      </c>
      <c r="H1717" s="15">
        <v>2.2000000000000002</v>
      </c>
      <c r="I1717" s="15">
        <v>3.1</v>
      </c>
      <c r="J1717" s="15">
        <v>0.8</v>
      </c>
      <c r="K1717" s="15">
        <v>1.6</v>
      </c>
      <c r="L1717" s="15">
        <v>1.8</v>
      </c>
      <c r="N1717" s="88">
        <v>3.2</v>
      </c>
      <c r="O1717" s="110">
        <v>2.7</v>
      </c>
      <c r="Q1717" s="11">
        <v>2.7</v>
      </c>
      <c r="R1717" s="11">
        <v>2.5</v>
      </c>
      <c r="S1717" s="11">
        <v>6.2</v>
      </c>
      <c r="T1717" s="11">
        <v>3.7</v>
      </c>
      <c r="U1717" s="11">
        <v>3.8</v>
      </c>
      <c r="V1717" s="11">
        <v>3.1</v>
      </c>
      <c r="W1717" s="11">
        <v>2.8</v>
      </c>
      <c r="X1717" s="11">
        <v>1.3</v>
      </c>
      <c r="Y1717" s="78"/>
      <c r="Z1717" s="11">
        <v>131.37</v>
      </c>
      <c r="AA1717" s="11">
        <v>321.62</v>
      </c>
      <c r="AB1717" s="11">
        <v>240.35</v>
      </c>
      <c r="AC1717" s="11">
        <v>8.35</v>
      </c>
      <c r="AD1717" s="11">
        <v>50.71</v>
      </c>
    </row>
    <row r="1718" spans="1:30" x14ac:dyDescent="0.25">
      <c r="A1718" s="1">
        <v>2019</v>
      </c>
      <c r="B1718" s="1">
        <v>3</v>
      </c>
      <c r="C1718" s="1">
        <v>13</v>
      </c>
      <c r="D1718" s="3">
        <v>0.375</v>
      </c>
      <c r="E1718" s="5">
        <v>1714</v>
      </c>
      <c r="G1718" s="15">
        <v>4.0999999999999996</v>
      </c>
      <c r="H1718" s="15">
        <v>3.4</v>
      </c>
      <c r="I1718" s="15">
        <v>3.4</v>
      </c>
      <c r="J1718" s="15">
        <v>2.8</v>
      </c>
      <c r="K1718" s="15">
        <v>3</v>
      </c>
      <c r="L1718" s="15">
        <v>3.6</v>
      </c>
      <c r="N1718" s="88">
        <v>3.2</v>
      </c>
      <c r="O1718" s="110">
        <v>2.7</v>
      </c>
      <c r="Q1718" s="11">
        <v>2.7</v>
      </c>
      <c r="R1718" s="11">
        <v>2.5</v>
      </c>
      <c r="S1718" s="11">
        <v>6.2</v>
      </c>
      <c r="T1718" s="11">
        <v>3.7</v>
      </c>
      <c r="U1718" s="11">
        <v>3.8</v>
      </c>
      <c r="V1718" s="11">
        <v>3.1</v>
      </c>
      <c r="W1718" s="11">
        <v>2.8</v>
      </c>
      <c r="X1718" s="11">
        <v>1.3</v>
      </c>
      <c r="Y1718" s="78"/>
      <c r="Z1718" s="11">
        <v>131.37</v>
      </c>
      <c r="AA1718" s="11">
        <v>321.62</v>
      </c>
      <c r="AB1718" s="11">
        <v>240.35</v>
      </c>
      <c r="AC1718" s="11">
        <v>8.35</v>
      </c>
      <c r="AD1718" s="11">
        <v>50.71</v>
      </c>
    </row>
    <row r="1719" spans="1:30" x14ac:dyDescent="0.25">
      <c r="A1719" s="1">
        <v>2019</v>
      </c>
      <c r="B1719" s="1">
        <v>3</v>
      </c>
      <c r="C1719" s="1">
        <v>13</v>
      </c>
      <c r="D1719" s="3">
        <v>0.41666666666666669</v>
      </c>
      <c r="E1719" s="5">
        <v>1715</v>
      </c>
      <c r="G1719" s="15">
        <v>5</v>
      </c>
      <c r="H1719" s="15">
        <v>5</v>
      </c>
      <c r="I1719" s="15">
        <v>3.7</v>
      </c>
      <c r="J1719" s="15">
        <v>3.2</v>
      </c>
      <c r="K1719" s="15">
        <v>4.4000000000000004</v>
      </c>
      <c r="L1719" s="15">
        <v>4.5999999999999996</v>
      </c>
      <c r="N1719" s="88">
        <v>3.2</v>
      </c>
      <c r="O1719" s="110">
        <v>2.7</v>
      </c>
      <c r="Q1719" s="11">
        <v>2.7</v>
      </c>
      <c r="R1719" s="11">
        <v>2.5</v>
      </c>
      <c r="S1719" s="11">
        <v>6.2</v>
      </c>
      <c r="T1719" s="11">
        <v>3.7</v>
      </c>
      <c r="U1719" s="11">
        <v>3.8</v>
      </c>
      <c r="V1719" s="11">
        <v>3.1</v>
      </c>
      <c r="W1719" s="11">
        <v>2.8</v>
      </c>
      <c r="X1719" s="11">
        <v>1.3</v>
      </c>
      <c r="Y1719" s="78"/>
      <c r="Z1719" s="11">
        <v>131.37</v>
      </c>
      <c r="AA1719" s="11">
        <v>321.62</v>
      </c>
      <c r="AB1719" s="11">
        <v>240.35</v>
      </c>
      <c r="AC1719" s="11">
        <v>8.35</v>
      </c>
      <c r="AD1719" s="11">
        <v>50.71</v>
      </c>
    </row>
    <row r="1720" spans="1:30" x14ac:dyDescent="0.25">
      <c r="A1720" s="1">
        <v>2019</v>
      </c>
      <c r="B1720" s="1">
        <v>3</v>
      </c>
      <c r="C1720" s="1">
        <v>13</v>
      </c>
      <c r="D1720" s="3">
        <v>0.45833333333333331</v>
      </c>
      <c r="E1720" s="5">
        <v>1716</v>
      </c>
      <c r="G1720" s="15">
        <v>5.5</v>
      </c>
      <c r="H1720" s="15">
        <v>5.0999999999999996</v>
      </c>
      <c r="I1720" s="15">
        <v>2.4</v>
      </c>
      <c r="J1720" s="15">
        <v>3.7</v>
      </c>
      <c r="K1720" s="15">
        <v>4.0999999999999996</v>
      </c>
      <c r="L1720" s="15">
        <v>5.5</v>
      </c>
      <c r="N1720" s="88">
        <v>3.2</v>
      </c>
      <c r="O1720" s="110">
        <v>2.7</v>
      </c>
      <c r="Q1720" s="11">
        <v>2.7</v>
      </c>
      <c r="R1720" s="11">
        <v>2.5</v>
      </c>
      <c r="S1720" s="11">
        <v>6.2</v>
      </c>
      <c r="T1720" s="11">
        <v>3.7</v>
      </c>
      <c r="U1720" s="11">
        <v>3.8</v>
      </c>
      <c r="V1720" s="11">
        <v>3.1</v>
      </c>
      <c r="W1720" s="11">
        <v>2.8</v>
      </c>
      <c r="X1720" s="11">
        <v>1.3</v>
      </c>
      <c r="Y1720" s="78"/>
      <c r="Z1720" s="11">
        <v>131.37</v>
      </c>
      <c r="AA1720" s="11">
        <v>321.62</v>
      </c>
      <c r="AB1720" s="11">
        <v>240.35</v>
      </c>
      <c r="AC1720" s="11">
        <v>8.35</v>
      </c>
      <c r="AD1720" s="11">
        <v>50.71</v>
      </c>
    </row>
    <row r="1721" spans="1:30" x14ac:dyDescent="0.25">
      <c r="A1721" s="1">
        <v>2019</v>
      </c>
      <c r="B1721" s="1">
        <v>3</v>
      </c>
      <c r="C1721" s="1">
        <v>13</v>
      </c>
      <c r="D1721" s="3">
        <v>0.5</v>
      </c>
      <c r="E1721" s="5">
        <v>1717</v>
      </c>
      <c r="G1721" s="15">
        <v>5.5</v>
      </c>
      <c r="H1721" s="15">
        <v>5.3</v>
      </c>
      <c r="I1721" s="15">
        <v>1.5</v>
      </c>
      <c r="J1721" s="15">
        <v>3.6</v>
      </c>
      <c r="K1721" s="15">
        <v>4.5999999999999996</v>
      </c>
      <c r="L1721" s="15">
        <v>5.6</v>
      </c>
      <c r="N1721" s="88">
        <v>3.4</v>
      </c>
      <c r="O1721" s="110">
        <v>2.7</v>
      </c>
      <c r="Q1721" s="11">
        <v>2.7</v>
      </c>
      <c r="R1721" s="11">
        <v>2.5</v>
      </c>
      <c r="S1721" s="11">
        <v>6.2</v>
      </c>
      <c r="T1721" s="11">
        <v>3.7</v>
      </c>
      <c r="U1721" s="11">
        <v>3.8</v>
      </c>
      <c r="V1721" s="11">
        <v>3.1</v>
      </c>
      <c r="W1721" s="11">
        <v>2.8</v>
      </c>
      <c r="X1721" s="11">
        <v>1.3</v>
      </c>
      <c r="Y1721" s="78"/>
      <c r="Z1721" s="11">
        <v>131.37</v>
      </c>
      <c r="AA1721" s="11">
        <v>321.62</v>
      </c>
      <c r="AB1721" s="11">
        <v>240.35</v>
      </c>
      <c r="AC1721" s="11">
        <v>8.35</v>
      </c>
      <c r="AD1721" s="11">
        <v>50.71</v>
      </c>
    </row>
    <row r="1722" spans="1:30" x14ac:dyDescent="0.25">
      <c r="A1722" s="1">
        <v>2019</v>
      </c>
      <c r="B1722" s="1">
        <v>3</v>
      </c>
      <c r="C1722" s="1">
        <v>13</v>
      </c>
      <c r="D1722" s="3">
        <v>0.54166666666666663</v>
      </c>
      <c r="E1722" s="5">
        <v>1718</v>
      </c>
      <c r="G1722" s="15">
        <v>5.3</v>
      </c>
      <c r="H1722" s="15">
        <v>5.4</v>
      </c>
      <c r="I1722" s="15">
        <v>1.7</v>
      </c>
      <c r="J1722" s="15">
        <v>2.2000000000000002</v>
      </c>
      <c r="K1722" s="15">
        <v>4.0999999999999996</v>
      </c>
      <c r="L1722" s="15">
        <v>5.0999999999999996</v>
      </c>
      <c r="N1722" s="88">
        <v>3.4</v>
      </c>
      <c r="O1722" s="110">
        <v>2.7</v>
      </c>
      <c r="Q1722" s="11">
        <v>2.7</v>
      </c>
      <c r="R1722" s="11">
        <v>2.5</v>
      </c>
      <c r="S1722" s="11">
        <v>6.2</v>
      </c>
      <c r="T1722" s="11">
        <v>3.7</v>
      </c>
      <c r="U1722" s="11">
        <v>3.8</v>
      </c>
      <c r="V1722" s="11">
        <v>3.1</v>
      </c>
      <c r="W1722" s="11">
        <v>2.8</v>
      </c>
      <c r="X1722" s="11">
        <v>1.3</v>
      </c>
      <c r="Y1722" s="78"/>
      <c r="Z1722" s="11">
        <v>131.37</v>
      </c>
      <c r="AA1722" s="11">
        <v>321.62</v>
      </c>
      <c r="AB1722" s="11">
        <v>240.35</v>
      </c>
      <c r="AC1722" s="11">
        <v>8.35</v>
      </c>
      <c r="AD1722" s="11">
        <v>50.71</v>
      </c>
    </row>
    <row r="1723" spans="1:30" x14ac:dyDescent="0.25">
      <c r="A1723" s="1">
        <v>2019</v>
      </c>
      <c r="B1723" s="1">
        <v>3</v>
      </c>
      <c r="C1723" s="1">
        <v>13</v>
      </c>
      <c r="D1723" s="3">
        <v>0.58333333333333337</v>
      </c>
      <c r="E1723" s="5">
        <v>1719</v>
      </c>
      <c r="G1723" s="15">
        <v>4.8</v>
      </c>
      <c r="H1723" s="15">
        <v>3.2</v>
      </c>
      <c r="I1723" s="15">
        <v>2.1</v>
      </c>
      <c r="J1723" s="15">
        <v>1.5</v>
      </c>
      <c r="K1723" s="15">
        <v>2.4</v>
      </c>
      <c r="L1723" s="15">
        <v>5.2</v>
      </c>
      <c r="N1723" s="88">
        <v>3.4</v>
      </c>
      <c r="O1723" s="110">
        <v>2.7</v>
      </c>
      <c r="Q1723" s="11">
        <v>2.7</v>
      </c>
      <c r="R1723" s="11">
        <v>2.5</v>
      </c>
      <c r="S1723" s="11">
        <v>6.2</v>
      </c>
      <c r="T1723" s="11">
        <v>3.7</v>
      </c>
      <c r="U1723" s="11">
        <v>3.8</v>
      </c>
      <c r="V1723" s="11">
        <v>3.1</v>
      </c>
      <c r="W1723" s="11">
        <v>2.8</v>
      </c>
      <c r="X1723" s="11">
        <v>1.3</v>
      </c>
      <c r="Y1723" s="78"/>
      <c r="Z1723" s="11">
        <v>131.37</v>
      </c>
      <c r="AA1723" s="11">
        <v>321.62</v>
      </c>
      <c r="AB1723" s="11">
        <v>240.35</v>
      </c>
      <c r="AC1723" s="11">
        <v>8.35</v>
      </c>
      <c r="AD1723" s="11">
        <v>50.71</v>
      </c>
    </row>
    <row r="1724" spans="1:30" x14ac:dyDescent="0.25">
      <c r="A1724" s="1">
        <v>2019</v>
      </c>
      <c r="B1724" s="1">
        <v>3</v>
      </c>
      <c r="C1724" s="1">
        <v>13</v>
      </c>
      <c r="D1724" s="3">
        <v>0.625</v>
      </c>
      <c r="E1724" s="5">
        <v>1720</v>
      </c>
      <c r="G1724" s="15">
        <v>3.1</v>
      </c>
      <c r="H1724" s="15">
        <v>2</v>
      </c>
      <c r="I1724" s="15">
        <v>2.9</v>
      </c>
      <c r="J1724" s="15">
        <v>1.5</v>
      </c>
      <c r="K1724" s="15">
        <v>1.6</v>
      </c>
      <c r="L1724" s="15">
        <v>4.2</v>
      </c>
      <c r="N1724" s="88">
        <v>3.4</v>
      </c>
      <c r="O1724" s="110">
        <v>2.7</v>
      </c>
      <c r="Q1724" s="11">
        <v>2.7</v>
      </c>
      <c r="R1724" s="11">
        <v>2.5</v>
      </c>
      <c r="S1724" s="11">
        <v>6.2</v>
      </c>
      <c r="T1724" s="11">
        <v>3.7</v>
      </c>
      <c r="U1724" s="11">
        <v>3.8</v>
      </c>
      <c r="V1724" s="11">
        <v>3.1</v>
      </c>
      <c r="W1724" s="11">
        <v>2.8</v>
      </c>
      <c r="X1724" s="11">
        <v>1.3</v>
      </c>
      <c r="Y1724" s="78"/>
      <c r="Z1724" s="11">
        <v>131.37</v>
      </c>
      <c r="AA1724" s="11">
        <v>321.62</v>
      </c>
      <c r="AB1724" s="11">
        <v>240.35</v>
      </c>
      <c r="AC1724" s="11">
        <v>8.35</v>
      </c>
      <c r="AD1724" s="11">
        <v>50.71</v>
      </c>
    </row>
    <row r="1725" spans="1:30" x14ac:dyDescent="0.25">
      <c r="A1725" s="1">
        <v>2019</v>
      </c>
      <c r="B1725" s="1">
        <v>3</v>
      </c>
      <c r="C1725" s="1">
        <v>13</v>
      </c>
      <c r="D1725" s="3">
        <v>0.66666666666666663</v>
      </c>
      <c r="E1725" s="5">
        <v>1721</v>
      </c>
      <c r="G1725" s="15">
        <v>2.1</v>
      </c>
      <c r="H1725" s="15">
        <v>1.3</v>
      </c>
      <c r="I1725" s="15">
        <v>3.1</v>
      </c>
      <c r="J1725" s="15">
        <v>1.6</v>
      </c>
      <c r="K1725" s="15">
        <v>1.4</v>
      </c>
      <c r="L1725" s="15">
        <v>1.7</v>
      </c>
      <c r="N1725" s="88">
        <v>3.4</v>
      </c>
      <c r="O1725" s="110">
        <v>2.7</v>
      </c>
      <c r="Q1725" s="11">
        <v>2.7</v>
      </c>
      <c r="R1725" s="11">
        <v>2.5</v>
      </c>
      <c r="S1725" s="11">
        <v>6.2</v>
      </c>
      <c r="T1725" s="11">
        <v>3.7</v>
      </c>
      <c r="U1725" s="11">
        <v>3.8</v>
      </c>
      <c r="V1725" s="11">
        <v>3.1</v>
      </c>
      <c r="W1725" s="11">
        <v>2.8</v>
      </c>
      <c r="X1725" s="11">
        <v>1.3</v>
      </c>
      <c r="Y1725" s="78"/>
      <c r="Z1725" s="11">
        <v>131.37</v>
      </c>
      <c r="AA1725" s="11">
        <v>321.62</v>
      </c>
      <c r="AB1725" s="11">
        <v>240.35</v>
      </c>
      <c r="AC1725" s="11">
        <v>8.35</v>
      </c>
      <c r="AD1725" s="11">
        <v>50.71</v>
      </c>
    </row>
    <row r="1726" spans="1:30" x14ac:dyDescent="0.25">
      <c r="A1726" s="1">
        <v>2019</v>
      </c>
      <c r="B1726" s="1">
        <v>3</v>
      </c>
      <c r="C1726" s="1">
        <v>13</v>
      </c>
      <c r="D1726" s="3">
        <v>0.70833333333333337</v>
      </c>
      <c r="E1726" s="5">
        <v>1722</v>
      </c>
      <c r="G1726" s="15">
        <v>2</v>
      </c>
      <c r="H1726" s="15">
        <v>1.9</v>
      </c>
      <c r="I1726" s="15">
        <v>2.9</v>
      </c>
      <c r="J1726" s="15">
        <v>1.4</v>
      </c>
      <c r="K1726" s="15">
        <v>1.1000000000000001</v>
      </c>
      <c r="L1726" s="15">
        <v>1</v>
      </c>
      <c r="N1726" s="88">
        <v>3.4</v>
      </c>
      <c r="O1726" s="110">
        <v>2.7</v>
      </c>
      <c r="Q1726" s="11">
        <v>2.7</v>
      </c>
      <c r="R1726" s="11">
        <v>2.5</v>
      </c>
      <c r="S1726" s="11">
        <v>6.2</v>
      </c>
      <c r="T1726" s="11">
        <v>3.7</v>
      </c>
      <c r="U1726" s="11">
        <v>3.8</v>
      </c>
      <c r="V1726" s="11">
        <v>3.1</v>
      </c>
      <c r="W1726" s="11">
        <v>2.8</v>
      </c>
      <c r="X1726" s="11">
        <v>1.3</v>
      </c>
      <c r="Y1726" s="78"/>
      <c r="Z1726" s="11">
        <v>131.37</v>
      </c>
      <c r="AA1726" s="11">
        <v>321.62</v>
      </c>
      <c r="AB1726" s="11">
        <v>240.35</v>
      </c>
      <c r="AC1726" s="11">
        <v>8.35</v>
      </c>
      <c r="AD1726" s="11">
        <v>50.71</v>
      </c>
    </row>
    <row r="1727" spans="1:30" x14ac:dyDescent="0.25">
      <c r="A1727" s="1">
        <v>2019</v>
      </c>
      <c r="B1727" s="1">
        <v>3</v>
      </c>
      <c r="C1727" s="1">
        <v>13</v>
      </c>
      <c r="D1727" s="3">
        <v>0.75</v>
      </c>
      <c r="E1727" s="5">
        <v>1723</v>
      </c>
      <c r="G1727" s="15">
        <v>2.1</v>
      </c>
      <c r="H1727" s="15">
        <v>1.9</v>
      </c>
      <c r="I1727" s="15">
        <v>2.6</v>
      </c>
      <c r="J1727" s="15">
        <v>1.1000000000000001</v>
      </c>
      <c r="K1727" s="15">
        <v>1.2</v>
      </c>
      <c r="L1727" s="15">
        <v>1</v>
      </c>
      <c r="N1727" s="88">
        <v>3.4</v>
      </c>
      <c r="O1727" s="110">
        <v>2.7</v>
      </c>
      <c r="Q1727" s="11">
        <v>2.7</v>
      </c>
      <c r="R1727" s="11">
        <v>2.5</v>
      </c>
      <c r="S1727" s="11">
        <v>6.2</v>
      </c>
      <c r="T1727" s="11">
        <v>3.7</v>
      </c>
      <c r="U1727" s="11">
        <v>3.8</v>
      </c>
      <c r="V1727" s="11">
        <v>3.1</v>
      </c>
      <c r="W1727" s="11">
        <v>2.8</v>
      </c>
      <c r="X1727" s="11">
        <v>1.3</v>
      </c>
      <c r="Y1727" s="78"/>
      <c r="Z1727" s="11">
        <v>131.37</v>
      </c>
      <c r="AA1727" s="11">
        <v>321.62</v>
      </c>
      <c r="AB1727" s="11">
        <v>240.35</v>
      </c>
      <c r="AC1727" s="11">
        <v>8.35</v>
      </c>
      <c r="AD1727" s="11">
        <v>50.71</v>
      </c>
    </row>
    <row r="1728" spans="1:30" x14ac:dyDescent="0.25">
      <c r="A1728" s="1">
        <v>2019</v>
      </c>
      <c r="B1728" s="1">
        <v>3</v>
      </c>
      <c r="C1728" s="1">
        <v>13</v>
      </c>
      <c r="D1728" s="3">
        <v>0.79166666666666663</v>
      </c>
      <c r="E1728" s="5">
        <v>1724</v>
      </c>
      <c r="G1728" s="15">
        <v>2.1</v>
      </c>
      <c r="H1728" s="15">
        <v>2.1</v>
      </c>
      <c r="I1728" s="15">
        <v>3.2</v>
      </c>
      <c r="J1728" s="15">
        <v>1.2</v>
      </c>
      <c r="K1728" s="15">
        <v>1.3</v>
      </c>
      <c r="L1728" s="15">
        <v>0.9</v>
      </c>
      <c r="N1728" s="88">
        <v>3.4</v>
      </c>
      <c r="O1728" s="110">
        <v>2.7</v>
      </c>
      <c r="Q1728" s="11">
        <v>2.7</v>
      </c>
      <c r="R1728" s="11">
        <v>2.5</v>
      </c>
      <c r="S1728" s="11">
        <v>6.2</v>
      </c>
      <c r="T1728" s="11">
        <v>3.7</v>
      </c>
      <c r="U1728" s="11">
        <v>3.8</v>
      </c>
      <c r="V1728" s="11">
        <v>3.1</v>
      </c>
      <c r="W1728" s="11">
        <v>2.8</v>
      </c>
      <c r="X1728" s="11">
        <v>1.3</v>
      </c>
      <c r="Y1728" s="78"/>
      <c r="Z1728" s="11">
        <v>131.37</v>
      </c>
      <c r="AA1728" s="11">
        <v>321.62</v>
      </c>
      <c r="AB1728" s="11">
        <v>240.35</v>
      </c>
      <c r="AC1728" s="11">
        <v>8.35</v>
      </c>
      <c r="AD1728" s="11">
        <v>50.71</v>
      </c>
    </row>
    <row r="1729" spans="1:30" x14ac:dyDescent="0.25">
      <c r="A1729" s="1">
        <v>2019</v>
      </c>
      <c r="B1729" s="1">
        <v>3</v>
      </c>
      <c r="C1729" s="1">
        <v>13</v>
      </c>
      <c r="D1729" s="3">
        <v>0.83333333333333337</v>
      </c>
      <c r="E1729" s="5">
        <v>1725</v>
      </c>
      <c r="G1729" s="15">
        <v>2.2000000000000002</v>
      </c>
      <c r="H1729" s="15">
        <v>1.8</v>
      </c>
      <c r="I1729" s="15">
        <v>3.3</v>
      </c>
      <c r="J1729" s="15">
        <v>1.2</v>
      </c>
      <c r="K1729" s="15">
        <v>1.4</v>
      </c>
      <c r="L1729" s="15">
        <v>1.3</v>
      </c>
      <c r="N1729" s="88">
        <v>3.4</v>
      </c>
      <c r="O1729" s="110">
        <v>2.7</v>
      </c>
      <c r="Q1729" s="11">
        <v>2.7</v>
      </c>
      <c r="R1729" s="11">
        <v>2.5</v>
      </c>
      <c r="S1729" s="11">
        <v>6.2</v>
      </c>
      <c r="T1729" s="11">
        <v>3.7</v>
      </c>
      <c r="U1729" s="11">
        <v>3.8</v>
      </c>
      <c r="V1729" s="11">
        <v>3.1</v>
      </c>
      <c r="W1729" s="11">
        <v>2.8</v>
      </c>
      <c r="X1729" s="11">
        <v>1.3</v>
      </c>
      <c r="Y1729" s="78"/>
      <c r="Z1729" s="11">
        <v>131.37</v>
      </c>
      <c r="AA1729" s="11">
        <v>321.62</v>
      </c>
      <c r="AB1729" s="11">
        <v>240.35</v>
      </c>
      <c r="AC1729" s="11">
        <v>8.35</v>
      </c>
      <c r="AD1729" s="11">
        <v>50.71</v>
      </c>
    </row>
    <row r="1730" spans="1:30" x14ac:dyDescent="0.25">
      <c r="A1730" s="1">
        <v>2019</v>
      </c>
      <c r="B1730" s="1">
        <v>3</v>
      </c>
      <c r="C1730" s="1">
        <v>13</v>
      </c>
      <c r="D1730" s="3">
        <v>0.875</v>
      </c>
      <c r="E1730" s="5">
        <v>1726</v>
      </c>
      <c r="G1730" s="15">
        <v>2.2999999999999998</v>
      </c>
      <c r="H1730" s="15">
        <v>1.4</v>
      </c>
      <c r="I1730" s="15">
        <v>3.4</v>
      </c>
      <c r="J1730" s="15">
        <v>1.1000000000000001</v>
      </c>
      <c r="K1730" s="15">
        <v>1</v>
      </c>
      <c r="L1730" s="15">
        <v>1.5</v>
      </c>
      <c r="N1730" s="88">
        <v>3.4</v>
      </c>
      <c r="O1730" s="110">
        <v>2.7</v>
      </c>
      <c r="Q1730" s="11">
        <v>2.7</v>
      </c>
      <c r="R1730" s="11">
        <v>2.5</v>
      </c>
      <c r="S1730" s="11">
        <v>6.2</v>
      </c>
      <c r="T1730" s="11">
        <v>3.7</v>
      </c>
      <c r="U1730" s="11">
        <v>3.8</v>
      </c>
      <c r="V1730" s="11">
        <v>3.1</v>
      </c>
      <c r="W1730" s="11">
        <v>2.8</v>
      </c>
      <c r="X1730" s="11">
        <v>1.3</v>
      </c>
      <c r="Y1730" s="78"/>
      <c r="Z1730" s="11">
        <v>131.37</v>
      </c>
      <c r="AA1730" s="11">
        <v>321.62</v>
      </c>
      <c r="AB1730" s="11">
        <v>240.35</v>
      </c>
      <c r="AC1730" s="11">
        <v>8.35</v>
      </c>
      <c r="AD1730" s="11">
        <v>50.71</v>
      </c>
    </row>
    <row r="1731" spans="1:30" x14ac:dyDescent="0.25">
      <c r="A1731" s="1">
        <v>2019</v>
      </c>
      <c r="B1731" s="1">
        <v>3</v>
      </c>
      <c r="C1731" s="1">
        <v>13</v>
      </c>
      <c r="D1731" s="3">
        <v>0.91666666666666663</v>
      </c>
      <c r="E1731" s="5">
        <v>1727</v>
      </c>
      <c r="G1731" s="15">
        <v>2.1</v>
      </c>
      <c r="H1731" s="15">
        <v>1.5</v>
      </c>
      <c r="I1731" s="15">
        <v>3.8</v>
      </c>
      <c r="J1731" s="15">
        <v>1.5</v>
      </c>
      <c r="K1731" s="15">
        <v>1.3</v>
      </c>
      <c r="L1731" s="15">
        <v>1.5</v>
      </c>
      <c r="N1731" s="88">
        <v>3.4</v>
      </c>
      <c r="O1731" s="110">
        <v>2.7</v>
      </c>
      <c r="Q1731" s="11">
        <v>2.7</v>
      </c>
      <c r="R1731" s="11">
        <v>2.5</v>
      </c>
      <c r="S1731" s="11">
        <v>6.2</v>
      </c>
      <c r="T1731" s="11">
        <v>3.7</v>
      </c>
      <c r="U1731" s="11">
        <v>3.8</v>
      </c>
      <c r="V1731" s="11">
        <v>3.1</v>
      </c>
      <c r="W1731" s="11">
        <v>2.8</v>
      </c>
      <c r="X1731" s="11">
        <v>1.3</v>
      </c>
      <c r="Y1731" s="78"/>
      <c r="Z1731" s="11">
        <v>131.37</v>
      </c>
      <c r="AA1731" s="11">
        <v>321.62</v>
      </c>
      <c r="AB1731" s="11">
        <v>240.35</v>
      </c>
      <c r="AC1731" s="11">
        <v>8.35</v>
      </c>
      <c r="AD1731" s="11">
        <v>50.71</v>
      </c>
    </row>
    <row r="1732" spans="1:30" x14ac:dyDescent="0.25">
      <c r="A1732" s="1">
        <v>2019</v>
      </c>
      <c r="B1732" s="1">
        <v>3</v>
      </c>
      <c r="C1732" s="1">
        <v>13</v>
      </c>
      <c r="D1732" s="3">
        <v>0.95833333333333337</v>
      </c>
      <c r="E1732" s="5">
        <v>1728</v>
      </c>
      <c r="G1732" s="15">
        <v>2.2999999999999998</v>
      </c>
      <c r="H1732" s="15">
        <v>1.9</v>
      </c>
      <c r="I1732" s="15">
        <v>3.9</v>
      </c>
      <c r="J1732" s="15">
        <v>1.6</v>
      </c>
      <c r="K1732" s="15">
        <v>1.8</v>
      </c>
      <c r="L1732" s="15">
        <v>0.9</v>
      </c>
      <c r="N1732" s="88">
        <v>3.4</v>
      </c>
      <c r="O1732" s="110">
        <v>2.7</v>
      </c>
      <c r="Q1732" s="11">
        <v>2.7</v>
      </c>
      <c r="R1732" s="11">
        <v>2.5</v>
      </c>
      <c r="S1732" s="11">
        <v>6.2</v>
      </c>
      <c r="T1732" s="11">
        <v>3.7</v>
      </c>
      <c r="U1732" s="11">
        <v>3.8</v>
      </c>
      <c r="V1732" s="11">
        <v>3.1</v>
      </c>
      <c r="W1732" s="11">
        <v>2.8</v>
      </c>
      <c r="X1732" s="11">
        <v>1.3</v>
      </c>
      <c r="Y1732" s="78"/>
      <c r="Z1732" s="11">
        <v>131.37</v>
      </c>
      <c r="AA1732" s="11">
        <v>321.62</v>
      </c>
      <c r="AB1732" s="11">
        <v>240.35</v>
      </c>
      <c r="AC1732" s="11">
        <v>8.35</v>
      </c>
      <c r="AD1732" s="11">
        <v>50.71</v>
      </c>
    </row>
    <row r="1733" spans="1:30" x14ac:dyDescent="0.25">
      <c r="A1733" s="1">
        <v>2019</v>
      </c>
      <c r="B1733" s="1">
        <v>3</v>
      </c>
      <c r="C1733" s="1">
        <v>14</v>
      </c>
      <c r="D1733" s="3">
        <v>0</v>
      </c>
      <c r="E1733" s="5">
        <v>1729</v>
      </c>
      <c r="G1733" s="15">
        <v>2.2999999999999998</v>
      </c>
      <c r="H1733" s="15">
        <v>1.2</v>
      </c>
      <c r="I1733" s="15">
        <v>3.7</v>
      </c>
      <c r="J1733" s="15">
        <v>2.1</v>
      </c>
      <c r="K1733" s="15">
        <v>2</v>
      </c>
      <c r="L1733" s="15">
        <v>0.7</v>
      </c>
      <c r="N1733" s="88">
        <v>3</v>
      </c>
      <c r="O1733" s="110">
        <v>3</v>
      </c>
      <c r="Q1733" s="11">
        <v>3</v>
      </c>
      <c r="R1733" s="11">
        <v>2.7</v>
      </c>
      <c r="S1733" s="11">
        <v>6.1</v>
      </c>
      <c r="T1733" s="11">
        <v>4</v>
      </c>
      <c r="U1733" s="11">
        <v>4.3</v>
      </c>
      <c r="V1733" s="11">
        <v>3.1</v>
      </c>
      <c r="W1733" s="11">
        <v>3.1</v>
      </c>
      <c r="X1733" s="11">
        <v>1.5</v>
      </c>
      <c r="Y1733" s="78"/>
      <c r="Z1733" s="11">
        <v>129.44</v>
      </c>
      <c r="AA1733" s="11">
        <v>322.77999999999997</v>
      </c>
      <c r="AB1733" s="11">
        <v>235.61</v>
      </c>
      <c r="AC1733" s="11">
        <v>8.3699999999999992</v>
      </c>
      <c r="AD1733" s="11">
        <v>47.63</v>
      </c>
    </row>
    <row r="1734" spans="1:30" x14ac:dyDescent="0.25">
      <c r="A1734" s="1">
        <v>2019</v>
      </c>
      <c r="B1734" s="1">
        <v>3</v>
      </c>
      <c r="C1734" s="1">
        <v>14</v>
      </c>
      <c r="D1734" s="3">
        <v>4.1666666666666664E-2</v>
      </c>
      <c r="E1734" s="5">
        <v>1730</v>
      </c>
      <c r="G1734" s="15">
        <v>2.2999999999999998</v>
      </c>
      <c r="H1734" s="15">
        <v>1.3</v>
      </c>
      <c r="I1734" s="15">
        <v>3.9</v>
      </c>
      <c r="J1734" s="15">
        <v>2.2000000000000002</v>
      </c>
      <c r="K1734" s="15">
        <v>2</v>
      </c>
      <c r="L1734" s="15">
        <v>0.8</v>
      </c>
      <c r="N1734" s="88">
        <v>3</v>
      </c>
      <c r="O1734" s="110">
        <v>3</v>
      </c>
      <c r="Q1734" s="11">
        <v>3</v>
      </c>
      <c r="R1734" s="11">
        <v>2.7</v>
      </c>
      <c r="S1734" s="11">
        <v>6.1</v>
      </c>
      <c r="T1734" s="11">
        <v>4</v>
      </c>
      <c r="U1734" s="11">
        <v>4.3</v>
      </c>
      <c r="V1734" s="11">
        <v>3.1</v>
      </c>
      <c r="W1734" s="11">
        <v>3.1</v>
      </c>
      <c r="X1734" s="11">
        <v>1.5</v>
      </c>
      <c r="Y1734" s="78"/>
      <c r="Z1734" s="11">
        <v>129.44</v>
      </c>
      <c r="AA1734" s="11">
        <v>322.77999999999997</v>
      </c>
      <c r="AB1734" s="11">
        <v>235.61</v>
      </c>
      <c r="AC1734" s="11">
        <v>8.3699999999999992</v>
      </c>
      <c r="AD1734" s="11">
        <v>47.63</v>
      </c>
    </row>
    <row r="1735" spans="1:30" x14ac:dyDescent="0.25">
      <c r="A1735" s="1">
        <v>2019</v>
      </c>
      <c r="B1735" s="1">
        <v>3</v>
      </c>
      <c r="C1735" s="1">
        <v>14</v>
      </c>
      <c r="D1735" s="3">
        <v>8.3333333333333329E-2</v>
      </c>
      <c r="E1735" s="5">
        <v>1731</v>
      </c>
      <c r="G1735" s="15">
        <v>2.1</v>
      </c>
      <c r="H1735" s="15">
        <v>1.7</v>
      </c>
      <c r="I1735" s="15">
        <v>4.2</v>
      </c>
      <c r="J1735" s="15">
        <v>2.2000000000000002</v>
      </c>
      <c r="K1735" s="15">
        <v>2.2000000000000002</v>
      </c>
      <c r="L1735" s="15">
        <v>0.7</v>
      </c>
      <c r="N1735" s="88">
        <v>3</v>
      </c>
      <c r="O1735" s="110">
        <v>3</v>
      </c>
      <c r="Q1735" s="11">
        <v>3</v>
      </c>
      <c r="R1735" s="11">
        <v>2.7</v>
      </c>
      <c r="S1735" s="11">
        <v>6.1</v>
      </c>
      <c r="T1735" s="11">
        <v>4</v>
      </c>
      <c r="U1735" s="11">
        <v>4.3</v>
      </c>
      <c r="V1735" s="11">
        <v>3.1</v>
      </c>
      <c r="W1735" s="11">
        <v>3.1</v>
      </c>
      <c r="X1735" s="11">
        <v>1.5</v>
      </c>
      <c r="Y1735" s="78"/>
      <c r="Z1735" s="11">
        <v>129.44</v>
      </c>
      <c r="AA1735" s="11">
        <v>322.77999999999997</v>
      </c>
      <c r="AB1735" s="11">
        <v>235.61</v>
      </c>
      <c r="AC1735" s="11">
        <v>8.3699999999999992</v>
      </c>
      <c r="AD1735" s="11">
        <v>47.63</v>
      </c>
    </row>
    <row r="1736" spans="1:30" x14ac:dyDescent="0.25">
      <c r="A1736" s="1">
        <v>2019</v>
      </c>
      <c r="B1736" s="1">
        <v>3</v>
      </c>
      <c r="C1736" s="1">
        <v>14</v>
      </c>
      <c r="D1736" s="3">
        <v>0.125</v>
      </c>
      <c r="E1736" s="5">
        <v>1732</v>
      </c>
      <c r="G1736" s="15">
        <v>2.1</v>
      </c>
      <c r="H1736" s="15">
        <v>1.5</v>
      </c>
      <c r="I1736" s="15">
        <v>4.0999999999999996</v>
      </c>
      <c r="J1736" s="15">
        <v>2.2000000000000002</v>
      </c>
      <c r="K1736" s="15">
        <v>2.1</v>
      </c>
      <c r="L1736" s="15">
        <v>0.8</v>
      </c>
      <c r="N1736" s="88">
        <v>3</v>
      </c>
      <c r="O1736" s="110">
        <v>3</v>
      </c>
      <c r="Q1736" s="11">
        <v>3</v>
      </c>
      <c r="R1736" s="11">
        <v>2.7</v>
      </c>
      <c r="S1736" s="11">
        <v>6.1</v>
      </c>
      <c r="T1736" s="11">
        <v>4</v>
      </c>
      <c r="U1736" s="11">
        <v>4.3</v>
      </c>
      <c r="V1736" s="11">
        <v>3.1</v>
      </c>
      <c r="W1736" s="11">
        <v>3.1</v>
      </c>
      <c r="X1736" s="11">
        <v>1.5</v>
      </c>
      <c r="Y1736" s="78"/>
      <c r="Z1736" s="11">
        <v>129.44</v>
      </c>
      <c r="AA1736" s="11">
        <v>322.77999999999997</v>
      </c>
      <c r="AB1736" s="11">
        <v>235.61</v>
      </c>
      <c r="AC1736" s="11">
        <v>8.3699999999999992</v>
      </c>
      <c r="AD1736" s="11">
        <v>47.63</v>
      </c>
    </row>
    <row r="1737" spans="1:30" x14ac:dyDescent="0.25">
      <c r="A1737" s="1">
        <v>2019</v>
      </c>
      <c r="B1737" s="1">
        <v>3</v>
      </c>
      <c r="C1737" s="1">
        <v>14</v>
      </c>
      <c r="D1737" s="3">
        <v>0.16666666666666666</v>
      </c>
      <c r="E1737" s="5">
        <v>1733</v>
      </c>
      <c r="G1737" s="15">
        <v>1.8</v>
      </c>
      <c r="H1737" s="15">
        <v>1.9</v>
      </c>
      <c r="I1737" s="15">
        <v>3.9</v>
      </c>
      <c r="J1737" s="15">
        <v>2.2000000000000002</v>
      </c>
      <c r="K1737" s="15">
        <v>2.1</v>
      </c>
      <c r="L1737" s="15">
        <v>0.9</v>
      </c>
      <c r="N1737" s="88">
        <v>3</v>
      </c>
      <c r="O1737" s="110">
        <v>3</v>
      </c>
      <c r="Q1737" s="11">
        <v>3</v>
      </c>
      <c r="R1737" s="11">
        <v>2.7</v>
      </c>
      <c r="S1737" s="11">
        <v>6.1</v>
      </c>
      <c r="T1737" s="11">
        <v>4</v>
      </c>
      <c r="U1737" s="11">
        <v>4.3</v>
      </c>
      <c r="V1737" s="11">
        <v>3.1</v>
      </c>
      <c r="W1737" s="11">
        <v>3.1</v>
      </c>
      <c r="X1737" s="11">
        <v>1.5</v>
      </c>
      <c r="Y1737" s="78"/>
      <c r="Z1737" s="11">
        <v>129.44</v>
      </c>
      <c r="AA1737" s="11">
        <v>322.77999999999997</v>
      </c>
      <c r="AB1737" s="11">
        <v>235.61</v>
      </c>
      <c r="AC1737" s="11">
        <v>8.3699999999999992</v>
      </c>
      <c r="AD1737" s="11">
        <v>47.63</v>
      </c>
    </row>
    <row r="1738" spans="1:30" x14ac:dyDescent="0.25">
      <c r="A1738" s="1">
        <v>2019</v>
      </c>
      <c r="B1738" s="1">
        <v>3</v>
      </c>
      <c r="C1738" s="1">
        <v>14</v>
      </c>
      <c r="D1738" s="3">
        <v>0.20833333333333334</v>
      </c>
      <c r="E1738" s="5">
        <v>1734</v>
      </c>
      <c r="G1738" s="15">
        <v>1.4</v>
      </c>
      <c r="H1738" s="15">
        <v>1.6</v>
      </c>
      <c r="I1738" s="15">
        <v>3.9</v>
      </c>
      <c r="J1738" s="15">
        <v>2.2000000000000002</v>
      </c>
      <c r="K1738" s="15">
        <v>2.1</v>
      </c>
      <c r="L1738" s="15">
        <v>1.2</v>
      </c>
      <c r="N1738" s="88">
        <v>3</v>
      </c>
      <c r="O1738" s="110">
        <v>3</v>
      </c>
      <c r="Q1738" s="11">
        <v>3</v>
      </c>
      <c r="R1738" s="11">
        <v>2.7</v>
      </c>
      <c r="S1738" s="11">
        <v>6.1</v>
      </c>
      <c r="T1738" s="11">
        <v>4</v>
      </c>
      <c r="U1738" s="11">
        <v>4.3</v>
      </c>
      <c r="V1738" s="11">
        <v>3.1</v>
      </c>
      <c r="W1738" s="11">
        <v>3.1</v>
      </c>
      <c r="X1738" s="11">
        <v>1.5</v>
      </c>
      <c r="Y1738" s="78"/>
      <c r="Z1738" s="11">
        <v>129.44</v>
      </c>
      <c r="AA1738" s="11">
        <v>322.77999999999997</v>
      </c>
      <c r="AB1738" s="11">
        <v>235.61</v>
      </c>
      <c r="AC1738" s="11">
        <v>8.3699999999999992</v>
      </c>
      <c r="AD1738" s="11">
        <v>47.63</v>
      </c>
    </row>
    <row r="1739" spans="1:30" x14ac:dyDescent="0.25">
      <c r="A1739" s="1">
        <v>2019</v>
      </c>
      <c r="B1739" s="1">
        <v>3</v>
      </c>
      <c r="C1739" s="1">
        <v>14</v>
      </c>
      <c r="D1739" s="3">
        <v>0.25</v>
      </c>
      <c r="E1739" s="5">
        <v>1735</v>
      </c>
      <c r="G1739" s="15">
        <v>1.4</v>
      </c>
      <c r="H1739" s="15">
        <v>1.9</v>
      </c>
      <c r="I1739" s="15">
        <v>3.8</v>
      </c>
      <c r="J1739" s="15">
        <v>2.2999999999999998</v>
      </c>
      <c r="K1739" s="15">
        <v>2.2000000000000002</v>
      </c>
      <c r="L1739" s="15">
        <v>0.9</v>
      </c>
      <c r="N1739" s="88">
        <v>3</v>
      </c>
      <c r="O1739" s="110">
        <v>3</v>
      </c>
      <c r="Q1739" s="11">
        <v>3</v>
      </c>
      <c r="R1739" s="11">
        <v>2.7</v>
      </c>
      <c r="S1739" s="11">
        <v>6.1</v>
      </c>
      <c r="T1739" s="11">
        <v>4</v>
      </c>
      <c r="U1739" s="11">
        <v>4.3</v>
      </c>
      <c r="V1739" s="11">
        <v>3.1</v>
      </c>
      <c r="W1739" s="11">
        <v>3.1</v>
      </c>
      <c r="X1739" s="11">
        <v>1.5</v>
      </c>
      <c r="Y1739" s="78"/>
      <c r="Z1739" s="11">
        <v>129.44</v>
      </c>
      <c r="AA1739" s="11">
        <v>322.77999999999997</v>
      </c>
      <c r="AB1739" s="11">
        <v>235.61</v>
      </c>
      <c r="AC1739" s="11">
        <v>8.3699999999999992</v>
      </c>
      <c r="AD1739" s="11">
        <v>47.63</v>
      </c>
    </row>
    <row r="1740" spans="1:30" x14ac:dyDescent="0.25">
      <c r="A1740" s="1">
        <v>2019</v>
      </c>
      <c r="B1740" s="1">
        <v>3</v>
      </c>
      <c r="C1740" s="1">
        <v>14</v>
      </c>
      <c r="D1740" s="3">
        <v>0.29166666666666669</v>
      </c>
      <c r="E1740" s="5">
        <v>1736</v>
      </c>
      <c r="G1740" s="15">
        <v>2.9</v>
      </c>
      <c r="H1740" s="15">
        <v>3.4</v>
      </c>
      <c r="I1740" s="15">
        <v>3.9</v>
      </c>
      <c r="J1740" s="15">
        <v>2.8</v>
      </c>
      <c r="K1740" s="15">
        <v>2.6</v>
      </c>
      <c r="L1740" s="15">
        <v>1.5</v>
      </c>
      <c r="N1740" s="88">
        <v>3</v>
      </c>
      <c r="O1740" s="110">
        <v>3</v>
      </c>
      <c r="Q1740" s="11">
        <v>3</v>
      </c>
      <c r="R1740" s="11">
        <v>2.7</v>
      </c>
      <c r="S1740" s="11">
        <v>6.1</v>
      </c>
      <c r="T1740" s="11">
        <v>4</v>
      </c>
      <c r="U1740" s="11">
        <v>4.3</v>
      </c>
      <c r="V1740" s="11">
        <v>3.1</v>
      </c>
      <c r="W1740" s="11">
        <v>3.1</v>
      </c>
      <c r="X1740" s="11">
        <v>1.5</v>
      </c>
      <c r="Y1740" s="78"/>
      <c r="Z1740" s="11">
        <v>129.44</v>
      </c>
      <c r="AA1740" s="11">
        <v>322.77999999999997</v>
      </c>
      <c r="AB1740" s="11">
        <v>235.61</v>
      </c>
      <c r="AC1740" s="11">
        <v>8.3699999999999992</v>
      </c>
      <c r="AD1740" s="11">
        <v>47.63</v>
      </c>
    </row>
    <row r="1741" spans="1:30" x14ac:dyDescent="0.25">
      <c r="A1741" s="1">
        <v>2019</v>
      </c>
      <c r="B1741" s="1">
        <v>3</v>
      </c>
      <c r="C1741" s="1">
        <v>14</v>
      </c>
      <c r="D1741" s="3">
        <v>0.33333333333333331</v>
      </c>
      <c r="E1741" s="5">
        <v>1737</v>
      </c>
      <c r="G1741" s="15">
        <v>4.8</v>
      </c>
      <c r="H1741" s="15">
        <v>4.8</v>
      </c>
      <c r="I1741" s="15">
        <v>4.7</v>
      </c>
      <c r="J1741" s="15">
        <v>3.4</v>
      </c>
      <c r="K1741" s="15">
        <v>3.2</v>
      </c>
      <c r="L1741" s="15">
        <v>3.9</v>
      </c>
      <c r="N1741" s="88">
        <v>3</v>
      </c>
      <c r="O1741" s="110">
        <v>3</v>
      </c>
      <c r="Q1741" s="11">
        <v>3</v>
      </c>
      <c r="R1741" s="11">
        <v>2.7</v>
      </c>
      <c r="S1741" s="11">
        <v>6.1</v>
      </c>
      <c r="T1741" s="11">
        <v>4</v>
      </c>
      <c r="U1741" s="11">
        <v>4.3</v>
      </c>
      <c r="V1741" s="11">
        <v>3.1</v>
      </c>
      <c r="W1741" s="11">
        <v>3.1</v>
      </c>
      <c r="X1741" s="11">
        <v>1.5</v>
      </c>
      <c r="Y1741" s="78"/>
      <c r="Z1741" s="11">
        <v>129.44</v>
      </c>
      <c r="AA1741" s="11">
        <v>322.77999999999997</v>
      </c>
      <c r="AB1741" s="11">
        <v>235.61</v>
      </c>
      <c r="AC1741" s="11">
        <v>8.3699999999999992</v>
      </c>
      <c r="AD1741" s="11">
        <v>47.63</v>
      </c>
    </row>
    <row r="1742" spans="1:30" x14ac:dyDescent="0.25">
      <c r="A1742" s="1">
        <v>2019</v>
      </c>
      <c r="B1742" s="1">
        <v>3</v>
      </c>
      <c r="C1742" s="1">
        <v>14</v>
      </c>
      <c r="D1742" s="3">
        <v>0.375</v>
      </c>
      <c r="E1742" s="5">
        <v>1738</v>
      </c>
      <c r="G1742" s="15">
        <v>4.7</v>
      </c>
      <c r="H1742" s="15">
        <v>5.5</v>
      </c>
      <c r="I1742" s="15">
        <v>4.0999999999999996</v>
      </c>
      <c r="J1742" s="15">
        <v>4.2</v>
      </c>
      <c r="K1742" s="15">
        <v>4.2</v>
      </c>
      <c r="L1742" s="15">
        <v>5.8</v>
      </c>
      <c r="N1742" s="88">
        <v>3</v>
      </c>
      <c r="O1742" s="110">
        <v>3</v>
      </c>
      <c r="Q1742" s="11">
        <v>3</v>
      </c>
      <c r="R1742" s="11">
        <v>2.7</v>
      </c>
      <c r="S1742" s="11">
        <v>6.1</v>
      </c>
      <c r="T1742" s="11">
        <v>4</v>
      </c>
      <c r="U1742" s="11">
        <v>4.3</v>
      </c>
      <c r="V1742" s="11">
        <v>3.1</v>
      </c>
      <c r="W1742" s="11">
        <v>3.1</v>
      </c>
      <c r="X1742" s="11">
        <v>1.5</v>
      </c>
      <c r="Y1742" s="78"/>
      <c r="Z1742" s="11">
        <v>129.44</v>
      </c>
      <c r="AA1742" s="11">
        <v>322.77999999999997</v>
      </c>
      <c r="AB1742" s="11">
        <v>235.61</v>
      </c>
      <c r="AC1742" s="11">
        <v>8.3699999999999992</v>
      </c>
      <c r="AD1742" s="11">
        <v>47.63</v>
      </c>
    </row>
    <row r="1743" spans="1:30" x14ac:dyDescent="0.25">
      <c r="A1743" s="1">
        <v>2019</v>
      </c>
      <c r="B1743" s="1">
        <v>3</v>
      </c>
      <c r="C1743" s="1">
        <v>14</v>
      </c>
      <c r="D1743" s="3">
        <v>0.41666666666666669</v>
      </c>
      <c r="E1743" s="5">
        <v>1739</v>
      </c>
      <c r="G1743" s="15">
        <v>5.4</v>
      </c>
      <c r="H1743" s="15">
        <v>5.5</v>
      </c>
      <c r="I1743" s="15">
        <v>3.6</v>
      </c>
      <c r="J1743" s="15">
        <v>4.8</v>
      </c>
      <c r="K1743" s="15">
        <v>4.8</v>
      </c>
      <c r="L1743" s="15">
        <v>6.4</v>
      </c>
      <c r="N1743" s="88">
        <v>3</v>
      </c>
      <c r="O1743" s="110">
        <v>3</v>
      </c>
      <c r="Q1743" s="11">
        <v>3</v>
      </c>
      <c r="R1743" s="11">
        <v>2.7</v>
      </c>
      <c r="S1743" s="11">
        <v>6.1</v>
      </c>
      <c r="T1743" s="11">
        <v>4</v>
      </c>
      <c r="U1743" s="11">
        <v>4.3</v>
      </c>
      <c r="V1743" s="11">
        <v>3.1</v>
      </c>
      <c r="W1743" s="11">
        <v>3.1</v>
      </c>
      <c r="X1743" s="11">
        <v>1.5</v>
      </c>
      <c r="Y1743" s="78"/>
      <c r="Z1743" s="11">
        <v>129.44</v>
      </c>
      <c r="AA1743" s="11">
        <v>322.77999999999997</v>
      </c>
      <c r="AB1743" s="11">
        <v>235.61</v>
      </c>
      <c r="AC1743" s="11">
        <v>8.3699999999999992</v>
      </c>
      <c r="AD1743" s="11">
        <v>47.63</v>
      </c>
    </row>
    <row r="1744" spans="1:30" x14ac:dyDescent="0.25">
      <c r="A1744" s="1">
        <v>2019</v>
      </c>
      <c r="B1744" s="1">
        <v>3</v>
      </c>
      <c r="C1744" s="1">
        <v>14</v>
      </c>
      <c r="D1744" s="3">
        <v>0.45833333333333331</v>
      </c>
      <c r="E1744" s="5">
        <v>1740</v>
      </c>
      <c r="G1744" s="15">
        <v>7.2</v>
      </c>
      <c r="H1744" s="15">
        <v>6.8</v>
      </c>
      <c r="I1744" s="15">
        <v>3.5</v>
      </c>
      <c r="J1744" s="15">
        <v>5.4</v>
      </c>
      <c r="K1744" s="15">
        <v>6</v>
      </c>
      <c r="L1744" s="15">
        <v>7.2</v>
      </c>
      <c r="N1744" s="88">
        <v>3</v>
      </c>
      <c r="O1744" s="110">
        <v>3</v>
      </c>
      <c r="Q1744" s="11">
        <v>3</v>
      </c>
      <c r="R1744" s="11">
        <v>2.7</v>
      </c>
      <c r="S1744" s="11">
        <v>6.1</v>
      </c>
      <c r="T1744" s="11">
        <v>4</v>
      </c>
      <c r="U1744" s="11">
        <v>4.3</v>
      </c>
      <c r="V1744" s="11">
        <v>3.1</v>
      </c>
      <c r="W1744" s="11">
        <v>3.1</v>
      </c>
      <c r="X1744" s="11">
        <v>1.5</v>
      </c>
      <c r="Y1744" s="78"/>
      <c r="Z1744" s="11">
        <v>129.44</v>
      </c>
      <c r="AA1744" s="11">
        <v>322.77999999999997</v>
      </c>
      <c r="AB1744" s="11">
        <v>235.61</v>
      </c>
      <c r="AC1744" s="11">
        <v>8.3699999999999992</v>
      </c>
      <c r="AD1744" s="11">
        <v>47.63</v>
      </c>
    </row>
    <row r="1745" spans="1:30" x14ac:dyDescent="0.25">
      <c r="A1745" s="1">
        <v>2019</v>
      </c>
      <c r="B1745" s="1">
        <v>3</v>
      </c>
      <c r="C1745" s="1">
        <v>14</v>
      </c>
      <c r="D1745" s="3">
        <v>0.5</v>
      </c>
      <c r="E1745" s="5">
        <v>1741</v>
      </c>
      <c r="G1745" s="15">
        <v>8.3000000000000007</v>
      </c>
      <c r="H1745" s="15">
        <v>6.9</v>
      </c>
      <c r="I1745" s="15">
        <v>3.7</v>
      </c>
      <c r="J1745" s="15">
        <v>4.7</v>
      </c>
      <c r="K1745" s="15">
        <v>6.9</v>
      </c>
      <c r="L1745" s="15">
        <v>8.5</v>
      </c>
      <c r="N1745" s="88">
        <v>3.2</v>
      </c>
      <c r="O1745" s="110">
        <v>3</v>
      </c>
      <c r="Q1745" s="11">
        <v>3</v>
      </c>
      <c r="R1745" s="11">
        <v>2.7</v>
      </c>
      <c r="S1745" s="11">
        <v>6.1</v>
      </c>
      <c r="T1745" s="11">
        <v>4</v>
      </c>
      <c r="U1745" s="11">
        <v>4.3</v>
      </c>
      <c r="V1745" s="11">
        <v>3.1</v>
      </c>
      <c r="W1745" s="11">
        <v>3.1</v>
      </c>
      <c r="X1745" s="11">
        <v>1.5</v>
      </c>
      <c r="Y1745" s="78"/>
      <c r="Z1745" s="11">
        <v>129.44</v>
      </c>
      <c r="AA1745" s="11">
        <v>322.77999999999997</v>
      </c>
      <c r="AB1745" s="11">
        <v>235.61</v>
      </c>
      <c r="AC1745" s="11">
        <v>8.3699999999999992</v>
      </c>
      <c r="AD1745" s="11">
        <v>47.63</v>
      </c>
    </row>
    <row r="1746" spans="1:30" x14ac:dyDescent="0.25">
      <c r="A1746" s="1">
        <v>2019</v>
      </c>
      <c r="B1746" s="1">
        <v>3</v>
      </c>
      <c r="C1746" s="1">
        <v>14</v>
      </c>
      <c r="D1746" s="3">
        <v>0.54166666666666663</v>
      </c>
      <c r="E1746" s="5">
        <v>1742</v>
      </c>
      <c r="G1746" s="15">
        <v>7</v>
      </c>
      <c r="H1746" s="15">
        <v>5.5</v>
      </c>
      <c r="I1746" s="15">
        <v>4.0999999999999996</v>
      </c>
      <c r="J1746" s="15">
        <v>4</v>
      </c>
      <c r="K1746" s="15">
        <v>5.5</v>
      </c>
      <c r="L1746" s="15">
        <v>7.4</v>
      </c>
      <c r="N1746" s="88">
        <v>3.2</v>
      </c>
      <c r="O1746" s="110">
        <v>3</v>
      </c>
      <c r="Q1746" s="11">
        <v>3</v>
      </c>
      <c r="R1746" s="11">
        <v>2.7</v>
      </c>
      <c r="S1746" s="11">
        <v>6.1</v>
      </c>
      <c r="T1746" s="11">
        <v>4</v>
      </c>
      <c r="U1746" s="11">
        <v>4.3</v>
      </c>
      <c r="V1746" s="11">
        <v>3.1</v>
      </c>
      <c r="W1746" s="11">
        <v>3.1</v>
      </c>
      <c r="X1746" s="11">
        <v>1.5</v>
      </c>
      <c r="Y1746" s="78"/>
      <c r="Z1746" s="11">
        <v>129.44</v>
      </c>
      <c r="AA1746" s="11">
        <v>322.77999999999997</v>
      </c>
      <c r="AB1746" s="11">
        <v>235.61</v>
      </c>
      <c r="AC1746" s="11">
        <v>8.3699999999999992</v>
      </c>
      <c r="AD1746" s="11">
        <v>47.63</v>
      </c>
    </row>
    <row r="1747" spans="1:30" x14ac:dyDescent="0.25">
      <c r="A1747" s="1">
        <v>2019</v>
      </c>
      <c r="B1747" s="1">
        <v>3</v>
      </c>
      <c r="C1747" s="1">
        <v>14</v>
      </c>
      <c r="D1747" s="3">
        <v>0.58333333333333337</v>
      </c>
      <c r="E1747" s="5">
        <v>1743</v>
      </c>
      <c r="G1747" s="15">
        <v>5</v>
      </c>
      <c r="H1747" s="15">
        <v>4.9000000000000004</v>
      </c>
      <c r="I1747" s="15">
        <v>3.6</v>
      </c>
      <c r="J1747" s="15">
        <v>3.9</v>
      </c>
      <c r="K1747" s="15">
        <v>4.5999999999999996</v>
      </c>
      <c r="L1747" s="15">
        <v>6.9</v>
      </c>
      <c r="N1747" s="88">
        <v>3.2</v>
      </c>
      <c r="O1747" s="110">
        <v>3</v>
      </c>
      <c r="Q1747" s="11">
        <v>3</v>
      </c>
      <c r="R1747" s="11">
        <v>2.7</v>
      </c>
      <c r="S1747" s="11">
        <v>6.1</v>
      </c>
      <c r="T1747" s="11">
        <v>4</v>
      </c>
      <c r="U1747" s="11">
        <v>4.3</v>
      </c>
      <c r="V1747" s="11">
        <v>3.1</v>
      </c>
      <c r="W1747" s="11">
        <v>3.1</v>
      </c>
      <c r="X1747" s="11">
        <v>1.5</v>
      </c>
      <c r="Y1747" s="78"/>
      <c r="Z1747" s="11">
        <v>129.44</v>
      </c>
      <c r="AA1747" s="11">
        <v>322.77999999999997</v>
      </c>
      <c r="AB1747" s="11">
        <v>235.61</v>
      </c>
      <c r="AC1747" s="11">
        <v>8.3699999999999992</v>
      </c>
      <c r="AD1747" s="11">
        <v>47.63</v>
      </c>
    </row>
    <row r="1748" spans="1:30" x14ac:dyDescent="0.25">
      <c r="A1748" s="1">
        <v>2019</v>
      </c>
      <c r="B1748" s="1">
        <v>3</v>
      </c>
      <c r="C1748" s="1">
        <v>14</v>
      </c>
      <c r="D1748" s="3">
        <v>0.625</v>
      </c>
      <c r="E1748" s="5">
        <v>1744</v>
      </c>
      <c r="G1748" s="15">
        <v>4.8</v>
      </c>
      <c r="H1748" s="15">
        <v>5</v>
      </c>
      <c r="I1748" s="15">
        <v>3.7</v>
      </c>
      <c r="J1748" s="15">
        <v>4</v>
      </c>
      <c r="K1748" s="15">
        <v>4.0999999999999996</v>
      </c>
      <c r="L1748" s="15">
        <v>5.4</v>
      </c>
      <c r="N1748" s="88">
        <v>3.2</v>
      </c>
      <c r="O1748" s="110">
        <v>3</v>
      </c>
      <c r="Q1748" s="11">
        <v>3</v>
      </c>
      <c r="R1748" s="11">
        <v>2.7</v>
      </c>
      <c r="S1748" s="11">
        <v>6.1</v>
      </c>
      <c r="T1748" s="11">
        <v>4</v>
      </c>
      <c r="U1748" s="11">
        <v>4.3</v>
      </c>
      <c r="V1748" s="11">
        <v>3.1</v>
      </c>
      <c r="W1748" s="11">
        <v>3.1</v>
      </c>
      <c r="X1748" s="11">
        <v>1.5</v>
      </c>
      <c r="Y1748" s="78"/>
      <c r="Z1748" s="11">
        <v>129.44</v>
      </c>
      <c r="AA1748" s="11">
        <v>322.77999999999997</v>
      </c>
      <c r="AB1748" s="11">
        <v>235.61</v>
      </c>
      <c r="AC1748" s="11">
        <v>8.3699999999999992</v>
      </c>
      <c r="AD1748" s="11">
        <v>47.63</v>
      </c>
    </row>
    <row r="1749" spans="1:30" x14ac:dyDescent="0.25">
      <c r="A1749" s="1">
        <v>2019</v>
      </c>
      <c r="B1749" s="1">
        <v>3</v>
      </c>
      <c r="C1749" s="1">
        <v>14</v>
      </c>
      <c r="D1749" s="3">
        <v>0.66666666666666663</v>
      </c>
      <c r="E1749" s="5">
        <v>1745</v>
      </c>
      <c r="G1749" s="15">
        <v>4.8</v>
      </c>
      <c r="H1749" s="15">
        <v>4.7</v>
      </c>
      <c r="I1749" s="15">
        <v>3.9</v>
      </c>
      <c r="J1749" s="15">
        <v>2.8</v>
      </c>
      <c r="K1749" s="15">
        <v>4</v>
      </c>
      <c r="L1749" s="15">
        <v>4.3</v>
      </c>
      <c r="N1749" s="88">
        <v>3.2</v>
      </c>
      <c r="O1749" s="110">
        <v>3</v>
      </c>
      <c r="Q1749" s="11">
        <v>3</v>
      </c>
      <c r="R1749" s="11">
        <v>2.7</v>
      </c>
      <c r="S1749" s="11">
        <v>6.1</v>
      </c>
      <c r="T1749" s="11">
        <v>4</v>
      </c>
      <c r="U1749" s="11">
        <v>4.3</v>
      </c>
      <c r="V1749" s="11">
        <v>3.1</v>
      </c>
      <c r="W1749" s="11">
        <v>3.1</v>
      </c>
      <c r="X1749" s="11">
        <v>1.5</v>
      </c>
      <c r="Y1749" s="78"/>
      <c r="Z1749" s="11">
        <v>129.44</v>
      </c>
      <c r="AA1749" s="11">
        <v>322.77999999999997</v>
      </c>
      <c r="AB1749" s="11">
        <v>235.61</v>
      </c>
      <c r="AC1749" s="11">
        <v>8.3699999999999992</v>
      </c>
      <c r="AD1749" s="11">
        <v>47.63</v>
      </c>
    </row>
    <row r="1750" spans="1:30" x14ac:dyDescent="0.25">
      <c r="A1750" s="1">
        <v>2019</v>
      </c>
      <c r="B1750" s="1">
        <v>3</v>
      </c>
      <c r="C1750" s="1">
        <v>14</v>
      </c>
      <c r="D1750" s="3">
        <v>0.70833333333333337</v>
      </c>
      <c r="E1750" s="5">
        <v>1746</v>
      </c>
      <c r="G1750" s="15">
        <v>4.9000000000000004</v>
      </c>
      <c r="H1750" s="15">
        <v>2.2999999999999998</v>
      </c>
      <c r="I1750" s="15">
        <v>4</v>
      </c>
      <c r="J1750" s="15">
        <v>2.4</v>
      </c>
      <c r="K1750" s="15">
        <v>3.1</v>
      </c>
      <c r="L1750" s="15">
        <v>3.7</v>
      </c>
      <c r="N1750" s="88">
        <v>3.2</v>
      </c>
      <c r="O1750" s="110">
        <v>3</v>
      </c>
      <c r="Q1750" s="11">
        <v>3</v>
      </c>
      <c r="R1750" s="11">
        <v>2.7</v>
      </c>
      <c r="S1750" s="11">
        <v>6.1</v>
      </c>
      <c r="T1750" s="11">
        <v>4</v>
      </c>
      <c r="U1750" s="11">
        <v>4.3</v>
      </c>
      <c r="V1750" s="11">
        <v>3.1</v>
      </c>
      <c r="W1750" s="11">
        <v>3.1</v>
      </c>
      <c r="X1750" s="11">
        <v>1.5</v>
      </c>
      <c r="Y1750" s="78"/>
      <c r="Z1750" s="11">
        <v>129.44</v>
      </c>
      <c r="AA1750" s="11">
        <v>322.77999999999997</v>
      </c>
      <c r="AB1750" s="11">
        <v>235.61</v>
      </c>
      <c r="AC1750" s="11">
        <v>8.3699999999999992</v>
      </c>
      <c r="AD1750" s="11">
        <v>47.63</v>
      </c>
    </row>
    <row r="1751" spans="1:30" x14ac:dyDescent="0.25">
      <c r="A1751" s="1">
        <v>2019</v>
      </c>
      <c r="B1751" s="1">
        <v>3</v>
      </c>
      <c r="C1751" s="1">
        <v>14</v>
      </c>
      <c r="D1751" s="3">
        <v>0.75</v>
      </c>
      <c r="E1751" s="5">
        <v>1747</v>
      </c>
      <c r="G1751" s="15">
        <v>4.4000000000000004</v>
      </c>
      <c r="H1751" s="15">
        <v>2.2999999999999998</v>
      </c>
      <c r="I1751" s="15">
        <v>3.7</v>
      </c>
      <c r="J1751" s="15">
        <v>2.5</v>
      </c>
      <c r="K1751" s="15">
        <v>2.5</v>
      </c>
      <c r="L1751" s="15">
        <v>3</v>
      </c>
      <c r="N1751" s="88">
        <v>3.2</v>
      </c>
      <c r="O1751" s="110">
        <v>3</v>
      </c>
      <c r="Q1751" s="11">
        <v>3</v>
      </c>
      <c r="R1751" s="11">
        <v>2.7</v>
      </c>
      <c r="S1751" s="11">
        <v>6.1</v>
      </c>
      <c r="T1751" s="11">
        <v>4</v>
      </c>
      <c r="U1751" s="11">
        <v>4.3</v>
      </c>
      <c r="V1751" s="11">
        <v>3.1</v>
      </c>
      <c r="W1751" s="11">
        <v>3.1</v>
      </c>
      <c r="X1751" s="11">
        <v>1.5</v>
      </c>
      <c r="Y1751" s="78"/>
      <c r="Z1751" s="11">
        <v>129.44</v>
      </c>
      <c r="AA1751" s="11">
        <v>322.77999999999997</v>
      </c>
      <c r="AB1751" s="11">
        <v>235.61</v>
      </c>
      <c r="AC1751" s="11">
        <v>8.3699999999999992</v>
      </c>
      <c r="AD1751" s="11">
        <v>47.63</v>
      </c>
    </row>
    <row r="1752" spans="1:30" x14ac:dyDescent="0.25">
      <c r="A1752" s="1">
        <v>2019</v>
      </c>
      <c r="B1752" s="1">
        <v>3</v>
      </c>
      <c r="C1752" s="1">
        <v>14</v>
      </c>
      <c r="D1752" s="3">
        <v>0.79166666666666663</v>
      </c>
      <c r="E1752" s="5">
        <v>1748</v>
      </c>
      <c r="G1752" s="15">
        <v>3.9</v>
      </c>
      <c r="H1752" s="15">
        <v>1.2</v>
      </c>
      <c r="I1752" s="15">
        <v>4</v>
      </c>
      <c r="J1752" s="15">
        <v>2.7</v>
      </c>
      <c r="K1752" s="15">
        <v>1.9</v>
      </c>
      <c r="L1752" s="15">
        <v>3.4</v>
      </c>
      <c r="N1752" s="88">
        <v>3.2</v>
      </c>
      <c r="O1752" s="110">
        <v>3</v>
      </c>
      <c r="Q1752" s="11">
        <v>3</v>
      </c>
      <c r="R1752" s="11">
        <v>2.7</v>
      </c>
      <c r="S1752" s="11">
        <v>6.1</v>
      </c>
      <c r="T1752" s="11">
        <v>4</v>
      </c>
      <c r="U1752" s="11">
        <v>4.3</v>
      </c>
      <c r="V1752" s="11">
        <v>3.1</v>
      </c>
      <c r="W1752" s="11">
        <v>3.1</v>
      </c>
      <c r="X1752" s="11">
        <v>1.5</v>
      </c>
      <c r="Y1752" s="78"/>
      <c r="Z1752" s="11">
        <v>129.44</v>
      </c>
      <c r="AA1752" s="11">
        <v>322.77999999999997</v>
      </c>
      <c r="AB1752" s="11">
        <v>235.61</v>
      </c>
      <c r="AC1752" s="11">
        <v>8.3699999999999992</v>
      </c>
      <c r="AD1752" s="11">
        <v>47.63</v>
      </c>
    </row>
    <row r="1753" spans="1:30" x14ac:dyDescent="0.25">
      <c r="A1753" s="1">
        <v>2019</v>
      </c>
      <c r="B1753" s="1">
        <v>3</v>
      </c>
      <c r="C1753" s="1">
        <v>14</v>
      </c>
      <c r="D1753" s="3">
        <v>0.83333333333333337</v>
      </c>
      <c r="E1753" s="5">
        <v>1749</v>
      </c>
      <c r="G1753" s="15">
        <v>3.2</v>
      </c>
      <c r="H1753" s="15">
        <v>0.3</v>
      </c>
      <c r="I1753" s="15">
        <v>3.5</v>
      </c>
      <c r="J1753" s="15">
        <v>2.8</v>
      </c>
      <c r="K1753" s="15">
        <v>1.6</v>
      </c>
      <c r="L1753" s="15">
        <v>3</v>
      </c>
      <c r="N1753" s="88">
        <v>3.2</v>
      </c>
      <c r="O1753" s="110">
        <v>3</v>
      </c>
      <c r="Q1753" s="11">
        <v>3</v>
      </c>
      <c r="R1753" s="11">
        <v>2.7</v>
      </c>
      <c r="S1753" s="11">
        <v>6.1</v>
      </c>
      <c r="T1753" s="11">
        <v>4</v>
      </c>
      <c r="U1753" s="11">
        <v>4.3</v>
      </c>
      <c r="V1753" s="11">
        <v>3.1</v>
      </c>
      <c r="W1753" s="11">
        <v>3.1</v>
      </c>
      <c r="X1753" s="11">
        <v>1.5</v>
      </c>
      <c r="Y1753" s="78"/>
      <c r="Z1753" s="11">
        <v>129.44</v>
      </c>
      <c r="AA1753" s="11">
        <v>322.77999999999997</v>
      </c>
      <c r="AB1753" s="11">
        <v>235.61</v>
      </c>
      <c r="AC1753" s="11">
        <v>8.3699999999999992</v>
      </c>
      <c r="AD1753" s="11">
        <v>47.63</v>
      </c>
    </row>
    <row r="1754" spans="1:30" x14ac:dyDescent="0.25">
      <c r="A1754" s="1">
        <v>2019</v>
      </c>
      <c r="B1754" s="1">
        <v>3</v>
      </c>
      <c r="C1754" s="1">
        <v>14</v>
      </c>
      <c r="D1754" s="3">
        <v>0.875</v>
      </c>
      <c r="E1754" s="5">
        <v>1750</v>
      </c>
      <c r="G1754" s="15">
        <v>2.5</v>
      </c>
      <c r="H1754" s="15">
        <v>0.3</v>
      </c>
      <c r="I1754" s="15">
        <v>3.8</v>
      </c>
      <c r="J1754" s="15">
        <v>2.4</v>
      </c>
      <c r="K1754" s="15">
        <v>2</v>
      </c>
      <c r="L1754" s="15">
        <v>2.2999999999999998</v>
      </c>
      <c r="N1754" s="88">
        <v>3.2</v>
      </c>
      <c r="O1754" s="110">
        <v>3</v>
      </c>
      <c r="Q1754" s="11">
        <v>3</v>
      </c>
      <c r="R1754" s="11">
        <v>2.7</v>
      </c>
      <c r="S1754" s="11">
        <v>6.1</v>
      </c>
      <c r="T1754" s="11">
        <v>4</v>
      </c>
      <c r="U1754" s="11">
        <v>4.3</v>
      </c>
      <c r="V1754" s="11">
        <v>3.1</v>
      </c>
      <c r="W1754" s="11">
        <v>3.1</v>
      </c>
      <c r="X1754" s="11">
        <v>1.5</v>
      </c>
      <c r="Y1754" s="78"/>
      <c r="Z1754" s="11">
        <v>129.44</v>
      </c>
      <c r="AA1754" s="11">
        <v>322.77999999999997</v>
      </c>
      <c r="AB1754" s="11">
        <v>235.61</v>
      </c>
      <c r="AC1754" s="11">
        <v>8.3699999999999992</v>
      </c>
      <c r="AD1754" s="11">
        <v>47.63</v>
      </c>
    </row>
    <row r="1755" spans="1:30" x14ac:dyDescent="0.25">
      <c r="A1755" s="1">
        <v>2019</v>
      </c>
      <c r="B1755" s="1">
        <v>3</v>
      </c>
      <c r="C1755" s="1">
        <v>14</v>
      </c>
      <c r="D1755" s="3">
        <v>0.91666666666666663</v>
      </c>
      <c r="E1755" s="5">
        <v>1751</v>
      </c>
      <c r="G1755" s="15">
        <v>1.8</v>
      </c>
      <c r="H1755" s="15">
        <v>0.9</v>
      </c>
      <c r="I1755" s="15">
        <v>3.2</v>
      </c>
      <c r="J1755" s="15">
        <v>2.2999999999999998</v>
      </c>
      <c r="K1755" s="15">
        <v>2.1</v>
      </c>
      <c r="L1755" s="15">
        <v>2.7</v>
      </c>
      <c r="N1755" s="88">
        <v>3.2</v>
      </c>
      <c r="O1755" s="110">
        <v>3</v>
      </c>
      <c r="Q1755" s="11">
        <v>3</v>
      </c>
      <c r="R1755" s="11">
        <v>2.7</v>
      </c>
      <c r="S1755" s="11">
        <v>6.1</v>
      </c>
      <c r="T1755" s="11">
        <v>4</v>
      </c>
      <c r="U1755" s="11">
        <v>4.3</v>
      </c>
      <c r="V1755" s="11">
        <v>3.1</v>
      </c>
      <c r="W1755" s="11">
        <v>3.1</v>
      </c>
      <c r="X1755" s="11">
        <v>1.5</v>
      </c>
      <c r="Y1755" s="78"/>
      <c r="Z1755" s="11">
        <v>129.44</v>
      </c>
      <c r="AA1755" s="11">
        <v>322.77999999999997</v>
      </c>
      <c r="AB1755" s="11">
        <v>235.61</v>
      </c>
      <c r="AC1755" s="11">
        <v>8.3699999999999992</v>
      </c>
      <c r="AD1755" s="11">
        <v>47.63</v>
      </c>
    </row>
    <row r="1756" spans="1:30" x14ac:dyDescent="0.25">
      <c r="A1756" s="1">
        <v>2019</v>
      </c>
      <c r="B1756" s="1">
        <v>3</v>
      </c>
      <c r="C1756" s="1">
        <v>14</v>
      </c>
      <c r="D1756" s="3">
        <v>0.95833333333333337</v>
      </c>
      <c r="E1756" s="5">
        <v>1752</v>
      </c>
      <c r="G1756" s="15">
        <v>2.1</v>
      </c>
      <c r="H1756" s="15">
        <v>1.4</v>
      </c>
      <c r="I1756" s="15">
        <v>3.2</v>
      </c>
      <c r="J1756" s="15">
        <v>2</v>
      </c>
      <c r="K1756" s="15">
        <v>1.6</v>
      </c>
      <c r="L1756" s="15">
        <v>2.6</v>
      </c>
      <c r="N1756" s="88">
        <v>3.2</v>
      </c>
      <c r="O1756" s="110">
        <v>3</v>
      </c>
      <c r="Q1756" s="11">
        <v>3</v>
      </c>
      <c r="R1756" s="11">
        <v>2.7</v>
      </c>
      <c r="S1756" s="11">
        <v>6.1</v>
      </c>
      <c r="T1756" s="11">
        <v>4</v>
      </c>
      <c r="U1756" s="11">
        <v>4.3</v>
      </c>
      <c r="V1756" s="11">
        <v>3.1</v>
      </c>
      <c r="W1756" s="11">
        <v>3.1</v>
      </c>
      <c r="X1756" s="11">
        <v>1.5</v>
      </c>
      <c r="Y1756" s="78"/>
      <c r="Z1756" s="11">
        <v>129.44</v>
      </c>
      <c r="AA1756" s="11">
        <v>322.77999999999997</v>
      </c>
      <c r="AB1756" s="11">
        <v>235.61</v>
      </c>
      <c r="AC1756" s="11">
        <v>8.3699999999999992</v>
      </c>
      <c r="AD1756" s="11">
        <v>47.63</v>
      </c>
    </row>
    <row r="1757" spans="1:30" x14ac:dyDescent="0.25">
      <c r="A1757" s="1">
        <v>2019</v>
      </c>
      <c r="B1757" s="1">
        <v>3</v>
      </c>
      <c r="C1757" s="1">
        <v>15</v>
      </c>
      <c r="D1757" s="3">
        <v>0</v>
      </c>
      <c r="E1757" s="5">
        <v>1753</v>
      </c>
      <c r="G1757" s="15">
        <v>2.2000000000000002</v>
      </c>
      <c r="H1757" s="15">
        <v>1.7</v>
      </c>
      <c r="I1757" s="15">
        <v>3.6</v>
      </c>
      <c r="J1757" s="15">
        <v>2.2000000000000002</v>
      </c>
      <c r="K1757" s="15">
        <v>1</v>
      </c>
      <c r="L1757" s="15">
        <v>1.8</v>
      </c>
      <c r="N1757" s="88">
        <v>3</v>
      </c>
      <c r="O1757" s="110">
        <v>3.3</v>
      </c>
      <c r="Q1757" s="11">
        <v>3.3</v>
      </c>
      <c r="R1757" s="11">
        <v>3.2</v>
      </c>
      <c r="S1757" s="11">
        <v>6.5</v>
      </c>
      <c r="T1757" s="11">
        <v>4.0999999999999996</v>
      </c>
      <c r="U1757" s="11">
        <v>4.9000000000000004</v>
      </c>
      <c r="V1757" s="11">
        <v>3.3</v>
      </c>
      <c r="W1757" s="11">
        <v>2.9</v>
      </c>
      <c r="X1757" s="11">
        <v>2</v>
      </c>
      <c r="Y1757" s="78"/>
      <c r="Z1757" s="11">
        <v>122.27</v>
      </c>
      <c r="AA1757" s="11">
        <v>324.27</v>
      </c>
      <c r="AB1757" s="11">
        <v>232.84</v>
      </c>
      <c r="AC1757" s="11">
        <v>8.43</v>
      </c>
      <c r="AD1757" s="11">
        <v>43.99</v>
      </c>
    </row>
    <row r="1758" spans="1:30" x14ac:dyDescent="0.25">
      <c r="A1758" s="1">
        <v>2019</v>
      </c>
      <c r="B1758" s="1">
        <v>3</v>
      </c>
      <c r="C1758" s="1">
        <v>15</v>
      </c>
      <c r="D1758" s="3">
        <v>4.1666666666666664E-2</v>
      </c>
      <c r="E1758" s="5">
        <v>1754</v>
      </c>
      <c r="G1758" s="15">
        <v>1.6</v>
      </c>
      <c r="H1758" s="15">
        <v>1.9</v>
      </c>
      <c r="I1758" s="15">
        <v>3.6</v>
      </c>
      <c r="J1758" s="15">
        <v>2.1</v>
      </c>
      <c r="K1758" s="15">
        <v>1</v>
      </c>
      <c r="L1758" s="15">
        <v>1.7</v>
      </c>
      <c r="N1758" s="88">
        <v>3</v>
      </c>
      <c r="O1758" s="110">
        <v>3.3</v>
      </c>
      <c r="Q1758" s="11">
        <v>3.3</v>
      </c>
      <c r="R1758" s="11">
        <v>3.2</v>
      </c>
      <c r="S1758" s="11">
        <v>6.5</v>
      </c>
      <c r="T1758" s="11">
        <v>4.0999999999999996</v>
      </c>
      <c r="U1758" s="11">
        <v>4.9000000000000004</v>
      </c>
      <c r="V1758" s="11">
        <v>3.3</v>
      </c>
      <c r="W1758" s="11">
        <v>2.9</v>
      </c>
      <c r="X1758" s="11">
        <v>2</v>
      </c>
      <c r="Y1758" s="78"/>
      <c r="Z1758" s="11">
        <v>122.27</v>
      </c>
      <c r="AA1758" s="11">
        <v>324.27</v>
      </c>
      <c r="AB1758" s="11">
        <v>232.84</v>
      </c>
      <c r="AC1758" s="11">
        <v>8.43</v>
      </c>
      <c r="AD1758" s="11">
        <v>43.99</v>
      </c>
    </row>
    <row r="1759" spans="1:30" x14ac:dyDescent="0.25">
      <c r="A1759" s="1">
        <v>2019</v>
      </c>
      <c r="B1759" s="1">
        <v>3</v>
      </c>
      <c r="C1759" s="1">
        <v>15</v>
      </c>
      <c r="D1759" s="3">
        <v>8.3333333333333329E-2</v>
      </c>
      <c r="E1759" s="5">
        <v>1755</v>
      </c>
      <c r="G1759" s="15">
        <v>1.4</v>
      </c>
      <c r="H1759" s="15">
        <v>1.9</v>
      </c>
      <c r="I1759" s="15">
        <v>3.8</v>
      </c>
      <c r="J1759" s="15">
        <v>1.9</v>
      </c>
      <c r="K1759" s="15">
        <v>1.5</v>
      </c>
      <c r="L1759" s="15">
        <v>1.7</v>
      </c>
      <c r="N1759" s="88">
        <v>3</v>
      </c>
      <c r="O1759" s="110">
        <v>3.3</v>
      </c>
      <c r="Q1759" s="11">
        <v>3.3</v>
      </c>
      <c r="R1759" s="11">
        <v>3.2</v>
      </c>
      <c r="S1759" s="11">
        <v>6.5</v>
      </c>
      <c r="T1759" s="11">
        <v>4.0999999999999996</v>
      </c>
      <c r="U1759" s="11">
        <v>4.9000000000000004</v>
      </c>
      <c r="V1759" s="11">
        <v>3.3</v>
      </c>
      <c r="W1759" s="11">
        <v>2.9</v>
      </c>
      <c r="X1759" s="11">
        <v>2</v>
      </c>
      <c r="Y1759" s="78"/>
      <c r="Z1759" s="11">
        <v>122.27</v>
      </c>
      <c r="AA1759" s="11">
        <v>324.27</v>
      </c>
      <c r="AB1759" s="11">
        <v>232.84</v>
      </c>
      <c r="AC1759" s="11">
        <v>8.43</v>
      </c>
      <c r="AD1759" s="11">
        <v>43.99</v>
      </c>
    </row>
    <row r="1760" spans="1:30" x14ac:dyDescent="0.25">
      <c r="A1760" s="1">
        <v>2019</v>
      </c>
      <c r="B1760" s="1">
        <v>3</v>
      </c>
      <c r="C1760" s="1">
        <v>15</v>
      </c>
      <c r="D1760" s="3">
        <v>0.125</v>
      </c>
      <c r="E1760" s="5">
        <v>1756</v>
      </c>
      <c r="G1760" s="15">
        <v>1.7</v>
      </c>
      <c r="H1760" s="15">
        <v>1.5</v>
      </c>
      <c r="I1760" s="15">
        <v>3.6</v>
      </c>
      <c r="J1760" s="15">
        <v>1.6</v>
      </c>
      <c r="K1760" s="15">
        <v>1.8</v>
      </c>
      <c r="L1760" s="15">
        <v>1.8</v>
      </c>
      <c r="N1760" s="88">
        <v>3</v>
      </c>
      <c r="O1760" s="110">
        <v>3.3</v>
      </c>
      <c r="Q1760" s="11">
        <v>3.3</v>
      </c>
      <c r="R1760" s="11">
        <v>3.2</v>
      </c>
      <c r="S1760" s="11">
        <v>6.5</v>
      </c>
      <c r="T1760" s="11">
        <v>4.0999999999999996</v>
      </c>
      <c r="U1760" s="11">
        <v>4.9000000000000004</v>
      </c>
      <c r="V1760" s="11">
        <v>3.3</v>
      </c>
      <c r="W1760" s="11">
        <v>2.9</v>
      </c>
      <c r="X1760" s="11">
        <v>2</v>
      </c>
      <c r="Y1760" s="78"/>
      <c r="Z1760" s="11">
        <v>122.27</v>
      </c>
      <c r="AA1760" s="11">
        <v>324.27</v>
      </c>
      <c r="AB1760" s="11">
        <v>232.84</v>
      </c>
      <c r="AC1760" s="11">
        <v>8.43</v>
      </c>
      <c r="AD1760" s="11">
        <v>43.99</v>
      </c>
    </row>
    <row r="1761" spans="1:30" x14ac:dyDescent="0.25">
      <c r="A1761" s="1">
        <v>2019</v>
      </c>
      <c r="B1761" s="1">
        <v>3</v>
      </c>
      <c r="C1761" s="1">
        <v>15</v>
      </c>
      <c r="D1761" s="3">
        <v>0.16666666666666666</v>
      </c>
      <c r="E1761" s="5">
        <v>1757</v>
      </c>
      <c r="G1761" s="15">
        <v>1.9</v>
      </c>
      <c r="H1761" s="15">
        <v>1.4</v>
      </c>
      <c r="I1761" s="15">
        <v>3.7</v>
      </c>
      <c r="J1761" s="15">
        <v>1.6</v>
      </c>
      <c r="K1761" s="15">
        <v>2</v>
      </c>
      <c r="L1761" s="15">
        <v>1.8</v>
      </c>
      <c r="N1761" s="88">
        <v>3</v>
      </c>
      <c r="O1761" s="110">
        <v>3.3</v>
      </c>
      <c r="Q1761" s="11">
        <v>3.3</v>
      </c>
      <c r="R1761" s="11">
        <v>3.2</v>
      </c>
      <c r="S1761" s="11">
        <v>6.5</v>
      </c>
      <c r="T1761" s="11">
        <v>4.0999999999999996</v>
      </c>
      <c r="U1761" s="11">
        <v>4.9000000000000004</v>
      </c>
      <c r="V1761" s="11">
        <v>3.3</v>
      </c>
      <c r="W1761" s="11">
        <v>2.9</v>
      </c>
      <c r="X1761" s="11">
        <v>2</v>
      </c>
      <c r="Y1761" s="78"/>
      <c r="Z1761" s="11">
        <v>122.27</v>
      </c>
      <c r="AA1761" s="11">
        <v>324.27</v>
      </c>
      <c r="AB1761" s="11">
        <v>232.84</v>
      </c>
      <c r="AC1761" s="11">
        <v>8.43</v>
      </c>
      <c r="AD1761" s="11">
        <v>43.99</v>
      </c>
    </row>
    <row r="1762" spans="1:30" x14ac:dyDescent="0.25">
      <c r="A1762" s="1">
        <v>2019</v>
      </c>
      <c r="B1762" s="1">
        <v>3</v>
      </c>
      <c r="C1762" s="1">
        <v>15</v>
      </c>
      <c r="D1762" s="3">
        <v>0.20833333333333334</v>
      </c>
      <c r="E1762" s="5">
        <v>1758</v>
      </c>
      <c r="G1762" s="15">
        <v>1.6</v>
      </c>
      <c r="H1762" s="15">
        <v>1.3</v>
      </c>
      <c r="I1762" s="15">
        <v>3.5</v>
      </c>
      <c r="J1762" s="15">
        <v>1.7</v>
      </c>
      <c r="K1762" s="15">
        <v>1.9</v>
      </c>
      <c r="L1762" s="15">
        <v>2.2999999999999998</v>
      </c>
      <c r="N1762" s="88">
        <v>3</v>
      </c>
      <c r="O1762" s="110">
        <v>3.3</v>
      </c>
      <c r="Q1762" s="11">
        <v>3.3</v>
      </c>
      <c r="R1762" s="11">
        <v>3.2</v>
      </c>
      <c r="S1762" s="11">
        <v>6.5</v>
      </c>
      <c r="T1762" s="11">
        <v>4.0999999999999996</v>
      </c>
      <c r="U1762" s="11">
        <v>4.9000000000000004</v>
      </c>
      <c r="V1762" s="11">
        <v>3.3</v>
      </c>
      <c r="W1762" s="11">
        <v>2.9</v>
      </c>
      <c r="X1762" s="11">
        <v>2</v>
      </c>
      <c r="Y1762" s="78"/>
      <c r="Z1762" s="11">
        <v>122.27</v>
      </c>
      <c r="AA1762" s="11">
        <v>324.27</v>
      </c>
      <c r="AB1762" s="11">
        <v>232.84</v>
      </c>
      <c r="AC1762" s="11">
        <v>8.43</v>
      </c>
      <c r="AD1762" s="11">
        <v>43.99</v>
      </c>
    </row>
    <row r="1763" spans="1:30" x14ac:dyDescent="0.25">
      <c r="A1763" s="1">
        <v>2019</v>
      </c>
      <c r="B1763" s="1">
        <v>3</v>
      </c>
      <c r="C1763" s="1">
        <v>15</v>
      </c>
      <c r="D1763" s="3">
        <v>0.25</v>
      </c>
      <c r="E1763" s="5">
        <v>1759</v>
      </c>
      <c r="G1763" s="15">
        <v>1.9</v>
      </c>
      <c r="H1763" s="15">
        <v>2</v>
      </c>
      <c r="I1763" s="15">
        <v>3.4</v>
      </c>
      <c r="J1763" s="15">
        <v>2.1</v>
      </c>
      <c r="K1763" s="15">
        <v>2.1</v>
      </c>
      <c r="L1763" s="15">
        <v>2.4</v>
      </c>
      <c r="N1763" s="88">
        <v>3</v>
      </c>
      <c r="O1763" s="110">
        <v>3.3</v>
      </c>
      <c r="Q1763" s="11">
        <v>3.3</v>
      </c>
      <c r="R1763" s="11">
        <v>3.2</v>
      </c>
      <c r="S1763" s="11">
        <v>6.5</v>
      </c>
      <c r="T1763" s="11">
        <v>4.0999999999999996</v>
      </c>
      <c r="U1763" s="11">
        <v>4.9000000000000004</v>
      </c>
      <c r="V1763" s="11">
        <v>3.3</v>
      </c>
      <c r="W1763" s="11">
        <v>2.9</v>
      </c>
      <c r="X1763" s="11">
        <v>2</v>
      </c>
      <c r="Y1763" s="78"/>
      <c r="Z1763" s="11">
        <v>122.27</v>
      </c>
      <c r="AA1763" s="11">
        <v>324.27</v>
      </c>
      <c r="AB1763" s="11">
        <v>232.84</v>
      </c>
      <c r="AC1763" s="11">
        <v>8.43</v>
      </c>
      <c r="AD1763" s="11">
        <v>43.99</v>
      </c>
    </row>
    <row r="1764" spans="1:30" x14ac:dyDescent="0.25">
      <c r="A1764" s="1">
        <v>2019</v>
      </c>
      <c r="B1764" s="1">
        <v>3</v>
      </c>
      <c r="C1764" s="1">
        <v>15</v>
      </c>
      <c r="D1764" s="3">
        <v>0.29166666666666669</v>
      </c>
      <c r="E1764" s="5">
        <v>1760</v>
      </c>
      <c r="G1764" s="15">
        <v>2.6</v>
      </c>
      <c r="H1764" s="15">
        <v>2.5</v>
      </c>
      <c r="I1764" s="15">
        <v>3.7</v>
      </c>
      <c r="J1764" s="15">
        <v>2.7</v>
      </c>
      <c r="K1764" s="15">
        <v>2.4</v>
      </c>
      <c r="L1764" s="15">
        <v>2.6</v>
      </c>
      <c r="N1764" s="88">
        <v>3</v>
      </c>
      <c r="O1764" s="110">
        <v>3.3</v>
      </c>
      <c r="Q1764" s="11">
        <v>3.3</v>
      </c>
      <c r="R1764" s="11">
        <v>3.2</v>
      </c>
      <c r="S1764" s="11">
        <v>6.5</v>
      </c>
      <c r="T1764" s="11">
        <v>4.0999999999999996</v>
      </c>
      <c r="U1764" s="11">
        <v>4.9000000000000004</v>
      </c>
      <c r="V1764" s="11">
        <v>3.3</v>
      </c>
      <c r="W1764" s="11">
        <v>2.9</v>
      </c>
      <c r="X1764" s="11">
        <v>2</v>
      </c>
      <c r="Y1764" s="78"/>
      <c r="Z1764" s="11">
        <v>122.27</v>
      </c>
      <c r="AA1764" s="11">
        <v>324.27</v>
      </c>
      <c r="AB1764" s="11">
        <v>232.84</v>
      </c>
      <c r="AC1764" s="11">
        <v>8.43</v>
      </c>
      <c r="AD1764" s="11">
        <v>43.99</v>
      </c>
    </row>
    <row r="1765" spans="1:30" x14ac:dyDescent="0.25">
      <c r="A1765" s="1">
        <v>2019</v>
      </c>
      <c r="B1765" s="1">
        <v>3</v>
      </c>
      <c r="C1765" s="1">
        <v>15</v>
      </c>
      <c r="D1765" s="3">
        <v>0.33333333333333331</v>
      </c>
      <c r="E1765" s="5">
        <v>1761</v>
      </c>
      <c r="G1765" s="15">
        <v>3.3</v>
      </c>
      <c r="H1765" s="15">
        <v>4.0999999999999996</v>
      </c>
      <c r="I1765" s="15">
        <v>4.0999999999999996</v>
      </c>
      <c r="J1765" s="15">
        <v>3.8</v>
      </c>
      <c r="K1765" s="15">
        <v>2.9</v>
      </c>
      <c r="L1765" s="15">
        <v>3.2</v>
      </c>
      <c r="N1765" s="88">
        <v>3</v>
      </c>
      <c r="O1765" s="110">
        <v>3.3</v>
      </c>
      <c r="Q1765" s="11">
        <v>3.3</v>
      </c>
      <c r="R1765" s="11">
        <v>3.2</v>
      </c>
      <c r="S1765" s="11">
        <v>6.5</v>
      </c>
      <c r="T1765" s="11">
        <v>4.0999999999999996</v>
      </c>
      <c r="U1765" s="11">
        <v>4.9000000000000004</v>
      </c>
      <c r="V1765" s="11">
        <v>3.3</v>
      </c>
      <c r="W1765" s="11">
        <v>2.9</v>
      </c>
      <c r="X1765" s="11">
        <v>2</v>
      </c>
      <c r="Y1765" s="78"/>
      <c r="Z1765" s="11">
        <v>122.27</v>
      </c>
      <c r="AA1765" s="11">
        <v>324.27</v>
      </c>
      <c r="AB1765" s="11">
        <v>232.84</v>
      </c>
      <c r="AC1765" s="11">
        <v>8.43</v>
      </c>
      <c r="AD1765" s="11">
        <v>43.99</v>
      </c>
    </row>
    <row r="1766" spans="1:30" x14ac:dyDescent="0.25">
      <c r="A1766" s="1">
        <v>2019</v>
      </c>
      <c r="B1766" s="1">
        <v>3</v>
      </c>
      <c r="C1766" s="1">
        <v>15</v>
      </c>
      <c r="D1766" s="3">
        <v>0.375</v>
      </c>
      <c r="E1766" s="5">
        <v>1762</v>
      </c>
      <c r="G1766" s="15">
        <v>4.4000000000000004</v>
      </c>
      <c r="H1766" s="15">
        <v>4.2</v>
      </c>
      <c r="I1766" s="15">
        <v>4.7</v>
      </c>
      <c r="J1766" s="15">
        <v>3.8</v>
      </c>
      <c r="K1766" s="15">
        <v>3.2</v>
      </c>
      <c r="L1766" s="15">
        <v>5.0999999999999996</v>
      </c>
      <c r="N1766" s="88">
        <v>3</v>
      </c>
      <c r="O1766" s="110">
        <v>3.3</v>
      </c>
      <c r="Q1766" s="11">
        <v>3.3</v>
      </c>
      <c r="R1766" s="11">
        <v>3.2</v>
      </c>
      <c r="S1766" s="11">
        <v>6.5</v>
      </c>
      <c r="T1766" s="11">
        <v>4.0999999999999996</v>
      </c>
      <c r="U1766" s="11">
        <v>4.9000000000000004</v>
      </c>
      <c r="V1766" s="11">
        <v>3.3</v>
      </c>
      <c r="W1766" s="11">
        <v>2.9</v>
      </c>
      <c r="X1766" s="11">
        <v>2</v>
      </c>
      <c r="Y1766" s="78"/>
      <c r="Z1766" s="11">
        <v>122.27</v>
      </c>
      <c r="AA1766" s="11">
        <v>324.27</v>
      </c>
      <c r="AB1766" s="11">
        <v>232.84</v>
      </c>
      <c r="AC1766" s="11">
        <v>8.43</v>
      </c>
      <c r="AD1766" s="11">
        <v>43.99</v>
      </c>
    </row>
    <row r="1767" spans="1:30" x14ac:dyDescent="0.25">
      <c r="A1767" s="1">
        <v>2019</v>
      </c>
      <c r="B1767" s="1">
        <v>3</v>
      </c>
      <c r="C1767" s="1">
        <v>15</v>
      </c>
      <c r="D1767" s="3">
        <v>0.41666666666666669</v>
      </c>
      <c r="E1767" s="5">
        <v>1763</v>
      </c>
      <c r="G1767" s="15">
        <v>5.8</v>
      </c>
      <c r="H1767" s="15">
        <v>4.9000000000000004</v>
      </c>
      <c r="I1767" s="15">
        <v>4.5999999999999996</v>
      </c>
      <c r="J1767" s="15">
        <v>3.9</v>
      </c>
      <c r="K1767" s="15">
        <v>3.9</v>
      </c>
      <c r="L1767" s="15">
        <v>6.8</v>
      </c>
      <c r="N1767" s="88">
        <v>3</v>
      </c>
      <c r="O1767" s="110">
        <v>3.3</v>
      </c>
      <c r="Q1767" s="11">
        <v>3.3</v>
      </c>
      <c r="R1767" s="11">
        <v>3.2</v>
      </c>
      <c r="S1767" s="11">
        <v>6.5</v>
      </c>
      <c r="T1767" s="11">
        <v>4.0999999999999996</v>
      </c>
      <c r="U1767" s="11">
        <v>4.9000000000000004</v>
      </c>
      <c r="V1767" s="11">
        <v>3.3</v>
      </c>
      <c r="W1767" s="11">
        <v>2.9</v>
      </c>
      <c r="X1767" s="11">
        <v>2</v>
      </c>
      <c r="Y1767" s="78"/>
      <c r="Z1767" s="11">
        <v>122.27</v>
      </c>
      <c r="AA1767" s="11">
        <v>324.27</v>
      </c>
      <c r="AB1767" s="11">
        <v>232.84</v>
      </c>
      <c r="AC1767" s="11">
        <v>8.43</v>
      </c>
      <c r="AD1767" s="11">
        <v>43.99</v>
      </c>
    </row>
    <row r="1768" spans="1:30" x14ac:dyDescent="0.25">
      <c r="A1768" s="1">
        <v>2019</v>
      </c>
      <c r="B1768" s="1">
        <v>3</v>
      </c>
      <c r="C1768" s="1">
        <v>15</v>
      </c>
      <c r="D1768" s="3">
        <v>0.45833333333333331</v>
      </c>
      <c r="E1768" s="5">
        <v>1764</v>
      </c>
      <c r="G1768" s="15">
        <v>6.1</v>
      </c>
      <c r="H1768" s="15">
        <v>5.6</v>
      </c>
      <c r="I1768" s="15">
        <v>4.5</v>
      </c>
      <c r="J1768" s="15">
        <v>3.9</v>
      </c>
      <c r="K1768" s="15">
        <v>4.5</v>
      </c>
      <c r="L1768" s="15">
        <v>7.6</v>
      </c>
      <c r="N1768" s="88">
        <v>3</v>
      </c>
      <c r="O1768" s="110">
        <v>3.3</v>
      </c>
      <c r="Q1768" s="11">
        <v>3.3</v>
      </c>
      <c r="R1768" s="11">
        <v>3.2</v>
      </c>
      <c r="S1768" s="11">
        <v>6.5</v>
      </c>
      <c r="T1768" s="11">
        <v>4.0999999999999996</v>
      </c>
      <c r="U1768" s="11">
        <v>4.9000000000000004</v>
      </c>
      <c r="V1768" s="11">
        <v>3.3</v>
      </c>
      <c r="W1768" s="11">
        <v>2.9</v>
      </c>
      <c r="X1768" s="11">
        <v>2</v>
      </c>
      <c r="Y1768" s="78"/>
      <c r="Z1768" s="11">
        <v>122.27</v>
      </c>
      <c r="AA1768" s="11">
        <v>324.27</v>
      </c>
      <c r="AB1768" s="11">
        <v>232.84</v>
      </c>
      <c r="AC1768" s="11">
        <v>8.43</v>
      </c>
      <c r="AD1768" s="11">
        <v>43.99</v>
      </c>
    </row>
    <row r="1769" spans="1:30" x14ac:dyDescent="0.25">
      <c r="A1769" s="1">
        <v>2019</v>
      </c>
      <c r="B1769" s="1">
        <v>3</v>
      </c>
      <c r="C1769" s="1">
        <v>15</v>
      </c>
      <c r="D1769" s="3">
        <v>0.5</v>
      </c>
      <c r="E1769" s="5">
        <v>1765</v>
      </c>
      <c r="G1769" s="15">
        <v>6.5</v>
      </c>
      <c r="H1769" s="15">
        <v>5.6</v>
      </c>
      <c r="I1769" s="15">
        <v>4.8</v>
      </c>
      <c r="J1769" s="15">
        <v>4.5</v>
      </c>
      <c r="K1769" s="15">
        <v>4.7</v>
      </c>
      <c r="L1769" s="15">
        <v>7.7</v>
      </c>
      <c r="N1769" s="88">
        <v>3.6</v>
      </c>
      <c r="O1769" s="110">
        <v>3.3</v>
      </c>
      <c r="Q1769" s="11">
        <v>3.3</v>
      </c>
      <c r="R1769" s="11">
        <v>3.2</v>
      </c>
      <c r="S1769" s="11">
        <v>6.5</v>
      </c>
      <c r="T1769" s="11">
        <v>4.0999999999999996</v>
      </c>
      <c r="U1769" s="11">
        <v>4.9000000000000004</v>
      </c>
      <c r="V1769" s="11">
        <v>3.3</v>
      </c>
      <c r="W1769" s="11">
        <v>2.9</v>
      </c>
      <c r="X1769" s="11">
        <v>2</v>
      </c>
      <c r="Y1769" s="78"/>
      <c r="Z1769" s="11">
        <v>122.27</v>
      </c>
      <c r="AA1769" s="11">
        <v>324.27</v>
      </c>
      <c r="AB1769" s="11">
        <v>232.84</v>
      </c>
      <c r="AC1769" s="11">
        <v>8.43</v>
      </c>
      <c r="AD1769" s="11">
        <v>43.99</v>
      </c>
    </row>
    <row r="1770" spans="1:30" x14ac:dyDescent="0.25">
      <c r="A1770" s="1">
        <v>2019</v>
      </c>
      <c r="B1770" s="1">
        <v>3</v>
      </c>
      <c r="C1770" s="1">
        <v>15</v>
      </c>
      <c r="D1770" s="3">
        <v>0.54166666666666663</v>
      </c>
      <c r="E1770" s="5">
        <v>1766</v>
      </c>
      <c r="G1770" s="15">
        <v>5.5</v>
      </c>
      <c r="H1770" s="15">
        <v>4.9000000000000004</v>
      </c>
      <c r="I1770" s="15">
        <v>4.8</v>
      </c>
      <c r="J1770" s="15">
        <v>4.2</v>
      </c>
      <c r="K1770" s="15">
        <v>5.3</v>
      </c>
      <c r="L1770" s="15">
        <v>7.5</v>
      </c>
      <c r="N1770" s="88">
        <v>3.6</v>
      </c>
      <c r="O1770" s="110">
        <v>3.3</v>
      </c>
      <c r="Q1770" s="11">
        <v>3.3</v>
      </c>
      <c r="R1770" s="11">
        <v>3.2</v>
      </c>
      <c r="S1770" s="11">
        <v>6.5</v>
      </c>
      <c r="T1770" s="11">
        <v>4.0999999999999996</v>
      </c>
      <c r="U1770" s="11">
        <v>4.9000000000000004</v>
      </c>
      <c r="V1770" s="11">
        <v>3.3</v>
      </c>
      <c r="W1770" s="11">
        <v>2.9</v>
      </c>
      <c r="X1770" s="11">
        <v>2</v>
      </c>
      <c r="Y1770" s="78"/>
      <c r="Z1770" s="11">
        <v>122.27</v>
      </c>
      <c r="AA1770" s="11">
        <v>324.27</v>
      </c>
      <c r="AB1770" s="11">
        <v>232.84</v>
      </c>
      <c r="AC1770" s="11">
        <v>8.43</v>
      </c>
      <c r="AD1770" s="11">
        <v>43.99</v>
      </c>
    </row>
    <row r="1771" spans="1:30" x14ac:dyDescent="0.25">
      <c r="A1771" s="1">
        <v>2019</v>
      </c>
      <c r="B1771" s="1">
        <v>3</v>
      </c>
      <c r="C1771" s="1">
        <v>15</v>
      </c>
      <c r="D1771" s="3">
        <v>0.58333333333333337</v>
      </c>
      <c r="E1771" s="5">
        <v>1767</v>
      </c>
      <c r="G1771" s="15">
        <v>4.0999999999999996</v>
      </c>
      <c r="H1771" s="15">
        <v>4.3</v>
      </c>
      <c r="I1771" s="15">
        <v>4.9000000000000004</v>
      </c>
      <c r="J1771" s="15">
        <v>4.5</v>
      </c>
      <c r="K1771" s="15">
        <v>4.9000000000000004</v>
      </c>
      <c r="L1771" s="15">
        <v>6.4</v>
      </c>
      <c r="N1771" s="88">
        <v>3.6</v>
      </c>
      <c r="O1771" s="110">
        <v>3.3</v>
      </c>
      <c r="Q1771" s="11">
        <v>3.3</v>
      </c>
      <c r="R1771" s="11">
        <v>3.2</v>
      </c>
      <c r="S1771" s="11">
        <v>6.5</v>
      </c>
      <c r="T1771" s="11">
        <v>4.0999999999999996</v>
      </c>
      <c r="U1771" s="11">
        <v>4.9000000000000004</v>
      </c>
      <c r="V1771" s="11">
        <v>3.3</v>
      </c>
      <c r="W1771" s="11">
        <v>2.9</v>
      </c>
      <c r="X1771" s="11">
        <v>2</v>
      </c>
      <c r="Y1771" s="78"/>
      <c r="Z1771" s="11">
        <v>122.27</v>
      </c>
      <c r="AA1771" s="11">
        <v>324.27</v>
      </c>
      <c r="AB1771" s="11">
        <v>232.84</v>
      </c>
      <c r="AC1771" s="11">
        <v>8.43</v>
      </c>
      <c r="AD1771" s="11">
        <v>43.99</v>
      </c>
    </row>
    <row r="1772" spans="1:30" x14ac:dyDescent="0.25">
      <c r="A1772" s="1">
        <v>2019</v>
      </c>
      <c r="B1772" s="1">
        <v>3</v>
      </c>
      <c r="C1772" s="1">
        <v>15</v>
      </c>
      <c r="D1772" s="3">
        <v>0.625</v>
      </c>
      <c r="E1772" s="5">
        <v>1768</v>
      </c>
      <c r="G1772" s="15">
        <v>4</v>
      </c>
      <c r="H1772" s="15">
        <v>4.2</v>
      </c>
      <c r="I1772" s="15">
        <v>4.7</v>
      </c>
      <c r="J1772" s="15">
        <v>4.3</v>
      </c>
      <c r="K1772" s="15">
        <v>4.7</v>
      </c>
      <c r="L1772" s="15">
        <v>5.7</v>
      </c>
      <c r="N1772" s="88">
        <v>3.6</v>
      </c>
      <c r="O1772" s="110">
        <v>3.3</v>
      </c>
      <c r="Q1772" s="11">
        <v>3.3</v>
      </c>
      <c r="R1772" s="11">
        <v>3.2</v>
      </c>
      <c r="S1772" s="11">
        <v>6.5</v>
      </c>
      <c r="T1772" s="11">
        <v>4.0999999999999996</v>
      </c>
      <c r="U1772" s="11">
        <v>4.9000000000000004</v>
      </c>
      <c r="V1772" s="11">
        <v>3.3</v>
      </c>
      <c r="W1772" s="11">
        <v>2.9</v>
      </c>
      <c r="X1772" s="11">
        <v>2</v>
      </c>
      <c r="Y1772" s="78"/>
      <c r="Z1772" s="11">
        <v>122.27</v>
      </c>
      <c r="AA1772" s="11">
        <v>324.27</v>
      </c>
      <c r="AB1772" s="11">
        <v>232.84</v>
      </c>
      <c r="AC1772" s="11">
        <v>8.43</v>
      </c>
      <c r="AD1772" s="11">
        <v>43.99</v>
      </c>
    </row>
    <row r="1773" spans="1:30" x14ac:dyDescent="0.25">
      <c r="A1773" s="1">
        <v>2019</v>
      </c>
      <c r="B1773" s="1">
        <v>3</v>
      </c>
      <c r="C1773" s="1">
        <v>15</v>
      </c>
      <c r="D1773" s="3">
        <v>0.66666666666666663</v>
      </c>
      <c r="E1773" s="5">
        <v>1769</v>
      </c>
      <c r="G1773" s="15">
        <v>4</v>
      </c>
      <c r="H1773" s="15">
        <v>4.2</v>
      </c>
      <c r="I1773" s="15">
        <v>4.4000000000000004</v>
      </c>
      <c r="J1773" s="15">
        <v>4.4000000000000004</v>
      </c>
      <c r="K1773" s="15">
        <v>4.5999999999999996</v>
      </c>
      <c r="L1773" s="15">
        <v>4.0999999999999996</v>
      </c>
      <c r="N1773" s="88">
        <v>3.6</v>
      </c>
      <c r="O1773" s="110">
        <v>3.3</v>
      </c>
      <c r="Q1773" s="11">
        <v>3.3</v>
      </c>
      <c r="R1773" s="11">
        <v>3.2</v>
      </c>
      <c r="S1773" s="11">
        <v>6.5</v>
      </c>
      <c r="T1773" s="11">
        <v>4.0999999999999996</v>
      </c>
      <c r="U1773" s="11">
        <v>4.9000000000000004</v>
      </c>
      <c r="V1773" s="11">
        <v>3.3</v>
      </c>
      <c r="W1773" s="11">
        <v>2.9</v>
      </c>
      <c r="X1773" s="11">
        <v>2</v>
      </c>
      <c r="Y1773" s="78"/>
      <c r="Z1773" s="11">
        <v>122.27</v>
      </c>
      <c r="AA1773" s="11">
        <v>324.27</v>
      </c>
      <c r="AB1773" s="11">
        <v>232.84</v>
      </c>
      <c r="AC1773" s="11">
        <v>8.43</v>
      </c>
      <c r="AD1773" s="11">
        <v>43.99</v>
      </c>
    </row>
    <row r="1774" spans="1:30" x14ac:dyDescent="0.25">
      <c r="A1774" s="1">
        <v>2019</v>
      </c>
      <c r="B1774" s="1">
        <v>3</v>
      </c>
      <c r="C1774" s="1">
        <v>15</v>
      </c>
      <c r="D1774" s="3">
        <v>0.70833333333333337</v>
      </c>
      <c r="E1774" s="5">
        <v>1770</v>
      </c>
      <c r="G1774" s="15">
        <v>4</v>
      </c>
      <c r="H1774" s="15">
        <v>4</v>
      </c>
      <c r="I1774" s="15">
        <v>4</v>
      </c>
      <c r="J1774" s="15">
        <v>4.3</v>
      </c>
      <c r="K1774" s="15">
        <v>4.4000000000000004</v>
      </c>
      <c r="L1774" s="15">
        <v>3.8</v>
      </c>
      <c r="N1774" s="88">
        <v>3.6</v>
      </c>
      <c r="O1774" s="110">
        <v>3.3</v>
      </c>
      <c r="Q1774" s="11">
        <v>3.3</v>
      </c>
      <c r="R1774" s="11">
        <v>3.2</v>
      </c>
      <c r="S1774" s="11">
        <v>6.5</v>
      </c>
      <c r="T1774" s="11">
        <v>4.0999999999999996</v>
      </c>
      <c r="U1774" s="11">
        <v>4.9000000000000004</v>
      </c>
      <c r="V1774" s="11">
        <v>3.3</v>
      </c>
      <c r="W1774" s="11">
        <v>2.9</v>
      </c>
      <c r="X1774" s="11">
        <v>2</v>
      </c>
      <c r="Y1774" s="78"/>
      <c r="Z1774" s="11">
        <v>122.27</v>
      </c>
      <c r="AA1774" s="11">
        <v>324.27</v>
      </c>
      <c r="AB1774" s="11">
        <v>232.84</v>
      </c>
      <c r="AC1774" s="11">
        <v>8.43</v>
      </c>
      <c r="AD1774" s="11">
        <v>43.99</v>
      </c>
    </row>
    <row r="1775" spans="1:30" x14ac:dyDescent="0.25">
      <c r="A1775" s="1">
        <v>2019</v>
      </c>
      <c r="B1775" s="1">
        <v>3</v>
      </c>
      <c r="C1775" s="1">
        <v>15</v>
      </c>
      <c r="D1775" s="3">
        <v>0.75</v>
      </c>
      <c r="E1775" s="5">
        <v>1771</v>
      </c>
      <c r="G1775" s="15">
        <v>4</v>
      </c>
      <c r="H1775" s="15">
        <v>3.9</v>
      </c>
      <c r="I1775" s="15">
        <v>3.7</v>
      </c>
      <c r="J1775" s="15">
        <v>4</v>
      </c>
      <c r="K1775" s="15">
        <v>4.2</v>
      </c>
      <c r="L1775" s="15">
        <v>3.6</v>
      </c>
      <c r="N1775" s="88">
        <v>3.6</v>
      </c>
      <c r="O1775" s="110">
        <v>3.3</v>
      </c>
      <c r="Q1775" s="11">
        <v>3.3</v>
      </c>
      <c r="R1775" s="11">
        <v>3.2</v>
      </c>
      <c r="S1775" s="11">
        <v>6.5</v>
      </c>
      <c r="T1775" s="11">
        <v>4.0999999999999996</v>
      </c>
      <c r="U1775" s="11">
        <v>4.9000000000000004</v>
      </c>
      <c r="V1775" s="11">
        <v>3.3</v>
      </c>
      <c r="W1775" s="11">
        <v>2.9</v>
      </c>
      <c r="X1775" s="11">
        <v>2</v>
      </c>
      <c r="Y1775" s="78"/>
      <c r="Z1775" s="11">
        <v>122.27</v>
      </c>
      <c r="AA1775" s="11">
        <v>324.27</v>
      </c>
      <c r="AB1775" s="11">
        <v>232.84</v>
      </c>
      <c r="AC1775" s="11">
        <v>8.43</v>
      </c>
      <c r="AD1775" s="11">
        <v>43.99</v>
      </c>
    </row>
    <row r="1776" spans="1:30" x14ac:dyDescent="0.25">
      <c r="A1776" s="1">
        <v>2019</v>
      </c>
      <c r="B1776" s="1">
        <v>3</v>
      </c>
      <c r="C1776" s="1">
        <v>15</v>
      </c>
      <c r="D1776" s="3">
        <v>0.79166666666666663</v>
      </c>
      <c r="E1776" s="5">
        <v>1772</v>
      </c>
      <c r="G1776" s="15">
        <v>4.2</v>
      </c>
      <c r="H1776" s="15">
        <v>4</v>
      </c>
      <c r="I1776" s="15">
        <v>3.5</v>
      </c>
      <c r="J1776" s="15">
        <v>4</v>
      </c>
      <c r="K1776" s="15">
        <v>4.2</v>
      </c>
      <c r="L1776" s="15">
        <v>3.7</v>
      </c>
      <c r="N1776" s="88">
        <v>3.6</v>
      </c>
      <c r="O1776" s="110">
        <v>3.3</v>
      </c>
      <c r="Q1776" s="11">
        <v>3.3</v>
      </c>
      <c r="R1776" s="11">
        <v>3.2</v>
      </c>
      <c r="S1776" s="11">
        <v>6.5</v>
      </c>
      <c r="T1776" s="11">
        <v>4.0999999999999996</v>
      </c>
      <c r="U1776" s="11">
        <v>4.9000000000000004</v>
      </c>
      <c r="V1776" s="11">
        <v>3.3</v>
      </c>
      <c r="W1776" s="11">
        <v>2.9</v>
      </c>
      <c r="X1776" s="11">
        <v>2</v>
      </c>
      <c r="Y1776" s="78"/>
      <c r="Z1776" s="11">
        <v>122.27</v>
      </c>
      <c r="AA1776" s="11">
        <v>324.27</v>
      </c>
      <c r="AB1776" s="11">
        <v>232.84</v>
      </c>
      <c r="AC1776" s="11">
        <v>8.43</v>
      </c>
      <c r="AD1776" s="11">
        <v>43.99</v>
      </c>
    </row>
    <row r="1777" spans="1:30" x14ac:dyDescent="0.25">
      <c r="A1777" s="1">
        <v>2019</v>
      </c>
      <c r="B1777" s="1">
        <v>3</v>
      </c>
      <c r="C1777" s="1">
        <v>15</v>
      </c>
      <c r="D1777" s="3">
        <v>0.83333333333333337</v>
      </c>
      <c r="E1777" s="5">
        <v>1773</v>
      </c>
      <c r="G1777" s="15">
        <v>4.4000000000000004</v>
      </c>
      <c r="H1777" s="15">
        <v>4</v>
      </c>
      <c r="I1777" s="15">
        <v>3.6</v>
      </c>
      <c r="J1777" s="15">
        <v>3.9</v>
      </c>
      <c r="K1777" s="15">
        <v>4</v>
      </c>
      <c r="L1777" s="15">
        <v>3.7</v>
      </c>
      <c r="N1777" s="88">
        <v>3.6</v>
      </c>
      <c r="O1777" s="110">
        <v>3.3</v>
      </c>
      <c r="Q1777" s="11">
        <v>3.3</v>
      </c>
      <c r="R1777" s="11">
        <v>3.2</v>
      </c>
      <c r="S1777" s="11">
        <v>6.5</v>
      </c>
      <c r="T1777" s="11">
        <v>4.0999999999999996</v>
      </c>
      <c r="U1777" s="11">
        <v>4.9000000000000004</v>
      </c>
      <c r="V1777" s="11">
        <v>3.3</v>
      </c>
      <c r="W1777" s="11">
        <v>2.9</v>
      </c>
      <c r="X1777" s="11">
        <v>2</v>
      </c>
      <c r="Y1777" s="78"/>
      <c r="Z1777" s="11">
        <v>122.27</v>
      </c>
      <c r="AA1777" s="11">
        <v>324.27</v>
      </c>
      <c r="AB1777" s="11">
        <v>232.84</v>
      </c>
      <c r="AC1777" s="11">
        <v>8.43</v>
      </c>
      <c r="AD1777" s="11">
        <v>43.99</v>
      </c>
    </row>
    <row r="1778" spans="1:30" x14ac:dyDescent="0.25">
      <c r="A1778" s="1">
        <v>2019</v>
      </c>
      <c r="B1778" s="1">
        <v>3</v>
      </c>
      <c r="C1778" s="1">
        <v>15</v>
      </c>
      <c r="D1778" s="3">
        <v>0.875</v>
      </c>
      <c r="E1778" s="5">
        <v>1774</v>
      </c>
      <c r="G1778" s="15">
        <v>4.5999999999999996</v>
      </c>
      <c r="H1778" s="15">
        <v>4.2</v>
      </c>
      <c r="I1778" s="15">
        <v>3.5</v>
      </c>
      <c r="J1778" s="15">
        <v>3.6</v>
      </c>
      <c r="K1778" s="15">
        <v>3.8</v>
      </c>
      <c r="L1778" s="15">
        <v>3.8</v>
      </c>
      <c r="N1778" s="88">
        <v>3.6</v>
      </c>
      <c r="O1778" s="110">
        <v>3.3</v>
      </c>
      <c r="Q1778" s="11">
        <v>3.3</v>
      </c>
      <c r="R1778" s="11">
        <v>3.2</v>
      </c>
      <c r="S1778" s="11">
        <v>6.5</v>
      </c>
      <c r="T1778" s="11">
        <v>4.0999999999999996</v>
      </c>
      <c r="U1778" s="11">
        <v>4.9000000000000004</v>
      </c>
      <c r="V1778" s="11">
        <v>3.3</v>
      </c>
      <c r="W1778" s="11">
        <v>2.9</v>
      </c>
      <c r="X1778" s="11">
        <v>2</v>
      </c>
      <c r="Y1778" s="78"/>
      <c r="Z1778" s="11">
        <v>122.27</v>
      </c>
      <c r="AA1778" s="11">
        <v>324.27</v>
      </c>
      <c r="AB1778" s="11">
        <v>232.84</v>
      </c>
      <c r="AC1778" s="11">
        <v>8.43</v>
      </c>
      <c r="AD1778" s="11">
        <v>43.99</v>
      </c>
    </row>
    <row r="1779" spans="1:30" x14ac:dyDescent="0.25">
      <c r="A1779" s="1">
        <v>2019</v>
      </c>
      <c r="B1779" s="1">
        <v>3</v>
      </c>
      <c r="C1779" s="1">
        <v>15</v>
      </c>
      <c r="D1779" s="3">
        <v>0.91666666666666663</v>
      </c>
      <c r="E1779" s="5">
        <v>1775</v>
      </c>
      <c r="G1779" s="15">
        <v>4.5</v>
      </c>
      <c r="H1779" s="15">
        <v>4.0999999999999996</v>
      </c>
      <c r="I1779" s="15">
        <v>3.8</v>
      </c>
      <c r="J1779" s="15">
        <v>3.4</v>
      </c>
      <c r="K1779" s="15">
        <v>3.9</v>
      </c>
      <c r="L1779" s="15">
        <v>3.9</v>
      </c>
      <c r="N1779" s="88">
        <v>3.6</v>
      </c>
      <c r="O1779" s="110">
        <v>3.3</v>
      </c>
      <c r="Q1779" s="11">
        <v>3.3</v>
      </c>
      <c r="R1779" s="11">
        <v>3.2</v>
      </c>
      <c r="S1779" s="11">
        <v>6.5</v>
      </c>
      <c r="T1779" s="11">
        <v>4.0999999999999996</v>
      </c>
      <c r="U1779" s="11">
        <v>4.9000000000000004</v>
      </c>
      <c r="V1779" s="11">
        <v>3.3</v>
      </c>
      <c r="W1779" s="11">
        <v>2.9</v>
      </c>
      <c r="X1779" s="11">
        <v>2</v>
      </c>
      <c r="Y1779" s="78"/>
      <c r="Z1779" s="11">
        <v>122.27</v>
      </c>
      <c r="AA1779" s="11">
        <v>324.27</v>
      </c>
      <c r="AB1779" s="11">
        <v>232.84</v>
      </c>
      <c r="AC1779" s="11">
        <v>8.43</v>
      </c>
      <c r="AD1779" s="11">
        <v>43.99</v>
      </c>
    </row>
    <row r="1780" spans="1:30" x14ac:dyDescent="0.25">
      <c r="A1780" s="1">
        <v>2019</v>
      </c>
      <c r="B1780" s="1">
        <v>3</v>
      </c>
      <c r="C1780" s="1">
        <v>15</v>
      </c>
      <c r="D1780" s="3">
        <v>0.95833333333333337</v>
      </c>
      <c r="E1780" s="5">
        <v>1776</v>
      </c>
      <c r="G1780" s="15">
        <v>4.5</v>
      </c>
      <c r="H1780" s="15">
        <v>4.2</v>
      </c>
      <c r="I1780" s="15">
        <v>3.5</v>
      </c>
      <c r="J1780" s="15">
        <v>2.8</v>
      </c>
      <c r="K1780" s="15">
        <v>3.6</v>
      </c>
      <c r="L1780" s="15">
        <v>3.9</v>
      </c>
      <c r="N1780" s="88">
        <v>3.6</v>
      </c>
      <c r="O1780" s="110">
        <v>3.3</v>
      </c>
      <c r="Q1780" s="11">
        <v>3.3</v>
      </c>
      <c r="R1780" s="11">
        <v>3.2</v>
      </c>
      <c r="S1780" s="11">
        <v>6.5</v>
      </c>
      <c r="T1780" s="11">
        <v>4.0999999999999996</v>
      </c>
      <c r="U1780" s="11">
        <v>4.9000000000000004</v>
      </c>
      <c r="V1780" s="11">
        <v>3.3</v>
      </c>
      <c r="W1780" s="11">
        <v>2.9</v>
      </c>
      <c r="X1780" s="11">
        <v>2</v>
      </c>
      <c r="Y1780" s="78"/>
      <c r="Z1780" s="11">
        <v>122.27</v>
      </c>
      <c r="AA1780" s="11">
        <v>324.27</v>
      </c>
      <c r="AB1780" s="11">
        <v>232.84</v>
      </c>
      <c r="AC1780" s="11">
        <v>8.43</v>
      </c>
      <c r="AD1780" s="11">
        <v>43.99</v>
      </c>
    </row>
    <row r="1781" spans="1:30" x14ac:dyDescent="0.25">
      <c r="A1781" s="1">
        <v>2019</v>
      </c>
      <c r="B1781" s="1">
        <v>3</v>
      </c>
      <c r="C1781" s="1">
        <v>16</v>
      </c>
      <c r="D1781" s="3">
        <v>0</v>
      </c>
      <c r="E1781" s="5">
        <v>1777</v>
      </c>
      <c r="G1781" s="15">
        <v>4.3</v>
      </c>
      <c r="H1781" s="15">
        <v>4.0999999999999996</v>
      </c>
      <c r="I1781" s="15">
        <v>3.1</v>
      </c>
      <c r="J1781" s="15">
        <v>2.2999999999999998</v>
      </c>
      <c r="K1781" s="15">
        <v>3.8</v>
      </c>
      <c r="L1781" s="15">
        <v>3.9</v>
      </c>
      <c r="N1781" s="88">
        <v>3.4</v>
      </c>
      <c r="O1781" s="110">
        <v>3.5</v>
      </c>
      <c r="Q1781" s="11">
        <v>3.5</v>
      </c>
      <c r="R1781" s="11">
        <v>3.9</v>
      </c>
      <c r="S1781" s="11">
        <v>7.5</v>
      </c>
      <c r="T1781" s="11">
        <v>4.3</v>
      </c>
      <c r="U1781" s="11">
        <v>5.2</v>
      </c>
      <c r="V1781" s="11">
        <v>3.6</v>
      </c>
      <c r="W1781" s="11">
        <v>3.2</v>
      </c>
      <c r="X1781" s="11">
        <v>2.4</v>
      </c>
      <c r="Y1781" s="78"/>
      <c r="Z1781" s="11">
        <v>125.03</v>
      </c>
      <c r="AA1781" s="11">
        <v>320.33999999999997</v>
      </c>
      <c r="AB1781" s="11">
        <v>233.85</v>
      </c>
      <c r="AC1781" s="11">
        <v>8.91</v>
      </c>
      <c r="AD1781" s="11">
        <v>44.36</v>
      </c>
    </row>
    <row r="1782" spans="1:30" x14ac:dyDescent="0.25">
      <c r="A1782" s="1">
        <v>2019</v>
      </c>
      <c r="B1782" s="1">
        <v>3</v>
      </c>
      <c r="C1782" s="1">
        <v>16</v>
      </c>
      <c r="D1782" s="3">
        <v>4.1666666666666664E-2</v>
      </c>
      <c r="E1782" s="5">
        <v>1778</v>
      </c>
      <c r="G1782" s="15">
        <v>3.9</v>
      </c>
      <c r="H1782" s="15">
        <v>3.7</v>
      </c>
      <c r="I1782" s="15">
        <v>3.2</v>
      </c>
      <c r="J1782" s="15">
        <v>2.4</v>
      </c>
      <c r="K1782" s="15">
        <v>3.8</v>
      </c>
      <c r="L1782" s="15">
        <v>3.7</v>
      </c>
      <c r="N1782" s="88">
        <v>3.4</v>
      </c>
      <c r="O1782" s="110">
        <v>3.5</v>
      </c>
      <c r="Q1782" s="11">
        <v>3.5</v>
      </c>
      <c r="R1782" s="11">
        <v>3.9</v>
      </c>
      <c r="S1782" s="11">
        <v>7.5</v>
      </c>
      <c r="T1782" s="11">
        <v>4.3</v>
      </c>
      <c r="U1782" s="11">
        <v>5.2</v>
      </c>
      <c r="V1782" s="11">
        <v>3.6</v>
      </c>
      <c r="W1782" s="11">
        <v>3.2</v>
      </c>
      <c r="X1782" s="11">
        <v>2.4</v>
      </c>
      <c r="Y1782" s="78"/>
      <c r="Z1782" s="11">
        <v>125.03</v>
      </c>
      <c r="AA1782" s="11">
        <v>320.33999999999997</v>
      </c>
      <c r="AB1782" s="11">
        <v>233.85</v>
      </c>
      <c r="AC1782" s="11">
        <v>8.91</v>
      </c>
      <c r="AD1782" s="11">
        <v>44.36</v>
      </c>
    </row>
    <row r="1783" spans="1:30" x14ac:dyDescent="0.25">
      <c r="A1783" s="1">
        <v>2019</v>
      </c>
      <c r="B1783" s="1">
        <v>3</v>
      </c>
      <c r="C1783" s="1">
        <v>16</v>
      </c>
      <c r="D1783" s="3">
        <v>8.3333333333333329E-2</v>
      </c>
      <c r="E1783" s="5">
        <v>1779</v>
      </c>
      <c r="G1783" s="15">
        <v>3.6</v>
      </c>
      <c r="H1783" s="15">
        <v>3.4</v>
      </c>
      <c r="I1783" s="15">
        <v>3.6</v>
      </c>
      <c r="J1783" s="15">
        <v>2.5</v>
      </c>
      <c r="K1783" s="15">
        <v>3.6</v>
      </c>
      <c r="L1783" s="15">
        <v>3.3</v>
      </c>
      <c r="N1783" s="88">
        <v>3.4</v>
      </c>
      <c r="O1783" s="110">
        <v>3.5</v>
      </c>
      <c r="Q1783" s="11">
        <v>3.5</v>
      </c>
      <c r="R1783" s="11">
        <v>3.9</v>
      </c>
      <c r="S1783" s="11">
        <v>7.5</v>
      </c>
      <c r="T1783" s="11">
        <v>4.3</v>
      </c>
      <c r="U1783" s="11">
        <v>5.2</v>
      </c>
      <c r="V1783" s="11">
        <v>3.6</v>
      </c>
      <c r="W1783" s="11">
        <v>3.2</v>
      </c>
      <c r="X1783" s="11">
        <v>2.4</v>
      </c>
      <c r="Y1783" s="78"/>
      <c r="Z1783" s="11">
        <v>125.03</v>
      </c>
      <c r="AA1783" s="11">
        <v>320.33999999999997</v>
      </c>
      <c r="AB1783" s="11">
        <v>233.85</v>
      </c>
      <c r="AC1783" s="11">
        <v>8.91</v>
      </c>
      <c r="AD1783" s="11">
        <v>44.36</v>
      </c>
    </row>
    <row r="1784" spans="1:30" x14ac:dyDescent="0.25">
      <c r="A1784" s="1">
        <v>2019</v>
      </c>
      <c r="B1784" s="1">
        <v>3</v>
      </c>
      <c r="C1784" s="1">
        <v>16</v>
      </c>
      <c r="D1784" s="3">
        <v>0.125</v>
      </c>
      <c r="E1784" s="5">
        <v>1780</v>
      </c>
      <c r="G1784" s="15">
        <v>3.1</v>
      </c>
      <c r="H1784" s="15">
        <v>3.1</v>
      </c>
      <c r="I1784" s="15">
        <v>3.6</v>
      </c>
      <c r="J1784" s="15">
        <v>2.8</v>
      </c>
      <c r="K1784" s="15">
        <v>3.3</v>
      </c>
      <c r="L1784" s="15">
        <v>3</v>
      </c>
      <c r="N1784" s="88">
        <v>3.4</v>
      </c>
      <c r="O1784" s="110">
        <v>3.5</v>
      </c>
      <c r="Q1784" s="11">
        <v>3.5</v>
      </c>
      <c r="R1784" s="11">
        <v>3.9</v>
      </c>
      <c r="S1784" s="11">
        <v>7.5</v>
      </c>
      <c r="T1784" s="11">
        <v>4.3</v>
      </c>
      <c r="U1784" s="11">
        <v>5.2</v>
      </c>
      <c r="V1784" s="11">
        <v>3.6</v>
      </c>
      <c r="W1784" s="11">
        <v>3.2</v>
      </c>
      <c r="X1784" s="11">
        <v>2.4</v>
      </c>
      <c r="Y1784" s="78"/>
      <c r="Z1784" s="11">
        <v>125.03</v>
      </c>
      <c r="AA1784" s="11">
        <v>320.33999999999997</v>
      </c>
      <c r="AB1784" s="11">
        <v>233.85</v>
      </c>
      <c r="AC1784" s="11">
        <v>8.91</v>
      </c>
      <c r="AD1784" s="11">
        <v>44.36</v>
      </c>
    </row>
    <row r="1785" spans="1:30" x14ac:dyDescent="0.25">
      <c r="A1785" s="1">
        <v>2019</v>
      </c>
      <c r="B1785" s="1">
        <v>3</v>
      </c>
      <c r="C1785" s="1">
        <v>16</v>
      </c>
      <c r="D1785" s="3">
        <v>0.16666666666666666</v>
      </c>
      <c r="E1785" s="5">
        <v>1781</v>
      </c>
      <c r="G1785" s="15">
        <v>3</v>
      </c>
      <c r="H1785" s="15">
        <v>2.8</v>
      </c>
      <c r="I1785" s="15">
        <v>3.5</v>
      </c>
      <c r="J1785" s="15">
        <v>2.8</v>
      </c>
      <c r="K1785" s="15">
        <v>3</v>
      </c>
      <c r="L1785" s="15">
        <v>2.4</v>
      </c>
      <c r="N1785" s="88">
        <v>3.4</v>
      </c>
      <c r="O1785" s="110">
        <v>3.5</v>
      </c>
      <c r="Q1785" s="11">
        <v>3.5</v>
      </c>
      <c r="R1785" s="11">
        <v>3.9</v>
      </c>
      <c r="S1785" s="11">
        <v>7.5</v>
      </c>
      <c r="T1785" s="11">
        <v>4.3</v>
      </c>
      <c r="U1785" s="11">
        <v>5.2</v>
      </c>
      <c r="V1785" s="11">
        <v>3.6</v>
      </c>
      <c r="W1785" s="11">
        <v>3.2</v>
      </c>
      <c r="X1785" s="11">
        <v>2.4</v>
      </c>
      <c r="Y1785" s="78"/>
      <c r="Z1785" s="11">
        <v>125.03</v>
      </c>
      <c r="AA1785" s="11">
        <v>320.33999999999997</v>
      </c>
      <c r="AB1785" s="11">
        <v>233.85</v>
      </c>
      <c r="AC1785" s="11">
        <v>8.91</v>
      </c>
      <c r="AD1785" s="11">
        <v>44.36</v>
      </c>
    </row>
    <row r="1786" spans="1:30" x14ac:dyDescent="0.25">
      <c r="A1786" s="1">
        <v>2019</v>
      </c>
      <c r="B1786" s="1">
        <v>3</v>
      </c>
      <c r="C1786" s="1">
        <v>16</v>
      </c>
      <c r="D1786" s="3">
        <v>0.20833333333333334</v>
      </c>
      <c r="E1786" s="5">
        <v>1782</v>
      </c>
      <c r="G1786" s="15">
        <v>2.8</v>
      </c>
      <c r="H1786" s="15">
        <v>3</v>
      </c>
      <c r="I1786" s="15">
        <v>3.2</v>
      </c>
      <c r="J1786" s="15">
        <v>2.7</v>
      </c>
      <c r="K1786" s="15">
        <v>2.9</v>
      </c>
      <c r="L1786" s="15">
        <v>2.4</v>
      </c>
      <c r="N1786" s="88">
        <v>3.4</v>
      </c>
      <c r="O1786" s="110">
        <v>3.5</v>
      </c>
      <c r="Q1786" s="11">
        <v>3.5</v>
      </c>
      <c r="R1786" s="11">
        <v>3.9</v>
      </c>
      <c r="S1786" s="11">
        <v>7.5</v>
      </c>
      <c r="T1786" s="11">
        <v>4.3</v>
      </c>
      <c r="U1786" s="11">
        <v>5.2</v>
      </c>
      <c r="V1786" s="11">
        <v>3.6</v>
      </c>
      <c r="W1786" s="11">
        <v>3.2</v>
      </c>
      <c r="X1786" s="11">
        <v>2.4</v>
      </c>
      <c r="Y1786" s="78"/>
      <c r="Z1786" s="11">
        <v>125.03</v>
      </c>
      <c r="AA1786" s="11">
        <v>320.33999999999997</v>
      </c>
      <c r="AB1786" s="11">
        <v>233.85</v>
      </c>
      <c r="AC1786" s="11">
        <v>8.91</v>
      </c>
      <c r="AD1786" s="11">
        <v>44.36</v>
      </c>
    </row>
    <row r="1787" spans="1:30" x14ac:dyDescent="0.25">
      <c r="A1787" s="1">
        <v>2019</v>
      </c>
      <c r="B1787" s="1">
        <v>3</v>
      </c>
      <c r="C1787" s="1">
        <v>16</v>
      </c>
      <c r="D1787" s="3">
        <v>0.25</v>
      </c>
      <c r="E1787" s="5">
        <v>1783</v>
      </c>
      <c r="G1787" s="15">
        <v>3.1</v>
      </c>
      <c r="H1787" s="15">
        <v>3.2</v>
      </c>
      <c r="I1787" s="15">
        <v>3</v>
      </c>
      <c r="J1787" s="15">
        <v>2.8</v>
      </c>
      <c r="K1787" s="15">
        <v>3.1</v>
      </c>
      <c r="L1787" s="15">
        <v>2.4</v>
      </c>
      <c r="N1787" s="88">
        <v>3.4</v>
      </c>
      <c r="O1787" s="110">
        <v>3.5</v>
      </c>
      <c r="Q1787" s="11">
        <v>3.5</v>
      </c>
      <c r="R1787" s="11">
        <v>3.9</v>
      </c>
      <c r="S1787" s="11">
        <v>7.5</v>
      </c>
      <c r="T1787" s="11">
        <v>4.3</v>
      </c>
      <c r="U1787" s="11">
        <v>5.2</v>
      </c>
      <c r="V1787" s="11">
        <v>3.6</v>
      </c>
      <c r="W1787" s="11">
        <v>3.2</v>
      </c>
      <c r="X1787" s="11">
        <v>2.4</v>
      </c>
      <c r="Y1787" s="78"/>
      <c r="Z1787" s="11">
        <v>125.03</v>
      </c>
      <c r="AA1787" s="11">
        <v>320.33999999999997</v>
      </c>
      <c r="AB1787" s="11">
        <v>233.85</v>
      </c>
      <c r="AC1787" s="11">
        <v>8.91</v>
      </c>
      <c r="AD1787" s="11">
        <v>44.36</v>
      </c>
    </row>
    <row r="1788" spans="1:30" x14ac:dyDescent="0.25">
      <c r="A1788" s="1">
        <v>2019</v>
      </c>
      <c r="B1788" s="1">
        <v>3</v>
      </c>
      <c r="C1788" s="1">
        <v>16</v>
      </c>
      <c r="D1788" s="3">
        <v>0.29166666666666669</v>
      </c>
      <c r="E1788" s="5">
        <v>1784</v>
      </c>
      <c r="G1788" s="15">
        <v>3.9</v>
      </c>
      <c r="H1788" s="15">
        <v>3.4</v>
      </c>
      <c r="I1788" s="15">
        <v>2.9</v>
      </c>
      <c r="J1788" s="15">
        <v>3.4</v>
      </c>
      <c r="K1788" s="15">
        <v>3.4</v>
      </c>
      <c r="L1788" s="15">
        <v>2.6</v>
      </c>
      <c r="N1788" s="88">
        <v>3.4</v>
      </c>
      <c r="O1788" s="110">
        <v>3.5</v>
      </c>
      <c r="Q1788" s="11">
        <v>3.5</v>
      </c>
      <c r="R1788" s="11">
        <v>3.9</v>
      </c>
      <c r="S1788" s="11">
        <v>7.5</v>
      </c>
      <c r="T1788" s="11">
        <v>4.3</v>
      </c>
      <c r="U1788" s="11">
        <v>5.2</v>
      </c>
      <c r="V1788" s="11">
        <v>3.6</v>
      </c>
      <c r="W1788" s="11">
        <v>3.2</v>
      </c>
      <c r="X1788" s="11">
        <v>2.4</v>
      </c>
      <c r="Y1788" s="78"/>
      <c r="Z1788" s="11">
        <v>125.03</v>
      </c>
      <c r="AA1788" s="11">
        <v>320.33999999999997</v>
      </c>
      <c r="AB1788" s="11">
        <v>233.85</v>
      </c>
      <c r="AC1788" s="11">
        <v>8.91</v>
      </c>
      <c r="AD1788" s="11">
        <v>44.36</v>
      </c>
    </row>
    <row r="1789" spans="1:30" x14ac:dyDescent="0.25">
      <c r="A1789" s="1">
        <v>2019</v>
      </c>
      <c r="B1789" s="1">
        <v>3</v>
      </c>
      <c r="C1789" s="1">
        <v>16</v>
      </c>
      <c r="D1789" s="3">
        <v>0.33333333333333331</v>
      </c>
      <c r="E1789" s="5">
        <v>1785</v>
      </c>
      <c r="G1789" s="15">
        <v>5.0999999999999996</v>
      </c>
      <c r="H1789" s="15">
        <v>3.9</v>
      </c>
      <c r="I1789" s="15">
        <v>3.3</v>
      </c>
      <c r="J1789" s="15">
        <v>3.2</v>
      </c>
      <c r="K1789" s="15">
        <v>4</v>
      </c>
      <c r="L1789" s="15">
        <v>2.7</v>
      </c>
      <c r="N1789" s="88">
        <v>3.4</v>
      </c>
      <c r="O1789" s="110">
        <v>3.5</v>
      </c>
      <c r="Q1789" s="11">
        <v>3.5</v>
      </c>
      <c r="R1789" s="11">
        <v>3.9</v>
      </c>
      <c r="S1789" s="11">
        <v>7.5</v>
      </c>
      <c r="T1789" s="11">
        <v>4.3</v>
      </c>
      <c r="U1789" s="11">
        <v>5.2</v>
      </c>
      <c r="V1789" s="11">
        <v>3.6</v>
      </c>
      <c r="W1789" s="11">
        <v>3.2</v>
      </c>
      <c r="X1789" s="11">
        <v>2.4</v>
      </c>
      <c r="Y1789" s="78"/>
      <c r="Z1789" s="11">
        <v>125.03</v>
      </c>
      <c r="AA1789" s="11">
        <v>320.33999999999997</v>
      </c>
      <c r="AB1789" s="11">
        <v>233.85</v>
      </c>
      <c r="AC1789" s="11">
        <v>8.91</v>
      </c>
      <c r="AD1789" s="11">
        <v>44.36</v>
      </c>
    </row>
    <row r="1790" spans="1:30" x14ac:dyDescent="0.25">
      <c r="A1790" s="1">
        <v>2019</v>
      </c>
      <c r="B1790" s="1">
        <v>3</v>
      </c>
      <c r="C1790" s="1">
        <v>16</v>
      </c>
      <c r="D1790" s="3">
        <v>0.375</v>
      </c>
      <c r="E1790" s="5">
        <v>1786</v>
      </c>
      <c r="G1790" s="15">
        <v>4.8</v>
      </c>
      <c r="H1790" s="15">
        <v>4.2</v>
      </c>
      <c r="I1790" s="15">
        <v>3.4</v>
      </c>
      <c r="J1790" s="15">
        <v>3.5</v>
      </c>
      <c r="K1790" s="15">
        <v>4.2</v>
      </c>
      <c r="L1790" s="15">
        <v>3.3</v>
      </c>
      <c r="N1790" s="88">
        <v>3.4</v>
      </c>
      <c r="O1790" s="110">
        <v>3.5</v>
      </c>
      <c r="Q1790" s="11">
        <v>3.5</v>
      </c>
      <c r="R1790" s="11">
        <v>3.9</v>
      </c>
      <c r="S1790" s="11">
        <v>7.5</v>
      </c>
      <c r="T1790" s="11">
        <v>4.3</v>
      </c>
      <c r="U1790" s="11">
        <v>5.2</v>
      </c>
      <c r="V1790" s="11">
        <v>3.6</v>
      </c>
      <c r="W1790" s="11">
        <v>3.2</v>
      </c>
      <c r="X1790" s="11">
        <v>2.4</v>
      </c>
      <c r="Y1790" s="78"/>
      <c r="Z1790" s="11">
        <v>125.03</v>
      </c>
      <c r="AA1790" s="11">
        <v>320.33999999999997</v>
      </c>
      <c r="AB1790" s="11">
        <v>233.85</v>
      </c>
      <c r="AC1790" s="11">
        <v>8.91</v>
      </c>
      <c r="AD1790" s="11">
        <v>44.36</v>
      </c>
    </row>
    <row r="1791" spans="1:30" x14ac:dyDescent="0.25">
      <c r="A1791" s="1">
        <v>2019</v>
      </c>
      <c r="B1791" s="1">
        <v>3</v>
      </c>
      <c r="C1791" s="1">
        <v>16</v>
      </c>
      <c r="D1791" s="3">
        <v>0.41666666666666669</v>
      </c>
      <c r="E1791" s="5">
        <v>1787</v>
      </c>
      <c r="G1791" s="15">
        <v>4.5999999999999996</v>
      </c>
      <c r="H1791" s="15">
        <v>4.3</v>
      </c>
      <c r="I1791" s="15">
        <v>3.2</v>
      </c>
      <c r="J1791" s="15">
        <v>3.8</v>
      </c>
      <c r="K1791" s="15">
        <v>4.5999999999999996</v>
      </c>
      <c r="L1791" s="15">
        <v>4.3</v>
      </c>
      <c r="N1791" s="88">
        <v>3.4</v>
      </c>
      <c r="O1791" s="110">
        <v>3.5</v>
      </c>
      <c r="Q1791" s="11">
        <v>3.5</v>
      </c>
      <c r="R1791" s="11">
        <v>3.9</v>
      </c>
      <c r="S1791" s="11">
        <v>7.5</v>
      </c>
      <c r="T1791" s="11">
        <v>4.3</v>
      </c>
      <c r="U1791" s="11">
        <v>5.2</v>
      </c>
      <c r="V1791" s="11">
        <v>3.6</v>
      </c>
      <c r="W1791" s="11">
        <v>3.2</v>
      </c>
      <c r="X1791" s="11">
        <v>2.4</v>
      </c>
      <c r="Y1791" s="78"/>
      <c r="Z1791" s="11">
        <v>125.03</v>
      </c>
      <c r="AA1791" s="11">
        <v>320.33999999999997</v>
      </c>
      <c r="AB1791" s="11">
        <v>233.85</v>
      </c>
      <c r="AC1791" s="11">
        <v>8.91</v>
      </c>
      <c r="AD1791" s="11">
        <v>44.36</v>
      </c>
    </row>
    <row r="1792" spans="1:30" x14ac:dyDescent="0.25">
      <c r="A1792" s="1">
        <v>2019</v>
      </c>
      <c r="B1792" s="1">
        <v>3</v>
      </c>
      <c r="C1792" s="1">
        <v>16</v>
      </c>
      <c r="D1792" s="3">
        <v>0.45833333333333331</v>
      </c>
      <c r="E1792" s="5">
        <v>1788</v>
      </c>
      <c r="G1792" s="15">
        <v>4.4000000000000004</v>
      </c>
      <c r="H1792" s="15">
        <v>4.2</v>
      </c>
      <c r="I1792" s="15">
        <v>3.2</v>
      </c>
      <c r="J1792" s="15">
        <v>4.8</v>
      </c>
      <c r="K1792" s="15">
        <v>4.7</v>
      </c>
      <c r="L1792" s="15">
        <v>4</v>
      </c>
      <c r="N1792" s="88">
        <v>3.4</v>
      </c>
      <c r="O1792" s="110">
        <v>3.5</v>
      </c>
      <c r="Q1792" s="11">
        <v>3.5</v>
      </c>
      <c r="R1792" s="11">
        <v>3.9</v>
      </c>
      <c r="S1792" s="11">
        <v>7.5</v>
      </c>
      <c r="T1792" s="11">
        <v>4.3</v>
      </c>
      <c r="U1792" s="11">
        <v>5.2</v>
      </c>
      <c r="V1792" s="11">
        <v>3.6</v>
      </c>
      <c r="W1792" s="11">
        <v>3.2</v>
      </c>
      <c r="X1792" s="11">
        <v>2.4</v>
      </c>
      <c r="Y1792" s="78"/>
      <c r="Z1792" s="11">
        <v>125.03</v>
      </c>
      <c r="AA1792" s="11">
        <v>320.33999999999997</v>
      </c>
      <c r="AB1792" s="11">
        <v>233.85</v>
      </c>
      <c r="AC1792" s="11">
        <v>8.91</v>
      </c>
      <c r="AD1792" s="11">
        <v>44.36</v>
      </c>
    </row>
    <row r="1793" spans="1:30" x14ac:dyDescent="0.25">
      <c r="A1793" s="1">
        <v>2019</v>
      </c>
      <c r="B1793" s="1">
        <v>3</v>
      </c>
      <c r="C1793" s="1">
        <v>16</v>
      </c>
      <c r="D1793" s="3">
        <v>0.5</v>
      </c>
      <c r="E1793" s="5">
        <v>1789</v>
      </c>
      <c r="G1793" s="15">
        <v>4.4000000000000004</v>
      </c>
      <c r="H1793" s="15">
        <v>4.2</v>
      </c>
      <c r="I1793" s="15">
        <v>3</v>
      </c>
      <c r="J1793" s="15">
        <v>4.0999999999999996</v>
      </c>
      <c r="K1793" s="15">
        <v>4.7</v>
      </c>
      <c r="L1793" s="15">
        <v>3.2</v>
      </c>
      <c r="N1793" s="88">
        <v>3.6</v>
      </c>
      <c r="O1793" s="110">
        <v>3.5</v>
      </c>
      <c r="Q1793" s="11">
        <v>3.5</v>
      </c>
      <c r="R1793" s="11">
        <v>3.9</v>
      </c>
      <c r="S1793" s="11">
        <v>7.5</v>
      </c>
      <c r="T1793" s="11">
        <v>4.3</v>
      </c>
      <c r="U1793" s="11">
        <v>5.2</v>
      </c>
      <c r="V1793" s="11">
        <v>3.6</v>
      </c>
      <c r="W1793" s="11">
        <v>3.2</v>
      </c>
      <c r="X1793" s="11">
        <v>2.4</v>
      </c>
      <c r="Y1793" s="78"/>
      <c r="Z1793" s="11">
        <v>125.03</v>
      </c>
      <c r="AA1793" s="11">
        <v>320.33999999999997</v>
      </c>
      <c r="AB1793" s="11">
        <v>233.85</v>
      </c>
      <c r="AC1793" s="11">
        <v>8.91</v>
      </c>
      <c r="AD1793" s="11">
        <v>44.36</v>
      </c>
    </row>
    <row r="1794" spans="1:30" x14ac:dyDescent="0.25">
      <c r="A1794" s="1">
        <v>2019</v>
      </c>
      <c r="B1794" s="1">
        <v>3</v>
      </c>
      <c r="C1794" s="1">
        <v>16</v>
      </c>
      <c r="D1794" s="3">
        <v>0.54166666666666663</v>
      </c>
      <c r="E1794" s="5">
        <v>1790</v>
      </c>
      <c r="G1794" s="15">
        <v>4.2</v>
      </c>
      <c r="H1794" s="15">
        <v>4.4000000000000004</v>
      </c>
      <c r="I1794" s="15">
        <v>3.8</v>
      </c>
      <c r="J1794" s="15">
        <v>3.1</v>
      </c>
      <c r="K1794" s="15">
        <v>5.2</v>
      </c>
      <c r="L1794" s="15">
        <v>3.3</v>
      </c>
      <c r="N1794" s="88">
        <v>3.6</v>
      </c>
      <c r="O1794" s="110">
        <v>3.5</v>
      </c>
      <c r="Q1794" s="11">
        <v>3.5</v>
      </c>
      <c r="R1794" s="11">
        <v>3.9</v>
      </c>
      <c r="S1794" s="11">
        <v>7.5</v>
      </c>
      <c r="T1794" s="11">
        <v>4.3</v>
      </c>
      <c r="U1794" s="11">
        <v>5.2</v>
      </c>
      <c r="V1794" s="11">
        <v>3.6</v>
      </c>
      <c r="W1794" s="11">
        <v>3.2</v>
      </c>
      <c r="X1794" s="11">
        <v>2.4</v>
      </c>
      <c r="Y1794" s="78"/>
      <c r="Z1794" s="11">
        <v>125.03</v>
      </c>
      <c r="AA1794" s="11">
        <v>320.33999999999997</v>
      </c>
      <c r="AB1794" s="11">
        <v>233.85</v>
      </c>
      <c r="AC1794" s="11">
        <v>8.91</v>
      </c>
      <c r="AD1794" s="11">
        <v>44.36</v>
      </c>
    </row>
    <row r="1795" spans="1:30" x14ac:dyDescent="0.25">
      <c r="A1795" s="1">
        <v>2019</v>
      </c>
      <c r="B1795" s="1">
        <v>3</v>
      </c>
      <c r="C1795" s="1">
        <v>16</v>
      </c>
      <c r="D1795" s="3">
        <v>0.58333333333333337</v>
      </c>
      <c r="E1795" s="5">
        <v>1791</v>
      </c>
      <c r="G1795" s="15">
        <v>4</v>
      </c>
      <c r="H1795" s="15">
        <v>5</v>
      </c>
      <c r="I1795" s="15">
        <v>3.8</v>
      </c>
      <c r="J1795" s="15">
        <v>2.1</v>
      </c>
      <c r="K1795" s="15">
        <v>4.7</v>
      </c>
      <c r="L1795" s="15">
        <v>3.6</v>
      </c>
      <c r="N1795" s="88">
        <v>3.6</v>
      </c>
      <c r="O1795" s="110">
        <v>3.5</v>
      </c>
      <c r="Q1795" s="11">
        <v>3.5</v>
      </c>
      <c r="R1795" s="11">
        <v>3.9</v>
      </c>
      <c r="S1795" s="11">
        <v>7.5</v>
      </c>
      <c r="T1795" s="11">
        <v>4.3</v>
      </c>
      <c r="U1795" s="11">
        <v>5.2</v>
      </c>
      <c r="V1795" s="11">
        <v>3.6</v>
      </c>
      <c r="W1795" s="11">
        <v>3.2</v>
      </c>
      <c r="X1795" s="11">
        <v>2.4</v>
      </c>
      <c r="Y1795" s="78"/>
      <c r="Z1795" s="11">
        <v>125.03</v>
      </c>
      <c r="AA1795" s="11">
        <v>320.33999999999997</v>
      </c>
      <c r="AB1795" s="11">
        <v>233.85</v>
      </c>
      <c r="AC1795" s="11">
        <v>8.91</v>
      </c>
      <c r="AD1795" s="11">
        <v>44.36</v>
      </c>
    </row>
    <row r="1796" spans="1:30" x14ac:dyDescent="0.25">
      <c r="A1796" s="1">
        <v>2019</v>
      </c>
      <c r="B1796" s="1">
        <v>3</v>
      </c>
      <c r="C1796" s="1">
        <v>16</v>
      </c>
      <c r="D1796" s="3">
        <v>0.625</v>
      </c>
      <c r="E1796" s="5">
        <v>1792</v>
      </c>
      <c r="G1796" s="15">
        <v>3.7</v>
      </c>
      <c r="H1796" s="15">
        <v>3.9</v>
      </c>
      <c r="I1796" s="15">
        <v>3.7</v>
      </c>
      <c r="J1796" s="15">
        <v>2.5</v>
      </c>
      <c r="K1796" s="15">
        <v>3.3</v>
      </c>
      <c r="L1796" s="15">
        <v>3.5</v>
      </c>
      <c r="N1796" s="88">
        <v>3.6</v>
      </c>
      <c r="O1796" s="110">
        <v>3.5</v>
      </c>
      <c r="Q1796" s="11">
        <v>3.5</v>
      </c>
      <c r="R1796" s="11">
        <v>3.9</v>
      </c>
      <c r="S1796" s="11">
        <v>7.5</v>
      </c>
      <c r="T1796" s="11">
        <v>4.3</v>
      </c>
      <c r="U1796" s="11">
        <v>5.2</v>
      </c>
      <c r="V1796" s="11">
        <v>3.6</v>
      </c>
      <c r="W1796" s="11">
        <v>3.2</v>
      </c>
      <c r="X1796" s="11">
        <v>2.4</v>
      </c>
      <c r="Y1796" s="78"/>
      <c r="Z1796" s="11">
        <v>125.03</v>
      </c>
      <c r="AA1796" s="11">
        <v>320.33999999999997</v>
      </c>
      <c r="AB1796" s="11">
        <v>233.85</v>
      </c>
      <c r="AC1796" s="11">
        <v>8.91</v>
      </c>
      <c r="AD1796" s="11">
        <v>44.36</v>
      </c>
    </row>
    <row r="1797" spans="1:30" x14ac:dyDescent="0.25">
      <c r="A1797" s="1">
        <v>2019</v>
      </c>
      <c r="B1797" s="1">
        <v>3</v>
      </c>
      <c r="C1797" s="1">
        <v>16</v>
      </c>
      <c r="D1797" s="3">
        <v>0.66666666666666663</v>
      </c>
      <c r="E1797" s="5">
        <v>1793</v>
      </c>
      <c r="G1797" s="15">
        <v>3.3</v>
      </c>
      <c r="H1797" s="15">
        <v>3.1</v>
      </c>
      <c r="I1797" s="15">
        <v>3.8</v>
      </c>
      <c r="J1797" s="15">
        <v>2.5</v>
      </c>
      <c r="K1797" s="15">
        <v>2.5</v>
      </c>
      <c r="L1797" s="15">
        <v>3.7</v>
      </c>
      <c r="N1797" s="88">
        <v>3.6</v>
      </c>
      <c r="O1797" s="110">
        <v>3.5</v>
      </c>
      <c r="Q1797" s="11">
        <v>3.5</v>
      </c>
      <c r="R1797" s="11">
        <v>3.9</v>
      </c>
      <c r="S1797" s="11">
        <v>7.5</v>
      </c>
      <c r="T1797" s="11">
        <v>4.3</v>
      </c>
      <c r="U1797" s="11">
        <v>5.2</v>
      </c>
      <c r="V1797" s="11">
        <v>3.6</v>
      </c>
      <c r="W1797" s="11">
        <v>3.2</v>
      </c>
      <c r="X1797" s="11">
        <v>2.4</v>
      </c>
      <c r="Y1797" s="78"/>
      <c r="Z1797" s="11">
        <v>125.03</v>
      </c>
      <c r="AA1797" s="11">
        <v>320.33999999999997</v>
      </c>
      <c r="AB1797" s="11">
        <v>233.85</v>
      </c>
      <c r="AC1797" s="11">
        <v>8.91</v>
      </c>
      <c r="AD1797" s="11">
        <v>44.36</v>
      </c>
    </row>
    <row r="1798" spans="1:30" x14ac:dyDescent="0.25">
      <c r="A1798" s="1">
        <v>2019</v>
      </c>
      <c r="B1798" s="1">
        <v>3</v>
      </c>
      <c r="C1798" s="1">
        <v>16</v>
      </c>
      <c r="D1798" s="3">
        <v>0.70833333333333337</v>
      </c>
      <c r="E1798" s="5">
        <v>1794</v>
      </c>
      <c r="G1798" s="15">
        <v>2.6</v>
      </c>
      <c r="H1798" s="15">
        <v>2.8</v>
      </c>
      <c r="I1798" s="15">
        <v>3.3</v>
      </c>
      <c r="J1798" s="15">
        <v>1.7</v>
      </c>
      <c r="K1798" s="15">
        <v>2.4</v>
      </c>
      <c r="L1798" s="15">
        <v>3</v>
      </c>
      <c r="N1798" s="88">
        <v>3.6</v>
      </c>
      <c r="O1798" s="110">
        <v>3.5</v>
      </c>
      <c r="Q1798" s="11">
        <v>3.5</v>
      </c>
      <c r="R1798" s="11">
        <v>3.9</v>
      </c>
      <c r="S1798" s="11">
        <v>7.5</v>
      </c>
      <c r="T1798" s="11">
        <v>4.3</v>
      </c>
      <c r="U1798" s="11">
        <v>5.2</v>
      </c>
      <c r="V1798" s="11">
        <v>3.6</v>
      </c>
      <c r="W1798" s="11">
        <v>3.2</v>
      </c>
      <c r="X1798" s="11">
        <v>2.4</v>
      </c>
      <c r="Y1798" s="78"/>
      <c r="Z1798" s="11">
        <v>125.03</v>
      </c>
      <c r="AA1798" s="11">
        <v>320.33999999999997</v>
      </c>
      <c r="AB1798" s="11">
        <v>233.85</v>
      </c>
      <c r="AC1798" s="11">
        <v>8.91</v>
      </c>
      <c r="AD1798" s="11">
        <v>44.36</v>
      </c>
    </row>
    <row r="1799" spans="1:30" x14ac:dyDescent="0.25">
      <c r="A1799" s="1">
        <v>2019</v>
      </c>
      <c r="B1799" s="1">
        <v>3</v>
      </c>
      <c r="C1799" s="1">
        <v>16</v>
      </c>
      <c r="D1799" s="3">
        <v>0.75</v>
      </c>
      <c r="E1799" s="5">
        <v>1795</v>
      </c>
      <c r="G1799" s="15">
        <v>2.4</v>
      </c>
      <c r="H1799" s="15">
        <v>2.6</v>
      </c>
      <c r="I1799" s="15">
        <v>3</v>
      </c>
      <c r="J1799" s="15">
        <v>1.6</v>
      </c>
      <c r="K1799" s="15">
        <v>2</v>
      </c>
      <c r="L1799" s="15">
        <v>2.6</v>
      </c>
      <c r="N1799" s="88">
        <v>3.6</v>
      </c>
      <c r="O1799" s="110">
        <v>3.5</v>
      </c>
      <c r="Q1799" s="11">
        <v>3.5</v>
      </c>
      <c r="R1799" s="11">
        <v>3.9</v>
      </c>
      <c r="S1799" s="11">
        <v>7.5</v>
      </c>
      <c r="T1799" s="11">
        <v>4.3</v>
      </c>
      <c r="U1799" s="11">
        <v>5.2</v>
      </c>
      <c r="V1799" s="11">
        <v>3.6</v>
      </c>
      <c r="W1799" s="11">
        <v>3.2</v>
      </c>
      <c r="X1799" s="11">
        <v>2.4</v>
      </c>
      <c r="Y1799" s="78"/>
      <c r="Z1799" s="11">
        <v>125.03</v>
      </c>
      <c r="AA1799" s="11">
        <v>320.33999999999997</v>
      </c>
      <c r="AB1799" s="11">
        <v>233.85</v>
      </c>
      <c r="AC1799" s="11">
        <v>8.91</v>
      </c>
      <c r="AD1799" s="11">
        <v>44.36</v>
      </c>
    </row>
    <row r="1800" spans="1:30" x14ac:dyDescent="0.25">
      <c r="A1800" s="1">
        <v>2019</v>
      </c>
      <c r="B1800" s="1">
        <v>3</v>
      </c>
      <c r="C1800" s="1">
        <v>16</v>
      </c>
      <c r="D1800" s="3">
        <v>0.79166666666666663</v>
      </c>
      <c r="E1800" s="5">
        <v>1796</v>
      </c>
      <c r="G1800" s="15">
        <v>2.2999999999999998</v>
      </c>
      <c r="H1800" s="15">
        <v>2.6</v>
      </c>
      <c r="I1800" s="15">
        <v>3.2</v>
      </c>
      <c r="J1800" s="15">
        <v>1.6</v>
      </c>
      <c r="K1800" s="15">
        <v>1.5</v>
      </c>
      <c r="L1800" s="15">
        <v>2.2000000000000002</v>
      </c>
      <c r="N1800" s="88">
        <v>3.6</v>
      </c>
      <c r="O1800" s="110">
        <v>3.5</v>
      </c>
      <c r="Q1800" s="11">
        <v>3.5</v>
      </c>
      <c r="R1800" s="11">
        <v>3.9</v>
      </c>
      <c r="S1800" s="11">
        <v>7.5</v>
      </c>
      <c r="T1800" s="11">
        <v>4.3</v>
      </c>
      <c r="U1800" s="11">
        <v>5.2</v>
      </c>
      <c r="V1800" s="11">
        <v>3.6</v>
      </c>
      <c r="W1800" s="11">
        <v>3.2</v>
      </c>
      <c r="X1800" s="11">
        <v>2.4</v>
      </c>
      <c r="Y1800" s="78"/>
      <c r="Z1800" s="11">
        <v>125.03</v>
      </c>
      <c r="AA1800" s="11">
        <v>320.33999999999997</v>
      </c>
      <c r="AB1800" s="11">
        <v>233.85</v>
      </c>
      <c r="AC1800" s="11">
        <v>8.91</v>
      </c>
      <c r="AD1800" s="11">
        <v>44.36</v>
      </c>
    </row>
    <row r="1801" spans="1:30" x14ac:dyDescent="0.25">
      <c r="A1801" s="1">
        <v>2019</v>
      </c>
      <c r="B1801" s="1">
        <v>3</v>
      </c>
      <c r="C1801" s="1">
        <v>16</v>
      </c>
      <c r="D1801" s="3">
        <v>0.83333333333333337</v>
      </c>
      <c r="E1801" s="5">
        <v>1797</v>
      </c>
      <c r="G1801" s="15">
        <v>2.4</v>
      </c>
      <c r="H1801" s="15">
        <v>2.4</v>
      </c>
      <c r="I1801" s="15">
        <v>3.5</v>
      </c>
      <c r="J1801" s="15">
        <v>0.9</v>
      </c>
      <c r="K1801" s="15">
        <v>1.4</v>
      </c>
      <c r="L1801" s="15">
        <v>1.5</v>
      </c>
      <c r="N1801" s="88">
        <v>3.6</v>
      </c>
      <c r="O1801" s="110">
        <v>3.5</v>
      </c>
      <c r="Q1801" s="11">
        <v>3.5</v>
      </c>
      <c r="R1801" s="11">
        <v>3.9</v>
      </c>
      <c r="S1801" s="11">
        <v>7.5</v>
      </c>
      <c r="T1801" s="11">
        <v>4.3</v>
      </c>
      <c r="U1801" s="11">
        <v>5.2</v>
      </c>
      <c r="V1801" s="11">
        <v>3.6</v>
      </c>
      <c r="W1801" s="11">
        <v>3.2</v>
      </c>
      <c r="X1801" s="11">
        <v>2.4</v>
      </c>
      <c r="Y1801" s="78"/>
      <c r="Z1801" s="11">
        <v>125.03</v>
      </c>
      <c r="AA1801" s="11">
        <v>320.33999999999997</v>
      </c>
      <c r="AB1801" s="11">
        <v>233.85</v>
      </c>
      <c r="AC1801" s="11">
        <v>8.91</v>
      </c>
      <c r="AD1801" s="11">
        <v>44.36</v>
      </c>
    </row>
    <row r="1802" spans="1:30" x14ac:dyDescent="0.25">
      <c r="A1802" s="1">
        <v>2019</v>
      </c>
      <c r="B1802" s="1">
        <v>3</v>
      </c>
      <c r="C1802" s="1">
        <v>16</v>
      </c>
      <c r="D1802" s="3">
        <v>0.875</v>
      </c>
      <c r="E1802" s="5">
        <v>1798</v>
      </c>
      <c r="G1802" s="15">
        <v>2.2999999999999998</v>
      </c>
      <c r="H1802" s="15">
        <v>2.2999999999999998</v>
      </c>
      <c r="I1802" s="15">
        <v>3.2</v>
      </c>
      <c r="J1802" s="15">
        <v>0.9</v>
      </c>
      <c r="K1802" s="15">
        <v>1.3</v>
      </c>
      <c r="L1802" s="15">
        <v>1.3</v>
      </c>
      <c r="N1802" s="88">
        <v>3.6</v>
      </c>
      <c r="O1802" s="110">
        <v>3.5</v>
      </c>
      <c r="Q1802" s="11">
        <v>3.5</v>
      </c>
      <c r="R1802" s="11">
        <v>3.9</v>
      </c>
      <c r="S1802" s="11">
        <v>7.5</v>
      </c>
      <c r="T1802" s="11">
        <v>4.3</v>
      </c>
      <c r="U1802" s="11">
        <v>5.2</v>
      </c>
      <c r="V1802" s="11">
        <v>3.6</v>
      </c>
      <c r="W1802" s="11">
        <v>3.2</v>
      </c>
      <c r="X1802" s="11">
        <v>2.4</v>
      </c>
      <c r="Y1802" s="78"/>
      <c r="Z1802" s="11">
        <v>125.03</v>
      </c>
      <c r="AA1802" s="11">
        <v>320.33999999999997</v>
      </c>
      <c r="AB1802" s="11">
        <v>233.85</v>
      </c>
      <c r="AC1802" s="11">
        <v>8.91</v>
      </c>
      <c r="AD1802" s="11">
        <v>44.36</v>
      </c>
    </row>
    <row r="1803" spans="1:30" x14ac:dyDescent="0.25">
      <c r="A1803" s="1">
        <v>2019</v>
      </c>
      <c r="B1803" s="1">
        <v>3</v>
      </c>
      <c r="C1803" s="1">
        <v>16</v>
      </c>
      <c r="D1803" s="3">
        <v>0.91666666666666663</v>
      </c>
      <c r="E1803" s="5">
        <v>1799</v>
      </c>
      <c r="G1803" s="15">
        <v>2.4</v>
      </c>
      <c r="H1803" s="15">
        <v>2</v>
      </c>
      <c r="I1803" s="15">
        <v>3.4</v>
      </c>
      <c r="J1803" s="15">
        <v>1.1000000000000001</v>
      </c>
      <c r="K1803" s="15">
        <v>1.4</v>
      </c>
      <c r="L1803" s="15">
        <v>1.1000000000000001</v>
      </c>
      <c r="N1803" s="88">
        <v>3.6</v>
      </c>
      <c r="O1803" s="110">
        <v>3.5</v>
      </c>
      <c r="Q1803" s="11">
        <v>3.5</v>
      </c>
      <c r="R1803" s="11">
        <v>3.9</v>
      </c>
      <c r="S1803" s="11">
        <v>7.5</v>
      </c>
      <c r="T1803" s="11">
        <v>4.3</v>
      </c>
      <c r="U1803" s="11">
        <v>5.2</v>
      </c>
      <c r="V1803" s="11">
        <v>3.6</v>
      </c>
      <c r="W1803" s="11">
        <v>3.2</v>
      </c>
      <c r="X1803" s="11">
        <v>2.4</v>
      </c>
      <c r="Y1803" s="78"/>
      <c r="Z1803" s="11">
        <v>125.03</v>
      </c>
      <c r="AA1803" s="11">
        <v>320.33999999999997</v>
      </c>
      <c r="AB1803" s="11">
        <v>233.85</v>
      </c>
      <c r="AC1803" s="11">
        <v>8.91</v>
      </c>
      <c r="AD1803" s="11">
        <v>44.36</v>
      </c>
    </row>
    <row r="1804" spans="1:30" x14ac:dyDescent="0.25">
      <c r="A1804" s="1">
        <v>2019</v>
      </c>
      <c r="B1804" s="1">
        <v>3</v>
      </c>
      <c r="C1804" s="1">
        <v>16</v>
      </c>
      <c r="D1804" s="3">
        <v>0.95833333333333337</v>
      </c>
      <c r="E1804" s="5">
        <v>1800</v>
      </c>
      <c r="G1804" s="15">
        <v>2.7</v>
      </c>
      <c r="H1804" s="15">
        <v>1.7</v>
      </c>
      <c r="I1804" s="15">
        <v>3.4</v>
      </c>
      <c r="J1804" s="15">
        <v>1.7</v>
      </c>
      <c r="K1804" s="15">
        <v>1.3</v>
      </c>
      <c r="L1804" s="15">
        <v>1</v>
      </c>
      <c r="N1804" s="88">
        <v>3.6</v>
      </c>
      <c r="O1804" s="110">
        <v>3.5</v>
      </c>
      <c r="Q1804" s="11">
        <v>3.5</v>
      </c>
      <c r="R1804" s="11">
        <v>3.9</v>
      </c>
      <c r="S1804" s="11">
        <v>7.5</v>
      </c>
      <c r="T1804" s="11">
        <v>4.3</v>
      </c>
      <c r="U1804" s="11">
        <v>5.2</v>
      </c>
      <c r="V1804" s="11">
        <v>3.6</v>
      </c>
      <c r="W1804" s="11">
        <v>3.2</v>
      </c>
      <c r="X1804" s="11">
        <v>2.4</v>
      </c>
      <c r="Y1804" s="78"/>
      <c r="Z1804" s="11">
        <v>125.03</v>
      </c>
      <c r="AA1804" s="11">
        <v>320.33999999999997</v>
      </c>
      <c r="AB1804" s="11">
        <v>233.85</v>
      </c>
      <c r="AC1804" s="11">
        <v>8.91</v>
      </c>
      <c r="AD1804" s="11">
        <v>44.36</v>
      </c>
    </row>
    <row r="1805" spans="1:30" x14ac:dyDescent="0.25">
      <c r="A1805" s="1">
        <v>2019</v>
      </c>
      <c r="B1805" s="1">
        <v>3</v>
      </c>
      <c r="C1805" s="1">
        <v>17</v>
      </c>
      <c r="D1805" s="3">
        <v>0</v>
      </c>
      <c r="E1805" s="5">
        <v>1801</v>
      </c>
      <c r="G1805" s="15">
        <v>2.5</v>
      </c>
      <c r="H1805" s="15">
        <v>1.9</v>
      </c>
      <c r="I1805" s="15">
        <v>3.5</v>
      </c>
      <c r="J1805" s="15">
        <v>2.1</v>
      </c>
      <c r="K1805" s="15">
        <v>1.5</v>
      </c>
      <c r="L1805" s="15">
        <v>0.9</v>
      </c>
      <c r="N1805" s="88">
        <v>3.6</v>
      </c>
      <c r="O1805" s="110">
        <v>3.5</v>
      </c>
      <c r="Q1805" s="11">
        <v>3.5</v>
      </c>
      <c r="R1805" s="11">
        <v>4.3</v>
      </c>
      <c r="S1805" s="11">
        <v>7.4</v>
      </c>
      <c r="T1805" s="11">
        <v>4.3</v>
      </c>
      <c r="U1805" s="11">
        <v>5.7</v>
      </c>
      <c r="V1805" s="11">
        <v>3.9</v>
      </c>
      <c r="W1805" s="11">
        <v>3.3</v>
      </c>
      <c r="X1805" s="11">
        <v>2.7</v>
      </c>
      <c r="Y1805" s="78"/>
      <c r="Z1805" s="11">
        <v>129.88999999999999</v>
      </c>
      <c r="AA1805" s="11">
        <v>326.11</v>
      </c>
      <c r="AB1805" s="11">
        <v>248.33</v>
      </c>
      <c r="AC1805" s="11">
        <v>10.54</v>
      </c>
      <c r="AD1805" s="11">
        <v>49.28</v>
      </c>
    </row>
    <row r="1806" spans="1:30" x14ac:dyDescent="0.25">
      <c r="A1806" s="1">
        <v>2019</v>
      </c>
      <c r="B1806" s="1">
        <v>3</v>
      </c>
      <c r="C1806" s="1">
        <v>17</v>
      </c>
      <c r="D1806" s="3">
        <v>4.1666666666666664E-2</v>
      </c>
      <c r="E1806" s="5">
        <v>1802</v>
      </c>
      <c r="G1806" s="15">
        <v>2.5</v>
      </c>
      <c r="H1806" s="15">
        <v>2</v>
      </c>
      <c r="I1806" s="15">
        <v>3.3</v>
      </c>
      <c r="J1806" s="15">
        <v>2.4</v>
      </c>
      <c r="K1806" s="15">
        <v>1.8</v>
      </c>
      <c r="L1806" s="15">
        <v>1</v>
      </c>
      <c r="N1806" s="88">
        <v>3.6</v>
      </c>
      <c r="O1806" s="110">
        <v>3.5</v>
      </c>
      <c r="Q1806" s="11">
        <v>3.5</v>
      </c>
      <c r="R1806" s="11">
        <v>4.3</v>
      </c>
      <c r="S1806" s="11">
        <v>7.4</v>
      </c>
      <c r="T1806" s="11">
        <v>4.3</v>
      </c>
      <c r="U1806" s="11">
        <v>5.7</v>
      </c>
      <c r="V1806" s="11">
        <v>3.9</v>
      </c>
      <c r="W1806" s="11">
        <v>3.3</v>
      </c>
      <c r="X1806" s="11">
        <v>2.7</v>
      </c>
      <c r="Y1806" s="78"/>
      <c r="Z1806" s="11">
        <v>129.88999999999999</v>
      </c>
      <c r="AA1806" s="11">
        <v>326.11</v>
      </c>
      <c r="AB1806" s="11">
        <v>248.33</v>
      </c>
      <c r="AC1806" s="11">
        <v>10.54</v>
      </c>
      <c r="AD1806" s="11">
        <v>49.28</v>
      </c>
    </row>
    <row r="1807" spans="1:30" x14ac:dyDescent="0.25">
      <c r="A1807" s="1">
        <v>2019</v>
      </c>
      <c r="B1807" s="1">
        <v>3</v>
      </c>
      <c r="C1807" s="1">
        <v>17</v>
      </c>
      <c r="D1807" s="3">
        <v>8.3333333333333329E-2</v>
      </c>
      <c r="E1807" s="5">
        <v>1803</v>
      </c>
      <c r="G1807" s="15">
        <v>2.1</v>
      </c>
      <c r="H1807" s="15">
        <v>2</v>
      </c>
      <c r="I1807" s="15">
        <v>3.2</v>
      </c>
      <c r="J1807" s="15">
        <v>2.7</v>
      </c>
      <c r="K1807" s="15">
        <v>1.5</v>
      </c>
      <c r="L1807" s="15">
        <v>0.8</v>
      </c>
      <c r="N1807" s="88">
        <v>3.6</v>
      </c>
      <c r="O1807" s="110">
        <v>3.5</v>
      </c>
      <c r="Q1807" s="11">
        <v>3.5</v>
      </c>
      <c r="R1807" s="11">
        <v>4.3</v>
      </c>
      <c r="S1807" s="11">
        <v>7.4</v>
      </c>
      <c r="T1807" s="11">
        <v>4.3</v>
      </c>
      <c r="U1807" s="11">
        <v>5.7</v>
      </c>
      <c r="V1807" s="11">
        <v>3.9</v>
      </c>
      <c r="W1807" s="11">
        <v>3.3</v>
      </c>
      <c r="X1807" s="11">
        <v>2.7</v>
      </c>
      <c r="Y1807" s="78"/>
      <c r="Z1807" s="11">
        <v>129.88999999999999</v>
      </c>
      <c r="AA1807" s="11">
        <v>326.11</v>
      </c>
      <c r="AB1807" s="11">
        <v>248.33</v>
      </c>
      <c r="AC1807" s="11">
        <v>10.54</v>
      </c>
      <c r="AD1807" s="11">
        <v>49.28</v>
      </c>
    </row>
    <row r="1808" spans="1:30" x14ac:dyDescent="0.25">
      <c r="A1808" s="1">
        <v>2019</v>
      </c>
      <c r="B1808" s="1">
        <v>3</v>
      </c>
      <c r="C1808" s="1">
        <v>17</v>
      </c>
      <c r="D1808" s="3">
        <v>0.125</v>
      </c>
      <c r="E1808" s="5">
        <v>1804</v>
      </c>
      <c r="G1808" s="15">
        <v>1.8</v>
      </c>
      <c r="H1808" s="15">
        <v>1.9</v>
      </c>
      <c r="I1808" s="15">
        <v>2.9</v>
      </c>
      <c r="J1808" s="15">
        <v>2.8</v>
      </c>
      <c r="K1808" s="15">
        <v>1.6</v>
      </c>
      <c r="L1808" s="15">
        <v>0.7</v>
      </c>
      <c r="N1808" s="88">
        <v>3.6</v>
      </c>
      <c r="O1808" s="110">
        <v>3.5</v>
      </c>
      <c r="Q1808" s="11">
        <v>3.5</v>
      </c>
      <c r="R1808" s="11">
        <v>4.3</v>
      </c>
      <c r="S1808" s="11">
        <v>7.4</v>
      </c>
      <c r="T1808" s="11">
        <v>4.3</v>
      </c>
      <c r="U1808" s="11">
        <v>5.7</v>
      </c>
      <c r="V1808" s="11">
        <v>3.9</v>
      </c>
      <c r="W1808" s="11">
        <v>3.3</v>
      </c>
      <c r="X1808" s="11">
        <v>2.7</v>
      </c>
      <c r="Y1808" s="78"/>
      <c r="Z1808" s="11">
        <v>129.88999999999999</v>
      </c>
      <c r="AA1808" s="11">
        <v>326.11</v>
      </c>
      <c r="AB1808" s="11">
        <v>248.33</v>
      </c>
      <c r="AC1808" s="11">
        <v>10.54</v>
      </c>
      <c r="AD1808" s="11">
        <v>49.28</v>
      </c>
    </row>
    <row r="1809" spans="1:30" x14ac:dyDescent="0.25">
      <c r="A1809" s="1">
        <v>2019</v>
      </c>
      <c r="B1809" s="1">
        <v>3</v>
      </c>
      <c r="C1809" s="1">
        <v>17</v>
      </c>
      <c r="D1809" s="3">
        <v>0.16666666666666666</v>
      </c>
      <c r="E1809" s="5">
        <v>1805</v>
      </c>
      <c r="G1809" s="15">
        <v>1.3</v>
      </c>
      <c r="H1809" s="15">
        <v>0.4</v>
      </c>
      <c r="I1809" s="15">
        <v>2.8</v>
      </c>
      <c r="J1809" s="15">
        <v>2.6</v>
      </c>
      <c r="K1809" s="15">
        <v>1.6</v>
      </c>
      <c r="L1809" s="15">
        <v>1.1000000000000001</v>
      </c>
      <c r="N1809" s="88">
        <v>3.6</v>
      </c>
      <c r="O1809" s="110">
        <v>3.5</v>
      </c>
      <c r="Q1809" s="11">
        <v>3.5</v>
      </c>
      <c r="R1809" s="11">
        <v>4.3</v>
      </c>
      <c r="S1809" s="11">
        <v>7.4</v>
      </c>
      <c r="T1809" s="11">
        <v>4.3</v>
      </c>
      <c r="U1809" s="11">
        <v>5.7</v>
      </c>
      <c r="V1809" s="11">
        <v>3.9</v>
      </c>
      <c r="W1809" s="11">
        <v>3.3</v>
      </c>
      <c r="X1809" s="11">
        <v>2.7</v>
      </c>
      <c r="Y1809" s="78"/>
      <c r="Z1809" s="11">
        <v>129.88999999999999</v>
      </c>
      <c r="AA1809" s="11">
        <v>326.11</v>
      </c>
      <c r="AB1809" s="11">
        <v>248.33</v>
      </c>
      <c r="AC1809" s="11">
        <v>10.54</v>
      </c>
      <c r="AD1809" s="11">
        <v>49.28</v>
      </c>
    </row>
    <row r="1810" spans="1:30" x14ac:dyDescent="0.25">
      <c r="A1810" s="1">
        <v>2019</v>
      </c>
      <c r="B1810" s="1">
        <v>3</v>
      </c>
      <c r="C1810" s="1">
        <v>17</v>
      </c>
      <c r="D1810" s="3">
        <v>0.20833333333333334</v>
      </c>
      <c r="E1810" s="5">
        <v>1806</v>
      </c>
      <c r="G1810" s="15">
        <v>1.1000000000000001</v>
      </c>
      <c r="H1810" s="15">
        <v>1</v>
      </c>
      <c r="I1810" s="15">
        <v>2.8</v>
      </c>
      <c r="J1810" s="15">
        <v>2.5</v>
      </c>
      <c r="K1810" s="15">
        <v>1.9</v>
      </c>
      <c r="L1810" s="15">
        <v>1</v>
      </c>
      <c r="N1810" s="88">
        <v>3.6</v>
      </c>
      <c r="O1810" s="110">
        <v>3.5</v>
      </c>
      <c r="Q1810" s="11">
        <v>3.5</v>
      </c>
      <c r="R1810" s="11">
        <v>4.3</v>
      </c>
      <c r="S1810" s="11">
        <v>7.4</v>
      </c>
      <c r="T1810" s="11">
        <v>4.3</v>
      </c>
      <c r="U1810" s="11">
        <v>5.7</v>
      </c>
      <c r="V1810" s="11">
        <v>3.9</v>
      </c>
      <c r="W1810" s="11">
        <v>3.3</v>
      </c>
      <c r="X1810" s="11">
        <v>2.7</v>
      </c>
      <c r="Y1810" s="78"/>
      <c r="Z1810" s="11">
        <v>129.88999999999999</v>
      </c>
      <c r="AA1810" s="11">
        <v>326.11</v>
      </c>
      <c r="AB1810" s="11">
        <v>248.33</v>
      </c>
      <c r="AC1810" s="11">
        <v>10.54</v>
      </c>
      <c r="AD1810" s="11">
        <v>49.28</v>
      </c>
    </row>
    <row r="1811" spans="1:30" x14ac:dyDescent="0.25">
      <c r="A1811" s="1">
        <v>2019</v>
      </c>
      <c r="B1811" s="1">
        <v>3</v>
      </c>
      <c r="C1811" s="1">
        <v>17</v>
      </c>
      <c r="D1811" s="3">
        <v>0.25</v>
      </c>
      <c r="E1811" s="5">
        <v>1807</v>
      </c>
      <c r="G1811" s="15">
        <v>1.5</v>
      </c>
      <c r="H1811" s="15">
        <v>1.3</v>
      </c>
      <c r="I1811" s="15">
        <v>3.2</v>
      </c>
      <c r="J1811" s="15">
        <v>2.8</v>
      </c>
      <c r="K1811" s="15">
        <v>2.2000000000000002</v>
      </c>
      <c r="L1811" s="15">
        <v>1.7</v>
      </c>
      <c r="N1811" s="88">
        <v>3.6</v>
      </c>
      <c r="O1811" s="110">
        <v>3.5</v>
      </c>
      <c r="Q1811" s="11">
        <v>3.5</v>
      </c>
      <c r="R1811" s="11">
        <v>4.3</v>
      </c>
      <c r="S1811" s="11">
        <v>7.4</v>
      </c>
      <c r="T1811" s="11">
        <v>4.3</v>
      </c>
      <c r="U1811" s="11">
        <v>5.7</v>
      </c>
      <c r="V1811" s="11">
        <v>3.9</v>
      </c>
      <c r="W1811" s="11">
        <v>3.3</v>
      </c>
      <c r="X1811" s="11">
        <v>2.7</v>
      </c>
      <c r="Y1811" s="78"/>
      <c r="Z1811" s="11">
        <v>129.88999999999999</v>
      </c>
      <c r="AA1811" s="11">
        <v>326.11</v>
      </c>
      <c r="AB1811" s="11">
        <v>248.33</v>
      </c>
      <c r="AC1811" s="11">
        <v>10.54</v>
      </c>
      <c r="AD1811" s="11">
        <v>49.28</v>
      </c>
    </row>
    <row r="1812" spans="1:30" x14ac:dyDescent="0.25">
      <c r="A1812" s="1">
        <v>2019</v>
      </c>
      <c r="B1812" s="1">
        <v>3</v>
      </c>
      <c r="C1812" s="1">
        <v>17</v>
      </c>
      <c r="D1812" s="3">
        <v>0.29166666666666669</v>
      </c>
      <c r="E1812" s="5">
        <v>1808</v>
      </c>
      <c r="G1812" s="15">
        <v>3.1</v>
      </c>
      <c r="H1812" s="15">
        <v>2.5</v>
      </c>
      <c r="I1812" s="15">
        <v>3.4</v>
      </c>
      <c r="J1812" s="15">
        <v>3.3</v>
      </c>
      <c r="K1812" s="15">
        <v>3.1</v>
      </c>
      <c r="L1812" s="15">
        <v>2.1</v>
      </c>
      <c r="N1812" s="88">
        <v>3.6</v>
      </c>
      <c r="O1812" s="110">
        <v>3.5</v>
      </c>
      <c r="Q1812" s="11">
        <v>3.5</v>
      </c>
      <c r="R1812" s="11">
        <v>4.3</v>
      </c>
      <c r="S1812" s="11">
        <v>7.4</v>
      </c>
      <c r="T1812" s="11">
        <v>4.3</v>
      </c>
      <c r="U1812" s="11">
        <v>5.7</v>
      </c>
      <c r="V1812" s="11">
        <v>3.9</v>
      </c>
      <c r="W1812" s="11">
        <v>3.3</v>
      </c>
      <c r="X1812" s="11">
        <v>2.7</v>
      </c>
      <c r="Y1812" s="78"/>
      <c r="Z1812" s="11">
        <v>129.88999999999999</v>
      </c>
      <c r="AA1812" s="11">
        <v>326.11</v>
      </c>
      <c r="AB1812" s="11">
        <v>248.33</v>
      </c>
      <c r="AC1812" s="11">
        <v>10.54</v>
      </c>
      <c r="AD1812" s="11">
        <v>49.28</v>
      </c>
    </row>
    <row r="1813" spans="1:30" x14ac:dyDescent="0.25">
      <c r="A1813" s="1">
        <v>2019</v>
      </c>
      <c r="B1813" s="1">
        <v>3</v>
      </c>
      <c r="C1813" s="1">
        <v>17</v>
      </c>
      <c r="D1813" s="3">
        <v>0.33333333333333331</v>
      </c>
      <c r="E1813" s="5">
        <v>1809</v>
      </c>
      <c r="G1813" s="15">
        <v>4.8</v>
      </c>
      <c r="H1813" s="15">
        <v>4.2</v>
      </c>
      <c r="I1813" s="15">
        <v>3.8</v>
      </c>
      <c r="J1813" s="15">
        <v>3.6</v>
      </c>
      <c r="K1813" s="15">
        <v>4.0999999999999996</v>
      </c>
      <c r="L1813" s="15">
        <v>4.0999999999999996</v>
      </c>
      <c r="N1813" s="88">
        <v>3.6</v>
      </c>
      <c r="O1813" s="110">
        <v>3.5</v>
      </c>
      <c r="Q1813" s="11">
        <v>3.5</v>
      </c>
      <c r="R1813" s="11">
        <v>4.3</v>
      </c>
      <c r="S1813" s="11">
        <v>7.4</v>
      </c>
      <c r="T1813" s="11">
        <v>4.3</v>
      </c>
      <c r="U1813" s="11">
        <v>5.7</v>
      </c>
      <c r="V1813" s="11">
        <v>3.9</v>
      </c>
      <c r="W1813" s="11">
        <v>3.3</v>
      </c>
      <c r="X1813" s="11">
        <v>2.7</v>
      </c>
      <c r="Y1813" s="78"/>
      <c r="Z1813" s="11">
        <v>129.88999999999999</v>
      </c>
      <c r="AA1813" s="11">
        <v>326.11</v>
      </c>
      <c r="AB1813" s="11">
        <v>248.33</v>
      </c>
      <c r="AC1813" s="11">
        <v>10.54</v>
      </c>
      <c r="AD1813" s="11">
        <v>49.28</v>
      </c>
    </row>
    <row r="1814" spans="1:30" x14ac:dyDescent="0.25">
      <c r="A1814" s="1">
        <v>2019</v>
      </c>
      <c r="B1814" s="1">
        <v>3</v>
      </c>
      <c r="C1814" s="1">
        <v>17</v>
      </c>
      <c r="D1814" s="3">
        <v>0.375</v>
      </c>
      <c r="E1814" s="5">
        <v>1810</v>
      </c>
      <c r="G1814" s="15">
        <v>5.0999999999999996</v>
      </c>
      <c r="H1814" s="15">
        <v>4.7</v>
      </c>
      <c r="I1814" s="15">
        <v>4.3</v>
      </c>
      <c r="J1814" s="15">
        <v>4</v>
      </c>
      <c r="K1814" s="15">
        <v>4.5999999999999996</v>
      </c>
      <c r="L1814" s="15">
        <v>5.4</v>
      </c>
      <c r="N1814" s="88">
        <v>3.6</v>
      </c>
      <c r="O1814" s="110">
        <v>3.5</v>
      </c>
      <c r="Q1814" s="11">
        <v>3.5</v>
      </c>
      <c r="R1814" s="11">
        <v>4.3</v>
      </c>
      <c r="S1814" s="11">
        <v>7.4</v>
      </c>
      <c r="T1814" s="11">
        <v>4.3</v>
      </c>
      <c r="U1814" s="11">
        <v>5.7</v>
      </c>
      <c r="V1814" s="11">
        <v>3.9</v>
      </c>
      <c r="W1814" s="11">
        <v>3.3</v>
      </c>
      <c r="X1814" s="11">
        <v>2.7</v>
      </c>
      <c r="Y1814" s="78"/>
      <c r="Z1814" s="11">
        <v>129.88999999999999</v>
      </c>
      <c r="AA1814" s="11">
        <v>326.11</v>
      </c>
      <c r="AB1814" s="11">
        <v>248.33</v>
      </c>
      <c r="AC1814" s="11">
        <v>10.54</v>
      </c>
      <c r="AD1814" s="11">
        <v>49.28</v>
      </c>
    </row>
    <row r="1815" spans="1:30" x14ac:dyDescent="0.25">
      <c r="A1815" s="1">
        <v>2019</v>
      </c>
      <c r="B1815" s="1">
        <v>3</v>
      </c>
      <c r="C1815" s="1">
        <v>17</v>
      </c>
      <c r="D1815" s="3">
        <v>0.41666666666666669</v>
      </c>
      <c r="E1815" s="5">
        <v>1811</v>
      </c>
      <c r="G1815" s="15">
        <v>5.4</v>
      </c>
      <c r="H1815" s="15">
        <v>5</v>
      </c>
      <c r="I1815" s="15">
        <v>5.0999999999999996</v>
      </c>
      <c r="J1815" s="15">
        <v>4.5999999999999996</v>
      </c>
      <c r="K1815" s="15">
        <v>4.7</v>
      </c>
      <c r="L1815" s="15">
        <v>5.9</v>
      </c>
      <c r="N1815" s="88">
        <v>3.6</v>
      </c>
      <c r="O1815" s="110">
        <v>3.5</v>
      </c>
      <c r="Q1815" s="11">
        <v>3.5</v>
      </c>
      <c r="R1815" s="11">
        <v>4.3</v>
      </c>
      <c r="S1815" s="11">
        <v>7.4</v>
      </c>
      <c r="T1815" s="11">
        <v>4.3</v>
      </c>
      <c r="U1815" s="11">
        <v>5.7</v>
      </c>
      <c r="V1815" s="11">
        <v>3.9</v>
      </c>
      <c r="W1815" s="11">
        <v>3.3</v>
      </c>
      <c r="X1815" s="11">
        <v>2.7</v>
      </c>
      <c r="Y1815" s="78"/>
      <c r="Z1815" s="11">
        <v>129.88999999999999</v>
      </c>
      <c r="AA1815" s="11">
        <v>326.11</v>
      </c>
      <c r="AB1815" s="11">
        <v>248.33</v>
      </c>
      <c r="AC1815" s="11">
        <v>10.54</v>
      </c>
      <c r="AD1815" s="11">
        <v>49.28</v>
      </c>
    </row>
    <row r="1816" spans="1:30" x14ac:dyDescent="0.25">
      <c r="A1816" s="1">
        <v>2019</v>
      </c>
      <c r="B1816" s="1">
        <v>3</v>
      </c>
      <c r="C1816" s="1">
        <v>17</v>
      </c>
      <c r="D1816" s="3">
        <v>0.45833333333333331</v>
      </c>
      <c r="E1816" s="5">
        <v>1812</v>
      </c>
      <c r="G1816" s="15">
        <v>5.7</v>
      </c>
      <c r="H1816" s="15">
        <v>5.5</v>
      </c>
      <c r="I1816" s="15">
        <v>5.7</v>
      </c>
      <c r="J1816" s="15">
        <v>4.8</v>
      </c>
      <c r="K1816" s="15">
        <v>4.8</v>
      </c>
      <c r="L1816" s="15">
        <v>5.5</v>
      </c>
      <c r="N1816" s="88">
        <v>3.6</v>
      </c>
      <c r="O1816" s="110">
        <v>3.5</v>
      </c>
      <c r="Q1816" s="11">
        <v>3.5</v>
      </c>
      <c r="R1816" s="11">
        <v>4.3</v>
      </c>
      <c r="S1816" s="11">
        <v>7.4</v>
      </c>
      <c r="T1816" s="11">
        <v>4.3</v>
      </c>
      <c r="U1816" s="11">
        <v>5.7</v>
      </c>
      <c r="V1816" s="11">
        <v>3.9</v>
      </c>
      <c r="W1816" s="11">
        <v>3.3</v>
      </c>
      <c r="X1816" s="11">
        <v>2.7</v>
      </c>
      <c r="Y1816" s="78"/>
      <c r="Z1816" s="11">
        <v>129.88999999999999</v>
      </c>
      <c r="AA1816" s="11">
        <v>326.11</v>
      </c>
      <c r="AB1816" s="11">
        <v>248.33</v>
      </c>
      <c r="AC1816" s="11">
        <v>10.54</v>
      </c>
      <c r="AD1816" s="11">
        <v>49.28</v>
      </c>
    </row>
    <row r="1817" spans="1:30" x14ac:dyDescent="0.25">
      <c r="A1817" s="1">
        <v>2019</v>
      </c>
      <c r="B1817" s="1">
        <v>3</v>
      </c>
      <c r="C1817" s="1">
        <v>17</v>
      </c>
      <c r="D1817" s="3">
        <v>0.5</v>
      </c>
      <c r="E1817" s="5">
        <v>1813</v>
      </c>
      <c r="G1817" s="15">
        <v>6.2</v>
      </c>
      <c r="H1817" s="15">
        <v>5.7</v>
      </c>
      <c r="I1817" s="15">
        <v>5.8</v>
      </c>
      <c r="J1817" s="15">
        <v>5</v>
      </c>
      <c r="K1817" s="15">
        <v>5</v>
      </c>
      <c r="L1817" s="15">
        <v>5</v>
      </c>
      <c r="N1817" s="88">
        <v>4.8</v>
      </c>
      <c r="O1817" s="110">
        <v>3.5</v>
      </c>
      <c r="Q1817" s="11">
        <v>3.5</v>
      </c>
      <c r="R1817" s="11">
        <v>4.3</v>
      </c>
      <c r="S1817" s="11">
        <v>7.4</v>
      </c>
      <c r="T1817" s="11">
        <v>4.3</v>
      </c>
      <c r="U1817" s="11">
        <v>5.7</v>
      </c>
      <c r="V1817" s="11">
        <v>3.9</v>
      </c>
      <c r="W1817" s="11">
        <v>3.3</v>
      </c>
      <c r="X1817" s="11">
        <v>2.7</v>
      </c>
      <c r="Y1817" s="78"/>
      <c r="Z1817" s="11">
        <v>129.88999999999999</v>
      </c>
      <c r="AA1817" s="11">
        <v>326.11</v>
      </c>
      <c r="AB1817" s="11">
        <v>248.33</v>
      </c>
      <c r="AC1817" s="11">
        <v>10.54</v>
      </c>
      <c r="AD1817" s="11">
        <v>49.28</v>
      </c>
    </row>
    <row r="1818" spans="1:30" x14ac:dyDescent="0.25">
      <c r="A1818" s="1">
        <v>2019</v>
      </c>
      <c r="B1818" s="1">
        <v>3</v>
      </c>
      <c r="C1818" s="1">
        <v>17</v>
      </c>
      <c r="D1818" s="3">
        <v>0.54166666666666663</v>
      </c>
      <c r="E1818" s="5">
        <v>1814</v>
      </c>
      <c r="G1818" s="15">
        <v>6.6</v>
      </c>
      <c r="H1818" s="15">
        <v>6.1</v>
      </c>
      <c r="I1818" s="15">
        <v>6.9</v>
      </c>
      <c r="J1818" s="15">
        <v>5.5</v>
      </c>
      <c r="K1818" s="15">
        <v>5.5</v>
      </c>
      <c r="L1818" s="15">
        <v>5.5</v>
      </c>
      <c r="N1818" s="88">
        <v>4.8</v>
      </c>
      <c r="O1818" s="110">
        <v>3.5</v>
      </c>
      <c r="Q1818" s="11">
        <v>3.5</v>
      </c>
      <c r="R1818" s="11">
        <v>4.3</v>
      </c>
      <c r="S1818" s="11">
        <v>7.4</v>
      </c>
      <c r="T1818" s="11">
        <v>4.3</v>
      </c>
      <c r="U1818" s="11">
        <v>5.7</v>
      </c>
      <c r="V1818" s="11">
        <v>3.9</v>
      </c>
      <c r="W1818" s="11">
        <v>3.3</v>
      </c>
      <c r="X1818" s="11">
        <v>2.7</v>
      </c>
      <c r="Y1818" s="78"/>
      <c r="Z1818" s="11">
        <v>129.88999999999999</v>
      </c>
      <c r="AA1818" s="11">
        <v>326.11</v>
      </c>
      <c r="AB1818" s="11">
        <v>248.33</v>
      </c>
      <c r="AC1818" s="11">
        <v>10.54</v>
      </c>
      <c r="AD1818" s="11">
        <v>49.28</v>
      </c>
    </row>
    <row r="1819" spans="1:30" x14ac:dyDescent="0.25">
      <c r="A1819" s="1">
        <v>2019</v>
      </c>
      <c r="B1819" s="1">
        <v>3</v>
      </c>
      <c r="C1819" s="1">
        <v>17</v>
      </c>
      <c r="D1819" s="3">
        <v>0.58333333333333337</v>
      </c>
      <c r="E1819" s="5">
        <v>1815</v>
      </c>
      <c r="G1819" s="15">
        <v>6.8</v>
      </c>
      <c r="H1819" s="15">
        <v>6.4</v>
      </c>
      <c r="I1819" s="15">
        <v>7.6</v>
      </c>
      <c r="J1819" s="15">
        <v>6.2</v>
      </c>
      <c r="K1819" s="15">
        <v>6</v>
      </c>
      <c r="L1819" s="15">
        <v>5.8</v>
      </c>
      <c r="N1819" s="88">
        <v>4.8</v>
      </c>
      <c r="O1819" s="110">
        <v>3.5</v>
      </c>
      <c r="Q1819" s="11">
        <v>3.5</v>
      </c>
      <c r="R1819" s="11">
        <v>4.3</v>
      </c>
      <c r="S1819" s="11">
        <v>7.4</v>
      </c>
      <c r="T1819" s="11">
        <v>4.3</v>
      </c>
      <c r="U1819" s="11">
        <v>5.7</v>
      </c>
      <c r="V1819" s="11">
        <v>3.9</v>
      </c>
      <c r="W1819" s="11">
        <v>3.3</v>
      </c>
      <c r="X1819" s="11">
        <v>2.7</v>
      </c>
      <c r="Y1819" s="78"/>
      <c r="Z1819" s="11">
        <v>129.88999999999999</v>
      </c>
      <c r="AA1819" s="11">
        <v>326.11</v>
      </c>
      <c r="AB1819" s="11">
        <v>248.33</v>
      </c>
      <c r="AC1819" s="11">
        <v>10.54</v>
      </c>
      <c r="AD1819" s="11">
        <v>49.28</v>
      </c>
    </row>
    <row r="1820" spans="1:30" x14ac:dyDescent="0.25">
      <c r="A1820" s="1">
        <v>2019</v>
      </c>
      <c r="B1820" s="1">
        <v>3</v>
      </c>
      <c r="C1820" s="1">
        <v>17</v>
      </c>
      <c r="D1820" s="3">
        <v>0.625</v>
      </c>
      <c r="E1820" s="5">
        <v>1816</v>
      </c>
      <c r="G1820" s="15">
        <v>6.7</v>
      </c>
      <c r="H1820" s="15">
        <v>6.6</v>
      </c>
      <c r="I1820" s="15">
        <v>8.3000000000000007</v>
      </c>
      <c r="J1820" s="15">
        <v>6.9</v>
      </c>
      <c r="K1820" s="15">
        <v>6.4</v>
      </c>
      <c r="L1820" s="15">
        <v>5.9</v>
      </c>
      <c r="N1820" s="88">
        <v>4.8</v>
      </c>
      <c r="O1820" s="110">
        <v>3.5</v>
      </c>
      <c r="Q1820" s="11">
        <v>3.5</v>
      </c>
      <c r="R1820" s="11">
        <v>4.3</v>
      </c>
      <c r="S1820" s="11">
        <v>7.4</v>
      </c>
      <c r="T1820" s="11">
        <v>4.3</v>
      </c>
      <c r="U1820" s="11">
        <v>5.7</v>
      </c>
      <c r="V1820" s="11">
        <v>3.9</v>
      </c>
      <c r="W1820" s="11">
        <v>3.3</v>
      </c>
      <c r="X1820" s="11">
        <v>2.7</v>
      </c>
      <c r="Y1820" s="78"/>
      <c r="Z1820" s="11">
        <v>129.88999999999999</v>
      </c>
      <c r="AA1820" s="11">
        <v>326.11</v>
      </c>
      <c r="AB1820" s="11">
        <v>248.33</v>
      </c>
      <c r="AC1820" s="11">
        <v>10.54</v>
      </c>
      <c r="AD1820" s="11">
        <v>49.28</v>
      </c>
    </row>
    <row r="1821" spans="1:30" x14ac:dyDescent="0.25">
      <c r="A1821" s="1">
        <v>2019</v>
      </c>
      <c r="B1821" s="1">
        <v>3</v>
      </c>
      <c r="C1821" s="1">
        <v>17</v>
      </c>
      <c r="D1821" s="3">
        <v>0.66666666666666663</v>
      </c>
      <c r="E1821" s="5">
        <v>1817</v>
      </c>
      <c r="G1821" s="15">
        <v>6.7</v>
      </c>
      <c r="H1821" s="15">
        <v>6.5</v>
      </c>
      <c r="I1821" s="15">
        <v>7.7</v>
      </c>
      <c r="J1821" s="15">
        <v>7.3</v>
      </c>
      <c r="K1821" s="15">
        <v>6.5</v>
      </c>
      <c r="L1821" s="15">
        <v>5.4</v>
      </c>
      <c r="N1821" s="88">
        <v>4.8</v>
      </c>
      <c r="O1821" s="110">
        <v>3.5</v>
      </c>
      <c r="Q1821" s="11">
        <v>3.5</v>
      </c>
      <c r="R1821" s="11">
        <v>4.3</v>
      </c>
      <c r="S1821" s="11">
        <v>7.4</v>
      </c>
      <c r="T1821" s="11">
        <v>4.3</v>
      </c>
      <c r="U1821" s="11">
        <v>5.7</v>
      </c>
      <c r="V1821" s="11">
        <v>3.9</v>
      </c>
      <c r="W1821" s="11">
        <v>3.3</v>
      </c>
      <c r="X1821" s="11">
        <v>2.7</v>
      </c>
      <c r="Y1821" s="78"/>
      <c r="Z1821" s="11">
        <v>129.88999999999999</v>
      </c>
      <c r="AA1821" s="11">
        <v>326.11</v>
      </c>
      <c r="AB1821" s="11">
        <v>248.33</v>
      </c>
      <c r="AC1821" s="11">
        <v>10.54</v>
      </c>
      <c r="AD1821" s="11">
        <v>49.28</v>
      </c>
    </row>
    <row r="1822" spans="1:30" x14ac:dyDescent="0.25">
      <c r="A1822" s="1">
        <v>2019</v>
      </c>
      <c r="B1822" s="1">
        <v>3</v>
      </c>
      <c r="C1822" s="1">
        <v>17</v>
      </c>
      <c r="D1822" s="3">
        <v>0.70833333333333337</v>
      </c>
      <c r="E1822" s="5">
        <v>1818</v>
      </c>
      <c r="G1822" s="15">
        <v>6.8</v>
      </c>
      <c r="H1822" s="15">
        <v>6.4</v>
      </c>
      <c r="I1822" s="15">
        <v>6.9</v>
      </c>
      <c r="J1822" s="15">
        <v>7.4</v>
      </c>
      <c r="K1822" s="15">
        <v>6.7</v>
      </c>
      <c r="L1822" s="15">
        <v>5.7</v>
      </c>
      <c r="N1822" s="88">
        <v>4.8</v>
      </c>
      <c r="O1822" s="110">
        <v>3.5</v>
      </c>
      <c r="Q1822" s="11">
        <v>3.5</v>
      </c>
      <c r="R1822" s="11">
        <v>4.3</v>
      </c>
      <c r="S1822" s="11">
        <v>7.4</v>
      </c>
      <c r="T1822" s="11">
        <v>4.3</v>
      </c>
      <c r="U1822" s="11">
        <v>5.7</v>
      </c>
      <c r="V1822" s="11">
        <v>3.9</v>
      </c>
      <c r="W1822" s="11">
        <v>3.3</v>
      </c>
      <c r="X1822" s="11">
        <v>2.7</v>
      </c>
      <c r="Y1822" s="78"/>
      <c r="Z1822" s="11">
        <v>129.88999999999999</v>
      </c>
      <c r="AA1822" s="11">
        <v>326.11</v>
      </c>
      <c r="AB1822" s="11">
        <v>248.33</v>
      </c>
      <c r="AC1822" s="11">
        <v>10.54</v>
      </c>
      <c r="AD1822" s="11">
        <v>49.28</v>
      </c>
    </row>
    <row r="1823" spans="1:30" x14ac:dyDescent="0.25">
      <c r="A1823" s="1">
        <v>2019</v>
      </c>
      <c r="B1823" s="1">
        <v>3</v>
      </c>
      <c r="C1823" s="1">
        <v>17</v>
      </c>
      <c r="D1823" s="3">
        <v>0.75</v>
      </c>
      <c r="E1823" s="5">
        <v>1819</v>
      </c>
      <c r="G1823" s="15">
        <v>7</v>
      </c>
      <c r="H1823" s="15">
        <v>6.7</v>
      </c>
      <c r="I1823" s="15">
        <v>5.9</v>
      </c>
      <c r="J1823" s="15">
        <v>7.5</v>
      </c>
      <c r="K1823" s="15">
        <v>6.8</v>
      </c>
      <c r="L1823" s="15">
        <v>5.9</v>
      </c>
      <c r="N1823" s="88">
        <v>4.8</v>
      </c>
      <c r="O1823" s="110">
        <v>3.5</v>
      </c>
      <c r="Q1823" s="11">
        <v>3.5</v>
      </c>
      <c r="R1823" s="11">
        <v>4.3</v>
      </c>
      <c r="S1823" s="11">
        <v>7.4</v>
      </c>
      <c r="T1823" s="11">
        <v>4.3</v>
      </c>
      <c r="U1823" s="11">
        <v>5.7</v>
      </c>
      <c r="V1823" s="11">
        <v>3.9</v>
      </c>
      <c r="W1823" s="11">
        <v>3.3</v>
      </c>
      <c r="X1823" s="11">
        <v>2.7</v>
      </c>
      <c r="Y1823" s="78"/>
      <c r="Z1823" s="11">
        <v>129.88999999999999</v>
      </c>
      <c r="AA1823" s="11">
        <v>326.11</v>
      </c>
      <c r="AB1823" s="11">
        <v>248.33</v>
      </c>
      <c r="AC1823" s="11">
        <v>10.54</v>
      </c>
      <c r="AD1823" s="11">
        <v>49.28</v>
      </c>
    </row>
    <row r="1824" spans="1:30" x14ac:dyDescent="0.25">
      <c r="A1824" s="1">
        <v>2019</v>
      </c>
      <c r="B1824" s="1">
        <v>3</v>
      </c>
      <c r="C1824" s="1">
        <v>17</v>
      </c>
      <c r="D1824" s="3">
        <v>0.79166666666666663</v>
      </c>
      <c r="E1824" s="5">
        <v>1820</v>
      </c>
      <c r="G1824" s="15">
        <v>7.4</v>
      </c>
      <c r="H1824" s="15">
        <v>7.2</v>
      </c>
      <c r="I1824" s="15">
        <v>4.7</v>
      </c>
      <c r="J1824" s="15">
        <v>8.1</v>
      </c>
      <c r="K1824" s="15">
        <v>6.8</v>
      </c>
      <c r="L1824" s="15">
        <v>6.1</v>
      </c>
      <c r="N1824" s="88">
        <v>4.8</v>
      </c>
      <c r="O1824" s="110">
        <v>3.5</v>
      </c>
      <c r="Q1824" s="11">
        <v>3.5</v>
      </c>
      <c r="R1824" s="11">
        <v>4.3</v>
      </c>
      <c r="S1824" s="11">
        <v>7.4</v>
      </c>
      <c r="T1824" s="11">
        <v>4.3</v>
      </c>
      <c r="U1824" s="11">
        <v>5.7</v>
      </c>
      <c r="V1824" s="11">
        <v>3.9</v>
      </c>
      <c r="W1824" s="11">
        <v>3.3</v>
      </c>
      <c r="X1824" s="11">
        <v>2.7</v>
      </c>
      <c r="Y1824" s="78"/>
      <c r="Z1824" s="11">
        <v>129.88999999999999</v>
      </c>
      <c r="AA1824" s="11">
        <v>326.11</v>
      </c>
      <c r="AB1824" s="11">
        <v>248.33</v>
      </c>
      <c r="AC1824" s="11">
        <v>10.54</v>
      </c>
      <c r="AD1824" s="11">
        <v>49.28</v>
      </c>
    </row>
    <row r="1825" spans="1:30" x14ac:dyDescent="0.25">
      <c r="A1825" s="1">
        <v>2019</v>
      </c>
      <c r="B1825" s="1">
        <v>3</v>
      </c>
      <c r="C1825" s="1">
        <v>17</v>
      </c>
      <c r="D1825" s="3">
        <v>0.83333333333333337</v>
      </c>
      <c r="E1825" s="5">
        <v>1821</v>
      </c>
      <c r="G1825" s="15">
        <v>8</v>
      </c>
      <c r="H1825" s="15">
        <v>7.7</v>
      </c>
      <c r="I1825" s="15">
        <v>4.4000000000000004</v>
      </c>
      <c r="J1825" s="15">
        <v>7.5</v>
      </c>
      <c r="K1825" s="15">
        <v>6.7</v>
      </c>
      <c r="L1825" s="15">
        <v>6.8</v>
      </c>
      <c r="N1825" s="88">
        <v>4.8</v>
      </c>
      <c r="O1825" s="110">
        <v>3.5</v>
      </c>
      <c r="Q1825" s="11">
        <v>3.5</v>
      </c>
      <c r="R1825" s="11">
        <v>4.3</v>
      </c>
      <c r="S1825" s="11">
        <v>7.4</v>
      </c>
      <c r="T1825" s="11">
        <v>4.3</v>
      </c>
      <c r="U1825" s="11">
        <v>5.7</v>
      </c>
      <c r="V1825" s="11">
        <v>3.9</v>
      </c>
      <c r="W1825" s="11">
        <v>3.3</v>
      </c>
      <c r="X1825" s="11">
        <v>2.7</v>
      </c>
      <c r="Y1825" s="78"/>
      <c r="Z1825" s="11">
        <v>129.88999999999999</v>
      </c>
      <c r="AA1825" s="11">
        <v>326.11</v>
      </c>
      <c r="AB1825" s="11">
        <v>248.33</v>
      </c>
      <c r="AC1825" s="11">
        <v>10.54</v>
      </c>
      <c r="AD1825" s="11">
        <v>49.28</v>
      </c>
    </row>
    <row r="1826" spans="1:30" x14ac:dyDescent="0.25">
      <c r="A1826" s="1">
        <v>2019</v>
      </c>
      <c r="B1826" s="1">
        <v>3</v>
      </c>
      <c r="C1826" s="1">
        <v>17</v>
      </c>
      <c r="D1826" s="3">
        <v>0.875</v>
      </c>
      <c r="E1826" s="5">
        <v>1822</v>
      </c>
      <c r="G1826" s="15">
        <v>8.3000000000000007</v>
      </c>
      <c r="H1826" s="15">
        <v>7.7</v>
      </c>
      <c r="I1826" s="15">
        <v>3.9</v>
      </c>
      <c r="J1826" s="15">
        <v>5.3</v>
      </c>
      <c r="K1826" s="15">
        <v>6.9</v>
      </c>
      <c r="L1826" s="15">
        <v>7.1</v>
      </c>
      <c r="N1826" s="88">
        <v>4.8</v>
      </c>
      <c r="O1826" s="110">
        <v>3.5</v>
      </c>
      <c r="Q1826" s="11">
        <v>3.5</v>
      </c>
      <c r="R1826" s="11">
        <v>4.3</v>
      </c>
      <c r="S1826" s="11">
        <v>7.4</v>
      </c>
      <c r="T1826" s="11">
        <v>4.3</v>
      </c>
      <c r="U1826" s="11">
        <v>5.7</v>
      </c>
      <c r="V1826" s="11">
        <v>3.9</v>
      </c>
      <c r="W1826" s="11">
        <v>3.3</v>
      </c>
      <c r="X1826" s="11">
        <v>2.7</v>
      </c>
      <c r="Y1826" s="78"/>
      <c r="Z1826" s="11">
        <v>129.88999999999999</v>
      </c>
      <c r="AA1826" s="11">
        <v>326.11</v>
      </c>
      <c r="AB1826" s="11">
        <v>248.33</v>
      </c>
      <c r="AC1826" s="11">
        <v>10.54</v>
      </c>
      <c r="AD1826" s="11">
        <v>49.28</v>
      </c>
    </row>
    <row r="1827" spans="1:30" x14ac:dyDescent="0.25">
      <c r="A1827" s="1">
        <v>2019</v>
      </c>
      <c r="B1827" s="1">
        <v>3</v>
      </c>
      <c r="C1827" s="1">
        <v>17</v>
      </c>
      <c r="D1827" s="3">
        <v>0.91666666666666663</v>
      </c>
      <c r="E1827" s="5">
        <v>1823</v>
      </c>
      <c r="G1827" s="15">
        <v>7.8</v>
      </c>
      <c r="H1827" s="15">
        <v>7.2</v>
      </c>
      <c r="I1827" s="15">
        <v>4</v>
      </c>
      <c r="J1827" s="15">
        <v>4.5</v>
      </c>
      <c r="K1827" s="15">
        <v>7.3</v>
      </c>
      <c r="L1827" s="15">
        <v>7.5</v>
      </c>
      <c r="N1827" s="88">
        <v>4.8</v>
      </c>
      <c r="O1827" s="110">
        <v>3.5</v>
      </c>
      <c r="Q1827" s="11">
        <v>3.5</v>
      </c>
      <c r="R1827" s="11">
        <v>4.3</v>
      </c>
      <c r="S1827" s="11">
        <v>7.4</v>
      </c>
      <c r="T1827" s="11">
        <v>4.3</v>
      </c>
      <c r="U1827" s="11">
        <v>5.7</v>
      </c>
      <c r="V1827" s="11">
        <v>3.9</v>
      </c>
      <c r="W1827" s="11">
        <v>3.3</v>
      </c>
      <c r="X1827" s="11">
        <v>2.7</v>
      </c>
      <c r="Y1827" s="78"/>
      <c r="Z1827" s="11">
        <v>129.88999999999999</v>
      </c>
      <c r="AA1827" s="11">
        <v>326.11</v>
      </c>
      <c r="AB1827" s="11">
        <v>248.33</v>
      </c>
      <c r="AC1827" s="11">
        <v>10.54</v>
      </c>
      <c r="AD1827" s="11">
        <v>49.28</v>
      </c>
    </row>
    <row r="1828" spans="1:30" x14ac:dyDescent="0.25">
      <c r="A1828" s="1">
        <v>2019</v>
      </c>
      <c r="B1828" s="1">
        <v>3</v>
      </c>
      <c r="C1828" s="1">
        <v>17</v>
      </c>
      <c r="D1828" s="3">
        <v>0.95833333333333337</v>
      </c>
      <c r="E1828" s="5">
        <v>1824</v>
      </c>
      <c r="G1828" s="15">
        <v>7.1</v>
      </c>
      <c r="H1828" s="15">
        <v>5</v>
      </c>
      <c r="I1828" s="15">
        <v>3.9</v>
      </c>
      <c r="J1828" s="15">
        <v>4.2</v>
      </c>
      <c r="K1828" s="15">
        <v>5.5</v>
      </c>
      <c r="L1828" s="15">
        <v>7</v>
      </c>
      <c r="N1828" s="88">
        <v>4.8</v>
      </c>
      <c r="O1828" s="110">
        <v>3.5</v>
      </c>
      <c r="Q1828" s="11">
        <v>3.5</v>
      </c>
      <c r="R1828" s="11">
        <v>4.3</v>
      </c>
      <c r="S1828" s="11">
        <v>7.4</v>
      </c>
      <c r="T1828" s="11">
        <v>4.3</v>
      </c>
      <c r="U1828" s="11">
        <v>5.7</v>
      </c>
      <c r="V1828" s="11">
        <v>3.9</v>
      </c>
      <c r="W1828" s="11">
        <v>3.3</v>
      </c>
      <c r="X1828" s="11">
        <v>2.7</v>
      </c>
      <c r="Y1828" s="78"/>
      <c r="Z1828" s="11">
        <v>129.88999999999999</v>
      </c>
      <c r="AA1828" s="11">
        <v>326.11</v>
      </c>
      <c r="AB1828" s="11">
        <v>248.33</v>
      </c>
      <c r="AC1828" s="11">
        <v>10.54</v>
      </c>
      <c r="AD1828" s="11">
        <v>49.28</v>
      </c>
    </row>
    <row r="1829" spans="1:30" x14ac:dyDescent="0.25">
      <c r="A1829" s="1">
        <v>2019</v>
      </c>
      <c r="B1829" s="1">
        <v>3</v>
      </c>
      <c r="C1829" s="1">
        <v>18</v>
      </c>
      <c r="D1829" s="3">
        <v>0</v>
      </c>
      <c r="E1829" s="5">
        <v>1825</v>
      </c>
      <c r="G1829" s="15">
        <v>6.5</v>
      </c>
      <c r="H1829" s="15">
        <v>6.1</v>
      </c>
      <c r="I1829" s="15">
        <v>4</v>
      </c>
      <c r="J1829" s="15">
        <v>3.9</v>
      </c>
      <c r="K1829" s="15">
        <v>4.9000000000000004</v>
      </c>
      <c r="L1829" s="15">
        <v>6.1</v>
      </c>
      <c r="N1829" s="88">
        <v>4.4000000000000004</v>
      </c>
      <c r="O1829" s="110">
        <v>3.9</v>
      </c>
      <c r="Q1829" s="11">
        <v>3.9</v>
      </c>
      <c r="R1829" s="11">
        <v>4.9000000000000004</v>
      </c>
      <c r="S1829" s="11">
        <v>7.8</v>
      </c>
      <c r="T1829" s="11">
        <v>4.5999999999999996</v>
      </c>
      <c r="U1829" s="11">
        <v>6.7</v>
      </c>
      <c r="V1829" s="11">
        <v>4.2</v>
      </c>
      <c r="W1829" s="11">
        <v>4</v>
      </c>
      <c r="X1829" s="11">
        <v>3.1</v>
      </c>
      <c r="Y1829" s="78"/>
      <c r="Z1829" s="11">
        <v>134.4</v>
      </c>
      <c r="AA1829" s="11">
        <v>324</v>
      </c>
      <c r="AB1829" s="11">
        <v>257.45999999999998</v>
      </c>
      <c r="AC1829" s="11">
        <v>13.86</v>
      </c>
      <c r="AD1829" s="11">
        <v>50.48</v>
      </c>
    </row>
    <row r="1830" spans="1:30" x14ac:dyDescent="0.25">
      <c r="A1830" s="1">
        <v>2019</v>
      </c>
      <c r="B1830" s="1">
        <v>3</v>
      </c>
      <c r="C1830" s="1">
        <v>18</v>
      </c>
      <c r="D1830" s="3">
        <v>4.1666666666666664E-2</v>
      </c>
      <c r="E1830" s="5">
        <v>1826</v>
      </c>
      <c r="G1830" s="15">
        <v>6</v>
      </c>
      <c r="H1830" s="15">
        <v>5.6</v>
      </c>
      <c r="I1830" s="15">
        <v>4</v>
      </c>
      <c r="J1830" s="15">
        <v>3.9</v>
      </c>
      <c r="K1830" s="15">
        <v>4</v>
      </c>
      <c r="L1830" s="15">
        <v>5.4</v>
      </c>
      <c r="N1830" s="88">
        <v>4.4000000000000004</v>
      </c>
      <c r="O1830" s="110">
        <v>3.9</v>
      </c>
      <c r="Q1830" s="11">
        <v>3.9</v>
      </c>
      <c r="R1830" s="11">
        <v>4.9000000000000004</v>
      </c>
      <c r="S1830" s="11">
        <v>7.8</v>
      </c>
      <c r="T1830" s="11">
        <v>4.5999999999999996</v>
      </c>
      <c r="U1830" s="11">
        <v>6.7</v>
      </c>
      <c r="V1830" s="11">
        <v>4.2</v>
      </c>
      <c r="W1830" s="11">
        <v>4</v>
      </c>
      <c r="X1830" s="11">
        <v>3.1</v>
      </c>
      <c r="Y1830" s="78"/>
      <c r="Z1830" s="11">
        <v>134.4</v>
      </c>
      <c r="AA1830" s="11">
        <v>324</v>
      </c>
      <c r="AB1830" s="11">
        <v>257.45999999999998</v>
      </c>
      <c r="AC1830" s="11">
        <v>13.86</v>
      </c>
      <c r="AD1830" s="11">
        <v>50.48</v>
      </c>
    </row>
    <row r="1831" spans="1:30" x14ac:dyDescent="0.25">
      <c r="A1831" s="1">
        <v>2019</v>
      </c>
      <c r="B1831" s="1">
        <v>3</v>
      </c>
      <c r="C1831" s="1">
        <v>18</v>
      </c>
      <c r="D1831" s="3">
        <v>8.3333333333333329E-2</v>
      </c>
      <c r="E1831" s="5">
        <v>1827</v>
      </c>
      <c r="G1831" s="15">
        <v>5.4</v>
      </c>
      <c r="H1831" s="15">
        <v>4.9000000000000004</v>
      </c>
      <c r="I1831" s="15">
        <v>4.0999999999999996</v>
      </c>
      <c r="J1831" s="15">
        <v>3.9</v>
      </c>
      <c r="K1831" s="15">
        <v>3.7</v>
      </c>
      <c r="L1831" s="15">
        <v>5.3</v>
      </c>
      <c r="N1831" s="88">
        <v>4.4000000000000004</v>
      </c>
      <c r="O1831" s="110">
        <v>3.9</v>
      </c>
      <c r="Q1831" s="11">
        <v>3.9</v>
      </c>
      <c r="R1831" s="11">
        <v>4.9000000000000004</v>
      </c>
      <c r="S1831" s="11">
        <v>7.8</v>
      </c>
      <c r="T1831" s="11">
        <v>4.5999999999999996</v>
      </c>
      <c r="U1831" s="11">
        <v>6.7</v>
      </c>
      <c r="V1831" s="11">
        <v>4.2</v>
      </c>
      <c r="W1831" s="11">
        <v>4</v>
      </c>
      <c r="X1831" s="11">
        <v>3.1</v>
      </c>
      <c r="Y1831" s="78"/>
      <c r="Z1831" s="11">
        <v>134.4</v>
      </c>
      <c r="AA1831" s="11">
        <v>324</v>
      </c>
      <c r="AB1831" s="11">
        <v>257.45999999999998</v>
      </c>
      <c r="AC1831" s="11">
        <v>13.86</v>
      </c>
      <c r="AD1831" s="11">
        <v>50.48</v>
      </c>
    </row>
    <row r="1832" spans="1:30" x14ac:dyDescent="0.25">
      <c r="A1832" s="1">
        <v>2019</v>
      </c>
      <c r="B1832" s="1">
        <v>3</v>
      </c>
      <c r="C1832" s="1">
        <v>18</v>
      </c>
      <c r="D1832" s="3">
        <v>0.125</v>
      </c>
      <c r="E1832" s="5">
        <v>1828</v>
      </c>
      <c r="G1832" s="15">
        <v>4.3</v>
      </c>
      <c r="H1832" s="15">
        <v>4.2</v>
      </c>
      <c r="I1832" s="15">
        <v>4</v>
      </c>
      <c r="J1832" s="15">
        <v>4.2</v>
      </c>
      <c r="K1832" s="15">
        <v>3.4</v>
      </c>
      <c r="L1832" s="15">
        <v>5.4</v>
      </c>
      <c r="N1832" s="88">
        <v>4.4000000000000004</v>
      </c>
      <c r="O1832" s="110">
        <v>3.9</v>
      </c>
      <c r="Q1832" s="11">
        <v>3.9</v>
      </c>
      <c r="R1832" s="11">
        <v>4.9000000000000004</v>
      </c>
      <c r="S1832" s="11">
        <v>7.8</v>
      </c>
      <c r="T1832" s="11">
        <v>4.5999999999999996</v>
      </c>
      <c r="U1832" s="11">
        <v>6.7</v>
      </c>
      <c r="V1832" s="11">
        <v>4.2</v>
      </c>
      <c r="W1832" s="11">
        <v>4</v>
      </c>
      <c r="X1832" s="11">
        <v>3.1</v>
      </c>
      <c r="Y1832" s="78"/>
      <c r="Z1832" s="11">
        <v>134.4</v>
      </c>
      <c r="AA1832" s="11">
        <v>324</v>
      </c>
      <c r="AB1832" s="11">
        <v>257.45999999999998</v>
      </c>
      <c r="AC1832" s="11">
        <v>13.86</v>
      </c>
      <c r="AD1832" s="11">
        <v>50.48</v>
      </c>
    </row>
    <row r="1833" spans="1:30" x14ac:dyDescent="0.25">
      <c r="A1833" s="1">
        <v>2019</v>
      </c>
      <c r="B1833" s="1">
        <v>3</v>
      </c>
      <c r="C1833" s="1">
        <v>18</v>
      </c>
      <c r="D1833" s="3">
        <v>0.16666666666666666</v>
      </c>
      <c r="E1833" s="5">
        <v>1829</v>
      </c>
      <c r="G1833" s="15">
        <v>3.9</v>
      </c>
      <c r="H1833" s="15">
        <v>3.9</v>
      </c>
      <c r="I1833" s="15">
        <v>4</v>
      </c>
      <c r="J1833" s="15">
        <v>4.2</v>
      </c>
      <c r="K1833" s="15">
        <v>3.4</v>
      </c>
      <c r="L1833" s="15">
        <v>5.5</v>
      </c>
      <c r="N1833" s="88">
        <v>4.4000000000000004</v>
      </c>
      <c r="O1833" s="110">
        <v>3.9</v>
      </c>
      <c r="Q1833" s="11">
        <v>3.9</v>
      </c>
      <c r="R1833" s="11">
        <v>4.9000000000000004</v>
      </c>
      <c r="S1833" s="11">
        <v>7.8</v>
      </c>
      <c r="T1833" s="11">
        <v>4.5999999999999996</v>
      </c>
      <c r="U1833" s="11">
        <v>6.7</v>
      </c>
      <c r="V1833" s="11">
        <v>4.2</v>
      </c>
      <c r="W1833" s="11">
        <v>4</v>
      </c>
      <c r="X1833" s="11">
        <v>3.1</v>
      </c>
      <c r="Y1833" s="78"/>
      <c r="Z1833" s="11">
        <v>134.4</v>
      </c>
      <c r="AA1833" s="11">
        <v>324</v>
      </c>
      <c r="AB1833" s="11">
        <v>257.45999999999998</v>
      </c>
      <c r="AC1833" s="11">
        <v>13.86</v>
      </c>
      <c r="AD1833" s="11">
        <v>50.48</v>
      </c>
    </row>
    <row r="1834" spans="1:30" x14ac:dyDescent="0.25">
      <c r="A1834" s="1">
        <v>2019</v>
      </c>
      <c r="B1834" s="1">
        <v>3</v>
      </c>
      <c r="C1834" s="1">
        <v>18</v>
      </c>
      <c r="D1834" s="3">
        <v>0.20833333333333334</v>
      </c>
      <c r="E1834" s="5">
        <v>1830</v>
      </c>
      <c r="G1834" s="15">
        <v>4</v>
      </c>
      <c r="H1834" s="15">
        <v>3.6</v>
      </c>
      <c r="I1834" s="15">
        <v>4.2</v>
      </c>
      <c r="J1834" s="15">
        <v>4.2</v>
      </c>
      <c r="K1834" s="15">
        <v>3.5</v>
      </c>
      <c r="L1834" s="15">
        <v>4.7</v>
      </c>
      <c r="N1834" s="88">
        <v>4.4000000000000004</v>
      </c>
      <c r="O1834" s="110">
        <v>3.9</v>
      </c>
      <c r="Q1834" s="11">
        <v>3.9</v>
      </c>
      <c r="R1834" s="11">
        <v>4.9000000000000004</v>
      </c>
      <c r="S1834" s="11">
        <v>7.8</v>
      </c>
      <c r="T1834" s="11">
        <v>4.5999999999999996</v>
      </c>
      <c r="U1834" s="11">
        <v>6.7</v>
      </c>
      <c r="V1834" s="11">
        <v>4.2</v>
      </c>
      <c r="W1834" s="11">
        <v>4</v>
      </c>
      <c r="X1834" s="11">
        <v>3.1</v>
      </c>
      <c r="Y1834" s="78"/>
      <c r="Z1834" s="11">
        <v>134.4</v>
      </c>
      <c r="AA1834" s="11">
        <v>324</v>
      </c>
      <c r="AB1834" s="11">
        <v>257.45999999999998</v>
      </c>
      <c r="AC1834" s="11">
        <v>13.86</v>
      </c>
      <c r="AD1834" s="11">
        <v>50.48</v>
      </c>
    </row>
    <row r="1835" spans="1:30" x14ac:dyDescent="0.25">
      <c r="A1835" s="1">
        <v>2019</v>
      </c>
      <c r="B1835" s="1">
        <v>3</v>
      </c>
      <c r="C1835" s="1">
        <v>18</v>
      </c>
      <c r="D1835" s="3">
        <v>0.25</v>
      </c>
      <c r="E1835" s="5">
        <v>1831</v>
      </c>
      <c r="G1835" s="15">
        <v>4.0999999999999996</v>
      </c>
      <c r="H1835" s="15">
        <v>3.7</v>
      </c>
      <c r="I1835" s="15">
        <v>4.3</v>
      </c>
      <c r="J1835" s="15">
        <v>4.4000000000000004</v>
      </c>
      <c r="K1835" s="15">
        <v>3.9</v>
      </c>
      <c r="L1835" s="15">
        <v>5.0999999999999996</v>
      </c>
      <c r="N1835" s="88">
        <v>4.4000000000000004</v>
      </c>
      <c r="O1835" s="110">
        <v>3.9</v>
      </c>
      <c r="Q1835" s="11">
        <v>3.9</v>
      </c>
      <c r="R1835" s="11">
        <v>4.9000000000000004</v>
      </c>
      <c r="S1835" s="11">
        <v>7.8</v>
      </c>
      <c r="T1835" s="11">
        <v>4.5999999999999996</v>
      </c>
      <c r="U1835" s="11">
        <v>6.7</v>
      </c>
      <c r="V1835" s="11">
        <v>4.2</v>
      </c>
      <c r="W1835" s="11">
        <v>4</v>
      </c>
      <c r="X1835" s="11">
        <v>3.1</v>
      </c>
      <c r="Y1835" s="78"/>
      <c r="Z1835" s="11">
        <v>134.4</v>
      </c>
      <c r="AA1835" s="11">
        <v>324</v>
      </c>
      <c r="AB1835" s="11">
        <v>257.45999999999998</v>
      </c>
      <c r="AC1835" s="11">
        <v>13.86</v>
      </c>
      <c r="AD1835" s="11">
        <v>50.48</v>
      </c>
    </row>
    <row r="1836" spans="1:30" x14ac:dyDescent="0.25">
      <c r="A1836" s="1">
        <v>2019</v>
      </c>
      <c r="B1836" s="1">
        <v>3</v>
      </c>
      <c r="C1836" s="1">
        <v>18</v>
      </c>
      <c r="D1836" s="3">
        <v>0.29166666666666669</v>
      </c>
      <c r="E1836" s="5">
        <v>1832</v>
      </c>
      <c r="G1836" s="15">
        <v>3.8</v>
      </c>
      <c r="H1836" s="15">
        <v>4</v>
      </c>
      <c r="I1836" s="15">
        <v>4.4000000000000004</v>
      </c>
      <c r="J1836" s="15">
        <v>4.7</v>
      </c>
      <c r="K1836" s="15">
        <v>4.4000000000000004</v>
      </c>
      <c r="L1836" s="15">
        <v>4.9000000000000004</v>
      </c>
      <c r="N1836" s="88">
        <v>4.4000000000000004</v>
      </c>
      <c r="O1836" s="110">
        <v>3.9</v>
      </c>
      <c r="Q1836" s="11">
        <v>3.9</v>
      </c>
      <c r="R1836" s="11">
        <v>4.9000000000000004</v>
      </c>
      <c r="S1836" s="11">
        <v>7.8</v>
      </c>
      <c r="T1836" s="11">
        <v>4.5999999999999996</v>
      </c>
      <c r="U1836" s="11">
        <v>6.7</v>
      </c>
      <c r="V1836" s="11">
        <v>4.2</v>
      </c>
      <c r="W1836" s="11">
        <v>4</v>
      </c>
      <c r="X1836" s="11">
        <v>3.1</v>
      </c>
      <c r="Y1836" s="78"/>
      <c r="Z1836" s="11">
        <v>134.4</v>
      </c>
      <c r="AA1836" s="11">
        <v>324</v>
      </c>
      <c r="AB1836" s="11">
        <v>257.45999999999998</v>
      </c>
      <c r="AC1836" s="11">
        <v>13.86</v>
      </c>
      <c r="AD1836" s="11">
        <v>50.48</v>
      </c>
    </row>
    <row r="1837" spans="1:30" x14ac:dyDescent="0.25">
      <c r="A1837" s="1">
        <v>2019</v>
      </c>
      <c r="B1837" s="1">
        <v>3</v>
      </c>
      <c r="C1837" s="1">
        <v>18</v>
      </c>
      <c r="D1837" s="3">
        <v>0.33333333333333331</v>
      </c>
      <c r="E1837" s="5">
        <v>1833</v>
      </c>
      <c r="G1837" s="15">
        <v>3.9</v>
      </c>
      <c r="H1837" s="15">
        <v>4.5</v>
      </c>
      <c r="I1837" s="15">
        <v>4.5</v>
      </c>
      <c r="J1837" s="15">
        <v>4.9000000000000004</v>
      </c>
      <c r="K1837" s="15">
        <v>5.7</v>
      </c>
      <c r="L1837" s="15">
        <v>4.0999999999999996</v>
      </c>
      <c r="N1837" s="88">
        <v>4.4000000000000004</v>
      </c>
      <c r="O1837" s="110">
        <v>3.9</v>
      </c>
      <c r="Q1837" s="11">
        <v>3.9</v>
      </c>
      <c r="R1837" s="11">
        <v>4.9000000000000004</v>
      </c>
      <c r="S1837" s="11">
        <v>7.8</v>
      </c>
      <c r="T1837" s="11">
        <v>4.5999999999999996</v>
      </c>
      <c r="U1837" s="11">
        <v>6.7</v>
      </c>
      <c r="V1837" s="11">
        <v>4.2</v>
      </c>
      <c r="W1837" s="11">
        <v>4</v>
      </c>
      <c r="X1837" s="11">
        <v>3.1</v>
      </c>
      <c r="Y1837" s="78"/>
      <c r="Z1837" s="11">
        <v>134.4</v>
      </c>
      <c r="AA1837" s="11">
        <v>324</v>
      </c>
      <c r="AB1837" s="11">
        <v>257.45999999999998</v>
      </c>
      <c r="AC1837" s="11">
        <v>13.86</v>
      </c>
      <c r="AD1837" s="11">
        <v>50.48</v>
      </c>
    </row>
    <row r="1838" spans="1:30" x14ac:dyDescent="0.25">
      <c r="A1838" s="1">
        <v>2019</v>
      </c>
      <c r="B1838" s="1">
        <v>3</v>
      </c>
      <c r="C1838" s="1">
        <v>18</v>
      </c>
      <c r="D1838" s="3">
        <v>0.375</v>
      </c>
      <c r="E1838" s="5">
        <v>1834</v>
      </c>
      <c r="G1838" s="15">
        <v>5.2</v>
      </c>
      <c r="H1838" s="15">
        <v>6.6</v>
      </c>
      <c r="I1838" s="15">
        <v>4.4000000000000004</v>
      </c>
      <c r="J1838" s="15">
        <v>5.3</v>
      </c>
      <c r="K1838" s="15">
        <v>6.6</v>
      </c>
      <c r="L1838" s="15">
        <v>3.8</v>
      </c>
      <c r="N1838" s="88">
        <v>4.4000000000000004</v>
      </c>
      <c r="O1838" s="110">
        <v>3.9</v>
      </c>
      <c r="Q1838" s="11">
        <v>3.9</v>
      </c>
      <c r="R1838" s="11">
        <v>4.9000000000000004</v>
      </c>
      <c r="S1838" s="11">
        <v>7.8</v>
      </c>
      <c r="T1838" s="11">
        <v>4.5999999999999996</v>
      </c>
      <c r="U1838" s="11">
        <v>6.7</v>
      </c>
      <c r="V1838" s="11">
        <v>4.2</v>
      </c>
      <c r="W1838" s="11">
        <v>4</v>
      </c>
      <c r="X1838" s="11">
        <v>3.1</v>
      </c>
      <c r="Y1838" s="78"/>
      <c r="Z1838" s="11">
        <v>134.4</v>
      </c>
      <c r="AA1838" s="11">
        <v>324</v>
      </c>
      <c r="AB1838" s="11">
        <v>257.45999999999998</v>
      </c>
      <c r="AC1838" s="11">
        <v>13.86</v>
      </c>
      <c r="AD1838" s="11">
        <v>50.48</v>
      </c>
    </row>
    <row r="1839" spans="1:30" x14ac:dyDescent="0.25">
      <c r="A1839" s="1">
        <v>2019</v>
      </c>
      <c r="B1839" s="1">
        <v>3</v>
      </c>
      <c r="C1839" s="1">
        <v>18</v>
      </c>
      <c r="D1839" s="3">
        <v>0.41666666666666669</v>
      </c>
      <c r="E1839" s="5">
        <v>1835</v>
      </c>
      <c r="G1839" s="15">
        <v>6.7</v>
      </c>
      <c r="H1839" s="15">
        <v>8</v>
      </c>
      <c r="I1839" s="15">
        <v>4.5999999999999996</v>
      </c>
      <c r="J1839" s="15">
        <v>5.3</v>
      </c>
      <c r="K1839" s="15">
        <v>7.2</v>
      </c>
      <c r="L1839" s="15">
        <v>3.7</v>
      </c>
      <c r="N1839" s="88">
        <v>4.4000000000000004</v>
      </c>
      <c r="O1839" s="110">
        <v>3.9</v>
      </c>
      <c r="Q1839" s="11">
        <v>3.9</v>
      </c>
      <c r="R1839" s="11">
        <v>4.9000000000000004</v>
      </c>
      <c r="S1839" s="11">
        <v>7.8</v>
      </c>
      <c r="T1839" s="11">
        <v>4.5999999999999996</v>
      </c>
      <c r="U1839" s="11">
        <v>6.7</v>
      </c>
      <c r="V1839" s="11">
        <v>4.2</v>
      </c>
      <c r="W1839" s="11">
        <v>4</v>
      </c>
      <c r="X1839" s="11">
        <v>3.1</v>
      </c>
      <c r="Y1839" s="78"/>
      <c r="Z1839" s="11">
        <v>134.4</v>
      </c>
      <c r="AA1839" s="11">
        <v>324</v>
      </c>
      <c r="AB1839" s="11">
        <v>257.45999999999998</v>
      </c>
      <c r="AC1839" s="11">
        <v>13.86</v>
      </c>
      <c r="AD1839" s="11">
        <v>50.48</v>
      </c>
    </row>
    <row r="1840" spans="1:30" x14ac:dyDescent="0.25">
      <c r="A1840" s="1">
        <v>2019</v>
      </c>
      <c r="B1840" s="1">
        <v>3</v>
      </c>
      <c r="C1840" s="1">
        <v>18</v>
      </c>
      <c r="D1840" s="3">
        <v>0.45833333333333331</v>
      </c>
      <c r="E1840" s="5">
        <v>1836</v>
      </c>
      <c r="G1840" s="15">
        <v>7.5</v>
      </c>
      <c r="H1840" s="15">
        <v>8.6</v>
      </c>
      <c r="I1840" s="15">
        <v>4.8</v>
      </c>
      <c r="J1840" s="15">
        <v>5.0999999999999996</v>
      </c>
      <c r="K1840" s="15">
        <v>6.9</v>
      </c>
      <c r="L1840" s="15">
        <v>5.0999999999999996</v>
      </c>
      <c r="N1840" s="88">
        <v>4.4000000000000004</v>
      </c>
      <c r="O1840" s="110">
        <v>3.9</v>
      </c>
      <c r="Q1840" s="11">
        <v>3.9</v>
      </c>
      <c r="R1840" s="11">
        <v>4.9000000000000004</v>
      </c>
      <c r="S1840" s="11">
        <v>7.8</v>
      </c>
      <c r="T1840" s="11">
        <v>4.5999999999999996</v>
      </c>
      <c r="U1840" s="11">
        <v>6.7</v>
      </c>
      <c r="V1840" s="11">
        <v>4.2</v>
      </c>
      <c r="W1840" s="11">
        <v>4</v>
      </c>
      <c r="X1840" s="11">
        <v>3.1</v>
      </c>
      <c r="Y1840" s="78"/>
      <c r="Z1840" s="11">
        <v>134.4</v>
      </c>
      <c r="AA1840" s="11">
        <v>324</v>
      </c>
      <c r="AB1840" s="11">
        <v>257.45999999999998</v>
      </c>
      <c r="AC1840" s="11">
        <v>13.86</v>
      </c>
      <c r="AD1840" s="11">
        <v>50.48</v>
      </c>
    </row>
    <row r="1841" spans="1:30" x14ac:dyDescent="0.25">
      <c r="A1841" s="1">
        <v>2019</v>
      </c>
      <c r="B1841" s="1">
        <v>3</v>
      </c>
      <c r="C1841" s="1">
        <v>18</v>
      </c>
      <c r="D1841" s="3">
        <v>0.5</v>
      </c>
      <c r="E1841" s="5">
        <v>1837</v>
      </c>
      <c r="G1841" s="15">
        <v>8.9</v>
      </c>
      <c r="H1841" s="15">
        <v>8.9</v>
      </c>
      <c r="I1841" s="15">
        <v>4.8</v>
      </c>
      <c r="J1841" s="15">
        <v>5.5</v>
      </c>
      <c r="K1841" s="15">
        <v>8.3000000000000007</v>
      </c>
      <c r="L1841" s="15">
        <v>6.2</v>
      </c>
      <c r="N1841" s="88">
        <v>4.8</v>
      </c>
      <c r="O1841" s="110">
        <v>3.9</v>
      </c>
      <c r="Q1841" s="11">
        <v>3.9</v>
      </c>
      <c r="R1841" s="11">
        <v>4.9000000000000004</v>
      </c>
      <c r="S1841" s="11">
        <v>7.8</v>
      </c>
      <c r="T1841" s="11">
        <v>4.5999999999999996</v>
      </c>
      <c r="U1841" s="11">
        <v>6.7</v>
      </c>
      <c r="V1841" s="11">
        <v>4.2</v>
      </c>
      <c r="W1841" s="11">
        <v>4</v>
      </c>
      <c r="X1841" s="11">
        <v>3.1</v>
      </c>
      <c r="Y1841" s="78"/>
      <c r="Z1841" s="11">
        <v>134.4</v>
      </c>
      <c r="AA1841" s="11">
        <v>324</v>
      </c>
      <c r="AB1841" s="11">
        <v>257.45999999999998</v>
      </c>
      <c r="AC1841" s="11">
        <v>13.86</v>
      </c>
      <c r="AD1841" s="11">
        <v>50.48</v>
      </c>
    </row>
    <row r="1842" spans="1:30" x14ac:dyDescent="0.25">
      <c r="A1842" s="1">
        <v>2019</v>
      </c>
      <c r="B1842" s="1">
        <v>3</v>
      </c>
      <c r="C1842" s="1">
        <v>18</v>
      </c>
      <c r="D1842" s="3">
        <v>0.54166666666666663</v>
      </c>
      <c r="E1842" s="5">
        <v>1838</v>
      </c>
      <c r="G1842" s="15">
        <v>9.6</v>
      </c>
      <c r="H1842" s="15">
        <v>8.8000000000000007</v>
      </c>
      <c r="I1842" s="15">
        <v>4.7</v>
      </c>
      <c r="J1842" s="15">
        <v>5.4</v>
      </c>
      <c r="K1842" s="15">
        <v>6.8</v>
      </c>
      <c r="L1842" s="15">
        <v>6.5</v>
      </c>
      <c r="N1842" s="88">
        <v>4.8</v>
      </c>
      <c r="O1842" s="110">
        <v>3.9</v>
      </c>
      <c r="Q1842" s="11">
        <v>3.9</v>
      </c>
      <c r="R1842" s="11">
        <v>4.9000000000000004</v>
      </c>
      <c r="S1842" s="11">
        <v>7.8</v>
      </c>
      <c r="T1842" s="11">
        <v>4.5999999999999996</v>
      </c>
      <c r="U1842" s="11">
        <v>6.7</v>
      </c>
      <c r="V1842" s="11">
        <v>4.2</v>
      </c>
      <c r="W1842" s="11">
        <v>4</v>
      </c>
      <c r="X1842" s="11">
        <v>3.1</v>
      </c>
      <c r="Y1842" s="78"/>
      <c r="Z1842" s="11">
        <v>134.4</v>
      </c>
      <c r="AA1842" s="11">
        <v>324</v>
      </c>
      <c r="AB1842" s="11">
        <v>257.45999999999998</v>
      </c>
      <c r="AC1842" s="11">
        <v>13.86</v>
      </c>
      <c r="AD1842" s="11">
        <v>50.48</v>
      </c>
    </row>
    <row r="1843" spans="1:30" x14ac:dyDescent="0.25">
      <c r="A1843" s="1">
        <v>2019</v>
      </c>
      <c r="B1843" s="1">
        <v>3</v>
      </c>
      <c r="C1843" s="1">
        <v>18</v>
      </c>
      <c r="D1843" s="3">
        <v>0.58333333333333337</v>
      </c>
      <c r="E1843" s="5">
        <v>1839</v>
      </c>
      <c r="G1843" s="15">
        <v>9.5</v>
      </c>
      <c r="H1843" s="15">
        <v>8.3000000000000007</v>
      </c>
      <c r="I1843" s="15">
        <v>5.0999999999999996</v>
      </c>
      <c r="J1843" s="15">
        <v>5.4</v>
      </c>
      <c r="K1843" s="15">
        <v>6.4</v>
      </c>
      <c r="L1843" s="15">
        <v>7.3</v>
      </c>
      <c r="N1843" s="88">
        <v>4.8</v>
      </c>
      <c r="O1843" s="110">
        <v>3.9</v>
      </c>
      <c r="Q1843" s="11">
        <v>3.9</v>
      </c>
      <c r="R1843" s="11">
        <v>4.9000000000000004</v>
      </c>
      <c r="S1843" s="11">
        <v>7.8</v>
      </c>
      <c r="T1843" s="11">
        <v>4.5999999999999996</v>
      </c>
      <c r="U1843" s="11">
        <v>6.7</v>
      </c>
      <c r="V1843" s="11">
        <v>4.2</v>
      </c>
      <c r="W1843" s="11">
        <v>4</v>
      </c>
      <c r="X1843" s="11">
        <v>3.1</v>
      </c>
      <c r="Y1843" s="78"/>
      <c r="Z1843" s="11">
        <v>134.4</v>
      </c>
      <c r="AA1843" s="11">
        <v>324</v>
      </c>
      <c r="AB1843" s="11">
        <v>257.45999999999998</v>
      </c>
      <c r="AC1843" s="11">
        <v>13.86</v>
      </c>
      <c r="AD1843" s="11">
        <v>50.48</v>
      </c>
    </row>
    <row r="1844" spans="1:30" x14ac:dyDescent="0.25">
      <c r="A1844" s="1">
        <v>2019</v>
      </c>
      <c r="B1844" s="1">
        <v>3</v>
      </c>
      <c r="C1844" s="1">
        <v>18</v>
      </c>
      <c r="D1844" s="3">
        <v>0.625</v>
      </c>
      <c r="E1844" s="5">
        <v>1840</v>
      </c>
      <c r="G1844" s="15">
        <v>8.9</v>
      </c>
      <c r="H1844" s="15">
        <v>8</v>
      </c>
      <c r="I1844" s="15">
        <v>5.0999999999999996</v>
      </c>
      <c r="J1844" s="15">
        <v>5.4</v>
      </c>
      <c r="K1844" s="15">
        <v>6.6</v>
      </c>
      <c r="L1844" s="15">
        <v>7.4</v>
      </c>
      <c r="N1844" s="88">
        <v>4.8</v>
      </c>
      <c r="O1844" s="110">
        <v>3.9</v>
      </c>
      <c r="Q1844" s="11">
        <v>3.9</v>
      </c>
      <c r="R1844" s="11">
        <v>4.9000000000000004</v>
      </c>
      <c r="S1844" s="11">
        <v>7.8</v>
      </c>
      <c r="T1844" s="11">
        <v>4.5999999999999996</v>
      </c>
      <c r="U1844" s="11">
        <v>6.7</v>
      </c>
      <c r="V1844" s="11">
        <v>4.2</v>
      </c>
      <c r="W1844" s="11">
        <v>4</v>
      </c>
      <c r="X1844" s="11">
        <v>3.1</v>
      </c>
      <c r="Y1844" s="78"/>
      <c r="Z1844" s="11">
        <v>134.4</v>
      </c>
      <c r="AA1844" s="11">
        <v>324</v>
      </c>
      <c r="AB1844" s="11">
        <v>257.45999999999998</v>
      </c>
      <c r="AC1844" s="11">
        <v>13.86</v>
      </c>
      <c r="AD1844" s="11">
        <v>50.48</v>
      </c>
    </row>
    <row r="1845" spans="1:30" x14ac:dyDescent="0.25">
      <c r="A1845" s="1">
        <v>2019</v>
      </c>
      <c r="B1845" s="1">
        <v>3</v>
      </c>
      <c r="C1845" s="1">
        <v>18</v>
      </c>
      <c r="D1845" s="3">
        <v>0.66666666666666663</v>
      </c>
      <c r="E1845" s="5">
        <v>1841</v>
      </c>
      <c r="G1845" s="15">
        <v>8.1</v>
      </c>
      <c r="H1845" s="15">
        <v>7.4</v>
      </c>
      <c r="I1845" s="15">
        <v>5.0999999999999996</v>
      </c>
      <c r="J1845" s="15">
        <v>4.8</v>
      </c>
      <c r="K1845" s="15">
        <v>6</v>
      </c>
      <c r="L1845" s="15">
        <v>6.9</v>
      </c>
      <c r="N1845" s="88">
        <v>4.8</v>
      </c>
      <c r="O1845" s="110">
        <v>3.9</v>
      </c>
      <c r="Q1845" s="11">
        <v>3.9</v>
      </c>
      <c r="R1845" s="11">
        <v>4.9000000000000004</v>
      </c>
      <c r="S1845" s="11">
        <v>7.8</v>
      </c>
      <c r="T1845" s="11">
        <v>4.5999999999999996</v>
      </c>
      <c r="U1845" s="11">
        <v>6.7</v>
      </c>
      <c r="V1845" s="11">
        <v>4.2</v>
      </c>
      <c r="W1845" s="11">
        <v>4</v>
      </c>
      <c r="X1845" s="11">
        <v>3.1</v>
      </c>
      <c r="Y1845" s="78"/>
      <c r="Z1845" s="11">
        <v>134.4</v>
      </c>
      <c r="AA1845" s="11">
        <v>324</v>
      </c>
      <c r="AB1845" s="11">
        <v>257.45999999999998</v>
      </c>
      <c r="AC1845" s="11">
        <v>13.86</v>
      </c>
      <c r="AD1845" s="11">
        <v>50.48</v>
      </c>
    </row>
    <row r="1846" spans="1:30" x14ac:dyDescent="0.25">
      <c r="A1846" s="1">
        <v>2019</v>
      </c>
      <c r="B1846" s="1">
        <v>3</v>
      </c>
      <c r="C1846" s="1">
        <v>18</v>
      </c>
      <c r="D1846" s="3">
        <v>0.70833333333333337</v>
      </c>
      <c r="E1846" s="5">
        <v>1842</v>
      </c>
      <c r="G1846" s="15">
        <v>7</v>
      </c>
      <c r="H1846" s="15">
        <v>7</v>
      </c>
      <c r="I1846" s="15">
        <v>5.0999999999999996</v>
      </c>
      <c r="J1846" s="15">
        <v>3.9</v>
      </c>
      <c r="K1846" s="15">
        <v>5.3</v>
      </c>
      <c r="L1846" s="15">
        <v>6</v>
      </c>
      <c r="N1846" s="88">
        <v>4.8</v>
      </c>
      <c r="O1846" s="110">
        <v>3.9</v>
      </c>
      <c r="Q1846" s="11">
        <v>3.9</v>
      </c>
      <c r="R1846" s="11">
        <v>4.9000000000000004</v>
      </c>
      <c r="S1846" s="11">
        <v>7.8</v>
      </c>
      <c r="T1846" s="11">
        <v>4.5999999999999996</v>
      </c>
      <c r="U1846" s="11">
        <v>6.7</v>
      </c>
      <c r="V1846" s="11">
        <v>4.2</v>
      </c>
      <c r="W1846" s="11">
        <v>4</v>
      </c>
      <c r="X1846" s="11">
        <v>3.1</v>
      </c>
      <c r="Y1846" s="78"/>
      <c r="Z1846" s="11">
        <v>134.4</v>
      </c>
      <c r="AA1846" s="11">
        <v>324</v>
      </c>
      <c r="AB1846" s="11">
        <v>257.45999999999998</v>
      </c>
      <c r="AC1846" s="11">
        <v>13.86</v>
      </c>
      <c r="AD1846" s="11">
        <v>50.48</v>
      </c>
    </row>
    <row r="1847" spans="1:30" x14ac:dyDescent="0.25">
      <c r="A1847" s="1">
        <v>2019</v>
      </c>
      <c r="B1847" s="1">
        <v>3</v>
      </c>
      <c r="C1847" s="1">
        <v>18</v>
      </c>
      <c r="D1847" s="3">
        <v>0.75</v>
      </c>
      <c r="E1847" s="5">
        <v>1843</v>
      </c>
      <c r="G1847" s="15">
        <v>6.4</v>
      </c>
      <c r="H1847" s="15">
        <v>5.7</v>
      </c>
      <c r="I1847" s="15">
        <v>4.5</v>
      </c>
      <c r="J1847" s="15">
        <v>4.2</v>
      </c>
      <c r="K1847" s="15">
        <v>5.6</v>
      </c>
      <c r="L1847" s="15">
        <v>4.9000000000000004</v>
      </c>
      <c r="N1847" s="88">
        <v>4.8</v>
      </c>
      <c r="O1847" s="110">
        <v>3.9</v>
      </c>
      <c r="Q1847" s="11">
        <v>3.9</v>
      </c>
      <c r="R1847" s="11">
        <v>4.9000000000000004</v>
      </c>
      <c r="S1847" s="11">
        <v>7.8</v>
      </c>
      <c r="T1847" s="11">
        <v>4.5999999999999996</v>
      </c>
      <c r="U1847" s="11">
        <v>6.7</v>
      </c>
      <c r="V1847" s="11">
        <v>4.2</v>
      </c>
      <c r="W1847" s="11">
        <v>4</v>
      </c>
      <c r="X1847" s="11">
        <v>3.1</v>
      </c>
      <c r="Y1847" s="78"/>
      <c r="Z1847" s="11">
        <v>134.4</v>
      </c>
      <c r="AA1847" s="11">
        <v>324</v>
      </c>
      <c r="AB1847" s="11">
        <v>257.45999999999998</v>
      </c>
      <c r="AC1847" s="11">
        <v>13.86</v>
      </c>
      <c r="AD1847" s="11">
        <v>50.48</v>
      </c>
    </row>
    <row r="1848" spans="1:30" x14ac:dyDescent="0.25">
      <c r="A1848" s="1">
        <v>2019</v>
      </c>
      <c r="B1848" s="1">
        <v>3</v>
      </c>
      <c r="C1848" s="1">
        <v>18</v>
      </c>
      <c r="D1848" s="3">
        <v>0.79166666666666663</v>
      </c>
      <c r="E1848" s="5">
        <v>1844</v>
      </c>
      <c r="G1848" s="15">
        <v>5.5</v>
      </c>
      <c r="H1848" s="15">
        <v>5.6</v>
      </c>
      <c r="I1848" s="15">
        <v>3.9</v>
      </c>
      <c r="J1848" s="15">
        <v>3.3</v>
      </c>
      <c r="K1848" s="15">
        <v>5.2</v>
      </c>
      <c r="L1848" s="15">
        <v>4.8</v>
      </c>
      <c r="N1848" s="88">
        <v>4.8</v>
      </c>
      <c r="O1848" s="110">
        <v>3.9</v>
      </c>
      <c r="Q1848" s="11">
        <v>3.9</v>
      </c>
      <c r="R1848" s="11">
        <v>4.9000000000000004</v>
      </c>
      <c r="S1848" s="11">
        <v>7.8</v>
      </c>
      <c r="T1848" s="11">
        <v>4.5999999999999996</v>
      </c>
      <c r="U1848" s="11">
        <v>6.7</v>
      </c>
      <c r="V1848" s="11">
        <v>4.2</v>
      </c>
      <c r="W1848" s="11">
        <v>4</v>
      </c>
      <c r="X1848" s="11">
        <v>3.1</v>
      </c>
      <c r="Y1848" s="78"/>
      <c r="Z1848" s="11">
        <v>134.4</v>
      </c>
      <c r="AA1848" s="11">
        <v>324</v>
      </c>
      <c r="AB1848" s="11">
        <v>257.45999999999998</v>
      </c>
      <c r="AC1848" s="11">
        <v>13.86</v>
      </c>
      <c r="AD1848" s="11">
        <v>50.48</v>
      </c>
    </row>
    <row r="1849" spans="1:30" x14ac:dyDescent="0.25">
      <c r="A1849" s="1">
        <v>2019</v>
      </c>
      <c r="B1849" s="1">
        <v>3</v>
      </c>
      <c r="C1849" s="1">
        <v>18</v>
      </c>
      <c r="D1849" s="3">
        <v>0.83333333333333337</v>
      </c>
      <c r="E1849" s="5">
        <v>1845</v>
      </c>
      <c r="G1849" s="15">
        <v>4.2</v>
      </c>
      <c r="H1849" s="15">
        <v>4.5</v>
      </c>
      <c r="I1849" s="15">
        <v>3.7</v>
      </c>
      <c r="J1849" s="15">
        <v>3.5</v>
      </c>
      <c r="K1849" s="15">
        <v>5.5</v>
      </c>
      <c r="L1849" s="15">
        <v>4.5999999999999996</v>
      </c>
      <c r="N1849" s="88">
        <v>4.8</v>
      </c>
      <c r="O1849" s="110">
        <v>3.9</v>
      </c>
      <c r="Q1849" s="11">
        <v>3.9</v>
      </c>
      <c r="R1849" s="11">
        <v>4.9000000000000004</v>
      </c>
      <c r="S1849" s="11">
        <v>7.8</v>
      </c>
      <c r="T1849" s="11">
        <v>4.5999999999999996</v>
      </c>
      <c r="U1849" s="11">
        <v>6.7</v>
      </c>
      <c r="V1849" s="11">
        <v>4.2</v>
      </c>
      <c r="W1849" s="11">
        <v>4</v>
      </c>
      <c r="X1849" s="11">
        <v>3.1</v>
      </c>
      <c r="Y1849" s="78"/>
      <c r="Z1849" s="11">
        <v>134.4</v>
      </c>
      <c r="AA1849" s="11">
        <v>324</v>
      </c>
      <c r="AB1849" s="11">
        <v>257.45999999999998</v>
      </c>
      <c r="AC1849" s="11">
        <v>13.86</v>
      </c>
      <c r="AD1849" s="11">
        <v>50.48</v>
      </c>
    </row>
    <row r="1850" spans="1:30" x14ac:dyDescent="0.25">
      <c r="A1850" s="1">
        <v>2019</v>
      </c>
      <c r="B1850" s="1">
        <v>3</v>
      </c>
      <c r="C1850" s="1">
        <v>18</v>
      </c>
      <c r="D1850" s="3">
        <v>0.875</v>
      </c>
      <c r="E1850" s="5">
        <v>1846</v>
      </c>
      <c r="G1850" s="15">
        <v>3.5</v>
      </c>
      <c r="H1850" s="15">
        <v>4.5</v>
      </c>
      <c r="I1850" s="15">
        <v>3.9</v>
      </c>
      <c r="J1850" s="15">
        <v>3.5</v>
      </c>
      <c r="K1850" s="15">
        <v>5.3</v>
      </c>
      <c r="L1850" s="15">
        <v>4.5</v>
      </c>
      <c r="N1850" s="88">
        <v>4.8</v>
      </c>
      <c r="O1850" s="110">
        <v>3.9</v>
      </c>
      <c r="Q1850" s="11">
        <v>3.9</v>
      </c>
      <c r="R1850" s="11">
        <v>4.9000000000000004</v>
      </c>
      <c r="S1850" s="11">
        <v>7.8</v>
      </c>
      <c r="T1850" s="11">
        <v>4.5999999999999996</v>
      </c>
      <c r="U1850" s="11">
        <v>6.7</v>
      </c>
      <c r="V1850" s="11">
        <v>4.2</v>
      </c>
      <c r="W1850" s="11">
        <v>4</v>
      </c>
      <c r="X1850" s="11">
        <v>3.1</v>
      </c>
      <c r="Y1850" s="78"/>
      <c r="Z1850" s="11">
        <v>134.4</v>
      </c>
      <c r="AA1850" s="11">
        <v>324</v>
      </c>
      <c r="AB1850" s="11">
        <v>257.45999999999998</v>
      </c>
      <c r="AC1850" s="11">
        <v>13.86</v>
      </c>
      <c r="AD1850" s="11">
        <v>50.48</v>
      </c>
    </row>
    <row r="1851" spans="1:30" x14ac:dyDescent="0.25">
      <c r="A1851" s="1">
        <v>2019</v>
      </c>
      <c r="B1851" s="1">
        <v>3</v>
      </c>
      <c r="C1851" s="1">
        <v>18</v>
      </c>
      <c r="D1851" s="3">
        <v>0.91666666666666663</v>
      </c>
      <c r="E1851" s="5">
        <v>1847</v>
      </c>
      <c r="G1851" s="15">
        <v>3.4</v>
      </c>
      <c r="H1851" s="15">
        <v>3.5</v>
      </c>
      <c r="I1851" s="15">
        <v>3.6</v>
      </c>
      <c r="J1851" s="15">
        <v>3.6</v>
      </c>
      <c r="K1851" s="15">
        <v>5</v>
      </c>
      <c r="L1851" s="15">
        <v>3.7</v>
      </c>
      <c r="N1851" s="88">
        <v>4.8</v>
      </c>
      <c r="O1851" s="110">
        <v>3.9</v>
      </c>
      <c r="Q1851" s="11">
        <v>3.9</v>
      </c>
      <c r="R1851" s="11">
        <v>4.9000000000000004</v>
      </c>
      <c r="S1851" s="11">
        <v>7.8</v>
      </c>
      <c r="T1851" s="11">
        <v>4.5999999999999996</v>
      </c>
      <c r="U1851" s="11">
        <v>6.7</v>
      </c>
      <c r="V1851" s="11">
        <v>4.2</v>
      </c>
      <c r="W1851" s="11">
        <v>4</v>
      </c>
      <c r="X1851" s="11">
        <v>3.1</v>
      </c>
      <c r="Y1851" s="78"/>
      <c r="Z1851" s="11">
        <v>134.4</v>
      </c>
      <c r="AA1851" s="11">
        <v>324</v>
      </c>
      <c r="AB1851" s="11">
        <v>257.45999999999998</v>
      </c>
      <c r="AC1851" s="11">
        <v>13.86</v>
      </c>
      <c r="AD1851" s="11">
        <v>50.48</v>
      </c>
    </row>
    <row r="1852" spans="1:30" x14ac:dyDescent="0.25">
      <c r="A1852" s="1">
        <v>2019</v>
      </c>
      <c r="B1852" s="1">
        <v>3</v>
      </c>
      <c r="C1852" s="1">
        <v>18</v>
      </c>
      <c r="D1852" s="3">
        <v>0.95833333333333337</v>
      </c>
      <c r="E1852" s="5">
        <v>1848</v>
      </c>
      <c r="G1852" s="15">
        <v>3.7</v>
      </c>
      <c r="H1852" s="15">
        <v>2.8</v>
      </c>
      <c r="I1852" s="15">
        <v>3.8</v>
      </c>
      <c r="J1852" s="15">
        <v>3.2</v>
      </c>
      <c r="K1852" s="15">
        <v>4.4000000000000004</v>
      </c>
      <c r="L1852" s="15">
        <v>3.2</v>
      </c>
      <c r="N1852" s="88">
        <v>4.8</v>
      </c>
      <c r="O1852" s="110">
        <v>3.9</v>
      </c>
      <c r="Q1852" s="11">
        <v>3.9</v>
      </c>
      <c r="R1852" s="11">
        <v>4.9000000000000004</v>
      </c>
      <c r="S1852" s="11">
        <v>7.8</v>
      </c>
      <c r="T1852" s="11">
        <v>4.5999999999999996</v>
      </c>
      <c r="U1852" s="11">
        <v>6.7</v>
      </c>
      <c r="V1852" s="11">
        <v>4.2</v>
      </c>
      <c r="W1852" s="11">
        <v>4</v>
      </c>
      <c r="X1852" s="11">
        <v>3.1</v>
      </c>
      <c r="Y1852" s="78"/>
      <c r="Z1852" s="11">
        <v>134.4</v>
      </c>
      <c r="AA1852" s="11">
        <v>324</v>
      </c>
      <c r="AB1852" s="11">
        <v>257.45999999999998</v>
      </c>
      <c r="AC1852" s="11">
        <v>13.86</v>
      </c>
      <c r="AD1852" s="11">
        <v>50.48</v>
      </c>
    </row>
    <row r="1853" spans="1:30" x14ac:dyDescent="0.25">
      <c r="A1853" s="1">
        <v>2019</v>
      </c>
      <c r="B1853" s="1">
        <v>3</v>
      </c>
      <c r="C1853" s="1">
        <v>19</v>
      </c>
      <c r="D1853" s="3">
        <v>0</v>
      </c>
      <c r="E1853" s="5">
        <v>1849</v>
      </c>
      <c r="G1853" s="15">
        <v>3.6</v>
      </c>
      <c r="H1853" s="15">
        <v>2.9</v>
      </c>
      <c r="I1853" s="15">
        <v>3</v>
      </c>
      <c r="J1853" s="15">
        <v>3.1</v>
      </c>
      <c r="K1853" s="15">
        <v>4</v>
      </c>
      <c r="L1853" s="15">
        <v>3.1</v>
      </c>
      <c r="N1853" s="88">
        <v>4.2</v>
      </c>
      <c r="O1853" s="110">
        <v>3.9</v>
      </c>
      <c r="Q1853" s="11">
        <v>3.9</v>
      </c>
      <c r="R1853" s="11">
        <v>4.9000000000000004</v>
      </c>
      <c r="S1853" s="11">
        <v>7.8</v>
      </c>
      <c r="T1853" s="11">
        <v>4.8</v>
      </c>
      <c r="U1853" s="11">
        <v>6.2</v>
      </c>
      <c r="V1853" s="11">
        <v>4.5</v>
      </c>
      <c r="W1853" s="11">
        <v>4.4000000000000004</v>
      </c>
      <c r="X1853" s="11">
        <v>3.4</v>
      </c>
      <c r="Y1853" s="78"/>
      <c r="Z1853" s="11">
        <v>138.65</v>
      </c>
      <c r="AA1853" s="11">
        <v>331.38</v>
      </c>
      <c r="AB1853" s="11">
        <v>269.98</v>
      </c>
      <c r="AC1853" s="11">
        <v>14.1</v>
      </c>
      <c r="AD1853" s="11">
        <v>49.49</v>
      </c>
    </row>
    <row r="1854" spans="1:30" x14ac:dyDescent="0.25">
      <c r="A1854" s="1">
        <v>2019</v>
      </c>
      <c r="B1854" s="1">
        <v>3</v>
      </c>
      <c r="C1854" s="1">
        <v>19</v>
      </c>
      <c r="D1854" s="3">
        <v>4.1666666666666664E-2</v>
      </c>
      <c r="E1854" s="5">
        <v>1850</v>
      </c>
      <c r="G1854" s="15">
        <v>2.7</v>
      </c>
      <c r="H1854" s="15">
        <v>3.2</v>
      </c>
      <c r="I1854" s="15">
        <v>3.3</v>
      </c>
      <c r="J1854" s="15">
        <v>2.8</v>
      </c>
      <c r="K1854" s="15">
        <v>3.8</v>
      </c>
      <c r="L1854" s="15">
        <v>1.8</v>
      </c>
      <c r="N1854" s="88">
        <v>4.2</v>
      </c>
      <c r="O1854" s="110">
        <v>3.9</v>
      </c>
      <c r="Q1854" s="11">
        <v>3.9</v>
      </c>
      <c r="R1854" s="11">
        <v>4.9000000000000004</v>
      </c>
      <c r="S1854" s="11">
        <v>7.8</v>
      </c>
      <c r="T1854" s="11">
        <v>4.8</v>
      </c>
      <c r="U1854" s="11">
        <v>6.2</v>
      </c>
      <c r="V1854" s="11">
        <v>4.5</v>
      </c>
      <c r="W1854" s="11">
        <v>4.4000000000000004</v>
      </c>
      <c r="X1854" s="11">
        <v>3.4</v>
      </c>
      <c r="Y1854" s="78"/>
      <c r="Z1854" s="11">
        <v>138.65</v>
      </c>
      <c r="AA1854" s="11">
        <v>331.38</v>
      </c>
      <c r="AB1854" s="11">
        <v>269.98</v>
      </c>
      <c r="AC1854" s="11">
        <v>14.1</v>
      </c>
      <c r="AD1854" s="11">
        <v>49.49</v>
      </c>
    </row>
    <row r="1855" spans="1:30" x14ac:dyDescent="0.25">
      <c r="A1855" s="1">
        <v>2019</v>
      </c>
      <c r="B1855" s="1">
        <v>3</v>
      </c>
      <c r="C1855" s="1">
        <v>19</v>
      </c>
      <c r="D1855" s="3">
        <v>8.3333333333333329E-2</v>
      </c>
      <c r="E1855" s="5">
        <v>1851</v>
      </c>
      <c r="G1855" s="15">
        <v>2.8</v>
      </c>
      <c r="H1855" s="15">
        <v>3.3</v>
      </c>
      <c r="I1855" s="15">
        <v>3.4</v>
      </c>
      <c r="J1855" s="15">
        <v>2.8</v>
      </c>
      <c r="K1855" s="15">
        <v>2.8</v>
      </c>
      <c r="L1855" s="15">
        <v>1.1000000000000001</v>
      </c>
      <c r="N1855" s="88">
        <v>4.2</v>
      </c>
      <c r="O1855" s="110">
        <v>3.9</v>
      </c>
      <c r="Q1855" s="11">
        <v>3.9</v>
      </c>
      <c r="R1855" s="11">
        <v>4.9000000000000004</v>
      </c>
      <c r="S1855" s="11">
        <v>7.8</v>
      </c>
      <c r="T1855" s="11">
        <v>4.8</v>
      </c>
      <c r="U1855" s="11">
        <v>6.2</v>
      </c>
      <c r="V1855" s="11">
        <v>4.5</v>
      </c>
      <c r="W1855" s="11">
        <v>4.4000000000000004</v>
      </c>
      <c r="X1855" s="11">
        <v>3.4</v>
      </c>
      <c r="Y1855" s="78"/>
      <c r="Z1855" s="11">
        <v>138.65</v>
      </c>
      <c r="AA1855" s="11">
        <v>331.38</v>
      </c>
      <c r="AB1855" s="11">
        <v>269.98</v>
      </c>
      <c r="AC1855" s="11">
        <v>14.1</v>
      </c>
      <c r="AD1855" s="11">
        <v>49.49</v>
      </c>
    </row>
    <row r="1856" spans="1:30" x14ac:dyDescent="0.25">
      <c r="A1856" s="1">
        <v>2019</v>
      </c>
      <c r="B1856" s="1">
        <v>3</v>
      </c>
      <c r="C1856" s="1">
        <v>19</v>
      </c>
      <c r="D1856" s="3">
        <v>0.125</v>
      </c>
      <c r="E1856" s="5">
        <v>1852</v>
      </c>
      <c r="G1856" s="15">
        <v>3.2</v>
      </c>
      <c r="H1856" s="15">
        <v>2.9</v>
      </c>
      <c r="I1856" s="15">
        <v>2.7</v>
      </c>
      <c r="J1856" s="15">
        <v>2.6</v>
      </c>
      <c r="K1856" s="15">
        <v>3.2</v>
      </c>
      <c r="L1856" s="15">
        <v>1</v>
      </c>
      <c r="N1856" s="88">
        <v>4.2</v>
      </c>
      <c r="O1856" s="110">
        <v>3.9</v>
      </c>
      <c r="Q1856" s="11">
        <v>3.9</v>
      </c>
      <c r="R1856" s="11">
        <v>4.9000000000000004</v>
      </c>
      <c r="S1856" s="11">
        <v>7.8</v>
      </c>
      <c r="T1856" s="11">
        <v>4.8</v>
      </c>
      <c r="U1856" s="11">
        <v>6.2</v>
      </c>
      <c r="V1856" s="11">
        <v>4.5</v>
      </c>
      <c r="W1856" s="11">
        <v>4.4000000000000004</v>
      </c>
      <c r="X1856" s="11">
        <v>3.4</v>
      </c>
      <c r="Y1856" s="78"/>
      <c r="Z1856" s="11">
        <v>138.65</v>
      </c>
      <c r="AA1856" s="11">
        <v>331.38</v>
      </c>
      <c r="AB1856" s="11">
        <v>269.98</v>
      </c>
      <c r="AC1856" s="11">
        <v>14.1</v>
      </c>
      <c r="AD1856" s="11">
        <v>49.49</v>
      </c>
    </row>
    <row r="1857" spans="1:30" x14ac:dyDescent="0.25">
      <c r="A1857" s="1">
        <v>2019</v>
      </c>
      <c r="B1857" s="1">
        <v>3</v>
      </c>
      <c r="C1857" s="1">
        <v>19</v>
      </c>
      <c r="D1857" s="3">
        <v>0.16666666666666666</v>
      </c>
      <c r="E1857" s="5">
        <v>1853</v>
      </c>
      <c r="G1857" s="15">
        <v>3.4</v>
      </c>
      <c r="H1857" s="15">
        <v>3.1</v>
      </c>
      <c r="I1857" s="15">
        <v>1.8</v>
      </c>
      <c r="J1857" s="15">
        <v>2.2999999999999998</v>
      </c>
      <c r="K1857" s="15">
        <v>3</v>
      </c>
      <c r="L1857" s="15">
        <v>1.4</v>
      </c>
      <c r="N1857" s="88">
        <v>4.2</v>
      </c>
      <c r="O1857" s="110">
        <v>3.9</v>
      </c>
      <c r="Q1857" s="11">
        <v>3.9</v>
      </c>
      <c r="R1857" s="11">
        <v>4.9000000000000004</v>
      </c>
      <c r="S1857" s="11">
        <v>7.8</v>
      </c>
      <c r="T1857" s="11">
        <v>4.8</v>
      </c>
      <c r="U1857" s="11">
        <v>6.2</v>
      </c>
      <c r="V1857" s="11">
        <v>4.5</v>
      </c>
      <c r="W1857" s="11">
        <v>4.4000000000000004</v>
      </c>
      <c r="X1857" s="11">
        <v>3.4</v>
      </c>
      <c r="Y1857" s="78"/>
      <c r="Z1857" s="11">
        <v>138.65</v>
      </c>
      <c r="AA1857" s="11">
        <v>331.38</v>
      </c>
      <c r="AB1857" s="11">
        <v>269.98</v>
      </c>
      <c r="AC1857" s="11">
        <v>14.1</v>
      </c>
      <c r="AD1857" s="11">
        <v>49.49</v>
      </c>
    </row>
    <row r="1858" spans="1:30" x14ac:dyDescent="0.25">
      <c r="A1858" s="1">
        <v>2019</v>
      </c>
      <c r="B1858" s="1">
        <v>3</v>
      </c>
      <c r="C1858" s="1">
        <v>19</v>
      </c>
      <c r="D1858" s="3">
        <v>0.20833333333333334</v>
      </c>
      <c r="E1858" s="5">
        <v>1854</v>
      </c>
      <c r="G1858" s="15">
        <v>3.8</v>
      </c>
      <c r="H1858" s="15">
        <v>2.9</v>
      </c>
      <c r="I1858" s="15">
        <v>2.7</v>
      </c>
      <c r="J1858" s="15">
        <v>2.1</v>
      </c>
      <c r="K1858" s="15">
        <v>2.2000000000000002</v>
      </c>
      <c r="L1858" s="15">
        <v>1.9</v>
      </c>
      <c r="N1858" s="88">
        <v>4.2</v>
      </c>
      <c r="O1858" s="110">
        <v>3.9</v>
      </c>
      <c r="Q1858" s="11">
        <v>3.9</v>
      </c>
      <c r="R1858" s="11">
        <v>4.9000000000000004</v>
      </c>
      <c r="S1858" s="11">
        <v>7.8</v>
      </c>
      <c r="T1858" s="11">
        <v>4.8</v>
      </c>
      <c r="U1858" s="11">
        <v>6.2</v>
      </c>
      <c r="V1858" s="11">
        <v>4.5</v>
      </c>
      <c r="W1858" s="11">
        <v>4.4000000000000004</v>
      </c>
      <c r="X1858" s="11">
        <v>3.4</v>
      </c>
      <c r="Y1858" s="78"/>
      <c r="Z1858" s="11">
        <v>138.65</v>
      </c>
      <c r="AA1858" s="11">
        <v>331.38</v>
      </c>
      <c r="AB1858" s="11">
        <v>269.98</v>
      </c>
      <c r="AC1858" s="11">
        <v>14.1</v>
      </c>
      <c r="AD1858" s="11">
        <v>49.49</v>
      </c>
    </row>
    <row r="1859" spans="1:30" x14ac:dyDescent="0.25">
      <c r="A1859" s="1">
        <v>2019</v>
      </c>
      <c r="B1859" s="1">
        <v>3</v>
      </c>
      <c r="C1859" s="1">
        <v>19</v>
      </c>
      <c r="D1859" s="3">
        <v>0.25</v>
      </c>
      <c r="E1859" s="5">
        <v>1855</v>
      </c>
      <c r="G1859" s="15">
        <v>4</v>
      </c>
      <c r="H1859" s="15">
        <v>3.3</v>
      </c>
      <c r="I1859" s="15">
        <v>2.5</v>
      </c>
      <c r="J1859" s="15">
        <v>1.5</v>
      </c>
      <c r="K1859" s="15">
        <v>1.2</v>
      </c>
      <c r="L1859" s="15">
        <v>2.5</v>
      </c>
      <c r="N1859" s="88">
        <v>4.2</v>
      </c>
      <c r="O1859" s="110">
        <v>3.9</v>
      </c>
      <c r="Q1859" s="11">
        <v>3.9</v>
      </c>
      <c r="R1859" s="11">
        <v>4.9000000000000004</v>
      </c>
      <c r="S1859" s="11">
        <v>7.8</v>
      </c>
      <c r="T1859" s="11">
        <v>4.8</v>
      </c>
      <c r="U1859" s="11">
        <v>6.2</v>
      </c>
      <c r="V1859" s="11">
        <v>4.5</v>
      </c>
      <c r="W1859" s="11">
        <v>4.4000000000000004</v>
      </c>
      <c r="X1859" s="11">
        <v>3.4</v>
      </c>
      <c r="Y1859" s="78"/>
      <c r="Z1859" s="11">
        <v>138.65</v>
      </c>
      <c r="AA1859" s="11">
        <v>331.38</v>
      </c>
      <c r="AB1859" s="11">
        <v>269.98</v>
      </c>
      <c r="AC1859" s="11">
        <v>14.1</v>
      </c>
      <c r="AD1859" s="11">
        <v>49.49</v>
      </c>
    </row>
    <row r="1860" spans="1:30" x14ac:dyDescent="0.25">
      <c r="A1860" s="1">
        <v>2019</v>
      </c>
      <c r="B1860" s="1">
        <v>3</v>
      </c>
      <c r="C1860" s="1">
        <v>19</v>
      </c>
      <c r="D1860" s="3">
        <v>0.29166666666666669</v>
      </c>
      <c r="E1860" s="5">
        <v>1856</v>
      </c>
      <c r="G1860" s="15">
        <v>3.5</v>
      </c>
      <c r="H1860" s="15">
        <v>3.7</v>
      </c>
      <c r="I1860" s="15">
        <v>2.6</v>
      </c>
      <c r="J1860" s="15">
        <v>1.7</v>
      </c>
      <c r="K1860" s="15">
        <v>2</v>
      </c>
      <c r="L1860" s="15">
        <v>3.7</v>
      </c>
      <c r="N1860" s="88">
        <v>4.2</v>
      </c>
      <c r="O1860" s="110">
        <v>3.9</v>
      </c>
      <c r="Q1860" s="11">
        <v>3.9</v>
      </c>
      <c r="R1860" s="11">
        <v>4.9000000000000004</v>
      </c>
      <c r="S1860" s="11">
        <v>7.8</v>
      </c>
      <c r="T1860" s="11">
        <v>4.8</v>
      </c>
      <c r="U1860" s="11">
        <v>6.2</v>
      </c>
      <c r="V1860" s="11">
        <v>4.5</v>
      </c>
      <c r="W1860" s="11">
        <v>4.4000000000000004</v>
      </c>
      <c r="X1860" s="11">
        <v>3.4</v>
      </c>
      <c r="Y1860" s="78"/>
      <c r="Z1860" s="11">
        <v>138.65</v>
      </c>
      <c r="AA1860" s="11">
        <v>331.38</v>
      </c>
      <c r="AB1860" s="11">
        <v>269.98</v>
      </c>
      <c r="AC1860" s="11">
        <v>14.1</v>
      </c>
      <c r="AD1860" s="11">
        <v>49.49</v>
      </c>
    </row>
    <row r="1861" spans="1:30" x14ac:dyDescent="0.25">
      <c r="A1861" s="1">
        <v>2019</v>
      </c>
      <c r="B1861" s="1">
        <v>3</v>
      </c>
      <c r="C1861" s="1">
        <v>19</v>
      </c>
      <c r="D1861" s="3">
        <v>0.33333333333333331</v>
      </c>
      <c r="E1861" s="5">
        <v>1857</v>
      </c>
      <c r="G1861" s="15">
        <v>5.0999999999999996</v>
      </c>
      <c r="H1861" s="15">
        <v>4.5</v>
      </c>
      <c r="I1861" s="15">
        <v>2.9</v>
      </c>
      <c r="J1861" s="15">
        <v>1.5</v>
      </c>
      <c r="K1861" s="15">
        <v>2.5</v>
      </c>
      <c r="L1861" s="15">
        <v>4.3</v>
      </c>
      <c r="N1861" s="88">
        <v>4.2</v>
      </c>
      <c r="O1861" s="110">
        <v>3.9</v>
      </c>
      <c r="Q1861" s="11">
        <v>3.9</v>
      </c>
      <c r="R1861" s="11">
        <v>4.9000000000000004</v>
      </c>
      <c r="S1861" s="11">
        <v>7.8</v>
      </c>
      <c r="T1861" s="11">
        <v>4.8</v>
      </c>
      <c r="U1861" s="11">
        <v>6.2</v>
      </c>
      <c r="V1861" s="11">
        <v>4.5</v>
      </c>
      <c r="W1861" s="11">
        <v>4.4000000000000004</v>
      </c>
      <c r="X1861" s="11">
        <v>3.4</v>
      </c>
      <c r="Y1861" s="78"/>
      <c r="Z1861" s="11">
        <v>138.65</v>
      </c>
      <c r="AA1861" s="11">
        <v>331.38</v>
      </c>
      <c r="AB1861" s="11">
        <v>269.98</v>
      </c>
      <c r="AC1861" s="11">
        <v>14.1</v>
      </c>
      <c r="AD1861" s="11">
        <v>49.49</v>
      </c>
    </row>
    <row r="1862" spans="1:30" x14ac:dyDescent="0.25">
      <c r="A1862" s="1">
        <v>2019</v>
      </c>
      <c r="B1862" s="1">
        <v>3</v>
      </c>
      <c r="C1862" s="1">
        <v>19</v>
      </c>
      <c r="D1862" s="3">
        <v>0.375</v>
      </c>
      <c r="E1862" s="5">
        <v>1858</v>
      </c>
      <c r="G1862" s="15">
        <v>4.8</v>
      </c>
      <c r="H1862" s="15">
        <v>4.2</v>
      </c>
      <c r="I1862" s="15">
        <v>2.5</v>
      </c>
      <c r="J1862" s="15">
        <v>1.9</v>
      </c>
      <c r="K1862" s="15">
        <v>2.5</v>
      </c>
      <c r="L1862" s="15">
        <v>4.4000000000000004</v>
      </c>
      <c r="N1862" s="88">
        <v>4.2</v>
      </c>
      <c r="O1862" s="110">
        <v>3.9</v>
      </c>
      <c r="Q1862" s="11">
        <v>3.9</v>
      </c>
      <c r="R1862" s="11">
        <v>4.9000000000000004</v>
      </c>
      <c r="S1862" s="11">
        <v>7.8</v>
      </c>
      <c r="T1862" s="11">
        <v>4.8</v>
      </c>
      <c r="U1862" s="11">
        <v>6.2</v>
      </c>
      <c r="V1862" s="11">
        <v>4.5</v>
      </c>
      <c r="W1862" s="11">
        <v>4.4000000000000004</v>
      </c>
      <c r="X1862" s="11">
        <v>3.4</v>
      </c>
      <c r="Y1862" s="78"/>
      <c r="Z1862" s="11">
        <v>138.65</v>
      </c>
      <c r="AA1862" s="11">
        <v>331.38</v>
      </c>
      <c r="AB1862" s="11">
        <v>269.98</v>
      </c>
      <c r="AC1862" s="11">
        <v>14.1</v>
      </c>
      <c r="AD1862" s="11">
        <v>49.49</v>
      </c>
    </row>
    <row r="1863" spans="1:30" x14ac:dyDescent="0.25">
      <c r="A1863" s="1">
        <v>2019</v>
      </c>
      <c r="B1863" s="1">
        <v>3</v>
      </c>
      <c r="C1863" s="1">
        <v>19</v>
      </c>
      <c r="D1863" s="3">
        <v>0.41666666666666669</v>
      </c>
      <c r="E1863" s="5">
        <v>1859</v>
      </c>
      <c r="G1863" s="15">
        <v>5.2</v>
      </c>
      <c r="H1863" s="15">
        <v>4.5999999999999996</v>
      </c>
      <c r="I1863" s="15">
        <v>3.2</v>
      </c>
      <c r="J1863" s="15">
        <v>2.5</v>
      </c>
      <c r="K1863" s="15">
        <v>3.6</v>
      </c>
      <c r="L1863" s="15">
        <v>4.3</v>
      </c>
      <c r="N1863" s="88">
        <v>4.2</v>
      </c>
      <c r="O1863" s="110">
        <v>3.9</v>
      </c>
      <c r="Q1863" s="11">
        <v>3.9</v>
      </c>
      <c r="R1863" s="11">
        <v>4.9000000000000004</v>
      </c>
      <c r="S1863" s="11">
        <v>7.8</v>
      </c>
      <c r="T1863" s="11">
        <v>4.8</v>
      </c>
      <c r="U1863" s="11">
        <v>6.2</v>
      </c>
      <c r="V1863" s="11">
        <v>4.5</v>
      </c>
      <c r="W1863" s="11">
        <v>4.4000000000000004</v>
      </c>
      <c r="X1863" s="11">
        <v>3.4</v>
      </c>
      <c r="Y1863" s="78"/>
      <c r="Z1863" s="11">
        <v>138.65</v>
      </c>
      <c r="AA1863" s="11">
        <v>331.38</v>
      </c>
      <c r="AB1863" s="11">
        <v>269.98</v>
      </c>
      <c r="AC1863" s="11">
        <v>14.1</v>
      </c>
      <c r="AD1863" s="11">
        <v>49.49</v>
      </c>
    </row>
    <row r="1864" spans="1:30" x14ac:dyDescent="0.25">
      <c r="A1864" s="1">
        <v>2019</v>
      </c>
      <c r="B1864" s="1">
        <v>3</v>
      </c>
      <c r="C1864" s="1">
        <v>19</v>
      </c>
      <c r="D1864" s="3">
        <v>0.45833333333333331</v>
      </c>
      <c r="E1864" s="5">
        <v>1860</v>
      </c>
      <c r="G1864" s="15">
        <v>6.6</v>
      </c>
      <c r="H1864" s="15">
        <v>4.5999999999999996</v>
      </c>
      <c r="I1864" s="15">
        <v>3.5</v>
      </c>
      <c r="J1864" s="15">
        <v>3.1</v>
      </c>
      <c r="K1864" s="15">
        <v>4.0999999999999996</v>
      </c>
      <c r="L1864" s="15">
        <v>3.3</v>
      </c>
      <c r="N1864" s="88">
        <v>4.2</v>
      </c>
      <c r="O1864" s="110">
        <v>3.9</v>
      </c>
      <c r="Q1864" s="11">
        <v>3.9</v>
      </c>
      <c r="R1864" s="11">
        <v>4.9000000000000004</v>
      </c>
      <c r="S1864" s="11">
        <v>7.8</v>
      </c>
      <c r="T1864" s="11">
        <v>4.8</v>
      </c>
      <c r="U1864" s="11">
        <v>6.2</v>
      </c>
      <c r="V1864" s="11">
        <v>4.5</v>
      </c>
      <c r="W1864" s="11">
        <v>4.4000000000000004</v>
      </c>
      <c r="X1864" s="11">
        <v>3.4</v>
      </c>
      <c r="Y1864" s="78"/>
      <c r="Z1864" s="11">
        <v>138.65</v>
      </c>
      <c r="AA1864" s="11">
        <v>331.38</v>
      </c>
      <c r="AB1864" s="11">
        <v>269.98</v>
      </c>
      <c r="AC1864" s="11">
        <v>14.1</v>
      </c>
      <c r="AD1864" s="11">
        <v>49.49</v>
      </c>
    </row>
    <row r="1865" spans="1:30" x14ac:dyDescent="0.25">
      <c r="A1865" s="1">
        <v>2019</v>
      </c>
      <c r="B1865" s="1">
        <v>3</v>
      </c>
      <c r="C1865" s="1">
        <v>19</v>
      </c>
      <c r="D1865" s="3">
        <v>0.5</v>
      </c>
      <c r="E1865" s="5">
        <v>1861</v>
      </c>
      <c r="G1865" s="15">
        <v>3.3</v>
      </c>
      <c r="H1865" s="15">
        <v>5</v>
      </c>
      <c r="I1865" s="15">
        <v>3.2</v>
      </c>
      <c r="J1865" s="15">
        <v>3.9</v>
      </c>
      <c r="K1865" s="15">
        <v>3.8</v>
      </c>
      <c r="L1865" s="15">
        <v>4.8</v>
      </c>
      <c r="N1865" s="88">
        <v>4.8</v>
      </c>
      <c r="O1865" s="110">
        <v>3.9</v>
      </c>
      <c r="Q1865" s="11">
        <v>3.9</v>
      </c>
      <c r="R1865" s="11">
        <v>4.9000000000000004</v>
      </c>
      <c r="S1865" s="11">
        <v>7.8</v>
      </c>
      <c r="T1865" s="11">
        <v>4.8</v>
      </c>
      <c r="U1865" s="11">
        <v>6.2</v>
      </c>
      <c r="V1865" s="11">
        <v>4.5</v>
      </c>
      <c r="W1865" s="11">
        <v>4.4000000000000004</v>
      </c>
      <c r="X1865" s="11">
        <v>3.4</v>
      </c>
      <c r="Y1865" s="78"/>
      <c r="Z1865" s="11">
        <v>138.65</v>
      </c>
      <c r="AA1865" s="11">
        <v>331.38</v>
      </c>
      <c r="AB1865" s="11">
        <v>269.98</v>
      </c>
      <c r="AC1865" s="11">
        <v>14.1</v>
      </c>
      <c r="AD1865" s="11">
        <v>49.49</v>
      </c>
    </row>
    <row r="1866" spans="1:30" x14ac:dyDescent="0.25">
      <c r="A1866" s="1">
        <v>2019</v>
      </c>
      <c r="B1866" s="1">
        <v>3</v>
      </c>
      <c r="C1866" s="1">
        <v>19</v>
      </c>
      <c r="D1866" s="3">
        <v>0.54166666666666663</v>
      </c>
      <c r="E1866" s="5">
        <v>1862</v>
      </c>
      <c r="G1866" s="15">
        <v>5.0999999999999996</v>
      </c>
      <c r="H1866" s="15">
        <v>6.1</v>
      </c>
      <c r="I1866" s="15">
        <v>3.6</v>
      </c>
      <c r="J1866" s="15">
        <v>3.5</v>
      </c>
      <c r="K1866" s="15">
        <v>3.5</v>
      </c>
      <c r="L1866" s="15">
        <v>5.5</v>
      </c>
      <c r="N1866" s="88">
        <v>4.8</v>
      </c>
      <c r="O1866" s="110">
        <v>3.9</v>
      </c>
      <c r="Q1866" s="11">
        <v>3.9</v>
      </c>
      <c r="R1866" s="11">
        <v>4.9000000000000004</v>
      </c>
      <c r="S1866" s="11">
        <v>7.8</v>
      </c>
      <c r="T1866" s="11">
        <v>4.8</v>
      </c>
      <c r="U1866" s="11">
        <v>6.2</v>
      </c>
      <c r="V1866" s="11">
        <v>4.5</v>
      </c>
      <c r="W1866" s="11">
        <v>4.4000000000000004</v>
      </c>
      <c r="X1866" s="11">
        <v>3.4</v>
      </c>
      <c r="Y1866" s="78"/>
      <c r="Z1866" s="11">
        <v>138.65</v>
      </c>
      <c r="AA1866" s="11">
        <v>331.38</v>
      </c>
      <c r="AB1866" s="11">
        <v>269.98</v>
      </c>
      <c r="AC1866" s="11">
        <v>14.1</v>
      </c>
      <c r="AD1866" s="11">
        <v>49.49</v>
      </c>
    </row>
    <row r="1867" spans="1:30" x14ac:dyDescent="0.25">
      <c r="A1867" s="1">
        <v>2019</v>
      </c>
      <c r="B1867" s="1">
        <v>3</v>
      </c>
      <c r="C1867" s="1">
        <v>19</v>
      </c>
      <c r="D1867" s="3">
        <v>0.58333333333333337</v>
      </c>
      <c r="E1867" s="5">
        <v>1863</v>
      </c>
      <c r="G1867" s="15">
        <v>4.9000000000000004</v>
      </c>
      <c r="H1867" s="15">
        <v>5.5</v>
      </c>
      <c r="I1867" s="15">
        <v>3.6</v>
      </c>
      <c r="J1867" s="15">
        <v>3</v>
      </c>
      <c r="K1867" s="15">
        <v>4.2</v>
      </c>
      <c r="L1867" s="15">
        <v>5</v>
      </c>
      <c r="N1867" s="88">
        <v>4.8</v>
      </c>
      <c r="O1867" s="110">
        <v>3.9</v>
      </c>
      <c r="Q1867" s="11">
        <v>3.9</v>
      </c>
      <c r="R1867" s="11">
        <v>4.9000000000000004</v>
      </c>
      <c r="S1867" s="11">
        <v>7.8</v>
      </c>
      <c r="T1867" s="11">
        <v>4.8</v>
      </c>
      <c r="U1867" s="11">
        <v>6.2</v>
      </c>
      <c r="V1867" s="11">
        <v>4.5</v>
      </c>
      <c r="W1867" s="11">
        <v>4.4000000000000004</v>
      </c>
      <c r="X1867" s="11">
        <v>3.4</v>
      </c>
      <c r="Y1867" s="78"/>
      <c r="Z1867" s="11">
        <v>138.65</v>
      </c>
      <c r="AA1867" s="11">
        <v>331.38</v>
      </c>
      <c r="AB1867" s="11">
        <v>269.98</v>
      </c>
      <c r="AC1867" s="11">
        <v>14.1</v>
      </c>
      <c r="AD1867" s="11">
        <v>49.49</v>
      </c>
    </row>
    <row r="1868" spans="1:30" x14ac:dyDescent="0.25">
      <c r="A1868" s="1">
        <v>2019</v>
      </c>
      <c r="B1868" s="1">
        <v>3</v>
      </c>
      <c r="C1868" s="1">
        <v>19</v>
      </c>
      <c r="D1868" s="3">
        <v>0.625</v>
      </c>
      <c r="E1868" s="5">
        <v>1864</v>
      </c>
      <c r="G1868" s="15">
        <v>4.5</v>
      </c>
      <c r="H1868" s="15">
        <v>4.8</v>
      </c>
      <c r="I1868" s="15">
        <v>4.0999999999999996</v>
      </c>
      <c r="J1868" s="15">
        <v>2.2000000000000002</v>
      </c>
      <c r="K1868" s="15">
        <v>3.8</v>
      </c>
      <c r="L1868" s="15">
        <v>5.0999999999999996</v>
      </c>
      <c r="N1868" s="88">
        <v>4.8</v>
      </c>
      <c r="O1868" s="110">
        <v>3.9</v>
      </c>
      <c r="Q1868" s="11">
        <v>3.9</v>
      </c>
      <c r="R1868" s="11">
        <v>4.9000000000000004</v>
      </c>
      <c r="S1868" s="11">
        <v>7.8</v>
      </c>
      <c r="T1868" s="11">
        <v>4.8</v>
      </c>
      <c r="U1868" s="11">
        <v>6.2</v>
      </c>
      <c r="V1868" s="11">
        <v>4.5</v>
      </c>
      <c r="W1868" s="11">
        <v>4.4000000000000004</v>
      </c>
      <c r="X1868" s="11">
        <v>3.4</v>
      </c>
      <c r="Y1868" s="78"/>
      <c r="Z1868" s="11">
        <v>138.65</v>
      </c>
      <c r="AA1868" s="11">
        <v>331.38</v>
      </c>
      <c r="AB1868" s="11">
        <v>269.98</v>
      </c>
      <c r="AC1868" s="11">
        <v>14.1</v>
      </c>
      <c r="AD1868" s="11">
        <v>49.49</v>
      </c>
    </row>
    <row r="1869" spans="1:30" x14ac:dyDescent="0.25">
      <c r="A1869" s="1">
        <v>2019</v>
      </c>
      <c r="B1869" s="1">
        <v>3</v>
      </c>
      <c r="C1869" s="1">
        <v>19</v>
      </c>
      <c r="D1869" s="3">
        <v>0.66666666666666663</v>
      </c>
      <c r="E1869" s="5">
        <v>1865</v>
      </c>
      <c r="G1869" s="15">
        <v>4.0999999999999996</v>
      </c>
      <c r="H1869" s="15">
        <v>4.5</v>
      </c>
      <c r="I1869" s="15">
        <v>3.4</v>
      </c>
      <c r="J1869" s="15">
        <v>2.1</v>
      </c>
      <c r="K1869" s="15">
        <v>3.2</v>
      </c>
      <c r="L1869" s="15">
        <v>3.4</v>
      </c>
      <c r="N1869" s="88">
        <v>4.8</v>
      </c>
      <c r="O1869" s="110">
        <v>3.9</v>
      </c>
      <c r="Q1869" s="11">
        <v>3.9</v>
      </c>
      <c r="R1869" s="11">
        <v>4.9000000000000004</v>
      </c>
      <c r="S1869" s="11">
        <v>7.8</v>
      </c>
      <c r="T1869" s="11">
        <v>4.8</v>
      </c>
      <c r="U1869" s="11">
        <v>6.2</v>
      </c>
      <c r="V1869" s="11">
        <v>4.5</v>
      </c>
      <c r="W1869" s="11">
        <v>4.4000000000000004</v>
      </c>
      <c r="X1869" s="11">
        <v>3.4</v>
      </c>
      <c r="Y1869" s="78"/>
      <c r="Z1869" s="11">
        <v>138.65</v>
      </c>
      <c r="AA1869" s="11">
        <v>331.38</v>
      </c>
      <c r="AB1869" s="11">
        <v>269.98</v>
      </c>
      <c r="AC1869" s="11">
        <v>14.1</v>
      </c>
      <c r="AD1869" s="11">
        <v>49.49</v>
      </c>
    </row>
    <row r="1870" spans="1:30" x14ac:dyDescent="0.25">
      <c r="A1870" s="1">
        <v>2019</v>
      </c>
      <c r="B1870" s="1">
        <v>3</v>
      </c>
      <c r="C1870" s="1">
        <v>19</v>
      </c>
      <c r="D1870" s="3">
        <v>0.70833333333333337</v>
      </c>
      <c r="E1870" s="5">
        <v>1866</v>
      </c>
      <c r="G1870" s="15">
        <v>3.6</v>
      </c>
      <c r="H1870" s="15">
        <v>3.8</v>
      </c>
      <c r="I1870" s="15">
        <v>2.9</v>
      </c>
      <c r="J1870" s="15">
        <v>1.8</v>
      </c>
      <c r="K1870" s="15">
        <v>2.5</v>
      </c>
      <c r="L1870" s="15">
        <v>2.5</v>
      </c>
      <c r="N1870" s="88">
        <v>4.8</v>
      </c>
      <c r="O1870" s="110">
        <v>3.9</v>
      </c>
      <c r="Q1870" s="11">
        <v>3.9</v>
      </c>
      <c r="R1870" s="11">
        <v>4.9000000000000004</v>
      </c>
      <c r="S1870" s="11">
        <v>7.8</v>
      </c>
      <c r="T1870" s="11">
        <v>4.8</v>
      </c>
      <c r="U1870" s="11">
        <v>6.2</v>
      </c>
      <c r="V1870" s="11">
        <v>4.5</v>
      </c>
      <c r="W1870" s="11">
        <v>4.4000000000000004</v>
      </c>
      <c r="X1870" s="11">
        <v>3.4</v>
      </c>
      <c r="Y1870" s="78"/>
      <c r="Z1870" s="11">
        <v>138.65</v>
      </c>
      <c r="AA1870" s="11">
        <v>331.38</v>
      </c>
      <c r="AB1870" s="11">
        <v>269.98</v>
      </c>
      <c r="AC1870" s="11">
        <v>14.1</v>
      </c>
      <c r="AD1870" s="11">
        <v>49.49</v>
      </c>
    </row>
    <row r="1871" spans="1:30" x14ac:dyDescent="0.25">
      <c r="A1871" s="1">
        <v>2019</v>
      </c>
      <c r="B1871" s="1">
        <v>3</v>
      </c>
      <c r="C1871" s="1">
        <v>19</v>
      </c>
      <c r="D1871" s="3">
        <v>0.75</v>
      </c>
      <c r="E1871" s="5">
        <v>1867</v>
      </c>
      <c r="G1871" s="15">
        <v>3.1</v>
      </c>
      <c r="H1871" s="15">
        <v>3.1</v>
      </c>
      <c r="I1871" s="15">
        <v>2.7</v>
      </c>
      <c r="J1871" s="15">
        <v>1.4</v>
      </c>
      <c r="K1871" s="15">
        <v>2.2000000000000002</v>
      </c>
      <c r="L1871" s="15">
        <v>2.4</v>
      </c>
      <c r="N1871" s="88">
        <v>4.8</v>
      </c>
      <c r="O1871" s="110">
        <v>3.9</v>
      </c>
      <c r="Q1871" s="11">
        <v>3.9</v>
      </c>
      <c r="R1871" s="11">
        <v>4.9000000000000004</v>
      </c>
      <c r="S1871" s="11">
        <v>7.8</v>
      </c>
      <c r="T1871" s="11">
        <v>4.8</v>
      </c>
      <c r="U1871" s="11">
        <v>6.2</v>
      </c>
      <c r="V1871" s="11">
        <v>4.5</v>
      </c>
      <c r="W1871" s="11">
        <v>4.4000000000000004</v>
      </c>
      <c r="X1871" s="11">
        <v>3.4</v>
      </c>
      <c r="Y1871" s="78"/>
      <c r="Z1871" s="11">
        <v>138.65</v>
      </c>
      <c r="AA1871" s="11">
        <v>331.38</v>
      </c>
      <c r="AB1871" s="11">
        <v>269.98</v>
      </c>
      <c r="AC1871" s="11">
        <v>14.1</v>
      </c>
      <c r="AD1871" s="11">
        <v>49.49</v>
      </c>
    </row>
    <row r="1872" spans="1:30" x14ac:dyDescent="0.25">
      <c r="A1872" s="1">
        <v>2019</v>
      </c>
      <c r="B1872" s="1">
        <v>3</v>
      </c>
      <c r="C1872" s="1">
        <v>19</v>
      </c>
      <c r="D1872" s="3">
        <v>0.79166666666666663</v>
      </c>
      <c r="E1872" s="5">
        <v>1868</v>
      </c>
      <c r="G1872" s="15">
        <v>3</v>
      </c>
      <c r="H1872" s="15">
        <v>2.1</v>
      </c>
      <c r="I1872" s="15">
        <v>2.7</v>
      </c>
      <c r="J1872" s="15">
        <v>1</v>
      </c>
      <c r="K1872" s="15">
        <v>2.1</v>
      </c>
      <c r="L1872" s="15">
        <v>2.7</v>
      </c>
      <c r="N1872" s="88">
        <v>4.8</v>
      </c>
      <c r="O1872" s="110">
        <v>3.9</v>
      </c>
      <c r="Q1872" s="11">
        <v>3.9</v>
      </c>
      <c r="R1872" s="11">
        <v>4.9000000000000004</v>
      </c>
      <c r="S1872" s="11">
        <v>7.8</v>
      </c>
      <c r="T1872" s="11">
        <v>4.8</v>
      </c>
      <c r="U1872" s="11">
        <v>6.2</v>
      </c>
      <c r="V1872" s="11">
        <v>4.5</v>
      </c>
      <c r="W1872" s="11">
        <v>4.4000000000000004</v>
      </c>
      <c r="X1872" s="11">
        <v>3.4</v>
      </c>
      <c r="Y1872" s="78"/>
      <c r="Z1872" s="11">
        <v>138.65</v>
      </c>
      <c r="AA1872" s="11">
        <v>331.38</v>
      </c>
      <c r="AB1872" s="11">
        <v>269.98</v>
      </c>
      <c r="AC1872" s="11">
        <v>14.1</v>
      </c>
      <c r="AD1872" s="11">
        <v>49.49</v>
      </c>
    </row>
    <row r="1873" spans="1:30" x14ac:dyDescent="0.25">
      <c r="A1873" s="1">
        <v>2019</v>
      </c>
      <c r="B1873" s="1">
        <v>3</v>
      </c>
      <c r="C1873" s="1">
        <v>19</v>
      </c>
      <c r="D1873" s="3">
        <v>0.83333333333333337</v>
      </c>
      <c r="E1873" s="5">
        <v>1869</v>
      </c>
      <c r="G1873" s="15">
        <v>0.9</v>
      </c>
      <c r="H1873" s="15">
        <v>1.7</v>
      </c>
      <c r="I1873" s="15">
        <v>2.8</v>
      </c>
      <c r="J1873" s="15">
        <v>0.7</v>
      </c>
      <c r="K1873" s="15">
        <v>1.9</v>
      </c>
      <c r="L1873" s="15">
        <v>2.7</v>
      </c>
      <c r="N1873" s="88">
        <v>4.8</v>
      </c>
      <c r="O1873" s="110">
        <v>3.9</v>
      </c>
      <c r="Q1873" s="11">
        <v>3.9</v>
      </c>
      <c r="R1873" s="11">
        <v>4.9000000000000004</v>
      </c>
      <c r="S1873" s="11">
        <v>7.8</v>
      </c>
      <c r="T1873" s="11">
        <v>4.8</v>
      </c>
      <c r="U1873" s="11">
        <v>6.2</v>
      </c>
      <c r="V1873" s="11">
        <v>4.5</v>
      </c>
      <c r="W1873" s="11">
        <v>4.4000000000000004</v>
      </c>
      <c r="X1873" s="11">
        <v>3.4</v>
      </c>
      <c r="Y1873" s="78"/>
      <c r="Z1873" s="11">
        <v>138.65</v>
      </c>
      <c r="AA1873" s="11">
        <v>331.38</v>
      </c>
      <c r="AB1873" s="11">
        <v>269.98</v>
      </c>
      <c r="AC1873" s="11">
        <v>14.1</v>
      </c>
      <c r="AD1873" s="11">
        <v>49.49</v>
      </c>
    </row>
    <row r="1874" spans="1:30" x14ac:dyDescent="0.25">
      <c r="A1874" s="1">
        <v>2019</v>
      </c>
      <c r="B1874" s="1">
        <v>3</v>
      </c>
      <c r="C1874" s="1">
        <v>19</v>
      </c>
      <c r="D1874" s="3">
        <v>0.875</v>
      </c>
      <c r="E1874" s="5">
        <v>1870</v>
      </c>
      <c r="G1874" s="15">
        <v>0.2</v>
      </c>
      <c r="H1874" s="15">
        <v>1.8</v>
      </c>
      <c r="I1874" s="15">
        <v>3</v>
      </c>
      <c r="J1874" s="15">
        <v>0.6</v>
      </c>
      <c r="K1874" s="15">
        <v>1.7</v>
      </c>
      <c r="L1874" s="15">
        <v>2.2999999999999998</v>
      </c>
      <c r="N1874" s="88">
        <v>4.8</v>
      </c>
      <c r="O1874" s="110">
        <v>3.9</v>
      </c>
      <c r="Q1874" s="11">
        <v>3.9</v>
      </c>
      <c r="R1874" s="11">
        <v>4.9000000000000004</v>
      </c>
      <c r="S1874" s="11">
        <v>7.8</v>
      </c>
      <c r="T1874" s="11">
        <v>4.8</v>
      </c>
      <c r="U1874" s="11">
        <v>6.2</v>
      </c>
      <c r="V1874" s="11">
        <v>4.5</v>
      </c>
      <c r="W1874" s="11">
        <v>4.4000000000000004</v>
      </c>
      <c r="X1874" s="11">
        <v>3.4</v>
      </c>
      <c r="Y1874" s="78"/>
      <c r="Z1874" s="11">
        <v>138.65</v>
      </c>
      <c r="AA1874" s="11">
        <v>331.38</v>
      </c>
      <c r="AB1874" s="11">
        <v>269.98</v>
      </c>
      <c r="AC1874" s="11">
        <v>14.1</v>
      </c>
      <c r="AD1874" s="11">
        <v>49.49</v>
      </c>
    </row>
    <row r="1875" spans="1:30" x14ac:dyDescent="0.25">
      <c r="A1875" s="1">
        <v>2019</v>
      </c>
      <c r="B1875" s="1">
        <v>3</v>
      </c>
      <c r="C1875" s="1">
        <v>19</v>
      </c>
      <c r="D1875" s="3">
        <v>0.91666666666666663</v>
      </c>
      <c r="E1875" s="5">
        <v>1871</v>
      </c>
      <c r="G1875" s="15">
        <v>1.7</v>
      </c>
      <c r="H1875" s="15">
        <v>1.6</v>
      </c>
      <c r="I1875" s="15">
        <v>2.7</v>
      </c>
      <c r="J1875" s="15">
        <v>0.5</v>
      </c>
      <c r="K1875" s="15">
        <v>0.7</v>
      </c>
      <c r="L1875" s="15">
        <v>1.8</v>
      </c>
      <c r="N1875" s="88">
        <v>4.8</v>
      </c>
      <c r="O1875" s="110">
        <v>3.9</v>
      </c>
      <c r="Q1875" s="11">
        <v>3.9</v>
      </c>
      <c r="R1875" s="11">
        <v>4.9000000000000004</v>
      </c>
      <c r="S1875" s="11">
        <v>7.8</v>
      </c>
      <c r="T1875" s="11">
        <v>4.8</v>
      </c>
      <c r="U1875" s="11">
        <v>6.2</v>
      </c>
      <c r="V1875" s="11">
        <v>4.5</v>
      </c>
      <c r="W1875" s="11">
        <v>4.4000000000000004</v>
      </c>
      <c r="X1875" s="11">
        <v>3.4</v>
      </c>
      <c r="Y1875" s="78"/>
      <c r="Z1875" s="11">
        <v>138.65</v>
      </c>
      <c r="AA1875" s="11">
        <v>331.38</v>
      </c>
      <c r="AB1875" s="11">
        <v>269.98</v>
      </c>
      <c r="AC1875" s="11">
        <v>14.1</v>
      </c>
      <c r="AD1875" s="11">
        <v>49.49</v>
      </c>
    </row>
    <row r="1876" spans="1:30" x14ac:dyDescent="0.25">
      <c r="A1876" s="1">
        <v>2019</v>
      </c>
      <c r="B1876" s="1">
        <v>3</v>
      </c>
      <c r="C1876" s="1">
        <v>19</v>
      </c>
      <c r="D1876" s="3">
        <v>0.95833333333333337</v>
      </c>
      <c r="E1876" s="5">
        <v>1872</v>
      </c>
      <c r="G1876" s="15">
        <v>1.1000000000000001</v>
      </c>
      <c r="H1876" s="15">
        <v>1.4</v>
      </c>
      <c r="I1876" s="15">
        <v>2.4</v>
      </c>
      <c r="J1876" s="15">
        <v>0.5</v>
      </c>
      <c r="K1876" s="15">
        <v>0.5</v>
      </c>
      <c r="L1876" s="15">
        <v>0.7</v>
      </c>
      <c r="N1876" s="88">
        <v>4.8</v>
      </c>
      <c r="O1876" s="110">
        <v>3.9</v>
      </c>
      <c r="Q1876" s="11">
        <v>3.9</v>
      </c>
      <c r="R1876" s="11">
        <v>4.9000000000000004</v>
      </c>
      <c r="S1876" s="11">
        <v>7.8</v>
      </c>
      <c r="T1876" s="11">
        <v>4.8</v>
      </c>
      <c r="U1876" s="11">
        <v>6.2</v>
      </c>
      <c r="V1876" s="11">
        <v>4.5</v>
      </c>
      <c r="W1876" s="11">
        <v>4.4000000000000004</v>
      </c>
      <c r="X1876" s="11">
        <v>3.4</v>
      </c>
      <c r="Y1876" s="78"/>
      <c r="Z1876" s="11">
        <v>138.65</v>
      </c>
      <c r="AA1876" s="11">
        <v>331.38</v>
      </c>
      <c r="AB1876" s="11">
        <v>269.98</v>
      </c>
      <c r="AC1876" s="11">
        <v>14.1</v>
      </c>
      <c r="AD1876" s="11">
        <v>49.49</v>
      </c>
    </row>
    <row r="1877" spans="1:30" x14ac:dyDescent="0.25">
      <c r="A1877" s="1">
        <v>2019</v>
      </c>
      <c r="B1877" s="1">
        <v>3</v>
      </c>
      <c r="C1877" s="1">
        <v>20</v>
      </c>
      <c r="D1877" s="3">
        <v>0</v>
      </c>
      <c r="E1877" s="5">
        <v>1873</v>
      </c>
      <c r="G1877" s="15">
        <v>1.4</v>
      </c>
      <c r="H1877" s="15">
        <v>0.9</v>
      </c>
      <c r="I1877" s="15">
        <v>2.7</v>
      </c>
      <c r="J1877" s="15">
        <v>-0.4</v>
      </c>
      <c r="K1877" s="15">
        <v>0.5</v>
      </c>
      <c r="L1877" s="15">
        <v>1</v>
      </c>
      <c r="N1877" s="88">
        <v>4.4000000000000004</v>
      </c>
      <c r="O1877" s="110">
        <v>3.9</v>
      </c>
      <c r="Q1877" s="11">
        <v>3.9</v>
      </c>
      <c r="R1877" s="11">
        <v>4.4000000000000004</v>
      </c>
      <c r="S1877" s="11">
        <v>7.3</v>
      </c>
      <c r="T1877" s="11">
        <v>5</v>
      </c>
      <c r="U1877" s="11">
        <v>6.3</v>
      </c>
      <c r="V1877" s="11">
        <v>4.7</v>
      </c>
      <c r="W1877" s="11">
        <v>4.7</v>
      </c>
      <c r="X1877" s="11">
        <v>3.4</v>
      </c>
      <c r="Y1877" s="78"/>
      <c r="Z1877" s="11">
        <v>139.93</v>
      </c>
      <c r="AA1877" s="11">
        <v>328.55</v>
      </c>
      <c r="AB1877" s="11">
        <v>271.48</v>
      </c>
      <c r="AC1877" s="11">
        <v>14.51</v>
      </c>
      <c r="AD1877" s="11">
        <v>46.55</v>
      </c>
    </row>
    <row r="1878" spans="1:30" x14ac:dyDescent="0.25">
      <c r="A1878" s="1">
        <v>2019</v>
      </c>
      <c r="B1878" s="1">
        <v>3</v>
      </c>
      <c r="C1878" s="1">
        <v>20</v>
      </c>
      <c r="D1878" s="3">
        <v>4.1666666666666664E-2</v>
      </c>
      <c r="E1878" s="5">
        <v>1874</v>
      </c>
      <c r="G1878" s="15">
        <v>1.3</v>
      </c>
      <c r="H1878" s="15">
        <v>0.9</v>
      </c>
      <c r="I1878" s="15">
        <v>2.7</v>
      </c>
      <c r="J1878" s="15">
        <v>-0.9</v>
      </c>
      <c r="K1878" s="15">
        <v>0.4</v>
      </c>
      <c r="L1878" s="15">
        <v>1</v>
      </c>
      <c r="N1878" s="88">
        <v>4.4000000000000004</v>
      </c>
      <c r="O1878" s="110">
        <v>3.9</v>
      </c>
      <c r="Q1878" s="11">
        <v>3.9</v>
      </c>
      <c r="R1878" s="11">
        <v>4.4000000000000004</v>
      </c>
      <c r="S1878" s="11">
        <v>7.3</v>
      </c>
      <c r="T1878" s="11">
        <v>5</v>
      </c>
      <c r="U1878" s="11">
        <v>6.3</v>
      </c>
      <c r="V1878" s="11">
        <v>4.7</v>
      </c>
      <c r="W1878" s="11">
        <v>4.7</v>
      </c>
      <c r="X1878" s="11">
        <v>3.4</v>
      </c>
      <c r="Y1878" s="78"/>
      <c r="Z1878" s="11">
        <v>139.93</v>
      </c>
      <c r="AA1878" s="11">
        <v>328.55</v>
      </c>
      <c r="AB1878" s="11">
        <v>271.48</v>
      </c>
      <c r="AC1878" s="11">
        <v>14.51</v>
      </c>
      <c r="AD1878" s="11">
        <v>46.55</v>
      </c>
    </row>
    <row r="1879" spans="1:30" x14ac:dyDescent="0.25">
      <c r="A1879" s="1">
        <v>2019</v>
      </c>
      <c r="B1879" s="1">
        <v>3</v>
      </c>
      <c r="C1879" s="1">
        <v>20</v>
      </c>
      <c r="D1879" s="3">
        <v>8.3333333333333329E-2</v>
      </c>
      <c r="E1879" s="5">
        <v>1875</v>
      </c>
      <c r="G1879" s="15">
        <v>0.7</v>
      </c>
      <c r="H1879" s="15">
        <v>0.8</v>
      </c>
      <c r="I1879" s="15">
        <v>2.7</v>
      </c>
      <c r="J1879" s="15">
        <v>-1.6</v>
      </c>
      <c r="K1879" s="15">
        <v>-0.1</v>
      </c>
      <c r="L1879" s="15">
        <v>0.7</v>
      </c>
      <c r="N1879" s="88">
        <v>4.4000000000000004</v>
      </c>
      <c r="O1879" s="110">
        <v>3.9</v>
      </c>
      <c r="Q1879" s="11">
        <v>3.9</v>
      </c>
      <c r="R1879" s="11">
        <v>4.4000000000000004</v>
      </c>
      <c r="S1879" s="11">
        <v>7.3</v>
      </c>
      <c r="T1879" s="11">
        <v>5</v>
      </c>
      <c r="U1879" s="11">
        <v>6.3</v>
      </c>
      <c r="V1879" s="11">
        <v>4.7</v>
      </c>
      <c r="W1879" s="11">
        <v>4.7</v>
      </c>
      <c r="X1879" s="11">
        <v>3.4</v>
      </c>
      <c r="Y1879" s="78"/>
      <c r="Z1879" s="11">
        <v>139.93</v>
      </c>
      <c r="AA1879" s="11">
        <v>328.55</v>
      </c>
      <c r="AB1879" s="11">
        <v>271.48</v>
      </c>
      <c r="AC1879" s="11">
        <v>14.51</v>
      </c>
      <c r="AD1879" s="11">
        <v>46.55</v>
      </c>
    </row>
    <row r="1880" spans="1:30" x14ac:dyDescent="0.25">
      <c r="A1880" s="1">
        <v>2019</v>
      </c>
      <c r="B1880" s="1">
        <v>3</v>
      </c>
      <c r="C1880" s="1">
        <v>20</v>
      </c>
      <c r="D1880" s="3">
        <v>0.125</v>
      </c>
      <c r="E1880" s="5">
        <v>1876</v>
      </c>
      <c r="G1880" s="15">
        <v>0.4</v>
      </c>
      <c r="H1880" s="15">
        <v>0.6</v>
      </c>
      <c r="I1880" s="15">
        <v>2.6</v>
      </c>
      <c r="J1880" s="15">
        <v>-1.4</v>
      </c>
      <c r="K1880" s="15">
        <v>-0.4</v>
      </c>
      <c r="L1880" s="15">
        <v>0.5</v>
      </c>
      <c r="N1880" s="88">
        <v>4.4000000000000004</v>
      </c>
      <c r="O1880" s="110">
        <v>3.9</v>
      </c>
      <c r="Q1880" s="11">
        <v>3.9</v>
      </c>
      <c r="R1880" s="11">
        <v>4.4000000000000004</v>
      </c>
      <c r="S1880" s="11">
        <v>7.3</v>
      </c>
      <c r="T1880" s="11">
        <v>5</v>
      </c>
      <c r="U1880" s="11">
        <v>6.3</v>
      </c>
      <c r="V1880" s="11">
        <v>4.7</v>
      </c>
      <c r="W1880" s="11">
        <v>4.7</v>
      </c>
      <c r="X1880" s="11">
        <v>3.4</v>
      </c>
      <c r="Y1880" s="78"/>
      <c r="Z1880" s="11">
        <v>139.93</v>
      </c>
      <c r="AA1880" s="11">
        <v>328.55</v>
      </c>
      <c r="AB1880" s="11">
        <v>271.48</v>
      </c>
      <c r="AC1880" s="11">
        <v>14.51</v>
      </c>
      <c r="AD1880" s="11">
        <v>46.55</v>
      </c>
    </row>
    <row r="1881" spans="1:30" x14ac:dyDescent="0.25">
      <c r="A1881" s="1">
        <v>2019</v>
      </c>
      <c r="B1881" s="1">
        <v>3</v>
      </c>
      <c r="C1881" s="1">
        <v>20</v>
      </c>
      <c r="D1881" s="3">
        <v>0.16666666666666666</v>
      </c>
      <c r="E1881" s="5">
        <v>1877</v>
      </c>
      <c r="G1881" s="15">
        <v>0</v>
      </c>
      <c r="H1881" s="15">
        <v>0</v>
      </c>
      <c r="I1881" s="15">
        <v>2.6</v>
      </c>
      <c r="J1881" s="15">
        <v>-0.7</v>
      </c>
      <c r="K1881" s="15">
        <v>-0.6</v>
      </c>
      <c r="L1881" s="15">
        <v>0.4</v>
      </c>
      <c r="N1881" s="88">
        <v>4.4000000000000004</v>
      </c>
      <c r="O1881" s="110">
        <v>3.9</v>
      </c>
      <c r="Q1881" s="11">
        <v>3.9</v>
      </c>
      <c r="R1881" s="11">
        <v>4.4000000000000004</v>
      </c>
      <c r="S1881" s="11">
        <v>7.3</v>
      </c>
      <c r="T1881" s="11">
        <v>5</v>
      </c>
      <c r="U1881" s="11">
        <v>6.3</v>
      </c>
      <c r="V1881" s="11">
        <v>4.7</v>
      </c>
      <c r="W1881" s="11">
        <v>4.7</v>
      </c>
      <c r="X1881" s="11">
        <v>3.4</v>
      </c>
      <c r="Y1881" s="78"/>
      <c r="Z1881" s="11">
        <v>139.93</v>
      </c>
      <c r="AA1881" s="11">
        <v>328.55</v>
      </c>
      <c r="AB1881" s="11">
        <v>271.48</v>
      </c>
      <c r="AC1881" s="11">
        <v>14.51</v>
      </c>
      <c r="AD1881" s="11">
        <v>46.55</v>
      </c>
    </row>
    <row r="1882" spans="1:30" x14ac:dyDescent="0.25">
      <c r="A1882" s="1">
        <v>2019</v>
      </c>
      <c r="B1882" s="1">
        <v>3</v>
      </c>
      <c r="C1882" s="1">
        <v>20</v>
      </c>
      <c r="D1882" s="3">
        <v>0.20833333333333334</v>
      </c>
      <c r="E1882" s="5">
        <v>1878</v>
      </c>
      <c r="G1882" s="15">
        <v>0</v>
      </c>
      <c r="H1882" s="15">
        <v>-0.5</v>
      </c>
      <c r="I1882" s="15">
        <v>3</v>
      </c>
      <c r="J1882" s="15">
        <v>-0.3</v>
      </c>
      <c r="K1882" s="15">
        <v>-0.7</v>
      </c>
      <c r="L1882" s="15">
        <v>0.2</v>
      </c>
      <c r="N1882" s="88">
        <v>4.4000000000000004</v>
      </c>
      <c r="O1882" s="110">
        <v>3.9</v>
      </c>
      <c r="Q1882" s="11">
        <v>3.9</v>
      </c>
      <c r="R1882" s="11">
        <v>4.4000000000000004</v>
      </c>
      <c r="S1882" s="11">
        <v>7.3</v>
      </c>
      <c r="T1882" s="11">
        <v>5</v>
      </c>
      <c r="U1882" s="11">
        <v>6.3</v>
      </c>
      <c r="V1882" s="11">
        <v>4.7</v>
      </c>
      <c r="W1882" s="11">
        <v>4.7</v>
      </c>
      <c r="X1882" s="11">
        <v>3.4</v>
      </c>
      <c r="Y1882" s="78"/>
      <c r="Z1882" s="11">
        <v>139.93</v>
      </c>
      <c r="AA1882" s="11">
        <v>328.55</v>
      </c>
      <c r="AB1882" s="11">
        <v>271.48</v>
      </c>
      <c r="AC1882" s="11">
        <v>14.51</v>
      </c>
      <c r="AD1882" s="11">
        <v>46.55</v>
      </c>
    </row>
    <row r="1883" spans="1:30" x14ac:dyDescent="0.25">
      <c r="A1883" s="1">
        <v>2019</v>
      </c>
      <c r="B1883" s="1">
        <v>3</v>
      </c>
      <c r="C1883" s="1">
        <v>20</v>
      </c>
      <c r="D1883" s="3">
        <v>0.25</v>
      </c>
      <c r="E1883" s="5">
        <v>1879</v>
      </c>
      <c r="G1883" s="15">
        <v>1.6</v>
      </c>
      <c r="H1883" s="15">
        <v>0.2</v>
      </c>
      <c r="I1883" s="15">
        <v>3.5</v>
      </c>
      <c r="J1883" s="15">
        <v>0</v>
      </c>
      <c r="K1883" s="15">
        <v>0.1</v>
      </c>
      <c r="L1883" s="15">
        <v>0.9</v>
      </c>
      <c r="N1883" s="88">
        <v>4.4000000000000004</v>
      </c>
      <c r="O1883" s="110">
        <v>3.9</v>
      </c>
      <c r="Q1883" s="11">
        <v>3.9</v>
      </c>
      <c r="R1883" s="11">
        <v>4.4000000000000004</v>
      </c>
      <c r="S1883" s="11">
        <v>7.3</v>
      </c>
      <c r="T1883" s="11">
        <v>5</v>
      </c>
      <c r="U1883" s="11">
        <v>6.3</v>
      </c>
      <c r="V1883" s="11">
        <v>4.7</v>
      </c>
      <c r="W1883" s="11">
        <v>4.7</v>
      </c>
      <c r="X1883" s="11">
        <v>3.4</v>
      </c>
      <c r="Y1883" s="78"/>
      <c r="Z1883" s="11">
        <v>139.93</v>
      </c>
      <c r="AA1883" s="11">
        <v>328.55</v>
      </c>
      <c r="AB1883" s="11">
        <v>271.48</v>
      </c>
      <c r="AC1883" s="11">
        <v>14.51</v>
      </c>
      <c r="AD1883" s="11">
        <v>46.55</v>
      </c>
    </row>
    <row r="1884" spans="1:30" x14ac:dyDescent="0.25">
      <c r="A1884" s="1">
        <v>2019</v>
      </c>
      <c r="B1884" s="1">
        <v>3</v>
      </c>
      <c r="C1884" s="1">
        <v>20</v>
      </c>
      <c r="D1884" s="3">
        <v>0.29166666666666669</v>
      </c>
      <c r="E1884" s="5">
        <v>1880</v>
      </c>
      <c r="G1884" s="15">
        <v>2.7</v>
      </c>
      <c r="H1884" s="15">
        <v>1.2</v>
      </c>
      <c r="I1884" s="15">
        <v>4.0999999999999996</v>
      </c>
      <c r="J1884" s="15">
        <v>1</v>
      </c>
      <c r="K1884" s="15">
        <v>1.7</v>
      </c>
      <c r="L1884" s="15">
        <v>1.4</v>
      </c>
      <c r="N1884" s="88">
        <v>4.4000000000000004</v>
      </c>
      <c r="O1884" s="110">
        <v>3.9</v>
      </c>
      <c r="Q1884" s="11">
        <v>3.9</v>
      </c>
      <c r="R1884" s="11">
        <v>4.4000000000000004</v>
      </c>
      <c r="S1884" s="11">
        <v>7.3</v>
      </c>
      <c r="T1884" s="11">
        <v>5</v>
      </c>
      <c r="U1884" s="11">
        <v>6.3</v>
      </c>
      <c r="V1884" s="11">
        <v>4.7</v>
      </c>
      <c r="W1884" s="11">
        <v>4.7</v>
      </c>
      <c r="X1884" s="11">
        <v>3.4</v>
      </c>
      <c r="Y1884" s="78"/>
      <c r="Z1884" s="11">
        <v>139.93</v>
      </c>
      <c r="AA1884" s="11">
        <v>328.55</v>
      </c>
      <c r="AB1884" s="11">
        <v>271.48</v>
      </c>
      <c r="AC1884" s="11">
        <v>14.51</v>
      </c>
      <c r="AD1884" s="11">
        <v>46.55</v>
      </c>
    </row>
    <row r="1885" spans="1:30" x14ac:dyDescent="0.25">
      <c r="A1885" s="1">
        <v>2019</v>
      </c>
      <c r="B1885" s="1">
        <v>3</v>
      </c>
      <c r="C1885" s="1">
        <v>20</v>
      </c>
      <c r="D1885" s="3">
        <v>0.33333333333333331</v>
      </c>
      <c r="E1885" s="5">
        <v>1881</v>
      </c>
      <c r="G1885" s="15">
        <v>4.4000000000000004</v>
      </c>
      <c r="H1885" s="15">
        <v>2.8</v>
      </c>
      <c r="I1885" s="15">
        <v>4.8</v>
      </c>
      <c r="J1885" s="15">
        <v>2.2999999999999998</v>
      </c>
      <c r="K1885" s="15">
        <v>2.4</v>
      </c>
      <c r="L1885" s="15">
        <v>2.2999999999999998</v>
      </c>
      <c r="N1885" s="88">
        <v>4.4000000000000004</v>
      </c>
      <c r="O1885" s="110">
        <v>3.9</v>
      </c>
      <c r="Q1885" s="11">
        <v>3.9</v>
      </c>
      <c r="R1885" s="11">
        <v>4.4000000000000004</v>
      </c>
      <c r="S1885" s="11">
        <v>7.3</v>
      </c>
      <c r="T1885" s="11">
        <v>5</v>
      </c>
      <c r="U1885" s="11">
        <v>6.3</v>
      </c>
      <c r="V1885" s="11">
        <v>4.7</v>
      </c>
      <c r="W1885" s="11">
        <v>4.7</v>
      </c>
      <c r="X1885" s="11">
        <v>3.4</v>
      </c>
      <c r="Y1885" s="78"/>
      <c r="Z1885" s="11">
        <v>139.93</v>
      </c>
      <c r="AA1885" s="11">
        <v>328.55</v>
      </c>
      <c r="AB1885" s="11">
        <v>271.48</v>
      </c>
      <c r="AC1885" s="11">
        <v>14.51</v>
      </c>
      <c r="AD1885" s="11">
        <v>46.55</v>
      </c>
    </row>
    <row r="1886" spans="1:30" x14ac:dyDescent="0.25">
      <c r="A1886" s="1">
        <v>2019</v>
      </c>
      <c r="B1886" s="1">
        <v>3</v>
      </c>
      <c r="C1886" s="1">
        <v>20</v>
      </c>
      <c r="D1886" s="3">
        <v>0.375</v>
      </c>
      <c r="E1886" s="5">
        <v>1882</v>
      </c>
      <c r="G1886" s="15">
        <v>5.8</v>
      </c>
      <c r="H1886" s="15">
        <v>5.3</v>
      </c>
      <c r="I1886" s="15">
        <v>6</v>
      </c>
      <c r="J1886" s="15">
        <v>4.3</v>
      </c>
      <c r="K1886" s="15">
        <v>4.5</v>
      </c>
      <c r="L1886" s="15">
        <v>4.3</v>
      </c>
      <c r="N1886" s="88">
        <v>4.4000000000000004</v>
      </c>
      <c r="O1886" s="110">
        <v>3.9</v>
      </c>
      <c r="Q1886" s="11">
        <v>3.9</v>
      </c>
      <c r="R1886" s="11">
        <v>4.4000000000000004</v>
      </c>
      <c r="S1886" s="11">
        <v>7.3</v>
      </c>
      <c r="T1886" s="11">
        <v>5</v>
      </c>
      <c r="U1886" s="11">
        <v>6.3</v>
      </c>
      <c r="V1886" s="11">
        <v>4.7</v>
      </c>
      <c r="W1886" s="11">
        <v>4.7</v>
      </c>
      <c r="X1886" s="11">
        <v>3.4</v>
      </c>
      <c r="Y1886" s="78"/>
      <c r="Z1886" s="11">
        <v>139.93</v>
      </c>
      <c r="AA1886" s="11">
        <v>328.55</v>
      </c>
      <c r="AB1886" s="11">
        <v>271.48</v>
      </c>
      <c r="AC1886" s="11">
        <v>14.51</v>
      </c>
      <c r="AD1886" s="11">
        <v>46.55</v>
      </c>
    </row>
    <row r="1887" spans="1:30" x14ac:dyDescent="0.25">
      <c r="A1887" s="1">
        <v>2019</v>
      </c>
      <c r="B1887" s="1">
        <v>3</v>
      </c>
      <c r="C1887" s="1">
        <v>20</v>
      </c>
      <c r="D1887" s="3">
        <v>0.41666666666666669</v>
      </c>
      <c r="E1887" s="5">
        <v>1883</v>
      </c>
      <c r="G1887" s="15">
        <v>6.3</v>
      </c>
      <c r="H1887" s="15">
        <v>5.7</v>
      </c>
      <c r="I1887" s="15">
        <v>5.7</v>
      </c>
      <c r="J1887" s="15">
        <v>6</v>
      </c>
      <c r="K1887" s="15">
        <v>5.4</v>
      </c>
      <c r="L1887" s="15">
        <v>5.0999999999999996</v>
      </c>
      <c r="N1887" s="88">
        <v>4.4000000000000004</v>
      </c>
      <c r="O1887" s="110">
        <v>3.9</v>
      </c>
      <c r="Q1887" s="11">
        <v>3.9</v>
      </c>
      <c r="R1887" s="11">
        <v>4.4000000000000004</v>
      </c>
      <c r="S1887" s="11">
        <v>7.3</v>
      </c>
      <c r="T1887" s="11">
        <v>5</v>
      </c>
      <c r="U1887" s="11">
        <v>6.3</v>
      </c>
      <c r="V1887" s="11">
        <v>4.7</v>
      </c>
      <c r="W1887" s="11">
        <v>4.7</v>
      </c>
      <c r="X1887" s="11">
        <v>3.4</v>
      </c>
      <c r="Y1887" s="78"/>
      <c r="Z1887" s="11">
        <v>139.93</v>
      </c>
      <c r="AA1887" s="11">
        <v>328.55</v>
      </c>
      <c r="AB1887" s="11">
        <v>271.48</v>
      </c>
      <c r="AC1887" s="11">
        <v>14.51</v>
      </c>
      <c r="AD1887" s="11">
        <v>46.55</v>
      </c>
    </row>
    <row r="1888" spans="1:30" x14ac:dyDescent="0.25">
      <c r="A1888" s="1">
        <v>2019</v>
      </c>
      <c r="B1888" s="1">
        <v>3</v>
      </c>
      <c r="C1888" s="1">
        <v>20</v>
      </c>
      <c r="D1888" s="3">
        <v>0.45833333333333331</v>
      </c>
      <c r="E1888" s="5">
        <v>1884</v>
      </c>
      <c r="G1888" s="15">
        <v>5.8</v>
      </c>
      <c r="H1888" s="15">
        <v>6.3</v>
      </c>
      <c r="I1888" s="15">
        <v>6.5</v>
      </c>
      <c r="J1888" s="15">
        <v>6.9</v>
      </c>
      <c r="K1888" s="15">
        <v>6.6</v>
      </c>
      <c r="L1888" s="15">
        <v>5.2</v>
      </c>
      <c r="N1888" s="88">
        <v>4.4000000000000004</v>
      </c>
      <c r="O1888" s="110">
        <v>3.9</v>
      </c>
      <c r="Q1888" s="11">
        <v>3.9</v>
      </c>
      <c r="R1888" s="11">
        <v>4.4000000000000004</v>
      </c>
      <c r="S1888" s="11">
        <v>7.3</v>
      </c>
      <c r="T1888" s="11">
        <v>5</v>
      </c>
      <c r="U1888" s="11">
        <v>6.3</v>
      </c>
      <c r="V1888" s="11">
        <v>4.7</v>
      </c>
      <c r="W1888" s="11">
        <v>4.7</v>
      </c>
      <c r="X1888" s="11">
        <v>3.4</v>
      </c>
      <c r="Y1888" s="78"/>
      <c r="Z1888" s="11">
        <v>139.93</v>
      </c>
      <c r="AA1888" s="11">
        <v>328.55</v>
      </c>
      <c r="AB1888" s="11">
        <v>271.48</v>
      </c>
      <c r="AC1888" s="11">
        <v>14.51</v>
      </c>
      <c r="AD1888" s="11">
        <v>46.55</v>
      </c>
    </row>
    <row r="1889" spans="1:30" x14ac:dyDescent="0.25">
      <c r="A1889" s="1">
        <v>2019</v>
      </c>
      <c r="B1889" s="1">
        <v>3</v>
      </c>
      <c r="C1889" s="1">
        <v>20</v>
      </c>
      <c r="D1889" s="3">
        <v>0.5</v>
      </c>
      <c r="E1889" s="5">
        <v>1885</v>
      </c>
      <c r="G1889" s="15">
        <v>6.8</v>
      </c>
      <c r="H1889" s="15">
        <v>6.6</v>
      </c>
      <c r="I1889" s="15">
        <v>5.6</v>
      </c>
      <c r="J1889" s="15">
        <v>6.3</v>
      </c>
      <c r="K1889" s="15">
        <v>7.7</v>
      </c>
      <c r="L1889" s="15">
        <v>5.7</v>
      </c>
      <c r="N1889" s="88">
        <v>5.2</v>
      </c>
      <c r="O1889" s="110">
        <v>3.9</v>
      </c>
      <c r="Q1889" s="11">
        <v>3.9</v>
      </c>
      <c r="R1889" s="11">
        <v>4.4000000000000004</v>
      </c>
      <c r="S1889" s="11">
        <v>7.3</v>
      </c>
      <c r="T1889" s="11">
        <v>5</v>
      </c>
      <c r="U1889" s="11">
        <v>6.3</v>
      </c>
      <c r="V1889" s="11">
        <v>4.7</v>
      </c>
      <c r="W1889" s="11">
        <v>4.7</v>
      </c>
      <c r="X1889" s="11">
        <v>3.4</v>
      </c>
      <c r="Y1889" s="78"/>
      <c r="Z1889" s="11">
        <v>139.93</v>
      </c>
      <c r="AA1889" s="11">
        <v>328.55</v>
      </c>
      <c r="AB1889" s="11">
        <v>271.48</v>
      </c>
      <c r="AC1889" s="11">
        <v>14.51</v>
      </c>
      <c r="AD1889" s="11">
        <v>46.55</v>
      </c>
    </row>
    <row r="1890" spans="1:30" x14ac:dyDescent="0.25">
      <c r="A1890" s="1">
        <v>2019</v>
      </c>
      <c r="B1890" s="1">
        <v>3</v>
      </c>
      <c r="C1890" s="1">
        <v>20</v>
      </c>
      <c r="D1890" s="3">
        <v>0.54166666666666663</v>
      </c>
      <c r="E1890" s="5">
        <v>1886</v>
      </c>
      <c r="G1890" s="15">
        <v>7.2</v>
      </c>
      <c r="H1890" s="15">
        <v>6.6</v>
      </c>
      <c r="I1890" s="15">
        <v>5.2</v>
      </c>
      <c r="J1890" s="15">
        <v>6.7</v>
      </c>
      <c r="K1890" s="15">
        <v>7.3</v>
      </c>
      <c r="L1890" s="15">
        <v>7.1</v>
      </c>
      <c r="N1890" s="88">
        <v>5.2</v>
      </c>
      <c r="O1890" s="110">
        <v>3.9</v>
      </c>
      <c r="Q1890" s="11">
        <v>3.9</v>
      </c>
      <c r="R1890" s="11">
        <v>4.4000000000000004</v>
      </c>
      <c r="S1890" s="11">
        <v>7.3</v>
      </c>
      <c r="T1890" s="11">
        <v>5</v>
      </c>
      <c r="U1890" s="11">
        <v>6.3</v>
      </c>
      <c r="V1890" s="11">
        <v>4.7</v>
      </c>
      <c r="W1890" s="11">
        <v>4.7</v>
      </c>
      <c r="X1890" s="11">
        <v>3.4</v>
      </c>
      <c r="Y1890" s="78"/>
      <c r="Z1890" s="11">
        <v>139.93</v>
      </c>
      <c r="AA1890" s="11">
        <v>328.55</v>
      </c>
      <c r="AB1890" s="11">
        <v>271.48</v>
      </c>
      <c r="AC1890" s="11">
        <v>14.51</v>
      </c>
      <c r="AD1890" s="11">
        <v>46.55</v>
      </c>
    </row>
    <row r="1891" spans="1:30" x14ac:dyDescent="0.25">
      <c r="A1891" s="1">
        <v>2019</v>
      </c>
      <c r="B1891" s="1">
        <v>3</v>
      </c>
      <c r="C1891" s="1">
        <v>20</v>
      </c>
      <c r="D1891" s="3">
        <v>0.58333333333333337</v>
      </c>
      <c r="E1891" s="5">
        <v>1887</v>
      </c>
      <c r="G1891" s="15">
        <v>7.7</v>
      </c>
      <c r="H1891" s="15">
        <v>6.6</v>
      </c>
      <c r="I1891" s="15">
        <v>4.9000000000000004</v>
      </c>
      <c r="J1891" s="15">
        <v>5.8</v>
      </c>
      <c r="K1891" s="15">
        <v>6.6</v>
      </c>
      <c r="L1891" s="15">
        <v>6</v>
      </c>
      <c r="N1891" s="88">
        <v>5.2</v>
      </c>
      <c r="O1891" s="110">
        <v>3.9</v>
      </c>
      <c r="Q1891" s="11">
        <v>3.9</v>
      </c>
      <c r="R1891" s="11">
        <v>4.4000000000000004</v>
      </c>
      <c r="S1891" s="11">
        <v>7.3</v>
      </c>
      <c r="T1891" s="11">
        <v>5</v>
      </c>
      <c r="U1891" s="11">
        <v>6.3</v>
      </c>
      <c r="V1891" s="11">
        <v>4.7</v>
      </c>
      <c r="W1891" s="11">
        <v>4.7</v>
      </c>
      <c r="X1891" s="11">
        <v>3.4</v>
      </c>
      <c r="Y1891" s="78"/>
      <c r="Z1891" s="11">
        <v>139.93</v>
      </c>
      <c r="AA1891" s="11">
        <v>328.55</v>
      </c>
      <c r="AB1891" s="11">
        <v>271.48</v>
      </c>
      <c r="AC1891" s="11">
        <v>14.51</v>
      </c>
      <c r="AD1891" s="11">
        <v>46.55</v>
      </c>
    </row>
    <row r="1892" spans="1:30" x14ac:dyDescent="0.25">
      <c r="A1892" s="1">
        <v>2019</v>
      </c>
      <c r="B1892" s="1">
        <v>3</v>
      </c>
      <c r="C1892" s="1">
        <v>20</v>
      </c>
      <c r="D1892" s="3">
        <v>0.625</v>
      </c>
      <c r="E1892" s="5">
        <v>1888</v>
      </c>
      <c r="G1892" s="15">
        <v>7.3</v>
      </c>
      <c r="H1892" s="15">
        <v>6.6</v>
      </c>
      <c r="I1892" s="15">
        <v>4.7</v>
      </c>
      <c r="J1892" s="15">
        <v>5.3</v>
      </c>
      <c r="K1892" s="15">
        <v>6.3</v>
      </c>
      <c r="L1892" s="15">
        <v>5.9</v>
      </c>
      <c r="N1892" s="88">
        <v>5.2</v>
      </c>
      <c r="O1892" s="110">
        <v>3.9</v>
      </c>
      <c r="Q1892" s="11">
        <v>3.9</v>
      </c>
      <c r="R1892" s="11">
        <v>4.4000000000000004</v>
      </c>
      <c r="S1892" s="11">
        <v>7.3</v>
      </c>
      <c r="T1892" s="11">
        <v>5</v>
      </c>
      <c r="U1892" s="11">
        <v>6.3</v>
      </c>
      <c r="V1892" s="11">
        <v>4.7</v>
      </c>
      <c r="W1892" s="11">
        <v>4.7</v>
      </c>
      <c r="X1892" s="11">
        <v>3.4</v>
      </c>
      <c r="Y1892" s="78"/>
      <c r="Z1892" s="11">
        <v>139.93</v>
      </c>
      <c r="AA1892" s="11">
        <v>328.55</v>
      </c>
      <c r="AB1892" s="11">
        <v>271.48</v>
      </c>
      <c r="AC1892" s="11">
        <v>14.51</v>
      </c>
      <c r="AD1892" s="11">
        <v>46.55</v>
      </c>
    </row>
    <row r="1893" spans="1:30" x14ac:dyDescent="0.25">
      <c r="A1893" s="1">
        <v>2019</v>
      </c>
      <c r="B1893" s="1">
        <v>3</v>
      </c>
      <c r="C1893" s="1">
        <v>20</v>
      </c>
      <c r="D1893" s="3">
        <v>0.66666666666666663</v>
      </c>
      <c r="E1893" s="5">
        <v>1889</v>
      </c>
      <c r="G1893" s="15">
        <v>6.6</v>
      </c>
      <c r="H1893" s="15">
        <v>6</v>
      </c>
      <c r="I1893" s="15">
        <v>4.3</v>
      </c>
      <c r="J1893" s="15">
        <v>3.1</v>
      </c>
      <c r="K1893" s="15">
        <v>6</v>
      </c>
      <c r="L1893" s="15">
        <v>5.6</v>
      </c>
      <c r="N1893" s="88">
        <v>5.2</v>
      </c>
      <c r="O1893" s="110">
        <v>3.9</v>
      </c>
      <c r="Q1893" s="11">
        <v>3.9</v>
      </c>
      <c r="R1893" s="11">
        <v>4.4000000000000004</v>
      </c>
      <c r="S1893" s="11">
        <v>7.3</v>
      </c>
      <c r="T1893" s="11">
        <v>5</v>
      </c>
      <c r="U1893" s="11">
        <v>6.3</v>
      </c>
      <c r="V1893" s="11">
        <v>4.7</v>
      </c>
      <c r="W1893" s="11">
        <v>4.7</v>
      </c>
      <c r="X1893" s="11">
        <v>3.4</v>
      </c>
      <c r="Y1893" s="78"/>
      <c r="Z1893" s="11">
        <v>139.93</v>
      </c>
      <c r="AA1893" s="11">
        <v>328.55</v>
      </c>
      <c r="AB1893" s="11">
        <v>271.48</v>
      </c>
      <c r="AC1893" s="11">
        <v>14.51</v>
      </c>
      <c r="AD1893" s="11">
        <v>46.55</v>
      </c>
    </row>
    <row r="1894" spans="1:30" x14ac:dyDescent="0.25">
      <c r="A1894" s="1">
        <v>2019</v>
      </c>
      <c r="B1894" s="1">
        <v>3</v>
      </c>
      <c r="C1894" s="1">
        <v>20</v>
      </c>
      <c r="D1894" s="3">
        <v>0.70833333333333337</v>
      </c>
      <c r="E1894" s="5">
        <v>1890</v>
      </c>
      <c r="G1894" s="15">
        <v>6</v>
      </c>
      <c r="H1894" s="15">
        <v>5.3</v>
      </c>
      <c r="I1894" s="15">
        <v>4.5999999999999996</v>
      </c>
      <c r="J1894" s="15">
        <v>3.3</v>
      </c>
      <c r="K1894" s="15">
        <v>5.4</v>
      </c>
      <c r="L1894" s="15">
        <v>5</v>
      </c>
      <c r="N1894" s="88">
        <v>5.2</v>
      </c>
      <c r="O1894" s="110">
        <v>3.9</v>
      </c>
      <c r="Q1894" s="11">
        <v>3.9</v>
      </c>
      <c r="R1894" s="11">
        <v>4.4000000000000004</v>
      </c>
      <c r="S1894" s="11">
        <v>7.3</v>
      </c>
      <c r="T1894" s="11">
        <v>5</v>
      </c>
      <c r="U1894" s="11">
        <v>6.3</v>
      </c>
      <c r="V1894" s="11">
        <v>4.7</v>
      </c>
      <c r="W1894" s="11">
        <v>4.7</v>
      </c>
      <c r="X1894" s="11">
        <v>3.4</v>
      </c>
      <c r="Y1894" s="78"/>
      <c r="Z1894" s="11">
        <v>139.93</v>
      </c>
      <c r="AA1894" s="11">
        <v>328.55</v>
      </c>
      <c r="AB1894" s="11">
        <v>271.48</v>
      </c>
      <c r="AC1894" s="11">
        <v>14.51</v>
      </c>
      <c r="AD1894" s="11">
        <v>46.55</v>
      </c>
    </row>
    <row r="1895" spans="1:30" x14ac:dyDescent="0.25">
      <c r="A1895" s="1">
        <v>2019</v>
      </c>
      <c r="B1895" s="1">
        <v>3</v>
      </c>
      <c r="C1895" s="1">
        <v>20</v>
      </c>
      <c r="D1895" s="3">
        <v>0.75</v>
      </c>
      <c r="E1895" s="5">
        <v>1891</v>
      </c>
      <c r="G1895" s="15">
        <v>5.5</v>
      </c>
      <c r="H1895" s="15">
        <v>5.3</v>
      </c>
      <c r="I1895" s="15">
        <v>4.4000000000000004</v>
      </c>
      <c r="J1895" s="15">
        <v>3.7</v>
      </c>
      <c r="K1895" s="15">
        <v>4.2</v>
      </c>
      <c r="L1895" s="15">
        <v>4.8</v>
      </c>
      <c r="N1895" s="88">
        <v>5.2</v>
      </c>
      <c r="O1895" s="110">
        <v>3.9</v>
      </c>
      <c r="Q1895" s="11">
        <v>3.9</v>
      </c>
      <c r="R1895" s="11">
        <v>4.4000000000000004</v>
      </c>
      <c r="S1895" s="11">
        <v>7.3</v>
      </c>
      <c r="T1895" s="11">
        <v>5</v>
      </c>
      <c r="U1895" s="11">
        <v>6.3</v>
      </c>
      <c r="V1895" s="11">
        <v>4.7</v>
      </c>
      <c r="W1895" s="11">
        <v>4.7</v>
      </c>
      <c r="X1895" s="11">
        <v>3.4</v>
      </c>
      <c r="Y1895" s="78"/>
      <c r="Z1895" s="11">
        <v>139.93</v>
      </c>
      <c r="AA1895" s="11">
        <v>328.55</v>
      </c>
      <c r="AB1895" s="11">
        <v>271.48</v>
      </c>
      <c r="AC1895" s="11">
        <v>14.51</v>
      </c>
      <c r="AD1895" s="11">
        <v>46.55</v>
      </c>
    </row>
    <row r="1896" spans="1:30" x14ac:dyDescent="0.25">
      <c r="A1896" s="1">
        <v>2019</v>
      </c>
      <c r="B1896" s="1">
        <v>3</v>
      </c>
      <c r="C1896" s="1">
        <v>20</v>
      </c>
      <c r="D1896" s="3">
        <v>0.79166666666666663</v>
      </c>
      <c r="E1896" s="5">
        <v>1892</v>
      </c>
      <c r="G1896" s="15">
        <v>5.4</v>
      </c>
      <c r="H1896" s="15">
        <v>5.4</v>
      </c>
      <c r="I1896" s="15">
        <v>4.4000000000000004</v>
      </c>
      <c r="J1896" s="15">
        <v>3.9</v>
      </c>
      <c r="K1896" s="15">
        <v>3.6</v>
      </c>
      <c r="L1896" s="15">
        <v>4.7</v>
      </c>
      <c r="N1896" s="88">
        <v>5.2</v>
      </c>
      <c r="O1896" s="110">
        <v>3.9</v>
      </c>
      <c r="Q1896" s="11">
        <v>3.9</v>
      </c>
      <c r="R1896" s="11">
        <v>4.4000000000000004</v>
      </c>
      <c r="S1896" s="11">
        <v>7.3</v>
      </c>
      <c r="T1896" s="11">
        <v>5</v>
      </c>
      <c r="U1896" s="11">
        <v>6.3</v>
      </c>
      <c r="V1896" s="11">
        <v>4.7</v>
      </c>
      <c r="W1896" s="11">
        <v>4.7</v>
      </c>
      <c r="X1896" s="11">
        <v>3.4</v>
      </c>
      <c r="Y1896" s="78"/>
      <c r="Z1896" s="11">
        <v>139.93</v>
      </c>
      <c r="AA1896" s="11">
        <v>328.55</v>
      </c>
      <c r="AB1896" s="11">
        <v>271.48</v>
      </c>
      <c r="AC1896" s="11">
        <v>14.51</v>
      </c>
      <c r="AD1896" s="11">
        <v>46.55</v>
      </c>
    </row>
    <row r="1897" spans="1:30" x14ac:dyDescent="0.25">
      <c r="A1897" s="1">
        <v>2019</v>
      </c>
      <c r="B1897" s="1">
        <v>3</v>
      </c>
      <c r="C1897" s="1">
        <v>20</v>
      </c>
      <c r="D1897" s="3">
        <v>0.83333333333333337</v>
      </c>
      <c r="E1897" s="5">
        <v>1893</v>
      </c>
      <c r="G1897" s="15">
        <v>6</v>
      </c>
      <c r="H1897" s="15">
        <v>5.6</v>
      </c>
      <c r="I1897" s="15">
        <v>4.3</v>
      </c>
      <c r="J1897" s="15">
        <v>4.2</v>
      </c>
      <c r="K1897" s="15">
        <v>3.7</v>
      </c>
      <c r="L1897" s="15">
        <v>4.8</v>
      </c>
      <c r="N1897" s="88">
        <v>5.2</v>
      </c>
      <c r="O1897" s="110">
        <v>3.9</v>
      </c>
      <c r="Q1897" s="11">
        <v>3.9</v>
      </c>
      <c r="R1897" s="11">
        <v>4.4000000000000004</v>
      </c>
      <c r="S1897" s="11">
        <v>7.3</v>
      </c>
      <c r="T1897" s="11">
        <v>5</v>
      </c>
      <c r="U1897" s="11">
        <v>6.3</v>
      </c>
      <c r="V1897" s="11">
        <v>4.7</v>
      </c>
      <c r="W1897" s="11">
        <v>4.7</v>
      </c>
      <c r="X1897" s="11">
        <v>3.4</v>
      </c>
      <c r="Y1897" s="78"/>
      <c r="Z1897" s="11">
        <v>139.93</v>
      </c>
      <c r="AA1897" s="11">
        <v>328.55</v>
      </c>
      <c r="AB1897" s="11">
        <v>271.48</v>
      </c>
      <c r="AC1897" s="11">
        <v>14.51</v>
      </c>
      <c r="AD1897" s="11">
        <v>46.55</v>
      </c>
    </row>
    <row r="1898" spans="1:30" x14ac:dyDescent="0.25">
      <c r="A1898" s="1">
        <v>2019</v>
      </c>
      <c r="B1898" s="1">
        <v>3</v>
      </c>
      <c r="C1898" s="1">
        <v>20</v>
      </c>
      <c r="D1898" s="3">
        <v>0.875</v>
      </c>
      <c r="E1898" s="5">
        <v>1894</v>
      </c>
      <c r="G1898" s="15">
        <v>5.8</v>
      </c>
      <c r="H1898" s="15">
        <v>5.4</v>
      </c>
      <c r="I1898" s="15">
        <v>4.0999999999999996</v>
      </c>
      <c r="J1898" s="15">
        <v>4.5</v>
      </c>
      <c r="K1898" s="15">
        <v>4.3</v>
      </c>
      <c r="L1898" s="15">
        <v>4.8</v>
      </c>
      <c r="N1898" s="88">
        <v>5.2</v>
      </c>
      <c r="O1898" s="110">
        <v>3.9</v>
      </c>
      <c r="Q1898" s="11">
        <v>3.9</v>
      </c>
      <c r="R1898" s="11">
        <v>4.4000000000000004</v>
      </c>
      <c r="S1898" s="11">
        <v>7.3</v>
      </c>
      <c r="T1898" s="11">
        <v>5</v>
      </c>
      <c r="U1898" s="11">
        <v>6.3</v>
      </c>
      <c r="V1898" s="11">
        <v>4.7</v>
      </c>
      <c r="W1898" s="11">
        <v>4.7</v>
      </c>
      <c r="X1898" s="11">
        <v>3.4</v>
      </c>
      <c r="Y1898" s="78"/>
      <c r="Z1898" s="11">
        <v>139.93</v>
      </c>
      <c r="AA1898" s="11">
        <v>328.55</v>
      </c>
      <c r="AB1898" s="11">
        <v>271.48</v>
      </c>
      <c r="AC1898" s="11">
        <v>14.51</v>
      </c>
      <c r="AD1898" s="11">
        <v>46.55</v>
      </c>
    </row>
    <row r="1899" spans="1:30" x14ac:dyDescent="0.25">
      <c r="A1899" s="1">
        <v>2019</v>
      </c>
      <c r="B1899" s="1">
        <v>3</v>
      </c>
      <c r="C1899" s="1">
        <v>20</v>
      </c>
      <c r="D1899" s="3">
        <v>0.91666666666666663</v>
      </c>
      <c r="E1899" s="5">
        <v>1895</v>
      </c>
      <c r="G1899" s="15">
        <v>5.9</v>
      </c>
      <c r="H1899" s="15">
        <v>4.3</v>
      </c>
      <c r="I1899" s="15">
        <v>3.9</v>
      </c>
      <c r="J1899" s="15">
        <v>4.5999999999999996</v>
      </c>
      <c r="K1899" s="15">
        <v>4.5999999999999996</v>
      </c>
      <c r="L1899" s="15">
        <v>5</v>
      </c>
      <c r="N1899" s="88">
        <v>5.2</v>
      </c>
      <c r="O1899" s="110">
        <v>3.9</v>
      </c>
      <c r="Q1899" s="11">
        <v>3.9</v>
      </c>
      <c r="R1899" s="11">
        <v>4.4000000000000004</v>
      </c>
      <c r="S1899" s="11">
        <v>7.3</v>
      </c>
      <c r="T1899" s="11">
        <v>5</v>
      </c>
      <c r="U1899" s="11">
        <v>6.3</v>
      </c>
      <c r="V1899" s="11">
        <v>4.7</v>
      </c>
      <c r="W1899" s="11">
        <v>4.7</v>
      </c>
      <c r="X1899" s="11">
        <v>3.4</v>
      </c>
      <c r="Y1899" s="78"/>
      <c r="Z1899" s="11">
        <v>139.93</v>
      </c>
      <c r="AA1899" s="11">
        <v>328.55</v>
      </c>
      <c r="AB1899" s="11">
        <v>271.48</v>
      </c>
      <c r="AC1899" s="11">
        <v>14.51</v>
      </c>
      <c r="AD1899" s="11">
        <v>46.55</v>
      </c>
    </row>
    <row r="1900" spans="1:30" x14ac:dyDescent="0.25">
      <c r="A1900" s="1">
        <v>2019</v>
      </c>
      <c r="B1900" s="1">
        <v>3</v>
      </c>
      <c r="C1900" s="1">
        <v>20</v>
      </c>
      <c r="D1900" s="3">
        <v>0.95833333333333337</v>
      </c>
      <c r="E1900" s="5">
        <v>1896</v>
      </c>
      <c r="G1900" s="15">
        <v>5.8</v>
      </c>
      <c r="H1900" s="15">
        <v>4.3</v>
      </c>
      <c r="I1900" s="15">
        <v>3.4</v>
      </c>
      <c r="J1900" s="15">
        <v>4.4000000000000004</v>
      </c>
      <c r="K1900" s="15">
        <v>4.7</v>
      </c>
      <c r="L1900" s="15">
        <v>5</v>
      </c>
      <c r="N1900" s="88">
        <v>5.2</v>
      </c>
      <c r="O1900" s="110">
        <v>3.9</v>
      </c>
      <c r="Q1900" s="11">
        <v>3.9</v>
      </c>
      <c r="R1900" s="11">
        <v>4.4000000000000004</v>
      </c>
      <c r="S1900" s="11">
        <v>7.3</v>
      </c>
      <c r="T1900" s="11">
        <v>5</v>
      </c>
      <c r="U1900" s="11">
        <v>6.3</v>
      </c>
      <c r="V1900" s="11">
        <v>4.7</v>
      </c>
      <c r="W1900" s="11">
        <v>4.7</v>
      </c>
      <c r="X1900" s="11">
        <v>3.4</v>
      </c>
      <c r="Y1900" s="78"/>
      <c r="Z1900" s="11">
        <v>139.93</v>
      </c>
      <c r="AA1900" s="11">
        <v>328.55</v>
      </c>
      <c r="AB1900" s="11">
        <v>271.48</v>
      </c>
      <c r="AC1900" s="11">
        <v>14.51</v>
      </c>
      <c r="AD1900" s="11">
        <v>46.55</v>
      </c>
    </row>
    <row r="1901" spans="1:30" x14ac:dyDescent="0.25">
      <c r="A1901" s="1">
        <v>2019</v>
      </c>
      <c r="B1901" s="1">
        <v>3</v>
      </c>
      <c r="C1901" s="1">
        <v>21</v>
      </c>
      <c r="D1901" s="3">
        <v>0</v>
      </c>
      <c r="E1901" s="5">
        <v>1897</v>
      </c>
      <c r="G1901" s="15">
        <v>5.0999999999999996</v>
      </c>
      <c r="H1901" s="15">
        <v>4.9000000000000004</v>
      </c>
      <c r="I1901" s="15">
        <v>3.4</v>
      </c>
      <c r="J1901" s="15">
        <v>4.0999999999999996</v>
      </c>
      <c r="K1901" s="15">
        <v>4.5999999999999996</v>
      </c>
      <c r="L1901" s="15">
        <v>3.8</v>
      </c>
      <c r="N1901" s="88">
        <v>4.5999999999999996</v>
      </c>
      <c r="O1901" s="110">
        <v>4.5</v>
      </c>
      <c r="Q1901" s="11">
        <v>4.5</v>
      </c>
      <c r="R1901" s="11">
        <v>5</v>
      </c>
      <c r="S1901" s="11">
        <v>6.8</v>
      </c>
      <c r="T1901" s="11">
        <v>5.0999999999999996</v>
      </c>
      <c r="U1901" s="11">
        <v>6.7</v>
      </c>
      <c r="V1901" s="11">
        <v>4.9000000000000004</v>
      </c>
      <c r="W1901" s="11">
        <v>5.0999999999999996</v>
      </c>
      <c r="X1901" s="11">
        <v>3.9</v>
      </c>
      <c r="Y1901" s="78"/>
      <c r="Z1901" s="11">
        <v>138.77000000000001</v>
      </c>
      <c r="AA1901" s="11">
        <v>336.69</v>
      </c>
      <c r="AB1901" s="11">
        <v>265.72000000000003</v>
      </c>
      <c r="AC1901" s="11">
        <v>14.01</v>
      </c>
      <c r="AD1901" s="11">
        <v>43.9</v>
      </c>
    </row>
    <row r="1902" spans="1:30" x14ac:dyDescent="0.25">
      <c r="A1902" s="1">
        <v>2019</v>
      </c>
      <c r="B1902" s="1">
        <v>3</v>
      </c>
      <c r="C1902" s="1">
        <v>21</v>
      </c>
      <c r="D1902" s="3">
        <v>4.1666666666666664E-2</v>
      </c>
      <c r="E1902" s="5">
        <v>1898</v>
      </c>
      <c r="G1902" s="15">
        <v>4.9000000000000004</v>
      </c>
      <c r="H1902" s="15">
        <v>5.0999999999999996</v>
      </c>
      <c r="I1902" s="15">
        <v>3.2</v>
      </c>
      <c r="J1902" s="15">
        <v>4</v>
      </c>
      <c r="K1902" s="15">
        <v>4.5999999999999996</v>
      </c>
      <c r="L1902" s="15">
        <v>4.0999999999999996</v>
      </c>
      <c r="N1902" s="88">
        <v>4.5999999999999996</v>
      </c>
      <c r="O1902" s="110">
        <v>4.5</v>
      </c>
      <c r="Q1902" s="11">
        <v>4.5</v>
      </c>
      <c r="R1902" s="11">
        <v>5</v>
      </c>
      <c r="S1902" s="11">
        <v>6.8</v>
      </c>
      <c r="T1902" s="11">
        <v>5.0999999999999996</v>
      </c>
      <c r="U1902" s="11">
        <v>6.7</v>
      </c>
      <c r="V1902" s="11">
        <v>4.9000000000000004</v>
      </c>
      <c r="W1902" s="11">
        <v>5.0999999999999996</v>
      </c>
      <c r="X1902" s="11">
        <v>3.9</v>
      </c>
      <c r="Y1902" s="78"/>
      <c r="Z1902" s="11">
        <v>138.77000000000001</v>
      </c>
      <c r="AA1902" s="11">
        <v>336.69</v>
      </c>
      <c r="AB1902" s="11">
        <v>265.72000000000003</v>
      </c>
      <c r="AC1902" s="11">
        <v>14.01</v>
      </c>
      <c r="AD1902" s="11">
        <v>43.9</v>
      </c>
    </row>
    <row r="1903" spans="1:30" x14ac:dyDescent="0.25">
      <c r="A1903" s="1">
        <v>2019</v>
      </c>
      <c r="B1903" s="1">
        <v>3</v>
      </c>
      <c r="C1903" s="1">
        <v>21</v>
      </c>
      <c r="D1903" s="3">
        <v>8.3333333333333329E-2</v>
      </c>
      <c r="E1903" s="5">
        <v>1899</v>
      </c>
      <c r="G1903" s="15">
        <v>5.0999999999999996</v>
      </c>
      <c r="H1903" s="15">
        <v>4.8</v>
      </c>
      <c r="I1903" s="15">
        <v>3.2</v>
      </c>
      <c r="J1903" s="15">
        <v>3.9</v>
      </c>
      <c r="K1903" s="15">
        <v>4.4000000000000004</v>
      </c>
      <c r="L1903" s="15">
        <v>4.3</v>
      </c>
      <c r="N1903" s="88">
        <v>4.5999999999999996</v>
      </c>
      <c r="O1903" s="110">
        <v>4.5</v>
      </c>
      <c r="Q1903" s="11">
        <v>4.5</v>
      </c>
      <c r="R1903" s="11">
        <v>5</v>
      </c>
      <c r="S1903" s="11">
        <v>6.8</v>
      </c>
      <c r="T1903" s="11">
        <v>5.0999999999999996</v>
      </c>
      <c r="U1903" s="11">
        <v>6.7</v>
      </c>
      <c r="V1903" s="11">
        <v>4.9000000000000004</v>
      </c>
      <c r="W1903" s="11">
        <v>5.0999999999999996</v>
      </c>
      <c r="X1903" s="11">
        <v>3.9</v>
      </c>
      <c r="Y1903" s="78"/>
      <c r="Z1903" s="11">
        <v>138.77000000000001</v>
      </c>
      <c r="AA1903" s="11">
        <v>336.69</v>
      </c>
      <c r="AB1903" s="11">
        <v>265.72000000000003</v>
      </c>
      <c r="AC1903" s="11">
        <v>14.01</v>
      </c>
      <c r="AD1903" s="11">
        <v>43.9</v>
      </c>
    </row>
    <row r="1904" spans="1:30" x14ac:dyDescent="0.25">
      <c r="A1904" s="1">
        <v>2019</v>
      </c>
      <c r="B1904" s="1">
        <v>3</v>
      </c>
      <c r="C1904" s="1">
        <v>21</v>
      </c>
      <c r="D1904" s="3">
        <v>0.125</v>
      </c>
      <c r="E1904" s="5">
        <v>1900</v>
      </c>
      <c r="G1904" s="15">
        <v>5</v>
      </c>
      <c r="H1904" s="15">
        <v>4.8</v>
      </c>
      <c r="I1904" s="15">
        <v>3.6</v>
      </c>
      <c r="J1904" s="15">
        <v>3.7</v>
      </c>
      <c r="K1904" s="15">
        <v>4.2</v>
      </c>
      <c r="L1904" s="15">
        <v>4.4000000000000004</v>
      </c>
      <c r="N1904" s="88">
        <v>4.5999999999999996</v>
      </c>
      <c r="O1904" s="110">
        <v>4.5</v>
      </c>
      <c r="Q1904" s="11">
        <v>4.5</v>
      </c>
      <c r="R1904" s="11">
        <v>5</v>
      </c>
      <c r="S1904" s="11">
        <v>6.8</v>
      </c>
      <c r="T1904" s="11">
        <v>5.0999999999999996</v>
      </c>
      <c r="U1904" s="11">
        <v>6.7</v>
      </c>
      <c r="V1904" s="11">
        <v>4.9000000000000004</v>
      </c>
      <c r="W1904" s="11">
        <v>5.0999999999999996</v>
      </c>
      <c r="X1904" s="11">
        <v>3.9</v>
      </c>
      <c r="Y1904" s="78"/>
      <c r="Z1904" s="11">
        <v>138.77000000000001</v>
      </c>
      <c r="AA1904" s="11">
        <v>336.69</v>
      </c>
      <c r="AB1904" s="11">
        <v>265.72000000000003</v>
      </c>
      <c r="AC1904" s="11">
        <v>14.01</v>
      </c>
      <c r="AD1904" s="11">
        <v>43.9</v>
      </c>
    </row>
    <row r="1905" spans="1:30" x14ac:dyDescent="0.25">
      <c r="A1905" s="1">
        <v>2019</v>
      </c>
      <c r="B1905" s="1">
        <v>3</v>
      </c>
      <c r="C1905" s="1">
        <v>21</v>
      </c>
      <c r="D1905" s="3">
        <v>0.16666666666666666</v>
      </c>
      <c r="E1905" s="5">
        <v>1901</v>
      </c>
      <c r="G1905" s="15">
        <v>4.9000000000000004</v>
      </c>
      <c r="H1905" s="15">
        <v>4.7</v>
      </c>
      <c r="I1905" s="15">
        <v>3.2</v>
      </c>
      <c r="J1905" s="15">
        <v>3.6</v>
      </c>
      <c r="K1905" s="15">
        <v>4</v>
      </c>
      <c r="L1905" s="15">
        <v>4.3</v>
      </c>
      <c r="N1905" s="88">
        <v>4.5999999999999996</v>
      </c>
      <c r="O1905" s="110">
        <v>4.5</v>
      </c>
      <c r="Q1905" s="11">
        <v>4.5</v>
      </c>
      <c r="R1905" s="11">
        <v>5</v>
      </c>
      <c r="S1905" s="11">
        <v>6.8</v>
      </c>
      <c r="T1905" s="11">
        <v>5.0999999999999996</v>
      </c>
      <c r="U1905" s="11">
        <v>6.7</v>
      </c>
      <c r="V1905" s="11">
        <v>4.9000000000000004</v>
      </c>
      <c r="W1905" s="11">
        <v>5.0999999999999996</v>
      </c>
      <c r="X1905" s="11">
        <v>3.9</v>
      </c>
      <c r="Y1905" s="78"/>
      <c r="Z1905" s="11">
        <v>138.77000000000001</v>
      </c>
      <c r="AA1905" s="11">
        <v>336.69</v>
      </c>
      <c r="AB1905" s="11">
        <v>265.72000000000003</v>
      </c>
      <c r="AC1905" s="11">
        <v>14.01</v>
      </c>
      <c r="AD1905" s="11">
        <v>43.9</v>
      </c>
    </row>
    <row r="1906" spans="1:30" x14ac:dyDescent="0.25">
      <c r="A1906" s="1">
        <v>2019</v>
      </c>
      <c r="B1906" s="1">
        <v>3</v>
      </c>
      <c r="C1906" s="1">
        <v>21</v>
      </c>
      <c r="D1906" s="3">
        <v>0.20833333333333334</v>
      </c>
      <c r="E1906" s="5">
        <v>1902</v>
      </c>
      <c r="G1906" s="15">
        <v>4.7</v>
      </c>
      <c r="H1906" s="15">
        <v>4.4000000000000004</v>
      </c>
      <c r="I1906" s="15">
        <v>2.5</v>
      </c>
      <c r="J1906" s="15">
        <v>3.6</v>
      </c>
      <c r="K1906" s="15">
        <v>3.6</v>
      </c>
      <c r="L1906" s="15">
        <v>4.3</v>
      </c>
      <c r="N1906" s="88">
        <v>4.5999999999999996</v>
      </c>
      <c r="O1906" s="110">
        <v>4.5</v>
      </c>
      <c r="Q1906" s="11">
        <v>4.5</v>
      </c>
      <c r="R1906" s="11">
        <v>5</v>
      </c>
      <c r="S1906" s="11">
        <v>6.8</v>
      </c>
      <c r="T1906" s="11">
        <v>5.0999999999999996</v>
      </c>
      <c r="U1906" s="11">
        <v>6.7</v>
      </c>
      <c r="V1906" s="11">
        <v>4.9000000000000004</v>
      </c>
      <c r="W1906" s="11">
        <v>5.0999999999999996</v>
      </c>
      <c r="X1906" s="11">
        <v>3.9</v>
      </c>
      <c r="Y1906" s="78"/>
      <c r="Z1906" s="11">
        <v>138.77000000000001</v>
      </c>
      <c r="AA1906" s="11">
        <v>336.69</v>
      </c>
      <c r="AB1906" s="11">
        <v>265.72000000000003</v>
      </c>
      <c r="AC1906" s="11">
        <v>14.01</v>
      </c>
      <c r="AD1906" s="11">
        <v>43.9</v>
      </c>
    </row>
    <row r="1907" spans="1:30" x14ac:dyDescent="0.25">
      <c r="A1907" s="1">
        <v>2019</v>
      </c>
      <c r="B1907" s="1">
        <v>3</v>
      </c>
      <c r="C1907" s="1">
        <v>21</v>
      </c>
      <c r="D1907" s="3">
        <v>0.25</v>
      </c>
      <c r="E1907" s="5">
        <v>1903</v>
      </c>
      <c r="G1907" s="15">
        <v>4.7</v>
      </c>
      <c r="H1907" s="15">
        <v>4.3</v>
      </c>
      <c r="I1907" s="15">
        <v>3.8</v>
      </c>
      <c r="J1907" s="15">
        <v>3.5</v>
      </c>
      <c r="K1907" s="15">
        <v>3.7</v>
      </c>
      <c r="L1907" s="15">
        <v>4.5999999999999996</v>
      </c>
      <c r="N1907" s="88">
        <v>4.5999999999999996</v>
      </c>
      <c r="O1907" s="110">
        <v>4.5</v>
      </c>
      <c r="Q1907" s="11">
        <v>4.5</v>
      </c>
      <c r="R1907" s="11">
        <v>5</v>
      </c>
      <c r="S1907" s="11">
        <v>6.8</v>
      </c>
      <c r="T1907" s="11">
        <v>5.0999999999999996</v>
      </c>
      <c r="U1907" s="11">
        <v>6.7</v>
      </c>
      <c r="V1907" s="11">
        <v>4.9000000000000004</v>
      </c>
      <c r="W1907" s="11">
        <v>5.0999999999999996</v>
      </c>
      <c r="X1907" s="11">
        <v>3.9</v>
      </c>
      <c r="Y1907" s="78"/>
      <c r="Z1907" s="11">
        <v>138.77000000000001</v>
      </c>
      <c r="AA1907" s="11">
        <v>336.69</v>
      </c>
      <c r="AB1907" s="11">
        <v>265.72000000000003</v>
      </c>
      <c r="AC1907" s="11">
        <v>14.01</v>
      </c>
      <c r="AD1907" s="11">
        <v>43.9</v>
      </c>
    </row>
    <row r="1908" spans="1:30" x14ac:dyDescent="0.25">
      <c r="A1908" s="1">
        <v>2019</v>
      </c>
      <c r="B1908" s="1">
        <v>3</v>
      </c>
      <c r="C1908" s="1">
        <v>21</v>
      </c>
      <c r="D1908" s="3">
        <v>0.29166666666666669</v>
      </c>
      <c r="E1908" s="5">
        <v>1904</v>
      </c>
      <c r="G1908" s="15">
        <v>5.0999999999999996</v>
      </c>
      <c r="H1908" s="15">
        <v>4.5</v>
      </c>
      <c r="I1908" s="15">
        <v>4.3</v>
      </c>
      <c r="J1908" s="15">
        <v>3.7</v>
      </c>
      <c r="K1908" s="15">
        <v>4.2</v>
      </c>
      <c r="L1908" s="15">
        <v>5.0999999999999996</v>
      </c>
      <c r="N1908" s="88">
        <v>4.5999999999999996</v>
      </c>
      <c r="O1908" s="110">
        <v>4.5</v>
      </c>
      <c r="Q1908" s="11">
        <v>4.5</v>
      </c>
      <c r="R1908" s="11">
        <v>5</v>
      </c>
      <c r="S1908" s="11">
        <v>6.8</v>
      </c>
      <c r="T1908" s="11">
        <v>5.0999999999999996</v>
      </c>
      <c r="U1908" s="11">
        <v>6.7</v>
      </c>
      <c r="V1908" s="11">
        <v>4.9000000000000004</v>
      </c>
      <c r="W1908" s="11">
        <v>5.0999999999999996</v>
      </c>
      <c r="X1908" s="11">
        <v>3.9</v>
      </c>
      <c r="Y1908" s="78"/>
      <c r="Z1908" s="11">
        <v>138.77000000000001</v>
      </c>
      <c r="AA1908" s="11">
        <v>336.69</v>
      </c>
      <c r="AB1908" s="11">
        <v>265.72000000000003</v>
      </c>
      <c r="AC1908" s="11">
        <v>14.01</v>
      </c>
      <c r="AD1908" s="11">
        <v>43.9</v>
      </c>
    </row>
    <row r="1909" spans="1:30" x14ac:dyDescent="0.25">
      <c r="A1909" s="1">
        <v>2019</v>
      </c>
      <c r="B1909" s="1">
        <v>3</v>
      </c>
      <c r="C1909" s="1">
        <v>21</v>
      </c>
      <c r="D1909" s="3">
        <v>0.33333333333333331</v>
      </c>
      <c r="E1909" s="5">
        <v>1905</v>
      </c>
      <c r="G1909" s="15">
        <v>5.4</v>
      </c>
      <c r="H1909" s="15">
        <v>4.3</v>
      </c>
      <c r="I1909" s="15">
        <v>3.9</v>
      </c>
      <c r="J1909" s="15">
        <v>4.2</v>
      </c>
      <c r="K1909" s="15">
        <v>5.0999999999999996</v>
      </c>
      <c r="L1909" s="15">
        <v>5.4</v>
      </c>
      <c r="N1909" s="88">
        <v>4.5999999999999996</v>
      </c>
      <c r="O1909" s="110">
        <v>4.5</v>
      </c>
      <c r="Q1909" s="11">
        <v>4.5</v>
      </c>
      <c r="R1909" s="11">
        <v>5</v>
      </c>
      <c r="S1909" s="11">
        <v>6.8</v>
      </c>
      <c r="T1909" s="11">
        <v>5.0999999999999996</v>
      </c>
      <c r="U1909" s="11">
        <v>6.7</v>
      </c>
      <c r="V1909" s="11">
        <v>4.9000000000000004</v>
      </c>
      <c r="W1909" s="11">
        <v>5.0999999999999996</v>
      </c>
      <c r="X1909" s="11">
        <v>3.9</v>
      </c>
      <c r="Y1909" s="78"/>
      <c r="Z1909" s="11">
        <v>138.77000000000001</v>
      </c>
      <c r="AA1909" s="11">
        <v>336.69</v>
      </c>
      <c r="AB1909" s="11">
        <v>265.72000000000003</v>
      </c>
      <c r="AC1909" s="11">
        <v>14.01</v>
      </c>
      <c r="AD1909" s="11">
        <v>43.9</v>
      </c>
    </row>
    <row r="1910" spans="1:30" x14ac:dyDescent="0.25">
      <c r="A1910" s="1">
        <v>2019</v>
      </c>
      <c r="B1910" s="1">
        <v>3</v>
      </c>
      <c r="C1910" s="1">
        <v>21</v>
      </c>
      <c r="D1910" s="3">
        <v>0.375</v>
      </c>
      <c r="E1910" s="5">
        <v>1906</v>
      </c>
      <c r="G1910" s="15">
        <v>5.7</v>
      </c>
      <c r="H1910" s="15">
        <v>4.5999999999999996</v>
      </c>
      <c r="I1910" s="15">
        <v>4.5999999999999996</v>
      </c>
      <c r="J1910" s="15">
        <v>5.2</v>
      </c>
      <c r="K1910" s="15">
        <v>5.7</v>
      </c>
      <c r="L1910" s="15">
        <v>5.9</v>
      </c>
      <c r="N1910" s="88">
        <v>4.5999999999999996</v>
      </c>
      <c r="O1910" s="110">
        <v>4.5</v>
      </c>
      <c r="Q1910" s="11">
        <v>4.5</v>
      </c>
      <c r="R1910" s="11">
        <v>5</v>
      </c>
      <c r="S1910" s="11">
        <v>6.8</v>
      </c>
      <c r="T1910" s="11">
        <v>5.0999999999999996</v>
      </c>
      <c r="U1910" s="11">
        <v>6.7</v>
      </c>
      <c r="V1910" s="11">
        <v>4.9000000000000004</v>
      </c>
      <c r="W1910" s="11">
        <v>5.0999999999999996</v>
      </c>
      <c r="X1910" s="11">
        <v>3.9</v>
      </c>
      <c r="Y1910" s="78"/>
      <c r="Z1910" s="11">
        <v>138.77000000000001</v>
      </c>
      <c r="AA1910" s="11">
        <v>336.69</v>
      </c>
      <c r="AB1910" s="11">
        <v>265.72000000000003</v>
      </c>
      <c r="AC1910" s="11">
        <v>14.01</v>
      </c>
      <c r="AD1910" s="11">
        <v>43.9</v>
      </c>
    </row>
    <row r="1911" spans="1:30" x14ac:dyDescent="0.25">
      <c r="A1911" s="1">
        <v>2019</v>
      </c>
      <c r="B1911" s="1">
        <v>3</v>
      </c>
      <c r="C1911" s="1">
        <v>21</v>
      </c>
      <c r="D1911" s="3">
        <v>0.41666666666666669</v>
      </c>
      <c r="E1911" s="5">
        <v>1907</v>
      </c>
      <c r="G1911" s="15">
        <v>6.6</v>
      </c>
      <c r="H1911" s="15">
        <v>5.9</v>
      </c>
      <c r="I1911" s="15">
        <v>4.7</v>
      </c>
      <c r="J1911" s="15">
        <v>5.8</v>
      </c>
      <c r="K1911" s="15">
        <v>7.3</v>
      </c>
      <c r="L1911" s="15">
        <v>5.8</v>
      </c>
      <c r="N1911" s="88">
        <v>4.5999999999999996</v>
      </c>
      <c r="O1911" s="110">
        <v>4.5</v>
      </c>
      <c r="Q1911" s="11">
        <v>4.5</v>
      </c>
      <c r="R1911" s="11">
        <v>5</v>
      </c>
      <c r="S1911" s="11">
        <v>6.8</v>
      </c>
      <c r="T1911" s="11">
        <v>5.0999999999999996</v>
      </c>
      <c r="U1911" s="11">
        <v>6.7</v>
      </c>
      <c r="V1911" s="11">
        <v>4.9000000000000004</v>
      </c>
      <c r="W1911" s="11">
        <v>5.0999999999999996</v>
      </c>
      <c r="X1911" s="11">
        <v>3.9</v>
      </c>
      <c r="Y1911" s="78"/>
      <c r="Z1911" s="11">
        <v>138.77000000000001</v>
      </c>
      <c r="AA1911" s="11">
        <v>336.69</v>
      </c>
      <c r="AB1911" s="11">
        <v>265.72000000000003</v>
      </c>
      <c r="AC1911" s="11">
        <v>14.01</v>
      </c>
      <c r="AD1911" s="11">
        <v>43.9</v>
      </c>
    </row>
    <row r="1912" spans="1:30" x14ac:dyDescent="0.25">
      <c r="A1912" s="1">
        <v>2019</v>
      </c>
      <c r="B1912" s="1">
        <v>3</v>
      </c>
      <c r="C1912" s="1">
        <v>21</v>
      </c>
      <c r="D1912" s="3">
        <v>0.45833333333333331</v>
      </c>
      <c r="E1912" s="5">
        <v>1908</v>
      </c>
      <c r="G1912" s="15">
        <v>7.4</v>
      </c>
      <c r="H1912" s="15">
        <v>7.1</v>
      </c>
      <c r="I1912" s="15">
        <v>5</v>
      </c>
      <c r="J1912" s="15">
        <v>6.4</v>
      </c>
      <c r="K1912" s="15">
        <v>7.4</v>
      </c>
      <c r="L1912" s="15">
        <v>6</v>
      </c>
      <c r="N1912" s="88">
        <v>4.5999999999999996</v>
      </c>
      <c r="O1912" s="110">
        <v>4.5</v>
      </c>
      <c r="Q1912" s="11">
        <v>4.5</v>
      </c>
      <c r="R1912" s="11">
        <v>5</v>
      </c>
      <c r="S1912" s="11">
        <v>6.8</v>
      </c>
      <c r="T1912" s="11">
        <v>5.0999999999999996</v>
      </c>
      <c r="U1912" s="11">
        <v>6.7</v>
      </c>
      <c r="V1912" s="11">
        <v>4.9000000000000004</v>
      </c>
      <c r="W1912" s="11">
        <v>5.0999999999999996</v>
      </c>
      <c r="X1912" s="11">
        <v>3.9</v>
      </c>
      <c r="Y1912" s="78"/>
      <c r="Z1912" s="11">
        <v>138.77000000000001</v>
      </c>
      <c r="AA1912" s="11">
        <v>336.69</v>
      </c>
      <c r="AB1912" s="11">
        <v>265.72000000000003</v>
      </c>
      <c r="AC1912" s="11">
        <v>14.01</v>
      </c>
      <c r="AD1912" s="11">
        <v>43.9</v>
      </c>
    </row>
    <row r="1913" spans="1:30" x14ac:dyDescent="0.25">
      <c r="A1913" s="1">
        <v>2019</v>
      </c>
      <c r="B1913" s="1">
        <v>3</v>
      </c>
      <c r="C1913" s="1">
        <v>21</v>
      </c>
      <c r="D1913" s="3">
        <v>0.5</v>
      </c>
      <c r="E1913" s="5">
        <v>1909</v>
      </c>
      <c r="G1913" s="15">
        <v>8.6999999999999993</v>
      </c>
      <c r="H1913" s="15">
        <v>8.4</v>
      </c>
      <c r="I1913" s="15">
        <v>4.5999999999999996</v>
      </c>
      <c r="J1913" s="15">
        <v>7.1</v>
      </c>
      <c r="K1913" s="15">
        <v>7.3</v>
      </c>
      <c r="L1913" s="15">
        <v>6.6</v>
      </c>
      <c r="N1913" s="88">
        <v>4.8</v>
      </c>
      <c r="O1913" s="110">
        <v>4.5</v>
      </c>
      <c r="Q1913" s="11">
        <v>4.5</v>
      </c>
      <c r="R1913" s="11">
        <v>5</v>
      </c>
      <c r="S1913" s="11">
        <v>6.8</v>
      </c>
      <c r="T1913" s="11">
        <v>5.0999999999999996</v>
      </c>
      <c r="U1913" s="11">
        <v>6.7</v>
      </c>
      <c r="V1913" s="11">
        <v>4.9000000000000004</v>
      </c>
      <c r="W1913" s="11">
        <v>5.0999999999999996</v>
      </c>
      <c r="X1913" s="11">
        <v>3.9</v>
      </c>
      <c r="Y1913" s="78"/>
      <c r="Z1913" s="11">
        <v>138.77000000000001</v>
      </c>
      <c r="AA1913" s="11">
        <v>336.69</v>
      </c>
      <c r="AB1913" s="11">
        <v>265.72000000000003</v>
      </c>
      <c r="AC1913" s="11">
        <v>14.01</v>
      </c>
      <c r="AD1913" s="11">
        <v>43.9</v>
      </c>
    </row>
    <row r="1914" spans="1:30" x14ac:dyDescent="0.25">
      <c r="A1914" s="1">
        <v>2019</v>
      </c>
      <c r="B1914" s="1">
        <v>3</v>
      </c>
      <c r="C1914" s="1">
        <v>21</v>
      </c>
      <c r="D1914" s="3">
        <v>0.54166666666666663</v>
      </c>
      <c r="E1914" s="5">
        <v>1910</v>
      </c>
      <c r="G1914" s="15">
        <v>9</v>
      </c>
      <c r="H1914" s="15">
        <v>8.5</v>
      </c>
      <c r="I1914" s="15">
        <v>5.0999999999999996</v>
      </c>
      <c r="J1914" s="15">
        <v>7.5</v>
      </c>
      <c r="K1914" s="15">
        <v>7.3</v>
      </c>
      <c r="L1914" s="15">
        <v>7.2</v>
      </c>
      <c r="N1914" s="88">
        <v>4.8</v>
      </c>
      <c r="O1914" s="110">
        <v>4.5</v>
      </c>
      <c r="Q1914" s="11">
        <v>4.5</v>
      </c>
      <c r="R1914" s="11">
        <v>5</v>
      </c>
      <c r="S1914" s="11">
        <v>6.8</v>
      </c>
      <c r="T1914" s="11">
        <v>5.0999999999999996</v>
      </c>
      <c r="U1914" s="11">
        <v>6.7</v>
      </c>
      <c r="V1914" s="11">
        <v>4.9000000000000004</v>
      </c>
      <c r="W1914" s="11">
        <v>5.0999999999999996</v>
      </c>
      <c r="X1914" s="11">
        <v>3.9</v>
      </c>
      <c r="Y1914" s="78"/>
      <c r="Z1914" s="11">
        <v>138.77000000000001</v>
      </c>
      <c r="AA1914" s="11">
        <v>336.69</v>
      </c>
      <c r="AB1914" s="11">
        <v>265.72000000000003</v>
      </c>
      <c r="AC1914" s="11">
        <v>14.01</v>
      </c>
      <c r="AD1914" s="11">
        <v>43.9</v>
      </c>
    </row>
    <row r="1915" spans="1:30" x14ac:dyDescent="0.25">
      <c r="A1915" s="1">
        <v>2019</v>
      </c>
      <c r="B1915" s="1">
        <v>3</v>
      </c>
      <c r="C1915" s="1">
        <v>21</v>
      </c>
      <c r="D1915" s="3">
        <v>0.58333333333333337</v>
      </c>
      <c r="E1915" s="5">
        <v>1911</v>
      </c>
      <c r="G1915" s="15">
        <v>9</v>
      </c>
      <c r="H1915" s="15">
        <v>8.6</v>
      </c>
      <c r="I1915" s="15">
        <v>5</v>
      </c>
      <c r="J1915" s="15">
        <v>6.2</v>
      </c>
      <c r="K1915" s="15">
        <v>7.6</v>
      </c>
      <c r="L1915" s="15">
        <v>7.8</v>
      </c>
      <c r="N1915" s="88">
        <v>4.8</v>
      </c>
      <c r="O1915" s="110">
        <v>4.5</v>
      </c>
      <c r="Q1915" s="11">
        <v>4.5</v>
      </c>
      <c r="R1915" s="11">
        <v>5</v>
      </c>
      <c r="S1915" s="11">
        <v>6.8</v>
      </c>
      <c r="T1915" s="11">
        <v>5.0999999999999996</v>
      </c>
      <c r="U1915" s="11">
        <v>6.7</v>
      </c>
      <c r="V1915" s="11">
        <v>4.9000000000000004</v>
      </c>
      <c r="W1915" s="11">
        <v>5.0999999999999996</v>
      </c>
      <c r="X1915" s="11">
        <v>3.9</v>
      </c>
      <c r="Y1915" s="78"/>
      <c r="Z1915" s="11">
        <v>138.77000000000001</v>
      </c>
      <c r="AA1915" s="11">
        <v>336.69</v>
      </c>
      <c r="AB1915" s="11">
        <v>265.72000000000003</v>
      </c>
      <c r="AC1915" s="11">
        <v>14.01</v>
      </c>
      <c r="AD1915" s="11">
        <v>43.9</v>
      </c>
    </row>
    <row r="1916" spans="1:30" x14ac:dyDescent="0.25">
      <c r="A1916" s="1">
        <v>2019</v>
      </c>
      <c r="B1916" s="1">
        <v>3</v>
      </c>
      <c r="C1916" s="1">
        <v>21</v>
      </c>
      <c r="D1916" s="3">
        <v>0.625</v>
      </c>
      <c r="E1916" s="5">
        <v>1912</v>
      </c>
      <c r="G1916" s="15">
        <v>9</v>
      </c>
      <c r="H1916" s="15">
        <v>8.1999999999999993</v>
      </c>
      <c r="I1916" s="15">
        <v>5.0999999999999996</v>
      </c>
      <c r="J1916" s="15">
        <v>5.9</v>
      </c>
      <c r="K1916" s="15">
        <v>6.4</v>
      </c>
      <c r="L1916" s="15">
        <v>7.8</v>
      </c>
      <c r="N1916" s="88">
        <v>4.8</v>
      </c>
      <c r="O1916" s="110">
        <v>4.5</v>
      </c>
      <c r="Q1916" s="11">
        <v>4.5</v>
      </c>
      <c r="R1916" s="11">
        <v>5</v>
      </c>
      <c r="S1916" s="11">
        <v>6.8</v>
      </c>
      <c r="T1916" s="11">
        <v>5.0999999999999996</v>
      </c>
      <c r="U1916" s="11">
        <v>6.7</v>
      </c>
      <c r="V1916" s="11">
        <v>4.9000000000000004</v>
      </c>
      <c r="W1916" s="11">
        <v>5.0999999999999996</v>
      </c>
      <c r="X1916" s="11">
        <v>3.9</v>
      </c>
      <c r="Y1916" s="78"/>
      <c r="Z1916" s="11">
        <v>138.77000000000001</v>
      </c>
      <c r="AA1916" s="11">
        <v>336.69</v>
      </c>
      <c r="AB1916" s="11">
        <v>265.72000000000003</v>
      </c>
      <c r="AC1916" s="11">
        <v>14.01</v>
      </c>
      <c r="AD1916" s="11">
        <v>43.9</v>
      </c>
    </row>
    <row r="1917" spans="1:30" x14ac:dyDescent="0.25">
      <c r="A1917" s="1">
        <v>2019</v>
      </c>
      <c r="B1917" s="1">
        <v>3</v>
      </c>
      <c r="C1917" s="1">
        <v>21</v>
      </c>
      <c r="D1917" s="3">
        <v>0.66666666666666663</v>
      </c>
      <c r="E1917" s="5">
        <v>1913</v>
      </c>
      <c r="G1917" s="15">
        <v>9.1</v>
      </c>
      <c r="H1917" s="15">
        <v>8.1</v>
      </c>
      <c r="I1917" s="15">
        <v>5.0999999999999996</v>
      </c>
      <c r="J1917" s="15">
        <v>5.5</v>
      </c>
      <c r="K1917" s="15">
        <v>6.5</v>
      </c>
      <c r="L1917" s="15">
        <v>7.8</v>
      </c>
      <c r="N1917" s="88">
        <v>4.8</v>
      </c>
      <c r="O1917" s="110">
        <v>4.5</v>
      </c>
      <c r="Q1917" s="11">
        <v>4.5</v>
      </c>
      <c r="R1917" s="11">
        <v>5</v>
      </c>
      <c r="S1917" s="11">
        <v>6.8</v>
      </c>
      <c r="T1917" s="11">
        <v>5.0999999999999996</v>
      </c>
      <c r="U1917" s="11">
        <v>6.7</v>
      </c>
      <c r="V1917" s="11">
        <v>4.9000000000000004</v>
      </c>
      <c r="W1917" s="11">
        <v>5.0999999999999996</v>
      </c>
      <c r="X1917" s="11">
        <v>3.9</v>
      </c>
      <c r="Y1917" s="78"/>
      <c r="Z1917" s="11">
        <v>138.77000000000001</v>
      </c>
      <c r="AA1917" s="11">
        <v>336.69</v>
      </c>
      <c r="AB1917" s="11">
        <v>265.72000000000003</v>
      </c>
      <c r="AC1917" s="11">
        <v>14.01</v>
      </c>
      <c r="AD1917" s="11">
        <v>43.9</v>
      </c>
    </row>
    <row r="1918" spans="1:30" x14ac:dyDescent="0.25">
      <c r="A1918" s="1">
        <v>2019</v>
      </c>
      <c r="B1918" s="1">
        <v>3</v>
      </c>
      <c r="C1918" s="1">
        <v>21</v>
      </c>
      <c r="D1918" s="3">
        <v>0.70833333333333337</v>
      </c>
      <c r="E1918" s="5">
        <v>1914</v>
      </c>
      <c r="G1918" s="15">
        <v>8.6999999999999993</v>
      </c>
      <c r="H1918" s="15">
        <v>7.7</v>
      </c>
      <c r="I1918" s="15">
        <v>5</v>
      </c>
      <c r="J1918" s="15">
        <v>5.4</v>
      </c>
      <c r="K1918" s="15">
        <v>6.3</v>
      </c>
      <c r="L1918" s="15">
        <v>7.5</v>
      </c>
      <c r="N1918" s="88">
        <v>4.8</v>
      </c>
      <c r="O1918" s="110">
        <v>4.5</v>
      </c>
      <c r="Q1918" s="11">
        <v>4.5</v>
      </c>
      <c r="R1918" s="11">
        <v>5</v>
      </c>
      <c r="S1918" s="11">
        <v>6.8</v>
      </c>
      <c r="T1918" s="11">
        <v>5.0999999999999996</v>
      </c>
      <c r="U1918" s="11">
        <v>6.7</v>
      </c>
      <c r="V1918" s="11">
        <v>4.9000000000000004</v>
      </c>
      <c r="W1918" s="11">
        <v>5.0999999999999996</v>
      </c>
      <c r="X1918" s="11">
        <v>3.9</v>
      </c>
      <c r="Y1918" s="78"/>
      <c r="Z1918" s="11">
        <v>138.77000000000001</v>
      </c>
      <c r="AA1918" s="11">
        <v>336.69</v>
      </c>
      <c r="AB1918" s="11">
        <v>265.72000000000003</v>
      </c>
      <c r="AC1918" s="11">
        <v>14.01</v>
      </c>
      <c r="AD1918" s="11">
        <v>43.9</v>
      </c>
    </row>
    <row r="1919" spans="1:30" x14ac:dyDescent="0.25">
      <c r="A1919" s="1">
        <v>2019</v>
      </c>
      <c r="B1919" s="1">
        <v>3</v>
      </c>
      <c r="C1919" s="1">
        <v>21</v>
      </c>
      <c r="D1919" s="3">
        <v>0.75</v>
      </c>
      <c r="E1919" s="5">
        <v>1915</v>
      </c>
      <c r="G1919" s="15">
        <v>7.8</v>
      </c>
      <c r="H1919" s="15">
        <v>7.8</v>
      </c>
      <c r="I1919" s="15">
        <v>4.7</v>
      </c>
      <c r="J1919" s="15">
        <v>5.2</v>
      </c>
      <c r="K1919" s="15">
        <v>6.3</v>
      </c>
      <c r="L1919" s="15">
        <v>6.9</v>
      </c>
      <c r="N1919" s="88">
        <v>4.8</v>
      </c>
      <c r="O1919" s="110">
        <v>4.5</v>
      </c>
      <c r="Q1919" s="11">
        <v>4.5</v>
      </c>
      <c r="R1919" s="11">
        <v>5</v>
      </c>
      <c r="S1919" s="11">
        <v>6.8</v>
      </c>
      <c r="T1919" s="11">
        <v>5.0999999999999996</v>
      </c>
      <c r="U1919" s="11">
        <v>6.7</v>
      </c>
      <c r="V1919" s="11">
        <v>4.9000000000000004</v>
      </c>
      <c r="W1919" s="11">
        <v>5.0999999999999996</v>
      </c>
      <c r="X1919" s="11">
        <v>3.9</v>
      </c>
      <c r="Y1919" s="78"/>
      <c r="Z1919" s="11">
        <v>138.77000000000001</v>
      </c>
      <c r="AA1919" s="11">
        <v>336.69</v>
      </c>
      <c r="AB1919" s="11">
        <v>265.72000000000003</v>
      </c>
      <c r="AC1919" s="11">
        <v>14.01</v>
      </c>
      <c r="AD1919" s="11">
        <v>43.9</v>
      </c>
    </row>
    <row r="1920" spans="1:30" x14ac:dyDescent="0.25">
      <c r="A1920" s="1">
        <v>2019</v>
      </c>
      <c r="B1920" s="1">
        <v>3</v>
      </c>
      <c r="C1920" s="1">
        <v>21</v>
      </c>
      <c r="D1920" s="3">
        <v>0.79166666666666663</v>
      </c>
      <c r="E1920" s="5">
        <v>1916</v>
      </c>
      <c r="G1920" s="15">
        <v>7.9</v>
      </c>
      <c r="H1920" s="15">
        <v>8</v>
      </c>
      <c r="I1920" s="15">
        <v>4.8</v>
      </c>
      <c r="J1920" s="15">
        <v>5.4</v>
      </c>
      <c r="K1920" s="15">
        <v>6.3</v>
      </c>
      <c r="L1920" s="15">
        <v>6.5</v>
      </c>
      <c r="N1920" s="88">
        <v>4.8</v>
      </c>
      <c r="O1920" s="110">
        <v>4.5</v>
      </c>
      <c r="Q1920" s="11">
        <v>4.5</v>
      </c>
      <c r="R1920" s="11">
        <v>5</v>
      </c>
      <c r="S1920" s="11">
        <v>6.8</v>
      </c>
      <c r="T1920" s="11">
        <v>5.0999999999999996</v>
      </c>
      <c r="U1920" s="11">
        <v>6.7</v>
      </c>
      <c r="V1920" s="11">
        <v>4.9000000000000004</v>
      </c>
      <c r="W1920" s="11">
        <v>5.0999999999999996</v>
      </c>
      <c r="X1920" s="11">
        <v>3.9</v>
      </c>
      <c r="Y1920" s="78"/>
      <c r="Z1920" s="11">
        <v>138.77000000000001</v>
      </c>
      <c r="AA1920" s="11">
        <v>336.69</v>
      </c>
      <c r="AB1920" s="11">
        <v>265.72000000000003</v>
      </c>
      <c r="AC1920" s="11">
        <v>14.01</v>
      </c>
      <c r="AD1920" s="11">
        <v>43.9</v>
      </c>
    </row>
    <row r="1921" spans="1:30" x14ac:dyDescent="0.25">
      <c r="A1921" s="1">
        <v>2019</v>
      </c>
      <c r="B1921" s="1">
        <v>3</v>
      </c>
      <c r="C1921" s="1">
        <v>21</v>
      </c>
      <c r="D1921" s="3">
        <v>0.83333333333333337</v>
      </c>
      <c r="E1921" s="5">
        <v>1917</v>
      </c>
      <c r="G1921" s="15">
        <v>8.1</v>
      </c>
      <c r="H1921" s="15">
        <v>8.1</v>
      </c>
      <c r="I1921" s="15">
        <v>4.9000000000000004</v>
      </c>
      <c r="J1921" s="15">
        <v>6</v>
      </c>
      <c r="K1921" s="15">
        <v>6.4</v>
      </c>
      <c r="L1921" s="15">
        <v>7</v>
      </c>
      <c r="N1921" s="88">
        <v>4.8</v>
      </c>
      <c r="O1921" s="110">
        <v>4.5</v>
      </c>
      <c r="Q1921" s="11">
        <v>4.5</v>
      </c>
      <c r="R1921" s="11">
        <v>5</v>
      </c>
      <c r="S1921" s="11">
        <v>6.8</v>
      </c>
      <c r="T1921" s="11">
        <v>5.0999999999999996</v>
      </c>
      <c r="U1921" s="11">
        <v>6.7</v>
      </c>
      <c r="V1921" s="11">
        <v>4.9000000000000004</v>
      </c>
      <c r="W1921" s="11">
        <v>5.0999999999999996</v>
      </c>
      <c r="X1921" s="11">
        <v>3.9</v>
      </c>
      <c r="Y1921" s="78"/>
      <c r="Z1921" s="11">
        <v>138.77000000000001</v>
      </c>
      <c r="AA1921" s="11">
        <v>336.69</v>
      </c>
      <c r="AB1921" s="11">
        <v>265.72000000000003</v>
      </c>
      <c r="AC1921" s="11">
        <v>14.01</v>
      </c>
      <c r="AD1921" s="11">
        <v>43.9</v>
      </c>
    </row>
    <row r="1922" spans="1:30" x14ac:dyDescent="0.25">
      <c r="A1922" s="1">
        <v>2019</v>
      </c>
      <c r="B1922" s="1">
        <v>3</v>
      </c>
      <c r="C1922" s="1">
        <v>21</v>
      </c>
      <c r="D1922" s="3">
        <v>0.875</v>
      </c>
      <c r="E1922" s="5">
        <v>1918</v>
      </c>
      <c r="G1922" s="15">
        <v>8.4</v>
      </c>
      <c r="H1922" s="15">
        <v>7.8</v>
      </c>
      <c r="I1922" s="15">
        <v>4.9000000000000004</v>
      </c>
      <c r="J1922" s="15">
        <v>6.4</v>
      </c>
      <c r="K1922" s="15">
        <v>6.5</v>
      </c>
      <c r="L1922" s="15">
        <v>7.8</v>
      </c>
      <c r="N1922" s="88">
        <v>4.8</v>
      </c>
      <c r="O1922" s="110">
        <v>4.5</v>
      </c>
      <c r="Q1922" s="11">
        <v>4.5</v>
      </c>
      <c r="R1922" s="11">
        <v>5</v>
      </c>
      <c r="S1922" s="11">
        <v>6.8</v>
      </c>
      <c r="T1922" s="11">
        <v>5.0999999999999996</v>
      </c>
      <c r="U1922" s="11">
        <v>6.7</v>
      </c>
      <c r="V1922" s="11">
        <v>4.9000000000000004</v>
      </c>
      <c r="W1922" s="11">
        <v>5.0999999999999996</v>
      </c>
      <c r="X1922" s="11">
        <v>3.9</v>
      </c>
      <c r="Y1922" s="78"/>
      <c r="Z1922" s="11">
        <v>138.77000000000001</v>
      </c>
      <c r="AA1922" s="11">
        <v>336.69</v>
      </c>
      <c r="AB1922" s="11">
        <v>265.72000000000003</v>
      </c>
      <c r="AC1922" s="11">
        <v>14.01</v>
      </c>
      <c r="AD1922" s="11">
        <v>43.9</v>
      </c>
    </row>
    <row r="1923" spans="1:30" x14ac:dyDescent="0.25">
      <c r="A1923" s="1">
        <v>2019</v>
      </c>
      <c r="B1923" s="1">
        <v>3</v>
      </c>
      <c r="C1923" s="1">
        <v>21</v>
      </c>
      <c r="D1923" s="3">
        <v>0.91666666666666663</v>
      </c>
      <c r="E1923" s="5">
        <v>1919</v>
      </c>
      <c r="G1923" s="15">
        <v>8.6</v>
      </c>
      <c r="H1923" s="15">
        <v>6.6</v>
      </c>
      <c r="I1923" s="15">
        <v>5</v>
      </c>
      <c r="J1923" s="15">
        <v>6.7</v>
      </c>
      <c r="K1923" s="15">
        <v>7.2</v>
      </c>
      <c r="L1923" s="15">
        <v>7.9</v>
      </c>
      <c r="N1923" s="88">
        <v>4.8</v>
      </c>
      <c r="O1923" s="110">
        <v>4.5</v>
      </c>
      <c r="Q1923" s="11">
        <v>4.5</v>
      </c>
      <c r="R1923" s="11">
        <v>5</v>
      </c>
      <c r="S1923" s="11">
        <v>6.8</v>
      </c>
      <c r="T1923" s="11">
        <v>5.0999999999999996</v>
      </c>
      <c r="U1923" s="11">
        <v>6.7</v>
      </c>
      <c r="V1923" s="11">
        <v>4.9000000000000004</v>
      </c>
      <c r="W1923" s="11">
        <v>5.0999999999999996</v>
      </c>
      <c r="X1923" s="11">
        <v>3.9</v>
      </c>
      <c r="Y1923" s="78"/>
      <c r="Z1923" s="11">
        <v>138.77000000000001</v>
      </c>
      <c r="AA1923" s="11">
        <v>336.69</v>
      </c>
      <c r="AB1923" s="11">
        <v>265.72000000000003</v>
      </c>
      <c r="AC1923" s="11">
        <v>14.01</v>
      </c>
      <c r="AD1923" s="11">
        <v>43.9</v>
      </c>
    </row>
    <row r="1924" spans="1:30" x14ac:dyDescent="0.25">
      <c r="A1924" s="1">
        <v>2019</v>
      </c>
      <c r="B1924" s="1">
        <v>3</v>
      </c>
      <c r="C1924" s="1">
        <v>21</v>
      </c>
      <c r="D1924" s="3">
        <v>0.95833333333333337</v>
      </c>
      <c r="E1924" s="5">
        <v>1920</v>
      </c>
      <c r="G1924" s="15">
        <v>7.7</v>
      </c>
      <c r="H1924" s="15">
        <v>6.5</v>
      </c>
      <c r="I1924" s="15">
        <v>5</v>
      </c>
      <c r="J1924" s="15">
        <v>7</v>
      </c>
      <c r="K1924" s="15">
        <v>7.3</v>
      </c>
      <c r="L1924" s="15">
        <v>7.3</v>
      </c>
      <c r="N1924" s="88">
        <v>4.8</v>
      </c>
      <c r="O1924" s="110">
        <v>4.5</v>
      </c>
      <c r="Q1924" s="11">
        <v>4.5</v>
      </c>
      <c r="R1924" s="11">
        <v>5</v>
      </c>
      <c r="S1924" s="11">
        <v>6.8</v>
      </c>
      <c r="T1924" s="11">
        <v>5.0999999999999996</v>
      </c>
      <c r="U1924" s="11">
        <v>6.7</v>
      </c>
      <c r="V1924" s="11">
        <v>4.9000000000000004</v>
      </c>
      <c r="W1924" s="11">
        <v>5.0999999999999996</v>
      </c>
      <c r="X1924" s="11">
        <v>3.9</v>
      </c>
      <c r="Y1924" s="78"/>
      <c r="Z1924" s="11">
        <v>138.77000000000001</v>
      </c>
      <c r="AA1924" s="11">
        <v>336.69</v>
      </c>
      <c r="AB1924" s="11">
        <v>265.72000000000003</v>
      </c>
      <c r="AC1924" s="11">
        <v>14.01</v>
      </c>
      <c r="AD1924" s="11">
        <v>43.9</v>
      </c>
    </row>
    <row r="1925" spans="1:30" x14ac:dyDescent="0.25">
      <c r="A1925" s="1">
        <v>2019</v>
      </c>
      <c r="B1925" s="1">
        <v>3</v>
      </c>
      <c r="C1925" s="1">
        <v>22</v>
      </c>
      <c r="D1925" s="3">
        <v>0</v>
      </c>
      <c r="E1925" s="5">
        <v>1921</v>
      </c>
      <c r="G1925" s="15">
        <v>7.5</v>
      </c>
      <c r="H1925" s="15">
        <v>6.6</v>
      </c>
      <c r="I1925" s="15">
        <v>4.9000000000000004</v>
      </c>
      <c r="J1925" s="15">
        <v>7</v>
      </c>
      <c r="K1925" s="15">
        <v>7.3</v>
      </c>
      <c r="L1925" s="15">
        <v>6.7</v>
      </c>
      <c r="N1925" s="88">
        <v>4.4000000000000004</v>
      </c>
      <c r="O1925" s="110">
        <v>5</v>
      </c>
      <c r="Q1925" s="11">
        <v>5</v>
      </c>
      <c r="R1925" s="11">
        <v>5.5</v>
      </c>
      <c r="S1925" s="11">
        <v>7</v>
      </c>
      <c r="T1925" s="11">
        <v>5.7</v>
      </c>
      <c r="U1925" s="11">
        <v>7.9</v>
      </c>
      <c r="V1925" s="11">
        <v>5.2</v>
      </c>
      <c r="W1925" s="11">
        <v>5.5</v>
      </c>
      <c r="X1925" s="11">
        <v>4.4000000000000004</v>
      </c>
      <c r="Y1925" s="78"/>
      <c r="Z1925" s="11">
        <v>136</v>
      </c>
      <c r="AA1925" s="11">
        <v>342.05</v>
      </c>
      <c r="AB1925" s="11">
        <v>261.7</v>
      </c>
      <c r="AC1925" s="11">
        <v>13.17</v>
      </c>
      <c r="AD1925" s="11">
        <v>43.11</v>
      </c>
    </row>
    <row r="1926" spans="1:30" x14ac:dyDescent="0.25">
      <c r="A1926" s="1">
        <v>2019</v>
      </c>
      <c r="B1926" s="1">
        <v>3</v>
      </c>
      <c r="C1926" s="1">
        <v>22</v>
      </c>
      <c r="D1926" s="3">
        <v>4.1666666666666664E-2</v>
      </c>
      <c r="E1926" s="5">
        <v>1922</v>
      </c>
      <c r="G1926" s="15">
        <v>7.5</v>
      </c>
      <c r="H1926" s="15">
        <v>6.5</v>
      </c>
      <c r="I1926" s="15">
        <v>5</v>
      </c>
      <c r="J1926" s="15">
        <v>7.1</v>
      </c>
      <c r="K1926" s="15">
        <v>7.4</v>
      </c>
      <c r="L1926" s="15">
        <v>6.6</v>
      </c>
      <c r="N1926" s="88">
        <v>4.4000000000000004</v>
      </c>
      <c r="O1926" s="110">
        <v>5</v>
      </c>
      <c r="Q1926" s="11">
        <v>5</v>
      </c>
      <c r="R1926" s="11">
        <v>5.5</v>
      </c>
      <c r="S1926" s="11">
        <v>7</v>
      </c>
      <c r="T1926" s="11">
        <v>5.7</v>
      </c>
      <c r="U1926" s="11">
        <v>7.9</v>
      </c>
      <c r="V1926" s="11">
        <v>5.2</v>
      </c>
      <c r="W1926" s="11">
        <v>5.5</v>
      </c>
      <c r="X1926" s="11">
        <v>4.4000000000000004</v>
      </c>
      <c r="Y1926" s="78"/>
      <c r="Z1926" s="11">
        <v>136</v>
      </c>
      <c r="AA1926" s="11">
        <v>342.05</v>
      </c>
      <c r="AB1926" s="11">
        <v>261.7</v>
      </c>
      <c r="AC1926" s="11">
        <v>13.17</v>
      </c>
      <c r="AD1926" s="11">
        <v>43.11</v>
      </c>
    </row>
    <row r="1927" spans="1:30" x14ac:dyDescent="0.25">
      <c r="A1927" s="1">
        <v>2019</v>
      </c>
      <c r="B1927" s="1">
        <v>3</v>
      </c>
      <c r="C1927" s="1">
        <v>22</v>
      </c>
      <c r="D1927" s="3">
        <v>8.3333333333333329E-2</v>
      </c>
      <c r="E1927" s="5">
        <v>1923</v>
      </c>
      <c r="G1927" s="15">
        <v>7.3</v>
      </c>
      <c r="H1927" s="15">
        <v>6.6</v>
      </c>
      <c r="I1927" s="15">
        <v>5.2</v>
      </c>
      <c r="J1927" s="15">
        <v>5.7</v>
      </c>
      <c r="K1927" s="15">
        <v>7.2</v>
      </c>
      <c r="L1927" s="15">
        <v>6.4</v>
      </c>
      <c r="N1927" s="88">
        <v>4.4000000000000004</v>
      </c>
      <c r="O1927" s="110">
        <v>5</v>
      </c>
      <c r="Q1927" s="11">
        <v>5</v>
      </c>
      <c r="R1927" s="11">
        <v>5.5</v>
      </c>
      <c r="S1927" s="11">
        <v>7</v>
      </c>
      <c r="T1927" s="11">
        <v>5.7</v>
      </c>
      <c r="U1927" s="11">
        <v>7.9</v>
      </c>
      <c r="V1927" s="11">
        <v>5.2</v>
      </c>
      <c r="W1927" s="11">
        <v>5.5</v>
      </c>
      <c r="X1927" s="11">
        <v>4.4000000000000004</v>
      </c>
      <c r="Y1927" s="78"/>
      <c r="Z1927" s="11">
        <v>136</v>
      </c>
      <c r="AA1927" s="11">
        <v>342.05</v>
      </c>
      <c r="AB1927" s="11">
        <v>261.7</v>
      </c>
      <c r="AC1927" s="11">
        <v>13.17</v>
      </c>
      <c r="AD1927" s="11">
        <v>43.11</v>
      </c>
    </row>
    <row r="1928" spans="1:30" x14ac:dyDescent="0.25">
      <c r="A1928" s="1">
        <v>2019</v>
      </c>
      <c r="B1928" s="1">
        <v>3</v>
      </c>
      <c r="C1928" s="1">
        <v>22</v>
      </c>
      <c r="D1928" s="3">
        <v>0.125</v>
      </c>
      <c r="E1928" s="5">
        <v>1924</v>
      </c>
      <c r="G1928" s="15">
        <v>6.8</v>
      </c>
      <c r="H1928" s="15">
        <v>6.6</v>
      </c>
      <c r="I1928" s="15">
        <v>4.9000000000000004</v>
      </c>
      <c r="J1928" s="15">
        <v>4.8</v>
      </c>
      <c r="K1928" s="15">
        <v>5.9</v>
      </c>
      <c r="L1928" s="15">
        <v>6.2</v>
      </c>
      <c r="N1928" s="88">
        <v>4.4000000000000004</v>
      </c>
      <c r="O1928" s="110">
        <v>5</v>
      </c>
      <c r="Q1928" s="11">
        <v>5</v>
      </c>
      <c r="R1928" s="11">
        <v>5.5</v>
      </c>
      <c r="S1928" s="11">
        <v>7</v>
      </c>
      <c r="T1928" s="11">
        <v>5.7</v>
      </c>
      <c r="U1928" s="11">
        <v>7.9</v>
      </c>
      <c r="V1928" s="11">
        <v>5.2</v>
      </c>
      <c r="W1928" s="11">
        <v>5.5</v>
      </c>
      <c r="X1928" s="11">
        <v>4.4000000000000004</v>
      </c>
      <c r="Y1928" s="78"/>
      <c r="Z1928" s="11">
        <v>136</v>
      </c>
      <c r="AA1928" s="11">
        <v>342.05</v>
      </c>
      <c r="AB1928" s="11">
        <v>261.7</v>
      </c>
      <c r="AC1928" s="11">
        <v>13.17</v>
      </c>
      <c r="AD1928" s="11">
        <v>43.11</v>
      </c>
    </row>
    <row r="1929" spans="1:30" x14ac:dyDescent="0.25">
      <c r="A1929" s="1">
        <v>2019</v>
      </c>
      <c r="B1929" s="1">
        <v>3</v>
      </c>
      <c r="C1929" s="1">
        <v>22</v>
      </c>
      <c r="D1929" s="3">
        <v>0.16666666666666666</v>
      </c>
      <c r="E1929" s="5">
        <v>1925</v>
      </c>
      <c r="G1929" s="15">
        <v>6.8</v>
      </c>
      <c r="H1929" s="15">
        <v>6.9</v>
      </c>
      <c r="I1929" s="15">
        <v>4.5</v>
      </c>
      <c r="J1929" s="15">
        <v>3.6</v>
      </c>
      <c r="K1929" s="15">
        <v>5</v>
      </c>
      <c r="L1929" s="15">
        <v>6.4</v>
      </c>
      <c r="N1929" s="88">
        <v>4.4000000000000004</v>
      </c>
      <c r="O1929" s="110">
        <v>5</v>
      </c>
      <c r="Q1929" s="11">
        <v>5</v>
      </c>
      <c r="R1929" s="11">
        <v>5.5</v>
      </c>
      <c r="S1929" s="11">
        <v>7</v>
      </c>
      <c r="T1929" s="11">
        <v>5.7</v>
      </c>
      <c r="U1929" s="11">
        <v>7.9</v>
      </c>
      <c r="V1929" s="11">
        <v>5.2</v>
      </c>
      <c r="W1929" s="11">
        <v>5.5</v>
      </c>
      <c r="X1929" s="11">
        <v>4.4000000000000004</v>
      </c>
      <c r="Y1929" s="78"/>
      <c r="Z1929" s="11">
        <v>136</v>
      </c>
      <c r="AA1929" s="11">
        <v>342.05</v>
      </c>
      <c r="AB1929" s="11">
        <v>261.7</v>
      </c>
      <c r="AC1929" s="11">
        <v>13.17</v>
      </c>
      <c r="AD1929" s="11">
        <v>43.11</v>
      </c>
    </row>
    <row r="1930" spans="1:30" x14ac:dyDescent="0.25">
      <c r="A1930" s="1">
        <v>2019</v>
      </c>
      <c r="B1930" s="1">
        <v>3</v>
      </c>
      <c r="C1930" s="1">
        <v>22</v>
      </c>
      <c r="D1930" s="3">
        <v>0.20833333333333334</v>
      </c>
      <c r="E1930" s="5">
        <v>1926</v>
      </c>
      <c r="G1930" s="15">
        <v>6.9</v>
      </c>
      <c r="H1930" s="15">
        <v>6.7</v>
      </c>
      <c r="I1930" s="15">
        <v>3.3</v>
      </c>
      <c r="J1930" s="15">
        <v>2.8</v>
      </c>
      <c r="K1930" s="15">
        <v>4.3</v>
      </c>
      <c r="L1930" s="15">
        <v>6.4</v>
      </c>
      <c r="N1930" s="88">
        <v>4.4000000000000004</v>
      </c>
      <c r="O1930" s="110">
        <v>5</v>
      </c>
      <c r="Q1930" s="11">
        <v>5</v>
      </c>
      <c r="R1930" s="11">
        <v>5.5</v>
      </c>
      <c r="S1930" s="11">
        <v>7</v>
      </c>
      <c r="T1930" s="11">
        <v>5.7</v>
      </c>
      <c r="U1930" s="11">
        <v>7.9</v>
      </c>
      <c r="V1930" s="11">
        <v>5.2</v>
      </c>
      <c r="W1930" s="11">
        <v>5.5</v>
      </c>
      <c r="X1930" s="11">
        <v>4.4000000000000004</v>
      </c>
      <c r="Y1930" s="78"/>
      <c r="Z1930" s="11">
        <v>136</v>
      </c>
      <c r="AA1930" s="11">
        <v>342.05</v>
      </c>
      <c r="AB1930" s="11">
        <v>261.7</v>
      </c>
      <c r="AC1930" s="11">
        <v>13.17</v>
      </c>
      <c r="AD1930" s="11">
        <v>43.11</v>
      </c>
    </row>
    <row r="1931" spans="1:30" x14ac:dyDescent="0.25">
      <c r="A1931" s="1">
        <v>2019</v>
      </c>
      <c r="B1931" s="1">
        <v>3</v>
      </c>
      <c r="C1931" s="1">
        <v>22</v>
      </c>
      <c r="D1931" s="3">
        <v>0.25</v>
      </c>
      <c r="E1931" s="5">
        <v>1927</v>
      </c>
      <c r="G1931" s="15">
        <v>7</v>
      </c>
      <c r="H1931" s="15">
        <v>6.3</v>
      </c>
      <c r="I1931" s="15">
        <v>4.4000000000000004</v>
      </c>
      <c r="J1931" s="15">
        <v>3.4</v>
      </c>
      <c r="K1931" s="15">
        <v>4.2</v>
      </c>
      <c r="L1931" s="15">
        <v>6.3</v>
      </c>
      <c r="N1931" s="88">
        <v>4.4000000000000004</v>
      </c>
      <c r="O1931" s="110">
        <v>5</v>
      </c>
      <c r="Q1931" s="11">
        <v>5</v>
      </c>
      <c r="R1931" s="11">
        <v>5.5</v>
      </c>
      <c r="S1931" s="11">
        <v>7</v>
      </c>
      <c r="T1931" s="11">
        <v>5.7</v>
      </c>
      <c r="U1931" s="11">
        <v>7.9</v>
      </c>
      <c r="V1931" s="11">
        <v>5.2</v>
      </c>
      <c r="W1931" s="11">
        <v>5.5</v>
      </c>
      <c r="X1931" s="11">
        <v>4.4000000000000004</v>
      </c>
      <c r="Y1931" s="78"/>
      <c r="Z1931" s="11">
        <v>136</v>
      </c>
      <c r="AA1931" s="11">
        <v>342.05</v>
      </c>
      <c r="AB1931" s="11">
        <v>261.7</v>
      </c>
      <c r="AC1931" s="11">
        <v>13.17</v>
      </c>
      <c r="AD1931" s="11">
        <v>43.11</v>
      </c>
    </row>
    <row r="1932" spans="1:30" x14ac:dyDescent="0.25">
      <c r="A1932" s="1">
        <v>2019</v>
      </c>
      <c r="B1932" s="1">
        <v>3</v>
      </c>
      <c r="C1932" s="1">
        <v>22</v>
      </c>
      <c r="D1932" s="3">
        <v>0.29166666666666669</v>
      </c>
      <c r="E1932" s="5">
        <v>1928</v>
      </c>
      <c r="G1932" s="15">
        <v>7.1</v>
      </c>
      <c r="H1932" s="15">
        <v>6.1</v>
      </c>
      <c r="I1932" s="15">
        <v>5.3</v>
      </c>
      <c r="J1932" s="15">
        <v>4.4000000000000004</v>
      </c>
      <c r="K1932" s="15">
        <v>4.5999999999999996</v>
      </c>
      <c r="L1932" s="15">
        <v>5.8</v>
      </c>
      <c r="N1932" s="88">
        <v>4.4000000000000004</v>
      </c>
      <c r="O1932" s="110">
        <v>5</v>
      </c>
      <c r="Q1932" s="11">
        <v>5</v>
      </c>
      <c r="R1932" s="11">
        <v>5.5</v>
      </c>
      <c r="S1932" s="11">
        <v>7</v>
      </c>
      <c r="T1932" s="11">
        <v>5.7</v>
      </c>
      <c r="U1932" s="11">
        <v>7.9</v>
      </c>
      <c r="V1932" s="11">
        <v>5.2</v>
      </c>
      <c r="W1932" s="11">
        <v>5.5</v>
      </c>
      <c r="X1932" s="11">
        <v>4.4000000000000004</v>
      </c>
      <c r="Y1932" s="78"/>
      <c r="Z1932" s="11">
        <v>136</v>
      </c>
      <c r="AA1932" s="11">
        <v>342.05</v>
      </c>
      <c r="AB1932" s="11">
        <v>261.7</v>
      </c>
      <c r="AC1932" s="11">
        <v>13.17</v>
      </c>
      <c r="AD1932" s="11">
        <v>43.11</v>
      </c>
    </row>
    <row r="1933" spans="1:30" x14ac:dyDescent="0.25">
      <c r="A1933" s="1">
        <v>2019</v>
      </c>
      <c r="B1933" s="1">
        <v>3</v>
      </c>
      <c r="C1933" s="1">
        <v>22</v>
      </c>
      <c r="D1933" s="3">
        <v>0.33333333333333331</v>
      </c>
      <c r="E1933" s="5">
        <v>1929</v>
      </c>
      <c r="G1933" s="15">
        <v>6.7</v>
      </c>
      <c r="H1933" s="15">
        <v>6.8</v>
      </c>
      <c r="I1933" s="15">
        <v>6.1</v>
      </c>
      <c r="J1933" s="15">
        <v>5.6</v>
      </c>
      <c r="K1933" s="15">
        <v>5.4</v>
      </c>
      <c r="L1933" s="15">
        <v>6.1</v>
      </c>
      <c r="N1933" s="88">
        <v>4.4000000000000004</v>
      </c>
      <c r="O1933" s="110">
        <v>5</v>
      </c>
      <c r="Q1933" s="11">
        <v>5</v>
      </c>
      <c r="R1933" s="11">
        <v>5.5</v>
      </c>
      <c r="S1933" s="11">
        <v>7</v>
      </c>
      <c r="T1933" s="11">
        <v>5.7</v>
      </c>
      <c r="U1933" s="11">
        <v>7.9</v>
      </c>
      <c r="V1933" s="11">
        <v>5.2</v>
      </c>
      <c r="W1933" s="11">
        <v>5.5</v>
      </c>
      <c r="X1933" s="11">
        <v>4.4000000000000004</v>
      </c>
      <c r="Y1933" s="78"/>
      <c r="Z1933" s="11">
        <v>136</v>
      </c>
      <c r="AA1933" s="11">
        <v>342.05</v>
      </c>
      <c r="AB1933" s="11">
        <v>261.7</v>
      </c>
      <c r="AC1933" s="11">
        <v>13.17</v>
      </c>
      <c r="AD1933" s="11">
        <v>43.11</v>
      </c>
    </row>
    <row r="1934" spans="1:30" x14ac:dyDescent="0.25">
      <c r="A1934" s="1">
        <v>2019</v>
      </c>
      <c r="B1934" s="1">
        <v>3</v>
      </c>
      <c r="C1934" s="1">
        <v>22</v>
      </c>
      <c r="D1934" s="3">
        <v>0.375</v>
      </c>
      <c r="E1934" s="5">
        <v>1930</v>
      </c>
      <c r="G1934" s="15">
        <v>8.3000000000000007</v>
      </c>
      <c r="H1934" s="15">
        <v>6.9</v>
      </c>
      <c r="I1934" s="15">
        <v>6</v>
      </c>
      <c r="J1934" s="15">
        <v>6.7</v>
      </c>
      <c r="K1934" s="15">
        <v>6.8</v>
      </c>
      <c r="L1934" s="15">
        <v>6.6</v>
      </c>
      <c r="N1934" s="88">
        <v>4.4000000000000004</v>
      </c>
      <c r="O1934" s="110">
        <v>5</v>
      </c>
      <c r="Q1934" s="11">
        <v>5</v>
      </c>
      <c r="R1934" s="11">
        <v>5.5</v>
      </c>
      <c r="S1934" s="11">
        <v>7</v>
      </c>
      <c r="T1934" s="11">
        <v>5.7</v>
      </c>
      <c r="U1934" s="11">
        <v>7.9</v>
      </c>
      <c r="V1934" s="11">
        <v>5.2</v>
      </c>
      <c r="W1934" s="11">
        <v>5.5</v>
      </c>
      <c r="X1934" s="11">
        <v>4.4000000000000004</v>
      </c>
      <c r="Y1934" s="78"/>
      <c r="Z1934" s="11">
        <v>136</v>
      </c>
      <c r="AA1934" s="11">
        <v>342.05</v>
      </c>
      <c r="AB1934" s="11">
        <v>261.7</v>
      </c>
      <c r="AC1934" s="11">
        <v>13.17</v>
      </c>
      <c r="AD1934" s="11">
        <v>43.11</v>
      </c>
    </row>
    <row r="1935" spans="1:30" x14ac:dyDescent="0.25">
      <c r="A1935" s="1">
        <v>2019</v>
      </c>
      <c r="B1935" s="1">
        <v>3</v>
      </c>
      <c r="C1935" s="1">
        <v>22</v>
      </c>
      <c r="D1935" s="3">
        <v>0.41666666666666669</v>
      </c>
      <c r="E1935" s="5">
        <v>1931</v>
      </c>
      <c r="G1935" s="15">
        <v>8.8000000000000007</v>
      </c>
      <c r="H1935" s="15">
        <v>7.6</v>
      </c>
      <c r="I1935" s="15">
        <v>5.5</v>
      </c>
      <c r="J1935" s="15">
        <v>7.1</v>
      </c>
      <c r="K1935" s="15">
        <v>7.4</v>
      </c>
      <c r="L1935" s="15">
        <v>7.1</v>
      </c>
      <c r="N1935" s="88">
        <v>4.4000000000000004</v>
      </c>
      <c r="O1935" s="110">
        <v>5</v>
      </c>
      <c r="Q1935" s="11">
        <v>5</v>
      </c>
      <c r="R1935" s="11">
        <v>5.5</v>
      </c>
      <c r="S1935" s="11">
        <v>7</v>
      </c>
      <c r="T1935" s="11">
        <v>5.7</v>
      </c>
      <c r="U1935" s="11">
        <v>7.9</v>
      </c>
      <c r="V1935" s="11">
        <v>5.2</v>
      </c>
      <c r="W1935" s="11">
        <v>5.5</v>
      </c>
      <c r="X1935" s="11">
        <v>4.4000000000000004</v>
      </c>
      <c r="Y1935" s="78"/>
      <c r="Z1935" s="11">
        <v>136</v>
      </c>
      <c r="AA1935" s="11">
        <v>342.05</v>
      </c>
      <c r="AB1935" s="11">
        <v>261.7</v>
      </c>
      <c r="AC1935" s="11">
        <v>13.17</v>
      </c>
      <c r="AD1935" s="11">
        <v>43.11</v>
      </c>
    </row>
    <row r="1936" spans="1:30" x14ac:dyDescent="0.25">
      <c r="A1936" s="1">
        <v>2019</v>
      </c>
      <c r="B1936" s="1">
        <v>3</v>
      </c>
      <c r="C1936" s="1">
        <v>22</v>
      </c>
      <c r="D1936" s="3">
        <v>0.45833333333333331</v>
      </c>
      <c r="E1936" s="5">
        <v>1932</v>
      </c>
      <c r="G1936" s="15">
        <v>8.9</v>
      </c>
      <c r="H1936" s="15">
        <v>8.1999999999999993</v>
      </c>
      <c r="I1936" s="15">
        <v>5.6</v>
      </c>
      <c r="J1936" s="15">
        <v>8.1</v>
      </c>
      <c r="K1936" s="15">
        <v>8</v>
      </c>
      <c r="L1936" s="15">
        <v>7.3</v>
      </c>
      <c r="N1936" s="88">
        <v>4.4000000000000004</v>
      </c>
      <c r="O1936" s="110">
        <v>5</v>
      </c>
      <c r="Q1936" s="11">
        <v>5</v>
      </c>
      <c r="R1936" s="11">
        <v>5.5</v>
      </c>
      <c r="S1936" s="11">
        <v>7</v>
      </c>
      <c r="T1936" s="11">
        <v>5.7</v>
      </c>
      <c r="U1936" s="11">
        <v>7.9</v>
      </c>
      <c r="V1936" s="11">
        <v>5.2</v>
      </c>
      <c r="W1936" s="11">
        <v>5.5</v>
      </c>
      <c r="X1936" s="11">
        <v>4.4000000000000004</v>
      </c>
      <c r="Y1936" s="78"/>
      <c r="Z1936" s="11">
        <v>136</v>
      </c>
      <c r="AA1936" s="11">
        <v>342.05</v>
      </c>
      <c r="AB1936" s="11">
        <v>261.7</v>
      </c>
      <c r="AC1936" s="11">
        <v>13.17</v>
      </c>
      <c r="AD1936" s="11">
        <v>43.11</v>
      </c>
    </row>
    <row r="1937" spans="1:30" x14ac:dyDescent="0.25">
      <c r="A1937" s="1">
        <v>2019</v>
      </c>
      <c r="B1937" s="1">
        <v>3</v>
      </c>
      <c r="C1937" s="1">
        <v>22</v>
      </c>
      <c r="D1937" s="3">
        <v>0.5</v>
      </c>
      <c r="E1937" s="5">
        <v>1933</v>
      </c>
      <c r="G1937" s="15">
        <v>9</v>
      </c>
      <c r="H1937" s="15">
        <v>8.6999999999999993</v>
      </c>
      <c r="I1937" s="15">
        <v>5.7</v>
      </c>
      <c r="J1937" s="15">
        <v>8.3000000000000007</v>
      </c>
      <c r="K1937" s="15">
        <v>8.3000000000000007</v>
      </c>
      <c r="L1937" s="15">
        <v>8.4</v>
      </c>
      <c r="N1937" s="88">
        <v>5.2</v>
      </c>
      <c r="O1937" s="110">
        <v>5</v>
      </c>
      <c r="Q1937" s="11">
        <v>5</v>
      </c>
      <c r="R1937" s="11">
        <v>5.5</v>
      </c>
      <c r="S1937" s="11">
        <v>7</v>
      </c>
      <c r="T1937" s="11">
        <v>5.7</v>
      </c>
      <c r="U1937" s="11">
        <v>7.9</v>
      </c>
      <c r="V1937" s="11">
        <v>5.2</v>
      </c>
      <c r="W1937" s="11">
        <v>5.5</v>
      </c>
      <c r="X1937" s="11">
        <v>4.4000000000000004</v>
      </c>
      <c r="Y1937" s="78"/>
      <c r="Z1937" s="11">
        <v>136</v>
      </c>
      <c r="AA1937" s="11">
        <v>342.05</v>
      </c>
      <c r="AB1937" s="11">
        <v>261.7</v>
      </c>
      <c r="AC1937" s="11">
        <v>13.17</v>
      </c>
      <c r="AD1937" s="11">
        <v>43.11</v>
      </c>
    </row>
    <row r="1938" spans="1:30" x14ac:dyDescent="0.25">
      <c r="A1938" s="1">
        <v>2019</v>
      </c>
      <c r="B1938" s="1">
        <v>3</v>
      </c>
      <c r="C1938" s="1">
        <v>22</v>
      </c>
      <c r="D1938" s="3">
        <v>0.54166666666666663</v>
      </c>
      <c r="E1938" s="5">
        <v>1934</v>
      </c>
      <c r="G1938" s="15">
        <v>9.6</v>
      </c>
      <c r="H1938" s="15">
        <v>8.9</v>
      </c>
      <c r="I1938" s="15">
        <v>5.8</v>
      </c>
      <c r="J1938" s="15">
        <v>8.6</v>
      </c>
      <c r="K1938" s="15">
        <v>8.6</v>
      </c>
      <c r="L1938" s="15">
        <v>7.8</v>
      </c>
      <c r="N1938" s="88">
        <v>5.2</v>
      </c>
      <c r="O1938" s="110">
        <v>5</v>
      </c>
      <c r="Q1938" s="11">
        <v>5</v>
      </c>
      <c r="R1938" s="11">
        <v>5.5</v>
      </c>
      <c r="S1938" s="11">
        <v>7</v>
      </c>
      <c r="T1938" s="11">
        <v>5.7</v>
      </c>
      <c r="U1938" s="11">
        <v>7.9</v>
      </c>
      <c r="V1938" s="11">
        <v>5.2</v>
      </c>
      <c r="W1938" s="11">
        <v>5.5</v>
      </c>
      <c r="X1938" s="11">
        <v>4.4000000000000004</v>
      </c>
      <c r="Y1938" s="78"/>
      <c r="Z1938" s="11">
        <v>136</v>
      </c>
      <c r="AA1938" s="11">
        <v>342.05</v>
      </c>
      <c r="AB1938" s="11">
        <v>261.7</v>
      </c>
      <c r="AC1938" s="11">
        <v>13.17</v>
      </c>
      <c r="AD1938" s="11">
        <v>43.11</v>
      </c>
    </row>
    <row r="1939" spans="1:30" x14ac:dyDescent="0.25">
      <c r="A1939" s="1">
        <v>2019</v>
      </c>
      <c r="B1939" s="1">
        <v>3</v>
      </c>
      <c r="C1939" s="1">
        <v>22</v>
      </c>
      <c r="D1939" s="3">
        <v>0.58333333333333337</v>
      </c>
      <c r="E1939" s="5">
        <v>1935</v>
      </c>
      <c r="G1939" s="15">
        <v>9.3000000000000007</v>
      </c>
      <c r="H1939" s="15">
        <v>9.1</v>
      </c>
      <c r="I1939" s="15">
        <v>5.5</v>
      </c>
      <c r="J1939" s="15">
        <v>8.8000000000000007</v>
      </c>
      <c r="K1939" s="15">
        <v>8.6999999999999993</v>
      </c>
      <c r="L1939" s="15">
        <v>7.8</v>
      </c>
      <c r="N1939" s="88">
        <v>5.2</v>
      </c>
      <c r="O1939" s="110">
        <v>5</v>
      </c>
      <c r="Q1939" s="11">
        <v>5</v>
      </c>
      <c r="R1939" s="11">
        <v>5.5</v>
      </c>
      <c r="S1939" s="11">
        <v>7</v>
      </c>
      <c r="T1939" s="11">
        <v>5.7</v>
      </c>
      <c r="U1939" s="11">
        <v>7.9</v>
      </c>
      <c r="V1939" s="11">
        <v>5.2</v>
      </c>
      <c r="W1939" s="11">
        <v>5.5</v>
      </c>
      <c r="X1939" s="11">
        <v>4.4000000000000004</v>
      </c>
      <c r="Y1939" s="78"/>
      <c r="Z1939" s="11">
        <v>136</v>
      </c>
      <c r="AA1939" s="11">
        <v>342.05</v>
      </c>
      <c r="AB1939" s="11">
        <v>261.7</v>
      </c>
      <c r="AC1939" s="11">
        <v>13.17</v>
      </c>
      <c r="AD1939" s="11">
        <v>43.11</v>
      </c>
    </row>
    <row r="1940" spans="1:30" x14ac:dyDescent="0.25">
      <c r="A1940" s="1">
        <v>2019</v>
      </c>
      <c r="B1940" s="1">
        <v>3</v>
      </c>
      <c r="C1940" s="1">
        <v>22</v>
      </c>
      <c r="D1940" s="3">
        <v>0.625</v>
      </c>
      <c r="E1940" s="5">
        <v>1936</v>
      </c>
      <c r="G1940" s="15">
        <v>9.1999999999999993</v>
      </c>
      <c r="H1940" s="15">
        <v>8.9</v>
      </c>
      <c r="I1940" s="15">
        <v>4.7</v>
      </c>
      <c r="J1940" s="15">
        <v>8.3000000000000007</v>
      </c>
      <c r="K1940" s="15">
        <v>8.1999999999999993</v>
      </c>
      <c r="L1940" s="15">
        <v>7.7</v>
      </c>
      <c r="N1940" s="88">
        <v>5.2</v>
      </c>
      <c r="O1940" s="110">
        <v>5</v>
      </c>
      <c r="Q1940" s="11">
        <v>5</v>
      </c>
      <c r="R1940" s="11">
        <v>5.5</v>
      </c>
      <c r="S1940" s="11">
        <v>7</v>
      </c>
      <c r="T1940" s="11">
        <v>5.7</v>
      </c>
      <c r="U1940" s="11">
        <v>7.9</v>
      </c>
      <c r="V1940" s="11">
        <v>5.2</v>
      </c>
      <c r="W1940" s="11">
        <v>5.5</v>
      </c>
      <c r="X1940" s="11">
        <v>4.4000000000000004</v>
      </c>
      <c r="Y1940" s="78"/>
      <c r="Z1940" s="11">
        <v>136</v>
      </c>
      <c r="AA1940" s="11">
        <v>342.05</v>
      </c>
      <c r="AB1940" s="11">
        <v>261.7</v>
      </c>
      <c r="AC1940" s="11">
        <v>13.17</v>
      </c>
      <c r="AD1940" s="11">
        <v>43.11</v>
      </c>
    </row>
    <row r="1941" spans="1:30" x14ac:dyDescent="0.25">
      <c r="A1941" s="1">
        <v>2019</v>
      </c>
      <c r="B1941" s="1">
        <v>3</v>
      </c>
      <c r="C1941" s="1">
        <v>22</v>
      </c>
      <c r="D1941" s="3">
        <v>0.66666666666666663</v>
      </c>
      <c r="E1941" s="5">
        <v>1937</v>
      </c>
      <c r="G1941" s="15">
        <v>7.7</v>
      </c>
      <c r="H1941" s="15">
        <v>8</v>
      </c>
      <c r="I1941" s="15">
        <v>4.0999999999999996</v>
      </c>
      <c r="J1941" s="15">
        <v>7.1</v>
      </c>
      <c r="K1941" s="15">
        <v>7.5</v>
      </c>
      <c r="L1941" s="15">
        <v>7</v>
      </c>
      <c r="N1941" s="88">
        <v>5.2</v>
      </c>
      <c r="O1941" s="110">
        <v>5</v>
      </c>
      <c r="Q1941" s="11">
        <v>5</v>
      </c>
      <c r="R1941" s="11">
        <v>5.5</v>
      </c>
      <c r="S1941" s="11">
        <v>7</v>
      </c>
      <c r="T1941" s="11">
        <v>5.7</v>
      </c>
      <c r="U1941" s="11">
        <v>7.9</v>
      </c>
      <c r="V1941" s="11">
        <v>5.2</v>
      </c>
      <c r="W1941" s="11">
        <v>5.5</v>
      </c>
      <c r="X1941" s="11">
        <v>4.4000000000000004</v>
      </c>
      <c r="Y1941" s="78"/>
      <c r="Z1941" s="11">
        <v>136</v>
      </c>
      <c r="AA1941" s="11">
        <v>342.05</v>
      </c>
      <c r="AB1941" s="11">
        <v>261.7</v>
      </c>
      <c r="AC1941" s="11">
        <v>13.17</v>
      </c>
      <c r="AD1941" s="11">
        <v>43.11</v>
      </c>
    </row>
    <row r="1942" spans="1:30" x14ac:dyDescent="0.25">
      <c r="A1942" s="1">
        <v>2019</v>
      </c>
      <c r="B1942" s="1">
        <v>3</v>
      </c>
      <c r="C1942" s="1">
        <v>22</v>
      </c>
      <c r="D1942" s="3">
        <v>0.70833333333333337</v>
      </c>
      <c r="E1942" s="5">
        <v>1938</v>
      </c>
      <c r="G1942" s="15">
        <v>4.7</v>
      </c>
      <c r="H1942" s="15">
        <v>6.3</v>
      </c>
      <c r="I1942" s="15">
        <v>3</v>
      </c>
      <c r="J1942" s="15">
        <v>3.6</v>
      </c>
      <c r="K1942" s="15">
        <v>6</v>
      </c>
      <c r="L1942" s="15">
        <v>5.5</v>
      </c>
      <c r="N1942" s="88">
        <v>5.2</v>
      </c>
      <c r="O1942" s="110">
        <v>5</v>
      </c>
      <c r="Q1942" s="11">
        <v>5</v>
      </c>
      <c r="R1942" s="11">
        <v>5.5</v>
      </c>
      <c r="S1942" s="11">
        <v>7</v>
      </c>
      <c r="T1942" s="11">
        <v>5.7</v>
      </c>
      <c r="U1942" s="11">
        <v>7.9</v>
      </c>
      <c r="V1942" s="11">
        <v>5.2</v>
      </c>
      <c r="W1942" s="11">
        <v>5.5</v>
      </c>
      <c r="X1942" s="11">
        <v>4.4000000000000004</v>
      </c>
      <c r="Y1942" s="78"/>
      <c r="Z1942" s="11">
        <v>136</v>
      </c>
      <c r="AA1942" s="11">
        <v>342.05</v>
      </c>
      <c r="AB1942" s="11">
        <v>261.7</v>
      </c>
      <c r="AC1942" s="11">
        <v>13.17</v>
      </c>
      <c r="AD1942" s="11">
        <v>43.11</v>
      </c>
    </row>
    <row r="1943" spans="1:30" x14ac:dyDescent="0.25">
      <c r="A1943" s="1">
        <v>2019</v>
      </c>
      <c r="B1943" s="1">
        <v>3</v>
      </c>
      <c r="C1943" s="1">
        <v>22</v>
      </c>
      <c r="D1943" s="3">
        <v>0.75</v>
      </c>
      <c r="E1943" s="5">
        <v>1939</v>
      </c>
      <c r="G1943" s="15">
        <v>3.4</v>
      </c>
      <c r="H1943" s="15">
        <v>5</v>
      </c>
      <c r="I1943" s="15">
        <v>2.4</v>
      </c>
      <c r="J1943" s="15">
        <v>0.3</v>
      </c>
      <c r="K1943" s="15">
        <v>4.3</v>
      </c>
      <c r="L1943" s="15">
        <v>4.7</v>
      </c>
      <c r="N1943" s="88">
        <v>5.2</v>
      </c>
      <c r="O1943" s="110">
        <v>5</v>
      </c>
      <c r="Q1943" s="11">
        <v>5</v>
      </c>
      <c r="R1943" s="11">
        <v>5.5</v>
      </c>
      <c r="S1943" s="11">
        <v>7</v>
      </c>
      <c r="T1943" s="11">
        <v>5.7</v>
      </c>
      <c r="U1943" s="11">
        <v>7.9</v>
      </c>
      <c r="V1943" s="11">
        <v>5.2</v>
      </c>
      <c r="W1943" s="11">
        <v>5.5</v>
      </c>
      <c r="X1943" s="11">
        <v>4.4000000000000004</v>
      </c>
      <c r="Y1943" s="78"/>
      <c r="Z1943" s="11">
        <v>136</v>
      </c>
      <c r="AA1943" s="11">
        <v>342.05</v>
      </c>
      <c r="AB1943" s="11">
        <v>261.7</v>
      </c>
      <c r="AC1943" s="11">
        <v>13.17</v>
      </c>
      <c r="AD1943" s="11">
        <v>43.11</v>
      </c>
    </row>
    <row r="1944" spans="1:30" x14ac:dyDescent="0.25">
      <c r="A1944" s="1">
        <v>2019</v>
      </c>
      <c r="B1944" s="1">
        <v>3</v>
      </c>
      <c r="C1944" s="1">
        <v>22</v>
      </c>
      <c r="D1944" s="3">
        <v>0.79166666666666663</v>
      </c>
      <c r="E1944" s="5">
        <v>1940</v>
      </c>
      <c r="G1944" s="15">
        <v>3.2</v>
      </c>
      <c r="H1944" s="15">
        <v>3.9</v>
      </c>
      <c r="I1944" s="15">
        <v>0</v>
      </c>
      <c r="J1944" s="15">
        <v>-0.9</v>
      </c>
      <c r="K1944" s="15">
        <v>3.2</v>
      </c>
      <c r="L1944" s="15">
        <v>3.9</v>
      </c>
      <c r="N1944" s="88">
        <v>5.2</v>
      </c>
      <c r="O1944" s="110">
        <v>5</v>
      </c>
      <c r="Q1944" s="11">
        <v>5</v>
      </c>
      <c r="R1944" s="11">
        <v>5.5</v>
      </c>
      <c r="S1944" s="11">
        <v>7</v>
      </c>
      <c r="T1944" s="11">
        <v>5.7</v>
      </c>
      <c r="U1944" s="11">
        <v>7.9</v>
      </c>
      <c r="V1944" s="11">
        <v>5.2</v>
      </c>
      <c r="W1944" s="11">
        <v>5.5</v>
      </c>
      <c r="X1944" s="11">
        <v>4.4000000000000004</v>
      </c>
      <c r="Y1944" s="78"/>
      <c r="Z1944" s="11">
        <v>136</v>
      </c>
      <c r="AA1944" s="11">
        <v>342.05</v>
      </c>
      <c r="AB1944" s="11">
        <v>261.7</v>
      </c>
      <c r="AC1944" s="11">
        <v>13.17</v>
      </c>
      <c r="AD1944" s="11">
        <v>43.11</v>
      </c>
    </row>
    <row r="1945" spans="1:30" x14ac:dyDescent="0.25">
      <c r="A1945" s="1">
        <v>2019</v>
      </c>
      <c r="B1945" s="1">
        <v>3</v>
      </c>
      <c r="C1945" s="1">
        <v>22</v>
      </c>
      <c r="D1945" s="3">
        <v>0.83333333333333337</v>
      </c>
      <c r="E1945" s="5">
        <v>1941</v>
      </c>
      <c r="G1945" s="15">
        <v>2.4</v>
      </c>
      <c r="H1945" s="15">
        <v>2.8</v>
      </c>
      <c r="I1945" s="15">
        <v>-1.2</v>
      </c>
      <c r="J1945" s="15">
        <v>-1.1000000000000001</v>
      </c>
      <c r="K1945" s="15">
        <v>1.4</v>
      </c>
      <c r="L1945" s="15">
        <v>3</v>
      </c>
      <c r="N1945" s="88">
        <v>5.2</v>
      </c>
      <c r="O1945" s="110">
        <v>5</v>
      </c>
      <c r="Q1945" s="11">
        <v>5</v>
      </c>
      <c r="R1945" s="11">
        <v>5.5</v>
      </c>
      <c r="S1945" s="11">
        <v>7</v>
      </c>
      <c r="T1945" s="11">
        <v>5.7</v>
      </c>
      <c r="U1945" s="11">
        <v>7.9</v>
      </c>
      <c r="V1945" s="11">
        <v>5.2</v>
      </c>
      <c r="W1945" s="11">
        <v>5.5</v>
      </c>
      <c r="X1945" s="11">
        <v>4.4000000000000004</v>
      </c>
      <c r="Y1945" s="78"/>
      <c r="Z1945" s="11">
        <v>136</v>
      </c>
      <c r="AA1945" s="11">
        <v>342.05</v>
      </c>
      <c r="AB1945" s="11">
        <v>261.7</v>
      </c>
      <c r="AC1945" s="11">
        <v>13.17</v>
      </c>
      <c r="AD1945" s="11">
        <v>43.11</v>
      </c>
    </row>
    <row r="1946" spans="1:30" x14ac:dyDescent="0.25">
      <c r="A1946" s="1">
        <v>2019</v>
      </c>
      <c r="B1946" s="1">
        <v>3</v>
      </c>
      <c r="C1946" s="1">
        <v>22</v>
      </c>
      <c r="D1946" s="3">
        <v>0.875</v>
      </c>
      <c r="E1946" s="5">
        <v>1942</v>
      </c>
      <c r="G1946" s="15">
        <v>1.6</v>
      </c>
      <c r="H1946" s="15">
        <v>2.1</v>
      </c>
      <c r="I1946" s="15">
        <v>-1.9</v>
      </c>
      <c r="J1946" s="15">
        <v>-2.5</v>
      </c>
      <c r="K1946" s="15">
        <v>0.9</v>
      </c>
      <c r="L1946" s="15">
        <v>1.8</v>
      </c>
      <c r="N1946" s="88">
        <v>5.2</v>
      </c>
      <c r="O1946" s="110">
        <v>5</v>
      </c>
      <c r="Q1946" s="11">
        <v>5</v>
      </c>
      <c r="R1946" s="11">
        <v>5.5</v>
      </c>
      <c r="S1946" s="11">
        <v>7</v>
      </c>
      <c r="T1946" s="11">
        <v>5.7</v>
      </c>
      <c r="U1946" s="11">
        <v>7.9</v>
      </c>
      <c r="V1946" s="11">
        <v>5.2</v>
      </c>
      <c r="W1946" s="11">
        <v>5.5</v>
      </c>
      <c r="X1946" s="11">
        <v>4.4000000000000004</v>
      </c>
      <c r="Y1946" s="78"/>
      <c r="Z1946" s="11">
        <v>136</v>
      </c>
      <c r="AA1946" s="11">
        <v>342.05</v>
      </c>
      <c r="AB1946" s="11">
        <v>261.7</v>
      </c>
      <c r="AC1946" s="11">
        <v>13.17</v>
      </c>
      <c r="AD1946" s="11">
        <v>43.11</v>
      </c>
    </row>
    <row r="1947" spans="1:30" x14ac:dyDescent="0.25">
      <c r="A1947" s="1">
        <v>2019</v>
      </c>
      <c r="B1947" s="1">
        <v>3</v>
      </c>
      <c r="C1947" s="1">
        <v>22</v>
      </c>
      <c r="D1947" s="3">
        <v>0.91666666666666663</v>
      </c>
      <c r="E1947" s="5">
        <v>1943</v>
      </c>
      <c r="G1947" s="15">
        <v>0.4</v>
      </c>
      <c r="H1947" s="15">
        <v>2</v>
      </c>
      <c r="I1947" s="15">
        <v>-2</v>
      </c>
      <c r="J1947" s="15">
        <v>-2.5</v>
      </c>
      <c r="K1947" s="15">
        <v>0</v>
      </c>
      <c r="L1947" s="15">
        <v>0.9</v>
      </c>
      <c r="N1947" s="88">
        <v>5.2</v>
      </c>
      <c r="O1947" s="110">
        <v>5</v>
      </c>
      <c r="Q1947" s="11">
        <v>5</v>
      </c>
      <c r="R1947" s="11">
        <v>5.5</v>
      </c>
      <c r="S1947" s="11">
        <v>7</v>
      </c>
      <c r="T1947" s="11">
        <v>5.7</v>
      </c>
      <c r="U1947" s="11">
        <v>7.9</v>
      </c>
      <c r="V1947" s="11">
        <v>5.2</v>
      </c>
      <c r="W1947" s="11">
        <v>5.5</v>
      </c>
      <c r="X1947" s="11">
        <v>4.4000000000000004</v>
      </c>
      <c r="Y1947" s="78"/>
      <c r="Z1947" s="11">
        <v>136</v>
      </c>
      <c r="AA1947" s="11">
        <v>342.05</v>
      </c>
      <c r="AB1947" s="11">
        <v>261.7</v>
      </c>
      <c r="AC1947" s="11">
        <v>13.17</v>
      </c>
      <c r="AD1947" s="11">
        <v>43.11</v>
      </c>
    </row>
    <row r="1948" spans="1:30" x14ac:dyDescent="0.25">
      <c r="A1948" s="1">
        <v>2019</v>
      </c>
      <c r="B1948" s="1">
        <v>3</v>
      </c>
      <c r="C1948" s="1">
        <v>22</v>
      </c>
      <c r="D1948" s="3">
        <v>0.95833333333333337</v>
      </c>
      <c r="E1948" s="5">
        <v>1944</v>
      </c>
      <c r="G1948" s="15">
        <v>-1.1000000000000001</v>
      </c>
      <c r="H1948" s="15">
        <v>1.1000000000000001</v>
      </c>
      <c r="I1948" s="15">
        <v>-1.5</v>
      </c>
      <c r="J1948" s="15">
        <v>-2.6</v>
      </c>
      <c r="K1948" s="15">
        <v>-0.2</v>
      </c>
      <c r="L1948" s="15">
        <v>0.5</v>
      </c>
      <c r="N1948" s="88">
        <v>5.2</v>
      </c>
      <c r="O1948" s="110">
        <v>5</v>
      </c>
      <c r="Q1948" s="11">
        <v>5</v>
      </c>
      <c r="R1948" s="11">
        <v>5.5</v>
      </c>
      <c r="S1948" s="11">
        <v>7</v>
      </c>
      <c r="T1948" s="11">
        <v>5.7</v>
      </c>
      <c r="U1948" s="11">
        <v>7.9</v>
      </c>
      <c r="V1948" s="11">
        <v>5.2</v>
      </c>
      <c r="W1948" s="11">
        <v>5.5</v>
      </c>
      <c r="X1948" s="11">
        <v>4.4000000000000004</v>
      </c>
      <c r="Y1948" s="78"/>
      <c r="Z1948" s="11">
        <v>136</v>
      </c>
      <c r="AA1948" s="11">
        <v>342.05</v>
      </c>
      <c r="AB1948" s="11">
        <v>261.7</v>
      </c>
      <c r="AC1948" s="11">
        <v>13.17</v>
      </c>
      <c r="AD1948" s="11">
        <v>43.11</v>
      </c>
    </row>
    <row r="1949" spans="1:30" x14ac:dyDescent="0.25">
      <c r="A1949" s="1">
        <v>2019</v>
      </c>
      <c r="B1949" s="1">
        <v>3</v>
      </c>
      <c r="C1949" s="1">
        <v>23</v>
      </c>
      <c r="D1949" s="3">
        <v>0</v>
      </c>
      <c r="E1949" s="5">
        <v>1945</v>
      </c>
      <c r="G1949" s="15">
        <v>-4.2</v>
      </c>
      <c r="H1949" s="15">
        <v>-1.4</v>
      </c>
      <c r="I1949" s="15">
        <v>-0.2</v>
      </c>
      <c r="J1949" s="15">
        <v>-1.9</v>
      </c>
      <c r="K1949" s="15">
        <v>-0.9</v>
      </c>
      <c r="L1949" s="15">
        <v>-0.1</v>
      </c>
      <c r="N1949" s="88">
        <v>4.5999999999999996</v>
      </c>
      <c r="O1949" s="110">
        <v>4.7</v>
      </c>
      <c r="Q1949" s="11">
        <v>4.7</v>
      </c>
      <c r="R1949" s="11">
        <v>5.5</v>
      </c>
      <c r="S1949" s="11">
        <v>7</v>
      </c>
      <c r="T1949" s="11">
        <v>5.9</v>
      </c>
      <c r="U1949" s="11">
        <v>7.9</v>
      </c>
      <c r="V1949" s="11">
        <v>5.3</v>
      </c>
      <c r="W1949" s="11">
        <v>5.5</v>
      </c>
      <c r="X1949" s="11">
        <v>4.5</v>
      </c>
      <c r="Y1949" s="78"/>
      <c r="Z1949" s="11">
        <v>131.75</v>
      </c>
      <c r="AA1949" s="11">
        <v>334.88</v>
      </c>
      <c r="AB1949" s="11">
        <v>253.71</v>
      </c>
      <c r="AC1949" s="11">
        <v>12.71</v>
      </c>
      <c r="AD1949" s="11">
        <v>39.56</v>
      </c>
    </row>
    <row r="1950" spans="1:30" x14ac:dyDescent="0.25">
      <c r="A1950" s="1">
        <v>2019</v>
      </c>
      <c r="B1950" s="1">
        <v>3</v>
      </c>
      <c r="C1950" s="1">
        <v>23</v>
      </c>
      <c r="D1950" s="3">
        <v>4.1666666666666664E-2</v>
      </c>
      <c r="E1950" s="5">
        <v>1946</v>
      </c>
      <c r="G1950" s="15">
        <v>-3.5</v>
      </c>
      <c r="H1950" s="15">
        <v>-1.6</v>
      </c>
      <c r="I1950" s="15">
        <v>-0.1</v>
      </c>
      <c r="J1950" s="15">
        <v>-2.8</v>
      </c>
      <c r="K1950" s="15">
        <v>-1.2</v>
      </c>
      <c r="L1950" s="15">
        <v>-0.6</v>
      </c>
      <c r="N1950" s="88">
        <v>4.5999999999999996</v>
      </c>
      <c r="O1950" s="110">
        <v>4.7</v>
      </c>
      <c r="Q1950" s="11">
        <v>4.7</v>
      </c>
      <c r="R1950" s="11">
        <v>5.5</v>
      </c>
      <c r="S1950" s="11">
        <v>7</v>
      </c>
      <c r="T1950" s="11">
        <v>5.9</v>
      </c>
      <c r="U1950" s="11">
        <v>7.9</v>
      </c>
      <c r="V1950" s="11">
        <v>5.3</v>
      </c>
      <c r="W1950" s="11">
        <v>5.5</v>
      </c>
      <c r="X1950" s="11">
        <v>4.5</v>
      </c>
      <c r="Y1950" s="78"/>
      <c r="Z1950" s="11">
        <v>131.75</v>
      </c>
      <c r="AA1950" s="11">
        <v>334.88</v>
      </c>
      <c r="AB1950" s="11">
        <v>253.71</v>
      </c>
      <c r="AC1950" s="11">
        <v>12.71</v>
      </c>
      <c r="AD1950" s="11">
        <v>39.56</v>
      </c>
    </row>
    <row r="1951" spans="1:30" x14ac:dyDescent="0.25">
      <c r="A1951" s="1">
        <v>2019</v>
      </c>
      <c r="B1951" s="1">
        <v>3</v>
      </c>
      <c r="C1951" s="1">
        <v>23</v>
      </c>
      <c r="D1951" s="3">
        <v>8.3333333333333329E-2</v>
      </c>
      <c r="E1951" s="5">
        <v>1947</v>
      </c>
      <c r="G1951" s="15">
        <v>-3.9</v>
      </c>
      <c r="H1951" s="15">
        <v>-2</v>
      </c>
      <c r="I1951" s="15">
        <v>1.1000000000000001</v>
      </c>
      <c r="J1951" s="15">
        <v>-1.2</v>
      </c>
      <c r="K1951" s="15">
        <v>-1</v>
      </c>
      <c r="L1951" s="15">
        <v>-1.5</v>
      </c>
      <c r="N1951" s="88">
        <v>4.5999999999999996</v>
      </c>
      <c r="O1951" s="110">
        <v>4.7</v>
      </c>
      <c r="Q1951" s="11">
        <v>4.7</v>
      </c>
      <c r="R1951" s="11">
        <v>5.5</v>
      </c>
      <c r="S1951" s="11">
        <v>7</v>
      </c>
      <c r="T1951" s="11">
        <v>5.9</v>
      </c>
      <c r="U1951" s="11">
        <v>7.9</v>
      </c>
      <c r="V1951" s="11">
        <v>5.3</v>
      </c>
      <c r="W1951" s="11">
        <v>5.5</v>
      </c>
      <c r="X1951" s="11">
        <v>4.5</v>
      </c>
      <c r="Y1951" s="78"/>
      <c r="Z1951" s="11">
        <v>131.75</v>
      </c>
      <c r="AA1951" s="11">
        <v>334.88</v>
      </c>
      <c r="AB1951" s="11">
        <v>253.71</v>
      </c>
      <c r="AC1951" s="11">
        <v>12.71</v>
      </c>
      <c r="AD1951" s="11">
        <v>39.56</v>
      </c>
    </row>
    <row r="1952" spans="1:30" x14ac:dyDescent="0.25">
      <c r="A1952" s="1">
        <v>2019</v>
      </c>
      <c r="B1952" s="1">
        <v>3</v>
      </c>
      <c r="C1952" s="1">
        <v>23</v>
      </c>
      <c r="D1952" s="3">
        <v>0.125</v>
      </c>
      <c r="E1952" s="5">
        <v>1948</v>
      </c>
      <c r="G1952" s="15">
        <v>-4.0999999999999996</v>
      </c>
      <c r="H1952" s="15">
        <v>-2.5</v>
      </c>
      <c r="I1952" s="15">
        <v>1.3</v>
      </c>
      <c r="J1952" s="15">
        <v>-2.7</v>
      </c>
      <c r="K1952" s="15">
        <v>-0.5</v>
      </c>
      <c r="L1952" s="15">
        <v>-2.2999999999999998</v>
      </c>
      <c r="N1952" s="88">
        <v>4.5999999999999996</v>
      </c>
      <c r="O1952" s="110">
        <v>4.7</v>
      </c>
      <c r="Q1952" s="11">
        <v>4.7</v>
      </c>
      <c r="R1952" s="11">
        <v>5.5</v>
      </c>
      <c r="S1952" s="11">
        <v>7</v>
      </c>
      <c r="T1952" s="11">
        <v>5.9</v>
      </c>
      <c r="U1952" s="11">
        <v>7.9</v>
      </c>
      <c r="V1952" s="11">
        <v>5.3</v>
      </c>
      <c r="W1952" s="11">
        <v>5.5</v>
      </c>
      <c r="X1952" s="11">
        <v>4.5</v>
      </c>
      <c r="Y1952" s="78"/>
      <c r="Z1952" s="11">
        <v>131.75</v>
      </c>
      <c r="AA1952" s="11">
        <v>334.88</v>
      </c>
      <c r="AB1952" s="11">
        <v>253.71</v>
      </c>
      <c r="AC1952" s="11">
        <v>12.71</v>
      </c>
      <c r="AD1952" s="11">
        <v>39.56</v>
      </c>
    </row>
    <row r="1953" spans="1:30" x14ac:dyDescent="0.25">
      <c r="A1953" s="1">
        <v>2019</v>
      </c>
      <c r="B1953" s="1">
        <v>3</v>
      </c>
      <c r="C1953" s="1">
        <v>23</v>
      </c>
      <c r="D1953" s="3">
        <v>0.16666666666666666</v>
      </c>
      <c r="E1953" s="5">
        <v>1949</v>
      </c>
      <c r="G1953" s="15">
        <v>-3.7</v>
      </c>
      <c r="H1953" s="15">
        <v>-3</v>
      </c>
      <c r="I1953" s="15">
        <v>1.2</v>
      </c>
      <c r="J1953" s="15">
        <v>-2.7</v>
      </c>
      <c r="K1953" s="15">
        <v>-0.2</v>
      </c>
      <c r="L1953" s="15">
        <v>-2.9</v>
      </c>
      <c r="N1953" s="88">
        <v>4.5999999999999996</v>
      </c>
      <c r="O1953" s="110">
        <v>4.7</v>
      </c>
      <c r="Q1953" s="11">
        <v>4.7</v>
      </c>
      <c r="R1953" s="11">
        <v>5.5</v>
      </c>
      <c r="S1953" s="11">
        <v>7</v>
      </c>
      <c r="T1953" s="11">
        <v>5.9</v>
      </c>
      <c r="U1953" s="11">
        <v>7.9</v>
      </c>
      <c r="V1953" s="11">
        <v>5.3</v>
      </c>
      <c r="W1953" s="11">
        <v>5.5</v>
      </c>
      <c r="X1953" s="11">
        <v>4.5</v>
      </c>
      <c r="Y1953" s="78"/>
      <c r="Z1953" s="11">
        <v>131.75</v>
      </c>
      <c r="AA1953" s="11">
        <v>334.88</v>
      </c>
      <c r="AB1953" s="11">
        <v>253.71</v>
      </c>
      <c r="AC1953" s="11">
        <v>12.71</v>
      </c>
      <c r="AD1953" s="11">
        <v>39.56</v>
      </c>
    </row>
    <row r="1954" spans="1:30" x14ac:dyDescent="0.25">
      <c r="A1954" s="1">
        <v>2019</v>
      </c>
      <c r="B1954" s="1">
        <v>3</v>
      </c>
      <c r="C1954" s="1">
        <v>23</v>
      </c>
      <c r="D1954" s="3">
        <v>0.20833333333333334</v>
      </c>
      <c r="E1954" s="5">
        <v>1950</v>
      </c>
      <c r="G1954" s="15">
        <v>-3.2</v>
      </c>
      <c r="H1954" s="15">
        <v>-3</v>
      </c>
      <c r="I1954" s="15">
        <v>1.8</v>
      </c>
      <c r="J1954" s="15">
        <v>-0.1</v>
      </c>
      <c r="K1954" s="15">
        <v>0.3</v>
      </c>
      <c r="L1954" s="15">
        <v>-2.8</v>
      </c>
      <c r="N1954" s="88">
        <v>4.5999999999999996</v>
      </c>
      <c r="O1954" s="110">
        <v>4.7</v>
      </c>
      <c r="Q1954" s="11">
        <v>4.7</v>
      </c>
      <c r="R1954" s="11">
        <v>5.5</v>
      </c>
      <c r="S1954" s="11">
        <v>7</v>
      </c>
      <c r="T1954" s="11">
        <v>5.9</v>
      </c>
      <c r="U1954" s="11">
        <v>7.9</v>
      </c>
      <c r="V1954" s="11">
        <v>5.3</v>
      </c>
      <c r="W1954" s="11">
        <v>5.5</v>
      </c>
      <c r="X1954" s="11">
        <v>4.5</v>
      </c>
      <c r="Y1954" s="78"/>
      <c r="Z1954" s="11">
        <v>131.75</v>
      </c>
      <c r="AA1954" s="11">
        <v>334.88</v>
      </c>
      <c r="AB1954" s="11">
        <v>253.71</v>
      </c>
      <c r="AC1954" s="11">
        <v>12.71</v>
      </c>
      <c r="AD1954" s="11">
        <v>39.56</v>
      </c>
    </row>
    <row r="1955" spans="1:30" x14ac:dyDescent="0.25">
      <c r="A1955" s="1">
        <v>2019</v>
      </c>
      <c r="B1955" s="1">
        <v>3</v>
      </c>
      <c r="C1955" s="1">
        <v>23</v>
      </c>
      <c r="D1955" s="3">
        <v>0.25</v>
      </c>
      <c r="E1955" s="5">
        <v>1951</v>
      </c>
      <c r="G1955" s="15">
        <v>0.1</v>
      </c>
      <c r="H1955" s="15">
        <v>0.5</v>
      </c>
      <c r="I1955" s="15">
        <v>3.3</v>
      </c>
      <c r="J1955" s="15">
        <v>2.2999999999999998</v>
      </c>
      <c r="K1955" s="15">
        <v>1.8</v>
      </c>
      <c r="L1955" s="15">
        <v>-0.1</v>
      </c>
      <c r="N1955" s="88">
        <v>4.5999999999999996</v>
      </c>
      <c r="O1955" s="110">
        <v>4.7</v>
      </c>
      <c r="Q1955" s="11">
        <v>4.7</v>
      </c>
      <c r="R1955" s="11">
        <v>5.5</v>
      </c>
      <c r="S1955" s="11">
        <v>7</v>
      </c>
      <c r="T1955" s="11">
        <v>5.9</v>
      </c>
      <c r="U1955" s="11">
        <v>7.9</v>
      </c>
      <c r="V1955" s="11">
        <v>5.3</v>
      </c>
      <c r="W1955" s="11">
        <v>5.5</v>
      </c>
      <c r="X1955" s="11">
        <v>4.5</v>
      </c>
      <c r="Y1955" s="78"/>
      <c r="Z1955" s="11">
        <v>131.75</v>
      </c>
      <c r="AA1955" s="11">
        <v>334.88</v>
      </c>
      <c r="AB1955" s="11">
        <v>253.71</v>
      </c>
      <c r="AC1955" s="11">
        <v>12.71</v>
      </c>
      <c r="AD1955" s="11">
        <v>39.56</v>
      </c>
    </row>
    <row r="1956" spans="1:30" x14ac:dyDescent="0.25">
      <c r="A1956" s="1">
        <v>2019</v>
      </c>
      <c r="B1956" s="1">
        <v>3</v>
      </c>
      <c r="C1956" s="1">
        <v>23</v>
      </c>
      <c r="D1956" s="3">
        <v>0.29166666666666669</v>
      </c>
      <c r="E1956" s="5">
        <v>1952</v>
      </c>
      <c r="G1956" s="15">
        <v>3.4</v>
      </c>
      <c r="H1956" s="15">
        <v>3.2</v>
      </c>
      <c r="I1956" s="15">
        <v>4.7</v>
      </c>
      <c r="J1956" s="15">
        <v>5</v>
      </c>
      <c r="K1956" s="15">
        <v>3.9</v>
      </c>
      <c r="L1956" s="15">
        <v>2.9</v>
      </c>
      <c r="N1956" s="88">
        <v>4.5999999999999996</v>
      </c>
      <c r="O1956" s="110">
        <v>4.7</v>
      </c>
      <c r="Q1956" s="11">
        <v>4.7</v>
      </c>
      <c r="R1956" s="11">
        <v>5.5</v>
      </c>
      <c r="S1956" s="11">
        <v>7</v>
      </c>
      <c r="T1956" s="11">
        <v>5.9</v>
      </c>
      <c r="U1956" s="11">
        <v>7.9</v>
      </c>
      <c r="V1956" s="11">
        <v>5.3</v>
      </c>
      <c r="W1956" s="11">
        <v>5.5</v>
      </c>
      <c r="X1956" s="11">
        <v>4.5</v>
      </c>
      <c r="Y1956" s="78"/>
      <c r="Z1956" s="11">
        <v>131.75</v>
      </c>
      <c r="AA1956" s="11">
        <v>334.88</v>
      </c>
      <c r="AB1956" s="11">
        <v>253.71</v>
      </c>
      <c r="AC1956" s="11">
        <v>12.71</v>
      </c>
      <c r="AD1956" s="11">
        <v>39.56</v>
      </c>
    </row>
    <row r="1957" spans="1:30" x14ac:dyDescent="0.25">
      <c r="A1957" s="1">
        <v>2019</v>
      </c>
      <c r="B1957" s="1">
        <v>3</v>
      </c>
      <c r="C1957" s="1">
        <v>23</v>
      </c>
      <c r="D1957" s="3">
        <v>0.33333333333333331</v>
      </c>
      <c r="E1957" s="5">
        <v>1953</v>
      </c>
      <c r="G1957" s="15">
        <v>6.3</v>
      </c>
      <c r="H1957" s="15">
        <v>5.8</v>
      </c>
      <c r="I1957" s="15">
        <v>4.9000000000000004</v>
      </c>
      <c r="J1957" s="15">
        <v>5.8</v>
      </c>
      <c r="K1957" s="15">
        <v>6.6</v>
      </c>
      <c r="L1957" s="15">
        <v>5.2</v>
      </c>
      <c r="N1957" s="88">
        <v>4.5999999999999996</v>
      </c>
      <c r="O1957" s="110">
        <v>4.7</v>
      </c>
      <c r="Q1957" s="11">
        <v>4.7</v>
      </c>
      <c r="R1957" s="11">
        <v>5.5</v>
      </c>
      <c r="S1957" s="11">
        <v>7</v>
      </c>
      <c r="T1957" s="11">
        <v>5.9</v>
      </c>
      <c r="U1957" s="11">
        <v>7.9</v>
      </c>
      <c r="V1957" s="11">
        <v>5.3</v>
      </c>
      <c r="W1957" s="11">
        <v>5.5</v>
      </c>
      <c r="X1957" s="11">
        <v>4.5</v>
      </c>
      <c r="Y1957" s="78"/>
      <c r="Z1957" s="11">
        <v>131.75</v>
      </c>
      <c r="AA1957" s="11">
        <v>334.88</v>
      </c>
      <c r="AB1957" s="11">
        <v>253.71</v>
      </c>
      <c r="AC1957" s="11">
        <v>12.71</v>
      </c>
      <c r="AD1957" s="11">
        <v>39.56</v>
      </c>
    </row>
    <row r="1958" spans="1:30" x14ac:dyDescent="0.25">
      <c r="A1958" s="1">
        <v>2019</v>
      </c>
      <c r="B1958" s="1">
        <v>3</v>
      </c>
      <c r="C1958" s="1">
        <v>23</v>
      </c>
      <c r="D1958" s="3">
        <v>0.375</v>
      </c>
      <c r="E1958" s="5">
        <v>1954</v>
      </c>
      <c r="G1958" s="15">
        <v>9.1</v>
      </c>
      <c r="H1958" s="15">
        <v>8.3000000000000007</v>
      </c>
      <c r="I1958" s="15">
        <v>4.9000000000000004</v>
      </c>
      <c r="J1958" s="15">
        <v>7</v>
      </c>
      <c r="K1958" s="15">
        <v>8.4</v>
      </c>
      <c r="L1958" s="15">
        <v>7.8</v>
      </c>
      <c r="N1958" s="88">
        <v>4.5999999999999996</v>
      </c>
      <c r="O1958" s="110">
        <v>4.7</v>
      </c>
      <c r="Q1958" s="11">
        <v>4.7</v>
      </c>
      <c r="R1958" s="11">
        <v>5.5</v>
      </c>
      <c r="S1958" s="11">
        <v>7</v>
      </c>
      <c r="T1958" s="11">
        <v>5.9</v>
      </c>
      <c r="U1958" s="11">
        <v>7.9</v>
      </c>
      <c r="V1958" s="11">
        <v>5.3</v>
      </c>
      <c r="W1958" s="11">
        <v>5.5</v>
      </c>
      <c r="X1958" s="11">
        <v>4.5</v>
      </c>
      <c r="Y1958" s="78"/>
      <c r="Z1958" s="11">
        <v>131.75</v>
      </c>
      <c r="AA1958" s="11">
        <v>334.88</v>
      </c>
      <c r="AB1958" s="11">
        <v>253.71</v>
      </c>
      <c r="AC1958" s="11">
        <v>12.71</v>
      </c>
      <c r="AD1958" s="11">
        <v>39.56</v>
      </c>
    </row>
    <row r="1959" spans="1:30" x14ac:dyDescent="0.25">
      <c r="A1959" s="1">
        <v>2019</v>
      </c>
      <c r="B1959" s="1">
        <v>3</v>
      </c>
      <c r="C1959" s="1">
        <v>23</v>
      </c>
      <c r="D1959" s="3">
        <v>0.41666666666666669</v>
      </c>
      <c r="E1959" s="5">
        <v>1955</v>
      </c>
      <c r="G1959" s="15">
        <v>11</v>
      </c>
      <c r="H1959" s="15">
        <v>10</v>
      </c>
      <c r="I1959" s="15">
        <v>5.8</v>
      </c>
      <c r="J1959" s="15">
        <v>7.8</v>
      </c>
      <c r="K1959" s="15">
        <v>9.9</v>
      </c>
      <c r="L1959" s="15">
        <v>9.6999999999999993</v>
      </c>
      <c r="N1959" s="88">
        <v>4.5999999999999996</v>
      </c>
      <c r="O1959" s="110">
        <v>4.7</v>
      </c>
      <c r="Q1959" s="11">
        <v>4.7</v>
      </c>
      <c r="R1959" s="11">
        <v>5.5</v>
      </c>
      <c r="S1959" s="11">
        <v>7</v>
      </c>
      <c r="T1959" s="11">
        <v>5.9</v>
      </c>
      <c r="U1959" s="11">
        <v>7.9</v>
      </c>
      <c r="V1959" s="11">
        <v>5.3</v>
      </c>
      <c r="W1959" s="11">
        <v>5.5</v>
      </c>
      <c r="X1959" s="11">
        <v>4.5</v>
      </c>
      <c r="Y1959" s="78"/>
      <c r="Z1959" s="11">
        <v>131.75</v>
      </c>
      <c r="AA1959" s="11">
        <v>334.88</v>
      </c>
      <c r="AB1959" s="11">
        <v>253.71</v>
      </c>
      <c r="AC1959" s="11">
        <v>12.71</v>
      </c>
      <c r="AD1959" s="11">
        <v>39.56</v>
      </c>
    </row>
    <row r="1960" spans="1:30" x14ac:dyDescent="0.25">
      <c r="A1960" s="1">
        <v>2019</v>
      </c>
      <c r="B1960" s="1">
        <v>3</v>
      </c>
      <c r="C1960" s="1">
        <v>23</v>
      </c>
      <c r="D1960" s="3">
        <v>0.45833333333333331</v>
      </c>
      <c r="E1960" s="5">
        <v>1956</v>
      </c>
      <c r="G1960" s="15">
        <v>11.9</v>
      </c>
      <c r="H1960" s="15">
        <v>11.2</v>
      </c>
      <c r="I1960" s="15">
        <v>6.1</v>
      </c>
      <c r="J1960" s="15">
        <v>8</v>
      </c>
      <c r="K1960" s="15">
        <v>10.7</v>
      </c>
      <c r="L1960" s="15">
        <v>11.2</v>
      </c>
      <c r="N1960" s="88">
        <v>4.5999999999999996</v>
      </c>
      <c r="O1960" s="110">
        <v>4.7</v>
      </c>
      <c r="Q1960" s="11">
        <v>4.7</v>
      </c>
      <c r="R1960" s="11">
        <v>5.5</v>
      </c>
      <c r="S1960" s="11">
        <v>7</v>
      </c>
      <c r="T1960" s="11">
        <v>5.9</v>
      </c>
      <c r="U1960" s="11">
        <v>7.9</v>
      </c>
      <c r="V1960" s="11">
        <v>5.3</v>
      </c>
      <c r="W1960" s="11">
        <v>5.5</v>
      </c>
      <c r="X1960" s="11">
        <v>4.5</v>
      </c>
      <c r="Y1960" s="78"/>
      <c r="Z1960" s="11">
        <v>131.75</v>
      </c>
      <c r="AA1960" s="11">
        <v>334.88</v>
      </c>
      <c r="AB1960" s="11">
        <v>253.71</v>
      </c>
      <c r="AC1960" s="11">
        <v>12.71</v>
      </c>
      <c r="AD1960" s="11">
        <v>39.56</v>
      </c>
    </row>
    <row r="1961" spans="1:30" x14ac:dyDescent="0.25">
      <c r="A1961" s="1">
        <v>2019</v>
      </c>
      <c r="B1961" s="1">
        <v>3</v>
      </c>
      <c r="C1961" s="1">
        <v>23</v>
      </c>
      <c r="D1961" s="3">
        <v>0.5</v>
      </c>
      <c r="E1961" s="5">
        <v>1957</v>
      </c>
      <c r="G1961" s="15">
        <v>12.8</v>
      </c>
      <c r="H1961" s="15">
        <v>11.8</v>
      </c>
      <c r="I1961" s="15">
        <v>6.1</v>
      </c>
      <c r="J1961" s="15">
        <v>7.1</v>
      </c>
      <c r="K1961" s="15">
        <v>11.6</v>
      </c>
      <c r="L1961" s="15">
        <v>12.3</v>
      </c>
      <c r="N1961" s="88">
        <v>5.8</v>
      </c>
      <c r="O1961" s="110">
        <v>4.7</v>
      </c>
      <c r="Q1961" s="11">
        <v>4.7</v>
      </c>
      <c r="R1961" s="11">
        <v>5.5</v>
      </c>
      <c r="S1961" s="11">
        <v>7</v>
      </c>
      <c r="T1961" s="11">
        <v>5.9</v>
      </c>
      <c r="U1961" s="11">
        <v>7.9</v>
      </c>
      <c r="V1961" s="11">
        <v>5.3</v>
      </c>
      <c r="W1961" s="11">
        <v>5.5</v>
      </c>
      <c r="X1961" s="11">
        <v>4.5</v>
      </c>
      <c r="Y1961" s="78"/>
      <c r="Z1961" s="11">
        <v>131.75</v>
      </c>
      <c r="AA1961" s="11">
        <v>334.88</v>
      </c>
      <c r="AB1961" s="11">
        <v>253.71</v>
      </c>
      <c r="AC1961" s="11">
        <v>12.71</v>
      </c>
      <c r="AD1961" s="11">
        <v>39.56</v>
      </c>
    </row>
    <row r="1962" spans="1:30" x14ac:dyDescent="0.25">
      <c r="A1962" s="1">
        <v>2019</v>
      </c>
      <c r="B1962" s="1">
        <v>3</v>
      </c>
      <c r="C1962" s="1">
        <v>23</v>
      </c>
      <c r="D1962" s="3">
        <v>0.54166666666666663</v>
      </c>
      <c r="E1962" s="5">
        <v>1958</v>
      </c>
      <c r="G1962" s="15">
        <v>13.3</v>
      </c>
      <c r="H1962" s="15">
        <v>12.2</v>
      </c>
      <c r="I1962" s="15">
        <v>5.7</v>
      </c>
      <c r="J1962" s="15">
        <v>6.5</v>
      </c>
      <c r="K1962" s="15">
        <v>12.1</v>
      </c>
      <c r="L1962" s="15">
        <v>12.6</v>
      </c>
      <c r="N1962" s="88">
        <v>5.8</v>
      </c>
      <c r="O1962" s="110">
        <v>4.7</v>
      </c>
      <c r="Q1962" s="11">
        <v>4.7</v>
      </c>
      <c r="R1962" s="11">
        <v>5.5</v>
      </c>
      <c r="S1962" s="11">
        <v>7</v>
      </c>
      <c r="T1962" s="11">
        <v>5.9</v>
      </c>
      <c r="U1962" s="11">
        <v>7.9</v>
      </c>
      <c r="V1962" s="11">
        <v>5.3</v>
      </c>
      <c r="W1962" s="11">
        <v>5.5</v>
      </c>
      <c r="X1962" s="11">
        <v>4.5</v>
      </c>
      <c r="Y1962" s="78"/>
      <c r="Z1962" s="11">
        <v>131.75</v>
      </c>
      <c r="AA1962" s="11">
        <v>334.88</v>
      </c>
      <c r="AB1962" s="11">
        <v>253.71</v>
      </c>
      <c r="AC1962" s="11">
        <v>12.71</v>
      </c>
      <c r="AD1962" s="11">
        <v>39.56</v>
      </c>
    </row>
    <row r="1963" spans="1:30" x14ac:dyDescent="0.25">
      <c r="A1963" s="1">
        <v>2019</v>
      </c>
      <c r="B1963" s="1">
        <v>3</v>
      </c>
      <c r="C1963" s="1">
        <v>23</v>
      </c>
      <c r="D1963" s="3">
        <v>0.58333333333333337</v>
      </c>
      <c r="E1963" s="5">
        <v>1959</v>
      </c>
      <c r="G1963" s="15">
        <v>13.2</v>
      </c>
      <c r="H1963" s="15">
        <v>12.4</v>
      </c>
      <c r="I1963" s="15">
        <v>6.1</v>
      </c>
      <c r="J1963" s="15">
        <v>6.7</v>
      </c>
      <c r="K1963" s="15">
        <v>10.8</v>
      </c>
      <c r="L1963" s="15">
        <v>12.8</v>
      </c>
      <c r="N1963" s="88">
        <v>5.8</v>
      </c>
      <c r="O1963" s="110">
        <v>4.7</v>
      </c>
      <c r="Q1963" s="11">
        <v>4.7</v>
      </c>
      <c r="R1963" s="11">
        <v>5.5</v>
      </c>
      <c r="S1963" s="11">
        <v>7</v>
      </c>
      <c r="T1963" s="11">
        <v>5.9</v>
      </c>
      <c r="U1963" s="11">
        <v>7.9</v>
      </c>
      <c r="V1963" s="11">
        <v>5.3</v>
      </c>
      <c r="W1963" s="11">
        <v>5.5</v>
      </c>
      <c r="X1963" s="11">
        <v>4.5</v>
      </c>
      <c r="Y1963" s="78"/>
      <c r="Z1963" s="11">
        <v>131.75</v>
      </c>
      <c r="AA1963" s="11">
        <v>334.88</v>
      </c>
      <c r="AB1963" s="11">
        <v>253.71</v>
      </c>
      <c r="AC1963" s="11">
        <v>12.71</v>
      </c>
      <c r="AD1963" s="11">
        <v>39.56</v>
      </c>
    </row>
    <row r="1964" spans="1:30" x14ac:dyDescent="0.25">
      <c r="A1964" s="1">
        <v>2019</v>
      </c>
      <c r="B1964" s="1">
        <v>3</v>
      </c>
      <c r="C1964" s="1">
        <v>23</v>
      </c>
      <c r="D1964" s="3">
        <v>0.625</v>
      </c>
      <c r="E1964" s="5">
        <v>1960</v>
      </c>
      <c r="G1964" s="15">
        <v>12.9</v>
      </c>
      <c r="H1964" s="15">
        <v>12.3</v>
      </c>
      <c r="I1964" s="15">
        <v>5.9</v>
      </c>
      <c r="J1964" s="15">
        <v>6.8</v>
      </c>
      <c r="K1964" s="15">
        <v>10.199999999999999</v>
      </c>
      <c r="L1964" s="15">
        <v>12.4</v>
      </c>
      <c r="N1964" s="88">
        <v>5.8</v>
      </c>
      <c r="O1964" s="110">
        <v>4.7</v>
      </c>
      <c r="Q1964" s="11">
        <v>4.7</v>
      </c>
      <c r="R1964" s="11">
        <v>5.5</v>
      </c>
      <c r="S1964" s="11">
        <v>7</v>
      </c>
      <c r="T1964" s="11">
        <v>5.9</v>
      </c>
      <c r="U1964" s="11">
        <v>7.9</v>
      </c>
      <c r="V1964" s="11">
        <v>5.3</v>
      </c>
      <c r="W1964" s="11">
        <v>5.5</v>
      </c>
      <c r="X1964" s="11">
        <v>4.5</v>
      </c>
      <c r="Y1964" s="78"/>
      <c r="Z1964" s="11">
        <v>131.75</v>
      </c>
      <c r="AA1964" s="11">
        <v>334.88</v>
      </c>
      <c r="AB1964" s="11">
        <v>253.71</v>
      </c>
      <c r="AC1964" s="11">
        <v>12.71</v>
      </c>
      <c r="AD1964" s="11">
        <v>39.56</v>
      </c>
    </row>
    <row r="1965" spans="1:30" x14ac:dyDescent="0.25">
      <c r="A1965" s="1">
        <v>2019</v>
      </c>
      <c r="B1965" s="1">
        <v>3</v>
      </c>
      <c r="C1965" s="1">
        <v>23</v>
      </c>
      <c r="D1965" s="3">
        <v>0.66666666666666663</v>
      </c>
      <c r="E1965" s="5">
        <v>1961</v>
      </c>
      <c r="G1965" s="15">
        <v>11.6</v>
      </c>
      <c r="H1965" s="15">
        <v>11.3</v>
      </c>
      <c r="I1965" s="15">
        <v>5.4</v>
      </c>
      <c r="J1965" s="15">
        <v>6.8</v>
      </c>
      <c r="K1965" s="15">
        <v>10.4</v>
      </c>
      <c r="L1965" s="15">
        <v>11.2</v>
      </c>
      <c r="N1965" s="88">
        <v>5.8</v>
      </c>
      <c r="O1965" s="110">
        <v>4.7</v>
      </c>
      <c r="Q1965" s="11">
        <v>4.7</v>
      </c>
      <c r="R1965" s="11">
        <v>5.5</v>
      </c>
      <c r="S1965" s="11">
        <v>7</v>
      </c>
      <c r="T1965" s="11">
        <v>5.9</v>
      </c>
      <c r="U1965" s="11">
        <v>7.9</v>
      </c>
      <c r="V1965" s="11">
        <v>5.3</v>
      </c>
      <c r="W1965" s="11">
        <v>5.5</v>
      </c>
      <c r="X1965" s="11">
        <v>4.5</v>
      </c>
      <c r="Y1965" s="78"/>
      <c r="Z1965" s="11">
        <v>131.75</v>
      </c>
      <c r="AA1965" s="11">
        <v>334.88</v>
      </c>
      <c r="AB1965" s="11">
        <v>253.71</v>
      </c>
      <c r="AC1965" s="11">
        <v>12.71</v>
      </c>
      <c r="AD1965" s="11">
        <v>39.56</v>
      </c>
    </row>
    <row r="1966" spans="1:30" x14ac:dyDescent="0.25">
      <c r="A1966" s="1">
        <v>2019</v>
      </c>
      <c r="B1966" s="1">
        <v>3</v>
      </c>
      <c r="C1966" s="1">
        <v>23</v>
      </c>
      <c r="D1966" s="3">
        <v>0.70833333333333337</v>
      </c>
      <c r="E1966" s="5">
        <v>1962</v>
      </c>
      <c r="G1966" s="15">
        <v>10.7</v>
      </c>
      <c r="H1966" s="15">
        <v>9.4</v>
      </c>
      <c r="I1966" s="15">
        <v>4.5999999999999996</v>
      </c>
      <c r="J1966" s="15">
        <v>6</v>
      </c>
      <c r="K1966" s="15">
        <v>9.8000000000000007</v>
      </c>
      <c r="L1966" s="15">
        <v>9.6999999999999993</v>
      </c>
      <c r="N1966" s="88">
        <v>5.8</v>
      </c>
      <c r="O1966" s="110">
        <v>4.7</v>
      </c>
      <c r="Q1966" s="11">
        <v>4.7</v>
      </c>
      <c r="R1966" s="11">
        <v>5.5</v>
      </c>
      <c r="S1966" s="11">
        <v>7</v>
      </c>
      <c r="T1966" s="11">
        <v>5.9</v>
      </c>
      <c r="U1966" s="11">
        <v>7.9</v>
      </c>
      <c r="V1966" s="11">
        <v>5.3</v>
      </c>
      <c r="W1966" s="11">
        <v>5.5</v>
      </c>
      <c r="X1966" s="11">
        <v>4.5</v>
      </c>
      <c r="Y1966" s="78"/>
      <c r="Z1966" s="11">
        <v>131.75</v>
      </c>
      <c r="AA1966" s="11">
        <v>334.88</v>
      </c>
      <c r="AB1966" s="11">
        <v>253.71</v>
      </c>
      <c r="AC1966" s="11">
        <v>12.71</v>
      </c>
      <c r="AD1966" s="11">
        <v>39.56</v>
      </c>
    </row>
    <row r="1967" spans="1:30" x14ac:dyDescent="0.25">
      <c r="A1967" s="1">
        <v>2019</v>
      </c>
      <c r="B1967" s="1">
        <v>3</v>
      </c>
      <c r="C1967" s="1">
        <v>23</v>
      </c>
      <c r="D1967" s="3">
        <v>0.75</v>
      </c>
      <c r="E1967" s="5">
        <v>1963</v>
      </c>
      <c r="G1967" s="15">
        <v>10.1</v>
      </c>
      <c r="H1967" s="15">
        <v>9.1</v>
      </c>
      <c r="I1967" s="15">
        <v>4.5999999999999996</v>
      </c>
      <c r="J1967" s="15">
        <v>5.5</v>
      </c>
      <c r="K1967" s="15">
        <v>9.3000000000000007</v>
      </c>
      <c r="L1967" s="15">
        <v>9.1999999999999993</v>
      </c>
      <c r="N1967" s="88">
        <v>5.8</v>
      </c>
      <c r="O1967" s="110">
        <v>4.7</v>
      </c>
      <c r="Q1967" s="11">
        <v>4.7</v>
      </c>
      <c r="R1967" s="11">
        <v>5.5</v>
      </c>
      <c r="S1967" s="11">
        <v>7</v>
      </c>
      <c r="T1967" s="11">
        <v>5.9</v>
      </c>
      <c r="U1967" s="11">
        <v>7.9</v>
      </c>
      <c r="V1967" s="11">
        <v>5.3</v>
      </c>
      <c r="W1967" s="11">
        <v>5.5</v>
      </c>
      <c r="X1967" s="11">
        <v>4.5</v>
      </c>
      <c r="Y1967" s="78"/>
      <c r="Z1967" s="11">
        <v>131.75</v>
      </c>
      <c r="AA1967" s="11">
        <v>334.88</v>
      </c>
      <c r="AB1967" s="11">
        <v>253.71</v>
      </c>
      <c r="AC1967" s="11">
        <v>12.71</v>
      </c>
      <c r="AD1967" s="11">
        <v>39.56</v>
      </c>
    </row>
    <row r="1968" spans="1:30" x14ac:dyDescent="0.25">
      <c r="A1968" s="1">
        <v>2019</v>
      </c>
      <c r="B1968" s="1">
        <v>3</v>
      </c>
      <c r="C1968" s="1">
        <v>23</v>
      </c>
      <c r="D1968" s="3">
        <v>0.79166666666666663</v>
      </c>
      <c r="E1968" s="5">
        <v>1964</v>
      </c>
      <c r="G1968" s="15">
        <v>9.6</v>
      </c>
      <c r="H1968" s="15">
        <v>9.5</v>
      </c>
      <c r="I1968" s="15">
        <v>4.5</v>
      </c>
      <c r="J1968" s="15">
        <v>5.3</v>
      </c>
      <c r="K1968" s="15">
        <v>7.8</v>
      </c>
      <c r="L1968" s="15">
        <v>8.6</v>
      </c>
      <c r="N1968" s="88">
        <v>5.8</v>
      </c>
      <c r="O1968" s="110">
        <v>4.7</v>
      </c>
      <c r="Q1968" s="11">
        <v>4.7</v>
      </c>
      <c r="R1968" s="11">
        <v>5.5</v>
      </c>
      <c r="S1968" s="11">
        <v>7</v>
      </c>
      <c r="T1968" s="11">
        <v>5.9</v>
      </c>
      <c r="U1968" s="11">
        <v>7.9</v>
      </c>
      <c r="V1968" s="11">
        <v>5.3</v>
      </c>
      <c r="W1968" s="11">
        <v>5.5</v>
      </c>
      <c r="X1968" s="11">
        <v>4.5</v>
      </c>
      <c r="Y1968" s="78"/>
      <c r="Z1968" s="11">
        <v>131.75</v>
      </c>
      <c r="AA1968" s="11">
        <v>334.88</v>
      </c>
      <c r="AB1968" s="11">
        <v>253.71</v>
      </c>
      <c r="AC1968" s="11">
        <v>12.71</v>
      </c>
      <c r="AD1968" s="11">
        <v>39.56</v>
      </c>
    </row>
    <row r="1969" spans="1:30" x14ac:dyDescent="0.25">
      <c r="A1969" s="1">
        <v>2019</v>
      </c>
      <c r="B1969" s="1">
        <v>3</v>
      </c>
      <c r="C1969" s="1">
        <v>23</v>
      </c>
      <c r="D1969" s="3">
        <v>0.83333333333333337</v>
      </c>
      <c r="E1969" s="5">
        <v>1965</v>
      </c>
      <c r="G1969" s="15">
        <v>9.5</v>
      </c>
      <c r="H1969" s="15">
        <v>10.1</v>
      </c>
      <c r="I1969" s="15">
        <v>4.5</v>
      </c>
      <c r="J1969" s="15">
        <v>4.5999999999999996</v>
      </c>
      <c r="K1969" s="15">
        <v>7</v>
      </c>
      <c r="L1969" s="15">
        <v>7.9</v>
      </c>
      <c r="N1969" s="88">
        <v>5.8</v>
      </c>
      <c r="O1969" s="110">
        <v>4.7</v>
      </c>
      <c r="Q1969" s="11">
        <v>4.7</v>
      </c>
      <c r="R1969" s="11">
        <v>5.5</v>
      </c>
      <c r="S1969" s="11">
        <v>7</v>
      </c>
      <c r="T1969" s="11">
        <v>5.9</v>
      </c>
      <c r="U1969" s="11">
        <v>7.9</v>
      </c>
      <c r="V1969" s="11">
        <v>5.3</v>
      </c>
      <c r="W1969" s="11">
        <v>5.5</v>
      </c>
      <c r="X1969" s="11">
        <v>4.5</v>
      </c>
      <c r="Y1969" s="78"/>
      <c r="Z1969" s="11">
        <v>131.75</v>
      </c>
      <c r="AA1969" s="11">
        <v>334.88</v>
      </c>
      <c r="AB1969" s="11">
        <v>253.71</v>
      </c>
      <c r="AC1969" s="11">
        <v>12.71</v>
      </c>
      <c r="AD1969" s="11">
        <v>39.56</v>
      </c>
    </row>
    <row r="1970" spans="1:30" x14ac:dyDescent="0.25">
      <c r="A1970" s="1">
        <v>2019</v>
      </c>
      <c r="B1970" s="1">
        <v>3</v>
      </c>
      <c r="C1970" s="1">
        <v>23</v>
      </c>
      <c r="D1970" s="3">
        <v>0.875</v>
      </c>
      <c r="E1970" s="5">
        <v>1966</v>
      </c>
      <c r="G1970" s="15">
        <v>9.3000000000000007</v>
      </c>
      <c r="H1970" s="15">
        <v>8.1999999999999993</v>
      </c>
      <c r="I1970" s="15">
        <v>4.7</v>
      </c>
      <c r="J1970" s="15">
        <v>3.5</v>
      </c>
      <c r="K1970" s="15">
        <v>6.2</v>
      </c>
      <c r="L1970" s="15">
        <v>8.8000000000000007</v>
      </c>
      <c r="N1970" s="88">
        <v>5.8</v>
      </c>
      <c r="O1970" s="110">
        <v>4.7</v>
      </c>
      <c r="Q1970" s="11">
        <v>4.7</v>
      </c>
      <c r="R1970" s="11">
        <v>5.5</v>
      </c>
      <c r="S1970" s="11">
        <v>7</v>
      </c>
      <c r="T1970" s="11">
        <v>5.9</v>
      </c>
      <c r="U1970" s="11">
        <v>7.9</v>
      </c>
      <c r="V1970" s="11">
        <v>5.3</v>
      </c>
      <c r="W1970" s="11">
        <v>5.5</v>
      </c>
      <c r="X1970" s="11">
        <v>4.5</v>
      </c>
      <c r="Y1970" s="78"/>
      <c r="Z1970" s="11">
        <v>131.75</v>
      </c>
      <c r="AA1970" s="11">
        <v>334.88</v>
      </c>
      <c r="AB1970" s="11">
        <v>253.71</v>
      </c>
      <c r="AC1970" s="11">
        <v>12.71</v>
      </c>
      <c r="AD1970" s="11">
        <v>39.56</v>
      </c>
    </row>
    <row r="1971" spans="1:30" x14ac:dyDescent="0.25">
      <c r="A1971" s="1">
        <v>2019</v>
      </c>
      <c r="B1971" s="1">
        <v>3</v>
      </c>
      <c r="C1971" s="1">
        <v>23</v>
      </c>
      <c r="D1971" s="3">
        <v>0.91666666666666663</v>
      </c>
      <c r="E1971" s="5">
        <v>1967</v>
      </c>
      <c r="G1971" s="15">
        <v>7</v>
      </c>
      <c r="H1971" s="15">
        <v>7.3</v>
      </c>
      <c r="I1971" s="15">
        <v>4.5</v>
      </c>
      <c r="J1971" s="15">
        <v>3.1</v>
      </c>
      <c r="K1971" s="15">
        <v>4.9000000000000004</v>
      </c>
      <c r="L1971" s="15">
        <v>9</v>
      </c>
      <c r="N1971" s="88">
        <v>5.8</v>
      </c>
      <c r="O1971" s="110">
        <v>4.7</v>
      </c>
      <c r="Q1971" s="11">
        <v>4.7</v>
      </c>
      <c r="R1971" s="11">
        <v>5.5</v>
      </c>
      <c r="S1971" s="11">
        <v>7</v>
      </c>
      <c r="T1971" s="11">
        <v>5.9</v>
      </c>
      <c r="U1971" s="11">
        <v>7.9</v>
      </c>
      <c r="V1971" s="11">
        <v>5.3</v>
      </c>
      <c r="W1971" s="11">
        <v>5.5</v>
      </c>
      <c r="X1971" s="11">
        <v>4.5</v>
      </c>
      <c r="Y1971" s="78"/>
      <c r="Z1971" s="11">
        <v>131.75</v>
      </c>
      <c r="AA1971" s="11">
        <v>334.88</v>
      </c>
      <c r="AB1971" s="11">
        <v>253.71</v>
      </c>
      <c r="AC1971" s="11">
        <v>12.71</v>
      </c>
      <c r="AD1971" s="11">
        <v>39.56</v>
      </c>
    </row>
    <row r="1972" spans="1:30" x14ac:dyDescent="0.25">
      <c r="A1972" s="1">
        <v>2019</v>
      </c>
      <c r="B1972" s="1">
        <v>3</v>
      </c>
      <c r="C1972" s="1">
        <v>23</v>
      </c>
      <c r="D1972" s="3">
        <v>0.95833333333333337</v>
      </c>
      <c r="E1972" s="5">
        <v>1968</v>
      </c>
      <c r="G1972" s="15">
        <v>6.4</v>
      </c>
      <c r="H1972" s="15">
        <v>5.6</v>
      </c>
      <c r="I1972" s="15">
        <v>4.7</v>
      </c>
      <c r="J1972" s="15">
        <v>2</v>
      </c>
      <c r="K1972" s="15">
        <v>3.9</v>
      </c>
      <c r="L1972" s="15">
        <v>8</v>
      </c>
      <c r="N1972" s="88">
        <v>5.8</v>
      </c>
      <c r="O1972" s="110">
        <v>4.7</v>
      </c>
      <c r="Q1972" s="11">
        <v>4.7</v>
      </c>
      <c r="R1972" s="11">
        <v>5.5</v>
      </c>
      <c r="S1972" s="11">
        <v>7</v>
      </c>
      <c r="T1972" s="11">
        <v>5.9</v>
      </c>
      <c r="U1972" s="11">
        <v>7.9</v>
      </c>
      <c r="V1972" s="11">
        <v>5.3</v>
      </c>
      <c r="W1972" s="11">
        <v>5.5</v>
      </c>
      <c r="X1972" s="11">
        <v>4.5</v>
      </c>
      <c r="Y1972" s="78"/>
      <c r="Z1972" s="11">
        <v>131.75</v>
      </c>
      <c r="AA1972" s="11">
        <v>334.88</v>
      </c>
      <c r="AB1972" s="11">
        <v>253.71</v>
      </c>
      <c r="AC1972" s="11">
        <v>12.71</v>
      </c>
      <c r="AD1972" s="11">
        <v>39.56</v>
      </c>
    </row>
    <row r="1973" spans="1:30" x14ac:dyDescent="0.25">
      <c r="A1973" s="1">
        <v>2019</v>
      </c>
      <c r="B1973" s="1">
        <v>3</v>
      </c>
      <c r="C1973" s="1">
        <v>24</v>
      </c>
      <c r="D1973" s="3">
        <v>0</v>
      </c>
      <c r="E1973" s="5">
        <v>1969</v>
      </c>
      <c r="G1973" s="15">
        <v>5.4</v>
      </c>
      <c r="H1973" s="15">
        <v>5</v>
      </c>
      <c r="I1973" s="15">
        <v>4.5</v>
      </c>
      <c r="J1973" s="15">
        <v>1.8</v>
      </c>
      <c r="K1973" s="15">
        <v>3.1</v>
      </c>
      <c r="L1973" s="15">
        <v>6.2</v>
      </c>
      <c r="N1973" s="88">
        <v>4.4000000000000004</v>
      </c>
      <c r="O1973" s="110">
        <v>4.7</v>
      </c>
      <c r="Q1973" s="11">
        <v>4.7</v>
      </c>
      <c r="R1973" s="11">
        <v>5</v>
      </c>
      <c r="S1973" s="11">
        <v>8.3000000000000007</v>
      </c>
      <c r="T1973" s="11">
        <v>6.4</v>
      </c>
      <c r="U1973" s="11">
        <v>8.1999999999999993</v>
      </c>
      <c r="V1973" s="11">
        <v>5.5</v>
      </c>
      <c r="W1973" s="11">
        <v>5.9</v>
      </c>
      <c r="X1973" s="11">
        <v>4.7</v>
      </c>
      <c r="Y1973" s="78"/>
      <c r="Z1973" s="11">
        <v>127.28</v>
      </c>
      <c r="AA1973" s="11">
        <v>333.7</v>
      </c>
      <c r="AB1973" s="11">
        <v>239.51</v>
      </c>
      <c r="AC1973" s="11">
        <v>12.31</v>
      </c>
      <c r="AD1973" s="11">
        <v>35.92</v>
      </c>
    </row>
    <row r="1974" spans="1:30" x14ac:dyDescent="0.25">
      <c r="A1974" s="1">
        <v>2019</v>
      </c>
      <c r="B1974" s="1">
        <v>3</v>
      </c>
      <c r="C1974" s="1">
        <v>24</v>
      </c>
      <c r="D1974" s="3">
        <v>4.1666666666666664E-2</v>
      </c>
      <c r="E1974" s="5">
        <v>1970</v>
      </c>
      <c r="G1974" s="15">
        <v>4.0999999999999996</v>
      </c>
      <c r="H1974" s="15">
        <v>3.9</v>
      </c>
      <c r="I1974" s="15">
        <v>4.2</v>
      </c>
      <c r="J1974" s="15">
        <v>1.6</v>
      </c>
      <c r="K1974" s="15">
        <v>2.5</v>
      </c>
      <c r="L1974" s="15">
        <v>5.0999999999999996</v>
      </c>
      <c r="N1974" s="88">
        <v>4.4000000000000004</v>
      </c>
      <c r="O1974" s="110">
        <v>4.7</v>
      </c>
      <c r="Q1974" s="11">
        <v>4.7</v>
      </c>
      <c r="R1974" s="11">
        <v>5</v>
      </c>
      <c r="S1974" s="11">
        <v>8.3000000000000007</v>
      </c>
      <c r="T1974" s="11">
        <v>6.4</v>
      </c>
      <c r="U1974" s="11">
        <v>8.1999999999999993</v>
      </c>
      <c r="V1974" s="11">
        <v>5.5</v>
      </c>
      <c r="W1974" s="11">
        <v>5.9</v>
      </c>
      <c r="X1974" s="11">
        <v>4.7</v>
      </c>
      <c r="Y1974" s="78"/>
      <c r="Z1974" s="11">
        <v>127.28</v>
      </c>
      <c r="AA1974" s="11">
        <v>333.7</v>
      </c>
      <c r="AB1974" s="11">
        <v>239.51</v>
      </c>
      <c r="AC1974" s="11">
        <v>12.31</v>
      </c>
      <c r="AD1974" s="11">
        <v>35.92</v>
      </c>
    </row>
    <row r="1975" spans="1:30" x14ac:dyDescent="0.25">
      <c r="A1975" s="1">
        <v>2019</v>
      </c>
      <c r="B1975" s="1">
        <v>3</v>
      </c>
      <c r="C1975" s="1">
        <v>24</v>
      </c>
      <c r="D1975" s="3">
        <v>8.3333333333333329E-2</v>
      </c>
      <c r="E1975" s="5">
        <v>1971</v>
      </c>
      <c r="G1975" s="15">
        <v>2.7</v>
      </c>
      <c r="H1975" s="15">
        <v>2.9</v>
      </c>
      <c r="I1975" s="15">
        <v>3.9</v>
      </c>
      <c r="J1975" s="15">
        <v>1.4</v>
      </c>
      <c r="K1975" s="15">
        <v>1.7</v>
      </c>
      <c r="L1975" s="15">
        <v>4.0999999999999996</v>
      </c>
      <c r="N1975" s="88">
        <v>4.4000000000000004</v>
      </c>
      <c r="O1975" s="110">
        <v>4.7</v>
      </c>
      <c r="Q1975" s="11">
        <v>4.7</v>
      </c>
      <c r="R1975" s="11">
        <v>5</v>
      </c>
      <c r="S1975" s="11">
        <v>8.3000000000000007</v>
      </c>
      <c r="T1975" s="11">
        <v>6.4</v>
      </c>
      <c r="U1975" s="11">
        <v>8.1999999999999993</v>
      </c>
      <c r="V1975" s="11">
        <v>5.5</v>
      </c>
      <c r="W1975" s="11">
        <v>5.9</v>
      </c>
      <c r="X1975" s="11">
        <v>4.7</v>
      </c>
      <c r="Y1975" s="78"/>
      <c r="Z1975" s="11">
        <v>127.28</v>
      </c>
      <c r="AA1975" s="11">
        <v>333.7</v>
      </c>
      <c r="AB1975" s="11">
        <v>239.51</v>
      </c>
      <c r="AC1975" s="11">
        <v>12.31</v>
      </c>
      <c r="AD1975" s="11">
        <v>35.92</v>
      </c>
    </row>
    <row r="1976" spans="1:30" x14ac:dyDescent="0.25">
      <c r="A1976" s="1">
        <v>2019</v>
      </c>
      <c r="B1976" s="1">
        <v>3</v>
      </c>
      <c r="C1976" s="1">
        <v>24</v>
      </c>
      <c r="D1976" s="3">
        <v>0.125</v>
      </c>
      <c r="E1976" s="5">
        <v>1972</v>
      </c>
      <c r="G1976" s="15">
        <v>1.8</v>
      </c>
      <c r="H1976" s="15">
        <v>2.1</v>
      </c>
      <c r="I1976" s="15">
        <v>3.9</v>
      </c>
      <c r="J1976" s="15">
        <v>1.1000000000000001</v>
      </c>
      <c r="K1976" s="15">
        <v>1.1000000000000001</v>
      </c>
      <c r="L1976" s="15">
        <v>3</v>
      </c>
      <c r="N1976" s="88">
        <v>4.4000000000000004</v>
      </c>
      <c r="O1976" s="110">
        <v>4.7</v>
      </c>
      <c r="Q1976" s="11">
        <v>4.7</v>
      </c>
      <c r="R1976" s="11">
        <v>5</v>
      </c>
      <c r="S1976" s="11">
        <v>8.3000000000000007</v>
      </c>
      <c r="T1976" s="11">
        <v>6.4</v>
      </c>
      <c r="U1976" s="11">
        <v>8.1999999999999993</v>
      </c>
      <c r="V1976" s="11">
        <v>5.5</v>
      </c>
      <c r="W1976" s="11">
        <v>5.9</v>
      </c>
      <c r="X1976" s="11">
        <v>4.7</v>
      </c>
      <c r="Y1976" s="78"/>
      <c r="Z1976" s="11">
        <v>127.28</v>
      </c>
      <c r="AA1976" s="11">
        <v>333.7</v>
      </c>
      <c r="AB1976" s="11">
        <v>239.51</v>
      </c>
      <c r="AC1976" s="11">
        <v>12.31</v>
      </c>
      <c r="AD1976" s="11">
        <v>35.92</v>
      </c>
    </row>
    <row r="1977" spans="1:30" x14ac:dyDescent="0.25">
      <c r="A1977" s="1">
        <v>2019</v>
      </c>
      <c r="B1977" s="1">
        <v>3</v>
      </c>
      <c r="C1977" s="1">
        <v>24</v>
      </c>
      <c r="D1977" s="3">
        <v>0.16666666666666666</v>
      </c>
      <c r="E1977" s="5">
        <v>1973</v>
      </c>
      <c r="G1977" s="15">
        <v>0.7</v>
      </c>
      <c r="H1977" s="15">
        <v>1.2</v>
      </c>
      <c r="I1977" s="15">
        <v>3.7</v>
      </c>
      <c r="J1977" s="15">
        <v>1</v>
      </c>
      <c r="K1977" s="15">
        <v>1</v>
      </c>
      <c r="L1977" s="15">
        <v>1.9</v>
      </c>
      <c r="N1977" s="88">
        <v>4.4000000000000004</v>
      </c>
      <c r="O1977" s="110">
        <v>4.7</v>
      </c>
      <c r="Q1977" s="11">
        <v>4.7</v>
      </c>
      <c r="R1977" s="11">
        <v>5</v>
      </c>
      <c r="S1977" s="11">
        <v>8.3000000000000007</v>
      </c>
      <c r="T1977" s="11">
        <v>6.4</v>
      </c>
      <c r="U1977" s="11">
        <v>8.1999999999999993</v>
      </c>
      <c r="V1977" s="11">
        <v>5.5</v>
      </c>
      <c r="W1977" s="11">
        <v>5.9</v>
      </c>
      <c r="X1977" s="11">
        <v>4.7</v>
      </c>
      <c r="Y1977" s="78"/>
      <c r="Z1977" s="11">
        <v>127.28</v>
      </c>
      <c r="AA1977" s="11">
        <v>333.7</v>
      </c>
      <c r="AB1977" s="11">
        <v>239.51</v>
      </c>
      <c r="AC1977" s="11">
        <v>12.31</v>
      </c>
      <c r="AD1977" s="11">
        <v>35.92</v>
      </c>
    </row>
    <row r="1978" spans="1:30" x14ac:dyDescent="0.25">
      <c r="A1978" s="1">
        <v>2019</v>
      </c>
      <c r="B1978" s="1">
        <v>3</v>
      </c>
      <c r="C1978" s="1">
        <v>24</v>
      </c>
      <c r="D1978" s="3">
        <v>0.20833333333333334</v>
      </c>
      <c r="E1978" s="5">
        <v>1974</v>
      </c>
      <c r="G1978" s="15">
        <v>1.1000000000000001</v>
      </c>
      <c r="H1978" s="15">
        <v>1</v>
      </c>
      <c r="I1978" s="15">
        <v>3.8</v>
      </c>
      <c r="J1978" s="15">
        <v>0.9</v>
      </c>
      <c r="K1978" s="15">
        <v>1.2</v>
      </c>
      <c r="L1978" s="15">
        <v>1.7</v>
      </c>
      <c r="N1978" s="88">
        <v>4.4000000000000004</v>
      </c>
      <c r="O1978" s="110">
        <v>4.7</v>
      </c>
      <c r="Q1978" s="11">
        <v>4.7</v>
      </c>
      <c r="R1978" s="11">
        <v>5</v>
      </c>
      <c r="S1978" s="11">
        <v>8.3000000000000007</v>
      </c>
      <c r="T1978" s="11">
        <v>6.4</v>
      </c>
      <c r="U1978" s="11">
        <v>8.1999999999999993</v>
      </c>
      <c r="V1978" s="11">
        <v>5.5</v>
      </c>
      <c r="W1978" s="11">
        <v>5.9</v>
      </c>
      <c r="X1978" s="11">
        <v>4.7</v>
      </c>
      <c r="Y1978" s="78"/>
      <c r="Z1978" s="11">
        <v>127.28</v>
      </c>
      <c r="AA1978" s="11">
        <v>333.7</v>
      </c>
      <c r="AB1978" s="11">
        <v>239.51</v>
      </c>
      <c r="AC1978" s="11">
        <v>12.31</v>
      </c>
      <c r="AD1978" s="11">
        <v>35.92</v>
      </c>
    </row>
    <row r="1979" spans="1:30" x14ac:dyDescent="0.25">
      <c r="A1979" s="1">
        <v>2019</v>
      </c>
      <c r="B1979" s="1">
        <v>3</v>
      </c>
      <c r="C1979" s="1">
        <v>24</v>
      </c>
      <c r="D1979" s="3">
        <v>0.25</v>
      </c>
      <c r="E1979" s="5">
        <v>1975</v>
      </c>
      <c r="G1979" s="15">
        <v>2.5</v>
      </c>
      <c r="H1979" s="15">
        <v>2.2999999999999998</v>
      </c>
      <c r="I1979" s="15">
        <v>4.2</v>
      </c>
      <c r="J1979" s="15">
        <v>2.2000000000000002</v>
      </c>
      <c r="K1979" s="15">
        <v>2.5</v>
      </c>
      <c r="L1979" s="15">
        <v>2.6</v>
      </c>
      <c r="N1979" s="88">
        <v>4.4000000000000004</v>
      </c>
      <c r="O1979" s="110">
        <v>4.7</v>
      </c>
      <c r="Q1979" s="11">
        <v>4.7</v>
      </c>
      <c r="R1979" s="11">
        <v>5</v>
      </c>
      <c r="S1979" s="11">
        <v>8.3000000000000007</v>
      </c>
      <c r="T1979" s="11">
        <v>6.4</v>
      </c>
      <c r="U1979" s="11">
        <v>8.1999999999999993</v>
      </c>
      <c r="V1979" s="11">
        <v>5.5</v>
      </c>
      <c r="W1979" s="11">
        <v>5.9</v>
      </c>
      <c r="X1979" s="11">
        <v>4.7</v>
      </c>
      <c r="Y1979" s="78"/>
      <c r="Z1979" s="11">
        <v>127.28</v>
      </c>
      <c r="AA1979" s="11">
        <v>333.7</v>
      </c>
      <c r="AB1979" s="11">
        <v>239.51</v>
      </c>
      <c r="AC1979" s="11">
        <v>12.31</v>
      </c>
      <c r="AD1979" s="11">
        <v>35.92</v>
      </c>
    </row>
    <row r="1980" spans="1:30" x14ac:dyDescent="0.25">
      <c r="A1980" s="1">
        <v>2019</v>
      </c>
      <c r="B1980" s="1">
        <v>3</v>
      </c>
      <c r="C1980" s="1">
        <v>24</v>
      </c>
      <c r="D1980" s="3">
        <v>0.29166666666666669</v>
      </c>
      <c r="E1980" s="5">
        <v>1976</v>
      </c>
      <c r="G1980" s="15">
        <v>4.5</v>
      </c>
      <c r="H1980" s="15">
        <v>4.0999999999999996</v>
      </c>
      <c r="I1980" s="15">
        <v>4.7</v>
      </c>
      <c r="J1980" s="15">
        <v>4.2</v>
      </c>
      <c r="K1980" s="15">
        <v>4.2</v>
      </c>
      <c r="L1980" s="15">
        <v>3.7</v>
      </c>
      <c r="N1980" s="88">
        <v>4.4000000000000004</v>
      </c>
      <c r="O1980" s="110">
        <v>4.7</v>
      </c>
      <c r="Q1980" s="11">
        <v>4.7</v>
      </c>
      <c r="R1980" s="11">
        <v>5</v>
      </c>
      <c r="S1980" s="11">
        <v>8.3000000000000007</v>
      </c>
      <c r="T1980" s="11">
        <v>6.4</v>
      </c>
      <c r="U1980" s="11">
        <v>8.1999999999999993</v>
      </c>
      <c r="V1980" s="11">
        <v>5.5</v>
      </c>
      <c r="W1980" s="11">
        <v>5.9</v>
      </c>
      <c r="X1980" s="11">
        <v>4.7</v>
      </c>
      <c r="Y1980" s="78"/>
      <c r="Z1980" s="11">
        <v>127.28</v>
      </c>
      <c r="AA1980" s="11">
        <v>333.7</v>
      </c>
      <c r="AB1980" s="11">
        <v>239.51</v>
      </c>
      <c r="AC1980" s="11">
        <v>12.31</v>
      </c>
      <c r="AD1980" s="11">
        <v>35.92</v>
      </c>
    </row>
    <row r="1981" spans="1:30" x14ac:dyDescent="0.25">
      <c r="A1981" s="1">
        <v>2019</v>
      </c>
      <c r="B1981" s="1">
        <v>3</v>
      </c>
      <c r="C1981" s="1">
        <v>24</v>
      </c>
      <c r="D1981" s="3">
        <v>0.33333333333333331</v>
      </c>
      <c r="E1981" s="5">
        <v>1977</v>
      </c>
      <c r="G1981" s="15">
        <v>5.4</v>
      </c>
      <c r="H1981" s="15">
        <v>5.2</v>
      </c>
      <c r="I1981" s="15">
        <v>5</v>
      </c>
      <c r="J1981" s="15">
        <v>5.5</v>
      </c>
      <c r="K1981" s="15">
        <v>5.2</v>
      </c>
      <c r="L1981" s="15">
        <v>4.9000000000000004</v>
      </c>
      <c r="N1981" s="88">
        <v>4.4000000000000004</v>
      </c>
      <c r="O1981" s="110">
        <v>4.7</v>
      </c>
      <c r="Q1981" s="11">
        <v>4.7</v>
      </c>
      <c r="R1981" s="11">
        <v>5</v>
      </c>
      <c r="S1981" s="11">
        <v>8.3000000000000007</v>
      </c>
      <c r="T1981" s="11">
        <v>6.4</v>
      </c>
      <c r="U1981" s="11">
        <v>8.1999999999999993</v>
      </c>
      <c r="V1981" s="11">
        <v>5.5</v>
      </c>
      <c r="W1981" s="11">
        <v>5.9</v>
      </c>
      <c r="X1981" s="11">
        <v>4.7</v>
      </c>
      <c r="Y1981" s="78"/>
      <c r="Z1981" s="11">
        <v>127.28</v>
      </c>
      <c r="AA1981" s="11">
        <v>333.7</v>
      </c>
      <c r="AB1981" s="11">
        <v>239.51</v>
      </c>
      <c r="AC1981" s="11">
        <v>12.31</v>
      </c>
      <c r="AD1981" s="11">
        <v>35.92</v>
      </c>
    </row>
    <row r="1982" spans="1:30" x14ac:dyDescent="0.25">
      <c r="A1982" s="1">
        <v>2019</v>
      </c>
      <c r="B1982" s="1">
        <v>3</v>
      </c>
      <c r="C1982" s="1">
        <v>24</v>
      </c>
      <c r="D1982" s="3">
        <v>0.375</v>
      </c>
      <c r="E1982" s="5">
        <v>1978</v>
      </c>
      <c r="G1982" s="15">
        <v>6.3</v>
      </c>
      <c r="H1982" s="15">
        <v>6.5</v>
      </c>
      <c r="I1982" s="15">
        <v>5.0999999999999996</v>
      </c>
      <c r="J1982" s="15">
        <v>6.4</v>
      </c>
      <c r="K1982" s="15">
        <v>6.1</v>
      </c>
      <c r="L1982" s="15">
        <v>6.1</v>
      </c>
      <c r="N1982" s="88">
        <v>4.4000000000000004</v>
      </c>
      <c r="O1982" s="110">
        <v>4.7</v>
      </c>
      <c r="Q1982" s="11">
        <v>4.7</v>
      </c>
      <c r="R1982" s="11">
        <v>5</v>
      </c>
      <c r="S1982" s="11">
        <v>8.3000000000000007</v>
      </c>
      <c r="T1982" s="11">
        <v>6.4</v>
      </c>
      <c r="U1982" s="11">
        <v>8.1999999999999993</v>
      </c>
      <c r="V1982" s="11">
        <v>5.5</v>
      </c>
      <c r="W1982" s="11">
        <v>5.9</v>
      </c>
      <c r="X1982" s="11">
        <v>4.7</v>
      </c>
      <c r="Y1982" s="78"/>
      <c r="Z1982" s="11">
        <v>127.28</v>
      </c>
      <c r="AA1982" s="11">
        <v>333.7</v>
      </c>
      <c r="AB1982" s="11">
        <v>239.51</v>
      </c>
      <c r="AC1982" s="11">
        <v>12.31</v>
      </c>
      <c r="AD1982" s="11">
        <v>35.92</v>
      </c>
    </row>
    <row r="1983" spans="1:30" x14ac:dyDescent="0.25">
      <c r="A1983" s="1">
        <v>2019</v>
      </c>
      <c r="B1983" s="1">
        <v>3</v>
      </c>
      <c r="C1983" s="1">
        <v>24</v>
      </c>
      <c r="D1983" s="3">
        <v>0.41666666666666669</v>
      </c>
      <c r="E1983" s="5">
        <v>1979</v>
      </c>
      <c r="G1983" s="15">
        <v>6.8</v>
      </c>
      <c r="H1983" s="15">
        <v>7.4</v>
      </c>
      <c r="I1983" s="15">
        <v>5.3</v>
      </c>
      <c r="J1983" s="15">
        <v>7.9</v>
      </c>
      <c r="K1983" s="15">
        <v>7.5</v>
      </c>
      <c r="L1983" s="15">
        <v>6.8</v>
      </c>
      <c r="N1983" s="88">
        <v>4.4000000000000004</v>
      </c>
      <c r="O1983" s="110">
        <v>4.7</v>
      </c>
      <c r="Q1983" s="11">
        <v>4.7</v>
      </c>
      <c r="R1983" s="11">
        <v>5</v>
      </c>
      <c r="S1983" s="11">
        <v>8.3000000000000007</v>
      </c>
      <c r="T1983" s="11">
        <v>6.4</v>
      </c>
      <c r="U1983" s="11">
        <v>8.1999999999999993</v>
      </c>
      <c r="V1983" s="11">
        <v>5.5</v>
      </c>
      <c r="W1983" s="11">
        <v>5.9</v>
      </c>
      <c r="X1983" s="11">
        <v>4.7</v>
      </c>
      <c r="Y1983" s="78"/>
      <c r="Z1983" s="11">
        <v>127.28</v>
      </c>
      <c r="AA1983" s="11">
        <v>333.7</v>
      </c>
      <c r="AB1983" s="11">
        <v>239.51</v>
      </c>
      <c r="AC1983" s="11">
        <v>12.31</v>
      </c>
      <c r="AD1983" s="11">
        <v>35.92</v>
      </c>
    </row>
    <row r="1984" spans="1:30" x14ac:dyDescent="0.25">
      <c r="A1984" s="1">
        <v>2019</v>
      </c>
      <c r="B1984" s="1">
        <v>3</v>
      </c>
      <c r="C1984" s="1">
        <v>24</v>
      </c>
      <c r="D1984" s="3">
        <v>0.45833333333333331</v>
      </c>
      <c r="E1984" s="5">
        <v>1980</v>
      </c>
      <c r="G1984" s="15">
        <v>8.4</v>
      </c>
      <c r="H1984" s="15">
        <v>8</v>
      </c>
      <c r="I1984" s="15">
        <v>5.4</v>
      </c>
      <c r="J1984" s="15">
        <v>8.1999999999999993</v>
      </c>
      <c r="K1984" s="15">
        <v>8.5</v>
      </c>
      <c r="L1984" s="15">
        <v>8</v>
      </c>
      <c r="N1984" s="88">
        <v>4.4000000000000004</v>
      </c>
      <c r="O1984" s="110">
        <v>4.7</v>
      </c>
      <c r="Q1984" s="11">
        <v>4.7</v>
      </c>
      <c r="R1984" s="11">
        <v>5</v>
      </c>
      <c r="S1984" s="11">
        <v>8.3000000000000007</v>
      </c>
      <c r="T1984" s="11">
        <v>6.4</v>
      </c>
      <c r="U1984" s="11">
        <v>8.1999999999999993</v>
      </c>
      <c r="V1984" s="11">
        <v>5.5</v>
      </c>
      <c r="W1984" s="11">
        <v>5.9</v>
      </c>
      <c r="X1984" s="11">
        <v>4.7</v>
      </c>
      <c r="Y1984" s="78"/>
      <c r="Z1984" s="11">
        <v>127.28</v>
      </c>
      <c r="AA1984" s="11">
        <v>333.7</v>
      </c>
      <c r="AB1984" s="11">
        <v>239.51</v>
      </c>
      <c r="AC1984" s="11">
        <v>12.31</v>
      </c>
      <c r="AD1984" s="11">
        <v>35.92</v>
      </c>
    </row>
    <row r="1985" spans="1:30" x14ac:dyDescent="0.25">
      <c r="A1985" s="1">
        <v>2019</v>
      </c>
      <c r="B1985" s="1">
        <v>3</v>
      </c>
      <c r="C1985" s="1">
        <v>24</v>
      </c>
      <c r="D1985" s="3">
        <v>0.5</v>
      </c>
      <c r="E1985" s="5">
        <v>1981</v>
      </c>
      <c r="G1985" s="15">
        <v>8.5</v>
      </c>
      <c r="H1985" s="15">
        <v>8.1999999999999993</v>
      </c>
      <c r="I1985" s="15">
        <v>5</v>
      </c>
      <c r="J1985" s="15">
        <v>8.1</v>
      </c>
      <c r="K1985" s="15">
        <v>8.6999999999999993</v>
      </c>
      <c r="L1985" s="15">
        <v>8.6</v>
      </c>
      <c r="N1985" s="88">
        <v>5.4</v>
      </c>
      <c r="O1985" s="110">
        <v>4.7</v>
      </c>
      <c r="Q1985" s="11">
        <v>4.7</v>
      </c>
      <c r="R1985" s="11">
        <v>5</v>
      </c>
      <c r="S1985" s="11">
        <v>8.3000000000000007</v>
      </c>
      <c r="T1985" s="11">
        <v>6.4</v>
      </c>
      <c r="U1985" s="11">
        <v>8.1999999999999993</v>
      </c>
      <c r="V1985" s="11">
        <v>5.5</v>
      </c>
      <c r="W1985" s="11">
        <v>5.9</v>
      </c>
      <c r="X1985" s="11">
        <v>4.7</v>
      </c>
      <c r="Y1985" s="78"/>
      <c r="Z1985" s="11">
        <v>127.28</v>
      </c>
      <c r="AA1985" s="11">
        <v>333.7</v>
      </c>
      <c r="AB1985" s="11">
        <v>239.51</v>
      </c>
      <c r="AC1985" s="11">
        <v>12.31</v>
      </c>
      <c r="AD1985" s="11">
        <v>35.92</v>
      </c>
    </row>
    <row r="1986" spans="1:30" x14ac:dyDescent="0.25">
      <c r="A1986" s="1">
        <v>2019</v>
      </c>
      <c r="B1986" s="1">
        <v>3</v>
      </c>
      <c r="C1986" s="1">
        <v>24</v>
      </c>
      <c r="D1986" s="3">
        <v>0.54166666666666663</v>
      </c>
      <c r="E1986" s="5">
        <v>1982</v>
      </c>
      <c r="G1986" s="15">
        <v>8.5</v>
      </c>
      <c r="H1986" s="15">
        <v>8.1999999999999993</v>
      </c>
      <c r="I1986" s="15">
        <v>4.7</v>
      </c>
      <c r="J1986" s="15">
        <v>8.1</v>
      </c>
      <c r="K1986" s="15">
        <v>8.8000000000000007</v>
      </c>
      <c r="L1986" s="15">
        <v>8.1</v>
      </c>
      <c r="N1986" s="88">
        <v>5.4</v>
      </c>
      <c r="O1986" s="110">
        <v>4.7</v>
      </c>
      <c r="Q1986" s="11">
        <v>4.7</v>
      </c>
      <c r="R1986" s="11">
        <v>5</v>
      </c>
      <c r="S1986" s="11">
        <v>8.3000000000000007</v>
      </c>
      <c r="T1986" s="11">
        <v>6.4</v>
      </c>
      <c r="U1986" s="11">
        <v>8.1999999999999993</v>
      </c>
      <c r="V1986" s="11">
        <v>5.5</v>
      </c>
      <c r="W1986" s="11">
        <v>5.9</v>
      </c>
      <c r="X1986" s="11">
        <v>4.7</v>
      </c>
      <c r="Y1986" s="78"/>
      <c r="Z1986" s="11">
        <v>127.28</v>
      </c>
      <c r="AA1986" s="11">
        <v>333.7</v>
      </c>
      <c r="AB1986" s="11">
        <v>239.51</v>
      </c>
      <c r="AC1986" s="11">
        <v>12.31</v>
      </c>
      <c r="AD1986" s="11">
        <v>35.92</v>
      </c>
    </row>
    <row r="1987" spans="1:30" x14ac:dyDescent="0.25">
      <c r="A1987" s="1">
        <v>2019</v>
      </c>
      <c r="B1987" s="1">
        <v>3</v>
      </c>
      <c r="C1987" s="1">
        <v>24</v>
      </c>
      <c r="D1987" s="3">
        <v>0.58333333333333337</v>
      </c>
      <c r="E1987" s="5">
        <v>1983</v>
      </c>
      <c r="G1987" s="15">
        <v>8.1</v>
      </c>
      <c r="H1987" s="15">
        <v>8.1</v>
      </c>
      <c r="I1987" s="15">
        <v>4.5999999999999996</v>
      </c>
      <c r="J1987" s="15">
        <v>7.5</v>
      </c>
      <c r="K1987" s="15">
        <v>8.6</v>
      </c>
      <c r="L1987" s="15">
        <v>7.9</v>
      </c>
      <c r="N1987" s="88">
        <v>5.4</v>
      </c>
      <c r="O1987" s="110">
        <v>4.7</v>
      </c>
      <c r="Q1987" s="11">
        <v>4.7</v>
      </c>
      <c r="R1987" s="11">
        <v>5</v>
      </c>
      <c r="S1987" s="11">
        <v>8.3000000000000007</v>
      </c>
      <c r="T1987" s="11">
        <v>6.4</v>
      </c>
      <c r="U1987" s="11">
        <v>8.1999999999999993</v>
      </c>
      <c r="V1987" s="11">
        <v>5.5</v>
      </c>
      <c r="W1987" s="11">
        <v>5.9</v>
      </c>
      <c r="X1987" s="11">
        <v>4.7</v>
      </c>
      <c r="Y1987" s="78"/>
      <c r="Z1987" s="11">
        <v>127.28</v>
      </c>
      <c r="AA1987" s="11">
        <v>333.7</v>
      </c>
      <c r="AB1987" s="11">
        <v>239.51</v>
      </c>
      <c r="AC1987" s="11">
        <v>12.31</v>
      </c>
      <c r="AD1987" s="11">
        <v>35.92</v>
      </c>
    </row>
    <row r="1988" spans="1:30" x14ac:dyDescent="0.25">
      <c r="A1988" s="1">
        <v>2019</v>
      </c>
      <c r="B1988" s="1">
        <v>3</v>
      </c>
      <c r="C1988" s="1">
        <v>24</v>
      </c>
      <c r="D1988" s="3">
        <v>0.625</v>
      </c>
      <c r="E1988" s="5">
        <v>1984</v>
      </c>
      <c r="G1988" s="15">
        <v>7.4</v>
      </c>
      <c r="H1988" s="15">
        <v>7.4</v>
      </c>
      <c r="I1988" s="15">
        <v>4.9000000000000004</v>
      </c>
      <c r="J1988" s="15">
        <v>7.4</v>
      </c>
      <c r="K1988" s="15">
        <v>7.8</v>
      </c>
      <c r="L1988" s="15">
        <v>7.3</v>
      </c>
      <c r="N1988" s="88">
        <v>5.4</v>
      </c>
      <c r="O1988" s="110">
        <v>4.7</v>
      </c>
      <c r="Q1988" s="11">
        <v>4.7</v>
      </c>
      <c r="R1988" s="11">
        <v>5</v>
      </c>
      <c r="S1988" s="11">
        <v>8.3000000000000007</v>
      </c>
      <c r="T1988" s="11">
        <v>6.4</v>
      </c>
      <c r="U1988" s="11">
        <v>8.1999999999999993</v>
      </c>
      <c r="V1988" s="11">
        <v>5.5</v>
      </c>
      <c r="W1988" s="11">
        <v>5.9</v>
      </c>
      <c r="X1988" s="11">
        <v>4.7</v>
      </c>
      <c r="Y1988" s="78"/>
      <c r="Z1988" s="11">
        <v>127.28</v>
      </c>
      <c r="AA1988" s="11">
        <v>333.7</v>
      </c>
      <c r="AB1988" s="11">
        <v>239.51</v>
      </c>
      <c r="AC1988" s="11">
        <v>12.31</v>
      </c>
      <c r="AD1988" s="11">
        <v>35.92</v>
      </c>
    </row>
    <row r="1989" spans="1:30" x14ac:dyDescent="0.25">
      <c r="A1989" s="1">
        <v>2019</v>
      </c>
      <c r="B1989" s="1">
        <v>3</v>
      </c>
      <c r="C1989" s="1">
        <v>24</v>
      </c>
      <c r="D1989" s="3">
        <v>0.66666666666666663</v>
      </c>
      <c r="E1989" s="5">
        <v>1985</v>
      </c>
      <c r="G1989" s="15">
        <v>6.3</v>
      </c>
      <c r="H1989" s="15">
        <v>6.4</v>
      </c>
      <c r="I1989" s="15">
        <v>4.2</v>
      </c>
      <c r="J1989" s="15">
        <v>5.8</v>
      </c>
      <c r="K1989" s="15">
        <v>7.1</v>
      </c>
      <c r="L1989" s="15">
        <v>6.6</v>
      </c>
      <c r="N1989" s="88">
        <v>5.4</v>
      </c>
      <c r="O1989" s="110">
        <v>4.7</v>
      </c>
      <c r="Q1989" s="11">
        <v>4.7</v>
      </c>
      <c r="R1989" s="11">
        <v>5</v>
      </c>
      <c r="S1989" s="11">
        <v>8.3000000000000007</v>
      </c>
      <c r="T1989" s="11">
        <v>6.4</v>
      </c>
      <c r="U1989" s="11">
        <v>8.1999999999999993</v>
      </c>
      <c r="V1989" s="11">
        <v>5.5</v>
      </c>
      <c r="W1989" s="11">
        <v>5.9</v>
      </c>
      <c r="X1989" s="11">
        <v>4.7</v>
      </c>
      <c r="Y1989" s="78"/>
      <c r="Z1989" s="11">
        <v>127.28</v>
      </c>
      <c r="AA1989" s="11">
        <v>333.7</v>
      </c>
      <c r="AB1989" s="11">
        <v>239.51</v>
      </c>
      <c r="AC1989" s="11">
        <v>12.31</v>
      </c>
      <c r="AD1989" s="11">
        <v>35.92</v>
      </c>
    </row>
    <row r="1990" spans="1:30" x14ac:dyDescent="0.25">
      <c r="A1990" s="1">
        <v>2019</v>
      </c>
      <c r="B1990" s="1">
        <v>3</v>
      </c>
      <c r="C1990" s="1">
        <v>24</v>
      </c>
      <c r="D1990" s="3">
        <v>0.70833333333333337</v>
      </c>
      <c r="E1990" s="5">
        <v>1986</v>
      </c>
      <c r="G1990" s="15">
        <v>5.2</v>
      </c>
      <c r="H1990" s="15">
        <v>5.0999999999999996</v>
      </c>
      <c r="I1990" s="15">
        <v>3.3</v>
      </c>
      <c r="J1990" s="15">
        <v>4</v>
      </c>
      <c r="K1990" s="15">
        <v>5.5</v>
      </c>
      <c r="L1990" s="15">
        <v>5.6</v>
      </c>
      <c r="N1990" s="88">
        <v>5.4</v>
      </c>
      <c r="O1990" s="110">
        <v>4.7</v>
      </c>
      <c r="Q1990" s="11">
        <v>4.7</v>
      </c>
      <c r="R1990" s="11">
        <v>5</v>
      </c>
      <c r="S1990" s="11">
        <v>8.3000000000000007</v>
      </c>
      <c r="T1990" s="11">
        <v>6.4</v>
      </c>
      <c r="U1990" s="11">
        <v>8.1999999999999993</v>
      </c>
      <c r="V1990" s="11">
        <v>5.5</v>
      </c>
      <c r="W1990" s="11">
        <v>5.9</v>
      </c>
      <c r="X1990" s="11">
        <v>4.7</v>
      </c>
      <c r="Y1990" s="78"/>
      <c r="Z1990" s="11">
        <v>127.28</v>
      </c>
      <c r="AA1990" s="11">
        <v>333.7</v>
      </c>
      <c r="AB1990" s="11">
        <v>239.51</v>
      </c>
      <c r="AC1990" s="11">
        <v>12.31</v>
      </c>
      <c r="AD1990" s="11">
        <v>35.92</v>
      </c>
    </row>
    <row r="1991" spans="1:30" x14ac:dyDescent="0.25">
      <c r="A1991" s="1">
        <v>2019</v>
      </c>
      <c r="B1991" s="1">
        <v>3</v>
      </c>
      <c r="C1991" s="1">
        <v>24</v>
      </c>
      <c r="D1991" s="3">
        <v>0.75</v>
      </c>
      <c r="E1991" s="5">
        <v>1987</v>
      </c>
      <c r="G1991" s="15">
        <v>2.8</v>
      </c>
      <c r="H1991" s="15">
        <v>3.8</v>
      </c>
      <c r="I1991" s="15">
        <v>3.2</v>
      </c>
      <c r="J1991" s="15">
        <v>2.4</v>
      </c>
      <c r="K1991" s="15">
        <v>4.0999999999999996</v>
      </c>
      <c r="L1991" s="15">
        <v>4.5999999999999996</v>
      </c>
      <c r="N1991" s="88">
        <v>5.4</v>
      </c>
      <c r="O1991" s="110">
        <v>4.7</v>
      </c>
      <c r="Q1991" s="11">
        <v>4.7</v>
      </c>
      <c r="R1991" s="11">
        <v>5</v>
      </c>
      <c r="S1991" s="11">
        <v>8.3000000000000007</v>
      </c>
      <c r="T1991" s="11">
        <v>6.4</v>
      </c>
      <c r="U1991" s="11">
        <v>8.1999999999999993</v>
      </c>
      <c r="V1991" s="11">
        <v>5.5</v>
      </c>
      <c r="W1991" s="11">
        <v>5.9</v>
      </c>
      <c r="X1991" s="11">
        <v>4.7</v>
      </c>
      <c r="Y1991" s="78"/>
      <c r="Z1991" s="11">
        <v>127.28</v>
      </c>
      <c r="AA1991" s="11">
        <v>333.7</v>
      </c>
      <c r="AB1991" s="11">
        <v>239.51</v>
      </c>
      <c r="AC1991" s="11">
        <v>12.31</v>
      </c>
      <c r="AD1991" s="11">
        <v>35.92</v>
      </c>
    </row>
    <row r="1992" spans="1:30" x14ac:dyDescent="0.25">
      <c r="A1992" s="1">
        <v>2019</v>
      </c>
      <c r="B1992" s="1">
        <v>3</v>
      </c>
      <c r="C1992" s="1">
        <v>24</v>
      </c>
      <c r="D1992" s="3">
        <v>0.79166666666666663</v>
      </c>
      <c r="E1992" s="5">
        <v>1988</v>
      </c>
      <c r="G1992" s="15">
        <v>1.3</v>
      </c>
      <c r="H1992" s="15">
        <v>2</v>
      </c>
      <c r="I1992" s="15">
        <v>3.5</v>
      </c>
      <c r="J1992" s="15">
        <v>1.4</v>
      </c>
      <c r="K1992" s="15">
        <v>3.1</v>
      </c>
      <c r="L1992" s="15">
        <v>3.5</v>
      </c>
      <c r="N1992" s="88">
        <v>5.4</v>
      </c>
      <c r="O1992" s="110">
        <v>4.7</v>
      </c>
      <c r="Q1992" s="11">
        <v>4.7</v>
      </c>
      <c r="R1992" s="11">
        <v>5</v>
      </c>
      <c r="S1992" s="11">
        <v>8.3000000000000007</v>
      </c>
      <c r="T1992" s="11">
        <v>6.4</v>
      </c>
      <c r="U1992" s="11">
        <v>8.1999999999999993</v>
      </c>
      <c r="V1992" s="11">
        <v>5.5</v>
      </c>
      <c r="W1992" s="11">
        <v>5.9</v>
      </c>
      <c r="X1992" s="11">
        <v>4.7</v>
      </c>
      <c r="Y1992" s="78"/>
      <c r="Z1992" s="11">
        <v>127.28</v>
      </c>
      <c r="AA1992" s="11">
        <v>333.7</v>
      </c>
      <c r="AB1992" s="11">
        <v>239.51</v>
      </c>
      <c r="AC1992" s="11">
        <v>12.31</v>
      </c>
      <c r="AD1992" s="11">
        <v>35.92</v>
      </c>
    </row>
    <row r="1993" spans="1:30" x14ac:dyDescent="0.25">
      <c r="A1993" s="1">
        <v>2019</v>
      </c>
      <c r="B1993" s="1">
        <v>3</v>
      </c>
      <c r="C1993" s="1">
        <v>24</v>
      </c>
      <c r="D1993" s="3">
        <v>0.83333333333333337</v>
      </c>
      <c r="E1993" s="5">
        <v>1989</v>
      </c>
      <c r="G1993" s="15">
        <v>1.2</v>
      </c>
      <c r="H1993" s="15">
        <v>2</v>
      </c>
      <c r="I1993" s="15">
        <v>3.8</v>
      </c>
      <c r="J1993" s="15">
        <v>1.3</v>
      </c>
      <c r="K1993" s="15">
        <v>2.2000000000000002</v>
      </c>
      <c r="L1993" s="15">
        <v>2.1</v>
      </c>
      <c r="N1993" s="88">
        <v>5.4</v>
      </c>
      <c r="O1993" s="110">
        <v>4.7</v>
      </c>
      <c r="Q1993" s="11">
        <v>4.7</v>
      </c>
      <c r="R1993" s="11">
        <v>5</v>
      </c>
      <c r="S1993" s="11">
        <v>8.3000000000000007</v>
      </c>
      <c r="T1993" s="11">
        <v>6.4</v>
      </c>
      <c r="U1993" s="11">
        <v>8.1999999999999993</v>
      </c>
      <c r="V1993" s="11">
        <v>5.5</v>
      </c>
      <c r="W1993" s="11">
        <v>5.9</v>
      </c>
      <c r="X1993" s="11">
        <v>4.7</v>
      </c>
      <c r="Y1993" s="78"/>
      <c r="Z1993" s="11">
        <v>127.28</v>
      </c>
      <c r="AA1993" s="11">
        <v>333.7</v>
      </c>
      <c r="AB1993" s="11">
        <v>239.51</v>
      </c>
      <c r="AC1993" s="11">
        <v>12.31</v>
      </c>
      <c r="AD1993" s="11">
        <v>35.92</v>
      </c>
    </row>
    <row r="1994" spans="1:30" x14ac:dyDescent="0.25">
      <c r="A1994" s="1">
        <v>2019</v>
      </c>
      <c r="B1994" s="1">
        <v>3</v>
      </c>
      <c r="C1994" s="1">
        <v>24</v>
      </c>
      <c r="D1994" s="3">
        <v>0.875</v>
      </c>
      <c r="E1994" s="5">
        <v>1990</v>
      </c>
      <c r="G1994" s="15">
        <v>-0.1</v>
      </c>
      <c r="H1994" s="15">
        <v>1.2</v>
      </c>
      <c r="I1994" s="15">
        <v>3.9</v>
      </c>
      <c r="J1994" s="15">
        <v>1.5</v>
      </c>
      <c r="K1994" s="15">
        <v>1.3</v>
      </c>
      <c r="L1994" s="15">
        <v>1.1000000000000001</v>
      </c>
      <c r="N1994" s="88">
        <v>5.4</v>
      </c>
      <c r="O1994" s="110">
        <v>4.7</v>
      </c>
      <c r="Q1994" s="11">
        <v>4.7</v>
      </c>
      <c r="R1994" s="11">
        <v>5</v>
      </c>
      <c r="S1994" s="11">
        <v>8.3000000000000007</v>
      </c>
      <c r="T1994" s="11">
        <v>6.4</v>
      </c>
      <c r="U1994" s="11">
        <v>8.1999999999999993</v>
      </c>
      <c r="V1994" s="11">
        <v>5.5</v>
      </c>
      <c r="W1994" s="11">
        <v>5.9</v>
      </c>
      <c r="X1994" s="11">
        <v>4.7</v>
      </c>
      <c r="Y1994" s="78"/>
      <c r="Z1994" s="11">
        <v>127.28</v>
      </c>
      <c r="AA1994" s="11">
        <v>333.7</v>
      </c>
      <c r="AB1994" s="11">
        <v>239.51</v>
      </c>
      <c r="AC1994" s="11">
        <v>12.31</v>
      </c>
      <c r="AD1994" s="11">
        <v>35.92</v>
      </c>
    </row>
    <row r="1995" spans="1:30" x14ac:dyDescent="0.25">
      <c r="A1995" s="1">
        <v>2019</v>
      </c>
      <c r="B1995" s="1">
        <v>3</v>
      </c>
      <c r="C1995" s="1">
        <v>24</v>
      </c>
      <c r="D1995" s="3">
        <v>0.91666666666666663</v>
      </c>
      <c r="E1995" s="5">
        <v>1991</v>
      </c>
      <c r="G1995" s="15">
        <v>0.6</v>
      </c>
      <c r="H1995" s="15">
        <v>1.3</v>
      </c>
      <c r="I1995" s="15">
        <v>3.9</v>
      </c>
      <c r="J1995" s="15">
        <v>1.7</v>
      </c>
      <c r="K1995" s="15">
        <v>1.2</v>
      </c>
      <c r="L1995" s="15">
        <v>0.2</v>
      </c>
      <c r="N1995" s="88">
        <v>5.4</v>
      </c>
      <c r="O1995" s="110">
        <v>4.7</v>
      </c>
      <c r="Q1995" s="11">
        <v>4.7</v>
      </c>
      <c r="R1995" s="11">
        <v>5</v>
      </c>
      <c r="S1995" s="11">
        <v>8.3000000000000007</v>
      </c>
      <c r="T1995" s="11">
        <v>6.4</v>
      </c>
      <c r="U1995" s="11">
        <v>8.1999999999999993</v>
      </c>
      <c r="V1995" s="11">
        <v>5.5</v>
      </c>
      <c r="W1995" s="11">
        <v>5.9</v>
      </c>
      <c r="X1995" s="11">
        <v>4.7</v>
      </c>
      <c r="Y1995" s="78"/>
      <c r="Z1995" s="11">
        <v>127.28</v>
      </c>
      <c r="AA1995" s="11">
        <v>333.7</v>
      </c>
      <c r="AB1995" s="11">
        <v>239.51</v>
      </c>
      <c r="AC1995" s="11">
        <v>12.31</v>
      </c>
      <c r="AD1995" s="11">
        <v>35.92</v>
      </c>
    </row>
    <row r="1996" spans="1:30" x14ac:dyDescent="0.25">
      <c r="A1996" s="1">
        <v>2019</v>
      </c>
      <c r="B1996" s="1">
        <v>3</v>
      </c>
      <c r="C1996" s="1">
        <v>24</v>
      </c>
      <c r="D1996" s="3">
        <v>0.95833333333333337</v>
      </c>
      <c r="E1996" s="5">
        <v>1992</v>
      </c>
      <c r="G1996" s="15">
        <v>-0.3</v>
      </c>
      <c r="H1996" s="15">
        <v>1.5</v>
      </c>
      <c r="I1996" s="15">
        <v>3.9</v>
      </c>
      <c r="J1996" s="15">
        <v>2.2000000000000002</v>
      </c>
      <c r="K1996" s="15">
        <v>1.4</v>
      </c>
      <c r="L1996" s="15">
        <v>-0.9</v>
      </c>
      <c r="N1996" s="88">
        <v>5.4</v>
      </c>
      <c r="O1996" s="110">
        <v>4.7</v>
      </c>
      <c r="Q1996" s="11">
        <v>4.7</v>
      </c>
      <c r="R1996" s="11">
        <v>5</v>
      </c>
      <c r="S1996" s="11">
        <v>8.3000000000000007</v>
      </c>
      <c r="T1996" s="11">
        <v>6.4</v>
      </c>
      <c r="U1996" s="11">
        <v>8.1999999999999993</v>
      </c>
      <c r="V1996" s="11">
        <v>5.5</v>
      </c>
      <c r="W1996" s="11">
        <v>5.9</v>
      </c>
      <c r="X1996" s="11">
        <v>4.7</v>
      </c>
      <c r="Y1996" s="78"/>
      <c r="Z1996" s="11">
        <v>127.28</v>
      </c>
      <c r="AA1996" s="11">
        <v>333.7</v>
      </c>
      <c r="AB1996" s="11">
        <v>239.51</v>
      </c>
      <c r="AC1996" s="11">
        <v>12.31</v>
      </c>
      <c r="AD1996" s="11">
        <v>35.92</v>
      </c>
    </row>
    <row r="1997" spans="1:30" x14ac:dyDescent="0.25">
      <c r="A1997" s="1">
        <v>2019</v>
      </c>
      <c r="B1997" s="1">
        <v>3</v>
      </c>
      <c r="C1997" s="1">
        <v>25</v>
      </c>
      <c r="D1997" s="3">
        <v>0</v>
      </c>
      <c r="E1997" s="5">
        <v>1993</v>
      </c>
      <c r="G1997" s="15">
        <v>1.3</v>
      </c>
      <c r="H1997" s="15">
        <v>1.7</v>
      </c>
      <c r="I1997" s="15">
        <v>3.8</v>
      </c>
      <c r="J1997" s="15">
        <v>2.7</v>
      </c>
      <c r="K1997" s="15">
        <v>1.4</v>
      </c>
      <c r="L1997" s="15">
        <v>-1.4</v>
      </c>
      <c r="N1997" s="88">
        <v>4.8</v>
      </c>
      <c r="O1997" s="110">
        <v>5.2</v>
      </c>
      <c r="Q1997" s="11">
        <v>5.2</v>
      </c>
      <c r="R1997" s="11">
        <v>5.7</v>
      </c>
      <c r="S1997" s="11">
        <v>9.1999999999999993</v>
      </c>
      <c r="T1997" s="11">
        <v>6.5</v>
      </c>
      <c r="U1997" s="11">
        <v>8.1</v>
      </c>
      <c r="V1997" s="11">
        <v>5.7</v>
      </c>
      <c r="W1997" s="11">
        <v>5.9</v>
      </c>
      <c r="X1997" s="11">
        <v>4.7</v>
      </c>
      <c r="Y1997" s="78"/>
      <c r="Z1997" s="11">
        <v>124.11</v>
      </c>
      <c r="AA1997" s="11">
        <v>324.77999999999997</v>
      </c>
      <c r="AB1997" s="11">
        <v>231.36</v>
      </c>
      <c r="AC1997" s="11">
        <v>8.74</v>
      </c>
      <c r="AD1997" s="11">
        <v>33.92</v>
      </c>
    </row>
    <row r="1998" spans="1:30" x14ac:dyDescent="0.25">
      <c r="A1998" s="1">
        <v>2019</v>
      </c>
      <c r="B1998" s="1">
        <v>3</v>
      </c>
      <c r="C1998" s="1">
        <v>25</v>
      </c>
      <c r="D1998" s="3">
        <v>4.1666666666666664E-2</v>
      </c>
      <c r="E1998" s="5">
        <v>1994</v>
      </c>
      <c r="G1998" s="15">
        <v>1</v>
      </c>
      <c r="H1998" s="15">
        <v>1.8</v>
      </c>
      <c r="I1998" s="15">
        <v>3.9</v>
      </c>
      <c r="J1998" s="15">
        <v>2.8</v>
      </c>
      <c r="K1998" s="15">
        <v>2</v>
      </c>
      <c r="L1998" s="15">
        <v>-1.1000000000000001</v>
      </c>
      <c r="N1998" s="88">
        <v>4.8</v>
      </c>
      <c r="O1998" s="110">
        <v>5.2</v>
      </c>
      <c r="Q1998" s="11">
        <v>5.2</v>
      </c>
      <c r="R1998" s="11">
        <v>5.7</v>
      </c>
      <c r="S1998" s="11">
        <v>9.1999999999999993</v>
      </c>
      <c r="T1998" s="11">
        <v>6.5</v>
      </c>
      <c r="U1998" s="11">
        <v>8.1</v>
      </c>
      <c r="V1998" s="11">
        <v>5.7</v>
      </c>
      <c r="W1998" s="11">
        <v>5.9</v>
      </c>
      <c r="X1998" s="11">
        <v>4.7</v>
      </c>
      <c r="Y1998" s="78"/>
      <c r="Z1998" s="11">
        <v>124.11</v>
      </c>
      <c r="AA1998" s="11">
        <v>324.77999999999997</v>
      </c>
      <c r="AB1998" s="11">
        <v>231.36</v>
      </c>
      <c r="AC1998" s="11">
        <v>8.74</v>
      </c>
      <c r="AD1998" s="11">
        <v>33.92</v>
      </c>
    </row>
    <row r="1999" spans="1:30" x14ac:dyDescent="0.25">
      <c r="A1999" s="1">
        <v>2019</v>
      </c>
      <c r="B1999" s="1">
        <v>3</v>
      </c>
      <c r="C1999" s="1">
        <v>25</v>
      </c>
      <c r="D1999" s="3">
        <v>8.3333333333333329E-2</v>
      </c>
      <c r="E1999" s="5">
        <v>1995</v>
      </c>
      <c r="G1999" s="15">
        <v>0.7</v>
      </c>
      <c r="H1999" s="15">
        <v>2</v>
      </c>
      <c r="I1999" s="15">
        <v>3.7</v>
      </c>
      <c r="J1999" s="15">
        <v>2.1</v>
      </c>
      <c r="K1999" s="15">
        <v>2.5</v>
      </c>
      <c r="L1999" s="15">
        <v>-0.1</v>
      </c>
      <c r="N1999" s="88">
        <v>4.8</v>
      </c>
      <c r="O1999" s="110">
        <v>5.2</v>
      </c>
      <c r="Q1999" s="11">
        <v>5.2</v>
      </c>
      <c r="R1999" s="11">
        <v>5.7</v>
      </c>
      <c r="S1999" s="11">
        <v>9.1999999999999993</v>
      </c>
      <c r="T1999" s="11">
        <v>6.5</v>
      </c>
      <c r="U1999" s="11">
        <v>8.1</v>
      </c>
      <c r="V1999" s="11">
        <v>5.7</v>
      </c>
      <c r="W1999" s="11">
        <v>5.9</v>
      </c>
      <c r="X1999" s="11">
        <v>4.7</v>
      </c>
      <c r="Y1999" s="78"/>
      <c r="Z1999" s="11">
        <v>124.11</v>
      </c>
      <c r="AA1999" s="11">
        <v>324.77999999999997</v>
      </c>
      <c r="AB1999" s="11">
        <v>231.36</v>
      </c>
      <c r="AC1999" s="11">
        <v>8.74</v>
      </c>
      <c r="AD1999" s="11">
        <v>33.92</v>
      </c>
    </row>
    <row r="2000" spans="1:30" x14ac:dyDescent="0.25">
      <c r="A2000" s="1">
        <v>2019</v>
      </c>
      <c r="B2000" s="1">
        <v>3</v>
      </c>
      <c r="C2000" s="1">
        <v>25</v>
      </c>
      <c r="D2000" s="3">
        <v>0.125</v>
      </c>
      <c r="E2000" s="5">
        <v>1996</v>
      </c>
      <c r="G2000" s="15">
        <v>0.8</v>
      </c>
      <c r="H2000" s="15">
        <v>2</v>
      </c>
      <c r="I2000" s="15">
        <v>3.6</v>
      </c>
      <c r="J2000" s="15">
        <v>1.8</v>
      </c>
      <c r="K2000" s="15">
        <v>2.5</v>
      </c>
      <c r="L2000" s="15">
        <v>0</v>
      </c>
      <c r="N2000" s="88">
        <v>4.8</v>
      </c>
      <c r="O2000" s="110">
        <v>5.2</v>
      </c>
      <c r="Q2000" s="11">
        <v>5.2</v>
      </c>
      <c r="R2000" s="11">
        <v>5.7</v>
      </c>
      <c r="S2000" s="11">
        <v>9.1999999999999993</v>
      </c>
      <c r="T2000" s="11">
        <v>6.5</v>
      </c>
      <c r="U2000" s="11">
        <v>8.1</v>
      </c>
      <c r="V2000" s="11">
        <v>5.7</v>
      </c>
      <c r="W2000" s="11">
        <v>5.9</v>
      </c>
      <c r="X2000" s="11">
        <v>4.7</v>
      </c>
      <c r="Y2000" s="78"/>
      <c r="Z2000" s="11">
        <v>124.11</v>
      </c>
      <c r="AA2000" s="11">
        <v>324.77999999999997</v>
      </c>
      <c r="AB2000" s="11">
        <v>231.36</v>
      </c>
      <c r="AC2000" s="11">
        <v>8.74</v>
      </c>
      <c r="AD2000" s="11">
        <v>33.92</v>
      </c>
    </row>
    <row r="2001" spans="1:30" x14ac:dyDescent="0.25">
      <c r="A2001" s="1">
        <v>2019</v>
      </c>
      <c r="B2001" s="1">
        <v>3</v>
      </c>
      <c r="C2001" s="1">
        <v>25</v>
      </c>
      <c r="D2001" s="3">
        <v>0.16666666666666666</v>
      </c>
      <c r="E2001" s="5">
        <v>1997</v>
      </c>
      <c r="G2001" s="15">
        <v>1</v>
      </c>
      <c r="H2001" s="15">
        <v>2.1</v>
      </c>
      <c r="I2001" s="15">
        <v>3.6</v>
      </c>
      <c r="J2001" s="15">
        <v>0.9</v>
      </c>
      <c r="K2001" s="15">
        <v>2.4</v>
      </c>
      <c r="L2001" s="15">
        <v>0.1</v>
      </c>
      <c r="N2001" s="88">
        <v>4.8</v>
      </c>
      <c r="O2001" s="110">
        <v>5.2</v>
      </c>
      <c r="Q2001" s="11">
        <v>5.2</v>
      </c>
      <c r="R2001" s="11">
        <v>5.7</v>
      </c>
      <c r="S2001" s="11">
        <v>9.1999999999999993</v>
      </c>
      <c r="T2001" s="11">
        <v>6.5</v>
      </c>
      <c r="U2001" s="11">
        <v>8.1</v>
      </c>
      <c r="V2001" s="11">
        <v>5.7</v>
      </c>
      <c r="W2001" s="11">
        <v>5.9</v>
      </c>
      <c r="X2001" s="11">
        <v>4.7</v>
      </c>
      <c r="Y2001" s="78"/>
      <c r="Z2001" s="11">
        <v>124.11</v>
      </c>
      <c r="AA2001" s="11">
        <v>324.77999999999997</v>
      </c>
      <c r="AB2001" s="11">
        <v>231.36</v>
      </c>
      <c r="AC2001" s="11">
        <v>8.74</v>
      </c>
      <c r="AD2001" s="11">
        <v>33.92</v>
      </c>
    </row>
    <row r="2002" spans="1:30" x14ac:dyDescent="0.25">
      <c r="A2002" s="1">
        <v>2019</v>
      </c>
      <c r="B2002" s="1">
        <v>3</v>
      </c>
      <c r="C2002" s="1">
        <v>25</v>
      </c>
      <c r="D2002" s="3">
        <v>0.20833333333333334</v>
      </c>
      <c r="E2002" s="5">
        <v>1998</v>
      </c>
      <c r="G2002" s="15">
        <v>1</v>
      </c>
      <c r="H2002" s="15">
        <v>2.2000000000000002</v>
      </c>
      <c r="I2002" s="15">
        <v>3.4</v>
      </c>
      <c r="J2002" s="15">
        <v>0.2</v>
      </c>
      <c r="K2002" s="15">
        <v>2</v>
      </c>
      <c r="L2002" s="15">
        <v>0.3</v>
      </c>
      <c r="N2002" s="88">
        <v>4.8</v>
      </c>
      <c r="O2002" s="110">
        <v>5.2</v>
      </c>
      <c r="Q2002" s="11">
        <v>5.2</v>
      </c>
      <c r="R2002" s="11">
        <v>5.7</v>
      </c>
      <c r="S2002" s="11">
        <v>9.1999999999999993</v>
      </c>
      <c r="T2002" s="11">
        <v>6.5</v>
      </c>
      <c r="U2002" s="11">
        <v>8.1</v>
      </c>
      <c r="V2002" s="11">
        <v>5.7</v>
      </c>
      <c r="W2002" s="11">
        <v>5.9</v>
      </c>
      <c r="X2002" s="11">
        <v>4.7</v>
      </c>
      <c r="Y2002" s="78"/>
      <c r="Z2002" s="11">
        <v>124.11</v>
      </c>
      <c r="AA2002" s="11">
        <v>324.77999999999997</v>
      </c>
      <c r="AB2002" s="11">
        <v>231.36</v>
      </c>
      <c r="AC2002" s="11">
        <v>8.74</v>
      </c>
      <c r="AD2002" s="11">
        <v>33.92</v>
      </c>
    </row>
    <row r="2003" spans="1:30" x14ac:dyDescent="0.25">
      <c r="A2003" s="1">
        <v>2019</v>
      </c>
      <c r="B2003" s="1">
        <v>3</v>
      </c>
      <c r="C2003" s="1">
        <v>25</v>
      </c>
      <c r="D2003" s="3">
        <v>0.25</v>
      </c>
      <c r="E2003" s="5">
        <v>1999</v>
      </c>
      <c r="G2003" s="15">
        <v>2.1</v>
      </c>
      <c r="H2003" s="15">
        <v>2.6</v>
      </c>
      <c r="I2003" s="15">
        <v>3.8</v>
      </c>
      <c r="J2003" s="15">
        <v>1.8</v>
      </c>
      <c r="K2003" s="15">
        <v>3.2</v>
      </c>
      <c r="L2003" s="15">
        <v>1.1000000000000001</v>
      </c>
      <c r="N2003" s="88">
        <v>4.8</v>
      </c>
      <c r="O2003" s="110">
        <v>5.2</v>
      </c>
      <c r="Q2003" s="11">
        <v>5.2</v>
      </c>
      <c r="R2003" s="11">
        <v>5.7</v>
      </c>
      <c r="S2003" s="11">
        <v>9.1999999999999993</v>
      </c>
      <c r="T2003" s="11">
        <v>6.5</v>
      </c>
      <c r="U2003" s="11">
        <v>8.1</v>
      </c>
      <c r="V2003" s="11">
        <v>5.7</v>
      </c>
      <c r="W2003" s="11">
        <v>5.9</v>
      </c>
      <c r="X2003" s="11">
        <v>4.7</v>
      </c>
      <c r="Y2003" s="78"/>
      <c r="Z2003" s="11">
        <v>124.11</v>
      </c>
      <c r="AA2003" s="11">
        <v>324.77999999999997</v>
      </c>
      <c r="AB2003" s="11">
        <v>231.36</v>
      </c>
      <c r="AC2003" s="11">
        <v>8.74</v>
      </c>
      <c r="AD2003" s="11">
        <v>33.92</v>
      </c>
    </row>
    <row r="2004" spans="1:30" x14ac:dyDescent="0.25">
      <c r="A2004" s="1">
        <v>2019</v>
      </c>
      <c r="B2004" s="1">
        <v>3</v>
      </c>
      <c r="C2004" s="1">
        <v>25</v>
      </c>
      <c r="D2004" s="3">
        <v>0.29166666666666669</v>
      </c>
      <c r="E2004" s="5">
        <v>2000</v>
      </c>
      <c r="G2004" s="15">
        <v>3.1</v>
      </c>
      <c r="H2004" s="15">
        <v>3.1</v>
      </c>
      <c r="I2004" s="15">
        <v>3.4</v>
      </c>
      <c r="J2004" s="15">
        <v>3.3</v>
      </c>
      <c r="K2004" s="15">
        <v>3.6</v>
      </c>
      <c r="L2004" s="15">
        <v>1.8</v>
      </c>
      <c r="N2004" s="88">
        <v>4.8</v>
      </c>
      <c r="O2004" s="110">
        <v>5.2</v>
      </c>
      <c r="Q2004" s="11">
        <v>5.2</v>
      </c>
      <c r="R2004" s="11">
        <v>5.7</v>
      </c>
      <c r="S2004" s="11">
        <v>9.1999999999999993</v>
      </c>
      <c r="T2004" s="11">
        <v>6.5</v>
      </c>
      <c r="U2004" s="11">
        <v>8.1</v>
      </c>
      <c r="V2004" s="11">
        <v>5.7</v>
      </c>
      <c r="W2004" s="11">
        <v>5.9</v>
      </c>
      <c r="X2004" s="11">
        <v>4.7</v>
      </c>
      <c r="Y2004" s="78"/>
      <c r="Z2004" s="11">
        <v>124.11</v>
      </c>
      <c r="AA2004" s="11">
        <v>324.77999999999997</v>
      </c>
      <c r="AB2004" s="11">
        <v>231.36</v>
      </c>
      <c r="AC2004" s="11">
        <v>8.74</v>
      </c>
      <c r="AD2004" s="11">
        <v>33.92</v>
      </c>
    </row>
    <row r="2005" spans="1:30" x14ac:dyDescent="0.25">
      <c r="A2005" s="1">
        <v>2019</v>
      </c>
      <c r="B2005" s="1">
        <v>3</v>
      </c>
      <c r="C2005" s="1">
        <v>25</v>
      </c>
      <c r="D2005" s="3">
        <v>0.33333333333333331</v>
      </c>
      <c r="E2005" s="5">
        <v>2001</v>
      </c>
      <c r="G2005" s="15">
        <v>4.8</v>
      </c>
      <c r="H2005" s="15">
        <v>4.3</v>
      </c>
      <c r="I2005" s="15">
        <v>4.2</v>
      </c>
      <c r="J2005" s="15">
        <v>3.9</v>
      </c>
      <c r="K2005" s="15">
        <v>5.7</v>
      </c>
      <c r="L2005" s="15">
        <v>2.6</v>
      </c>
      <c r="N2005" s="88">
        <v>4.8</v>
      </c>
      <c r="O2005" s="110">
        <v>5.2</v>
      </c>
      <c r="Q2005" s="11">
        <v>5.2</v>
      </c>
      <c r="R2005" s="11">
        <v>5.7</v>
      </c>
      <c r="S2005" s="11">
        <v>9.1999999999999993</v>
      </c>
      <c r="T2005" s="11">
        <v>6.5</v>
      </c>
      <c r="U2005" s="11">
        <v>8.1</v>
      </c>
      <c r="V2005" s="11">
        <v>5.7</v>
      </c>
      <c r="W2005" s="11">
        <v>5.9</v>
      </c>
      <c r="X2005" s="11">
        <v>4.7</v>
      </c>
      <c r="Y2005" s="78"/>
      <c r="Z2005" s="11">
        <v>124.11</v>
      </c>
      <c r="AA2005" s="11">
        <v>324.77999999999997</v>
      </c>
      <c r="AB2005" s="11">
        <v>231.36</v>
      </c>
      <c r="AC2005" s="11">
        <v>8.74</v>
      </c>
      <c r="AD2005" s="11">
        <v>33.92</v>
      </c>
    </row>
    <row r="2006" spans="1:30" x14ac:dyDescent="0.25">
      <c r="A2006" s="1">
        <v>2019</v>
      </c>
      <c r="B2006" s="1">
        <v>3</v>
      </c>
      <c r="C2006" s="1">
        <v>25</v>
      </c>
      <c r="D2006" s="3">
        <v>0.375</v>
      </c>
      <c r="E2006" s="5">
        <v>2002</v>
      </c>
      <c r="G2006" s="15">
        <v>5.6</v>
      </c>
      <c r="H2006" s="15">
        <v>5.6</v>
      </c>
      <c r="I2006" s="15">
        <v>4.5</v>
      </c>
      <c r="J2006" s="15">
        <v>4.9000000000000004</v>
      </c>
      <c r="K2006" s="15">
        <v>6.6</v>
      </c>
      <c r="L2006" s="15">
        <v>4.3</v>
      </c>
      <c r="N2006" s="88">
        <v>4.8</v>
      </c>
      <c r="O2006" s="110">
        <v>5.2</v>
      </c>
      <c r="Q2006" s="11">
        <v>5.2</v>
      </c>
      <c r="R2006" s="11">
        <v>5.7</v>
      </c>
      <c r="S2006" s="11">
        <v>9.1999999999999993</v>
      </c>
      <c r="T2006" s="11">
        <v>6.5</v>
      </c>
      <c r="U2006" s="11">
        <v>8.1</v>
      </c>
      <c r="V2006" s="11">
        <v>5.7</v>
      </c>
      <c r="W2006" s="11">
        <v>5.9</v>
      </c>
      <c r="X2006" s="11">
        <v>4.7</v>
      </c>
      <c r="Y2006" s="78"/>
      <c r="Z2006" s="11">
        <v>124.11</v>
      </c>
      <c r="AA2006" s="11">
        <v>324.77999999999997</v>
      </c>
      <c r="AB2006" s="11">
        <v>231.36</v>
      </c>
      <c r="AC2006" s="11">
        <v>8.74</v>
      </c>
      <c r="AD2006" s="11">
        <v>33.92</v>
      </c>
    </row>
    <row r="2007" spans="1:30" x14ac:dyDescent="0.25">
      <c r="A2007" s="1">
        <v>2019</v>
      </c>
      <c r="B2007" s="1">
        <v>3</v>
      </c>
      <c r="C2007" s="1">
        <v>25</v>
      </c>
      <c r="D2007" s="3">
        <v>0.41666666666666669</v>
      </c>
      <c r="E2007" s="5">
        <v>2003</v>
      </c>
      <c r="G2007" s="15">
        <v>7.4</v>
      </c>
      <c r="H2007" s="15">
        <v>7</v>
      </c>
      <c r="I2007" s="15">
        <v>4.7</v>
      </c>
      <c r="J2007" s="15">
        <v>5.9</v>
      </c>
      <c r="K2007" s="15">
        <v>6.5</v>
      </c>
      <c r="L2007" s="15">
        <v>5.8</v>
      </c>
      <c r="N2007" s="88">
        <v>4.8</v>
      </c>
      <c r="O2007" s="110">
        <v>5.2</v>
      </c>
      <c r="Q2007" s="11">
        <v>5.2</v>
      </c>
      <c r="R2007" s="11">
        <v>5.7</v>
      </c>
      <c r="S2007" s="11">
        <v>9.1999999999999993</v>
      </c>
      <c r="T2007" s="11">
        <v>6.5</v>
      </c>
      <c r="U2007" s="11">
        <v>8.1</v>
      </c>
      <c r="V2007" s="11">
        <v>5.7</v>
      </c>
      <c r="W2007" s="11">
        <v>5.9</v>
      </c>
      <c r="X2007" s="11">
        <v>4.7</v>
      </c>
      <c r="Y2007" s="78"/>
      <c r="Z2007" s="11">
        <v>124.11</v>
      </c>
      <c r="AA2007" s="11">
        <v>324.77999999999997</v>
      </c>
      <c r="AB2007" s="11">
        <v>231.36</v>
      </c>
      <c r="AC2007" s="11">
        <v>8.74</v>
      </c>
      <c r="AD2007" s="11">
        <v>33.92</v>
      </c>
    </row>
    <row r="2008" spans="1:30" x14ac:dyDescent="0.25">
      <c r="A2008" s="1">
        <v>2019</v>
      </c>
      <c r="B2008" s="1">
        <v>3</v>
      </c>
      <c r="C2008" s="1">
        <v>25</v>
      </c>
      <c r="D2008" s="3">
        <v>0.45833333333333331</v>
      </c>
      <c r="E2008" s="5">
        <v>2004</v>
      </c>
      <c r="G2008" s="15">
        <v>8.9</v>
      </c>
      <c r="H2008" s="15">
        <v>7.8</v>
      </c>
      <c r="I2008" s="15">
        <v>4.9000000000000004</v>
      </c>
      <c r="J2008" s="15">
        <v>3.2</v>
      </c>
      <c r="K2008" s="15">
        <v>6.5</v>
      </c>
      <c r="L2008" s="15">
        <v>6.8</v>
      </c>
      <c r="N2008" s="88">
        <v>4.8</v>
      </c>
      <c r="O2008" s="110">
        <v>5.2</v>
      </c>
      <c r="Q2008" s="11">
        <v>5.2</v>
      </c>
      <c r="R2008" s="11">
        <v>5.7</v>
      </c>
      <c r="S2008" s="11">
        <v>9.1999999999999993</v>
      </c>
      <c r="T2008" s="11">
        <v>6.5</v>
      </c>
      <c r="U2008" s="11">
        <v>8.1</v>
      </c>
      <c r="V2008" s="11">
        <v>5.7</v>
      </c>
      <c r="W2008" s="11">
        <v>5.9</v>
      </c>
      <c r="X2008" s="11">
        <v>4.7</v>
      </c>
      <c r="Y2008" s="78"/>
      <c r="Z2008" s="11">
        <v>124.11</v>
      </c>
      <c r="AA2008" s="11">
        <v>324.77999999999997</v>
      </c>
      <c r="AB2008" s="11">
        <v>231.36</v>
      </c>
      <c r="AC2008" s="11">
        <v>8.74</v>
      </c>
      <c r="AD2008" s="11">
        <v>33.92</v>
      </c>
    </row>
    <row r="2009" spans="1:30" x14ac:dyDescent="0.25">
      <c r="A2009" s="1">
        <v>2019</v>
      </c>
      <c r="B2009" s="1">
        <v>3</v>
      </c>
      <c r="C2009" s="1">
        <v>25</v>
      </c>
      <c r="D2009" s="3">
        <v>0.5</v>
      </c>
      <c r="E2009" s="5">
        <v>2005</v>
      </c>
      <c r="G2009" s="15">
        <v>8.1999999999999993</v>
      </c>
      <c r="H2009" s="15">
        <v>8.1999999999999993</v>
      </c>
      <c r="I2009" s="15">
        <v>5.8</v>
      </c>
      <c r="J2009" s="15">
        <v>2.2000000000000002</v>
      </c>
      <c r="K2009" s="15">
        <v>6.6</v>
      </c>
      <c r="L2009" s="15">
        <v>6.9</v>
      </c>
      <c r="N2009" s="88">
        <v>5</v>
      </c>
      <c r="O2009" s="110">
        <v>5.2</v>
      </c>
      <c r="Q2009" s="11">
        <v>5.2</v>
      </c>
      <c r="R2009" s="11">
        <v>5.7</v>
      </c>
      <c r="S2009" s="11">
        <v>9.1999999999999993</v>
      </c>
      <c r="T2009" s="11">
        <v>6.5</v>
      </c>
      <c r="U2009" s="11">
        <v>8.1</v>
      </c>
      <c r="V2009" s="11">
        <v>5.7</v>
      </c>
      <c r="W2009" s="11">
        <v>5.9</v>
      </c>
      <c r="X2009" s="11">
        <v>4.7</v>
      </c>
      <c r="Y2009" s="78"/>
      <c r="Z2009" s="11">
        <v>124.11</v>
      </c>
      <c r="AA2009" s="11">
        <v>324.77999999999997</v>
      </c>
      <c r="AB2009" s="11">
        <v>231.36</v>
      </c>
      <c r="AC2009" s="11">
        <v>8.74</v>
      </c>
      <c r="AD2009" s="11">
        <v>33.92</v>
      </c>
    </row>
    <row r="2010" spans="1:30" x14ac:dyDescent="0.25">
      <c r="A2010" s="1">
        <v>2019</v>
      </c>
      <c r="B2010" s="1">
        <v>3</v>
      </c>
      <c r="C2010" s="1">
        <v>25</v>
      </c>
      <c r="D2010" s="3">
        <v>0.54166666666666663</v>
      </c>
      <c r="E2010" s="5">
        <v>2006</v>
      </c>
      <c r="G2010" s="15">
        <v>9.1</v>
      </c>
      <c r="H2010" s="15">
        <v>7</v>
      </c>
      <c r="I2010" s="15">
        <v>5.0999999999999996</v>
      </c>
      <c r="J2010" s="15">
        <v>4.2</v>
      </c>
      <c r="K2010" s="15">
        <v>3.7</v>
      </c>
      <c r="L2010" s="15">
        <v>6.7</v>
      </c>
      <c r="N2010" s="88">
        <v>5</v>
      </c>
      <c r="O2010" s="110">
        <v>5.2</v>
      </c>
      <c r="Q2010" s="11">
        <v>5.2</v>
      </c>
      <c r="R2010" s="11">
        <v>5.7</v>
      </c>
      <c r="S2010" s="11">
        <v>9.1999999999999993</v>
      </c>
      <c r="T2010" s="11">
        <v>6.5</v>
      </c>
      <c r="U2010" s="11">
        <v>8.1</v>
      </c>
      <c r="V2010" s="11">
        <v>5.7</v>
      </c>
      <c r="W2010" s="11">
        <v>5.9</v>
      </c>
      <c r="X2010" s="11">
        <v>4.7</v>
      </c>
      <c r="Y2010" s="78"/>
      <c r="Z2010" s="11">
        <v>124.11</v>
      </c>
      <c r="AA2010" s="11">
        <v>324.77999999999997</v>
      </c>
      <c r="AB2010" s="11">
        <v>231.36</v>
      </c>
      <c r="AC2010" s="11">
        <v>8.74</v>
      </c>
      <c r="AD2010" s="11">
        <v>33.92</v>
      </c>
    </row>
    <row r="2011" spans="1:30" x14ac:dyDescent="0.25">
      <c r="A2011" s="1">
        <v>2019</v>
      </c>
      <c r="B2011" s="1">
        <v>3</v>
      </c>
      <c r="C2011" s="1">
        <v>25</v>
      </c>
      <c r="D2011" s="3">
        <v>0.58333333333333337</v>
      </c>
      <c r="E2011" s="5">
        <v>2007</v>
      </c>
      <c r="G2011" s="15">
        <v>8.1999999999999993</v>
      </c>
      <c r="H2011" s="15">
        <v>5.3</v>
      </c>
      <c r="I2011" s="15">
        <v>5</v>
      </c>
      <c r="J2011" s="15">
        <v>5.3</v>
      </c>
      <c r="K2011" s="15">
        <v>4.0999999999999996</v>
      </c>
      <c r="L2011" s="15">
        <v>7.1</v>
      </c>
      <c r="N2011" s="88">
        <v>5</v>
      </c>
      <c r="O2011" s="110">
        <v>5.2</v>
      </c>
      <c r="Q2011" s="11">
        <v>5.2</v>
      </c>
      <c r="R2011" s="11">
        <v>5.7</v>
      </c>
      <c r="S2011" s="11">
        <v>9.1999999999999993</v>
      </c>
      <c r="T2011" s="11">
        <v>6.5</v>
      </c>
      <c r="U2011" s="11">
        <v>8.1</v>
      </c>
      <c r="V2011" s="11">
        <v>5.7</v>
      </c>
      <c r="W2011" s="11">
        <v>5.9</v>
      </c>
      <c r="X2011" s="11">
        <v>4.7</v>
      </c>
      <c r="Y2011" s="78"/>
      <c r="Z2011" s="11">
        <v>124.11</v>
      </c>
      <c r="AA2011" s="11">
        <v>324.77999999999997</v>
      </c>
      <c r="AB2011" s="11">
        <v>231.36</v>
      </c>
      <c r="AC2011" s="11">
        <v>8.74</v>
      </c>
      <c r="AD2011" s="11">
        <v>33.92</v>
      </c>
    </row>
    <row r="2012" spans="1:30" x14ac:dyDescent="0.25">
      <c r="A2012" s="1">
        <v>2019</v>
      </c>
      <c r="B2012" s="1">
        <v>3</v>
      </c>
      <c r="C2012" s="1">
        <v>25</v>
      </c>
      <c r="D2012" s="3">
        <v>0.625</v>
      </c>
      <c r="E2012" s="5">
        <v>2008</v>
      </c>
      <c r="G2012" s="15">
        <v>7</v>
      </c>
      <c r="H2012" s="15">
        <v>4.4000000000000004</v>
      </c>
      <c r="I2012" s="15">
        <v>4.2</v>
      </c>
      <c r="J2012" s="15">
        <v>5.0999999999999996</v>
      </c>
      <c r="K2012" s="15">
        <v>3.2</v>
      </c>
      <c r="L2012" s="15">
        <v>7</v>
      </c>
      <c r="N2012" s="88">
        <v>5</v>
      </c>
      <c r="O2012" s="110">
        <v>5.2</v>
      </c>
      <c r="Q2012" s="11">
        <v>5.2</v>
      </c>
      <c r="R2012" s="11">
        <v>5.7</v>
      </c>
      <c r="S2012" s="11">
        <v>9.1999999999999993</v>
      </c>
      <c r="T2012" s="11">
        <v>6.5</v>
      </c>
      <c r="U2012" s="11">
        <v>8.1</v>
      </c>
      <c r="V2012" s="11">
        <v>5.7</v>
      </c>
      <c r="W2012" s="11">
        <v>5.9</v>
      </c>
      <c r="X2012" s="11">
        <v>4.7</v>
      </c>
      <c r="Y2012" s="78"/>
      <c r="Z2012" s="11">
        <v>124.11</v>
      </c>
      <c r="AA2012" s="11">
        <v>324.77999999999997</v>
      </c>
      <c r="AB2012" s="11">
        <v>231.36</v>
      </c>
      <c r="AC2012" s="11">
        <v>8.74</v>
      </c>
      <c r="AD2012" s="11">
        <v>33.92</v>
      </c>
    </row>
    <row r="2013" spans="1:30" x14ac:dyDescent="0.25">
      <c r="A2013" s="1">
        <v>2019</v>
      </c>
      <c r="B2013" s="1">
        <v>3</v>
      </c>
      <c r="C2013" s="1">
        <v>25</v>
      </c>
      <c r="D2013" s="3">
        <v>0.66666666666666663</v>
      </c>
      <c r="E2013" s="5">
        <v>2009</v>
      </c>
      <c r="G2013" s="15">
        <v>3.9</v>
      </c>
      <c r="H2013" s="15">
        <v>3.7</v>
      </c>
      <c r="I2013" s="15">
        <v>4.2</v>
      </c>
      <c r="J2013" s="15">
        <v>4.8</v>
      </c>
      <c r="K2013" s="15">
        <v>3.4</v>
      </c>
      <c r="L2013" s="15">
        <v>5.3</v>
      </c>
      <c r="N2013" s="88">
        <v>5</v>
      </c>
      <c r="O2013" s="110">
        <v>5.2</v>
      </c>
      <c r="Q2013" s="11">
        <v>5.2</v>
      </c>
      <c r="R2013" s="11">
        <v>5.7</v>
      </c>
      <c r="S2013" s="11">
        <v>9.1999999999999993</v>
      </c>
      <c r="T2013" s="11">
        <v>6.5</v>
      </c>
      <c r="U2013" s="11">
        <v>8.1</v>
      </c>
      <c r="V2013" s="11">
        <v>5.7</v>
      </c>
      <c r="W2013" s="11">
        <v>5.9</v>
      </c>
      <c r="X2013" s="11">
        <v>4.7</v>
      </c>
      <c r="Y2013" s="78"/>
      <c r="Z2013" s="11">
        <v>124.11</v>
      </c>
      <c r="AA2013" s="11">
        <v>324.77999999999997</v>
      </c>
      <c r="AB2013" s="11">
        <v>231.36</v>
      </c>
      <c r="AC2013" s="11">
        <v>8.74</v>
      </c>
      <c r="AD2013" s="11">
        <v>33.92</v>
      </c>
    </row>
    <row r="2014" spans="1:30" x14ac:dyDescent="0.25">
      <c r="A2014" s="1">
        <v>2019</v>
      </c>
      <c r="B2014" s="1">
        <v>3</v>
      </c>
      <c r="C2014" s="1">
        <v>25</v>
      </c>
      <c r="D2014" s="3">
        <v>0.70833333333333337</v>
      </c>
      <c r="E2014" s="5">
        <v>2010</v>
      </c>
      <c r="G2014" s="15">
        <v>2.2000000000000002</v>
      </c>
      <c r="H2014" s="15">
        <v>3.2</v>
      </c>
      <c r="I2014" s="15">
        <v>3.8</v>
      </c>
      <c r="J2014" s="15">
        <v>3.4</v>
      </c>
      <c r="K2014" s="15">
        <v>2.2999999999999998</v>
      </c>
      <c r="L2014" s="15">
        <v>3.7</v>
      </c>
      <c r="N2014" s="88">
        <v>5</v>
      </c>
      <c r="O2014" s="110">
        <v>5.2</v>
      </c>
      <c r="Q2014" s="11">
        <v>5.2</v>
      </c>
      <c r="R2014" s="11">
        <v>5.7</v>
      </c>
      <c r="S2014" s="11">
        <v>9.1999999999999993</v>
      </c>
      <c r="T2014" s="11">
        <v>6.5</v>
      </c>
      <c r="U2014" s="11">
        <v>8.1</v>
      </c>
      <c r="V2014" s="11">
        <v>5.7</v>
      </c>
      <c r="W2014" s="11">
        <v>5.9</v>
      </c>
      <c r="X2014" s="11">
        <v>4.7</v>
      </c>
      <c r="Y2014" s="78"/>
      <c r="Z2014" s="11">
        <v>124.11</v>
      </c>
      <c r="AA2014" s="11">
        <v>324.77999999999997</v>
      </c>
      <c r="AB2014" s="11">
        <v>231.36</v>
      </c>
      <c r="AC2014" s="11">
        <v>8.74</v>
      </c>
      <c r="AD2014" s="11">
        <v>33.92</v>
      </c>
    </row>
    <row r="2015" spans="1:30" x14ac:dyDescent="0.25">
      <c r="A2015" s="1">
        <v>2019</v>
      </c>
      <c r="B2015" s="1">
        <v>3</v>
      </c>
      <c r="C2015" s="1">
        <v>25</v>
      </c>
      <c r="D2015" s="3">
        <v>0.75</v>
      </c>
      <c r="E2015" s="5">
        <v>2011</v>
      </c>
      <c r="G2015" s="15">
        <v>2.1</v>
      </c>
      <c r="H2015" s="15">
        <v>1.9</v>
      </c>
      <c r="I2015" s="15">
        <v>3.2</v>
      </c>
      <c r="J2015" s="15">
        <v>2.6</v>
      </c>
      <c r="K2015" s="15">
        <v>2</v>
      </c>
      <c r="L2015" s="15">
        <v>2.2999999999999998</v>
      </c>
      <c r="N2015" s="88">
        <v>5</v>
      </c>
      <c r="O2015" s="110">
        <v>5.2</v>
      </c>
      <c r="Q2015" s="11">
        <v>5.2</v>
      </c>
      <c r="R2015" s="11">
        <v>5.7</v>
      </c>
      <c r="S2015" s="11">
        <v>9.1999999999999993</v>
      </c>
      <c r="T2015" s="11">
        <v>6.5</v>
      </c>
      <c r="U2015" s="11">
        <v>8.1</v>
      </c>
      <c r="V2015" s="11">
        <v>5.7</v>
      </c>
      <c r="W2015" s="11">
        <v>5.9</v>
      </c>
      <c r="X2015" s="11">
        <v>4.7</v>
      </c>
      <c r="Y2015" s="78"/>
      <c r="Z2015" s="11">
        <v>124.11</v>
      </c>
      <c r="AA2015" s="11">
        <v>324.77999999999997</v>
      </c>
      <c r="AB2015" s="11">
        <v>231.36</v>
      </c>
      <c r="AC2015" s="11">
        <v>8.74</v>
      </c>
      <c r="AD2015" s="11">
        <v>33.92</v>
      </c>
    </row>
    <row r="2016" spans="1:30" x14ac:dyDescent="0.25">
      <c r="A2016" s="1">
        <v>2019</v>
      </c>
      <c r="B2016" s="1">
        <v>3</v>
      </c>
      <c r="C2016" s="1">
        <v>25</v>
      </c>
      <c r="D2016" s="3">
        <v>0.79166666666666663</v>
      </c>
      <c r="E2016" s="5">
        <v>2012</v>
      </c>
      <c r="G2016" s="15">
        <v>1.7</v>
      </c>
      <c r="H2016" s="15">
        <v>1.8</v>
      </c>
      <c r="I2016" s="15">
        <v>2.9</v>
      </c>
      <c r="J2016" s="15">
        <v>1.4</v>
      </c>
      <c r="K2016" s="15">
        <v>2</v>
      </c>
      <c r="L2016" s="15">
        <v>2.2000000000000002</v>
      </c>
      <c r="N2016" s="88">
        <v>5</v>
      </c>
      <c r="O2016" s="110">
        <v>5.2</v>
      </c>
      <c r="Q2016" s="11">
        <v>5.2</v>
      </c>
      <c r="R2016" s="11">
        <v>5.7</v>
      </c>
      <c r="S2016" s="11">
        <v>9.1999999999999993</v>
      </c>
      <c r="T2016" s="11">
        <v>6.5</v>
      </c>
      <c r="U2016" s="11">
        <v>8.1</v>
      </c>
      <c r="V2016" s="11">
        <v>5.7</v>
      </c>
      <c r="W2016" s="11">
        <v>5.9</v>
      </c>
      <c r="X2016" s="11">
        <v>4.7</v>
      </c>
      <c r="Y2016" s="78"/>
      <c r="Z2016" s="11">
        <v>124.11</v>
      </c>
      <c r="AA2016" s="11">
        <v>324.77999999999997</v>
      </c>
      <c r="AB2016" s="11">
        <v>231.36</v>
      </c>
      <c r="AC2016" s="11">
        <v>8.74</v>
      </c>
      <c r="AD2016" s="11">
        <v>33.92</v>
      </c>
    </row>
    <row r="2017" spans="1:30" x14ac:dyDescent="0.25">
      <c r="A2017" s="1">
        <v>2019</v>
      </c>
      <c r="B2017" s="1">
        <v>3</v>
      </c>
      <c r="C2017" s="1">
        <v>25</v>
      </c>
      <c r="D2017" s="3">
        <v>0.83333333333333337</v>
      </c>
      <c r="E2017" s="5">
        <v>2013</v>
      </c>
      <c r="G2017" s="15">
        <v>1.9</v>
      </c>
      <c r="H2017" s="15">
        <v>1.8</v>
      </c>
      <c r="I2017" s="15">
        <v>1.6</v>
      </c>
      <c r="J2017" s="15">
        <v>0.1</v>
      </c>
      <c r="K2017" s="15">
        <v>1.8</v>
      </c>
      <c r="L2017" s="15">
        <v>2.4</v>
      </c>
      <c r="N2017" s="88">
        <v>5</v>
      </c>
      <c r="O2017" s="110">
        <v>5.2</v>
      </c>
      <c r="Q2017" s="11">
        <v>5.2</v>
      </c>
      <c r="R2017" s="11">
        <v>5.7</v>
      </c>
      <c r="S2017" s="11">
        <v>9.1999999999999993</v>
      </c>
      <c r="T2017" s="11">
        <v>6.5</v>
      </c>
      <c r="U2017" s="11">
        <v>8.1</v>
      </c>
      <c r="V2017" s="11">
        <v>5.7</v>
      </c>
      <c r="W2017" s="11">
        <v>5.9</v>
      </c>
      <c r="X2017" s="11">
        <v>4.7</v>
      </c>
      <c r="Y2017" s="78"/>
      <c r="Z2017" s="11">
        <v>124.11</v>
      </c>
      <c r="AA2017" s="11">
        <v>324.77999999999997</v>
      </c>
      <c r="AB2017" s="11">
        <v>231.36</v>
      </c>
      <c r="AC2017" s="11">
        <v>8.74</v>
      </c>
      <c r="AD2017" s="11">
        <v>33.92</v>
      </c>
    </row>
    <row r="2018" spans="1:30" x14ac:dyDescent="0.25">
      <c r="A2018" s="1">
        <v>2019</v>
      </c>
      <c r="B2018" s="1">
        <v>3</v>
      </c>
      <c r="C2018" s="1">
        <v>25</v>
      </c>
      <c r="D2018" s="3">
        <v>0.875</v>
      </c>
      <c r="E2018" s="5">
        <v>2014</v>
      </c>
      <c r="G2018" s="15">
        <v>1.8</v>
      </c>
      <c r="H2018" s="15">
        <v>1.8</v>
      </c>
      <c r="I2018" s="15">
        <v>0.9</v>
      </c>
      <c r="J2018" s="15">
        <v>-0.6</v>
      </c>
      <c r="K2018" s="15">
        <v>0.3</v>
      </c>
      <c r="L2018" s="15">
        <v>2.2000000000000002</v>
      </c>
      <c r="N2018" s="88">
        <v>5</v>
      </c>
      <c r="O2018" s="110">
        <v>5.2</v>
      </c>
      <c r="Q2018" s="11">
        <v>5.2</v>
      </c>
      <c r="R2018" s="11">
        <v>5.7</v>
      </c>
      <c r="S2018" s="11">
        <v>9.1999999999999993</v>
      </c>
      <c r="T2018" s="11">
        <v>6.5</v>
      </c>
      <c r="U2018" s="11">
        <v>8.1</v>
      </c>
      <c r="V2018" s="11">
        <v>5.7</v>
      </c>
      <c r="W2018" s="11">
        <v>5.9</v>
      </c>
      <c r="X2018" s="11">
        <v>4.7</v>
      </c>
      <c r="Y2018" s="78"/>
      <c r="Z2018" s="11">
        <v>124.11</v>
      </c>
      <c r="AA2018" s="11">
        <v>324.77999999999997</v>
      </c>
      <c r="AB2018" s="11">
        <v>231.36</v>
      </c>
      <c r="AC2018" s="11">
        <v>8.74</v>
      </c>
      <c r="AD2018" s="11">
        <v>33.92</v>
      </c>
    </row>
    <row r="2019" spans="1:30" x14ac:dyDescent="0.25">
      <c r="A2019" s="1">
        <v>2019</v>
      </c>
      <c r="B2019" s="1">
        <v>3</v>
      </c>
      <c r="C2019" s="1">
        <v>25</v>
      </c>
      <c r="D2019" s="3">
        <v>0.91666666666666663</v>
      </c>
      <c r="E2019" s="5">
        <v>2015</v>
      </c>
      <c r="G2019" s="15">
        <v>2.1</v>
      </c>
      <c r="H2019" s="15">
        <v>1.9</v>
      </c>
      <c r="I2019" s="15">
        <v>1.2</v>
      </c>
      <c r="J2019" s="15">
        <v>-0.9</v>
      </c>
      <c r="K2019" s="15">
        <v>-0.3</v>
      </c>
      <c r="L2019" s="15">
        <v>1.8</v>
      </c>
      <c r="N2019" s="88">
        <v>5</v>
      </c>
      <c r="O2019" s="110">
        <v>5.2</v>
      </c>
      <c r="Q2019" s="11">
        <v>5.2</v>
      </c>
      <c r="R2019" s="11">
        <v>5.7</v>
      </c>
      <c r="S2019" s="11">
        <v>9.1999999999999993</v>
      </c>
      <c r="T2019" s="11">
        <v>6.5</v>
      </c>
      <c r="U2019" s="11">
        <v>8.1</v>
      </c>
      <c r="V2019" s="11">
        <v>5.7</v>
      </c>
      <c r="W2019" s="11">
        <v>5.9</v>
      </c>
      <c r="X2019" s="11">
        <v>4.7</v>
      </c>
      <c r="Y2019" s="78"/>
      <c r="Z2019" s="11">
        <v>124.11</v>
      </c>
      <c r="AA2019" s="11">
        <v>324.77999999999997</v>
      </c>
      <c r="AB2019" s="11">
        <v>231.36</v>
      </c>
      <c r="AC2019" s="11">
        <v>8.74</v>
      </c>
      <c r="AD2019" s="11">
        <v>33.92</v>
      </c>
    </row>
    <row r="2020" spans="1:30" x14ac:dyDescent="0.25">
      <c r="A2020" s="1">
        <v>2019</v>
      </c>
      <c r="B2020" s="1">
        <v>3</v>
      </c>
      <c r="C2020" s="1">
        <v>25</v>
      </c>
      <c r="D2020" s="3">
        <v>0.95833333333333337</v>
      </c>
      <c r="E2020" s="5">
        <v>2016</v>
      </c>
      <c r="G2020" s="15">
        <v>2.2999999999999998</v>
      </c>
      <c r="H2020" s="15">
        <v>1.9</v>
      </c>
      <c r="I2020" s="15">
        <v>2.5</v>
      </c>
      <c r="J2020" s="15">
        <v>-1</v>
      </c>
      <c r="K2020" s="15">
        <v>-0.9</v>
      </c>
      <c r="L2020" s="15">
        <v>1.9</v>
      </c>
      <c r="N2020" s="88">
        <v>5</v>
      </c>
      <c r="O2020" s="110">
        <v>5.2</v>
      </c>
      <c r="Q2020" s="11">
        <v>5.2</v>
      </c>
      <c r="R2020" s="11">
        <v>5.7</v>
      </c>
      <c r="S2020" s="11">
        <v>9.1999999999999993</v>
      </c>
      <c r="T2020" s="11">
        <v>6.5</v>
      </c>
      <c r="U2020" s="11">
        <v>8.1</v>
      </c>
      <c r="V2020" s="11">
        <v>5.7</v>
      </c>
      <c r="W2020" s="11">
        <v>5.9</v>
      </c>
      <c r="X2020" s="11">
        <v>4.7</v>
      </c>
      <c r="Y2020" s="78"/>
      <c r="Z2020" s="11">
        <v>124.11</v>
      </c>
      <c r="AA2020" s="11">
        <v>324.77999999999997</v>
      </c>
      <c r="AB2020" s="11">
        <v>231.36</v>
      </c>
      <c r="AC2020" s="11">
        <v>8.74</v>
      </c>
      <c r="AD2020" s="11">
        <v>33.92</v>
      </c>
    </row>
    <row r="2021" spans="1:30" x14ac:dyDescent="0.25">
      <c r="A2021" s="1">
        <v>2019</v>
      </c>
      <c r="B2021" s="1">
        <v>3</v>
      </c>
      <c r="C2021" s="1">
        <v>26</v>
      </c>
      <c r="D2021" s="3">
        <v>0</v>
      </c>
      <c r="E2021" s="5">
        <v>2017</v>
      </c>
      <c r="G2021" s="15">
        <v>2</v>
      </c>
      <c r="H2021" s="15">
        <v>0.5</v>
      </c>
      <c r="I2021" s="15">
        <v>2.4</v>
      </c>
      <c r="J2021" s="15">
        <v>-1.8</v>
      </c>
      <c r="K2021" s="15">
        <v>-1.4</v>
      </c>
      <c r="L2021" s="15">
        <v>0.5</v>
      </c>
      <c r="N2021" s="88">
        <v>4.5999999999999996</v>
      </c>
      <c r="O2021" s="110">
        <v>4.9000000000000004</v>
      </c>
      <c r="Q2021" s="11">
        <v>4.9000000000000004</v>
      </c>
      <c r="R2021" s="11">
        <v>5</v>
      </c>
      <c r="S2021" s="11">
        <v>9.1999999999999993</v>
      </c>
      <c r="T2021" s="11">
        <v>6</v>
      </c>
      <c r="U2021" s="11">
        <v>7.5</v>
      </c>
      <c r="V2021" s="11">
        <v>5.6</v>
      </c>
      <c r="W2021" s="11">
        <v>5.6</v>
      </c>
      <c r="X2021" s="11">
        <v>4.3</v>
      </c>
      <c r="Y2021" s="78"/>
      <c r="Z2021" s="11">
        <v>120.87</v>
      </c>
      <c r="AA2021" s="11">
        <v>318.64</v>
      </c>
      <c r="AB2021" s="11">
        <v>224.97</v>
      </c>
      <c r="AC2021" s="11">
        <v>6.51</v>
      </c>
      <c r="AD2021" s="11">
        <v>32.119999999999997</v>
      </c>
    </row>
    <row r="2022" spans="1:30" x14ac:dyDescent="0.25">
      <c r="A2022" s="1">
        <v>2019</v>
      </c>
      <c r="B2022" s="1">
        <v>3</v>
      </c>
      <c r="C2022" s="1">
        <v>26</v>
      </c>
      <c r="D2022" s="3">
        <v>4.1666666666666664E-2</v>
      </c>
      <c r="E2022" s="5">
        <v>2018</v>
      </c>
      <c r="G2022" s="15">
        <v>1.6</v>
      </c>
      <c r="H2022" s="15">
        <v>-0.7</v>
      </c>
      <c r="I2022" s="15">
        <v>2.4</v>
      </c>
      <c r="J2022" s="15">
        <v>-1.5</v>
      </c>
      <c r="K2022" s="15">
        <v>-1.4</v>
      </c>
      <c r="L2022" s="15">
        <v>0.3</v>
      </c>
      <c r="N2022" s="88">
        <v>4.5999999999999996</v>
      </c>
      <c r="O2022" s="110">
        <v>4.9000000000000004</v>
      </c>
      <c r="Q2022" s="11">
        <v>4.9000000000000004</v>
      </c>
      <c r="R2022" s="11">
        <v>5</v>
      </c>
      <c r="S2022" s="11">
        <v>9.1999999999999993</v>
      </c>
      <c r="T2022" s="11">
        <v>6</v>
      </c>
      <c r="U2022" s="11">
        <v>7.5</v>
      </c>
      <c r="V2022" s="11">
        <v>5.6</v>
      </c>
      <c r="W2022" s="11">
        <v>5.6</v>
      </c>
      <c r="X2022" s="11">
        <v>4.3</v>
      </c>
      <c r="Y2022" s="78"/>
      <c r="Z2022" s="11">
        <v>120.87</v>
      </c>
      <c r="AA2022" s="11">
        <v>318.64</v>
      </c>
      <c r="AB2022" s="11">
        <v>224.97</v>
      </c>
      <c r="AC2022" s="11">
        <v>6.51</v>
      </c>
      <c r="AD2022" s="11">
        <v>32.119999999999997</v>
      </c>
    </row>
    <row r="2023" spans="1:30" x14ac:dyDescent="0.25">
      <c r="A2023" s="1">
        <v>2019</v>
      </c>
      <c r="B2023" s="1">
        <v>3</v>
      </c>
      <c r="C2023" s="1">
        <v>26</v>
      </c>
      <c r="D2023" s="3">
        <v>8.3333333333333329E-2</v>
      </c>
      <c r="E2023" s="5">
        <v>2019</v>
      </c>
      <c r="G2023" s="15">
        <v>-0.9</v>
      </c>
      <c r="H2023" s="15">
        <v>-1.4</v>
      </c>
      <c r="I2023" s="15">
        <v>2.6</v>
      </c>
      <c r="J2023" s="15">
        <v>-1.2</v>
      </c>
      <c r="K2023" s="15">
        <v>-1.3</v>
      </c>
      <c r="L2023" s="15">
        <v>-0.7</v>
      </c>
      <c r="N2023" s="88">
        <v>4.5999999999999996</v>
      </c>
      <c r="O2023" s="110">
        <v>4.9000000000000004</v>
      </c>
      <c r="Q2023" s="11">
        <v>4.9000000000000004</v>
      </c>
      <c r="R2023" s="11">
        <v>5</v>
      </c>
      <c r="S2023" s="11">
        <v>9.1999999999999993</v>
      </c>
      <c r="T2023" s="11">
        <v>6</v>
      </c>
      <c r="U2023" s="11">
        <v>7.5</v>
      </c>
      <c r="V2023" s="11">
        <v>5.6</v>
      </c>
      <c r="W2023" s="11">
        <v>5.6</v>
      </c>
      <c r="X2023" s="11">
        <v>4.3</v>
      </c>
      <c r="Y2023" s="78"/>
      <c r="Z2023" s="11">
        <v>120.87</v>
      </c>
      <c r="AA2023" s="11">
        <v>318.64</v>
      </c>
      <c r="AB2023" s="11">
        <v>224.97</v>
      </c>
      <c r="AC2023" s="11">
        <v>6.51</v>
      </c>
      <c r="AD2023" s="11">
        <v>32.119999999999997</v>
      </c>
    </row>
    <row r="2024" spans="1:30" x14ac:dyDescent="0.25">
      <c r="A2024" s="1">
        <v>2019</v>
      </c>
      <c r="B2024" s="1">
        <v>3</v>
      </c>
      <c r="C2024" s="1">
        <v>26</v>
      </c>
      <c r="D2024" s="3">
        <v>0.125</v>
      </c>
      <c r="E2024" s="5">
        <v>2020</v>
      </c>
      <c r="G2024" s="15">
        <v>-2.5</v>
      </c>
      <c r="H2024" s="15">
        <v>-1.4</v>
      </c>
      <c r="I2024" s="15">
        <v>2.6</v>
      </c>
      <c r="J2024" s="15">
        <v>-0.6</v>
      </c>
      <c r="K2024" s="15">
        <v>-1.7</v>
      </c>
      <c r="L2024" s="15">
        <v>-1</v>
      </c>
      <c r="N2024" s="88">
        <v>4.5999999999999996</v>
      </c>
      <c r="O2024" s="110">
        <v>4.9000000000000004</v>
      </c>
      <c r="Q2024" s="11">
        <v>4.9000000000000004</v>
      </c>
      <c r="R2024" s="11">
        <v>5</v>
      </c>
      <c r="S2024" s="11">
        <v>9.1999999999999993</v>
      </c>
      <c r="T2024" s="11">
        <v>6</v>
      </c>
      <c r="U2024" s="11">
        <v>7.5</v>
      </c>
      <c r="V2024" s="11">
        <v>5.6</v>
      </c>
      <c r="W2024" s="11">
        <v>5.6</v>
      </c>
      <c r="X2024" s="11">
        <v>4.3</v>
      </c>
      <c r="Y2024" s="78"/>
      <c r="Z2024" s="11">
        <v>120.87</v>
      </c>
      <c r="AA2024" s="11">
        <v>318.64</v>
      </c>
      <c r="AB2024" s="11">
        <v>224.97</v>
      </c>
      <c r="AC2024" s="11">
        <v>6.51</v>
      </c>
      <c r="AD2024" s="11">
        <v>32.119999999999997</v>
      </c>
    </row>
    <row r="2025" spans="1:30" x14ac:dyDescent="0.25">
      <c r="A2025" s="1">
        <v>2019</v>
      </c>
      <c r="B2025" s="1">
        <v>3</v>
      </c>
      <c r="C2025" s="1">
        <v>26</v>
      </c>
      <c r="D2025" s="3">
        <v>0.16666666666666666</v>
      </c>
      <c r="E2025" s="5">
        <v>2021</v>
      </c>
      <c r="G2025" s="15">
        <v>-2.4</v>
      </c>
      <c r="H2025" s="15">
        <v>-1.7</v>
      </c>
      <c r="I2025" s="15">
        <v>2.9</v>
      </c>
      <c r="J2025" s="15">
        <v>-0.9</v>
      </c>
      <c r="K2025" s="15">
        <v>-1</v>
      </c>
      <c r="L2025" s="15">
        <v>-1.1000000000000001</v>
      </c>
      <c r="N2025" s="88">
        <v>4.5999999999999996</v>
      </c>
      <c r="O2025" s="110">
        <v>4.9000000000000004</v>
      </c>
      <c r="Q2025" s="11">
        <v>4.9000000000000004</v>
      </c>
      <c r="R2025" s="11">
        <v>5</v>
      </c>
      <c r="S2025" s="11">
        <v>9.1999999999999993</v>
      </c>
      <c r="T2025" s="11">
        <v>6</v>
      </c>
      <c r="U2025" s="11">
        <v>7.5</v>
      </c>
      <c r="V2025" s="11">
        <v>5.6</v>
      </c>
      <c r="W2025" s="11">
        <v>5.6</v>
      </c>
      <c r="X2025" s="11">
        <v>4.3</v>
      </c>
      <c r="Y2025" s="78"/>
      <c r="Z2025" s="11">
        <v>120.87</v>
      </c>
      <c r="AA2025" s="11">
        <v>318.64</v>
      </c>
      <c r="AB2025" s="11">
        <v>224.97</v>
      </c>
      <c r="AC2025" s="11">
        <v>6.51</v>
      </c>
      <c r="AD2025" s="11">
        <v>32.119999999999997</v>
      </c>
    </row>
    <row r="2026" spans="1:30" x14ac:dyDescent="0.25">
      <c r="A2026" s="1">
        <v>2019</v>
      </c>
      <c r="B2026" s="1">
        <v>3</v>
      </c>
      <c r="C2026" s="1">
        <v>26</v>
      </c>
      <c r="D2026" s="3">
        <v>0.20833333333333334</v>
      </c>
      <c r="E2026" s="5">
        <v>2022</v>
      </c>
      <c r="G2026" s="15">
        <v>-2.1</v>
      </c>
      <c r="H2026" s="15">
        <v>-1.6</v>
      </c>
      <c r="I2026" s="15">
        <v>3</v>
      </c>
      <c r="J2026" s="15">
        <v>-0.2</v>
      </c>
      <c r="K2026" s="15">
        <v>-0.6</v>
      </c>
      <c r="L2026" s="15">
        <v>-1.3</v>
      </c>
      <c r="N2026" s="88">
        <v>4.5999999999999996</v>
      </c>
      <c r="O2026" s="110">
        <v>4.9000000000000004</v>
      </c>
      <c r="Q2026" s="11">
        <v>4.9000000000000004</v>
      </c>
      <c r="R2026" s="11">
        <v>5</v>
      </c>
      <c r="S2026" s="11">
        <v>9.1999999999999993</v>
      </c>
      <c r="T2026" s="11">
        <v>6</v>
      </c>
      <c r="U2026" s="11">
        <v>7.5</v>
      </c>
      <c r="V2026" s="11">
        <v>5.6</v>
      </c>
      <c r="W2026" s="11">
        <v>5.6</v>
      </c>
      <c r="X2026" s="11">
        <v>4.3</v>
      </c>
      <c r="Y2026" s="78"/>
      <c r="Z2026" s="11">
        <v>120.87</v>
      </c>
      <c r="AA2026" s="11">
        <v>318.64</v>
      </c>
      <c r="AB2026" s="11">
        <v>224.97</v>
      </c>
      <c r="AC2026" s="11">
        <v>6.51</v>
      </c>
      <c r="AD2026" s="11">
        <v>32.119999999999997</v>
      </c>
    </row>
    <row r="2027" spans="1:30" x14ac:dyDescent="0.25">
      <c r="A2027" s="1">
        <v>2019</v>
      </c>
      <c r="B2027" s="1">
        <v>3</v>
      </c>
      <c r="C2027" s="1">
        <v>26</v>
      </c>
      <c r="D2027" s="3">
        <v>0.25</v>
      </c>
      <c r="E2027" s="5">
        <v>2023</v>
      </c>
      <c r="G2027" s="15">
        <v>-1.1000000000000001</v>
      </c>
      <c r="H2027" s="15">
        <v>-0.6</v>
      </c>
      <c r="I2027" s="15">
        <v>3.4</v>
      </c>
      <c r="J2027" s="15">
        <v>0.9</v>
      </c>
      <c r="K2027" s="15">
        <v>0.2</v>
      </c>
      <c r="L2027" s="15">
        <v>-1</v>
      </c>
      <c r="N2027" s="88">
        <v>4.5999999999999996</v>
      </c>
      <c r="O2027" s="110">
        <v>4.9000000000000004</v>
      </c>
      <c r="Q2027" s="11">
        <v>4.9000000000000004</v>
      </c>
      <c r="R2027" s="11">
        <v>5</v>
      </c>
      <c r="S2027" s="11">
        <v>9.1999999999999993</v>
      </c>
      <c r="T2027" s="11">
        <v>6</v>
      </c>
      <c r="U2027" s="11">
        <v>7.5</v>
      </c>
      <c r="V2027" s="11">
        <v>5.6</v>
      </c>
      <c r="W2027" s="11">
        <v>5.6</v>
      </c>
      <c r="X2027" s="11">
        <v>4.3</v>
      </c>
      <c r="Y2027" s="78"/>
      <c r="Z2027" s="11">
        <v>120.87</v>
      </c>
      <c r="AA2027" s="11">
        <v>318.64</v>
      </c>
      <c r="AB2027" s="11">
        <v>224.97</v>
      </c>
      <c r="AC2027" s="11">
        <v>6.51</v>
      </c>
      <c r="AD2027" s="11">
        <v>32.119999999999997</v>
      </c>
    </row>
    <row r="2028" spans="1:30" x14ac:dyDescent="0.25">
      <c r="A2028" s="1">
        <v>2019</v>
      </c>
      <c r="B2028" s="1">
        <v>3</v>
      </c>
      <c r="C2028" s="1">
        <v>26</v>
      </c>
      <c r="D2028" s="3">
        <v>0.29166666666666669</v>
      </c>
      <c r="E2028" s="5">
        <v>2024</v>
      </c>
      <c r="G2028" s="15">
        <v>0.2</v>
      </c>
      <c r="H2028" s="15">
        <v>0.1</v>
      </c>
      <c r="I2028" s="15">
        <v>3.7</v>
      </c>
      <c r="J2028" s="15">
        <v>1.7</v>
      </c>
      <c r="K2028" s="15">
        <v>1</v>
      </c>
      <c r="L2028" s="15">
        <v>0.1</v>
      </c>
      <c r="N2028" s="88">
        <v>4.5999999999999996</v>
      </c>
      <c r="O2028" s="110">
        <v>4.9000000000000004</v>
      </c>
      <c r="Q2028" s="11">
        <v>4.9000000000000004</v>
      </c>
      <c r="R2028" s="11">
        <v>5</v>
      </c>
      <c r="S2028" s="11">
        <v>9.1999999999999993</v>
      </c>
      <c r="T2028" s="11">
        <v>6</v>
      </c>
      <c r="U2028" s="11">
        <v>7.5</v>
      </c>
      <c r="V2028" s="11">
        <v>5.6</v>
      </c>
      <c r="W2028" s="11">
        <v>5.6</v>
      </c>
      <c r="X2028" s="11">
        <v>4.3</v>
      </c>
      <c r="Y2028" s="78"/>
      <c r="Z2028" s="11">
        <v>120.87</v>
      </c>
      <c r="AA2028" s="11">
        <v>318.64</v>
      </c>
      <c r="AB2028" s="11">
        <v>224.97</v>
      </c>
      <c r="AC2028" s="11">
        <v>6.51</v>
      </c>
      <c r="AD2028" s="11">
        <v>32.119999999999997</v>
      </c>
    </row>
    <row r="2029" spans="1:30" x14ac:dyDescent="0.25">
      <c r="A2029" s="1">
        <v>2019</v>
      </c>
      <c r="B2029" s="1">
        <v>3</v>
      </c>
      <c r="C2029" s="1">
        <v>26</v>
      </c>
      <c r="D2029" s="3">
        <v>0.33333333333333331</v>
      </c>
      <c r="E2029" s="5">
        <v>2025</v>
      </c>
      <c r="G2029" s="15">
        <v>1.6</v>
      </c>
      <c r="H2029" s="15">
        <v>1.3</v>
      </c>
      <c r="I2029" s="15">
        <v>1.5</v>
      </c>
      <c r="J2029" s="15">
        <v>0.4</v>
      </c>
      <c r="K2029" s="15">
        <v>1.8</v>
      </c>
      <c r="L2029" s="15">
        <v>1.3</v>
      </c>
      <c r="N2029" s="88">
        <v>4.5999999999999996</v>
      </c>
      <c r="O2029" s="110">
        <v>4.9000000000000004</v>
      </c>
      <c r="Q2029" s="11">
        <v>4.9000000000000004</v>
      </c>
      <c r="R2029" s="11">
        <v>5</v>
      </c>
      <c r="S2029" s="11">
        <v>9.1999999999999993</v>
      </c>
      <c r="T2029" s="11">
        <v>6</v>
      </c>
      <c r="U2029" s="11">
        <v>7.5</v>
      </c>
      <c r="V2029" s="11">
        <v>5.6</v>
      </c>
      <c r="W2029" s="11">
        <v>5.6</v>
      </c>
      <c r="X2029" s="11">
        <v>4.3</v>
      </c>
      <c r="Y2029" s="78"/>
      <c r="Z2029" s="11">
        <v>120.87</v>
      </c>
      <c r="AA2029" s="11">
        <v>318.64</v>
      </c>
      <c r="AB2029" s="11">
        <v>224.97</v>
      </c>
      <c r="AC2029" s="11">
        <v>6.51</v>
      </c>
      <c r="AD2029" s="11">
        <v>32.119999999999997</v>
      </c>
    </row>
    <row r="2030" spans="1:30" x14ac:dyDescent="0.25">
      <c r="A2030" s="1">
        <v>2019</v>
      </c>
      <c r="B2030" s="1">
        <v>3</v>
      </c>
      <c r="C2030" s="1">
        <v>26</v>
      </c>
      <c r="D2030" s="3">
        <v>0.375</v>
      </c>
      <c r="E2030" s="5">
        <v>2026</v>
      </c>
      <c r="G2030" s="15">
        <v>2.7</v>
      </c>
      <c r="H2030" s="15">
        <v>2.2000000000000002</v>
      </c>
      <c r="I2030" s="15">
        <v>2.2999999999999998</v>
      </c>
      <c r="J2030" s="15">
        <v>0.3</v>
      </c>
      <c r="K2030" s="15">
        <v>1.9</v>
      </c>
      <c r="L2030" s="15">
        <v>1.8</v>
      </c>
      <c r="N2030" s="88">
        <v>4.5999999999999996</v>
      </c>
      <c r="O2030" s="110">
        <v>4.9000000000000004</v>
      </c>
      <c r="Q2030" s="11">
        <v>4.9000000000000004</v>
      </c>
      <c r="R2030" s="11">
        <v>5</v>
      </c>
      <c r="S2030" s="11">
        <v>9.1999999999999993</v>
      </c>
      <c r="T2030" s="11">
        <v>6</v>
      </c>
      <c r="U2030" s="11">
        <v>7.5</v>
      </c>
      <c r="V2030" s="11">
        <v>5.6</v>
      </c>
      <c r="W2030" s="11">
        <v>5.6</v>
      </c>
      <c r="X2030" s="11">
        <v>4.3</v>
      </c>
      <c r="Y2030" s="78"/>
      <c r="Z2030" s="11">
        <v>120.87</v>
      </c>
      <c r="AA2030" s="11">
        <v>318.64</v>
      </c>
      <c r="AB2030" s="11">
        <v>224.97</v>
      </c>
      <c r="AC2030" s="11">
        <v>6.51</v>
      </c>
      <c r="AD2030" s="11">
        <v>32.119999999999997</v>
      </c>
    </row>
    <row r="2031" spans="1:30" x14ac:dyDescent="0.25">
      <c r="A2031" s="1">
        <v>2019</v>
      </c>
      <c r="B2031" s="1">
        <v>3</v>
      </c>
      <c r="C2031" s="1">
        <v>26</v>
      </c>
      <c r="D2031" s="3">
        <v>0.41666666666666669</v>
      </c>
      <c r="E2031" s="5">
        <v>2027</v>
      </c>
      <c r="G2031" s="15">
        <v>3.6</v>
      </c>
      <c r="H2031" s="15">
        <v>3.3</v>
      </c>
      <c r="I2031" s="15">
        <v>3</v>
      </c>
      <c r="J2031" s="15">
        <v>1</v>
      </c>
      <c r="K2031" s="15">
        <v>1</v>
      </c>
      <c r="L2031" s="15">
        <v>2.8</v>
      </c>
      <c r="N2031" s="88">
        <v>4.5999999999999996</v>
      </c>
      <c r="O2031" s="110">
        <v>4.9000000000000004</v>
      </c>
      <c r="Q2031" s="11">
        <v>4.9000000000000004</v>
      </c>
      <c r="R2031" s="11">
        <v>5</v>
      </c>
      <c r="S2031" s="11">
        <v>9.1999999999999993</v>
      </c>
      <c r="T2031" s="11">
        <v>6</v>
      </c>
      <c r="U2031" s="11">
        <v>7.5</v>
      </c>
      <c r="V2031" s="11">
        <v>5.6</v>
      </c>
      <c r="W2031" s="11">
        <v>5.6</v>
      </c>
      <c r="X2031" s="11">
        <v>4.3</v>
      </c>
      <c r="Y2031" s="78"/>
      <c r="Z2031" s="11">
        <v>120.87</v>
      </c>
      <c r="AA2031" s="11">
        <v>318.64</v>
      </c>
      <c r="AB2031" s="11">
        <v>224.97</v>
      </c>
      <c r="AC2031" s="11">
        <v>6.51</v>
      </c>
      <c r="AD2031" s="11">
        <v>32.119999999999997</v>
      </c>
    </row>
    <row r="2032" spans="1:30" x14ac:dyDescent="0.25">
      <c r="A2032" s="1">
        <v>2019</v>
      </c>
      <c r="B2032" s="1">
        <v>3</v>
      </c>
      <c r="C2032" s="1">
        <v>26</v>
      </c>
      <c r="D2032" s="3">
        <v>0.45833333333333331</v>
      </c>
      <c r="E2032" s="5">
        <v>2028</v>
      </c>
      <c r="G2032" s="15">
        <v>4.7</v>
      </c>
      <c r="H2032" s="15">
        <v>3.8</v>
      </c>
      <c r="I2032" s="15">
        <v>2.2999999999999998</v>
      </c>
      <c r="J2032" s="15">
        <v>1.2</v>
      </c>
      <c r="K2032" s="15">
        <v>0</v>
      </c>
      <c r="L2032" s="15">
        <v>3.2</v>
      </c>
      <c r="N2032" s="88">
        <v>4.5999999999999996</v>
      </c>
      <c r="O2032" s="110">
        <v>4.9000000000000004</v>
      </c>
      <c r="Q2032" s="11">
        <v>4.9000000000000004</v>
      </c>
      <c r="R2032" s="11">
        <v>5</v>
      </c>
      <c r="S2032" s="11">
        <v>9.1999999999999993</v>
      </c>
      <c r="T2032" s="11">
        <v>6</v>
      </c>
      <c r="U2032" s="11">
        <v>7.5</v>
      </c>
      <c r="V2032" s="11">
        <v>5.6</v>
      </c>
      <c r="W2032" s="11">
        <v>5.6</v>
      </c>
      <c r="X2032" s="11">
        <v>4.3</v>
      </c>
      <c r="Y2032" s="78"/>
      <c r="Z2032" s="11">
        <v>120.87</v>
      </c>
      <c r="AA2032" s="11">
        <v>318.64</v>
      </c>
      <c r="AB2032" s="11">
        <v>224.97</v>
      </c>
      <c r="AC2032" s="11">
        <v>6.51</v>
      </c>
      <c r="AD2032" s="11">
        <v>32.119999999999997</v>
      </c>
    </row>
    <row r="2033" spans="1:30" x14ac:dyDescent="0.25">
      <c r="A2033" s="1">
        <v>2019</v>
      </c>
      <c r="B2033" s="1">
        <v>3</v>
      </c>
      <c r="C2033" s="1">
        <v>26</v>
      </c>
      <c r="D2033" s="3">
        <v>0.5</v>
      </c>
      <c r="E2033" s="5">
        <v>2029</v>
      </c>
      <c r="G2033" s="15">
        <v>3.6</v>
      </c>
      <c r="H2033" s="15">
        <v>0.1</v>
      </c>
      <c r="I2033" s="15">
        <v>2.4</v>
      </c>
      <c r="J2033" s="15">
        <v>1.9</v>
      </c>
      <c r="K2033" s="15">
        <v>0.4</v>
      </c>
      <c r="L2033" s="15">
        <v>3.9</v>
      </c>
      <c r="N2033" s="88">
        <v>4.8</v>
      </c>
      <c r="O2033" s="110">
        <v>4.9000000000000004</v>
      </c>
      <c r="Q2033" s="11">
        <v>4.9000000000000004</v>
      </c>
      <c r="R2033" s="11">
        <v>5</v>
      </c>
      <c r="S2033" s="11">
        <v>9.1999999999999993</v>
      </c>
      <c r="T2033" s="11">
        <v>6</v>
      </c>
      <c r="U2033" s="11">
        <v>7.5</v>
      </c>
      <c r="V2033" s="11">
        <v>5.6</v>
      </c>
      <c r="W2033" s="11">
        <v>5.6</v>
      </c>
      <c r="X2033" s="11">
        <v>4.3</v>
      </c>
      <c r="Y2033" s="78"/>
      <c r="Z2033" s="11">
        <v>120.87</v>
      </c>
      <c r="AA2033" s="11">
        <v>318.64</v>
      </c>
      <c r="AB2033" s="11">
        <v>224.97</v>
      </c>
      <c r="AC2033" s="11">
        <v>6.51</v>
      </c>
      <c r="AD2033" s="11">
        <v>32.119999999999997</v>
      </c>
    </row>
    <row r="2034" spans="1:30" x14ac:dyDescent="0.25">
      <c r="A2034" s="1">
        <v>2019</v>
      </c>
      <c r="B2034" s="1">
        <v>3</v>
      </c>
      <c r="C2034" s="1">
        <v>26</v>
      </c>
      <c r="D2034" s="3">
        <v>0.54166666666666663</v>
      </c>
      <c r="E2034" s="5">
        <v>2030</v>
      </c>
      <c r="G2034" s="15">
        <v>0.7</v>
      </c>
      <c r="H2034" s="15">
        <v>0.1</v>
      </c>
      <c r="I2034" s="15">
        <v>2.4</v>
      </c>
      <c r="J2034" s="15">
        <v>1.4</v>
      </c>
      <c r="K2034" s="15">
        <v>0.9</v>
      </c>
      <c r="L2034" s="15">
        <v>3.8</v>
      </c>
      <c r="N2034" s="88">
        <v>4.8</v>
      </c>
      <c r="O2034" s="110">
        <v>4.9000000000000004</v>
      </c>
      <c r="Q2034" s="11">
        <v>4.9000000000000004</v>
      </c>
      <c r="R2034" s="11">
        <v>5</v>
      </c>
      <c r="S2034" s="11">
        <v>9.1999999999999993</v>
      </c>
      <c r="T2034" s="11">
        <v>6</v>
      </c>
      <c r="U2034" s="11">
        <v>7.5</v>
      </c>
      <c r="V2034" s="11">
        <v>5.6</v>
      </c>
      <c r="W2034" s="11">
        <v>5.6</v>
      </c>
      <c r="X2034" s="11">
        <v>4.3</v>
      </c>
      <c r="Y2034" s="78"/>
      <c r="Z2034" s="11">
        <v>120.87</v>
      </c>
      <c r="AA2034" s="11">
        <v>318.64</v>
      </c>
      <c r="AB2034" s="11">
        <v>224.97</v>
      </c>
      <c r="AC2034" s="11">
        <v>6.51</v>
      </c>
      <c r="AD2034" s="11">
        <v>32.119999999999997</v>
      </c>
    </row>
    <row r="2035" spans="1:30" x14ac:dyDescent="0.25">
      <c r="A2035" s="1">
        <v>2019</v>
      </c>
      <c r="B2035" s="1">
        <v>3</v>
      </c>
      <c r="C2035" s="1">
        <v>26</v>
      </c>
      <c r="D2035" s="3">
        <v>0.58333333333333337</v>
      </c>
      <c r="E2035" s="5">
        <v>2031</v>
      </c>
      <c r="G2035" s="15">
        <v>0.3</v>
      </c>
      <c r="H2035" s="15">
        <v>1</v>
      </c>
      <c r="I2035" s="15">
        <v>3.5</v>
      </c>
      <c r="J2035" s="15">
        <v>2.2000000000000002</v>
      </c>
      <c r="K2035" s="15">
        <v>0.8</v>
      </c>
      <c r="L2035" s="15">
        <v>1.5</v>
      </c>
      <c r="N2035" s="88">
        <v>4.8</v>
      </c>
      <c r="O2035" s="110">
        <v>4.9000000000000004</v>
      </c>
      <c r="Q2035" s="11">
        <v>4.9000000000000004</v>
      </c>
      <c r="R2035" s="11">
        <v>5</v>
      </c>
      <c r="S2035" s="11">
        <v>9.1999999999999993</v>
      </c>
      <c r="T2035" s="11">
        <v>6</v>
      </c>
      <c r="U2035" s="11">
        <v>7.5</v>
      </c>
      <c r="V2035" s="11">
        <v>5.6</v>
      </c>
      <c r="W2035" s="11">
        <v>5.6</v>
      </c>
      <c r="X2035" s="11">
        <v>4.3</v>
      </c>
      <c r="Y2035" s="78"/>
      <c r="Z2035" s="11">
        <v>120.87</v>
      </c>
      <c r="AA2035" s="11">
        <v>318.64</v>
      </c>
      <c r="AB2035" s="11">
        <v>224.97</v>
      </c>
      <c r="AC2035" s="11">
        <v>6.51</v>
      </c>
      <c r="AD2035" s="11">
        <v>32.119999999999997</v>
      </c>
    </row>
    <row r="2036" spans="1:30" x14ac:dyDescent="0.25">
      <c r="A2036" s="1">
        <v>2019</v>
      </c>
      <c r="B2036" s="1">
        <v>3</v>
      </c>
      <c r="C2036" s="1">
        <v>26</v>
      </c>
      <c r="D2036" s="3">
        <v>0.625</v>
      </c>
      <c r="E2036" s="5">
        <v>2032</v>
      </c>
      <c r="G2036" s="15">
        <v>0.6</v>
      </c>
      <c r="H2036" s="15">
        <v>1</v>
      </c>
      <c r="I2036" s="15">
        <v>3</v>
      </c>
      <c r="J2036" s="15">
        <v>2.8</v>
      </c>
      <c r="K2036" s="15">
        <v>0.3</v>
      </c>
      <c r="L2036" s="15">
        <v>0.1</v>
      </c>
      <c r="N2036" s="88">
        <v>4.8</v>
      </c>
      <c r="O2036" s="110">
        <v>4.9000000000000004</v>
      </c>
      <c r="Q2036" s="11">
        <v>4.9000000000000004</v>
      </c>
      <c r="R2036" s="11">
        <v>5</v>
      </c>
      <c r="S2036" s="11">
        <v>9.1999999999999993</v>
      </c>
      <c r="T2036" s="11">
        <v>6</v>
      </c>
      <c r="U2036" s="11">
        <v>7.5</v>
      </c>
      <c r="V2036" s="11">
        <v>5.6</v>
      </c>
      <c r="W2036" s="11">
        <v>5.6</v>
      </c>
      <c r="X2036" s="11">
        <v>4.3</v>
      </c>
      <c r="Y2036" s="78"/>
      <c r="Z2036" s="11">
        <v>120.87</v>
      </c>
      <c r="AA2036" s="11">
        <v>318.64</v>
      </c>
      <c r="AB2036" s="11">
        <v>224.97</v>
      </c>
      <c r="AC2036" s="11">
        <v>6.51</v>
      </c>
      <c r="AD2036" s="11">
        <v>32.119999999999997</v>
      </c>
    </row>
    <row r="2037" spans="1:30" x14ac:dyDescent="0.25">
      <c r="A2037" s="1">
        <v>2019</v>
      </c>
      <c r="B2037" s="1">
        <v>3</v>
      </c>
      <c r="C2037" s="1">
        <v>26</v>
      </c>
      <c r="D2037" s="3">
        <v>0.66666666666666663</v>
      </c>
      <c r="E2037" s="5">
        <v>2033</v>
      </c>
      <c r="G2037" s="15">
        <v>0.6</v>
      </c>
      <c r="H2037" s="15">
        <v>0.9</v>
      </c>
      <c r="I2037" s="15">
        <v>3</v>
      </c>
      <c r="J2037" s="15">
        <v>2.6</v>
      </c>
      <c r="K2037" s="15">
        <v>0.2</v>
      </c>
      <c r="L2037" s="15">
        <v>0.1</v>
      </c>
      <c r="N2037" s="88">
        <v>4.8</v>
      </c>
      <c r="O2037" s="110">
        <v>4.9000000000000004</v>
      </c>
      <c r="Q2037" s="11">
        <v>4.9000000000000004</v>
      </c>
      <c r="R2037" s="11">
        <v>5</v>
      </c>
      <c r="S2037" s="11">
        <v>9.1999999999999993</v>
      </c>
      <c r="T2037" s="11">
        <v>6</v>
      </c>
      <c r="U2037" s="11">
        <v>7.5</v>
      </c>
      <c r="V2037" s="11">
        <v>5.6</v>
      </c>
      <c r="W2037" s="11">
        <v>5.6</v>
      </c>
      <c r="X2037" s="11">
        <v>4.3</v>
      </c>
      <c r="Y2037" s="78"/>
      <c r="Z2037" s="11">
        <v>120.87</v>
      </c>
      <c r="AA2037" s="11">
        <v>318.64</v>
      </c>
      <c r="AB2037" s="11">
        <v>224.97</v>
      </c>
      <c r="AC2037" s="11">
        <v>6.51</v>
      </c>
      <c r="AD2037" s="11">
        <v>32.119999999999997</v>
      </c>
    </row>
    <row r="2038" spans="1:30" x14ac:dyDescent="0.25">
      <c r="A2038" s="1">
        <v>2019</v>
      </c>
      <c r="B2038" s="1">
        <v>3</v>
      </c>
      <c r="C2038" s="1">
        <v>26</v>
      </c>
      <c r="D2038" s="3">
        <v>0.70833333333333337</v>
      </c>
      <c r="E2038" s="5">
        <v>2034</v>
      </c>
      <c r="G2038" s="15">
        <v>0.5</v>
      </c>
      <c r="H2038" s="15">
        <v>0.7</v>
      </c>
      <c r="I2038" s="15">
        <v>3</v>
      </c>
      <c r="J2038" s="15">
        <v>1.5</v>
      </c>
      <c r="K2038" s="15">
        <v>0.1</v>
      </c>
      <c r="L2038" s="15">
        <v>0.1</v>
      </c>
      <c r="N2038" s="88">
        <v>4.8</v>
      </c>
      <c r="O2038" s="110">
        <v>4.9000000000000004</v>
      </c>
      <c r="Q2038" s="11">
        <v>4.9000000000000004</v>
      </c>
      <c r="R2038" s="11">
        <v>5</v>
      </c>
      <c r="S2038" s="11">
        <v>9.1999999999999993</v>
      </c>
      <c r="T2038" s="11">
        <v>6</v>
      </c>
      <c r="U2038" s="11">
        <v>7.5</v>
      </c>
      <c r="V2038" s="11">
        <v>5.6</v>
      </c>
      <c r="W2038" s="11">
        <v>5.6</v>
      </c>
      <c r="X2038" s="11">
        <v>4.3</v>
      </c>
      <c r="Y2038" s="78"/>
      <c r="Z2038" s="11">
        <v>120.87</v>
      </c>
      <c r="AA2038" s="11">
        <v>318.64</v>
      </c>
      <c r="AB2038" s="11">
        <v>224.97</v>
      </c>
      <c r="AC2038" s="11">
        <v>6.51</v>
      </c>
      <c r="AD2038" s="11">
        <v>32.119999999999997</v>
      </c>
    </row>
    <row r="2039" spans="1:30" x14ac:dyDescent="0.25">
      <c r="A2039" s="1">
        <v>2019</v>
      </c>
      <c r="B2039" s="1">
        <v>3</v>
      </c>
      <c r="C2039" s="1">
        <v>26</v>
      </c>
      <c r="D2039" s="3">
        <v>0.75</v>
      </c>
      <c r="E2039" s="5">
        <v>2035</v>
      </c>
      <c r="G2039" s="15">
        <v>0.4</v>
      </c>
      <c r="H2039" s="15">
        <v>0.4</v>
      </c>
      <c r="I2039" s="15">
        <v>2.9</v>
      </c>
      <c r="J2039" s="15">
        <v>0.7</v>
      </c>
      <c r="K2039" s="15">
        <v>-0.1</v>
      </c>
      <c r="L2039" s="15">
        <v>0.1</v>
      </c>
      <c r="N2039" s="88">
        <v>4.8</v>
      </c>
      <c r="O2039" s="110">
        <v>4.9000000000000004</v>
      </c>
      <c r="Q2039" s="11">
        <v>4.9000000000000004</v>
      </c>
      <c r="R2039" s="11">
        <v>5</v>
      </c>
      <c r="S2039" s="11">
        <v>9.1999999999999993</v>
      </c>
      <c r="T2039" s="11">
        <v>6</v>
      </c>
      <c r="U2039" s="11">
        <v>7.5</v>
      </c>
      <c r="V2039" s="11">
        <v>5.6</v>
      </c>
      <c r="W2039" s="11">
        <v>5.6</v>
      </c>
      <c r="X2039" s="11">
        <v>4.3</v>
      </c>
      <c r="Y2039" s="78"/>
      <c r="Z2039" s="11">
        <v>120.87</v>
      </c>
      <c r="AA2039" s="11">
        <v>318.64</v>
      </c>
      <c r="AB2039" s="11">
        <v>224.97</v>
      </c>
      <c r="AC2039" s="11">
        <v>6.51</v>
      </c>
      <c r="AD2039" s="11">
        <v>32.119999999999997</v>
      </c>
    </row>
    <row r="2040" spans="1:30" x14ac:dyDescent="0.25">
      <c r="A2040" s="1">
        <v>2019</v>
      </c>
      <c r="B2040" s="1">
        <v>3</v>
      </c>
      <c r="C2040" s="1">
        <v>26</v>
      </c>
      <c r="D2040" s="3">
        <v>0.79166666666666663</v>
      </c>
      <c r="E2040" s="5">
        <v>2036</v>
      </c>
      <c r="G2040" s="15">
        <v>0.4</v>
      </c>
      <c r="H2040" s="15">
        <v>0.1</v>
      </c>
      <c r="I2040" s="15">
        <v>2.4</v>
      </c>
      <c r="J2040" s="15">
        <v>-0.5</v>
      </c>
      <c r="K2040" s="15">
        <v>-0.2</v>
      </c>
      <c r="L2040" s="15">
        <v>0.1</v>
      </c>
      <c r="N2040" s="88">
        <v>4.8</v>
      </c>
      <c r="O2040" s="110">
        <v>4.9000000000000004</v>
      </c>
      <c r="Q2040" s="11">
        <v>4.9000000000000004</v>
      </c>
      <c r="R2040" s="11">
        <v>5</v>
      </c>
      <c r="S2040" s="11">
        <v>9.1999999999999993</v>
      </c>
      <c r="T2040" s="11">
        <v>6</v>
      </c>
      <c r="U2040" s="11">
        <v>7.5</v>
      </c>
      <c r="V2040" s="11">
        <v>5.6</v>
      </c>
      <c r="W2040" s="11">
        <v>5.6</v>
      </c>
      <c r="X2040" s="11">
        <v>4.3</v>
      </c>
      <c r="Y2040" s="78"/>
      <c r="Z2040" s="11">
        <v>120.87</v>
      </c>
      <c r="AA2040" s="11">
        <v>318.64</v>
      </c>
      <c r="AB2040" s="11">
        <v>224.97</v>
      </c>
      <c r="AC2040" s="11">
        <v>6.51</v>
      </c>
      <c r="AD2040" s="11">
        <v>32.119999999999997</v>
      </c>
    </row>
    <row r="2041" spans="1:30" x14ac:dyDescent="0.25">
      <c r="A2041" s="1">
        <v>2019</v>
      </c>
      <c r="B2041" s="1">
        <v>3</v>
      </c>
      <c r="C2041" s="1">
        <v>26</v>
      </c>
      <c r="D2041" s="3">
        <v>0.83333333333333337</v>
      </c>
      <c r="E2041" s="5">
        <v>2037</v>
      </c>
      <c r="G2041" s="15">
        <v>0.3</v>
      </c>
      <c r="H2041" s="15">
        <v>0</v>
      </c>
      <c r="I2041" s="15">
        <v>2</v>
      </c>
      <c r="J2041" s="15">
        <v>-0.4</v>
      </c>
      <c r="K2041" s="15">
        <v>-0.7</v>
      </c>
      <c r="L2041" s="15">
        <v>0</v>
      </c>
      <c r="N2041" s="88">
        <v>4.8</v>
      </c>
      <c r="O2041" s="110">
        <v>4.9000000000000004</v>
      </c>
      <c r="Q2041" s="11">
        <v>4.9000000000000004</v>
      </c>
      <c r="R2041" s="11">
        <v>5</v>
      </c>
      <c r="S2041" s="11">
        <v>9.1999999999999993</v>
      </c>
      <c r="T2041" s="11">
        <v>6</v>
      </c>
      <c r="U2041" s="11">
        <v>7.5</v>
      </c>
      <c r="V2041" s="11">
        <v>5.6</v>
      </c>
      <c r="W2041" s="11">
        <v>5.6</v>
      </c>
      <c r="X2041" s="11">
        <v>4.3</v>
      </c>
      <c r="Y2041" s="78"/>
      <c r="Z2041" s="11">
        <v>120.87</v>
      </c>
      <c r="AA2041" s="11">
        <v>318.64</v>
      </c>
      <c r="AB2041" s="11">
        <v>224.97</v>
      </c>
      <c r="AC2041" s="11">
        <v>6.51</v>
      </c>
      <c r="AD2041" s="11">
        <v>32.119999999999997</v>
      </c>
    </row>
    <row r="2042" spans="1:30" x14ac:dyDescent="0.25">
      <c r="A2042" s="1">
        <v>2019</v>
      </c>
      <c r="B2042" s="1">
        <v>3</v>
      </c>
      <c r="C2042" s="1">
        <v>26</v>
      </c>
      <c r="D2042" s="3">
        <v>0.875</v>
      </c>
      <c r="E2042" s="5">
        <v>2038</v>
      </c>
      <c r="G2042" s="15">
        <v>0.3</v>
      </c>
      <c r="H2042" s="15">
        <v>0</v>
      </c>
      <c r="I2042" s="15">
        <v>1.2</v>
      </c>
      <c r="J2042" s="15">
        <v>-1.1000000000000001</v>
      </c>
      <c r="K2042" s="15">
        <v>-1.2</v>
      </c>
      <c r="L2042" s="15">
        <v>-0.2</v>
      </c>
      <c r="N2042" s="88">
        <v>4.8</v>
      </c>
      <c r="O2042" s="110">
        <v>4.9000000000000004</v>
      </c>
      <c r="Q2042" s="11">
        <v>4.9000000000000004</v>
      </c>
      <c r="R2042" s="11">
        <v>5</v>
      </c>
      <c r="S2042" s="11">
        <v>9.1999999999999993</v>
      </c>
      <c r="T2042" s="11">
        <v>6</v>
      </c>
      <c r="U2042" s="11">
        <v>7.5</v>
      </c>
      <c r="V2042" s="11">
        <v>5.6</v>
      </c>
      <c r="W2042" s="11">
        <v>5.6</v>
      </c>
      <c r="X2042" s="11">
        <v>4.3</v>
      </c>
      <c r="Y2042" s="78"/>
      <c r="Z2042" s="11">
        <v>120.87</v>
      </c>
      <c r="AA2042" s="11">
        <v>318.64</v>
      </c>
      <c r="AB2042" s="11">
        <v>224.97</v>
      </c>
      <c r="AC2042" s="11">
        <v>6.51</v>
      </c>
      <c r="AD2042" s="11">
        <v>32.119999999999997</v>
      </c>
    </row>
    <row r="2043" spans="1:30" x14ac:dyDescent="0.25">
      <c r="A2043" s="1">
        <v>2019</v>
      </c>
      <c r="B2043" s="1">
        <v>3</v>
      </c>
      <c r="C2043" s="1">
        <v>26</v>
      </c>
      <c r="D2043" s="3">
        <v>0.91666666666666663</v>
      </c>
      <c r="E2043" s="5">
        <v>2039</v>
      </c>
      <c r="G2043" s="15">
        <v>0.1</v>
      </c>
      <c r="H2043" s="15">
        <v>-0.7</v>
      </c>
      <c r="I2043" s="15">
        <v>1.1000000000000001</v>
      </c>
      <c r="J2043" s="15">
        <v>-1.8</v>
      </c>
      <c r="K2043" s="15">
        <v>-1.7</v>
      </c>
      <c r="L2043" s="15">
        <v>-0.7</v>
      </c>
      <c r="N2043" s="88">
        <v>4.8</v>
      </c>
      <c r="O2043" s="110">
        <v>4.9000000000000004</v>
      </c>
      <c r="Q2043" s="11">
        <v>4.9000000000000004</v>
      </c>
      <c r="R2043" s="11">
        <v>5</v>
      </c>
      <c r="S2043" s="11">
        <v>9.1999999999999993</v>
      </c>
      <c r="T2043" s="11">
        <v>6</v>
      </c>
      <c r="U2043" s="11">
        <v>7.5</v>
      </c>
      <c r="V2043" s="11">
        <v>5.6</v>
      </c>
      <c r="W2043" s="11">
        <v>5.6</v>
      </c>
      <c r="X2043" s="11">
        <v>4.3</v>
      </c>
      <c r="Y2043" s="78"/>
      <c r="Z2043" s="11">
        <v>120.87</v>
      </c>
      <c r="AA2043" s="11">
        <v>318.64</v>
      </c>
      <c r="AB2043" s="11">
        <v>224.97</v>
      </c>
      <c r="AC2043" s="11">
        <v>6.51</v>
      </c>
      <c r="AD2043" s="11">
        <v>32.119999999999997</v>
      </c>
    </row>
    <row r="2044" spans="1:30" x14ac:dyDescent="0.25">
      <c r="A2044" s="1">
        <v>2019</v>
      </c>
      <c r="B2044" s="1">
        <v>3</v>
      </c>
      <c r="C2044" s="1">
        <v>26</v>
      </c>
      <c r="D2044" s="3">
        <v>0.95833333333333337</v>
      </c>
      <c r="E2044" s="5">
        <v>2040</v>
      </c>
      <c r="G2044" s="15">
        <v>-0.1</v>
      </c>
      <c r="H2044" s="15">
        <v>-1.2</v>
      </c>
      <c r="I2044" s="15">
        <v>0.7</v>
      </c>
      <c r="J2044" s="15">
        <v>-2.2999999999999998</v>
      </c>
      <c r="K2044" s="15">
        <v>-2.1</v>
      </c>
      <c r="L2044" s="15">
        <v>-1</v>
      </c>
      <c r="N2044" s="88">
        <v>4.8</v>
      </c>
      <c r="O2044" s="110">
        <v>4.9000000000000004</v>
      </c>
      <c r="Q2044" s="11">
        <v>4.9000000000000004</v>
      </c>
      <c r="R2044" s="11">
        <v>5</v>
      </c>
      <c r="S2044" s="11">
        <v>9.1999999999999993</v>
      </c>
      <c r="T2044" s="11">
        <v>6</v>
      </c>
      <c r="U2044" s="11">
        <v>7.5</v>
      </c>
      <c r="V2044" s="11">
        <v>5.6</v>
      </c>
      <c r="W2044" s="11">
        <v>5.6</v>
      </c>
      <c r="X2044" s="11">
        <v>4.3</v>
      </c>
      <c r="Y2044" s="78"/>
      <c r="Z2044" s="11">
        <v>120.87</v>
      </c>
      <c r="AA2044" s="11">
        <v>318.64</v>
      </c>
      <c r="AB2044" s="11">
        <v>224.97</v>
      </c>
      <c r="AC2044" s="11">
        <v>6.51</v>
      </c>
      <c r="AD2044" s="11">
        <v>32.119999999999997</v>
      </c>
    </row>
    <row r="2045" spans="1:30" x14ac:dyDescent="0.25">
      <c r="A2045" s="1">
        <v>2019</v>
      </c>
      <c r="B2045" s="1">
        <v>3</v>
      </c>
      <c r="C2045" s="1">
        <v>27</v>
      </c>
      <c r="D2045" s="3">
        <v>0</v>
      </c>
      <c r="E2045" s="5">
        <v>2041</v>
      </c>
      <c r="G2045" s="15">
        <v>-1.5</v>
      </c>
      <c r="H2045" s="15">
        <v>-1.8</v>
      </c>
      <c r="I2045" s="15">
        <v>0.7</v>
      </c>
      <c r="J2045" s="15">
        <v>-3.1</v>
      </c>
      <c r="K2045" s="15">
        <v>-2.9</v>
      </c>
      <c r="L2045" s="15">
        <v>-1.3</v>
      </c>
      <c r="N2045" s="88">
        <v>4.4000000000000004</v>
      </c>
      <c r="O2045" s="110">
        <v>4.4000000000000004</v>
      </c>
      <c r="Q2045" s="11">
        <v>4.4000000000000004</v>
      </c>
      <c r="R2045" s="11">
        <v>4.3</v>
      </c>
      <c r="S2045" s="11">
        <v>8.6999999999999993</v>
      </c>
      <c r="T2045" s="11">
        <v>5.8</v>
      </c>
      <c r="U2045" s="11">
        <v>6.8</v>
      </c>
      <c r="V2045" s="11">
        <v>5.4</v>
      </c>
      <c r="W2045" s="11">
        <v>5.2</v>
      </c>
      <c r="X2045" s="11">
        <v>4</v>
      </c>
      <c r="Y2045" s="78"/>
      <c r="Z2045" s="11">
        <v>116.68</v>
      </c>
      <c r="AA2045" s="11">
        <v>315.73</v>
      </c>
      <c r="AB2045" s="11">
        <v>219.07</v>
      </c>
      <c r="AC2045" s="11">
        <v>7.29</v>
      </c>
      <c r="AD2045" s="11">
        <v>31.09</v>
      </c>
    </row>
    <row r="2046" spans="1:30" x14ac:dyDescent="0.25">
      <c r="A2046" s="1">
        <v>2019</v>
      </c>
      <c r="B2046" s="1">
        <v>3</v>
      </c>
      <c r="C2046" s="1">
        <v>27</v>
      </c>
      <c r="D2046" s="3">
        <v>4.1666666666666664E-2</v>
      </c>
      <c r="E2046" s="5">
        <v>2042</v>
      </c>
      <c r="G2046" s="15">
        <v>-1.9</v>
      </c>
      <c r="H2046" s="15">
        <v>-2.1</v>
      </c>
      <c r="I2046" s="15">
        <v>0.7</v>
      </c>
      <c r="J2046" s="15">
        <v>-4.0999999999999996</v>
      </c>
      <c r="K2046" s="15">
        <v>-3</v>
      </c>
      <c r="L2046" s="15">
        <v>-1.6</v>
      </c>
      <c r="N2046" s="88">
        <v>4.4000000000000004</v>
      </c>
      <c r="O2046" s="110">
        <v>4.4000000000000004</v>
      </c>
      <c r="Q2046" s="11">
        <v>4.4000000000000004</v>
      </c>
      <c r="R2046" s="11">
        <v>4.3</v>
      </c>
      <c r="S2046" s="11">
        <v>8.6999999999999993</v>
      </c>
      <c r="T2046" s="11">
        <v>5.8</v>
      </c>
      <c r="U2046" s="11">
        <v>6.8</v>
      </c>
      <c r="V2046" s="11">
        <v>5.4</v>
      </c>
      <c r="W2046" s="11">
        <v>5.2</v>
      </c>
      <c r="X2046" s="11">
        <v>4</v>
      </c>
      <c r="Y2046" s="78"/>
      <c r="Z2046" s="11">
        <v>116.68</v>
      </c>
      <c r="AA2046" s="11">
        <v>315.73</v>
      </c>
      <c r="AB2046" s="11">
        <v>219.07</v>
      </c>
      <c r="AC2046" s="11">
        <v>7.29</v>
      </c>
      <c r="AD2046" s="11">
        <v>31.09</v>
      </c>
    </row>
    <row r="2047" spans="1:30" x14ac:dyDescent="0.25">
      <c r="A2047" s="1">
        <v>2019</v>
      </c>
      <c r="B2047" s="1">
        <v>3</v>
      </c>
      <c r="C2047" s="1">
        <v>27</v>
      </c>
      <c r="D2047" s="3">
        <v>8.3333333333333329E-2</v>
      </c>
      <c r="E2047" s="5">
        <v>2043</v>
      </c>
      <c r="G2047" s="15">
        <v>-3.1</v>
      </c>
      <c r="H2047" s="15">
        <v>-2.5</v>
      </c>
      <c r="I2047" s="15">
        <v>-0.4</v>
      </c>
      <c r="J2047" s="15">
        <v>-3.3</v>
      </c>
      <c r="K2047" s="15">
        <v>-3.4</v>
      </c>
      <c r="L2047" s="15">
        <v>-1.9</v>
      </c>
      <c r="N2047" s="88">
        <v>4.4000000000000004</v>
      </c>
      <c r="O2047" s="110">
        <v>4.4000000000000004</v>
      </c>
      <c r="Q2047" s="11">
        <v>4.4000000000000004</v>
      </c>
      <c r="R2047" s="11">
        <v>4.3</v>
      </c>
      <c r="S2047" s="11">
        <v>8.6999999999999993</v>
      </c>
      <c r="T2047" s="11">
        <v>5.8</v>
      </c>
      <c r="U2047" s="11">
        <v>6.8</v>
      </c>
      <c r="V2047" s="11">
        <v>5.4</v>
      </c>
      <c r="W2047" s="11">
        <v>5.2</v>
      </c>
      <c r="X2047" s="11">
        <v>4</v>
      </c>
      <c r="Y2047" s="78"/>
      <c r="Z2047" s="11">
        <v>116.68</v>
      </c>
      <c r="AA2047" s="11">
        <v>315.73</v>
      </c>
      <c r="AB2047" s="11">
        <v>219.07</v>
      </c>
      <c r="AC2047" s="11">
        <v>7.29</v>
      </c>
      <c r="AD2047" s="11">
        <v>31.09</v>
      </c>
    </row>
    <row r="2048" spans="1:30" x14ac:dyDescent="0.25">
      <c r="A2048" s="1">
        <v>2019</v>
      </c>
      <c r="B2048" s="1">
        <v>3</v>
      </c>
      <c r="C2048" s="1">
        <v>27</v>
      </c>
      <c r="D2048" s="3">
        <v>0.125</v>
      </c>
      <c r="E2048" s="5">
        <v>2044</v>
      </c>
      <c r="G2048" s="15">
        <v>-3.7</v>
      </c>
      <c r="H2048" s="15">
        <v>-2.9</v>
      </c>
      <c r="I2048" s="15">
        <v>2</v>
      </c>
      <c r="J2048" s="15">
        <v>-3.4</v>
      </c>
      <c r="K2048" s="15">
        <v>-3.4</v>
      </c>
      <c r="L2048" s="15">
        <v>-2.2999999999999998</v>
      </c>
      <c r="N2048" s="88">
        <v>4.4000000000000004</v>
      </c>
      <c r="O2048" s="110">
        <v>4.4000000000000004</v>
      </c>
      <c r="Q2048" s="11">
        <v>4.4000000000000004</v>
      </c>
      <c r="R2048" s="11">
        <v>4.3</v>
      </c>
      <c r="S2048" s="11">
        <v>8.6999999999999993</v>
      </c>
      <c r="T2048" s="11">
        <v>5.8</v>
      </c>
      <c r="U2048" s="11">
        <v>6.8</v>
      </c>
      <c r="V2048" s="11">
        <v>5.4</v>
      </c>
      <c r="W2048" s="11">
        <v>5.2</v>
      </c>
      <c r="X2048" s="11">
        <v>4</v>
      </c>
      <c r="Y2048" s="78"/>
      <c r="Z2048" s="11">
        <v>116.68</v>
      </c>
      <c r="AA2048" s="11">
        <v>315.73</v>
      </c>
      <c r="AB2048" s="11">
        <v>219.07</v>
      </c>
      <c r="AC2048" s="11">
        <v>7.29</v>
      </c>
      <c r="AD2048" s="11">
        <v>31.09</v>
      </c>
    </row>
    <row r="2049" spans="1:30" x14ac:dyDescent="0.25">
      <c r="A2049" s="1">
        <v>2019</v>
      </c>
      <c r="B2049" s="1">
        <v>3</v>
      </c>
      <c r="C2049" s="1">
        <v>27</v>
      </c>
      <c r="D2049" s="3">
        <v>0.16666666666666666</v>
      </c>
      <c r="E2049" s="5">
        <v>2045</v>
      </c>
      <c r="G2049" s="15">
        <v>-3.3</v>
      </c>
      <c r="H2049" s="15">
        <v>-3.8</v>
      </c>
      <c r="I2049" s="15">
        <v>2.2000000000000002</v>
      </c>
      <c r="J2049" s="15">
        <v>-2.2000000000000002</v>
      </c>
      <c r="K2049" s="15">
        <v>-3.5</v>
      </c>
      <c r="L2049" s="15">
        <v>-3.4</v>
      </c>
      <c r="N2049" s="88">
        <v>4.4000000000000004</v>
      </c>
      <c r="O2049" s="110">
        <v>4.4000000000000004</v>
      </c>
      <c r="Q2049" s="11">
        <v>4.4000000000000004</v>
      </c>
      <c r="R2049" s="11">
        <v>4.3</v>
      </c>
      <c r="S2049" s="11">
        <v>8.6999999999999993</v>
      </c>
      <c r="T2049" s="11">
        <v>5.8</v>
      </c>
      <c r="U2049" s="11">
        <v>6.8</v>
      </c>
      <c r="V2049" s="11">
        <v>5.4</v>
      </c>
      <c r="W2049" s="11">
        <v>5.2</v>
      </c>
      <c r="X2049" s="11">
        <v>4</v>
      </c>
      <c r="Y2049" s="78"/>
      <c r="Z2049" s="11">
        <v>116.68</v>
      </c>
      <c r="AA2049" s="11">
        <v>315.73</v>
      </c>
      <c r="AB2049" s="11">
        <v>219.07</v>
      </c>
      <c r="AC2049" s="11">
        <v>7.29</v>
      </c>
      <c r="AD2049" s="11">
        <v>31.09</v>
      </c>
    </row>
    <row r="2050" spans="1:30" x14ac:dyDescent="0.25">
      <c r="A2050" s="1">
        <v>2019</v>
      </c>
      <c r="B2050" s="1">
        <v>3</v>
      </c>
      <c r="C2050" s="1">
        <v>27</v>
      </c>
      <c r="D2050" s="3">
        <v>0.20833333333333334</v>
      </c>
      <c r="E2050" s="5">
        <v>2046</v>
      </c>
      <c r="G2050" s="15">
        <v>-3.4</v>
      </c>
      <c r="H2050" s="15">
        <v>-3.3</v>
      </c>
      <c r="I2050" s="15">
        <v>2.4</v>
      </c>
      <c r="J2050" s="15">
        <v>-1.6</v>
      </c>
      <c r="K2050" s="15">
        <v>-2.5</v>
      </c>
      <c r="L2050" s="15">
        <v>-4</v>
      </c>
      <c r="N2050" s="88">
        <v>4.4000000000000004</v>
      </c>
      <c r="O2050" s="110">
        <v>4.4000000000000004</v>
      </c>
      <c r="Q2050" s="11">
        <v>4.4000000000000004</v>
      </c>
      <c r="R2050" s="11">
        <v>4.3</v>
      </c>
      <c r="S2050" s="11">
        <v>8.6999999999999993</v>
      </c>
      <c r="T2050" s="11">
        <v>5.8</v>
      </c>
      <c r="U2050" s="11">
        <v>6.8</v>
      </c>
      <c r="V2050" s="11">
        <v>5.4</v>
      </c>
      <c r="W2050" s="11">
        <v>5.2</v>
      </c>
      <c r="X2050" s="11">
        <v>4</v>
      </c>
      <c r="Y2050" s="78"/>
      <c r="Z2050" s="11">
        <v>116.68</v>
      </c>
      <c r="AA2050" s="11">
        <v>315.73</v>
      </c>
      <c r="AB2050" s="11">
        <v>219.07</v>
      </c>
      <c r="AC2050" s="11">
        <v>7.29</v>
      </c>
      <c r="AD2050" s="11">
        <v>31.09</v>
      </c>
    </row>
    <row r="2051" spans="1:30" x14ac:dyDescent="0.25">
      <c r="A2051" s="1">
        <v>2019</v>
      </c>
      <c r="B2051" s="1">
        <v>3</v>
      </c>
      <c r="C2051" s="1">
        <v>27</v>
      </c>
      <c r="D2051" s="3">
        <v>0.25</v>
      </c>
      <c r="E2051" s="5">
        <v>2047</v>
      </c>
      <c r="G2051" s="15">
        <v>-1.7</v>
      </c>
      <c r="H2051" s="15">
        <v>-2</v>
      </c>
      <c r="I2051" s="15">
        <v>3</v>
      </c>
      <c r="J2051" s="15">
        <v>-0.5</v>
      </c>
      <c r="K2051" s="15">
        <v>-1</v>
      </c>
      <c r="L2051" s="15">
        <v>-3.1</v>
      </c>
      <c r="N2051" s="88">
        <v>4.4000000000000004</v>
      </c>
      <c r="O2051" s="110">
        <v>4.4000000000000004</v>
      </c>
      <c r="Q2051" s="11">
        <v>4.4000000000000004</v>
      </c>
      <c r="R2051" s="11">
        <v>4.3</v>
      </c>
      <c r="S2051" s="11">
        <v>8.6999999999999993</v>
      </c>
      <c r="T2051" s="11">
        <v>5.8</v>
      </c>
      <c r="U2051" s="11">
        <v>6.8</v>
      </c>
      <c r="V2051" s="11">
        <v>5.4</v>
      </c>
      <c r="W2051" s="11">
        <v>5.2</v>
      </c>
      <c r="X2051" s="11">
        <v>4</v>
      </c>
      <c r="Y2051" s="78"/>
      <c r="Z2051" s="11">
        <v>116.68</v>
      </c>
      <c r="AA2051" s="11">
        <v>315.73</v>
      </c>
      <c r="AB2051" s="11">
        <v>219.07</v>
      </c>
      <c r="AC2051" s="11">
        <v>7.29</v>
      </c>
      <c r="AD2051" s="11">
        <v>31.09</v>
      </c>
    </row>
    <row r="2052" spans="1:30" x14ac:dyDescent="0.25">
      <c r="A2052" s="1">
        <v>2019</v>
      </c>
      <c r="B2052" s="1">
        <v>3</v>
      </c>
      <c r="C2052" s="1">
        <v>27</v>
      </c>
      <c r="D2052" s="3">
        <v>0.29166666666666669</v>
      </c>
      <c r="E2052" s="5">
        <v>2048</v>
      </c>
      <c r="G2052" s="15">
        <v>-1.1000000000000001</v>
      </c>
      <c r="H2052" s="15">
        <v>-0.4</v>
      </c>
      <c r="I2052" s="15">
        <v>3.6</v>
      </c>
      <c r="J2052" s="15">
        <v>0.9</v>
      </c>
      <c r="K2052" s="15">
        <v>-0.1</v>
      </c>
      <c r="L2052" s="15">
        <v>-1.2</v>
      </c>
      <c r="N2052" s="88">
        <v>4.4000000000000004</v>
      </c>
      <c r="O2052" s="110">
        <v>4.4000000000000004</v>
      </c>
      <c r="Q2052" s="11">
        <v>4.4000000000000004</v>
      </c>
      <c r="R2052" s="11">
        <v>4.3</v>
      </c>
      <c r="S2052" s="11">
        <v>8.6999999999999993</v>
      </c>
      <c r="T2052" s="11">
        <v>5.8</v>
      </c>
      <c r="U2052" s="11">
        <v>6.8</v>
      </c>
      <c r="V2052" s="11">
        <v>5.4</v>
      </c>
      <c r="W2052" s="11">
        <v>5.2</v>
      </c>
      <c r="X2052" s="11">
        <v>4</v>
      </c>
      <c r="Y2052" s="78"/>
      <c r="Z2052" s="11">
        <v>116.68</v>
      </c>
      <c r="AA2052" s="11">
        <v>315.73</v>
      </c>
      <c r="AB2052" s="11">
        <v>219.07</v>
      </c>
      <c r="AC2052" s="11">
        <v>7.29</v>
      </c>
      <c r="AD2052" s="11">
        <v>31.09</v>
      </c>
    </row>
    <row r="2053" spans="1:30" x14ac:dyDescent="0.25">
      <c r="A2053" s="1">
        <v>2019</v>
      </c>
      <c r="B2053" s="1">
        <v>3</v>
      </c>
      <c r="C2053" s="1">
        <v>27</v>
      </c>
      <c r="D2053" s="3">
        <v>0.33333333333333331</v>
      </c>
      <c r="E2053" s="5">
        <v>2049</v>
      </c>
      <c r="G2053" s="15">
        <v>0.3</v>
      </c>
      <c r="H2053" s="15">
        <v>1</v>
      </c>
      <c r="I2053" s="15">
        <v>4.5999999999999996</v>
      </c>
      <c r="J2053" s="15">
        <v>2.2000000000000002</v>
      </c>
      <c r="K2053" s="15">
        <v>0.8</v>
      </c>
      <c r="L2053" s="15">
        <v>-0.5</v>
      </c>
      <c r="N2053" s="88">
        <v>4.4000000000000004</v>
      </c>
      <c r="O2053" s="110">
        <v>4.4000000000000004</v>
      </c>
      <c r="Q2053" s="11">
        <v>4.4000000000000004</v>
      </c>
      <c r="R2053" s="11">
        <v>4.3</v>
      </c>
      <c r="S2053" s="11">
        <v>8.6999999999999993</v>
      </c>
      <c r="T2053" s="11">
        <v>5.8</v>
      </c>
      <c r="U2053" s="11">
        <v>6.8</v>
      </c>
      <c r="V2053" s="11">
        <v>5.4</v>
      </c>
      <c r="W2053" s="11">
        <v>5.2</v>
      </c>
      <c r="X2053" s="11">
        <v>4</v>
      </c>
      <c r="Y2053" s="78"/>
      <c r="Z2053" s="11">
        <v>116.68</v>
      </c>
      <c r="AA2053" s="11">
        <v>315.73</v>
      </c>
      <c r="AB2053" s="11">
        <v>219.07</v>
      </c>
      <c r="AC2053" s="11">
        <v>7.29</v>
      </c>
      <c r="AD2053" s="11">
        <v>31.09</v>
      </c>
    </row>
    <row r="2054" spans="1:30" x14ac:dyDescent="0.25">
      <c r="A2054" s="1">
        <v>2019</v>
      </c>
      <c r="B2054" s="1">
        <v>3</v>
      </c>
      <c r="C2054" s="1">
        <v>27</v>
      </c>
      <c r="D2054" s="3">
        <v>0.375</v>
      </c>
      <c r="E2054" s="5">
        <v>2050</v>
      </c>
      <c r="G2054" s="15">
        <v>1.8</v>
      </c>
      <c r="H2054" s="15">
        <v>2.6</v>
      </c>
      <c r="I2054" s="15">
        <v>5.2</v>
      </c>
      <c r="J2054" s="15">
        <v>3.5</v>
      </c>
      <c r="K2054" s="15">
        <v>2</v>
      </c>
      <c r="L2054" s="15">
        <v>0.8</v>
      </c>
      <c r="N2054" s="88">
        <v>4.4000000000000004</v>
      </c>
      <c r="O2054" s="110">
        <v>4.4000000000000004</v>
      </c>
      <c r="Q2054" s="11">
        <v>4.4000000000000004</v>
      </c>
      <c r="R2054" s="11">
        <v>4.3</v>
      </c>
      <c r="S2054" s="11">
        <v>8.6999999999999993</v>
      </c>
      <c r="T2054" s="11">
        <v>5.8</v>
      </c>
      <c r="U2054" s="11">
        <v>6.8</v>
      </c>
      <c r="V2054" s="11">
        <v>5.4</v>
      </c>
      <c r="W2054" s="11">
        <v>5.2</v>
      </c>
      <c r="X2054" s="11">
        <v>4</v>
      </c>
      <c r="Y2054" s="78"/>
      <c r="Z2054" s="11">
        <v>116.68</v>
      </c>
      <c r="AA2054" s="11">
        <v>315.73</v>
      </c>
      <c r="AB2054" s="11">
        <v>219.07</v>
      </c>
      <c r="AC2054" s="11">
        <v>7.29</v>
      </c>
      <c r="AD2054" s="11">
        <v>31.09</v>
      </c>
    </row>
    <row r="2055" spans="1:30" x14ac:dyDescent="0.25">
      <c r="A2055" s="1">
        <v>2019</v>
      </c>
      <c r="B2055" s="1">
        <v>3</v>
      </c>
      <c r="C2055" s="1">
        <v>27</v>
      </c>
      <c r="D2055" s="3">
        <v>0.41666666666666669</v>
      </c>
      <c r="E2055" s="5">
        <v>2051</v>
      </c>
      <c r="G2055" s="15">
        <v>3.2</v>
      </c>
      <c r="H2055" s="15">
        <v>3.4</v>
      </c>
      <c r="I2055" s="15">
        <v>5.3</v>
      </c>
      <c r="J2055" s="15">
        <v>4.0999999999999996</v>
      </c>
      <c r="K2055" s="15">
        <v>3.4</v>
      </c>
      <c r="L2055" s="15">
        <v>2.2000000000000002</v>
      </c>
      <c r="N2055" s="88">
        <v>4.4000000000000004</v>
      </c>
      <c r="O2055" s="110">
        <v>4.4000000000000004</v>
      </c>
      <c r="Q2055" s="11">
        <v>4.4000000000000004</v>
      </c>
      <c r="R2055" s="11">
        <v>4.3</v>
      </c>
      <c r="S2055" s="11">
        <v>8.6999999999999993</v>
      </c>
      <c r="T2055" s="11">
        <v>5.8</v>
      </c>
      <c r="U2055" s="11">
        <v>6.8</v>
      </c>
      <c r="V2055" s="11">
        <v>5.4</v>
      </c>
      <c r="W2055" s="11">
        <v>5.2</v>
      </c>
      <c r="X2055" s="11">
        <v>4</v>
      </c>
      <c r="Y2055" s="78"/>
      <c r="Z2055" s="11">
        <v>116.68</v>
      </c>
      <c r="AA2055" s="11">
        <v>315.73</v>
      </c>
      <c r="AB2055" s="11">
        <v>219.07</v>
      </c>
      <c r="AC2055" s="11">
        <v>7.29</v>
      </c>
      <c r="AD2055" s="11">
        <v>31.09</v>
      </c>
    </row>
    <row r="2056" spans="1:30" x14ac:dyDescent="0.25">
      <c r="A2056" s="1">
        <v>2019</v>
      </c>
      <c r="B2056" s="1">
        <v>3</v>
      </c>
      <c r="C2056" s="1">
        <v>27</v>
      </c>
      <c r="D2056" s="3">
        <v>0.45833333333333331</v>
      </c>
      <c r="E2056" s="5">
        <v>2052</v>
      </c>
      <c r="G2056" s="15">
        <v>3.7</v>
      </c>
      <c r="H2056" s="15">
        <v>4.2</v>
      </c>
      <c r="I2056" s="15">
        <v>5.3</v>
      </c>
      <c r="J2056" s="15">
        <v>4.8</v>
      </c>
      <c r="K2056" s="15">
        <v>4.0999999999999996</v>
      </c>
      <c r="L2056" s="15">
        <v>2.5</v>
      </c>
      <c r="N2056" s="88">
        <v>4.4000000000000004</v>
      </c>
      <c r="O2056" s="110">
        <v>4.4000000000000004</v>
      </c>
      <c r="Q2056" s="11">
        <v>4.4000000000000004</v>
      </c>
      <c r="R2056" s="11">
        <v>4.3</v>
      </c>
      <c r="S2056" s="11">
        <v>8.6999999999999993</v>
      </c>
      <c r="T2056" s="11">
        <v>5.8</v>
      </c>
      <c r="U2056" s="11">
        <v>6.8</v>
      </c>
      <c r="V2056" s="11">
        <v>5.4</v>
      </c>
      <c r="W2056" s="11">
        <v>5.2</v>
      </c>
      <c r="X2056" s="11">
        <v>4</v>
      </c>
      <c r="Y2056" s="78"/>
      <c r="Z2056" s="11">
        <v>116.68</v>
      </c>
      <c r="AA2056" s="11">
        <v>315.73</v>
      </c>
      <c r="AB2056" s="11">
        <v>219.07</v>
      </c>
      <c r="AC2056" s="11">
        <v>7.29</v>
      </c>
      <c r="AD2056" s="11">
        <v>31.09</v>
      </c>
    </row>
    <row r="2057" spans="1:30" x14ac:dyDescent="0.25">
      <c r="A2057" s="1">
        <v>2019</v>
      </c>
      <c r="B2057" s="1">
        <v>3</v>
      </c>
      <c r="C2057" s="1">
        <v>27</v>
      </c>
      <c r="D2057" s="3">
        <v>0.5</v>
      </c>
      <c r="E2057" s="5">
        <v>2053</v>
      </c>
      <c r="G2057" s="15">
        <v>4.7</v>
      </c>
      <c r="H2057" s="15">
        <v>4.5999999999999996</v>
      </c>
      <c r="I2057" s="15">
        <v>5.3</v>
      </c>
      <c r="J2057" s="15">
        <v>5.0999999999999996</v>
      </c>
      <c r="K2057" s="15">
        <v>4.3</v>
      </c>
      <c r="L2057" s="15">
        <v>2.1</v>
      </c>
      <c r="N2057" s="88">
        <v>4.5999999999999996</v>
      </c>
      <c r="O2057" s="110">
        <v>4.4000000000000004</v>
      </c>
      <c r="Q2057" s="11">
        <v>4.4000000000000004</v>
      </c>
      <c r="R2057" s="11">
        <v>4.3</v>
      </c>
      <c r="S2057" s="11">
        <v>8.6999999999999993</v>
      </c>
      <c r="T2057" s="11">
        <v>5.8</v>
      </c>
      <c r="U2057" s="11">
        <v>6.8</v>
      </c>
      <c r="V2057" s="11">
        <v>5.4</v>
      </c>
      <c r="W2057" s="11">
        <v>5.2</v>
      </c>
      <c r="X2057" s="11">
        <v>4</v>
      </c>
      <c r="Y2057" s="78"/>
      <c r="Z2057" s="11">
        <v>116.68</v>
      </c>
      <c r="AA2057" s="11">
        <v>315.73</v>
      </c>
      <c r="AB2057" s="11">
        <v>219.07</v>
      </c>
      <c r="AC2057" s="11">
        <v>7.29</v>
      </c>
      <c r="AD2057" s="11">
        <v>31.09</v>
      </c>
    </row>
    <row r="2058" spans="1:30" x14ac:dyDescent="0.25">
      <c r="A2058" s="1">
        <v>2019</v>
      </c>
      <c r="B2058" s="1">
        <v>3</v>
      </c>
      <c r="C2058" s="1">
        <v>27</v>
      </c>
      <c r="D2058" s="3">
        <v>0.54166666666666663</v>
      </c>
      <c r="E2058" s="5">
        <v>2054</v>
      </c>
      <c r="G2058" s="15">
        <v>4.4000000000000004</v>
      </c>
      <c r="H2058" s="15">
        <v>4</v>
      </c>
      <c r="I2058" s="15">
        <v>4.3</v>
      </c>
      <c r="J2058" s="15">
        <v>5.2</v>
      </c>
      <c r="K2058" s="15">
        <v>4.9000000000000004</v>
      </c>
      <c r="L2058" s="15">
        <v>3.4</v>
      </c>
      <c r="N2058" s="88">
        <v>4.5999999999999996</v>
      </c>
      <c r="O2058" s="110">
        <v>4.4000000000000004</v>
      </c>
      <c r="Q2058" s="11">
        <v>4.4000000000000004</v>
      </c>
      <c r="R2058" s="11">
        <v>4.3</v>
      </c>
      <c r="S2058" s="11">
        <v>8.6999999999999993</v>
      </c>
      <c r="T2058" s="11">
        <v>5.8</v>
      </c>
      <c r="U2058" s="11">
        <v>6.8</v>
      </c>
      <c r="V2058" s="11">
        <v>5.4</v>
      </c>
      <c r="W2058" s="11">
        <v>5.2</v>
      </c>
      <c r="X2058" s="11">
        <v>4</v>
      </c>
      <c r="Y2058" s="78"/>
      <c r="Z2058" s="11">
        <v>116.68</v>
      </c>
      <c r="AA2058" s="11">
        <v>315.73</v>
      </c>
      <c r="AB2058" s="11">
        <v>219.07</v>
      </c>
      <c r="AC2058" s="11">
        <v>7.29</v>
      </c>
      <c r="AD2058" s="11">
        <v>31.09</v>
      </c>
    </row>
    <row r="2059" spans="1:30" x14ac:dyDescent="0.25">
      <c r="A2059" s="1">
        <v>2019</v>
      </c>
      <c r="B2059" s="1">
        <v>3</v>
      </c>
      <c r="C2059" s="1">
        <v>27</v>
      </c>
      <c r="D2059" s="3">
        <v>0.58333333333333337</v>
      </c>
      <c r="E2059" s="5">
        <v>2055</v>
      </c>
      <c r="G2059" s="15">
        <v>4.7</v>
      </c>
      <c r="H2059" s="15">
        <v>5</v>
      </c>
      <c r="I2059" s="15">
        <v>3.9</v>
      </c>
      <c r="J2059" s="15">
        <v>5.5</v>
      </c>
      <c r="K2059" s="15">
        <v>5.0999999999999996</v>
      </c>
      <c r="L2059" s="15">
        <v>3</v>
      </c>
      <c r="N2059" s="88">
        <v>4.5999999999999996</v>
      </c>
      <c r="O2059" s="110">
        <v>4.4000000000000004</v>
      </c>
      <c r="Q2059" s="11">
        <v>4.4000000000000004</v>
      </c>
      <c r="R2059" s="11">
        <v>4.3</v>
      </c>
      <c r="S2059" s="11">
        <v>8.6999999999999993</v>
      </c>
      <c r="T2059" s="11">
        <v>5.8</v>
      </c>
      <c r="U2059" s="11">
        <v>6.8</v>
      </c>
      <c r="V2059" s="11">
        <v>5.4</v>
      </c>
      <c r="W2059" s="11">
        <v>5.2</v>
      </c>
      <c r="X2059" s="11">
        <v>4</v>
      </c>
      <c r="Y2059" s="78"/>
      <c r="Z2059" s="11">
        <v>116.68</v>
      </c>
      <c r="AA2059" s="11">
        <v>315.73</v>
      </c>
      <c r="AB2059" s="11">
        <v>219.07</v>
      </c>
      <c r="AC2059" s="11">
        <v>7.29</v>
      </c>
      <c r="AD2059" s="11">
        <v>31.09</v>
      </c>
    </row>
    <row r="2060" spans="1:30" x14ac:dyDescent="0.25">
      <c r="A2060" s="1">
        <v>2019</v>
      </c>
      <c r="B2060" s="1">
        <v>3</v>
      </c>
      <c r="C2060" s="1">
        <v>27</v>
      </c>
      <c r="D2060" s="3">
        <v>0.625</v>
      </c>
      <c r="E2060" s="5">
        <v>2056</v>
      </c>
      <c r="G2060" s="15">
        <v>3.6</v>
      </c>
      <c r="H2060" s="15">
        <v>4.2</v>
      </c>
      <c r="I2060" s="15">
        <v>4.0999999999999996</v>
      </c>
      <c r="J2060" s="15">
        <v>5.2</v>
      </c>
      <c r="K2060" s="15">
        <v>4.7</v>
      </c>
      <c r="L2060" s="15">
        <v>0.8</v>
      </c>
      <c r="N2060" s="88">
        <v>4.5999999999999996</v>
      </c>
      <c r="O2060" s="110">
        <v>4.4000000000000004</v>
      </c>
      <c r="Q2060" s="11">
        <v>4.4000000000000004</v>
      </c>
      <c r="R2060" s="11">
        <v>4.3</v>
      </c>
      <c r="S2060" s="11">
        <v>8.6999999999999993</v>
      </c>
      <c r="T2060" s="11">
        <v>5.8</v>
      </c>
      <c r="U2060" s="11">
        <v>6.8</v>
      </c>
      <c r="V2060" s="11">
        <v>5.4</v>
      </c>
      <c r="W2060" s="11">
        <v>5.2</v>
      </c>
      <c r="X2060" s="11">
        <v>4</v>
      </c>
      <c r="Y2060" s="78"/>
      <c r="Z2060" s="11">
        <v>116.68</v>
      </c>
      <c r="AA2060" s="11">
        <v>315.73</v>
      </c>
      <c r="AB2060" s="11">
        <v>219.07</v>
      </c>
      <c r="AC2060" s="11">
        <v>7.29</v>
      </c>
      <c r="AD2060" s="11">
        <v>31.09</v>
      </c>
    </row>
    <row r="2061" spans="1:30" x14ac:dyDescent="0.25">
      <c r="A2061" s="1">
        <v>2019</v>
      </c>
      <c r="B2061" s="1">
        <v>3</v>
      </c>
      <c r="C2061" s="1">
        <v>27</v>
      </c>
      <c r="D2061" s="3">
        <v>0.66666666666666663</v>
      </c>
      <c r="E2061" s="5">
        <v>2057</v>
      </c>
      <c r="G2061" s="15">
        <v>3.6</v>
      </c>
      <c r="H2061" s="15">
        <v>4.2</v>
      </c>
      <c r="I2061" s="15">
        <v>4.0999999999999996</v>
      </c>
      <c r="J2061" s="15">
        <v>4.4000000000000004</v>
      </c>
      <c r="K2061" s="15">
        <v>4.7</v>
      </c>
      <c r="L2061" s="15">
        <v>1</v>
      </c>
      <c r="N2061" s="88">
        <v>4.5999999999999996</v>
      </c>
      <c r="O2061" s="110">
        <v>4.4000000000000004</v>
      </c>
      <c r="Q2061" s="11">
        <v>4.4000000000000004</v>
      </c>
      <c r="R2061" s="11">
        <v>4.3</v>
      </c>
      <c r="S2061" s="11">
        <v>8.6999999999999993</v>
      </c>
      <c r="T2061" s="11">
        <v>5.8</v>
      </c>
      <c r="U2061" s="11">
        <v>6.8</v>
      </c>
      <c r="V2061" s="11">
        <v>5.4</v>
      </c>
      <c r="W2061" s="11">
        <v>5.2</v>
      </c>
      <c r="X2061" s="11">
        <v>4</v>
      </c>
      <c r="Y2061" s="78"/>
      <c r="Z2061" s="11">
        <v>116.68</v>
      </c>
      <c r="AA2061" s="11">
        <v>315.73</v>
      </c>
      <c r="AB2061" s="11">
        <v>219.07</v>
      </c>
      <c r="AC2061" s="11">
        <v>7.29</v>
      </c>
      <c r="AD2061" s="11">
        <v>31.09</v>
      </c>
    </row>
    <row r="2062" spans="1:30" x14ac:dyDescent="0.25">
      <c r="A2062" s="1">
        <v>2019</v>
      </c>
      <c r="B2062" s="1">
        <v>3</v>
      </c>
      <c r="C2062" s="1">
        <v>27</v>
      </c>
      <c r="D2062" s="3">
        <v>0.70833333333333337</v>
      </c>
      <c r="E2062" s="5">
        <v>2058</v>
      </c>
      <c r="G2062" s="15">
        <v>2.8</v>
      </c>
      <c r="H2062" s="15">
        <v>3.5</v>
      </c>
      <c r="I2062" s="15">
        <v>4.0999999999999996</v>
      </c>
      <c r="J2062" s="15">
        <v>3.6</v>
      </c>
      <c r="K2062" s="15">
        <v>3.9</v>
      </c>
      <c r="L2062" s="15">
        <v>0.8</v>
      </c>
      <c r="N2062" s="88">
        <v>4.5999999999999996</v>
      </c>
      <c r="O2062" s="110">
        <v>4.4000000000000004</v>
      </c>
      <c r="Q2062" s="11">
        <v>4.4000000000000004</v>
      </c>
      <c r="R2062" s="11">
        <v>4.3</v>
      </c>
      <c r="S2062" s="11">
        <v>8.6999999999999993</v>
      </c>
      <c r="T2062" s="11">
        <v>5.8</v>
      </c>
      <c r="U2062" s="11">
        <v>6.8</v>
      </c>
      <c r="V2062" s="11">
        <v>5.4</v>
      </c>
      <c r="W2062" s="11">
        <v>5.2</v>
      </c>
      <c r="X2062" s="11">
        <v>4</v>
      </c>
      <c r="Y2062" s="78"/>
      <c r="Z2062" s="11">
        <v>116.68</v>
      </c>
      <c r="AA2062" s="11">
        <v>315.73</v>
      </c>
      <c r="AB2062" s="11">
        <v>219.07</v>
      </c>
      <c r="AC2062" s="11">
        <v>7.29</v>
      </c>
      <c r="AD2062" s="11">
        <v>31.09</v>
      </c>
    </row>
    <row r="2063" spans="1:30" x14ac:dyDescent="0.25">
      <c r="A2063" s="1">
        <v>2019</v>
      </c>
      <c r="B2063" s="1">
        <v>3</v>
      </c>
      <c r="C2063" s="1">
        <v>27</v>
      </c>
      <c r="D2063" s="3">
        <v>0.75</v>
      </c>
      <c r="E2063" s="5">
        <v>2059</v>
      </c>
      <c r="G2063" s="15">
        <v>2.4</v>
      </c>
      <c r="H2063" s="15">
        <v>2</v>
      </c>
      <c r="I2063" s="15">
        <v>3.9</v>
      </c>
      <c r="J2063" s="15">
        <v>3.3</v>
      </c>
      <c r="K2063" s="15">
        <v>3.4</v>
      </c>
      <c r="L2063" s="15">
        <v>0.6</v>
      </c>
      <c r="N2063" s="88">
        <v>4.5999999999999996</v>
      </c>
      <c r="O2063" s="110">
        <v>4.4000000000000004</v>
      </c>
      <c r="Q2063" s="11">
        <v>4.4000000000000004</v>
      </c>
      <c r="R2063" s="11">
        <v>4.3</v>
      </c>
      <c r="S2063" s="11">
        <v>8.6999999999999993</v>
      </c>
      <c r="T2063" s="11">
        <v>5.8</v>
      </c>
      <c r="U2063" s="11">
        <v>6.8</v>
      </c>
      <c r="V2063" s="11">
        <v>5.4</v>
      </c>
      <c r="W2063" s="11">
        <v>5.2</v>
      </c>
      <c r="X2063" s="11">
        <v>4</v>
      </c>
      <c r="Y2063" s="78"/>
      <c r="Z2063" s="11">
        <v>116.68</v>
      </c>
      <c r="AA2063" s="11">
        <v>315.73</v>
      </c>
      <c r="AB2063" s="11">
        <v>219.07</v>
      </c>
      <c r="AC2063" s="11">
        <v>7.29</v>
      </c>
      <c r="AD2063" s="11">
        <v>31.09</v>
      </c>
    </row>
    <row r="2064" spans="1:30" x14ac:dyDescent="0.25">
      <c r="A2064" s="1">
        <v>2019</v>
      </c>
      <c r="B2064" s="1">
        <v>3</v>
      </c>
      <c r="C2064" s="1">
        <v>27</v>
      </c>
      <c r="D2064" s="3">
        <v>0.79166666666666663</v>
      </c>
      <c r="E2064" s="5">
        <v>2060</v>
      </c>
      <c r="G2064" s="15">
        <v>1.7</v>
      </c>
      <c r="H2064" s="15">
        <v>1.3</v>
      </c>
      <c r="I2064" s="15">
        <v>3.9</v>
      </c>
      <c r="J2064" s="15">
        <v>3.1</v>
      </c>
      <c r="K2064" s="15">
        <v>3.2</v>
      </c>
      <c r="L2064" s="15">
        <v>0.6</v>
      </c>
      <c r="N2064" s="88">
        <v>4.5999999999999996</v>
      </c>
      <c r="O2064" s="110">
        <v>4.4000000000000004</v>
      </c>
      <c r="Q2064" s="11">
        <v>4.4000000000000004</v>
      </c>
      <c r="R2064" s="11">
        <v>4.3</v>
      </c>
      <c r="S2064" s="11">
        <v>8.6999999999999993</v>
      </c>
      <c r="T2064" s="11">
        <v>5.8</v>
      </c>
      <c r="U2064" s="11">
        <v>6.8</v>
      </c>
      <c r="V2064" s="11">
        <v>5.4</v>
      </c>
      <c r="W2064" s="11">
        <v>5.2</v>
      </c>
      <c r="X2064" s="11">
        <v>4</v>
      </c>
      <c r="Y2064" s="78"/>
      <c r="Z2064" s="11">
        <v>116.68</v>
      </c>
      <c r="AA2064" s="11">
        <v>315.73</v>
      </c>
      <c r="AB2064" s="11">
        <v>219.07</v>
      </c>
      <c r="AC2064" s="11">
        <v>7.29</v>
      </c>
      <c r="AD2064" s="11">
        <v>31.09</v>
      </c>
    </row>
    <row r="2065" spans="1:30" x14ac:dyDescent="0.25">
      <c r="A2065" s="1">
        <v>2019</v>
      </c>
      <c r="B2065" s="1">
        <v>3</v>
      </c>
      <c r="C2065" s="1">
        <v>27</v>
      </c>
      <c r="D2065" s="3">
        <v>0.83333333333333337</v>
      </c>
      <c r="E2065" s="5">
        <v>2061</v>
      </c>
      <c r="G2065" s="15">
        <v>1.7</v>
      </c>
      <c r="H2065" s="15">
        <v>0.6</v>
      </c>
      <c r="I2065" s="15">
        <v>3.8</v>
      </c>
      <c r="J2065" s="15">
        <v>3</v>
      </c>
      <c r="K2065" s="15">
        <v>2.6</v>
      </c>
      <c r="L2065" s="15">
        <v>0.6</v>
      </c>
      <c r="N2065" s="88">
        <v>4.5999999999999996</v>
      </c>
      <c r="O2065" s="110">
        <v>4.4000000000000004</v>
      </c>
      <c r="Q2065" s="11">
        <v>4.4000000000000004</v>
      </c>
      <c r="R2065" s="11">
        <v>4.3</v>
      </c>
      <c r="S2065" s="11">
        <v>8.6999999999999993</v>
      </c>
      <c r="T2065" s="11">
        <v>5.8</v>
      </c>
      <c r="U2065" s="11">
        <v>6.8</v>
      </c>
      <c r="V2065" s="11">
        <v>5.4</v>
      </c>
      <c r="W2065" s="11">
        <v>5.2</v>
      </c>
      <c r="X2065" s="11">
        <v>4</v>
      </c>
      <c r="Y2065" s="78"/>
      <c r="Z2065" s="11">
        <v>116.68</v>
      </c>
      <c r="AA2065" s="11">
        <v>315.73</v>
      </c>
      <c r="AB2065" s="11">
        <v>219.07</v>
      </c>
      <c r="AC2065" s="11">
        <v>7.29</v>
      </c>
      <c r="AD2065" s="11">
        <v>31.09</v>
      </c>
    </row>
    <row r="2066" spans="1:30" x14ac:dyDescent="0.25">
      <c r="A2066" s="1">
        <v>2019</v>
      </c>
      <c r="B2066" s="1">
        <v>3</v>
      </c>
      <c r="C2066" s="1">
        <v>27</v>
      </c>
      <c r="D2066" s="3">
        <v>0.875</v>
      </c>
      <c r="E2066" s="5">
        <v>2062</v>
      </c>
      <c r="G2066" s="15">
        <v>1.5</v>
      </c>
      <c r="H2066" s="15">
        <v>0.9</v>
      </c>
      <c r="I2066" s="15">
        <v>3.7</v>
      </c>
      <c r="J2066" s="15">
        <v>2.7</v>
      </c>
      <c r="K2066" s="15">
        <v>2.2000000000000002</v>
      </c>
      <c r="L2066" s="15">
        <v>0.5</v>
      </c>
      <c r="N2066" s="88">
        <v>4.5999999999999996</v>
      </c>
      <c r="O2066" s="110">
        <v>4.4000000000000004</v>
      </c>
      <c r="Q2066" s="11">
        <v>4.4000000000000004</v>
      </c>
      <c r="R2066" s="11">
        <v>4.3</v>
      </c>
      <c r="S2066" s="11">
        <v>8.6999999999999993</v>
      </c>
      <c r="T2066" s="11">
        <v>5.8</v>
      </c>
      <c r="U2066" s="11">
        <v>6.8</v>
      </c>
      <c r="V2066" s="11">
        <v>5.4</v>
      </c>
      <c r="W2066" s="11">
        <v>5.2</v>
      </c>
      <c r="X2066" s="11">
        <v>4</v>
      </c>
      <c r="Y2066" s="78"/>
      <c r="Z2066" s="11">
        <v>116.68</v>
      </c>
      <c r="AA2066" s="11">
        <v>315.73</v>
      </c>
      <c r="AB2066" s="11">
        <v>219.07</v>
      </c>
      <c r="AC2066" s="11">
        <v>7.29</v>
      </c>
      <c r="AD2066" s="11">
        <v>31.09</v>
      </c>
    </row>
    <row r="2067" spans="1:30" x14ac:dyDescent="0.25">
      <c r="A2067" s="1">
        <v>2019</v>
      </c>
      <c r="B2067" s="1">
        <v>3</v>
      </c>
      <c r="C2067" s="1">
        <v>27</v>
      </c>
      <c r="D2067" s="3">
        <v>0.91666666666666663</v>
      </c>
      <c r="E2067" s="5">
        <v>2063</v>
      </c>
      <c r="G2067" s="15">
        <v>1</v>
      </c>
      <c r="H2067" s="15">
        <v>0.8</v>
      </c>
      <c r="I2067" s="15">
        <v>3.6</v>
      </c>
      <c r="J2067" s="15">
        <v>2.9</v>
      </c>
      <c r="K2067" s="15">
        <v>2.2000000000000002</v>
      </c>
      <c r="L2067" s="15">
        <v>0.6</v>
      </c>
      <c r="N2067" s="88">
        <v>4.5999999999999996</v>
      </c>
      <c r="O2067" s="110">
        <v>4.4000000000000004</v>
      </c>
      <c r="Q2067" s="11">
        <v>4.4000000000000004</v>
      </c>
      <c r="R2067" s="11">
        <v>4.3</v>
      </c>
      <c r="S2067" s="11">
        <v>8.6999999999999993</v>
      </c>
      <c r="T2067" s="11">
        <v>5.8</v>
      </c>
      <c r="U2067" s="11">
        <v>6.8</v>
      </c>
      <c r="V2067" s="11">
        <v>5.4</v>
      </c>
      <c r="W2067" s="11">
        <v>5.2</v>
      </c>
      <c r="X2067" s="11">
        <v>4</v>
      </c>
      <c r="Y2067" s="78"/>
      <c r="Z2067" s="11">
        <v>116.68</v>
      </c>
      <c r="AA2067" s="11">
        <v>315.73</v>
      </c>
      <c r="AB2067" s="11">
        <v>219.07</v>
      </c>
      <c r="AC2067" s="11">
        <v>7.29</v>
      </c>
      <c r="AD2067" s="11">
        <v>31.09</v>
      </c>
    </row>
    <row r="2068" spans="1:30" x14ac:dyDescent="0.25">
      <c r="A2068" s="1">
        <v>2019</v>
      </c>
      <c r="B2068" s="1">
        <v>3</v>
      </c>
      <c r="C2068" s="1">
        <v>27</v>
      </c>
      <c r="D2068" s="3">
        <v>0.95833333333333337</v>
      </c>
      <c r="E2068" s="5">
        <v>2064</v>
      </c>
      <c r="G2068" s="15">
        <v>0.9</v>
      </c>
      <c r="H2068" s="15">
        <v>0.8</v>
      </c>
      <c r="I2068" s="15">
        <v>3.3</v>
      </c>
      <c r="J2068" s="15">
        <v>3</v>
      </c>
      <c r="K2068" s="15">
        <v>2</v>
      </c>
      <c r="L2068" s="15">
        <v>0.6</v>
      </c>
      <c r="N2068" s="88">
        <v>4.5999999999999996</v>
      </c>
      <c r="O2068" s="110">
        <v>4.4000000000000004</v>
      </c>
      <c r="Q2068" s="11">
        <v>4.4000000000000004</v>
      </c>
      <c r="R2068" s="11">
        <v>4.3</v>
      </c>
      <c r="S2068" s="11">
        <v>8.6999999999999993</v>
      </c>
      <c r="T2068" s="11">
        <v>5.8</v>
      </c>
      <c r="U2068" s="11">
        <v>6.8</v>
      </c>
      <c r="V2068" s="11">
        <v>5.4</v>
      </c>
      <c r="W2068" s="11">
        <v>5.2</v>
      </c>
      <c r="X2068" s="11">
        <v>4</v>
      </c>
      <c r="Y2068" s="78"/>
      <c r="Z2068" s="11">
        <v>116.68</v>
      </c>
      <c r="AA2068" s="11">
        <v>315.73</v>
      </c>
      <c r="AB2068" s="11">
        <v>219.07</v>
      </c>
      <c r="AC2068" s="11">
        <v>7.29</v>
      </c>
      <c r="AD2068" s="11">
        <v>31.09</v>
      </c>
    </row>
    <row r="2069" spans="1:30" x14ac:dyDescent="0.25">
      <c r="A2069" s="1">
        <v>2019</v>
      </c>
      <c r="B2069" s="1">
        <v>3</v>
      </c>
      <c r="C2069" s="1">
        <v>28</v>
      </c>
      <c r="D2069" s="3">
        <v>0</v>
      </c>
      <c r="E2069" s="5">
        <v>2065</v>
      </c>
      <c r="G2069" s="15">
        <v>1.1000000000000001</v>
      </c>
      <c r="H2069" s="15">
        <v>0.9</v>
      </c>
      <c r="I2069" s="15">
        <v>3.6</v>
      </c>
      <c r="J2069" s="15">
        <v>2.9</v>
      </c>
      <c r="K2069" s="15">
        <v>1.4</v>
      </c>
      <c r="L2069" s="15">
        <v>0.5</v>
      </c>
      <c r="N2069" s="88">
        <v>4.2</v>
      </c>
      <c r="O2069" s="110">
        <v>5.2</v>
      </c>
      <c r="Q2069" s="11">
        <v>5.2</v>
      </c>
      <c r="R2069" s="11">
        <v>5.2</v>
      </c>
      <c r="S2069" s="11">
        <v>8.6999999999999993</v>
      </c>
      <c r="T2069" s="11">
        <v>6.3</v>
      </c>
      <c r="U2069" s="11">
        <v>6.9</v>
      </c>
      <c r="V2069" s="11">
        <v>5.4</v>
      </c>
      <c r="W2069" s="11">
        <v>5.4</v>
      </c>
      <c r="X2069" s="11">
        <v>4.2</v>
      </c>
      <c r="Y2069" s="78"/>
      <c r="Z2069" s="11">
        <v>116.3</v>
      </c>
      <c r="AA2069" s="11">
        <v>307.14999999999998</v>
      </c>
      <c r="AB2069" s="11">
        <v>211.81</v>
      </c>
      <c r="AC2069" s="11">
        <v>9.7200000000000006</v>
      </c>
      <c r="AD2069" s="11">
        <v>30.3</v>
      </c>
    </row>
    <row r="2070" spans="1:30" x14ac:dyDescent="0.25">
      <c r="A2070" s="1">
        <v>2019</v>
      </c>
      <c r="B2070" s="1">
        <v>3</v>
      </c>
      <c r="C2070" s="1">
        <v>28</v>
      </c>
      <c r="D2070" s="3">
        <v>4.1666666666666664E-2</v>
      </c>
      <c r="E2070" s="5">
        <v>2066</v>
      </c>
      <c r="G2070" s="15">
        <v>1.2</v>
      </c>
      <c r="H2070" s="15">
        <v>1</v>
      </c>
      <c r="I2070" s="15">
        <v>2.5</v>
      </c>
      <c r="J2070" s="15">
        <v>2.5</v>
      </c>
      <c r="K2070" s="15">
        <v>0.4</v>
      </c>
      <c r="L2070" s="15">
        <v>0.5</v>
      </c>
      <c r="N2070" s="88">
        <v>4.2</v>
      </c>
      <c r="O2070" s="110">
        <v>5.2</v>
      </c>
      <c r="Q2070" s="11">
        <v>5.2</v>
      </c>
      <c r="R2070" s="11">
        <v>5.2</v>
      </c>
      <c r="S2070" s="11">
        <v>8.6999999999999993</v>
      </c>
      <c r="T2070" s="11">
        <v>6.3</v>
      </c>
      <c r="U2070" s="11">
        <v>6.9</v>
      </c>
      <c r="V2070" s="11">
        <v>5.4</v>
      </c>
      <c r="W2070" s="11">
        <v>5.4</v>
      </c>
      <c r="X2070" s="11">
        <v>4.2</v>
      </c>
      <c r="Y2070" s="78"/>
      <c r="Z2070" s="11">
        <v>116.3</v>
      </c>
      <c r="AA2070" s="11">
        <v>307.14999999999998</v>
      </c>
      <c r="AB2070" s="11">
        <v>211.81</v>
      </c>
      <c r="AC2070" s="11">
        <v>9.7200000000000006</v>
      </c>
      <c r="AD2070" s="11">
        <v>30.3</v>
      </c>
    </row>
    <row r="2071" spans="1:30" x14ac:dyDescent="0.25">
      <c r="A2071" s="1">
        <v>2019</v>
      </c>
      <c r="B2071" s="1">
        <v>3</v>
      </c>
      <c r="C2071" s="1">
        <v>28</v>
      </c>
      <c r="D2071" s="3">
        <v>8.3333333333333329E-2</v>
      </c>
      <c r="E2071" s="5">
        <v>2067</v>
      </c>
      <c r="G2071" s="15">
        <v>1.2</v>
      </c>
      <c r="H2071" s="15">
        <v>1.2</v>
      </c>
      <c r="I2071" s="15">
        <v>1.5</v>
      </c>
      <c r="J2071" s="15">
        <v>2.2000000000000002</v>
      </c>
      <c r="K2071" s="15">
        <v>0.8</v>
      </c>
      <c r="L2071" s="15">
        <v>0.6</v>
      </c>
      <c r="N2071" s="88">
        <v>4.2</v>
      </c>
      <c r="O2071" s="110">
        <v>5.2</v>
      </c>
      <c r="Q2071" s="11">
        <v>5.2</v>
      </c>
      <c r="R2071" s="11">
        <v>5.2</v>
      </c>
      <c r="S2071" s="11">
        <v>8.6999999999999993</v>
      </c>
      <c r="T2071" s="11">
        <v>6.3</v>
      </c>
      <c r="U2071" s="11">
        <v>6.9</v>
      </c>
      <c r="V2071" s="11">
        <v>5.4</v>
      </c>
      <c r="W2071" s="11">
        <v>5.4</v>
      </c>
      <c r="X2071" s="11">
        <v>4.2</v>
      </c>
      <c r="Y2071" s="78"/>
      <c r="Z2071" s="11">
        <v>116.3</v>
      </c>
      <c r="AA2071" s="11">
        <v>307.14999999999998</v>
      </c>
      <c r="AB2071" s="11">
        <v>211.81</v>
      </c>
      <c r="AC2071" s="11">
        <v>9.7200000000000006</v>
      </c>
      <c r="AD2071" s="11">
        <v>30.3</v>
      </c>
    </row>
    <row r="2072" spans="1:30" x14ac:dyDescent="0.25">
      <c r="A2072" s="1">
        <v>2019</v>
      </c>
      <c r="B2072" s="1">
        <v>3</v>
      </c>
      <c r="C2072" s="1">
        <v>28</v>
      </c>
      <c r="D2072" s="3">
        <v>0.125</v>
      </c>
      <c r="E2072" s="5">
        <v>2068</v>
      </c>
      <c r="G2072" s="15">
        <v>1.2</v>
      </c>
      <c r="H2072" s="15">
        <v>1.2</v>
      </c>
      <c r="I2072" s="15">
        <v>1.3</v>
      </c>
      <c r="J2072" s="15">
        <v>2.1</v>
      </c>
      <c r="K2072" s="15">
        <v>0.3</v>
      </c>
      <c r="L2072" s="15">
        <v>0.6</v>
      </c>
      <c r="N2072" s="88">
        <v>4.2</v>
      </c>
      <c r="O2072" s="110">
        <v>5.2</v>
      </c>
      <c r="Q2072" s="11">
        <v>5.2</v>
      </c>
      <c r="R2072" s="11">
        <v>5.2</v>
      </c>
      <c r="S2072" s="11">
        <v>8.6999999999999993</v>
      </c>
      <c r="T2072" s="11">
        <v>6.3</v>
      </c>
      <c r="U2072" s="11">
        <v>6.9</v>
      </c>
      <c r="V2072" s="11">
        <v>5.4</v>
      </c>
      <c r="W2072" s="11">
        <v>5.4</v>
      </c>
      <c r="X2072" s="11">
        <v>4.2</v>
      </c>
      <c r="Y2072" s="78"/>
      <c r="Z2072" s="11">
        <v>116.3</v>
      </c>
      <c r="AA2072" s="11">
        <v>307.14999999999998</v>
      </c>
      <c r="AB2072" s="11">
        <v>211.81</v>
      </c>
      <c r="AC2072" s="11">
        <v>9.7200000000000006</v>
      </c>
      <c r="AD2072" s="11">
        <v>30.3</v>
      </c>
    </row>
    <row r="2073" spans="1:30" x14ac:dyDescent="0.25">
      <c r="A2073" s="1">
        <v>2019</v>
      </c>
      <c r="B2073" s="1">
        <v>3</v>
      </c>
      <c r="C2073" s="1">
        <v>28</v>
      </c>
      <c r="D2073" s="3">
        <v>0.16666666666666666</v>
      </c>
      <c r="E2073" s="5">
        <v>2069</v>
      </c>
      <c r="G2073" s="15">
        <v>1.4</v>
      </c>
      <c r="H2073" s="15">
        <v>1.3</v>
      </c>
      <c r="I2073" s="15">
        <v>0.6</v>
      </c>
      <c r="J2073" s="15">
        <v>1.9</v>
      </c>
      <c r="K2073" s="15">
        <v>-0.2</v>
      </c>
      <c r="L2073" s="15">
        <v>0.5</v>
      </c>
      <c r="N2073" s="88">
        <v>4.2</v>
      </c>
      <c r="O2073" s="110">
        <v>5.2</v>
      </c>
      <c r="Q2073" s="11">
        <v>5.2</v>
      </c>
      <c r="R2073" s="11">
        <v>5.2</v>
      </c>
      <c r="S2073" s="11">
        <v>8.6999999999999993</v>
      </c>
      <c r="T2073" s="11">
        <v>6.3</v>
      </c>
      <c r="U2073" s="11">
        <v>6.9</v>
      </c>
      <c r="V2073" s="11">
        <v>5.4</v>
      </c>
      <c r="W2073" s="11">
        <v>5.4</v>
      </c>
      <c r="X2073" s="11">
        <v>4.2</v>
      </c>
      <c r="Y2073" s="78"/>
      <c r="Z2073" s="11">
        <v>116.3</v>
      </c>
      <c r="AA2073" s="11">
        <v>307.14999999999998</v>
      </c>
      <c r="AB2073" s="11">
        <v>211.81</v>
      </c>
      <c r="AC2073" s="11">
        <v>9.7200000000000006</v>
      </c>
      <c r="AD2073" s="11">
        <v>30.3</v>
      </c>
    </row>
    <row r="2074" spans="1:30" x14ac:dyDescent="0.25">
      <c r="A2074" s="1">
        <v>2019</v>
      </c>
      <c r="B2074" s="1">
        <v>3</v>
      </c>
      <c r="C2074" s="1">
        <v>28</v>
      </c>
      <c r="D2074" s="3">
        <v>0.20833333333333334</v>
      </c>
      <c r="E2074" s="5">
        <v>2070</v>
      </c>
      <c r="G2074" s="15">
        <v>1.4</v>
      </c>
      <c r="H2074" s="15">
        <v>1.5</v>
      </c>
      <c r="I2074" s="15">
        <v>0.6</v>
      </c>
      <c r="J2074" s="15">
        <v>1.7</v>
      </c>
      <c r="K2074" s="15">
        <v>0.4</v>
      </c>
      <c r="L2074" s="15">
        <v>0.6</v>
      </c>
      <c r="N2074" s="88">
        <v>4.2</v>
      </c>
      <c r="O2074" s="110">
        <v>5.2</v>
      </c>
      <c r="Q2074" s="11">
        <v>5.2</v>
      </c>
      <c r="R2074" s="11">
        <v>5.2</v>
      </c>
      <c r="S2074" s="11">
        <v>8.6999999999999993</v>
      </c>
      <c r="T2074" s="11">
        <v>6.3</v>
      </c>
      <c r="U2074" s="11">
        <v>6.9</v>
      </c>
      <c r="V2074" s="11">
        <v>5.4</v>
      </c>
      <c r="W2074" s="11">
        <v>5.4</v>
      </c>
      <c r="X2074" s="11">
        <v>4.2</v>
      </c>
      <c r="Y2074" s="78"/>
      <c r="Z2074" s="11">
        <v>116.3</v>
      </c>
      <c r="AA2074" s="11">
        <v>307.14999999999998</v>
      </c>
      <c r="AB2074" s="11">
        <v>211.81</v>
      </c>
      <c r="AC2074" s="11">
        <v>9.7200000000000006</v>
      </c>
      <c r="AD2074" s="11">
        <v>30.3</v>
      </c>
    </row>
    <row r="2075" spans="1:30" x14ac:dyDescent="0.25">
      <c r="A2075" s="1">
        <v>2019</v>
      </c>
      <c r="B2075" s="1">
        <v>3</v>
      </c>
      <c r="C2075" s="1">
        <v>28</v>
      </c>
      <c r="D2075" s="3">
        <v>0.25</v>
      </c>
      <c r="E2075" s="5">
        <v>2071</v>
      </c>
      <c r="G2075" s="15">
        <v>1.8</v>
      </c>
      <c r="H2075" s="15">
        <v>1.9</v>
      </c>
      <c r="I2075" s="15">
        <v>1.4</v>
      </c>
      <c r="J2075" s="15">
        <v>1.6</v>
      </c>
      <c r="K2075" s="15">
        <v>1.4</v>
      </c>
      <c r="L2075" s="15">
        <v>0.9</v>
      </c>
      <c r="N2075" s="88">
        <v>4.2</v>
      </c>
      <c r="O2075" s="110">
        <v>5.2</v>
      </c>
      <c r="Q2075" s="11">
        <v>5.2</v>
      </c>
      <c r="R2075" s="11">
        <v>5.2</v>
      </c>
      <c r="S2075" s="11">
        <v>8.6999999999999993</v>
      </c>
      <c r="T2075" s="11">
        <v>6.3</v>
      </c>
      <c r="U2075" s="11">
        <v>6.9</v>
      </c>
      <c r="V2075" s="11">
        <v>5.4</v>
      </c>
      <c r="W2075" s="11">
        <v>5.4</v>
      </c>
      <c r="X2075" s="11">
        <v>4.2</v>
      </c>
      <c r="Y2075" s="78"/>
      <c r="Z2075" s="11">
        <v>116.3</v>
      </c>
      <c r="AA2075" s="11">
        <v>307.14999999999998</v>
      </c>
      <c r="AB2075" s="11">
        <v>211.81</v>
      </c>
      <c r="AC2075" s="11">
        <v>9.7200000000000006</v>
      </c>
      <c r="AD2075" s="11">
        <v>30.3</v>
      </c>
    </row>
    <row r="2076" spans="1:30" x14ac:dyDescent="0.25">
      <c r="A2076" s="1">
        <v>2019</v>
      </c>
      <c r="B2076" s="1">
        <v>3</v>
      </c>
      <c r="C2076" s="1">
        <v>28</v>
      </c>
      <c r="D2076" s="3">
        <v>0.29166666666666669</v>
      </c>
      <c r="E2076" s="5">
        <v>2072</v>
      </c>
      <c r="G2076" s="15">
        <v>2.7</v>
      </c>
      <c r="H2076" s="15">
        <v>2.5</v>
      </c>
      <c r="I2076" s="15">
        <v>1.9</v>
      </c>
      <c r="J2076" s="15">
        <v>2</v>
      </c>
      <c r="K2076" s="15">
        <v>2.1</v>
      </c>
      <c r="L2076" s="15">
        <v>1.4</v>
      </c>
      <c r="N2076" s="88">
        <v>4.2</v>
      </c>
      <c r="O2076" s="110">
        <v>5.2</v>
      </c>
      <c r="Q2076" s="11">
        <v>5.2</v>
      </c>
      <c r="R2076" s="11">
        <v>5.2</v>
      </c>
      <c r="S2076" s="11">
        <v>8.6999999999999993</v>
      </c>
      <c r="T2076" s="11">
        <v>6.3</v>
      </c>
      <c r="U2076" s="11">
        <v>6.9</v>
      </c>
      <c r="V2076" s="11">
        <v>5.4</v>
      </c>
      <c r="W2076" s="11">
        <v>5.4</v>
      </c>
      <c r="X2076" s="11">
        <v>4.2</v>
      </c>
      <c r="Y2076" s="78"/>
      <c r="Z2076" s="11">
        <v>116.3</v>
      </c>
      <c r="AA2076" s="11">
        <v>307.14999999999998</v>
      </c>
      <c r="AB2076" s="11">
        <v>211.81</v>
      </c>
      <c r="AC2076" s="11">
        <v>9.7200000000000006</v>
      </c>
      <c r="AD2076" s="11">
        <v>30.3</v>
      </c>
    </row>
    <row r="2077" spans="1:30" x14ac:dyDescent="0.25">
      <c r="A2077" s="1">
        <v>2019</v>
      </c>
      <c r="B2077" s="1">
        <v>3</v>
      </c>
      <c r="C2077" s="1">
        <v>28</v>
      </c>
      <c r="D2077" s="3">
        <v>0.33333333333333331</v>
      </c>
      <c r="E2077" s="5">
        <v>2073</v>
      </c>
      <c r="G2077" s="15">
        <v>4.3</v>
      </c>
      <c r="H2077" s="15">
        <v>2.9</v>
      </c>
      <c r="I2077" s="15">
        <v>3.1</v>
      </c>
      <c r="J2077" s="15">
        <v>2.8</v>
      </c>
      <c r="K2077" s="15">
        <v>2.4</v>
      </c>
      <c r="L2077" s="15">
        <v>2.2000000000000002</v>
      </c>
      <c r="N2077" s="88">
        <v>4.2</v>
      </c>
      <c r="O2077" s="110">
        <v>5.2</v>
      </c>
      <c r="Q2077" s="11">
        <v>5.2</v>
      </c>
      <c r="R2077" s="11">
        <v>5.2</v>
      </c>
      <c r="S2077" s="11">
        <v>8.6999999999999993</v>
      </c>
      <c r="T2077" s="11">
        <v>6.3</v>
      </c>
      <c r="U2077" s="11">
        <v>6.9</v>
      </c>
      <c r="V2077" s="11">
        <v>5.4</v>
      </c>
      <c r="W2077" s="11">
        <v>5.4</v>
      </c>
      <c r="X2077" s="11">
        <v>4.2</v>
      </c>
      <c r="Y2077" s="78"/>
      <c r="Z2077" s="11">
        <v>116.3</v>
      </c>
      <c r="AA2077" s="11">
        <v>307.14999999999998</v>
      </c>
      <c r="AB2077" s="11">
        <v>211.81</v>
      </c>
      <c r="AC2077" s="11">
        <v>9.7200000000000006</v>
      </c>
      <c r="AD2077" s="11">
        <v>30.3</v>
      </c>
    </row>
    <row r="2078" spans="1:30" x14ac:dyDescent="0.25">
      <c r="A2078" s="1">
        <v>2019</v>
      </c>
      <c r="B2078" s="1">
        <v>3</v>
      </c>
      <c r="C2078" s="1">
        <v>28</v>
      </c>
      <c r="D2078" s="3">
        <v>0.375</v>
      </c>
      <c r="E2078" s="5">
        <v>2074</v>
      </c>
      <c r="G2078" s="15">
        <v>4.5999999999999996</v>
      </c>
      <c r="H2078" s="15">
        <v>3.2</v>
      </c>
      <c r="I2078" s="15">
        <v>4</v>
      </c>
      <c r="J2078" s="15">
        <v>5.3</v>
      </c>
      <c r="K2078" s="15">
        <v>4.0999999999999996</v>
      </c>
      <c r="L2078" s="15">
        <v>3.4</v>
      </c>
      <c r="N2078" s="88">
        <v>4.2</v>
      </c>
      <c r="O2078" s="110">
        <v>5.2</v>
      </c>
      <c r="Q2078" s="11">
        <v>5.2</v>
      </c>
      <c r="R2078" s="11">
        <v>5.2</v>
      </c>
      <c r="S2078" s="11">
        <v>8.6999999999999993</v>
      </c>
      <c r="T2078" s="11">
        <v>6.3</v>
      </c>
      <c r="U2078" s="11">
        <v>6.9</v>
      </c>
      <c r="V2078" s="11">
        <v>5.4</v>
      </c>
      <c r="W2078" s="11">
        <v>5.4</v>
      </c>
      <c r="X2078" s="11">
        <v>4.2</v>
      </c>
      <c r="Y2078" s="78"/>
      <c r="Z2078" s="11">
        <v>116.3</v>
      </c>
      <c r="AA2078" s="11">
        <v>307.14999999999998</v>
      </c>
      <c r="AB2078" s="11">
        <v>211.81</v>
      </c>
      <c r="AC2078" s="11">
        <v>9.7200000000000006</v>
      </c>
      <c r="AD2078" s="11">
        <v>30.3</v>
      </c>
    </row>
    <row r="2079" spans="1:30" x14ac:dyDescent="0.25">
      <c r="A2079" s="1">
        <v>2019</v>
      </c>
      <c r="B2079" s="1">
        <v>3</v>
      </c>
      <c r="C2079" s="1">
        <v>28</v>
      </c>
      <c r="D2079" s="3">
        <v>0.41666666666666669</v>
      </c>
      <c r="E2079" s="5">
        <v>2075</v>
      </c>
      <c r="G2079" s="15">
        <v>4.8</v>
      </c>
      <c r="H2079" s="15">
        <v>3.6</v>
      </c>
      <c r="I2079" s="15">
        <v>4.3</v>
      </c>
      <c r="J2079" s="15">
        <v>7.2</v>
      </c>
      <c r="K2079" s="15">
        <v>5.9</v>
      </c>
      <c r="L2079" s="15">
        <v>4.5999999999999996</v>
      </c>
      <c r="N2079" s="88">
        <v>4.2</v>
      </c>
      <c r="O2079" s="110">
        <v>5.2</v>
      </c>
      <c r="Q2079" s="11">
        <v>5.2</v>
      </c>
      <c r="R2079" s="11">
        <v>5.2</v>
      </c>
      <c r="S2079" s="11">
        <v>8.6999999999999993</v>
      </c>
      <c r="T2079" s="11">
        <v>6.3</v>
      </c>
      <c r="U2079" s="11">
        <v>6.9</v>
      </c>
      <c r="V2079" s="11">
        <v>5.4</v>
      </c>
      <c r="W2079" s="11">
        <v>5.4</v>
      </c>
      <c r="X2079" s="11">
        <v>4.2</v>
      </c>
      <c r="Y2079" s="78"/>
      <c r="Z2079" s="11">
        <v>116.3</v>
      </c>
      <c r="AA2079" s="11">
        <v>307.14999999999998</v>
      </c>
      <c r="AB2079" s="11">
        <v>211.81</v>
      </c>
      <c r="AC2079" s="11">
        <v>9.7200000000000006</v>
      </c>
      <c r="AD2079" s="11">
        <v>30.3</v>
      </c>
    </row>
    <row r="2080" spans="1:30" x14ac:dyDescent="0.25">
      <c r="A2080" s="1">
        <v>2019</v>
      </c>
      <c r="B2080" s="1">
        <v>3</v>
      </c>
      <c r="C2080" s="1">
        <v>28</v>
      </c>
      <c r="D2080" s="3">
        <v>0.45833333333333331</v>
      </c>
      <c r="E2080" s="5">
        <v>2076</v>
      </c>
      <c r="G2080" s="15">
        <v>5.5</v>
      </c>
      <c r="H2080" s="15">
        <v>4.2</v>
      </c>
      <c r="I2080" s="15">
        <v>4.0999999999999996</v>
      </c>
      <c r="J2080" s="15">
        <v>9</v>
      </c>
      <c r="K2080" s="15">
        <v>8.1</v>
      </c>
      <c r="L2080" s="15">
        <v>4.5999999999999996</v>
      </c>
      <c r="N2080" s="88">
        <v>4.2</v>
      </c>
      <c r="O2080" s="110">
        <v>5.2</v>
      </c>
      <c r="Q2080" s="11">
        <v>5.2</v>
      </c>
      <c r="R2080" s="11">
        <v>5.2</v>
      </c>
      <c r="S2080" s="11">
        <v>8.6999999999999993</v>
      </c>
      <c r="T2080" s="11">
        <v>6.3</v>
      </c>
      <c r="U2080" s="11">
        <v>6.9</v>
      </c>
      <c r="V2080" s="11">
        <v>5.4</v>
      </c>
      <c r="W2080" s="11">
        <v>5.4</v>
      </c>
      <c r="X2080" s="11">
        <v>4.2</v>
      </c>
      <c r="Y2080" s="78"/>
      <c r="Z2080" s="11">
        <v>116.3</v>
      </c>
      <c r="AA2080" s="11">
        <v>307.14999999999998</v>
      </c>
      <c r="AB2080" s="11">
        <v>211.81</v>
      </c>
      <c r="AC2080" s="11">
        <v>9.7200000000000006</v>
      </c>
      <c r="AD2080" s="11">
        <v>30.3</v>
      </c>
    </row>
    <row r="2081" spans="1:30" x14ac:dyDescent="0.25">
      <c r="A2081" s="1">
        <v>2019</v>
      </c>
      <c r="B2081" s="1">
        <v>3</v>
      </c>
      <c r="C2081" s="1">
        <v>28</v>
      </c>
      <c r="D2081" s="3">
        <v>0.5</v>
      </c>
      <c r="E2081" s="5">
        <v>2077</v>
      </c>
      <c r="G2081" s="15">
        <v>5.6</v>
      </c>
      <c r="H2081" s="15">
        <v>4.9000000000000004</v>
      </c>
      <c r="I2081" s="15">
        <v>2.7</v>
      </c>
      <c r="J2081" s="15">
        <v>10.3</v>
      </c>
      <c r="K2081" s="15">
        <v>9.6999999999999993</v>
      </c>
      <c r="L2081" s="15">
        <v>6.4</v>
      </c>
      <c r="N2081" s="88">
        <v>5.2</v>
      </c>
      <c r="O2081" s="110">
        <v>5.2</v>
      </c>
      <c r="Q2081" s="11">
        <v>5.2</v>
      </c>
      <c r="R2081" s="11">
        <v>5.2</v>
      </c>
      <c r="S2081" s="11">
        <v>8.6999999999999993</v>
      </c>
      <c r="T2081" s="11">
        <v>6.3</v>
      </c>
      <c r="U2081" s="11">
        <v>6.9</v>
      </c>
      <c r="V2081" s="11">
        <v>5.4</v>
      </c>
      <c r="W2081" s="11">
        <v>5.4</v>
      </c>
      <c r="X2081" s="11">
        <v>4.2</v>
      </c>
      <c r="Y2081" s="78"/>
      <c r="Z2081" s="11">
        <v>116.3</v>
      </c>
      <c r="AA2081" s="11">
        <v>307.14999999999998</v>
      </c>
      <c r="AB2081" s="11">
        <v>211.81</v>
      </c>
      <c r="AC2081" s="11">
        <v>9.7200000000000006</v>
      </c>
      <c r="AD2081" s="11">
        <v>30.3</v>
      </c>
    </row>
    <row r="2082" spans="1:30" x14ac:dyDescent="0.25">
      <c r="A2082" s="1">
        <v>2019</v>
      </c>
      <c r="B2082" s="1">
        <v>3</v>
      </c>
      <c r="C2082" s="1">
        <v>28</v>
      </c>
      <c r="D2082" s="3">
        <v>0.54166666666666663</v>
      </c>
      <c r="E2082" s="5">
        <v>2078</v>
      </c>
      <c r="G2082" s="15">
        <v>5.6</v>
      </c>
      <c r="H2082" s="15">
        <v>5.9</v>
      </c>
      <c r="I2082" s="15">
        <v>2.6</v>
      </c>
      <c r="J2082" s="15">
        <v>10.8</v>
      </c>
      <c r="K2082" s="15">
        <v>10.8</v>
      </c>
      <c r="L2082" s="15">
        <v>6.4</v>
      </c>
      <c r="N2082" s="88">
        <v>5.2</v>
      </c>
      <c r="O2082" s="110">
        <v>5.2</v>
      </c>
      <c r="Q2082" s="11">
        <v>5.2</v>
      </c>
      <c r="R2082" s="11">
        <v>5.2</v>
      </c>
      <c r="S2082" s="11">
        <v>8.6999999999999993</v>
      </c>
      <c r="T2082" s="11">
        <v>6.3</v>
      </c>
      <c r="U2082" s="11">
        <v>6.9</v>
      </c>
      <c r="V2082" s="11">
        <v>5.4</v>
      </c>
      <c r="W2082" s="11">
        <v>5.4</v>
      </c>
      <c r="X2082" s="11">
        <v>4.2</v>
      </c>
      <c r="Y2082" s="78"/>
      <c r="Z2082" s="11">
        <v>116.3</v>
      </c>
      <c r="AA2082" s="11">
        <v>307.14999999999998</v>
      </c>
      <c r="AB2082" s="11">
        <v>211.81</v>
      </c>
      <c r="AC2082" s="11">
        <v>9.7200000000000006</v>
      </c>
      <c r="AD2082" s="11">
        <v>30.3</v>
      </c>
    </row>
    <row r="2083" spans="1:30" x14ac:dyDescent="0.25">
      <c r="A2083" s="1">
        <v>2019</v>
      </c>
      <c r="B2083" s="1">
        <v>3</v>
      </c>
      <c r="C2083" s="1">
        <v>28</v>
      </c>
      <c r="D2083" s="3">
        <v>0.58333333333333337</v>
      </c>
      <c r="E2083" s="5">
        <v>2079</v>
      </c>
      <c r="G2083" s="15">
        <v>6.1</v>
      </c>
      <c r="H2083" s="15">
        <v>5.9</v>
      </c>
      <c r="I2083" s="15">
        <v>2.2999999999999998</v>
      </c>
      <c r="J2083" s="15">
        <v>10.8</v>
      </c>
      <c r="K2083" s="15">
        <v>10.8</v>
      </c>
      <c r="L2083" s="15">
        <v>7.6</v>
      </c>
      <c r="N2083" s="88">
        <v>5.2</v>
      </c>
      <c r="O2083" s="110">
        <v>5.2</v>
      </c>
      <c r="Q2083" s="11">
        <v>5.2</v>
      </c>
      <c r="R2083" s="11">
        <v>5.2</v>
      </c>
      <c r="S2083" s="11">
        <v>8.6999999999999993</v>
      </c>
      <c r="T2083" s="11">
        <v>6.3</v>
      </c>
      <c r="U2083" s="11">
        <v>6.9</v>
      </c>
      <c r="V2083" s="11">
        <v>5.4</v>
      </c>
      <c r="W2083" s="11">
        <v>5.4</v>
      </c>
      <c r="X2083" s="11">
        <v>4.2</v>
      </c>
      <c r="Y2083" s="78"/>
      <c r="Z2083" s="11">
        <v>116.3</v>
      </c>
      <c r="AA2083" s="11">
        <v>307.14999999999998</v>
      </c>
      <c r="AB2083" s="11">
        <v>211.81</v>
      </c>
      <c r="AC2083" s="11">
        <v>9.7200000000000006</v>
      </c>
      <c r="AD2083" s="11">
        <v>30.3</v>
      </c>
    </row>
    <row r="2084" spans="1:30" x14ac:dyDescent="0.25">
      <c r="A2084" s="1">
        <v>2019</v>
      </c>
      <c r="B2084" s="1">
        <v>3</v>
      </c>
      <c r="C2084" s="1">
        <v>28</v>
      </c>
      <c r="D2084" s="3">
        <v>0.625</v>
      </c>
      <c r="E2084" s="5">
        <v>2080</v>
      </c>
      <c r="G2084" s="15">
        <v>6.4</v>
      </c>
      <c r="H2084" s="15">
        <v>6.5</v>
      </c>
      <c r="I2084" s="15">
        <v>2.2999999999999998</v>
      </c>
      <c r="J2084" s="15">
        <v>10.1</v>
      </c>
      <c r="K2084" s="15">
        <v>11.2</v>
      </c>
      <c r="L2084" s="15">
        <v>7.3</v>
      </c>
      <c r="N2084" s="88">
        <v>5.2</v>
      </c>
      <c r="O2084" s="110">
        <v>5.2</v>
      </c>
      <c r="Q2084" s="11">
        <v>5.2</v>
      </c>
      <c r="R2084" s="11">
        <v>5.2</v>
      </c>
      <c r="S2084" s="11">
        <v>8.6999999999999993</v>
      </c>
      <c r="T2084" s="11">
        <v>6.3</v>
      </c>
      <c r="U2084" s="11">
        <v>6.9</v>
      </c>
      <c r="V2084" s="11">
        <v>5.4</v>
      </c>
      <c r="W2084" s="11">
        <v>5.4</v>
      </c>
      <c r="X2084" s="11">
        <v>4.2</v>
      </c>
      <c r="Y2084" s="78"/>
      <c r="Z2084" s="11">
        <v>116.3</v>
      </c>
      <c r="AA2084" s="11">
        <v>307.14999999999998</v>
      </c>
      <c r="AB2084" s="11">
        <v>211.81</v>
      </c>
      <c r="AC2084" s="11">
        <v>9.7200000000000006</v>
      </c>
      <c r="AD2084" s="11">
        <v>30.3</v>
      </c>
    </row>
    <row r="2085" spans="1:30" x14ac:dyDescent="0.25">
      <c r="A2085" s="1">
        <v>2019</v>
      </c>
      <c r="B2085" s="1">
        <v>3</v>
      </c>
      <c r="C2085" s="1">
        <v>28</v>
      </c>
      <c r="D2085" s="3">
        <v>0.66666666666666663</v>
      </c>
      <c r="E2085" s="5">
        <v>2081</v>
      </c>
      <c r="G2085" s="15">
        <v>4.9000000000000004</v>
      </c>
      <c r="H2085" s="15">
        <v>5.9</v>
      </c>
      <c r="I2085" s="15">
        <v>1.9</v>
      </c>
      <c r="J2085" s="15">
        <v>9</v>
      </c>
      <c r="K2085" s="15">
        <v>10.199999999999999</v>
      </c>
      <c r="L2085" s="15">
        <v>6.2</v>
      </c>
      <c r="N2085" s="88">
        <v>5.2</v>
      </c>
      <c r="O2085" s="110">
        <v>5.2</v>
      </c>
      <c r="Q2085" s="11">
        <v>5.2</v>
      </c>
      <c r="R2085" s="11">
        <v>5.2</v>
      </c>
      <c r="S2085" s="11">
        <v>8.6999999999999993</v>
      </c>
      <c r="T2085" s="11">
        <v>6.3</v>
      </c>
      <c r="U2085" s="11">
        <v>6.9</v>
      </c>
      <c r="V2085" s="11">
        <v>5.4</v>
      </c>
      <c r="W2085" s="11">
        <v>5.4</v>
      </c>
      <c r="X2085" s="11">
        <v>4.2</v>
      </c>
      <c r="Y2085" s="78"/>
      <c r="Z2085" s="11">
        <v>116.3</v>
      </c>
      <c r="AA2085" s="11">
        <v>307.14999999999998</v>
      </c>
      <c r="AB2085" s="11">
        <v>211.81</v>
      </c>
      <c r="AC2085" s="11">
        <v>9.7200000000000006</v>
      </c>
      <c r="AD2085" s="11">
        <v>30.3</v>
      </c>
    </row>
    <row r="2086" spans="1:30" x14ac:dyDescent="0.25">
      <c r="A2086" s="1">
        <v>2019</v>
      </c>
      <c r="B2086" s="1">
        <v>3</v>
      </c>
      <c r="C2086" s="1">
        <v>28</v>
      </c>
      <c r="D2086" s="3">
        <v>0.70833333333333337</v>
      </c>
      <c r="E2086" s="5">
        <v>2082</v>
      </c>
      <c r="G2086" s="15">
        <v>3.1</v>
      </c>
      <c r="H2086" s="15">
        <v>4</v>
      </c>
      <c r="I2086" s="15">
        <v>1.8</v>
      </c>
      <c r="J2086" s="15">
        <v>6.5</v>
      </c>
      <c r="K2086" s="15">
        <v>8.5</v>
      </c>
      <c r="L2086" s="15">
        <v>4.3</v>
      </c>
      <c r="N2086" s="88">
        <v>5.2</v>
      </c>
      <c r="O2086" s="110">
        <v>5.2</v>
      </c>
      <c r="Q2086" s="11">
        <v>5.2</v>
      </c>
      <c r="R2086" s="11">
        <v>5.2</v>
      </c>
      <c r="S2086" s="11">
        <v>8.6999999999999993</v>
      </c>
      <c r="T2086" s="11">
        <v>6.3</v>
      </c>
      <c r="U2086" s="11">
        <v>6.9</v>
      </c>
      <c r="V2086" s="11">
        <v>5.4</v>
      </c>
      <c r="W2086" s="11">
        <v>5.4</v>
      </c>
      <c r="X2086" s="11">
        <v>4.2</v>
      </c>
      <c r="Y2086" s="78"/>
      <c r="Z2086" s="11">
        <v>116.3</v>
      </c>
      <c r="AA2086" s="11">
        <v>307.14999999999998</v>
      </c>
      <c r="AB2086" s="11">
        <v>211.81</v>
      </c>
      <c r="AC2086" s="11">
        <v>9.7200000000000006</v>
      </c>
      <c r="AD2086" s="11">
        <v>30.3</v>
      </c>
    </row>
    <row r="2087" spans="1:30" x14ac:dyDescent="0.25">
      <c r="A2087" s="1">
        <v>2019</v>
      </c>
      <c r="B2087" s="1">
        <v>3</v>
      </c>
      <c r="C2087" s="1">
        <v>28</v>
      </c>
      <c r="D2087" s="3">
        <v>0.75</v>
      </c>
      <c r="E2087" s="5">
        <v>2083</v>
      </c>
      <c r="G2087" s="15">
        <v>1.7</v>
      </c>
      <c r="H2087" s="15">
        <v>1.7</v>
      </c>
      <c r="I2087" s="15">
        <v>2.2000000000000002</v>
      </c>
      <c r="J2087" s="15">
        <v>5.3</v>
      </c>
      <c r="K2087" s="15">
        <v>7.2</v>
      </c>
      <c r="L2087" s="15">
        <v>3.1</v>
      </c>
      <c r="N2087" s="88">
        <v>5.2</v>
      </c>
      <c r="O2087" s="110">
        <v>5.2</v>
      </c>
      <c r="Q2087" s="11">
        <v>5.2</v>
      </c>
      <c r="R2087" s="11">
        <v>5.2</v>
      </c>
      <c r="S2087" s="11">
        <v>8.6999999999999993</v>
      </c>
      <c r="T2087" s="11">
        <v>6.3</v>
      </c>
      <c r="U2087" s="11">
        <v>6.9</v>
      </c>
      <c r="V2087" s="11">
        <v>5.4</v>
      </c>
      <c r="W2087" s="11">
        <v>5.4</v>
      </c>
      <c r="X2087" s="11">
        <v>4.2</v>
      </c>
      <c r="Y2087" s="78"/>
      <c r="Z2087" s="11">
        <v>116.3</v>
      </c>
      <c r="AA2087" s="11">
        <v>307.14999999999998</v>
      </c>
      <c r="AB2087" s="11">
        <v>211.81</v>
      </c>
      <c r="AC2087" s="11">
        <v>9.7200000000000006</v>
      </c>
      <c r="AD2087" s="11">
        <v>30.3</v>
      </c>
    </row>
    <row r="2088" spans="1:30" x14ac:dyDescent="0.25">
      <c r="A2088" s="1">
        <v>2019</v>
      </c>
      <c r="B2088" s="1">
        <v>3</v>
      </c>
      <c r="C2088" s="1">
        <v>28</v>
      </c>
      <c r="D2088" s="3">
        <v>0.79166666666666663</v>
      </c>
      <c r="E2088" s="5">
        <v>2084</v>
      </c>
      <c r="G2088" s="15">
        <v>1.4</v>
      </c>
      <c r="H2088" s="15">
        <v>3.4</v>
      </c>
      <c r="I2088" s="15">
        <v>2.9</v>
      </c>
      <c r="J2088" s="15">
        <v>4</v>
      </c>
      <c r="K2088" s="15">
        <v>6.1</v>
      </c>
      <c r="L2088" s="15">
        <v>1.8</v>
      </c>
      <c r="N2088" s="88">
        <v>5.2</v>
      </c>
      <c r="O2088" s="110">
        <v>5.2</v>
      </c>
      <c r="Q2088" s="11">
        <v>5.2</v>
      </c>
      <c r="R2088" s="11">
        <v>5.2</v>
      </c>
      <c r="S2088" s="11">
        <v>8.6999999999999993</v>
      </c>
      <c r="T2088" s="11">
        <v>6.3</v>
      </c>
      <c r="U2088" s="11">
        <v>6.9</v>
      </c>
      <c r="V2088" s="11">
        <v>5.4</v>
      </c>
      <c r="W2088" s="11">
        <v>5.4</v>
      </c>
      <c r="X2088" s="11">
        <v>4.2</v>
      </c>
      <c r="Y2088" s="78"/>
      <c r="Z2088" s="11">
        <v>116.3</v>
      </c>
      <c r="AA2088" s="11">
        <v>307.14999999999998</v>
      </c>
      <c r="AB2088" s="11">
        <v>211.81</v>
      </c>
      <c r="AC2088" s="11">
        <v>9.7200000000000006</v>
      </c>
      <c r="AD2088" s="11">
        <v>30.3</v>
      </c>
    </row>
    <row r="2089" spans="1:30" x14ac:dyDescent="0.25">
      <c r="A2089" s="1">
        <v>2019</v>
      </c>
      <c r="B2089" s="1">
        <v>3</v>
      </c>
      <c r="C2089" s="1">
        <v>28</v>
      </c>
      <c r="D2089" s="3">
        <v>0.83333333333333337</v>
      </c>
      <c r="E2089" s="5">
        <v>2085</v>
      </c>
      <c r="G2089" s="15">
        <v>0.5</v>
      </c>
      <c r="H2089" s="15">
        <v>2.2999999999999998</v>
      </c>
      <c r="I2089" s="15">
        <v>3.1</v>
      </c>
      <c r="J2089" s="15">
        <v>3.5</v>
      </c>
      <c r="K2089" s="15">
        <v>4.9000000000000004</v>
      </c>
      <c r="L2089" s="15">
        <v>1.1000000000000001</v>
      </c>
      <c r="N2089" s="88">
        <v>5.2</v>
      </c>
      <c r="O2089" s="110">
        <v>5.2</v>
      </c>
      <c r="Q2089" s="11">
        <v>5.2</v>
      </c>
      <c r="R2089" s="11">
        <v>5.2</v>
      </c>
      <c r="S2089" s="11">
        <v>8.6999999999999993</v>
      </c>
      <c r="T2089" s="11">
        <v>6.3</v>
      </c>
      <c r="U2089" s="11">
        <v>6.9</v>
      </c>
      <c r="V2089" s="11">
        <v>5.4</v>
      </c>
      <c r="W2089" s="11">
        <v>5.4</v>
      </c>
      <c r="X2089" s="11">
        <v>4.2</v>
      </c>
      <c r="Y2089" s="78"/>
      <c r="Z2089" s="11">
        <v>116.3</v>
      </c>
      <c r="AA2089" s="11">
        <v>307.14999999999998</v>
      </c>
      <c r="AB2089" s="11">
        <v>211.81</v>
      </c>
      <c r="AC2089" s="11">
        <v>9.7200000000000006</v>
      </c>
      <c r="AD2089" s="11">
        <v>30.3</v>
      </c>
    </row>
    <row r="2090" spans="1:30" x14ac:dyDescent="0.25">
      <c r="A2090" s="1">
        <v>2019</v>
      </c>
      <c r="B2090" s="1">
        <v>3</v>
      </c>
      <c r="C2090" s="1">
        <v>28</v>
      </c>
      <c r="D2090" s="3">
        <v>0.875</v>
      </c>
      <c r="E2090" s="5">
        <v>2086</v>
      </c>
      <c r="G2090" s="15">
        <v>-0.1</v>
      </c>
      <c r="H2090" s="15">
        <v>1.8</v>
      </c>
      <c r="I2090" s="15">
        <v>3.3</v>
      </c>
      <c r="J2090" s="15">
        <v>3.4</v>
      </c>
      <c r="K2090" s="15">
        <v>4.5</v>
      </c>
      <c r="L2090" s="15">
        <v>0.4</v>
      </c>
      <c r="N2090" s="88">
        <v>5.2</v>
      </c>
      <c r="O2090" s="110">
        <v>5.2</v>
      </c>
      <c r="Q2090" s="11">
        <v>5.2</v>
      </c>
      <c r="R2090" s="11">
        <v>5.2</v>
      </c>
      <c r="S2090" s="11">
        <v>8.6999999999999993</v>
      </c>
      <c r="T2090" s="11">
        <v>6.3</v>
      </c>
      <c r="U2090" s="11">
        <v>6.9</v>
      </c>
      <c r="V2090" s="11">
        <v>5.4</v>
      </c>
      <c r="W2090" s="11">
        <v>5.4</v>
      </c>
      <c r="X2090" s="11">
        <v>4.2</v>
      </c>
      <c r="Y2090" s="78"/>
      <c r="Z2090" s="11">
        <v>116.3</v>
      </c>
      <c r="AA2090" s="11">
        <v>307.14999999999998</v>
      </c>
      <c r="AB2090" s="11">
        <v>211.81</v>
      </c>
      <c r="AC2090" s="11">
        <v>9.7200000000000006</v>
      </c>
      <c r="AD2090" s="11">
        <v>30.3</v>
      </c>
    </row>
    <row r="2091" spans="1:30" x14ac:dyDescent="0.25">
      <c r="A2091" s="1">
        <v>2019</v>
      </c>
      <c r="B2091" s="1">
        <v>3</v>
      </c>
      <c r="C2091" s="1">
        <v>28</v>
      </c>
      <c r="D2091" s="3">
        <v>0.91666666666666663</v>
      </c>
      <c r="E2091" s="5">
        <v>2087</v>
      </c>
      <c r="G2091" s="15">
        <v>-0.6</v>
      </c>
      <c r="H2091" s="15">
        <v>1.4</v>
      </c>
      <c r="I2091" s="15">
        <v>3.7</v>
      </c>
      <c r="J2091" s="15">
        <v>3.6</v>
      </c>
      <c r="K2091" s="15">
        <v>3.9</v>
      </c>
      <c r="L2091" s="15">
        <v>-0.3</v>
      </c>
      <c r="N2091" s="88">
        <v>5.2</v>
      </c>
      <c r="O2091" s="110">
        <v>5.2</v>
      </c>
      <c r="Q2091" s="11">
        <v>5.2</v>
      </c>
      <c r="R2091" s="11">
        <v>5.2</v>
      </c>
      <c r="S2091" s="11">
        <v>8.6999999999999993</v>
      </c>
      <c r="T2091" s="11">
        <v>6.3</v>
      </c>
      <c r="U2091" s="11">
        <v>6.9</v>
      </c>
      <c r="V2091" s="11">
        <v>5.4</v>
      </c>
      <c r="W2091" s="11">
        <v>5.4</v>
      </c>
      <c r="X2091" s="11">
        <v>4.2</v>
      </c>
      <c r="Y2091" s="78"/>
      <c r="Z2091" s="11">
        <v>116.3</v>
      </c>
      <c r="AA2091" s="11">
        <v>307.14999999999998</v>
      </c>
      <c r="AB2091" s="11">
        <v>211.81</v>
      </c>
      <c r="AC2091" s="11">
        <v>9.7200000000000006</v>
      </c>
      <c r="AD2091" s="11">
        <v>30.3</v>
      </c>
    </row>
    <row r="2092" spans="1:30" x14ac:dyDescent="0.25">
      <c r="A2092" s="1">
        <v>2019</v>
      </c>
      <c r="B2092" s="1">
        <v>3</v>
      </c>
      <c r="C2092" s="1">
        <v>28</v>
      </c>
      <c r="D2092" s="3">
        <v>0.95833333333333337</v>
      </c>
      <c r="E2092" s="5">
        <v>2088</v>
      </c>
      <c r="G2092" s="15">
        <v>-1.4</v>
      </c>
      <c r="H2092" s="15">
        <v>1.5</v>
      </c>
      <c r="I2092" s="15">
        <v>4.2</v>
      </c>
      <c r="J2092" s="15">
        <v>3.4</v>
      </c>
      <c r="K2092" s="15">
        <v>3.4</v>
      </c>
      <c r="L2092" s="15">
        <v>-0.2</v>
      </c>
      <c r="N2092" s="88">
        <v>5.2</v>
      </c>
      <c r="O2092" s="110">
        <v>5.2</v>
      </c>
      <c r="Q2092" s="11">
        <v>5.2</v>
      </c>
      <c r="R2092" s="11">
        <v>5.2</v>
      </c>
      <c r="S2092" s="11">
        <v>8.6999999999999993</v>
      </c>
      <c r="T2092" s="11">
        <v>6.3</v>
      </c>
      <c r="U2092" s="11">
        <v>6.9</v>
      </c>
      <c r="V2092" s="11">
        <v>5.4</v>
      </c>
      <c r="W2092" s="11">
        <v>5.4</v>
      </c>
      <c r="X2092" s="11">
        <v>4.2</v>
      </c>
      <c r="Y2092" s="78"/>
      <c r="Z2092" s="11">
        <v>116.3</v>
      </c>
      <c r="AA2092" s="11">
        <v>307.14999999999998</v>
      </c>
      <c r="AB2092" s="11">
        <v>211.81</v>
      </c>
      <c r="AC2092" s="11">
        <v>9.7200000000000006</v>
      </c>
      <c r="AD2092" s="11">
        <v>30.3</v>
      </c>
    </row>
    <row r="2093" spans="1:30" x14ac:dyDescent="0.25">
      <c r="A2093" s="1">
        <v>2019</v>
      </c>
      <c r="B2093" s="1">
        <v>3</v>
      </c>
      <c r="C2093" s="1">
        <v>29</v>
      </c>
      <c r="D2093" s="3">
        <v>0</v>
      </c>
      <c r="E2093" s="5">
        <v>2089</v>
      </c>
      <c r="G2093" s="15">
        <v>0</v>
      </c>
      <c r="H2093" s="15">
        <v>1.6</v>
      </c>
      <c r="I2093" s="15">
        <v>4.5999999999999996</v>
      </c>
      <c r="J2093" s="15">
        <v>3.8</v>
      </c>
      <c r="K2093" s="15">
        <v>3.6</v>
      </c>
      <c r="L2093" s="15">
        <v>-0.2</v>
      </c>
      <c r="N2093" s="88">
        <v>5</v>
      </c>
      <c r="O2093" s="110">
        <v>6.2</v>
      </c>
      <c r="Q2093" s="11">
        <v>6.2</v>
      </c>
      <c r="R2093" s="11">
        <v>6.3</v>
      </c>
      <c r="S2093" s="11">
        <v>8.6999999999999993</v>
      </c>
      <c r="T2093" s="11">
        <v>6.6</v>
      </c>
      <c r="U2093" s="11">
        <v>7.9</v>
      </c>
      <c r="V2093" s="11">
        <v>5.6</v>
      </c>
      <c r="W2093" s="11">
        <v>5.5</v>
      </c>
      <c r="X2093" s="11">
        <v>4.9000000000000004</v>
      </c>
      <c r="Y2093" s="78"/>
      <c r="Z2093" s="11">
        <v>114.27</v>
      </c>
      <c r="AA2093" s="11">
        <v>310.49</v>
      </c>
      <c r="AB2093" s="11">
        <v>206.24</v>
      </c>
      <c r="AC2093" s="11">
        <v>7.86</v>
      </c>
      <c r="AD2093" s="11">
        <v>29.77</v>
      </c>
    </row>
    <row r="2094" spans="1:30" x14ac:dyDescent="0.25">
      <c r="A2094" s="1">
        <v>2019</v>
      </c>
      <c r="B2094" s="1">
        <v>3</v>
      </c>
      <c r="C2094" s="1">
        <v>29</v>
      </c>
      <c r="D2094" s="3">
        <v>4.1666666666666664E-2</v>
      </c>
      <c r="E2094" s="5">
        <v>2090</v>
      </c>
      <c r="G2094" s="15">
        <v>0.1</v>
      </c>
      <c r="H2094" s="15">
        <v>2</v>
      </c>
      <c r="I2094" s="15">
        <v>4.5</v>
      </c>
      <c r="J2094" s="15">
        <v>4.3</v>
      </c>
      <c r="K2094" s="15">
        <v>3.7</v>
      </c>
      <c r="L2094" s="15">
        <v>0.1</v>
      </c>
      <c r="N2094" s="88">
        <v>5</v>
      </c>
      <c r="O2094" s="110">
        <v>6.2</v>
      </c>
      <c r="Q2094" s="11">
        <v>6.2</v>
      </c>
      <c r="R2094" s="11">
        <v>6.3</v>
      </c>
      <c r="S2094" s="11">
        <v>8.6999999999999993</v>
      </c>
      <c r="T2094" s="11">
        <v>6.6</v>
      </c>
      <c r="U2094" s="11">
        <v>7.9</v>
      </c>
      <c r="V2094" s="11">
        <v>5.6</v>
      </c>
      <c r="W2094" s="11">
        <v>5.5</v>
      </c>
      <c r="X2094" s="11">
        <v>4.9000000000000004</v>
      </c>
      <c r="Y2094" s="78"/>
      <c r="Z2094" s="11">
        <v>114.27</v>
      </c>
      <c r="AA2094" s="11">
        <v>310.49</v>
      </c>
      <c r="AB2094" s="11">
        <v>206.24</v>
      </c>
      <c r="AC2094" s="11">
        <v>7.86</v>
      </c>
      <c r="AD2094" s="11">
        <v>29.77</v>
      </c>
    </row>
    <row r="2095" spans="1:30" x14ac:dyDescent="0.25">
      <c r="A2095" s="1">
        <v>2019</v>
      </c>
      <c r="B2095" s="1">
        <v>3</v>
      </c>
      <c r="C2095" s="1">
        <v>29</v>
      </c>
      <c r="D2095" s="3">
        <v>8.3333333333333329E-2</v>
      </c>
      <c r="E2095" s="5">
        <v>2091</v>
      </c>
      <c r="G2095" s="15">
        <v>0.1</v>
      </c>
      <c r="H2095" s="15">
        <v>2.7</v>
      </c>
      <c r="I2095" s="15">
        <v>4.5999999999999996</v>
      </c>
      <c r="J2095" s="15">
        <v>4.5999999999999996</v>
      </c>
      <c r="K2095" s="15">
        <v>4.2</v>
      </c>
      <c r="L2095" s="15">
        <v>0.3</v>
      </c>
      <c r="N2095" s="88">
        <v>5</v>
      </c>
      <c r="O2095" s="110">
        <v>6.2</v>
      </c>
      <c r="Q2095" s="11">
        <v>6.2</v>
      </c>
      <c r="R2095" s="11">
        <v>6.3</v>
      </c>
      <c r="S2095" s="11">
        <v>8.6999999999999993</v>
      </c>
      <c r="T2095" s="11">
        <v>6.6</v>
      </c>
      <c r="U2095" s="11">
        <v>7.9</v>
      </c>
      <c r="V2095" s="11">
        <v>5.6</v>
      </c>
      <c r="W2095" s="11">
        <v>5.5</v>
      </c>
      <c r="X2095" s="11">
        <v>4.9000000000000004</v>
      </c>
      <c r="Y2095" s="78"/>
      <c r="Z2095" s="11">
        <v>114.27</v>
      </c>
      <c r="AA2095" s="11">
        <v>310.49</v>
      </c>
      <c r="AB2095" s="11">
        <v>206.24</v>
      </c>
      <c r="AC2095" s="11">
        <v>7.86</v>
      </c>
      <c r="AD2095" s="11">
        <v>29.77</v>
      </c>
    </row>
    <row r="2096" spans="1:30" x14ac:dyDescent="0.25">
      <c r="A2096" s="1">
        <v>2019</v>
      </c>
      <c r="B2096" s="1">
        <v>3</v>
      </c>
      <c r="C2096" s="1">
        <v>29</v>
      </c>
      <c r="D2096" s="3">
        <v>0.125</v>
      </c>
      <c r="E2096" s="5">
        <v>2092</v>
      </c>
      <c r="G2096" s="15">
        <v>1.7</v>
      </c>
      <c r="H2096" s="15">
        <v>3.2</v>
      </c>
      <c r="I2096" s="15">
        <v>4.5</v>
      </c>
      <c r="J2096" s="15">
        <v>4.5999999999999996</v>
      </c>
      <c r="K2096" s="15">
        <v>4.4000000000000004</v>
      </c>
      <c r="L2096" s="15">
        <v>1.2</v>
      </c>
      <c r="N2096" s="88">
        <v>5</v>
      </c>
      <c r="O2096" s="110">
        <v>6.2</v>
      </c>
      <c r="Q2096" s="11">
        <v>6.2</v>
      </c>
      <c r="R2096" s="11">
        <v>6.3</v>
      </c>
      <c r="S2096" s="11">
        <v>8.6999999999999993</v>
      </c>
      <c r="T2096" s="11">
        <v>6.6</v>
      </c>
      <c r="U2096" s="11">
        <v>7.9</v>
      </c>
      <c r="V2096" s="11">
        <v>5.6</v>
      </c>
      <c r="W2096" s="11">
        <v>5.5</v>
      </c>
      <c r="X2096" s="11">
        <v>4.9000000000000004</v>
      </c>
      <c r="Y2096" s="78"/>
      <c r="Z2096" s="11">
        <v>114.27</v>
      </c>
      <c r="AA2096" s="11">
        <v>310.49</v>
      </c>
      <c r="AB2096" s="11">
        <v>206.24</v>
      </c>
      <c r="AC2096" s="11">
        <v>7.86</v>
      </c>
      <c r="AD2096" s="11">
        <v>29.77</v>
      </c>
    </row>
    <row r="2097" spans="1:30" x14ac:dyDescent="0.25">
      <c r="A2097" s="1">
        <v>2019</v>
      </c>
      <c r="B2097" s="1">
        <v>3</v>
      </c>
      <c r="C2097" s="1">
        <v>29</v>
      </c>
      <c r="D2097" s="3">
        <v>0.16666666666666666</v>
      </c>
      <c r="E2097" s="5">
        <v>2093</v>
      </c>
      <c r="G2097" s="15">
        <v>2.9</v>
      </c>
      <c r="H2097" s="15">
        <v>3.5</v>
      </c>
      <c r="I2097" s="15">
        <v>4.5</v>
      </c>
      <c r="J2097" s="15">
        <v>4.7</v>
      </c>
      <c r="K2097" s="15">
        <v>4.7</v>
      </c>
      <c r="L2097" s="15">
        <v>2.2999999999999998</v>
      </c>
      <c r="N2097" s="88">
        <v>5</v>
      </c>
      <c r="O2097" s="110">
        <v>6.2</v>
      </c>
      <c r="Q2097" s="11">
        <v>6.2</v>
      </c>
      <c r="R2097" s="11">
        <v>6.3</v>
      </c>
      <c r="S2097" s="11">
        <v>8.6999999999999993</v>
      </c>
      <c r="T2097" s="11">
        <v>6.6</v>
      </c>
      <c r="U2097" s="11">
        <v>7.9</v>
      </c>
      <c r="V2097" s="11">
        <v>5.6</v>
      </c>
      <c r="W2097" s="11">
        <v>5.5</v>
      </c>
      <c r="X2097" s="11">
        <v>4.9000000000000004</v>
      </c>
      <c r="Y2097" s="78"/>
      <c r="Z2097" s="11">
        <v>114.27</v>
      </c>
      <c r="AA2097" s="11">
        <v>310.49</v>
      </c>
      <c r="AB2097" s="11">
        <v>206.24</v>
      </c>
      <c r="AC2097" s="11">
        <v>7.86</v>
      </c>
      <c r="AD2097" s="11">
        <v>29.77</v>
      </c>
    </row>
    <row r="2098" spans="1:30" x14ac:dyDescent="0.25">
      <c r="A2098" s="1">
        <v>2019</v>
      </c>
      <c r="B2098" s="1">
        <v>3</v>
      </c>
      <c r="C2098" s="1">
        <v>29</v>
      </c>
      <c r="D2098" s="3">
        <v>0.20833333333333334</v>
      </c>
      <c r="E2098" s="5">
        <v>2094</v>
      </c>
      <c r="G2098" s="15">
        <v>2.9</v>
      </c>
      <c r="H2098" s="15">
        <v>4.0999999999999996</v>
      </c>
      <c r="I2098" s="15">
        <v>4.9000000000000004</v>
      </c>
      <c r="J2098" s="15">
        <v>4.9000000000000004</v>
      </c>
      <c r="K2098" s="15">
        <v>4.8</v>
      </c>
      <c r="L2098" s="15">
        <v>2.8</v>
      </c>
      <c r="N2098" s="88">
        <v>5</v>
      </c>
      <c r="O2098" s="110">
        <v>6.2</v>
      </c>
      <c r="Q2098" s="11">
        <v>6.2</v>
      </c>
      <c r="R2098" s="11">
        <v>6.3</v>
      </c>
      <c r="S2098" s="11">
        <v>8.6999999999999993</v>
      </c>
      <c r="T2098" s="11">
        <v>6.6</v>
      </c>
      <c r="U2098" s="11">
        <v>7.9</v>
      </c>
      <c r="V2098" s="11">
        <v>5.6</v>
      </c>
      <c r="W2098" s="11">
        <v>5.5</v>
      </c>
      <c r="X2098" s="11">
        <v>4.9000000000000004</v>
      </c>
      <c r="Y2098" s="78"/>
      <c r="Z2098" s="11">
        <v>114.27</v>
      </c>
      <c r="AA2098" s="11">
        <v>310.49</v>
      </c>
      <c r="AB2098" s="11">
        <v>206.24</v>
      </c>
      <c r="AC2098" s="11">
        <v>7.86</v>
      </c>
      <c r="AD2098" s="11">
        <v>29.77</v>
      </c>
    </row>
    <row r="2099" spans="1:30" x14ac:dyDescent="0.25">
      <c r="A2099" s="1">
        <v>2019</v>
      </c>
      <c r="B2099" s="1">
        <v>3</v>
      </c>
      <c r="C2099" s="1">
        <v>29</v>
      </c>
      <c r="D2099" s="3">
        <v>0.25</v>
      </c>
      <c r="E2099" s="5">
        <v>2095</v>
      </c>
      <c r="G2099" s="15">
        <v>3.3</v>
      </c>
      <c r="H2099" s="15">
        <v>4.5</v>
      </c>
      <c r="I2099" s="15">
        <v>5.4</v>
      </c>
      <c r="J2099" s="15">
        <v>5.7</v>
      </c>
      <c r="K2099" s="15">
        <v>5.2</v>
      </c>
      <c r="L2099" s="15">
        <v>3.4</v>
      </c>
      <c r="N2099" s="88">
        <v>5</v>
      </c>
      <c r="O2099" s="110">
        <v>6.2</v>
      </c>
      <c r="Q2099" s="11">
        <v>6.2</v>
      </c>
      <c r="R2099" s="11">
        <v>6.3</v>
      </c>
      <c r="S2099" s="11">
        <v>8.6999999999999993</v>
      </c>
      <c r="T2099" s="11">
        <v>6.6</v>
      </c>
      <c r="U2099" s="11">
        <v>7.9</v>
      </c>
      <c r="V2099" s="11">
        <v>5.6</v>
      </c>
      <c r="W2099" s="11">
        <v>5.5</v>
      </c>
      <c r="X2099" s="11">
        <v>4.9000000000000004</v>
      </c>
      <c r="Y2099" s="78"/>
      <c r="Z2099" s="11">
        <v>114.27</v>
      </c>
      <c r="AA2099" s="11">
        <v>310.49</v>
      </c>
      <c r="AB2099" s="11">
        <v>206.24</v>
      </c>
      <c r="AC2099" s="11">
        <v>7.86</v>
      </c>
      <c r="AD2099" s="11">
        <v>29.77</v>
      </c>
    </row>
    <row r="2100" spans="1:30" x14ac:dyDescent="0.25">
      <c r="A2100" s="1">
        <v>2019</v>
      </c>
      <c r="B2100" s="1">
        <v>3</v>
      </c>
      <c r="C2100" s="1">
        <v>29</v>
      </c>
      <c r="D2100" s="3">
        <v>0.29166666666666669</v>
      </c>
      <c r="E2100" s="5">
        <v>2096</v>
      </c>
      <c r="G2100" s="15">
        <v>4</v>
      </c>
      <c r="H2100" s="15">
        <v>5.0999999999999996</v>
      </c>
      <c r="I2100" s="15">
        <v>6.1</v>
      </c>
      <c r="J2100" s="15">
        <v>6.4</v>
      </c>
      <c r="K2100" s="15">
        <v>6.1</v>
      </c>
      <c r="L2100" s="15">
        <v>4.3</v>
      </c>
      <c r="N2100" s="88">
        <v>5</v>
      </c>
      <c r="O2100" s="110">
        <v>6.2</v>
      </c>
      <c r="Q2100" s="11">
        <v>6.2</v>
      </c>
      <c r="R2100" s="11">
        <v>6.3</v>
      </c>
      <c r="S2100" s="11">
        <v>8.6999999999999993</v>
      </c>
      <c r="T2100" s="11">
        <v>6.6</v>
      </c>
      <c r="U2100" s="11">
        <v>7.9</v>
      </c>
      <c r="V2100" s="11">
        <v>5.6</v>
      </c>
      <c r="W2100" s="11">
        <v>5.5</v>
      </c>
      <c r="X2100" s="11">
        <v>4.9000000000000004</v>
      </c>
      <c r="Y2100" s="78"/>
      <c r="Z2100" s="11">
        <v>114.27</v>
      </c>
      <c r="AA2100" s="11">
        <v>310.49</v>
      </c>
      <c r="AB2100" s="11">
        <v>206.24</v>
      </c>
      <c r="AC2100" s="11">
        <v>7.86</v>
      </c>
      <c r="AD2100" s="11">
        <v>29.77</v>
      </c>
    </row>
    <row r="2101" spans="1:30" x14ac:dyDescent="0.25">
      <c r="A2101" s="1">
        <v>2019</v>
      </c>
      <c r="B2101" s="1">
        <v>3</v>
      </c>
      <c r="C2101" s="1">
        <v>29</v>
      </c>
      <c r="D2101" s="3">
        <v>0.33333333333333331</v>
      </c>
      <c r="E2101" s="5">
        <v>2097</v>
      </c>
      <c r="G2101" s="15">
        <v>5.2</v>
      </c>
      <c r="H2101" s="15">
        <v>5.9</v>
      </c>
      <c r="I2101" s="15">
        <v>6.3</v>
      </c>
      <c r="J2101" s="15">
        <v>8.5</v>
      </c>
      <c r="K2101" s="15">
        <v>7.8</v>
      </c>
      <c r="L2101" s="15">
        <v>5</v>
      </c>
      <c r="N2101" s="88">
        <v>5</v>
      </c>
      <c r="O2101" s="110">
        <v>6.2</v>
      </c>
      <c r="Q2101" s="11">
        <v>6.2</v>
      </c>
      <c r="R2101" s="11">
        <v>6.3</v>
      </c>
      <c r="S2101" s="11">
        <v>8.6999999999999993</v>
      </c>
      <c r="T2101" s="11">
        <v>6.6</v>
      </c>
      <c r="U2101" s="11">
        <v>7.9</v>
      </c>
      <c r="V2101" s="11">
        <v>5.6</v>
      </c>
      <c r="W2101" s="11">
        <v>5.5</v>
      </c>
      <c r="X2101" s="11">
        <v>4.9000000000000004</v>
      </c>
      <c r="Y2101" s="78"/>
      <c r="Z2101" s="11">
        <v>114.27</v>
      </c>
      <c r="AA2101" s="11">
        <v>310.49</v>
      </c>
      <c r="AB2101" s="11">
        <v>206.24</v>
      </c>
      <c r="AC2101" s="11">
        <v>7.86</v>
      </c>
      <c r="AD2101" s="11">
        <v>29.77</v>
      </c>
    </row>
    <row r="2102" spans="1:30" x14ac:dyDescent="0.25">
      <c r="A2102" s="1">
        <v>2019</v>
      </c>
      <c r="B2102" s="1">
        <v>3</v>
      </c>
      <c r="C2102" s="1">
        <v>29</v>
      </c>
      <c r="D2102" s="3">
        <v>0.375</v>
      </c>
      <c r="E2102" s="5">
        <v>2098</v>
      </c>
      <c r="G2102" s="15">
        <v>8.6999999999999993</v>
      </c>
      <c r="H2102" s="15">
        <v>8.1999999999999993</v>
      </c>
      <c r="I2102" s="15">
        <v>7</v>
      </c>
      <c r="J2102" s="15">
        <v>9.8000000000000007</v>
      </c>
      <c r="K2102" s="15">
        <v>8.6999999999999993</v>
      </c>
      <c r="L2102" s="15">
        <v>5.5</v>
      </c>
      <c r="N2102" s="88">
        <v>5</v>
      </c>
      <c r="O2102" s="110">
        <v>6.2</v>
      </c>
      <c r="Q2102" s="11">
        <v>6.2</v>
      </c>
      <c r="R2102" s="11">
        <v>6.3</v>
      </c>
      <c r="S2102" s="11">
        <v>8.6999999999999993</v>
      </c>
      <c r="T2102" s="11">
        <v>6.6</v>
      </c>
      <c r="U2102" s="11">
        <v>7.9</v>
      </c>
      <c r="V2102" s="11">
        <v>5.6</v>
      </c>
      <c r="W2102" s="11">
        <v>5.5</v>
      </c>
      <c r="X2102" s="11">
        <v>4.9000000000000004</v>
      </c>
      <c r="Y2102" s="78"/>
      <c r="Z2102" s="11">
        <v>114.27</v>
      </c>
      <c r="AA2102" s="11">
        <v>310.49</v>
      </c>
      <c r="AB2102" s="11">
        <v>206.24</v>
      </c>
      <c r="AC2102" s="11">
        <v>7.86</v>
      </c>
      <c r="AD2102" s="11">
        <v>29.77</v>
      </c>
    </row>
    <row r="2103" spans="1:30" x14ac:dyDescent="0.25">
      <c r="A2103" s="1">
        <v>2019</v>
      </c>
      <c r="B2103" s="1">
        <v>3</v>
      </c>
      <c r="C2103" s="1">
        <v>29</v>
      </c>
      <c r="D2103" s="3">
        <v>0.41666666666666669</v>
      </c>
      <c r="E2103" s="5">
        <v>2099</v>
      </c>
      <c r="G2103" s="15">
        <v>11.5</v>
      </c>
      <c r="H2103" s="15">
        <v>9.8000000000000007</v>
      </c>
      <c r="I2103" s="15">
        <v>6.9</v>
      </c>
      <c r="J2103" s="15">
        <v>9.9</v>
      </c>
      <c r="K2103" s="15">
        <v>10.199999999999999</v>
      </c>
      <c r="L2103" s="15">
        <v>6.3</v>
      </c>
      <c r="N2103" s="88">
        <v>5</v>
      </c>
      <c r="O2103" s="110">
        <v>6.2</v>
      </c>
      <c r="Q2103" s="11">
        <v>6.2</v>
      </c>
      <c r="R2103" s="11">
        <v>6.3</v>
      </c>
      <c r="S2103" s="11">
        <v>8.6999999999999993</v>
      </c>
      <c r="T2103" s="11">
        <v>6.6</v>
      </c>
      <c r="U2103" s="11">
        <v>7.9</v>
      </c>
      <c r="V2103" s="11">
        <v>5.6</v>
      </c>
      <c r="W2103" s="11">
        <v>5.5</v>
      </c>
      <c r="X2103" s="11">
        <v>4.9000000000000004</v>
      </c>
      <c r="Y2103" s="78"/>
      <c r="Z2103" s="11">
        <v>114.27</v>
      </c>
      <c r="AA2103" s="11">
        <v>310.49</v>
      </c>
      <c r="AB2103" s="11">
        <v>206.24</v>
      </c>
      <c r="AC2103" s="11">
        <v>7.86</v>
      </c>
      <c r="AD2103" s="11">
        <v>29.77</v>
      </c>
    </row>
    <row r="2104" spans="1:30" x14ac:dyDescent="0.25">
      <c r="A2104" s="1">
        <v>2019</v>
      </c>
      <c r="B2104" s="1">
        <v>3</v>
      </c>
      <c r="C2104" s="1">
        <v>29</v>
      </c>
      <c r="D2104" s="3">
        <v>0.45833333333333331</v>
      </c>
      <c r="E2104" s="5">
        <v>2100</v>
      </c>
      <c r="G2104" s="15">
        <v>12.9</v>
      </c>
      <c r="H2104" s="15">
        <v>11.6</v>
      </c>
      <c r="I2104" s="15">
        <v>6.9</v>
      </c>
      <c r="J2104" s="15">
        <v>10.7</v>
      </c>
      <c r="K2104" s="15">
        <v>11.5</v>
      </c>
      <c r="L2104" s="15">
        <v>8.5</v>
      </c>
      <c r="N2104" s="88">
        <v>5</v>
      </c>
      <c r="O2104" s="110">
        <v>6.2</v>
      </c>
      <c r="Q2104" s="11">
        <v>6.2</v>
      </c>
      <c r="R2104" s="11">
        <v>6.3</v>
      </c>
      <c r="S2104" s="11">
        <v>8.6999999999999993</v>
      </c>
      <c r="T2104" s="11">
        <v>6.6</v>
      </c>
      <c r="U2104" s="11">
        <v>7.9</v>
      </c>
      <c r="V2104" s="11">
        <v>5.6</v>
      </c>
      <c r="W2104" s="11">
        <v>5.5</v>
      </c>
      <c r="X2104" s="11">
        <v>4.9000000000000004</v>
      </c>
      <c r="Y2104" s="78"/>
      <c r="Z2104" s="11">
        <v>114.27</v>
      </c>
      <c r="AA2104" s="11">
        <v>310.49</v>
      </c>
      <c r="AB2104" s="11">
        <v>206.24</v>
      </c>
      <c r="AC2104" s="11">
        <v>7.86</v>
      </c>
      <c r="AD2104" s="11">
        <v>29.77</v>
      </c>
    </row>
    <row r="2105" spans="1:30" x14ac:dyDescent="0.25">
      <c r="A2105" s="1">
        <v>2019</v>
      </c>
      <c r="B2105" s="1">
        <v>3</v>
      </c>
      <c r="C2105" s="1">
        <v>29</v>
      </c>
      <c r="D2105" s="3">
        <v>0.5</v>
      </c>
      <c r="E2105" s="5">
        <v>2101</v>
      </c>
      <c r="G2105" s="15">
        <v>13.2</v>
      </c>
      <c r="H2105" s="15">
        <v>12.6</v>
      </c>
      <c r="I2105" s="15">
        <v>7.3</v>
      </c>
      <c r="J2105" s="15">
        <v>10.4</v>
      </c>
      <c r="K2105" s="15">
        <v>12</v>
      </c>
      <c r="L2105" s="15">
        <v>12</v>
      </c>
      <c r="N2105" s="88">
        <v>6.2</v>
      </c>
      <c r="O2105" s="110">
        <v>6.2</v>
      </c>
      <c r="Q2105" s="11">
        <v>6.2</v>
      </c>
      <c r="R2105" s="11">
        <v>6.3</v>
      </c>
      <c r="S2105" s="11">
        <v>8.6999999999999993</v>
      </c>
      <c r="T2105" s="11">
        <v>6.6</v>
      </c>
      <c r="U2105" s="11">
        <v>7.9</v>
      </c>
      <c r="V2105" s="11">
        <v>5.6</v>
      </c>
      <c r="W2105" s="11">
        <v>5.5</v>
      </c>
      <c r="X2105" s="11">
        <v>4.9000000000000004</v>
      </c>
      <c r="Y2105" s="78"/>
      <c r="Z2105" s="11">
        <v>114.27</v>
      </c>
      <c r="AA2105" s="11">
        <v>310.49</v>
      </c>
      <c r="AB2105" s="11">
        <v>206.24</v>
      </c>
      <c r="AC2105" s="11">
        <v>7.86</v>
      </c>
      <c r="AD2105" s="11">
        <v>29.77</v>
      </c>
    </row>
    <row r="2106" spans="1:30" x14ac:dyDescent="0.25">
      <c r="A2106" s="1">
        <v>2019</v>
      </c>
      <c r="B2106" s="1">
        <v>3</v>
      </c>
      <c r="C2106" s="1">
        <v>29</v>
      </c>
      <c r="D2106" s="3">
        <v>0.54166666666666663</v>
      </c>
      <c r="E2106" s="5">
        <v>2102</v>
      </c>
      <c r="G2106" s="15">
        <v>13.7</v>
      </c>
      <c r="H2106" s="15">
        <v>12.1</v>
      </c>
      <c r="I2106" s="15">
        <v>7.1</v>
      </c>
      <c r="J2106" s="15">
        <v>9.9</v>
      </c>
      <c r="K2106" s="15">
        <v>10.9</v>
      </c>
      <c r="L2106" s="15">
        <v>13.2</v>
      </c>
      <c r="N2106" s="88">
        <v>6.2</v>
      </c>
      <c r="O2106" s="110">
        <v>6.2</v>
      </c>
      <c r="Q2106" s="11">
        <v>6.2</v>
      </c>
      <c r="R2106" s="11">
        <v>6.3</v>
      </c>
      <c r="S2106" s="11">
        <v>8.6999999999999993</v>
      </c>
      <c r="T2106" s="11">
        <v>6.6</v>
      </c>
      <c r="U2106" s="11">
        <v>7.9</v>
      </c>
      <c r="V2106" s="11">
        <v>5.6</v>
      </c>
      <c r="W2106" s="11">
        <v>5.5</v>
      </c>
      <c r="X2106" s="11">
        <v>4.9000000000000004</v>
      </c>
      <c r="Y2106" s="78"/>
      <c r="Z2106" s="11">
        <v>114.27</v>
      </c>
      <c r="AA2106" s="11">
        <v>310.49</v>
      </c>
      <c r="AB2106" s="11">
        <v>206.24</v>
      </c>
      <c r="AC2106" s="11">
        <v>7.86</v>
      </c>
      <c r="AD2106" s="11">
        <v>29.77</v>
      </c>
    </row>
    <row r="2107" spans="1:30" x14ac:dyDescent="0.25">
      <c r="A2107" s="1">
        <v>2019</v>
      </c>
      <c r="B2107" s="1">
        <v>3</v>
      </c>
      <c r="C2107" s="1">
        <v>29</v>
      </c>
      <c r="D2107" s="3">
        <v>0.58333333333333337</v>
      </c>
      <c r="E2107" s="5">
        <v>2103</v>
      </c>
      <c r="G2107" s="15">
        <v>12</v>
      </c>
      <c r="H2107" s="15">
        <v>10.9</v>
      </c>
      <c r="I2107" s="15">
        <v>7.2</v>
      </c>
      <c r="J2107" s="15">
        <v>10</v>
      </c>
      <c r="K2107" s="15">
        <v>9.8000000000000007</v>
      </c>
      <c r="L2107" s="15">
        <v>13.7</v>
      </c>
      <c r="N2107" s="88">
        <v>6.2</v>
      </c>
      <c r="O2107" s="110">
        <v>6.2</v>
      </c>
      <c r="Q2107" s="11">
        <v>6.2</v>
      </c>
      <c r="R2107" s="11">
        <v>6.3</v>
      </c>
      <c r="S2107" s="11">
        <v>8.6999999999999993</v>
      </c>
      <c r="T2107" s="11">
        <v>6.6</v>
      </c>
      <c r="U2107" s="11">
        <v>7.9</v>
      </c>
      <c r="V2107" s="11">
        <v>5.6</v>
      </c>
      <c r="W2107" s="11">
        <v>5.5</v>
      </c>
      <c r="X2107" s="11">
        <v>4.9000000000000004</v>
      </c>
      <c r="Y2107" s="78"/>
      <c r="Z2107" s="11">
        <v>114.27</v>
      </c>
      <c r="AA2107" s="11">
        <v>310.49</v>
      </c>
      <c r="AB2107" s="11">
        <v>206.24</v>
      </c>
      <c r="AC2107" s="11">
        <v>7.86</v>
      </c>
      <c r="AD2107" s="11">
        <v>29.77</v>
      </c>
    </row>
    <row r="2108" spans="1:30" x14ac:dyDescent="0.25">
      <c r="A2108" s="1">
        <v>2019</v>
      </c>
      <c r="B2108" s="1">
        <v>3</v>
      </c>
      <c r="C2108" s="1">
        <v>29</v>
      </c>
      <c r="D2108" s="3">
        <v>0.625</v>
      </c>
      <c r="E2108" s="5">
        <v>2104</v>
      </c>
      <c r="G2108" s="15">
        <v>11.4</v>
      </c>
      <c r="H2108" s="15">
        <v>10.1</v>
      </c>
      <c r="I2108" s="15">
        <v>6.6</v>
      </c>
      <c r="J2108" s="15">
        <v>9.4</v>
      </c>
      <c r="K2108" s="15">
        <v>9.1</v>
      </c>
      <c r="L2108" s="15">
        <v>11.7</v>
      </c>
      <c r="N2108" s="88">
        <v>6.2</v>
      </c>
      <c r="O2108" s="110">
        <v>6.2</v>
      </c>
      <c r="Q2108" s="11">
        <v>6.2</v>
      </c>
      <c r="R2108" s="11">
        <v>6.3</v>
      </c>
      <c r="S2108" s="11">
        <v>8.6999999999999993</v>
      </c>
      <c r="T2108" s="11">
        <v>6.6</v>
      </c>
      <c r="U2108" s="11">
        <v>7.9</v>
      </c>
      <c r="V2108" s="11">
        <v>5.6</v>
      </c>
      <c r="W2108" s="11">
        <v>5.5</v>
      </c>
      <c r="X2108" s="11">
        <v>4.9000000000000004</v>
      </c>
      <c r="Y2108" s="78"/>
      <c r="Z2108" s="11">
        <v>114.27</v>
      </c>
      <c r="AA2108" s="11">
        <v>310.49</v>
      </c>
      <c r="AB2108" s="11">
        <v>206.24</v>
      </c>
      <c r="AC2108" s="11">
        <v>7.86</v>
      </c>
      <c r="AD2108" s="11">
        <v>29.77</v>
      </c>
    </row>
    <row r="2109" spans="1:30" x14ac:dyDescent="0.25">
      <c r="A2109" s="1">
        <v>2019</v>
      </c>
      <c r="B2109" s="1">
        <v>3</v>
      </c>
      <c r="C2109" s="1">
        <v>29</v>
      </c>
      <c r="D2109" s="3">
        <v>0.66666666666666663</v>
      </c>
      <c r="E2109" s="5">
        <v>2105</v>
      </c>
      <c r="G2109" s="15">
        <v>10.5</v>
      </c>
      <c r="H2109" s="15">
        <v>9.6</v>
      </c>
      <c r="I2109" s="15">
        <v>6.6</v>
      </c>
      <c r="J2109" s="15">
        <v>8.4</v>
      </c>
      <c r="K2109" s="15">
        <v>8.8000000000000007</v>
      </c>
      <c r="L2109" s="15">
        <v>9.6</v>
      </c>
      <c r="N2109" s="88">
        <v>6.2</v>
      </c>
      <c r="O2109" s="110">
        <v>6.2</v>
      </c>
      <c r="Q2109" s="11">
        <v>6.2</v>
      </c>
      <c r="R2109" s="11">
        <v>6.3</v>
      </c>
      <c r="S2109" s="11">
        <v>8.6999999999999993</v>
      </c>
      <c r="T2109" s="11">
        <v>6.6</v>
      </c>
      <c r="U2109" s="11">
        <v>7.9</v>
      </c>
      <c r="V2109" s="11">
        <v>5.6</v>
      </c>
      <c r="W2109" s="11">
        <v>5.5</v>
      </c>
      <c r="X2109" s="11">
        <v>4.9000000000000004</v>
      </c>
      <c r="Y2109" s="78"/>
      <c r="Z2109" s="11">
        <v>114.27</v>
      </c>
      <c r="AA2109" s="11">
        <v>310.49</v>
      </c>
      <c r="AB2109" s="11">
        <v>206.24</v>
      </c>
      <c r="AC2109" s="11">
        <v>7.86</v>
      </c>
      <c r="AD2109" s="11">
        <v>29.77</v>
      </c>
    </row>
    <row r="2110" spans="1:30" x14ac:dyDescent="0.25">
      <c r="A2110" s="1">
        <v>2019</v>
      </c>
      <c r="B2110" s="1">
        <v>3</v>
      </c>
      <c r="C2110" s="1">
        <v>29</v>
      </c>
      <c r="D2110" s="3">
        <v>0.70833333333333337</v>
      </c>
      <c r="E2110" s="5">
        <v>2106</v>
      </c>
      <c r="G2110" s="15">
        <v>9.6</v>
      </c>
      <c r="H2110" s="15">
        <v>8.6999999999999993</v>
      </c>
      <c r="I2110" s="15">
        <v>5.5</v>
      </c>
      <c r="J2110" s="15">
        <v>7.1</v>
      </c>
      <c r="K2110" s="15">
        <v>8</v>
      </c>
      <c r="L2110" s="15">
        <v>8.6</v>
      </c>
      <c r="N2110" s="88">
        <v>6.2</v>
      </c>
      <c r="O2110" s="110">
        <v>6.2</v>
      </c>
      <c r="Q2110" s="11">
        <v>6.2</v>
      </c>
      <c r="R2110" s="11">
        <v>6.3</v>
      </c>
      <c r="S2110" s="11">
        <v>8.6999999999999993</v>
      </c>
      <c r="T2110" s="11">
        <v>6.6</v>
      </c>
      <c r="U2110" s="11">
        <v>7.9</v>
      </c>
      <c r="V2110" s="11">
        <v>5.6</v>
      </c>
      <c r="W2110" s="11">
        <v>5.5</v>
      </c>
      <c r="X2110" s="11">
        <v>4.9000000000000004</v>
      </c>
      <c r="Y2110" s="78"/>
      <c r="Z2110" s="11">
        <v>114.27</v>
      </c>
      <c r="AA2110" s="11">
        <v>310.49</v>
      </c>
      <c r="AB2110" s="11">
        <v>206.24</v>
      </c>
      <c r="AC2110" s="11">
        <v>7.86</v>
      </c>
      <c r="AD2110" s="11">
        <v>29.77</v>
      </c>
    </row>
    <row r="2111" spans="1:30" x14ac:dyDescent="0.25">
      <c r="A2111" s="1">
        <v>2019</v>
      </c>
      <c r="B2111" s="1">
        <v>3</v>
      </c>
      <c r="C2111" s="1">
        <v>29</v>
      </c>
      <c r="D2111" s="3">
        <v>0.75</v>
      </c>
      <c r="E2111" s="5">
        <v>2107</v>
      </c>
      <c r="G2111" s="15">
        <v>8.6</v>
      </c>
      <c r="H2111" s="15">
        <v>8.1999999999999993</v>
      </c>
      <c r="I2111" s="15">
        <v>5.6</v>
      </c>
      <c r="J2111" s="15">
        <v>6.1</v>
      </c>
      <c r="K2111" s="15">
        <v>6.9</v>
      </c>
      <c r="L2111" s="15">
        <v>7.7</v>
      </c>
      <c r="N2111" s="88">
        <v>6.2</v>
      </c>
      <c r="O2111" s="110">
        <v>6.2</v>
      </c>
      <c r="Q2111" s="11">
        <v>6.2</v>
      </c>
      <c r="R2111" s="11">
        <v>6.3</v>
      </c>
      <c r="S2111" s="11">
        <v>8.6999999999999993</v>
      </c>
      <c r="T2111" s="11">
        <v>6.6</v>
      </c>
      <c r="U2111" s="11">
        <v>7.9</v>
      </c>
      <c r="V2111" s="11">
        <v>5.6</v>
      </c>
      <c r="W2111" s="11">
        <v>5.5</v>
      </c>
      <c r="X2111" s="11">
        <v>4.9000000000000004</v>
      </c>
      <c r="Y2111" s="78"/>
      <c r="Z2111" s="11">
        <v>114.27</v>
      </c>
      <c r="AA2111" s="11">
        <v>310.49</v>
      </c>
      <c r="AB2111" s="11">
        <v>206.24</v>
      </c>
      <c r="AC2111" s="11">
        <v>7.86</v>
      </c>
      <c r="AD2111" s="11">
        <v>29.77</v>
      </c>
    </row>
    <row r="2112" spans="1:30" x14ac:dyDescent="0.25">
      <c r="A2112" s="1">
        <v>2019</v>
      </c>
      <c r="B2112" s="1">
        <v>3</v>
      </c>
      <c r="C2112" s="1">
        <v>29</v>
      </c>
      <c r="D2112" s="3">
        <v>0.79166666666666663</v>
      </c>
      <c r="E2112" s="5">
        <v>2108</v>
      </c>
      <c r="G2112" s="15">
        <v>8.6</v>
      </c>
      <c r="H2112" s="15">
        <v>7.7</v>
      </c>
      <c r="I2112" s="15">
        <v>5.4</v>
      </c>
      <c r="J2112" s="15">
        <v>5.4</v>
      </c>
      <c r="K2112" s="15">
        <v>6.2</v>
      </c>
      <c r="L2112" s="15">
        <v>7.6</v>
      </c>
      <c r="N2112" s="88">
        <v>6.2</v>
      </c>
      <c r="O2112" s="110">
        <v>6.2</v>
      </c>
      <c r="Q2112" s="11">
        <v>6.2</v>
      </c>
      <c r="R2112" s="11">
        <v>6.3</v>
      </c>
      <c r="S2112" s="11">
        <v>8.6999999999999993</v>
      </c>
      <c r="T2112" s="11">
        <v>6.6</v>
      </c>
      <c r="U2112" s="11">
        <v>7.9</v>
      </c>
      <c r="V2112" s="11">
        <v>5.6</v>
      </c>
      <c r="W2112" s="11">
        <v>5.5</v>
      </c>
      <c r="X2112" s="11">
        <v>4.9000000000000004</v>
      </c>
      <c r="Y2112" s="78"/>
      <c r="Z2112" s="11">
        <v>114.27</v>
      </c>
      <c r="AA2112" s="11">
        <v>310.49</v>
      </c>
      <c r="AB2112" s="11">
        <v>206.24</v>
      </c>
      <c r="AC2112" s="11">
        <v>7.86</v>
      </c>
      <c r="AD2112" s="11">
        <v>29.77</v>
      </c>
    </row>
    <row r="2113" spans="1:30" x14ac:dyDescent="0.25">
      <c r="A2113" s="1">
        <v>2019</v>
      </c>
      <c r="B2113" s="1">
        <v>3</v>
      </c>
      <c r="C2113" s="1">
        <v>29</v>
      </c>
      <c r="D2113" s="3">
        <v>0.83333333333333337</v>
      </c>
      <c r="E2113" s="5">
        <v>2109</v>
      </c>
      <c r="G2113" s="15">
        <v>8.1999999999999993</v>
      </c>
      <c r="H2113" s="15">
        <v>7.3</v>
      </c>
      <c r="I2113" s="15">
        <v>5.2</v>
      </c>
      <c r="J2113" s="15">
        <v>4.9000000000000004</v>
      </c>
      <c r="K2113" s="15">
        <v>5.8</v>
      </c>
      <c r="L2113" s="15">
        <v>7.5</v>
      </c>
      <c r="N2113" s="88">
        <v>6.2</v>
      </c>
      <c r="O2113" s="110">
        <v>6.2</v>
      </c>
      <c r="Q2113" s="11">
        <v>6.2</v>
      </c>
      <c r="R2113" s="11">
        <v>6.3</v>
      </c>
      <c r="S2113" s="11">
        <v>8.6999999999999993</v>
      </c>
      <c r="T2113" s="11">
        <v>6.6</v>
      </c>
      <c r="U2113" s="11">
        <v>7.9</v>
      </c>
      <c r="V2113" s="11">
        <v>5.6</v>
      </c>
      <c r="W2113" s="11">
        <v>5.5</v>
      </c>
      <c r="X2113" s="11">
        <v>4.9000000000000004</v>
      </c>
      <c r="Y2113" s="78"/>
      <c r="Z2113" s="11">
        <v>114.27</v>
      </c>
      <c r="AA2113" s="11">
        <v>310.49</v>
      </c>
      <c r="AB2113" s="11">
        <v>206.24</v>
      </c>
      <c r="AC2113" s="11">
        <v>7.86</v>
      </c>
      <c r="AD2113" s="11">
        <v>29.77</v>
      </c>
    </row>
    <row r="2114" spans="1:30" x14ac:dyDescent="0.25">
      <c r="A2114" s="1">
        <v>2019</v>
      </c>
      <c r="B2114" s="1">
        <v>3</v>
      </c>
      <c r="C2114" s="1">
        <v>29</v>
      </c>
      <c r="D2114" s="3">
        <v>0.875</v>
      </c>
      <c r="E2114" s="5">
        <v>2110</v>
      </c>
      <c r="G2114" s="15">
        <v>8</v>
      </c>
      <c r="H2114" s="15">
        <v>6.7</v>
      </c>
      <c r="I2114" s="15">
        <v>5.3</v>
      </c>
      <c r="J2114" s="15">
        <v>4.5</v>
      </c>
      <c r="K2114" s="15">
        <v>5.6</v>
      </c>
      <c r="L2114" s="15">
        <v>7.2</v>
      </c>
      <c r="N2114" s="88">
        <v>6.2</v>
      </c>
      <c r="O2114" s="110">
        <v>6.2</v>
      </c>
      <c r="Q2114" s="11">
        <v>6.2</v>
      </c>
      <c r="R2114" s="11">
        <v>6.3</v>
      </c>
      <c r="S2114" s="11">
        <v>8.6999999999999993</v>
      </c>
      <c r="T2114" s="11">
        <v>6.6</v>
      </c>
      <c r="U2114" s="11">
        <v>7.9</v>
      </c>
      <c r="V2114" s="11">
        <v>5.6</v>
      </c>
      <c r="W2114" s="11">
        <v>5.5</v>
      </c>
      <c r="X2114" s="11">
        <v>4.9000000000000004</v>
      </c>
      <c r="Y2114" s="78"/>
      <c r="Z2114" s="11">
        <v>114.27</v>
      </c>
      <c r="AA2114" s="11">
        <v>310.49</v>
      </c>
      <c r="AB2114" s="11">
        <v>206.24</v>
      </c>
      <c r="AC2114" s="11">
        <v>7.86</v>
      </c>
      <c r="AD2114" s="11">
        <v>29.77</v>
      </c>
    </row>
    <row r="2115" spans="1:30" x14ac:dyDescent="0.25">
      <c r="A2115" s="1">
        <v>2019</v>
      </c>
      <c r="B2115" s="1">
        <v>3</v>
      </c>
      <c r="C2115" s="1">
        <v>29</v>
      </c>
      <c r="D2115" s="3">
        <v>0.91666666666666663</v>
      </c>
      <c r="E2115" s="5">
        <v>2111</v>
      </c>
      <c r="G2115" s="15">
        <v>7.8</v>
      </c>
      <c r="H2115" s="15">
        <v>6.7</v>
      </c>
      <c r="I2115" s="15">
        <v>4.8</v>
      </c>
      <c r="J2115" s="15">
        <v>4.2</v>
      </c>
      <c r="K2115" s="15">
        <v>5</v>
      </c>
      <c r="L2115" s="15">
        <v>6.9</v>
      </c>
      <c r="N2115" s="88">
        <v>6.2</v>
      </c>
      <c r="O2115" s="110">
        <v>6.2</v>
      </c>
      <c r="Q2115" s="11">
        <v>6.2</v>
      </c>
      <c r="R2115" s="11">
        <v>6.3</v>
      </c>
      <c r="S2115" s="11">
        <v>8.6999999999999993</v>
      </c>
      <c r="T2115" s="11">
        <v>6.6</v>
      </c>
      <c r="U2115" s="11">
        <v>7.9</v>
      </c>
      <c r="V2115" s="11">
        <v>5.6</v>
      </c>
      <c r="W2115" s="11">
        <v>5.5</v>
      </c>
      <c r="X2115" s="11">
        <v>4.9000000000000004</v>
      </c>
      <c r="Y2115" s="78"/>
      <c r="Z2115" s="11">
        <v>114.27</v>
      </c>
      <c r="AA2115" s="11">
        <v>310.49</v>
      </c>
      <c r="AB2115" s="11">
        <v>206.24</v>
      </c>
      <c r="AC2115" s="11">
        <v>7.86</v>
      </c>
      <c r="AD2115" s="11">
        <v>29.77</v>
      </c>
    </row>
    <row r="2116" spans="1:30" x14ac:dyDescent="0.25">
      <c r="A2116" s="1">
        <v>2019</v>
      </c>
      <c r="B2116" s="1">
        <v>3</v>
      </c>
      <c r="C2116" s="1">
        <v>29</v>
      </c>
      <c r="D2116" s="3">
        <v>0.95833333333333337</v>
      </c>
      <c r="E2116" s="5">
        <v>2112</v>
      </c>
      <c r="G2116" s="15">
        <v>6.8</v>
      </c>
      <c r="H2116" s="15">
        <v>6.9</v>
      </c>
      <c r="I2116" s="15">
        <v>4.9000000000000004</v>
      </c>
      <c r="J2116" s="15">
        <v>4.0999999999999996</v>
      </c>
      <c r="K2116" s="15">
        <v>4.8</v>
      </c>
      <c r="L2116" s="15">
        <v>6.7</v>
      </c>
      <c r="N2116" s="88">
        <v>6.2</v>
      </c>
      <c r="O2116" s="110">
        <v>6.2</v>
      </c>
      <c r="Q2116" s="11">
        <v>6.2</v>
      </c>
      <c r="R2116" s="11">
        <v>6.3</v>
      </c>
      <c r="S2116" s="11">
        <v>8.6999999999999993</v>
      </c>
      <c r="T2116" s="11">
        <v>6.6</v>
      </c>
      <c r="U2116" s="11">
        <v>7.9</v>
      </c>
      <c r="V2116" s="11">
        <v>5.6</v>
      </c>
      <c r="W2116" s="11">
        <v>5.5</v>
      </c>
      <c r="X2116" s="11">
        <v>4.9000000000000004</v>
      </c>
      <c r="Y2116" s="78"/>
      <c r="Z2116" s="11">
        <v>114.27</v>
      </c>
      <c r="AA2116" s="11">
        <v>310.49</v>
      </c>
      <c r="AB2116" s="11">
        <v>206.24</v>
      </c>
      <c r="AC2116" s="11">
        <v>7.86</v>
      </c>
      <c r="AD2116" s="11">
        <v>29.77</v>
      </c>
    </row>
    <row r="2117" spans="1:30" x14ac:dyDescent="0.25">
      <c r="A2117" s="1">
        <v>2019</v>
      </c>
      <c r="B2117" s="1">
        <v>3</v>
      </c>
      <c r="C2117" s="1">
        <v>30</v>
      </c>
      <c r="D2117" s="3">
        <v>0</v>
      </c>
      <c r="E2117" s="5">
        <v>2113</v>
      </c>
      <c r="G2117" s="15">
        <v>6.1</v>
      </c>
      <c r="H2117" s="15">
        <v>6.6</v>
      </c>
      <c r="I2117" s="15">
        <v>5.0999999999999996</v>
      </c>
      <c r="J2117" s="15">
        <v>4.0999999999999996</v>
      </c>
      <c r="K2117" s="15">
        <v>4.7</v>
      </c>
      <c r="L2117" s="15">
        <v>6.5</v>
      </c>
      <c r="N2117" s="88">
        <v>5</v>
      </c>
      <c r="O2117" s="110">
        <v>6.5</v>
      </c>
      <c r="Q2117" s="11">
        <v>6.5</v>
      </c>
      <c r="R2117" s="11">
        <v>6.7</v>
      </c>
      <c r="S2117" s="11">
        <v>7.9</v>
      </c>
      <c r="T2117" s="11">
        <v>7.2</v>
      </c>
      <c r="U2117" s="11">
        <v>8.6</v>
      </c>
      <c r="V2117" s="11">
        <v>6</v>
      </c>
      <c r="W2117" s="11">
        <v>5.7</v>
      </c>
      <c r="X2117" s="11">
        <v>5.6</v>
      </c>
      <c r="Y2117" s="78"/>
      <c r="Z2117" s="11">
        <v>112.05</v>
      </c>
      <c r="AA2117" s="11">
        <v>300.64</v>
      </c>
      <c r="AB2117" s="11">
        <v>201.78</v>
      </c>
      <c r="AC2117" s="11">
        <v>6.66</v>
      </c>
      <c r="AD2117" s="11">
        <v>29.47</v>
      </c>
    </row>
    <row r="2118" spans="1:30" x14ac:dyDescent="0.25">
      <c r="A2118" s="1">
        <v>2019</v>
      </c>
      <c r="B2118" s="1">
        <v>3</v>
      </c>
      <c r="C2118" s="1">
        <v>30</v>
      </c>
      <c r="D2118" s="3">
        <v>4.1666666666666664E-2</v>
      </c>
      <c r="E2118" s="5">
        <v>2114</v>
      </c>
      <c r="G2118" s="15">
        <v>6.2</v>
      </c>
      <c r="H2118" s="15">
        <v>6</v>
      </c>
      <c r="I2118" s="15">
        <v>4.4000000000000004</v>
      </c>
      <c r="J2118" s="15">
        <v>4.3</v>
      </c>
      <c r="K2118" s="15">
        <v>4.5999999999999996</v>
      </c>
      <c r="L2118" s="15">
        <v>6.1</v>
      </c>
      <c r="N2118" s="88">
        <v>5</v>
      </c>
      <c r="O2118" s="110">
        <v>6.5</v>
      </c>
      <c r="Q2118" s="11">
        <v>6.5</v>
      </c>
      <c r="R2118" s="11">
        <v>6.7</v>
      </c>
      <c r="S2118" s="11">
        <v>7.9</v>
      </c>
      <c r="T2118" s="11">
        <v>7.2</v>
      </c>
      <c r="U2118" s="11">
        <v>8.6</v>
      </c>
      <c r="V2118" s="11">
        <v>6</v>
      </c>
      <c r="W2118" s="11">
        <v>5.7</v>
      </c>
      <c r="X2118" s="11">
        <v>5.6</v>
      </c>
      <c r="Y2118" s="78"/>
      <c r="Z2118" s="11">
        <v>112.05</v>
      </c>
      <c r="AA2118" s="11">
        <v>300.64</v>
      </c>
      <c r="AB2118" s="11">
        <v>201.78</v>
      </c>
      <c r="AC2118" s="11">
        <v>6.66</v>
      </c>
      <c r="AD2118" s="11">
        <v>29.47</v>
      </c>
    </row>
    <row r="2119" spans="1:30" x14ac:dyDescent="0.25">
      <c r="A2119" s="1">
        <v>2019</v>
      </c>
      <c r="B2119" s="1">
        <v>3</v>
      </c>
      <c r="C2119" s="1">
        <v>30</v>
      </c>
      <c r="D2119" s="3">
        <v>8.3333333333333329E-2</v>
      </c>
      <c r="E2119" s="5">
        <v>2115</v>
      </c>
      <c r="G2119" s="15">
        <v>6.6</v>
      </c>
      <c r="H2119" s="15">
        <v>6</v>
      </c>
      <c r="I2119" s="15">
        <v>4.5999999999999996</v>
      </c>
      <c r="J2119" s="15">
        <v>4.0999999999999996</v>
      </c>
      <c r="K2119" s="15">
        <v>4.5</v>
      </c>
      <c r="L2119" s="15">
        <v>5.7</v>
      </c>
      <c r="N2119" s="88">
        <v>5</v>
      </c>
      <c r="O2119" s="110">
        <v>6.5</v>
      </c>
      <c r="Q2119" s="11">
        <v>6.5</v>
      </c>
      <c r="R2119" s="11">
        <v>6.7</v>
      </c>
      <c r="S2119" s="11">
        <v>7.9</v>
      </c>
      <c r="T2119" s="11">
        <v>7.2</v>
      </c>
      <c r="U2119" s="11">
        <v>8.6</v>
      </c>
      <c r="V2119" s="11">
        <v>6</v>
      </c>
      <c r="W2119" s="11">
        <v>5.7</v>
      </c>
      <c r="X2119" s="11">
        <v>5.6</v>
      </c>
      <c r="Y2119" s="78"/>
      <c r="Z2119" s="11">
        <v>112.05</v>
      </c>
      <c r="AA2119" s="11">
        <v>300.64</v>
      </c>
      <c r="AB2119" s="11">
        <v>201.78</v>
      </c>
      <c r="AC2119" s="11">
        <v>6.66</v>
      </c>
      <c r="AD2119" s="11">
        <v>29.47</v>
      </c>
    </row>
    <row r="2120" spans="1:30" x14ac:dyDescent="0.25">
      <c r="A2120" s="1">
        <v>2019</v>
      </c>
      <c r="B2120" s="1">
        <v>3</v>
      </c>
      <c r="C2120" s="1">
        <v>30</v>
      </c>
      <c r="D2120" s="3">
        <v>0.125</v>
      </c>
      <c r="E2120" s="5">
        <v>2116</v>
      </c>
      <c r="G2120" s="15">
        <v>6.2</v>
      </c>
      <c r="H2120" s="15">
        <v>5.9</v>
      </c>
      <c r="I2120" s="15">
        <v>4.8</v>
      </c>
      <c r="J2120" s="15">
        <v>3.9</v>
      </c>
      <c r="K2120" s="15">
        <v>4.5999999999999996</v>
      </c>
      <c r="L2120" s="15">
        <v>5.4</v>
      </c>
      <c r="N2120" s="88">
        <v>5</v>
      </c>
      <c r="O2120" s="110">
        <v>6.5</v>
      </c>
      <c r="Q2120" s="11">
        <v>6.5</v>
      </c>
      <c r="R2120" s="11">
        <v>6.7</v>
      </c>
      <c r="S2120" s="11">
        <v>7.9</v>
      </c>
      <c r="T2120" s="11">
        <v>7.2</v>
      </c>
      <c r="U2120" s="11">
        <v>8.6</v>
      </c>
      <c r="V2120" s="11">
        <v>6</v>
      </c>
      <c r="W2120" s="11">
        <v>5.7</v>
      </c>
      <c r="X2120" s="11">
        <v>5.6</v>
      </c>
      <c r="Y2120" s="78"/>
      <c r="Z2120" s="11">
        <v>112.05</v>
      </c>
      <c r="AA2120" s="11">
        <v>300.64</v>
      </c>
      <c r="AB2120" s="11">
        <v>201.78</v>
      </c>
      <c r="AC2120" s="11">
        <v>6.66</v>
      </c>
      <c r="AD2120" s="11">
        <v>29.47</v>
      </c>
    </row>
    <row r="2121" spans="1:30" x14ac:dyDescent="0.25">
      <c r="A2121" s="1">
        <v>2019</v>
      </c>
      <c r="B2121" s="1">
        <v>3</v>
      </c>
      <c r="C2121" s="1">
        <v>30</v>
      </c>
      <c r="D2121" s="3">
        <v>0.16666666666666666</v>
      </c>
      <c r="E2121" s="5">
        <v>2117</v>
      </c>
      <c r="G2121" s="15">
        <v>6.5</v>
      </c>
      <c r="H2121" s="15">
        <v>5.7</v>
      </c>
      <c r="I2121" s="15">
        <v>4.5999999999999996</v>
      </c>
      <c r="J2121" s="15">
        <v>3.8</v>
      </c>
      <c r="K2121" s="15">
        <v>4.0999999999999996</v>
      </c>
      <c r="L2121" s="15">
        <v>5.3</v>
      </c>
      <c r="N2121" s="88">
        <v>5</v>
      </c>
      <c r="O2121" s="110">
        <v>6.5</v>
      </c>
      <c r="Q2121" s="11">
        <v>6.5</v>
      </c>
      <c r="R2121" s="11">
        <v>6.7</v>
      </c>
      <c r="S2121" s="11">
        <v>7.9</v>
      </c>
      <c r="T2121" s="11">
        <v>7.2</v>
      </c>
      <c r="U2121" s="11">
        <v>8.6</v>
      </c>
      <c r="V2121" s="11">
        <v>6</v>
      </c>
      <c r="W2121" s="11">
        <v>5.7</v>
      </c>
      <c r="X2121" s="11">
        <v>5.6</v>
      </c>
      <c r="Y2121" s="78"/>
      <c r="Z2121" s="11">
        <v>112.05</v>
      </c>
      <c r="AA2121" s="11">
        <v>300.64</v>
      </c>
      <c r="AB2121" s="11">
        <v>201.78</v>
      </c>
      <c r="AC2121" s="11">
        <v>6.66</v>
      </c>
      <c r="AD2121" s="11">
        <v>29.47</v>
      </c>
    </row>
    <row r="2122" spans="1:30" x14ac:dyDescent="0.25">
      <c r="A2122" s="1">
        <v>2019</v>
      </c>
      <c r="B2122" s="1">
        <v>3</v>
      </c>
      <c r="C2122" s="1">
        <v>30</v>
      </c>
      <c r="D2122" s="3">
        <v>0.20833333333333334</v>
      </c>
      <c r="E2122" s="5">
        <v>2118</v>
      </c>
      <c r="G2122" s="15">
        <v>4.8</v>
      </c>
      <c r="H2122" s="15">
        <v>5.6</v>
      </c>
      <c r="I2122" s="15">
        <v>4.4000000000000004</v>
      </c>
      <c r="J2122" s="15">
        <v>3.6</v>
      </c>
      <c r="K2122" s="15">
        <v>4.3</v>
      </c>
      <c r="L2122" s="15">
        <v>5.9</v>
      </c>
      <c r="N2122" s="88">
        <v>5</v>
      </c>
      <c r="O2122" s="110">
        <v>6.5</v>
      </c>
      <c r="Q2122" s="11">
        <v>6.5</v>
      </c>
      <c r="R2122" s="11">
        <v>6.7</v>
      </c>
      <c r="S2122" s="11">
        <v>7.9</v>
      </c>
      <c r="T2122" s="11">
        <v>7.2</v>
      </c>
      <c r="U2122" s="11">
        <v>8.6</v>
      </c>
      <c r="V2122" s="11">
        <v>6</v>
      </c>
      <c r="W2122" s="11">
        <v>5.7</v>
      </c>
      <c r="X2122" s="11">
        <v>5.6</v>
      </c>
      <c r="Y2122" s="78"/>
      <c r="Z2122" s="11">
        <v>112.05</v>
      </c>
      <c r="AA2122" s="11">
        <v>300.64</v>
      </c>
      <c r="AB2122" s="11">
        <v>201.78</v>
      </c>
      <c r="AC2122" s="11">
        <v>6.66</v>
      </c>
      <c r="AD2122" s="11">
        <v>29.47</v>
      </c>
    </row>
    <row r="2123" spans="1:30" x14ac:dyDescent="0.25">
      <c r="A2123" s="1">
        <v>2019</v>
      </c>
      <c r="B2123" s="1">
        <v>3</v>
      </c>
      <c r="C2123" s="1">
        <v>30</v>
      </c>
      <c r="D2123" s="3">
        <v>0.25</v>
      </c>
      <c r="E2123" s="5">
        <v>2119</v>
      </c>
      <c r="G2123" s="15">
        <v>7</v>
      </c>
      <c r="H2123" s="15">
        <v>5.9</v>
      </c>
      <c r="I2123" s="15">
        <v>5.2</v>
      </c>
      <c r="J2123" s="15">
        <v>4.5</v>
      </c>
      <c r="K2123" s="15">
        <v>5.6</v>
      </c>
      <c r="L2123" s="15">
        <v>6.4</v>
      </c>
      <c r="N2123" s="88">
        <v>5</v>
      </c>
      <c r="O2123" s="110">
        <v>6.5</v>
      </c>
      <c r="Q2123" s="11">
        <v>6.5</v>
      </c>
      <c r="R2123" s="11">
        <v>6.7</v>
      </c>
      <c r="S2123" s="11">
        <v>7.9</v>
      </c>
      <c r="T2123" s="11">
        <v>7.2</v>
      </c>
      <c r="U2123" s="11">
        <v>8.6</v>
      </c>
      <c r="V2123" s="11">
        <v>6</v>
      </c>
      <c r="W2123" s="11">
        <v>5.7</v>
      </c>
      <c r="X2123" s="11">
        <v>5.6</v>
      </c>
      <c r="Y2123" s="78"/>
      <c r="Z2123" s="11">
        <v>112.05</v>
      </c>
      <c r="AA2123" s="11">
        <v>300.64</v>
      </c>
      <c r="AB2123" s="11">
        <v>201.78</v>
      </c>
      <c r="AC2123" s="11">
        <v>6.66</v>
      </c>
      <c r="AD2123" s="11">
        <v>29.47</v>
      </c>
    </row>
    <row r="2124" spans="1:30" x14ac:dyDescent="0.25">
      <c r="A2124" s="1">
        <v>2019</v>
      </c>
      <c r="B2124" s="1">
        <v>3</v>
      </c>
      <c r="C2124" s="1">
        <v>30</v>
      </c>
      <c r="D2124" s="3">
        <v>0.29166666666666669</v>
      </c>
      <c r="E2124" s="5">
        <v>2120</v>
      </c>
      <c r="G2124" s="15">
        <v>8</v>
      </c>
      <c r="H2124" s="15">
        <v>6.6</v>
      </c>
      <c r="I2124" s="15">
        <v>6</v>
      </c>
      <c r="J2124" s="15">
        <v>5.6</v>
      </c>
      <c r="K2124" s="15">
        <v>6.8</v>
      </c>
      <c r="L2124" s="15">
        <v>7</v>
      </c>
      <c r="N2124" s="88">
        <v>5</v>
      </c>
      <c r="O2124" s="110">
        <v>6.5</v>
      </c>
      <c r="Q2124" s="11">
        <v>6.5</v>
      </c>
      <c r="R2124" s="11">
        <v>6.7</v>
      </c>
      <c r="S2124" s="11">
        <v>7.9</v>
      </c>
      <c r="T2124" s="11">
        <v>7.2</v>
      </c>
      <c r="U2124" s="11">
        <v>8.6</v>
      </c>
      <c r="V2124" s="11">
        <v>6</v>
      </c>
      <c r="W2124" s="11">
        <v>5.7</v>
      </c>
      <c r="X2124" s="11">
        <v>5.6</v>
      </c>
      <c r="Y2124" s="78"/>
      <c r="Z2124" s="11">
        <v>112.05</v>
      </c>
      <c r="AA2124" s="11">
        <v>300.64</v>
      </c>
      <c r="AB2124" s="11">
        <v>201.78</v>
      </c>
      <c r="AC2124" s="11">
        <v>6.66</v>
      </c>
      <c r="AD2124" s="11">
        <v>29.47</v>
      </c>
    </row>
    <row r="2125" spans="1:30" x14ac:dyDescent="0.25">
      <c r="A2125" s="1">
        <v>2019</v>
      </c>
      <c r="B2125" s="1">
        <v>3</v>
      </c>
      <c r="C2125" s="1">
        <v>30</v>
      </c>
      <c r="D2125" s="3">
        <v>0.33333333333333331</v>
      </c>
      <c r="E2125" s="5">
        <v>2121</v>
      </c>
      <c r="G2125" s="15">
        <v>10.1</v>
      </c>
      <c r="H2125" s="15">
        <v>7.7</v>
      </c>
      <c r="I2125" s="15">
        <v>7.1</v>
      </c>
      <c r="J2125" s="15">
        <v>6.7</v>
      </c>
      <c r="K2125" s="15">
        <v>7.9</v>
      </c>
      <c r="L2125" s="15">
        <v>8.6</v>
      </c>
      <c r="N2125" s="88">
        <v>5</v>
      </c>
      <c r="O2125" s="110">
        <v>6.5</v>
      </c>
      <c r="Q2125" s="11">
        <v>6.5</v>
      </c>
      <c r="R2125" s="11">
        <v>6.7</v>
      </c>
      <c r="S2125" s="11">
        <v>7.9</v>
      </c>
      <c r="T2125" s="11">
        <v>7.2</v>
      </c>
      <c r="U2125" s="11">
        <v>8.6</v>
      </c>
      <c r="V2125" s="11">
        <v>6</v>
      </c>
      <c r="W2125" s="11">
        <v>5.7</v>
      </c>
      <c r="X2125" s="11">
        <v>5.6</v>
      </c>
      <c r="Y2125" s="78"/>
      <c r="Z2125" s="11">
        <v>112.05</v>
      </c>
      <c r="AA2125" s="11">
        <v>300.64</v>
      </c>
      <c r="AB2125" s="11">
        <v>201.78</v>
      </c>
      <c r="AC2125" s="11">
        <v>6.66</v>
      </c>
      <c r="AD2125" s="11">
        <v>29.47</v>
      </c>
    </row>
    <row r="2126" spans="1:30" x14ac:dyDescent="0.25">
      <c r="A2126" s="1">
        <v>2019</v>
      </c>
      <c r="B2126" s="1">
        <v>3</v>
      </c>
      <c r="C2126" s="1">
        <v>30</v>
      </c>
      <c r="D2126" s="3">
        <v>0.375</v>
      </c>
      <c r="E2126" s="5">
        <v>2122</v>
      </c>
      <c r="G2126" s="15">
        <v>12.1</v>
      </c>
      <c r="H2126" s="15">
        <v>10.8</v>
      </c>
      <c r="I2126" s="15">
        <v>7.4</v>
      </c>
      <c r="J2126" s="15">
        <v>7.6</v>
      </c>
      <c r="K2126" s="15">
        <v>8</v>
      </c>
      <c r="L2126" s="15">
        <v>10.8</v>
      </c>
      <c r="N2126" s="88">
        <v>5</v>
      </c>
      <c r="O2126" s="110">
        <v>6.5</v>
      </c>
      <c r="Q2126" s="11">
        <v>6.5</v>
      </c>
      <c r="R2126" s="11">
        <v>6.7</v>
      </c>
      <c r="S2126" s="11">
        <v>7.9</v>
      </c>
      <c r="T2126" s="11">
        <v>7.2</v>
      </c>
      <c r="U2126" s="11">
        <v>8.6</v>
      </c>
      <c r="V2126" s="11">
        <v>6</v>
      </c>
      <c r="W2126" s="11">
        <v>5.7</v>
      </c>
      <c r="X2126" s="11">
        <v>5.6</v>
      </c>
      <c r="Y2126" s="78"/>
      <c r="Z2126" s="11">
        <v>112.05</v>
      </c>
      <c r="AA2126" s="11">
        <v>300.64</v>
      </c>
      <c r="AB2126" s="11">
        <v>201.78</v>
      </c>
      <c r="AC2126" s="11">
        <v>6.66</v>
      </c>
      <c r="AD2126" s="11">
        <v>29.47</v>
      </c>
    </row>
    <row r="2127" spans="1:30" x14ac:dyDescent="0.25">
      <c r="A2127" s="1">
        <v>2019</v>
      </c>
      <c r="B2127" s="1">
        <v>3</v>
      </c>
      <c r="C2127" s="1">
        <v>30</v>
      </c>
      <c r="D2127" s="3">
        <v>0.41666666666666669</v>
      </c>
      <c r="E2127" s="5">
        <v>2123</v>
      </c>
      <c r="G2127" s="15">
        <v>13.1</v>
      </c>
      <c r="H2127" s="15">
        <v>12.2</v>
      </c>
      <c r="I2127" s="15">
        <v>7.5</v>
      </c>
      <c r="J2127" s="15">
        <v>9.1999999999999993</v>
      </c>
      <c r="K2127" s="15">
        <v>10</v>
      </c>
      <c r="L2127" s="15">
        <v>13</v>
      </c>
      <c r="N2127" s="88">
        <v>5</v>
      </c>
      <c r="O2127" s="110">
        <v>6.5</v>
      </c>
      <c r="Q2127" s="11">
        <v>6.5</v>
      </c>
      <c r="R2127" s="11">
        <v>6.7</v>
      </c>
      <c r="S2127" s="11">
        <v>7.9</v>
      </c>
      <c r="T2127" s="11">
        <v>7.2</v>
      </c>
      <c r="U2127" s="11">
        <v>8.6</v>
      </c>
      <c r="V2127" s="11">
        <v>6</v>
      </c>
      <c r="W2127" s="11">
        <v>5.7</v>
      </c>
      <c r="X2127" s="11">
        <v>5.6</v>
      </c>
      <c r="Y2127" s="78"/>
      <c r="Z2127" s="11">
        <v>112.05</v>
      </c>
      <c r="AA2127" s="11">
        <v>300.64</v>
      </c>
      <c r="AB2127" s="11">
        <v>201.78</v>
      </c>
      <c r="AC2127" s="11">
        <v>6.66</v>
      </c>
      <c r="AD2127" s="11">
        <v>29.47</v>
      </c>
    </row>
    <row r="2128" spans="1:30" x14ac:dyDescent="0.25">
      <c r="A2128" s="1">
        <v>2019</v>
      </c>
      <c r="B2128" s="1">
        <v>3</v>
      </c>
      <c r="C2128" s="1">
        <v>30</v>
      </c>
      <c r="D2128" s="3">
        <v>0.45833333333333331</v>
      </c>
      <c r="E2128" s="5">
        <v>2124</v>
      </c>
      <c r="G2128" s="15">
        <v>14.5</v>
      </c>
      <c r="H2128" s="15">
        <v>13.6</v>
      </c>
      <c r="I2128" s="15">
        <v>7</v>
      </c>
      <c r="J2128" s="15">
        <v>9.9</v>
      </c>
      <c r="K2128" s="15">
        <v>11.5</v>
      </c>
      <c r="L2128" s="15">
        <v>14.6</v>
      </c>
      <c r="N2128" s="88">
        <v>5</v>
      </c>
      <c r="O2128" s="110">
        <v>6.5</v>
      </c>
      <c r="Q2128" s="11">
        <v>6.5</v>
      </c>
      <c r="R2128" s="11">
        <v>6.7</v>
      </c>
      <c r="S2128" s="11">
        <v>7.9</v>
      </c>
      <c r="T2128" s="11">
        <v>7.2</v>
      </c>
      <c r="U2128" s="11">
        <v>8.6</v>
      </c>
      <c r="V2128" s="11">
        <v>6</v>
      </c>
      <c r="W2128" s="11">
        <v>5.7</v>
      </c>
      <c r="X2128" s="11">
        <v>5.6</v>
      </c>
      <c r="Y2128" s="78"/>
      <c r="Z2128" s="11">
        <v>112.05</v>
      </c>
      <c r="AA2128" s="11">
        <v>300.64</v>
      </c>
      <c r="AB2128" s="11">
        <v>201.78</v>
      </c>
      <c r="AC2128" s="11">
        <v>6.66</v>
      </c>
      <c r="AD2128" s="11">
        <v>29.47</v>
      </c>
    </row>
    <row r="2129" spans="1:30" x14ac:dyDescent="0.25">
      <c r="A2129" s="1">
        <v>2019</v>
      </c>
      <c r="B2129" s="1">
        <v>3</v>
      </c>
      <c r="C2129" s="1">
        <v>30</v>
      </c>
      <c r="D2129" s="3">
        <v>0.5</v>
      </c>
      <c r="E2129" s="5">
        <v>2125</v>
      </c>
      <c r="G2129" s="15">
        <v>15.2</v>
      </c>
      <c r="H2129" s="15">
        <v>14.4</v>
      </c>
      <c r="I2129" s="15">
        <v>8</v>
      </c>
      <c r="J2129" s="15">
        <v>10.5</v>
      </c>
      <c r="K2129" s="15">
        <v>13.6</v>
      </c>
      <c r="L2129" s="15">
        <v>15.5</v>
      </c>
      <c r="N2129" s="88">
        <v>7</v>
      </c>
      <c r="O2129" s="110">
        <v>6.5</v>
      </c>
      <c r="Q2129" s="11">
        <v>6.5</v>
      </c>
      <c r="R2129" s="11">
        <v>6.7</v>
      </c>
      <c r="S2129" s="11">
        <v>7.9</v>
      </c>
      <c r="T2129" s="11">
        <v>7.2</v>
      </c>
      <c r="U2129" s="11">
        <v>8.6</v>
      </c>
      <c r="V2129" s="11">
        <v>6</v>
      </c>
      <c r="W2129" s="11">
        <v>5.7</v>
      </c>
      <c r="X2129" s="11">
        <v>5.6</v>
      </c>
      <c r="Y2129" s="78"/>
      <c r="Z2129" s="11">
        <v>112.05</v>
      </c>
      <c r="AA2129" s="11">
        <v>300.64</v>
      </c>
      <c r="AB2129" s="11">
        <v>201.78</v>
      </c>
      <c r="AC2129" s="11">
        <v>6.66</v>
      </c>
      <c r="AD2129" s="11">
        <v>29.47</v>
      </c>
    </row>
    <row r="2130" spans="1:30" x14ac:dyDescent="0.25">
      <c r="A2130" s="1">
        <v>2019</v>
      </c>
      <c r="B2130" s="1">
        <v>3</v>
      </c>
      <c r="C2130" s="1">
        <v>30</v>
      </c>
      <c r="D2130" s="3">
        <v>0.54166666666666663</v>
      </c>
      <c r="E2130" s="5">
        <v>2126</v>
      </c>
      <c r="G2130" s="15">
        <v>15.5</v>
      </c>
      <c r="H2130" s="15">
        <v>14.6</v>
      </c>
      <c r="I2130" s="15">
        <v>7.7</v>
      </c>
      <c r="J2130" s="15">
        <v>10.4</v>
      </c>
      <c r="K2130" s="15">
        <v>13.6</v>
      </c>
      <c r="L2130" s="15">
        <v>15.4</v>
      </c>
      <c r="N2130" s="88">
        <v>7</v>
      </c>
      <c r="O2130" s="110">
        <v>6.5</v>
      </c>
      <c r="Q2130" s="11">
        <v>6.5</v>
      </c>
      <c r="R2130" s="11">
        <v>6.7</v>
      </c>
      <c r="S2130" s="11">
        <v>7.9</v>
      </c>
      <c r="T2130" s="11">
        <v>7.2</v>
      </c>
      <c r="U2130" s="11">
        <v>8.6</v>
      </c>
      <c r="V2130" s="11">
        <v>6</v>
      </c>
      <c r="W2130" s="11">
        <v>5.7</v>
      </c>
      <c r="X2130" s="11">
        <v>5.6</v>
      </c>
      <c r="Y2130" s="78"/>
      <c r="Z2130" s="11">
        <v>112.05</v>
      </c>
      <c r="AA2130" s="11">
        <v>300.64</v>
      </c>
      <c r="AB2130" s="11">
        <v>201.78</v>
      </c>
      <c r="AC2130" s="11">
        <v>6.66</v>
      </c>
      <c r="AD2130" s="11">
        <v>29.47</v>
      </c>
    </row>
    <row r="2131" spans="1:30" x14ac:dyDescent="0.25">
      <c r="A2131" s="1">
        <v>2019</v>
      </c>
      <c r="B2131" s="1">
        <v>3</v>
      </c>
      <c r="C2131" s="1">
        <v>30</v>
      </c>
      <c r="D2131" s="3">
        <v>0.58333333333333337</v>
      </c>
      <c r="E2131" s="5">
        <v>2127</v>
      </c>
      <c r="G2131" s="15">
        <v>15.3</v>
      </c>
      <c r="H2131" s="15">
        <v>14.4</v>
      </c>
      <c r="I2131" s="15">
        <v>7.3</v>
      </c>
      <c r="J2131" s="15">
        <v>10.1</v>
      </c>
      <c r="K2131" s="15">
        <v>12.3</v>
      </c>
      <c r="L2131" s="15">
        <v>15.3</v>
      </c>
      <c r="N2131" s="88">
        <v>7</v>
      </c>
      <c r="O2131" s="110">
        <v>6.5</v>
      </c>
      <c r="Q2131" s="11">
        <v>6.5</v>
      </c>
      <c r="R2131" s="11">
        <v>6.7</v>
      </c>
      <c r="S2131" s="11">
        <v>7.9</v>
      </c>
      <c r="T2131" s="11">
        <v>7.2</v>
      </c>
      <c r="U2131" s="11">
        <v>8.6</v>
      </c>
      <c r="V2131" s="11">
        <v>6</v>
      </c>
      <c r="W2131" s="11">
        <v>5.7</v>
      </c>
      <c r="X2131" s="11">
        <v>5.6</v>
      </c>
      <c r="Y2131" s="78"/>
      <c r="Z2131" s="11">
        <v>112.05</v>
      </c>
      <c r="AA2131" s="11">
        <v>300.64</v>
      </c>
      <c r="AB2131" s="11">
        <v>201.78</v>
      </c>
      <c r="AC2131" s="11">
        <v>6.66</v>
      </c>
      <c r="AD2131" s="11">
        <v>29.47</v>
      </c>
    </row>
    <row r="2132" spans="1:30" x14ac:dyDescent="0.25">
      <c r="A2132" s="1">
        <v>2019</v>
      </c>
      <c r="B2132" s="1">
        <v>3</v>
      </c>
      <c r="C2132" s="1">
        <v>30</v>
      </c>
      <c r="D2132" s="3">
        <v>0.625</v>
      </c>
      <c r="E2132" s="5">
        <v>2128</v>
      </c>
      <c r="G2132" s="15">
        <v>14.7</v>
      </c>
      <c r="H2132" s="15">
        <v>13.7</v>
      </c>
      <c r="I2132" s="15">
        <v>8</v>
      </c>
      <c r="J2132" s="15">
        <v>9.5</v>
      </c>
      <c r="K2132" s="15">
        <v>11.6</v>
      </c>
      <c r="L2132" s="15">
        <v>14.7</v>
      </c>
      <c r="N2132" s="88">
        <v>7</v>
      </c>
      <c r="O2132" s="110">
        <v>6.5</v>
      </c>
      <c r="Q2132" s="11">
        <v>6.5</v>
      </c>
      <c r="R2132" s="11">
        <v>6.7</v>
      </c>
      <c r="S2132" s="11">
        <v>7.9</v>
      </c>
      <c r="T2132" s="11">
        <v>7.2</v>
      </c>
      <c r="U2132" s="11">
        <v>8.6</v>
      </c>
      <c r="V2132" s="11">
        <v>6</v>
      </c>
      <c r="W2132" s="11">
        <v>5.7</v>
      </c>
      <c r="X2132" s="11">
        <v>5.6</v>
      </c>
      <c r="Y2132" s="78"/>
      <c r="Z2132" s="11">
        <v>112.05</v>
      </c>
      <c r="AA2132" s="11">
        <v>300.64</v>
      </c>
      <c r="AB2132" s="11">
        <v>201.78</v>
      </c>
      <c r="AC2132" s="11">
        <v>6.66</v>
      </c>
      <c r="AD2132" s="11">
        <v>29.47</v>
      </c>
    </row>
    <row r="2133" spans="1:30" x14ac:dyDescent="0.25">
      <c r="A2133" s="1">
        <v>2019</v>
      </c>
      <c r="B2133" s="1">
        <v>3</v>
      </c>
      <c r="C2133" s="1">
        <v>30</v>
      </c>
      <c r="D2133" s="3">
        <v>0.66666666666666663</v>
      </c>
      <c r="E2133" s="5">
        <v>2129</v>
      </c>
      <c r="G2133" s="15">
        <v>13.7</v>
      </c>
      <c r="H2133" s="15">
        <v>13.2</v>
      </c>
      <c r="I2133" s="15">
        <v>6.8</v>
      </c>
      <c r="J2133" s="15">
        <v>8.6999999999999993</v>
      </c>
      <c r="K2133" s="15">
        <v>10.4</v>
      </c>
      <c r="L2133" s="15">
        <v>13.6</v>
      </c>
      <c r="N2133" s="88">
        <v>7</v>
      </c>
      <c r="O2133" s="110">
        <v>6.5</v>
      </c>
      <c r="Q2133" s="11">
        <v>6.5</v>
      </c>
      <c r="R2133" s="11">
        <v>6.7</v>
      </c>
      <c r="S2133" s="11">
        <v>7.9</v>
      </c>
      <c r="T2133" s="11">
        <v>7.2</v>
      </c>
      <c r="U2133" s="11">
        <v>8.6</v>
      </c>
      <c r="V2133" s="11">
        <v>6</v>
      </c>
      <c r="W2133" s="11">
        <v>5.7</v>
      </c>
      <c r="X2133" s="11">
        <v>5.6</v>
      </c>
      <c r="Y2133" s="78"/>
      <c r="Z2133" s="11">
        <v>112.05</v>
      </c>
      <c r="AA2133" s="11">
        <v>300.64</v>
      </c>
      <c r="AB2133" s="11">
        <v>201.78</v>
      </c>
      <c r="AC2133" s="11">
        <v>6.66</v>
      </c>
      <c r="AD2133" s="11">
        <v>29.47</v>
      </c>
    </row>
    <row r="2134" spans="1:30" x14ac:dyDescent="0.25">
      <c r="A2134" s="1">
        <v>2019</v>
      </c>
      <c r="B2134" s="1">
        <v>3</v>
      </c>
      <c r="C2134" s="1">
        <v>30</v>
      </c>
      <c r="D2134" s="3">
        <v>0.70833333333333337</v>
      </c>
      <c r="E2134" s="5">
        <v>2130</v>
      </c>
      <c r="G2134" s="15">
        <v>10.6</v>
      </c>
      <c r="H2134" s="15">
        <v>10.8</v>
      </c>
      <c r="I2134" s="15">
        <v>5.7</v>
      </c>
      <c r="J2134" s="15">
        <v>7</v>
      </c>
      <c r="K2134" s="15">
        <v>9.1</v>
      </c>
      <c r="L2134" s="15">
        <v>11.5</v>
      </c>
      <c r="N2134" s="88">
        <v>7</v>
      </c>
      <c r="O2134" s="110">
        <v>6.5</v>
      </c>
      <c r="Q2134" s="11">
        <v>6.5</v>
      </c>
      <c r="R2134" s="11">
        <v>6.7</v>
      </c>
      <c r="S2134" s="11">
        <v>7.9</v>
      </c>
      <c r="T2134" s="11">
        <v>7.2</v>
      </c>
      <c r="U2134" s="11">
        <v>8.6</v>
      </c>
      <c r="V2134" s="11">
        <v>6</v>
      </c>
      <c r="W2134" s="11">
        <v>5.7</v>
      </c>
      <c r="X2134" s="11">
        <v>5.6</v>
      </c>
      <c r="Y2134" s="78"/>
      <c r="Z2134" s="11">
        <v>112.05</v>
      </c>
      <c r="AA2134" s="11">
        <v>300.64</v>
      </c>
      <c r="AB2134" s="11">
        <v>201.78</v>
      </c>
      <c r="AC2134" s="11">
        <v>6.66</v>
      </c>
      <c r="AD2134" s="11">
        <v>29.47</v>
      </c>
    </row>
    <row r="2135" spans="1:30" x14ac:dyDescent="0.25">
      <c r="A2135" s="1">
        <v>2019</v>
      </c>
      <c r="B2135" s="1">
        <v>3</v>
      </c>
      <c r="C2135" s="1">
        <v>30</v>
      </c>
      <c r="D2135" s="3">
        <v>0.75</v>
      </c>
      <c r="E2135" s="5">
        <v>2131</v>
      </c>
      <c r="G2135" s="15">
        <v>10.4</v>
      </c>
      <c r="H2135" s="15">
        <v>9.4</v>
      </c>
      <c r="I2135" s="15">
        <v>5.4</v>
      </c>
      <c r="J2135" s="15">
        <v>6.3</v>
      </c>
      <c r="K2135" s="15">
        <v>8.5</v>
      </c>
      <c r="L2135" s="15">
        <v>9.6</v>
      </c>
      <c r="N2135" s="88">
        <v>7</v>
      </c>
      <c r="O2135" s="110">
        <v>6.5</v>
      </c>
      <c r="Q2135" s="11">
        <v>6.5</v>
      </c>
      <c r="R2135" s="11">
        <v>6.7</v>
      </c>
      <c r="S2135" s="11">
        <v>7.9</v>
      </c>
      <c r="T2135" s="11">
        <v>7.2</v>
      </c>
      <c r="U2135" s="11">
        <v>8.6</v>
      </c>
      <c r="V2135" s="11">
        <v>6</v>
      </c>
      <c r="W2135" s="11">
        <v>5.7</v>
      </c>
      <c r="X2135" s="11">
        <v>5.6</v>
      </c>
      <c r="Y2135" s="78"/>
      <c r="Z2135" s="11">
        <v>112.05</v>
      </c>
      <c r="AA2135" s="11">
        <v>300.64</v>
      </c>
      <c r="AB2135" s="11">
        <v>201.78</v>
      </c>
      <c r="AC2135" s="11">
        <v>6.66</v>
      </c>
      <c r="AD2135" s="11">
        <v>29.47</v>
      </c>
    </row>
    <row r="2136" spans="1:30" x14ac:dyDescent="0.25">
      <c r="A2136" s="1">
        <v>2019</v>
      </c>
      <c r="B2136" s="1">
        <v>3</v>
      </c>
      <c r="C2136" s="1">
        <v>30</v>
      </c>
      <c r="D2136" s="3">
        <v>0.79166666666666663</v>
      </c>
      <c r="E2136" s="5">
        <v>2132</v>
      </c>
      <c r="G2136" s="15">
        <v>9.4</v>
      </c>
      <c r="H2136" s="15">
        <v>7.7</v>
      </c>
      <c r="I2136" s="15">
        <v>5.4</v>
      </c>
      <c r="J2136" s="15">
        <v>5.8</v>
      </c>
      <c r="K2136" s="15">
        <v>7.9</v>
      </c>
      <c r="L2136" s="15">
        <v>7.9</v>
      </c>
      <c r="N2136" s="88">
        <v>7</v>
      </c>
      <c r="O2136" s="110">
        <v>6.5</v>
      </c>
      <c r="Q2136" s="11">
        <v>6.5</v>
      </c>
      <c r="R2136" s="11">
        <v>6.7</v>
      </c>
      <c r="S2136" s="11">
        <v>7.9</v>
      </c>
      <c r="T2136" s="11">
        <v>7.2</v>
      </c>
      <c r="U2136" s="11">
        <v>8.6</v>
      </c>
      <c r="V2136" s="11">
        <v>6</v>
      </c>
      <c r="W2136" s="11">
        <v>5.7</v>
      </c>
      <c r="X2136" s="11">
        <v>5.6</v>
      </c>
      <c r="Y2136" s="78"/>
      <c r="Z2136" s="11">
        <v>112.05</v>
      </c>
      <c r="AA2136" s="11">
        <v>300.64</v>
      </c>
      <c r="AB2136" s="11">
        <v>201.78</v>
      </c>
      <c r="AC2136" s="11">
        <v>6.66</v>
      </c>
      <c r="AD2136" s="11">
        <v>29.47</v>
      </c>
    </row>
    <row r="2137" spans="1:30" x14ac:dyDescent="0.25">
      <c r="A2137" s="1">
        <v>2019</v>
      </c>
      <c r="B2137" s="1">
        <v>3</v>
      </c>
      <c r="C2137" s="1">
        <v>30</v>
      </c>
      <c r="D2137" s="3">
        <v>0.83333333333333337</v>
      </c>
      <c r="E2137" s="5">
        <v>2133</v>
      </c>
      <c r="G2137" s="15">
        <v>8.5</v>
      </c>
      <c r="H2137" s="15">
        <v>5.2</v>
      </c>
      <c r="I2137" s="15">
        <v>6</v>
      </c>
      <c r="J2137" s="15">
        <v>5.4</v>
      </c>
      <c r="K2137" s="15">
        <v>7.6</v>
      </c>
      <c r="L2137" s="15">
        <v>7</v>
      </c>
      <c r="N2137" s="88">
        <v>7</v>
      </c>
      <c r="O2137" s="110">
        <v>6.5</v>
      </c>
      <c r="Q2137" s="11">
        <v>6.5</v>
      </c>
      <c r="R2137" s="11">
        <v>6.7</v>
      </c>
      <c r="S2137" s="11">
        <v>7.9</v>
      </c>
      <c r="T2137" s="11">
        <v>7.2</v>
      </c>
      <c r="U2137" s="11">
        <v>8.6</v>
      </c>
      <c r="V2137" s="11">
        <v>6</v>
      </c>
      <c r="W2137" s="11">
        <v>5.7</v>
      </c>
      <c r="X2137" s="11">
        <v>5.6</v>
      </c>
      <c r="Y2137" s="78"/>
      <c r="Z2137" s="11">
        <v>112.05</v>
      </c>
      <c r="AA2137" s="11">
        <v>300.64</v>
      </c>
      <c r="AB2137" s="11">
        <v>201.78</v>
      </c>
      <c r="AC2137" s="11">
        <v>6.66</v>
      </c>
      <c r="AD2137" s="11">
        <v>29.47</v>
      </c>
    </row>
    <row r="2138" spans="1:30" x14ac:dyDescent="0.25">
      <c r="A2138" s="1">
        <v>2019</v>
      </c>
      <c r="B2138" s="1">
        <v>3</v>
      </c>
      <c r="C2138" s="1">
        <v>30</v>
      </c>
      <c r="D2138" s="3">
        <v>0.875</v>
      </c>
      <c r="E2138" s="5">
        <v>2134</v>
      </c>
      <c r="G2138" s="15">
        <v>7.8</v>
      </c>
      <c r="H2138" s="15">
        <v>4.5</v>
      </c>
      <c r="I2138" s="15">
        <v>5.8</v>
      </c>
      <c r="J2138" s="15">
        <v>4.9000000000000004</v>
      </c>
      <c r="K2138" s="15">
        <v>7.3</v>
      </c>
      <c r="L2138" s="15">
        <v>6.8</v>
      </c>
      <c r="N2138" s="88">
        <v>7</v>
      </c>
      <c r="O2138" s="110">
        <v>6.5</v>
      </c>
      <c r="Q2138" s="11">
        <v>6.5</v>
      </c>
      <c r="R2138" s="11">
        <v>6.7</v>
      </c>
      <c r="S2138" s="11">
        <v>7.9</v>
      </c>
      <c r="T2138" s="11">
        <v>7.2</v>
      </c>
      <c r="U2138" s="11">
        <v>8.6</v>
      </c>
      <c r="V2138" s="11">
        <v>6</v>
      </c>
      <c r="W2138" s="11">
        <v>5.7</v>
      </c>
      <c r="X2138" s="11">
        <v>5.6</v>
      </c>
      <c r="Y2138" s="78"/>
      <c r="Z2138" s="11">
        <v>112.05</v>
      </c>
      <c r="AA2138" s="11">
        <v>300.64</v>
      </c>
      <c r="AB2138" s="11">
        <v>201.78</v>
      </c>
      <c r="AC2138" s="11">
        <v>6.66</v>
      </c>
      <c r="AD2138" s="11">
        <v>29.47</v>
      </c>
    </row>
    <row r="2139" spans="1:30" x14ac:dyDescent="0.25">
      <c r="A2139" s="1">
        <v>2019</v>
      </c>
      <c r="B2139" s="1">
        <v>3</v>
      </c>
      <c r="C2139" s="1">
        <v>30</v>
      </c>
      <c r="D2139" s="3">
        <v>0.91666666666666663</v>
      </c>
      <c r="E2139" s="5">
        <v>2135</v>
      </c>
      <c r="G2139" s="15">
        <v>6.7</v>
      </c>
      <c r="H2139" s="15">
        <v>6.6</v>
      </c>
      <c r="I2139" s="15">
        <v>5.8</v>
      </c>
      <c r="J2139" s="15">
        <v>5.3</v>
      </c>
      <c r="K2139" s="15">
        <v>7.2</v>
      </c>
      <c r="L2139" s="15">
        <v>5.9</v>
      </c>
      <c r="N2139" s="88">
        <v>7</v>
      </c>
      <c r="O2139" s="110">
        <v>6.5</v>
      </c>
      <c r="Q2139" s="11">
        <v>6.5</v>
      </c>
      <c r="R2139" s="11">
        <v>6.7</v>
      </c>
      <c r="S2139" s="11">
        <v>7.9</v>
      </c>
      <c r="T2139" s="11">
        <v>7.2</v>
      </c>
      <c r="U2139" s="11">
        <v>8.6</v>
      </c>
      <c r="V2139" s="11">
        <v>6</v>
      </c>
      <c r="W2139" s="11">
        <v>5.7</v>
      </c>
      <c r="X2139" s="11">
        <v>5.6</v>
      </c>
      <c r="Y2139" s="78"/>
      <c r="Z2139" s="11">
        <v>112.05</v>
      </c>
      <c r="AA2139" s="11">
        <v>300.64</v>
      </c>
      <c r="AB2139" s="11">
        <v>201.78</v>
      </c>
      <c r="AC2139" s="11">
        <v>6.66</v>
      </c>
      <c r="AD2139" s="11">
        <v>29.47</v>
      </c>
    </row>
    <row r="2140" spans="1:30" x14ac:dyDescent="0.25">
      <c r="A2140" s="1">
        <v>2019</v>
      </c>
      <c r="B2140" s="1">
        <v>3</v>
      </c>
      <c r="C2140" s="1">
        <v>30</v>
      </c>
      <c r="D2140" s="3">
        <v>0.95833333333333337</v>
      </c>
      <c r="E2140" s="5">
        <v>2136</v>
      </c>
      <c r="G2140" s="15">
        <v>6.6</v>
      </c>
      <c r="H2140" s="15">
        <v>7.1</v>
      </c>
      <c r="I2140" s="15">
        <v>5.6</v>
      </c>
      <c r="J2140" s="15">
        <v>5.5</v>
      </c>
      <c r="K2140" s="15">
        <v>6.7</v>
      </c>
      <c r="L2140" s="15">
        <v>5.8</v>
      </c>
      <c r="N2140" s="88">
        <v>7</v>
      </c>
      <c r="O2140" s="110">
        <v>6.5</v>
      </c>
      <c r="Q2140" s="11">
        <v>6.5</v>
      </c>
      <c r="R2140" s="11">
        <v>6.7</v>
      </c>
      <c r="S2140" s="11">
        <v>7.9</v>
      </c>
      <c r="T2140" s="11">
        <v>7.2</v>
      </c>
      <c r="U2140" s="11">
        <v>8.6</v>
      </c>
      <c r="V2140" s="11">
        <v>6</v>
      </c>
      <c r="W2140" s="11">
        <v>5.7</v>
      </c>
      <c r="X2140" s="11">
        <v>5.6</v>
      </c>
      <c r="Y2140" s="78"/>
      <c r="Z2140" s="11">
        <v>112.05</v>
      </c>
      <c r="AA2140" s="11">
        <v>300.64</v>
      </c>
      <c r="AB2140" s="11">
        <v>201.78</v>
      </c>
      <c r="AC2140" s="11">
        <v>6.66</v>
      </c>
      <c r="AD2140" s="11">
        <v>29.47</v>
      </c>
    </row>
    <row r="2141" spans="1:30" x14ac:dyDescent="0.25">
      <c r="A2141" s="1">
        <v>2019</v>
      </c>
      <c r="B2141" s="1">
        <v>3</v>
      </c>
      <c r="C2141" s="1">
        <v>31</v>
      </c>
      <c r="D2141" s="3">
        <v>0</v>
      </c>
      <c r="E2141" s="5">
        <v>2137</v>
      </c>
      <c r="G2141" s="15">
        <v>6.6</v>
      </c>
      <c r="H2141" s="15">
        <v>6.4</v>
      </c>
      <c r="I2141" s="15">
        <v>6</v>
      </c>
      <c r="J2141" s="15">
        <v>6.4</v>
      </c>
      <c r="K2141" s="15">
        <v>6.5</v>
      </c>
      <c r="L2141" s="15">
        <v>5.3</v>
      </c>
      <c r="N2141" s="88">
        <v>6</v>
      </c>
      <c r="O2141" s="110">
        <v>6.8</v>
      </c>
      <c r="Q2141" s="11">
        <v>6.8</v>
      </c>
      <c r="R2141" s="11">
        <v>7.1</v>
      </c>
      <c r="S2141" s="11">
        <v>8.1999999999999993</v>
      </c>
      <c r="T2141" s="11">
        <v>7.4</v>
      </c>
      <c r="U2141" s="11">
        <v>9.1999999999999993</v>
      </c>
      <c r="V2141" s="11">
        <v>6.4</v>
      </c>
      <c r="W2141" s="11">
        <v>6</v>
      </c>
      <c r="X2141" s="11">
        <v>6.2</v>
      </c>
      <c r="Y2141" s="78"/>
      <c r="Z2141" s="11">
        <v>110.14</v>
      </c>
      <c r="AA2141" s="11">
        <v>294.73</v>
      </c>
      <c r="AB2141" s="11">
        <v>196.38</v>
      </c>
      <c r="AC2141" s="11">
        <v>6.69</v>
      </c>
      <c r="AD2141" s="11">
        <v>28.09</v>
      </c>
    </row>
    <row r="2142" spans="1:30" x14ac:dyDescent="0.25">
      <c r="A2142" s="1">
        <v>2019</v>
      </c>
      <c r="B2142" s="1">
        <v>3</v>
      </c>
      <c r="C2142" s="1">
        <v>31</v>
      </c>
      <c r="D2142" s="3">
        <v>4.1666666666666664E-2</v>
      </c>
      <c r="E2142" s="5">
        <v>2138</v>
      </c>
      <c r="G2142" s="15">
        <v>6.2</v>
      </c>
      <c r="H2142" s="15">
        <v>6.9</v>
      </c>
      <c r="I2142" s="15">
        <v>6.3</v>
      </c>
      <c r="J2142" s="15">
        <v>6.7</v>
      </c>
      <c r="K2142" s="15">
        <v>6.3</v>
      </c>
      <c r="L2142" s="15">
        <v>5.2</v>
      </c>
      <c r="N2142" s="88">
        <v>6</v>
      </c>
      <c r="O2142" s="110">
        <v>6.8</v>
      </c>
      <c r="Q2142" s="11">
        <v>6.8</v>
      </c>
      <c r="R2142" s="11">
        <v>7.1</v>
      </c>
      <c r="S2142" s="11">
        <v>8.1999999999999993</v>
      </c>
      <c r="T2142" s="11">
        <v>7.4</v>
      </c>
      <c r="U2142" s="11">
        <v>9.1999999999999993</v>
      </c>
      <c r="V2142" s="11">
        <v>6.4</v>
      </c>
      <c r="W2142" s="11">
        <v>6</v>
      </c>
      <c r="X2142" s="11">
        <v>6.2</v>
      </c>
      <c r="Y2142" s="78"/>
      <c r="Z2142" s="11">
        <v>110.14</v>
      </c>
      <c r="AA2142" s="11">
        <v>294.73</v>
      </c>
      <c r="AB2142" s="11">
        <v>196.38</v>
      </c>
      <c r="AC2142" s="11">
        <v>6.69</v>
      </c>
      <c r="AD2142" s="11">
        <v>28.09</v>
      </c>
    </row>
    <row r="2143" spans="1:30" x14ac:dyDescent="0.25">
      <c r="A2143" s="1">
        <v>2019</v>
      </c>
      <c r="B2143" s="1">
        <v>3</v>
      </c>
      <c r="C2143" s="1">
        <v>31</v>
      </c>
      <c r="D2143" s="3">
        <v>8.3333333333333329E-2</v>
      </c>
      <c r="E2143" s="5">
        <v>2139</v>
      </c>
      <c r="G2143" s="15">
        <v>5.2</v>
      </c>
      <c r="H2143" s="15">
        <v>6.2</v>
      </c>
      <c r="I2143" s="15">
        <v>6.3</v>
      </c>
      <c r="J2143" s="15">
        <v>6.1</v>
      </c>
      <c r="K2143" s="15">
        <v>6.4</v>
      </c>
      <c r="L2143" s="15">
        <v>5</v>
      </c>
      <c r="N2143" s="88">
        <v>6</v>
      </c>
      <c r="O2143" s="110">
        <v>6.8</v>
      </c>
      <c r="Q2143" s="11">
        <v>6.8</v>
      </c>
      <c r="R2143" s="11">
        <v>7.1</v>
      </c>
      <c r="S2143" s="11">
        <v>8.1999999999999993</v>
      </c>
      <c r="T2143" s="11">
        <v>7.4</v>
      </c>
      <c r="U2143" s="11">
        <v>9.1999999999999993</v>
      </c>
      <c r="V2143" s="11">
        <v>6.4</v>
      </c>
      <c r="W2143" s="11">
        <v>6</v>
      </c>
      <c r="X2143" s="11">
        <v>6.2</v>
      </c>
      <c r="Y2143" s="78"/>
      <c r="Z2143" s="11">
        <v>110.14</v>
      </c>
      <c r="AA2143" s="11">
        <v>294.73</v>
      </c>
      <c r="AB2143" s="11">
        <v>196.38</v>
      </c>
      <c r="AC2143" s="11">
        <v>6.69</v>
      </c>
      <c r="AD2143" s="11">
        <v>28.09</v>
      </c>
    </row>
    <row r="2144" spans="1:30" x14ac:dyDescent="0.25">
      <c r="A2144" s="1">
        <v>2019</v>
      </c>
      <c r="B2144" s="1">
        <v>3</v>
      </c>
      <c r="C2144" s="1">
        <v>31</v>
      </c>
      <c r="D2144" s="3">
        <v>0.125</v>
      </c>
      <c r="E2144" s="5">
        <v>2140</v>
      </c>
      <c r="G2144" s="15">
        <v>5.2</v>
      </c>
      <c r="H2144" s="15">
        <v>6.2</v>
      </c>
      <c r="I2144" s="15">
        <v>6.3</v>
      </c>
      <c r="J2144" s="15">
        <v>6.1</v>
      </c>
      <c r="K2144" s="15">
        <v>6.4</v>
      </c>
      <c r="L2144" s="15">
        <v>5</v>
      </c>
      <c r="N2144" s="88">
        <v>6</v>
      </c>
      <c r="O2144" s="110">
        <v>6.8</v>
      </c>
      <c r="Q2144" s="11">
        <v>6.8</v>
      </c>
      <c r="R2144" s="11">
        <v>7.1</v>
      </c>
      <c r="S2144" s="11">
        <v>8.1999999999999993</v>
      </c>
      <c r="T2144" s="11">
        <v>7.4</v>
      </c>
      <c r="U2144" s="11">
        <v>9.1999999999999993</v>
      </c>
      <c r="V2144" s="11">
        <v>6.4</v>
      </c>
      <c r="W2144" s="11">
        <v>6</v>
      </c>
      <c r="X2144" s="11">
        <v>6.2</v>
      </c>
      <c r="Y2144" s="78"/>
      <c r="Z2144" s="11">
        <v>110.14</v>
      </c>
      <c r="AA2144" s="11">
        <v>294.73</v>
      </c>
      <c r="AB2144" s="11">
        <v>196.38</v>
      </c>
      <c r="AC2144" s="11">
        <v>6.69</v>
      </c>
      <c r="AD2144" s="11">
        <v>28.09</v>
      </c>
    </row>
    <row r="2145" spans="1:30" x14ac:dyDescent="0.25">
      <c r="A2145" s="1">
        <v>2019</v>
      </c>
      <c r="B2145" s="1">
        <v>3</v>
      </c>
      <c r="C2145" s="1">
        <v>31</v>
      </c>
      <c r="D2145" s="3">
        <v>0.16666666666666666</v>
      </c>
      <c r="E2145" s="5">
        <v>2141</v>
      </c>
      <c r="G2145" s="15">
        <v>4.8</v>
      </c>
      <c r="H2145" s="15">
        <v>6.5</v>
      </c>
      <c r="I2145" s="15">
        <v>5.9</v>
      </c>
      <c r="J2145" s="15">
        <v>6.2</v>
      </c>
      <c r="K2145" s="15">
        <v>6.4</v>
      </c>
      <c r="L2145" s="15">
        <v>4.9000000000000004</v>
      </c>
      <c r="N2145" s="88">
        <v>6</v>
      </c>
      <c r="O2145" s="110">
        <v>6.8</v>
      </c>
      <c r="Q2145" s="11">
        <v>6.8</v>
      </c>
      <c r="R2145" s="11">
        <v>7.1</v>
      </c>
      <c r="S2145" s="11">
        <v>8.1999999999999993</v>
      </c>
      <c r="T2145" s="11">
        <v>7.4</v>
      </c>
      <c r="U2145" s="11">
        <v>9.1999999999999993</v>
      </c>
      <c r="V2145" s="11">
        <v>6.4</v>
      </c>
      <c r="W2145" s="11">
        <v>6</v>
      </c>
      <c r="X2145" s="11">
        <v>6.2</v>
      </c>
      <c r="Y2145" s="78"/>
      <c r="Z2145" s="11">
        <v>110.14</v>
      </c>
      <c r="AA2145" s="11">
        <v>294.73</v>
      </c>
      <c r="AB2145" s="11">
        <v>196.38</v>
      </c>
      <c r="AC2145" s="11">
        <v>6.69</v>
      </c>
      <c r="AD2145" s="11">
        <v>28.09</v>
      </c>
    </row>
    <row r="2146" spans="1:30" x14ac:dyDescent="0.25">
      <c r="A2146" s="1">
        <v>2019</v>
      </c>
      <c r="B2146" s="1">
        <v>3</v>
      </c>
      <c r="C2146" s="1">
        <v>31</v>
      </c>
      <c r="D2146" s="3">
        <v>0.20833333333333334</v>
      </c>
      <c r="E2146" s="5">
        <v>2142</v>
      </c>
      <c r="G2146" s="15">
        <v>5.6</v>
      </c>
      <c r="H2146" s="15">
        <v>5.9</v>
      </c>
      <c r="I2146" s="15">
        <v>5.2</v>
      </c>
      <c r="J2146" s="15">
        <v>5.4</v>
      </c>
      <c r="K2146" s="15">
        <v>7.1</v>
      </c>
      <c r="L2146" s="15">
        <v>5.3</v>
      </c>
      <c r="N2146" s="88">
        <v>6</v>
      </c>
      <c r="O2146" s="110">
        <v>6.8</v>
      </c>
      <c r="Q2146" s="11">
        <v>6.8</v>
      </c>
      <c r="R2146" s="11">
        <v>7.1</v>
      </c>
      <c r="S2146" s="11">
        <v>8.1999999999999993</v>
      </c>
      <c r="T2146" s="11">
        <v>7.4</v>
      </c>
      <c r="U2146" s="11">
        <v>9.1999999999999993</v>
      </c>
      <c r="V2146" s="11">
        <v>6.4</v>
      </c>
      <c r="W2146" s="11">
        <v>6</v>
      </c>
      <c r="X2146" s="11">
        <v>6.2</v>
      </c>
      <c r="Y2146" s="78"/>
      <c r="Z2146" s="11">
        <v>110.14</v>
      </c>
      <c r="AA2146" s="11">
        <v>294.73</v>
      </c>
      <c r="AB2146" s="11">
        <v>196.38</v>
      </c>
      <c r="AC2146" s="11">
        <v>6.69</v>
      </c>
      <c r="AD2146" s="11">
        <v>28.09</v>
      </c>
    </row>
    <row r="2147" spans="1:30" x14ac:dyDescent="0.25">
      <c r="A2147" s="1">
        <v>2019</v>
      </c>
      <c r="B2147" s="1">
        <v>3</v>
      </c>
      <c r="C2147" s="1">
        <v>31</v>
      </c>
      <c r="D2147" s="3">
        <v>0.25</v>
      </c>
      <c r="E2147" s="5">
        <v>2143</v>
      </c>
      <c r="G2147" s="15">
        <v>7.6</v>
      </c>
      <c r="H2147" s="15">
        <v>7.7</v>
      </c>
      <c r="I2147" s="15">
        <v>5.5</v>
      </c>
      <c r="J2147" s="15">
        <v>5.7</v>
      </c>
      <c r="K2147" s="15">
        <v>7.2</v>
      </c>
      <c r="L2147" s="15">
        <v>6.5</v>
      </c>
      <c r="N2147" s="88">
        <v>6</v>
      </c>
      <c r="O2147" s="110">
        <v>6.8</v>
      </c>
      <c r="Q2147" s="11">
        <v>6.8</v>
      </c>
      <c r="R2147" s="11">
        <v>7.1</v>
      </c>
      <c r="S2147" s="11">
        <v>8.1999999999999993</v>
      </c>
      <c r="T2147" s="11">
        <v>7.4</v>
      </c>
      <c r="U2147" s="11">
        <v>9.1999999999999993</v>
      </c>
      <c r="V2147" s="11">
        <v>6.4</v>
      </c>
      <c r="W2147" s="11">
        <v>6</v>
      </c>
      <c r="X2147" s="11">
        <v>6.2</v>
      </c>
      <c r="Y2147" s="78"/>
      <c r="Z2147" s="11">
        <v>110.14</v>
      </c>
      <c r="AA2147" s="11">
        <v>294.73</v>
      </c>
      <c r="AB2147" s="11">
        <v>196.38</v>
      </c>
      <c r="AC2147" s="11">
        <v>6.69</v>
      </c>
      <c r="AD2147" s="11">
        <v>28.09</v>
      </c>
    </row>
    <row r="2148" spans="1:30" x14ac:dyDescent="0.25">
      <c r="A2148" s="1">
        <v>2019</v>
      </c>
      <c r="B2148" s="1">
        <v>3</v>
      </c>
      <c r="C2148" s="1">
        <v>31</v>
      </c>
      <c r="D2148" s="3">
        <v>0.29166666666666669</v>
      </c>
      <c r="E2148" s="5">
        <v>2144</v>
      </c>
      <c r="G2148" s="15">
        <v>9.8000000000000007</v>
      </c>
      <c r="H2148" s="15">
        <v>9.6</v>
      </c>
      <c r="I2148" s="15">
        <v>5.6</v>
      </c>
      <c r="J2148" s="15">
        <v>6.6</v>
      </c>
      <c r="K2148" s="15">
        <v>7.9</v>
      </c>
      <c r="L2148" s="15">
        <v>9</v>
      </c>
      <c r="N2148" s="88">
        <v>6</v>
      </c>
      <c r="O2148" s="110">
        <v>6.8</v>
      </c>
      <c r="Q2148" s="11">
        <v>6.8</v>
      </c>
      <c r="R2148" s="11">
        <v>7.1</v>
      </c>
      <c r="S2148" s="11">
        <v>8.1999999999999993</v>
      </c>
      <c r="T2148" s="11">
        <v>7.4</v>
      </c>
      <c r="U2148" s="11">
        <v>9.1999999999999993</v>
      </c>
      <c r="V2148" s="11">
        <v>6.4</v>
      </c>
      <c r="W2148" s="11">
        <v>6</v>
      </c>
      <c r="X2148" s="11">
        <v>6.2</v>
      </c>
      <c r="Y2148" s="78"/>
      <c r="Z2148" s="11">
        <v>110.14</v>
      </c>
      <c r="AA2148" s="11">
        <v>294.73</v>
      </c>
      <c r="AB2148" s="11">
        <v>196.38</v>
      </c>
      <c r="AC2148" s="11">
        <v>6.69</v>
      </c>
      <c r="AD2148" s="11">
        <v>28.09</v>
      </c>
    </row>
    <row r="2149" spans="1:30" x14ac:dyDescent="0.25">
      <c r="A2149" s="1">
        <v>2019</v>
      </c>
      <c r="B2149" s="1">
        <v>3</v>
      </c>
      <c r="C2149" s="1">
        <v>31</v>
      </c>
      <c r="D2149" s="3">
        <v>0.33333333333333331</v>
      </c>
      <c r="E2149" s="5">
        <v>2145</v>
      </c>
      <c r="G2149" s="15">
        <v>11.9</v>
      </c>
      <c r="H2149" s="15">
        <v>9.9</v>
      </c>
      <c r="I2149" s="15">
        <v>6</v>
      </c>
      <c r="J2149" s="15">
        <v>7.3</v>
      </c>
      <c r="K2149" s="15">
        <v>8</v>
      </c>
      <c r="L2149" s="15">
        <v>11.1</v>
      </c>
      <c r="N2149" s="88">
        <v>6</v>
      </c>
      <c r="O2149" s="110">
        <v>6.8</v>
      </c>
      <c r="Q2149" s="11">
        <v>6.8</v>
      </c>
      <c r="R2149" s="11">
        <v>7.1</v>
      </c>
      <c r="S2149" s="11">
        <v>8.1999999999999993</v>
      </c>
      <c r="T2149" s="11">
        <v>7.4</v>
      </c>
      <c r="U2149" s="11">
        <v>9.1999999999999993</v>
      </c>
      <c r="V2149" s="11">
        <v>6.4</v>
      </c>
      <c r="W2149" s="11">
        <v>6</v>
      </c>
      <c r="X2149" s="11">
        <v>6.2</v>
      </c>
      <c r="Y2149" s="78"/>
      <c r="Z2149" s="11">
        <v>110.14</v>
      </c>
      <c r="AA2149" s="11">
        <v>294.73</v>
      </c>
      <c r="AB2149" s="11">
        <v>196.38</v>
      </c>
      <c r="AC2149" s="11">
        <v>6.69</v>
      </c>
      <c r="AD2149" s="11">
        <v>28.09</v>
      </c>
    </row>
    <row r="2150" spans="1:30" x14ac:dyDescent="0.25">
      <c r="A2150" s="1">
        <v>2019</v>
      </c>
      <c r="B2150" s="1">
        <v>3</v>
      </c>
      <c r="C2150" s="1">
        <v>31</v>
      </c>
      <c r="D2150" s="3">
        <v>0.375</v>
      </c>
      <c r="E2150" s="5">
        <v>2146</v>
      </c>
      <c r="G2150" s="15">
        <v>11</v>
      </c>
      <c r="H2150" s="15">
        <v>9.6</v>
      </c>
      <c r="I2150" s="15">
        <v>6.4</v>
      </c>
      <c r="J2150" s="15">
        <v>7.6</v>
      </c>
      <c r="K2150" s="15">
        <v>8.6999999999999993</v>
      </c>
      <c r="L2150" s="15">
        <v>11.9</v>
      </c>
      <c r="N2150" s="88">
        <v>6</v>
      </c>
      <c r="O2150" s="110">
        <v>6.8</v>
      </c>
      <c r="Q2150" s="11">
        <v>6.8</v>
      </c>
      <c r="R2150" s="11">
        <v>7.1</v>
      </c>
      <c r="S2150" s="11">
        <v>8.1999999999999993</v>
      </c>
      <c r="T2150" s="11">
        <v>7.4</v>
      </c>
      <c r="U2150" s="11">
        <v>9.1999999999999993</v>
      </c>
      <c r="V2150" s="11">
        <v>6.4</v>
      </c>
      <c r="W2150" s="11">
        <v>6</v>
      </c>
      <c r="X2150" s="11">
        <v>6.2</v>
      </c>
      <c r="Y2150" s="78"/>
      <c r="Z2150" s="11">
        <v>110.14</v>
      </c>
      <c r="AA2150" s="11">
        <v>294.73</v>
      </c>
      <c r="AB2150" s="11">
        <v>196.38</v>
      </c>
      <c r="AC2150" s="11">
        <v>6.69</v>
      </c>
      <c r="AD2150" s="11">
        <v>28.09</v>
      </c>
    </row>
    <row r="2151" spans="1:30" x14ac:dyDescent="0.25">
      <c r="A2151" s="1">
        <v>2019</v>
      </c>
      <c r="B2151" s="1">
        <v>3</v>
      </c>
      <c r="C2151" s="1">
        <v>31</v>
      </c>
      <c r="D2151" s="3">
        <v>0.41666666666666669</v>
      </c>
      <c r="E2151" s="5">
        <v>2147</v>
      </c>
      <c r="G2151" s="15">
        <v>11.7</v>
      </c>
      <c r="H2151" s="15">
        <v>9.1999999999999993</v>
      </c>
      <c r="I2151" s="15">
        <v>6</v>
      </c>
      <c r="J2151" s="15">
        <v>8.1999999999999993</v>
      </c>
      <c r="K2151" s="15">
        <v>9.1999999999999993</v>
      </c>
      <c r="L2151" s="15">
        <v>11</v>
      </c>
      <c r="N2151" s="88">
        <v>6</v>
      </c>
      <c r="O2151" s="110">
        <v>6.8</v>
      </c>
      <c r="Q2151" s="11">
        <v>6.8</v>
      </c>
      <c r="R2151" s="11">
        <v>7.1</v>
      </c>
      <c r="S2151" s="11">
        <v>8.1999999999999993</v>
      </c>
      <c r="T2151" s="11">
        <v>7.4</v>
      </c>
      <c r="U2151" s="11">
        <v>9.1999999999999993</v>
      </c>
      <c r="V2151" s="11">
        <v>6.4</v>
      </c>
      <c r="W2151" s="11">
        <v>6</v>
      </c>
      <c r="X2151" s="11">
        <v>6.2</v>
      </c>
      <c r="Y2151" s="78"/>
      <c r="Z2151" s="11">
        <v>110.14</v>
      </c>
      <c r="AA2151" s="11">
        <v>294.73</v>
      </c>
      <c r="AB2151" s="11">
        <v>196.38</v>
      </c>
      <c r="AC2151" s="11">
        <v>6.69</v>
      </c>
      <c r="AD2151" s="11">
        <v>28.09</v>
      </c>
    </row>
    <row r="2152" spans="1:30" x14ac:dyDescent="0.25">
      <c r="A2152" s="1">
        <v>2019</v>
      </c>
      <c r="B2152" s="1">
        <v>3</v>
      </c>
      <c r="C2152" s="1">
        <v>31</v>
      </c>
      <c r="D2152" s="3">
        <v>0.45833333333333331</v>
      </c>
      <c r="E2152" s="5">
        <v>2148</v>
      </c>
      <c r="G2152" s="15">
        <v>11.3</v>
      </c>
      <c r="H2152" s="15">
        <v>9.5</v>
      </c>
      <c r="I2152" s="15">
        <v>6.3</v>
      </c>
      <c r="J2152" s="15">
        <v>7.4</v>
      </c>
      <c r="K2152" s="15">
        <v>9</v>
      </c>
      <c r="L2152" s="15">
        <v>11.1</v>
      </c>
      <c r="N2152" s="88">
        <v>6</v>
      </c>
      <c r="O2152" s="110">
        <v>6.8</v>
      </c>
      <c r="Q2152" s="11">
        <v>6.8</v>
      </c>
      <c r="R2152" s="11">
        <v>7.1</v>
      </c>
      <c r="S2152" s="11">
        <v>8.1999999999999993</v>
      </c>
      <c r="T2152" s="11">
        <v>7.4</v>
      </c>
      <c r="U2152" s="11">
        <v>9.1999999999999993</v>
      </c>
      <c r="V2152" s="11">
        <v>6.4</v>
      </c>
      <c r="W2152" s="11">
        <v>6</v>
      </c>
      <c r="X2152" s="11">
        <v>6.2</v>
      </c>
      <c r="Y2152" s="78"/>
      <c r="Z2152" s="11">
        <v>110.14</v>
      </c>
      <c r="AA2152" s="11">
        <v>294.73</v>
      </c>
      <c r="AB2152" s="11">
        <v>196.38</v>
      </c>
      <c r="AC2152" s="11">
        <v>6.69</v>
      </c>
      <c r="AD2152" s="11">
        <v>28.09</v>
      </c>
    </row>
    <row r="2153" spans="1:30" x14ac:dyDescent="0.25">
      <c r="A2153" s="1">
        <v>2019</v>
      </c>
      <c r="B2153" s="1">
        <v>3</v>
      </c>
      <c r="C2153" s="1">
        <v>31</v>
      </c>
      <c r="D2153" s="3">
        <v>0.5</v>
      </c>
      <c r="E2153" s="5">
        <v>2149</v>
      </c>
      <c r="G2153" s="15">
        <v>11.9</v>
      </c>
      <c r="H2153" s="15">
        <v>9.4</v>
      </c>
      <c r="I2153" s="15">
        <v>6.2</v>
      </c>
      <c r="J2153" s="15">
        <v>6.4</v>
      </c>
      <c r="K2153" s="15">
        <v>8.9</v>
      </c>
      <c r="L2153" s="15">
        <v>10.6</v>
      </c>
      <c r="N2153" s="88">
        <v>7</v>
      </c>
      <c r="O2153" s="110">
        <v>6.8</v>
      </c>
      <c r="Q2153" s="11">
        <v>6.8</v>
      </c>
      <c r="R2153" s="11">
        <v>7.1</v>
      </c>
      <c r="S2153" s="11">
        <v>8.1999999999999993</v>
      </c>
      <c r="T2153" s="11">
        <v>7.4</v>
      </c>
      <c r="U2153" s="11">
        <v>9.1999999999999993</v>
      </c>
      <c r="V2153" s="11">
        <v>6.4</v>
      </c>
      <c r="W2153" s="11">
        <v>6</v>
      </c>
      <c r="X2153" s="11">
        <v>6.2</v>
      </c>
      <c r="Y2153" s="78"/>
      <c r="Z2153" s="11">
        <v>110.14</v>
      </c>
      <c r="AA2153" s="11">
        <v>294.73</v>
      </c>
      <c r="AB2153" s="11">
        <v>196.38</v>
      </c>
      <c r="AC2153" s="11">
        <v>6.69</v>
      </c>
      <c r="AD2153" s="11">
        <v>28.09</v>
      </c>
    </row>
    <row r="2154" spans="1:30" x14ac:dyDescent="0.25">
      <c r="A2154" s="1">
        <v>2019</v>
      </c>
      <c r="B2154" s="1">
        <v>3</v>
      </c>
      <c r="C2154" s="1">
        <v>31</v>
      </c>
      <c r="D2154" s="3">
        <v>0.54166666666666663</v>
      </c>
      <c r="E2154" s="5">
        <v>2150</v>
      </c>
      <c r="G2154" s="15">
        <v>11</v>
      </c>
      <c r="H2154" s="15">
        <v>9.8000000000000007</v>
      </c>
      <c r="I2154" s="15">
        <v>6.3</v>
      </c>
      <c r="J2154" s="15">
        <v>6.9</v>
      </c>
      <c r="K2154" s="15">
        <v>8.6</v>
      </c>
      <c r="L2154" s="15">
        <v>11.3</v>
      </c>
      <c r="N2154" s="88">
        <v>7</v>
      </c>
      <c r="O2154" s="110">
        <v>6.8</v>
      </c>
      <c r="Q2154" s="11">
        <v>6.8</v>
      </c>
      <c r="R2154" s="11">
        <v>7.1</v>
      </c>
      <c r="S2154" s="11">
        <v>8.1999999999999993</v>
      </c>
      <c r="T2154" s="11">
        <v>7.4</v>
      </c>
      <c r="U2154" s="11">
        <v>9.1999999999999993</v>
      </c>
      <c r="V2154" s="11">
        <v>6.4</v>
      </c>
      <c r="W2154" s="11">
        <v>6</v>
      </c>
      <c r="X2154" s="11">
        <v>6.2</v>
      </c>
      <c r="Y2154" s="78"/>
      <c r="Z2154" s="11">
        <v>110.14</v>
      </c>
      <c r="AA2154" s="11">
        <v>294.73</v>
      </c>
      <c r="AB2154" s="11">
        <v>196.38</v>
      </c>
      <c r="AC2154" s="11">
        <v>6.69</v>
      </c>
      <c r="AD2154" s="11">
        <v>28.09</v>
      </c>
    </row>
    <row r="2155" spans="1:30" x14ac:dyDescent="0.25">
      <c r="A2155" s="1">
        <v>2019</v>
      </c>
      <c r="B2155" s="1">
        <v>3</v>
      </c>
      <c r="C2155" s="1">
        <v>31</v>
      </c>
      <c r="D2155" s="3">
        <v>0.58333333333333337</v>
      </c>
      <c r="E2155" s="5">
        <v>2151</v>
      </c>
      <c r="G2155" s="15">
        <v>9.9</v>
      </c>
      <c r="H2155" s="15">
        <v>8.5</v>
      </c>
      <c r="I2155" s="15">
        <v>6.2</v>
      </c>
      <c r="J2155" s="15">
        <v>6.2</v>
      </c>
      <c r="K2155" s="15">
        <v>8.1999999999999993</v>
      </c>
      <c r="L2155" s="15">
        <v>10.3</v>
      </c>
      <c r="N2155" s="88">
        <v>7</v>
      </c>
      <c r="O2155" s="110">
        <v>6.8</v>
      </c>
      <c r="Q2155" s="11">
        <v>6.8</v>
      </c>
      <c r="R2155" s="11">
        <v>7.1</v>
      </c>
      <c r="S2155" s="11">
        <v>8.1999999999999993</v>
      </c>
      <c r="T2155" s="11">
        <v>7.4</v>
      </c>
      <c r="U2155" s="11">
        <v>9.1999999999999993</v>
      </c>
      <c r="V2155" s="11">
        <v>6.4</v>
      </c>
      <c r="W2155" s="11">
        <v>6</v>
      </c>
      <c r="X2155" s="11">
        <v>6.2</v>
      </c>
      <c r="Y2155" s="78"/>
      <c r="Z2155" s="11">
        <v>110.14</v>
      </c>
      <c r="AA2155" s="11">
        <v>294.73</v>
      </c>
      <c r="AB2155" s="11">
        <v>196.38</v>
      </c>
      <c r="AC2155" s="11">
        <v>6.69</v>
      </c>
      <c r="AD2155" s="11">
        <v>28.09</v>
      </c>
    </row>
    <row r="2156" spans="1:30" x14ac:dyDescent="0.25">
      <c r="A2156" s="1">
        <v>2019</v>
      </c>
      <c r="B2156" s="1">
        <v>3</v>
      </c>
      <c r="C2156" s="1">
        <v>31</v>
      </c>
      <c r="D2156" s="3">
        <v>0.625</v>
      </c>
      <c r="E2156" s="5">
        <v>2152</v>
      </c>
      <c r="G2156" s="15">
        <v>8.6999999999999993</v>
      </c>
      <c r="H2156" s="15">
        <v>7.6</v>
      </c>
      <c r="I2156" s="15">
        <v>6.1</v>
      </c>
      <c r="J2156" s="15">
        <v>5.5</v>
      </c>
      <c r="K2156" s="15">
        <v>8.1</v>
      </c>
      <c r="L2156" s="15">
        <v>8.6</v>
      </c>
      <c r="N2156" s="88">
        <v>7</v>
      </c>
      <c r="O2156" s="110">
        <v>6.8</v>
      </c>
      <c r="Q2156" s="11">
        <v>6.8</v>
      </c>
      <c r="R2156" s="11">
        <v>7.1</v>
      </c>
      <c r="S2156" s="11">
        <v>8.1999999999999993</v>
      </c>
      <c r="T2156" s="11">
        <v>7.4</v>
      </c>
      <c r="U2156" s="11">
        <v>9.1999999999999993</v>
      </c>
      <c r="V2156" s="11">
        <v>6.4</v>
      </c>
      <c r="W2156" s="11">
        <v>6</v>
      </c>
      <c r="X2156" s="11">
        <v>6.2</v>
      </c>
      <c r="Y2156" s="78"/>
      <c r="Z2156" s="11">
        <v>110.14</v>
      </c>
      <c r="AA2156" s="11">
        <v>294.73</v>
      </c>
      <c r="AB2156" s="11">
        <v>196.38</v>
      </c>
      <c r="AC2156" s="11">
        <v>6.69</v>
      </c>
      <c r="AD2156" s="11">
        <v>28.09</v>
      </c>
    </row>
    <row r="2157" spans="1:30" x14ac:dyDescent="0.25">
      <c r="A2157" s="1">
        <v>2019</v>
      </c>
      <c r="B2157" s="1">
        <v>3</v>
      </c>
      <c r="C2157" s="1">
        <v>31</v>
      </c>
      <c r="D2157" s="3">
        <v>0.66666666666666663</v>
      </c>
      <c r="E2157" s="5">
        <v>2153</v>
      </c>
      <c r="G2157" s="15">
        <v>6.5</v>
      </c>
      <c r="H2157" s="15">
        <v>6.6</v>
      </c>
      <c r="I2157" s="15">
        <v>5.4</v>
      </c>
      <c r="J2157" s="15">
        <v>5.4</v>
      </c>
      <c r="K2157" s="15">
        <v>6.1</v>
      </c>
      <c r="L2157" s="15">
        <v>7</v>
      </c>
      <c r="N2157" s="88">
        <v>7</v>
      </c>
      <c r="O2157" s="110">
        <v>6.8</v>
      </c>
      <c r="Q2157" s="11">
        <v>6.8</v>
      </c>
      <c r="R2157" s="11">
        <v>7.1</v>
      </c>
      <c r="S2157" s="11">
        <v>8.1999999999999993</v>
      </c>
      <c r="T2157" s="11">
        <v>7.4</v>
      </c>
      <c r="U2157" s="11">
        <v>9.1999999999999993</v>
      </c>
      <c r="V2157" s="11">
        <v>6.4</v>
      </c>
      <c r="W2157" s="11">
        <v>6</v>
      </c>
      <c r="X2157" s="11">
        <v>6.2</v>
      </c>
      <c r="Y2157" s="78"/>
      <c r="Z2157" s="11">
        <v>110.14</v>
      </c>
      <c r="AA2157" s="11">
        <v>294.73</v>
      </c>
      <c r="AB2157" s="11">
        <v>196.38</v>
      </c>
      <c r="AC2157" s="11">
        <v>6.69</v>
      </c>
      <c r="AD2157" s="11">
        <v>28.09</v>
      </c>
    </row>
    <row r="2158" spans="1:30" x14ac:dyDescent="0.25">
      <c r="A2158" s="1">
        <v>2019</v>
      </c>
      <c r="B2158" s="1">
        <v>3</v>
      </c>
      <c r="C2158" s="1">
        <v>31</v>
      </c>
      <c r="D2158" s="3">
        <v>0.70833333333333337</v>
      </c>
      <c r="E2158" s="5">
        <v>2154</v>
      </c>
      <c r="G2158" s="15">
        <v>5.0999999999999996</v>
      </c>
      <c r="H2158" s="15">
        <v>5.4</v>
      </c>
      <c r="I2158" s="15">
        <v>4</v>
      </c>
      <c r="J2158" s="15">
        <v>3.5</v>
      </c>
      <c r="K2158" s="15">
        <v>4</v>
      </c>
      <c r="L2158" s="15">
        <v>5.5</v>
      </c>
      <c r="N2158" s="88">
        <v>7</v>
      </c>
      <c r="O2158" s="110">
        <v>6.8</v>
      </c>
      <c r="Q2158" s="11">
        <v>6.8</v>
      </c>
      <c r="R2158" s="11">
        <v>7.1</v>
      </c>
      <c r="S2158" s="11">
        <v>8.1999999999999993</v>
      </c>
      <c r="T2158" s="11">
        <v>7.4</v>
      </c>
      <c r="U2158" s="11">
        <v>9.1999999999999993</v>
      </c>
      <c r="V2158" s="11">
        <v>6.4</v>
      </c>
      <c r="W2158" s="11">
        <v>6</v>
      </c>
      <c r="X2158" s="11">
        <v>6.2</v>
      </c>
      <c r="Y2158" s="78"/>
      <c r="Z2158" s="11">
        <v>110.14</v>
      </c>
      <c r="AA2158" s="11">
        <v>294.73</v>
      </c>
      <c r="AB2158" s="11">
        <v>196.38</v>
      </c>
      <c r="AC2158" s="11">
        <v>6.69</v>
      </c>
      <c r="AD2158" s="11">
        <v>28.09</v>
      </c>
    </row>
    <row r="2159" spans="1:30" x14ac:dyDescent="0.25">
      <c r="A2159" s="1">
        <v>2019</v>
      </c>
      <c r="B2159" s="1">
        <v>3</v>
      </c>
      <c r="C2159" s="1">
        <v>31</v>
      </c>
      <c r="D2159" s="3">
        <v>0.75</v>
      </c>
      <c r="E2159" s="5">
        <v>2155</v>
      </c>
      <c r="G2159" s="15">
        <v>3.9</v>
      </c>
      <c r="H2159" s="15">
        <v>4.3</v>
      </c>
      <c r="I2159" s="15">
        <v>3.4</v>
      </c>
      <c r="J2159" s="15">
        <v>2.8</v>
      </c>
      <c r="K2159" s="15">
        <v>3.8</v>
      </c>
      <c r="L2159" s="15">
        <v>4.4000000000000004</v>
      </c>
      <c r="N2159" s="88">
        <v>7</v>
      </c>
      <c r="O2159" s="110">
        <v>6.8</v>
      </c>
      <c r="Q2159" s="11">
        <v>6.8</v>
      </c>
      <c r="R2159" s="11">
        <v>7.1</v>
      </c>
      <c r="S2159" s="11">
        <v>8.1999999999999993</v>
      </c>
      <c r="T2159" s="11">
        <v>7.4</v>
      </c>
      <c r="U2159" s="11">
        <v>9.1999999999999993</v>
      </c>
      <c r="V2159" s="11">
        <v>6.4</v>
      </c>
      <c r="W2159" s="11">
        <v>6</v>
      </c>
      <c r="X2159" s="11">
        <v>6.2</v>
      </c>
      <c r="Y2159" s="78"/>
      <c r="Z2159" s="11">
        <v>110.14</v>
      </c>
      <c r="AA2159" s="11">
        <v>294.73</v>
      </c>
      <c r="AB2159" s="11">
        <v>196.38</v>
      </c>
      <c r="AC2159" s="11">
        <v>6.69</v>
      </c>
      <c r="AD2159" s="11">
        <v>28.09</v>
      </c>
    </row>
    <row r="2160" spans="1:30" x14ac:dyDescent="0.25">
      <c r="A2160" s="1">
        <v>2019</v>
      </c>
      <c r="B2160" s="1">
        <v>3</v>
      </c>
      <c r="C2160" s="1">
        <v>31</v>
      </c>
      <c r="D2160" s="3">
        <v>0.79166666666666663</v>
      </c>
      <c r="E2160" s="5">
        <v>2156</v>
      </c>
      <c r="G2160" s="15">
        <v>2.6</v>
      </c>
      <c r="H2160" s="15">
        <v>3.5</v>
      </c>
      <c r="I2160" s="15">
        <v>2.6</v>
      </c>
      <c r="J2160" s="15">
        <v>2.1</v>
      </c>
      <c r="K2160" s="15">
        <v>3.1</v>
      </c>
      <c r="L2160" s="15">
        <v>3.6</v>
      </c>
      <c r="N2160" s="88">
        <v>7</v>
      </c>
      <c r="O2160" s="110">
        <v>6.8</v>
      </c>
      <c r="Q2160" s="11">
        <v>6.8</v>
      </c>
      <c r="R2160" s="11">
        <v>7.1</v>
      </c>
      <c r="S2160" s="11">
        <v>8.1999999999999993</v>
      </c>
      <c r="T2160" s="11">
        <v>7.4</v>
      </c>
      <c r="U2160" s="11">
        <v>9.1999999999999993</v>
      </c>
      <c r="V2160" s="11">
        <v>6.4</v>
      </c>
      <c r="W2160" s="11">
        <v>6</v>
      </c>
      <c r="X2160" s="11">
        <v>6.2</v>
      </c>
      <c r="Y2160" s="78"/>
      <c r="Z2160" s="11">
        <v>110.14</v>
      </c>
      <c r="AA2160" s="11">
        <v>294.73</v>
      </c>
      <c r="AB2160" s="11">
        <v>196.38</v>
      </c>
      <c r="AC2160" s="11">
        <v>6.69</v>
      </c>
      <c r="AD2160" s="11">
        <v>28.09</v>
      </c>
    </row>
    <row r="2161" spans="1:30" x14ac:dyDescent="0.25">
      <c r="A2161" s="1">
        <v>2019</v>
      </c>
      <c r="B2161" s="1">
        <v>3</v>
      </c>
      <c r="C2161" s="1">
        <v>31</v>
      </c>
      <c r="D2161" s="3">
        <v>0.83333333333333337</v>
      </c>
      <c r="E2161" s="5">
        <v>2157</v>
      </c>
      <c r="G2161" s="15">
        <v>2.2000000000000002</v>
      </c>
      <c r="H2161" s="15">
        <v>2.6</v>
      </c>
      <c r="I2161" s="15">
        <v>2.2000000000000002</v>
      </c>
      <c r="J2161" s="15">
        <v>0.7</v>
      </c>
      <c r="K2161" s="15">
        <v>2.5</v>
      </c>
      <c r="L2161" s="15">
        <v>3</v>
      </c>
      <c r="N2161" s="88">
        <v>7</v>
      </c>
      <c r="O2161" s="110">
        <v>6.8</v>
      </c>
      <c r="Q2161" s="11">
        <v>6.8</v>
      </c>
      <c r="R2161" s="11">
        <v>7.1</v>
      </c>
      <c r="S2161" s="11">
        <v>8.1999999999999993</v>
      </c>
      <c r="T2161" s="11">
        <v>7.4</v>
      </c>
      <c r="U2161" s="11">
        <v>9.1999999999999993</v>
      </c>
      <c r="V2161" s="11">
        <v>6.4</v>
      </c>
      <c r="W2161" s="11">
        <v>6</v>
      </c>
      <c r="X2161" s="11">
        <v>6.2</v>
      </c>
      <c r="Y2161" s="78"/>
      <c r="Z2161" s="11">
        <v>110.14</v>
      </c>
      <c r="AA2161" s="11">
        <v>294.73</v>
      </c>
      <c r="AB2161" s="11">
        <v>196.38</v>
      </c>
      <c r="AC2161" s="11">
        <v>6.69</v>
      </c>
      <c r="AD2161" s="11">
        <v>28.09</v>
      </c>
    </row>
    <row r="2162" spans="1:30" x14ac:dyDescent="0.25">
      <c r="A2162" s="1">
        <v>2019</v>
      </c>
      <c r="B2162" s="1">
        <v>3</v>
      </c>
      <c r="C2162" s="1">
        <v>31</v>
      </c>
      <c r="D2162" s="3">
        <v>0.875</v>
      </c>
      <c r="E2162" s="5">
        <v>2158</v>
      </c>
      <c r="G2162" s="15">
        <v>1.4</v>
      </c>
      <c r="H2162" s="15">
        <v>2.9</v>
      </c>
      <c r="I2162" s="15">
        <v>-0.8</v>
      </c>
      <c r="J2162" s="15">
        <v>-0.7</v>
      </c>
      <c r="K2162" s="15">
        <v>1.2</v>
      </c>
      <c r="L2162" s="15">
        <v>3.3</v>
      </c>
      <c r="N2162" s="88">
        <v>7</v>
      </c>
      <c r="O2162" s="110">
        <v>6.8</v>
      </c>
      <c r="Q2162" s="11">
        <v>6.8</v>
      </c>
      <c r="R2162" s="11">
        <v>7.1</v>
      </c>
      <c r="S2162" s="11">
        <v>8.1999999999999993</v>
      </c>
      <c r="T2162" s="11">
        <v>7.4</v>
      </c>
      <c r="U2162" s="11">
        <v>9.1999999999999993</v>
      </c>
      <c r="V2162" s="11">
        <v>6.4</v>
      </c>
      <c r="W2162" s="11">
        <v>6</v>
      </c>
      <c r="X2162" s="11">
        <v>6.2</v>
      </c>
      <c r="Y2162" s="78"/>
      <c r="Z2162" s="11">
        <v>110.14</v>
      </c>
      <c r="AA2162" s="11">
        <v>294.73</v>
      </c>
      <c r="AB2162" s="11">
        <v>196.38</v>
      </c>
      <c r="AC2162" s="11">
        <v>6.69</v>
      </c>
      <c r="AD2162" s="11">
        <v>28.09</v>
      </c>
    </row>
    <row r="2163" spans="1:30" x14ac:dyDescent="0.25">
      <c r="A2163" s="1">
        <v>2019</v>
      </c>
      <c r="B2163" s="1">
        <v>3</v>
      </c>
      <c r="C2163" s="1">
        <v>31</v>
      </c>
      <c r="D2163" s="3">
        <v>0.91666666666666663</v>
      </c>
      <c r="E2163" s="5">
        <v>2159</v>
      </c>
      <c r="G2163" s="15">
        <v>0.8</v>
      </c>
      <c r="H2163" s="15">
        <v>2.8</v>
      </c>
      <c r="I2163" s="15">
        <v>0.4</v>
      </c>
      <c r="J2163" s="15">
        <v>-0.3</v>
      </c>
      <c r="K2163" s="15">
        <v>0.1</v>
      </c>
      <c r="L2163" s="15">
        <v>3.3</v>
      </c>
      <c r="N2163" s="88">
        <v>7</v>
      </c>
      <c r="O2163" s="110">
        <v>6.8</v>
      </c>
      <c r="Q2163" s="11">
        <v>6.8</v>
      </c>
      <c r="R2163" s="11">
        <v>7.1</v>
      </c>
      <c r="S2163" s="11">
        <v>8.1999999999999993</v>
      </c>
      <c r="T2163" s="11">
        <v>7.4</v>
      </c>
      <c r="U2163" s="11">
        <v>9.1999999999999993</v>
      </c>
      <c r="V2163" s="11">
        <v>6.4</v>
      </c>
      <c r="W2163" s="11">
        <v>6</v>
      </c>
      <c r="X2163" s="11">
        <v>6.2</v>
      </c>
      <c r="Y2163" s="78"/>
      <c r="Z2163" s="11">
        <v>110.14</v>
      </c>
      <c r="AA2163" s="11">
        <v>294.73</v>
      </c>
      <c r="AB2163" s="11">
        <v>196.38</v>
      </c>
      <c r="AC2163" s="11">
        <v>6.69</v>
      </c>
      <c r="AD2163" s="11">
        <v>28.09</v>
      </c>
    </row>
    <row r="2164" spans="1:30" x14ac:dyDescent="0.25">
      <c r="A2164" s="1">
        <v>2019</v>
      </c>
      <c r="B2164" s="1">
        <v>3</v>
      </c>
      <c r="C2164" s="1">
        <v>31</v>
      </c>
      <c r="D2164" s="3">
        <v>0.95833333333333337</v>
      </c>
      <c r="E2164" s="5">
        <v>2160</v>
      </c>
      <c r="G2164" s="15">
        <v>0</v>
      </c>
      <c r="H2164" s="15">
        <v>2</v>
      </c>
      <c r="I2164" s="15">
        <v>2.9</v>
      </c>
      <c r="J2164" s="15">
        <v>-1.9</v>
      </c>
      <c r="K2164" s="15">
        <v>-0.6</v>
      </c>
      <c r="L2164" s="15">
        <v>1.6</v>
      </c>
      <c r="N2164" s="88">
        <v>7</v>
      </c>
      <c r="O2164" s="110">
        <v>6.8</v>
      </c>
      <c r="Q2164" s="11">
        <v>6.8</v>
      </c>
      <c r="R2164" s="11">
        <v>7.1</v>
      </c>
      <c r="S2164" s="11">
        <v>8.1999999999999993</v>
      </c>
      <c r="T2164" s="11">
        <v>7.4</v>
      </c>
      <c r="U2164" s="11">
        <v>9.1999999999999993</v>
      </c>
      <c r="V2164" s="11">
        <v>6.4</v>
      </c>
      <c r="W2164" s="11">
        <v>6</v>
      </c>
      <c r="X2164" s="11">
        <v>6.2</v>
      </c>
      <c r="Y2164" s="78"/>
      <c r="Z2164" s="11">
        <v>110.14</v>
      </c>
      <c r="AA2164" s="11">
        <v>294.73</v>
      </c>
      <c r="AB2164" s="11">
        <v>196.38</v>
      </c>
      <c r="AC2164" s="11">
        <v>6.69</v>
      </c>
      <c r="AD2164" s="11">
        <v>28.09</v>
      </c>
    </row>
    <row r="2165" spans="1:30" x14ac:dyDescent="0.25">
      <c r="A2165" s="1">
        <v>2019</v>
      </c>
      <c r="B2165" s="1">
        <v>4</v>
      </c>
      <c r="C2165" s="1">
        <v>1</v>
      </c>
      <c r="D2165" s="3">
        <v>0</v>
      </c>
      <c r="E2165" s="5">
        <v>2161</v>
      </c>
      <c r="G2165" s="15">
        <v>-0.5</v>
      </c>
      <c r="H2165" s="15">
        <v>0.8</v>
      </c>
      <c r="I2165" s="15">
        <v>3.2</v>
      </c>
      <c r="J2165" s="15">
        <v>-2</v>
      </c>
      <c r="K2165" s="15">
        <v>-0.7</v>
      </c>
      <c r="L2165" s="15">
        <v>0.6</v>
      </c>
      <c r="N2165" s="88">
        <v>6.4</v>
      </c>
      <c r="O2165" s="104">
        <v>5.8</v>
      </c>
      <c r="Q2165" s="11">
        <v>6.7</v>
      </c>
      <c r="R2165" s="11">
        <v>6.8</v>
      </c>
      <c r="S2165" s="11">
        <v>9.1</v>
      </c>
      <c r="T2165" s="11">
        <v>7.2</v>
      </c>
      <c r="U2165" s="11">
        <v>9.1999999999999993</v>
      </c>
      <c r="V2165" s="11">
        <v>6.6</v>
      </c>
      <c r="W2165" s="11">
        <v>6</v>
      </c>
      <c r="X2165" s="11">
        <v>6.2</v>
      </c>
      <c r="Y2165" s="78"/>
      <c r="Z2165" s="11">
        <v>106.24</v>
      </c>
      <c r="AA2165" s="11">
        <v>289.10000000000002</v>
      </c>
      <c r="AB2165" s="11">
        <v>194.96</v>
      </c>
      <c r="AC2165" s="11">
        <v>6.64</v>
      </c>
      <c r="AD2165" s="11">
        <v>26.88</v>
      </c>
    </row>
    <row r="2166" spans="1:30" x14ac:dyDescent="0.25">
      <c r="A2166" s="1">
        <v>2019</v>
      </c>
      <c r="B2166" s="1">
        <v>4</v>
      </c>
      <c r="C2166" s="1">
        <v>1</v>
      </c>
      <c r="D2166" s="3">
        <v>4.1666666666666664E-2</v>
      </c>
      <c r="E2166" s="5">
        <v>2162</v>
      </c>
      <c r="G2166" s="15">
        <v>-0.7</v>
      </c>
      <c r="H2166" s="15">
        <v>-0.1</v>
      </c>
      <c r="I2166" s="15">
        <v>3.4</v>
      </c>
      <c r="J2166" s="15">
        <v>-2</v>
      </c>
      <c r="K2166" s="15">
        <v>-0.9</v>
      </c>
      <c r="L2166" s="15">
        <v>-0.2</v>
      </c>
      <c r="N2166" s="88">
        <v>6.4</v>
      </c>
      <c r="O2166" s="104">
        <v>5.8</v>
      </c>
      <c r="Q2166" s="11">
        <v>6.7</v>
      </c>
      <c r="R2166" s="11">
        <v>6.8</v>
      </c>
      <c r="S2166" s="11">
        <v>9.1</v>
      </c>
      <c r="T2166" s="11">
        <v>7.2</v>
      </c>
      <c r="U2166" s="11">
        <v>9.1999999999999993</v>
      </c>
      <c r="V2166" s="11">
        <v>6.6</v>
      </c>
      <c r="W2166" s="11">
        <v>6</v>
      </c>
      <c r="X2166" s="11">
        <v>6.2</v>
      </c>
      <c r="Y2166" s="78"/>
      <c r="Z2166" s="11">
        <v>106.24</v>
      </c>
      <c r="AA2166" s="11">
        <v>289.10000000000002</v>
      </c>
      <c r="AB2166" s="11">
        <v>194.96</v>
      </c>
      <c r="AC2166" s="11">
        <v>6.64</v>
      </c>
      <c r="AD2166" s="11">
        <v>26.88</v>
      </c>
    </row>
    <row r="2167" spans="1:30" x14ac:dyDescent="0.25">
      <c r="A2167" s="1">
        <v>2019</v>
      </c>
      <c r="B2167" s="1">
        <v>4</v>
      </c>
      <c r="C2167" s="1">
        <v>1</v>
      </c>
      <c r="D2167" s="3">
        <v>8.3333333333333329E-2</v>
      </c>
      <c r="E2167" s="5">
        <v>2163</v>
      </c>
      <c r="G2167" s="15">
        <v>-1.5</v>
      </c>
      <c r="H2167" s="15">
        <v>-0.9</v>
      </c>
      <c r="I2167" s="15">
        <v>3.4</v>
      </c>
      <c r="J2167" s="15">
        <v>-1.4</v>
      </c>
      <c r="K2167" s="15">
        <v>-1</v>
      </c>
      <c r="L2167" s="15">
        <v>-1.4</v>
      </c>
      <c r="N2167" s="88">
        <v>6.4</v>
      </c>
      <c r="O2167" s="104">
        <v>5.8</v>
      </c>
      <c r="Q2167" s="11">
        <v>6.7</v>
      </c>
      <c r="R2167" s="11">
        <v>6.8</v>
      </c>
      <c r="S2167" s="11">
        <v>9.1</v>
      </c>
      <c r="T2167" s="11">
        <v>7.2</v>
      </c>
      <c r="U2167" s="11">
        <v>9.1999999999999993</v>
      </c>
      <c r="V2167" s="11">
        <v>6.6</v>
      </c>
      <c r="W2167" s="11">
        <v>6</v>
      </c>
      <c r="X2167" s="11">
        <v>6.2</v>
      </c>
      <c r="Y2167" s="78"/>
      <c r="Z2167" s="11">
        <v>106.24</v>
      </c>
      <c r="AA2167" s="11">
        <v>289.10000000000002</v>
      </c>
      <c r="AB2167" s="11">
        <v>194.96</v>
      </c>
      <c r="AC2167" s="11">
        <v>6.64</v>
      </c>
      <c r="AD2167" s="11">
        <v>26.88</v>
      </c>
    </row>
    <row r="2168" spans="1:30" x14ac:dyDescent="0.25">
      <c r="A2168" s="1">
        <v>2019</v>
      </c>
      <c r="B2168" s="1">
        <v>4</v>
      </c>
      <c r="C2168" s="1">
        <v>1</v>
      </c>
      <c r="D2168" s="3">
        <v>0.125</v>
      </c>
      <c r="E2168" s="5">
        <v>2164</v>
      </c>
      <c r="G2168" s="15">
        <v>-1.5</v>
      </c>
      <c r="H2168" s="15">
        <v>-1.4</v>
      </c>
      <c r="I2168" s="15">
        <v>3.4</v>
      </c>
      <c r="J2168" s="15">
        <v>-1.4</v>
      </c>
      <c r="K2168" s="15">
        <v>-1</v>
      </c>
      <c r="L2168" s="15">
        <v>-1.7</v>
      </c>
      <c r="N2168" s="88">
        <v>6.4</v>
      </c>
      <c r="O2168" s="104">
        <v>5.8</v>
      </c>
      <c r="Q2168" s="11">
        <v>6.7</v>
      </c>
      <c r="R2168" s="11">
        <v>6.8</v>
      </c>
      <c r="S2168" s="11">
        <v>9.1</v>
      </c>
      <c r="T2168" s="11">
        <v>7.2</v>
      </c>
      <c r="U2168" s="11">
        <v>9.1999999999999993</v>
      </c>
      <c r="V2168" s="11">
        <v>6.6</v>
      </c>
      <c r="W2168" s="11">
        <v>6</v>
      </c>
      <c r="X2168" s="11">
        <v>6.2</v>
      </c>
      <c r="Y2168" s="78"/>
      <c r="Z2168" s="11">
        <v>106.24</v>
      </c>
      <c r="AA2168" s="11">
        <v>289.10000000000002</v>
      </c>
      <c r="AB2168" s="11">
        <v>194.96</v>
      </c>
      <c r="AC2168" s="11">
        <v>6.64</v>
      </c>
      <c r="AD2168" s="11">
        <v>26.88</v>
      </c>
    </row>
    <row r="2169" spans="1:30" x14ac:dyDescent="0.25">
      <c r="A2169" s="1">
        <v>2019</v>
      </c>
      <c r="B2169" s="1">
        <v>4</v>
      </c>
      <c r="C2169" s="1">
        <v>1</v>
      </c>
      <c r="D2169" s="3">
        <v>0.16666666666666666</v>
      </c>
      <c r="E2169" s="5">
        <v>2165</v>
      </c>
      <c r="G2169" s="15">
        <v>-2.8</v>
      </c>
      <c r="H2169" s="15">
        <v>-1.7</v>
      </c>
      <c r="I2169" s="15">
        <v>3.5</v>
      </c>
      <c r="J2169" s="15">
        <v>-1.6</v>
      </c>
      <c r="K2169" s="15">
        <v>-1.1000000000000001</v>
      </c>
      <c r="L2169" s="15">
        <v>-1.7</v>
      </c>
      <c r="N2169" s="88">
        <v>6.4</v>
      </c>
      <c r="O2169" s="104">
        <v>5.8</v>
      </c>
      <c r="Q2169" s="11">
        <v>6.7</v>
      </c>
      <c r="R2169" s="11">
        <v>6.8</v>
      </c>
      <c r="S2169" s="11">
        <v>9.1</v>
      </c>
      <c r="T2169" s="11">
        <v>7.2</v>
      </c>
      <c r="U2169" s="11">
        <v>9.1999999999999993</v>
      </c>
      <c r="V2169" s="11">
        <v>6.6</v>
      </c>
      <c r="W2169" s="11">
        <v>6</v>
      </c>
      <c r="X2169" s="11">
        <v>6.2</v>
      </c>
      <c r="Y2169" s="78"/>
      <c r="Z2169" s="11">
        <v>106.24</v>
      </c>
      <c r="AA2169" s="11">
        <v>289.10000000000002</v>
      </c>
      <c r="AB2169" s="11">
        <v>194.96</v>
      </c>
      <c r="AC2169" s="11">
        <v>6.64</v>
      </c>
      <c r="AD2169" s="11">
        <v>26.88</v>
      </c>
    </row>
    <row r="2170" spans="1:30" x14ac:dyDescent="0.25">
      <c r="A2170" s="1">
        <v>2019</v>
      </c>
      <c r="B2170" s="1">
        <v>4</v>
      </c>
      <c r="C2170" s="1">
        <v>1</v>
      </c>
      <c r="D2170" s="3">
        <v>0.20833333333333334</v>
      </c>
      <c r="E2170" s="5">
        <v>2166</v>
      </c>
      <c r="G2170" s="15">
        <v>-1.8</v>
      </c>
      <c r="H2170" s="15">
        <v>-0.7</v>
      </c>
      <c r="I2170" s="15">
        <v>3.2</v>
      </c>
      <c r="J2170" s="15">
        <v>-1.2</v>
      </c>
      <c r="K2170" s="15">
        <v>-0.4</v>
      </c>
      <c r="L2170" s="15">
        <v>-0.6</v>
      </c>
      <c r="N2170" s="88">
        <v>6.4</v>
      </c>
      <c r="O2170" s="104">
        <v>5.8</v>
      </c>
      <c r="Q2170" s="11">
        <v>6.7</v>
      </c>
      <c r="R2170" s="11">
        <v>6.8</v>
      </c>
      <c r="S2170" s="11">
        <v>9.1</v>
      </c>
      <c r="T2170" s="11">
        <v>7.2</v>
      </c>
      <c r="U2170" s="11">
        <v>9.1999999999999993</v>
      </c>
      <c r="V2170" s="11">
        <v>6.6</v>
      </c>
      <c r="W2170" s="11">
        <v>6</v>
      </c>
      <c r="X2170" s="11">
        <v>6.2</v>
      </c>
      <c r="Y2170" s="78"/>
      <c r="Z2170" s="11">
        <v>106.24</v>
      </c>
      <c r="AA2170" s="11">
        <v>289.10000000000002</v>
      </c>
      <c r="AB2170" s="11">
        <v>194.96</v>
      </c>
      <c r="AC2170" s="11">
        <v>6.64</v>
      </c>
      <c r="AD2170" s="11">
        <v>26.88</v>
      </c>
    </row>
    <row r="2171" spans="1:30" x14ac:dyDescent="0.25">
      <c r="A2171" s="1">
        <v>2019</v>
      </c>
      <c r="B2171" s="1">
        <v>4</v>
      </c>
      <c r="C2171" s="1">
        <v>1</v>
      </c>
      <c r="D2171" s="3">
        <v>0.25</v>
      </c>
      <c r="E2171" s="5">
        <v>2167</v>
      </c>
      <c r="G2171" s="15">
        <v>0.3</v>
      </c>
      <c r="H2171" s="15">
        <v>1.4</v>
      </c>
      <c r="I2171" s="15">
        <v>4.2</v>
      </c>
      <c r="J2171" s="15">
        <v>1.2</v>
      </c>
      <c r="K2171" s="15">
        <v>1.2</v>
      </c>
      <c r="L2171" s="15">
        <v>1</v>
      </c>
      <c r="N2171" s="88">
        <v>6.4</v>
      </c>
      <c r="O2171" s="104">
        <v>5.8</v>
      </c>
      <c r="Q2171" s="11">
        <v>6.7</v>
      </c>
      <c r="R2171" s="11">
        <v>6.8</v>
      </c>
      <c r="S2171" s="11">
        <v>9.1</v>
      </c>
      <c r="T2171" s="11">
        <v>7.2</v>
      </c>
      <c r="U2171" s="11">
        <v>9.1999999999999993</v>
      </c>
      <c r="V2171" s="11">
        <v>6.6</v>
      </c>
      <c r="W2171" s="11">
        <v>6</v>
      </c>
      <c r="X2171" s="11">
        <v>6.2</v>
      </c>
      <c r="Y2171" s="78"/>
      <c r="Z2171" s="11">
        <v>106.24</v>
      </c>
      <c r="AA2171" s="11">
        <v>289.10000000000002</v>
      </c>
      <c r="AB2171" s="11">
        <v>194.96</v>
      </c>
      <c r="AC2171" s="11">
        <v>6.64</v>
      </c>
      <c r="AD2171" s="11">
        <v>26.88</v>
      </c>
    </row>
    <row r="2172" spans="1:30" x14ac:dyDescent="0.25">
      <c r="A2172" s="1">
        <v>2019</v>
      </c>
      <c r="B2172" s="1">
        <v>4</v>
      </c>
      <c r="C2172" s="1">
        <v>1</v>
      </c>
      <c r="D2172" s="3">
        <v>0.29166666666666669</v>
      </c>
      <c r="E2172" s="5">
        <v>2168</v>
      </c>
      <c r="G2172" s="15">
        <v>2.8</v>
      </c>
      <c r="H2172" s="15">
        <v>3.7</v>
      </c>
      <c r="I2172" s="15">
        <v>5.0999999999999996</v>
      </c>
      <c r="J2172" s="15">
        <v>3.7</v>
      </c>
      <c r="K2172" s="15">
        <v>3</v>
      </c>
      <c r="L2172" s="15">
        <v>2.7</v>
      </c>
      <c r="N2172" s="88">
        <v>6.4</v>
      </c>
      <c r="O2172" s="104">
        <v>5.8</v>
      </c>
      <c r="Q2172" s="11">
        <v>6.7</v>
      </c>
      <c r="R2172" s="11">
        <v>6.8</v>
      </c>
      <c r="S2172" s="11">
        <v>9.1</v>
      </c>
      <c r="T2172" s="11">
        <v>7.2</v>
      </c>
      <c r="U2172" s="11">
        <v>9.1999999999999993</v>
      </c>
      <c r="V2172" s="11">
        <v>6.6</v>
      </c>
      <c r="W2172" s="11">
        <v>6</v>
      </c>
      <c r="X2172" s="11">
        <v>6.2</v>
      </c>
      <c r="Y2172" s="78"/>
      <c r="Z2172" s="11">
        <v>106.24</v>
      </c>
      <c r="AA2172" s="11">
        <v>289.10000000000002</v>
      </c>
      <c r="AB2172" s="11">
        <v>194.96</v>
      </c>
      <c r="AC2172" s="11">
        <v>6.64</v>
      </c>
      <c r="AD2172" s="11">
        <v>26.88</v>
      </c>
    </row>
    <row r="2173" spans="1:30" x14ac:dyDescent="0.25">
      <c r="A2173" s="1">
        <v>2019</v>
      </c>
      <c r="B2173" s="1">
        <v>4</v>
      </c>
      <c r="C2173" s="1">
        <v>1</v>
      </c>
      <c r="D2173" s="3">
        <v>0.33333333333333331</v>
      </c>
      <c r="E2173" s="5">
        <v>2169</v>
      </c>
      <c r="G2173" s="15">
        <v>5.3</v>
      </c>
      <c r="H2173" s="15">
        <v>5.5</v>
      </c>
      <c r="I2173" s="15">
        <v>5.0999999999999996</v>
      </c>
      <c r="J2173" s="15">
        <v>5.7</v>
      </c>
      <c r="K2173" s="15">
        <v>5.4</v>
      </c>
      <c r="L2173" s="15">
        <v>4.9000000000000004</v>
      </c>
      <c r="N2173" s="88">
        <v>6.4</v>
      </c>
      <c r="O2173" s="104">
        <v>5.8</v>
      </c>
      <c r="Q2173" s="11">
        <v>6.7</v>
      </c>
      <c r="R2173" s="11">
        <v>6.8</v>
      </c>
      <c r="S2173" s="11">
        <v>9.1</v>
      </c>
      <c r="T2173" s="11">
        <v>7.2</v>
      </c>
      <c r="U2173" s="11">
        <v>9.1999999999999993</v>
      </c>
      <c r="V2173" s="11">
        <v>6.6</v>
      </c>
      <c r="W2173" s="11">
        <v>6</v>
      </c>
      <c r="X2173" s="11">
        <v>6.2</v>
      </c>
      <c r="Y2173" s="78"/>
      <c r="Z2173" s="11">
        <v>106.24</v>
      </c>
      <c r="AA2173" s="11">
        <v>289.10000000000002</v>
      </c>
      <c r="AB2173" s="11">
        <v>194.96</v>
      </c>
      <c r="AC2173" s="11">
        <v>6.64</v>
      </c>
      <c r="AD2173" s="11">
        <v>26.88</v>
      </c>
    </row>
    <row r="2174" spans="1:30" x14ac:dyDescent="0.25">
      <c r="A2174" s="1">
        <v>2019</v>
      </c>
      <c r="B2174" s="1">
        <v>4</v>
      </c>
      <c r="C2174" s="1">
        <v>1</v>
      </c>
      <c r="D2174" s="3">
        <v>0.375</v>
      </c>
      <c r="E2174" s="5">
        <v>2170</v>
      </c>
      <c r="G2174" s="15">
        <v>7.3</v>
      </c>
      <c r="H2174" s="15">
        <v>7</v>
      </c>
      <c r="I2174" s="15">
        <v>5.3</v>
      </c>
      <c r="J2174" s="15">
        <v>6.8</v>
      </c>
      <c r="K2174" s="15">
        <v>6.7</v>
      </c>
      <c r="L2174" s="15">
        <v>6.3</v>
      </c>
      <c r="N2174" s="88">
        <v>6.4</v>
      </c>
      <c r="O2174" s="104">
        <v>5.8</v>
      </c>
      <c r="Q2174" s="11">
        <v>6.7</v>
      </c>
      <c r="R2174" s="11">
        <v>6.8</v>
      </c>
      <c r="S2174" s="11">
        <v>9.1</v>
      </c>
      <c r="T2174" s="11">
        <v>7.2</v>
      </c>
      <c r="U2174" s="11">
        <v>9.1999999999999993</v>
      </c>
      <c r="V2174" s="11">
        <v>6.6</v>
      </c>
      <c r="W2174" s="11">
        <v>6</v>
      </c>
      <c r="X2174" s="11">
        <v>6.2</v>
      </c>
      <c r="Y2174" s="78"/>
      <c r="Z2174" s="11">
        <v>106.24</v>
      </c>
      <c r="AA2174" s="11">
        <v>289.10000000000002</v>
      </c>
      <c r="AB2174" s="11">
        <v>194.96</v>
      </c>
      <c r="AC2174" s="11">
        <v>6.64</v>
      </c>
      <c r="AD2174" s="11">
        <v>26.88</v>
      </c>
    </row>
    <row r="2175" spans="1:30" x14ac:dyDescent="0.25">
      <c r="A2175" s="1">
        <v>2019</v>
      </c>
      <c r="B2175" s="1">
        <v>4</v>
      </c>
      <c r="C2175" s="1">
        <v>1</v>
      </c>
      <c r="D2175" s="3">
        <v>0.41666666666666669</v>
      </c>
      <c r="E2175" s="5">
        <v>2171</v>
      </c>
      <c r="G2175" s="15">
        <v>7.2</v>
      </c>
      <c r="H2175" s="15">
        <v>7.7</v>
      </c>
      <c r="I2175" s="15">
        <v>5.7</v>
      </c>
      <c r="J2175" s="15">
        <v>7.4</v>
      </c>
      <c r="K2175" s="15">
        <v>7.5</v>
      </c>
      <c r="L2175" s="15">
        <v>7.2</v>
      </c>
      <c r="N2175" s="88">
        <v>6.4</v>
      </c>
      <c r="O2175" s="104">
        <v>5.8</v>
      </c>
      <c r="Q2175" s="11">
        <v>6.7</v>
      </c>
      <c r="R2175" s="11">
        <v>6.8</v>
      </c>
      <c r="S2175" s="11">
        <v>9.1</v>
      </c>
      <c r="T2175" s="11">
        <v>7.2</v>
      </c>
      <c r="U2175" s="11">
        <v>9.1999999999999993</v>
      </c>
      <c r="V2175" s="11">
        <v>6.6</v>
      </c>
      <c r="W2175" s="11">
        <v>6</v>
      </c>
      <c r="X2175" s="11">
        <v>6.2</v>
      </c>
      <c r="Y2175" s="78"/>
      <c r="Z2175" s="11">
        <v>106.24</v>
      </c>
      <c r="AA2175" s="11">
        <v>289.10000000000002</v>
      </c>
      <c r="AB2175" s="11">
        <v>194.96</v>
      </c>
      <c r="AC2175" s="11">
        <v>6.64</v>
      </c>
      <c r="AD2175" s="11">
        <v>26.88</v>
      </c>
    </row>
    <row r="2176" spans="1:30" x14ac:dyDescent="0.25">
      <c r="A2176" s="1">
        <v>2019</v>
      </c>
      <c r="B2176" s="1">
        <v>4</v>
      </c>
      <c r="C2176" s="1">
        <v>1</v>
      </c>
      <c r="D2176" s="3">
        <v>0.45833333333333331</v>
      </c>
      <c r="E2176" s="5">
        <v>2172</v>
      </c>
      <c r="G2176" s="15">
        <v>8.8000000000000007</v>
      </c>
      <c r="H2176" s="15">
        <v>8.1999999999999993</v>
      </c>
      <c r="I2176" s="15">
        <v>5.8</v>
      </c>
      <c r="J2176" s="15">
        <v>8</v>
      </c>
      <c r="K2176" s="15">
        <v>7.7</v>
      </c>
      <c r="L2176" s="15">
        <v>8</v>
      </c>
      <c r="N2176" s="88">
        <v>6.4</v>
      </c>
      <c r="O2176" s="104">
        <v>5.8</v>
      </c>
      <c r="Q2176" s="11">
        <v>6.7</v>
      </c>
      <c r="R2176" s="11">
        <v>6.8</v>
      </c>
      <c r="S2176" s="11">
        <v>9.1</v>
      </c>
      <c r="T2176" s="11">
        <v>7.2</v>
      </c>
      <c r="U2176" s="11">
        <v>9.1999999999999993</v>
      </c>
      <c r="V2176" s="11">
        <v>6.6</v>
      </c>
      <c r="W2176" s="11">
        <v>6</v>
      </c>
      <c r="X2176" s="11">
        <v>6.2</v>
      </c>
      <c r="Y2176" s="78"/>
      <c r="Z2176" s="11">
        <v>106.24</v>
      </c>
      <c r="AA2176" s="11">
        <v>289.10000000000002</v>
      </c>
      <c r="AB2176" s="11">
        <v>194.96</v>
      </c>
      <c r="AC2176" s="11">
        <v>6.64</v>
      </c>
      <c r="AD2176" s="11">
        <v>26.88</v>
      </c>
    </row>
    <row r="2177" spans="1:30" x14ac:dyDescent="0.25">
      <c r="A2177" s="1">
        <v>2019</v>
      </c>
      <c r="B2177" s="1">
        <v>4</v>
      </c>
      <c r="C2177" s="1">
        <v>1</v>
      </c>
      <c r="D2177" s="3">
        <v>0.5</v>
      </c>
      <c r="E2177" s="5">
        <v>2173</v>
      </c>
      <c r="G2177" s="15">
        <v>8.9</v>
      </c>
      <c r="H2177" s="15">
        <v>8.6999999999999993</v>
      </c>
      <c r="I2177" s="15">
        <v>5.9</v>
      </c>
      <c r="J2177" s="15">
        <v>8.5</v>
      </c>
      <c r="K2177" s="15">
        <v>8.5</v>
      </c>
      <c r="L2177" s="15">
        <v>8</v>
      </c>
      <c r="N2177" s="88">
        <v>7.2</v>
      </c>
      <c r="O2177" s="104">
        <v>5.8</v>
      </c>
      <c r="Q2177" s="11">
        <v>6.7</v>
      </c>
      <c r="R2177" s="11">
        <v>6.8</v>
      </c>
      <c r="S2177" s="11">
        <v>9.1</v>
      </c>
      <c r="T2177" s="11">
        <v>7.2</v>
      </c>
      <c r="U2177" s="11">
        <v>9.1999999999999993</v>
      </c>
      <c r="V2177" s="11">
        <v>6.6</v>
      </c>
      <c r="W2177" s="11">
        <v>6</v>
      </c>
      <c r="X2177" s="11">
        <v>6.2</v>
      </c>
      <c r="Y2177" s="78"/>
      <c r="Z2177" s="11">
        <v>106.24</v>
      </c>
      <c r="AA2177" s="11">
        <v>289.10000000000002</v>
      </c>
      <c r="AB2177" s="11">
        <v>194.96</v>
      </c>
      <c r="AC2177" s="11">
        <v>6.64</v>
      </c>
      <c r="AD2177" s="11">
        <v>26.88</v>
      </c>
    </row>
    <row r="2178" spans="1:30" x14ac:dyDescent="0.25">
      <c r="A2178" s="1">
        <v>2019</v>
      </c>
      <c r="B2178" s="1">
        <v>4</v>
      </c>
      <c r="C2178" s="1">
        <v>1</v>
      </c>
      <c r="D2178" s="3">
        <v>0.54166666666666663</v>
      </c>
      <c r="E2178" s="5">
        <v>2174</v>
      </c>
      <c r="G2178" s="15">
        <v>9.3000000000000007</v>
      </c>
      <c r="H2178" s="15">
        <v>9.1</v>
      </c>
      <c r="I2178" s="15">
        <v>5.8</v>
      </c>
      <c r="J2178" s="15">
        <v>8.8000000000000007</v>
      </c>
      <c r="K2178" s="15">
        <v>9.1</v>
      </c>
      <c r="L2178" s="15">
        <v>8.3000000000000007</v>
      </c>
      <c r="N2178" s="88">
        <v>7.2</v>
      </c>
      <c r="O2178" s="104">
        <v>5.8</v>
      </c>
      <c r="Q2178" s="11">
        <v>6.7</v>
      </c>
      <c r="R2178" s="11">
        <v>6.8</v>
      </c>
      <c r="S2178" s="11">
        <v>9.1</v>
      </c>
      <c r="T2178" s="11">
        <v>7.2</v>
      </c>
      <c r="U2178" s="11">
        <v>9.1999999999999993</v>
      </c>
      <c r="V2178" s="11">
        <v>6.6</v>
      </c>
      <c r="W2178" s="11">
        <v>6</v>
      </c>
      <c r="X2178" s="11">
        <v>6.2</v>
      </c>
      <c r="Y2178" s="78"/>
      <c r="Z2178" s="11">
        <v>106.24</v>
      </c>
      <c r="AA2178" s="11">
        <v>289.10000000000002</v>
      </c>
      <c r="AB2178" s="11">
        <v>194.96</v>
      </c>
      <c r="AC2178" s="11">
        <v>6.64</v>
      </c>
      <c r="AD2178" s="11">
        <v>26.88</v>
      </c>
    </row>
    <row r="2179" spans="1:30" x14ac:dyDescent="0.25">
      <c r="A2179" s="1">
        <v>2019</v>
      </c>
      <c r="B2179" s="1">
        <v>4</v>
      </c>
      <c r="C2179" s="1">
        <v>1</v>
      </c>
      <c r="D2179" s="3">
        <v>0.58333333333333337</v>
      </c>
      <c r="E2179" s="5">
        <v>2175</v>
      </c>
      <c r="G2179" s="15">
        <v>9.1999999999999993</v>
      </c>
      <c r="H2179" s="15">
        <v>9</v>
      </c>
      <c r="I2179" s="15">
        <v>5.6</v>
      </c>
      <c r="J2179" s="15">
        <v>9</v>
      </c>
      <c r="K2179" s="15">
        <v>9.4</v>
      </c>
      <c r="L2179" s="15">
        <v>8.4</v>
      </c>
      <c r="N2179" s="88">
        <v>7.2</v>
      </c>
      <c r="O2179" s="104">
        <v>5.8</v>
      </c>
      <c r="Q2179" s="11">
        <v>6.7</v>
      </c>
      <c r="R2179" s="11">
        <v>6.8</v>
      </c>
      <c r="S2179" s="11">
        <v>9.1</v>
      </c>
      <c r="T2179" s="11">
        <v>7.2</v>
      </c>
      <c r="U2179" s="11">
        <v>9.1999999999999993</v>
      </c>
      <c r="V2179" s="11">
        <v>6.6</v>
      </c>
      <c r="W2179" s="11">
        <v>6</v>
      </c>
      <c r="X2179" s="11">
        <v>6.2</v>
      </c>
      <c r="Y2179" s="78"/>
      <c r="Z2179" s="11">
        <v>106.24</v>
      </c>
      <c r="AA2179" s="11">
        <v>289.10000000000002</v>
      </c>
      <c r="AB2179" s="11">
        <v>194.96</v>
      </c>
      <c r="AC2179" s="11">
        <v>6.64</v>
      </c>
      <c r="AD2179" s="11">
        <v>26.88</v>
      </c>
    </row>
    <row r="2180" spans="1:30" x14ac:dyDescent="0.25">
      <c r="A2180" s="1">
        <v>2019</v>
      </c>
      <c r="B2180" s="1">
        <v>4</v>
      </c>
      <c r="C2180" s="1">
        <v>1</v>
      </c>
      <c r="D2180" s="3">
        <v>0.625</v>
      </c>
      <c r="E2180" s="5">
        <v>2176</v>
      </c>
      <c r="G2180" s="15">
        <v>9.1999999999999993</v>
      </c>
      <c r="H2180" s="15">
        <v>8.9</v>
      </c>
      <c r="I2180" s="15">
        <v>5.3</v>
      </c>
      <c r="J2180" s="15">
        <v>8.3000000000000007</v>
      </c>
      <c r="K2180" s="15">
        <v>9.1999999999999993</v>
      </c>
      <c r="L2180" s="15">
        <v>8.1</v>
      </c>
      <c r="N2180" s="88">
        <v>7.2</v>
      </c>
      <c r="O2180" s="104">
        <v>5.8</v>
      </c>
      <c r="Q2180" s="11">
        <v>6.7</v>
      </c>
      <c r="R2180" s="11">
        <v>6.8</v>
      </c>
      <c r="S2180" s="11">
        <v>9.1</v>
      </c>
      <c r="T2180" s="11">
        <v>7.2</v>
      </c>
      <c r="U2180" s="11">
        <v>9.1999999999999993</v>
      </c>
      <c r="V2180" s="11">
        <v>6.6</v>
      </c>
      <c r="W2180" s="11">
        <v>6</v>
      </c>
      <c r="X2180" s="11">
        <v>6.2</v>
      </c>
      <c r="Y2180" s="78"/>
      <c r="Z2180" s="11">
        <v>106.24</v>
      </c>
      <c r="AA2180" s="11">
        <v>289.10000000000002</v>
      </c>
      <c r="AB2180" s="11">
        <v>194.96</v>
      </c>
      <c r="AC2180" s="11">
        <v>6.64</v>
      </c>
      <c r="AD2180" s="11">
        <v>26.88</v>
      </c>
    </row>
    <row r="2181" spans="1:30" x14ac:dyDescent="0.25">
      <c r="A2181" s="1">
        <v>2019</v>
      </c>
      <c r="B2181" s="1">
        <v>4</v>
      </c>
      <c r="C2181" s="1">
        <v>1</v>
      </c>
      <c r="D2181" s="3">
        <v>0.66666666666666663</v>
      </c>
      <c r="E2181" s="5">
        <v>2177</v>
      </c>
      <c r="G2181" s="15">
        <v>8.1</v>
      </c>
      <c r="H2181" s="15">
        <v>8.4</v>
      </c>
      <c r="I2181" s="15">
        <v>4.9000000000000004</v>
      </c>
      <c r="J2181" s="15">
        <v>7.1</v>
      </c>
      <c r="K2181" s="15">
        <v>8.3000000000000007</v>
      </c>
      <c r="L2181" s="15">
        <v>7.7</v>
      </c>
      <c r="N2181" s="88">
        <v>7.2</v>
      </c>
      <c r="O2181" s="104">
        <v>5.8</v>
      </c>
      <c r="Q2181" s="11">
        <v>6.7</v>
      </c>
      <c r="R2181" s="11">
        <v>6.8</v>
      </c>
      <c r="S2181" s="11">
        <v>9.1</v>
      </c>
      <c r="T2181" s="11">
        <v>7.2</v>
      </c>
      <c r="U2181" s="11">
        <v>9.1999999999999993</v>
      </c>
      <c r="V2181" s="11">
        <v>6.6</v>
      </c>
      <c r="W2181" s="11">
        <v>6</v>
      </c>
      <c r="X2181" s="11">
        <v>6.2</v>
      </c>
      <c r="Y2181" s="78"/>
      <c r="Z2181" s="11">
        <v>106.24</v>
      </c>
      <c r="AA2181" s="11">
        <v>289.10000000000002</v>
      </c>
      <c r="AB2181" s="11">
        <v>194.96</v>
      </c>
      <c r="AC2181" s="11">
        <v>6.64</v>
      </c>
      <c r="AD2181" s="11">
        <v>26.88</v>
      </c>
    </row>
    <row r="2182" spans="1:30" x14ac:dyDescent="0.25">
      <c r="A2182" s="1">
        <v>2019</v>
      </c>
      <c r="B2182" s="1">
        <v>4</v>
      </c>
      <c r="C2182" s="1">
        <v>1</v>
      </c>
      <c r="D2182" s="3">
        <v>0.70833333333333337</v>
      </c>
      <c r="E2182" s="5">
        <v>2178</v>
      </c>
      <c r="G2182" s="15">
        <v>6.6</v>
      </c>
      <c r="H2182" s="15">
        <v>6.4</v>
      </c>
      <c r="I2182" s="15">
        <v>3.7</v>
      </c>
      <c r="J2182" s="15">
        <v>4.8</v>
      </c>
      <c r="K2182" s="15">
        <v>6.8</v>
      </c>
      <c r="L2182" s="15">
        <v>5.9</v>
      </c>
      <c r="N2182" s="88">
        <v>7.2</v>
      </c>
      <c r="O2182" s="104">
        <v>5.8</v>
      </c>
      <c r="Q2182" s="11">
        <v>6.7</v>
      </c>
      <c r="R2182" s="11">
        <v>6.8</v>
      </c>
      <c r="S2182" s="11">
        <v>9.1</v>
      </c>
      <c r="T2182" s="11">
        <v>7.2</v>
      </c>
      <c r="U2182" s="11">
        <v>9.1999999999999993</v>
      </c>
      <c r="V2182" s="11">
        <v>6.6</v>
      </c>
      <c r="W2182" s="11">
        <v>6</v>
      </c>
      <c r="X2182" s="11">
        <v>6.2</v>
      </c>
      <c r="Y2182" s="78"/>
      <c r="Z2182" s="11">
        <v>106.24</v>
      </c>
      <c r="AA2182" s="11">
        <v>289.10000000000002</v>
      </c>
      <c r="AB2182" s="11">
        <v>194.96</v>
      </c>
      <c r="AC2182" s="11">
        <v>6.64</v>
      </c>
      <c r="AD2182" s="11">
        <v>26.88</v>
      </c>
    </row>
    <row r="2183" spans="1:30" x14ac:dyDescent="0.25">
      <c r="A2183" s="1">
        <v>2019</v>
      </c>
      <c r="B2183" s="1">
        <v>4</v>
      </c>
      <c r="C2183" s="1">
        <v>1</v>
      </c>
      <c r="D2183" s="3">
        <v>0.75</v>
      </c>
      <c r="E2183" s="5">
        <v>2179</v>
      </c>
      <c r="G2183" s="15">
        <v>2.6</v>
      </c>
      <c r="H2183" s="15">
        <v>4.0999999999999996</v>
      </c>
      <c r="I2183" s="15">
        <v>0.2</v>
      </c>
      <c r="J2183" s="15">
        <v>0.5</v>
      </c>
      <c r="K2183" s="15">
        <v>4.4000000000000004</v>
      </c>
      <c r="L2183" s="15">
        <v>4.0999999999999996</v>
      </c>
      <c r="N2183" s="88">
        <v>7.2</v>
      </c>
      <c r="O2183" s="104">
        <v>5.8</v>
      </c>
      <c r="Q2183" s="11">
        <v>6.7</v>
      </c>
      <c r="R2183" s="11">
        <v>6.8</v>
      </c>
      <c r="S2183" s="11">
        <v>9.1</v>
      </c>
      <c r="T2183" s="11">
        <v>7.2</v>
      </c>
      <c r="U2183" s="11">
        <v>9.1999999999999993</v>
      </c>
      <c r="V2183" s="11">
        <v>6.6</v>
      </c>
      <c r="W2183" s="11">
        <v>6</v>
      </c>
      <c r="X2183" s="11">
        <v>6.2</v>
      </c>
      <c r="Y2183" s="78"/>
      <c r="Z2183" s="11">
        <v>106.24</v>
      </c>
      <c r="AA2183" s="11">
        <v>289.10000000000002</v>
      </c>
      <c r="AB2183" s="11">
        <v>194.96</v>
      </c>
      <c r="AC2183" s="11">
        <v>6.64</v>
      </c>
      <c r="AD2183" s="11">
        <v>26.88</v>
      </c>
    </row>
    <row r="2184" spans="1:30" x14ac:dyDescent="0.25">
      <c r="A2184" s="1">
        <v>2019</v>
      </c>
      <c r="B2184" s="1">
        <v>4</v>
      </c>
      <c r="C2184" s="1">
        <v>1</v>
      </c>
      <c r="D2184" s="3">
        <v>0.79166666666666663</v>
      </c>
      <c r="E2184" s="5">
        <v>2180</v>
      </c>
      <c r="G2184" s="15">
        <v>1.1000000000000001</v>
      </c>
      <c r="H2184" s="15">
        <v>1.5</v>
      </c>
      <c r="I2184" s="15">
        <v>-1.1000000000000001</v>
      </c>
      <c r="J2184" s="15">
        <v>-1.4</v>
      </c>
      <c r="K2184" s="15">
        <v>3.5</v>
      </c>
      <c r="L2184" s="15">
        <v>2.2000000000000002</v>
      </c>
      <c r="N2184" s="88">
        <v>7.2</v>
      </c>
      <c r="O2184" s="104">
        <v>5.8</v>
      </c>
      <c r="Q2184" s="11">
        <v>6.7</v>
      </c>
      <c r="R2184" s="11">
        <v>6.8</v>
      </c>
      <c r="S2184" s="11">
        <v>9.1</v>
      </c>
      <c r="T2184" s="11">
        <v>7.2</v>
      </c>
      <c r="U2184" s="11">
        <v>9.1999999999999993</v>
      </c>
      <c r="V2184" s="11">
        <v>6.6</v>
      </c>
      <c r="W2184" s="11">
        <v>6</v>
      </c>
      <c r="X2184" s="11">
        <v>6.2</v>
      </c>
      <c r="Y2184" s="78"/>
      <c r="Z2184" s="11">
        <v>106.24</v>
      </c>
      <c r="AA2184" s="11">
        <v>289.10000000000002</v>
      </c>
      <c r="AB2184" s="11">
        <v>194.96</v>
      </c>
      <c r="AC2184" s="11">
        <v>6.64</v>
      </c>
      <c r="AD2184" s="11">
        <v>26.88</v>
      </c>
    </row>
    <row r="2185" spans="1:30" x14ac:dyDescent="0.25">
      <c r="A2185" s="1">
        <v>2019</v>
      </c>
      <c r="B2185" s="1">
        <v>4</v>
      </c>
      <c r="C2185" s="1">
        <v>1</v>
      </c>
      <c r="D2185" s="3">
        <v>0.83333333333333337</v>
      </c>
      <c r="E2185" s="5">
        <v>2181</v>
      </c>
      <c r="G2185" s="15">
        <v>-1.4</v>
      </c>
      <c r="H2185" s="15">
        <v>0.2</v>
      </c>
      <c r="I2185" s="15">
        <v>-1</v>
      </c>
      <c r="J2185" s="15">
        <v>-2</v>
      </c>
      <c r="K2185" s="15">
        <v>2.2000000000000002</v>
      </c>
      <c r="L2185" s="15">
        <v>1.2</v>
      </c>
      <c r="N2185" s="88">
        <v>7.2</v>
      </c>
      <c r="O2185" s="104">
        <v>5.8</v>
      </c>
      <c r="Q2185" s="11">
        <v>6.7</v>
      </c>
      <c r="R2185" s="11">
        <v>6.8</v>
      </c>
      <c r="S2185" s="11">
        <v>9.1</v>
      </c>
      <c r="T2185" s="11">
        <v>7.2</v>
      </c>
      <c r="U2185" s="11">
        <v>9.1999999999999993</v>
      </c>
      <c r="V2185" s="11">
        <v>6.6</v>
      </c>
      <c r="W2185" s="11">
        <v>6</v>
      </c>
      <c r="X2185" s="11">
        <v>6.2</v>
      </c>
      <c r="Y2185" s="78"/>
      <c r="Z2185" s="11">
        <v>106.24</v>
      </c>
      <c r="AA2185" s="11">
        <v>289.10000000000002</v>
      </c>
      <c r="AB2185" s="11">
        <v>194.96</v>
      </c>
      <c r="AC2185" s="11">
        <v>6.64</v>
      </c>
      <c r="AD2185" s="11">
        <v>26.88</v>
      </c>
    </row>
    <row r="2186" spans="1:30" x14ac:dyDescent="0.25">
      <c r="A2186" s="1">
        <v>2019</v>
      </c>
      <c r="B2186" s="1">
        <v>4</v>
      </c>
      <c r="C2186" s="1">
        <v>1</v>
      </c>
      <c r="D2186" s="3">
        <v>0.875</v>
      </c>
      <c r="E2186" s="5">
        <v>2182</v>
      </c>
      <c r="G2186" s="15">
        <v>-2.2999999999999998</v>
      </c>
      <c r="H2186" s="15">
        <v>-0.7</v>
      </c>
      <c r="I2186" s="15">
        <v>-1.6</v>
      </c>
      <c r="J2186" s="15">
        <v>-2.7</v>
      </c>
      <c r="K2186" s="15">
        <v>0.3</v>
      </c>
      <c r="L2186" s="15">
        <v>-0.6</v>
      </c>
      <c r="N2186" s="88">
        <v>7.2</v>
      </c>
      <c r="O2186" s="104">
        <v>5.8</v>
      </c>
      <c r="Q2186" s="11">
        <v>6.7</v>
      </c>
      <c r="R2186" s="11">
        <v>6.8</v>
      </c>
      <c r="S2186" s="11">
        <v>9.1</v>
      </c>
      <c r="T2186" s="11">
        <v>7.2</v>
      </c>
      <c r="U2186" s="11">
        <v>9.1999999999999993</v>
      </c>
      <c r="V2186" s="11">
        <v>6.6</v>
      </c>
      <c r="W2186" s="11">
        <v>6</v>
      </c>
      <c r="X2186" s="11">
        <v>6.2</v>
      </c>
      <c r="Y2186" s="78"/>
      <c r="Z2186" s="11">
        <v>106.24</v>
      </c>
      <c r="AA2186" s="11">
        <v>289.10000000000002</v>
      </c>
      <c r="AB2186" s="11">
        <v>194.96</v>
      </c>
      <c r="AC2186" s="11">
        <v>6.64</v>
      </c>
      <c r="AD2186" s="11">
        <v>26.88</v>
      </c>
    </row>
    <row r="2187" spans="1:30" x14ac:dyDescent="0.25">
      <c r="A2187" s="1">
        <v>2019</v>
      </c>
      <c r="B2187" s="1">
        <v>4</v>
      </c>
      <c r="C2187" s="1">
        <v>1</v>
      </c>
      <c r="D2187" s="3">
        <v>0.91666666666666663</v>
      </c>
      <c r="E2187" s="5">
        <v>2183</v>
      </c>
      <c r="G2187" s="15">
        <v>-3.9</v>
      </c>
      <c r="H2187" s="15">
        <v>-1.4</v>
      </c>
      <c r="I2187" s="15">
        <v>-2.6</v>
      </c>
      <c r="J2187" s="15">
        <v>-3.3</v>
      </c>
      <c r="K2187" s="15">
        <v>-0.7</v>
      </c>
      <c r="L2187" s="15">
        <v>-2.1</v>
      </c>
      <c r="N2187" s="88">
        <v>7.2</v>
      </c>
      <c r="O2187" s="104">
        <v>5.8</v>
      </c>
      <c r="Q2187" s="11">
        <v>6.7</v>
      </c>
      <c r="R2187" s="11">
        <v>6.8</v>
      </c>
      <c r="S2187" s="11">
        <v>9.1</v>
      </c>
      <c r="T2187" s="11">
        <v>7.2</v>
      </c>
      <c r="U2187" s="11">
        <v>9.1999999999999993</v>
      </c>
      <c r="V2187" s="11">
        <v>6.6</v>
      </c>
      <c r="W2187" s="11">
        <v>6</v>
      </c>
      <c r="X2187" s="11">
        <v>6.2</v>
      </c>
      <c r="Y2187" s="78"/>
      <c r="Z2187" s="11">
        <v>106.24</v>
      </c>
      <c r="AA2187" s="11">
        <v>289.10000000000002</v>
      </c>
      <c r="AB2187" s="11">
        <v>194.96</v>
      </c>
      <c r="AC2187" s="11">
        <v>6.64</v>
      </c>
      <c r="AD2187" s="11">
        <v>26.88</v>
      </c>
    </row>
    <row r="2188" spans="1:30" x14ac:dyDescent="0.25">
      <c r="A2188" s="1">
        <v>2019</v>
      </c>
      <c r="B2188" s="1">
        <v>4</v>
      </c>
      <c r="C2188" s="1">
        <v>1</v>
      </c>
      <c r="D2188" s="3">
        <v>0.95833333333333337</v>
      </c>
      <c r="E2188" s="5">
        <v>2184</v>
      </c>
      <c r="G2188" s="15">
        <v>-4.0999999999999996</v>
      </c>
      <c r="H2188" s="15">
        <v>-2.2000000000000002</v>
      </c>
      <c r="I2188" s="15">
        <v>-1.5</v>
      </c>
      <c r="J2188" s="15">
        <v>-4.0999999999999996</v>
      </c>
      <c r="K2188" s="15">
        <v>-1.4</v>
      </c>
      <c r="L2188" s="15">
        <v>-2.6</v>
      </c>
      <c r="N2188" s="88">
        <v>7.2</v>
      </c>
      <c r="O2188" s="104">
        <v>5.8</v>
      </c>
      <c r="Q2188" s="11">
        <v>6.7</v>
      </c>
      <c r="R2188" s="11">
        <v>6.8</v>
      </c>
      <c r="S2188" s="11">
        <v>9.1</v>
      </c>
      <c r="T2188" s="11">
        <v>7.2</v>
      </c>
      <c r="U2188" s="11">
        <v>9.1999999999999993</v>
      </c>
      <c r="V2188" s="11">
        <v>6.6</v>
      </c>
      <c r="W2188" s="11">
        <v>6</v>
      </c>
      <c r="X2188" s="11">
        <v>6.2</v>
      </c>
      <c r="Y2188" s="78"/>
      <c r="Z2188" s="11">
        <v>106.24</v>
      </c>
      <c r="AA2188" s="11">
        <v>289.10000000000002</v>
      </c>
      <c r="AB2188" s="11">
        <v>194.96</v>
      </c>
      <c r="AC2188" s="11">
        <v>6.64</v>
      </c>
      <c r="AD2188" s="11">
        <v>26.88</v>
      </c>
    </row>
    <row r="2189" spans="1:30" x14ac:dyDescent="0.25">
      <c r="A2189" s="1">
        <v>2019</v>
      </c>
      <c r="B2189" s="1">
        <v>4</v>
      </c>
      <c r="C2189" s="1">
        <v>2</v>
      </c>
      <c r="D2189" s="3">
        <v>0</v>
      </c>
      <c r="E2189" s="5">
        <v>2185</v>
      </c>
      <c r="G2189" s="15">
        <v>-4.4000000000000004</v>
      </c>
      <c r="H2189" s="15">
        <v>-3.6</v>
      </c>
      <c r="I2189" s="15">
        <v>-1.4</v>
      </c>
      <c r="J2189" s="15">
        <v>-4.8</v>
      </c>
      <c r="K2189" s="15">
        <v>-2</v>
      </c>
      <c r="L2189" s="15">
        <v>-3.2</v>
      </c>
      <c r="N2189" s="88">
        <v>6.2</v>
      </c>
      <c r="O2189" s="104">
        <v>6.3</v>
      </c>
      <c r="Q2189" s="11">
        <v>6.2</v>
      </c>
      <c r="R2189" s="11">
        <v>6.2</v>
      </c>
      <c r="S2189" s="11">
        <v>10</v>
      </c>
      <c r="T2189" s="11">
        <v>6.9</v>
      </c>
      <c r="U2189" s="11">
        <v>9.1999999999999993</v>
      </c>
      <c r="V2189" s="11">
        <v>6.6</v>
      </c>
      <c r="W2189" s="11">
        <v>6.3</v>
      </c>
      <c r="X2189" s="11">
        <v>6.1</v>
      </c>
      <c r="Y2189" s="78"/>
      <c r="Z2189" s="11">
        <v>106.68</v>
      </c>
      <c r="AA2189" s="11">
        <v>278.97000000000003</v>
      </c>
      <c r="AB2189" s="11">
        <v>186.32</v>
      </c>
      <c r="AC2189" s="11">
        <v>6.56</v>
      </c>
      <c r="AD2189" s="11">
        <v>24.71</v>
      </c>
    </row>
    <row r="2190" spans="1:30" x14ac:dyDescent="0.25">
      <c r="A2190" s="1">
        <v>2019</v>
      </c>
      <c r="B2190" s="1">
        <v>4</v>
      </c>
      <c r="C2190" s="1">
        <v>2</v>
      </c>
      <c r="D2190" s="3">
        <v>4.1666666666666664E-2</v>
      </c>
      <c r="E2190" s="5">
        <v>2186</v>
      </c>
      <c r="G2190" s="15">
        <v>-5.0999999999999996</v>
      </c>
      <c r="H2190" s="15">
        <v>-4</v>
      </c>
      <c r="I2190" s="15">
        <v>-0.9</v>
      </c>
      <c r="J2190" s="15">
        <v>-5.3</v>
      </c>
      <c r="K2190" s="15">
        <v>-2.6</v>
      </c>
      <c r="L2190" s="15">
        <v>-3.5</v>
      </c>
      <c r="N2190" s="88">
        <v>6.2</v>
      </c>
      <c r="O2190" s="104">
        <v>6.3</v>
      </c>
      <c r="Q2190" s="11">
        <v>6.2</v>
      </c>
      <c r="R2190" s="11">
        <v>6.2</v>
      </c>
      <c r="S2190" s="11">
        <v>10</v>
      </c>
      <c r="T2190" s="11">
        <v>6.9</v>
      </c>
      <c r="U2190" s="11">
        <v>9.1999999999999993</v>
      </c>
      <c r="V2190" s="11">
        <v>6.6</v>
      </c>
      <c r="W2190" s="11">
        <v>6.3</v>
      </c>
      <c r="X2190" s="11">
        <v>6.1</v>
      </c>
      <c r="Y2190" s="78"/>
      <c r="Z2190" s="11">
        <v>106.68</v>
      </c>
      <c r="AA2190" s="11">
        <v>278.97000000000003</v>
      </c>
      <c r="AB2190" s="11">
        <v>186.32</v>
      </c>
      <c r="AC2190" s="11">
        <v>6.56</v>
      </c>
      <c r="AD2190" s="11">
        <v>24.71</v>
      </c>
    </row>
    <row r="2191" spans="1:30" x14ac:dyDescent="0.25">
      <c r="A2191" s="1">
        <v>2019</v>
      </c>
      <c r="B2191" s="1">
        <v>4</v>
      </c>
      <c r="C2191" s="1">
        <v>2</v>
      </c>
      <c r="D2191" s="3">
        <v>8.3333333333333329E-2</v>
      </c>
      <c r="E2191" s="5">
        <v>2187</v>
      </c>
      <c r="G2191" s="15">
        <v>-4.0999999999999996</v>
      </c>
      <c r="H2191" s="15">
        <v>-4</v>
      </c>
      <c r="I2191" s="15">
        <v>-1.3</v>
      </c>
      <c r="J2191" s="15">
        <v>-5.5</v>
      </c>
      <c r="K2191" s="15">
        <v>-3.6</v>
      </c>
      <c r="L2191" s="15">
        <v>-4.0999999999999996</v>
      </c>
      <c r="N2191" s="88">
        <v>6.2</v>
      </c>
      <c r="O2191" s="104">
        <v>6.3</v>
      </c>
      <c r="Q2191" s="11">
        <v>6.2</v>
      </c>
      <c r="R2191" s="11">
        <v>6.2</v>
      </c>
      <c r="S2191" s="11">
        <v>10</v>
      </c>
      <c r="T2191" s="11">
        <v>6.9</v>
      </c>
      <c r="U2191" s="11">
        <v>9.1999999999999993</v>
      </c>
      <c r="V2191" s="11">
        <v>6.6</v>
      </c>
      <c r="W2191" s="11">
        <v>6.3</v>
      </c>
      <c r="X2191" s="11">
        <v>6.1</v>
      </c>
      <c r="Y2191" s="78"/>
      <c r="Z2191" s="11">
        <v>106.68</v>
      </c>
      <c r="AA2191" s="11">
        <v>278.97000000000003</v>
      </c>
      <c r="AB2191" s="11">
        <v>186.32</v>
      </c>
      <c r="AC2191" s="11">
        <v>6.56</v>
      </c>
      <c r="AD2191" s="11">
        <v>24.71</v>
      </c>
    </row>
    <row r="2192" spans="1:30" x14ac:dyDescent="0.25">
      <c r="A2192" s="1">
        <v>2019</v>
      </c>
      <c r="B2192" s="1">
        <v>4</v>
      </c>
      <c r="C2192" s="1">
        <v>2</v>
      </c>
      <c r="D2192" s="3">
        <v>0.125</v>
      </c>
      <c r="E2192" s="5">
        <v>2188</v>
      </c>
      <c r="G2192" s="15">
        <v>-6.3</v>
      </c>
      <c r="H2192" s="15">
        <v>-3.9</v>
      </c>
      <c r="I2192" s="15">
        <v>-0.4</v>
      </c>
      <c r="J2192" s="15">
        <v>-5.9</v>
      </c>
      <c r="K2192" s="15">
        <v>-0.7</v>
      </c>
      <c r="L2192" s="15">
        <v>-4.5999999999999996</v>
      </c>
      <c r="N2192" s="88">
        <v>6.2</v>
      </c>
      <c r="O2192" s="104">
        <v>6.3</v>
      </c>
      <c r="Q2192" s="11">
        <v>6.2</v>
      </c>
      <c r="R2192" s="11">
        <v>6.2</v>
      </c>
      <c r="S2192" s="11">
        <v>10</v>
      </c>
      <c r="T2192" s="11">
        <v>6.9</v>
      </c>
      <c r="U2192" s="11">
        <v>9.1999999999999993</v>
      </c>
      <c r="V2192" s="11">
        <v>6.6</v>
      </c>
      <c r="W2192" s="11">
        <v>6.3</v>
      </c>
      <c r="X2192" s="11">
        <v>6.1</v>
      </c>
      <c r="Y2192" s="78"/>
      <c r="Z2192" s="11">
        <v>106.68</v>
      </c>
      <c r="AA2192" s="11">
        <v>278.97000000000003</v>
      </c>
      <c r="AB2192" s="11">
        <v>186.32</v>
      </c>
      <c r="AC2192" s="11">
        <v>6.56</v>
      </c>
      <c r="AD2192" s="11">
        <v>24.71</v>
      </c>
    </row>
    <row r="2193" spans="1:30" x14ac:dyDescent="0.25">
      <c r="A2193" s="1">
        <v>2019</v>
      </c>
      <c r="B2193" s="1">
        <v>4</v>
      </c>
      <c r="C2193" s="1">
        <v>2</v>
      </c>
      <c r="D2193" s="3">
        <v>0.16666666666666666</v>
      </c>
      <c r="E2193" s="5">
        <v>2189</v>
      </c>
      <c r="G2193" s="15">
        <v>-6.2</v>
      </c>
      <c r="H2193" s="15">
        <v>-4.5</v>
      </c>
      <c r="I2193" s="15">
        <v>-0.3</v>
      </c>
      <c r="J2193" s="15">
        <v>-6</v>
      </c>
      <c r="K2193" s="15">
        <v>-1.2</v>
      </c>
      <c r="L2193" s="15">
        <v>-4.8</v>
      </c>
      <c r="N2193" s="88">
        <v>6.2</v>
      </c>
      <c r="O2193" s="104">
        <v>6.3</v>
      </c>
      <c r="Q2193" s="11">
        <v>6.2</v>
      </c>
      <c r="R2193" s="11">
        <v>6.2</v>
      </c>
      <c r="S2193" s="11">
        <v>10</v>
      </c>
      <c r="T2193" s="11">
        <v>6.9</v>
      </c>
      <c r="U2193" s="11">
        <v>9.1999999999999993</v>
      </c>
      <c r="V2193" s="11">
        <v>6.6</v>
      </c>
      <c r="W2193" s="11">
        <v>6.3</v>
      </c>
      <c r="X2193" s="11">
        <v>6.1</v>
      </c>
      <c r="Y2193" s="78"/>
      <c r="Z2193" s="11">
        <v>106.68</v>
      </c>
      <c r="AA2193" s="11">
        <v>278.97000000000003</v>
      </c>
      <c r="AB2193" s="11">
        <v>186.32</v>
      </c>
      <c r="AC2193" s="11">
        <v>6.56</v>
      </c>
      <c r="AD2193" s="11">
        <v>24.71</v>
      </c>
    </row>
    <row r="2194" spans="1:30" x14ac:dyDescent="0.25">
      <c r="A2194" s="1">
        <v>2019</v>
      </c>
      <c r="B2194" s="1">
        <v>4</v>
      </c>
      <c r="C2194" s="1">
        <v>2</v>
      </c>
      <c r="D2194" s="3">
        <v>0.20833333333333334</v>
      </c>
      <c r="E2194" s="5">
        <v>2190</v>
      </c>
      <c r="G2194" s="15">
        <v>-4.8</v>
      </c>
      <c r="H2194" s="15">
        <v>-3</v>
      </c>
      <c r="I2194" s="15">
        <v>0.1</v>
      </c>
      <c r="J2194" s="15">
        <v>-3.6</v>
      </c>
      <c r="K2194" s="15">
        <v>0.2</v>
      </c>
      <c r="L2194" s="15">
        <v>-3.5</v>
      </c>
      <c r="N2194" s="88">
        <v>6.2</v>
      </c>
      <c r="O2194" s="104">
        <v>6.3</v>
      </c>
      <c r="Q2194" s="11">
        <v>6.2</v>
      </c>
      <c r="R2194" s="11">
        <v>6.2</v>
      </c>
      <c r="S2194" s="11">
        <v>10</v>
      </c>
      <c r="T2194" s="11">
        <v>6.9</v>
      </c>
      <c r="U2194" s="11">
        <v>9.1999999999999993</v>
      </c>
      <c r="V2194" s="11">
        <v>6.6</v>
      </c>
      <c r="W2194" s="11">
        <v>6.3</v>
      </c>
      <c r="X2194" s="11">
        <v>6.1</v>
      </c>
      <c r="Y2194" s="78"/>
      <c r="Z2194" s="11">
        <v>106.68</v>
      </c>
      <c r="AA2194" s="11">
        <v>278.97000000000003</v>
      </c>
      <c r="AB2194" s="11">
        <v>186.32</v>
      </c>
      <c r="AC2194" s="11">
        <v>6.56</v>
      </c>
      <c r="AD2194" s="11">
        <v>24.71</v>
      </c>
    </row>
    <row r="2195" spans="1:30" x14ac:dyDescent="0.25">
      <c r="A2195" s="1">
        <v>2019</v>
      </c>
      <c r="B2195" s="1">
        <v>4</v>
      </c>
      <c r="C2195" s="1">
        <v>2</v>
      </c>
      <c r="D2195" s="3">
        <v>0.25</v>
      </c>
      <c r="E2195" s="5">
        <v>2191</v>
      </c>
      <c r="G2195" s="15">
        <v>1.4</v>
      </c>
      <c r="H2195" s="15">
        <v>1</v>
      </c>
      <c r="I2195" s="15">
        <v>2.6</v>
      </c>
      <c r="J2195" s="15">
        <v>1.7</v>
      </c>
      <c r="K2195" s="15">
        <v>3.1</v>
      </c>
      <c r="L2195" s="15">
        <v>1.3</v>
      </c>
      <c r="N2195" s="88">
        <v>6.2</v>
      </c>
      <c r="O2195" s="104">
        <v>6.3</v>
      </c>
      <c r="Q2195" s="11">
        <v>6.2</v>
      </c>
      <c r="R2195" s="11">
        <v>6.2</v>
      </c>
      <c r="S2195" s="11">
        <v>10</v>
      </c>
      <c r="T2195" s="11">
        <v>6.9</v>
      </c>
      <c r="U2195" s="11">
        <v>9.1999999999999993</v>
      </c>
      <c r="V2195" s="11">
        <v>6.6</v>
      </c>
      <c r="W2195" s="11">
        <v>6.3</v>
      </c>
      <c r="X2195" s="11">
        <v>6.1</v>
      </c>
      <c r="Y2195" s="78"/>
      <c r="Z2195" s="11">
        <v>106.68</v>
      </c>
      <c r="AA2195" s="11">
        <v>278.97000000000003</v>
      </c>
      <c r="AB2195" s="11">
        <v>186.32</v>
      </c>
      <c r="AC2195" s="11">
        <v>6.56</v>
      </c>
      <c r="AD2195" s="11">
        <v>24.71</v>
      </c>
    </row>
    <row r="2196" spans="1:30" x14ac:dyDescent="0.25">
      <c r="A2196" s="1">
        <v>2019</v>
      </c>
      <c r="B2196" s="1">
        <v>4</v>
      </c>
      <c r="C2196" s="1">
        <v>2</v>
      </c>
      <c r="D2196" s="3">
        <v>0.29166666666666669</v>
      </c>
      <c r="E2196" s="5">
        <v>2192</v>
      </c>
      <c r="G2196" s="15">
        <v>5.6</v>
      </c>
      <c r="H2196" s="15">
        <v>4.2</v>
      </c>
      <c r="I2196" s="15">
        <v>5.0999999999999996</v>
      </c>
      <c r="J2196" s="15">
        <v>4.4000000000000004</v>
      </c>
      <c r="K2196" s="15">
        <v>6.3</v>
      </c>
      <c r="L2196" s="15">
        <v>4.4000000000000004</v>
      </c>
      <c r="N2196" s="88">
        <v>6.2</v>
      </c>
      <c r="O2196" s="104">
        <v>6.3</v>
      </c>
      <c r="Q2196" s="11">
        <v>6.2</v>
      </c>
      <c r="R2196" s="11">
        <v>6.2</v>
      </c>
      <c r="S2196" s="11">
        <v>10</v>
      </c>
      <c r="T2196" s="11">
        <v>6.9</v>
      </c>
      <c r="U2196" s="11">
        <v>9.1999999999999993</v>
      </c>
      <c r="V2196" s="11">
        <v>6.6</v>
      </c>
      <c r="W2196" s="11">
        <v>6.3</v>
      </c>
      <c r="X2196" s="11">
        <v>6.1</v>
      </c>
      <c r="Y2196" s="78"/>
      <c r="Z2196" s="11">
        <v>106.68</v>
      </c>
      <c r="AA2196" s="11">
        <v>278.97000000000003</v>
      </c>
      <c r="AB2196" s="11">
        <v>186.32</v>
      </c>
      <c r="AC2196" s="11">
        <v>6.56</v>
      </c>
      <c r="AD2196" s="11">
        <v>24.71</v>
      </c>
    </row>
    <row r="2197" spans="1:30" x14ac:dyDescent="0.25">
      <c r="A2197" s="1">
        <v>2019</v>
      </c>
      <c r="B2197" s="1">
        <v>4</v>
      </c>
      <c r="C2197" s="1">
        <v>2</v>
      </c>
      <c r="D2197" s="3">
        <v>0.33333333333333331</v>
      </c>
      <c r="E2197" s="5">
        <v>2193</v>
      </c>
      <c r="G2197" s="15">
        <v>7.3</v>
      </c>
      <c r="H2197" s="15">
        <v>7.1</v>
      </c>
      <c r="I2197" s="15">
        <v>7.8</v>
      </c>
      <c r="J2197" s="15">
        <v>7.5</v>
      </c>
      <c r="K2197" s="15">
        <v>7.8</v>
      </c>
      <c r="L2197" s="15">
        <v>6.9</v>
      </c>
      <c r="N2197" s="88">
        <v>6.2</v>
      </c>
      <c r="O2197" s="104">
        <v>6.3</v>
      </c>
      <c r="Q2197" s="11">
        <v>6.2</v>
      </c>
      <c r="R2197" s="11">
        <v>6.2</v>
      </c>
      <c r="S2197" s="11">
        <v>10</v>
      </c>
      <c r="T2197" s="11">
        <v>6.9</v>
      </c>
      <c r="U2197" s="11">
        <v>9.1999999999999993</v>
      </c>
      <c r="V2197" s="11">
        <v>6.6</v>
      </c>
      <c r="W2197" s="11">
        <v>6.3</v>
      </c>
      <c r="X2197" s="11">
        <v>6.1</v>
      </c>
      <c r="Y2197" s="78"/>
      <c r="Z2197" s="11">
        <v>106.68</v>
      </c>
      <c r="AA2197" s="11">
        <v>278.97000000000003</v>
      </c>
      <c r="AB2197" s="11">
        <v>186.32</v>
      </c>
      <c r="AC2197" s="11">
        <v>6.56</v>
      </c>
      <c r="AD2197" s="11">
        <v>24.71</v>
      </c>
    </row>
    <row r="2198" spans="1:30" x14ac:dyDescent="0.25">
      <c r="A2198" s="1">
        <v>2019</v>
      </c>
      <c r="B2198" s="1">
        <v>4</v>
      </c>
      <c r="C2198" s="1">
        <v>2</v>
      </c>
      <c r="D2198" s="3">
        <v>0.375</v>
      </c>
      <c r="E2198" s="5">
        <v>2194</v>
      </c>
      <c r="G2198" s="15">
        <v>8.5</v>
      </c>
      <c r="H2198" s="15">
        <v>8.3000000000000007</v>
      </c>
      <c r="I2198" s="15">
        <v>9.5</v>
      </c>
      <c r="J2198" s="15">
        <v>8.6999999999999993</v>
      </c>
      <c r="K2198" s="15">
        <v>8.9</v>
      </c>
      <c r="L2198" s="15">
        <v>8.4</v>
      </c>
      <c r="N2198" s="88">
        <v>6.2</v>
      </c>
      <c r="O2198" s="104">
        <v>6.3</v>
      </c>
      <c r="Q2198" s="11">
        <v>6.2</v>
      </c>
      <c r="R2198" s="11">
        <v>6.2</v>
      </c>
      <c r="S2198" s="11">
        <v>10</v>
      </c>
      <c r="T2198" s="11">
        <v>6.9</v>
      </c>
      <c r="U2198" s="11">
        <v>9.1999999999999993</v>
      </c>
      <c r="V2198" s="11">
        <v>6.6</v>
      </c>
      <c r="W2198" s="11">
        <v>6.3</v>
      </c>
      <c r="X2198" s="11">
        <v>6.1</v>
      </c>
      <c r="Y2198" s="78"/>
      <c r="Z2198" s="11">
        <v>106.68</v>
      </c>
      <c r="AA2198" s="11">
        <v>278.97000000000003</v>
      </c>
      <c r="AB2198" s="11">
        <v>186.32</v>
      </c>
      <c r="AC2198" s="11">
        <v>6.56</v>
      </c>
      <c r="AD2198" s="11">
        <v>24.71</v>
      </c>
    </row>
    <row r="2199" spans="1:30" x14ac:dyDescent="0.25">
      <c r="A2199" s="1">
        <v>2019</v>
      </c>
      <c r="B2199" s="1">
        <v>4</v>
      </c>
      <c r="C2199" s="1">
        <v>2</v>
      </c>
      <c r="D2199" s="3">
        <v>0.41666666666666669</v>
      </c>
      <c r="E2199" s="5">
        <v>2195</v>
      </c>
      <c r="G2199" s="15">
        <v>9.4</v>
      </c>
      <c r="H2199" s="15">
        <v>9</v>
      </c>
      <c r="I2199" s="15">
        <v>10.3</v>
      </c>
      <c r="J2199" s="15">
        <v>9.6</v>
      </c>
      <c r="K2199" s="15">
        <v>9.6999999999999993</v>
      </c>
      <c r="L2199" s="15">
        <v>9.6</v>
      </c>
      <c r="N2199" s="88">
        <v>6.2</v>
      </c>
      <c r="O2199" s="104">
        <v>6.3</v>
      </c>
      <c r="Q2199" s="11">
        <v>6.2</v>
      </c>
      <c r="R2199" s="11">
        <v>6.2</v>
      </c>
      <c r="S2199" s="11">
        <v>10</v>
      </c>
      <c r="T2199" s="11">
        <v>6.9</v>
      </c>
      <c r="U2199" s="11">
        <v>9.1999999999999993</v>
      </c>
      <c r="V2199" s="11">
        <v>6.6</v>
      </c>
      <c r="W2199" s="11">
        <v>6.3</v>
      </c>
      <c r="X2199" s="11">
        <v>6.1</v>
      </c>
      <c r="Y2199" s="78"/>
      <c r="Z2199" s="11">
        <v>106.68</v>
      </c>
      <c r="AA2199" s="11">
        <v>278.97000000000003</v>
      </c>
      <c r="AB2199" s="11">
        <v>186.32</v>
      </c>
      <c r="AC2199" s="11">
        <v>6.56</v>
      </c>
      <c r="AD2199" s="11">
        <v>24.71</v>
      </c>
    </row>
    <row r="2200" spans="1:30" x14ac:dyDescent="0.25">
      <c r="A2200" s="1">
        <v>2019</v>
      </c>
      <c r="B2200" s="1">
        <v>4</v>
      </c>
      <c r="C2200" s="1">
        <v>2</v>
      </c>
      <c r="D2200" s="3">
        <v>0.45833333333333331</v>
      </c>
      <c r="E2200" s="5">
        <v>2196</v>
      </c>
      <c r="G2200" s="15">
        <v>10.5</v>
      </c>
      <c r="H2200" s="15">
        <v>10.1</v>
      </c>
      <c r="I2200" s="15">
        <v>10.8</v>
      </c>
      <c r="J2200" s="15">
        <v>9.9</v>
      </c>
      <c r="K2200" s="15">
        <v>10.199999999999999</v>
      </c>
      <c r="L2200" s="15">
        <v>10.5</v>
      </c>
      <c r="N2200" s="88">
        <v>6.2</v>
      </c>
      <c r="O2200" s="104">
        <v>6.3</v>
      </c>
      <c r="Q2200" s="11">
        <v>6.2</v>
      </c>
      <c r="R2200" s="11">
        <v>6.2</v>
      </c>
      <c r="S2200" s="11">
        <v>10</v>
      </c>
      <c r="T2200" s="11">
        <v>6.9</v>
      </c>
      <c r="U2200" s="11">
        <v>9.1999999999999993</v>
      </c>
      <c r="V2200" s="11">
        <v>6.6</v>
      </c>
      <c r="W2200" s="11">
        <v>6.3</v>
      </c>
      <c r="X2200" s="11">
        <v>6.1</v>
      </c>
      <c r="Y2200" s="78"/>
      <c r="Z2200" s="11">
        <v>106.68</v>
      </c>
      <c r="AA2200" s="11">
        <v>278.97000000000003</v>
      </c>
      <c r="AB2200" s="11">
        <v>186.32</v>
      </c>
      <c r="AC2200" s="11">
        <v>6.56</v>
      </c>
      <c r="AD2200" s="11">
        <v>24.71</v>
      </c>
    </row>
    <row r="2201" spans="1:30" x14ac:dyDescent="0.25">
      <c r="A2201" s="1">
        <v>2019</v>
      </c>
      <c r="B2201" s="1">
        <v>4</v>
      </c>
      <c r="C2201" s="1">
        <v>2</v>
      </c>
      <c r="D2201" s="3">
        <v>0.5</v>
      </c>
      <c r="E2201" s="5">
        <v>2197</v>
      </c>
      <c r="G2201" s="15">
        <v>10.9</v>
      </c>
      <c r="H2201" s="15">
        <v>10.7</v>
      </c>
      <c r="I2201" s="15">
        <v>11.3</v>
      </c>
      <c r="J2201" s="15">
        <v>10.3</v>
      </c>
      <c r="K2201" s="15">
        <v>10.5</v>
      </c>
      <c r="L2201" s="15">
        <v>10.9</v>
      </c>
      <c r="N2201" s="88">
        <v>8.1999999999999993</v>
      </c>
      <c r="O2201" s="104">
        <v>6.3</v>
      </c>
      <c r="Q2201" s="11">
        <v>6.2</v>
      </c>
      <c r="R2201" s="11">
        <v>6.2</v>
      </c>
      <c r="S2201" s="11">
        <v>10</v>
      </c>
      <c r="T2201" s="11">
        <v>6.9</v>
      </c>
      <c r="U2201" s="11">
        <v>9.1999999999999993</v>
      </c>
      <c r="V2201" s="11">
        <v>6.6</v>
      </c>
      <c r="W2201" s="11">
        <v>6.3</v>
      </c>
      <c r="X2201" s="11">
        <v>6.1</v>
      </c>
      <c r="Y2201" s="78"/>
      <c r="Z2201" s="11">
        <v>106.68</v>
      </c>
      <c r="AA2201" s="11">
        <v>278.97000000000003</v>
      </c>
      <c r="AB2201" s="11">
        <v>186.32</v>
      </c>
      <c r="AC2201" s="11">
        <v>6.56</v>
      </c>
      <c r="AD2201" s="11">
        <v>24.71</v>
      </c>
    </row>
    <row r="2202" spans="1:30" x14ac:dyDescent="0.25">
      <c r="A2202" s="1">
        <v>2019</v>
      </c>
      <c r="B2202" s="1">
        <v>4</v>
      </c>
      <c r="C2202" s="1">
        <v>2</v>
      </c>
      <c r="D2202" s="3">
        <v>0.54166666666666663</v>
      </c>
      <c r="E2202" s="5">
        <v>2198</v>
      </c>
      <c r="G2202" s="15">
        <v>11.2</v>
      </c>
      <c r="H2202" s="15">
        <v>11</v>
      </c>
      <c r="I2202" s="15">
        <v>11.8</v>
      </c>
      <c r="J2202" s="15">
        <v>11</v>
      </c>
      <c r="K2202" s="15">
        <v>10.5</v>
      </c>
      <c r="L2202" s="15">
        <v>10.9</v>
      </c>
      <c r="N2202" s="88">
        <v>8.1999999999999993</v>
      </c>
      <c r="O2202" s="104">
        <v>6.3</v>
      </c>
      <c r="Q2202" s="11">
        <v>6.2</v>
      </c>
      <c r="R2202" s="11">
        <v>6.2</v>
      </c>
      <c r="S2202" s="11">
        <v>10</v>
      </c>
      <c r="T2202" s="11">
        <v>6.9</v>
      </c>
      <c r="U2202" s="11">
        <v>9.1999999999999993</v>
      </c>
      <c r="V2202" s="11">
        <v>6.6</v>
      </c>
      <c r="W2202" s="11">
        <v>6.3</v>
      </c>
      <c r="X2202" s="11">
        <v>6.1</v>
      </c>
      <c r="Y2202" s="78"/>
      <c r="Z2202" s="11">
        <v>106.68</v>
      </c>
      <c r="AA2202" s="11">
        <v>278.97000000000003</v>
      </c>
      <c r="AB2202" s="11">
        <v>186.32</v>
      </c>
      <c r="AC2202" s="11">
        <v>6.56</v>
      </c>
      <c r="AD2202" s="11">
        <v>24.71</v>
      </c>
    </row>
    <row r="2203" spans="1:30" x14ac:dyDescent="0.25">
      <c r="A2203" s="1">
        <v>2019</v>
      </c>
      <c r="B2203" s="1">
        <v>4</v>
      </c>
      <c r="C2203" s="1">
        <v>2</v>
      </c>
      <c r="D2203" s="3">
        <v>0.58333333333333337</v>
      </c>
      <c r="E2203" s="5">
        <v>2199</v>
      </c>
      <c r="G2203" s="15">
        <v>11.5</v>
      </c>
      <c r="H2203" s="15">
        <v>11.1</v>
      </c>
      <c r="I2203" s="15">
        <v>11.8</v>
      </c>
      <c r="J2203" s="15">
        <v>10.5</v>
      </c>
      <c r="K2203" s="15">
        <v>10.4</v>
      </c>
      <c r="L2203" s="15">
        <v>10.8</v>
      </c>
      <c r="N2203" s="88">
        <v>8.1999999999999993</v>
      </c>
      <c r="O2203" s="104">
        <v>6.3</v>
      </c>
      <c r="Q2203" s="11">
        <v>6.2</v>
      </c>
      <c r="R2203" s="11">
        <v>6.2</v>
      </c>
      <c r="S2203" s="11">
        <v>10</v>
      </c>
      <c r="T2203" s="11">
        <v>6.9</v>
      </c>
      <c r="U2203" s="11">
        <v>9.1999999999999993</v>
      </c>
      <c r="V2203" s="11">
        <v>6.6</v>
      </c>
      <c r="W2203" s="11">
        <v>6.3</v>
      </c>
      <c r="X2203" s="11">
        <v>6.1</v>
      </c>
      <c r="Y2203" s="78"/>
      <c r="Z2203" s="11">
        <v>106.68</v>
      </c>
      <c r="AA2203" s="11">
        <v>278.97000000000003</v>
      </c>
      <c r="AB2203" s="11">
        <v>186.32</v>
      </c>
      <c r="AC2203" s="11">
        <v>6.56</v>
      </c>
      <c r="AD2203" s="11">
        <v>24.71</v>
      </c>
    </row>
    <row r="2204" spans="1:30" x14ac:dyDescent="0.25">
      <c r="A2204" s="1">
        <v>2019</v>
      </c>
      <c r="B2204" s="1">
        <v>4</v>
      </c>
      <c r="C2204" s="1">
        <v>2</v>
      </c>
      <c r="D2204" s="3">
        <v>0.625</v>
      </c>
      <c r="E2204" s="5">
        <v>2200</v>
      </c>
      <c r="G2204" s="15">
        <v>11.5</v>
      </c>
      <c r="H2204" s="15">
        <v>10.8</v>
      </c>
      <c r="I2204" s="15">
        <v>11.4</v>
      </c>
      <c r="J2204" s="15">
        <v>10.199999999999999</v>
      </c>
      <c r="K2204" s="15">
        <v>10.1</v>
      </c>
      <c r="L2204" s="15">
        <v>10.4</v>
      </c>
      <c r="N2204" s="88">
        <v>8.1999999999999993</v>
      </c>
      <c r="O2204" s="104">
        <v>6.3</v>
      </c>
      <c r="Q2204" s="11">
        <v>6.2</v>
      </c>
      <c r="R2204" s="11">
        <v>6.2</v>
      </c>
      <c r="S2204" s="11">
        <v>10</v>
      </c>
      <c r="T2204" s="11">
        <v>6.9</v>
      </c>
      <c r="U2204" s="11">
        <v>9.1999999999999993</v>
      </c>
      <c r="V2204" s="11">
        <v>6.6</v>
      </c>
      <c r="W2204" s="11">
        <v>6.3</v>
      </c>
      <c r="X2204" s="11">
        <v>6.1</v>
      </c>
      <c r="Y2204" s="78"/>
      <c r="Z2204" s="11">
        <v>106.68</v>
      </c>
      <c r="AA2204" s="11">
        <v>278.97000000000003</v>
      </c>
      <c r="AB2204" s="11">
        <v>186.32</v>
      </c>
      <c r="AC2204" s="11">
        <v>6.56</v>
      </c>
      <c r="AD2204" s="11">
        <v>24.71</v>
      </c>
    </row>
    <row r="2205" spans="1:30" x14ac:dyDescent="0.25">
      <c r="A2205" s="1">
        <v>2019</v>
      </c>
      <c r="B2205" s="1">
        <v>4</v>
      </c>
      <c r="C2205" s="1">
        <v>2</v>
      </c>
      <c r="D2205" s="3">
        <v>0.66666666666666663</v>
      </c>
      <c r="E2205" s="5">
        <v>2201</v>
      </c>
      <c r="G2205" s="15">
        <v>10.8</v>
      </c>
      <c r="H2205" s="15">
        <v>9.8000000000000007</v>
      </c>
      <c r="I2205" s="15">
        <v>10.9</v>
      </c>
      <c r="J2205" s="15">
        <v>9.5</v>
      </c>
      <c r="K2205" s="15">
        <v>9.4</v>
      </c>
      <c r="L2205" s="15">
        <v>9.6999999999999993</v>
      </c>
      <c r="N2205" s="88">
        <v>8.1999999999999993</v>
      </c>
      <c r="O2205" s="104">
        <v>6.3</v>
      </c>
      <c r="Q2205" s="11">
        <v>6.2</v>
      </c>
      <c r="R2205" s="11">
        <v>6.2</v>
      </c>
      <c r="S2205" s="11">
        <v>10</v>
      </c>
      <c r="T2205" s="11">
        <v>6.9</v>
      </c>
      <c r="U2205" s="11">
        <v>9.1999999999999993</v>
      </c>
      <c r="V2205" s="11">
        <v>6.6</v>
      </c>
      <c r="W2205" s="11">
        <v>6.3</v>
      </c>
      <c r="X2205" s="11">
        <v>6.1</v>
      </c>
      <c r="Y2205" s="78"/>
      <c r="Z2205" s="11">
        <v>106.68</v>
      </c>
      <c r="AA2205" s="11">
        <v>278.97000000000003</v>
      </c>
      <c r="AB2205" s="11">
        <v>186.32</v>
      </c>
      <c r="AC2205" s="11">
        <v>6.56</v>
      </c>
      <c r="AD2205" s="11">
        <v>24.71</v>
      </c>
    </row>
    <row r="2206" spans="1:30" x14ac:dyDescent="0.25">
      <c r="A2206" s="1">
        <v>2019</v>
      </c>
      <c r="B2206" s="1">
        <v>4</v>
      </c>
      <c r="C2206" s="1">
        <v>2</v>
      </c>
      <c r="D2206" s="3">
        <v>0.70833333333333337</v>
      </c>
      <c r="E2206" s="5">
        <v>2202</v>
      </c>
      <c r="G2206" s="15">
        <v>9</v>
      </c>
      <c r="H2206" s="15">
        <v>7.7</v>
      </c>
      <c r="I2206" s="15">
        <v>9.8000000000000007</v>
      </c>
      <c r="J2206" s="15">
        <v>8</v>
      </c>
      <c r="K2206" s="15">
        <v>8.1</v>
      </c>
      <c r="L2206" s="15">
        <v>8.1</v>
      </c>
      <c r="N2206" s="88">
        <v>8.1999999999999993</v>
      </c>
      <c r="O2206" s="104">
        <v>6.3</v>
      </c>
      <c r="Q2206" s="11">
        <v>6.2</v>
      </c>
      <c r="R2206" s="11">
        <v>6.2</v>
      </c>
      <c r="S2206" s="11">
        <v>10</v>
      </c>
      <c r="T2206" s="11">
        <v>6.9</v>
      </c>
      <c r="U2206" s="11">
        <v>9.1999999999999993</v>
      </c>
      <c r="V2206" s="11">
        <v>6.6</v>
      </c>
      <c r="W2206" s="11">
        <v>6.3</v>
      </c>
      <c r="X2206" s="11">
        <v>6.1</v>
      </c>
      <c r="Y2206" s="78"/>
      <c r="Z2206" s="11">
        <v>106.68</v>
      </c>
      <c r="AA2206" s="11">
        <v>278.97000000000003</v>
      </c>
      <c r="AB2206" s="11">
        <v>186.32</v>
      </c>
      <c r="AC2206" s="11">
        <v>6.56</v>
      </c>
      <c r="AD2206" s="11">
        <v>24.71</v>
      </c>
    </row>
    <row r="2207" spans="1:30" x14ac:dyDescent="0.25">
      <c r="A2207" s="1">
        <v>2019</v>
      </c>
      <c r="B2207" s="1">
        <v>4</v>
      </c>
      <c r="C2207" s="1">
        <v>2</v>
      </c>
      <c r="D2207" s="3">
        <v>0.75</v>
      </c>
      <c r="E2207" s="5">
        <v>2203</v>
      </c>
      <c r="G2207" s="15">
        <v>6.8</v>
      </c>
      <c r="H2207" s="15">
        <v>5.9</v>
      </c>
      <c r="I2207" s="15">
        <v>8.3000000000000007</v>
      </c>
      <c r="J2207" s="15">
        <v>6.3</v>
      </c>
      <c r="K2207" s="15">
        <v>5.9</v>
      </c>
      <c r="L2207" s="15">
        <v>5.9</v>
      </c>
      <c r="N2207" s="88">
        <v>8.1999999999999993</v>
      </c>
      <c r="O2207" s="104">
        <v>6.3</v>
      </c>
      <c r="Q2207" s="11">
        <v>6.2</v>
      </c>
      <c r="R2207" s="11">
        <v>6.2</v>
      </c>
      <c r="S2207" s="11">
        <v>10</v>
      </c>
      <c r="T2207" s="11">
        <v>6.9</v>
      </c>
      <c r="U2207" s="11">
        <v>9.1999999999999993</v>
      </c>
      <c r="V2207" s="11">
        <v>6.6</v>
      </c>
      <c r="W2207" s="11">
        <v>6.3</v>
      </c>
      <c r="X2207" s="11">
        <v>6.1</v>
      </c>
      <c r="Y2207" s="78"/>
      <c r="Z2207" s="11">
        <v>106.68</v>
      </c>
      <c r="AA2207" s="11">
        <v>278.97000000000003</v>
      </c>
      <c r="AB2207" s="11">
        <v>186.32</v>
      </c>
      <c r="AC2207" s="11">
        <v>6.56</v>
      </c>
      <c r="AD2207" s="11">
        <v>24.71</v>
      </c>
    </row>
    <row r="2208" spans="1:30" x14ac:dyDescent="0.25">
      <c r="A2208" s="1">
        <v>2019</v>
      </c>
      <c r="B2208" s="1">
        <v>4</v>
      </c>
      <c r="C2208" s="1">
        <v>2</v>
      </c>
      <c r="D2208" s="3">
        <v>0.79166666666666663</v>
      </c>
      <c r="E2208" s="5">
        <v>2204</v>
      </c>
      <c r="G2208" s="15">
        <v>6.3</v>
      </c>
      <c r="H2208" s="15">
        <v>4.5999999999999996</v>
      </c>
      <c r="I2208" s="15">
        <v>7.6</v>
      </c>
      <c r="J2208" s="15">
        <v>3.3</v>
      </c>
      <c r="K2208" s="15">
        <v>5.7</v>
      </c>
      <c r="L2208" s="15">
        <v>5</v>
      </c>
      <c r="N2208" s="88">
        <v>8.1999999999999993</v>
      </c>
      <c r="O2208" s="104">
        <v>6.3</v>
      </c>
      <c r="Q2208" s="11">
        <v>6.2</v>
      </c>
      <c r="R2208" s="11">
        <v>6.2</v>
      </c>
      <c r="S2208" s="11">
        <v>10</v>
      </c>
      <c r="T2208" s="11">
        <v>6.9</v>
      </c>
      <c r="U2208" s="11">
        <v>9.1999999999999993</v>
      </c>
      <c r="V2208" s="11">
        <v>6.6</v>
      </c>
      <c r="W2208" s="11">
        <v>6.3</v>
      </c>
      <c r="X2208" s="11">
        <v>6.1</v>
      </c>
      <c r="Y2208" s="78"/>
      <c r="Z2208" s="11">
        <v>106.68</v>
      </c>
      <c r="AA2208" s="11">
        <v>278.97000000000003</v>
      </c>
      <c r="AB2208" s="11">
        <v>186.32</v>
      </c>
      <c r="AC2208" s="11">
        <v>6.56</v>
      </c>
      <c r="AD2208" s="11">
        <v>24.71</v>
      </c>
    </row>
    <row r="2209" spans="1:30" x14ac:dyDescent="0.25">
      <c r="A2209" s="1">
        <v>2019</v>
      </c>
      <c r="B2209" s="1">
        <v>4</v>
      </c>
      <c r="C2209" s="1">
        <v>2</v>
      </c>
      <c r="D2209" s="3">
        <v>0.83333333333333337</v>
      </c>
      <c r="E2209" s="5">
        <v>2205</v>
      </c>
      <c r="G2209" s="15">
        <v>6.3</v>
      </c>
      <c r="H2209" s="15">
        <v>2.9</v>
      </c>
      <c r="I2209" s="15">
        <v>7.2</v>
      </c>
      <c r="J2209" s="15">
        <v>3.2</v>
      </c>
      <c r="K2209" s="15">
        <v>4.9000000000000004</v>
      </c>
      <c r="L2209" s="15">
        <v>4.0999999999999996</v>
      </c>
      <c r="N2209" s="88">
        <v>8.1999999999999993</v>
      </c>
      <c r="O2209" s="104">
        <v>6.3</v>
      </c>
      <c r="Q2209" s="11">
        <v>6.2</v>
      </c>
      <c r="R2209" s="11">
        <v>6.2</v>
      </c>
      <c r="S2209" s="11">
        <v>10</v>
      </c>
      <c r="T2209" s="11">
        <v>6.9</v>
      </c>
      <c r="U2209" s="11">
        <v>9.1999999999999993</v>
      </c>
      <c r="V2209" s="11">
        <v>6.6</v>
      </c>
      <c r="W2209" s="11">
        <v>6.3</v>
      </c>
      <c r="X2209" s="11">
        <v>6.1</v>
      </c>
      <c r="Y2209" s="78"/>
      <c r="Z2209" s="11">
        <v>106.68</v>
      </c>
      <c r="AA2209" s="11">
        <v>278.97000000000003</v>
      </c>
      <c r="AB2209" s="11">
        <v>186.32</v>
      </c>
      <c r="AC2209" s="11">
        <v>6.56</v>
      </c>
      <c r="AD2209" s="11">
        <v>24.71</v>
      </c>
    </row>
    <row r="2210" spans="1:30" x14ac:dyDescent="0.25">
      <c r="A2210" s="1">
        <v>2019</v>
      </c>
      <c r="B2210" s="1">
        <v>4</v>
      </c>
      <c r="C2210" s="1">
        <v>2</v>
      </c>
      <c r="D2210" s="3">
        <v>0.875</v>
      </c>
      <c r="E2210" s="5">
        <v>2206</v>
      </c>
      <c r="G2210" s="15">
        <v>5.6</v>
      </c>
      <c r="H2210" s="15">
        <v>1.9</v>
      </c>
      <c r="I2210" s="15">
        <v>7.1</v>
      </c>
      <c r="J2210" s="15">
        <v>3.7</v>
      </c>
      <c r="K2210" s="15">
        <v>4.2</v>
      </c>
      <c r="L2210" s="15">
        <v>2.8</v>
      </c>
      <c r="N2210" s="88">
        <v>8.1999999999999993</v>
      </c>
      <c r="O2210" s="104">
        <v>6.3</v>
      </c>
      <c r="Q2210" s="11">
        <v>6.2</v>
      </c>
      <c r="R2210" s="11">
        <v>6.2</v>
      </c>
      <c r="S2210" s="11">
        <v>10</v>
      </c>
      <c r="T2210" s="11">
        <v>6.9</v>
      </c>
      <c r="U2210" s="11">
        <v>9.1999999999999993</v>
      </c>
      <c r="V2210" s="11">
        <v>6.6</v>
      </c>
      <c r="W2210" s="11">
        <v>6.3</v>
      </c>
      <c r="X2210" s="11">
        <v>6.1</v>
      </c>
      <c r="Y2210" s="78"/>
      <c r="Z2210" s="11">
        <v>106.68</v>
      </c>
      <c r="AA2210" s="11">
        <v>278.97000000000003</v>
      </c>
      <c r="AB2210" s="11">
        <v>186.32</v>
      </c>
      <c r="AC2210" s="11">
        <v>6.56</v>
      </c>
      <c r="AD2210" s="11">
        <v>24.71</v>
      </c>
    </row>
    <row r="2211" spans="1:30" x14ac:dyDescent="0.25">
      <c r="A2211" s="1">
        <v>2019</v>
      </c>
      <c r="B2211" s="1">
        <v>4</v>
      </c>
      <c r="C2211" s="1">
        <v>2</v>
      </c>
      <c r="D2211" s="3">
        <v>0.91666666666666663</v>
      </c>
      <c r="E2211" s="5">
        <v>2207</v>
      </c>
      <c r="G2211" s="15">
        <v>4.7</v>
      </c>
      <c r="H2211" s="15">
        <v>1.1000000000000001</v>
      </c>
      <c r="I2211" s="15">
        <v>6.4</v>
      </c>
      <c r="J2211" s="15">
        <v>3.4</v>
      </c>
      <c r="K2211" s="15">
        <v>4</v>
      </c>
      <c r="L2211" s="15">
        <v>2.6</v>
      </c>
      <c r="N2211" s="88">
        <v>8.1999999999999993</v>
      </c>
      <c r="O2211" s="104">
        <v>6.3</v>
      </c>
      <c r="Q2211" s="11">
        <v>6.2</v>
      </c>
      <c r="R2211" s="11">
        <v>6.2</v>
      </c>
      <c r="S2211" s="11">
        <v>10</v>
      </c>
      <c r="T2211" s="11">
        <v>6.9</v>
      </c>
      <c r="U2211" s="11">
        <v>9.1999999999999993</v>
      </c>
      <c r="V2211" s="11">
        <v>6.6</v>
      </c>
      <c r="W2211" s="11">
        <v>6.3</v>
      </c>
      <c r="X2211" s="11">
        <v>6.1</v>
      </c>
      <c r="Y2211" s="78"/>
      <c r="Z2211" s="11">
        <v>106.68</v>
      </c>
      <c r="AA2211" s="11">
        <v>278.97000000000003</v>
      </c>
      <c r="AB2211" s="11">
        <v>186.32</v>
      </c>
      <c r="AC2211" s="11">
        <v>6.56</v>
      </c>
      <c r="AD2211" s="11">
        <v>24.71</v>
      </c>
    </row>
    <row r="2212" spans="1:30" x14ac:dyDescent="0.25">
      <c r="A2212" s="1">
        <v>2019</v>
      </c>
      <c r="B2212" s="1">
        <v>4</v>
      </c>
      <c r="C2212" s="1">
        <v>2</v>
      </c>
      <c r="D2212" s="3">
        <v>0.95833333333333337</v>
      </c>
      <c r="E2212" s="5">
        <v>2208</v>
      </c>
      <c r="G2212" s="15">
        <v>4.0999999999999996</v>
      </c>
      <c r="H2212" s="15">
        <v>1.3</v>
      </c>
      <c r="I2212" s="15">
        <v>6.2</v>
      </c>
      <c r="J2212" s="15">
        <v>2.7</v>
      </c>
      <c r="K2212" s="15">
        <v>3.4</v>
      </c>
      <c r="L2212" s="15">
        <v>2.1</v>
      </c>
      <c r="N2212" s="88">
        <v>8.1999999999999993</v>
      </c>
      <c r="O2212" s="104">
        <v>6.3</v>
      </c>
      <c r="Q2212" s="11">
        <v>6.2</v>
      </c>
      <c r="R2212" s="11">
        <v>6.2</v>
      </c>
      <c r="S2212" s="11">
        <v>10</v>
      </c>
      <c r="T2212" s="11">
        <v>6.9</v>
      </c>
      <c r="U2212" s="11">
        <v>9.1999999999999993</v>
      </c>
      <c r="V2212" s="11">
        <v>6.6</v>
      </c>
      <c r="W2212" s="11">
        <v>6.3</v>
      </c>
      <c r="X2212" s="11">
        <v>6.1</v>
      </c>
      <c r="Y2212" s="78"/>
      <c r="Z2212" s="11">
        <v>106.68</v>
      </c>
      <c r="AA2212" s="11">
        <v>278.97000000000003</v>
      </c>
      <c r="AB2212" s="11">
        <v>186.32</v>
      </c>
      <c r="AC2212" s="11">
        <v>6.56</v>
      </c>
      <c r="AD2212" s="11">
        <v>24.71</v>
      </c>
    </row>
    <row r="2213" spans="1:30" x14ac:dyDescent="0.25">
      <c r="A2213" s="1">
        <v>2019</v>
      </c>
      <c r="B2213" s="1">
        <v>4</v>
      </c>
      <c r="C2213" s="1">
        <v>3</v>
      </c>
      <c r="D2213" s="3">
        <v>0</v>
      </c>
      <c r="E2213" s="5">
        <v>2209</v>
      </c>
      <c r="G2213" s="15">
        <v>3.6</v>
      </c>
      <c r="H2213" s="15">
        <v>1.1000000000000001</v>
      </c>
      <c r="I2213" s="15">
        <v>5.9</v>
      </c>
      <c r="J2213" s="15">
        <v>1.9</v>
      </c>
      <c r="K2213" s="15">
        <v>3</v>
      </c>
      <c r="L2213" s="15">
        <v>1.7</v>
      </c>
      <c r="N2213" s="88">
        <v>3.8</v>
      </c>
      <c r="O2213" s="104">
        <v>6.7</v>
      </c>
      <c r="Q2213" s="11">
        <v>6.4</v>
      </c>
      <c r="R2213" s="11">
        <v>6.5</v>
      </c>
      <c r="S2213" s="11">
        <v>9.8000000000000007</v>
      </c>
      <c r="T2213" s="11">
        <v>7.1</v>
      </c>
      <c r="U2213" s="11">
        <v>9.1</v>
      </c>
      <c r="V2213" s="11">
        <v>6.5</v>
      </c>
      <c r="W2213" s="11">
        <v>6.7</v>
      </c>
      <c r="X2213" s="11">
        <v>6.1</v>
      </c>
      <c r="Y2213" s="78"/>
      <c r="Z2213" s="11">
        <v>105.04</v>
      </c>
      <c r="AA2213" s="11">
        <v>275.44</v>
      </c>
      <c r="AB2213" s="11">
        <v>181.2</v>
      </c>
      <c r="AC2213" s="11">
        <v>6.46</v>
      </c>
      <c r="AD2213" s="11">
        <v>22.42</v>
      </c>
    </row>
    <row r="2214" spans="1:30" x14ac:dyDescent="0.25">
      <c r="A2214" s="1">
        <v>2019</v>
      </c>
      <c r="B2214" s="1">
        <v>4</v>
      </c>
      <c r="C2214" s="1">
        <v>3</v>
      </c>
      <c r="D2214" s="3">
        <v>4.1666666666666664E-2</v>
      </c>
      <c r="E2214" s="5">
        <v>2210</v>
      </c>
      <c r="G2214" s="15">
        <v>3.4</v>
      </c>
      <c r="H2214" s="15">
        <v>1</v>
      </c>
      <c r="I2214" s="15">
        <v>5.4</v>
      </c>
      <c r="J2214" s="15">
        <v>-1.6</v>
      </c>
      <c r="K2214" s="15">
        <v>2.9</v>
      </c>
      <c r="L2214" s="15">
        <v>1.6</v>
      </c>
      <c r="N2214" s="88">
        <v>3.8</v>
      </c>
      <c r="O2214" s="104">
        <v>6.7</v>
      </c>
      <c r="Q2214" s="11">
        <v>6.4</v>
      </c>
      <c r="R2214" s="11">
        <v>6.5</v>
      </c>
      <c r="S2214" s="11">
        <v>9.8000000000000007</v>
      </c>
      <c r="T2214" s="11">
        <v>7.1</v>
      </c>
      <c r="U2214" s="11">
        <v>9.1</v>
      </c>
      <c r="V2214" s="11">
        <v>6.5</v>
      </c>
      <c r="W2214" s="11">
        <v>6.7</v>
      </c>
      <c r="X2214" s="11">
        <v>6.1</v>
      </c>
      <c r="Y2214" s="78"/>
      <c r="Z2214" s="11">
        <v>105.04</v>
      </c>
      <c r="AA2214" s="11">
        <v>275.44</v>
      </c>
      <c r="AB2214" s="11">
        <v>181.2</v>
      </c>
      <c r="AC2214" s="11">
        <v>6.46</v>
      </c>
      <c r="AD2214" s="11">
        <v>22.42</v>
      </c>
    </row>
    <row r="2215" spans="1:30" x14ac:dyDescent="0.25">
      <c r="A2215" s="1">
        <v>2019</v>
      </c>
      <c r="B2215" s="1">
        <v>4</v>
      </c>
      <c r="C2215" s="1">
        <v>3</v>
      </c>
      <c r="D2215" s="3">
        <v>8.3333333333333329E-2</v>
      </c>
      <c r="E2215" s="5">
        <v>2211</v>
      </c>
      <c r="G2215" s="15">
        <v>3.3</v>
      </c>
      <c r="H2215" s="15">
        <v>0.1</v>
      </c>
      <c r="I2215" s="15">
        <v>5.3</v>
      </c>
      <c r="J2215" s="15">
        <v>-0.7</v>
      </c>
      <c r="K2215" s="15">
        <v>2.5</v>
      </c>
      <c r="L2215" s="15">
        <v>1.6</v>
      </c>
      <c r="N2215" s="88">
        <v>3.8</v>
      </c>
      <c r="O2215" s="104">
        <v>6.7</v>
      </c>
      <c r="Q2215" s="11">
        <v>6.4</v>
      </c>
      <c r="R2215" s="11">
        <v>6.5</v>
      </c>
      <c r="S2215" s="11">
        <v>9.8000000000000007</v>
      </c>
      <c r="T2215" s="11">
        <v>7.1</v>
      </c>
      <c r="U2215" s="11">
        <v>9.1</v>
      </c>
      <c r="V2215" s="11">
        <v>6.5</v>
      </c>
      <c r="W2215" s="11">
        <v>6.7</v>
      </c>
      <c r="X2215" s="11">
        <v>6.1</v>
      </c>
      <c r="Y2215" s="78"/>
      <c r="Z2215" s="11">
        <v>105.04</v>
      </c>
      <c r="AA2215" s="11">
        <v>275.44</v>
      </c>
      <c r="AB2215" s="11">
        <v>181.2</v>
      </c>
      <c r="AC2215" s="11">
        <v>6.46</v>
      </c>
      <c r="AD2215" s="11">
        <v>22.42</v>
      </c>
    </row>
    <row r="2216" spans="1:30" x14ac:dyDescent="0.25">
      <c r="A2216" s="1">
        <v>2019</v>
      </c>
      <c r="B2216" s="1">
        <v>4</v>
      </c>
      <c r="C2216" s="1">
        <v>3</v>
      </c>
      <c r="D2216" s="3">
        <v>0.125</v>
      </c>
      <c r="E2216" s="5">
        <v>2212</v>
      </c>
      <c r="G2216" s="15">
        <v>3.1</v>
      </c>
      <c r="H2216" s="15">
        <v>0.5</v>
      </c>
      <c r="I2216" s="15">
        <v>5.2</v>
      </c>
      <c r="J2216" s="15">
        <v>-0.7</v>
      </c>
      <c r="K2216" s="15">
        <v>1.9</v>
      </c>
      <c r="L2216" s="15">
        <v>0.9</v>
      </c>
      <c r="N2216" s="88">
        <v>3.8</v>
      </c>
      <c r="O2216" s="104">
        <v>6.7</v>
      </c>
      <c r="Q2216" s="11">
        <v>6.4</v>
      </c>
      <c r="R2216" s="11">
        <v>6.5</v>
      </c>
      <c r="S2216" s="11">
        <v>9.8000000000000007</v>
      </c>
      <c r="T2216" s="11">
        <v>7.1</v>
      </c>
      <c r="U2216" s="11">
        <v>9.1</v>
      </c>
      <c r="V2216" s="11">
        <v>6.5</v>
      </c>
      <c r="W2216" s="11">
        <v>6.7</v>
      </c>
      <c r="X2216" s="11">
        <v>6.1</v>
      </c>
      <c r="Y2216" s="78"/>
      <c r="Z2216" s="11">
        <v>105.04</v>
      </c>
      <c r="AA2216" s="11">
        <v>275.44</v>
      </c>
      <c r="AB2216" s="11">
        <v>181.2</v>
      </c>
      <c r="AC2216" s="11">
        <v>6.46</v>
      </c>
      <c r="AD2216" s="11">
        <v>22.42</v>
      </c>
    </row>
    <row r="2217" spans="1:30" x14ac:dyDescent="0.25">
      <c r="A2217" s="1">
        <v>2019</v>
      </c>
      <c r="B2217" s="1">
        <v>4</v>
      </c>
      <c r="C2217" s="1">
        <v>3</v>
      </c>
      <c r="D2217" s="3">
        <v>0.16666666666666666</v>
      </c>
      <c r="E2217" s="5">
        <v>2213</v>
      </c>
      <c r="G2217" s="15">
        <v>2.9</v>
      </c>
      <c r="H2217" s="15">
        <v>-0.4</v>
      </c>
      <c r="I2217" s="15">
        <v>5</v>
      </c>
      <c r="J2217" s="15">
        <v>-0.7</v>
      </c>
      <c r="K2217" s="15">
        <v>1.3</v>
      </c>
      <c r="L2217" s="15">
        <v>0.3</v>
      </c>
      <c r="N2217" s="88">
        <v>3.8</v>
      </c>
      <c r="O2217" s="104">
        <v>6.7</v>
      </c>
      <c r="Q2217" s="11">
        <v>6.4</v>
      </c>
      <c r="R2217" s="11">
        <v>6.5</v>
      </c>
      <c r="S2217" s="11">
        <v>9.8000000000000007</v>
      </c>
      <c r="T2217" s="11">
        <v>7.1</v>
      </c>
      <c r="U2217" s="11">
        <v>9.1</v>
      </c>
      <c r="V2217" s="11">
        <v>6.5</v>
      </c>
      <c r="W2217" s="11">
        <v>6.7</v>
      </c>
      <c r="X2217" s="11">
        <v>6.1</v>
      </c>
      <c r="Y2217" s="78"/>
      <c r="Z2217" s="11">
        <v>105.04</v>
      </c>
      <c r="AA2217" s="11">
        <v>275.44</v>
      </c>
      <c r="AB2217" s="11">
        <v>181.2</v>
      </c>
      <c r="AC2217" s="11">
        <v>6.46</v>
      </c>
      <c r="AD2217" s="11">
        <v>22.42</v>
      </c>
    </row>
    <row r="2218" spans="1:30" x14ac:dyDescent="0.25">
      <c r="A2218" s="1">
        <v>2019</v>
      </c>
      <c r="B2218" s="1">
        <v>4</v>
      </c>
      <c r="C2218" s="1">
        <v>3</v>
      </c>
      <c r="D2218" s="3">
        <v>0.20833333333333334</v>
      </c>
      <c r="E2218" s="5">
        <v>2214</v>
      </c>
      <c r="G2218" s="15">
        <v>3.2</v>
      </c>
      <c r="H2218" s="15">
        <v>1.5</v>
      </c>
      <c r="I2218" s="15">
        <v>5.3</v>
      </c>
      <c r="J2218" s="15">
        <v>1.2</v>
      </c>
      <c r="K2218" s="15">
        <v>1.7</v>
      </c>
      <c r="L2218" s="15">
        <v>1.2</v>
      </c>
      <c r="N2218" s="88">
        <v>3.8</v>
      </c>
      <c r="O2218" s="104">
        <v>6.7</v>
      </c>
      <c r="Q2218" s="11">
        <v>6.4</v>
      </c>
      <c r="R2218" s="11">
        <v>6.5</v>
      </c>
      <c r="S2218" s="11">
        <v>9.8000000000000007</v>
      </c>
      <c r="T2218" s="11">
        <v>7.1</v>
      </c>
      <c r="U2218" s="11">
        <v>9.1</v>
      </c>
      <c r="V2218" s="11">
        <v>6.5</v>
      </c>
      <c r="W2218" s="11">
        <v>6.7</v>
      </c>
      <c r="X2218" s="11">
        <v>6.1</v>
      </c>
      <c r="Y2218" s="78"/>
      <c r="Z2218" s="11">
        <v>105.04</v>
      </c>
      <c r="AA2218" s="11">
        <v>275.44</v>
      </c>
      <c r="AB2218" s="11">
        <v>181.2</v>
      </c>
      <c r="AC2218" s="11">
        <v>6.46</v>
      </c>
      <c r="AD2218" s="11">
        <v>22.42</v>
      </c>
    </row>
    <row r="2219" spans="1:30" x14ac:dyDescent="0.25">
      <c r="A2219" s="1">
        <v>2019</v>
      </c>
      <c r="B2219" s="1">
        <v>4</v>
      </c>
      <c r="C2219" s="1">
        <v>3</v>
      </c>
      <c r="D2219" s="3">
        <v>0.25</v>
      </c>
      <c r="E2219" s="5">
        <v>2215</v>
      </c>
      <c r="G2219" s="15">
        <v>5.3</v>
      </c>
      <c r="H2219" s="15">
        <v>4</v>
      </c>
      <c r="I2219" s="15">
        <v>6.7</v>
      </c>
      <c r="J2219" s="15">
        <v>4.5</v>
      </c>
      <c r="K2219" s="15">
        <v>4.0999999999999996</v>
      </c>
      <c r="L2219" s="15">
        <v>3.8</v>
      </c>
      <c r="N2219" s="88">
        <v>3.8</v>
      </c>
      <c r="O2219" s="104">
        <v>6.7</v>
      </c>
      <c r="Q2219" s="11">
        <v>6.4</v>
      </c>
      <c r="R2219" s="11">
        <v>6.5</v>
      </c>
      <c r="S2219" s="11">
        <v>9.8000000000000007</v>
      </c>
      <c r="T2219" s="11">
        <v>7.1</v>
      </c>
      <c r="U2219" s="11">
        <v>9.1</v>
      </c>
      <c r="V2219" s="11">
        <v>6.5</v>
      </c>
      <c r="W2219" s="11">
        <v>6.7</v>
      </c>
      <c r="X2219" s="11">
        <v>6.1</v>
      </c>
      <c r="Y2219" s="78"/>
      <c r="Z2219" s="11">
        <v>105.04</v>
      </c>
      <c r="AA2219" s="11">
        <v>275.44</v>
      </c>
      <c r="AB2219" s="11">
        <v>181.2</v>
      </c>
      <c r="AC2219" s="11">
        <v>6.46</v>
      </c>
      <c r="AD2219" s="11">
        <v>22.42</v>
      </c>
    </row>
    <row r="2220" spans="1:30" x14ac:dyDescent="0.25">
      <c r="A2220" s="1">
        <v>2019</v>
      </c>
      <c r="B2220" s="1">
        <v>4</v>
      </c>
      <c r="C2220" s="1">
        <v>3</v>
      </c>
      <c r="D2220" s="3">
        <v>0.29166666666666669</v>
      </c>
      <c r="E2220" s="5">
        <v>2216</v>
      </c>
      <c r="G2220" s="15">
        <v>7.2</v>
      </c>
      <c r="H2220" s="15">
        <v>6.3</v>
      </c>
      <c r="I2220" s="15">
        <v>7.9</v>
      </c>
      <c r="J2220" s="15">
        <v>7.3</v>
      </c>
      <c r="K2220" s="15">
        <v>7.2</v>
      </c>
      <c r="L2220" s="15">
        <v>6.4</v>
      </c>
      <c r="N2220" s="88">
        <v>3.8</v>
      </c>
      <c r="O2220" s="104">
        <v>6.7</v>
      </c>
      <c r="Q2220" s="11">
        <v>6.4</v>
      </c>
      <c r="R2220" s="11">
        <v>6.5</v>
      </c>
      <c r="S2220" s="11">
        <v>9.8000000000000007</v>
      </c>
      <c r="T2220" s="11">
        <v>7.1</v>
      </c>
      <c r="U2220" s="11">
        <v>9.1</v>
      </c>
      <c r="V2220" s="11">
        <v>6.5</v>
      </c>
      <c r="W2220" s="11">
        <v>6.7</v>
      </c>
      <c r="X2220" s="11">
        <v>6.1</v>
      </c>
      <c r="Y2220" s="78"/>
      <c r="Z2220" s="11">
        <v>105.04</v>
      </c>
      <c r="AA2220" s="11">
        <v>275.44</v>
      </c>
      <c r="AB2220" s="11">
        <v>181.2</v>
      </c>
      <c r="AC2220" s="11">
        <v>6.46</v>
      </c>
      <c r="AD2220" s="11">
        <v>22.42</v>
      </c>
    </row>
    <row r="2221" spans="1:30" x14ac:dyDescent="0.25">
      <c r="A2221" s="1">
        <v>2019</v>
      </c>
      <c r="B2221" s="1">
        <v>4</v>
      </c>
      <c r="C2221" s="1">
        <v>3</v>
      </c>
      <c r="D2221" s="3">
        <v>0.33333333333333331</v>
      </c>
      <c r="E2221" s="5">
        <v>2217</v>
      </c>
      <c r="G2221" s="15">
        <v>9</v>
      </c>
      <c r="H2221" s="15">
        <v>8.6</v>
      </c>
      <c r="I2221" s="15">
        <v>9.5</v>
      </c>
      <c r="J2221" s="15">
        <v>8.6</v>
      </c>
      <c r="K2221" s="15">
        <v>8.8000000000000007</v>
      </c>
      <c r="L2221" s="15">
        <v>8.8000000000000007</v>
      </c>
      <c r="N2221" s="88">
        <v>3.8</v>
      </c>
      <c r="O2221" s="104">
        <v>6.7</v>
      </c>
      <c r="Q2221" s="11">
        <v>6.4</v>
      </c>
      <c r="R2221" s="11">
        <v>6.5</v>
      </c>
      <c r="S2221" s="11">
        <v>9.8000000000000007</v>
      </c>
      <c r="T2221" s="11">
        <v>7.1</v>
      </c>
      <c r="U2221" s="11">
        <v>9.1</v>
      </c>
      <c r="V2221" s="11">
        <v>6.5</v>
      </c>
      <c r="W2221" s="11">
        <v>6.7</v>
      </c>
      <c r="X2221" s="11">
        <v>6.1</v>
      </c>
      <c r="Y2221" s="78"/>
      <c r="Z2221" s="11">
        <v>105.04</v>
      </c>
      <c r="AA2221" s="11">
        <v>275.44</v>
      </c>
      <c r="AB2221" s="11">
        <v>181.2</v>
      </c>
      <c r="AC2221" s="11">
        <v>6.46</v>
      </c>
      <c r="AD2221" s="11">
        <v>22.42</v>
      </c>
    </row>
    <row r="2222" spans="1:30" x14ac:dyDescent="0.25">
      <c r="A2222" s="1">
        <v>2019</v>
      </c>
      <c r="B2222" s="1">
        <v>4</v>
      </c>
      <c r="C2222" s="1">
        <v>3</v>
      </c>
      <c r="D2222" s="3">
        <v>0.375</v>
      </c>
      <c r="E2222" s="5">
        <v>2218</v>
      </c>
      <c r="G2222" s="15">
        <v>10.199999999999999</v>
      </c>
      <c r="H2222" s="15">
        <v>10.6</v>
      </c>
      <c r="I2222" s="15">
        <v>10.7</v>
      </c>
      <c r="J2222" s="15">
        <v>9.9</v>
      </c>
      <c r="K2222" s="15">
        <v>9.9</v>
      </c>
      <c r="L2222" s="15">
        <v>9.6999999999999993</v>
      </c>
      <c r="N2222" s="88">
        <v>3.8</v>
      </c>
      <c r="O2222" s="104">
        <v>6.7</v>
      </c>
      <c r="Q2222" s="11">
        <v>6.4</v>
      </c>
      <c r="R2222" s="11">
        <v>6.5</v>
      </c>
      <c r="S2222" s="11">
        <v>9.8000000000000007</v>
      </c>
      <c r="T2222" s="11">
        <v>7.1</v>
      </c>
      <c r="U2222" s="11">
        <v>9.1</v>
      </c>
      <c r="V2222" s="11">
        <v>6.5</v>
      </c>
      <c r="W2222" s="11">
        <v>6.7</v>
      </c>
      <c r="X2222" s="11">
        <v>6.1</v>
      </c>
      <c r="Y2222" s="78"/>
      <c r="Z2222" s="11">
        <v>105.04</v>
      </c>
      <c r="AA2222" s="11">
        <v>275.44</v>
      </c>
      <c r="AB2222" s="11">
        <v>181.2</v>
      </c>
      <c r="AC2222" s="11">
        <v>6.46</v>
      </c>
      <c r="AD2222" s="11">
        <v>22.42</v>
      </c>
    </row>
    <row r="2223" spans="1:30" x14ac:dyDescent="0.25">
      <c r="A2223" s="1">
        <v>2019</v>
      </c>
      <c r="B2223" s="1">
        <v>4</v>
      </c>
      <c r="C2223" s="1">
        <v>3</v>
      </c>
      <c r="D2223" s="3">
        <v>0.41666666666666669</v>
      </c>
      <c r="E2223" s="5">
        <v>2219</v>
      </c>
      <c r="G2223" s="15">
        <v>11.1</v>
      </c>
      <c r="H2223" s="15">
        <v>11</v>
      </c>
      <c r="I2223" s="15">
        <v>12.2</v>
      </c>
      <c r="J2223" s="15">
        <v>10.9</v>
      </c>
      <c r="K2223" s="15">
        <v>10.8</v>
      </c>
      <c r="L2223" s="15">
        <v>10.5</v>
      </c>
      <c r="N2223" s="88">
        <v>3.8</v>
      </c>
      <c r="O2223" s="104">
        <v>6.7</v>
      </c>
      <c r="Q2223" s="11">
        <v>6.4</v>
      </c>
      <c r="R2223" s="11">
        <v>6.5</v>
      </c>
      <c r="S2223" s="11">
        <v>9.8000000000000007</v>
      </c>
      <c r="T2223" s="11">
        <v>7.1</v>
      </c>
      <c r="U2223" s="11">
        <v>9.1</v>
      </c>
      <c r="V2223" s="11">
        <v>6.5</v>
      </c>
      <c r="W2223" s="11">
        <v>6.7</v>
      </c>
      <c r="X2223" s="11">
        <v>6.1</v>
      </c>
      <c r="Y2223" s="78"/>
      <c r="Z2223" s="11">
        <v>105.04</v>
      </c>
      <c r="AA2223" s="11">
        <v>275.44</v>
      </c>
      <c r="AB2223" s="11">
        <v>181.2</v>
      </c>
      <c r="AC2223" s="11">
        <v>6.46</v>
      </c>
      <c r="AD2223" s="11">
        <v>22.42</v>
      </c>
    </row>
    <row r="2224" spans="1:30" x14ac:dyDescent="0.25">
      <c r="A2224" s="1">
        <v>2019</v>
      </c>
      <c r="B2224" s="1">
        <v>4</v>
      </c>
      <c r="C2224" s="1">
        <v>3</v>
      </c>
      <c r="D2224" s="3">
        <v>0.45833333333333331</v>
      </c>
      <c r="E2224" s="5">
        <v>2220</v>
      </c>
      <c r="G2224" s="15">
        <v>11.9</v>
      </c>
      <c r="H2224" s="15">
        <v>11.9</v>
      </c>
      <c r="I2224" s="15">
        <v>12.8</v>
      </c>
      <c r="J2224" s="15">
        <v>11.7</v>
      </c>
      <c r="K2224" s="15">
        <v>11.9</v>
      </c>
      <c r="L2224" s="15">
        <v>11.4</v>
      </c>
      <c r="N2224" s="88">
        <v>3.8</v>
      </c>
      <c r="O2224" s="104">
        <v>6.7</v>
      </c>
      <c r="Q2224" s="11">
        <v>6.4</v>
      </c>
      <c r="R2224" s="11">
        <v>6.5</v>
      </c>
      <c r="S2224" s="11">
        <v>9.8000000000000007</v>
      </c>
      <c r="T2224" s="11">
        <v>7.1</v>
      </c>
      <c r="U2224" s="11">
        <v>9.1</v>
      </c>
      <c r="V2224" s="11">
        <v>6.5</v>
      </c>
      <c r="W2224" s="11">
        <v>6.7</v>
      </c>
      <c r="X2224" s="11">
        <v>6.1</v>
      </c>
      <c r="Y2224" s="78"/>
      <c r="Z2224" s="11">
        <v>105.04</v>
      </c>
      <c r="AA2224" s="11">
        <v>275.44</v>
      </c>
      <c r="AB2224" s="11">
        <v>181.2</v>
      </c>
      <c r="AC2224" s="11">
        <v>6.46</v>
      </c>
      <c r="AD2224" s="11">
        <v>22.42</v>
      </c>
    </row>
    <row r="2225" spans="1:30" x14ac:dyDescent="0.25">
      <c r="A2225" s="1">
        <v>2019</v>
      </c>
      <c r="B2225" s="1">
        <v>4</v>
      </c>
      <c r="C2225" s="1">
        <v>3</v>
      </c>
      <c r="D2225" s="3">
        <v>0.5</v>
      </c>
      <c r="E2225" s="5">
        <v>2221</v>
      </c>
      <c r="G2225" s="15">
        <v>12.5</v>
      </c>
      <c r="H2225" s="15">
        <v>12.6</v>
      </c>
      <c r="I2225" s="15">
        <v>13.7</v>
      </c>
      <c r="J2225" s="15">
        <v>12.7</v>
      </c>
      <c r="K2225" s="15">
        <v>12.5</v>
      </c>
      <c r="L2225" s="15">
        <v>12.4</v>
      </c>
      <c r="N2225" s="88">
        <v>8.6</v>
      </c>
      <c r="O2225" s="104">
        <v>6.7</v>
      </c>
      <c r="Q2225" s="11">
        <v>6.4</v>
      </c>
      <c r="R2225" s="11">
        <v>6.5</v>
      </c>
      <c r="S2225" s="11">
        <v>9.8000000000000007</v>
      </c>
      <c r="T2225" s="11">
        <v>7.1</v>
      </c>
      <c r="U2225" s="11">
        <v>9.1</v>
      </c>
      <c r="V2225" s="11">
        <v>6.5</v>
      </c>
      <c r="W2225" s="11">
        <v>6.7</v>
      </c>
      <c r="X2225" s="11">
        <v>6.1</v>
      </c>
      <c r="Y2225" s="78"/>
      <c r="Z2225" s="11">
        <v>105.04</v>
      </c>
      <c r="AA2225" s="11">
        <v>275.44</v>
      </c>
      <c r="AB2225" s="11">
        <v>181.2</v>
      </c>
      <c r="AC2225" s="11">
        <v>6.46</v>
      </c>
      <c r="AD2225" s="11">
        <v>22.42</v>
      </c>
    </row>
    <row r="2226" spans="1:30" x14ac:dyDescent="0.25">
      <c r="A2226" s="1">
        <v>2019</v>
      </c>
      <c r="B2226" s="1">
        <v>4</v>
      </c>
      <c r="C2226" s="1">
        <v>3</v>
      </c>
      <c r="D2226" s="3">
        <v>0.54166666666666663</v>
      </c>
      <c r="E2226" s="5">
        <v>2222</v>
      </c>
      <c r="G2226" s="15">
        <v>13</v>
      </c>
      <c r="H2226" s="15">
        <v>12.9</v>
      </c>
      <c r="I2226" s="15">
        <v>14</v>
      </c>
      <c r="J2226" s="15">
        <v>13.1</v>
      </c>
      <c r="K2226" s="15">
        <v>12.7</v>
      </c>
      <c r="L2226" s="15">
        <v>12.3</v>
      </c>
      <c r="N2226" s="88">
        <v>8.6</v>
      </c>
      <c r="O2226" s="104">
        <v>6.7</v>
      </c>
      <c r="Q2226" s="11">
        <v>6.4</v>
      </c>
      <c r="R2226" s="11">
        <v>6.5</v>
      </c>
      <c r="S2226" s="11">
        <v>9.8000000000000007</v>
      </c>
      <c r="T2226" s="11">
        <v>7.1</v>
      </c>
      <c r="U2226" s="11">
        <v>9.1</v>
      </c>
      <c r="V2226" s="11">
        <v>6.5</v>
      </c>
      <c r="W2226" s="11">
        <v>6.7</v>
      </c>
      <c r="X2226" s="11">
        <v>6.1</v>
      </c>
      <c r="Y2226" s="78"/>
      <c r="Z2226" s="11">
        <v>105.04</v>
      </c>
      <c r="AA2226" s="11">
        <v>275.44</v>
      </c>
      <c r="AB2226" s="11">
        <v>181.2</v>
      </c>
      <c r="AC2226" s="11">
        <v>6.46</v>
      </c>
      <c r="AD2226" s="11">
        <v>22.42</v>
      </c>
    </row>
    <row r="2227" spans="1:30" x14ac:dyDescent="0.25">
      <c r="A2227" s="1">
        <v>2019</v>
      </c>
      <c r="B2227" s="1">
        <v>4</v>
      </c>
      <c r="C2227" s="1">
        <v>3</v>
      </c>
      <c r="D2227" s="3">
        <v>0.58333333333333337</v>
      </c>
      <c r="E2227" s="5">
        <v>2223</v>
      </c>
      <c r="G2227" s="15">
        <v>12.9</v>
      </c>
      <c r="H2227" s="15">
        <v>12.7</v>
      </c>
      <c r="I2227" s="15">
        <v>14</v>
      </c>
      <c r="J2227" s="15">
        <v>13.2</v>
      </c>
      <c r="K2227" s="15">
        <v>12.8</v>
      </c>
      <c r="L2227" s="15">
        <v>12.3</v>
      </c>
      <c r="N2227" s="88">
        <v>8.6</v>
      </c>
      <c r="O2227" s="104">
        <v>6.7</v>
      </c>
      <c r="Q2227" s="11">
        <v>6.4</v>
      </c>
      <c r="R2227" s="11">
        <v>6.5</v>
      </c>
      <c r="S2227" s="11">
        <v>9.8000000000000007</v>
      </c>
      <c r="T2227" s="11">
        <v>7.1</v>
      </c>
      <c r="U2227" s="11">
        <v>9.1</v>
      </c>
      <c r="V2227" s="11">
        <v>6.5</v>
      </c>
      <c r="W2227" s="11">
        <v>6.7</v>
      </c>
      <c r="X2227" s="11">
        <v>6.1</v>
      </c>
      <c r="Y2227" s="78"/>
      <c r="Z2227" s="11">
        <v>105.04</v>
      </c>
      <c r="AA2227" s="11">
        <v>275.44</v>
      </c>
      <c r="AB2227" s="11">
        <v>181.2</v>
      </c>
      <c r="AC2227" s="11">
        <v>6.46</v>
      </c>
      <c r="AD2227" s="11">
        <v>22.42</v>
      </c>
    </row>
    <row r="2228" spans="1:30" x14ac:dyDescent="0.25">
      <c r="A2228" s="1">
        <v>2019</v>
      </c>
      <c r="B2228" s="1">
        <v>4</v>
      </c>
      <c r="C2228" s="1">
        <v>3</v>
      </c>
      <c r="D2228" s="3">
        <v>0.625</v>
      </c>
      <c r="E2228" s="5">
        <v>2224</v>
      </c>
      <c r="G2228" s="15">
        <v>12.5</v>
      </c>
      <c r="H2228" s="15">
        <v>12.2</v>
      </c>
      <c r="I2228" s="15">
        <v>13.8</v>
      </c>
      <c r="J2228" s="15">
        <v>13</v>
      </c>
      <c r="K2228" s="15">
        <v>12.5</v>
      </c>
      <c r="L2228" s="15">
        <v>11.7</v>
      </c>
      <c r="N2228" s="88">
        <v>8.6</v>
      </c>
      <c r="O2228" s="104">
        <v>6.7</v>
      </c>
      <c r="Q2228" s="11">
        <v>6.4</v>
      </c>
      <c r="R2228" s="11">
        <v>6.5</v>
      </c>
      <c r="S2228" s="11">
        <v>9.8000000000000007</v>
      </c>
      <c r="T2228" s="11">
        <v>7.1</v>
      </c>
      <c r="U2228" s="11">
        <v>9.1</v>
      </c>
      <c r="V2228" s="11">
        <v>6.5</v>
      </c>
      <c r="W2228" s="11">
        <v>6.7</v>
      </c>
      <c r="X2228" s="11">
        <v>6.1</v>
      </c>
      <c r="Y2228" s="78"/>
      <c r="Z2228" s="11">
        <v>105.04</v>
      </c>
      <c r="AA2228" s="11">
        <v>275.44</v>
      </c>
      <c r="AB2228" s="11">
        <v>181.2</v>
      </c>
      <c r="AC2228" s="11">
        <v>6.46</v>
      </c>
      <c r="AD2228" s="11">
        <v>22.42</v>
      </c>
    </row>
    <row r="2229" spans="1:30" x14ac:dyDescent="0.25">
      <c r="A2229" s="1">
        <v>2019</v>
      </c>
      <c r="B2229" s="1">
        <v>4</v>
      </c>
      <c r="C2229" s="1">
        <v>3</v>
      </c>
      <c r="D2229" s="3">
        <v>0.66666666666666663</v>
      </c>
      <c r="E2229" s="5">
        <v>2225</v>
      </c>
      <c r="G2229" s="15">
        <v>11.8</v>
      </c>
      <c r="H2229" s="15">
        <v>11.1</v>
      </c>
      <c r="I2229" s="15">
        <v>13.1</v>
      </c>
      <c r="J2229" s="15">
        <v>12.2</v>
      </c>
      <c r="K2229" s="15">
        <v>11.7</v>
      </c>
      <c r="L2229" s="15">
        <v>10.8</v>
      </c>
      <c r="N2229" s="88">
        <v>8.6</v>
      </c>
      <c r="O2229" s="104">
        <v>6.7</v>
      </c>
      <c r="Q2229" s="11">
        <v>6.4</v>
      </c>
      <c r="R2229" s="11">
        <v>6.5</v>
      </c>
      <c r="S2229" s="11">
        <v>9.8000000000000007</v>
      </c>
      <c r="T2229" s="11">
        <v>7.1</v>
      </c>
      <c r="U2229" s="11">
        <v>9.1</v>
      </c>
      <c r="V2229" s="11">
        <v>6.5</v>
      </c>
      <c r="W2229" s="11">
        <v>6.7</v>
      </c>
      <c r="X2229" s="11">
        <v>6.1</v>
      </c>
      <c r="Y2229" s="78"/>
      <c r="Z2229" s="11">
        <v>105.04</v>
      </c>
      <c r="AA2229" s="11">
        <v>275.44</v>
      </c>
      <c r="AB2229" s="11">
        <v>181.2</v>
      </c>
      <c r="AC2229" s="11">
        <v>6.46</v>
      </c>
      <c r="AD2229" s="11">
        <v>22.42</v>
      </c>
    </row>
    <row r="2230" spans="1:30" x14ac:dyDescent="0.25">
      <c r="A2230" s="1">
        <v>2019</v>
      </c>
      <c r="B2230" s="1">
        <v>4</v>
      </c>
      <c r="C2230" s="1">
        <v>3</v>
      </c>
      <c r="D2230" s="3">
        <v>0.70833333333333337</v>
      </c>
      <c r="E2230" s="5">
        <v>2226</v>
      </c>
      <c r="G2230" s="15">
        <v>10.199999999999999</v>
      </c>
      <c r="H2230" s="15">
        <v>9.1999999999999993</v>
      </c>
      <c r="I2230" s="15">
        <v>11.8</v>
      </c>
      <c r="J2230" s="15">
        <v>10.5</v>
      </c>
      <c r="K2230" s="15">
        <v>10.1</v>
      </c>
      <c r="L2230" s="15">
        <v>8.6</v>
      </c>
      <c r="N2230" s="88">
        <v>8.6</v>
      </c>
      <c r="O2230" s="104">
        <v>6.7</v>
      </c>
      <c r="Q2230" s="11">
        <v>6.4</v>
      </c>
      <c r="R2230" s="11">
        <v>6.5</v>
      </c>
      <c r="S2230" s="11">
        <v>9.8000000000000007</v>
      </c>
      <c r="T2230" s="11">
        <v>7.1</v>
      </c>
      <c r="U2230" s="11">
        <v>9.1</v>
      </c>
      <c r="V2230" s="11">
        <v>6.5</v>
      </c>
      <c r="W2230" s="11">
        <v>6.7</v>
      </c>
      <c r="X2230" s="11">
        <v>6.1</v>
      </c>
      <c r="Y2230" s="78"/>
      <c r="Z2230" s="11">
        <v>105.04</v>
      </c>
      <c r="AA2230" s="11">
        <v>275.44</v>
      </c>
      <c r="AB2230" s="11">
        <v>181.2</v>
      </c>
      <c r="AC2230" s="11">
        <v>6.46</v>
      </c>
      <c r="AD2230" s="11">
        <v>22.42</v>
      </c>
    </row>
    <row r="2231" spans="1:30" x14ac:dyDescent="0.25">
      <c r="A2231" s="1">
        <v>2019</v>
      </c>
      <c r="B2231" s="1">
        <v>4</v>
      </c>
      <c r="C2231" s="1">
        <v>3</v>
      </c>
      <c r="D2231" s="3">
        <v>0.75</v>
      </c>
      <c r="E2231" s="5">
        <v>2227</v>
      </c>
      <c r="G2231" s="15">
        <v>8.5</v>
      </c>
      <c r="H2231" s="15">
        <v>8</v>
      </c>
      <c r="I2231" s="15">
        <v>10.8</v>
      </c>
      <c r="J2231" s="15">
        <v>8.4</v>
      </c>
      <c r="K2231" s="15">
        <v>8.3000000000000007</v>
      </c>
      <c r="L2231" s="15">
        <v>7.1</v>
      </c>
      <c r="N2231" s="88">
        <v>8.6</v>
      </c>
      <c r="O2231" s="104">
        <v>6.7</v>
      </c>
      <c r="Q2231" s="11">
        <v>6.4</v>
      </c>
      <c r="R2231" s="11">
        <v>6.5</v>
      </c>
      <c r="S2231" s="11">
        <v>9.8000000000000007</v>
      </c>
      <c r="T2231" s="11">
        <v>7.1</v>
      </c>
      <c r="U2231" s="11">
        <v>9.1</v>
      </c>
      <c r="V2231" s="11">
        <v>6.5</v>
      </c>
      <c r="W2231" s="11">
        <v>6.7</v>
      </c>
      <c r="X2231" s="11">
        <v>6.1</v>
      </c>
      <c r="Y2231" s="78"/>
      <c r="Z2231" s="11">
        <v>105.04</v>
      </c>
      <c r="AA2231" s="11">
        <v>275.44</v>
      </c>
      <c r="AB2231" s="11">
        <v>181.2</v>
      </c>
      <c r="AC2231" s="11">
        <v>6.46</v>
      </c>
      <c r="AD2231" s="11">
        <v>22.42</v>
      </c>
    </row>
    <row r="2232" spans="1:30" x14ac:dyDescent="0.25">
      <c r="A2232" s="1">
        <v>2019</v>
      </c>
      <c r="B2232" s="1">
        <v>4</v>
      </c>
      <c r="C2232" s="1">
        <v>3</v>
      </c>
      <c r="D2232" s="3">
        <v>0.79166666666666663</v>
      </c>
      <c r="E2232" s="5">
        <v>2228</v>
      </c>
      <c r="G2232" s="15">
        <v>8</v>
      </c>
      <c r="H2232" s="15">
        <v>7.3</v>
      </c>
      <c r="I2232" s="15">
        <v>10</v>
      </c>
      <c r="J2232" s="15">
        <v>7.5</v>
      </c>
      <c r="K2232" s="15">
        <v>6.9</v>
      </c>
      <c r="L2232" s="15">
        <v>6.1</v>
      </c>
      <c r="N2232" s="88">
        <v>8.6</v>
      </c>
      <c r="O2232" s="104">
        <v>6.7</v>
      </c>
      <c r="Q2232" s="11">
        <v>6.4</v>
      </c>
      <c r="R2232" s="11">
        <v>6.5</v>
      </c>
      <c r="S2232" s="11">
        <v>9.8000000000000007</v>
      </c>
      <c r="T2232" s="11">
        <v>7.1</v>
      </c>
      <c r="U2232" s="11">
        <v>9.1</v>
      </c>
      <c r="V2232" s="11">
        <v>6.5</v>
      </c>
      <c r="W2232" s="11">
        <v>6.7</v>
      </c>
      <c r="X2232" s="11">
        <v>6.1</v>
      </c>
      <c r="Y2232" s="78"/>
      <c r="Z2232" s="11">
        <v>105.04</v>
      </c>
      <c r="AA2232" s="11">
        <v>275.44</v>
      </c>
      <c r="AB2232" s="11">
        <v>181.2</v>
      </c>
      <c r="AC2232" s="11">
        <v>6.46</v>
      </c>
      <c r="AD2232" s="11">
        <v>22.42</v>
      </c>
    </row>
    <row r="2233" spans="1:30" x14ac:dyDescent="0.25">
      <c r="A2233" s="1">
        <v>2019</v>
      </c>
      <c r="B2233" s="1">
        <v>4</v>
      </c>
      <c r="C2233" s="1">
        <v>3</v>
      </c>
      <c r="D2233" s="3">
        <v>0.83333333333333337</v>
      </c>
      <c r="E2233" s="5">
        <v>2229</v>
      </c>
      <c r="G2233" s="15">
        <v>7.2</v>
      </c>
      <c r="H2233" s="15">
        <v>5.8</v>
      </c>
      <c r="I2233" s="15">
        <v>8.6999999999999993</v>
      </c>
      <c r="J2233" s="15">
        <v>7.1</v>
      </c>
      <c r="K2233" s="15">
        <v>6.2</v>
      </c>
      <c r="L2233" s="15">
        <v>5.4</v>
      </c>
      <c r="N2233" s="88">
        <v>8.6</v>
      </c>
      <c r="O2233" s="104">
        <v>6.7</v>
      </c>
      <c r="Q2233" s="11">
        <v>6.4</v>
      </c>
      <c r="R2233" s="11">
        <v>6.5</v>
      </c>
      <c r="S2233" s="11">
        <v>9.8000000000000007</v>
      </c>
      <c r="T2233" s="11">
        <v>7.1</v>
      </c>
      <c r="U2233" s="11">
        <v>9.1</v>
      </c>
      <c r="V2233" s="11">
        <v>6.5</v>
      </c>
      <c r="W2233" s="11">
        <v>6.7</v>
      </c>
      <c r="X2233" s="11">
        <v>6.1</v>
      </c>
      <c r="Y2233" s="78"/>
      <c r="Z2233" s="11">
        <v>105.04</v>
      </c>
      <c r="AA2233" s="11">
        <v>275.44</v>
      </c>
      <c r="AB2233" s="11">
        <v>181.2</v>
      </c>
      <c r="AC2233" s="11">
        <v>6.46</v>
      </c>
      <c r="AD2233" s="11">
        <v>22.42</v>
      </c>
    </row>
    <row r="2234" spans="1:30" x14ac:dyDescent="0.25">
      <c r="A2234" s="1">
        <v>2019</v>
      </c>
      <c r="B2234" s="1">
        <v>4</v>
      </c>
      <c r="C2234" s="1">
        <v>3</v>
      </c>
      <c r="D2234" s="3">
        <v>0.875</v>
      </c>
      <c r="E2234" s="5">
        <v>2230</v>
      </c>
      <c r="G2234" s="15">
        <v>6.3</v>
      </c>
      <c r="H2234" s="15">
        <v>4.2</v>
      </c>
      <c r="I2234" s="15">
        <v>7.4</v>
      </c>
      <c r="J2234" s="15">
        <v>6.4</v>
      </c>
      <c r="K2234" s="15">
        <v>5</v>
      </c>
      <c r="L2234" s="15">
        <v>4.5</v>
      </c>
      <c r="N2234" s="88">
        <v>8.6</v>
      </c>
      <c r="O2234" s="104">
        <v>6.7</v>
      </c>
      <c r="Q2234" s="11">
        <v>6.4</v>
      </c>
      <c r="R2234" s="11">
        <v>6.5</v>
      </c>
      <c r="S2234" s="11">
        <v>9.8000000000000007</v>
      </c>
      <c r="T2234" s="11">
        <v>7.1</v>
      </c>
      <c r="U2234" s="11">
        <v>9.1</v>
      </c>
      <c r="V2234" s="11">
        <v>6.5</v>
      </c>
      <c r="W2234" s="11">
        <v>6.7</v>
      </c>
      <c r="X2234" s="11">
        <v>6.1</v>
      </c>
      <c r="Y2234" s="78"/>
      <c r="Z2234" s="11">
        <v>105.04</v>
      </c>
      <c r="AA2234" s="11">
        <v>275.44</v>
      </c>
      <c r="AB2234" s="11">
        <v>181.2</v>
      </c>
      <c r="AC2234" s="11">
        <v>6.46</v>
      </c>
      <c r="AD2234" s="11">
        <v>22.42</v>
      </c>
    </row>
    <row r="2235" spans="1:30" x14ac:dyDescent="0.25">
      <c r="A2235" s="1">
        <v>2019</v>
      </c>
      <c r="B2235" s="1">
        <v>4</v>
      </c>
      <c r="C2235" s="1">
        <v>3</v>
      </c>
      <c r="D2235" s="3">
        <v>0.91666666666666663</v>
      </c>
      <c r="E2235" s="5">
        <v>2231</v>
      </c>
      <c r="G2235" s="15">
        <v>5.5</v>
      </c>
      <c r="H2235" s="15">
        <v>3.7</v>
      </c>
      <c r="I2235" s="15">
        <v>7.3</v>
      </c>
      <c r="J2235" s="15">
        <v>4.9000000000000004</v>
      </c>
      <c r="K2235" s="15">
        <v>4.5999999999999996</v>
      </c>
      <c r="L2235" s="15">
        <v>4.0999999999999996</v>
      </c>
      <c r="N2235" s="88">
        <v>8.6</v>
      </c>
      <c r="O2235" s="104">
        <v>6.7</v>
      </c>
      <c r="Q2235" s="11">
        <v>6.4</v>
      </c>
      <c r="R2235" s="11">
        <v>6.5</v>
      </c>
      <c r="S2235" s="11">
        <v>9.8000000000000007</v>
      </c>
      <c r="T2235" s="11">
        <v>7.1</v>
      </c>
      <c r="U2235" s="11">
        <v>9.1</v>
      </c>
      <c r="V2235" s="11">
        <v>6.5</v>
      </c>
      <c r="W2235" s="11">
        <v>6.7</v>
      </c>
      <c r="X2235" s="11">
        <v>6.1</v>
      </c>
      <c r="Y2235" s="78"/>
      <c r="Z2235" s="11">
        <v>105.04</v>
      </c>
      <c r="AA2235" s="11">
        <v>275.44</v>
      </c>
      <c r="AB2235" s="11">
        <v>181.2</v>
      </c>
      <c r="AC2235" s="11">
        <v>6.46</v>
      </c>
      <c r="AD2235" s="11">
        <v>22.42</v>
      </c>
    </row>
    <row r="2236" spans="1:30" x14ac:dyDescent="0.25">
      <c r="A2236" s="1">
        <v>2019</v>
      </c>
      <c r="B2236" s="1">
        <v>4</v>
      </c>
      <c r="C2236" s="1">
        <v>3</v>
      </c>
      <c r="D2236" s="3">
        <v>0.95833333333333337</v>
      </c>
      <c r="E2236" s="5">
        <v>2232</v>
      </c>
      <c r="G2236" s="15">
        <v>5.0999999999999996</v>
      </c>
      <c r="H2236" s="15">
        <v>2.6</v>
      </c>
      <c r="I2236" s="15">
        <v>6.8</v>
      </c>
      <c r="J2236" s="15">
        <v>3.3</v>
      </c>
      <c r="K2236" s="15">
        <v>4.0999999999999996</v>
      </c>
      <c r="L2236" s="15">
        <v>3.6</v>
      </c>
      <c r="N2236" s="88">
        <v>8.6</v>
      </c>
      <c r="O2236" s="104">
        <v>6.7</v>
      </c>
      <c r="Q2236" s="11">
        <v>6.4</v>
      </c>
      <c r="R2236" s="11">
        <v>6.5</v>
      </c>
      <c r="S2236" s="11">
        <v>9.8000000000000007</v>
      </c>
      <c r="T2236" s="11">
        <v>7.1</v>
      </c>
      <c r="U2236" s="11">
        <v>9.1</v>
      </c>
      <c r="V2236" s="11">
        <v>6.5</v>
      </c>
      <c r="W2236" s="11">
        <v>6.7</v>
      </c>
      <c r="X2236" s="11">
        <v>6.1</v>
      </c>
      <c r="Y2236" s="78"/>
      <c r="Z2236" s="11">
        <v>105.04</v>
      </c>
      <c r="AA2236" s="11">
        <v>275.44</v>
      </c>
      <c r="AB2236" s="11">
        <v>181.2</v>
      </c>
      <c r="AC2236" s="11">
        <v>6.46</v>
      </c>
      <c r="AD2236" s="11">
        <v>22.42</v>
      </c>
    </row>
    <row r="2237" spans="1:30" x14ac:dyDescent="0.25">
      <c r="A2237" s="1">
        <v>2019</v>
      </c>
      <c r="B2237" s="1">
        <v>4</v>
      </c>
      <c r="C2237" s="1">
        <v>4</v>
      </c>
      <c r="D2237" s="3">
        <v>0</v>
      </c>
      <c r="E2237" s="5">
        <v>2233</v>
      </c>
      <c r="G2237" s="15">
        <v>4.8</v>
      </c>
      <c r="H2237" s="15">
        <v>1.5</v>
      </c>
      <c r="I2237" s="15">
        <v>6.8</v>
      </c>
      <c r="J2237" s="15">
        <v>1.9</v>
      </c>
      <c r="K2237" s="15">
        <v>3.6</v>
      </c>
      <c r="L2237" s="15">
        <v>3.1</v>
      </c>
      <c r="N2237" s="88">
        <v>4</v>
      </c>
      <c r="O2237" s="104">
        <v>6.9</v>
      </c>
      <c r="Q2237" s="11">
        <v>6.8</v>
      </c>
      <c r="R2237" s="11">
        <v>6.9</v>
      </c>
      <c r="S2237" s="11">
        <v>7.4</v>
      </c>
      <c r="T2237" s="11">
        <v>7.6</v>
      </c>
      <c r="U2237" s="11">
        <v>9.1</v>
      </c>
      <c r="V2237" s="11">
        <v>6.7</v>
      </c>
      <c r="W2237" s="11">
        <v>7.1</v>
      </c>
      <c r="X2237" s="11">
        <v>6.3</v>
      </c>
      <c r="Y2237" s="78"/>
      <c r="Z2237" s="11">
        <v>102.03</v>
      </c>
      <c r="AA2237" s="11">
        <v>268.36</v>
      </c>
      <c r="AB2237" s="11">
        <v>176.95</v>
      </c>
      <c r="AC2237" s="11">
        <v>5.04</v>
      </c>
      <c r="AD2237" s="11">
        <v>21.25</v>
      </c>
    </row>
    <row r="2238" spans="1:30" x14ac:dyDescent="0.25">
      <c r="A2238" s="1">
        <v>2019</v>
      </c>
      <c r="B2238" s="1">
        <v>4</v>
      </c>
      <c r="C2238" s="1">
        <v>4</v>
      </c>
      <c r="D2238" s="3">
        <v>4.1666666666666664E-2</v>
      </c>
      <c r="E2238" s="5">
        <v>2234</v>
      </c>
      <c r="G2238" s="15">
        <v>4.3</v>
      </c>
      <c r="H2238" s="15">
        <v>1.7</v>
      </c>
      <c r="I2238" s="15">
        <v>5.8</v>
      </c>
      <c r="J2238" s="15">
        <v>2.8</v>
      </c>
      <c r="K2238" s="15">
        <v>3.2</v>
      </c>
      <c r="L2238" s="15">
        <v>2.4</v>
      </c>
      <c r="N2238" s="88">
        <v>4</v>
      </c>
      <c r="O2238" s="104">
        <v>6.9</v>
      </c>
      <c r="Q2238" s="11">
        <v>6.8</v>
      </c>
      <c r="R2238" s="11">
        <v>6.9</v>
      </c>
      <c r="S2238" s="11">
        <v>7.4</v>
      </c>
      <c r="T2238" s="11">
        <v>7.6</v>
      </c>
      <c r="U2238" s="11">
        <v>9.1</v>
      </c>
      <c r="V2238" s="11">
        <v>6.7</v>
      </c>
      <c r="W2238" s="11">
        <v>7.1</v>
      </c>
      <c r="X2238" s="11">
        <v>6.3</v>
      </c>
      <c r="Y2238" s="78"/>
      <c r="Z2238" s="11">
        <v>102.03</v>
      </c>
      <c r="AA2238" s="11">
        <v>268.36</v>
      </c>
      <c r="AB2238" s="11">
        <v>176.95</v>
      </c>
      <c r="AC2238" s="11">
        <v>5.04</v>
      </c>
      <c r="AD2238" s="11">
        <v>21.25</v>
      </c>
    </row>
    <row r="2239" spans="1:30" x14ac:dyDescent="0.25">
      <c r="A2239" s="1">
        <v>2019</v>
      </c>
      <c r="B2239" s="1">
        <v>4</v>
      </c>
      <c r="C2239" s="1">
        <v>4</v>
      </c>
      <c r="D2239" s="3">
        <v>8.3333333333333329E-2</v>
      </c>
      <c r="E2239" s="5">
        <v>2235</v>
      </c>
      <c r="G2239" s="15">
        <v>3.3</v>
      </c>
      <c r="H2239" s="15">
        <v>1.2</v>
      </c>
      <c r="I2239" s="15">
        <v>5.6</v>
      </c>
      <c r="J2239" s="15">
        <v>2.4</v>
      </c>
      <c r="K2239" s="15">
        <v>2.6</v>
      </c>
      <c r="L2239" s="15">
        <v>1.7</v>
      </c>
      <c r="N2239" s="88">
        <v>4</v>
      </c>
      <c r="O2239" s="104">
        <v>6.9</v>
      </c>
      <c r="Q2239" s="11">
        <v>6.8</v>
      </c>
      <c r="R2239" s="11">
        <v>6.9</v>
      </c>
      <c r="S2239" s="11">
        <v>7.4</v>
      </c>
      <c r="T2239" s="11">
        <v>7.6</v>
      </c>
      <c r="U2239" s="11">
        <v>9.1</v>
      </c>
      <c r="V2239" s="11">
        <v>6.7</v>
      </c>
      <c r="W2239" s="11">
        <v>7.1</v>
      </c>
      <c r="X2239" s="11">
        <v>6.3</v>
      </c>
      <c r="Y2239" s="78"/>
      <c r="Z2239" s="11">
        <v>102.03</v>
      </c>
      <c r="AA2239" s="11">
        <v>268.36</v>
      </c>
      <c r="AB2239" s="11">
        <v>176.95</v>
      </c>
      <c r="AC2239" s="11">
        <v>5.04</v>
      </c>
      <c r="AD2239" s="11">
        <v>21.25</v>
      </c>
    </row>
    <row r="2240" spans="1:30" x14ac:dyDescent="0.25">
      <c r="A2240" s="1">
        <v>2019</v>
      </c>
      <c r="B2240" s="1">
        <v>4</v>
      </c>
      <c r="C2240" s="1">
        <v>4</v>
      </c>
      <c r="D2240" s="3">
        <v>0.125</v>
      </c>
      <c r="E2240" s="5">
        <v>2236</v>
      </c>
      <c r="G2240" s="15">
        <v>2.6</v>
      </c>
      <c r="H2240" s="15">
        <v>1.2</v>
      </c>
      <c r="I2240" s="15">
        <v>5.5</v>
      </c>
      <c r="J2240" s="15">
        <v>2.2000000000000002</v>
      </c>
      <c r="K2240" s="15">
        <v>2.4</v>
      </c>
      <c r="L2240" s="15">
        <v>1.4</v>
      </c>
      <c r="N2240" s="88">
        <v>4</v>
      </c>
      <c r="O2240" s="104">
        <v>6.9</v>
      </c>
      <c r="Q2240" s="11">
        <v>6.8</v>
      </c>
      <c r="R2240" s="11">
        <v>6.9</v>
      </c>
      <c r="S2240" s="11">
        <v>7.4</v>
      </c>
      <c r="T2240" s="11">
        <v>7.6</v>
      </c>
      <c r="U2240" s="11">
        <v>9.1</v>
      </c>
      <c r="V2240" s="11">
        <v>6.7</v>
      </c>
      <c r="W2240" s="11">
        <v>7.1</v>
      </c>
      <c r="X2240" s="11">
        <v>6.3</v>
      </c>
      <c r="Y2240" s="78"/>
      <c r="Z2240" s="11">
        <v>102.03</v>
      </c>
      <c r="AA2240" s="11">
        <v>268.36</v>
      </c>
      <c r="AB2240" s="11">
        <v>176.95</v>
      </c>
      <c r="AC2240" s="11">
        <v>5.04</v>
      </c>
      <c r="AD2240" s="11">
        <v>21.25</v>
      </c>
    </row>
    <row r="2241" spans="1:30" x14ac:dyDescent="0.25">
      <c r="A2241" s="1">
        <v>2019</v>
      </c>
      <c r="B2241" s="1">
        <v>4</v>
      </c>
      <c r="C2241" s="1">
        <v>4</v>
      </c>
      <c r="D2241" s="3">
        <v>0.16666666666666666</v>
      </c>
      <c r="E2241" s="5">
        <v>2237</v>
      </c>
      <c r="G2241" s="15">
        <v>2</v>
      </c>
      <c r="H2241" s="15">
        <v>0.1</v>
      </c>
      <c r="I2241" s="15">
        <v>5</v>
      </c>
      <c r="J2241" s="15">
        <v>1.7</v>
      </c>
      <c r="K2241" s="15">
        <v>1.8</v>
      </c>
      <c r="L2241" s="15">
        <v>1.1000000000000001</v>
      </c>
      <c r="N2241" s="88">
        <v>4</v>
      </c>
      <c r="O2241" s="104">
        <v>6.9</v>
      </c>
      <c r="Q2241" s="11">
        <v>6.8</v>
      </c>
      <c r="R2241" s="11">
        <v>6.9</v>
      </c>
      <c r="S2241" s="11">
        <v>7.4</v>
      </c>
      <c r="T2241" s="11">
        <v>7.6</v>
      </c>
      <c r="U2241" s="11">
        <v>9.1</v>
      </c>
      <c r="V2241" s="11">
        <v>6.7</v>
      </c>
      <c r="W2241" s="11">
        <v>7.1</v>
      </c>
      <c r="X2241" s="11">
        <v>6.3</v>
      </c>
      <c r="Y2241" s="78"/>
      <c r="Z2241" s="11">
        <v>102.03</v>
      </c>
      <c r="AA2241" s="11">
        <v>268.36</v>
      </c>
      <c r="AB2241" s="11">
        <v>176.95</v>
      </c>
      <c r="AC2241" s="11">
        <v>5.04</v>
      </c>
      <c r="AD2241" s="11">
        <v>21.25</v>
      </c>
    </row>
    <row r="2242" spans="1:30" x14ac:dyDescent="0.25">
      <c r="A2242" s="1">
        <v>2019</v>
      </c>
      <c r="B2242" s="1">
        <v>4</v>
      </c>
      <c r="C2242" s="1">
        <v>4</v>
      </c>
      <c r="D2242" s="3">
        <v>0.20833333333333334</v>
      </c>
      <c r="E2242" s="5">
        <v>2238</v>
      </c>
      <c r="G2242" s="15">
        <v>2.7</v>
      </c>
      <c r="H2242" s="15">
        <v>2.2999999999999998</v>
      </c>
      <c r="I2242" s="15">
        <v>4.9000000000000004</v>
      </c>
      <c r="J2242" s="15">
        <v>2.2999999999999998</v>
      </c>
      <c r="K2242" s="15">
        <v>2.4</v>
      </c>
      <c r="L2242" s="15">
        <v>2.2000000000000002</v>
      </c>
      <c r="N2242" s="88">
        <v>4</v>
      </c>
      <c r="O2242" s="104">
        <v>6.9</v>
      </c>
      <c r="Q2242" s="11">
        <v>6.8</v>
      </c>
      <c r="R2242" s="11">
        <v>6.9</v>
      </c>
      <c r="S2242" s="11">
        <v>7.4</v>
      </c>
      <c r="T2242" s="11">
        <v>7.6</v>
      </c>
      <c r="U2242" s="11">
        <v>9.1</v>
      </c>
      <c r="V2242" s="11">
        <v>6.7</v>
      </c>
      <c r="W2242" s="11">
        <v>7.1</v>
      </c>
      <c r="X2242" s="11">
        <v>6.3</v>
      </c>
      <c r="Y2242" s="78"/>
      <c r="Z2242" s="11">
        <v>102.03</v>
      </c>
      <c r="AA2242" s="11">
        <v>268.36</v>
      </c>
      <c r="AB2242" s="11">
        <v>176.95</v>
      </c>
      <c r="AC2242" s="11">
        <v>5.04</v>
      </c>
      <c r="AD2242" s="11">
        <v>21.25</v>
      </c>
    </row>
    <row r="2243" spans="1:30" x14ac:dyDescent="0.25">
      <c r="A2243" s="1">
        <v>2019</v>
      </c>
      <c r="B2243" s="1">
        <v>4</v>
      </c>
      <c r="C2243" s="1">
        <v>4</v>
      </c>
      <c r="D2243" s="3">
        <v>0.25</v>
      </c>
      <c r="E2243" s="5">
        <v>2239</v>
      </c>
      <c r="G2243" s="15">
        <v>4.5999999999999996</v>
      </c>
      <c r="H2243" s="15">
        <v>5.0999999999999996</v>
      </c>
      <c r="I2243" s="15">
        <v>7.4</v>
      </c>
      <c r="J2243" s="15">
        <v>4.2</v>
      </c>
      <c r="K2243" s="15">
        <v>4.7</v>
      </c>
      <c r="L2243" s="15">
        <v>5</v>
      </c>
      <c r="N2243" s="88">
        <v>4</v>
      </c>
      <c r="O2243" s="104">
        <v>6.9</v>
      </c>
      <c r="Q2243" s="11">
        <v>6.8</v>
      </c>
      <c r="R2243" s="11">
        <v>6.9</v>
      </c>
      <c r="S2243" s="11">
        <v>7.4</v>
      </c>
      <c r="T2243" s="11">
        <v>7.6</v>
      </c>
      <c r="U2243" s="11">
        <v>9.1</v>
      </c>
      <c r="V2243" s="11">
        <v>6.7</v>
      </c>
      <c r="W2243" s="11">
        <v>7.1</v>
      </c>
      <c r="X2243" s="11">
        <v>6.3</v>
      </c>
      <c r="Y2243" s="78"/>
      <c r="Z2243" s="11">
        <v>102.03</v>
      </c>
      <c r="AA2243" s="11">
        <v>268.36</v>
      </c>
      <c r="AB2243" s="11">
        <v>176.95</v>
      </c>
      <c r="AC2243" s="11">
        <v>5.04</v>
      </c>
      <c r="AD2243" s="11">
        <v>21.25</v>
      </c>
    </row>
    <row r="2244" spans="1:30" x14ac:dyDescent="0.25">
      <c r="A2244" s="1">
        <v>2019</v>
      </c>
      <c r="B2244" s="1">
        <v>4</v>
      </c>
      <c r="C2244" s="1">
        <v>4</v>
      </c>
      <c r="D2244" s="3">
        <v>0.29166666666666669</v>
      </c>
      <c r="E2244" s="5">
        <v>2240</v>
      </c>
      <c r="G2244" s="15">
        <v>7.4</v>
      </c>
      <c r="H2244" s="15">
        <v>7.5</v>
      </c>
      <c r="I2244" s="15">
        <v>9.3000000000000007</v>
      </c>
      <c r="J2244" s="15">
        <v>6.7</v>
      </c>
      <c r="K2244" s="15">
        <v>7.1</v>
      </c>
      <c r="L2244" s="15">
        <v>7.4</v>
      </c>
      <c r="N2244" s="88">
        <v>4</v>
      </c>
      <c r="O2244" s="104">
        <v>6.9</v>
      </c>
      <c r="Q2244" s="11">
        <v>6.8</v>
      </c>
      <c r="R2244" s="11">
        <v>6.9</v>
      </c>
      <c r="S2244" s="11">
        <v>7.4</v>
      </c>
      <c r="T2244" s="11">
        <v>7.6</v>
      </c>
      <c r="U2244" s="11">
        <v>9.1</v>
      </c>
      <c r="V2244" s="11">
        <v>6.7</v>
      </c>
      <c r="W2244" s="11">
        <v>7.1</v>
      </c>
      <c r="X2244" s="11">
        <v>6.3</v>
      </c>
      <c r="Y2244" s="78"/>
      <c r="Z2244" s="11">
        <v>102.03</v>
      </c>
      <c r="AA2244" s="11">
        <v>268.36</v>
      </c>
      <c r="AB2244" s="11">
        <v>176.95</v>
      </c>
      <c r="AC2244" s="11">
        <v>5.04</v>
      </c>
      <c r="AD2244" s="11">
        <v>21.25</v>
      </c>
    </row>
    <row r="2245" spans="1:30" x14ac:dyDescent="0.25">
      <c r="A2245" s="1">
        <v>2019</v>
      </c>
      <c r="B2245" s="1">
        <v>4</v>
      </c>
      <c r="C2245" s="1">
        <v>4</v>
      </c>
      <c r="D2245" s="3">
        <v>0.33333333333333331</v>
      </c>
      <c r="E2245" s="5">
        <v>2241</v>
      </c>
      <c r="G2245" s="15">
        <v>10.3</v>
      </c>
      <c r="H2245" s="15">
        <v>9.6</v>
      </c>
      <c r="I2245" s="15">
        <v>10.7</v>
      </c>
      <c r="J2245" s="15">
        <v>9.1999999999999993</v>
      </c>
      <c r="K2245" s="15">
        <v>9.5</v>
      </c>
      <c r="L2245" s="15">
        <v>9.8000000000000007</v>
      </c>
      <c r="N2245" s="88">
        <v>4</v>
      </c>
      <c r="O2245" s="104">
        <v>6.9</v>
      </c>
      <c r="Q2245" s="11">
        <v>6.8</v>
      </c>
      <c r="R2245" s="11">
        <v>6.9</v>
      </c>
      <c r="S2245" s="11">
        <v>7.4</v>
      </c>
      <c r="T2245" s="11">
        <v>7.6</v>
      </c>
      <c r="U2245" s="11">
        <v>9.1</v>
      </c>
      <c r="V2245" s="11">
        <v>6.7</v>
      </c>
      <c r="W2245" s="11">
        <v>7.1</v>
      </c>
      <c r="X2245" s="11">
        <v>6.3</v>
      </c>
      <c r="Y2245" s="78"/>
      <c r="Z2245" s="11">
        <v>102.03</v>
      </c>
      <c r="AA2245" s="11">
        <v>268.36</v>
      </c>
      <c r="AB2245" s="11">
        <v>176.95</v>
      </c>
      <c r="AC2245" s="11">
        <v>5.04</v>
      </c>
      <c r="AD2245" s="11">
        <v>21.25</v>
      </c>
    </row>
    <row r="2246" spans="1:30" x14ac:dyDescent="0.25">
      <c r="A2246" s="1">
        <v>2019</v>
      </c>
      <c r="B2246" s="1">
        <v>4</v>
      </c>
      <c r="C2246" s="1">
        <v>4</v>
      </c>
      <c r="D2246" s="3">
        <v>0.375</v>
      </c>
      <c r="E2246" s="5">
        <v>2242</v>
      </c>
      <c r="G2246" s="15">
        <v>11.1</v>
      </c>
      <c r="H2246" s="15">
        <v>11.1</v>
      </c>
      <c r="I2246" s="15">
        <v>12.3</v>
      </c>
      <c r="J2246" s="15">
        <v>11.4</v>
      </c>
      <c r="K2246" s="15">
        <v>11.1</v>
      </c>
      <c r="L2246" s="15">
        <v>10.8</v>
      </c>
      <c r="N2246" s="88">
        <v>4</v>
      </c>
      <c r="O2246" s="104">
        <v>6.9</v>
      </c>
      <c r="Q2246" s="11">
        <v>6.8</v>
      </c>
      <c r="R2246" s="11">
        <v>6.9</v>
      </c>
      <c r="S2246" s="11">
        <v>7.4</v>
      </c>
      <c r="T2246" s="11">
        <v>7.6</v>
      </c>
      <c r="U2246" s="11">
        <v>9.1</v>
      </c>
      <c r="V2246" s="11">
        <v>6.7</v>
      </c>
      <c r="W2246" s="11">
        <v>7.1</v>
      </c>
      <c r="X2246" s="11">
        <v>6.3</v>
      </c>
      <c r="Y2246" s="78"/>
      <c r="Z2246" s="11">
        <v>102.03</v>
      </c>
      <c r="AA2246" s="11">
        <v>268.36</v>
      </c>
      <c r="AB2246" s="11">
        <v>176.95</v>
      </c>
      <c r="AC2246" s="11">
        <v>5.04</v>
      </c>
      <c r="AD2246" s="11">
        <v>21.25</v>
      </c>
    </row>
    <row r="2247" spans="1:30" x14ac:dyDescent="0.25">
      <c r="A2247" s="1">
        <v>2019</v>
      </c>
      <c r="B2247" s="1">
        <v>4</v>
      </c>
      <c r="C2247" s="1">
        <v>4</v>
      </c>
      <c r="D2247" s="3">
        <v>0.41666666666666669</v>
      </c>
      <c r="E2247" s="5">
        <v>2243</v>
      </c>
      <c r="G2247" s="15">
        <v>12</v>
      </c>
      <c r="H2247" s="15">
        <v>11.9</v>
      </c>
      <c r="I2247" s="15">
        <v>13.1</v>
      </c>
      <c r="J2247" s="15">
        <v>12.3</v>
      </c>
      <c r="K2247" s="15">
        <v>11.8</v>
      </c>
      <c r="L2247" s="15">
        <v>11.6</v>
      </c>
      <c r="N2247" s="88">
        <v>4</v>
      </c>
      <c r="O2247" s="104">
        <v>6.9</v>
      </c>
      <c r="Q2247" s="11">
        <v>6.8</v>
      </c>
      <c r="R2247" s="11">
        <v>6.9</v>
      </c>
      <c r="S2247" s="11">
        <v>7.4</v>
      </c>
      <c r="T2247" s="11">
        <v>7.6</v>
      </c>
      <c r="U2247" s="11">
        <v>9.1</v>
      </c>
      <c r="V2247" s="11">
        <v>6.7</v>
      </c>
      <c r="W2247" s="11">
        <v>7.1</v>
      </c>
      <c r="X2247" s="11">
        <v>6.3</v>
      </c>
      <c r="Y2247" s="78"/>
      <c r="Z2247" s="11">
        <v>102.03</v>
      </c>
      <c r="AA2247" s="11">
        <v>268.36</v>
      </c>
      <c r="AB2247" s="11">
        <v>176.95</v>
      </c>
      <c r="AC2247" s="11">
        <v>5.04</v>
      </c>
      <c r="AD2247" s="11">
        <v>21.25</v>
      </c>
    </row>
    <row r="2248" spans="1:30" x14ac:dyDescent="0.25">
      <c r="A2248" s="1">
        <v>2019</v>
      </c>
      <c r="B2248" s="1">
        <v>4</v>
      </c>
      <c r="C2248" s="1">
        <v>4</v>
      </c>
      <c r="D2248" s="3">
        <v>0.45833333333333331</v>
      </c>
      <c r="E2248" s="5">
        <v>2244</v>
      </c>
      <c r="G2248" s="15">
        <v>13.1</v>
      </c>
      <c r="H2248" s="15">
        <v>12.8</v>
      </c>
      <c r="I2248" s="15">
        <v>13.9</v>
      </c>
      <c r="J2248" s="15">
        <v>12.9</v>
      </c>
      <c r="K2248" s="15">
        <v>12.4</v>
      </c>
      <c r="L2248" s="15">
        <v>12.2</v>
      </c>
      <c r="N2248" s="88">
        <v>4</v>
      </c>
      <c r="O2248" s="104">
        <v>6.9</v>
      </c>
      <c r="Q2248" s="11">
        <v>6.8</v>
      </c>
      <c r="R2248" s="11">
        <v>6.9</v>
      </c>
      <c r="S2248" s="11">
        <v>7.4</v>
      </c>
      <c r="T2248" s="11">
        <v>7.6</v>
      </c>
      <c r="U2248" s="11">
        <v>9.1</v>
      </c>
      <c r="V2248" s="11">
        <v>6.7</v>
      </c>
      <c r="W2248" s="11">
        <v>7.1</v>
      </c>
      <c r="X2248" s="11">
        <v>6.3</v>
      </c>
      <c r="Y2248" s="78"/>
      <c r="Z2248" s="11">
        <v>102.03</v>
      </c>
      <c r="AA2248" s="11">
        <v>268.36</v>
      </c>
      <c r="AB2248" s="11">
        <v>176.95</v>
      </c>
      <c r="AC2248" s="11">
        <v>5.04</v>
      </c>
      <c r="AD2248" s="11">
        <v>21.25</v>
      </c>
    </row>
    <row r="2249" spans="1:30" x14ac:dyDescent="0.25">
      <c r="A2249" s="1">
        <v>2019</v>
      </c>
      <c r="B2249" s="1">
        <v>4</v>
      </c>
      <c r="C2249" s="1">
        <v>4</v>
      </c>
      <c r="D2249" s="3">
        <v>0.5</v>
      </c>
      <c r="E2249" s="5">
        <v>2245</v>
      </c>
      <c r="G2249" s="15">
        <v>13.8</v>
      </c>
      <c r="H2249" s="15">
        <v>13.4</v>
      </c>
      <c r="I2249" s="15">
        <v>14.6</v>
      </c>
      <c r="J2249" s="15">
        <v>13.5</v>
      </c>
      <c r="K2249" s="15">
        <v>13.2</v>
      </c>
      <c r="L2249" s="15">
        <v>12.9</v>
      </c>
      <c r="N2249" s="88">
        <v>9.1999999999999993</v>
      </c>
      <c r="O2249" s="104">
        <v>6.9</v>
      </c>
      <c r="Q2249" s="11">
        <v>6.8</v>
      </c>
      <c r="R2249" s="11">
        <v>6.9</v>
      </c>
      <c r="S2249" s="11">
        <v>7.4</v>
      </c>
      <c r="T2249" s="11">
        <v>7.6</v>
      </c>
      <c r="U2249" s="11">
        <v>9.1</v>
      </c>
      <c r="V2249" s="11">
        <v>6.7</v>
      </c>
      <c r="W2249" s="11">
        <v>7.1</v>
      </c>
      <c r="X2249" s="11">
        <v>6.3</v>
      </c>
      <c r="Y2249" s="78"/>
      <c r="Z2249" s="11">
        <v>102.03</v>
      </c>
      <c r="AA2249" s="11">
        <v>268.36</v>
      </c>
      <c r="AB2249" s="11">
        <v>176.95</v>
      </c>
      <c r="AC2249" s="11">
        <v>5.04</v>
      </c>
      <c r="AD2249" s="11">
        <v>21.25</v>
      </c>
    </row>
    <row r="2250" spans="1:30" x14ac:dyDescent="0.25">
      <c r="A2250" s="1">
        <v>2019</v>
      </c>
      <c r="B2250" s="1">
        <v>4</v>
      </c>
      <c r="C2250" s="1">
        <v>4</v>
      </c>
      <c r="D2250" s="3">
        <v>0.54166666666666663</v>
      </c>
      <c r="E2250" s="5">
        <v>2246</v>
      </c>
      <c r="G2250" s="15">
        <v>13.8</v>
      </c>
      <c r="H2250" s="15">
        <v>13.6</v>
      </c>
      <c r="I2250" s="15">
        <v>15.2</v>
      </c>
      <c r="J2250" s="15">
        <v>13.5</v>
      </c>
      <c r="K2250" s="15">
        <v>13.7</v>
      </c>
      <c r="L2250" s="15">
        <v>13</v>
      </c>
      <c r="N2250" s="88">
        <v>9.1999999999999993</v>
      </c>
      <c r="O2250" s="104">
        <v>6.9</v>
      </c>
      <c r="Q2250" s="11">
        <v>6.8</v>
      </c>
      <c r="R2250" s="11">
        <v>6.9</v>
      </c>
      <c r="S2250" s="11">
        <v>7.4</v>
      </c>
      <c r="T2250" s="11">
        <v>7.6</v>
      </c>
      <c r="U2250" s="11">
        <v>9.1</v>
      </c>
      <c r="V2250" s="11">
        <v>6.7</v>
      </c>
      <c r="W2250" s="11">
        <v>7.1</v>
      </c>
      <c r="X2250" s="11">
        <v>6.3</v>
      </c>
      <c r="Y2250" s="78"/>
      <c r="Z2250" s="11">
        <v>102.03</v>
      </c>
      <c r="AA2250" s="11">
        <v>268.36</v>
      </c>
      <c r="AB2250" s="11">
        <v>176.95</v>
      </c>
      <c r="AC2250" s="11">
        <v>5.04</v>
      </c>
      <c r="AD2250" s="11">
        <v>21.25</v>
      </c>
    </row>
    <row r="2251" spans="1:30" x14ac:dyDescent="0.25">
      <c r="A2251" s="1">
        <v>2019</v>
      </c>
      <c r="B2251" s="1">
        <v>4</v>
      </c>
      <c r="C2251" s="1">
        <v>4</v>
      </c>
      <c r="D2251" s="3">
        <v>0.58333333333333337</v>
      </c>
      <c r="E2251" s="5">
        <v>2247</v>
      </c>
      <c r="G2251" s="15">
        <v>13.9</v>
      </c>
      <c r="H2251" s="15">
        <v>13.4</v>
      </c>
      <c r="I2251" s="15">
        <v>15.4</v>
      </c>
      <c r="J2251" s="15">
        <v>13.5</v>
      </c>
      <c r="K2251" s="15">
        <v>13.6</v>
      </c>
      <c r="L2251" s="15">
        <v>12.9</v>
      </c>
      <c r="N2251" s="88">
        <v>9.1999999999999993</v>
      </c>
      <c r="O2251" s="104">
        <v>6.9</v>
      </c>
      <c r="Q2251" s="11">
        <v>6.8</v>
      </c>
      <c r="R2251" s="11">
        <v>6.9</v>
      </c>
      <c r="S2251" s="11">
        <v>7.4</v>
      </c>
      <c r="T2251" s="11">
        <v>7.6</v>
      </c>
      <c r="U2251" s="11">
        <v>9.1</v>
      </c>
      <c r="V2251" s="11">
        <v>6.7</v>
      </c>
      <c r="W2251" s="11">
        <v>7.1</v>
      </c>
      <c r="X2251" s="11">
        <v>6.3</v>
      </c>
      <c r="Y2251" s="78"/>
      <c r="Z2251" s="11">
        <v>102.03</v>
      </c>
      <c r="AA2251" s="11">
        <v>268.36</v>
      </c>
      <c r="AB2251" s="11">
        <v>176.95</v>
      </c>
      <c r="AC2251" s="11">
        <v>5.04</v>
      </c>
      <c r="AD2251" s="11">
        <v>21.25</v>
      </c>
    </row>
    <row r="2252" spans="1:30" x14ac:dyDescent="0.25">
      <c r="A2252" s="1">
        <v>2019</v>
      </c>
      <c r="B2252" s="1">
        <v>4</v>
      </c>
      <c r="C2252" s="1">
        <v>4</v>
      </c>
      <c r="D2252" s="3">
        <v>0.625</v>
      </c>
      <c r="E2252" s="5">
        <v>2248</v>
      </c>
      <c r="G2252" s="15">
        <v>13.6</v>
      </c>
      <c r="H2252" s="15">
        <v>12.9</v>
      </c>
      <c r="I2252" s="15">
        <v>14.9</v>
      </c>
      <c r="J2252" s="15">
        <v>13.3</v>
      </c>
      <c r="K2252" s="15">
        <v>12.9</v>
      </c>
      <c r="L2252" s="15">
        <v>12.4</v>
      </c>
      <c r="N2252" s="88">
        <v>9.1999999999999993</v>
      </c>
      <c r="O2252" s="104">
        <v>6.9</v>
      </c>
      <c r="Q2252" s="11">
        <v>6.8</v>
      </c>
      <c r="R2252" s="11">
        <v>6.9</v>
      </c>
      <c r="S2252" s="11">
        <v>7.4</v>
      </c>
      <c r="T2252" s="11">
        <v>7.6</v>
      </c>
      <c r="U2252" s="11">
        <v>9.1</v>
      </c>
      <c r="V2252" s="11">
        <v>6.7</v>
      </c>
      <c r="W2252" s="11">
        <v>7.1</v>
      </c>
      <c r="X2252" s="11">
        <v>6.3</v>
      </c>
      <c r="Y2252" s="78"/>
      <c r="Z2252" s="11">
        <v>102.03</v>
      </c>
      <c r="AA2252" s="11">
        <v>268.36</v>
      </c>
      <c r="AB2252" s="11">
        <v>176.95</v>
      </c>
      <c r="AC2252" s="11">
        <v>5.04</v>
      </c>
      <c r="AD2252" s="11">
        <v>21.25</v>
      </c>
    </row>
    <row r="2253" spans="1:30" x14ac:dyDescent="0.25">
      <c r="A2253" s="1">
        <v>2019</v>
      </c>
      <c r="B2253" s="1">
        <v>4</v>
      </c>
      <c r="C2253" s="1">
        <v>4</v>
      </c>
      <c r="D2253" s="3">
        <v>0.66666666666666663</v>
      </c>
      <c r="E2253" s="5">
        <v>2249</v>
      </c>
      <c r="G2253" s="15">
        <v>12.7</v>
      </c>
      <c r="H2253" s="15">
        <v>12</v>
      </c>
      <c r="I2253" s="15">
        <v>14.2</v>
      </c>
      <c r="J2253" s="15">
        <v>12.6</v>
      </c>
      <c r="K2253" s="15">
        <v>12.2</v>
      </c>
      <c r="L2253" s="15">
        <v>11.2</v>
      </c>
      <c r="N2253" s="88">
        <v>9.1999999999999993</v>
      </c>
      <c r="O2253" s="104">
        <v>6.9</v>
      </c>
      <c r="Q2253" s="11">
        <v>6.8</v>
      </c>
      <c r="R2253" s="11">
        <v>6.9</v>
      </c>
      <c r="S2253" s="11">
        <v>7.4</v>
      </c>
      <c r="T2253" s="11">
        <v>7.6</v>
      </c>
      <c r="U2253" s="11">
        <v>9.1</v>
      </c>
      <c r="V2253" s="11">
        <v>6.7</v>
      </c>
      <c r="W2253" s="11">
        <v>7.1</v>
      </c>
      <c r="X2253" s="11">
        <v>6.3</v>
      </c>
      <c r="Y2253" s="78"/>
      <c r="Z2253" s="11">
        <v>102.03</v>
      </c>
      <c r="AA2253" s="11">
        <v>268.36</v>
      </c>
      <c r="AB2253" s="11">
        <v>176.95</v>
      </c>
      <c r="AC2253" s="11">
        <v>5.04</v>
      </c>
      <c r="AD2253" s="11">
        <v>21.25</v>
      </c>
    </row>
    <row r="2254" spans="1:30" x14ac:dyDescent="0.25">
      <c r="A2254" s="1">
        <v>2019</v>
      </c>
      <c r="B2254" s="1">
        <v>4</v>
      </c>
      <c r="C2254" s="1">
        <v>4</v>
      </c>
      <c r="D2254" s="3">
        <v>0.70833333333333337</v>
      </c>
      <c r="E2254" s="5">
        <v>2250</v>
      </c>
      <c r="G2254" s="15">
        <v>11.1</v>
      </c>
      <c r="H2254" s="15">
        <v>9.6999999999999993</v>
      </c>
      <c r="I2254" s="15">
        <v>12.7</v>
      </c>
      <c r="J2254" s="15">
        <v>11</v>
      </c>
      <c r="K2254" s="15">
        <v>10.7</v>
      </c>
      <c r="L2254" s="15">
        <v>9.3000000000000007</v>
      </c>
      <c r="N2254" s="88">
        <v>9.1999999999999993</v>
      </c>
      <c r="O2254" s="104">
        <v>6.9</v>
      </c>
      <c r="Q2254" s="11">
        <v>6.8</v>
      </c>
      <c r="R2254" s="11">
        <v>6.9</v>
      </c>
      <c r="S2254" s="11">
        <v>7.4</v>
      </c>
      <c r="T2254" s="11">
        <v>7.6</v>
      </c>
      <c r="U2254" s="11">
        <v>9.1</v>
      </c>
      <c r="V2254" s="11">
        <v>6.7</v>
      </c>
      <c r="W2254" s="11">
        <v>7.1</v>
      </c>
      <c r="X2254" s="11">
        <v>6.3</v>
      </c>
      <c r="Y2254" s="78"/>
      <c r="Z2254" s="11">
        <v>102.03</v>
      </c>
      <c r="AA2254" s="11">
        <v>268.36</v>
      </c>
      <c r="AB2254" s="11">
        <v>176.95</v>
      </c>
      <c r="AC2254" s="11">
        <v>5.04</v>
      </c>
      <c r="AD2254" s="11">
        <v>21.25</v>
      </c>
    </row>
    <row r="2255" spans="1:30" x14ac:dyDescent="0.25">
      <c r="A2255" s="1">
        <v>2019</v>
      </c>
      <c r="B2255" s="1">
        <v>4</v>
      </c>
      <c r="C2255" s="1">
        <v>4</v>
      </c>
      <c r="D2255" s="3">
        <v>0.75</v>
      </c>
      <c r="E2255" s="5">
        <v>2251</v>
      </c>
      <c r="G2255" s="15">
        <v>9.4</v>
      </c>
      <c r="H2255" s="15">
        <v>8.1</v>
      </c>
      <c r="I2255" s="15">
        <v>11.2</v>
      </c>
      <c r="J2255" s="15">
        <v>9.1</v>
      </c>
      <c r="K2255" s="15">
        <v>8.4</v>
      </c>
      <c r="L2255" s="15">
        <v>7.8</v>
      </c>
      <c r="N2255" s="88">
        <v>9.1999999999999993</v>
      </c>
      <c r="O2255" s="104">
        <v>6.9</v>
      </c>
      <c r="Q2255" s="11">
        <v>6.8</v>
      </c>
      <c r="R2255" s="11">
        <v>6.9</v>
      </c>
      <c r="S2255" s="11">
        <v>7.4</v>
      </c>
      <c r="T2255" s="11">
        <v>7.6</v>
      </c>
      <c r="U2255" s="11">
        <v>9.1</v>
      </c>
      <c r="V2255" s="11">
        <v>6.7</v>
      </c>
      <c r="W2255" s="11">
        <v>7.1</v>
      </c>
      <c r="X2255" s="11">
        <v>6.3</v>
      </c>
      <c r="Y2255" s="78"/>
      <c r="Z2255" s="11">
        <v>102.03</v>
      </c>
      <c r="AA2255" s="11">
        <v>268.36</v>
      </c>
      <c r="AB2255" s="11">
        <v>176.95</v>
      </c>
      <c r="AC2255" s="11">
        <v>5.04</v>
      </c>
      <c r="AD2255" s="11">
        <v>21.25</v>
      </c>
    </row>
    <row r="2256" spans="1:30" x14ac:dyDescent="0.25">
      <c r="A2256" s="1">
        <v>2019</v>
      </c>
      <c r="B2256" s="1">
        <v>4</v>
      </c>
      <c r="C2256" s="1">
        <v>4</v>
      </c>
      <c r="D2256" s="3">
        <v>0.79166666666666663</v>
      </c>
      <c r="E2256" s="5">
        <v>2252</v>
      </c>
      <c r="G2256" s="15">
        <v>8.5</v>
      </c>
      <c r="H2256" s="15">
        <v>7.8</v>
      </c>
      <c r="I2256" s="15">
        <v>10.199999999999999</v>
      </c>
      <c r="J2256" s="15">
        <v>4.3</v>
      </c>
      <c r="K2256" s="15">
        <v>7</v>
      </c>
      <c r="L2256" s="15">
        <v>6.4</v>
      </c>
      <c r="N2256" s="88">
        <v>9.1999999999999993</v>
      </c>
      <c r="O2256" s="104">
        <v>6.9</v>
      </c>
      <c r="Q2256" s="11">
        <v>6.8</v>
      </c>
      <c r="R2256" s="11">
        <v>6.9</v>
      </c>
      <c r="S2256" s="11">
        <v>7.4</v>
      </c>
      <c r="T2256" s="11">
        <v>7.6</v>
      </c>
      <c r="U2256" s="11">
        <v>9.1</v>
      </c>
      <c r="V2256" s="11">
        <v>6.7</v>
      </c>
      <c r="W2256" s="11">
        <v>7.1</v>
      </c>
      <c r="X2256" s="11">
        <v>6.3</v>
      </c>
      <c r="Y2256" s="78"/>
      <c r="Z2256" s="11">
        <v>102.03</v>
      </c>
      <c r="AA2256" s="11">
        <v>268.36</v>
      </c>
      <c r="AB2256" s="11">
        <v>176.95</v>
      </c>
      <c r="AC2256" s="11">
        <v>5.04</v>
      </c>
      <c r="AD2256" s="11">
        <v>21.25</v>
      </c>
    </row>
    <row r="2257" spans="1:30" x14ac:dyDescent="0.25">
      <c r="A2257" s="1">
        <v>2019</v>
      </c>
      <c r="B2257" s="1">
        <v>4</v>
      </c>
      <c r="C2257" s="1">
        <v>4</v>
      </c>
      <c r="D2257" s="3">
        <v>0.83333333333333337</v>
      </c>
      <c r="E2257" s="5">
        <v>2253</v>
      </c>
      <c r="G2257" s="15">
        <v>7.7</v>
      </c>
      <c r="H2257" s="15">
        <v>6.8</v>
      </c>
      <c r="I2257" s="15">
        <v>9</v>
      </c>
      <c r="J2257" s="15">
        <v>4</v>
      </c>
      <c r="K2257" s="15">
        <v>6.4</v>
      </c>
      <c r="L2257" s="15">
        <v>5.7</v>
      </c>
      <c r="N2257" s="88">
        <v>9.1999999999999993</v>
      </c>
      <c r="O2257" s="104">
        <v>6.9</v>
      </c>
      <c r="Q2257" s="11">
        <v>6.8</v>
      </c>
      <c r="R2257" s="11">
        <v>6.9</v>
      </c>
      <c r="S2257" s="11">
        <v>7.4</v>
      </c>
      <c r="T2257" s="11">
        <v>7.6</v>
      </c>
      <c r="U2257" s="11">
        <v>9.1</v>
      </c>
      <c r="V2257" s="11">
        <v>6.7</v>
      </c>
      <c r="W2257" s="11">
        <v>7.1</v>
      </c>
      <c r="X2257" s="11">
        <v>6.3</v>
      </c>
      <c r="Y2257" s="78"/>
      <c r="Z2257" s="11">
        <v>102.03</v>
      </c>
      <c r="AA2257" s="11">
        <v>268.36</v>
      </c>
      <c r="AB2257" s="11">
        <v>176.95</v>
      </c>
      <c r="AC2257" s="11">
        <v>5.04</v>
      </c>
      <c r="AD2257" s="11">
        <v>21.25</v>
      </c>
    </row>
    <row r="2258" spans="1:30" x14ac:dyDescent="0.25">
      <c r="A2258" s="1">
        <v>2019</v>
      </c>
      <c r="B2258" s="1">
        <v>4</v>
      </c>
      <c r="C2258" s="1">
        <v>4</v>
      </c>
      <c r="D2258" s="3">
        <v>0.875</v>
      </c>
      <c r="E2258" s="5">
        <v>2254</v>
      </c>
      <c r="G2258" s="15">
        <v>7</v>
      </c>
      <c r="H2258" s="15">
        <v>5.9</v>
      </c>
      <c r="I2258" s="15">
        <v>8.3000000000000007</v>
      </c>
      <c r="J2258" s="15">
        <v>3.5</v>
      </c>
      <c r="K2258" s="15">
        <v>5.3</v>
      </c>
      <c r="L2258" s="15">
        <v>5.0999999999999996</v>
      </c>
      <c r="N2258" s="88">
        <v>9.1999999999999993</v>
      </c>
      <c r="O2258" s="104">
        <v>6.9</v>
      </c>
      <c r="Q2258" s="11">
        <v>6.8</v>
      </c>
      <c r="R2258" s="11">
        <v>6.9</v>
      </c>
      <c r="S2258" s="11">
        <v>7.4</v>
      </c>
      <c r="T2258" s="11">
        <v>7.6</v>
      </c>
      <c r="U2258" s="11">
        <v>9.1</v>
      </c>
      <c r="V2258" s="11">
        <v>6.7</v>
      </c>
      <c r="W2258" s="11">
        <v>7.1</v>
      </c>
      <c r="X2258" s="11">
        <v>6.3</v>
      </c>
      <c r="Y2258" s="78"/>
      <c r="Z2258" s="11">
        <v>102.03</v>
      </c>
      <c r="AA2258" s="11">
        <v>268.36</v>
      </c>
      <c r="AB2258" s="11">
        <v>176.95</v>
      </c>
      <c r="AC2258" s="11">
        <v>5.04</v>
      </c>
      <c r="AD2258" s="11">
        <v>21.25</v>
      </c>
    </row>
    <row r="2259" spans="1:30" x14ac:dyDescent="0.25">
      <c r="A2259" s="1">
        <v>2019</v>
      </c>
      <c r="B2259" s="1">
        <v>4</v>
      </c>
      <c r="C2259" s="1">
        <v>4</v>
      </c>
      <c r="D2259" s="3">
        <v>0.91666666666666663</v>
      </c>
      <c r="E2259" s="5">
        <v>2255</v>
      </c>
      <c r="G2259" s="15">
        <v>6.3</v>
      </c>
      <c r="H2259" s="15">
        <v>3.8</v>
      </c>
      <c r="I2259" s="15">
        <v>7.7</v>
      </c>
      <c r="J2259" s="15">
        <v>5</v>
      </c>
      <c r="K2259" s="15">
        <v>3.8</v>
      </c>
      <c r="L2259" s="15">
        <v>4.8</v>
      </c>
      <c r="N2259" s="88">
        <v>9.1999999999999993</v>
      </c>
      <c r="O2259" s="104">
        <v>6.9</v>
      </c>
      <c r="Q2259" s="11">
        <v>6.8</v>
      </c>
      <c r="R2259" s="11">
        <v>6.9</v>
      </c>
      <c r="S2259" s="11">
        <v>7.4</v>
      </c>
      <c r="T2259" s="11">
        <v>7.6</v>
      </c>
      <c r="U2259" s="11">
        <v>9.1</v>
      </c>
      <c r="V2259" s="11">
        <v>6.7</v>
      </c>
      <c r="W2259" s="11">
        <v>7.1</v>
      </c>
      <c r="X2259" s="11">
        <v>6.3</v>
      </c>
      <c r="Y2259" s="78"/>
      <c r="Z2259" s="11">
        <v>102.03</v>
      </c>
      <c r="AA2259" s="11">
        <v>268.36</v>
      </c>
      <c r="AB2259" s="11">
        <v>176.95</v>
      </c>
      <c r="AC2259" s="11">
        <v>5.04</v>
      </c>
      <c r="AD2259" s="11">
        <v>21.25</v>
      </c>
    </row>
    <row r="2260" spans="1:30" x14ac:dyDescent="0.25">
      <c r="A2260" s="1">
        <v>2019</v>
      </c>
      <c r="B2260" s="1">
        <v>4</v>
      </c>
      <c r="C2260" s="1">
        <v>4</v>
      </c>
      <c r="D2260" s="3">
        <v>0.95833333333333337</v>
      </c>
      <c r="E2260" s="5">
        <v>2256</v>
      </c>
      <c r="G2260" s="15">
        <v>5.9</v>
      </c>
      <c r="H2260" s="15">
        <v>3.1</v>
      </c>
      <c r="I2260" s="15">
        <v>7</v>
      </c>
      <c r="J2260" s="15">
        <v>2.1</v>
      </c>
      <c r="K2260" s="15">
        <v>4.0999999999999996</v>
      </c>
      <c r="L2260" s="15">
        <v>4.3</v>
      </c>
      <c r="N2260" s="88">
        <v>9.1999999999999993</v>
      </c>
      <c r="O2260" s="104">
        <v>6.9</v>
      </c>
      <c r="Q2260" s="11">
        <v>6.8</v>
      </c>
      <c r="R2260" s="11">
        <v>6.9</v>
      </c>
      <c r="S2260" s="11">
        <v>7.4</v>
      </c>
      <c r="T2260" s="11">
        <v>7.6</v>
      </c>
      <c r="U2260" s="11">
        <v>9.1</v>
      </c>
      <c r="V2260" s="11">
        <v>6.7</v>
      </c>
      <c r="W2260" s="11">
        <v>7.1</v>
      </c>
      <c r="X2260" s="11">
        <v>6.3</v>
      </c>
      <c r="Y2260" s="78"/>
      <c r="Z2260" s="11">
        <v>102.03</v>
      </c>
      <c r="AA2260" s="11">
        <v>268.36</v>
      </c>
      <c r="AB2260" s="11">
        <v>176.95</v>
      </c>
      <c r="AC2260" s="11">
        <v>5.04</v>
      </c>
      <c r="AD2260" s="11">
        <v>21.25</v>
      </c>
    </row>
    <row r="2261" spans="1:30" x14ac:dyDescent="0.25">
      <c r="A2261" s="1">
        <v>2019</v>
      </c>
      <c r="B2261" s="1">
        <v>4</v>
      </c>
      <c r="C2261" s="1">
        <v>5</v>
      </c>
      <c r="D2261" s="3">
        <v>0</v>
      </c>
      <c r="E2261" s="5">
        <v>2257</v>
      </c>
      <c r="G2261" s="15">
        <v>5.4</v>
      </c>
      <c r="H2261" s="15">
        <v>2.9</v>
      </c>
      <c r="I2261" s="15">
        <v>6.5</v>
      </c>
      <c r="J2261" s="15">
        <v>0.4</v>
      </c>
      <c r="K2261" s="15">
        <v>3.4</v>
      </c>
      <c r="L2261" s="15">
        <v>3.7</v>
      </c>
      <c r="N2261" s="88">
        <v>4.4000000000000004</v>
      </c>
      <c r="O2261" s="104">
        <v>6.9</v>
      </c>
      <c r="Q2261" s="11">
        <v>7.4</v>
      </c>
      <c r="R2261" s="11">
        <v>7.3</v>
      </c>
      <c r="S2261" s="11">
        <v>6.9</v>
      </c>
      <c r="T2261" s="11">
        <v>8.1</v>
      </c>
      <c r="U2261" s="11">
        <v>9.6999999999999993</v>
      </c>
      <c r="V2261" s="11">
        <v>6.8</v>
      </c>
      <c r="W2261" s="11">
        <v>7.4</v>
      </c>
      <c r="X2261" s="11">
        <v>6.5</v>
      </c>
      <c r="Y2261" s="78"/>
      <c r="Z2261" s="11">
        <v>93.17</v>
      </c>
      <c r="AA2261" s="11">
        <v>257.89999999999998</v>
      </c>
      <c r="AB2261" s="11">
        <v>171.93</v>
      </c>
      <c r="AC2261" s="11">
        <v>3.88</v>
      </c>
      <c r="AD2261" s="11">
        <v>19.27</v>
      </c>
    </row>
    <row r="2262" spans="1:30" x14ac:dyDescent="0.25">
      <c r="A2262" s="1">
        <v>2019</v>
      </c>
      <c r="B2262" s="1">
        <v>4</v>
      </c>
      <c r="C2262" s="1">
        <v>5</v>
      </c>
      <c r="D2262" s="3">
        <v>4.1666666666666664E-2</v>
      </c>
      <c r="E2262" s="5">
        <v>2258</v>
      </c>
      <c r="G2262" s="15">
        <v>4.9000000000000004</v>
      </c>
      <c r="H2262" s="15">
        <v>2.2999999999999998</v>
      </c>
      <c r="I2262" s="15">
        <v>6</v>
      </c>
      <c r="J2262" s="15">
        <v>0.3</v>
      </c>
      <c r="K2262" s="15">
        <v>2.7</v>
      </c>
      <c r="L2262" s="15">
        <v>3.2</v>
      </c>
      <c r="N2262" s="88">
        <v>4.4000000000000004</v>
      </c>
      <c r="O2262" s="104">
        <v>6.9</v>
      </c>
      <c r="Q2262" s="11">
        <v>7.4</v>
      </c>
      <c r="R2262" s="11">
        <v>7.3</v>
      </c>
      <c r="S2262" s="11">
        <v>6.9</v>
      </c>
      <c r="T2262" s="11">
        <v>8.1</v>
      </c>
      <c r="U2262" s="11">
        <v>9.6999999999999993</v>
      </c>
      <c r="V2262" s="11">
        <v>6.8</v>
      </c>
      <c r="W2262" s="11">
        <v>7.4</v>
      </c>
      <c r="X2262" s="11">
        <v>6.5</v>
      </c>
      <c r="Y2262" s="78"/>
      <c r="Z2262" s="11">
        <v>93.17</v>
      </c>
      <c r="AA2262" s="11">
        <v>257.89999999999998</v>
      </c>
      <c r="AB2262" s="11">
        <v>171.93</v>
      </c>
      <c r="AC2262" s="11">
        <v>3.88</v>
      </c>
      <c r="AD2262" s="11">
        <v>19.27</v>
      </c>
    </row>
    <row r="2263" spans="1:30" x14ac:dyDescent="0.25">
      <c r="A2263" s="1">
        <v>2019</v>
      </c>
      <c r="B2263" s="1">
        <v>4</v>
      </c>
      <c r="C2263" s="1">
        <v>5</v>
      </c>
      <c r="D2263" s="3">
        <v>8.3333333333333329E-2</v>
      </c>
      <c r="E2263" s="5">
        <v>2259</v>
      </c>
      <c r="G2263" s="15">
        <v>4.2</v>
      </c>
      <c r="H2263" s="15">
        <v>1.8</v>
      </c>
      <c r="I2263" s="15">
        <v>5.7</v>
      </c>
      <c r="J2263" s="15">
        <v>0</v>
      </c>
      <c r="K2263" s="15">
        <v>1.9</v>
      </c>
      <c r="L2263" s="15">
        <v>2.7</v>
      </c>
      <c r="N2263" s="88">
        <v>4.4000000000000004</v>
      </c>
      <c r="O2263" s="104">
        <v>6.9</v>
      </c>
      <c r="Q2263" s="11">
        <v>7.4</v>
      </c>
      <c r="R2263" s="11">
        <v>7.3</v>
      </c>
      <c r="S2263" s="11">
        <v>6.9</v>
      </c>
      <c r="T2263" s="11">
        <v>8.1</v>
      </c>
      <c r="U2263" s="11">
        <v>9.6999999999999993</v>
      </c>
      <c r="V2263" s="11">
        <v>6.8</v>
      </c>
      <c r="W2263" s="11">
        <v>7.4</v>
      </c>
      <c r="X2263" s="11">
        <v>6.5</v>
      </c>
      <c r="Y2263" s="78"/>
      <c r="Z2263" s="11">
        <v>93.17</v>
      </c>
      <c r="AA2263" s="11">
        <v>257.89999999999998</v>
      </c>
      <c r="AB2263" s="11">
        <v>171.93</v>
      </c>
      <c r="AC2263" s="11">
        <v>3.88</v>
      </c>
      <c r="AD2263" s="11">
        <v>19.27</v>
      </c>
    </row>
    <row r="2264" spans="1:30" x14ac:dyDescent="0.25">
      <c r="A2264" s="1">
        <v>2019</v>
      </c>
      <c r="B2264" s="1">
        <v>4</v>
      </c>
      <c r="C2264" s="1">
        <v>5</v>
      </c>
      <c r="D2264" s="3">
        <v>0.125</v>
      </c>
      <c r="E2264" s="5">
        <v>2260</v>
      </c>
      <c r="G2264" s="15">
        <v>3.8</v>
      </c>
      <c r="H2264" s="15">
        <v>1.8</v>
      </c>
      <c r="I2264" s="15">
        <v>5</v>
      </c>
      <c r="J2264" s="15">
        <v>-0.9</v>
      </c>
      <c r="K2264" s="15">
        <v>0.6</v>
      </c>
      <c r="L2264" s="15">
        <v>2.4</v>
      </c>
      <c r="N2264" s="88">
        <v>4.4000000000000004</v>
      </c>
      <c r="O2264" s="104">
        <v>6.9</v>
      </c>
      <c r="Q2264" s="11">
        <v>7.4</v>
      </c>
      <c r="R2264" s="11">
        <v>7.3</v>
      </c>
      <c r="S2264" s="11">
        <v>6.9</v>
      </c>
      <c r="T2264" s="11">
        <v>8.1</v>
      </c>
      <c r="U2264" s="11">
        <v>9.6999999999999993</v>
      </c>
      <c r="V2264" s="11">
        <v>6.8</v>
      </c>
      <c r="W2264" s="11">
        <v>7.4</v>
      </c>
      <c r="X2264" s="11">
        <v>6.5</v>
      </c>
      <c r="Y2264" s="78"/>
      <c r="Z2264" s="11">
        <v>93.17</v>
      </c>
      <c r="AA2264" s="11">
        <v>257.89999999999998</v>
      </c>
      <c r="AB2264" s="11">
        <v>171.93</v>
      </c>
      <c r="AC2264" s="11">
        <v>3.88</v>
      </c>
      <c r="AD2264" s="11">
        <v>19.27</v>
      </c>
    </row>
    <row r="2265" spans="1:30" x14ac:dyDescent="0.25">
      <c r="A2265" s="1">
        <v>2019</v>
      </c>
      <c r="B2265" s="1">
        <v>4</v>
      </c>
      <c r="C2265" s="1">
        <v>5</v>
      </c>
      <c r="D2265" s="3">
        <v>0.16666666666666666</v>
      </c>
      <c r="E2265" s="5">
        <v>2261</v>
      </c>
      <c r="G2265" s="15">
        <v>3.3</v>
      </c>
      <c r="H2265" s="15">
        <v>1.5</v>
      </c>
      <c r="I2265" s="15">
        <v>4.2</v>
      </c>
      <c r="J2265" s="15">
        <v>-0.9</v>
      </c>
      <c r="K2265" s="15">
        <v>0</v>
      </c>
      <c r="L2265" s="15">
        <v>2.2999999999999998</v>
      </c>
      <c r="N2265" s="88">
        <v>4.4000000000000004</v>
      </c>
      <c r="O2265" s="104">
        <v>6.9</v>
      </c>
      <c r="Q2265" s="11">
        <v>7.4</v>
      </c>
      <c r="R2265" s="11">
        <v>7.3</v>
      </c>
      <c r="S2265" s="11">
        <v>6.9</v>
      </c>
      <c r="T2265" s="11">
        <v>8.1</v>
      </c>
      <c r="U2265" s="11">
        <v>9.6999999999999993</v>
      </c>
      <c r="V2265" s="11">
        <v>6.8</v>
      </c>
      <c r="W2265" s="11">
        <v>7.4</v>
      </c>
      <c r="X2265" s="11">
        <v>6.5</v>
      </c>
      <c r="Y2265" s="78"/>
      <c r="Z2265" s="11">
        <v>93.17</v>
      </c>
      <c r="AA2265" s="11">
        <v>257.89999999999998</v>
      </c>
      <c r="AB2265" s="11">
        <v>171.93</v>
      </c>
      <c r="AC2265" s="11">
        <v>3.88</v>
      </c>
      <c r="AD2265" s="11">
        <v>19.27</v>
      </c>
    </row>
    <row r="2266" spans="1:30" x14ac:dyDescent="0.25">
      <c r="A2266" s="1">
        <v>2019</v>
      </c>
      <c r="B2266" s="1">
        <v>4</v>
      </c>
      <c r="C2266" s="1">
        <v>5</v>
      </c>
      <c r="D2266" s="3">
        <v>0.20833333333333334</v>
      </c>
      <c r="E2266" s="5">
        <v>2262</v>
      </c>
      <c r="G2266" s="15">
        <v>3.9</v>
      </c>
      <c r="H2266" s="15">
        <v>2.8</v>
      </c>
      <c r="I2266" s="15">
        <v>4.7</v>
      </c>
      <c r="J2266" s="15">
        <v>0.6</v>
      </c>
      <c r="K2266" s="15">
        <v>0.9</v>
      </c>
      <c r="L2266" s="15">
        <v>3.1</v>
      </c>
      <c r="N2266" s="88">
        <v>4.4000000000000004</v>
      </c>
      <c r="O2266" s="104">
        <v>6.9</v>
      </c>
      <c r="Q2266" s="11">
        <v>7.4</v>
      </c>
      <c r="R2266" s="11">
        <v>7.3</v>
      </c>
      <c r="S2266" s="11">
        <v>6.9</v>
      </c>
      <c r="T2266" s="11">
        <v>8.1</v>
      </c>
      <c r="U2266" s="11">
        <v>9.6999999999999993</v>
      </c>
      <c r="V2266" s="11">
        <v>6.8</v>
      </c>
      <c r="W2266" s="11">
        <v>7.4</v>
      </c>
      <c r="X2266" s="11">
        <v>6.5</v>
      </c>
      <c r="Y2266" s="78"/>
      <c r="Z2266" s="11">
        <v>93.17</v>
      </c>
      <c r="AA2266" s="11">
        <v>257.89999999999998</v>
      </c>
      <c r="AB2266" s="11">
        <v>171.93</v>
      </c>
      <c r="AC2266" s="11">
        <v>3.88</v>
      </c>
      <c r="AD2266" s="11">
        <v>19.27</v>
      </c>
    </row>
    <row r="2267" spans="1:30" x14ac:dyDescent="0.25">
      <c r="A2267" s="1">
        <v>2019</v>
      </c>
      <c r="B2267" s="1">
        <v>4</v>
      </c>
      <c r="C2267" s="1">
        <v>5</v>
      </c>
      <c r="D2267" s="3">
        <v>0.25</v>
      </c>
      <c r="E2267" s="5">
        <v>2263</v>
      </c>
      <c r="G2267" s="15">
        <v>6.1</v>
      </c>
      <c r="H2267" s="15">
        <v>5.6</v>
      </c>
      <c r="I2267" s="15">
        <v>6.8</v>
      </c>
      <c r="J2267" s="15">
        <v>3.1</v>
      </c>
      <c r="K2267" s="15">
        <v>3.5</v>
      </c>
      <c r="L2267" s="15">
        <v>5.4</v>
      </c>
      <c r="N2267" s="88">
        <v>4.4000000000000004</v>
      </c>
      <c r="O2267" s="104">
        <v>6.9</v>
      </c>
      <c r="Q2267" s="11">
        <v>7.4</v>
      </c>
      <c r="R2267" s="11">
        <v>7.3</v>
      </c>
      <c r="S2267" s="11">
        <v>6.9</v>
      </c>
      <c r="T2267" s="11">
        <v>8.1</v>
      </c>
      <c r="U2267" s="11">
        <v>9.6999999999999993</v>
      </c>
      <c r="V2267" s="11">
        <v>6.8</v>
      </c>
      <c r="W2267" s="11">
        <v>7.4</v>
      </c>
      <c r="X2267" s="11">
        <v>6.5</v>
      </c>
      <c r="Y2267" s="78"/>
      <c r="Z2267" s="11">
        <v>93.17</v>
      </c>
      <c r="AA2267" s="11">
        <v>257.89999999999998</v>
      </c>
      <c r="AB2267" s="11">
        <v>171.93</v>
      </c>
      <c r="AC2267" s="11">
        <v>3.88</v>
      </c>
      <c r="AD2267" s="11">
        <v>19.27</v>
      </c>
    </row>
    <row r="2268" spans="1:30" x14ac:dyDescent="0.25">
      <c r="A2268" s="1">
        <v>2019</v>
      </c>
      <c r="B2268" s="1">
        <v>4</v>
      </c>
      <c r="C2268" s="1">
        <v>5</v>
      </c>
      <c r="D2268" s="3">
        <v>0.29166666666666669</v>
      </c>
      <c r="E2268" s="5">
        <v>2264</v>
      </c>
      <c r="G2268" s="15">
        <v>8.5</v>
      </c>
      <c r="H2268" s="15">
        <v>8.4</v>
      </c>
      <c r="I2268" s="15">
        <v>9.1</v>
      </c>
      <c r="J2268" s="15">
        <v>6.4</v>
      </c>
      <c r="K2268" s="15">
        <v>6.4</v>
      </c>
      <c r="L2268" s="15">
        <v>8.1999999999999993</v>
      </c>
      <c r="N2268" s="88">
        <v>4.4000000000000004</v>
      </c>
      <c r="O2268" s="104">
        <v>6.9</v>
      </c>
      <c r="Q2268" s="11">
        <v>7.4</v>
      </c>
      <c r="R2268" s="11">
        <v>7.3</v>
      </c>
      <c r="S2268" s="11">
        <v>6.9</v>
      </c>
      <c r="T2268" s="11">
        <v>8.1</v>
      </c>
      <c r="U2268" s="11">
        <v>9.6999999999999993</v>
      </c>
      <c r="V2268" s="11">
        <v>6.8</v>
      </c>
      <c r="W2268" s="11">
        <v>7.4</v>
      </c>
      <c r="X2268" s="11">
        <v>6.5</v>
      </c>
      <c r="Y2268" s="78"/>
      <c r="Z2268" s="11">
        <v>93.17</v>
      </c>
      <c r="AA2268" s="11">
        <v>257.89999999999998</v>
      </c>
      <c r="AB2268" s="11">
        <v>171.93</v>
      </c>
      <c r="AC2268" s="11">
        <v>3.88</v>
      </c>
      <c r="AD2268" s="11">
        <v>19.27</v>
      </c>
    </row>
    <row r="2269" spans="1:30" x14ac:dyDescent="0.25">
      <c r="A2269" s="1">
        <v>2019</v>
      </c>
      <c r="B2269" s="1">
        <v>4</v>
      </c>
      <c r="C2269" s="1">
        <v>5</v>
      </c>
      <c r="D2269" s="3">
        <v>0.33333333333333331</v>
      </c>
      <c r="E2269" s="5">
        <v>2265</v>
      </c>
      <c r="G2269" s="15">
        <v>11.4</v>
      </c>
      <c r="H2269" s="15">
        <v>11.2</v>
      </c>
      <c r="I2269" s="15">
        <v>11.7</v>
      </c>
      <c r="J2269" s="15">
        <v>9.3000000000000007</v>
      </c>
      <c r="K2269" s="15">
        <v>9.1999999999999993</v>
      </c>
      <c r="L2269" s="15">
        <v>10.8</v>
      </c>
      <c r="N2269" s="88">
        <v>4.4000000000000004</v>
      </c>
      <c r="O2269" s="104">
        <v>6.9</v>
      </c>
      <c r="Q2269" s="11">
        <v>7.4</v>
      </c>
      <c r="R2269" s="11">
        <v>7.3</v>
      </c>
      <c r="S2269" s="11">
        <v>6.9</v>
      </c>
      <c r="T2269" s="11">
        <v>8.1</v>
      </c>
      <c r="U2269" s="11">
        <v>9.6999999999999993</v>
      </c>
      <c r="V2269" s="11">
        <v>6.8</v>
      </c>
      <c r="W2269" s="11">
        <v>7.4</v>
      </c>
      <c r="X2269" s="11">
        <v>6.5</v>
      </c>
      <c r="Y2269" s="78"/>
      <c r="Z2269" s="11">
        <v>93.17</v>
      </c>
      <c r="AA2269" s="11">
        <v>257.89999999999998</v>
      </c>
      <c r="AB2269" s="11">
        <v>171.93</v>
      </c>
      <c r="AC2269" s="11">
        <v>3.88</v>
      </c>
      <c r="AD2269" s="11">
        <v>19.27</v>
      </c>
    </row>
    <row r="2270" spans="1:30" x14ac:dyDescent="0.25">
      <c r="A2270" s="1">
        <v>2019</v>
      </c>
      <c r="B2270" s="1">
        <v>4</v>
      </c>
      <c r="C2270" s="1">
        <v>5</v>
      </c>
      <c r="D2270" s="3">
        <v>0.375</v>
      </c>
      <c r="E2270" s="5">
        <v>2266</v>
      </c>
      <c r="G2270" s="15">
        <v>12.8</v>
      </c>
      <c r="H2270" s="15">
        <v>13.3</v>
      </c>
      <c r="I2270" s="15">
        <v>14.1</v>
      </c>
      <c r="J2270" s="15">
        <v>12.1</v>
      </c>
      <c r="K2270" s="15">
        <v>11.9</v>
      </c>
      <c r="L2270" s="15">
        <v>12.4</v>
      </c>
      <c r="N2270" s="88">
        <v>4.4000000000000004</v>
      </c>
      <c r="O2270" s="104">
        <v>6.9</v>
      </c>
      <c r="Q2270" s="11">
        <v>7.4</v>
      </c>
      <c r="R2270" s="11">
        <v>7.3</v>
      </c>
      <c r="S2270" s="11">
        <v>6.9</v>
      </c>
      <c r="T2270" s="11">
        <v>8.1</v>
      </c>
      <c r="U2270" s="11">
        <v>9.6999999999999993</v>
      </c>
      <c r="V2270" s="11">
        <v>6.8</v>
      </c>
      <c r="W2270" s="11">
        <v>7.4</v>
      </c>
      <c r="X2270" s="11">
        <v>6.5</v>
      </c>
      <c r="Y2270" s="78"/>
      <c r="Z2270" s="11">
        <v>93.17</v>
      </c>
      <c r="AA2270" s="11">
        <v>257.89999999999998</v>
      </c>
      <c r="AB2270" s="11">
        <v>171.93</v>
      </c>
      <c r="AC2270" s="11">
        <v>3.88</v>
      </c>
      <c r="AD2270" s="11">
        <v>19.27</v>
      </c>
    </row>
    <row r="2271" spans="1:30" x14ac:dyDescent="0.25">
      <c r="A2271" s="1">
        <v>2019</v>
      </c>
      <c r="B2271" s="1">
        <v>4</v>
      </c>
      <c r="C2271" s="1">
        <v>5</v>
      </c>
      <c r="D2271" s="3">
        <v>0.41666666666666669</v>
      </c>
      <c r="E2271" s="5">
        <v>2267</v>
      </c>
      <c r="G2271" s="15">
        <v>14.2</v>
      </c>
      <c r="H2271" s="15">
        <v>13.8</v>
      </c>
      <c r="I2271" s="15">
        <v>15.7</v>
      </c>
      <c r="J2271" s="15">
        <v>13.6</v>
      </c>
      <c r="K2271" s="15">
        <v>13.6</v>
      </c>
      <c r="L2271" s="15">
        <v>12.8</v>
      </c>
      <c r="N2271" s="88">
        <v>4.4000000000000004</v>
      </c>
      <c r="O2271" s="104">
        <v>6.9</v>
      </c>
      <c r="Q2271" s="11">
        <v>7.4</v>
      </c>
      <c r="R2271" s="11">
        <v>7.3</v>
      </c>
      <c r="S2271" s="11">
        <v>6.9</v>
      </c>
      <c r="T2271" s="11">
        <v>8.1</v>
      </c>
      <c r="U2271" s="11">
        <v>9.6999999999999993</v>
      </c>
      <c r="V2271" s="11">
        <v>6.8</v>
      </c>
      <c r="W2271" s="11">
        <v>7.4</v>
      </c>
      <c r="X2271" s="11">
        <v>6.5</v>
      </c>
      <c r="Y2271" s="78"/>
      <c r="Z2271" s="11">
        <v>93.17</v>
      </c>
      <c r="AA2271" s="11">
        <v>257.89999999999998</v>
      </c>
      <c r="AB2271" s="11">
        <v>171.93</v>
      </c>
      <c r="AC2271" s="11">
        <v>3.88</v>
      </c>
      <c r="AD2271" s="11">
        <v>19.27</v>
      </c>
    </row>
    <row r="2272" spans="1:30" x14ac:dyDescent="0.25">
      <c r="A2272" s="1">
        <v>2019</v>
      </c>
      <c r="B2272" s="1">
        <v>4</v>
      </c>
      <c r="C2272" s="1">
        <v>5</v>
      </c>
      <c r="D2272" s="3">
        <v>0.45833333333333331</v>
      </c>
      <c r="E2272" s="5">
        <v>2268</v>
      </c>
      <c r="G2272" s="15">
        <v>14.2</v>
      </c>
      <c r="H2272" s="15">
        <v>14.1</v>
      </c>
      <c r="I2272" s="15">
        <v>16.2</v>
      </c>
      <c r="J2272" s="15">
        <v>14.2</v>
      </c>
      <c r="K2272" s="15">
        <v>13.9</v>
      </c>
      <c r="L2272" s="15">
        <v>13.3</v>
      </c>
      <c r="N2272" s="88">
        <v>4.4000000000000004</v>
      </c>
      <c r="O2272" s="104">
        <v>6.9</v>
      </c>
      <c r="Q2272" s="11">
        <v>7.4</v>
      </c>
      <c r="R2272" s="11">
        <v>7.3</v>
      </c>
      <c r="S2272" s="11">
        <v>6.9</v>
      </c>
      <c r="T2272" s="11">
        <v>8.1</v>
      </c>
      <c r="U2272" s="11">
        <v>9.6999999999999993</v>
      </c>
      <c r="V2272" s="11">
        <v>6.8</v>
      </c>
      <c r="W2272" s="11">
        <v>7.4</v>
      </c>
      <c r="X2272" s="11">
        <v>6.5</v>
      </c>
      <c r="Y2272" s="78"/>
      <c r="Z2272" s="11">
        <v>93.17</v>
      </c>
      <c r="AA2272" s="11">
        <v>257.89999999999998</v>
      </c>
      <c r="AB2272" s="11">
        <v>171.93</v>
      </c>
      <c r="AC2272" s="11">
        <v>3.88</v>
      </c>
      <c r="AD2272" s="11">
        <v>19.27</v>
      </c>
    </row>
    <row r="2273" spans="1:30" x14ac:dyDescent="0.25">
      <c r="A2273" s="1">
        <v>2019</v>
      </c>
      <c r="B2273" s="1">
        <v>4</v>
      </c>
      <c r="C2273" s="1">
        <v>5</v>
      </c>
      <c r="D2273" s="3">
        <v>0.5</v>
      </c>
      <c r="E2273" s="5">
        <v>2269</v>
      </c>
      <c r="G2273" s="15">
        <v>15.1</v>
      </c>
      <c r="H2273" s="15">
        <v>14.7</v>
      </c>
      <c r="I2273" s="15">
        <v>16.600000000000001</v>
      </c>
      <c r="J2273" s="15">
        <v>14.3</v>
      </c>
      <c r="K2273" s="15">
        <v>14.4</v>
      </c>
      <c r="L2273" s="15">
        <v>13.5</v>
      </c>
      <c r="N2273" s="88">
        <v>9</v>
      </c>
      <c r="O2273" s="104">
        <v>6.9</v>
      </c>
      <c r="Q2273" s="11">
        <v>7.4</v>
      </c>
      <c r="R2273" s="11">
        <v>7.3</v>
      </c>
      <c r="S2273" s="11">
        <v>6.9</v>
      </c>
      <c r="T2273" s="11">
        <v>8.1</v>
      </c>
      <c r="U2273" s="11">
        <v>9.6999999999999993</v>
      </c>
      <c r="V2273" s="11">
        <v>6.8</v>
      </c>
      <c r="W2273" s="11">
        <v>7.4</v>
      </c>
      <c r="X2273" s="11">
        <v>6.5</v>
      </c>
      <c r="Y2273" s="78"/>
      <c r="Z2273" s="11">
        <v>93.17</v>
      </c>
      <c r="AA2273" s="11">
        <v>257.89999999999998</v>
      </c>
      <c r="AB2273" s="11">
        <v>171.93</v>
      </c>
      <c r="AC2273" s="11">
        <v>3.88</v>
      </c>
      <c r="AD2273" s="11">
        <v>19.27</v>
      </c>
    </row>
    <row r="2274" spans="1:30" x14ac:dyDescent="0.25">
      <c r="A2274" s="1">
        <v>2019</v>
      </c>
      <c r="B2274" s="1">
        <v>4</v>
      </c>
      <c r="C2274" s="1">
        <v>5</v>
      </c>
      <c r="D2274" s="3">
        <v>0.54166666666666663</v>
      </c>
      <c r="E2274" s="5">
        <v>2270</v>
      </c>
      <c r="G2274" s="15">
        <v>15.3</v>
      </c>
      <c r="H2274" s="15">
        <v>14.6</v>
      </c>
      <c r="I2274" s="15">
        <v>16.899999999999999</v>
      </c>
      <c r="J2274" s="15">
        <v>14.4</v>
      </c>
      <c r="K2274" s="15">
        <v>14.3</v>
      </c>
      <c r="L2274" s="15">
        <v>13.7</v>
      </c>
      <c r="N2274" s="88">
        <v>9</v>
      </c>
      <c r="O2274" s="104">
        <v>6.9</v>
      </c>
      <c r="Q2274" s="11">
        <v>7.4</v>
      </c>
      <c r="R2274" s="11">
        <v>7.3</v>
      </c>
      <c r="S2274" s="11">
        <v>6.9</v>
      </c>
      <c r="T2274" s="11">
        <v>8.1</v>
      </c>
      <c r="U2274" s="11">
        <v>9.6999999999999993</v>
      </c>
      <c r="V2274" s="11">
        <v>6.8</v>
      </c>
      <c r="W2274" s="11">
        <v>7.4</v>
      </c>
      <c r="X2274" s="11">
        <v>6.5</v>
      </c>
      <c r="Y2274" s="78"/>
      <c r="Z2274" s="11">
        <v>93.17</v>
      </c>
      <c r="AA2274" s="11">
        <v>257.89999999999998</v>
      </c>
      <c r="AB2274" s="11">
        <v>171.93</v>
      </c>
      <c r="AC2274" s="11">
        <v>3.88</v>
      </c>
      <c r="AD2274" s="11">
        <v>19.27</v>
      </c>
    </row>
    <row r="2275" spans="1:30" x14ac:dyDescent="0.25">
      <c r="A2275" s="1">
        <v>2019</v>
      </c>
      <c r="B2275" s="1">
        <v>4</v>
      </c>
      <c r="C2275" s="1">
        <v>5</v>
      </c>
      <c r="D2275" s="3">
        <v>0.58333333333333337</v>
      </c>
      <c r="E2275" s="5">
        <v>2271</v>
      </c>
      <c r="G2275" s="15">
        <v>14.7</v>
      </c>
      <c r="H2275" s="15">
        <v>14.5</v>
      </c>
      <c r="I2275" s="15">
        <v>16.7</v>
      </c>
      <c r="J2275" s="15">
        <v>14.5</v>
      </c>
      <c r="K2275" s="15">
        <v>14.1</v>
      </c>
      <c r="L2275" s="15">
        <v>13.3</v>
      </c>
      <c r="N2275" s="88">
        <v>9</v>
      </c>
      <c r="O2275" s="104">
        <v>6.9</v>
      </c>
      <c r="Q2275" s="11">
        <v>7.4</v>
      </c>
      <c r="R2275" s="11">
        <v>7.3</v>
      </c>
      <c r="S2275" s="11">
        <v>6.9</v>
      </c>
      <c r="T2275" s="11">
        <v>8.1</v>
      </c>
      <c r="U2275" s="11">
        <v>9.6999999999999993</v>
      </c>
      <c r="V2275" s="11">
        <v>6.8</v>
      </c>
      <c r="W2275" s="11">
        <v>7.4</v>
      </c>
      <c r="X2275" s="11">
        <v>6.5</v>
      </c>
      <c r="Y2275" s="78"/>
      <c r="Z2275" s="11">
        <v>93.17</v>
      </c>
      <c r="AA2275" s="11">
        <v>257.89999999999998</v>
      </c>
      <c r="AB2275" s="11">
        <v>171.93</v>
      </c>
      <c r="AC2275" s="11">
        <v>3.88</v>
      </c>
      <c r="AD2275" s="11">
        <v>19.27</v>
      </c>
    </row>
    <row r="2276" spans="1:30" x14ac:dyDescent="0.25">
      <c r="A2276" s="1">
        <v>2019</v>
      </c>
      <c r="B2276" s="1">
        <v>4</v>
      </c>
      <c r="C2276" s="1">
        <v>5</v>
      </c>
      <c r="D2276" s="3">
        <v>0.625</v>
      </c>
      <c r="E2276" s="5">
        <v>2272</v>
      </c>
      <c r="G2276" s="15">
        <v>14.3</v>
      </c>
      <c r="H2276" s="15">
        <v>13.9</v>
      </c>
      <c r="I2276" s="15">
        <v>16.3</v>
      </c>
      <c r="J2276" s="15">
        <v>13.8</v>
      </c>
      <c r="K2276" s="15">
        <v>13.6</v>
      </c>
      <c r="L2276" s="15">
        <v>12.8</v>
      </c>
      <c r="N2276" s="88">
        <v>9</v>
      </c>
      <c r="O2276" s="104">
        <v>6.9</v>
      </c>
      <c r="Q2276" s="11">
        <v>7.4</v>
      </c>
      <c r="R2276" s="11">
        <v>7.3</v>
      </c>
      <c r="S2276" s="11">
        <v>6.9</v>
      </c>
      <c r="T2276" s="11">
        <v>8.1</v>
      </c>
      <c r="U2276" s="11">
        <v>9.6999999999999993</v>
      </c>
      <c r="V2276" s="11">
        <v>6.8</v>
      </c>
      <c r="W2276" s="11">
        <v>7.4</v>
      </c>
      <c r="X2276" s="11">
        <v>6.5</v>
      </c>
      <c r="Y2276" s="78"/>
      <c r="Z2276" s="11">
        <v>93.17</v>
      </c>
      <c r="AA2276" s="11">
        <v>257.89999999999998</v>
      </c>
      <c r="AB2276" s="11">
        <v>171.93</v>
      </c>
      <c r="AC2276" s="11">
        <v>3.88</v>
      </c>
      <c r="AD2276" s="11">
        <v>19.27</v>
      </c>
    </row>
    <row r="2277" spans="1:30" x14ac:dyDescent="0.25">
      <c r="A2277" s="1">
        <v>2019</v>
      </c>
      <c r="B2277" s="1">
        <v>4</v>
      </c>
      <c r="C2277" s="1">
        <v>5</v>
      </c>
      <c r="D2277" s="3">
        <v>0.66666666666666663</v>
      </c>
      <c r="E2277" s="5">
        <v>2273</v>
      </c>
      <c r="G2277" s="15">
        <v>13.4</v>
      </c>
      <c r="H2277" s="15">
        <v>12.8</v>
      </c>
      <c r="I2277" s="15">
        <v>15.4</v>
      </c>
      <c r="J2277" s="15">
        <v>13.1</v>
      </c>
      <c r="K2277" s="15">
        <v>12.6</v>
      </c>
      <c r="L2277" s="15">
        <v>12</v>
      </c>
      <c r="N2277" s="88">
        <v>9</v>
      </c>
      <c r="O2277" s="104">
        <v>6.9</v>
      </c>
      <c r="Q2277" s="11">
        <v>7.4</v>
      </c>
      <c r="R2277" s="11">
        <v>7.3</v>
      </c>
      <c r="S2277" s="11">
        <v>6.9</v>
      </c>
      <c r="T2277" s="11">
        <v>8.1</v>
      </c>
      <c r="U2277" s="11">
        <v>9.6999999999999993</v>
      </c>
      <c r="V2277" s="11">
        <v>6.8</v>
      </c>
      <c r="W2277" s="11">
        <v>7.4</v>
      </c>
      <c r="X2277" s="11">
        <v>6.5</v>
      </c>
      <c r="Y2277" s="78"/>
      <c r="Z2277" s="11">
        <v>93.17</v>
      </c>
      <c r="AA2277" s="11">
        <v>257.89999999999998</v>
      </c>
      <c r="AB2277" s="11">
        <v>171.93</v>
      </c>
      <c r="AC2277" s="11">
        <v>3.88</v>
      </c>
      <c r="AD2277" s="11">
        <v>19.27</v>
      </c>
    </row>
    <row r="2278" spans="1:30" x14ac:dyDescent="0.25">
      <c r="A2278" s="1">
        <v>2019</v>
      </c>
      <c r="B2278" s="1">
        <v>4</v>
      </c>
      <c r="C2278" s="1">
        <v>5</v>
      </c>
      <c r="D2278" s="3">
        <v>0.70833333333333337</v>
      </c>
      <c r="E2278" s="5">
        <v>2274</v>
      </c>
      <c r="G2278" s="15">
        <v>11.6</v>
      </c>
      <c r="H2278" s="15">
        <v>10.3</v>
      </c>
      <c r="I2278" s="15">
        <v>13.6</v>
      </c>
      <c r="J2278" s="15">
        <v>11.4</v>
      </c>
      <c r="K2278" s="15">
        <v>10.4</v>
      </c>
      <c r="L2278" s="15">
        <v>10.4</v>
      </c>
      <c r="N2278" s="88">
        <v>9</v>
      </c>
      <c r="O2278" s="104">
        <v>6.9</v>
      </c>
      <c r="Q2278" s="11">
        <v>7.4</v>
      </c>
      <c r="R2278" s="11">
        <v>7.3</v>
      </c>
      <c r="S2278" s="11">
        <v>6.9</v>
      </c>
      <c r="T2278" s="11">
        <v>8.1</v>
      </c>
      <c r="U2278" s="11">
        <v>9.6999999999999993</v>
      </c>
      <c r="V2278" s="11">
        <v>6.8</v>
      </c>
      <c r="W2278" s="11">
        <v>7.4</v>
      </c>
      <c r="X2278" s="11">
        <v>6.5</v>
      </c>
      <c r="Y2278" s="78"/>
      <c r="Z2278" s="11">
        <v>93.17</v>
      </c>
      <c r="AA2278" s="11">
        <v>257.89999999999998</v>
      </c>
      <c r="AB2278" s="11">
        <v>171.93</v>
      </c>
      <c r="AC2278" s="11">
        <v>3.88</v>
      </c>
      <c r="AD2278" s="11">
        <v>19.27</v>
      </c>
    </row>
    <row r="2279" spans="1:30" x14ac:dyDescent="0.25">
      <c r="A2279" s="1">
        <v>2019</v>
      </c>
      <c r="B2279" s="1">
        <v>4</v>
      </c>
      <c r="C2279" s="1">
        <v>5</v>
      </c>
      <c r="D2279" s="3">
        <v>0.75</v>
      </c>
      <c r="E2279" s="5">
        <v>2275</v>
      </c>
      <c r="G2279" s="15">
        <v>10</v>
      </c>
      <c r="H2279" s="15">
        <v>8.8000000000000007</v>
      </c>
      <c r="I2279" s="15">
        <v>11.4</v>
      </c>
      <c r="J2279" s="15">
        <v>9.4</v>
      </c>
      <c r="K2279" s="15">
        <v>7.9</v>
      </c>
      <c r="L2279" s="15">
        <v>8.6999999999999993</v>
      </c>
      <c r="N2279" s="88">
        <v>9</v>
      </c>
      <c r="O2279" s="104">
        <v>6.9</v>
      </c>
      <c r="Q2279" s="11">
        <v>7.4</v>
      </c>
      <c r="R2279" s="11">
        <v>7.3</v>
      </c>
      <c r="S2279" s="11">
        <v>6.9</v>
      </c>
      <c r="T2279" s="11">
        <v>8.1</v>
      </c>
      <c r="U2279" s="11">
        <v>9.6999999999999993</v>
      </c>
      <c r="V2279" s="11">
        <v>6.8</v>
      </c>
      <c r="W2279" s="11">
        <v>7.4</v>
      </c>
      <c r="X2279" s="11">
        <v>6.5</v>
      </c>
      <c r="Y2279" s="78"/>
      <c r="Z2279" s="11">
        <v>93.17</v>
      </c>
      <c r="AA2279" s="11">
        <v>257.89999999999998</v>
      </c>
      <c r="AB2279" s="11">
        <v>171.93</v>
      </c>
      <c r="AC2279" s="11">
        <v>3.88</v>
      </c>
      <c r="AD2279" s="11">
        <v>19.27</v>
      </c>
    </row>
    <row r="2280" spans="1:30" x14ac:dyDescent="0.25">
      <c r="A2280" s="1">
        <v>2019</v>
      </c>
      <c r="B2280" s="1">
        <v>4</v>
      </c>
      <c r="C2280" s="1">
        <v>5</v>
      </c>
      <c r="D2280" s="3">
        <v>0.79166666666666663</v>
      </c>
      <c r="E2280" s="5">
        <v>2276</v>
      </c>
      <c r="G2280" s="15">
        <v>9.1</v>
      </c>
      <c r="H2280" s="15">
        <v>7.7</v>
      </c>
      <c r="I2280" s="15">
        <v>10.199999999999999</v>
      </c>
      <c r="J2280" s="15">
        <v>5.7</v>
      </c>
      <c r="K2280" s="15">
        <v>5.9</v>
      </c>
      <c r="L2280" s="15">
        <v>7.9</v>
      </c>
      <c r="N2280" s="88">
        <v>9</v>
      </c>
      <c r="O2280" s="104">
        <v>6.9</v>
      </c>
      <c r="Q2280" s="11">
        <v>7.4</v>
      </c>
      <c r="R2280" s="11">
        <v>7.3</v>
      </c>
      <c r="S2280" s="11">
        <v>6.9</v>
      </c>
      <c r="T2280" s="11">
        <v>8.1</v>
      </c>
      <c r="U2280" s="11">
        <v>9.6999999999999993</v>
      </c>
      <c r="V2280" s="11">
        <v>6.8</v>
      </c>
      <c r="W2280" s="11">
        <v>7.4</v>
      </c>
      <c r="X2280" s="11">
        <v>6.5</v>
      </c>
      <c r="Y2280" s="78"/>
      <c r="Z2280" s="11">
        <v>93.17</v>
      </c>
      <c r="AA2280" s="11">
        <v>257.89999999999998</v>
      </c>
      <c r="AB2280" s="11">
        <v>171.93</v>
      </c>
      <c r="AC2280" s="11">
        <v>3.88</v>
      </c>
      <c r="AD2280" s="11">
        <v>19.27</v>
      </c>
    </row>
    <row r="2281" spans="1:30" x14ac:dyDescent="0.25">
      <c r="A2281" s="1">
        <v>2019</v>
      </c>
      <c r="B2281" s="1">
        <v>4</v>
      </c>
      <c r="C2281" s="1">
        <v>5</v>
      </c>
      <c r="D2281" s="3">
        <v>0.83333333333333337</v>
      </c>
      <c r="E2281" s="5">
        <v>2277</v>
      </c>
      <c r="G2281" s="15">
        <v>8.6</v>
      </c>
      <c r="H2281" s="15">
        <v>6.9</v>
      </c>
      <c r="I2281" s="15">
        <v>9</v>
      </c>
      <c r="J2281" s="15">
        <v>4.5</v>
      </c>
      <c r="K2281" s="15">
        <v>5.4</v>
      </c>
      <c r="L2281" s="15">
        <v>7.3</v>
      </c>
      <c r="N2281" s="88">
        <v>9</v>
      </c>
      <c r="O2281" s="104">
        <v>6.9</v>
      </c>
      <c r="Q2281" s="11">
        <v>7.4</v>
      </c>
      <c r="R2281" s="11">
        <v>7.3</v>
      </c>
      <c r="S2281" s="11">
        <v>6.9</v>
      </c>
      <c r="T2281" s="11">
        <v>8.1</v>
      </c>
      <c r="U2281" s="11">
        <v>9.6999999999999993</v>
      </c>
      <c r="V2281" s="11">
        <v>6.8</v>
      </c>
      <c r="W2281" s="11">
        <v>7.4</v>
      </c>
      <c r="X2281" s="11">
        <v>6.5</v>
      </c>
      <c r="Y2281" s="78"/>
      <c r="Z2281" s="11">
        <v>93.17</v>
      </c>
      <c r="AA2281" s="11">
        <v>257.89999999999998</v>
      </c>
      <c r="AB2281" s="11">
        <v>171.93</v>
      </c>
      <c r="AC2281" s="11">
        <v>3.88</v>
      </c>
      <c r="AD2281" s="11">
        <v>19.27</v>
      </c>
    </row>
    <row r="2282" spans="1:30" x14ac:dyDescent="0.25">
      <c r="A2282" s="1">
        <v>2019</v>
      </c>
      <c r="B2282" s="1">
        <v>4</v>
      </c>
      <c r="C2282" s="1">
        <v>5</v>
      </c>
      <c r="D2282" s="3">
        <v>0.875</v>
      </c>
      <c r="E2282" s="5">
        <v>2278</v>
      </c>
      <c r="G2282" s="15">
        <v>8.3000000000000007</v>
      </c>
      <c r="H2282" s="15">
        <v>5.8</v>
      </c>
      <c r="I2282" s="15">
        <v>8.4</v>
      </c>
      <c r="J2282" s="15">
        <v>4.5999999999999996</v>
      </c>
      <c r="K2282" s="15">
        <v>4.5999999999999996</v>
      </c>
      <c r="L2282" s="15">
        <v>6.9</v>
      </c>
      <c r="N2282" s="88">
        <v>9</v>
      </c>
      <c r="O2282" s="104">
        <v>6.9</v>
      </c>
      <c r="Q2282" s="11">
        <v>7.4</v>
      </c>
      <c r="R2282" s="11">
        <v>7.3</v>
      </c>
      <c r="S2282" s="11">
        <v>6.9</v>
      </c>
      <c r="T2282" s="11">
        <v>8.1</v>
      </c>
      <c r="U2282" s="11">
        <v>9.6999999999999993</v>
      </c>
      <c r="V2282" s="11">
        <v>6.8</v>
      </c>
      <c r="W2282" s="11">
        <v>7.4</v>
      </c>
      <c r="X2282" s="11">
        <v>6.5</v>
      </c>
      <c r="Y2282" s="78"/>
      <c r="Z2282" s="11">
        <v>93.17</v>
      </c>
      <c r="AA2282" s="11">
        <v>257.89999999999998</v>
      </c>
      <c r="AB2282" s="11">
        <v>171.93</v>
      </c>
      <c r="AC2282" s="11">
        <v>3.88</v>
      </c>
      <c r="AD2282" s="11">
        <v>19.27</v>
      </c>
    </row>
    <row r="2283" spans="1:30" x14ac:dyDescent="0.25">
      <c r="A2283" s="1">
        <v>2019</v>
      </c>
      <c r="B2283" s="1">
        <v>4</v>
      </c>
      <c r="C2283" s="1">
        <v>5</v>
      </c>
      <c r="D2283" s="3">
        <v>0.91666666666666663</v>
      </c>
      <c r="E2283" s="5">
        <v>2279</v>
      </c>
      <c r="G2283" s="15">
        <v>7.6</v>
      </c>
      <c r="H2283" s="15">
        <v>5.3</v>
      </c>
      <c r="I2283" s="15">
        <v>8.1</v>
      </c>
      <c r="J2283" s="15">
        <v>3.8</v>
      </c>
      <c r="K2283" s="15">
        <v>4.7</v>
      </c>
      <c r="L2283" s="15">
        <v>6.1</v>
      </c>
      <c r="N2283" s="88">
        <v>9</v>
      </c>
      <c r="O2283" s="104">
        <v>6.9</v>
      </c>
      <c r="Q2283" s="11">
        <v>7.4</v>
      </c>
      <c r="R2283" s="11">
        <v>7.3</v>
      </c>
      <c r="S2283" s="11">
        <v>6.9</v>
      </c>
      <c r="T2283" s="11">
        <v>8.1</v>
      </c>
      <c r="U2283" s="11">
        <v>9.6999999999999993</v>
      </c>
      <c r="V2283" s="11">
        <v>6.8</v>
      </c>
      <c r="W2283" s="11">
        <v>7.4</v>
      </c>
      <c r="X2283" s="11">
        <v>6.5</v>
      </c>
      <c r="Y2283" s="78"/>
      <c r="Z2283" s="11">
        <v>93.17</v>
      </c>
      <c r="AA2283" s="11">
        <v>257.89999999999998</v>
      </c>
      <c r="AB2283" s="11">
        <v>171.93</v>
      </c>
      <c r="AC2283" s="11">
        <v>3.88</v>
      </c>
      <c r="AD2283" s="11">
        <v>19.27</v>
      </c>
    </row>
    <row r="2284" spans="1:30" x14ac:dyDescent="0.25">
      <c r="A2284" s="1">
        <v>2019</v>
      </c>
      <c r="B2284" s="1">
        <v>4</v>
      </c>
      <c r="C2284" s="1">
        <v>5</v>
      </c>
      <c r="D2284" s="3">
        <v>0.95833333333333337</v>
      </c>
      <c r="E2284" s="5">
        <v>2280</v>
      </c>
      <c r="G2284" s="15">
        <v>7.2</v>
      </c>
      <c r="H2284" s="15">
        <v>4.9000000000000004</v>
      </c>
      <c r="I2284" s="15">
        <v>7.5</v>
      </c>
      <c r="J2284" s="15">
        <v>3.2</v>
      </c>
      <c r="K2284" s="15">
        <v>3.6</v>
      </c>
      <c r="L2284" s="15">
        <v>5</v>
      </c>
      <c r="N2284" s="88">
        <v>9</v>
      </c>
      <c r="O2284" s="104">
        <v>6.9</v>
      </c>
      <c r="Q2284" s="11">
        <v>7.4</v>
      </c>
      <c r="R2284" s="11">
        <v>7.3</v>
      </c>
      <c r="S2284" s="11">
        <v>6.9</v>
      </c>
      <c r="T2284" s="11">
        <v>8.1</v>
      </c>
      <c r="U2284" s="11">
        <v>9.6999999999999993</v>
      </c>
      <c r="V2284" s="11">
        <v>6.8</v>
      </c>
      <c r="W2284" s="11">
        <v>7.4</v>
      </c>
      <c r="X2284" s="11">
        <v>6.5</v>
      </c>
      <c r="Y2284" s="78"/>
      <c r="Z2284" s="11">
        <v>93.17</v>
      </c>
      <c r="AA2284" s="11">
        <v>257.89999999999998</v>
      </c>
      <c r="AB2284" s="11">
        <v>171.93</v>
      </c>
      <c r="AC2284" s="11">
        <v>3.88</v>
      </c>
      <c r="AD2284" s="11">
        <v>19.27</v>
      </c>
    </row>
    <row r="2285" spans="1:30" x14ac:dyDescent="0.25">
      <c r="A2285" s="1">
        <v>2019</v>
      </c>
      <c r="B2285" s="1">
        <v>4</v>
      </c>
      <c r="C2285" s="1">
        <v>6</v>
      </c>
      <c r="D2285" s="3">
        <v>0</v>
      </c>
      <c r="E2285" s="5">
        <v>2281</v>
      </c>
      <c r="G2285" s="15">
        <v>7.1</v>
      </c>
      <c r="H2285" s="15">
        <v>4.0999999999999996</v>
      </c>
      <c r="I2285" s="15">
        <v>6.6</v>
      </c>
      <c r="J2285" s="15">
        <v>2.2000000000000002</v>
      </c>
      <c r="K2285" s="15">
        <v>1.6</v>
      </c>
      <c r="L2285" s="15">
        <v>4.0999999999999996</v>
      </c>
      <c r="N2285" s="88">
        <v>4.4000000000000004</v>
      </c>
      <c r="O2285" s="104">
        <v>6.9</v>
      </c>
      <c r="Q2285" s="11">
        <v>7.9</v>
      </c>
      <c r="R2285" s="11">
        <v>7.8</v>
      </c>
      <c r="S2285" s="11">
        <v>6.5</v>
      </c>
      <c r="T2285" s="11">
        <v>8.6</v>
      </c>
      <c r="U2285" s="11">
        <v>10.3</v>
      </c>
      <c r="V2285" s="11">
        <v>7</v>
      </c>
      <c r="W2285" s="11">
        <v>7.6</v>
      </c>
      <c r="X2285" s="11">
        <v>6.9</v>
      </c>
      <c r="Y2285" s="78"/>
      <c r="Z2285" s="11">
        <v>92.07</v>
      </c>
      <c r="AA2285" s="11">
        <v>249.38</v>
      </c>
      <c r="AB2285" s="11">
        <v>167.83</v>
      </c>
      <c r="AC2285" s="11">
        <v>3.87</v>
      </c>
      <c r="AD2285" s="11">
        <v>18.190000000000001</v>
      </c>
    </row>
    <row r="2286" spans="1:30" x14ac:dyDescent="0.25">
      <c r="A2286" s="1">
        <v>2019</v>
      </c>
      <c r="B2286" s="1">
        <v>4</v>
      </c>
      <c r="C2286" s="1">
        <v>6</v>
      </c>
      <c r="D2286" s="3">
        <v>4.1666666666666664E-2</v>
      </c>
      <c r="E2286" s="5">
        <v>2282</v>
      </c>
      <c r="G2286" s="15">
        <v>6.7</v>
      </c>
      <c r="H2286" s="15">
        <v>4.2</v>
      </c>
      <c r="I2286" s="15">
        <v>6.2</v>
      </c>
      <c r="J2286" s="15">
        <v>0.6</v>
      </c>
      <c r="K2286" s="15">
        <v>1.2</v>
      </c>
      <c r="L2286" s="15">
        <v>3.5</v>
      </c>
      <c r="N2286" s="88">
        <v>4.4000000000000004</v>
      </c>
      <c r="O2286" s="104">
        <v>6.9</v>
      </c>
      <c r="Q2286" s="11">
        <v>7.9</v>
      </c>
      <c r="R2286" s="11">
        <v>7.8</v>
      </c>
      <c r="S2286" s="11">
        <v>6.5</v>
      </c>
      <c r="T2286" s="11">
        <v>8.6</v>
      </c>
      <c r="U2286" s="11">
        <v>10.3</v>
      </c>
      <c r="V2286" s="11">
        <v>7</v>
      </c>
      <c r="W2286" s="11">
        <v>7.6</v>
      </c>
      <c r="X2286" s="11">
        <v>6.9</v>
      </c>
      <c r="Y2286" s="78"/>
      <c r="Z2286" s="11">
        <v>92.07</v>
      </c>
      <c r="AA2286" s="11">
        <v>249.38</v>
      </c>
      <c r="AB2286" s="11">
        <v>167.83</v>
      </c>
      <c r="AC2286" s="11">
        <v>3.87</v>
      </c>
      <c r="AD2286" s="11">
        <v>18.190000000000001</v>
      </c>
    </row>
    <row r="2287" spans="1:30" x14ac:dyDescent="0.25">
      <c r="A2287" s="1">
        <v>2019</v>
      </c>
      <c r="B2287" s="1">
        <v>4</v>
      </c>
      <c r="C2287" s="1">
        <v>6</v>
      </c>
      <c r="D2287" s="3">
        <v>8.3333333333333329E-2</v>
      </c>
      <c r="E2287" s="5">
        <v>2283</v>
      </c>
      <c r="G2287" s="15">
        <v>6.2</v>
      </c>
      <c r="H2287" s="15">
        <v>3.7</v>
      </c>
      <c r="I2287" s="15">
        <v>5.6</v>
      </c>
      <c r="J2287" s="15">
        <v>0.4</v>
      </c>
      <c r="K2287" s="15">
        <v>1.2</v>
      </c>
      <c r="L2287" s="15">
        <v>3.3</v>
      </c>
      <c r="N2287" s="88">
        <v>4.4000000000000004</v>
      </c>
      <c r="O2287" s="104">
        <v>6.9</v>
      </c>
      <c r="Q2287" s="11">
        <v>7.9</v>
      </c>
      <c r="R2287" s="11">
        <v>7.8</v>
      </c>
      <c r="S2287" s="11">
        <v>6.5</v>
      </c>
      <c r="T2287" s="11">
        <v>8.6</v>
      </c>
      <c r="U2287" s="11">
        <v>10.3</v>
      </c>
      <c r="V2287" s="11">
        <v>7</v>
      </c>
      <c r="W2287" s="11">
        <v>7.6</v>
      </c>
      <c r="X2287" s="11">
        <v>6.9</v>
      </c>
      <c r="Y2287" s="78"/>
      <c r="Z2287" s="11">
        <v>92.07</v>
      </c>
      <c r="AA2287" s="11">
        <v>249.38</v>
      </c>
      <c r="AB2287" s="11">
        <v>167.83</v>
      </c>
      <c r="AC2287" s="11">
        <v>3.87</v>
      </c>
      <c r="AD2287" s="11">
        <v>18.190000000000001</v>
      </c>
    </row>
    <row r="2288" spans="1:30" x14ac:dyDescent="0.25">
      <c r="A2288" s="1">
        <v>2019</v>
      </c>
      <c r="B2288" s="1">
        <v>4</v>
      </c>
      <c r="C2288" s="1">
        <v>6</v>
      </c>
      <c r="D2288" s="3">
        <v>0.125</v>
      </c>
      <c r="E2288" s="5">
        <v>2284</v>
      </c>
      <c r="G2288" s="15">
        <v>5.7</v>
      </c>
      <c r="H2288" s="15">
        <v>3.7</v>
      </c>
      <c r="I2288" s="15">
        <v>5.3</v>
      </c>
      <c r="J2288" s="15">
        <v>0</v>
      </c>
      <c r="K2288" s="15">
        <v>0.9</v>
      </c>
      <c r="L2288" s="15">
        <v>2.5</v>
      </c>
      <c r="N2288" s="88">
        <v>4.4000000000000004</v>
      </c>
      <c r="O2288" s="104">
        <v>6.9</v>
      </c>
      <c r="Q2288" s="11">
        <v>7.9</v>
      </c>
      <c r="R2288" s="11">
        <v>7.8</v>
      </c>
      <c r="S2288" s="11">
        <v>6.5</v>
      </c>
      <c r="T2288" s="11">
        <v>8.6</v>
      </c>
      <c r="U2288" s="11">
        <v>10.3</v>
      </c>
      <c r="V2288" s="11">
        <v>7</v>
      </c>
      <c r="W2288" s="11">
        <v>7.6</v>
      </c>
      <c r="X2288" s="11">
        <v>6.9</v>
      </c>
      <c r="Y2288" s="78"/>
      <c r="Z2288" s="11">
        <v>92.07</v>
      </c>
      <c r="AA2288" s="11">
        <v>249.38</v>
      </c>
      <c r="AB2288" s="11">
        <v>167.83</v>
      </c>
      <c r="AC2288" s="11">
        <v>3.87</v>
      </c>
      <c r="AD2288" s="11">
        <v>18.190000000000001</v>
      </c>
    </row>
    <row r="2289" spans="1:30" x14ac:dyDescent="0.25">
      <c r="A2289" s="1">
        <v>2019</v>
      </c>
      <c r="B2289" s="1">
        <v>4</v>
      </c>
      <c r="C2289" s="1">
        <v>6</v>
      </c>
      <c r="D2289" s="3">
        <v>0.16666666666666666</v>
      </c>
      <c r="E2289" s="5">
        <v>2285</v>
      </c>
      <c r="G2289" s="15">
        <v>4.9000000000000004</v>
      </c>
      <c r="H2289" s="15">
        <v>3.2</v>
      </c>
      <c r="I2289" s="15">
        <v>5</v>
      </c>
      <c r="J2289" s="15">
        <v>-0.4</v>
      </c>
      <c r="K2289" s="15">
        <v>0.5</v>
      </c>
      <c r="L2289" s="15">
        <v>2.6</v>
      </c>
      <c r="N2289" s="88">
        <v>4.4000000000000004</v>
      </c>
      <c r="O2289" s="104">
        <v>6.9</v>
      </c>
      <c r="Q2289" s="11">
        <v>7.9</v>
      </c>
      <c r="R2289" s="11">
        <v>7.8</v>
      </c>
      <c r="S2289" s="11">
        <v>6.5</v>
      </c>
      <c r="T2289" s="11">
        <v>8.6</v>
      </c>
      <c r="U2289" s="11">
        <v>10.3</v>
      </c>
      <c r="V2289" s="11">
        <v>7</v>
      </c>
      <c r="W2289" s="11">
        <v>7.6</v>
      </c>
      <c r="X2289" s="11">
        <v>6.9</v>
      </c>
      <c r="Y2289" s="78"/>
      <c r="Z2289" s="11">
        <v>92.07</v>
      </c>
      <c r="AA2289" s="11">
        <v>249.38</v>
      </c>
      <c r="AB2289" s="11">
        <v>167.83</v>
      </c>
      <c r="AC2289" s="11">
        <v>3.87</v>
      </c>
      <c r="AD2289" s="11">
        <v>18.190000000000001</v>
      </c>
    </row>
    <row r="2290" spans="1:30" x14ac:dyDescent="0.25">
      <c r="A2290" s="1">
        <v>2019</v>
      </c>
      <c r="B2290" s="1">
        <v>4</v>
      </c>
      <c r="C2290" s="1">
        <v>6</v>
      </c>
      <c r="D2290" s="3">
        <v>0.20833333333333334</v>
      </c>
      <c r="E2290" s="5">
        <v>2286</v>
      </c>
      <c r="G2290" s="15">
        <v>5.4</v>
      </c>
      <c r="H2290" s="15">
        <v>4.2</v>
      </c>
      <c r="I2290" s="15">
        <v>5.4</v>
      </c>
      <c r="J2290" s="15">
        <v>1.7</v>
      </c>
      <c r="K2290" s="15">
        <v>1.6</v>
      </c>
      <c r="L2290" s="15">
        <v>3.1</v>
      </c>
      <c r="N2290" s="88">
        <v>4.4000000000000004</v>
      </c>
      <c r="O2290" s="104">
        <v>6.9</v>
      </c>
      <c r="Q2290" s="11">
        <v>7.9</v>
      </c>
      <c r="R2290" s="11">
        <v>7.8</v>
      </c>
      <c r="S2290" s="11">
        <v>6.5</v>
      </c>
      <c r="T2290" s="11">
        <v>8.6</v>
      </c>
      <c r="U2290" s="11">
        <v>10.3</v>
      </c>
      <c r="V2290" s="11">
        <v>7</v>
      </c>
      <c r="W2290" s="11">
        <v>7.6</v>
      </c>
      <c r="X2290" s="11">
        <v>6.9</v>
      </c>
      <c r="Y2290" s="78"/>
      <c r="Z2290" s="11">
        <v>92.07</v>
      </c>
      <c r="AA2290" s="11">
        <v>249.38</v>
      </c>
      <c r="AB2290" s="11">
        <v>167.83</v>
      </c>
      <c r="AC2290" s="11">
        <v>3.87</v>
      </c>
      <c r="AD2290" s="11">
        <v>18.190000000000001</v>
      </c>
    </row>
    <row r="2291" spans="1:30" x14ac:dyDescent="0.25">
      <c r="A2291" s="1">
        <v>2019</v>
      </c>
      <c r="B2291" s="1">
        <v>4</v>
      </c>
      <c r="C2291" s="1">
        <v>6</v>
      </c>
      <c r="D2291" s="3">
        <v>0.25</v>
      </c>
      <c r="E2291" s="5">
        <v>2287</v>
      </c>
      <c r="G2291" s="15">
        <v>6.7</v>
      </c>
      <c r="H2291" s="15">
        <v>6.1</v>
      </c>
      <c r="I2291" s="15">
        <v>7.3</v>
      </c>
      <c r="J2291" s="15">
        <v>4.5</v>
      </c>
      <c r="K2291" s="15">
        <v>4.0999999999999996</v>
      </c>
      <c r="L2291" s="15">
        <v>5.7</v>
      </c>
      <c r="N2291" s="88">
        <v>4.4000000000000004</v>
      </c>
      <c r="O2291" s="104">
        <v>6.9</v>
      </c>
      <c r="Q2291" s="11">
        <v>7.9</v>
      </c>
      <c r="R2291" s="11">
        <v>7.8</v>
      </c>
      <c r="S2291" s="11">
        <v>6.5</v>
      </c>
      <c r="T2291" s="11">
        <v>8.6</v>
      </c>
      <c r="U2291" s="11">
        <v>10.3</v>
      </c>
      <c r="V2291" s="11">
        <v>7</v>
      </c>
      <c r="W2291" s="11">
        <v>7.6</v>
      </c>
      <c r="X2291" s="11">
        <v>6.9</v>
      </c>
      <c r="Y2291" s="78"/>
      <c r="Z2291" s="11">
        <v>92.07</v>
      </c>
      <c r="AA2291" s="11">
        <v>249.38</v>
      </c>
      <c r="AB2291" s="11">
        <v>167.83</v>
      </c>
      <c r="AC2291" s="11">
        <v>3.87</v>
      </c>
      <c r="AD2291" s="11">
        <v>18.190000000000001</v>
      </c>
    </row>
    <row r="2292" spans="1:30" x14ac:dyDescent="0.25">
      <c r="A2292" s="1">
        <v>2019</v>
      </c>
      <c r="B2292" s="1">
        <v>4</v>
      </c>
      <c r="C2292" s="1">
        <v>6</v>
      </c>
      <c r="D2292" s="3">
        <v>0.29166666666666669</v>
      </c>
      <c r="E2292" s="5">
        <v>2288</v>
      </c>
      <c r="G2292" s="15">
        <v>8.6999999999999993</v>
      </c>
      <c r="H2292" s="15">
        <v>8.1</v>
      </c>
      <c r="I2292" s="15">
        <v>10</v>
      </c>
      <c r="J2292" s="15">
        <v>7.1</v>
      </c>
      <c r="K2292" s="15">
        <v>7.4</v>
      </c>
      <c r="L2292" s="15">
        <v>9</v>
      </c>
      <c r="N2292" s="88">
        <v>4.4000000000000004</v>
      </c>
      <c r="O2292" s="104">
        <v>6.9</v>
      </c>
      <c r="Q2292" s="11">
        <v>7.9</v>
      </c>
      <c r="R2292" s="11">
        <v>7.8</v>
      </c>
      <c r="S2292" s="11">
        <v>6.5</v>
      </c>
      <c r="T2292" s="11">
        <v>8.6</v>
      </c>
      <c r="U2292" s="11">
        <v>10.3</v>
      </c>
      <c r="V2292" s="11">
        <v>7</v>
      </c>
      <c r="W2292" s="11">
        <v>7.6</v>
      </c>
      <c r="X2292" s="11">
        <v>6.9</v>
      </c>
      <c r="Y2292" s="78"/>
      <c r="Z2292" s="11">
        <v>92.07</v>
      </c>
      <c r="AA2292" s="11">
        <v>249.38</v>
      </c>
      <c r="AB2292" s="11">
        <v>167.83</v>
      </c>
      <c r="AC2292" s="11">
        <v>3.87</v>
      </c>
      <c r="AD2292" s="11">
        <v>18.190000000000001</v>
      </c>
    </row>
    <row r="2293" spans="1:30" x14ac:dyDescent="0.25">
      <c r="A2293" s="1">
        <v>2019</v>
      </c>
      <c r="B2293" s="1">
        <v>4</v>
      </c>
      <c r="C2293" s="1">
        <v>6</v>
      </c>
      <c r="D2293" s="3">
        <v>0.33333333333333331</v>
      </c>
      <c r="E2293" s="5">
        <v>2289</v>
      </c>
      <c r="G2293" s="15">
        <v>11.2</v>
      </c>
      <c r="H2293" s="15">
        <v>10.8</v>
      </c>
      <c r="I2293" s="15">
        <v>11.9</v>
      </c>
      <c r="J2293" s="15">
        <v>9.9</v>
      </c>
      <c r="K2293" s="15">
        <v>10.8</v>
      </c>
      <c r="L2293" s="15">
        <v>12.2</v>
      </c>
      <c r="N2293" s="88">
        <v>4.4000000000000004</v>
      </c>
      <c r="O2293" s="104">
        <v>6.9</v>
      </c>
      <c r="Q2293" s="11">
        <v>7.9</v>
      </c>
      <c r="R2293" s="11">
        <v>7.8</v>
      </c>
      <c r="S2293" s="11">
        <v>6.5</v>
      </c>
      <c r="T2293" s="11">
        <v>8.6</v>
      </c>
      <c r="U2293" s="11">
        <v>10.3</v>
      </c>
      <c r="V2293" s="11">
        <v>7</v>
      </c>
      <c r="W2293" s="11">
        <v>7.6</v>
      </c>
      <c r="X2293" s="11">
        <v>6.9</v>
      </c>
      <c r="Y2293" s="78"/>
      <c r="Z2293" s="11">
        <v>92.07</v>
      </c>
      <c r="AA2293" s="11">
        <v>249.38</v>
      </c>
      <c r="AB2293" s="11">
        <v>167.83</v>
      </c>
      <c r="AC2293" s="11">
        <v>3.87</v>
      </c>
      <c r="AD2293" s="11">
        <v>18.190000000000001</v>
      </c>
    </row>
    <row r="2294" spans="1:30" x14ac:dyDescent="0.25">
      <c r="A2294" s="1">
        <v>2019</v>
      </c>
      <c r="B2294" s="1">
        <v>4</v>
      </c>
      <c r="C2294" s="1">
        <v>6</v>
      </c>
      <c r="D2294" s="3">
        <v>0.375</v>
      </c>
      <c r="E2294" s="5">
        <v>2290</v>
      </c>
      <c r="G2294" s="15">
        <v>13.8</v>
      </c>
      <c r="H2294" s="15">
        <v>12.8</v>
      </c>
      <c r="I2294" s="15">
        <v>13.5</v>
      </c>
      <c r="J2294" s="15">
        <v>12.1</v>
      </c>
      <c r="K2294" s="15">
        <v>12.9</v>
      </c>
      <c r="L2294" s="15">
        <v>13</v>
      </c>
      <c r="N2294" s="88">
        <v>4.4000000000000004</v>
      </c>
      <c r="O2294" s="104">
        <v>6.9</v>
      </c>
      <c r="Q2294" s="11">
        <v>7.9</v>
      </c>
      <c r="R2294" s="11">
        <v>7.8</v>
      </c>
      <c r="S2294" s="11">
        <v>6.5</v>
      </c>
      <c r="T2294" s="11">
        <v>8.6</v>
      </c>
      <c r="U2294" s="11">
        <v>10.3</v>
      </c>
      <c r="V2294" s="11">
        <v>7</v>
      </c>
      <c r="W2294" s="11">
        <v>7.6</v>
      </c>
      <c r="X2294" s="11">
        <v>6.9</v>
      </c>
      <c r="Y2294" s="78"/>
      <c r="Z2294" s="11">
        <v>92.07</v>
      </c>
      <c r="AA2294" s="11">
        <v>249.38</v>
      </c>
      <c r="AB2294" s="11">
        <v>167.83</v>
      </c>
      <c r="AC2294" s="11">
        <v>3.87</v>
      </c>
      <c r="AD2294" s="11">
        <v>18.190000000000001</v>
      </c>
    </row>
    <row r="2295" spans="1:30" x14ac:dyDescent="0.25">
      <c r="A2295" s="1">
        <v>2019</v>
      </c>
      <c r="B2295" s="1">
        <v>4</v>
      </c>
      <c r="C2295" s="1">
        <v>6</v>
      </c>
      <c r="D2295" s="3">
        <v>0.41666666666666669</v>
      </c>
      <c r="E2295" s="5">
        <v>2291</v>
      </c>
      <c r="G2295" s="15">
        <v>14.7</v>
      </c>
      <c r="H2295" s="15">
        <v>14.7</v>
      </c>
      <c r="I2295" s="15">
        <v>14.7</v>
      </c>
      <c r="J2295" s="15">
        <v>13.6</v>
      </c>
      <c r="K2295" s="15">
        <v>13.6</v>
      </c>
      <c r="L2295" s="15">
        <v>13.8</v>
      </c>
      <c r="N2295" s="88">
        <v>4.4000000000000004</v>
      </c>
      <c r="O2295" s="104">
        <v>6.9</v>
      </c>
      <c r="Q2295" s="11">
        <v>7.9</v>
      </c>
      <c r="R2295" s="11">
        <v>7.8</v>
      </c>
      <c r="S2295" s="11">
        <v>6.5</v>
      </c>
      <c r="T2295" s="11">
        <v>8.6</v>
      </c>
      <c r="U2295" s="11">
        <v>10.3</v>
      </c>
      <c r="V2295" s="11">
        <v>7</v>
      </c>
      <c r="W2295" s="11">
        <v>7.6</v>
      </c>
      <c r="X2295" s="11">
        <v>6.9</v>
      </c>
      <c r="Y2295" s="78"/>
      <c r="Z2295" s="11">
        <v>92.07</v>
      </c>
      <c r="AA2295" s="11">
        <v>249.38</v>
      </c>
      <c r="AB2295" s="11">
        <v>167.83</v>
      </c>
      <c r="AC2295" s="11">
        <v>3.87</v>
      </c>
      <c r="AD2295" s="11">
        <v>18.190000000000001</v>
      </c>
    </row>
    <row r="2296" spans="1:30" x14ac:dyDescent="0.25">
      <c r="A2296" s="1">
        <v>2019</v>
      </c>
      <c r="B2296" s="1">
        <v>4</v>
      </c>
      <c r="C2296" s="1">
        <v>6</v>
      </c>
      <c r="D2296" s="3">
        <v>0.45833333333333331</v>
      </c>
      <c r="E2296" s="5">
        <v>2292</v>
      </c>
      <c r="G2296" s="15">
        <v>15</v>
      </c>
      <c r="H2296" s="15">
        <v>15.3</v>
      </c>
      <c r="I2296" s="15">
        <v>15.9</v>
      </c>
      <c r="J2296" s="15">
        <v>14.2</v>
      </c>
      <c r="K2296" s="15">
        <v>14.4</v>
      </c>
      <c r="L2296" s="15">
        <v>14.5</v>
      </c>
      <c r="N2296" s="88">
        <v>4.4000000000000004</v>
      </c>
      <c r="O2296" s="104">
        <v>6.9</v>
      </c>
      <c r="Q2296" s="11">
        <v>7.9</v>
      </c>
      <c r="R2296" s="11">
        <v>7.8</v>
      </c>
      <c r="S2296" s="11">
        <v>6.5</v>
      </c>
      <c r="T2296" s="11">
        <v>8.6</v>
      </c>
      <c r="U2296" s="11">
        <v>10.3</v>
      </c>
      <c r="V2296" s="11">
        <v>7</v>
      </c>
      <c r="W2296" s="11">
        <v>7.6</v>
      </c>
      <c r="X2296" s="11">
        <v>6.9</v>
      </c>
      <c r="Y2296" s="78"/>
      <c r="Z2296" s="11">
        <v>92.07</v>
      </c>
      <c r="AA2296" s="11">
        <v>249.38</v>
      </c>
      <c r="AB2296" s="11">
        <v>167.83</v>
      </c>
      <c r="AC2296" s="11">
        <v>3.87</v>
      </c>
      <c r="AD2296" s="11">
        <v>18.190000000000001</v>
      </c>
    </row>
    <row r="2297" spans="1:30" x14ac:dyDescent="0.25">
      <c r="A2297" s="1">
        <v>2019</v>
      </c>
      <c r="B2297" s="1">
        <v>4</v>
      </c>
      <c r="C2297" s="1">
        <v>6</v>
      </c>
      <c r="D2297" s="3">
        <v>0.5</v>
      </c>
      <c r="E2297" s="5">
        <v>2293</v>
      </c>
      <c r="G2297" s="15">
        <v>15.7</v>
      </c>
      <c r="H2297" s="15">
        <v>15.4</v>
      </c>
      <c r="I2297" s="15">
        <v>16.3</v>
      </c>
      <c r="J2297" s="15">
        <v>14.6</v>
      </c>
      <c r="K2297" s="15">
        <v>14.8</v>
      </c>
      <c r="L2297" s="15">
        <v>14.8</v>
      </c>
      <c r="N2297" s="88">
        <v>9.4</v>
      </c>
      <c r="O2297" s="104">
        <v>6.9</v>
      </c>
      <c r="Q2297" s="11">
        <v>7.9</v>
      </c>
      <c r="R2297" s="11">
        <v>7.8</v>
      </c>
      <c r="S2297" s="11">
        <v>6.5</v>
      </c>
      <c r="T2297" s="11">
        <v>8.6</v>
      </c>
      <c r="U2297" s="11">
        <v>10.3</v>
      </c>
      <c r="V2297" s="11">
        <v>7</v>
      </c>
      <c r="W2297" s="11">
        <v>7.6</v>
      </c>
      <c r="X2297" s="11">
        <v>6.9</v>
      </c>
      <c r="Y2297" s="78"/>
      <c r="Z2297" s="11">
        <v>92.07</v>
      </c>
      <c r="AA2297" s="11">
        <v>249.38</v>
      </c>
      <c r="AB2297" s="11">
        <v>167.83</v>
      </c>
      <c r="AC2297" s="11">
        <v>3.87</v>
      </c>
      <c r="AD2297" s="11">
        <v>18.190000000000001</v>
      </c>
    </row>
    <row r="2298" spans="1:30" x14ac:dyDescent="0.25">
      <c r="A2298" s="1">
        <v>2019</v>
      </c>
      <c r="B2298" s="1">
        <v>4</v>
      </c>
      <c r="C2298" s="1">
        <v>6</v>
      </c>
      <c r="D2298" s="3">
        <v>0.54166666666666663</v>
      </c>
      <c r="E2298" s="5">
        <v>2294</v>
      </c>
      <c r="G2298" s="15">
        <v>15.5</v>
      </c>
      <c r="H2298" s="15">
        <v>15.4</v>
      </c>
      <c r="I2298" s="15">
        <v>16.399999999999999</v>
      </c>
      <c r="J2298" s="15">
        <v>14.7</v>
      </c>
      <c r="K2298" s="15">
        <v>14.9</v>
      </c>
      <c r="L2298" s="15">
        <v>14.6</v>
      </c>
      <c r="N2298" s="88">
        <v>9.4</v>
      </c>
      <c r="O2298" s="104">
        <v>6.9</v>
      </c>
      <c r="Q2298" s="11">
        <v>7.9</v>
      </c>
      <c r="R2298" s="11">
        <v>7.8</v>
      </c>
      <c r="S2298" s="11">
        <v>6.5</v>
      </c>
      <c r="T2298" s="11">
        <v>8.6</v>
      </c>
      <c r="U2298" s="11">
        <v>10.3</v>
      </c>
      <c r="V2298" s="11">
        <v>7</v>
      </c>
      <c r="W2298" s="11">
        <v>7.6</v>
      </c>
      <c r="X2298" s="11">
        <v>6.9</v>
      </c>
      <c r="Y2298" s="78"/>
      <c r="Z2298" s="11">
        <v>92.07</v>
      </c>
      <c r="AA2298" s="11">
        <v>249.38</v>
      </c>
      <c r="AB2298" s="11">
        <v>167.83</v>
      </c>
      <c r="AC2298" s="11">
        <v>3.87</v>
      </c>
      <c r="AD2298" s="11">
        <v>18.190000000000001</v>
      </c>
    </row>
    <row r="2299" spans="1:30" x14ac:dyDescent="0.25">
      <c r="A2299" s="1">
        <v>2019</v>
      </c>
      <c r="B2299" s="1">
        <v>4</v>
      </c>
      <c r="C2299" s="1">
        <v>6</v>
      </c>
      <c r="D2299" s="3">
        <v>0.58333333333333337</v>
      </c>
      <c r="E2299" s="5">
        <v>2295</v>
      </c>
      <c r="G2299" s="15">
        <v>15.5</v>
      </c>
      <c r="H2299" s="15">
        <v>15.5</v>
      </c>
      <c r="I2299" s="15">
        <v>16.2</v>
      </c>
      <c r="J2299" s="15">
        <v>14.9</v>
      </c>
      <c r="K2299" s="15">
        <v>14.1</v>
      </c>
      <c r="L2299" s="15">
        <v>14.5</v>
      </c>
      <c r="N2299" s="88">
        <v>9.4</v>
      </c>
      <c r="O2299" s="104">
        <v>6.9</v>
      </c>
      <c r="Q2299" s="11">
        <v>7.9</v>
      </c>
      <c r="R2299" s="11">
        <v>7.8</v>
      </c>
      <c r="S2299" s="11">
        <v>6.5</v>
      </c>
      <c r="T2299" s="11">
        <v>8.6</v>
      </c>
      <c r="U2299" s="11">
        <v>10.3</v>
      </c>
      <c r="V2299" s="11">
        <v>7</v>
      </c>
      <c r="W2299" s="11">
        <v>7.6</v>
      </c>
      <c r="X2299" s="11">
        <v>6.9</v>
      </c>
      <c r="Y2299" s="78"/>
      <c r="Z2299" s="11">
        <v>92.07</v>
      </c>
      <c r="AA2299" s="11">
        <v>249.38</v>
      </c>
      <c r="AB2299" s="11">
        <v>167.83</v>
      </c>
      <c r="AC2299" s="11">
        <v>3.87</v>
      </c>
      <c r="AD2299" s="11">
        <v>18.190000000000001</v>
      </c>
    </row>
    <row r="2300" spans="1:30" x14ac:dyDescent="0.25">
      <c r="A2300" s="1">
        <v>2019</v>
      </c>
      <c r="B2300" s="1">
        <v>4</v>
      </c>
      <c r="C2300" s="1">
        <v>6</v>
      </c>
      <c r="D2300" s="3">
        <v>0.625</v>
      </c>
      <c r="E2300" s="5">
        <v>2296</v>
      </c>
      <c r="G2300" s="15">
        <v>15.2</v>
      </c>
      <c r="H2300" s="15">
        <v>14.8</v>
      </c>
      <c r="I2300" s="15">
        <v>16.2</v>
      </c>
      <c r="J2300" s="15">
        <v>14.4</v>
      </c>
      <c r="K2300" s="15">
        <v>14.2</v>
      </c>
      <c r="L2300" s="15">
        <v>13.8</v>
      </c>
      <c r="N2300" s="88">
        <v>9.4</v>
      </c>
      <c r="O2300" s="104">
        <v>6.9</v>
      </c>
      <c r="Q2300" s="11">
        <v>7.9</v>
      </c>
      <c r="R2300" s="11">
        <v>7.8</v>
      </c>
      <c r="S2300" s="11">
        <v>6.5</v>
      </c>
      <c r="T2300" s="11">
        <v>8.6</v>
      </c>
      <c r="U2300" s="11">
        <v>10.3</v>
      </c>
      <c r="V2300" s="11">
        <v>7</v>
      </c>
      <c r="W2300" s="11">
        <v>7.6</v>
      </c>
      <c r="X2300" s="11">
        <v>6.9</v>
      </c>
      <c r="Y2300" s="78"/>
      <c r="Z2300" s="11">
        <v>92.07</v>
      </c>
      <c r="AA2300" s="11">
        <v>249.38</v>
      </c>
      <c r="AB2300" s="11">
        <v>167.83</v>
      </c>
      <c r="AC2300" s="11">
        <v>3.87</v>
      </c>
      <c r="AD2300" s="11">
        <v>18.190000000000001</v>
      </c>
    </row>
    <row r="2301" spans="1:30" x14ac:dyDescent="0.25">
      <c r="A2301" s="1">
        <v>2019</v>
      </c>
      <c r="B2301" s="1">
        <v>4</v>
      </c>
      <c r="C2301" s="1">
        <v>6</v>
      </c>
      <c r="D2301" s="3">
        <v>0.66666666666666663</v>
      </c>
      <c r="E2301" s="5">
        <v>2297</v>
      </c>
      <c r="G2301" s="15">
        <v>14.4</v>
      </c>
      <c r="H2301" s="15">
        <v>13.4</v>
      </c>
      <c r="I2301" s="15">
        <v>15.6</v>
      </c>
      <c r="J2301" s="15">
        <v>13</v>
      </c>
      <c r="K2301" s="15">
        <v>13.2</v>
      </c>
      <c r="L2301" s="15">
        <v>13</v>
      </c>
      <c r="N2301" s="88">
        <v>9.4</v>
      </c>
      <c r="O2301" s="104">
        <v>6.9</v>
      </c>
      <c r="Q2301" s="11">
        <v>7.9</v>
      </c>
      <c r="R2301" s="11">
        <v>7.8</v>
      </c>
      <c r="S2301" s="11">
        <v>6.5</v>
      </c>
      <c r="T2301" s="11">
        <v>8.6</v>
      </c>
      <c r="U2301" s="11">
        <v>10.3</v>
      </c>
      <c r="V2301" s="11">
        <v>7</v>
      </c>
      <c r="W2301" s="11">
        <v>7.6</v>
      </c>
      <c r="X2301" s="11">
        <v>6.9</v>
      </c>
      <c r="Y2301" s="78"/>
      <c r="Z2301" s="11">
        <v>92.07</v>
      </c>
      <c r="AA2301" s="11">
        <v>249.38</v>
      </c>
      <c r="AB2301" s="11">
        <v>167.83</v>
      </c>
      <c r="AC2301" s="11">
        <v>3.87</v>
      </c>
      <c r="AD2301" s="11">
        <v>18.190000000000001</v>
      </c>
    </row>
    <row r="2302" spans="1:30" x14ac:dyDescent="0.25">
      <c r="A2302" s="1">
        <v>2019</v>
      </c>
      <c r="B2302" s="1">
        <v>4</v>
      </c>
      <c r="C2302" s="1">
        <v>6</v>
      </c>
      <c r="D2302" s="3">
        <v>0.70833333333333337</v>
      </c>
      <c r="E2302" s="5">
        <v>2298</v>
      </c>
      <c r="G2302" s="15">
        <v>12.8</v>
      </c>
      <c r="H2302" s="15">
        <v>11.7</v>
      </c>
      <c r="I2302" s="15">
        <v>14.3</v>
      </c>
      <c r="J2302" s="15">
        <v>10.3</v>
      </c>
      <c r="K2302" s="15">
        <v>10.8</v>
      </c>
      <c r="L2302" s="15">
        <v>11.5</v>
      </c>
      <c r="N2302" s="88">
        <v>9.4</v>
      </c>
      <c r="O2302" s="104">
        <v>6.9</v>
      </c>
      <c r="Q2302" s="11">
        <v>7.9</v>
      </c>
      <c r="R2302" s="11">
        <v>7.8</v>
      </c>
      <c r="S2302" s="11">
        <v>6.5</v>
      </c>
      <c r="T2302" s="11">
        <v>8.6</v>
      </c>
      <c r="U2302" s="11">
        <v>10.3</v>
      </c>
      <c r="V2302" s="11">
        <v>7</v>
      </c>
      <c r="W2302" s="11">
        <v>7.6</v>
      </c>
      <c r="X2302" s="11">
        <v>6.9</v>
      </c>
      <c r="Y2302" s="78"/>
      <c r="Z2302" s="11">
        <v>92.07</v>
      </c>
      <c r="AA2302" s="11">
        <v>249.38</v>
      </c>
      <c r="AB2302" s="11">
        <v>167.83</v>
      </c>
      <c r="AC2302" s="11">
        <v>3.87</v>
      </c>
      <c r="AD2302" s="11">
        <v>18.190000000000001</v>
      </c>
    </row>
    <row r="2303" spans="1:30" x14ac:dyDescent="0.25">
      <c r="A2303" s="1">
        <v>2019</v>
      </c>
      <c r="B2303" s="1">
        <v>4</v>
      </c>
      <c r="C2303" s="1">
        <v>6</v>
      </c>
      <c r="D2303" s="3">
        <v>0.75</v>
      </c>
      <c r="E2303" s="5">
        <v>2299</v>
      </c>
      <c r="G2303" s="15">
        <v>11.4</v>
      </c>
      <c r="H2303" s="15">
        <v>10.5</v>
      </c>
      <c r="I2303" s="15">
        <v>12.2</v>
      </c>
      <c r="J2303" s="15">
        <v>8.1999999999999993</v>
      </c>
      <c r="K2303" s="15">
        <v>7.6</v>
      </c>
      <c r="L2303" s="15">
        <v>9.9</v>
      </c>
      <c r="N2303" s="88">
        <v>9.4</v>
      </c>
      <c r="O2303" s="104">
        <v>6.9</v>
      </c>
      <c r="Q2303" s="11">
        <v>7.9</v>
      </c>
      <c r="R2303" s="11">
        <v>7.8</v>
      </c>
      <c r="S2303" s="11">
        <v>6.5</v>
      </c>
      <c r="T2303" s="11">
        <v>8.6</v>
      </c>
      <c r="U2303" s="11">
        <v>10.3</v>
      </c>
      <c r="V2303" s="11">
        <v>7</v>
      </c>
      <c r="W2303" s="11">
        <v>7.6</v>
      </c>
      <c r="X2303" s="11">
        <v>6.9</v>
      </c>
      <c r="Y2303" s="78"/>
      <c r="Z2303" s="11">
        <v>92.07</v>
      </c>
      <c r="AA2303" s="11">
        <v>249.38</v>
      </c>
      <c r="AB2303" s="11">
        <v>167.83</v>
      </c>
      <c r="AC2303" s="11">
        <v>3.87</v>
      </c>
      <c r="AD2303" s="11">
        <v>18.190000000000001</v>
      </c>
    </row>
    <row r="2304" spans="1:30" x14ac:dyDescent="0.25">
      <c r="A2304" s="1">
        <v>2019</v>
      </c>
      <c r="B2304" s="1">
        <v>4</v>
      </c>
      <c r="C2304" s="1">
        <v>6</v>
      </c>
      <c r="D2304" s="3">
        <v>0.79166666666666663</v>
      </c>
      <c r="E2304" s="5">
        <v>2300</v>
      </c>
      <c r="G2304" s="15">
        <v>10.7</v>
      </c>
      <c r="H2304" s="15">
        <v>10.3</v>
      </c>
      <c r="I2304" s="15">
        <v>11</v>
      </c>
      <c r="J2304" s="15">
        <v>7.6</v>
      </c>
      <c r="K2304" s="15">
        <v>5.5</v>
      </c>
      <c r="L2304" s="15">
        <v>9.1</v>
      </c>
      <c r="N2304" s="88">
        <v>9.4</v>
      </c>
      <c r="O2304" s="104">
        <v>6.9</v>
      </c>
      <c r="Q2304" s="11">
        <v>7.9</v>
      </c>
      <c r="R2304" s="11">
        <v>7.8</v>
      </c>
      <c r="S2304" s="11">
        <v>6.5</v>
      </c>
      <c r="T2304" s="11">
        <v>8.6</v>
      </c>
      <c r="U2304" s="11">
        <v>10.3</v>
      </c>
      <c r="V2304" s="11">
        <v>7</v>
      </c>
      <c r="W2304" s="11">
        <v>7.6</v>
      </c>
      <c r="X2304" s="11">
        <v>6.9</v>
      </c>
      <c r="Y2304" s="78"/>
      <c r="Z2304" s="11">
        <v>92.07</v>
      </c>
      <c r="AA2304" s="11">
        <v>249.38</v>
      </c>
      <c r="AB2304" s="11">
        <v>167.83</v>
      </c>
      <c r="AC2304" s="11">
        <v>3.87</v>
      </c>
      <c r="AD2304" s="11">
        <v>18.190000000000001</v>
      </c>
    </row>
    <row r="2305" spans="1:30" x14ac:dyDescent="0.25">
      <c r="A2305" s="1">
        <v>2019</v>
      </c>
      <c r="B2305" s="1">
        <v>4</v>
      </c>
      <c r="C2305" s="1">
        <v>6</v>
      </c>
      <c r="D2305" s="3">
        <v>0.83333333333333337</v>
      </c>
      <c r="E2305" s="5">
        <v>2301</v>
      </c>
      <c r="G2305" s="15">
        <v>10</v>
      </c>
      <c r="H2305" s="15">
        <v>9.5</v>
      </c>
      <c r="I2305" s="15">
        <v>10.9</v>
      </c>
      <c r="J2305" s="15">
        <v>7.2</v>
      </c>
      <c r="K2305" s="15">
        <v>6</v>
      </c>
      <c r="L2305" s="15">
        <v>8.9</v>
      </c>
      <c r="N2305" s="88">
        <v>9.4</v>
      </c>
      <c r="O2305" s="104">
        <v>6.9</v>
      </c>
      <c r="Q2305" s="11">
        <v>7.9</v>
      </c>
      <c r="R2305" s="11">
        <v>7.8</v>
      </c>
      <c r="S2305" s="11">
        <v>6.5</v>
      </c>
      <c r="T2305" s="11">
        <v>8.6</v>
      </c>
      <c r="U2305" s="11">
        <v>10.3</v>
      </c>
      <c r="V2305" s="11">
        <v>7</v>
      </c>
      <c r="W2305" s="11">
        <v>7.6</v>
      </c>
      <c r="X2305" s="11">
        <v>6.9</v>
      </c>
      <c r="Y2305" s="78"/>
      <c r="Z2305" s="11">
        <v>92.07</v>
      </c>
      <c r="AA2305" s="11">
        <v>249.38</v>
      </c>
      <c r="AB2305" s="11">
        <v>167.83</v>
      </c>
      <c r="AC2305" s="11">
        <v>3.87</v>
      </c>
      <c r="AD2305" s="11">
        <v>18.190000000000001</v>
      </c>
    </row>
    <row r="2306" spans="1:30" x14ac:dyDescent="0.25">
      <c r="A2306" s="1">
        <v>2019</v>
      </c>
      <c r="B2306" s="1">
        <v>4</v>
      </c>
      <c r="C2306" s="1">
        <v>6</v>
      </c>
      <c r="D2306" s="3">
        <v>0.875</v>
      </c>
      <c r="E2306" s="5">
        <v>2302</v>
      </c>
      <c r="G2306" s="15">
        <v>9.6</v>
      </c>
      <c r="H2306" s="15">
        <v>8.6</v>
      </c>
      <c r="I2306" s="15">
        <v>10.4</v>
      </c>
      <c r="J2306" s="15">
        <v>6.8</v>
      </c>
      <c r="K2306" s="15">
        <v>6.3</v>
      </c>
      <c r="L2306" s="15">
        <v>8.6999999999999993</v>
      </c>
      <c r="N2306" s="88">
        <v>9.4</v>
      </c>
      <c r="O2306" s="104">
        <v>6.9</v>
      </c>
      <c r="Q2306" s="11">
        <v>7.9</v>
      </c>
      <c r="R2306" s="11">
        <v>7.8</v>
      </c>
      <c r="S2306" s="11">
        <v>6.5</v>
      </c>
      <c r="T2306" s="11">
        <v>8.6</v>
      </c>
      <c r="U2306" s="11">
        <v>10.3</v>
      </c>
      <c r="V2306" s="11">
        <v>7</v>
      </c>
      <c r="W2306" s="11">
        <v>7.6</v>
      </c>
      <c r="X2306" s="11">
        <v>6.9</v>
      </c>
      <c r="Y2306" s="78"/>
      <c r="Z2306" s="11">
        <v>92.07</v>
      </c>
      <c r="AA2306" s="11">
        <v>249.38</v>
      </c>
      <c r="AB2306" s="11">
        <v>167.83</v>
      </c>
      <c r="AC2306" s="11">
        <v>3.87</v>
      </c>
      <c r="AD2306" s="11">
        <v>18.190000000000001</v>
      </c>
    </row>
    <row r="2307" spans="1:30" x14ac:dyDescent="0.25">
      <c r="A2307" s="1">
        <v>2019</v>
      </c>
      <c r="B2307" s="1">
        <v>4</v>
      </c>
      <c r="C2307" s="1">
        <v>6</v>
      </c>
      <c r="D2307" s="3">
        <v>0.91666666666666663</v>
      </c>
      <c r="E2307" s="5">
        <v>2303</v>
      </c>
      <c r="G2307" s="15">
        <v>9.6</v>
      </c>
      <c r="H2307" s="15">
        <v>7.8</v>
      </c>
      <c r="I2307" s="15">
        <v>9.8000000000000007</v>
      </c>
      <c r="J2307" s="15">
        <v>6.4</v>
      </c>
      <c r="K2307" s="15">
        <v>6.2</v>
      </c>
      <c r="L2307" s="15">
        <v>8.5</v>
      </c>
      <c r="N2307" s="88">
        <v>9.4</v>
      </c>
      <c r="O2307" s="104">
        <v>6.9</v>
      </c>
      <c r="Q2307" s="11">
        <v>7.9</v>
      </c>
      <c r="R2307" s="11">
        <v>7.8</v>
      </c>
      <c r="S2307" s="11">
        <v>6.5</v>
      </c>
      <c r="T2307" s="11">
        <v>8.6</v>
      </c>
      <c r="U2307" s="11">
        <v>10.3</v>
      </c>
      <c r="V2307" s="11">
        <v>7</v>
      </c>
      <c r="W2307" s="11">
        <v>7.6</v>
      </c>
      <c r="X2307" s="11">
        <v>6.9</v>
      </c>
      <c r="Y2307" s="78"/>
      <c r="Z2307" s="11">
        <v>92.07</v>
      </c>
      <c r="AA2307" s="11">
        <v>249.38</v>
      </c>
      <c r="AB2307" s="11">
        <v>167.83</v>
      </c>
      <c r="AC2307" s="11">
        <v>3.87</v>
      </c>
      <c r="AD2307" s="11">
        <v>18.190000000000001</v>
      </c>
    </row>
    <row r="2308" spans="1:30" x14ac:dyDescent="0.25">
      <c r="A2308" s="1">
        <v>2019</v>
      </c>
      <c r="B2308" s="1">
        <v>4</v>
      </c>
      <c r="C2308" s="1">
        <v>6</v>
      </c>
      <c r="D2308" s="3">
        <v>0.95833333333333337</v>
      </c>
      <c r="E2308" s="5">
        <v>2304</v>
      </c>
      <c r="G2308" s="15">
        <v>8.3000000000000007</v>
      </c>
      <c r="H2308" s="15">
        <v>7</v>
      </c>
      <c r="I2308" s="15">
        <v>9.1</v>
      </c>
      <c r="J2308" s="15">
        <v>5.6</v>
      </c>
      <c r="K2308" s="15">
        <v>5.8</v>
      </c>
      <c r="L2308" s="15">
        <v>8</v>
      </c>
      <c r="N2308" s="88">
        <v>9.4</v>
      </c>
      <c r="O2308" s="104">
        <v>6.9</v>
      </c>
      <c r="Q2308" s="11">
        <v>7.9</v>
      </c>
      <c r="R2308" s="11">
        <v>7.8</v>
      </c>
      <c r="S2308" s="11">
        <v>6.5</v>
      </c>
      <c r="T2308" s="11">
        <v>8.6</v>
      </c>
      <c r="U2308" s="11">
        <v>10.3</v>
      </c>
      <c r="V2308" s="11">
        <v>7</v>
      </c>
      <c r="W2308" s="11">
        <v>7.6</v>
      </c>
      <c r="X2308" s="11">
        <v>6.9</v>
      </c>
      <c r="Y2308" s="78"/>
      <c r="Z2308" s="11">
        <v>92.07</v>
      </c>
      <c r="AA2308" s="11">
        <v>249.38</v>
      </c>
      <c r="AB2308" s="11">
        <v>167.83</v>
      </c>
      <c r="AC2308" s="11">
        <v>3.87</v>
      </c>
      <c r="AD2308" s="11">
        <v>18.190000000000001</v>
      </c>
    </row>
    <row r="2309" spans="1:30" x14ac:dyDescent="0.25">
      <c r="A2309" s="1">
        <v>2019</v>
      </c>
      <c r="B2309" s="1">
        <v>4</v>
      </c>
      <c r="C2309" s="1">
        <v>7</v>
      </c>
      <c r="D2309" s="3">
        <v>0</v>
      </c>
      <c r="E2309" s="5">
        <v>2305</v>
      </c>
      <c r="G2309" s="15">
        <v>7.5</v>
      </c>
      <c r="H2309" s="15">
        <v>6.7</v>
      </c>
      <c r="I2309" s="15">
        <v>8.4</v>
      </c>
      <c r="J2309" s="15">
        <v>5.6</v>
      </c>
      <c r="K2309" s="15">
        <v>6.1</v>
      </c>
      <c r="L2309" s="15">
        <v>7.5</v>
      </c>
      <c r="N2309" s="88">
        <v>6.6</v>
      </c>
      <c r="O2309" s="104">
        <v>7.5</v>
      </c>
      <c r="Q2309" s="11">
        <v>8.5</v>
      </c>
      <c r="R2309" s="11">
        <v>8.6</v>
      </c>
      <c r="S2309" s="11">
        <v>6.7</v>
      </c>
      <c r="T2309" s="11">
        <v>8.5</v>
      </c>
      <c r="U2309" s="11">
        <v>10.6</v>
      </c>
      <c r="V2309" s="11">
        <v>7.3</v>
      </c>
      <c r="W2309" s="11">
        <v>8</v>
      </c>
      <c r="X2309" s="11">
        <v>7.4</v>
      </c>
      <c r="Y2309" s="78"/>
      <c r="Z2309" s="11">
        <v>90.49</v>
      </c>
      <c r="AA2309" s="11">
        <v>241.95</v>
      </c>
      <c r="AB2309" s="11">
        <v>164.52</v>
      </c>
      <c r="AC2309" s="11">
        <v>3.88</v>
      </c>
      <c r="AD2309" s="11">
        <v>17.09</v>
      </c>
    </row>
    <row r="2310" spans="1:30" x14ac:dyDescent="0.25">
      <c r="A2310" s="1">
        <v>2019</v>
      </c>
      <c r="B2310" s="1">
        <v>4</v>
      </c>
      <c r="C2310" s="1">
        <v>7</v>
      </c>
      <c r="D2310" s="3">
        <v>4.1666666666666664E-2</v>
      </c>
      <c r="E2310" s="5">
        <v>2306</v>
      </c>
      <c r="G2310" s="15">
        <v>7.6</v>
      </c>
      <c r="H2310" s="15">
        <v>6.4</v>
      </c>
      <c r="I2310" s="15">
        <v>8.1999999999999993</v>
      </c>
      <c r="J2310" s="15">
        <v>5.3</v>
      </c>
      <c r="K2310" s="15">
        <v>6</v>
      </c>
      <c r="L2310" s="15">
        <v>6.3</v>
      </c>
      <c r="N2310" s="88">
        <v>6.6</v>
      </c>
      <c r="O2310" s="104">
        <v>7.5</v>
      </c>
      <c r="Q2310" s="11">
        <v>8.5</v>
      </c>
      <c r="R2310" s="11">
        <v>8.6</v>
      </c>
      <c r="S2310" s="11">
        <v>6.7</v>
      </c>
      <c r="T2310" s="11">
        <v>8.5</v>
      </c>
      <c r="U2310" s="11">
        <v>10.6</v>
      </c>
      <c r="V2310" s="11">
        <v>7.3</v>
      </c>
      <c r="W2310" s="11">
        <v>8</v>
      </c>
      <c r="X2310" s="11">
        <v>7.4</v>
      </c>
      <c r="Y2310" s="78"/>
      <c r="Z2310" s="11">
        <v>90.49</v>
      </c>
      <c r="AA2310" s="11">
        <v>241.95</v>
      </c>
      <c r="AB2310" s="11">
        <v>164.52</v>
      </c>
      <c r="AC2310" s="11">
        <v>3.88</v>
      </c>
      <c r="AD2310" s="11">
        <v>17.09</v>
      </c>
    </row>
    <row r="2311" spans="1:30" x14ac:dyDescent="0.25">
      <c r="A2311" s="1">
        <v>2019</v>
      </c>
      <c r="B2311" s="1">
        <v>4</v>
      </c>
      <c r="C2311" s="1">
        <v>7</v>
      </c>
      <c r="D2311" s="3">
        <v>8.3333333333333329E-2</v>
      </c>
      <c r="E2311" s="5">
        <v>2307</v>
      </c>
      <c r="G2311" s="15">
        <v>7.2</v>
      </c>
      <c r="H2311" s="15">
        <v>7</v>
      </c>
      <c r="I2311" s="15">
        <v>7</v>
      </c>
      <c r="J2311" s="15">
        <v>4.5999999999999996</v>
      </c>
      <c r="K2311" s="15">
        <v>5.4</v>
      </c>
      <c r="L2311" s="15">
        <v>7</v>
      </c>
      <c r="N2311" s="88">
        <v>6.6</v>
      </c>
      <c r="O2311" s="104">
        <v>7.5</v>
      </c>
      <c r="Q2311" s="11">
        <v>8.5</v>
      </c>
      <c r="R2311" s="11">
        <v>8.6</v>
      </c>
      <c r="S2311" s="11">
        <v>6.7</v>
      </c>
      <c r="T2311" s="11">
        <v>8.5</v>
      </c>
      <c r="U2311" s="11">
        <v>10.6</v>
      </c>
      <c r="V2311" s="11">
        <v>7.3</v>
      </c>
      <c r="W2311" s="11">
        <v>8</v>
      </c>
      <c r="X2311" s="11">
        <v>7.4</v>
      </c>
      <c r="Y2311" s="78"/>
      <c r="Z2311" s="11">
        <v>90.49</v>
      </c>
      <c r="AA2311" s="11">
        <v>241.95</v>
      </c>
      <c r="AB2311" s="11">
        <v>164.52</v>
      </c>
      <c r="AC2311" s="11">
        <v>3.88</v>
      </c>
      <c r="AD2311" s="11">
        <v>17.09</v>
      </c>
    </row>
    <row r="2312" spans="1:30" x14ac:dyDescent="0.25">
      <c r="A2312" s="1">
        <v>2019</v>
      </c>
      <c r="B2312" s="1">
        <v>4</v>
      </c>
      <c r="C2312" s="1">
        <v>7</v>
      </c>
      <c r="D2312" s="3">
        <v>0.125</v>
      </c>
      <c r="E2312" s="5">
        <v>2308</v>
      </c>
      <c r="G2312" s="15">
        <v>6.2</v>
      </c>
      <c r="H2312" s="15">
        <v>5.8</v>
      </c>
      <c r="I2312" s="15">
        <v>6.8</v>
      </c>
      <c r="J2312" s="15">
        <v>4.0999999999999996</v>
      </c>
      <c r="K2312" s="15">
        <v>4.5999999999999996</v>
      </c>
      <c r="L2312" s="15">
        <v>6.4</v>
      </c>
      <c r="N2312" s="88">
        <v>6.6</v>
      </c>
      <c r="O2312" s="104">
        <v>7.5</v>
      </c>
      <c r="Q2312" s="11">
        <v>8.5</v>
      </c>
      <c r="R2312" s="11">
        <v>8.6</v>
      </c>
      <c r="S2312" s="11">
        <v>6.7</v>
      </c>
      <c r="T2312" s="11">
        <v>8.5</v>
      </c>
      <c r="U2312" s="11">
        <v>10.6</v>
      </c>
      <c r="V2312" s="11">
        <v>7.3</v>
      </c>
      <c r="W2312" s="11">
        <v>8</v>
      </c>
      <c r="X2312" s="11">
        <v>7.4</v>
      </c>
      <c r="Y2312" s="78"/>
      <c r="Z2312" s="11">
        <v>90.49</v>
      </c>
      <c r="AA2312" s="11">
        <v>241.95</v>
      </c>
      <c r="AB2312" s="11">
        <v>164.52</v>
      </c>
      <c r="AC2312" s="11">
        <v>3.88</v>
      </c>
      <c r="AD2312" s="11">
        <v>17.09</v>
      </c>
    </row>
    <row r="2313" spans="1:30" x14ac:dyDescent="0.25">
      <c r="A2313" s="1">
        <v>2019</v>
      </c>
      <c r="B2313" s="1">
        <v>4</v>
      </c>
      <c r="C2313" s="1">
        <v>7</v>
      </c>
      <c r="D2313" s="3">
        <v>0.16666666666666666</v>
      </c>
      <c r="E2313" s="5">
        <v>2309</v>
      </c>
      <c r="G2313" s="15">
        <v>5.8</v>
      </c>
      <c r="H2313" s="15">
        <v>4.8</v>
      </c>
      <c r="I2313" s="15">
        <v>6.3</v>
      </c>
      <c r="J2313" s="15">
        <v>3</v>
      </c>
      <c r="K2313" s="15">
        <v>4.3</v>
      </c>
      <c r="L2313" s="15">
        <v>5.7</v>
      </c>
      <c r="N2313" s="88">
        <v>6.6</v>
      </c>
      <c r="O2313" s="104">
        <v>7.5</v>
      </c>
      <c r="Q2313" s="11">
        <v>8.5</v>
      </c>
      <c r="R2313" s="11">
        <v>8.6</v>
      </c>
      <c r="S2313" s="11">
        <v>6.7</v>
      </c>
      <c r="T2313" s="11">
        <v>8.5</v>
      </c>
      <c r="U2313" s="11">
        <v>10.6</v>
      </c>
      <c r="V2313" s="11">
        <v>7.3</v>
      </c>
      <c r="W2313" s="11">
        <v>8</v>
      </c>
      <c r="X2313" s="11">
        <v>7.4</v>
      </c>
      <c r="Y2313" s="78"/>
      <c r="Z2313" s="11">
        <v>90.49</v>
      </c>
      <c r="AA2313" s="11">
        <v>241.95</v>
      </c>
      <c r="AB2313" s="11">
        <v>164.52</v>
      </c>
      <c r="AC2313" s="11">
        <v>3.88</v>
      </c>
      <c r="AD2313" s="11">
        <v>17.09</v>
      </c>
    </row>
    <row r="2314" spans="1:30" x14ac:dyDescent="0.25">
      <c r="A2314" s="1">
        <v>2019</v>
      </c>
      <c r="B2314" s="1">
        <v>4</v>
      </c>
      <c r="C2314" s="1">
        <v>7</v>
      </c>
      <c r="D2314" s="3">
        <v>0.20833333333333334</v>
      </c>
      <c r="E2314" s="5">
        <v>2310</v>
      </c>
      <c r="G2314" s="15">
        <v>6.1</v>
      </c>
      <c r="H2314" s="15">
        <v>6</v>
      </c>
      <c r="I2314" s="15">
        <v>6.5</v>
      </c>
      <c r="J2314" s="15">
        <v>3.4</v>
      </c>
      <c r="K2314" s="15">
        <v>4.8</v>
      </c>
      <c r="L2314" s="15">
        <v>5.8</v>
      </c>
      <c r="N2314" s="88">
        <v>6.6</v>
      </c>
      <c r="O2314" s="104">
        <v>7.5</v>
      </c>
      <c r="Q2314" s="11">
        <v>8.5</v>
      </c>
      <c r="R2314" s="11">
        <v>8.6</v>
      </c>
      <c r="S2314" s="11">
        <v>6.7</v>
      </c>
      <c r="T2314" s="11">
        <v>8.5</v>
      </c>
      <c r="U2314" s="11">
        <v>10.6</v>
      </c>
      <c r="V2314" s="11">
        <v>7.3</v>
      </c>
      <c r="W2314" s="11">
        <v>8</v>
      </c>
      <c r="X2314" s="11">
        <v>7.4</v>
      </c>
      <c r="Y2314" s="78"/>
      <c r="Z2314" s="11">
        <v>90.49</v>
      </c>
      <c r="AA2314" s="11">
        <v>241.95</v>
      </c>
      <c r="AB2314" s="11">
        <v>164.52</v>
      </c>
      <c r="AC2314" s="11">
        <v>3.88</v>
      </c>
      <c r="AD2314" s="11">
        <v>17.09</v>
      </c>
    </row>
    <row r="2315" spans="1:30" x14ac:dyDescent="0.25">
      <c r="A2315" s="1">
        <v>2019</v>
      </c>
      <c r="B2315" s="1">
        <v>4</v>
      </c>
      <c r="C2315" s="1">
        <v>7</v>
      </c>
      <c r="D2315" s="3">
        <v>0.25</v>
      </c>
      <c r="E2315" s="5">
        <v>2311</v>
      </c>
      <c r="G2315" s="15">
        <v>7.6</v>
      </c>
      <c r="H2315" s="15">
        <v>8.1</v>
      </c>
      <c r="I2315" s="15">
        <v>8.1</v>
      </c>
      <c r="J2315" s="15">
        <v>4.9000000000000004</v>
      </c>
      <c r="K2315" s="15">
        <v>5.9</v>
      </c>
      <c r="L2315" s="15">
        <v>7.2</v>
      </c>
      <c r="N2315" s="88">
        <v>6.6</v>
      </c>
      <c r="O2315" s="104">
        <v>7.5</v>
      </c>
      <c r="Q2315" s="11">
        <v>8.5</v>
      </c>
      <c r="R2315" s="11">
        <v>8.6</v>
      </c>
      <c r="S2315" s="11">
        <v>6.7</v>
      </c>
      <c r="T2315" s="11">
        <v>8.5</v>
      </c>
      <c r="U2315" s="11">
        <v>10.6</v>
      </c>
      <c r="V2315" s="11">
        <v>7.3</v>
      </c>
      <c r="W2315" s="11">
        <v>8</v>
      </c>
      <c r="X2315" s="11">
        <v>7.4</v>
      </c>
      <c r="Y2315" s="78"/>
      <c r="Z2315" s="11">
        <v>90.49</v>
      </c>
      <c r="AA2315" s="11">
        <v>241.95</v>
      </c>
      <c r="AB2315" s="11">
        <v>164.52</v>
      </c>
      <c r="AC2315" s="11">
        <v>3.88</v>
      </c>
      <c r="AD2315" s="11">
        <v>17.09</v>
      </c>
    </row>
    <row r="2316" spans="1:30" x14ac:dyDescent="0.25">
      <c r="A2316" s="1">
        <v>2019</v>
      </c>
      <c r="B2316" s="1">
        <v>4</v>
      </c>
      <c r="C2316" s="1">
        <v>7</v>
      </c>
      <c r="D2316" s="3">
        <v>0.29166666666666669</v>
      </c>
      <c r="E2316" s="5">
        <v>2312</v>
      </c>
      <c r="G2316" s="15">
        <v>9.4</v>
      </c>
      <c r="H2316" s="15">
        <v>9.1999999999999993</v>
      </c>
      <c r="I2316" s="15">
        <v>9.6</v>
      </c>
      <c r="J2316" s="15">
        <v>6.3</v>
      </c>
      <c r="K2316" s="15">
        <v>7.4</v>
      </c>
      <c r="L2316" s="15">
        <v>9.4</v>
      </c>
      <c r="N2316" s="88">
        <v>6.6</v>
      </c>
      <c r="O2316" s="104">
        <v>7.5</v>
      </c>
      <c r="Q2316" s="11">
        <v>8.5</v>
      </c>
      <c r="R2316" s="11">
        <v>8.6</v>
      </c>
      <c r="S2316" s="11">
        <v>6.7</v>
      </c>
      <c r="T2316" s="11">
        <v>8.5</v>
      </c>
      <c r="U2316" s="11">
        <v>10.6</v>
      </c>
      <c r="V2316" s="11">
        <v>7.3</v>
      </c>
      <c r="W2316" s="11">
        <v>8</v>
      </c>
      <c r="X2316" s="11">
        <v>7.4</v>
      </c>
      <c r="Y2316" s="78"/>
      <c r="Z2316" s="11">
        <v>90.49</v>
      </c>
      <c r="AA2316" s="11">
        <v>241.95</v>
      </c>
      <c r="AB2316" s="11">
        <v>164.52</v>
      </c>
      <c r="AC2316" s="11">
        <v>3.88</v>
      </c>
      <c r="AD2316" s="11">
        <v>17.09</v>
      </c>
    </row>
    <row r="2317" spans="1:30" x14ac:dyDescent="0.25">
      <c r="A2317" s="1">
        <v>2019</v>
      </c>
      <c r="B2317" s="1">
        <v>4</v>
      </c>
      <c r="C2317" s="1">
        <v>7</v>
      </c>
      <c r="D2317" s="3">
        <v>0.33333333333333331</v>
      </c>
      <c r="E2317" s="5">
        <v>2313</v>
      </c>
      <c r="G2317" s="15">
        <v>11.7</v>
      </c>
      <c r="H2317" s="15">
        <v>10.3</v>
      </c>
      <c r="I2317" s="15">
        <v>11.5</v>
      </c>
      <c r="J2317" s="15">
        <v>8.8000000000000007</v>
      </c>
      <c r="K2317" s="15">
        <v>9.4</v>
      </c>
      <c r="L2317" s="15">
        <v>11.1</v>
      </c>
      <c r="N2317" s="88">
        <v>6.6</v>
      </c>
      <c r="O2317" s="104">
        <v>7.5</v>
      </c>
      <c r="Q2317" s="11">
        <v>8.5</v>
      </c>
      <c r="R2317" s="11">
        <v>8.6</v>
      </c>
      <c r="S2317" s="11">
        <v>6.7</v>
      </c>
      <c r="T2317" s="11">
        <v>8.5</v>
      </c>
      <c r="U2317" s="11">
        <v>10.6</v>
      </c>
      <c r="V2317" s="11">
        <v>7.3</v>
      </c>
      <c r="W2317" s="11">
        <v>8</v>
      </c>
      <c r="X2317" s="11">
        <v>7.4</v>
      </c>
      <c r="Y2317" s="78"/>
      <c r="Z2317" s="11">
        <v>90.49</v>
      </c>
      <c r="AA2317" s="11">
        <v>241.95</v>
      </c>
      <c r="AB2317" s="11">
        <v>164.52</v>
      </c>
      <c r="AC2317" s="11">
        <v>3.88</v>
      </c>
      <c r="AD2317" s="11">
        <v>17.09</v>
      </c>
    </row>
    <row r="2318" spans="1:30" x14ac:dyDescent="0.25">
      <c r="A2318" s="1">
        <v>2019</v>
      </c>
      <c r="B2318" s="1">
        <v>4</v>
      </c>
      <c r="C2318" s="1">
        <v>7</v>
      </c>
      <c r="D2318" s="3">
        <v>0.375</v>
      </c>
      <c r="E2318" s="5">
        <v>2314</v>
      </c>
      <c r="G2318" s="15">
        <v>13.6</v>
      </c>
      <c r="H2318" s="15">
        <v>13</v>
      </c>
      <c r="I2318" s="15">
        <v>13.4</v>
      </c>
      <c r="J2318" s="15">
        <v>10.6</v>
      </c>
      <c r="K2318" s="15">
        <v>10.199999999999999</v>
      </c>
      <c r="L2318" s="15">
        <v>12.8</v>
      </c>
      <c r="N2318" s="88">
        <v>6.6</v>
      </c>
      <c r="O2318" s="104">
        <v>7.5</v>
      </c>
      <c r="Q2318" s="11">
        <v>8.5</v>
      </c>
      <c r="R2318" s="11">
        <v>8.6</v>
      </c>
      <c r="S2318" s="11">
        <v>6.7</v>
      </c>
      <c r="T2318" s="11">
        <v>8.5</v>
      </c>
      <c r="U2318" s="11">
        <v>10.6</v>
      </c>
      <c r="V2318" s="11">
        <v>7.3</v>
      </c>
      <c r="W2318" s="11">
        <v>8</v>
      </c>
      <c r="X2318" s="11">
        <v>7.4</v>
      </c>
      <c r="Y2318" s="78"/>
      <c r="Z2318" s="11">
        <v>90.49</v>
      </c>
      <c r="AA2318" s="11">
        <v>241.95</v>
      </c>
      <c r="AB2318" s="11">
        <v>164.52</v>
      </c>
      <c r="AC2318" s="11">
        <v>3.88</v>
      </c>
      <c r="AD2318" s="11">
        <v>17.09</v>
      </c>
    </row>
    <row r="2319" spans="1:30" x14ac:dyDescent="0.25">
      <c r="A2319" s="1">
        <v>2019</v>
      </c>
      <c r="B2319" s="1">
        <v>4</v>
      </c>
      <c r="C2319" s="1">
        <v>7</v>
      </c>
      <c r="D2319" s="3">
        <v>0.41666666666666669</v>
      </c>
      <c r="E2319" s="5">
        <v>2315</v>
      </c>
      <c r="G2319" s="15">
        <v>14.4</v>
      </c>
      <c r="H2319" s="15">
        <v>14.5</v>
      </c>
      <c r="I2319" s="15">
        <v>9.6999999999999993</v>
      </c>
      <c r="J2319" s="15">
        <v>12.2</v>
      </c>
      <c r="K2319" s="15">
        <v>12.5</v>
      </c>
      <c r="L2319" s="15">
        <v>14.2</v>
      </c>
      <c r="N2319" s="88">
        <v>6.6</v>
      </c>
      <c r="O2319" s="104">
        <v>7.5</v>
      </c>
      <c r="Q2319" s="11">
        <v>8.5</v>
      </c>
      <c r="R2319" s="11">
        <v>8.6</v>
      </c>
      <c r="S2319" s="11">
        <v>6.7</v>
      </c>
      <c r="T2319" s="11">
        <v>8.5</v>
      </c>
      <c r="U2319" s="11">
        <v>10.6</v>
      </c>
      <c r="V2319" s="11">
        <v>7.3</v>
      </c>
      <c r="W2319" s="11">
        <v>8</v>
      </c>
      <c r="X2319" s="11">
        <v>7.4</v>
      </c>
      <c r="Y2319" s="78"/>
      <c r="Z2319" s="11">
        <v>90.49</v>
      </c>
      <c r="AA2319" s="11">
        <v>241.95</v>
      </c>
      <c r="AB2319" s="11">
        <v>164.52</v>
      </c>
      <c r="AC2319" s="11">
        <v>3.88</v>
      </c>
      <c r="AD2319" s="11">
        <v>17.09</v>
      </c>
    </row>
    <row r="2320" spans="1:30" x14ac:dyDescent="0.25">
      <c r="A2320" s="1">
        <v>2019</v>
      </c>
      <c r="B2320" s="1">
        <v>4</v>
      </c>
      <c r="C2320" s="1">
        <v>7</v>
      </c>
      <c r="D2320" s="3">
        <v>0.45833333333333331</v>
      </c>
      <c r="E2320" s="5">
        <v>2316</v>
      </c>
      <c r="G2320" s="15">
        <v>15.4</v>
      </c>
      <c r="H2320" s="15">
        <v>15.3</v>
      </c>
      <c r="I2320" s="15">
        <v>10.1</v>
      </c>
      <c r="J2320" s="15">
        <v>13.1</v>
      </c>
      <c r="K2320" s="15">
        <v>13.6</v>
      </c>
      <c r="L2320" s="15">
        <v>14.8</v>
      </c>
      <c r="N2320" s="88">
        <v>6.6</v>
      </c>
      <c r="O2320" s="104">
        <v>7.5</v>
      </c>
      <c r="Q2320" s="11">
        <v>8.5</v>
      </c>
      <c r="R2320" s="11">
        <v>8.6</v>
      </c>
      <c r="S2320" s="11">
        <v>6.7</v>
      </c>
      <c r="T2320" s="11">
        <v>8.5</v>
      </c>
      <c r="U2320" s="11">
        <v>10.6</v>
      </c>
      <c r="V2320" s="11">
        <v>7.3</v>
      </c>
      <c r="W2320" s="11">
        <v>8</v>
      </c>
      <c r="X2320" s="11">
        <v>7.4</v>
      </c>
      <c r="Y2320" s="78"/>
      <c r="Z2320" s="11">
        <v>90.49</v>
      </c>
      <c r="AA2320" s="11">
        <v>241.95</v>
      </c>
      <c r="AB2320" s="11">
        <v>164.52</v>
      </c>
      <c r="AC2320" s="11">
        <v>3.88</v>
      </c>
      <c r="AD2320" s="11">
        <v>17.09</v>
      </c>
    </row>
    <row r="2321" spans="1:30" x14ac:dyDescent="0.25">
      <c r="A2321" s="1">
        <v>2019</v>
      </c>
      <c r="B2321" s="1">
        <v>4</v>
      </c>
      <c r="C2321" s="1">
        <v>7</v>
      </c>
      <c r="D2321" s="3">
        <v>0.5</v>
      </c>
      <c r="E2321" s="5">
        <v>2317</v>
      </c>
      <c r="G2321" s="15">
        <v>15.4</v>
      </c>
      <c r="H2321" s="15">
        <v>16</v>
      </c>
      <c r="I2321" s="15">
        <v>10.9</v>
      </c>
      <c r="J2321" s="15">
        <v>15</v>
      </c>
      <c r="K2321" s="15">
        <v>15.3</v>
      </c>
      <c r="L2321" s="15">
        <v>14.8</v>
      </c>
      <c r="N2321" s="88">
        <v>8.6</v>
      </c>
      <c r="O2321" s="104">
        <v>7.5</v>
      </c>
      <c r="Q2321" s="11">
        <v>8.5</v>
      </c>
      <c r="R2321" s="11">
        <v>8.6</v>
      </c>
      <c r="S2321" s="11">
        <v>6.7</v>
      </c>
      <c r="T2321" s="11">
        <v>8.5</v>
      </c>
      <c r="U2321" s="11">
        <v>10.6</v>
      </c>
      <c r="V2321" s="11">
        <v>7.3</v>
      </c>
      <c r="W2321" s="11">
        <v>8</v>
      </c>
      <c r="X2321" s="11">
        <v>7.4</v>
      </c>
      <c r="Y2321" s="78"/>
      <c r="Z2321" s="11">
        <v>90.49</v>
      </c>
      <c r="AA2321" s="11">
        <v>241.95</v>
      </c>
      <c r="AB2321" s="11">
        <v>164.52</v>
      </c>
      <c r="AC2321" s="11">
        <v>3.88</v>
      </c>
      <c r="AD2321" s="11">
        <v>17.09</v>
      </c>
    </row>
    <row r="2322" spans="1:30" x14ac:dyDescent="0.25">
      <c r="A2322" s="1">
        <v>2019</v>
      </c>
      <c r="B2322" s="1">
        <v>4</v>
      </c>
      <c r="C2322" s="1">
        <v>7</v>
      </c>
      <c r="D2322" s="3">
        <v>0.54166666666666663</v>
      </c>
      <c r="E2322" s="5">
        <v>2318</v>
      </c>
      <c r="G2322" s="15">
        <v>15.5</v>
      </c>
      <c r="H2322" s="15">
        <v>15.7</v>
      </c>
      <c r="I2322" s="15">
        <v>10.7</v>
      </c>
      <c r="J2322" s="15">
        <v>15.4</v>
      </c>
      <c r="K2322" s="15">
        <v>16</v>
      </c>
      <c r="L2322" s="15">
        <v>14.9</v>
      </c>
      <c r="N2322" s="88">
        <v>8.6</v>
      </c>
      <c r="O2322" s="104">
        <v>7.5</v>
      </c>
      <c r="Q2322" s="11">
        <v>8.5</v>
      </c>
      <c r="R2322" s="11">
        <v>8.6</v>
      </c>
      <c r="S2322" s="11">
        <v>6.7</v>
      </c>
      <c r="T2322" s="11">
        <v>8.5</v>
      </c>
      <c r="U2322" s="11">
        <v>10.6</v>
      </c>
      <c r="V2322" s="11">
        <v>7.3</v>
      </c>
      <c r="W2322" s="11">
        <v>8</v>
      </c>
      <c r="X2322" s="11">
        <v>7.4</v>
      </c>
      <c r="Y2322" s="78"/>
      <c r="Z2322" s="11">
        <v>90.49</v>
      </c>
      <c r="AA2322" s="11">
        <v>241.95</v>
      </c>
      <c r="AB2322" s="11">
        <v>164.52</v>
      </c>
      <c r="AC2322" s="11">
        <v>3.88</v>
      </c>
      <c r="AD2322" s="11">
        <v>17.09</v>
      </c>
    </row>
    <row r="2323" spans="1:30" x14ac:dyDescent="0.25">
      <c r="A2323" s="1">
        <v>2019</v>
      </c>
      <c r="B2323" s="1">
        <v>4</v>
      </c>
      <c r="C2323" s="1">
        <v>7</v>
      </c>
      <c r="D2323" s="3">
        <v>0.58333333333333337</v>
      </c>
      <c r="E2323" s="5">
        <v>2319</v>
      </c>
      <c r="G2323" s="15">
        <v>15.6</v>
      </c>
      <c r="H2323" s="15">
        <v>15.2</v>
      </c>
      <c r="I2323" s="15">
        <v>10.199999999999999</v>
      </c>
      <c r="J2323" s="15">
        <v>15.3</v>
      </c>
      <c r="K2323" s="15">
        <v>15.6</v>
      </c>
      <c r="L2323" s="15">
        <v>13.8</v>
      </c>
      <c r="N2323" s="88">
        <v>8.6</v>
      </c>
      <c r="O2323" s="104">
        <v>7.5</v>
      </c>
      <c r="Q2323" s="11">
        <v>8.5</v>
      </c>
      <c r="R2323" s="11">
        <v>8.6</v>
      </c>
      <c r="S2323" s="11">
        <v>6.7</v>
      </c>
      <c r="T2323" s="11">
        <v>8.5</v>
      </c>
      <c r="U2323" s="11">
        <v>10.6</v>
      </c>
      <c r="V2323" s="11">
        <v>7.3</v>
      </c>
      <c r="W2323" s="11">
        <v>8</v>
      </c>
      <c r="X2323" s="11">
        <v>7.4</v>
      </c>
      <c r="Y2323" s="78"/>
      <c r="Z2323" s="11">
        <v>90.49</v>
      </c>
      <c r="AA2323" s="11">
        <v>241.95</v>
      </c>
      <c r="AB2323" s="11">
        <v>164.52</v>
      </c>
      <c r="AC2323" s="11">
        <v>3.88</v>
      </c>
      <c r="AD2323" s="11">
        <v>17.09</v>
      </c>
    </row>
    <row r="2324" spans="1:30" x14ac:dyDescent="0.25">
      <c r="A2324" s="1">
        <v>2019</v>
      </c>
      <c r="B2324" s="1">
        <v>4</v>
      </c>
      <c r="C2324" s="1">
        <v>7</v>
      </c>
      <c r="D2324" s="3">
        <v>0.625</v>
      </c>
      <c r="E2324" s="5">
        <v>2320</v>
      </c>
      <c r="G2324" s="15">
        <v>14.7</v>
      </c>
      <c r="H2324" s="15">
        <v>15.3</v>
      </c>
      <c r="I2324" s="15">
        <v>10.199999999999999</v>
      </c>
      <c r="J2324" s="15">
        <v>15.7</v>
      </c>
      <c r="K2324" s="15">
        <v>15.7</v>
      </c>
      <c r="L2324" s="15">
        <v>13.1</v>
      </c>
      <c r="N2324" s="88">
        <v>8.6</v>
      </c>
      <c r="O2324" s="104">
        <v>7.5</v>
      </c>
      <c r="Q2324" s="11">
        <v>8.5</v>
      </c>
      <c r="R2324" s="11">
        <v>8.6</v>
      </c>
      <c r="S2324" s="11">
        <v>6.7</v>
      </c>
      <c r="T2324" s="11">
        <v>8.5</v>
      </c>
      <c r="U2324" s="11">
        <v>10.6</v>
      </c>
      <c r="V2324" s="11">
        <v>7.3</v>
      </c>
      <c r="W2324" s="11">
        <v>8</v>
      </c>
      <c r="X2324" s="11">
        <v>7.4</v>
      </c>
      <c r="Y2324" s="78"/>
      <c r="Z2324" s="11">
        <v>90.49</v>
      </c>
      <c r="AA2324" s="11">
        <v>241.95</v>
      </c>
      <c r="AB2324" s="11">
        <v>164.52</v>
      </c>
      <c r="AC2324" s="11">
        <v>3.88</v>
      </c>
      <c r="AD2324" s="11">
        <v>17.09</v>
      </c>
    </row>
    <row r="2325" spans="1:30" x14ac:dyDescent="0.25">
      <c r="A2325" s="1">
        <v>2019</v>
      </c>
      <c r="B2325" s="1">
        <v>4</v>
      </c>
      <c r="C2325" s="1">
        <v>7</v>
      </c>
      <c r="D2325" s="3">
        <v>0.66666666666666663</v>
      </c>
      <c r="E2325" s="5">
        <v>2321</v>
      </c>
      <c r="G2325" s="15">
        <v>13.2</v>
      </c>
      <c r="H2325" s="15">
        <v>13.9</v>
      </c>
      <c r="I2325" s="15">
        <v>9.1</v>
      </c>
      <c r="J2325" s="15">
        <v>14.4</v>
      </c>
      <c r="K2325" s="15">
        <v>15.5</v>
      </c>
      <c r="L2325" s="15">
        <v>11.8</v>
      </c>
      <c r="N2325" s="88">
        <v>8.6</v>
      </c>
      <c r="O2325" s="104">
        <v>7.5</v>
      </c>
      <c r="Q2325" s="11">
        <v>8.5</v>
      </c>
      <c r="R2325" s="11">
        <v>8.6</v>
      </c>
      <c r="S2325" s="11">
        <v>6.7</v>
      </c>
      <c r="T2325" s="11">
        <v>8.5</v>
      </c>
      <c r="U2325" s="11">
        <v>10.6</v>
      </c>
      <c r="V2325" s="11">
        <v>7.3</v>
      </c>
      <c r="W2325" s="11">
        <v>8</v>
      </c>
      <c r="X2325" s="11">
        <v>7.4</v>
      </c>
      <c r="Y2325" s="78"/>
      <c r="Z2325" s="11">
        <v>90.49</v>
      </c>
      <c r="AA2325" s="11">
        <v>241.95</v>
      </c>
      <c r="AB2325" s="11">
        <v>164.52</v>
      </c>
      <c r="AC2325" s="11">
        <v>3.88</v>
      </c>
      <c r="AD2325" s="11">
        <v>17.09</v>
      </c>
    </row>
    <row r="2326" spans="1:30" x14ac:dyDescent="0.25">
      <c r="A2326" s="1">
        <v>2019</v>
      </c>
      <c r="B2326" s="1">
        <v>4</v>
      </c>
      <c r="C2326" s="1">
        <v>7</v>
      </c>
      <c r="D2326" s="3">
        <v>0.70833333333333337</v>
      </c>
      <c r="E2326" s="5">
        <v>2322</v>
      </c>
      <c r="G2326" s="15">
        <v>10.9</v>
      </c>
      <c r="H2326" s="15">
        <v>12</v>
      </c>
      <c r="I2326" s="15">
        <v>7.3</v>
      </c>
      <c r="J2326" s="15">
        <v>10.7</v>
      </c>
      <c r="K2326" s="15">
        <v>14.3</v>
      </c>
      <c r="L2326" s="15">
        <v>10.8</v>
      </c>
      <c r="N2326" s="88">
        <v>8.6</v>
      </c>
      <c r="O2326" s="104">
        <v>7.5</v>
      </c>
      <c r="Q2326" s="11">
        <v>8.5</v>
      </c>
      <c r="R2326" s="11">
        <v>8.6</v>
      </c>
      <c r="S2326" s="11">
        <v>6.7</v>
      </c>
      <c r="T2326" s="11">
        <v>8.5</v>
      </c>
      <c r="U2326" s="11">
        <v>10.6</v>
      </c>
      <c r="V2326" s="11">
        <v>7.3</v>
      </c>
      <c r="W2326" s="11">
        <v>8</v>
      </c>
      <c r="X2326" s="11">
        <v>7.4</v>
      </c>
      <c r="Y2326" s="78"/>
      <c r="Z2326" s="11">
        <v>90.49</v>
      </c>
      <c r="AA2326" s="11">
        <v>241.95</v>
      </c>
      <c r="AB2326" s="11">
        <v>164.52</v>
      </c>
      <c r="AC2326" s="11">
        <v>3.88</v>
      </c>
      <c r="AD2326" s="11">
        <v>17.09</v>
      </c>
    </row>
    <row r="2327" spans="1:30" x14ac:dyDescent="0.25">
      <c r="A2327" s="1">
        <v>2019</v>
      </c>
      <c r="B2327" s="1">
        <v>4</v>
      </c>
      <c r="C2327" s="1">
        <v>7</v>
      </c>
      <c r="D2327" s="3">
        <v>0.75</v>
      </c>
      <c r="E2327" s="5">
        <v>2323</v>
      </c>
      <c r="G2327" s="15">
        <v>9.3000000000000007</v>
      </c>
      <c r="H2327" s="15">
        <v>10</v>
      </c>
      <c r="I2327" s="15">
        <v>6</v>
      </c>
      <c r="J2327" s="15">
        <v>7.6</v>
      </c>
      <c r="K2327" s="15">
        <v>11.6</v>
      </c>
      <c r="L2327" s="15">
        <v>9</v>
      </c>
      <c r="N2327" s="88">
        <v>8.6</v>
      </c>
      <c r="O2327" s="104">
        <v>7.5</v>
      </c>
      <c r="Q2327" s="11">
        <v>8.5</v>
      </c>
      <c r="R2327" s="11">
        <v>8.6</v>
      </c>
      <c r="S2327" s="11">
        <v>6.7</v>
      </c>
      <c r="T2327" s="11">
        <v>8.5</v>
      </c>
      <c r="U2327" s="11">
        <v>10.6</v>
      </c>
      <c r="V2327" s="11">
        <v>7.3</v>
      </c>
      <c r="W2327" s="11">
        <v>8</v>
      </c>
      <c r="X2327" s="11">
        <v>7.4</v>
      </c>
      <c r="Y2327" s="78"/>
      <c r="Z2327" s="11">
        <v>90.49</v>
      </c>
      <c r="AA2327" s="11">
        <v>241.95</v>
      </c>
      <c r="AB2327" s="11">
        <v>164.52</v>
      </c>
      <c r="AC2327" s="11">
        <v>3.88</v>
      </c>
      <c r="AD2327" s="11">
        <v>17.09</v>
      </c>
    </row>
    <row r="2328" spans="1:30" x14ac:dyDescent="0.25">
      <c r="A2328" s="1">
        <v>2019</v>
      </c>
      <c r="B2328" s="1">
        <v>4</v>
      </c>
      <c r="C2328" s="1">
        <v>7</v>
      </c>
      <c r="D2328" s="3">
        <v>0.79166666666666663</v>
      </c>
      <c r="E2328" s="5">
        <v>2324</v>
      </c>
      <c r="G2328" s="15">
        <v>7.7</v>
      </c>
      <c r="H2328" s="15">
        <v>7.3</v>
      </c>
      <c r="I2328" s="15">
        <v>5.7</v>
      </c>
      <c r="J2328" s="15">
        <v>5.9</v>
      </c>
      <c r="K2328" s="15">
        <v>8.8000000000000007</v>
      </c>
      <c r="L2328" s="15">
        <v>8.5</v>
      </c>
      <c r="N2328" s="88">
        <v>8.6</v>
      </c>
      <c r="O2328" s="104">
        <v>7.5</v>
      </c>
      <c r="Q2328" s="11">
        <v>8.5</v>
      </c>
      <c r="R2328" s="11">
        <v>8.6</v>
      </c>
      <c r="S2328" s="11">
        <v>6.7</v>
      </c>
      <c r="T2328" s="11">
        <v>8.5</v>
      </c>
      <c r="U2328" s="11">
        <v>10.6</v>
      </c>
      <c r="V2328" s="11">
        <v>7.3</v>
      </c>
      <c r="W2328" s="11">
        <v>8</v>
      </c>
      <c r="X2328" s="11">
        <v>7.4</v>
      </c>
      <c r="Y2328" s="78"/>
      <c r="Z2328" s="11">
        <v>90.49</v>
      </c>
      <c r="AA2328" s="11">
        <v>241.95</v>
      </c>
      <c r="AB2328" s="11">
        <v>164.52</v>
      </c>
      <c r="AC2328" s="11">
        <v>3.88</v>
      </c>
      <c r="AD2328" s="11">
        <v>17.09</v>
      </c>
    </row>
    <row r="2329" spans="1:30" x14ac:dyDescent="0.25">
      <c r="A2329" s="1">
        <v>2019</v>
      </c>
      <c r="B2329" s="1">
        <v>4</v>
      </c>
      <c r="C2329" s="1">
        <v>7</v>
      </c>
      <c r="D2329" s="3">
        <v>0.83333333333333337</v>
      </c>
      <c r="E2329" s="5">
        <v>2325</v>
      </c>
      <c r="G2329" s="15">
        <v>6.3</v>
      </c>
      <c r="H2329" s="15">
        <v>5.2</v>
      </c>
      <c r="I2329" s="15">
        <v>4.8</v>
      </c>
      <c r="J2329" s="15">
        <v>8.5</v>
      </c>
      <c r="K2329" s="15">
        <v>7.4</v>
      </c>
      <c r="L2329" s="15">
        <v>7.4</v>
      </c>
      <c r="N2329" s="88">
        <v>8.6</v>
      </c>
      <c r="O2329" s="104">
        <v>7.5</v>
      </c>
      <c r="Q2329" s="11">
        <v>8.5</v>
      </c>
      <c r="R2329" s="11">
        <v>8.6</v>
      </c>
      <c r="S2329" s="11">
        <v>6.7</v>
      </c>
      <c r="T2329" s="11">
        <v>8.5</v>
      </c>
      <c r="U2329" s="11">
        <v>10.6</v>
      </c>
      <c r="V2329" s="11">
        <v>7.3</v>
      </c>
      <c r="W2329" s="11">
        <v>8</v>
      </c>
      <c r="X2329" s="11">
        <v>7.4</v>
      </c>
      <c r="Y2329" s="78"/>
      <c r="Z2329" s="11">
        <v>90.49</v>
      </c>
      <c r="AA2329" s="11">
        <v>241.95</v>
      </c>
      <c r="AB2329" s="11">
        <v>164.52</v>
      </c>
      <c r="AC2329" s="11">
        <v>3.88</v>
      </c>
      <c r="AD2329" s="11">
        <v>17.09</v>
      </c>
    </row>
    <row r="2330" spans="1:30" x14ac:dyDescent="0.25">
      <c r="A2330" s="1">
        <v>2019</v>
      </c>
      <c r="B2330" s="1">
        <v>4</v>
      </c>
      <c r="C2330" s="1">
        <v>7</v>
      </c>
      <c r="D2330" s="3">
        <v>0.875</v>
      </c>
      <c r="E2330" s="5">
        <v>2326</v>
      </c>
      <c r="G2330" s="15">
        <v>4.3</v>
      </c>
      <c r="H2330" s="15">
        <v>3.3</v>
      </c>
      <c r="I2330" s="15">
        <v>5.4</v>
      </c>
      <c r="J2330" s="15">
        <v>6.2</v>
      </c>
      <c r="K2330" s="15">
        <v>9.6999999999999993</v>
      </c>
      <c r="L2330" s="15">
        <v>6.4</v>
      </c>
      <c r="N2330" s="88">
        <v>8.6</v>
      </c>
      <c r="O2330" s="104">
        <v>7.5</v>
      </c>
      <c r="Q2330" s="11">
        <v>8.5</v>
      </c>
      <c r="R2330" s="11">
        <v>8.6</v>
      </c>
      <c r="S2330" s="11">
        <v>6.7</v>
      </c>
      <c r="T2330" s="11">
        <v>8.5</v>
      </c>
      <c r="U2330" s="11">
        <v>10.6</v>
      </c>
      <c r="V2330" s="11">
        <v>7.3</v>
      </c>
      <c r="W2330" s="11">
        <v>8</v>
      </c>
      <c r="X2330" s="11">
        <v>7.4</v>
      </c>
      <c r="Y2330" s="78"/>
      <c r="Z2330" s="11">
        <v>90.49</v>
      </c>
      <c r="AA2330" s="11">
        <v>241.95</v>
      </c>
      <c r="AB2330" s="11">
        <v>164.52</v>
      </c>
      <c r="AC2330" s="11">
        <v>3.88</v>
      </c>
      <c r="AD2330" s="11">
        <v>17.09</v>
      </c>
    </row>
    <row r="2331" spans="1:30" x14ac:dyDescent="0.25">
      <c r="A2331" s="1">
        <v>2019</v>
      </c>
      <c r="B2331" s="1">
        <v>4</v>
      </c>
      <c r="C2331" s="1">
        <v>7</v>
      </c>
      <c r="D2331" s="3">
        <v>0.91666666666666663</v>
      </c>
      <c r="E2331" s="5">
        <v>2327</v>
      </c>
      <c r="G2331" s="15">
        <v>1.7</v>
      </c>
      <c r="H2331" s="15">
        <v>3.5</v>
      </c>
      <c r="I2331" s="15">
        <v>3</v>
      </c>
      <c r="J2331" s="15">
        <v>5.5</v>
      </c>
      <c r="K2331" s="15">
        <v>8.8000000000000007</v>
      </c>
      <c r="L2331" s="15">
        <v>4.9000000000000004</v>
      </c>
      <c r="N2331" s="88">
        <v>8.6</v>
      </c>
      <c r="O2331" s="104">
        <v>7.5</v>
      </c>
      <c r="Q2331" s="11">
        <v>8.5</v>
      </c>
      <c r="R2331" s="11">
        <v>8.6</v>
      </c>
      <c r="S2331" s="11">
        <v>6.7</v>
      </c>
      <c r="T2331" s="11">
        <v>8.5</v>
      </c>
      <c r="U2331" s="11">
        <v>10.6</v>
      </c>
      <c r="V2331" s="11">
        <v>7.3</v>
      </c>
      <c r="W2331" s="11">
        <v>8</v>
      </c>
      <c r="X2331" s="11">
        <v>7.4</v>
      </c>
      <c r="Y2331" s="78"/>
      <c r="Z2331" s="11">
        <v>90.49</v>
      </c>
      <c r="AA2331" s="11">
        <v>241.95</v>
      </c>
      <c r="AB2331" s="11">
        <v>164.52</v>
      </c>
      <c r="AC2331" s="11">
        <v>3.88</v>
      </c>
      <c r="AD2331" s="11">
        <v>17.09</v>
      </c>
    </row>
    <row r="2332" spans="1:30" x14ac:dyDescent="0.25">
      <c r="A2332" s="1">
        <v>2019</v>
      </c>
      <c r="B2332" s="1">
        <v>4</v>
      </c>
      <c r="C2332" s="1">
        <v>7</v>
      </c>
      <c r="D2332" s="3">
        <v>0.95833333333333337</v>
      </c>
      <c r="E2332" s="5">
        <v>2328</v>
      </c>
      <c r="G2332" s="15">
        <v>0.2</v>
      </c>
      <c r="H2332" s="15">
        <v>2.5</v>
      </c>
      <c r="I2332" s="15">
        <v>1.6</v>
      </c>
      <c r="J2332" s="15">
        <v>4.4000000000000004</v>
      </c>
      <c r="K2332" s="15">
        <v>7.7</v>
      </c>
      <c r="L2332" s="15">
        <v>4</v>
      </c>
      <c r="N2332" s="88">
        <v>8.6</v>
      </c>
      <c r="O2332" s="104">
        <v>7.5</v>
      </c>
      <c r="Q2332" s="11">
        <v>8.5</v>
      </c>
      <c r="R2332" s="11">
        <v>8.6</v>
      </c>
      <c r="S2332" s="11">
        <v>6.7</v>
      </c>
      <c r="T2332" s="11">
        <v>8.5</v>
      </c>
      <c r="U2332" s="11">
        <v>10.6</v>
      </c>
      <c r="V2332" s="11">
        <v>7.3</v>
      </c>
      <c r="W2332" s="11">
        <v>8</v>
      </c>
      <c r="X2332" s="11">
        <v>7.4</v>
      </c>
      <c r="Y2332" s="78"/>
      <c r="Z2332" s="11">
        <v>90.49</v>
      </c>
      <c r="AA2332" s="11">
        <v>241.95</v>
      </c>
      <c r="AB2332" s="11">
        <v>164.52</v>
      </c>
      <c r="AC2332" s="11">
        <v>3.88</v>
      </c>
      <c r="AD2332" s="11">
        <v>17.09</v>
      </c>
    </row>
    <row r="2333" spans="1:30" x14ac:dyDescent="0.25">
      <c r="A2333" s="1">
        <v>2019</v>
      </c>
      <c r="B2333" s="1">
        <v>4</v>
      </c>
      <c r="C2333" s="1">
        <v>8</v>
      </c>
      <c r="D2333" s="3">
        <v>0</v>
      </c>
      <c r="E2333" s="5">
        <v>2329</v>
      </c>
      <c r="G2333" s="15">
        <v>0.3</v>
      </c>
      <c r="H2333" s="15">
        <v>1.8</v>
      </c>
      <c r="I2333" s="15">
        <v>3.1</v>
      </c>
      <c r="J2333" s="15">
        <v>3.9</v>
      </c>
      <c r="K2333" s="15">
        <v>6.6</v>
      </c>
      <c r="L2333" s="15">
        <v>3</v>
      </c>
      <c r="N2333" s="88">
        <v>6.4</v>
      </c>
      <c r="O2333" s="104">
        <v>7.8</v>
      </c>
      <c r="Q2333" s="11">
        <v>8.5</v>
      </c>
      <c r="R2333" s="11">
        <v>8.4</v>
      </c>
      <c r="S2333" s="11">
        <v>7</v>
      </c>
      <c r="T2333" s="11">
        <v>9</v>
      </c>
      <c r="U2333" s="11">
        <v>11.6</v>
      </c>
      <c r="V2333" s="11">
        <v>7.7</v>
      </c>
      <c r="W2333" s="11">
        <v>8.1</v>
      </c>
      <c r="X2333" s="11">
        <v>7.6</v>
      </c>
      <c r="Y2333" s="78"/>
      <c r="Z2333" s="11">
        <v>90.71</v>
      </c>
      <c r="AA2333" s="11">
        <v>234.91</v>
      </c>
      <c r="AB2333" s="11">
        <v>160.66</v>
      </c>
      <c r="AC2333" s="11">
        <v>3.9</v>
      </c>
      <c r="AD2333" s="11">
        <v>16.420000000000002</v>
      </c>
    </row>
    <row r="2334" spans="1:30" x14ac:dyDescent="0.25">
      <c r="A2334" s="1">
        <v>2019</v>
      </c>
      <c r="B2334" s="1">
        <v>4</v>
      </c>
      <c r="C2334" s="1">
        <v>8</v>
      </c>
      <c r="D2334" s="3">
        <v>4.1666666666666664E-2</v>
      </c>
      <c r="E2334" s="5">
        <v>2330</v>
      </c>
      <c r="G2334" s="15">
        <v>0.5</v>
      </c>
      <c r="H2334" s="15">
        <v>1.3</v>
      </c>
      <c r="I2334" s="15">
        <v>2.7</v>
      </c>
      <c r="J2334" s="15">
        <v>3.7</v>
      </c>
      <c r="K2334" s="15">
        <v>5.0999999999999996</v>
      </c>
      <c r="L2334" s="15">
        <v>2</v>
      </c>
      <c r="N2334" s="88">
        <v>6.4</v>
      </c>
      <c r="O2334" s="104">
        <v>7.8</v>
      </c>
      <c r="Q2334" s="11">
        <v>8.5</v>
      </c>
      <c r="R2334" s="11">
        <v>8.4</v>
      </c>
      <c r="S2334" s="11">
        <v>7</v>
      </c>
      <c r="T2334" s="11">
        <v>9</v>
      </c>
      <c r="U2334" s="11">
        <v>11.6</v>
      </c>
      <c r="V2334" s="11">
        <v>7.7</v>
      </c>
      <c r="W2334" s="11">
        <v>8.1</v>
      </c>
      <c r="X2334" s="11">
        <v>7.6</v>
      </c>
      <c r="Y2334" s="78"/>
      <c r="Z2334" s="11">
        <v>90.71</v>
      </c>
      <c r="AA2334" s="11">
        <v>234.91</v>
      </c>
      <c r="AB2334" s="11">
        <v>160.66</v>
      </c>
      <c r="AC2334" s="11">
        <v>3.9</v>
      </c>
      <c r="AD2334" s="11">
        <v>16.420000000000002</v>
      </c>
    </row>
    <row r="2335" spans="1:30" x14ac:dyDescent="0.25">
      <c r="A2335" s="1">
        <v>2019</v>
      </c>
      <c r="B2335" s="1">
        <v>4</v>
      </c>
      <c r="C2335" s="1">
        <v>8</v>
      </c>
      <c r="D2335" s="3">
        <v>8.3333333333333329E-2</v>
      </c>
      <c r="E2335" s="5">
        <v>2331</v>
      </c>
      <c r="G2335" s="15">
        <v>-0.2</v>
      </c>
      <c r="H2335" s="15">
        <v>1.5</v>
      </c>
      <c r="I2335" s="15">
        <v>3.7</v>
      </c>
      <c r="J2335" s="15">
        <v>3.4</v>
      </c>
      <c r="K2335" s="15">
        <v>4.5</v>
      </c>
      <c r="L2335" s="15">
        <v>1.4</v>
      </c>
      <c r="N2335" s="88">
        <v>6.4</v>
      </c>
      <c r="O2335" s="104">
        <v>7.8</v>
      </c>
      <c r="Q2335" s="11">
        <v>8.5</v>
      </c>
      <c r="R2335" s="11">
        <v>8.4</v>
      </c>
      <c r="S2335" s="11">
        <v>7</v>
      </c>
      <c r="T2335" s="11">
        <v>9</v>
      </c>
      <c r="U2335" s="11">
        <v>11.6</v>
      </c>
      <c r="V2335" s="11">
        <v>7.7</v>
      </c>
      <c r="W2335" s="11">
        <v>8.1</v>
      </c>
      <c r="X2335" s="11">
        <v>7.6</v>
      </c>
      <c r="Y2335" s="78"/>
      <c r="Z2335" s="11">
        <v>90.71</v>
      </c>
      <c r="AA2335" s="11">
        <v>234.91</v>
      </c>
      <c r="AB2335" s="11">
        <v>160.66</v>
      </c>
      <c r="AC2335" s="11">
        <v>3.9</v>
      </c>
      <c r="AD2335" s="11">
        <v>16.420000000000002</v>
      </c>
    </row>
    <row r="2336" spans="1:30" x14ac:dyDescent="0.25">
      <c r="A2336" s="1">
        <v>2019</v>
      </c>
      <c r="B2336" s="1">
        <v>4</v>
      </c>
      <c r="C2336" s="1">
        <v>8</v>
      </c>
      <c r="D2336" s="3">
        <v>0.125</v>
      </c>
      <c r="E2336" s="5">
        <v>2332</v>
      </c>
      <c r="G2336" s="15">
        <v>-0.9</v>
      </c>
      <c r="H2336" s="15">
        <v>1.8</v>
      </c>
      <c r="I2336" s="15">
        <v>3.6</v>
      </c>
      <c r="J2336" s="15">
        <v>3.3</v>
      </c>
      <c r="K2336" s="15">
        <v>3</v>
      </c>
      <c r="L2336" s="15">
        <v>0.6</v>
      </c>
      <c r="N2336" s="88">
        <v>6.4</v>
      </c>
      <c r="O2336" s="104">
        <v>7.8</v>
      </c>
      <c r="Q2336" s="11">
        <v>8.5</v>
      </c>
      <c r="R2336" s="11">
        <v>8.4</v>
      </c>
      <c r="S2336" s="11">
        <v>7</v>
      </c>
      <c r="T2336" s="11">
        <v>9</v>
      </c>
      <c r="U2336" s="11">
        <v>11.6</v>
      </c>
      <c r="V2336" s="11">
        <v>7.7</v>
      </c>
      <c r="W2336" s="11">
        <v>8.1</v>
      </c>
      <c r="X2336" s="11">
        <v>7.6</v>
      </c>
      <c r="Y2336" s="78"/>
      <c r="Z2336" s="11">
        <v>90.71</v>
      </c>
      <c r="AA2336" s="11">
        <v>234.91</v>
      </c>
      <c r="AB2336" s="11">
        <v>160.66</v>
      </c>
      <c r="AC2336" s="11">
        <v>3.9</v>
      </c>
      <c r="AD2336" s="11">
        <v>16.420000000000002</v>
      </c>
    </row>
    <row r="2337" spans="1:30" x14ac:dyDescent="0.25">
      <c r="A2337" s="1">
        <v>2019</v>
      </c>
      <c r="B2337" s="1">
        <v>4</v>
      </c>
      <c r="C2337" s="1">
        <v>8</v>
      </c>
      <c r="D2337" s="3">
        <v>0.16666666666666666</v>
      </c>
      <c r="E2337" s="5">
        <v>2333</v>
      </c>
      <c r="G2337" s="15">
        <v>-0.7</v>
      </c>
      <c r="H2337" s="15">
        <v>0.2</v>
      </c>
      <c r="I2337" s="15">
        <v>4.4000000000000004</v>
      </c>
      <c r="J2337" s="15">
        <v>3.2</v>
      </c>
      <c r="K2337" s="15">
        <v>1.8</v>
      </c>
      <c r="L2337" s="15">
        <v>0.2</v>
      </c>
      <c r="N2337" s="88">
        <v>6.4</v>
      </c>
      <c r="O2337" s="104">
        <v>7.8</v>
      </c>
      <c r="Q2337" s="11">
        <v>8.5</v>
      </c>
      <c r="R2337" s="11">
        <v>8.4</v>
      </c>
      <c r="S2337" s="11">
        <v>7</v>
      </c>
      <c r="T2337" s="11">
        <v>9</v>
      </c>
      <c r="U2337" s="11">
        <v>11.6</v>
      </c>
      <c r="V2337" s="11">
        <v>7.7</v>
      </c>
      <c r="W2337" s="11">
        <v>8.1</v>
      </c>
      <c r="X2337" s="11">
        <v>7.6</v>
      </c>
      <c r="Y2337" s="78"/>
      <c r="Z2337" s="11">
        <v>90.71</v>
      </c>
      <c r="AA2337" s="11">
        <v>234.91</v>
      </c>
      <c r="AB2337" s="11">
        <v>160.66</v>
      </c>
      <c r="AC2337" s="11">
        <v>3.9</v>
      </c>
      <c r="AD2337" s="11">
        <v>16.420000000000002</v>
      </c>
    </row>
    <row r="2338" spans="1:30" x14ac:dyDescent="0.25">
      <c r="A2338" s="1">
        <v>2019</v>
      </c>
      <c r="B2338" s="1">
        <v>4</v>
      </c>
      <c r="C2338" s="1">
        <v>8</v>
      </c>
      <c r="D2338" s="3">
        <v>0.20833333333333334</v>
      </c>
      <c r="E2338" s="5">
        <v>2334</v>
      </c>
      <c r="G2338" s="15">
        <v>1.6</v>
      </c>
      <c r="H2338" s="15">
        <v>1</v>
      </c>
      <c r="I2338" s="15">
        <v>4</v>
      </c>
      <c r="J2338" s="15">
        <v>3</v>
      </c>
      <c r="K2338" s="15">
        <v>2.1</v>
      </c>
      <c r="L2338" s="15">
        <v>1.7</v>
      </c>
      <c r="N2338" s="88">
        <v>6.4</v>
      </c>
      <c r="O2338" s="104">
        <v>7.8</v>
      </c>
      <c r="Q2338" s="11">
        <v>8.5</v>
      </c>
      <c r="R2338" s="11">
        <v>8.4</v>
      </c>
      <c r="S2338" s="11">
        <v>7</v>
      </c>
      <c r="T2338" s="11">
        <v>9</v>
      </c>
      <c r="U2338" s="11">
        <v>11.6</v>
      </c>
      <c r="V2338" s="11">
        <v>7.7</v>
      </c>
      <c r="W2338" s="11">
        <v>8.1</v>
      </c>
      <c r="X2338" s="11">
        <v>7.6</v>
      </c>
      <c r="Y2338" s="78"/>
      <c r="Z2338" s="11">
        <v>90.71</v>
      </c>
      <c r="AA2338" s="11">
        <v>234.91</v>
      </c>
      <c r="AB2338" s="11">
        <v>160.66</v>
      </c>
      <c r="AC2338" s="11">
        <v>3.9</v>
      </c>
      <c r="AD2338" s="11">
        <v>16.420000000000002</v>
      </c>
    </row>
    <row r="2339" spans="1:30" x14ac:dyDescent="0.25">
      <c r="A2339" s="1">
        <v>2019</v>
      </c>
      <c r="B2339" s="1">
        <v>4</v>
      </c>
      <c r="C2339" s="1">
        <v>8</v>
      </c>
      <c r="D2339" s="3">
        <v>0.25</v>
      </c>
      <c r="E2339" s="5">
        <v>2335</v>
      </c>
      <c r="G2339" s="15">
        <v>5.4</v>
      </c>
      <c r="H2339" s="15">
        <v>5.5</v>
      </c>
      <c r="I2339" s="15">
        <v>3.5</v>
      </c>
      <c r="J2339" s="15">
        <v>3.3</v>
      </c>
      <c r="K2339" s="15">
        <v>4.5</v>
      </c>
      <c r="L2339" s="15">
        <v>5.5</v>
      </c>
      <c r="N2339" s="88">
        <v>6.4</v>
      </c>
      <c r="O2339" s="104">
        <v>7.8</v>
      </c>
      <c r="Q2339" s="11">
        <v>8.5</v>
      </c>
      <c r="R2339" s="11">
        <v>8.4</v>
      </c>
      <c r="S2339" s="11">
        <v>7</v>
      </c>
      <c r="T2339" s="11">
        <v>9</v>
      </c>
      <c r="U2339" s="11">
        <v>11.6</v>
      </c>
      <c r="V2339" s="11">
        <v>7.7</v>
      </c>
      <c r="W2339" s="11">
        <v>8.1</v>
      </c>
      <c r="X2339" s="11">
        <v>7.6</v>
      </c>
      <c r="Y2339" s="78"/>
      <c r="Z2339" s="11">
        <v>90.71</v>
      </c>
      <c r="AA2339" s="11">
        <v>234.91</v>
      </c>
      <c r="AB2339" s="11">
        <v>160.66</v>
      </c>
      <c r="AC2339" s="11">
        <v>3.9</v>
      </c>
      <c r="AD2339" s="11">
        <v>16.420000000000002</v>
      </c>
    </row>
    <row r="2340" spans="1:30" x14ac:dyDescent="0.25">
      <c r="A2340" s="1">
        <v>2019</v>
      </c>
      <c r="B2340" s="1">
        <v>4</v>
      </c>
      <c r="C2340" s="1">
        <v>8</v>
      </c>
      <c r="D2340" s="3">
        <v>0.29166666666666669</v>
      </c>
      <c r="E2340" s="5">
        <v>2336</v>
      </c>
      <c r="G2340" s="15">
        <v>8.5</v>
      </c>
      <c r="H2340" s="15">
        <v>8</v>
      </c>
      <c r="I2340" s="15">
        <v>3.7</v>
      </c>
      <c r="J2340" s="15">
        <v>5.2</v>
      </c>
      <c r="K2340" s="15">
        <v>4.5</v>
      </c>
      <c r="L2340" s="15">
        <v>8.6</v>
      </c>
      <c r="N2340" s="88">
        <v>6.4</v>
      </c>
      <c r="O2340" s="104">
        <v>7.8</v>
      </c>
      <c r="Q2340" s="11">
        <v>8.5</v>
      </c>
      <c r="R2340" s="11">
        <v>8.4</v>
      </c>
      <c r="S2340" s="11">
        <v>7</v>
      </c>
      <c r="T2340" s="11">
        <v>9</v>
      </c>
      <c r="U2340" s="11">
        <v>11.6</v>
      </c>
      <c r="V2340" s="11">
        <v>7.7</v>
      </c>
      <c r="W2340" s="11">
        <v>8.1</v>
      </c>
      <c r="X2340" s="11">
        <v>7.6</v>
      </c>
      <c r="Y2340" s="78"/>
      <c r="Z2340" s="11">
        <v>90.71</v>
      </c>
      <c r="AA2340" s="11">
        <v>234.91</v>
      </c>
      <c r="AB2340" s="11">
        <v>160.66</v>
      </c>
      <c r="AC2340" s="11">
        <v>3.9</v>
      </c>
      <c r="AD2340" s="11">
        <v>16.420000000000002</v>
      </c>
    </row>
    <row r="2341" spans="1:30" x14ac:dyDescent="0.25">
      <c r="A2341" s="1">
        <v>2019</v>
      </c>
      <c r="B2341" s="1">
        <v>4</v>
      </c>
      <c r="C2341" s="1">
        <v>8</v>
      </c>
      <c r="D2341" s="3">
        <v>0.33333333333333331</v>
      </c>
      <c r="E2341" s="5">
        <v>2337</v>
      </c>
      <c r="G2341" s="15">
        <v>11.4</v>
      </c>
      <c r="H2341" s="15">
        <v>9.4</v>
      </c>
      <c r="I2341" s="15">
        <v>5</v>
      </c>
      <c r="J2341" s="15">
        <v>5.8</v>
      </c>
      <c r="K2341" s="15">
        <v>3.7</v>
      </c>
      <c r="L2341" s="15">
        <v>10.6</v>
      </c>
      <c r="N2341" s="88">
        <v>6.4</v>
      </c>
      <c r="O2341" s="104">
        <v>7.8</v>
      </c>
      <c r="Q2341" s="11">
        <v>8.5</v>
      </c>
      <c r="R2341" s="11">
        <v>8.4</v>
      </c>
      <c r="S2341" s="11">
        <v>7</v>
      </c>
      <c r="T2341" s="11">
        <v>9</v>
      </c>
      <c r="U2341" s="11">
        <v>11.6</v>
      </c>
      <c r="V2341" s="11">
        <v>7.7</v>
      </c>
      <c r="W2341" s="11">
        <v>8.1</v>
      </c>
      <c r="X2341" s="11">
        <v>7.6</v>
      </c>
      <c r="Y2341" s="78"/>
      <c r="Z2341" s="11">
        <v>90.71</v>
      </c>
      <c r="AA2341" s="11">
        <v>234.91</v>
      </c>
      <c r="AB2341" s="11">
        <v>160.66</v>
      </c>
      <c r="AC2341" s="11">
        <v>3.9</v>
      </c>
      <c r="AD2341" s="11">
        <v>16.420000000000002</v>
      </c>
    </row>
    <row r="2342" spans="1:30" x14ac:dyDescent="0.25">
      <c r="A2342" s="1">
        <v>2019</v>
      </c>
      <c r="B2342" s="1">
        <v>4</v>
      </c>
      <c r="C2342" s="1">
        <v>8</v>
      </c>
      <c r="D2342" s="3">
        <v>0.375</v>
      </c>
      <c r="E2342" s="5">
        <v>2338</v>
      </c>
      <c r="G2342" s="15">
        <v>14</v>
      </c>
      <c r="H2342" s="15">
        <v>10.5</v>
      </c>
      <c r="I2342" s="15">
        <v>5.4</v>
      </c>
      <c r="J2342" s="15">
        <v>7.2</v>
      </c>
      <c r="K2342" s="15">
        <v>2.9</v>
      </c>
      <c r="L2342" s="15">
        <v>13.1</v>
      </c>
      <c r="N2342" s="88">
        <v>6.4</v>
      </c>
      <c r="O2342" s="104">
        <v>7.8</v>
      </c>
      <c r="Q2342" s="11">
        <v>8.5</v>
      </c>
      <c r="R2342" s="11">
        <v>8.4</v>
      </c>
      <c r="S2342" s="11">
        <v>7</v>
      </c>
      <c r="T2342" s="11">
        <v>9</v>
      </c>
      <c r="U2342" s="11">
        <v>11.6</v>
      </c>
      <c r="V2342" s="11">
        <v>7.7</v>
      </c>
      <c r="W2342" s="11">
        <v>8.1</v>
      </c>
      <c r="X2342" s="11">
        <v>7.6</v>
      </c>
      <c r="Y2342" s="78"/>
      <c r="Z2342" s="11">
        <v>90.71</v>
      </c>
      <c r="AA2342" s="11">
        <v>234.91</v>
      </c>
      <c r="AB2342" s="11">
        <v>160.66</v>
      </c>
      <c r="AC2342" s="11">
        <v>3.9</v>
      </c>
      <c r="AD2342" s="11">
        <v>16.420000000000002</v>
      </c>
    </row>
    <row r="2343" spans="1:30" x14ac:dyDescent="0.25">
      <c r="A2343" s="1">
        <v>2019</v>
      </c>
      <c r="B2343" s="1">
        <v>4</v>
      </c>
      <c r="C2343" s="1">
        <v>8</v>
      </c>
      <c r="D2343" s="3">
        <v>0.41666666666666669</v>
      </c>
      <c r="E2343" s="5">
        <v>2339</v>
      </c>
      <c r="G2343" s="15">
        <v>14.5</v>
      </c>
      <c r="H2343" s="15">
        <v>11.4</v>
      </c>
      <c r="I2343" s="15">
        <v>6.2</v>
      </c>
      <c r="J2343" s="15">
        <v>7.3</v>
      </c>
      <c r="K2343" s="15">
        <v>3.9</v>
      </c>
      <c r="L2343" s="15">
        <v>14.4</v>
      </c>
      <c r="N2343" s="88">
        <v>6.4</v>
      </c>
      <c r="O2343" s="104">
        <v>7.8</v>
      </c>
      <c r="Q2343" s="11">
        <v>8.5</v>
      </c>
      <c r="R2343" s="11">
        <v>8.4</v>
      </c>
      <c r="S2343" s="11">
        <v>7</v>
      </c>
      <c r="T2343" s="11">
        <v>9</v>
      </c>
      <c r="U2343" s="11">
        <v>11.6</v>
      </c>
      <c r="V2343" s="11">
        <v>7.7</v>
      </c>
      <c r="W2343" s="11">
        <v>8.1</v>
      </c>
      <c r="X2343" s="11">
        <v>7.6</v>
      </c>
      <c r="Y2343" s="78"/>
      <c r="Z2343" s="11">
        <v>90.71</v>
      </c>
      <c r="AA2343" s="11">
        <v>234.91</v>
      </c>
      <c r="AB2343" s="11">
        <v>160.66</v>
      </c>
      <c r="AC2343" s="11">
        <v>3.9</v>
      </c>
      <c r="AD2343" s="11">
        <v>16.420000000000002</v>
      </c>
    </row>
    <row r="2344" spans="1:30" x14ac:dyDescent="0.25">
      <c r="A2344" s="1">
        <v>2019</v>
      </c>
      <c r="B2344" s="1">
        <v>4</v>
      </c>
      <c r="C2344" s="1">
        <v>8</v>
      </c>
      <c r="D2344" s="3">
        <v>0.45833333333333331</v>
      </c>
      <c r="E2344" s="5">
        <v>2340</v>
      </c>
      <c r="G2344" s="15">
        <v>15.7</v>
      </c>
      <c r="H2344" s="15">
        <v>12.5</v>
      </c>
      <c r="I2344" s="15">
        <v>6.3</v>
      </c>
      <c r="J2344" s="15">
        <v>7.7</v>
      </c>
      <c r="K2344" s="15">
        <v>5.9</v>
      </c>
      <c r="L2344" s="15">
        <v>15.5</v>
      </c>
      <c r="N2344" s="88">
        <v>6.4</v>
      </c>
      <c r="O2344" s="104">
        <v>7.8</v>
      </c>
      <c r="Q2344" s="11">
        <v>8.5</v>
      </c>
      <c r="R2344" s="11">
        <v>8.4</v>
      </c>
      <c r="S2344" s="11">
        <v>7</v>
      </c>
      <c r="T2344" s="11">
        <v>9</v>
      </c>
      <c r="U2344" s="11">
        <v>11.6</v>
      </c>
      <c r="V2344" s="11">
        <v>7.7</v>
      </c>
      <c r="W2344" s="11">
        <v>8.1</v>
      </c>
      <c r="X2344" s="11">
        <v>7.6</v>
      </c>
      <c r="Y2344" s="78"/>
      <c r="Z2344" s="11">
        <v>90.71</v>
      </c>
      <c r="AA2344" s="11">
        <v>234.91</v>
      </c>
      <c r="AB2344" s="11">
        <v>160.66</v>
      </c>
      <c r="AC2344" s="11">
        <v>3.9</v>
      </c>
      <c r="AD2344" s="11">
        <v>16.420000000000002</v>
      </c>
    </row>
    <row r="2345" spans="1:30" x14ac:dyDescent="0.25">
      <c r="A2345" s="1">
        <v>2019</v>
      </c>
      <c r="B2345" s="1">
        <v>4</v>
      </c>
      <c r="C2345" s="1">
        <v>8</v>
      </c>
      <c r="D2345" s="3">
        <v>0.5</v>
      </c>
      <c r="E2345" s="5">
        <v>2341</v>
      </c>
      <c r="G2345" s="15">
        <v>16.2</v>
      </c>
      <c r="H2345" s="15">
        <v>13.3</v>
      </c>
      <c r="I2345" s="15">
        <v>6</v>
      </c>
      <c r="J2345" s="15">
        <v>6.7</v>
      </c>
      <c r="K2345" s="15">
        <v>8</v>
      </c>
      <c r="L2345" s="15">
        <v>15.6</v>
      </c>
      <c r="N2345" s="88">
        <v>6.8</v>
      </c>
      <c r="O2345" s="104">
        <v>7.8</v>
      </c>
      <c r="Q2345" s="11">
        <v>8.5</v>
      </c>
      <c r="R2345" s="11">
        <v>8.4</v>
      </c>
      <c r="S2345" s="11">
        <v>7</v>
      </c>
      <c r="T2345" s="11">
        <v>9</v>
      </c>
      <c r="U2345" s="11">
        <v>11.6</v>
      </c>
      <c r="V2345" s="11">
        <v>7.7</v>
      </c>
      <c r="W2345" s="11">
        <v>8.1</v>
      </c>
      <c r="X2345" s="11">
        <v>7.6</v>
      </c>
      <c r="Y2345" s="78"/>
      <c r="Z2345" s="11">
        <v>90.71</v>
      </c>
      <c r="AA2345" s="11">
        <v>234.91</v>
      </c>
      <c r="AB2345" s="11">
        <v>160.66</v>
      </c>
      <c r="AC2345" s="11">
        <v>3.9</v>
      </c>
      <c r="AD2345" s="11">
        <v>16.420000000000002</v>
      </c>
    </row>
    <row r="2346" spans="1:30" x14ac:dyDescent="0.25">
      <c r="A2346" s="1">
        <v>2019</v>
      </c>
      <c r="B2346" s="1">
        <v>4</v>
      </c>
      <c r="C2346" s="1">
        <v>8</v>
      </c>
      <c r="D2346" s="3">
        <v>0.54166666666666663</v>
      </c>
      <c r="E2346" s="5">
        <v>2342</v>
      </c>
      <c r="G2346" s="15">
        <v>15.1</v>
      </c>
      <c r="H2346" s="15">
        <v>13.2</v>
      </c>
      <c r="I2346" s="15">
        <v>5.5</v>
      </c>
      <c r="J2346" s="15">
        <v>4.5</v>
      </c>
      <c r="K2346" s="15">
        <v>9.4</v>
      </c>
      <c r="L2346" s="15">
        <v>15.8</v>
      </c>
      <c r="N2346" s="88">
        <v>6.8</v>
      </c>
      <c r="O2346" s="104">
        <v>7.8</v>
      </c>
      <c r="Q2346" s="11">
        <v>8.5</v>
      </c>
      <c r="R2346" s="11">
        <v>8.4</v>
      </c>
      <c r="S2346" s="11">
        <v>7</v>
      </c>
      <c r="T2346" s="11">
        <v>9</v>
      </c>
      <c r="U2346" s="11">
        <v>11.6</v>
      </c>
      <c r="V2346" s="11">
        <v>7.7</v>
      </c>
      <c r="W2346" s="11">
        <v>8.1</v>
      </c>
      <c r="X2346" s="11">
        <v>7.6</v>
      </c>
      <c r="Y2346" s="78"/>
      <c r="Z2346" s="11">
        <v>90.71</v>
      </c>
      <c r="AA2346" s="11">
        <v>234.91</v>
      </c>
      <c r="AB2346" s="11">
        <v>160.66</v>
      </c>
      <c r="AC2346" s="11">
        <v>3.9</v>
      </c>
      <c r="AD2346" s="11">
        <v>16.420000000000002</v>
      </c>
    </row>
    <row r="2347" spans="1:30" x14ac:dyDescent="0.25">
      <c r="A2347" s="1">
        <v>2019</v>
      </c>
      <c r="B2347" s="1">
        <v>4</v>
      </c>
      <c r="C2347" s="1">
        <v>8</v>
      </c>
      <c r="D2347" s="3">
        <v>0.58333333333333337</v>
      </c>
      <c r="E2347" s="5">
        <v>2343</v>
      </c>
      <c r="G2347" s="15">
        <v>14.8</v>
      </c>
      <c r="H2347" s="15">
        <v>12.2</v>
      </c>
      <c r="I2347" s="15">
        <v>4.5999999999999996</v>
      </c>
      <c r="J2347" s="15">
        <v>3.7</v>
      </c>
      <c r="K2347" s="15">
        <v>8.8000000000000007</v>
      </c>
      <c r="L2347" s="15">
        <v>14.6</v>
      </c>
      <c r="N2347" s="88">
        <v>6.8</v>
      </c>
      <c r="O2347" s="104">
        <v>7.8</v>
      </c>
      <c r="Q2347" s="11">
        <v>8.5</v>
      </c>
      <c r="R2347" s="11">
        <v>8.4</v>
      </c>
      <c r="S2347" s="11">
        <v>7</v>
      </c>
      <c r="T2347" s="11">
        <v>9</v>
      </c>
      <c r="U2347" s="11">
        <v>11.6</v>
      </c>
      <c r="V2347" s="11">
        <v>7.7</v>
      </c>
      <c r="W2347" s="11">
        <v>8.1</v>
      </c>
      <c r="X2347" s="11">
        <v>7.6</v>
      </c>
      <c r="Y2347" s="78"/>
      <c r="Z2347" s="11">
        <v>90.71</v>
      </c>
      <c r="AA2347" s="11">
        <v>234.91</v>
      </c>
      <c r="AB2347" s="11">
        <v>160.66</v>
      </c>
      <c r="AC2347" s="11">
        <v>3.9</v>
      </c>
      <c r="AD2347" s="11">
        <v>16.420000000000002</v>
      </c>
    </row>
    <row r="2348" spans="1:30" x14ac:dyDescent="0.25">
      <c r="A2348" s="1">
        <v>2019</v>
      </c>
      <c r="B2348" s="1">
        <v>4</v>
      </c>
      <c r="C2348" s="1">
        <v>8</v>
      </c>
      <c r="D2348" s="3">
        <v>0.625</v>
      </c>
      <c r="E2348" s="5">
        <v>2344</v>
      </c>
      <c r="G2348" s="15">
        <v>14</v>
      </c>
      <c r="H2348" s="15">
        <v>9.4</v>
      </c>
      <c r="I2348" s="15">
        <v>4.4000000000000004</v>
      </c>
      <c r="J2348" s="15">
        <v>2.4</v>
      </c>
      <c r="K2348" s="15">
        <v>7.2</v>
      </c>
      <c r="L2348" s="15">
        <v>13.8</v>
      </c>
      <c r="N2348" s="88">
        <v>6.8</v>
      </c>
      <c r="O2348" s="104">
        <v>7.8</v>
      </c>
      <c r="Q2348" s="11">
        <v>8.5</v>
      </c>
      <c r="R2348" s="11">
        <v>8.4</v>
      </c>
      <c r="S2348" s="11">
        <v>7</v>
      </c>
      <c r="T2348" s="11">
        <v>9</v>
      </c>
      <c r="U2348" s="11">
        <v>11.6</v>
      </c>
      <c r="V2348" s="11">
        <v>7.7</v>
      </c>
      <c r="W2348" s="11">
        <v>8.1</v>
      </c>
      <c r="X2348" s="11">
        <v>7.6</v>
      </c>
      <c r="Y2348" s="78"/>
      <c r="Z2348" s="11">
        <v>90.71</v>
      </c>
      <c r="AA2348" s="11">
        <v>234.91</v>
      </c>
      <c r="AB2348" s="11">
        <v>160.66</v>
      </c>
      <c r="AC2348" s="11">
        <v>3.9</v>
      </c>
      <c r="AD2348" s="11">
        <v>16.420000000000002</v>
      </c>
    </row>
    <row r="2349" spans="1:30" x14ac:dyDescent="0.25">
      <c r="A2349" s="1">
        <v>2019</v>
      </c>
      <c r="B2349" s="1">
        <v>4</v>
      </c>
      <c r="C2349" s="1">
        <v>8</v>
      </c>
      <c r="D2349" s="3">
        <v>0.66666666666666663</v>
      </c>
      <c r="E2349" s="5">
        <v>2345</v>
      </c>
      <c r="G2349" s="15">
        <v>11.6</v>
      </c>
      <c r="H2349" s="15">
        <v>7.7</v>
      </c>
      <c r="I2349" s="15">
        <v>3.8</v>
      </c>
      <c r="J2349" s="15">
        <v>2.5</v>
      </c>
      <c r="K2349" s="15">
        <v>5.2</v>
      </c>
      <c r="L2349" s="15">
        <v>12.3</v>
      </c>
      <c r="N2349" s="88">
        <v>6.8</v>
      </c>
      <c r="O2349" s="104">
        <v>7.8</v>
      </c>
      <c r="Q2349" s="11">
        <v>8.5</v>
      </c>
      <c r="R2349" s="11">
        <v>8.4</v>
      </c>
      <c r="S2349" s="11">
        <v>7</v>
      </c>
      <c r="T2349" s="11">
        <v>9</v>
      </c>
      <c r="U2349" s="11">
        <v>11.6</v>
      </c>
      <c r="V2349" s="11">
        <v>7.7</v>
      </c>
      <c r="W2349" s="11">
        <v>8.1</v>
      </c>
      <c r="X2349" s="11">
        <v>7.6</v>
      </c>
      <c r="Y2349" s="78"/>
      <c r="Z2349" s="11">
        <v>90.71</v>
      </c>
      <c r="AA2349" s="11">
        <v>234.91</v>
      </c>
      <c r="AB2349" s="11">
        <v>160.66</v>
      </c>
      <c r="AC2349" s="11">
        <v>3.9</v>
      </c>
      <c r="AD2349" s="11">
        <v>16.420000000000002</v>
      </c>
    </row>
    <row r="2350" spans="1:30" x14ac:dyDescent="0.25">
      <c r="A2350" s="1">
        <v>2019</v>
      </c>
      <c r="B2350" s="1">
        <v>4</v>
      </c>
      <c r="C2350" s="1">
        <v>8</v>
      </c>
      <c r="D2350" s="3">
        <v>0.70833333333333337</v>
      </c>
      <c r="E2350" s="5">
        <v>2346</v>
      </c>
      <c r="G2350" s="15">
        <v>8.9</v>
      </c>
      <c r="H2350" s="15">
        <v>6.3</v>
      </c>
      <c r="I2350" s="15">
        <v>3.5</v>
      </c>
      <c r="J2350" s="15">
        <v>1.9</v>
      </c>
      <c r="K2350" s="15">
        <v>3.5</v>
      </c>
      <c r="L2350" s="15">
        <v>10.199999999999999</v>
      </c>
      <c r="N2350" s="88">
        <v>6.8</v>
      </c>
      <c r="O2350" s="104">
        <v>7.8</v>
      </c>
      <c r="Q2350" s="11">
        <v>8.5</v>
      </c>
      <c r="R2350" s="11">
        <v>8.4</v>
      </c>
      <c r="S2350" s="11">
        <v>7</v>
      </c>
      <c r="T2350" s="11">
        <v>9</v>
      </c>
      <c r="U2350" s="11">
        <v>11.6</v>
      </c>
      <c r="V2350" s="11">
        <v>7.7</v>
      </c>
      <c r="W2350" s="11">
        <v>8.1</v>
      </c>
      <c r="X2350" s="11">
        <v>7.6</v>
      </c>
      <c r="Y2350" s="78"/>
      <c r="Z2350" s="11">
        <v>90.71</v>
      </c>
      <c r="AA2350" s="11">
        <v>234.91</v>
      </c>
      <c r="AB2350" s="11">
        <v>160.66</v>
      </c>
      <c r="AC2350" s="11">
        <v>3.9</v>
      </c>
      <c r="AD2350" s="11">
        <v>16.420000000000002</v>
      </c>
    </row>
    <row r="2351" spans="1:30" x14ac:dyDescent="0.25">
      <c r="A2351" s="1">
        <v>2019</v>
      </c>
      <c r="B2351" s="1">
        <v>4</v>
      </c>
      <c r="C2351" s="1">
        <v>8</v>
      </c>
      <c r="D2351" s="3">
        <v>0.75</v>
      </c>
      <c r="E2351" s="5">
        <v>2347</v>
      </c>
      <c r="G2351" s="15">
        <v>8</v>
      </c>
      <c r="H2351" s="15">
        <v>6.1</v>
      </c>
      <c r="I2351" s="15">
        <v>3.2</v>
      </c>
      <c r="J2351" s="15">
        <v>1.5</v>
      </c>
      <c r="K2351" s="15">
        <v>2.9</v>
      </c>
      <c r="L2351" s="15">
        <v>7.1</v>
      </c>
      <c r="N2351" s="88">
        <v>6.8</v>
      </c>
      <c r="O2351" s="104">
        <v>7.8</v>
      </c>
      <c r="Q2351" s="11">
        <v>8.5</v>
      </c>
      <c r="R2351" s="11">
        <v>8.4</v>
      </c>
      <c r="S2351" s="11">
        <v>7</v>
      </c>
      <c r="T2351" s="11">
        <v>9</v>
      </c>
      <c r="U2351" s="11">
        <v>11.6</v>
      </c>
      <c r="V2351" s="11">
        <v>7.7</v>
      </c>
      <c r="W2351" s="11">
        <v>8.1</v>
      </c>
      <c r="X2351" s="11">
        <v>7.6</v>
      </c>
      <c r="Y2351" s="78"/>
      <c r="Z2351" s="11">
        <v>90.71</v>
      </c>
      <c r="AA2351" s="11">
        <v>234.91</v>
      </c>
      <c r="AB2351" s="11">
        <v>160.66</v>
      </c>
      <c r="AC2351" s="11">
        <v>3.9</v>
      </c>
      <c r="AD2351" s="11">
        <v>16.420000000000002</v>
      </c>
    </row>
    <row r="2352" spans="1:30" x14ac:dyDescent="0.25">
      <c r="A2352" s="1">
        <v>2019</v>
      </c>
      <c r="B2352" s="1">
        <v>4</v>
      </c>
      <c r="C2352" s="1">
        <v>8</v>
      </c>
      <c r="D2352" s="3">
        <v>0.79166666666666663</v>
      </c>
      <c r="E2352" s="5">
        <v>2348</v>
      </c>
      <c r="G2352" s="15">
        <v>6.8</v>
      </c>
      <c r="H2352" s="15">
        <v>5.0999999999999996</v>
      </c>
      <c r="I2352" s="15">
        <v>2.5</v>
      </c>
      <c r="J2352" s="15">
        <v>1.2</v>
      </c>
      <c r="K2352" s="15">
        <v>2.4</v>
      </c>
      <c r="L2352" s="15">
        <v>6.3</v>
      </c>
      <c r="N2352" s="88">
        <v>6.8</v>
      </c>
      <c r="O2352" s="104">
        <v>7.8</v>
      </c>
      <c r="Q2352" s="11">
        <v>8.5</v>
      </c>
      <c r="R2352" s="11">
        <v>8.4</v>
      </c>
      <c r="S2352" s="11">
        <v>7</v>
      </c>
      <c r="T2352" s="11">
        <v>9</v>
      </c>
      <c r="U2352" s="11">
        <v>11.6</v>
      </c>
      <c r="V2352" s="11">
        <v>7.7</v>
      </c>
      <c r="W2352" s="11">
        <v>8.1</v>
      </c>
      <c r="X2352" s="11">
        <v>7.6</v>
      </c>
      <c r="Y2352" s="78"/>
      <c r="Z2352" s="11">
        <v>90.71</v>
      </c>
      <c r="AA2352" s="11">
        <v>234.91</v>
      </c>
      <c r="AB2352" s="11">
        <v>160.66</v>
      </c>
      <c r="AC2352" s="11">
        <v>3.9</v>
      </c>
      <c r="AD2352" s="11">
        <v>16.420000000000002</v>
      </c>
    </row>
    <row r="2353" spans="1:30" x14ac:dyDescent="0.25">
      <c r="A2353" s="1">
        <v>2019</v>
      </c>
      <c r="B2353" s="1">
        <v>4</v>
      </c>
      <c r="C2353" s="1">
        <v>8</v>
      </c>
      <c r="D2353" s="3">
        <v>0.83333333333333337</v>
      </c>
      <c r="E2353" s="5">
        <v>2349</v>
      </c>
      <c r="G2353" s="15">
        <v>5.5</v>
      </c>
      <c r="H2353" s="15">
        <v>3.4</v>
      </c>
      <c r="I2353" s="15">
        <v>1.9</v>
      </c>
      <c r="J2353" s="15">
        <v>1</v>
      </c>
      <c r="K2353" s="15">
        <v>2</v>
      </c>
      <c r="L2353" s="15">
        <v>5.9</v>
      </c>
      <c r="N2353" s="88">
        <v>6.8</v>
      </c>
      <c r="O2353" s="104">
        <v>7.8</v>
      </c>
      <c r="Q2353" s="11">
        <v>8.5</v>
      </c>
      <c r="R2353" s="11">
        <v>8.4</v>
      </c>
      <c r="S2353" s="11">
        <v>7</v>
      </c>
      <c r="T2353" s="11">
        <v>9</v>
      </c>
      <c r="U2353" s="11">
        <v>11.6</v>
      </c>
      <c r="V2353" s="11">
        <v>7.7</v>
      </c>
      <c r="W2353" s="11">
        <v>8.1</v>
      </c>
      <c r="X2353" s="11">
        <v>7.6</v>
      </c>
      <c r="Y2353" s="78"/>
      <c r="Z2353" s="11">
        <v>90.71</v>
      </c>
      <c r="AA2353" s="11">
        <v>234.91</v>
      </c>
      <c r="AB2353" s="11">
        <v>160.66</v>
      </c>
      <c r="AC2353" s="11">
        <v>3.9</v>
      </c>
      <c r="AD2353" s="11">
        <v>16.420000000000002</v>
      </c>
    </row>
    <row r="2354" spans="1:30" x14ac:dyDescent="0.25">
      <c r="A2354" s="1">
        <v>2019</v>
      </c>
      <c r="B2354" s="1">
        <v>4</v>
      </c>
      <c r="C2354" s="1">
        <v>8</v>
      </c>
      <c r="D2354" s="3">
        <v>0.875</v>
      </c>
      <c r="E2354" s="5">
        <v>2350</v>
      </c>
      <c r="G2354" s="15">
        <v>5.3</v>
      </c>
      <c r="H2354" s="15">
        <v>2.5</v>
      </c>
      <c r="I2354" s="15">
        <v>1.2</v>
      </c>
      <c r="J2354" s="15">
        <v>0.3</v>
      </c>
      <c r="K2354" s="15">
        <v>1.7</v>
      </c>
      <c r="L2354" s="15">
        <v>5.3</v>
      </c>
      <c r="N2354" s="88">
        <v>6.8</v>
      </c>
      <c r="O2354" s="104">
        <v>7.8</v>
      </c>
      <c r="Q2354" s="11">
        <v>8.5</v>
      </c>
      <c r="R2354" s="11">
        <v>8.4</v>
      </c>
      <c r="S2354" s="11">
        <v>7</v>
      </c>
      <c r="T2354" s="11">
        <v>9</v>
      </c>
      <c r="U2354" s="11">
        <v>11.6</v>
      </c>
      <c r="V2354" s="11">
        <v>7.7</v>
      </c>
      <c r="W2354" s="11">
        <v>8.1</v>
      </c>
      <c r="X2354" s="11">
        <v>7.6</v>
      </c>
      <c r="Y2354" s="78"/>
      <c r="Z2354" s="11">
        <v>90.71</v>
      </c>
      <c r="AA2354" s="11">
        <v>234.91</v>
      </c>
      <c r="AB2354" s="11">
        <v>160.66</v>
      </c>
      <c r="AC2354" s="11">
        <v>3.9</v>
      </c>
      <c r="AD2354" s="11">
        <v>16.420000000000002</v>
      </c>
    </row>
    <row r="2355" spans="1:30" x14ac:dyDescent="0.25">
      <c r="A2355" s="1">
        <v>2019</v>
      </c>
      <c r="B2355" s="1">
        <v>4</v>
      </c>
      <c r="C2355" s="1">
        <v>8</v>
      </c>
      <c r="D2355" s="3">
        <v>0.91666666666666663</v>
      </c>
      <c r="E2355" s="5">
        <v>2351</v>
      </c>
      <c r="G2355" s="15">
        <v>3.1</v>
      </c>
      <c r="H2355" s="15">
        <v>1.5</v>
      </c>
      <c r="I2355" s="15">
        <v>1</v>
      </c>
      <c r="J2355" s="15">
        <v>0.7</v>
      </c>
      <c r="K2355" s="15">
        <v>1.5</v>
      </c>
      <c r="L2355" s="15">
        <v>3.5</v>
      </c>
      <c r="N2355" s="88">
        <v>6.8</v>
      </c>
      <c r="O2355" s="104">
        <v>7.8</v>
      </c>
      <c r="Q2355" s="11">
        <v>8.5</v>
      </c>
      <c r="R2355" s="11">
        <v>8.4</v>
      </c>
      <c r="S2355" s="11">
        <v>7</v>
      </c>
      <c r="T2355" s="11">
        <v>9</v>
      </c>
      <c r="U2355" s="11">
        <v>11.6</v>
      </c>
      <c r="V2355" s="11">
        <v>7.7</v>
      </c>
      <c r="W2355" s="11">
        <v>8.1</v>
      </c>
      <c r="X2355" s="11">
        <v>7.6</v>
      </c>
      <c r="Y2355" s="78"/>
      <c r="Z2355" s="11">
        <v>90.71</v>
      </c>
      <c r="AA2355" s="11">
        <v>234.91</v>
      </c>
      <c r="AB2355" s="11">
        <v>160.66</v>
      </c>
      <c r="AC2355" s="11">
        <v>3.9</v>
      </c>
      <c r="AD2355" s="11">
        <v>16.420000000000002</v>
      </c>
    </row>
    <row r="2356" spans="1:30" x14ac:dyDescent="0.25">
      <c r="A2356" s="1">
        <v>2019</v>
      </c>
      <c r="B2356" s="1">
        <v>4</v>
      </c>
      <c r="C2356" s="1">
        <v>8</v>
      </c>
      <c r="D2356" s="3">
        <v>0.95833333333333337</v>
      </c>
      <c r="E2356" s="5">
        <v>2352</v>
      </c>
      <c r="G2356" s="15">
        <v>1.7</v>
      </c>
      <c r="H2356" s="15">
        <v>0.8</v>
      </c>
      <c r="I2356" s="15">
        <v>0.9</v>
      </c>
      <c r="J2356" s="15">
        <v>0.7</v>
      </c>
      <c r="K2356" s="15">
        <v>1.2</v>
      </c>
      <c r="L2356" s="15">
        <v>2.1</v>
      </c>
      <c r="N2356" s="88">
        <v>6.8</v>
      </c>
      <c r="O2356" s="104">
        <v>7.8</v>
      </c>
      <c r="Q2356" s="11">
        <v>8.5</v>
      </c>
      <c r="R2356" s="11">
        <v>8.4</v>
      </c>
      <c r="S2356" s="11">
        <v>7</v>
      </c>
      <c r="T2356" s="11">
        <v>9</v>
      </c>
      <c r="U2356" s="11">
        <v>11.6</v>
      </c>
      <c r="V2356" s="11">
        <v>7.7</v>
      </c>
      <c r="W2356" s="11">
        <v>8.1</v>
      </c>
      <c r="X2356" s="11">
        <v>7.6</v>
      </c>
      <c r="Y2356" s="78"/>
      <c r="Z2356" s="11">
        <v>90.71</v>
      </c>
      <c r="AA2356" s="11">
        <v>234.91</v>
      </c>
      <c r="AB2356" s="11">
        <v>160.66</v>
      </c>
      <c r="AC2356" s="11">
        <v>3.9</v>
      </c>
      <c r="AD2356" s="11">
        <v>16.420000000000002</v>
      </c>
    </row>
    <row r="2357" spans="1:30" x14ac:dyDescent="0.25">
      <c r="A2357" s="1">
        <v>2019</v>
      </c>
      <c r="B2357" s="1">
        <v>4</v>
      </c>
      <c r="C2357" s="1">
        <v>9</v>
      </c>
      <c r="D2357" s="3">
        <v>0</v>
      </c>
      <c r="E2357" s="5">
        <v>2353</v>
      </c>
      <c r="G2357" s="15">
        <v>0.4</v>
      </c>
      <c r="H2357" s="15">
        <v>-0.3</v>
      </c>
      <c r="I2357" s="15">
        <v>1.9</v>
      </c>
      <c r="J2357" s="15">
        <v>0.7</v>
      </c>
      <c r="K2357" s="15">
        <v>1</v>
      </c>
      <c r="L2357" s="15">
        <v>1.2</v>
      </c>
      <c r="N2357" s="88">
        <v>5.4</v>
      </c>
      <c r="O2357" s="104">
        <v>5.0999999999999996</v>
      </c>
      <c r="Q2357" s="11">
        <v>7.8</v>
      </c>
      <c r="R2357" s="11">
        <v>7.4</v>
      </c>
      <c r="S2357" s="11">
        <v>7.1</v>
      </c>
      <c r="T2357" s="11">
        <v>8.8000000000000007</v>
      </c>
      <c r="U2357" s="11">
        <v>11.1</v>
      </c>
      <c r="V2357" s="11">
        <v>7.7</v>
      </c>
      <c r="W2357" s="11">
        <v>7.5</v>
      </c>
      <c r="X2357" s="11">
        <v>7.3</v>
      </c>
      <c r="Y2357" s="78"/>
      <c r="Z2357" s="11">
        <v>91.87</v>
      </c>
      <c r="AA2357" s="11">
        <v>229.93</v>
      </c>
      <c r="AB2357" s="11">
        <v>160.21</v>
      </c>
      <c r="AC2357" s="11">
        <v>3.85</v>
      </c>
      <c r="AD2357" s="11">
        <v>15.42</v>
      </c>
    </row>
    <row r="2358" spans="1:30" x14ac:dyDescent="0.25">
      <c r="A2358" s="1">
        <v>2019</v>
      </c>
      <c r="B2358" s="1">
        <v>4</v>
      </c>
      <c r="C2358" s="1">
        <v>9</v>
      </c>
      <c r="D2358" s="3">
        <v>4.1666666666666664E-2</v>
      </c>
      <c r="E2358" s="5">
        <v>2354</v>
      </c>
      <c r="G2358" s="15">
        <v>-0.5</v>
      </c>
      <c r="H2358" s="15">
        <v>0.2</v>
      </c>
      <c r="I2358" s="15">
        <v>2</v>
      </c>
      <c r="J2358" s="15">
        <v>0.7</v>
      </c>
      <c r="K2358" s="15">
        <v>1.1000000000000001</v>
      </c>
      <c r="L2358" s="15">
        <v>0.1</v>
      </c>
      <c r="N2358" s="88">
        <v>5.4</v>
      </c>
      <c r="O2358" s="104">
        <v>5.0999999999999996</v>
      </c>
      <c r="Q2358" s="11">
        <v>7.8</v>
      </c>
      <c r="R2358" s="11">
        <v>7.4</v>
      </c>
      <c r="S2358" s="11">
        <v>7.1</v>
      </c>
      <c r="T2358" s="11">
        <v>8.8000000000000007</v>
      </c>
      <c r="U2358" s="11">
        <v>11.1</v>
      </c>
      <c r="V2358" s="11">
        <v>7.7</v>
      </c>
      <c r="W2358" s="11">
        <v>7.5</v>
      </c>
      <c r="X2358" s="11">
        <v>7.3</v>
      </c>
      <c r="Y2358" s="78"/>
      <c r="Z2358" s="11">
        <v>91.87</v>
      </c>
      <c r="AA2358" s="11">
        <v>229.93</v>
      </c>
      <c r="AB2358" s="11">
        <v>160.21</v>
      </c>
      <c r="AC2358" s="11">
        <v>3.85</v>
      </c>
      <c r="AD2358" s="11">
        <v>15.42</v>
      </c>
    </row>
    <row r="2359" spans="1:30" x14ac:dyDescent="0.25">
      <c r="A2359" s="1">
        <v>2019</v>
      </c>
      <c r="B2359" s="1">
        <v>4</v>
      </c>
      <c r="C2359" s="1">
        <v>9</v>
      </c>
      <c r="D2359" s="3">
        <v>8.3333333333333329E-2</v>
      </c>
      <c r="E2359" s="5">
        <v>2355</v>
      </c>
      <c r="G2359" s="15">
        <v>-0.7</v>
      </c>
      <c r="H2359" s="15">
        <v>0.8</v>
      </c>
      <c r="I2359" s="15">
        <v>2.2000000000000002</v>
      </c>
      <c r="J2359" s="15">
        <v>0.7</v>
      </c>
      <c r="K2359" s="15">
        <v>0.9</v>
      </c>
      <c r="L2359" s="15">
        <v>-0.8</v>
      </c>
      <c r="N2359" s="88">
        <v>5.4</v>
      </c>
      <c r="O2359" s="104">
        <v>5.0999999999999996</v>
      </c>
      <c r="Q2359" s="11">
        <v>7.8</v>
      </c>
      <c r="R2359" s="11">
        <v>7.4</v>
      </c>
      <c r="S2359" s="11">
        <v>7.1</v>
      </c>
      <c r="T2359" s="11">
        <v>8.8000000000000007</v>
      </c>
      <c r="U2359" s="11">
        <v>11.1</v>
      </c>
      <c r="V2359" s="11">
        <v>7.7</v>
      </c>
      <c r="W2359" s="11">
        <v>7.5</v>
      </c>
      <c r="X2359" s="11">
        <v>7.3</v>
      </c>
      <c r="Y2359" s="78"/>
      <c r="Z2359" s="11">
        <v>91.87</v>
      </c>
      <c r="AA2359" s="11">
        <v>229.93</v>
      </c>
      <c r="AB2359" s="11">
        <v>160.21</v>
      </c>
      <c r="AC2359" s="11">
        <v>3.85</v>
      </c>
      <c r="AD2359" s="11">
        <v>15.42</v>
      </c>
    </row>
    <row r="2360" spans="1:30" x14ac:dyDescent="0.25">
      <c r="A2360" s="1">
        <v>2019</v>
      </c>
      <c r="B2360" s="1">
        <v>4</v>
      </c>
      <c r="C2360" s="1">
        <v>9</v>
      </c>
      <c r="D2360" s="3">
        <v>0.125</v>
      </c>
      <c r="E2360" s="5">
        <v>2356</v>
      </c>
      <c r="G2360" s="15">
        <v>-0.3</v>
      </c>
      <c r="H2360" s="15">
        <v>0.8</v>
      </c>
      <c r="I2360" s="15">
        <v>2.2000000000000002</v>
      </c>
      <c r="J2360" s="15">
        <v>0.7</v>
      </c>
      <c r="K2360" s="15">
        <v>0.8</v>
      </c>
      <c r="L2360" s="15">
        <v>-1.4</v>
      </c>
      <c r="N2360" s="88">
        <v>5.4</v>
      </c>
      <c r="O2360" s="104">
        <v>5.0999999999999996</v>
      </c>
      <c r="Q2360" s="11">
        <v>7.8</v>
      </c>
      <c r="R2360" s="11">
        <v>7.4</v>
      </c>
      <c r="S2360" s="11">
        <v>7.1</v>
      </c>
      <c r="T2360" s="11">
        <v>8.8000000000000007</v>
      </c>
      <c r="U2360" s="11">
        <v>11.1</v>
      </c>
      <c r="V2360" s="11">
        <v>7.7</v>
      </c>
      <c r="W2360" s="11">
        <v>7.5</v>
      </c>
      <c r="X2360" s="11">
        <v>7.3</v>
      </c>
      <c r="Y2360" s="78"/>
      <c r="Z2360" s="11">
        <v>91.87</v>
      </c>
      <c r="AA2360" s="11">
        <v>229.93</v>
      </c>
      <c r="AB2360" s="11">
        <v>160.21</v>
      </c>
      <c r="AC2360" s="11">
        <v>3.85</v>
      </c>
      <c r="AD2360" s="11">
        <v>15.42</v>
      </c>
    </row>
    <row r="2361" spans="1:30" x14ac:dyDescent="0.25">
      <c r="A2361" s="1">
        <v>2019</v>
      </c>
      <c r="B2361" s="1">
        <v>4</v>
      </c>
      <c r="C2361" s="1">
        <v>9</v>
      </c>
      <c r="D2361" s="3">
        <v>0.16666666666666666</v>
      </c>
      <c r="E2361" s="5">
        <v>2357</v>
      </c>
      <c r="G2361" s="15">
        <v>0.1</v>
      </c>
      <c r="H2361" s="15">
        <v>0.8</v>
      </c>
      <c r="I2361" s="15">
        <v>2</v>
      </c>
      <c r="J2361" s="15">
        <v>0.6</v>
      </c>
      <c r="K2361" s="15">
        <v>0.8</v>
      </c>
      <c r="L2361" s="15">
        <v>-0.5</v>
      </c>
      <c r="N2361" s="88">
        <v>5.4</v>
      </c>
      <c r="O2361" s="104">
        <v>5.0999999999999996</v>
      </c>
      <c r="Q2361" s="11">
        <v>7.8</v>
      </c>
      <c r="R2361" s="11">
        <v>7.4</v>
      </c>
      <c r="S2361" s="11">
        <v>7.1</v>
      </c>
      <c r="T2361" s="11">
        <v>8.8000000000000007</v>
      </c>
      <c r="U2361" s="11">
        <v>11.1</v>
      </c>
      <c r="V2361" s="11">
        <v>7.7</v>
      </c>
      <c r="W2361" s="11">
        <v>7.5</v>
      </c>
      <c r="X2361" s="11">
        <v>7.3</v>
      </c>
      <c r="Y2361" s="78"/>
      <c r="Z2361" s="11">
        <v>91.87</v>
      </c>
      <c r="AA2361" s="11">
        <v>229.93</v>
      </c>
      <c r="AB2361" s="11">
        <v>160.21</v>
      </c>
      <c r="AC2361" s="11">
        <v>3.85</v>
      </c>
      <c r="AD2361" s="11">
        <v>15.42</v>
      </c>
    </row>
    <row r="2362" spans="1:30" x14ac:dyDescent="0.25">
      <c r="A2362" s="1">
        <v>2019</v>
      </c>
      <c r="B2362" s="1">
        <v>4</v>
      </c>
      <c r="C2362" s="1">
        <v>9</v>
      </c>
      <c r="D2362" s="3">
        <v>0.20833333333333334</v>
      </c>
      <c r="E2362" s="5">
        <v>2358</v>
      </c>
      <c r="G2362" s="15">
        <v>0.4</v>
      </c>
      <c r="H2362" s="15">
        <v>0.8</v>
      </c>
      <c r="I2362" s="15">
        <v>2.2999999999999998</v>
      </c>
      <c r="J2362" s="15">
        <v>0.9</v>
      </c>
      <c r="K2362" s="15">
        <v>0.9</v>
      </c>
      <c r="L2362" s="15">
        <v>0</v>
      </c>
      <c r="N2362" s="88">
        <v>5.4</v>
      </c>
      <c r="O2362" s="104">
        <v>5.0999999999999996</v>
      </c>
      <c r="Q2362" s="11">
        <v>7.8</v>
      </c>
      <c r="R2362" s="11">
        <v>7.4</v>
      </c>
      <c r="S2362" s="11">
        <v>7.1</v>
      </c>
      <c r="T2362" s="11">
        <v>8.8000000000000007</v>
      </c>
      <c r="U2362" s="11">
        <v>11.1</v>
      </c>
      <c r="V2362" s="11">
        <v>7.7</v>
      </c>
      <c r="W2362" s="11">
        <v>7.5</v>
      </c>
      <c r="X2362" s="11">
        <v>7.3</v>
      </c>
      <c r="Y2362" s="78"/>
      <c r="Z2362" s="11">
        <v>91.87</v>
      </c>
      <c r="AA2362" s="11">
        <v>229.93</v>
      </c>
      <c r="AB2362" s="11">
        <v>160.21</v>
      </c>
      <c r="AC2362" s="11">
        <v>3.85</v>
      </c>
      <c r="AD2362" s="11">
        <v>15.42</v>
      </c>
    </row>
    <row r="2363" spans="1:30" x14ac:dyDescent="0.25">
      <c r="A2363" s="1">
        <v>2019</v>
      </c>
      <c r="B2363" s="1">
        <v>4</v>
      </c>
      <c r="C2363" s="1">
        <v>9</v>
      </c>
      <c r="D2363" s="3">
        <v>0.25</v>
      </c>
      <c r="E2363" s="5">
        <v>2359</v>
      </c>
      <c r="G2363" s="15">
        <v>0.6</v>
      </c>
      <c r="H2363" s="15">
        <v>1</v>
      </c>
      <c r="I2363" s="15">
        <v>2.7</v>
      </c>
      <c r="J2363" s="15">
        <v>1.4</v>
      </c>
      <c r="K2363" s="15">
        <v>1.1000000000000001</v>
      </c>
      <c r="L2363" s="15">
        <v>0.2</v>
      </c>
      <c r="N2363" s="88">
        <v>5.4</v>
      </c>
      <c r="O2363" s="104">
        <v>5.0999999999999996</v>
      </c>
      <c r="Q2363" s="11">
        <v>7.8</v>
      </c>
      <c r="R2363" s="11">
        <v>7.4</v>
      </c>
      <c r="S2363" s="11">
        <v>7.1</v>
      </c>
      <c r="T2363" s="11">
        <v>8.8000000000000007</v>
      </c>
      <c r="U2363" s="11">
        <v>11.1</v>
      </c>
      <c r="V2363" s="11">
        <v>7.7</v>
      </c>
      <c r="W2363" s="11">
        <v>7.5</v>
      </c>
      <c r="X2363" s="11">
        <v>7.3</v>
      </c>
      <c r="Y2363" s="78"/>
      <c r="Z2363" s="11">
        <v>91.87</v>
      </c>
      <c r="AA2363" s="11">
        <v>229.93</v>
      </c>
      <c r="AB2363" s="11">
        <v>160.21</v>
      </c>
      <c r="AC2363" s="11">
        <v>3.85</v>
      </c>
      <c r="AD2363" s="11">
        <v>15.42</v>
      </c>
    </row>
    <row r="2364" spans="1:30" x14ac:dyDescent="0.25">
      <c r="A2364" s="1">
        <v>2019</v>
      </c>
      <c r="B2364" s="1">
        <v>4</v>
      </c>
      <c r="C2364" s="1">
        <v>9</v>
      </c>
      <c r="D2364" s="3">
        <v>0.29166666666666669</v>
      </c>
      <c r="E2364" s="5">
        <v>2360</v>
      </c>
      <c r="G2364" s="15">
        <v>1</v>
      </c>
      <c r="H2364" s="15">
        <v>1.1000000000000001</v>
      </c>
      <c r="I2364" s="15">
        <v>2.5</v>
      </c>
      <c r="J2364" s="15">
        <v>1.5</v>
      </c>
      <c r="K2364" s="15">
        <v>1.8</v>
      </c>
      <c r="L2364" s="15">
        <v>0.4</v>
      </c>
      <c r="N2364" s="88">
        <v>5.4</v>
      </c>
      <c r="O2364" s="104">
        <v>5.0999999999999996</v>
      </c>
      <c r="Q2364" s="11">
        <v>7.8</v>
      </c>
      <c r="R2364" s="11">
        <v>7.4</v>
      </c>
      <c r="S2364" s="11">
        <v>7.1</v>
      </c>
      <c r="T2364" s="11">
        <v>8.8000000000000007</v>
      </c>
      <c r="U2364" s="11">
        <v>11.1</v>
      </c>
      <c r="V2364" s="11">
        <v>7.7</v>
      </c>
      <c r="W2364" s="11">
        <v>7.5</v>
      </c>
      <c r="X2364" s="11">
        <v>7.3</v>
      </c>
      <c r="Y2364" s="78"/>
      <c r="Z2364" s="11">
        <v>91.87</v>
      </c>
      <c r="AA2364" s="11">
        <v>229.93</v>
      </c>
      <c r="AB2364" s="11">
        <v>160.21</v>
      </c>
      <c r="AC2364" s="11">
        <v>3.85</v>
      </c>
      <c r="AD2364" s="11">
        <v>15.42</v>
      </c>
    </row>
    <row r="2365" spans="1:30" x14ac:dyDescent="0.25">
      <c r="A2365" s="1">
        <v>2019</v>
      </c>
      <c r="B2365" s="1">
        <v>4</v>
      </c>
      <c r="C2365" s="1">
        <v>9</v>
      </c>
      <c r="D2365" s="3">
        <v>0.33333333333333331</v>
      </c>
      <c r="E2365" s="5">
        <v>2361</v>
      </c>
      <c r="G2365" s="15">
        <v>1.5</v>
      </c>
      <c r="H2365" s="15">
        <v>1.4</v>
      </c>
      <c r="I2365" s="15">
        <v>2.4</v>
      </c>
      <c r="J2365" s="15">
        <v>2.5</v>
      </c>
      <c r="K2365" s="15">
        <v>2.6</v>
      </c>
      <c r="L2365" s="15">
        <v>0.8</v>
      </c>
      <c r="N2365" s="88">
        <v>5.4</v>
      </c>
      <c r="O2365" s="104">
        <v>5.0999999999999996</v>
      </c>
      <c r="Q2365" s="11">
        <v>7.8</v>
      </c>
      <c r="R2365" s="11">
        <v>7.4</v>
      </c>
      <c r="S2365" s="11">
        <v>7.1</v>
      </c>
      <c r="T2365" s="11">
        <v>8.8000000000000007</v>
      </c>
      <c r="U2365" s="11">
        <v>11.1</v>
      </c>
      <c r="V2365" s="11">
        <v>7.7</v>
      </c>
      <c r="W2365" s="11">
        <v>7.5</v>
      </c>
      <c r="X2365" s="11">
        <v>7.3</v>
      </c>
      <c r="Y2365" s="78"/>
      <c r="Z2365" s="11">
        <v>91.87</v>
      </c>
      <c r="AA2365" s="11">
        <v>229.93</v>
      </c>
      <c r="AB2365" s="11">
        <v>160.21</v>
      </c>
      <c r="AC2365" s="11">
        <v>3.85</v>
      </c>
      <c r="AD2365" s="11">
        <v>15.42</v>
      </c>
    </row>
    <row r="2366" spans="1:30" x14ac:dyDescent="0.25">
      <c r="A2366" s="1">
        <v>2019</v>
      </c>
      <c r="B2366" s="1">
        <v>4</v>
      </c>
      <c r="C2366" s="1">
        <v>9</v>
      </c>
      <c r="D2366" s="3">
        <v>0.375</v>
      </c>
      <c r="E2366" s="5">
        <v>2362</v>
      </c>
      <c r="G2366" s="15">
        <v>1.7</v>
      </c>
      <c r="H2366" s="15">
        <v>1.7</v>
      </c>
      <c r="I2366" s="15">
        <v>2.2999999999999998</v>
      </c>
      <c r="J2366" s="15">
        <v>3.2</v>
      </c>
      <c r="K2366" s="15">
        <v>3</v>
      </c>
      <c r="L2366" s="15">
        <v>1.4</v>
      </c>
      <c r="N2366" s="88">
        <v>5.4</v>
      </c>
      <c r="O2366" s="104">
        <v>5.0999999999999996</v>
      </c>
      <c r="Q2366" s="11">
        <v>7.8</v>
      </c>
      <c r="R2366" s="11">
        <v>7.4</v>
      </c>
      <c r="S2366" s="11">
        <v>7.1</v>
      </c>
      <c r="T2366" s="11">
        <v>8.8000000000000007</v>
      </c>
      <c r="U2366" s="11">
        <v>11.1</v>
      </c>
      <c r="V2366" s="11">
        <v>7.7</v>
      </c>
      <c r="W2366" s="11">
        <v>7.5</v>
      </c>
      <c r="X2366" s="11">
        <v>7.3</v>
      </c>
      <c r="Y2366" s="78"/>
      <c r="Z2366" s="11">
        <v>91.87</v>
      </c>
      <c r="AA2366" s="11">
        <v>229.93</v>
      </c>
      <c r="AB2366" s="11">
        <v>160.21</v>
      </c>
      <c r="AC2366" s="11">
        <v>3.85</v>
      </c>
      <c r="AD2366" s="11">
        <v>15.42</v>
      </c>
    </row>
    <row r="2367" spans="1:30" x14ac:dyDescent="0.25">
      <c r="A2367" s="1">
        <v>2019</v>
      </c>
      <c r="B2367" s="1">
        <v>4</v>
      </c>
      <c r="C2367" s="1">
        <v>9</v>
      </c>
      <c r="D2367" s="3">
        <v>0.41666666666666669</v>
      </c>
      <c r="E2367" s="5">
        <v>2363</v>
      </c>
      <c r="G2367" s="15">
        <v>2.2999999999999998</v>
      </c>
      <c r="H2367" s="15">
        <v>3.1</v>
      </c>
      <c r="I2367" s="15">
        <v>2.8</v>
      </c>
      <c r="J2367" s="15">
        <v>2.7</v>
      </c>
      <c r="K2367" s="15">
        <v>3.2</v>
      </c>
      <c r="L2367" s="15">
        <v>2</v>
      </c>
      <c r="N2367" s="88">
        <v>5.4</v>
      </c>
      <c r="O2367" s="104">
        <v>5.0999999999999996</v>
      </c>
      <c r="Q2367" s="11">
        <v>7.8</v>
      </c>
      <c r="R2367" s="11">
        <v>7.4</v>
      </c>
      <c r="S2367" s="11">
        <v>7.1</v>
      </c>
      <c r="T2367" s="11">
        <v>8.8000000000000007</v>
      </c>
      <c r="U2367" s="11">
        <v>11.1</v>
      </c>
      <c r="V2367" s="11">
        <v>7.7</v>
      </c>
      <c r="W2367" s="11">
        <v>7.5</v>
      </c>
      <c r="X2367" s="11">
        <v>7.3</v>
      </c>
      <c r="Y2367" s="78"/>
      <c r="Z2367" s="11">
        <v>91.87</v>
      </c>
      <c r="AA2367" s="11">
        <v>229.93</v>
      </c>
      <c r="AB2367" s="11">
        <v>160.21</v>
      </c>
      <c r="AC2367" s="11">
        <v>3.85</v>
      </c>
      <c r="AD2367" s="11">
        <v>15.42</v>
      </c>
    </row>
    <row r="2368" spans="1:30" x14ac:dyDescent="0.25">
      <c r="A2368" s="1">
        <v>2019</v>
      </c>
      <c r="B2368" s="1">
        <v>4</v>
      </c>
      <c r="C2368" s="1">
        <v>9</v>
      </c>
      <c r="D2368" s="3">
        <v>0.45833333333333331</v>
      </c>
      <c r="E2368" s="5">
        <v>2364</v>
      </c>
      <c r="G2368" s="15">
        <v>2.9</v>
      </c>
      <c r="H2368" s="15">
        <v>5</v>
      </c>
      <c r="I2368" s="15">
        <v>3.3</v>
      </c>
      <c r="J2368" s="15">
        <v>3.2</v>
      </c>
      <c r="K2368" s="15">
        <v>3.9</v>
      </c>
      <c r="L2368" s="15">
        <v>1.8</v>
      </c>
      <c r="N2368" s="88">
        <v>5.4</v>
      </c>
      <c r="O2368" s="104">
        <v>5.0999999999999996</v>
      </c>
      <c r="Q2368" s="11">
        <v>7.8</v>
      </c>
      <c r="R2368" s="11">
        <v>7.4</v>
      </c>
      <c r="S2368" s="11">
        <v>7.1</v>
      </c>
      <c r="T2368" s="11">
        <v>8.8000000000000007</v>
      </c>
      <c r="U2368" s="11">
        <v>11.1</v>
      </c>
      <c r="V2368" s="11">
        <v>7.7</v>
      </c>
      <c r="W2368" s="11">
        <v>7.5</v>
      </c>
      <c r="X2368" s="11">
        <v>7.3</v>
      </c>
      <c r="Y2368" s="78"/>
      <c r="Z2368" s="11">
        <v>91.87</v>
      </c>
      <c r="AA2368" s="11">
        <v>229.93</v>
      </c>
      <c r="AB2368" s="11">
        <v>160.21</v>
      </c>
      <c r="AC2368" s="11">
        <v>3.85</v>
      </c>
      <c r="AD2368" s="11">
        <v>15.42</v>
      </c>
    </row>
    <row r="2369" spans="1:30" x14ac:dyDescent="0.25">
      <c r="A2369" s="1">
        <v>2019</v>
      </c>
      <c r="B2369" s="1">
        <v>4</v>
      </c>
      <c r="C2369" s="1">
        <v>9</v>
      </c>
      <c r="D2369" s="3">
        <v>0.5</v>
      </c>
      <c r="E2369" s="5">
        <v>2365</v>
      </c>
      <c r="G2369" s="15">
        <v>5.4</v>
      </c>
      <c r="H2369" s="15">
        <v>5.3</v>
      </c>
      <c r="I2369" s="15">
        <v>3.8</v>
      </c>
      <c r="J2369" s="15">
        <v>1.7</v>
      </c>
      <c r="K2369" s="15">
        <v>4</v>
      </c>
      <c r="L2369" s="15">
        <v>2.2000000000000002</v>
      </c>
      <c r="N2369" s="88">
        <v>5.4</v>
      </c>
      <c r="O2369" s="104">
        <v>5.0999999999999996</v>
      </c>
      <c r="Q2369" s="11">
        <v>7.8</v>
      </c>
      <c r="R2369" s="11">
        <v>7.4</v>
      </c>
      <c r="S2369" s="11">
        <v>7.1</v>
      </c>
      <c r="T2369" s="11">
        <v>8.8000000000000007</v>
      </c>
      <c r="U2369" s="11">
        <v>11.1</v>
      </c>
      <c r="V2369" s="11">
        <v>7.7</v>
      </c>
      <c r="W2369" s="11">
        <v>7.5</v>
      </c>
      <c r="X2369" s="11">
        <v>7.3</v>
      </c>
      <c r="Y2369" s="78"/>
      <c r="Z2369" s="11">
        <v>91.87</v>
      </c>
      <c r="AA2369" s="11">
        <v>229.93</v>
      </c>
      <c r="AB2369" s="11">
        <v>160.21</v>
      </c>
      <c r="AC2369" s="11">
        <v>3.85</v>
      </c>
      <c r="AD2369" s="11">
        <v>15.42</v>
      </c>
    </row>
    <row r="2370" spans="1:30" x14ac:dyDescent="0.25">
      <c r="A2370" s="1">
        <v>2019</v>
      </c>
      <c r="B2370" s="1">
        <v>4</v>
      </c>
      <c r="C2370" s="1">
        <v>9</v>
      </c>
      <c r="D2370" s="3">
        <v>0.54166666666666663</v>
      </c>
      <c r="E2370" s="5">
        <v>2366</v>
      </c>
      <c r="G2370" s="15">
        <v>7.2</v>
      </c>
      <c r="H2370" s="15">
        <v>5.6</v>
      </c>
      <c r="I2370" s="15">
        <v>2.7</v>
      </c>
      <c r="J2370" s="15">
        <v>2.6</v>
      </c>
      <c r="K2370" s="15">
        <v>4.7</v>
      </c>
      <c r="L2370" s="15">
        <v>4.3</v>
      </c>
      <c r="N2370" s="88">
        <v>5.4</v>
      </c>
      <c r="O2370" s="104">
        <v>5.0999999999999996</v>
      </c>
      <c r="Q2370" s="11">
        <v>7.8</v>
      </c>
      <c r="R2370" s="11">
        <v>7.4</v>
      </c>
      <c r="S2370" s="11">
        <v>7.1</v>
      </c>
      <c r="T2370" s="11">
        <v>8.8000000000000007</v>
      </c>
      <c r="U2370" s="11">
        <v>11.1</v>
      </c>
      <c r="V2370" s="11">
        <v>7.7</v>
      </c>
      <c r="W2370" s="11">
        <v>7.5</v>
      </c>
      <c r="X2370" s="11">
        <v>7.3</v>
      </c>
      <c r="Y2370" s="78"/>
      <c r="Z2370" s="11">
        <v>91.87</v>
      </c>
      <c r="AA2370" s="11">
        <v>229.93</v>
      </c>
      <c r="AB2370" s="11">
        <v>160.21</v>
      </c>
      <c r="AC2370" s="11">
        <v>3.85</v>
      </c>
      <c r="AD2370" s="11">
        <v>15.42</v>
      </c>
    </row>
    <row r="2371" spans="1:30" x14ac:dyDescent="0.25">
      <c r="A2371" s="1">
        <v>2019</v>
      </c>
      <c r="B2371" s="1">
        <v>4</v>
      </c>
      <c r="C2371" s="1">
        <v>9</v>
      </c>
      <c r="D2371" s="3">
        <v>0.58333333333333337</v>
      </c>
      <c r="E2371" s="5">
        <v>2367</v>
      </c>
      <c r="G2371" s="15">
        <v>7.1</v>
      </c>
      <c r="H2371" s="15">
        <v>5.8</v>
      </c>
      <c r="I2371" s="15">
        <v>2.8</v>
      </c>
      <c r="J2371" s="15">
        <v>2.1</v>
      </c>
      <c r="K2371" s="15">
        <v>3.7</v>
      </c>
      <c r="L2371" s="15">
        <v>4.8</v>
      </c>
      <c r="N2371" s="88">
        <v>5.4</v>
      </c>
      <c r="O2371" s="104">
        <v>5.0999999999999996</v>
      </c>
      <c r="Q2371" s="11">
        <v>7.8</v>
      </c>
      <c r="R2371" s="11">
        <v>7.4</v>
      </c>
      <c r="S2371" s="11">
        <v>7.1</v>
      </c>
      <c r="T2371" s="11">
        <v>8.8000000000000007</v>
      </c>
      <c r="U2371" s="11">
        <v>11.1</v>
      </c>
      <c r="V2371" s="11">
        <v>7.7</v>
      </c>
      <c r="W2371" s="11">
        <v>7.5</v>
      </c>
      <c r="X2371" s="11">
        <v>7.3</v>
      </c>
      <c r="Y2371" s="78"/>
      <c r="Z2371" s="11">
        <v>91.87</v>
      </c>
      <c r="AA2371" s="11">
        <v>229.93</v>
      </c>
      <c r="AB2371" s="11">
        <v>160.21</v>
      </c>
      <c r="AC2371" s="11">
        <v>3.85</v>
      </c>
      <c r="AD2371" s="11">
        <v>15.42</v>
      </c>
    </row>
    <row r="2372" spans="1:30" x14ac:dyDescent="0.25">
      <c r="A2372" s="1">
        <v>2019</v>
      </c>
      <c r="B2372" s="1">
        <v>4</v>
      </c>
      <c r="C2372" s="1">
        <v>9</v>
      </c>
      <c r="D2372" s="3">
        <v>0.625</v>
      </c>
      <c r="E2372" s="5">
        <v>2368</v>
      </c>
      <c r="G2372" s="15">
        <v>6.8</v>
      </c>
      <c r="H2372" s="15">
        <v>5</v>
      </c>
      <c r="I2372" s="15">
        <v>2.6</v>
      </c>
      <c r="J2372" s="15">
        <v>1.4</v>
      </c>
      <c r="K2372" s="15">
        <v>3.1</v>
      </c>
      <c r="L2372" s="15">
        <v>4.5</v>
      </c>
      <c r="N2372" s="88">
        <v>5.4</v>
      </c>
      <c r="O2372" s="104">
        <v>5.0999999999999996</v>
      </c>
      <c r="Q2372" s="11">
        <v>7.8</v>
      </c>
      <c r="R2372" s="11">
        <v>7.4</v>
      </c>
      <c r="S2372" s="11">
        <v>7.1</v>
      </c>
      <c r="T2372" s="11">
        <v>8.8000000000000007</v>
      </c>
      <c r="U2372" s="11">
        <v>11.1</v>
      </c>
      <c r="V2372" s="11">
        <v>7.7</v>
      </c>
      <c r="W2372" s="11">
        <v>7.5</v>
      </c>
      <c r="X2372" s="11">
        <v>7.3</v>
      </c>
      <c r="Y2372" s="78"/>
      <c r="Z2372" s="11">
        <v>91.87</v>
      </c>
      <c r="AA2372" s="11">
        <v>229.93</v>
      </c>
      <c r="AB2372" s="11">
        <v>160.21</v>
      </c>
      <c r="AC2372" s="11">
        <v>3.85</v>
      </c>
      <c r="AD2372" s="11">
        <v>15.42</v>
      </c>
    </row>
    <row r="2373" spans="1:30" x14ac:dyDescent="0.25">
      <c r="A2373" s="1">
        <v>2019</v>
      </c>
      <c r="B2373" s="1">
        <v>4</v>
      </c>
      <c r="C2373" s="1">
        <v>9</v>
      </c>
      <c r="D2373" s="3">
        <v>0.66666666666666663</v>
      </c>
      <c r="E2373" s="5">
        <v>2369</v>
      </c>
      <c r="G2373" s="15">
        <v>5.0999999999999996</v>
      </c>
      <c r="H2373" s="15">
        <v>4.2</v>
      </c>
      <c r="I2373" s="15">
        <v>2.5</v>
      </c>
      <c r="J2373" s="15">
        <v>1.1000000000000001</v>
      </c>
      <c r="K2373" s="15">
        <v>2.2000000000000002</v>
      </c>
      <c r="L2373" s="15">
        <v>4.4000000000000004</v>
      </c>
      <c r="N2373" s="88">
        <v>5.4</v>
      </c>
      <c r="O2373" s="104">
        <v>5.0999999999999996</v>
      </c>
      <c r="Q2373" s="11">
        <v>7.8</v>
      </c>
      <c r="R2373" s="11">
        <v>7.4</v>
      </c>
      <c r="S2373" s="11">
        <v>7.1</v>
      </c>
      <c r="T2373" s="11">
        <v>8.8000000000000007</v>
      </c>
      <c r="U2373" s="11">
        <v>11.1</v>
      </c>
      <c r="V2373" s="11">
        <v>7.7</v>
      </c>
      <c r="W2373" s="11">
        <v>7.5</v>
      </c>
      <c r="X2373" s="11">
        <v>7.3</v>
      </c>
      <c r="Y2373" s="78"/>
      <c r="Z2373" s="11">
        <v>91.87</v>
      </c>
      <c r="AA2373" s="11">
        <v>229.93</v>
      </c>
      <c r="AB2373" s="11">
        <v>160.21</v>
      </c>
      <c r="AC2373" s="11">
        <v>3.85</v>
      </c>
      <c r="AD2373" s="11">
        <v>15.42</v>
      </c>
    </row>
    <row r="2374" spans="1:30" x14ac:dyDescent="0.25">
      <c r="A2374" s="1">
        <v>2019</v>
      </c>
      <c r="B2374" s="1">
        <v>4</v>
      </c>
      <c r="C2374" s="1">
        <v>9</v>
      </c>
      <c r="D2374" s="3">
        <v>0.70833333333333337</v>
      </c>
      <c r="E2374" s="5">
        <v>2370</v>
      </c>
      <c r="G2374" s="15">
        <v>3.4</v>
      </c>
      <c r="H2374" s="15">
        <v>3.7</v>
      </c>
      <c r="I2374" s="15">
        <v>2.5</v>
      </c>
      <c r="J2374" s="15">
        <v>0.2</v>
      </c>
      <c r="K2374" s="15">
        <v>1.8</v>
      </c>
      <c r="L2374" s="15">
        <v>3.4</v>
      </c>
      <c r="N2374" s="88">
        <v>5.4</v>
      </c>
      <c r="O2374" s="104">
        <v>5.0999999999999996</v>
      </c>
      <c r="Q2374" s="11">
        <v>7.8</v>
      </c>
      <c r="R2374" s="11">
        <v>7.4</v>
      </c>
      <c r="S2374" s="11">
        <v>7.1</v>
      </c>
      <c r="T2374" s="11">
        <v>8.8000000000000007</v>
      </c>
      <c r="U2374" s="11">
        <v>11.1</v>
      </c>
      <c r="V2374" s="11">
        <v>7.7</v>
      </c>
      <c r="W2374" s="11">
        <v>7.5</v>
      </c>
      <c r="X2374" s="11">
        <v>7.3</v>
      </c>
      <c r="Y2374" s="78"/>
      <c r="Z2374" s="11">
        <v>91.87</v>
      </c>
      <c r="AA2374" s="11">
        <v>229.93</v>
      </c>
      <c r="AB2374" s="11">
        <v>160.21</v>
      </c>
      <c r="AC2374" s="11">
        <v>3.85</v>
      </c>
      <c r="AD2374" s="11">
        <v>15.42</v>
      </c>
    </row>
    <row r="2375" spans="1:30" x14ac:dyDescent="0.25">
      <c r="A2375" s="1">
        <v>2019</v>
      </c>
      <c r="B2375" s="1">
        <v>4</v>
      </c>
      <c r="C2375" s="1">
        <v>9</v>
      </c>
      <c r="D2375" s="3">
        <v>0.75</v>
      </c>
      <c r="E2375" s="5">
        <v>2371</v>
      </c>
      <c r="G2375" s="15">
        <v>1.1000000000000001</v>
      </c>
      <c r="H2375" s="15">
        <v>3.3</v>
      </c>
      <c r="I2375" s="15">
        <v>2.4</v>
      </c>
      <c r="J2375" s="15">
        <v>0.3</v>
      </c>
      <c r="K2375" s="15">
        <v>1.3</v>
      </c>
      <c r="L2375" s="15">
        <v>1.5</v>
      </c>
      <c r="N2375" s="88">
        <v>5.4</v>
      </c>
      <c r="O2375" s="104">
        <v>5.0999999999999996</v>
      </c>
      <c r="Q2375" s="11">
        <v>7.8</v>
      </c>
      <c r="R2375" s="11">
        <v>7.4</v>
      </c>
      <c r="S2375" s="11">
        <v>7.1</v>
      </c>
      <c r="T2375" s="11">
        <v>8.8000000000000007</v>
      </c>
      <c r="U2375" s="11">
        <v>11.1</v>
      </c>
      <c r="V2375" s="11">
        <v>7.7</v>
      </c>
      <c r="W2375" s="11">
        <v>7.5</v>
      </c>
      <c r="X2375" s="11">
        <v>7.3</v>
      </c>
      <c r="Y2375" s="78"/>
      <c r="Z2375" s="11">
        <v>91.87</v>
      </c>
      <c r="AA2375" s="11">
        <v>229.93</v>
      </c>
      <c r="AB2375" s="11">
        <v>160.21</v>
      </c>
      <c r="AC2375" s="11">
        <v>3.85</v>
      </c>
      <c r="AD2375" s="11">
        <v>15.42</v>
      </c>
    </row>
    <row r="2376" spans="1:30" x14ac:dyDescent="0.25">
      <c r="A2376" s="1">
        <v>2019</v>
      </c>
      <c r="B2376" s="1">
        <v>4</v>
      </c>
      <c r="C2376" s="1">
        <v>9</v>
      </c>
      <c r="D2376" s="3">
        <v>0.79166666666666663</v>
      </c>
      <c r="E2376" s="5">
        <v>2372</v>
      </c>
      <c r="G2376" s="15">
        <v>0.6</v>
      </c>
      <c r="H2376" s="15">
        <v>2.8</v>
      </c>
      <c r="I2376" s="15">
        <v>1.6</v>
      </c>
      <c r="J2376" s="15">
        <v>0.2</v>
      </c>
      <c r="K2376" s="15">
        <v>0.5</v>
      </c>
      <c r="L2376" s="15">
        <v>1.9</v>
      </c>
      <c r="N2376" s="88">
        <v>5.4</v>
      </c>
      <c r="O2376" s="104">
        <v>5.0999999999999996</v>
      </c>
      <c r="Q2376" s="11">
        <v>7.8</v>
      </c>
      <c r="R2376" s="11">
        <v>7.4</v>
      </c>
      <c r="S2376" s="11">
        <v>7.1</v>
      </c>
      <c r="T2376" s="11">
        <v>8.8000000000000007</v>
      </c>
      <c r="U2376" s="11">
        <v>11.1</v>
      </c>
      <c r="V2376" s="11">
        <v>7.7</v>
      </c>
      <c r="W2376" s="11">
        <v>7.5</v>
      </c>
      <c r="X2376" s="11">
        <v>7.3</v>
      </c>
      <c r="Y2376" s="78"/>
      <c r="Z2376" s="11">
        <v>91.87</v>
      </c>
      <c r="AA2376" s="11">
        <v>229.93</v>
      </c>
      <c r="AB2376" s="11">
        <v>160.21</v>
      </c>
      <c r="AC2376" s="11">
        <v>3.85</v>
      </c>
      <c r="AD2376" s="11">
        <v>15.42</v>
      </c>
    </row>
    <row r="2377" spans="1:30" x14ac:dyDescent="0.25">
      <c r="A2377" s="1">
        <v>2019</v>
      </c>
      <c r="B2377" s="1">
        <v>4</v>
      </c>
      <c r="C2377" s="1">
        <v>9</v>
      </c>
      <c r="D2377" s="3">
        <v>0.83333333333333337</v>
      </c>
      <c r="E2377" s="5">
        <v>2373</v>
      </c>
      <c r="G2377" s="15">
        <v>1.8</v>
      </c>
      <c r="H2377" s="15">
        <v>2.4</v>
      </c>
      <c r="I2377" s="15">
        <v>1.7</v>
      </c>
      <c r="J2377" s="15">
        <v>0.2</v>
      </c>
      <c r="K2377" s="15">
        <v>0.4</v>
      </c>
      <c r="L2377" s="15">
        <v>2.2999999999999998</v>
      </c>
      <c r="N2377" s="88">
        <v>5.4</v>
      </c>
      <c r="O2377" s="104">
        <v>5.0999999999999996</v>
      </c>
      <c r="Q2377" s="11">
        <v>7.8</v>
      </c>
      <c r="R2377" s="11">
        <v>7.4</v>
      </c>
      <c r="S2377" s="11">
        <v>7.1</v>
      </c>
      <c r="T2377" s="11">
        <v>8.8000000000000007</v>
      </c>
      <c r="U2377" s="11">
        <v>11.1</v>
      </c>
      <c r="V2377" s="11">
        <v>7.7</v>
      </c>
      <c r="W2377" s="11">
        <v>7.5</v>
      </c>
      <c r="X2377" s="11">
        <v>7.3</v>
      </c>
      <c r="Y2377" s="78"/>
      <c r="Z2377" s="11">
        <v>91.87</v>
      </c>
      <c r="AA2377" s="11">
        <v>229.93</v>
      </c>
      <c r="AB2377" s="11">
        <v>160.21</v>
      </c>
      <c r="AC2377" s="11">
        <v>3.85</v>
      </c>
      <c r="AD2377" s="11">
        <v>15.42</v>
      </c>
    </row>
    <row r="2378" spans="1:30" x14ac:dyDescent="0.25">
      <c r="A2378" s="1">
        <v>2019</v>
      </c>
      <c r="B2378" s="1">
        <v>4</v>
      </c>
      <c r="C2378" s="1">
        <v>9</v>
      </c>
      <c r="D2378" s="3">
        <v>0.875</v>
      </c>
      <c r="E2378" s="5">
        <v>2374</v>
      </c>
      <c r="G2378" s="15">
        <v>2.5</v>
      </c>
      <c r="H2378" s="15">
        <v>2</v>
      </c>
      <c r="I2378" s="15">
        <v>2</v>
      </c>
      <c r="J2378" s="15">
        <v>0.3</v>
      </c>
      <c r="K2378" s="15">
        <v>0.2</v>
      </c>
      <c r="L2378" s="15">
        <v>2.4</v>
      </c>
      <c r="N2378" s="88">
        <v>5.4</v>
      </c>
      <c r="O2378" s="104">
        <v>5.0999999999999996</v>
      </c>
      <c r="Q2378" s="11">
        <v>7.8</v>
      </c>
      <c r="R2378" s="11">
        <v>7.4</v>
      </c>
      <c r="S2378" s="11">
        <v>7.1</v>
      </c>
      <c r="T2378" s="11">
        <v>8.8000000000000007</v>
      </c>
      <c r="U2378" s="11">
        <v>11.1</v>
      </c>
      <c r="V2378" s="11">
        <v>7.7</v>
      </c>
      <c r="W2378" s="11">
        <v>7.5</v>
      </c>
      <c r="X2378" s="11">
        <v>7.3</v>
      </c>
      <c r="Y2378" s="78"/>
      <c r="Z2378" s="11">
        <v>91.87</v>
      </c>
      <c r="AA2378" s="11">
        <v>229.93</v>
      </c>
      <c r="AB2378" s="11">
        <v>160.21</v>
      </c>
      <c r="AC2378" s="11">
        <v>3.85</v>
      </c>
      <c r="AD2378" s="11">
        <v>15.42</v>
      </c>
    </row>
    <row r="2379" spans="1:30" x14ac:dyDescent="0.25">
      <c r="A2379" s="1">
        <v>2019</v>
      </c>
      <c r="B2379" s="1">
        <v>4</v>
      </c>
      <c r="C2379" s="1">
        <v>9</v>
      </c>
      <c r="D2379" s="3">
        <v>0.91666666666666663</v>
      </c>
      <c r="E2379" s="5">
        <v>2375</v>
      </c>
      <c r="G2379" s="15">
        <v>2.2000000000000002</v>
      </c>
      <c r="H2379" s="15">
        <v>1.6</v>
      </c>
      <c r="I2379" s="15">
        <v>2.1</v>
      </c>
      <c r="J2379" s="15">
        <v>0.6</v>
      </c>
      <c r="K2379" s="15">
        <v>0.3</v>
      </c>
      <c r="L2379" s="15">
        <v>2</v>
      </c>
      <c r="N2379" s="88">
        <v>5.4</v>
      </c>
      <c r="O2379" s="104">
        <v>5.0999999999999996</v>
      </c>
      <c r="Q2379" s="11">
        <v>7.8</v>
      </c>
      <c r="R2379" s="11">
        <v>7.4</v>
      </c>
      <c r="S2379" s="11">
        <v>7.1</v>
      </c>
      <c r="T2379" s="11">
        <v>8.8000000000000007</v>
      </c>
      <c r="U2379" s="11">
        <v>11.1</v>
      </c>
      <c r="V2379" s="11">
        <v>7.7</v>
      </c>
      <c r="W2379" s="11">
        <v>7.5</v>
      </c>
      <c r="X2379" s="11">
        <v>7.3</v>
      </c>
      <c r="Y2379" s="78"/>
      <c r="Z2379" s="11">
        <v>91.87</v>
      </c>
      <c r="AA2379" s="11">
        <v>229.93</v>
      </c>
      <c r="AB2379" s="11">
        <v>160.21</v>
      </c>
      <c r="AC2379" s="11">
        <v>3.85</v>
      </c>
      <c r="AD2379" s="11">
        <v>15.42</v>
      </c>
    </row>
    <row r="2380" spans="1:30" x14ac:dyDescent="0.25">
      <c r="A2380" s="1">
        <v>2019</v>
      </c>
      <c r="B2380" s="1">
        <v>4</v>
      </c>
      <c r="C2380" s="1">
        <v>9</v>
      </c>
      <c r="D2380" s="3">
        <v>0.95833333333333337</v>
      </c>
      <c r="E2380" s="5">
        <v>2376</v>
      </c>
      <c r="G2380" s="15">
        <v>1.8</v>
      </c>
      <c r="H2380" s="15">
        <v>1.4</v>
      </c>
      <c r="I2380" s="15">
        <v>2.2000000000000002</v>
      </c>
      <c r="J2380" s="15">
        <v>0.7</v>
      </c>
      <c r="K2380" s="15">
        <v>0.4</v>
      </c>
      <c r="L2380" s="15">
        <v>1.5</v>
      </c>
      <c r="N2380" s="88">
        <v>5.4</v>
      </c>
      <c r="O2380" s="104">
        <v>5.0999999999999996</v>
      </c>
      <c r="Q2380" s="11">
        <v>7.8</v>
      </c>
      <c r="R2380" s="11">
        <v>7.4</v>
      </c>
      <c r="S2380" s="11">
        <v>7.1</v>
      </c>
      <c r="T2380" s="11">
        <v>8.8000000000000007</v>
      </c>
      <c r="U2380" s="11">
        <v>11.1</v>
      </c>
      <c r="V2380" s="11">
        <v>7.7</v>
      </c>
      <c r="W2380" s="11">
        <v>7.5</v>
      </c>
      <c r="X2380" s="11">
        <v>7.3</v>
      </c>
      <c r="Y2380" s="78"/>
      <c r="Z2380" s="11">
        <v>91.87</v>
      </c>
      <c r="AA2380" s="11">
        <v>229.93</v>
      </c>
      <c r="AB2380" s="11">
        <v>160.21</v>
      </c>
      <c r="AC2380" s="11">
        <v>3.85</v>
      </c>
      <c r="AD2380" s="11">
        <v>15.42</v>
      </c>
    </row>
    <row r="2381" spans="1:30" x14ac:dyDescent="0.25">
      <c r="A2381" s="1">
        <v>2019</v>
      </c>
      <c r="B2381" s="1">
        <v>4</v>
      </c>
      <c r="C2381" s="1">
        <v>10</v>
      </c>
      <c r="D2381" s="3">
        <v>0</v>
      </c>
      <c r="E2381" s="5">
        <v>2377</v>
      </c>
      <c r="G2381" s="15">
        <v>1.3</v>
      </c>
      <c r="H2381" s="15">
        <v>0.4</v>
      </c>
      <c r="I2381" s="15">
        <v>2.2000000000000002</v>
      </c>
      <c r="J2381" s="15">
        <v>0.8</v>
      </c>
      <c r="K2381" s="15">
        <v>0.6</v>
      </c>
      <c r="L2381" s="15">
        <v>1</v>
      </c>
      <c r="N2381" s="88">
        <v>4.8</v>
      </c>
      <c r="O2381" s="104">
        <v>5</v>
      </c>
      <c r="Q2381" s="11">
        <v>6.8</v>
      </c>
      <c r="R2381" s="11">
        <v>6.6</v>
      </c>
      <c r="S2381" s="11">
        <v>7.6</v>
      </c>
      <c r="T2381" s="11">
        <v>7.8</v>
      </c>
      <c r="U2381" s="11">
        <v>9.9</v>
      </c>
      <c r="V2381" s="11">
        <v>7.3</v>
      </c>
      <c r="W2381" s="11">
        <v>6.9</v>
      </c>
      <c r="X2381" s="11">
        <v>6.8</v>
      </c>
      <c r="Y2381" s="78"/>
      <c r="Z2381" s="11">
        <v>93.64</v>
      </c>
      <c r="AA2381" s="11">
        <v>225.99</v>
      </c>
      <c r="AB2381" s="11">
        <v>157.37</v>
      </c>
      <c r="AC2381" s="11">
        <v>3.83</v>
      </c>
      <c r="AD2381" s="11">
        <v>14.85</v>
      </c>
    </row>
    <row r="2382" spans="1:30" x14ac:dyDescent="0.25">
      <c r="A2382" s="1">
        <v>2019</v>
      </c>
      <c r="B2382" s="1">
        <v>4</v>
      </c>
      <c r="C2382" s="1">
        <v>10</v>
      </c>
      <c r="D2382" s="3">
        <v>4.1666666666666664E-2</v>
      </c>
      <c r="E2382" s="5">
        <v>2378</v>
      </c>
      <c r="G2382" s="15">
        <v>1.1000000000000001</v>
      </c>
      <c r="H2382" s="15">
        <v>-0.4</v>
      </c>
      <c r="I2382" s="15">
        <v>2</v>
      </c>
      <c r="J2382" s="15">
        <v>0.9</v>
      </c>
      <c r="K2382" s="15">
        <v>0.7</v>
      </c>
      <c r="L2382" s="15">
        <v>0.8</v>
      </c>
      <c r="N2382" s="88">
        <v>4.8</v>
      </c>
      <c r="O2382" s="104">
        <v>5</v>
      </c>
      <c r="Q2382" s="11">
        <v>6.8</v>
      </c>
      <c r="R2382" s="11">
        <v>6.6</v>
      </c>
      <c r="S2382" s="11">
        <v>7.6</v>
      </c>
      <c r="T2382" s="11">
        <v>7.8</v>
      </c>
      <c r="U2382" s="11">
        <v>9.9</v>
      </c>
      <c r="V2382" s="11">
        <v>7.3</v>
      </c>
      <c r="W2382" s="11">
        <v>6.9</v>
      </c>
      <c r="X2382" s="11">
        <v>6.8</v>
      </c>
      <c r="Y2382" s="78"/>
      <c r="Z2382" s="11">
        <v>93.64</v>
      </c>
      <c r="AA2382" s="11">
        <v>225.99</v>
      </c>
      <c r="AB2382" s="11">
        <v>157.37</v>
      </c>
      <c r="AC2382" s="11">
        <v>3.83</v>
      </c>
      <c r="AD2382" s="11">
        <v>14.85</v>
      </c>
    </row>
    <row r="2383" spans="1:30" x14ac:dyDescent="0.25">
      <c r="A2383" s="1">
        <v>2019</v>
      </c>
      <c r="B2383" s="1">
        <v>4</v>
      </c>
      <c r="C2383" s="1">
        <v>10</v>
      </c>
      <c r="D2383" s="3">
        <v>8.3333333333333329E-2</v>
      </c>
      <c r="E2383" s="5">
        <v>2379</v>
      </c>
      <c r="G2383" s="15">
        <v>0.9</v>
      </c>
      <c r="H2383" s="15">
        <v>-1.5</v>
      </c>
      <c r="I2383" s="15">
        <v>1.9</v>
      </c>
      <c r="J2383" s="15">
        <v>1</v>
      </c>
      <c r="K2383" s="15">
        <v>0.8</v>
      </c>
      <c r="L2383" s="15">
        <v>0.1</v>
      </c>
      <c r="N2383" s="88">
        <v>4.8</v>
      </c>
      <c r="O2383" s="104">
        <v>5</v>
      </c>
      <c r="Q2383" s="11">
        <v>6.8</v>
      </c>
      <c r="R2383" s="11">
        <v>6.6</v>
      </c>
      <c r="S2383" s="11">
        <v>7.6</v>
      </c>
      <c r="T2383" s="11">
        <v>7.8</v>
      </c>
      <c r="U2383" s="11">
        <v>9.9</v>
      </c>
      <c r="V2383" s="11">
        <v>7.3</v>
      </c>
      <c r="W2383" s="11">
        <v>6.9</v>
      </c>
      <c r="X2383" s="11">
        <v>6.8</v>
      </c>
      <c r="Y2383" s="78"/>
      <c r="Z2383" s="11">
        <v>93.64</v>
      </c>
      <c r="AA2383" s="11">
        <v>225.99</v>
      </c>
      <c r="AB2383" s="11">
        <v>157.37</v>
      </c>
      <c r="AC2383" s="11">
        <v>3.83</v>
      </c>
      <c r="AD2383" s="11">
        <v>14.85</v>
      </c>
    </row>
    <row r="2384" spans="1:30" x14ac:dyDescent="0.25">
      <c r="A2384" s="1">
        <v>2019</v>
      </c>
      <c r="B2384" s="1">
        <v>4</v>
      </c>
      <c r="C2384" s="1">
        <v>10</v>
      </c>
      <c r="D2384" s="3">
        <v>0.125</v>
      </c>
      <c r="E2384" s="5">
        <v>2380</v>
      </c>
      <c r="G2384" s="15">
        <v>-0.4</v>
      </c>
      <c r="H2384" s="15">
        <v>-1.9</v>
      </c>
      <c r="I2384" s="15">
        <v>2.2999999999999998</v>
      </c>
      <c r="J2384" s="15">
        <v>0.9</v>
      </c>
      <c r="K2384" s="15">
        <v>0.9</v>
      </c>
      <c r="L2384" s="15">
        <v>-1.1000000000000001</v>
      </c>
      <c r="N2384" s="88">
        <v>4.8</v>
      </c>
      <c r="O2384" s="104">
        <v>5</v>
      </c>
      <c r="Q2384" s="11">
        <v>6.8</v>
      </c>
      <c r="R2384" s="11">
        <v>6.6</v>
      </c>
      <c r="S2384" s="11">
        <v>7.6</v>
      </c>
      <c r="T2384" s="11">
        <v>7.8</v>
      </c>
      <c r="U2384" s="11">
        <v>9.9</v>
      </c>
      <c r="V2384" s="11">
        <v>7.3</v>
      </c>
      <c r="W2384" s="11">
        <v>6.9</v>
      </c>
      <c r="X2384" s="11">
        <v>6.8</v>
      </c>
      <c r="Y2384" s="78"/>
      <c r="Z2384" s="11">
        <v>93.64</v>
      </c>
      <c r="AA2384" s="11">
        <v>225.99</v>
      </c>
      <c r="AB2384" s="11">
        <v>157.37</v>
      </c>
      <c r="AC2384" s="11">
        <v>3.83</v>
      </c>
      <c r="AD2384" s="11">
        <v>14.85</v>
      </c>
    </row>
    <row r="2385" spans="1:30" x14ac:dyDescent="0.25">
      <c r="A2385" s="1">
        <v>2019</v>
      </c>
      <c r="B2385" s="1">
        <v>4</v>
      </c>
      <c r="C2385" s="1">
        <v>10</v>
      </c>
      <c r="D2385" s="3">
        <v>0.16666666666666666</v>
      </c>
      <c r="E2385" s="5">
        <v>2381</v>
      </c>
      <c r="G2385" s="15">
        <v>-0.9</v>
      </c>
      <c r="H2385" s="15">
        <v>-1.4</v>
      </c>
      <c r="I2385" s="15">
        <v>1.3</v>
      </c>
      <c r="J2385" s="15">
        <v>1</v>
      </c>
      <c r="K2385" s="15">
        <v>1</v>
      </c>
      <c r="L2385" s="15">
        <v>-1.7</v>
      </c>
      <c r="N2385" s="88">
        <v>4.8</v>
      </c>
      <c r="O2385" s="104">
        <v>5</v>
      </c>
      <c r="Q2385" s="11">
        <v>6.8</v>
      </c>
      <c r="R2385" s="11">
        <v>6.6</v>
      </c>
      <c r="S2385" s="11">
        <v>7.6</v>
      </c>
      <c r="T2385" s="11">
        <v>7.8</v>
      </c>
      <c r="U2385" s="11">
        <v>9.9</v>
      </c>
      <c r="V2385" s="11">
        <v>7.3</v>
      </c>
      <c r="W2385" s="11">
        <v>6.9</v>
      </c>
      <c r="X2385" s="11">
        <v>6.8</v>
      </c>
      <c r="Y2385" s="78"/>
      <c r="Z2385" s="11">
        <v>93.64</v>
      </c>
      <c r="AA2385" s="11">
        <v>225.99</v>
      </c>
      <c r="AB2385" s="11">
        <v>157.37</v>
      </c>
      <c r="AC2385" s="11">
        <v>3.83</v>
      </c>
      <c r="AD2385" s="11">
        <v>14.85</v>
      </c>
    </row>
    <row r="2386" spans="1:30" x14ac:dyDescent="0.25">
      <c r="A2386" s="1">
        <v>2019</v>
      </c>
      <c r="B2386" s="1">
        <v>4</v>
      </c>
      <c r="C2386" s="1">
        <v>10</v>
      </c>
      <c r="D2386" s="3">
        <v>0.20833333333333334</v>
      </c>
      <c r="E2386" s="5">
        <v>2382</v>
      </c>
      <c r="G2386" s="15">
        <v>0.8</v>
      </c>
      <c r="H2386" s="15">
        <v>-0.6</v>
      </c>
      <c r="I2386" s="15">
        <v>2.1</v>
      </c>
      <c r="J2386" s="15">
        <v>1.2</v>
      </c>
      <c r="K2386" s="15">
        <v>1.2</v>
      </c>
      <c r="L2386" s="15">
        <v>-0.6</v>
      </c>
      <c r="N2386" s="88">
        <v>4.8</v>
      </c>
      <c r="O2386" s="104">
        <v>5</v>
      </c>
      <c r="Q2386" s="11">
        <v>6.8</v>
      </c>
      <c r="R2386" s="11">
        <v>6.6</v>
      </c>
      <c r="S2386" s="11">
        <v>7.6</v>
      </c>
      <c r="T2386" s="11">
        <v>7.8</v>
      </c>
      <c r="U2386" s="11">
        <v>9.9</v>
      </c>
      <c r="V2386" s="11">
        <v>7.3</v>
      </c>
      <c r="W2386" s="11">
        <v>6.9</v>
      </c>
      <c r="X2386" s="11">
        <v>6.8</v>
      </c>
      <c r="Y2386" s="78"/>
      <c r="Z2386" s="11">
        <v>93.64</v>
      </c>
      <c r="AA2386" s="11">
        <v>225.99</v>
      </c>
      <c r="AB2386" s="11">
        <v>157.37</v>
      </c>
      <c r="AC2386" s="11">
        <v>3.83</v>
      </c>
      <c r="AD2386" s="11">
        <v>14.85</v>
      </c>
    </row>
    <row r="2387" spans="1:30" x14ac:dyDescent="0.25">
      <c r="A2387" s="1">
        <v>2019</v>
      </c>
      <c r="B2387" s="1">
        <v>4</v>
      </c>
      <c r="C2387" s="1">
        <v>10</v>
      </c>
      <c r="D2387" s="3">
        <v>0.25</v>
      </c>
      <c r="E2387" s="5">
        <v>2383</v>
      </c>
      <c r="G2387" s="15">
        <v>2</v>
      </c>
      <c r="H2387" s="15">
        <v>1.1000000000000001</v>
      </c>
      <c r="I2387" s="15">
        <v>2.2999999999999998</v>
      </c>
      <c r="J2387" s="15">
        <v>1.6</v>
      </c>
      <c r="K2387" s="15">
        <v>1.6</v>
      </c>
      <c r="L2387" s="15">
        <v>0.4</v>
      </c>
      <c r="N2387" s="88">
        <v>4.8</v>
      </c>
      <c r="O2387" s="104">
        <v>5</v>
      </c>
      <c r="Q2387" s="11">
        <v>6.8</v>
      </c>
      <c r="R2387" s="11">
        <v>6.6</v>
      </c>
      <c r="S2387" s="11">
        <v>7.6</v>
      </c>
      <c r="T2387" s="11">
        <v>7.8</v>
      </c>
      <c r="U2387" s="11">
        <v>9.9</v>
      </c>
      <c r="V2387" s="11">
        <v>7.3</v>
      </c>
      <c r="W2387" s="11">
        <v>6.9</v>
      </c>
      <c r="X2387" s="11">
        <v>6.8</v>
      </c>
      <c r="Y2387" s="78"/>
      <c r="Z2387" s="11">
        <v>93.64</v>
      </c>
      <c r="AA2387" s="11">
        <v>225.99</v>
      </c>
      <c r="AB2387" s="11">
        <v>157.37</v>
      </c>
      <c r="AC2387" s="11">
        <v>3.83</v>
      </c>
      <c r="AD2387" s="11">
        <v>14.85</v>
      </c>
    </row>
    <row r="2388" spans="1:30" x14ac:dyDescent="0.25">
      <c r="A2388" s="1">
        <v>2019</v>
      </c>
      <c r="B2388" s="1">
        <v>4</v>
      </c>
      <c r="C2388" s="1">
        <v>10</v>
      </c>
      <c r="D2388" s="3">
        <v>0.29166666666666669</v>
      </c>
      <c r="E2388" s="5">
        <v>2384</v>
      </c>
      <c r="G2388" s="15">
        <v>3.3</v>
      </c>
      <c r="H2388" s="15">
        <v>2.2000000000000002</v>
      </c>
      <c r="I2388" s="15">
        <v>2.5</v>
      </c>
      <c r="J2388" s="15">
        <v>0.9</v>
      </c>
      <c r="K2388" s="15">
        <v>2.2999999999999998</v>
      </c>
      <c r="L2388" s="15">
        <v>1.3</v>
      </c>
      <c r="N2388" s="88">
        <v>4.8</v>
      </c>
      <c r="O2388" s="104">
        <v>5</v>
      </c>
      <c r="Q2388" s="11">
        <v>6.8</v>
      </c>
      <c r="R2388" s="11">
        <v>6.6</v>
      </c>
      <c r="S2388" s="11">
        <v>7.6</v>
      </c>
      <c r="T2388" s="11">
        <v>7.8</v>
      </c>
      <c r="U2388" s="11">
        <v>9.9</v>
      </c>
      <c r="V2388" s="11">
        <v>7.3</v>
      </c>
      <c r="W2388" s="11">
        <v>6.9</v>
      </c>
      <c r="X2388" s="11">
        <v>6.8</v>
      </c>
      <c r="Y2388" s="78"/>
      <c r="Z2388" s="11">
        <v>93.64</v>
      </c>
      <c r="AA2388" s="11">
        <v>225.99</v>
      </c>
      <c r="AB2388" s="11">
        <v>157.37</v>
      </c>
      <c r="AC2388" s="11">
        <v>3.83</v>
      </c>
      <c r="AD2388" s="11">
        <v>14.85</v>
      </c>
    </row>
    <row r="2389" spans="1:30" x14ac:dyDescent="0.25">
      <c r="A2389" s="1">
        <v>2019</v>
      </c>
      <c r="B2389" s="1">
        <v>4</v>
      </c>
      <c r="C2389" s="1">
        <v>10</v>
      </c>
      <c r="D2389" s="3">
        <v>0.33333333333333331</v>
      </c>
      <c r="E2389" s="5">
        <v>2385</v>
      </c>
      <c r="G2389" s="15">
        <v>3.6</v>
      </c>
      <c r="H2389" s="15">
        <v>2.8</v>
      </c>
      <c r="I2389" s="15">
        <v>1.9</v>
      </c>
      <c r="J2389" s="15">
        <v>1.9</v>
      </c>
      <c r="K2389" s="15">
        <v>2.7</v>
      </c>
      <c r="L2389" s="15">
        <v>2.7</v>
      </c>
      <c r="N2389" s="88">
        <v>4.8</v>
      </c>
      <c r="O2389" s="104">
        <v>5</v>
      </c>
      <c r="Q2389" s="11">
        <v>6.8</v>
      </c>
      <c r="R2389" s="11">
        <v>6.6</v>
      </c>
      <c r="S2389" s="11">
        <v>7.6</v>
      </c>
      <c r="T2389" s="11">
        <v>7.8</v>
      </c>
      <c r="U2389" s="11">
        <v>9.9</v>
      </c>
      <c r="V2389" s="11">
        <v>7.3</v>
      </c>
      <c r="W2389" s="11">
        <v>6.9</v>
      </c>
      <c r="X2389" s="11">
        <v>6.8</v>
      </c>
      <c r="Y2389" s="78"/>
      <c r="Z2389" s="11">
        <v>93.64</v>
      </c>
      <c r="AA2389" s="11">
        <v>225.99</v>
      </c>
      <c r="AB2389" s="11">
        <v>157.37</v>
      </c>
      <c r="AC2389" s="11">
        <v>3.83</v>
      </c>
      <c r="AD2389" s="11">
        <v>14.85</v>
      </c>
    </row>
    <row r="2390" spans="1:30" x14ac:dyDescent="0.25">
      <c r="A2390" s="1">
        <v>2019</v>
      </c>
      <c r="B2390" s="1">
        <v>4</v>
      </c>
      <c r="C2390" s="1">
        <v>10</v>
      </c>
      <c r="D2390" s="3">
        <v>0.375</v>
      </c>
      <c r="E2390" s="5">
        <v>2386</v>
      </c>
      <c r="G2390" s="15">
        <v>4</v>
      </c>
      <c r="H2390" s="15">
        <v>3.4</v>
      </c>
      <c r="I2390" s="15">
        <v>2.1</v>
      </c>
      <c r="J2390" s="15">
        <v>2.7</v>
      </c>
      <c r="K2390" s="15">
        <v>3.2</v>
      </c>
      <c r="L2390" s="15">
        <v>3.8</v>
      </c>
      <c r="N2390" s="88">
        <v>4.8</v>
      </c>
      <c r="O2390" s="104">
        <v>5</v>
      </c>
      <c r="Q2390" s="11">
        <v>6.8</v>
      </c>
      <c r="R2390" s="11">
        <v>6.6</v>
      </c>
      <c r="S2390" s="11">
        <v>7.6</v>
      </c>
      <c r="T2390" s="11">
        <v>7.8</v>
      </c>
      <c r="U2390" s="11">
        <v>9.9</v>
      </c>
      <c r="V2390" s="11">
        <v>7.3</v>
      </c>
      <c r="W2390" s="11">
        <v>6.9</v>
      </c>
      <c r="X2390" s="11">
        <v>6.8</v>
      </c>
      <c r="Y2390" s="78"/>
      <c r="Z2390" s="11">
        <v>93.64</v>
      </c>
      <c r="AA2390" s="11">
        <v>225.99</v>
      </c>
      <c r="AB2390" s="11">
        <v>157.37</v>
      </c>
      <c r="AC2390" s="11">
        <v>3.83</v>
      </c>
      <c r="AD2390" s="11">
        <v>14.85</v>
      </c>
    </row>
    <row r="2391" spans="1:30" x14ac:dyDescent="0.25">
      <c r="A2391" s="1">
        <v>2019</v>
      </c>
      <c r="B2391" s="1">
        <v>4</v>
      </c>
      <c r="C2391" s="1">
        <v>10</v>
      </c>
      <c r="D2391" s="3">
        <v>0.41666666666666669</v>
      </c>
      <c r="E2391" s="5">
        <v>2387</v>
      </c>
      <c r="G2391" s="15">
        <v>4.0999999999999996</v>
      </c>
      <c r="H2391" s="15">
        <v>4.0999999999999996</v>
      </c>
      <c r="I2391" s="15">
        <v>3.5</v>
      </c>
      <c r="J2391" s="15">
        <v>3.1</v>
      </c>
      <c r="K2391" s="15">
        <v>3.8</v>
      </c>
      <c r="L2391" s="15">
        <v>4.3</v>
      </c>
      <c r="N2391" s="88">
        <v>4.8</v>
      </c>
      <c r="O2391" s="104">
        <v>5</v>
      </c>
      <c r="Q2391" s="11">
        <v>6.8</v>
      </c>
      <c r="R2391" s="11">
        <v>6.6</v>
      </c>
      <c r="S2391" s="11">
        <v>7.6</v>
      </c>
      <c r="T2391" s="11">
        <v>7.8</v>
      </c>
      <c r="U2391" s="11">
        <v>9.9</v>
      </c>
      <c r="V2391" s="11">
        <v>7.3</v>
      </c>
      <c r="W2391" s="11">
        <v>6.9</v>
      </c>
      <c r="X2391" s="11">
        <v>6.8</v>
      </c>
      <c r="Y2391" s="78"/>
      <c r="Z2391" s="11">
        <v>93.64</v>
      </c>
      <c r="AA2391" s="11">
        <v>225.99</v>
      </c>
      <c r="AB2391" s="11">
        <v>157.37</v>
      </c>
      <c r="AC2391" s="11">
        <v>3.83</v>
      </c>
      <c r="AD2391" s="11">
        <v>14.85</v>
      </c>
    </row>
    <row r="2392" spans="1:30" x14ac:dyDescent="0.25">
      <c r="A2392" s="1">
        <v>2019</v>
      </c>
      <c r="B2392" s="1">
        <v>4</v>
      </c>
      <c r="C2392" s="1">
        <v>10</v>
      </c>
      <c r="D2392" s="3">
        <v>0.45833333333333331</v>
      </c>
      <c r="E2392" s="5">
        <v>2388</v>
      </c>
      <c r="G2392" s="15">
        <v>4.7</v>
      </c>
      <c r="H2392" s="15">
        <v>4.4000000000000004</v>
      </c>
      <c r="I2392" s="15">
        <v>3.9</v>
      </c>
      <c r="J2392" s="15">
        <v>4</v>
      </c>
      <c r="K2392" s="15">
        <v>4.0999999999999996</v>
      </c>
      <c r="L2392" s="15">
        <v>4.2</v>
      </c>
      <c r="N2392" s="88">
        <v>4.8</v>
      </c>
      <c r="O2392" s="104">
        <v>5</v>
      </c>
      <c r="Q2392" s="11">
        <v>6.8</v>
      </c>
      <c r="R2392" s="11">
        <v>6.6</v>
      </c>
      <c r="S2392" s="11">
        <v>7.6</v>
      </c>
      <c r="T2392" s="11">
        <v>7.8</v>
      </c>
      <c r="U2392" s="11">
        <v>9.9</v>
      </c>
      <c r="V2392" s="11">
        <v>7.3</v>
      </c>
      <c r="W2392" s="11">
        <v>6.9</v>
      </c>
      <c r="X2392" s="11">
        <v>6.8</v>
      </c>
      <c r="Y2392" s="78"/>
      <c r="Z2392" s="11">
        <v>93.64</v>
      </c>
      <c r="AA2392" s="11">
        <v>225.99</v>
      </c>
      <c r="AB2392" s="11">
        <v>157.37</v>
      </c>
      <c r="AC2392" s="11">
        <v>3.83</v>
      </c>
      <c r="AD2392" s="11">
        <v>14.85</v>
      </c>
    </row>
    <row r="2393" spans="1:30" x14ac:dyDescent="0.25">
      <c r="A2393" s="1">
        <v>2019</v>
      </c>
      <c r="B2393" s="1">
        <v>4</v>
      </c>
      <c r="C2393" s="1">
        <v>10</v>
      </c>
      <c r="D2393" s="3">
        <v>0.5</v>
      </c>
      <c r="E2393" s="5">
        <v>2389</v>
      </c>
      <c r="G2393" s="15">
        <v>4.8</v>
      </c>
      <c r="H2393" s="15">
        <v>4.5999999999999996</v>
      </c>
      <c r="I2393" s="15">
        <v>3.9</v>
      </c>
      <c r="J2393" s="15">
        <v>3.4</v>
      </c>
      <c r="K2393" s="15">
        <v>4.0999999999999996</v>
      </c>
      <c r="L2393" s="15">
        <v>4.0999999999999996</v>
      </c>
      <c r="N2393" s="88">
        <v>5.2</v>
      </c>
      <c r="O2393" s="104">
        <v>5</v>
      </c>
      <c r="Q2393" s="11">
        <v>6.8</v>
      </c>
      <c r="R2393" s="11">
        <v>6.6</v>
      </c>
      <c r="S2393" s="11">
        <v>7.6</v>
      </c>
      <c r="T2393" s="11">
        <v>7.8</v>
      </c>
      <c r="U2393" s="11">
        <v>9.9</v>
      </c>
      <c r="V2393" s="11">
        <v>7.3</v>
      </c>
      <c r="W2393" s="11">
        <v>6.9</v>
      </c>
      <c r="X2393" s="11">
        <v>6.8</v>
      </c>
      <c r="Y2393" s="78"/>
      <c r="Z2393" s="11">
        <v>93.64</v>
      </c>
      <c r="AA2393" s="11">
        <v>225.99</v>
      </c>
      <c r="AB2393" s="11">
        <v>157.37</v>
      </c>
      <c r="AC2393" s="11">
        <v>3.83</v>
      </c>
      <c r="AD2393" s="11">
        <v>14.85</v>
      </c>
    </row>
    <row r="2394" spans="1:30" x14ac:dyDescent="0.25">
      <c r="A2394" s="1">
        <v>2019</v>
      </c>
      <c r="B2394" s="1">
        <v>4</v>
      </c>
      <c r="C2394" s="1">
        <v>10</v>
      </c>
      <c r="D2394" s="3">
        <v>0.54166666666666663</v>
      </c>
      <c r="E2394" s="5">
        <v>2390</v>
      </c>
      <c r="G2394" s="15">
        <v>4.9000000000000004</v>
      </c>
      <c r="H2394" s="15">
        <v>4.5</v>
      </c>
      <c r="I2394" s="15">
        <v>3.4</v>
      </c>
      <c r="J2394" s="15">
        <v>3.4</v>
      </c>
      <c r="K2394" s="15">
        <v>4.4000000000000004</v>
      </c>
      <c r="L2394" s="15">
        <v>4</v>
      </c>
      <c r="N2394" s="88">
        <v>5.2</v>
      </c>
      <c r="O2394" s="104">
        <v>5</v>
      </c>
      <c r="Q2394" s="11">
        <v>6.8</v>
      </c>
      <c r="R2394" s="11">
        <v>6.6</v>
      </c>
      <c r="S2394" s="11">
        <v>7.6</v>
      </c>
      <c r="T2394" s="11">
        <v>7.8</v>
      </c>
      <c r="U2394" s="11">
        <v>9.9</v>
      </c>
      <c r="V2394" s="11">
        <v>7.3</v>
      </c>
      <c r="W2394" s="11">
        <v>6.9</v>
      </c>
      <c r="X2394" s="11">
        <v>6.8</v>
      </c>
      <c r="Y2394" s="78"/>
      <c r="Z2394" s="11">
        <v>93.64</v>
      </c>
      <c r="AA2394" s="11">
        <v>225.99</v>
      </c>
      <c r="AB2394" s="11">
        <v>157.37</v>
      </c>
      <c r="AC2394" s="11">
        <v>3.83</v>
      </c>
      <c r="AD2394" s="11">
        <v>14.85</v>
      </c>
    </row>
    <row r="2395" spans="1:30" x14ac:dyDescent="0.25">
      <c r="A2395" s="1">
        <v>2019</v>
      </c>
      <c r="B2395" s="1">
        <v>4</v>
      </c>
      <c r="C2395" s="1">
        <v>10</v>
      </c>
      <c r="D2395" s="3">
        <v>0.58333333333333337</v>
      </c>
      <c r="E2395" s="5">
        <v>2391</v>
      </c>
      <c r="G2395" s="15">
        <v>5.0999999999999996</v>
      </c>
      <c r="H2395" s="15">
        <v>4.5</v>
      </c>
      <c r="I2395" s="15">
        <v>3.4</v>
      </c>
      <c r="J2395" s="15">
        <v>3.1</v>
      </c>
      <c r="K2395" s="15">
        <v>4</v>
      </c>
      <c r="L2395" s="15">
        <v>4</v>
      </c>
      <c r="N2395" s="88">
        <v>5.2</v>
      </c>
      <c r="O2395" s="104">
        <v>5</v>
      </c>
      <c r="Q2395" s="11">
        <v>6.8</v>
      </c>
      <c r="R2395" s="11">
        <v>6.6</v>
      </c>
      <c r="S2395" s="11">
        <v>7.6</v>
      </c>
      <c r="T2395" s="11">
        <v>7.8</v>
      </c>
      <c r="U2395" s="11">
        <v>9.9</v>
      </c>
      <c r="V2395" s="11">
        <v>7.3</v>
      </c>
      <c r="W2395" s="11">
        <v>6.9</v>
      </c>
      <c r="X2395" s="11">
        <v>6.8</v>
      </c>
      <c r="Y2395" s="78"/>
      <c r="Z2395" s="11">
        <v>93.64</v>
      </c>
      <c r="AA2395" s="11">
        <v>225.99</v>
      </c>
      <c r="AB2395" s="11">
        <v>157.37</v>
      </c>
      <c r="AC2395" s="11">
        <v>3.83</v>
      </c>
      <c r="AD2395" s="11">
        <v>14.85</v>
      </c>
    </row>
    <row r="2396" spans="1:30" x14ac:dyDescent="0.25">
      <c r="A2396" s="1">
        <v>2019</v>
      </c>
      <c r="B2396" s="1">
        <v>4</v>
      </c>
      <c r="C2396" s="1">
        <v>10</v>
      </c>
      <c r="D2396" s="3">
        <v>0.625</v>
      </c>
      <c r="E2396" s="5">
        <v>2392</v>
      </c>
      <c r="G2396" s="15">
        <v>4.9000000000000004</v>
      </c>
      <c r="H2396" s="15">
        <v>4.5</v>
      </c>
      <c r="I2396" s="15">
        <v>3.1</v>
      </c>
      <c r="J2396" s="15">
        <v>3.1</v>
      </c>
      <c r="K2396" s="15">
        <v>3.8</v>
      </c>
      <c r="L2396" s="15">
        <v>3.6</v>
      </c>
      <c r="N2396" s="88">
        <v>5.2</v>
      </c>
      <c r="O2396" s="104">
        <v>5</v>
      </c>
      <c r="Q2396" s="11">
        <v>6.8</v>
      </c>
      <c r="R2396" s="11">
        <v>6.6</v>
      </c>
      <c r="S2396" s="11">
        <v>7.6</v>
      </c>
      <c r="T2396" s="11">
        <v>7.8</v>
      </c>
      <c r="U2396" s="11">
        <v>9.9</v>
      </c>
      <c r="V2396" s="11">
        <v>7.3</v>
      </c>
      <c r="W2396" s="11">
        <v>6.9</v>
      </c>
      <c r="X2396" s="11">
        <v>6.8</v>
      </c>
      <c r="Y2396" s="78"/>
      <c r="Z2396" s="11">
        <v>93.64</v>
      </c>
      <c r="AA2396" s="11">
        <v>225.99</v>
      </c>
      <c r="AB2396" s="11">
        <v>157.37</v>
      </c>
      <c r="AC2396" s="11">
        <v>3.83</v>
      </c>
      <c r="AD2396" s="11">
        <v>14.85</v>
      </c>
    </row>
    <row r="2397" spans="1:30" x14ac:dyDescent="0.25">
      <c r="A2397" s="1">
        <v>2019</v>
      </c>
      <c r="B2397" s="1">
        <v>4</v>
      </c>
      <c r="C2397" s="1">
        <v>10</v>
      </c>
      <c r="D2397" s="3">
        <v>0.66666666666666663</v>
      </c>
      <c r="E2397" s="5">
        <v>2393</v>
      </c>
      <c r="G2397" s="15">
        <v>4.4000000000000004</v>
      </c>
      <c r="H2397" s="15">
        <v>4.2</v>
      </c>
      <c r="I2397" s="15">
        <v>3</v>
      </c>
      <c r="J2397" s="15">
        <v>2.7</v>
      </c>
      <c r="K2397" s="15">
        <v>3.6</v>
      </c>
      <c r="L2397" s="15">
        <v>3.5</v>
      </c>
      <c r="N2397" s="88">
        <v>5.2</v>
      </c>
      <c r="O2397" s="104">
        <v>5</v>
      </c>
      <c r="Q2397" s="11">
        <v>6.8</v>
      </c>
      <c r="R2397" s="11">
        <v>6.6</v>
      </c>
      <c r="S2397" s="11">
        <v>7.6</v>
      </c>
      <c r="T2397" s="11">
        <v>7.8</v>
      </c>
      <c r="U2397" s="11">
        <v>9.9</v>
      </c>
      <c r="V2397" s="11">
        <v>7.3</v>
      </c>
      <c r="W2397" s="11">
        <v>6.9</v>
      </c>
      <c r="X2397" s="11">
        <v>6.8</v>
      </c>
      <c r="Y2397" s="78"/>
      <c r="Z2397" s="11">
        <v>93.64</v>
      </c>
      <c r="AA2397" s="11">
        <v>225.99</v>
      </c>
      <c r="AB2397" s="11">
        <v>157.37</v>
      </c>
      <c r="AC2397" s="11">
        <v>3.83</v>
      </c>
      <c r="AD2397" s="11">
        <v>14.85</v>
      </c>
    </row>
    <row r="2398" spans="1:30" x14ac:dyDescent="0.25">
      <c r="A2398" s="1">
        <v>2019</v>
      </c>
      <c r="B2398" s="1">
        <v>4</v>
      </c>
      <c r="C2398" s="1">
        <v>10</v>
      </c>
      <c r="D2398" s="3">
        <v>0.70833333333333337</v>
      </c>
      <c r="E2398" s="5">
        <v>2394</v>
      </c>
      <c r="G2398" s="15">
        <v>3.9</v>
      </c>
      <c r="H2398" s="15">
        <v>3.9</v>
      </c>
      <c r="I2398" s="15">
        <v>2.5</v>
      </c>
      <c r="J2398" s="15">
        <v>2.4</v>
      </c>
      <c r="K2398" s="15">
        <v>2.8</v>
      </c>
      <c r="L2398" s="15">
        <v>3.2</v>
      </c>
      <c r="N2398" s="88">
        <v>5.2</v>
      </c>
      <c r="O2398" s="104">
        <v>5</v>
      </c>
      <c r="Q2398" s="11">
        <v>6.8</v>
      </c>
      <c r="R2398" s="11">
        <v>6.6</v>
      </c>
      <c r="S2398" s="11">
        <v>7.6</v>
      </c>
      <c r="T2398" s="11">
        <v>7.8</v>
      </c>
      <c r="U2398" s="11">
        <v>9.9</v>
      </c>
      <c r="V2398" s="11">
        <v>7.3</v>
      </c>
      <c r="W2398" s="11">
        <v>6.9</v>
      </c>
      <c r="X2398" s="11">
        <v>6.8</v>
      </c>
      <c r="Y2398" s="78"/>
      <c r="Z2398" s="11">
        <v>93.64</v>
      </c>
      <c r="AA2398" s="11">
        <v>225.99</v>
      </c>
      <c r="AB2398" s="11">
        <v>157.37</v>
      </c>
      <c r="AC2398" s="11">
        <v>3.83</v>
      </c>
      <c r="AD2398" s="11">
        <v>14.85</v>
      </c>
    </row>
    <row r="2399" spans="1:30" x14ac:dyDescent="0.25">
      <c r="A2399" s="1">
        <v>2019</v>
      </c>
      <c r="B2399" s="1">
        <v>4</v>
      </c>
      <c r="C2399" s="1">
        <v>10</v>
      </c>
      <c r="D2399" s="3">
        <v>0.75</v>
      </c>
      <c r="E2399" s="5">
        <v>2395</v>
      </c>
      <c r="G2399" s="15">
        <v>3.3</v>
      </c>
      <c r="H2399" s="15">
        <v>3.5</v>
      </c>
      <c r="I2399" s="15">
        <v>2.2999999999999998</v>
      </c>
      <c r="J2399" s="15">
        <v>2</v>
      </c>
      <c r="K2399" s="15">
        <v>2.5</v>
      </c>
      <c r="L2399" s="15">
        <v>2.8</v>
      </c>
      <c r="N2399" s="88">
        <v>5.2</v>
      </c>
      <c r="O2399" s="104">
        <v>5</v>
      </c>
      <c r="Q2399" s="11">
        <v>6.8</v>
      </c>
      <c r="R2399" s="11">
        <v>6.6</v>
      </c>
      <c r="S2399" s="11">
        <v>7.6</v>
      </c>
      <c r="T2399" s="11">
        <v>7.8</v>
      </c>
      <c r="U2399" s="11">
        <v>9.9</v>
      </c>
      <c r="V2399" s="11">
        <v>7.3</v>
      </c>
      <c r="W2399" s="11">
        <v>6.9</v>
      </c>
      <c r="X2399" s="11">
        <v>6.8</v>
      </c>
      <c r="Y2399" s="78"/>
      <c r="Z2399" s="11">
        <v>93.64</v>
      </c>
      <c r="AA2399" s="11">
        <v>225.99</v>
      </c>
      <c r="AB2399" s="11">
        <v>157.37</v>
      </c>
      <c r="AC2399" s="11">
        <v>3.83</v>
      </c>
      <c r="AD2399" s="11">
        <v>14.85</v>
      </c>
    </row>
    <row r="2400" spans="1:30" x14ac:dyDescent="0.25">
      <c r="A2400" s="1">
        <v>2019</v>
      </c>
      <c r="B2400" s="1">
        <v>4</v>
      </c>
      <c r="C2400" s="1">
        <v>10</v>
      </c>
      <c r="D2400" s="3">
        <v>0.79166666666666663</v>
      </c>
      <c r="E2400" s="5">
        <v>2396</v>
      </c>
      <c r="G2400" s="15">
        <v>2.8</v>
      </c>
      <c r="H2400" s="15">
        <v>3.1</v>
      </c>
      <c r="I2400" s="15">
        <v>2</v>
      </c>
      <c r="J2400" s="15">
        <v>1.7</v>
      </c>
      <c r="K2400" s="15">
        <v>2.2000000000000002</v>
      </c>
      <c r="L2400" s="15">
        <v>2.6</v>
      </c>
      <c r="N2400" s="88">
        <v>5.2</v>
      </c>
      <c r="O2400" s="104">
        <v>5</v>
      </c>
      <c r="Q2400" s="11">
        <v>6.8</v>
      </c>
      <c r="R2400" s="11">
        <v>6.6</v>
      </c>
      <c r="S2400" s="11">
        <v>7.6</v>
      </c>
      <c r="T2400" s="11">
        <v>7.8</v>
      </c>
      <c r="U2400" s="11">
        <v>9.9</v>
      </c>
      <c r="V2400" s="11">
        <v>7.3</v>
      </c>
      <c r="W2400" s="11">
        <v>6.9</v>
      </c>
      <c r="X2400" s="11">
        <v>6.8</v>
      </c>
      <c r="Y2400" s="78"/>
      <c r="Z2400" s="11">
        <v>93.64</v>
      </c>
      <c r="AA2400" s="11">
        <v>225.99</v>
      </c>
      <c r="AB2400" s="11">
        <v>157.37</v>
      </c>
      <c r="AC2400" s="11">
        <v>3.83</v>
      </c>
      <c r="AD2400" s="11">
        <v>14.85</v>
      </c>
    </row>
    <row r="2401" spans="1:30" x14ac:dyDescent="0.25">
      <c r="A2401" s="1">
        <v>2019</v>
      </c>
      <c r="B2401" s="1">
        <v>4</v>
      </c>
      <c r="C2401" s="1">
        <v>10</v>
      </c>
      <c r="D2401" s="3">
        <v>0.83333333333333337</v>
      </c>
      <c r="E2401" s="5">
        <v>2397</v>
      </c>
      <c r="G2401" s="15">
        <v>2.6</v>
      </c>
      <c r="H2401" s="15">
        <v>3.1</v>
      </c>
      <c r="I2401" s="15">
        <v>1.7</v>
      </c>
      <c r="J2401" s="15">
        <v>1.3</v>
      </c>
      <c r="K2401" s="15">
        <v>2</v>
      </c>
      <c r="L2401" s="15">
        <v>2.2999999999999998</v>
      </c>
      <c r="N2401" s="88">
        <v>5.2</v>
      </c>
      <c r="O2401" s="104">
        <v>5</v>
      </c>
      <c r="Q2401" s="11">
        <v>6.8</v>
      </c>
      <c r="R2401" s="11">
        <v>6.6</v>
      </c>
      <c r="S2401" s="11">
        <v>7.6</v>
      </c>
      <c r="T2401" s="11">
        <v>7.8</v>
      </c>
      <c r="U2401" s="11">
        <v>9.9</v>
      </c>
      <c r="V2401" s="11">
        <v>7.3</v>
      </c>
      <c r="W2401" s="11">
        <v>6.9</v>
      </c>
      <c r="X2401" s="11">
        <v>6.8</v>
      </c>
      <c r="Y2401" s="78"/>
      <c r="Z2401" s="11">
        <v>93.64</v>
      </c>
      <c r="AA2401" s="11">
        <v>225.99</v>
      </c>
      <c r="AB2401" s="11">
        <v>157.37</v>
      </c>
      <c r="AC2401" s="11">
        <v>3.83</v>
      </c>
      <c r="AD2401" s="11">
        <v>14.85</v>
      </c>
    </row>
    <row r="2402" spans="1:30" x14ac:dyDescent="0.25">
      <c r="A2402" s="1">
        <v>2019</v>
      </c>
      <c r="B2402" s="1">
        <v>4</v>
      </c>
      <c r="C2402" s="1">
        <v>10</v>
      </c>
      <c r="D2402" s="3">
        <v>0.875</v>
      </c>
      <c r="E2402" s="5">
        <v>2398</v>
      </c>
      <c r="G2402" s="15">
        <v>1.7</v>
      </c>
      <c r="H2402" s="15">
        <v>2.5</v>
      </c>
      <c r="I2402" s="15">
        <v>1.4</v>
      </c>
      <c r="J2402" s="15">
        <v>0.9</v>
      </c>
      <c r="K2402" s="15">
        <v>1.4</v>
      </c>
      <c r="L2402" s="15">
        <v>2.2000000000000002</v>
      </c>
      <c r="N2402" s="88">
        <v>5.2</v>
      </c>
      <c r="O2402" s="104">
        <v>5</v>
      </c>
      <c r="Q2402" s="11">
        <v>6.8</v>
      </c>
      <c r="R2402" s="11">
        <v>6.6</v>
      </c>
      <c r="S2402" s="11">
        <v>7.6</v>
      </c>
      <c r="T2402" s="11">
        <v>7.8</v>
      </c>
      <c r="U2402" s="11">
        <v>9.9</v>
      </c>
      <c r="V2402" s="11">
        <v>7.3</v>
      </c>
      <c r="W2402" s="11">
        <v>6.9</v>
      </c>
      <c r="X2402" s="11">
        <v>6.8</v>
      </c>
      <c r="Y2402" s="78"/>
      <c r="Z2402" s="11">
        <v>93.64</v>
      </c>
      <c r="AA2402" s="11">
        <v>225.99</v>
      </c>
      <c r="AB2402" s="11">
        <v>157.37</v>
      </c>
      <c r="AC2402" s="11">
        <v>3.83</v>
      </c>
      <c r="AD2402" s="11">
        <v>14.85</v>
      </c>
    </row>
    <row r="2403" spans="1:30" x14ac:dyDescent="0.25">
      <c r="A2403" s="1">
        <v>2019</v>
      </c>
      <c r="B2403" s="1">
        <v>4</v>
      </c>
      <c r="C2403" s="1">
        <v>10</v>
      </c>
      <c r="D2403" s="3">
        <v>0.91666666666666663</v>
      </c>
      <c r="E2403" s="5">
        <v>2399</v>
      </c>
      <c r="G2403" s="15">
        <v>1.5</v>
      </c>
      <c r="H2403" s="15">
        <v>2.2000000000000002</v>
      </c>
      <c r="I2403" s="15">
        <v>1.2</v>
      </c>
      <c r="J2403" s="15">
        <v>0.7</v>
      </c>
      <c r="K2403" s="15">
        <v>1</v>
      </c>
      <c r="L2403" s="15">
        <v>2.1</v>
      </c>
      <c r="N2403" s="88">
        <v>5.2</v>
      </c>
      <c r="O2403" s="104">
        <v>5</v>
      </c>
      <c r="Q2403" s="11">
        <v>6.8</v>
      </c>
      <c r="R2403" s="11">
        <v>6.6</v>
      </c>
      <c r="S2403" s="11">
        <v>7.6</v>
      </c>
      <c r="T2403" s="11">
        <v>7.8</v>
      </c>
      <c r="U2403" s="11">
        <v>9.9</v>
      </c>
      <c r="V2403" s="11">
        <v>7.3</v>
      </c>
      <c r="W2403" s="11">
        <v>6.9</v>
      </c>
      <c r="X2403" s="11">
        <v>6.8</v>
      </c>
      <c r="Y2403" s="78"/>
      <c r="Z2403" s="11">
        <v>93.64</v>
      </c>
      <c r="AA2403" s="11">
        <v>225.99</v>
      </c>
      <c r="AB2403" s="11">
        <v>157.37</v>
      </c>
      <c r="AC2403" s="11">
        <v>3.83</v>
      </c>
      <c r="AD2403" s="11">
        <v>14.85</v>
      </c>
    </row>
    <row r="2404" spans="1:30" x14ac:dyDescent="0.25">
      <c r="A2404" s="1">
        <v>2019</v>
      </c>
      <c r="B2404" s="1">
        <v>4</v>
      </c>
      <c r="C2404" s="1">
        <v>10</v>
      </c>
      <c r="D2404" s="3">
        <v>0.95833333333333337</v>
      </c>
      <c r="E2404" s="5">
        <v>2400</v>
      </c>
      <c r="G2404" s="15">
        <v>1.2</v>
      </c>
      <c r="H2404" s="15">
        <v>2.2000000000000002</v>
      </c>
      <c r="I2404" s="15">
        <v>1.1000000000000001</v>
      </c>
      <c r="J2404" s="15">
        <v>0.3</v>
      </c>
      <c r="K2404" s="15">
        <v>0.8</v>
      </c>
      <c r="L2404" s="15">
        <v>2</v>
      </c>
      <c r="N2404" s="88">
        <v>5.2</v>
      </c>
      <c r="O2404" s="104">
        <v>5</v>
      </c>
      <c r="Q2404" s="11">
        <v>6.8</v>
      </c>
      <c r="R2404" s="11">
        <v>6.6</v>
      </c>
      <c r="S2404" s="11">
        <v>7.6</v>
      </c>
      <c r="T2404" s="11">
        <v>7.8</v>
      </c>
      <c r="U2404" s="11">
        <v>9.9</v>
      </c>
      <c r="V2404" s="11">
        <v>7.3</v>
      </c>
      <c r="W2404" s="11">
        <v>6.9</v>
      </c>
      <c r="X2404" s="11">
        <v>6.8</v>
      </c>
      <c r="Y2404" s="78"/>
      <c r="Z2404" s="11">
        <v>93.64</v>
      </c>
      <c r="AA2404" s="11">
        <v>225.99</v>
      </c>
      <c r="AB2404" s="11">
        <v>157.37</v>
      </c>
      <c r="AC2404" s="11">
        <v>3.83</v>
      </c>
      <c r="AD2404" s="11">
        <v>14.85</v>
      </c>
    </row>
    <row r="2405" spans="1:30" x14ac:dyDescent="0.25">
      <c r="A2405" s="1">
        <v>2019</v>
      </c>
      <c r="B2405" s="1">
        <v>4</v>
      </c>
      <c r="C2405" s="1">
        <v>11</v>
      </c>
      <c r="D2405" s="3">
        <v>0</v>
      </c>
      <c r="E2405" s="5">
        <v>2401</v>
      </c>
      <c r="G2405" s="15">
        <v>1.5</v>
      </c>
      <c r="H2405" s="15">
        <v>2.2000000000000002</v>
      </c>
      <c r="I2405" s="15">
        <v>0.9</v>
      </c>
      <c r="J2405" s="15">
        <v>0.2</v>
      </c>
      <c r="K2405" s="15">
        <v>0.7</v>
      </c>
      <c r="L2405" s="15">
        <v>1.8</v>
      </c>
      <c r="N2405" s="88">
        <v>4.5999999999999996</v>
      </c>
      <c r="O2405" s="104">
        <v>5.2</v>
      </c>
      <c r="Q2405" s="11">
        <v>6.3</v>
      </c>
      <c r="R2405" s="11">
        <v>6</v>
      </c>
      <c r="S2405" s="11">
        <v>8.6999999999999993</v>
      </c>
      <c r="T2405" s="11">
        <v>7.6</v>
      </c>
      <c r="U2405" s="11">
        <v>8.4</v>
      </c>
      <c r="V2405" s="11">
        <v>7</v>
      </c>
      <c r="W2405" s="11">
        <v>6.9</v>
      </c>
      <c r="X2405" s="11">
        <v>6</v>
      </c>
      <c r="Y2405" s="78"/>
      <c r="Z2405" s="11">
        <v>91.41</v>
      </c>
      <c r="AA2405" s="11">
        <v>227.62</v>
      </c>
      <c r="AB2405" s="11">
        <v>154.34</v>
      </c>
      <c r="AC2405" s="11">
        <v>3.79</v>
      </c>
      <c r="AD2405" s="11">
        <v>13.88</v>
      </c>
    </row>
    <row r="2406" spans="1:30" x14ac:dyDescent="0.25">
      <c r="A2406" s="1">
        <v>2019</v>
      </c>
      <c r="B2406" s="1">
        <v>4</v>
      </c>
      <c r="C2406" s="1">
        <v>11</v>
      </c>
      <c r="D2406" s="3">
        <v>4.1666666666666664E-2</v>
      </c>
      <c r="E2406" s="5">
        <v>2402</v>
      </c>
      <c r="G2406" s="15">
        <v>0.9</v>
      </c>
      <c r="H2406" s="15">
        <v>2.1</v>
      </c>
      <c r="I2406" s="15">
        <v>0.7</v>
      </c>
      <c r="J2406" s="15">
        <v>0</v>
      </c>
      <c r="K2406" s="15">
        <v>0.5</v>
      </c>
      <c r="L2406" s="15">
        <v>1.7</v>
      </c>
      <c r="N2406" s="88">
        <v>4.5999999999999996</v>
      </c>
      <c r="O2406" s="104">
        <v>5.2</v>
      </c>
      <c r="Q2406" s="11">
        <v>6.3</v>
      </c>
      <c r="R2406" s="11">
        <v>6</v>
      </c>
      <c r="S2406" s="11">
        <v>8.6999999999999993</v>
      </c>
      <c r="T2406" s="11">
        <v>7.6</v>
      </c>
      <c r="U2406" s="11">
        <v>8.4</v>
      </c>
      <c r="V2406" s="11">
        <v>7</v>
      </c>
      <c r="W2406" s="11">
        <v>6.9</v>
      </c>
      <c r="X2406" s="11">
        <v>6</v>
      </c>
      <c r="Y2406" s="78"/>
      <c r="Z2406" s="11">
        <v>91.41</v>
      </c>
      <c r="AA2406" s="11">
        <v>227.62</v>
      </c>
      <c r="AB2406" s="11">
        <v>154.34</v>
      </c>
      <c r="AC2406" s="11">
        <v>3.79</v>
      </c>
      <c r="AD2406" s="11">
        <v>13.88</v>
      </c>
    </row>
    <row r="2407" spans="1:30" x14ac:dyDescent="0.25">
      <c r="A2407" s="1">
        <v>2019</v>
      </c>
      <c r="B2407" s="1">
        <v>4</v>
      </c>
      <c r="C2407" s="1">
        <v>11</v>
      </c>
      <c r="D2407" s="3">
        <v>8.3333333333333329E-2</v>
      </c>
      <c r="E2407" s="5">
        <v>2403</v>
      </c>
      <c r="G2407" s="15">
        <v>0.2</v>
      </c>
      <c r="H2407" s="15">
        <v>1.9</v>
      </c>
      <c r="I2407" s="15">
        <v>0.6</v>
      </c>
      <c r="J2407" s="15">
        <v>0</v>
      </c>
      <c r="K2407" s="15">
        <v>0.4</v>
      </c>
      <c r="L2407" s="15">
        <v>1.3</v>
      </c>
      <c r="N2407" s="88">
        <v>4.5999999999999996</v>
      </c>
      <c r="O2407" s="104">
        <v>5.2</v>
      </c>
      <c r="Q2407" s="11">
        <v>6.3</v>
      </c>
      <c r="R2407" s="11">
        <v>6</v>
      </c>
      <c r="S2407" s="11">
        <v>8.6999999999999993</v>
      </c>
      <c r="T2407" s="11">
        <v>7.6</v>
      </c>
      <c r="U2407" s="11">
        <v>8.4</v>
      </c>
      <c r="V2407" s="11">
        <v>7</v>
      </c>
      <c r="W2407" s="11">
        <v>6.9</v>
      </c>
      <c r="X2407" s="11">
        <v>6</v>
      </c>
      <c r="Y2407" s="78"/>
      <c r="Z2407" s="11">
        <v>91.41</v>
      </c>
      <c r="AA2407" s="11">
        <v>227.62</v>
      </c>
      <c r="AB2407" s="11">
        <v>154.34</v>
      </c>
      <c r="AC2407" s="11">
        <v>3.79</v>
      </c>
      <c r="AD2407" s="11">
        <v>13.88</v>
      </c>
    </row>
    <row r="2408" spans="1:30" x14ac:dyDescent="0.25">
      <c r="A2408" s="1">
        <v>2019</v>
      </c>
      <c r="B2408" s="1">
        <v>4</v>
      </c>
      <c r="C2408" s="1">
        <v>11</v>
      </c>
      <c r="D2408" s="3">
        <v>0.125</v>
      </c>
      <c r="E2408" s="5">
        <v>2404</v>
      </c>
      <c r="G2408" s="15">
        <v>0.2</v>
      </c>
      <c r="H2408" s="15">
        <v>1.7</v>
      </c>
      <c r="I2408" s="15">
        <v>0.5</v>
      </c>
      <c r="J2408" s="15">
        <v>-0.2</v>
      </c>
      <c r="K2408" s="15">
        <v>0.1</v>
      </c>
      <c r="L2408" s="15">
        <v>1</v>
      </c>
      <c r="N2408" s="88">
        <v>4.5999999999999996</v>
      </c>
      <c r="O2408" s="104">
        <v>5.2</v>
      </c>
      <c r="Q2408" s="11">
        <v>6.3</v>
      </c>
      <c r="R2408" s="11">
        <v>6</v>
      </c>
      <c r="S2408" s="11">
        <v>8.6999999999999993</v>
      </c>
      <c r="T2408" s="11">
        <v>7.6</v>
      </c>
      <c r="U2408" s="11">
        <v>8.4</v>
      </c>
      <c r="V2408" s="11">
        <v>7</v>
      </c>
      <c r="W2408" s="11">
        <v>6.9</v>
      </c>
      <c r="X2408" s="11">
        <v>6</v>
      </c>
      <c r="Y2408" s="78"/>
      <c r="Z2408" s="11">
        <v>91.41</v>
      </c>
      <c r="AA2408" s="11">
        <v>227.62</v>
      </c>
      <c r="AB2408" s="11">
        <v>154.34</v>
      </c>
      <c r="AC2408" s="11">
        <v>3.79</v>
      </c>
      <c r="AD2408" s="11">
        <v>13.88</v>
      </c>
    </row>
    <row r="2409" spans="1:30" x14ac:dyDescent="0.25">
      <c r="A2409" s="1">
        <v>2019</v>
      </c>
      <c r="B2409" s="1">
        <v>4</v>
      </c>
      <c r="C2409" s="1">
        <v>11</v>
      </c>
      <c r="D2409" s="3">
        <v>0.16666666666666666</v>
      </c>
      <c r="E2409" s="5">
        <v>2405</v>
      </c>
      <c r="G2409" s="15">
        <v>0.3</v>
      </c>
      <c r="H2409" s="15">
        <v>1.4</v>
      </c>
      <c r="I2409" s="15">
        <v>0.3</v>
      </c>
      <c r="J2409" s="15">
        <v>-0.2</v>
      </c>
      <c r="K2409" s="15">
        <v>0</v>
      </c>
      <c r="L2409" s="15">
        <v>0.8</v>
      </c>
      <c r="N2409" s="88">
        <v>4.5999999999999996</v>
      </c>
      <c r="O2409" s="104">
        <v>5.2</v>
      </c>
      <c r="Q2409" s="11">
        <v>6.3</v>
      </c>
      <c r="R2409" s="11">
        <v>6</v>
      </c>
      <c r="S2409" s="11">
        <v>8.6999999999999993</v>
      </c>
      <c r="T2409" s="11">
        <v>7.6</v>
      </c>
      <c r="U2409" s="11">
        <v>8.4</v>
      </c>
      <c r="V2409" s="11">
        <v>7</v>
      </c>
      <c r="W2409" s="11">
        <v>6.9</v>
      </c>
      <c r="X2409" s="11">
        <v>6</v>
      </c>
      <c r="Y2409" s="78"/>
      <c r="Z2409" s="11">
        <v>91.41</v>
      </c>
      <c r="AA2409" s="11">
        <v>227.62</v>
      </c>
      <c r="AB2409" s="11">
        <v>154.34</v>
      </c>
      <c r="AC2409" s="11">
        <v>3.79</v>
      </c>
      <c r="AD2409" s="11">
        <v>13.88</v>
      </c>
    </row>
    <row r="2410" spans="1:30" x14ac:dyDescent="0.25">
      <c r="A2410" s="1">
        <v>2019</v>
      </c>
      <c r="B2410" s="1">
        <v>4</v>
      </c>
      <c r="C2410" s="1">
        <v>11</v>
      </c>
      <c r="D2410" s="3">
        <v>0.20833333333333334</v>
      </c>
      <c r="E2410" s="5">
        <v>2406</v>
      </c>
      <c r="G2410" s="15">
        <v>1.6</v>
      </c>
      <c r="H2410" s="15">
        <v>1.3</v>
      </c>
      <c r="I2410" s="15">
        <v>0.3</v>
      </c>
      <c r="J2410" s="15">
        <v>-0.1</v>
      </c>
      <c r="K2410" s="15">
        <v>0.1</v>
      </c>
      <c r="L2410" s="15">
        <v>1.4</v>
      </c>
      <c r="N2410" s="88">
        <v>4.5999999999999996</v>
      </c>
      <c r="O2410" s="104">
        <v>5.2</v>
      </c>
      <c r="Q2410" s="11">
        <v>6.3</v>
      </c>
      <c r="R2410" s="11">
        <v>6</v>
      </c>
      <c r="S2410" s="11">
        <v>8.6999999999999993</v>
      </c>
      <c r="T2410" s="11">
        <v>7.6</v>
      </c>
      <c r="U2410" s="11">
        <v>8.4</v>
      </c>
      <c r="V2410" s="11">
        <v>7</v>
      </c>
      <c r="W2410" s="11">
        <v>6.9</v>
      </c>
      <c r="X2410" s="11">
        <v>6</v>
      </c>
      <c r="Y2410" s="78"/>
      <c r="Z2410" s="11">
        <v>91.41</v>
      </c>
      <c r="AA2410" s="11">
        <v>227.62</v>
      </c>
      <c r="AB2410" s="11">
        <v>154.34</v>
      </c>
      <c r="AC2410" s="11">
        <v>3.79</v>
      </c>
      <c r="AD2410" s="11">
        <v>13.88</v>
      </c>
    </row>
    <row r="2411" spans="1:30" x14ac:dyDescent="0.25">
      <c r="A2411" s="1">
        <v>2019</v>
      </c>
      <c r="B2411" s="1">
        <v>4</v>
      </c>
      <c r="C2411" s="1">
        <v>11</v>
      </c>
      <c r="D2411" s="3">
        <v>0.25</v>
      </c>
      <c r="E2411" s="5">
        <v>2407</v>
      </c>
      <c r="G2411" s="15">
        <v>2.2999999999999998</v>
      </c>
      <c r="H2411" s="15">
        <v>1.5</v>
      </c>
      <c r="I2411" s="15">
        <v>0.6</v>
      </c>
      <c r="J2411" s="15">
        <v>0.2</v>
      </c>
      <c r="K2411" s="15">
        <v>0.6</v>
      </c>
      <c r="L2411" s="15">
        <v>2.2000000000000002</v>
      </c>
      <c r="N2411" s="88">
        <v>4.5999999999999996</v>
      </c>
      <c r="O2411" s="104">
        <v>5.2</v>
      </c>
      <c r="Q2411" s="11">
        <v>6.3</v>
      </c>
      <c r="R2411" s="11">
        <v>6</v>
      </c>
      <c r="S2411" s="11">
        <v>8.6999999999999993</v>
      </c>
      <c r="T2411" s="11">
        <v>7.6</v>
      </c>
      <c r="U2411" s="11">
        <v>8.4</v>
      </c>
      <c r="V2411" s="11">
        <v>7</v>
      </c>
      <c r="W2411" s="11">
        <v>6.9</v>
      </c>
      <c r="X2411" s="11">
        <v>6</v>
      </c>
      <c r="Y2411" s="78"/>
      <c r="Z2411" s="11">
        <v>91.41</v>
      </c>
      <c r="AA2411" s="11">
        <v>227.62</v>
      </c>
      <c r="AB2411" s="11">
        <v>154.34</v>
      </c>
      <c r="AC2411" s="11">
        <v>3.79</v>
      </c>
      <c r="AD2411" s="11">
        <v>13.88</v>
      </c>
    </row>
    <row r="2412" spans="1:30" x14ac:dyDescent="0.25">
      <c r="A2412" s="1">
        <v>2019</v>
      </c>
      <c r="B2412" s="1">
        <v>4</v>
      </c>
      <c r="C2412" s="1">
        <v>11</v>
      </c>
      <c r="D2412" s="3">
        <v>0.29166666666666669</v>
      </c>
      <c r="E2412" s="5">
        <v>2408</v>
      </c>
      <c r="G2412" s="15">
        <v>3.5</v>
      </c>
      <c r="H2412" s="15">
        <v>1.4</v>
      </c>
      <c r="I2412" s="15">
        <v>1.5</v>
      </c>
      <c r="J2412" s="15">
        <v>0.8</v>
      </c>
      <c r="K2412" s="15">
        <v>1.3</v>
      </c>
      <c r="L2412" s="15">
        <v>3</v>
      </c>
      <c r="N2412" s="88">
        <v>4.5999999999999996</v>
      </c>
      <c r="O2412" s="104">
        <v>5.2</v>
      </c>
      <c r="Q2412" s="11">
        <v>6.3</v>
      </c>
      <c r="R2412" s="11">
        <v>6</v>
      </c>
      <c r="S2412" s="11">
        <v>8.6999999999999993</v>
      </c>
      <c r="T2412" s="11">
        <v>7.6</v>
      </c>
      <c r="U2412" s="11">
        <v>8.4</v>
      </c>
      <c r="V2412" s="11">
        <v>7</v>
      </c>
      <c r="W2412" s="11">
        <v>6.9</v>
      </c>
      <c r="X2412" s="11">
        <v>6</v>
      </c>
      <c r="Y2412" s="78"/>
      <c r="Z2412" s="11">
        <v>91.41</v>
      </c>
      <c r="AA2412" s="11">
        <v>227.62</v>
      </c>
      <c r="AB2412" s="11">
        <v>154.34</v>
      </c>
      <c r="AC2412" s="11">
        <v>3.79</v>
      </c>
      <c r="AD2412" s="11">
        <v>13.88</v>
      </c>
    </row>
    <row r="2413" spans="1:30" x14ac:dyDescent="0.25">
      <c r="A2413" s="1">
        <v>2019</v>
      </c>
      <c r="B2413" s="1">
        <v>4</v>
      </c>
      <c r="C2413" s="1">
        <v>11</v>
      </c>
      <c r="D2413" s="3">
        <v>0.33333333333333331</v>
      </c>
      <c r="E2413" s="5">
        <v>2409</v>
      </c>
      <c r="G2413" s="15">
        <v>4.5</v>
      </c>
      <c r="H2413" s="15">
        <v>1.8</v>
      </c>
      <c r="I2413" s="15">
        <v>2.4</v>
      </c>
      <c r="J2413" s="15">
        <v>1.3</v>
      </c>
      <c r="K2413" s="15">
        <v>1.3</v>
      </c>
      <c r="L2413" s="15">
        <v>3.9</v>
      </c>
      <c r="N2413" s="88">
        <v>4.5999999999999996</v>
      </c>
      <c r="O2413" s="104">
        <v>5.2</v>
      </c>
      <c r="Q2413" s="11">
        <v>6.3</v>
      </c>
      <c r="R2413" s="11">
        <v>6</v>
      </c>
      <c r="S2413" s="11">
        <v>8.6999999999999993</v>
      </c>
      <c r="T2413" s="11">
        <v>7.6</v>
      </c>
      <c r="U2413" s="11">
        <v>8.4</v>
      </c>
      <c r="V2413" s="11">
        <v>7</v>
      </c>
      <c r="W2413" s="11">
        <v>6.9</v>
      </c>
      <c r="X2413" s="11">
        <v>6</v>
      </c>
      <c r="Y2413" s="78"/>
      <c r="Z2413" s="11">
        <v>91.41</v>
      </c>
      <c r="AA2413" s="11">
        <v>227.62</v>
      </c>
      <c r="AB2413" s="11">
        <v>154.34</v>
      </c>
      <c r="AC2413" s="11">
        <v>3.79</v>
      </c>
      <c r="AD2413" s="11">
        <v>13.88</v>
      </c>
    </row>
    <row r="2414" spans="1:30" x14ac:dyDescent="0.25">
      <c r="A2414" s="1">
        <v>2019</v>
      </c>
      <c r="B2414" s="1">
        <v>4</v>
      </c>
      <c r="C2414" s="1">
        <v>11</v>
      </c>
      <c r="D2414" s="3">
        <v>0.375</v>
      </c>
      <c r="E2414" s="5">
        <v>2410</v>
      </c>
      <c r="G2414" s="15">
        <v>5</v>
      </c>
      <c r="H2414" s="15">
        <v>2.2999999999999998</v>
      </c>
      <c r="I2414" s="15">
        <v>2.7</v>
      </c>
      <c r="J2414" s="15">
        <v>1</v>
      </c>
      <c r="K2414" s="15">
        <v>1.7</v>
      </c>
      <c r="L2414" s="15">
        <v>4.4000000000000004</v>
      </c>
      <c r="N2414" s="88">
        <v>4.5999999999999996</v>
      </c>
      <c r="O2414" s="104">
        <v>5.2</v>
      </c>
      <c r="Q2414" s="11">
        <v>6.3</v>
      </c>
      <c r="R2414" s="11">
        <v>6</v>
      </c>
      <c r="S2414" s="11">
        <v>8.6999999999999993</v>
      </c>
      <c r="T2414" s="11">
        <v>7.6</v>
      </c>
      <c r="U2414" s="11">
        <v>8.4</v>
      </c>
      <c r="V2414" s="11">
        <v>7</v>
      </c>
      <c r="W2414" s="11">
        <v>6.9</v>
      </c>
      <c r="X2414" s="11">
        <v>6</v>
      </c>
      <c r="Y2414" s="78"/>
      <c r="Z2414" s="11">
        <v>91.41</v>
      </c>
      <c r="AA2414" s="11">
        <v>227.62</v>
      </c>
      <c r="AB2414" s="11">
        <v>154.34</v>
      </c>
      <c r="AC2414" s="11">
        <v>3.79</v>
      </c>
      <c r="AD2414" s="11">
        <v>13.88</v>
      </c>
    </row>
    <row r="2415" spans="1:30" x14ac:dyDescent="0.25">
      <c r="A2415" s="1">
        <v>2019</v>
      </c>
      <c r="B2415" s="1">
        <v>4</v>
      </c>
      <c r="C2415" s="1">
        <v>11</v>
      </c>
      <c r="D2415" s="3">
        <v>0.41666666666666669</v>
      </c>
      <c r="E2415" s="5">
        <v>2411</v>
      </c>
      <c r="G2415" s="15">
        <v>4.4000000000000004</v>
      </c>
      <c r="H2415" s="15">
        <v>3.3</v>
      </c>
      <c r="I2415" s="15">
        <v>3.6</v>
      </c>
      <c r="J2415" s="15">
        <v>1.1000000000000001</v>
      </c>
      <c r="K2415" s="15">
        <v>1.9</v>
      </c>
      <c r="L2415" s="15">
        <v>4.5</v>
      </c>
      <c r="N2415" s="88">
        <v>4.5999999999999996</v>
      </c>
      <c r="O2415" s="104">
        <v>5.2</v>
      </c>
      <c r="Q2415" s="11">
        <v>6.3</v>
      </c>
      <c r="R2415" s="11">
        <v>6</v>
      </c>
      <c r="S2415" s="11">
        <v>8.6999999999999993</v>
      </c>
      <c r="T2415" s="11">
        <v>7.6</v>
      </c>
      <c r="U2415" s="11">
        <v>8.4</v>
      </c>
      <c r="V2415" s="11">
        <v>7</v>
      </c>
      <c r="W2415" s="11">
        <v>6.9</v>
      </c>
      <c r="X2415" s="11">
        <v>6</v>
      </c>
      <c r="Y2415" s="78"/>
      <c r="Z2415" s="11">
        <v>91.41</v>
      </c>
      <c r="AA2415" s="11">
        <v>227.62</v>
      </c>
      <c r="AB2415" s="11">
        <v>154.34</v>
      </c>
      <c r="AC2415" s="11">
        <v>3.79</v>
      </c>
      <c r="AD2415" s="11">
        <v>13.88</v>
      </c>
    </row>
    <row r="2416" spans="1:30" x14ac:dyDescent="0.25">
      <c r="A2416" s="1">
        <v>2019</v>
      </c>
      <c r="B2416" s="1">
        <v>4</v>
      </c>
      <c r="C2416" s="1">
        <v>11</v>
      </c>
      <c r="D2416" s="3">
        <v>0.45833333333333331</v>
      </c>
      <c r="E2416" s="5">
        <v>2412</v>
      </c>
      <c r="G2416" s="15">
        <v>3.5</v>
      </c>
      <c r="H2416" s="15">
        <v>3.7</v>
      </c>
      <c r="I2416" s="15">
        <v>3.6</v>
      </c>
      <c r="J2416" s="15">
        <v>1.2</v>
      </c>
      <c r="K2416" s="15">
        <v>2.2000000000000002</v>
      </c>
      <c r="L2416" s="15">
        <v>4.5999999999999996</v>
      </c>
      <c r="N2416" s="88">
        <v>4.5999999999999996</v>
      </c>
      <c r="O2416" s="104">
        <v>5.2</v>
      </c>
      <c r="Q2416" s="11">
        <v>6.3</v>
      </c>
      <c r="R2416" s="11">
        <v>6</v>
      </c>
      <c r="S2416" s="11">
        <v>8.6999999999999993</v>
      </c>
      <c r="T2416" s="11">
        <v>7.6</v>
      </c>
      <c r="U2416" s="11">
        <v>8.4</v>
      </c>
      <c r="V2416" s="11">
        <v>7</v>
      </c>
      <c r="W2416" s="11">
        <v>6.9</v>
      </c>
      <c r="X2416" s="11">
        <v>6</v>
      </c>
      <c r="Y2416" s="78"/>
      <c r="Z2416" s="11">
        <v>91.41</v>
      </c>
      <c r="AA2416" s="11">
        <v>227.62</v>
      </c>
      <c r="AB2416" s="11">
        <v>154.34</v>
      </c>
      <c r="AC2416" s="11">
        <v>3.79</v>
      </c>
      <c r="AD2416" s="11">
        <v>13.88</v>
      </c>
    </row>
    <row r="2417" spans="1:30" x14ac:dyDescent="0.25">
      <c r="A2417" s="1">
        <v>2019</v>
      </c>
      <c r="B2417" s="1">
        <v>4</v>
      </c>
      <c r="C2417" s="1">
        <v>11</v>
      </c>
      <c r="D2417" s="3">
        <v>0.5</v>
      </c>
      <c r="E2417" s="5">
        <v>2413</v>
      </c>
      <c r="G2417" s="15">
        <v>4.2</v>
      </c>
      <c r="H2417" s="15">
        <v>4.9000000000000004</v>
      </c>
      <c r="I2417" s="15">
        <v>3.4</v>
      </c>
      <c r="J2417" s="15">
        <v>1.2</v>
      </c>
      <c r="K2417" s="15">
        <v>1.6</v>
      </c>
      <c r="L2417" s="15">
        <v>5.0999999999999996</v>
      </c>
      <c r="N2417" s="88">
        <v>4.5999999999999996</v>
      </c>
      <c r="O2417" s="104">
        <v>5.2</v>
      </c>
      <c r="Q2417" s="11">
        <v>6.3</v>
      </c>
      <c r="R2417" s="11">
        <v>6</v>
      </c>
      <c r="S2417" s="11">
        <v>8.6999999999999993</v>
      </c>
      <c r="T2417" s="11">
        <v>7.6</v>
      </c>
      <c r="U2417" s="11">
        <v>8.4</v>
      </c>
      <c r="V2417" s="11">
        <v>7</v>
      </c>
      <c r="W2417" s="11">
        <v>6.9</v>
      </c>
      <c r="X2417" s="11">
        <v>6</v>
      </c>
      <c r="Y2417" s="78"/>
      <c r="Z2417" s="11">
        <v>91.41</v>
      </c>
      <c r="AA2417" s="11">
        <v>227.62</v>
      </c>
      <c r="AB2417" s="11">
        <v>154.34</v>
      </c>
      <c r="AC2417" s="11">
        <v>3.79</v>
      </c>
      <c r="AD2417" s="11">
        <v>13.88</v>
      </c>
    </row>
    <row r="2418" spans="1:30" x14ac:dyDescent="0.25">
      <c r="A2418" s="1">
        <v>2019</v>
      </c>
      <c r="B2418" s="1">
        <v>4</v>
      </c>
      <c r="C2418" s="1">
        <v>11</v>
      </c>
      <c r="D2418" s="3">
        <v>0.54166666666666663</v>
      </c>
      <c r="E2418" s="5">
        <v>2414</v>
      </c>
      <c r="G2418" s="15">
        <v>5.2</v>
      </c>
      <c r="H2418" s="15">
        <v>5.4</v>
      </c>
      <c r="I2418" s="15">
        <v>4</v>
      </c>
      <c r="J2418" s="15">
        <v>1.6</v>
      </c>
      <c r="K2418" s="15">
        <v>1.3</v>
      </c>
      <c r="L2418" s="15">
        <v>5.6</v>
      </c>
      <c r="N2418" s="88">
        <v>4.5999999999999996</v>
      </c>
      <c r="O2418" s="104">
        <v>5.2</v>
      </c>
      <c r="Q2418" s="11">
        <v>6.3</v>
      </c>
      <c r="R2418" s="11">
        <v>6</v>
      </c>
      <c r="S2418" s="11">
        <v>8.6999999999999993</v>
      </c>
      <c r="T2418" s="11">
        <v>7.6</v>
      </c>
      <c r="U2418" s="11">
        <v>8.4</v>
      </c>
      <c r="V2418" s="11">
        <v>7</v>
      </c>
      <c r="W2418" s="11">
        <v>6.9</v>
      </c>
      <c r="X2418" s="11">
        <v>6</v>
      </c>
      <c r="Y2418" s="78"/>
      <c r="Z2418" s="11">
        <v>91.41</v>
      </c>
      <c r="AA2418" s="11">
        <v>227.62</v>
      </c>
      <c r="AB2418" s="11">
        <v>154.34</v>
      </c>
      <c r="AC2418" s="11">
        <v>3.79</v>
      </c>
      <c r="AD2418" s="11">
        <v>13.88</v>
      </c>
    </row>
    <row r="2419" spans="1:30" x14ac:dyDescent="0.25">
      <c r="A2419" s="1">
        <v>2019</v>
      </c>
      <c r="B2419" s="1">
        <v>4</v>
      </c>
      <c r="C2419" s="1">
        <v>11</v>
      </c>
      <c r="D2419" s="3">
        <v>0.58333333333333337</v>
      </c>
      <c r="E2419" s="5">
        <v>2415</v>
      </c>
      <c r="G2419" s="15">
        <v>5.4</v>
      </c>
      <c r="H2419" s="15">
        <v>4.7</v>
      </c>
      <c r="I2419" s="15">
        <v>3.5</v>
      </c>
      <c r="J2419" s="15">
        <v>1.9</v>
      </c>
      <c r="K2419" s="15">
        <v>1.4</v>
      </c>
      <c r="L2419" s="15">
        <v>4.5999999999999996</v>
      </c>
      <c r="N2419" s="88">
        <v>4.5999999999999996</v>
      </c>
      <c r="O2419" s="104">
        <v>5.2</v>
      </c>
      <c r="Q2419" s="11">
        <v>6.3</v>
      </c>
      <c r="R2419" s="11">
        <v>6</v>
      </c>
      <c r="S2419" s="11">
        <v>8.6999999999999993</v>
      </c>
      <c r="T2419" s="11">
        <v>7.6</v>
      </c>
      <c r="U2419" s="11">
        <v>8.4</v>
      </c>
      <c r="V2419" s="11">
        <v>7</v>
      </c>
      <c r="W2419" s="11">
        <v>6.9</v>
      </c>
      <c r="X2419" s="11">
        <v>6</v>
      </c>
      <c r="Y2419" s="78"/>
      <c r="Z2419" s="11">
        <v>91.41</v>
      </c>
      <c r="AA2419" s="11">
        <v>227.62</v>
      </c>
      <c r="AB2419" s="11">
        <v>154.34</v>
      </c>
      <c r="AC2419" s="11">
        <v>3.79</v>
      </c>
      <c r="AD2419" s="11">
        <v>13.88</v>
      </c>
    </row>
    <row r="2420" spans="1:30" x14ac:dyDescent="0.25">
      <c r="A2420" s="1">
        <v>2019</v>
      </c>
      <c r="B2420" s="1">
        <v>4</v>
      </c>
      <c r="C2420" s="1">
        <v>11</v>
      </c>
      <c r="D2420" s="3">
        <v>0.625</v>
      </c>
      <c r="E2420" s="5">
        <v>2416</v>
      </c>
      <c r="G2420" s="15">
        <v>5</v>
      </c>
      <c r="H2420" s="15">
        <v>4.0999999999999996</v>
      </c>
      <c r="I2420" s="15">
        <v>3.7</v>
      </c>
      <c r="J2420" s="15">
        <v>2.4</v>
      </c>
      <c r="K2420" s="15">
        <v>1.9</v>
      </c>
      <c r="L2420" s="15">
        <v>3.9</v>
      </c>
      <c r="N2420" s="88">
        <v>4.5999999999999996</v>
      </c>
      <c r="O2420" s="104">
        <v>5.2</v>
      </c>
      <c r="Q2420" s="11">
        <v>6.3</v>
      </c>
      <c r="R2420" s="11">
        <v>6</v>
      </c>
      <c r="S2420" s="11">
        <v>8.6999999999999993</v>
      </c>
      <c r="T2420" s="11">
        <v>7.6</v>
      </c>
      <c r="U2420" s="11">
        <v>8.4</v>
      </c>
      <c r="V2420" s="11">
        <v>7</v>
      </c>
      <c r="W2420" s="11">
        <v>6.9</v>
      </c>
      <c r="X2420" s="11">
        <v>6</v>
      </c>
      <c r="Y2420" s="78"/>
      <c r="Z2420" s="11">
        <v>91.41</v>
      </c>
      <c r="AA2420" s="11">
        <v>227.62</v>
      </c>
      <c r="AB2420" s="11">
        <v>154.34</v>
      </c>
      <c r="AC2420" s="11">
        <v>3.79</v>
      </c>
      <c r="AD2420" s="11">
        <v>13.88</v>
      </c>
    </row>
    <row r="2421" spans="1:30" x14ac:dyDescent="0.25">
      <c r="A2421" s="1">
        <v>2019</v>
      </c>
      <c r="B2421" s="1">
        <v>4</v>
      </c>
      <c r="C2421" s="1">
        <v>11</v>
      </c>
      <c r="D2421" s="3">
        <v>0.66666666666666663</v>
      </c>
      <c r="E2421" s="5">
        <v>2417</v>
      </c>
      <c r="G2421" s="15">
        <v>4.4000000000000004</v>
      </c>
      <c r="H2421" s="15">
        <v>3</v>
      </c>
      <c r="I2421" s="15">
        <v>3</v>
      </c>
      <c r="J2421" s="15">
        <v>2.4</v>
      </c>
      <c r="K2421" s="15">
        <v>2.9</v>
      </c>
      <c r="L2421" s="15">
        <v>3.7</v>
      </c>
      <c r="N2421" s="88">
        <v>4.5999999999999996</v>
      </c>
      <c r="O2421" s="104">
        <v>5.2</v>
      </c>
      <c r="Q2421" s="11">
        <v>6.3</v>
      </c>
      <c r="R2421" s="11">
        <v>6</v>
      </c>
      <c r="S2421" s="11">
        <v>8.6999999999999993</v>
      </c>
      <c r="T2421" s="11">
        <v>7.6</v>
      </c>
      <c r="U2421" s="11">
        <v>8.4</v>
      </c>
      <c r="V2421" s="11">
        <v>7</v>
      </c>
      <c r="W2421" s="11">
        <v>6.9</v>
      </c>
      <c r="X2421" s="11">
        <v>6</v>
      </c>
      <c r="Y2421" s="78"/>
      <c r="Z2421" s="11">
        <v>91.41</v>
      </c>
      <c r="AA2421" s="11">
        <v>227.62</v>
      </c>
      <c r="AB2421" s="11">
        <v>154.34</v>
      </c>
      <c r="AC2421" s="11">
        <v>3.79</v>
      </c>
      <c r="AD2421" s="11">
        <v>13.88</v>
      </c>
    </row>
    <row r="2422" spans="1:30" x14ac:dyDescent="0.25">
      <c r="A2422" s="1">
        <v>2019</v>
      </c>
      <c r="B2422" s="1">
        <v>4</v>
      </c>
      <c r="C2422" s="1">
        <v>11</v>
      </c>
      <c r="D2422" s="3">
        <v>0.70833333333333337</v>
      </c>
      <c r="E2422" s="5">
        <v>2418</v>
      </c>
      <c r="G2422" s="15">
        <v>3.5</v>
      </c>
      <c r="H2422" s="15">
        <v>1.6</v>
      </c>
      <c r="I2422" s="15">
        <v>1.9</v>
      </c>
      <c r="J2422" s="15">
        <v>2.2000000000000002</v>
      </c>
      <c r="K2422" s="15">
        <v>1.1000000000000001</v>
      </c>
      <c r="L2422" s="15">
        <v>2.2999999999999998</v>
      </c>
      <c r="N2422" s="88">
        <v>4.5999999999999996</v>
      </c>
      <c r="O2422" s="104">
        <v>5.2</v>
      </c>
      <c r="Q2422" s="11">
        <v>6.3</v>
      </c>
      <c r="R2422" s="11">
        <v>6</v>
      </c>
      <c r="S2422" s="11">
        <v>8.6999999999999993</v>
      </c>
      <c r="T2422" s="11">
        <v>7.6</v>
      </c>
      <c r="U2422" s="11">
        <v>8.4</v>
      </c>
      <c r="V2422" s="11">
        <v>7</v>
      </c>
      <c r="W2422" s="11">
        <v>6.9</v>
      </c>
      <c r="X2422" s="11">
        <v>6</v>
      </c>
      <c r="Y2422" s="78"/>
      <c r="Z2422" s="11">
        <v>91.41</v>
      </c>
      <c r="AA2422" s="11">
        <v>227.62</v>
      </c>
      <c r="AB2422" s="11">
        <v>154.34</v>
      </c>
      <c r="AC2422" s="11">
        <v>3.79</v>
      </c>
      <c r="AD2422" s="11">
        <v>13.88</v>
      </c>
    </row>
    <row r="2423" spans="1:30" x14ac:dyDescent="0.25">
      <c r="A2423" s="1">
        <v>2019</v>
      </c>
      <c r="B2423" s="1">
        <v>4</v>
      </c>
      <c r="C2423" s="1">
        <v>11</v>
      </c>
      <c r="D2423" s="3">
        <v>0.75</v>
      </c>
      <c r="E2423" s="5">
        <v>2419</v>
      </c>
      <c r="G2423" s="15">
        <v>2</v>
      </c>
      <c r="H2423" s="15">
        <v>0.4</v>
      </c>
      <c r="I2423" s="15">
        <v>0.7</v>
      </c>
      <c r="J2423" s="15">
        <v>1.6</v>
      </c>
      <c r="K2423" s="15">
        <v>-0.8</v>
      </c>
      <c r="L2423" s="15">
        <v>1</v>
      </c>
      <c r="N2423" s="88">
        <v>4.5999999999999996</v>
      </c>
      <c r="O2423" s="104">
        <v>5.2</v>
      </c>
      <c r="Q2423" s="11">
        <v>6.3</v>
      </c>
      <c r="R2423" s="11">
        <v>6</v>
      </c>
      <c r="S2423" s="11">
        <v>8.6999999999999993</v>
      </c>
      <c r="T2423" s="11">
        <v>7.6</v>
      </c>
      <c r="U2423" s="11">
        <v>8.4</v>
      </c>
      <c r="V2423" s="11">
        <v>7</v>
      </c>
      <c r="W2423" s="11">
        <v>6.9</v>
      </c>
      <c r="X2423" s="11">
        <v>6</v>
      </c>
      <c r="Y2423" s="78"/>
      <c r="Z2423" s="11">
        <v>91.41</v>
      </c>
      <c r="AA2423" s="11">
        <v>227.62</v>
      </c>
      <c r="AB2423" s="11">
        <v>154.34</v>
      </c>
      <c r="AC2423" s="11">
        <v>3.79</v>
      </c>
      <c r="AD2423" s="11">
        <v>13.88</v>
      </c>
    </row>
    <row r="2424" spans="1:30" x14ac:dyDescent="0.25">
      <c r="A2424" s="1">
        <v>2019</v>
      </c>
      <c r="B2424" s="1">
        <v>4</v>
      </c>
      <c r="C2424" s="1">
        <v>11</v>
      </c>
      <c r="D2424" s="3">
        <v>0.79166666666666663</v>
      </c>
      <c r="E2424" s="5">
        <v>2420</v>
      </c>
      <c r="G2424" s="15">
        <v>0.5</v>
      </c>
      <c r="H2424" s="15">
        <v>0.2</v>
      </c>
      <c r="I2424" s="15">
        <v>0.8</v>
      </c>
      <c r="J2424" s="15">
        <v>0.7</v>
      </c>
      <c r="K2424" s="15">
        <v>-1.7</v>
      </c>
      <c r="L2424" s="15">
        <v>-0.2</v>
      </c>
      <c r="N2424" s="88">
        <v>4.5999999999999996</v>
      </c>
      <c r="O2424" s="104">
        <v>5.2</v>
      </c>
      <c r="Q2424" s="11">
        <v>6.3</v>
      </c>
      <c r="R2424" s="11">
        <v>6</v>
      </c>
      <c r="S2424" s="11">
        <v>8.6999999999999993</v>
      </c>
      <c r="T2424" s="11">
        <v>7.6</v>
      </c>
      <c r="U2424" s="11">
        <v>8.4</v>
      </c>
      <c r="V2424" s="11">
        <v>7</v>
      </c>
      <c r="W2424" s="11">
        <v>6.9</v>
      </c>
      <c r="X2424" s="11">
        <v>6</v>
      </c>
      <c r="Y2424" s="78"/>
      <c r="Z2424" s="11">
        <v>91.41</v>
      </c>
      <c r="AA2424" s="11">
        <v>227.62</v>
      </c>
      <c r="AB2424" s="11">
        <v>154.34</v>
      </c>
      <c r="AC2424" s="11">
        <v>3.79</v>
      </c>
      <c r="AD2424" s="11">
        <v>13.88</v>
      </c>
    </row>
    <row r="2425" spans="1:30" x14ac:dyDescent="0.25">
      <c r="A2425" s="1">
        <v>2019</v>
      </c>
      <c r="B2425" s="1">
        <v>4</v>
      </c>
      <c r="C2425" s="1">
        <v>11</v>
      </c>
      <c r="D2425" s="3">
        <v>0.83333333333333337</v>
      </c>
      <c r="E2425" s="5">
        <v>2421</v>
      </c>
      <c r="G2425" s="15">
        <v>-0.8</v>
      </c>
      <c r="H2425" s="15">
        <v>1.1000000000000001</v>
      </c>
      <c r="I2425" s="15">
        <v>0.7</v>
      </c>
      <c r="J2425" s="15">
        <v>-1.5</v>
      </c>
      <c r="K2425" s="15">
        <v>-1.6</v>
      </c>
      <c r="L2425" s="15">
        <v>-1</v>
      </c>
      <c r="N2425" s="88">
        <v>4.5999999999999996</v>
      </c>
      <c r="O2425" s="104">
        <v>5.2</v>
      </c>
      <c r="Q2425" s="11">
        <v>6.3</v>
      </c>
      <c r="R2425" s="11">
        <v>6</v>
      </c>
      <c r="S2425" s="11">
        <v>8.6999999999999993</v>
      </c>
      <c r="T2425" s="11">
        <v>7.6</v>
      </c>
      <c r="U2425" s="11">
        <v>8.4</v>
      </c>
      <c r="V2425" s="11">
        <v>7</v>
      </c>
      <c r="W2425" s="11">
        <v>6.9</v>
      </c>
      <c r="X2425" s="11">
        <v>6</v>
      </c>
      <c r="Y2425" s="78"/>
      <c r="Z2425" s="11">
        <v>91.41</v>
      </c>
      <c r="AA2425" s="11">
        <v>227.62</v>
      </c>
      <c r="AB2425" s="11">
        <v>154.34</v>
      </c>
      <c r="AC2425" s="11">
        <v>3.79</v>
      </c>
      <c r="AD2425" s="11">
        <v>13.88</v>
      </c>
    </row>
    <row r="2426" spans="1:30" x14ac:dyDescent="0.25">
      <c r="A2426" s="1">
        <v>2019</v>
      </c>
      <c r="B2426" s="1">
        <v>4</v>
      </c>
      <c r="C2426" s="1">
        <v>11</v>
      </c>
      <c r="D2426" s="3">
        <v>0.875</v>
      </c>
      <c r="E2426" s="5">
        <v>2422</v>
      </c>
      <c r="G2426" s="15">
        <v>-2.8</v>
      </c>
      <c r="H2426" s="15">
        <v>0.9</v>
      </c>
      <c r="I2426" s="15">
        <v>0.2</v>
      </c>
      <c r="J2426" s="15">
        <v>-1</v>
      </c>
      <c r="K2426" s="15">
        <v>-1.4</v>
      </c>
      <c r="L2426" s="15">
        <v>-1.7</v>
      </c>
      <c r="N2426" s="88">
        <v>4.5999999999999996</v>
      </c>
      <c r="O2426" s="104">
        <v>5.2</v>
      </c>
      <c r="Q2426" s="11">
        <v>6.3</v>
      </c>
      <c r="R2426" s="11">
        <v>6</v>
      </c>
      <c r="S2426" s="11">
        <v>8.6999999999999993</v>
      </c>
      <c r="T2426" s="11">
        <v>7.6</v>
      </c>
      <c r="U2426" s="11">
        <v>8.4</v>
      </c>
      <c r="V2426" s="11">
        <v>7</v>
      </c>
      <c r="W2426" s="11">
        <v>6.9</v>
      </c>
      <c r="X2426" s="11">
        <v>6</v>
      </c>
      <c r="Y2426" s="78"/>
      <c r="Z2426" s="11">
        <v>91.41</v>
      </c>
      <c r="AA2426" s="11">
        <v>227.62</v>
      </c>
      <c r="AB2426" s="11">
        <v>154.34</v>
      </c>
      <c r="AC2426" s="11">
        <v>3.79</v>
      </c>
      <c r="AD2426" s="11">
        <v>13.88</v>
      </c>
    </row>
    <row r="2427" spans="1:30" x14ac:dyDescent="0.25">
      <c r="A2427" s="1">
        <v>2019</v>
      </c>
      <c r="B2427" s="1">
        <v>4</v>
      </c>
      <c r="C2427" s="1">
        <v>11</v>
      </c>
      <c r="D2427" s="3">
        <v>0.91666666666666663</v>
      </c>
      <c r="E2427" s="5">
        <v>2423</v>
      </c>
      <c r="G2427" s="15">
        <v>-3.5</v>
      </c>
      <c r="H2427" s="15">
        <v>0.6</v>
      </c>
      <c r="I2427" s="15">
        <v>-0.1</v>
      </c>
      <c r="J2427" s="15">
        <v>-2</v>
      </c>
      <c r="K2427" s="15">
        <v>-1.7</v>
      </c>
      <c r="L2427" s="15">
        <v>-2.4</v>
      </c>
      <c r="N2427" s="88">
        <v>4.5999999999999996</v>
      </c>
      <c r="O2427" s="104">
        <v>5.2</v>
      </c>
      <c r="Q2427" s="11">
        <v>6.3</v>
      </c>
      <c r="R2427" s="11">
        <v>6</v>
      </c>
      <c r="S2427" s="11">
        <v>8.6999999999999993</v>
      </c>
      <c r="T2427" s="11">
        <v>7.6</v>
      </c>
      <c r="U2427" s="11">
        <v>8.4</v>
      </c>
      <c r="V2427" s="11">
        <v>7</v>
      </c>
      <c r="W2427" s="11">
        <v>6.9</v>
      </c>
      <c r="X2427" s="11">
        <v>6</v>
      </c>
      <c r="Y2427" s="78"/>
      <c r="Z2427" s="11">
        <v>91.41</v>
      </c>
      <c r="AA2427" s="11">
        <v>227.62</v>
      </c>
      <c r="AB2427" s="11">
        <v>154.34</v>
      </c>
      <c r="AC2427" s="11">
        <v>3.79</v>
      </c>
      <c r="AD2427" s="11">
        <v>13.88</v>
      </c>
    </row>
    <row r="2428" spans="1:30" x14ac:dyDescent="0.25">
      <c r="A2428" s="1">
        <v>2019</v>
      </c>
      <c r="B2428" s="1">
        <v>4</v>
      </c>
      <c r="C2428" s="1">
        <v>11</v>
      </c>
      <c r="D2428" s="3">
        <v>0.95833333333333337</v>
      </c>
      <c r="E2428" s="5">
        <v>2424</v>
      </c>
      <c r="G2428" s="15">
        <v>-5</v>
      </c>
      <c r="H2428" s="15">
        <v>0.4</v>
      </c>
      <c r="I2428" s="15">
        <v>-0.6</v>
      </c>
      <c r="J2428" s="15">
        <v>-3</v>
      </c>
      <c r="K2428" s="15">
        <v>-1.4</v>
      </c>
      <c r="L2428" s="15">
        <v>-2.4</v>
      </c>
      <c r="N2428" s="88">
        <v>4.5999999999999996</v>
      </c>
      <c r="O2428" s="104">
        <v>5.2</v>
      </c>
      <c r="Q2428" s="11">
        <v>6.3</v>
      </c>
      <c r="R2428" s="11">
        <v>6</v>
      </c>
      <c r="S2428" s="11">
        <v>8.6999999999999993</v>
      </c>
      <c r="T2428" s="11">
        <v>7.6</v>
      </c>
      <c r="U2428" s="11">
        <v>8.4</v>
      </c>
      <c r="V2428" s="11">
        <v>7</v>
      </c>
      <c r="W2428" s="11">
        <v>6.9</v>
      </c>
      <c r="X2428" s="11">
        <v>6</v>
      </c>
      <c r="Y2428" s="78"/>
      <c r="Z2428" s="11">
        <v>91.41</v>
      </c>
      <c r="AA2428" s="11">
        <v>227.62</v>
      </c>
      <c r="AB2428" s="11">
        <v>154.34</v>
      </c>
      <c r="AC2428" s="11">
        <v>3.79</v>
      </c>
      <c r="AD2428" s="11">
        <v>13.88</v>
      </c>
    </row>
    <row r="2429" spans="1:30" x14ac:dyDescent="0.25">
      <c r="A2429" s="1">
        <v>2019</v>
      </c>
      <c r="B2429" s="1">
        <v>4</v>
      </c>
      <c r="C2429" s="1">
        <v>12</v>
      </c>
      <c r="D2429" s="3">
        <v>0</v>
      </c>
      <c r="E2429" s="5">
        <v>2425</v>
      </c>
      <c r="G2429" s="15">
        <v>-3.3</v>
      </c>
      <c r="H2429" s="15">
        <v>-1.2</v>
      </c>
      <c r="I2429" s="15">
        <v>-1.5</v>
      </c>
      <c r="J2429" s="15">
        <v>-3.5</v>
      </c>
      <c r="K2429" s="15">
        <v>-1.3</v>
      </c>
      <c r="L2429" s="15">
        <v>-2.8</v>
      </c>
      <c r="N2429" s="88">
        <v>3.8</v>
      </c>
      <c r="O2429" s="104">
        <v>5.2</v>
      </c>
      <c r="Q2429" s="11">
        <v>6.1</v>
      </c>
      <c r="R2429" s="11">
        <v>5.7</v>
      </c>
      <c r="S2429" s="11">
        <v>9.6999999999999993</v>
      </c>
      <c r="T2429" s="11">
        <v>7.3</v>
      </c>
      <c r="U2429" s="11">
        <v>8.6999999999999993</v>
      </c>
      <c r="V2429" s="11">
        <v>6.8</v>
      </c>
      <c r="W2429" s="11">
        <v>6.7</v>
      </c>
      <c r="X2429" s="11">
        <v>5.5</v>
      </c>
      <c r="Y2429" s="78"/>
      <c r="Z2429" s="11">
        <v>90.01</v>
      </c>
      <c r="AA2429" s="11">
        <v>227.28</v>
      </c>
      <c r="AB2429" s="11">
        <v>150.91999999999999</v>
      </c>
      <c r="AC2429" s="11">
        <v>3.35</v>
      </c>
      <c r="AD2429" s="11">
        <v>13.1</v>
      </c>
    </row>
    <row r="2430" spans="1:30" x14ac:dyDescent="0.25">
      <c r="A2430" s="1">
        <v>2019</v>
      </c>
      <c r="B2430" s="1">
        <v>4</v>
      </c>
      <c r="C2430" s="1">
        <v>12</v>
      </c>
      <c r="D2430" s="3">
        <v>4.1666666666666664E-2</v>
      </c>
      <c r="E2430" s="5">
        <v>2426</v>
      </c>
      <c r="G2430" s="15">
        <v>-3</v>
      </c>
      <c r="H2430" s="15">
        <v>-1.7</v>
      </c>
      <c r="I2430" s="15">
        <v>-1.7</v>
      </c>
      <c r="J2430" s="15">
        <v>-3.3</v>
      </c>
      <c r="K2430" s="15">
        <v>-2.6</v>
      </c>
      <c r="L2430" s="15">
        <v>-3.4</v>
      </c>
      <c r="N2430" s="88">
        <v>3.8</v>
      </c>
      <c r="O2430" s="104">
        <v>5.2</v>
      </c>
      <c r="Q2430" s="11">
        <v>6.1</v>
      </c>
      <c r="R2430" s="11">
        <v>5.7</v>
      </c>
      <c r="S2430" s="11">
        <v>9.6999999999999993</v>
      </c>
      <c r="T2430" s="11">
        <v>7.3</v>
      </c>
      <c r="U2430" s="11">
        <v>8.6999999999999993</v>
      </c>
      <c r="V2430" s="11">
        <v>6.8</v>
      </c>
      <c r="W2430" s="11">
        <v>6.7</v>
      </c>
      <c r="X2430" s="11">
        <v>5.5</v>
      </c>
      <c r="Y2430" s="78"/>
      <c r="Z2430" s="11">
        <v>90.01</v>
      </c>
      <c r="AA2430" s="11">
        <v>227.28</v>
      </c>
      <c r="AB2430" s="11">
        <v>150.91999999999999</v>
      </c>
      <c r="AC2430" s="11">
        <v>3.35</v>
      </c>
      <c r="AD2430" s="11">
        <v>13.1</v>
      </c>
    </row>
    <row r="2431" spans="1:30" x14ac:dyDescent="0.25">
      <c r="A2431" s="1">
        <v>2019</v>
      </c>
      <c r="B2431" s="1">
        <v>4</v>
      </c>
      <c r="C2431" s="1">
        <v>12</v>
      </c>
      <c r="D2431" s="3">
        <v>8.3333333333333329E-2</v>
      </c>
      <c r="E2431" s="5">
        <v>2427</v>
      </c>
      <c r="G2431" s="15">
        <v>-3.4</v>
      </c>
      <c r="H2431" s="15">
        <v>-2</v>
      </c>
      <c r="I2431" s="15">
        <v>-2</v>
      </c>
      <c r="J2431" s="15">
        <v>-4.2</v>
      </c>
      <c r="K2431" s="15">
        <v>-2.4</v>
      </c>
      <c r="L2431" s="15">
        <v>-4.0999999999999996</v>
      </c>
      <c r="N2431" s="88">
        <v>3.8</v>
      </c>
      <c r="O2431" s="104">
        <v>5.2</v>
      </c>
      <c r="Q2431" s="11">
        <v>6.1</v>
      </c>
      <c r="R2431" s="11">
        <v>5.7</v>
      </c>
      <c r="S2431" s="11">
        <v>9.6999999999999993</v>
      </c>
      <c r="T2431" s="11">
        <v>7.3</v>
      </c>
      <c r="U2431" s="11">
        <v>8.6999999999999993</v>
      </c>
      <c r="V2431" s="11">
        <v>6.8</v>
      </c>
      <c r="W2431" s="11">
        <v>6.7</v>
      </c>
      <c r="X2431" s="11">
        <v>5.5</v>
      </c>
      <c r="Y2431" s="78"/>
      <c r="Z2431" s="11">
        <v>90.01</v>
      </c>
      <c r="AA2431" s="11">
        <v>227.28</v>
      </c>
      <c r="AB2431" s="11">
        <v>150.91999999999999</v>
      </c>
      <c r="AC2431" s="11">
        <v>3.35</v>
      </c>
      <c r="AD2431" s="11">
        <v>13.1</v>
      </c>
    </row>
    <row r="2432" spans="1:30" x14ac:dyDescent="0.25">
      <c r="A2432" s="1">
        <v>2019</v>
      </c>
      <c r="B2432" s="1">
        <v>4</v>
      </c>
      <c r="C2432" s="1">
        <v>12</v>
      </c>
      <c r="D2432" s="3">
        <v>0.125</v>
      </c>
      <c r="E2432" s="5">
        <v>2428</v>
      </c>
      <c r="G2432" s="15">
        <v>-4</v>
      </c>
      <c r="H2432" s="15">
        <v>-2.4</v>
      </c>
      <c r="I2432" s="15">
        <v>-2.1</v>
      </c>
      <c r="J2432" s="15">
        <v>-4.4000000000000004</v>
      </c>
      <c r="K2432" s="15">
        <v>-1.9</v>
      </c>
      <c r="L2432" s="15">
        <v>-4.2</v>
      </c>
      <c r="N2432" s="88">
        <v>3.8</v>
      </c>
      <c r="O2432" s="104">
        <v>5.2</v>
      </c>
      <c r="Q2432" s="11">
        <v>6.1</v>
      </c>
      <c r="R2432" s="11">
        <v>5.7</v>
      </c>
      <c r="S2432" s="11">
        <v>9.6999999999999993</v>
      </c>
      <c r="T2432" s="11">
        <v>7.3</v>
      </c>
      <c r="U2432" s="11">
        <v>8.6999999999999993</v>
      </c>
      <c r="V2432" s="11">
        <v>6.8</v>
      </c>
      <c r="W2432" s="11">
        <v>6.7</v>
      </c>
      <c r="X2432" s="11">
        <v>5.5</v>
      </c>
      <c r="Y2432" s="78"/>
      <c r="Z2432" s="11">
        <v>90.01</v>
      </c>
      <c r="AA2432" s="11">
        <v>227.28</v>
      </c>
      <c r="AB2432" s="11">
        <v>150.91999999999999</v>
      </c>
      <c r="AC2432" s="11">
        <v>3.35</v>
      </c>
      <c r="AD2432" s="11">
        <v>13.1</v>
      </c>
    </row>
    <row r="2433" spans="1:30" x14ac:dyDescent="0.25">
      <c r="A2433" s="1">
        <v>2019</v>
      </c>
      <c r="B2433" s="1">
        <v>4</v>
      </c>
      <c r="C2433" s="1">
        <v>12</v>
      </c>
      <c r="D2433" s="3">
        <v>0.16666666666666666</v>
      </c>
      <c r="E2433" s="5">
        <v>2429</v>
      </c>
      <c r="G2433" s="15">
        <v>-5</v>
      </c>
      <c r="H2433" s="15">
        <v>-3.1</v>
      </c>
      <c r="I2433" s="15">
        <v>-2.2000000000000002</v>
      </c>
      <c r="J2433" s="15">
        <v>-4.9000000000000004</v>
      </c>
      <c r="K2433" s="15">
        <v>-2.8</v>
      </c>
      <c r="L2433" s="15">
        <v>-4.3</v>
      </c>
      <c r="N2433" s="88">
        <v>3.8</v>
      </c>
      <c r="O2433" s="104">
        <v>5.2</v>
      </c>
      <c r="Q2433" s="11">
        <v>6.1</v>
      </c>
      <c r="R2433" s="11">
        <v>5.7</v>
      </c>
      <c r="S2433" s="11">
        <v>9.6999999999999993</v>
      </c>
      <c r="T2433" s="11">
        <v>7.3</v>
      </c>
      <c r="U2433" s="11">
        <v>8.6999999999999993</v>
      </c>
      <c r="V2433" s="11">
        <v>6.8</v>
      </c>
      <c r="W2433" s="11">
        <v>6.7</v>
      </c>
      <c r="X2433" s="11">
        <v>5.5</v>
      </c>
      <c r="Y2433" s="78"/>
      <c r="Z2433" s="11">
        <v>90.01</v>
      </c>
      <c r="AA2433" s="11">
        <v>227.28</v>
      </c>
      <c r="AB2433" s="11">
        <v>150.91999999999999</v>
      </c>
      <c r="AC2433" s="11">
        <v>3.35</v>
      </c>
      <c r="AD2433" s="11">
        <v>13.1</v>
      </c>
    </row>
    <row r="2434" spans="1:30" x14ac:dyDescent="0.25">
      <c r="A2434" s="1">
        <v>2019</v>
      </c>
      <c r="B2434" s="1">
        <v>4</v>
      </c>
      <c r="C2434" s="1">
        <v>12</v>
      </c>
      <c r="D2434" s="3">
        <v>0.20833333333333334</v>
      </c>
      <c r="E2434" s="5">
        <v>2430</v>
      </c>
      <c r="G2434" s="15">
        <v>-2.9</v>
      </c>
      <c r="H2434" s="15">
        <v>-1.5</v>
      </c>
      <c r="I2434" s="15">
        <v>-1.3</v>
      </c>
      <c r="J2434" s="15">
        <v>-2.2999999999999998</v>
      </c>
      <c r="K2434" s="15">
        <v>-1.7</v>
      </c>
      <c r="L2434" s="15">
        <v>-2.5</v>
      </c>
      <c r="N2434" s="88">
        <v>3.8</v>
      </c>
      <c r="O2434" s="104">
        <v>5.2</v>
      </c>
      <c r="Q2434" s="11">
        <v>6.1</v>
      </c>
      <c r="R2434" s="11">
        <v>5.7</v>
      </c>
      <c r="S2434" s="11">
        <v>9.6999999999999993</v>
      </c>
      <c r="T2434" s="11">
        <v>7.3</v>
      </c>
      <c r="U2434" s="11">
        <v>8.6999999999999993</v>
      </c>
      <c r="V2434" s="11">
        <v>6.8</v>
      </c>
      <c r="W2434" s="11">
        <v>6.7</v>
      </c>
      <c r="X2434" s="11">
        <v>5.5</v>
      </c>
      <c r="Y2434" s="78"/>
      <c r="Z2434" s="11">
        <v>90.01</v>
      </c>
      <c r="AA2434" s="11">
        <v>227.28</v>
      </c>
      <c r="AB2434" s="11">
        <v>150.91999999999999</v>
      </c>
      <c r="AC2434" s="11">
        <v>3.35</v>
      </c>
      <c r="AD2434" s="11">
        <v>13.1</v>
      </c>
    </row>
    <row r="2435" spans="1:30" x14ac:dyDescent="0.25">
      <c r="A2435" s="1">
        <v>2019</v>
      </c>
      <c r="B2435" s="1">
        <v>4</v>
      </c>
      <c r="C2435" s="1">
        <v>12</v>
      </c>
      <c r="D2435" s="3">
        <v>0.25</v>
      </c>
      <c r="E2435" s="5">
        <v>2431</v>
      </c>
      <c r="G2435" s="15">
        <v>-1.4</v>
      </c>
      <c r="H2435" s="15">
        <v>0.2</v>
      </c>
      <c r="I2435" s="15">
        <v>0.2</v>
      </c>
      <c r="J2435" s="15">
        <v>0</v>
      </c>
      <c r="K2435" s="15">
        <v>0.3</v>
      </c>
      <c r="L2435" s="15">
        <v>-1.4</v>
      </c>
      <c r="N2435" s="88">
        <v>3.8</v>
      </c>
      <c r="O2435" s="104">
        <v>5.2</v>
      </c>
      <c r="Q2435" s="11">
        <v>6.1</v>
      </c>
      <c r="R2435" s="11">
        <v>5.7</v>
      </c>
      <c r="S2435" s="11">
        <v>9.6999999999999993</v>
      </c>
      <c r="T2435" s="11">
        <v>7.3</v>
      </c>
      <c r="U2435" s="11">
        <v>8.6999999999999993</v>
      </c>
      <c r="V2435" s="11">
        <v>6.8</v>
      </c>
      <c r="W2435" s="11">
        <v>6.7</v>
      </c>
      <c r="X2435" s="11">
        <v>5.5</v>
      </c>
      <c r="Y2435" s="78"/>
      <c r="Z2435" s="11">
        <v>90.01</v>
      </c>
      <c r="AA2435" s="11">
        <v>227.28</v>
      </c>
      <c r="AB2435" s="11">
        <v>150.91999999999999</v>
      </c>
      <c r="AC2435" s="11">
        <v>3.35</v>
      </c>
      <c r="AD2435" s="11">
        <v>13.1</v>
      </c>
    </row>
    <row r="2436" spans="1:30" x14ac:dyDescent="0.25">
      <c r="A2436" s="1">
        <v>2019</v>
      </c>
      <c r="B2436" s="1">
        <v>4</v>
      </c>
      <c r="C2436" s="1">
        <v>12</v>
      </c>
      <c r="D2436" s="3">
        <v>0.29166666666666669</v>
      </c>
      <c r="E2436" s="5">
        <v>2432</v>
      </c>
      <c r="G2436" s="15">
        <v>0.1</v>
      </c>
      <c r="H2436" s="15">
        <v>1.2</v>
      </c>
      <c r="I2436" s="15">
        <v>2.5</v>
      </c>
      <c r="J2436" s="15">
        <v>2.1</v>
      </c>
      <c r="K2436" s="15">
        <v>1.3</v>
      </c>
      <c r="L2436" s="15">
        <v>-0.9</v>
      </c>
      <c r="N2436" s="88">
        <v>3.8</v>
      </c>
      <c r="O2436" s="104">
        <v>5.2</v>
      </c>
      <c r="Q2436" s="11">
        <v>6.1</v>
      </c>
      <c r="R2436" s="11">
        <v>5.7</v>
      </c>
      <c r="S2436" s="11">
        <v>9.6999999999999993</v>
      </c>
      <c r="T2436" s="11">
        <v>7.3</v>
      </c>
      <c r="U2436" s="11">
        <v>8.6999999999999993</v>
      </c>
      <c r="V2436" s="11">
        <v>6.8</v>
      </c>
      <c r="W2436" s="11">
        <v>6.7</v>
      </c>
      <c r="X2436" s="11">
        <v>5.5</v>
      </c>
      <c r="Y2436" s="78"/>
      <c r="Z2436" s="11">
        <v>90.01</v>
      </c>
      <c r="AA2436" s="11">
        <v>227.28</v>
      </c>
      <c r="AB2436" s="11">
        <v>150.91999999999999</v>
      </c>
      <c r="AC2436" s="11">
        <v>3.35</v>
      </c>
      <c r="AD2436" s="11">
        <v>13.1</v>
      </c>
    </row>
    <row r="2437" spans="1:30" x14ac:dyDescent="0.25">
      <c r="A2437" s="1">
        <v>2019</v>
      </c>
      <c r="B2437" s="1">
        <v>4</v>
      </c>
      <c r="C2437" s="1">
        <v>12</v>
      </c>
      <c r="D2437" s="3">
        <v>0.33333333333333331</v>
      </c>
      <c r="E2437" s="5">
        <v>2433</v>
      </c>
      <c r="G2437" s="15">
        <v>1.2</v>
      </c>
      <c r="H2437" s="15">
        <v>1.9</v>
      </c>
      <c r="I2437" s="15">
        <v>3.8</v>
      </c>
      <c r="J2437" s="15">
        <v>3</v>
      </c>
      <c r="K2437" s="15">
        <v>2.8</v>
      </c>
      <c r="L2437" s="15">
        <v>0</v>
      </c>
      <c r="N2437" s="88">
        <v>3.8</v>
      </c>
      <c r="O2437" s="104">
        <v>5.2</v>
      </c>
      <c r="Q2437" s="11">
        <v>6.1</v>
      </c>
      <c r="R2437" s="11">
        <v>5.7</v>
      </c>
      <c r="S2437" s="11">
        <v>9.6999999999999993</v>
      </c>
      <c r="T2437" s="11">
        <v>7.3</v>
      </c>
      <c r="U2437" s="11">
        <v>8.6999999999999993</v>
      </c>
      <c r="V2437" s="11">
        <v>6.8</v>
      </c>
      <c r="W2437" s="11">
        <v>6.7</v>
      </c>
      <c r="X2437" s="11">
        <v>5.5</v>
      </c>
      <c r="Y2437" s="78"/>
      <c r="Z2437" s="11">
        <v>90.01</v>
      </c>
      <c r="AA2437" s="11">
        <v>227.28</v>
      </c>
      <c r="AB2437" s="11">
        <v>150.91999999999999</v>
      </c>
      <c r="AC2437" s="11">
        <v>3.35</v>
      </c>
      <c r="AD2437" s="11">
        <v>13.1</v>
      </c>
    </row>
    <row r="2438" spans="1:30" x14ac:dyDescent="0.25">
      <c r="A2438" s="1">
        <v>2019</v>
      </c>
      <c r="B2438" s="1">
        <v>4</v>
      </c>
      <c r="C2438" s="1">
        <v>12</v>
      </c>
      <c r="D2438" s="3">
        <v>0.375</v>
      </c>
      <c r="E2438" s="5">
        <v>2434</v>
      </c>
      <c r="G2438" s="15">
        <v>2</v>
      </c>
      <c r="H2438" s="15">
        <v>2.8</v>
      </c>
      <c r="I2438" s="15">
        <v>4.7</v>
      </c>
      <c r="J2438" s="15">
        <v>4.5999999999999996</v>
      </c>
      <c r="K2438" s="15">
        <v>3.3</v>
      </c>
      <c r="L2438" s="15">
        <v>0.8</v>
      </c>
      <c r="N2438" s="88">
        <v>3.8</v>
      </c>
      <c r="O2438" s="104">
        <v>5.2</v>
      </c>
      <c r="Q2438" s="11">
        <v>6.1</v>
      </c>
      <c r="R2438" s="11">
        <v>5.7</v>
      </c>
      <c r="S2438" s="11">
        <v>9.6999999999999993</v>
      </c>
      <c r="T2438" s="11">
        <v>7.3</v>
      </c>
      <c r="U2438" s="11">
        <v>8.6999999999999993</v>
      </c>
      <c r="V2438" s="11">
        <v>6.8</v>
      </c>
      <c r="W2438" s="11">
        <v>6.7</v>
      </c>
      <c r="X2438" s="11">
        <v>5.5</v>
      </c>
      <c r="Y2438" s="78"/>
      <c r="Z2438" s="11">
        <v>90.01</v>
      </c>
      <c r="AA2438" s="11">
        <v>227.28</v>
      </c>
      <c r="AB2438" s="11">
        <v>150.91999999999999</v>
      </c>
      <c r="AC2438" s="11">
        <v>3.35</v>
      </c>
      <c r="AD2438" s="11">
        <v>13.1</v>
      </c>
    </row>
    <row r="2439" spans="1:30" x14ac:dyDescent="0.25">
      <c r="A2439" s="1">
        <v>2019</v>
      </c>
      <c r="B2439" s="1">
        <v>4</v>
      </c>
      <c r="C2439" s="1">
        <v>12</v>
      </c>
      <c r="D2439" s="3">
        <v>0.41666666666666669</v>
      </c>
      <c r="E2439" s="5">
        <v>2435</v>
      </c>
      <c r="G2439" s="15">
        <v>3.5</v>
      </c>
      <c r="H2439" s="15">
        <v>3.6</v>
      </c>
      <c r="I2439" s="15">
        <v>6.4</v>
      </c>
      <c r="J2439" s="15">
        <v>4.0999999999999996</v>
      </c>
      <c r="K2439" s="15">
        <v>3.7</v>
      </c>
      <c r="L2439" s="15">
        <v>2.1</v>
      </c>
      <c r="N2439" s="88">
        <v>3.8</v>
      </c>
      <c r="O2439" s="104">
        <v>5.2</v>
      </c>
      <c r="Q2439" s="11">
        <v>6.1</v>
      </c>
      <c r="R2439" s="11">
        <v>5.7</v>
      </c>
      <c r="S2439" s="11">
        <v>9.6999999999999993</v>
      </c>
      <c r="T2439" s="11">
        <v>7.3</v>
      </c>
      <c r="U2439" s="11">
        <v>8.6999999999999993</v>
      </c>
      <c r="V2439" s="11">
        <v>6.8</v>
      </c>
      <c r="W2439" s="11">
        <v>6.7</v>
      </c>
      <c r="X2439" s="11">
        <v>5.5</v>
      </c>
      <c r="Y2439" s="78"/>
      <c r="Z2439" s="11">
        <v>90.01</v>
      </c>
      <c r="AA2439" s="11">
        <v>227.28</v>
      </c>
      <c r="AB2439" s="11">
        <v>150.91999999999999</v>
      </c>
      <c r="AC2439" s="11">
        <v>3.35</v>
      </c>
      <c r="AD2439" s="11">
        <v>13.1</v>
      </c>
    </row>
    <row r="2440" spans="1:30" x14ac:dyDescent="0.25">
      <c r="A2440" s="1">
        <v>2019</v>
      </c>
      <c r="B2440" s="1">
        <v>4</v>
      </c>
      <c r="C2440" s="1">
        <v>12</v>
      </c>
      <c r="D2440" s="3">
        <v>0.45833333333333331</v>
      </c>
      <c r="E2440" s="5">
        <v>2436</v>
      </c>
      <c r="G2440" s="15">
        <v>4.4000000000000004</v>
      </c>
      <c r="H2440" s="15">
        <v>4.2</v>
      </c>
      <c r="I2440" s="15">
        <v>6.3</v>
      </c>
      <c r="J2440" s="15">
        <v>5.7</v>
      </c>
      <c r="K2440" s="15">
        <v>3.7</v>
      </c>
      <c r="L2440" s="15">
        <v>3.3</v>
      </c>
      <c r="N2440" s="88">
        <v>3.8</v>
      </c>
      <c r="O2440" s="104">
        <v>5.2</v>
      </c>
      <c r="Q2440" s="11">
        <v>6.1</v>
      </c>
      <c r="R2440" s="11">
        <v>5.7</v>
      </c>
      <c r="S2440" s="11">
        <v>9.6999999999999993</v>
      </c>
      <c r="T2440" s="11">
        <v>7.3</v>
      </c>
      <c r="U2440" s="11">
        <v>8.6999999999999993</v>
      </c>
      <c r="V2440" s="11">
        <v>6.8</v>
      </c>
      <c r="W2440" s="11">
        <v>6.7</v>
      </c>
      <c r="X2440" s="11">
        <v>5.5</v>
      </c>
      <c r="Y2440" s="78"/>
      <c r="Z2440" s="11">
        <v>90.01</v>
      </c>
      <c r="AA2440" s="11">
        <v>227.28</v>
      </c>
      <c r="AB2440" s="11">
        <v>150.91999999999999</v>
      </c>
      <c r="AC2440" s="11">
        <v>3.35</v>
      </c>
      <c r="AD2440" s="11">
        <v>13.1</v>
      </c>
    </row>
    <row r="2441" spans="1:30" x14ac:dyDescent="0.25">
      <c r="A2441" s="1">
        <v>2019</v>
      </c>
      <c r="B2441" s="1">
        <v>4</v>
      </c>
      <c r="C2441" s="1">
        <v>12</v>
      </c>
      <c r="D2441" s="3">
        <v>0.5</v>
      </c>
      <c r="E2441" s="5">
        <v>2437</v>
      </c>
      <c r="G2441" s="15">
        <v>5.2</v>
      </c>
      <c r="H2441" s="15">
        <v>4.9000000000000004</v>
      </c>
      <c r="I2441" s="15">
        <v>6.9</v>
      </c>
      <c r="J2441" s="15">
        <v>5.6</v>
      </c>
      <c r="K2441" s="15">
        <v>3.9</v>
      </c>
      <c r="L2441" s="15">
        <v>4.2</v>
      </c>
      <c r="N2441" s="88">
        <v>5.2</v>
      </c>
      <c r="O2441" s="104">
        <v>5.2</v>
      </c>
      <c r="Q2441" s="11">
        <v>6.1</v>
      </c>
      <c r="R2441" s="11">
        <v>5.7</v>
      </c>
      <c r="S2441" s="11">
        <v>9.6999999999999993</v>
      </c>
      <c r="T2441" s="11">
        <v>7.3</v>
      </c>
      <c r="U2441" s="11">
        <v>8.6999999999999993</v>
      </c>
      <c r="V2441" s="11">
        <v>6.8</v>
      </c>
      <c r="W2441" s="11">
        <v>6.7</v>
      </c>
      <c r="X2441" s="11">
        <v>5.5</v>
      </c>
      <c r="Y2441" s="78"/>
      <c r="Z2441" s="11">
        <v>90.01</v>
      </c>
      <c r="AA2441" s="11">
        <v>227.28</v>
      </c>
      <c r="AB2441" s="11">
        <v>150.91999999999999</v>
      </c>
      <c r="AC2441" s="11">
        <v>3.35</v>
      </c>
      <c r="AD2441" s="11">
        <v>13.1</v>
      </c>
    </row>
    <row r="2442" spans="1:30" x14ac:dyDescent="0.25">
      <c r="A2442" s="1">
        <v>2019</v>
      </c>
      <c r="B2442" s="1">
        <v>4</v>
      </c>
      <c r="C2442" s="1">
        <v>12</v>
      </c>
      <c r="D2442" s="3">
        <v>0.54166666666666663</v>
      </c>
      <c r="E2442" s="5">
        <v>2438</v>
      </c>
      <c r="G2442" s="15">
        <v>5.3</v>
      </c>
      <c r="H2442" s="15">
        <v>5</v>
      </c>
      <c r="I2442" s="15">
        <v>7.2</v>
      </c>
      <c r="J2442" s="15">
        <v>5.9</v>
      </c>
      <c r="K2442" s="15">
        <v>3.9</v>
      </c>
      <c r="L2442" s="15">
        <v>4.8</v>
      </c>
      <c r="N2442" s="88">
        <v>5.2</v>
      </c>
      <c r="O2442" s="104">
        <v>5.2</v>
      </c>
      <c r="Q2442" s="11">
        <v>6.1</v>
      </c>
      <c r="R2442" s="11">
        <v>5.7</v>
      </c>
      <c r="S2442" s="11">
        <v>9.6999999999999993</v>
      </c>
      <c r="T2442" s="11">
        <v>7.3</v>
      </c>
      <c r="U2442" s="11">
        <v>8.6999999999999993</v>
      </c>
      <c r="V2442" s="11">
        <v>6.8</v>
      </c>
      <c r="W2442" s="11">
        <v>6.7</v>
      </c>
      <c r="X2442" s="11">
        <v>5.5</v>
      </c>
      <c r="Y2442" s="78"/>
      <c r="Z2442" s="11">
        <v>90.01</v>
      </c>
      <c r="AA2442" s="11">
        <v>227.28</v>
      </c>
      <c r="AB2442" s="11">
        <v>150.91999999999999</v>
      </c>
      <c r="AC2442" s="11">
        <v>3.35</v>
      </c>
      <c r="AD2442" s="11">
        <v>13.1</v>
      </c>
    </row>
    <row r="2443" spans="1:30" x14ac:dyDescent="0.25">
      <c r="A2443" s="1">
        <v>2019</v>
      </c>
      <c r="B2443" s="1">
        <v>4</v>
      </c>
      <c r="C2443" s="1">
        <v>12</v>
      </c>
      <c r="D2443" s="3">
        <v>0.58333333333333337</v>
      </c>
      <c r="E2443" s="5">
        <v>2439</v>
      </c>
      <c r="G2443" s="15">
        <v>5.9</v>
      </c>
      <c r="H2443" s="15">
        <v>5</v>
      </c>
      <c r="I2443" s="15">
        <v>7.4</v>
      </c>
      <c r="J2443" s="15">
        <v>5.2</v>
      </c>
      <c r="K2443" s="15">
        <v>2.9</v>
      </c>
      <c r="L2443" s="15">
        <v>5.2</v>
      </c>
      <c r="N2443" s="88">
        <v>5.2</v>
      </c>
      <c r="O2443" s="104">
        <v>5.2</v>
      </c>
      <c r="Q2443" s="11">
        <v>6.1</v>
      </c>
      <c r="R2443" s="11">
        <v>5.7</v>
      </c>
      <c r="S2443" s="11">
        <v>9.6999999999999993</v>
      </c>
      <c r="T2443" s="11">
        <v>7.3</v>
      </c>
      <c r="U2443" s="11">
        <v>8.6999999999999993</v>
      </c>
      <c r="V2443" s="11">
        <v>6.8</v>
      </c>
      <c r="W2443" s="11">
        <v>6.7</v>
      </c>
      <c r="X2443" s="11">
        <v>5.5</v>
      </c>
      <c r="Y2443" s="78"/>
      <c r="Z2443" s="11">
        <v>90.01</v>
      </c>
      <c r="AA2443" s="11">
        <v>227.28</v>
      </c>
      <c r="AB2443" s="11">
        <v>150.91999999999999</v>
      </c>
      <c r="AC2443" s="11">
        <v>3.35</v>
      </c>
      <c r="AD2443" s="11">
        <v>13.1</v>
      </c>
    </row>
    <row r="2444" spans="1:30" x14ac:dyDescent="0.25">
      <c r="A2444" s="1">
        <v>2019</v>
      </c>
      <c r="B2444" s="1">
        <v>4</v>
      </c>
      <c r="C2444" s="1">
        <v>12</v>
      </c>
      <c r="D2444" s="3">
        <v>0.625</v>
      </c>
      <c r="E2444" s="5">
        <v>2440</v>
      </c>
      <c r="G2444" s="15">
        <v>5.6</v>
      </c>
      <c r="H2444" s="15">
        <v>4.2</v>
      </c>
      <c r="I2444" s="15">
        <v>6.9</v>
      </c>
      <c r="J2444" s="15">
        <v>3.7</v>
      </c>
      <c r="K2444" s="15">
        <v>2.6</v>
      </c>
      <c r="L2444" s="15">
        <v>5.6</v>
      </c>
      <c r="N2444" s="88">
        <v>5.2</v>
      </c>
      <c r="O2444" s="104">
        <v>5.2</v>
      </c>
      <c r="Q2444" s="11">
        <v>6.1</v>
      </c>
      <c r="R2444" s="11">
        <v>5.7</v>
      </c>
      <c r="S2444" s="11">
        <v>9.6999999999999993</v>
      </c>
      <c r="T2444" s="11">
        <v>7.3</v>
      </c>
      <c r="U2444" s="11">
        <v>8.6999999999999993</v>
      </c>
      <c r="V2444" s="11">
        <v>6.8</v>
      </c>
      <c r="W2444" s="11">
        <v>6.7</v>
      </c>
      <c r="X2444" s="11">
        <v>5.5</v>
      </c>
      <c r="Y2444" s="78"/>
      <c r="Z2444" s="11">
        <v>90.01</v>
      </c>
      <c r="AA2444" s="11">
        <v>227.28</v>
      </c>
      <c r="AB2444" s="11">
        <v>150.91999999999999</v>
      </c>
      <c r="AC2444" s="11">
        <v>3.35</v>
      </c>
      <c r="AD2444" s="11">
        <v>13.1</v>
      </c>
    </row>
    <row r="2445" spans="1:30" x14ac:dyDescent="0.25">
      <c r="A2445" s="1">
        <v>2019</v>
      </c>
      <c r="B2445" s="1">
        <v>4</v>
      </c>
      <c r="C2445" s="1">
        <v>12</v>
      </c>
      <c r="D2445" s="3">
        <v>0.66666666666666663</v>
      </c>
      <c r="E2445" s="5">
        <v>2441</v>
      </c>
      <c r="G2445" s="15">
        <v>4.8</v>
      </c>
      <c r="H2445" s="15">
        <v>3.4</v>
      </c>
      <c r="I2445" s="15">
        <v>6.8</v>
      </c>
      <c r="J2445" s="15">
        <v>1.7</v>
      </c>
      <c r="K2445" s="15">
        <v>2.2000000000000002</v>
      </c>
      <c r="L2445" s="15">
        <v>5.0999999999999996</v>
      </c>
      <c r="N2445" s="88">
        <v>5.2</v>
      </c>
      <c r="O2445" s="104">
        <v>5.2</v>
      </c>
      <c r="Q2445" s="11">
        <v>6.1</v>
      </c>
      <c r="R2445" s="11">
        <v>5.7</v>
      </c>
      <c r="S2445" s="11">
        <v>9.6999999999999993</v>
      </c>
      <c r="T2445" s="11">
        <v>7.3</v>
      </c>
      <c r="U2445" s="11">
        <v>8.6999999999999993</v>
      </c>
      <c r="V2445" s="11">
        <v>6.8</v>
      </c>
      <c r="W2445" s="11">
        <v>6.7</v>
      </c>
      <c r="X2445" s="11">
        <v>5.5</v>
      </c>
      <c r="Y2445" s="78"/>
      <c r="Z2445" s="11">
        <v>90.01</v>
      </c>
      <c r="AA2445" s="11">
        <v>227.28</v>
      </c>
      <c r="AB2445" s="11">
        <v>150.91999999999999</v>
      </c>
      <c r="AC2445" s="11">
        <v>3.35</v>
      </c>
      <c r="AD2445" s="11">
        <v>13.1</v>
      </c>
    </row>
    <row r="2446" spans="1:30" x14ac:dyDescent="0.25">
      <c r="A2446" s="1">
        <v>2019</v>
      </c>
      <c r="B2446" s="1">
        <v>4</v>
      </c>
      <c r="C2446" s="1">
        <v>12</v>
      </c>
      <c r="D2446" s="3">
        <v>0.70833333333333337</v>
      </c>
      <c r="E2446" s="5">
        <v>2442</v>
      </c>
      <c r="G2446" s="15">
        <v>3.6</v>
      </c>
      <c r="H2446" s="15">
        <v>2</v>
      </c>
      <c r="I2446" s="15">
        <v>5.5</v>
      </c>
      <c r="J2446" s="15">
        <v>0.8</v>
      </c>
      <c r="K2446" s="15">
        <v>0.9</v>
      </c>
      <c r="L2446" s="15">
        <v>4</v>
      </c>
      <c r="N2446" s="88">
        <v>5.2</v>
      </c>
      <c r="O2446" s="104">
        <v>5.2</v>
      </c>
      <c r="Q2446" s="11">
        <v>6.1</v>
      </c>
      <c r="R2446" s="11">
        <v>5.7</v>
      </c>
      <c r="S2446" s="11">
        <v>9.6999999999999993</v>
      </c>
      <c r="T2446" s="11">
        <v>7.3</v>
      </c>
      <c r="U2446" s="11">
        <v>8.6999999999999993</v>
      </c>
      <c r="V2446" s="11">
        <v>6.8</v>
      </c>
      <c r="W2446" s="11">
        <v>6.7</v>
      </c>
      <c r="X2446" s="11">
        <v>5.5</v>
      </c>
      <c r="Y2446" s="78"/>
      <c r="Z2446" s="11">
        <v>90.01</v>
      </c>
      <c r="AA2446" s="11">
        <v>227.28</v>
      </c>
      <c r="AB2446" s="11">
        <v>150.91999999999999</v>
      </c>
      <c r="AC2446" s="11">
        <v>3.35</v>
      </c>
      <c r="AD2446" s="11">
        <v>13.1</v>
      </c>
    </row>
    <row r="2447" spans="1:30" x14ac:dyDescent="0.25">
      <c r="A2447" s="1">
        <v>2019</v>
      </c>
      <c r="B2447" s="1">
        <v>4</v>
      </c>
      <c r="C2447" s="1">
        <v>12</v>
      </c>
      <c r="D2447" s="3">
        <v>0.75</v>
      </c>
      <c r="E2447" s="5">
        <v>2443</v>
      </c>
      <c r="G2447" s="15">
        <v>2.1</v>
      </c>
      <c r="H2447" s="15">
        <v>1</v>
      </c>
      <c r="I2447" s="15">
        <v>3.5</v>
      </c>
      <c r="J2447" s="15">
        <v>0.6</v>
      </c>
      <c r="K2447" s="15">
        <v>0.5</v>
      </c>
      <c r="L2447" s="15">
        <v>3</v>
      </c>
      <c r="N2447" s="88">
        <v>5.2</v>
      </c>
      <c r="O2447" s="104">
        <v>5.2</v>
      </c>
      <c r="Q2447" s="11">
        <v>6.1</v>
      </c>
      <c r="R2447" s="11">
        <v>5.7</v>
      </c>
      <c r="S2447" s="11">
        <v>9.6999999999999993</v>
      </c>
      <c r="T2447" s="11">
        <v>7.3</v>
      </c>
      <c r="U2447" s="11">
        <v>8.6999999999999993</v>
      </c>
      <c r="V2447" s="11">
        <v>6.8</v>
      </c>
      <c r="W2447" s="11">
        <v>6.7</v>
      </c>
      <c r="X2447" s="11">
        <v>5.5</v>
      </c>
      <c r="Y2447" s="78"/>
      <c r="Z2447" s="11">
        <v>90.01</v>
      </c>
      <c r="AA2447" s="11">
        <v>227.28</v>
      </c>
      <c r="AB2447" s="11">
        <v>150.91999999999999</v>
      </c>
      <c r="AC2447" s="11">
        <v>3.35</v>
      </c>
      <c r="AD2447" s="11">
        <v>13.1</v>
      </c>
    </row>
    <row r="2448" spans="1:30" x14ac:dyDescent="0.25">
      <c r="A2448" s="1">
        <v>2019</v>
      </c>
      <c r="B2448" s="1">
        <v>4</v>
      </c>
      <c r="C2448" s="1">
        <v>12</v>
      </c>
      <c r="D2448" s="3">
        <v>0.79166666666666663</v>
      </c>
      <c r="E2448" s="5">
        <v>2444</v>
      </c>
      <c r="G2448" s="15">
        <v>1.2</v>
      </c>
      <c r="H2448" s="15">
        <v>0.3</v>
      </c>
      <c r="I2448" s="15">
        <v>1.2</v>
      </c>
      <c r="J2448" s="15">
        <v>0.5</v>
      </c>
      <c r="K2448" s="15">
        <v>0.3</v>
      </c>
      <c r="L2448" s="15">
        <v>1.7</v>
      </c>
      <c r="N2448" s="88">
        <v>5.2</v>
      </c>
      <c r="O2448" s="104">
        <v>5.2</v>
      </c>
      <c r="Q2448" s="11">
        <v>6.1</v>
      </c>
      <c r="R2448" s="11">
        <v>5.7</v>
      </c>
      <c r="S2448" s="11">
        <v>9.6999999999999993</v>
      </c>
      <c r="T2448" s="11">
        <v>7.3</v>
      </c>
      <c r="U2448" s="11">
        <v>8.6999999999999993</v>
      </c>
      <c r="V2448" s="11">
        <v>6.8</v>
      </c>
      <c r="W2448" s="11">
        <v>6.7</v>
      </c>
      <c r="X2448" s="11">
        <v>5.5</v>
      </c>
      <c r="Y2448" s="78"/>
      <c r="Z2448" s="11">
        <v>90.01</v>
      </c>
      <c r="AA2448" s="11">
        <v>227.28</v>
      </c>
      <c r="AB2448" s="11">
        <v>150.91999999999999</v>
      </c>
      <c r="AC2448" s="11">
        <v>3.35</v>
      </c>
      <c r="AD2448" s="11">
        <v>13.1</v>
      </c>
    </row>
    <row r="2449" spans="1:30" x14ac:dyDescent="0.25">
      <c r="A2449" s="1">
        <v>2019</v>
      </c>
      <c r="B2449" s="1">
        <v>4</v>
      </c>
      <c r="C2449" s="1">
        <v>12</v>
      </c>
      <c r="D2449" s="3">
        <v>0.83333333333333337</v>
      </c>
      <c r="E2449" s="5">
        <v>2445</v>
      </c>
      <c r="G2449" s="15">
        <v>0.3</v>
      </c>
      <c r="H2449" s="15">
        <v>-0.2</v>
      </c>
      <c r="I2449" s="15">
        <v>0</v>
      </c>
      <c r="J2449" s="15">
        <v>0.4</v>
      </c>
      <c r="K2449" s="15">
        <v>0.1</v>
      </c>
      <c r="L2449" s="15">
        <v>0.6</v>
      </c>
      <c r="N2449" s="88">
        <v>5.2</v>
      </c>
      <c r="O2449" s="104">
        <v>5.2</v>
      </c>
      <c r="Q2449" s="11">
        <v>6.1</v>
      </c>
      <c r="R2449" s="11">
        <v>5.7</v>
      </c>
      <c r="S2449" s="11">
        <v>9.6999999999999993</v>
      </c>
      <c r="T2449" s="11">
        <v>7.3</v>
      </c>
      <c r="U2449" s="11">
        <v>8.6999999999999993</v>
      </c>
      <c r="V2449" s="11">
        <v>6.8</v>
      </c>
      <c r="W2449" s="11">
        <v>6.7</v>
      </c>
      <c r="X2449" s="11">
        <v>5.5</v>
      </c>
      <c r="Y2449" s="78"/>
      <c r="Z2449" s="11">
        <v>90.01</v>
      </c>
      <c r="AA2449" s="11">
        <v>227.28</v>
      </c>
      <c r="AB2449" s="11">
        <v>150.91999999999999</v>
      </c>
      <c r="AC2449" s="11">
        <v>3.35</v>
      </c>
      <c r="AD2449" s="11">
        <v>13.1</v>
      </c>
    </row>
    <row r="2450" spans="1:30" x14ac:dyDescent="0.25">
      <c r="A2450" s="1">
        <v>2019</v>
      </c>
      <c r="B2450" s="1">
        <v>4</v>
      </c>
      <c r="C2450" s="1">
        <v>12</v>
      </c>
      <c r="D2450" s="3">
        <v>0.875</v>
      </c>
      <c r="E2450" s="5">
        <v>2446</v>
      </c>
      <c r="G2450" s="15">
        <v>-0.6</v>
      </c>
      <c r="H2450" s="15">
        <v>-0.9</v>
      </c>
      <c r="I2450" s="15">
        <v>-0.9</v>
      </c>
      <c r="J2450" s="15">
        <v>0</v>
      </c>
      <c r="K2450" s="15">
        <v>-0.1</v>
      </c>
      <c r="L2450" s="15">
        <v>-0.1</v>
      </c>
      <c r="N2450" s="88">
        <v>5.2</v>
      </c>
      <c r="O2450" s="104">
        <v>5.2</v>
      </c>
      <c r="Q2450" s="11">
        <v>6.1</v>
      </c>
      <c r="R2450" s="11">
        <v>5.7</v>
      </c>
      <c r="S2450" s="11">
        <v>9.6999999999999993</v>
      </c>
      <c r="T2450" s="11">
        <v>7.3</v>
      </c>
      <c r="U2450" s="11">
        <v>8.6999999999999993</v>
      </c>
      <c r="V2450" s="11">
        <v>6.8</v>
      </c>
      <c r="W2450" s="11">
        <v>6.7</v>
      </c>
      <c r="X2450" s="11">
        <v>5.5</v>
      </c>
      <c r="Y2450" s="78"/>
      <c r="Z2450" s="11">
        <v>90.01</v>
      </c>
      <c r="AA2450" s="11">
        <v>227.28</v>
      </c>
      <c r="AB2450" s="11">
        <v>150.91999999999999</v>
      </c>
      <c r="AC2450" s="11">
        <v>3.35</v>
      </c>
      <c r="AD2450" s="11">
        <v>13.1</v>
      </c>
    </row>
    <row r="2451" spans="1:30" x14ac:dyDescent="0.25">
      <c r="A2451" s="1">
        <v>2019</v>
      </c>
      <c r="B2451" s="1">
        <v>4</v>
      </c>
      <c r="C2451" s="1">
        <v>12</v>
      </c>
      <c r="D2451" s="3">
        <v>0.91666666666666663</v>
      </c>
      <c r="E2451" s="5">
        <v>2447</v>
      </c>
      <c r="G2451" s="15">
        <v>-1.4</v>
      </c>
      <c r="H2451" s="15">
        <v>-1.4</v>
      </c>
      <c r="I2451" s="15">
        <v>-1.2</v>
      </c>
      <c r="J2451" s="15">
        <v>-2.1</v>
      </c>
      <c r="K2451" s="15">
        <v>-0.1</v>
      </c>
      <c r="L2451" s="15">
        <v>-1</v>
      </c>
      <c r="N2451" s="88">
        <v>5.2</v>
      </c>
      <c r="O2451" s="104">
        <v>5.2</v>
      </c>
      <c r="Q2451" s="11">
        <v>6.1</v>
      </c>
      <c r="R2451" s="11">
        <v>5.7</v>
      </c>
      <c r="S2451" s="11">
        <v>9.6999999999999993</v>
      </c>
      <c r="T2451" s="11">
        <v>7.3</v>
      </c>
      <c r="U2451" s="11">
        <v>8.6999999999999993</v>
      </c>
      <c r="V2451" s="11">
        <v>6.8</v>
      </c>
      <c r="W2451" s="11">
        <v>6.7</v>
      </c>
      <c r="X2451" s="11">
        <v>5.5</v>
      </c>
      <c r="Y2451" s="78"/>
      <c r="Z2451" s="11">
        <v>90.01</v>
      </c>
      <c r="AA2451" s="11">
        <v>227.28</v>
      </c>
      <c r="AB2451" s="11">
        <v>150.91999999999999</v>
      </c>
      <c r="AC2451" s="11">
        <v>3.35</v>
      </c>
      <c r="AD2451" s="11">
        <v>13.1</v>
      </c>
    </row>
    <row r="2452" spans="1:30" x14ac:dyDescent="0.25">
      <c r="A2452" s="1">
        <v>2019</v>
      </c>
      <c r="B2452" s="1">
        <v>4</v>
      </c>
      <c r="C2452" s="1">
        <v>12</v>
      </c>
      <c r="D2452" s="3">
        <v>0.95833333333333337</v>
      </c>
      <c r="E2452" s="5">
        <v>2448</v>
      </c>
      <c r="G2452" s="15">
        <v>-2.2000000000000002</v>
      </c>
      <c r="H2452" s="15">
        <v>-2</v>
      </c>
      <c r="I2452" s="15">
        <v>-1.9</v>
      </c>
      <c r="J2452" s="15">
        <v>-2.2000000000000002</v>
      </c>
      <c r="K2452" s="15">
        <v>-1.8</v>
      </c>
      <c r="L2452" s="15">
        <v>-1.6</v>
      </c>
      <c r="N2452" s="88">
        <v>5.2</v>
      </c>
      <c r="O2452" s="104">
        <v>5.2</v>
      </c>
      <c r="Q2452" s="11">
        <v>6.1</v>
      </c>
      <c r="R2452" s="11">
        <v>5.7</v>
      </c>
      <c r="S2452" s="11">
        <v>9.6999999999999993</v>
      </c>
      <c r="T2452" s="11">
        <v>7.3</v>
      </c>
      <c r="U2452" s="11">
        <v>8.6999999999999993</v>
      </c>
      <c r="V2452" s="11">
        <v>6.8</v>
      </c>
      <c r="W2452" s="11">
        <v>6.7</v>
      </c>
      <c r="X2452" s="11">
        <v>5.5</v>
      </c>
      <c r="Y2452" s="78"/>
      <c r="Z2452" s="11">
        <v>90.01</v>
      </c>
      <c r="AA2452" s="11">
        <v>227.28</v>
      </c>
      <c r="AB2452" s="11">
        <v>150.91999999999999</v>
      </c>
      <c r="AC2452" s="11">
        <v>3.35</v>
      </c>
      <c r="AD2452" s="11">
        <v>13.1</v>
      </c>
    </row>
    <row r="2453" spans="1:30" x14ac:dyDescent="0.25">
      <c r="A2453" s="1">
        <v>2019</v>
      </c>
      <c r="B2453" s="1">
        <v>4</v>
      </c>
      <c r="C2453" s="1">
        <v>13</v>
      </c>
      <c r="D2453" s="3">
        <v>0</v>
      </c>
      <c r="E2453" s="5">
        <v>2449</v>
      </c>
      <c r="G2453" s="15">
        <v>-2.1</v>
      </c>
      <c r="H2453" s="15">
        <v>-2.4</v>
      </c>
      <c r="I2453" s="15">
        <v>-0.7</v>
      </c>
      <c r="J2453" s="15">
        <v>-2.9</v>
      </c>
      <c r="K2453" s="15">
        <v>-2.8</v>
      </c>
      <c r="L2453" s="15">
        <v>-2.2000000000000002</v>
      </c>
      <c r="N2453" s="88">
        <v>3.8</v>
      </c>
      <c r="O2453" s="104">
        <v>5.0999999999999996</v>
      </c>
      <c r="Q2453" s="11">
        <v>6.6</v>
      </c>
      <c r="R2453" s="11">
        <v>5.9</v>
      </c>
      <c r="S2453" s="11">
        <v>10.4</v>
      </c>
      <c r="T2453" s="11">
        <v>7.2</v>
      </c>
      <c r="U2453" s="11">
        <v>8.6999999999999993</v>
      </c>
      <c r="V2453" s="11">
        <v>6.7</v>
      </c>
      <c r="W2453" s="11">
        <v>6.9</v>
      </c>
      <c r="X2453" s="11">
        <v>5.5</v>
      </c>
      <c r="Y2453" s="78"/>
      <c r="Z2453" s="11">
        <v>88.68</v>
      </c>
      <c r="AA2453" s="11">
        <v>216.97</v>
      </c>
      <c r="AB2453" s="11">
        <v>149.61000000000001</v>
      </c>
      <c r="AC2453" s="11">
        <v>1.76</v>
      </c>
      <c r="AD2453" s="11">
        <v>12.65</v>
      </c>
    </row>
    <row r="2454" spans="1:30" x14ac:dyDescent="0.25">
      <c r="A2454" s="1">
        <v>2019</v>
      </c>
      <c r="B2454" s="1">
        <v>4</v>
      </c>
      <c r="C2454" s="1">
        <v>13</v>
      </c>
      <c r="D2454" s="3">
        <v>4.1666666666666664E-2</v>
      </c>
      <c r="E2454" s="5">
        <v>2450</v>
      </c>
      <c r="G2454" s="15">
        <v>-2.6</v>
      </c>
      <c r="H2454" s="15">
        <v>-2.6</v>
      </c>
      <c r="I2454" s="15">
        <v>-1.5</v>
      </c>
      <c r="J2454" s="15">
        <v>-2.8</v>
      </c>
      <c r="K2454" s="15">
        <v>-3.9</v>
      </c>
      <c r="L2454" s="15">
        <v>-2.5</v>
      </c>
      <c r="N2454" s="88">
        <v>3.8</v>
      </c>
      <c r="O2454" s="104">
        <v>5.0999999999999996</v>
      </c>
      <c r="Q2454" s="11">
        <v>6.6</v>
      </c>
      <c r="R2454" s="11">
        <v>5.9</v>
      </c>
      <c r="S2454" s="11">
        <v>10.4</v>
      </c>
      <c r="T2454" s="11">
        <v>7.2</v>
      </c>
      <c r="U2454" s="11">
        <v>8.6999999999999993</v>
      </c>
      <c r="V2454" s="11">
        <v>6.7</v>
      </c>
      <c r="W2454" s="11">
        <v>6.9</v>
      </c>
      <c r="X2454" s="11">
        <v>5.5</v>
      </c>
      <c r="Y2454" s="78"/>
      <c r="Z2454" s="11">
        <v>88.68</v>
      </c>
      <c r="AA2454" s="11">
        <v>216.97</v>
      </c>
      <c r="AB2454" s="11">
        <v>149.61000000000001</v>
      </c>
      <c r="AC2454" s="11">
        <v>1.76</v>
      </c>
      <c r="AD2454" s="11">
        <v>12.65</v>
      </c>
    </row>
    <row r="2455" spans="1:30" x14ac:dyDescent="0.25">
      <c r="A2455" s="1">
        <v>2019</v>
      </c>
      <c r="B2455" s="1">
        <v>4</v>
      </c>
      <c r="C2455" s="1">
        <v>13</v>
      </c>
      <c r="D2455" s="3">
        <v>8.3333333333333329E-2</v>
      </c>
      <c r="E2455" s="5">
        <v>2451</v>
      </c>
      <c r="G2455" s="15">
        <v>-4.3</v>
      </c>
      <c r="H2455" s="15">
        <v>-3.2</v>
      </c>
      <c r="I2455" s="15">
        <v>-1.5</v>
      </c>
      <c r="J2455" s="15">
        <v>-3.2</v>
      </c>
      <c r="K2455" s="15">
        <v>-4.5999999999999996</v>
      </c>
      <c r="L2455" s="15">
        <v>-2.7</v>
      </c>
      <c r="N2455" s="88">
        <v>3.8</v>
      </c>
      <c r="O2455" s="104">
        <v>5.0999999999999996</v>
      </c>
      <c r="Q2455" s="11">
        <v>6.6</v>
      </c>
      <c r="R2455" s="11">
        <v>5.9</v>
      </c>
      <c r="S2455" s="11">
        <v>10.4</v>
      </c>
      <c r="T2455" s="11">
        <v>7.2</v>
      </c>
      <c r="U2455" s="11">
        <v>8.6999999999999993</v>
      </c>
      <c r="V2455" s="11">
        <v>6.7</v>
      </c>
      <c r="W2455" s="11">
        <v>6.9</v>
      </c>
      <c r="X2455" s="11">
        <v>5.5</v>
      </c>
      <c r="Y2455" s="78"/>
      <c r="Z2455" s="11">
        <v>88.68</v>
      </c>
      <c r="AA2455" s="11">
        <v>216.97</v>
      </c>
      <c r="AB2455" s="11">
        <v>149.61000000000001</v>
      </c>
      <c r="AC2455" s="11">
        <v>1.76</v>
      </c>
      <c r="AD2455" s="11">
        <v>12.65</v>
      </c>
    </row>
    <row r="2456" spans="1:30" x14ac:dyDescent="0.25">
      <c r="A2456" s="1">
        <v>2019</v>
      </c>
      <c r="B2456" s="1">
        <v>4</v>
      </c>
      <c r="C2456" s="1">
        <v>13</v>
      </c>
      <c r="D2456" s="3">
        <v>0.125</v>
      </c>
      <c r="E2456" s="5">
        <v>2452</v>
      </c>
      <c r="G2456" s="15">
        <v>-4</v>
      </c>
      <c r="H2456" s="15">
        <v>-3.4</v>
      </c>
      <c r="I2456" s="15">
        <v>-2</v>
      </c>
      <c r="J2456" s="15">
        <v>-4.0999999999999996</v>
      </c>
      <c r="K2456" s="15">
        <v>-4.5</v>
      </c>
      <c r="L2456" s="15">
        <v>-3.6</v>
      </c>
      <c r="N2456" s="88">
        <v>3.8</v>
      </c>
      <c r="O2456" s="104">
        <v>5.0999999999999996</v>
      </c>
      <c r="Q2456" s="11">
        <v>6.6</v>
      </c>
      <c r="R2456" s="11">
        <v>5.9</v>
      </c>
      <c r="S2456" s="11">
        <v>10.4</v>
      </c>
      <c r="T2456" s="11">
        <v>7.2</v>
      </c>
      <c r="U2456" s="11">
        <v>8.6999999999999993</v>
      </c>
      <c r="V2456" s="11">
        <v>6.7</v>
      </c>
      <c r="W2456" s="11">
        <v>6.9</v>
      </c>
      <c r="X2456" s="11">
        <v>5.5</v>
      </c>
      <c r="Y2456" s="78"/>
      <c r="Z2456" s="11">
        <v>88.68</v>
      </c>
      <c r="AA2456" s="11">
        <v>216.97</v>
      </c>
      <c r="AB2456" s="11">
        <v>149.61000000000001</v>
      </c>
      <c r="AC2456" s="11">
        <v>1.76</v>
      </c>
      <c r="AD2456" s="11">
        <v>12.65</v>
      </c>
    </row>
    <row r="2457" spans="1:30" x14ac:dyDescent="0.25">
      <c r="A2457" s="1">
        <v>2019</v>
      </c>
      <c r="B2457" s="1">
        <v>4</v>
      </c>
      <c r="C2457" s="1">
        <v>13</v>
      </c>
      <c r="D2457" s="3">
        <v>0.16666666666666666</v>
      </c>
      <c r="E2457" s="5">
        <v>2453</v>
      </c>
      <c r="G2457" s="15">
        <v>-3.9</v>
      </c>
      <c r="H2457" s="15">
        <v>-3.5</v>
      </c>
      <c r="I2457" s="15">
        <v>-2.4</v>
      </c>
      <c r="J2457" s="15">
        <v>-4.7</v>
      </c>
      <c r="K2457" s="15">
        <v>-4.3</v>
      </c>
      <c r="L2457" s="15">
        <v>-3.8</v>
      </c>
      <c r="N2457" s="88">
        <v>3.8</v>
      </c>
      <c r="O2457" s="104">
        <v>5.0999999999999996</v>
      </c>
      <c r="Q2457" s="11">
        <v>6.6</v>
      </c>
      <c r="R2457" s="11">
        <v>5.9</v>
      </c>
      <c r="S2457" s="11">
        <v>10.4</v>
      </c>
      <c r="T2457" s="11">
        <v>7.2</v>
      </c>
      <c r="U2457" s="11">
        <v>8.6999999999999993</v>
      </c>
      <c r="V2457" s="11">
        <v>6.7</v>
      </c>
      <c r="W2457" s="11">
        <v>6.9</v>
      </c>
      <c r="X2457" s="11">
        <v>5.5</v>
      </c>
      <c r="Y2457" s="78"/>
      <c r="Z2457" s="11">
        <v>88.68</v>
      </c>
      <c r="AA2457" s="11">
        <v>216.97</v>
      </c>
      <c r="AB2457" s="11">
        <v>149.61000000000001</v>
      </c>
      <c r="AC2457" s="11">
        <v>1.76</v>
      </c>
      <c r="AD2457" s="11">
        <v>12.65</v>
      </c>
    </row>
    <row r="2458" spans="1:30" x14ac:dyDescent="0.25">
      <c r="A2458" s="1">
        <v>2019</v>
      </c>
      <c r="B2458" s="1">
        <v>4</v>
      </c>
      <c r="C2458" s="1">
        <v>13</v>
      </c>
      <c r="D2458" s="3">
        <v>0.20833333333333334</v>
      </c>
      <c r="E2458" s="5">
        <v>2454</v>
      </c>
      <c r="G2458" s="15">
        <v>-2.7</v>
      </c>
      <c r="H2458" s="15">
        <v>-2.2000000000000002</v>
      </c>
      <c r="I2458" s="15">
        <v>-1.3</v>
      </c>
      <c r="J2458" s="15">
        <v>-1</v>
      </c>
      <c r="K2458" s="15">
        <v>-2.1</v>
      </c>
      <c r="L2458" s="15">
        <v>-2.2000000000000002</v>
      </c>
      <c r="N2458" s="88">
        <v>3.8</v>
      </c>
      <c r="O2458" s="104">
        <v>5.0999999999999996</v>
      </c>
      <c r="Q2458" s="11">
        <v>6.6</v>
      </c>
      <c r="R2458" s="11">
        <v>5.9</v>
      </c>
      <c r="S2458" s="11">
        <v>10.4</v>
      </c>
      <c r="T2458" s="11">
        <v>7.2</v>
      </c>
      <c r="U2458" s="11">
        <v>8.6999999999999993</v>
      </c>
      <c r="V2458" s="11">
        <v>6.7</v>
      </c>
      <c r="W2458" s="11">
        <v>6.9</v>
      </c>
      <c r="X2458" s="11">
        <v>5.5</v>
      </c>
      <c r="Y2458" s="78"/>
      <c r="Z2458" s="11">
        <v>88.68</v>
      </c>
      <c r="AA2458" s="11">
        <v>216.97</v>
      </c>
      <c r="AB2458" s="11">
        <v>149.61000000000001</v>
      </c>
      <c r="AC2458" s="11">
        <v>1.76</v>
      </c>
      <c r="AD2458" s="11">
        <v>12.65</v>
      </c>
    </row>
    <row r="2459" spans="1:30" x14ac:dyDescent="0.25">
      <c r="A2459" s="1">
        <v>2019</v>
      </c>
      <c r="B2459" s="1">
        <v>4</v>
      </c>
      <c r="C2459" s="1">
        <v>13</v>
      </c>
      <c r="D2459" s="3">
        <v>0.25</v>
      </c>
      <c r="E2459" s="5">
        <v>2455</v>
      </c>
      <c r="G2459" s="15">
        <v>-0.3</v>
      </c>
      <c r="H2459" s="15">
        <v>-0.3</v>
      </c>
      <c r="I2459" s="15">
        <v>0.1</v>
      </c>
      <c r="J2459" s="15">
        <v>1.2</v>
      </c>
      <c r="K2459" s="15">
        <v>0.5</v>
      </c>
      <c r="L2459" s="15">
        <v>-0.4</v>
      </c>
      <c r="N2459" s="88">
        <v>3.8</v>
      </c>
      <c r="O2459" s="104">
        <v>5.0999999999999996</v>
      </c>
      <c r="Q2459" s="11">
        <v>6.6</v>
      </c>
      <c r="R2459" s="11">
        <v>5.9</v>
      </c>
      <c r="S2459" s="11">
        <v>10.4</v>
      </c>
      <c r="T2459" s="11">
        <v>7.2</v>
      </c>
      <c r="U2459" s="11">
        <v>8.6999999999999993</v>
      </c>
      <c r="V2459" s="11">
        <v>6.7</v>
      </c>
      <c r="W2459" s="11">
        <v>6.9</v>
      </c>
      <c r="X2459" s="11">
        <v>5.5</v>
      </c>
      <c r="Y2459" s="78"/>
      <c r="Z2459" s="11">
        <v>88.68</v>
      </c>
      <c r="AA2459" s="11">
        <v>216.97</v>
      </c>
      <c r="AB2459" s="11">
        <v>149.61000000000001</v>
      </c>
      <c r="AC2459" s="11">
        <v>1.76</v>
      </c>
      <c r="AD2459" s="11">
        <v>12.65</v>
      </c>
    </row>
    <row r="2460" spans="1:30" x14ac:dyDescent="0.25">
      <c r="A2460" s="1">
        <v>2019</v>
      </c>
      <c r="B2460" s="1">
        <v>4</v>
      </c>
      <c r="C2460" s="1">
        <v>13</v>
      </c>
      <c r="D2460" s="3">
        <v>0.29166666666666669</v>
      </c>
      <c r="E2460" s="5">
        <v>2456</v>
      </c>
      <c r="G2460" s="15">
        <v>2</v>
      </c>
      <c r="H2460" s="15">
        <v>1.9</v>
      </c>
      <c r="I2460" s="15">
        <v>2.6</v>
      </c>
      <c r="J2460" s="15">
        <v>3.8</v>
      </c>
      <c r="K2460" s="15">
        <v>2.1</v>
      </c>
      <c r="L2460" s="15">
        <v>1.5</v>
      </c>
      <c r="N2460" s="88">
        <v>3.8</v>
      </c>
      <c r="O2460" s="104">
        <v>5.0999999999999996</v>
      </c>
      <c r="Q2460" s="11">
        <v>6.6</v>
      </c>
      <c r="R2460" s="11">
        <v>5.9</v>
      </c>
      <c r="S2460" s="11">
        <v>10.4</v>
      </c>
      <c r="T2460" s="11">
        <v>7.2</v>
      </c>
      <c r="U2460" s="11">
        <v>8.6999999999999993</v>
      </c>
      <c r="V2460" s="11">
        <v>6.7</v>
      </c>
      <c r="W2460" s="11">
        <v>6.9</v>
      </c>
      <c r="X2460" s="11">
        <v>5.5</v>
      </c>
      <c r="Y2460" s="78"/>
      <c r="Z2460" s="11">
        <v>88.68</v>
      </c>
      <c r="AA2460" s="11">
        <v>216.97</v>
      </c>
      <c r="AB2460" s="11">
        <v>149.61000000000001</v>
      </c>
      <c r="AC2460" s="11">
        <v>1.76</v>
      </c>
      <c r="AD2460" s="11">
        <v>12.65</v>
      </c>
    </row>
    <row r="2461" spans="1:30" x14ac:dyDescent="0.25">
      <c r="A2461" s="1">
        <v>2019</v>
      </c>
      <c r="B2461" s="1">
        <v>4</v>
      </c>
      <c r="C2461" s="1">
        <v>13</v>
      </c>
      <c r="D2461" s="3">
        <v>0.33333333333333331</v>
      </c>
      <c r="E2461" s="5">
        <v>2457</v>
      </c>
      <c r="G2461" s="15">
        <v>3.6</v>
      </c>
      <c r="H2461" s="15">
        <v>3.4</v>
      </c>
      <c r="I2461" s="15">
        <v>4.7</v>
      </c>
      <c r="J2461" s="15">
        <v>5</v>
      </c>
      <c r="K2461" s="15">
        <v>4.5</v>
      </c>
      <c r="L2461" s="15">
        <v>3.1</v>
      </c>
      <c r="N2461" s="88">
        <v>3.8</v>
      </c>
      <c r="O2461" s="104">
        <v>5.0999999999999996</v>
      </c>
      <c r="Q2461" s="11">
        <v>6.6</v>
      </c>
      <c r="R2461" s="11">
        <v>5.9</v>
      </c>
      <c r="S2461" s="11">
        <v>10.4</v>
      </c>
      <c r="T2461" s="11">
        <v>7.2</v>
      </c>
      <c r="U2461" s="11">
        <v>8.6999999999999993</v>
      </c>
      <c r="V2461" s="11">
        <v>6.7</v>
      </c>
      <c r="W2461" s="11">
        <v>6.9</v>
      </c>
      <c r="X2461" s="11">
        <v>5.5</v>
      </c>
      <c r="Y2461" s="78"/>
      <c r="Z2461" s="11">
        <v>88.68</v>
      </c>
      <c r="AA2461" s="11">
        <v>216.97</v>
      </c>
      <c r="AB2461" s="11">
        <v>149.61000000000001</v>
      </c>
      <c r="AC2461" s="11">
        <v>1.76</v>
      </c>
      <c r="AD2461" s="11">
        <v>12.65</v>
      </c>
    </row>
    <row r="2462" spans="1:30" x14ac:dyDescent="0.25">
      <c r="A2462" s="1">
        <v>2019</v>
      </c>
      <c r="B2462" s="1">
        <v>4</v>
      </c>
      <c r="C2462" s="1">
        <v>13</v>
      </c>
      <c r="D2462" s="3">
        <v>0.375</v>
      </c>
      <c r="E2462" s="5">
        <v>2458</v>
      </c>
      <c r="G2462" s="15">
        <v>4.9000000000000004</v>
      </c>
      <c r="H2462" s="15">
        <v>4.9000000000000004</v>
      </c>
      <c r="I2462" s="15">
        <v>6.2</v>
      </c>
      <c r="J2462" s="15">
        <v>6.4</v>
      </c>
      <c r="K2462" s="15">
        <v>5.9</v>
      </c>
      <c r="L2462" s="15">
        <v>4.7</v>
      </c>
      <c r="N2462" s="88">
        <v>3.8</v>
      </c>
      <c r="O2462" s="104">
        <v>5.0999999999999996</v>
      </c>
      <c r="Q2462" s="11">
        <v>6.6</v>
      </c>
      <c r="R2462" s="11">
        <v>5.9</v>
      </c>
      <c r="S2462" s="11">
        <v>10.4</v>
      </c>
      <c r="T2462" s="11">
        <v>7.2</v>
      </c>
      <c r="U2462" s="11">
        <v>8.6999999999999993</v>
      </c>
      <c r="V2462" s="11">
        <v>6.7</v>
      </c>
      <c r="W2462" s="11">
        <v>6.9</v>
      </c>
      <c r="X2462" s="11">
        <v>5.5</v>
      </c>
      <c r="Y2462" s="78"/>
      <c r="Z2462" s="11">
        <v>88.68</v>
      </c>
      <c r="AA2462" s="11">
        <v>216.97</v>
      </c>
      <c r="AB2462" s="11">
        <v>149.61000000000001</v>
      </c>
      <c r="AC2462" s="11">
        <v>1.76</v>
      </c>
      <c r="AD2462" s="11">
        <v>12.65</v>
      </c>
    </row>
    <row r="2463" spans="1:30" x14ac:dyDescent="0.25">
      <c r="A2463" s="1">
        <v>2019</v>
      </c>
      <c r="B2463" s="1">
        <v>4</v>
      </c>
      <c r="C2463" s="1">
        <v>13</v>
      </c>
      <c r="D2463" s="3">
        <v>0.41666666666666669</v>
      </c>
      <c r="E2463" s="5">
        <v>2459</v>
      </c>
      <c r="G2463" s="15">
        <v>6.3</v>
      </c>
      <c r="H2463" s="15">
        <v>6.1</v>
      </c>
      <c r="I2463" s="15">
        <v>8.1</v>
      </c>
      <c r="J2463" s="15">
        <v>6.9</v>
      </c>
      <c r="K2463" s="15">
        <v>7.1</v>
      </c>
      <c r="L2463" s="15">
        <v>6.5</v>
      </c>
      <c r="N2463" s="88">
        <v>3.8</v>
      </c>
      <c r="O2463" s="104">
        <v>5.0999999999999996</v>
      </c>
      <c r="Q2463" s="11">
        <v>6.6</v>
      </c>
      <c r="R2463" s="11">
        <v>5.9</v>
      </c>
      <c r="S2463" s="11">
        <v>10.4</v>
      </c>
      <c r="T2463" s="11">
        <v>7.2</v>
      </c>
      <c r="U2463" s="11">
        <v>8.6999999999999993</v>
      </c>
      <c r="V2463" s="11">
        <v>6.7</v>
      </c>
      <c r="W2463" s="11">
        <v>6.9</v>
      </c>
      <c r="X2463" s="11">
        <v>5.5</v>
      </c>
      <c r="Y2463" s="78"/>
      <c r="Z2463" s="11">
        <v>88.68</v>
      </c>
      <c r="AA2463" s="11">
        <v>216.97</v>
      </c>
      <c r="AB2463" s="11">
        <v>149.61000000000001</v>
      </c>
      <c r="AC2463" s="11">
        <v>1.76</v>
      </c>
      <c r="AD2463" s="11">
        <v>12.65</v>
      </c>
    </row>
    <row r="2464" spans="1:30" x14ac:dyDescent="0.25">
      <c r="A2464" s="1">
        <v>2019</v>
      </c>
      <c r="B2464" s="1">
        <v>4</v>
      </c>
      <c r="C2464" s="1">
        <v>13</v>
      </c>
      <c r="D2464" s="3">
        <v>0.45833333333333331</v>
      </c>
      <c r="E2464" s="5">
        <v>2460</v>
      </c>
      <c r="G2464" s="15">
        <v>7.8</v>
      </c>
      <c r="H2464" s="15">
        <v>7.7</v>
      </c>
      <c r="I2464" s="15">
        <v>9.1</v>
      </c>
      <c r="J2464" s="15">
        <v>7.7</v>
      </c>
      <c r="K2464" s="15">
        <v>7.5</v>
      </c>
      <c r="L2464" s="15">
        <v>7.5</v>
      </c>
      <c r="N2464" s="88">
        <v>3.8</v>
      </c>
      <c r="O2464" s="104">
        <v>5.0999999999999996</v>
      </c>
      <c r="Q2464" s="11">
        <v>6.6</v>
      </c>
      <c r="R2464" s="11">
        <v>5.9</v>
      </c>
      <c r="S2464" s="11">
        <v>10.4</v>
      </c>
      <c r="T2464" s="11">
        <v>7.2</v>
      </c>
      <c r="U2464" s="11">
        <v>8.6999999999999993</v>
      </c>
      <c r="V2464" s="11">
        <v>6.7</v>
      </c>
      <c r="W2464" s="11">
        <v>6.9</v>
      </c>
      <c r="X2464" s="11">
        <v>5.5</v>
      </c>
      <c r="Y2464" s="78"/>
      <c r="Z2464" s="11">
        <v>88.68</v>
      </c>
      <c r="AA2464" s="11">
        <v>216.97</v>
      </c>
      <c r="AB2464" s="11">
        <v>149.61000000000001</v>
      </c>
      <c r="AC2464" s="11">
        <v>1.76</v>
      </c>
      <c r="AD2464" s="11">
        <v>12.65</v>
      </c>
    </row>
    <row r="2465" spans="1:30" x14ac:dyDescent="0.25">
      <c r="A2465" s="1">
        <v>2019</v>
      </c>
      <c r="B2465" s="1">
        <v>4</v>
      </c>
      <c r="C2465" s="1">
        <v>13</v>
      </c>
      <c r="D2465" s="3">
        <v>0.5</v>
      </c>
      <c r="E2465" s="5">
        <v>2461</v>
      </c>
      <c r="G2465" s="15">
        <v>8.5</v>
      </c>
      <c r="H2465" s="15">
        <v>8.5</v>
      </c>
      <c r="I2465" s="15">
        <v>9.4</v>
      </c>
      <c r="J2465" s="15">
        <v>8.6</v>
      </c>
      <c r="K2465" s="15">
        <v>7.9</v>
      </c>
      <c r="L2465" s="15">
        <v>8.4</v>
      </c>
      <c r="N2465" s="88">
        <v>6.6</v>
      </c>
      <c r="O2465" s="104">
        <v>5.0999999999999996</v>
      </c>
      <c r="Q2465" s="11">
        <v>6.6</v>
      </c>
      <c r="R2465" s="11">
        <v>5.9</v>
      </c>
      <c r="S2465" s="11">
        <v>10.4</v>
      </c>
      <c r="T2465" s="11">
        <v>7.2</v>
      </c>
      <c r="U2465" s="11">
        <v>8.6999999999999993</v>
      </c>
      <c r="V2465" s="11">
        <v>6.7</v>
      </c>
      <c r="W2465" s="11">
        <v>6.9</v>
      </c>
      <c r="X2465" s="11">
        <v>5.5</v>
      </c>
      <c r="Y2465" s="78"/>
      <c r="Z2465" s="11">
        <v>88.68</v>
      </c>
      <c r="AA2465" s="11">
        <v>216.97</v>
      </c>
      <c r="AB2465" s="11">
        <v>149.61000000000001</v>
      </c>
      <c r="AC2465" s="11">
        <v>1.76</v>
      </c>
      <c r="AD2465" s="11">
        <v>12.65</v>
      </c>
    </row>
    <row r="2466" spans="1:30" x14ac:dyDescent="0.25">
      <c r="A2466" s="1">
        <v>2019</v>
      </c>
      <c r="B2466" s="1">
        <v>4</v>
      </c>
      <c r="C2466" s="1">
        <v>13</v>
      </c>
      <c r="D2466" s="3">
        <v>0.54166666666666663</v>
      </c>
      <c r="E2466" s="5">
        <v>2462</v>
      </c>
      <c r="G2466" s="15">
        <v>9.8000000000000007</v>
      </c>
      <c r="H2466" s="15">
        <v>9.4</v>
      </c>
      <c r="I2466" s="15">
        <v>10.1</v>
      </c>
      <c r="J2466" s="15">
        <v>8.8000000000000007</v>
      </c>
      <c r="K2466" s="15">
        <v>8.5</v>
      </c>
      <c r="L2466" s="15">
        <v>9.3000000000000007</v>
      </c>
      <c r="N2466" s="88">
        <v>6.6</v>
      </c>
      <c r="O2466" s="104">
        <v>5.0999999999999996</v>
      </c>
      <c r="Q2466" s="11">
        <v>6.6</v>
      </c>
      <c r="R2466" s="11">
        <v>5.9</v>
      </c>
      <c r="S2466" s="11">
        <v>10.4</v>
      </c>
      <c r="T2466" s="11">
        <v>7.2</v>
      </c>
      <c r="U2466" s="11">
        <v>8.6999999999999993</v>
      </c>
      <c r="V2466" s="11">
        <v>6.7</v>
      </c>
      <c r="W2466" s="11">
        <v>6.9</v>
      </c>
      <c r="X2466" s="11">
        <v>5.5</v>
      </c>
      <c r="Y2466" s="78"/>
      <c r="Z2466" s="11">
        <v>88.68</v>
      </c>
      <c r="AA2466" s="11">
        <v>216.97</v>
      </c>
      <c r="AB2466" s="11">
        <v>149.61000000000001</v>
      </c>
      <c r="AC2466" s="11">
        <v>1.76</v>
      </c>
      <c r="AD2466" s="11">
        <v>12.65</v>
      </c>
    </row>
    <row r="2467" spans="1:30" x14ac:dyDescent="0.25">
      <c r="A2467" s="1">
        <v>2019</v>
      </c>
      <c r="B2467" s="1">
        <v>4</v>
      </c>
      <c r="C2467" s="1">
        <v>13</v>
      </c>
      <c r="D2467" s="3">
        <v>0.58333333333333337</v>
      </c>
      <c r="E2467" s="5">
        <v>2463</v>
      </c>
      <c r="G2467" s="15">
        <v>10.199999999999999</v>
      </c>
      <c r="H2467" s="15">
        <v>9.5</v>
      </c>
      <c r="I2467" s="15">
        <v>10.1</v>
      </c>
      <c r="J2467" s="15">
        <v>8.6999999999999993</v>
      </c>
      <c r="K2467" s="15">
        <v>8.9</v>
      </c>
      <c r="L2467" s="15">
        <v>9.3000000000000007</v>
      </c>
      <c r="N2467" s="88">
        <v>6.6</v>
      </c>
      <c r="O2467" s="104">
        <v>5.0999999999999996</v>
      </c>
      <c r="Q2467" s="11">
        <v>6.6</v>
      </c>
      <c r="R2467" s="11">
        <v>5.9</v>
      </c>
      <c r="S2467" s="11">
        <v>10.4</v>
      </c>
      <c r="T2467" s="11">
        <v>7.2</v>
      </c>
      <c r="U2467" s="11">
        <v>8.6999999999999993</v>
      </c>
      <c r="V2467" s="11">
        <v>6.7</v>
      </c>
      <c r="W2467" s="11">
        <v>6.9</v>
      </c>
      <c r="X2467" s="11">
        <v>5.5</v>
      </c>
      <c r="Y2467" s="78"/>
      <c r="Z2467" s="11">
        <v>88.68</v>
      </c>
      <c r="AA2467" s="11">
        <v>216.97</v>
      </c>
      <c r="AB2467" s="11">
        <v>149.61000000000001</v>
      </c>
      <c r="AC2467" s="11">
        <v>1.76</v>
      </c>
      <c r="AD2467" s="11">
        <v>12.65</v>
      </c>
    </row>
    <row r="2468" spans="1:30" x14ac:dyDescent="0.25">
      <c r="A2468" s="1">
        <v>2019</v>
      </c>
      <c r="B2468" s="1">
        <v>4</v>
      </c>
      <c r="C2468" s="1">
        <v>13</v>
      </c>
      <c r="D2468" s="3">
        <v>0.625</v>
      </c>
      <c r="E2468" s="5">
        <v>2464</v>
      </c>
      <c r="G2468" s="15">
        <v>10.3</v>
      </c>
      <c r="H2468" s="15">
        <v>9.4</v>
      </c>
      <c r="I2468" s="15">
        <v>10</v>
      </c>
      <c r="J2468" s="15">
        <v>8.1</v>
      </c>
      <c r="K2468" s="15">
        <v>8.6999999999999993</v>
      </c>
      <c r="L2468" s="15">
        <v>9.1999999999999993</v>
      </c>
      <c r="N2468" s="88">
        <v>6.6</v>
      </c>
      <c r="O2468" s="104">
        <v>5.0999999999999996</v>
      </c>
      <c r="Q2468" s="11">
        <v>6.6</v>
      </c>
      <c r="R2468" s="11">
        <v>5.9</v>
      </c>
      <c r="S2468" s="11">
        <v>10.4</v>
      </c>
      <c r="T2468" s="11">
        <v>7.2</v>
      </c>
      <c r="U2468" s="11">
        <v>8.6999999999999993</v>
      </c>
      <c r="V2468" s="11">
        <v>6.7</v>
      </c>
      <c r="W2468" s="11">
        <v>6.9</v>
      </c>
      <c r="X2468" s="11">
        <v>5.5</v>
      </c>
      <c r="Y2468" s="78"/>
      <c r="Z2468" s="11">
        <v>88.68</v>
      </c>
      <c r="AA2468" s="11">
        <v>216.97</v>
      </c>
      <c r="AB2468" s="11">
        <v>149.61000000000001</v>
      </c>
      <c r="AC2468" s="11">
        <v>1.76</v>
      </c>
      <c r="AD2468" s="11">
        <v>12.65</v>
      </c>
    </row>
    <row r="2469" spans="1:30" x14ac:dyDescent="0.25">
      <c r="A2469" s="1">
        <v>2019</v>
      </c>
      <c r="B2469" s="1">
        <v>4</v>
      </c>
      <c r="C2469" s="1">
        <v>13</v>
      </c>
      <c r="D2469" s="3">
        <v>0.66666666666666663</v>
      </c>
      <c r="E2469" s="5">
        <v>2465</v>
      </c>
      <c r="G2469" s="15">
        <v>9.6</v>
      </c>
      <c r="H2469" s="15">
        <v>8.8000000000000007</v>
      </c>
      <c r="I2469" s="15">
        <v>9.5</v>
      </c>
      <c r="J2469" s="15">
        <v>6.9</v>
      </c>
      <c r="K2469" s="15">
        <v>8.1999999999999993</v>
      </c>
      <c r="L2469" s="15">
        <v>8.8000000000000007</v>
      </c>
      <c r="N2469" s="88">
        <v>6.6</v>
      </c>
      <c r="O2469" s="104">
        <v>5.0999999999999996</v>
      </c>
      <c r="Q2469" s="11">
        <v>6.6</v>
      </c>
      <c r="R2469" s="11">
        <v>5.9</v>
      </c>
      <c r="S2469" s="11">
        <v>10.4</v>
      </c>
      <c r="T2469" s="11">
        <v>7.2</v>
      </c>
      <c r="U2469" s="11">
        <v>8.6999999999999993</v>
      </c>
      <c r="V2469" s="11">
        <v>6.7</v>
      </c>
      <c r="W2469" s="11">
        <v>6.9</v>
      </c>
      <c r="X2469" s="11">
        <v>5.5</v>
      </c>
      <c r="Y2469" s="78"/>
      <c r="Z2469" s="11">
        <v>88.68</v>
      </c>
      <c r="AA2469" s="11">
        <v>216.97</v>
      </c>
      <c r="AB2469" s="11">
        <v>149.61000000000001</v>
      </c>
      <c r="AC2469" s="11">
        <v>1.76</v>
      </c>
      <c r="AD2469" s="11">
        <v>12.65</v>
      </c>
    </row>
    <row r="2470" spans="1:30" x14ac:dyDescent="0.25">
      <c r="A2470" s="1">
        <v>2019</v>
      </c>
      <c r="B2470" s="1">
        <v>4</v>
      </c>
      <c r="C2470" s="1">
        <v>13</v>
      </c>
      <c r="D2470" s="3">
        <v>0.70833333333333337</v>
      </c>
      <c r="E2470" s="5">
        <v>2466</v>
      </c>
      <c r="G2470" s="15">
        <v>8.4</v>
      </c>
      <c r="H2470" s="15">
        <v>7.8</v>
      </c>
      <c r="I2470" s="15">
        <v>8.5</v>
      </c>
      <c r="J2470" s="15">
        <v>5.4</v>
      </c>
      <c r="K2470" s="15">
        <v>5.8</v>
      </c>
      <c r="L2470" s="15">
        <v>7.6</v>
      </c>
      <c r="N2470" s="88">
        <v>6.6</v>
      </c>
      <c r="O2470" s="104">
        <v>5.0999999999999996</v>
      </c>
      <c r="Q2470" s="11">
        <v>6.6</v>
      </c>
      <c r="R2470" s="11">
        <v>5.9</v>
      </c>
      <c r="S2470" s="11">
        <v>10.4</v>
      </c>
      <c r="T2470" s="11">
        <v>7.2</v>
      </c>
      <c r="U2470" s="11">
        <v>8.6999999999999993</v>
      </c>
      <c r="V2470" s="11">
        <v>6.7</v>
      </c>
      <c r="W2470" s="11">
        <v>6.9</v>
      </c>
      <c r="X2470" s="11">
        <v>5.5</v>
      </c>
      <c r="Y2470" s="78"/>
      <c r="Z2470" s="11">
        <v>88.68</v>
      </c>
      <c r="AA2470" s="11">
        <v>216.97</v>
      </c>
      <c r="AB2470" s="11">
        <v>149.61000000000001</v>
      </c>
      <c r="AC2470" s="11">
        <v>1.76</v>
      </c>
      <c r="AD2470" s="11">
        <v>12.65</v>
      </c>
    </row>
    <row r="2471" spans="1:30" x14ac:dyDescent="0.25">
      <c r="A2471" s="1">
        <v>2019</v>
      </c>
      <c r="B2471" s="1">
        <v>4</v>
      </c>
      <c r="C2471" s="1">
        <v>13</v>
      </c>
      <c r="D2471" s="3">
        <v>0.75</v>
      </c>
      <c r="E2471" s="5">
        <v>2467</v>
      </c>
      <c r="G2471" s="15">
        <v>6.3</v>
      </c>
      <c r="H2471" s="15">
        <v>6.3</v>
      </c>
      <c r="I2471" s="15">
        <v>6.6</v>
      </c>
      <c r="J2471" s="15">
        <v>3.2</v>
      </c>
      <c r="K2471" s="15">
        <v>3.8</v>
      </c>
      <c r="L2471" s="15">
        <v>6.4</v>
      </c>
      <c r="N2471" s="88">
        <v>6.6</v>
      </c>
      <c r="O2471" s="104">
        <v>5.0999999999999996</v>
      </c>
      <c r="Q2471" s="11">
        <v>6.6</v>
      </c>
      <c r="R2471" s="11">
        <v>5.9</v>
      </c>
      <c r="S2471" s="11">
        <v>10.4</v>
      </c>
      <c r="T2471" s="11">
        <v>7.2</v>
      </c>
      <c r="U2471" s="11">
        <v>8.6999999999999993</v>
      </c>
      <c r="V2471" s="11">
        <v>6.7</v>
      </c>
      <c r="W2471" s="11">
        <v>6.9</v>
      </c>
      <c r="X2471" s="11">
        <v>5.5</v>
      </c>
      <c r="Y2471" s="78"/>
      <c r="Z2471" s="11">
        <v>88.68</v>
      </c>
      <c r="AA2471" s="11">
        <v>216.97</v>
      </c>
      <c r="AB2471" s="11">
        <v>149.61000000000001</v>
      </c>
      <c r="AC2471" s="11">
        <v>1.76</v>
      </c>
      <c r="AD2471" s="11">
        <v>12.65</v>
      </c>
    </row>
    <row r="2472" spans="1:30" x14ac:dyDescent="0.25">
      <c r="A2472" s="1">
        <v>2019</v>
      </c>
      <c r="B2472" s="1">
        <v>4</v>
      </c>
      <c r="C2472" s="1">
        <v>13</v>
      </c>
      <c r="D2472" s="3">
        <v>0.79166666666666663</v>
      </c>
      <c r="E2472" s="5">
        <v>2468</v>
      </c>
      <c r="G2472" s="15">
        <v>5.0999999999999996</v>
      </c>
      <c r="H2472" s="15">
        <v>5.4</v>
      </c>
      <c r="I2472" s="15">
        <v>5</v>
      </c>
      <c r="J2472" s="15">
        <v>2.1</v>
      </c>
      <c r="K2472" s="15">
        <v>2.2999999999999998</v>
      </c>
      <c r="L2472" s="15">
        <v>5</v>
      </c>
      <c r="N2472" s="88">
        <v>6.6</v>
      </c>
      <c r="O2472" s="104">
        <v>5.0999999999999996</v>
      </c>
      <c r="Q2472" s="11">
        <v>6.6</v>
      </c>
      <c r="R2472" s="11">
        <v>5.9</v>
      </c>
      <c r="S2472" s="11">
        <v>10.4</v>
      </c>
      <c r="T2472" s="11">
        <v>7.2</v>
      </c>
      <c r="U2472" s="11">
        <v>8.6999999999999993</v>
      </c>
      <c r="V2472" s="11">
        <v>6.7</v>
      </c>
      <c r="W2472" s="11">
        <v>6.9</v>
      </c>
      <c r="X2472" s="11">
        <v>5.5</v>
      </c>
      <c r="Y2472" s="78"/>
      <c r="Z2472" s="11">
        <v>88.68</v>
      </c>
      <c r="AA2472" s="11">
        <v>216.97</v>
      </c>
      <c r="AB2472" s="11">
        <v>149.61000000000001</v>
      </c>
      <c r="AC2472" s="11">
        <v>1.76</v>
      </c>
      <c r="AD2472" s="11">
        <v>12.65</v>
      </c>
    </row>
    <row r="2473" spans="1:30" x14ac:dyDescent="0.25">
      <c r="A2473" s="1">
        <v>2019</v>
      </c>
      <c r="B2473" s="1">
        <v>4</v>
      </c>
      <c r="C2473" s="1">
        <v>13</v>
      </c>
      <c r="D2473" s="3">
        <v>0.83333333333333337</v>
      </c>
      <c r="E2473" s="5">
        <v>2469</v>
      </c>
      <c r="G2473" s="15">
        <v>3.2</v>
      </c>
      <c r="H2473" s="15">
        <v>4.5999999999999996</v>
      </c>
      <c r="I2473" s="15">
        <v>3.9</v>
      </c>
      <c r="J2473" s="15">
        <v>1.6</v>
      </c>
      <c r="K2473" s="15">
        <v>1.2</v>
      </c>
      <c r="L2473" s="15">
        <v>4.4000000000000004</v>
      </c>
      <c r="N2473" s="88">
        <v>6.6</v>
      </c>
      <c r="O2473" s="104">
        <v>5.0999999999999996</v>
      </c>
      <c r="Q2473" s="11">
        <v>6.6</v>
      </c>
      <c r="R2473" s="11">
        <v>5.9</v>
      </c>
      <c r="S2473" s="11">
        <v>10.4</v>
      </c>
      <c r="T2473" s="11">
        <v>7.2</v>
      </c>
      <c r="U2473" s="11">
        <v>8.6999999999999993</v>
      </c>
      <c r="V2473" s="11">
        <v>6.7</v>
      </c>
      <c r="W2473" s="11">
        <v>6.9</v>
      </c>
      <c r="X2473" s="11">
        <v>5.5</v>
      </c>
      <c r="Y2473" s="78"/>
      <c r="Z2473" s="11">
        <v>88.68</v>
      </c>
      <c r="AA2473" s="11">
        <v>216.97</v>
      </c>
      <c r="AB2473" s="11">
        <v>149.61000000000001</v>
      </c>
      <c r="AC2473" s="11">
        <v>1.76</v>
      </c>
      <c r="AD2473" s="11">
        <v>12.65</v>
      </c>
    </row>
    <row r="2474" spans="1:30" x14ac:dyDescent="0.25">
      <c r="A2474" s="1">
        <v>2019</v>
      </c>
      <c r="B2474" s="1">
        <v>4</v>
      </c>
      <c r="C2474" s="1">
        <v>13</v>
      </c>
      <c r="D2474" s="3">
        <v>0.875</v>
      </c>
      <c r="E2474" s="5">
        <v>2470</v>
      </c>
      <c r="G2474" s="15">
        <v>0.8</v>
      </c>
      <c r="H2474" s="15">
        <v>3.9</v>
      </c>
      <c r="I2474" s="15">
        <v>3</v>
      </c>
      <c r="J2474" s="15">
        <v>1.1000000000000001</v>
      </c>
      <c r="K2474" s="15">
        <v>0.7</v>
      </c>
      <c r="L2474" s="15">
        <v>3.4</v>
      </c>
      <c r="N2474" s="88">
        <v>6.6</v>
      </c>
      <c r="O2474" s="104">
        <v>5.0999999999999996</v>
      </c>
      <c r="Q2474" s="11">
        <v>6.6</v>
      </c>
      <c r="R2474" s="11">
        <v>5.9</v>
      </c>
      <c r="S2474" s="11">
        <v>10.4</v>
      </c>
      <c r="T2474" s="11">
        <v>7.2</v>
      </c>
      <c r="U2474" s="11">
        <v>8.6999999999999993</v>
      </c>
      <c r="V2474" s="11">
        <v>6.7</v>
      </c>
      <c r="W2474" s="11">
        <v>6.9</v>
      </c>
      <c r="X2474" s="11">
        <v>5.5</v>
      </c>
      <c r="Y2474" s="78"/>
      <c r="Z2474" s="11">
        <v>88.68</v>
      </c>
      <c r="AA2474" s="11">
        <v>216.97</v>
      </c>
      <c r="AB2474" s="11">
        <v>149.61000000000001</v>
      </c>
      <c r="AC2474" s="11">
        <v>1.76</v>
      </c>
      <c r="AD2474" s="11">
        <v>12.65</v>
      </c>
    </row>
    <row r="2475" spans="1:30" x14ac:dyDescent="0.25">
      <c r="A2475" s="1">
        <v>2019</v>
      </c>
      <c r="B2475" s="1">
        <v>4</v>
      </c>
      <c r="C2475" s="1">
        <v>13</v>
      </c>
      <c r="D2475" s="3">
        <v>0.91666666666666663</v>
      </c>
      <c r="E2475" s="5">
        <v>2471</v>
      </c>
      <c r="G2475" s="15">
        <v>0.6</v>
      </c>
      <c r="H2475" s="15">
        <v>3.2</v>
      </c>
      <c r="I2475" s="15">
        <v>1.9</v>
      </c>
      <c r="J2475" s="15">
        <v>1.1000000000000001</v>
      </c>
      <c r="K2475" s="15">
        <v>-0.2</v>
      </c>
      <c r="L2475" s="15">
        <v>2.2000000000000002</v>
      </c>
      <c r="N2475" s="88">
        <v>6.6</v>
      </c>
      <c r="O2475" s="104">
        <v>5.0999999999999996</v>
      </c>
      <c r="Q2475" s="11">
        <v>6.6</v>
      </c>
      <c r="R2475" s="11">
        <v>5.9</v>
      </c>
      <c r="S2475" s="11">
        <v>10.4</v>
      </c>
      <c r="T2475" s="11">
        <v>7.2</v>
      </c>
      <c r="U2475" s="11">
        <v>8.6999999999999993</v>
      </c>
      <c r="V2475" s="11">
        <v>6.7</v>
      </c>
      <c r="W2475" s="11">
        <v>6.9</v>
      </c>
      <c r="X2475" s="11">
        <v>5.5</v>
      </c>
      <c r="Y2475" s="78"/>
      <c r="Z2475" s="11">
        <v>88.68</v>
      </c>
      <c r="AA2475" s="11">
        <v>216.97</v>
      </c>
      <c r="AB2475" s="11">
        <v>149.61000000000001</v>
      </c>
      <c r="AC2475" s="11">
        <v>1.76</v>
      </c>
      <c r="AD2475" s="11">
        <v>12.65</v>
      </c>
    </row>
    <row r="2476" spans="1:30" x14ac:dyDescent="0.25">
      <c r="A2476" s="1">
        <v>2019</v>
      </c>
      <c r="B2476" s="1">
        <v>4</v>
      </c>
      <c r="C2476" s="1">
        <v>13</v>
      </c>
      <c r="D2476" s="3">
        <v>0.95833333333333337</v>
      </c>
      <c r="E2476" s="5">
        <v>2472</v>
      </c>
      <c r="G2476" s="15">
        <v>-0.6</v>
      </c>
      <c r="H2476" s="15">
        <v>3</v>
      </c>
      <c r="I2476" s="15">
        <v>1.3</v>
      </c>
      <c r="J2476" s="15">
        <v>0</v>
      </c>
      <c r="K2476" s="15">
        <v>-0.8</v>
      </c>
      <c r="L2476" s="15">
        <v>1.1000000000000001</v>
      </c>
      <c r="N2476" s="88">
        <v>6.6</v>
      </c>
      <c r="O2476" s="104">
        <v>5.0999999999999996</v>
      </c>
      <c r="Q2476" s="11">
        <v>6.6</v>
      </c>
      <c r="R2476" s="11">
        <v>5.9</v>
      </c>
      <c r="S2476" s="11">
        <v>10.4</v>
      </c>
      <c r="T2476" s="11">
        <v>7.2</v>
      </c>
      <c r="U2476" s="11">
        <v>8.6999999999999993</v>
      </c>
      <c r="V2476" s="11">
        <v>6.7</v>
      </c>
      <c r="W2476" s="11">
        <v>6.9</v>
      </c>
      <c r="X2476" s="11">
        <v>5.5</v>
      </c>
      <c r="Y2476" s="78"/>
      <c r="Z2476" s="11">
        <v>88.68</v>
      </c>
      <c r="AA2476" s="11">
        <v>216.97</v>
      </c>
      <c r="AB2476" s="11">
        <v>149.61000000000001</v>
      </c>
      <c r="AC2476" s="11">
        <v>1.76</v>
      </c>
      <c r="AD2476" s="11">
        <v>12.65</v>
      </c>
    </row>
    <row r="2477" spans="1:30" x14ac:dyDescent="0.25">
      <c r="A2477" s="1">
        <v>2019</v>
      </c>
      <c r="B2477" s="1">
        <v>4</v>
      </c>
      <c r="C2477" s="1">
        <v>14</v>
      </c>
      <c r="D2477" s="3">
        <v>0</v>
      </c>
      <c r="E2477" s="5">
        <v>2473</v>
      </c>
      <c r="G2477" s="15">
        <v>0.3</v>
      </c>
      <c r="H2477" s="15">
        <v>2.1</v>
      </c>
      <c r="I2477" s="15">
        <v>1</v>
      </c>
      <c r="J2477" s="15">
        <v>-0.2</v>
      </c>
      <c r="K2477" s="15">
        <v>-1.6</v>
      </c>
      <c r="L2477" s="15">
        <v>0</v>
      </c>
      <c r="N2477" s="88">
        <v>4.2</v>
      </c>
      <c r="O2477" s="104">
        <v>5.4</v>
      </c>
      <c r="Q2477" s="11">
        <v>7.3</v>
      </c>
      <c r="R2477" s="11">
        <v>6.4</v>
      </c>
      <c r="S2477" s="11">
        <v>10.8</v>
      </c>
      <c r="T2477" s="11">
        <v>8</v>
      </c>
      <c r="U2477" s="11">
        <v>9.6</v>
      </c>
      <c r="V2477" s="11">
        <v>7</v>
      </c>
      <c r="W2477" s="11">
        <v>7.4</v>
      </c>
      <c r="X2477" s="11">
        <v>5.7</v>
      </c>
      <c r="Y2477" s="78"/>
      <c r="Z2477" s="11">
        <v>87.75</v>
      </c>
      <c r="AA2477" s="11">
        <v>222.05</v>
      </c>
      <c r="AB2477" s="11">
        <v>145.84</v>
      </c>
      <c r="AC2477" s="11">
        <v>1.74</v>
      </c>
      <c r="AD2477" s="11">
        <v>12.17</v>
      </c>
    </row>
    <row r="2478" spans="1:30" x14ac:dyDescent="0.25">
      <c r="A2478" s="1">
        <v>2019</v>
      </c>
      <c r="B2478" s="1">
        <v>4</v>
      </c>
      <c r="C2478" s="1">
        <v>14</v>
      </c>
      <c r="D2478" s="3">
        <v>4.1666666666666664E-2</v>
      </c>
      <c r="E2478" s="5">
        <v>2474</v>
      </c>
      <c r="G2478" s="15">
        <v>-0.4</v>
      </c>
      <c r="H2478" s="15">
        <v>1.6</v>
      </c>
      <c r="I2478" s="15">
        <v>0.7</v>
      </c>
      <c r="J2478" s="15">
        <v>-0.9</v>
      </c>
      <c r="K2478" s="15">
        <v>-2</v>
      </c>
      <c r="L2478" s="15">
        <v>-0.7</v>
      </c>
      <c r="N2478" s="88">
        <v>4.2</v>
      </c>
      <c r="O2478" s="104">
        <v>5.4</v>
      </c>
      <c r="Q2478" s="11">
        <v>7.3</v>
      </c>
      <c r="R2478" s="11">
        <v>6.4</v>
      </c>
      <c r="S2478" s="11">
        <v>10.8</v>
      </c>
      <c r="T2478" s="11">
        <v>8</v>
      </c>
      <c r="U2478" s="11">
        <v>9.6</v>
      </c>
      <c r="V2478" s="11">
        <v>7</v>
      </c>
      <c r="W2478" s="11">
        <v>7.4</v>
      </c>
      <c r="X2478" s="11">
        <v>5.7</v>
      </c>
      <c r="Y2478" s="78"/>
      <c r="Z2478" s="11">
        <v>87.75</v>
      </c>
      <c r="AA2478" s="11">
        <v>222.05</v>
      </c>
      <c r="AB2478" s="11">
        <v>145.84</v>
      </c>
      <c r="AC2478" s="11">
        <v>1.74</v>
      </c>
      <c r="AD2478" s="11">
        <v>12.17</v>
      </c>
    </row>
    <row r="2479" spans="1:30" x14ac:dyDescent="0.25">
      <c r="A2479" s="1">
        <v>2019</v>
      </c>
      <c r="B2479" s="1">
        <v>4</v>
      </c>
      <c r="C2479" s="1">
        <v>14</v>
      </c>
      <c r="D2479" s="3">
        <v>8.3333333333333329E-2</v>
      </c>
      <c r="E2479" s="5">
        <v>2475</v>
      </c>
      <c r="G2479" s="15">
        <v>-4.4000000000000004</v>
      </c>
      <c r="H2479" s="15">
        <v>0</v>
      </c>
      <c r="I2479" s="15">
        <v>0.3</v>
      </c>
      <c r="J2479" s="15">
        <v>-2.6</v>
      </c>
      <c r="K2479" s="15">
        <v>-2.6</v>
      </c>
      <c r="L2479" s="15">
        <v>-0.8</v>
      </c>
      <c r="N2479" s="88">
        <v>4.2</v>
      </c>
      <c r="O2479" s="104">
        <v>5.4</v>
      </c>
      <c r="Q2479" s="11">
        <v>7.3</v>
      </c>
      <c r="R2479" s="11">
        <v>6.4</v>
      </c>
      <c r="S2479" s="11">
        <v>10.8</v>
      </c>
      <c r="T2479" s="11">
        <v>8</v>
      </c>
      <c r="U2479" s="11">
        <v>9.6</v>
      </c>
      <c r="V2479" s="11">
        <v>7</v>
      </c>
      <c r="W2479" s="11">
        <v>7.4</v>
      </c>
      <c r="X2479" s="11">
        <v>5.7</v>
      </c>
      <c r="Y2479" s="78"/>
      <c r="Z2479" s="11">
        <v>87.75</v>
      </c>
      <c r="AA2479" s="11">
        <v>222.05</v>
      </c>
      <c r="AB2479" s="11">
        <v>145.84</v>
      </c>
      <c r="AC2479" s="11">
        <v>1.74</v>
      </c>
      <c r="AD2479" s="11">
        <v>12.17</v>
      </c>
    </row>
    <row r="2480" spans="1:30" x14ac:dyDescent="0.25">
      <c r="A2480" s="1">
        <v>2019</v>
      </c>
      <c r="B2480" s="1">
        <v>4</v>
      </c>
      <c r="C2480" s="1">
        <v>14</v>
      </c>
      <c r="D2480" s="3">
        <v>0.125</v>
      </c>
      <c r="E2480" s="5">
        <v>2476</v>
      </c>
      <c r="G2480" s="15">
        <v>-4.5999999999999996</v>
      </c>
      <c r="H2480" s="15">
        <v>-1.6</v>
      </c>
      <c r="I2480" s="15">
        <v>0.1</v>
      </c>
      <c r="J2480" s="15">
        <v>-2.8</v>
      </c>
      <c r="K2480" s="15">
        <v>-2.9</v>
      </c>
      <c r="L2480" s="15">
        <v>-1.1000000000000001</v>
      </c>
      <c r="N2480" s="88">
        <v>4.2</v>
      </c>
      <c r="O2480" s="104">
        <v>5.4</v>
      </c>
      <c r="Q2480" s="11">
        <v>7.3</v>
      </c>
      <c r="R2480" s="11">
        <v>6.4</v>
      </c>
      <c r="S2480" s="11">
        <v>10.8</v>
      </c>
      <c r="T2480" s="11">
        <v>8</v>
      </c>
      <c r="U2480" s="11">
        <v>9.6</v>
      </c>
      <c r="V2480" s="11">
        <v>7</v>
      </c>
      <c r="W2480" s="11">
        <v>7.4</v>
      </c>
      <c r="X2480" s="11">
        <v>5.7</v>
      </c>
      <c r="Y2480" s="78"/>
      <c r="Z2480" s="11">
        <v>87.75</v>
      </c>
      <c r="AA2480" s="11">
        <v>222.05</v>
      </c>
      <c r="AB2480" s="11">
        <v>145.84</v>
      </c>
      <c r="AC2480" s="11">
        <v>1.74</v>
      </c>
      <c r="AD2480" s="11">
        <v>12.17</v>
      </c>
    </row>
    <row r="2481" spans="1:30" x14ac:dyDescent="0.25">
      <c r="A2481" s="1">
        <v>2019</v>
      </c>
      <c r="B2481" s="1">
        <v>4</v>
      </c>
      <c r="C2481" s="1">
        <v>14</v>
      </c>
      <c r="D2481" s="3">
        <v>0.16666666666666666</v>
      </c>
      <c r="E2481" s="5">
        <v>2477</v>
      </c>
      <c r="G2481" s="15">
        <v>-5.2</v>
      </c>
      <c r="H2481" s="15">
        <v>-1.7</v>
      </c>
      <c r="I2481" s="15">
        <v>0</v>
      </c>
      <c r="J2481" s="15">
        <v>-3.6</v>
      </c>
      <c r="K2481" s="15">
        <v>-3.3</v>
      </c>
      <c r="L2481" s="15">
        <v>-1</v>
      </c>
      <c r="N2481" s="88">
        <v>4.2</v>
      </c>
      <c r="O2481" s="104">
        <v>5.4</v>
      </c>
      <c r="Q2481" s="11">
        <v>7.3</v>
      </c>
      <c r="R2481" s="11">
        <v>6.4</v>
      </c>
      <c r="S2481" s="11">
        <v>10.8</v>
      </c>
      <c r="T2481" s="11">
        <v>8</v>
      </c>
      <c r="U2481" s="11">
        <v>9.6</v>
      </c>
      <c r="V2481" s="11">
        <v>7</v>
      </c>
      <c r="W2481" s="11">
        <v>7.4</v>
      </c>
      <c r="X2481" s="11">
        <v>5.7</v>
      </c>
      <c r="Y2481" s="78"/>
      <c r="Z2481" s="11">
        <v>87.75</v>
      </c>
      <c r="AA2481" s="11">
        <v>222.05</v>
      </c>
      <c r="AB2481" s="11">
        <v>145.84</v>
      </c>
      <c r="AC2481" s="11">
        <v>1.74</v>
      </c>
      <c r="AD2481" s="11">
        <v>12.17</v>
      </c>
    </row>
    <row r="2482" spans="1:30" x14ac:dyDescent="0.25">
      <c r="A2482" s="1">
        <v>2019</v>
      </c>
      <c r="B2482" s="1">
        <v>4</v>
      </c>
      <c r="C2482" s="1">
        <v>14</v>
      </c>
      <c r="D2482" s="3">
        <v>0.20833333333333334</v>
      </c>
      <c r="E2482" s="5">
        <v>2478</v>
      </c>
      <c r="G2482" s="15">
        <v>0.7</v>
      </c>
      <c r="H2482" s="15">
        <v>0.2</v>
      </c>
      <c r="I2482" s="15">
        <v>1.1000000000000001</v>
      </c>
      <c r="J2482" s="15">
        <v>0.2</v>
      </c>
      <c r="K2482" s="15">
        <v>-1.3</v>
      </c>
      <c r="L2482" s="15">
        <v>0.4</v>
      </c>
      <c r="N2482" s="88">
        <v>4.2</v>
      </c>
      <c r="O2482" s="104">
        <v>5.4</v>
      </c>
      <c r="Q2482" s="11">
        <v>7.3</v>
      </c>
      <c r="R2482" s="11">
        <v>6.4</v>
      </c>
      <c r="S2482" s="11">
        <v>10.8</v>
      </c>
      <c r="T2482" s="11">
        <v>8</v>
      </c>
      <c r="U2482" s="11">
        <v>9.6</v>
      </c>
      <c r="V2482" s="11">
        <v>7</v>
      </c>
      <c r="W2482" s="11">
        <v>7.4</v>
      </c>
      <c r="X2482" s="11">
        <v>5.7</v>
      </c>
      <c r="Y2482" s="78"/>
      <c r="Z2482" s="11">
        <v>87.75</v>
      </c>
      <c r="AA2482" s="11">
        <v>222.05</v>
      </c>
      <c r="AB2482" s="11">
        <v>145.84</v>
      </c>
      <c r="AC2482" s="11">
        <v>1.74</v>
      </c>
      <c r="AD2482" s="11">
        <v>12.17</v>
      </c>
    </row>
    <row r="2483" spans="1:30" x14ac:dyDescent="0.25">
      <c r="A2483" s="1">
        <v>2019</v>
      </c>
      <c r="B2483" s="1">
        <v>4</v>
      </c>
      <c r="C2483" s="1">
        <v>14</v>
      </c>
      <c r="D2483" s="3">
        <v>0.25</v>
      </c>
      <c r="E2483" s="5">
        <v>2479</v>
      </c>
      <c r="G2483" s="15">
        <v>2.9</v>
      </c>
      <c r="H2483" s="15">
        <v>2.8</v>
      </c>
      <c r="I2483" s="15">
        <v>3.4</v>
      </c>
      <c r="J2483" s="15">
        <v>2.4</v>
      </c>
      <c r="K2483" s="15">
        <v>1.5</v>
      </c>
      <c r="L2483" s="15">
        <v>1.9</v>
      </c>
      <c r="N2483" s="88">
        <v>4.2</v>
      </c>
      <c r="O2483" s="104">
        <v>5.4</v>
      </c>
      <c r="Q2483" s="11">
        <v>7.3</v>
      </c>
      <c r="R2483" s="11">
        <v>6.4</v>
      </c>
      <c r="S2483" s="11">
        <v>10.8</v>
      </c>
      <c r="T2483" s="11">
        <v>8</v>
      </c>
      <c r="U2483" s="11">
        <v>9.6</v>
      </c>
      <c r="V2483" s="11">
        <v>7</v>
      </c>
      <c r="W2483" s="11">
        <v>7.4</v>
      </c>
      <c r="X2483" s="11">
        <v>5.7</v>
      </c>
      <c r="Y2483" s="78"/>
      <c r="Z2483" s="11">
        <v>87.75</v>
      </c>
      <c r="AA2483" s="11">
        <v>222.05</v>
      </c>
      <c r="AB2483" s="11">
        <v>145.84</v>
      </c>
      <c r="AC2483" s="11">
        <v>1.74</v>
      </c>
      <c r="AD2483" s="11">
        <v>12.17</v>
      </c>
    </row>
    <row r="2484" spans="1:30" x14ac:dyDescent="0.25">
      <c r="A2484" s="1">
        <v>2019</v>
      </c>
      <c r="B2484" s="1">
        <v>4</v>
      </c>
      <c r="C2484" s="1">
        <v>14</v>
      </c>
      <c r="D2484" s="3">
        <v>0.29166666666666669</v>
      </c>
      <c r="E2484" s="5">
        <v>2480</v>
      </c>
      <c r="G2484" s="15">
        <v>5.0999999999999996</v>
      </c>
      <c r="H2484" s="15">
        <v>5.7</v>
      </c>
      <c r="I2484" s="15">
        <v>6.1</v>
      </c>
      <c r="J2484" s="15">
        <v>4.8</v>
      </c>
      <c r="K2484" s="15">
        <v>4.2</v>
      </c>
      <c r="L2484" s="15">
        <v>4.0999999999999996</v>
      </c>
      <c r="N2484" s="88">
        <v>4.2</v>
      </c>
      <c r="O2484" s="104">
        <v>5.4</v>
      </c>
      <c r="Q2484" s="11">
        <v>7.3</v>
      </c>
      <c r="R2484" s="11">
        <v>6.4</v>
      </c>
      <c r="S2484" s="11">
        <v>10.8</v>
      </c>
      <c r="T2484" s="11">
        <v>8</v>
      </c>
      <c r="U2484" s="11">
        <v>9.6</v>
      </c>
      <c r="V2484" s="11">
        <v>7</v>
      </c>
      <c r="W2484" s="11">
        <v>7.4</v>
      </c>
      <c r="X2484" s="11">
        <v>5.7</v>
      </c>
      <c r="Y2484" s="78"/>
      <c r="Z2484" s="11">
        <v>87.75</v>
      </c>
      <c r="AA2484" s="11">
        <v>222.05</v>
      </c>
      <c r="AB2484" s="11">
        <v>145.84</v>
      </c>
      <c r="AC2484" s="11">
        <v>1.74</v>
      </c>
      <c r="AD2484" s="11">
        <v>12.17</v>
      </c>
    </row>
    <row r="2485" spans="1:30" x14ac:dyDescent="0.25">
      <c r="A2485" s="1">
        <v>2019</v>
      </c>
      <c r="B2485" s="1">
        <v>4</v>
      </c>
      <c r="C2485" s="1">
        <v>14</v>
      </c>
      <c r="D2485" s="3">
        <v>0.33333333333333331</v>
      </c>
      <c r="E2485" s="5">
        <v>2481</v>
      </c>
      <c r="G2485" s="15">
        <v>6.4</v>
      </c>
      <c r="H2485" s="15">
        <v>6.7</v>
      </c>
      <c r="I2485" s="15">
        <v>8.6</v>
      </c>
      <c r="J2485" s="15">
        <v>7</v>
      </c>
      <c r="K2485" s="15">
        <v>6.4</v>
      </c>
      <c r="L2485" s="15">
        <v>5.7</v>
      </c>
      <c r="N2485" s="88">
        <v>4.2</v>
      </c>
      <c r="O2485" s="104">
        <v>5.4</v>
      </c>
      <c r="Q2485" s="11">
        <v>7.3</v>
      </c>
      <c r="R2485" s="11">
        <v>6.4</v>
      </c>
      <c r="S2485" s="11">
        <v>10.8</v>
      </c>
      <c r="T2485" s="11">
        <v>8</v>
      </c>
      <c r="U2485" s="11">
        <v>9.6</v>
      </c>
      <c r="V2485" s="11">
        <v>7</v>
      </c>
      <c r="W2485" s="11">
        <v>7.4</v>
      </c>
      <c r="X2485" s="11">
        <v>5.7</v>
      </c>
      <c r="Y2485" s="78"/>
      <c r="Z2485" s="11">
        <v>87.75</v>
      </c>
      <c r="AA2485" s="11">
        <v>222.05</v>
      </c>
      <c r="AB2485" s="11">
        <v>145.84</v>
      </c>
      <c r="AC2485" s="11">
        <v>1.74</v>
      </c>
      <c r="AD2485" s="11">
        <v>12.17</v>
      </c>
    </row>
    <row r="2486" spans="1:30" x14ac:dyDescent="0.25">
      <c r="A2486" s="1">
        <v>2019</v>
      </c>
      <c r="B2486" s="1">
        <v>4</v>
      </c>
      <c r="C2486" s="1">
        <v>14</v>
      </c>
      <c r="D2486" s="3">
        <v>0.375</v>
      </c>
      <c r="E2486" s="5">
        <v>2482</v>
      </c>
      <c r="G2486" s="15">
        <v>7.6</v>
      </c>
      <c r="H2486" s="15">
        <v>7.3</v>
      </c>
      <c r="I2486" s="15">
        <v>8.9</v>
      </c>
      <c r="J2486" s="15">
        <v>7.5</v>
      </c>
      <c r="K2486" s="15">
        <v>6.4</v>
      </c>
      <c r="L2486" s="15">
        <v>6.4</v>
      </c>
      <c r="N2486" s="88">
        <v>4.2</v>
      </c>
      <c r="O2486" s="104">
        <v>5.4</v>
      </c>
      <c r="Q2486" s="11">
        <v>7.3</v>
      </c>
      <c r="R2486" s="11">
        <v>6.4</v>
      </c>
      <c r="S2486" s="11">
        <v>10.8</v>
      </c>
      <c r="T2486" s="11">
        <v>8</v>
      </c>
      <c r="U2486" s="11">
        <v>9.6</v>
      </c>
      <c r="V2486" s="11">
        <v>7</v>
      </c>
      <c r="W2486" s="11">
        <v>7.4</v>
      </c>
      <c r="X2486" s="11">
        <v>5.7</v>
      </c>
      <c r="Y2486" s="78"/>
      <c r="Z2486" s="11">
        <v>87.75</v>
      </c>
      <c r="AA2486" s="11">
        <v>222.05</v>
      </c>
      <c r="AB2486" s="11">
        <v>145.84</v>
      </c>
      <c r="AC2486" s="11">
        <v>1.74</v>
      </c>
      <c r="AD2486" s="11">
        <v>12.17</v>
      </c>
    </row>
    <row r="2487" spans="1:30" x14ac:dyDescent="0.25">
      <c r="A2487" s="1">
        <v>2019</v>
      </c>
      <c r="B2487" s="1">
        <v>4</v>
      </c>
      <c r="C2487" s="1">
        <v>14</v>
      </c>
      <c r="D2487" s="3">
        <v>0.41666666666666669</v>
      </c>
      <c r="E2487" s="5">
        <v>2483</v>
      </c>
      <c r="G2487" s="15">
        <v>8.4</v>
      </c>
      <c r="H2487" s="15">
        <v>8</v>
      </c>
      <c r="I2487" s="15">
        <v>9</v>
      </c>
      <c r="J2487" s="15">
        <v>7.2</v>
      </c>
      <c r="K2487" s="15">
        <v>6.5</v>
      </c>
      <c r="L2487" s="15">
        <v>7.2</v>
      </c>
      <c r="N2487" s="88">
        <v>4.2</v>
      </c>
      <c r="O2487" s="104">
        <v>5.4</v>
      </c>
      <c r="Q2487" s="11">
        <v>7.3</v>
      </c>
      <c r="R2487" s="11">
        <v>6.4</v>
      </c>
      <c r="S2487" s="11">
        <v>10.8</v>
      </c>
      <c r="T2487" s="11">
        <v>8</v>
      </c>
      <c r="U2487" s="11">
        <v>9.6</v>
      </c>
      <c r="V2487" s="11">
        <v>7</v>
      </c>
      <c r="W2487" s="11">
        <v>7.4</v>
      </c>
      <c r="X2487" s="11">
        <v>5.7</v>
      </c>
      <c r="Y2487" s="78"/>
      <c r="Z2487" s="11">
        <v>87.75</v>
      </c>
      <c r="AA2487" s="11">
        <v>222.05</v>
      </c>
      <c r="AB2487" s="11">
        <v>145.84</v>
      </c>
      <c r="AC2487" s="11">
        <v>1.74</v>
      </c>
      <c r="AD2487" s="11">
        <v>12.17</v>
      </c>
    </row>
    <row r="2488" spans="1:30" x14ac:dyDescent="0.25">
      <c r="A2488" s="1">
        <v>2019</v>
      </c>
      <c r="B2488" s="1">
        <v>4</v>
      </c>
      <c r="C2488" s="1">
        <v>14</v>
      </c>
      <c r="D2488" s="3">
        <v>0.45833333333333331</v>
      </c>
      <c r="E2488" s="5">
        <v>2484</v>
      </c>
      <c r="G2488" s="15">
        <v>9.4</v>
      </c>
      <c r="H2488" s="15">
        <v>8.6</v>
      </c>
      <c r="I2488" s="15">
        <v>9.5</v>
      </c>
      <c r="J2488" s="15">
        <v>8.6999999999999993</v>
      </c>
      <c r="K2488" s="15">
        <v>7.9</v>
      </c>
      <c r="L2488" s="15">
        <v>7.9</v>
      </c>
      <c r="N2488" s="88">
        <v>4.2</v>
      </c>
      <c r="O2488" s="104">
        <v>5.4</v>
      </c>
      <c r="Q2488" s="11">
        <v>7.3</v>
      </c>
      <c r="R2488" s="11">
        <v>6.4</v>
      </c>
      <c r="S2488" s="11">
        <v>10.8</v>
      </c>
      <c r="T2488" s="11">
        <v>8</v>
      </c>
      <c r="U2488" s="11">
        <v>9.6</v>
      </c>
      <c r="V2488" s="11">
        <v>7</v>
      </c>
      <c r="W2488" s="11">
        <v>7.4</v>
      </c>
      <c r="X2488" s="11">
        <v>5.7</v>
      </c>
      <c r="Y2488" s="78"/>
      <c r="Z2488" s="11">
        <v>87.75</v>
      </c>
      <c r="AA2488" s="11">
        <v>222.05</v>
      </c>
      <c r="AB2488" s="11">
        <v>145.84</v>
      </c>
      <c r="AC2488" s="11">
        <v>1.74</v>
      </c>
      <c r="AD2488" s="11">
        <v>12.17</v>
      </c>
    </row>
    <row r="2489" spans="1:30" x14ac:dyDescent="0.25">
      <c r="A2489" s="1">
        <v>2019</v>
      </c>
      <c r="B2489" s="1">
        <v>4</v>
      </c>
      <c r="C2489" s="1">
        <v>14</v>
      </c>
      <c r="D2489" s="3">
        <v>0.5</v>
      </c>
      <c r="E2489" s="5">
        <v>2485</v>
      </c>
      <c r="G2489" s="15">
        <v>9.5</v>
      </c>
      <c r="H2489" s="15">
        <v>8.9</v>
      </c>
      <c r="I2489" s="15">
        <v>10</v>
      </c>
      <c r="J2489" s="15">
        <v>8.3000000000000007</v>
      </c>
      <c r="K2489" s="15">
        <v>8.6</v>
      </c>
      <c r="L2489" s="15">
        <v>8.1999999999999993</v>
      </c>
      <c r="N2489" s="88">
        <v>7</v>
      </c>
      <c r="O2489" s="104">
        <v>5.4</v>
      </c>
      <c r="Q2489" s="11">
        <v>7.3</v>
      </c>
      <c r="R2489" s="11">
        <v>6.4</v>
      </c>
      <c r="S2489" s="11">
        <v>10.8</v>
      </c>
      <c r="T2489" s="11">
        <v>8</v>
      </c>
      <c r="U2489" s="11">
        <v>9.6</v>
      </c>
      <c r="V2489" s="11">
        <v>7</v>
      </c>
      <c r="W2489" s="11">
        <v>7.4</v>
      </c>
      <c r="X2489" s="11">
        <v>5.7</v>
      </c>
      <c r="Y2489" s="78"/>
      <c r="Z2489" s="11">
        <v>87.75</v>
      </c>
      <c r="AA2489" s="11">
        <v>222.05</v>
      </c>
      <c r="AB2489" s="11">
        <v>145.84</v>
      </c>
      <c r="AC2489" s="11">
        <v>1.74</v>
      </c>
      <c r="AD2489" s="11">
        <v>12.17</v>
      </c>
    </row>
    <row r="2490" spans="1:30" x14ac:dyDescent="0.25">
      <c r="A2490" s="1">
        <v>2019</v>
      </c>
      <c r="B2490" s="1">
        <v>4</v>
      </c>
      <c r="C2490" s="1">
        <v>14</v>
      </c>
      <c r="D2490" s="3">
        <v>0.54166666666666663</v>
      </c>
      <c r="E2490" s="5">
        <v>2486</v>
      </c>
      <c r="G2490" s="15">
        <v>10.1</v>
      </c>
      <c r="H2490" s="15">
        <v>9.1</v>
      </c>
      <c r="I2490" s="15">
        <v>9.9</v>
      </c>
      <c r="J2490" s="15">
        <v>8.9</v>
      </c>
      <c r="K2490" s="15">
        <v>9</v>
      </c>
      <c r="L2490" s="15">
        <v>9</v>
      </c>
      <c r="N2490" s="88">
        <v>7</v>
      </c>
      <c r="O2490" s="104">
        <v>5.4</v>
      </c>
      <c r="Q2490" s="11">
        <v>7.3</v>
      </c>
      <c r="R2490" s="11">
        <v>6.4</v>
      </c>
      <c r="S2490" s="11">
        <v>10.8</v>
      </c>
      <c r="T2490" s="11">
        <v>8</v>
      </c>
      <c r="U2490" s="11">
        <v>9.6</v>
      </c>
      <c r="V2490" s="11">
        <v>7</v>
      </c>
      <c r="W2490" s="11">
        <v>7.4</v>
      </c>
      <c r="X2490" s="11">
        <v>5.7</v>
      </c>
      <c r="Y2490" s="78"/>
      <c r="Z2490" s="11">
        <v>87.75</v>
      </c>
      <c r="AA2490" s="11">
        <v>222.05</v>
      </c>
      <c r="AB2490" s="11">
        <v>145.84</v>
      </c>
      <c r="AC2490" s="11">
        <v>1.74</v>
      </c>
      <c r="AD2490" s="11">
        <v>12.17</v>
      </c>
    </row>
    <row r="2491" spans="1:30" x14ac:dyDescent="0.25">
      <c r="A2491" s="1">
        <v>2019</v>
      </c>
      <c r="B2491" s="1">
        <v>4</v>
      </c>
      <c r="C2491" s="1">
        <v>14</v>
      </c>
      <c r="D2491" s="3">
        <v>0.58333333333333337</v>
      </c>
      <c r="E2491" s="5">
        <v>2487</v>
      </c>
      <c r="G2491" s="15">
        <v>10.1</v>
      </c>
      <c r="H2491" s="15">
        <v>9.1999999999999993</v>
      </c>
      <c r="I2491" s="15">
        <v>10.3</v>
      </c>
      <c r="J2491" s="15">
        <v>9.1</v>
      </c>
      <c r="K2491" s="15">
        <v>9.4</v>
      </c>
      <c r="L2491" s="15">
        <v>9</v>
      </c>
      <c r="N2491" s="88">
        <v>7</v>
      </c>
      <c r="O2491" s="104">
        <v>5.4</v>
      </c>
      <c r="Q2491" s="11">
        <v>7.3</v>
      </c>
      <c r="R2491" s="11">
        <v>6.4</v>
      </c>
      <c r="S2491" s="11">
        <v>10.8</v>
      </c>
      <c r="T2491" s="11">
        <v>8</v>
      </c>
      <c r="U2491" s="11">
        <v>9.6</v>
      </c>
      <c r="V2491" s="11">
        <v>7</v>
      </c>
      <c r="W2491" s="11">
        <v>7.4</v>
      </c>
      <c r="X2491" s="11">
        <v>5.7</v>
      </c>
      <c r="Y2491" s="78"/>
      <c r="Z2491" s="11">
        <v>87.75</v>
      </c>
      <c r="AA2491" s="11">
        <v>222.05</v>
      </c>
      <c r="AB2491" s="11">
        <v>145.84</v>
      </c>
      <c r="AC2491" s="11">
        <v>1.74</v>
      </c>
      <c r="AD2491" s="11">
        <v>12.17</v>
      </c>
    </row>
    <row r="2492" spans="1:30" x14ac:dyDescent="0.25">
      <c r="A2492" s="1">
        <v>2019</v>
      </c>
      <c r="B2492" s="1">
        <v>4</v>
      </c>
      <c r="C2492" s="1">
        <v>14</v>
      </c>
      <c r="D2492" s="3">
        <v>0.625</v>
      </c>
      <c r="E2492" s="5">
        <v>2488</v>
      </c>
      <c r="G2492" s="15">
        <v>9.8000000000000007</v>
      </c>
      <c r="H2492" s="15">
        <v>9.4</v>
      </c>
      <c r="I2492" s="15">
        <v>10</v>
      </c>
      <c r="J2492" s="15">
        <v>8.5</v>
      </c>
      <c r="K2492" s="15">
        <v>9.5</v>
      </c>
      <c r="L2492" s="15">
        <v>8.5</v>
      </c>
      <c r="N2492" s="88">
        <v>7</v>
      </c>
      <c r="O2492" s="104">
        <v>5.4</v>
      </c>
      <c r="Q2492" s="11">
        <v>7.3</v>
      </c>
      <c r="R2492" s="11">
        <v>6.4</v>
      </c>
      <c r="S2492" s="11">
        <v>10.8</v>
      </c>
      <c r="T2492" s="11">
        <v>8</v>
      </c>
      <c r="U2492" s="11">
        <v>9.6</v>
      </c>
      <c r="V2492" s="11">
        <v>7</v>
      </c>
      <c r="W2492" s="11">
        <v>7.4</v>
      </c>
      <c r="X2492" s="11">
        <v>5.7</v>
      </c>
      <c r="Y2492" s="78"/>
      <c r="Z2492" s="11">
        <v>87.75</v>
      </c>
      <c r="AA2492" s="11">
        <v>222.05</v>
      </c>
      <c r="AB2492" s="11">
        <v>145.84</v>
      </c>
      <c r="AC2492" s="11">
        <v>1.74</v>
      </c>
      <c r="AD2492" s="11">
        <v>12.17</v>
      </c>
    </row>
    <row r="2493" spans="1:30" x14ac:dyDescent="0.25">
      <c r="A2493" s="1">
        <v>2019</v>
      </c>
      <c r="B2493" s="1">
        <v>4</v>
      </c>
      <c r="C2493" s="1">
        <v>14</v>
      </c>
      <c r="D2493" s="3">
        <v>0.66666666666666663</v>
      </c>
      <c r="E2493" s="5">
        <v>2489</v>
      </c>
      <c r="G2493" s="15">
        <v>9.3000000000000007</v>
      </c>
      <c r="H2493" s="15">
        <v>8.9</v>
      </c>
      <c r="I2493" s="15">
        <v>9.6</v>
      </c>
      <c r="J2493" s="15">
        <v>7.6</v>
      </c>
      <c r="K2493" s="15">
        <v>7.9</v>
      </c>
      <c r="L2493" s="15">
        <v>7.9</v>
      </c>
      <c r="N2493" s="88">
        <v>7</v>
      </c>
      <c r="O2493" s="104">
        <v>5.4</v>
      </c>
      <c r="Q2493" s="11">
        <v>7.3</v>
      </c>
      <c r="R2493" s="11">
        <v>6.4</v>
      </c>
      <c r="S2493" s="11">
        <v>10.8</v>
      </c>
      <c r="T2493" s="11">
        <v>8</v>
      </c>
      <c r="U2493" s="11">
        <v>9.6</v>
      </c>
      <c r="V2493" s="11">
        <v>7</v>
      </c>
      <c r="W2493" s="11">
        <v>7.4</v>
      </c>
      <c r="X2493" s="11">
        <v>5.7</v>
      </c>
      <c r="Y2493" s="78"/>
      <c r="Z2493" s="11">
        <v>87.75</v>
      </c>
      <c r="AA2493" s="11">
        <v>222.05</v>
      </c>
      <c r="AB2493" s="11">
        <v>145.84</v>
      </c>
      <c r="AC2493" s="11">
        <v>1.74</v>
      </c>
      <c r="AD2493" s="11">
        <v>12.17</v>
      </c>
    </row>
    <row r="2494" spans="1:30" x14ac:dyDescent="0.25">
      <c r="A2494" s="1">
        <v>2019</v>
      </c>
      <c r="B2494" s="1">
        <v>4</v>
      </c>
      <c r="C2494" s="1">
        <v>14</v>
      </c>
      <c r="D2494" s="3">
        <v>0.70833333333333337</v>
      </c>
      <c r="E2494" s="5">
        <v>2490</v>
      </c>
      <c r="G2494" s="15">
        <v>8.1999999999999993</v>
      </c>
      <c r="H2494" s="15">
        <v>8.3000000000000007</v>
      </c>
      <c r="I2494" s="15">
        <v>8.6999999999999993</v>
      </c>
      <c r="J2494" s="15">
        <v>6.5</v>
      </c>
      <c r="K2494" s="15">
        <v>6.4</v>
      </c>
      <c r="L2494" s="15">
        <v>7.3</v>
      </c>
      <c r="N2494" s="88">
        <v>7</v>
      </c>
      <c r="O2494" s="104">
        <v>5.4</v>
      </c>
      <c r="Q2494" s="11">
        <v>7.3</v>
      </c>
      <c r="R2494" s="11">
        <v>6.4</v>
      </c>
      <c r="S2494" s="11">
        <v>10.8</v>
      </c>
      <c r="T2494" s="11">
        <v>8</v>
      </c>
      <c r="U2494" s="11">
        <v>9.6</v>
      </c>
      <c r="V2494" s="11">
        <v>7</v>
      </c>
      <c r="W2494" s="11">
        <v>7.4</v>
      </c>
      <c r="X2494" s="11">
        <v>5.7</v>
      </c>
      <c r="Y2494" s="78"/>
      <c r="Z2494" s="11">
        <v>87.75</v>
      </c>
      <c r="AA2494" s="11">
        <v>222.05</v>
      </c>
      <c r="AB2494" s="11">
        <v>145.84</v>
      </c>
      <c r="AC2494" s="11">
        <v>1.74</v>
      </c>
      <c r="AD2494" s="11">
        <v>12.17</v>
      </c>
    </row>
    <row r="2495" spans="1:30" x14ac:dyDescent="0.25">
      <c r="A2495" s="1">
        <v>2019</v>
      </c>
      <c r="B2495" s="1">
        <v>4</v>
      </c>
      <c r="C2495" s="1">
        <v>14</v>
      </c>
      <c r="D2495" s="3">
        <v>0.75</v>
      </c>
      <c r="E2495" s="5">
        <v>2491</v>
      </c>
      <c r="G2495" s="15">
        <v>6.2</v>
      </c>
      <c r="H2495" s="15">
        <v>6.2</v>
      </c>
      <c r="I2495" s="15">
        <v>6.6</v>
      </c>
      <c r="J2495" s="15">
        <v>4.9000000000000004</v>
      </c>
      <c r="K2495" s="15">
        <v>4.9000000000000004</v>
      </c>
      <c r="L2495" s="15">
        <v>5.8</v>
      </c>
      <c r="N2495" s="88">
        <v>7</v>
      </c>
      <c r="O2495" s="104">
        <v>5.4</v>
      </c>
      <c r="Q2495" s="11">
        <v>7.3</v>
      </c>
      <c r="R2495" s="11">
        <v>6.4</v>
      </c>
      <c r="S2495" s="11">
        <v>10.8</v>
      </c>
      <c r="T2495" s="11">
        <v>8</v>
      </c>
      <c r="U2495" s="11">
        <v>9.6</v>
      </c>
      <c r="V2495" s="11">
        <v>7</v>
      </c>
      <c r="W2495" s="11">
        <v>7.4</v>
      </c>
      <c r="X2495" s="11">
        <v>5.7</v>
      </c>
      <c r="Y2495" s="78"/>
      <c r="Z2495" s="11">
        <v>87.75</v>
      </c>
      <c r="AA2495" s="11">
        <v>222.05</v>
      </c>
      <c r="AB2495" s="11">
        <v>145.84</v>
      </c>
      <c r="AC2495" s="11">
        <v>1.74</v>
      </c>
      <c r="AD2495" s="11">
        <v>12.17</v>
      </c>
    </row>
    <row r="2496" spans="1:30" x14ac:dyDescent="0.25">
      <c r="A2496" s="1">
        <v>2019</v>
      </c>
      <c r="B2496" s="1">
        <v>4</v>
      </c>
      <c r="C2496" s="1">
        <v>14</v>
      </c>
      <c r="D2496" s="3">
        <v>0.79166666666666663</v>
      </c>
      <c r="E2496" s="5">
        <v>2492</v>
      </c>
      <c r="G2496" s="15">
        <v>3.1</v>
      </c>
      <c r="H2496" s="15">
        <v>3.7</v>
      </c>
      <c r="I2496" s="15">
        <v>5.4</v>
      </c>
      <c r="J2496" s="15">
        <v>3.6</v>
      </c>
      <c r="K2496" s="15">
        <v>3.6</v>
      </c>
      <c r="L2496" s="15">
        <v>4.4000000000000004</v>
      </c>
      <c r="N2496" s="88">
        <v>7</v>
      </c>
      <c r="O2496" s="104">
        <v>5.4</v>
      </c>
      <c r="Q2496" s="11">
        <v>7.3</v>
      </c>
      <c r="R2496" s="11">
        <v>6.4</v>
      </c>
      <c r="S2496" s="11">
        <v>10.8</v>
      </c>
      <c r="T2496" s="11">
        <v>8</v>
      </c>
      <c r="U2496" s="11">
        <v>9.6</v>
      </c>
      <c r="V2496" s="11">
        <v>7</v>
      </c>
      <c r="W2496" s="11">
        <v>7.4</v>
      </c>
      <c r="X2496" s="11">
        <v>5.7</v>
      </c>
      <c r="Y2496" s="78"/>
      <c r="Z2496" s="11">
        <v>87.75</v>
      </c>
      <c r="AA2496" s="11">
        <v>222.05</v>
      </c>
      <c r="AB2496" s="11">
        <v>145.84</v>
      </c>
      <c r="AC2496" s="11">
        <v>1.74</v>
      </c>
      <c r="AD2496" s="11">
        <v>12.17</v>
      </c>
    </row>
    <row r="2497" spans="1:30" x14ac:dyDescent="0.25">
      <c r="A2497" s="1">
        <v>2019</v>
      </c>
      <c r="B2497" s="1">
        <v>4</v>
      </c>
      <c r="C2497" s="1">
        <v>14</v>
      </c>
      <c r="D2497" s="3">
        <v>0.83333333333333337</v>
      </c>
      <c r="E2497" s="5">
        <v>2493</v>
      </c>
      <c r="G2497" s="15">
        <v>-0.1</v>
      </c>
      <c r="H2497" s="15">
        <v>4.3</v>
      </c>
      <c r="I2497" s="15">
        <v>4</v>
      </c>
      <c r="J2497" s="15">
        <v>2.7</v>
      </c>
      <c r="K2497" s="15">
        <v>2.6</v>
      </c>
      <c r="L2497" s="15">
        <v>3.2</v>
      </c>
      <c r="N2497" s="88">
        <v>7</v>
      </c>
      <c r="O2497" s="104">
        <v>5.4</v>
      </c>
      <c r="Q2497" s="11">
        <v>7.3</v>
      </c>
      <c r="R2497" s="11">
        <v>6.4</v>
      </c>
      <c r="S2497" s="11">
        <v>10.8</v>
      </c>
      <c r="T2497" s="11">
        <v>8</v>
      </c>
      <c r="U2497" s="11">
        <v>9.6</v>
      </c>
      <c r="V2497" s="11">
        <v>7</v>
      </c>
      <c r="W2497" s="11">
        <v>7.4</v>
      </c>
      <c r="X2497" s="11">
        <v>5.7</v>
      </c>
      <c r="Y2497" s="78"/>
      <c r="Z2497" s="11">
        <v>87.75</v>
      </c>
      <c r="AA2497" s="11">
        <v>222.05</v>
      </c>
      <c r="AB2497" s="11">
        <v>145.84</v>
      </c>
      <c r="AC2497" s="11">
        <v>1.74</v>
      </c>
      <c r="AD2497" s="11">
        <v>12.17</v>
      </c>
    </row>
    <row r="2498" spans="1:30" x14ac:dyDescent="0.25">
      <c r="A2498" s="1">
        <v>2019</v>
      </c>
      <c r="B2498" s="1">
        <v>4</v>
      </c>
      <c r="C2498" s="1">
        <v>14</v>
      </c>
      <c r="D2498" s="3">
        <v>0.875</v>
      </c>
      <c r="E2498" s="5">
        <v>2494</v>
      </c>
      <c r="G2498" s="15">
        <v>-1.9</v>
      </c>
      <c r="H2498" s="15">
        <v>3</v>
      </c>
      <c r="I2498" s="15">
        <v>3.2</v>
      </c>
      <c r="J2498" s="15">
        <v>2.2999999999999998</v>
      </c>
      <c r="K2498" s="15">
        <v>1.8</v>
      </c>
      <c r="L2498" s="15">
        <v>2.7</v>
      </c>
      <c r="N2498" s="88">
        <v>7</v>
      </c>
      <c r="O2498" s="104">
        <v>5.4</v>
      </c>
      <c r="Q2498" s="11">
        <v>7.3</v>
      </c>
      <c r="R2498" s="11">
        <v>6.4</v>
      </c>
      <c r="S2498" s="11">
        <v>10.8</v>
      </c>
      <c r="T2498" s="11">
        <v>8</v>
      </c>
      <c r="U2498" s="11">
        <v>9.6</v>
      </c>
      <c r="V2498" s="11">
        <v>7</v>
      </c>
      <c r="W2498" s="11">
        <v>7.4</v>
      </c>
      <c r="X2498" s="11">
        <v>5.7</v>
      </c>
      <c r="Y2498" s="78"/>
      <c r="Z2498" s="11">
        <v>87.75</v>
      </c>
      <c r="AA2498" s="11">
        <v>222.05</v>
      </c>
      <c r="AB2498" s="11">
        <v>145.84</v>
      </c>
      <c r="AC2498" s="11">
        <v>1.74</v>
      </c>
      <c r="AD2498" s="11">
        <v>12.17</v>
      </c>
    </row>
    <row r="2499" spans="1:30" x14ac:dyDescent="0.25">
      <c r="A2499" s="1">
        <v>2019</v>
      </c>
      <c r="B2499" s="1">
        <v>4</v>
      </c>
      <c r="C2499" s="1">
        <v>14</v>
      </c>
      <c r="D2499" s="3">
        <v>0.91666666666666663</v>
      </c>
      <c r="E2499" s="5">
        <v>2495</v>
      </c>
      <c r="G2499" s="15">
        <v>-2.7</v>
      </c>
      <c r="H2499" s="15">
        <v>1.8</v>
      </c>
      <c r="I2499" s="15">
        <v>2.6</v>
      </c>
      <c r="J2499" s="15">
        <v>1.8</v>
      </c>
      <c r="K2499" s="15">
        <v>0.8</v>
      </c>
      <c r="L2499" s="15">
        <v>2.8</v>
      </c>
      <c r="N2499" s="88">
        <v>7</v>
      </c>
      <c r="O2499" s="104">
        <v>5.4</v>
      </c>
      <c r="Q2499" s="11">
        <v>7.3</v>
      </c>
      <c r="R2499" s="11">
        <v>6.4</v>
      </c>
      <c r="S2499" s="11">
        <v>10.8</v>
      </c>
      <c r="T2499" s="11">
        <v>8</v>
      </c>
      <c r="U2499" s="11">
        <v>9.6</v>
      </c>
      <c r="V2499" s="11">
        <v>7</v>
      </c>
      <c r="W2499" s="11">
        <v>7.4</v>
      </c>
      <c r="X2499" s="11">
        <v>5.7</v>
      </c>
      <c r="Y2499" s="78"/>
      <c r="Z2499" s="11">
        <v>87.75</v>
      </c>
      <c r="AA2499" s="11">
        <v>222.05</v>
      </c>
      <c r="AB2499" s="11">
        <v>145.84</v>
      </c>
      <c r="AC2499" s="11">
        <v>1.74</v>
      </c>
      <c r="AD2499" s="11">
        <v>12.17</v>
      </c>
    </row>
    <row r="2500" spans="1:30" x14ac:dyDescent="0.25">
      <c r="A2500" s="1">
        <v>2019</v>
      </c>
      <c r="B2500" s="1">
        <v>4</v>
      </c>
      <c r="C2500" s="1">
        <v>14</v>
      </c>
      <c r="D2500" s="3">
        <v>0.95833333333333337</v>
      </c>
      <c r="E2500" s="5">
        <v>2496</v>
      </c>
      <c r="G2500" s="15">
        <v>-2.4</v>
      </c>
      <c r="H2500" s="15">
        <v>1.1000000000000001</v>
      </c>
      <c r="I2500" s="15">
        <v>2.2000000000000002</v>
      </c>
      <c r="J2500" s="15">
        <v>1</v>
      </c>
      <c r="K2500" s="15">
        <v>0.1</v>
      </c>
      <c r="L2500" s="15">
        <v>2.4</v>
      </c>
      <c r="N2500" s="88">
        <v>7</v>
      </c>
      <c r="O2500" s="104">
        <v>5.4</v>
      </c>
      <c r="Q2500" s="11">
        <v>7.3</v>
      </c>
      <c r="R2500" s="11">
        <v>6.4</v>
      </c>
      <c r="S2500" s="11">
        <v>10.8</v>
      </c>
      <c r="T2500" s="11">
        <v>8</v>
      </c>
      <c r="U2500" s="11">
        <v>9.6</v>
      </c>
      <c r="V2500" s="11">
        <v>7</v>
      </c>
      <c r="W2500" s="11">
        <v>7.4</v>
      </c>
      <c r="X2500" s="11">
        <v>5.7</v>
      </c>
      <c r="Y2500" s="78"/>
      <c r="Z2500" s="11">
        <v>87.75</v>
      </c>
      <c r="AA2500" s="11">
        <v>222.05</v>
      </c>
      <c r="AB2500" s="11">
        <v>145.84</v>
      </c>
      <c r="AC2500" s="11">
        <v>1.74</v>
      </c>
      <c r="AD2500" s="11">
        <v>12.17</v>
      </c>
    </row>
    <row r="2501" spans="1:30" x14ac:dyDescent="0.25">
      <c r="A2501" s="1">
        <v>2019</v>
      </c>
      <c r="B2501" s="1">
        <v>4</v>
      </c>
      <c r="C2501" s="1">
        <v>15</v>
      </c>
      <c r="D2501" s="3">
        <v>0</v>
      </c>
      <c r="E2501" s="5">
        <v>2497</v>
      </c>
      <c r="G2501" s="15">
        <v>-4.0999999999999996</v>
      </c>
      <c r="H2501" s="15">
        <v>0.6</v>
      </c>
      <c r="I2501" s="15">
        <v>1.7</v>
      </c>
      <c r="J2501" s="15">
        <v>0.4</v>
      </c>
      <c r="K2501" s="15">
        <v>-0.2</v>
      </c>
      <c r="L2501" s="15">
        <v>1.4</v>
      </c>
      <c r="N2501" s="88">
        <v>4.8</v>
      </c>
      <c r="O2501" s="104">
        <v>6.1</v>
      </c>
      <c r="Q2501" s="11">
        <v>7.7</v>
      </c>
      <c r="R2501" s="11">
        <v>7</v>
      </c>
      <c r="S2501" s="11">
        <v>10.6</v>
      </c>
      <c r="T2501" s="11">
        <v>7.8</v>
      </c>
      <c r="U2501" s="11">
        <v>9.8000000000000007</v>
      </c>
      <c r="V2501" s="11">
        <v>7.2</v>
      </c>
      <c r="W2501" s="11">
        <v>7.5</v>
      </c>
      <c r="X2501" s="11">
        <v>6.2</v>
      </c>
      <c r="Y2501" s="78"/>
      <c r="Z2501" s="11">
        <v>84.15</v>
      </c>
      <c r="AA2501" s="11">
        <v>209.26</v>
      </c>
      <c r="AB2501" s="11">
        <v>144.03</v>
      </c>
      <c r="AC2501" s="11">
        <v>1.87</v>
      </c>
      <c r="AD2501" s="11">
        <v>12.17</v>
      </c>
    </row>
    <row r="2502" spans="1:30" x14ac:dyDescent="0.25">
      <c r="A2502" s="1">
        <v>2019</v>
      </c>
      <c r="B2502" s="1">
        <v>4</v>
      </c>
      <c r="C2502" s="1">
        <v>15</v>
      </c>
      <c r="D2502" s="3">
        <v>4.1666666666666664E-2</v>
      </c>
      <c r="E2502" s="5">
        <v>2498</v>
      </c>
      <c r="G2502" s="15">
        <v>-3.4</v>
      </c>
      <c r="H2502" s="15">
        <v>-0.2</v>
      </c>
      <c r="I2502" s="15">
        <v>1.3</v>
      </c>
      <c r="J2502" s="15">
        <v>-0.9</v>
      </c>
      <c r="K2502" s="15">
        <v>-0.4</v>
      </c>
      <c r="L2502" s="15">
        <v>-0.2</v>
      </c>
      <c r="N2502" s="88">
        <v>4.8</v>
      </c>
      <c r="O2502" s="104">
        <v>6.1</v>
      </c>
      <c r="Q2502" s="11">
        <v>7.7</v>
      </c>
      <c r="R2502" s="11">
        <v>7</v>
      </c>
      <c r="S2502" s="11">
        <v>10.6</v>
      </c>
      <c r="T2502" s="11">
        <v>7.8</v>
      </c>
      <c r="U2502" s="11">
        <v>9.8000000000000007</v>
      </c>
      <c r="V2502" s="11">
        <v>7.2</v>
      </c>
      <c r="W2502" s="11">
        <v>7.5</v>
      </c>
      <c r="X2502" s="11">
        <v>6.2</v>
      </c>
      <c r="Y2502" s="78"/>
      <c r="Z2502" s="11">
        <v>84.15</v>
      </c>
      <c r="AA2502" s="11">
        <v>209.26</v>
      </c>
      <c r="AB2502" s="11">
        <v>144.03</v>
      </c>
      <c r="AC2502" s="11">
        <v>1.87</v>
      </c>
      <c r="AD2502" s="11">
        <v>12.17</v>
      </c>
    </row>
    <row r="2503" spans="1:30" x14ac:dyDescent="0.25">
      <c r="A2503" s="1">
        <v>2019</v>
      </c>
      <c r="B2503" s="1">
        <v>4</v>
      </c>
      <c r="C2503" s="1">
        <v>15</v>
      </c>
      <c r="D2503" s="3">
        <v>8.3333333333333329E-2</v>
      </c>
      <c r="E2503" s="5">
        <v>2499</v>
      </c>
      <c r="G2503" s="15">
        <v>-3.6</v>
      </c>
      <c r="H2503" s="15">
        <v>-0.8</v>
      </c>
      <c r="I2503" s="15">
        <v>1</v>
      </c>
      <c r="J2503" s="15">
        <v>-2.2999999999999998</v>
      </c>
      <c r="K2503" s="15">
        <v>-1.2</v>
      </c>
      <c r="L2503" s="15">
        <v>-1.5</v>
      </c>
      <c r="N2503" s="88">
        <v>4.8</v>
      </c>
      <c r="O2503" s="104">
        <v>6.1</v>
      </c>
      <c r="Q2503" s="11">
        <v>7.7</v>
      </c>
      <c r="R2503" s="11">
        <v>7</v>
      </c>
      <c r="S2503" s="11">
        <v>10.6</v>
      </c>
      <c r="T2503" s="11">
        <v>7.8</v>
      </c>
      <c r="U2503" s="11">
        <v>9.8000000000000007</v>
      </c>
      <c r="V2503" s="11">
        <v>7.2</v>
      </c>
      <c r="W2503" s="11">
        <v>7.5</v>
      </c>
      <c r="X2503" s="11">
        <v>6.2</v>
      </c>
      <c r="Y2503" s="78"/>
      <c r="Z2503" s="11">
        <v>84.15</v>
      </c>
      <c r="AA2503" s="11">
        <v>209.26</v>
      </c>
      <c r="AB2503" s="11">
        <v>144.03</v>
      </c>
      <c r="AC2503" s="11">
        <v>1.87</v>
      </c>
      <c r="AD2503" s="11">
        <v>12.17</v>
      </c>
    </row>
    <row r="2504" spans="1:30" x14ac:dyDescent="0.25">
      <c r="A2504" s="1">
        <v>2019</v>
      </c>
      <c r="B2504" s="1">
        <v>4</v>
      </c>
      <c r="C2504" s="1">
        <v>15</v>
      </c>
      <c r="D2504" s="3">
        <v>0.125</v>
      </c>
      <c r="E2504" s="5">
        <v>2500</v>
      </c>
      <c r="G2504" s="15">
        <v>-4.3</v>
      </c>
      <c r="H2504" s="15">
        <v>-1.7</v>
      </c>
      <c r="I2504" s="15">
        <v>0.5</v>
      </c>
      <c r="J2504" s="15">
        <v>-1.6</v>
      </c>
      <c r="K2504" s="15">
        <v>-1.6</v>
      </c>
      <c r="L2504" s="15">
        <v>-1.8</v>
      </c>
      <c r="N2504" s="88">
        <v>4.8</v>
      </c>
      <c r="O2504" s="104">
        <v>6.1</v>
      </c>
      <c r="Q2504" s="11">
        <v>7.7</v>
      </c>
      <c r="R2504" s="11">
        <v>7</v>
      </c>
      <c r="S2504" s="11">
        <v>10.6</v>
      </c>
      <c r="T2504" s="11">
        <v>7.8</v>
      </c>
      <c r="U2504" s="11">
        <v>9.8000000000000007</v>
      </c>
      <c r="V2504" s="11">
        <v>7.2</v>
      </c>
      <c r="W2504" s="11">
        <v>7.5</v>
      </c>
      <c r="X2504" s="11">
        <v>6.2</v>
      </c>
      <c r="Y2504" s="78"/>
      <c r="Z2504" s="11">
        <v>84.15</v>
      </c>
      <c r="AA2504" s="11">
        <v>209.26</v>
      </c>
      <c r="AB2504" s="11">
        <v>144.03</v>
      </c>
      <c r="AC2504" s="11">
        <v>1.87</v>
      </c>
      <c r="AD2504" s="11">
        <v>12.17</v>
      </c>
    </row>
    <row r="2505" spans="1:30" x14ac:dyDescent="0.25">
      <c r="A2505" s="1">
        <v>2019</v>
      </c>
      <c r="B2505" s="1">
        <v>4</v>
      </c>
      <c r="C2505" s="1">
        <v>15</v>
      </c>
      <c r="D2505" s="3">
        <v>0.16666666666666666</v>
      </c>
      <c r="E2505" s="5">
        <v>2501</v>
      </c>
      <c r="G2505" s="15">
        <v>-4.3</v>
      </c>
      <c r="H2505" s="15">
        <v>-1.5</v>
      </c>
      <c r="I2505" s="15">
        <v>0.2</v>
      </c>
      <c r="J2505" s="15">
        <v>-1.3</v>
      </c>
      <c r="K2505" s="15">
        <v>-1.9</v>
      </c>
      <c r="L2505" s="15">
        <v>-1.9</v>
      </c>
      <c r="N2505" s="88">
        <v>4.8</v>
      </c>
      <c r="O2505" s="104">
        <v>6.1</v>
      </c>
      <c r="Q2505" s="11">
        <v>7.7</v>
      </c>
      <c r="R2505" s="11">
        <v>7</v>
      </c>
      <c r="S2505" s="11">
        <v>10.6</v>
      </c>
      <c r="T2505" s="11">
        <v>7.8</v>
      </c>
      <c r="U2505" s="11">
        <v>9.8000000000000007</v>
      </c>
      <c r="V2505" s="11">
        <v>7.2</v>
      </c>
      <c r="W2505" s="11">
        <v>7.5</v>
      </c>
      <c r="X2505" s="11">
        <v>6.2</v>
      </c>
      <c r="Y2505" s="78"/>
      <c r="Z2505" s="11">
        <v>84.15</v>
      </c>
      <c r="AA2505" s="11">
        <v>209.26</v>
      </c>
      <c r="AB2505" s="11">
        <v>144.03</v>
      </c>
      <c r="AC2505" s="11">
        <v>1.87</v>
      </c>
      <c r="AD2505" s="11">
        <v>12.17</v>
      </c>
    </row>
    <row r="2506" spans="1:30" x14ac:dyDescent="0.25">
      <c r="A2506" s="1">
        <v>2019</v>
      </c>
      <c r="B2506" s="1">
        <v>4</v>
      </c>
      <c r="C2506" s="1">
        <v>15</v>
      </c>
      <c r="D2506" s="3">
        <v>0.20833333333333334</v>
      </c>
      <c r="E2506" s="5">
        <v>2502</v>
      </c>
      <c r="G2506" s="15">
        <v>-0.6</v>
      </c>
      <c r="H2506" s="15">
        <v>0.1</v>
      </c>
      <c r="I2506" s="15">
        <v>1.4</v>
      </c>
      <c r="J2506" s="15">
        <v>0.6</v>
      </c>
      <c r="K2506" s="15">
        <v>0</v>
      </c>
      <c r="L2506" s="15">
        <v>-0.1</v>
      </c>
      <c r="N2506" s="88">
        <v>4.8</v>
      </c>
      <c r="O2506" s="104">
        <v>6.1</v>
      </c>
      <c r="Q2506" s="11">
        <v>7.7</v>
      </c>
      <c r="R2506" s="11">
        <v>7</v>
      </c>
      <c r="S2506" s="11">
        <v>10.6</v>
      </c>
      <c r="T2506" s="11">
        <v>7.8</v>
      </c>
      <c r="U2506" s="11">
        <v>9.8000000000000007</v>
      </c>
      <c r="V2506" s="11">
        <v>7.2</v>
      </c>
      <c r="W2506" s="11">
        <v>7.5</v>
      </c>
      <c r="X2506" s="11">
        <v>6.2</v>
      </c>
      <c r="Y2506" s="78"/>
      <c r="Z2506" s="11">
        <v>84.15</v>
      </c>
      <c r="AA2506" s="11">
        <v>209.26</v>
      </c>
      <c r="AB2506" s="11">
        <v>144.03</v>
      </c>
      <c r="AC2506" s="11">
        <v>1.87</v>
      </c>
      <c r="AD2506" s="11">
        <v>12.17</v>
      </c>
    </row>
    <row r="2507" spans="1:30" x14ac:dyDescent="0.25">
      <c r="A2507" s="1">
        <v>2019</v>
      </c>
      <c r="B2507" s="1">
        <v>4</v>
      </c>
      <c r="C2507" s="1">
        <v>15</v>
      </c>
      <c r="D2507" s="3">
        <v>0.25</v>
      </c>
      <c r="E2507" s="5">
        <v>2503</v>
      </c>
      <c r="G2507" s="15">
        <v>3.4</v>
      </c>
      <c r="H2507" s="15">
        <v>1.8</v>
      </c>
      <c r="I2507" s="15">
        <v>3.7</v>
      </c>
      <c r="J2507" s="15">
        <v>2.8</v>
      </c>
      <c r="K2507" s="15">
        <v>2</v>
      </c>
      <c r="L2507" s="15">
        <v>2.2999999999999998</v>
      </c>
      <c r="N2507" s="88">
        <v>4.8</v>
      </c>
      <c r="O2507" s="104">
        <v>6.1</v>
      </c>
      <c r="Q2507" s="11">
        <v>7.7</v>
      </c>
      <c r="R2507" s="11">
        <v>7</v>
      </c>
      <c r="S2507" s="11">
        <v>10.6</v>
      </c>
      <c r="T2507" s="11">
        <v>7.8</v>
      </c>
      <c r="U2507" s="11">
        <v>9.8000000000000007</v>
      </c>
      <c r="V2507" s="11">
        <v>7.2</v>
      </c>
      <c r="W2507" s="11">
        <v>7.5</v>
      </c>
      <c r="X2507" s="11">
        <v>6.2</v>
      </c>
      <c r="Y2507" s="78"/>
      <c r="Z2507" s="11">
        <v>84.15</v>
      </c>
      <c r="AA2507" s="11">
        <v>209.26</v>
      </c>
      <c r="AB2507" s="11">
        <v>144.03</v>
      </c>
      <c r="AC2507" s="11">
        <v>1.87</v>
      </c>
      <c r="AD2507" s="11">
        <v>12.17</v>
      </c>
    </row>
    <row r="2508" spans="1:30" x14ac:dyDescent="0.25">
      <c r="A2508" s="1">
        <v>2019</v>
      </c>
      <c r="B2508" s="1">
        <v>4</v>
      </c>
      <c r="C2508" s="1">
        <v>15</v>
      </c>
      <c r="D2508" s="3">
        <v>0.29166666666666669</v>
      </c>
      <c r="E2508" s="5">
        <v>2504</v>
      </c>
      <c r="G2508" s="15">
        <v>5.8</v>
      </c>
      <c r="H2508" s="15">
        <v>4.7</v>
      </c>
      <c r="I2508" s="15">
        <v>6</v>
      </c>
      <c r="J2508" s="15">
        <v>4.9000000000000004</v>
      </c>
      <c r="K2508" s="15">
        <v>4</v>
      </c>
      <c r="L2508" s="15">
        <v>5.4</v>
      </c>
      <c r="N2508" s="88">
        <v>4.8</v>
      </c>
      <c r="O2508" s="104">
        <v>6.1</v>
      </c>
      <c r="Q2508" s="11">
        <v>7.7</v>
      </c>
      <c r="R2508" s="11">
        <v>7</v>
      </c>
      <c r="S2508" s="11">
        <v>10.6</v>
      </c>
      <c r="T2508" s="11">
        <v>7.8</v>
      </c>
      <c r="U2508" s="11">
        <v>9.8000000000000007</v>
      </c>
      <c r="V2508" s="11">
        <v>7.2</v>
      </c>
      <c r="W2508" s="11">
        <v>7.5</v>
      </c>
      <c r="X2508" s="11">
        <v>6.2</v>
      </c>
      <c r="Y2508" s="78"/>
      <c r="Z2508" s="11">
        <v>84.15</v>
      </c>
      <c r="AA2508" s="11">
        <v>209.26</v>
      </c>
      <c r="AB2508" s="11">
        <v>144.03</v>
      </c>
      <c r="AC2508" s="11">
        <v>1.87</v>
      </c>
      <c r="AD2508" s="11">
        <v>12.17</v>
      </c>
    </row>
    <row r="2509" spans="1:30" x14ac:dyDescent="0.25">
      <c r="A2509" s="1">
        <v>2019</v>
      </c>
      <c r="B2509" s="1">
        <v>4</v>
      </c>
      <c r="C2509" s="1">
        <v>15</v>
      </c>
      <c r="D2509" s="3">
        <v>0.33333333333333331</v>
      </c>
      <c r="E2509" s="5">
        <v>2505</v>
      </c>
      <c r="G2509" s="15">
        <v>7.6</v>
      </c>
      <c r="H2509" s="15">
        <v>7.1</v>
      </c>
      <c r="I2509" s="15">
        <v>7.6</v>
      </c>
      <c r="J2509" s="15">
        <v>7.4</v>
      </c>
      <c r="K2509" s="15">
        <v>6.3</v>
      </c>
      <c r="L2509" s="15">
        <v>6.5</v>
      </c>
      <c r="N2509" s="88">
        <v>4.8</v>
      </c>
      <c r="O2509" s="104">
        <v>6.1</v>
      </c>
      <c r="Q2509" s="11">
        <v>7.7</v>
      </c>
      <c r="R2509" s="11">
        <v>7</v>
      </c>
      <c r="S2509" s="11">
        <v>10.6</v>
      </c>
      <c r="T2509" s="11">
        <v>7.8</v>
      </c>
      <c r="U2509" s="11">
        <v>9.8000000000000007</v>
      </c>
      <c r="V2509" s="11">
        <v>7.2</v>
      </c>
      <c r="W2509" s="11">
        <v>7.5</v>
      </c>
      <c r="X2509" s="11">
        <v>6.2</v>
      </c>
      <c r="Y2509" s="78"/>
      <c r="Z2509" s="11">
        <v>84.15</v>
      </c>
      <c r="AA2509" s="11">
        <v>209.26</v>
      </c>
      <c r="AB2509" s="11">
        <v>144.03</v>
      </c>
      <c r="AC2509" s="11">
        <v>1.87</v>
      </c>
      <c r="AD2509" s="11">
        <v>12.17</v>
      </c>
    </row>
    <row r="2510" spans="1:30" x14ac:dyDescent="0.25">
      <c r="A2510" s="1">
        <v>2019</v>
      </c>
      <c r="B2510" s="1">
        <v>4</v>
      </c>
      <c r="C2510" s="1">
        <v>15</v>
      </c>
      <c r="D2510" s="3">
        <v>0.375</v>
      </c>
      <c r="E2510" s="5">
        <v>2506</v>
      </c>
      <c r="G2510" s="15">
        <v>8.4</v>
      </c>
      <c r="H2510" s="15">
        <v>8</v>
      </c>
      <c r="I2510" s="15">
        <v>9.1999999999999993</v>
      </c>
      <c r="J2510" s="15">
        <v>8.3000000000000007</v>
      </c>
      <c r="K2510" s="15">
        <v>7.8</v>
      </c>
      <c r="L2510" s="15">
        <v>6.7</v>
      </c>
      <c r="N2510" s="88">
        <v>4.8</v>
      </c>
      <c r="O2510" s="104">
        <v>6.1</v>
      </c>
      <c r="Q2510" s="11">
        <v>7.7</v>
      </c>
      <c r="R2510" s="11">
        <v>7</v>
      </c>
      <c r="S2510" s="11">
        <v>10.6</v>
      </c>
      <c r="T2510" s="11">
        <v>7.8</v>
      </c>
      <c r="U2510" s="11">
        <v>9.8000000000000007</v>
      </c>
      <c r="V2510" s="11">
        <v>7.2</v>
      </c>
      <c r="W2510" s="11">
        <v>7.5</v>
      </c>
      <c r="X2510" s="11">
        <v>6.2</v>
      </c>
      <c r="Y2510" s="78"/>
      <c r="Z2510" s="11">
        <v>84.15</v>
      </c>
      <c r="AA2510" s="11">
        <v>209.26</v>
      </c>
      <c r="AB2510" s="11">
        <v>144.03</v>
      </c>
      <c r="AC2510" s="11">
        <v>1.87</v>
      </c>
      <c r="AD2510" s="11">
        <v>12.17</v>
      </c>
    </row>
    <row r="2511" spans="1:30" x14ac:dyDescent="0.25">
      <c r="A2511" s="1">
        <v>2019</v>
      </c>
      <c r="B2511" s="1">
        <v>4</v>
      </c>
      <c r="C2511" s="1">
        <v>15</v>
      </c>
      <c r="D2511" s="3">
        <v>0.41666666666666669</v>
      </c>
      <c r="E2511" s="5">
        <v>2507</v>
      </c>
      <c r="G2511" s="15">
        <v>8.4</v>
      </c>
      <c r="H2511" s="15">
        <v>8.5</v>
      </c>
      <c r="I2511" s="15">
        <v>9.9</v>
      </c>
      <c r="J2511" s="15">
        <v>9</v>
      </c>
      <c r="K2511" s="15">
        <v>8.9</v>
      </c>
      <c r="L2511" s="15">
        <v>7.3</v>
      </c>
      <c r="N2511" s="88">
        <v>4.8</v>
      </c>
      <c r="O2511" s="104">
        <v>6.1</v>
      </c>
      <c r="Q2511" s="11">
        <v>7.7</v>
      </c>
      <c r="R2511" s="11">
        <v>7</v>
      </c>
      <c r="S2511" s="11">
        <v>10.6</v>
      </c>
      <c r="T2511" s="11">
        <v>7.8</v>
      </c>
      <c r="U2511" s="11">
        <v>9.8000000000000007</v>
      </c>
      <c r="V2511" s="11">
        <v>7.2</v>
      </c>
      <c r="W2511" s="11">
        <v>7.5</v>
      </c>
      <c r="X2511" s="11">
        <v>6.2</v>
      </c>
      <c r="Y2511" s="78"/>
      <c r="Z2511" s="11">
        <v>84.15</v>
      </c>
      <c r="AA2511" s="11">
        <v>209.26</v>
      </c>
      <c r="AB2511" s="11">
        <v>144.03</v>
      </c>
      <c r="AC2511" s="11">
        <v>1.87</v>
      </c>
      <c r="AD2511" s="11">
        <v>12.17</v>
      </c>
    </row>
    <row r="2512" spans="1:30" x14ac:dyDescent="0.25">
      <c r="A2512" s="1">
        <v>2019</v>
      </c>
      <c r="B2512" s="1">
        <v>4</v>
      </c>
      <c r="C2512" s="1">
        <v>15</v>
      </c>
      <c r="D2512" s="3">
        <v>0.45833333333333331</v>
      </c>
      <c r="E2512" s="5">
        <v>2508</v>
      </c>
      <c r="G2512" s="15">
        <v>9.6</v>
      </c>
      <c r="H2512" s="15">
        <v>9.1</v>
      </c>
      <c r="I2512" s="15">
        <v>10.6</v>
      </c>
      <c r="J2512" s="15">
        <v>9.6999999999999993</v>
      </c>
      <c r="K2512" s="15">
        <v>9.5</v>
      </c>
      <c r="L2512" s="15">
        <v>7.5</v>
      </c>
      <c r="N2512" s="88">
        <v>4.8</v>
      </c>
      <c r="O2512" s="104">
        <v>6.1</v>
      </c>
      <c r="Q2512" s="11">
        <v>7.7</v>
      </c>
      <c r="R2512" s="11">
        <v>7</v>
      </c>
      <c r="S2512" s="11">
        <v>10.6</v>
      </c>
      <c r="T2512" s="11">
        <v>7.8</v>
      </c>
      <c r="U2512" s="11">
        <v>9.8000000000000007</v>
      </c>
      <c r="V2512" s="11">
        <v>7.2</v>
      </c>
      <c r="W2512" s="11">
        <v>7.5</v>
      </c>
      <c r="X2512" s="11">
        <v>6.2</v>
      </c>
      <c r="Y2512" s="78"/>
      <c r="Z2512" s="11">
        <v>84.15</v>
      </c>
      <c r="AA2512" s="11">
        <v>209.26</v>
      </c>
      <c r="AB2512" s="11">
        <v>144.03</v>
      </c>
      <c r="AC2512" s="11">
        <v>1.87</v>
      </c>
      <c r="AD2512" s="11">
        <v>12.17</v>
      </c>
    </row>
    <row r="2513" spans="1:30" x14ac:dyDescent="0.25">
      <c r="A2513" s="1">
        <v>2019</v>
      </c>
      <c r="B2513" s="1">
        <v>4</v>
      </c>
      <c r="C2513" s="1">
        <v>15</v>
      </c>
      <c r="D2513" s="3">
        <v>0.5</v>
      </c>
      <c r="E2513" s="5">
        <v>2509</v>
      </c>
      <c r="G2513" s="15">
        <v>9.5</v>
      </c>
      <c r="H2513" s="15">
        <v>8.6999999999999993</v>
      </c>
      <c r="I2513" s="15">
        <v>11.4</v>
      </c>
      <c r="J2513" s="15">
        <v>9.9</v>
      </c>
      <c r="K2513" s="15">
        <v>9.4</v>
      </c>
      <c r="L2513" s="15">
        <v>7.5</v>
      </c>
      <c r="N2513" s="88">
        <v>7.8</v>
      </c>
      <c r="O2513" s="104">
        <v>6.1</v>
      </c>
      <c r="Q2513" s="11">
        <v>7.7</v>
      </c>
      <c r="R2513" s="11">
        <v>7</v>
      </c>
      <c r="S2513" s="11">
        <v>10.6</v>
      </c>
      <c r="T2513" s="11">
        <v>7.8</v>
      </c>
      <c r="U2513" s="11">
        <v>9.8000000000000007</v>
      </c>
      <c r="V2513" s="11">
        <v>7.2</v>
      </c>
      <c r="W2513" s="11">
        <v>7.5</v>
      </c>
      <c r="X2513" s="11">
        <v>6.2</v>
      </c>
      <c r="Y2513" s="78"/>
      <c r="Z2513" s="11">
        <v>84.15</v>
      </c>
      <c r="AA2513" s="11">
        <v>209.26</v>
      </c>
      <c r="AB2513" s="11">
        <v>144.03</v>
      </c>
      <c r="AC2513" s="11">
        <v>1.87</v>
      </c>
      <c r="AD2513" s="11">
        <v>12.17</v>
      </c>
    </row>
    <row r="2514" spans="1:30" x14ac:dyDescent="0.25">
      <c r="A2514" s="1">
        <v>2019</v>
      </c>
      <c r="B2514" s="1">
        <v>4</v>
      </c>
      <c r="C2514" s="1">
        <v>15</v>
      </c>
      <c r="D2514" s="3">
        <v>0.54166666666666663</v>
      </c>
      <c r="E2514" s="5">
        <v>2510</v>
      </c>
      <c r="G2514" s="15">
        <v>9.9</v>
      </c>
      <c r="H2514" s="15">
        <v>9</v>
      </c>
      <c r="I2514" s="15">
        <v>11</v>
      </c>
      <c r="J2514" s="15">
        <v>9.6999999999999993</v>
      </c>
      <c r="K2514" s="15">
        <v>9.8000000000000007</v>
      </c>
      <c r="L2514" s="15">
        <v>7.1</v>
      </c>
      <c r="N2514" s="88">
        <v>7.8</v>
      </c>
      <c r="O2514" s="104">
        <v>6.1</v>
      </c>
      <c r="Q2514" s="11">
        <v>7.7</v>
      </c>
      <c r="R2514" s="11">
        <v>7</v>
      </c>
      <c r="S2514" s="11">
        <v>10.6</v>
      </c>
      <c r="T2514" s="11">
        <v>7.8</v>
      </c>
      <c r="U2514" s="11">
        <v>9.8000000000000007</v>
      </c>
      <c r="V2514" s="11">
        <v>7.2</v>
      </c>
      <c r="W2514" s="11">
        <v>7.5</v>
      </c>
      <c r="X2514" s="11">
        <v>6.2</v>
      </c>
      <c r="Y2514" s="78"/>
      <c r="Z2514" s="11">
        <v>84.15</v>
      </c>
      <c r="AA2514" s="11">
        <v>209.26</v>
      </c>
      <c r="AB2514" s="11">
        <v>144.03</v>
      </c>
      <c r="AC2514" s="11">
        <v>1.87</v>
      </c>
      <c r="AD2514" s="11">
        <v>12.17</v>
      </c>
    </row>
    <row r="2515" spans="1:30" x14ac:dyDescent="0.25">
      <c r="A2515" s="1">
        <v>2019</v>
      </c>
      <c r="B2515" s="1">
        <v>4</v>
      </c>
      <c r="C2515" s="1">
        <v>15</v>
      </c>
      <c r="D2515" s="3">
        <v>0.58333333333333337</v>
      </c>
      <c r="E2515" s="5">
        <v>2511</v>
      </c>
      <c r="G2515" s="15">
        <v>8.5</v>
      </c>
      <c r="H2515" s="15">
        <v>8.6999999999999993</v>
      </c>
      <c r="I2515" s="15">
        <v>8.5</v>
      </c>
      <c r="J2515" s="15">
        <v>9.1999999999999993</v>
      </c>
      <c r="K2515" s="15">
        <v>9.4</v>
      </c>
      <c r="L2515" s="15">
        <v>6.6</v>
      </c>
      <c r="N2515" s="88">
        <v>7.8</v>
      </c>
      <c r="O2515" s="104">
        <v>6.1</v>
      </c>
      <c r="Q2515" s="11">
        <v>7.7</v>
      </c>
      <c r="R2515" s="11">
        <v>7</v>
      </c>
      <c r="S2515" s="11">
        <v>10.6</v>
      </c>
      <c r="T2515" s="11">
        <v>7.8</v>
      </c>
      <c r="U2515" s="11">
        <v>9.8000000000000007</v>
      </c>
      <c r="V2515" s="11">
        <v>7.2</v>
      </c>
      <c r="W2515" s="11">
        <v>7.5</v>
      </c>
      <c r="X2515" s="11">
        <v>6.2</v>
      </c>
      <c r="Y2515" s="78"/>
      <c r="Z2515" s="11">
        <v>84.15</v>
      </c>
      <c r="AA2515" s="11">
        <v>209.26</v>
      </c>
      <c r="AB2515" s="11">
        <v>144.03</v>
      </c>
      <c r="AC2515" s="11">
        <v>1.87</v>
      </c>
      <c r="AD2515" s="11">
        <v>12.17</v>
      </c>
    </row>
    <row r="2516" spans="1:30" x14ac:dyDescent="0.25">
      <c r="A2516" s="1">
        <v>2019</v>
      </c>
      <c r="B2516" s="1">
        <v>4</v>
      </c>
      <c r="C2516" s="1">
        <v>15</v>
      </c>
      <c r="D2516" s="3">
        <v>0.625</v>
      </c>
      <c r="E2516" s="5">
        <v>2512</v>
      </c>
      <c r="G2516" s="15">
        <v>7.7</v>
      </c>
      <c r="H2516" s="15">
        <v>7.2</v>
      </c>
      <c r="I2516" s="15">
        <v>11</v>
      </c>
      <c r="J2516" s="15">
        <v>8.9</v>
      </c>
      <c r="K2516" s="15">
        <v>8.3000000000000007</v>
      </c>
      <c r="L2516" s="15">
        <v>6.4</v>
      </c>
      <c r="N2516" s="88">
        <v>7.8</v>
      </c>
      <c r="O2516" s="104">
        <v>6.1</v>
      </c>
      <c r="Q2516" s="11">
        <v>7.7</v>
      </c>
      <c r="R2516" s="11">
        <v>7</v>
      </c>
      <c r="S2516" s="11">
        <v>10.6</v>
      </c>
      <c r="T2516" s="11">
        <v>7.8</v>
      </c>
      <c r="U2516" s="11">
        <v>9.8000000000000007</v>
      </c>
      <c r="V2516" s="11">
        <v>7.2</v>
      </c>
      <c r="W2516" s="11">
        <v>7.5</v>
      </c>
      <c r="X2516" s="11">
        <v>6.2</v>
      </c>
      <c r="Y2516" s="78"/>
      <c r="Z2516" s="11">
        <v>84.15</v>
      </c>
      <c r="AA2516" s="11">
        <v>209.26</v>
      </c>
      <c r="AB2516" s="11">
        <v>144.03</v>
      </c>
      <c r="AC2516" s="11">
        <v>1.87</v>
      </c>
      <c r="AD2516" s="11">
        <v>12.17</v>
      </c>
    </row>
    <row r="2517" spans="1:30" x14ac:dyDescent="0.25">
      <c r="A2517" s="1">
        <v>2019</v>
      </c>
      <c r="B2517" s="1">
        <v>4</v>
      </c>
      <c r="C2517" s="1">
        <v>15</v>
      </c>
      <c r="D2517" s="3">
        <v>0.66666666666666663</v>
      </c>
      <c r="E2517" s="5">
        <v>2513</v>
      </c>
      <c r="G2517" s="15">
        <v>7.2</v>
      </c>
      <c r="H2517" s="15">
        <v>7.3</v>
      </c>
      <c r="I2517" s="15">
        <v>10.1</v>
      </c>
      <c r="J2517" s="15">
        <v>8.4</v>
      </c>
      <c r="K2517" s="15">
        <v>7.5</v>
      </c>
      <c r="L2517" s="15">
        <v>5.9</v>
      </c>
      <c r="N2517" s="88">
        <v>7.8</v>
      </c>
      <c r="O2517" s="104">
        <v>6.1</v>
      </c>
      <c r="Q2517" s="11">
        <v>7.7</v>
      </c>
      <c r="R2517" s="11">
        <v>7</v>
      </c>
      <c r="S2517" s="11">
        <v>10.6</v>
      </c>
      <c r="T2517" s="11">
        <v>7.8</v>
      </c>
      <c r="U2517" s="11">
        <v>9.8000000000000007</v>
      </c>
      <c r="V2517" s="11">
        <v>7.2</v>
      </c>
      <c r="W2517" s="11">
        <v>7.5</v>
      </c>
      <c r="X2517" s="11">
        <v>6.2</v>
      </c>
      <c r="Y2517" s="78"/>
      <c r="Z2517" s="11">
        <v>84.15</v>
      </c>
      <c r="AA2517" s="11">
        <v>209.26</v>
      </c>
      <c r="AB2517" s="11">
        <v>144.03</v>
      </c>
      <c r="AC2517" s="11">
        <v>1.87</v>
      </c>
      <c r="AD2517" s="11">
        <v>12.17</v>
      </c>
    </row>
    <row r="2518" spans="1:30" x14ac:dyDescent="0.25">
      <c r="A2518" s="1">
        <v>2019</v>
      </c>
      <c r="B2518" s="1">
        <v>4</v>
      </c>
      <c r="C2518" s="1">
        <v>15</v>
      </c>
      <c r="D2518" s="3">
        <v>0.70833333333333337</v>
      </c>
      <c r="E2518" s="5">
        <v>2514</v>
      </c>
      <c r="G2518" s="15">
        <v>6.2</v>
      </c>
      <c r="H2518" s="15">
        <v>6.5</v>
      </c>
      <c r="I2518" s="15">
        <v>9.1999999999999993</v>
      </c>
      <c r="J2518" s="15">
        <v>7.5</v>
      </c>
      <c r="K2518" s="15">
        <v>6.5</v>
      </c>
      <c r="L2518" s="15">
        <v>5.4</v>
      </c>
      <c r="N2518" s="88">
        <v>7.8</v>
      </c>
      <c r="O2518" s="104">
        <v>6.1</v>
      </c>
      <c r="Q2518" s="11">
        <v>7.7</v>
      </c>
      <c r="R2518" s="11">
        <v>7</v>
      </c>
      <c r="S2518" s="11">
        <v>10.6</v>
      </c>
      <c r="T2518" s="11">
        <v>7.8</v>
      </c>
      <c r="U2518" s="11">
        <v>9.8000000000000007</v>
      </c>
      <c r="V2518" s="11">
        <v>7.2</v>
      </c>
      <c r="W2518" s="11">
        <v>7.5</v>
      </c>
      <c r="X2518" s="11">
        <v>6.2</v>
      </c>
      <c r="Y2518" s="78"/>
      <c r="Z2518" s="11">
        <v>84.15</v>
      </c>
      <c r="AA2518" s="11">
        <v>209.26</v>
      </c>
      <c r="AB2518" s="11">
        <v>144.03</v>
      </c>
      <c r="AC2518" s="11">
        <v>1.87</v>
      </c>
      <c r="AD2518" s="11">
        <v>12.17</v>
      </c>
    </row>
    <row r="2519" spans="1:30" x14ac:dyDescent="0.25">
      <c r="A2519" s="1">
        <v>2019</v>
      </c>
      <c r="B2519" s="1">
        <v>4</v>
      </c>
      <c r="C2519" s="1">
        <v>15</v>
      </c>
      <c r="D2519" s="3">
        <v>0.75</v>
      </c>
      <c r="E2519" s="5">
        <v>2515</v>
      </c>
      <c r="G2519" s="15">
        <v>4.8</v>
      </c>
      <c r="H2519" s="15">
        <v>5.6</v>
      </c>
      <c r="I2519" s="15">
        <v>7.9</v>
      </c>
      <c r="J2519" s="15">
        <v>6.3</v>
      </c>
      <c r="K2519" s="15">
        <v>4.4000000000000004</v>
      </c>
      <c r="L2519" s="15">
        <v>4.4000000000000004</v>
      </c>
      <c r="N2519" s="88">
        <v>7.8</v>
      </c>
      <c r="O2519" s="104">
        <v>6.1</v>
      </c>
      <c r="Q2519" s="11">
        <v>7.7</v>
      </c>
      <c r="R2519" s="11">
        <v>7</v>
      </c>
      <c r="S2519" s="11">
        <v>10.6</v>
      </c>
      <c r="T2519" s="11">
        <v>7.8</v>
      </c>
      <c r="U2519" s="11">
        <v>9.8000000000000007</v>
      </c>
      <c r="V2519" s="11">
        <v>7.2</v>
      </c>
      <c r="W2519" s="11">
        <v>7.5</v>
      </c>
      <c r="X2519" s="11">
        <v>6.2</v>
      </c>
      <c r="Y2519" s="78"/>
      <c r="Z2519" s="11">
        <v>84.15</v>
      </c>
      <c r="AA2519" s="11">
        <v>209.26</v>
      </c>
      <c r="AB2519" s="11">
        <v>144.03</v>
      </c>
      <c r="AC2519" s="11">
        <v>1.87</v>
      </c>
      <c r="AD2519" s="11">
        <v>12.17</v>
      </c>
    </row>
    <row r="2520" spans="1:30" x14ac:dyDescent="0.25">
      <c r="A2520" s="1">
        <v>2019</v>
      </c>
      <c r="B2520" s="1">
        <v>4</v>
      </c>
      <c r="C2520" s="1">
        <v>15</v>
      </c>
      <c r="D2520" s="3">
        <v>0.79166666666666663</v>
      </c>
      <c r="E2520" s="5">
        <v>2516</v>
      </c>
      <c r="G2520" s="15">
        <v>1.7</v>
      </c>
      <c r="H2520" s="15">
        <v>4.0999999999999996</v>
      </c>
      <c r="I2520" s="15">
        <v>7.1</v>
      </c>
      <c r="J2520" s="15">
        <v>6.1</v>
      </c>
      <c r="K2520" s="15">
        <v>2.4</v>
      </c>
      <c r="L2520" s="15">
        <v>3.1</v>
      </c>
      <c r="N2520" s="88">
        <v>7.8</v>
      </c>
      <c r="O2520" s="104">
        <v>6.1</v>
      </c>
      <c r="Q2520" s="11">
        <v>7.7</v>
      </c>
      <c r="R2520" s="11">
        <v>7</v>
      </c>
      <c r="S2520" s="11">
        <v>10.6</v>
      </c>
      <c r="T2520" s="11">
        <v>7.8</v>
      </c>
      <c r="U2520" s="11">
        <v>9.8000000000000007</v>
      </c>
      <c r="V2520" s="11">
        <v>7.2</v>
      </c>
      <c r="W2520" s="11">
        <v>7.5</v>
      </c>
      <c r="X2520" s="11">
        <v>6.2</v>
      </c>
      <c r="Y2520" s="78"/>
      <c r="Z2520" s="11">
        <v>84.15</v>
      </c>
      <c r="AA2520" s="11">
        <v>209.26</v>
      </c>
      <c r="AB2520" s="11">
        <v>144.03</v>
      </c>
      <c r="AC2520" s="11">
        <v>1.87</v>
      </c>
      <c r="AD2520" s="11">
        <v>12.17</v>
      </c>
    </row>
    <row r="2521" spans="1:30" x14ac:dyDescent="0.25">
      <c r="A2521" s="1">
        <v>2019</v>
      </c>
      <c r="B2521" s="1">
        <v>4</v>
      </c>
      <c r="C2521" s="1">
        <v>15</v>
      </c>
      <c r="D2521" s="3">
        <v>0.83333333333333337</v>
      </c>
      <c r="E2521" s="5">
        <v>2517</v>
      </c>
      <c r="G2521" s="15">
        <v>-0.9</v>
      </c>
      <c r="H2521" s="15">
        <v>2</v>
      </c>
      <c r="I2521" s="15">
        <v>7</v>
      </c>
      <c r="J2521" s="15">
        <v>3.6</v>
      </c>
      <c r="K2521" s="15">
        <v>1.2</v>
      </c>
      <c r="L2521" s="15">
        <v>2.2000000000000002</v>
      </c>
      <c r="N2521" s="88">
        <v>7.8</v>
      </c>
      <c r="O2521" s="104">
        <v>6.1</v>
      </c>
      <c r="Q2521" s="11">
        <v>7.7</v>
      </c>
      <c r="R2521" s="11">
        <v>7</v>
      </c>
      <c r="S2521" s="11">
        <v>10.6</v>
      </c>
      <c r="T2521" s="11">
        <v>7.8</v>
      </c>
      <c r="U2521" s="11">
        <v>9.8000000000000007</v>
      </c>
      <c r="V2521" s="11">
        <v>7.2</v>
      </c>
      <c r="W2521" s="11">
        <v>7.5</v>
      </c>
      <c r="X2521" s="11">
        <v>6.2</v>
      </c>
      <c r="Y2521" s="78"/>
      <c r="Z2521" s="11">
        <v>84.15</v>
      </c>
      <c r="AA2521" s="11">
        <v>209.26</v>
      </c>
      <c r="AB2521" s="11">
        <v>144.03</v>
      </c>
      <c r="AC2521" s="11">
        <v>1.87</v>
      </c>
      <c r="AD2521" s="11">
        <v>12.17</v>
      </c>
    </row>
    <row r="2522" spans="1:30" x14ac:dyDescent="0.25">
      <c r="A2522" s="1">
        <v>2019</v>
      </c>
      <c r="B2522" s="1">
        <v>4</v>
      </c>
      <c r="C2522" s="1">
        <v>15</v>
      </c>
      <c r="D2522" s="3">
        <v>0.875</v>
      </c>
      <c r="E2522" s="5">
        <v>2518</v>
      </c>
      <c r="G2522" s="15">
        <v>-2</v>
      </c>
      <c r="H2522" s="15">
        <v>0</v>
      </c>
      <c r="I2522" s="15">
        <v>6.5</v>
      </c>
      <c r="J2522" s="15">
        <v>2.4</v>
      </c>
      <c r="K2522" s="15">
        <v>0</v>
      </c>
      <c r="L2522" s="15">
        <v>1.1000000000000001</v>
      </c>
      <c r="N2522" s="88">
        <v>7.8</v>
      </c>
      <c r="O2522" s="104">
        <v>6.1</v>
      </c>
      <c r="Q2522" s="11">
        <v>7.7</v>
      </c>
      <c r="R2522" s="11">
        <v>7</v>
      </c>
      <c r="S2522" s="11">
        <v>10.6</v>
      </c>
      <c r="T2522" s="11">
        <v>7.8</v>
      </c>
      <c r="U2522" s="11">
        <v>9.8000000000000007</v>
      </c>
      <c r="V2522" s="11">
        <v>7.2</v>
      </c>
      <c r="W2522" s="11">
        <v>7.5</v>
      </c>
      <c r="X2522" s="11">
        <v>6.2</v>
      </c>
      <c r="Y2522" s="78"/>
      <c r="Z2522" s="11">
        <v>84.15</v>
      </c>
      <c r="AA2522" s="11">
        <v>209.26</v>
      </c>
      <c r="AB2522" s="11">
        <v>144.03</v>
      </c>
      <c r="AC2522" s="11">
        <v>1.87</v>
      </c>
      <c r="AD2522" s="11">
        <v>12.17</v>
      </c>
    </row>
    <row r="2523" spans="1:30" x14ac:dyDescent="0.25">
      <c r="A2523" s="1">
        <v>2019</v>
      </c>
      <c r="B2523" s="1">
        <v>4</v>
      </c>
      <c r="C2523" s="1">
        <v>15</v>
      </c>
      <c r="D2523" s="3">
        <v>0.91666666666666663</v>
      </c>
      <c r="E2523" s="5">
        <v>2519</v>
      </c>
      <c r="G2523" s="15">
        <v>-3.3</v>
      </c>
      <c r="H2523" s="15">
        <v>-0.4</v>
      </c>
      <c r="I2523" s="15">
        <v>5.7</v>
      </c>
      <c r="J2523" s="15">
        <v>2.2000000000000002</v>
      </c>
      <c r="K2523" s="15">
        <v>0.2</v>
      </c>
      <c r="L2523" s="15">
        <v>0.1</v>
      </c>
      <c r="N2523" s="88">
        <v>7.8</v>
      </c>
      <c r="O2523" s="104">
        <v>6.1</v>
      </c>
      <c r="Q2523" s="11">
        <v>7.7</v>
      </c>
      <c r="R2523" s="11">
        <v>7</v>
      </c>
      <c r="S2523" s="11">
        <v>10.6</v>
      </c>
      <c r="T2523" s="11">
        <v>7.8</v>
      </c>
      <c r="U2523" s="11">
        <v>9.8000000000000007</v>
      </c>
      <c r="V2523" s="11">
        <v>7.2</v>
      </c>
      <c r="W2523" s="11">
        <v>7.5</v>
      </c>
      <c r="X2523" s="11">
        <v>6.2</v>
      </c>
      <c r="Y2523" s="78"/>
      <c r="Z2523" s="11">
        <v>84.15</v>
      </c>
      <c r="AA2523" s="11">
        <v>209.26</v>
      </c>
      <c r="AB2523" s="11">
        <v>144.03</v>
      </c>
      <c r="AC2523" s="11">
        <v>1.87</v>
      </c>
      <c r="AD2523" s="11">
        <v>12.17</v>
      </c>
    </row>
    <row r="2524" spans="1:30" x14ac:dyDescent="0.25">
      <c r="A2524" s="1">
        <v>2019</v>
      </c>
      <c r="B2524" s="1">
        <v>4</v>
      </c>
      <c r="C2524" s="1">
        <v>15</v>
      </c>
      <c r="D2524" s="3">
        <v>0.95833333333333337</v>
      </c>
      <c r="E2524" s="5">
        <v>2520</v>
      </c>
      <c r="G2524" s="15">
        <v>-3.9</v>
      </c>
      <c r="H2524" s="15">
        <v>-1.1000000000000001</v>
      </c>
      <c r="I2524" s="15">
        <v>4.4000000000000004</v>
      </c>
      <c r="J2524" s="15">
        <v>2.1</v>
      </c>
      <c r="K2524" s="15">
        <v>-1.1000000000000001</v>
      </c>
      <c r="L2524" s="15">
        <v>-0.1</v>
      </c>
      <c r="N2524" s="88">
        <v>7.8</v>
      </c>
      <c r="O2524" s="104">
        <v>6.1</v>
      </c>
      <c r="Q2524" s="11">
        <v>7.7</v>
      </c>
      <c r="R2524" s="11">
        <v>7</v>
      </c>
      <c r="S2524" s="11">
        <v>10.6</v>
      </c>
      <c r="T2524" s="11">
        <v>7.8</v>
      </c>
      <c r="U2524" s="11">
        <v>9.8000000000000007</v>
      </c>
      <c r="V2524" s="11">
        <v>7.2</v>
      </c>
      <c r="W2524" s="11">
        <v>7.5</v>
      </c>
      <c r="X2524" s="11">
        <v>6.2</v>
      </c>
      <c r="Y2524" s="78"/>
      <c r="Z2524" s="11">
        <v>84.15</v>
      </c>
      <c r="AA2524" s="11">
        <v>209.26</v>
      </c>
      <c r="AB2524" s="11">
        <v>144.03</v>
      </c>
      <c r="AC2524" s="11">
        <v>1.87</v>
      </c>
      <c r="AD2524" s="11">
        <v>12.17</v>
      </c>
    </row>
    <row r="2525" spans="1:30" x14ac:dyDescent="0.25">
      <c r="A2525" s="1">
        <v>2019</v>
      </c>
      <c r="B2525" s="1">
        <v>4</v>
      </c>
      <c r="C2525" s="1">
        <v>16</v>
      </c>
      <c r="D2525" s="3">
        <v>0</v>
      </c>
      <c r="E2525" s="5">
        <v>2521</v>
      </c>
      <c r="G2525" s="15">
        <v>-4.3</v>
      </c>
      <c r="H2525" s="15">
        <v>-1.4</v>
      </c>
      <c r="I2525" s="15">
        <v>4</v>
      </c>
      <c r="J2525" s="15">
        <v>0.3</v>
      </c>
      <c r="K2525" s="15">
        <v>-2.1</v>
      </c>
      <c r="L2525" s="15">
        <v>0.4</v>
      </c>
      <c r="N2525" s="88">
        <v>5.2</v>
      </c>
      <c r="O2525" s="104">
        <v>6.4</v>
      </c>
      <c r="Q2525" s="11">
        <v>8.1</v>
      </c>
      <c r="R2525" s="11">
        <v>7.3</v>
      </c>
      <c r="S2525" s="11">
        <v>10.6</v>
      </c>
      <c r="T2525" s="11">
        <v>8.4</v>
      </c>
      <c r="U2525" s="11">
        <v>9.8000000000000007</v>
      </c>
      <c r="V2525" s="11">
        <v>7.3</v>
      </c>
      <c r="W2525" s="11">
        <v>8.3000000000000007</v>
      </c>
      <c r="X2525" s="11">
        <v>6.8</v>
      </c>
      <c r="Y2525" s="78"/>
      <c r="Z2525" s="11">
        <v>82.5</v>
      </c>
      <c r="AA2525" s="11">
        <v>212.97</v>
      </c>
      <c r="AB2525" s="11">
        <v>141.6</v>
      </c>
      <c r="AC2525" s="11">
        <v>2.21</v>
      </c>
      <c r="AD2525" s="11">
        <v>11.01</v>
      </c>
    </row>
    <row r="2526" spans="1:30" x14ac:dyDescent="0.25">
      <c r="A2526" s="1">
        <v>2019</v>
      </c>
      <c r="B2526" s="1">
        <v>4</v>
      </c>
      <c r="C2526" s="1">
        <v>16</v>
      </c>
      <c r="D2526" s="3">
        <v>4.1666666666666664E-2</v>
      </c>
      <c r="E2526" s="5">
        <v>2522</v>
      </c>
      <c r="G2526" s="15">
        <v>-4.0999999999999996</v>
      </c>
      <c r="H2526" s="15">
        <v>-1.4</v>
      </c>
      <c r="I2526" s="15">
        <v>3.8</v>
      </c>
      <c r="J2526" s="15">
        <v>-0.7</v>
      </c>
      <c r="K2526" s="15">
        <v>-0.7</v>
      </c>
      <c r="L2526" s="15">
        <v>1</v>
      </c>
      <c r="N2526" s="88">
        <v>5.2</v>
      </c>
      <c r="O2526" s="104">
        <v>6.4</v>
      </c>
      <c r="Q2526" s="11">
        <v>8.1</v>
      </c>
      <c r="R2526" s="11">
        <v>7.3</v>
      </c>
      <c r="S2526" s="11">
        <v>10.6</v>
      </c>
      <c r="T2526" s="11">
        <v>8.4</v>
      </c>
      <c r="U2526" s="11">
        <v>9.8000000000000007</v>
      </c>
      <c r="V2526" s="11">
        <v>7.3</v>
      </c>
      <c r="W2526" s="11">
        <v>8.3000000000000007</v>
      </c>
      <c r="X2526" s="11">
        <v>6.8</v>
      </c>
      <c r="Y2526" s="78"/>
      <c r="Z2526" s="11">
        <v>82.5</v>
      </c>
      <c r="AA2526" s="11">
        <v>212.97</v>
      </c>
      <c r="AB2526" s="11">
        <v>141.6</v>
      </c>
      <c r="AC2526" s="11">
        <v>2.21</v>
      </c>
      <c r="AD2526" s="11">
        <v>11.01</v>
      </c>
    </row>
    <row r="2527" spans="1:30" x14ac:dyDescent="0.25">
      <c r="A2527" s="1">
        <v>2019</v>
      </c>
      <c r="B2527" s="1">
        <v>4</v>
      </c>
      <c r="C2527" s="1">
        <v>16</v>
      </c>
      <c r="D2527" s="3">
        <v>8.3333333333333329E-2</v>
      </c>
      <c r="E2527" s="5">
        <v>2523</v>
      </c>
      <c r="G2527" s="15">
        <v>-3.8</v>
      </c>
      <c r="H2527" s="15">
        <v>-0.9</v>
      </c>
      <c r="I2527" s="15">
        <v>2.2000000000000002</v>
      </c>
      <c r="J2527" s="15">
        <v>0</v>
      </c>
      <c r="K2527" s="15">
        <v>0.3</v>
      </c>
      <c r="L2527" s="15">
        <v>1.2</v>
      </c>
      <c r="N2527" s="88">
        <v>5.2</v>
      </c>
      <c r="O2527" s="104">
        <v>6.4</v>
      </c>
      <c r="Q2527" s="11">
        <v>8.1</v>
      </c>
      <c r="R2527" s="11">
        <v>7.3</v>
      </c>
      <c r="S2527" s="11">
        <v>10.6</v>
      </c>
      <c r="T2527" s="11">
        <v>8.4</v>
      </c>
      <c r="U2527" s="11">
        <v>9.8000000000000007</v>
      </c>
      <c r="V2527" s="11">
        <v>7.3</v>
      </c>
      <c r="W2527" s="11">
        <v>8.3000000000000007</v>
      </c>
      <c r="X2527" s="11">
        <v>6.8</v>
      </c>
      <c r="Y2527" s="78"/>
      <c r="Z2527" s="11">
        <v>82.5</v>
      </c>
      <c r="AA2527" s="11">
        <v>212.97</v>
      </c>
      <c r="AB2527" s="11">
        <v>141.6</v>
      </c>
      <c r="AC2527" s="11">
        <v>2.21</v>
      </c>
      <c r="AD2527" s="11">
        <v>11.01</v>
      </c>
    </row>
    <row r="2528" spans="1:30" x14ac:dyDescent="0.25">
      <c r="A2528" s="1">
        <v>2019</v>
      </c>
      <c r="B2528" s="1">
        <v>4</v>
      </c>
      <c r="C2528" s="1">
        <v>16</v>
      </c>
      <c r="D2528" s="3">
        <v>0.125</v>
      </c>
      <c r="E2528" s="5">
        <v>2524</v>
      </c>
      <c r="G2528" s="15">
        <v>-2.9</v>
      </c>
      <c r="H2528" s="15">
        <v>0.7</v>
      </c>
      <c r="I2528" s="15">
        <v>1.6</v>
      </c>
      <c r="J2528" s="15">
        <v>0.8</v>
      </c>
      <c r="K2528" s="15">
        <v>2.6</v>
      </c>
      <c r="L2528" s="15">
        <v>1.2</v>
      </c>
      <c r="N2528" s="88">
        <v>5.2</v>
      </c>
      <c r="O2528" s="104">
        <v>6.4</v>
      </c>
      <c r="Q2528" s="11">
        <v>8.1</v>
      </c>
      <c r="R2528" s="11">
        <v>7.3</v>
      </c>
      <c r="S2528" s="11">
        <v>10.6</v>
      </c>
      <c r="T2528" s="11">
        <v>8.4</v>
      </c>
      <c r="U2528" s="11">
        <v>9.8000000000000007</v>
      </c>
      <c r="V2528" s="11">
        <v>7.3</v>
      </c>
      <c r="W2528" s="11">
        <v>8.3000000000000007</v>
      </c>
      <c r="X2528" s="11">
        <v>6.8</v>
      </c>
      <c r="Y2528" s="78"/>
      <c r="Z2528" s="11">
        <v>82.5</v>
      </c>
      <c r="AA2528" s="11">
        <v>212.97</v>
      </c>
      <c r="AB2528" s="11">
        <v>141.6</v>
      </c>
      <c r="AC2528" s="11">
        <v>2.21</v>
      </c>
      <c r="AD2528" s="11">
        <v>11.01</v>
      </c>
    </row>
    <row r="2529" spans="1:30" x14ac:dyDescent="0.25">
      <c r="A2529" s="1">
        <v>2019</v>
      </c>
      <c r="B2529" s="1">
        <v>4</v>
      </c>
      <c r="C2529" s="1">
        <v>16</v>
      </c>
      <c r="D2529" s="3">
        <v>0.16666666666666666</v>
      </c>
      <c r="E2529" s="5">
        <v>2525</v>
      </c>
      <c r="G2529" s="15">
        <v>-0.5</v>
      </c>
      <c r="H2529" s="15">
        <v>1.6</v>
      </c>
      <c r="I2529" s="15">
        <v>0.9</v>
      </c>
      <c r="J2529" s="15">
        <v>0.7</v>
      </c>
      <c r="K2529" s="15">
        <v>3.4</v>
      </c>
      <c r="L2529" s="15">
        <v>1.6</v>
      </c>
      <c r="N2529" s="88">
        <v>5.2</v>
      </c>
      <c r="O2529" s="104">
        <v>6.4</v>
      </c>
      <c r="Q2529" s="11">
        <v>8.1</v>
      </c>
      <c r="R2529" s="11">
        <v>7.3</v>
      </c>
      <c r="S2529" s="11">
        <v>10.6</v>
      </c>
      <c r="T2529" s="11">
        <v>8.4</v>
      </c>
      <c r="U2529" s="11">
        <v>9.8000000000000007</v>
      </c>
      <c r="V2529" s="11">
        <v>7.3</v>
      </c>
      <c r="W2529" s="11">
        <v>8.3000000000000007</v>
      </c>
      <c r="X2529" s="11">
        <v>6.8</v>
      </c>
      <c r="Y2529" s="78"/>
      <c r="Z2529" s="11">
        <v>82.5</v>
      </c>
      <c r="AA2529" s="11">
        <v>212.97</v>
      </c>
      <c r="AB2529" s="11">
        <v>141.6</v>
      </c>
      <c r="AC2529" s="11">
        <v>2.21</v>
      </c>
      <c r="AD2529" s="11">
        <v>11.01</v>
      </c>
    </row>
    <row r="2530" spans="1:30" x14ac:dyDescent="0.25">
      <c r="A2530" s="1">
        <v>2019</v>
      </c>
      <c r="B2530" s="1">
        <v>4</v>
      </c>
      <c r="C2530" s="1">
        <v>16</v>
      </c>
      <c r="D2530" s="3">
        <v>0.20833333333333334</v>
      </c>
      <c r="E2530" s="5">
        <v>2526</v>
      </c>
      <c r="G2530" s="15">
        <v>0.8</v>
      </c>
      <c r="H2530" s="15">
        <v>1.7</v>
      </c>
      <c r="I2530" s="15">
        <v>2.4</v>
      </c>
      <c r="J2530" s="15">
        <v>3</v>
      </c>
      <c r="K2530" s="15">
        <v>3.5</v>
      </c>
      <c r="L2530" s="15">
        <v>2.4</v>
      </c>
      <c r="N2530" s="88">
        <v>5.2</v>
      </c>
      <c r="O2530" s="104">
        <v>6.4</v>
      </c>
      <c r="Q2530" s="11">
        <v>8.1</v>
      </c>
      <c r="R2530" s="11">
        <v>7.3</v>
      </c>
      <c r="S2530" s="11">
        <v>10.6</v>
      </c>
      <c r="T2530" s="11">
        <v>8.4</v>
      </c>
      <c r="U2530" s="11">
        <v>9.8000000000000007</v>
      </c>
      <c r="V2530" s="11">
        <v>7.3</v>
      </c>
      <c r="W2530" s="11">
        <v>8.3000000000000007</v>
      </c>
      <c r="X2530" s="11">
        <v>6.8</v>
      </c>
      <c r="Y2530" s="78"/>
      <c r="Z2530" s="11">
        <v>82.5</v>
      </c>
      <c r="AA2530" s="11">
        <v>212.97</v>
      </c>
      <c r="AB2530" s="11">
        <v>141.6</v>
      </c>
      <c r="AC2530" s="11">
        <v>2.21</v>
      </c>
      <c r="AD2530" s="11">
        <v>11.01</v>
      </c>
    </row>
    <row r="2531" spans="1:30" x14ac:dyDescent="0.25">
      <c r="A2531" s="1">
        <v>2019</v>
      </c>
      <c r="B2531" s="1">
        <v>4</v>
      </c>
      <c r="C2531" s="1">
        <v>16</v>
      </c>
      <c r="D2531" s="3">
        <v>0.25</v>
      </c>
      <c r="E2531" s="5">
        <v>2527</v>
      </c>
      <c r="G2531" s="15">
        <v>1.4</v>
      </c>
      <c r="H2531" s="15">
        <v>2.7</v>
      </c>
      <c r="I2531" s="15">
        <v>4.5999999999999996</v>
      </c>
      <c r="J2531" s="15">
        <v>4.9000000000000004</v>
      </c>
      <c r="K2531" s="15">
        <v>4.2</v>
      </c>
      <c r="L2531" s="15">
        <v>3.5</v>
      </c>
      <c r="N2531" s="88">
        <v>5.2</v>
      </c>
      <c r="O2531" s="104">
        <v>6.4</v>
      </c>
      <c r="Q2531" s="11">
        <v>8.1</v>
      </c>
      <c r="R2531" s="11">
        <v>7.3</v>
      </c>
      <c r="S2531" s="11">
        <v>10.6</v>
      </c>
      <c r="T2531" s="11">
        <v>8.4</v>
      </c>
      <c r="U2531" s="11">
        <v>9.8000000000000007</v>
      </c>
      <c r="V2531" s="11">
        <v>7.3</v>
      </c>
      <c r="W2531" s="11">
        <v>8.3000000000000007</v>
      </c>
      <c r="X2531" s="11">
        <v>6.8</v>
      </c>
      <c r="Y2531" s="78"/>
      <c r="Z2531" s="11">
        <v>82.5</v>
      </c>
      <c r="AA2531" s="11">
        <v>212.97</v>
      </c>
      <c r="AB2531" s="11">
        <v>141.6</v>
      </c>
      <c r="AC2531" s="11">
        <v>2.21</v>
      </c>
      <c r="AD2531" s="11">
        <v>11.01</v>
      </c>
    </row>
    <row r="2532" spans="1:30" x14ac:dyDescent="0.25">
      <c r="A2532" s="1">
        <v>2019</v>
      </c>
      <c r="B2532" s="1">
        <v>4</v>
      </c>
      <c r="C2532" s="1">
        <v>16</v>
      </c>
      <c r="D2532" s="3">
        <v>0.29166666666666669</v>
      </c>
      <c r="E2532" s="5">
        <v>2528</v>
      </c>
      <c r="G2532" s="15">
        <v>2.6</v>
      </c>
      <c r="H2532" s="15">
        <v>3.9</v>
      </c>
      <c r="I2532" s="15">
        <v>7.7</v>
      </c>
      <c r="J2532" s="15">
        <v>5.8</v>
      </c>
      <c r="K2532" s="15">
        <v>6.8</v>
      </c>
      <c r="L2532" s="15">
        <v>6.9</v>
      </c>
      <c r="N2532" s="88">
        <v>5.2</v>
      </c>
      <c r="O2532" s="104">
        <v>6.4</v>
      </c>
      <c r="Q2532" s="11">
        <v>8.1</v>
      </c>
      <c r="R2532" s="11">
        <v>7.3</v>
      </c>
      <c r="S2532" s="11">
        <v>10.6</v>
      </c>
      <c r="T2532" s="11">
        <v>8.4</v>
      </c>
      <c r="U2532" s="11">
        <v>9.8000000000000007</v>
      </c>
      <c r="V2532" s="11">
        <v>7.3</v>
      </c>
      <c r="W2532" s="11">
        <v>8.3000000000000007</v>
      </c>
      <c r="X2532" s="11">
        <v>6.8</v>
      </c>
      <c r="Y2532" s="78"/>
      <c r="Z2532" s="11">
        <v>82.5</v>
      </c>
      <c r="AA2532" s="11">
        <v>212.97</v>
      </c>
      <c r="AB2532" s="11">
        <v>141.6</v>
      </c>
      <c r="AC2532" s="11">
        <v>2.21</v>
      </c>
      <c r="AD2532" s="11">
        <v>11.01</v>
      </c>
    </row>
    <row r="2533" spans="1:30" x14ac:dyDescent="0.25">
      <c r="A2533" s="1">
        <v>2019</v>
      </c>
      <c r="B2533" s="1">
        <v>4</v>
      </c>
      <c r="C2533" s="1">
        <v>16</v>
      </c>
      <c r="D2533" s="3">
        <v>0.33333333333333331</v>
      </c>
      <c r="E2533" s="5">
        <v>2529</v>
      </c>
      <c r="G2533" s="15">
        <v>5.6</v>
      </c>
      <c r="H2533" s="15">
        <v>6.6</v>
      </c>
      <c r="I2533" s="15">
        <v>8.8000000000000007</v>
      </c>
      <c r="J2533" s="15">
        <v>7.3</v>
      </c>
      <c r="K2533" s="15">
        <v>9</v>
      </c>
      <c r="L2533" s="15">
        <v>7.9</v>
      </c>
      <c r="N2533" s="88">
        <v>5.2</v>
      </c>
      <c r="O2533" s="104">
        <v>6.4</v>
      </c>
      <c r="Q2533" s="11">
        <v>8.1</v>
      </c>
      <c r="R2533" s="11">
        <v>7.3</v>
      </c>
      <c r="S2533" s="11">
        <v>10.6</v>
      </c>
      <c r="T2533" s="11">
        <v>8.4</v>
      </c>
      <c r="U2533" s="11">
        <v>9.8000000000000007</v>
      </c>
      <c r="V2533" s="11">
        <v>7.3</v>
      </c>
      <c r="W2533" s="11">
        <v>8.3000000000000007</v>
      </c>
      <c r="X2533" s="11">
        <v>6.8</v>
      </c>
      <c r="Y2533" s="78"/>
      <c r="Z2533" s="11">
        <v>82.5</v>
      </c>
      <c r="AA2533" s="11">
        <v>212.97</v>
      </c>
      <c r="AB2533" s="11">
        <v>141.6</v>
      </c>
      <c r="AC2533" s="11">
        <v>2.21</v>
      </c>
      <c r="AD2533" s="11">
        <v>11.01</v>
      </c>
    </row>
    <row r="2534" spans="1:30" x14ac:dyDescent="0.25">
      <c r="A2534" s="1">
        <v>2019</v>
      </c>
      <c r="B2534" s="1">
        <v>4</v>
      </c>
      <c r="C2534" s="1">
        <v>16</v>
      </c>
      <c r="D2534" s="3">
        <v>0.375</v>
      </c>
      <c r="E2534" s="5">
        <v>2530</v>
      </c>
      <c r="G2534" s="15">
        <v>8.5</v>
      </c>
      <c r="H2534" s="15">
        <v>8.9</v>
      </c>
      <c r="I2534" s="15">
        <v>8.6</v>
      </c>
      <c r="J2534" s="15">
        <v>10.1</v>
      </c>
      <c r="K2534" s="15">
        <v>10.4</v>
      </c>
      <c r="L2534" s="15">
        <v>10.7</v>
      </c>
      <c r="N2534" s="88">
        <v>5.2</v>
      </c>
      <c r="O2534" s="104">
        <v>6.4</v>
      </c>
      <c r="Q2534" s="11">
        <v>8.1</v>
      </c>
      <c r="R2534" s="11">
        <v>7.3</v>
      </c>
      <c r="S2534" s="11">
        <v>10.6</v>
      </c>
      <c r="T2534" s="11">
        <v>8.4</v>
      </c>
      <c r="U2534" s="11">
        <v>9.8000000000000007</v>
      </c>
      <c r="V2534" s="11">
        <v>7.3</v>
      </c>
      <c r="W2534" s="11">
        <v>8.3000000000000007</v>
      </c>
      <c r="X2534" s="11">
        <v>6.8</v>
      </c>
      <c r="Y2534" s="78"/>
      <c r="Z2534" s="11">
        <v>82.5</v>
      </c>
      <c r="AA2534" s="11">
        <v>212.97</v>
      </c>
      <c r="AB2534" s="11">
        <v>141.6</v>
      </c>
      <c r="AC2534" s="11">
        <v>2.21</v>
      </c>
      <c r="AD2534" s="11">
        <v>11.01</v>
      </c>
    </row>
    <row r="2535" spans="1:30" x14ac:dyDescent="0.25">
      <c r="A2535" s="1">
        <v>2019</v>
      </c>
      <c r="B2535" s="1">
        <v>4</v>
      </c>
      <c r="C2535" s="1">
        <v>16</v>
      </c>
      <c r="D2535" s="3">
        <v>0.41666666666666669</v>
      </c>
      <c r="E2535" s="5">
        <v>2531</v>
      </c>
      <c r="G2535" s="15">
        <v>10.5</v>
      </c>
      <c r="H2535" s="15">
        <v>10.3</v>
      </c>
      <c r="I2535" s="15">
        <v>8</v>
      </c>
      <c r="J2535" s="15">
        <v>11.6</v>
      </c>
      <c r="K2535" s="15">
        <v>12.8</v>
      </c>
      <c r="L2535" s="15">
        <v>13</v>
      </c>
      <c r="N2535" s="88">
        <v>5.2</v>
      </c>
      <c r="O2535" s="104">
        <v>6.4</v>
      </c>
      <c r="Q2535" s="11">
        <v>8.1</v>
      </c>
      <c r="R2535" s="11">
        <v>7.3</v>
      </c>
      <c r="S2535" s="11">
        <v>10.6</v>
      </c>
      <c r="T2535" s="11">
        <v>8.4</v>
      </c>
      <c r="U2535" s="11">
        <v>9.8000000000000007</v>
      </c>
      <c r="V2535" s="11">
        <v>7.3</v>
      </c>
      <c r="W2535" s="11">
        <v>8.3000000000000007</v>
      </c>
      <c r="X2535" s="11">
        <v>6.8</v>
      </c>
      <c r="Y2535" s="78"/>
      <c r="Z2535" s="11">
        <v>82.5</v>
      </c>
      <c r="AA2535" s="11">
        <v>212.97</v>
      </c>
      <c r="AB2535" s="11">
        <v>141.6</v>
      </c>
      <c r="AC2535" s="11">
        <v>2.21</v>
      </c>
      <c r="AD2535" s="11">
        <v>11.01</v>
      </c>
    </row>
    <row r="2536" spans="1:30" x14ac:dyDescent="0.25">
      <c r="A2536" s="1">
        <v>2019</v>
      </c>
      <c r="B2536" s="1">
        <v>4</v>
      </c>
      <c r="C2536" s="1">
        <v>16</v>
      </c>
      <c r="D2536" s="3">
        <v>0.45833333333333331</v>
      </c>
      <c r="E2536" s="5">
        <v>2532</v>
      </c>
      <c r="G2536" s="15">
        <v>12.8</v>
      </c>
      <c r="H2536" s="15">
        <v>13.2</v>
      </c>
      <c r="I2536" s="15">
        <v>8</v>
      </c>
      <c r="J2536" s="15">
        <v>13.3</v>
      </c>
      <c r="K2536" s="15">
        <v>14.3</v>
      </c>
      <c r="L2536" s="15">
        <v>14.9</v>
      </c>
      <c r="N2536" s="88">
        <v>5.2</v>
      </c>
      <c r="O2536" s="104">
        <v>6.4</v>
      </c>
      <c r="Q2536" s="11">
        <v>8.1</v>
      </c>
      <c r="R2536" s="11">
        <v>7.3</v>
      </c>
      <c r="S2536" s="11">
        <v>10.6</v>
      </c>
      <c r="T2536" s="11">
        <v>8.4</v>
      </c>
      <c r="U2536" s="11">
        <v>9.8000000000000007</v>
      </c>
      <c r="V2536" s="11">
        <v>7.3</v>
      </c>
      <c r="W2536" s="11">
        <v>8.3000000000000007</v>
      </c>
      <c r="X2536" s="11">
        <v>6.8</v>
      </c>
      <c r="Y2536" s="78"/>
      <c r="Z2536" s="11">
        <v>82.5</v>
      </c>
      <c r="AA2536" s="11">
        <v>212.97</v>
      </c>
      <c r="AB2536" s="11">
        <v>141.6</v>
      </c>
      <c r="AC2536" s="11">
        <v>2.21</v>
      </c>
      <c r="AD2536" s="11">
        <v>11.01</v>
      </c>
    </row>
    <row r="2537" spans="1:30" x14ac:dyDescent="0.25">
      <c r="A2537" s="1">
        <v>2019</v>
      </c>
      <c r="B2537" s="1">
        <v>4</v>
      </c>
      <c r="C2537" s="1">
        <v>16</v>
      </c>
      <c r="D2537" s="3">
        <v>0.5</v>
      </c>
      <c r="E2537" s="5">
        <v>2533</v>
      </c>
      <c r="G2537" s="15">
        <v>14.1</v>
      </c>
      <c r="H2537" s="15">
        <v>14.8</v>
      </c>
      <c r="I2537" s="15">
        <v>10.9</v>
      </c>
      <c r="J2537" s="15">
        <v>15</v>
      </c>
      <c r="K2537" s="15">
        <v>15.1</v>
      </c>
      <c r="L2537" s="15">
        <v>15.3</v>
      </c>
      <c r="N2537" s="88">
        <v>8.1999999999999993</v>
      </c>
      <c r="O2537" s="104">
        <v>6.4</v>
      </c>
      <c r="Q2537" s="11">
        <v>8.1</v>
      </c>
      <c r="R2537" s="11">
        <v>7.3</v>
      </c>
      <c r="S2537" s="11">
        <v>10.6</v>
      </c>
      <c r="T2537" s="11">
        <v>8.4</v>
      </c>
      <c r="U2537" s="11">
        <v>9.8000000000000007</v>
      </c>
      <c r="V2537" s="11">
        <v>7.3</v>
      </c>
      <c r="W2537" s="11">
        <v>8.3000000000000007</v>
      </c>
      <c r="X2537" s="11">
        <v>6.8</v>
      </c>
      <c r="Y2537" s="78"/>
      <c r="Z2537" s="11">
        <v>82.5</v>
      </c>
      <c r="AA2537" s="11">
        <v>212.97</v>
      </c>
      <c r="AB2537" s="11">
        <v>141.6</v>
      </c>
      <c r="AC2537" s="11">
        <v>2.21</v>
      </c>
      <c r="AD2537" s="11">
        <v>11.01</v>
      </c>
    </row>
    <row r="2538" spans="1:30" x14ac:dyDescent="0.25">
      <c r="A2538" s="1">
        <v>2019</v>
      </c>
      <c r="B2538" s="1">
        <v>4</v>
      </c>
      <c r="C2538" s="1">
        <v>16</v>
      </c>
      <c r="D2538" s="3">
        <v>0.54166666666666663</v>
      </c>
      <c r="E2538" s="5">
        <v>2534</v>
      </c>
      <c r="G2538" s="15">
        <v>16.100000000000001</v>
      </c>
      <c r="H2538" s="15">
        <v>16</v>
      </c>
      <c r="I2538" s="15">
        <v>8</v>
      </c>
      <c r="J2538" s="15">
        <v>15.6</v>
      </c>
      <c r="K2538" s="15">
        <v>15.7</v>
      </c>
      <c r="L2538" s="15">
        <v>16</v>
      </c>
      <c r="N2538" s="88">
        <v>8.1999999999999993</v>
      </c>
      <c r="O2538" s="104">
        <v>6.4</v>
      </c>
      <c r="Q2538" s="11">
        <v>8.1</v>
      </c>
      <c r="R2538" s="11">
        <v>7.3</v>
      </c>
      <c r="S2538" s="11">
        <v>10.6</v>
      </c>
      <c r="T2538" s="11">
        <v>8.4</v>
      </c>
      <c r="U2538" s="11">
        <v>9.8000000000000007</v>
      </c>
      <c r="V2538" s="11">
        <v>7.3</v>
      </c>
      <c r="W2538" s="11">
        <v>8.3000000000000007</v>
      </c>
      <c r="X2538" s="11">
        <v>6.8</v>
      </c>
      <c r="Y2538" s="78"/>
      <c r="Z2538" s="11">
        <v>82.5</v>
      </c>
      <c r="AA2538" s="11">
        <v>212.97</v>
      </c>
      <c r="AB2538" s="11">
        <v>141.6</v>
      </c>
      <c r="AC2538" s="11">
        <v>2.21</v>
      </c>
      <c r="AD2538" s="11">
        <v>11.01</v>
      </c>
    </row>
    <row r="2539" spans="1:30" x14ac:dyDescent="0.25">
      <c r="A2539" s="1">
        <v>2019</v>
      </c>
      <c r="B2539" s="1">
        <v>4</v>
      </c>
      <c r="C2539" s="1">
        <v>16</v>
      </c>
      <c r="D2539" s="3">
        <v>0.58333333333333337</v>
      </c>
      <c r="E2539" s="5">
        <v>2535</v>
      </c>
      <c r="G2539" s="15">
        <v>16.8</v>
      </c>
      <c r="H2539" s="15">
        <v>16.2</v>
      </c>
      <c r="I2539" s="15">
        <v>6.9</v>
      </c>
      <c r="J2539" s="15">
        <v>15.4</v>
      </c>
      <c r="K2539" s="15">
        <v>16.3</v>
      </c>
      <c r="L2539" s="15">
        <v>16.2</v>
      </c>
      <c r="N2539" s="88">
        <v>8.1999999999999993</v>
      </c>
      <c r="O2539" s="104">
        <v>6.4</v>
      </c>
      <c r="Q2539" s="11">
        <v>8.1</v>
      </c>
      <c r="R2539" s="11">
        <v>7.3</v>
      </c>
      <c r="S2539" s="11">
        <v>10.6</v>
      </c>
      <c r="T2539" s="11">
        <v>8.4</v>
      </c>
      <c r="U2539" s="11">
        <v>9.8000000000000007</v>
      </c>
      <c r="V2539" s="11">
        <v>7.3</v>
      </c>
      <c r="W2539" s="11">
        <v>8.3000000000000007</v>
      </c>
      <c r="X2539" s="11">
        <v>6.8</v>
      </c>
      <c r="Y2539" s="78"/>
      <c r="Z2539" s="11">
        <v>82.5</v>
      </c>
      <c r="AA2539" s="11">
        <v>212.97</v>
      </c>
      <c r="AB2539" s="11">
        <v>141.6</v>
      </c>
      <c r="AC2539" s="11">
        <v>2.21</v>
      </c>
      <c r="AD2539" s="11">
        <v>11.01</v>
      </c>
    </row>
    <row r="2540" spans="1:30" x14ac:dyDescent="0.25">
      <c r="A2540" s="1">
        <v>2019</v>
      </c>
      <c r="B2540" s="1">
        <v>4</v>
      </c>
      <c r="C2540" s="1">
        <v>16</v>
      </c>
      <c r="D2540" s="3">
        <v>0.625</v>
      </c>
      <c r="E2540" s="5">
        <v>2536</v>
      </c>
      <c r="G2540" s="15">
        <v>16.899999999999999</v>
      </c>
      <c r="H2540" s="15">
        <v>16.2</v>
      </c>
      <c r="I2540" s="15">
        <v>8.1</v>
      </c>
      <c r="J2540" s="15">
        <v>14.9</v>
      </c>
      <c r="K2540" s="15">
        <v>16.2</v>
      </c>
      <c r="L2540" s="15">
        <v>16</v>
      </c>
      <c r="N2540" s="88">
        <v>8.1999999999999993</v>
      </c>
      <c r="O2540" s="104">
        <v>6.4</v>
      </c>
      <c r="Q2540" s="11">
        <v>8.1</v>
      </c>
      <c r="R2540" s="11">
        <v>7.3</v>
      </c>
      <c r="S2540" s="11">
        <v>10.6</v>
      </c>
      <c r="T2540" s="11">
        <v>8.4</v>
      </c>
      <c r="U2540" s="11">
        <v>9.8000000000000007</v>
      </c>
      <c r="V2540" s="11">
        <v>7.3</v>
      </c>
      <c r="W2540" s="11">
        <v>8.3000000000000007</v>
      </c>
      <c r="X2540" s="11">
        <v>6.8</v>
      </c>
      <c r="Y2540" s="78"/>
      <c r="Z2540" s="11">
        <v>82.5</v>
      </c>
      <c r="AA2540" s="11">
        <v>212.97</v>
      </c>
      <c r="AB2540" s="11">
        <v>141.6</v>
      </c>
      <c r="AC2540" s="11">
        <v>2.21</v>
      </c>
      <c r="AD2540" s="11">
        <v>11.01</v>
      </c>
    </row>
    <row r="2541" spans="1:30" x14ac:dyDescent="0.25">
      <c r="A2541" s="1">
        <v>2019</v>
      </c>
      <c r="B2541" s="1">
        <v>4</v>
      </c>
      <c r="C2541" s="1">
        <v>16</v>
      </c>
      <c r="D2541" s="3">
        <v>0.66666666666666663</v>
      </c>
      <c r="E2541" s="5">
        <v>2537</v>
      </c>
      <c r="G2541" s="15">
        <v>16.399999999999999</v>
      </c>
      <c r="H2541" s="15">
        <v>15.6</v>
      </c>
      <c r="I2541" s="15">
        <v>6.6</v>
      </c>
      <c r="J2541" s="15">
        <v>14.3</v>
      </c>
      <c r="K2541" s="15">
        <v>14.3</v>
      </c>
      <c r="L2541" s="15">
        <v>15.4</v>
      </c>
      <c r="N2541" s="88">
        <v>8.1999999999999993</v>
      </c>
      <c r="O2541" s="104">
        <v>6.4</v>
      </c>
      <c r="Q2541" s="11">
        <v>8.1</v>
      </c>
      <c r="R2541" s="11">
        <v>7.3</v>
      </c>
      <c r="S2541" s="11">
        <v>10.6</v>
      </c>
      <c r="T2541" s="11">
        <v>8.4</v>
      </c>
      <c r="U2541" s="11">
        <v>9.8000000000000007</v>
      </c>
      <c r="V2541" s="11">
        <v>7.3</v>
      </c>
      <c r="W2541" s="11">
        <v>8.3000000000000007</v>
      </c>
      <c r="X2541" s="11">
        <v>6.8</v>
      </c>
      <c r="Y2541" s="78"/>
      <c r="Z2541" s="11">
        <v>82.5</v>
      </c>
      <c r="AA2541" s="11">
        <v>212.97</v>
      </c>
      <c r="AB2541" s="11">
        <v>141.6</v>
      </c>
      <c r="AC2541" s="11">
        <v>2.21</v>
      </c>
      <c r="AD2541" s="11">
        <v>11.01</v>
      </c>
    </row>
    <row r="2542" spans="1:30" x14ac:dyDescent="0.25">
      <c r="A2542" s="1">
        <v>2019</v>
      </c>
      <c r="B2542" s="1">
        <v>4</v>
      </c>
      <c r="C2542" s="1">
        <v>16</v>
      </c>
      <c r="D2542" s="3">
        <v>0.70833333333333337</v>
      </c>
      <c r="E2542" s="5">
        <v>2538</v>
      </c>
      <c r="G2542" s="15">
        <v>15</v>
      </c>
      <c r="H2542" s="15">
        <v>14.6</v>
      </c>
      <c r="I2542" s="15">
        <v>6.5</v>
      </c>
      <c r="J2542" s="15">
        <v>12.6</v>
      </c>
      <c r="K2542" s="15">
        <v>12.1</v>
      </c>
      <c r="L2542" s="15">
        <v>14.5</v>
      </c>
      <c r="N2542" s="88">
        <v>8.1999999999999993</v>
      </c>
      <c r="O2542" s="104">
        <v>6.4</v>
      </c>
      <c r="Q2542" s="11">
        <v>8.1</v>
      </c>
      <c r="R2542" s="11">
        <v>7.3</v>
      </c>
      <c r="S2542" s="11">
        <v>10.6</v>
      </c>
      <c r="T2542" s="11">
        <v>8.4</v>
      </c>
      <c r="U2542" s="11">
        <v>9.8000000000000007</v>
      </c>
      <c r="V2542" s="11">
        <v>7.3</v>
      </c>
      <c r="W2542" s="11">
        <v>8.3000000000000007</v>
      </c>
      <c r="X2542" s="11">
        <v>6.8</v>
      </c>
      <c r="Y2542" s="78"/>
      <c r="Z2542" s="11">
        <v>82.5</v>
      </c>
      <c r="AA2542" s="11">
        <v>212.97</v>
      </c>
      <c r="AB2542" s="11">
        <v>141.6</v>
      </c>
      <c r="AC2542" s="11">
        <v>2.21</v>
      </c>
      <c r="AD2542" s="11">
        <v>11.01</v>
      </c>
    </row>
    <row r="2543" spans="1:30" x14ac:dyDescent="0.25">
      <c r="A2543" s="1">
        <v>2019</v>
      </c>
      <c r="B2543" s="1">
        <v>4</v>
      </c>
      <c r="C2543" s="1">
        <v>16</v>
      </c>
      <c r="D2543" s="3">
        <v>0.75</v>
      </c>
      <c r="E2543" s="5">
        <v>2539</v>
      </c>
      <c r="G2543" s="15">
        <v>12.3</v>
      </c>
      <c r="H2543" s="15">
        <v>12.7</v>
      </c>
      <c r="I2543" s="15">
        <v>7.8</v>
      </c>
      <c r="J2543" s="15">
        <v>9.9</v>
      </c>
      <c r="K2543" s="15">
        <v>10</v>
      </c>
      <c r="L2543" s="15">
        <v>12.5</v>
      </c>
      <c r="N2543" s="88">
        <v>8.1999999999999993</v>
      </c>
      <c r="O2543" s="104">
        <v>6.4</v>
      </c>
      <c r="Q2543" s="11">
        <v>8.1</v>
      </c>
      <c r="R2543" s="11">
        <v>7.3</v>
      </c>
      <c r="S2543" s="11">
        <v>10.6</v>
      </c>
      <c r="T2543" s="11">
        <v>8.4</v>
      </c>
      <c r="U2543" s="11">
        <v>9.8000000000000007</v>
      </c>
      <c r="V2543" s="11">
        <v>7.3</v>
      </c>
      <c r="W2543" s="11">
        <v>8.3000000000000007</v>
      </c>
      <c r="X2543" s="11">
        <v>6.8</v>
      </c>
      <c r="Y2543" s="78"/>
      <c r="Z2543" s="11">
        <v>82.5</v>
      </c>
      <c r="AA2543" s="11">
        <v>212.97</v>
      </c>
      <c r="AB2543" s="11">
        <v>141.6</v>
      </c>
      <c r="AC2543" s="11">
        <v>2.21</v>
      </c>
      <c r="AD2543" s="11">
        <v>11.01</v>
      </c>
    </row>
    <row r="2544" spans="1:30" x14ac:dyDescent="0.25">
      <c r="A2544" s="1">
        <v>2019</v>
      </c>
      <c r="B2544" s="1">
        <v>4</v>
      </c>
      <c r="C2544" s="1">
        <v>16</v>
      </c>
      <c r="D2544" s="3">
        <v>0.79166666666666663</v>
      </c>
      <c r="E2544" s="5">
        <v>2540</v>
      </c>
      <c r="G2544" s="15">
        <v>8.5</v>
      </c>
      <c r="H2544" s="15">
        <v>10.1</v>
      </c>
      <c r="I2544" s="15">
        <v>8.3000000000000007</v>
      </c>
      <c r="J2544" s="15">
        <v>8.9</v>
      </c>
      <c r="K2544" s="15">
        <v>8.1</v>
      </c>
      <c r="L2544" s="15">
        <v>10.7</v>
      </c>
      <c r="N2544" s="88">
        <v>8.1999999999999993</v>
      </c>
      <c r="O2544" s="104">
        <v>6.4</v>
      </c>
      <c r="Q2544" s="11">
        <v>8.1</v>
      </c>
      <c r="R2544" s="11">
        <v>7.3</v>
      </c>
      <c r="S2544" s="11">
        <v>10.6</v>
      </c>
      <c r="T2544" s="11">
        <v>8.4</v>
      </c>
      <c r="U2544" s="11">
        <v>9.8000000000000007</v>
      </c>
      <c r="V2544" s="11">
        <v>7.3</v>
      </c>
      <c r="W2544" s="11">
        <v>8.3000000000000007</v>
      </c>
      <c r="X2544" s="11">
        <v>6.8</v>
      </c>
      <c r="Y2544" s="78"/>
      <c r="Z2544" s="11">
        <v>82.5</v>
      </c>
      <c r="AA2544" s="11">
        <v>212.97</v>
      </c>
      <c r="AB2544" s="11">
        <v>141.6</v>
      </c>
      <c r="AC2544" s="11">
        <v>2.21</v>
      </c>
      <c r="AD2544" s="11">
        <v>11.01</v>
      </c>
    </row>
    <row r="2545" spans="1:30" x14ac:dyDescent="0.25">
      <c r="A2545" s="1">
        <v>2019</v>
      </c>
      <c r="B2545" s="1">
        <v>4</v>
      </c>
      <c r="C2545" s="1">
        <v>16</v>
      </c>
      <c r="D2545" s="3">
        <v>0.83333333333333337</v>
      </c>
      <c r="E2545" s="5">
        <v>2541</v>
      </c>
      <c r="G2545" s="15">
        <v>5.7</v>
      </c>
      <c r="H2545" s="15">
        <v>9.4</v>
      </c>
      <c r="I2545" s="15">
        <v>8.5</v>
      </c>
      <c r="J2545" s="15">
        <v>7.9</v>
      </c>
      <c r="K2545" s="15">
        <v>6.6</v>
      </c>
      <c r="L2545" s="15">
        <v>10.199999999999999</v>
      </c>
      <c r="N2545" s="88">
        <v>8.1999999999999993</v>
      </c>
      <c r="O2545" s="104">
        <v>6.4</v>
      </c>
      <c r="Q2545" s="11">
        <v>8.1</v>
      </c>
      <c r="R2545" s="11">
        <v>7.3</v>
      </c>
      <c r="S2545" s="11">
        <v>10.6</v>
      </c>
      <c r="T2545" s="11">
        <v>8.4</v>
      </c>
      <c r="U2545" s="11">
        <v>9.8000000000000007</v>
      </c>
      <c r="V2545" s="11">
        <v>7.3</v>
      </c>
      <c r="W2545" s="11">
        <v>8.3000000000000007</v>
      </c>
      <c r="X2545" s="11">
        <v>6.8</v>
      </c>
      <c r="Y2545" s="78"/>
      <c r="Z2545" s="11">
        <v>82.5</v>
      </c>
      <c r="AA2545" s="11">
        <v>212.97</v>
      </c>
      <c r="AB2545" s="11">
        <v>141.6</v>
      </c>
      <c r="AC2545" s="11">
        <v>2.21</v>
      </c>
      <c r="AD2545" s="11">
        <v>11.01</v>
      </c>
    </row>
    <row r="2546" spans="1:30" x14ac:dyDescent="0.25">
      <c r="A2546" s="1">
        <v>2019</v>
      </c>
      <c r="B2546" s="1">
        <v>4</v>
      </c>
      <c r="C2546" s="1">
        <v>16</v>
      </c>
      <c r="D2546" s="3">
        <v>0.875</v>
      </c>
      <c r="E2546" s="5">
        <v>2542</v>
      </c>
      <c r="G2546" s="15">
        <v>4.8</v>
      </c>
      <c r="H2546" s="15">
        <v>8.9</v>
      </c>
      <c r="I2546" s="15">
        <v>7.9</v>
      </c>
      <c r="J2546" s="15">
        <v>6.6</v>
      </c>
      <c r="K2546" s="15">
        <v>5.3</v>
      </c>
      <c r="L2546" s="15">
        <v>10</v>
      </c>
      <c r="N2546" s="88">
        <v>8.1999999999999993</v>
      </c>
      <c r="O2546" s="104">
        <v>6.4</v>
      </c>
      <c r="Q2546" s="11">
        <v>8.1</v>
      </c>
      <c r="R2546" s="11">
        <v>7.3</v>
      </c>
      <c r="S2546" s="11">
        <v>10.6</v>
      </c>
      <c r="T2546" s="11">
        <v>8.4</v>
      </c>
      <c r="U2546" s="11">
        <v>9.8000000000000007</v>
      </c>
      <c r="V2546" s="11">
        <v>7.3</v>
      </c>
      <c r="W2546" s="11">
        <v>8.3000000000000007</v>
      </c>
      <c r="X2546" s="11">
        <v>6.8</v>
      </c>
      <c r="Y2546" s="78"/>
      <c r="Z2546" s="11">
        <v>82.5</v>
      </c>
      <c r="AA2546" s="11">
        <v>212.97</v>
      </c>
      <c r="AB2546" s="11">
        <v>141.6</v>
      </c>
      <c r="AC2546" s="11">
        <v>2.21</v>
      </c>
      <c r="AD2546" s="11">
        <v>11.01</v>
      </c>
    </row>
    <row r="2547" spans="1:30" x14ac:dyDescent="0.25">
      <c r="A2547" s="1">
        <v>2019</v>
      </c>
      <c r="B2547" s="1">
        <v>4</v>
      </c>
      <c r="C2547" s="1">
        <v>16</v>
      </c>
      <c r="D2547" s="3">
        <v>0.91666666666666663</v>
      </c>
      <c r="E2547" s="5">
        <v>2543</v>
      </c>
      <c r="G2547" s="15">
        <v>5.9</v>
      </c>
      <c r="H2547" s="15">
        <v>8.6</v>
      </c>
      <c r="I2547" s="15">
        <v>7.5</v>
      </c>
      <c r="J2547" s="15">
        <v>3.3</v>
      </c>
      <c r="K2547" s="15">
        <v>4.4000000000000004</v>
      </c>
      <c r="L2547" s="15">
        <v>9.1</v>
      </c>
      <c r="N2547" s="88">
        <v>8.1999999999999993</v>
      </c>
      <c r="O2547" s="104">
        <v>6.4</v>
      </c>
      <c r="Q2547" s="11">
        <v>8.1</v>
      </c>
      <c r="R2547" s="11">
        <v>7.3</v>
      </c>
      <c r="S2547" s="11">
        <v>10.6</v>
      </c>
      <c r="T2547" s="11">
        <v>8.4</v>
      </c>
      <c r="U2547" s="11">
        <v>9.8000000000000007</v>
      </c>
      <c r="V2547" s="11">
        <v>7.3</v>
      </c>
      <c r="W2547" s="11">
        <v>8.3000000000000007</v>
      </c>
      <c r="X2547" s="11">
        <v>6.8</v>
      </c>
      <c r="Y2547" s="78"/>
      <c r="Z2547" s="11">
        <v>82.5</v>
      </c>
      <c r="AA2547" s="11">
        <v>212.97</v>
      </c>
      <c r="AB2547" s="11">
        <v>141.6</v>
      </c>
      <c r="AC2547" s="11">
        <v>2.21</v>
      </c>
      <c r="AD2547" s="11">
        <v>11.01</v>
      </c>
    </row>
    <row r="2548" spans="1:30" x14ac:dyDescent="0.25">
      <c r="A2548" s="1">
        <v>2019</v>
      </c>
      <c r="B2548" s="1">
        <v>4</v>
      </c>
      <c r="C2548" s="1">
        <v>16</v>
      </c>
      <c r="D2548" s="3">
        <v>0.95833333333333337</v>
      </c>
      <c r="E2548" s="5">
        <v>2544</v>
      </c>
      <c r="G2548" s="15">
        <v>7.9</v>
      </c>
      <c r="H2548" s="15">
        <v>6.9</v>
      </c>
      <c r="I2548" s="15">
        <v>6.7</v>
      </c>
      <c r="J2548" s="15">
        <v>1.9</v>
      </c>
      <c r="K2548" s="15">
        <v>3.3</v>
      </c>
      <c r="L2548" s="15">
        <v>7.5</v>
      </c>
      <c r="N2548" s="88">
        <v>8.1999999999999993</v>
      </c>
      <c r="O2548" s="104">
        <v>6.4</v>
      </c>
      <c r="Q2548" s="11">
        <v>8.1</v>
      </c>
      <c r="R2548" s="11">
        <v>7.3</v>
      </c>
      <c r="S2548" s="11">
        <v>10.6</v>
      </c>
      <c r="T2548" s="11">
        <v>8.4</v>
      </c>
      <c r="U2548" s="11">
        <v>9.8000000000000007</v>
      </c>
      <c r="V2548" s="11">
        <v>7.3</v>
      </c>
      <c r="W2548" s="11">
        <v>8.3000000000000007</v>
      </c>
      <c r="X2548" s="11">
        <v>6.8</v>
      </c>
      <c r="Y2548" s="78"/>
      <c r="Z2548" s="11">
        <v>82.5</v>
      </c>
      <c r="AA2548" s="11">
        <v>212.97</v>
      </c>
      <c r="AB2548" s="11">
        <v>141.6</v>
      </c>
      <c r="AC2548" s="11">
        <v>2.21</v>
      </c>
      <c r="AD2548" s="11">
        <v>11.01</v>
      </c>
    </row>
    <row r="2549" spans="1:30" x14ac:dyDescent="0.25">
      <c r="A2549" s="1">
        <v>2019</v>
      </c>
      <c r="B2549" s="1">
        <v>4</v>
      </c>
      <c r="C2549" s="1">
        <v>17</v>
      </c>
      <c r="D2549" s="3">
        <v>0</v>
      </c>
      <c r="E2549" s="5">
        <v>2545</v>
      </c>
      <c r="G2549" s="15">
        <v>1.2</v>
      </c>
      <c r="H2549" s="15">
        <v>4.8</v>
      </c>
      <c r="I2549" s="15">
        <v>6.5</v>
      </c>
      <c r="J2549" s="15">
        <v>1</v>
      </c>
      <c r="K2549" s="15">
        <v>2</v>
      </c>
      <c r="L2549" s="15">
        <v>6.4</v>
      </c>
      <c r="N2549" s="88">
        <v>6.4</v>
      </c>
      <c r="O2549" s="104">
        <v>7.2</v>
      </c>
      <c r="Q2549" s="11">
        <v>8.6</v>
      </c>
      <c r="R2549" s="11">
        <v>8.1999999999999993</v>
      </c>
      <c r="S2549" s="11">
        <v>11.1</v>
      </c>
      <c r="T2549" s="11">
        <v>8.9</v>
      </c>
      <c r="U2549" s="11">
        <v>11</v>
      </c>
      <c r="V2549" s="11">
        <v>7.8</v>
      </c>
      <c r="W2549" s="11">
        <v>8.8000000000000007</v>
      </c>
      <c r="X2549" s="11">
        <v>7.4</v>
      </c>
      <c r="Y2549" s="78"/>
      <c r="Z2549" s="11">
        <v>83.44</v>
      </c>
      <c r="AA2549" s="11">
        <v>208.57</v>
      </c>
      <c r="AB2549" s="11">
        <v>137.38</v>
      </c>
      <c r="AC2549" s="11">
        <v>2.41</v>
      </c>
      <c r="AD2549" s="11">
        <v>10.74</v>
      </c>
    </row>
    <row r="2550" spans="1:30" x14ac:dyDescent="0.25">
      <c r="A2550" s="1">
        <v>2019</v>
      </c>
      <c r="B2550" s="1">
        <v>4</v>
      </c>
      <c r="C2550" s="1">
        <v>17</v>
      </c>
      <c r="D2550" s="3">
        <v>4.1666666666666664E-2</v>
      </c>
      <c r="E2550" s="5">
        <v>2546</v>
      </c>
      <c r="G2550" s="15">
        <v>0.9</v>
      </c>
      <c r="H2550" s="15">
        <v>3.6</v>
      </c>
      <c r="I2550" s="15">
        <v>6.2</v>
      </c>
      <c r="J2550" s="15">
        <v>0.1</v>
      </c>
      <c r="K2550" s="15">
        <v>1</v>
      </c>
      <c r="L2550" s="15">
        <v>5</v>
      </c>
      <c r="N2550" s="88">
        <v>6.4</v>
      </c>
      <c r="O2550" s="104">
        <v>7.2</v>
      </c>
      <c r="Q2550" s="11">
        <v>8.6</v>
      </c>
      <c r="R2550" s="11">
        <v>8.1999999999999993</v>
      </c>
      <c r="S2550" s="11">
        <v>11.1</v>
      </c>
      <c r="T2550" s="11">
        <v>8.9</v>
      </c>
      <c r="U2550" s="11">
        <v>11</v>
      </c>
      <c r="V2550" s="11">
        <v>7.8</v>
      </c>
      <c r="W2550" s="11">
        <v>8.8000000000000007</v>
      </c>
      <c r="X2550" s="11">
        <v>7.4</v>
      </c>
      <c r="Y2550" s="78"/>
      <c r="Z2550" s="11">
        <v>83.44</v>
      </c>
      <c r="AA2550" s="11">
        <v>208.57</v>
      </c>
      <c r="AB2550" s="11">
        <v>137.38</v>
      </c>
      <c r="AC2550" s="11">
        <v>2.41</v>
      </c>
      <c r="AD2550" s="11">
        <v>10.74</v>
      </c>
    </row>
    <row r="2551" spans="1:30" x14ac:dyDescent="0.25">
      <c r="A2551" s="1">
        <v>2019</v>
      </c>
      <c r="B2551" s="1">
        <v>4</v>
      </c>
      <c r="C2551" s="1">
        <v>17</v>
      </c>
      <c r="D2551" s="3">
        <v>8.3333333333333329E-2</v>
      </c>
      <c r="E2551" s="5">
        <v>2547</v>
      </c>
      <c r="G2551" s="15">
        <v>0.5</v>
      </c>
      <c r="H2551" s="15">
        <v>3.1</v>
      </c>
      <c r="I2551" s="15">
        <v>5.8</v>
      </c>
      <c r="J2551" s="15">
        <v>0</v>
      </c>
      <c r="K2551" s="15">
        <v>0</v>
      </c>
      <c r="L2551" s="15">
        <v>4.5</v>
      </c>
      <c r="N2551" s="88">
        <v>6.4</v>
      </c>
      <c r="O2551" s="104">
        <v>7.2</v>
      </c>
      <c r="Q2551" s="11">
        <v>8.6</v>
      </c>
      <c r="R2551" s="11">
        <v>8.1999999999999993</v>
      </c>
      <c r="S2551" s="11">
        <v>11.1</v>
      </c>
      <c r="T2551" s="11">
        <v>8.9</v>
      </c>
      <c r="U2551" s="11">
        <v>11</v>
      </c>
      <c r="V2551" s="11">
        <v>7.8</v>
      </c>
      <c r="W2551" s="11">
        <v>8.8000000000000007</v>
      </c>
      <c r="X2551" s="11">
        <v>7.4</v>
      </c>
      <c r="Y2551" s="78"/>
      <c r="Z2551" s="11">
        <v>83.44</v>
      </c>
      <c r="AA2551" s="11">
        <v>208.57</v>
      </c>
      <c r="AB2551" s="11">
        <v>137.38</v>
      </c>
      <c r="AC2551" s="11">
        <v>2.41</v>
      </c>
      <c r="AD2551" s="11">
        <v>10.74</v>
      </c>
    </row>
    <row r="2552" spans="1:30" x14ac:dyDescent="0.25">
      <c r="A2552" s="1">
        <v>2019</v>
      </c>
      <c r="B2552" s="1">
        <v>4</v>
      </c>
      <c r="C2552" s="1">
        <v>17</v>
      </c>
      <c r="D2552" s="3">
        <v>0.125</v>
      </c>
      <c r="E2552" s="5">
        <v>2548</v>
      </c>
      <c r="G2552" s="15">
        <v>0.4</v>
      </c>
      <c r="H2552" s="15">
        <v>2.2999999999999998</v>
      </c>
      <c r="I2552" s="15">
        <v>5.7</v>
      </c>
      <c r="J2552" s="15">
        <v>-0.2</v>
      </c>
      <c r="K2552" s="15">
        <v>-0.3</v>
      </c>
      <c r="L2552" s="15">
        <v>4.0999999999999996</v>
      </c>
      <c r="N2552" s="88">
        <v>6.4</v>
      </c>
      <c r="O2552" s="104">
        <v>7.2</v>
      </c>
      <c r="Q2552" s="11">
        <v>8.6</v>
      </c>
      <c r="R2552" s="11">
        <v>8.1999999999999993</v>
      </c>
      <c r="S2552" s="11">
        <v>11.1</v>
      </c>
      <c r="T2552" s="11">
        <v>8.9</v>
      </c>
      <c r="U2552" s="11">
        <v>11</v>
      </c>
      <c r="V2552" s="11">
        <v>7.8</v>
      </c>
      <c r="W2552" s="11">
        <v>8.8000000000000007</v>
      </c>
      <c r="X2552" s="11">
        <v>7.4</v>
      </c>
      <c r="Y2552" s="78"/>
      <c r="Z2552" s="11">
        <v>83.44</v>
      </c>
      <c r="AA2552" s="11">
        <v>208.57</v>
      </c>
      <c r="AB2552" s="11">
        <v>137.38</v>
      </c>
      <c r="AC2552" s="11">
        <v>2.41</v>
      </c>
      <c r="AD2552" s="11">
        <v>10.74</v>
      </c>
    </row>
    <row r="2553" spans="1:30" x14ac:dyDescent="0.25">
      <c r="A2553" s="1">
        <v>2019</v>
      </c>
      <c r="B2553" s="1">
        <v>4</v>
      </c>
      <c r="C2553" s="1">
        <v>17</v>
      </c>
      <c r="D2553" s="3">
        <v>0.16666666666666666</v>
      </c>
      <c r="E2553" s="5">
        <v>2549</v>
      </c>
      <c r="G2553" s="15">
        <v>0</v>
      </c>
      <c r="H2553" s="15">
        <v>2.8</v>
      </c>
      <c r="I2553" s="15">
        <v>5.8</v>
      </c>
      <c r="J2553" s="15">
        <v>-0.8</v>
      </c>
      <c r="K2553" s="15">
        <v>-0.2</v>
      </c>
      <c r="L2553" s="15">
        <v>4.3</v>
      </c>
      <c r="N2553" s="88">
        <v>6.4</v>
      </c>
      <c r="O2553" s="104">
        <v>7.2</v>
      </c>
      <c r="Q2553" s="11">
        <v>8.6</v>
      </c>
      <c r="R2553" s="11">
        <v>8.1999999999999993</v>
      </c>
      <c r="S2553" s="11">
        <v>11.1</v>
      </c>
      <c r="T2553" s="11">
        <v>8.9</v>
      </c>
      <c r="U2553" s="11">
        <v>11</v>
      </c>
      <c r="V2553" s="11">
        <v>7.8</v>
      </c>
      <c r="W2553" s="11">
        <v>8.8000000000000007</v>
      </c>
      <c r="X2553" s="11">
        <v>7.4</v>
      </c>
      <c r="Y2553" s="78"/>
      <c r="Z2553" s="11">
        <v>83.44</v>
      </c>
      <c r="AA2553" s="11">
        <v>208.57</v>
      </c>
      <c r="AB2553" s="11">
        <v>137.38</v>
      </c>
      <c r="AC2553" s="11">
        <v>2.41</v>
      </c>
      <c r="AD2553" s="11">
        <v>10.74</v>
      </c>
    </row>
    <row r="2554" spans="1:30" x14ac:dyDescent="0.25">
      <c r="A2554" s="1">
        <v>2019</v>
      </c>
      <c r="B2554" s="1">
        <v>4</v>
      </c>
      <c r="C2554" s="1">
        <v>17</v>
      </c>
      <c r="D2554" s="3">
        <v>0.20833333333333334</v>
      </c>
      <c r="E2554" s="5">
        <v>2550</v>
      </c>
      <c r="G2554" s="15">
        <v>4.7</v>
      </c>
      <c r="H2554" s="15">
        <v>5.9</v>
      </c>
      <c r="I2554" s="15">
        <v>6.9</v>
      </c>
      <c r="J2554" s="15">
        <v>2.4</v>
      </c>
      <c r="K2554" s="15">
        <v>3.3</v>
      </c>
      <c r="L2554" s="15">
        <v>6</v>
      </c>
      <c r="N2554" s="88">
        <v>6.4</v>
      </c>
      <c r="O2554" s="104">
        <v>7.2</v>
      </c>
      <c r="Q2554" s="11">
        <v>8.6</v>
      </c>
      <c r="R2554" s="11">
        <v>8.1999999999999993</v>
      </c>
      <c r="S2554" s="11">
        <v>11.1</v>
      </c>
      <c r="T2554" s="11">
        <v>8.9</v>
      </c>
      <c r="U2554" s="11">
        <v>11</v>
      </c>
      <c r="V2554" s="11">
        <v>7.8</v>
      </c>
      <c r="W2554" s="11">
        <v>8.8000000000000007</v>
      </c>
      <c r="X2554" s="11">
        <v>7.4</v>
      </c>
      <c r="Y2554" s="78"/>
      <c r="Z2554" s="11">
        <v>83.44</v>
      </c>
      <c r="AA2554" s="11">
        <v>208.57</v>
      </c>
      <c r="AB2554" s="11">
        <v>137.38</v>
      </c>
      <c r="AC2554" s="11">
        <v>2.41</v>
      </c>
      <c r="AD2554" s="11">
        <v>10.74</v>
      </c>
    </row>
    <row r="2555" spans="1:30" x14ac:dyDescent="0.25">
      <c r="A2555" s="1">
        <v>2019</v>
      </c>
      <c r="B2555" s="1">
        <v>4</v>
      </c>
      <c r="C2555" s="1">
        <v>17</v>
      </c>
      <c r="D2555" s="3">
        <v>0.25</v>
      </c>
      <c r="E2555" s="5">
        <v>2551</v>
      </c>
      <c r="G2555" s="15">
        <v>10.3</v>
      </c>
      <c r="H2555" s="15">
        <v>8.9</v>
      </c>
      <c r="I2555" s="15">
        <v>9</v>
      </c>
      <c r="J2555" s="15">
        <v>8</v>
      </c>
      <c r="K2555" s="15">
        <v>7.4</v>
      </c>
      <c r="L2555" s="15">
        <v>8.1</v>
      </c>
      <c r="N2555" s="88">
        <v>6.4</v>
      </c>
      <c r="O2555" s="104">
        <v>7.2</v>
      </c>
      <c r="Q2555" s="11">
        <v>8.6</v>
      </c>
      <c r="R2555" s="11">
        <v>8.1999999999999993</v>
      </c>
      <c r="S2555" s="11">
        <v>11.1</v>
      </c>
      <c r="T2555" s="11">
        <v>8.9</v>
      </c>
      <c r="U2555" s="11">
        <v>11</v>
      </c>
      <c r="V2555" s="11">
        <v>7.8</v>
      </c>
      <c r="W2555" s="11">
        <v>8.8000000000000007</v>
      </c>
      <c r="X2555" s="11">
        <v>7.4</v>
      </c>
      <c r="Y2555" s="78"/>
      <c r="Z2555" s="11">
        <v>83.44</v>
      </c>
      <c r="AA2555" s="11">
        <v>208.57</v>
      </c>
      <c r="AB2555" s="11">
        <v>137.38</v>
      </c>
      <c r="AC2555" s="11">
        <v>2.41</v>
      </c>
      <c r="AD2555" s="11">
        <v>10.74</v>
      </c>
    </row>
    <row r="2556" spans="1:30" x14ac:dyDescent="0.25">
      <c r="A2556" s="1">
        <v>2019</v>
      </c>
      <c r="B2556" s="1">
        <v>4</v>
      </c>
      <c r="C2556" s="1">
        <v>17</v>
      </c>
      <c r="D2556" s="3">
        <v>0.29166666666666669</v>
      </c>
      <c r="E2556" s="5">
        <v>2552</v>
      </c>
      <c r="G2556" s="15">
        <v>13.2</v>
      </c>
      <c r="H2556" s="15">
        <v>11.2</v>
      </c>
      <c r="I2556" s="15">
        <v>11.9</v>
      </c>
      <c r="J2556" s="15">
        <v>10.7</v>
      </c>
      <c r="K2556" s="15">
        <v>9.8000000000000007</v>
      </c>
      <c r="L2556" s="15">
        <v>10.7</v>
      </c>
      <c r="N2556" s="88">
        <v>6.4</v>
      </c>
      <c r="O2556" s="104">
        <v>7.2</v>
      </c>
      <c r="Q2556" s="11">
        <v>8.6</v>
      </c>
      <c r="R2556" s="11">
        <v>8.1999999999999993</v>
      </c>
      <c r="S2556" s="11">
        <v>11.1</v>
      </c>
      <c r="T2556" s="11">
        <v>8.9</v>
      </c>
      <c r="U2556" s="11">
        <v>11</v>
      </c>
      <c r="V2556" s="11">
        <v>7.8</v>
      </c>
      <c r="W2556" s="11">
        <v>8.8000000000000007</v>
      </c>
      <c r="X2556" s="11">
        <v>7.4</v>
      </c>
      <c r="Y2556" s="78"/>
      <c r="Z2556" s="11">
        <v>83.44</v>
      </c>
      <c r="AA2556" s="11">
        <v>208.57</v>
      </c>
      <c r="AB2556" s="11">
        <v>137.38</v>
      </c>
      <c r="AC2556" s="11">
        <v>2.41</v>
      </c>
      <c r="AD2556" s="11">
        <v>10.74</v>
      </c>
    </row>
    <row r="2557" spans="1:30" x14ac:dyDescent="0.25">
      <c r="A2557" s="1">
        <v>2019</v>
      </c>
      <c r="B2557" s="1">
        <v>4</v>
      </c>
      <c r="C2557" s="1">
        <v>17</v>
      </c>
      <c r="D2557" s="3">
        <v>0.33333333333333331</v>
      </c>
      <c r="E2557" s="5">
        <v>2553</v>
      </c>
      <c r="G2557" s="15">
        <v>14.9</v>
      </c>
      <c r="H2557" s="15">
        <v>13.5</v>
      </c>
      <c r="I2557" s="15">
        <v>15</v>
      </c>
      <c r="J2557" s="15">
        <v>13.7</v>
      </c>
      <c r="K2557" s="15">
        <v>12.4</v>
      </c>
      <c r="L2557" s="15">
        <v>13.2</v>
      </c>
      <c r="N2557" s="88">
        <v>6.4</v>
      </c>
      <c r="O2557" s="104">
        <v>7.2</v>
      </c>
      <c r="Q2557" s="11">
        <v>8.6</v>
      </c>
      <c r="R2557" s="11">
        <v>8.1999999999999993</v>
      </c>
      <c r="S2557" s="11">
        <v>11.1</v>
      </c>
      <c r="T2557" s="11">
        <v>8.9</v>
      </c>
      <c r="U2557" s="11">
        <v>11</v>
      </c>
      <c r="V2557" s="11">
        <v>7.8</v>
      </c>
      <c r="W2557" s="11">
        <v>8.8000000000000007</v>
      </c>
      <c r="X2557" s="11">
        <v>7.4</v>
      </c>
      <c r="Y2557" s="78"/>
      <c r="Z2557" s="11">
        <v>83.44</v>
      </c>
      <c r="AA2557" s="11">
        <v>208.57</v>
      </c>
      <c r="AB2557" s="11">
        <v>137.38</v>
      </c>
      <c r="AC2557" s="11">
        <v>2.41</v>
      </c>
      <c r="AD2557" s="11">
        <v>10.74</v>
      </c>
    </row>
    <row r="2558" spans="1:30" x14ac:dyDescent="0.25">
      <c r="A2558" s="1">
        <v>2019</v>
      </c>
      <c r="B2558" s="1">
        <v>4</v>
      </c>
      <c r="C2558" s="1">
        <v>17</v>
      </c>
      <c r="D2558" s="3">
        <v>0.375</v>
      </c>
      <c r="E2558" s="5">
        <v>2554</v>
      </c>
      <c r="G2558" s="15">
        <v>15.9</v>
      </c>
      <c r="H2558" s="15">
        <v>15.3</v>
      </c>
      <c r="I2558" s="15">
        <v>16.600000000000001</v>
      </c>
      <c r="J2558" s="15">
        <v>15.1</v>
      </c>
      <c r="K2558" s="15">
        <v>14.6</v>
      </c>
      <c r="L2558" s="15">
        <v>14.7</v>
      </c>
      <c r="N2558" s="88">
        <v>6.4</v>
      </c>
      <c r="O2558" s="104">
        <v>7.2</v>
      </c>
      <c r="Q2558" s="11">
        <v>8.6</v>
      </c>
      <c r="R2558" s="11">
        <v>8.1999999999999993</v>
      </c>
      <c r="S2558" s="11">
        <v>11.1</v>
      </c>
      <c r="T2558" s="11">
        <v>8.9</v>
      </c>
      <c r="U2558" s="11">
        <v>11</v>
      </c>
      <c r="V2558" s="11">
        <v>7.8</v>
      </c>
      <c r="W2558" s="11">
        <v>8.8000000000000007</v>
      </c>
      <c r="X2558" s="11">
        <v>7.4</v>
      </c>
      <c r="Y2558" s="78"/>
      <c r="Z2558" s="11">
        <v>83.44</v>
      </c>
      <c r="AA2558" s="11">
        <v>208.57</v>
      </c>
      <c r="AB2558" s="11">
        <v>137.38</v>
      </c>
      <c r="AC2558" s="11">
        <v>2.41</v>
      </c>
      <c r="AD2558" s="11">
        <v>10.74</v>
      </c>
    </row>
    <row r="2559" spans="1:30" x14ac:dyDescent="0.25">
      <c r="A2559" s="1">
        <v>2019</v>
      </c>
      <c r="B2559" s="1">
        <v>4</v>
      </c>
      <c r="C2559" s="1">
        <v>17</v>
      </c>
      <c r="D2559" s="3">
        <v>0.41666666666666669</v>
      </c>
      <c r="E2559" s="5">
        <v>2555</v>
      </c>
      <c r="G2559" s="15">
        <v>17</v>
      </c>
      <c r="H2559" s="15">
        <v>16.3</v>
      </c>
      <c r="I2559" s="15">
        <v>17.2</v>
      </c>
      <c r="J2559" s="15">
        <v>15.6</v>
      </c>
      <c r="K2559" s="15">
        <v>15.7</v>
      </c>
      <c r="L2559" s="15">
        <v>15.4</v>
      </c>
      <c r="N2559" s="88">
        <v>6.4</v>
      </c>
      <c r="O2559" s="104">
        <v>7.2</v>
      </c>
      <c r="Q2559" s="11">
        <v>8.6</v>
      </c>
      <c r="R2559" s="11">
        <v>8.1999999999999993</v>
      </c>
      <c r="S2559" s="11">
        <v>11.1</v>
      </c>
      <c r="T2559" s="11">
        <v>8.9</v>
      </c>
      <c r="U2559" s="11">
        <v>11</v>
      </c>
      <c r="V2559" s="11">
        <v>7.8</v>
      </c>
      <c r="W2559" s="11">
        <v>8.8000000000000007</v>
      </c>
      <c r="X2559" s="11">
        <v>7.4</v>
      </c>
      <c r="Y2559" s="78"/>
      <c r="Z2559" s="11">
        <v>83.44</v>
      </c>
      <c r="AA2559" s="11">
        <v>208.57</v>
      </c>
      <c r="AB2559" s="11">
        <v>137.38</v>
      </c>
      <c r="AC2559" s="11">
        <v>2.41</v>
      </c>
      <c r="AD2559" s="11">
        <v>10.74</v>
      </c>
    </row>
    <row r="2560" spans="1:30" x14ac:dyDescent="0.25">
      <c r="A2560" s="1">
        <v>2019</v>
      </c>
      <c r="B2560" s="1">
        <v>4</v>
      </c>
      <c r="C2560" s="1">
        <v>17</v>
      </c>
      <c r="D2560" s="3">
        <v>0.45833333333333331</v>
      </c>
      <c r="E2560" s="5">
        <v>2556</v>
      </c>
      <c r="G2560" s="15">
        <v>17.8</v>
      </c>
      <c r="H2560" s="15">
        <v>17.100000000000001</v>
      </c>
      <c r="I2560" s="15">
        <v>17.899999999999999</v>
      </c>
      <c r="J2560" s="15">
        <v>16.399999999999999</v>
      </c>
      <c r="K2560" s="15">
        <v>16.5</v>
      </c>
      <c r="L2560" s="15">
        <v>16.2</v>
      </c>
      <c r="N2560" s="88">
        <v>6.4</v>
      </c>
      <c r="O2560" s="104">
        <v>7.2</v>
      </c>
      <c r="Q2560" s="11">
        <v>8.6</v>
      </c>
      <c r="R2560" s="11">
        <v>8.1999999999999993</v>
      </c>
      <c r="S2560" s="11">
        <v>11.1</v>
      </c>
      <c r="T2560" s="11">
        <v>8.9</v>
      </c>
      <c r="U2560" s="11">
        <v>11</v>
      </c>
      <c r="V2560" s="11">
        <v>7.8</v>
      </c>
      <c r="W2560" s="11">
        <v>8.8000000000000007</v>
      </c>
      <c r="X2560" s="11">
        <v>7.4</v>
      </c>
      <c r="Y2560" s="78"/>
      <c r="Z2560" s="11">
        <v>83.44</v>
      </c>
      <c r="AA2560" s="11">
        <v>208.57</v>
      </c>
      <c r="AB2560" s="11">
        <v>137.38</v>
      </c>
      <c r="AC2560" s="11">
        <v>2.41</v>
      </c>
      <c r="AD2560" s="11">
        <v>10.74</v>
      </c>
    </row>
    <row r="2561" spans="1:30" x14ac:dyDescent="0.25">
      <c r="A2561" s="1">
        <v>2019</v>
      </c>
      <c r="B2561" s="1">
        <v>4</v>
      </c>
      <c r="C2561" s="1">
        <v>17</v>
      </c>
      <c r="D2561" s="3">
        <v>0.5</v>
      </c>
      <c r="E2561" s="5">
        <v>2557</v>
      </c>
      <c r="G2561" s="15">
        <v>18.2</v>
      </c>
      <c r="H2561" s="15">
        <v>17.7</v>
      </c>
      <c r="I2561" s="15">
        <v>18.3</v>
      </c>
      <c r="J2561" s="15">
        <v>16.8</v>
      </c>
      <c r="K2561" s="15">
        <v>16.899999999999999</v>
      </c>
      <c r="L2561" s="15">
        <v>16.7</v>
      </c>
      <c r="N2561" s="88">
        <v>9.1999999999999993</v>
      </c>
      <c r="O2561" s="104">
        <v>7.2</v>
      </c>
      <c r="Q2561" s="11">
        <v>8.6</v>
      </c>
      <c r="R2561" s="11">
        <v>8.1999999999999993</v>
      </c>
      <c r="S2561" s="11">
        <v>11.1</v>
      </c>
      <c r="T2561" s="11">
        <v>8.9</v>
      </c>
      <c r="U2561" s="11">
        <v>11</v>
      </c>
      <c r="V2561" s="11">
        <v>7.8</v>
      </c>
      <c r="W2561" s="11">
        <v>8.8000000000000007</v>
      </c>
      <c r="X2561" s="11">
        <v>7.4</v>
      </c>
      <c r="Y2561" s="78"/>
      <c r="Z2561" s="11">
        <v>83.44</v>
      </c>
      <c r="AA2561" s="11">
        <v>208.57</v>
      </c>
      <c r="AB2561" s="11">
        <v>137.38</v>
      </c>
      <c r="AC2561" s="11">
        <v>2.41</v>
      </c>
      <c r="AD2561" s="11">
        <v>10.74</v>
      </c>
    </row>
    <row r="2562" spans="1:30" x14ac:dyDescent="0.25">
      <c r="A2562" s="1">
        <v>2019</v>
      </c>
      <c r="B2562" s="1">
        <v>4</v>
      </c>
      <c r="C2562" s="1">
        <v>17</v>
      </c>
      <c r="D2562" s="3">
        <v>0.54166666666666663</v>
      </c>
      <c r="E2562" s="5">
        <v>2558</v>
      </c>
      <c r="G2562" s="15">
        <v>18.5</v>
      </c>
      <c r="H2562" s="15">
        <v>18.100000000000001</v>
      </c>
      <c r="I2562" s="15">
        <v>18.899999999999999</v>
      </c>
      <c r="J2562" s="15">
        <v>17.2</v>
      </c>
      <c r="K2562" s="15">
        <v>17.399999999999999</v>
      </c>
      <c r="L2562" s="15">
        <v>16.899999999999999</v>
      </c>
      <c r="N2562" s="88">
        <v>9.1999999999999993</v>
      </c>
      <c r="O2562" s="104">
        <v>7.2</v>
      </c>
      <c r="Q2562" s="11">
        <v>8.6</v>
      </c>
      <c r="R2562" s="11">
        <v>8.1999999999999993</v>
      </c>
      <c r="S2562" s="11">
        <v>11.1</v>
      </c>
      <c r="T2562" s="11">
        <v>8.9</v>
      </c>
      <c r="U2562" s="11">
        <v>11</v>
      </c>
      <c r="V2562" s="11">
        <v>7.8</v>
      </c>
      <c r="W2562" s="11">
        <v>8.8000000000000007</v>
      </c>
      <c r="X2562" s="11">
        <v>7.4</v>
      </c>
      <c r="Y2562" s="78"/>
      <c r="Z2562" s="11">
        <v>83.44</v>
      </c>
      <c r="AA2562" s="11">
        <v>208.57</v>
      </c>
      <c r="AB2562" s="11">
        <v>137.38</v>
      </c>
      <c r="AC2562" s="11">
        <v>2.41</v>
      </c>
      <c r="AD2562" s="11">
        <v>10.74</v>
      </c>
    </row>
    <row r="2563" spans="1:30" x14ac:dyDescent="0.25">
      <c r="A2563" s="1">
        <v>2019</v>
      </c>
      <c r="B2563" s="1">
        <v>4</v>
      </c>
      <c r="C2563" s="1">
        <v>17</v>
      </c>
      <c r="D2563" s="3">
        <v>0.58333333333333337</v>
      </c>
      <c r="E2563" s="5">
        <v>2559</v>
      </c>
      <c r="G2563" s="15">
        <v>18.5</v>
      </c>
      <c r="H2563" s="15">
        <v>18.100000000000001</v>
      </c>
      <c r="I2563" s="15">
        <v>14.1</v>
      </c>
      <c r="J2563" s="15">
        <v>17.7</v>
      </c>
      <c r="K2563" s="15">
        <v>17.399999999999999</v>
      </c>
      <c r="L2563" s="15">
        <v>17</v>
      </c>
      <c r="N2563" s="88">
        <v>9.1999999999999993</v>
      </c>
      <c r="O2563" s="104">
        <v>7.2</v>
      </c>
      <c r="Q2563" s="11">
        <v>8.6</v>
      </c>
      <c r="R2563" s="11">
        <v>8.1999999999999993</v>
      </c>
      <c r="S2563" s="11">
        <v>11.1</v>
      </c>
      <c r="T2563" s="11">
        <v>8.9</v>
      </c>
      <c r="U2563" s="11">
        <v>11</v>
      </c>
      <c r="V2563" s="11">
        <v>7.8</v>
      </c>
      <c r="W2563" s="11">
        <v>8.8000000000000007</v>
      </c>
      <c r="X2563" s="11">
        <v>7.4</v>
      </c>
      <c r="Y2563" s="78"/>
      <c r="Z2563" s="11">
        <v>83.44</v>
      </c>
      <c r="AA2563" s="11">
        <v>208.57</v>
      </c>
      <c r="AB2563" s="11">
        <v>137.38</v>
      </c>
      <c r="AC2563" s="11">
        <v>2.41</v>
      </c>
      <c r="AD2563" s="11">
        <v>10.74</v>
      </c>
    </row>
    <row r="2564" spans="1:30" x14ac:dyDescent="0.25">
      <c r="A2564" s="1">
        <v>2019</v>
      </c>
      <c r="B2564" s="1">
        <v>4</v>
      </c>
      <c r="C2564" s="1">
        <v>17</v>
      </c>
      <c r="D2564" s="3">
        <v>0.625</v>
      </c>
      <c r="E2564" s="5">
        <v>2560</v>
      </c>
      <c r="G2564" s="15">
        <v>18.5</v>
      </c>
      <c r="H2564" s="15">
        <v>17.899999999999999</v>
      </c>
      <c r="I2564" s="15">
        <v>13.2</v>
      </c>
      <c r="J2564" s="15">
        <v>17.5</v>
      </c>
      <c r="K2564" s="15">
        <v>17.100000000000001</v>
      </c>
      <c r="L2564" s="15">
        <v>17</v>
      </c>
      <c r="N2564" s="88">
        <v>9.1999999999999993</v>
      </c>
      <c r="O2564" s="104">
        <v>7.2</v>
      </c>
      <c r="Q2564" s="11">
        <v>8.6</v>
      </c>
      <c r="R2564" s="11">
        <v>8.1999999999999993</v>
      </c>
      <c r="S2564" s="11">
        <v>11.1</v>
      </c>
      <c r="T2564" s="11">
        <v>8.9</v>
      </c>
      <c r="U2564" s="11">
        <v>11</v>
      </c>
      <c r="V2564" s="11">
        <v>7.8</v>
      </c>
      <c r="W2564" s="11">
        <v>8.8000000000000007</v>
      </c>
      <c r="X2564" s="11">
        <v>7.4</v>
      </c>
      <c r="Y2564" s="78"/>
      <c r="Z2564" s="11">
        <v>83.44</v>
      </c>
      <c r="AA2564" s="11">
        <v>208.57</v>
      </c>
      <c r="AB2564" s="11">
        <v>137.38</v>
      </c>
      <c r="AC2564" s="11">
        <v>2.41</v>
      </c>
      <c r="AD2564" s="11">
        <v>10.74</v>
      </c>
    </row>
    <row r="2565" spans="1:30" x14ac:dyDescent="0.25">
      <c r="A2565" s="1">
        <v>2019</v>
      </c>
      <c r="B2565" s="1">
        <v>4</v>
      </c>
      <c r="C2565" s="1">
        <v>17</v>
      </c>
      <c r="D2565" s="3">
        <v>0.66666666666666663</v>
      </c>
      <c r="E2565" s="5">
        <v>2561</v>
      </c>
      <c r="G2565" s="15">
        <v>18</v>
      </c>
      <c r="H2565" s="15">
        <v>17.3</v>
      </c>
      <c r="I2565" s="15">
        <v>13.9</v>
      </c>
      <c r="J2565" s="15">
        <v>17.100000000000001</v>
      </c>
      <c r="K2565" s="15">
        <v>16.399999999999999</v>
      </c>
      <c r="L2565" s="15">
        <v>16.5</v>
      </c>
      <c r="N2565" s="88">
        <v>9.1999999999999993</v>
      </c>
      <c r="O2565" s="104">
        <v>7.2</v>
      </c>
      <c r="Q2565" s="11">
        <v>8.6</v>
      </c>
      <c r="R2565" s="11">
        <v>8.1999999999999993</v>
      </c>
      <c r="S2565" s="11">
        <v>11.1</v>
      </c>
      <c r="T2565" s="11">
        <v>8.9</v>
      </c>
      <c r="U2565" s="11">
        <v>11</v>
      </c>
      <c r="V2565" s="11">
        <v>7.8</v>
      </c>
      <c r="W2565" s="11">
        <v>8.8000000000000007</v>
      </c>
      <c r="X2565" s="11">
        <v>7.4</v>
      </c>
      <c r="Y2565" s="78"/>
      <c r="Z2565" s="11">
        <v>83.44</v>
      </c>
      <c r="AA2565" s="11">
        <v>208.57</v>
      </c>
      <c r="AB2565" s="11">
        <v>137.38</v>
      </c>
      <c r="AC2565" s="11">
        <v>2.41</v>
      </c>
      <c r="AD2565" s="11">
        <v>10.74</v>
      </c>
    </row>
    <row r="2566" spans="1:30" x14ac:dyDescent="0.25">
      <c r="A2566" s="1">
        <v>2019</v>
      </c>
      <c r="B2566" s="1">
        <v>4</v>
      </c>
      <c r="C2566" s="1">
        <v>17</v>
      </c>
      <c r="D2566" s="3">
        <v>0.70833333333333337</v>
      </c>
      <c r="E2566" s="5">
        <v>2562</v>
      </c>
      <c r="G2566" s="15">
        <v>16.600000000000001</v>
      </c>
      <c r="H2566" s="15">
        <v>16</v>
      </c>
      <c r="I2566" s="15">
        <v>17.600000000000001</v>
      </c>
      <c r="J2566" s="15">
        <v>14.9</v>
      </c>
      <c r="K2566" s="15">
        <v>14.9</v>
      </c>
      <c r="L2566" s="15">
        <v>15.3</v>
      </c>
      <c r="N2566" s="88">
        <v>9.1999999999999993</v>
      </c>
      <c r="O2566" s="104">
        <v>7.2</v>
      </c>
      <c r="Q2566" s="11">
        <v>8.6</v>
      </c>
      <c r="R2566" s="11">
        <v>8.1999999999999993</v>
      </c>
      <c r="S2566" s="11">
        <v>11.1</v>
      </c>
      <c r="T2566" s="11">
        <v>8.9</v>
      </c>
      <c r="U2566" s="11">
        <v>11</v>
      </c>
      <c r="V2566" s="11">
        <v>7.8</v>
      </c>
      <c r="W2566" s="11">
        <v>8.8000000000000007</v>
      </c>
      <c r="X2566" s="11">
        <v>7.4</v>
      </c>
      <c r="Y2566" s="78"/>
      <c r="Z2566" s="11">
        <v>83.44</v>
      </c>
      <c r="AA2566" s="11">
        <v>208.57</v>
      </c>
      <c r="AB2566" s="11">
        <v>137.38</v>
      </c>
      <c r="AC2566" s="11">
        <v>2.41</v>
      </c>
      <c r="AD2566" s="11">
        <v>10.74</v>
      </c>
    </row>
    <row r="2567" spans="1:30" x14ac:dyDescent="0.25">
      <c r="A2567" s="1">
        <v>2019</v>
      </c>
      <c r="B2567" s="1">
        <v>4</v>
      </c>
      <c r="C2567" s="1">
        <v>17</v>
      </c>
      <c r="D2567" s="3">
        <v>0.75</v>
      </c>
      <c r="E2567" s="5">
        <v>2563</v>
      </c>
      <c r="G2567" s="15">
        <v>12.2</v>
      </c>
      <c r="H2567" s="15">
        <v>13.5</v>
      </c>
      <c r="I2567" s="15">
        <v>14.7</v>
      </c>
      <c r="J2567" s="15">
        <v>11.6</v>
      </c>
      <c r="K2567" s="15">
        <v>11.2</v>
      </c>
      <c r="L2567" s="15">
        <v>13.6</v>
      </c>
      <c r="N2567" s="88">
        <v>9.1999999999999993</v>
      </c>
      <c r="O2567" s="104">
        <v>7.2</v>
      </c>
      <c r="Q2567" s="11">
        <v>8.6</v>
      </c>
      <c r="R2567" s="11">
        <v>8.1999999999999993</v>
      </c>
      <c r="S2567" s="11">
        <v>11.1</v>
      </c>
      <c r="T2567" s="11">
        <v>8.9</v>
      </c>
      <c r="U2567" s="11">
        <v>11</v>
      </c>
      <c r="V2567" s="11">
        <v>7.8</v>
      </c>
      <c r="W2567" s="11">
        <v>8.8000000000000007</v>
      </c>
      <c r="X2567" s="11">
        <v>7.4</v>
      </c>
      <c r="Y2567" s="78"/>
      <c r="Z2567" s="11">
        <v>83.44</v>
      </c>
      <c r="AA2567" s="11">
        <v>208.57</v>
      </c>
      <c r="AB2567" s="11">
        <v>137.38</v>
      </c>
      <c r="AC2567" s="11">
        <v>2.41</v>
      </c>
      <c r="AD2567" s="11">
        <v>10.74</v>
      </c>
    </row>
    <row r="2568" spans="1:30" x14ac:dyDescent="0.25">
      <c r="A2568" s="1">
        <v>2019</v>
      </c>
      <c r="B2568" s="1">
        <v>4</v>
      </c>
      <c r="C2568" s="1">
        <v>17</v>
      </c>
      <c r="D2568" s="3">
        <v>0.79166666666666663</v>
      </c>
      <c r="E2568" s="5">
        <v>2564</v>
      </c>
      <c r="G2568" s="15">
        <v>7.8</v>
      </c>
      <c r="H2568" s="15">
        <v>11.4</v>
      </c>
      <c r="I2568" s="15">
        <v>13.1</v>
      </c>
      <c r="J2568" s="15">
        <v>7.8</v>
      </c>
      <c r="K2568" s="15">
        <v>9.4</v>
      </c>
      <c r="L2568" s="15">
        <v>11.6</v>
      </c>
      <c r="N2568" s="88">
        <v>9.1999999999999993</v>
      </c>
      <c r="O2568" s="104">
        <v>7.2</v>
      </c>
      <c r="Q2568" s="11">
        <v>8.6</v>
      </c>
      <c r="R2568" s="11">
        <v>8.1999999999999993</v>
      </c>
      <c r="S2568" s="11">
        <v>11.1</v>
      </c>
      <c r="T2568" s="11">
        <v>8.9</v>
      </c>
      <c r="U2568" s="11">
        <v>11</v>
      </c>
      <c r="V2568" s="11">
        <v>7.8</v>
      </c>
      <c r="W2568" s="11">
        <v>8.8000000000000007</v>
      </c>
      <c r="X2568" s="11">
        <v>7.4</v>
      </c>
      <c r="Y2568" s="78"/>
      <c r="Z2568" s="11">
        <v>83.44</v>
      </c>
      <c r="AA2568" s="11">
        <v>208.57</v>
      </c>
      <c r="AB2568" s="11">
        <v>137.38</v>
      </c>
      <c r="AC2568" s="11">
        <v>2.41</v>
      </c>
      <c r="AD2568" s="11">
        <v>10.74</v>
      </c>
    </row>
    <row r="2569" spans="1:30" x14ac:dyDescent="0.25">
      <c r="A2569" s="1">
        <v>2019</v>
      </c>
      <c r="B2569" s="1">
        <v>4</v>
      </c>
      <c r="C2569" s="1">
        <v>17</v>
      </c>
      <c r="D2569" s="3">
        <v>0.83333333333333337</v>
      </c>
      <c r="E2569" s="5">
        <v>2565</v>
      </c>
      <c r="G2569" s="15">
        <v>6</v>
      </c>
      <c r="H2569" s="15">
        <v>11.8</v>
      </c>
      <c r="I2569" s="15">
        <v>11.8</v>
      </c>
      <c r="J2569" s="15">
        <v>5.0999999999999996</v>
      </c>
      <c r="K2569" s="15">
        <v>8.1</v>
      </c>
      <c r="L2569" s="15">
        <v>11.2</v>
      </c>
      <c r="N2569" s="88">
        <v>9.1999999999999993</v>
      </c>
      <c r="O2569" s="104">
        <v>7.2</v>
      </c>
      <c r="Q2569" s="11">
        <v>8.6</v>
      </c>
      <c r="R2569" s="11">
        <v>8.1999999999999993</v>
      </c>
      <c r="S2569" s="11">
        <v>11.1</v>
      </c>
      <c r="T2569" s="11">
        <v>8.9</v>
      </c>
      <c r="U2569" s="11">
        <v>11</v>
      </c>
      <c r="V2569" s="11">
        <v>7.8</v>
      </c>
      <c r="W2569" s="11">
        <v>8.8000000000000007</v>
      </c>
      <c r="X2569" s="11">
        <v>7.4</v>
      </c>
      <c r="Y2569" s="78"/>
      <c r="Z2569" s="11">
        <v>83.44</v>
      </c>
      <c r="AA2569" s="11">
        <v>208.57</v>
      </c>
      <c r="AB2569" s="11">
        <v>137.38</v>
      </c>
      <c r="AC2569" s="11">
        <v>2.41</v>
      </c>
      <c r="AD2569" s="11">
        <v>10.74</v>
      </c>
    </row>
    <row r="2570" spans="1:30" x14ac:dyDescent="0.25">
      <c r="A2570" s="1">
        <v>2019</v>
      </c>
      <c r="B2570" s="1">
        <v>4</v>
      </c>
      <c r="C2570" s="1">
        <v>17</v>
      </c>
      <c r="D2570" s="3">
        <v>0.875</v>
      </c>
      <c r="E2570" s="5">
        <v>2566</v>
      </c>
      <c r="G2570" s="15">
        <v>4.4000000000000004</v>
      </c>
      <c r="H2570" s="15">
        <v>10.6</v>
      </c>
      <c r="I2570" s="15">
        <v>10.9</v>
      </c>
      <c r="J2570" s="15">
        <v>4.0999999999999996</v>
      </c>
      <c r="K2570" s="15">
        <v>5.8</v>
      </c>
      <c r="L2570" s="15">
        <v>9.5</v>
      </c>
      <c r="N2570" s="88">
        <v>9.1999999999999993</v>
      </c>
      <c r="O2570" s="104">
        <v>7.2</v>
      </c>
      <c r="Q2570" s="11">
        <v>8.6</v>
      </c>
      <c r="R2570" s="11">
        <v>8.1999999999999993</v>
      </c>
      <c r="S2570" s="11">
        <v>11.1</v>
      </c>
      <c r="T2570" s="11">
        <v>8.9</v>
      </c>
      <c r="U2570" s="11">
        <v>11</v>
      </c>
      <c r="V2570" s="11">
        <v>7.8</v>
      </c>
      <c r="W2570" s="11">
        <v>8.8000000000000007</v>
      </c>
      <c r="X2570" s="11">
        <v>7.4</v>
      </c>
      <c r="Y2570" s="78"/>
      <c r="Z2570" s="11">
        <v>83.44</v>
      </c>
      <c r="AA2570" s="11">
        <v>208.57</v>
      </c>
      <c r="AB2570" s="11">
        <v>137.38</v>
      </c>
      <c r="AC2570" s="11">
        <v>2.41</v>
      </c>
      <c r="AD2570" s="11">
        <v>10.74</v>
      </c>
    </row>
    <row r="2571" spans="1:30" x14ac:dyDescent="0.25">
      <c r="A2571" s="1">
        <v>2019</v>
      </c>
      <c r="B2571" s="1">
        <v>4</v>
      </c>
      <c r="C2571" s="1">
        <v>17</v>
      </c>
      <c r="D2571" s="3">
        <v>0.91666666666666663</v>
      </c>
      <c r="E2571" s="5">
        <v>2567</v>
      </c>
      <c r="G2571" s="15">
        <v>3.7</v>
      </c>
      <c r="H2571" s="15">
        <v>8.1</v>
      </c>
      <c r="I2571" s="15">
        <v>10.1</v>
      </c>
      <c r="J2571" s="15">
        <v>2.9</v>
      </c>
      <c r="K2571" s="15">
        <v>4.4000000000000004</v>
      </c>
      <c r="L2571" s="15">
        <v>7.3</v>
      </c>
      <c r="N2571" s="88">
        <v>9.1999999999999993</v>
      </c>
      <c r="O2571" s="104">
        <v>7.2</v>
      </c>
      <c r="Q2571" s="11">
        <v>8.6</v>
      </c>
      <c r="R2571" s="11">
        <v>8.1999999999999993</v>
      </c>
      <c r="S2571" s="11">
        <v>11.1</v>
      </c>
      <c r="T2571" s="11">
        <v>8.9</v>
      </c>
      <c r="U2571" s="11">
        <v>11</v>
      </c>
      <c r="V2571" s="11">
        <v>7.8</v>
      </c>
      <c r="W2571" s="11">
        <v>8.8000000000000007</v>
      </c>
      <c r="X2571" s="11">
        <v>7.4</v>
      </c>
      <c r="Y2571" s="78"/>
      <c r="Z2571" s="11">
        <v>83.44</v>
      </c>
      <c r="AA2571" s="11">
        <v>208.57</v>
      </c>
      <c r="AB2571" s="11">
        <v>137.38</v>
      </c>
      <c r="AC2571" s="11">
        <v>2.41</v>
      </c>
      <c r="AD2571" s="11">
        <v>10.74</v>
      </c>
    </row>
    <row r="2572" spans="1:30" x14ac:dyDescent="0.25">
      <c r="A2572" s="1">
        <v>2019</v>
      </c>
      <c r="B2572" s="1">
        <v>4</v>
      </c>
      <c r="C2572" s="1">
        <v>17</v>
      </c>
      <c r="D2572" s="3">
        <v>0.95833333333333337</v>
      </c>
      <c r="E2572" s="5">
        <v>2568</v>
      </c>
      <c r="G2572" s="15">
        <v>2.8</v>
      </c>
      <c r="H2572" s="15">
        <v>5.5</v>
      </c>
      <c r="I2572" s="15">
        <v>9</v>
      </c>
      <c r="J2572" s="15">
        <v>1.8</v>
      </c>
      <c r="K2572" s="15">
        <v>3.2</v>
      </c>
      <c r="L2572" s="15">
        <v>6</v>
      </c>
      <c r="N2572" s="88">
        <v>9.1999999999999993</v>
      </c>
      <c r="O2572" s="104">
        <v>7.2</v>
      </c>
      <c r="Q2572" s="11">
        <v>8.6</v>
      </c>
      <c r="R2572" s="11">
        <v>8.1999999999999993</v>
      </c>
      <c r="S2572" s="11">
        <v>11.1</v>
      </c>
      <c r="T2572" s="11">
        <v>8.9</v>
      </c>
      <c r="U2572" s="11">
        <v>11</v>
      </c>
      <c r="V2572" s="11">
        <v>7.8</v>
      </c>
      <c r="W2572" s="11">
        <v>8.8000000000000007</v>
      </c>
      <c r="X2572" s="11">
        <v>7.4</v>
      </c>
      <c r="Y2572" s="78"/>
      <c r="Z2572" s="11">
        <v>83.44</v>
      </c>
      <c r="AA2572" s="11">
        <v>208.57</v>
      </c>
      <c r="AB2572" s="11">
        <v>137.38</v>
      </c>
      <c r="AC2572" s="11">
        <v>2.41</v>
      </c>
      <c r="AD2572" s="11">
        <v>10.74</v>
      </c>
    </row>
    <row r="2573" spans="1:30" x14ac:dyDescent="0.25">
      <c r="A2573" s="1">
        <v>2019</v>
      </c>
      <c r="B2573" s="1">
        <v>4</v>
      </c>
      <c r="C2573" s="1">
        <v>18</v>
      </c>
      <c r="D2573" s="3">
        <v>0</v>
      </c>
      <c r="E2573" s="5">
        <v>2569</v>
      </c>
      <c r="G2573" s="15">
        <v>1.4</v>
      </c>
      <c r="H2573" s="15">
        <v>4.0999999999999996</v>
      </c>
      <c r="I2573" s="15">
        <v>8.4</v>
      </c>
      <c r="J2573" s="15">
        <v>1</v>
      </c>
      <c r="K2573" s="15">
        <v>2.4</v>
      </c>
      <c r="L2573" s="15">
        <v>4.9000000000000004</v>
      </c>
      <c r="N2573" s="88">
        <v>5.2</v>
      </c>
      <c r="O2573" s="104">
        <v>8.1</v>
      </c>
      <c r="Q2573" s="11">
        <v>9.6999999999999993</v>
      </c>
      <c r="R2573" s="11">
        <v>9.4</v>
      </c>
      <c r="S2573" s="11">
        <v>11.8</v>
      </c>
      <c r="T2573" s="11">
        <v>9.6999999999999993</v>
      </c>
      <c r="U2573" s="11">
        <v>12.1</v>
      </c>
      <c r="V2573" s="11">
        <v>8.5</v>
      </c>
      <c r="W2573" s="11">
        <v>9.4</v>
      </c>
      <c r="X2573" s="11">
        <v>8.1999999999999993</v>
      </c>
      <c r="Y2573" s="78"/>
      <c r="Z2573" s="11">
        <v>79.790000000000006</v>
      </c>
      <c r="AA2573" s="11">
        <v>202.05</v>
      </c>
      <c r="AB2573" s="11">
        <v>137.1</v>
      </c>
      <c r="AC2573" s="11">
        <v>2.61</v>
      </c>
      <c r="AD2573" s="11">
        <v>9.67</v>
      </c>
    </row>
    <row r="2574" spans="1:30" x14ac:dyDescent="0.25">
      <c r="A2574" s="1">
        <v>2019</v>
      </c>
      <c r="B2574" s="1">
        <v>4</v>
      </c>
      <c r="C2574" s="1">
        <v>18</v>
      </c>
      <c r="D2574" s="3">
        <v>4.1666666666666664E-2</v>
      </c>
      <c r="E2574" s="5">
        <v>2570</v>
      </c>
      <c r="G2574" s="15">
        <v>0.2</v>
      </c>
      <c r="H2574" s="15">
        <v>3.3</v>
      </c>
      <c r="I2574" s="15">
        <v>7.8</v>
      </c>
      <c r="J2574" s="15">
        <v>0.3</v>
      </c>
      <c r="K2574" s="15">
        <v>1.4</v>
      </c>
      <c r="L2574" s="15">
        <v>3.8</v>
      </c>
      <c r="N2574" s="88">
        <v>5.2</v>
      </c>
      <c r="O2574" s="104">
        <v>8.1</v>
      </c>
      <c r="Q2574" s="11">
        <v>9.6999999999999993</v>
      </c>
      <c r="R2574" s="11">
        <v>9.4</v>
      </c>
      <c r="S2574" s="11">
        <v>11.8</v>
      </c>
      <c r="T2574" s="11">
        <v>9.6999999999999993</v>
      </c>
      <c r="U2574" s="11">
        <v>12.1</v>
      </c>
      <c r="V2574" s="11">
        <v>8.5</v>
      </c>
      <c r="W2574" s="11">
        <v>9.4</v>
      </c>
      <c r="X2574" s="11">
        <v>8.1999999999999993</v>
      </c>
      <c r="Y2574" s="78"/>
      <c r="Z2574" s="11">
        <v>79.790000000000006</v>
      </c>
      <c r="AA2574" s="11">
        <v>202.05</v>
      </c>
      <c r="AB2574" s="11">
        <v>137.1</v>
      </c>
      <c r="AC2574" s="11">
        <v>2.61</v>
      </c>
      <c r="AD2574" s="11">
        <v>9.67</v>
      </c>
    </row>
    <row r="2575" spans="1:30" x14ac:dyDescent="0.25">
      <c r="A2575" s="1">
        <v>2019</v>
      </c>
      <c r="B2575" s="1">
        <v>4</v>
      </c>
      <c r="C2575" s="1">
        <v>18</v>
      </c>
      <c r="D2575" s="3">
        <v>8.3333333333333329E-2</v>
      </c>
      <c r="E2575" s="5">
        <v>2571</v>
      </c>
      <c r="G2575" s="15">
        <v>0</v>
      </c>
      <c r="H2575" s="15">
        <v>2.8</v>
      </c>
      <c r="I2575" s="15">
        <v>6.7</v>
      </c>
      <c r="J2575" s="15">
        <v>-0.4</v>
      </c>
      <c r="K2575" s="15">
        <v>0.8</v>
      </c>
      <c r="L2575" s="15">
        <v>3.8</v>
      </c>
      <c r="N2575" s="88">
        <v>5.2</v>
      </c>
      <c r="O2575" s="104">
        <v>8.1</v>
      </c>
      <c r="Q2575" s="11">
        <v>9.6999999999999993</v>
      </c>
      <c r="R2575" s="11">
        <v>9.4</v>
      </c>
      <c r="S2575" s="11">
        <v>11.8</v>
      </c>
      <c r="T2575" s="11">
        <v>9.6999999999999993</v>
      </c>
      <c r="U2575" s="11">
        <v>12.1</v>
      </c>
      <c r="V2575" s="11">
        <v>8.5</v>
      </c>
      <c r="W2575" s="11">
        <v>9.4</v>
      </c>
      <c r="X2575" s="11">
        <v>8.1999999999999993</v>
      </c>
      <c r="Y2575" s="78"/>
      <c r="Z2575" s="11">
        <v>79.790000000000006</v>
      </c>
      <c r="AA2575" s="11">
        <v>202.05</v>
      </c>
      <c r="AB2575" s="11">
        <v>137.1</v>
      </c>
      <c r="AC2575" s="11">
        <v>2.61</v>
      </c>
      <c r="AD2575" s="11">
        <v>9.67</v>
      </c>
    </row>
    <row r="2576" spans="1:30" x14ac:dyDescent="0.25">
      <c r="A2576" s="1">
        <v>2019</v>
      </c>
      <c r="B2576" s="1">
        <v>4</v>
      </c>
      <c r="C2576" s="1">
        <v>18</v>
      </c>
      <c r="D2576" s="3">
        <v>0.125</v>
      </c>
      <c r="E2576" s="5">
        <v>2572</v>
      </c>
      <c r="G2576" s="15">
        <v>-1.1000000000000001</v>
      </c>
      <c r="H2576" s="15">
        <v>2.2999999999999998</v>
      </c>
      <c r="I2576" s="15">
        <v>6.2</v>
      </c>
      <c r="J2576" s="15">
        <v>-0.8</v>
      </c>
      <c r="K2576" s="15">
        <v>0.6</v>
      </c>
      <c r="L2576" s="15">
        <v>2.7</v>
      </c>
      <c r="N2576" s="88">
        <v>5.2</v>
      </c>
      <c r="O2576" s="104">
        <v>8.1</v>
      </c>
      <c r="Q2576" s="11">
        <v>9.6999999999999993</v>
      </c>
      <c r="R2576" s="11">
        <v>9.4</v>
      </c>
      <c r="S2576" s="11">
        <v>11.8</v>
      </c>
      <c r="T2576" s="11">
        <v>9.6999999999999993</v>
      </c>
      <c r="U2576" s="11">
        <v>12.1</v>
      </c>
      <c r="V2576" s="11">
        <v>8.5</v>
      </c>
      <c r="W2576" s="11">
        <v>9.4</v>
      </c>
      <c r="X2576" s="11">
        <v>8.1999999999999993</v>
      </c>
      <c r="Y2576" s="78"/>
      <c r="Z2576" s="11">
        <v>79.790000000000006</v>
      </c>
      <c r="AA2576" s="11">
        <v>202.05</v>
      </c>
      <c r="AB2576" s="11">
        <v>137.1</v>
      </c>
      <c r="AC2576" s="11">
        <v>2.61</v>
      </c>
      <c r="AD2576" s="11">
        <v>9.67</v>
      </c>
    </row>
    <row r="2577" spans="1:30" x14ac:dyDescent="0.25">
      <c r="A2577" s="1">
        <v>2019</v>
      </c>
      <c r="B2577" s="1">
        <v>4</v>
      </c>
      <c r="C2577" s="1">
        <v>18</v>
      </c>
      <c r="D2577" s="3">
        <v>0.16666666666666666</v>
      </c>
      <c r="E2577" s="5">
        <v>2573</v>
      </c>
      <c r="G2577" s="15">
        <v>-1.6</v>
      </c>
      <c r="H2577" s="15">
        <v>2</v>
      </c>
      <c r="I2577" s="15">
        <v>6.2</v>
      </c>
      <c r="J2577" s="15">
        <v>-1</v>
      </c>
      <c r="K2577" s="15">
        <v>0.5</v>
      </c>
      <c r="L2577" s="15">
        <v>2.1</v>
      </c>
      <c r="N2577" s="88">
        <v>5.2</v>
      </c>
      <c r="O2577" s="104">
        <v>8.1</v>
      </c>
      <c r="Q2577" s="11">
        <v>9.6999999999999993</v>
      </c>
      <c r="R2577" s="11">
        <v>9.4</v>
      </c>
      <c r="S2577" s="11">
        <v>11.8</v>
      </c>
      <c r="T2577" s="11">
        <v>9.6999999999999993</v>
      </c>
      <c r="U2577" s="11">
        <v>12.1</v>
      </c>
      <c r="V2577" s="11">
        <v>8.5</v>
      </c>
      <c r="W2577" s="11">
        <v>9.4</v>
      </c>
      <c r="X2577" s="11">
        <v>8.1999999999999993</v>
      </c>
      <c r="Y2577" s="78"/>
      <c r="Z2577" s="11">
        <v>79.790000000000006</v>
      </c>
      <c r="AA2577" s="11">
        <v>202.05</v>
      </c>
      <c r="AB2577" s="11">
        <v>137.1</v>
      </c>
      <c r="AC2577" s="11">
        <v>2.61</v>
      </c>
      <c r="AD2577" s="11">
        <v>9.67</v>
      </c>
    </row>
    <row r="2578" spans="1:30" x14ac:dyDescent="0.25">
      <c r="A2578" s="1">
        <v>2019</v>
      </c>
      <c r="B2578" s="1">
        <v>4</v>
      </c>
      <c r="C2578" s="1">
        <v>18</v>
      </c>
      <c r="D2578" s="3">
        <v>0.20833333333333334</v>
      </c>
      <c r="E2578" s="5">
        <v>2574</v>
      </c>
      <c r="G2578" s="15">
        <v>2</v>
      </c>
      <c r="H2578" s="15">
        <v>5.6</v>
      </c>
      <c r="I2578" s="15">
        <v>8.3000000000000007</v>
      </c>
      <c r="J2578" s="15">
        <v>2.9</v>
      </c>
      <c r="K2578" s="15">
        <v>3.8</v>
      </c>
      <c r="L2578" s="15">
        <v>4.2</v>
      </c>
      <c r="N2578" s="88">
        <v>5.2</v>
      </c>
      <c r="O2578" s="104">
        <v>8.1</v>
      </c>
      <c r="Q2578" s="11">
        <v>9.6999999999999993</v>
      </c>
      <c r="R2578" s="11">
        <v>9.4</v>
      </c>
      <c r="S2578" s="11">
        <v>11.8</v>
      </c>
      <c r="T2578" s="11">
        <v>9.6999999999999993</v>
      </c>
      <c r="U2578" s="11">
        <v>12.1</v>
      </c>
      <c r="V2578" s="11">
        <v>8.5</v>
      </c>
      <c r="W2578" s="11">
        <v>9.4</v>
      </c>
      <c r="X2578" s="11">
        <v>8.1999999999999993</v>
      </c>
      <c r="Y2578" s="78"/>
      <c r="Z2578" s="11">
        <v>79.790000000000006</v>
      </c>
      <c r="AA2578" s="11">
        <v>202.05</v>
      </c>
      <c r="AB2578" s="11">
        <v>137.1</v>
      </c>
      <c r="AC2578" s="11">
        <v>2.61</v>
      </c>
      <c r="AD2578" s="11">
        <v>9.67</v>
      </c>
    </row>
    <row r="2579" spans="1:30" x14ac:dyDescent="0.25">
      <c r="A2579" s="1">
        <v>2019</v>
      </c>
      <c r="B2579" s="1">
        <v>4</v>
      </c>
      <c r="C2579" s="1">
        <v>18</v>
      </c>
      <c r="D2579" s="3">
        <v>0.25</v>
      </c>
      <c r="E2579" s="5">
        <v>2575</v>
      </c>
      <c r="G2579" s="15">
        <v>7.9</v>
      </c>
      <c r="H2579" s="15">
        <v>8.4</v>
      </c>
      <c r="I2579" s="15">
        <v>11.7</v>
      </c>
      <c r="J2579" s="15">
        <v>8.4</v>
      </c>
      <c r="K2579" s="15">
        <v>6.8</v>
      </c>
      <c r="L2579" s="15">
        <v>8.4</v>
      </c>
      <c r="N2579" s="88">
        <v>5.2</v>
      </c>
      <c r="O2579" s="104">
        <v>8.1</v>
      </c>
      <c r="Q2579" s="11">
        <v>9.6999999999999993</v>
      </c>
      <c r="R2579" s="11">
        <v>9.4</v>
      </c>
      <c r="S2579" s="11">
        <v>11.8</v>
      </c>
      <c r="T2579" s="11">
        <v>9.6999999999999993</v>
      </c>
      <c r="U2579" s="11">
        <v>12.1</v>
      </c>
      <c r="V2579" s="11">
        <v>8.5</v>
      </c>
      <c r="W2579" s="11">
        <v>9.4</v>
      </c>
      <c r="X2579" s="11">
        <v>8.1999999999999993</v>
      </c>
      <c r="Y2579" s="78"/>
      <c r="Z2579" s="11">
        <v>79.790000000000006</v>
      </c>
      <c r="AA2579" s="11">
        <v>202.05</v>
      </c>
      <c r="AB2579" s="11">
        <v>137.1</v>
      </c>
      <c r="AC2579" s="11">
        <v>2.61</v>
      </c>
      <c r="AD2579" s="11">
        <v>9.67</v>
      </c>
    </row>
    <row r="2580" spans="1:30" x14ac:dyDescent="0.25">
      <c r="A2580" s="1">
        <v>2019</v>
      </c>
      <c r="B2580" s="1">
        <v>4</v>
      </c>
      <c r="C2580" s="1">
        <v>18</v>
      </c>
      <c r="D2580" s="3">
        <v>0.29166666666666669</v>
      </c>
      <c r="E2580" s="5">
        <v>2576</v>
      </c>
      <c r="G2580" s="15">
        <v>12.8</v>
      </c>
      <c r="H2580" s="15">
        <v>11.9</v>
      </c>
      <c r="I2580" s="15">
        <v>9.8000000000000007</v>
      </c>
      <c r="J2580" s="15">
        <v>11.9</v>
      </c>
      <c r="K2580" s="15">
        <v>10.8</v>
      </c>
      <c r="L2580" s="15">
        <v>12</v>
      </c>
      <c r="N2580" s="88">
        <v>5.2</v>
      </c>
      <c r="O2580" s="104">
        <v>8.1</v>
      </c>
      <c r="Q2580" s="11">
        <v>9.6999999999999993</v>
      </c>
      <c r="R2580" s="11">
        <v>9.4</v>
      </c>
      <c r="S2580" s="11">
        <v>11.8</v>
      </c>
      <c r="T2580" s="11">
        <v>9.6999999999999993</v>
      </c>
      <c r="U2580" s="11">
        <v>12.1</v>
      </c>
      <c r="V2580" s="11">
        <v>8.5</v>
      </c>
      <c r="W2580" s="11">
        <v>9.4</v>
      </c>
      <c r="X2580" s="11">
        <v>8.1999999999999993</v>
      </c>
      <c r="Y2580" s="78"/>
      <c r="Z2580" s="11">
        <v>79.790000000000006</v>
      </c>
      <c r="AA2580" s="11">
        <v>202.05</v>
      </c>
      <c r="AB2580" s="11">
        <v>137.1</v>
      </c>
      <c r="AC2580" s="11">
        <v>2.61</v>
      </c>
      <c r="AD2580" s="11">
        <v>9.67</v>
      </c>
    </row>
    <row r="2581" spans="1:30" x14ac:dyDescent="0.25">
      <c r="A2581" s="1">
        <v>2019</v>
      </c>
      <c r="B2581" s="1">
        <v>4</v>
      </c>
      <c r="C2581" s="1">
        <v>18</v>
      </c>
      <c r="D2581" s="3">
        <v>0.33333333333333331</v>
      </c>
      <c r="E2581" s="5">
        <v>2577</v>
      </c>
      <c r="G2581" s="15">
        <v>15.2</v>
      </c>
      <c r="H2581" s="15">
        <v>14.7</v>
      </c>
      <c r="I2581" s="15">
        <v>9.8000000000000007</v>
      </c>
      <c r="J2581" s="15">
        <v>14.7</v>
      </c>
      <c r="K2581" s="15">
        <v>14.6</v>
      </c>
      <c r="L2581" s="15">
        <v>14.9</v>
      </c>
      <c r="N2581" s="88">
        <v>5.2</v>
      </c>
      <c r="O2581" s="104">
        <v>8.1</v>
      </c>
      <c r="Q2581" s="11">
        <v>9.6999999999999993</v>
      </c>
      <c r="R2581" s="11">
        <v>9.4</v>
      </c>
      <c r="S2581" s="11">
        <v>11.8</v>
      </c>
      <c r="T2581" s="11">
        <v>9.6999999999999993</v>
      </c>
      <c r="U2581" s="11">
        <v>12.1</v>
      </c>
      <c r="V2581" s="11">
        <v>8.5</v>
      </c>
      <c r="W2581" s="11">
        <v>9.4</v>
      </c>
      <c r="X2581" s="11">
        <v>8.1999999999999993</v>
      </c>
      <c r="Y2581" s="78"/>
      <c r="Z2581" s="11">
        <v>79.790000000000006</v>
      </c>
      <c r="AA2581" s="11">
        <v>202.05</v>
      </c>
      <c r="AB2581" s="11">
        <v>137.1</v>
      </c>
      <c r="AC2581" s="11">
        <v>2.61</v>
      </c>
      <c r="AD2581" s="11">
        <v>9.67</v>
      </c>
    </row>
    <row r="2582" spans="1:30" x14ac:dyDescent="0.25">
      <c r="A2582" s="1">
        <v>2019</v>
      </c>
      <c r="B2582" s="1">
        <v>4</v>
      </c>
      <c r="C2582" s="1">
        <v>18</v>
      </c>
      <c r="D2582" s="3">
        <v>0.375</v>
      </c>
      <c r="E2582" s="5">
        <v>2578</v>
      </c>
      <c r="G2582" s="15">
        <v>16.600000000000001</v>
      </c>
      <c r="H2582" s="15">
        <v>16.399999999999999</v>
      </c>
      <c r="I2582" s="15">
        <v>10.7</v>
      </c>
      <c r="J2582" s="15">
        <v>17.2</v>
      </c>
      <c r="K2582" s="15">
        <v>16.399999999999999</v>
      </c>
      <c r="L2582" s="15">
        <v>15.8</v>
      </c>
      <c r="N2582" s="88">
        <v>5.2</v>
      </c>
      <c r="O2582" s="104">
        <v>8.1</v>
      </c>
      <c r="Q2582" s="11">
        <v>9.6999999999999993</v>
      </c>
      <c r="R2582" s="11">
        <v>9.4</v>
      </c>
      <c r="S2582" s="11">
        <v>11.8</v>
      </c>
      <c r="T2582" s="11">
        <v>9.6999999999999993</v>
      </c>
      <c r="U2582" s="11">
        <v>12.1</v>
      </c>
      <c r="V2582" s="11">
        <v>8.5</v>
      </c>
      <c r="W2582" s="11">
        <v>9.4</v>
      </c>
      <c r="X2582" s="11">
        <v>8.1999999999999993</v>
      </c>
      <c r="Y2582" s="78"/>
      <c r="Z2582" s="11">
        <v>79.790000000000006</v>
      </c>
      <c r="AA2582" s="11">
        <v>202.05</v>
      </c>
      <c r="AB2582" s="11">
        <v>137.1</v>
      </c>
      <c r="AC2582" s="11">
        <v>2.61</v>
      </c>
      <c r="AD2582" s="11">
        <v>9.67</v>
      </c>
    </row>
    <row r="2583" spans="1:30" x14ac:dyDescent="0.25">
      <c r="A2583" s="1">
        <v>2019</v>
      </c>
      <c r="B2583" s="1">
        <v>4</v>
      </c>
      <c r="C2583" s="1">
        <v>18</v>
      </c>
      <c r="D2583" s="3">
        <v>0.41666666666666669</v>
      </c>
      <c r="E2583" s="5">
        <v>2579</v>
      </c>
      <c r="G2583" s="15">
        <v>17.600000000000001</v>
      </c>
      <c r="H2583" s="15">
        <v>17.100000000000001</v>
      </c>
      <c r="I2583" s="15">
        <v>10.3</v>
      </c>
      <c r="J2583" s="15">
        <v>18.2</v>
      </c>
      <c r="K2583" s="15">
        <v>17</v>
      </c>
      <c r="L2583" s="15">
        <v>16.7</v>
      </c>
      <c r="N2583" s="88">
        <v>5.2</v>
      </c>
      <c r="O2583" s="104">
        <v>8.1</v>
      </c>
      <c r="Q2583" s="11">
        <v>9.6999999999999993</v>
      </c>
      <c r="R2583" s="11">
        <v>9.4</v>
      </c>
      <c r="S2583" s="11">
        <v>11.8</v>
      </c>
      <c r="T2583" s="11">
        <v>9.6999999999999993</v>
      </c>
      <c r="U2583" s="11">
        <v>12.1</v>
      </c>
      <c r="V2583" s="11">
        <v>8.5</v>
      </c>
      <c r="W2583" s="11">
        <v>9.4</v>
      </c>
      <c r="X2583" s="11">
        <v>8.1999999999999993</v>
      </c>
      <c r="Y2583" s="78"/>
      <c r="Z2583" s="11">
        <v>79.790000000000006</v>
      </c>
      <c r="AA2583" s="11">
        <v>202.05</v>
      </c>
      <c r="AB2583" s="11">
        <v>137.1</v>
      </c>
      <c r="AC2583" s="11">
        <v>2.61</v>
      </c>
      <c r="AD2583" s="11">
        <v>9.67</v>
      </c>
    </row>
    <row r="2584" spans="1:30" x14ac:dyDescent="0.25">
      <c r="A2584" s="1">
        <v>2019</v>
      </c>
      <c r="B2584" s="1">
        <v>4</v>
      </c>
      <c r="C2584" s="1">
        <v>18</v>
      </c>
      <c r="D2584" s="3">
        <v>0.45833333333333331</v>
      </c>
      <c r="E2584" s="5">
        <v>2580</v>
      </c>
      <c r="G2584" s="15">
        <v>18.600000000000001</v>
      </c>
      <c r="H2584" s="15">
        <v>17.7</v>
      </c>
      <c r="I2584" s="15">
        <v>10.199999999999999</v>
      </c>
      <c r="J2584" s="15">
        <v>19.100000000000001</v>
      </c>
      <c r="K2584" s="15">
        <v>17.399999999999999</v>
      </c>
      <c r="L2584" s="15">
        <v>17.2</v>
      </c>
      <c r="N2584" s="88">
        <v>5.2</v>
      </c>
      <c r="O2584" s="104">
        <v>8.1</v>
      </c>
      <c r="Q2584" s="11">
        <v>9.6999999999999993</v>
      </c>
      <c r="R2584" s="11">
        <v>9.4</v>
      </c>
      <c r="S2584" s="11">
        <v>11.8</v>
      </c>
      <c r="T2584" s="11">
        <v>9.6999999999999993</v>
      </c>
      <c r="U2584" s="11">
        <v>12.1</v>
      </c>
      <c r="V2584" s="11">
        <v>8.5</v>
      </c>
      <c r="W2584" s="11">
        <v>9.4</v>
      </c>
      <c r="X2584" s="11">
        <v>8.1999999999999993</v>
      </c>
      <c r="Y2584" s="78"/>
      <c r="Z2584" s="11">
        <v>79.790000000000006</v>
      </c>
      <c r="AA2584" s="11">
        <v>202.05</v>
      </c>
      <c r="AB2584" s="11">
        <v>137.1</v>
      </c>
      <c r="AC2584" s="11">
        <v>2.61</v>
      </c>
      <c r="AD2584" s="11">
        <v>9.67</v>
      </c>
    </row>
    <row r="2585" spans="1:30" x14ac:dyDescent="0.25">
      <c r="A2585" s="1">
        <v>2019</v>
      </c>
      <c r="B2585" s="1">
        <v>4</v>
      </c>
      <c r="C2585" s="1">
        <v>18</v>
      </c>
      <c r="D2585" s="3">
        <v>0.5</v>
      </c>
      <c r="E2585" s="5">
        <v>2581</v>
      </c>
      <c r="G2585" s="15">
        <v>18.7</v>
      </c>
      <c r="H2585" s="15">
        <v>18.5</v>
      </c>
      <c r="I2585" s="15">
        <v>9.6</v>
      </c>
      <c r="J2585" s="15">
        <v>19</v>
      </c>
      <c r="K2585" s="15">
        <v>18.399999999999999</v>
      </c>
      <c r="L2585" s="15">
        <v>18.100000000000001</v>
      </c>
      <c r="N2585" s="88">
        <v>9.4</v>
      </c>
      <c r="O2585" s="104">
        <v>8.1</v>
      </c>
      <c r="Q2585" s="11">
        <v>9.6999999999999993</v>
      </c>
      <c r="R2585" s="11">
        <v>9.4</v>
      </c>
      <c r="S2585" s="11">
        <v>11.8</v>
      </c>
      <c r="T2585" s="11">
        <v>9.6999999999999993</v>
      </c>
      <c r="U2585" s="11">
        <v>12.1</v>
      </c>
      <c r="V2585" s="11">
        <v>8.5</v>
      </c>
      <c r="W2585" s="11">
        <v>9.4</v>
      </c>
      <c r="X2585" s="11">
        <v>8.1999999999999993</v>
      </c>
      <c r="Y2585" s="78"/>
      <c r="Z2585" s="11">
        <v>79.790000000000006</v>
      </c>
      <c r="AA2585" s="11">
        <v>202.05</v>
      </c>
      <c r="AB2585" s="11">
        <v>137.1</v>
      </c>
      <c r="AC2585" s="11">
        <v>2.61</v>
      </c>
      <c r="AD2585" s="11">
        <v>9.67</v>
      </c>
    </row>
    <row r="2586" spans="1:30" x14ac:dyDescent="0.25">
      <c r="A2586" s="1">
        <v>2019</v>
      </c>
      <c r="B2586" s="1">
        <v>4</v>
      </c>
      <c r="C2586" s="1">
        <v>18</v>
      </c>
      <c r="D2586" s="3">
        <v>0.54166666666666663</v>
      </c>
      <c r="E2586" s="5">
        <v>2582</v>
      </c>
      <c r="G2586" s="15">
        <v>19.3</v>
      </c>
      <c r="H2586" s="15">
        <v>19.100000000000001</v>
      </c>
      <c r="I2586" s="15">
        <v>9.8000000000000007</v>
      </c>
      <c r="J2586" s="15">
        <v>19.399999999999999</v>
      </c>
      <c r="K2586" s="15">
        <v>18.899999999999999</v>
      </c>
      <c r="L2586" s="15">
        <v>18.100000000000001</v>
      </c>
      <c r="N2586" s="88">
        <v>9.4</v>
      </c>
      <c r="O2586" s="104">
        <v>8.1</v>
      </c>
      <c r="Q2586" s="11">
        <v>9.6999999999999993</v>
      </c>
      <c r="R2586" s="11">
        <v>9.4</v>
      </c>
      <c r="S2586" s="11">
        <v>11.8</v>
      </c>
      <c r="T2586" s="11">
        <v>9.6999999999999993</v>
      </c>
      <c r="U2586" s="11">
        <v>12.1</v>
      </c>
      <c r="V2586" s="11">
        <v>8.5</v>
      </c>
      <c r="W2586" s="11">
        <v>9.4</v>
      </c>
      <c r="X2586" s="11">
        <v>8.1999999999999993</v>
      </c>
      <c r="Y2586" s="78"/>
      <c r="Z2586" s="11">
        <v>79.790000000000006</v>
      </c>
      <c r="AA2586" s="11">
        <v>202.05</v>
      </c>
      <c r="AB2586" s="11">
        <v>137.1</v>
      </c>
      <c r="AC2586" s="11">
        <v>2.61</v>
      </c>
      <c r="AD2586" s="11">
        <v>9.67</v>
      </c>
    </row>
    <row r="2587" spans="1:30" x14ac:dyDescent="0.25">
      <c r="A2587" s="1">
        <v>2019</v>
      </c>
      <c r="B2587" s="1">
        <v>4</v>
      </c>
      <c r="C2587" s="1">
        <v>18</v>
      </c>
      <c r="D2587" s="3">
        <v>0.58333333333333337</v>
      </c>
      <c r="E2587" s="5">
        <v>2583</v>
      </c>
      <c r="G2587" s="15">
        <v>19.3</v>
      </c>
      <c r="H2587" s="15">
        <v>19.399999999999999</v>
      </c>
      <c r="I2587" s="15">
        <v>10.6</v>
      </c>
      <c r="J2587" s="15">
        <v>19.3</v>
      </c>
      <c r="K2587" s="15">
        <v>18.3</v>
      </c>
      <c r="L2587" s="15">
        <v>18.600000000000001</v>
      </c>
      <c r="N2587" s="88">
        <v>9.4</v>
      </c>
      <c r="O2587" s="104">
        <v>8.1</v>
      </c>
      <c r="Q2587" s="11">
        <v>9.6999999999999993</v>
      </c>
      <c r="R2587" s="11">
        <v>9.4</v>
      </c>
      <c r="S2587" s="11">
        <v>11.8</v>
      </c>
      <c r="T2587" s="11">
        <v>9.6999999999999993</v>
      </c>
      <c r="U2587" s="11">
        <v>12.1</v>
      </c>
      <c r="V2587" s="11">
        <v>8.5</v>
      </c>
      <c r="W2587" s="11">
        <v>9.4</v>
      </c>
      <c r="X2587" s="11">
        <v>8.1999999999999993</v>
      </c>
      <c r="Y2587" s="78"/>
      <c r="Z2587" s="11">
        <v>79.790000000000006</v>
      </c>
      <c r="AA2587" s="11">
        <v>202.05</v>
      </c>
      <c r="AB2587" s="11">
        <v>137.1</v>
      </c>
      <c r="AC2587" s="11">
        <v>2.61</v>
      </c>
      <c r="AD2587" s="11">
        <v>9.67</v>
      </c>
    </row>
    <row r="2588" spans="1:30" x14ac:dyDescent="0.25">
      <c r="A2588" s="1">
        <v>2019</v>
      </c>
      <c r="B2588" s="1">
        <v>4</v>
      </c>
      <c r="C2588" s="1">
        <v>18</v>
      </c>
      <c r="D2588" s="3">
        <v>0.625</v>
      </c>
      <c r="E2588" s="5">
        <v>2584</v>
      </c>
      <c r="G2588" s="15">
        <v>19</v>
      </c>
      <c r="H2588" s="15">
        <v>18.8</v>
      </c>
      <c r="I2588" s="15">
        <v>11.4</v>
      </c>
      <c r="J2588" s="15">
        <v>18.899999999999999</v>
      </c>
      <c r="K2588" s="15">
        <v>17.5</v>
      </c>
      <c r="L2588" s="15">
        <v>18.2</v>
      </c>
      <c r="N2588" s="88">
        <v>9.4</v>
      </c>
      <c r="O2588" s="104">
        <v>8.1</v>
      </c>
      <c r="Q2588" s="11">
        <v>9.6999999999999993</v>
      </c>
      <c r="R2588" s="11">
        <v>9.4</v>
      </c>
      <c r="S2588" s="11">
        <v>11.8</v>
      </c>
      <c r="T2588" s="11">
        <v>9.6999999999999993</v>
      </c>
      <c r="U2588" s="11">
        <v>12.1</v>
      </c>
      <c r="V2588" s="11">
        <v>8.5</v>
      </c>
      <c r="W2588" s="11">
        <v>9.4</v>
      </c>
      <c r="X2588" s="11">
        <v>8.1999999999999993</v>
      </c>
      <c r="Y2588" s="78"/>
      <c r="Z2588" s="11">
        <v>79.790000000000006</v>
      </c>
      <c r="AA2588" s="11">
        <v>202.05</v>
      </c>
      <c r="AB2588" s="11">
        <v>137.1</v>
      </c>
      <c r="AC2588" s="11">
        <v>2.61</v>
      </c>
      <c r="AD2588" s="11">
        <v>9.67</v>
      </c>
    </row>
    <row r="2589" spans="1:30" x14ac:dyDescent="0.25">
      <c r="A2589" s="1">
        <v>2019</v>
      </c>
      <c r="B2589" s="1">
        <v>4</v>
      </c>
      <c r="C2589" s="1">
        <v>18</v>
      </c>
      <c r="D2589" s="3">
        <v>0.66666666666666663</v>
      </c>
      <c r="E2589" s="5">
        <v>2585</v>
      </c>
      <c r="G2589" s="15">
        <v>18.5</v>
      </c>
      <c r="H2589" s="15">
        <v>18.100000000000001</v>
      </c>
      <c r="I2589" s="15">
        <v>10.9</v>
      </c>
      <c r="J2589" s="15">
        <v>17.8</v>
      </c>
      <c r="K2589" s="15">
        <v>16.100000000000001</v>
      </c>
      <c r="L2589" s="15">
        <v>17.600000000000001</v>
      </c>
      <c r="N2589" s="88">
        <v>9.4</v>
      </c>
      <c r="O2589" s="104">
        <v>8.1</v>
      </c>
      <c r="Q2589" s="11">
        <v>9.6999999999999993</v>
      </c>
      <c r="R2589" s="11">
        <v>9.4</v>
      </c>
      <c r="S2589" s="11">
        <v>11.8</v>
      </c>
      <c r="T2589" s="11">
        <v>9.6999999999999993</v>
      </c>
      <c r="U2589" s="11">
        <v>12.1</v>
      </c>
      <c r="V2589" s="11">
        <v>8.5</v>
      </c>
      <c r="W2589" s="11">
        <v>9.4</v>
      </c>
      <c r="X2589" s="11">
        <v>8.1999999999999993</v>
      </c>
      <c r="Y2589" s="78"/>
      <c r="Z2589" s="11">
        <v>79.790000000000006</v>
      </c>
      <c r="AA2589" s="11">
        <v>202.05</v>
      </c>
      <c r="AB2589" s="11">
        <v>137.1</v>
      </c>
      <c r="AC2589" s="11">
        <v>2.61</v>
      </c>
      <c r="AD2589" s="11">
        <v>9.67</v>
      </c>
    </row>
    <row r="2590" spans="1:30" x14ac:dyDescent="0.25">
      <c r="A2590" s="1">
        <v>2019</v>
      </c>
      <c r="B2590" s="1">
        <v>4</v>
      </c>
      <c r="C2590" s="1">
        <v>18</v>
      </c>
      <c r="D2590" s="3">
        <v>0.70833333333333337</v>
      </c>
      <c r="E2590" s="5">
        <v>2586</v>
      </c>
      <c r="G2590" s="15">
        <v>17.3</v>
      </c>
      <c r="H2590" s="15">
        <v>16.600000000000001</v>
      </c>
      <c r="I2590" s="15">
        <v>9.8000000000000007</v>
      </c>
      <c r="J2590" s="15">
        <v>16</v>
      </c>
      <c r="K2590" s="15">
        <v>14.4</v>
      </c>
      <c r="L2590" s="15">
        <v>16.399999999999999</v>
      </c>
      <c r="N2590" s="88">
        <v>9.4</v>
      </c>
      <c r="O2590" s="104">
        <v>8.1</v>
      </c>
      <c r="Q2590" s="11">
        <v>9.6999999999999993</v>
      </c>
      <c r="R2590" s="11">
        <v>9.4</v>
      </c>
      <c r="S2590" s="11">
        <v>11.8</v>
      </c>
      <c r="T2590" s="11">
        <v>9.6999999999999993</v>
      </c>
      <c r="U2590" s="11">
        <v>12.1</v>
      </c>
      <c r="V2590" s="11">
        <v>8.5</v>
      </c>
      <c r="W2590" s="11">
        <v>9.4</v>
      </c>
      <c r="X2590" s="11">
        <v>8.1999999999999993</v>
      </c>
      <c r="Y2590" s="78"/>
      <c r="Z2590" s="11">
        <v>79.790000000000006</v>
      </c>
      <c r="AA2590" s="11">
        <v>202.05</v>
      </c>
      <c r="AB2590" s="11">
        <v>137.1</v>
      </c>
      <c r="AC2590" s="11">
        <v>2.61</v>
      </c>
      <c r="AD2590" s="11">
        <v>9.67</v>
      </c>
    </row>
    <row r="2591" spans="1:30" x14ac:dyDescent="0.25">
      <c r="A2591" s="1">
        <v>2019</v>
      </c>
      <c r="B2591" s="1">
        <v>4</v>
      </c>
      <c r="C2591" s="1">
        <v>18</v>
      </c>
      <c r="D2591" s="3">
        <v>0.75</v>
      </c>
      <c r="E2591" s="5">
        <v>2587</v>
      </c>
      <c r="G2591" s="15">
        <v>14.9</v>
      </c>
      <c r="H2591" s="15">
        <v>14.5</v>
      </c>
      <c r="I2591" s="15">
        <v>8.6999999999999993</v>
      </c>
      <c r="J2591" s="15">
        <v>10.4</v>
      </c>
      <c r="K2591" s="15">
        <v>11.7</v>
      </c>
      <c r="L2591" s="15">
        <v>14.4</v>
      </c>
      <c r="N2591" s="88">
        <v>9.4</v>
      </c>
      <c r="O2591" s="104">
        <v>8.1</v>
      </c>
      <c r="Q2591" s="11">
        <v>9.6999999999999993</v>
      </c>
      <c r="R2591" s="11">
        <v>9.4</v>
      </c>
      <c r="S2591" s="11">
        <v>11.8</v>
      </c>
      <c r="T2591" s="11">
        <v>9.6999999999999993</v>
      </c>
      <c r="U2591" s="11">
        <v>12.1</v>
      </c>
      <c r="V2591" s="11">
        <v>8.5</v>
      </c>
      <c r="W2591" s="11">
        <v>9.4</v>
      </c>
      <c r="X2591" s="11">
        <v>8.1999999999999993</v>
      </c>
      <c r="Y2591" s="78"/>
      <c r="Z2591" s="11">
        <v>79.790000000000006</v>
      </c>
      <c r="AA2591" s="11">
        <v>202.05</v>
      </c>
      <c r="AB2591" s="11">
        <v>137.1</v>
      </c>
      <c r="AC2591" s="11">
        <v>2.61</v>
      </c>
      <c r="AD2591" s="11">
        <v>9.67</v>
      </c>
    </row>
    <row r="2592" spans="1:30" x14ac:dyDescent="0.25">
      <c r="A2592" s="1">
        <v>2019</v>
      </c>
      <c r="B2592" s="1">
        <v>4</v>
      </c>
      <c r="C2592" s="1">
        <v>18</v>
      </c>
      <c r="D2592" s="3">
        <v>0.79166666666666663</v>
      </c>
      <c r="E2592" s="5">
        <v>2588</v>
      </c>
      <c r="G2592" s="15">
        <v>11.4</v>
      </c>
      <c r="H2592" s="15">
        <v>12.6</v>
      </c>
      <c r="I2592" s="15">
        <v>7</v>
      </c>
      <c r="J2592" s="15">
        <v>7.8</v>
      </c>
      <c r="K2592" s="15">
        <v>9.5</v>
      </c>
      <c r="L2592" s="15">
        <v>11.9</v>
      </c>
      <c r="N2592" s="88">
        <v>9.4</v>
      </c>
      <c r="O2592" s="104">
        <v>8.1</v>
      </c>
      <c r="Q2592" s="11">
        <v>9.6999999999999993</v>
      </c>
      <c r="R2592" s="11">
        <v>9.4</v>
      </c>
      <c r="S2592" s="11">
        <v>11.8</v>
      </c>
      <c r="T2592" s="11">
        <v>9.6999999999999993</v>
      </c>
      <c r="U2592" s="11">
        <v>12.1</v>
      </c>
      <c r="V2592" s="11">
        <v>8.5</v>
      </c>
      <c r="W2592" s="11">
        <v>9.4</v>
      </c>
      <c r="X2592" s="11">
        <v>8.1999999999999993</v>
      </c>
      <c r="Y2592" s="78"/>
      <c r="Z2592" s="11">
        <v>79.790000000000006</v>
      </c>
      <c r="AA2592" s="11">
        <v>202.05</v>
      </c>
      <c r="AB2592" s="11">
        <v>137.1</v>
      </c>
      <c r="AC2592" s="11">
        <v>2.61</v>
      </c>
      <c r="AD2592" s="11">
        <v>9.67</v>
      </c>
    </row>
    <row r="2593" spans="1:30" x14ac:dyDescent="0.25">
      <c r="A2593" s="1">
        <v>2019</v>
      </c>
      <c r="B2593" s="1">
        <v>4</v>
      </c>
      <c r="C2593" s="1">
        <v>18</v>
      </c>
      <c r="D2593" s="3">
        <v>0.83333333333333337</v>
      </c>
      <c r="E2593" s="5">
        <v>2589</v>
      </c>
      <c r="G2593" s="15">
        <v>11.1</v>
      </c>
      <c r="H2593" s="15">
        <v>11.4</v>
      </c>
      <c r="I2593" s="15">
        <v>11.6</v>
      </c>
      <c r="J2593" s="15">
        <v>5.9</v>
      </c>
      <c r="K2593" s="15">
        <v>7.4</v>
      </c>
      <c r="L2593" s="15">
        <v>10.7</v>
      </c>
      <c r="N2593" s="88">
        <v>9.4</v>
      </c>
      <c r="O2593" s="104">
        <v>8.1</v>
      </c>
      <c r="Q2593" s="11">
        <v>9.6999999999999993</v>
      </c>
      <c r="R2593" s="11">
        <v>9.4</v>
      </c>
      <c r="S2593" s="11">
        <v>11.8</v>
      </c>
      <c r="T2593" s="11">
        <v>9.6999999999999993</v>
      </c>
      <c r="U2593" s="11">
        <v>12.1</v>
      </c>
      <c r="V2593" s="11">
        <v>8.5</v>
      </c>
      <c r="W2593" s="11">
        <v>9.4</v>
      </c>
      <c r="X2593" s="11">
        <v>8.1999999999999993</v>
      </c>
      <c r="Y2593" s="78"/>
      <c r="Z2593" s="11">
        <v>79.790000000000006</v>
      </c>
      <c r="AA2593" s="11">
        <v>202.05</v>
      </c>
      <c r="AB2593" s="11">
        <v>137.1</v>
      </c>
      <c r="AC2593" s="11">
        <v>2.61</v>
      </c>
      <c r="AD2593" s="11">
        <v>9.67</v>
      </c>
    </row>
    <row r="2594" spans="1:30" x14ac:dyDescent="0.25">
      <c r="A2594" s="1">
        <v>2019</v>
      </c>
      <c r="B2594" s="1">
        <v>4</v>
      </c>
      <c r="C2594" s="1">
        <v>18</v>
      </c>
      <c r="D2594" s="3">
        <v>0.875</v>
      </c>
      <c r="E2594" s="5">
        <v>2590</v>
      </c>
      <c r="G2594" s="15">
        <v>9.1</v>
      </c>
      <c r="H2594" s="15">
        <v>9.9</v>
      </c>
      <c r="I2594" s="15">
        <v>10.5</v>
      </c>
      <c r="J2594" s="15">
        <v>6.1</v>
      </c>
      <c r="K2594" s="15">
        <v>7.6</v>
      </c>
      <c r="L2594" s="15">
        <v>9.5</v>
      </c>
      <c r="N2594" s="88">
        <v>9.4</v>
      </c>
      <c r="O2594" s="104">
        <v>8.1</v>
      </c>
      <c r="Q2594" s="11">
        <v>9.6999999999999993</v>
      </c>
      <c r="R2594" s="11">
        <v>9.4</v>
      </c>
      <c r="S2594" s="11">
        <v>11.8</v>
      </c>
      <c r="T2594" s="11">
        <v>9.6999999999999993</v>
      </c>
      <c r="U2594" s="11">
        <v>12.1</v>
      </c>
      <c r="V2594" s="11">
        <v>8.5</v>
      </c>
      <c r="W2594" s="11">
        <v>9.4</v>
      </c>
      <c r="X2594" s="11">
        <v>8.1999999999999993</v>
      </c>
      <c r="Y2594" s="78"/>
      <c r="Z2594" s="11">
        <v>79.790000000000006</v>
      </c>
      <c r="AA2594" s="11">
        <v>202.05</v>
      </c>
      <c r="AB2594" s="11">
        <v>137.1</v>
      </c>
      <c r="AC2594" s="11">
        <v>2.61</v>
      </c>
      <c r="AD2594" s="11">
        <v>9.67</v>
      </c>
    </row>
    <row r="2595" spans="1:30" x14ac:dyDescent="0.25">
      <c r="A2595" s="1">
        <v>2019</v>
      </c>
      <c r="B2595" s="1">
        <v>4</v>
      </c>
      <c r="C2595" s="1">
        <v>18</v>
      </c>
      <c r="D2595" s="3">
        <v>0.91666666666666663</v>
      </c>
      <c r="E2595" s="5">
        <v>2591</v>
      </c>
      <c r="G2595" s="15">
        <v>8.9</v>
      </c>
      <c r="H2595" s="15">
        <v>8.6</v>
      </c>
      <c r="I2595" s="15">
        <v>9.6</v>
      </c>
      <c r="J2595" s="15">
        <v>4.7</v>
      </c>
      <c r="K2595" s="15">
        <v>6.2</v>
      </c>
      <c r="L2595" s="15">
        <v>8.3000000000000007</v>
      </c>
      <c r="N2595" s="88">
        <v>9.4</v>
      </c>
      <c r="O2595" s="104">
        <v>8.1</v>
      </c>
      <c r="Q2595" s="11">
        <v>9.6999999999999993</v>
      </c>
      <c r="R2595" s="11">
        <v>9.4</v>
      </c>
      <c r="S2595" s="11">
        <v>11.8</v>
      </c>
      <c r="T2595" s="11">
        <v>9.6999999999999993</v>
      </c>
      <c r="U2595" s="11">
        <v>12.1</v>
      </c>
      <c r="V2595" s="11">
        <v>8.5</v>
      </c>
      <c r="W2595" s="11">
        <v>9.4</v>
      </c>
      <c r="X2595" s="11">
        <v>8.1999999999999993</v>
      </c>
      <c r="Y2595" s="78"/>
      <c r="Z2595" s="11">
        <v>79.790000000000006</v>
      </c>
      <c r="AA2595" s="11">
        <v>202.05</v>
      </c>
      <c r="AB2595" s="11">
        <v>137.1</v>
      </c>
      <c r="AC2595" s="11">
        <v>2.61</v>
      </c>
      <c r="AD2595" s="11">
        <v>9.67</v>
      </c>
    </row>
    <row r="2596" spans="1:30" x14ac:dyDescent="0.25">
      <c r="A2596" s="1">
        <v>2019</v>
      </c>
      <c r="B2596" s="1">
        <v>4</v>
      </c>
      <c r="C2596" s="1">
        <v>18</v>
      </c>
      <c r="D2596" s="3">
        <v>0.95833333333333337</v>
      </c>
      <c r="E2596" s="5">
        <v>2592</v>
      </c>
      <c r="G2596" s="15">
        <v>8.3000000000000007</v>
      </c>
      <c r="H2596" s="15">
        <v>7.9</v>
      </c>
      <c r="I2596" s="15">
        <v>8.6</v>
      </c>
      <c r="J2596" s="15">
        <v>3.3</v>
      </c>
      <c r="K2596" s="15">
        <v>6</v>
      </c>
      <c r="L2596" s="15">
        <v>6.9</v>
      </c>
      <c r="N2596" s="88">
        <v>9.4</v>
      </c>
      <c r="O2596" s="104">
        <v>8.1</v>
      </c>
      <c r="Q2596" s="11">
        <v>9.6999999999999993</v>
      </c>
      <c r="R2596" s="11">
        <v>9.4</v>
      </c>
      <c r="S2596" s="11">
        <v>11.8</v>
      </c>
      <c r="T2596" s="11">
        <v>9.6999999999999993</v>
      </c>
      <c r="U2596" s="11">
        <v>12.1</v>
      </c>
      <c r="V2596" s="11">
        <v>8.5</v>
      </c>
      <c r="W2596" s="11">
        <v>9.4</v>
      </c>
      <c r="X2596" s="11">
        <v>8.1999999999999993</v>
      </c>
      <c r="Y2596" s="78"/>
      <c r="Z2596" s="11">
        <v>79.790000000000006</v>
      </c>
      <c r="AA2596" s="11">
        <v>202.05</v>
      </c>
      <c r="AB2596" s="11">
        <v>137.1</v>
      </c>
      <c r="AC2596" s="11">
        <v>2.61</v>
      </c>
      <c r="AD2596" s="11">
        <v>9.67</v>
      </c>
    </row>
    <row r="2597" spans="1:30" x14ac:dyDescent="0.25">
      <c r="A2597" s="1">
        <v>2019</v>
      </c>
      <c r="B2597" s="1">
        <v>4</v>
      </c>
      <c r="C2597" s="1">
        <v>19</v>
      </c>
      <c r="D2597" s="3">
        <v>0</v>
      </c>
      <c r="E2597" s="5">
        <v>2593</v>
      </c>
      <c r="G2597" s="15">
        <v>7</v>
      </c>
      <c r="H2597" s="15">
        <v>6.9</v>
      </c>
      <c r="I2597" s="15">
        <v>7.6</v>
      </c>
      <c r="J2597" s="15">
        <v>2.5</v>
      </c>
      <c r="K2597" s="15">
        <v>4.9000000000000004</v>
      </c>
      <c r="L2597" s="15">
        <v>6.7</v>
      </c>
      <c r="N2597" s="88">
        <v>5.4</v>
      </c>
      <c r="O2597" s="104">
        <v>8.9</v>
      </c>
      <c r="Q2597" s="11">
        <v>10.4</v>
      </c>
      <c r="R2597" s="11">
        <v>10</v>
      </c>
      <c r="S2597" s="11">
        <v>12.6</v>
      </c>
      <c r="T2597" s="11">
        <v>10.5</v>
      </c>
      <c r="U2597" s="11">
        <v>13.3</v>
      </c>
      <c r="V2597" s="11">
        <v>9</v>
      </c>
      <c r="W2597" s="11">
        <v>9.8000000000000007</v>
      </c>
      <c r="X2597" s="11">
        <v>8.9</v>
      </c>
      <c r="Y2597" s="78"/>
      <c r="Z2597" s="11">
        <v>76.739999999999995</v>
      </c>
      <c r="AA2597" s="11">
        <v>203.37</v>
      </c>
      <c r="AB2597" s="11">
        <v>134.26</v>
      </c>
      <c r="AC2597" s="11">
        <v>2.96</v>
      </c>
      <c r="AD2597" s="11">
        <v>9.58</v>
      </c>
    </row>
    <row r="2598" spans="1:30" x14ac:dyDescent="0.25">
      <c r="A2598" s="1">
        <v>2019</v>
      </c>
      <c r="B2598" s="1">
        <v>4</v>
      </c>
      <c r="C2598" s="1">
        <v>19</v>
      </c>
      <c r="D2598" s="3">
        <v>4.1666666666666664E-2</v>
      </c>
      <c r="E2598" s="5">
        <v>2594</v>
      </c>
      <c r="G2598" s="15">
        <v>2.9</v>
      </c>
      <c r="H2598" s="15">
        <v>5.8</v>
      </c>
      <c r="I2598" s="15">
        <v>4.0999999999999996</v>
      </c>
      <c r="J2598" s="15">
        <v>1.6</v>
      </c>
      <c r="K2598" s="15">
        <v>3.5</v>
      </c>
      <c r="L2598" s="15">
        <v>5.6</v>
      </c>
      <c r="N2598" s="88">
        <v>5.4</v>
      </c>
      <c r="O2598" s="104">
        <v>8.9</v>
      </c>
      <c r="Q2598" s="11">
        <v>10.4</v>
      </c>
      <c r="R2598" s="11">
        <v>10</v>
      </c>
      <c r="S2598" s="11">
        <v>12.6</v>
      </c>
      <c r="T2598" s="11">
        <v>10.5</v>
      </c>
      <c r="U2598" s="11">
        <v>13.3</v>
      </c>
      <c r="V2598" s="11">
        <v>9</v>
      </c>
      <c r="W2598" s="11">
        <v>9.8000000000000007</v>
      </c>
      <c r="X2598" s="11">
        <v>8.9</v>
      </c>
      <c r="Y2598" s="78"/>
      <c r="Z2598" s="11">
        <v>76.739999999999995</v>
      </c>
      <c r="AA2598" s="11">
        <v>203.37</v>
      </c>
      <c r="AB2598" s="11">
        <v>134.26</v>
      </c>
      <c r="AC2598" s="11">
        <v>2.96</v>
      </c>
      <c r="AD2598" s="11">
        <v>9.58</v>
      </c>
    </row>
    <row r="2599" spans="1:30" x14ac:dyDescent="0.25">
      <c r="A2599" s="1">
        <v>2019</v>
      </c>
      <c r="B2599" s="1">
        <v>4</v>
      </c>
      <c r="C2599" s="1">
        <v>19</v>
      </c>
      <c r="D2599" s="3">
        <v>8.3333333333333329E-2</v>
      </c>
      <c r="E2599" s="5">
        <v>2595</v>
      </c>
      <c r="G2599" s="15">
        <v>1.1000000000000001</v>
      </c>
      <c r="H2599" s="15">
        <v>4.4000000000000004</v>
      </c>
      <c r="I2599" s="15">
        <v>2.2999999999999998</v>
      </c>
      <c r="J2599" s="15">
        <v>0.1</v>
      </c>
      <c r="K2599" s="15">
        <v>2.8</v>
      </c>
      <c r="L2599" s="15">
        <v>3.3</v>
      </c>
      <c r="N2599" s="88">
        <v>5.4</v>
      </c>
      <c r="O2599" s="104">
        <v>8.9</v>
      </c>
      <c r="Q2599" s="11">
        <v>10.4</v>
      </c>
      <c r="R2599" s="11">
        <v>10</v>
      </c>
      <c r="S2599" s="11">
        <v>12.6</v>
      </c>
      <c r="T2599" s="11">
        <v>10.5</v>
      </c>
      <c r="U2599" s="11">
        <v>13.3</v>
      </c>
      <c r="V2599" s="11">
        <v>9</v>
      </c>
      <c r="W2599" s="11">
        <v>9.8000000000000007</v>
      </c>
      <c r="X2599" s="11">
        <v>8.9</v>
      </c>
      <c r="Y2599" s="78"/>
      <c r="Z2599" s="11">
        <v>76.739999999999995</v>
      </c>
      <c r="AA2599" s="11">
        <v>203.37</v>
      </c>
      <c r="AB2599" s="11">
        <v>134.26</v>
      </c>
      <c r="AC2599" s="11">
        <v>2.96</v>
      </c>
      <c r="AD2599" s="11">
        <v>9.58</v>
      </c>
    </row>
    <row r="2600" spans="1:30" x14ac:dyDescent="0.25">
      <c r="A2600" s="1">
        <v>2019</v>
      </c>
      <c r="B2600" s="1">
        <v>4</v>
      </c>
      <c r="C2600" s="1">
        <v>19</v>
      </c>
      <c r="D2600" s="3">
        <v>0.125</v>
      </c>
      <c r="E2600" s="5">
        <v>2596</v>
      </c>
      <c r="G2600" s="15">
        <v>0.8</v>
      </c>
      <c r="H2600" s="15">
        <v>3.7</v>
      </c>
      <c r="I2600" s="15">
        <v>2.5</v>
      </c>
      <c r="J2600" s="15">
        <v>-0.3</v>
      </c>
      <c r="K2600" s="15">
        <v>1.5</v>
      </c>
      <c r="L2600" s="15">
        <v>2.6</v>
      </c>
      <c r="N2600" s="88">
        <v>5.4</v>
      </c>
      <c r="O2600" s="104">
        <v>8.9</v>
      </c>
      <c r="Q2600" s="11">
        <v>10.4</v>
      </c>
      <c r="R2600" s="11">
        <v>10</v>
      </c>
      <c r="S2600" s="11">
        <v>12.6</v>
      </c>
      <c r="T2600" s="11">
        <v>10.5</v>
      </c>
      <c r="U2600" s="11">
        <v>13.3</v>
      </c>
      <c r="V2600" s="11">
        <v>9</v>
      </c>
      <c r="W2600" s="11">
        <v>9.8000000000000007</v>
      </c>
      <c r="X2600" s="11">
        <v>8.9</v>
      </c>
      <c r="Y2600" s="78"/>
      <c r="Z2600" s="11">
        <v>76.739999999999995</v>
      </c>
      <c r="AA2600" s="11">
        <v>203.37</v>
      </c>
      <c r="AB2600" s="11">
        <v>134.26</v>
      </c>
      <c r="AC2600" s="11">
        <v>2.96</v>
      </c>
      <c r="AD2600" s="11">
        <v>9.58</v>
      </c>
    </row>
    <row r="2601" spans="1:30" x14ac:dyDescent="0.25">
      <c r="A2601" s="1">
        <v>2019</v>
      </c>
      <c r="B2601" s="1">
        <v>4</v>
      </c>
      <c r="C2601" s="1">
        <v>19</v>
      </c>
      <c r="D2601" s="3">
        <v>0.16666666666666666</v>
      </c>
      <c r="E2601" s="5">
        <v>2597</v>
      </c>
      <c r="G2601" s="15">
        <v>1</v>
      </c>
      <c r="H2601" s="15">
        <v>3.6</v>
      </c>
      <c r="I2601" s="15">
        <v>1.4</v>
      </c>
      <c r="J2601" s="15">
        <v>0.5</v>
      </c>
      <c r="K2601" s="15">
        <v>2</v>
      </c>
      <c r="L2601" s="15">
        <v>2.9</v>
      </c>
      <c r="N2601" s="88">
        <v>5.4</v>
      </c>
      <c r="O2601" s="104">
        <v>8.9</v>
      </c>
      <c r="Q2601" s="11">
        <v>10.4</v>
      </c>
      <c r="R2601" s="11">
        <v>10</v>
      </c>
      <c r="S2601" s="11">
        <v>12.6</v>
      </c>
      <c r="T2601" s="11">
        <v>10.5</v>
      </c>
      <c r="U2601" s="11">
        <v>13.3</v>
      </c>
      <c r="V2601" s="11">
        <v>9</v>
      </c>
      <c r="W2601" s="11">
        <v>9.8000000000000007</v>
      </c>
      <c r="X2601" s="11">
        <v>8.9</v>
      </c>
      <c r="Y2601" s="78"/>
      <c r="Z2601" s="11">
        <v>76.739999999999995</v>
      </c>
      <c r="AA2601" s="11">
        <v>203.37</v>
      </c>
      <c r="AB2601" s="11">
        <v>134.26</v>
      </c>
      <c r="AC2601" s="11">
        <v>2.96</v>
      </c>
      <c r="AD2601" s="11">
        <v>9.58</v>
      </c>
    </row>
    <row r="2602" spans="1:30" x14ac:dyDescent="0.25">
      <c r="A2602" s="1">
        <v>2019</v>
      </c>
      <c r="B2602" s="1">
        <v>4</v>
      </c>
      <c r="C2602" s="1">
        <v>19</v>
      </c>
      <c r="D2602" s="3">
        <v>0.20833333333333334</v>
      </c>
      <c r="E2602" s="5">
        <v>2598</v>
      </c>
      <c r="G2602" s="15">
        <v>4.3</v>
      </c>
      <c r="H2602" s="15">
        <v>5.7</v>
      </c>
      <c r="I2602" s="15">
        <v>6.8</v>
      </c>
      <c r="J2602" s="15">
        <v>3.6</v>
      </c>
      <c r="K2602" s="15">
        <v>5.0999999999999996</v>
      </c>
      <c r="L2602" s="15">
        <v>5.6</v>
      </c>
      <c r="N2602" s="88">
        <v>5.4</v>
      </c>
      <c r="O2602" s="104">
        <v>8.9</v>
      </c>
      <c r="Q2602" s="11">
        <v>10.4</v>
      </c>
      <c r="R2602" s="11">
        <v>10</v>
      </c>
      <c r="S2602" s="11">
        <v>12.6</v>
      </c>
      <c r="T2602" s="11">
        <v>10.5</v>
      </c>
      <c r="U2602" s="11">
        <v>13.3</v>
      </c>
      <c r="V2602" s="11">
        <v>9</v>
      </c>
      <c r="W2602" s="11">
        <v>9.8000000000000007</v>
      </c>
      <c r="X2602" s="11">
        <v>8.9</v>
      </c>
      <c r="Y2602" s="78"/>
      <c r="Z2602" s="11">
        <v>76.739999999999995</v>
      </c>
      <c r="AA2602" s="11">
        <v>203.37</v>
      </c>
      <c r="AB2602" s="11">
        <v>134.26</v>
      </c>
      <c r="AC2602" s="11">
        <v>2.96</v>
      </c>
      <c r="AD2602" s="11">
        <v>9.58</v>
      </c>
    </row>
    <row r="2603" spans="1:30" x14ac:dyDescent="0.25">
      <c r="A2603" s="1">
        <v>2019</v>
      </c>
      <c r="B2603" s="1">
        <v>4</v>
      </c>
      <c r="C2603" s="1">
        <v>19</v>
      </c>
      <c r="D2603" s="3">
        <v>0.25</v>
      </c>
      <c r="E2603" s="5">
        <v>2599</v>
      </c>
      <c r="G2603" s="15">
        <v>8.5</v>
      </c>
      <c r="H2603" s="15">
        <v>8.1</v>
      </c>
      <c r="I2603" s="15">
        <v>7.4</v>
      </c>
      <c r="J2603" s="15">
        <v>6.4</v>
      </c>
      <c r="K2603" s="15">
        <v>7.8</v>
      </c>
      <c r="L2603" s="15">
        <v>9.1</v>
      </c>
      <c r="N2603" s="88">
        <v>5.4</v>
      </c>
      <c r="O2603" s="104">
        <v>8.9</v>
      </c>
      <c r="Q2603" s="11">
        <v>10.4</v>
      </c>
      <c r="R2603" s="11">
        <v>10</v>
      </c>
      <c r="S2603" s="11">
        <v>12.6</v>
      </c>
      <c r="T2603" s="11">
        <v>10.5</v>
      </c>
      <c r="U2603" s="11">
        <v>13.3</v>
      </c>
      <c r="V2603" s="11">
        <v>9</v>
      </c>
      <c r="W2603" s="11">
        <v>9.8000000000000007</v>
      </c>
      <c r="X2603" s="11">
        <v>8.9</v>
      </c>
      <c r="Y2603" s="78"/>
      <c r="Z2603" s="11">
        <v>76.739999999999995</v>
      </c>
      <c r="AA2603" s="11">
        <v>203.37</v>
      </c>
      <c r="AB2603" s="11">
        <v>134.26</v>
      </c>
      <c r="AC2603" s="11">
        <v>2.96</v>
      </c>
      <c r="AD2603" s="11">
        <v>9.58</v>
      </c>
    </row>
    <row r="2604" spans="1:30" x14ac:dyDescent="0.25">
      <c r="A2604" s="1">
        <v>2019</v>
      </c>
      <c r="B2604" s="1">
        <v>4</v>
      </c>
      <c r="C2604" s="1">
        <v>19</v>
      </c>
      <c r="D2604" s="3">
        <v>0.29166666666666669</v>
      </c>
      <c r="E2604" s="5">
        <v>2600</v>
      </c>
      <c r="G2604" s="15">
        <v>12.6</v>
      </c>
      <c r="H2604" s="15">
        <v>11.3</v>
      </c>
      <c r="I2604" s="15">
        <v>8.5</v>
      </c>
      <c r="J2604" s="15">
        <v>9.8000000000000007</v>
      </c>
      <c r="K2604" s="15">
        <v>10.9</v>
      </c>
      <c r="L2604" s="15">
        <v>12</v>
      </c>
      <c r="N2604" s="88">
        <v>5.4</v>
      </c>
      <c r="O2604" s="104">
        <v>8.9</v>
      </c>
      <c r="Q2604" s="11">
        <v>10.4</v>
      </c>
      <c r="R2604" s="11">
        <v>10</v>
      </c>
      <c r="S2604" s="11">
        <v>12.6</v>
      </c>
      <c r="T2604" s="11">
        <v>10.5</v>
      </c>
      <c r="U2604" s="11">
        <v>13.3</v>
      </c>
      <c r="V2604" s="11">
        <v>9</v>
      </c>
      <c r="W2604" s="11">
        <v>9.8000000000000007</v>
      </c>
      <c r="X2604" s="11">
        <v>8.9</v>
      </c>
      <c r="Y2604" s="78"/>
      <c r="Z2604" s="11">
        <v>76.739999999999995</v>
      </c>
      <c r="AA2604" s="11">
        <v>203.37</v>
      </c>
      <c r="AB2604" s="11">
        <v>134.26</v>
      </c>
      <c r="AC2604" s="11">
        <v>2.96</v>
      </c>
      <c r="AD2604" s="11">
        <v>9.58</v>
      </c>
    </row>
    <row r="2605" spans="1:30" x14ac:dyDescent="0.25">
      <c r="A2605" s="1">
        <v>2019</v>
      </c>
      <c r="B2605" s="1">
        <v>4</v>
      </c>
      <c r="C2605" s="1">
        <v>19</v>
      </c>
      <c r="D2605" s="3">
        <v>0.33333333333333331</v>
      </c>
      <c r="E2605" s="5">
        <v>2601</v>
      </c>
      <c r="G2605" s="15">
        <v>15</v>
      </c>
      <c r="H2605" s="15">
        <v>14.5</v>
      </c>
      <c r="I2605" s="15">
        <v>8.6</v>
      </c>
      <c r="J2605" s="15">
        <v>12.6</v>
      </c>
      <c r="K2605" s="15">
        <v>13.7</v>
      </c>
      <c r="L2605" s="15">
        <v>14.6</v>
      </c>
      <c r="N2605" s="88">
        <v>5.4</v>
      </c>
      <c r="O2605" s="104">
        <v>8.9</v>
      </c>
      <c r="Q2605" s="11">
        <v>10.4</v>
      </c>
      <c r="R2605" s="11">
        <v>10</v>
      </c>
      <c r="S2605" s="11">
        <v>12.6</v>
      </c>
      <c r="T2605" s="11">
        <v>10.5</v>
      </c>
      <c r="U2605" s="11">
        <v>13.3</v>
      </c>
      <c r="V2605" s="11">
        <v>9</v>
      </c>
      <c r="W2605" s="11">
        <v>9.8000000000000007</v>
      </c>
      <c r="X2605" s="11">
        <v>8.9</v>
      </c>
      <c r="Y2605" s="78"/>
      <c r="Z2605" s="11">
        <v>76.739999999999995</v>
      </c>
      <c r="AA2605" s="11">
        <v>203.37</v>
      </c>
      <c r="AB2605" s="11">
        <v>134.26</v>
      </c>
      <c r="AC2605" s="11">
        <v>2.96</v>
      </c>
      <c r="AD2605" s="11">
        <v>9.58</v>
      </c>
    </row>
    <row r="2606" spans="1:30" x14ac:dyDescent="0.25">
      <c r="A2606" s="1">
        <v>2019</v>
      </c>
      <c r="B2606" s="1">
        <v>4</v>
      </c>
      <c r="C2606" s="1">
        <v>19</v>
      </c>
      <c r="D2606" s="3">
        <v>0.375</v>
      </c>
      <c r="E2606" s="5">
        <v>2602</v>
      </c>
      <c r="G2606" s="15">
        <v>16.399999999999999</v>
      </c>
      <c r="H2606" s="15">
        <v>16</v>
      </c>
      <c r="I2606" s="15">
        <v>8.9</v>
      </c>
      <c r="J2606" s="15">
        <v>16.3</v>
      </c>
      <c r="K2606" s="15">
        <v>16.399999999999999</v>
      </c>
      <c r="L2606" s="15">
        <v>15.7</v>
      </c>
      <c r="N2606" s="88">
        <v>5.4</v>
      </c>
      <c r="O2606" s="104">
        <v>8.9</v>
      </c>
      <c r="Q2606" s="11">
        <v>10.4</v>
      </c>
      <c r="R2606" s="11">
        <v>10</v>
      </c>
      <c r="S2606" s="11">
        <v>12.6</v>
      </c>
      <c r="T2606" s="11">
        <v>10.5</v>
      </c>
      <c r="U2606" s="11">
        <v>13.3</v>
      </c>
      <c r="V2606" s="11">
        <v>9</v>
      </c>
      <c r="W2606" s="11">
        <v>9.8000000000000007</v>
      </c>
      <c r="X2606" s="11">
        <v>8.9</v>
      </c>
      <c r="Y2606" s="78"/>
      <c r="Z2606" s="11">
        <v>76.739999999999995</v>
      </c>
      <c r="AA2606" s="11">
        <v>203.37</v>
      </c>
      <c r="AB2606" s="11">
        <v>134.26</v>
      </c>
      <c r="AC2606" s="11">
        <v>2.96</v>
      </c>
      <c r="AD2606" s="11">
        <v>9.58</v>
      </c>
    </row>
    <row r="2607" spans="1:30" x14ac:dyDescent="0.25">
      <c r="A2607" s="1">
        <v>2019</v>
      </c>
      <c r="B2607" s="1">
        <v>4</v>
      </c>
      <c r="C2607" s="1">
        <v>19</v>
      </c>
      <c r="D2607" s="3">
        <v>0.41666666666666669</v>
      </c>
      <c r="E2607" s="5">
        <v>2603</v>
      </c>
      <c r="G2607" s="15">
        <v>17.5</v>
      </c>
      <c r="H2607" s="15">
        <v>17.399999999999999</v>
      </c>
      <c r="I2607" s="15">
        <v>9</v>
      </c>
      <c r="J2607" s="15">
        <v>17.899999999999999</v>
      </c>
      <c r="K2607" s="15">
        <v>17</v>
      </c>
      <c r="L2607" s="15">
        <v>16.3</v>
      </c>
      <c r="N2607" s="88">
        <v>5.4</v>
      </c>
      <c r="O2607" s="104">
        <v>8.9</v>
      </c>
      <c r="Q2607" s="11">
        <v>10.4</v>
      </c>
      <c r="R2607" s="11">
        <v>10</v>
      </c>
      <c r="S2607" s="11">
        <v>12.6</v>
      </c>
      <c r="T2607" s="11">
        <v>10.5</v>
      </c>
      <c r="U2607" s="11">
        <v>13.3</v>
      </c>
      <c r="V2607" s="11">
        <v>9</v>
      </c>
      <c r="W2607" s="11">
        <v>9.8000000000000007</v>
      </c>
      <c r="X2607" s="11">
        <v>8.9</v>
      </c>
      <c r="Y2607" s="78"/>
      <c r="Z2607" s="11">
        <v>76.739999999999995</v>
      </c>
      <c r="AA2607" s="11">
        <v>203.37</v>
      </c>
      <c r="AB2607" s="11">
        <v>134.26</v>
      </c>
      <c r="AC2607" s="11">
        <v>2.96</v>
      </c>
      <c r="AD2607" s="11">
        <v>9.58</v>
      </c>
    </row>
    <row r="2608" spans="1:30" x14ac:dyDescent="0.25">
      <c r="A2608" s="1">
        <v>2019</v>
      </c>
      <c r="B2608" s="1">
        <v>4</v>
      </c>
      <c r="C2608" s="1">
        <v>19</v>
      </c>
      <c r="D2608" s="3">
        <v>0.45833333333333331</v>
      </c>
      <c r="E2608" s="5">
        <v>2604</v>
      </c>
      <c r="G2608" s="15">
        <v>17.8</v>
      </c>
      <c r="H2608" s="15">
        <v>18</v>
      </c>
      <c r="I2608" s="15">
        <v>8.4</v>
      </c>
      <c r="J2608" s="15">
        <v>18.5</v>
      </c>
      <c r="K2608" s="15">
        <v>17.7</v>
      </c>
      <c r="L2608" s="15">
        <v>17</v>
      </c>
      <c r="N2608" s="88">
        <v>5.4</v>
      </c>
      <c r="O2608" s="104">
        <v>8.9</v>
      </c>
      <c r="Q2608" s="11">
        <v>10.4</v>
      </c>
      <c r="R2608" s="11">
        <v>10</v>
      </c>
      <c r="S2608" s="11">
        <v>12.6</v>
      </c>
      <c r="T2608" s="11">
        <v>10.5</v>
      </c>
      <c r="U2608" s="11">
        <v>13.3</v>
      </c>
      <c r="V2608" s="11">
        <v>9</v>
      </c>
      <c r="W2608" s="11">
        <v>9.8000000000000007</v>
      </c>
      <c r="X2608" s="11">
        <v>8.9</v>
      </c>
      <c r="Y2608" s="78"/>
      <c r="Z2608" s="11">
        <v>76.739999999999995</v>
      </c>
      <c r="AA2608" s="11">
        <v>203.37</v>
      </c>
      <c r="AB2608" s="11">
        <v>134.26</v>
      </c>
      <c r="AC2608" s="11">
        <v>2.96</v>
      </c>
      <c r="AD2608" s="11">
        <v>9.58</v>
      </c>
    </row>
    <row r="2609" spans="1:30" x14ac:dyDescent="0.25">
      <c r="A2609" s="1">
        <v>2019</v>
      </c>
      <c r="B2609" s="1">
        <v>4</v>
      </c>
      <c r="C2609" s="1">
        <v>19</v>
      </c>
      <c r="D2609" s="3">
        <v>0.5</v>
      </c>
      <c r="E2609" s="5">
        <v>2605</v>
      </c>
      <c r="G2609" s="15">
        <v>18.600000000000001</v>
      </c>
      <c r="H2609" s="15">
        <v>18.399999999999999</v>
      </c>
      <c r="I2609" s="15">
        <v>8.5</v>
      </c>
      <c r="J2609" s="15">
        <v>18.7</v>
      </c>
      <c r="K2609" s="15">
        <v>18.3</v>
      </c>
      <c r="L2609" s="15">
        <v>17.5</v>
      </c>
      <c r="N2609" s="88">
        <v>9.6</v>
      </c>
      <c r="O2609" s="104">
        <v>8.9</v>
      </c>
      <c r="Q2609" s="11">
        <v>10.4</v>
      </c>
      <c r="R2609" s="11">
        <v>10</v>
      </c>
      <c r="S2609" s="11">
        <v>12.6</v>
      </c>
      <c r="T2609" s="11">
        <v>10.5</v>
      </c>
      <c r="U2609" s="11">
        <v>13.3</v>
      </c>
      <c r="V2609" s="11">
        <v>9</v>
      </c>
      <c r="W2609" s="11">
        <v>9.8000000000000007</v>
      </c>
      <c r="X2609" s="11">
        <v>8.9</v>
      </c>
      <c r="Y2609" s="78"/>
      <c r="Z2609" s="11">
        <v>76.739999999999995</v>
      </c>
      <c r="AA2609" s="11">
        <v>203.37</v>
      </c>
      <c r="AB2609" s="11">
        <v>134.26</v>
      </c>
      <c r="AC2609" s="11">
        <v>2.96</v>
      </c>
      <c r="AD2609" s="11">
        <v>9.58</v>
      </c>
    </row>
    <row r="2610" spans="1:30" x14ac:dyDescent="0.25">
      <c r="A2610" s="1">
        <v>2019</v>
      </c>
      <c r="B2610" s="1">
        <v>4</v>
      </c>
      <c r="C2610" s="1">
        <v>19</v>
      </c>
      <c r="D2610" s="3">
        <v>0.54166666666666663</v>
      </c>
      <c r="E2610" s="5">
        <v>2606</v>
      </c>
      <c r="G2610" s="15">
        <v>18.7</v>
      </c>
      <c r="H2610" s="15">
        <v>18.899999999999999</v>
      </c>
      <c r="I2610" s="15">
        <v>9.1999999999999993</v>
      </c>
      <c r="J2610" s="15">
        <v>19.3</v>
      </c>
      <c r="K2610" s="15">
        <v>18.399999999999999</v>
      </c>
      <c r="L2610" s="15">
        <v>17.899999999999999</v>
      </c>
      <c r="N2610" s="88">
        <v>9.6</v>
      </c>
      <c r="O2610" s="104">
        <v>8.9</v>
      </c>
      <c r="Q2610" s="11">
        <v>10.4</v>
      </c>
      <c r="R2610" s="11">
        <v>10</v>
      </c>
      <c r="S2610" s="11">
        <v>12.6</v>
      </c>
      <c r="T2610" s="11">
        <v>10.5</v>
      </c>
      <c r="U2610" s="11">
        <v>13.3</v>
      </c>
      <c r="V2610" s="11">
        <v>9</v>
      </c>
      <c r="W2610" s="11">
        <v>9.8000000000000007</v>
      </c>
      <c r="X2610" s="11">
        <v>8.9</v>
      </c>
      <c r="Y2610" s="78"/>
      <c r="Z2610" s="11">
        <v>76.739999999999995</v>
      </c>
      <c r="AA2610" s="11">
        <v>203.37</v>
      </c>
      <c r="AB2610" s="11">
        <v>134.26</v>
      </c>
      <c r="AC2610" s="11">
        <v>2.96</v>
      </c>
      <c r="AD2610" s="11">
        <v>9.58</v>
      </c>
    </row>
    <row r="2611" spans="1:30" x14ac:dyDescent="0.25">
      <c r="A2611" s="1">
        <v>2019</v>
      </c>
      <c r="B2611" s="1">
        <v>4</v>
      </c>
      <c r="C2611" s="1">
        <v>19</v>
      </c>
      <c r="D2611" s="3">
        <v>0.58333333333333337</v>
      </c>
      <c r="E2611" s="5">
        <v>2607</v>
      </c>
      <c r="G2611" s="15">
        <v>18.8</v>
      </c>
      <c r="H2611" s="15">
        <v>19</v>
      </c>
      <c r="I2611" s="15">
        <v>10</v>
      </c>
      <c r="J2611" s="15">
        <v>19.3</v>
      </c>
      <c r="K2611" s="15">
        <v>18.600000000000001</v>
      </c>
      <c r="L2611" s="15">
        <v>18.399999999999999</v>
      </c>
      <c r="N2611" s="88">
        <v>9.6</v>
      </c>
      <c r="O2611" s="104">
        <v>8.9</v>
      </c>
      <c r="Q2611" s="11">
        <v>10.4</v>
      </c>
      <c r="R2611" s="11">
        <v>10</v>
      </c>
      <c r="S2611" s="11">
        <v>12.6</v>
      </c>
      <c r="T2611" s="11">
        <v>10.5</v>
      </c>
      <c r="U2611" s="11">
        <v>13.3</v>
      </c>
      <c r="V2611" s="11">
        <v>9</v>
      </c>
      <c r="W2611" s="11">
        <v>9.8000000000000007</v>
      </c>
      <c r="X2611" s="11">
        <v>8.9</v>
      </c>
      <c r="Y2611" s="78"/>
      <c r="Z2611" s="11">
        <v>76.739999999999995</v>
      </c>
      <c r="AA2611" s="11">
        <v>203.37</v>
      </c>
      <c r="AB2611" s="11">
        <v>134.26</v>
      </c>
      <c r="AC2611" s="11">
        <v>2.96</v>
      </c>
      <c r="AD2611" s="11">
        <v>9.58</v>
      </c>
    </row>
    <row r="2612" spans="1:30" x14ac:dyDescent="0.25">
      <c r="A2612" s="1">
        <v>2019</v>
      </c>
      <c r="B2612" s="1">
        <v>4</v>
      </c>
      <c r="C2612" s="1">
        <v>19</v>
      </c>
      <c r="D2612" s="3">
        <v>0.625</v>
      </c>
      <c r="E2612" s="5">
        <v>2608</v>
      </c>
      <c r="G2612" s="15">
        <v>18.899999999999999</v>
      </c>
      <c r="H2612" s="15">
        <v>18.8</v>
      </c>
      <c r="I2612" s="15">
        <v>9.1</v>
      </c>
      <c r="J2612" s="15">
        <v>19</v>
      </c>
      <c r="K2612" s="15">
        <v>18</v>
      </c>
      <c r="L2612" s="15">
        <v>18</v>
      </c>
      <c r="N2612" s="88">
        <v>9.6</v>
      </c>
      <c r="O2612" s="104">
        <v>8.9</v>
      </c>
      <c r="Q2612" s="11">
        <v>10.4</v>
      </c>
      <c r="R2612" s="11">
        <v>10</v>
      </c>
      <c r="S2612" s="11">
        <v>12.6</v>
      </c>
      <c r="T2612" s="11">
        <v>10.5</v>
      </c>
      <c r="U2612" s="11">
        <v>13.3</v>
      </c>
      <c r="V2612" s="11">
        <v>9</v>
      </c>
      <c r="W2612" s="11">
        <v>9.8000000000000007</v>
      </c>
      <c r="X2612" s="11">
        <v>8.9</v>
      </c>
      <c r="Y2612" s="78"/>
      <c r="Z2612" s="11">
        <v>76.739999999999995</v>
      </c>
      <c r="AA2612" s="11">
        <v>203.37</v>
      </c>
      <c r="AB2612" s="11">
        <v>134.26</v>
      </c>
      <c r="AC2612" s="11">
        <v>2.96</v>
      </c>
      <c r="AD2612" s="11">
        <v>9.58</v>
      </c>
    </row>
    <row r="2613" spans="1:30" x14ac:dyDescent="0.25">
      <c r="A2613" s="1">
        <v>2019</v>
      </c>
      <c r="B2613" s="1">
        <v>4</v>
      </c>
      <c r="C2613" s="1">
        <v>19</v>
      </c>
      <c r="D2613" s="3">
        <v>0.66666666666666663</v>
      </c>
      <c r="E2613" s="5">
        <v>2609</v>
      </c>
      <c r="G2613" s="15">
        <v>18.2</v>
      </c>
      <c r="H2613" s="15">
        <v>18.100000000000001</v>
      </c>
      <c r="I2613" s="15">
        <v>8.6</v>
      </c>
      <c r="J2613" s="15">
        <v>18.600000000000001</v>
      </c>
      <c r="K2613" s="15">
        <v>17.100000000000001</v>
      </c>
      <c r="L2613" s="15">
        <v>17.600000000000001</v>
      </c>
      <c r="N2613" s="88">
        <v>9.6</v>
      </c>
      <c r="O2613" s="104">
        <v>8.9</v>
      </c>
      <c r="Q2613" s="11">
        <v>10.4</v>
      </c>
      <c r="R2613" s="11">
        <v>10</v>
      </c>
      <c r="S2613" s="11">
        <v>12.6</v>
      </c>
      <c r="T2613" s="11">
        <v>10.5</v>
      </c>
      <c r="U2613" s="11">
        <v>13.3</v>
      </c>
      <c r="V2613" s="11">
        <v>9</v>
      </c>
      <c r="W2613" s="11">
        <v>9.8000000000000007</v>
      </c>
      <c r="X2613" s="11">
        <v>8.9</v>
      </c>
      <c r="Y2613" s="78"/>
      <c r="Z2613" s="11">
        <v>76.739999999999995</v>
      </c>
      <c r="AA2613" s="11">
        <v>203.37</v>
      </c>
      <c r="AB2613" s="11">
        <v>134.26</v>
      </c>
      <c r="AC2613" s="11">
        <v>2.96</v>
      </c>
      <c r="AD2613" s="11">
        <v>9.58</v>
      </c>
    </row>
    <row r="2614" spans="1:30" x14ac:dyDescent="0.25">
      <c r="A2614" s="1">
        <v>2019</v>
      </c>
      <c r="B2614" s="1">
        <v>4</v>
      </c>
      <c r="C2614" s="1">
        <v>19</v>
      </c>
      <c r="D2614" s="3">
        <v>0.70833333333333337</v>
      </c>
      <c r="E2614" s="5">
        <v>2610</v>
      </c>
      <c r="G2614" s="15">
        <v>17</v>
      </c>
      <c r="H2614" s="15">
        <v>16.7</v>
      </c>
      <c r="I2614" s="15">
        <v>8.6999999999999993</v>
      </c>
      <c r="J2614" s="15">
        <v>16.100000000000001</v>
      </c>
      <c r="K2614" s="15">
        <v>15</v>
      </c>
      <c r="L2614" s="15">
        <v>16.7</v>
      </c>
      <c r="N2614" s="88">
        <v>9.6</v>
      </c>
      <c r="O2614" s="104">
        <v>8.9</v>
      </c>
      <c r="Q2614" s="11">
        <v>10.4</v>
      </c>
      <c r="R2614" s="11">
        <v>10</v>
      </c>
      <c r="S2614" s="11">
        <v>12.6</v>
      </c>
      <c r="T2614" s="11">
        <v>10.5</v>
      </c>
      <c r="U2614" s="11">
        <v>13.3</v>
      </c>
      <c r="V2614" s="11">
        <v>9</v>
      </c>
      <c r="W2614" s="11">
        <v>9.8000000000000007</v>
      </c>
      <c r="X2614" s="11">
        <v>8.9</v>
      </c>
      <c r="Y2614" s="78"/>
      <c r="Z2614" s="11">
        <v>76.739999999999995</v>
      </c>
      <c r="AA2614" s="11">
        <v>203.37</v>
      </c>
      <c r="AB2614" s="11">
        <v>134.26</v>
      </c>
      <c r="AC2614" s="11">
        <v>2.96</v>
      </c>
      <c r="AD2614" s="11">
        <v>9.58</v>
      </c>
    </row>
    <row r="2615" spans="1:30" x14ac:dyDescent="0.25">
      <c r="A2615" s="1">
        <v>2019</v>
      </c>
      <c r="B2615" s="1">
        <v>4</v>
      </c>
      <c r="C2615" s="1">
        <v>19</v>
      </c>
      <c r="D2615" s="3">
        <v>0.75</v>
      </c>
      <c r="E2615" s="5">
        <v>2611</v>
      </c>
      <c r="G2615" s="15">
        <v>12.8</v>
      </c>
      <c r="H2615" s="15">
        <v>14.4</v>
      </c>
      <c r="I2615" s="15">
        <v>7.1</v>
      </c>
      <c r="J2615" s="15">
        <v>12.3</v>
      </c>
      <c r="K2615" s="15">
        <v>12.6</v>
      </c>
      <c r="L2615" s="15">
        <v>14.3</v>
      </c>
      <c r="N2615" s="88">
        <v>9.6</v>
      </c>
      <c r="O2615" s="104">
        <v>8.9</v>
      </c>
      <c r="Q2615" s="11">
        <v>10.4</v>
      </c>
      <c r="R2615" s="11">
        <v>10</v>
      </c>
      <c r="S2615" s="11">
        <v>12.6</v>
      </c>
      <c r="T2615" s="11">
        <v>10.5</v>
      </c>
      <c r="U2615" s="11">
        <v>13.3</v>
      </c>
      <c r="V2615" s="11">
        <v>9</v>
      </c>
      <c r="W2615" s="11">
        <v>9.8000000000000007</v>
      </c>
      <c r="X2615" s="11">
        <v>8.9</v>
      </c>
      <c r="Y2615" s="78"/>
      <c r="Z2615" s="11">
        <v>76.739999999999995</v>
      </c>
      <c r="AA2615" s="11">
        <v>203.37</v>
      </c>
      <c r="AB2615" s="11">
        <v>134.26</v>
      </c>
      <c r="AC2615" s="11">
        <v>2.96</v>
      </c>
      <c r="AD2615" s="11">
        <v>9.58</v>
      </c>
    </row>
    <row r="2616" spans="1:30" x14ac:dyDescent="0.25">
      <c r="A2616" s="1">
        <v>2019</v>
      </c>
      <c r="B2616" s="1">
        <v>4</v>
      </c>
      <c r="C2616" s="1">
        <v>19</v>
      </c>
      <c r="D2616" s="3">
        <v>0.79166666666666663</v>
      </c>
      <c r="E2616" s="5">
        <v>2612</v>
      </c>
      <c r="G2616" s="15">
        <v>8.4</v>
      </c>
      <c r="H2616" s="15">
        <v>12.7</v>
      </c>
      <c r="I2616" s="15">
        <v>6.7</v>
      </c>
      <c r="J2616" s="15">
        <v>8.1999999999999993</v>
      </c>
      <c r="K2616" s="15">
        <v>10.6</v>
      </c>
      <c r="L2616" s="15">
        <v>12.4</v>
      </c>
      <c r="N2616" s="88">
        <v>9.6</v>
      </c>
      <c r="O2616" s="104">
        <v>8.9</v>
      </c>
      <c r="Q2616" s="11">
        <v>10.4</v>
      </c>
      <c r="R2616" s="11">
        <v>10</v>
      </c>
      <c r="S2616" s="11">
        <v>12.6</v>
      </c>
      <c r="T2616" s="11">
        <v>10.5</v>
      </c>
      <c r="U2616" s="11">
        <v>13.3</v>
      </c>
      <c r="V2616" s="11">
        <v>9</v>
      </c>
      <c r="W2616" s="11">
        <v>9.8000000000000007</v>
      </c>
      <c r="X2616" s="11">
        <v>8.9</v>
      </c>
      <c r="Y2616" s="78"/>
      <c r="Z2616" s="11">
        <v>76.739999999999995</v>
      </c>
      <c r="AA2616" s="11">
        <v>203.37</v>
      </c>
      <c r="AB2616" s="11">
        <v>134.26</v>
      </c>
      <c r="AC2616" s="11">
        <v>2.96</v>
      </c>
      <c r="AD2616" s="11">
        <v>9.58</v>
      </c>
    </row>
    <row r="2617" spans="1:30" x14ac:dyDescent="0.25">
      <c r="A2617" s="1">
        <v>2019</v>
      </c>
      <c r="B2617" s="1">
        <v>4</v>
      </c>
      <c r="C2617" s="1">
        <v>19</v>
      </c>
      <c r="D2617" s="3">
        <v>0.83333333333333337</v>
      </c>
      <c r="E2617" s="5">
        <v>2613</v>
      </c>
      <c r="G2617" s="15">
        <v>6.7</v>
      </c>
      <c r="H2617" s="15">
        <v>11.4</v>
      </c>
      <c r="I2617" s="15">
        <v>7.2</v>
      </c>
      <c r="J2617" s="15">
        <v>7.8</v>
      </c>
      <c r="K2617" s="15">
        <v>9.3000000000000007</v>
      </c>
      <c r="L2617" s="15">
        <v>11.3</v>
      </c>
      <c r="N2617" s="88">
        <v>9.6</v>
      </c>
      <c r="O2617" s="104">
        <v>8.9</v>
      </c>
      <c r="Q2617" s="11">
        <v>10.4</v>
      </c>
      <c r="R2617" s="11">
        <v>10</v>
      </c>
      <c r="S2617" s="11">
        <v>12.6</v>
      </c>
      <c r="T2617" s="11">
        <v>10.5</v>
      </c>
      <c r="U2617" s="11">
        <v>13.3</v>
      </c>
      <c r="V2617" s="11">
        <v>9</v>
      </c>
      <c r="W2617" s="11">
        <v>9.8000000000000007</v>
      </c>
      <c r="X2617" s="11">
        <v>8.9</v>
      </c>
      <c r="Y2617" s="78"/>
      <c r="Z2617" s="11">
        <v>76.739999999999995</v>
      </c>
      <c r="AA2617" s="11">
        <v>203.37</v>
      </c>
      <c r="AB2617" s="11">
        <v>134.26</v>
      </c>
      <c r="AC2617" s="11">
        <v>2.96</v>
      </c>
      <c r="AD2617" s="11">
        <v>9.58</v>
      </c>
    </row>
    <row r="2618" spans="1:30" x14ac:dyDescent="0.25">
      <c r="A2618" s="1">
        <v>2019</v>
      </c>
      <c r="B2618" s="1">
        <v>4</v>
      </c>
      <c r="C2618" s="1">
        <v>19</v>
      </c>
      <c r="D2618" s="3">
        <v>0.875</v>
      </c>
      <c r="E2618" s="5">
        <v>2614</v>
      </c>
      <c r="G2618" s="15">
        <v>5.4</v>
      </c>
      <c r="H2618" s="15">
        <v>10.7</v>
      </c>
      <c r="I2618" s="15">
        <v>9.8000000000000007</v>
      </c>
      <c r="J2618" s="15">
        <v>8.1999999999999993</v>
      </c>
      <c r="K2618" s="15">
        <v>7</v>
      </c>
      <c r="L2618" s="15">
        <v>9.8000000000000007</v>
      </c>
      <c r="N2618" s="88">
        <v>9.6</v>
      </c>
      <c r="O2618" s="104">
        <v>8.9</v>
      </c>
      <c r="Q2618" s="11">
        <v>10.4</v>
      </c>
      <c r="R2618" s="11">
        <v>10</v>
      </c>
      <c r="S2618" s="11">
        <v>12.6</v>
      </c>
      <c r="T2618" s="11">
        <v>10.5</v>
      </c>
      <c r="U2618" s="11">
        <v>13.3</v>
      </c>
      <c r="V2618" s="11">
        <v>9</v>
      </c>
      <c r="W2618" s="11">
        <v>9.8000000000000007</v>
      </c>
      <c r="X2618" s="11">
        <v>8.9</v>
      </c>
      <c r="Y2618" s="78"/>
      <c r="Z2618" s="11">
        <v>76.739999999999995</v>
      </c>
      <c r="AA2618" s="11">
        <v>203.37</v>
      </c>
      <c r="AB2618" s="11">
        <v>134.26</v>
      </c>
      <c r="AC2618" s="11">
        <v>2.96</v>
      </c>
      <c r="AD2618" s="11">
        <v>9.58</v>
      </c>
    </row>
    <row r="2619" spans="1:30" x14ac:dyDescent="0.25">
      <c r="A2619" s="1">
        <v>2019</v>
      </c>
      <c r="B2619" s="1">
        <v>4</v>
      </c>
      <c r="C2619" s="1">
        <v>19</v>
      </c>
      <c r="D2619" s="3">
        <v>0.91666666666666663</v>
      </c>
      <c r="E2619" s="5">
        <v>2615</v>
      </c>
      <c r="G2619" s="15">
        <v>3.4</v>
      </c>
      <c r="H2619" s="15">
        <v>9.5</v>
      </c>
      <c r="I2619" s="15">
        <v>9.3000000000000007</v>
      </c>
      <c r="J2619" s="15">
        <v>9</v>
      </c>
      <c r="K2619" s="15">
        <v>6.3</v>
      </c>
      <c r="L2619" s="15">
        <v>8.3000000000000007</v>
      </c>
      <c r="N2619" s="88">
        <v>9.6</v>
      </c>
      <c r="O2619" s="104">
        <v>8.9</v>
      </c>
      <c r="Q2619" s="11">
        <v>10.4</v>
      </c>
      <c r="R2619" s="11">
        <v>10</v>
      </c>
      <c r="S2619" s="11">
        <v>12.6</v>
      </c>
      <c r="T2619" s="11">
        <v>10.5</v>
      </c>
      <c r="U2619" s="11">
        <v>13.3</v>
      </c>
      <c r="V2619" s="11">
        <v>9</v>
      </c>
      <c r="W2619" s="11">
        <v>9.8000000000000007</v>
      </c>
      <c r="X2619" s="11">
        <v>8.9</v>
      </c>
      <c r="Y2619" s="78"/>
      <c r="Z2619" s="11">
        <v>76.739999999999995</v>
      </c>
      <c r="AA2619" s="11">
        <v>203.37</v>
      </c>
      <c r="AB2619" s="11">
        <v>134.26</v>
      </c>
      <c r="AC2619" s="11">
        <v>2.96</v>
      </c>
      <c r="AD2619" s="11">
        <v>9.58</v>
      </c>
    </row>
    <row r="2620" spans="1:30" x14ac:dyDescent="0.25">
      <c r="A2620" s="1">
        <v>2019</v>
      </c>
      <c r="B2620" s="1">
        <v>4</v>
      </c>
      <c r="C2620" s="1">
        <v>19</v>
      </c>
      <c r="D2620" s="3">
        <v>0.95833333333333337</v>
      </c>
      <c r="E2620" s="5">
        <v>2616</v>
      </c>
      <c r="G2620" s="15">
        <v>1.4</v>
      </c>
      <c r="H2620" s="15">
        <v>8.3000000000000007</v>
      </c>
      <c r="I2620" s="15">
        <v>6.1</v>
      </c>
      <c r="J2620" s="15">
        <v>7.6</v>
      </c>
      <c r="K2620" s="15">
        <v>8.1</v>
      </c>
      <c r="L2620" s="15">
        <v>7.7</v>
      </c>
      <c r="N2620" s="88">
        <v>9.6</v>
      </c>
      <c r="O2620" s="104">
        <v>8.9</v>
      </c>
      <c r="Q2620" s="11">
        <v>10.4</v>
      </c>
      <c r="R2620" s="11">
        <v>10</v>
      </c>
      <c r="S2620" s="11">
        <v>12.6</v>
      </c>
      <c r="T2620" s="11">
        <v>10.5</v>
      </c>
      <c r="U2620" s="11">
        <v>13.3</v>
      </c>
      <c r="V2620" s="11">
        <v>9</v>
      </c>
      <c r="W2620" s="11">
        <v>9.8000000000000007</v>
      </c>
      <c r="X2620" s="11">
        <v>8.9</v>
      </c>
      <c r="Y2620" s="78"/>
      <c r="Z2620" s="11">
        <v>76.739999999999995</v>
      </c>
      <c r="AA2620" s="11">
        <v>203.37</v>
      </c>
      <c r="AB2620" s="11">
        <v>134.26</v>
      </c>
      <c r="AC2620" s="11">
        <v>2.96</v>
      </c>
      <c r="AD2620" s="11">
        <v>9.58</v>
      </c>
    </row>
    <row r="2621" spans="1:30" x14ac:dyDescent="0.25">
      <c r="A2621" s="1">
        <v>2019</v>
      </c>
      <c r="B2621" s="1">
        <v>4</v>
      </c>
      <c r="C2621" s="1">
        <v>20</v>
      </c>
      <c r="D2621" s="3">
        <v>0</v>
      </c>
      <c r="E2621" s="5">
        <v>2617</v>
      </c>
      <c r="G2621" s="15">
        <v>1.3</v>
      </c>
      <c r="H2621" s="15">
        <v>7.4</v>
      </c>
      <c r="I2621" s="15">
        <v>6.2</v>
      </c>
      <c r="J2621" s="15">
        <v>6.7</v>
      </c>
      <c r="K2621" s="15">
        <v>7.6</v>
      </c>
      <c r="L2621" s="15">
        <v>7</v>
      </c>
      <c r="N2621" s="88">
        <v>5.8</v>
      </c>
      <c r="O2621" s="104">
        <v>9.1999999999999993</v>
      </c>
      <c r="Q2621" s="11">
        <v>10.9</v>
      </c>
      <c r="R2621" s="11">
        <v>10.3</v>
      </c>
      <c r="S2621" s="11">
        <v>13.9</v>
      </c>
      <c r="T2621" s="11">
        <v>11.1</v>
      </c>
      <c r="U2621" s="11">
        <v>13.7</v>
      </c>
      <c r="V2621" s="11">
        <v>9.4</v>
      </c>
      <c r="W2621" s="11">
        <v>10.1</v>
      </c>
      <c r="X2621" s="11">
        <v>9.4</v>
      </c>
      <c r="Y2621" s="78"/>
      <c r="Z2621" s="11">
        <v>75.31</v>
      </c>
      <c r="AA2621" s="11">
        <v>195.81</v>
      </c>
      <c r="AB2621" s="11">
        <v>128.55000000000001</v>
      </c>
      <c r="AC2621" s="11">
        <v>2.81</v>
      </c>
      <c r="AD2621" s="11">
        <v>8.83</v>
      </c>
    </row>
    <row r="2622" spans="1:30" x14ac:dyDescent="0.25">
      <c r="A2622" s="1">
        <v>2019</v>
      </c>
      <c r="B2622" s="1">
        <v>4</v>
      </c>
      <c r="C2622" s="1">
        <v>20</v>
      </c>
      <c r="D2622" s="3">
        <v>4.1666666666666664E-2</v>
      </c>
      <c r="E2622" s="5">
        <v>2618</v>
      </c>
      <c r="G2622" s="15">
        <v>3.3</v>
      </c>
      <c r="H2622" s="15">
        <v>6.9</v>
      </c>
      <c r="I2622" s="15">
        <v>6.5</v>
      </c>
      <c r="J2622" s="15">
        <v>5.9</v>
      </c>
      <c r="K2622" s="15">
        <v>6.7</v>
      </c>
      <c r="L2622" s="15">
        <v>6</v>
      </c>
      <c r="N2622" s="88">
        <v>5.8</v>
      </c>
      <c r="O2622" s="104">
        <v>9.1999999999999993</v>
      </c>
      <c r="Q2622" s="11">
        <v>10.9</v>
      </c>
      <c r="R2622" s="11">
        <v>10.3</v>
      </c>
      <c r="S2622" s="11">
        <v>13.9</v>
      </c>
      <c r="T2622" s="11">
        <v>11.1</v>
      </c>
      <c r="U2622" s="11">
        <v>13.7</v>
      </c>
      <c r="V2622" s="11">
        <v>9.4</v>
      </c>
      <c r="W2622" s="11">
        <v>10.1</v>
      </c>
      <c r="X2622" s="11">
        <v>9.4</v>
      </c>
      <c r="Y2622" s="78"/>
      <c r="Z2622" s="11">
        <v>75.31</v>
      </c>
      <c r="AA2622" s="11">
        <v>195.81</v>
      </c>
      <c r="AB2622" s="11">
        <v>128.55000000000001</v>
      </c>
      <c r="AC2622" s="11">
        <v>2.81</v>
      </c>
      <c r="AD2622" s="11">
        <v>8.83</v>
      </c>
    </row>
    <row r="2623" spans="1:30" x14ac:dyDescent="0.25">
      <c r="A2623" s="1">
        <v>2019</v>
      </c>
      <c r="B2623" s="1">
        <v>4</v>
      </c>
      <c r="C2623" s="1">
        <v>20</v>
      </c>
      <c r="D2623" s="3">
        <v>8.3333333333333329E-2</v>
      </c>
      <c r="E2623" s="5">
        <v>2619</v>
      </c>
      <c r="G2623" s="15">
        <v>3.4</v>
      </c>
      <c r="H2623" s="15">
        <v>6.7</v>
      </c>
      <c r="I2623" s="15">
        <v>5.3</v>
      </c>
      <c r="J2623" s="15">
        <v>5.4</v>
      </c>
      <c r="K2623" s="15">
        <v>5.3</v>
      </c>
      <c r="L2623" s="15">
        <v>5.0999999999999996</v>
      </c>
      <c r="N2623" s="88">
        <v>5.8</v>
      </c>
      <c r="O2623" s="104">
        <v>9.1999999999999993</v>
      </c>
      <c r="Q2623" s="11">
        <v>10.9</v>
      </c>
      <c r="R2623" s="11">
        <v>10.3</v>
      </c>
      <c r="S2623" s="11">
        <v>13.9</v>
      </c>
      <c r="T2623" s="11">
        <v>11.1</v>
      </c>
      <c r="U2623" s="11">
        <v>13.7</v>
      </c>
      <c r="V2623" s="11">
        <v>9.4</v>
      </c>
      <c r="W2623" s="11">
        <v>10.1</v>
      </c>
      <c r="X2623" s="11">
        <v>9.4</v>
      </c>
      <c r="Y2623" s="78"/>
      <c r="Z2623" s="11">
        <v>75.31</v>
      </c>
      <c r="AA2623" s="11">
        <v>195.81</v>
      </c>
      <c r="AB2623" s="11">
        <v>128.55000000000001</v>
      </c>
      <c r="AC2623" s="11">
        <v>2.81</v>
      </c>
      <c r="AD2623" s="11">
        <v>8.83</v>
      </c>
    </row>
    <row r="2624" spans="1:30" x14ac:dyDescent="0.25">
      <c r="A2624" s="1">
        <v>2019</v>
      </c>
      <c r="B2624" s="1">
        <v>4</v>
      </c>
      <c r="C2624" s="1">
        <v>20</v>
      </c>
      <c r="D2624" s="3">
        <v>0.125</v>
      </c>
      <c r="E2624" s="5">
        <v>2620</v>
      </c>
      <c r="G2624" s="15">
        <v>3.1</v>
      </c>
      <c r="H2624" s="15">
        <v>6</v>
      </c>
      <c r="I2624" s="15">
        <v>3.4</v>
      </c>
      <c r="J2624" s="15">
        <v>4.5999999999999996</v>
      </c>
      <c r="K2624" s="15">
        <v>4.3</v>
      </c>
      <c r="L2624" s="15">
        <v>5.0999999999999996</v>
      </c>
      <c r="N2624" s="88">
        <v>5.8</v>
      </c>
      <c r="O2624" s="104">
        <v>9.1999999999999993</v>
      </c>
      <c r="Q2624" s="11">
        <v>10.9</v>
      </c>
      <c r="R2624" s="11">
        <v>10.3</v>
      </c>
      <c r="S2624" s="11">
        <v>13.9</v>
      </c>
      <c r="T2624" s="11">
        <v>11.1</v>
      </c>
      <c r="U2624" s="11">
        <v>13.7</v>
      </c>
      <c r="V2624" s="11">
        <v>9.4</v>
      </c>
      <c r="W2624" s="11">
        <v>10.1</v>
      </c>
      <c r="X2624" s="11">
        <v>9.4</v>
      </c>
      <c r="Y2624" s="78"/>
      <c r="Z2624" s="11">
        <v>75.31</v>
      </c>
      <c r="AA2624" s="11">
        <v>195.81</v>
      </c>
      <c r="AB2624" s="11">
        <v>128.55000000000001</v>
      </c>
      <c r="AC2624" s="11">
        <v>2.81</v>
      </c>
      <c r="AD2624" s="11">
        <v>8.83</v>
      </c>
    </row>
    <row r="2625" spans="1:30" x14ac:dyDescent="0.25">
      <c r="A2625" s="1">
        <v>2019</v>
      </c>
      <c r="B2625" s="1">
        <v>4</v>
      </c>
      <c r="C2625" s="1">
        <v>20</v>
      </c>
      <c r="D2625" s="3">
        <v>0.16666666666666666</v>
      </c>
      <c r="E2625" s="5">
        <v>2621</v>
      </c>
      <c r="G2625" s="15">
        <v>1.7</v>
      </c>
      <c r="H2625" s="15">
        <v>6.2</v>
      </c>
      <c r="I2625" s="15">
        <v>2.6</v>
      </c>
      <c r="J2625" s="15">
        <v>4.3</v>
      </c>
      <c r="K2625" s="15">
        <v>4.3</v>
      </c>
      <c r="L2625" s="15">
        <v>4.9000000000000004</v>
      </c>
      <c r="N2625" s="88">
        <v>5.8</v>
      </c>
      <c r="O2625" s="104">
        <v>9.1999999999999993</v>
      </c>
      <c r="Q2625" s="11">
        <v>10.9</v>
      </c>
      <c r="R2625" s="11">
        <v>10.3</v>
      </c>
      <c r="S2625" s="11">
        <v>13.9</v>
      </c>
      <c r="T2625" s="11">
        <v>11.1</v>
      </c>
      <c r="U2625" s="11">
        <v>13.7</v>
      </c>
      <c r="V2625" s="11">
        <v>9.4</v>
      </c>
      <c r="W2625" s="11">
        <v>10.1</v>
      </c>
      <c r="X2625" s="11">
        <v>9.4</v>
      </c>
      <c r="Y2625" s="78"/>
      <c r="Z2625" s="11">
        <v>75.31</v>
      </c>
      <c r="AA2625" s="11">
        <v>195.81</v>
      </c>
      <c r="AB2625" s="11">
        <v>128.55000000000001</v>
      </c>
      <c r="AC2625" s="11">
        <v>2.81</v>
      </c>
      <c r="AD2625" s="11">
        <v>8.83</v>
      </c>
    </row>
    <row r="2626" spans="1:30" x14ac:dyDescent="0.25">
      <c r="A2626" s="1">
        <v>2019</v>
      </c>
      <c r="B2626" s="1">
        <v>4</v>
      </c>
      <c r="C2626" s="1">
        <v>20</v>
      </c>
      <c r="D2626" s="3">
        <v>0.20833333333333334</v>
      </c>
      <c r="E2626" s="5">
        <v>2622</v>
      </c>
      <c r="G2626" s="15">
        <v>5.8</v>
      </c>
      <c r="H2626" s="15">
        <v>7.3</v>
      </c>
      <c r="I2626" s="15">
        <v>5</v>
      </c>
      <c r="J2626" s="15">
        <v>5.8</v>
      </c>
      <c r="K2626" s="15">
        <v>5.9</v>
      </c>
      <c r="L2626" s="15">
        <v>5.6</v>
      </c>
      <c r="N2626" s="88">
        <v>5.8</v>
      </c>
      <c r="O2626" s="104">
        <v>9.1999999999999993</v>
      </c>
      <c r="Q2626" s="11">
        <v>10.9</v>
      </c>
      <c r="R2626" s="11">
        <v>10.3</v>
      </c>
      <c r="S2626" s="11">
        <v>13.9</v>
      </c>
      <c r="T2626" s="11">
        <v>11.1</v>
      </c>
      <c r="U2626" s="11">
        <v>13.7</v>
      </c>
      <c r="V2626" s="11">
        <v>9.4</v>
      </c>
      <c r="W2626" s="11">
        <v>10.1</v>
      </c>
      <c r="X2626" s="11">
        <v>9.4</v>
      </c>
      <c r="Y2626" s="78"/>
      <c r="Z2626" s="11">
        <v>75.31</v>
      </c>
      <c r="AA2626" s="11">
        <v>195.81</v>
      </c>
      <c r="AB2626" s="11">
        <v>128.55000000000001</v>
      </c>
      <c r="AC2626" s="11">
        <v>2.81</v>
      </c>
      <c r="AD2626" s="11">
        <v>8.83</v>
      </c>
    </row>
    <row r="2627" spans="1:30" x14ac:dyDescent="0.25">
      <c r="A2627" s="1">
        <v>2019</v>
      </c>
      <c r="B2627" s="1">
        <v>4</v>
      </c>
      <c r="C2627" s="1">
        <v>20</v>
      </c>
      <c r="D2627" s="3">
        <v>0.25</v>
      </c>
      <c r="E2627" s="5">
        <v>2623</v>
      </c>
      <c r="G2627" s="15">
        <v>8.5</v>
      </c>
      <c r="H2627" s="15">
        <v>8.9</v>
      </c>
      <c r="I2627" s="15">
        <v>7.8</v>
      </c>
      <c r="J2627" s="15">
        <v>7.1</v>
      </c>
      <c r="K2627" s="15">
        <v>8.4</v>
      </c>
      <c r="L2627" s="15">
        <v>7.2</v>
      </c>
      <c r="N2627" s="88">
        <v>5.8</v>
      </c>
      <c r="O2627" s="104">
        <v>9.1999999999999993</v>
      </c>
      <c r="Q2627" s="11">
        <v>10.9</v>
      </c>
      <c r="R2627" s="11">
        <v>10.3</v>
      </c>
      <c r="S2627" s="11">
        <v>13.9</v>
      </c>
      <c r="T2627" s="11">
        <v>11.1</v>
      </c>
      <c r="U2627" s="11">
        <v>13.7</v>
      </c>
      <c r="V2627" s="11">
        <v>9.4</v>
      </c>
      <c r="W2627" s="11">
        <v>10.1</v>
      </c>
      <c r="X2627" s="11">
        <v>9.4</v>
      </c>
      <c r="Y2627" s="78"/>
      <c r="Z2627" s="11">
        <v>75.31</v>
      </c>
      <c r="AA2627" s="11">
        <v>195.81</v>
      </c>
      <c r="AB2627" s="11">
        <v>128.55000000000001</v>
      </c>
      <c r="AC2627" s="11">
        <v>2.81</v>
      </c>
      <c r="AD2627" s="11">
        <v>8.83</v>
      </c>
    </row>
    <row r="2628" spans="1:30" x14ac:dyDescent="0.25">
      <c r="A2628" s="1">
        <v>2019</v>
      </c>
      <c r="B2628" s="1">
        <v>4</v>
      </c>
      <c r="C2628" s="1">
        <v>20</v>
      </c>
      <c r="D2628" s="3">
        <v>0.29166666666666669</v>
      </c>
      <c r="E2628" s="5">
        <v>2624</v>
      </c>
      <c r="G2628" s="15">
        <v>11</v>
      </c>
      <c r="H2628" s="15">
        <v>10.3</v>
      </c>
      <c r="I2628" s="15">
        <v>7.5</v>
      </c>
      <c r="J2628" s="15">
        <v>9.6999999999999993</v>
      </c>
      <c r="K2628" s="15">
        <v>10.199999999999999</v>
      </c>
      <c r="L2628" s="15">
        <v>9.6999999999999993</v>
      </c>
      <c r="N2628" s="88">
        <v>5.8</v>
      </c>
      <c r="O2628" s="104">
        <v>9.1999999999999993</v>
      </c>
      <c r="Q2628" s="11">
        <v>10.9</v>
      </c>
      <c r="R2628" s="11">
        <v>10.3</v>
      </c>
      <c r="S2628" s="11">
        <v>13.9</v>
      </c>
      <c r="T2628" s="11">
        <v>11.1</v>
      </c>
      <c r="U2628" s="11">
        <v>13.7</v>
      </c>
      <c r="V2628" s="11">
        <v>9.4</v>
      </c>
      <c r="W2628" s="11">
        <v>10.1</v>
      </c>
      <c r="X2628" s="11">
        <v>9.4</v>
      </c>
      <c r="Y2628" s="78"/>
      <c r="Z2628" s="11">
        <v>75.31</v>
      </c>
      <c r="AA2628" s="11">
        <v>195.81</v>
      </c>
      <c r="AB2628" s="11">
        <v>128.55000000000001</v>
      </c>
      <c r="AC2628" s="11">
        <v>2.81</v>
      </c>
      <c r="AD2628" s="11">
        <v>8.83</v>
      </c>
    </row>
    <row r="2629" spans="1:30" x14ac:dyDescent="0.25">
      <c r="A2629" s="1">
        <v>2019</v>
      </c>
      <c r="B2629" s="1">
        <v>4</v>
      </c>
      <c r="C2629" s="1">
        <v>20</v>
      </c>
      <c r="D2629" s="3">
        <v>0.33333333333333331</v>
      </c>
      <c r="E2629" s="5">
        <v>2625</v>
      </c>
      <c r="G2629" s="15">
        <v>13.2</v>
      </c>
      <c r="H2629" s="15">
        <v>12.3</v>
      </c>
      <c r="I2629" s="15">
        <v>7.8</v>
      </c>
      <c r="J2629" s="15">
        <v>11.4</v>
      </c>
      <c r="K2629" s="15">
        <v>11.8</v>
      </c>
      <c r="L2629" s="15">
        <v>11.4</v>
      </c>
      <c r="N2629" s="88">
        <v>5.8</v>
      </c>
      <c r="O2629" s="104">
        <v>9.1999999999999993</v>
      </c>
      <c r="Q2629" s="11">
        <v>10.9</v>
      </c>
      <c r="R2629" s="11">
        <v>10.3</v>
      </c>
      <c r="S2629" s="11">
        <v>13.9</v>
      </c>
      <c r="T2629" s="11">
        <v>11.1</v>
      </c>
      <c r="U2629" s="11">
        <v>13.7</v>
      </c>
      <c r="V2629" s="11">
        <v>9.4</v>
      </c>
      <c r="W2629" s="11">
        <v>10.1</v>
      </c>
      <c r="X2629" s="11">
        <v>9.4</v>
      </c>
      <c r="Y2629" s="78"/>
      <c r="Z2629" s="11">
        <v>75.31</v>
      </c>
      <c r="AA2629" s="11">
        <v>195.81</v>
      </c>
      <c r="AB2629" s="11">
        <v>128.55000000000001</v>
      </c>
      <c r="AC2629" s="11">
        <v>2.81</v>
      </c>
      <c r="AD2629" s="11">
        <v>8.83</v>
      </c>
    </row>
    <row r="2630" spans="1:30" x14ac:dyDescent="0.25">
      <c r="A2630" s="1">
        <v>2019</v>
      </c>
      <c r="B2630" s="1">
        <v>4</v>
      </c>
      <c r="C2630" s="1">
        <v>20</v>
      </c>
      <c r="D2630" s="3">
        <v>0.375</v>
      </c>
      <c r="E2630" s="5">
        <v>2626</v>
      </c>
      <c r="G2630" s="15">
        <v>13.9</v>
      </c>
      <c r="H2630" s="15">
        <v>14.6</v>
      </c>
      <c r="I2630" s="15">
        <v>8.1999999999999993</v>
      </c>
      <c r="J2630" s="15">
        <v>13.3</v>
      </c>
      <c r="K2630" s="15">
        <v>13</v>
      </c>
      <c r="L2630" s="15">
        <v>12.4</v>
      </c>
      <c r="N2630" s="88">
        <v>5.8</v>
      </c>
      <c r="O2630" s="104">
        <v>9.1999999999999993</v>
      </c>
      <c r="Q2630" s="11">
        <v>10.9</v>
      </c>
      <c r="R2630" s="11">
        <v>10.3</v>
      </c>
      <c r="S2630" s="11">
        <v>13.9</v>
      </c>
      <c r="T2630" s="11">
        <v>11.1</v>
      </c>
      <c r="U2630" s="11">
        <v>13.7</v>
      </c>
      <c r="V2630" s="11">
        <v>9.4</v>
      </c>
      <c r="W2630" s="11">
        <v>10.1</v>
      </c>
      <c r="X2630" s="11">
        <v>9.4</v>
      </c>
      <c r="Y2630" s="78"/>
      <c r="Z2630" s="11">
        <v>75.31</v>
      </c>
      <c r="AA2630" s="11">
        <v>195.81</v>
      </c>
      <c r="AB2630" s="11">
        <v>128.55000000000001</v>
      </c>
      <c r="AC2630" s="11">
        <v>2.81</v>
      </c>
      <c r="AD2630" s="11">
        <v>8.83</v>
      </c>
    </row>
    <row r="2631" spans="1:30" x14ac:dyDescent="0.25">
      <c r="A2631" s="1">
        <v>2019</v>
      </c>
      <c r="B2631" s="1">
        <v>4</v>
      </c>
      <c r="C2631" s="1">
        <v>20</v>
      </c>
      <c r="D2631" s="3">
        <v>0.41666666666666669</v>
      </c>
      <c r="E2631" s="5">
        <v>2627</v>
      </c>
      <c r="G2631" s="15">
        <v>14.8</v>
      </c>
      <c r="H2631" s="15">
        <v>15.8</v>
      </c>
      <c r="I2631" s="15">
        <v>8.5</v>
      </c>
      <c r="J2631" s="15">
        <v>13.9</v>
      </c>
      <c r="K2631" s="15">
        <v>13.2</v>
      </c>
      <c r="L2631" s="15">
        <v>14.3</v>
      </c>
      <c r="N2631" s="88">
        <v>5.8</v>
      </c>
      <c r="O2631" s="104">
        <v>9.1999999999999993</v>
      </c>
      <c r="Q2631" s="11">
        <v>10.9</v>
      </c>
      <c r="R2631" s="11">
        <v>10.3</v>
      </c>
      <c r="S2631" s="11">
        <v>13.9</v>
      </c>
      <c r="T2631" s="11">
        <v>11.1</v>
      </c>
      <c r="U2631" s="11">
        <v>13.7</v>
      </c>
      <c r="V2631" s="11">
        <v>9.4</v>
      </c>
      <c r="W2631" s="11">
        <v>10.1</v>
      </c>
      <c r="X2631" s="11">
        <v>9.4</v>
      </c>
      <c r="Y2631" s="78"/>
      <c r="Z2631" s="11">
        <v>75.31</v>
      </c>
      <c r="AA2631" s="11">
        <v>195.81</v>
      </c>
      <c r="AB2631" s="11">
        <v>128.55000000000001</v>
      </c>
      <c r="AC2631" s="11">
        <v>2.81</v>
      </c>
      <c r="AD2631" s="11">
        <v>8.83</v>
      </c>
    </row>
    <row r="2632" spans="1:30" x14ac:dyDescent="0.25">
      <c r="A2632" s="1">
        <v>2019</v>
      </c>
      <c r="B2632" s="1">
        <v>4</v>
      </c>
      <c r="C2632" s="1">
        <v>20</v>
      </c>
      <c r="D2632" s="3">
        <v>0.45833333333333331</v>
      </c>
      <c r="E2632" s="5">
        <v>2628</v>
      </c>
      <c r="G2632" s="15">
        <v>16.2</v>
      </c>
      <c r="H2632" s="15">
        <v>16.3</v>
      </c>
      <c r="I2632" s="15">
        <v>8.6</v>
      </c>
      <c r="J2632" s="15">
        <v>14.2</v>
      </c>
      <c r="K2632" s="15">
        <v>14.8</v>
      </c>
      <c r="L2632" s="15">
        <v>15.7</v>
      </c>
      <c r="N2632" s="88">
        <v>5.8</v>
      </c>
      <c r="O2632" s="104">
        <v>9.1999999999999993</v>
      </c>
      <c r="Q2632" s="11">
        <v>10.9</v>
      </c>
      <c r="R2632" s="11">
        <v>10.3</v>
      </c>
      <c r="S2632" s="11">
        <v>13.9</v>
      </c>
      <c r="T2632" s="11">
        <v>11.1</v>
      </c>
      <c r="U2632" s="11">
        <v>13.7</v>
      </c>
      <c r="V2632" s="11">
        <v>9.4</v>
      </c>
      <c r="W2632" s="11">
        <v>10.1</v>
      </c>
      <c r="X2632" s="11">
        <v>9.4</v>
      </c>
      <c r="Y2632" s="78"/>
      <c r="Z2632" s="11">
        <v>75.31</v>
      </c>
      <c r="AA2632" s="11">
        <v>195.81</v>
      </c>
      <c r="AB2632" s="11">
        <v>128.55000000000001</v>
      </c>
      <c r="AC2632" s="11">
        <v>2.81</v>
      </c>
      <c r="AD2632" s="11">
        <v>8.83</v>
      </c>
    </row>
    <row r="2633" spans="1:30" x14ac:dyDescent="0.25">
      <c r="A2633" s="1">
        <v>2019</v>
      </c>
      <c r="B2633" s="1">
        <v>4</v>
      </c>
      <c r="C2633" s="1">
        <v>20</v>
      </c>
      <c r="D2633" s="3">
        <v>0.5</v>
      </c>
      <c r="E2633" s="5">
        <v>2629</v>
      </c>
      <c r="G2633" s="15">
        <v>16.899999999999999</v>
      </c>
      <c r="H2633" s="15">
        <v>16.8</v>
      </c>
      <c r="I2633" s="15">
        <v>8.6</v>
      </c>
      <c r="J2633" s="15">
        <v>15.1</v>
      </c>
      <c r="K2633" s="15">
        <v>15</v>
      </c>
      <c r="L2633" s="15">
        <v>16</v>
      </c>
      <c r="N2633" s="88">
        <v>9.6</v>
      </c>
      <c r="O2633" s="104">
        <v>9.1999999999999993</v>
      </c>
      <c r="Q2633" s="11">
        <v>10.9</v>
      </c>
      <c r="R2633" s="11">
        <v>10.3</v>
      </c>
      <c r="S2633" s="11">
        <v>13.9</v>
      </c>
      <c r="T2633" s="11">
        <v>11.1</v>
      </c>
      <c r="U2633" s="11">
        <v>13.7</v>
      </c>
      <c r="V2633" s="11">
        <v>9.4</v>
      </c>
      <c r="W2633" s="11">
        <v>10.1</v>
      </c>
      <c r="X2633" s="11">
        <v>9.4</v>
      </c>
      <c r="Y2633" s="78"/>
      <c r="Z2633" s="11">
        <v>75.31</v>
      </c>
      <c r="AA2633" s="11">
        <v>195.81</v>
      </c>
      <c r="AB2633" s="11">
        <v>128.55000000000001</v>
      </c>
      <c r="AC2633" s="11">
        <v>2.81</v>
      </c>
      <c r="AD2633" s="11">
        <v>8.83</v>
      </c>
    </row>
    <row r="2634" spans="1:30" x14ac:dyDescent="0.25">
      <c r="A2634" s="1">
        <v>2019</v>
      </c>
      <c r="B2634" s="1">
        <v>4</v>
      </c>
      <c r="C2634" s="1">
        <v>20</v>
      </c>
      <c r="D2634" s="3">
        <v>0.54166666666666663</v>
      </c>
      <c r="E2634" s="5">
        <v>2630</v>
      </c>
      <c r="G2634" s="15">
        <v>17.3</v>
      </c>
      <c r="H2634" s="15">
        <v>16.2</v>
      </c>
      <c r="I2634" s="15">
        <v>8.5</v>
      </c>
      <c r="J2634" s="15">
        <v>13.9</v>
      </c>
      <c r="K2634" s="15">
        <v>13.9</v>
      </c>
      <c r="L2634" s="15">
        <v>16.7</v>
      </c>
      <c r="N2634" s="88">
        <v>9.6</v>
      </c>
      <c r="O2634" s="104">
        <v>9.1999999999999993</v>
      </c>
      <c r="Q2634" s="11">
        <v>10.9</v>
      </c>
      <c r="R2634" s="11">
        <v>10.3</v>
      </c>
      <c r="S2634" s="11">
        <v>13.9</v>
      </c>
      <c r="T2634" s="11">
        <v>11.1</v>
      </c>
      <c r="U2634" s="11">
        <v>13.7</v>
      </c>
      <c r="V2634" s="11">
        <v>9.4</v>
      </c>
      <c r="W2634" s="11">
        <v>10.1</v>
      </c>
      <c r="X2634" s="11">
        <v>9.4</v>
      </c>
      <c r="Y2634" s="78"/>
      <c r="Z2634" s="11">
        <v>75.31</v>
      </c>
      <c r="AA2634" s="11">
        <v>195.81</v>
      </c>
      <c r="AB2634" s="11">
        <v>128.55000000000001</v>
      </c>
      <c r="AC2634" s="11">
        <v>2.81</v>
      </c>
      <c r="AD2634" s="11">
        <v>8.83</v>
      </c>
    </row>
    <row r="2635" spans="1:30" x14ac:dyDescent="0.25">
      <c r="A2635" s="1">
        <v>2019</v>
      </c>
      <c r="B2635" s="1">
        <v>4</v>
      </c>
      <c r="C2635" s="1">
        <v>20</v>
      </c>
      <c r="D2635" s="3">
        <v>0.58333333333333337</v>
      </c>
      <c r="E2635" s="5">
        <v>2631</v>
      </c>
      <c r="G2635" s="15">
        <v>17.3</v>
      </c>
      <c r="H2635" s="15">
        <v>15.6</v>
      </c>
      <c r="I2635" s="15">
        <v>8.6999999999999993</v>
      </c>
      <c r="J2635" s="15">
        <v>14.5</v>
      </c>
      <c r="K2635" s="15">
        <v>13.4</v>
      </c>
      <c r="L2635" s="15">
        <v>15.9</v>
      </c>
      <c r="N2635" s="88">
        <v>9.6</v>
      </c>
      <c r="O2635" s="104">
        <v>9.1999999999999993</v>
      </c>
      <c r="Q2635" s="11">
        <v>10.9</v>
      </c>
      <c r="R2635" s="11">
        <v>10.3</v>
      </c>
      <c r="S2635" s="11">
        <v>13.9</v>
      </c>
      <c r="T2635" s="11">
        <v>11.1</v>
      </c>
      <c r="U2635" s="11">
        <v>13.7</v>
      </c>
      <c r="V2635" s="11">
        <v>9.4</v>
      </c>
      <c r="W2635" s="11">
        <v>10.1</v>
      </c>
      <c r="X2635" s="11">
        <v>9.4</v>
      </c>
      <c r="Y2635" s="78"/>
      <c r="Z2635" s="11">
        <v>75.31</v>
      </c>
      <c r="AA2635" s="11">
        <v>195.81</v>
      </c>
      <c r="AB2635" s="11">
        <v>128.55000000000001</v>
      </c>
      <c r="AC2635" s="11">
        <v>2.81</v>
      </c>
      <c r="AD2635" s="11">
        <v>8.83</v>
      </c>
    </row>
    <row r="2636" spans="1:30" x14ac:dyDescent="0.25">
      <c r="A2636" s="1">
        <v>2019</v>
      </c>
      <c r="B2636" s="1">
        <v>4</v>
      </c>
      <c r="C2636" s="1">
        <v>20</v>
      </c>
      <c r="D2636" s="3">
        <v>0.625</v>
      </c>
      <c r="E2636" s="5">
        <v>2632</v>
      </c>
      <c r="G2636" s="15">
        <v>16.2</v>
      </c>
      <c r="H2636" s="15">
        <v>15.5</v>
      </c>
      <c r="I2636" s="15">
        <v>8.1999999999999993</v>
      </c>
      <c r="J2636" s="15">
        <v>13.7</v>
      </c>
      <c r="K2636" s="15">
        <v>12.4</v>
      </c>
      <c r="L2636" s="15">
        <v>15.3</v>
      </c>
      <c r="N2636" s="88">
        <v>9.6</v>
      </c>
      <c r="O2636" s="104">
        <v>9.1999999999999993</v>
      </c>
      <c r="Q2636" s="11">
        <v>10.9</v>
      </c>
      <c r="R2636" s="11">
        <v>10.3</v>
      </c>
      <c r="S2636" s="11">
        <v>13.9</v>
      </c>
      <c r="T2636" s="11">
        <v>11.1</v>
      </c>
      <c r="U2636" s="11">
        <v>13.7</v>
      </c>
      <c r="V2636" s="11">
        <v>9.4</v>
      </c>
      <c r="W2636" s="11">
        <v>10.1</v>
      </c>
      <c r="X2636" s="11">
        <v>9.4</v>
      </c>
      <c r="Y2636" s="78"/>
      <c r="Z2636" s="11">
        <v>75.31</v>
      </c>
      <c r="AA2636" s="11">
        <v>195.81</v>
      </c>
      <c r="AB2636" s="11">
        <v>128.55000000000001</v>
      </c>
      <c r="AC2636" s="11">
        <v>2.81</v>
      </c>
      <c r="AD2636" s="11">
        <v>8.83</v>
      </c>
    </row>
    <row r="2637" spans="1:30" x14ac:dyDescent="0.25">
      <c r="A2637" s="1">
        <v>2019</v>
      </c>
      <c r="B2637" s="1">
        <v>4</v>
      </c>
      <c r="C2637" s="1">
        <v>20</v>
      </c>
      <c r="D2637" s="3">
        <v>0.66666666666666663</v>
      </c>
      <c r="E2637" s="5">
        <v>2633</v>
      </c>
      <c r="G2637" s="15">
        <v>15.5</v>
      </c>
      <c r="H2637" s="15">
        <v>14.3</v>
      </c>
      <c r="I2637" s="15">
        <v>7.9</v>
      </c>
      <c r="J2637" s="15">
        <v>12.9</v>
      </c>
      <c r="K2637" s="15">
        <v>12.1</v>
      </c>
      <c r="L2637" s="15">
        <v>14.9</v>
      </c>
      <c r="N2637" s="88">
        <v>9.6</v>
      </c>
      <c r="O2637" s="104">
        <v>9.1999999999999993</v>
      </c>
      <c r="Q2637" s="11">
        <v>10.9</v>
      </c>
      <c r="R2637" s="11">
        <v>10.3</v>
      </c>
      <c r="S2637" s="11">
        <v>13.9</v>
      </c>
      <c r="T2637" s="11">
        <v>11.1</v>
      </c>
      <c r="U2637" s="11">
        <v>13.7</v>
      </c>
      <c r="V2637" s="11">
        <v>9.4</v>
      </c>
      <c r="W2637" s="11">
        <v>10.1</v>
      </c>
      <c r="X2637" s="11">
        <v>9.4</v>
      </c>
      <c r="Y2637" s="78"/>
      <c r="Z2637" s="11">
        <v>75.31</v>
      </c>
      <c r="AA2637" s="11">
        <v>195.81</v>
      </c>
      <c r="AB2637" s="11">
        <v>128.55000000000001</v>
      </c>
      <c r="AC2637" s="11">
        <v>2.81</v>
      </c>
      <c r="AD2637" s="11">
        <v>8.83</v>
      </c>
    </row>
    <row r="2638" spans="1:30" x14ac:dyDescent="0.25">
      <c r="A2638" s="1">
        <v>2019</v>
      </c>
      <c r="B2638" s="1">
        <v>4</v>
      </c>
      <c r="C2638" s="1">
        <v>20</v>
      </c>
      <c r="D2638" s="3">
        <v>0.70833333333333337</v>
      </c>
      <c r="E2638" s="5">
        <v>2634</v>
      </c>
      <c r="G2638" s="15">
        <v>14.4</v>
      </c>
      <c r="H2638" s="15">
        <v>13.2</v>
      </c>
      <c r="I2638" s="15">
        <v>6.8</v>
      </c>
      <c r="J2638" s="15">
        <v>12.2</v>
      </c>
      <c r="K2638" s="15">
        <v>11.5</v>
      </c>
      <c r="L2638" s="15">
        <v>14.2</v>
      </c>
      <c r="N2638" s="88">
        <v>9.6</v>
      </c>
      <c r="O2638" s="104">
        <v>9.1999999999999993</v>
      </c>
      <c r="Q2638" s="11">
        <v>10.9</v>
      </c>
      <c r="R2638" s="11">
        <v>10.3</v>
      </c>
      <c r="S2638" s="11">
        <v>13.9</v>
      </c>
      <c r="T2638" s="11">
        <v>11.1</v>
      </c>
      <c r="U2638" s="11">
        <v>13.7</v>
      </c>
      <c r="V2638" s="11">
        <v>9.4</v>
      </c>
      <c r="W2638" s="11">
        <v>10.1</v>
      </c>
      <c r="X2638" s="11">
        <v>9.4</v>
      </c>
      <c r="Y2638" s="78"/>
      <c r="Z2638" s="11">
        <v>75.31</v>
      </c>
      <c r="AA2638" s="11">
        <v>195.81</v>
      </c>
      <c r="AB2638" s="11">
        <v>128.55000000000001</v>
      </c>
      <c r="AC2638" s="11">
        <v>2.81</v>
      </c>
      <c r="AD2638" s="11">
        <v>8.83</v>
      </c>
    </row>
    <row r="2639" spans="1:30" x14ac:dyDescent="0.25">
      <c r="A2639" s="1">
        <v>2019</v>
      </c>
      <c r="B2639" s="1">
        <v>4</v>
      </c>
      <c r="C2639" s="1">
        <v>20</v>
      </c>
      <c r="D2639" s="3">
        <v>0.75</v>
      </c>
      <c r="E2639" s="5">
        <v>2635</v>
      </c>
      <c r="G2639" s="15">
        <v>13.1</v>
      </c>
      <c r="H2639" s="15">
        <v>12.1</v>
      </c>
      <c r="I2639" s="15">
        <v>6.4</v>
      </c>
      <c r="J2639" s="15">
        <v>10.7</v>
      </c>
      <c r="K2639" s="15">
        <v>9.6</v>
      </c>
      <c r="L2639" s="15">
        <v>13</v>
      </c>
      <c r="N2639" s="88">
        <v>9.6</v>
      </c>
      <c r="O2639" s="104">
        <v>9.1999999999999993</v>
      </c>
      <c r="Q2639" s="11">
        <v>10.9</v>
      </c>
      <c r="R2639" s="11">
        <v>10.3</v>
      </c>
      <c r="S2639" s="11">
        <v>13.9</v>
      </c>
      <c r="T2639" s="11">
        <v>11.1</v>
      </c>
      <c r="U2639" s="11">
        <v>13.7</v>
      </c>
      <c r="V2639" s="11">
        <v>9.4</v>
      </c>
      <c r="W2639" s="11">
        <v>10.1</v>
      </c>
      <c r="X2639" s="11">
        <v>9.4</v>
      </c>
      <c r="Y2639" s="78"/>
      <c r="Z2639" s="11">
        <v>75.31</v>
      </c>
      <c r="AA2639" s="11">
        <v>195.81</v>
      </c>
      <c r="AB2639" s="11">
        <v>128.55000000000001</v>
      </c>
      <c r="AC2639" s="11">
        <v>2.81</v>
      </c>
      <c r="AD2639" s="11">
        <v>8.83</v>
      </c>
    </row>
    <row r="2640" spans="1:30" x14ac:dyDescent="0.25">
      <c r="A2640" s="1">
        <v>2019</v>
      </c>
      <c r="B2640" s="1">
        <v>4</v>
      </c>
      <c r="C2640" s="1">
        <v>20</v>
      </c>
      <c r="D2640" s="3">
        <v>0.79166666666666663</v>
      </c>
      <c r="E2640" s="5">
        <v>2636</v>
      </c>
      <c r="G2640" s="15">
        <v>11.5</v>
      </c>
      <c r="H2640" s="15">
        <v>11.5</v>
      </c>
      <c r="I2640" s="15">
        <v>6.2</v>
      </c>
      <c r="J2640" s="15">
        <v>9.6</v>
      </c>
      <c r="K2640" s="15">
        <v>7.8</v>
      </c>
      <c r="L2640" s="15">
        <v>11.8</v>
      </c>
      <c r="N2640" s="88">
        <v>9.6</v>
      </c>
      <c r="O2640" s="104">
        <v>9.1999999999999993</v>
      </c>
      <c r="Q2640" s="11">
        <v>10.9</v>
      </c>
      <c r="R2640" s="11">
        <v>10.3</v>
      </c>
      <c r="S2640" s="11">
        <v>13.9</v>
      </c>
      <c r="T2640" s="11">
        <v>11.1</v>
      </c>
      <c r="U2640" s="11">
        <v>13.7</v>
      </c>
      <c r="V2640" s="11">
        <v>9.4</v>
      </c>
      <c r="W2640" s="11">
        <v>10.1</v>
      </c>
      <c r="X2640" s="11">
        <v>9.4</v>
      </c>
      <c r="Y2640" s="78"/>
      <c r="Z2640" s="11">
        <v>75.31</v>
      </c>
      <c r="AA2640" s="11">
        <v>195.81</v>
      </c>
      <c r="AB2640" s="11">
        <v>128.55000000000001</v>
      </c>
      <c r="AC2640" s="11">
        <v>2.81</v>
      </c>
      <c r="AD2640" s="11">
        <v>8.83</v>
      </c>
    </row>
    <row r="2641" spans="1:30" x14ac:dyDescent="0.25">
      <c r="A2641" s="1">
        <v>2019</v>
      </c>
      <c r="B2641" s="1">
        <v>4</v>
      </c>
      <c r="C2641" s="1">
        <v>20</v>
      </c>
      <c r="D2641" s="3">
        <v>0.83333333333333337</v>
      </c>
      <c r="E2641" s="5">
        <v>2637</v>
      </c>
      <c r="G2641" s="15">
        <v>10.4</v>
      </c>
      <c r="H2641" s="15">
        <v>10.6</v>
      </c>
      <c r="I2641" s="15">
        <v>6.4</v>
      </c>
      <c r="J2641" s="15">
        <v>9.5</v>
      </c>
      <c r="K2641" s="15">
        <v>8.1999999999999993</v>
      </c>
      <c r="L2641" s="15">
        <v>11.1</v>
      </c>
      <c r="N2641" s="88">
        <v>9.6</v>
      </c>
      <c r="O2641" s="104">
        <v>9.1999999999999993</v>
      </c>
      <c r="Q2641" s="11">
        <v>10.9</v>
      </c>
      <c r="R2641" s="11">
        <v>10.3</v>
      </c>
      <c r="S2641" s="11">
        <v>13.9</v>
      </c>
      <c r="T2641" s="11">
        <v>11.1</v>
      </c>
      <c r="U2641" s="11">
        <v>13.7</v>
      </c>
      <c r="V2641" s="11">
        <v>9.4</v>
      </c>
      <c r="W2641" s="11">
        <v>10.1</v>
      </c>
      <c r="X2641" s="11">
        <v>9.4</v>
      </c>
      <c r="Y2641" s="78"/>
      <c r="Z2641" s="11">
        <v>75.31</v>
      </c>
      <c r="AA2641" s="11">
        <v>195.81</v>
      </c>
      <c r="AB2641" s="11">
        <v>128.55000000000001</v>
      </c>
      <c r="AC2641" s="11">
        <v>2.81</v>
      </c>
      <c r="AD2641" s="11">
        <v>8.83</v>
      </c>
    </row>
    <row r="2642" spans="1:30" x14ac:dyDescent="0.25">
      <c r="A2642" s="1">
        <v>2019</v>
      </c>
      <c r="B2642" s="1">
        <v>4</v>
      </c>
      <c r="C2642" s="1">
        <v>20</v>
      </c>
      <c r="D2642" s="3">
        <v>0.875</v>
      </c>
      <c r="E2642" s="5">
        <v>2638</v>
      </c>
      <c r="G2642" s="15">
        <v>9.8000000000000007</v>
      </c>
      <c r="H2642" s="15">
        <v>9.9</v>
      </c>
      <c r="I2642" s="15">
        <v>6.5</v>
      </c>
      <c r="J2642" s="15">
        <v>8.8000000000000007</v>
      </c>
      <c r="K2642" s="15">
        <v>8.3000000000000007</v>
      </c>
      <c r="L2642" s="15">
        <v>10</v>
      </c>
      <c r="N2642" s="88">
        <v>9.6</v>
      </c>
      <c r="O2642" s="104">
        <v>9.1999999999999993</v>
      </c>
      <c r="Q2642" s="11">
        <v>10.9</v>
      </c>
      <c r="R2642" s="11">
        <v>10.3</v>
      </c>
      <c r="S2642" s="11">
        <v>13.9</v>
      </c>
      <c r="T2642" s="11">
        <v>11.1</v>
      </c>
      <c r="U2642" s="11">
        <v>13.7</v>
      </c>
      <c r="V2642" s="11">
        <v>9.4</v>
      </c>
      <c r="W2642" s="11">
        <v>10.1</v>
      </c>
      <c r="X2642" s="11">
        <v>9.4</v>
      </c>
      <c r="Y2642" s="78"/>
      <c r="Z2642" s="11">
        <v>75.31</v>
      </c>
      <c r="AA2642" s="11">
        <v>195.81</v>
      </c>
      <c r="AB2642" s="11">
        <v>128.55000000000001</v>
      </c>
      <c r="AC2642" s="11">
        <v>2.81</v>
      </c>
      <c r="AD2642" s="11">
        <v>8.83</v>
      </c>
    </row>
    <row r="2643" spans="1:30" x14ac:dyDescent="0.25">
      <c r="A2643" s="1">
        <v>2019</v>
      </c>
      <c r="B2643" s="1">
        <v>4</v>
      </c>
      <c r="C2643" s="1">
        <v>20</v>
      </c>
      <c r="D2643" s="3">
        <v>0.91666666666666663</v>
      </c>
      <c r="E2643" s="5">
        <v>2639</v>
      </c>
      <c r="G2643" s="15">
        <v>9.6</v>
      </c>
      <c r="H2643" s="15">
        <v>9</v>
      </c>
      <c r="I2643" s="15">
        <v>5.5</v>
      </c>
      <c r="J2643" s="15">
        <v>8.4</v>
      </c>
      <c r="K2643" s="15">
        <v>8.4</v>
      </c>
      <c r="L2643" s="15">
        <v>9.3000000000000007</v>
      </c>
      <c r="N2643" s="88">
        <v>9.6</v>
      </c>
      <c r="O2643" s="104">
        <v>9.1999999999999993</v>
      </c>
      <c r="Q2643" s="11">
        <v>10.9</v>
      </c>
      <c r="R2643" s="11">
        <v>10.3</v>
      </c>
      <c r="S2643" s="11">
        <v>13.9</v>
      </c>
      <c r="T2643" s="11">
        <v>11.1</v>
      </c>
      <c r="U2643" s="11">
        <v>13.7</v>
      </c>
      <c r="V2643" s="11">
        <v>9.4</v>
      </c>
      <c r="W2643" s="11">
        <v>10.1</v>
      </c>
      <c r="X2643" s="11">
        <v>9.4</v>
      </c>
      <c r="Y2643" s="78"/>
      <c r="Z2643" s="11">
        <v>75.31</v>
      </c>
      <c r="AA2643" s="11">
        <v>195.81</v>
      </c>
      <c r="AB2643" s="11">
        <v>128.55000000000001</v>
      </c>
      <c r="AC2643" s="11">
        <v>2.81</v>
      </c>
      <c r="AD2643" s="11">
        <v>8.83</v>
      </c>
    </row>
    <row r="2644" spans="1:30" x14ac:dyDescent="0.25">
      <c r="A2644" s="1">
        <v>2019</v>
      </c>
      <c r="B2644" s="1">
        <v>4</v>
      </c>
      <c r="C2644" s="1">
        <v>20</v>
      </c>
      <c r="D2644" s="3">
        <v>0.95833333333333337</v>
      </c>
      <c r="E2644" s="5">
        <v>2640</v>
      </c>
      <c r="G2644" s="15">
        <v>8.3000000000000007</v>
      </c>
      <c r="H2644" s="15">
        <v>8.5</v>
      </c>
      <c r="I2644" s="15">
        <v>5.5</v>
      </c>
      <c r="J2644" s="15">
        <v>7.5</v>
      </c>
      <c r="K2644" s="15">
        <v>8.1999999999999993</v>
      </c>
      <c r="L2644" s="15">
        <v>8.6999999999999993</v>
      </c>
      <c r="N2644" s="88">
        <v>9.6</v>
      </c>
      <c r="O2644" s="104">
        <v>9.1999999999999993</v>
      </c>
      <c r="Q2644" s="11">
        <v>10.9</v>
      </c>
      <c r="R2644" s="11">
        <v>10.3</v>
      </c>
      <c r="S2644" s="11">
        <v>13.9</v>
      </c>
      <c r="T2644" s="11">
        <v>11.1</v>
      </c>
      <c r="U2644" s="11">
        <v>13.7</v>
      </c>
      <c r="V2644" s="11">
        <v>9.4</v>
      </c>
      <c r="W2644" s="11">
        <v>10.1</v>
      </c>
      <c r="X2644" s="11">
        <v>9.4</v>
      </c>
      <c r="Y2644" s="78"/>
      <c r="Z2644" s="11">
        <v>75.31</v>
      </c>
      <c r="AA2644" s="11">
        <v>195.81</v>
      </c>
      <c r="AB2644" s="11">
        <v>128.55000000000001</v>
      </c>
      <c r="AC2644" s="11">
        <v>2.81</v>
      </c>
      <c r="AD2644" s="11">
        <v>8.83</v>
      </c>
    </row>
    <row r="2645" spans="1:30" x14ac:dyDescent="0.25">
      <c r="A2645" s="1">
        <v>2019</v>
      </c>
      <c r="B2645" s="1">
        <v>4</v>
      </c>
      <c r="C2645" s="1">
        <v>21</v>
      </c>
      <c r="D2645" s="3">
        <v>0</v>
      </c>
      <c r="E2645" s="5">
        <v>2641</v>
      </c>
      <c r="G2645" s="15">
        <v>7.4</v>
      </c>
      <c r="H2645" s="15">
        <v>7.9</v>
      </c>
      <c r="I2645" s="15">
        <v>5.7</v>
      </c>
      <c r="J2645" s="15">
        <v>7.2</v>
      </c>
      <c r="K2645" s="15">
        <v>7.9</v>
      </c>
      <c r="L2645" s="15">
        <v>7.7</v>
      </c>
      <c r="N2645" s="88">
        <v>6</v>
      </c>
      <c r="O2645" s="104">
        <v>9.1</v>
      </c>
      <c r="Q2645" s="11">
        <v>11.1</v>
      </c>
      <c r="R2645" s="11">
        <v>10.7</v>
      </c>
      <c r="S2645" s="11">
        <v>14.8</v>
      </c>
      <c r="T2645" s="11">
        <v>11.3</v>
      </c>
      <c r="U2645" s="11">
        <v>13.9</v>
      </c>
      <c r="V2645" s="11">
        <v>9.6999999999999993</v>
      </c>
      <c r="W2645" s="11">
        <v>10</v>
      </c>
      <c r="X2645" s="11">
        <v>9.9</v>
      </c>
      <c r="Y2645" s="78"/>
      <c r="Z2645" s="11">
        <v>77.150000000000006</v>
      </c>
      <c r="AA2645" s="11">
        <v>200.98</v>
      </c>
      <c r="AB2645" s="11">
        <v>126.63</v>
      </c>
      <c r="AC2645" s="11">
        <v>2.79</v>
      </c>
      <c r="AD2645" s="11">
        <v>9.11</v>
      </c>
    </row>
    <row r="2646" spans="1:30" x14ac:dyDescent="0.25">
      <c r="A2646" s="1">
        <v>2019</v>
      </c>
      <c r="B2646" s="1">
        <v>4</v>
      </c>
      <c r="C2646" s="1">
        <v>21</v>
      </c>
      <c r="D2646" s="3">
        <v>4.1666666666666664E-2</v>
      </c>
      <c r="E2646" s="5">
        <v>2642</v>
      </c>
      <c r="G2646" s="15">
        <v>7</v>
      </c>
      <c r="H2646" s="15">
        <v>7.5</v>
      </c>
      <c r="I2646" s="15">
        <v>6.7</v>
      </c>
      <c r="J2646" s="15">
        <v>6.8</v>
      </c>
      <c r="K2646" s="15">
        <v>7.7</v>
      </c>
      <c r="L2646" s="15">
        <v>7.2</v>
      </c>
      <c r="N2646" s="88">
        <v>6</v>
      </c>
      <c r="O2646" s="104">
        <v>9.1</v>
      </c>
      <c r="Q2646" s="11">
        <v>11.1</v>
      </c>
      <c r="R2646" s="11">
        <v>10.7</v>
      </c>
      <c r="S2646" s="11">
        <v>14.8</v>
      </c>
      <c r="T2646" s="11">
        <v>11.3</v>
      </c>
      <c r="U2646" s="11">
        <v>13.9</v>
      </c>
      <c r="V2646" s="11">
        <v>9.6999999999999993</v>
      </c>
      <c r="W2646" s="11">
        <v>10</v>
      </c>
      <c r="X2646" s="11">
        <v>9.9</v>
      </c>
      <c r="Y2646" s="78"/>
      <c r="Z2646" s="11">
        <v>77.150000000000006</v>
      </c>
      <c r="AA2646" s="11">
        <v>200.98</v>
      </c>
      <c r="AB2646" s="11">
        <v>126.63</v>
      </c>
      <c r="AC2646" s="11">
        <v>2.79</v>
      </c>
      <c r="AD2646" s="11">
        <v>9.11</v>
      </c>
    </row>
    <row r="2647" spans="1:30" x14ac:dyDescent="0.25">
      <c r="A2647" s="1">
        <v>2019</v>
      </c>
      <c r="B2647" s="1">
        <v>4</v>
      </c>
      <c r="C2647" s="1">
        <v>21</v>
      </c>
      <c r="D2647" s="3">
        <v>8.3333333333333329E-2</v>
      </c>
      <c r="E2647" s="5">
        <v>2643</v>
      </c>
      <c r="G2647" s="15">
        <v>6.6</v>
      </c>
      <c r="H2647" s="15">
        <v>7.2</v>
      </c>
      <c r="I2647" s="15">
        <v>6.6</v>
      </c>
      <c r="J2647" s="15">
        <v>6.5</v>
      </c>
      <c r="K2647" s="15">
        <v>7</v>
      </c>
      <c r="L2647" s="15">
        <v>6.8</v>
      </c>
      <c r="N2647" s="88">
        <v>6</v>
      </c>
      <c r="O2647" s="104">
        <v>9.1</v>
      </c>
      <c r="Q2647" s="11">
        <v>11.1</v>
      </c>
      <c r="R2647" s="11">
        <v>10.7</v>
      </c>
      <c r="S2647" s="11">
        <v>14.8</v>
      </c>
      <c r="T2647" s="11">
        <v>11.3</v>
      </c>
      <c r="U2647" s="11">
        <v>13.9</v>
      </c>
      <c r="V2647" s="11">
        <v>9.6999999999999993</v>
      </c>
      <c r="W2647" s="11">
        <v>10</v>
      </c>
      <c r="X2647" s="11">
        <v>9.9</v>
      </c>
      <c r="Y2647" s="78"/>
      <c r="Z2647" s="11">
        <v>77.150000000000006</v>
      </c>
      <c r="AA2647" s="11">
        <v>200.98</v>
      </c>
      <c r="AB2647" s="11">
        <v>126.63</v>
      </c>
      <c r="AC2647" s="11">
        <v>2.79</v>
      </c>
      <c r="AD2647" s="11">
        <v>9.11</v>
      </c>
    </row>
    <row r="2648" spans="1:30" x14ac:dyDescent="0.25">
      <c r="A2648" s="1">
        <v>2019</v>
      </c>
      <c r="B2648" s="1">
        <v>4</v>
      </c>
      <c r="C2648" s="1">
        <v>21</v>
      </c>
      <c r="D2648" s="3">
        <v>0.125</v>
      </c>
      <c r="E2648" s="5">
        <v>2644</v>
      </c>
      <c r="G2648" s="15">
        <v>6.5</v>
      </c>
      <c r="H2648" s="15">
        <v>7.2</v>
      </c>
      <c r="I2648" s="15">
        <v>5.4</v>
      </c>
      <c r="J2648" s="15">
        <v>6.1</v>
      </c>
      <c r="K2648" s="15">
        <v>6.8</v>
      </c>
      <c r="L2648" s="15">
        <v>5.9</v>
      </c>
      <c r="N2648" s="88">
        <v>6</v>
      </c>
      <c r="O2648" s="104">
        <v>9.1</v>
      </c>
      <c r="Q2648" s="11">
        <v>11.1</v>
      </c>
      <c r="R2648" s="11">
        <v>10.7</v>
      </c>
      <c r="S2648" s="11">
        <v>14.8</v>
      </c>
      <c r="T2648" s="11">
        <v>11.3</v>
      </c>
      <c r="U2648" s="11">
        <v>13.9</v>
      </c>
      <c r="V2648" s="11">
        <v>9.6999999999999993</v>
      </c>
      <c r="W2648" s="11">
        <v>10</v>
      </c>
      <c r="X2648" s="11">
        <v>9.9</v>
      </c>
      <c r="Y2648" s="78"/>
      <c r="Z2648" s="11">
        <v>77.150000000000006</v>
      </c>
      <c r="AA2648" s="11">
        <v>200.98</v>
      </c>
      <c r="AB2648" s="11">
        <v>126.63</v>
      </c>
      <c r="AC2648" s="11">
        <v>2.79</v>
      </c>
      <c r="AD2648" s="11">
        <v>9.11</v>
      </c>
    </row>
    <row r="2649" spans="1:30" x14ac:dyDescent="0.25">
      <c r="A2649" s="1">
        <v>2019</v>
      </c>
      <c r="B2649" s="1">
        <v>4</v>
      </c>
      <c r="C2649" s="1">
        <v>21</v>
      </c>
      <c r="D2649" s="3">
        <v>0.16666666666666666</v>
      </c>
      <c r="E2649" s="5">
        <v>2645</v>
      </c>
      <c r="G2649" s="15">
        <v>6.6</v>
      </c>
      <c r="H2649" s="15">
        <v>6.4</v>
      </c>
      <c r="I2649" s="15">
        <v>5.6</v>
      </c>
      <c r="J2649" s="15">
        <v>6.2</v>
      </c>
      <c r="K2649" s="15">
        <v>6.7</v>
      </c>
      <c r="L2649" s="15">
        <v>5.6</v>
      </c>
      <c r="N2649" s="88">
        <v>6</v>
      </c>
      <c r="O2649" s="104">
        <v>9.1</v>
      </c>
      <c r="Q2649" s="11">
        <v>11.1</v>
      </c>
      <c r="R2649" s="11">
        <v>10.7</v>
      </c>
      <c r="S2649" s="11">
        <v>14.8</v>
      </c>
      <c r="T2649" s="11">
        <v>11.3</v>
      </c>
      <c r="U2649" s="11">
        <v>13.9</v>
      </c>
      <c r="V2649" s="11">
        <v>9.6999999999999993</v>
      </c>
      <c r="W2649" s="11">
        <v>10</v>
      </c>
      <c r="X2649" s="11">
        <v>9.9</v>
      </c>
      <c r="Y2649" s="78"/>
      <c r="Z2649" s="11">
        <v>77.150000000000006</v>
      </c>
      <c r="AA2649" s="11">
        <v>200.98</v>
      </c>
      <c r="AB2649" s="11">
        <v>126.63</v>
      </c>
      <c r="AC2649" s="11">
        <v>2.79</v>
      </c>
      <c r="AD2649" s="11">
        <v>9.11</v>
      </c>
    </row>
    <row r="2650" spans="1:30" x14ac:dyDescent="0.25">
      <c r="A2650" s="1">
        <v>2019</v>
      </c>
      <c r="B2650" s="1">
        <v>4</v>
      </c>
      <c r="C2650" s="1">
        <v>21</v>
      </c>
      <c r="D2650" s="3">
        <v>0.20833333333333334</v>
      </c>
      <c r="E2650" s="5">
        <v>2646</v>
      </c>
      <c r="G2650" s="15">
        <v>8.1</v>
      </c>
      <c r="H2650" s="15">
        <v>7.2</v>
      </c>
      <c r="I2650" s="15">
        <v>5.9</v>
      </c>
      <c r="J2650" s="15">
        <v>7.1</v>
      </c>
      <c r="K2650" s="15">
        <v>7.4</v>
      </c>
      <c r="L2650" s="15">
        <v>5.0999999999999996</v>
      </c>
      <c r="N2650" s="88">
        <v>6</v>
      </c>
      <c r="O2650" s="104">
        <v>9.1</v>
      </c>
      <c r="Q2650" s="11">
        <v>11.1</v>
      </c>
      <c r="R2650" s="11">
        <v>10.7</v>
      </c>
      <c r="S2650" s="11">
        <v>14.8</v>
      </c>
      <c r="T2650" s="11">
        <v>11.3</v>
      </c>
      <c r="U2650" s="11">
        <v>13.9</v>
      </c>
      <c r="V2650" s="11">
        <v>9.6999999999999993</v>
      </c>
      <c r="W2650" s="11">
        <v>10</v>
      </c>
      <c r="X2650" s="11">
        <v>9.9</v>
      </c>
      <c r="Y2650" s="78"/>
      <c r="Z2650" s="11">
        <v>77.150000000000006</v>
      </c>
      <c r="AA2650" s="11">
        <v>200.98</v>
      </c>
      <c r="AB2650" s="11">
        <v>126.63</v>
      </c>
      <c r="AC2650" s="11">
        <v>2.79</v>
      </c>
      <c r="AD2650" s="11">
        <v>9.11</v>
      </c>
    </row>
    <row r="2651" spans="1:30" x14ac:dyDescent="0.25">
      <c r="A2651" s="1">
        <v>2019</v>
      </c>
      <c r="B2651" s="1">
        <v>4</v>
      </c>
      <c r="C2651" s="1">
        <v>21</v>
      </c>
      <c r="D2651" s="3">
        <v>0.25</v>
      </c>
      <c r="E2651" s="5">
        <v>2647</v>
      </c>
      <c r="G2651" s="15">
        <v>8.6999999999999993</v>
      </c>
      <c r="H2651" s="15">
        <v>8</v>
      </c>
      <c r="I2651" s="15">
        <v>7.9</v>
      </c>
      <c r="J2651" s="15">
        <v>8.3000000000000007</v>
      </c>
      <c r="K2651" s="15">
        <v>8.1999999999999993</v>
      </c>
      <c r="L2651" s="15">
        <v>5.4</v>
      </c>
      <c r="N2651" s="88">
        <v>6</v>
      </c>
      <c r="O2651" s="104">
        <v>9.1</v>
      </c>
      <c r="Q2651" s="11">
        <v>11.1</v>
      </c>
      <c r="R2651" s="11">
        <v>10.7</v>
      </c>
      <c r="S2651" s="11">
        <v>14.8</v>
      </c>
      <c r="T2651" s="11">
        <v>11.3</v>
      </c>
      <c r="U2651" s="11">
        <v>13.9</v>
      </c>
      <c r="V2651" s="11">
        <v>9.6999999999999993</v>
      </c>
      <c r="W2651" s="11">
        <v>10</v>
      </c>
      <c r="X2651" s="11">
        <v>9.9</v>
      </c>
      <c r="Y2651" s="78"/>
      <c r="Z2651" s="11">
        <v>77.150000000000006</v>
      </c>
      <c r="AA2651" s="11">
        <v>200.98</v>
      </c>
      <c r="AB2651" s="11">
        <v>126.63</v>
      </c>
      <c r="AC2651" s="11">
        <v>2.79</v>
      </c>
      <c r="AD2651" s="11">
        <v>9.11</v>
      </c>
    </row>
    <row r="2652" spans="1:30" x14ac:dyDescent="0.25">
      <c r="A2652" s="1">
        <v>2019</v>
      </c>
      <c r="B2652" s="1">
        <v>4</v>
      </c>
      <c r="C2652" s="1">
        <v>21</v>
      </c>
      <c r="D2652" s="3">
        <v>0.29166666666666669</v>
      </c>
      <c r="E2652" s="5">
        <v>2648</v>
      </c>
      <c r="G2652" s="15">
        <v>9.5</v>
      </c>
      <c r="H2652" s="15">
        <v>9.1999999999999993</v>
      </c>
      <c r="I2652" s="15">
        <v>8.1999999999999993</v>
      </c>
      <c r="J2652" s="15">
        <v>10.1</v>
      </c>
      <c r="K2652" s="15">
        <v>9.8000000000000007</v>
      </c>
      <c r="L2652" s="15">
        <v>6.9</v>
      </c>
      <c r="N2652" s="88">
        <v>6</v>
      </c>
      <c r="O2652" s="104">
        <v>9.1</v>
      </c>
      <c r="Q2652" s="11">
        <v>11.1</v>
      </c>
      <c r="R2652" s="11">
        <v>10.7</v>
      </c>
      <c r="S2652" s="11">
        <v>14.8</v>
      </c>
      <c r="T2652" s="11">
        <v>11.3</v>
      </c>
      <c r="U2652" s="11">
        <v>13.9</v>
      </c>
      <c r="V2652" s="11">
        <v>9.6999999999999993</v>
      </c>
      <c r="W2652" s="11">
        <v>10</v>
      </c>
      <c r="X2652" s="11">
        <v>9.9</v>
      </c>
      <c r="Y2652" s="78"/>
      <c r="Z2652" s="11">
        <v>77.150000000000006</v>
      </c>
      <c r="AA2652" s="11">
        <v>200.98</v>
      </c>
      <c r="AB2652" s="11">
        <v>126.63</v>
      </c>
      <c r="AC2652" s="11">
        <v>2.79</v>
      </c>
      <c r="AD2652" s="11">
        <v>9.11</v>
      </c>
    </row>
    <row r="2653" spans="1:30" x14ac:dyDescent="0.25">
      <c r="A2653" s="1">
        <v>2019</v>
      </c>
      <c r="B2653" s="1">
        <v>4</v>
      </c>
      <c r="C2653" s="1">
        <v>21</v>
      </c>
      <c r="D2653" s="3">
        <v>0.33333333333333331</v>
      </c>
      <c r="E2653" s="5">
        <v>2649</v>
      </c>
      <c r="G2653" s="15">
        <v>9.9</v>
      </c>
      <c r="H2653" s="15">
        <v>9.4</v>
      </c>
      <c r="I2653" s="15">
        <v>8.9</v>
      </c>
      <c r="J2653" s="15">
        <v>11.6</v>
      </c>
      <c r="K2653" s="15">
        <v>10.5</v>
      </c>
      <c r="L2653" s="15">
        <v>6.9</v>
      </c>
      <c r="N2653" s="88">
        <v>6</v>
      </c>
      <c r="O2653" s="104">
        <v>9.1</v>
      </c>
      <c r="Q2653" s="11">
        <v>11.1</v>
      </c>
      <c r="R2653" s="11">
        <v>10.7</v>
      </c>
      <c r="S2653" s="11">
        <v>14.8</v>
      </c>
      <c r="T2653" s="11">
        <v>11.3</v>
      </c>
      <c r="U2653" s="11">
        <v>13.9</v>
      </c>
      <c r="V2653" s="11">
        <v>9.6999999999999993</v>
      </c>
      <c r="W2653" s="11">
        <v>10</v>
      </c>
      <c r="X2653" s="11">
        <v>9.9</v>
      </c>
      <c r="Y2653" s="78"/>
      <c r="Z2653" s="11">
        <v>77.150000000000006</v>
      </c>
      <c r="AA2653" s="11">
        <v>200.98</v>
      </c>
      <c r="AB2653" s="11">
        <v>126.63</v>
      </c>
      <c r="AC2653" s="11">
        <v>2.79</v>
      </c>
      <c r="AD2653" s="11">
        <v>9.11</v>
      </c>
    </row>
    <row r="2654" spans="1:30" x14ac:dyDescent="0.25">
      <c r="A2654" s="1">
        <v>2019</v>
      </c>
      <c r="B2654" s="1">
        <v>4</v>
      </c>
      <c r="C2654" s="1">
        <v>21</v>
      </c>
      <c r="D2654" s="3">
        <v>0.375</v>
      </c>
      <c r="E2654" s="5">
        <v>2650</v>
      </c>
      <c r="G2654" s="15">
        <v>9.8000000000000007</v>
      </c>
      <c r="H2654" s="15">
        <v>10.7</v>
      </c>
      <c r="I2654" s="15">
        <v>11.4</v>
      </c>
      <c r="J2654" s="15">
        <v>12</v>
      </c>
      <c r="K2654" s="15">
        <v>11.3</v>
      </c>
      <c r="L2654" s="15">
        <v>6.7</v>
      </c>
      <c r="N2654" s="88">
        <v>6</v>
      </c>
      <c r="O2654" s="104">
        <v>9.1</v>
      </c>
      <c r="Q2654" s="11">
        <v>11.1</v>
      </c>
      <c r="R2654" s="11">
        <v>10.7</v>
      </c>
      <c r="S2654" s="11">
        <v>14.8</v>
      </c>
      <c r="T2654" s="11">
        <v>11.3</v>
      </c>
      <c r="U2654" s="11">
        <v>13.9</v>
      </c>
      <c r="V2654" s="11">
        <v>9.6999999999999993</v>
      </c>
      <c r="W2654" s="11">
        <v>10</v>
      </c>
      <c r="X2654" s="11">
        <v>9.9</v>
      </c>
      <c r="Y2654" s="78"/>
      <c r="Z2654" s="11">
        <v>77.150000000000006</v>
      </c>
      <c r="AA2654" s="11">
        <v>200.98</v>
      </c>
      <c r="AB2654" s="11">
        <v>126.63</v>
      </c>
      <c r="AC2654" s="11">
        <v>2.79</v>
      </c>
      <c r="AD2654" s="11">
        <v>9.11</v>
      </c>
    </row>
    <row r="2655" spans="1:30" x14ac:dyDescent="0.25">
      <c r="A2655" s="1">
        <v>2019</v>
      </c>
      <c r="B2655" s="1">
        <v>4</v>
      </c>
      <c r="C2655" s="1">
        <v>21</v>
      </c>
      <c r="D2655" s="3">
        <v>0.41666666666666669</v>
      </c>
      <c r="E2655" s="5">
        <v>2651</v>
      </c>
      <c r="G2655" s="15">
        <v>10.8</v>
      </c>
      <c r="H2655" s="15">
        <v>10.1</v>
      </c>
      <c r="I2655" s="15">
        <v>12.1</v>
      </c>
      <c r="J2655" s="15">
        <v>12.4</v>
      </c>
      <c r="K2655" s="15">
        <v>11.4</v>
      </c>
      <c r="L2655" s="15">
        <v>6.9</v>
      </c>
      <c r="N2655" s="88">
        <v>6</v>
      </c>
      <c r="O2655" s="104">
        <v>9.1</v>
      </c>
      <c r="Q2655" s="11">
        <v>11.1</v>
      </c>
      <c r="R2655" s="11">
        <v>10.7</v>
      </c>
      <c r="S2655" s="11">
        <v>14.8</v>
      </c>
      <c r="T2655" s="11">
        <v>11.3</v>
      </c>
      <c r="U2655" s="11">
        <v>13.9</v>
      </c>
      <c r="V2655" s="11">
        <v>9.6999999999999993</v>
      </c>
      <c r="W2655" s="11">
        <v>10</v>
      </c>
      <c r="X2655" s="11">
        <v>9.9</v>
      </c>
      <c r="Y2655" s="78"/>
      <c r="Z2655" s="11">
        <v>77.150000000000006</v>
      </c>
      <c r="AA2655" s="11">
        <v>200.98</v>
      </c>
      <c r="AB2655" s="11">
        <v>126.63</v>
      </c>
      <c r="AC2655" s="11">
        <v>2.79</v>
      </c>
      <c r="AD2655" s="11">
        <v>9.11</v>
      </c>
    </row>
    <row r="2656" spans="1:30" x14ac:dyDescent="0.25">
      <c r="A2656" s="1">
        <v>2019</v>
      </c>
      <c r="B2656" s="1">
        <v>4</v>
      </c>
      <c r="C2656" s="1">
        <v>21</v>
      </c>
      <c r="D2656" s="3">
        <v>0.45833333333333331</v>
      </c>
      <c r="E2656" s="5">
        <v>2652</v>
      </c>
      <c r="G2656" s="15">
        <v>11.3</v>
      </c>
      <c r="H2656" s="15">
        <v>10.199999999999999</v>
      </c>
      <c r="I2656" s="15">
        <v>13.4</v>
      </c>
      <c r="J2656" s="15">
        <v>11.9</v>
      </c>
      <c r="K2656" s="15">
        <v>10.6</v>
      </c>
      <c r="L2656" s="15">
        <v>6.9</v>
      </c>
      <c r="N2656" s="88">
        <v>6</v>
      </c>
      <c r="O2656" s="104">
        <v>9.1</v>
      </c>
      <c r="Q2656" s="11">
        <v>11.1</v>
      </c>
      <c r="R2656" s="11">
        <v>10.7</v>
      </c>
      <c r="S2656" s="11">
        <v>14.8</v>
      </c>
      <c r="T2656" s="11">
        <v>11.3</v>
      </c>
      <c r="U2656" s="11">
        <v>13.9</v>
      </c>
      <c r="V2656" s="11">
        <v>9.6999999999999993</v>
      </c>
      <c r="W2656" s="11">
        <v>10</v>
      </c>
      <c r="X2656" s="11">
        <v>9.9</v>
      </c>
      <c r="Y2656" s="78"/>
      <c r="Z2656" s="11">
        <v>77.150000000000006</v>
      </c>
      <c r="AA2656" s="11">
        <v>200.98</v>
      </c>
      <c r="AB2656" s="11">
        <v>126.63</v>
      </c>
      <c r="AC2656" s="11">
        <v>2.79</v>
      </c>
      <c r="AD2656" s="11">
        <v>9.11</v>
      </c>
    </row>
    <row r="2657" spans="1:30" x14ac:dyDescent="0.25">
      <c r="A2657" s="1">
        <v>2019</v>
      </c>
      <c r="B2657" s="1">
        <v>4</v>
      </c>
      <c r="C2657" s="1">
        <v>21</v>
      </c>
      <c r="D2657" s="3">
        <v>0.5</v>
      </c>
      <c r="E2657" s="5">
        <v>2653</v>
      </c>
      <c r="G2657" s="15">
        <v>11.2</v>
      </c>
      <c r="H2657" s="15">
        <v>9.6999999999999993</v>
      </c>
      <c r="I2657" s="15">
        <v>14</v>
      </c>
      <c r="J2657" s="15">
        <v>12.9</v>
      </c>
      <c r="K2657" s="15">
        <v>9.5</v>
      </c>
      <c r="L2657" s="15">
        <v>7.3</v>
      </c>
      <c r="N2657" s="88">
        <v>10.4</v>
      </c>
      <c r="O2657" s="104">
        <v>9.1</v>
      </c>
      <c r="Q2657" s="11">
        <v>11.1</v>
      </c>
      <c r="R2657" s="11">
        <v>10.7</v>
      </c>
      <c r="S2657" s="11">
        <v>14.8</v>
      </c>
      <c r="T2657" s="11">
        <v>11.3</v>
      </c>
      <c r="U2657" s="11">
        <v>13.9</v>
      </c>
      <c r="V2657" s="11">
        <v>9.6999999999999993</v>
      </c>
      <c r="W2657" s="11">
        <v>10</v>
      </c>
      <c r="X2657" s="11">
        <v>9.9</v>
      </c>
      <c r="Y2657" s="78"/>
      <c r="Z2657" s="11">
        <v>77.150000000000006</v>
      </c>
      <c r="AA2657" s="11">
        <v>200.98</v>
      </c>
      <c r="AB2657" s="11">
        <v>126.63</v>
      </c>
      <c r="AC2657" s="11">
        <v>2.79</v>
      </c>
      <c r="AD2657" s="11">
        <v>9.11</v>
      </c>
    </row>
    <row r="2658" spans="1:30" x14ac:dyDescent="0.25">
      <c r="A2658" s="1">
        <v>2019</v>
      </c>
      <c r="B2658" s="1">
        <v>4</v>
      </c>
      <c r="C2658" s="1">
        <v>21</v>
      </c>
      <c r="D2658" s="3">
        <v>0.54166666666666663</v>
      </c>
      <c r="E2658" s="5">
        <v>2654</v>
      </c>
      <c r="G2658" s="15">
        <v>10.9</v>
      </c>
      <c r="H2658" s="15">
        <v>9.6999999999999993</v>
      </c>
      <c r="I2658" s="15">
        <v>14.4</v>
      </c>
      <c r="J2658" s="15">
        <v>11.6</v>
      </c>
      <c r="K2658" s="15">
        <v>9.6999999999999993</v>
      </c>
      <c r="L2658" s="15">
        <v>7.3</v>
      </c>
      <c r="N2658" s="88">
        <v>10.4</v>
      </c>
      <c r="O2658" s="104">
        <v>9.1</v>
      </c>
      <c r="Q2658" s="11">
        <v>11.1</v>
      </c>
      <c r="R2658" s="11">
        <v>10.7</v>
      </c>
      <c r="S2658" s="11">
        <v>14.8</v>
      </c>
      <c r="T2658" s="11">
        <v>11.3</v>
      </c>
      <c r="U2658" s="11">
        <v>13.9</v>
      </c>
      <c r="V2658" s="11">
        <v>9.6999999999999993</v>
      </c>
      <c r="W2658" s="11">
        <v>10</v>
      </c>
      <c r="X2658" s="11">
        <v>9.9</v>
      </c>
      <c r="Y2658" s="78"/>
      <c r="Z2658" s="11">
        <v>77.150000000000006</v>
      </c>
      <c r="AA2658" s="11">
        <v>200.98</v>
      </c>
      <c r="AB2658" s="11">
        <v>126.63</v>
      </c>
      <c r="AC2658" s="11">
        <v>2.79</v>
      </c>
      <c r="AD2658" s="11">
        <v>9.11</v>
      </c>
    </row>
    <row r="2659" spans="1:30" x14ac:dyDescent="0.25">
      <c r="A2659" s="1">
        <v>2019</v>
      </c>
      <c r="B2659" s="1">
        <v>4</v>
      </c>
      <c r="C2659" s="1">
        <v>21</v>
      </c>
      <c r="D2659" s="3">
        <v>0.58333333333333337</v>
      </c>
      <c r="E2659" s="5">
        <v>2655</v>
      </c>
      <c r="G2659" s="15">
        <v>10.9</v>
      </c>
      <c r="H2659" s="15">
        <v>9.8000000000000007</v>
      </c>
      <c r="I2659" s="15">
        <v>15.3</v>
      </c>
      <c r="J2659" s="15">
        <v>12</v>
      </c>
      <c r="K2659" s="15">
        <v>9.8000000000000007</v>
      </c>
      <c r="L2659" s="15">
        <v>8.4</v>
      </c>
      <c r="N2659" s="88">
        <v>10.4</v>
      </c>
      <c r="O2659" s="104">
        <v>9.1</v>
      </c>
      <c r="Q2659" s="11">
        <v>11.1</v>
      </c>
      <c r="R2659" s="11">
        <v>10.7</v>
      </c>
      <c r="S2659" s="11">
        <v>14.8</v>
      </c>
      <c r="T2659" s="11">
        <v>11.3</v>
      </c>
      <c r="U2659" s="11">
        <v>13.9</v>
      </c>
      <c r="V2659" s="11">
        <v>9.6999999999999993</v>
      </c>
      <c r="W2659" s="11">
        <v>10</v>
      </c>
      <c r="X2659" s="11">
        <v>9.9</v>
      </c>
      <c r="Y2659" s="78"/>
      <c r="Z2659" s="11">
        <v>77.150000000000006</v>
      </c>
      <c r="AA2659" s="11">
        <v>200.98</v>
      </c>
      <c r="AB2659" s="11">
        <v>126.63</v>
      </c>
      <c r="AC2659" s="11">
        <v>2.79</v>
      </c>
      <c r="AD2659" s="11">
        <v>9.11</v>
      </c>
    </row>
    <row r="2660" spans="1:30" x14ac:dyDescent="0.25">
      <c r="A2660" s="1">
        <v>2019</v>
      </c>
      <c r="B2660" s="1">
        <v>4</v>
      </c>
      <c r="C2660" s="1">
        <v>21</v>
      </c>
      <c r="D2660" s="3">
        <v>0.625</v>
      </c>
      <c r="E2660" s="5">
        <v>2656</v>
      </c>
      <c r="G2660" s="15">
        <v>11.3</v>
      </c>
      <c r="H2660" s="15">
        <v>10</v>
      </c>
      <c r="I2660" s="15">
        <v>14.9</v>
      </c>
      <c r="J2660" s="15">
        <v>11.5</v>
      </c>
      <c r="K2660" s="15">
        <v>10.7</v>
      </c>
      <c r="L2660" s="15">
        <v>9.8000000000000007</v>
      </c>
      <c r="N2660" s="88">
        <v>10.4</v>
      </c>
      <c r="O2660" s="104">
        <v>9.1</v>
      </c>
      <c r="Q2660" s="11">
        <v>11.1</v>
      </c>
      <c r="R2660" s="11">
        <v>10.7</v>
      </c>
      <c r="S2660" s="11">
        <v>14.8</v>
      </c>
      <c r="T2660" s="11">
        <v>11.3</v>
      </c>
      <c r="U2660" s="11">
        <v>13.9</v>
      </c>
      <c r="V2660" s="11">
        <v>9.6999999999999993</v>
      </c>
      <c r="W2660" s="11">
        <v>10</v>
      </c>
      <c r="X2660" s="11">
        <v>9.9</v>
      </c>
      <c r="Y2660" s="78"/>
      <c r="Z2660" s="11">
        <v>77.150000000000006</v>
      </c>
      <c r="AA2660" s="11">
        <v>200.98</v>
      </c>
      <c r="AB2660" s="11">
        <v>126.63</v>
      </c>
      <c r="AC2660" s="11">
        <v>2.79</v>
      </c>
      <c r="AD2660" s="11">
        <v>9.11</v>
      </c>
    </row>
    <row r="2661" spans="1:30" x14ac:dyDescent="0.25">
      <c r="A2661" s="1">
        <v>2019</v>
      </c>
      <c r="B2661" s="1">
        <v>4</v>
      </c>
      <c r="C2661" s="1">
        <v>21</v>
      </c>
      <c r="D2661" s="3">
        <v>0.66666666666666663</v>
      </c>
      <c r="E2661" s="5">
        <v>2657</v>
      </c>
      <c r="G2661" s="15">
        <v>10.7</v>
      </c>
      <c r="H2661" s="15">
        <v>10.1</v>
      </c>
      <c r="I2661" s="15">
        <v>13.7</v>
      </c>
      <c r="J2661" s="15">
        <v>11.4</v>
      </c>
      <c r="K2661" s="15">
        <v>10.6</v>
      </c>
      <c r="L2661" s="15">
        <v>10.3</v>
      </c>
      <c r="N2661" s="88">
        <v>10.4</v>
      </c>
      <c r="O2661" s="104">
        <v>9.1</v>
      </c>
      <c r="Q2661" s="11">
        <v>11.1</v>
      </c>
      <c r="R2661" s="11">
        <v>10.7</v>
      </c>
      <c r="S2661" s="11">
        <v>14.8</v>
      </c>
      <c r="T2661" s="11">
        <v>11.3</v>
      </c>
      <c r="U2661" s="11">
        <v>13.9</v>
      </c>
      <c r="V2661" s="11">
        <v>9.6999999999999993</v>
      </c>
      <c r="W2661" s="11">
        <v>10</v>
      </c>
      <c r="X2661" s="11">
        <v>9.9</v>
      </c>
      <c r="Y2661" s="78"/>
      <c r="Z2661" s="11">
        <v>77.150000000000006</v>
      </c>
      <c r="AA2661" s="11">
        <v>200.98</v>
      </c>
      <c r="AB2661" s="11">
        <v>126.63</v>
      </c>
      <c r="AC2661" s="11">
        <v>2.79</v>
      </c>
      <c r="AD2661" s="11">
        <v>9.11</v>
      </c>
    </row>
    <row r="2662" spans="1:30" x14ac:dyDescent="0.25">
      <c r="A2662" s="1">
        <v>2019</v>
      </c>
      <c r="B2662" s="1">
        <v>4</v>
      </c>
      <c r="C2662" s="1">
        <v>21</v>
      </c>
      <c r="D2662" s="3">
        <v>0.70833333333333337</v>
      </c>
      <c r="E2662" s="5">
        <v>2658</v>
      </c>
      <c r="G2662" s="15">
        <v>10.3</v>
      </c>
      <c r="H2662" s="15">
        <v>9.6999999999999993</v>
      </c>
      <c r="I2662" s="15">
        <v>12.2</v>
      </c>
      <c r="J2662" s="15">
        <v>11</v>
      </c>
      <c r="K2662" s="15">
        <v>10.199999999999999</v>
      </c>
      <c r="L2662" s="15">
        <v>9.9</v>
      </c>
      <c r="N2662" s="88">
        <v>10.4</v>
      </c>
      <c r="O2662" s="104">
        <v>9.1</v>
      </c>
      <c r="Q2662" s="11">
        <v>11.1</v>
      </c>
      <c r="R2662" s="11">
        <v>10.7</v>
      </c>
      <c r="S2662" s="11">
        <v>14.8</v>
      </c>
      <c r="T2662" s="11">
        <v>11.3</v>
      </c>
      <c r="U2662" s="11">
        <v>13.9</v>
      </c>
      <c r="V2662" s="11">
        <v>9.6999999999999993</v>
      </c>
      <c r="W2662" s="11">
        <v>10</v>
      </c>
      <c r="X2662" s="11">
        <v>9.9</v>
      </c>
      <c r="Y2662" s="78"/>
      <c r="Z2662" s="11">
        <v>77.150000000000006</v>
      </c>
      <c r="AA2662" s="11">
        <v>200.98</v>
      </c>
      <c r="AB2662" s="11">
        <v>126.63</v>
      </c>
      <c r="AC2662" s="11">
        <v>2.79</v>
      </c>
      <c r="AD2662" s="11">
        <v>9.11</v>
      </c>
    </row>
    <row r="2663" spans="1:30" x14ac:dyDescent="0.25">
      <c r="A2663" s="1">
        <v>2019</v>
      </c>
      <c r="B2663" s="1">
        <v>4</v>
      </c>
      <c r="C2663" s="1">
        <v>21</v>
      </c>
      <c r="D2663" s="3">
        <v>0.75</v>
      </c>
      <c r="E2663" s="5">
        <v>2659</v>
      </c>
      <c r="G2663" s="15">
        <v>9.3000000000000007</v>
      </c>
      <c r="H2663" s="15">
        <v>9</v>
      </c>
      <c r="I2663" s="15">
        <v>10.199999999999999</v>
      </c>
      <c r="J2663" s="15">
        <v>7.7</v>
      </c>
      <c r="K2663" s="15">
        <v>9</v>
      </c>
      <c r="L2663" s="15">
        <v>8.9</v>
      </c>
      <c r="N2663" s="88">
        <v>10.4</v>
      </c>
      <c r="O2663" s="104">
        <v>9.1</v>
      </c>
      <c r="Q2663" s="11">
        <v>11.1</v>
      </c>
      <c r="R2663" s="11">
        <v>10.7</v>
      </c>
      <c r="S2663" s="11">
        <v>14.8</v>
      </c>
      <c r="T2663" s="11">
        <v>11.3</v>
      </c>
      <c r="U2663" s="11">
        <v>13.9</v>
      </c>
      <c r="V2663" s="11">
        <v>9.6999999999999993</v>
      </c>
      <c r="W2663" s="11">
        <v>10</v>
      </c>
      <c r="X2663" s="11">
        <v>9.9</v>
      </c>
      <c r="Y2663" s="78"/>
      <c r="Z2663" s="11">
        <v>77.150000000000006</v>
      </c>
      <c r="AA2663" s="11">
        <v>200.98</v>
      </c>
      <c r="AB2663" s="11">
        <v>126.63</v>
      </c>
      <c r="AC2663" s="11">
        <v>2.79</v>
      </c>
      <c r="AD2663" s="11">
        <v>9.11</v>
      </c>
    </row>
    <row r="2664" spans="1:30" x14ac:dyDescent="0.25">
      <c r="A2664" s="1">
        <v>2019</v>
      </c>
      <c r="B2664" s="1">
        <v>4</v>
      </c>
      <c r="C2664" s="1">
        <v>21</v>
      </c>
      <c r="D2664" s="3">
        <v>0.79166666666666663</v>
      </c>
      <c r="E2664" s="5">
        <v>2660</v>
      </c>
      <c r="G2664" s="15">
        <v>8.8000000000000007</v>
      </c>
      <c r="H2664" s="15">
        <v>8</v>
      </c>
      <c r="I2664" s="15">
        <v>8.6999999999999993</v>
      </c>
      <c r="J2664" s="15">
        <v>5.4</v>
      </c>
      <c r="K2664" s="15">
        <v>6.7</v>
      </c>
      <c r="L2664" s="15">
        <v>7.7</v>
      </c>
      <c r="N2664" s="88">
        <v>10.4</v>
      </c>
      <c r="O2664" s="104">
        <v>9.1</v>
      </c>
      <c r="Q2664" s="11">
        <v>11.1</v>
      </c>
      <c r="R2664" s="11">
        <v>10.7</v>
      </c>
      <c r="S2664" s="11">
        <v>14.8</v>
      </c>
      <c r="T2664" s="11">
        <v>11.3</v>
      </c>
      <c r="U2664" s="11">
        <v>13.9</v>
      </c>
      <c r="V2664" s="11">
        <v>9.6999999999999993</v>
      </c>
      <c r="W2664" s="11">
        <v>10</v>
      </c>
      <c r="X2664" s="11">
        <v>9.9</v>
      </c>
      <c r="Y2664" s="78"/>
      <c r="Z2664" s="11">
        <v>77.150000000000006</v>
      </c>
      <c r="AA2664" s="11">
        <v>200.98</v>
      </c>
      <c r="AB2664" s="11">
        <v>126.63</v>
      </c>
      <c r="AC2664" s="11">
        <v>2.79</v>
      </c>
      <c r="AD2664" s="11">
        <v>9.11</v>
      </c>
    </row>
    <row r="2665" spans="1:30" x14ac:dyDescent="0.25">
      <c r="A2665" s="1">
        <v>2019</v>
      </c>
      <c r="B2665" s="1">
        <v>4</v>
      </c>
      <c r="C2665" s="1">
        <v>21</v>
      </c>
      <c r="D2665" s="3">
        <v>0.83333333333333337</v>
      </c>
      <c r="E2665" s="5">
        <v>2661</v>
      </c>
      <c r="G2665" s="15">
        <v>7.4</v>
      </c>
      <c r="H2665" s="15">
        <v>6.7</v>
      </c>
      <c r="I2665" s="15">
        <v>7.9</v>
      </c>
      <c r="J2665" s="15">
        <v>4</v>
      </c>
      <c r="K2665" s="15">
        <v>5.0999999999999996</v>
      </c>
      <c r="L2665" s="15">
        <v>7.2</v>
      </c>
      <c r="N2665" s="88">
        <v>10.4</v>
      </c>
      <c r="O2665" s="104">
        <v>9.1</v>
      </c>
      <c r="Q2665" s="11">
        <v>11.1</v>
      </c>
      <c r="R2665" s="11">
        <v>10.7</v>
      </c>
      <c r="S2665" s="11">
        <v>14.8</v>
      </c>
      <c r="T2665" s="11">
        <v>11.3</v>
      </c>
      <c r="U2665" s="11">
        <v>13.9</v>
      </c>
      <c r="V2665" s="11">
        <v>9.6999999999999993</v>
      </c>
      <c r="W2665" s="11">
        <v>10</v>
      </c>
      <c r="X2665" s="11">
        <v>9.9</v>
      </c>
      <c r="Y2665" s="78"/>
      <c r="Z2665" s="11">
        <v>77.150000000000006</v>
      </c>
      <c r="AA2665" s="11">
        <v>200.98</v>
      </c>
      <c r="AB2665" s="11">
        <v>126.63</v>
      </c>
      <c r="AC2665" s="11">
        <v>2.79</v>
      </c>
      <c r="AD2665" s="11">
        <v>9.11</v>
      </c>
    </row>
    <row r="2666" spans="1:30" x14ac:dyDescent="0.25">
      <c r="A2666" s="1">
        <v>2019</v>
      </c>
      <c r="B2666" s="1">
        <v>4</v>
      </c>
      <c r="C2666" s="1">
        <v>21</v>
      </c>
      <c r="D2666" s="3">
        <v>0.875</v>
      </c>
      <c r="E2666" s="5">
        <v>2662</v>
      </c>
      <c r="G2666" s="15">
        <v>7.1</v>
      </c>
      <c r="H2666" s="15">
        <v>6.5</v>
      </c>
      <c r="I2666" s="15">
        <v>7.7</v>
      </c>
      <c r="J2666" s="15">
        <v>2.9</v>
      </c>
      <c r="K2666" s="15">
        <v>4.2</v>
      </c>
      <c r="L2666" s="15">
        <v>5.9</v>
      </c>
      <c r="N2666" s="88">
        <v>10.4</v>
      </c>
      <c r="O2666" s="104">
        <v>9.1</v>
      </c>
      <c r="Q2666" s="11">
        <v>11.1</v>
      </c>
      <c r="R2666" s="11">
        <v>10.7</v>
      </c>
      <c r="S2666" s="11">
        <v>14.8</v>
      </c>
      <c r="T2666" s="11">
        <v>11.3</v>
      </c>
      <c r="U2666" s="11">
        <v>13.9</v>
      </c>
      <c r="V2666" s="11">
        <v>9.6999999999999993</v>
      </c>
      <c r="W2666" s="11">
        <v>10</v>
      </c>
      <c r="X2666" s="11">
        <v>9.9</v>
      </c>
      <c r="Y2666" s="78"/>
      <c r="Z2666" s="11">
        <v>77.150000000000006</v>
      </c>
      <c r="AA2666" s="11">
        <v>200.98</v>
      </c>
      <c r="AB2666" s="11">
        <v>126.63</v>
      </c>
      <c r="AC2666" s="11">
        <v>2.79</v>
      </c>
      <c r="AD2666" s="11">
        <v>9.11</v>
      </c>
    </row>
    <row r="2667" spans="1:30" x14ac:dyDescent="0.25">
      <c r="A2667" s="1">
        <v>2019</v>
      </c>
      <c r="B2667" s="1">
        <v>4</v>
      </c>
      <c r="C2667" s="1">
        <v>21</v>
      </c>
      <c r="D2667" s="3">
        <v>0.91666666666666663</v>
      </c>
      <c r="E2667" s="5">
        <v>2663</v>
      </c>
      <c r="G2667" s="15">
        <v>3.9</v>
      </c>
      <c r="H2667" s="15">
        <v>6.2</v>
      </c>
      <c r="I2667" s="15">
        <v>6.5</v>
      </c>
      <c r="J2667" s="15">
        <v>2.1</v>
      </c>
      <c r="K2667" s="15">
        <v>3.6</v>
      </c>
      <c r="L2667" s="15">
        <v>6.1</v>
      </c>
      <c r="N2667" s="88">
        <v>10.4</v>
      </c>
      <c r="O2667" s="104">
        <v>9.1</v>
      </c>
      <c r="Q2667" s="11">
        <v>11.1</v>
      </c>
      <c r="R2667" s="11">
        <v>10.7</v>
      </c>
      <c r="S2667" s="11">
        <v>14.8</v>
      </c>
      <c r="T2667" s="11">
        <v>11.3</v>
      </c>
      <c r="U2667" s="11">
        <v>13.9</v>
      </c>
      <c r="V2667" s="11">
        <v>9.6999999999999993</v>
      </c>
      <c r="W2667" s="11">
        <v>10</v>
      </c>
      <c r="X2667" s="11">
        <v>9.9</v>
      </c>
      <c r="Y2667" s="78"/>
      <c r="Z2667" s="11">
        <v>77.150000000000006</v>
      </c>
      <c r="AA2667" s="11">
        <v>200.98</v>
      </c>
      <c r="AB2667" s="11">
        <v>126.63</v>
      </c>
      <c r="AC2667" s="11">
        <v>2.79</v>
      </c>
      <c r="AD2667" s="11">
        <v>9.11</v>
      </c>
    </row>
    <row r="2668" spans="1:30" x14ac:dyDescent="0.25">
      <c r="A2668" s="1">
        <v>2019</v>
      </c>
      <c r="B2668" s="1">
        <v>4</v>
      </c>
      <c r="C2668" s="1">
        <v>21</v>
      </c>
      <c r="D2668" s="3">
        <v>0.95833333333333337</v>
      </c>
      <c r="E2668" s="5">
        <v>2664</v>
      </c>
      <c r="G2668" s="15">
        <v>3.7</v>
      </c>
      <c r="H2668" s="15">
        <v>5.4</v>
      </c>
      <c r="I2668" s="15">
        <v>6.3</v>
      </c>
      <c r="J2668" s="15">
        <v>1.7</v>
      </c>
      <c r="K2668" s="15">
        <v>2.5</v>
      </c>
      <c r="L2668" s="15">
        <v>6.1</v>
      </c>
      <c r="N2668" s="88">
        <v>10.4</v>
      </c>
      <c r="O2668" s="104">
        <v>9.1</v>
      </c>
      <c r="Q2668" s="11">
        <v>11.1</v>
      </c>
      <c r="R2668" s="11">
        <v>10.7</v>
      </c>
      <c r="S2668" s="11">
        <v>14.8</v>
      </c>
      <c r="T2668" s="11">
        <v>11.3</v>
      </c>
      <c r="U2668" s="11">
        <v>13.9</v>
      </c>
      <c r="V2668" s="11">
        <v>9.6999999999999993</v>
      </c>
      <c r="W2668" s="11">
        <v>10</v>
      </c>
      <c r="X2668" s="11">
        <v>9.9</v>
      </c>
      <c r="Y2668" s="78"/>
      <c r="Z2668" s="11">
        <v>77.150000000000006</v>
      </c>
      <c r="AA2668" s="11">
        <v>200.98</v>
      </c>
      <c r="AB2668" s="11">
        <v>126.63</v>
      </c>
      <c r="AC2668" s="11">
        <v>2.79</v>
      </c>
      <c r="AD2668" s="11">
        <v>9.11</v>
      </c>
    </row>
    <row r="2669" spans="1:30" x14ac:dyDescent="0.25">
      <c r="A2669" s="1">
        <v>2019</v>
      </c>
      <c r="B2669" s="1">
        <v>4</v>
      </c>
      <c r="C2669" s="1">
        <v>22</v>
      </c>
      <c r="D2669" s="3">
        <v>0</v>
      </c>
      <c r="E2669" s="5">
        <v>2665</v>
      </c>
      <c r="G2669" s="15">
        <v>4.8</v>
      </c>
      <c r="H2669" s="15">
        <v>4.5999999999999996</v>
      </c>
      <c r="I2669" s="15">
        <v>5.9</v>
      </c>
      <c r="J2669" s="15">
        <v>1.1000000000000001</v>
      </c>
      <c r="K2669" s="15">
        <v>2.2999999999999998</v>
      </c>
      <c r="L2669" s="15">
        <v>5.8</v>
      </c>
      <c r="N2669" s="88">
        <v>6.4</v>
      </c>
      <c r="O2669" s="104">
        <v>10</v>
      </c>
      <c r="Q2669" s="11">
        <v>11.5</v>
      </c>
      <c r="R2669" s="11">
        <v>11</v>
      </c>
      <c r="S2669" s="11">
        <v>15.8</v>
      </c>
      <c r="T2669" s="11">
        <v>11.2</v>
      </c>
      <c r="U2669" s="11">
        <v>14.2</v>
      </c>
      <c r="V2669" s="11">
        <v>9.8000000000000007</v>
      </c>
      <c r="W2669" s="11">
        <v>10.4</v>
      </c>
      <c r="X2669" s="11">
        <v>10.6</v>
      </c>
      <c r="Y2669" s="78"/>
      <c r="Z2669" s="11">
        <v>77.45</v>
      </c>
      <c r="AA2669" s="11">
        <v>194.83</v>
      </c>
      <c r="AB2669" s="11">
        <v>126.21</v>
      </c>
      <c r="AC2669" s="11">
        <v>2.72</v>
      </c>
      <c r="AD2669" s="11">
        <v>9.17</v>
      </c>
    </row>
    <row r="2670" spans="1:30" x14ac:dyDescent="0.25">
      <c r="A2670" s="1">
        <v>2019</v>
      </c>
      <c r="B2670" s="1">
        <v>4</v>
      </c>
      <c r="C2670" s="1">
        <v>22</v>
      </c>
      <c r="D2670" s="3">
        <v>4.1666666666666664E-2</v>
      </c>
      <c r="E2670" s="5">
        <v>2666</v>
      </c>
      <c r="G2670" s="15">
        <v>6.9</v>
      </c>
      <c r="H2670" s="15">
        <v>5.2</v>
      </c>
      <c r="I2670" s="15">
        <v>5.8</v>
      </c>
      <c r="J2670" s="15">
        <v>0.9</v>
      </c>
      <c r="K2670" s="15">
        <v>1.8</v>
      </c>
      <c r="L2670" s="15">
        <v>5.0999999999999996</v>
      </c>
      <c r="N2670" s="88">
        <v>6.4</v>
      </c>
      <c r="O2670" s="104">
        <v>10</v>
      </c>
      <c r="Q2670" s="11">
        <v>11.5</v>
      </c>
      <c r="R2670" s="11">
        <v>11</v>
      </c>
      <c r="S2670" s="11">
        <v>15.8</v>
      </c>
      <c r="T2670" s="11">
        <v>11.2</v>
      </c>
      <c r="U2670" s="11">
        <v>14.2</v>
      </c>
      <c r="V2670" s="11">
        <v>9.8000000000000007</v>
      </c>
      <c r="W2670" s="11">
        <v>10.4</v>
      </c>
      <c r="X2670" s="11">
        <v>10.6</v>
      </c>
      <c r="Y2670" s="78"/>
      <c r="Z2670" s="11">
        <v>77.45</v>
      </c>
      <c r="AA2670" s="11">
        <v>194.83</v>
      </c>
      <c r="AB2670" s="11">
        <v>126.21</v>
      </c>
      <c r="AC2670" s="11">
        <v>2.72</v>
      </c>
      <c r="AD2670" s="11">
        <v>9.17</v>
      </c>
    </row>
    <row r="2671" spans="1:30" x14ac:dyDescent="0.25">
      <c r="A2671" s="1">
        <v>2019</v>
      </c>
      <c r="B2671" s="1">
        <v>4</v>
      </c>
      <c r="C2671" s="1">
        <v>22</v>
      </c>
      <c r="D2671" s="3">
        <v>8.3333333333333329E-2</v>
      </c>
      <c r="E2671" s="5">
        <v>2667</v>
      </c>
      <c r="G2671" s="15">
        <v>6.5</v>
      </c>
      <c r="H2671" s="15">
        <v>5</v>
      </c>
      <c r="I2671" s="15">
        <v>5.0999999999999996</v>
      </c>
      <c r="J2671" s="15">
        <v>0.4</v>
      </c>
      <c r="K2671" s="15">
        <v>2.2999999999999998</v>
      </c>
      <c r="L2671" s="15">
        <v>4.5</v>
      </c>
      <c r="N2671" s="88">
        <v>6.4</v>
      </c>
      <c r="O2671" s="104">
        <v>10</v>
      </c>
      <c r="Q2671" s="11">
        <v>11.5</v>
      </c>
      <c r="R2671" s="11">
        <v>11</v>
      </c>
      <c r="S2671" s="11">
        <v>15.8</v>
      </c>
      <c r="T2671" s="11">
        <v>11.2</v>
      </c>
      <c r="U2671" s="11">
        <v>14.2</v>
      </c>
      <c r="V2671" s="11">
        <v>9.8000000000000007</v>
      </c>
      <c r="W2671" s="11">
        <v>10.4</v>
      </c>
      <c r="X2671" s="11">
        <v>10.6</v>
      </c>
      <c r="Y2671" s="78"/>
      <c r="Z2671" s="11">
        <v>77.45</v>
      </c>
      <c r="AA2671" s="11">
        <v>194.83</v>
      </c>
      <c r="AB2671" s="11">
        <v>126.21</v>
      </c>
      <c r="AC2671" s="11">
        <v>2.72</v>
      </c>
      <c r="AD2671" s="11">
        <v>9.17</v>
      </c>
    </row>
    <row r="2672" spans="1:30" x14ac:dyDescent="0.25">
      <c r="A2672" s="1">
        <v>2019</v>
      </c>
      <c r="B2672" s="1">
        <v>4</v>
      </c>
      <c r="C2672" s="1">
        <v>22</v>
      </c>
      <c r="D2672" s="3">
        <v>0.125</v>
      </c>
      <c r="E2672" s="5">
        <v>2668</v>
      </c>
      <c r="G2672" s="15">
        <v>6.4</v>
      </c>
      <c r="H2672" s="15">
        <v>4.4000000000000004</v>
      </c>
      <c r="I2672" s="15">
        <v>5.2</v>
      </c>
      <c r="J2672" s="15">
        <v>-0.1</v>
      </c>
      <c r="K2672" s="15">
        <v>1.9</v>
      </c>
      <c r="L2672" s="15">
        <v>3.3</v>
      </c>
      <c r="N2672" s="88">
        <v>6.4</v>
      </c>
      <c r="O2672" s="104">
        <v>10</v>
      </c>
      <c r="Q2672" s="11">
        <v>11.5</v>
      </c>
      <c r="R2672" s="11">
        <v>11</v>
      </c>
      <c r="S2672" s="11">
        <v>15.8</v>
      </c>
      <c r="T2672" s="11">
        <v>11.2</v>
      </c>
      <c r="U2672" s="11">
        <v>14.2</v>
      </c>
      <c r="V2672" s="11">
        <v>9.8000000000000007</v>
      </c>
      <c r="W2672" s="11">
        <v>10.4</v>
      </c>
      <c r="X2672" s="11">
        <v>10.6</v>
      </c>
      <c r="Y2672" s="78"/>
      <c r="Z2672" s="11">
        <v>77.45</v>
      </c>
      <c r="AA2672" s="11">
        <v>194.83</v>
      </c>
      <c r="AB2672" s="11">
        <v>126.21</v>
      </c>
      <c r="AC2672" s="11">
        <v>2.72</v>
      </c>
      <c r="AD2672" s="11">
        <v>9.17</v>
      </c>
    </row>
    <row r="2673" spans="1:30" x14ac:dyDescent="0.25">
      <c r="A2673" s="1">
        <v>2019</v>
      </c>
      <c r="B2673" s="1">
        <v>4</v>
      </c>
      <c r="C2673" s="1">
        <v>22</v>
      </c>
      <c r="D2673" s="3">
        <v>0.16666666666666666</v>
      </c>
      <c r="E2673" s="5">
        <v>2669</v>
      </c>
      <c r="G2673" s="15">
        <v>6.5</v>
      </c>
      <c r="H2673" s="15">
        <v>5.2</v>
      </c>
      <c r="I2673" s="15">
        <v>5.4</v>
      </c>
      <c r="J2673" s="15">
        <v>1</v>
      </c>
      <c r="K2673" s="15">
        <v>2.2999999999999998</v>
      </c>
      <c r="L2673" s="15">
        <v>3.7</v>
      </c>
      <c r="N2673" s="88">
        <v>6.4</v>
      </c>
      <c r="O2673" s="104">
        <v>10</v>
      </c>
      <c r="Q2673" s="11">
        <v>11.5</v>
      </c>
      <c r="R2673" s="11">
        <v>11</v>
      </c>
      <c r="S2673" s="11">
        <v>15.8</v>
      </c>
      <c r="T2673" s="11">
        <v>11.2</v>
      </c>
      <c r="U2673" s="11">
        <v>14.2</v>
      </c>
      <c r="V2673" s="11">
        <v>9.8000000000000007</v>
      </c>
      <c r="W2673" s="11">
        <v>10.4</v>
      </c>
      <c r="X2673" s="11">
        <v>10.6</v>
      </c>
      <c r="Y2673" s="78"/>
      <c r="Z2673" s="11">
        <v>77.45</v>
      </c>
      <c r="AA2673" s="11">
        <v>194.83</v>
      </c>
      <c r="AB2673" s="11">
        <v>126.21</v>
      </c>
      <c r="AC2673" s="11">
        <v>2.72</v>
      </c>
      <c r="AD2673" s="11">
        <v>9.17</v>
      </c>
    </row>
    <row r="2674" spans="1:30" x14ac:dyDescent="0.25">
      <c r="A2674" s="1">
        <v>2019</v>
      </c>
      <c r="B2674" s="1">
        <v>4</v>
      </c>
      <c r="C2674" s="1">
        <v>22</v>
      </c>
      <c r="D2674" s="3">
        <v>0.20833333333333334</v>
      </c>
      <c r="E2674" s="5">
        <v>2670</v>
      </c>
      <c r="G2674" s="15">
        <v>8.1</v>
      </c>
      <c r="H2674" s="15">
        <v>7.5</v>
      </c>
      <c r="I2674" s="15">
        <v>7.3</v>
      </c>
      <c r="J2674" s="15">
        <v>5.5</v>
      </c>
      <c r="K2674" s="15">
        <v>5.9</v>
      </c>
      <c r="L2674" s="15">
        <v>5.8</v>
      </c>
      <c r="N2674" s="88">
        <v>6.4</v>
      </c>
      <c r="O2674" s="104">
        <v>10</v>
      </c>
      <c r="Q2674" s="11">
        <v>11.5</v>
      </c>
      <c r="R2674" s="11">
        <v>11</v>
      </c>
      <c r="S2674" s="11">
        <v>15.8</v>
      </c>
      <c r="T2674" s="11">
        <v>11.2</v>
      </c>
      <c r="U2674" s="11">
        <v>14.2</v>
      </c>
      <c r="V2674" s="11">
        <v>9.8000000000000007</v>
      </c>
      <c r="W2674" s="11">
        <v>10.4</v>
      </c>
      <c r="X2674" s="11">
        <v>10.6</v>
      </c>
      <c r="Y2674" s="78"/>
      <c r="Z2674" s="11">
        <v>77.45</v>
      </c>
      <c r="AA2674" s="11">
        <v>194.83</v>
      </c>
      <c r="AB2674" s="11">
        <v>126.21</v>
      </c>
      <c r="AC2674" s="11">
        <v>2.72</v>
      </c>
      <c r="AD2674" s="11">
        <v>9.17</v>
      </c>
    </row>
    <row r="2675" spans="1:30" x14ac:dyDescent="0.25">
      <c r="A2675" s="1">
        <v>2019</v>
      </c>
      <c r="B2675" s="1">
        <v>4</v>
      </c>
      <c r="C2675" s="1">
        <v>22</v>
      </c>
      <c r="D2675" s="3">
        <v>0.25</v>
      </c>
      <c r="E2675" s="5">
        <v>2671</v>
      </c>
      <c r="G2675" s="15">
        <v>10.3</v>
      </c>
      <c r="H2675" s="15">
        <v>9.9</v>
      </c>
      <c r="I2675" s="15">
        <v>10.1</v>
      </c>
      <c r="J2675" s="15">
        <v>9.3000000000000007</v>
      </c>
      <c r="K2675" s="15">
        <v>9.5</v>
      </c>
      <c r="L2675" s="15">
        <v>9.9</v>
      </c>
      <c r="N2675" s="88">
        <v>6.4</v>
      </c>
      <c r="O2675" s="104">
        <v>10</v>
      </c>
      <c r="Q2675" s="11">
        <v>11.5</v>
      </c>
      <c r="R2675" s="11">
        <v>11</v>
      </c>
      <c r="S2675" s="11">
        <v>15.8</v>
      </c>
      <c r="T2675" s="11">
        <v>11.2</v>
      </c>
      <c r="U2675" s="11">
        <v>14.2</v>
      </c>
      <c r="V2675" s="11">
        <v>9.8000000000000007</v>
      </c>
      <c r="W2675" s="11">
        <v>10.4</v>
      </c>
      <c r="X2675" s="11">
        <v>10.6</v>
      </c>
      <c r="Y2675" s="78"/>
      <c r="Z2675" s="11">
        <v>77.45</v>
      </c>
      <c r="AA2675" s="11">
        <v>194.83</v>
      </c>
      <c r="AB2675" s="11">
        <v>126.21</v>
      </c>
      <c r="AC2675" s="11">
        <v>2.72</v>
      </c>
      <c r="AD2675" s="11">
        <v>9.17</v>
      </c>
    </row>
    <row r="2676" spans="1:30" x14ac:dyDescent="0.25">
      <c r="A2676" s="1">
        <v>2019</v>
      </c>
      <c r="B2676" s="1">
        <v>4</v>
      </c>
      <c r="C2676" s="1">
        <v>22</v>
      </c>
      <c r="D2676" s="3">
        <v>0.29166666666666669</v>
      </c>
      <c r="E2676" s="5">
        <v>2672</v>
      </c>
      <c r="G2676" s="15">
        <v>12.4</v>
      </c>
      <c r="H2676" s="15">
        <v>12.4</v>
      </c>
      <c r="I2676" s="15">
        <v>13.3</v>
      </c>
      <c r="J2676" s="15">
        <v>12.1</v>
      </c>
      <c r="K2676" s="15">
        <v>13.2</v>
      </c>
      <c r="L2676" s="15">
        <v>13.5</v>
      </c>
      <c r="N2676" s="88">
        <v>6.4</v>
      </c>
      <c r="O2676" s="104">
        <v>10</v>
      </c>
      <c r="Q2676" s="11">
        <v>11.5</v>
      </c>
      <c r="R2676" s="11">
        <v>11</v>
      </c>
      <c r="S2676" s="11">
        <v>15.8</v>
      </c>
      <c r="T2676" s="11">
        <v>11.2</v>
      </c>
      <c r="U2676" s="11">
        <v>14.2</v>
      </c>
      <c r="V2676" s="11">
        <v>9.8000000000000007</v>
      </c>
      <c r="W2676" s="11">
        <v>10.4</v>
      </c>
      <c r="X2676" s="11">
        <v>10.6</v>
      </c>
      <c r="Y2676" s="78"/>
      <c r="Z2676" s="11">
        <v>77.45</v>
      </c>
      <c r="AA2676" s="11">
        <v>194.83</v>
      </c>
      <c r="AB2676" s="11">
        <v>126.21</v>
      </c>
      <c r="AC2676" s="11">
        <v>2.72</v>
      </c>
      <c r="AD2676" s="11">
        <v>9.17</v>
      </c>
    </row>
    <row r="2677" spans="1:30" x14ac:dyDescent="0.25">
      <c r="A2677" s="1">
        <v>2019</v>
      </c>
      <c r="B2677" s="1">
        <v>4</v>
      </c>
      <c r="C2677" s="1">
        <v>22</v>
      </c>
      <c r="D2677" s="3">
        <v>0.33333333333333331</v>
      </c>
      <c r="E2677" s="5">
        <v>2673</v>
      </c>
      <c r="G2677" s="15">
        <v>14.3</v>
      </c>
      <c r="H2677" s="15">
        <v>14.9</v>
      </c>
      <c r="I2677" s="15">
        <v>15.1</v>
      </c>
      <c r="J2677" s="15">
        <v>14.7</v>
      </c>
      <c r="K2677" s="15">
        <v>15.2</v>
      </c>
      <c r="L2677" s="15">
        <v>15</v>
      </c>
      <c r="N2677" s="88">
        <v>6.4</v>
      </c>
      <c r="O2677" s="104">
        <v>10</v>
      </c>
      <c r="Q2677" s="11">
        <v>11.5</v>
      </c>
      <c r="R2677" s="11">
        <v>11</v>
      </c>
      <c r="S2677" s="11">
        <v>15.8</v>
      </c>
      <c r="T2677" s="11">
        <v>11.2</v>
      </c>
      <c r="U2677" s="11">
        <v>14.2</v>
      </c>
      <c r="V2677" s="11">
        <v>9.8000000000000007</v>
      </c>
      <c r="W2677" s="11">
        <v>10.4</v>
      </c>
      <c r="X2677" s="11">
        <v>10.6</v>
      </c>
      <c r="Y2677" s="78"/>
      <c r="Z2677" s="11">
        <v>77.45</v>
      </c>
      <c r="AA2677" s="11">
        <v>194.83</v>
      </c>
      <c r="AB2677" s="11">
        <v>126.21</v>
      </c>
      <c r="AC2677" s="11">
        <v>2.72</v>
      </c>
      <c r="AD2677" s="11">
        <v>9.17</v>
      </c>
    </row>
    <row r="2678" spans="1:30" x14ac:dyDescent="0.25">
      <c r="A2678" s="1">
        <v>2019</v>
      </c>
      <c r="B2678" s="1">
        <v>4</v>
      </c>
      <c r="C2678" s="1">
        <v>22</v>
      </c>
      <c r="D2678" s="3">
        <v>0.375</v>
      </c>
      <c r="E2678" s="5">
        <v>2674</v>
      </c>
      <c r="G2678" s="15">
        <v>16.5</v>
      </c>
      <c r="H2678" s="15">
        <v>16.7</v>
      </c>
      <c r="I2678" s="15">
        <v>16.399999999999999</v>
      </c>
      <c r="J2678" s="15">
        <v>16.7</v>
      </c>
      <c r="K2678" s="15">
        <v>17</v>
      </c>
      <c r="L2678" s="15">
        <v>16.7</v>
      </c>
      <c r="N2678" s="88">
        <v>6.4</v>
      </c>
      <c r="O2678" s="104">
        <v>10</v>
      </c>
      <c r="Q2678" s="11">
        <v>11.5</v>
      </c>
      <c r="R2678" s="11">
        <v>11</v>
      </c>
      <c r="S2678" s="11">
        <v>15.8</v>
      </c>
      <c r="T2678" s="11">
        <v>11.2</v>
      </c>
      <c r="U2678" s="11">
        <v>14.2</v>
      </c>
      <c r="V2678" s="11">
        <v>9.8000000000000007</v>
      </c>
      <c r="W2678" s="11">
        <v>10.4</v>
      </c>
      <c r="X2678" s="11">
        <v>10.6</v>
      </c>
      <c r="Y2678" s="78"/>
      <c r="Z2678" s="11">
        <v>77.45</v>
      </c>
      <c r="AA2678" s="11">
        <v>194.83</v>
      </c>
      <c r="AB2678" s="11">
        <v>126.21</v>
      </c>
      <c r="AC2678" s="11">
        <v>2.72</v>
      </c>
      <c r="AD2678" s="11">
        <v>9.17</v>
      </c>
    </row>
    <row r="2679" spans="1:30" x14ac:dyDescent="0.25">
      <c r="A2679" s="1">
        <v>2019</v>
      </c>
      <c r="B2679" s="1">
        <v>4</v>
      </c>
      <c r="C2679" s="1">
        <v>22</v>
      </c>
      <c r="D2679" s="3">
        <v>0.41666666666666669</v>
      </c>
      <c r="E2679" s="5">
        <v>2675</v>
      </c>
      <c r="G2679" s="15">
        <v>17.399999999999999</v>
      </c>
      <c r="H2679" s="15">
        <v>17.399999999999999</v>
      </c>
      <c r="I2679" s="15">
        <v>17.5</v>
      </c>
      <c r="J2679" s="15">
        <v>17.8</v>
      </c>
      <c r="K2679" s="15">
        <v>17.3</v>
      </c>
      <c r="L2679" s="15">
        <v>16.899999999999999</v>
      </c>
      <c r="N2679" s="88">
        <v>6.4</v>
      </c>
      <c r="O2679" s="104">
        <v>10</v>
      </c>
      <c r="Q2679" s="11">
        <v>11.5</v>
      </c>
      <c r="R2679" s="11">
        <v>11</v>
      </c>
      <c r="S2679" s="11">
        <v>15.8</v>
      </c>
      <c r="T2679" s="11">
        <v>11.2</v>
      </c>
      <c r="U2679" s="11">
        <v>14.2</v>
      </c>
      <c r="V2679" s="11">
        <v>9.8000000000000007</v>
      </c>
      <c r="W2679" s="11">
        <v>10.4</v>
      </c>
      <c r="X2679" s="11">
        <v>10.6</v>
      </c>
      <c r="Y2679" s="78"/>
      <c r="Z2679" s="11">
        <v>77.45</v>
      </c>
      <c r="AA2679" s="11">
        <v>194.83</v>
      </c>
      <c r="AB2679" s="11">
        <v>126.21</v>
      </c>
      <c r="AC2679" s="11">
        <v>2.72</v>
      </c>
      <c r="AD2679" s="11">
        <v>9.17</v>
      </c>
    </row>
    <row r="2680" spans="1:30" x14ac:dyDescent="0.25">
      <c r="A2680" s="1">
        <v>2019</v>
      </c>
      <c r="B2680" s="1">
        <v>4</v>
      </c>
      <c r="C2680" s="1">
        <v>22</v>
      </c>
      <c r="D2680" s="3">
        <v>0.45833333333333331</v>
      </c>
      <c r="E2680" s="5">
        <v>2676</v>
      </c>
      <c r="G2680" s="15">
        <v>17</v>
      </c>
      <c r="H2680" s="15">
        <v>18.2</v>
      </c>
      <c r="I2680" s="15">
        <v>18.3</v>
      </c>
      <c r="J2680" s="15">
        <v>18.2</v>
      </c>
      <c r="K2680" s="15">
        <v>17.2</v>
      </c>
      <c r="L2680" s="15">
        <v>17.2</v>
      </c>
      <c r="N2680" s="88">
        <v>6.4</v>
      </c>
      <c r="O2680" s="104">
        <v>10</v>
      </c>
      <c r="Q2680" s="11">
        <v>11.5</v>
      </c>
      <c r="R2680" s="11">
        <v>11</v>
      </c>
      <c r="S2680" s="11">
        <v>15.8</v>
      </c>
      <c r="T2680" s="11">
        <v>11.2</v>
      </c>
      <c r="U2680" s="11">
        <v>14.2</v>
      </c>
      <c r="V2680" s="11">
        <v>9.8000000000000007</v>
      </c>
      <c r="W2680" s="11">
        <v>10.4</v>
      </c>
      <c r="X2680" s="11">
        <v>10.6</v>
      </c>
      <c r="Y2680" s="78"/>
      <c r="Z2680" s="11">
        <v>77.45</v>
      </c>
      <c r="AA2680" s="11">
        <v>194.83</v>
      </c>
      <c r="AB2680" s="11">
        <v>126.21</v>
      </c>
      <c r="AC2680" s="11">
        <v>2.72</v>
      </c>
      <c r="AD2680" s="11">
        <v>9.17</v>
      </c>
    </row>
    <row r="2681" spans="1:30" x14ac:dyDescent="0.25">
      <c r="A2681" s="1">
        <v>2019</v>
      </c>
      <c r="B2681" s="1">
        <v>4</v>
      </c>
      <c r="C2681" s="1">
        <v>22</v>
      </c>
      <c r="D2681" s="3">
        <v>0.5</v>
      </c>
      <c r="E2681" s="5">
        <v>2677</v>
      </c>
      <c r="G2681" s="15">
        <v>17.899999999999999</v>
      </c>
      <c r="H2681" s="15">
        <v>18.3</v>
      </c>
      <c r="I2681" s="15">
        <v>16.899999999999999</v>
      </c>
      <c r="J2681" s="15">
        <v>18.3</v>
      </c>
      <c r="K2681" s="15">
        <v>18.2</v>
      </c>
      <c r="L2681" s="15">
        <v>17.600000000000001</v>
      </c>
      <c r="N2681" s="88">
        <v>11.2</v>
      </c>
      <c r="O2681" s="104">
        <v>10</v>
      </c>
      <c r="Q2681" s="11">
        <v>11.5</v>
      </c>
      <c r="R2681" s="11">
        <v>11</v>
      </c>
      <c r="S2681" s="11">
        <v>15.8</v>
      </c>
      <c r="T2681" s="11">
        <v>11.2</v>
      </c>
      <c r="U2681" s="11">
        <v>14.2</v>
      </c>
      <c r="V2681" s="11">
        <v>9.8000000000000007</v>
      </c>
      <c r="W2681" s="11">
        <v>10.4</v>
      </c>
      <c r="X2681" s="11">
        <v>10.6</v>
      </c>
      <c r="Y2681" s="78"/>
      <c r="Z2681" s="11">
        <v>77.45</v>
      </c>
      <c r="AA2681" s="11">
        <v>194.83</v>
      </c>
      <c r="AB2681" s="11">
        <v>126.21</v>
      </c>
      <c r="AC2681" s="11">
        <v>2.72</v>
      </c>
      <c r="AD2681" s="11">
        <v>9.17</v>
      </c>
    </row>
    <row r="2682" spans="1:30" x14ac:dyDescent="0.25">
      <c r="A2682" s="1">
        <v>2019</v>
      </c>
      <c r="B2682" s="1">
        <v>4</v>
      </c>
      <c r="C2682" s="1">
        <v>22</v>
      </c>
      <c r="D2682" s="3">
        <v>0.54166666666666663</v>
      </c>
      <c r="E2682" s="5">
        <v>2678</v>
      </c>
      <c r="G2682" s="15">
        <v>18.3</v>
      </c>
      <c r="H2682" s="15">
        <v>18.600000000000001</v>
      </c>
      <c r="I2682" s="15">
        <v>17.100000000000001</v>
      </c>
      <c r="J2682" s="15">
        <v>19.100000000000001</v>
      </c>
      <c r="K2682" s="15">
        <v>18.399999999999999</v>
      </c>
      <c r="L2682" s="15">
        <v>17.899999999999999</v>
      </c>
      <c r="N2682" s="88">
        <v>11.2</v>
      </c>
      <c r="O2682" s="104">
        <v>10</v>
      </c>
      <c r="Q2682" s="11">
        <v>11.5</v>
      </c>
      <c r="R2682" s="11">
        <v>11</v>
      </c>
      <c r="S2682" s="11">
        <v>15.8</v>
      </c>
      <c r="T2682" s="11">
        <v>11.2</v>
      </c>
      <c r="U2682" s="11">
        <v>14.2</v>
      </c>
      <c r="V2682" s="11">
        <v>9.8000000000000007</v>
      </c>
      <c r="W2682" s="11">
        <v>10.4</v>
      </c>
      <c r="X2682" s="11">
        <v>10.6</v>
      </c>
      <c r="Y2682" s="78"/>
      <c r="Z2682" s="11">
        <v>77.45</v>
      </c>
      <c r="AA2682" s="11">
        <v>194.83</v>
      </c>
      <c r="AB2682" s="11">
        <v>126.21</v>
      </c>
      <c r="AC2682" s="11">
        <v>2.72</v>
      </c>
      <c r="AD2682" s="11">
        <v>9.17</v>
      </c>
    </row>
    <row r="2683" spans="1:30" x14ac:dyDescent="0.25">
      <c r="A2683" s="1">
        <v>2019</v>
      </c>
      <c r="B2683" s="1">
        <v>4</v>
      </c>
      <c r="C2683" s="1">
        <v>22</v>
      </c>
      <c r="D2683" s="3">
        <v>0.58333333333333337</v>
      </c>
      <c r="E2683" s="5">
        <v>2679</v>
      </c>
      <c r="G2683" s="15">
        <v>18.5</v>
      </c>
      <c r="H2683" s="15">
        <v>18.3</v>
      </c>
      <c r="I2683" s="15">
        <v>19.600000000000001</v>
      </c>
      <c r="J2683" s="15">
        <v>19.2</v>
      </c>
      <c r="K2683" s="15">
        <v>17.7</v>
      </c>
      <c r="L2683" s="15">
        <v>17.7</v>
      </c>
      <c r="N2683" s="88">
        <v>11.2</v>
      </c>
      <c r="O2683" s="104">
        <v>10</v>
      </c>
      <c r="Q2683" s="11">
        <v>11.5</v>
      </c>
      <c r="R2683" s="11">
        <v>11</v>
      </c>
      <c r="S2683" s="11">
        <v>15.8</v>
      </c>
      <c r="T2683" s="11">
        <v>11.2</v>
      </c>
      <c r="U2683" s="11">
        <v>14.2</v>
      </c>
      <c r="V2683" s="11">
        <v>9.8000000000000007</v>
      </c>
      <c r="W2683" s="11">
        <v>10.4</v>
      </c>
      <c r="X2683" s="11">
        <v>10.6</v>
      </c>
      <c r="Y2683" s="78"/>
      <c r="Z2683" s="11">
        <v>77.45</v>
      </c>
      <c r="AA2683" s="11">
        <v>194.83</v>
      </c>
      <c r="AB2683" s="11">
        <v>126.21</v>
      </c>
      <c r="AC2683" s="11">
        <v>2.72</v>
      </c>
      <c r="AD2683" s="11">
        <v>9.17</v>
      </c>
    </row>
    <row r="2684" spans="1:30" x14ac:dyDescent="0.25">
      <c r="A2684" s="1">
        <v>2019</v>
      </c>
      <c r="B2684" s="1">
        <v>4</v>
      </c>
      <c r="C2684" s="1">
        <v>22</v>
      </c>
      <c r="D2684" s="3">
        <v>0.625</v>
      </c>
      <c r="E2684" s="5">
        <v>2680</v>
      </c>
      <c r="G2684" s="15">
        <v>17.899999999999999</v>
      </c>
      <c r="H2684" s="15">
        <v>17.899999999999999</v>
      </c>
      <c r="I2684" s="15">
        <v>19.7</v>
      </c>
      <c r="J2684" s="15">
        <v>18.7</v>
      </c>
      <c r="K2684" s="15">
        <v>18.600000000000001</v>
      </c>
      <c r="L2684" s="15">
        <v>17.399999999999999</v>
      </c>
      <c r="N2684" s="88">
        <v>11.2</v>
      </c>
      <c r="O2684" s="104">
        <v>10</v>
      </c>
      <c r="Q2684" s="11">
        <v>11.5</v>
      </c>
      <c r="R2684" s="11">
        <v>11</v>
      </c>
      <c r="S2684" s="11">
        <v>15.8</v>
      </c>
      <c r="T2684" s="11">
        <v>11.2</v>
      </c>
      <c r="U2684" s="11">
        <v>14.2</v>
      </c>
      <c r="V2684" s="11">
        <v>9.8000000000000007</v>
      </c>
      <c r="W2684" s="11">
        <v>10.4</v>
      </c>
      <c r="X2684" s="11">
        <v>10.6</v>
      </c>
      <c r="Y2684" s="78"/>
      <c r="Z2684" s="11">
        <v>77.45</v>
      </c>
      <c r="AA2684" s="11">
        <v>194.83</v>
      </c>
      <c r="AB2684" s="11">
        <v>126.21</v>
      </c>
      <c r="AC2684" s="11">
        <v>2.72</v>
      </c>
      <c r="AD2684" s="11">
        <v>9.17</v>
      </c>
    </row>
    <row r="2685" spans="1:30" x14ac:dyDescent="0.25">
      <c r="A2685" s="1">
        <v>2019</v>
      </c>
      <c r="B2685" s="1">
        <v>4</v>
      </c>
      <c r="C2685" s="1">
        <v>22</v>
      </c>
      <c r="D2685" s="3">
        <v>0.66666666666666663</v>
      </c>
      <c r="E2685" s="5">
        <v>2681</v>
      </c>
      <c r="G2685" s="15">
        <v>17.600000000000001</v>
      </c>
      <c r="H2685" s="15">
        <v>17</v>
      </c>
      <c r="I2685" s="15">
        <v>17.7</v>
      </c>
      <c r="J2685" s="15">
        <v>17.2</v>
      </c>
      <c r="K2685" s="15">
        <v>17.899999999999999</v>
      </c>
      <c r="L2685" s="15">
        <v>16.7</v>
      </c>
      <c r="N2685" s="88">
        <v>11.2</v>
      </c>
      <c r="O2685" s="104">
        <v>10</v>
      </c>
      <c r="Q2685" s="11">
        <v>11.5</v>
      </c>
      <c r="R2685" s="11">
        <v>11</v>
      </c>
      <c r="S2685" s="11">
        <v>15.8</v>
      </c>
      <c r="T2685" s="11">
        <v>11.2</v>
      </c>
      <c r="U2685" s="11">
        <v>14.2</v>
      </c>
      <c r="V2685" s="11">
        <v>9.8000000000000007</v>
      </c>
      <c r="W2685" s="11">
        <v>10.4</v>
      </c>
      <c r="X2685" s="11">
        <v>10.6</v>
      </c>
      <c r="Y2685" s="78"/>
      <c r="Z2685" s="11">
        <v>77.45</v>
      </c>
      <c r="AA2685" s="11">
        <v>194.83</v>
      </c>
      <c r="AB2685" s="11">
        <v>126.21</v>
      </c>
      <c r="AC2685" s="11">
        <v>2.72</v>
      </c>
      <c r="AD2685" s="11">
        <v>9.17</v>
      </c>
    </row>
    <row r="2686" spans="1:30" x14ac:dyDescent="0.25">
      <c r="A2686" s="1">
        <v>2019</v>
      </c>
      <c r="B2686" s="1">
        <v>4</v>
      </c>
      <c r="C2686" s="1">
        <v>22</v>
      </c>
      <c r="D2686" s="3">
        <v>0.70833333333333337</v>
      </c>
      <c r="E2686" s="5">
        <v>2682</v>
      </c>
      <c r="G2686" s="15">
        <v>16.600000000000001</v>
      </c>
      <c r="H2686" s="15">
        <v>14.8</v>
      </c>
      <c r="I2686" s="15">
        <v>17.8</v>
      </c>
      <c r="J2686" s="15">
        <v>16.399999999999999</v>
      </c>
      <c r="K2686" s="15">
        <v>16.600000000000001</v>
      </c>
      <c r="L2686" s="15">
        <v>15.5</v>
      </c>
      <c r="N2686" s="88">
        <v>11.2</v>
      </c>
      <c r="O2686" s="104">
        <v>10</v>
      </c>
      <c r="Q2686" s="11">
        <v>11.5</v>
      </c>
      <c r="R2686" s="11">
        <v>11</v>
      </c>
      <c r="S2686" s="11">
        <v>15.8</v>
      </c>
      <c r="T2686" s="11">
        <v>11.2</v>
      </c>
      <c r="U2686" s="11">
        <v>14.2</v>
      </c>
      <c r="V2686" s="11">
        <v>9.8000000000000007</v>
      </c>
      <c r="W2686" s="11">
        <v>10.4</v>
      </c>
      <c r="X2686" s="11">
        <v>10.6</v>
      </c>
      <c r="Y2686" s="78"/>
      <c r="Z2686" s="11">
        <v>77.45</v>
      </c>
      <c r="AA2686" s="11">
        <v>194.83</v>
      </c>
      <c r="AB2686" s="11">
        <v>126.21</v>
      </c>
      <c r="AC2686" s="11">
        <v>2.72</v>
      </c>
      <c r="AD2686" s="11">
        <v>9.17</v>
      </c>
    </row>
    <row r="2687" spans="1:30" x14ac:dyDescent="0.25">
      <c r="A2687" s="1">
        <v>2019</v>
      </c>
      <c r="B2687" s="1">
        <v>4</v>
      </c>
      <c r="C2687" s="1">
        <v>22</v>
      </c>
      <c r="D2687" s="3">
        <v>0.75</v>
      </c>
      <c r="E2687" s="5">
        <v>2683</v>
      </c>
      <c r="G2687" s="15">
        <v>12.6</v>
      </c>
      <c r="H2687" s="15">
        <v>11.3</v>
      </c>
      <c r="I2687" s="15">
        <v>16.399999999999999</v>
      </c>
      <c r="J2687" s="15">
        <v>13.1</v>
      </c>
      <c r="K2687" s="15">
        <v>13.2</v>
      </c>
      <c r="L2687" s="15">
        <v>13</v>
      </c>
      <c r="N2687" s="88">
        <v>11.2</v>
      </c>
      <c r="O2687" s="104">
        <v>10</v>
      </c>
      <c r="Q2687" s="11">
        <v>11.5</v>
      </c>
      <c r="R2687" s="11">
        <v>11</v>
      </c>
      <c r="S2687" s="11">
        <v>15.8</v>
      </c>
      <c r="T2687" s="11">
        <v>11.2</v>
      </c>
      <c r="U2687" s="11">
        <v>14.2</v>
      </c>
      <c r="V2687" s="11">
        <v>9.8000000000000007</v>
      </c>
      <c r="W2687" s="11">
        <v>10.4</v>
      </c>
      <c r="X2687" s="11">
        <v>10.6</v>
      </c>
      <c r="Y2687" s="78"/>
      <c r="Z2687" s="11">
        <v>77.45</v>
      </c>
      <c r="AA2687" s="11">
        <v>194.83</v>
      </c>
      <c r="AB2687" s="11">
        <v>126.21</v>
      </c>
      <c r="AC2687" s="11">
        <v>2.72</v>
      </c>
      <c r="AD2687" s="11">
        <v>9.17</v>
      </c>
    </row>
    <row r="2688" spans="1:30" x14ac:dyDescent="0.25">
      <c r="A2688" s="1">
        <v>2019</v>
      </c>
      <c r="B2688" s="1">
        <v>4</v>
      </c>
      <c r="C2688" s="1">
        <v>22</v>
      </c>
      <c r="D2688" s="3">
        <v>0.79166666666666663</v>
      </c>
      <c r="E2688" s="5">
        <v>2684</v>
      </c>
      <c r="G2688" s="15">
        <v>11.5</v>
      </c>
      <c r="H2688" s="15">
        <v>9.6</v>
      </c>
      <c r="I2688" s="15">
        <v>13.2</v>
      </c>
      <c r="J2688" s="15">
        <v>10.199999999999999</v>
      </c>
      <c r="K2688" s="15">
        <v>9.6</v>
      </c>
      <c r="L2688" s="15">
        <v>10.6</v>
      </c>
      <c r="N2688" s="88">
        <v>11.2</v>
      </c>
      <c r="O2688" s="104">
        <v>10</v>
      </c>
      <c r="Q2688" s="11">
        <v>11.5</v>
      </c>
      <c r="R2688" s="11">
        <v>11</v>
      </c>
      <c r="S2688" s="11">
        <v>15.8</v>
      </c>
      <c r="T2688" s="11">
        <v>11.2</v>
      </c>
      <c r="U2688" s="11">
        <v>14.2</v>
      </c>
      <c r="V2688" s="11">
        <v>9.8000000000000007</v>
      </c>
      <c r="W2688" s="11">
        <v>10.4</v>
      </c>
      <c r="X2688" s="11">
        <v>10.6</v>
      </c>
      <c r="Y2688" s="78"/>
      <c r="Z2688" s="11">
        <v>77.45</v>
      </c>
      <c r="AA2688" s="11">
        <v>194.83</v>
      </c>
      <c r="AB2688" s="11">
        <v>126.21</v>
      </c>
      <c r="AC2688" s="11">
        <v>2.72</v>
      </c>
      <c r="AD2688" s="11">
        <v>9.17</v>
      </c>
    </row>
    <row r="2689" spans="1:30" x14ac:dyDescent="0.25">
      <c r="A2689" s="1">
        <v>2019</v>
      </c>
      <c r="B2689" s="1">
        <v>4</v>
      </c>
      <c r="C2689" s="1">
        <v>22</v>
      </c>
      <c r="D2689" s="3">
        <v>0.83333333333333337</v>
      </c>
      <c r="E2689" s="5">
        <v>2685</v>
      </c>
      <c r="G2689" s="15">
        <v>6.9</v>
      </c>
      <c r="H2689" s="15">
        <v>8.5</v>
      </c>
      <c r="I2689" s="15">
        <v>11.6</v>
      </c>
      <c r="J2689" s="15">
        <v>7.6</v>
      </c>
      <c r="K2689" s="15">
        <v>7.6</v>
      </c>
      <c r="L2689" s="15">
        <v>8.8000000000000007</v>
      </c>
      <c r="N2689" s="88">
        <v>11.2</v>
      </c>
      <c r="O2689" s="104">
        <v>10</v>
      </c>
      <c r="Q2689" s="11">
        <v>11.5</v>
      </c>
      <c r="R2689" s="11">
        <v>11</v>
      </c>
      <c r="S2689" s="11">
        <v>15.8</v>
      </c>
      <c r="T2689" s="11">
        <v>11.2</v>
      </c>
      <c r="U2689" s="11">
        <v>14.2</v>
      </c>
      <c r="V2689" s="11">
        <v>9.8000000000000007</v>
      </c>
      <c r="W2689" s="11">
        <v>10.4</v>
      </c>
      <c r="X2689" s="11">
        <v>10.6</v>
      </c>
      <c r="Y2689" s="78"/>
      <c r="Z2689" s="11">
        <v>77.45</v>
      </c>
      <c r="AA2689" s="11">
        <v>194.83</v>
      </c>
      <c r="AB2689" s="11">
        <v>126.21</v>
      </c>
      <c r="AC2689" s="11">
        <v>2.72</v>
      </c>
      <c r="AD2689" s="11">
        <v>9.17</v>
      </c>
    </row>
    <row r="2690" spans="1:30" x14ac:dyDescent="0.25">
      <c r="A2690" s="1">
        <v>2019</v>
      </c>
      <c r="B2690" s="1">
        <v>4</v>
      </c>
      <c r="C2690" s="1">
        <v>22</v>
      </c>
      <c r="D2690" s="3">
        <v>0.875</v>
      </c>
      <c r="E2690" s="5">
        <v>2686</v>
      </c>
      <c r="G2690" s="15">
        <v>7.1</v>
      </c>
      <c r="H2690" s="15">
        <v>7.4</v>
      </c>
      <c r="I2690" s="15">
        <v>9.5</v>
      </c>
      <c r="J2690" s="15">
        <v>5.8</v>
      </c>
      <c r="K2690" s="15">
        <v>6.6</v>
      </c>
      <c r="L2690" s="15">
        <v>7.3</v>
      </c>
      <c r="N2690" s="88">
        <v>11.2</v>
      </c>
      <c r="O2690" s="104">
        <v>10</v>
      </c>
      <c r="Q2690" s="11">
        <v>11.5</v>
      </c>
      <c r="R2690" s="11">
        <v>11</v>
      </c>
      <c r="S2690" s="11">
        <v>15.8</v>
      </c>
      <c r="T2690" s="11">
        <v>11.2</v>
      </c>
      <c r="U2690" s="11">
        <v>14.2</v>
      </c>
      <c r="V2690" s="11">
        <v>9.8000000000000007</v>
      </c>
      <c r="W2690" s="11">
        <v>10.4</v>
      </c>
      <c r="X2690" s="11">
        <v>10.6</v>
      </c>
      <c r="Y2690" s="78"/>
      <c r="Z2690" s="11">
        <v>77.45</v>
      </c>
      <c r="AA2690" s="11">
        <v>194.83</v>
      </c>
      <c r="AB2690" s="11">
        <v>126.21</v>
      </c>
      <c r="AC2690" s="11">
        <v>2.72</v>
      </c>
      <c r="AD2690" s="11">
        <v>9.17</v>
      </c>
    </row>
    <row r="2691" spans="1:30" x14ac:dyDescent="0.25">
      <c r="A2691" s="1">
        <v>2019</v>
      </c>
      <c r="B2691" s="1">
        <v>4</v>
      </c>
      <c r="C2691" s="1">
        <v>22</v>
      </c>
      <c r="D2691" s="3">
        <v>0.91666666666666663</v>
      </c>
      <c r="E2691" s="5">
        <v>2687</v>
      </c>
      <c r="G2691" s="15">
        <v>3.9</v>
      </c>
      <c r="H2691" s="15">
        <v>6.4</v>
      </c>
      <c r="I2691" s="15">
        <v>9.6</v>
      </c>
      <c r="J2691" s="15">
        <v>5.3</v>
      </c>
      <c r="K2691" s="15">
        <v>5.6</v>
      </c>
      <c r="L2691" s="15">
        <v>6.1</v>
      </c>
      <c r="N2691" s="88">
        <v>11.2</v>
      </c>
      <c r="O2691" s="104">
        <v>10</v>
      </c>
      <c r="Q2691" s="11">
        <v>11.5</v>
      </c>
      <c r="R2691" s="11">
        <v>11</v>
      </c>
      <c r="S2691" s="11">
        <v>15.8</v>
      </c>
      <c r="T2691" s="11">
        <v>11.2</v>
      </c>
      <c r="U2691" s="11">
        <v>14.2</v>
      </c>
      <c r="V2691" s="11">
        <v>9.8000000000000007</v>
      </c>
      <c r="W2691" s="11">
        <v>10.4</v>
      </c>
      <c r="X2691" s="11">
        <v>10.6</v>
      </c>
      <c r="Y2691" s="78"/>
      <c r="Z2691" s="11">
        <v>77.45</v>
      </c>
      <c r="AA2691" s="11">
        <v>194.83</v>
      </c>
      <c r="AB2691" s="11">
        <v>126.21</v>
      </c>
      <c r="AC2691" s="11">
        <v>2.72</v>
      </c>
      <c r="AD2691" s="11">
        <v>9.17</v>
      </c>
    </row>
    <row r="2692" spans="1:30" x14ac:dyDescent="0.25">
      <c r="A2692" s="1">
        <v>2019</v>
      </c>
      <c r="B2692" s="1">
        <v>4</v>
      </c>
      <c r="C2692" s="1">
        <v>22</v>
      </c>
      <c r="D2692" s="3">
        <v>0.95833333333333337</v>
      </c>
      <c r="E2692" s="5">
        <v>2688</v>
      </c>
      <c r="G2692" s="15">
        <v>2.8</v>
      </c>
      <c r="H2692" s="15">
        <v>5.4</v>
      </c>
      <c r="I2692" s="15">
        <v>8.8000000000000007</v>
      </c>
      <c r="J2692" s="15">
        <v>3.5</v>
      </c>
      <c r="K2692" s="15">
        <v>4.8</v>
      </c>
      <c r="L2692" s="15">
        <v>5.3</v>
      </c>
      <c r="N2692" s="88">
        <v>11.2</v>
      </c>
      <c r="O2692" s="104">
        <v>10</v>
      </c>
      <c r="Q2692" s="11">
        <v>11.5</v>
      </c>
      <c r="R2692" s="11">
        <v>11</v>
      </c>
      <c r="S2692" s="11">
        <v>15.8</v>
      </c>
      <c r="T2692" s="11">
        <v>11.2</v>
      </c>
      <c r="U2692" s="11">
        <v>14.2</v>
      </c>
      <c r="V2692" s="11">
        <v>9.8000000000000007</v>
      </c>
      <c r="W2692" s="11">
        <v>10.4</v>
      </c>
      <c r="X2692" s="11">
        <v>10.6</v>
      </c>
      <c r="Y2692" s="78"/>
      <c r="Z2692" s="11">
        <v>77.45</v>
      </c>
      <c r="AA2692" s="11">
        <v>194.83</v>
      </c>
      <c r="AB2692" s="11">
        <v>126.21</v>
      </c>
      <c r="AC2692" s="11">
        <v>2.72</v>
      </c>
      <c r="AD2692" s="11">
        <v>9.17</v>
      </c>
    </row>
    <row r="2693" spans="1:30" x14ac:dyDescent="0.25">
      <c r="A2693" s="1">
        <v>2019</v>
      </c>
      <c r="B2693" s="1">
        <v>4</v>
      </c>
      <c r="C2693" s="1">
        <v>23</v>
      </c>
      <c r="D2693" s="3">
        <v>0</v>
      </c>
      <c r="E2693" s="5">
        <v>2689</v>
      </c>
      <c r="G2693" s="15">
        <v>1.8</v>
      </c>
      <c r="H2693" s="15">
        <v>4</v>
      </c>
      <c r="I2693" s="15">
        <v>8.6999999999999993</v>
      </c>
      <c r="J2693" s="15">
        <v>2.4</v>
      </c>
      <c r="K2693" s="15">
        <v>4</v>
      </c>
      <c r="L2693" s="15">
        <v>4.3</v>
      </c>
      <c r="N2693" s="88">
        <v>6.6</v>
      </c>
      <c r="O2693" s="104">
        <v>11</v>
      </c>
      <c r="Q2693" s="11">
        <v>12</v>
      </c>
      <c r="R2693" s="11">
        <v>11.8</v>
      </c>
      <c r="S2693" s="11">
        <v>15.7</v>
      </c>
      <c r="T2693" s="11">
        <v>11.7</v>
      </c>
      <c r="U2693" s="11">
        <v>14.6</v>
      </c>
      <c r="V2693" s="11">
        <v>10.1</v>
      </c>
      <c r="W2693" s="11">
        <v>11.4</v>
      </c>
      <c r="X2693" s="11">
        <v>11</v>
      </c>
      <c r="Y2693" s="78"/>
      <c r="Z2693" s="11">
        <v>77.7</v>
      </c>
      <c r="AA2693" s="11">
        <v>199.06</v>
      </c>
      <c r="AB2693" s="11">
        <v>126.97</v>
      </c>
      <c r="AC2693" s="11">
        <v>2.59</v>
      </c>
      <c r="AD2693" s="11">
        <v>8.51</v>
      </c>
    </row>
    <row r="2694" spans="1:30" x14ac:dyDescent="0.25">
      <c r="A2694" s="1">
        <v>2019</v>
      </c>
      <c r="B2694" s="1">
        <v>4</v>
      </c>
      <c r="C2694" s="1">
        <v>23</v>
      </c>
      <c r="D2694" s="3">
        <v>4.1666666666666664E-2</v>
      </c>
      <c r="E2694" s="5">
        <v>2690</v>
      </c>
      <c r="G2694" s="15">
        <v>1.6</v>
      </c>
      <c r="H2694" s="15">
        <v>3.3</v>
      </c>
      <c r="I2694" s="15">
        <v>7.6</v>
      </c>
      <c r="J2694" s="15">
        <v>1.9</v>
      </c>
      <c r="K2694" s="15">
        <v>3.8</v>
      </c>
      <c r="L2694" s="15">
        <v>4</v>
      </c>
      <c r="N2694" s="88">
        <v>6.6</v>
      </c>
      <c r="O2694" s="104">
        <v>11</v>
      </c>
      <c r="Q2694" s="11">
        <v>12</v>
      </c>
      <c r="R2694" s="11">
        <v>11.8</v>
      </c>
      <c r="S2694" s="11">
        <v>15.7</v>
      </c>
      <c r="T2694" s="11">
        <v>11.7</v>
      </c>
      <c r="U2694" s="11">
        <v>14.6</v>
      </c>
      <c r="V2694" s="11">
        <v>10.1</v>
      </c>
      <c r="W2694" s="11">
        <v>11.4</v>
      </c>
      <c r="X2694" s="11">
        <v>11</v>
      </c>
      <c r="Y2694" s="78"/>
      <c r="Z2694" s="11">
        <v>77.7</v>
      </c>
      <c r="AA2694" s="11">
        <v>199.06</v>
      </c>
      <c r="AB2694" s="11">
        <v>126.97</v>
      </c>
      <c r="AC2694" s="11">
        <v>2.59</v>
      </c>
      <c r="AD2694" s="11">
        <v>8.51</v>
      </c>
    </row>
    <row r="2695" spans="1:30" x14ac:dyDescent="0.25">
      <c r="A2695" s="1">
        <v>2019</v>
      </c>
      <c r="B2695" s="1">
        <v>4</v>
      </c>
      <c r="C2695" s="1">
        <v>23</v>
      </c>
      <c r="D2695" s="3">
        <v>8.3333333333333329E-2</v>
      </c>
      <c r="E2695" s="5">
        <v>2691</v>
      </c>
      <c r="G2695" s="15">
        <v>1.5</v>
      </c>
      <c r="H2695" s="15">
        <v>2.7</v>
      </c>
      <c r="I2695" s="15">
        <v>7.6</v>
      </c>
      <c r="J2695" s="15">
        <v>1</v>
      </c>
      <c r="K2695" s="15">
        <v>3.2</v>
      </c>
      <c r="L2695" s="15">
        <v>3.8</v>
      </c>
      <c r="N2695" s="88">
        <v>6.6</v>
      </c>
      <c r="O2695" s="104">
        <v>11</v>
      </c>
      <c r="Q2695" s="11">
        <v>12</v>
      </c>
      <c r="R2695" s="11">
        <v>11.8</v>
      </c>
      <c r="S2695" s="11">
        <v>15.7</v>
      </c>
      <c r="T2695" s="11">
        <v>11.7</v>
      </c>
      <c r="U2695" s="11">
        <v>14.6</v>
      </c>
      <c r="V2695" s="11">
        <v>10.1</v>
      </c>
      <c r="W2695" s="11">
        <v>11.4</v>
      </c>
      <c r="X2695" s="11">
        <v>11</v>
      </c>
      <c r="Y2695" s="78"/>
      <c r="Z2695" s="11">
        <v>77.7</v>
      </c>
      <c r="AA2695" s="11">
        <v>199.06</v>
      </c>
      <c r="AB2695" s="11">
        <v>126.97</v>
      </c>
      <c r="AC2695" s="11">
        <v>2.59</v>
      </c>
      <c r="AD2695" s="11">
        <v>8.51</v>
      </c>
    </row>
    <row r="2696" spans="1:30" x14ac:dyDescent="0.25">
      <c r="A2696" s="1">
        <v>2019</v>
      </c>
      <c r="B2696" s="1">
        <v>4</v>
      </c>
      <c r="C2696" s="1">
        <v>23</v>
      </c>
      <c r="D2696" s="3">
        <v>0.125</v>
      </c>
      <c r="E2696" s="5">
        <v>2692</v>
      </c>
      <c r="G2696" s="15">
        <v>0.5</v>
      </c>
      <c r="H2696" s="15">
        <v>2.6</v>
      </c>
      <c r="I2696" s="15">
        <v>7.6</v>
      </c>
      <c r="J2696" s="15">
        <v>0.5</v>
      </c>
      <c r="K2696" s="15">
        <v>2.6</v>
      </c>
      <c r="L2696" s="15">
        <v>2.6</v>
      </c>
      <c r="N2696" s="88">
        <v>6.6</v>
      </c>
      <c r="O2696" s="104">
        <v>11</v>
      </c>
      <c r="Q2696" s="11">
        <v>12</v>
      </c>
      <c r="R2696" s="11">
        <v>11.8</v>
      </c>
      <c r="S2696" s="11">
        <v>15.7</v>
      </c>
      <c r="T2696" s="11">
        <v>11.7</v>
      </c>
      <c r="U2696" s="11">
        <v>14.6</v>
      </c>
      <c r="V2696" s="11">
        <v>10.1</v>
      </c>
      <c r="W2696" s="11">
        <v>11.4</v>
      </c>
      <c r="X2696" s="11">
        <v>11</v>
      </c>
      <c r="Y2696" s="78"/>
      <c r="Z2696" s="11">
        <v>77.7</v>
      </c>
      <c r="AA2696" s="11">
        <v>199.06</v>
      </c>
      <c r="AB2696" s="11">
        <v>126.97</v>
      </c>
      <c r="AC2696" s="11">
        <v>2.59</v>
      </c>
      <c r="AD2696" s="11">
        <v>8.51</v>
      </c>
    </row>
    <row r="2697" spans="1:30" x14ac:dyDescent="0.25">
      <c r="A2697" s="1">
        <v>2019</v>
      </c>
      <c r="B2697" s="1">
        <v>4</v>
      </c>
      <c r="C2697" s="1">
        <v>23</v>
      </c>
      <c r="D2697" s="3">
        <v>0.16666666666666666</v>
      </c>
      <c r="E2697" s="5">
        <v>2693</v>
      </c>
      <c r="G2697" s="15">
        <v>1</v>
      </c>
      <c r="H2697" s="15">
        <v>3.6</v>
      </c>
      <c r="I2697" s="15">
        <v>7.5</v>
      </c>
      <c r="J2697" s="15">
        <v>1</v>
      </c>
      <c r="K2697" s="15">
        <v>3.1</v>
      </c>
      <c r="L2697" s="15">
        <v>2.9</v>
      </c>
      <c r="N2697" s="88">
        <v>6.6</v>
      </c>
      <c r="O2697" s="104">
        <v>11</v>
      </c>
      <c r="Q2697" s="11">
        <v>12</v>
      </c>
      <c r="R2697" s="11">
        <v>11.8</v>
      </c>
      <c r="S2697" s="11">
        <v>15.7</v>
      </c>
      <c r="T2697" s="11">
        <v>11.7</v>
      </c>
      <c r="U2697" s="11">
        <v>14.6</v>
      </c>
      <c r="V2697" s="11">
        <v>10.1</v>
      </c>
      <c r="W2697" s="11">
        <v>11.4</v>
      </c>
      <c r="X2697" s="11">
        <v>11</v>
      </c>
      <c r="Y2697" s="78"/>
      <c r="Z2697" s="11">
        <v>77.7</v>
      </c>
      <c r="AA2697" s="11">
        <v>199.06</v>
      </c>
      <c r="AB2697" s="11">
        <v>126.97</v>
      </c>
      <c r="AC2697" s="11">
        <v>2.59</v>
      </c>
      <c r="AD2697" s="11">
        <v>8.51</v>
      </c>
    </row>
    <row r="2698" spans="1:30" x14ac:dyDescent="0.25">
      <c r="A2698" s="1">
        <v>2019</v>
      </c>
      <c r="B2698" s="1">
        <v>4</v>
      </c>
      <c r="C2698" s="1">
        <v>23</v>
      </c>
      <c r="D2698" s="3">
        <v>0.20833333333333334</v>
      </c>
      <c r="E2698" s="5">
        <v>2694</v>
      </c>
      <c r="G2698" s="15">
        <v>6.4</v>
      </c>
      <c r="H2698" s="15">
        <v>7.1</v>
      </c>
      <c r="I2698" s="15">
        <v>9.4</v>
      </c>
      <c r="J2698" s="15">
        <v>5.9</v>
      </c>
      <c r="K2698" s="15">
        <v>6.9</v>
      </c>
      <c r="L2698" s="15">
        <v>6</v>
      </c>
      <c r="N2698" s="88">
        <v>6.6</v>
      </c>
      <c r="O2698" s="104">
        <v>11</v>
      </c>
      <c r="Q2698" s="11">
        <v>12</v>
      </c>
      <c r="R2698" s="11">
        <v>11.8</v>
      </c>
      <c r="S2698" s="11">
        <v>15.7</v>
      </c>
      <c r="T2698" s="11">
        <v>11.7</v>
      </c>
      <c r="U2698" s="11">
        <v>14.6</v>
      </c>
      <c r="V2698" s="11">
        <v>10.1</v>
      </c>
      <c r="W2698" s="11">
        <v>11.4</v>
      </c>
      <c r="X2698" s="11">
        <v>11</v>
      </c>
      <c r="Y2698" s="78"/>
      <c r="Z2698" s="11">
        <v>77.7</v>
      </c>
      <c r="AA2698" s="11">
        <v>199.06</v>
      </c>
      <c r="AB2698" s="11">
        <v>126.97</v>
      </c>
      <c r="AC2698" s="11">
        <v>2.59</v>
      </c>
      <c r="AD2698" s="11">
        <v>8.51</v>
      </c>
    </row>
    <row r="2699" spans="1:30" x14ac:dyDescent="0.25">
      <c r="A2699" s="1">
        <v>2019</v>
      </c>
      <c r="B2699" s="1">
        <v>4</v>
      </c>
      <c r="C2699" s="1">
        <v>23</v>
      </c>
      <c r="D2699" s="3">
        <v>0.25</v>
      </c>
      <c r="E2699" s="5">
        <v>2695</v>
      </c>
      <c r="G2699" s="15">
        <v>12.7</v>
      </c>
      <c r="H2699" s="15">
        <v>11.1</v>
      </c>
      <c r="I2699" s="15">
        <v>12.1</v>
      </c>
      <c r="J2699" s="15">
        <v>10.9</v>
      </c>
      <c r="K2699" s="15">
        <v>13.4</v>
      </c>
      <c r="L2699" s="15">
        <v>11.2</v>
      </c>
      <c r="N2699" s="88">
        <v>6.6</v>
      </c>
      <c r="O2699" s="104">
        <v>11</v>
      </c>
      <c r="Q2699" s="11">
        <v>12</v>
      </c>
      <c r="R2699" s="11">
        <v>11.8</v>
      </c>
      <c r="S2699" s="11">
        <v>15.7</v>
      </c>
      <c r="T2699" s="11">
        <v>11.7</v>
      </c>
      <c r="U2699" s="11">
        <v>14.6</v>
      </c>
      <c r="V2699" s="11">
        <v>10.1</v>
      </c>
      <c r="W2699" s="11">
        <v>11.4</v>
      </c>
      <c r="X2699" s="11">
        <v>11</v>
      </c>
      <c r="Y2699" s="78"/>
      <c r="Z2699" s="11">
        <v>77.7</v>
      </c>
      <c r="AA2699" s="11">
        <v>199.06</v>
      </c>
      <c r="AB2699" s="11">
        <v>126.97</v>
      </c>
      <c r="AC2699" s="11">
        <v>2.59</v>
      </c>
      <c r="AD2699" s="11">
        <v>8.51</v>
      </c>
    </row>
    <row r="2700" spans="1:30" x14ac:dyDescent="0.25">
      <c r="A2700" s="1">
        <v>2019</v>
      </c>
      <c r="B2700" s="1">
        <v>4</v>
      </c>
      <c r="C2700" s="1">
        <v>23</v>
      </c>
      <c r="D2700" s="3">
        <v>0.29166666666666669</v>
      </c>
      <c r="E2700" s="5">
        <v>2696</v>
      </c>
      <c r="G2700" s="15">
        <v>16.2</v>
      </c>
      <c r="H2700" s="15">
        <v>14.4</v>
      </c>
      <c r="I2700" s="15">
        <v>15.5</v>
      </c>
      <c r="J2700" s="15">
        <v>15.1</v>
      </c>
      <c r="K2700" s="15">
        <v>15.9</v>
      </c>
      <c r="L2700" s="15">
        <v>14.9</v>
      </c>
      <c r="N2700" s="88">
        <v>6.6</v>
      </c>
      <c r="O2700" s="104">
        <v>11</v>
      </c>
      <c r="Q2700" s="11">
        <v>12</v>
      </c>
      <c r="R2700" s="11">
        <v>11.8</v>
      </c>
      <c r="S2700" s="11">
        <v>15.7</v>
      </c>
      <c r="T2700" s="11">
        <v>11.7</v>
      </c>
      <c r="U2700" s="11">
        <v>14.6</v>
      </c>
      <c r="V2700" s="11">
        <v>10.1</v>
      </c>
      <c r="W2700" s="11">
        <v>11.4</v>
      </c>
      <c r="X2700" s="11">
        <v>11</v>
      </c>
      <c r="Y2700" s="78"/>
      <c r="Z2700" s="11">
        <v>77.7</v>
      </c>
      <c r="AA2700" s="11">
        <v>199.06</v>
      </c>
      <c r="AB2700" s="11">
        <v>126.97</v>
      </c>
      <c r="AC2700" s="11">
        <v>2.59</v>
      </c>
      <c r="AD2700" s="11">
        <v>8.51</v>
      </c>
    </row>
    <row r="2701" spans="1:30" x14ac:dyDescent="0.25">
      <c r="A2701" s="1">
        <v>2019</v>
      </c>
      <c r="B2701" s="1">
        <v>4</v>
      </c>
      <c r="C2701" s="1">
        <v>23</v>
      </c>
      <c r="D2701" s="3">
        <v>0.33333333333333331</v>
      </c>
      <c r="E2701" s="5">
        <v>2697</v>
      </c>
      <c r="G2701" s="15">
        <v>17.600000000000001</v>
      </c>
      <c r="H2701" s="15">
        <v>17.100000000000001</v>
      </c>
      <c r="I2701" s="15">
        <v>18.399999999999999</v>
      </c>
      <c r="J2701" s="15">
        <v>17.600000000000001</v>
      </c>
      <c r="K2701" s="15">
        <v>18</v>
      </c>
      <c r="L2701" s="15">
        <v>17.5</v>
      </c>
      <c r="N2701" s="88">
        <v>6.6</v>
      </c>
      <c r="O2701" s="104">
        <v>11</v>
      </c>
      <c r="Q2701" s="11">
        <v>12</v>
      </c>
      <c r="R2701" s="11">
        <v>11.8</v>
      </c>
      <c r="S2701" s="11">
        <v>15.7</v>
      </c>
      <c r="T2701" s="11">
        <v>11.7</v>
      </c>
      <c r="U2701" s="11">
        <v>14.6</v>
      </c>
      <c r="V2701" s="11">
        <v>10.1</v>
      </c>
      <c r="W2701" s="11">
        <v>11.4</v>
      </c>
      <c r="X2701" s="11">
        <v>11</v>
      </c>
      <c r="Y2701" s="78"/>
      <c r="Z2701" s="11">
        <v>77.7</v>
      </c>
      <c r="AA2701" s="11">
        <v>199.06</v>
      </c>
      <c r="AB2701" s="11">
        <v>126.97</v>
      </c>
      <c r="AC2701" s="11">
        <v>2.59</v>
      </c>
      <c r="AD2701" s="11">
        <v>8.51</v>
      </c>
    </row>
    <row r="2702" spans="1:30" x14ac:dyDescent="0.25">
      <c r="A2702" s="1">
        <v>2019</v>
      </c>
      <c r="B2702" s="1">
        <v>4</v>
      </c>
      <c r="C2702" s="1">
        <v>23</v>
      </c>
      <c r="D2702" s="3">
        <v>0.375</v>
      </c>
      <c r="E2702" s="5">
        <v>2698</v>
      </c>
      <c r="G2702" s="15">
        <v>18.3</v>
      </c>
      <c r="H2702" s="15">
        <v>18.600000000000001</v>
      </c>
      <c r="I2702" s="15">
        <v>19.600000000000001</v>
      </c>
      <c r="J2702" s="15">
        <v>18.8</v>
      </c>
      <c r="K2702" s="15">
        <v>19.100000000000001</v>
      </c>
      <c r="L2702" s="15">
        <v>18.7</v>
      </c>
      <c r="N2702" s="88">
        <v>6.6</v>
      </c>
      <c r="O2702" s="104">
        <v>11</v>
      </c>
      <c r="Q2702" s="11">
        <v>12</v>
      </c>
      <c r="R2702" s="11">
        <v>11.8</v>
      </c>
      <c r="S2702" s="11">
        <v>15.7</v>
      </c>
      <c r="T2702" s="11">
        <v>11.7</v>
      </c>
      <c r="U2702" s="11">
        <v>14.6</v>
      </c>
      <c r="V2702" s="11">
        <v>10.1</v>
      </c>
      <c r="W2702" s="11">
        <v>11.4</v>
      </c>
      <c r="X2702" s="11">
        <v>11</v>
      </c>
      <c r="Y2702" s="78"/>
      <c r="Z2702" s="11">
        <v>77.7</v>
      </c>
      <c r="AA2702" s="11">
        <v>199.06</v>
      </c>
      <c r="AB2702" s="11">
        <v>126.97</v>
      </c>
      <c r="AC2702" s="11">
        <v>2.59</v>
      </c>
      <c r="AD2702" s="11">
        <v>8.51</v>
      </c>
    </row>
    <row r="2703" spans="1:30" x14ac:dyDescent="0.25">
      <c r="A2703" s="1">
        <v>2019</v>
      </c>
      <c r="B2703" s="1">
        <v>4</v>
      </c>
      <c r="C2703" s="1">
        <v>23</v>
      </c>
      <c r="D2703" s="3">
        <v>0.41666666666666669</v>
      </c>
      <c r="E2703" s="5">
        <v>2699</v>
      </c>
      <c r="G2703" s="15">
        <v>19.3</v>
      </c>
      <c r="H2703" s="15">
        <v>19.2</v>
      </c>
      <c r="I2703" s="15">
        <v>20.2</v>
      </c>
      <c r="J2703" s="15">
        <v>19.7</v>
      </c>
      <c r="K2703" s="15">
        <v>19.399999999999999</v>
      </c>
      <c r="L2703" s="15">
        <v>18.8</v>
      </c>
      <c r="N2703" s="88">
        <v>6.6</v>
      </c>
      <c r="O2703" s="104">
        <v>11</v>
      </c>
      <c r="Q2703" s="11">
        <v>12</v>
      </c>
      <c r="R2703" s="11">
        <v>11.8</v>
      </c>
      <c r="S2703" s="11">
        <v>15.7</v>
      </c>
      <c r="T2703" s="11">
        <v>11.7</v>
      </c>
      <c r="U2703" s="11">
        <v>14.6</v>
      </c>
      <c r="V2703" s="11">
        <v>10.1</v>
      </c>
      <c r="W2703" s="11">
        <v>11.4</v>
      </c>
      <c r="X2703" s="11">
        <v>11</v>
      </c>
      <c r="Y2703" s="78"/>
      <c r="Z2703" s="11">
        <v>77.7</v>
      </c>
      <c r="AA2703" s="11">
        <v>199.06</v>
      </c>
      <c r="AB2703" s="11">
        <v>126.97</v>
      </c>
      <c r="AC2703" s="11">
        <v>2.59</v>
      </c>
      <c r="AD2703" s="11">
        <v>8.51</v>
      </c>
    </row>
    <row r="2704" spans="1:30" x14ac:dyDescent="0.25">
      <c r="A2704" s="1">
        <v>2019</v>
      </c>
      <c r="B2704" s="1">
        <v>4</v>
      </c>
      <c r="C2704" s="1">
        <v>23</v>
      </c>
      <c r="D2704" s="3">
        <v>0.45833333333333331</v>
      </c>
      <c r="E2704" s="5">
        <v>2700</v>
      </c>
      <c r="G2704" s="15">
        <v>19.5</v>
      </c>
      <c r="H2704" s="15">
        <v>19.7</v>
      </c>
      <c r="I2704" s="15">
        <v>20.100000000000001</v>
      </c>
      <c r="J2704" s="15">
        <v>19.899999999999999</v>
      </c>
      <c r="K2704" s="15">
        <v>20.100000000000001</v>
      </c>
      <c r="L2704" s="15">
        <v>19.600000000000001</v>
      </c>
      <c r="N2704" s="88">
        <v>6.6</v>
      </c>
      <c r="O2704" s="104">
        <v>11</v>
      </c>
      <c r="Q2704" s="11">
        <v>12</v>
      </c>
      <c r="R2704" s="11">
        <v>11.8</v>
      </c>
      <c r="S2704" s="11">
        <v>15.7</v>
      </c>
      <c r="T2704" s="11">
        <v>11.7</v>
      </c>
      <c r="U2704" s="11">
        <v>14.6</v>
      </c>
      <c r="V2704" s="11">
        <v>10.1</v>
      </c>
      <c r="W2704" s="11">
        <v>11.4</v>
      </c>
      <c r="X2704" s="11">
        <v>11</v>
      </c>
      <c r="Y2704" s="78"/>
      <c r="Z2704" s="11">
        <v>77.7</v>
      </c>
      <c r="AA2704" s="11">
        <v>199.06</v>
      </c>
      <c r="AB2704" s="11">
        <v>126.97</v>
      </c>
      <c r="AC2704" s="11">
        <v>2.59</v>
      </c>
      <c r="AD2704" s="11">
        <v>8.51</v>
      </c>
    </row>
    <row r="2705" spans="1:30" x14ac:dyDescent="0.25">
      <c r="A2705" s="1">
        <v>2019</v>
      </c>
      <c r="B2705" s="1">
        <v>4</v>
      </c>
      <c r="C2705" s="1">
        <v>23</v>
      </c>
      <c r="D2705" s="3">
        <v>0.5</v>
      </c>
      <c r="E2705" s="5">
        <v>2701</v>
      </c>
      <c r="G2705" s="15">
        <v>20</v>
      </c>
      <c r="H2705" s="15">
        <v>19.8</v>
      </c>
      <c r="I2705" s="15">
        <v>20.5</v>
      </c>
      <c r="J2705" s="15">
        <v>20</v>
      </c>
      <c r="K2705" s="15">
        <v>20.100000000000001</v>
      </c>
      <c r="L2705" s="15">
        <v>19.600000000000001</v>
      </c>
      <c r="N2705" s="88">
        <v>10.199999999999999</v>
      </c>
      <c r="O2705" s="104">
        <v>11</v>
      </c>
      <c r="Q2705" s="11">
        <v>12</v>
      </c>
      <c r="R2705" s="11">
        <v>11.8</v>
      </c>
      <c r="S2705" s="11">
        <v>15.7</v>
      </c>
      <c r="T2705" s="11">
        <v>11.7</v>
      </c>
      <c r="U2705" s="11">
        <v>14.6</v>
      </c>
      <c r="V2705" s="11">
        <v>10.1</v>
      </c>
      <c r="W2705" s="11">
        <v>11.4</v>
      </c>
      <c r="X2705" s="11">
        <v>11</v>
      </c>
      <c r="Y2705" s="78"/>
      <c r="Z2705" s="11">
        <v>77.7</v>
      </c>
      <c r="AA2705" s="11">
        <v>199.06</v>
      </c>
      <c r="AB2705" s="11">
        <v>126.97</v>
      </c>
      <c r="AC2705" s="11">
        <v>2.59</v>
      </c>
      <c r="AD2705" s="11">
        <v>8.51</v>
      </c>
    </row>
    <row r="2706" spans="1:30" x14ac:dyDescent="0.25">
      <c r="A2706" s="1">
        <v>2019</v>
      </c>
      <c r="B2706" s="1">
        <v>4</v>
      </c>
      <c r="C2706" s="1">
        <v>23</v>
      </c>
      <c r="D2706" s="3">
        <v>0.54166666666666663</v>
      </c>
      <c r="E2706" s="5">
        <v>2702</v>
      </c>
      <c r="G2706" s="15">
        <v>20</v>
      </c>
      <c r="H2706" s="15">
        <v>20.100000000000001</v>
      </c>
      <c r="I2706" s="15">
        <v>21</v>
      </c>
      <c r="J2706" s="15">
        <v>20.399999999999999</v>
      </c>
      <c r="K2706" s="15">
        <v>20.399999999999999</v>
      </c>
      <c r="L2706" s="15">
        <v>19.899999999999999</v>
      </c>
      <c r="N2706" s="88">
        <v>10.199999999999999</v>
      </c>
      <c r="O2706" s="104">
        <v>11</v>
      </c>
      <c r="Q2706" s="11">
        <v>12</v>
      </c>
      <c r="R2706" s="11">
        <v>11.8</v>
      </c>
      <c r="S2706" s="11">
        <v>15.7</v>
      </c>
      <c r="T2706" s="11">
        <v>11.7</v>
      </c>
      <c r="U2706" s="11">
        <v>14.6</v>
      </c>
      <c r="V2706" s="11">
        <v>10.1</v>
      </c>
      <c r="W2706" s="11">
        <v>11.4</v>
      </c>
      <c r="X2706" s="11">
        <v>11</v>
      </c>
      <c r="Y2706" s="78"/>
      <c r="Z2706" s="11">
        <v>77.7</v>
      </c>
      <c r="AA2706" s="11">
        <v>199.06</v>
      </c>
      <c r="AB2706" s="11">
        <v>126.97</v>
      </c>
      <c r="AC2706" s="11">
        <v>2.59</v>
      </c>
      <c r="AD2706" s="11">
        <v>8.51</v>
      </c>
    </row>
    <row r="2707" spans="1:30" x14ac:dyDescent="0.25">
      <c r="A2707" s="1">
        <v>2019</v>
      </c>
      <c r="B2707" s="1">
        <v>4</v>
      </c>
      <c r="C2707" s="1">
        <v>23</v>
      </c>
      <c r="D2707" s="3">
        <v>0.58333333333333337</v>
      </c>
      <c r="E2707" s="5">
        <v>2703</v>
      </c>
      <c r="G2707" s="15">
        <v>20</v>
      </c>
      <c r="H2707" s="15">
        <v>19.8</v>
      </c>
      <c r="I2707" s="15">
        <v>20.9</v>
      </c>
      <c r="J2707" s="15">
        <v>20.100000000000001</v>
      </c>
      <c r="K2707" s="15">
        <v>19.899999999999999</v>
      </c>
      <c r="L2707" s="15">
        <v>19.600000000000001</v>
      </c>
      <c r="N2707" s="88">
        <v>10.199999999999999</v>
      </c>
      <c r="O2707" s="104">
        <v>11</v>
      </c>
      <c r="Q2707" s="11">
        <v>12</v>
      </c>
      <c r="R2707" s="11">
        <v>11.8</v>
      </c>
      <c r="S2707" s="11">
        <v>15.7</v>
      </c>
      <c r="T2707" s="11">
        <v>11.7</v>
      </c>
      <c r="U2707" s="11">
        <v>14.6</v>
      </c>
      <c r="V2707" s="11">
        <v>10.1</v>
      </c>
      <c r="W2707" s="11">
        <v>11.4</v>
      </c>
      <c r="X2707" s="11">
        <v>11</v>
      </c>
      <c r="Y2707" s="78"/>
      <c r="Z2707" s="11">
        <v>77.7</v>
      </c>
      <c r="AA2707" s="11">
        <v>199.06</v>
      </c>
      <c r="AB2707" s="11">
        <v>126.97</v>
      </c>
      <c r="AC2707" s="11">
        <v>2.59</v>
      </c>
      <c r="AD2707" s="11">
        <v>8.51</v>
      </c>
    </row>
    <row r="2708" spans="1:30" x14ac:dyDescent="0.25">
      <c r="A2708" s="1">
        <v>2019</v>
      </c>
      <c r="B2708" s="1">
        <v>4</v>
      </c>
      <c r="C2708" s="1">
        <v>23</v>
      </c>
      <c r="D2708" s="3">
        <v>0.625</v>
      </c>
      <c r="E2708" s="5">
        <v>2704</v>
      </c>
      <c r="G2708" s="15">
        <v>20</v>
      </c>
      <c r="H2708" s="15">
        <v>19.399999999999999</v>
      </c>
      <c r="I2708" s="15">
        <v>20.8</v>
      </c>
      <c r="J2708" s="15">
        <v>20</v>
      </c>
      <c r="K2708" s="15">
        <v>19.7</v>
      </c>
      <c r="L2708" s="15">
        <v>19.100000000000001</v>
      </c>
      <c r="N2708" s="88">
        <v>10.199999999999999</v>
      </c>
      <c r="O2708" s="104">
        <v>11</v>
      </c>
      <c r="Q2708" s="11">
        <v>12</v>
      </c>
      <c r="R2708" s="11">
        <v>11.8</v>
      </c>
      <c r="S2708" s="11">
        <v>15.7</v>
      </c>
      <c r="T2708" s="11">
        <v>11.7</v>
      </c>
      <c r="U2708" s="11">
        <v>14.6</v>
      </c>
      <c r="V2708" s="11">
        <v>10.1</v>
      </c>
      <c r="W2708" s="11">
        <v>11.4</v>
      </c>
      <c r="X2708" s="11">
        <v>11</v>
      </c>
      <c r="Y2708" s="78"/>
      <c r="Z2708" s="11">
        <v>77.7</v>
      </c>
      <c r="AA2708" s="11">
        <v>199.06</v>
      </c>
      <c r="AB2708" s="11">
        <v>126.97</v>
      </c>
      <c r="AC2708" s="11">
        <v>2.59</v>
      </c>
      <c r="AD2708" s="11">
        <v>8.51</v>
      </c>
    </row>
    <row r="2709" spans="1:30" x14ac:dyDescent="0.25">
      <c r="A2709" s="1">
        <v>2019</v>
      </c>
      <c r="B2709" s="1">
        <v>4</v>
      </c>
      <c r="C2709" s="1">
        <v>23</v>
      </c>
      <c r="D2709" s="3">
        <v>0.66666666666666663</v>
      </c>
      <c r="E2709" s="5">
        <v>2705</v>
      </c>
      <c r="G2709" s="15">
        <v>19.3</v>
      </c>
      <c r="H2709" s="15">
        <v>18.5</v>
      </c>
      <c r="I2709" s="15">
        <v>20.3</v>
      </c>
      <c r="J2709" s="15">
        <v>19.399999999999999</v>
      </c>
      <c r="K2709" s="15">
        <v>19.2</v>
      </c>
      <c r="L2709" s="15">
        <v>18.5</v>
      </c>
      <c r="N2709" s="88">
        <v>10.199999999999999</v>
      </c>
      <c r="O2709" s="104">
        <v>11</v>
      </c>
      <c r="Q2709" s="11">
        <v>12</v>
      </c>
      <c r="R2709" s="11">
        <v>11.8</v>
      </c>
      <c r="S2709" s="11">
        <v>15.7</v>
      </c>
      <c r="T2709" s="11">
        <v>11.7</v>
      </c>
      <c r="U2709" s="11">
        <v>14.6</v>
      </c>
      <c r="V2709" s="11">
        <v>10.1</v>
      </c>
      <c r="W2709" s="11">
        <v>11.4</v>
      </c>
      <c r="X2709" s="11">
        <v>11</v>
      </c>
      <c r="Y2709" s="78"/>
      <c r="Z2709" s="11">
        <v>77.7</v>
      </c>
      <c r="AA2709" s="11">
        <v>199.06</v>
      </c>
      <c r="AB2709" s="11">
        <v>126.97</v>
      </c>
      <c r="AC2709" s="11">
        <v>2.59</v>
      </c>
      <c r="AD2709" s="11">
        <v>8.51</v>
      </c>
    </row>
    <row r="2710" spans="1:30" x14ac:dyDescent="0.25">
      <c r="A2710" s="1">
        <v>2019</v>
      </c>
      <c r="B2710" s="1">
        <v>4</v>
      </c>
      <c r="C2710" s="1">
        <v>23</v>
      </c>
      <c r="D2710" s="3">
        <v>0.70833333333333337</v>
      </c>
      <c r="E2710" s="5">
        <v>2706</v>
      </c>
      <c r="G2710" s="15">
        <v>18.100000000000001</v>
      </c>
      <c r="H2710" s="15">
        <v>16.7</v>
      </c>
      <c r="I2710" s="15">
        <v>19.2</v>
      </c>
      <c r="J2710" s="15">
        <v>18.3</v>
      </c>
      <c r="K2710" s="15">
        <v>17.7</v>
      </c>
      <c r="L2710" s="15">
        <v>17.399999999999999</v>
      </c>
      <c r="N2710" s="88">
        <v>10.199999999999999</v>
      </c>
      <c r="O2710" s="104">
        <v>11</v>
      </c>
      <c r="Q2710" s="11">
        <v>12</v>
      </c>
      <c r="R2710" s="11">
        <v>11.8</v>
      </c>
      <c r="S2710" s="11">
        <v>15.7</v>
      </c>
      <c r="T2710" s="11">
        <v>11.7</v>
      </c>
      <c r="U2710" s="11">
        <v>14.6</v>
      </c>
      <c r="V2710" s="11">
        <v>10.1</v>
      </c>
      <c r="W2710" s="11">
        <v>11.4</v>
      </c>
      <c r="X2710" s="11">
        <v>11</v>
      </c>
      <c r="Y2710" s="78"/>
      <c r="Z2710" s="11">
        <v>77.7</v>
      </c>
      <c r="AA2710" s="11">
        <v>199.06</v>
      </c>
      <c r="AB2710" s="11">
        <v>126.97</v>
      </c>
      <c r="AC2710" s="11">
        <v>2.59</v>
      </c>
      <c r="AD2710" s="11">
        <v>8.51</v>
      </c>
    </row>
    <row r="2711" spans="1:30" x14ac:dyDescent="0.25">
      <c r="A2711" s="1">
        <v>2019</v>
      </c>
      <c r="B2711" s="1">
        <v>4</v>
      </c>
      <c r="C2711" s="1">
        <v>23</v>
      </c>
      <c r="D2711" s="3">
        <v>0.75</v>
      </c>
      <c r="E2711" s="5">
        <v>2707</v>
      </c>
      <c r="G2711" s="15">
        <v>15.9</v>
      </c>
      <c r="H2711" s="15">
        <v>14.4</v>
      </c>
      <c r="I2711" s="15">
        <v>17.8</v>
      </c>
      <c r="J2711" s="15">
        <v>14.3</v>
      </c>
      <c r="K2711" s="15">
        <v>14.9</v>
      </c>
      <c r="L2711" s="15">
        <v>15.4</v>
      </c>
      <c r="N2711" s="88">
        <v>10.199999999999999</v>
      </c>
      <c r="O2711" s="104">
        <v>11</v>
      </c>
      <c r="Q2711" s="11">
        <v>12</v>
      </c>
      <c r="R2711" s="11">
        <v>11.8</v>
      </c>
      <c r="S2711" s="11">
        <v>15.7</v>
      </c>
      <c r="T2711" s="11">
        <v>11.7</v>
      </c>
      <c r="U2711" s="11">
        <v>14.6</v>
      </c>
      <c r="V2711" s="11">
        <v>10.1</v>
      </c>
      <c r="W2711" s="11">
        <v>11.4</v>
      </c>
      <c r="X2711" s="11">
        <v>11</v>
      </c>
      <c r="Y2711" s="78"/>
      <c r="Z2711" s="11">
        <v>77.7</v>
      </c>
      <c r="AA2711" s="11">
        <v>199.06</v>
      </c>
      <c r="AB2711" s="11">
        <v>126.97</v>
      </c>
      <c r="AC2711" s="11">
        <v>2.59</v>
      </c>
      <c r="AD2711" s="11">
        <v>8.51</v>
      </c>
    </row>
    <row r="2712" spans="1:30" x14ac:dyDescent="0.25">
      <c r="A2712" s="1">
        <v>2019</v>
      </c>
      <c r="B2712" s="1">
        <v>4</v>
      </c>
      <c r="C2712" s="1">
        <v>23</v>
      </c>
      <c r="D2712" s="3">
        <v>0.79166666666666663</v>
      </c>
      <c r="E2712" s="5">
        <v>2708</v>
      </c>
      <c r="G2712" s="15">
        <v>15.3</v>
      </c>
      <c r="H2712" s="15">
        <v>13.3</v>
      </c>
      <c r="I2712" s="15">
        <v>15.1</v>
      </c>
      <c r="J2712" s="15">
        <v>10.9</v>
      </c>
      <c r="K2712" s="15">
        <v>12.5</v>
      </c>
      <c r="L2712" s="15">
        <v>14.1</v>
      </c>
      <c r="N2712" s="88">
        <v>10.199999999999999</v>
      </c>
      <c r="O2712" s="104">
        <v>11</v>
      </c>
      <c r="Q2712" s="11">
        <v>12</v>
      </c>
      <c r="R2712" s="11">
        <v>11.8</v>
      </c>
      <c r="S2712" s="11">
        <v>15.7</v>
      </c>
      <c r="T2712" s="11">
        <v>11.7</v>
      </c>
      <c r="U2712" s="11">
        <v>14.6</v>
      </c>
      <c r="V2712" s="11">
        <v>10.1</v>
      </c>
      <c r="W2712" s="11">
        <v>11.4</v>
      </c>
      <c r="X2712" s="11">
        <v>11</v>
      </c>
      <c r="Y2712" s="78"/>
      <c r="Z2712" s="11">
        <v>77.7</v>
      </c>
      <c r="AA2712" s="11">
        <v>199.06</v>
      </c>
      <c r="AB2712" s="11">
        <v>126.97</v>
      </c>
      <c r="AC2712" s="11">
        <v>2.59</v>
      </c>
      <c r="AD2712" s="11">
        <v>8.51</v>
      </c>
    </row>
    <row r="2713" spans="1:30" x14ac:dyDescent="0.25">
      <c r="A2713" s="1">
        <v>2019</v>
      </c>
      <c r="B2713" s="1">
        <v>4</v>
      </c>
      <c r="C2713" s="1">
        <v>23</v>
      </c>
      <c r="D2713" s="3">
        <v>0.83333333333333337</v>
      </c>
      <c r="E2713" s="5">
        <v>2709</v>
      </c>
      <c r="G2713" s="15">
        <v>14.7</v>
      </c>
      <c r="H2713" s="15">
        <v>12.4</v>
      </c>
      <c r="I2713" s="15">
        <v>13.9</v>
      </c>
      <c r="J2713" s="15">
        <v>8.9</v>
      </c>
      <c r="K2713" s="15">
        <v>11.8</v>
      </c>
      <c r="L2713" s="15">
        <v>13.3</v>
      </c>
      <c r="N2713" s="88">
        <v>10.199999999999999</v>
      </c>
      <c r="O2713" s="104">
        <v>11</v>
      </c>
      <c r="Q2713" s="11">
        <v>12</v>
      </c>
      <c r="R2713" s="11">
        <v>11.8</v>
      </c>
      <c r="S2713" s="11">
        <v>15.7</v>
      </c>
      <c r="T2713" s="11">
        <v>11.7</v>
      </c>
      <c r="U2713" s="11">
        <v>14.6</v>
      </c>
      <c r="V2713" s="11">
        <v>10.1</v>
      </c>
      <c r="W2713" s="11">
        <v>11.4</v>
      </c>
      <c r="X2713" s="11">
        <v>11</v>
      </c>
      <c r="Y2713" s="78"/>
      <c r="Z2713" s="11">
        <v>77.7</v>
      </c>
      <c r="AA2713" s="11">
        <v>199.06</v>
      </c>
      <c r="AB2713" s="11">
        <v>126.97</v>
      </c>
      <c r="AC2713" s="11">
        <v>2.59</v>
      </c>
      <c r="AD2713" s="11">
        <v>8.51</v>
      </c>
    </row>
    <row r="2714" spans="1:30" x14ac:dyDescent="0.25">
      <c r="A2714" s="1">
        <v>2019</v>
      </c>
      <c r="B2714" s="1">
        <v>4</v>
      </c>
      <c r="C2714" s="1">
        <v>23</v>
      </c>
      <c r="D2714" s="3">
        <v>0.875</v>
      </c>
      <c r="E2714" s="5">
        <v>2710</v>
      </c>
      <c r="G2714" s="15">
        <v>13.5</v>
      </c>
      <c r="H2714" s="15">
        <v>11.7</v>
      </c>
      <c r="I2714" s="15">
        <v>12.9</v>
      </c>
      <c r="J2714" s="15">
        <v>8.1</v>
      </c>
      <c r="K2714" s="15">
        <v>10.5</v>
      </c>
      <c r="L2714" s="15">
        <v>11</v>
      </c>
      <c r="N2714" s="88">
        <v>10.199999999999999</v>
      </c>
      <c r="O2714" s="104">
        <v>11</v>
      </c>
      <c r="Q2714" s="11">
        <v>12</v>
      </c>
      <c r="R2714" s="11">
        <v>11.8</v>
      </c>
      <c r="S2714" s="11">
        <v>15.7</v>
      </c>
      <c r="T2714" s="11">
        <v>11.7</v>
      </c>
      <c r="U2714" s="11">
        <v>14.6</v>
      </c>
      <c r="V2714" s="11">
        <v>10.1</v>
      </c>
      <c r="W2714" s="11">
        <v>11.4</v>
      </c>
      <c r="X2714" s="11">
        <v>11</v>
      </c>
      <c r="Y2714" s="78"/>
      <c r="Z2714" s="11">
        <v>77.7</v>
      </c>
      <c r="AA2714" s="11">
        <v>199.06</v>
      </c>
      <c r="AB2714" s="11">
        <v>126.97</v>
      </c>
      <c r="AC2714" s="11">
        <v>2.59</v>
      </c>
      <c r="AD2714" s="11">
        <v>8.51</v>
      </c>
    </row>
    <row r="2715" spans="1:30" x14ac:dyDescent="0.25">
      <c r="A2715" s="1">
        <v>2019</v>
      </c>
      <c r="B2715" s="1">
        <v>4</v>
      </c>
      <c r="C2715" s="1">
        <v>23</v>
      </c>
      <c r="D2715" s="3">
        <v>0.91666666666666663</v>
      </c>
      <c r="E2715" s="5">
        <v>2711</v>
      </c>
      <c r="G2715" s="15">
        <v>12.9</v>
      </c>
      <c r="H2715" s="15">
        <v>9</v>
      </c>
      <c r="I2715" s="15">
        <v>12.4</v>
      </c>
      <c r="J2715" s="15">
        <v>6.6</v>
      </c>
      <c r="K2715" s="15">
        <v>9.1999999999999993</v>
      </c>
      <c r="L2715" s="15">
        <v>10.8</v>
      </c>
      <c r="N2715" s="88">
        <v>10.199999999999999</v>
      </c>
      <c r="O2715" s="104">
        <v>11</v>
      </c>
      <c r="Q2715" s="11">
        <v>12</v>
      </c>
      <c r="R2715" s="11">
        <v>11.8</v>
      </c>
      <c r="S2715" s="11">
        <v>15.7</v>
      </c>
      <c r="T2715" s="11">
        <v>11.7</v>
      </c>
      <c r="U2715" s="11">
        <v>14.6</v>
      </c>
      <c r="V2715" s="11">
        <v>10.1</v>
      </c>
      <c r="W2715" s="11">
        <v>11.4</v>
      </c>
      <c r="X2715" s="11">
        <v>11</v>
      </c>
      <c r="Y2715" s="78"/>
      <c r="Z2715" s="11">
        <v>77.7</v>
      </c>
      <c r="AA2715" s="11">
        <v>199.06</v>
      </c>
      <c r="AB2715" s="11">
        <v>126.97</v>
      </c>
      <c r="AC2715" s="11">
        <v>2.59</v>
      </c>
      <c r="AD2715" s="11">
        <v>8.51</v>
      </c>
    </row>
    <row r="2716" spans="1:30" x14ac:dyDescent="0.25">
      <c r="A2716" s="1">
        <v>2019</v>
      </c>
      <c r="B2716" s="1">
        <v>4</v>
      </c>
      <c r="C2716" s="1">
        <v>23</v>
      </c>
      <c r="D2716" s="3">
        <v>0.95833333333333337</v>
      </c>
      <c r="E2716" s="5">
        <v>2712</v>
      </c>
      <c r="G2716" s="15">
        <v>11.9</v>
      </c>
      <c r="H2716" s="15">
        <v>7.3</v>
      </c>
      <c r="I2716" s="15">
        <v>11.9</v>
      </c>
      <c r="J2716" s="15">
        <v>6.8</v>
      </c>
      <c r="K2716" s="15">
        <v>8.1999999999999993</v>
      </c>
      <c r="L2716" s="15">
        <v>10.5</v>
      </c>
      <c r="N2716" s="88">
        <v>10.199999999999999</v>
      </c>
      <c r="O2716" s="104">
        <v>11</v>
      </c>
      <c r="Q2716" s="11">
        <v>12</v>
      </c>
      <c r="R2716" s="11">
        <v>11.8</v>
      </c>
      <c r="S2716" s="11">
        <v>15.7</v>
      </c>
      <c r="T2716" s="11">
        <v>11.7</v>
      </c>
      <c r="U2716" s="11">
        <v>14.6</v>
      </c>
      <c r="V2716" s="11">
        <v>10.1</v>
      </c>
      <c r="W2716" s="11">
        <v>11.4</v>
      </c>
      <c r="X2716" s="11">
        <v>11</v>
      </c>
      <c r="Y2716" s="78"/>
      <c r="Z2716" s="11">
        <v>77.7</v>
      </c>
      <c r="AA2716" s="11">
        <v>199.06</v>
      </c>
      <c r="AB2716" s="11">
        <v>126.97</v>
      </c>
      <c r="AC2716" s="11">
        <v>2.59</v>
      </c>
      <c r="AD2716" s="11">
        <v>8.51</v>
      </c>
    </row>
    <row r="2717" spans="1:30" x14ac:dyDescent="0.25">
      <c r="A2717" s="1">
        <v>2019</v>
      </c>
      <c r="B2717" s="1">
        <v>4</v>
      </c>
      <c r="C2717" s="1">
        <v>24</v>
      </c>
      <c r="D2717" s="3">
        <v>0</v>
      </c>
      <c r="E2717" s="5">
        <v>2713</v>
      </c>
      <c r="G2717" s="15">
        <v>11.4</v>
      </c>
      <c r="H2717" s="15">
        <v>6.3</v>
      </c>
      <c r="I2717" s="15">
        <v>11.5</v>
      </c>
      <c r="J2717" s="15">
        <v>6.5</v>
      </c>
      <c r="K2717" s="15">
        <v>8</v>
      </c>
      <c r="L2717" s="15">
        <v>9.6999999999999993</v>
      </c>
      <c r="N2717" s="88">
        <v>7.6</v>
      </c>
      <c r="O2717" s="104">
        <v>11.5</v>
      </c>
      <c r="Q2717" s="11">
        <v>12.4</v>
      </c>
      <c r="R2717" s="11">
        <v>12.4</v>
      </c>
      <c r="S2717" s="11">
        <v>15.1</v>
      </c>
      <c r="T2717" s="11">
        <v>12.4</v>
      </c>
      <c r="U2717" s="11">
        <v>15.4</v>
      </c>
      <c r="V2717" s="11">
        <v>10.5</v>
      </c>
      <c r="W2717" s="11">
        <v>12.2</v>
      </c>
      <c r="X2717" s="11">
        <v>11.6</v>
      </c>
      <c r="Y2717" s="78"/>
      <c r="Z2717" s="11">
        <v>77.08</v>
      </c>
      <c r="AA2717" s="11">
        <v>194.46</v>
      </c>
      <c r="AB2717" s="11">
        <v>127</v>
      </c>
      <c r="AC2717" s="11">
        <v>2.4</v>
      </c>
      <c r="AD2717" s="11">
        <v>9.4700000000000006</v>
      </c>
    </row>
    <row r="2718" spans="1:30" x14ac:dyDescent="0.25">
      <c r="A2718" s="1">
        <v>2019</v>
      </c>
      <c r="B2718" s="1">
        <v>4</v>
      </c>
      <c r="C2718" s="1">
        <v>24</v>
      </c>
      <c r="D2718" s="3">
        <v>4.1666666666666664E-2</v>
      </c>
      <c r="E2718" s="5">
        <v>2714</v>
      </c>
      <c r="G2718" s="15">
        <v>10.8</v>
      </c>
      <c r="H2718" s="15">
        <v>5.9</v>
      </c>
      <c r="I2718" s="15">
        <v>11.6</v>
      </c>
      <c r="J2718" s="15">
        <v>6.7</v>
      </c>
      <c r="K2718" s="15">
        <v>8.3000000000000007</v>
      </c>
      <c r="L2718" s="15">
        <v>9.1</v>
      </c>
      <c r="N2718" s="88">
        <v>7.6</v>
      </c>
      <c r="O2718" s="104">
        <v>11.5</v>
      </c>
      <c r="Q2718" s="11">
        <v>12.4</v>
      </c>
      <c r="R2718" s="11">
        <v>12.4</v>
      </c>
      <c r="S2718" s="11">
        <v>15.1</v>
      </c>
      <c r="T2718" s="11">
        <v>12.4</v>
      </c>
      <c r="U2718" s="11">
        <v>15.4</v>
      </c>
      <c r="V2718" s="11">
        <v>10.5</v>
      </c>
      <c r="W2718" s="11">
        <v>12.2</v>
      </c>
      <c r="X2718" s="11">
        <v>11.6</v>
      </c>
      <c r="Y2718" s="78"/>
      <c r="Z2718" s="11">
        <v>77.08</v>
      </c>
      <c r="AA2718" s="11">
        <v>194.46</v>
      </c>
      <c r="AB2718" s="11">
        <v>127</v>
      </c>
      <c r="AC2718" s="11">
        <v>2.4</v>
      </c>
      <c r="AD2718" s="11">
        <v>9.4700000000000006</v>
      </c>
    </row>
    <row r="2719" spans="1:30" x14ac:dyDescent="0.25">
      <c r="A2719" s="1">
        <v>2019</v>
      </c>
      <c r="B2719" s="1">
        <v>4</v>
      </c>
      <c r="C2719" s="1">
        <v>24</v>
      </c>
      <c r="D2719" s="3">
        <v>8.3333333333333329E-2</v>
      </c>
      <c r="E2719" s="5">
        <v>2715</v>
      </c>
      <c r="G2719" s="15">
        <v>10.5</v>
      </c>
      <c r="H2719" s="15">
        <v>5.3</v>
      </c>
      <c r="I2719" s="15">
        <v>10.1</v>
      </c>
      <c r="J2719" s="15">
        <v>5.6</v>
      </c>
      <c r="K2719" s="15">
        <v>6.7</v>
      </c>
      <c r="L2719" s="15">
        <v>8.6999999999999993</v>
      </c>
      <c r="N2719" s="88">
        <v>7.6</v>
      </c>
      <c r="O2719" s="104">
        <v>11.5</v>
      </c>
      <c r="Q2719" s="11">
        <v>12.4</v>
      </c>
      <c r="R2719" s="11">
        <v>12.4</v>
      </c>
      <c r="S2719" s="11">
        <v>15.1</v>
      </c>
      <c r="T2719" s="11">
        <v>12.4</v>
      </c>
      <c r="U2719" s="11">
        <v>15.4</v>
      </c>
      <c r="V2719" s="11">
        <v>10.5</v>
      </c>
      <c r="W2719" s="11">
        <v>12.2</v>
      </c>
      <c r="X2719" s="11">
        <v>11.6</v>
      </c>
      <c r="Y2719" s="78"/>
      <c r="Z2719" s="11">
        <v>77.08</v>
      </c>
      <c r="AA2719" s="11">
        <v>194.46</v>
      </c>
      <c r="AB2719" s="11">
        <v>127</v>
      </c>
      <c r="AC2719" s="11">
        <v>2.4</v>
      </c>
      <c r="AD2719" s="11">
        <v>9.4700000000000006</v>
      </c>
    </row>
    <row r="2720" spans="1:30" x14ac:dyDescent="0.25">
      <c r="A2720" s="1">
        <v>2019</v>
      </c>
      <c r="B2720" s="1">
        <v>4</v>
      </c>
      <c r="C2720" s="1">
        <v>24</v>
      </c>
      <c r="D2720" s="3">
        <v>0.125</v>
      </c>
      <c r="E2720" s="5">
        <v>2716</v>
      </c>
      <c r="G2720" s="15">
        <v>10.199999999999999</v>
      </c>
      <c r="H2720" s="15">
        <v>5.6</v>
      </c>
      <c r="I2720" s="15">
        <v>9.6</v>
      </c>
      <c r="J2720" s="15">
        <v>5.2</v>
      </c>
      <c r="K2720" s="15">
        <v>5.2</v>
      </c>
      <c r="L2720" s="15">
        <v>8.6999999999999993</v>
      </c>
      <c r="N2720" s="88">
        <v>7.6</v>
      </c>
      <c r="O2720" s="104">
        <v>11.5</v>
      </c>
      <c r="Q2720" s="11">
        <v>12.4</v>
      </c>
      <c r="R2720" s="11">
        <v>12.4</v>
      </c>
      <c r="S2720" s="11">
        <v>15.1</v>
      </c>
      <c r="T2720" s="11">
        <v>12.4</v>
      </c>
      <c r="U2720" s="11">
        <v>15.4</v>
      </c>
      <c r="V2720" s="11">
        <v>10.5</v>
      </c>
      <c r="W2720" s="11">
        <v>12.2</v>
      </c>
      <c r="X2720" s="11">
        <v>11.6</v>
      </c>
      <c r="Y2720" s="78"/>
      <c r="Z2720" s="11">
        <v>77.08</v>
      </c>
      <c r="AA2720" s="11">
        <v>194.46</v>
      </c>
      <c r="AB2720" s="11">
        <v>127</v>
      </c>
      <c r="AC2720" s="11">
        <v>2.4</v>
      </c>
      <c r="AD2720" s="11">
        <v>9.4700000000000006</v>
      </c>
    </row>
    <row r="2721" spans="1:30" x14ac:dyDescent="0.25">
      <c r="A2721" s="1">
        <v>2019</v>
      </c>
      <c r="B2721" s="1">
        <v>4</v>
      </c>
      <c r="C2721" s="1">
        <v>24</v>
      </c>
      <c r="D2721" s="3">
        <v>0.16666666666666666</v>
      </c>
      <c r="E2721" s="5">
        <v>2717</v>
      </c>
      <c r="G2721" s="15">
        <v>10.199999999999999</v>
      </c>
      <c r="H2721" s="15">
        <v>6.1</v>
      </c>
      <c r="I2721" s="15">
        <v>9.8000000000000007</v>
      </c>
      <c r="J2721" s="15">
        <v>5.8</v>
      </c>
      <c r="K2721" s="15">
        <v>5.8</v>
      </c>
      <c r="L2721" s="15">
        <v>8.6</v>
      </c>
      <c r="N2721" s="88">
        <v>7.6</v>
      </c>
      <c r="O2721" s="104">
        <v>11.5</v>
      </c>
      <c r="Q2721" s="11">
        <v>12.4</v>
      </c>
      <c r="R2721" s="11">
        <v>12.4</v>
      </c>
      <c r="S2721" s="11">
        <v>15.1</v>
      </c>
      <c r="T2721" s="11">
        <v>12.4</v>
      </c>
      <c r="U2721" s="11">
        <v>15.4</v>
      </c>
      <c r="V2721" s="11">
        <v>10.5</v>
      </c>
      <c r="W2721" s="11">
        <v>12.2</v>
      </c>
      <c r="X2721" s="11">
        <v>11.6</v>
      </c>
      <c r="Y2721" s="78"/>
      <c r="Z2721" s="11">
        <v>77.08</v>
      </c>
      <c r="AA2721" s="11">
        <v>194.46</v>
      </c>
      <c r="AB2721" s="11">
        <v>127</v>
      </c>
      <c r="AC2721" s="11">
        <v>2.4</v>
      </c>
      <c r="AD2721" s="11">
        <v>9.4700000000000006</v>
      </c>
    </row>
    <row r="2722" spans="1:30" x14ac:dyDescent="0.25">
      <c r="A2722" s="1">
        <v>2019</v>
      </c>
      <c r="B2722" s="1">
        <v>4</v>
      </c>
      <c r="C2722" s="1">
        <v>24</v>
      </c>
      <c r="D2722" s="3">
        <v>0.20833333333333334</v>
      </c>
      <c r="E2722" s="5">
        <v>2718</v>
      </c>
      <c r="G2722" s="15">
        <v>11.7</v>
      </c>
      <c r="H2722" s="15">
        <v>10.199999999999999</v>
      </c>
      <c r="I2722" s="15">
        <v>12.3</v>
      </c>
      <c r="J2722" s="15">
        <v>8.5</v>
      </c>
      <c r="K2722" s="15">
        <v>10.1</v>
      </c>
      <c r="L2722" s="15">
        <v>10.6</v>
      </c>
      <c r="N2722" s="88">
        <v>7.6</v>
      </c>
      <c r="O2722" s="104">
        <v>11.5</v>
      </c>
      <c r="Q2722" s="11">
        <v>12.4</v>
      </c>
      <c r="R2722" s="11">
        <v>12.4</v>
      </c>
      <c r="S2722" s="11">
        <v>15.1</v>
      </c>
      <c r="T2722" s="11">
        <v>12.4</v>
      </c>
      <c r="U2722" s="11">
        <v>15.4</v>
      </c>
      <c r="V2722" s="11">
        <v>10.5</v>
      </c>
      <c r="W2722" s="11">
        <v>12.2</v>
      </c>
      <c r="X2722" s="11">
        <v>11.6</v>
      </c>
      <c r="Y2722" s="78"/>
      <c r="Z2722" s="11">
        <v>77.08</v>
      </c>
      <c r="AA2722" s="11">
        <v>194.46</v>
      </c>
      <c r="AB2722" s="11">
        <v>127</v>
      </c>
      <c r="AC2722" s="11">
        <v>2.4</v>
      </c>
      <c r="AD2722" s="11">
        <v>9.4700000000000006</v>
      </c>
    </row>
    <row r="2723" spans="1:30" x14ac:dyDescent="0.25">
      <c r="A2723" s="1">
        <v>2019</v>
      </c>
      <c r="B2723" s="1">
        <v>4</v>
      </c>
      <c r="C2723" s="1">
        <v>24</v>
      </c>
      <c r="D2723" s="3">
        <v>0.25</v>
      </c>
      <c r="E2723" s="5">
        <v>2719</v>
      </c>
      <c r="G2723" s="15">
        <v>14.2</v>
      </c>
      <c r="H2723" s="15">
        <v>13.8</v>
      </c>
      <c r="I2723" s="15">
        <v>14.5</v>
      </c>
      <c r="J2723" s="15">
        <v>13.3</v>
      </c>
      <c r="K2723" s="15">
        <v>12.6</v>
      </c>
      <c r="L2723" s="15">
        <v>12.9</v>
      </c>
      <c r="N2723" s="88">
        <v>7.6</v>
      </c>
      <c r="O2723" s="104">
        <v>11.5</v>
      </c>
      <c r="Q2723" s="11">
        <v>12.4</v>
      </c>
      <c r="R2723" s="11">
        <v>12.4</v>
      </c>
      <c r="S2723" s="11">
        <v>15.1</v>
      </c>
      <c r="T2723" s="11">
        <v>12.4</v>
      </c>
      <c r="U2723" s="11">
        <v>15.4</v>
      </c>
      <c r="V2723" s="11">
        <v>10.5</v>
      </c>
      <c r="W2723" s="11">
        <v>12.2</v>
      </c>
      <c r="X2723" s="11">
        <v>11.6</v>
      </c>
      <c r="Y2723" s="78"/>
      <c r="Z2723" s="11">
        <v>77.08</v>
      </c>
      <c r="AA2723" s="11">
        <v>194.46</v>
      </c>
      <c r="AB2723" s="11">
        <v>127</v>
      </c>
      <c r="AC2723" s="11">
        <v>2.4</v>
      </c>
      <c r="AD2723" s="11">
        <v>9.4700000000000006</v>
      </c>
    </row>
    <row r="2724" spans="1:30" x14ac:dyDescent="0.25">
      <c r="A2724" s="1">
        <v>2019</v>
      </c>
      <c r="B2724" s="1">
        <v>4</v>
      </c>
      <c r="C2724" s="1">
        <v>24</v>
      </c>
      <c r="D2724" s="3">
        <v>0.29166666666666669</v>
      </c>
      <c r="E2724" s="5">
        <v>2720</v>
      </c>
      <c r="G2724" s="15">
        <v>16.8</v>
      </c>
      <c r="H2724" s="15">
        <v>16.8</v>
      </c>
      <c r="I2724" s="15">
        <v>17.399999999999999</v>
      </c>
      <c r="J2724" s="15">
        <v>15.9</v>
      </c>
      <c r="K2724" s="15">
        <v>16.399999999999999</v>
      </c>
      <c r="L2724" s="15">
        <v>15.9</v>
      </c>
      <c r="N2724" s="88">
        <v>7.6</v>
      </c>
      <c r="O2724" s="104">
        <v>11.5</v>
      </c>
      <c r="Q2724" s="11">
        <v>12.4</v>
      </c>
      <c r="R2724" s="11">
        <v>12.4</v>
      </c>
      <c r="S2724" s="11">
        <v>15.1</v>
      </c>
      <c r="T2724" s="11">
        <v>12.4</v>
      </c>
      <c r="U2724" s="11">
        <v>15.4</v>
      </c>
      <c r="V2724" s="11">
        <v>10.5</v>
      </c>
      <c r="W2724" s="11">
        <v>12.2</v>
      </c>
      <c r="X2724" s="11">
        <v>11.6</v>
      </c>
      <c r="Y2724" s="78"/>
      <c r="Z2724" s="11">
        <v>77.08</v>
      </c>
      <c r="AA2724" s="11">
        <v>194.46</v>
      </c>
      <c r="AB2724" s="11">
        <v>127</v>
      </c>
      <c r="AC2724" s="11">
        <v>2.4</v>
      </c>
      <c r="AD2724" s="11">
        <v>9.4700000000000006</v>
      </c>
    </row>
    <row r="2725" spans="1:30" x14ac:dyDescent="0.25">
      <c r="A2725" s="1">
        <v>2019</v>
      </c>
      <c r="B2725" s="1">
        <v>4</v>
      </c>
      <c r="C2725" s="1">
        <v>24</v>
      </c>
      <c r="D2725" s="3">
        <v>0.33333333333333331</v>
      </c>
      <c r="E2725" s="5">
        <v>2721</v>
      </c>
      <c r="G2725" s="15">
        <v>17.899999999999999</v>
      </c>
      <c r="H2725" s="15">
        <v>18.5</v>
      </c>
      <c r="I2725" s="15">
        <v>18.7</v>
      </c>
      <c r="J2725" s="15">
        <v>18.399999999999999</v>
      </c>
      <c r="K2725" s="15">
        <v>18.3</v>
      </c>
      <c r="L2725" s="15">
        <v>18.100000000000001</v>
      </c>
      <c r="N2725" s="88">
        <v>7.6</v>
      </c>
      <c r="O2725" s="104">
        <v>11.5</v>
      </c>
      <c r="Q2725" s="11">
        <v>12.4</v>
      </c>
      <c r="R2725" s="11">
        <v>12.4</v>
      </c>
      <c r="S2725" s="11">
        <v>15.1</v>
      </c>
      <c r="T2725" s="11">
        <v>12.4</v>
      </c>
      <c r="U2725" s="11">
        <v>15.4</v>
      </c>
      <c r="V2725" s="11">
        <v>10.5</v>
      </c>
      <c r="W2725" s="11">
        <v>12.2</v>
      </c>
      <c r="X2725" s="11">
        <v>11.6</v>
      </c>
      <c r="Y2725" s="78"/>
      <c r="Z2725" s="11">
        <v>77.08</v>
      </c>
      <c r="AA2725" s="11">
        <v>194.46</v>
      </c>
      <c r="AB2725" s="11">
        <v>127</v>
      </c>
      <c r="AC2725" s="11">
        <v>2.4</v>
      </c>
      <c r="AD2725" s="11">
        <v>9.4700000000000006</v>
      </c>
    </row>
    <row r="2726" spans="1:30" x14ac:dyDescent="0.25">
      <c r="A2726" s="1">
        <v>2019</v>
      </c>
      <c r="B2726" s="1">
        <v>4</v>
      </c>
      <c r="C2726" s="1">
        <v>24</v>
      </c>
      <c r="D2726" s="3">
        <v>0.375</v>
      </c>
      <c r="E2726" s="5">
        <v>2722</v>
      </c>
      <c r="G2726" s="15">
        <v>18.899999999999999</v>
      </c>
      <c r="H2726" s="15">
        <v>19</v>
      </c>
      <c r="I2726" s="15">
        <v>19.5</v>
      </c>
      <c r="J2726" s="15">
        <v>19.5</v>
      </c>
      <c r="K2726" s="15">
        <v>19.399999999999999</v>
      </c>
      <c r="L2726" s="15">
        <v>18.8</v>
      </c>
      <c r="N2726" s="88">
        <v>7.6</v>
      </c>
      <c r="O2726" s="104">
        <v>11.5</v>
      </c>
      <c r="Q2726" s="11">
        <v>12.4</v>
      </c>
      <c r="R2726" s="11">
        <v>12.4</v>
      </c>
      <c r="S2726" s="11">
        <v>15.1</v>
      </c>
      <c r="T2726" s="11">
        <v>12.4</v>
      </c>
      <c r="U2726" s="11">
        <v>15.4</v>
      </c>
      <c r="V2726" s="11">
        <v>10.5</v>
      </c>
      <c r="W2726" s="11">
        <v>12.2</v>
      </c>
      <c r="X2726" s="11">
        <v>11.6</v>
      </c>
      <c r="Y2726" s="78"/>
      <c r="Z2726" s="11">
        <v>77.08</v>
      </c>
      <c r="AA2726" s="11">
        <v>194.46</v>
      </c>
      <c r="AB2726" s="11">
        <v>127</v>
      </c>
      <c r="AC2726" s="11">
        <v>2.4</v>
      </c>
      <c r="AD2726" s="11">
        <v>9.4700000000000006</v>
      </c>
    </row>
    <row r="2727" spans="1:30" x14ac:dyDescent="0.25">
      <c r="A2727" s="1">
        <v>2019</v>
      </c>
      <c r="B2727" s="1">
        <v>4</v>
      </c>
      <c r="C2727" s="1">
        <v>24</v>
      </c>
      <c r="D2727" s="3">
        <v>0.41666666666666669</v>
      </c>
      <c r="E2727" s="5">
        <v>2723</v>
      </c>
      <c r="G2727" s="15">
        <v>20</v>
      </c>
      <c r="H2727" s="15">
        <v>19.600000000000001</v>
      </c>
      <c r="I2727" s="15">
        <v>20.399999999999999</v>
      </c>
      <c r="J2727" s="15">
        <v>20</v>
      </c>
      <c r="K2727" s="15">
        <v>19.899999999999999</v>
      </c>
      <c r="L2727" s="15">
        <v>19.8</v>
      </c>
      <c r="N2727" s="88">
        <v>7.6</v>
      </c>
      <c r="O2727" s="104">
        <v>11.5</v>
      </c>
      <c r="Q2727" s="11">
        <v>12.4</v>
      </c>
      <c r="R2727" s="11">
        <v>12.4</v>
      </c>
      <c r="S2727" s="11">
        <v>15.1</v>
      </c>
      <c r="T2727" s="11">
        <v>12.4</v>
      </c>
      <c r="U2727" s="11">
        <v>15.4</v>
      </c>
      <c r="V2727" s="11">
        <v>10.5</v>
      </c>
      <c r="W2727" s="11">
        <v>12.2</v>
      </c>
      <c r="X2727" s="11">
        <v>11.6</v>
      </c>
      <c r="Y2727" s="78"/>
      <c r="Z2727" s="11">
        <v>77.08</v>
      </c>
      <c r="AA2727" s="11">
        <v>194.46</v>
      </c>
      <c r="AB2727" s="11">
        <v>127</v>
      </c>
      <c r="AC2727" s="11">
        <v>2.4</v>
      </c>
      <c r="AD2727" s="11">
        <v>9.4700000000000006</v>
      </c>
    </row>
    <row r="2728" spans="1:30" x14ac:dyDescent="0.25">
      <c r="A2728" s="1">
        <v>2019</v>
      </c>
      <c r="B2728" s="1">
        <v>4</v>
      </c>
      <c r="C2728" s="1">
        <v>24</v>
      </c>
      <c r="D2728" s="3">
        <v>0.45833333333333331</v>
      </c>
      <c r="E2728" s="5">
        <v>2724</v>
      </c>
      <c r="G2728" s="15">
        <v>20.3</v>
      </c>
      <c r="H2728" s="15">
        <v>20.5</v>
      </c>
      <c r="I2728" s="15">
        <v>21.1</v>
      </c>
      <c r="J2728" s="15">
        <v>20.399999999999999</v>
      </c>
      <c r="K2728" s="15">
        <v>20.5</v>
      </c>
      <c r="L2728" s="15">
        <v>20.399999999999999</v>
      </c>
      <c r="N2728" s="88">
        <v>7.6</v>
      </c>
      <c r="O2728" s="104">
        <v>11.5</v>
      </c>
      <c r="Q2728" s="11">
        <v>12.4</v>
      </c>
      <c r="R2728" s="11">
        <v>12.4</v>
      </c>
      <c r="S2728" s="11">
        <v>15.1</v>
      </c>
      <c r="T2728" s="11">
        <v>12.4</v>
      </c>
      <c r="U2728" s="11">
        <v>15.4</v>
      </c>
      <c r="V2728" s="11">
        <v>10.5</v>
      </c>
      <c r="W2728" s="11">
        <v>12.2</v>
      </c>
      <c r="X2728" s="11">
        <v>11.6</v>
      </c>
      <c r="Y2728" s="78"/>
      <c r="Z2728" s="11">
        <v>77.08</v>
      </c>
      <c r="AA2728" s="11">
        <v>194.46</v>
      </c>
      <c r="AB2728" s="11">
        <v>127</v>
      </c>
      <c r="AC2728" s="11">
        <v>2.4</v>
      </c>
      <c r="AD2728" s="11">
        <v>9.4700000000000006</v>
      </c>
    </row>
    <row r="2729" spans="1:30" x14ac:dyDescent="0.25">
      <c r="A2729" s="1">
        <v>2019</v>
      </c>
      <c r="B2729" s="1">
        <v>4</v>
      </c>
      <c r="C2729" s="1">
        <v>24</v>
      </c>
      <c r="D2729" s="3">
        <v>0.5</v>
      </c>
      <c r="E2729" s="5">
        <v>2725</v>
      </c>
      <c r="G2729" s="15">
        <v>20.9</v>
      </c>
      <c r="H2729" s="15">
        <v>21</v>
      </c>
      <c r="I2729" s="15">
        <v>21.6</v>
      </c>
      <c r="J2729" s="15">
        <v>20.9</v>
      </c>
      <c r="K2729" s="15">
        <v>21.1</v>
      </c>
      <c r="L2729" s="15">
        <v>20.8</v>
      </c>
      <c r="N2729" s="88">
        <v>13</v>
      </c>
      <c r="O2729" s="104">
        <v>11.5</v>
      </c>
      <c r="Q2729" s="11">
        <v>12.4</v>
      </c>
      <c r="R2729" s="11">
        <v>12.4</v>
      </c>
      <c r="S2729" s="11">
        <v>15.1</v>
      </c>
      <c r="T2729" s="11">
        <v>12.4</v>
      </c>
      <c r="U2729" s="11">
        <v>15.4</v>
      </c>
      <c r="V2729" s="11">
        <v>10.5</v>
      </c>
      <c r="W2729" s="11">
        <v>12.2</v>
      </c>
      <c r="X2729" s="11">
        <v>11.6</v>
      </c>
      <c r="Y2729" s="78"/>
      <c r="Z2729" s="11">
        <v>77.08</v>
      </c>
      <c r="AA2729" s="11">
        <v>194.46</v>
      </c>
      <c r="AB2729" s="11">
        <v>127</v>
      </c>
      <c r="AC2729" s="11">
        <v>2.4</v>
      </c>
      <c r="AD2729" s="11">
        <v>9.4700000000000006</v>
      </c>
    </row>
    <row r="2730" spans="1:30" x14ac:dyDescent="0.25">
      <c r="A2730" s="1">
        <v>2019</v>
      </c>
      <c r="B2730" s="1">
        <v>4</v>
      </c>
      <c r="C2730" s="1">
        <v>24</v>
      </c>
      <c r="D2730" s="3">
        <v>0.54166666666666663</v>
      </c>
      <c r="E2730" s="5">
        <v>2726</v>
      </c>
      <c r="G2730" s="15">
        <v>21.4</v>
      </c>
      <c r="H2730" s="15">
        <v>21.2</v>
      </c>
      <c r="I2730" s="15">
        <v>21.8</v>
      </c>
      <c r="J2730" s="15">
        <v>21.6</v>
      </c>
      <c r="K2730" s="15">
        <v>21.5</v>
      </c>
      <c r="L2730" s="15">
        <v>21</v>
      </c>
      <c r="N2730" s="88">
        <v>13</v>
      </c>
      <c r="O2730" s="104">
        <v>11.5</v>
      </c>
      <c r="Q2730" s="11">
        <v>12.4</v>
      </c>
      <c r="R2730" s="11">
        <v>12.4</v>
      </c>
      <c r="S2730" s="11">
        <v>15.1</v>
      </c>
      <c r="T2730" s="11">
        <v>12.4</v>
      </c>
      <c r="U2730" s="11">
        <v>15.4</v>
      </c>
      <c r="V2730" s="11">
        <v>10.5</v>
      </c>
      <c r="W2730" s="11">
        <v>12.2</v>
      </c>
      <c r="X2730" s="11">
        <v>11.6</v>
      </c>
      <c r="Y2730" s="78"/>
      <c r="Z2730" s="11">
        <v>77.08</v>
      </c>
      <c r="AA2730" s="11">
        <v>194.46</v>
      </c>
      <c r="AB2730" s="11">
        <v>127</v>
      </c>
      <c r="AC2730" s="11">
        <v>2.4</v>
      </c>
      <c r="AD2730" s="11">
        <v>9.4700000000000006</v>
      </c>
    </row>
    <row r="2731" spans="1:30" x14ac:dyDescent="0.25">
      <c r="A2731" s="1">
        <v>2019</v>
      </c>
      <c r="B2731" s="1">
        <v>4</v>
      </c>
      <c r="C2731" s="1">
        <v>24</v>
      </c>
      <c r="D2731" s="3">
        <v>0.58333333333333337</v>
      </c>
      <c r="E2731" s="5">
        <v>2727</v>
      </c>
      <c r="G2731" s="15">
        <v>21.3</v>
      </c>
      <c r="H2731" s="15">
        <v>21.1</v>
      </c>
      <c r="I2731" s="15">
        <v>21.2</v>
      </c>
      <c r="J2731" s="15">
        <v>21.5</v>
      </c>
      <c r="K2731" s="15">
        <v>21.4</v>
      </c>
      <c r="L2731" s="15">
        <v>20.9</v>
      </c>
      <c r="N2731" s="88">
        <v>13</v>
      </c>
      <c r="O2731" s="104">
        <v>11.5</v>
      </c>
      <c r="Q2731" s="11">
        <v>12.4</v>
      </c>
      <c r="R2731" s="11">
        <v>12.4</v>
      </c>
      <c r="S2731" s="11">
        <v>15.1</v>
      </c>
      <c r="T2731" s="11">
        <v>12.4</v>
      </c>
      <c r="U2731" s="11">
        <v>15.4</v>
      </c>
      <c r="V2731" s="11">
        <v>10.5</v>
      </c>
      <c r="W2731" s="11">
        <v>12.2</v>
      </c>
      <c r="X2731" s="11">
        <v>11.6</v>
      </c>
      <c r="Y2731" s="78"/>
      <c r="Z2731" s="11">
        <v>77.08</v>
      </c>
      <c r="AA2731" s="11">
        <v>194.46</v>
      </c>
      <c r="AB2731" s="11">
        <v>127</v>
      </c>
      <c r="AC2731" s="11">
        <v>2.4</v>
      </c>
      <c r="AD2731" s="11">
        <v>9.4700000000000006</v>
      </c>
    </row>
    <row r="2732" spans="1:30" x14ac:dyDescent="0.25">
      <c r="A2732" s="1">
        <v>2019</v>
      </c>
      <c r="B2732" s="1">
        <v>4</v>
      </c>
      <c r="C2732" s="1">
        <v>24</v>
      </c>
      <c r="D2732" s="3">
        <v>0.625</v>
      </c>
      <c r="E2732" s="5">
        <v>2728</v>
      </c>
      <c r="G2732" s="15">
        <v>20.5</v>
      </c>
      <c r="H2732" s="15">
        <v>20.3</v>
      </c>
      <c r="I2732" s="15">
        <v>21.4</v>
      </c>
      <c r="J2732" s="15">
        <v>21.2</v>
      </c>
      <c r="K2732" s="15">
        <v>21.1</v>
      </c>
      <c r="L2732" s="15">
        <v>20.6</v>
      </c>
      <c r="N2732" s="88">
        <v>13</v>
      </c>
      <c r="O2732" s="104">
        <v>11.5</v>
      </c>
      <c r="Q2732" s="11">
        <v>12.4</v>
      </c>
      <c r="R2732" s="11">
        <v>12.4</v>
      </c>
      <c r="S2732" s="11">
        <v>15.1</v>
      </c>
      <c r="T2732" s="11">
        <v>12.4</v>
      </c>
      <c r="U2732" s="11">
        <v>15.4</v>
      </c>
      <c r="V2732" s="11">
        <v>10.5</v>
      </c>
      <c r="W2732" s="11">
        <v>12.2</v>
      </c>
      <c r="X2732" s="11">
        <v>11.6</v>
      </c>
      <c r="Y2732" s="78"/>
      <c r="Z2732" s="11">
        <v>77.08</v>
      </c>
      <c r="AA2732" s="11">
        <v>194.46</v>
      </c>
      <c r="AB2732" s="11">
        <v>127</v>
      </c>
      <c r="AC2732" s="11">
        <v>2.4</v>
      </c>
      <c r="AD2732" s="11">
        <v>9.4700000000000006</v>
      </c>
    </row>
    <row r="2733" spans="1:30" x14ac:dyDescent="0.25">
      <c r="A2733" s="1">
        <v>2019</v>
      </c>
      <c r="B2733" s="1">
        <v>4</v>
      </c>
      <c r="C2733" s="1">
        <v>24</v>
      </c>
      <c r="D2733" s="3">
        <v>0.66666666666666663</v>
      </c>
      <c r="E2733" s="5">
        <v>2729</v>
      </c>
      <c r="G2733" s="15">
        <v>20.2</v>
      </c>
      <c r="H2733" s="15">
        <v>19.7</v>
      </c>
      <c r="I2733" s="15">
        <v>20.3</v>
      </c>
      <c r="J2733" s="15">
        <v>20.2</v>
      </c>
      <c r="K2733" s="15">
        <v>20.5</v>
      </c>
      <c r="L2733" s="15">
        <v>19.8</v>
      </c>
      <c r="N2733" s="88">
        <v>13</v>
      </c>
      <c r="O2733" s="104">
        <v>11.5</v>
      </c>
      <c r="Q2733" s="11">
        <v>12.4</v>
      </c>
      <c r="R2733" s="11">
        <v>12.4</v>
      </c>
      <c r="S2733" s="11">
        <v>15.1</v>
      </c>
      <c r="T2733" s="11">
        <v>12.4</v>
      </c>
      <c r="U2733" s="11">
        <v>15.4</v>
      </c>
      <c r="V2733" s="11">
        <v>10.5</v>
      </c>
      <c r="W2733" s="11">
        <v>12.2</v>
      </c>
      <c r="X2733" s="11">
        <v>11.6</v>
      </c>
      <c r="Y2733" s="78"/>
      <c r="Z2733" s="11">
        <v>77.08</v>
      </c>
      <c r="AA2733" s="11">
        <v>194.46</v>
      </c>
      <c r="AB2733" s="11">
        <v>127</v>
      </c>
      <c r="AC2733" s="11">
        <v>2.4</v>
      </c>
      <c r="AD2733" s="11">
        <v>9.4700000000000006</v>
      </c>
    </row>
    <row r="2734" spans="1:30" x14ac:dyDescent="0.25">
      <c r="A2734" s="1">
        <v>2019</v>
      </c>
      <c r="B2734" s="1">
        <v>4</v>
      </c>
      <c r="C2734" s="1">
        <v>24</v>
      </c>
      <c r="D2734" s="3">
        <v>0.70833333333333337</v>
      </c>
      <c r="E2734" s="5">
        <v>2730</v>
      </c>
      <c r="G2734" s="15">
        <v>19.600000000000001</v>
      </c>
      <c r="H2734" s="15">
        <v>18.7</v>
      </c>
      <c r="I2734" s="15">
        <v>19.600000000000001</v>
      </c>
      <c r="J2734" s="15">
        <v>19.600000000000001</v>
      </c>
      <c r="K2734" s="15">
        <v>19.100000000000001</v>
      </c>
      <c r="L2734" s="15">
        <v>19</v>
      </c>
      <c r="N2734" s="88">
        <v>13</v>
      </c>
      <c r="O2734" s="104">
        <v>11.5</v>
      </c>
      <c r="Q2734" s="11">
        <v>12.4</v>
      </c>
      <c r="R2734" s="11">
        <v>12.4</v>
      </c>
      <c r="S2734" s="11">
        <v>15.1</v>
      </c>
      <c r="T2734" s="11">
        <v>12.4</v>
      </c>
      <c r="U2734" s="11">
        <v>15.4</v>
      </c>
      <c r="V2734" s="11">
        <v>10.5</v>
      </c>
      <c r="W2734" s="11">
        <v>12.2</v>
      </c>
      <c r="X2734" s="11">
        <v>11.6</v>
      </c>
      <c r="Y2734" s="78"/>
      <c r="Z2734" s="11">
        <v>77.08</v>
      </c>
      <c r="AA2734" s="11">
        <v>194.46</v>
      </c>
      <c r="AB2734" s="11">
        <v>127</v>
      </c>
      <c r="AC2734" s="11">
        <v>2.4</v>
      </c>
      <c r="AD2734" s="11">
        <v>9.4700000000000006</v>
      </c>
    </row>
    <row r="2735" spans="1:30" x14ac:dyDescent="0.25">
      <c r="A2735" s="1">
        <v>2019</v>
      </c>
      <c r="B2735" s="1">
        <v>4</v>
      </c>
      <c r="C2735" s="1">
        <v>24</v>
      </c>
      <c r="D2735" s="3">
        <v>0.75</v>
      </c>
      <c r="E2735" s="5">
        <v>2731</v>
      </c>
      <c r="G2735" s="15">
        <v>18.5</v>
      </c>
      <c r="H2735" s="15">
        <v>17.7</v>
      </c>
      <c r="I2735" s="15">
        <v>19.100000000000001</v>
      </c>
      <c r="J2735" s="15">
        <v>18.8</v>
      </c>
      <c r="K2735" s="15">
        <v>18.3</v>
      </c>
      <c r="L2735" s="15">
        <v>17.3</v>
      </c>
      <c r="N2735" s="88">
        <v>13</v>
      </c>
      <c r="O2735" s="104">
        <v>11.5</v>
      </c>
      <c r="Q2735" s="11">
        <v>12.4</v>
      </c>
      <c r="R2735" s="11">
        <v>12.4</v>
      </c>
      <c r="S2735" s="11">
        <v>15.1</v>
      </c>
      <c r="T2735" s="11">
        <v>12.4</v>
      </c>
      <c r="U2735" s="11">
        <v>15.4</v>
      </c>
      <c r="V2735" s="11">
        <v>10.5</v>
      </c>
      <c r="W2735" s="11">
        <v>12.2</v>
      </c>
      <c r="X2735" s="11">
        <v>11.6</v>
      </c>
      <c r="Y2735" s="78"/>
      <c r="Z2735" s="11">
        <v>77.08</v>
      </c>
      <c r="AA2735" s="11">
        <v>194.46</v>
      </c>
      <c r="AB2735" s="11">
        <v>127</v>
      </c>
      <c r="AC2735" s="11">
        <v>2.4</v>
      </c>
      <c r="AD2735" s="11">
        <v>9.4700000000000006</v>
      </c>
    </row>
    <row r="2736" spans="1:30" x14ac:dyDescent="0.25">
      <c r="A2736" s="1">
        <v>2019</v>
      </c>
      <c r="B2736" s="1">
        <v>4</v>
      </c>
      <c r="C2736" s="1">
        <v>24</v>
      </c>
      <c r="D2736" s="3">
        <v>0.79166666666666663</v>
      </c>
      <c r="E2736" s="5">
        <v>2732</v>
      </c>
      <c r="G2736" s="15">
        <v>17.100000000000001</v>
      </c>
      <c r="H2736" s="15">
        <v>16.3</v>
      </c>
      <c r="I2736" s="15">
        <v>18</v>
      </c>
      <c r="J2736" s="15">
        <v>17.899999999999999</v>
      </c>
      <c r="K2736" s="15">
        <v>17.899999999999999</v>
      </c>
      <c r="L2736" s="15">
        <v>15.9</v>
      </c>
      <c r="N2736" s="88">
        <v>13</v>
      </c>
      <c r="O2736" s="104">
        <v>11.5</v>
      </c>
      <c r="Q2736" s="11">
        <v>12.4</v>
      </c>
      <c r="R2736" s="11">
        <v>12.4</v>
      </c>
      <c r="S2736" s="11">
        <v>15.1</v>
      </c>
      <c r="T2736" s="11">
        <v>12.4</v>
      </c>
      <c r="U2736" s="11">
        <v>15.4</v>
      </c>
      <c r="V2736" s="11">
        <v>10.5</v>
      </c>
      <c r="W2736" s="11">
        <v>12.2</v>
      </c>
      <c r="X2736" s="11">
        <v>11.6</v>
      </c>
      <c r="Y2736" s="78"/>
      <c r="Z2736" s="11">
        <v>77.08</v>
      </c>
      <c r="AA2736" s="11">
        <v>194.46</v>
      </c>
      <c r="AB2736" s="11">
        <v>127</v>
      </c>
      <c r="AC2736" s="11">
        <v>2.4</v>
      </c>
      <c r="AD2736" s="11">
        <v>9.4700000000000006</v>
      </c>
    </row>
    <row r="2737" spans="1:30" x14ac:dyDescent="0.25">
      <c r="A2737" s="1">
        <v>2019</v>
      </c>
      <c r="B2737" s="1">
        <v>4</v>
      </c>
      <c r="C2737" s="1">
        <v>24</v>
      </c>
      <c r="D2737" s="3">
        <v>0.83333333333333337</v>
      </c>
      <c r="E2737" s="5">
        <v>2733</v>
      </c>
      <c r="G2737" s="15">
        <v>16.399999999999999</v>
      </c>
      <c r="H2737" s="15">
        <v>14.4</v>
      </c>
      <c r="I2737" s="15">
        <v>17.100000000000001</v>
      </c>
      <c r="J2737" s="15">
        <v>17.3</v>
      </c>
      <c r="K2737" s="15">
        <v>16.5</v>
      </c>
      <c r="L2737" s="15">
        <v>14.9</v>
      </c>
      <c r="N2737" s="88">
        <v>13</v>
      </c>
      <c r="O2737" s="104">
        <v>11.5</v>
      </c>
      <c r="Q2737" s="11">
        <v>12.4</v>
      </c>
      <c r="R2737" s="11">
        <v>12.4</v>
      </c>
      <c r="S2737" s="11">
        <v>15.1</v>
      </c>
      <c r="T2737" s="11">
        <v>12.4</v>
      </c>
      <c r="U2737" s="11">
        <v>15.4</v>
      </c>
      <c r="V2737" s="11">
        <v>10.5</v>
      </c>
      <c r="W2737" s="11">
        <v>12.2</v>
      </c>
      <c r="X2737" s="11">
        <v>11.6</v>
      </c>
      <c r="Y2737" s="78"/>
      <c r="Z2737" s="11">
        <v>77.08</v>
      </c>
      <c r="AA2737" s="11">
        <v>194.46</v>
      </c>
      <c r="AB2737" s="11">
        <v>127</v>
      </c>
      <c r="AC2737" s="11">
        <v>2.4</v>
      </c>
      <c r="AD2737" s="11">
        <v>9.4700000000000006</v>
      </c>
    </row>
    <row r="2738" spans="1:30" x14ac:dyDescent="0.25">
      <c r="A2738" s="1">
        <v>2019</v>
      </c>
      <c r="B2738" s="1">
        <v>4</v>
      </c>
      <c r="C2738" s="1">
        <v>24</v>
      </c>
      <c r="D2738" s="3">
        <v>0.875</v>
      </c>
      <c r="E2738" s="5">
        <v>2734</v>
      </c>
      <c r="G2738" s="15">
        <v>15.2</v>
      </c>
      <c r="H2738" s="15">
        <v>10</v>
      </c>
      <c r="I2738" s="15">
        <v>16.3</v>
      </c>
      <c r="J2738" s="15">
        <v>16.8</v>
      </c>
      <c r="K2738" s="15">
        <v>16.3</v>
      </c>
      <c r="L2738" s="15">
        <v>14</v>
      </c>
      <c r="N2738" s="88">
        <v>13</v>
      </c>
      <c r="O2738" s="104">
        <v>11.5</v>
      </c>
      <c r="Q2738" s="11">
        <v>12.4</v>
      </c>
      <c r="R2738" s="11">
        <v>12.4</v>
      </c>
      <c r="S2738" s="11">
        <v>15.1</v>
      </c>
      <c r="T2738" s="11">
        <v>12.4</v>
      </c>
      <c r="U2738" s="11">
        <v>15.4</v>
      </c>
      <c r="V2738" s="11">
        <v>10.5</v>
      </c>
      <c r="W2738" s="11">
        <v>12.2</v>
      </c>
      <c r="X2738" s="11">
        <v>11.6</v>
      </c>
      <c r="Y2738" s="78"/>
      <c r="Z2738" s="11">
        <v>77.08</v>
      </c>
      <c r="AA2738" s="11">
        <v>194.46</v>
      </c>
      <c r="AB2738" s="11">
        <v>127</v>
      </c>
      <c r="AC2738" s="11">
        <v>2.4</v>
      </c>
      <c r="AD2738" s="11">
        <v>9.4700000000000006</v>
      </c>
    </row>
    <row r="2739" spans="1:30" x14ac:dyDescent="0.25">
      <c r="A2739" s="1">
        <v>2019</v>
      </c>
      <c r="B2739" s="1">
        <v>4</v>
      </c>
      <c r="C2739" s="1">
        <v>24</v>
      </c>
      <c r="D2739" s="3">
        <v>0.91666666666666663</v>
      </c>
      <c r="E2739" s="5">
        <v>2735</v>
      </c>
      <c r="G2739" s="15">
        <v>14.3</v>
      </c>
      <c r="H2739" s="15">
        <v>9.9</v>
      </c>
      <c r="I2739" s="15">
        <v>15.2</v>
      </c>
      <c r="J2739" s="15">
        <v>16.399999999999999</v>
      </c>
      <c r="K2739" s="15">
        <v>15.4</v>
      </c>
      <c r="L2739" s="15">
        <v>12.4</v>
      </c>
      <c r="N2739" s="88">
        <v>13</v>
      </c>
      <c r="O2739" s="104">
        <v>11.5</v>
      </c>
      <c r="Q2739" s="11">
        <v>12.4</v>
      </c>
      <c r="R2739" s="11">
        <v>12.4</v>
      </c>
      <c r="S2739" s="11">
        <v>15.1</v>
      </c>
      <c r="T2739" s="11">
        <v>12.4</v>
      </c>
      <c r="U2739" s="11">
        <v>15.4</v>
      </c>
      <c r="V2739" s="11">
        <v>10.5</v>
      </c>
      <c r="W2739" s="11">
        <v>12.2</v>
      </c>
      <c r="X2739" s="11">
        <v>11.6</v>
      </c>
      <c r="Y2739" s="78"/>
      <c r="Z2739" s="11">
        <v>77.08</v>
      </c>
      <c r="AA2739" s="11">
        <v>194.46</v>
      </c>
      <c r="AB2739" s="11">
        <v>127</v>
      </c>
      <c r="AC2739" s="11">
        <v>2.4</v>
      </c>
      <c r="AD2739" s="11">
        <v>9.4700000000000006</v>
      </c>
    </row>
    <row r="2740" spans="1:30" x14ac:dyDescent="0.25">
      <c r="A2740" s="1">
        <v>2019</v>
      </c>
      <c r="B2740" s="1">
        <v>4</v>
      </c>
      <c r="C2740" s="1">
        <v>24</v>
      </c>
      <c r="D2740" s="3">
        <v>0.95833333333333337</v>
      </c>
      <c r="E2740" s="5">
        <v>2736</v>
      </c>
      <c r="G2740" s="15">
        <v>13.5</v>
      </c>
      <c r="H2740" s="15">
        <v>9.6999999999999993</v>
      </c>
      <c r="I2740" s="15">
        <v>14.7</v>
      </c>
      <c r="J2740" s="15">
        <v>15.4</v>
      </c>
      <c r="K2740" s="15">
        <v>14.6</v>
      </c>
      <c r="L2740" s="15">
        <v>12</v>
      </c>
      <c r="N2740" s="88">
        <v>13</v>
      </c>
      <c r="O2740" s="104">
        <v>11.5</v>
      </c>
      <c r="Q2740" s="11">
        <v>12.4</v>
      </c>
      <c r="R2740" s="11">
        <v>12.4</v>
      </c>
      <c r="S2740" s="11">
        <v>15.1</v>
      </c>
      <c r="T2740" s="11">
        <v>12.4</v>
      </c>
      <c r="U2740" s="11">
        <v>15.4</v>
      </c>
      <c r="V2740" s="11">
        <v>10.5</v>
      </c>
      <c r="W2740" s="11">
        <v>12.2</v>
      </c>
      <c r="X2740" s="11">
        <v>11.6</v>
      </c>
      <c r="Y2740" s="78"/>
      <c r="Z2740" s="11">
        <v>77.08</v>
      </c>
      <c r="AA2740" s="11">
        <v>194.46</v>
      </c>
      <c r="AB2740" s="11">
        <v>127</v>
      </c>
      <c r="AC2740" s="11">
        <v>2.4</v>
      </c>
      <c r="AD2740" s="11">
        <v>9.4700000000000006</v>
      </c>
    </row>
    <row r="2741" spans="1:30" x14ac:dyDescent="0.25">
      <c r="A2741" s="1">
        <v>2019</v>
      </c>
      <c r="B2741" s="1">
        <v>4</v>
      </c>
      <c r="C2741" s="1">
        <v>25</v>
      </c>
      <c r="D2741" s="3">
        <v>0</v>
      </c>
      <c r="E2741" s="5">
        <v>2737</v>
      </c>
      <c r="G2741" s="15">
        <v>12.8</v>
      </c>
      <c r="H2741" s="15">
        <v>10.9</v>
      </c>
      <c r="I2741" s="15">
        <v>14.2</v>
      </c>
      <c r="J2741" s="15">
        <v>14.6</v>
      </c>
      <c r="K2741" s="15">
        <v>11.8</v>
      </c>
      <c r="L2741" s="15">
        <v>11.1</v>
      </c>
      <c r="N2741" s="88">
        <v>7.4</v>
      </c>
      <c r="O2741" s="104">
        <v>12</v>
      </c>
      <c r="Q2741" s="11">
        <v>13.3</v>
      </c>
      <c r="R2741" s="11">
        <v>13.4</v>
      </c>
      <c r="S2741" s="11">
        <v>14.6</v>
      </c>
      <c r="T2741" s="11">
        <v>13.2</v>
      </c>
      <c r="U2741" s="11">
        <v>16.2</v>
      </c>
      <c r="V2741" s="11">
        <v>10.9</v>
      </c>
      <c r="W2741" s="11">
        <v>13.5</v>
      </c>
      <c r="X2741" s="11">
        <v>12.5</v>
      </c>
      <c r="Y2741" s="78"/>
      <c r="Z2741" s="11">
        <v>77.14</v>
      </c>
      <c r="AA2741" s="11">
        <v>196.5</v>
      </c>
      <c r="AB2741" s="11">
        <v>126.18</v>
      </c>
      <c r="AC2741" s="11">
        <v>1.85</v>
      </c>
      <c r="AD2741" s="11">
        <v>9.52</v>
      </c>
    </row>
    <row r="2742" spans="1:30" x14ac:dyDescent="0.25">
      <c r="A2742" s="1">
        <v>2019</v>
      </c>
      <c r="B2742" s="1">
        <v>4</v>
      </c>
      <c r="C2742" s="1">
        <v>25</v>
      </c>
      <c r="D2742" s="3">
        <v>4.1666666666666664E-2</v>
      </c>
      <c r="E2742" s="5">
        <v>2738</v>
      </c>
      <c r="G2742" s="15">
        <v>12.1</v>
      </c>
      <c r="H2742" s="15">
        <v>10.1</v>
      </c>
      <c r="I2742" s="15">
        <v>14.5</v>
      </c>
      <c r="J2742" s="15">
        <v>13.2</v>
      </c>
      <c r="K2742" s="15">
        <v>11.9</v>
      </c>
      <c r="L2742" s="15">
        <v>10.6</v>
      </c>
      <c r="N2742" s="88">
        <v>7.4</v>
      </c>
      <c r="O2742" s="104">
        <v>12</v>
      </c>
      <c r="Q2742" s="11">
        <v>13.3</v>
      </c>
      <c r="R2742" s="11">
        <v>13.4</v>
      </c>
      <c r="S2742" s="11">
        <v>14.6</v>
      </c>
      <c r="T2742" s="11">
        <v>13.2</v>
      </c>
      <c r="U2742" s="11">
        <v>16.2</v>
      </c>
      <c r="V2742" s="11">
        <v>10.9</v>
      </c>
      <c r="W2742" s="11">
        <v>13.5</v>
      </c>
      <c r="X2742" s="11">
        <v>12.5</v>
      </c>
      <c r="Y2742" s="78"/>
      <c r="Z2742" s="11">
        <v>77.14</v>
      </c>
      <c r="AA2742" s="11">
        <v>196.5</v>
      </c>
      <c r="AB2742" s="11">
        <v>126.18</v>
      </c>
      <c r="AC2742" s="11">
        <v>1.85</v>
      </c>
      <c r="AD2742" s="11">
        <v>9.52</v>
      </c>
    </row>
    <row r="2743" spans="1:30" x14ac:dyDescent="0.25">
      <c r="A2743" s="1">
        <v>2019</v>
      </c>
      <c r="B2743" s="1">
        <v>4</v>
      </c>
      <c r="C2743" s="1">
        <v>25</v>
      </c>
      <c r="D2743" s="3">
        <v>8.3333333333333329E-2</v>
      </c>
      <c r="E2743" s="5">
        <v>2739</v>
      </c>
      <c r="G2743" s="15">
        <v>12</v>
      </c>
      <c r="H2743" s="15">
        <v>9.1</v>
      </c>
      <c r="I2743" s="15">
        <v>14</v>
      </c>
      <c r="J2743" s="15">
        <v>13.6</v>
      </c>
      <c r="K2743" s="15">
        <v>11.4</v>
      </c>
      <c r="L2743" s="15">
        <v>9.8000000000000007</v>
      </c>
      <c r="N2743" s="88">
        <v>7.4</v>
      </c>
      <c r="O2743" s="104">
        <v>12</v>
      </c>
      <c r="Q2743" s="11">
        <v>13.3</v>
      </c>
      <c r="R2743" s="11">
        <v>13.4</v>
      </c>
      <c r="S2743" s="11">
        <v>14.6</v>
      </c>
      <c r="T2743" s="11">
        <v>13.2</v>
      </c>
      <c r="U2743" s="11">
        <v>16.2</v>
      </c>
      <c r="V2743" s="11">
        <v>10.9</v>
      </c>
      <c r="W2743" s="11">
        <v>13.5</v>
      </c>
      <c r="X2743" s="11">
        <v>12.5</v>
      </c>
      <c r="Y2743" s="78"/>
      <c r="Z2743" s="11">
        <v>77.14</v>
      </c>
      <c r="AA2743" s="11">
        <v>196.5</v>
      </c>
      <c r="AB2743" s="11">
        <v>126.18</v>
      </c>
      <c r="AC2743" s="11">
        <v>1.85</v>
      </c>
      <c r="AD2743" s="11">
        <v>9.52</v>
      </c>
    </row>
    <row r="2744" spans="1:30" x14ac:dyDescent="0.25">
      <c r="A2744" s="1">
        <v>2019</v>
      </c>
      <c r="B2744" s="1">
        <v>4</v>
      </c>
      <c r="C2744" s="1">
        <v>25</v>
      </c>
      <c r="D2744" s="3">
        <v>0.125</v>
      </c>
      <c r="E2744" s="5">
        <v>2740</v>
      </c>
      <c r="G2744" s="15">
        <v>11.4</v>
      </c>
      <c r="H2744" s="15">
        <v>8.5</v>
      </c>
      <c r="I2744" s="15">
        <v>13</v>
      </c>
      <c r="J2744" s="15">
        <v>13</v>
      </c>
      <c r="K2744" s="15">
        <v>9.8000000000000007</v>
      </c>
      <c r="L2744" s="15">
        <v>9.3000000000000007</v>
      </c>
      <c r="N2744" s="88">
        <v>7.4</v>
      </c>
      <c r="O2744" s="104">
        <v>12</v>
      </c>
      <c r="Q2744" s="11">
        <v>13.3</v>
      </c>
      <c r="R2744" s="11">
        <v>13.4</v>
      </c>
      <c r="S2744" s="11">
        <v>14.6</v>
      </c>
      <c r="T2744" s="11">
        <v>13.2</v>
      </c>
      <c r="U2744" s="11">
        <v>16.2</v>
      </c>
      <c r="V2744" s="11">
        <v>10.9</v>
      </c>
      <c r="W2744" s="11">
        <v>13.5</v>
      </c>
      <c r="X2744" s="11">
        <v>12.5</v>
      </c>
      <c r="Y2744" s="78"/>
      <c r="Z2744" s="11">
        <v>77.14</v>
      </c>
      <c r="AA2744" s="11">
        <v>196.5</v>
      </c>
      <c r="AB2744" s="11">
        <v>126.18</v>
      </c>
      <c r="AC2744" s="11">
        <v>1.85</v>
      </c>
      <c r="AD2744" s="11">
        <v>9.52</v>
      </c>
    </row>
    <row r="2745" spans="1:30" x14ac:dyDescent="0.25">
      <c r="A2745" s="1">
        <v>2019</v>
      </c>
      <c r="B2745" s="1">
        <v>4</v>
      </c>
      <c r="C2745" s="1">
        <v>25</v>
      </c>
      <c r="D2745" s="3">
        <v>0.16666666666666666</v>
      </c>
      <c r="E2745" s="5">
        <v>2741</v>
      </c>
      <c r="G2745" s="15">
        <v>11.3</v>
      </c>
      <c r="H2745" s="15">
        <v>10.4</v>
      </c>
      <c r="I2745" s="15">
        <v>12.2</v>
      </c>
      <c r="J2745" s="15">
        <v>12.3</v>
      </c>
      <c r="K2745" s="15">
        <v>10.8</v>
      </c>
      <c r="L2745" s="15">
        <v>9.8000000000000007</v>
      </c>
      <c r="N2745" s="88">
        <v>7.4</v>
      </c>
      <c r="O2745" s="104">
        <v>12</v>
      </c>
      <c r="Q2745" s="11">
        <v>13.3</v>
      </c>
      <c r="R2745" s="11">
        <v>13.4</v>
      </c>
      <c r="S2745" s="11">
        <v>14.6</v>
      </c>
      <c r="T2745" s="11">
        <v>13.2</v>
      </c>
      <c r="U2745" s="11">
        <v>16.2</v>
      </c>
      <c r="V2745" s="11">
        <v>10.9</v>
      </c>
      <c r="W2745" s="11">
        <v>13.5</v>
      </c>
      <c r="X2745" s="11">
        <v>12.5</v>
      </c>
      <c r="Y2745" s="78"/>
      <c r="Z2745" s="11">
        <v>77.14</v>
      </c>
      <c r="AA2745" s="11">
        <v>196.5</v>
      </c>
      <c r="AB2745" s="11">
        <v>126.18</v>
      </c>
      <c r="AC2745" s="11">
        <v>1.85</v>
      </c>
      <c r="AD2745" s="11">
        <v>9.52</v>
      </c>
    </row>
    <row r="2746" spans="1:30" x14ac:dyDescent="0.25">
      <c r="A2746" s="1">
        <v>2019</v>
      </c>
      <c r="B2746" s="1">
        <v>4</v>
      </c>
      <c r="C2746" s="1">
        <v>25</v>
      </c>
      <c r="D2746" s="3">
        <v>0.20833333333333334</v>
      </c>
      <c r="E2746" s="5">
        <v>2742</v>
      </c>
      <c r="G2746" s="15">
        <v>11.6</v>
      </c>
      <c r="H2746" s="15">
        <v>11.7</v>
      </c>
      <c r="I2746" s="15">
        <v>13.4</v>
      </c>
      <c r="J2746" s="15">
        <v>12.8</v>
      </c>
      <c r="K2746" s="15">
        <v>11.7</v>
      </c>
      <c r="L2746" s="15">
        <v>11.5</v>
      </c>
      <c r="N2746" s="88">
        <v>7.4</v>
      </c>
      <c r="O2746" s="104">
        <v>12</v>
      </c>
      <c r="Q2746" s="11">
        <v>13.3</v>
      </c>
      <c r="R2746" s="11">
        <v>13.4</v>
      </c>
      <c r="S2746" s="11">
        <v>14.6</v>
      </c>
      <c r="T2746" s="11">
        <v>13.2</v>
      </c>
      <c r="U2746" s="11">
        <v>16.2</v>
      </c>
      <c r="V2746" s="11">
        <v>10.9</v>
      </c>
      <c r="W2746" s="11">
        <v>13.5</v>
      </c>
      <c r="X2746" s="11">
        <v>12.5</v>
      </c>
      <c r="Y2746" s="78"/>
      <c r="Z2746" s="11">
        <v>77.14</v>
      </c>
      <c r="AA2746" s="11">
        <v>196.5</v>
      </c>
      <c r="AB2746" s="11">
        <v>126.18</v>
      </c>
      <c r="AC2746" s="11">
        <v>1.85</v>
      </c>
      <c r="AD2746" s="11">
        <v>9.52</v>
      </c>
    </row>
    <row r="2747" spans="1:30" x14ac:dyDescent="0.25">
      <c r="A2747" s="1">
        <v>2019</v>
      </c>
      <c r="B2747" s="1">
        <v>4</v>
      </c>
      <c r="C2747" s="1">
        <v>25</v>
      </c>
      <c r="D2747" s="3">
        <v>0.25</v>
      </c>
      <c r="E2747" s="5">
        <v>2743</v>
      </c>
      <c r="G2747" s="15">
        <v>13.6</v>
      </c>
      <c r="H2747" s="15">
        <v>13.3</v>
      </c>
      <c r="I2747" s="15">
        <v>15.1</v>
      </c>
      <c r="J2747" s="15">
        <v>14.3</v>
      </c>
      <c r="K2747" s="15">
        <v>13.6</v>
      </c>
      <c r="L2747" s="15">
        <v>13.1</v>
      </c>
      <c r="N2747" s="88">
        <v>7.4</v>
      </c>
      <c r="O2747" s="104">
        <v>12</v>
      </c>
      <c r="Q2747" s="11">
        <v>13.3</v>
      </c>
      <c r="R2747" s="11">
        <v>13.4</v>
      </c>
      <c r="S2747" s="11">
        <v>14.6</v>
      </c>
      <c r="T2747" s="11">
        <v>13.2</v>
      </c>
      <c r="U2747" s="11">
        <v>16.2</v>
      </c>
      <c r="V2747" s="11">
        <v>10.9</v>
      </c>
      <c r="W2747" s="11">
        <v>13.5</v>
      </c>
      <c r="X2747" s="11">
        <v>12.5</v>
      </c>
      <c r="Y2747" s="78"/>
      <c r="Z2747" s="11">
        <v>77.14</v>
      </c>
      <c r="AA2747" s="11">
        <v>196.5</v>
      </c>
      <c r="AB2747" s="11">
        <v>126.18</v>
      </c>
      <c r="AC2747" s="11">
        <v>1.85</v>
      </c>
      <c r="AD2747" s="11">
        <v>9.52</v>
      </c>
    </row>
    <row r="2748" spans="1:30" x14ac:dyDescent="0.25">
      <c r="A2748" s="1">
        <v>2019</v>
      </c>
      <c r="B2748" s="1">
        <v>4</v>
      </c>
      <c r="C2748" s="1">
        <v>25</v>
      </c>
      <c r="D2748" s="3">
        <v>0.29166666666666669</v>
      </c>
      <c r="E2748" s="5">
        <v>2744</v>
      </c>
      <c r="G2748" s="15">
        <v>15.2</v>
      </c>
      <c r="H2748" s="15">
        <v>15.1</v>
      </c>
      <c r="I2748" s="15">
        <v>16.3</v>
      </c>
      <c r="J2748" s="15">
        <v>15.7</v>
      </c>
      <c r="K2748" s="15">
        <v>15.3</v>
      </c>
      <c r="L2748" s="15">
        <v>15.1</v>
      </c>
      <c r="N2748" s="88">
        <v>7.4</v>
      </c>
      <c r="O2748" s="104">
        <v>12</v>
      </c>
      <c r="Q2748" s="11">
        <v>13.3</v>
      </c>
      <c r="R2748" s="11">
        <v>13.4</v>
      </c>
      <c r="S2748" s="11">
        <v>14.6</v>
      </c>
      <c r="T2748" s="11">
        <v>13.2</v>
      </c>
      <c r="U2748" s="11">
        <v>16.2</v>
      </c>
      <c r="V2748" s="11">
        <v>10.9</v>
      </c>
      <c r="W2748" s="11">
        <v>13.5</v>
      </c>
      <c r="X2748" s="11">
        <v>12.5</v>
      </c>
      <c r="Y2748" s="78"/>
      <c r="Z2748" s="11">
        <v>77.14</v>
      </c>
      <c r="AA2748" s="11">
        <v>196.5</v>
      </c>
      <c r="AB2748" s="11">
        <v>126.18</v>
      </c>
      <c r="AC2748" s="11">
        <v>1.85</v>
      </c>
      <c r="AD2748" s="11">
        <v>9.52</v>
      </c>
    </row>
    <row r="2749" spans="1:30" x14ac:dyDescent="0.25">
      <c r="A2749" s="1">
        <v>2019</v>
      </c>
      <c r="B2749" s="1">
        <v>4</v>
      </c>
      <c r="C2749" s="1">
        <v>25</v>
      </c>
      <c r="D2749" s="3">
        <v>0.33333333333333331</v>
      </c>
      <c r="E2749" s="5">
        <v>2745</v>
      </c>
      <c r="G2749" s="15">
        <v>16.899999999999999</v>
      </c>
      <c r="H2749" s="15">
        <v>16</v>
      </c>
      <c r="I2749" s="15">
        <v>18.899999999999999</v>
      </c>
      <c r="J2749" s="15">
        <v>17.8</v>
      </c>
      <c r="K2749" s="15">
        <v>17.3</v>
      </c>
      <c r="L2749" s="15">
        <v>16.600000000000001</v>
      </c>
      <c r="N2749" s="88">
        <v>7.4</v>
      </c>
      <c r="O2749" s="104">
        <v>12</v>
      </c>
      <c r="Q2749" s="11">
        <v>13.3</v>
      </c>
      <c r="R2749" s="11">
        <v>13.4</v>
      </c>
      <c r="S2749" s="11">
        <v>14.6</v>
      </c>
      <c r="T2749" s="11">
        <v>13.2</v>
      </c>
      <c r="U2749" s="11">
        <v>16.2</v>
      </c>
      <c r="V2749" s="11">
        <v>10.9</v>
      </c>
      <c r="W2749" s="11">
        <v>13.5</v>
      </c>
      <c r="X2749" s="11">
        <v>12.5</v>
      </c>
      <c r="Y2749" s="78"/>
      <c r="Z2749" s="11">
        <v>77.14</v>
      </c>
      <c r="AA2749" s="11">
        <v>196.5</v>
      </c>
      <c r="AB2749" s="11">
        <v>126.18</v>
      </c>
      <c r="AC2749" s="11">
        <v>1.85</v>
      </c>
      <c r="AD2749" s="11">
        <v>9.52</v>
      </c>
    </row>
    <row r="2750" spans="1:30" x14ac:dyDescent="0.25">
      <c r="A2750" s="1">
        <v>2019</v>
      </c>
      <c r="B2750" s="1">
        <v>4</v>
      </c>
      <c r="C2750" s="1">
        <v>25</v>
      </c>
      <c r="D2750" s="3">
        <v>0.375</v>
      </c>
      <c r="E2750" s="5">
        <v>2746</v>
      </c>
      <c r="G2750" s="15">
        <v>18.3</v>
      </c>
      <c r="H2750" s="15">
        <v>18.399999999999999</v>
      </c>
      <c r="I2750" s="15">
        <v>20.2</v>
      </c>
      <c r="J2750" s="15">
        <v>18.899999999999999</v>
      </c>
      <c r="K2750" s="15">
        <v>18.7</v>
      </c>
      <c r="L2750" s="15">
        <v>17.8</v>
      </c>
      <c r="N2750" s="88">
        <v>7.4</v>
      </c>
      <c r="O2750" s="104">
        <v>12</v>
      </c>
      <c r="Q2750" s="11">
        <v>13.3</v>
      </c>
      <c r="R2750" s="11">
        <v>13.4</v>
      </c>
      <c r="S2750" s="11">
        <v>14.6</v>
      </c>
      <c r="T2750" s="11">
        <v>13.2</v>
      </c>
      <c r="U2750" s="11">
        <v>16.2</v>
      </c>
      <c r="V2750" s="11">
        <v>10.9</v>
      </c>
      <c r="W2750" s="11">
        <v>13.5</v>
      </c>
      <c r="X2750" s="11">
        <v>12.5</v>
      </c>
      <c r="Y2750" s="78"/>
      <c r="Z2750" s="11">
        <v>77.14</v>
      </c>
      <c r="AA2750" s="11">
        <v>196.5</v>
      </c>
      <c r="AB2750" s="11">
        <v>126.18</v>
      </c>
      <c r="AC2750" s="11">
        <v>1.85</v>
      </c>
      <c r="AD2750" s="11">
        <v>9.52</v>
      </c>
    </row>
    <row r="2751" spans="1:30" x14ac:dyDescent="0.25">
      <c r="A2751" s="1">
        <v>2019</v>
      </c>
      <c r="B2751" s="1">
        <v>4</v>
      </c>
      <c r="C2751" s="1">
        <v>25</v>
      </c>
      <c r="D2751" s="3">
        <v>0.41666666666666669</v>
      </c>
      <c r="E2751" s="5">
        <v>2747</v>
      </c>
      <c r="G2751" s="15">
        <v>20</v>
      </c>
      <c r="H2751" s="15">
        <v>19.5</v>
      </c>
      <c r="I2751" s="15">
        <v>21.1</v>
      </c>
      <c r="J2751" s="15">
        <v>20.399999999999999</v>
      </c>
      <c r="K2751" s="15">
        <v>19.899999999999999</v>
      </c>
      <c r="L2751" s="15">
        <v>19</v>
      </c>
      <c r="N2751" s="88">
        <v>7.4</v>
      </c>
      <c r="O2751" s="104">
        <v>12</v>
      </c>
      <c r="Q2751" s="11">
        <v>13.3</v>
      </c>
      <c r="R2751" s="11">
        <v>13.4</v>
      </c>
      <c r="S2751" s="11">
        <v>14.6</v>
      </c>
      <c r="T2751" s="11">
        <v>13.2</v>
      </c>
      <c r="U2751" s="11">
        <v>16.2</v>
      </c>
      <c r="V2751" s="11">
        <v>10.9</v>
      </c>
      <c r="W2751" s="11">
        <v>13.5</v>
      </c>
      <c r="X2751" s="11">
        <v>12.5</v>
      </c>
      <c r="Y2751" s="78"/>
      <c r="Z2751" s="11">
        <v>77.14</v>
      </c>
      <c r="AA2751" s="11">
        <v>196.5</v>
      </c>
      <c r="AB2751" s="11">
        <v>126.18</v>
      </c>
      <c r="AC2751" s="11">
        <v>1.85</v>
      </c>
      <c r="AD2751" s="11">
        <v>9.52</v>
      </c>
    </row>
    <row r="2752" spans="1:30" x14ac:dyDescent="0.25">
      <c r="A2752" s="1">
        <v>2019</v>
      </c>
      <c r="B2752" s="1">
        <v>4</v>
      </c>
      <c r="C2752" s="1">
        <v>25</v>
      </c>
      <c r="D2752" s="3">
        <v>0.45833333333333331</v>
      </c>
      <c r="E2752" s="5">
        <v>2748</v>
      </c>
      <c r="G2752" s="15">
        <v>21.7</v>
      </c>
      <c r="H2752" s="15">
        <v>21</v>
      </c>
      <c r="I2752" s="15">
        <v>22.4</v>
      </c>
      <c r="J2752" s="15">
        <v>21.7</v>
      </c>
      <c r="K2752" s="15">
        <v>21.6</v>
      </c>
      <c r="L2752" s="15">
        <v>20.2</v>
      </c>
      <c r="N2752" s="88">
        <v>7.4</v>
      </c>
      <c r="O2752" s="104">
        <v>12</v>
      </c>
      <c r="Q2752" s="11">
        <v>13.3</v>
      </c>
      <c r="R2752" s="11">
        <v>13.4</v>
      </c>
      <c r="S2752" s="11">
        <v>14.6</v>
      </c>
      <c r="T2752" s="11">
        <v>13.2</v>
      </c>
      <c r="U2752" s="11">
        <v>16.2</v>
      </c>
      <c r="V2752" s="11">
        <v>10.9</v>
      </c>
      <c r="W2752" s="11">
        <v>13.5</v>
      </c>
      <c r="X2752" s="11">
        <v>12.5</v>
      </c>
      <c r="Y2752" s="78"/>
      <c r="Z2752" s="11">
        <v>77.14</v>
      </c>
      <c r="AA2752" s="11">
        <v>196.5</v>
      </c>
      <c r="AB2752" s="11">
        <v>126.18</v>
      </c>
      <c r="AC2752" s="11">
        <v>1.85</v>
      </c>
      <c r="AD2752" s="11">
        <v>9.52</v>
      </c>
    </row>
    <row r="2753" spans="1:30" x14ac:dyDescent="0.25">
      <c r="A2753" s="1">
        <v>2019</v>
      </c>
      <c r="B2753" s="1">
        <v>4</v>
      </c>
      <c r="C2753" s="1">
        <v>25</v>
      </c>
      <c r="D2753" s="3">
        <v>0.5</v>
      </c>
      <c r="E2753" s="5">
        <v>2749</v>
      </c>
      <c r="G2753" s="15">
        <v>22.6</v>
      </c>
      <c r="H2753" s="15">
        <v>21.5</v>
      </c>
      <c r="I2753" s="15">
        <v>23.1</v>
      </c>
      <c r="J2753" s="15">
        <v>20.8</v>
      </c>
      <c r="K2753" s="15">
        <v>21.2</v>
      </c>
      <c r="L2753" s="15">
        <v>21.1</v>
      </c>
      <c r="N2753" s="88">
        <v>10.199999999999999</v>
      </c>
      <c r="O2753" s="104">
        <v>12</v>
      </c>
      <c r="Q2753" s="11">
        <v>13.3</v>
      </c>
      <c r="R2753" s="11">
        <v>13.4</v>
      </c>
      <c r="S2753" s="11">
        <v>14.6</v>
      </c>
      <c r="T2753" s="11">
        <v>13.2</v>
      </c>
      <c r="U2753" s="11">
        <v>16.2</v>
      </c>
      <c r="V2753" s="11">
        <v>10.9</v>
      </c>
      <c r="W2753" s="11">
        <v>13.5</v>
      </c>
      <c r="X2753" s="11">
        <v>12.5</v>
      </c>
      <c r="Y2753" s="78"/>
      <c r="Z2753" s="11">
        <v>77.14</v>
      </c>
      <c r="AA2753" s="11">
        <v>196.5</v>
      </c>
      <c r="AB2753" s="11">
        <v>126.18</v>
      </c>
      <c r="AC2753" s="11">
        <v>1.85</v>
      </c>
      <c r="AD2753" s="11">
        <v>9.52</v>
      </c>
    </row>
    <row r="2754" spans="1:30" x14ac:dyDescent="0.25">
      <c r="A2754" s="1">
        <v>2019</v>
      </c>
      <c r="B2754" s="1">
        <v>4</v>
      </c>
      <c r="C2754" s="1">
        <v>25</v>
      </c>
      <c r="D2754" s="3">
        <v>0.54166666666666663</v>
      </c>
      <c r="E2754" s="5">
        <v>2750</v>
      </c>
      <c r="G2754" s="15">
        <v>22.9</v>
      </c>
      <c r="H2754" s="15">
        <v>21.2</v>
      </c>
      <c r="I2754" s="15">
        <v>23.8</v>
      </c>
      <c r="J2754" s="15">
        <v>21.1</v>
      </c>
      <c r="K2754" s="15">
        <v>21.6</v>
      </c>
      <c r="L2754" s="15">
        <v>21.8</v>
      </c>
      <c r="N2754" s="88">
        <v>10.199999999999999</v>
      </c>
      <c r="O2754" s="104">
        <v>12</v>
      </c>
      <c r="Q2754" s="11">
        <v>13.3</v>
      </c>
      <c r="R2754" s="11">
        <v>13.4</v>
      </c>
      <c r="S2754" s="11">
        <v>14.6</v>
      </c>
      <c r="T2754" s="11">
        <v>13.2</v>
      </c>
      <c r="U2754" s="11">
        <v>16.2</v>
      </c>
      <c r="V2754" s="11">
        <v>10.9</v>
      </c>
      <c r="W2754" s="11">
        <v>13.5</v>
      </c>
      <c r="X2754" s="11">
        <v>12.5</v>
      </c>
      <c r="Y2754" s="78"/>
      <c r="Z2754" s="11">
        <v>77.14</v>
      </c>
      <c r="AA2754" s="11">
        <v>196.5</v>
      </c>
      <c r="AB2754" s="11">
        <v>126.18</v>
      </c>
      <c r="AC2754" s="11">
        <v>1.85</v>
      </c>
      <c r="AD2754" s="11">
        <v>9.52</v>
      </c>
    </row>
    <row r="2755" spans="1:30" x14ac:dyDescent="0.25">
      <c r="A2755" s="1">
        <v>2019</v>
      </c>
      <c r="B2755" s="1">
        <v>4</v>
      </c>
      <c r="C2755" s="1">
        <v>25</v>
      </c>
      <c r="D2755" s="3">
        <v>0.58333333333333337</v>
      </c>
      <c r="E2755" s="5">
        <v>2751</v>
      </c>
      <c r="G2755" s="15">
        <v>22.7</v>
      </c>
      <c r="H2755" s="15">
        <v>22.1</v>
      </c>
      <c r="I2755" s="15">
        <v>24.4</v>
      </c>
      <c r="J2755" s="15">
        <v>20.399999999999999</v>
      </c>
      <c r="K2755" s="15">
        <v>21.5</v>
      </c>
      <c r="L2755" s="15">
        <v>22.2</v>
      </c>
      <c r="N2755" s="88">
        <v>10.199999999999999</v>
      </c>
      <c r="O2755" s="104">
        <v>12</v>
      </c>
      <c r="Q2755" s="11">
        <v>13.3</v>
      </c>
      <c r="R2755" s="11">
        <v>13.4</v>
      </c>
      <c r="S2755" s="11">
        <v>14.6</v>
      </c>
      <c r="T2755" s="11">
        <v>13.2</v>
      </c>
      <c r="U2755" s="11">
        <v>16.2</v>
      </c>
      <c r="V2755" s="11">
        <v>10.9</v>
      </c>
      <c r="W2755" s="11">
        <v>13.5</v>
      </c>
      <c r="X2755" s="11">
        <v>12.5</v>
      </c>
      <c r="Y2755" s="78"/>
      <c r="Z2755" s="11">
        <v>77.14</v>
      </c>
      <c r="AA2755" s="11">
        <v>196.5</v>
      </c>
      <c r="AB2755" s="11">
        <v>126.18</v>
      </c>
      <c r="AC2755" s="11">
        <v>1.85</v>
      </c>
      <c r="AD2755" s="11">
        <v>9.52</v>
      </c>
    </row>
    <row r="2756" spans="1:30" x14ac:dyDescent="0.25">
      <c r="A2756" s="1">
        <v>2019</v>
      </c>
      <c r="B2756" s="1">
        <v>4</v>
      </c>
      <c r="C2756" s="1">
        <v>25</v>
      </c>
      <c r="D2756" s="3">
        <v>0.625</v>
      </c>
      <c r="E2756" s="5">
        <v>2752</v>
      </c>
      <c r="G2756" s="15">
        <v>23.2</v>
      </c>
      <c r="H2756" s="15">
        <v>21.9</v>
      </c>
      <c r="I2756" s="15">
        <v>24.2</v>
      </c>
      <c r="J2756" s="15">
        <v>20.100000000000001</v>
      </c>
      <c r="K2756" s="15">
        <v>21.2</v>
      </c>
      <c r="L2756" s="15">
        <v>21.4</v>
      </c>
      <c r="N2756" s="88">
        <v>10.199999999999999</v>
      </c>
      <c r="O2756" s="104">
        <v>12</v>
      </c>
      <c r="Q2756" s="11">
        <v>13.3</v>
      </c>
      <c r="R2756" s="11">
        <v>13.4</v>
      </c>
      <c r="S2756" s="11">
        <v>14.6</v>
      </c>
      <c r="T2756" s="11">
        <v>13.2</v>
      </c>
      <c r="U2756" s="11">
        <v>16.2</v>
      </c>
      <c r="V2756" s="11">
        <v>10.9</v>
      </c>
      <c r="W2756" s="11">
        <v>13.5</v>
      </c>
      <c r="X2756" s="11">
        <v>12.5</v>
      </c>
      <c r="Y2756" s="78"/>
      <c r="Z2756" s="11">
        <v>77.14</v>
      </c>
      <c r="AA2756" s="11">
        <v>196.5</v>
      </c>
      <c r="AB2756" s="11">
        <v>126.18</v>
      </c>
      <c r="AC2756" s="11">
        <v>1.85</v>
      </c>
      <c r="AD2756" s="11">
        <v>9.52</v>
      </c>
    </row>
    <row r="2757" spans="1:30" x14ac:dyDescent="0.25">
      <c r="A2757" s="1">
        <v>2019</v>
      </c>
      <c r="B2757" s="1">
        <v>4</v>
      </c>
      <c r="C2757" s="1">
        <v>25</v>
      </c>
      <c r="D2757" s="3">
        <v>0.66666666666666663</v>
      </c>
      <c r="E2757" s="5">
        <v>2753</v>
      </c>
      <c r="G2757" s="15">
        <v>22.4</v>
      </c>
      <c r="H2757" s="15">
        <v>21.3</v>
      </c>
      <c r="I2757" s="15">
        <v>23.4</v>
      </c>
      <c r="J2757" s="15">
        <v>19.600000000000001</v>
      </c>
      <c r="K2757" s="15">
        <v>20.8</v>
      </c>
      <c r="L2757" s="15">
        <v>21</v>
      </c>
      <c r="N2757" s="88">
        <v>10.199999999999999</v>
      </c>
      <c r="O2757" s="104">
        <v>12</v>
      </c>
      <c r="Q2757" s="11">
        <v>13.3</v>
      </c>
      <c r="R2757" s="11">
        <v>13.4</v>
      </c>
      <c r="S2757" s="11">
        <v>14.6</v>
      </c>
      <c r="T2757" s="11">
        <v>13.2</v>
      </c>
      <c r="U2757" s="11">
        <v>16.2</v>
      </c>
      <c r="V2757" s="11">
        <v>10.9</v>
      </c>
      <c r="W2757" s="11">
        <v>13.5</v>
      </c>
      <c r="X2757" s="11">
        <v>12.5</v>
      </c>
      <c r="Y2757" s="78"/>
      <c r="Z2757" s="11">
        <v>77.14</v>
      </c>
      <c r="AA2757" s="11">
        <v>196.5</v>
      </c>
      <c r="AB2757" s="11">
        <v>126.18</v>
      </c>
      <c r="AC2757" s="11">
        <v>1.85</v>
      </c>
      <c r="AD2757" s="11">
        <v>9.52</v>
      </c>
    </row>
    <row r="2758" spans="1:30" x14ac:dyDescent="0.25">
      <c r="A2758" s="1">
        <v>2019</v>
      </c>
      <c r="B2758" s="1">
        <v>4</v>
      </c>
      <c r="C2758" s="1">
        <v>25</v>
      </c>
      <c r="D2758" s="3">
        <v>0.70833333333333337</v>
      </c>
      <c r="E2758" s="5">
        <v>2754</v>
      </c>
      <c r="G2758" s="15">
        <v>21.8</v>
      </c>
      <c r="H2758" s="15">
        <v>20.399999999999999</v>
      </c>
      <c r="I2758" s="15">
        <v>22.5</v>
      </c>
      <c r="J2758" s="15">
        <v>18.600000000000001</v>
      </c>
      <c r="K2758" s="15">
        <v>19.100000000000001</v>
      </c>
      <c r="L2758" s="15">
        <v>19.399999999999999</v>
      </c>
      <c r="N2758" s="88">
        <v>10.199999999999999</v>
      </c>
      <c r="O2758" s="104">
        <v>12</v>
      </c>
      <c r="Q2758" s="11">
        <v>13.3</v>
      </c>
      <c r="R2758" s="11">
        <v>13.4</v>
      </c>
      <c r="S2758" s="11">
        <v>14.6</v>
      </c>
      <c r="T2758" s="11">
        <v>13.2</v>
      </c>
      <c r="U2758" s="11">
        <v>16.2</v>
      </c>
      <c r="V2758" s="11">
        <v>10.9</v>
      </c>
      <c r="W2758" s="11">
        <v>13.5</v>
      </c>
      <c r="X2758" s="11">
        <v>12.5</v>
      </c>
      <c r="Y2758" s="78"/>
      <c r="Z2758" s="11">
        <v>77.14</v>
      </c>
      <c r="AA2758" s="11">
        <v>196.5</v>
      </c>
      <c r="AB2758" s="11">
        <v>126.18</v>
      </c>
      <c r="AC2758" s="11">
        <v>1.85</v>
      </c>
      <c r="AD2758" s="11">
        <v>9.52</v>
      </c>
    </row>
    <row r="2759" spans="1:30" x14ac:dyDescent="0.25">
      <c r="A2759" s="1">
        <v>2019</v>
      </c>
      <c r="B2759" s="1">
        <v>4</v>
      </c>
      <c r="C2759" s="1">
        <v>25</v>
      </c>
      <c r="D2759" s="3">
        <v>0.75</v>
      </c>
      <c r="E2759" s="5">
        <v>2755</v>
      </c>
      <c r="G2759" s="15">
        <v>20.100000000000001</v>
      </c>
      <c r="H2759" s="15">
        <v>18.5</v>
      </c>
      <c r="I2759" s="15">
        <v>20.7</v>
      </c>
      <c r="J2759" s="15">
        <v>17.7</v>
      </c>
      <c r="K2759" s="15">
        <v>16.899999999999999</v>
      </c>
      <c r="L2759" s="15">
        <v>17.8</v>
      </c>
      <c r="N2759" s="88">
        <v>10.199999999999999</v>
      </c>
      <c r="O2759" s="104">
        <v>12</v>
      </c>
      <c r="Q2759" s="11">
        <v>13.3</v>
      </c>
      <c r="R2759" s="11">
        <v>13.4</v>
      </c>
      <c r="S2759" s="11">
        <v>14.6</v>
      </c>
      <c r="T2759" s="11">
        <v>13.2</v>
      </c>
      <c r="U2759" s="11">
        <v>16.2</v>
      </c>
      <c r="V2759" s="11">
        <v>10.9</v>
      </c>
      <c r="W2759" s="11">
        <v>13.5</v>
      </c>
      <c r="X2759" s="11">
        <v>12.5</v>
      </c>
      <c r="Y2759" s="78"/>
      <c r="Z2759" s="11">
        <v>77.14</v>
      </c>
      <c r="AA2759" s="11">
        <v>196.5</v>
      </c>
      <c r="AB2759" s="11">
        <v>126.18</v>
      </c>
      <c r="AC2759" s="11">
        <v>1.85</v>
      </c>
      <c r="AD2759" s="11">
        <v>9.52</v>
      </c>
    </row>
    <row r="2760" spans="1:30" x14ac:dyDescent="0.25">
      <c r="A2760" s="1">
        <v>2019</v>
      </c>
      <c r="B2760" s="1">
        <v>4</v>
      </c>
      <c r="C2760" s="1">
        <v>25</v>
      </c>
      <c r="D2760" s="3">
        <v>0.79166666666666663</v>
      </c>
      <c r="E2760" s="5">
        <v>2756</v>
      </c>
      <c r="G2760" s="15">
        <v>18.899999999999999</v>
      </c>
      <c r="H2760" s="15">
        <v>17.5</v>
      </c>
      <c r="I2760" s="15">
        <v>18.8</v>
      </c>
      <c r="J2760" s="15">
        <v>14.4</v>
      </c>
      <c r="K2760" s="15">
        <v>16.7</v>
      </c>
      <c r="L2760" s="15">
        <v>16.5</v>
      </c>
      <c r="N2760" s="88">
        <v>10.199999999999999</v>
      </c>
      <c r="O2760" s="104">
        <v>12</v>
      </c>
      <c r="Q2760" s="11">
        <v>13.3</v>
      </c>
      <c r="R2760" s="11">
        <v>13.4</v>
      </c>
      <c r="S2760" s="11">
        <v>14.6</v>
      </c>
      <c r="T2760" s="11">
        <v>13.2</v>
      </c>
      <c r="U2760" s="11">
        <v>16.2</v>
      </c>
      <c r="V2760" s="11">
        <v>10.9</v>
      </c>
      <c r="W2760" s="11">
        <v>13.5</v>
      </c>
      <c r="X2760" s="11">
        <v>12.5</v>
      </c>
      <c r="Y2760" s="78"/>
      <c r="Z2760" s="11">
        <v>77.14</v>
      </c>
      <c r="AA2760" s="11">
        <v>196.5</v>
      </c>
      <c r="AB2760" s="11">
        <v>126.18</v>
      </c>
      <c r="AC2760" s="11">
        <v>1.85</v>
      </c>
      <c r="AD2760" s="11">
        <v>9.52</v>
      </c>
    </row>
    <row r="2761" spans="1:30" x14ac:dyDescent="0.25">
      <c r="A2761" s="1">
        <v>2019</v>
      </c>
      <c r="B2761" s="1">
        <v>4</v>
      </c>
      <c r="C2761" s="1">
        <v>25</v>
      </c>
      <c r="D2761" s="3">
        <v>0.83333333333333337</v>
      </c>
      <c r="E2761" s="5">
        <v>2757</v>
      </c>
      <c r="G2761" s="15">
        <v>18.5</v>
      </c>
      <c r="H2761" s="15">
        <v>14.1</v>
      </c>
      <c r="I2761" s="15">
        <v>17.3</v>
      </c>
      <c r="J2761" s="15">
        <v>15.3</v>
      </c>
      <c r="K2761" s="15">
        <v>16.3</v>
      </c>
      <c r="L2761" s="15">
        <v>15.5</v>
      </c>
      <c r="N2761" s="88">
        <v>10.199999999999999</v>
      </c>
      <c r="O2761" s="104">
        <v>12</v>
      </c>
      <c r="Q2761" s="11">
        <v>13.3</v>
      </c>
      <c r="R2761" s="11">
        <v>13.4</v>
      </c>
      <c r="S2761" s="11">
        <v>14.6</v>
      </c>
      <c r="T2761" s="11">
        <v>13.2</v>
      </c>
      <c r="U2761" s="11">
        <v>16.2</v>
      </c>
      <c r="V2761" s="11">
        <v>10.9</v>
      </c>
      <c r="W2761" s="11">
        <v>13.5</v>
      </c>
      <c r="X2761" s="11">
        <v>12.5</v>
      </c>
      <c r="Y2761" s="78"/>
      <c r="Z2761" s="11">
        <v>77.14</v>
      </c>
      <c r="AA2761" s="11">
        <v>196.5</v>
      </c>
      <c r="AB2761" s="11">
        <v>126.18</v>
      </c>
      <c r="AC2761" s="11">
        <v>1.85</v>
      </c>
      <c r="AD2761" s="11">
        <v>9.52</v>
      </c>
    </row>
    <row r="2762" spans="1:30" x14ac:dyDescent="0.25">
      <c r="A2762" s="1">
        <v>2019</v>
      </c>
      <c r="B2762" s="1">
        <v>4</v>
      </c>
      <c r="C2762" s="1">
        <v>25</v>
      </c>
      <c r="D2762" s="3">
        <v>0.875</v>
      </c>
      <c r="E2762" s="5">
        <v>2758</v>
      </c>
      <c r="G2762" s="15">
        <v>17.399999999999999</v>
      </c>
      <c r="H2762" s="15">
        <v>13.7</v>
      </c>
      <c r="I2762" s="15">
        <v>17.399999999999999</v>
      </c>
      <c r="J2762" s="15">
        <v>14.6</v>
      </c>
      <c r="K2762" s="15">
        <v>14.3</v>
      </c>
      <c r="L2762" s="15">
        <v>15.2</v>
      </c>
      <c r="N2762" s="88">
        <v>10.199999999999999</v>
      </c>
      <c r="O2762" s="104">
        <v>12</v>
      </c>
      <c r="Q2762" s="11">
        <v>13.3</v>
      </c>
      <c r="R2762" s="11">
        <v>13.4</v>
      </c>
      <c r="S2762" s="11">
        <v>14.6</v>
      </c>
      <c r="T2762" s="11">
        <v>13.2</v>
      </c>
      <c r="U2762" s="11">
        <v>16.2</v>
      </c>
      <c r="V2762" s="11">
        <v>10.9</v>
      </c>
      <c r="W2762" s="11">
        <v>13.5</v>
      </c>
      <c r="X2762" s="11">
        <v>12.5</v>
      </c>
      <c r="Y2762" s="78"/>
      <c r="Z2762" s="11">
        <v>77.14</v>
      </c>
      <c r="AA2762" s="11">
        <v>196.5</v>
      </c>
      <c r="AB2762" s="11">
        <v>126.18</v>
      </c>
      <c r="AC2762" s="11">
        <v>1.85</v>
      </c>
      <c r="AD2762" s="11">
        <v>9.52</v>
      </c>
    </row>
    <row r="2763" spans="1:30" x14ac:dyDescent="0.25">
      <c r="A2763" s="1">
        <v>2019</v>
      </c>
      <c r="B2763" s="1">
        <v>4</v>
      </c>
      <c r="C2763" s="1">
        <v>25</v>
      </c>
      <c r="D2763" s="3">
        <v>0.91666666666666663</v>
      </c>
      <c r="E2763" s="5">
        <v>2759</v>
      </c>
      <c r="G2763" s="15">
        <v>16.2</v>
      </c>
      <c r="H2763" s="15">
        <v>11.1</v>
      </c>
      <c r="I2763" s="15">
        <v>17</v>
      </c>
      <c r="J2763" s="15">
        <v>13.1</v>
      </c>
      <c r="K2763" s="15">
        <v>12.7</v>
      </c>
      <c r="L2763" s="15">
        <v>14.4</v>
      </c>
      <c r="N2763" s="88">
        <v>10.199999999999999</v>
      </c>
      <c r="O2763" s="104">
        <v>12</v>
      </c>
      <c r="Q2763" s="11">
        <v>13.3</v>
      </c>
      <c r="R2763" s="11">
        <v>13.4</v>
      </c>
      <c r="S2763" s="11">
        <v>14.6</v>
      </c>
      <c r="T2763" s="11">
        <v>13.2</v>
      </c>
      <c r="U2763" s="11">
        <v>16.2</v>
      </c>
      <c r="V2763" s="11">
        <v>10.9</v>
      </c>
      <c r="W2763" s="11">
        <v>13.5</v>
      </c>
      <c r="X2763" s="11">
        <v>12.5</v>
      </c>
      <c r="Y2763" s="78"/>
      <c r="Z2763" s="11">
        <v>77.14</v>
      </c>
      <c r="AA2763" s="11">
        <v>196.5</v>
      </c>
      <c r="AB2763" s="11">
        <v>126.18</v>
      </c>
      <c r="AC2763" s="11">
        <v>1.85</v>
      </c>
      <c r="AD2763" s="11">
        <v>9.52</v>
      </c>
    </row>
    <row r="2764" spans="1:30" x14ac:dyDescent="0.25">
      <c r="A2764" s="1">
        <v>2019</v>
      </c>
      <c r="B2764" s="1">
        <v>4</v>
      </c>
      <c r="C2764" s="1">
        <v>25</v>
      </c>
      <c r="D2764" s="3">
        <v>0.95833333333333337</v>
      </c>
      <c r="E2764" s="5">
        <v>2760</v>
      </c>
      <c r="G2764" s="15">
        <v>14.2</v>
      </c>
      <c r="H2764" s="15">
        <v>11.6</v>
      </c>
      <c r="I2764" s="15">
        <v>16.100000000000001</v>
      </c>
      <c r="J2764" s="15">
        <v>12.6</v>
      </c>
      <c r="K2764" s="15">
        <v>12.4</v>
      </c>
      <c r="L2764" s="15">
        <v>13.3</v>
      </c>
      <c r="N2764" s="88">
        <v>10.199999999999999</v>
      </c>
      <c r="O2764" s="104">
        <v>12</v>
      </c>
      <c r="Q2764" s="11">
        <v>13.3</v>
      </c>
      <c r="R2764" s="11">
        <v>13.4</v>
      </c>
      <c r="S2764" s="11">
        <v>14.6</v>
      </c>
      <c r="T2764" s="11">
        <v>13.2</v>
      </c>
      <c r="U2764" s="11">
        <v>16.2</v>
      </c>
      <c r="V2764" s="11">
        <v>10.9</v>
      </c>
      <c r="W2764" s="11">
        <v>13.5</v>
      </c>
      <c r="X2764" s="11">
        <v>12.5</v>
      </c>
      <c r="Y2764" s="78"/>
      <c r="Z2764" s="11">
        <v>77.14</v>
      </c>
      <c r="AA2764" s="11">
        <v>196.5</v>
      </c>
      <c r="AB2764" s="11">
        <v>126.18</v>
      </c>
      <c r="AC2764" s="11">
        <v>1.85</v>
      </c>
      <c r="AD2764" s="11">
        <v>9.52</v>
      </c>
    </row>
    <row r="2765" spans="1:30" x14ac:dyDescent="0.25">
      <c r="A2765" s="1">
        <v>2019</v>
      </c>
      <c r="B2765" s="1">
        <v>4</v>
      </c>
      <c r="C2765" s="1">
        <v>26</v>
      </c>
      <c r="D2765" s="3">
        <v>0</v>
      </c>
      <c r="E2765" s="5">
        <v>2761</v>
      </c>
      <c r="G2765" s="15">
        <v>13.2</v>
      </c>
      <c r="H2765" s="15">
        <v>11.7</v>
      </c>
      <c r="I2765" s="15">
        <v>15.2</v>
      </c>
      <c r="J2765" s="15">
        <v>12</v>
      </c>
      <c r="K2765" s="15">
        <v>12.7</v>
      </c>
      <c r="L2765" s="15">
        <v>13.1</v>
      </c>
      <c r="N2765" s="88">
        <v>7.8</v>
      </c>
      <c r="O2765" s="104">
        <v>13.5</v>
      </c>
      <c r="Q2765" s="11">
        <v>14.6</v>
      </c>
      <c r="R2765" s="11">
        <v>14.7</v>
      </c>
      <c r="S2765" s="11">
        <v>13.5</v>
      </c>
      <c r="T2765" s="11">
        <v>14.4</v>
      </c>
      <c r="U2765" s="11">
        <v>17.7</v>
      </c>
      <c r="V2765" s="11">
        <v>11.7</v>
      </c>
      <c r="W2765" s="11">
        <v>14.7</v>
      </c>
      <c r="X2765" s="11">
        <v>13.4</v>
      </c>
      <c r="Y2765" s="78"/>
      <c r="Z2765" s="11">
        <v>75.239999999999995</v>
      </c>
      <c r="AA2765" s="11">
        <v>194</v>
      </c>
      <c r="AB2765" s="11">
        <v>124.86</v>
      </c>
      <c r="AC2765" s="11">
        <v>1.84</v>
      </c>
      <c r="AD2765" s="11">
        <v>8.6199999999999992</v>
      </c>
    </row>
    <row r="2766" spans="1:30" x14ac:dyDescent="0.25">
      <c r="A2766" s="1">
        <v>2019</v>
      </c>
      <c r="B2766" s="1">
        <v>4</v>
      </c>
      <c r="C2766" s="1">
        <v>26</v>
      </c>
      <c r="D2766" s="3">
        <v>4.1666666666666664E-2</v>
      </c>
      <c r="E2766" s="5">
        <v>2762</v>
      </c>
      <c r="G2766" s="15">
        <v>13.2</v>
      </c>
      <c r="H2766" s="15">
        <v>10.9</v>
      </c>
      <c r="I2766" s="15">
        <v>14.8</v>
      </c>
      <c r="J2766" s="15">
        <v>10.6</v>
      </c>
      <c r="K2766" s="15">
        <v>10.6</v>
      </c>
      <c r="L2766" s="15">
        <v>12.3</v>
      </c>
      <c r="N2766" s="88">
        <v>7.8</v>
      </c>
      <c r="O2766" s="104">
        <v>13.5</v>
      </c>
      <c r="Q2766" s="11">
        <v>14.6</v>
      </c>
      <c r="R2766" s="11">
        <v>14.7</v>
      </c>
      <c r="S2766" s="11">
        <v>13.5</v>
      </c>
      <c r="T2766" s="11">
        <v>14.4</v>
      </c>
      <c r="U2766" s="11">
        <v>17.7</v>
      </c>
      <c r="V2766" s="11">
        <v>11.7</v>
      </c>
      <c r="W2766" s="11">
        <v>14.7</v>
      </c>
      <c r="X2766" s="11">
        <v>13.4</v>
      </c>
      <c r="Y2766" s="78"/>
      <c r="Z2766" s="11">
        <v>75.239999999999995</v>
      </c>
      <c r="AA2766" s="11">
        <v>194</v>
      </c>
      <c r="AB2766" s="11">
        <v>124.86</v>
      </c>
      <c r="AC2766" s="11">
        <v>1.84</v>
      </c>
      <c r="AD2766" s="11">
        <v>8.6199999999999992</v>
      </c>
    </row>
    <row r="2767" spans="1:30" x14ac:dyDescent="0.25">
      <c r="A2767" s="1">
        <v>2019</v>
      </c>
      <c r="B2767" s="1">
        <v>4</v>
      </c>
      <c r="C2767" s="1">
        <v>26</v>
      </c>
      <c r="D2767" s="3">
        <v>8.3333333333333329E-2</v>
      </c>
      <c r="E2767" s="5">
        <v>2763</v>
      </c>
      <c r="G2767" s="15">
        <v>12.5</v>
      </c>
      <c r="H2767" s="15">
        <v>11.4</v>
      </c>
      <c r="I2767" s="15">
        <v>14.6</v>
      </c>
      <c r="J2767" s="15">
        <v>9.9</v>
      </c>
      <c r="K2767" s="15">
        <v>9.6</v>
      </c>
      <c r="L2767" s="15">
        <v>12.1</v>
      </c>
      <c r="N2767" s="88">
        <v>7.8</v>
      </c>
      <c r="O2767" s="104">
        <v>13.5</v>
      </c>
      <c r="Q2767" s="11">
        <v>14.6</v>
      </c>
      <c r="R2767" s="11">
        <v>14.7</v>
      </c>
      <c r="S2767" s="11">
        <v>13.5</v>
      </c>
      <c r="T2767" s="11">
        <v>14.4</v>
      </c>
      <c r="U2767" s="11">
        <v>17.7</v>
      </c>
      <c r="V2767" s="11">
        <v>11.7</v>
      </c>
      <c r="W2767" s="11">
        <v>14.7</v>
      </c>
      <c r="X2767" s="11">
        <v>13.4</v>
      </c>
      <c r="Y2767" s="78"/>
      <c r="Z2767" s="11">
        <v>75.239999999999995</v>
      </c>
      <c r="AA2767" s="11">
        <v>194</v>
      </c>
      <c r="AB2767" s="11">
        <v>124.86</v>
      </c>
      <c r="AC2767" s="11">
        <v>1.84</v>
      </c>
      <c r="AD2767" s="11">
        <v>8.6199999999999992</v>
      </c>
    </row>
    <row r="2768" spans="1:30" x14ac:dyDescent="0.25">
      <c r="A2768" s="1">
        <v>2019</v>
      </c>
      <c r="B2768" s="1">
        <v>4</v>
      </c>
      <c r="C2768" s="1">
        <v>26</v>
      </c>
      <c r="D2768" s="3">
        <v>0.125</v>
      </c>
      <c r="E2768" s="5">
        <v>2764</v>
      </c>
      <c r="G2768" s="15">
        <v>11.4</v>
      </c>
      <c r="H2768" s="15">
        <v>10.9</v>
      </c>
      <c r="I2768" s="15">
        <v>13.8</v>
      </c>
      <c r="J2768" s="15">
        <v>9.1999999999999993</v>
      </c>
      <c r="K2768" s="15">
        <v>9.8000000000000007</v>
      </c>
      <c r="L2768" s="15">
        <v>11.5</v>
      </c>
      <c r="N2768" s="88">
        <v>7.8</v>
      </c>
      <c r="O2768" s="104">
        <v>13.5</v>
      </c>
      <c r="Q2768" s="11">
        <v>14.6</v>
      </c>
      <c r="R2768" s="11">
        <v>14.7</v>
      </c>
      <c r="S2768" s="11">
        <v>13.5</v>
      </c>
      <c r="T2768" s="11">
        <v>14.4</v>
      </c>
      <c r="U2768" s="11">
        <v>17.7</v>
      </c>
      <c r="V2768" s="11">
        <v>11.7</v>
      </c>
      <c r="W2768" s="11">
        <v>14.7</v>
      </c>
      <c r="X2768" s="11">
        <v>13.4</v>
      </c>
      <c r="Y2768" s="78"/>
      <c r="Z2768" s="11">
        <v>75.239999999999995</v>
      </c>
      <c r="AA2768" s="11">
        <v>194</v>
      </c>
      <c r="AB2768" s="11">
        <v>124.86</v>
      </c>
      <c r="AC2768" s="11">
        <v>1.84</v>
      </c>
      <c r="AD2768" s="11">
        <v>8.6199999999999992</v>
      </c>
    </row>
    <row r="2769" spans="1:30" x14ac:dyDescent="0.25">
      <c r="A2769" s="1">
        <v>2019</v>
      </c>
      <c r="B2769" s="1">
        <v>4</v>
      </c>
      <c r="C2769" s="1">
        <v>26</v>
      </c>
      <c r="D2769" s="3">
        <v>0.16666666666666666</v>
      </c>
      <c r="E2769" s="5">
        <v>2765</v>
      </c>
      <c r="G2769" s="15">
        <v>12.1</v>
      </c>
      <c r="H2769" s="15">
        <v>11.8</v>
      </c>
      <c r="I2769" s="15">
        <v>13.8</v>
      </c>
      <c r="J2769" s="15">
        <v>9.6999999999999993</v>
      </c>
      <c r="K2769" s="15">
        <v>10.199999999999999</v>
      </c>
      <c r="L2769" s="15">
        <v>11.9</v>
      </c>
      <c r="N2769" s="88">
        <v>7.8</v>
      </c>
      <c r="O2769" s="104">
        <v>13.5</v>
      </c>
      <c r="Q2769" s="11">
        <v>14.6</v>
      </c>
      <c r="R2769" s="11">
        <v>14.7</v>
      </c>
      <c r="S2769" s="11">
        <v>13.5</v>
      </c>
      <c r="T2769" s="11">
        <v>14.4</v>
      </c>
      <c r="U2769" s="11">
        <v>17.7</v>
      </c>
      <c r="V2769" s="11">
        <v>11.7</v>
      </c>
      <c r="W2769" s="11">
        <v>14.7</v>
      </c>
      <c r="X2769" s="11">
        <v>13.4</v>
      </c>
      <c r="Y2769" s="78"/>
      <c r="Z2769" s="11">
        <v>75.239999999999995</v>
      </c>
      <c r="AA2769" s="11">
        <v>194</v>
      </c>
      <c r="AB2769" s="11">
        <v>124.86</v>
      </c>
      <c r="AC2769" s="11">
        <v>1.84</v>
      </c>
      <c r="AD2769" s="11">
        <v>8.6199999999999992</v>
      </c>
    </row>
    <row r="2770" spans="1:30" x14ac:dyDescent="0.25">
      <c r="A2770" s="1">
        <v>2019</v>
      </c>
      <c r="B2770" s="1">
        <v>4</v>
      </c>
      <c r="C2770" s="1">
        <v>26</v>
      </c>
      <c r="D2770" s="3">
        <v>0.20833333333333334</v>
      </c>
      <c r="E2770" s="5">
        <v>2766</v>
      </c>
      <c r="G2770" s="15">
        <v>14.5</v>
      </c>
      <c r="H2770" s="15">
        <v>13.7</v>
      </c>
      <c r="I2770" s="15">
        <v>15.1</v>
      </c>
      <c r="J2770" s="15">
        <v>12.5</v>
      </c>
      <c r="K2770" s="15">
        <v>13.6</v>
      </c>
      <c r="L2770" s="15">
        <v>13</v>
      </c>
      <c r="N2770" s="88">
        <v>7.8</v>
      </c>
      <c r="O2770" s="104">
        <v>13.5</v>
      </c>
      <c r="Q2770" s="11">
        <v>14.6</v>
      </c>
      <c r="R2770" s="11">
        <v>14.7</v>
      </c>
      <c r="S2770" s="11">
        <v>13.5</v>
      </c>
      <c r="T2770" s="11">
        <v>14.4</v>
      </c>
      <c r="U2770" s="11">
        <v>17.7</v>
      </c>
      <c r="V2770" s="11">
        <v>11.7</v>
      </c>
      <c r="W2770" s="11">
        <v>14.7</v>
      </c>
      <c r="X2770" s="11">
        <v>13.4</v>
      </c>
      <c r="Y2770" s="78"/>
      <c r="Z2770" s="11">
        <v>75.239999999999995</v>
      </c>
      <c r="AA2770" s="11">
        <v>194</v>
      </c>
      <c r="AB2770" s="11">
        <v>124.86</v>
      </c>
      <c r="AC2770" s="11">
        <v>1.84</v>
      </c>
      <c r="AD2770" s="11">
        <v>8.6199999999999992</v>
      </c>
    </row>
    <row r="2771" spans="1:30" x14ac:dyDescent="0.25">
      <c r="A2771" s="1">
        <v>2019</v>
      </c>
      <c r="B2771" s="1">
        <v>4</v>
      </c>
      <c r="C2771" s="1">
        <v>26</v>
      </c>
      <c r="D2771" s="3">
        <v>0.25</v>
      </c>
      <c r="E2771" s="5">
        <v>2767</v>
      </c>
      <c r="G2771" s="15">
        <v>16.2</v>
      </c>
      <c r="H2771" s="15">
        <v>15.9</v>
      </c>
      <c r="I2771" s="15">
        <v>17.399999999999999</v>
      </c>
      <c r="J2771" s="15">
        <v>15.1</v>
      </c>
      <c r="K2771" s="15">
        <v>16.5</v>
      </c>
      <c r="L2771" s="15">
        <v>16</v>
      </c>
      <c r="N2771" s="88">
        <v>7.8</v>
      </c>
      <c r="O2771" s="104">
        <v>13.5</v>
      </c>
      <c r="Q2771" s="11">
        <v>14.6</v>
      </c>
      <c r="R2771" s="11">
        <v>14.7</v>
      </c>
      <c r="S2771" s="11">
        <v>13.5</v>
      </c>
      <c r="T2771" s="11">
        <v>14.4</v>
      </c>
      <c r="U2771" s="11">
        <v>17.7</v>
      </c>
      <c r="V2771" s="11">
        <v>11.7</v>
      </c>
      <c r="W2771" s="11">
        <v>14.7</v>
      </c>
      <c r="X2771" s="11">
        <v>13.4</v>
      </c>
      <c r="Y2771" s="78"/>
      <c r="Z2771" s="11">
        <v>75.239999999999995</v>
      </c>
      <c r="AA2771" s="11">
        <v>194</v>
      </c>
      <c r="AB2771" s="11">
        <v>124.86</v>
      </c>
      <c r="AC2771" s="11">
        <v>1.84</v>
      </c>
      <c r="AD2771" s="11">
        <v>8.6199999999999992</v>
      </c>
    </row>
    <row r="2772" spans="1:30" x14ac:dyDescent="0.25">
      <c r="A2772" s="1">
        <v>2019</v>
      </c>
      <c r="B2772" s="1">
        <v>4</v>
      </c>
      <c r="C2772" s="1">
        <v>26</v>
      </c>
      <c r="D2772" s="3">
        <v>0.29166666666666669</v>
      </c>
      <c r="E2772" s="5">
        <v>2768</v>
      </c>
      <c r="G2772" s="15">
        <v>18.600000000000001</v>
      </c>
      <c r="H2772" s="15">
        <v>18.399999999999999</v>
      </c>
      <c r="I2772" s="15">
        <v>20.100000000000001</v>
      </c>
      <c r="J2772" s="15">
        <v>17.8</v>
      </c>
      <c r="K2772" s="15">
        <v>19.3</v>
      </c>
      <c r="L2772" s="15">
        <v>18.3</v>
      </c>
      <c r="N2772" s="88">
        <v>7.8</v>
      </c>
      <c r="O2772" s="104">
        <v>13.5</v>
      </c>
      <c r="Q2772" s="11">
        <v>14.6</v>
      </c>
      <c r="R2772" s="11">
        <v>14.7</v>
      </c>
      <c r="S2772" s="11">
        <v>13.5</v>
      </c>
      <c r="T2772" s="11">
        <v>14.4</v>
      </c>
      <c r="U2772" s="11">
        <v>17.7</v>
      </c>
      <c r="V2772" s="11">
        <v>11.7</v>
      </c>
      <c r="W2772" s="11">
        <v>14.7</v>
      </c>
      <c r="X2772" s="11">
        <v>13.4</v>
      </c>
      <c r="Y2772" s="78"/>
      <c r="Z2772" s="11">
        <v>75.239999999999995</v>
      </c>
      <c r="AA2772" s="11">
        <v>194</v>
      </c>
      <c r="AB2772" s="11">
        <v>124.86</v>
      </c>
      <c r="AC2772" s="11">
        <v>1.84</v>
      </c>
      <c r="AD2772" s="11">
        <v>8.6199999999999992</v>
      </c>
    </row>
    <row r="2773" spans="1:30" x14ac:dyDescent="0.25">
      <c r="A2773" s="1">
        <v>2019</v>
      </c>
      <c r="B2773" s="1">
        <v>4</v>
      </c>
      <c r="C2773" s="1">
        <v>26</v>
      </c>
      <c r="D2773" s="3">
        <v>0.33333333333333331</v>
      </c>
      <c r="E2773" s="5">
        <v>2769</v>
      </c>
      <c r="G2773" s="15">
        <v>21.3</v>
      </c>
      <c r="H2773" s="15">
        <v>21</v>
      </c>
      <c r="I2773" s="15">
        <v>22.6</v>
      </c>
      <c r="J2773" s="15">
        <v>20.7</v>
      </c>
      <c r="K2773" s="15">
        <v>21.5</v>
      </c>
      <c r="L2773" s="15">
        <v>20.9</v>
      </c>
      <c r="N2773" s="88">
        <v>7.8</v>
      </c>
      <c r="O2773" s="104">
        <v>13.5</v>
      </c>
      <c r="Q2773" s="11">
        <v>14.6</v>
      </c>
      <c r="R2773" s="11">
        <v>14.7</v>
      </c>
      <c r="S2773" s="11">
        <v>13.5</v>
      </c>
      <c r="T2773" s="11">
        <v>14.4</v>
      </c>
      <c r="U2773" s="11">
        <v>17.7</v>
      </c>
      <c r="V2773" s="11">
        <v>11.7</v>
      </c>
      <c r="W2773" s="11">
        <v>14.7</v>
      </c>
      <c r="X2773" s="11">
        <v>13.4</v>
      </c>
      <c r="Y2773" s="78"/>
      <c r="Z2773" s="11">
        <v>75.239999999999995</v>
      </c>
      <c r="AA2773" s="11">
        <v>194</v>
      </c>
      <c r="AB2773" s="11">
        <v>124.86</v>
      </c>
      <c r="AC2773" s="11">
        <v>1.84</v>
      </c>
      <c r="AD2773" s="11">
        <v>8.6199999999999992</v>
      </c>
    </row>
    <row r="2774" spans="1:30" x14ac:dyDescent="0.25">
      <c r="A2774" s="1">
        <v>2019</v>
      </c>
      <c r="B2774" s="1">
        <v>4</v>
      </c>
      <c r="C2774" s="1">
        <v>26</v>
      </c>
      <c r="D2774" s="3">
        <v>0.375</v>
      </c>
      <c r="E2774" s="5">
        <v>2770</v>
      </c>
      <c r="G2774" s="15">
        <v>22.8</v>
      </c>
      <c r="H2774" s="15">
        <v>22.4</v>
      </c>
      <c r="I2774" s="15">
        <v>24.6</v>
      </c>
      <c r="J2774" s="15">
        <v>22.8</v>
      </c>
      <c r="K2774" s="15">
        <v>23.3</v>
      </c>
      <c r="L2774" s="15">
        <v>22.5</v>
      </c>
      <c r="N2774" s="88">
        <v>7.8</v>
      </c>
      <c r="O2774" s="104">
        <v>13.5</v>
      </c>
      <c r="Q2774" s="11">
        <v>14.6</v>
      </c>
      <c r="R2774" s="11">
        <v>14.7</v>
      </c>
      <c r="S2774" s="11">
        <v>13.5</v>
      </c>
      <c r="T2774" s="11">
        <v>14.4</v>
      </c>
      <c r="U2774" s="11">
        <v>17.7</v>
      </c>
      <c r="V2774" s="11">
        <v>11.7</v>
      </c>
      <c r="W2774" s="11">
        <v>14.7</v>
      </c>
      <c r="X2774" s="11">
        <v>13.4</v>
      </c>
      <c r="Y2774" s="78"/>
      <c r="Z2774" s="11">
        <v>75.239999999999995</v>
      </c>
      <c r="AA2774" s="11">
        <v>194</v>
      </c>
      <c r="AB2774" s="11">
        <v>124.86</v>
      </c>
      <c r="AC2774" s="11">
        <v>1.84</v>
      </c>
      <c r="AD2774" s="11">
        <v>8.6199999999999992</v>
      </c>
    </row>
    <row r="2775" spans="1:30" x14ac:dyDescent="0.25">
      <c r="A2775" s="1">
        <v>2019</v>
      </c>
      <c r="B2775" s="1">
        <v>4</v>
      </c>
      <c r="C2775" s="1">
        <v>26</v>
      </c>
      <c r="D2775" s="3">
        <v>0.41666666666666669</v>
      </c>
      <c r="E2775" s="5">
        <v>2771</v>
      </c>
      <c r="G2775" s="15">
        <v>23.7</v>
      </c>
      <c r="H2775" s="15">
        <v>23.7</v>
      </c>
      <c r="I2775" s="15">
        <v>25.7</v>
      </c>
      <c r="J2775" s="15">
        <v>24.5</v>
      </c>
      <c r="K2775" s="15">
        <v>24.1</v>
      </c>
      <c r="L2775" s="15">
        <v>23.3</v>
      </c>
      <c r="N2775" s="88">
        <v>7.8</v>
      </c>
      <c r="O2775" s="104">
        <v>13.5</v>
      </c>
      <c r="Q2775" s="11">
        <v>14.6</v>
      </c>
      <c r="R2775" s="11">
        <v>14.7</v>
      </c>
      <c r="S2775" s="11">
        <v>13.5</v>
      </c>
      <c r="T2775" s="11">
        <v>14.4</v>
      </c>
      <c r="U2775" s="11">
        <v>17.7</v>
      </c>
      <c r="V2775" s="11">
        <v>11.7</v>
      </c>
      <c r="W2775" s="11">
        <v>14.7</v>
      </c>
      <c r="X2775" s="11">
        <v>13.4</v>
      </c>
      <c r="Y2775" s="78"/>
      <c r="Z2775" s="11">
        <v>75.239999999999995</v>
      </c>
      <c r="AA2775" s="11">
        <v>194</v>
      </c>
      <c r="AB2775" s="11">
        <v>124.86</v>
      </c>
      <c r="AC2775" s="11">
        <v>1.84</v>
      </c>
      <c r="AD2775" s="11">
        <v>8.6199999999999992</v>
      </c>
    </row>
    <row r="2776" spans="1:30" x14ac:dyDescent="0.25">
      <c r="A2776" s="1">
        <v>2019</v>
      </c>
      <c r="B2776" s="1">
        <v>4</v>
      </c>
      <c r="C2776" s="1">
        <v>26</v>
      </c>
      <c r="D2776" s="3">
        <v>0.45833333333333331</v>
      </c>
      <c r="E2776" s="5">
        <v>2772</v>
      </c>
      <c r="G2776" s="15">
        <v>25</v>
      </c>
      <c r="H2776" s="15">
        <v>24.4</v>
      </c>
      <c r="I2776" s="15">
        <v>26.1</v>
      </c>
      <c r="J2776" s="15">
        <v>25.4</v>
      </c>
      <c r="K2776" s="15">
        <v>24.7</v>
      </c>
      <c r="L2776" s="15">
        <v>23.7</v>
      </c>
      <c r="N2776" s="88">
        <v>7.8</v>
      </c>
      <c r="O2776" s="104">
        <v>13.5</v>
      </c>
      <c r="Q2776" s="11">
        <v>14.6</v>
      </c>
      <c r="R2776" s="11">
        <v>14.7</v>
      </c>
      <c r="S2776" s="11">
        <v>13.5</v>
      </c>
      <c r="T2776" s="11">
        <v>14.4</v>
      </c>
      <c r="U2776" s="11">
        <v>17.7</v>
      </c>
      <c r="V2776" s="11">
        <v>11.7</v>
      </c>
      <c r="W2776" s="11">
        <v>14.7</v>
      </c>
      <c r="X2776" s="11">
        <v>13.4</v>
      </c>
      <c r="Y2776" s="78"/>
      <c r="Z2776" s="11">
        <v>75.239999999999995</v>
      </c>
      <c r="AA2776" s="11">
        <v>194</v>
      </c>
      <c r="AB2776" s="11">
        <v>124.86</v>
      </c>
      <c r="AC2776" s="11">
        <v>1.84</v>
      </c>
      <c r="AD2776" s="11">
        <v>8.6199999999999992</v>
      </c>
    </row>
    <row r="2777" spans="1:30" x14ac:dyDescent="0.25">
      <c r="A2777" s="1">
        <v>2019</v>
      </c>
      <c r="B2777" s="1">
        <v>4</v>
      </c>
      <c r="C2777" s="1">
        <v>26</v>
      </c>
      <c r="D2777" s="3">
        <v>0.5</v>
      </c>
      <c r="E2777" s="5">
        <v>2773</v>
      </c>
      <c r="G2777" s="15">
        <v>25.6</v>
      </c>
      <c r="H2777" s="15">
        <v>24.8</v>
      </c>
      <c r="I2777" s="15">
        <v>23</v>
      </c>
      <c r="J2777" s="15">
        <v>25.5</v>
      </c>
      <c r="K2777" s="15">
        <v>25.5</v>
      </c>
      <c r="L2777" s="15">
        <v>24</v>
      </c>
      <c r="N2777" s="88">
        <v>14.2</v>
      </c>
      <c r="O2777" s="104">
        <v>13.5</v>
      </c>
      <c r="Q2777" s="11">
        <v>14.6</v>
      </c>
      <c r="R2777" s="11">
        <v>14.7</v>
      </c>
      <c r="S2777" s="11">
        <v>13.5</v>
      </c>
      <c r="T2777" s="11">
        <v>14.4</v>
      </c>
      <c r="U2777" s="11">
        <v>17.7</v>
      </c>
      <c r="V2777" s="11">
        <v>11.7</v>
      </c>
      <c r="W2777" s="11">
        <v>14.7</v>
      </c>
      <c r="X2777" s="11">
        <v>13.4</v>
      </c>
      <c r="Y2777" s="78"/>
      <c r="Z2777" s="11">
        <v>75.239999999999995</v>
      </c>
      <c r="AA2777" s="11">
        <v>194</v>
      </c>
      <c r="AB2777" s="11">
        <v>124.86</v>
      </c>
      <c r="AC2777" s="11">
        <v>1.84</v>
      </c>
      <c r="AD2777" s="11">
        <v>8.6199999999999992</v>
      </c>
    </row>
    <row r="2778" spans="1:30" x14ac:dyDescent="0.25">
      <c r="A2778" s="1">
        <v>2019</v>
      </c>
      <c r="B2778" s="1">
        <v>4</v>
      </c>
      <c r="C2778" s="1">
        <v>26</v>
      </c>
      <c r="D2778" s="3">
        <v>0.54166666666666663</v>
      </c>
      <c r="E2778" s="5">
        <v>2774</v>
      </c>
      <c r="G2778" s="15">
        <v>25.2</v>
      </c>
      <c r="H2778" s="15">
        <v>25.3</v>
      </c>
      <c r="I2778" s="15">
        <v>23.3</v>
      </c>
      <c r="J2778" s="15">
        <v>26.3</v>
      </c>
      <c r="K2778" s="15">
        <v>25.6</v>
      </c>
      <c r="L2778" s="15">
        <v>24.4</v>
      </c>
      <c r="N2778" s="88">
        <v>14.2</v>
      </c>
      <c r="O2778" s="104">
        <v>13.5</v>
      </c>
      <c r="Q2778" s="11">
        <v>14.6</v>
      </c>
      <c r="R2778" s="11">
        <v>14.7</v>
      </c>
      <c r="S2778" s="11">
        <v>13.5</v>
      </c>
      <c r="T2778" s="11">
        <v>14.4</v>
      </c>
      <c r="U2778" s="11">
        <v>17.7</v>
      </c>
      <c r="V2778" s="11">
        <v>11.7</v>
      </c>
      <c r="W2778" s="11">
        <v>14.7</v>
      </c>
      <c r="X2778" s="11">
        <v>13.4</v>
      </c>
      <c r="Y2778" s="78"/>
      <c r="Z2778" s="11">
        <v>75.239999999999995</v>
      </c>
      <c r="AA2778" s="11">
        <v>194</v>
      </c>
      <c r="AB2778" s="11">
        <v>124.86</v>
      </c>
      <c r="AC2778" s="11">
        <v>1.84</v>
      </c>
      <c r="AD2778" s="11">
        <v>8.6199999999999992</v>
      </c>
    </row>
    <row r="2779" spans="1:30" x14ac:dyDescent="0.25">
      <c r="A2779" s="1">
        <v>2019</v>
      </c>
      <c r="B2779" s="1">
        <v>4</v>
      </c>
      <c r="C2779" s="1">
        <v>26</v>
      </c>
      <c r="D2779" s="3">
        <v>0.58333333333333337</v>
      </c>
      <c r="E2779" s="5">
        <v>2775</v>
      </c>
      <c r="G2779" s="15">
        <v>25.5</v>
      </c>
      <c r="H2779" s="15">
        <v>25.2</v>
      </c>
      <c r="I2779" s="15">
        <v>24.5</v>
      </c>
      <c r="J2779" s="15">
        <v>26.1</v>
      </c>
      <c r="K2779" s="15">
        <v>25.1</v>
      </c>
      <c r="L2779" s="15">
        <v>24.1</v>
      </c>
      <c r="N2779" s="88">
        <v>14.2</v>
      </c>
      <c r="O2779" s="104">
        <v>13.5</v>
      </c>
      <c r="Q2779" s="11">
        <v>14.6</v>
      </c>
      <c r="R2779" s="11">
        <v>14.7</v>
      </c>
      <c r="S2779" s="11">
        <v>13.5</v>
      </c>
      <c r="T2779" s="11">
        <v>14.4</v>
      </c>
      <c r="U2779" s="11">
        <v>17.7</v>
      </c>
      <c r="V2779" s="11">
        <v>11.7</v>
      </c>
      <c r="W2779" s="11">
        <v>14.7</v>
      </c>
      <c r="X2779" s="11">
        <v>13.4</v>
      </c>
      <c r="Y2779" s="78"/>
      <c r="Z2779" s="11">
        <v>75.239999999999995</v>
      </c>
      <c r="AA2779" s="11">
        <v>194</v>
      </c>
      <c r="AB2779" s="11">
        <v>124.86</v>
      </c>
      <c r="AC2779" s="11">
        <v>1.84</v>
      </c>
      <c r="AD2779" s="11">
        <v>8.6199999999999992</v>
      </c>
    </row>
    <row r="2780" spans="1:30" x14ac:dyDescent="0.25">
      <c r="A2780" s="1">
        <v>2019</v>
      </c>
      <c r="B2780" s="1">
        <v>4</v>
      </c>
      <c r="C2780" s="1">
        <v>26</v>
      </c>
      <c r="D2780" s="3">
        <v>0.625</v>
      </c>
      <c r="E2780" s="5">
        <v>2776</v>
      </c>
      <c r="G2780" s="15">
        <v>25.2</v>
      </c>
      <c r="H2780" s="15">
        <v>22.9</v>
      </c>
      <c r="I2780" s="15">
        <v>24.4</v>
      </c>
      <c r="J2780" s="15">
        <v>25.2</v>
      </c>
      <c r="K2780" s="15">
        <v>24.8</v>
      </c>
      <c r="L2780" s="15">
        <v>23.7</v>
      </c>
      <c r="N2780" s="88">
        <v>14.2</v>
      </c>
      <c r="O2780" s="104">
        <v>13.5</v>
      </c>
      <c r="Q2780" s="11">
        <v>14.6</v>
      </c>
      <c r="R2780" s="11">
        <v>14.7</v>
      </c>
      <c r="S2780" s="11">
        <v>13.5</v>
      </c>
      <c r="T2780" s="11">
        <v>14.4</v>
      </c>
      <c r="U2780" s="11">
        <v>17.7</v>
      </c>
      <c r="V2780" s="11">
        <v>11.7</v>
      </c>
      <c r="W2780" s="11">
        <v>14.7</v>
      </c>
      <c r="X2780" s="11">
        <v>13.4</v>
      </c>
      <c r="Y2780" s="78"/>
      <c r="Z2780" s="11">
        <v>75.239999999999995</v>
      </c>
      <c r="AA2780" s="11">
        <v>194</v>
      </c>
      <c r="AB2780" s="11">
        <v>124.86</v>
      </c>
      <c r="AC2780" s="11">
        <v>1.84</v>
      </c>
      <c r="AD2780" s="11">
        <v>8.6199999999999992</v>
      </c>
    </row>
    <row r="2781" spans="1:30" x14ac:dyDescent="0.25">
      <c r="A2781" s="1">
        <v>2019</v>
      </c>
      <c r="B2781" s="1">
        <v>4</v>
      </c>
      <c r="C2781" s="1">
        <v>26</v>
      </c>
      <c r="D2781" s="3">
        <v>0.66666666666666663</v>
      </c>
      <c r="E2781" s="5">
        <v>2777</v>
      </c>
      <c r="G2781" s="15">
        <v>24.4</v>
      </c>
      <c r="H2781" s="15">
        <v>23.6</v>
      </c>
      <c r="I2781" s="15">
        <v>25.4</v>
      </c>
      <c r="J2781" s="15">
        <v>24.7</v>
      </c>
      <c r="K2781" s="15">
        <v>24.2</v>
      </c>
      <c r="L2781" s="15">
        <v>23.1</v>
      </c>
      <c r="N2781" s="88">
        <v>14.2</v>
      </c>
      <c r="O2781" s="104">
        <v>13.5</v>
      </c>
      <c r="Q2781" s="11">
        <v>14.6</v>
      </c>
      <c r="R2781" s="11">
        <v>14.7</v>
      </c>
      <c r="S2781" s="11">
        <v>13.5</v>
      </c>
      <c r="T2781" s="11">
        <v>14.4</v>
      </c>
      <c r="U2781" s="11">
        <v>17.7</v>
      </c>
      <c r="V2781" s="11">
        <v>11.7</v>
      </c>
      <c r="W2781" s="11">
        <v>14.7</v>
      </c>
      <c r="X2781" s="11">
        <v>13.4</v>
      </c>
      <c r="Y2781" s="78"/>
      <c r="Z2781" s="11">
        <v>75.239999999999995</v>
      </c>
      <c r="AA2781" s="11">
        <v>194</v>
      </c>
      <c r="AB2781" s="11">
        <v>124.86</v>
      </c>
      <c r="AC2781" s="11">
        <v>1.84</v>
      </c>
      <c r="AD2781" s="11">
        <v>8.6199999999999992</v>
      </c>
    </row>
    <row r="2782" spans="1:30" x14ac:dyDescent="0.25">
      <c r="A2782" s="1">
        <v>2019</v>
      </c>
      <c r="B2782" s="1">
        <v>4</v>
      </c>
      <c r="C2782" s="1">
        <v>26</v>
      </c>
      <c r="D2782" s="3">
        <v>0.70833333333333337</v>
      </c>
      <c r="E2782" s="5">
        <v>2778</v>
      </c>
      <c r="G2782" s="15">
        <v>23</v>
      </c>
      <c r="H2782" s="15">
        <v>21.6</v>
      </c>
      <c r="I2782" s="15">
        <v>24.6</v>
      </c>
      <c r="J2782" s="15">
        <v>23.5</v>
      </c>
      <c r="K2782" s="15">
        <v>22.5</v>
      </c>
      <c r="L2782" s="15">
        <v>21.7</v>
      </c>
      <c r="N2782" s="88">
        <v>14.2</v>
      </c>
      <c r="O2782" s="104">
        <v>13.5</v>
      </c>
      <c r="Q2782" s="11">
        <v>14.6</v>
      </c>
      <c r="R2782" s="11">
        <v>14.7</v>
      </c>
      <c r="S2782" s="11">
        <v>13.5</v>
      </c>
      <c r="T2782" s="11">
        <v>14.4</v>
      </c>
      <c r="U2782" s="11">
        <v>17.7</v>
      </c>
      <c r="V2782" s="11">
        <v>11.7</v>
      </c>
      <c r="W2782" s="11">
        <v>14.7</v>
      </c>
      <c r="X2782" s="11">
        <v>13.4</v>
      </c>
      <c r="Y2782" s="78"/>
      <c r="Z2782" s="11">
        <v>75.239999999999995</v>
      </c>
      <c r="AA2782" s="11">
        <v>194</v>
      </c>
      <c r="AB2782" s="11">
        <v>124.86</v>
      </c>
      <c r="AC2782" s="11">
        <v>1.84</v>
      </c>
      <c r="AD2782" s="11">
        <v>8.6199999999999992</v>
      </c>
    </row>
    <row r="2783" spans="1:30" x14ac:dyDescent="0.25">
      <c r="A2783" s="1">
        <v>2019</v>
      </c>
      <c r="B2783" s="1">
        <v>4</v>
      </c>
      <c r="C2783" s="1">
        <v>26</v>
      </c>
      <c r="D2783" s="3">
        <v>0.75</v>
      </c>
      <c r="E2783" s="5">
        <v>2779</v>
      </c>
      <c r="G2783" s="15">
        <v>21.2</v>
      </c>
      <c r="H2783" s="15">
        <v>19.600000000000001</v>
      </c>
      <c r="I2783" s="15">
        <v>22.2</v>
      </c>
      <c r="J2783" s="15">
        <v>19</v>
      </c>
      <c r="K2783" s="15">
        <v>19.899999999999999</v>
      </c>
      <c r="L2783" s="15">
        <v>19.899999999999999</v>
      </c>
      <c r="N2783" s="88">
        <v>14.2</v>
      </c>
      <c r="O2783" s="104">
        <v>13.5</v>
      </c>
      <c r="Q2783" s="11">
        <v>14.6</v>
      </c>
      <c r="R2783" s="11">
        <v>14.7</v>
      </c>
      <c r="S2783" s="11">
        <v>13.5</v>
      </c>
      <c r="T2783" s="11">
        <v>14.4</v>
      </c>
      <c r="U2783" s="11">
        <v>17.7</v>
      </c>
      <c r="V2783" s="11">
        <v>11.7</v>
      </c>
      <c r="W2783" s="11">
        <v>14.7</v>
      </c>
      <c r="X2783" s="11">
        <v>13.4</v>
      </c>
      <c r="Y2783" s="78"/>
      <c r="Z2783" s="11">
        <v>75.239999999999995</v>
      </c>
      <c r="AA2783" s="11">
        <v>194</v>
      </c>
      <c r="AB2783" s="11">
        <v>124.86</v>
      </c>
      <c r="AC2783" s="11">
        <v>1.84</v>
      </c>
      <c r="AD2783" s="11">
        <v>8.6199999999999992</v>
      </c>
    </row>
    <row r="2784" spans="1:30" x14ac:dyDescent="0.25">
      <c r="A2784" s="1">
        <v>2019</v>
      </c>
      <c r="B2784" s="1">
        <v>4</v>
      </c>
      <c r="C2784" s="1">
        <v>26</v>
      </c>
      <c r="D2784" s="3">
        <v>0.79166666666666663</v>
      </c>
      <c r="E2784" s="5">
        <v>2780</v>
      </c>
      <c r="G2784" s="15">
        <v>19.899999999999999</v>
      </c>
      <c r="H2784" s="15">
        <v>18.100000000000001</v>
      </c>
      <c r="I2784" s="15">
        <v>20.100000000000001</v>
      </c>
      <c r="J2784" s="15">
        <v>15.9</v>
      </c>
      <c r="K2784" s="15">
        <v>16.100000000000001</v>
      </c>
      <c r="L2784" s="15">
        <v>18.7</v>
      </c>
      <c r="N2784" s="88">
        <v>14.2</v>
      </c>
      <c r="O2784" s="104">
        <v>13.5</v>
      </c>
      <c r="Q2784" s="11">
        <v>14.6</v>
      </c>
      <c r="R2784" s="11">
        <v>14.7</v>
      </c>
      <c r="S2784" s="11">
        <v>13.5</v>
      </c>
      <c r="T2784" s="11">
        <v>14.4</v>
      </c>
      <c r="U2784" s="11">
        <v>17.7</v>
      </c>
      <c r="V2784" s="11">
        <v>11.7</v>
      </c>
      <c r="W2784" s="11">
        <v>14.7</v>
      </c>
      <c r="X2784" s="11">
        <v>13.4</v>
      </c>
      <c r="Y2784" s="78"/>
      <c r="Z2784" s="11">
        <v>75.239999999999995</v>
      </c>
      <c r="AA2784" s="11">
        <v>194</v>
      </c>
      <c r="AB2784" s="11">
        <v>124.86</v>
      </c>
      <c r="AC2784" s="11">
        <v>1.84</v>
      </c>
      <c r="AD2784" s="11">
        <v>8.6199999999999992</v>
      </c>
    </row>
    <row r="2785" spans="1:30" x14ac:dyDescent="0.25">
      <c r="A2785" s="1">
        <v>2019</v>
      </c>
      <c r="B2785" s="1">
        <v>4</v>
      </c>
      <c r="C2785" s="1">
        <v>26</v>
      </c>
      <c r="D2785" s="3">
        <v>0.83333333333333337</v>
      </c>
      <c r="E2785" s="5">
        <v>2781</v>
      </c>
      <c r="G2785" s="15">
        <v>19.3</v>
      </c>
      <c r="H2785" s="15">
        <v>14.8</v>
      </c>
      <c r="I2785" s="15">
        <v>19.3</v>
      </c>
      <c r="J2785" s="15">
        <v>14.4</v>
      </c>
      <c r="K2785" s="15">
        <v>14.4</v>
      </c>
      <c r="L2785" s="15">
        <v>17.3</v>
      </c>
      <c r="N2785" s="88">
        <v>14.2</v>
      </c>
      <c r="O2785" s="104">
        <v>13.5</v>
      </c>
      <c r="Q2785" s="11">
        <v>14.6</v>
      </c>
      <c r="R2785" s="11">
        <v>14.7</v>
      </c>
      <c r="S2785" s="11">
        <v>13.5</v>
      </c>
      <c r="T2785" s="11">
        <v>14.4</v>
      </c>
      <c r="U2785" s="11">
        <v>17.7</v>
      </c>
      <c r="V2785" s="11">
        <v>11.7</v>
      </c>
      <c r="W2785" s="11">
        <v>14.7</v>
      </c>
      <c r="X2785" s="11">
        <v>13.4</v>
      </c>
      <c r="Y2785" s="78"/>
      <c r="Z2785" s="11">
        <v>75.239999999999995</v>
      </c>
      <c r="AA2785" s="11">
        <v>194</v>
      </c>
      <c r="AB2785" s="11">
        <v>124.86</v>
      </c>
      <c r="AC2785" s="11">
        <v>1.84</v>
      </c>
      <c r="AD2785" s="11">
        <v>8.6199999999999992</v>
      </c>
    </row>
    <row r="2786" spans="1:30" x14ac:dyDescent="0.25">
      <c r="A2786" s="1">
        <v>2019</v>
      </c>
      <c r="B2786" s="1">
        <v>4</v>
      </c>
      <c r="C2786" s="1">
        <v>26</v>
      </c>
      <c r="D2786" s="3">
        <v>0.875</v>
      </c>
      <c r="E2786" s="5">
        <v>2782</v>
      </c>
      <c r="G2786" s="15">
        <v>18.5</v>
      </c>
      <c r="H2786" s="15">
        <v>14.6</v>
      </c>
      <c r="I2786" s="15">
        <v>18.3</v>
      </c>
      <c r="J2786" s="15">
        <v>13</v>
      </c>
      <c r="K2786" s="15">
        <v>14</v>
      </c>
      <c r="L2786" s="15">
        <v>15.9</v>
      </c>
      <c r="N2786" s="88">
        <v>14.2</v>
      </c>
      <c r="O2786" s="104">
        <v>13.5</v>
      </c>
      <c r="Q2786" s="11">
        <v>14.6</v>
      </c>
      <c r="R2786" s="11">
        <v>14.7</v>
      </c>
      <c r="S2786" s="11">
        <v>13.5</v>
      </c>
      <c r="T2786" s="11">
        <v>14.4</v>
      </c>
      <c r="U2786" s="11">
        <v>17.7</v>
      </c>
      <c r="V2786" s="11">
        <v>11.7</v>
      </c>
      <c r="W2786" s="11">
        <v>14.7</v>
      </c>
      <c r="X2786" s="11">
        <v>13.4</v>
      </c>
      <c r="Y2786" s="78"/>
      <c r="Z2786" s="11">
        <v>75.239999999999995</v>
      </c>
      <c r="AA2786" s="11">
        <v>194</v>
      </c>
      <c r="AB2786" s="11">
        <v>124.86</v>
      </c>
      <c r="AC2786" s="11">
        <v>1.84</v>
      </c>
      <c r="AD2786" s="11">
        <v>8.6199999999999992</v>
      </c>
    </row>
    <row r="2787" spans="1:30" x14ac:dyDescent="0.25">
      <c r="A2787" s="1">
        <v>2019</v>
      </c>
      <c r="B2787" s="1">
        <v>4</v>
      </c>
      <c r="C2787" s="1">
        <v>26</v>
      </c>
      <c r="D2787" s="3">
        <v>0.91666666666666663</v>
      </c>
      <c r="E2787" s="5">
        <v>2783</v>
      </c>
      <c r="G2787" s="15">
        <v>17.600000000000001</v>
      </c>
      <c r="H2787" s="15">
        <v>13.6</v>
      </c>
      <c r="I2787" s="15">
        <v>17.399999999999999</v>
      </c>
      <c r="J2787" s="15">
        <v>13.3</v>
      </c>
      <c r="K2787" s="15">
        <v>12.7</v>
      </c>
      <c r="L2787" s="15">
        <v>14.9</v>
      </c>
      <c r="N2787" s="88">
        <v>14.2</v>
      </c>
      <c r="O2787" s="104">
        <v>13.5</v>
      </c>
      <c r="Q2787" s="11">
        <v>14.6</v>
      </c>
      <c r="R2787" s="11">
        <v>14.7</v>
      </c>
      <c r="S2787" s="11">
        <v>13.5</v>
      </c>
      <c r="T2787" s="11">
        <v>14.4</v>
      </c>
      <c r="U2787" s="11">
        <v>17.7</v>
      </c>
      <c r="V2787" s="11">
        <v>11.7</v>
      </c>
      <c r="W2787" s="11">
        <v>14.7</v>
      </c>
      <c r="X2787" s="11">
        <v>13.4</v>
      </c>
      <c r="Y2787" s="78"/>
      <c r="Z2787" s="11">
        <v>75.239999999999995</v>
      </c>
      <c r="AA2787" s="11">
        <v>194</v>
      </c>
      <c r="AB2787" s="11">
        <v>124.86</v>
      </c>
      <c r="AC2787" s="11">
        <v>1.84</v>
      </c>
      <c r="AD2787" s="11">
        <v>8.6199999999999992</v>
      </c>
    </row>
    <row r="2788" spans="1:30" x14ac:dyDescent="0.25">
      <c r="A2788" s="1">
        <v>2019</v>
      </c>
      <c r="B2788" s="1">
        <v>4</v>
      </c>
      <c r="C2788" s="1">
        <v>26</v>
      </c>
      <c r="D2788" s="3">
        <v>0.95833333333333337</v>
      </c>
      <c r="E2788" s="5">
        <v>2784</v>
      </c>
      <c r="G2788" s="15">
        <v>16.899999999999999</v>
      </c>
      <c r="H2788" s="15">
        <v>14.4</v>
      </c>
      <c r="I2788" s="15">
        <v>17.100000000000001</v>
      </c>
      <c r="J2788" s="15">
        <v>12.2</v>
      </c>
      <c r="K2788" s="15">
        <v>11.7</v>
      </c>
      <c r="L2788" s="15">
        <v>15.5</v>
      </c>
      <c r="N2788" s="88">
        <v>14.2</v>
      </c>
      <c r="O2788" s="104">
        <v>13.5</v>
      </c>
      <c r="Q2788" s="11">
        <v>14.6</v>
      </c>
      <c r="R2788" s="11">
        <v>14.7</v>
      </c>
      <c r="S2788" s="11">
        <v>13.5</v>
      </c>
      <c r="T2788" s="11">
        <v>14.4</v>
      </c>
      <c r="U2788" s="11">
        <v>17.7</v>
      </c>
      <c r="V2788" s="11">
        <v>11.7</v>
      </c>
      <c r="W2788" s="11">
        <v>14.7</v>
      </c>
      <c r="X2788" s="11">
        <v>13.4</v>
      </c>
      <c r="Y2788" s="78"/>
      <c r="Z2788" s="11">
        <v>75.239999999999995</v>
      </c>
      <c r="AA2788" s="11">
        <v>194</v>
      </c>
      <c r="AB2788" s="11">
        <v>124.86</v>
      </c>
      <c r="AC2788" s="11">
        <v>1.84</v>
      </c>
      <c r="AD2788" s="11">
        <v>8.6199999999999992</v>
      </c>
    </row>
    <row r="2789" spans="1:30" x14ac:dyDescent="0.25">
      <c r="A2789" s="1">
        <v>2019</v>
      </c>
      <c r="B2789" s="1">
        <v>4</v>
      </c>
      <c r="C2789" s="1">
        <v>27</v>
      </c>
      <c r="D2789" s="3">
        <v>0</v>
      </c>
      <c r="E2789" s="5">
        <v>2785</v>
      </c>
      <c r="G2789" s="15">
        <v>14.9</v>
      </c>
      <c r="H2789" s="15">
        <v>14.3</v>
      </c>
      <c r="I2789" s="15">
        <v>16.7</v>
      </c>
      <c r="J2789" s="15">
        <v>10.3</v>
      </c>
      <c r="K2789" s="15">
        <v>10.9</v>
      </c>
      <c r="L2789" s="15">
        <v>13.6</v>
      </c>
      <c r="N2789" s="88">
        <v>8.6</v>
      </c>
      <c r="O2789" s="104">
        <v>12.6</v>
      </c>
      <c r="Q2789" s="11">
        <v>15.6</v>
      </c>
      <c r="R2789" s="11">
        <v>16</v>
      </c>
      <c r="S2789" s="11">
        <v>12.3</v>
      </c>
      <c r="T2789" s="11">
        <v>15.4</v>
      </c>
      <c r="U2789" s="11">
        <v>18.899999999999999</v>
      </c>
      <c r="V2789" s="11">
        <v>12.3</v>
      </c>
      <c r="W2789" s="11">
        <v>15.6</v>
      </c>
      <c r="X2789" s="11">
        <v>14.1</v>
      </c>
      <c r="Y2789" s="78"/>
      <c r="Z2789" s="11">
        <v>75.11</v>
      </c>
      <c r="AA2789" s="11">
        <v>193.69</v>
      </c>
      <c r="AB2789" s="11">
        <v>123.23</v>
      </c>
      <c r="AC2789" s="11">
        <v>1.81</v>
      </c>
      <c r="AD2789" s="11">
        <v>8.08</v>
      </c>
    </row>
    <row r="2790" spans="1:30" x14ac:dyDescent="0.25">
      <c r="A2790" s="1">
        <v>2019</v>
      </c>
      <c r="B2790" s="1">
        <v>4</v>
      </c>
      <c r="C2790" s="1">
        <v>27</v>
      </c>
      <c r="D2790" s="3">
        <v>4.1666666666666664E-2</v>
      </c>
      <c r="E2790" s="5">
        <v>2786</v>
      </c>
      <c r="G2790" s="15">
        <v>14.5</v>
      </c>
      <c r="H2790" s="15">
        <v>13.5</v>
      </c>
      <c r="I2790" s="15">
        <v>15.9</v>
      </c>
      <c r="J2790" s="15">
        <v>9.6</v>
      </c>
      <c r="K2790" s="15">
        <v>10.4</v>
      </c>
      <c r="L2790" s="15">
        <v>12.2</v>
      </c>
      <c r="N2790" s="88">
        <v>8.6</v>
      </c>
      <c r="O2790" s="104">
        <v>12.6</v>
      </c>
      <c r="Q2790" s="11">
        <v>15.6</v>
      </c>
      <c r="R2790" s="11">
        <v>16</v>
      </c>
      <c r="S2790" s="11">
        <v>12.3</v>
      </c>
      <c r="T2790" s="11">
        <v>15.4</v>
      </c>
      <c r="U2790" s="11">
        <v>18.899999999999999</v>
      </c>
      <c r="V2790" s="11">
        <v>12.3</v>
      </c>
      <c r="W2790" s="11">
        <v>15.6</v>
      </c>
      <c r="X2790" s="11">
        <v>14.1</v>
      </c>
      <c r="Y2790" s="78"/>
      <c r="Z2790" s="11">
        <v>75.11</v>
      </c>
      <c r="AA2790" s="11">
        <v>193.69</v>
      </c>
      <c r="AB2790" s="11">
        <v>123.23</v>
      </c>
      <c r="AC2790" s="11">
        <v>1.81</v>
      </c>
      <c r="AD2790" s="11">
        <v>8.08</v>
      </c>
    </row>
    <row r="2791" spans="1:30" x14ac:dyDescent="0.25">
      <c r="A2791" s="1">
        <v>2019</v>
      </c>
      <c r="B2791" s="1">
        <v>4</v>
      </c>
      <c r="C2791" s="1">
        <v>27</v>
      </c>
      <c r="D2791" s="3">
        <v>8.3333333333333329E-2</v>
      </c>
      <c r="E2791" s="5">
        <v>2787</v>
      </c>
      <c r="G2791" s="15">
        <v>12.6</v>
      </c>
      <c r="H2791" s="15">
        <v>12.7</v>
      </c>
      <c r="I2791" s="15">
        <v>15.6</v>
      </c>
      <c r="J2791" s="15">
        <v>8.5</v>
      </c>
      <c r="K2791" s="15">
        <v>9.4</v>
      </c>
      <c r="L2791" s="15">
        <v>11.1</v>
      </c>
      <c r="N2791" s="88">
        <v>8.6</v>
      </c>
      <c r="O2791" s="104">
        <v>12.6</v>
      </c>
      <c r="Q2791" s="11">
        <v>15.6</v>
      </c>
      <c r="R2791" s="11">
        <v>16</v>
      </c>
      <c r="S2791" s="11">
        <v>12.3</v>
      </c>
      <c r="T2791" s="11">
        <v>15.4</v>
      </c>
      <c r="U2791" s="11">
        <v>18.899999999999999</v>
      </c>
      <c r="V2791" s="11">
        <v>12.3</v>
      </c>
      <c r="W2791" s="11">
        <v>15.6</v>
      </c>
      <c r="X2791" s="11">
        <v>14.1</v>
      </c>
      <c r="Y2791" s="78"/>
      <c r="Z2791" s="11">
        <v>75.11</v>
      </c>
      <c r="AA2791" s="11">
        <v>193.69</v>
      </c>
      <c r="AB2791" s="11">
        <v>123.23</v>
      </c>
      <c r="AC2791" s="11">
        <v>1.81</v>
      </c>
      <c r="AD2791" s="11">
        <v>8.08</v>
      </c>
    </row>
    <row r="2792" spans="1:30" x14ac:dyDescent="0.25">
      <c r="A2792" s="1">
        <v>2019</v>
      </c>
      <c r="B2792" s="1">
        <v>4</v>
      </c>
      <c r="C2792" s="1">
        <v>27</v>
      </c>
      <c r="D2792" s="3">
        <v>0.125</v>
      </c>
      <c r="E2792" s="5">
        <v>2788</v>
      </c>
      <c r="G2792" s="15">
        <v>9.9</v>
      </c>
      <c r="H2792" s="15">
        <v>12.3</v>
      </c>
      <c r="I2792" s="15">
        <v>15.1</v>
      </c>
      <c r="J2792" s="15">
        <v>8.6</v>
      </c>
      <c r="K2792" s="15">
        <v>9</v>
      </c>
      <c r="L2792" s="15">
        <v>11.2</v>
      </c>
      <c r="N2792" s="88">
        <v>8.6</v>
      </c>
      <c r="O2792" s="104">
        <v>12.6</v>
      </c>
      <c r="Q2792" s="11">
        <v>15.6</v>
      </c>
      <c r="R2792" s="11">
        <v>16</v>
      </c>
      <c r="S2792" s="11">
        <v>12.3</v>
      </c>
      <c r="T2792" s="11">
        <v>15.4</v>
      </c>
      <c r="U2792" s="11">
        <v>18.899999999999999</v>
      </c>
      <c r="V2792" s="11">
        <v>12.3</v>
      </c>
      <c r="W2792" s="11">
        <v>15.6</v>
      </c>
      <c r="X2792" s="11">
        <v>14.1</v>
      </c>
      <c r="Y2792" s="78"/>
      <c r="Z2792" s="11">
        <v>75.11</v>
      </c>
      <c r="AA2792" s="11">
        <v>193.69</v>
      </c>
      <c r="AB2792" s="11">
        <v>123.23</v>
      </c>
      <c r="AC2792" s="11">
        <v>1.81</v>
      </c>
      <c r="AD2792" s="11">
        <v>8.08</v>
      </c>
    </row>
    <row r="2793" spans="1:30" x14ac:dyDescent="0.25">
      <c r="A2793" s="1">
        <v>2019</v>
      </c>
      <c r="B2793" s="1">
        <v>4</v>
      </c>
      <c r="C2793" s="1">
        <v>27</v>
      </c>
      <c r="D2793" s="3">
        <v>0.16666666666666666</v>
      </c>
      <c r="E2793" s="5">
        <v>2789</v>
      </c>
      <c r="G2793" s="15">
        <v>10</v>
      </c>
      <c r="H2793" s="15">
        <v>12.3</v>
      </c>
      <c r="I2793" s="15">
        <v>14.8</v>
      </c>
      <c r="J2793" s="15">
        <v>9.1999999999999993</v>
      </c>
      <c r="K2793" s="15">
        <v>9.6</v>
      </c>
      <c r="L2793" s="15">
        <v>11.5</v>
      </c>
      <c r="N2793" s="88">
        <v>8.6</v>
      </c>
      <c r="O2793" s="104">
        <v>12.6</v>
      </c>
      <c r="Q2793" s="11">
        <v>15.6</v>
      </c>
      <c r="R2793" s="11">
        <v>16</v>
      </c>
      <c r="S2793" s="11">
        <v>12.3</v>
      </c>
      <c r="T2793" s="11">
        <v>15.4</v>
      </c>
      <c r="U2793" s="11">
        <v>18.899999999999999</v>
      </c>
      <c r="V2793" s="11">
        <v>12.3</v>
      </c>
      <c r="W2793" s="11">
        <v>15.6</v>
      </c>
      <c r="X2793" s="11">
        <v>14.1</v>
      </c>
      <c r="Y2793" s="78"/>
      <c r="Z2793" s="11">
        <v>75.11</v>
      </c>
      <c r="AA2793" s="11">
        <v>193.69</v>
      </c>
      <c r="AB2793" s="11">
        <v>123.23</v>
      </c>
      <c r="AC2793" s="11">
        <v>1.81</v>
      </c>
      <c r="AD2793" s="11">
        <v>8.08</v>
      </c>
    </row>
    <row r="2794" spans="1:30" x14ac:dyDescent="0.25">
      <c r="A2794" s="1">
        <v>2019</v>
      </c>
      <c r="B2794" s="1">
        <v>4</v>
      </c>
      <c r="C2794" s="1">
        <v>27</v>
      </c>
      <c r="D2794" s="3">
        <v>0.20833333333333334</v>
      </c>
      <c r="E2794" s="5">
        <v>2790</v>
      </c>
      <c r="G2794" s="15">
        <v>15</v>
      </c>
      <c r="H2794" s="15">
        <v>14.7</v>
      </c>
      <c r="I2794" s="15">
        <v>15.9</v>
      </c>
      <c r="J2794" s="15">
        <v>12.7</v>
      </c>
      <c r="K2794" s="15">
        <v>12.8</v>
      </c>
      <c r="L2794" s="15">
        <v>14.7</v>
      </c>
      <c r="N2794" s="88">
        <v>8.6</v>
      </c>
      <c r="O2794" s="104">
        <v>12.6</v>
      </c>
      <c r="Q2794" s="11">
        <v>15.6</v>
      </c>
      <c r="R2794" s="11">
        <v>16</v>
      </c>
      <c r="S2794" s="11">
        <v>12.3</v>
      </c>
      <c r="T2794" s="11">
        <v>15.4</v>
      </c>
      <c r="U2794" s="11">
        <v>18.899999999999999</v>
      </c>
      <c r="V2794" s="11">
        <v>12.3</v>
      </c>
      <c r="W2794" s="11">
        <v>15.6</v>
      </c>
      <c r="X2794" s="11">
        <v>14.1</v>
      </c>
      <c r="Y2794" s="78"/>
      <c r="Z2794" s="11">
        <v>75.11</v>
      </c>
      <c r="AA2794" s="11">
        <v>193.69</v>
      </c>
      <c r="AB2794" s="11">
        <v>123.23</v>
      </c>
      <c r="AC2794" s="11">
        <v>1.81</v>
      </c>
      <c r="AD2794" s="11">
        <v>8.08</v>
      </c>
    </row>
    <row r="2795" spans="1:30" x14ac:dyDescent="0.25">
      <c r="A2795" s="1">
        <v>2019</v>
      </c>
      <c r="B2795" s="1">
        <v>4</v>
      </c>
      <c r="C2795" s="1">
        <v>27</v>
      </c>
      <c r="D2795" s="3">
        <v>0.25</v>
      </c>
      <c r="E2795" s="5">
        <v>2791</v>
      </c>
      <c r="G2795" s="15">
        <v>17.2</v>
      </c>
      <c r="H2795" s="15">
        <v>17.2</v>
      </c>
      <c r="I2795" s="15">
        <v>18.600000000000001</v>
      </c>
      <c r="J2795" s="15">
        <v>16.5</v>
      </c>
      <c r="K2795" s="15">
        <v>16.8</v>
      </c>
      <c r="L2795" s="15">
        <v>16.899999999999999</v>
      </c>
      <c r="N2795" s="88">
        <v>8.6</v>
      </c>
      <c r="O2795" s="104">
        <v>12.6</v>
      </c>
      <c r="Q2795" s="11">
        <v>15.6</v>
      </c>
      <c r="R2795" s="11">
        <v>16</v>
      </c>
      <c r="S2795" s="11">
        <v>12.3</v>
      </c>
      <c r="T2795" s="11">
        <v>15.4</v>
      </c>
      <c r="U2795" s="11">
        <v>18.899999999999999</v>
      </c>
      <c r="V2795" s="11">
        <v>12.3</v>
      </c>
      <c r="W2795" s="11">
        <v>15.6</v>
      </c>
      <c r="X2795" s="11">
        <v>14.1</v>
      </c>
      <c r="Y2795" s="78"/>
      <c r="Z2795" s="11">
        <v>75.11</v>
      </c>
      <c r="AA2795" s="11">
        <v>193.69</v>
      </c>
      <c r="AB2795" s="11">
        <v>123.23</v>
      </c>
      <c r="AC2795" s="11">
        <v>1.81</v>
      </c>
      <c r="AD2795" s="11">
        <v>8.08</v>
      </c>
    </row>
    <row r="2796" spans="1:30" x14ac:dyDescent="0.25">
      <c r="A2796" s="1">
        <v>2019</v>
      </c>
      <c r="B2796" s="1">
        <v>4</v>
      </c>
      <c r="C2796" s="1">
        <v>27</v>
      </c>
      <c r="D2796" s="3">
        <v>0.29166666666666669</v>
      </c>
      <c r="E2796" s="5">
        <v>2792</v>
      </c>
      <c r="G2796" s="15">
        <v>18.7</v>
      </c>
      <c r="H2796" s="15">
        <v>19.100000000000001</v>
      </c>
      <c r="I2796" s="15">
        <v>21.8</v>
      </c>
      <c r="J2796" s="15">
        <v>19.7</v>
      </c>
      <c r="K2796" s="15">
        <v>19.7</v>
      </c>
      <c r="L2796" s="15">
        <v>19.3</v>
      </c>
      <c r="N2796" s="88">
        <v>8.6</v>
      </c>
      <c r="O2796" s="104">
        <v>12.6</v>
      </c>
      <c r="Q2796" s="11">
        <v>15.6</v>
      </c>
      <c r="R2796" s="11">
        <v>16</v>
      </c>
      <c r="S2796" s="11">
        <v>12.3</v>
      </c>
      <c r="T2796" s="11">
        <v>15.4</v>
      </c>
      <c r="U2796" s="11">
        <v>18.899999999999999</v>
      </c>
      <c r="V2796" s="11">
        <v>12.3</v>
      </c>
      <c r="W2796" s="11">
        <v>15.6</v>
      </c>
      <c r="X2796" s="11">
        <v>14.1</v>
      </c>
      <c r="Y2796" s="78"/>
      <c r="Z2796" s="11">
        <v>75.11</v>
      </c>
      <c r="AA2796" s="11">
        <v>193.69</v>
      </c>
      <c r="AB2796" s="11">
        <v>123.23</v>
      </c>
      <c r="AC2796" s="11">
        <v>1.81</v>
      </c>
      <c r="AD2796" s="11">
        <v>8.08</v>
      </c>
    </row>
    <row r="2797" spans="1:30" x14ac:dyDescent="0.25">
      <c r="A2797" s="1">
        <v>2019</v>
      </c>
      <c r="B2797" s="1">
        <v>4</v>
      </c>
      <c r="C2797" s="1">
        <v>27</v>
      </c>
      <c r="D2797" s="3">
        <v>0.33333333333333331</v>
      </c>
      <c r="E2797" s="5">
        <v>2793</v>
      </c>
      <c r="G2797" s="15">
        <v>21.7</v>
      </c>
      <c r="H2797" s="15">
        <v>20.9</v>
      </c>
      <c r="I2797" s="15">
        <v>24.3</v>
      </c>
      <c r="J2797" s="15">
        <v>22.5</v>
      </c>
      <c r="K2797" s="15">
        <v>22.3</v>
      </c>
      <c r="L2797" s="15">
        <v>21.6</v>
      </c>
      <c r="N2797" s="88">
        <v>8.6</v>
      </c>
      <c r="O2797" s="104">
        <v>12.6</v>
      </c>
      <c r="Q2797" s="11">
        <v>15.6</v>
      </c>
      <c r="R2797" s="11">
        <v>16</v>
      </c>
      <c r="S2797" s="11">
        <v>12.3</v>
      </c>
      <c r="T2797" s="11">
        <v>15.4</v>
      </c>
      <c r="U2797" s="11">
        <v>18.899999999999999</v>
      </c>
      <c r="V2797" s="11">
        <v>12.3</v>
      </c>
      <c r="W2797" s="11">
        <v>15.6</v>
      </c>
      <c r="X2797" s="11">
        <v>14.1</v>
      </c>
      <c r="Y2797" s="78"/>
      <c r="Z2797" s="11">
        <v>75.11</v>
      </c>
      <c r="AA2797" s="11">
        <v>193.69</v>
      </c>
      <c r="AB2797" s="11">
        <v>123.23</v>
      </c>
      <c r="AC2797" s="11">
        <v>1.81</v>
      </c>
      <c r="AD2797" s="11">
        <v>8.08</v>
      </c>
    </row>
    <row r="2798" spans="1:30" x14ac:dyDescent="0.25">
      <c r="A2798" s="1">
        <v>2019</v>
      </c>
      <c r="B2798" s="1">
        <v>4</v>
      </c>
      <c r="C2798" s="1">
        <v>27</v>
      </c>
      <c r="D2798" s="3">
        <v>0.375</v>
      </c>
      <c r="E2798" s="5">
        <v>2794</v>
      </c>
      <c r="G2798" s="15">
        <v>23.4</v>
      </c>
      <c r="H2798" s="15">
        <v>23</v>
      </c>
      <c r="I2798" s="15">
        <v>25.7</v>
      </c>
      <c r="J2798" s="15">
        <v>23.8</v>
      </c>
      <c r="K2798" s="15">
        <v>23.8</v>
      </c>
      <c r="L2798" s="15">
        <v>23</v>
      </c>
      <c r="N2798" s="88">
        <v>8.6</v>
      </c>
      <c r="O2798" s="104">
        <v>12.6</v>
      </c>
      <c r="Q2798" s="11">
        <v>15.6</v>
      </c>
      <c r="R2798" s="11">
        <v>16</v>
      </c>
      <c r="S2798" s="11">
        <v>12.3</v>
      </c>
      <c r="T2798" s="11">
        <v>15.4</v>
      </c>
      <c r="U2798" s="11">
        <v>18.899999999999999</v>
      </c>
      <c r="V2798" s="11">
        <v>12.3</v>
      </c>
      <c r="W2798" s="11">
        <v>15.6</v>
      </c>
      <c r="X2798" s="11">
        <v>14.1</v>
      </c>
      <c r="Y2798" s="78"/>
      <c r="Z2798" s="11">
        <v>75.11</v>
      </c>
      <c r="AA2798" s="11">
        <v>193.69</v>
      </c>
      <c r="AB2798" s="11">
        <v>123.23</v>
      </c>
      <c r="AC2798" s="11">
        <v>1.81</v>
      </c>
      <c r="AD2798" s="11">
        <v>8.08</v>
      </c>
    </row>
    <row r="2799" spans="1:30" x14ac:dyDescent="0.25">
      <c r="A2799" s="1">
        <v>2019</v>
      </c>
      <c r="B2799" s="1">
        <v>4</v>
      </c>
      <c r="C2799" s="1">
        <v>27</v>
      </c>
      <c r="D2799" s="3">
        <v>0.41666666666666669</v>
      </c>
      <c r="E2799" s="5">
        <v>2795</v>
      </c>
      <c r="G2799" s="15">
        <v>24.8</v>
      </c>
      <c r="H2799" s="15">
        <v>24.3</v>
      </c>
      <c r="I2799" s="15">
        <v>26.7</v>
      </c>
      <c r="J2799" s="15">
        <v>24.8</v>
      </c>
      <c r="K2799" s="15">
        <v>24.7</v>
      </c>
      <c r="L2799" s="15">
        <v>24.3</v>
      </c>
      <c r="N2799" s="88">
        <v>8.6</v>
      </c>
      <c r="O2799" s="104">
        <v>12.6</v>
      </c>
      <c r="Q2799" s="11">
        <v>15.6</v>
      </c>
      <c r="R2799" s="11">
        <v>16</v>
      </c>
      <c r="S2799" s="11">
        <v>12.3</v>
      </c>
      <c r="T2799" s="11">
        <v>15.4</v>
      </c>
      <c r="U2799" s="11">
        <v>18.899999999999999</v>
      </c>
      <c r="V2799" s="11">
        <v>12.3</v>
      </c>
      <c r="W2799" s="11">
        <v>15.6</v>
      </c>
      <c r="X2799" s="11">
        <v>14.1</v>
      </c>
      <c r="Y2799" s="78"/>
      <c r="Z2799" s="11">
        <v>75.11</v>
      </c>
      <c r="AA2799" s="11">
        <v>193.69</v>
      </c>
      <c r="AB2799" s="11">
        <v>123.23</v>
      </c>
      <c r="AC2799" s="11">
        <v>1.81</v>
      </c>
      <c r="AD2799" s="11">
        <v>8.08</v>
      </c>
    </row>
    <row r="2800" spans="1:30" x14ac:dyDescent="0.25">
      <c r="A2800" s="1">
        <v>2019</v>
      </c>
      <c r="B2800" s="1">
        <v>4</v>
      </c>
      <c r="C2800" s="1">
        <v>27</v>
      </c>
      <c r="D2800" s="3">
        <v>0.45833333333333331</v>
      </c>
      <c r="E2800" s="5">
        <v>2796</v>
      </c>
      <c r="G2800" s="15">
        <v>26.1</v>
      </c>
      <c r="H2800" s="15">
        <v>25.2</v>
      </c>
      <c r="I2800" s="15">
        <v>27.9</v>
      </c>
      <c r="J2800" s="15">
        <v>25.2</v>
      </c>
      <c r="K2800" s="15">
        <v>25.2</v>
      </c>
      <c r="L2800" s="15">
        <v>25.5</v>
      </c>
      <c r="N2800" s="88">
        <v>8.6</v>
      </c>
      <c r="O2800" s="104">
        <v>12.6</v>
      </c>
      <c r="Q2800" s="11">
        <v>15.6</v>
      </c>
      <c r="R2800" s="11">
        <v>16</v>
      </c>
      <c r="S2800" s="11">
        <v>12.3</v>
      </c>
      <c r="T2800" s="11">
        <v>15.4</v>
      </c>
      <c r="U2800" s="11">
        <v>18.899999999999999</v>
      </c>
      <c r="V2800" s="11">
        <v>12.3</v>
      </c>
      <c r="W2800" s="11">
        <v>15.6</v>
      </c>
      <c r="X2800" s="11">
        <v>14.1</v>
      </c>
      <c r="Y2800" s="78"/>
      <c r="Z2800" s="11">
        <v>75.11</v>
      </c>
      <c r="AA2800" s="11">
        <v>193.69</v>
      </c>
      <c r="AB2800" s="11">
        <v>123.23</v>
      </c>
      <c r="AC2800" s="11">
        <v>1.81</v>
      </c>
      <c r="AD2800" s="11">
        <v>8.08</v>
      </c>
    </row>
    <row r="2801" spans="1:30" x14ac:dyDescent="0.25">
      <c r="A2801" s="1">
        <v>2019</v>
      </c>
      <c r="B2801" s="1">
        <v>4</v>
      </c>
      <c r="C2801" s="1">
        <v>27</v>
      </c>
      <c r="D2801" s="3">
        <v>0.5</v>
      </c>
      <c r="E2801" s="5">
        <v>2797</v>
      </c>
      <c r="G2801" s="15">
        <v>26.9</v>
      </c>
      <c r="H2801" s="15">
        <v>26</v>
      </c>
      <c r="I2801" s="15">
        <v>27.9</v>
      </c>
      <c r="J2801" s="15">
        <v>25.6</v>
      </c>
      <c r="K2801" s="15">
        <v>25.9</v>
      </c>
      <c r="L2801" s="15">
        <v>25.2</v>
      </c>
      <c r="N2801" s="88">
        <v>9.8000000000000007</v>
      </c>
      <c r="O2801" s="104">
        <v>12.6</v>
      </c>
      <c r="Q2801" s="11">
        <v>15.6</v>
      </c>
      <c r="R2801" s="11">
        <v>16</v>
      </c>
      <c r="S2801" s="11">
        <v>12.3</v>
      </c>
      <c r="T2801" s="11">
        <v>15.4</v>
      </c>
      <c r="U2801" s="11">
        <v>18.899999999999999</v>
      </c>
      <c r="V2801" s="11">
        <v>12.3</v>
      </c>
      <c r="W2801" s="11">
        <v>15.6</v>
      </c>
      <c r="X2801" s="11">
        <v>14.1</v>
      </c>
      <c r="Y2801" s="78"/>
      <c r="Z2801" s="11">
        <v>75.11</v>
      </c>
      <c r="AA2801" s="11">
        <v>193.69</v>
      </c>
      <c r="AB2801" s="11">
        <v>123.23</v>
      </c>
      <c r="AC2801" s="11">
        <v>1.81</v>
      </c>
      <c r="AD2801" s="11">
        <v>8.08</v>
      </c>
    </row>
    <row r="2802" spans="1:30" x14ac:dyDescent="0.25">
      <c r="A2802" s="1">
        <v>2019</v>
      </c>
      <c r="B2802" s="1">
        <v>4</v>
      </c>
      <c r="C2802" s="1">
        <v>27</v>
      </c>
      <c r="D2802" s="3">
        <v>0.54166666666666663</v>
      </c>
      <c r="E2802" s="5">
        <v>2798</v>
      </c>
      <c r="G2802" s="15">
        <v>27.3</v>
      </c>
      <c r="H2802" s="15">
        <v>26.3</v>
      </c>
      <c r="I2802" s="15">
        <v>23.9</v>
      </c>
      <c r="J2802" s="15">
        <v>25.7</v>
      </c>
      <c r="K2802" s="15">
        <v>26</v>
      </c>
      <c r="L2802" s="15">
        <v>26</v>
      </c>
      <c r="N2802" s="88">
        <v>9.8000000000000007</v>
      </c>
      <c r="O2802" s="104">
        <v>12.6</v>
      </c>
      <c r="Q2802" s="11">
        <v>15.6</v>
      </c>
      <c r="R2802" s="11">
        <v>16</v>
      </c>
      <c r="S2802" s="11">
        <v>12.3</v>
      </c>
      <c r="T2802" s="11">
        <v>15.4</v>
      </c>
      <c r="U2802" s="11">
        <v>18.899999999999999</v>
      </c>
      <c r="V2802" s="11">
        <v>12.3</v>
      </c>
      <c r="W2802" s="11">
        <v>15.6</v>
      </c>
      <c r="X2802" s="11">
        <v>14.1</v>
      </c>
      <c r="Y2802" s="78"/>
      <c r="Z2802" s="11">
        <v>75.11</v>
      </c>
      <c r="AA2802" s="11">
        <v>193.69</v>
      </c>
      <c r="AB2802" s="11">
        <v>123.23</v>
      </c>
      <c r="AC2802" s="11">
        <v>1.81</v>
      </c>
      <c r="AD2802" s="11">
        <v>8.08</v>
      </c>
    </row>
    <row r="2803" spans="1:30" x14ac:dyDescent="0.25">
      <c r="A2803" s="1">
        <v>2019</v>
      </c>
      <c r="B2803" s="1">
        <v>4</v>
      </c>
      <c r="C2803" s="1">
        <v>27</v>
      </c>
      <c r="D2803" s="3">
        <v>0.58333333333333337</v>
      </c>
      <c r="E2803" s="5">
        <v>2799</v>
      </c>
      <c r="G2803" s="15">
        <v>27.3</v>
      </c>
      <c r="H2803" s="15">
        <v>26.1</v>
      </c>
      <c r="I2803" s="15">
        <v>23.6</v>
      </c>
      <c r="J2803" s="15">
        <v>25.4</v>
      </c>
      <c r="K2803" s="15">
        <v>26</v>
      </c>
      <c r="L2803" s="15">
        <v>26.4</v>
      </c>
      <c r="N2803" s="88">
        <v>9.8000000000000007</v>
      </c>
      <c r="O2803" s="104">
        <v>12.6</v>
      </c>
      <c r="Q2803" s="11">
        <v>15.6</v>
      </c>
      <c r="R2803" s="11">
        <v>16</v>
      </c>
      <c r="S2803" s="11">
        <v>12.3</v>
      </c>
      <c r="T2803" s="11">
        <v>15.4</v>
      </c>
      <c r="U2803" s="11">
        <v>18.899999999999999</v>
      </c>
      <c r="V2803" s="11">
        <v>12.3</v>
      </c>
      <c r="W2803" s="11">
        <v>15.6</v>
      </c>
      <c r="X2803" s="11">
        <v>14.1</v>
      </c>
      <c r="Y2803" s="78"/>
      <c r="Z2803" s="11">
        <v>75.11</v>
      </c>
      <c r="AA2803" s="11">
        <v>193.69</v>
      </c>
      <c r="AB2803" s="11">
        <v>123.23</v>
      </c>
      <c r="AC2803" s="11">
        <v>1.81</v>
      </c>
      <c r="AD2803" s="11">
        <v>8.08</v>
      </c>
    </row>
    <row r="2804" spans="1:30" x14ac:dyDescent="0.25">
      <c r="A2804" s="1">
        <v>2019</v>
      </c>
      <c r="B2804" s="1">
        <v>4</v>
      </c>
      <c r="C2804" s="1">
        <v>27</v>
      </c>
      <c r="D2804" s="3">
        <v>0.625</v>
      </c>
      <c r="E2804" s="5">
        <v>2800</v>
      </c>
      <c r="G2804" s="15">
        <v>26</v>
      </c>
      <c r="H2804" s="15">
        <v>26.3</v>
      </c>
      <c r="I2804" s="15">
        <v>24.5</v>
      </c>
      <c r="J2804" s="15">
        <v>24.8</v>
      </c>
      <c r="K2804" s="15">
        <v>25</v>
      </c>
      <c r="L2804" s="15">
        <v>23.6</v>
      </c>
      <c r="N2804" s="88">
        <v>9.8000000000000007</v>
      </c>
      <c r="O2804" s="104">
        <v>12.6</v>
      </c>
      <c r="Q2804" s="11">
        <v>15.6</v>
      </c>
      <c r="R2804" s="11">
        <v>16</v>
      </c>
      <c r="S2804" s="11">
        <v>12.3</v>
      </c>
      <c r="T2804" s="11">
        <v>15.4</v>
      </c>
      <c r="U2804" s="11">
        <v>18.899999999999999</v>
      </c>
      <c r="V2804" s="11">
        <v>12.3</v>
      </c>
      <c r="W2804" s="11">
        <v>15.6</v>
      </c>
      <c r="X2804" s="11">
        <v>14.1</v>
      </c>
      <c r="Y2804" s="78"/>
      <c r="Z2804" s="11">
        <v>75.11</v>
      </c>
      <c r="AA2804" s="11">
        <v>193.69</v>
      </c>
      <c r="AB2804" s="11">
        <v>123.23</v>
      </c>
      <c r="AC2804" s="11">
        <v>1.81</v>
      </c>
      <c r="AD2804" s="11">
        <v>8.08</v>
      </c>
    </row>
    <row r="2805" spans="1:30" x14ac:dyDescent="0.25">
      <c r="A2805" s="1">
        <v>2019</v>
      </c>
      <c r="B2805" s="1">
        <v>4</v>
      </c>
      <c r="C2805" s="1">
        <v>27</v>
      </c>
      <c r="D2805" s="3">
        <v>0.66666666666666663</v>
      </c>
      <c r="E2805" s="5">
        <v>2801</v>
      </c>
      <c r="G2805" s="15">
        <v>26.5</v>
      </c>
      <c r="H2805" s="15">
        <v>25.9</v>
      </c>
      <c r="I2805" s="15">
        <v>22.7</v>
      </c>
      <c r="J2805" s="15">
        <v>23.6</v>
      </c>
      <c r="K2805" s="15">
        <v>24.6</v>
      </c>
      <c r="L2805" s="15">
        <v>23.8</v>
      </c>
      <c r="N2805" s="88">
        <v>9.8000000000000007</v>
      </c>
      <c r="O2805" s="104">
        <v>12.6</v>
      </c>
      <c r="Q2805" s="11">
        <v>15.6</v>
      </c>
      <c r="R2805" s="11">
        <v>16</v>
      </c>
      <c r="S2805" s="11">
        <v>12.3</v>
      </c>
      <c r="T2805" s="11">
        <v>15.4</v>
      </c>
      <c r="U2805" s="11">
        <v>18.899999999999999</v>
      </c>
      <c r="V2805" s="11">
        <v>12.3</v>
      </c>
      <c r="W2805" s="11">
        <v>15.6</v>
      </c>
      <c r="X2805" s="11">
        <v>14.1</v>
      </c>
      <c r="Y2805" s="78"/>
      <c r="Z2805" s="11">
        <v>75.11</v>
      </c>
      <c r="AA2805" s="11">
        <v>193.69</v>
      </c>
      <c r="AB2805" s="11">
        <v>123.23</v>
      </c>
      <c r="AC2805" s="11">
        <v>1.81</v>
      </c>
      <c r="AD2805" s="11">
        <v>8.08</v>
      </c>
    </row>
    <row r="2806" spans="1:30" x14ac:dyDescent="0.25">
      <c r="A2806" s="1">
        <v>2019</v>
      </c>
      <c r="B2806" s="1">
        <v>4</v>
      </c>
      <c r="C2806" s="1">
        <v>27</v>
      </c>
      <c r="D2806" s="3">
        <v>0.70833333333333337</v>
      </c>
      <c r="E2806" s="5">
        <v>2802</v>
      </c>
      <c r="G2806" s="15">
        <v>23.5</v>
      </c>
      <c r="H2806" s="15">
        <v>23.8</v>
      </c>
      <c r="I2806" s="15">
        <v>21.1</v>
      </c>
      <c r="J2806" s="15">
        <v>21.6</v>
      </c>
      <c r="K2806" s="15">
        <v>22.6</v>
      </c>
      <c r="L2806" s="15">
        <v>23.4</v>
      </c>
      <c r="N2806" s="88">
        <v>9.8000000000000007</v>
      </c>
      <c r="O2806" s="104">
        <v>12.6</v>
      </c>
      <c r="Q2806" s="11">
        <v>15.6</v>
      </c>
      <c r="R2806" s="11">
        <v>16</v>
      </c>
      <c r="S2806" s="11">
        <v>12.3</v>
      </c>
      <c r="T2806" s="11">
        <v>15.4</v>
      </c>
      <c r="U2806" s="11">
        <v>18.899999999999999</v>
      </c>
      <c r="V2806" s="11">
        <v>12.3</v>
      </c>
      <c r="W2806" s="11">
        <v>15.6</v>
      </c>
      <c r="X2806" s="11">
        <v>14.1</v>
      </c>
      <c r="Y2806" s="78"/>
      <c r="Z2806" s="11">
        <v>75.11</v>
      </c>
      <c r="AA2806" s="11">
        <v>193.69</v>
      </c>
      <c r="AB2806" s="11">
        <v>123.23</v>
      </c>
      <c r="AC2806" s="11">
        <v>1.81</v>
      </c>
      <c r="AD2806" s="11">
        <v>8.08</v>
      </c>
    </row>
    <row r="2807" spans="1:30" x14ac:dyDescent="0.25">
      <c r="A2807" s="1">
        <v>2019</v>
      </c>
      <c r="B2807" s="1">
        <v>4</v>
      </c>
      <c r="C2807" s="1">
        <v>27</v>
      </c>
      <c r="D2807" s="3">
        <v>0.75</v>
      </c>
      <c r="E2807" s="5">
        <v>2803</v>
      </c>
      <c r="G2807" s="15">
        <v>21.6</v>
      </c>
      <c r="H2807" s="15">
        <v>21.8</v>
      </c>
      <c r="I2807" s="15">
        <v>15.1</v>
      </c>
      <c r="J2807" s="15">
        <v>19.399999999999999</v>
      </c>
      <c r="K2807" s="15">
        <v>19.3</v>
      </c>
      <c r="L2807" s="15">
        <v>21.3</v>
      </c>
      <c r="N2807" s="88">
        <v>9.8000000000000007</v>
      </c>
      <c r="O2807" s="104">
        <v>12.6</v>
      </c>
      <c r="Q2807" s="11">
        <v>15.6</v>
      </c>
      <c r="R2807" s="11">
        <v>16</v>
      </c>
      <c r="S2807" s="11">
        <v>12.3</v>
      </c>
      <c r="T2807" s="11">
        <v>15.4</v>
      </c>
      <c r="U2807" s="11">
        <v>18.899999999999999</v>
      </c>
      <c r="V2807" s="11">
        <v>12.3</v>
      </c>
      <c r="W2807" s="11">
        <v>15.6</v>
      </c>
      <c r="X2807" s="11">
        <v>14.1</v>
      </c>
      <c r="Y2807" s="78"/>
      <c r="Z2807" s="11">
        <v>75.11</v>
      </c>
      <c r="AA2807" s="11">
        <v>193.69</v>
      </c>
      <c r="AB2807" s="11">
        <v>123.23</v>
      </c>
      <c r="AC2807" s="11">
        <v>1.81</v>
      </c>
      <c r="AD2807" s="11">
        <v>8.08</v>
      </c>
    </row>
    <row r="2808" spans="1:30" x14ac:dyDescent="0.25">
      <c r="A2808" s="1">
        <v>2019</v>
      </c>
      <c r="B2808" s="1">
        <v>4</v>
      </c>
      <c r="C2808" s="1">
        <v>27</v>
      </c>
      <c r="D2808" s="3">
        <v>0.79166666666666663</v>
      </c>
      <c r="E2808" s="5">
        <v>2804</v>
      </c>
      <c r="G2808" s="15">
        <v>20.2</v>
      </c>
      <c r="H2808" s="15">
        <v>21.1</v>
      </c>
      <c r="I2808" s="15">
        <v>11.2</v>
      </c>
      <c r="J2808" s="15">
        <v>17.7</v>
      </c>
      <c r="K2808" s="15">
        <v>17.600000000000001</v>
      </c>
      <c r="L2808" s="15">
        <v>19.899999999999999</v>
      </c>
      <c r="N2808" s="88">
        <v>9.8000000000000007</v>
      </c>
      <c r="O2808" s="104">
        <v>12.6</v>
      </c>
      <c r="Q2808" s="11">
        <v>15.6</v>
      </c>
      <c r="R2808" s="11">
        <v>16</v>
      </c>
      <c r="S2808" s="11">
        <v>12.3</v>
      </c>
      <c r="T2808" s="11">
        <v>15.4</v>
      </c>
      <c r="U2808" s="11">
        <v>18.899999999999999</v>
      </c>
      <c r="V2808" s="11">
        <v>12.3</v>
      </c>
      <c r="W2808" s="11">
        <v>15.6</v>
      </c>
      <c r="X2808" s="11">
        <v>14.1</v>
      </c>
      <c r="Y2808" s="78"/>
      <c r="Z2808" s="11">
        <v>75.11</v>
      </c>
      <c r="AA2808" s="11">
        <v>193.69</v>
      </c>
      <c r="AB2808" s="11">
        <v>123.23</v>
      </c>
      <c r="AC2808" s="11">
        <v>1.81</v>
      </c>
      <c r="AD2808" s="11">
        <v>8.08</v>
      </c>
    </row>
    <row r="2809" spans="1:30" x14ac:dyDescent="0.25">
      <c r="A2809" s="1">
        <v>2019</v>
      </c>
      <c r="B2809" s="1">
        <v>4</v>
      </c>
      <c r="C2809" s="1">
        <v>27</v>
      </c>
      <c r="D2809" s="3">
        <v>0.83333333333333337</v>
      </c>
      <c r="E2809" s="5">
        <v>2805</v>
      </c>
      <c r="G2809" s="15">
        <v>19.600000000000001</v>
      </c>
      <c r="H2809" s="15">
        <v>20.2</v>
      </c>
      <c r="I2809" s="15">
        <v>9.1999999999999993</v>
      </c>
      <c r="J2809" s="15">
        <v>16.7</v>
      </c>
      <c r="K2809" s="15">
        <v>16.5</v>
      </c>
      <c r="L2809" s="15">
        <v>17.5</v>
      </c>
      <c r="N2809" s="88">
        <v>9.8000000000000007</v>
      </c>
      <c r="O2809" s="104">
        <v>12.6</v>
      </c>
      <c r="Q2809" s="11">
        <v>15.6</v>
      </c>
      <c r="R2809" s="11">
        <v>16</v>
      </c>
      <c r="S2809" s="11">
        <v>12.3</v>
      </c>
      <c r="T2809" s="11">
        <v>15.4</v>
      </c>
      <c r="U2809" s="11">
        <v>18.899999999999999</v>
      </c>
      <c r="V2809" s="11">
        <v>12.3</v>
      </c>
      <c r="W2809" s="11">
        <v>15.6</v>
      </c>
      <c r="X2809" s="11">
        <v>14.1</v>
      </c>
      <c r="Y2809" s="78"/>
      <c r="Z2809" s="11">
        <v>75.11</v>
      </c>
      <c r="AA2809" s="11">
        <v>193.69</v>
      </c>
      <c r="AB2809" s="11">
        <v>123.23</v>
      </c>
      <c r="AC2809" s="11">
        <v>1.81</v>
      </c>
      <c r="AD2809" s="11">
        <v>8.08</v>
      </c>
    </row>
    <row r="2810" spans="1:30" x14ac:dyDescent="0.25">
      <c r="A2810" s="1">
        <v>2019</v>
      </c>
      <c r="B2810" s="1">
        <v>4</v>
      </c>
      <c r="C2810" s="1">
        <v>27</v>
      </c>
      <c r="D2810" s="3">
        <v>0.875</v>
      </c>
      <c r="E2810" s="5">
        <v>2806</v>
      </c>
      <c r="G2810" s="15">
        <v>17.899999999999999</v>
      </c>
      <c r="H2810" s="15">
        <v>18.2</v>
      </c>
      <c r="I2810" s="15">
        <v>9</v>
      </c>
      <c r="J2810" s="15">
        <v>15.9</v>
      </c>
      <c r="K2810" s="15">
        <v>15.5</v>
      </c>
      <c r="L2810" s="15">
        <v>16.100000000000001</v>
      </c>
      <c r="N2810" s="88">
        <v>9.8000000000000007</v>
      </c>
      <c r="O2810" s="104">
        <v>12.6</v>
      </c>
      <c r="Q2810" s="11">
        <v>15.6</v>
      </c>
      <c r="R2810" s="11">
        <v>16</v>
      </c>
      <c r="S2810" s="11">
        <v>12.3</v>
      </c>
      <c r="T2810" s="11">
        <v>15.4</v>
      </c>
      <c r="U2810" s="11">
        <v>18.899999999999999</v>
      </c>
      <c r="V2810" s="11">
        <v>12.3</v>
      </c>
      <c r="W2810" s="11">
        <v>15.6</v>
      </c>
      <c r="X2810" s="11">
        <v>14.1</v>
      </c>
      <c r="Y2810" s="78"/>
      <c r="Z2810" s="11">
        <v>75.11</v>
      </c>
      <c r="AA2810" s="11">
        <v>193.69</v>
      </c>
      <c r="AB2810" s="11">
        <v>123.23</v>
      </c>
      <c r="AC2810" s="11">
        <v>1.81</v>
      </c>
      <c r="AD2810" s="11">
        <v>8.08</v>
      </c>
    </row>
    <row r="2811" spans="1:30" x14ac:dyDescent="0.25">
      <c r="A2811" s="1">
        <v>2019</v>
      </c>
      <c r="B2811" s="1">
        <v>4</v>
      </c>
      <c r="C2811" s="1">
        <v>27</v>
      </c>
      <c r="D2811" s="3">
        <v>0.91666666666666663</v>
      </c>
      <c r="E2811" s="5">
        <v>2807</v>
      </c>
      <c r="G2811" s="15">
        <v>16.600000000000001</v>
      </c>
      <c r="H2811" s="15">
        <v>14.3</v>
      </c>
      <c r="I2811" s="15">
        <v>9.1</v>
      </c>
      <c r="J2811" s="15">
        <v>13.8</v>
      </c>
      <c r="K2811" s="15">
        <v>14</v>
      </c>
      <c r="L2811" s="15">
        <v>15.1</v>
      </c>
      <c r="N2811" s="88">
        <v>9.8000000000000007</v>
      </c>
      <c r="O2811" s="104">
        <v>12.6</v>
      </c>
      <c r="Q2811" s="11">
        <v>15.6</v>
      </c>
      <c r="R2811" s="11">
        <v>16</v>
      </c>
      <c r="S2811" s="11">
        <v>12.3</v>
      </c>
      <c r="T2811" s="11">
        <v>15.4</v>
      </c>
      <c r="U2811" s="11">
        <v>18.899999999999999</v>
      </c>
      <c r="V2811" s="11">
        <v>12.3</v>
      </c>
      <c r="W2811" s="11">
        <v>15.6</v>
      </c>
      <c r="X2811" s="11">
        <v>14.1</v>
      </c>
      <c r="Y2811" s="78"/>
      <c r="Z2811" s="11">
        <v>75.11</v>
      </c>
      <c r="AA2811" s="11">
        <v>193.69</v>
      </c>
      <c r="AB2811" s="11">
        <v>123.23</v>
      </c>
      <c r="AC2811" s="11">
        <v>1.81</v>
      </c>
      <c r="AD2811" s="11">
        <v>8.08</v>
      </c>
    </row>
    <row r="2812" spans="1:30" x14ac:dyDescent="0.25">
      <c r="A2812" s="1">
        <v>2019</v>
      </c>
      <c r="B2812" s="1">
        <v>4</v>
      </c>
      <c r="C2812" s="1">
        <v>27</v>
      </c>
      <c r="D2812" s="3">
        <v>0.95833333333333337</v>
      </c>
      <c r="E2812" s="5">
        <v>2808</v>
      </c>
      <c r="G2812" s="15">
        <v>14.7</v>
      </c>
      <c r="H2812" s="15">
        <v>15.5</v>
      </c>
      <c r="I2812" s="15">
        <v>9.1</v>
      </c>
      <c r="J2812" s="15">
        <v>14.4</v>
      </c>
      <c r="K2812" s="15">
        <v>13</v>
      </c>
      <c r="L2812" s="15">
        <v>13.6</v>
      </c>
      <c r="N2812" s="88">
        <v>9.8000000000000007</v>
      </c>
      <c r="O2812" s="104">
        <v>12.6</v>
      </c>
      <c r="Q2812" s="11">
        <v>15.6</v>
      </c>
      <c r="R2812" s="11">
        <v>16</v>
      </c>
      <c r="S2812" s="11">
        <v>12.3</v>
      </c>
      <c r="T2812" s="11">
        <v>15.4</v>
      </c>
      <c r="U2812" s="11">
        <v>18.899999999999999</v>
      </c>
      <c r="V2812" s="11">
        <v>12.3</v>
      </c>
      <c r="W2812" s="11">
        <v>15.6</v>
      </c>
      <c r="X2812" s="11">
        <v>14.1</v>
      </c>
      <c r="Y2812" s="78"/>
      <c r="Z2812" s="11">
        <v>75.11</v>
      </c>
      <c r="AA2812" s="11">
        <v>193.69</v>
      </c>
      <c r="AB2812" s="11">
        <v>123.23</v>
      </c>
      <c r="AC2812" s="11">
        <v>1.81</v>
      </c>
      <c r="AD2812" s="11">
        <v>8.08</v>
      </c>
    </row>
    <row r="2813" spans="1:30" x14ac:dyDescent="0.25">
      <c r="A2813" s="1">
        <v>2019</v>
      </c>
      <c r="B2813" s="1">
        <v>4</v>
      </c>
      <c r="C2813" s="1">
        <v>28</v>
      </c>
      <c r="D2813" s="3">
        <v>0</v>
      </c>
      <c r="E2813" s="5">
        <v>2809</v>
      </c>
      <c r="G2813" s="15">
        <v>12.8</v>
      </c>
      <c r="H2813" s="15">
        <v>13.6</v>
      </c>
      <c r="I2813" s="15">
        <v>8.1</v>
      </c>
      <c r="J2813" s="15">
        <v>13.6</v>
      </c>
      <c r="K2813" s="15">
        <v>12.4</v>
      </c>
      <c r="L2813" s="15">
        <v>12.8</v>
      </c>
      <c r="N2813" s="88">
        <v>7.2</v>
      </c>
      <c r="O2813" s="104">
        <v>12</v>
      </c>
      <c r="Q2813" s="11">
        <v>15.9</v>
      </c>
      <c r="R2813" s="11">
        <v>16.100000000000001</v>
      </c>
      <c r="S2813" s="11">
        <v>11.4</v>
      </c>
      <c r="T2813" s="11">
        <v>16.100000000000001</v>
      </c>
      <c r="U2813" s="11">
        <v>19.100000000000001</v>
      </c>
      <c r="V2813" s="11">
        <v>13.1</v>
      </c>
      <c r="W2813" s="11">
        <v>15.9</v>
      </c>
      <c r="X2813" s="11">
        <v>14.7</v>
      </c>
      <c r="Y2813" s="78"/>
      <c r="Z2813" s="11">
        <v>73.69</v>
      </c>
      <c r="AA2813" s="11">
        <v>188.59</v>
      </c>
      <c r="AB2813" s="11">
        <v>121.14</v>
      </c>
      <c r="AC2813" s="11">
        <v>1.78</v>
      </c>
      <c r="AD2813" s="11">
        <v>8.6</v>
      </c>
    </row>
    <row r="2814" spans="1:30" x14ac:dyDescent="0.25">
      <c r="A2814" s="1">
        <v>2019</v>
      </c>
      <c r="B2814" s="1">
        <v>4</v>
      </c>
      <c r="C2814" s="1">
        <v>28</v>
      </c>
      <c r="D2814" s="3">
        <v>4.1666666666666664E-2</v>
      </c>
      <c r="E2814" s="5">
        <v>2810</v>
      </c>
      <c r="G2814" s="15">
        <v>11.9</v>
      </c>
      <c r="H2814" s="15">
        <v>11.3</v>
      </c>
      <c r="I2814" s="15">
        <v>8.8000000000000007</v>
      </c>
      <c r="J2814" s="15">
        <v>12.6</v>
      </c>
      <c r="K2814" s="15">
        <v>12.2</v>
      </c>
      <c r="L2814" s="15">
        <v>11.5</v>
      </c>
      <c r="N2814" s="88">
        <v>7.2</v>
      </c>
      <c r="O2814" s="104">
        <v>12</v>
      </c>
      <c r="Q2814" s="11">
        <v>15.9</v>
      </c>
      <c r="R2814" s="11">
        <v>16.100000000000001</v>
      </c>
      <c r="S2814" s="11">
        <v>11.4</v>
      </c>
      <c r="T2814" s="11">
        <v>16.100000000000001</v>
      </c>
      <c r="U2814" s="11">
        <v>19.100000000000001</v>
      </c>
      <c r="V2814" s="11">
        <v>13.1</v>
      </c>
      <c r="W2814" s="11">
        <v>15.9</v>
      </c>
      <c r="X2814" s="11">
        <v>14.7</v>
      </c>
      <c r="Y2814" s="78"/>
      <c r="Z2814" s="11">
        <v>73.69</v>
      </c>
      <c r="AA2814" s="11">
        <v>188.59</v>
      </c>
      <c r="AB2814" s="11">
        <v>121.14</v>
      </c>
      <c r="AC2814" s="11">
        <v>1.78</v>
      </c>
      <c r="AD2814" s="11">
        <v>8.6</v>
      </c>
    </row>
    <row r="2815" spans="1:30" x14ac:dyDescent="0.25">
      <c r="A2815" s="1">
        <v>2019</v>
      </c>
      <c r="B2815" s="1">
        <v>4</v>
      </c>
      <c r="C2815" s="1">
        <v>28</v>
      </c>
      <c r="D2815" s="3">
        <v>8.3333333333333329E-2</v>
      </c>
      <c r="E2815" s="5">
        <v>2811</v>
      </c>
      <c r="G2815" s="15">
        <v>11.3</v>
      </c>
      <c r="H2815" s="15">
        <v>10.199999999999999</v>
      </c>
      <c r="I2815" s="15">
        <v>7.9</v>
      </c>
      <c r="J2815" s="15">
        <v>12.3</v>
      </c>
      <c r="K2815" s="15">
        <v>10.9</v>
      </c>
      <c r="L2815" s="15">
        <v>13</v>
      </c>
      <c r="N2815" s="88">
        <v>7.2</v>
      </c>
      <c r="O2815" s="104">
        <v>12</v>
      </c>
      <c r="Q2815" s="11">
        <v>15.9</v>
      </c>
      <c r="R2815" s="11">
        <v>16.100000000000001</v>
      </c>
      <c r="S2815" s="11">
        <v>11.4</v>
      </c>
      <c r="T2815" s="11">
        <v>16.100000000000001</v>
      </c>
      <c r="U2815" s="11">
        <v>19.100000000000001</v>
      </c>
      <c r="V2815" s="11">
        <v>13.1</v>
      </c>
      <c r="W2815" s="11">
        <v>15.9</v>
      </c>
      <c r="X2815" s="11">
        <v>14.7</v>
      </c>
      <c r="Y2815" s="78"/>
      <c r="Z2815" s="11">
        <v>73.69</v>
      </c>
      <c r="AA2815" s="11">
        <v>188.59</v>
      </c>
      <c r="AB2815" s="11">
        <v>121.14</v>
      </c>
      <c r="AC2815" s="11">
        <v>1.78</v>
      </c>
      <c r="AD2815" s="11">
        <v>8.6</v>
      </c>
    </row>
    <row r="2816" spans="1:30" x14ac:dyDescent="0.25">
      <c r="A2816" s="1">
        <v>2019</v>
      </c>
      <c r="B2816" s="1">
        <v>4</v>
      </c>
      <c r="C2816" s="1">
        <v>28</v>
      </c>
      <c r="D2816" s="3">
        <v>0.125</v>
      </c>
      <c r="E2816" s="5">
        <v>2812</v>
      </c>
      <c r="G2816" s="15">
        <v>11.1</v>
      </c>
      <c r="H2816" s="15">
        <v>9.3000000000000007</v>
      </c>
      <c r="I2816" s="15">
        <v>8</v>
      </c>
      <c r="J2816" s="15">
        <v>11.6</v>
      </c>
      <c r="K2816" s="15">
        <v>10.3</v>
      </c>
      <c r="L2816" s="15">
        <v>12.9</v>
      </c>
      <c r="N2816" s="88">
        <v>7.2</v>
      </c>
      <c r="O2816" s="104">
        <v>12</v>
      </c>
      <c r="Q2816" s="11">
        <v>15.9</v>
      </c>
      <c r="R2816" s="11">
        <v>16.100000000000001</v>
      </c>
      <c r="S2816" s="11">
        <v>11.4</v>
      </c>
      <c r="T2816" s="11">
        <v>16.100000000000001</v>
      </c>
      <c r="U2816" s="11">
        <v>19.100000000000001</v>
      </c>
      <c r="V2816" s="11">
        <v>13.1</v>
      </c>
      <c r="W2816" s="11">
        <v>15.9</v>
      </c>
      <c r="X2816" s="11">
        <v>14.7</v>
      </c>
      <c r="Y2816" s="78"/>
      <c r="Z2816" s="11">
        <v>73.69</v>
      </c>
      <c r="AA2816" s="11">
        <v>188.59</v>
      </c>
      <c r="AB2816" s="11">
        <v>121.14</v>
      </c>
      <c r="AC2816" s="11">
        <v>1.78</v>
      </c>
      <c r="AD2816" s="11">
        <v>8.6</v>
      </c>
    </row>
    <row r="2817" spans="1:30" x14ac:dyDescent="0.25">
      <c r="A2817" s="1">
        <v>2019</v>
      </c>
      <c r="B2817" s="1">
        <v>4</v>
      </c>
      <c r="C2817" s="1">
        <v>28</v>
      </c>
      <c r="D2817" s="3">
        <v>0.16666666666666666</v>
      </c>
      <c r="E2817" s="5">
        <v>2813</v>
      </c>
      <c r="G2817" s="15">
        <v>10.3</v>
      </c>
      <c r="H2817" s="15">
        <v>8.6999999999999993</v>
      </c>
      <c r="I2817" s="15">
        <v>7.9</v>
      </c>
      <c r="J2817" s="15">
        <v>12.7</v>
      </c>
      <c r="K2817" s="15">
        <v>10.9</v>
      </c>
      <c r="L2817" s="15">
        <v>12.8</v>
      </c>
      <c r="N2817" s="88">
        <v>7.2</v>
      </c>
      <c r="O2817" s="104">
        <v>12</v>
      </c>
      <c r="Q2817" s="11">
        <v>15.9</v>
      </c>
      <c r="R2817" s="11">
        <v>16.100000000000001</v>
      </c>
      <c r="S2817" s="11">
        <v>11.4</v>
      </c>
      <c r="T2817" s="11">
        <v>16.100000000000001</v>
      </c>
      <c r="U2817" s="11">
        <v>19.100000000000001</v>
      </c>
      <c r="V2817" s="11">
        <v>13.1</v>
      </c>
      <c r="W2817" s="11">
        <v>15.9</v>
      </c>
      <c r="X2817" s="11">
        <v>14.7</v>
      </c>
      <c r="Y2817" s="78"/>
      <c r="Z2817" s="11">
        <v>73.69</v>
      </c>
      <c r="AA2817" s="11">
        <v>188.59</v>
      </c>
      <c r="AB2817" s="11">
        <v>121.14</v>
      </c>
      <c r="AC2817" s="11">
        <v>1.78</v>
      </c>
      <c r="AD2817" s="11">
        <v>8.6</v>
      </c>
    </row>
    <row r="2818" spans="1:30" x14ac:dyDescent="0.25">
      <c r="A2818" s="1">
        <v>2019</v>
      </c>
      <c r="B2818" s="1">
        <v>4</v>
      </c>
      <c r="C2818" s="1">
        <v>28</v>
      </c>
      <c r="D2818" s="3">
        <v>0.20833333333333334</v>
      </c>
      <c r="E2818" s="5">
        <v>2814</v>
      </c>
      <c r="G2818" s="15">
        <v>10.199999999999999</v>
      </c>
      <c r="H2818" s="15">
        <v>10.4</v>
      </c>
      <c r="I2818" s="15">
        <v>8.1999999999999993</v>
      </c>
      <c r="J2818" s="15">
        <v>14.1</v>
      </c>
      <c r="K2818" s="15">
        <v>13.4</v>
      </c>
      <c r="L2818" s="15">
        <v>14.8</v>
      </c>
      <c r="N2818" s="88">
        <v>7.2</v>
      </c>
      <c r="O2818" s="104">
        <v>12</v>
      </c>
      <c r="Q2818" s="11">
        <v>15.9</v>
      </c>
      <c r="R2818" s="11">
        <v>16.100000000000001</v>
      </c>
      <c r="S2818" s="11">
        <v>11.4</v>
      </c>
      <c r="T2818" s="11">
        <v>16.100000000000001</v>
      </c>
      <c r="U2818" s="11">
        <v>19.100000000000001</v>
      </c>
      <c r="V2818" s="11">
        <v>13.1</v>
      </c>
      <c r="W2818" s="11">
        <v>15.9</v>
      </c>
      <c r="X2818" s="11">
        <v>14.7</v>
      </c>
      <c r="Y2818" s="78"/>
      <c r="Z2818" s="11">
        <v>73.69</v>
      </c>
      <c r="AA2818" s="11">
        <v>188.59</v>
      </c>
      <c r="AB2818" s="11">
        <v>121.14</v>
      </c>
      <c r="AC2818" s="11">
        <v>1.78</v>
      </c>
      <c r="AD2818" s="11">
        <v>8.6</v>
      </c>
    </row>
    <row r="2819" spans="1:30" x14ac:dyDescent="0.25">
      <c r="A2819" s="1">
        <v>2019</v>
      </c>
      <c r="B2819" s="1">
        <v>4</v>
      </c>
      <c r="C2819" s="1">
        <v>28</v>
      </c>
      <c r="D2819" s="3">
        <v>0.25</v>
      </c>
      <c r="E2819" s="5">
        <v>2815</v>
      </c>
      <c r="G2819" s="15">
        <v>10.199999999999999</v>
      </c>
      <c r="H2819" s="15">
        <v>12.7</v>
      </c>
      <c r="I2819" s="15">
        <v>8.6</v>
      </c>
      <c r="J2819" s="15">
        <v>15.7</v>
      </c>
      <c r="K2819" s="15">
        <v>14.9</v>
      </c>
      <c r="L2819" s="15">
        <v>16.8</v>
      </c>
      <c r="N2819" s="88">
        <v>7.2</v>
      </c>
      <c r="O2819" s="104">
        <v>12</v>
      </c>
      <c r="Q2819" s="11">
        <v>15.9</v>
      </c>
      <c r="R2819" s="11">
        <v>16.100000000000001</v>
      </c>
      <c r="S2819" s="11">
        <v>11.4</v>
      </c>
      <c r="T2819" s="11">
        <v>16.100000000000001</v>
      </c>
      <c r="U2819" s="11">
        <v>19.100000000000001</v>
      </c>
      <c r="V2819" s="11">
        <v>13.1</v>
      </c>
      <c r="W2819" s="11">
        <v>15.9</v>
      </c>
      <c r="X2819" s="11">
        <v>14.7</v>
      </c>
      <c r="Y2819" s="78"/>
      <c r="Z2819" s="11">
        <v>73.69</v>
      </c>
      <c r="AA2819" s="11">
        <v>188.59</v>
      </c>
      <c r="AB2819" s="11">
        <v>121.14</v>
      </c>
      <c r="AC2819" s="11">
        <v>1.78</v>
      </c>
      <c r="AD2819" s="11">
        <v>8.6</v>
      </c>
    </row>
    <row r="2820" spans="1:30" x14ac:dyDescent="0.25">
      <c r="A2820" s="1">
        <v>2019</v>
      </c>
      <c r="B2820" s="1">
        <v>4</v>
      </c>
      <c r="C2820" s="1">
        <v>28</v>
      </c>
      <c r="D2820" s="3">
        <v>0.29166666666666669</v>
      </c>
      <c r="E2820" s="5">
        <v>2816</v>
      </c>
      <c r="G2820" s="15">
        <v>11.8</v>
      </c>
      <c r="H2820" s="15">
        <v>15.4</v>
      </c>
      <c r="I2820" s="15">
        <v>11.6</v>
      </c>
      <c r="J2820" s="15">
        <v>16.899999999999999</v>
      </c>
      <c r="K2820" s="15">
        <v>16.7</v>
      </c>
      <c r="L2820" s="15">
        <v>19.399999999999999</v>
      </c>
      <c r="N2820" s="88">
        <v>7.2</v>
      </c>
      <c r="O2820" s="104">
        <v>12</v>
      </c>
      <c r="Q2820" s="11">
        <v>15.9</v>
      </c>
      <c r="R2820" s="11">
        <v>16.100000000000001</v>
      </c>
      <c r="S2820" s="11">
        <v>11.4</v>
      </c>
      <c r="T2820" s="11">
        <v>16.100000000000001</v>
      </c>
      <c r="U2820" s="11">
        <v>19.100000000000001</v>
      </c>
      <c r="V2820" s="11">
        <v>13.1</v>
      </c>
      <c r="W2820" s="11">
        <v>15.9</v>
      </c>
      <c r="X2820" s="11">
        <v>14.7</v>
      </c>
      <c r="Y2820" s="78"/>
      <c r="Z2820" s="11">
        <v>73.69</v>
      </c>
      <c r="AA2820" s="11">
        <v>188.59</v>
      </c>
      <c r="AB2820" s="11">
        <v>121.14</v>
      </c>
      <c r="AC2820" s="11">
        <v>1.78</v>
      </c>
      <c r="AD2820" s="11">
        <v>8.6</v>
      </c>
    </row>
    <row r="2821" spans="1:30" x14ac:dyDescent="0.25">
      <c r="A2821" s="1">
        <v>2019</v>
      </c>
      <c r="B2821" s="1">
        <v>4</v>
      </c>
      <c r="C2821" s="1">
        <v>28</v>
      </c>
      <c r="D2821" s="3">
        <v>0.33333333333333331</v>
      </c>
      <c r="E2821" s="5">
        <v>2817</v>
      </c>
      <c r="G2821" s="15">
        <v>15.3</v>
      </c>
      <c r="H2821" s="15">
        <v>18.7</v>
      </c>
      <c r="I2821" s="15">
        <v>15.5</v>
      </c>
      <c r="J2821" s="15">
        <v>18.2</v>
      </c>
      <c r="K2821" s="15">
        <v>18.3</v>
      </c>
      <c r="L2821" s="15">
        <v>21.2</v>
      </c>
      <c r="N2821" s="88">
        <v>7.2</v>
      </c>
      <c r="O2821" s="104">
        <v>12</v>
      </c>
      <c r="Q2821" s="11">
        <v>15.9</v>
      </c>
      <c r="R2821" s="11">
        <v>16.100000000000001</v>
      </c>
      <c r="S2821" s="11">
        <v>11.4</v>
      </c>
      <c r="T2821" s="11">
        <v>16.100000000000001</v>
      </c>
      <c r="U2821" s="11">
        <v>19.100000000000001</v>
      </c>
      <c r="V2821" s="11">
        <v>13.1</v>
      </c>
      <c r="W2821" s="11">
        <v>15.9</v>
      </c>
      <c r="X2821" s="11">
        <v>14.7</v>
      </c>
      <c r="Y2821" s="78"/>
      <c r="Z2821" s="11">
        <v>73.69</v>
      </c>
      <c r="AA2821" s="11">
        <v>188.59</v>
      </c>
      <c r="AB2821" s="11">
        <v>121.14</v>
      </c>
      <c r="AC2821" s="11">
        <v>1.78</v>
      </c>
      <c r="AD2821" s="11">
        <v>8.6</v>
      </c>
    </row>
    <row r="2822" spans="1:30" x14ac:dyDescent="0.25">
      <c r="A2822" s="1">
        <v>2019</v>
      </c>
      <c r="B2822" s="1">
        <v>4</v>
      </c>
      <c r="C2822" s="1">
        <v>28</v>
      </c>
      <c r="D2822" s="3">
        <v>0.375</v>
      </c>
      <c r="E2822" s="5">
        <v>2818</v>
      </c>
      <c r="G2822" s="15">
        <v>19.600000000000001</v>
      </c>
      <c r="H2822" s="15">
        <v>22.1</v>
      </c>
      <c r="I2822" s="15">
        <v>12.3</v>
      </c>
      <c r="J2822" s="15">
        <v>19.3</v>
      </c>
      <c r="K2822" s="15">
        <v>19.600000000000001</v>
      </c>
      <c r="L2822" s="15">
        <v>21.8</v>
      </c>
      <c r="N2822" s="88">
        <v>7.2</v>
      </c>
      <c r="O2822" s="104">
        <v>12</v>
      </c>
      <c r="Q2822" s="11">
        <v>15.9</v>
      </c>
      <c r="R2822" s="11">
        <v>16.100000000000001</v>
      </c>
      <c r="S2822" s="11">
        <v>11.4</v>
      </c>
      <c r="T2822" s="11">
        <v>16.100000000000001</v>
      </c>
      <c r="U2822" s="11">
        <v>19.100000000000001</v>
      </c>
      <c r="V2822" s="11">
        <v>13.1</v>
      </c>
      <c r="W2822" s="11">
        <v>15.9</v>
      </c>
      <c r="X2822" s="11">
        <v>14.7</v>
      </c>
      <c r="Y2822" s="78"/>
      <c r="Z2822" s="11">
        <v>73.69</v>
      </c>
      <c r="AA2822" s="11">
        <v>188.59</v>
      </c>
      <c r="AB2822" s="11">
        <v>121.14</v>
      </c>
      <c r="AC2822" s="11">
        <v>1.78</v>
      </c>
      <c r="AD2822" s="11">
        <v>8.6</v>
      </c>
    </row>
    <row r="2823" spans="1:30" x14ac:dyDescent="0.25">
      <c r="A2823" s="1">
        <v>2019</v>
      </c>
      <c r="B2823" s="1">
        <v>4</v>
      </c>
      <c r="C2823" s="1">
        <v>28</v>
      </c>
      <c r="D2823" s="3">
        <v>0.41666666666666669</v>
      </c>
      <c r="E2823" s="5">
        <v>2819</v>
      </c>
      <c r="G2823" s="15">
        <v>21.9</v>
      </c>
      <c r="H2823" s="15">
        <v>23.4</v>
      </c>
      <c r="I2823" s="15">
        <v>12.1</v>
      </c>
      <c r="J2823" s="15">
        <v>20.399999999999999</v>
      </c>
      <c r="K2823" s="15">
        <v>20.8</v>
      </c>
      <c r="L2823" s="15">
        <v>22.4</v>
      </c>
      <c r="N2823" s="88">
        <v>7.2</v>
      </c>
      <c r="O2823" s="104">
        <v>12</v>
      </c>
      <c r="Q2823" s="11">
        <v>15.9</v>
      </c>
      <c r="R2823" s="11">
        <v>16.100000000000001</v>
      </c>
      <c r="S2823" s="11">
        <v>11.4</v>
      </c>
      <c r="T2823" s="11">
        <v>16.100000000000001</v>
      </c>
      <c r="U2823" s="11">
        <v>19.100000000000001</v>
      </c>
      <c r="V2823" s="11">
        <v>13.1</v>
      </c>
      <c r="W2823" s="11">
        <v>15.9</v>
      </c>
      <c r="X2823" s="11">
        <v>14.7</v>
      </c>
      <c r="Y2823" s="78"/>
      <c r="Z2823" s="11">
        <v>73.69</v>
      </c>
      <c r="AA2823" s="11">
        <v>188.59</v>
      </c>
      <c r="AB2823" s="11">
        <v>121.14</v>
      </c>
      <c r="AC2823" s="11">
        <v>1.78</v>
      </c>
      <c r="AD2823" s="11">
        <v>8.6</v>
      </c>
    </row>
    <row r="2824" spans="1:30" x14ac:dyDescent="0.25">
      <c r="A2824" s="1">
        <v>2019</v>
      </c>
      <c r="B2824" s="1">
        <v>4</v>
      </c>
      <c r="C2824" s="1">
        <v>28</v>
      </c>
      <c r="D2824" s="3">
        <v>0.45833333333333331</v>
      </c>
      <c r="E2824" s="5">
        <v>2820</v>
      </c>
      <c r="G2824" s="15">
        <v>24.5</v>
      </c>
      <c r="H2824" s="15">
        <v>23.9</v>
      </c>
      <c r="I2824" s="15">
        <v>11.3</v>
      </c>
      <c r="J2824" s="15">
        <v>21.1</v>
      </c>
      <c r="K2824" s="15">
        <v>21.2</v>
      </c>
      <c r="L2824" s="15">
        <v>23</v>
      </c>
      <c r="N2824" s="88">
        <v>7.2</v>
      </c>
      <c r="O2824" s="104">
        <v>12</v>
      </c>
      <c r="Q2824" s="11">
        <v>15.9</v>
      </c>
      <c r="R2824" s="11">
        <v>16.100000000000001</v>
      </c>
      <c r="S2824" s="11">
        <v>11.4</v>
      </c>
      <c r="T2824" s="11">
        <v>16.100000000000001</v>
      </c>
      <c r="U2824" s="11">
        <v>19.100000000000001</v>
      </c>
      <c r="V2824" s="11">
        <v>13.1</v>
      </c>
      <c r="W2824" s="11">
        <v>15.9</v>
      </c>
      <c r="X2824" s="11">
        <v>14.7</v>
      </c>
      <c r="Y2824" s="78"/>
      <c r="Z2824" s="11">
        <v>73.69</v>
      </c>
      <c r="AA2824" s="11">
        <v>188.59</v>
      </c>
      <c r="AB2824" s="11">
        <v>121.14</v>
      </c>
      <c r="AC2824" s="11">
        <v>1.78</v>
      </c>
      <c r="AD2824" s="11">
        <v>8.6</v>
      </c>
    </row>
    <row r="2825" spans="1:30" x14ac:dyDescent="0.25">
      <c r="A2825" s="1">
        <v>2019</v>
      </c>
      <c r="B2825" s="1">
        <v>4</v>
      </c>
      <c r="C2825" s="1">
        <v>28</v>
      </c>
      <c r="D2825" s="3">
        <v>0.5</v>
      </c>
      <c r="E2825" s="5">
        <v>2821</v>
      </c>
      <c r="G2825" s="15">
        <v>25.1</v>
      </c>
      <c r="H2825" s="15">
        <v>24.1</v>
      </c>
      <c r="I2825" s="15">
        <v>10.4</v>
      </c>
      <c r="J2825" s="15">
        <v>21.4</v>
      </c>
      <c r="K2825" s="15">
        <v>20.9</v>
      </c>
      <c r="L2825" s="15">
        <v>23.1</v>
      </c>
      <c r="N2825" s="88">
        <v>8.4</v>
      </c>
      <c r="O2825" s="104">
        <v>12</v>
      </c>
      <c r="Q2825" s="11">
        <v>15.9</v>
      </c>
      <c r="R2825" s="11">
        <v>16.100000000000001</v>
      </c>
      <c r="S2825" s="11">
        <v>11.4</v>
      </c>
      <c r="T2825" s="11">
        <v>16.100000000000001</v>
      </c>
      <c r="U2825" s="11">
        <v>19.100000000000001</v>
      </c>
      <c r="V2825" s="11">
        <v>13.1</v>
      </c>
      <c r="W2825" s="11">
        <v>15.9</v>
      </c>
      <c r="X2825" s="11">
        <v>14.7</v>
      </c>
      <c r="Y2825" s="78"/>
      <c r="Z2825" s="11">
        <v>73.69</v>
      </c>
      <c r="AA2825" s="11">
        <v>188.59</v>
      </c>
      <c r="AB2825" s="11">
        <v>121.14</v>
      </c>
      <c r="AC2825" s="11">
        <v>1.78</v>
      </c>
      <c r="AD2825" s="11">
        <v>8.6</v>
      </c>
    </row>
    <row r="2826" spans="1:30" x14ac:dyDescent="0.25">
      <c r="A2826" s="1">
        <v>2019</v>
      </c>
      <c r="B2826" s="1">
        <v>4</v>
      </c>
      <c r="C2826" s="1">
        <v>28</v>
      </c>
      <c r="D2826" s="3">
        <v>0.54166666666666663</v>
      </c>
      <c r="E2826" s="5">
        <v>2822</v>
      </c>
      <c r="G2826" s="15">
        <v>25.4</v>
      </c>
      <c r="H2826" s="15">
        <v>24</v>
      </c>
      <c r="I2826" s="15">
        <v>9.8000000000000007</v>
      </c>
      <c r="J2826" s="15">
        <v>21.6</v>
      </c>
      <c r="K2826" s="15">
        <v>21</v>
      </c>
      <c r="L2826" s="15">
        <v>23.2</v>
      </c>
      <c r="N2826" s="88">
        <v>8.4</v>
      </c>
      <c r="O2826" s="104">
        <v>12</v>
      </c>
      <c r="Q2826" s="11">
        <v>15.9</v>
      </c>
      <c r="R2826" s="11">
        <v>16.100000000000001</v>
      </c>
      <c r="S2826" s="11">
        <v>11.4</v>
      </c>
      <c r="T2826" s="11">
        <v>16.100000000000001</v>
      </c>
      <c r="U2826" s="11">
        <v>19.100000000000001</v>
      </c>
      <c r="V2826" s="11">
        <v>13.1</v>
      </c>
      <c r="W2826" s="11">
        <v>15.9</v>
      </c>
      <c r="X2826" s="11">
        <v>14.7</v>
      </c>
      <c r="Y2826" s="78"/>
      <c r="Z2826" s="11">
        <v>73.69</v>
      </c>
      <c r="AA2826" s="11">
        <v>188.59</v>
      </c>
      <c r="AB2826" s="11">
        <v>121.14</v>
      </c>
      <c r="AC2826" s="11">
        <v>1.78</v>
      </c>
      <c r="AD2826" s="11">
        <v>8.6</v>
      </c>
    </row>
    <row r="2827" spans="1:30" x14ac:dyDescent="0.25">
      <c r="A2827" s="1">
        <v>2019</v>
      </c>
      <c r="B2827" s="1">
        <v>4</v>
      </c>
      <c r="C2827" s="1">
        <v>28</v>
      </c>
      <c r="D2827" s="3">
        <v>0.58333333333333337</v>
      </c>
      <c r="E2827" s="5">
        <v>2823</v>
      </c>
      <c r="G2827" s="15">
        <v>25.1</v>
      </c>
      <c r="H2827" s="15">
        <v>23.5</v>
      </c>
      <c r="I2827" s="15">
        <v>10</v>
      </c>
      <c r="J2827" s="15">
        <v>21.5</v>
      </c>
      <c r="K2827" s="15">
        <v>20.7</v>
      </c>
      <c r="L2827" s="15">
        <v>22.5</v>
      </c>
      <c r="N2827" s="88">
        <v>8.4</v>
      </c>
      <c r="O2827" s="104">
        <v>12</v>
      </c>
      <c r="Q2827" s="11">
        <v>15.9</v>
      </c>
      <c r="R2827" s="11">
        <v>16.100000000000001</v>
      </c>
      <c r="S2827" s="11">
        <v>11.4</v>
      </c>
      <c r="T2827" s="11">
        <v>16.100000000000001</v>
      </c>
      <c r="U2827" s="11">
        <v>19.100000000000001</v>
      </c>
      <c r="V2827" s="11">
        <v>13.1</v>
      </c>
      <c r="W2827" s="11">
        <v>15.9</v>
      </c>
      <c r="X2827" s="11">
        <v>14.7</v>
      </c>
      <c r="Y2827" s="78"/>
      <c r="Z2827" s="11">
        <v>73.69</v>
      </c>
      <c r="AA2827" s="11">
        <v>188.59</v>
      </c>
      <c r="AB2827" s="11">
        <v>121.14</v>
      </c>
      <c r="AC2827" s="11">
        <v>1.78</v>
      </c>
      <c r="AD2827" s="11">
        <v>8.6</v>
      </c>
    </row>
    <row r="2828" spans="1:30" x14ac:dyDescent="0.25">
      <c r="A2828" s="1">
        <v>2019</v>
      </c>
      <c r="B2828" s="1">
        <v>4</v>
      </c>
      <c r="C2828" s="1">
        <v>28</v>
      </c>
      <c r="D2828" s="3">
        <v>0.625</v>
      </c>
      <c r="E2828" s="5">
        <v>2824</v>
      </c>
      <c r="G2828" s="15">
        <v>24.5</v>
      </c>
      <c r="H2828" s="15">
        <v>22.3</v>
      </c>
      <c r="I2828" s="15">
        <v>10.3</v>
      </c>
      <c r="J2828" s="15">
        <v>20.399999999999999</v>
      </c>
      <c r="K2828" s="15">
        <v>20.2</v>
      </c>
      <c r="L2828" s="15">
        <v>22.1</v>
      </c>
      <c r="N2828" s="88">
        <v>8.4</v>
      </c>
      <c r="O2828" s="104">
        <v>12</v>
      </c>
      <c r="Q2828" s="11">
        <v>15.9</v>
      </c>
      <c r="R2828" s="11">
        <v>16.100000000000001</v>
      </c>
      <c r="S2828" s="11">
        <v>11.4</v>
      </c>
      <c r="T2828" s="11">
        <v>16.100000000000001</v>
      </c>
      <c r="U2828" s="11">
        <v>19.100000000000001</v>
      </c>
      <c r="V2828" s="11">
        <v>13.1</v>
      </c>
      <c r="W2828" s="11">
        <v>15.9</v>
      </c>
      <c r="X2828" s="11">
        <v>14.7</v>
      </c>
      <c r="Y2828" s="78"/>
      <c r="Z2828" s="11">
        <v>73.69</v>
      </c>
      <c r="AA2828" s="11">
        <v>188.59</v>
      </c>
      <c r="AB2828" s="11">
        <v>121.14</v>
      </c>
      <c r="AC2828" s="11">
        <v>1.78</v>
      </c>
      <c r="AD2828" s="11">
        <v>8.6</v>
      </c>
    </row>
    <row r="2829" spans="1:30" x14ac:dyDescent="0.25">
      <c r="A2829" s="1">
        <v>2019</v>
      </c>
      <c r="B2829" s="1">
        <v>4</v>
      </c>
      <c r="C2829" s="1">
        <v>28</v>
      </c>
      <c r="D2829" s="3">
        <v>0.66666666666666663</v>
      </c>
      <c r="E2829" s="5">
        <v>2825</v>
      </c>
      <c r="G2829" s="15">
        <v>23.3</v>
      </c>
      <c r="H2829" s="15">
        <v>21.4</v>
      </c>
      <c r="I2829" s="15">
        <v>10.7</v>
      </c>
      <c r="J2829" s="15">
        <v>18.7</v>
      </c>
      <c r="K2829" s="15">
        <v>19.100000000000001</v>
      </c>
      <c r="L2829" s="15">
        <v>21.2</v>
      </c>
      <c r="N2829" s="88">
        <v>8.4</v>
      </c>
      <c r="O2829" s="104">
        <v>12</v>
      </c>
      <c r="Q2829" s="11">
        <v>15.9</v>
      </c>
      <c r="R2829" s="11">
        <v>16.100000000000001</v>
      </c>
      <c r="S2829" s="11">
        <v>11.4</v>
      </c>
      <c r="T2829" s="11">
        <v>16.100000000000001</v>
      </c>
      <c r="U2829" s="11">
        <v>19.100000000000001</v>
      </c>
      <c r="V2829" s="11">
        <v>13.1</v>
      </c>
      <c r="W2829" s="11">
        <v>15.9</v>
      </c>
      <c r="X2829" s="11">
        <v>14.7</v>
      </c>
      <c r="Y2829" s="78"/>
      <c r="Z2829" s="11">
        <v>73.69</v>
      </c>
      <c r="AA2829" s="11">
        <v>188.59</v>
      </c>
      <c r="AB2829" s="11">
        <v>121.14</v>
      </c>
      <c r="AC2829" s="11">
        <v>1.78</v>
      </c>
      <c r="AD2829" s="11">
        <v>8.6</v>
      </c>
    </row>
    <row r="2830" spans="1:30" x14ac:dyDescent="0.25">
      <c r="A2830" s="1">
        <v>2019</v>
      </c>
      <c r="B2830" s="1">
        <v>4</v>
      </c>
      <c r="C2830" s="1">
        <v>28</v>
      </c>
      <c r="D2830" s="3">
        <v>0.70833333333333337</v>
      </c>
      <c r="E2830" s="5">
        <v>2826</v>
      </c>
      <c r="G2830" s="15">
        <v>21.7</v>
      </c>
      <c r="H2830" s="15">
        <v>19.899999999999999</v>
      </c>
      <c r="I2830" s="15">
        <v>11.5</v>
      </c>
      <c r="J2830" s="15">
        <v>16.899999999999999</v>
      </c>
      <c r="K2830" s="15">
        <v>17.2</v>
      </c>
      <c r="L2830" s="15">
        <v>19.899999999999999</v>
      </c>
      <c r="N2830" s="88">
        <v>8.4</v>
      </c>
      <c r="O2830" s="104">
        <v>12</v>
      </c>
      <c r="Q2830" s="11">
        <v>15.9</v>
      </c>
      <c r="R2830" s="11">
        <v>16.100000000000001</v>
      </c>
      <c r="S2830" s="11">
        <v>11.4</v>
      </c>
      <c r="T2830" s="11">
        <v>16.100000000000001</v>
      </c>
      <c r="U2830" s="11">
        <v>19.100000000000001</v>
      </c>
      <c r="V2830" s="11">
        <v>13.1</v>
      </c>
      <c r="W2830" s="11">
        <v>15.9</v>
      </c>
      <c r="X2830" s="11">
        <v>14.7</v>
      </c>
      <c r="Y2830" s="78"/>
      <c r="Z2830" s="11">
        <v>73.69</v>
      </c>
      <c r="AA2830" s="11">
        <v>188.59</v>
      </c>
      <c r="AB2830" s="11">
        <v>121.14</v>
      </c>
      <c r="AC2830" s="11">
        <v>1.78</v>
      </c>
      <c r="AD2830" s="11">
        <v>8.6</v>
      </c>
    </row>
    <row r="2831" spans="1:30" x14ac:dyDescent="0.25">
      <c r="A2831" s="1">
        <v>2019</v>
      </c>
      <c r="B2831" s="1">
        <v>4</v>
      </c>
      <c r="C2831" s="1">
        <v>28</v>
      </c>
      <c r="D2831" s="3">
        <v>0.75</v>
      </c>
      <c r="E2831" s="5">
        <v>2827</v>
      </c>
      <c r="G2831" s="15">
        <v>19.3</v>
      </c>
      <c r="H2831" s="15">
        <v>18</v>
      </c>
      <c r="I2831" s="15">
        <v>10.9</v>
      </c>
      <c r="J2831" s="15">
        <v>14.5</v>
      </c>
      <c r="K2831" s="15">
        <v>15</v>
      </c>
      <c r="L2831" s="15">
        <v>18.2</v>
      </c>
      <c r="N2831" s="88">
        <v>8.4</v>
      </c>
      <c r="O2831" s="104">
        <v>12</v>
      </c>
      <c r="Q2831" s="11">
        <v>15.9</v>
      </c>
      <c r="R2831" s="11">
        <v>16.100000000000001</v>
      </c>
      <c r="S2831" s="11">
        <v>11.4</v>
      </c>
      <c r="T2831" s="11">
        <v>16.100000000000001</v>
      </c>
      <c r="U2831" s="11">
        <v>19.100000000000001</v>
      </c>
      <c r="V2831" s="11">
        <v>13.1</v>
      </c>
      <c r="W2831" s="11">
        <v>15.9</v>
      </c>
      <c r="X2831" s="11">
        <v>14.7</v>
      </c>
      <c r="Y2831" s="78"/>
      <c r="Z2831" s="11">
        <v>73.69</v>
      </c>
      <c r="AA2831" s="11">
        <v>188.59</v>
      </c>
      <c r="AB2831" s="11">
        <v>121.14</v>
      </c>
      <c r="AC2831" s="11">
        <v>1.78</v>
      </c>
      <c r="AD2831" s="11">
        <v>8.6</v>
      </c>
    </row>
    <row r="2832" spans="1:30" x14ac:dyDescent="0.25">
      <c r="A2832" s="1">
        <v>2019</v>
      </c>
      <c r="B2832" s="1">
        <v>4</v>
      </c>
      <c r="C2832" s="1">
        <v>28</v>
      </c>
      <c r="D2832" s="3">
        <v>0.79166666666666663</v>
      </c>
      <c r="E2832" s="5">
        <v>2828</v>
      </c>
      <c r="G2832" s="15">
        <v>17.7</v>
      </c>
      <c r="H2832" s="15">
        <v>16.399999999999999</v>
      </c>
      <c r="I2832" s="15">
        <v>15.9</v>
      </c>
      <c r="J2832" s="15">
        <v>12.6</v>
      </c>
      <c r="K2832" s="15">
        <v>13.5</v>
      </c>
      <c r="L2832" s="15">
        <v>16.899999999999999</v>
      </c>
      <c r="N2832" s="88">
        <v>8.4</v>
      </c>
      <c r="O2832" s="104">
        <v>12</v>
      </c>
      <c r="Q2832" s="11">
        <v>15.9</v>
      </c>
      <c r="R2832" s="11">
        <v>16.100000000000001</v>
      </c>
      <c r="S2832" s="11">
        <v>11.4</v>
      </c>
      <c r="T2832" s="11">
        <v>16.100000000000001</v>
      </c>
      <c r="U2832" s="11">
        <v>19.100000000000001</v>
      </c>
      <c r="V2832" s="11">
        <v>13.1</v>
      </c>
      <c r="W2832" s="11">
        <v>15.9</v>
      </c>
      <c r="X2832" s="11">
        <v>14.7</v>
      </c>
      <c r="Y2832" s="78"/>
      <c r="Z2832" s="11">
        <v>73.69</v>
      </c>
      <c r="AA2832" s="11">
        <v>188.59</v>
      </c>
      <c r="AB2832" s="11">
        <v>121.14</v>
      </c>
      <c r="AC2832" s="11">
        <v>1.78</v>
      </c>
      <c r="AD2832" s="11">
        <v>8.6</v>
      </c>
    </row>
    <row r="2833" spans="1:30" x14ac:dyDescent="0.25">
      <c r="A2833" s="1">
        <v>2019</v>
      </c>
      <c r="B2833" s="1">
        <v>4</v>
      </c>
      <c r="C2833" s="1">
        <v>28</v>
      </c>
      <c r="D2833" s="3">
        <v>0.83333333333333337</v>
      </c>
      <c r="E2833" s="5">
        <v>2829</v>
      </c>
      <c r="G2833" s="15">
        <v>16</v>
      </c>
      <c r="H2833" s="15">
        <v>15</v>
      </c>
      <c r="I2833" s="15">
        <v>14.8</v>
      </c>
      <c r="J2833" s="15">
        <v>11.3</v>
      </c>
      <c r="K2833" s="15">
        <v>12.2</v>
      </c>
      <c r="L2833" s="15">
        <v>15.6</v>
      </c>
      <c r="N2833" s="88">
        <v>8.4</v>
      </c>
      <c r="O2833" s="104">
        <v>12</v>
      </c>
      <c r="Q2833" s="11">
        <v>15.9</v>
      </c>
      <c r="R2833" s="11">
        <v>16.100000000000001</v>
      </c>
      <c r="S2833" s="11">
        <v>11.4</v>
      </c>
      <c r="T2833" s="11">
        <v>16.100000000000001</v>
      </c>
      <c r="U2833" s="11">
        <v>19.100000000000001</v>
      </c>
      <c r="V2833" s="11">
        <v>13.1</v>
      </c>
      <c r="W2833" s="11">
        <v>15.9</v>
      </c>
      <c r="X2833" s="11">
        <v>14.7</v>
      </c>
      <c r="Y2833" s="78"/>
      <c r="Z2833" s="11">
        <v>73.69</v>
      </c>
      <c r="AA2833" s="11">
        <v>188.59</v>
      </c>
      <c r="AB2833" s="11">
        <v>121.14</v>
      </c>
      <c r="AC2833" s="11">
        <v>1.78</v>
      </c>
      <c r="AD2833" s="11">
        <v>8.6</v>
      </c>
    </row>
    <row r="2834" spans="1:30" x14ac:dyDescent="0.25">
      <c r="A2834" s="1">
        <v>2019</v>
      </c>
      <c r="B2834" s="1">
        <v>4</v>
      </c>
      <c r="C2834" s="1">
        <v>28</v>
      </c>
      <c r="D2834" s="3">
        <v>0.875</v>
      </c>
      <c r="E2834" s="5">
        <v>2830</v>
      </c>
      <c r="G2834" s="15">
        <v>14.9</v>
      </c>
      <c r="H2834" s="15">
        <v>13.2</v>
      </c>
      <c r="I2834" s="15">
        <v>13.5</v>
      </c>
      <c r="J2834" s="15">
        <v>9.1999999999999993</v>
      </c>
      <c r="K2834" s="15">
        <v>11</v>
      </c>
      <c r="L2834" s="15">
        <v>14.5</v>
      </c>
      <c r="N2834" s="88">
        <v>8.4</v>
      </c>
      <c r="O2834" s="104">
        <v>12</v>
      </c>
      <c r="Q2834" s="11">
        <v>15.9</v>
      </c>
      <c r="R2834" s="11">
        <v>16.100000000000001</v>
      </c>
      <c r="S2834" s="11">
        <v>11.4</v>
      </c>
      <c r="T2834" s="11">
        <v>16.100000000000001</v>
      </c>
      <c r="U2834" s="11">
        <v>19.100000000000001</v>
      </c>
      <c r="V2834" s="11">
        <v>13.1</v>
      </c>
      <c r="W2834" s="11">
        <v>15.9</v>
      </c>
      <c r="X2834" s="11">
        <v>14.7</v>
      </c>
      <c r="Y2834" s="78"/>
      <c r="Z2834" s="11">
        <v>73.69</v>
      </c>
      <c r="AA2834" s="11">
        <v>188.59</v>
      </c>
      <c r="AB2834" s="11">
        <v>121.14</v>
      </c>
      <c r="AC2834" s="11">
        <v>1.78</v>
      </c>
      <c r="AD2834" s="11">
        <v>8.6</v>
      </c>
    </row>
    <row r="2835" spans="1:30" x14ac:dyDescent="0.25">
      <c r="A2835" s="1">
        <v>2019</v>
      </c>
      <c r="B2835" s="1">
        <v>4</v>
      </c>
      <c r="C2835" s="1">
        <v>28</v>
      </c>
      <c r="D2835" s="3">
        <v>0.91666666666666663</v>
      </c>
      <c r="E2835" s="5">
        <v>2831</v>
      </c>
      <c r="G2835" s="15">
        <v>13.8</v>
      </c>
      <c r="H2835" s="15">
        <v>12.7</v>
      </c>
      <c r="I2835" s="15">
        <v>12.5</v>
      </c>
      <c r="J2835" s="15">
        <v>7.9</v>
      </c>
      <c r="K2835" s="15">
        <v>9.6999999999999993</v>
      </c>
      <c r="L2835" s="15">
        <v>13.3</v>
      </c>
      <c r="N2835" s="88">
        <v>8.4</v>
      </c>
      <c r="O2835" s="104">
        <v>12</v>
      </c>
      <c r="Q2835" s="11">
        <v>15.9</v>
      </c>
      <c r="R2835" s="11">
        <v>16.100000000000001</v>
      </c>
      <c r="S2835" s="11">
        <v>11.4</v>
      </c>
      <c r="T2835" s="11">
        <v>16.100000000000001</v>
      </c>
      <c r="U2835" s="11">
        <v>19.100000000000001</v>
      </c>
      <c r="V2835" s="11">
        <v>13.1</v>
      </c>
      <c r="W2835" s="11">
        <v>15.9</v>
      </c>
      <c r="X2835" s="11">
        <v>14.7</v>
      </c>
      <c r="Y2835" s="78"/>
      <c r="Z2835" s="11">
        <v>73.69</v>
      </c>
      <c r="AA2835" s="11">
        <v>188.59</v>
      </c>
      <c r="AB2835" s="11">
        <v>121.14</v>
      </c>
      <c r="AC2835" s="11">
        <v>1.78</v>
      </c>
      <c r="AD2835" s="11">
        <v>8.6</v>
      </c>
    </row>
    <row r="2836" spans="1:30" x14ac:dyDescent="0.25">
      <c r="A2836" s="1">
        <v>2019</v>
      </c>
      <c r="B2836" s="1">
        <v>4</v>
      </c>
      <c r="C2836" s="1">
        <v>28</v>
      </c>
      <c r="D2836" s="3">
        <v>0.95833333333333337</v>
      </c>
      <c r="E2836" s="5">
        <v>2832</v>
      </c>
      <c r="G2836" s="15">
        <v>12.8</v>
      </c>
      <c r="H2836" s="15">
        <v>11.8</v>
      </c>
      <c r="I2836" s="15">
        <v>11.6</v>
      </c>
      <c r="J2836" s="15">
        <v>7.5</v>
      </c>
      <c r="K2836" s="15">
        <v>7.6</v>
      </c>
      <c r="L2836" s="15">
        <v>12.2</v>
      </c>
      <c r="N2836" s="88">
        <v>8.4</v>
      </c>
      <c r="O2836" s="104">
        <v>12</v>
      </c>
      <c r="Q2836" s="11">
        <v>15.9</v>
      </c>
      <c r="R2836" s="11">
        <v>16.100000000000001</v>
      </c>
      <c r="S2836" s="11">
        <v>11.4</v>
      </c>
      <c r="T2836" s="11">
        <v>16.100000000000001</v>
      </c>
      <c r="U2836" s="11">
        <v>19.100000000000001</v>
      </c>
      <c r="V2836" s="11">
        <v>13.1</v>
      </c>
      <c r="W2836" s="11">
        <v>15.9</v>
      </c>
      <c r="X2836" s="11">
        <v>14.7</v>
      </c>
      <c r="Y2836" s="78"/>
      <c r="Z2836" s="11">
        <v>73.69</v>
      </c>
      <c r="AA2836" s="11">
        <v>188.59</v>
      </c>
      <c r="AB2836" s="11">
        <v>121.14</v>
      </c>
      <c r="AC2836" s="11">
        <v>1.78</v>
      </c>
      <c r="AD2836" s="11">
        <v>8.6</v>
      </c>
    </row>
    <row r="2837" spans="1:30" x14ac:dyDescent="0.25">
      <c r="A2837" s="1">
        <v>2019</v>
      </c>
      <c r="B2837" s="1">
        <v>4</v>
      </c>
      <c r="C2837" s="1">
        <v>29</v>
      </c>
      <c r="D2837" s="3">
        <v>0</v>
      </c>
      <c r="E2837" s="5">
        <v>2833</v>
      </c>
      <c r="G2837" s="15">
        <v>12.5</v>
      </c>
      <c r="H2837" s="15">
        <v>10.199999999999999</v>
      </c>
      <c r="I2837" s="15">
        <v>10.4</v>
      </c>
      <c r="J2837" s="15">
        <v>6.1</v>
      </c>
      <c r="K2837" s="15">
        <v>5.4</v>
      </c>
      <c r="L2837" s="15">
        <v>11</v>
      </c>
      <c r="N2837" s="88">
        <v>7.2</v>
      </c>
      <c r="O2837" s="104">
        <v>11</v>
      </c>
      <c r="Q2837" s="11">
        <v>15.7</v>
      </c>
      <c r="R2837" s="11">
        <v>14.8</v>
      </c>
      <c r="S2837" s="11">
        <v>11.4</v>
      </c>
      <c r="T2837" s="11">
        <v>16.2</v>
      </c>
      <c r="U2837" s="11">
        <v>19.2</v>
      </c>
      <c r="V2837" s="11">
        <v>13.2</v>
      </c>
      <c r="W2837" s="11">
        <v>15</v>
      </c>
      <c r="X2837" s="11">
        <v>14.8</v>
      </c>
      <c r="Y2837" s="78"/>
      <c r="Z2837" s="11">
        <v>71.930000000000007</v>
      </c>
      <c r="AA2837" s="11">
        <v>187.25</v>
      </c>
      <c r="AB2837" s="11">
        <v>120.6</v>
      </c>
      <c r="AC2837" s="11">
        <v>1.6</v>
      </c>
      <c r="AD2837" s="11">
        <v>8.1</v>
      </c>
    </row>
    <row r="2838" spans="1:30" x14ac:dyDescent="0.25">
      <c r="A2838" s="1">
        <v>2019</v>
      </c>
      <c r="B2838" s="1">
        <v>4</v>
      </c>
      <c r="C2838" s="1">
        <v>29</v>
      </c>
      <c r="D2838" s="3">
        <v>4.1666666666666664E-2</v>
      </c>
      <c r="E2838" s="5">
        <v>2834</v>
      </c>
      <c r="G2838" s="15">
        <v>11.4</v>
      </c>
      <c r="H2838" s="15">
        <v>8.5</v>
      </c>
      <c r="I2838" s="15">
        <v>9.4</v>
      </c>
      <c r="J2838" s="15">
        <v>5</v>
      </c>
      <c r="K2838" s="15">
        <v>4</v>
      </c>
      <c r="L2838" s="15">
        <v>10</v>
      </c>
      <c r="N2838" s="88">
        <v>7.2</v>
      </c>
      <c r="O2838" s="104">
        <v>11</v>
      </c>
      <c r="Q2838" s="11">
        <v>15.7</v>
      </c>
      <c r="R2838" s="11">
        <v>14.8</v>
      </c>
      <c r="S2838" s="11">
        <v>11.4</v>
      </c>
      <c r="T2838" s="11">
        <v>16.2</v>
      </c>
      <c r="U2838" s="11">
        <v>19.2</v>
      </c>
      <c r="V2838" s="11">
        <v>13.2</v>
      </c>
      <c r="W2838" s="11">
        <v>15</v>
      </c>
      <c r="X2838" s="11">
        <v>14.8</v>
      </c>
      <c r="Y2838" s="78"/>
      <c r="Z2838" s="11">
        <v>71.930000000000007</v>
      </c>
      <c r="AA2838" s="11">
        <v>187.25</v>
      </c>
      <c r="AB2838" s="11">
        <v>120.6</v>
      </c>
      <c r="AC2838" s="11">
        <v>1.6</v>
      </c>
      <c r="AD2838" s="11">
        <v>8.1</v>
      </c>
    </row>
    <row r="2839" spans="1:30" x14ac:dyDescent="0.25">
      <c r="A2839" s="1">
        <v>2019</v>
      </c>
      <c r="B2839" s="1">
        <v>4</v>
      </c>
      <c r="C2839" s="1">
        <v>29</v>
      </c>
      <c r="D2839" s="3">
        <v>8.3333333333333329E-2</v>
      </c>
      <c r="E2839" s="5">
        <v>2835</v>
      </c>
      <c r="G2839" s="15">
        <v>10.8</v>
      </c>
      <c r="H2839" s="15">
        <v>8.1</v>
      </c>
      <c r="I2839" s="15">
        <v>8.4</v>
      </c>
      <c r="J2839" s="15">
        <v>4.9000000000000004</v>
      </c>
      <c r="K2839" s="15">
        <v>3.5</v>
      </c>
      <c r="L2839" s="15">
        <v>9.1</v>
      </c>
      <c r="N2839" s="88">
        <v>7.2</v>
      </c>
      <c r="O2839" s="104">
        <v>11</v>
      </c>
      <c r="Q2839" s="11">
        <v>15.7</v>
      </c>
      <c r="R2839" s="11">
        <v>14.8</v>
      </c>
      <c r="S2839" s="11">
        <v>11.4</v>
      </c>
      <c r="T2839" s="11">
        <v>16.2</v>
      </c>
      <c r="U2839" s="11">
        <v>19.2</v>
      </c>
      <c r="V2839" s="11">
        <v>13.2</v>
      </c>
      <c r="W2839" s="11">
        <v>15</v>
      </c>
      <c r="X2839" s="11">
        <v>14.8</v>
      </c>
      <c r="Y2839" s="78"/>
      <c r="Z2839" s="11">
        <v>71.930000000000007</v>
      </c>
      <c r="AA2839" s="11">
        <v>187.25</v>
      </c>
      <c r="AB2839" s="11">
        <v>120.6</v>
      </c>
      <c r="AC2839" s="11">
        <v>1.6</v>
      </c>
      <c r="AD2839" s="11">
        <v>8.1</v>
      </c>
    </row>
    <row r="2840" spans="1:30" x14ac:dyDescent="0.25">
      <c r="A2840" s="1">
        <v>2019</v>
      </c>
      <c r="B2840" s="1">
        <v>4</v>
      </c>
      <c r="C2840" s="1">
        <v>29</v>
      </c>
      <c r="D2840" s="3">
        <v>0.125</v>
      </c>
      <c r="E2840" s="5">
        <v>2836</v>
      </c>
      <c r="G2840" s="15">
        <v>10</v>
      </c>
      <c r="H2840" s="15">
        <v>7.5</v>
      </c>
      <c r="I2840" s="15">
        <v>7.5</v>
      </c>
      <c r="J2840" s="15">
        <v>3.9</v>
      </c>
      <c r="K2840" s="15">
        <v>2.7</v>
      </c>
      <c r="L2840" s="15">
        <v>8</v>
      </c>
      <c r="N2840" s="88">
        <v>7.2</v>
      </c>
      <c r="O2840" s="104">
        <v>11</v>
      </c>
      <c r="Q2840" s="11">
        <v>15.7</v>
      </c>
      <c r="R2840" s="11">
        <v>14.8</v>
      </c>
      <c r="S2840" s="11">
        <v>11.4</v>
      </c>
      <c r="T2840" s="11">
        <v>16.2</v>
      </c>
      <c r="U2840" s="11">
        <v>19.2</v>
      </c>
      <c r="V2840" s="11">
        <v>13.2</v>
      </c>
      <c r="W2840" s="11">
        <v>15</v>
      </c>
      <c r="X2840" s="11">
        <v>14.8</v>
      </c>
      <c r="Y2840" s="78"/>
      <c r="Z2840" s="11">
        <v>71.930000000000007</v>
      </c>
      <c r="AA2840" s="11">
        <v>187.25</v>
      </c>
      <c r="AB2840" s="11">
        <v>120.6</v>
      </c>
      <c r="AC2840" s="11">
        <v>1.6</v>
      </c>
      <c r="AD2840" s="11">
        <v>8.1</v>
      </c>
    </row>
    <row r="2841" spans="1:30" x14ac:dyDescent="0.25">
      <c r="A2841" s="1">
        <v>2019</v>
      </c>
      <c r="B2841" s="1">
        <v>4</v>
      </c>
      <c r="C2841" s="1">
        <v>29</v>
      </c>
      <c r="D2841" s="3">
        <v>0.16666666666666666</v>
      </c>
      <c r="E2841" s="5">
        <v>2837</v>
      </c>
      <c r="G2841" s="15">
        <v>10.4</v>
      </c>
      <c r="H2841" s="15">
        <v>7.9</v>
      </c>
      <c r="I2841" s="15">
        <v>7</v>
      </c>
      <c r="J2841" s="15">
        <v>5.0999999999999996</v>
      </c>
      <c r="K2841" s="15">
        <v>3.3</v>
      </c>
      <c r="L2841" s="15">
        <v>8.4</v>
      </c>
      <c r="N2841" s="88">
        <v>7.2</v>
      </c>
      <c r="O2841" s="104">
        <v>11</v>
      </c>
      <c r="Q2841" s="11">
        <v>15.7</v>
      </c>
      <c r="R2841" s="11">
        <v>14.8</v>
      </c>
      <c r="S2841" s="11">
        <v>11.4</v>
      </c>
      <c r="T2841" s="11">
        <v>16.2</v>
      </c>
      <c r="U2841" s="11">
        <v>19.2</v>
      </c>
      <c r="V2841" s="11">
        <v>13.2</v>
      </c>
      <c r="W2841" s="11">
        <v>15</v>
      </c>
      <c r="X2841" s="11">
        <v>14.8</v>
      </c>
      <c r="Y2841" s="78"/>
      <c r="Z2841" s="11">
        <v>71.930000000000007</v>
      </c>
      <c r="AA2841" s="11">
        <v>187.25</v>
      </c>
      <c r="AB2841" s="11">
        <v>120.6</v>
      </c>
      <c r="AC2841" s="11">
        <v>1.6</v>
      </c>
      <c r="AD2841" s="11">
        <v>8.1</v>
      </c>
    </row>
    <row r="2842" spans="1:30" x14ac:dyDescent="0.25">
      <c r="A2842" s="1">
        <v>2019</v>
      </c>
      <c r="B2842" s="1">
        <v>4</v>
      </c>
      <c r="C2842" s="1">
        <v>29</v>
      </c>
      <c r="D2842" s="3">
        <v>0.20833333333333334</v>
      </c>
      <c r="E2842" s="5">
        <v>2838</v>
      </c>
      <c r="G2842" s="15">
        <v>11.5</v>
      </c>
      <c r="H2842" s="15">
        <v>9.6999999999999993</v>
      </c>
      <c r="I2842" s="15">
        <v>8.1999999999999993</v>
      </c>
      <c r="J2842" s="15">
        <v>6.7</v>
      </c>
      <c r="K2842" s="15">
        <v>5.8</v>
      </c>
      <c r="L2842" s="15">
        <v>9.3000000000000007</v>
      </c>
      <c r="N2842" s="88">
        <v>7.2</v>
      </c>
      <c r="O2842" s="104">
        <v>11</v>
      </c>
      <c r="Q2842" s="11">
        <v>15.7</v>
      </c>
      <c r="R2842" s="11">
        <v>14.8</v>
      </c>
      <c r="S2842" s="11">
        <v>11.4</v>
      </c>
      <c r="T2842" s="11">
        <v>16.2</v>
      </c>
      <c r="U2842" s="11">
        <v>19.2</v>
      </c>
      <c r="V2842" s="11">
        <v>13.2</v>
      </c>
      <c r="W2842" s="11">
        <v>15</v>
      </c>
      <c r="X2842" s="11">
        <v>14.8</v>
      </c>
      <c r="Y2842" s="78"/>
      <c r="Z2842" s="11">
        <v>71.930000000000007</v>
      </c>
      <c r="AA2842" s="11">
        <v>187.25</v>
      </c>
      <c r="AB2842" s="11">
        <v>120.6</v>
      </c>
      <c r="AC2842" s="11">
        <v>1.6</v>
      </c>
      <c r="AD2842" s="11">
        <v>8.1</v>
      </c>
    </row>
    <row r="2843" spans="1:30" x14ac:dyDescent="0.25">
      <c r="A2843" s="1">
        <v>2019</v>
      </c>
      <c r="B2843" s="1">
        <v>4</v>
      </c>
      <c r="C2843" s="1">
        <v>29</v>
      </c>
      <c r="D2843" s="3">
        <v>0.25</v>
      </c>
      <c r="E2843" s="5">
        <v>2839</v>
      </c>
      <c r="G2843" s="15">
        <v>12.4</v>
      </c>
      <c r="H2843" s="15">
        <v>11.5</v>
      </c>
      <c r="I2843" s="15">
        <v>9.9</v>
      </c>
      <c r="J2843" s="15">
        <v>8.5</v>
      </c>
      <c r="K2843" s="15">
        <v>8.1999999999999993</v>
      </c>
      <c r="L2843" s="15">
        <v>11</v>
      </c>
      <c r="N2843" s="88">
        <v>7.2</v>
      </c>
      <c r="O2843" s="104">
        <v>11</v>
      </c>
      <c r="Q2843" s="11">
        <v>15.7</v>
      </c>
      <c r="R2843" s="11">
        <v>14.8</v>
      </c>
      <c r="S2843" s="11">
        <v>11.4</v>
      </c>
      <c r="T2843" s="11">
        <v>16.2</v>
      </c>
      <c r="U2843" s="11">
        <v>19.2</v>
      </c>
      <c r="V2843" s="11">
        <v>13.2</v>
      </c>
      <c r="W2843" s="11">
        <v>15</v>
      </c>
      <c r="X2843" s="11">
        <v>14.8</v>
      </c>
      <c r="Y2843" s="78"/>
      <c r="Z2843" s="11">
        <v>71.930000000000007</v>
      </c>
      <c r="AA2843" s="11">
        <v>187.25</v>
      </c>
      <c r="AB2843" s="11">
        <v>120.6</v>
      </c>
      <c r="AC2843" s="11">
        <v>1.6</v>
      </c>
      <c r="AD2843" s="11">
        <v>8.1</v>
      </c>
    </row>
    <row r="2844" spans="1:30" x14ac:dyDescent="0.25">
      <c r="A2844" s="1">
        <v>2019</v>
      </c>
      <c r="B2844" s="1">
        <v>4</v>
      </c>
      <c r="C2844" s="1">
        <v>29</v>
      </c>
      <c r="D2844" s="3">
        <v>0.29166666666666669</v>
      </c>
      <c r="E2844" s="5">
        <v>2840</v>
      </c>
      <c r="G2844" s="15">
        <v>14.9</v>
      </c>
      <c r="H2844" s="15">
        <v>13.6</v>
      </c>
      <c r="I2844" s="15">
        <v>12.2</v>
      </c>
      <c r="J2844" s="15">
        <v>10.3</v>
      </c>
      <c r="K2844" s="15">
        <v>10.6</v>
      </c>
      <c r="L2844" s="15">
        <v>12.3</v>
      </c>
      <c r="N2844" s="88">
        <v>7.2</v>
      </c>
      <c r="O2844" s="104">
        <v>11</v>
      </c>
      <c r="Q2844" s="11">
        <v>15.7</v>
      </c>
      <c r="R2844" s="11">
        <v>14.8</v>
      </c>
      <c r="S2844" s="11">
        <v>11.4</v>
      </c>
      <c r="T2844" s="11">
        <v>16.2</v>
      </c>
      <c r="U2844" s="11">
        <v>19.2</v>
      </c>
      <c r="V2844" s="11">
        <v>13.2</v>
      </c>
      <c r="W2844" s="11">
        <v>15</v>
      </c>
      <c r="X2844" s="11">
        <v>14.8</v>
      </c>
      <c r="Y2844" s="78"/>
      <c r="Z2844" s="11">
        <v>71.930000000000007</v>
      </c>
      <c r="AA2844" s="11">
        <v>187.25</v>
      </c>
      <c r="AB2844" s="11">
        <v>120.6</v>
      </c>
      <c r="AC2844" s="11">
        <v>1.6</v>
      </c>
      <c r="AD2844" s="11">
        <v>8.1</v>
      </c>
    </row>
    <row r="2845" spans="1:30" x14ac:dyDescent="0.25">
      <c r="A2845" s="1">
        <v>2019</v>
      </c>
      <c r="B2845" s="1">
        <v>4</v>
      </c>
      <c r="C2845" s="1">
        <v>29</v>
      </c>
      <c r="D2845" s="3">
        <v>0.33333333333333331</v>
      </c>
      <c r="E2845" s="5">
        <v>2841</v>
      </c>
      <c r="G2845" s="15">
        <v>16.899999999999999</v>
      </c>
      <c r="H2845" s="15">
        <v>15</v>
      </c>
      <c r="I2845" s="15">
        <v>14.7</v>
      </c>
      <c r="J2845" s="15">
        <v>12.4</v>
      </c>
      <c r="K2845" s="15">
        <v>12.1</v>
      </c>
      <c r="L2845" s="15">
        <v>13.9</v>
      </c>
      <c r="N2845" s="88">
        <v>7.2</v>
      </c>
      <c r="O2845" s="104">
        <v>11</v>
      </c>
      <c r="Q2845" s="11">
        <v>15.7</v>
      </c>
      <c r="R2845" s="11">
        <v>14.8</v>
      </c>
      <c r="S2845" s="11">
        <v>11.4</v>
      </c>
      <c r="T2845" s="11">
        <v>16.2</v>
      </c>
      <c r="U2845" s="11">
        <v>19.2</v>
      </c>
      <c r="V2845" s="11">
        <v>13.2</v>
      </c>
      <c r="W2845" s="11">
        <v>15</v>
      </c>
      <c r="X2845" s="11">
        <v>14.8</v>
      </c>
      <c r="Y2845" s="78"/>
      <c r="Z2845" s="11">
        <v>71.930000000000007</v>
      </c>
      <c r="AA2845" s="11">
        <v>187.25</v>
      </c>
      <c r="AB2845" s="11">
        <v>120.6</v>
      </c>
      <c r="AC2845" s="11">
        <v>1.6</v>
      </c>
      <c r="AD2845" s="11">
        <v>8.1</v>
      </c>
    </row>
    <row r="2846" spans="1:30" x14ac:dyDescent="0.25">
      <c r="A2846" s="1">
        <v>2019</v>
      </c>
      <c r="B2846" s="1">
        <v>4</v>
      </c>
      <c r="C2846" s="1">
        <v>29</v>
      </c>
      <c r="D2846" s="3">
        <v>0.375</v>
      </c>
      <c r="E2846" s="5">
        <v>2842</v>
      </c>
      <c r="G2846" s="15">
        <v>17.8</v>
      </c>
      <c r="H2846" s="15">
        <v>16.5</v>
      </c>
      <c r="I2846" s="15">
        <v>16.3</v>
      </c>
      <c r="J2846" s="15">
        <v>14.8</v>
      </c>
      <c r="K2846" s="15">
        <v>14.6</v>
      </c>
      <c r="L2846" s="15">
        <v>15.2</v>
      </c>
      <c r="N2846" s="88">
        <v>7.2</v>
      </c>
      <c r="O2846" s="104">
        <v>11</v>
      </c>
      <c r="Q2846" s="11">
        <v>15.7</v>
      </c>
      <c r="R2846" s="11">
        <v>14.8</v>
      </c>
      <c r="S2846" s="11">
        <v>11.4</v>
      </c>
      <c r="T2846" s="11">
        <v>16.2</v>
      </c>
      <c r="U2846" s="11">
        <v>19.2</v>
      </c>
      <c r="V2846" s="11">
        <v>13.2</v>
      </c>
      <c r="W2846" s="11">
        <v>15</v>
      </c>
      <c r="X2846" s="11">
        <v>14.8</v>
      </c>
      <c r="Y2846" s="78"/>
      <c r="Z2846" s="11">
        <v>71.930000000000007</v>
      </c>
      <c r="AA2846" s="11">
        <v>187.25</v>
      </c>
      <c r="AB2846" s="11">
        <v>120.6</v>
      </c>
      <c r="AC2846" s="11">
        <v>1.6</v>
      </c>
      <c r="AD2846" s="11">
        <v>8.1</v>
      </c>
    </row>
    <row r="2847" spans="1:30" x14ac:dyDescent="0.25">
      <c r="A2847" s="1">
        <v>2019</v>
      </c>
      <c r="B2847" s="1">
        <v>4</v>
      </c>
      <c r="C2847" s="1">
        <v>29</v>
      </c>
      <c r="D2847" s="3">
        <v>0.41666666666666669</v>
      </c>
      <c r="E2847" s="5">
        <v>2843</v>
      </c>
      <c r="G2847" s="15">
        <v>18.3</v>
      </c>
      <c r="H2847" s="15">
        <v>17.3</v>
      </c>
      <c r="I2847" s="15">
        <v>18</v>
      </c>
      <c r="J2847" s="15">
        <v>15.8</v>
      </c>
      <c r="K2847" s="15">
        <v>16.100000000000001</v>
      </c>
      <c r="L2847" s="15">
        <v>15.9</v>
      </c>
      <c r="N2847" s="88">
        <v>7.2</v>
      </c>
      <c r="O2847" s="104">
        <v>11</v>
      </c>
      <c r="Q2847" s="11">
        <v>15.7</v>
      </c>
      <c r="R2847" s="11">
        <v>14.8</v>
      </c>
      <c r="S2847" s="11">
        <v>11.4</v>
      </c>
      <c r="T2847" s="11">
        <v>16.2</v>
      </c>
      <c r="U2847" s="11">
        <v>19.2</v>
      </c>
      <c r="V2847" s="11">
        <v>13.2</v>
      </c>
      <c r="W2847" s="11">
        <v>15</v>
      </c>
      <c r="X2847" s="11">
        <v>14.8</v>
      </c>
      <c r="Y2847" s="78"/>
      <c r="Z2847" s="11">
        <v>71.930000000000007</v>
      </c>
      <c r="AA2847" s="11">
        <v>187.25</v>
      </c>
      <c r="AB2847" s="11">
        <v>120.6</v>
      </c>
      <c r="AC2847" s="11">
        <v>1.6</v>
      </c>
      <c r="AD2847" s="11">
        <v>8.1</v>
      </c>
    </row>
    <row r="2848" spans="1:30" x14ac:dyDescent="0.25">
      <c r="A2848" s="1">
        <v>2019</v>
      </c>
      <c r="B2848" s="1">
        <v>4</v>
      </c>
      <c r="C2848" s="1">
        <v>29</v>
      </c>
      <c r="D2848" s="3">
        <v>0.45833333333333331</v>
      </c>
      <c r="E2848" s="5">
        <v>2844</v>
      </c>
      <c r="G2848" s="15">
        <v>18.8</v>
      </c>
      <c r="H2848" s="15">
        <v>17.8</v>
      </c>
      <c r="I2848" s="15">
        <v>18.5</v>
      </c>
      <c r="J2848" s="15">
        <v>16.100000000000001</v>
      </c>
      <c r="K2848" s="15">
        <v>16.5</v>
      </c>
      <c r="L2848" s="15">
        <v>16.399999999999999</v>
      </c>
      <c r="N2848" s="88">
        <v>7.2</v>
      </c>
      <c r="O2848" s="104">
        <v>11</v>
      </c>
      <c r="Q2848" s="11">
        <v>15.7</v>
      </c>
      <c r="R2848" s="11">
        <v>14.8</v>
      </c>
      <c r="S2848" s="11">
        <v>11.4</v>
      </c>
      <c r="T2848" s="11">
        <v>16.2</v>
      </c>
      <c r="U2848" s="11">
        <v>19.2</v>
      </c>
      <c r="V2848" s="11">
        <v>13.2</v>
      </c>
      <c r="W2848" s="11">
        <v>15</v>
      </c>
      <c r="X2848" s="11">
        <v>14.8</v>
      </c>
      <c r="Y2848" s="78"/>
      <c r="Z2848" s="11">
        <v>71.930000000000007</v>
      </c>
      <c r="AA2848" s="11">
        <v>187.25</v>
      </c>
      <c r="AB2848" s="11">
        <v>120.6</v>
      </c>
      <c r="AC2848" s="11">
        <v>1.6</v>
      </c>
      <c r="AD2848" s="11">
        <v>8.1</v>
      </c>
    </row>
    <row r="2849" spans="1:30" x14ac:dyDescent="0.25">
      <c r="A2849" s="1">
        <v>2019</v>
      </c>
      <c r="B2849" s="1">
        <v>4</v>
      </c>
      <c r="C2849" s="1">
        <v>29</v>
      </c>
      <c r="D2849" s="3">
        <v>0.5</v>
      </c>
      <c r="E2849" s="5">
        <v>2845</v>
      </c>
      <c r="G2849" s="15">
        <v>18.899999999999999</v>
      </c>
      <c r="H2849" s="15">
        <v>18.100000000000001</v>
      </c>
      <c r="I2849" s="15">
        <v>19</v>
      </c>
      <c r="J2849" s="15">
        <v>16.899999999999999</v>
      </c>
      <c r="K2849" s="15">
        <v>16.8</v>
      </c>
      <c r="L2849" s="15">
        <v>17.2</v>
      </c>
      <c r="N2849" s="88">
        <v>11.2</v>
      </c>
      <c r="O2849" s="104">
        <v>11</v>
      </c>
      <c r="Q2849" s="11">
        <v>15.7</v>
      </c>
      <c r="R2849" s="11">
        <v>14.8</v>
      </c>
      <c r="S2849" s="11">
        <v>11.4</v>
      </c>
      <c r="T2849" s="11">
        <v>16.2</v>
      </c>
      <c r="U2849" s="11">
        <v>19.2</v>
      </c>
      <c r="V2849" s="11">
        <v>13.2</v>
      </c>
      <c r="W2849" s="11">
        <v>15</v>
      </c>
      <c r="X2849" s="11">
        <v>14.8</v>
      </c>
      <c r="Y2849" s="78"/>
      <c r="Z2849" s="11">
        <v>71.930000000000007</v>
      </c>
      <c r="AA2849" s="11">
        <v>187.25</v>
      </c>
      <c r="AB2849" s="11">
        <v>120.6</v>
      </c>
      <c r="AC2849" s="11">
        <v>1.6</v>
      </c>
      <c r="AD2849" s="11">
        <v>8.1</v>
      </c>
    </row>
    <row r="2850" spans="1:30" x14ac:dyDescent="0.25">
      <c r="A2850" s="1">
        <v>2019</v>
      </c>
      <c r="B2850" s="1">
        <v>4</v>
      </c>
      <c r="C2850" s="1">
        <v>29</v>
      </c>
      <c r="D2850" s="3">
        <v>0.54166666666666663</v>
      </c>
      <c r="E2850" s="5">
        <v>2846</v>
      </c>
      <c r="G2850" s="15">
        <v>19.399999999999999</v>
      </c>
      <c r="H2850" s="15">
        <v>18.5</v>
      </c>
      <c r="I2850" s="15">
        <v>19.2</v>
      </c>
      <c r="J2850" s="15">
        <v>17.600000000000001</v>
      </c>
      <c r="K2850" s="15">
        <v>17.100000000000001</v>
      </c>
      <c r="L2850" s="15">
        <v>17.3</v>
      </c>
      <c r="N2850" s="88">
        <v>11.2</v>
      </c>
      <c r="O2850" s="104">
        <v>11</v>
      </c>
      <c r="Q2850" s="11">
        <v>15.7</v>
      </c>
      <c r="R2850" s="11">
        <v>14.8</v>
      </c>
      <c r="S2850" s="11">
        <v>11.4</v>
      </c>
      <c r="T2850" s="11">
        <v>16.2</v>
      </c>
      <c r="U2850" s="11">
        <v>19.2</v>
      </c>
      <c r="V2850" s="11">
        <v>13.2</v>
      </c>
      <c r="W2850" s="11">
        <v>15</v>
      </c>
      <c r="X2850" s="11">
        <v>14.8</v>
      </c>
      <c r="Y2850" s="78"/>
      <c r="Z2850" s="11">
        <v>71.930000000000007</v>
      </c>
      <c r="AA2850" s="11">
        <v>187.25</v>
      </c>
      <c r="AB2850" s="11">
        <v>120.6</v>
      </c>
      <c r="AC2850" s="11">
        <v>1.6</v>
      </c>
      <c r="AD2850" s="11">
        <v>8.1</v>
      </c>
    </row>
    <row r="2851" spans="1:30" x14ac:dyDescent="0.25">
      <c r="A2851" s="1">
        <v>2019</v>
      </c>
      <c r="B2851" s="1">
        <v>4</v>
      </c>
      <c r="C2851" s="1">
        <v>29</v>
      </c>
      <c r="D2851" s="3">
        <v>0.58333333333333337</v>
      </c>
      <c r="E2851" s="5">
        <v>2847</v>
      </c>
      <c r="G2851" s="15">
        <v>19.399999999999999</v>
      </c>
      <c r="H2851" s="15">
        <v>18.399999999999999</v>
      </c>
      <c r="I2851" s="15">
        <v>19.3</v>
      </c>
      <c r="J2851" s="15">
        <v>17.600000000000001</v>
      </c>
      <c r="K2851" s="15">
        <v>17.100000000000001</v>
      </c>
      <c r="L2851" s="15">
        <v>17.100000000000001</v>
      </c>
      <c r="N2851" s="88">
        <v>11.2</v>
      </c>
      <c r="O2851" s="104">
        <v>11</v>
      </c>
      <c r="Q2851" s="11">
        <v>15.7</v>
      </c>
      <c r="R2851" s="11">
        <v>14.8</v>
      </c>
      <c r="S2851" s="11">
        <v>11.4</v>
      </c>
      <c r="T2851" s="11">
        <v>16.2</v>
      </c>
      <c r="U2851" s="11">
        <v>19.2</v>
      </c>
      <c r="V2851" s="11">
        <v>13.2</v>
      </c>
      <c r="W2851" s="11">
        <v>15</v>
      </c>
      <c r="X2851" s="11">
        <v>14.8</v>
      </c>
      <c r="Y2851" s="78"/>
      <c r="Z2851" s="11">
        <v>71.930000000000007</v>
      </c>
      <c r="AA2851" s="11">
        <v>187.25</v>
      </c>
      <c r="AB2851" s="11">
        <v>120.6</v>
      </c>
      <c r="AC2851" s="11">
        <v>1.6</v>
      </c>
      <c r="AD2851" s="11">
        <v>8.1</v>
      </c>
    </row>
    <row r="2852" spans="1:30" x14ac:dyDescent="0.25">
      <c r="A2852" s="1">
        <v>2019</v>
      </c>
      <c r="B2852" s="1">
        <v>4</v>
      </c>
      <c r="C2852" s="1">
        <v>29</v>
      </c>
      <c r="D2852" s="3">
        <v>0.625</v>
      </c>
      <c r="E2852" s="5">
        <v>2848</v>
      </c>
      <c r="G2852" s="15">
        <v>19</v>
      </c>
      <c r="H2852" s="15">
        <v>17.899999999999999</v>
      </c>
      <c r="I2852" s="15">
        <v>19.2</v>
      </c>
      <c r="J2852" s="15">
        <v>17.100000000000001</v>
      </c>
      <c r="K2852" s="15">
        <v>16.8</v>
      </c>
      <c r="L2852" s="15">
        <v>17</v>
      </c>
      <c r="N2852" s="88">
        <v>11.2</v>
      </c>
      <c r="O2852" s="104">
        <v>11</v>
      </c>
      <c r="Q2852" s="11">
        <v>15.7</v>
      </c>
      <c r="R2852" s="11">
        <v>14.8</v>
      </c>
      <c r="S2852" s="11">
        <v>11.4</v>
      </c>
      <c r="T2852" s="11">
        <v>16.2</v>
      </c>
      <c r="U2852" s="11">
        <v>19.2</v>
      </c>
      <c r="V2852" s="11">
        <v>13.2</v>
      </c>
      <c r="W2852" s="11">
        <v>15</v>
      </c>
      <c r="X2852" s="11">
        <v>14.8</v>
      </c>
      <c r="Y2852" s="78"/>
      <c r="Z2852" s="11">
        <v>71.930000000000007</v>
      </c>
      <c r="AA2852" s="11">
        <v>187.25</v>
      </c>
      <c r="AB2852" s="11">
        <v>120.6</v>
      </c>
      <c r="AC2852" s="11">
        <v>1.6</v>
      </c>
      <c r="AD2852" s="11">
        <v>8.1</v>
      </c>
    </row>
    <row r="2853" spans="1:30" x14ac:dyDescent="0.25">
      <c r="A2853" s="1">
        <v>2019</v>
      </c>
      <c r="B2853" s="1">
        <v>4</v>
      </c>
      <c r="C2853" s="1">
        <v>29</v>
      </c>
      <c r="D2853" s="3">
        <v>0.66666666666666663</v>
      </c>
      <c r="E2853" s="5">
        <v>2849</v>
      </c>
      <c r="G2853" s="15">
        <v>18.2</v>
      </c>
      <c r="H2853" s="15">
        <v>17.399999999999999</v>
      </c>
      <c r="I2853" s="15">
        <v>18.5</v>
      </c>
      <c r="J2853" s="15">
        <v>15.9</v>
      </c>
      <c r="K2853" s="15">
        <v>16.3</v>
      </c>
      <c r="L2853" s="15">
        <v>16.2</v>
      </c>
      <c r="N2853" s="88">
        <v>11.2</v>
      </c>
      <c r="O2853" s="104">
        <v>11</v>
      </c>
      <c r="Q2853" s="11">
        <v>15.7</v>
      </c>
      <c r="R2853" s="11">
        <v>14.8</v>
      </c>
      <c r="S2853" s="11">
        <v>11.4</v>
      </c>
      <c r="T2853" s="11">
        <v>16.2</v>
      </c>
      <c r="U2853" s="11">
        <v>19.2</v>
      </c>
      <c r="V2853" s="11">
        <v>13.2</v>
      </c>
      <c r="W2853" s="11">
        <v>15</v>
      </c>
      <c r="X2853" s="11">
        <v>14.8</v>
      </c>
      <c r="Y2853" s="78"/>
      <c r="Z2853" s="11">
        <v>71.930000000000007</v>
      </c>
      <c r="AA2853" s="11">
        <v>187.25</v>
      </c>
      <c r="AB2853" s="11">
        <v>120.6</v>
      </c>
      <c r="AC2853" s="11">
        <v>1.6</v>
      </c>
      <c r="AD2853" s="11">
        <v>8.1</v>
      </c>
    </row>
    <row r="2854" spans="1:30" x14ac:dyDescent="0.25">
      <c r="A2854" s="1">
        <v>2019</v>
      </c>
      <c r="B2854" s="1">
        <v>4</v>
      </c>
      <c r="C2854" s="1">
        <v>29</v>
      </c>
      <c r="D2854" s="3">
        <v>0.70833333333333337</v>
      </c>
      <c r="E2854" s="5">
        <v>2850</v>
      </c>
      <c r="G2854" s="15">
        <v>16.8</v>
      </c>
      <c r="H2854" s="15">
        <v>16.399999999999999</v>
      </c>
      <c r="I2854" s="15">
        <v>17.5</v>
      </c>
      <c r="J2854" s="15">
        <v>14.1</v>
      </c>
      <c r="K2854" s="15">
        <v>14.9</v>
      </c>
      <c r="L2854" s="15">
        <v>15.4</v>
      </c>
      <c r="N2854" s="88">
        <v>11.2</v>
      </c>
      <c r="O2854" s="104">
        <v>11</v>
      </c>
      <c r="Q2854" s="11">
        <v>15.7</v>
      </c>
      <c r="R2854" s="11">
        <v>14.8</v>
      </c>
      <c r="S2854" s="11">
        <v>11.4</v>
      </c>
      <c r="T2854" s="11">
        <v>16.2</v>
      </c>
      <c r="U2854" s="11">
        <v>19.2</v>
      </c>
      <c r="V2854" s="11">
        <v>13.2</v>
      </c>
      <c r="W2854" s="11">
        <v>15</v>
      </c>
      <c r="X2854" s="11">
        <v>14.8</v>
      </c>
      <c r="Y2854" s="78"/>
      <c r="Z2854" s="11">
        <v>71.930000000000007</v>
      </c>
      <c r="AA2854" s="11">
        <v>187.25</v>
      </c>
      <c r="AB2854" s="11">
        <v>120.6</v>
      </c>
      <c r="AC2854" s="11">
        <v>1.6</v>
      </c>
      <c r="AD2854" s="11">
        <v>8.1</v>
      </c>
    </row>
    <row r="2855" spans="1:30" x14ac:dyDescent="0.25">
      <c r="A2855" s="1">
        <v>2019</v>
      </c>
      <c r="B2855" s="1">
        <v>4</v>
      </c>
      <c r="C2855" s="1">
        <v>29</v>
      </c>
      <c r="D2855" s="3">
        <v>0.75</v>
      </c>
      <c r="E2855" s="5">
        <v>2851</v>
      </c>
      <c r="G2855" s="15">
        <v>14.5</v>
      </c>
      <c r="H2855" s="15">
        <v>15</v>
      </c>
      <c r="I2855" s="15">
        <v>14.9</v>
      </c>
      <c r="J2855" s="15">
        <v>11.4</v>
      </c>
      <c r="K2855" s="15">
        <v>12</v>
      </c>
      <c r="L2855" s="15">
        <v>13.9</v>
      </c>
      <c r="N2855" s="88">
        <v>11.2</v>
      </c>
      <c r="O2855" s="104">
        <v>11</v>
      </c>
      <c r="Q2855" s="11">
        <v>15.7</v>
      </c>
      <c r="R2855" s="11">
        <v>14.8</v>
      </c>
      <c r="S2855" s="11">
        <v>11.4</v>
      </c>
      <c r="T2855" s="11">
        <v>16.2</v>
      </c>
      <c r="U2855" s="11">
        <v>19.2</v>
      </c>
      <c r="V2855" s="11">
        <v>13.2</v>
      </c>
      <c r="W2855" s="11">
        <v>15</v>
      </c>
      <c r="X2855" s="11">
        <v>14.8</v>
      </c>
      <c r="Y2855" s="78"/>
      <c r="Z2855" s="11">
        <v>71.930000000000007</v>
      </c>
      <c r="AA2855" s="11">
        <v>187.25</v>
      </c>
      <c r="AB2855" s="11">
        <v>120.6</v>
      </c>
      <c r="AC2855" s="11">
        <v>1.6</v>
      </c>
      <c r="AD2855" s="11">
        <v>8.1</v>
      </c>
    </row>
    <row r="2856" spans="1:30" x14ac:dyDescent="0.25">
      <c r="A2856" s="1">
        <v>2019</v>
      </c>
      <c r="B2856" s="1">
        <v>4</v>
      </c>
      <c r="C2856" s="1">
        <v>29</v>
      </c>
      <c r="D2856" s="3">
        <v>0.79166666666666663</v>
      </c>
      <c r="E2856" s="5">
        <v>2852</v>
      </c>
      <c r="G2856" s="15">
        <v>12.9</v>
      </c>
      <c r="H2856" s="15">
        <v>12.8</v>
      </c>
      <c r="I2856" s="15">
        <v>12.8</v>
      </c>
      <c r="J2856" s="15">
        <v>9.4</v>
      </c>
      <c r="K2856" s="15">
        <v>9.8000000000000007</v>
      </c>
      <c r="L2856" s="15">
        <v>12.5</v>
      </c>
      <c r="N2856" s="88">
        <v>11.2</v>
      </c>
      <c r="O2856" s="104">
        <v>11</v>
      </c>
      <c r="Q2856" s="11">
        <v>15.7</v>
      </c>
      <c r="R2856" s="11">
        <v>14.8</v>
      </c>
      <c r="S2856" s="11">
        <v>11.4</v>
      </c>
      <c r="T2856" s="11">
        <v>16.2</v>
      </c>
      <c r="U2856" s="11">
        <v>19.2</v>
      </c>
      <c r="V2856" s="11">
        <v>13.2</v>
      </c>
      <c r="W2856" s="11">
        <v>15</v>
      </c>
      <c r="X2856" s="11">
        <v>14.8</v>
      </c>
      <c r="Y2856" s="78"/>
      <c r="Z2856" s="11">
        <v>71.930000000000007</v>
      </c>
      <c r="AA2856" s="11">
        <v>187.25</v>
      </c>
      <c r="AB2856" s="11">
        <v>120.6</v>
      </c>
      <c r="AC2856" s="11">
        <v>1.6</v>
      </c>
      <c r="AD2856" s="11">
        <v>8.1</v>
      </c>
    </row>
    <row r="2857" spans="1:30" x14ac:dyDescent="0.25">
      <c r="A2857" s="1">
        <v>2019</v>
      </c>
      <c r="B2857" s="1">
        <v>4</v>
      </c>
      <c r="C2857" s="1">
        <v>29</v>
      </c>
      <c r="D2857" s="3">
        <v>0.83333333333333337</v>
      </c>
      <c r="E2857" s="5">
        <v>2853</v>
      </c>
      <c r="G2857" s="15">
        <v>12.5</v>
      </c>
      <c r="H2857" s="15">
        <v>11.3</v>
      </c>
      <c r="I2857" s="15">
        <v>12.5</v>
      </c>
      <c r="J2857" s="15">
        <v>8.1999999999999993</v>
      </c>
      <c r="K2857" s="15">
        <v>8</v>
      </c>
      <c r="L2857" s="15">
        <v>11.1</v>
      </c>
      <c r="N2857" s="88">
        <v>11.2</v>
      </c>
      <c r="O2857" s="104">
        <v>11</v>
      </c>
      <c r="Q2857" s="11">
        <v>15.7</v>
      </c>
      <c r="R2857" s="11">
        <v>14.8</v>
      </c>
      <c r="S2857" s="11">
        <v>11.4</v>
      </c>
      <c r="T2857" s="11">
        <v>16.2</v>
      </c>
      <c r="U2857" s="11">
        <v>19.2</v>
      </c>
      <c r="V2857" s="11">
        <v>13.2</v>
      </c>
      <c r="W2857" s="11">
        <v>15</v>
      </c>
      <c r="X2857" s="11">
        <v>14.8</v>
      </c>
      <c r="Y2857" s="78"/>
      <c r="Z2857" s="11">
        <v>71.930000000000007</v>
      </c>
      <c r="AA2857" s="11">
        <v>187.25</v>
      </c>
      <c r="AB2857" s="11">
        <v>120.6</v>
      </c>
      <c r="AC2857" s="11">
        <v>1.6</v>
      </c>
      <c r="AD2857" s="11">
        <v>8.1</v>
      </c>
    </row>
    <row r="2858" spans="1:30" x14ac:dyDescent="0.25">
      <c r="A2858" s="1">
        <v>2019</v>
      </c>
      <c r="B2858" s="1">
        <v>4</v>
      </c>
      <c r="C2858" s="1">
        <v>29</v>
      </c>
      <c r="D2858" s="3">
        <v>0.875</v>
      </c>
      <c r="E2858" s="5">
        <v>2854</v>
      </c>
      <c r="G2858" s="15">
        <v>11.4</v>
      </c>
      <c r="H2858" s="15">
        <v>10.7</v>
      </c>
      <c r="I2858" s="15">
        <v>10.4</v>
      </c>
      <c r="J2858" s="15">
        <v>6.5</v>
      </c>
      <c r="K2858" s="15">
        <v>6.6</v>
      </c>
      <c r="L2858" s="15">
        <v>10.199999999999999</v>
      </c>
      <c r="N2858" s="88">
        <v>11.2</v>
      </c>
      <c r="O2858" s="104">
        <v>11</v>
      </c>
      <c r="Q2858" s="11">
        <v>15.7</v>
      </c>
      <c r="R2858" s="11">
        <v>14.8</v>
      </c>
      <c r="S2858" s="11">
        <v>11.4</v>
      </c>
      <c r="T2858" s="11">
        <v>16.2</v>
      </c>
      <c r="U2858" s="11">
        <v>19.2</v>
      </c>
      <c r="V2858" s="11">
        <v>13.2</v>
      </c>
      <c r="W2858" s="11">
        <v>15</v>
      </c>
      <c r="X2858" s="11">
        <v>14.8</v>
      </c>
      <c r="Y2858" s="78"/>
      <c r="Z2858" s="11">
        <v>71.930000000000007</v>
      </c>
      <c r="AA2858" s="11">
        <v>187.25</v>
      </c>
      <c r="AB2858" s="11">
        <v>120.6</v>
      </c>
      <c r="AC2858" s="11">
        <v>1.6</v>
      </c>
      <c r="AD2858" s="11">
        <v>8.1</v>
      </c>
    </row>
    <row r="2859" spans="1:30" x14ac:dyDescent="0.25">
      <c r="A2859" s="1">
        <v>2019</v>
      </c>
      <c r="B2859" s="1">
        <v>4</v>
      </c>
      <c r="C2859" s="1">
        <v>29</v>
      </c>
      <c r="D2859" s="3">
        <v>0.91666666666666663</v>
      </c>
      <c r="E2859" s="5">
        <v>2855</v>
      </c>
      <c r="G2859" s="15">
        <v>10.9</v>
      </c>
      <c r="H2859" s="15">
        <v>10.199999999999999</v>
      </c>
      <c r="I2859" s="15">
        <v>9.4</v>
      </c>
      <c r="J2859" s="15">
        <v>4.0999999999999996</v>
      </c>
      <c r="K2859" s="15">
        <v>5.0999999999999996</v>
      </c>
      <c r="L2859" s="15">
        <v>8.4</v>
      </c>
      <c r="N2859" s="88">
        <v>11.2</v>
      </c>
      <c r="O2859" s="104">
        <v>11</v>
      </c>
      <c r="Q2859" s="11">
        <v>15.7</v>
      </c>
      <c r="R2859" s="11">
        <v>14.8</v>
      </c>
      <c r="S2859" s="11">
        <v>11.4</v>
      </c>
      <c r="T2859" s="11">
        <v>16.2</v>
      </c>
      <c r="U2859" s="11">
        <v>19.2</v>
      </c>
      <c r="V2859" s="11">
        <v>13.2</v>
      </c>
      <c r="W2859" s="11">
        <v>15</v>
      </c>
      <c r="X2859" s="11">
        <v>14.8</v>
      </c>
      <c r="Y2859" s="78"/>
      <c r="Z2859" s="11">
        <v>71.930000000000007</v>
      </c>
      <c r="AA2859" s="11">
        <v>187.25</v>
      </c>
      <c r="AB2859" s="11">
        <v>120.6</v>
      </c>
      <c r="AC2859" s="11">
        <v>1.6</v>
      </c>
      <c r="AD2859" s="11">
        <v>8.1</v>
      </c>
    </row>
    <row r="2860" spans="1:30" x14ac:dyDescent="0.25">
      <c r="A2860" s="1">
        <v>2019</v>
      </c>
      <c r="B2860" s="1">
        <v>4</v>
      </c>
      <c r="C2860" s="1">
        <v>29</v>
      </c>
      <c r="D2860" s="3">
        <v>0.95833333333333337</v>
      </c>
      <c r="E2860" s="5">
        <v>2856</v>
      </c>
      <c r="G2860" s="15">
        <v>10.3</v>
      </c>
      <c r="H2860" s="15">
        <v>9.4</v>
      </c>
      <c r="I2860" s="15">
        <v>8.5</v>
      </c>
      <c r="J2860" s="15">
        <v>2.5</v>
      </c>
      <c r="K2860" s="15">
        <v>3.6</v>
      </c>
      <c r="L2860" s="15">
        <v>8.1999999999999993</v>
      </c>
      <c r="N2860" s="88">
        <v>11.2</v>
      </c>
      <c r="O2860" s="104">
        <v>11</v>
      </c>
      <c r="Q2860" s="11">
        <v>15.7</v>
      </c>
      <c r="R2860" s="11">
        <v>14.8</v>
      </c>
      <c r="S2860" s="11">
        <v>11.4</v>
      </c>
      <c r="T2860" s="11">
        <v>16.2</v>
      </c>
      <c r="U2860" s="11">
        <v>19.2</v>
      </c>
      <c r="V2860" s="11">
        <v>13.2</v>
      </c>
      <c r="W2860" s="11">
        <v>15</v>
      </c>
      <c r="X2860" s="11">
        <v>14.8</v>
      </c>
      <c r="Y2860" s="78"/>
      <c r="Z2860" s="11">
        <v>71.930000000000007</v>
      </c>
      <c r="AA2860" s="11">
        <v>187.25</v>
      </c>
      <c r="AB2860" s="11">
        <v>120.6</v>
      </c>
      <c r="AC2860" s="11">
        <v>1.6</v>
      </c>
      <c r="AD2860" s="11">
        <v>8.1</v>
      </c>
    </row>
    <row r="2861" spans="1:30" x14ac:dyDescent="0.25">
      <c r="A2861" s="1">
        <v>2019</v>
      </c>
      <c r="B2861" s="1">
        <v>4</v>
      </c>
      <c r="C2861" s="1">
        <v>30</v>
      </c>
      <c r="D2861" s="3">
        <v>0</v>
      </c>
      <c r="E2861" s="5">
        <v>2857</v>
      </c>
      <c r="G2861" s="15">
        <v>6.9</v>
      </c>
      <c r="H2861" s="15">
        <v>7.2</v>
      </c>
      <c r="I2861" s="15">
        <v>7.5</v>
      </c>
      <c r="J2861" s="15">
        <v>1.5</v>
      </c>
      <c r="K2861" s="15">
        <v>3</v>
      </c>
      <c r="L2861" s="15">
        <v>7.5</v>
      </c>
      <c r="N2861" s="88">
        <v>7.8</v>
      </c>
      <c r="O2861" s="104">
        <v>10.7</v>
      </c>
      <c r="Q2861" s="11">
        <v>15</v>
      </c>
      <c r="R2861" s="11">
        <v>13.8</v>
      </c>
      <c r="S2861" s="11">
        <v>11.3</v>
      </c>
      <c r="T2861" s="11">
        <v>15.8</v>
      </c>
      <c r="U2861" s="11">
        <v>19.100000000000001</v>
      </c>
      <c r="V2861" s="11">
        <v>13.1</v>
      </c>
      <c r="W2861" s="11">
        <v>14.8</v>
      </c>
      <c r="X2861" s="11">
        <v>14.8</v>
      </c>
      <c r="Y2861" s="78"/>
      <c r="Z2861" s="11">
        <v>70.84</v>
      </c>
      <c r="AA2861" s="11">
        <v>183.58</v>
      </c>
      <c r="AB2861" s="11">
        <v>116.46</v>
      </c>
      <c r="AC2861" s="11">
        <v>0.92</v>
      </c>
      <c r="AD2861" s="11">
        <v>8.6300000000000008</v>
      </c>
    </row>
    <row r="2862" spans="1:30" x14ac:dyDescent="0.25">
      <c r="A2862" s="1">
        <v>2019</v>
      </c>
      <c r="B2862" s="1">
        <v>4</v>
      </c>
      <c r="C2862" s="1">
        <v>30</v>
      </c>
      <c r="D2862" s="3">
        <v>4.1666666666666664E-2</v>
      </c>
      <c r="E2862" s="5">
        <v>2858</v>
      </c>
      <c r="G2862" s="15">
        <v>4.4000000000000004</v>
      </c>
      <c r="H2862" s="15">
        <v>5.3</v>
      </c>
      <c r="I2862" s="15">
        <v>6.6</v>
      </c>
      <c r="J2862" s="15">
        <v>0.6</v>
      </c>
      <c r="K2862" s="15">
        <v>2</v>
      </c>
      <c r="L2862" s="15">
        <v>6.3</v>
      </c>
      <c r="N2862" s="88">
        <v>7.8</v>
      </c>
      <c r="O2862" s="104">
        <v>10.7</v>
      </c>
      <c r="Q2862" s="11">
        <v>15</v>
      </c>
      <c r="R2862" s="11">
        <v>13.8</v>
      </c>
      <c r="S2862" s="11">
        <v>11.3</v>
      </c>
      <c r="T2862" s="11">
        <v>15.8</v>
      </c>
      <c r="U2862" s="11">
        <v>19.100000000000001</v>
      </c>
      <c r="V2862" s="11">
        <v>13.1</v>
      </c>
      <c r="W2862" s="11">
        <v>14.8</v>
      </c>
      <c r="X2862" s="11">
        <v>14.8</v>
      </c>
      <c r="Y2862" s="78"/>
      <c r="Z2862" s="11">
        <v>70.84</v>
      </c>
      <c r="AA2862" s="11">
        <v>183.58</v>
      </c>
      <c r="AB2862" s="11">
        <v>116.46</v>
      </c>
      <c r="AC2862" s="11">
        <v>0.92</v>
      </c>
      <c r="AD2862" s="11">
        <v>8.6300000000000008</v>
      </c>
    </row>
    <row r="2863" spans="1:30" x14ac:dyDescent="0.25">
      <c r="A2863" s="1">
        <v>2019</v>
      </c>
      <c r="B2863" s="1">
        <v>4</v>
      </c>
      <c r="C2863" s="1">
        <v>30</v>
      </c>
      <c r="D2863" s="3">
        <v>8.3333333333333329E-2</v>
      </c>
      <c r="E2863" s="5">
        <v>2859</v>
      </c>
      <c r="G2863" s="15">
        <v>4.2</v>
      </c>
      <c r="H2863" s="15">
        <v>4.3</v>
      </c>
      <c r="I2863" s="15">
        <v>5.8</v>
      </c>
      <c r="J2863" s="15">
        <v>-0.2</v>
      </c>
      <c r="K2863" s="15">
        <v>1.7</v>
      </c>
      <c r="L2863" s="15">
        <v>5.2</v>
      </c>
      <c r="N2863" s="88">
        <v>7.8</v>
      </c>
      <c r="O2863" s="104">
        <v>10.7</v>
      </c>
      <c r="Q2863" s="11">
        <v>15</v>
      </c>
      <c r="R2863" s="11">
        <v>13.8</v>
      </c>
      <c r="S2863" s="11">
        <v>11.3</v>
      </c>
      <c r="T2863" s="11">
        <v>15.8</v>
      </c>
      <c r="U2863" s="11">
        <v>19.100000000000001</v>
      </c>
      <c r="V2863" s="11">
        <v>13.1</v>
      </c>
      <c r="W2863" s="11">
        <v>14.8</v>
      </c>
      <c r="X2863" s="11">
        <v>14.8</v>
      </c>
      <c r="Y2863" s="78"/>
      <c r="Z2863" s="11">
        <v>70.84</v>
      </c>
      <c r="AA2863" s="11">
        <v>183.58</v>
      </c>
      <c r="AB2863" s="11">
        <v>116.46</v>
      </c>
      <c r="AC2863" s="11">
        <v>0.92</v>
      </c>
      <c r="AD2863" s="11">
        <v>8.6300000000000008</v>
      </c>
    </row>
    <row r="2864" spans="1:30" x14ac:dyDescent="0.25">
      <c r="A2864" s="1">
        <v>2019</v>
      </c>
      <c r="B2864" s="1">
        <v>4</v>
      </c>
      <c r="C2864" s="1">
        <v>30</v>
      </c>
      <c r="D2864" s="3">
        <v>0.125</v>
      </c>
      <c r="E2864" s="5">
        <v>2860</v>
      </c>
      <c r="G2864" s="15">
        <v>2.2000000000000002</v>
      </c>
      <c r="H2864" s="15">
        <v>3.8</v>
      </c>
      <c r="I2864" s="15">
        <v>5.5</v>
      </c>
      <c r="J2864" s="15">
        <v>-0.7</v>
      </c>
      <c r="K2864" s="15">
        <v>1.1000000000000001</v>
      </c>
      <c r="L2864" s="15">
        <v>4.3</v>
      </c>
      <c r="N2864" s="88">
        <v>7.8</v>
      </c>
      <c r="O2864" s="104">
        <v>10.7</v>
      </c>
      <c r="Q2864" s="11">
        <v>15</v>
      </c>
      <c r="R2864" s="11">
        <v>13.8</v>
      </c>
      <c r="S2864" s="11">
        <v>11.3</v>
      </c>
      <c r="T2864" s="11">
        <v>15.8</v>
      </c>
      <c r="U2864" s="11">
        <v>19.100000000000001</v>
      </c>
      <c r="V2864" s="11">
        <v>13.1</v>
      </c>
      <c r="W2864" s="11">
        <v>14.8</v>
      </c>
      <c r="X2864" s="11">
        <v>14.8</v>
      </c>
      <c r="Y2864" s="78"/>
      <c r="Z2864" s="11">
        <v>70.84</v>
      </c>
      <c r="AA2864" s="11">
        <v>183.58</v>
      </c>
      <c r="AB2864" s="11">
        <v>116.46</v>
      </c>
      <c r="AC2864" s="11">
        <v>0.92</v>
      </c>
      <c r="AD2864" s="11">
        <v>8.6300000000000008</v>
      </c>
    </row>
    <row r="2865" spans="1:30" x14ac:dyDescent="0.25">
      <c r="A2865" s="1">
        <v>2019</v>
      </c>
      <c r="B2865" s="1">
        <v>4</v>
      </c>
      <c r="C2865" s="1">
        <v>30</v>
      </c>
      <c r="D2865" s="3">
        <v>0.16666666666666666</v>
      </c>
      <c r="E2865" s="5">
        <v>2861</v>
      </c>
      <c r="G2865" s="15">
        <v>3.4</v>
      </c>
      <c r="H2865" s="15">
        <v>5.6</v>
      </c>
      <c r="I2865" s="15">
        <v>5.9</v>
      </c>
      <c r="J2865" s="15">
        <v>0.3</v>
      </c>
      <c r="K2865" s="15">
        <v>2.5</v>
      </c>
      <c r="L2865" s="15">
        <v>5.2</v>
      </c>
      <c r="N2865" s="88">
        <v>7.8</v>
      </c>
      <c r="O2865" s="104">
        <v>10.7</v>
      </c>
      <c r="Q2865" s="11">
        <v>15</v>
      </c>
      <c r="R2865" s="11">
        <v>13.8</v>
      </c>
      <c r="S2865" s="11">
        <v>11.3</v>
      </c>
      <c r="T2865" s="11">
        <v>15.8</v>
      </c>
      <c r="U2865" s="11">
        <v>19.100000000000001</v>
      </c>
      <c r="V2865" s="11">
        <v>13.1</v>
      </c>
      <c r="W2865" s="11">
        <v>14.8</v>
      </c>
      <c r="X2865" s="11">
        <v>14.8</v>
      </c>
      <c r="Y2865" s="78"/>
      <c r="Z2865" s="11">
        <v>70.84</v>
      </c>
      <c r="AA2865" s="11">
        <v>183.58</v>
      </c>
      <c r="AB2865" s="11">
        <v>116.46</v>
      </c>
      <c r="AC2865" s="11">
        <v>0.92</v>
      </c>
      <c r="AD2865" s="11">
        <v>8.6300000000000008</v>
      </c>
    </row>
    <row r="2866" spans="1:30" x14ac:dyDescent="0.25">
      <c r="A2866" s="1">
        <v>2019</v>
      </c>
      <c r="B2866" s="1">
        <v>4</v>
      </c>
      <c r="C2866" s="1">
        <v>30</v>
      </c>
      <c r="D2866" s="3">
        <v>0.20833333333333334</v>
      </c>
      <c r="E2866" s="5">
        <v>2862</v>
      </c>
      <c r="G2866" s="15">
        <v>8.1999999999999993</v>
      </c>
      <c r="H2866" s="15">
        <v>8.5</v>
      </c>
      <c r="I2866" s="15">
        <v>8.1999999999999993</v>
      </c>
      <c r="J2866" s="15">
        <v>6.3</v>
      </c>
      <c r="K2866" s="15">
        <v>6</v>
      </c>
      <c r="L2866" s="15">
        <v>7.3</v>
      </c>
      <c r="N2866" s="88">
        <v>7.8</v>
      </c>
      <c r="O2866" s="104">
        <v>10.7</v>
      </c>
      <c r="Q2866" s="11">
        <v>15</v>
      </c>
      <c r="R2866" s="11">
        <v>13.8</v>
      </c>
      <c r="S2866" s="11">
        <v>11.3</v>
      </c>
      <c r="T2866" s="11">
        <v>15.8</v>
      </c>
      <c r="U2866" s="11">
        <v>19.100000000000001</v>
      </c>
      <c r="V2866" s="11">
        <v>13.1</v>
      </c>
      <c r="W2866" s="11">
        <v>14.8</v>
      </c>
      <c r="X2866" s="11">
        <v>14.8</v>
      </c>
      <c r="Y2866" s="78"/>
      <c r="Z2866" s="11">
        <v>70.84</v>
      </c>
      <c r="AA2866" s="11">
        <v>183.58</v>
      </c>
      <c r="AB2866" s="11">
        <v>116.46</v>
      </c>
      <c r="AC2866" s="11">
        <v>0.92</v>
      </c>
      <c r="AD2866" s="11">
        <v>8.6300000000000008</v>
      </c>
    </row>
    <row r="2867" spans="1:30" x14ac:dyDescent="0.25">
      <c r="A2867" s="1">
        <v>2019</v>
      </c>
      <c r="B2867" s="1">
        <v>4</v>
      </c>
      <c r="C2867" s="1">
        <v>30</v>
      </c>
      <c r="D2867" s="3">
        <v>0.25</v>
      </c>
      <c r="E2867" s="5">
        <v>2863</v>
      </c>
      <c r="G2867" s="15">
        <v>12.6</v>
      </c>
      <c r="H2867" s="15">
        <v>11</v>
      </c>
      <c r="I2867" s="15">
        <v>11.4</v>
      </c>
      <c r="J2867" s="15">
        <v>9.3000000000000007</v>
      </c>
      <c r="K2867" s="15">
        <v>8.6</v>
      </c>
      <c r="L2867" s="15">
        <v>10</v>
      </c>
      <c r="N2867" s="88">
        <v>7.8</v>
      </c>
      <c r="O2867" s="104">
        <v>10.7</v>
      </c>
      <c r="Q2867" s="11">
        <v>15</v>
      </c>
      <c r="R2867" s="11">
        <v>13.8</v>
      </c>
      <c r="S2867" s="11">
        <v>11.3</v>
      </c>
      <c r="T2867" s="11">
        <v>15.8</v>
      </c>
      <c r="U2867" s="11">
        <v>19.100000000000001</v>
      </c>
      <c r="V2867" s="11">
        <v>13.1</v>
      </c>
      <c r="W2867" s="11">
        <v>14.8</v>
      </c>
      <c r="X2867" s="11">
        <v>14.8</v>
      </c>
      <c r="Y2867" s="78"/>
      <c r="Z2867" s="11">
        <v>70.84</v>
      </c>
      <c r="AA2867" s="11">
        <v>183.58</v>
      </c>
      <c r="AB2867" s="11">
        <v>116.46</v>
      </c>
      <c r="AC2867" s="11">
        <v>0.92</v>
      </c>
      <c r="AD2867" s="11">
        <v>8.6300000000000008</v>
      </c>
    </row>
    <row r="2868" spans="1:30" x14ac:dyDescent="0.25">
      <c r="A2868" s="1">
        <v>2019</v>
      </c>
      <c r="B2868" s="1">
        <v>4</v>
      </c>
      <c r="C2868" s="1">
        <v>30</v>
      </c>
      <c r="D2868" s="3">
        <v>0.29166666666666669</v>
      </c>
      <c r="E2868" s="5">
        <v>2864</v>
      </c>
      <c r="G2868" s="15">
        <v>14.7</v>
      </c>
      <c r="H2868" s="15">
        <v>13.7</v>
      </c>
      <c r="I2868" s="15">
        <v>14.7</v>
      </c>
      <c r="J2868" s="15">
        <v>12.1</v>
      </c>
      <c r="K2868" s="15">
        <v>11.5</v>
      </c>
      <c r="L2868" s="15">
        <v>13.3</v>
      </c>
      <c r="N2868" s="88">
        <v>7.8</v>
      </c>
      <c r="O2868" s="104">
        <v>10.7</v>
      </c>
      <c r="Q2868" s="11">
        <v>15</v>
      </c>
      <c r="R2868" s="11">
        <v>13.8</v>
      </c>
      <c r="S2868" s="11">
        <v>11.3</v>
      </c>
      <c r="T2868" s="11">
        <v>15.8</v>
      </c>
      <c r="U2868" s="11">
        <v>19.100000000000001</v>
      </c>
      <c r="V2868" s="11">
        <v>13.1</v>
      </c>
      <c r="W2868" s="11">
        <v>14.8</v>
      </c>
      <c r="X2868" s="11">
        <v>14.8</v>
      </c>
      <c r="Y2868" s="78"/>
      <c r="Z2868" s="11">
        <v>70.84</v>
      </c>
      <c r="AA2868" s="11">
        <v>183.58</v>
      </c>
      <c r="AB2868" s="11">
        <v>116.46</v>
      </c>
      <c r="AC2868" s="11">
        <v>0.92</v>
      </c>
      <c r="AD2868" s="11">
        <v>8.6300000000000008</v>
      </c>
    </row>
    <row r="2869" spans="1:30" x14ac:dyDescent="0.25">
      <c r="A2869" s="1">
        <v>2019</v>
      </c>
      <c r="B2869" s="1">
        <v>4</v>
      </c>
      <c r="C2869" s="1">
        <v>30</v>
      </c>
      <c r="D2869" s="3">
        <v>0.33333333333333331</v>
      </c>
      <c r="E2869" s="5">
        <v>2865</v>
      </c>
      <c r="G2869" s="15">
        <v>15.7</v>
      </c>
      <c r="H2869" s="15">
        <v>15.9</v>
      </c>
      <c r="I2869" s="15">
        <v>16.600000000000001</v>
      </c>
      <c r="J2869" s="15">
        <v>14.7</v>
      </c>
      <c r="K2869" s="15">
        <v>13.7</v>
      </c>
      <c r="L2869" s="15">
        <v>15.1</v>
      </c>
      <c r="N2869" s="88">
        <v>7.8</v>
      </c>
      <c r="O2869" s="104">
        <v>10.7</v>
      </c>
      <c r="Q2869" s="11">
        <v>15</v>
      </c>
      <c r="R2869" s="11">
        <v>13.8</v>
      </c>
      <c r="S2869" s="11">
        <v>11.3</v>
      </c>
      <c r="T2869" s="11">
        <v>15.8</v>
      </c>
      <c r="U2869" s="11">
        <v>19.100000000000001</v>
      </c>
      <c r="V2869" s="11">
        <v>13.1</v>
      </c>
      <c r="W2869" s="11">
        <v>14.8</v>
      </c>
      <c r="X2869" s="11">
        <v>14.8</v>
      </c>
      <c r="Y2869" s="78"/>
      <c r="Z2869" s="11">
        <v>70.84</v>
      </c>
      <c r="AA2869" s="11">
        <v>183.58</v>
      </c>
      <c r="AB2869" s="11">
        <v>116.46</v>
      </c>
      <c r="AC2869" s="11">
        <v>0.92</v>
      </c>
      <c r="AD2869" s="11">
        <v>8.6300000000000008</v>
      </c>
    </row>
    <row r="2870" spans="1:30" x14ac:dyDescent="0.25">
      <c r="A2870" s="1">
        <v>2019</v>
      </c>
      <c r="B2870" s="1">
        <v>4</v>
      </c>
      <c r="C2870" s="1">
        <v>30</v>
      </c>
      <c r="D2870" s="3">
        <v>0.375</v>
      </c>
      <c r="E2870" s="5">
        <v>2866</v>
      </c>
      <c r="G2870" s="15">
        <v>16.7</v>
      </c>
      <c r="H2870" s="15">
        <v>16.2</v>
      </c>
      <c r="I2870" s="15">
        <v>17.899999999999999</v>
      </c>
      <c r="J2870" s="15">
        <v>15.5</v>
      </c>
      <c r="K2870" s="15">
        <v>15.5</v>
      </c>
      <c r="L2870" s="15">
        <v>15.5</v>
      </c>
      <c r="N2870" s="88">
        <v>7.8</v>
      </c>
      <c r="O2870" s="104">
        <v>10.7</v>
      </c>
      <c r="Q2870" s="11">
        <v>15</v>
      </c>
      <c r="R2870" s="11">
        <v>13.8</v>
      </c>
      <c r="S2870" s="11">
        <v>11.3</v>
      </c>
      <c r="T2870" s="11">
        <v>15.8</v>
      </c>
      <c r="U2870" s="11">
        <v>19.100000000000001</v>
      </c>
      <c r="V2870" s="11">
        <v>13.1</v>
      </c>
      <c r="W2870" s="11">
        <v>14.8</v>
      </c>
      <c r="X2870" s="11">
        <v>14.8</v>
      </c>
      <c r="Y2870" s="78"/>
      <c r="Z2870" s="11">
        <v>70.84</v>
      </c>
      <c r="AA2870" s="11">
        <v>183.58</v>
      </c>
      <c r="AB2870" s="11">
        <v>116.46</v>
      </c>
      <c r="AC2870" s="11">
        <v>0.92</v>
      </c>
      <c r="AD2870" s="11">
        <v>8.6300000000000008</v>
      </c>
    </row>
    <row r="2871" spans="1:30" x14ac:dyDescent="0.25">
      <c r="A2871" s="1">
        <v>2019</v>
      </c>
      <c r="B2871" s="1">
        <v>4</v>
      </c>
      <c r="C2871" s="1">
        <v>30</v>
      </c>
      <c r="D2871" s="3">
        <v>0.41666666666666669</v>
      </c>
      <c r="E2871" s="5">
        <v>2867</v>
      </c>
      <c r="G2871" s="15">
        <v>17.399999999999999</v>
      </c>
      <c r="H2871" s="15">
        <v>16.600000000000001</v>
      </c>
      <c r="I2871" s="15">
        <v>18.2</v>
      </c>
      <c r="J2871" s="15">
        <v>16.3</v>
      </c>
      <c r="K2871" s="15">
        <v>16.399999999999999</v>
      </c>
      <c r="L2871" s="15">
        <v>16.3</v>
      </c>
      <c r="N2871" s="88">
        <v>7.8</v>
      </c>
      <c r="O2871" s="104">
        <v>10.7</v>
      </c>
      <c r="Q2871" s="11">
        <v>15</v>
      </c>
      <c r="R2871" s="11">
        <v>13.8</v>
      </c>
      <c r="S2871" s="11">
        <v>11.3</v>
      </c>
      <c r="T2871" s="11">
        <v>15.8</v>
      </c>
      <c r="U2871" s="11">
        <v>19.100000000000001</v>
      </c>
      <c r="V2871" s="11">
        <v>13.1</v>
      </c>
      <c r="W2871" s="11">
        <v>14.8</v>
      </c>
      <c r="X2871" s="11">
        <v>14.8</v>
      </c>
      <c r="Y2871" s="78"/>
      <c r="Z2871" s="11">
        <v>70.84</v>
      </c>
      <c r="AA2871" s="11">
        <v>183.58</v>
      </c>
      <c r="AB2871" s="11">
        <v>116.46</v>
      </c>
      <c r="AC2871" s="11">
        <v>0.92</v>
      </c>
      <c r="AD2871" s="11">
        <v>8.6300000000000008</v>
      </c>
    </row>
    <row r="2872" spans="1:30" x14ac:dyDescent="0.25">
      <c r="A2872" s="1">
        <v>2019</v>
      </c>
      <c r="B2872" s="1">
        <v>4</v>
      </c>
      <c r="C2872" s="1">
        <v>30</v>
      </c>
      <c r="D2872" s="3">
        <v>0.45833333333333331</v>
      </c>
      <c r="E2872" s="5">
        <v>2868</v>
      </c>
      <c r="G2872" s="15">
        <v>17.8</v>
      </c>
      <c r="H2872" s="15">
        <v>17.5</v>
      </c>
      <c r="I2872" s="15">
        <v>13.4</v>
      </c>
      <c r="J2872" s="15">
        <v>16.100000000000001</v>
      </c>
      <c r="K2872" s="15">
        <v>16.399999999999999</v>
      </c>
      <c r="L2872" s="15">
        <v>16.899999999999999</v>
      </c>
      <c r="N2872" s="88">
        <v>7.8</v>
      </c>
      <c r="O2872" s="104">
        <v>10.7</v>
      </c>
      <c r="Q2872" s="11">
        <v>15</v>
      </c>
      <c r="R2872" s="11">
        <v>13.8</v>
      </c>
      <c r="S2872" s="11">
        <v>11.3</v>
      </c>
      <c r="T2872" s="11">
        <v>15.8</v>
      </c>
      <c r="U2872" s="11">
        <v>19.100000000000001</v>
      </c>
      <c r="V2872" s="11">
        <v>13.1</v>
      </c>
      <c r="W2872" s="11">
        <v>14.8</v>
      </c>
      <c r="X2872" s="11">
        <v>14.8</v>
      </c>
      <c r="Y2872" s="78"/>
      <c r="Z2872" s="11">
        <v>70.84</v>
      </c>
      <c r="AA2872" s="11">
        <v>183.58</v>
      </c>
      <c r="AB2872" s="11">
        <v>116.46</v>
      </c>
      <c r="AC2872" s="11">
        <v>0.92</v>
      </c>
      <c r="AD2872" s="11">
        <v>8.6300000000000008</v>
      </c>
    </row>
    <row r="2873" spans="1:30" x14ac:dyDescent="0.25">
      <c r="A2873" s="1">
        <v>2019</v>
      </c>
      <c r="B2873" s="1">
        <v>4</v>
      </c>
      <c r="C2873" s="1">
        <v>30</v>
      </c>
      <c r="D2873" s="3">
        <v>0.5</v>
      </c>
      <c r="E2873" s="5">
        <v>2869</v>
      </c>
      <c r="G2873" s="15">
        <v>18.600000000000001</v>
      </c>
      <c r="H2873" s="15">
        <v>18</v>
      </c>
      <c r="I2873" s="15">
        <v>12.7</v>
      </c>
      <c r="J2873" s="15">
        <v>17</v>
      </c>
      <c r="K2873" s="15">
        <v>16.899999999999999</v>
      </c>
      <c r="L2873" s="15">
        <v>17.100000000000001</v>
      </c>
      <c r="N2873" s="88">
        <v>10.4</v>
      </c>
      <c r="O2873" s="104">
        <v>10.7</v>
      </c>
      <c r="Q2873" s="11">
        <v>15</v>
      </c>
      <c r="R2873" s="11">
        <v>13.8</v>
      </c>
      <c r="S2873" s="11">
        <v>11.3</v>
      </c>
      <c r="T2873" s="11">
        <v>15.8</v>
      </c>
      <c r="U2873" s="11">
        <v>19.100000000000001</v>
      </c>
      <c r="V2873" s="11">
        <v>13.1</v>
      </c>
      <c r="W2873" s="11">
        <v>14.8</v>
      </c>
      <c r="X2873" s="11">
        <v>14.8</v>
      </c>
      <c r="Y2873" s="78"/>
      <c r="Z2873" s="11">
        <v>70.84</v>
      </c>
      <c r="AA2873" s="11">
        <v>183.58</v>
      </c>
      <c r="AB2873" s="11">
        <v>116.46</v>
      </c>
      <c r="AC2873" s="11">
        <v>0.92</v>
      </c>
      <c r="AD2873" s="11">
        <v>8.6300000000000008</v>
      </c>
    </row>
    <row r="2874" spans="1:30" x14ac:dyDescent="0.25">
      <c r="A2874" s="1">
        <v>2019</v>
      </c>
      <c r="B2874" s="1">
        <v>4</v>
      </c>
      <c r="C2874" s="1">
        <v>30</v>
      </c>
      <c r="D2874" s="3">
        <v>0.54166666666666663</v>
      </c>
      <c r="E2874" s="5">
        <v>2870</v>
      </c>
      <c r="G2874" s="15">
        <v>18.7</v>
      </c>
      <c r="H2874" s="15">
        <v>18.3</v>
      </c>
      <c r="I2874" s="15">
        <v>12.9</v>
      </c>
      <c r="J2874" s="15">
        <v>16.8</v>
      </c>
      <c r="K2874" s="15">
        <v>16.899999999999999</v>
      </c>
      <c r="L2874" s="15">
        <v>17.8</v>
      </c>
      <c r="N2874" s="88">
        <v>10.4</v>
      </c>
      <c r="O2874" s="104">
        <v>10.7</v>
      </c>
      <c r="Q2874" s="11">
        <v>15</v>
      </c>
      <c r="R2874" s="11">
        <v>13.8</v>
      </c>
      <c r="S2874" s="11">
        <v>11.3</v>
      </c>
      <c r="T2874" s="11">
        <v>15.8</v>
      </c>
      <c r="U2874" s="11">
        <v>19.100000000000001</v>
      </c>
      <c r="V2874" s="11">
        <v>13.1</v>
      </c>
      <c r="W2874" s="11">
        <v>14.8</v>
      </c>
      <c r="X2874" s="11">
        <v>14.8</v>
      </c>
      <c r="Y2874" s="78"/>
      <c r="Z2874" s="11">
        <v>70.84</v>
      </c>
      <c r="AA2874" s="11">
        <v>183.58</v>
      </c>
      <c r="AB2874" s="11">
        <v>116.46</v>
      </c>
      <c r="AC2874" s="11">
        <v>0.92</v>
      </c>
      <c r="AD2874" s="11">
        <v>8.6300000000000008</v>
      </c>
    </row>
    <row r="2875" spans="1:30" x14ac:dyDescent="0.25">
      <c r="A2875" s="1">
        <v>2019</v>
      </c>
      <c r="B2875" s="1">
        <v>4</v>
      </c>
      <c r="C2875" s="1">
        <v>30</v>
      </c>
      <c r="D2875" s="3">
        <v>0.58333333333333337</v>
      </c>
      <c r="E2875" s="5">
        <v>2871</v>
      </c>
      <c r="G2875" s="15">
        <v>19</v>
      </c>
      <c r="H2875" s="15">
        <v>18.3</v>
      </c>
      <c r="I2875" s="15">
        <v>13.3</v>
      </c>
      <c r="J2875" s="15">
        <v>16.399999999999999</v>
      </c>
      <c r="K2875" s="15">
        <v>16.600000000000001</v>
      </c>
      <c r="L2875" s="15">
        <v>17.3</v>
      </c>
      <c r="N2875" s="88">
        <v>10.4</v>
      </c>
      <c r="O2875" s="104">
        <v>10.7</v>
      </c>
      <c r="Q2875" s="11">
        <v>15</v>
      </c>
      <c r="R2875" s="11">
        <v>13.8</v>
      </c>
      <c r="S2875" s="11">
        <v>11.3</v>
      </c>
      <c r="T2875" s="11">
        <v>15.8</v>
      </c>
      <c r="U2875" s="11">
        <v>19.100000000000001</v>
      </c>
      <c r="V2875" s="11">
        <v>13.1</v>
      </c>
      <c r="W2875" s="11">
        <v>14.8</v>
      </c>
      <c r="X2875" s="11">
        <v>14.8</v>
      </c>
      <c r="Y2875" s="78"/>
      <c r="Z2875" s="11">
        <v>70.84</v>
      </c>
      <c r="AA2875" s="11">
        <v>183.58</v>
      </c>
      <c r="AB2875" s="11">
        <v>116.46</v>
      </c>
      <c r="AC2875" s="11">
        <v>0.92</v>
      </c>
      <c r="AD2875" s="11">
        <v>8.6300000000000008</v>
      </c>
    </row>
    <row r="2876" spans="1:30" x14ac:dyDescent="0.25">
      <c r="A2876" s="1">
        <v>2019</v>
      </c>
      <c r="B2876" s="1">
        <v>4</v>
      </c>
      <c r="C2876" s="1">
        <v>30</v>
      </c>
      <c r="D2876" s="3">
        <v>0.625</v>
      </c>
      <c r="E2876" s="5">
        <v>2872</v>
      </c>
      <c r="G2876" s="15">
        <v>19</v>
      </c>
      <c r="H2876" s="15">
        <v>18.2</v>
      </c>
      <c r="I2876" s="15">
        <v>12.9</v>
      </c>
      <c r="J2876" s="15">
        <v>16.600000000000001</v>
      </c>
      <c r="K2876" s="15">
        <v>16.5</v>
      </c>
      <c r="L2876" s="15">
        <v>17.7</v>
      </c>
      <c r="N2876" s="88">
        <v>10.4</v>
      </c>
      <c r="O2876" s="104">
        <v>10.7</v>
      </c>
      <c r="Q2876" s="11">
        <v>15</v>
      </c>
      <c r="R2876" s="11">
        <v>13.8</v>
      </c>
      <c r="S2876" s="11">
        <v>11.3</v>
      </c>
      <c r="T2876" s="11">
        <v>15.8</v>
      </c>
      <c r="U2876" s="11">
        <v>19.100000000000001</v>
      </c>
      <c r="V2876" s="11">
        <v>13.1</v>
      </c>
      <c r="W2876" s="11">
        <v>14.8</v>
      </c>
      <c r="X2876" s="11">
        <v>14.8</v>
      </c>
      <c r="Y2876" s="78"/>
      <c r="Z2876" s="11">
        <v>70.84</v>
      </c>
      <c r="AA2876" s="11">
        <v>183.58</v>
      </c>
      <c r="AB2876" s="11">
        <v>116.46</v>
      </c>
      <c r="AC2876" s="11">
        <v>0.92</v>
      </c>
      <c r="AD2876" s="11">
        <v>8.6300000000000008</v>
      </c>
    </row>
    <row r="2877" spans="1:30" x14ac:dyDescent="0.25">
      <c r="A2877" s="1">
        <v>2019</v>
      </c>
      <c r="B2877" s="1">
        <v>4</v>
      </c>
      <c r="C2877" s="1">
        <v>30</v>
      </c>
      <c r="D2877" s="3">
        <v>0.66666666666666663</v>
      </c>
      <c r="E2877" s="5">
        <v>2873</v>
      </c>
      <c r="G2877" s="15">
        <v>18.5</v>
      </c>
      <c r="H2877" s="15">
        <v>17.399999999999999</v>
      </c>
      <c r="I2877" s="15">
        <v>13.3</v>
      </c>
      <c r="J2877" s="15">
        <v>16.100000000000001</v>
      </c>
      <c r="K2877" s="15">
        <v>16.399999999999999</v>
      </c>
      <c r="L2877" s="15">
        <v>17.100000000000001</v>
      </c>
      <c r="N2877" s="88">
        <v>10.4</v>
      </c>
      <c r="O2877" s="104">
        <v>10.7</v>
      </c>
      <c r="Q2877" s="11">
        <v>15</v>
      </c>
      <c r="R2877" s="11">
        <v>13.8</v>
      </c>
      <c r="S2877" s="11">
        <v>11.3</v>
      </c>
      <c r="T2877" s="11">
        <v>15.8</v>
      </c>
      <c r="U2877" s="11">
        <v>19.100000000000001</v>
      </c>
      <c r="V2877" s="11">
        <v>13.1</v>
      </c>
      <c r="W2877" s="11">
        <v>14.8</v>
      </c>
      <c r="X2877" s="11">
        <v>14.8</v>
      </c>
      <c r="Y2877" s="78"/>
      <c r="Z2877" s="11">
        <v>70.84</v>
      </c>
      <c r="AA2877" s="11">
        <v>183.58</v>
      </c>
      <c r="AB2877" s="11">
        <v>116.46</v>
      </c>
      <c r="AC2877" s="11">
        <v>0.92</v>
      </c>
      <c r="AD2877" s="11">
        <v>8.6300000000000008</v>
      </c>
    </row>
    <row r="2878" spans="1:30" x14ac:dyDescent="0.25">
      <c r="A2878" s="1">
        <v>2019</v>
      </c>
      <c r="B2878" s="1">
        <v>4</v>
      </c>
      <c r="C2878" s="1">
        <v>30</v>
      </c>
      <c r="D2878" s="3">
        <v>0.70833333333333337</v>
      </c>
      <c r="E2878" s="5">
        <v>2874</v>
      </c>
      <c r="G2878" s="15">
        <v>16.899999999999999</v>
      </c>
      <c r="H2878" s="15">
        <v>16.100000000000001</v>
      </c>
      <c r="I2878" s="15">
        <v>12.7</v>
      </c>
      <c r="J2878" s="15">
        <v>15.3</v>
      </c>
      <c r="K2878" s="15">
        <v>14.6</v>
      </c>
      <c r="L2878" s="15">
        <v>15.7</v>
      </c>
      <c r="N2878" s="88">
        <v>10.4</v>
      </c>
      <c r="O2878" s="104">
        <v>10.7</v>
      </c>
      <c r="Q2878" s="11">
        <v>15</v>
      </c>
      <c r="R2878" s="11">
        <v>13.8</v>
      </c>
      <c r="S2878" s="11">
        <v>11.3</v>
      </c>
      <c r="T2878" s="11">
        <v>15.8</v>
      </c>
      <c r="U2878" s="11">
        <v>19.100000000000001</v>
      </c>
      <c r="V2878" s="11">
        <v>13.1</v>
      </c>
      <c r="W2878" s="11">
        <v>14.8</v>
      </c>
      <c r="X2878" s="11">
        <v>14.8</v>
      </c>
      <c r="Y2878" s="78"/>
      <c r="Z2878" s="11">
        <v>70.84</v>
      </c>
      <c r="AA2878" s="11">
        <v>183.58</v>
      </c>
      <c r="AB2878" s="11">
        <v>116.46</v>
      </c>
      <c r="AC2878" s="11">
        <v>0.92</v>
      </c>
      <c r="AD2878" s="11">
        <v>8.6300000000000008</v>
      </c>
    </row>
    <row r="2879" spans="1:30" x14ac:dyDescent="0.25">
      <c r="A2879" s="1">
        <v>2019</v>
      </c>
      <c r="B2879" s="1">
        <v>4</v>
      </c>
      <c r="C2879" s="1">
        <v>30</v>
      </c>
      <c r="D2879" s="3">
        <v>0.75</v>
      </c>
      <c r="E2879" s="5">
        <v>2875</v>
      </c>
      <c r="G2879" s="15">
        <v>13.7</v>
      </c>
      <c r="H2879" s="15">
        <v>14.3</v>
      </c>
      <c r="I2879" s="15">
        <v>13.2</v>
      </c>
      <c r="J2879" s="15">
        <v>11</v>
      </c>
      <c r="K2879" s="15">
        <v>12.7</v>
      </c>
      <c r="L2879" s="15">
        <v>13.6</v>
      </c>
      <c r="N2879" s="88">
        <v>10.4</v>
      </c>
      <c r="O2879" s="104">
        <v>10.7</v>
      </c>
      <c r="Q2879" s="11">
        <v>15</v>
      </c>
      <c r="R2879" s="11">
        <v>13.8</v>
      </c>
      <c r="S2879" s="11">
        <v>11.3</v>
      </c>
      <c r="T2879" s="11">
        <v>15.8</v>
      </c>
      <c r="U2879" s="11">
        <v>19.100000000000001</v>
      </c>
      <c r="V2879" s="11">
        <v>13.1</v>
      </c>
      <c r="W2879" s="11">
        <v>14.8</v>
      </c>
      <c r="X2879" s="11">
        <v>14.8</v>
      </c>
      <c r="Y2879" s="78"/>
      <c r="Z2879" s="11">
        <v>70.84</v>
      </c>
      <c r="AA2879" s="11">
        <v>183.58</v>
      </c>
      <c r="AB2879" s="11">
        <v>116.46</v>
      </c>
      <c r="AC2879" s="11">
        <v>0.92</v>
      </c>
      <c r="AD2879" s="11">
        <v>8.6300000000000008</v>
      </c>
    </row>
    <row r="2880" spans="1:30" x14ac:dyDescent="0.25">
      <c r="A2880" s="1">
        <v>2019</v>
      </c>
      <c r="B2880" s="1">
        <v>4</v>
      </c>
      <c r="C2880" s="1">
        <v>30</v>
      </c>
      <c r="D2880" s="3">
        <v>0.79166666666666663</v>
      </c>
      <c r="E2880" s="5">
        <v>2876</v>
      </c>
      <c r="G2880" s="15">
        <v>9.1</v>
      </c>
      <c r="H2880" s="15">
        <v>11.4</v>
      </c>
      <c r="I2880" s="15">
        <v>11.8</v>
      </c>
      <c r="J2880" s="15">
        <v>9.6999999999999993</v>
      </c>
      <c r="K2880" s="15">
        <v>10.7</v>
      </c>
      <c r="L2880" s="15">
        <v>11.7</v>
      </c>
      <c r="N2880" s="88">
        <v>10.4</v>
      </c>
      <c r="O2880" s="104">
        <v>10.7</v>
      </c>
      <c r="Q2880" s="11">
        <v>15</v>
      </c>
      <c r="R2880" s="11">
        <v>13.8</v>
      </c>
      <c r="S2880" s="11">
        <v>11.3</v>
      </c>
      <c r="T2880" s="11">
        <v>15.8</v>
      </c>
      <c r="U2880" s="11">
        <v>19.100000000000001</v>
      </c>
      <c r="V2880" s="11">
        <v>13.1</v>
      </c>
      <c r="W2880" s="11">
        <v>14.8</v>
      </c>
      <c r="X2880" s="11">
        <v>14.8</v>
      </c>
      <c r="Y2880" s="78"/>
      <c r="Z2880" s="11">
        <v>70.84</v>
      </c>
      <c r="AA2880" s="11">
        <v>183.58</v>
      </c>
      <c r="AB2880" s="11">
        <v>116.46</v>
      </c>
      <c r="AC2880" s="11">
        <v>0.92</v>
      </c>
      <c r="AD2880" s="11">
        <v>8.6300000000000008</v>
      </c>
    </row>
    <row r="2881" spans="1:30" x14ac:dyDescent="0.25">
      <c r="A2881" s="1">
        <v>2019</v>
      </c>
      <c r="B2881" s="1">
        <v>4</v>
      </c>
      <c r="C2881" s="1">
        <v>30</v>
      </c>
      <c r="D2881" s="3">
        <v>0.83333333333333337</v>
      </c>
      <c r="E2881" s="5">
        <v>2877</v>
      </c>
      <c r="G2881" s="15">
        <v>8.1</v>
      </c>
      <c r="H2881" s="15">
        <v>10</v>
      </c>
      <c r="I2881" s="15">
        <v>10.8</v>
      </c>
      <c r="J2881" s="15">
        <v>6.9</v>
      </c>
      <c r="K2881" s="15">
        <v>8.4</v>
      </c>
      <c r="L2881" s="15">
        <v>10.199999999999999</v>
      </c>
      <c r="N2881" s="88">
        <v>10.4</v>
      </c>
      <c r="O2881" s="104">
        <v>10.7</v>
      </c>
      <c r="Q2881" s="11">
        <v>15</v>
      </c>
      <c r="R2881" s="11">
        <v>13.8</v>
      </c>
      <c r="S2881" s="11">
        <v>11.3</v>
      </c>
      <c r="T2881" s="11">
        <v>15.8</v>
      </c>
      <c r="U2881" s="11">
        <v>19.100000000000001</v>
      </c>
      <c r="V2881" s="11">
        <v>13.1</v>
      </c>
      <c r="W2881" s="11">
        <v>14.8</v>
      </c>
      <c r="X2881" s="11">
        <v>14.8</v>
      </c>
      <c r="Y2881" s="78"/>
      <c r="Z2881" s="11">
        <v>70.84</v>
      </c>
      <c r="AA2881" s="11">
        <v>183.58</v>
      </c>
      <c r="AB2881" s="11">
        <v>116.46</v>
      </c>
      <c r="AC2881" s="11">
        <v>0.92</v>
      </c>
      <c r="AD2881" s="11">
        <v>8.6300000000000008</v>
      </c>
    </row>
    <row r="2882" spans="1:30" x14ac:dyDescent="0.25">
      <c r="A2882" s="1">
        <v>2019</v>
      </c>
      <c r="B2882" s="1">
        <v>4</v>
      </c>
      <c r="C2882" s="1">
        <v>30</v>
      </c>
      <c r="D2882" s="3">
        <v>0.875</v>
      </c>
      <c r="E2882" s="5">
        <v>2878</v>
      </c>
      <c r="G2882" s="15">
        <v>6</v>
      </c>
      <c r="H2882" s="15">
        <v>8.6999999999999993</v>
      </c>
      <c r="I2882" s="15">
        <v>10.6</v>
      </c>
      <c r="J2882" s="15">
        <v>5.0999999999999996</v>
      </c>
      <c r="K2882" s="15">
        <v>6.6</v>
      </c>
      <c r="L2882" s="15">
        <v>9</v>
      </c>
      <c r="N2882" s="88">
        <v>10.4</v>
      </c>
      <c r="O2882" s="104">
        <v>10.7</v>
      </c>
      <c r="Q2882" s="11">
        <v>15</v>
      </c>
      <c r="R2882" s="11">
        <v>13.8</v>
      </c>
      <c r="S2882" s="11">
        <v>11.3</v>
      </c>
      <c r="T2882" s="11">
        <v>15.8</v>
      </c>
      <c r="U2882" s="11">
        <v>19.100000000000001</v>
      </c>
      <c r="V2882" s="11">
        <v>13.1</v>
      </c>
      <c r="W2882" s="11">
        <v>14.8</v>
      </c>
      <c r="X2882" s="11">
        <v>14.8</v>
      </c>
      <c r="Y2882" s="78"/>
      <c r="Z2882" s="11">
        <v>70.84</v>
      </c>
      <c r="AA2882" s="11">
        <v>183.58</v>
      </c>
      <c r="AB2882" s="11">
        <v>116.46</v>
      </c>
      <c r="AC2882" s="11">
        <v>0.92</v>
      </c>
      <c r="AD2882" s="11">
        <v>8.6300000000000008</v>
      </c>
    </row>
    <row r="2883" spans="1:30" x14ac:dyDescent="0.25">
      <c r="A2883" s="1">
        <v>2019</v>
      </c>
      <c r="B2883" s="1">
        <v>4</v>
      </c>
      <c r="C2883" s="1">
        <v>30</v>
      </c>
      <c r="D2883" s="3">
        <v>0.91666666666666663</v>
      </c>
      <c r="E2883" s="5">
        <v>2879</v>
      </c>
      <c r="G2883" s="15">
        <v>5</v>
      </c>
      <c r="H2883" s="15">
        <v>8</v>
      </c>
      <c r="I2883" s="15">
        <v>9.6</v>
      </c>
      <c r="J2883" s="15">
        <v>3.8</v>
      </c>
      <c r="K2883" s="15">
        <v>5.4</v>
      </c>
      <c r="L2883" s="15">
        <v>7.2</v>
      </c>
      <c r="N2883" s="88">
        <v>10.4</v>
      </c>
      <c r="O2883" s="104">
        <v>10.7</v>
      </c>
      <c r="Q2883" s="11">
        <v>15</v>
      </c>
      <c r="R2883" s="11">
        <v>13.8</v>
      </c>
      <c r="S2883" s="11">
        <v>11.3</v>
      </c>
      <c r="T2883" s="11">
        <v>15.8</v>
      </c>
      <c r="U2883" s="11">
        <v>19.100000000000001</v>
      </c>
      <c r="V2883" s="11">
        <v>13.1</v>
      </c>
      <c r="W2883" s="11">
        <v>14.8</v>
      </c>
      <c r="X2883" s="11">
        <v>14.8</v>
      </c>
      <c r="Y2883" s="78"/>
      <c r="Z2883" s="11">
        <v>70.84</v>
      </c>
      <c r="AA2883" s="11">
        <v>183.58</v>
      </c>
      <c r="AB2883" s="11">
        <v>116.46</v>
      </c>
      <c r="AC2883" s="11">
        <v>0.92</v>
      </c>
      <c r="AD2883" s="11">
        <v>8.6300000000000008</v>
      </c>
    </row>
    <row r="2884" spans="1:30" x14ac:dyDescent="0.25">
      <c r="A2884" s="1">
        <v>2019</v>
      </c>
      <c r="B2884" s="1">
        <v>4</v>
      </c>
      <c r="C2884" s="1">
        <v>30</v>
      </c>
      <c r="D2884" s="3">
        <v>0.95833333333333337</v>
      </c>
      <c r="E2884" s="5">
        <v>2880</v>
      </c>
      <c r="G2884" s="15">
        <v>4.5999999999999996</v>
      </c>
      <c r="H2884" s="15">
        <v>6.4</v>
      </c>
      <c r="I2884" s="15">
        <v>8.6999999999999993</v>
      </c>
      <c r="J2884" s="15">
        <v>2.5</v>
      </c>
      <c r="K2884" s="15">
        <v>4.3</v>
      </c>
      <c r="L2884" s="15">
        <v>6.4</v>
      </c>
      <c r="N2884" s="88">
        <v>10.4</v>
      </c>
      <c r="O2884" s="104">
        <v>10.7</v>
      </c>
      <c r="Q2884" s="11">
        <v>15</v>
      </c>
      <c r="R2884" s="11">
        <v>13.8</v>
      </c>
      <c r="S2884" s="11">
        <v>11.3</v>
      </c>
      <c r="T2884" s="11">
        <v>15.8</v>
      </c>
      <c r="U2884" s="11">
        <v>19.100000000000001</v>
      </c>
      <c r="V2884" s="11">
        <v>13.1</v>
      </c>
      <c r="W2884" s="11">
        <v>14.8</v>
      </c>
      <c r="X2884" s="11">
        <v>14.8</v>
      </c>
      <c r="Y2884" s="78"/>
      <c r="Z2884" s="11">
        <v>70.84</v>
      </c>
      <c r="AA2884" s="11">
        <v>183.58</v>
      </c>
      <c r="AB2884" s="11">
        <v>116.46</v>
      </c>
      <c r="AC2884" s="11">
        <v>0.92</v>
      </c>
      <c r="AD2884" s="11">
        <v>8.6300000000000008</v>
      </c>
    </row>
    <row r="2885" spans="1:30" x14ac:dyDescent="0.25">
      <c r="A2885" s="1">
        <v>2019</v>
      </c>
      <c r="B2885" s="1">
        <v>5</v>
      </c>
      <c r="C2885" s="1">
        <v>1</v>
      </c>
      <c r="D2885" s="3">
        <v>0</v>
      </c>
      <c r="E2885" s="5">
        <v>2881</v>
      </c>
      <c r="G2885" s="15">
        <v>4</v>
      </c>
      <c r="H2885" s="15">
        <v>5.7</v>
      </c>
      <c r="I2885" s="15">
        <v>7.7</v>
      </c>
      <c r="J2885" s="15">
        <v>1.6</v>
      </c>
      <c r="K2885" s="15">
        <v>4.2</v>
      </c>
      <c r="L2885" s="15">
        <v>6</v>
      </c>
      <c r="N2885" s="88">
        <v>7.4</v>
      </c>
      <c r="O2885" s="104">
        <v>10.5</v>
      </c>
      <c r="Q2885" s="11">
        <v>14.5</v>
      </c>
      <c r="R2885" s="11">
        <v>13.2</v>
      </c>
      <c r="S2885" s="11">
        <v>11.6</v>
      </c>
      <c r="T2885" s="11">
        <v>16</v>
      </c>
      <c r="U2885" s="11">
        <v>18.5</v>
      </c>
      <c r="V2885" s="11">
        <v>13.1</v>
      </c>
      <c r="W2885" s="11">
        <v>15.3</v>
      </c>
      <c r="X2885" s="11">
        <v>14.9</v>
      </c>
      <c r="Y2885" s="78"/>
      <c r="Z2885" s="11">
        <v>71.11</v>
      </c>
      <c r="AA2885" s="11">
        <v>184.56</v>
      </c>
      <c r="AB2885" s="11">
        <v>114.45</v>
      </c>
      <c r="AC2885" s="11">
        <v>0.84</v>
      </c>
      <c r="AD2885" s="11">
        <v>7.76</v>
      </c>
    </row>
    <row r="2886" spans="1:30" x14ac:dyDescent="0.25">
      <c r="A2886" s="1">
        <v>2019</v>
      </c>
      <c r="B2886" s="1">
        <v>5</v>
      </c>
      <c r="C2886" s="1">
        <v>1</v>
      </c>
      <c r="D2886" s="3">
        <v>4.1666666666666664E-2</v>
      </c>
      <c r="E2886" s="5">
        <v>2882</v>
      </c>
      <c r="G2886" s="15">
        <v>3.5</v>
      </c>
      <c r="H2886" s="15">
        <v>5.6</v>
      </c>
      <c r="I2886" s="15">
        <v>6.8</v>
      </c>
      <c r="J2886" s="15">
        <v>0.8</v>
      </c>
      <c r="K2886" s="15">
        <v>3.3</v>
      </c>
      <c r="L2886" s="15">
        <v>5.5</v>
      </c>
      <c r="N2886" s="88">
        <v>7.4</v>
      </c>
      <c r="O2886" s="104">
        <v>10.5</v>
      </c>
      <c r="Q2886" s="11">
        <v>14.5</v>
      </c>
      <c r="R2886" s="11">
        <v>13.2</v>
      </c>
      <c r="S2886" s="11">
        <v>11.6</v>
      </c>
      <c r="T2886" s="11">
        <v>16</v>
      </c>
      <c r="U2886" s="11">
        <v>18.5</v>
      </c>
      <c r="V2886" s="11">
        <v>13.1</v>
      </c>
      <c r="W2886" s="11">
        <v>15.3</v>
      </c>
      <c r="X2886" s="11">
        <v>14.9</v>
      </c>
      <c r="Y2886" s="78"/>
      <c r="Z2886" s="11">
        <v>71.11</v>
      </c>
      <c r="AA2886" s="11">
        <v>184.56</v>
      </c>
      <c r="AB2886" s="11">
        <v>114.45</v>
      </c>
      <c r="AC2886" s="11">
        <v>0.84</v>
      </c>
      <c r="AD2886" s="11">
        <v>7.76</v>
      </c>
    </row>
    <row r="2887" spans="1:30" x14ac:dyDescent="0.25">
      <c r="A2887" s="1">
        <v>2019</v>
      </c>
      <c r="B2887" s="1">
        <v>5</v>
      </c>
      <c r="C2887" s="1">
        <v>1</v>
      </c>
      <c r="D2887" s="3">
        <v>8.3333333333333329E-2</v>
      </c>
      <c r="E2887" s="5">
        <v>2883</v>
      </c>
      <c r="G2887" s="15">
        <v>3.4</v>
      </c>
      <c r="H2887" s="15">
        <v>5.8</v>
      </c>
      <c r="I2887" s="15">
        <v>5.8</v>
      </c>
      <c r="J2887" s="15">
        <v>0</v>
      </c>
      <c r="K2887" s="15">
        <v>2.6</v>
      </c>
      <c r="L2887" s="15">
        <v>5.8</v>
      </c>
      <c r="N2887" s="88">
        <v>7.4</v>
      </c>
      <c r="O2887" s="104">
        <v>10.5</v>
      </c>
      <c r="Q2887" s="11">
        <v>14.5</v>
      </c>
      <c r="R2887" s="11">
        <v>13.2</v>
      </c>
      <c r="S2887" s="11">
        <v>11.6</v>
      </c>
      <c r="T2887" s="11">
        <v>16</v>
      </c>
      <c r="U2887" s="11">
        <v>18.5</v>
      </c>
      <c r="V2887" s="11">
        <v>13.1</v>
      </c>
      <c r="W2887" s="11">
        <v>15.3</v>
      </c>
      <c r="X2887" s="11">
        <v>14.9</v>
      </c>
      <c r="Y2887" s="78"/>
      <c r="Z2887" s="11">
        <v>71.11</v>
      </c>
      <c r="AA2887" s="11">
        <v>184.56</v>
      </c>
      <c r="AB2887" s="11">
        <v>114.45</v>
      </c>
      <c r="AC2887" s="11">
        <v>0.84</v>
      </c>
      <c r="AD2887" s="11">
        <v>7.76</v>
      </c>
    </row>
    <row r="2888" spans="1:30" x14ac:dyDescent="0.25">
      <c r="A2888" s="1">
        <v>2019</v>
      </c>
      <c r="B2888" s="1">
        <v>5</v>
      </c>
      <c r="C2888" s="1">
        <v>1</v>
      </c>
      <c r="D2888" s="3">
        <v>0.125</v>
      </c>
      <c r="E2888" s="5">
        <v>2884</v>
      </c>
      <c r="G2888" s="15">
        <v>4.0999999999999996</v>
      </c>
      <c r="H2888" s="15">
        <v>5.4</v>
      </c>
      <c r="I2888" s="15">
        <v>4.5</v>
      </c>
      <c r="J2888" s="15">
        <v>-0.5</v>
      </c>
      <c r="K2888" s="15">
        <v>1.8</v>
      </c>
      <c r="L2888" s="15">
        <v>4.9000000000000004</v>
      </c>
      <c r="N2888" s="88">
        <v>7.4</v>
      </c>
      <c r="O2888" s="104">
        <v>10.5</v>
      </c>
      <c r="Q2888" s="11">
        <v>14.5</v>
      </c>
      <c r="R2888" s="11">
        <v>13.2</v>
      </c>
      <c r="S2888" s="11">
        <v>11.6</v>
      </c>
      <c r="T2888" s="11">
        <v>16</v>
      </c>
      <c r="U2888" s="11">
        <v>18.5</v>
      </c>
      <c r="V2888" s="11">
        <v>13.1</v>
      </c>
      <c r="W2888" s="11">
        <v>15.3</v>
      </c>
      <c r="X2888" s="11">
        <v>14.9</v>
      </c>
      <c r="Y2888" s="78"/>
      <c r="Z2888" s="11">
        <v>71.11</v>
      </c>
      <c r="AA2888" s="11">
        <v>184.56</v>
      </c>
      <c r="AB2888" s="11">
        <v>114.45</v>
      </c>
      <c r="AC2888" s="11">
        <v>0.84</v>
      </c>
      <c r="AD2888" s="11">
        <v>7.76</v>
      </c>
    </row>
    <row r="2889" spans="1:30" x14ac:dyDescent="0.25">
      <c r="A2889" s="1">
        <v>2019</v>
      </c>
      <c r="B2889" s="1">
        <v>5</v>
      </c>
      <c r="C2889" s="1">
        <v>1</v>
      </c>
      <c r="D2889" s="3">
        <v>0.16666666666666666</v>
      </c>
      <c r="E2889" s="5">
        <v>2885</v>
      </c>
      <c r="G2889" s="15">
        <v>5</v>
      </c>
      <c r="H2889" s="15">
        <v>6.8</v>
      </c>
      <c r="I2889" s="15">
        <v>5.2</v>
      </c>
      <c r="J2889" s="15">
        <v>0.8</v>
      </c>
      <c r="K2889" s="15">
        <v>3.3</v>
      </c>
      <c r="L2889" s="15">
        <v>6</v>
      </c>
      <c r="N2889" s="88">
        <v>7.4</v>
      </c>
      <c r="O2889" s="104">
        <v>10.5</v>
      </c>
      <c r="Q2889" s="11">
        <v>14.5</v>
      </c>
      <c r="R2889" s="11">
        <v>13.2</v>
      </c>
      <c r="S2889" s="11">
        <v>11.6</v>
      </c>
      <c r="T2889" s="11">
        <v>16</v>
      </c>
      <c r="U2889" s="11">
        <v>18.5</v>
      </c>
      <c r="V2889" s="11">
        <v>13.1</v>
      </c>
      <c r="W2889" s="11">
        <v>15.3</v>
      </c>
      <c r="X2889" s="11">
        <v>14.9</v>
      </c>
      <c r="Y2889" s="78"/>
      <c r="Z2889" s="11">
        <v>71.11</v>
      </c>
      <c r="AA2889" s="11">
        <v>184.56</v>
      </c>
      <c r="AB2889" s="11">
        <v>114.45</v>
      </c>
      <c r="AC2889" s="11">
        <v>0.84</v>
      </c>
      <c r="AD2889" s="11">
        <v>7.76</v>
      </c>
    </row>
    <row r="2890" spans="1:30" x14ac:dyDescent="0.25">
      <c r="A2890" s="1">
        <v>2019</v>
      </c>
      <c r="B2890" s="1">
        <v>5</v>
      </c>
      <c r="C2890" s="1">
        <v>1</v>
      </c>
      <c r="D2890" s="3">
        <v>0.20833333333333334</v>
      </c>
      <c r="E2890" s="5">
        <v>2886</v>
      </c>
      <c r="G2890" s="15">
        <v>9</v>
      </c>
      <c r="H2890" s="15">
        <v>8.1</v>
      </c>
      <c r="I2890" s="15">
        <v>9.6</v>
      </c>
      <c r="J2890" s="15">
        <v>5.7</v>
      </c>
      <c r="K2890" s="15">
        <v>6.8</v>
      </c>
      <c r="L2890" s="15">
        <v>7.6</v>
      </c>
      <c r="N2890" s="88">
        <v>7.4</v>
      </c>
      <c r="O2890" s="104">
        <v>10.5</v>
      </c>
      <c r="Q2890" s="11">
        <v>14.5</v>
      </c>
      <c r="R2890" s="11">
        <v>13.2</v>
      </c>
      <c r="S2890" s="11">
        <v>11.6</v>
      </c>
      <c r="T2890" s="11">
        <v>16</v>
      </c>
      <c r="U2890" s="11">
        <v>18.5</v>
      </c>
      <c r="V2890" s="11">
        <v>13.1</v>
      </c>
      <c r="W2890" s="11">
        <v>15.3</v>
      </c>
      <c r="X2890" s="11">
        <v>14.9</v>
      </c>
      <c r="Y2890" s="78"/>
      <c r="Z2890" s="11">
        <v>71.11</v>
      </c>
      <c r="AA2890" s="11">
        <v>184.56</v>
      </c>
      <c r="AB2890" s="11">
        <v>114.45</v>
      </c>
      <c r="AC2890" s="11">
        <v>0.84</v>
      </c>
      <c r="AD2890" s="11">
        <v>7.76</v>
      </c>
    </row>
    <row r="2891" spans="1:30" x14ac:dyDescent="0.25">
      <c r="A2891" s="1">
        <v>2019</v>
      </c>
      <c r="B2891" s="1">
        <v>5</v>
      </c>
      <c r="C2891" s="1">
        <v>1</v>
      </c>
      <c r="D2891" s="3">
        <v>0.25</v>
      </c>
      <c r="E2891" s="5">
        <v>2887</v>
      </c>
      <c r="G2891" s="15">
        <v>11</v>
      </c>
      <c r="H2891" s="15">
        <v>10.8</v>
      </c>
      <c r="I2891" s="15">
        <v>12.5</v>
      </c>
      <c r="J2891" s="15">
        <v>9.1</v>
      </c>
      <c r="K2891" s="15">
        <v>10.6</v>
      </c>
      <c r="L2891" s="15">
        <v>9.8000000000000007</v>
      </c>
      <c r="N2891" s="88">
        <v>7.4</v>
      </c>
      <c r="O2891" s="104">
        <v>10.5</v>
      </c>
      <c r="Q2891" s="11">
        <v>14.5</v>
      </c>
      <c r="R2891" s="11">
        <v>13.2</v>
      </c>
      <c r="S2891" s="11">
        <v>11.6</v>
      </c>
      <c r="T2891" s="11">
        <v>16</v>
      </c>
      <c r="U2891" s="11">
        <v>18.5</v>
      </c>
      <c r="V2891" s="11">
        <v>13.1</v>
      </c>
      <c r="W2891" s="11">
        <v>15.3</v>
      </c>
      <c r="X2891" s="11">
        <v>14.9</v>
      </c>
      <c r="Y2891" s="78"/>
      <c r="Z2891" s="11">
        <v>71.11</v>
      </c>
      <c r="AA2891" s="11">
        <v>184.56</v>
      </c>
      <c r="AB2891" s="11">
        <v>114.45</v>
      </c>
      <c r="AC2891" s="11">
        <v>0.84</v>
      </c>
      <c r="AD2891" s="11">
        <v>7.76</v>
      </c>
    </row>
    <row r="2892" spans="1:30" x14ac:dyDescent="0.25">
      <c r="A2892" s="1">
        <v>2019</v>
      </c>
      <c r="B2892" s="1">
        <v>5</v>
      </c>
      <c r="C2892" s="1">
        <v>1</v>
      </c>
      <c r="D2892" s="3">
        <v>0.29166666666666669</v>
      </c>
      <c r="E2892" s="5">
        <v>2888</v>
      </c>
      <c r="G2892" s="15">
        <v>13.7</v>
      </c>
      <c r="H2892" s="15">
        <v>13</v>
      </c>
      <c r="I2892" s="15">
        <v>14</v>
      </c>
      <c r="J2892" s="15">
        <v>13.3</v>
      </c>
      <c r="K2892" s="15">
        <v>13.7</v>
      </c>
      <c r="L2892" s="15">
        <v>13.6</v>
      </c>
      <c r="N2892" s="88">
        <v>7.4</v>
      </c>
      <c r="O2892" s="104">
        <v>10.5</v>
      </c>
      <c r="Q2892" s="11">
        <v>14.5</v>
      </c>
      <c r="R2892" s="11">
        <v>13.2</v>
      </c>
      <c r="S2892" s="11">
        <v>11.6</v>
      </c>
      <c r="T2892" s="11">
        <v>16</v>
      </c>
      <c r="U2892" s="11">
        <v>18.5</v>
      </c>
      <c r="V2892" s="11">
        <v>13.1</v>
      </c>
      <c r="W2892" s="11">
        <v>15.3</v>
      </c>
      <c r="X2892" s="11">
        <v>14.9</v>
      </c>
      <c r="Y2892" s="78"/>
      <c r="Z2892" s="11">
        <v>71.11</v>
      </c>
      <c r="AA2892" s="11">
        <v>184.56</v>
      </c>
      <c r="AB2892" s="11">
        <v>114.45</v>
      </c>
      <c r="AC2892" s="11">
        <v>0.84</v>
      </c>
      <c r="AD2892" s="11">
        <v>7.76</v>
      </c>
    </row>
    <row r="2893" spans="1:30" x14ac:dyDescent="0.25">
      <c r="A2893" s="1">
        <v>2019</v>
      </c>
      <c r="B2893" s="1">
        <v>5</v>
      </c>
      <c r="C2893" s="1">
        <v>1</v>
      </c>
      <c r="D2893" s="3">
        <v>0.33333333333333331</v>
      </c>
      <c r="E2893" s="5">
        <v>2889</v>
      </c>
      <c r="G2893" s="15">
        <v>16.2</v>
      </c>
      <c r="H2893" s="15">
        <v>16.399999999999999</v>
      </c>
      <c r="I2893" s="15">
        <v>11</v>
      </c>
      <c r="J2893" s="15">
        <v>15.3</v>
      </c>
      <c r="K2893" s="15">
        <v>15.8</v>
      </c>
      <c r="L2893" s="15">
        <v>16.100000000000001</v>
      </c>
      <c r="N2893" s="88">
        <v>7.4</v>
      </c>
      <c r="O2893" s="104">
        <v>10.5</v>
      </c>
      <c r="Q2893" s="11">
        <v>14.5</v>
      </c>
      <c r="R2893" s="11">
        <v>13.2</v>
      </c>
      <c r="S2893" s="11">
        <v>11.6</v>
      </c>
      <c r="T2893" s="11">
        <v>16</v>
      </c>
      <c r="U2893" s="11">
        <v>18.5</v>
      </c>
      <c r="V2893" s="11">
        <v>13.1</v>
      </c>
      <c r="W2893" s="11">
        <v>15.3</v>
      </c>
      <c r="X2893" s="11">
        <v>14.9</v>
      </c>
      <c r="Y2893" s="78"/>
      <c r="Z2893" s="11">
        <v>71.11</v>
      </c>
      <c r="AA2893" s="11">
        <v>184.56</v>
      </c>
      <c r="AB2893" s="11">
        <v>114.45</v>
      </c>
      <c r="AC2893" s="11">
        <v>0.84</v>
      </c>
      <c r="AD2893" s="11">
        <v>7.76</v>
      </c>
    </row>
    <row r="2894" spans="1:30" x14ac:dyDescent="0.25">
      <c r="A2894" s="1">
        <v>2019</v>
      </c>
      <c r="B2894" s="1">
        <v>5</v>
      </c>
      <c r="C2894" s="1">
        <v>1</v>
      </c>
      <c r="D2894" s="3">
        <v>0.375</v>
      </c>
      <c r="E2894" s="5">
        <v>2890</v>
      </c>
      <c r="G2894" s="15">
        <v>17.399999999999999</v>
      </c>
      <c r="H2894" s="15">
        <v>17.600000000000001</v>
      </c>
      <c r="I2894" s="15">
        <v>10.9</v>
      </c>
      <c r="J2894" s="15">
        <v>16.600000000000001</v>
      </c>
      <c r="K2894" s="15">
        <v>17.600000000000001</v>
      </c>
      <c r="L2894" s="15">
        <v>16.5</v>
      </c>
      <c r="N2894" s="88">
        <v>7.4</v>
      </c>
      <c r="O2894" s="104">
        <v>10.5</v>
      </c>
      <c r="Q2894" s="11">
        <v>14.5</v>
      </c>
      <c r="R2894" s="11">
        <v>13.2</v>
      </c>
      <c r="S2894" s="11">
        <v>11.6</v>
      </c>
      <c r="T2894" s="11">
        <v>16</v>
      </c>
      <c r="U2894" s="11">
        <v>18.5</v>
      </c>
      <c r="V2894" s="11">
        <v>13.1</v>
      </c>
      <c r="W2894" s="11">
        <v>15.3</v>
      </c>
      <c r="X2894" s="11">
        <v>14.9</v>
      </c>
      <c r="Y2894" s="78"/>
      <c r="Z2894" s="11">
        <v>71.11</v>
      </c>
      <c r="AA2894" s="11">
        <v>184.56</v>
      </c>
      <c r="AB2894" s="11">
        <v>114.45</v>
      </c>
      <c r="AC2894" s="11">
        <v>0.84</v>
      </c>
      <c r="AD2894" s="11">
        <v>7.76</v>
      </c>
    </row>
    <row r="2895" spans="1:30" x14ac:dyDescent="0.25">
      <c r="A2895" s="1">
        <v>2019</v>
      </c>
      <c r="B2895" s="1">
        <v>5</v>
      </c>
      <c r="C2895" s="1">
        <v>1</v>
      </c>
      <c r="D2895" s="3">
        <v>0.41666666666666669</v>
      </c>
      <c r="E2895" s="5">
        <v>2891</v>
      </c>
      <c r="G2895" s="15">
        <v>18.3</v>
      </c>
      <c r="H2895" s="15">
        <v>17.2</v>
      </c>
      <c r="I2895" s="15">
        <v>10.8</v>
      </c>
      <c r="J2895" s="15">
        <v>17.399999999999999</v>
      </c>
      <c r="K2895" s="15">
        <v>17.7</v>
      </c>
      <c r="L2895" s="15">
        <v>17.2</v>
      </c>
      <c r="N2895" s="88">
        <v>7.4</v>
      </c>
      <c r="O2895" s="104">
        <v>10.5</v>
      </c>
      <c r="Q2895" s="11">
        <v>14.5</v>
      </c>
      <c r="R2895" s="11">
        <v>13.2</v>
      </c>
      <c r="S2895" s="11">
        <v>11.6</v>
      </c>
      <c r="T2895" s="11">
        <v>16</v>
      </c>
      <c r="U2895" s="11">
        <v>18.5</v>
      </c>
      <c r="V2895" s="11">
        <v>13.1</v>
      </c>
      <c r="W2895" s="11">
        <v>15.3</v>
      </c>
      <c r="X2895" s="11">
        <v>14.9</v>
      </c>
      <c r="Y2895" s="78"/>
      <c r="Z2895" s="11">
        <v>71.11</v>
      </c>
      <c r="AA2895" s="11">
        <v>184.56</v>
      </c>
      <c r="AB2895" s="11">
        <v>114.45</v>
      </c>
      <c r="AC2895" s="11">
        <v>0.84</v>
      </c>
      <c r="AD2895" s="11">
        <v>7.76</v>
      </c>
    </row>
    <row r="2896" spans="1:30" x14ac:dyDescent="0.25">
      <c r="A2896" s="1">
        <v>2019</v>
      </c>
      <c r="B2896" s="1">
        <v>5</v>
      </c>
      <c r="C2896" s="1">
        <v>1</v>
      </c>
      <c r="D2896" s="3">
        <v>0.45833333333333331</v>
      </c>
      <c r="E2896" s="5">
        <v>2892</v>
      </c>
      <c r="G2896" s="15">
        <v>17.899999999999999</v>
      </c>
      <c r="H2896" s="15">
        <v>18.100000000000001</v>
      </c>
      <c r="I2896" s="15">
        <v>10.3</v>
      </c>
      <c r="J2896" s="15">
        <v>17.7</v>
      </c>
      <c r="K2896" s="15">
        <v>18.399999999999999</v>
      </c>
      <c r="L2896" s="15">
        <v>16.5</v>
      </c>
      <c r="N2896" s="88">
        <v>7.4</v>
      </c>
      <c r="O2896" s="104">
        <v>10.5</v>
      </c>
      <c r="Q2896" s="11">
        <v>14.5</v>
      </c>
      <c r="R2896" s="11">
        <v>13.2</v>
      </c>
      <c r="S2896" s="11">
        <v>11.6</v>
      </c>
      <c r="T2896" s="11">
        <v>16</v>
      </c>
      <c r="U2896" s="11">
        <v>18.5</v>
      </c>
      <c r="V2896" s="11">
        <v>13.1</v>
      </c>
      <c r="W2896" s="11">
        <v>15.3</v>
      </c>
      <c r="X2896" s="11">
        <v>14.9</v>
      </c>
      <c r="Y2896" s="78"/>
      <c r="Z2896" s="11">
        <v>71.11</v>
      </c>
      <c r="AA2896" s="11">
        <v>184.56</v>
      </c>
      <c r="AB2896" s="11">
        <v>114.45</v>
      </c>
      <c r="AC2896" s="11">
        <v>0.84</v>
      </c>
      <c r="AD2896" s="11">
        <v>7.76</v>
      </c>
    </row>
    <row r="2897" spans="1:30" x14ac:dyDescent="0.25">
      <c r="A2897" s="1">
        <v>2019</v>
      </c>
      <c r="B2897" s="1">
        <v>5</v>
      </c>
      <c r="C2897" s="1">
        <v>1</v>
      </c>
      <c r="D2897" s="3">
        <v>0.5</v>
      </c>
      <c r="E2897" s="5">
        <v>2893</v>
      </c>
      <c r="G2897" s="15">
        <v>17.899999999999999</v>
      </c>
      <c r="H2897" s="15">
        <v>17.3</v>
      </c>
      <c r="I2897" s="15">
        <v>11</v>
      </c>
      <c r="J2897" s="15">
        <v>18.100000000000001</v>
      </c>
      <c r="K2897" s="15">
        <v>17.7</v>
      </c>
      <c r="L2897" s="15">
        <v>18.100000000000001</v>
      </c>
      <c r="N2897" s="88">
        <v>10.4</v>
      </c>
      <c r="O2897" s="104">
        <v>10.5</v>
      </c>
      <c r="Q2897" s="11">
        <v>14.5</v>
      </c>
      <c r="R2897" s="11">
        <v>13.2</v>
      </c>
      <c r="S2897" s="11">
        <v>11.6</v>
      </c>
      <c r="T2897" s="11">
        <v>16</v>
      </c>
      <c r="U2897" s="11">
        <v>18.5</v>
      </c>
      <c r="V2897" s="11">
        <v>13.1</v>
      </c>
      <c r="W2897" s="11">
        <v>15.3</v>
      </c>
      <c r="X2897" s="11">
        <v>14.9</v>
      </c>
      <c r="Y2897" s="78"/>
      <c r="Z2897" s="11">
        <v>71.11</v>
      </c>
      <c r="AA2897" s="11">
        <v>184.56</v>
      </c>
      <c r="AB2897" s="11">
        <v>114.45</v>
      </c>
      <c r="AC2897" s="11">
        <v>0.84</v>
      </c>
      <c r="AD2897" s="11">
        <v>7.76</v>
      </c>
    </row>
    <row r="2898" spans="1:30" x14ac:dyDescent="0.25">
      <c r="A2898" s="1">
        <v>2019</v>
      </c>
      <c r="B2898" s="1">
        <v>5</v>
      </c>
      <c r="C2898" s="1">
        <v>1</v>
      </c>
      <c r="D2898" s="3">
        <v>0.54166666666666663</v>
      </c>
      <c r="E2898" s="5">
        <v>2894</v>
      </c>
      <c r="G2898" s="15">
        <v>18.8</v>
      </c>
      <c r="H2898" s="15">
        <v>17.3</v>
      </c>
      <c r="I2898" s="15">
        <v>11.2</v>
      </c>
      <c r="J2898" s="15">
        <v>17.899999999999999</v>
      </c>
      <c r="K2898" s="15">
        <v>19.600000000000001</v>
      </c>
      <c r="L2898" s="15">
        <v>17.100000000000001</v>
      </c>
      <c r="N2898" s="88">
        <v>10.4</v>
      </c>
      <c r="O2898" s="104">
        <v>10.5</v>
      </c>
      <c r="Q2898" s="11">
        <v>14.5</v>
      </c>
      <c r="R2898" s="11">
        <v>13.2</v>
      </c>
      <c r="S2898" s="11">
        <v>11.6</v>
      </c>
      <c r="T2898" s="11">
        <v>16</v>
      </c>
      <c r="U2898" s="11">
        <v>18.5</v>
      </c>
      <c r="V2898" s="11">
        <v>13.1</v>
      </c>
      <c r="W2898" s="11">
        <v>15.3</v>
      </c>
      <c r="X2898" s="11">
        <v>14.9</v>
      </c>
      <c r="Y2898" s="78"/>
      <c r="Z2898" s="11">
        <v>71.11</v>
      </c>
      <c r="AA2898" s="11">
        <v>184.56</v>
      </c>
      <c r="AB2898" s="11">
        <v>114.45</v>
      </c>
      <c r="AC2898" s="11">
        <v>0.84</v>
      </c>
      <c r="AD2898" s="11">
        <v>7.76</v>
      </c>
    </row>
    <row r="2899" spans="1:30" x14ac:dyDescent="0.25">
      <c r="A2899" s="1">
        <v>2019</v>
      </c>
      <c r="B2899" s="1">
        <v>5</v>
      </c>
      <c r="C2899" s="1">
        <v>1</v>
      </c>
      <c r="D2899" s="3">
        <v>0.58333333333333337</v>
      </c>
      <c r="E2899" s="5">
        <v>2895</v>
      </c>
      <c r="G2899" s="15">
        <v>19.2</v>
      </c>
      <c r="H2899" s="15">
        <v>17.7</v>
      </c>
      <c r="I2899" s="15">
        <v>11.1</v>
      </c>
      <c r="J2899" s="15">
        <v>17.7</v>
      </c>
      <c r="K2899" s="15">
        <v>19.2</v>
      </c>
      <c r="L2899" s="15">
        <v>17.2</v>
      </c>
      <c r="N2899" s="88">
        <v>10.4</v>
      </c>
      <c r="O2899" s="104">
        <v>10.5</v>
      </c>
      <c r="Q2899" s="11">
        <v>14.5</v>
      </c>
      <c r="R2899" s="11">
        <v>13.2</v>
      </c>
      <c r="S2899" s="11">
        <v>11.6</v>
      </c>
      <c r="T2899" s="11">
        <v>16</v>
      </c>
      <c r="U2899" s="11">
        <v>18.5</v>
      </c>
      <c r="V2899" s="11">
        <v>13.1</v>
      </c>
      <c r="W2899" s="11">
        <v>15.3</v>
      </c>
      <c r="X2899" s="11">
        <v>14.9</v>
      </c>
      <c r="Y2899" s="78"/>
      <c r="Z2899" s="11">
        <v>71.11</v>
      </c>
      <c r="AA2899" s="11">
        <v>184.56</v>
      </c>
      <c r="AB2899" s="11">
        <v>114.45</v>
      </c>
      <c r="AC2899" s="11">
        <v>0.84</v>
      </c>
      <c r="AD2899" s="11">
        <v>7.76</v>
      </c>
    </row>
    <row r="2900" spans="1:30" x14ac:dyDescent="0.25">
      <c r="A2900" s="1">
        <v>2019</v>
      </c>
      <c r="B2900" s="1">
        <v>5</v>
      </c>
      <c r="C2900" s="1">
        <v>1</v>
      </c>
      <c r="D2900" s="3">
        <v>0.625</v>
      </c>
      <c r="E2900" s="5">
        <v>2896</v>
      </c>
      <c r="G2900" s="15">
        <v>17</v>
      </c>
      <c r="H2900" s="15">
        <v>18.399999999999999</v>
      </c>
      <c r="I2900" s="15">
        <v>10.3</v>
      </c>
      <c r="J2900" s="15">
        <v>16.8</v>
      </c>
      <c r="K2900" s="15">
        <v>19.2</v>
      </c>
      <c r="L2900" s="15">
        <v>17</v>
      </c>
      <c r="N2900" s="88">
        <v>10.4</v>
      </c>
      <c r="O2900" s="104">
        <v>10.5</v>
      </c>
      <c r="Q2900" s="11">
        <v>14.5</v>
      </c>
      <c r="R2900" s="11">
        <v>13.2</v>
      </c>
      <c r="S2900" s="11">
        <v>11.6</v>
      </c>
      <c r="T2900" s="11">
        <v>16</v>
      </c>
      <c r="U2900" s="11">
        <v>18.5</v>
      </c>
      <c r="V2900" s="11">
        <v>13.1</v>
      </c>
      <c r="W2900" s="11">
        <v>15.3</v>
      </c>
      <c r="X2900" s="11">
        <v>14.9</v>
      </c>
      <c r="Y2900" s="78"/>
      <c r="Z2900" s="11">
        <v>71.11</v>
      </c>
      <c r="AA2900" s="11">
        <v>184.56</v>
      </c>
      <c r="AB2900" s="11">
        <v>114.45</v>
      </c>
      <c r="AC2900" s="11">
        <v>0.84</v>
      </c>
      <c r="AD2900" s="11">
        <v>7.76</v>
      </c>
    </row>
    <row r="2901" spans="1:30" x14ac:dyDescent="0.25">
      <c r="A2901" s="1">
        <v>2019</v>
      </c>
      <c r="B2901" s="1">
        <v>5</v>
      </c>
      <c r="C2901" s="1">
        <v>1</v>
      </c>
      <c r="D2901" s="3">
        <v>0.66666666666666663</v>
      </c>
      <c r="E2901" s="5">
        <v>2897</v>
      </c>
      <c r="G2901" s="15">
        <v>17.899999999999999</v>
      </c>
      <c r="H2901" s="15">
        <v>17.600000000000001</v>
      </c>
      <c r="I2901" s="15">
        <v>9.9</v>
      </c>
      <c r="J2901" s="15">
        <v>14.6</v>
      </c>
      <c r="K2901" s="15">
        <v>17.600000000000001</v>
      </c>
      <c r="L2901" s="15">
        <v>17.600000000000001</v>
      </c>
      <c r="N2901" s="88">
        <v>10.4</v>
      </c>
      <c r="O2901" s="104">
        <v>10.5</v>
      </c>
      <c r="Q2901" s="11">
        <v>14.5</v>
      </c>
      <c r="R2901" s="11">
        <v>13.2</v>
      </c>
      <c r="S2901" s="11">
        <v>11.6</v>
      </c>
      <c r="T2901" s="11">
        <v>16</v>
      </c>
      <c r="U2901" s="11">
        <v>18.5</v>
      </c>
      <c r="V2901" s="11">
        <v>13.1</v>
      </c>
      <c r="W2901" s="11">
        <v>15.3</v>
      </c>
      <c r="X2901" s="11">
        <v>14.9</v>
      </c>
      <c r="Y2901" s="78"/>
      <c r="Z2901" s="11">
        <v>71.11</v>
      </c>
      <c r="AA2901" s="11">
        <v>184.56</v>
      </c>
      <c r="AB2901" s="11">
        <v>114.45</v>
      </c>
      <c r="AC2901" s="11">
        <v>0.84</v>
      </c>
      <c r="AD2901" s="11">
        <v>7.76</v>
      </c>
    </row>
    <row r="2902" spans="1:30" x14ac:dyDescent="0.25">
      <c r="A2902" s="1">
        <v>2019</v>
      </c>
      <c r="B2902" s="1">
        <v>5</v>
      </c>
      <c r="C2902" s="1">
        <v>1</v>
      </c>
      <c r="D2902" s="3">
        <v>0.70833333333333337</v>
      </c>
      <c r="E2902" s="5">
        <v>2898</v>
      </c>
      <c r="G2902" s="15">
        <v>16.5</v>
      </c>
      <c r="H2902" s="15">
        <v>16.600000000000001</v>
      </c>
      <c r="I2902" s="15">
        <v>9.6</v>
      </c>
      <c r="J2902" s="15">
        <v>13.1</v>
      </c>
      <c r="K2902" s="15">
        <v>15.8</v>
      </c>
      <c r="L2902" s="15">
        <v>15.2</v>
      </c>
      <c r="N2902" s="88">
        <v>10.4</v>
      </c>
      <c r="O2902" s="104">
        <v>10.5</v>
      </c>
      <c r="Q2902" s="11">
        <v>14.5</v>
      </c>
      <c r="R2902" s="11">
        <v>13.2</v>
      </c>
      <c r="S2902" s="11">
        <v>11.6</v>
      </c>
      <c r="T2902" s="11">
        <v>16</v>
      </c>
      <c r="U2902" s="11">
        <v>18.5</v>
      </c>
      <c r="V2902" s="11">
        <v>13.1</v>
      </c>
      <c r="W2902" s="11">
        <v>15.3</v>
      </c>
      <c r="X2902" s="11">
        <v>14.9</v>
      </c>
      <c r="Y2902" s="78"/>
      <c r="Z2902" s="11">
        <v>71.11</v>
      </c>
      <c r="AA2902" s="11">
        <v>184.56</v>
      </c>
      <c r="AB2902" s="11">
        <v>114.45</v>
      </c>
      <c r="AC2902" s="11">
        <v>0.84</v>
      </c>
      <c r="AD2902" s="11">
        <v>7.76</v>
      </c>
    </row>
    <row r="2903" spans="1:30" x14ac:dyDescent="0.25">
      <c r="A2903" s="1">
        <v>2019</v>
      </c>
      <c r="B2903" s="1">
        <v>5</v>
      </c>
      <c r="C2903" s="1">
        <v>1</v>
      </c>
      <c r="D2903" s="3">
        <v>0.75</v>
      </c>
      <c r="E2903" s="5">
        <v>2899</v>
      </c>
      <c r="G2903" s="15">
        <v>13.4</v>
      </c>
      <c r="H2903" s="15">
        <v>15.1</v>
      </c>
      <c r="I2903" s="15">
        <v>9.1</v>
      </c>
      <c r="J2903" s="15">
        <v>11.4</v>
      </c>
      <c r="K2903" s="15">
        <v>13.3</v>
      </c>
      <c r="L2903" s="15">
        <v>13.7</v>
      </c>
      <c r="N2903" s="88">
        <v>10.4</v>
      </c>
      <c r="O2903" s="104">
        <v>10.5</v>
      </c>
      <c r="Q2903" s="11">
        <v>14.5</v>
      </c>
      <c r="R2903" s="11">
        <v>13.2</v>
      </c>
      <c r="S2903" s="11">
        <v>11.6</v>
      </c>
      <c r="T2903" s="11">
        <v>16</v>
      </c>
      <c r="U2903" s="11">
        <v>18.5</v>
      </c>
      <c r="V2903" s="11">
        <v>13.1</v>
      </c>
      <c r="W2903" s="11">
        <v>15.3</v>
      </c>
      <c r="X2903" s="11">
        <v>14.9</v>
      </c>
      <c r="Y2903" s="78"/>
      <c r="Z2903" s="11">
        <v>71.11</v>
      </c>
      <c r="AA2903" s="11">
        <v>184.56</v>
      </c>
      <c r="AB2903" s="11">
        <v>114.45</v>
      </c>
      <c r="AC2903" s="11">
        <v>0.84</v>
      </c>
      <c r="AD2903" s="11">
        <v>7.76</v>
      </c>
    </row>
    <row r="2904" spans="1:30" x14ac:dyDescent="0.25">
      <c r="A2904" s="1">
        <v>2019</v>
      </c>
      <c r="B2904" s="1">
        <v>5</v>
      </c>
      <c r="C2904" s="1">
        <v>1</v>
      </c>
      <c r="D2904" s="3">
        <v>0.79166666666666663</v>
      </c>
      <c r="E2904" s="5">
        <v>2900</v>
      </c>
      <c r="G2904" s="15">
        <v>8.8000000000000007</v>
      </c>
      <c r="H2904" s="15">
        <v>12.7</v>
      </c>
      <c r="I2904" s="15">
        <v>9</v>
      </c>
      <c r="J2904" s="15">
        <v>9</v>
      </c>
      <c r="K2904" s="15">
        <v>11.4</v>
      </c>
      <c r="L2904" s="15">
        <v>12.1</v>
      </c>
      <c r="N2904" s="88">
        <v>10.4</v>
      </c>
      <c r="O2904" s="104">
        <v>10.5</v>
      </c>
      <c r="Q2904" s="11">
        <v>14.5</v>
      </c>
      <c r="R2904" s="11">
        <v>13.2</v>
      </c>
      <c r="S2904" s="11">
        <v>11.6</v>
      </c>
      <c r="T2904" s="11">
        <v>16</v>
      </c>
      <c r="U2904" s="11">
        <v>18.5</v>
      </c>
      <c r="V2904" s="11">
        <v>13.1</v>
      </c>
      <c r="W2904" s="11">
        <v>15.3</v>
      </c>
      <c r="X2904" s="11">
        <v>14.9</v>
      </c>
      <c r="Y2904" s="78"/>
      <c r="Z2904" s="11">
        <v>71.11</v>
      </c>
      <c r="AA2904" s="11">
        <v>184.56</v>
      </c>
      <c r="AB2904" s="11">
        <v>114.45</v>
      </c>
      <c r="AC2904" s="11">
        <v>0.84</v>
      </c>
      <c r="AD2904" s="11">
        <v>7.76</v>
      </c>
    </row>
    <row r="2905" spans="1:30" x14ac:dyDescent="0.25">
      <c r="A2905" s="1">
        <v>2019</v>
      </c>
      <c r="B2905" s="1">
        <v>5</v>
      </c>
      <c r="C2905" s="1">
        <v>1</v>
      </c>
      <c r="D2905" s="3">
        <v>0.83333333333333337</v>
      </c>
      <c r="E2905" s="5">
        <v>2901</v>
      </c>
      <c r="G2905" s="15">
        <v>9</v>
      </c>
      <c r="H2905" s="15">
        <v>10.9</v>
      </c>
      <c r="I2905" s="15">
        <v>8.5</v>
      </c>
      <c r="J2905" s="15">
        <v>7.6</v>
      </c>
      <c r="K2905" s="15">
        <v>10.199999999999999</v>
      </c>
      <c r="L2905" s="15">
        <v>10.5</v>
      </c>
      <c r="N2905" s="88">
        <v>10.4</v>
      </c>
      <c r="O2905" s="104">
        <v>10.5</v>
      </c>
      <c r="Q2905" s="11">
        <v>14.5</v>
      </c>
      <c r="R2905" s="11">
        <v>13.2</v>
      </c>
      <c r="S2905" s="11">
        <v>11.6</v>
      </c>
      <c r="T2905" s="11">
        <v>16</v>
      </c>
      <c r="U2905" s="11">
        <v>18.5</v>
      </c>
      <c r="V2905" s="11">
        <v>13.1</v>
      </c>
      <c r="W2905" s="11">
        <v>15.3</v>
      </c>
      <c r="X2905" s="11">
        <v>14.9</v>
      </c>
      <c r="Y2905" s="78"/>
      <c r="Z2905" s="11">
        <v>71.11</v>
      </c>
      <c r="AA2905" s="11">
        <v>184.56</v>
      </c>
      <c r="AB2905" s="11">
        <v>114.45</v>
      </c>
      <c r="AC2905" s="11">
        <v>0.84</v>
      </c>
      <c r="AD2905" s="11">
        <v>7.76</v>
      </c>
    </row>
    <row r="2906" spans="1:30" x14ac:dyDescent="0.25">
      <c r="A2906" s="1">
        <v>2019</v>
      </c>
      <c r="B2906" s="1">
        <v>5</v>
      </c>
      <c r="C2906" s="1">
        <v>1</v>
      </c>
      <c r="D2906" s="3">
        <v>0.875</v>
      </c>
      <c r="E2906" s="5">
        <v>2902</v>
      </c>
      <c r="G2906" s="15">
        <v>8.4</v>
      </c>
      <c r="H2906" s="15">
        <v>9</v>
      </c>
      <c r="I2906" s="15">
        <v>8.3000000000000007</v>
      </c>
      <c r="J2906" s="15">
        <v>7.8</v>
      </c>
      <c r="K2906" s="15">
        <v>8.5</v>
      </c>
      <c r="L2906" s="15">
        <v>10.1</v>
      </c>
      <c r="N2906" s="88">
        <v>10.4</v>
      </c>
      <c r="O2906" s="104">
        <v>10.5</v>
      </c>
      <c r="Q2906" s="11">
        <v>14.5</v>
      </c>
      <c r="R2906" s="11">
        <v>13.2</v>
      </c>
      <c r="S2906" s="11">
        <v>11.6</v>
      </c>
      <c r="T2906" s="11">
        <v>16</v>
      </c>
      <c r="U2906" s="11">
        <v>18.5</v>
      </c>
      <c r="V2906" s="11">
        <v>13.1</v>
      </c>
      <c r="W2906" s="11">
        <v>15.3</v>
      </c>
      <c r="X2906" s="11">
        <v>14.9</v>
      </c>
      <c r="Y2906" s="78"/>
      <c r="Z2906" s="11">
        <v>71.11</v>
      </c>
      <c r="AA2906" s="11">
        <v>184.56</v>
      </c>
      <c r="AB2906" s="11">
        <v>114.45</v>
      </c>
      <c r="AC2906" s="11">
        <v>0.84</v>
      </c>
      <c r="AD2906" s="11">
        <v>7.76</v>
      </c>
    </row>
    <row r="2907" spans="1:30" x14ac:dyDescent="0.25">
      <c r="A2907" s="1">
        <v>2019</v>
      </c>
      <c r="B2907" s="1">
        <v>5</v>
      </c>
      <c r="C2907" s="1">
        <v>1</v>
      </c>
      <c r="D2907" s="3">
        <v>0.91666666666666663</v>
      </c>
      <c r="E2907" s="5">
        <v>2903</v>
      </c>
      <c r="G2907" s="15">
        <v>7.4</v>
      </c>
      <c r="H2907" s="15">
        <v>7.2</v>
      </c>
      <c r="I2907" s="15">
        <v>8.3000000000000007</v>
      </c>
      <c r="J2907" s="15">
        <v>8.6999999999999993</v>
      </c>
      <c r="K2907" s="15">
        <v>7.8</v>
      </c>
      <c r="L2907" s="15">
        <v>8.4</v>
      </c>
      <c r="N2907" s="88">
        <v>10.4</v>
      </c>
      <c r="O2907" s="104">
        <v>10.5</v>
      </c>
      <c r="Q2907" s="11">
        <v>14.5</v>
      </c>
      <c r="R2907" s="11">
        <v>13.2</v>
      </c>
      <c r="S2907" s="11">
        <v>11.6</v>
      </c>
      <c r="T2907" s="11">
        <v>16</v>
      </c>
      <c r="U2907" s="11">
        <v>18.5</v>
      </c>
      <c r="V2907" s="11">
        <v>13.1</v>
      </c>
      <c r="W2907" s="11">
        <v>15.3</v>
      </c>
      <c r="X2907" s="11">
        <v>14.9</v>
      </c>
      <c r="Y2907" s="78"/>
      <c r="Z2907" s="11">
        <v>71.11</v>
      </c>
      <c r="AA2907" s="11">
        <v>184.56</v>
      </c>
      <c r="AB2907" s="11">
        <v>114.45</v>
      </c>
      <c r="AC2907" s="11">
        <v>0.84</v>
      </c>
      <c r="AD2907" s="11">
        <v>7.76</v>
      </c>
    </row>
    <row r="2908" spans="1:30" x14ac:dyDescent="0.25">
      <c r="A2908" s="1">
        <v>2019</v>
      </c>
      <c r="B2908" s="1">
        <v>5</v>
      </c>
      <c r="C2908" s="1">
        <v>1</v>
      </c>
      <c r="D2908" s="3">
        <v>0.95833333333333337</v>
      </c>
      <c r="E2908" s="5">
        <v>2904</v>
      </c>
      <c r="G2908" s="15">
        <v>6.4</v>
      </c>
      <c r="H2908" s="15">
        <v>5.8</v>
      </c>
      <c r="I2908" s="15">
        <v>8.3000000000000007</v>
      </c>
      <c r="J2908" s="15">
        <v>8.6999999999999993</v>
      </c>
      <c r="K2908" s="15">
        <v>8</v>
      </c>
      <c r="L2908" s="15">
        <v>7.7</v>
      </c>
      <c r="N2908" s="88">
        <v>10.4</v>
      </c>
      <c r="O2908" s="104">
        <v>10.5</v>
      </c>
      <c r="Q2908" s="11">
        <v>14.5</v>
      </c>
      <c r="R2908" s="11">
        <v>13.2</v>
      </c>
      <c r="S2908" s="11">
        <v>11.6</v>
      </c>
      <c r="T2908" s="11">
        <v>16</v>
      </c>
      <c r="U2908" s="11">
        <v>18.5</v>
      </c>
      <c r="V2908" s="11">
        <v>13.1</v>
      </c>
      <c r="W2908" s="11">
        <v>15.3</v>
      </c>
      <c r="X2908" s="11">
        <v>14.9</v>
      </c>
      <c r="Y2908" s="78"/>
      <c r="Z2908" s="11">
        <v>71.11</v>
      </c>
      <c r="AA2908" s="11">
        <v>184.56</v>
      </c>
      <c r="AB2908" s="11">
        <v>114.45</v>
      </c>
      <c r="AC2908" s="11">
        <v>0.84</v>
      </c>
      <c r="AD2908" s="11">
        <v>7.76</v>
      </c>
    </row>
    <row r="2909" spans="1:30" x14ac:dyDescent="0.25">
      <c r="A2909" s="1">
        <v>2019</v>
      </c>
      <c r="B2909" s="1">
        <v>5</v>
      </c>
      <c r="C2909" s="1">
        <v>2</v>
      </c>
      <c r="D2909" s="3">
        <v>0</v>
      </c>
      <c r="E2909" s="5">
        <v>2905</v>
      </c>
      <c r="G2909" s="15">
        <v>5.4</v>
      </c>
      <c r="H2909" s="15">
        <v>5.5</v>
      </c>
      <c r="I2909" s="15">
        <v>8.4</v>
      </c>
      <c r="J2909" s="15">
        <v>8.1999999999999993</v>
      </c>
      <c r="K2909" s="15">
        <v>9.4</v>
      </c>
      <c r="L2909" s="15">
        <v>6.5</v>
      </c>
      <c r="N2909" s="88">
        <v>7</v>
      </c>
      <c r="O2909" s="104">
        <v>10.3</v>
      </c>
      <c r="Q2909" s="11">
        <v>13.5</v>
      </c>
      <c r="R2909" s="11">
        <v>12.3</v>
      </c>
      <c r="S2909" s="11">
        <v>11.5</v>
      </c>
      <c r="T2909" s="11">
        <v>14.5</v>
      </c>
      <c r="U2909" s="11">
        <v>16.5</v>
      </c>
      <c r="V2909" s="11">
        <v>12.5</v>
      </c>
      <c r="W2909" s="11">
        <v>13.8</v>
      </c>
      <c r="X2909" s="11">
        <v>13.7</v>
      </c>
      <c r="Y2909" s="78"/>
      <c r="Z2909" s="11">
        <v>69.58</v>
      </c>
      <c r="AA2909" s="11">
        <v>182.39</v>
      </c>
      <c r="AB2909" s="11">
        <v>113.85</v>
      </c>
      <c r="AC2909" s="11">
        <v>0.88</v>
      </c>
      <c r="AD2909" s="11">
        <v>7.74</v>
      </c>
    </row>
    <row r="2910" spans="1:30" x14ac:dyDescent="0.25">
      <c r="A2910" s="1">
        <v>2019</v>
      </c>
      <c r="B2910" s="1">
        <v>5</v>
      </c>
      <c r="C2910" s="1">
        <v>2</v>
      </c>
      <c r="D2910" s="3">
        <v>4.1666666666666664E-2</v>
      </c>
      <c r="E2910" s="5">
        <v>2906</v>
      </c>
      <c r="G2910" s="15">
        <v>6.3</v>
      </c>
      <c r="H2910" s="15">
        <v>6.8</v>
      </c>
      <c r="I2910" s="15">
        <v>8.3000000000000007</v>
      </c>
      <c r="J2910" s="15">
        <v>8.1</v>
      </c>
      <c r="K2910" s="15">
        <v>9.4</v>
      </c>
      <c r="L2910" s="15">
        <v>5.4</v>
      </c>
      <c r="N2910" s="88">
        <v>7</v>
      </c>
      <c r="O2910" s="104">
        <v>10.3</v>
      </c>
      <c r="Q2910" s="11">
        <v>13.5</v>
      </c>
      <c r="R2910" s="11">
        <v>12.3</v>
      </c>
      <c r="S2910" s="11">
        <v>11.5</v>
      </c>
      <c r="T2910" s="11">
        <v>14.5</v>
      </c>
      <c r="U2910" s="11">
        <v>16.5</v>
      </c>
      <c r="V2910" s="11">
        <v>12.5</v>
      </c>
      <c r="W2910" s="11">
        <v>13.8</v>
      </c>
      <c r="X2910" s="11">
        <v>13.7</v>
      </c>
      <c r="Y2910" s="78"/>
      <c r="Z2910" s="11">
        <v>69.58</v>
      </c>
      <c r="AA2910" s="11">
        <v>182.39</v>
      </c>
      <c r="AB2910" s="11">
        <v>113.85</v>
      </c>
      <c r="AC2910" s="11">
        <v>0.88</v>
      </c>
      <c r="AD2910" s="11">
        <v>7.74</v>
      </c>
    </row>
    <row r="2911" spans="1:30" x14ac:dyDescent="0.25">
      <c r="A2911" s="1">
        <v>2019</v>
      </c>
      <c r="B2911" s="1">
        <v>5</v>
      </c>
      <c r="C2911" s="1">
        <v>2</v>
      </c>
      <c r="D2911" s="3">
        <v>8.3333333333333329E-2</v>
      </c>
      <c r="E2911" s="5">
        <v>2907</v>
      </c>
      <c r="G2911" s="15">
        <v>6.2</v>
      </c>
      <c r="H2911" s="15">
        <v>7.2</v>
      </c>
      <c r="I2911" s="15">
        <v>8.1</v>
      </c>
      <c r="J2911" s="15">
        <v>8.1999999999999993</v>
      </c>
      <c r="K2911" s="15">
        <v>9.1999999999999993</v>
      </c>
      <c r="L2911" s="15">
        <v>4.4000000000000004</v>
      </c>
      <c r="N2911" s="88">
        <v>7</v>
      </c>
      <c r="O2911" s="104">
        <v>10.3</v>
      </c>
      <c r="Q2911" s="11">
        <v>13.5</v>
      </c>
      <c r="R2911" s="11">
        <v>12.3</v>
      </c>
      <c r="S2911" s="11">
        <v>11.5</v>
      </c>
      <c r="T2911" s="11">
        <v>14.5</v>
      </c>
      <c r="U2911" s="11">
        <v>16.5</v>
      </c>
      <c r="V2911" s="11">
        <v>12.5</v>
      </c>
      <c r="W2911" s="11">
        <v>13.8</v>
      </c>
      <c r="X2911" s="11">
        <v>13.7</v>
      </c>
      <c r="Y2911" s="78"/>
      <c r="Z2911" s="11">
        <v>69.58</v>
      </c>
      <c r="AA2911" s="11">
        <v>182.39</v>
      </c>
      <c r="AB2911" s="11">
        <v>113.85</v>
      </c>
      <c r="AC2911" s="11">
        <v>0.88</v>
      </c>
      <c r="AD2911" s="11">
        <v>7.74</v>
      </c>
    </row>
    <row r="2912" spans="1:30" x14ac:dyDescent="0.25">
      <c r="A2912" s="1">
        <v>2019</v>
      </c>
      <c r="B2912" s="1">
        <v>5</v>
      </c>
      <c r="C2912" s="1">
        <v>2</v>
      </c>
      <c r="D2912" s="3">
        <v>0.125</v>
      </c>
      <c r="E2912" s="5">
        <v>2908</v>
      </c>
      <c r="G2912" s="15">
        <v>6.7</v>
      </c>
      <c r="H2912" s="15">
        <v>7.4</v>
      </c>
      <c r="I2912" s="15">
        <v>7.9</v>
      </c>
      <c r="J2912" s="15">
        <v>8.1</v>
      </c>
      <c r="K2912" s="15">
        <v>9.1</v>
      </c>
      <c r="L2912" s="15">
        <v>5.4</v>
      </c>
      <c r="N2912" s="88">
        <v>7</v>
      </c>
      <c r="O2912" s="104">
        <v>10.3</v>
      </c>
      <c r="Q2912" s="11">
        <v>13.5</v>
      </c>
      <c r="R2912" s="11">
        <v>12.3</v>
      </c>
      <c r="S2912" s="11">
        <v>11.5</v>
      </c>
      <c r="T2912" s="11">
        <v>14.5</v>
      </c>
      <c r="U2912" s="11">
        <v>16.5</v>
      </c>
      <c r="V2912" s="11">
        <v>12.5</v>
      </c>
      <c r="W2912" s="11">
        <v>13.8</v>
      </c>
      <c r="X2912" s="11">
        <v>13.7</v>
      </c>
      <c r="Y2912" s="78"/>
      <c r="Z2912" s="11">
        <v>69.58</v>
      </c>
      <c r="AA2912" s="11">
        <v>182.39</v>
      </c>
      <c r="AB2912" s="11">
        <v>113.85</v>
      </c>
      <c r="AC2912" s="11">
        <v>0.88</v>
      </c>
      <c r="AD2912" s="11">
        <v>7.74</v>
      </c>
    </row>
    <row r="2913" spans="1:30" x14ac:dyDescent="0.25">
      <c r="A2913" s="1">
        <v>2019</v>
      </c>
      <c r="B2913" s="1">
        <v>5</v>
      </c>
      <c r="C2913" s="1">
        <v>2</v>
      </c>
      <c r="D2913" s="3">
        <v>0.16666666666666666</v>
      </c>
      <c r="E2913" s="5">
        <v>2909</v>
      </c>
      <c r="G2913" s="15">
        <v>6.6</v>
      </c>
      <c r="H2913" s="15">
        <v>7.9</v>
      </c>
      <c r="I2913" s="15">
        <v>7.9</v>
      </c>
      <c r="J2913" s="15">
        <v>8</v>
      </c>
      <c r="K2913" s="15">
        <v>9</v>
      </c>
      <c r="L2913" s="15">
        <v>6.1</v>
      </c>
      <c r="N2913" s="88">
        <v>7</v>
      </c>
      <c r="O2913" s="104">
        <v>10.3</v>
      </c>
      <c r="Q2913" s="11">
        <v>13.5</v>
      </c>
      <c r="R2913" s="11">
        <v>12.3</v>
      </c>
      <c r="S2913" s="11">
        <v>11.5</v>
      </c>
      <c r="T2913" s="11">
        <v>14.5</v>
      </c>
      <c r="U2913" s="11">
        <v>16.5</v>
      </c>
      <c r="V2913" s="11">
        <v>12.5</v>
      </c>
      <c r="W2913" s="11">
        <v>13.8</v>
      </c>
      <c r="X2913" s="11">
        <v>13.7</v>
      </c>
      <c r="Y2913" s="78"/>
      <c r="Z2913" s="11">
        <v>69.58</v>
      </c>
      <c r="AA2913" s="11">
        <v>182.39</v>
      </c>
      <c r="AB2913" s="11">
        <v>113.85</v>
      </c>
      <c r="AC2913" s="11">
        <v>0.88</v>
      </c>
      <c r="AD2913" s="11">
        <v>7.74</v>
      </c>
    </row>
    <row r="2914" spans="1:30" x14ac:dyDescent="0.25">
      <c r="A2914" s="1">
        <v>2019</v>
      </c>
      <c r="B2914" s="1">
        <v>5</v>
      </c>
      <c r="C2914" s="1">
        <v>2</v>
      </c>
      <c r="D2914" s="3">
        <v>0.20833333333333334</v>
      </c>
      <c r="E2914" s="5">
        <v>2910</v>
      </c>
      <c r="G2914" s="15">
        <v>7.4</v>
      </c>
      <c r="H2914" s="15">
        <v>9.1</v>
      </c>
      <c r="I2914" s="15">
        <v>7.9</v>
      </c>
      <c r="J2914" s="15">
        <v>8.1</v>
      </c>
      <c r="K2914" s="15">
        <v>9</v>
      </c>
      <c r="L2914" s="15">
        <v>5.0999999999999996</v>
      </c>
      <c r="N2914" s="88">
        <v>7</v>
      </c>
      <c r="O2914" s="104">
        <v>10.3</v>
      </c>
      <c r="Q2914" s="11">
        <v>13.5</v>
      </c>
      <c r="R2914" s="11">
        <v>12.3</v>
      </c>
      <c r="S2914" s="11">
        <v>11.5</v>
      </c>
      <c r="T2914" s="11">
        <v>14.5</v>
      </c>
      <c r="U2914" s="11">
        <v>16.5</v>
      </c>
      <c r="V2914" s="11">
        <v>12.5</v>
      </c>
      <c r="W2914" s="11">
        <v>13.8</v>
      </c>
      <c r="X2914" s="11">
        <v>13.7</v>
      </c>
      <c r="Y2914" s="78"/>
      <c r="Z2914" s="11">
        <v>69.58</v>
      </c>
      <c r="AA2914" s="11">
        <v>182.39</v>
      </c>
      <c r="AB2914" s="11">
        <v>113.85</v>
      </c>
      <c r="AC2914" s="11">
        <v>0.88</v>
      </c>
      <c r="AD2914" s="11">
        <v>7.74</v>
      </c>
    </row>
    <row r="2915" spans="1:30" x14ac:dyDescent="0.25">
      <c r="A2915" s="1">
        <v>2019</v>
      </c>
      <c r="B2915" s="1">
        <v>5</v>
      </c>
      <c r="C2915" s="1">
        <v>2</v>
      </c>
      <c r="D2915" s="3">
        <v>0.25</v>
      </c>
      <c r="E2915" s="5">
        <v>2911</v>
      </c>
      <c r="G2915" s="15">
        <v>9.5</v>
      </c>
      <c r="H2915" s="15">
        <v>9</v>
      </c>
      <c r="I2915" s="15">
        <v>7.9</v>
      </c>
      <c r="J2915" s="15">
        <v>7.8</v>
      </c>
      <c r="K2915" s="15">
        <v>9</v>
      </c>
      <c r="L2915" s="15">
        <v>6.1</v>
      </c>
      <c r="N2915" s="88">
        <v>7</v>
      </c>
      <c r="O2915" s="104">
        <v>10.3</v>
      </c>
      <c r="Q2915" s="11">
        <v>13.5</v>
      </c>
      <c r="R2915" s="11">
        <v>12.3</v>
      </c>
      <c r="S2915" s="11">
        <v>11.5</v>
      </c>
      <c r="T2915" s="11">
        <v>14.5</v>
      </c>
      <c r="U2915" s="11">
        <v>16.5</v>
      </c>
      <c r="V2915" s="11">
        <v>12.5</v>
      </c>
      <c r="W2915" s="11">
        <v>13.8</v>
      </c>
      <c r="X2915" s="11">
        <v>13.7</v>
      </c>
      <c r="Y2915" s="78"/>
      <c r="Z2915" s="11">
        <v>69.58</v>
      </c>
      <c r="AA2915" s="11">
        <v>182.39</v>
      </c>
      <c r="AB2915" s="11">
        <v>113.85</v>
      </c>
      <c r="AC2915" s="11">
        <v>0.88</v>
      </c>
      <c r="AD2915" s="11">
        <v>7.74</v>
      </c>
    </row>
    <row r="2916" spans="1:30" x14ac:dyDescent="0.25">
      <c r="A2916" s="1">
        <v>2019</v>
      </c>
      <c r="B2916" s="1">
        <v>5</v>
      </c>
      <c r="C2916" s="1">
        <v>2</v>
      </c>
      <c r="D2916" s="3">
        <v>0.29166666666666669</v>
      </c>
      <c r="E2916" s="5">
        <v>2912</v>
      </c>
      <c r="G2916" s="15">
        <v>10.4</v>
      </c>
      <c r="H2916" s="15">
        <v>10</v>
      </c>
      <c r="I2916" s="15">
        <v>7.7</v>
      </c>
      <c r="J2916" s="15">
        <v>7.9</v>
      </c>
      <c r="K2916" s="15">
        <v>8.8000000000000007</v>
      </c>
      <c r="L2916" s="15">
        <v>7.3</v>
      </c>
      <c r="N2916" s="88">
        <v>7</v>
      </c>
      <c r="O2916" s="104">
        <v>10.3</v>
      </c>
      <c r="Q2916" s="11">
        <v>13.5</v>
      </c>
      <c r="R2916" s="11">
        <v>12.3</v>
      </c>
      <c r="S2916" s="11">
        <v>11.5</v>
      </c>
      <c r="T2916" s="11">
        <v>14.5</v>
      </c>
      <c r="U2916" s="11">
        <v>16.5</v>
      </c>
      <c r="V2916" s="11">
        <v>12.5</v>
      </c>
      <c r="W2916" s="11">
        <v>13.8</v>
      </c>
      <c r="X2916" s="11">
        <v>13.7</v>
      </c>
      <c r="Y2916" s="78"/>
      <c r="Z2916" s="11">
        <v>69.58</v>
      </c>
      <c r="AA2916" s="11">
        <v>182.39</v>
      </c>
      <c r="AB2916" s="11">
        <v>113.85</v>
      </c>
      <c r="AC2916" s="11">
        <v>0.88</v>
      </c>
      <c r="AD2916" s="11">
        <v>7.74</v>
      </c>
    </row>
    <row r="2917" spans="1:30" x14ac:dyDescent="0.25">
      <c r="A2917" s="1">
        <v>2019</v>
      </c>
      <c r="B2917" s="1">
        <v>5</v>
      </c>
      <c r="C2917" s="1">
        <v>2</v>
      </c>
      <c r="D2917" s="3">
        <v>0.33333333333333331</v>
      </c>
      <c r="E2917" s="5">
        <v>2913</v>
      </c>
      <c r="G2917" s="15">
        <v>10.199999999999999</v>
      </c>
      <c r="H2917" s="15">
        <v>9.4</v>
      </c>
      <c r="I2917" s="15">
        <v>7.7</v>
      </c>
      <c r="J2917" s="15">
        <v>7.7</v>
      </c>
      <c r="K2917" s="15">
        <v>9.9</v>
      </c>
      <c r="L2917" s="15">
        <v>9.1999999999999993</v>
      </c>
      <c r="N2917" s="88">
        <v>7</v>
      </c>
      <c r="O2917" s="104">
        <v>10.3</v>
      </c>
      <c r="Q2917" s="11">
        <v>13.5</v>
      </c>
      <c r="R2917" s="11">
        <v>12.3</v>
      </c>
      <c r="S2917" s="11">
        <v>11.5</v>
      </c>
      <c r="T2917" s="11">
        <v>14.5</v>
      </c>
      <c r="U2917" s="11">
        <v>16.5</v>
      </c>
      <c r="V2917" s="11">
        <v>12.5</v>
      </c>
      <c r="W2917" s="11">
        <v>13.8</v>
      </c>
      <c r="X2917" s="11">
        <v>13.7</v>
      </c>
      <c r="Y2917" s="78"/>
      <c r="Z2917" s="11">
        <v>69.58</v>
      </c>
      <c r="AA2917" s="11">
        <v>182.39</v>
      </c>
      <c r="AB2917" s="11">
        <v>113.85</v>
      </c>
      <c r="AC2917" s="11">
        <v>0.88</v>
      </c>
      <c r="AD2917" s="11">
        <v>7.74</v>
      </c>
    </row>
    <row r="2918" spans="1:30" x14ac:dyDescent="0.25">
      <c r="A2918" s="1">
        <v>2019</v>
      </c>
      <c r="B2918" s="1">
        <v>5</v>
      </c>
      <c r="C2918" s="1">
        <v>2</v>
      </c>
      <c r="D2918" s="3">
        <v>0.375</v>
      </c>
      <c r="E2918" s="5">
        <v>2914</v>
      </c>
      <c r="G2918" s="15">
        <v>10.7</v>
      </c>
      <c r="H2918" s="15">
        <v>9.6999999999999993</v>
      </c>
      <c r="I2918" s="15">
        <v>7.7</v>
      </c>
      <c r="J2918" s="15">
        <v>7.6</v>
      </c>
      <c r="K2918" s="15">
        <v>10.4</v>
      </c>
      <c r="L2918" s="15">
        <v>10.1</v>
      </c>
      <c r="N2918" s="88">
        <v>7</v>
      </c>
      <c r="O2918" s="104">
        <v>10.3</v>
      </c>
      <c r="Q2918" s="11">
        <v>13.5</v>
      </c>
      <c r="R2918" s="11">
        <v>12.3</v>
      </c>
      <c r="S2918" s="11">
        <v>11.5</v>
      </c>
      <c r="T2918" s="11">
        <v>14.5</v>
      </c>
      <c r="U2918" s="11">
        <v>16.5</v>
      </c>
      <c r="V2918" s="11">
        <v>12.5</v>
      </c>
      <c r="W2918" s="11">
        <v>13.8</v>
      </c>
      <c r="X2918" s="11">
        <v>13.7</v>
      </c>
      <c r="Y2918" s="78"/>
      <c r="Z2918" s="11">
        <v>69.58</v>
      </c>
      <c r="AA2918" s="11">
        <v>182.39</v>
      </c>
      <c r="AB2918" s="11">
        <v>113.85</v>
      </c>
      <c r="AC2918" s="11">
        <v>0.88</v>
      </c>
      <c r="AD2918" s="11">
        <v>7.74</v>
      </c>
    </row>
    <row r="2919" spans="1:30" x14ac:dyDescent="0.25">
      <c r="A2919" s="1">
        <v>2019</v>
      </c>
      <c r="B2919" s="1">
        <v>5</v>
      </c>
      <c r="C2919" s="1">
        <v>2</v>
      </c>
      <c r="D2919" s="3">
        <v>0.41666666666666669</v>
      </c>
      <c r="E2919" s="5">
        <v>2915</v>
      </c>
      <c r="G2919" s="15">
        <v>10.3</v>
      </c>
      <c r="H2919" s="15">
        <v>9.6</v>
      </c>
      <c r="I2919" s="15">
        <v>8.1</v>
      </c>
      <c r="J2919" s="15">
        <v>7.8</v>
      </c>
      <c r="K2919" s="15">
        <v>9.8000000000000007</v>
      </c>
      <c r="L2919" s="15">
        <v>10.9</v>
      </c>
      <c r="N2919" s="88">
        <v>7</v>
      </c>
      <c r="O2919" s="104">
        <v>10.3</v>
      </c>
      <c r="Q2919" s="11">
        <v>13.5</v>
      </c>
      <c r="R2919" s="11">
        <v>12.3</v>
      </c>
      <c r="S2919" s="11">
        <v>11.5</v>
      </c>
      <c r="T2919" s="11">
        <v>14.5</v>
      </c>
      <c r="U2919" s="11">
        <v>16.5</v>
      </c>
      <c r="V2919" s="11">
        <v>12.5</v>
      </c>
      <c r="W2919" s="11">
        <v>13.8</v>
      </c>
      <c r="X2919" s="11">
        <v>13.7</v>
      </c>
      <c r="Y2919" s="78"/>
      <c r="Z2919" s="11">
        <v>69.58</v>
      </c>
      <c r="AA2919" s="11">
        <v>182.39</v>
      </c>
      <c r="AB2919" s="11">
        <v>113.85</v>
      </c>
      <c r="AC2919" s="11">
        <v>0.88</v>
      </c>
      <c r="AD2919" s="11">
        <v>7.74</v>
      </c>
    </row>
    <row r="2920" spans="1:30" x14ac:dyDescent="0.25">
      <c r="A2920" s="1">
        <v>2019</v>
      </c>
      <c r="B2920" s="1">
        <v>5</v>
      </c>
      <c r="C2920" s="1">
        <v>2</v>
      </c>
      <c r="D2920" s="3">
        <v>0.45833333333333331</v>
      </c>
      <c r="E2920" s="5">
        <v>2916</v>
      </c>
      <c r="G2920" s="15">
        <v>8.8000000000000007</v>
      </c>
      <c r="H2920" s="15">
        <v>10.5</v>
      </c>
      <c r="I2920" s="15">
        <v>8.1</v>
      </c>
      <c r="J2920" s="15">
        <v>7.7</v>
      </c>
      <c r="K2920" s="15">
        <v>9.5</v>
      </c>
      <c r="L2920" s="15">
        <v>10</v>
      </c>
      <c r="N2920" s="88">
        <v>7</v>
      </c>
      <c r="O2920" s="104">
        <v>10.3</v>
      </c>
      <c r="Q2920" s="11">
        <v>13.5</v>
      </c>
      <c r="R2920" s="11">
        <v>12.3</v>
      </c>
      <c r="S2920" s="11">
        <v>11.5</v>
      </c>
      <c r="T2920" s="11">
        <v>14.5</v>
      </c>
      <c r="U2920" s="11">
        <v>16.5</v>
      </c>
      <c r="V2920" s="11">
        <v>12.5</v>
      </c>
      <c r="W2920" s="11">
        <v>13.8</v>
      </c>
      <c r="X2920" s="11">
        <v>13.7</v>
      </c>
      <c r="Y2920" s="78"/>
      <c r="Z2920" s="11">
        <v>69.58</v>
      </c>
      <c r="AA2920" s="11">
        <v>182.39</v>
      </c>
      <c r="AB2920" s="11">
        <v>113.85</v>
      </c>
      <c r="AC2920" s="11">
        <v>0.88</v>
      </c>
      <c r="AD2920" s="11">
        <v>7.74</v>
      </c>
    </row>
    <row r="2921" spans="1:30" x14ac:dyDescent="0.25">
      <c r="A2921" s="1">
        <v>2019</v>
      </c>
      <c r="B2921" s="1">
        <v>5</v>
      </c>
      <c r="C2921" s="1">
        <v>2</v>
      </c>
      <c r="D2921" s="3">
        <v>0.5</v>
      </c>
      <c r="E2921" s="5">
        <v>2917</v>
      </c>
      <c r="G2921" s="15">
        <v>9.6999999999999993</v>
      </c>
      <c r="H2921" s="15">
        <v>8.4</v>
      </c>
      <c r="I2921" s="15">
        <v>8.8000000000000007</v>
      </c>
      <c r="J2921" s="15">
        <v>7.6</v>
      </c>
      <c r="K2921" s="15">
        <v>8.3000000000000007</v>
      </c>
      <c r="L2921" s="15">
        <v>8.8000000000000007</v>
      </c>
      <c r="N2921" s="88">
        <v>8</v>
      </c>
      <c r="O2921" s="104">
        <v>10.3</v>
      </c>
      <c r="Q2921" s="11">
        <v>13.5</v>
      </c>
      <c r="R2921" s="11">
        <v>12.3</v>
      </c>
      <c r="S2921" s="11">
        <v>11.5</v>
      </c>
      <c r="T2921" s="11">
        <v>14.5</v>
      </c>
      <c r="U2921" s="11">
        <v>16.5</v>
      </c>
      <c r="V2921" s="11">
        <v>12.5</v>
      </c>
      <c r="W2921" s="11">
        <v>13.8</v>
      </c>
      <c r="X2921" s="11">
        <v>13.7</v>
      </c>
      <c r="Y2921" s="78"/>
      <c r="Z2921" s="11">
        <v>69.58</v>
      </c>
      <c r="AA2921" s="11">
        <v>182.39</v>
      </c>
      <c r="AB2921" s="11">
        <v>113.85</v>
      </c>
      <c r="AC2921" s="11">
        <v>0.88</v>
      </c>
      <c r="AD2921" s="11">
        <v>7.74</v>
      </c>
    </row>
    <row r="2922" spans="1:30" x14ac:dyDescent="0.25">
      <c r="A2922" s="1">
        <v>2019</v>
      </c>
      <c r="B2922" s="1">
        <v>5</v>
      </c>
      <c r="C2922" s="1">
        <v>2</v>
      </c>
      <c r="D2922" s="3">
        <v>0.54166666666666663</v>
      </c>
      <c r="E2922" s="5">
        <v>2918</v>
      </c>
      <c r="G2922" s="15">
        <v>8.9</v>
      </c>
      <c r="H2922" s="15">
        <v>9</v>
      </c>
      <c r="I2922" s="15">
        <v>9.5</v>
      </c>
      <c r="J2922" s="15">
        <v>8.1999999999999993</v>
      </c>
      <c r="K2922" s="15">
        <v>8.1</v>
      </c>
      <c r="L2922" s="15">
        <v>9.1</v>
      </c>
      <c r="N2922" s="88">
        <v>8</v>
      </c>
      <c r="O2922" s="104">
        <v>10.3</v>
      </c>
      <c r="Q2922" s="11">
        <v>13.5</v>
      </c>
      <c r="R2922" s="11">
        <v>12.3</v>
      </c>
      <c r="S2922" s="11">
        <v>11.5</v>
      </c>
      <c r="T2922" s="11">
        <v>14.5</v>
      </c>
      <c r="U2922" s="11">
        <v>16.5</v>
      </c>
      <c r="V2922" s="11">
        <v>12.5</v>
      </c>
      <c r="W2922" s="11">
        <v>13.8</v>
      </c>
      <c r="X2922" s="11">
        <v>13.7</v>
      </c>
      <c r="Y2922" s="78"/>
      <c r="Z2922" s="11">
        <v>69.58</v>
      </c>
      <c r="AA2922" s="11">
        <v>182.39</v>
      </c>
      <c r="AB2922" s="11">
        <v>113.85</v>
      </c>
      <c r="AC2922" s="11">
        <v>0.88</v>
      </c>
      <c r="AD2922" s="11">
        <v>7.74</v>
      </c>
    </row>
    <row r="2923" spans="1:30" x14ac:dyDescent="0.25">
      <c r="A2923" s="1">
        <v>2019</v>
      </c>
      <c r="B2923" s="1">
        <v>5</v>
      </c>
      <c r="C2923" s="1">
        <v>2</v>
      </c>
      <c r="D2923" s="3">
        <v>0.58333333333333337</v>
      </c>
      <c r="E2923" s="5">
        <v>2919</v>
      </c>
      <c r="G2923" s="15">
        <v>9.8000000000000007</v>
      </c>
      <c r="H2923" s="15">
        <v>9.1</v>
      </c>
      <c r="I2923" s="15">
        <v>9.1</v>
      </c>
      <c r="J2923" s="15">
        <v>7.6</v>
      </c>
      <c r="K2923" s="15">
        <v>8.1999999999999993</v>
      </c>
      <c r="L2923" s="15">
        <v>8.8000000000000007</v>
      </c>
      <c r="N2923" s="88">
        <v>8</v>
      </c>
      <c r="O2923" s="104">
        <v>10.3</v>
      </c>
      <c r="Q2923" s="11">
        <v>13.5</v>
      </c>
      <c r="R2923" s="11">
        <v>12.3</v>
      </c>
      <c r="S2923" s="11">
        <v>11.5</v>
      </c>
      <c r="T2923" s="11">
        <v>14.5</v>
      </c>
      <c r="U2923" s="11">
        <v>16.5</v>
      </c>
      <c r="V2923" s="11">
        <v>12.5</v>
      </c>
      <c r="W2923" s="11">
        <v>13.8</v>
      </c>
      <c r="X2923" s="11">
        <v>13.7</v>
      </c>
      <c r="Y2923" s="78"/>
      <c r="Z2923" s="11">
        <v>69.58</v>
      </c>
      <c r="AA2923" s="11">
        <v>182.39</v>
      </c>
      <c r="AB2923" s="11">
        <v>113.85</v>
      </c>
      <c r="AC2923" s="11">
        <v>0.88</v>
      </c>
      <c r="AD2923" s="11">
        <v>7.74</v>
      </c>
    </row>
    <row r="2924" spans="1:30" x14ac:dyDescent="0.25">
      <c r="A2924" s="1">
        <v>2019</v>
      </c>
      <c r="B2924" s="1">
        <v>5</v>
      </c>
      <c r="C2924" s="1">
        <v>2</v>
      </c>
      <c r="D2924" s="3">
        <v>0.625</v>
      </c>
      <c r="E2924" s="5">
        <v>2920</v>
      </c>
      <c r="G2924" s="15">
        <v>9.9</v>
      </c>
      <c r="H2924" s="15">
        <v>9.1999999999999993</v>
      </c>
      <c r="I2924" s="15">
        <v>8</v>
      </c>
      <c r="J2924" s="15">
        <v>7.5</v>
      </c>
      <c r="K2924" s="15">
        <v>8.1999999999999993</v>
      </c>
      <c r="L2924" s="15">
        <v>8.3000000000000007</v>
      </c>
      <c r="N2924" s="88">
        <v>8</v>
      </c>
      <c r="O2924" s="104">
        <v>10.3</v>
      </c>
      <c r="Q2924" s="11">
        <v>13.5</v>
      </c>
      <c r="R2924" s="11">
        <v>12.3</v>
      </c>
      <c r="S2924" s="11">
        <v>11.5</v>
      </c>
      <c r="T2924" s="11">
        <v>14.5</v>
      </c>
      <c r="U2924" s="11">
        <v>16.5</v>
      </c>
      <c r="V2924" s="11">
        <v>12.5</v>
      </c>
      <c r="W2924" s="11">
        <v>13.8</v>
      </c>
      <c r="X2924" s="11">
        <v>13.7</v>
      </c>
      <c r="Y2924" s="78"/>
      <c r="Z2924" s="11">
        <v>69.58</v>
      </c>
      <c r="AA2924" s="11">
        <v>182.39</v>
      </c>
      <c r="AB2924" s="11">
        <v>113.85</v>
      </c>
      <c r="AC2924" s="11">
        <v>0.88</v>
      </c>
      <c r="AD2924" s="11">
        <v>7.74</v>
      </c>
    </row>
    <row r="2925" spans="1:30" x14ac:dyDescent="0.25">
      <c r="A2925" s="1">
        <v>2019</v>
      </c>
      <c r="B2925" s="1">
        <v>5</v>
      </c>
      <c r="C2925" s="1">
        <v>2</v>
      </c>
      <c r="D2925" s="3">
        <v>0.66666666666666663</v>
      </c>
      <c r="E2925" s="5">
        <v>2921</v>
      </c>
      <c r="G2925" s="15">
        <v>8.9</v>
      </c>
      <c r="H2925" s="15">
        <v>8.6</v>
      </c>
      <c r="I2925" s="15">
        <v>8.1999999999999993</v>
      </c>
      <c r="J2925" s="15">
        <v>6.4</v>
      </c>
      <c r="K2925" s="15">
        <v>7.4</v>
      </c>
      <c r="L2925" s="15">
        <v>8.5</v>
      </c>
      <c r="N2925" s="88">
        <v>8</v>
      </c>
      <c r="O2925" s="104">
        <v>10.3</v>
      </c>
      <c r="Q2925" s="11">
        <v>13.5</v>
      </c>
      <c r="R2925" s="11">
        <v>12.3</v>
      </c>
      <c r="S2925" s="11">
        <v>11.5</v>
      </c>
      <c r="T2925" s="11">
        <v>14.5</v>
      </c>
      <c r="U2925" s="11">
        <v>16.5</v>
      </c>
      <c r="V2925" s="11">
        <v>12.5</v>
      </c>
      <c r="W2925" s="11">
        <v>13.8</v>
      </c>
      <c r="X2925" s="11">
        <v>13.7</v>
      </c>
      <c r="Y2925" s="78"/>
      <c r="Z2925" s="11">
        <v>69.58</v>
      </c>
      <c r="AA2925" s="11">
        <v>182.39</v>
      </c>
      <c r="AB2925" s="11">
        <v>113.85</v>
      </c>
      <c r="AC2925" s="11">
        <v>0.88</v>
      </c>
      <c r="AD2925" s="11">
        <v>7.74</v>
      </c>
    </row>
    <row r="2926" spans="1:30" x14ac:dyDescent="0.25">
      <c r="A2926" s="1">
        <v>2019</v>
      </c>
      <c r="B2926" s="1">
        <v>5</v>
      </c>
      <c r="C2926" s="1">
        <v>2</v>
      </c>
      <c r="D2926" s="3">
        <v>0.70833333333333337</v>
      </c>
      <c r="E2926" s="5">
        <v>2922</v>
      </c>
      <c r="G2926" s="15">
        <v>7.7</v>
      </c>
      <c r="H2926" s="15">
        <v>9</v>
      </c>
      <c r="I2926" s="15">
        <v>7.8</v>
      </c>
      <c r="J2926" s="15">
        <v>6.1</v>
      </c>
      <c r="K2926" s="15">
        <v>7.3</v>
      </c>
      <c r="L2926" s="15">
        <v>7.9</v>
      </c>
      <c r="N2926" s="88">
        <v>8</v>
      </c>
      <c r="O2926" s="104">
        <v>10.3</v>
      </c>
      <c r="Q2926" s="11">
        <v>13.5</v>
      </c>
      <c r="R2926" s="11">
        <v>12.3</v>
      </c>
      <c r="S2926" s="11">
        <v>11.5</v>
      </c>
      <c r="T2926" s="11">
        <v>14.5</v>
      </c>
      <c r="U2926" s="11">
        <v>16.5</v>
      </c>
      <c r="V2926" s="11">
        <v>12.5</v>
      </c>
      <c r="W2926" s="11">
        <v>13.8</v>
      </c>
      <c r="X2926" s="11">
        <v>13.7</v>
      </c>
      <c r="Y2926" s="78"/>
      <c r="Z2926" s="11">
        <v>69.58</v>
      </c>
      <c r="AA2926" s="11">
        <v>182.39</v>
      </c>
      <c r="AB2926" s="11">
        <v>113.85</v>
      </c>
      <c r="AC2926" s="11">
        <v>0.88</v>
      </c>
      <c r="AD2926" s="11">
        <v>7.74</v>
      </c>
    </row>
    <row r="2927" spans="1:30" x14ac:dyDescent="0.25">
      <c r="A2927" s="1">
        <v>2019</v>
      </c>
      <c r="B2927" s="1">
        <v>5</v>
      </c>
      <c r="C2927" s="1">
        <v>2</v>
      </c>
      <c r="D2927" s="3">
        <v>0.75</v>
      </c>
      <c r="E2927" s="5">
        <v>2923</v>
      </c>
      <c r="G2927" s="15">
        <v>8</v>
      </c>
      <c r="H2927" s="15">
        <v>8.8000000000000007</v>
      </c>
      <c r="I2927" s="15">
        <v>7.5</v>
      </c>
      <c r="J2927" s="15">
        <v>5.0999999999999996</v>
      </c>
      <c r="K2927" s="15">
        <v>7.2</v>
      </c>
      <c r="L2927" s="15">
        <v>7.3</v>
      </c>
      <c r="N2927" s="88">
        <v>8</v>
      </c>
      <c r="O2927" s="104">
        <v>10.3</v>
      </c>
      <c r="Q2927" s="11">
        <v>13.5</v>
      </c>
      <c r="R2927" s="11">
        <v>12.3</v>
      </c>
      <c r="S2927" s="11">
        <v>11.5</v>
      </c>
      <c r="T2927" s="11">
        <v>14.5</v>
      </c>
      <c r="U2927" s="11">
        <v>16.5</v>
      </c>
      <c r="V2927" s="11">
        <v>12.5</v>
      </c>
      <c r="W2927" s="11">
        <v>13.8</v>
      </c>
      <c r="X2927" s="11">
        <v>13.7</v>
      </c>
      <c r="Y2927" s="78"/>
      <c r="Z2927" s="11">
        <v>69.58</v>
      </c>
      <c r="AA2927" s="11">
        <v>182.39</v>
      </c>
      <c r="AB2927" s="11">
        <v>113.85</v>
      </c>
      <c r="AC2927" s="11">
        <v>0.88</v>
      </c>
      <c r="AD2927" s="11">
        <v>7.74</v>
      </c>
    </row>
    <row r="2928" spans="1:30" x14ac:dyDescent="0.25">
      <c r="A2928" s="1">
        <v>2019</v>
      </c>
      <c r="B2928" s="1">
        <v>5</v>
      </c>
      <c r="C2928" s="1">
        <v>2</v>
      </c>
      <c r="D2928" s="3">
        <v>0.79166666666666663</v>
      </c>
      <c r="E2928" s="5">
        <v>2924</v>
      </c>
      <c r="G2928" s="15">
        <v>8</v>
      </c>
      <c r="H2928" s="15">
        <v>8.8000000000000007</v>
      </c>
      <c r="I2928" s="15">
        <v>6.2</v>
      </c>
      <c r="J2928" s="15">
        <v>3.5</v>
      </c>
      <c r="K2928" s="15">
        <v>6.7</v>
      </c>
      <c r="L2928" s="15">
        <v>7.1</v>
      </c>
      <c r="N2928" s="88">
        <v>8</v>
      </c>
      <c r="O2928" s="104">
        <v>10.3</v>
      </c>
      <c r="Q2928" s="11">
        <v>13.5</v>
      </c>
      <c r="R2928" s="11">
        <v>12.3</v>
      </c>
      <c r="S2928" s="11">
        <v>11.5</v>
      </c>
      <c r="T2928" s="11">
        <v>14.5</v>
      </c>
      <c r="U2928" s="11">
        <v>16.5</v>
      </c>
      <c r="V2928" s="11">
        <v>12.5</v>
      </c>
      <c r="W2928" s="11">
        <v>13.8</v>
      </c>
      <c r="X2928" s="11">
        <v>13.7</v>
      </c>
      <c r="Y2928" s="78"/>
      <c r="Z2928" s="11">
        <v>69.58</v>
      </c>
      <c r="AA2928" s="11">
        <v>182.39</v>
      </c>
      <c r="AB2928" s="11">
        <v>113.85</v>
      </c>
      <c r="AC2928" s="11">
        <v>0.88</v>
      </c>
      <c r="AD2928" s="11">
        <v>7.74</v>
      </c>
    </row>
    <row r="2929" spans="1:30" x14ac:dyDescent="0.25">
      <c r="A2929" s="1">
        <v>2019</v>
      </c>
      <c r="B2929" s="1">
        <v>5</v>
      </c>
      <c r="C2929" s="1">
        <v>2</v>
      </c>
      <c r="D2929" s="3">
        <v>0.83333333333333337</v>
      </c>
      <c r="E2929" s="5">
        <v>2925</v>
      </c>
      <c r="G2929" s="15">
        <v>7.9</v>
      </c>
      <c r="H2929" s="15">
        <v>8.6</v>
      </c>
      <c r="I2929" s="15">
        <v>6.7</v>
      </c>
      <c r="J2929" s="15">
        <v>2.7</v>
      </c>
      <c r="K2929" s="15">
        <v>4.7</v>
      </c>
      <c r="L2929" s="15">
        <v>7.3</v>
      </c>
      <c r="N2929" s="88">
        <v>8</v>
      </c>
      <c r="O2929" s="104">
        <v>10.3</v>
      </c>
      <c r="Q2929" s="11">
        <v>13.5</v>
      </c>
      <c r="R2929" s="11">
        <v>12.3</v>
      </c>
      <c r="S2929" s="11">
        <v>11.5</v>
      </c>
      <c r="T2929" s="11">
        <v>14.5</v>
      </c>
      <c r="U2929" s="11">
        <v>16.5</v>
      </c>
      <c r="V2929" s="11">
        <v>12.5</v>
      </c>
      <c r="W2929" s="11">
        <v>13.8</v>
      </c>
      <c r="X2929" s="11">
        <v>13.7</v>
      </c>
      <c r="Y2929" s="78"/>
      <c r="Z2929" s="11">
        <v>69.58</v>
      </c>
      <c r="AA2929" s="11">
        <v>182.39</v>
      </c>
      <c r="AB2929" s="11">
        <v>113.85</v>
      </c>
      <c r="AC2929" s="11">
        <v>0.88</v>
      </c>
      <c r="AD2929" s="11">
        <v>7.74</v>
      </c>
    </row>
    <row r="2930" spans="1:30" x14ac:dyDescent="0.25">
      <c r="A2930" s="1">
        <v>2019</v>
      </c>
      <c r="B2930" s="1">
        <v>5</v>
      </c>
      <c r="C2930" s="1">
        <v>2</v>
      </c>
      <c r="D2930" s="3">
        <v>0.875</v>
      </c>
      <c r="E2930" s="5">
        <v>2926</v>
      </c>
      <c r="G2930" s="15">
        <v>7.7</v>
      </c>
      <c r="H2930" s="15">
        <v>6.7</v>
      </c>
      <c r="I2930" s="15">
        <v>6.5</v>
      </c>
      <c r="J2930" s="15">
        <v>2.7</v>
      </c>
      <c r="K2930" s="15">
        <v>3.5</v>
      </c>
      <c r="L2930" s="15">
        <v>7.3</v>
      </c>
      <c r="N2930" s="88">
        <v>8</v>
      </c>
      <c r="O2930" s="104">
        <v>10.3</v>
      </c>
      <c r="Q2930" s="11">
        <v>13.5</v>
      </c>
      <c r="R2930" s="11">
        <v>12.3</v>
      </c>
      <c r="S2930" s="11">
        <v>11.5</v>
      </c>
      <c r="T2930" s="11">
        <v>14.5</v>
      </c>
      <c r="U2930" s="11">
        <v>16.5</v>
      </c>
      <c r="V2930" s="11">
        <v>12.5</v>
      </c>
      <c r="W2930" s="11">
        <v>13.8</v>
      </c>
      <c r="X2930" s="11">
        <v>13.7</v>
      </c>
      <c r="Y2930" s="78"/>
      <c r="Z2930" s="11">
        <v>69.58</v>
      </c>
      <c r="AA2930" s="11">
        <v>182.39</v>
      </c>
      <c r="AB2930" s="11">
        <v>113.85</v>
      </c>
      <c r="AC2930" s="11">
        <v>0.88</v>
      </c>
      <c r="AD2930" s="11">
        <v>7.74</v>
      </c>
    </row>
    <row r="2931" spans="1:30" x14ac:dyDescent="0.25">
      <c r="A2931" s="1">
        <v>2019</v>
      </c>
      <c r="B2931" s="1">
        <v>5</v>
      </c>
      <c r="C2931" s="1">
        <v>2</v>
      </c>
      <c r="D2931" s="3">
        <v>0.91666666666666663</v>
      </c>
      <c r="E2931" s="5">
        <v>2927</v>
      </c>
      <c r="G2931" s="15">
        <v>8.1</v>
      </c>
      <c r="H2931" s="15">
        <v>6.8</v>
      </c>
      <c r="I2931" s="15">
        <v>6.4</v>
      </c>
      <c r="J2931" s="15">
        <v>2.4</v>
      </c>
      <c r="K2931" s="15">
        <v>3.1</v>
      </c>
      <c r="L2931" s="15">
        <v>6.9</v>
      </c>
      <c r="N2931" s="88">
        <v>8</v>
      </c>
      <c r="O2931" s="104">
        <v>10.3</v>
      </c>
      <c r="Q2931" s="11">
        <v>13.5</v>
      </c>
      <c r="R2931" s="11">
        <v>12.3</v>
      </c>
      <c r="S2931" s="11">
        <v>11.5</v>
      </c>
      <c r="T2931" s="11">
        <v>14.5</v>
      </c>
      <c r="U2931" s="11">
        <v>16.5</v>
      </c>
      <c r="V2931" s="11">
        <v>12.5</v>
      </c>
      <c r="W2931" s="11">
        <v>13.8</v>
      </c>
      <c r="X2931" s="11">
        <v>13.7</v>
      </c>
      <c r="Y2931" s="78"/>
      <c r="Z2931" s="11">
        <v>69.58</v>
      </c>
      <c r="AA2931" s="11">
        <v>182.39</v>
      </c>
      <c r="AB2931" s="11">
        <v>113.85</v>
      </c>
      <c r="AC2931" s="11">
        <v>0.88</v>
      </c>
      <c r="AD2931" s="11">
        <v>7.74</v>
      </c>
    </row>
    <row r="2932" spans="1:30" x14ac:dyDescent="0.25">
      <c r="A2932" s="1">
        <v>2019</v>
      </c>
      <c r="B2932" s="1">
        <v>5</v>
      </c>
      <c r="C2932" s="1">
        <v>2</v>
      </c>
      <c r="D2932" s="3">
        <v>0.95833333333333337</v>
      </c>
      <c r="E2932" s="5">
        <v>2928</v>
      </c>
      <c r="G2932" s="15">
        <v>8.1</v>
      </c>
      <c r="H2932" s="15">
        <v>6.5</v>
      </c>
      <c r="I2932" s="15">
        <v>6.3</v>
      </c>
      <c r="J2932" s="15">
        <v>2.4</v>
      </c>
      <c r="K2932" s="15">
        <v>3.4</v>
      </c>
      <c r="L2932" s="15">
        <v>7</v>
      </c>
      <c r="N2932" s="88">
        <v>8</v>
      </c>
      <c r="O2932" s="104">
        <v>10.3</v>
      </c>
      <c r="Q2932" s="11">
        <v>13.5</v>
      </c>
      <c r="R2932" s="11">
        <v>12.3</v>
      </c>
      <c r="S2932" s="11">
        <v>11.5</v>
      </c>
      <c r="T2932" s="11">
        <v>14.5</v>
      </c>
      <c r="U2932" s="11">
        <v>16.5</v>
      </c>
      <c r="V2932" s="11">
        <v>12.5</v>
      </c>
      <c r="W2932" s="11">
        <v>13.8</v>
      </c>
      <c r="X2932" s="11">
        <v>13.7</v>
      </c>
      <c r="Y2932" s="78"/>
      <c r="Z2932" s="11">
        <v>69.58</v>
      </c>
      <c r="AA2932" s="11">
        <v>182.39</v>
      </c>
      <c r="AB2932" s="11">
        <v>113.85</v>
      </c>
      <c r="AC2932" s="11">
        <v>0.88</v>
      </c>
      <c r="AD2932" s="11">
        <v>7.74</v>
      </c>
    </row>
    <row r="2933" spans="1:30" x14ac:dyDescent="0.25">
      <c r="A2933" s="1">
        <v>2019</v>
      </c>
      <c r="B2933" s="1">
        <v>5</v>
      </c>
      <c r="C2933" s="1">
        <v>3</v>
      </c>
      <c r="D2933" s="3">
        <v>0</v>
      </c>
      <c r="E2933" s="5">
        <v>2929</v>
      </c>
      <c r="G2933" s="15">
        <v>8</v>
      </c>
      <c r="H2933" s="15">
        <v>6.1</v>
      </c>
      <c r="I2933" s="15">
        <v>6.3</v>
      </c>
      <c r="J2933" s="15">
        <v>2.2000000000000002</v>
      </c>
      <c r="K2933" s="15">
        <v>3.1</v>
      </c>
      <c r="L2933" s="15">
        <v>6.3</v>
      </c>
      <c r="N2933" s="88">
        <v>6.6</v>
      </c>
      <c r="O2933" s="104">
        <v>10.199999999999999</v>
      </c>
      <c r="Q2933" s="11">
        <v>12.5</v>
      </c>
      <c r="R2933" s="11">
        <v>11.3</v>
      </c>
      <c r="S2933" s="11">
        <v>11.9</v>
      </c>
      <c r="T2933" s="11">
        <v>13.7</v>
      </c>
      <c r="U2933" s="11">
        <v>14.8</v>
      </c>
      <c r="V2933" s="11">
        <v>11.6</v>
      </c>
      <c r="W2933" s="11">
        <v>13.1</v>
      </c>
      <c r="X2933" s="11">
        <v>13.2</v>
      </c>
      <c r="Y2933" s="78"/>
      <c r="Z2933" s="11">
        <v>68.989999999999995</v>
      </c>
      <c r="AA2933" s="11">
        <v>180.61</v>
      </c>
      <c r="AB2933" s="11">
        <v>115.11</v>
      </c>
      <c r="AC2933" s="11">
        <v>0.83</v>
      </c>
      <c r="AD2933" s="11">
        <v>7.65</v>
      </c>
    </row>
    <row r="2934" spans="1:30" x14ac:dyDescent="0.25">
      <c r="A2934" s="1">
        <v>2019</v>
      </c>
      <c r="B2934" s="1">
        <v>5</v>
      </c>
      <c r="C2934" s="1">
        <v>3</v>
      </c>
      <c r="D2934" s="3">
        <v>4.1666666666666664E-2</v>
      </c>
      <c r="E2934" s="5">
        <v>2930</v>
      </c>
      <c r="G2934" s="15">
        <v>7.5</v>
      </c>
      <c r="H2934" s="15">
        <v>5.9</v>
      </c>
      <c r="I2934" s="15">
        <v>6.5</v>
      </c>
      <c r="J2934" s="15">
        <v>1.3</v>
      </c>
      <c r="K2934" s="15">
        <v>3.2</v>
      </c>
      <c r="L2934" s="15">
        <v>6.1</v>
      </c>
      <c r="N2934" s="88">
        <v>6.6</v>
      </c>
      <c r="O2934" s="104">
        <v>10.199999999999999</v>
      </c>
      <c r="Q2934" s="11">
        <v>12.5</v>
      </c>
      <c r="R2934" s="11">
        <v>11.3</v>
      </c>
      <c r="S2934" s="11">
        <v>11.9</v>
      </c>
      <c r="T2934" s="11">
        <v>13.7</v>
      </c>
      <c r="U2934" s="11">
        <v>14.8</v>
      </c>
      <c r="V2934" s="11">
        <v>11.6</v>
      </c>
      <c r="W2934" s="11">
        <v>13.1</v>
      </c>
      <c r="X2934" s="11">
        <v>13.2</v>
      </c>
      <c r="Y2934" s="78"/>
      <c r="Z2934" s="11">
        <v>68.989999999999995</v>
      </c>
      <c r="AA2934" s="11">
        <v>180.61</v>
      </c>
      <c r="AB2934" s="11">
        <v>115.11</v>
      </c>
      <c r="AC2934" s="11">
        <v>0.83</v>
      </c>
      <c r="AD2934" s="11">
        <v>7.65</v>
      </c>
    </row>
    <row r="2935" spans="1:30" x14ac:dyDescent="0.25">
      <c r="A2935" s="1">
        <v>2019</v>
      </c>
      <c r="B2935" s="1">
        <v>5</v>
      </c>
      <c r="C2935" s="1">
        <v>3</v>
      </c>
      <c r="D2935" s="3">
        <v>8.3333333333333329E-2</v>
      </c>
      <c r="E2935" s="5">
        <v>2931</v>
      </c>
      <c r="G2935" s="15">
        <v>5.7</v>
      </c>
      <c r="H2935" s="15">
        <v>5.7</v>
      </c>
      <c r="I2935" s="15">
        <v>6.3</v>
      </c>
      <c r="J2935" s="15">
        <v>0.9</v>
      </c>
      <c r="K2935" s="15">
        <v>3.6</v>
      </c>
      <c r="L2935" s="15">
        <v>5.9</v>
      </c>
      <c r="N2935" s="88">
        <v>6.6</v>
      </c>
      <c r="O2935" s="104">
        <v>10.199999999999999</v>
      </c>
      <c r="Q2935" s="11">
        <v>12.5</v>
      </c>
      <c r="R2935" s="11">
        <v>11.3</v>
      </c>
      <c r="S2935" s="11">
        <v>11.9</v>
      </c>
      <c r="T2935" s="11">
        <v>13.7</v>
      </c>
      <c r="U2935" s="11">
        <v>14.8</v>
      </c>
      <c r="V2935" s="11">
        <v>11.6</v>
      </c>
      <c r="W2935" s="11">
        <v>13.1</v>
      </c>
      <c r="X2935" s="11">
        <v>13.2</v>
      </c>
      <c r="Y2935" s="78"/>
      <c r="Z2935" s="11">
        <v>68.989999999999995</v>
      </c>
      <c r="AA2935" s="11">
        <v>180.61</v>
      </c>
      <c r="AB2935" s="11">
        <v>115.11</v>
      </c>
      <c r="AC2935" s="11">
        <v>0.83</v>
      </c>
      <c r="AD2935" s="11">
        <v>7.65</v>
      </c>
    </row>
    <row r="2936" spans="1:30" x14ac:dyDescent="0.25">
      <c r="A2936" s="1">
        <v>2019</v>
      </c>
      <c r="B2936" s="1">
        <v>5</v>
      </c>
      <c r="C2936" s="1">
        <v>3</v>
      </c>
      <c r="D2936" s="3">
        <v>0.125</v>
      </c>
      <c r="E2936" s="5">
        <v>2932</v>
      </c>
      <c r="G2936" s="15">
        <v>7.1</v>
      </c>
      <c r="H2936" s="15">
        <v>6</v>
      </c>
      <c r="I2936" s="15">
        <v>5.3</v>
      </c>
      <c r="J2936" s="15">
        <v>1.7</v>
      </c>
      <c r="K2936" s="15">
        <v>3.5</v>
      </c>
      <c r="L2936" s="15">
        <v>5.6</v>
      </c>
      <c r="N2936" s="88">
        <v>6.6</v>
      </c>
      <c r="O2936" s="104">
        <v>10.199999999999999</v>
      </c>
      <c r="Q2936" s="11">
        <v>12.5</v>
      </c>
      <c r="R2936" s="11">
        <v>11.3</v>
      </c>
      <c r="S2936" s="11">
        <v>11.9</v>
      </c>
      <c r="T2936" s="11">
        <v>13.7</v>
      </c>
      <c r="U2936" s="11">
        <v>14.8</v>
      </c>
      <c r="V2936" s="11">
        <v>11.6</v>
      </c>
      <c r="W2936" s="11">
        <v>13.1</v>
      </c>
      <c r="X2936" s="11">
        <v>13.2</v>
      </c>
      <c r="Y2936" s="78"/>
      <c r="Z2936" s="11">
        <v>68.989999999999995</v>
      </c>
      <c r="AA2936" s="11">
        <v>180.61</v>
      </c>
      <c r="AB2936" s="11">
        <v>115.11</v>
      </c>
      <c r="AC2936" s="11">
        <v>0.83</v>
      </c>
      <c r="AD2936" s="11">
        <v>7.65</v>
      </c>
    </row>
    <row r="2937" spans="1:30" x14ac:dyDescent="0.25">
      <c r="A2937" s="1">
        <v>2019</v>
      </c>
      <c r="B2937" s="1">
        <v>5</v>
      </c>
      <c r="C2937" s="1">
        <v>3</v>
      </c>
      <c r="D2937" s="3">
        <v>0.16666666666666666</v>
      </c>
      <c r="E2937" s="5">
        <v>2933</v>
      </c>
      <c r="G2937" s="15">
        <v>6.3</v>
      </c>
      <c r="H2937" s="15">
        <v>6.1</v>
      </c>
      <c r="I2937" s="15">
        <v>4.9000000000000004</v>
      </c>
      <c r="J2937" s="15">
        <v>2.1</v>
      </c>
      <c r="K2937" s="15">
        <v>4.0999999999999996</v>
      </c>
      <c r="L2937" s="15">
        <v>5.2</v>
      </c>
      <c r="N2937" s="88">
        <v>6.6</v>
      </c>
      <c r="O2937" s="104">
        <v>10.199999999999999</v>
      </c>
      <c r="Q2937" s="11">
        <v>12.5</v>
      </c>
      <c r="R2937" s="11">
        <v>11.3</v>
      </c>
      <c r="S2937" s="11">
        <v>11.9</v>
      </c>
      <c r="T2937" s="11">
        <v>13.7</v>
      </c>
      <c r="U2937" s="11">
        <v>14.8</v>
      </c>
      <c r="V2937" s="11">
        <v>11.6</v>
      </c>
      <c r="W2937" s="11">
        <v>13.1</v>
      </c>
      <c r="X2937" s="11">
        <v>13.2</v>
      </c>
      <c r="Y2937" s="78"/>
      <c r="Z2937" s="11">
        <v>68.989999999999995</v>
      </c>
      <c r="AA2937" s="11">
        <v>180.61</v>
      </c>
      <c r="AB2937" s="11">
        <v>115.11</v>
      </c>
      <c r="AC2937" s="11">
        <v>0.83</v>
      </c>
      <c r="AD2937" s="11">
        <v>7.65</v>
      </c>
    </row>
    <row r="2938" spans="1:30" x14ac:dyDescent="0.25">
      <c r="A2938" s="1">
        <v>2019</v>
      </c>
      <c r="B2938" s="1">
        <v>5</v>
      </c>
      <c r="C2938" s="1">
        <v>3</v>
      </c>
      <c r="D2938" s="3">
        <v>0.20833333333333334</v>
      </c>
      <c r="E2938" s="5">
        <v>2934</v>
      </c>
      <c r="G2938" s="15">
        <v>5.7</v>
      </c>
      <c r="H2938" s="15">
        <v>6.8</v>
      </c>
      <c r="I2938" s="15">
        <v>5.3</v>
      </c>
      <c r="J2938" s="15">
        <v>3.2</v>
      </c>
      <c r="K2938" s="15">
        <v>3.8</v>
      </c>
      <c r="L2938" s="15">
        <v>4.8</v>
      </c>
      <c r="N2938" s="88">
        <v>6.6</v>
      </c>
      <c r="O2938" s="104">
        <v>10.199999999999999</v>
      </c>
      <c r="Q2938" s="11">
        <v>12.5</v>
      </c>
      <c r="R2938" s="11">
        <v>11.3</v>
      </c>
      <c r="S2938" s="11">
        <v>11.9</v>
      </c>
      <c r="T2938" s="11">
        <v>13.7</v>
      </c>
      <c r="U2938" s="11">
        <v>14.8</v>
      </c>
      <c r="V2938" s="11">
        <v>11.6</v>
      </c>
      <c r="W2938" s="11">
        <v>13.1</v>
      </c>
      <c r="X2938" s="11">
        <v>13.2</v>
      </c>
      <c r="Y2938" s="78"/>
      <c r="Z2938" s="11">
        <v>68.989999999999995</v>
      </c>
      <c r="AA2938" s="11">
        <v>180.61</v>
      </c>
      <c r="AB2938" s="11">
        <v>115.11</v>
      </c>
      <c r="AC2938" s="11">
        <v>0.83</v>
      </c>
      <c r="AD2938" s="11">
        <v>7.65</v>
      </c>
    </row>
    <row r="2939" spans="1:30" x14ac:dyDescent="0.25">
      <c r="A2939" s="1">
        <v>2019</v>
      </c>
      <c r="B2939" s="1">
        <v>5</v>
      </c>
      <c r="C2939" s="1">
        <v>3</v>
      </c>
      <c r="D2939" s="3">
        <v>0.25</v>
      </c>
      <c r="E2939" s="5">
        <v>2935</v>
      </c>
      <c r="G2939" s="15">
        <v>6.1</v>
      </c>
      <c r="H2939" s="15">
        <v>7</v>
      </c>
      <c r="I2939" s="15">
        <v>4.4000000000000004</v>
      </c>
      <c r="J2939" s="15">
        <v>3.7</v>
      </c>
      <c r="K2939" s="15">
        <v>4.8</v>
      </c>
      <c r="L2939" s="15">
        <v>5.5</v>
      </c>
      <c r="N2939" s="88">
        <v>6.6</v>
      </c>
      <c r="O2939" s="104">
        <v>10.199999999999999</v>
      </c>
      <c r="Q2939" s="11">
        <v>12.5</v>
      </c>
      <c r="R2939" s="11">
        <v>11.3</v>
      </c>
      <c r="S2939" s="11">
        <v>11.9</v>
      </c>
      <c r="T2939" s="11">
        <v>13.7</v>
      </c>
      <c r="U2939" s="11">
        <v>14.8</v>
      </c>
      <c r="V2939" s="11">
        <v>11.6</v>
      </c>
      <c r="W2939" s="11">
        <v>13.1</v>
      </c>
      <c r="X2939" s="11">
        <v>13.2</v>
      </c>
      <c r="Y2939" s="78"/>
      <c r="Z2939" s="11">
        <v>68.989999999999995</v>
      </c>
      <c r="AA2939" s="11">
        <v>180.61</v>
      </c>
      <c r="AB2939" s="11">
        <v>115.11</v>
      </c>
      <c r="AC2939" s="11">
        <v>0.83</v>
      </c>
      <c r="AD2939" s="11">
        <v>7.65</v>
      </c>
    </row>
    <row r="2940" spans="1:30" x14ac:dyDescent="0.25">
      <c r="A2940" s="1">
        <v>2019</v>
      </c>
      <c r="B2940" s="1">
        <v>5</v>
      </c>
      <c r="C2940" s="1">
        <v>3</v>
      </c>
      <c r="D2940" s="3">
        <v>0.29166666666666669</v>
      </c>
      <c r="E2940" s="5">
        <v>2936</v>
      </c>
      <c r="G2940" s="15">
        <v>8.1999999999999993</v>
      </c>
      <c r="H2940" s="15">
        <v>8.3000000000000007</v>
      </c>
      <c r="I2940" s="15">
        <v>5.8</v>
      </c>
      <c r="J2940" s="15">
        <v>4.0999999999999996</v>
      </c>
      <c r="K2940" s="15">
        <v>5.2</v>
      </c>
      <c r="L2940" s="15">
        <v>7.1</v>
      </c>
      <c r="N2940" s="88">
        <v>6.6</v>
      </c>
      <c r="O2940" s="104">
        <v>10.199999999999999</v>
      </c>
      <c r="Q2940" s="11">
        <v>12.5</v>
      </c>
      <c r="R2940" s="11">
        <v>11.3</v>
      </c>
      <c r="S2940" s="11">
        <v>11.9</v>
      </c>
      <c r="T2940" s="11">
        <v>13.7</v>
      </c>
      <c r="U2940" s="11">
        <v>14.8</v>
      </c>
      <c r="V2940" s="11">
        <v>11.6</v>
      </c>
      <c r="W2940" s="11">
        <v>13.1</v>
      </c>
      <c r="X2940" s="11">
        <v>13.2</v>
      </c>
      <c r="Y2940" s="78"/>
      <c r="Z2940" s="11">
        <v>68.989999999999995</v>
      </c>
      <c r="AA2940" s="11">
        <v>180.61</v>
      </c>
      <c r="AB2940" s="11">
        <v>115.11</v>
      </c>
      <c r="AC2940" s="11">
        <v>0.83</v>
      </c>
      <c r="AD2940" s="11">
        <v>7.65</v>
      </c>
    </row>
    <row r="2941" spans="1:30" x14ac:dyDescent="0.25">
      <c r="A2941" s="1">
        <v>2019</v>
      </c>
      <c r="B2941" s="1">
        <v>5</v>
      </c>
      <c r="C2941" s="1">
        <v>3</v>
      </c>
      <c r="D2941" s="3">
        <v>0.33333333333333331</v>
      </c>
      <c r="E2941" s="5">
        <v>2937</v>
      </c>
      <c r="G2941" s="15">
        <v>7.3</v>
      </c>
      <c r="H2941" s="15">
        <v>7.2</v>
      </c>
      <c r="I2941" s="15">
        <v>6.5</v>
      </c>
      <c r="J2941" s="15">
        <v>3.9</v>
      </c>
      <c r="K2941" s="15">
        <v>5.0999999999999996</v>
      </c>
      <c r="L2941" s="15">
        <v>6.4</v>
      </c>
      <c r="N2941" s="88">
        <v>6.6</v>
      </c>
      <c r="O2941" s="104">
        <v>10.199999999999999</v>
      </c>
      <c r="Q2941" s="11">
        <v>12.5</v>
      </c>
      <c r="R2941" s="11">
        <v>11.3</v>
      </c>
      <c r="S2941" s="11">
        <v>11.9</v>
      </c>
      <c r="T2941" s="11">
        <v>13.7</v>
      </c>
      <c r="U2941" s="11">
        <v>14.8</v>
      </c>
      <c r="V2941" s="11">
        <v>11.6</v>
      </c>
      <c r="W2941" s="11">
        <v>13.1</v>
      </c>
      <c r="X2941" s="11">
        <v>13.2</v>
      </c>
      <c r="Y2941" s="78"/>
      <c r="Z2941" s="11">
        <v>68.989999999999995</v>
      </c>
      <c r="AA2941" s="11">
        <v>180.61</v>
      </c>
      <c r="AB2941" s="11">
        <v>115.11</v>
      </c>
      <c r="AC2941" s="11">
        <v>0.83</v>
      </c>
      <c r="AD2941" s="11">
        <v>7.65</v>
      </c>
    </row>
    <row r="2942" spans="1:30" x14ac:dyDescent="0.25">
      <c r="A2942" s="1">
        <v>2019</v>
      </c>
      <c r="B2942" s="1">
        <v>5</v>
      </c>
      <c r="C2942" s="1">
        <v>3</v>
      </c>
      <c r="D2942" s="3">
        <v>0.375</v>
      </c>
      <c r="E2942" s="5">
        <v>2938</v>
      </c>
      <c r="G2942" s="15">
        <v>7.2</v>
      </c>
      <c r="H2942" s="15">
        <v>10.4</v>
      </c>
      <c r="I2942" s="15">
        <v>6.6</v>
      </c>
      <c r="J2942" s="15">
        <v>3.7</v>
      </c>
      <c r="K2942" s="15">
        <v>6.4</v>
      </c>
      <c r="L2942" s="15">
        <v>6.4</v>
      </c>
      <c r="N2942" s="88">
        <v>6.6</v>
      </c>
      <c r="O2942" s="104">
        <v>10.199999999999999</v>
      </c>
      <c r="Q2942" s="11">
        <v>12.5</v>
      </c>
      <c r="R2942" s="11">
        <v>11.3</v>
      </c>
      <c r="S2942" s="11">
        <v>11.9</v>
      </c>
      <c r="T2942" s="11">
        <v>13.7</v>
      </c>
      <c r="U2942" s="11">
        <v>14.8</v>
      </c>
      <c r="V2942" s="11">
        <v>11.6</v>
      </c>
      <c r="W2942" s="11">
        <v>13.1</v>
      </c>
      <c r="X2942" s="11">
        <v>13.2</v>
      </c>
      <c r="Y2942" s="78"/>
      <c r="Z2942" s="11">
        <v>68.989999999999995</v>
      </c>
      <c r="AA2942" s="11">
        <v>180.61</v>
      </c>
      <c r="AB2942" s="11">
        <v>115.11</v>
      </c>
      <c r="AC2942" s="11">
        <v>0.83</v>
      </c>
      <c r="AD2942" s="11">
        <v>7.65</v>
      </c>
    </row>
    <row r="2943" spans="1:30" x14ac:dyDescent="0.25">
      <c r="A2943" s="1">
        <v>2019</v>
      </c>
      <c r="B2943" s="1">
        <v>5</v>
      </c>
      <c r="C2943" s="1">
        <v>3</v>
      </c>
      <c r="D2943" s="3">
        <v>0.41666666666666669</v>
      </c>
      <c r="E2943" s="5">
        <v>2939</v>
      </c>
      <c r="G2943" s="15">
        <v>7.5</v>
      </c>
      <c r="H2943" s="15">
        <v>9.6</v>
      </c>
      <c r="I2943" s="15">
        <v>6.8</v>
      </c>
      <c r="J2943" s="15">
        <v>5.0999999999999996</v>
      </c>
      <c r="K2943" s="15">
        <v>7.7</v>
      </c>
      <c r="L2943" s="15">
        <v>6.1</v>
      </c>
      <c r="N2943" s="88">
        <v>6.6</v>
      </c>
      <c r="O2943" s="104">
        <v>10.199999999999999</v>
      </c>
      <c r="Q2943" s="11">
        <v>12.5</v>
      </c>
      <c r="R2943" s="11">
        <v>11.3</v>
      </c>
      <c r="S2943" s="11">
        <v>11.9</v>
      </c>
      <c r="T2943" s="11">
        <v>13.7</v>
      </c>
      <c r="U2943" s="11">
        <v>14.8</v>
      </c>
      <c r="V2943" s="11">
        <v>11.6</v>
      </c>
      <c r="W2943" s="11">
        <v>13.1</v>
      </c>
      <c r="X2943" s="11">
        <v>13.2</v>
      </c>
      <c r="Y2943" s="78"/>
      <c r="Z2943" s="11">
        <v>68.989999999999995</v>
      </c>
      <c r="AA2943" s="11">
        <v>180.61</v>
      </c>
      <c r="AB2943" s="11">
        <v>115.11</v>
      </c>
      <c r="AC2943" s="11">
        <v>0.83</v>
      </c>
      <c r="AD2943" s="11">
        <v>7.65</v>
      </c>
    </row>
    <row r="2944" spans="1:30" x14ac:dyDescent="0.25">
      <c r="A2944" s="1">
        <v>2019</v>
      </c>
      <c r="B2944" s="1">
        <v>5</v>
      </c>
      <c r="C2944" s="1">
        <v>3</v>
      </c>
      <c r="D2944" s="3">
        <v>0.45833333333333331</v>
      </c>
      <c r="E2944" s="5">
        <v>2940</v>
      </c>
      <c r="G2944" s="15">
        <v>9.5</v>
      </c>
      <c r="H2944" s="15">
        <v>9.4</v>
      </c>
      <c r="I2944" s="15">
        <v>7</v>
      </c>
      <c r="J2944" s="15">
        <v>5.0999999999999996</v>
      </c>
      <c r="K2944" s="15">
        <v>5.9</v>
      </c>
      <c r="L2944" s="15">
        <v>8.6999999999999993</v>
      </c>
      <c r="N2944" s="88">
        <v>6.6</v>
      </c>
      <c r="O2944" s="104">
        <v>10.199999999999999</v>
      </c>
      <c r="Q2944" s="11">
        <v>12.5</v>
      </c>
      <c r="R2944" s="11">
        <v>11.3</v>
      </c>
      <c r="S2944" s="11">
        <v>11.9</v>
      </c>
      <c r="T2944" s="11">
        <v>13.7</v>
      </c>
      <c r="U2944" s="11">
        <v>14.8</v>
      </c>
      <c r="V2944" s="11">
        <v>11.6</v>
      </c>
      <c r="W2944" s="11">
        <v>13.1</v>
      </c>
      <c r="X2944" s="11">
        <v>13.2</v>
      </c>
      <c r="Y2944" s="78"/>
      <c r="Z2944" s="11">
        <v>68.989999999999995</v>
      </c>
      <c r="AA2944" s="11">
        <v>180.61</v>
      </c>
      <c r="AB2944" s="11">
        <v>115.11</v>
      </c>
      <c r="AC2944" s="11">
        <v>0.83</v>
      </c>
      <c r="AD2944" s="11">
        <v>7.65</v>
      </c>
    </row>
    <row r="2945" spans="1:30" x14ac:dyDescent="0.25">
      <c r="A2945" s="1">
        <v>2019</v>
      </c>
      <c r="B2945" s="1">
        <v>5</v>
      </c>
      <c r="C2945" s="1">
        <v>3</v>
      </c>
      <c r="D2945" s="3">
        <v>0.5</v>
      </c>
      <c r="E2945" s="5">
        <v>2941</v>
      </c>
      <c r="G2945" s="15">
        <v>8.1999999999999993</v>
      </c>
      <c r="H2945" s="15">
        <v>11.1</v>
      </c>
      <c r="I2945" s="15">
        <v>7.1</v>
      </c>
      <c r="J2945" s="15">
        <v>5.8</v>
      </c>
      <c r="K2945" s="15">
        <v>7.8</v>
      </c>
      <c r="L2945" s="15">
        <v>6.7</v>
      </c>
      <c r="N2945" s="88">
        <v>9.1999999999999993</v>
      </c>
      <c r="O2945" s="104">
        <v>10.199999999999999</v>
      </c>
      <c r="Q2945" s="11">
        <v>12.5</v>
      </c>
      <c r="R2945" s="11">
        <v>11.3</v>
      </c>
      <c r="S2945" s="11">
        <v>11.9</v>
      </c>
      <c r="T2945" s="11">
        <v>13.7</v>
      </c>
      <c r="U2945" s="11">
        <v>14.8</v>
      </c>
      <c r="V2945" s="11">
        <v>11.6</v>
      </c>
      <c r="W2945" s="11">
        <v>13.1</v>
      </c>
      <c r="X2945" s="11">
        <v>13.2</v>
      </c>
      <c r="Y2945" s="78"/>
      <c r="Z2945" s="11">
        <v>68.989999999999995</v>
      </c>
      <c r="AA2945" s="11">
        <v>180.61</v>
      </c>
      <c r="AB2945" s="11">
        <v>115.11</v>
      </c>
      <c r="AC2945" s="11">
        <v>0.83</v>
      </c>
      <c r="AD2945" s="11">
        <v>7.65</v>
      </c>
    </row>
    <row r="2946" spans="1:30" x14ac:dyDescent="0.25">
      <c r="A2946" s="1">
        <v>2019</v>
      </c>
      <c r="B2946" s="1">
        <v>5</v>
      </c>
      <c r="C2946" s="1">
        <v>3</v>
      </c>
      <c r="D2946" s="3">
        <v>0.54166666666666663</v>
      </c>
      <c r="E2946" s="5">
        <v>2942</v>
      </c>
      <c r="G2946" s="15">
        <v>10.3</v>
      </c>
      <c r="H2946" s="15">
        <v>11.1</v>
      </c>
      <c r="I2946" s="15">
        <v>6.9</v>
      </c>
      <c r="J2946" s="15">
        <v>6.5</v>
      </c>
      <c r="K2946" s="15">
        <v>8.1999999999999993</v>
      </c>
      <c r="L2946" s="15">
        <v>8</v>
      </c>
      <c r="N2946" s="88">
        <v>9.1999999999999993</v>
      </c>
      <c r="O2946" s="104">
        <v>10.199999999999999</v>
      </c>
      <c r="Q2946" s="11">
        <v>12.5</v>
      </c>
      <c r="R2946" s="11">
        <v>11.3</v>
      </c>
      <c r="S2946" s="11">
        <v>11.9</v>
      </c>
      <c r="T2946" s="11">
        <v>13.7</v>
      </c>
      <c r="U2946" s="11">
        <v>14.8</v>
      </c>
      <c r="V2946" s="11">
        <v>11.6</v>
      </c>
      <c r="W2946" s="11">
        <v>13.1</v>
      </c>
      <c r="X2946" s="11">
        <v>13.2</v>
      </c>
      <c r="Y2946" s="78"/>
      <c r="Z2946" s="11">
        <v>68.989999999999995</v>
      </c>
      <c r="AA2946" s="11">
        <v>180.61</v>
      </c>
      <c r="AB2946" s="11">
        <v>115.11</v>
      </c>
      <c r="AC2946" s="11">
        <v>0.83</v>
      </c>
      <c r="AD2946" s="11">
        <v>7.65</v>
      </c>
    </row>
    <row r="2947" spans="1:30" x14ac:dyDescent="0.25">
      <c r="A2947" s="1">
        <v>2019</v>
      </c>
      <c r="B2947" s="1">
        <v>5</v>
      </c>
      <c r="C2947" s="1">
        <v>3</v>
      </c>
      <c r="D2947" s="3">
        <v>0.58333333333333337</v>
      </c>
      <c r="E2947" s="5">
        <v>2943</v>
      </c>
      <c r="G2947" s="15">
        <v>10.1</v>
      </c>
      <c r="H2947" s="15">
        <v>10.7</v>
      </c>
      <c r="I2947" s="15">
        <v>7.1</v>
      </c>
      <c r="J2947" s="15">
        <v>7.5</v>
      </c>
      <c r="K2947" s="15">
        <v>8.4</v>
      </c>
      <c r="L2947" s="15">
        <v>9.4</v>
      </c>
      <c r="N2947" s="88">
        <v>9.1999999999999993</v>
      </c>
      <c r="O2947" s="104">
        <v>10.199999999999999</v>
      </c>
      <c r="Q2947" s="11">
        <v>12.5</v>
      </c>
      <c r="R2947" s="11">
        <v>11.3</v>
      </c>
      <c r="S2947" s="11">
        <v>11.9</v>
      </c>
      <c r="T2947" s="11">
        <v>13.7</v>
      </c>
      <c r="U2947" s="11">
        <v>14.8</v>
      </c>
      <c r="V2947" s="11">
        <v>11.6</v>
      </c>
      <c r="W2947" s="11">
        <v>13.1</v>
      </c>
      <c r="X2947" s="11">
        <v>13.2</v>
      </c>
      <c r="Y2947" s="78"/>
      <c r="Z2947" s="11">
        <v>68.989999999999995</v>
      </c>
      <c r="AA2947" s="11">
        <v>180.61</v>
      </c>
      <c r="AB2947" s="11">
        <v>115.11</v>
      </c>
      <c r="AC2947" s="11">
        <v>0.83</v>
      </c>
      <c r="AD2947" s="11">
        <v>7.65</v>
      </c>
    </row>
    <row r="2948" spans="1:30" x14ac:dyDescent="0.25">
      <c r="A2948" s="1">
        <v>2019</v>
      </c>
      <c r="B2948" s="1">
        <v>5</v>
      </c>
      <c r="C2948" s="1">
        <v>3</v>
      </c>
      <c r="D2948" s="3">
        <v>0.625</v>
      </c>
      <c r="E2948" s="5">
        <v>2944</v>
      </c>
      <c r="G2948" s="15">
        <v>10.5</v>
      </c>
      <c r="H2948" s="15">
        <v>9.8000000000000007</v>
      </c>
      <c r="I2948" s="15">
        <v>7</v>
      </c>
      <c r="J2948" s="15">
        <v>6.4</v>
      </c>
      <c r="K2948" s="15">
        <v>7.8</v>
      </c>
      <c r="L2948" s="15">
        <v>9.3000000000000007</v>
      </c>
      <c r="N2948" s="88">
        <v>9.1999999999999993</v>
      </c>
      <c r="O2948" s="104">
        <v>10.199999999999999</v>
      </c>
      <c r="Q2948" s="11">
        <v>12.5</v>
      </c>
      <c r="R2948" s="11">
        <v>11.3</v>
      </c>
      <c r="S2948" s="11">
        <v>11.9</v>
      </c>
      <c r="T2948" s="11">
        <v>13.7</v>
      </c>
      <c r="U2948" s="11">
        <v>14.8</v>
      </c>
      <c r="V2948" s="11">
        <v>11.6</v>
      </c>
      <c r="W2948" s="11">
        <v>13.1</v>
      </c>
      <c r="X2948" s="11">
        <v>13.2</v>
      </c>
      <c r="Y2948" s="78"/>
      <c r="Z2948" s="11">
        <v>68.989999999999995</v>
      </c>
      <c r="AA2948" s="11">
        <v>180.61</v>
      </c>
      <c r="AB2948" s="11">
        <v>115.11</v>
      </c>
      <c r="AC2948" s="11">
        <v>0.83</v>
      </c>
      <c r="AD2948" s="11">
        <v>7.65</v>
      </c>
    </row>
    <row r="2949" spans="1:30" x14ac:dyDescent="0.25">
      <c r="A2949" s="1">
        <v>2019</v>
      </c>
      <c r="B2949" s="1">
        <v>5</v>
      </c>
      <c r="C2949" s="1">
        <v>3</v>
      </c>
      <c r="D2949" s="3">
        <v>0.66666666666666663</v>
      </c>
      <c r="E2949" s="5">
        <v>2945</v>
      </c>
      <c r="G2949" s="15">
        <v>9.8000000000000007</v>
      </c>
      <c r="H2949" s="15">
        <v>9.6</v>
      </c>
      <c r="I2949" s="15">
        <v>7.2</v>
      </c>
      <c r="J2949" s="15">
        <v>5.9</v>
      </c>
      <c r="K2949" s="15">
        <v>7.4</v>
      </c>
      <c r="L2949" s="15">
        <v>9.4</v>
      </c>
      <c r="N2949" s="88">
        <v>9.1999999999999993</v>
      </c>
      <c r="O2949" s="104">
        <v>10.199999999999999</v>
      </c>
      <c r="Q2949" s="11">
        <v>12.5</v>
      </c>
      <c r="R2949" s="11">
        <v>11.3</v>
      </c>
      <c r="S2949" s="11">
        <v>11.9</v>
      </c>
      <c r="T2949" s="11">
        <v>13.7</v>
      </c>
      <c r="U2949" s="11">
        <v>14.8</v>
      </c>
      <c r="V2949" s="11">
        <v>11.6</v>
      </c>
      <c r="W2949" s="11">
        <v>13.1</v>
      </c>
      <c r="X2949" s="11">
        <v>13.2</v>
      </c>
      <c r="Y2949" s="78"/>
      <c r="Z2949" s="11">
        <v>68.989999999999995</v>
      </c>
      <c r="AA2949" s="11">
        <v>180.61</v>
      </c>
      <c r="AB2949" s="11">
        <v>115.11</v>
      </c>
      <c r="AC2949" s="11">
        <v>0.83</v>
      </c>
      <c r="AD2949" s="11">
        <v>7.65</v>
      </c>
    </row>
    <row r="2950" spans="1:30" x14ac:dyDescent="0.25">
      <c r="A2950" s="1">
        <v>2019</v>
      </c>
      <c r="B2950" s="1">
        <v>5</v>
      </c>
      <c r="C2950" s="1">
        <v>3</v>
      </c>
      <c r="D2950" s="3">
        <v>0.70833333333333337</v>
      </c>
      <c r="E2950" s="5">
        <v>2946</v>
      </c>
      <c r="G2950" s="15">
        <v>8.6</v>
      </c>
      <c r="H2950" s="15">
        <v>8.6</v>
      </c>
      <c r="I2950" s="15">
        <v>6.7</v>
      </c>
      <c r="J2950" s="15">
        <v>5.8</v>
      </c>
      <c r="K2950" s="15">
        <v>6.8</v>
      </c>
      <c r="L2950" s="15">
        <v>8.6999999999999993</v>
      </c>
      <c r="N2950" s="88">
        <v>9.1999999999999993</v>
      </c>
      <c r="O2950" s="104">
        <v>10.199999999999999</v>
      </c>
      <c r="Q2950" s="11">
        <v>12.5</v>
      </c>
      <c r="R2950" s="11">
        <v>11.3</v>
      </c>
      <c r="S2950" s="11">
        <v>11.9</v>
      </c>
      <c r="T2950" s="11">
        <v>13.7</v>
      </c>
      <c r="U2950" s="11">
        <v>14.8</v>
      </c>
      <c r="V2950" s="11">
        <v>11.6</v>
      </c>
      <c r="W2950" s="11">
        <v>13.1</v>
      </c>
      <c r="X2950" s="11">
        <v>13.2</v>
      </c>
      <c r="Y2950" s="78"/>
      <c r="Z2950" s="11">
        <v>68.989999999999995</v>
      </c>
      <c r="AA2950" s="11">
        <v>180.61</v>
      </c>
      <c r="AB2950" s="11">
        <v>115.11</v>
      </c>
      <c r="AC2950" s="11">
        <v>0.83</v>
      </c>
      <c r="AD2950" s="11">
        <v>7.65</v>
      </c>
    </row>
    <row r="2951" spans="1:30" x14ac:dyDescent="0.25">
      <c r="A2951" s="1">
        <v>2019</v>
      </c>
      <c r="B2951" s="1">
        <v>5</v>
      </c>
      <c r="C2951" s="1">
        <v>3</v>
      </c>
      <c r="D2951" s="3">
        <v>0.75</v>
      </c>
      <c r="E2951" s="5">
        <v>2947</v>
      </c>
      <c r="G2951" s="15">
        <v>5.8</v>
      </c>
      <c r="H2951" s="15">
        <v>6.6</v>
      </c>
      <c r="I2951" s="15">
        <v>4.9000000000000004</v>
      </c>
      <c r="J2951" s="15">
        <v>4</v>
      </c>
      <c r="K2951" s="15">
        <v>5.5</v>
      </c>
      <c r="L2951" s="15">
        <v>6.6</v>
      </c>
      <c r="N2951" s="88">
        <v>9.1999999999999993</v>
      </c>
      <c r="O2951" s="104">
        <v>10.199999999999999</v>
      </c>
      <c r="Q2951" s="11">
        <v>12.5</v>
      </c>
      <c r="R2951" s="11">
        <v>11.3</v>
      </c>
      <c r="S2951" s="11">
        <v>11.9</v>
      </c>
      <c r="T2951" s="11">
        <v>13.7</v>
      </c>
      <c r="U2951" s="11">
        <v>14.8</v>
      </c>
      <c r="V2951" s="11">
        <v>11.6</v>
      </c>
      <c r="W2951" s="11">
        <v>13.1</v>
      </c>
      <c r="X2951" s="11">
        <v>13.2</v>
      </c>
      <c r="Y2951" s="78"/>
      <c r="Z2951" s="11">
        <v>68.989999999999995</v>
      </c>
      <c r="AA2951" s="11">
        <v>180.61</v>
      </c>
      <c r="AB2951" s="11">
        <v>115.11</v>
      </c>
      <c r="AC2951" s="11">
        <v>0.83</v>
      </c>
      <c r="AD2951" s="11">
        <v>7.65</v>
      </c>
    </row>
    <row r="2952" spans="1:30" x14ac:dyDescent="0.25">
      <c r="A2952" s="1">
        <v>2019</v>
      </c>
      <c r="B2952" s="1">
        <v>5</v>
      </c>
      <c r="C2952" s="1">
        <v>3</v>
      </c>
      <c r="D2952" s="3">
        <v>0.79166666666666663</v>
      </c>
      <c r="E2952" s="5">
        <v>2948</v>
      </c>
      <c r="G2952" s="15">
        <v>4.4000000000000004</v>
      </c>
      <c r="H2952" s="15">
        <v>4.5</v>
      </c>
      <c r="I2952" s="15">
        <v>4.9000000000000004</v>
      </c>
      <c r="J2952" s="15">
        <v>1.3</v>
      </c>
      <c r="K2952" s="15">
        <v>3.7</v>
      </c>
      <c r="L2952" s="15">
        <v>4.9000000000000004</v>
      </c>
      <c r="N2952" s="88">
        <v>9.1999999999999993</v>
      </c>
      <c r="O2952" s="104">
        <v>10.199999999999999</v>
      </c>
      <c r="Q2952" s="11">
        <v>12.5</v>
      </c>
      <c r="R2952" s="11">
        <v>11.3</v>
      </c>
      <c r="S2952" s="11">
        <v>11.9</v>
      </c>
      <c r="T2952" s="11">
        <v>13.7</v>
      </c>
      <c r="U2952" s="11">
        <v>14.8</v>
      </c>
      <c r="V2952" s="11">
        <v>11.6</v>
      </c>
      <c r="W2952" s="11">
        <v>13.1</v>
      </c>
      <c r="X2952" s="11">
        <v>13.2</v>
      </c>
      <c r="Y2952" s="78"/>
      <c r="Z2952" s="11">
        <v>68.989999999999995</v>
      </c>
      <c r="AA2952" s="11">
        <v>180.61</v>
      </c>
      <c r="AB2952" s="11">
        <v>115.11</v>
      </c>
      <c r="AC2952" s="11">
        <v>0.83</v>
      </c>
      <c r="AD2952" s="11">
        <v>7.65</v>
      </c>
    </row>
    <row r="2953" spans="1:30" x14ac:dyDescent="0.25">
      <c r="A2953" s="1">
        <v>2019</v>
      </c>
      <c r="B2953" s="1">
        <v>5</v>
      </c>
      <c r="C2953" s="1">
        <v>3</v>
      </c>
      <c r="D2953" s="3">
        <v>0.83333333333333337</v>
      </c>
      <c r="E2953" s="5">
        <v>2949</v>
      </c>
      <c r="G2953" s="15">
        <v>2.1</v>
      </c>
      <c r="H2953" s="15">
        <v>3.2</v>
      </c>
      <c r="I2953" s="15">
        <v>5</v>
      </c>
      <c r="J2953" s="15">
        <v>0</v>
      </c>
      <c r="K2953" s="15">
        <v>3.2</v>
      </c>
      <c r="L2953" s="15">
        <v>3.5</v>
      </c>
      <c r="N2953" s="88">
        <v>9.1999999999999993</v>
      </c>
      <c r="O2953" s="104">
        <v>10.199999999999999</v>
      </c>
      <c r="Q2953" s="11">
        <v>12.5</v>
      </c>
      <c r="R2953" s="11">
        <v>11.3</v>
      </c>
      <c r="S2953" s="11">
        <v>11.9</v>
      </c>
      <c r="T2953" s="11">
        <v>13.7</v>
      </c>
      <c r="U2953" s="11">
        <v>14.8</v>
      </c>
      <c r="V2953" s="11">
        <v>11.6</v>
      </c>
      <c r="W2953" s="11">
        <v>13.1</v>
      </c>
      <c r="X2953" s="11">
        <v>13.2</v>
      </c>
      <c r="Y2953" s="78"/>
      <c r="Z2953" s="11">
        <v>68.989999999999995</v>
      </c>
      <c r="AA2953" s="11">
        <v>180.61</v>
      </c>
      <c r="AB2953" s="11">
        <v>115.11</v>
      </c>
      <c r="AC2953" s="11">
        <v>0.83</v>
      </c>
      <c r="AD2953" s="11">
        <v>7.65</v>
      </c>
    </row>
    <row r="2954" spans="1:30" x14ac:dyDescent="0.25">
      <c r="A2954" s="1">
        <v>2019</v>
      </c>
      <c r="B2954" s="1">
        <v>5</v>
      </c>
      <c r="C2954" s="1">
        <v>3</v>
      </c>
      <c r="D2954" s="3">
        <v>0.875</v>
      </c>
      <c r="E2954" s="5">
        <v>2950</v>
      </c>
      <c r="G2954" s="15">
        <v>1</v>
      </c>
      <c r="H2954" s="15">
        <v>0.7</v>
      </c>
      <c r="I2954" s="15">
        <v>5.2</v>
      </c>
      <c r="J2954" s="15">
        <v>-0.5</v>
      </c>
      <c r="K2954" s="15">
        <v>1.9</v>
      </c>
      <c r="L2954" s="15">
        <v>2.2999999999999998</v>
      </c>
      <c r="N2954" s="88">
        <v>9.1999999999999993</v>
      </c>
      <c r="O2954" s="104">
        <v>10.199999999999999</v>
      </c>
      <c r="Q2954" s="11">
        <v>12.5</v>
      </c>
      <c r="R2954" s="11">
        <v>11.3</v>
      </c>
      <c r="S2954" s="11">
        <v>11.9</v>
      </c>
      <c r="T2954" s="11">
        <v>13.7</v>
      </c>
      <c r="U2954" s="11">
        <v>14.8</v>
      </c>
      <c r="V2954" s="11">
        <v>11.6</v>
      </c>
      <c r="W2954" s="11">
        <v>13.1</v>
      </c>
      <c r="X2954" s="11">
        <v>13.2</v>
      </c>
      <c r="Y2954" s="78"/>
      <c r="Z2954" s="11">
        <v>68.989999999999995</v>
      </c>
      <c r="AA2954" s="11">
        <v>180.61</v>
      </c>
      <c r="AB2954" s="11">
        <v>115.11</v>
      </c>
      <c r="AC2954" s="11">
        <v>0.83</v>
      </c>
      <c r="AD2954" s="11">
        <v>7.65</v>
      </c>
    </row>
    <row r="2955" spans="1:30" x14ac:dyDescent="0.25">
      <c r="A2955" s="1">
        <v>2019</v>
      </c>
      <c r="B2955" s="1">
        <v>5</v>
      </c>
      <c r="C2955" s="1">
        <v>3</v>
      </c>
      <c r="D2955" s="3">
        <v>0.91666666666666663</v>
      </c>
      <c r="E2955" s="5">
        <v>2951</v>
      </c>
      <c r="G2955" s="15">
        <v>-0.2</v>
      </c>
      <c r="H2955" s="15">
        <v>-0.6</v>
      </c>
      <c r="I2955" s="15">
        <v>4.9000000000000004</v>
      </c>
      <c r="J2955" s="15">
        <v>-0.4</v>
      </c>
      <c r="K2955" s="15">
        <v>1.2</v>
      </c>
      <c r="L2955" s="15">
        <v>0.7</v>
      </c>
      <c r="N2955" s="88">
        <v>9.1999999999999993</v>
      </c>
      <c r="O2955" s="104">
        <v>10.199999999999999</v>
      </c>
      <c r="Q2955" s="11">
        <v>12.5</v>
      </c>
      <c r="R2955" s="11">
        <v>11.3</v>
      </c>
      <c r="S2955" s="11">
        <v>11.9</v>
      </c>
      <c r="T2955" s="11">
        <v>13.7</v>
      </c>
      <c r="U2955" s="11">
        <v>14.8</v>
      </c>
      <c r="V2955" s="11">
        <v>11.6</v>
      </c>
      <c r="W2955" s="11">
        <v>13.1</v>
      </c>
      <c r="X2955" s="11">
        <v>13.2</v>
      </c>
      <c r="Y2955" s="78"/>
      <c r="Z2955" s="11">
        <v>68.989999999999995</v>
      </c>
      <c r="AA2955" s="11">
        <v>180.61</v>
      </c>
      <c r="AB2955" s="11">
        <v>115.11</v>
      </c>
      <c r="AC2955" s="11">
        <v>0.83</v>
      </c>
      <c r="AD2955" s="11">
        <v>7.65</v>
      </c>
    </row>
    <row r="2956" spans="1:30" x14ac:dyDescent="0.25">
      <c r="A2956" s="1">
        <v>2019</v>
      </c>
      <c r="B2956" s="1">
        <v>5</v>
      </c>
      <c r="C2956" s="1">
        <v>3</v>
      </c>
      <c r="D2956" s="3">
        <v>0.95833333333333337</v>
      </c>
      <c r="E2956" s="5">
        <v>2952</v>
      </c>
      <c r="G2956" s="15">
        <v>-0.5</v>
      </c>
      <c r="H2956" s="15">
        <v>-0.3</v>
      </c>
      <c r="I2956" s="15">
        <v>5.6</v>
      </c>
      <c r="J2956" s="15">
        <v>-0.7</v>
      </c>
      <c r="K2956" s="15">
        <v>1.2</v>
      </c>
      <c r="L2956" s="15">
        <v>-0.4</v>
      </c>
      <c r="N2956" s="88">
        <v>9.1999999999999993</v>
      </c>
      <c r="O2956" s="104">
        <v>10.199999999999999</v>
      </c>
      <c r="Q2956" s="11">
        <v>12.5</v>
      </c>
      <c r="R2956" s="11">
        <v>11.3</v>
      </c>
      <c r="S2956" s="11">
        <v>11.9</v>
      </c>
      <c r="T2956" s="11">
        <v>13.7</v>
      </c>
      <c r="U2956" s="11">
        <v>14.8</v>
      </c>
      <c r="V2956" s="11">
        <v>11.6</v>
      </c>
      <c r="W2956" s="11">
        <v>13.1</v>
      </c>
      <c r="X2956" s="11">
        <v>13.2</v>
      </c>
      <c r="Y2956" s="78"/>
      <c r="Z2956" s="11">
        <v>68.989999999999995</v>
      </c>
      <c r="AA2956" s="11">
        <v>180.61</v>
      </c>
      <c r="AB2956" s="11">
        <v>115.11</v>
      </c>
      <c r="AC2956" s="11">
        <v>0.83</v>
      </c>
      <c r="AD2956" s="11">
        <v>7.65</v>
      </c>
    </row>
    <row r="2957" spans="1:30" x14ac:dyDescent="0.25">
      <c r="A2957" s="1">
        <v>2019</v>
      </c>
      <c r="B2957" s="1">
        <v>5</v>
      </c>
      <c r="C2957" s="1">
        <v>4</v>
      </c>
      <c r="D2957" s="3">
        <v>0</v>
      </c>
      <c r="E2957" s="5">
        <v>2953</v>
      </c>
      <c r="G2957" s="15">
        <v>-0.6</v>
      </c>
      <c r="H2957" s="15">
        <v>0.1</v>
      </c>
      <c r="I2957" s="15">
        <v>4.7</v>
      </c>
      <c r="J2957" s="15">
        <v>0</v>
      </c>
      <c r="K2957" s="15">
        <v>0.9</v>
      </c>
      <c r="L2957" s="15">
        <v>-1.1000000000000001</v>
      </c>
      <c r="N2957" s="88">
        <v>8</v>
      </c>
      <c r="O2957" s="104">
        <v>10.1</v>
      </c>
      <c r="Q2957" s="11">
        <v>12</v>
      </c>
      <c r="R2957" s="11">
        <v>10.7</v>
      </c>
      <c r="S2957" s="11">
        <v>12.6</v>
      </c>
      <c r="T2957" s="11">
        <v>12.7</v>
      </c>
      <c r="U2957" s="11">
        <v>14.5</v>
      </c>
      <c r="V2957" s="11">
        <v>11.1</v>
      </c>
      <c r="W2957" s="11">
        <v>12.4</v>
      </c>
      <c r="X2957" s="11">
        <v>12.5</v>
      </c>
      <c r="Y2957" s="78"/>
      <c r="Z2957" s="11">
        <v>68.55</v>
      </c>
      <c r="AA2957" s="11">
        <v>171.46</v>
      </c>
      <c r="AB2957" s="11">
        <v>112.93</v>
      </c>
      <c r="AC2957" s="11">
        <v>0.93</v>
      </c>
      <c r="AD2957" s="11">
        <v>8.2799999999999994</v>
      </c>
    </row>
    <row r="2958" spans="1:30" x14ac:dyDescent="0.25">
      <c r="A2958" s="1">
        <v>2019</v>
      </c>
      <c r="B2958" s="1">
        <v>5</v>
      </c>
      <c r="C2958" s="1">
        <v>4</v>
      </c>
      <c r="D2958" s="3">
        <v>4.1666666666666664E-2</v>
      </c>
      <c r="E2958" s="5">
        <v>2954</v>
      </c>
      <c r="G2958" s="15">
        <v>-1.2</v>
      </c>
      <c r="H2958" s="15">
        <v>0.2</v>
      </c>
      <c r="I2958" s="15">
        <v>4.4000000000000004</v>
      </c>
      <c r="J2958" s="15">
        <v>-1.1000000000000001</v>
      </c>
      <c r="K2958" s="15">
        <v>1.1000000000000001</v>
      </c>
      <c r="L2958" s="15">
        <v>-0.9</v>
      </c>
      <c r="N2958" s="88">
        <v>8</v>
      </c>
      <c r="O2958" s="104">
        <v>10.1</v>
      </c>
      <c r="Q2958" s="11">
        <v>12</v>
      </c>
      <c r="R2958" s="11">
        <v>10.7</v>
      </c>
      <c r="S2958" s="11">
        <v>12.6</v>
      </c>
      <c r="T2958" s="11">
        <v>12.7</v>
      </c>
      <c r="U2958" s="11">
        <v>14.5</v>
      </c>
      <c r="V2958" s="11">
        <v>11.1</v>
      </c>
      <c r="W2958" s="11">
        <v>12.4</v>
      </c>
      <c r="X2958" s="11">
        <v>12.5</v>
      </c>
      <c r="Y2958" s="78"/>
      <c r="Z2958" s="11">
        <v>68.55</v>
      </c>
      <c r="AA2958" s="11">
        <v>171.46</v>
      </c>
      <c r="AB2958" s="11">
        <v>112.93</v>
      </c>
      <c r="AC2958" s="11">
        <v>0.93</v>
      </c>
      <c r="AD2958" s="11">
        <v>8.2799999999999994</v>
      </c>
    </row>
    <row r="2959" spans="1:30" x14ac:dyDescent="0.25">
      <c r="A2959" s="1">
        <v>2019</v>
      </c>
      <c r="B2959" s="1">
        <v>5</v>
      </c>
      <c r="C2959" s="1">
        <v>4</v>
      </c>
      <c r="D2959" s="3">
        <v>8.3333333333333329E-2</v>
      </c>
      <c r="E2959" s="5">
        <v>2955</v>
      </c>
      <c r="G2959" s="15">
        <v>0.5</v>
      </c>
      <c r="H2959" s="15">
        <v>1.6</v>
      </c>
      <c r="I2959" s="15">
        <v>4.2</v>
      </c>
      <c r="J2959" s="15">
        <v>-0.6</v>
      </c>
      <c r="K2959" s="15">
        <v>1.4</v>
      </c>
      <c r="L2959" s="15">
        <v>-1.3</v>
      </c>
      <c r="N2959" s="88">
        <v>8</v>
      </c>
      <c r="O2959" s="104">
        <v>10.1</v>
      </c>
      <c r="Q2959" s="11">
        <v>12</v>
      </c>
      <c r="R2959" s="11">
        <v>10.7</v>
      </c>
      <c r="S2959" s="11">
        <v>12.6</v>
      </c>
      <c r="T2959" s="11">
        <v>12.7</v>
      </c>
      <c r="U2959" s="11">
        <v>14.5</v>
      </c>
      <c r="V2959" s="11">
        <v>11.1</v>
      </c>
      <c r="W2959" s="11">
        <v>12.4</v>
      </c>
      <c r="X2959" s="11">
        <v>12.5</v>
      </c>
      <c r="Y2959" s="78"/>
      <c r="Z2959" s="11">
        <v>68.55</v>
      </c>
      <c r="AA2959" s="11">
        <v>171.46</v>
      </c>
      <c r="AB2959" s="11">
        <v>112.93</v>
      </c>
      <c r="AC2959" s="11">
        <v>0.93</v>
      </c>
      <c r="AD2959" s="11">
        <v>8.2799999999999994</v>
      </c>
    </row>
    <row r="2960" spans="1:30" x14ac:dyDescent="0.25">
      <c r="A2960" s="1">
        <v>2019</v>
      </c>
      <c r="B2960" s="1">
        <v>5</v>
      </c>
      <c r="C2960" s="1">
        <v>4</v>
      </c>
      <c r="D2960" s="3">
        <v>0.125</v>
      </c>
      <c r="E2960" s="5">
        <v>2956</v>
      </c>
      <c r="G2960" s="15">
        <v>2.8</v>
      </c>
      <c r="H2960" s="15">
        <v>2.6</v>
      </c>
      <c r="I2960" s="15">
        <v>4.2</v>
      </c>
      <c r="J2960" s="15">
        <v>1.1000000000000001</v>
      </c>
      <c r="K2960" s="15">
        <v>1.8</v>
      </c>
      <c r="L2960" s="15">
        <v>-0.4</v>
      </c>
      <c r="N2960" s="88">
        <v>8</v>
      </c>
      <c r="O2960" s="104">
        <v>10.1</v>
      </c>
      <c r="Q2960" s="11">
        <v>12</v>
      </c>
      <c r="R2960" s="11">
        <v>10.7</v>
      </c>
      <c r="S2960" s="11">
        <v>12.6</v>
      </c>
      <c r="T2960" s="11">
        <v>12.7</v>
      </c>
      <c r="U2960" s="11">
        <v>14.5</v>
      </c>
      <c r="V2960" s="11">
        <v>11.1</v>
      </c>
      <c r="W2960" s="11">
        <v>12.4</v>
      </c>
      <c r="X2960" s="11">
        <v>12.5</v>
      </c>
      <c r="Y2960" s="78"/>
      <c r="Z2960" s="11">
        <v>68.55</v>
      </c>
      <c r="AA2960" s="11">
        <v>171.46</v>
      </c>
      <c r="AB2960" s="11">
        <v>112.93</v>
      </c>
      <c r="AC2960" s="11">
        <v>0.93</v>
      </c>
      <c r="AD2960" s="11">
        <v>8.2799999999999994</v>
      </c>
    </row>
    <row r="2961" spans="1:30" x14ac:dyDescent="0.25">
      <c r="A2961" s="1">
        <v>2019</v>
      </c>
      <c r="B2961" s="1">
        <v>5</v>
      </c>
      <c r="C2961" s="1">
        <v>4</v>
      </c>
      <c r="D2961" s="3">
        <v>0.16666666666666666</v>
      </c>
      <c r="E2961" s="5">
        <v>2957</v>
      </c>
      <c r="G2961" s="15">
        <v>3.4</v>
      </c>
      <c r="H2961" s="15">
        <v>3.4</v>
      </c>
      <c r="I2961" s="15">
        <v>6.4</v>
      </c>
      <c r="J2961" s="15">
        <v>1.4</v>
      </c>
      <c r="K2961" s="15">
        <v>1.6</v>
      </c>
      <c r="L2961" s="15">
        <v>0.4</v>
      </c>
      <c r="N2961" s="88">
        <v>8</v>
      </c>
      <c r="O2961" s="104">
        <v>10.1</v>
      </c>
      <c r="Q2961" s="11">
        <v>12</v>
      </c>
      <c r="R2961" s="11">
        <v>10.7</v>
      </c>
      <c r="S2961" s="11">
        <v>12.6</v>
      </c>
      <c r="T2961" s="11">
        <v>12.7</v>
      </c>
      <c r="U2961" s="11">
        <v>14.5</v>
      </c>
      <c r="V2961" s="11">
        <v>11.1</v>
      </c>
      <c r="W2961" s="11">
        <v>12.4</v>
      </c>
      <c r="X2961" s="11">
        <v>12.5</v>
      </c>
      <c r="Y2961" s="78"/>
      <c r="Z2961" s="11">
        <v>68.55</v>
      </c>
      <c r="AA2961" s="11">
        <v>171.46</v>
      </c>
      <c r="AB2961" s="11">
        <v>112.93</v>
      </c>
      <c r="AC2961" s="11">
        <v>0.93</v>
      </c>
      <c r="AD2961" s="11">
        <v>8.2799999999999994</v>
      </c>
    </row>
    <row r="2962" spans="1:30" x14ac:dyDescent="0.25">
      <c r="A2962" s="1">
        <v>2019</v>
      </c>
      <c r="B2962" s="1">
        <v>5</v>
      </c>
      <c r="C2962" s="1">
        <v>4</v>
      </c>
      <c r="D2962" s="3">
        <v>0.20833333333333334</v>
      </c>
      <c r="E2962" s="5">
        <v>2958</v>
      </c>
      <c r="G2962" s="15">
        <v>4.3</v>
      </c>
      <c r="H2962" s="15">
        <v>4.9000000000000004</v>
      </c>
      <c r="I2962" s="15">
        <v>6.7</v>
      </c>
      <c r="J2962" s="15">
        <v>3.5</v>
      </c>
      <c r="K2962" s="15">
        <v>3.6</v>
      </c>
      <c r="L2962" s="15">
        <v>2.5</v>
      </c>
      <c r="N2962" s="88">
        <v>8</v>
      </c>
      <c r="O2962" s="104">
        <v>10.1</v>
      </c>
      <c r="Q2962" s="11">
        <v>12</v>
      </c>
      <c r="R2962" s="11">
        <v>10.7</v>
      </c>
      <c r="S2962" s="11">
        <v>12.6</v>
      </c>
      <c r="T2962" s="11">
        <v>12.7</v>
      </c>
      <c r="U2962" s="11">
        <v>14.5</v>
      </c>
      <c r="V2962" s="11">
        <v>11.1</v>
      </c>
      <c r="W2962" s="11">
        <v>12.4</v>
      </c>
      <c r="X2962" s="11">
        <v>12.5</v>
      </c>
      <c r="Y2962" s="78"/>
      <c r="Z2962" s="11">
        <v>68.55</v>
      </c>
      <c r="AA2962" s="11">
        <v>171.46</v>
      </c>
      <c r="AB2962" s="11">
        <v>112.93</v>
      </c>
      <c r="AC2962" s="11">
        <v>0.93</v>
      </c>
      <c r="AD2962" s="11">
        <v>8.2799999999999994</v>
      </c>
    </row>
    <row r="2963" spans="1:30" x14ac:dyDescent="0.25">
      <c r="A2963" s="1">
        <v>2019</v>
      </c>
      <c r="B2963" s="1">
        <v>5</v>
      </c>
      <c r="C2963" s="1">
        <v>4</v>
      </c>
      <c r="D2963" s="3">
        <v>0.25</v>
      </c>
      <c r="E2963" s="5">
        <v>2959</v>
      </c>
      <c r="G2963" s="15">
        <v>5.6</v>
      </c>
      <c r="H2963" s="15">
        <v>6.4</v>
      </c>
      <c r="I2963" s="15">
        <v>4.5</v>
      </c>
      <c r="J2963" s="15">
        <v>5.9</v>
      </c>
      <c r="K2963" s="15">
        <v>5.5</v>
      </c>
      <c r="L2963" s="15">
        <v>5.6</v>
      </c>
      <c r="N2963" s="88">
        <v>8</v>
      </c>
      <c r="O2963" s="104">
        <v>10.1</v>
      </c>
      <c r="Q2963" s="11">
        <v>12</v>
      </c>
      <c r="R2963" s="11">
        <v>10.7</v>
      </c>
      <c r="S2963" s="11">
        <v>12.6</v>
      </c>
      <c r="T2963" s="11">
        <v>12.7</v>
      </c>
      <c r="U2963" s="11">
        <v>14.5</v>
      </c>
      <c r="V2963" s="11">
        <v>11.1</v>
      </c>
      <c r="W2963" s="11">
        <v>12.4</v>
      </c>
      <c r="X2963" s="11">
        <v>12.5</v>
      </c>
      <c r="Y2963" s="78"/>
      <c r="Z2963" s="11">
        <v>68.55</v>
      </c>
      <c r="AA2963" s="11">
        <v>171.46</v>
      </c>
      <c r="AB2963" s="11">
        <v>112.93</v>
      </c>
      <c r="AC2963" s="11">
        <v>0.93</v>
      </c>
      <c r="AD2963" s="11">
        <v>8.2799999999999994</v>
      </c>
    </row>
    <row r="2964" spans="1:30" x14ac:dyDescent="0.25">
      <c r="A2964" s="1">
        <v>2019</v>
      </c>
      <c r="B2964" s="1">
        <v>5</v>
      </c>
      <c r="C2964" s="1">
        <v>4</v>
      </c>
      <c r="D2964" s="3">
        <v>0.29166666666666669</v>
      </c>
      <c r="E2964" s="5">
        <v>2960</v>
      </c>
      <c r="G2964" s="15">
        <v>8.6</v>
      </c>
      <c r="H2964" s="15">
        <v>8</v>
      </c>
      <c r="I2964" s="15">
        <v>6</v>
      </c>
      <c r="J2964" s="15">
        <v>7.3</v>
      </c>
      <c r="K2964" s="15">
        <v>7.6</v>
      </c>
      <c r="L2964" s="15">
        <v>7.5</v>
      </c>
      <c r="N2964" s="88">
        <v>8</v>
      </c>
      <c r="O2964" s="104">
        <v>10.1</v>
      </c>
      <c r="Q2964" s="11">
        <v>12</v>
      </c>
      <c r="R2964" s="11">
        <v>10.7</v>
      </c>
      <c r="S2964" s="11">
        <v>12.6</v>
      </c>
      <c r="T2964" s="11">
        <v>12.7</v>
      </c>
      <c r="U2964" s="11">
        <v>14.5</v>
      </c>
      <c r="V2964" s="11">
        <v>11.1</v>
      </c>
      <c r="W2964" s="11">
        <v>12.4</v>
      </c>
      <c r="X2964" s="11">
        <v>12.5</v>
      </c>
      <c r="Y2964" s="78"/>
      <c r="Z2964" s="11">
        <v>68.55</v>
      </c>
      <c r="AA2964" s="11">
        <v>171.46</v>
      </c>
      <c r="AB2964" s="11">
        <v>112.93</v>
      </c>
      <c r="AC2964" s="11">
        <v>0.93</v>
      </c>
      <c r="AD2964" s="11">
        <v>8.2799999999999994</v>
      </c>
    </row>
    <row r="2965" spans="1:30" x14ac:dyDescent="0.25">
      <c r="A2965" s="1">
        <v>2019</v>
      </c>
      <c r="B2965" s="1">
        <v>5</v>
      </c>
      <c r="C2965" s="1">
        <v>4</v>
      </c>
      <c r="D2965" s="3">
        <v>0.33333333333333331</v>
      </c>
      <c r="E2965" s="5">
        <v>2961</v>
      </c>
      <c r="G2965" s="15">
        <v>10</v>
      </c>
      <c r="H2965" s="15">
        <v>9.9</v>
      </c>
      <c r="I2965" s="15">
        <v>6.9</v>
      </c>
      <c r="J2965" s="15">
        <v>2.9</v>
      </c>
      <c r="K2965" s="15">
        <v>8.1999999999999993</v>
      </c>
      <c r="L2965" s="15">
        <v>8.6</v>
      </c>
      <c r="N2965" s="88">
        <v>8</v>
      </c>
      <c r="O2965" s="104">
        <v>10.1</v>
      </c>
      <c r="Q2965" s="11">
        <v>12</v>
      </c>
      <c r="R2965" s="11">
        <v>10.7</v>
      </c>
      <c r="S2965" s="11">
        <v>12.6</v>
      </c>
      <c r="T2965" s="11">
        <v>12.7</v>
      </c>
      <c r="U2965" s="11">
        <v>14.5</v>
      </c>
      <c r="V2965" s="11">
        <v>11.1</v>
      </c>
      <c r="W2965" s="11">
        <v>12.4</v>
      </c>
      <c r="X2965" s="11">
        <v>12.5</v>
      </c>
      <c r="Y2965" s="78"/>
      <c r="Z2965" s="11">
        <v>68.55</v>
      </c>
      <c r="AA2965" s="11">
        <v>171.46</v>
      </c>
      <c r="AB2965" s="11">
        <v>112.93</v>
      </c>
      <c r="AC2965" s="11">
        <v>0.93</v>
      </c>
      <c r="AD2965" s="11">
        <v>8.2799999999999994</v>
      </c>
    </row>
    <row r="2966" spans="1:30" x14ac:dyDescent="0.25">
      <c r="A2966" s="1">
        <v>2019</v>
      </c>
      <c r="B2966" s="1">
        <v>5</v>
      </c>
      <c r="C2966" s="1">
        <v>4</v>
      </c>
      <c r="D2966" s="3">
        <v>0.375</v>
      </c>
      <c r="E2966" s="5">
        <v>2962</v>
      </c>
      <c r="G2966" s="15">
        <v>11</v>
      </c>
      <c r="H2966" s="15">
        <v>10.199999999999999</v>
      </c>
      <c r="I2966" s="15">
        <v>7.5</v>
      </c>
      <c r="J2966" s="15">
        <v>5.9</v>
      </c>
      <c r="K2966" s="15">
        <v>7</v>
      </c>
      <c r="L2966" s="15">
        <v>10.199999999999999</v>
      </c>
      <c r="N2966" s="88">
        <v>8</v>
      </c>
      <c r="O2966" s="104">
        <v>10.1</v>
      </c>
      <c r="Q2966" s="11">
        <v>12</v>
      </c>
      <c r="R2966" s="11">
        <v>10.7</v>
      </c>
      <c r="S2966" s="11">
        <v>12.6</v>
      </c>
      <c r="T2966" s="11">
        <v>12.7</v>
      </c>
      <c r="U2966" s="11">
        <v>14.5</v>
      </c>
      <c r="V2966" s="11">
        <v>11.1</v>
      </c>
      <c r="W2966" s="11">
        <v>12.4</v>
      </c>
      <c r="X2966" s="11">
        <v>12.5</v>
      </c>
      <c r="Y2966" s="78"/>
      <c r="Z2966" s="11">
        <v>68.55</v>
      </c>
      <c r="AA2966" s="11">
        <v>171.46</v>
      </c>
      <c r="AB2966" s="11">
        <v>112.93</v>
      </c>
      <c r="AC2966" s="11">
        <v>0.93</v>
      </c>
      <c r="AD2966" s="11">
        <v>8.2799999999999994</v>
      </c>
    </row>
    <row r="2967" spans="1:30" x14ac:dyDescent="0.25">
      <c r="A2967" s="1">
        <v>2019</v>
      </c>
      <c r="B2967" s="1">
        <v>5</v>
      </c>
      <c r="C2967" s="1">
        <v>4</v>
      </c>
      <c r="D2967" s="3">
        <v>0.41666666666666669</v>
      </c>
      <c r="E2967" s="5">
        <v>2963</v>
      </c>
      <c r="G2967" s="15">
        <v>10.3</v>
      </c>
      <c r="H2967" s="15">
        <v>8.5</v>
      </c>
      <c r="I2967" s="15">
        <v>8.9</v>
      </c>
      <c r="J2967" s="15">
        <v>6.4</v>
      </c>
      <c r="K2967" s="15">
        <v>8.5</v>
      </c>
      <c r="L2967" s="15">
        <v>10.6</v>
      </c>
      <c r="N2967" s="88">
        <v>8</v>
      </c>
      <c r="O2967" s="104">
        <v>10.1</v>
      </c>
      <c r="Q2967" s="11">
        <v>12</v>
      </c>
      <c r="R2967" s="11">
        <v>10.7</v>
      </c>
      <c r="S2967" s="11">
        <v>12.6</v>
      </c>
      <c r="T2967" s="11">
        <v>12.7</v>
      </c>
      <c r="U2967" s="11">
        <v>14.5</v>
      </c>
      <c r="V2967" s="11">
        <v>11.1</v>
      </c>
      <c r="W2967" s="11">
        <v>12.4</v>
      </c>
      <c r="X2967" s="11">
        <v>12.5</v>
      </c>
      <c r="Y2967" s="78"/>
      <c r="Z2967" s="11">
        <v>68.55</v>
      </c>
      <c r="AA2967" s="11">
        <v>171.46</v>
      </c>
      <c r="AB2967" s="11">
        <v>112.93</v>
      </c>
      <c r="AC2967" s="11">
        <v>0.93</v>
      </c>
      <c r="AD2967" s="11">
        <v>8.2799999999999994</v>
      </c>
    </row>
    <row r="2968" spans="1:30" x14ac:dyDescent="0.25">
      <c r="A2968" s="1">
        <v>2019</v>
      </c>
      <c r="B2968" s="1">
        <v>5</v>
      </c>
      <c r="C2968" s="1">
        <v>4</v>
      </c>
      <c r="D2968" s="3">
        <v>0.45833333333333331</v>
      </c>
      <c r="E2968" s="5">
        <v>2964</v>
      </c>
      <c r="G2968" s="15">
        <v>11.7</v>
      </c>
      <c r="H2968" s="15">
        <v>10.5</v>
      </c>
      <c r="I2968" s="15">
        <v>9.3000000000000007</v>
      </c>
      <c r="J2968" s="15">
        <v>8.4</v>
      </c>
      <c r="K2968" s="15">
        <v>3.5</v>
      </c>
      <c r="L2968" s="15">
        <v>11.2</v>
      </c>
      <c r="N2968" s="88">
        <v>8</v>
      </c>
      <c r="O2968" s="104">
        <v>10.1</v>
      </c>
      <c r="Q2968" s="11">
        <v>12</v>
      </c>
      <c r="R2968" s="11">
        <v>10.7</v>
      </c>
      <c r="S2968" s="11">
        <v>12.6</v>
      </c>
      <c r="T2968" s="11">
        <v>12.7</v>
      </c>
      <c r="U2968" s="11">
        <v>14.5</v>
      </c>
      <c r="V2968" s="11">
        <v>11.1</v>
      </c>
      <c r="W2968" s="11">
        <v>12.4</v>
      </c>
      <c r="X2968" s="11">
        <v>12.5</v>
      </c>
      <c r="Y2968" s="78"/>
      <c r="Z2968" s="11">
        <v>68.55</v>
      </c>
      <c r="AA2968" s="11">
        <v>171.46</v>
      </c>
      <c r="AB2968" s="11">
        <v>112.93</v>
      </c>
      <c r="AC2968" s="11">
        <v>0.93</v>
      </c>
      <c r="AD2968" s="11">
        <v>8.2799999999999994</v>
      </c>
    </row>
    <row r="2969" spans="1:30" x14ac:dyDescent="0.25">
      <c r="A2969" s="1">
        <v>2019</v>
      </c>
      <c r="B2969" s="1">
        <v>5</v>
      </c>
      <c r="C2969" s="1">
        <v>4</v>
      </c>
      <c r="D2969" s="3">
        <v>0.5</v>
      </c>
      <c r="E2969" s="5">
        <v>2965</v>
      </c>
      <c r="G2969" s="15">
        <v>11.1</v>
      </c>
      <c r="H2969" s="15">
        <v>11.4</v>
      </c>
      <c r="I2969" s="15">
        <v>8.6999999999999993</v>
      </c>
      <c r="J2969" s="15">
        <v>8.8000000000000007</v>
      </c>
      <c r="K2969" s="15">
        <v>7.3</v>
      </c>
      <c r="L2969" s="15">
        <v>11.9</v>
      </c>
      <c r="N2969" s="88">
        <v>10</v>
      </c>
      <c r="O2969" s="104">
        <v>10.1</v>
      </c>
      <c r="Q2969" s="11">
        <v>12</v>
      </c>
      <c r="R2969" s="11">
        <v>10.7</v>
      </c>
      <c r="S2969" s="11">
        <v>12.6</v>
      </c>
      <c r="T2969" s="11">
        <v>12.7</v>
      </c>
      <c r="U2969" s="11">
        <v>14.5</v>
      </c>
      <c r="V2969" s="11">
        <v>11.1</v>
      </c>
      <c r="W2969" s="11">
        <v>12.4</v>
      </c>
      <c r="X2969" s="11">
        <v>12.5</v>
      </c>
      <c r="Y2969" s="78"/>
      <c r="Z2969" s="11">
        <v>68.55</v>
      </c>
      <c r="AA2969" s="11">
        <v>171.46</v>
      </c>
      <c r="AB2969" s="11">
        <v>112.93</v>
      </c>
      <c r="AC2969" s="11">
        <v>0.93</v>
      </c>
      <c r="AD2969" s="11">
        <v>8.2799999999999994</v>
      </c>
    </row>
    <row r="2970" spans="1:30" x14ac:dyDescent="0.25">
      <c r="A2970" s="1">
        <v>2019</v>
      </c>
      <c r="B2970" s="1">
        <v>5</v>
      </c>
      <c r="C2970" s="1">
        <v>4</v>
      </c>
      <c r="D2970" s="3">
        <v>0.54166666666666663</v>
      </c>
      <c r="E2970" s="5">
        <v>2966</v>
      </c>
      <c r="G2970" s="15">
        <v>12.4</v>
      </c>
      <c r="H2970" s="15">
        <v>11.8</v>
      </c>
      <c r="I2970" s="15">
        <v>9.1</v>
      </c>
      <c r="J2970" s="15">
        <v>8.9</v>
      </c>
      <c r="K2970" s="15">
        <v>6.6</v>
      </c>
      <c r="L2970" s="15">
        <v>12</v>
      </c>
      <c r="N2970" s="88">
        <v>10</v>
      </c>
      <c r="O2970" s="104">
        <v>10.1</v>
      </c>
      <c r="Q2970" s="11">
        <v>12</v>
      </c>
      <c r="R2970" s="11">
        <v>10.7</v>
      </c>
      <c r="S2970" s="11">
        <v>12.6</v>
      </c>
      <c r="T2970" s="11">
        <v>12.7</v>
      </c>
      <c r="U2970" s="11">
        <v>14.5</v>
      </c>
      <c r="V2970" s="11">
        <v>11.1</v>
      </c>
      <c r="W2970" s="11">
        <v>12.4</v>
      </c>
      <c r="X2970" s="11">
        <v>12.5</v>
      </c>
      <c r="Y2970" s="78"/>
      <c r="Z2970" s="11">
        <v>68.55</v>
      </c>
      <c r="AA2970" s="11">
        <v>171.46</v>
      </c>
      <c r="AB2970" s="11">
        <v>112.93</v>
      </c>
      <c r="AC2970" s="11">
        <v>0.93</v>
      </c>
      <c r="AD2970" s="11">
        <v>8.2799999999999994</v>
      </c>
    </row>
    <row r="2971" spans="1:30" x14ac:dyDescent="0.25">
      <c r="A2971" s="1">
        <v>2019</v>
      </c>
      <c r="B2971" s="1">
        <v>5</v>
      </c>
      <c r="C2971" s="1">
        <v>4</v>
      </c>
      <c r="D2971" s="3">
        <v>0.58333333333333337</v>
      </c>
      <c r="E2971" s="5">
        <v>2967</v>
      </c>
      <c r="G2971" s="15">
        <v>12.7</v>
      </c>
      <c r="H2971" s="15">
        <v>11.2</v>
      </c>
      <c r="I2971" s="15">
        <v>8.8000000000000007</v>
      </c>
      <c r="J2971" s="15">
        <v>8.6999999999999993</v>
      </c>
      <c r="K2971" s="15">
        <v>7.4</v>
      </c>
      <c r="L2971" s="15">
        <v>12.2</v>
      </c>
      <c r="N2971" s="88">
        <v>10</v>
      </c>
      <c r="O2971" s="104">
        <v>10.1</v>
      </c>
      <c r="Q2971" s="11">
        <v>12</v>
      </c>
      <c r="R2971" s="11">
        <v>10.7</v>
      </c>
      <c r="S2971" s="11">
        <v>12.6</v>
      </c>
      <c r="T2971" s="11">
        <v>12.7</v>
      </c>
      <c r="U2971" s="11">
        <v>14.5</v>
      </c>
      <c r="V2971" s="11">
        <v>11.1</v>
      </c>
      <c r="W2971" s="11">
        <v>12.4</v>
      </c>
      <c r="X2971" s="11">
        <v>12.5</v>
      </c>
      <c r="Y2971" s="78"/>
      <c r="Z2971" s="11">
        <v>68.55</v>
      </c>
      <c r="AA2971" s="11">
        <v>171.46</v>
      </c>
      <c r="AB2971" s="11">
        <v>112.93</v>
      </c>
      <c r="AC2971" s="11">
        <v>0.93</v>
      </c>
      <c r="AD2971" s="11">
        <v>8.2799999999999994</v>
      </c>
    </row>
    <row r="2972" spans="1:30" x14ac:dyDescent="0.25">
      <c r="A2972" s="1">
        <v>2019</v>
      </c>
      <c r="B2972" s="1">
        <v>5</v>
      </c>
      <c r="C2972" s="1">
        <v>4</v>
      </c>
      <c r="D2972" s="3">
        <v>0.625</v>
      </c>
      <c r="E2972" s="5">
        <v>2968</v>
      </c>
      <c r="G2972" s="15">
        <v>12.1</v>
      </c>
      <c r="H2972" s="15">
        <v>11.2</v>
      </c>
      <c r="I2972" s="15">
        <v>8.4</v>
      </c>
      <c r="J2972" s="15">
        <v>8.6999999999999993</v>
      </c>
      <c r="K2972" s="15">
        <v>8.4</v>
      </c>
      <c r="L2972" s="15">
        <v>11.4</v>
      </c>
      <c r="N2972" s="88">
        <v>10</v>
      </c>
      <c r="O2972" s="104">
        <v>10.1</v>
      </c>
      <c r="Q2972" s="11">
        <v>12</v>
      </c>
      <c r="R2972" s="11">
        <v>10.7</v>
      </c>
      <c r="S2972" s="11">
        <v>12.6</v>
      </c>
      <c r="T2972" s="11">
        <v>12.7</v>
      </c>
      <c r="U2972" s="11">
        <v>14.5</v>
      </c>
      <c r="V2972" s="11">
        <v>11.1</v>
      </c>
      <c r="W2972" s="11">
        <v>12.4</v>
      </c>
      <c r="X2972" s="11">
        <v>12.5</v>
      </c>
      <c r="Y2972" s="78"/>
      <c r="Z2972" s="11">
        <v>68.55</v>
      </c>
      <c r="AA2972" s="11">
        <v>171.46</v>
      </c>
      <c r="AB2972" s="11">
        <v>112.93</v>
      </c>
      <c r="AC2972" s="11">
        <v>0.93</v>
      </c>
      <c r="AD2972" s="11">
        <v>8.2799999999999994</v>
      </c>
    </row>
    <row r="2973" spans="1:30" x14ac:dyDescent="0.25">
      <c r="A2973" s="1">
        <v>2019</v>
      </c>
      <c r="B2973" s="1">
        <v>5</v>
      </c>
      <c r="C2973" s="1">
        <v>4</v>
      </c>
      <c r="D2973" s="3">
        <v>0.66666666666666663</v>
      </c>
      <c r="E2973" s="5">
        <v>2969</v>
      </c>
      <c r="G2973" s="15">
        <v>11.8</v>
      </c>
      <c r="H2973" s="15">
        <v>11.2</v>
      </c>
      <c r="I2973" s="15">
        <v>7.3</v>
      </c>
      <c r="J2973" s="15">
        <v>8.3000000000000007</v>
      </c>
      <c r="K2973" s="15">
        <v>8.6</v>
      </c>
      <c r="L2973" s="15">
        <v>11.2</v>
      </c>
      <c r="N2973" s="88">
        <v>10</v>
      </c>
      <c r="O2973" s="104">
        <v>10.1</v>
      </c>
      <c r="Q2973" s="11">
        <v>12</v>
      </c>
      <c r="R2973" s="11">
        <v>10.7</v>
      </c>
      <c r="S2973" s="11">
        <v>12.6</v>
      </c>
      <c r="T2973" s="11">
        <v>12.7</v>
      </c>
      <c r="U2973" s="11">
        <v>14.5</v>
      </c>
      <c r="V2973" s="11">
        <v>11.1</v>
      </c>
      <c r="W2973" s="11">
        <v>12.4</v>
      </c>
      <c r="X2973" s="11">
        <v>12.5</v>
      </c>
      <c r="Y2973" s="78"/>
      <c r="Z2973" s="11">
        <v>68.55</v>
      </c>
      <c r="AA2973" s="11">
        <v>171.46</v>
      </c>
      <c r="AB2973" s="11">
        <v>112.93</v>
      </c>
      <c r="AC2973" s="11">
        <v>0.93</v>
      </c>
      <c r="AD2973" s="11">
        <v>8.2799999999999994</v>
      </c>
    </row>
    <row r="2974" spans="1:30" x14ac:dyDescent="0.25">
      <c r="A2974" s="1">
        <v>2019</v>
      </c>
      <c r="B2974" s="1">
        <v>5</v>
      </c>
      <c r="C2974" s="1">
        <v>4</v>
      </c>
      <c r="D2974" s="3">
        <v>0.70833333333333337</v>
      </c>
      <c r="E2974" s="5">
        <v>2970</v>
      </c>
      <c r="G2974" s="15">
        <v>11.4</v>
      </c>
      <c r="H2974" s="15">
        <v>10.5</v>
      </c>
      <c r="I2974" s="15">
        <v>6.7</v>
      </c>
      <c r="J2974" s="15">
        <v>6.8</v>
      </c>
      <c r="K2974" s="15">
        <v>8.1999999999999993</v>
      </c>
      <c r="L2974" s="15">
        <v>10.5</v>
      </c>
      <c r="N2974" s="88">
        <v>10</v>
      </c>
      <c r="O2974" s="104">
        <v>10.1</v>
      </c>
      <c r="Q2974" s="11">
        <v>12</v>
      </c>
      <c r="R2974" s="11">
        <v>10.7</v>
      </c>
      <c r="S2974" s="11">
        <v>12.6</v>
      </c>
      <c r="T2974" s="11">
        <v>12.7</v>
      </c>
      <c r="U2974" s="11">
        <v>14.5</v>
      </c>
      <c r="V2974" s="11">
        <v>11.1</v>
      </c>
      <c r="W2974" s="11">
        <v>12.4</v>
      </c>
      <c r="X2974" s="11">
        <v>12.5</v>
      </c>
      <c r="Y2974" s="78"/>
      <c r="Z2974" s="11">
        <v>68.55</v>
      </c>
      <c r="AA2974" s="11">
        <v>171.46</v>
      </c>
      <c r="AB2974" s="11">
        <v>112.93</v>
      </c>
      <c r="AC2974" s="11">
        <v>0.93</v>
      </c>
      <c r="AD2974" s="11">
        <v>8.2799999999999994</v>
      </c>
    </row>
    <row r="2975" spans="1:30" x14ac:dyDescent="0.25">
      <c r="A2975" s="1">
        <v>2019</v>
      </c>
      <c r="B2975" s="1">
        <v>5</v>
      </c>
      <c r="C2975" s="1">
        <v>4</v>
      </c>
      <c r="D2975" s="3">
        <v>0.75</v>
      </c>
      <c r="E2975" s="5">
        <v>2971</v>
      </c>
      <c r="G2975" s="15">
        <v>9.6</v>
      </c>
      <c r="H2975" s="15">
        <v>9.4</v>
      </c>
      <c r="I2975" s="15">
        <v>6.2</v>
      </c>
      <c r="J2975" s="15">
        <v>5.8</v>
      </c>
      <c r="K2975" s="15">
        <v>7.8</v>
      </c>
      <c r="L2975" s="15">
        <v>9.8000000000000007</v>
      </c>
      <c r="N2975" s="88">
        <v>10</v>
      </c>
      <c r="O2975" s="104">
        <v>10.1</v>
      </c>
      <c r="Q2975" s="11">
        <v>12</v>
      </c>
      <c r="R2975" s="11">
        <v>10.7</v>
      </c>
      <c r="S2975" s="11">
        <v>12.6</v>
      </c>
      <c r="T2975" s="11">
        <v>12.7</v>
      </c>
      <c r="U2975" s="11">
        <v>14.5</v>
      </c>
      <c r="V2975" s="11">
        <v>11.1</v>
      </c>
      <c r="W2975" s="11">
        <v>12.4</v>
      </c>
      <c r="X2975" s="11">
        <v>12.5</v>
      </c>
      <c r="Y2975" s="78"/>
      <c r="Z2975" s="11">
        <v>68.55</v>
      </c>
      <c r="AA2975" s="11">
        <v>171.46</v>
      </c>
      <c r="AB2975" s="11">
        <v>112.93</v>
      </c>
      <c r="AC2975" s="11">
        <v>0.93</v>
      </c>
      <c r="AD2975" s="11">
        <v>8.2799999999999994</v>
      </c>
    </row>
    <row r="2976" spans="1:30" x14ac:dyDescent="0.25">
      <c r="A2976" s="1">
        <v>2019</v>
      </c>
      <c r="B2976" s="1">
        <v>5</v>
      </c>
      <c r="C2976" s="1">
        <v>4</v>
      </c>
      <c r="D2976" s="3">
        <v>0.79166666666666663</v>
      </c>
      <c r="E2976" s="5">
        <v>2972</v>
      </c>
      <c r="G2976" s="15">
        <v>7.4</v>
      </c>
      <c r="H2976" s="15">
        <v>8</v>
      </c>
      <c r="I2976" s="15">
        <v>5.9</v>
      </c>
      <c r="J2976" s="15">
        <v>4.5999999999999996</v>
      </c>
      <c r="K2976" s="15">
        <v>7.4</v>
      </c>
      <c r="L2976" s="15">
        <v>7.7</v>
      </c>
      <c r="N2976" s="88">
        <v>10</v>
      </c>
      <c r="O2976" s="104">
        <v>10.1</v>
      </c>
      <c r="Q2976" s="11">
        <v>12</v>
      </c>
      <c r="R2976" s="11">
        <v>10.7</v>
      </c>
      <c r="S2976" s="11">
        <v>12.6</v>
      </c>
      <c r="T2976" s="11">
        <v>12.7</v>
      </c>
      <c r="U2976" s="11">
        <v>14.5</v>
      </c>
      <c r="V2976" s="11">
        <v>11.1</v>
      </c>
      <c r="W2976" s="11">
        <v>12.4</v>
      </c>
      <c r="X2976" s="11">
        <v>12.5</v>
      </c>
      <c r="Y2976" s="78"/>
      <c r="Z2976" s="11">
        <v>68.55</v>
      </c>
      <c r="AA2976" s="11">
        <v>171.46</v>
      </c>
      <c r="AB2976" s="11">
        <v>112.93</v>
      </c>
      <c r="AC2976" s="11">
        <v>0.93</v>
      </c>
      <c r="AD2976" s="11">
        <v>8.2799999999999994</v>
      </c>
    </row>
    <row r="2977" spans="1:30" x14ac:dyDescent="0.25">
      <c r="A2977" s="1">
        <v>2019</v>
      </c>
      <c r="B2977" s="1">
        <v>5</v>
      </c>
      <c r="C2977" s="1">
        <v>4</v>
      </c>
      <c r="D2977" s="3">
        <v>0.83333333333333337</v>
      </c>
      <c r="E2977" s="5">
        <v>2973</v>
      </c>
      <c r="G2977" s="15">
        <v>5.3</v>
      </c>
      <c r="H2977" s="15">
        <v>7.8</v>
      </c>
      <c r="I2977" s="15">
        <v>5.9</v>
      </c>
      <c r="J2977" s="15">
        <v>3.6</v>
      </c>
      <c r="K2977" s="15">
        <v>6.5</v>
      </c>
      <c r="L2977" s="15">
        <v>6.3</v>
      </c>
      <c r="N2977" s="88">
        <v>10</v>
      </c>
      <c r="O2977" s="104">
        <v>10.1</v>
      </c>
      <c r="Q2977" s="11">
        <v>12</v>
      </c>
      <c r="R2977" s="11">
        <v>10.7</v>
      </c>
      <c r="S2977" s="11">
        <v>12.6</v>
      </c>
      <c r="T2977" s="11">
        <v>12.7</v>
      </c>
      <c r="U2977" s="11">
        <v>14.5</v>
      </c>
      <c r="V2977" s="11">
        <v>11.1</v>
      </c>
      <c r="W2977" s="11">
        <v>12.4</v>
      </c>
      <c r="X2977" s="11">
        <v>12.5</v>
      </c>
      <c r="Y2977" s="78"/>
      <c r="Z2977" s="11">
        <v>68.55</v>
      </c>
      <c r="AA2977" s="11">
        <v>171.46</v>
      </c>
      <c r="AB2977" s="11">
        <v>112.93</v>
      </c>
      <c r="AC2977" s="11">
        <v>0.93</v>
      </c>
      <c r="AD2977" s="11">
        <v>8.2799999999999994</v>
      </c>
    </row>
    <row r="2978" spans="1:30" x14ac:dyDescent="0.25">
      <c r="A2978" s="1">
        <v>2019</v>
      </c>
      <c r="B2978" s="1">
        <v>5</v>
      </c>
      <c r="C2978" s="1">
        <v>4</v>
      </c>
      <c r="D2978" s="3">
        <v>0.875</v>
      </c>
      <c r="E2978" s="5">
        <v>2974</v>
      </c>
      <c r="G2978" s="15">
        <v>3.1</v>
      </c>
      <c r="H2978" s="15">
        <v>6.9</v>
      </c>
      <c r="I2978" s="15">
        <v>5.8</v>
      </c>
      <c r="J2978" s="15">
        <v>2</v>
      </c>
      <c r="K2978" s="15">
        <v>6</v>
      </c>
      <c r="L2978" s="15">
        <v>5.0999999999999996</v>
      </c>
      <c r="N2978" s="88">
        <v>10</v>
      </c>
      <c r="O2978" s="104">
        <v>10.1</v>
      </c>
      <c r="Q2978" s="11">
        <v>12</v>
      </c>
      <c r="R2978" s="11">
        <v>10.7</v>
      </c>
      <c r="S2978" s="11">
        <v>12.6</v>
      </c>
      <c r="T2978" s="11">
        <v>12.7</v>
      </c>
      <c r="U2978" s="11">
        <v>14.5</v>
      </c>
      <c r="V2978" s="11">
        <v>11.1</v>
      </c>
      <c r="W2978" s="11">
        <v>12.4</v>
      </c>
      <c r="X2978" s="11">
        <v>12.5</v>
      </c>
      <c r="Y2978" s="78"/>
      <c r="Z2978" s="11">
        <v>68.55</v>
      </c>
      <c r="AA2978" s="11">
        <v>171.46</v>
      </c>
      <c r="AB2978" s="11">
        <v>112.93</v>
      </c>
      <c r="AC2978" s="11">
        <v>0.93</v>
      </c>
      <c r="AD2978" s="11">
        <v>8.2799999999999994</v>
      </c>
    </row>
    <row r="2979" spans="1:30" x14ac:dyDescent="0.25">
      <c r="A2979" s="1">
        <v>2019</v>
      </c>
      <c r="B2979" s="1">
        <v>5</v>
      </c>
      <c r="C2979" s="1">
        <v>4</v>
      </c>
      <c r="D2979" s="3">
        <v>0.91666666666666663</v>
      </c>
      <c r="E2979" s="5">
        <v>2975</v>
      </c>
      <c r="G2979" s="15">
        <v>2</v>
      </c>
      <c r="H2979" s="15">
        <v>6.2</v>
      </c>
      <c r="I2979" s="15">
        <v>5.8</v>
      </c>
      <c r="J2979" s="15">
        <v>1.5</v>
      </c>
      <c r="K2979" s="15">
        <v>5.6</v>
      </c>
      <c r="L2979" s="15">
        <v>4.5999999999999996</v>
      </c>
      <c r="N2979" s="88">
        <v>10</v>
      </c>
      <c r="O2979" s="104">
        <v>10.1</v>
      </c>
      <c r="Q2979" s="11">
        <v>12</v>
      </c>
      <c r="R2979" s="11">
        <v>10.7</v>
      </c>
      <c r="S2979" s="11">
        <v>12.6</v>
      </c>
      <c r="T2979" s="11">
        <v>12.7</v>
      </c>
      <c r="U2979" s="11">
        <v>14.5</v>
      </c>
      <c r="V2979" s="11">
        <v>11.1</v>
      </c>
      <c r="W2979" s="11">
        <v>12.4</v>
      </c>
      <c r="X2979" s="11">
        <v>12.5</v>
      </c>
      <c r="Y2979" s="78"/>
      <c r="Z2979" s="11">
        <v>68.55</v>
      </c>
      <c r="AA2979" s="11">
        <v>171.46</v>
      </c>
      <c r="AB2979" s="11">
        <v>112.93</v>
      </c>
      <c r="AC2979" s="11">
        <v>0.93</v>
      </c>
      <c r="AD2979" s="11">
        <v>8.2799999999999994</v>
      </c>
    </row>
    <row r="2980" spans="1:30" x14ac:dyDescent="0.25">
      <c r="A2980" s="1">
        <v>2019</v>
      </c>
      <c r="B2980" s="1">
        <v>5</v>
      </c>
      <c r="C2980" s="1">
        <v>4</v>
      </c>
      <c r="D2980" s="3">
        <v>0.95833333333333337</v>
      </c>
      <c r="E2980" s="5">
        <v>2976</v>
      </c>
      <c r="G2980" s="15">
        <v>1</v>
      </c>
      <c r="H2980" s="15">
        <v>5.9</v>
      </c>
      <c r="I2980" s="15">
        <v>5.6</v>
      </c>
      <c r="J2980" s="15">
        <v>1.5</v>
      </c>
      <c r="K2980" s="15">
        <v>5.3</v>
      </c>
      <c r="L2980" s="15">
        <v>4.3</v>
      </c>
      <c r="N2980" s="88">
        <v>10</v>
      </c>
      <c r="O2980" s="104">
        <v>10.1</v>
      </c>
      <c r="Q2980" s="11">
        <v>12</v>
      </c>
      <c r="R2980" s="11">
        <v>10.7</v>
      </c>
      <c r="S2980" s="11">
        <v>12.6</v>
      </c>
      <c r="T2980" s="11">
        <v>12.7</v>
      </c>
      <c r="U2980" s="11">
        <v>14.5</v>
      </c>
      <c r="V2980" s="11">
        <v>11.1</v>
      </c>
      <c r="W2980" s="11">
        <v>12.4</v>
      </c>
      <c r="X2980" s="11">
        <v>12.5</v>
      </c>
      <c r="Y2980" s="78"/>
      <c r="Z2980" s="11">
        <v>68.55</v>
      </c>
      <c r="AA2980" s="11">
        <v>171.46</v>
      </c>
      <c r="AB2980" s="11">
        <v>112.93</v>
      </c>
      <c r="AC2980" s="11">
        <v>0.93</v>
      </c>
      <c r="AD2980" s="11">
        <v>8.2799999999999994</v>
      </c>
    </row>
    <row r="2981" spans="1:30" x14ac:dyDescent="0.25">
      <c r="A2981" s="1">
        <v>2019</v>
      </c>
      <c r="B2981" s="1">
        <v>5</v>
      </c>
      <c r="C2981" s="1">
        <v>5</v>
      </c>
      <c r="D2981" s="3">
        <v>0</v>
      </c>
      <c r="E2981" s="5">
        <v>2977</v>
      </c>
      <c r="G2981" s="15">
        <v>0.7</v>
      </c>
      <c r="H2981" s="15">
        <v>5.9</v>
      </c>
      <c r="I2981" s="15">
        <v>5.5</v>
      </c>
      <c r="J2981" s="15">
        <v>2</v>
      </c>
      <c r="K2981" s="15">
        <v>5.3</v>
      </c>
      <c r="L2981" s="15">
        <v>4.0999999999999996</v>
      </c>
      <c r="N2981" s="88">
        <v>8</v>
      </c>
      <c r="O2981" s="104">
        <v>10.5</v>
      </c>
      <c r="Q2981" s="11">
        <v>11.9</v>
      </c>
      <c r="R2981" s="11">
        <v>11.1</v>
      </c>
      <c r="S2981" s="11">
        <v>12.9</v>
      </c>
      <c r="T2981" s="11">
        <v>12.3</v>
      </c>
      <c r="U2981" s="11">
        <v>13.3</v>
      </c>
      <c r="V2981" s="11">
        <v>10.6</v>
      </c>
      <c r="W2981" s="11">
        <v>11.9</v>
      </c>
      <c r="X2981" s="11">
        <v>12.2</v>
      </c>
      <c r="Y2981" s="78"/>
      <c r="Z2981" s="11">
        <v>69.180000000000007</v>
      </c>
      <c r="AA2981" s="11">
        <v>176.12</v>
      </c>
      <c r="AB2981" s="11">
        <v>111.55</v>
      </c>
      <c r="AC2981" s="11">
        <v>0.98</v>
      </c>
      <c r="AD2981" s="11">
        <v>8.2799999999999994</v>
      </c>
    </row>
    <row r="2982" spans="1:30" x14ac:dyDescent="0.25">
      <c r="A2982" s="1">
        <v>2019</v>
      </c>
      <c r="B2982" s="1">
        <v>5</v>
      </c>
      <c r="C2982" s="1">
        <v>5</v>
      </c>
      <c r="D2982" s="3">
        <v>4.1666666666666664E-2</v>
      </c>
      <c r="E2982" s="5">
        <v>2978</v>
      </c>
      <c r="G2982" s="15">
        <v>0.9</v>
      </c>
      <c r="H2982" s="15">
        <v>5.2</v>
      </c>
      <c r="I2982" s="15">
        <v>5.3</v>
      </c>
      <c r="J2982" s="15">
        <v>1.8</v>
      </c>
      <c r="K2982" s="15">
        <v>3.8</v>
      </c>
      <c r="L2982" s="15">
        <v>3.8</v>
      </c>
      <c r="N2982" s="88">
        <v>8</v>
      </c>
      <c r="O2982" s="104">
        <v>10.5</v>
      </c>
      <c r="Q2982" s="11">
        <v>11.9</v>
      </c>
      <c r="R2982" s="11">
        <v>11.1</v>
      </c>
      <c r="S2982" s="11">
        <v>12.9</v>
      </c>
      <c r="T2982" s="11">
        <v>12.3</v>
      </c>
      <c r="U2982" s="11">
        <v>13.3</v>
      </c>
      <c r="V2982" s="11">
        <v>10.6</v>
      </c>
      <c r="W2982" s="11">
        <v>11.9</v>
      </c>
      <c r="X2982" s="11">
        <v>12.2</v>
      </c>
      <c r="Y2982" s="78"/>
      <c r="Z2982" s="11">
        <v>69.180000000000007</v>
      </c>
      <c r="AA2982" s="11">
        <v>176.12</v>
      </c>
      <c r="AB2982" s="11">
        <v>111.55</v>
      </c>
      <c r="AC2982" s="11">
        <v>0.98</v>
      </c>
      <c r="AD2982" s="11">
        <v>8.2799999999999994</v>
      </c>
    </row>
    <row r="2983" spans="1:30" x14ac:dyDescent="0.25">
      <c r="A2983" s="1">
        <v>2019</v>
      </c>
      <c r="B2983" s="1">
        <v>5</v>
      </c>
      <c r="C2983" s="1">
        <v>5</v>
      </c>
      <c r="D2983" s="3">
        <v>8.3333333333333329E-2</v>
      </c>
      <c r="E2983" s="5">
        <v>2979</v>
      </c>
      <c r="G2983" s="15">
        <v>2.2999999999999998</v>
      </c>
      <c r="H2983" s="15">
        <v>5.4</v>
      </c>
      <c r="I2983" s="15">
        <v>5.4</v>
      </c>
      <c r="J2983" s="15">
        <v>1.6</v>
      </c>
      <c r="K2983" s="15">
        <v>3.3</v>
      </c>
      <c r="L2983" s="15">
        <v>3.7</v>
      </c>
      <c r="N2983" s="88">
        <v>8</v>
      </c>
      <c r="O2983" s="104">
        <v>10.5</v>
      </c>
      <c r="Q2983" s="11">
        <v>11.9</v>
      </c>
      <c r="R2983" s="11">
        <v>11.1</v>
      </c>
      <c r="S2983" s="11">
        <v>12.9</v>
      </c>
      <c r="T2983" s="11">
        <v>12.3</v>
      </c>
      <c r="U2983" s="11">
        <v>13.3</v>
      </c>
      <c r="V2983" s="11">
        <v>10.6</v>
      </c>
      <c r="W2983" s="11">
        <v>11.9</v>
      </c>
      <c r="X2983" s="11">
        <v>12.2</v>
      </c>
      <c r="Y2983" s="78"/>
      <c r="Z2983" s="11">
        <v>69.180000000000007</v>
      </c>
      <c r="AA2983" s="11">
        <v>176.12</v>
      </c>
      <c r="AB2983" s="11">
        <v>111.55</v>
      </c>
      <c r="AC2983" s="11">
        <v>0.98</v>
      </c>
      <c r="AD2983" s="11">
        <v>8.2799999999999994</v>
      </c>
    </row>
    <row r="2984" spans="1:30" x14ac:dyDescent="0.25">
      <c r="A2984" s="1">
        <v>2019</v>
      </c>
      <c r="B2984" s="1">
        <v>5</v>
      </c>
      <c r="C2984" s="1">
        <v>5</v>
      </c>
      <c r="D2984" s="3">
        <v>0.125</v>
      </c>
      <c r="E2984" s="5">
        <v>2980</v>
      </c>
      <c r="G2984" s="15">
        <v>1.2</v>
      </c>
      <c r="H2984" s="15">
        <v>5</v>
      </c>
      <c r="I2984" s="15">
        <v>5.2</v>
      </c>
      <c r="J2984" s="15">
        <v>1.7</v>
      </c>
      <c r="K2984" s="15">
        <v>3.2</v>
      </c>
      <c r="L2984" s="15">
        <v>2.9</v>
      </c>
      <c r="N2984" s="88">
        <v>8</v>
      </c>
      <c r="O2984" s="104">
        <v>10.5</v>
      </c>
      <c r="Q2984" s="11">
        <v>11.9</v>
      </c>
      <c r="R2984" s="11">
        <v>11.1</v>
      </c>
      <c r="S2984" s="11">
        <v>12.9</v>
      </c>
      <c r="T2984" s="11">
        <v>12.3</v>
      </c>
      <c r="U2984" s="11">
        <v>13.3</v>
      </c>
      <c r="V2984" s="11">
        <v>10.6</v>
      </c>
      <c r="W2984" s="11">
        <v>11.9</v>
      </c>
      <c r="X2984" s="11">
        <v>12.2</v>
      </c>
      <c r="Y2984" s="78"/>
      <c r="Z2984" s="11">
        <v>69.180000000000007</v>
      </c>
      <c r="AA2984" s="11">
        <v>176.12</v>
      </c>
      <c r="AB2984" s="11">
        <v>111.55</v>
      </c>
      <c r="AC2984" s="11">
        <v>0.98</v>
      </c>
      <c r="AD2984" s="11">
        <v>8.2799999999999994</v>
      </c>
    </row>
    <row r="2985" spans="1:30" x14ac:dyDescent="0.25">
      <c r="A2985" s="1">
        <v>2019</v>
      </c>
      <c r="B2985" s="1">
        <v>5</v>
      </c>
      <c r="C2985" s="1">
        <v>5</v>
      </c>
      <c r="D2985" s="3">
        <v>0.16666666666666666</v>
      </c>
      <c r="E2985" s="5">
        <v>2981</v>
      </c>
      <c r="G2985" s="15">
        <v>1.4</v>
      </c>
      <c r="H2985" s="15">
        <v>4.3</v>
      </c>
      <c r="I2985" s="15">
        <v>5.4</v>
      </c>
      <c r="J2985" s="15">
        <v>2.4</v>
      </c>
      <c r="K2985" s="15">
        <v>2.9</v>
      </c>
      <c r="L2985" s="15">
        <v>3.8</v>
      </c>
      <c r="N2985" s="88">
        <v>8</v>
      </c>
      <c r="O2985" s="104">
        <v>10.5</v>
      </c>
      <c r="Q2985" s="11">
        <v>11.9</v>
      </c>
      <c r="R2985" s="11">
        <v>11.1</v>
      </c>
      <c r="S2985" s="11">
        <v>12.9</v>
      </c>
      <c r="T2985" s="11">
        <v>12.3</v>
      </c>
      <c r="U2985" s="11">
        <v>13.3</v>
      </c>
      <c r="V2985" s="11">
        <v>10.6</v>
      </c>
      <c r="W2985" s="11">
        <v>11.9</v>
      </c>
      <c r="X2985" s="11">
        <v>12.2</v>
      </c>
      <c r="Y2985" s="78"/>
      <c r="Z2985" s="11">
        <v>69.180000000000007</v>
      </c>
      <c r="AA2985" s="11">
        <v>176.12</v>
      </c>
      <c r="AB2985" s="11">
        <v>111.55</v>
      </c>
      <c r="AC2985" s="11">
        <v>0.98</v>
      </c>
      <c r="AD2985" s="11">
        <v>8.2799999999999994</v>
      </c>
    </row>
    <row r="2986" spans="1:30" x14ac:dyDescent="0.25">
      <c r="A2986" s="1">
        <v>2019</v>
      </c>
      <c r="B2986" s="1">
        <v>5</v>
      </c>
      <c r="C2986" s="1">
        <v>5</v>
      </c>
      <c r="D2986" s="3">
        <v>0.20833333333333334</v>
      </c>
      <c r="E2986" s="5">
        <v>2982</v>
      </c>
      <c r="G2986" s="15">
        <v>4.4000000000000004</v>
      </c>
      <c r="H2986" s="15">
        <v>4.3</v>
      </c>
      <c r="I2986" s="15">
        <v>5.4</v>
      </c>
      <c r="J2986" s="15">
        <v>3.4</v>
      </c>
      <c r="K2986" s="15">
        <v>2.2999999999999998</v>
      </c>
      <c r="L2986" s="15">
        <v>6</v>
      </c>
      <c r="N2986" s="88">
        <v>8</v>
      </c>
      <c r="O2986" s="104">
        <v>10.5</v>
      </c>
      <c r="Q2986" s="11">
        <v>11.9</v>
      </c>
      <c r="R2986" s="11">
        <v>11.1</v>
      </c>
      <c r="S2986" s="11">
        <v>12.9</v>
      </c>
      <c r="T2986" s="11">
        <v>12.3</v>
      </c>
      <c r="U2986" s="11">
        <v>13.3</v>
      </c>
      <c r="V2986" s="11">
        <v>10.6</v>
      </c>
      <c r="W2986" s="11">
        <v>11.9</v>
      </c>
      <c r="X2986" s="11">
        <v>12.2</v>
      </c>
      <c r="Y2986" s="78"/>
      <c r="Z2986" s="11">
        <v>69.180000000000007</v>
      </c>
      <c r="AA2986" s="11">
        <v>176.12</v>
      </c>
      <c r="AB2986" s="11">
        <v>111.55</v>
      </c>
      <c r="AC2986" s="11">
        <v>0.98</v>
      </c>
      <c r="AD2986" s="11">
        <v>8.2799999999999994</v>
      </c>
    </row>
    <row r="2987" spans="1:30" x14ac:dyDescent="0.25">
      <c r="A2987" s="1">
        <v>2019</v>
      </c>
      <c r="B2987" s="1">
        <v>5</v>
      </c>
      <c r="C2987" s="1">
        <v>5</v>
      </c>
      <c r="D2987" s="3">
        <v>0.25</v>
      </c>
      <c r="E2987" s="5">
        <v>2983</v>
      </c>
      <c r="G2987" s="15">
        <v>6.6</v>
      </c>
      <c r="H2987" s="15">
        <v>4.0999999999999996</v>
      </c>
      <c r="I2987" s="15">
        <v>5.8</v>
      </c>
      <c r="J2987" s="15">
        <v>4.4000000000000004</v>
      </c>
      <c r="K2987" s="15">
        <v>2.7</v>
      </c>
      <c r="L2987" s="15">
        <v>8.1999999999999993</v>
      </c>
      <c r="N2987" s="88">
        <v>8</v>
      </c>
      <c r="O2987" s="104">
        <v>10.5</v>
      </c>
      <c r="Q2987" s="11">
        <v>11.9</v>
      </c>
      <c r="R2987" s="11">
        <v>11.1</v>
      </c>
      <c r="S2987" s="11">
        <v>12.9</v>
      </c>
      <c r="T2987" s="11">
        <v>12.3</v>
      </c>
      <c r="U2987" s="11">
        <v>13.3</v>
      </c>
      <c r="V2987" s="11">
        <v>10.6</v>
      </c>
      <c r="W2987" s="11">
        <v>11.9</v>
      </c>
      <c r="X2987" s="11">
        <v>12.2</v>
      </c>
      <c r="Y2987" s="78"/>
      <c r="Z2987" s="11">
        <v>69.180000000000007</v>
      </c>
      <c r="AA2987" s="11">
        <v>176.12</v>
      </c>
      <c r="AB2987" s="11">
        <v>111.55</v>
      </c>
      <c r="AC2987" s="11">
        <v>0.98</v>
      </c>
      <c r="AD2987" s="11">
        <v>8.2799999999999994</v>
      </c>
    </row>
    <row r="2988" spans="1:30" x14ac:dyDescent="0.25">
      <c r="A2988" s="1">
        <v>2019</v>
      </c>
      <c r="B2988" s="1">
        <v>5</v>
      </c>
      <c r="C2988" s="1">
        <v>5</v>
      </c>
      <c r="D2988" s="3">
        <v>0.29166666666666669</v>
      </c>
      <c r="E2988" s="5">
        <v>2984</v>
      </c>
      <c r="G2988" s="15">
        <v>7</v>
      </c>
      <c r="H2988" s="15">
        <v>3.1</v>
      </c>
      <c r="I2988" s="15">
        <v>6.9</v>
      </c>
      <c r="J2988" s="15">
        <v>4.8</v>
      </c>
      <c r="K2988" s="15">
        <v>3.6</v>
      </c>
      <c r="L2988" s="15">
        <v>9.1999999999999993</v>
      </c>
      <c r="N2988" s="88">
        <v>8</v>
      </c>
      <c r="O2988" s="104">
        <v>10.5</v>
      </c>
      <c r="Q2988" s="11">
        <v>11.9</v>
      </c>
      <c r="R2988" s="11">
        <v>11.1</v>
      </c>
      <c r="S2988" s="11">
        <v>12.9</v>
      </c>
      <c r="T2988" s="11">
        <v>12.3</v>
      </c>
      <c r="U2988" s="11">
        <v>13.3</v>
      </c>
      <c r="V2988" s="11">
        <v>10.6</v>
      </c>
      <c r="W2988" s="11">
        <v>11.9</v>
      </c>
      <c r="X2988" s="11">
        <v>12.2</v>
      </c>
      <c r="Y2988" s="78"/>
      <c r="Z2988" s="11">
        <v>69.180000000000007</v>
      </c>
      <c r="AA2988" s="11">
        <v>176.12</v>
      </c>
      <c r="AB2988" s="11">
        <v>111.55</v>
      </c>
      <c r="AC2988" s="11">
        <v>0.98</v>
      </c>
      <c r="AD2988" s="11">
        <v>8.2799999999999994</v>
      </c>
    </row>
    <row r="2989" spans="1:30" x14ac:dyDescent="0.25">
      <c r="A2989" s="1">
        <v>2019</v>
      </c>
      <c r="B2989" s="1">
        <v>5</v>
      </c>
      <c r="C2989" s="1">
        <v>5</v>
      </c>
      <c r="D2989" s="3">
        <v>0.33333333333333331</v>
      </c>
      <c r="E2989" s="5">
        <v>2985</v>
      </c>
      <c r="G2989" s="15">
        <v>6.1</v>
      </c>
      <c r="H2989" s="15">
        <v>2.5</v>
      </c>
      <c r="I2989" s="15">
        <v>7.4</v>
      </c>
      <c r="J2989" s="15">
        <v>5.3</v>
      </c>
      <c r="K2989" s="15">
        <v>4.4000000000000004</v>
      </c>
      <c r="L2989" s="15">
        <v>11.5</v>
      </c>
      <c r="N2989" s="88">
        <v>8</v>
      </c>
      <c r="O2989" s="104">
        <v>10.5</v>
      </c>
      <c r="Q2989" s="11">
        <v>11.9</v>
      </c>
      <c r="R2989" s="11">
        <v>11.1</v>
      </c>
      <c r="S2989" s="11">
        <v>12.9</v>
      </c>
      <c r="T2989" s="11">
        <v>12.3</v>
      </c>
      <c r="U2989" s="11">
        <v>13.3</v>
      </c>
      <c r="V2989" s="11">
        <v>10.6</v>
      </c>
      <c r="W2989" s="11">
        <v>11.9</v>
      </c>
      <c r="X2989" s="11">
        <v>12.2</v>
      </c>
      <c r="Y2989" s="78"/>
      <c r="Z2989" s="11">
        <v>69.180000000000007</v>
      </c>
      <c r="AA2989" s="11">
        <v>176.12</v>
      </c>
      <c r="AB2989" s="11">
        <v>111.55</v>
      </c>
      <c r="AC2989" s="11">
        <v>0.98</v>
      </c>
      <c r="AD2989" s="11">
        <v>8.2799999999999994</v>
      </c>
    </row>
    <row r="2990" spans="1:30" x14ac:dyDescent="0.25">
      <c r="A2990" s="1">
        <v>2019</v>
      </c>
      <c r="B2990" s="1">
        <v>5</v>
      </c>
      <c r="C2990" s="1">
        <v>5</v>
      </c>
      <c r="D2990" s="3">
        <v>0.375</v>
      </c>
      <c r="E2990" s="5">
        <v>2986</v>
      </c>
      <c r="G2990" s="15">
        <v>5.4</v>
      </c>
      <c r="H2990" s="15">
        <v>2.8</v>
      </c>
      <c r="I2990" s="15">
        <v>7.1</v>
      </c>
      <c r="J2990" s="15">
        <v>7.2</v>
      </c>
      <c r="K2990" s="15">
        <v>5.4</v>
      </c>
      <c r="L2990" s="15">
        <v>11.5</v>
      </c>
      <c r="N2990" s="88">
        <v>8</v>
      </c>
      <c r="O2990" s="104">
        <v>10.5</v>
      </c>
      <c r="Q2990" s="11">
        <v>11.9</v>
      </c>
      <c r="R2990" s="11">
        <v>11.1</v>
      </c>
      <c r="S2990" s="11">
        <v>12.9</v>
      </c>
      <c r="T2990" s="11">
        <v>12.3</v>
      </c>
      <c r="U2990" s="11">
        <v>13.3</v>
      </c>
      <c r="V2990" s="11">
        <v>10.6</v>
      </c>
      <c r="W2990" s="11">
        <v>11.9</v>
      </c>
      <c r="X2990" s="11">
        <v>12.2</v>
      </c>
      <c r="Y2990" s="78"/>
      <c r="Z2990" s="11">
        <v>69.180000000000007</v>
      </c>
      <c r="AA2990" s="11">
        <v>176.12</v>
      </c>
      <c r="AB2990" s="11">
        <v>111.55</v>
      </c>
      <c r="AC2990" s="11">
        <v>0.98</v>
      </c>
      <c r="AD2990" s="11">
        <v>8.2799999999999994</v>
      </c>
    </row>
    <row r="2991" spans="1:30" x14ac:dyDescent="0.25">
      <c r="A2991" s="1">
        <v>2019</v>
      </c>
      <c r="B2991" s="1">
        <v>5</v>
      </c>
      <c r="C2991" s="1">
        <v>5</v>
      </c>
      <c r="D2991" s="3">
        <v>0.41666666666666669</v>
      </c>
      <c r="E2991" s="5">
        <v>2987</v>
      </c>
      <c r="G2991" s="15">
        <v>6.1</v>
      </c>
      <c r="H2991" s="15">
        <v>4.2</v>
      </c>
      <c r="I2991" s="15">
        <v>7.5</v>
      </c>
      <c r="J2991" s="15">
        <v>8.1</v>
      </c>
      <c r="K2991" s="15">
        <v>6.4</v>
      </c>
      <c r="L2991" s="15">
        <v>10.6</v>
      </c>
      <c r="N2991" s="88">
        <v>8</v>
      </c>
      <c r="O2991" s="104">
        <v>10.5</v>
      </c>
      <c r="Q2991" s="11">
        <v>11.9</v>
      </c>
      <c r="R2991" s="11">
        <v>11.1</v>
      </c>
      <c r="S2991" s="11">
        <v>12.9</v>
      </c>
      <c r="T2991" s="11">
        <v>12.3</v>
      </c>
      <c r="U2991" s="11">
        <v>13.3</v>
      </c>
      <c r="V2991" s="11">
        <v>10.6</v>
      </c>
      <c r="W2991" s="11">
        <v>11.9</v>
      </c>
      <c r="X2991" s="11">
        <v>12.2</v>
      </c>
      <c r="Y2991" s="78"/>
      <c r="Z2991" s="11">
        <v>69.180000000000007</v>
      </c>
      <c r="AA2991" s="11">
        <v>176.12</v>
      </c>
      <c r="AB2991" s="11">
        <v>111.55</v>
      </c>
      <c r="AC2991" s="11">
        <v>0.98</v>
      </c>
      <c r="AD2991" s="11">
        <v>8.2799999999999994</v>
      </c>
    </row>
    <row r="2992" spans="1:30" x14ac:dyDescent="0.25">
      <c r="A2992" s="1">
        <v>2019</v>
      </c>
      <c r="B2992" s="1">
        <v>5</v>
      </c>
      <c r="C2992" s="1">
        <v>5</v>
      </c>
      <c r="D2992" s="3">
        <v>0.45833333333333331</v>
      </c>
      <c r="E2992" s="5">
        <v>2988</v>
      </c>
      <c r="G2992" s="15">
        <v>6.5</v>
      </c>
      <c r="H2992" s="15">
        <v>4.9000000000000004</v>
      </c>
      <c r="I2992" s="15">
        <v>7.8</v>
      </c>
      <c r="J2992" s="15">
        <v>9.6</v>
      </c>
      <c r="K2992" s="15">
        <v>7</v>
      </c>
      <c r="L2992" s="15">
        <v>9.6</v>
      </c>
      <c r="N2992" s="88">
        <v>8</v>
      </c>
      <c r="O2992" s="104">
        <v>10.5</v>
      </c>
      <c r="Q2992" s="11">
        <v>11.9</v>
      </c>
      <c r="R2992" s="11">
        <v>11.1</v>
      </c>
      <c r="S2992" s="11">
        <v>12.9</v>
      </c>
      <c r="T2992" s="11">
        <v>12.3</v>
      </c>
      <c r="U2992" s="11">
        <v>13.3</v>
      </c>
      <c r="V2992" s="11">
        <v>10.6</v>
      </c>
      <c r="W2992" s="11">
        <v>11.9</v>
      </c>
      <c r="X2992" s="11">
        <v>12.2</v>
      </c>
      <c r="Y2992" s="78"/>
      <c r="Z2992" s="11">
        <v>69.180000000000007</v>
      </c>
      <c r="AA2992" s="11">
        <v>176.12</v>
      </c>
      <c r="AB2992" s="11">
        <v>111.55</v>
      </c>
      <c r="AC2992" s="11">
        <v>0.98</v>
      </c>
      <c r="AD2992" s="11">
        <v>8.2799999999999994</v>
      </c>
    </row>
    <row r="2993" spans="1:30" x14ac:dyDescent="0.25">
      <c r="A2993" s="1">
        <v>2019</v>
      </c>
      <c r="B2993" s="1">
        <v>5</v>
      </c>
      <c r="C2993" s="1">
        <v>5</v>
      </c>
      <c r="D2993" s="3">
        <v>0.5</v>
      </c>
      <c r="E2993" s="5">
        <v>2989</v>
      </c>
      <c r="G2993" s="15">
        <v>6.3</v>
      </c>
      <c r="H2993" s="15">
        <v>5.9</v>
      </c>
      <c r="I2993" s="15">
        <v>8.4</v>
      </c>
      <c r="J2993" s="15">
        <v>9.8000000000000007</v>
      </c>
      <c r="K2993" s="15">
        <v>8.9</v>
      </c>
      <c r="L2993" s="15">
        <v>9.6</v>
      </c>
      <c r="N2993" s="88">
        <v>10.6</v>
      </c>
      <c r="O2993" s="104">
        <v>10.5</v>
      </c>
      <c r="Q2993" s="11">
        <v>11.9</v>
      </c>
      <c r="R2993" s="11">
        <v>11.1</v>
      </c>
      <c r="S2993" s="11">
        <v>12.9</v>
      </c>
      <c r="T2993" s="11">
        <v>12.3</v>
      </c>
      <c r="U2993" s="11">
        <v>13.3</v>
      </c>
      <c r="V2993" s="11">
        <v>10.6</v>
      </c>
      <c r="W2993" s="11">
        <v>11.9</v>
      </c>
      <c r="X2993" s="11">
        <v>12.2</v>
      </c>
      <c r="Y2993" s="78"/>
      <c r="Z2993" s="11">
        <v>69.180000000000007</v>
      </c>
      <c r="AA2993" s="11">
        <v>176.12</v>
      </c>
      <c r="AB2993" s="11">
        <v>111.55</v>
      </c>
      <c r="AC2993" s="11">
        <v>0.98</v>
      </c>
      <c r="AD2993" s="11">
        <v>8.2799999999999994</v>
      </c>
    </row>
    <row r="2994" spans="1:30" x14ac:dyDescent="0.25">
      <c r="A2994" s="1">
        <v>2019</v>
      </c>
      <c r="B2994" s="1">
        <v>5</v>
      </c>
      <c r="C2994" s="1">
        <v>5</v>
      </c>
      <c r="D2994" s="3">
        <v>0.54166666666666663</v>
      </c>
      <c r="E2994" s="5">
        <v>2990</v>
      </c>
      <c r="G2994" s="15">
        <v>6.8</v>
      </c>
      <c r="H2994" s="15">
        <v>7.2</v>
      </c>
      <c r="I2994" s="15">
        <v>8.1999999999999993</v>
      </c>
      <c r="J2994" s="15">
        <v>10.7</v>
      </c>
      <c r="K2994" s="15">
        <v>9.4</v>
      </c>
      <c r="L2994" s="15">
        <v>7.9</v>
      </c>
      <c r="N2994" s="88">
        <v>10.6</v>
      </c>
      <c r="O2994" s="104">
        <v>10.5</v>
      </c>
      <c r="Q2994" s="11">
        <v>11.9</v>
      </c>
      <c r="R2994" s="11">
        <v>11.1</v>
      </c>
      <c r="S2994" s="11">
        <v>12.9</v>
      </c>
      <c r="T2994" s="11">
        <v>12.3</v>
      </c>
      <c r="U2994" s="11">
        <v>13.3</v>
      </c>
      <c r="V2994" s="11">
        <v>10.6</v>
      </c>
      <c r="W2994" s="11">
        <v>11.9</v>
      </c>
      <c r="X2994" s="11">
        <v>12.2</v>
      </c>
      <c r="Y2994" s="78"/>
      <c r="Z2994" s="11">
        <v>69.180000000000007</v>
      </c>
      <c r="AA2994" s="11">
        <v>176.12</v>
      </c>
      <c r="AB2994" s="11">
        <v>111.55</v>
      </c>
      <c r="AC2994" s="11">
        <v>0.98</v>
      </c>
      <c r="AD2994" s="11">
        <v>8.2799999999999994</v>
      </c>
    </row>
    <row r="2995" spans="1:30" x14ac:dyDescent="0.25">
      <c r="A2995" s="1">
        <v>2019</v>
      </c>
      <c r="B2995" s="1">
        <v>5</v>
      </c>
      <c r="C2995" s="1">
        <v>5</v>
      </c>
      <c r="D2995" s="3">
        <v>0.58333333333333337</v>
      </c>
      <c r="E2995" s="5">
        <v>2991</v>
      </c>
      <c r="G2995" s="15">
        <v>7.5</v>
      </c>
      <c r="H2995" s="15">
        <v>8</v>
      </c>
      <c r="I2995" s="15">
        <v>8.4</v>
      </c>
      <c r="J2995" s="15">
        <v>10.3</v>
      </c>
      <c r="K2995" s="15">
        <v>10.199999999999999</v>
      </c>
      <c r="L2995" s="15">
        <v>6.7</v>
      </c>
      <c r="N2995" s="88">
        <v>10.6</v>
      </c>
      <c r="O2995" s="104">
        <v>10.5</v>
      </c>
      <c r="Q2995" s="11">
        <v>11.9</v>
      </c>
      <c r="R2995" s="11">
        <v>11.1</v>
      </c>
      <c r="S2995" s="11">
        <v>12.9</v>
      </c>
      <c r="T2995" s="11">
        <v>12.3</v>
      </c>
      <c r="U2995" s="11">
        <v>13.3</v>
      </c>
      <c r="V2995" s="11">
        <v>10.6</v>
      </c>
      <c r="W2995" s="11">
        <v>11.9</v>
      </c>
      <c r="X2995" s="11">
        <v>12.2</v>
      </c>
      <c r="Y2995" s="78"/>
      <c r="Z2995" s="11">
        <v>69.180000000000007</v>
      </c>
      <c r="AA2995" s="11">
        <v>176.12</v>
      </c>
      <c r="AB2995" s="11">
        <v>111.55</v>
      </c>
      <c r="AC2995" s="11">
        <v>0.98</v>
      </c>
      <c r="AD2995" s="11">
        <v>8.2799999999999994</v>
      </c>
    </row>
    <row r="2996" spans="1:30" x14ac:dyDescent="0.25">
      <c r="A2996" s="1">
        <v>2019</v>
      </c>
      <c r="B2996" s="1">
        <v>5</v>
      </c>
      <c r="C2996" s="1">
        <v>5</v>
      </c>
      <c r="D2996" s="3">
        <v>0.625</v>
      </c>
      <c r="E2996" s="5">
        <v>2992</v>
      </c>
      <c r="G2996" s="15">
        <v>8.6999999999999993</v>
      </c>
      <c r="H2996" s="15">
        <v>9.6</v>
      </c>
      <c r="I2996" s="15">
        <v>8.9</v>
      </c>
      <c r="J2996" s="15">
        <v>9.4</v>
      </c>
      <c r="K2996" s="15">
        <v>11.3</v>
      </c>
      <c r="L2996" s="15">
        <v>6.6</v>
      </c>
      <c r="N2996" s="88">
        <v>10.6</v>
      </c>
      <c r="O2996" s="104">
        <v>10.5</v>
      </c>
      <c r="Q2996" s="11">
        <v>11.9</v>
      </c>
      <c r="R2996" s="11">
        <v>11.1</v>
      </c>
      <c r="S2996" s="11">
        <v>12.9</v>
      </c>
      <c r="T2996" s="11">
        <v>12.3</v>
      </c>
      <c r="U2996" s="11">
        <v>13.3</v>
      </c>
      <c r="V2996" s="11">
        <v>10.6</v>
      </c>
      <c r="W2996" s="11">
        <v>11.9</v>
      </c>
      <c r="X2996" s="11">
        <v>12.2</v>
      </c>
      <c r="Y2996" s="78"/>
      <c r="Z2996" s="11">
        <v>69.180000000000007</v>
      </c>
      <c r="AA2996" s="11">
        <v>176.12</v>
      </c>
      <c r="AB2996" s="11">
        <v>111.55</v>
      </c>
      <c r="AC2996" s="11">
        <v>0.98</v>
      </c>
      <c r="AD2996" s="11">
        <v>8.2799999999999994</v>
      </c>
    </row>
    <row r="2997" spans="1:30" x14ac:dyDescent="0.25">
      <c r="A2997" s="1">
        <v>2019</v>
      </c>
      <c r="B2997" s="1">
        <v>5</v>
      </c>
      <c r="C2997" s="1">
        <v>5</v>
      </c>
      <c r="D2997" s="3">
        <v>0.66666666666666663</v>
      </c>
      <c r="E2997" s="5">
        <v>2993</v>
      </c>
      <c r="G2997" s="15">
        <v>9.3000000000000007</v>
      </c>
      <c r="H2997" s="15">
        <v>9.9</v>
      </c>
      <c r="I2997" s="15">
        <v>8.1999999999999993</v>
      </c>
      <c r="J2997" s="15">
        <v>8.6</v>
      </c>
      <c r="K2997" s="15">
        <v>10.3</v>
      </c>
      <c r="L2997" s="15">
        <v>6.8</v>
      </c>
      <c r="N2997" s="88">
        <v>10.6</v>
      </c>
      <c r="O2997" s="104">
        <v>10.5</v>
      </c>
      <c r="Q2997" s="11">
        <v>11.9</v>
      </c>
      <c r="R2997" s="11">
        <v>11.1</v>
      </c>
      <c r="S2997" s="11">
        <v>12.9</v>
      </c>
      <c r="T2997" s="11">
        <v>12.3</v>
      </c>
      <c r="U2997" s="11">
        <v>13.3</v>
      </c>
      <c r="V2997" s="11">
        <v>10.6</v>
      </c>
      <c r="W2997" s="11">
        <v>11.9</v>
      </c>
      <c r="X2997" s="11">
        <v>12.2</v>
      </c>
      <c r="Y2997" s="78"/>
      <c r="Z2997" s="11">
        <v>69.180000000000007</v>
      </c>
      <c r="AA2997" s="11">
        <v>176.12</v>
      </c>
      <c r="AB2997" s="11">
        <v>111.55</v>
      </c>
      <c r="AC2997" s="11">
        <v>0.98</v>
      </c>
      <c r="AD2997" s="11">
        <v>8.2799999999999994</v>
      </c>
    </row>
    <row r="2998" spans="1:30" x14ac:dyDescent="0.25">
      <c r="A2998" s="1">
        <v>2019</v>
      </c>
      <c r="B2998" s="1">
        <v>5</v>
      </c>
      <c r="C2998" s="1">
        <v>5</v>
      </c>
      <c r="D2998" s="3">
        <v>0.70833333333333337</v>
      </c>
      <c r="E2998" s="5">
        <v>2994</v>
      </c>
      <c r="G2998" s="15">
        <v>9</v>
      </c>
      <c r="H2998" s="15">
        <v>9.4</v>
      </c>
      <c r="I2998" s="15">
        <v>7.7</v>
      </c>
      <c r="J2998" s="15">
        <v>8</v>
      </c>
      <c r="K2998" s="15">
        <v>9.4</v>
      </c>
      <c r="L2998" s="15">
        <v>7</v>
      </c>
      <c r="N2998" s="88">
        <v>10.6</v>
      </c>
      <c r="O2998" s="104">
        <v>10.5</v>
      </c>
      <c r="Q2998" s="11">
        <v>11.9</v>
      </c>
      <c r="R2998" s="11">
        <v>11.1</v>
      </c>
      <c r="S2998" s="11">
        <v>12.9</v>
      </c>
      <c r="T2998" s="11">
        <v>12.3</v>
      </c>
      <c r="U2998" s="11">
        <v>13.3</v>
      </c>
      <c r="V2998" s="11">
        <v>10.6</v>
      </c>
      <c r="W2998" s="11">
        <v>11.9</v>
      </c>
      <c r="X2998" s="11">
        <v>12.2</v>
      </c>
      <c r="Y2998" s="78"/>
      <c r="Z2998" s="11">
        <v>69.180000000000007</v>
      </c>
      <c r="AA2998" s="11">
        <v>176.12</v>
      </c>
      <c r="AB2998" s="11">
        <v>111.55</v>
      </c>
      <c r="AC2998" s="11">
        <v>0.98</v>
      </c>
      <c r="AD2998" s="11">
        <v>8.2799999999999994</v>
      </c>
    </row>
    <row r="2999" spans="1:30" x14ac:dyDescent="0.25">
      <c r="A2999" s="1">
        <v>2019</v>
      </c>
      <c r="B2999" s="1">
        <v>5</v>
      </c>
      <c r="C2999" s="1">
        <v>5</v>
      </c>
      <c r="D2999" s="3">
        <v>0.75</v>
      </c>
      <c r="E2999" s="5">
        <v>2995</v>
      </c>
      <c r="G2999" s="15">
        <v>7.4</v>
      </c>
      <c r="H2999" s="15">
        <v>7.8</v>
      </c>
      <c r="I2999" s="15">
        <v>6.3</v>
      </c>
      <c r="J2999" s="15">
        <v>6.1</v>
      </c>
      <c r="K2999" s="15">
        <v>7.8</v>
      </c>
      <c r="L2999" s="15">
        <v>6.4</v>
      </c>
      <c r="N2999" s="88">
        <v>10.6</v>
      </c>
      <c r="O2999" s="104">
        <v>10.5</v>
      </c>
      <c r="Q2999" s="11">
        <v>11.9</v>
      </c>
      <c r="R2999" s="11">
        <v>11.1</v>
      </c>
      <c r="S2999" s="11">
        <v>12.9</v>
      </c>
      <c r="T2999" s="11">
        <v>12.3</v>
      </c>
      <c r="U2999" s="11">
        <v>13.3</v>
      </c>
      <c r="V2999" s="11">
        <v>10.6</v>
      </c>
      <c r="W2999" s="11">
        <v>11.9</v>
      </c>
      <c r="X2999" s="11">
        <v>12.2</v>
      </c>
      <c r="Y2999" s="78"/>
      <c r="Z2999" s="11">
        <v>69.180000000000007</v>
      </c>
      <c r="AA2999" s="11">
        <v>176.12</v>
      </c>
      <c r="AB2999" s="11">
        <v>111.55</v>
      </c>
      <c r="AC2999" s="11">
        <v>0.98</v>
      </c>
      <c r="AD2999" s="11">
        <v>8.2799999999999994</v>
      </c>
    </row>
    <row r="3000" spans="1:30" x14ac:dyDescent="0.25">
      <c r="A3000" s="1">
        <v>2019</v>
      </c>
      <c r="B3000" s="1">
        <v>5</v>
      </c>
      <c r="C3000" s="1">
        <v>5</v>
      </c>
      <c r="D3000" s="3">
        <v>0.79166666666666663</v>
      </c>
      <c r="E3000" s="5">
        <v>2996</v>
      </c>
      <c r="G3000" s="15">
        <v>3.7</v>
      </c>
      <c r="H3000" s="15">
        <v>4.0999999999999996</v>
      </c>
      <c r="I3000" s="15">
        <v>5.7</v>
      </c>
      <c r="J3000" s="15">
        <v>3.7</v>
      </c>
      <c r="K3000" s="15">
        <v>5.8</v>
      </c>
      <c r="L3000" s="15">
        <v>5.2</v>
      </c>
      <c r="N3000" s="88">
        <v>10.6</v>
      </c>
      <c r="O3000" s="104">
        <v>10.5</v>
      </c>
      <c r="Q3000" s="11">
        <v>11.9</v>
      </c>
      <c r="R3000" s="11">
        <v>11.1</v>
      </c>
      <c r="S3000" s="11">
        <v>12.9</v>
      </c>
      <c r="T3000" s="11">
        <v>12.3</v>
      </c>
      <c r="U3000" s="11">
        <v>13.3</v>
      </c>
      <c r="V3000" s="11">
        <v>10.6</v>
      </c>
      <c r="W3000" s="11">
        <v>11.9</v>
      </c>
      <c r="X3000" s="11">
        <v>12.2</v>
      </c>
      <c r="Y3000" s="78"/>
      <c r="Z3000" s="11">
        <v>69.180000000000007</v>
      </c>
      <c r="AA3000" s="11">
        <v>176.12</v>
      </c>
      <c r="AB3000" s="11">
        <v>111.55</v>
      </c>
      <c r="AC3000" s="11">
        <v>0.98</v>
      </c>
      <c r="AD3000" s="11">
        <v>8.2799999999999994</v>
      </c>
    </row>
    <row r="3001" spans="1:30" x14ac:dyDescent="0.25">
      <c r="A3001" s="1">
        <v>2019</v>
      </c>
      <c r="B3001" s="1">
        <v>5</v>
      </c>
      <c r="C3001" s="1">
        <v>5</v>
      </c>
      <c r="D3001" s="3">
        <v>0.83333333333333337</v>
      </c>
      <c r="E3001" s="5">
        <v>2997</v>
      </c>
      <c r="G3001" s="15">
        <v>2.2000000000000002</v>
      </c>
      <c r="H3001" s="15">
        <v>3.9</v>
      </c>
      <c r="I3001" s="15">
        <v>5.8</v>
      </c>
      <c r="J3001" s="15">
        <v>3.1</v>
      </c>
      <c r="K3001" s="15">
        <v>4.2</v>
      </c>
      <c r="L3001" s="15">
        <v>4.5</v>
      </c>
      <c r="N3001" s="88">
        <v>10.6</v>
      </c>
      <c r="O3001" s="104">
        <v>10.5</v>
      </c>
      <c r="Q3001" s="11">
        <v>11.9</v>
      </c>
      <c r="R3001" s="11">
        <v>11.1</v>
      </c>
      <c r="S3001" s="11">
        <v>12.9</v>
      </c>
      <c r="T3001" s="11">
        <v>12.3</v>
      </c>
      <c r="U3001" s="11">
        <v>13.3</v>
      </c>
      <c r="V3001" s="11">
        <v>10.6</v>
      </c>
      <c r="W3001" s="11">
        <v>11.9</v>
      </c>
      <c r="X3001" s="11">
        <v>12.2</v>
      </c>
      <c r="Y3001" s="78"/>
      <c r="Z3001" s="11">
        <v>69.180000000000007</v>
      </c>
      <c r="AA3001" s="11">
        <v>176.12</v>
      </c>
      <c r="AB3001" s="11">
        <v>111.55</v>
      </c>
      <c r="AC3001" s="11">
        <v>0.98</v>
      </c>
      <c r="AD3001" s="11">
        <v>8.2799999999999994</v>
      </c>
    </row>
    <row r="3002" spans="1:30" x14ac:dyDescent="0.25">
      <c r="A3002" s="1">
        <v>2019</v>
      </c>
      <c r="B3002" s="1">
        <v>5</v>
      </c>
      <c r="C3002" s="1">
        <v>5</v>
      </c>
      <c r="D3002" s="3">
        <v>0.875</v>
      </c>
      <c r="E3002" s="5">
        <v>2998</v>
      </c>
      <c r="G3002" s="15">
        <v>2.7</v>
      </c>
      <c r="H3002" s="15">
        <v>3.9</v>
      </c>
      <c r="I3002" s="15">
        <v>5.4</v>
      </c>
      <c r="J3002" s="15">
        <v>1.4</v>
      </c>
      <c r="K3002" s="15">
        <v>2.8</v>
      </c>
      <c r="L3002" s="15">
        <v>4.0999999999999996</v>
      </c>
      <c r="N3002" s="88">
        <v>10.6</v>
      </c>
      <c r="O3002" s="104">
        <v>10.5</v>
      </c>
      <c r="Q3002" s="11">
        <v>11.9</v>
      </c>
      <c r="R3002" s="11">
        <v>11.1</v>
      </c>
      <c r="S3002" s="11">
        <v>12.9</v>
      </c>
      <c r="T3002" s="11">
        <v>12.3</v>
      </c>
      <c r="U3002" s="11">
        <v>13.3</v>
      </c>
      <c r="V3002" s="11">
        <v>10.6</v>
      </c>
      <c r="W3002" s="11">
        <v>11.9</v>
      </c>
      <c r="X3002" s="11">
        <v>12.2</v>
      </c>
      <c r="Y3002" s="78"/>
      <c r="Z3002" s="11">
        <v>69.180000000000007</v>
      </c>
      <c r="AA3002" s="11">
        <v>176.12</v>
      </c>
      <c r="AB3002" s="11">
        <v>111.55</v>
      </c>
      <c r="AC3002" s="11">
        <v>0.98</v>
      </c>
      <c r="AD3002" s="11">
        <v>8.2799999999999994</v>
      </c>
    </row>
    <row r="3003" spans="1:30" x14ac:dyDescent="0.25">
      <c r="A3003" s="1">
        <v>2019</v>
      </c>
      <c r="B3003" s="1">
        <v>5</v>
      </c>
      <c r="C3003" s="1">
        <v>5</v>
      </c>
      <c r="D3003" s="3">
        <v>0.91666666666666663</v>
      </c>
      <c r="E3003" s="5">
        <v>2999</v>
      </c>
      <c r="G3003" s="15">
        <v>1.9</v>
      </c>
      <c r="H3003" s="15">
        <v>3.2</v>
      </c>
      <c r="I3003" s="15">
        <v>5.5</v>
      </c>
      <c r="J3003" s="15">
        <v>-0.4</v>
      </c>
      <c r="K3003" s="15">
        <v>2.2999999999999998</v>
      </c>
      <c r="L3003" s="15">
        <v>3.9</v>
      </c>
      <c r="N3003" s="88">
        <v>10.6</v>
      </c>
      <c r="O3003" s="104">
        <v>10.5</v>
      </c>
      <c r="Q3003" s="11">
        <v>11.9</v>
      </c>
      <c r="R3003" s="11">
        <v>11.1</v>
      </c>
      <c r="S3003" s="11">
        <v>12.9</v>
      </c>
      <c r="T3003" s="11">
        <v>12.3</v>
      </c>
      <c r="U3003" s="11">
        <v>13.3</v>
      </c>
      <c r="V3003" s="11">
        <v>10.6</v>
      </c>
      <c r="W3003" s="11">
        <v>11.9</v>
      </c>
      <c r="X3003" s="11">
        <v>12.2</v>
      </c>
      <c r="Y3003" s="78"/>
      <c r="Z3003" s="11">
        <v>69.180000000000007</v>
      </c>
      <c r="AA3003" s="11">
        <v>176.12</v>
      </c>
      <c r="AB3003" s="11">
        <v>111.55</v>
      </c>
      <c r="AC3003" s="11">
        <v>0.98</v>
      </c>
      <c r="AD3003" s="11">
        <v>8.2799999999999994</v>
      </c>
    </row>
    <row r="3004" spans="1:30" x14ac:dyDescent="0.25">
      <c r="A3004" s="1">
        <v>2019</v>
      </c>
      <c r="B3004" s="1">
        <v>5</v>
      </c>
      <c r="C3004" s="1">
        <v>5</v>
      </c>
      <c r="D3004" s="3">
        <v>0.95833333333333337</v>
      </c>
      <c r="E3004" s="5">
        <v>3000</v>
      </c>
      <c r="G3004" s="15">
        <v>-0.1</v>
      </c>
      <c r="H3004" s="15">
        <v>2.9</v>
      </c>
      <c r="I3004" s="15">
        <v>4.9000000000000004</v>
      </c>
      <c r="J3004" s="15">
        <v>-1.2</v>
      </c>
      <c r="K3004" s="15">
        <v>0.7</v>
      </c>
      <c r="L3004" s="15">
        <v>2.8</v>
      </c>
      <c r="N3004" s="88">
        <v>10.6</v>
      </c>
      <c r="O3004" s="104">
        <v>10.5</v>
      </c>
      <c r="Q3004" s="11">
        <v>11.9</v>
      </c>
      <c r="R3004" s="11">
        <v>11.1</v>
      </c>
      <c r="S3004" s="11">
        <v>12.9</v>
      </c>
      <c r="T3004" s="11">
        <v>12.3</v>
      </c>
      <c r="U3004" s="11">
        <v>13.3</v>
      </c>
      <c r="V3004" s="11">
        <v>10.6</v>
      </c>
      <c r="W3004" s="11">
        <v>11.9</v>
      </c>
      <c r="X3004" s="11">
        <v>12.2</v>
      </c>
      <c r="Y3004" s="78"/>
      <c r="Z3004" s="11">
        <v>69.180000000000007</v>
      </c>
      <c r="AA3004" s="11">
        <v>176.12</v>
      </c>
      <c r="AB3004" s="11">
        <v>111.55</v>
      </c>
      <c r="AC3004" s="11">
        <v>0.98</v>
      </c>
      <c r="AD3004" s="11">
        <v>8.2799999999999994</v>
      </c>
    </row>
    <row r="3005" spans="1:30" x14ac:dyDescent="0.25">
      <c r="A3005" s="1">
        <v>2019</v>
      </c>
      <c r="B3005" s="1">
        <v>5</v>
      </c>
      <c r="C3005" s="1">
        <v>6</v>
      </c>
      <c r="D3005" s="3">
        <v>0</v>
      </c>
      <c r="E3005" s="5">
        <v>3001</v>
      </c>
      <c r="G3005" s="15">
        <v>-0.7</v>
      </c>
      <c r="H3005" s="15">
        <v>3</v>
      </c>
      <c r="I3005" s="15">
        <v>1.9</v>
      </c>
      <c r="J3005" s="15">
        <v>-1.9</v>
      </c>
      <c r="K3005" s="15">
        <v>-0.1</v>
      </c>
      <c r="L3005" s="15">
        <v>1.8</v>
      </c>
      <c r="N3005" s="88">
        <v>8</v>
      </c>
      <c r="O3005" s="104">
        <v>10.3</v>
      </c>
      <c r="Q3005" s="11">
        <v>11.9</v>
      </c>
      <c r="R3005" s="11">
        <v>10.7</v>
      </c>
      <c r="S3005" s="11">
        <v>13.3</v>
      </c>
      <c r="T3005" s="11">
        <v>12.3</v>
      </c>
      <c r="U3005" s="11">
        <v>12.9</v>
      </c>
      <c r="V3005" s="11">
        <v>10.3</v>
      </c>
      <c r="W3005" s="11">
        <v>12.4</v>
      </c>
      <c r="X3005" s="11">
        <v>11.8</v>
      </c>
      <c r="Y3005" s="78"/>
      <c r="Z3005" s="11">
        <v>66.42</v>
      </c>
      <c r="AA3005" s="11">
        <v>172.13</v>
      </c>
      <c r="AB3005" s="11">
        <v>112.38</v>
      </c>
      <c r="AC3005" s="11">
        <v>0.82</v>
      </c>
      <c r="AD3005" s="11">
        <v>7.29</v>
      </c>
    </row>
    <row r="3006" spans="1:30" x14ac:dyDescent="0.25">
      <c r="A3006" s="1">
        <v>2019</v>
      </c>
      <c r="B3006" s="1">
        <v>5</v>
      </c>
      <c r="C3006" s="1">
        <v>6</v>
      </c>
      <c r="D3006" s="3">
        <v>4.1666666666666664E-2</v>
      </c>
      <c r="E3006" s="5">
        <v>3002</v>
      </c>
      <c r="G3006" s="15">
        <v>-1.3</v>
      </c>
      <c r="H3006" s="15">
        <v>2</v>
      </c>
      <c r="I3006" s="15">
        <v>1</v>
      </c>
      <c r="J3006" s="15">
        <v>-2</v>
      </c>
      <c r="K3006" s="15">
        <v>-0.7</v>
      </c>
      <c r="L3006" s="15">
        <v>1.4</v>
      </c>
      <c r="N3006" s="88">
        <v>8</v>
      </c>
      <c r="O3006" s="104">
        <v>10.3</v>
      </c>
      <c r="Q3006" s="11">
        <v>11.9</v>
      </c>
      <c r="R3006" s="11">
        <v>10.7</v>
      </c>
      <c r="S3006" s="11">
        <v>13.3</v>
      </c>
      <c r="T3006" s="11">
        <v>12.3</v>
      </c>
      <c r="U3006" s="11">
        <v>12.9</v>
      </c>
      <c r="V3006" s="11">
        <v>10.3</v>
      </c>
      <c r="W3006" s="11">
        <v>12.4</v>
      </c>
      <c r="X3006" s="11">
        <v>11.8</v>
      </c>
      <c r="Y3006" s="78"/>
      <c r="Z3006" s="11">
        <v>66.42</v>
      </c>
      <c r="AA3006" s="11">
        <v>172.13</v>
      </c>
      <c r="AB3006" s="11">
        <v>112.38</v>
      </c>
      <c r="AC3006" s="11">
        <v>0.82</v>
      </c>
      <c r="AD3006" s="11">
        <v>7.29</v>
      </c>
    </row>
    <row r="3007" spans="1:30" x14ac:dyDescent="0.25">
      <c r="A3007" s="1">
        <v>2019</v>
      </c>
      <c r="B3007" s="1">
        <v>5</v>
      </c>
      <c r="C3007" s="1">
        <v>6</v>
      </c>
      <c r="D3007" s="3">
        <v>8.3333333333333329E-2</v>
      </c>
      <c r="E3007" s="5">
        <v>3003</v>
      </c>
      <c r="G3007" s="15">
        <v>-2.2000000000000002</v>
      </c>
      <c r="H3007" s="15">
        <v>0.9</v>
      </c>
      <c r="I3007" s="15">
        <v>0.9</v>
      </c>
      <c r="J3007" s="15">
        <v>-1.3</v>
      </c>
      <c r="K3007" s="15">
        <v>-1.4</v>
      </c>
      <c r="L3007" s="15">
        <v>1</v>
      </c>
      <c r="N3007" s="88">
        <v>8</v>
      </c>
      <c r="O3007" s="104">
        <v>10.3</v>
      </c>
      <c r="Q3007" s="11">
        <v>11.9</v>
      </c>
      <c r="R3007" s="11">
        <v>10.7</v>
      </c>
      <c r="S3007" s="11">
        <v>13.3</v>
      </c>
      <c r="T3007" s="11">
        <v>12.3</v>
      </c>
      <c r="U3007" s="11">
        <v>12.9</v>
      </c>
      <c r="V3007" s="11">
        <v>10.3</v>
      </c>
      <c r="W3007" s="11">
        <v>12.4</v>
      </c>
      <c r="X3007" s="11">
        <v>11.8</v>
      </c>
      <c r="Y3007" s="78"/>
      <c r="Z3007" s="11">
        <v>66.42</v>
      </c>
      <c r="AA3007" s="11">
        <v>172.13</v>
      </c>
      <c r="AB3007" s="11">
        <v>112.38</v>
      </c>
      <c r="AC3007" s="11">
        <v>0.82</v>
      </c>
      <c r="AD3007" s="11">
        <v>7.29</v>
      </c>
    </row>
    <row r="3008" spans="1:30" x14ac:dyDescent="0.25">
      <c r="A3008" s="1">
        <v>2019</v>
      </c>
      <c r="B3008" s="1">
        <v>5</v>
      </c>
      <c r="C3008" s="1">
        <v>6</v>
      </c>
      <c r="D3008" s="3">
        <v>0.125</v>
      </c>
      <c r="E3008" s="5">
        <v>3004</v>
      </c>
      <c r="G3008" s="15">
        <v>-3.1</v>
      </c>
      <c r="H3008" s="15">
        <v>0.5</v>
      </c>
      <c r="I3008" s="15">
        <v>0.9</v>
      </c>
      <c r="J3008" s="15">
        <v>-1.9</v>
      </c>
      <c r="K3008" s="15">
        <v>-1.3</v>
      </c>
      <c r="L3008" s="15">
        <v>0.7</v>
      </c>
      <c r="N3008" s="88">
        <v>8</v>
      </c>
      <c r="O3008" s="104">
        <v>10.3</v>
      </c>
      <c r="Q3008" s="11">
        <v>11.9</v>
      </c>
      <c r="R3008" s="11">
        <v>10.7</v>
      </c>
      <c r="S3008" s="11">
        <v>13.3</v>
      </c>
      <c r="T3008" s="11">
        <v>12.3</v>
      </c>
      <c r="U3008" s="11">
        <v>12.9</v>
      </c>
      <c r="V3008" s="11">
        <v>10.3</v>
      </c>
      <c r="W3008" s="11">
        <v>12.4</v>
      </c>
      <c r="X3008" s="11">
        <v>11.8</v>
      </c>
      <c r="Y3008" s="78"/>
      <c r="Z3008" s="11">
        <v>66.42</v>
      </c>
      <c r="AA3008" s="11">
        <v>172.13</v>
      </c>
      <c r="AB3008" s="11">
        <v>112.38</v>
      </c>
      <c r="AC3008" s="11">
        <v>0.82</v>
      </c>
      <c r="AD3008" s="11">
        <v>7.29</v>
      </c>
    </row>
    <row r="3009" spans="1:30" x14ac:dyDescent="0.25">
      <c r="A3009" s="1">
        <v>2019</v>
      </c>
      <c r="B3009" s="1">
        <v>5</v>
      </c>
      <c r="C3009" s="1">
        <v>6</v>
      </c>
      <c r="D3009" s="3">
        <v>0.16666666666666666</v>
      </c>
      <c r="E3009" s="5">
        <v>3005</v>
      </c>
      <c r="G3009" s="15">
        <v>-1.4</v>
      </c>
      <c r="H3009" s="15">
        <v>2.5</v>
      </c>
      <c r="I3009" s="15">
        <v>2.2999999999999998</v>
      </c>
      <c r="J3009" s="15">
        <v>0.2</v>
      </c>
      <c r="K3009" s="15">
        <v>1.2</v>
      </c>
      <c r="L3009" s="15">
        <v>1.1000000000000001</v>
      </c>
      <c r="N3009" s="88">
        <v>8</v>
      </c>
      <c r="O3009" s="104">
        <v>10.3</v>
      </c>
      <c r="Q3009" s="11">
        <v>11.9</v>
      </c>
      <c r="R3009" s="11">
        <v>10.7</v>
      </c>
      <c r="S3009" s="11">
        <v>13.3</v>
      </c>
      <c r="T3009" s="11">
        <v>12.3</v>
      </c>
      <c r="U3009" s="11">
        <v>12.9</v>
      </c>
      <c r="V3009" s="11">
        <v>10.3</v>
      </c>
      <c r="W3009" s="11">
        <v>12.4</v>
      </c>
      <c r="X3009" s="11">
        <v>11.8</v>
      </c>
      <c r="Y3009" s="78"/>
      <c r="Z3009" s="11">
        <v>66.42</v>
      </c>
      <c r="AA3009" s="11">
        <v>172.13</v>
      </c>
      <c r="AB3009" s="11">
        <v>112.38</v>
      </c>
      <c r="AC3009" s="11">
        <v>0.82</v>
      </c>
      <c r="AD3009" s="11">
        <v>7.29</v>
      </c>
    </row>
    <row r="3010" spans="1:30" x14ac:dyDescent="0.25">
      <c r="A3010" s="1">
        <v>2019</v>
      </c>
      <c r="B3010" s="1">
        <v>5</v>
      </c>
      <c r="C3010" s="1">
        <v>6</v>
      </c>
      <c r="D3010" s="3">
        <v>0.20833333333333334</v>
      </c>
      <c r="E3010" s="5">
        <v>3006</v>
      </c>
      <c r="G3010" s="15">
        <v>0.9</v>
      </c>
      <c r="H3010" s="15">
        <v>3.9</v>
      </c>
      <c r="I3010" s="15">
        <v>6.6</v>
      </c>
      <c r="J3010" s="15">
        <v>1.2</v>
      </c>
      <c r="K3010" s="15">
        <v>4.5</v>
      </c>
      <c r="L3010" s="15">
        <v>3</v>
      </c>
      <c r="N3010" s="88">
        <v>8</v>
      </c>
      <c r="O3010" s="104">
        <v>10.3</v>
      </c>
      <c r="Q3010" s="11">
        <v>11.9</v>
      </c>
      <c r="R3010" s="11">
        <v>10.7</v>
      </c>
      <c r="S3010" s="11">
        <v>13.3</v>
      </c>
      <c r="T3010" s="11">
        <v>12.3</v>
      </c>
      <c r="U3010" s="11">
        <v>12.9</v>
      </c>
      <c r="V3010" s="11">
        <v>10.3</v>
      </c>
      <c r="W3010" s="11">
        <v>12.4</v>
      </c>
      <c r="X3010" s="11">
        <v>11.8</v>
      </c>
      <c r="Y3010" s="78"/>
      <c r="Z3010" s="11">
        <v>66.42</v>
      </c>
      <c r="AA3010" s="11">
        <v>172.13</v>
      </c>
      <c r="AB3010" s="11">
        <v>112.38</v>
      </c>
      <c r="AC3010" s="11">
        <v>0.82</v>
      </c>
      <c r="AD3010" s="11">
        <v>7.29</v>
      </c>
    </row>
    <row r="3011" spans="1:30" x14ac:dyDescent="0.25">
      <c r="A3011" s="1">
        <v>2019</v>
      </c>
      <c r="B3011" s="1">
        <v>5</v>
      </c>
      <c r="C3011" s="1">
        <v>6</v>
      </c>
      <c r="D3011" s="3">
        <v>0.25</v>
      </c>
      <c r="E3011" s="5">
        <v>3007</v>
      </c>
      <c r="G3011" s="15">
        <v>4.2</v>
      </c>
      <c r="H3011" s="15">
        <v>5.7</v>
      </c>
      <c r="I3011" s="15">
        <v>8.3000000000000007</v>
      </c>
      <c r="J3011" s="15">
        <v>3.8</v>
      </c>
      <c r="K3011" s="15">
        <v>7.1</v>
      </c>
      <c r="L3011" s="15">
        <v>5.8</v>
      </c>
      <c r="N3011" s="88">
        <v>8</v>
      </c>
      <c r="O3011" s="104">
        <v>10.3</v>
      </c>
      <c r="Q3011" s="11">
        <v>11.9</v>
      </c>
      <c r="R3011" s="11">
        <v>10.7</v>
      </c>
      <c r="S3011" s="11">
        <v>13.3</v>
      </c>
      <c r="T3011" s="11">
        <v>12.3</v>
      </c>
      <c r="U3011" s="11">
        <v>12.9</v>
      </c>
      <c r="V3011" s="11">
        <v>10.3</v>
      </c>
      <c r="W3011" s="11">
        <v>12.4</v>
      </c>
      <c r="X3011" s="11">
        <v>11.8</v>
      </c>
      <c r="Y3011" s="78"/>
      <c r="Z3011" s="11">
        <v>66.42</v>
      </c>
      <c r="AA3011" s="11">
        <v>172.13</v>
      </c>
      <c r="AB3011" s="11">
        <v>112.38</v>
      </c>
      <c r="AC3011" s="11">
        <v>0.82</v>
      </c>
      <c r="AD3011" s="11">
        <v>7.29</v>
      </c>
    </row>
    <row r="3012" spans="1:30" x14ac:dyDescent="0.25">
      <c r="A3012" s="1">
        <v>2019</v>
      </c>
      <c r="B3012" s="1">
        <v>5</v>
      </c>
      <c r="C3012" s="1">
        <v>6</v>
      </c>
      <c r="D3012" s="3">
        <v>0.29166666666666669</v>
      </c>
      <c r="E3012" s="5">
        <v>3008</v>
      </c>
      <c r="G3012" s="15">
        <v>7.2</v>
      </c>
      <c r="H3012" s="15">
        <v>8.3000000000000007</v>
      </c>
      <c r="I3012" s="15">
        <v>9.1</v>
      </c>
      <c r="J3012" s="15">
        <v>8.5</v>
      </c>
      <c r="K3012" s="15">
        <v>8.8000000000000007</v>
      </c>
      <c r="L3012" s="15">
        <v>6.7</v>
      </c>
      <c r="N3012" s="88">
        <v>8</v>
      </c>
      <c r="O3012" s="104">
        <v>10.3</v>
      </c>
      <c r="Q3012" s="11">
        <v>11.9</v>
      </c>
      <c r="R3012" s="11">
        <v>10.7</v>
      </c>
      <c r="S3012" s="11">
        <v>13.3</v>
      </c>
      <c r="T3012" s="11">
        <v>12.3</v>
      </c>
      <c r="U3012" s="11">
        <v>12.9</v>
      </c>
      <c r="V3012" s="11">
        <v>10.3</v>
      </c>
      <c r="W3012" s="11">
        <v>12.4</v>
      </c>
      <c r="X3012" s="11">
        <v>11.8</v>
      </c>
      <c r="Y3012" s="78"/>
      <c r="Z3012" s="11">
        <v>66.42</v>
      </c>
      <c r="AA3012" s="11">
        <v>172.13</v>
      </c>
      <c r="AB3012" s="11">
        <v>112.38</v>
      </c>
      <c r="AC3012" s="11">
        <v>0.82</v>
      </c>
      <c r="AD3012" s="11">
        <v>7.29</v>
      </c>
    </row>
    <row r="3013" spans="1:30" x14ac:dyDescent="0.25">
      <c r="A3013" s="1">
        <v>2019</v>
      </c>
      <c r="B3013" s="1">
        <v>5</v>
      </c>
      <c r="C3013" s="1">
        <v>6</v>
      </c>
      <c r="D3013" s="3">
        <v>0.33333333333333331</v>
      </c>
      <c r="E3013" s="5">
        <v>3009</v>
      </c>
      <c r="G3013" s="15">
        <v>9</v>
      </c>
      <c r="H3013" s="15">
        <v>9.8000000000000007</v>
      </c>
      <c r="I3013" s="15">
        <v>9.4</v>
      </c>
      <c r="J3013" s="15">
        <v>10.1</v>
      </c>
      <c r="K3013" s="15">
        <v>9.6</v>
      </c>
      <c r="L3013" s="15">
        <v>7.5</v>
      </c>
      <c r="N3013" s="88">
        <v>8</v>
      </c>
      <c r="O3013" s="104">
        <v>10.3</v>
      </c>
      <c r="Q3013" s="11">
        <v>11.9</v>
      </c>
      <c r="R3013" s="11">
        <v>10.7</v>
      </c>
      <c r="S3013" s="11">
        <v>13.3</v>
      </c>
      <c r="T3013" s="11">
        <v>12.3</v>
      </c>
      <c r="U3013" s="11">
        <v>12.9</v>
      </c>
      <c r="V3013" s="11">
        <v>10.3</v>
      </c>
      <c r="W3013" s="11">
        <v>12.4</v>
      </c>
      <c r="X3013" s="11">
        <v>11.8</v>
      </c>
      <c r="Y3013" s="78"/>
      <c r="Z3013" s="11">
        <v>66.42</v>
      </c>
      <c r="AA3013" s="11">
        <v>172.13</v>
      </c>
      <c r="AB3013" s="11">
        <v>112.38</v>
      </c>
      <c r="AC3013" s="11">
        <v>0.82</v>
      </c>
      <c r="AD3013" s="11">
        <v>7.29</v>
      </c>
    </row>
    <row r="3014" spans="1:30" x14ac:dyDescent="0.25">
      <c r="A3014" s="1">
        <v>2019</v>
      </c>
      <c r="B3014" s="1">
        <v>5</v>
      </c>
      <c r="C3014" s="1">
        <v>6</v>
      </c>
      <c r="D3014" s="3">
        <v>0.375</v>
      </c>
      <c r="E3014" s="5">
        <v>3010</v>
      </c>
      <c r="G3014" s="15">
        <v>10.7</v>
      </c>
      <c r="H3014" s="15">
        <v>10.3</v>
      </c>
      <c r="I3014" s="15">
        <v>10.5</v>
      </c>
      <c r="J3014" s="15">
        <v>12</v>
      </c>
      <c r="K3014" s="15">
        <v>10.8</v>
      </c>
      <c r="L3014" s="15">
        <v>8.6</v>
      </c>
      <c r="N3014" s="88">
        <v>8</v>
      </c>
      <c r="O3014" s="104">
        <v>10.3</v>
      </c>
      <c r="Q3014" s="11">
        <v>11.9</v>
      </c>
      <c r="R3014" s="11">
        <v>10.7</v>
      </c>
      <c r="S3014" s="11">
        <v>13.3</v>
      </c>
      <c r="T3014" s="11">
        <v>12.3</v>
      </c>
      <c r="U3014" s="11">
        <v>12.9</v>
      </c>
      <c r="V3014" s="11">
        <v>10.3</v>
      </c>
      <c r="W3014" s="11">
        <v>12.4</v>
      </c>
      <c r="X3014" s="11">
        <v>11.8</v>
      </c>
      <c r="Y3014" s="78"/>
      <c r="Z3014" s="11">
        <v>66.42</v>
      </c>
      <c r="AA3014" s="11">
        <v>172.13</v>
      </c>
      <c r="AB3014" s="11">
        <v>112.38</v>
      </c>
      <c r="AC3014" s="11">
        <v>0.82</v>
      </c>
      <c r="AD3014" s="11">
        <v>7.29</v>
      </c>
    </row>
    <row r="3015" spans="1:30" x14ac:dyDescent="0.25">
      <c r="A3015" s="1">
        <v>2019</v>
      </c>
      <c r="B3015" s="1">
        <v>5</v>
      </c>
      <c r="C3015" s="1">
        <v>6</v>
      </c>
      <c r="D3015" s="3">
        <v>0.41666666666666669</v>
      </c>
      <c r="E3015" s="5">
        <v>3011</v>
      </c>
      <c r="G3015" s="15">
        <v>11</v>
      </c>
      <c r="H3015" s="15">
        <v>11.3</v>
      </c>
      <c r="I3015" s="15">
        <v>10.5</v>
      </c>
      <c r="J3015" s="15">
        <v>11.1</v>
      </c>
      <c r="K3015" s="15">
        <v>11.8</v>
      </c>
      <c r="L3015" s="15">
        <v>9.3000000000000007</v>
      </c>
      <c r="N3015" s="88">
        <v>8</v>
      </c>
      <c r="O3015" s="104">
        <v>10.3</v>
      </c>
      <c r="Q3015" s="11">
        <v>11.9</v>
      </c>
      <c r="R3015" s="11">
        <v>10.7</v>
      </c>
      <c r="S3015" s="11">
        <v>13.3</v>
      </c>
      <c r="T3015" s="11">
        <v>12.3</v>
      </c>
      <c r="U3015" s="11">
        <v>12.9</v>
      </c>
      <c r="V3015" s="11">
        <v>10.3</v>
      </c>
      <c r="W3015" s="11">
        <v>12.4</v>
      </c>
      <c r="X3015" s="11">
        <v>11.8</v>
      </c>
      <c r="Y3015" s="78"/>
      <c r="Z3015" s="11">
        <v>66.42</v>
      </c>
      <c r="AA3015" s="11">
        <v>172.13</v>
      </c>
      <c r="AB3015" s="11">
        <v>112.38</v>
      </c>
      <c r="AC3015" s="11">
        <v>0.82</v>
      </c>
      <c r="AD3015" s="11">
        <v>7.29</v>
      </c>
    </row>
    <row r="3016" spans="1:30" x14ac:dyDescent="0.25">
      <c r="A3016" s="1">
        <v>2019</v>
      </c>
      <c r="B3016" s="1">
        <v>5</v>
      </c>
      <c r="C3016" s="1">
        <v>6</v>
      </c>
      <c r="D3016" s="3">
        <v>0.45833333333333331</v>
      </c>
      <c r="E3016" s="5">
        <v>3012</v>
      </c>
      <c r="G3016" s="15">
        <v>12.7</v>
      </c>
      <c r="H3016" s="15">
        <v>12.7</v>
      </c>
      <c r="I3016" s="15">
        <v>10</v>
      </c>
      <c r="J3016" s="15">
        <v>11.8</v>
      </c>
      <c r="K3016" s="15">
        <v>12.5</v>
      </c>
      <c r="L3016" s="15">
        <v>10.5</v>
      </c>
      <c r="N3016" s="88">
        <v>8</v>
      </c>
      <c r="O3016" s="104">
        <v>10.3</v>
      </c>
      <c r="Q3016" s="11">
        <v>11.9</v>
      </c>
      <c r="R3016" s="11">
        <v>10.7</v>
      </c>
      <c r="S3016" s="11">
        <v>13.3</v>
      </c>
      <c r="T3016" s="11">
        <v>12.3</v>
      </c>
      <c r="U3016" s="11">
        <v>12.9</v>
      </c>
      <c r="V3016" s="11">
        <v>10.3</v>
      </c>
      <c r="W3016" s="11">
        <v>12.4</v>
      </c>
      <c r="X3016" s="11">
        <v>11.8</v>
      </c>
      <c r="Y3016" s="78"/>
      <c r="Z3016" s="11">
        <v>66.42</v>
      </c>
      <c r="AA3016" s="11">
        <v>172.13</v>
      </c>
      <c r="AB3016" s="11">
        <v>112.38</v>
      </c>
      <c r="AC3016" s="11">
        <v>0.82</v>
      </c>
      <c r="AD3016" s="11">
        <v>7.29</v>
      </c>
    </row>
    <row r="3017" spans="1:30" x14ac:dyDescent="0.25">
      <c r="A3017" s="1">
        <v>2019</v>
      </c>
      <c r="B3017" s="1">
        <v>5</v>
      </c>
      <c r="C3017" s="1">
        <v>6</v>
      </c>
      <c r="D3017" s="3">
        <v>0.5</v>
      </c>
      <c r="E3017" s="5">
        <v>3013</v>
      </c>
      <c r="G3017" s="15">
        <v>13.3</v>
      </c>
      <c r="H3017" s="15">
        <v>13</v>
      </c>
      <c r="I3017" s="15">
        <v>10.8</v>
      </c>
      <c r="J3017" s="15">
        <v>12.3</v>
      </c>
      <c r="K3017" s="15">
        <v>13.3</v>
      </c>
      <c r="L3017" s="15">
        <v>10.9</v>
      </c>
      <c r="N3017" s="88">
        <v>11.4</v>
      </c>
      <c r="O3017" s="104">
        <v>10.3</v>
      </c>
      <c r="Q3017" s="11">
        <v>11.9</v>
      </c>
      <c r="R3017" s="11">
        <v>10.7</v>
      </c>
      <c r="S3017" s="11">
        <v>13.3</v>
      </c>
      <c r="T3017" s="11">
        <v>12.3</v>
      </c>
      <c r="U3017" s="11">
        <v>12.9</v>
      </c>
      <c r="V3017" s="11">
        <v>10.3</v>
      </c>
      <c r="W3017" s="11">
        <v>12.4</v>
      </c>
      <c r="X3017" s="11">
        <v>11.8</v>
      </c>
      <c r="Y3017" s="78"/>
      <c r="Z3017" s="11">
        <v>66.42</v>
      </c>
      <c r="AA3017" s="11">
        <v>172.13</v>
      </c>
      <c r="AB3017" s="11">
        <v>112.38</v>
      </c>
      <c r="AC3017" s="11">
        <v>0.82</v>
      </c>
      <c r="AD3017" s="11">
        <v>7.29</v>
      </c>
    </row>
    <row r="3018" spans="1:30" x14ac:dyDescent="0.25">
      <c r="A3018" s="1">
        <v>2019</v>
      </c>
      <c r="B3018" s="1">
        <v>5</v>
      </c>
      <c r="C3018" s="1">
        <v>6</v>
      </c>
      <c r="D3018" s="3">
        <v>0.54166666666666663</v>
      </c>
      <c r="E3018" s="5">
        <v>3014</v>
      </c>
      <c r="G3018" s="15">
        <v>13.8</v>
      </c>
      <c r="H3018" s="15">
        <v>13.2</v>
      </c>
      <c r="I3018" s="15">
        <v>9.3000000000000007</v>
      </c>
      <c r="J3018" s="15">
        <v>12.1</v>
      </c>
      <c r="K3018" s="15">
        <v>13.7</v>
      </c>
      <c r="L3018" s="15">
        <v>11.3</v>
      </c>
      <c r="N3018" s="88">
        <v>11.4</v>
      </c>
      <c r="O3018" s="104">
        <v>10.3</v>
      </c>
      <c r="Q3018" s="11">
        <v>11.9</v>
      </c>
      <c r="R3018" s="11">
        <v>10.7</v>
      </c>
      <c r="S3018" s="11">
        <v>13.3</v>
      </c>
      <c r="T3018" s="11">
        <v>12.3</v>
      </c>
      <c r="U3018" s="11">
        <v>12.9</v>
      </c>
      <c r="V3018" s="11">
        <v>10.3</v>
      </c>
      <c r="W3018" s="11">
        <v>12.4</v>
      </c>
      <c r="X3018" s="11">
        <v>11.8</v>
      </c>
      <c r="Y3018" s="78"/>
      <c r="Z3018" s="11">
        <v>66.42</v>
      </c>
      <c r="AA3018" s="11">
        <v>172.13</v>
      </c>
      <c r="AB3018" s="11">
        <v>112.38</v>
      </c>
      <c r="AC3018" s="11">
        <v>0.82</v>
      </c>
      <c r="AD3018" s="11">
        <v>7.29</v>
      </c>
    </row>
    <row r="3019" spans="1:30" x14ac:dyDescent="0.25">
      <c r="A3019" s="1">
        <v>2019</v>
      </c>
      <c r="B3019" s="1">
        <v>5</v>
      </c>
      <c r="C3019" s="1">
        <v>6</v>
      </c>
      <c r="D3019" s="3">
        <v>0.58333333333333337</v>
      </c>
      <c r="E3019" s="5">
        <v>3015</v>
      </c>
      <c r="G3019" s="15">
        <v>13.1</v>
      </c>
      <c r="H3019" s="15">
        <v>12.9</v>
      </c>
      <c r="I3019" s="15">
        <v>9.9</v>
      </c>
      <c r="J3019" s="15">
        <v>12.1</v>
      </c>
      <c r="K3019" s="15">
        <v>13.8</v>
      </c>
      <c r="L3019" s="15">
        <v>11.2</v>
      </c>
      <c r="N3019" s="88">
        <v>11.4</v>
      </c>
      <c r="O3019" s="104">
        <v>10.3</v>
      </c>
      <c r="Q3019" s="11">
        <v>11.9</v>
      </c>
      <c r="R3019" s="11">
        <v>10.7</v>
      </c>
      <c r="S3019" s="11">
        <v>13.3</v>
      </c>
      <c r="T3019" s="11">
        <v>12.3</v>
      </c>
      <c r="U3019" s="11">
        <v>12.9</v>
      </c>
      <c r="V3019" s="11">
        <v>10.3</v>
      </c>
      <c r="W3019" s="11">
        <v>12.4</v>
      </c>
      <c r="X3019" s="11">
        <v>11.8</v>
      </c>
      <c r="Y3019" s="78"/>
      <c r="Z3019" s="11">
        <v>66.42</v>
      </c>
      <c r="AA3019" s="11">
        <v>172.13</v>
      </c>
      <c r="AB3019" s="11">
        <v>112.38</v>
      </c>
      <c r="AC3019" s="11">
        <v>0.82</v>
      </c>
      <c r="AD3019" s="11">
        <v>7.29</v>
      </c>
    </row>
    <row r="3020" spans="1:30" x14ac:dyDescent="0.25">
      <c r="A3020" s="1">
        <v>2019</v>
      </c>
      <c r="B3020" s="1">
        <v>5</v>
      </c>
      <c r="C3020" s="1">
        <v>6</v>
      </c>
      <c r="D3020" s="3">
        <v>0.625</v>
      </c>
      <c r="E3020" s="5">
        <v>3016</v>
      </c>
      <c r="G3020" s="15">
        <v>12.6</v>
      </c>
      <c r="H3020" s="15">
        <v>13.1</v>
      </c>
      <c r="I3020" s="15">
        <v>9.3000000000000007</v>
      </c>
      <c r="J3020" s="15">
        <v>13.1</v>
      </c>
      <c r="K3020" s="15">
        <v>13.6</v>
      </c>
      <c r="L3020" s="15">
        <v>10.7</v>
      </c>
      <c r="N3020" s="88">
        <v>11.4</v>
      </c>
      <c r="O3020" s="104">
        <v>10.3</v>
      </c>
      <c r="Q3020" s="11">
        <v>11.9</v>
      </c>
      <c r="R3020" s="11">
        <v>10.7</v>
      </c>
      <c r="S3020" s="11">
        <v>13.3</v>
      </c>
      <c r="T3020" s="11">
        <v>12.3</v>
      </c>
      <c r="U3020" s="11">
        <v>12.9</v>
      </c>
      <c r="V3020" s="11">
        <v>10.3</v>
      </c>
      <c r="W3020" s="11">
        <v>12.4</v>
      </c>
      <c r="X3020" s="11">
        <v>11.8</v>
      </c>
      <c r="Y3020" s="78"/>
      <c r="Z3020" s="11">
        <v>66.42</v>
      </c>
      <c r="AA3020" s="11">
        <v>172.13</v>
      </c>
      <c r="AB3020" s="11">
        <v>112.38</v>
      </c>
      <c r="AC3020" s="11">
        <v>0.82</v>
      </c>
      <c r="AD3020" s="11">
        <v>7.29</v>
      </c>
    </row>
    <row r="3021" spans="1:30" x14ac:dyDescent="0.25">
      <c r="A3021" s="1">
        <v>2019</v>
      </c>
      <c r="B3021" s="1">
        <v>5</v>
      </c>
      <c r="C3021" s="1">
        <v>6</v>
      </c>
      <c r="D3021" s="3">
        <v>0.66666666666666663</v>
      </c>
      <c r="E3021" s="5">
        <v>3017</v>
      </c>
      <c r="G3021" s="15">
        <v>12.3</v>
      </c>
      <c r="H3021" s="15">
        <v>12.7</v>
      </c>
      <c r="I3021" s="15">
        <v>9</v>
      </c>
      <c r="J3021" s="15">
        <v>11.4</v>
      </c>
      <c r="K3021" s="15">
        <v>12.1</v>
      </c>
      <c r="L3021" s="15">
        <v>10.3</v>
      </c>
      <c r="N3021" s="88">
        <v>11.4</v>
      </c>
      <c r="O3021" s="104">
        <v>10.3</v>
      </c>
      <c r="Q3021" s="11">
        <v>11.9</v>
      </c>
      <c r="R3021" s="11">
        <v>10.7</v>
      </c>
      <c r="S3021" s="11">
        <v>13.3</v>
      </c>
      <c r="T3021" s="11">
        <v>12.3</v>
      </c>
      <c r="U3021" s="11">
        <v>12.9</v>
      </c>
      <c r="V3021" s="11">
        <v>10.3</v>
      </c>
      <c r="W3021" s="11">
        <v>12.4</v>
      </c>
      <c r="X3021" s="11">
        <v>11.8</v>
      </c>
      <c r="Y3021" s="78"/>
      <c r="Z3021" s="11">
        <v>66.42</v>
      </c>
      <c r="AA3021" s="11">
        <v>172.13</v>
      </c>
      <c r="AB3021" s="11">
        <v>112.38</v>
      </c>
      <c r="AC3021" s="11">
        <v>0.82</v>
      </c>
      <c r="AD3021" s="11">
        <v>7.29</v>
      </c>
    </row>
    <row r="3022" spans="1:30" x14ac:dyDescent="0.25">
      <c r="A3022" s="1">
        <v>2019</v>
      </c>
      <c r="B3022" s="1">
        <v>5</v>
      </c>
      <c r="C3022" s="1">
        <v>6</v>
      </c>
      <c r="D3022" s="3">
        <v>0.70833333333333337</v>
      </c>
      <c r="E3022" s="5">
        <v>3018</v>
      </c>
      <c r="G3022" s="15">
        <v>11.6</v>
      </c>
      <c r="H3022" s="15">
        <v>11.8</v>
      </c>
      <c r="I3022" s="15">
        <v>7.8</v>
      </c>
      <c r="J3022" s="15">
        <v>10.8</v>
      </c>
      <c r="K3022" s="15">
        <v>11.6</v>
      </c>
      <c r="L3022" s="15">
        <v>10</v>
      </c>
      <c r="N3022" s="88">
        <v>11.4</v>
      </c>
      <c r="O3022" s="104">
        <v>10.3</v>
      </c>
      <c r="Q3022" s="11">
        <v>11.9</v>
      </c>
      <c r="R3022" s="11">
        <v>10.7</v>
      </c>
      <c r="S3022" s="11">
        <v>13.3</v>
      </c>
      <c r="T3022" s="11">
        <v>12.3</v>
      </c>
      <c r="U3022" s="11">
        <v>12.9</v>
      </c>
      <c r="V3022" s="11">
        <v>10.3</v>
      </c>
      <c r="W3022" s="11">
        <v>12.4</v>
      </c>
      <c r="X3022" s="11">
        <v>11.8</v>
      </c>
      <c r="Y3022" s="78"/>
      <c r="Z3022" s="11">
        <v>66.42</v>
      </c>
      <c r="AA3022" s="11">
        <v>172.13</v>
      </c>
      <c r="AB3022" s="11">
        <v>112.38</v>
      </c>
      <c r="AC3022" s="11">
        <v>0.82</v>
      </c>
      <c r="AD3022" s="11">
        <v>7.29</v>
      </c>
    </row>
    <row r="3023" spans="1:30" x14ac:dyDescent="0.25">
      <c r="A3023" s="1">
        <v>2019</v>
      </c>
      <c r="B3023" s="1">
        <v>5</v>
      </c>
      <c r="C3023" s="1">
        <v>6</v>
      </c>
      <c r="D3023" s="3">
        <v>0.75</v>
      </c>
      <c r="E3023" s="5">
        <v>3019</v>
      </c>
      <c r="G3023" s="15">
        <v>11</v>
      </c>
      <c r="H3023" s="15">
        <v>11</v>
      </c>
      <c r="I3023" s="15">
        <v>7.2</v>
      </c>
      <c r="J3023" s="15">
        <v>9</v>
      </c>
      <c r="K3023" s="15">
        <v>10.5</v>
      </c>
      <c r="L3023" s="15">
        <v>9.6</v>
      </c>
      <c r="N3023" s="88">
        <v>11.4</v>
      </c>
      <c r="O3023" s="104">
        <v>10.3</v>
      </c>
      <c r="Q3023" s="11">
        <v>11.9</v>
      </c>
      <c r="R3023" s="11">
        <v>10.7</v>
      </c>
      <c r="S3023" s="11">
        <v>13.3</v>
      </c>
      <c r="T3023" s="11">
        <v>12.3</v>
      </c>
      <c r="U3023" s="11">
        <v>12.9</v>
      </c>
      <c r="V3023" s="11">
        <v>10.3</v>
      </c>
      <c r="W3023" s="11">
        <v>12.4</v>
      </c>
      <c r="X3023" s="11">
        <v>11.8</v>
      </c>
      <c r="Y3023" s="78"/>
      <c r="Z3023" s="11">
        <v>66.42</v>
      </c>
      <c r="AA3023" s="11">
        <v>172.13</v>
      </c>
      <c r="AB3023" s="11">
        <v>112.38</v>
      </c>
      <c r="AC3023" s="11">
        <v>0.82</v>
      </c>
      <c r="AD3023" s="11">
        <v>7.29</v>
      </c>
    </row>
    <row r="3024" spans="1:30" x14ac:dyDescent="0.25">
      <c r="A3024" s="1">
        <v>2019</v>
      </c>
      <c r="B3024" s="1">
        <v>5</v>
      </c>
      <c r="C3024" s="1">
        <v>6</v>
      </c>
      <c r="D3024" s="3">
        <v>0.79166666666666663</v>
      </c>
      <c r="E3024" s="5">
        <v>3020</v>
      </c>
      <c r="G3024" s="15">
        <v>10.3</v>
      </c>
      <c r="H3024" s="15">
        <v>10.3</v>
      </c>
      <c r="I3024" s="15">
        <v>5.7</v>
      </c>
      <c r="J3024" s="15">
        <v>5.9</v>
      </c>
      <c r="K3024" s="15">
        <v>9.6999999999999993</v>
      </c>
      <c r="L3024" s="15">
        <v>9.6</v>
      </c>
      <c r="N3024" s="88">
        <v>11.4</v>
      </c>
      <c r="O3024" s="104">
        <v>10.3</v>
      </c>
      <c r="Q3024" s="11">
        <v>11.9</v>
      </c>
      <c r="R3024" s="11">
        <v>10.7</v>
      </c>
      <c r="S3024" s="11">
        <v>13.3</v>
      </c>
      <c r="T3024" s="11">
        <v>12.3</v>
      </c>
      <c r="U3024" s="11">
        <v>12.9</v>
      </c>
      <c r="V3024" s="11">
        <v>10.3</v>
      </c>
      <c r="W3024" s="11">
        <v>12.4</v>
      </c>
      <c r="X3024" s="11">
        <v>11.8</v>
      </c>
      <c r="Y3024" s="78"/>
      <c r="Z3024" s="11">
        <v>66.42</v>
      </c>
      <c r="AA3024" s="11">
        <v>172.13</v>
      </c>
      <c r="AB3024" s="11">
        <v>112.38</v>
      </c>
      <c r="AC3024" s="11">
        <v>0.82</v>
      </c>
      <c r="AD3024" s="11">
        <v>7.29</v>
      </c>
    </row>
    <row r="3025" spans="1:30" x14ac:dyDescent="0.25">
      <c r="A3025" s="1">
        <v>2019</v>
      </c>
      <c r="B3025" s="1">
        <v>5</v>
      </c>
      <c r="C3025" s="1">
        <v>6</v>
      </c>
      <c r="D3025" s="3">
        <v>0.83333333333333337</v>
      </c>
      <c r="E3025" s="5">
        <v>3021</v>
      </c>
      <c r="G3025" s="15">
        <v>10</v>
      </c>
      <c r="H3025" s="15">
        <v>9.6</v>
      </c>
      <c r="I3025" s="15">
        <v>3.3</v>
      </c>
      <c r="J3025" s="15">
        <v>5.4</v>
      </c>
      <c r="K3025" s="15">
        <v>8.1999999999999993</v>
      </c>
      <c r="L3025" s="15">
        <v>9.3000000000000007</v>
      </c>
      <c r="N3025" s="88">
        <v>11.4</v>
      </c>
      <c r="O3025" s="104">
        <v>10.3</v>
      </c>
      <c r="Q3025" s="11">
        <v>11.9</v>
      </c>
      <c r="R3025" s="11">
        <v>10.7</v>
      </c>
      <c r="S3025" s="11">
        <v>13.3</v>
      </c>
      <c r="T3025" s="11">
        <v>12.3</v>
      </c>
      <c r="U3025" s="11">
        <v>12.9</v>
      </c>
      <c r="V3025" s="11">
        <v>10.3</v>
      </c>
      <c r="W3025" s="11">
        <v>12.4</v>
      </c>
      <c r="X3025" s="11">
        <v>11.8</v>
      </c>
      <c r="Y3025" s="78"/>
      <c r="Z3025" s="11">
        <v>66.42</v>
      </c>
      <c r="AA3025" s="11">
        <v>172.13</v>
      </c>
      <c r="AB3025" s="11">
        <v>112.38</v>
      </c>
      <c r="AC3025" s="11">
        <v>0.82</v>
      </c>
      <c r="AD3025" s="11">
        <v>7.29</v>
      </c>
    </row>
    <row r="3026" spans="1:30" x14ac:dyDescent="0.25">
      <c r="A3026" s="1">
        <v>2019</v>
      </c>
      <c r="B3026" s="1">
        <v>5</v>
      </c>
      <c r="C3026" s="1">
        <v>6</v>
      </c>
      <c r="D3026" s="3">
        <v>0.875</v>
      </c>
      <c r="E3026" s="5">
        <v>3022</v>
      </c>
      <c r="G3026" s="15">
        <v>9</v>
      </c>
      <c r="H3026" s="15">
        <v>9.3000000000000007</v>
      </c>
      <c r="I3026" s="15">
        <v>6.2</v>
      </c>
      <c r="J3026" s="15">
        <v>2.2999999999999998</v>
      </c>
      <c r="K3026" s="15">
        <v>7.4</v>
      </c>
      <c r="L3026" s="15">
        <v>7.8</v>
      </c>
      <c r="N3026" s="88">
        <v>11.4</v>
      </c>
      <c r="O3026" s="104">
        <v>10.3</v>
      </c>
      <c r="Q3026" s="11">
        <v>11.9</v>
      </c>
      <c r="R3026" s="11">
        <v>10.7</v>
      </c>
      <c r="S3026" s="11">
        <v>13.3</v>
      </c>
      <c r="T3026" s="11">
        <v>12.3</v>
      </c>
      <c r="U3026" s="11">
        <v>12.9</v>
      </c>
      <c r="V3026" s="11">
        <v>10.3</v>
      </c>
      <c r="W3026" s="11">
        <v>12.4</v>
      </c>
      <c r="X3026" s="11">
        <v>11.8</v>
      </c>
      <c r="Y3026" s="78"/>
      <c r="Z3026" s="11">
        <v>66.42</v>
      </c>
      <c r="AA3026" s="11">
        <v>172.13</v>
      </c>
      <c r="AB3026" s="11">
        <v>112.38</v>
      </c>
      <c r="AC3026" s="11">
        <v>0.82</v>
      </c>
      <c r="AD3026" s="11">
        <v>7.29</v>
      </c>
    </row>
    <row r="3027" spans="1:30" x14ac:dyDescent="0.25">
      <c r="A3027" s="1">
        <v>2019</v>
      </c>
      <c r="B3027" s="1">
        <v>5</v>
      </c>
      <c r="C3027" s="1">
        <v>6</v>
      </c>
      <c r="D3027" s="3">
        <v>0.91666666666666663</v>
      </c>
      <c r="E3027" s="5">
        <v>3023</v>
      </c>
      <c r="G3027" s="15">
        <v>9</v>
      </c>
      <c r="H3027" s="15">
        <v>8.6999999999999993</v>
      </c>
      <c r="I3027" s="15">
        <v>6.3</v>
      </c>
      <c r="J3027" s="15">
        <v>0.6</v>
      </c>
      <c r="K3027" s="15">
        <v>6.8</v>
      </c>
      <c r="L3027" s="15">
        <v>7.3</v>
      </c>
      <c r="N3027" s="88">
        <v>11.4</v>
      </c>
      <c r="O3027" s="104">
        <v>10.3</v>
      </c>
      <c r="Q3027" s="11">
        <v>11.9</v>
      </c>
      <c r="R3027" s="11">
        <v>10.7</v>
      </c>
      <c r="S3027" s="11">
        <v>13.3</v>
      </c>
      <c r="T3027" s="11">
        <v>12.3</v>
      </c>
      <c r="U3027" s="11">
        <v>12.9</v>
      </c>
      <c r="V3027" s="11">
        <v>10.3</v>
      </c>
      <c r="W3027" s="11">
        <v>12.4</v>
      </c>
      <c r="X3027" s="11">
        <v>11.8</v>
      </c>
      <c r="Y3027" s="78"/>
      <c r="Z3027" s="11">
        <v>66.42</v>
      </c>
      <c r="AA3027" s="11">
        <v>172.13</v>
      </c>
      <c r="AB3027" s="11">
        <v>112.38</v>
      </c>
      <c r="AC3027" s="11">
        <v>0.82</v>
      </c>
      <c r="AD3027" s="11">
        <v>7.29</v>
      </c>
    </row>
    <row r="3028" spans="1:30" x14ac:dyDescent="0.25">
      <c r="A3028" s="1">
        <v>2019</v>
      </c>
      <c r="B3028" s="1">
        <v>5</v>
      </c>
      <c r="C3028" s="1">
        <v>6</v>
      </c>
      <c r="D3028" s="3">
        <v>0.95833333333333337</v>
      </c>
      <c r="E3028" s="5">
        <v>3024</v>
      </c>
      <c r="G3028" s="15">
        <v>8.6999999999999993</v>
      </c>
      <c r="H3028" s="15">
        <v>8.1</v>
      </c>
      <c r="I3028" s="15">
        <v>6.6</v>
      </c>
      <c r="J3028" s="15">
        <v>-0.6</v>
      </c>
      <c r="K3028" s="15">
        <v>5.7</v>
      </c>
      <c r="L3028" s="15">
        <v>7.1</v>
      </c>
      <c r="N3028" s="88">
        <v>11.4</v>
      </c>
      <c r="O3028" s="104">
        <v>10.3</v>
      </c>
      <c r="Q3028" s="11">
        <v>11.9</v>
      </c>
      <c r="R3028" s="11">
        <v>10.7</v>
      </c>
      <c r="S3028" s="11">
        <v>13.3</v>
      </c>
      <c r="T3028" s="11">
        <v>12.3</v>
      </c>
      <c r="U3028" s="11">
        <v>12.9</v>
      </c>
      <c r="V3028" s="11">
        <v>10.3</v>
      </c>
      <c r="W3028" s="11">
        <v>12.4</v>
      </c>
      <c r="X3028" s="11">
        <v>11.8</v>
      </c>
      <c r="Y3028" s="78"/>
      <c r="Z3028" s="11">
        <v>66.42</v>
      </c>
      <c r="AA3028" s="11">
        <v>172.13</v>
      </c>
      <c r="AB3028" s="11">
        <v>112.38</v>
      </c>
      <c r="AC3028" s="11">
        <v>0.82</v>
      </c>
      <c r="AD3028" s="11">
        <v>7.29</v>
      </c>
    </row>
    <row r="3029" spans="1:30" x14ac:dyDescent="0.25">
      <c r="A3029" s="1">
        <v>2019</v>
      </c>
      <c r="B3029" s="1">
        <v>5</v>
      </c>
      <c r="C3029" s="1">
        <v>7</v>
      </c>
      <c r="D3029" s="3">
        <v>0</v>
      </c>
      <c r="E3029" s="5">
        <v>3025</v>
      </c>
      <c r="G3029" s="15">
        <v>8.1999999999999993</v>
      </c>
      <c r="H3029" s="15">
        <v>7.6</v>
      </c>
      <c r="I3029" s="15">
        <v>6.7</v>
      </c>
      <c r="J3029" s="15">
        <v>-0.4</v>
      </c>
      <c r="K3029" s="15">
        <v>4.7</v>
      </c>
      <c r="L3029" s="15">
        <v>7.1</v>
      </c>
      <c r="N3029" s="88">
        <v>8.4</v>
      </c>
      <c r="O3029" s="104">
        <v>10</v>
      </c>
      <c r="Q3029" s="11">
        <v>12</v>
      </c>
      <c r="R3029" s="11">
        <v>10.8</v>
      </c>
      <c r="S3029" s="11">
        <v>14.2</v>
      </c>
      <c r="T3029" s="11">
        <v>12.4</v>
      </c>
      <c r="U3029" s="11">
        <v>14.4</v>
      </c>
      <c r="V3029" s="11">
        <v>11</v>
      </c>
      <c r="W3029" s="11">
        <v>12.9</v>
      </c>
      <c r="X3029" s="11">
        <v>11.6</v>
      </c>
      <c r="Y3029" s="78"/>
      <c r="Z3029" s="11">
        <v>69.77</v>
      </c>
      <c r="AA3029" s="11">
        <v>163.74</v>
      </c>
      <c r="AB3029" s="11">
        <v>108.72</v>
      </c>
      <c r="AC3029" s="11">
        <v>0.82</v>
      </c>
      <c r="AD3029" s="11">
        <v>7.23</v>
      </c>
    </row>
    <row r="3030" spans="1:30" x14ac:dyDescent="0.25">
      <c r="A3030" s="1">
        <v>2019</v>
      </c>
      <c r="B3030" s="1">
        <v>5</v>
      </c>
      <c r="C3030" s="1">
        <v>7</v>
      </c>
      <c r="D3030" s="3">
        <v>4.1666666666666664E-2</v>
      </c>
      <c r="E3030" s="5">
        <v>3026</v>
      </c>
      <c r="G3030" s="15">
        <v>7.8</v>
      </c>
      <c r="H3030" s="15">
        <v>7</v>
      </c>
      <c r="I3030" s="15">
        <v>6.7</v>
      </c>
      <c r="J3030" s="15">
        <v>-0.8</v>
      </c>
      <c r="K3030" s="15">
        <v>4.2</v>
      </c>
      <c r="L3030" s="15">
        <v>7.2</v>
      </c>
      <c r="N3030" s="88">
        <v>8.4</v>
      </c>
      <c r="O3030" s="104">
        <v>10</v>
      </c>
      <c r="Q3030" s="11">
        <v>12</v>
      </c>
      <c r="R3030" s="11">
        <v>10.8</v>
      </c>
      <c r="S3030" s="11">
        <v>14.2</v>
      </c>
      <c r="T3030" s="11">
        <v>12.4</v>
      </c>
      <c r="U3030" s="11">
        <v>14.4</v>
      </c>
      <c r="V3030" s="11">
        <v>11</v>
      </c>
      <c r="W3030" s="11">
        <v>12.9</v>
      </c>
      <c r="X3030" s="11">
        <v>11.6</v>
      </c>
      <c r="Y3030" s="78"/>
      <c r="Z3030" s="11">
        <v>69.77</v>
      </c>
      <c r="AA3030" s="11">
        <v>163.74</v>
      </c>
      <c r="AB3030" s="11">
        <v>108.72</v>
      </c>
      <c r="AC3030" s="11">
        <v>0.82</v>
      </c>
      <c r="AD3030" s="11">
        <v>7.23</v>
      </c>
    </row>
    <row r="3031" spans="1:30" x14ac:dyDescent="0.25">
      <c r="A3031" s="1">
        <v>2019</v>
      </c>
      <c r="B3031" s="1">
        <v>5</v>
      </c>
      <c r="C3031" s="1">
        <v>7</v>
      </c>
      <c r="D3031" s="3">
        <v>8.3333333333333329E-2</v>
      </c>
      <c r="E3031" s="5">
        <v>3027</v>
      </c>
      <c r="G3031" s="15">
        <v>6.9</v>
      </c>
      <c r="H3031" s="15">
        <v>6</v>
      </c>
      <c r="I3031" s="15">
        <v>6.7</v>
      </c>
      <c r="J3031" s="15">
        <v>-0.6</v>
      </c>
      <c r="K3031" s="15">
        <v>4.0999999999999996</v>
      </c>
      <c r="L3031" s="15">
        <v>7</v>
      </c>
      <c r="N3031" s="88">
        <v>8.4</v>
      </c>
      <c r="O3031" s="104">
        <v>10</v>
      </c>
      <c r="Q3031" s="11">
        <v>12</v>
      </c>
      <c r="R3031" s="11">
        <v>10.8</v>
      </c>
      <c r="S3031" s="11">
        <v>14.2</v>
      </c>
      <c r="T3031" s="11">
        <v>12.4</v>
      </c>
      <c r="U3031" s="11">
        <v>14.4</v>
      </c>
      <c r="V3031" s="11">
        <v>11</v>
      </c>
      <c r="W3031" s="11">
        <v>12.9</v>
      </c>
      <c r="X3031" s="11">
        <v>11.6</v>
      </c>
      <c r="Y3031" s="78"/>
      <c r="Z3031" s="11">
        <v>69.77</v>
      </c>
      <c r="AA3031" s="11">
        <v>163.74</v>
      </c>
      <c r="AB3031" s="11">
        <v>108.72</v>
      </c>
      <c r="AC3031" s="11">
        <v>0.82</v>
      </c>
      <c r="AD3031" s="11">
        <v>7.23</v>
      </c>
    </row>
    <row r="3032" spans="1:30" x14ac:dyDescent="0.25">
      <c r="A3032" s="1">
        <v>2019</v>
      </c>
      <c r="B3032" s="1">
        <v>5</v>
      </c>
      <c r="C3032" s="1">
        <v>7</v>
      </c>
      <c r="D3032" s="3">
        <v>0.125</v>
      </c>
      <c r="E3032" s="5">
        <v>3028</v>
      </c>
      <c r="G3032" s="15">
        <v>6</v>
      </c>
      <c r="H3032" s="15">
        <v>5.3</v>
      </c>
      <c r="I3032" s="15">
        <v>6.7</v>
      </c>
      <c r="J3032" s="15">
        <v>-1.2</v>
      </c>
      <c r="K3032" s="15">
        <v>3.7</v>
      </c>
      <c r="L3032" s="15">
        <v>7</v>
      </c>
      <c r="N3032" s="88">
        <v>8.4</v>
      </c>
      <c r="O3032" s="104">
        <v>10</v>
      </c>
      <c r="Q3032" s="11">
        <v>12</v>
      </c>
      <c r="R3032" s="11">
        <v>10.8</v>
      </c>
      <c r="S3032" s="11">
        <v>14.2</v>
      </c>
      <c r="T3032" s="11">
        <v>12.4</v>
      </c>
      <c r="U3032" s="11">
        <v>14.4</v>
      </c>
      <c r="V3032" s="11">
        <v>11</v>
      </c>
      <c r="W3032" s="11">
        <v>12.9</v>
      </c>
      <c r="X3032" s="11">
        <v>11.6</v>
      </c>
      <c r="Y3032" s="78"/>
      <c r="Z3032" s="11">
        <v>69.77</v>
      </c>
      <c r="AA3032" s="11">
        <v>163.74</v>
      </c>
      <c r="AB3032" s="11">
        <v>108.72</v>
      </c>
      <c r="AC3032" s="11">
        <v>0.82</v>
      </c>
      <c r="AD3032" s="11">
        <v>7.23</v>
      </c>
    </row>
    <row r="3033" spans="1:30" x14ac:dyDescent="0.25">
      <c r="A3033" s="1">
        <v>2019</v>
      </c>
      <c r="B3033" s="1">
        <v>5</v>
      </c>
      <c r="C3033" s="1">
        <v>7</v>
      </c>
      <c r="D3033" s="3">
        <v>0.16666666666666666</v>
      </c>
      <c r="E3033" s="5">
        <v>3029</v>
      </c>
      <c r="G3033" s="15">
        <v>6.1</v>
      </c>
      <c r="H3033" s="15">
        <v>5.7</v>
      </c>
      <c r="I3033" s="15">
        <v>7</v>
      </c>
      <c r="J3033" s="15">
        <v>-0.2</v>
      </c>
      <c r="K3033" s="15">
        <v>3.9</v>
      </c>
      <c r="L3033" s="15">
        <v>6.8</v>
      </c>
      <c r="N3033" s="88">
        <v>8.4</v>
      </c>
      <c r="O3033" s="104">
        <v>10</v>
      </c>
      <c r="Q3033" s="11">
        <v>12</v>
      </c>
      <c r="R3033" s="11">
        <v>10.8</v>
      </c>
      <c r="S3033" s="11">
        <v>14.2</v>
      </c>
      <c r="T3033" s="11">
        <v>12.4</v>
      </c>
      <c r="U3033" s="11">
        <v>14.4</v>
      </c>
      <c r="V3033" s="11">
        <v>11</v>
      </c>
      <c r="W3033" s="11">
        <v>12.9</v>
      </c>
      <c r="X3033" s="11">
        <v>11.6</v>
      </c>
      <c r="Y3033" s="78"/>
      <c r="Z3033" s="11">
        <v>69.77</v>
      </c>
      <c r="AA3033" s="11">
        <v>163.74</v>
      </c>
      <c r="AB3033" s="11">
        <v>108.72</v>
      </c>
      <c r="AC3033" s="11">
        <v>0.82</v>
      </c>
      <c r="AD3033" s="11">
        <v>7.23</v>
      </c>
    </row>
    <row r="3034" spans="1:30" x14ac:dyDescent="0.25">
      <c r="A3034" s="1">
        <v>2019</v>
      </c>
      <c r="B3034" s="1">
        <v>5</v>
      </c>
      <c r="C3034" s="1">
        <v>7</v>
      </c>
      <c r="D3034" s="3">
        <v>0.20833333333333334</v>
      </c>
      <c r="E3034" s="5">
        <v>3030</v>
      </c>
      <c r="G3034" s="15">
        <v>6.7</v>
      </c>
      <c r="H3034" s="15">
        <v>6.1</v>
      </c>
      <c r="I3034" s="15">
        <v>7.5</v>
      </c>
      <c r="J3034" s="15">
        <v>4.0999999999999996</v>
      </c>
      <c r="K3034" s="15">
        <v>5.5</v>
      </c>
      <c r="L3034" s="15">
        <v>6.7</v>
      </c>
      <c r="N3034" s="88">
        <v>8.4</v>
      </c>
      <c r="O3034" s="104">
        <v>10</v>
      </c>
      <c r="Q3034" s="11">
        <v>12</v>
      </c>
      <c r="R3034" s="11">
        <v>10.8</v>
      </c>
      <c r="S3034" s="11">
        <v>14.2</v>
      </c>
      <c r="T3034" s="11">
        <v>12.4</v>
      </c>
      <c r="U3034" s="11">
        <v>14.4</v>
      </c>
      <c r="V3034" s="11">
        <v>11</v>
      </c>
      <c r="W3034" s="11">
        <v>12.9</v>
      </c>
      <c r="X3034" s="11">
        <v>11.6</v>
      </c>
      <c r="Y3034" s="78"/>
      <c r="Z3034" s="11">
        <v>69.77</v>
      </c>
      <c r="AA3034" s="11">
        <v>163.74</v>
      </c>
      <c r="AB3034" s="11">
        <v>108.72</v>
      </c>
      <c r="AC3034" s="11">
        <v>0.82</v>
      </c>
      <c r="AD3034" s="11">
        <v>7.23</v>
      </c>
    </row>
    <row r="3035" spans="1:30" x14ac:dyDescent="0.25">
      <c r="A3035" s="1">
        <v>2019</v>
      </c>
      <c r="B3035" s="1">
        <v>5</v>
      </c>
      <c r="C3035" s="1">
        <v>7</v>
      </c>
      <c r="D3035" s="3">
        <v>0.25</v>
      </c>
      <c r="E3035" s="5">
        <v>3031</v>
      </c>
      <c r="G3035" s="15">
        <v>8.4</v>
      </c>
      <c r="H3035" s="15">
        <v>7.4</v>
      </c>
      <c r="I3035" s="15">
        <v>7.8</v>
      </c>
      <c r="J3035" s="15">
        <v>6.8</v>
      </c>
      <c r="K3035" s="15">
        <v>7.1</v>
      </c>
      <c r="L3035" s="15">
        <v>7.2</v>
      </c>
      <c r="N3035" s="88">
        <v>8.4</v>
      </c>
      <c r="O3035" s="104">
        <v>10</v>
      </c>
      <c r="Q3035" s="11">
        <v>12</v>
      </c>
      <c r="R3035" s="11">
        <v>10.8</v>
      </c>
      <c r="S3035" s="11">
        <v>14.2</v>
      </c>
      <c r="T3035" s="11">
        <v>12.4</v>
      </c>
      <c r="U3035" s="11">
        <v>14.4</v>
      </c>
      <c r="V3035" s="11">
        <v>11</v>
      </c>
      <c r="W3035" s="11">
        <v>12.9</v>
      </c>
      <c r="X3035" s="11">
        <v>11.6</v>
      </c>
      <c r="Y3035" s="78"/>
      <c r="Z3035" s="11">
        <v>69.77</v>
      </c>
      <c r="AA3035" s="11">
        <v>163.74</v>
      </c>
      <c r="AB3035" s="11">
        <v>108.72</v>
      </c>
      <c r="AC3035" s="11">
        <v>0.82</v>
      </c>
      <c r="AD3035" s="11">
        <v>7.23</v>
      </c>
    </row>
    <row r="3036" spans="1:30" x14ac:dyDescent="0.25">
      <c r="A3036" s="1">
        <v>2019</v>
      </c>
      <c r="B3036" s="1">
        <v>5</v>
      </c>
      <c r="C3036" s="1">
        <v>7</v>
      </c>
      <c r="D3036" s="3">
        <v>0.29166666666666669</v>
      </c>
      <c r="E3036" s="5">
        <v>3032</v>
      </c>
      <c r="G3036" s="15">
        <v>8.6999999999999993</v>
      </c>
      <c r="H3036" s="15">
        <v>9.5</v>
      </c>
      <c r="I3036" s="15">
        <v>8.4</v>
      </c>
      <c r="J3036" s="15">
        <v>8.6999999999999993</v>
      </c>
      <c r="K3036" s="15">
        <v>8.3000000000000007</v>
      </c>
      <c r="L3036" s="15">
        <v>8.8000000000000007</v>
      </c>
      <c r="N3036" s="88">
        <v>8.4</v>
      </c>
      <c r="O3036" s="104">
        <v>10</v>
      </c>
      <c r="Q3036" s="11">
        <v>12</v>
      </c>
      <c r="R3036" s="11">
        <v>10.8</v>
      </c>
      <c r="S3036" s="11">
        <v>14.2</v>
      </c>
      <c r="T3036" s="11">
        <v>12.4</v>
      </c>
      <c r="U3036" s="11">
        <v>14.4</v>
      </c>
      <c r="V3036" s="11">
        <v>11</v>
      </c>
      <c r="W3036" s="11">
        <v>12.9</v>
      </c>
      <c r="X3036" s="11">
        <v>11.6</v>
      </c>
      <c r="Y3036" s="78"/>
      <c r="Z3036" s="11">
        <v>69.77</v>
      </c>
      <c r="AA3036" s="11">
        <v>163.74</v>
      </c>
      <c r="AB3036" s="11">
        <v>108.72</v>
      </c>
      <c r="AC3036" s="11">
        <v>0.82</v>
      </c>
      <c r="AD3036" s="11">
        <v>7.23</v>
      </c>
    </row>
    <row r="3037" spans="1:30" x14ac:dyDescent="0.25">
      <c r="A3037" s="1">
        <v>2019</v>
      </c>
      <c r="B3037" s="1">
        <v>5</v>
      </c>
      <c r="C3037" s="1">
        <v>7</v>
      </c>
      <c r="D3037" s="3">
        <v>0.33333333333333331</v>
      </c>
      <c r="E3037" s="5">
        <v>3033</v>
      </c>
      <c r="G3037" s="15">
        <v>10.5</v>
      </c>
      <c r="H3037" s="15">
        <v>10.1</v>
      </c>
      <c r="I3037" s="15">
        <v>8.6</v>
      </c>
      <c r="J3037" s="15">
        <v>8.6999999999999993</v>
      </c>
      <c r="K3037" s="15">
        <v>9.6999999999999993</v>
      </c>
      <c r="L3037" s="15">
        <v>8.9</v>
      </c>
      <c r="N3037" s="88">
        <v>8.4</v>
      </c>
      <c r="O3037" s="104">
        <v>10</v>
      </c>
      <c r="Q3037" s="11">
        <v>12</v>
      </c>
      <c r="R3037" s="11">
        <v>10.8</v>
      </c>
      <c r="S3037" s="11">
        <v>14.2</v>
      </c>
      <c r="T3037" s="11">
        <v>12.4</v>
      </c>
      <c r="U3037" s="11">
        <v>14.4</v>
      </c>
      <c r="V3037" s="11">
        <v>11</v>
      </c>
      <c r="W3037" s="11">
        <v>12.9</v>
      </c>
      <c r="X3037" s="11">
        <v>11.6</v>
      </c>
      <c r="Y3037" s="78"/>
      <c r="Z3037" s="11">
        <v>69.77</v>
      </c>
      <c r="AA3037" s="11">
        <v>163.74</v>
      </c>
      <c r="AB3037" s="11">
        <v>108.72</v>
      </c>
      <c r="AC3037" s="11">
        <v>0.82</v>
      </c>
      <c r="AD3037" s="11">
        <v>7.23</v>
      </c>
    </row>
    <row r="3038" spans="1:30" x14ac:dyDescent="0.25">
      <c r="A3038" s="1">
        <v>2019</v>
      </c>
      <c r="B3038" s="1">
        <v>5</v>
      </c>
      <c r="C3038" s="1">
        <v>7</v>
      </c>
      <c r="D3038" s="3">
        <v>0.375</v>
      </c>
      <c r="E3038" s="5">
        <v>3034</v>
      </c>
      <c r="G3038" s="15">
        <v>11.5</v>
      </c>
      <c r="H3038" s="15">
        <v>10.7</v>
      </c>
      <c r="I3038" s="15">
        <v>8.6</v>
      </c>
      <c r="J3038" s="15">
        <v>10</v>
      </c>
      <c r="K3038" s="15">
        <v>10.9</v>
      </c>
      <c r="L3038" s="15">
        <v>9.6999999999999993</v>
      </c>
      <c r="N3038" s="88">
        <v>8.4</v>
      </c>
      <c r="O3038" s="104">
        <v>10</v>
      </c>
      <c r="Q3038" s="11">
        <v>12</v>
      </c>
      <c r="R3038" s="11">
        <v>10.8</v>
      </c>
      <c r="S3038" s="11">
        <v>14.2</v>
      </c>
      <c r="T3038" s="11">
        <v>12.4</v>
      </c>
      <c r="U3038" s="11">
        <v>14.4</v>
      </c>
      <c r="V3038" s="11">
        <v>11</v>
      </c>
      <c r="W3038" s="11">
        <v>12.9</v>
      </c>
      <c r="X3038" s="11">
        <v>11.6</v>
      </c>
      <c r="Y3038" s="78"/>
      <c r="Z3038" s="11">
        <v>69.77</v>
      </c>
      <c r="AA3038" s="11">
        <v>163.74</v>
      </c>
      <c r="AB3038" s="11">
        <v>108.72</v>
      </c>
      <c r="AC3038" s="11">
        <v>0.82</v>
      </c>
      <c r="AD3038" s="11">
        <v>7.23</v>
      </c>
    </row>
    <row r="3039" spans="1:30" x14ac:dyDescent="0.25">
      <c r="A3039" s="1">
        <v>2019</v>
      </c>
      <c r="B3039" s="1">
        <v>5</v>
      </c>
      <c r="C3039" s="1">
        <v>7</v>
      </c>
      <c r="D3039" s="3">
        <v>0.41666666666666669</v>
      </c>
      <c r="E3039" s="5">
        <v>3035</v>
      </c>
      <c r="G3039" s="15">
        <v>12.4</v>
      </c>
      <c r="H3039" s="15">
        <v>12</v>
      </c>
      <c r="I3039" s="15">
        <v>9.5</v>
      </c>
      <c r="J3039" s="15">
        <v>10.9</v>
      </c>
      <c r="K3039" s="15">
        <v>11.5</v>
      </c>
      <c r="L3039" s="15">
        <v>10.9</v>
      </c>
      <c r="N3039" s="88">
        <v>8.4</v>
      </c>
      <c r="O3039" s="104">
        <v>10</v>
      </c>
      <c r="Q3039" s="11">
        <v>12</v>
      </c>
      <c r="R3039" s="11">
        <v>10.8</v>
      </c>
      <c r="S3039" s="11">
        <v>14.2</v>
      </c>
      <c r="T3039" s="11">
        <v>12.4</v>
      </c>
      <c r="U3039" s="11">
        <v>14.4</v>
      </c>
      <c r="V3039" s="11">
        <v>11</v>
      </c>
      <c r="W3039" s="11">
        <v>12.9</v>
      </c>
      <c r="X3039" s="11">
        <v>11.6</v>
      </c>
      <c r="Y3039" s="78"/>
      <c r="Z3039" s="11">
        <v>69.77</v>
      </c>
      <c r="AA3039" s="11">
        <v>163.74</v>
      </c>
      <c r="AB3039" s="11">
        <v>108.72</v>
      </c>
      <c r="AC3039" s="11">
        <v>0.82</v>
      </c>
      <c r="AD3039" s="11">
        <v>7.23</v>
      </c>
    </row>
    <row r="3040" spans="1:30" x14ac:dyDescent="0.25">
      <c r="A3040" s="1">
        <v>2019</v>
      </c>
      <c r="B3040" s="1">
        <v>5</v>
      </c>
      <c r="C3040" s="1">
        <v>7</v>
      </c>
      <c r="D3040" s="3">
        <v>0.45833333333333331</v>
      </c>
      <c r="E3040" s="5">
        <v>3036</v>
      </c>
      <c r="G3040" s="15">
        <v>13.2</v>
      </c>
      <c r="H3040" s="15">
        <v>12.6</v>
      </c>
      <c r="I3040" s="15">
        <v>9.5</v>
      </c>
      <c r="J3040" s="15">
        <v>10.7</v>
      </c>
      <c r="K3040" s="15">
        <v>11.7</v>
      </c>
      <c r="L3040" s="15">
        <v>11.6</v>
      </c>
      <c r="N3040" s="88">
        <v>8.4</v>
      </c>
      <c r="O3040" s="104">
        <v>10</v>
      </c>
      <c r="Q3040" s="11">
        <v>12</v>
      </c>
      <c r="R3040" s="11">
        <v>10.8</v>
      </c>
      <c r="S3040" s="11">
        <v>14.2</v>
      </c>
      <c r="T3040" s="11">
        <v>12.4</v>
      </c>
      <c r="U3040" s="11">
        <v>14.4</v>
      </c>
      <c r="V3040" s="11">
        <v>11</v>
      </c>
      <c r="W3040" s="11">
        <v>12.9</v>
      </c>
      <c r="X3040" s="11">
        <v>11.6</v>
      </c>
      <c r="Y3040" s="78"/>
      <c r="Z3040" s="11">
        <v>69.77</v>
      </c>
      <c r="AA3040" s="11">
        <v>163.74</v>
      </c>
      <c r="AB3040" s="11">
        <v>108.72</v>
      </c>
      <c r="AC3040" s="11">
        <v>0.82</v>
      </c>
      <c r="AD3040" s="11">
        <v>7.23</v>
      </c>
    </row>
    <row r="3041" spans="1:30" x14ac:dyDescent="0.25">
      <c r="A3041" s="1">
        <v>2019</v>
      </c>
      <c r="B3041" s="1">
        <v>5</v>
      </c>
      <c r="C3041" s="1">
        <v>7</v>
      </c>
      <c r="D3041" s="3">
        <v>0.5</v>
      </c>
      <c r="E3041" s="5">
        <v>3037</v>
      </c>
      <c r="G3041" s="15">
        <v>13.2</v>
      </c>
      <c r="H3041" s="15">
        <v>12</v>
      </c>
      <c r="I3041" s="15">
        <v>9.6</v>
      </c>
      <c r="J3041" s="15">
        <v>10.4</v>
      </c>
      <c r="K3041" s="15">
        <v>12.1</v>
      </c>
      <c r="L3041" s="15">
        <v>12.4</v>
      </c>
      <c r="N3041" s="88">
        <v>11.2</v>
      </c>
      <c r="O3041" s="104">
        <v>10</v>
      </c>
      <c r="Q3041" s="11">
        <v>12</v>
      </c>
      <c r="R3041" s="11">
        <v>10.8</v>
      </c>
      <c r="S3041" s="11">
        <v>14.2</v>
      </c>
      <c r="T3041" s="11">
        <v>12.4</v>
      </c>
      <c r="U3041" s="11">
        <v>14.4</v>
      </c>
      <c r="V3041" s="11">
        <v>11</v>
      </c>
      <c r="W3041" s="11">
        <v>12.9</v>
      </c>
      <c r="X3041" s="11">
        <v>11.6</v>
      </c>
      <c r="Y3041" s="78"/>
      <c r="Z3041" s="11">
        <v>69.77</v>
      </c>
      <c r="AA3041" s="11">
        <v>163.74</v>
      </c>
      <c r="AB3041" s="11">
        <v>108.72</v>
      </c>
      <c r="AC3041" s="11">
        <v>0.82</v>
      </c>
      <c r="AD3041" s="11">
        <v>7.23</v>
      </c>
    </row>
    <row r="3042" spans="1:30" x14ac:dyDescent="0.25">
      <c r="A3042" s="1">
        <v>2019</v>
      </c>
      <c r="B3042" s="1">
        <v>5</v>
      </c>
      <c r="C3042" s="1">
        <v>7</v>
      </c>
      <c r="D3042" s="3">
        <v>0.54166666666666663</v>
      </c>
      <c r="E3042" s="5">
        <v>3038</v>
      </c>
      <c r="G3042" s="15">
        <v>13.2</v>
      </c>
      <c r="H3042" s="15">
        <v>11.5</v>
      </c>
      <c r="I3042" s="15">
        <v>9.6999999999999993</v>
      </c>
      <c r="J3042" s="15">
        <v>10</v>
      </c>
      <c r="K3042" s="15">
        <v>12.3</v>
      </c>
      <c r="L3042" s="15">
        <v>12.6</v>
      </c>
      <c r="N3042" s="88">
        <v>11.2</v>
      </c>
      <c r="O3042" s="104">
        <v>10</v>
      </c>
      <c r="Q3042" s="11">
        <v>12</v>
      </c>
      <c r="R3042" s="11">
        <v>10.8</v>
      </c>
      <c r="S3042" s="11">
        <v>14.2</v>
      </c>
      <c r="T3042" s="11">
        <v>12.4</v>
      </c>
      <c r="U3042" s="11">
        <v>14.4</v>
      </c>
      <c r="V3042" s="11">
        <v>11</v>
      </c>
      <c r="W3042" s="11">
        <v>12.9</v>
      </c>
      <c r="X3042" s="11">
        <v>11.6</v>
      </c>
      <c r="Y3042" s="78"/>
      <c r="Z3042" s="11">
        <v>69.77</v>
      </c>
      <c r="AA3042" s="11">
        <v>163.74</v>
      </c>
      <c r="AB3042" s="11">
        <v>108.72</v>
      </c>
      <c r="AC3042" s="11">
        <v>0.82</v>
      </c>
      <c r="AD3042" s="11">
        <v>7.23</v>
      </c>
    </row>
    <row r="3043" spans="1:30" x14ac:dyDescent="0.25">
      <c r="A3043" s="1">
        <v>2019</v>
      </c>
      <c r="B3043" s="1">
        <v>5</v>
      </c>
      <c r="C3043" s="1">
        <v>7</v>
      </c>
      <c r="D3043" s="3">
        <v>0.58333333333333337</v>
      </c>
      <c r="E3043" s="5">
        <v>3039</v>
      </c>
      <c r="G3043" s="15">
        <v>13.1</v>
      </c>
      <c r="H3043" s="15">
        <v>12</v>
      </c>
      <c r="I3043" s="15">
        <v>9.3000000000000007</v>
      </c>
      <c r="J3043" s="15">
        <v>9.6999999999999993</v>
      </c>
      <c r="K3043" s="15">
        <v>11.8</v>
      </c>
      <c r="L3043" s="15">
        <v>12</v>
      </c>
      <c r="N3043" s="88">
        <v>11.2</v>
      </c>
      <c r="O3043" s="104">
        <v>10</v>
      </c>
      <c r="Q3043" s="11">
        <v>12</v>
      </c>
      <c r="R3043" s="11">
        <v>10.8</v>
      </c>
      <c r="S3043" s="11">
        <v>14.2</v>
      </c>
      <c r="T3043" s="11">
        <v>12.4</v>
      </c>
      <c r="U3043" s="11">
        <v>14.4</v>
      </c>
      <c r="V3043" s="11">
        <v>11</v>
      </c>
      <c r="W3043" s="11">
        <v>12.9</v>
      </c>
      <c r="X3043" s="11">
        <v>11.6</v>
      </c>
      <c r="Y3043" s="78"/>
      <c r="Z3043" s="11">
        <v>69.77</v>
      </c>
      <c r="AA3043" s="11">
        <v>163.74</v>
      </c>
      <c r="AB3043" s="11">
        <v>108.72</v>
      </c>
      <c r="AC3043" s="11">
        <v>0.82</v>
      </c>
      <c r="AD3043" s="11">
        <v>7.23</v>
      </c>
    </row>
    <row r="3044" spans="1:30" x14ac:dyDescent="0.25">
      <c r="A3044" s="1">
        <v>2019</v>
      </c>
      <c r="B3044" s="1">
        <v>5</v>
      </c>
      <c r="C3044" s="1">
        <v>7</v>
      </c>
      <c r="D3044" s="3">
        <v>0.625</v>
      </c>
      <c r="E3044" s="5">
        <v>3040</v>
      </c>
      <c r="G3044" s="15">
        <v>12.4</v>
      </c>
      <c r="H3044" s="15">
        <v>11.3</v>
      </c>
      <c r="I3044" s="15">
        <v>9.3000000000000007</v>
      </c>
      <c r="J3044" s="15">
        <v>9</v>
      </c>
      <c r="K3044" s="15">
        <v>10.8</v>
      </c>
      <c r="L3044" s="15">
        <v>12.3</v>
      </c>
      <c r="N3044" s="88">
        <v>11.2</v>
      </c>
      <c r="O3044" s="104">
        <v>10</v>
      </c>
      <c r="Q3044" s="11">
        <v>12</v>
      </c>
      <c r="R3044" s="11">
        <v>10.8</v>
      </c>
      <c r="S3044" s="11">
        <v>14.2</v>
      </c>
      <c r="T3044" s="11">
        <v>12.4</v>
      </c>
      <c r="U3044" s="11">
        <v>14.4</v>
      </c>
      <c r="V3044" s="11">
        <v>11</v>
      </c>
      <c r="W3044" s="11">
        <v>12.9</v>
      </c>
      <c r="X3044" s="11">
        <v>11.6</v>
      </c>
      <c r="Y3044" s="78"/>
      <c r="Z3044" s="11">
        <v>69.77</v>
      </c>
      <c r="AA3044" s="11">
        <v>163.74</v>
      </c>
      <c r="AB3044" s="11">
        <v>108.72</v>
      </c>
      <c r="AC3044" s="11">
        <v>0.82</v>
      </c>
      <c r="AD3044" s="11">
        <v>7.23</v>
      </c>
    </row>
    <row r="3045" spans="1:30" x14ac:dyDescent="0.25">
      <c r="A3045" s="1">
        <v>2019</v>
      </c>
      <c r="B3045" s="1">
        <v>5</v>
      </c>
      <c r="C3045" s="1">
        <v>7</v>
      </c>
      <c r="D3045" s="3">
        <v>0.66666666666666663</v>
      </c>
      <c r="E3045" s="5">
        <v>3041</v>
      </c>
      <c r="G3045" s="15">
        <v>11.4</v>
      </c>
      <c r="H3045" s="15">
        <v>11</v>
      </c>
      <c r="I3045" s="15">
        <v>8.6999999999999993</v>
      </c>
      <c r="J3045" s="15">
        <v>8.4</v>
      </c>
      <c r="K3045" s="15">
        <v>10.5</v>
      </c>
      <c r="L3045" s="15">
        <v>11.4</v>
      </c>
      <c r="N3045" s="88">
        <v>11.2</v>
      </c>
      <c r="O3045" s="104">
        <v>10</v>
      </c>
      <c r="Q3045" s="11">
        <v>12</v>
      </c>
      <c r="R3045" s="11">
        <v>10.8</v>
      </c>
      <c r="S3045" s="11">
        <v>14.2</v>
      </c>
      <c r="T3045" s="11">
        <v>12.4</v>
      </c>
      <c r="U3045" s="11">
        <v>14.4</v>
      </c>
      <c r="V3045" s="11">
        <v>11</v>
      </c>
      <c r="W3045" s="11">
        <v>12.9</v>
      </c>
      <c r="X3045" s="11">
        <v>11.6</v>
      </c>
      <c r="Y3045" s="78"/>
      <c r="Z3045" s="11">
        <v>69.77</v>
      </c>
      <c r="AA3045" s="11">
        <v>163.74</v>
      </c>
      <c r="AB3045" s="11">
        <v>108.72</v>
      </c>
      <c r="AC3045" s="11">
        <v>0.82</v>
      </c>
      <c r="AD3045" s="11">
        <v>7.23</v>
      </c>
    </row>
    <row r="3046" spans="1:30" x14ac:dyDescent="0.25">
      <c r="A3046" s="1">
        <v>2019</v>
      </c>
      <c r="B3046" s="1">
        <v>5</v>
      </c>
      <c r="C3046" s="1">
        <v>7</v>
      </c>
      <c r="D3046" s="3">
        <v>0.70833333333333337</v>
      </c>
      <c r="E3046" s="5">
        <v>3042</v>
      </c>
      <c r="G3046" s="15">
        <v>10.1</v>
      </c>
      <c r="H3046" s="15">
        <v>10</v>
      </c>
      <c r="I3046" s="15">
        <v>8</v>
      </c>
      <c r="J3046" s="15">
        <v>7.1</v>
      </c>
      <c r="K3046" s="15">
        <v>8.6999999999999993</v>
      </c>
      <c r="L3046" s="15">
        <v>10.5</v>
      </c>
      <c r="N3046" s="88">
        <v>11.2</v>
      </c>
      <c r="O3046" s="104">
        <v>10</v>
      </c>
      <c r="Q3046" s="11">
        <v>12</v>
      </c>
      <c r="R3046" s="11">
        <v>10.8</v>
      </c>
      <c r="S3046" s="11">
        <v>14.2</v>
      </c>
      <c r="T3046" s="11">
        <v>12.4</v>
      </c>
      <c r="U3046" s="11">
        <v>14.4</v>
      </c>
      <c r="V3046" s="11">
        <v>11</v>
      </c>
      <c r="W3046" s="11">
        <v>12.9</v>
      </c>
      <c r="X3046" s="11">
        <v>11.6</v>
      </c>
      <c r="Y3046" s="78"/>
      <c r="Z3046" s="11">
        <v>69.77</v>
      </c>
      <c r="AA3046" s="11">
        <v>163.74</v>
      </c>
      <c r="AB3046" s="11">
        <v>108.72</v>
      </c>
      <c r="AC3046" s="11">
        <v>0.82</v>
      </c>
      <c r="AD3046" s="11">
        <v>7.23</v>
      </c>
    </row>
    <row r="3047" spans="1:30" x14ac:dyDescent="0.25">
      <c r="A3047" s="1">
        <v>2019</v>
      </c>
      <c r="B3047" s="1">
        <v>5</v>
      </c>
      <c r="C3047" s="1">
        <v>7</v>
      </c>
      <c r="D3047" s="3">
        <v>0.75</v>
      </c>
      <c r="E3047" s="5">
        <v>3043</v>
      </c>
      <c r="G3047" s="15">
        <v>7.8</v>
      </c>
      <c r="H3047" s="15">
        <v>8.1</v>
      </c>
      <c r="I3047" s="15">
        <v>6.9</v>
      </c>
      <c r="J3047" s="15">
        <v>6</v>
      </c>
      <c r="K3047" s="15">
        <v>7.3</v>
      </c>
      <c r="L3047" s="15">
        <v>8.6</v>
      </c>
      <c r="N3047" s="88">
        <v>11.2</v>
      </c>
      <c r="O3047" s="104">
        <v>10</v>
      </c>
      <c r="Q3047" s="11">
        <v>12</v>
      </c>
      <c r="R3047" s="11">
        <v>10.8</v>
      </c>
      <c r="S3047" s="11">
        <v>14.2</v>
      </c>
      <c r="T3047" s="11">
        <v>12.4</v>
      </c>
      <c r="U3047" s="11">
        <v>14.4</v>
      </c>
      <c r="V3047" s="11">
        <v>11</v>
      </c>
      <c r="W3047" s="11">
        <v>12.9</v>
      </c>
      <c r="X3047" s="11">
        <v>11.6</v>
      </c>
      <c r="Y3047" s="78"/>
      <c r="Z3047" s="11">
        <v>69.77</v>
      </c>
      <c r="AA3047" s="11">
        <v>163.74</v>
      </c>
      <c r="AB3047" s="11">
        <v>108.72</v>
      </c>
      <c r="AC3047" s="11">
        <v>0.82</v>
      </c>
      <c r="AD3047" s="11">
        <v>7.23</v>
      </c>
    </row>
    <row r="3048" spans="1:30" x14ac:dyDescent="0.25">
      <c r="A3048" s="1">
        <v>2019</v>
      </c>
      <c r="B3048" s="1">
        <v>5</v>
      </c>
      <c r="C3048" s="1">
        <v>7</v>
      </c>
      <c r="D3048" s="3">
        <v>0.79166666666666663</v>
      </c>
      <c r="E3048" s="5">
        <v>3044</v>
      </c>
      <c r="G3048" s="15">
        <v>5.2</v>
      </c>
      <c r="H3048" s="15">
        <v>5.7</v>
      </c>
      <c r="I3048" s="15">
        <v>6.6</v>
      </c>
      <c r="J3048" s="15">
        <v>4.5</v>
      </c>
      <c r="K3048" s="15">
        <v>5.5</v>
      </c>
      <c r="L3048" s="15">
        <v>7.1</v>
      </c>
      <c r="N3048" s="88">
        <v>11.2</v>
      </c>
      <c r="O3048" s="104">
        <v>10</v>
      </c>
      <c r="Q3048" s="11">
        <v>12</v>
      </c>
      <c r="R3048" s="11">
        <v>10.8</v>
      </c>
      <c r="S3048" s="11">
        <v>14.2</v>
      </c>
      <c r="T3048" s="11">
        <v>12.4</v>
      </c>
      <c r="U3048" s="11">
        <v>14.4</v>
      </c>
      <c r="V3048" s="11">
        <v>11</v>
      </c>
      <c r="W3048" s="11">
        <v>12.9</v>
      </c>
      <c r="X3048" s="11">
        <v>11.6</v>
      </c>
      <c r="Y3048" s="78"/>
      <c r="Z3048" s="11">
        <v>69.77</v>
      </c>
      <c r="AA3048" s="11">
        <v>163.74</v>
      </c>
      <c r="AB3048" s="11">
        <v>108.72</v>
      </c>
      <c r="AC3048" s="11">
        <v>0.82</v>
      </c>
      <c r="AD3048" s="11">
        <v>7.23</v>
      </c>
    </row>
    <row r="3049" spans="1:30" x14ac:dyDescent="0.25">
      <c r="A3049" s="1">
        <v>2019</v>
      </c>
      <c r="B3049" s="1">
        <v>5</v>
      </c>
      <c r="C3049" s="1">
        <v>7</v>
      </c>
      <c r="D3049" s="3">
        <v>0.83333333333333337</v>
      </c>
      <c r="E3049" s="5">
        <v>3045</v>
      </c>
      <c r="G3049" s="15">
        <v>5.0999999999999996</v>
      </c>
      <c r="H3049" s="15">
        <v>4.7</v>
      </c>
      <c r="I3049" s="15">
        <v>6.7</v>
      </c>
      <c r="J3049" s="15">
        <v>3.6</v>
      </c>
      <c r="K3049" s="15">
        <v>4.3</v>
      </c>
      <c r="L3049" s="15">
        <v>6</v>
      </c>
      <c r="N3049" s="88">
        <v>11.2</v>
      </c>
      <c r="O3049" s="104">
        <v>10</v>
      </c>
      <c r="Q3049" s="11">
        <v>12</v>
      </c>
      <c r="R3049" s="11">
        <v>10.8</v>
      </c>
      <c r="S3049" s="11">
        <v>14.2</v>
      </c>
      <c r="T3049" s="11">
        <v>12.4</v>
      </c>
      <c r="U3049" s="11">
        <v>14.4</v>
      </c>
      <c r="V3049" s="11">
        <v>11</v>
      </c>
      <c r="W3049" s="11">
        <v>12.9</v>
      </c>
      <c r="X3049" s="11">
        <v>11.6</v>
      </c>
      <c r="Y3049" s="78"/>
      <c r="Z3049" s="11">
        <v>69.77</v>
      </c>
      <c r="AA3049" s="11">
        <v>163.74</v>
      </c>
      <c r="AB3049" s="11">
        <v>108.72</v>
      </c>
      <c r="AC3049" s="11">
        <v>0.82</v>
      </c>
      <c r="AD3049" s="11">
        <v>7.23</v>
      </c>
    </row>
    <row r="3050" spans="1:30" x14ac:dyDescent="0.25">
      <c r="A3050" s="1">
        <v>2019</v>
      </c>
      <c r="B3050" s="1">
        <v>5</v>
      </c>
      <c r="C3050" s="1">
        <v>7</v>
      </c>
      <c r="D3050" s="3">
        <v>0.875</v>
      </c>
      <c r="E3050" s="5">
        <v>3046</v>
      </c>
      <c r="G3050" s="15">
        <v>4</v>
      </c>
      <c r="H3050" s="15">
        <v>3</v>
      </c>
      <c r="I3050" s="15">
        <v>6.6</v>
      </c>
      <c r="J3050" s="15">
        <v>3.1</v>
      </c>
      <c r="K3050" s="15">
        <v>3.7</v>
      </c>
      <c r="L3050" s="15">
        <v>5</v>
      </c>
      <c r="N3050" s="88">
        <v>11.2</v>
      </c>
      <c r="O3050" s="104">
        <v>10</v>
      </c>
      <c r="Q3050" s="11">
        <v>12</v>
      </c>
      <c r="R3050" s="11">
        <v>10.8</v>
      </c>
      <c r="S3050" s="11">
        <v>14.2</v>
      </c>
      <c r="T3050" s="11">
        <v>12.4</v>
      </c>
      <c r="U3050" s="11">
        <v>14.4</v>
      </c>
      <c r="V3050" s="11">
        <v>11</v>
      </c>
      <c r="W3050" s="11">
        <v>12.9</v>
      </c>
      <c r="X3050" s="11">
        <v>11.6</v>
      </c>
      <c r="Y3050" s="78"/>
      <c r="Z3050" s="11">
        <v>69.77</v>
      </c>
      <c r="AA3050" s="11">
        <v>163.74</v>
      </c>
      <c r="AB3050" s="11">
        <v>108.72</v>
      </c>
      <c r="AC3050" s="11">
        <v>0.82</v>
      </c>
      <c r="AD3050" s="11">
        <v>7.23</v>
      </c>
    </row>
    <row r="3051" spans="1:30" x14ac:dyDescent="0.25">
      <c r="A3051" s="1">
        <v>2019</v>
      </c>
      <c r="B3051" s="1">
        <v>5</v>
      </c>
      <c r="C3051" s="1">
        <v>7</v>
      </c>
      <c r="D3051" s="3">
        <v>0.91666666666666663</v>
      </c>
      <c r="E3051" s="5">
        <v>3047</v>
      </c>
      <c r="G3051" s="15">
        <v>1.9</v>
      </c>
      <c r="H3051" s="15">
        <v>2</v>
      </c>
      <c r="I3051" s="15">
        <v>6.6</v>
      </c>
      <c r="J3051" s="15">
        <v>2.5</v>
      </c>
      <c r="K3051" s="15">
        <v>3.2</v>
      </c>
      <c r="L3051" s="15">
        <v>3.6</v>
      </c>
      <c r="N3051" s="88">
        <v>11.2</v>
      </c>
      <c r="O3051" s="104">
        <v>10</v>
      </c>
      <c r="Q3051" s="11">
        <v>12</v>
      </c>
      <c r="R3051" s="11">
        <v>10.8</v>
      </c>
      <c r="S3051" s="11">
        <v>14.2</v>
      </c>
      <c r="T3051" s="11">
        <v>12.4</v>
      </c>
      <c r="U3051" s="11">
        <v>14.4</v>
      </c>
      <c r="V3051" s="11">
        <v>11</v>
      </c>
      <c r="W3051" s="11">
        <v>12.9</v>
      </c>
      <c r="X3051" s="11">
        <v>11.6</v>
      </c>
      <c r="Y3051" s="78"/>
      <c r="Z3051" s="11">
        <v>69.77</v>
      </c>
      <c r="AA3051" s="11">
        <v>163.74</v>
      </c>
      <c r="AB3051" s="11">
        <v>108.72</v>
      </c>
      <c r="AC3051" s="11">
        <v>0.82</v>
      </c>
      <c r="AD3051" s="11">
        <v>7.23</v>
      </c>
    </row>
    <row r="3052" spans="1:30" x14ac:dyDescent="0.25">
      <c r="A3052" s="1">
        <v>2019</v>
      </c>
      <c r="B3052" s="1">
        <v>5</v>
      </c>
      <c r="C3052" s="1">
        <v>7</v>
      </c>
      <c r="D3052" s="3">
        <v>0.95833333333333337</v>
      </c>
      <c r="E3052" s="5">
        <v>3048</v>
      </c>
      <c r="G3052" s="15">
        <v>0.1</v>
      </c>
      <c r="H3052" s="15">
        <v>1</v>
      </c>
      <c r="I3052" s="15">
        <v>6.3</v>
      </c>
      <c r="J3052" s="15">
        <v>2.2999999999999998</v>
      </c>
      <c r="K3052" s="15">
        <v>3</v>
      </c>
      <c r="L3052" s="15">
        <v>2.5</v>
      </c>
      <c r="N3052" s="88">
        <v>11.2</v>
      </c>
      <c r="O3052" s="104">
        <v>10</v>
      </c>
      <c r="Q3052" s="11">
        <v>12</v>
      </c>
      <c r="R3052" s="11">
        <v>10.8</v>
      </c>
      <c r="S3052" s="11">
        <v>14.2</v>
      </c>
      <c r="T3052" s="11">
        <v>12.4</v>
      </c>
      <c r="U3052" s="11">
        <v>14.4</v>
      </c>
      <c r="V3052" s="11">
        <v>11</v>
      </c>
      <c r="W3052" s="11">
        <v>12.9</v>
      </c>
      <c r="X3052" s="11">
        <v>11.6</v>
      </c>
      <c r="Y3052" s="78"/>
      <c r="Z3052" s="11">
        <v>69.77</v>
      </c>
      <c r="AA3052" s="11">
        <v>163.74</v>
      </c>
      <c r="AB3052" s="11">
        <v>108.72</v>
      </c>
      <c r="AC3052" s="11">
        <v>0.82</v>
      </c>
      <c r="AD3052" s="11">
        <v>7.23</v>
      </c>
    </row>
    <row r="3053" spans="1:30" x14ac:dyDescent="0.25">
      <c r="A3053" s="1">
        <v>2019</v>
      </c>
      <c r="B3053" s="1">
        <v>5</v>
      </c>
      <c r="C3053" s="1">
        <v>8</v>
      </c>
      <c r="D3053" s="3">
        <v>0</v>
      </c>
      <c r="E3053" s="5">
        <v>3049</v>
      </c>
      <c r="G3053" s="15">
        <v>-2.1</v>
      </c>
      <c r="H3053" s="15">
        <v>-1.8</v>
      </c>
      <c r="I3053" s="15">
        <v>6.4</v>
      </c>
      <c r="J3053" s="15">
        <v>2.1</v>
      </c>
      <c r="K3053" s="15">
        <v>3.3</v>
      </c>
      <c r="L3053" s="15">
        <v>1.7</v>
      </c>
      <c r="N3053" s="88">
        <v>8.8000000000000007</v>
      </c>
      <c r="O3053" s="104">
        <v>11</v>
      </c>
      <c r="Q3053" s="11">
        <v>12.2</v>
      </c>
      <c r="R3053" s="11">
        <v>11.3</v>
      </c>
      <c r="S3053" s="11">
        <v>13.7</v>
      </c>
      <c r="T3053" s="11">
        <v>13</v>
      </c>
      <c r="U3053" s="11">
        <v>14.4</v>
      </c>
      <c r="V3053" s="11">
        <v>10.8</v>
      </c>
      <c r="W3053" s="11">
        <v>12.4</v>
      </c>
      <c r="X3053" s="11">
        <v>11.8</v>
      </c>
      <c r="Y3053" s="78"/>
      <c r="Z3053" s="11">
        <v>70.59</v>
      </c>
      <c r="AA3053" s="11">
        <v>163.08000000000001</v>
      </c>
      <c r="AB3053" s="11">
        <v>109.46</v>
      </c>
      <c r="AC3053" s="11">
        <v>0.97</v>
      </c>
      <c r="AD3053" s="11">
        <v>7.61</v>
      </c>
    </row>
    <row r="3054" spans="1:30" x14ac:dyDescent="0.25">
      <c r="A3054" s="1">
        <v>2019</v>
      </c>
      <c r="B3054" s="1">
        <v>5</v>
      </c>
      <c r="C3054" s="1">
        <v>8</v>
      </c>
      <c r="D3054" s="3">
        <v>4.1666666666666664E-2</v>
      </c>
      <c r="E3054" s="5">
        <v>3050</v>
      </c>
      <c r="G3054" s="15">
        <v>-2.9</v>
      </c>
      <c r="H3054" s="15">
        <v>-2.5</v>
      </c>
      <c r="I3054" s="15">
        <v>6.4</v>
      </c>
      <c r="J3054" s="15">
        <v>1.8</v>
      </c>
      <c r="K3054" s="15">
        <v>2.2999999999999998</v>
      </c>
      <c r="L3054" s="15">
        <v>0.1</v>
      </c>
      <c r="N3054" s="88">
        <v>8.8000000000000007</v>
      </c>
      <c r="O3054" s="104">
        <v>11</v>
      </c>
      <c r="Q3054" s="11">
        <v>12.2</v>
      </c>
      <c r="R3054" s="11">
        <v>11.3</v>
      </c>
      <c r="S3054" s="11">
        <v>13.7</v>
      </c>
      <c r="T3054" s="11">
        <v>13</v>
      </c>
      <c r="U3054" s="11">
        <v>14.4</v>
      </c>
      <c r="V3054" s="11">
        <v>10.8</v>
      </c>
      <c r="W3054" s="11">
        <v>12.4</v>
      </c>
      <c r="X3054" s="11">
        <v>11.8</v>
      </c>
      <c r="Y3054" s="78"/>
      <c r="Z3054" s="11">
        <v>70.59</v>
      </c>
      <c r="AA3054" s="11">
        <v>163.08000000000001</v>
      </c>
      <c r="AB3054" s="11">
        <v>109.46</v>
      </c>
      <c r="AC3054" s="11">
        <v>0.97</v>
      </c>
      <c r="AD3054" s="11">
        <v>7.61</v>
      </c>
    </row>
    <row r="3055" spans="1:30" x14ac:dyDescent="0.25">
      <c r="A3055" s="1">
        <v>2019</v>
      </c>
      <c r="B3055" s="1">
        <v>5</v>
      </c>
      <c r="C3055" s="1">
        <v>8</v>
      </c>
      <c r="D3055" s="3">
        <v>8.3333333333333329E-2</v>
      </c>
      <c r="E3055" s="5">
        <v>3051</v>
      </c>
      <c r="G3055" s="15">
        <v>-2.6</v>
      </c>
      <c r="H3055" s="15">
        <v>-2.9</v>
      </c>
      <c r="I3055" s="15">
        <v>6.3</v>
      </c>
      <c r="J3055" s="15">
        <v>1.5</v>
      </c>
      <c r="K3055" s="15">
        <v>2</v>
      </c>
      <c r="L3055" s="15">
        <v>-0.3</v>
      </c>
      <c r="N3055" s="88">
        <v>8.8000000000000007</v>
      </c>
      <c r="O3055" s="104">
        <v>11</v>
      </c>
      <c r="Q3055" s="11">
        <v>12.2</v>
      </c>
      <c r="R3055" s="11">
        <v>11.3</v>
      </c>
      <c r="S3055" s="11">
        <v>13.7</v>
      </c>
      <c r="T3055" s="11">
        <v>13</v>
      </c>
      <c r="U3055" s="11">
        <v>14.4</v>
      </c>
      <c r="V3055" s="11">
        <v>10.8</v>
      </c>
      <c r="W3055" s="11">
        <v>12.4</v>
      </c>
      <c r="X3055" s="11">
        <v>11.8</v>
      </c>
      <c r="Y3055" s="78"/>
      <c r="Z3055" s="11">
        <v>70.59</v>
      </c>
      <c r="AA3055" s="11">
        <v>163.08000000000001</v>
      </c>
      <c r="AB3055" s="11">
        <v>109.46</v>
      </c>
      <c r="AC3055" s="11">
        <v>0.97</v>
      </c>
      <c r="AD3055" s="11">
        <v>7.61</v>
      </c>
    </row>
    <row r="3056" spans="1:30" x14ac:dyDescent="0.25">
      <c r="A3056" s="1">
        <v>2019</v>
      </c>
      <c r="B3056" s="1">
        <v>5</v>
      </c>
      <c r="C3056" s="1">
        <v>8</v>
      </c>
      <c r="D3056" s="3">
        <v>0.125</v>
      </c>
      <c r="E3056" s="5">
        <v>3052</v>
      </c>
      <c r="G3056" s="15">
        <v>-3.3</v>
      </c>
      <c r="H3056" s="15">
        <v>-0.8</v>
      </c>
      <c r="I3056" s="15">
        <v>6.3</v>
      </c>
      <c r="J3056" s="15">
        <v>1</v>
      </c>
      <c r="K3056" s="15">
        <v>1.9</v>
      </c>
      <c r="L3056" s="15">
        <v>-2</v>
      </c>
      <c r="N3056" s="88">
        <v>8.8000000000000007</v>
      </c>
      <c r="O3056" s="104">
        <v>11</v>
      </c>
      <c r="Q3056" s="11">
        <v>12.2</v>
      </c>
      <c r="R3056" s="11">
        <v>11.3</v>
      </c>
      <c r="S3056" s="11">
        <v>13.7</v>
      </c>
      <c r="T3056" s="11">
        <v>13</v>
      </c>
      <c r="U3056" s="11">
        <v>14.4</v>
      </c>
      <c r="V3056" s="11">
        <v>10.8</v>
      </c>
      <c r="W3056" s="11">
        <v>12.4</v>
      </c>
      <c r="X3056" s="11">
        <v>11.8</v>
      </c>
      <c r="Y3056" s="78"/>
      <c r="Z3056" s="11">
        <v>70.59</v>
      </c>
      <c r="AA3056" s="11">
        <v>163.08000000000001</v>
      </c>
      <c r="AB3056" s="11">
        <v>109.46</v>
      </c>
      <c r="AC3056" s="11">
        <v>0.97</v>
      </c>
      <c r="AD3056" s="11">
        <v>7.61</v>
      </c>
    </row>
    <row r="3057" spans="1:30" x14ac:dyDescent="0.25">
      <c r="A3057" s="1">
        <v>2019</v>
      </c>
      <c r="B3057" s="1">
        <v>5</v>
      </c>
      <c r="C3057" s="1">
        <v>8</v>
      </c>
      <c r="D3057" s="3">
        <v>0.16666666666666666</v>
      </c>
      <c r="E3057" s="5">
        <v>3053</v>
      </c>
      <c r="G3057" s="15">
        <v>-1.9</v>
      </c>
      <c r="H3057" s="15">
        <v>0.7</v>
      </c>
      <c r="I3057" s="15">
        <v>7.2</v>
      </c>
      <c r="J3057" s="15">
        <v>3</v>
      </c>
      <c r="K3057" s="15">
        <v>2.8</v>
      </c>
      <c r="L3057" s="15">
        <v>-1.5</v>
      </c>
      <c r="N3057" s="88">
        <v>8.8000000000000007</v>
      </c>
      <c r="O3057" s="104">
        <v>11</v>
      </c>
      <c r="Q3057" s="11">
        <v>12.2</v>
      </c>
      <c r="R3057" s="11">
        <v>11.3</v>
      </c>
      <c r="S3057" s="11">
        <v>13.7</v>
      </c>
      <c r="T3057" s="11">
        <v>13</v>
      </c>
      <c r="U3057" s="11">
        <v>14.4</v>
      </c>
      <c r="V3057" s="11">
        <v>10.8</v>
      </c>
      <c r="W3057" s="11">
        <v>12.4</v>
      </c>
      <c r="X3057" s="11">
        <v>11.8</v>
      </c>
      <c r="Y3057" s="78"/>
      <c r="Z3057" s="11">
        <v>70.59</v>
      </c>
      <c r="AA3057" s="11">
        <v>163.08000000000001</v>
      </c>
      <c r="AB3057" s="11">
        <v>109.46</v>
      </c>
      <c r="AC3057" s="11">
        <v>0.97</v>
      </c>
      <c r="AD3057" s="11">
        <v>7.61</v>
      </c>
    </row>
    <row r="3058" spans="1:30" x14ac:dyDescent="0.25">
      <c r="A3058" s="1">
        <v>2019</v>
      </c>
      <c r="B3058" s="1">
        <v>5</v>
      </c>
      <c r="C3058" s="1">
        <v>8</v>
      </c>
      <c r="D3058" s="3">
        <v>0.20833333333333334</v>
      </c>
      <c r="E3058" s="5">
        <v>3054</v>
      </c>
      <c r="G3058" s="15">
        <v>3.7</v>
      </c>
      <c r="H3058" s="15">
        <v>3.9</v>
      </c>
      <c r="I3058" s="15">
        <v>8.1</v>
      </c>
      <c r="J3058" s="15">
        <v>5.4</v>
      </c>
      <c r="K3058" s="15">
        <v>5.4</v>
      </c>
      <c r="L3058" s="15">
        <v>2.9</v>
      </c>
      <c r="N3058" s="88">
        <v>8.8000000000000007</v>
      </c>
      <c r="O3058" s="104">
        <v>11</v>
      </c>
      <c r="Q3058" s="11">
        <v>12.2</v>
      </c>
      <c r="R3058" s="11">
        <v>11.3</v>
      </c>
      <c r="S3058" s="11">
        <v>13.7</v>
      </c>
      <c r="T3058" s="11">
        <v>13</v>
      </c>
      <c r="U3058" s="11">
        <v>14.4</v>
      </c>
      <c r="V3058" s="11">
        <v>10.8</v>
      </c>
      <c r="W3058" s="11">
        <v>12.4</v>
      </c>
      <c r="X3058" s="11">
        <v>11.8</v>
      </c>
      <c r="Y3058" s="78"/>
      <c r="Z3058" s="11">
        <v>70.59</v>
      </c>
      <c r="AA3058" s="11">
        <v>163.08000000000001</v>
      </c>
      <c r="AB3058" s="11">
        <v>109.46</v>
      </c>
      <c r="AC3058" s="11">
        <v>0.97</v>
      </c>
      <c r="AD3058" s="11">
        <v>7.61</v>
      </c>
    </row>
    <row r="3059" spans="1:30" x14ac:dyDescent="0.25">
      <c r="A3059" s="1">
        <v>2019</v>
      </c>
      <c r="B3059" s="1">
        <v>5</v>
      </c>
      <c r="C3059" s="1">
        <v>8</v>
      </c>
      <c r="D3059" s="3">
        <v>0.25</v>
      </c>
      <c r="E3059" s="5">
        <v>3055</v>
      </c>
      <c r="G3059" s="15">
        <v>6.7</v>
      </c>
      <c r="H3059" s="15">
        <v>7</v>
      </c>
      <c r="I3059" s="15">
        <v>8.9</v>
      </c>
      <c r="J3059" s="15">
        <v>6.9</v>
      </c>
      <c r="K3059" s="15">
        <v>7.3</v>
      </c>
      <c r="L3059" s="15">
        <v>5.8</v>
      </c>
      <c r="N3059" s="88">
        <v>8.8000000000000007</v>
      </c>
      <c r="O3059" s="104">
        <v>11</v>
      </c>
      <c r="Q3059" s="11">
        <v>12.2</v>
      </c>
      <c r="R3059" s="11">
        <v>11.3</v>
      </c>
      <c r="S3059" s="11">
        <v>13.7</v>
      </c>
      <c r="T3059" s="11">
        <v>13</v>
      </c>
      <c r="U3059" s="11">
        <v>14.4</v>
      </c>
      <c r="V3059" s="11">
        <v>10.8</v>
      </c>
      <c r="W3059" s="11">
        <v>12.4</v>
      </c>
      <c r="X3059" s="11">
        <v>11.8</v>
      </c>
      <c r="Y3059" s="78"/>
      <c r="Z3059" s="11">
        <v>70.59</v>
      </c>
      <c r="AA3059" s="11">
        <v>163.08000000000001</v>
      </c>
      <c r="AB3059" s="11">
        <v>109.46</v>
      </c>
      <c r="AC3059" s="11">
        <v>0.97</v>
      </c>
      <c r="AD3059" s="11">
        <v>7.61</v>
      </c>
    </row>
    <row r="3060" spans="1:30" x14ac:dyDescent="0.25">
      <c r="A3060" s="1">
        <v>2019</v>
      </c>
      <c r="B3060" s="1">
        <v>5</v>
      </c>
      <c r="C3060" s="1">
        <v>8</v>
      </c>
      <c r="D3060" s="3">
        <v>0.29166666666666669</v>
      </c>
      <c r="E3060" s="5">
        <v>3056</v>
      </c>
      <c r="G3060" s="15">
        <v>8.6</v>
      </c>
      <c r="H3060" s="15">
        <v>9</v>
      </c>
      <c r="I3060" s="15">
        <v>9.3000000000000007</v>
      </c>
      <c r="J3060" s="15">
        <v>8.1999999999999993</v>
      </c>
      <c r="K3060" s="15">
        <v>9</v>
      </c>
      <c r="L3060" s="15">
        <v>8</v>
      </c>
      <c r="N3060" s="88">
        <v>8.8000000000000007</v>
      </c>
      <c r="O3060" s="104">
        <v>11</v>
      </c>
      <c r="Q3060" s="11">
        <v>12.2</v>
      </c>
      <c r="R3060" s="11">
        <v>11.3</v>
      </c>
      <c r="S3060" s="11">
        <v>13.7</v>
      </c>
      <c r="T3060" s="11">
        <v>13</v>
      </c>
      <c r="U3060" s="11">
        <v>14.4</v>
      </c>
      <c r="V3060" s="11">
        <v>10.8</v>
      </c>
      <c r="W3060" s="11">
        <v>12.4</v>
      </c>
      <c r="X3060" s="11">
        <v>11.8</v>
      </c>
      <c r="Y3060" s="78"/>
      <c r="Z3060" s="11">
        <v>70.59</v>
      </c>
      <c r="AA3060" s="11">
        <v>163.08000000000001</v>
      </c>
      <c r="AB3060" s="11">
        <v>109.46</v>
      </c>
      <c r="AC3060" s="11">
        <v>0.97</v>
      </c>
      <c r="AD3060" s="11">
        <v>7.61</v>
      </c>
    </row>
    <row r="3061" spans="1:30" x14ac:dyDescent="0.25">
      <c r="A3061" s="1">
        <v>2019</v>
      </c>
      <c r="B3061" s="1">
        <v>5</v>
      </c>
      <c r="C3061" s="1">
        <v>8</v>
      </c>
      <c r="D3061" s="3">
        <v>0.33333333333333331</v>
      </c>
      <c r="E3061" s="5">
        <v>3057</v>
      </c>
      <c r="G3061" s="15">
        <v>10.199999999999999</v>
      </c>
      <c r="H3061" s="15">
        <v>10.5</v>
      </c>
      <c r="I3061" s="15">
        <v>9.8000000000000007</v>
      </c>
      <c r="J3061" s="15">
        <v>9.6</v>
      </c>
      <c r="K3061" s="15">
        <v>10.3</v>
      </c>
      <c r="L3061" s="15">
        <v>9.1999999999999993</v>
      </c>
      <c r="N3061" s="88">
        <v>8.8000000000000007</v>
      </c>
      <c r="O3061" s="104">
        <v>11</v>
      </c>
      <c r="Q3061" s="11">
        <v>12.2</v>
      </c>
      <c r="R3061" s="11">
        <v>11.3</v>
      </c>
      <c r="S3061" s="11">
        <v>13.7</v>
      </c>
      <c r="T3061" s="11">
        <v>13</v>
      </c>
      <c r="U3061" s="11">
        <v>14.4</v>
      </c>
      <c r="V3061" s="11">
        <v>10.8</v>
      </c>
      <c r="W3061" s="11">
        <v>12.4</v>
      </c>
      <c r="X3061" s="11">
        <v>11.8</v>
      </c>
      <c r="Y3061" s="78"/>
      <c r="Z3061" s="11">
        <v>70.59</v>
      </c>
      <c r="AA3061" s="11">
        <v>163.08000000000001</v>
      </c>
      <c r="AB3061" s="11">
        <v>109.46</v>
      </c>
      <c r="AC3061" s="11">
        <v>0.97</v>
      </c>
      <c r="AD3061" s="11">
        <v>7.61</v>
      </c>
    </row>
    <row r="3062" spans="1:30" x14ac:dyDescent="0.25">
      <c r="A3062" s="1">
        <v>2019</v>
      </c>
      <c r="B3062" s="1">
        <v>5</v>
      </c>
      <c r="C3062" s="1">
        <v>8</v>
      </c>
      <c r="D3062" s="3">
        <v>0.375</v>
      </c>
      <c r="E3062" s="5">
        <v>3058</v>
      </c>
      <c r="G3062" s="15">
        <v>11</v>
      </c>
      <c r="H3062" s="15">
        <v>11.5</v>
      </c>
      <c r="I3062" s="15">
        <v>10</v>
      </c>
      <c r="J3062" s="15">
        <v>9.8000000000000007</v>
      </c>
      <c r="K3062" s="15">
        <v>11.6</v>
      </c>
      <c r="L3062" s="15">
        <v>10.199999999999999</v>
      </c>
      <c r="N3062" s="88">
        <v>8.8000000000000007</v>
      </c>
      <c r="O3062" s="104">
        <v>11</v>
      </c>
      <c r="Q3062" s="11">
        <v>12.2</v>
      </c>
      <c r="R3062" s="11">
        <v>11.3</v>
      </c>
      <c r="S3062" s="11">
        <v>13.7</v>
      </c>
      <c r="T3062" s="11">
        <v>13</v>
      </c>
      <c r="U3062" s="11">
        <v>14.4</v>
      </c>
      <c r="V3062" s="11">
        <v>10.8</v>
      </c>
      <c r="W3062" s="11">
        <v>12.4</v>
      </c>
      <c r="X3062" s="11">
        <v>11.8</v>
      </c>
      <c r="Y3062" s="78"/>
      <c r="Z3062" s="11">
        <v>70.59</v>
      </c>
      <c r="AA3062" s="11">
        <v>163.08000000000001</v>
      </c>
      <c r="AB3062" s="11">
        <v>109.46</v>
      </c>
      <c r="AC3062" s="11">
        <v>0.97</v>
      </c>
      <c r="AD3062" s="11">
        <v>7.61</v>
      </c>
    </row>
    <row r="3063" spans="1:30" x14ac:dyDescent="0.25">
      <c r="A3063" s="1">
        <v>2019</v>
      </c>
      <c r="B3063" s="1">
        <v>5</v>
      </c>
      <c r="C3063" s="1">
        <v>8</v>
      </c>
      <c r="D3063" s="3">
        <v>0.41666666666666669</v>
      </c>
      <c r="E3063" s="5">
        <v>3059</v>
      </c>
      <c r="G3063" s="15">
        <v>11.7</v>
      </c>
      <c r="H3063" s="15">
        <v>12.1</v>
      </c>
      <c r="I3063" s="15">
        <v>10.7</v>
      </c>
      <c r="J3063" s="15">
        <v>11.5</v>
      </c>
      <c r="K3063" s="15">
        <v>13</v>
      </c>
      <c r="L3063" s="15">
        <v>11.3</v>
      </c>
      <c r="N3063" s="88">
        <v>8.8000000000000007</v>
      </c>
      <c r="O3063" s="104">
        <v>11</v>
      </c>
      <c r="Q3063" s="11">
        <v>12.2</v>
      </c>
      <c r="R3063" s="11">
        <v>11.3</v>
      </c>
      <c r="S3063" s="11">
        <v>13.7</v>
      </c>
      <c r="T3063" s="11">
        <v>13</v>
      </c>
      <c r="U3063" s="11">
        <v>14.4</v>
      </c>
      <c r="V3063" s="11">
        <v>10.8</v>
      </c>
      <c r="W3063" s="11">
        <v>12.4</v>
      </c>
      <c r="X3063" s="11">
        <v>11.8</v>
      </c>
      <c r="Y3063" s="78"/>
      <c r="Z3063" s="11">
        <v>70.59</v>
      </c>
      <c r="AA3063" s="11">
        <v>163.08000000000001</v>
      </c>
      <c r="AB3063" s="11">
        <v>109.46</v>
      </c>
      <c r="AC3063" s="11">
        <v>0.97</v>
      </c>
      <c r="AD3063" s="11">
        <v>7.61</v>
      </c>
    </row>
    <row r="3064" spans="1:30" x14ac:dyDescent="0.25">
      <c r="A3064" s="1">
        <v>2019</v>
      </c>
      <c r="B3064" s="1">
        <v>5</v>
      </c>
      <c r="C3064" s="1">
        <v>8</v>
      </c>
      <c r="D3064" s="3">
        <v>0.45833333333333331</v>
      </c>
      <c r="E3064" s="5">
        <v>3060</v>
      </c>
      <c r="G3064" s="15">
        <v>13</v>
      </c>
      <c r="H3064" s="15">
        <v>12.8</v>
      </c>
      <c r="I3064" s="15">
        <v>11.5</v>
      </c>
      <c r="J3064" s="15">
        <v>12.3</v>
      </c>
      <c r="K3064" s="15">
        <v>13.2</v>
      </c>
      <c r="L3064" s="15">
        <v>12.1</v>
      </c>
      <c r="N3064" s="88">
        <v>8.8000000000000007</v>
      </c>
      <c r="O3064" s="104">
        <v>11</v>
      </c>
      <c r="Q3064" s="11">
        <v>12.2</v>
      </c>
      <c r="R3064" s="11">
        <v>11.3</v>
      </c>
      <c r="S3064" s="11">
        <v>13.7</v>
      </c>
      <c r="T3064" s="11">
        <v>13</v>
      </c>
      <c r="U3064" s="11">
        <v>14.4</v>
      </c>
      <c r="V3064" s="11">
        <v>10.8</v>
      </c>
      <c r="W3064" s="11">
        <v>12.4</v>
      </c>
      <c r="X3064" s="11">
        <v>11.8</v>
      </c>
      <c r="Y3064" s="78"/>
      <c r="Z3064" s="11">
        <v>70.59</v>
      </c>
      <c r="AA3064" s="11">
        <v>163.08000000000001</v>
      </c>
      <c r="AB3064" s="11">
        <v>109.46</v>
      </c>
      <c r="AC3064" s="11">
        <v>0.97</v>
      </c>
      <c r="AD3064" s="11">
        <v>7.61</v>
      </c>
    </row>
    <row r="3065" spans="1:30" x14ac:dyDescent="0.25">
      <c r="A3065" s="1">
        <v>2019</v>
      </c>
      <c r="B3065" s="1">
        <v>5</v>
      </c>
      <c r="C3065" s="1">
        <v>8</v>
      </c>
      <c r="D3065" s="3">
        <v>0.5</v>
      </c>
      <c r="E3065" s="5">
        <v>3061</v>
      </c>
      <c r="G3065" s="15">
        <v>13.6</v>
      </c>
      <c r="H3065" s="15">
        <v>13</v>
      </c>
      <c r="I3065" s="15">
        <v>11.5</v>
      </c>
      <c r="J3065" s="15">
        <v>13.4</v>
      </c>
      <c r="K3065" s="15">
        <v>13.6</v>
      </c>
      <c r="L3065" s="15">
        <v>13.2</v>
      </c>
      <c r="N3065" s="88">
        <v>11.6</v>
      </c>
      <c r="O3065" s="104">
        <v>11</v>
      </c>
      <c r="Q3065" s="11">
        <v>12.2</v>
      </c>
      <c r="R3065" s="11">
        <v>11.3</v>
      </c>
      <c r="S3065" s="11">
        <v>13.7</v>
      </c>
      <c r="T3065" s="11">
        <v>13</v>
      </c>
      <c r="U3065" s="11">
        <v>14.4</v>
      </c>
      <c r="V3065" s="11">
        <v>10.8</v>
      </c>
      <c r="W3065" s="11">
        <v>12.4</v>
      </c>
      <c r="X3065" s="11">
        <v>11.8</v>
      </c>
      <c r="Y3065" s="78"/>
      <c r="Z3065" s="11">
        <v>70.59</v>
      </c>
      <c r="AA3065" s="11">
        <v>163.08000000000001</v>
      </c>
      <c r="AB3065" s="11">
        <v>109.46</v>
      </c>
      <c r="AC3065" s="11">
        <v>0.97</v>
      </c>
      <c r="AD3065" s="11">
        <v>7.61</v>
      </c>
    </row>
    <row r="3066" spans="1:30" x14ac:dyDescent="0.25">
      <c r="A3066" s="1">
        <v>2019</v>
      </c>
      <c r="B3066" s="1">
        <v>5</v>
      </c>
      <c r="C3066" s="1">
        <v>8</v>
      </c>
      <c r="D3066" s="3">
        <v>0.54166666666666663</v>
      </c>
      <c r="E3066" s="5">
        <v>3062</v>
      </c>
      <c r="G3066" s="15">
        <v>13.1</v>
      </c>
      <c r="H3066" s="15">
        <v>13.8</v>
      </c>
      <c r="I3066" s="15">
        <v>12.5</v>
      </c>
      <c r="J3066" s="15">
        <v>12.9</v>
      </c>
      <c r="K3066" s="15">
        <v>12.3</v>
      </c>
      <c r="L3066" s="15">
        <v>13.3</v>
      </c>
      <c r="N3066" s="88">
        <v>11.6</v>
      </c>
      <c r="O3066" s="104">
        <v>11</v>
      </c>
      <c r="Q3066" s="11">
        <v>12.2</v>
      </c>
      <c r="R3066" s="11">
        <v>11.3</v>
      </c>
      <c r="S3066" s="11">
        <v>13.7</v>
      </c>
      <c r="T3066" s="11">
        <v>13</v>
      </c>
      <c r="U3066" s="11">
        <v>14.4</v>
      </c>
      <c r="V3066" s="11">
        <v>10.8</v>
      </c>
      <c r="W3066" s="11">
        <v>12.4</v>
      </c>
      <c r="X3066" s="11">
        <v>11.8</v>
      </c>
      <c r="Y3066" s="78"/>
      <c r="Z3066" s="11">
        <v>70.59</v>
      </c>
      <c r="AA3066" s="11">
        <v>163.08000000000001</v>
      </c>
      <c r="AB3066" s="11">
        <v>109.46</v>
      </c>
      <c r="AC3066" s="11">
        <v>0.97</v>
      </c>
      <c r="AD3066" s="11">
        <v>7.61</v>
      </c>
    </row>
    <row r="3067" spans="1:30" x14ac:dyDescent="0.25">
      <c r="A3067" s="1">
        <v>2019</v>
      </c>
      <c r="B3067" s="1">
        <v>5</v>
      </c>
      <c r="C3067" s="1">
        <v>8</v>
      </c>
      <c r="D3067" s="3">
        <v>0.58333333333333337</v>
      </c>
      <c r="E3067" s="5">
        <v>3063</v>
      </c>
      <c r="G3067" s="15">
        <v>14.1</v>
      </c>
      <c r="H3067" s="15">
        <v>13.8</v>
      </c>
      <c r="I3067" s="15">
        <v>13.3</v>
      </c>
      <c r="J3067" s="15">
        <v>11.9</v>
      </c>
      <c r="K3067" s="15">
        <v>13.8</v>
      </c>
      <c r="L3067" s="15">
        <v>14.1</v>
      </c>
      <c r="N3067" s="88">
        <v>11.6</v>
      </c>
      <c r="O3067" s="104">
        <v>11</v>
      </c>
      <c r="Q3067" s="11">
        <v>12.2</v>
      </c>
      <c r="R3067" s="11">
        <v>11.3</v>
      </c>
      <c r="S3067" s="11">
        <v>13.7</v>
      </c>
      <c r="T3067" s="11">
        <v>13</v>
      </c>
      <c r="U3067" s="11">
        <v>14.4</v>
      </c>
      <c r="V3067" s="11">
        <v>10.8</v>
      </c>
      <c r="W3067" s="11">
        <v>12.4</v>
      </c>
      <c r="X3067" s="11">
        <v>11.8</v>
      </c>
      <c r="Y3067" s="78"/>
      <c r="Z3067" s="11">
        <v>70.59</v>
      </c>
      <c r="AA3067" s="11">
        <v>163.08000000000001</v>
      </c>
      <c r="AB3067" s="11">
        <v>109.46</v>
      </c>
      <c r="AC3067" s="11">
        <v>0.97</v>
      </c>
      <c r="AD3067" s="11">
        <v>7.61</v>
      </c>
    </row>
    <row r="3068" spans="1:30" x14ac:dyDescent="0.25">
      <c r="A3068" s="1">
        <v>2019</v>
      </c>
      <c r="B3068" s="1">
        <v>5</v>
      </c>
      <c r="C3068" s="1">
        <v>8</v>
      </c>
      <c r="D3068" s="3">
        <v>0.625</v>
      </c>
      <c r="E3068" s="5">
        <v>3064</v>
      </c>
      <c r="G3068" s="15">
        <v>14.6</v>
      </c>
      <c r="H3068" s="15">
        <v>14.1</v>
      </c>
      <c r="I3068" s="15">
        <v>13.5</v>
      </c>
      <c r="J3068" s="15">
        <v>13.6</v>
      </c>
      <c r="K3068" s="15">
        <v>12.3</v>
      </c>
      <c r="L3068" s="15">
        <v>13.9</v>
      </c>
      <c r="N3068" s="88">
        <v>11.6</v>
      </c>
      <c r="O3068" s="104">
        <v>11</v>
      </c>
      <c r="Q3068" s="11">
        <v>12.2</v>
      </c>
      <c r="R3068" s="11">
        <v>11.3</v>
      </c>
      <c r="S3068" s="11">
        <v>13.7</v>
      </c>
      <c r="T3068" s="11">
        <v>13</v>
      </c>
      <c r="U3068" s="11">
        <v>14.4</v>
      </c>
      <c r="V3068" s="11">
        <v>10.8</v>
      </c>
      <c r="W3068" s="11">
        <v>12.4</v>
      </c>
      <c r="X3068" s="11">
        <v>11.8</v>
      </c>
      <c r="Y3068" s="78"/>
      <c r="Z3068" s="11">
        <v>70.59</v>
      </c>
      <c r="AA3068" s="11">
        <v>163.08000000000001</v>
      </c>
      <c r="AB3068" s="11">
        <v>109.46</v>
      </c>
      <c r="AC3068" s="11">
        <v>0.97</v>
      </c>
      <c r="AD3068" s="11">
        <v>7.61</v>
      </c>
    </row>
    <row r="3069" spans="1:30" x14ac:dyDescent="0.25">
      <c r="A3069" s="1">
        <v>2019</v>
      </c>
      <c r="B3069" s="1">
        <v>5</v>
      </c>
      <c r="C3069" s="1">
        <v>8</v>
      </c>
      <c r="D3069" s="3">
        <v>0.66666666666666663</v>
      </c>
      <c r="E3069" s="5">
        <v>3065</v>
      </c>
      <c r="G3069" s="15">
        <v>13</v>
      </c>
      <c r="H3069" s="15">
        <v>13.6</v>
      </c>
      <c r="I3069" s="15">
        <v>12.9</v>
      </c>
      <c r="J3069" s="15">
        <v>12.2</v>
      </c>
      <c r="K3069" s="15">
        <v>13.1</v>
      </c>
      <c r="L3069" s="15">
        <v>14.1</v>
      </c>
      <c r="N3069" s="88">
        <v>11.6</v>
      </c>
      <c r="O3069" s="104">
        <v>11</v>
      </c>
      <c r="Q3069" s="11">
        <v>12.2</v>
      </c>
      <c r="R3069" s="11">
        <v>11.3</v>
      </c>
      <c r="S3069" s="11">
        <v>13.7</v>
      </c>
      <c r="T3069" s="11">
        <v>13</v>
      </c>
      <c r="U3069" s="11">
        <v>14.4</v>
      </c>
      <c r="V3069" s="11">
        <v>10.8</v>
      </c>
      <c r="W3069" s="11">
        <v>12.4</v>
      </c>
      <c r="X3069" s="11">
        <v>11.8</v>
      </c>
      <c r="Y3069" s="78"/>
      <c r="Z3069" s="11">
        <v>70.59</v>
      </c>
      <c r="AA3069" s="11">
        <v>163.08000000000001</v>
      </c>
      <c r="AB3069" s="11">
        <v>109.46</v>
      </c>
      <c r="AC3069" s="11">
        <v>0.97</v>
      </c>
      <c r="AD3069" s="11">
        <v>7.61</v>
      </c>
    </row>
    <row r="3070" spans="1:30" x14ac:dyDescent="0.25">
      <c r="A3070" s="1">
        <v>2019</v>
      </c>
      <c r="B3070" s="1">
        <v>5</v>
      </c>
      <c r="C3070" s="1">
        <v>8</v>
      </c>
      <c r="D3070" s="3">
        <v>0.70833333333333337</v>
      </c>
      <c r="E3070" s="5">
        <v>3066</v>
      </c>
      <c r="G3070" s="15">
        <v>13.6</v>
      </c>
      <c r="H3070" s="15">
        <v>12.6</v>
      </c>
      <c r="I3070" s="15">
        <v>12.9</v>
      </c>
      <c r="J3070" s="15">
        <v>12.9</v>
      </c>
      <c r="K3070" s="15">
        <v>12.2</v>
      </c>
      <c r="L3070" s="15">
        <v>13.3</v>
      </c>
      <c r="N3070" s="88">
        <v>11.6</v>
      </c>
      <c r="O3070" s="104">
        <v>11</v>
      </c>
      <c r="Q3070" s="11">
        <v>12.2</v>
      </c>
      <c r="R3070" s="11">
        <v>11.3</v>
      </c>
      <c r="S3070" s="11">
        <v>13.7</v>
      </c>
      <c r="T3070" s="11">
        <v>13</v>
      </c>
      <c r="U3070" s="11">
        <v>14.4</v>
      </c>
      <c r="V3070" s="11">
        <v>10.8</v>
      </c>
      <c r="W3070" s="11">
        <v>12.4</v>
      </c>
      <c r="X3070" s="11">
        <v>11.8</v>
      </c>
      <c r="Y3070" s="78"/>
      <c r="Z3070" s="11">
        <v>70.59</v>
      </c>
      <c r="AA3070" s="11">
        <v>163.08000000000001</v>
      </c>
      <c r="AB3070" s="11">
        <v>109.46</v>
      </c>
      <c r="AC3070" s="11">
        <v>0.97</v>
      </c>
      <c r="AD3070" s="11">
        <v>7.61</v>
      </c>
    </row>
    <row r="3071" spans="1:30" x14ac:dyDescent="0.25">
      <c r="A3071" s="1">
        <v>2019</v>
      </c>
      <c r="B3071" s="1">
        <v>5</v>
      </c>
      <c r="C3071" s="1">
        <v>8</v>
      </c>
      <c r="D3071" s="3">
        <v>0.75</v>
      </c>
      <c r="E3071" s="5">
        <v>3067</v>
      </c>
      <c r="G3071" s="15">
        <v>11</v>
      </c>
      <c r="H3071" s="15">
        <v>9.1999999999999993</v>
      </c>
      <c r="I3071" s="15">
        <v>11.3</v>
      </c>
      <c r="J3071" s="15">
        <v>9.6</v>
      </c>
      <c r="K3071" s="15">
        <v>10</v>
      </c>
      <c r="L3071" s="15">
        <v>11.9</v>
      </c>
      <c r="N3071" s="88">
        <v>11.6</v>
      </c>
      <c r="O3071" s="104">
        <v>11</v>
      </c>
      <c r="Q3071" s="11">
        <v>12.2</v>
      </c>
      <c r="R3071" s="11">
        <v>11.3</v>
      </c>
      <c r="S3071" s="11">
        <v>13.7</v>
      </c>
      <c r="T3071" s="11">
        <v>13</v>
      </c>
      <c r="U3071" s="11">
        <v>14.4</v>
      </c>
      <c r="V3071" s="11">
        <v>10.8</v>
      </c>
      <c r="W3071" s="11">
        <v>12.4</v>
      </c>
      <c r="X3071" s="11">
        <v>11.8</v>
      </c>
      <c r="Y3071" s="78"/>
      <c r="Z3071" s="11">
        <v>70.59</v>
      </c>
      <c r="AA3071" s="11">
        <v>163.08000000000001</v>
      </c>
      <c r="AB3071" s="11">
        <v>109.46</v>
      </c>
      <c r="AC3071" s="11">
        <v>0.97</v>
      </c>
      <c r="AD3071" s="11">
        <v>7.61</v>
      </c>
    </row>
    <row r="3072" spans="1:30" x14ac:dyDescent="0.25">
      <c r="A3072" s="1">
        <v>2019</v>
      </c>
      <c r="B3072" s="1">
        <v>5</v>
      </c>
      <c r="C3072" s="1">
        <v>8</v>
      </c>
      <c r="D3072" s="3">
        <v>0.79166666666666663</v>
      </c>
      <c r="E3072" s="5">
        <v>3068</v>
      </c>
      <c r="G3072" s="15">
        <v>4.8</v>
      </c>
      <c r="H3072" s="15">
        <v>7</v>
      </c>
      <c r="I3072" s="15">
        <v>8.8000000000000007</v>
      </c>
      <c r="J3072" s="15">
        <v>5.3</v>
      </c>
      <c r="K3072" s="15">
        <v>7.1</v>
      </c>
      <c r="L3072" s="15">
        <v>9</v>
      </c>
      <c r="N3072" s="88">
        <v>11.6</v>
      </c>
      <c r="O3072" s="104">
        <v>11</v>
      </c>
      <c r="Q3072" s="11">
        <v>12.2</v>
      </c>
      <c r="R3072" s="11">
        <v>11.3</v>
      </c>
      <c r="S3072" s="11">
        <v>13.7</v>
      </c>
      <c r="T3072" s="11">
        <v>13</v>
      </c>
      <c r="U3072" s="11">
        <v>14.4</v>
      </c>
      <c r="V3072" s="11">
        <v>10.8</v>
      </c>
      <c r="W3072" s="11">
        <v>12.4</v>
      </c>
      <c r="X3072" s="11">
        <v>11.8</v>
      </c>
      <c r="Y3072" s="78"/>
      <c r="Z3072" s="11">
        <v>70.59</v>
      </c>
      <c r="AA3072" s="11">
        <v>163.08000000000001</v>
      </c>
      <c r="AB3072" s="11">
        <v>109.46</v>
      </c>
      <c r="AC3072" s="11">
        <v>0.97</v>
      </c>
      <c r="AD3072" s="11">
        <v>7.61</v>
      </c>
    </row>
    <row r="3073" spans="1:30" x14ac:dyDescent="0.25">
      <c r="A3073" s="1">
        <v>2019</v>
      </c>
      <c r="B3073" s="1">
        <v>5</v>
      </c>
      <c r="C3073" s="1">
        <v>8</v>
      </c>
      <c r="D3073" s="3">
        <v>0.83333333333333337</v>
      </c>
      <c r="E3073" s="5">
        <v>3069</v>
      </c>
      <c r="G3073" s="15">
        <v>5.5</v>
      </c>
      <c r="H3073" s="15">
        <v>6.1</v>
      </c>
      <c r="I3073" s="15">
        <v>7.8</v>
      </c>
      <c r="J3073" s="15">
        <v>3.5</v>
      </c>
      <c r="K3073" s="15">
        <v>5.0999999999999996</v>
      </c>
      <c r="L3073" s="15">
        <v>7.3</v>
      </c>
      <c r="N3073" s="88">
        <v>11.6</v>
      </c>
      <c r="O3073" s="104">
        <v>11</v>
      </c>
      <c r="Q3073" s="11">
        <v>12.2</v>
      </c>
      <c r="R3073" s="11">
        <v>11.3</v>
      </c>
      <c r="S3073" s="11">
        <v>13.7</v>
      </c>
      <c r="T3073" s="11">
        <v>13</v>
      </c>
      <c r="U3073" s="11">
        <v>14.4</v>
      </c>
      <c r="V3073" s="11">
        <v>10.8</v>
      </c>
      <c r="W3073" s="11">
        <v>12.4</v>
      </c>
      <c r="X3073" s="11">
        <v>11.8</v>
      </c>
      <c r="Y3073" s="78"/>
      <c r="Z3073" s="11">
        <v>70.59</v>
      </c>
      <c r="AA3073" s="11">
        <v>163.08000000000001</v>
      </c>
      <c r="AB3073" s="11">
        <v>109.46</v>
      </c>
      <c r="AC3073" s="11">
        <v>0.97</v>
      </c>
      <c r="AD3073" s="11">
        <v>7.61</v>
      </c>
    </row>
    <row r="3074" spans="1:30" x14ac:dyDescent="0.25">
      <c r="A3074" s="1">
        <v>2019</v>
      </c>
      <c r="B3074" s="1">
        <v>5</v>
      </c>
      <c r="C3074" s="1">
        <v>8</v>
      </c>
      <c r="D3074" s="3">
        <v>0.875</v>
      </c>
      <c r="E3074" s="5">
        <v>3070</v>
      </c>
      <c r="G3074" s="15">
        <v>3.2</v>
      </c>
      <c r="H3074" s="15">
        <v>3.7</v>
      </c>
      <c r="I3074" s="15">
        <v>6.9</v>
      </c>
      <c r="J3074" s="15">
        <v>2.2000000000000002</v>
      </c>
      <c r="K3074" s="15">
        <v>4.3</v>
      </c>
      <c r="L3074" s="15">
        <v>5.7</v>
      </c>
      <c r="N3074" s="88">
        <v>11.6</v>
      </c>
      <c r="O3074" s="104">
        <v>11</v>
      </c>
      <c r="Q3074" s="11">
        <v>12.2</v>
      </c>
      <c r="R3074" s="11">
        <v>11.3</v>
      </c>
      <c r="S3074" s="11">
        <v>13.7</v>
      </c>
      <c r="T3074" s="11">
        <v>13</v>
      </c>
      <c r="U3074" s="11">
        <v>14.4</v>
      </c>
      <c r="V3074" s="11">
        <v>10.8</v>
      </c>
      <c r="W3074" s="11">
        <v>12.4</v>
      </c>
      <c r="X3074" s="11">
        <v>11.8</v>
      </c>
      <c r="Y3074" s="78"/>
      <c r="Z3074" s="11">
        <v>70.59</v>
      </c>
      <c r="AA3074" s="11">
        <v>163.08000000000001</v>
      </c>
      <c r="AB3074" s="11">
        <v>109.46</v>
      </c>
      <c r="AC3074" s="11">
        <v>0.97</v>
      </c>
      <c r="AD3074" s="11">
        <v>7.61</v>
      </c>
    </row>
    <row r="3075" spans="1:30" x14ac:dyDescent="0.25">
      <c r="A3075" s="1">
        <v>2019</v>
      </c>
      <c r="B3075" s="1">
        <v>5</v>
      </c>
      <c r="C3075" s="1">
        <v>8</v>
      </c>
      <c r="D3075" s="3">
        <v>0.91666666666666663</v>
      </c>
      <c r="E3075" s="5">
        <v>3071</v>
      </c>
      <c r="G3075" s="15">
        <v>2.2999999999999998</v>
      </c>
      <c r="H3075" s="15">
        <v>5.2</v>
      </c>
      <c r="I3075" s="15">
        <v>6</v>
      </c>
      <c r="J3075" s="15">
        <v>1.2</v>
      </c>
      <c r="K3075" s="15">
        <v>3.8</v>
      </c>
      <c r="L3075" s="15">
        <v>5</v>
      </c>
      <c r="N3075" s="88">
        <v>11.6</v>
      </c>
      <c r="O3075" s="104">
        <v>11</v>
      </c>
      <c r="Q3075" s="11">
        <v>12.2</v>
      </c>
      <c r="R3075" s="11">
        <v>11.3</v>
      </c>
      <c r="S3075" s="11">
        <v>13.7</v>
      </c>
      <c r="T3075" s="11">
        <v>13</v>
      </c>
      <c r="U3075" s="11">
        <v>14.4</v>
      </c>
      <c r="V3075" s="11">
        <v>10.8</v>
      </c>
      <c r="W3075" s="11">
        <v>12.4</v>
      </c>
      <c r="X3075" s="11">
        <v>11.8</v>
      </c>
      <c r="Y3075" s="78"/>
      <c r="Z3075" s="11">
        <v>70.59</v>
      </c>
      <c r="AA3075" s="11">
        <v>163.08000000000001</v>
      </c>
      <c r="AB3075" s="11">
        <v>109.46</v>
      </c>
      <c r="AC3075" s="11">
        <v>0.97</v>
      </c>
      <c r="AD3075" s="11">
        <v>7.61</v>
      </c>
    </row>
    <row r="3076" spans="1:30" x14ac:dyDescent="0.25">
      <c r="A3076" s="1">
        <v>2019</v>
      </c>
      <c r="B3076" s="1">
        <v>5</v>
      </c>
      <c r="C3076" s="1">
        <v>8</v>
      </c>
      <c r="D3076" s="3">
        <v>0.95833333333333337</v>
      </c>
      <c r="E3076" s="5">
        <v>3072</v>
      </c>
      <c r="G3076" s="15">
        <v>0.1</v>
      </c>
      <c r="H3076" s="15">
        <v>3.3</v>
      </c>
      <c r="I3076" s="15">
        <v>4.7</v>
      </c>
      <c r="J3076" s="15">
        <v>1.1000000000000001</v>
      </c>
      <c r="K3076" s="15">
        <v>4.4000000000000004</v>
      </c>
      <c r="L3076" s="15">
        <v>4.8</v>
      </c>
      <c r="N3076" s="88">
        <v>11.6</v>
      </c>
      <c r="O3076" s="104">
        <v>11</v>
      </c>
      <c r="Q3076" s="11">
        <v>12.2</v>
      </c>
      <c r="R3076" s="11">
        <v>11.3</v>
      </c>
      <c r="S3076" s="11">
        <v>13.7</v>
      </c>
      <c r="T3076" s="11">
        <v>13</v>
      </c>
      <c r="U3076" s="11">
        <v>14.4</v>
      </c>
      <c r="V3076" s="11">
        <v>10.8</v>
      </c>
      <c r="W3076" s="11">
        <v>12.4</v>
      </c>
      <c r="X3076" s="11">
        <v>11.8</v>
      </c>
      <c r="Y3076" s="78"/>
      <c r="Z3076" s="11">
        <v>70.59</v>
      </c>
      <c r="AA3076" s="11">
        <v>163.08000000000001</v>
      </c>
      <c r="AB3076" s="11">
        <v>109.46</v>
      </c>
      <c r="AC3076" s="11">
        <v>0.97</v>
      </c>
      <c r="AD3076" s="11">
        <v>7.61</v>
      </c>
    </row>
    <row r="3077" spans="1:30" x14ac:dyDescent="0.25">
      <c r="A3077" s="1">
        <v>2019</v>
      </c>
      <c r="B3077" s="1">
        <v>5</v>
      </c>
      <c r="C3077" s="1">
        <v>9</v>
      </c>
      <c r="D3077" s="3">
        <v>0</v>
      </c>
      <c r="E3077" s="5">
        <v>3073</v>
      </c>
      <c r="G3077" s="15">
        <v>-0.2</v>
      </c>
      <c r="H3077" s="15">
        <v>2.2999999999999998</v>
      </c>
      <c r="I3077" s="15">
        <v>5.4</v>
      </c>
      <c r="J3077" s="15">
        <v>0.5</v>
      </c>
      <c r="K3077" s="15">
        <v>4.2</v>
      </c>
      <c r="L3077" s="15">
        <v>4.4000000000000004</v>
      </c>
      <c r="N3077" s="88">
        <v>8.6</v>
      </c>
      <c r="O3077" s="104">
        <v>11.3</v>
      </c>
      <c r="Q3077" s="11">
        <v>12.5</v>
      </c>
      <c r="R3077" s="11">
        <v>11.6</v>
      </c>
      <c r="S3077" s="11">
        <v>13.9</v>
      </c>
      <c r="T3077" s="11">
        <v>13.3</v>
      </c>
      <c r="U3077" s="11">
        <v>15.2</v>
      </c>
      <c r="V3077" s="11">
        <v>11.3</v>
      </c>
      <c r="W3077" s="11">
        <v>13.7</v>
      </c>
      <c r="X3077" s="11">
        <v>12.1</v>
      </c>
      <c r="Y3077" s="78"/>
      <c r="Z3077" s="11">
        <v>68.23</v>
      </c>
      <c r="AA3077" s="11">
        <v>159.75</v>
      </c>
      <c r="AB3077" s="11">
        <v>110.54</v>
      </c>
      <c r="AC3077" s="11">
        <v>1.05</v>
      </c>
      <c r="AD3077" s="11">
        <v>6.13</v>
      </c>
    </row>
    <row r="3078" spans="1:30" x14ac:dyDescent="0.25">
      <c r="A3078" s="1">
        <v>2019</v>
      </c>
      <c r="B3078" s="1">
        <v>5</v>
      </c>
      <c r="C3078" s="1">
        <v>9</v>
      </c>
      <c r="D3078" s="3">
        <v>4.1666666666666664E-2</v>
      </c>
      <c r="E3078" s="5">
        <v>3074</v>
      </c>
      <c r="G3078" s="15">
        <v>-0.2</v>
      </c>
      <c r="H3078" s="15">
        <v>1.4</v>
      </c>
      <c r="I3078" s="15">
        <v>5.6</v>
      </c>
      <c r="J3078" s="15">
        <v>-0.3</v>
      </c>
      <c r="K3078" s="15">
        <v>3.6</v>
      </c>
      <c r="L3078" s="15">
        <v>4</v>
      </c>
      <c r="N3078" s="88">
        <v>8.6</v>
      </c>
      <c r="O3078" s="104">
        <v>11.3</v>
      </c>
      <c r="Q3078" s="11">
        <v>12.5</v>
      </c>
      <c r="R3078" s="11">
        <v>11.6</v>
      </c>
      <c r="S3078" s="11">
        <v>13.9</v>
      </c>
      <c r="T3078" s="11">
        <v>13.3</v>
      </c>
      <c r="U3078" s="11">
        <v>15.2</v>
      </c>
      <c r="V3078" s="11">
        <v>11.3</v>
      </c>
      <c r="W3078" s="11">
        <v>13.7</v>
      </c>
      <c r="X3078" s="11">
        <v>12.1</v>
      </c>
      <c r="Y3078" s="78"/>
      <c r="Z3078" s="11">
        <v>68.23</v>
      </c>
      <c r="AA3078" s="11">
        <v>159.75</v>
      </c>
      <c r="AB3078" s="11">
        <v>110.54</v>
      </c>
      <c r="AC3078" s="11">
        <v>1.05</v>
      </c>
      <c r="AD3078" s="11">
        <v>6.13</v>
      </c>
    </row>
    <row r="3079" spans="1:30" x14ac:dyDescent="0.25">
      <c r="A3079" s="1">
        <v>2019</v>
      </c>
      <c r="B3079" s="1">
        <v>5</v>
      </c>
      <c r="C3079" s="1">
        <v>9</v>
      </c>
      <c r="D3079" s="3">
        <v>8.3333333333333329E-2</v>
      </c>
      <c r="E3079" s="5">
        <v>3075</v>
      </c>
      <c r="G3079" s="15">
        <v>-1.7</v>
      </c>
      <c r="H3079" s="15">
        <v>0.6</v>
      </c>
      <c r="I3079" s="15">
        <v>5</v>
      </c>
      <c r="J3079" s="15">
        <v>-0.6</v>
      </c>
      <c r="K3079" s="15">
        <v>3.6</v>
      </c>
      <c r="L3079" s="15">
        <v>3.5</v>
      </c>
      <c r="N3079" s="88">
        <v>8.6</v>
      </c>
      <c r="O3079" s="104">
        <v>11.3</v>
      </c>
      <c r="Q3079" s="11">
        <v>12.5</v>
      </c>
      <c r="R3079" s="11">
        <v>11.6</v>
      </c>
      <c r="S3079" s="11">
        <v>13.9</v>
      </c>
      <c r="T3079" s="11">
        <v>13.3</v>
      </c>
      <c r="U3079" s="11">
        <v>15.2</v>
      </c>
      <c r="V3079" s="11">
        <v>11.3</v>
      </c>
      <c r="W3079" s="11">
        <v>13.7</v>
      </c>
      <c r="X3079" s="11">
        <v>12.1</v>
      </c>
      <c r="Y3079" s="78"/>
      <c r="Z3079" s="11">
        <v>68.23</v>
      </c>
      <c r="AA3079" s="11">
        <v>159.75</v>
      </c>
      <c r="AB3079" s="11">
        <v>110.54</v>
      </c>
      <c r="AC3079" s="11">
        <v>1.05</v>
      </c>
      <c r="AD3079" s="11">
        <v>6.13</v>
      </c>
    </row>
    <row r="3080" spans="1:30" x14ac:dyDescent="0.25">
      <c r="A3080" s="1">
        <v>2019</v>
      </c>
      <c r="B3080" s="1">
        <v>5</v>
      </c>
      <c r="C3080" s="1">
        <v>9</v>
      </c>
      <c r="D3080" s="3">
        <v>0.125</v>
      </c>
      <c r="E3080" s="5">
        <v>3076</v>
      </c>
      <c r="G3080" s="15">
        <v>-1.5</v>
      </c>
      <c r="H3080" s="15">
        <v>1.2</v>
      </c>
      <c r="I3080" s="15">
        <v>5.6</v>
      </c>
      <c r="J3080" s="15">
        <v>1</v>
      </c>
      <c r="K3080" s="15">
        <v>3.7</v>
      </c>
      <c r="L3080" s="15">
        <v>2.9</v>
      </c>
      <c r="N3080" s="88">
        <v>8.6</v>
      </c>
      <c r="O3080" s="104">
        <v>11.3</v>
      </c>
      <c r="Q3080" s="11">
        <v>12.5</v>
      </c>
      <c r="R3080" s="11">
        <v>11.6</v>
      </c>
      <c r="S3080" s="11">
        <v>13.9</v>
      </c>
      <c r="T3080" s="11">
        <v>13.3</v>
      </c>
      <c r="U3080" s="11">
        <v>15.2</v>
      </c>
      <c r="V3080" s="11">
        <v>11.3</v>
      </c>
      <c r="W3080" s="11">
        <v>13.7</v>
      </c>
      <c r="X3080" s="11">
        <v>12.1</v>
      </c>
      <c r="Y3080" s="78"/>
      <c r="Z3080" s="11">
        <v>68.23</v>
      </c>
      <c r="AA3080" s="11">
        <v>159.75</v>
      </c>
      <c r="AB3080" s="11">
        <v>110.54</v>
      </c>
      <c r="AC3080" s="11">
        <v>1.05</v>
      </c>
      <c r="AD3080" s="11">
        <v>6.13</v>
      </c>
    </row>
    <row r="3081" spans="1:30" x14ac:dyDescent="0.25">
      <c r="A3081" s="1">
        <v>2019</v>
      </c>
      <c r="B3081" s="1">
        <v>5</v>
      </c>
      <c r="C3081" s="1">
        <v>9</v>
      </c>
      <c r="D3081" s="3">
        <v>0.16666666666666666</v>
      </c>
      <c r="E3081" s="5">
        <v>3077</v>
      </c>
      <c r="G3081" s="15">
        <v>0.7</v>
      </c>
      <c r="H3081" s="15">
        <v>3.5</v>
      </c>
      <c r="I3081" s="15">
        <v>6.6</v>
      </c>
      <c r="J3081" s="15">
        <v>5.7</v>
      </c>
      <c r="K3081" s="15">
        <v>5.4</v>
      </c>
      <c r="L3081" s="15">
        <v>5</v>
      </c>
      <c r="N3081" s="88">
        <v>8.6</v>
      </c>
      <c r="O3081" s="104">
        <v>11.3</v>
      </c>
      <c r="Q3081" s="11">
        <v>12.5</v>
      </c>
      <c r="R3081" s="11">
        <v>11.6</v>
      </c>
      <c r="S3081" s="11">
        <v>13.9</v>
      </c>
      <c r="T3081" s="11">
        <v>13.3</v>
      </c>
      <c r="U3081" s="11">
        <v>15.2</v>
      </c>
      <c r="V3081" s="11">
        <v>11.3</v>
      </c>
      <c r="W3081" s="11">
        <v>13.7</v>
      </c>
      <c r="X3081" s="11">
        <v>12.1</v>
      </c>
      <c r="Y3081" s="78"/>
      <c r="Z3081" s="11">
        <v>68.23</v>
      </c>
      <c r="AA3081" s="11">
        <v>159.75</v>
      </c>
      <c r="AB3081" s="11">
        <v>110.54</v>
      </c>
      <c r="AC3081" s="11">
        <v>1.05</v>
      </c>
      <c r="AD3081" s="11">
        <v>6.13</v>
      </c>
    </row>
    <row r="3082" spans="1:30" x14ac:dyDescent="0.25">
      <c r="A3082" s="1">
        <v>2019</v>
      </c>
      <c r="B3082" s="1">
        <v>5</v>
      </c>
      <c r="C3082" s="1">
        <v>9</v>
      </c>
      <c r="D3082" s="3">
        <v>0.20833333333333334</v>
      </c>
      <c r="E3082" s="5">
        <v>3078</v>
      </c>
      <c r="G3082" s="15">
        <v>7.1</v>
      </c>
      <c r="H3082" s="15">
        <v>7.3</v>
      </c>
      <c r="I3082" s="15">
        <v>8.6</v>
      </c>
      <c r="J3082" s="15">
        <v>8</v>
      </c>
      <c r="K3082" s="15">
        <v>7.3</v>
      </c>
      <c r="L3082" s="15">
        <v>7.9</v>
      </c>
      <c r="N3082" s="88">
        <v>8.6</v>
      </c>
      <c r="O3082" s="104">
        <v>11.3</v>
      </c>
      <c r="Q3082" s="11">
        <v>12.5</v>
      </c>
      <c r="R3082" s="11">
        <v>11.6</v>
      </c>
      <c r="S3082" s="11">
        <v>13.9</v>
      </c>
      <c r="T3082" s="11">
        <v>13.3</v>
      </c>
      <c r="U3082" s="11">
        <v>15.2</v>
      </c>
      <c r="V3082" s="11">
        <v>11.3</v>
      </c>
      <c r="W3082" s="11">
        <v>13.7</v>
      </c>
      <c r="X3082" s="11">
        <v>12.1</v>
      </c>
      <c r="Y3082" s="78"/>
      <c r="Z3082" s="11">
        <v>68.23</v>
      </c>
      <c r="AA3082" s="11">
        <v>159.75</v>
      </c>
      <c r="AB3082" s="11">
        <v>110.54</v>
      </c>
      <c r="AC3082" s="11">
        <v>1.05</v>
      </c>
      <c r="AD3082" s="11">
        <v>6.13</v>
      </c>
    </row>
    <row r="3083" spans="1:30" x14ac:dyDescent="0.25">
      <c r="A3083" s="1">
        <v>2019</v>
      </c>
      <c r="B3083" s="1">
        <v>5</v>
      </c>
      <c r="C3083" s="1">
        <v>9</v>
      </c>
      <c r="D3083" s="3">
        <v>0.25</v>
      </c>
      <c r="E3083" s="5">
        <v>3079</v>
      </c>
      <c r="G3083" s="15">
        <v>10.1</v>
      </c>
      <c r="H3083" s="15">
        <v>10.7</v>
      </c>
      <c r="I3083" s="15">
        <v>10.8</v>
      </c>
      <c r="J3083" s="15">
        <v>11.4</v>
      </c>
      <c r="K3083" s="15">
        <v>10.1</v>
      </c>
      <c r="L3083" s="15">
        <v>10.5</v>
      </c>
      <c r="N3083" s="88">
        <v>8.6</v>
      </c>
      <c r="O3083" s="104">
        <v>11.3</v>
      </c>
      <c r="Q3083" s="11">
        <v>12.5</v>
      </c>
      <c r="R3083" s="11">
        <v>11.6</v>
      </c>
      <c r="S3083" s="11">
        <v>13.9</v>
      </c>
      <c r="T3083" s="11">
        <v>13.3</v>
      </c>
      <c r="U3083" s="11">
        <v>15.2</v>
      </c>
      <c r="V3083" s="11">
        <v>11.3</v>
      </c>
      <c r="W3083" s="11">
        <v>13.7</v>
      </c>
      <c r="X3083" s="11">
        <v>12.1</v>
      </c>
      <c r="Y3083" s="78"/>
      <c r="Z3083" s="11">
        <v>68.23</v>
      </c>
      <c r="AA3083" s="11">
        <v>159.75</v>
      </c>
      <c r="AB3083" s="11">
        <v>110.54</v>
      </c>
      <c r="AC3083" s="11">
        <v>1.05</v>
      </c>
      <c r="AD3083" s="11">
        <v>6.13</v>
      </c>
    </row>
    <row r="3084" spans="1:30" x14ac:dyDescent="0.25">
      <c r="A3084" s="1">
        <v>2019</v>
      </c>
      <c r="B3084" s="1">
        <v>5</v>
      </c>
      <c r="C3084" s="1">
        <v>9</v>
      </c>
      <c r="D3084" s="3">
        <v>0.29166666666666669</v>
      </c>
      <c r="E3084" s="5">
        <v>3080</v>
      </c>
      <c r="G3084" s="15">
        <v>12.1</v>
      </c>
      <c r="H3084" s="15">
        <v>13.4</v>
      </c>
      <c r="I3084" s="15">
        <v>13.9</v>
      </c>
      <c r="J3084" s="15">
        <v>13.2</v>
      </c>
      <c r="K3084" s="15">
        <v>12.7</v>
      </c>
      <c r="L3084" s="15">
        <v>12</v>
      </c>
      <c r="N3084" s="88">
        <v>8.6</v>
      </c>
      <c r="O3084" s="104">
        <v>11.3</v>
      </c>
      <c r="Q3084" s="11">
        <v>12.5</v>
      </c>
      <c r="R3084" s="11">
        <v>11.6</v>
      </c>
      <c r="S3084" s="11">
        <v>13.9</v>
      </c>
      <c r="T3084" s="11">
        <v>13.3</v>
      </c>
      <c r="U3084" s="11">
        <v>15.2</v>
      </c>
      <c r="V3084" s="11">
        <v>11.3</v>
      </c>
      <c r="W3084" s="11">
        <v>13.7</v>
      </c>
      <c r="X3084" s="11">
        <v>12.1</v>
      </c>
      <c r="Y3084" s="78"/>
      <c r="Z3084" s="11">
        <v>68.23</v>
      </c>
      <c r="AA3084" s="11">
        <v>159.75</v>
      </c>
      <c r="AB3084" s="11">
        <v>110.54</v>
      </c>
      <c r="AC3084" s="11">
        <v>1.05</v>
      </c>
      <c r="AD3084" s="11">
        <v>6.13</v>
      </c>
    </row>
    <row r="3085" spans="1:30" x14ac:dyDescent="0.25">
      <c r="A3085" s="1">
        <v>2019</v>
      </c>
      <c r="B3085" s="1">
        <v>5</v>
      </c>
      <c r="C3085" s="1">
        <v>9</v>
      </c>
      <c r="D3085" s="3">
        <v>0.33333333333333331</v>
      </c>
      <c r="E3085" s="5">
        <v>3081</v>
      </c>
      <c r="G3085" s="15">
        <v>13.2</v>
      </c>
      <c r="H3085" s="15">
        <v>13.8</v>
      </c>
      <c r="I3085" s="15">
        <v>14.9</v>
      </c>
      <c r="J3085" s="15">
        <v>14</v>
      </c>
      <c r="K3085" s="15">
        <v>13.8</v>
      </c>
      <c r="L3085" s="15">
        <v>12.9</v>
      </c>
      <c r="N3085" s="88">
        <v>8.6</v>
      </c>
      <c r="O3085" s="104">
        <v>11.3</v>
      </c>
      <c r="Q3085" s="11">
        <v>12.5</v>
      </c>
      <c r="R3085" s="11">
        <v>11.6</v>
      </c>
      <c r="S3085" s="11">
        <v>13.9</v>
      </c>
      <c r="T3085" s="11">
        <v>13.3</v>
      </c>
      <c r="U3085" s="11">
        <v>15.2</v>
      </c>
      <c r="V3085" s="11">
        <v>11.3</v>
      </c>
      <c r="W3085" s="11">
        <v>13.7</v>
      </c>
      <c r="X3085" s="11">
        <v>12.1</v>
      </c>
      <c r="Y3085" s="78"/>
      <c r="Z3085" s="11">
        <v>68.23</v>
      </c>
      <c r="AA3085" s="11">
        <v>159.75</v>
      </c>
      <c r="AB3085" s="11">
        <v>110.54</v>
      </c>
      <c r="AC3085" s="11">
        <v>1.05</v>
      </c>
      <c r="AD3085" s="11">
        <v>6.13</v>
      </c>
    </row>
    <row r="3086" spans="1:30" x14ac:dyDescent="0.25">
      <c r="A3086" s="1">
        <v>2019</v>
      </c>
      <c r="B3086" s="1">
        <v>5</v>
      </c>
      <c r="C3086" s="1">
        <v>9</v>
      </c>
      <c r="D3086" s="3">
        <v>0.375</v>
      </c>
      <c r="E3086" s="5">
        <v>3082</v>
      </c>
      <c r="G3086" s="15">
        <v>14.5</v>
      </c>
      <c r="H3086" s="15">
        <v>14.6</v>
      </c>
      <c r="I3086" s="15">
        <v>15.5</v>
      </c>
      <c r="J3086" s="15">
        <v>14.8</v>
      </c>
      <c r="K3086" s="15">
        <v>14.7</v>
      </c>
      <c r="L3086" s="15">
        <v>13.1</v>
      </c>
      <c r="N3086" s="88">
        <v>8.6</v>
      </c>
      <c r="O3086" s="104">
        <v>11.3</v>
      </c>
      <c r="Q3086" s="11">
        <v>12.5</v>
      </c>
      <c r="R3086" s="11">
        <v>11.6</v>
      </c>
      <c r="S3086" s="11">
        <v>13.9</v>
      </c>
      <c r="T3086" s="11">
        <v>13.3</v>
      </c>
      <c r="U3086" s="11">
        <v>15.2</v>
      </c>
      <c r="V3086" s="11">
        <v>11.3</v>
      </c>
      <c r="W3086" s="11">
        <v>13.7</v>
      </c>
      <c r="X3086" s="11">
        <v>12.1</v>
      </c>
      <c r="Y3086" s="78"/>
      <c r="Z3086" s="11">
        <v>68.23</v>
      </c>
      <c r="AA3086" s="11">
        <v>159.75</v>
      </c>
      <c r="AB3086" s="11">
        <v>110.54</v>
      </c>
      <c r="AC3086" s="11">
        <v>1.05</v>
      </c>
      <c r="AD3086" s="11">
        <v>6.13</v>
      </c>
    </row>
    <row r="3087" spans="1:30" x14ac:dyDescent="0.25">
      <c r="A3087" s="1">
        <v>2019</v>
      </c>
      <c r="B3087" s="1">
        <v>5</v>
      </c>
      <c r="C3087" s="1">
        <v>9</v>
      </c>
      <c r="D3087" s="3">
        <v>0.41666666666666669</v>
      </c>
      <c r="E3087" s="5">
        <v>3083</v>
      </c>
      <c r="G3087" s="15">
        <v>15.4</v>
      </c>
      <c r="H3087" s="15">
        <v>15.3</v>
      </c>
      <c r="I3087" s="15">
        <v>16.399999999999999</v>
      </c>
      <c r="J3087" s="15">
        <v>16.2</v>
      </c>
      <c r="K3087" s="15">
        <v>15.3</v>
      </c>
      <c r="L3087" s="15">
        <v>13.7</v>
      </c>
      <c r="N3087" s="88">
        <v>8.6</v>
      </c>
      <c r="O3087" s="104">
        <v>11.3</v>
      </c>
      <c r="Q3087" s="11">
        <v>12.5</v>
      </c>
      <c r="R3087" s="11">
        <v>11.6</v>
      </c>
      <c r="S3087" s="11">
        <v>13.9</v>
      </c>
      <c r="T3087" s="11">
        <v>13.3</v>
      </c>
      <c r="U3087" s="11">
        <v>15.2</v>
      </c>
      <c r="V3087" s="11">
        <v>11.3</v>
      </c>
      <c r="W3087" s="11">
        <v>13.7</v>
      </c>
      <c r="X3087" s="11">
        <v>12.1</v>
      </c>
      <c r="Y3087" s="78"/>
      <c r="Z3087" s="11">
        <v>68.23</v>
      </c>
      <c r="AA3087" s="11">
        <v>159.75</v>
      </c>
      <c r="AB3087" s="11">
        <v>110.54</v>
      </c>
      <c r="AC3087" s="11">
        <v>1.05</v>
      </c>
      <c r="AD3087" s="11">
        <v>6.13</v>
      </c>
    </row>
    <row r="3088" spans="1:30" x14ac:dyDescent="0.25">
      <c r="A3088" s="1">
        <v>2019</v>
      </c>
      <c r="B3088" s="1">
        <v>5</v>
      </c>
      <c r="C3088" s="1">
        <v>9</v>
      </c>
      <c r="D3088" s="3">
        <v>0.45833333333333331</v>
      </c>
      <c r="E3088" s="5">
        <v>3084</v>
      </c>
      <c r="G3088" s="15">
        <v>15.8</v>
      </c>
      <c r="H3088" s="15">
        <v>16.600000000000001</v>
      </c>
      <c r="I3088" s="15">
        <v>17.2</v>
      </c>
      <c r="J3088" s="15">
        <v>16.3</v>
      </c>
      <c r="K3088" s="15">
        <v>15.7</v>
      </c>
      <c r="L3088" s="15">
        <v>15.2</v>
      </c>
      <c r="N3088" s="88">
        <v>8.6</v>
      </c>
      <c r="O3088" s="104">
        <v>11.3</v>
      </c>
      <c r="Q3088" s="11">
        <v>12.5</v>
      </c>
      <c r="R3088" s="11">
        <v>11.6</v>
      </c>
      <c r="S3088" s="11">
        <v>13.9</v>
      </c>
      <c r="T3088" s="11">
        <v>13.3</v>
      </c>
      <c r="U3088" s="11">
        <v>15.2</v>
      </c>
      <c r="V3088" s="11">
        <v>11.3</v>
      </c>
      <c r="W3088" s="11">
        <v>13.7</v>
      </c>
      <c r="X3088" s="11">
        <v>12.1</v>
      </c>
      <c r="Y3088" s="78"/>
      <c r="Z3088" s="11">
        <v>68.23</v>
      </c>
      <c r="AA3088" s="11">
        <v>159.75</v>
      </c>
      <c r="AB3088" s="11">
        <v>110.54</v>
      </c>
      <c r="AC3088" s="11">
        <v>1.05</v>
      </c>
      <c r="AD3088" s="11">
        <v>6.13</v>
      </c>
    </row>
    <row r="3089" spans="1:30" x14ac:dyDescent="0.25">
      <c r="A3089" s="1">
        <v>2019</v>
      </c>
      <c r="B3089" s="1">
        <v>5</v>
      </c>
      <c r="C3089" s="1">
        <v>9</v>
      </c>
      <c r="D3089" s="3">
        <v>0.5</v>
      </c>
      <c r="E3089" s="5">
        <v>3085</v>
      </c>
      <c r="G3089" s="15">
        <v>16.600000000000001</v>
      </c>
      <c r="H3089" s="15">
        <v>17</v>
      </c>
      <c r="I3089" s="15">
        <v>18.2</v>
      </c>
      <c r="J3089" s="15">
        <v>16.899999999999999</v>
      </c>
      <c r="K3089" s="15">
        <v>16.899999999999999</v>
      </c>
      <c r="L3089" s="15">
        <v>15.8</v>
      </c>
      <c r="N3089" s="88">
        <v>12.2</v>
      </c>
      <c r="O3089" s="104">
        <v>11.3</v>
      </c>
      <c r="Q3089" s="11">
        <v>12.5</v>
      </c>
      <c r="R3089" s="11">
        <v>11.6</v>
      </c>
      <c r="S3089" s="11">
        <v>13.9</v>
      </c>
      <c r="T3089" s="11">
        <v>13.3</v>
      </c>
      <c r="U3089" s="11">
        <v>15.2</v>
      </c>
      <c r="V3089" s="11">
        <v>11.3</v>
      </c>
      <c r="W3089" s="11">
        <v>13.7</v>
      </c>
      <c r="X3089" s="11">
        <v>12.1</v>
      </c>
      <c r="Y3089" s="78"/>
      <c r="Z3089" s="11">
        <v>68.23</v>
      </c>
      <c r="AA3089" s="11">
        <v>159.75</v>
      </c>
      <c r="AB3089" s="11">
        <v>110.54</v>
      </c>
      <c r="AC3089" s="11">
        <v>1.05</v>
      </c>
      <c r="AD3089" s="11">
        <v>6.13</v>
      </c>
    </row>
    <row r="3090" spans="1:30" x14ac:dyDescent="0.25">
      <c r="A3090" s="1">
        <v>2019</v>
      </c>
      <c r="B3090" s="1">
        <v>5</v>
      </c>
      <c r="C3090" s="1">
        <v>9</v>
      </c>
      <c r="D3090" s="3">
        <v>0.54166666666666663</v>
      </c>
      <c r="E3090" s="5">
        <v>3086</v>
      </c>
      <c r="G3090" s="15">
        <v>16.5</v>
      </c>
      <c r="H3090" s="15">
        <v>17.100000000000001</v>
      </c>
      <c r="I3090" s="15">
        <v>18.399999999999999</v>
      </c>
      <c r="J3090" s="15">
        <v>17.399999999999999</v>
      </c>
      <c r="K3090" s="15">
        <v>16.5</v>
      </c>
      <c r="L3090" s="15">
        <v>15.3</v>
      </c>
      <c r="N3090" s="88">
        <v>12.2</v>
      </c>
      <c r="O3090" s="104">
        <v>11.3</v>
      </c>
      <c r="Q3090" s="11">
        <v>12.5</v>
      </c>
      <c r="R3090" s="11">
        <v>11.6</v>
      </c>
      <c r="S3090" s="11">
        <v>13.9</v>
      </c>
      <c r="T3090" s="11">
        <v>13.3</v>
      </c>
      <c r="U3090" s="11">
        <v>15.2</v>
      </c>
      <c r="V3090" s="11">
        <v>11.3</v>
      </c>
      <c r="W3090" s="11">
        <v>13.7</v>
      </c>
      <c r="X3090" s="11">
        <v>12.1</v>
      </c>
      <c r="Y3090" s="78"/>
      <c r="Z3090" s="11">
        <v>68.23</v>
      </c>
      <c r="AA3090" s="11">
        <v>159.75</v>
      </c>
      <c r="AB3090" s="11">
        <v>110.54</v>
      </c>
      <c r="AC3090" s="11">
        <v>1.05</v>
      </c>
      <c r="AD3090" s="11">
        <v>6.13</v>
      </c>
    </row>
    <row r="3091" spans="1:30" x14ac:dyDescent="0.25">
      <c r="A3091" s="1">
        <v>2019</v>
      </c>
      <c r="B3091" s="1">
        <v>5</v>
      </c>
      <c r="C3091" s="1">
        <v>9</v>
      </c>
      <c r="D3091" s="3">
        <v>0.58333333333333337</v>
      </c>
      <c r="E3091" s="5">
        <v>3087</v>
      </c>
      <c r="G3091" s="15">
        <v>16.899999999999999</v>
      </c>
      <c r="H3091" s="15">
        <v>16.899999999999999</v>
      </c>
      <c r="I3091" s="15">
        <v>18.7</v>
      </c>
      <c r="J3091" s="15">
        <v>17.100000000000001</v>
      </c>
      <c r="K3091" s="15">
        <v>16.7</v>
      </c>
      <c r="L3091" s="15">
        <v>14.9</v>
      </c>
      <c r="N3091" s="88">
        <v>12.2</v>
      </c>
      <c r="O3091" s="104">
        <v>11.3</v>
      </c>
      <c r="Q3091" s="11">
        <v>12.5</v>
      </c>
      <c r="R3091" s="11">
        <v>11.6</v>
      </c>
      <c r="S3091" s="11">
        <v>13.9</v>
      </c>
      <c r="T3091" s="11">
        <v>13.3</v>
      </c>
      <c r="U3091" s="11">
        <v>15.2</v>
      </c>
      <c r="V3091" s="11">
        <v>11.3</v>
      </c>
      <c r="W3091" s="11">
        <v>13.7</v>
      </c>
      <c r="X3091" s="11">
        <v>12.1</v>
      </c>
      <c r="Y3091" s="78"/>
      <c r="Z3091" s="11">
        <v>68.23</v>
      </c>
      <c r="AA3091" s="11">
        <v>159.75</v>
      </c>
      <c r="AB3091" s="11">
        <v>110.54</v>
      </c>
      <c r="AC3091" s="11">
        <v>1.05</v>
      </c>
      <c r="AD3091" s="11">
        <v>6.13</v>
      </c>
    </row>
    <row r="3092" spans="1:30" x14ac:dyDescent="0.25">
      <c r="A3092" s="1">
        <v>2019</v>
      </c>
      <c r="B3092" s="1">
        <v>5</v>
      </c>
      <c r="C3092" s="1">
        <v>9</v>
      </c>
      <c r="D3092" s="3">
        <v>0.625</v>
      </c>
      <c r="E3092" s="5">
        <v>3088</v>
      </c>
      <c r="G3092" s="15">
        <v>17</v>
      </c>
      <c r="H3092" s="15">
        <v>17.100000000000001</v>
      </c>
      <c r="I3092" s="15">
        <v>17.7</v>
      </c>
      <c r="J3092" s="15">
        <v>16.600000000000001</v>
      </c>
      <c r="K3092" s="15">
        <v>16.2</v>
      </c>
      <c r="L3092" s="15">
        <v>14.6</v>
      </c>
      <c r="N3092" s="88">
        <v>12.2</v>
      </c>
      <c r="O3092" s="104">
        <v>11.3</v>
      </c>
      <c r="Q3092" s="11">
        <v>12.5</v>
      </c>
      <c r="R3092" s="11">
        <v>11.6</v>
      </c>
      <c r="S3092" s="11">
        <v>13.9</v>
      </c>
      <c r="T3092" s="11">
        <v>13.3</v>
      </c>
      <c r="U3092" s="11">
        <v>15.2</v>
      </c>
      <c r="V3092" s="11">
        <v>11.3</v>
      </c>
      <c r="W3092" s="11">
        <v>13.7</v>
      </c>
      <c r="X3092" s="11">
        <v>12.1</v>
      </c>
      <c r="Y3092" s="78"/>
      <c r="Z3092" s="11">
        <v>68.23</v>
      </c>
      <c r="AA3092" s="11">
        <v>159.75</v>
      </c>
      <c r="AB3092" s="11">
        <v>110.54</v>
      </c>
      <c r="AC3092" s="11">
        <v>1.05</v>
      </c>
      <c r="AD3092" s="11">
        <v>6.13</v>
      </c>
    </row>
    <row r="3093" spans="1:30" x14ac:dyDescent="0.25">
      <c r="A3093" s="1">
        <v>2019</v>
      </c>
      <c r="B3093" s="1">
        <v>5</v>
      </c>
      <c r="C3093" s="1">
        <v>9</v>
      </c>
      <c r="D3093" s="3">
        <v>0.66666666666666663</v>
      </c>
      <c r="E3093" s="5">
        <v>3089</v>
      </c>
      <c r="G3093" s="15">
        <v>15</v>
      </c>
      <c r="H3093" s="15">
        <v>16</v>
      </c>
      <c r="I3093" s="15">
        <v>17.8</v>
      </c>
      <c r="J3093" s="15">
        <v>16.8</v>
      </c>
      <c r="K3093" s="15">
        <v>15.6</v>
      </c>
      <c r="L3093" s="15">
        <v>14.2</v>
      </c>
      <c r="N3093" s="88">
        <v>12.2</v>
      </c>
      <c r="O3093" s="104">
        <v>11.3</v>
      </c>
      <c r="Q3093" s="11">
        <v>12.5</v>
      </c>
      <c r="R3093" s="11">
        <v>11.6</v>
      </c>
      <c r="S3093" s="11">
        <v>13.9</v>
      </c>
      <c r="T3093" s="11">
        <v>13.3</v>
      </c>
      <c r="U3093" s="11">
        <v>15.2</v>
      </c>
      <c r="V3093" s="11">
        <v>11.3</v>
      </c>
      <c r="W3093" s="11">
        <v>13.7</v>
      </c>
      <c r="X3093" s="11">
        <v>12.1</v>
      </c>
      <c r="Y3093" s="78"/>
      <c r="Z3093" s="11">
        <v>68.23</v>
      </c>
      <c r="AA3093" s="11">
        <v>159.75</v>
      </c>
      <c r="AB3093" s="11">
        <v>110.54</v>
      </c>
      <c r="AC3093" s="11">
        <v>1.05</v>
      </c>
      <c r="AD3093" s="11">
        <v>6.13</v>
      </c>
    </row>
    <row r="3094" spans="1:30" x14ac:dyDescent="0.25">
      <c r="A3094" s="1">
        <v>2019</v>
      </c>
      <c r="B3094" s="1">
        <v>5</v>
      </c>
      <c r="C3094" s="1">
        <v>9</v>
      </c>
      <c r="D3094" s="3">
        <v>0.70833333333333337</v>
      </c>
      <c r="E3094" s="5">
        <v>3090</v>
      </c>
      <c r="G3094" s="15">
        <v>15</v>
      </c>
      <c r="H3094" s="15">
        <v>15</v>
      </c>
      <c r="I3094" s="15">
        <v>16.600000000000001</v>
      </c>
      <c r="J3094" s="15">
        <v>16.3</v>
      </c>
      <c r="K3094" s="15">
        <v>15.6</v>
      </c>
      <c r="L3094" s="15">
        <v>13.7</v>
      </c>
      <c r="N3094" s="88">
        <v>12.2</v>
      </c>
      <c r="O3094" s="104">
        <v>11.3</v>
      </c>
      <c r="Q3094" s="11">
        <v>12.5</v>
      </c>
      <c r="R3094" s="11">
        <v>11.6</v>
      </c>
      <c r="S3094" s="11">
        <v>13.9</v>
      </c>
      <c r="T3094" s="11">
        <v>13.3</v>
      </c>
      <c r="U3094" s="11">
        <v>15.2</v>
      </c>
      <c r="V3094" s="11">
        <v>11.3</v>
      </c>
      <c r="W3094" s="11">
        <v>13.7</v>
      </c>
      <c r="X3094" s="11">
        <v>12.1</v>
      </c>
      <c r="Y3094" s="78"/>
      <c r="Z3094" s="11">
        <v>68.23</v>
      </c>
      <c r="AA3094" s="11">
        <v>159.75</v>
      </c>
      <c r="AB3094" s="11">
        <v>110.54</v>
      </c>
      <c r="AC3094" s="11">
        <v>1.05</v>
      </c>
      <c r="AD3094" s="11">
        <v>6.13</v>
      </c>
    </row>
    <row r="3095" spans="1:30" x14ac:dyDescent="0.25">
      <c r="A3095" s="1">
        <v>2019</v>
      </c>
      <c r="B3095" s="1">
        <v>5</v>
      </c>
      <c r="C3095" s="1">
        <v>9</v>
      </c>
      <c r="D3095" s="3">
        <v>0.75</v>
      </c>
      <c r="E3095" s="5">
        <v>3091</v>
      </c>
      <c r="G3095" s="15">
        <v>13</v>
      </c>
      <c r="H3095" s="15">
        <v>13.4</v>
      </c>
      <c r="I3095" s="15">
        <v>15.9</v>
      </c>
      <c r="J3095" s="15">
        <v>14.9</v>
      </c>
      <c r="K3095" s="15">
        <v>14.8</v>
      </c>
      <c r="L3095" s="15">
        <v>12.9</v>
      </c>
      <c r="N3095" s="88">
        <v>12.2</v>
      </c>
      <c r="O3095" s="104">
        <v>11.3</v>
      </c>
      <c r="Q3095" s="11">
        <v>12.5</v>
      </c>
      <c r="R3095" s="11">
        <v>11.6</v>
      </c>
      <c r="S3095" s="11">
        <v>13.9</v>
      </c>
      <c r="T3095" s="11">
        <v>13.3</v>
      </c>
      <c r="U3095" s="11">
        <v>15.2</v>
      </c>
      <c r="V3095" s="11">
        <v>11.3</v>
      </c>
      <c r="W3095" s="11">
        <v>13.7</v>
      </c>
      <c r="X3095" s="11">
        <v>12.1</v>
      </c>
      <c r="Y3095" s="78"/>
      <c r="Z3095" s="11">
        <v>68.23</v>
      </c>
      <c r="AA3095" s="11">
        <v>159.75</v>
      </c>
      <c r="AB3095" s="11">
        <v>110.54</v>
      </c>
      <c r="AC3095" s="11">
        <v>1.05</v>
      </c>
      <c r="AD3095" s="11">
        <v>6.13</v>
      </c>
    </row>
    <row r="3096" spans="1:30" x14ac:dyDescent="0.25">
      <c r="A3096" s="1">
        <v>2019</v>
      </c>
      <c r="B3096" s="1">
        <v>5</v>
      </c>
      <c r="C3096" s="1">
        <v>9</v>
      </c>
      <c r="D3096" s="3">
        <v>0.79166666666666663</v>
      </c>
      <c r="E3096" s="5">
        <v>3092</v>
      </c>
      <c r="G3096" s="15">
        <v>11.4</v>
      </c>
      <c r="H3096" s="15">
        <v>10</v>
      </c>
      <c r="I3096" s="15">
        <v>12.8</v>
      </c>
      <c r="J3096" s="15">
        <v>11.3</v>
      </c>
      <c r="K3096" s="15">
        <v>13.1</v>
      </c>
      <c r="L3096" s="15">
        <v>11.9</v>
      </c>
      <c r="N3096" s="88">
        <v>12.2</v>
      </c>
      <c r="O3096" s="104">
        <v>11.3</v>
      </c>
      <c r="Q3096" s="11">
        <v>12.5</v>
      </c>
      <c r="R3096" s="11">
        <v>11.6</v>
      </c>
      <c r="S3096" s="11">
        <v>13.9</v>
      </c>
      <c r="T3096" s="11">
        <v>13.3</v>
      </c>
      <c r="U3096" s="11">
        <v>15.2</v>
      </c>
      <c r="V3096" s="11">
        <v>11.3</v>
      </c>
      <c r="W3096" s="11">
        <v>13.7</v>
      </c>
      <c r="X3096" s="11">
        <v>12.1</v>
      </c>
      <c r="Y3096" s="78"/>
      <c r="Z3096" s="11">
        <v>68.23</v>
      </c>
      <c r="AA3096" s="11">
        <v>159.75</v>
      </c>
      <c r="AB3096" s="11">
        <v>110.54</v>
      </c>
      <c r="AC3096" s="11">
        <v>1.05</v>
      </c>
      <c r="AD3096" s="11">
        <v>6.13</v>
      </c>
    </row>
    <row r="3097" spans="1:30" x14ac:dyDescent="0.25">
      <c r="A3097" s="1">
        <v>2019</v>
      </c>
      <c r="B3097" s="1">
        <v>5</v>
      </c>
      <c r="C3097" s="1">
        <v>9</v>
      </c>
      <c r="D3097" s="3">
        <v>0.83333333333333337</v>
      </c>
      <c r="E3097" s="5">
        <v>3093</v>
      </c>
      <c r="G3097" s="15">
        <v>10</v>
      </c>
      <c r="H3097" s="15">
        <v>7.2</v>
      </c>
      <c r="I3097" s="15">
        <v>12</v>
      </c>
      <c r="J3097" s="15">
        <v>8.1999999999999993</v>
      </c>
      <c r="K3097" s="15">
        <v>11.8</v>
      </c>
      <c r="L3097" s="15">
        <v>11.1</v>
      </c>
      <c r="N3097" s="88">
        <v>12.2</v>
      </c>
      <c r="O3097" s="104">
        <v>11.3</v>
      </c>
      <c r="Q3097" s="11">
        <v>12.5</v>
      </c>
      <c r="R3097" s="11">
        <v>11.6</v>
      </c>
      <c r="S3097" s="11">
        <v>13.9</v>
      </c>
      <c r="T3097" s="11">
        <v>13.3</v>
      </c>
      <c r="U3097" s="11">
        <v>15.2</v>
      </c>
      <c r="V3097" s="11">
        <v>11.3</v>
      </c>
      <c r="W3097" s="11">
        <v>13.7</v>
      </c>
      <c r="X3097" s="11">
        <v>12.1</v>
      </c>
      <c r="Y3097" s="78"/>
      <c r="Z3097" s="11">
        <v>68.23</v>
      </c>
      <c r="AA3097" s="11">
        <v>159.75</v>
      </c>
      <c r="AB3097" s="11">
        <v>110.54</v>
      </c>
      <c r="AC3097" s="11">
        <v>1.05</v>
      </c>
      <c r="AD3097" s="11">
        <v>6.13</v>
      </c>
    </row>
    <row r="3098" spans="1:30" x14ac:dyDescent="0.25">
      <c r="A3098" s="1">
        <v>2019</v>
      </c>
      <c r="B3098" s="1">
        <v>5</v>
      </c>
      <c r="C3098" s="1">
        <v>9</v>
      </c>
      <c r="D3098" s="3">
        <v>0.875</v>
      </c>
      <c r="E3098" s="5">
        <v>3094</v>
      </c>
      <c r="G3098" s="15">
        <v>9.3000000000000007</v>
      </c>
      <c r="H3098" s="15">
        <v>8.1</v>
      </c>
      <c r="I3098" s="15">
        <v>11</v>
      </c>
      <c r="J3098" s="15">
        <v>8</v>
      </c>
      <c r="K3098" s="15">
        <v>11.9</v>
      </c>
      <c r="L3098" s="15">
        <v>10.6</v>
      </c>
      <c r="N3098" s="88">
        <v>12.2</v>
      </c>
      <c r="O3098" s="104">
        <v>11.3</v>
      </c>
      <c r="Q3098" s="11">
        <v>12.5</v>
      </c>
      <c r="R3098" s="11">
        <v>11.6</v>
      </c>
      <c r="S3098" s="11">
        <v>13.9</v>
      </c>
      <c r="T3098" s="11">
        <v>13.3</v>
      </c>
      <c r="U3098" s="11">
        <v>15.2</v>
      </c>
      <c r="V3098" s="11">
        <v>11.3</v>
      </c>
      <c r="W3098" s="11">
        <v>13.7</v>
      </c>
      <c r="X3098" s="11">
        <v>12.1</v>
      </c>
      <c r="Y3098" s="78"/>
      <c r="Z3098" s="11">
        <v>68.23</v>
      </c>
      <c r="AA3098" s="11">
        <v>159.75</v>
      </c>
      <c r="AB3098" s="11">
        <v>110.54</v>
      </c>
      <c r="AC3098" s="11">
        <v>1.05</v>
      </c>
      <c r="AD3098" s="11">
        <v>6.13</v>
      </c>
    </row>
    <row r="3099" spans="1:30" x14ac:dyDescent="0.25">
      <c r="A3099" s="1">
        <v>2019</v>
      </c>
      <c r="B3099" s="1">
        <v>5</v>
      </c>
      <c r="C3099" s="1">
        <v>9</v>
      </c>
      <c r="D3099" s="3">
        <v>0.91666666666666663</v>
      </c>
      <c r="E3099" s="5">
        <v>3095</v>
      </c>
      <c r="G3099" s="15">
        <v>8.3000000000000007</v>
      </c>
      <c r="H3099" s="15">
        <v>7</v>
      </c>
      <c r="I3099" s="15">
        <v>10.6</v>
      </c>
      <c r="J3099" s="15">
        <v>7.4</v>
      </c>
      <c r="K3099" s="15">
        <v>12.1</v>
      </c>
      <c r="L3099" s="15">
        <v>9.1</v>
      </c>
      <c r="N3099" s="88">
        <v>12.2</v>
      </c>
      <c r="O3099" s="104">
        <v>11.3</v>
      </c>
      <c r="Q3099" s="11">
        <v>12.5</v>
      </c>
      <c r="R3099" s="11">
        <v>11.6</v>
      </c>
      <c r="S3099" s="11">
        <v>13.9</v>
      </c>
      <c r="T3099" s="11">
        <v>13.3</v>
      </c>
      <c r="U3099" s="11">
        <v>15.2</v>
      </c>
      <c r="V3099" s="11">
        <v>11.3</v>
      </c>
      <c r="W3099" s="11">
        <v>13.7</v>
      </c>
      <c r="X3099" s="11">
        <v>12.1</v>
      </c>
      <c r="Y3099" s="78"/>
      <c r="Z3099" s="11">
        <v>68.23</v>
      </c>
      <c r="AA3099" s="11">
        <v>159.75</v>
      </c>
      <c r="AB3099" s="11">
        <v>110.54</v>
      </c>
      <c r="AC3099" s="11">
        <v>1.05</v>
      </c>
      <c r="AD3099" s="11">
        <v>6.13</v>
      </c>
    </row>
    <row r="3100" spans="1:30" x14ac:dyDescent="0.25">
      <c r="A3100" s="1">
        <v>2019</v>
      </c>
      <c r="B3100" s="1">
        <v>5</v>
      </c>
      <c r="C3100" s="1">
        <v>9</v>
      </c>
      <c r="D3100" s="3">
        <v>0.95833333333333337</v>
      </c>
      <c r="E3100" s="5">
        <v>3096</v>
      </c>
      <c r="G3100" s="15">
        <v>7.1</v>
      </c>
      <c r="H3100" s="15">
        <v>5.0999999999999996</v>
      </c>
      <c r="I3100" s="15">
        <v>10.8</v>
      </c>
      <c r="J3100" s="15">
        <v>7.2</v>
      </c>
      <c r="K3100" s="15">
        <v>11.9</v>
      </c>
      <c r="L3100" s="15">
        <v>7.6</v>
      </c>
      <c r="N3100" s="88">
        <v>12.2</v>
      </c>
      <c r="O3100" s="104">
        <v>11.3</v>
      </c>
      <c r="Q3100" s="11">
        <v>12.5</v>
      </c>
      <c r="R3100" s="11">
        <v>11.6</v>
      </c>
      <c r="S3100" s="11">
        <v>13.9</v>
      </c>
      <c r="T3100" s="11">
        <v>13.3</v>
      </c>
      <c r="U3100" s="11">
        <v>15.2</v>
      </c>
      <c r="V3100" s="11">
        <v>11.3</v>
      </c>
      <c r="W3100" s="11">
        <v>13.7</v>
      </c>
      <c r="X3100" s="11">
        <v>12.1</v>
      </c>
      <c r="Y3100" s="78"/>
      <c r="Z3100" s="11">
        <v>68.23</v>
      </c>
      <c r="AA3100" s="11">
        <v>159.75</v>
      </c>
      <c r="AB3100" s="11">
        <v>110.54</v>
      </c>
      <c r="AC3100" s="11">
        <v>1.05</v>
      </c>
      <c r="AD3100" s="11">
        <v>6.13</v>
      </c>
    </row>
    <row r="3101" spans="1:30" x14ac:dyDescent="0.25">
      <c r="A3101" s="1">
        <v>2019</v>
      </c>
      <c r="B3101" s="1">
        <v>5</v>
      </c>
      <c r="C3101" s="1">
        <v>10</v>
      </c>
      <c r="D3101" s="3">
        <v>0</v>
      </c>
      <c r="E3101" s="5">
        <v>3097</v>
      </c>
      <c r="G3101" s="15">
        <v>6.1</v>
      </c>
      <c r="H3101" s="15">
        <v>5.6</v>
      </c>
      <c r="I3101" s="15">
        <v>10.7</v>
      </c>
      <c r="J3101" s="15">
        <v>7.3</v>
      </c>
      <c r="K3101" s="15">
        <v>9.5</v>
      </c>
      <c r="L3101" s="15">
        <v>6.9</v>
      </c>
      <c r="N3101" s="88">
        <v>9.6</v>
      </c>
      <c r="O3101" s="104">
        <v>11.4</v>
      </c>
      <c r="Q3101" s="11">
        <v>12.8</v>
      </c>
      <c r="R3101" s="11">
        <v>12.3</v>
      </c>
      <c r="S3101" s="11">
        <v>14.1</v>
      </c>
      <c r="T3101" s="11">
        <v>14.1</v>
      </c>
      <c r="U3101" s="11">
        <v>15.3</v>
      </c>
      <c r="V3101" s="11">
        <v>11.7</v>
      </c>
      <c r="W3101" s="11">
        <v>14.8</v>
      </c>
      <c r="X3101" s="11">
        <v>12.6</v>
      </c>
      <c r="Y3101" s="78"/>
      <c r="Z3101" s="11">
        <v>70.66</v>
      </c>
      <c r="AA3101" s="11">
        <v>167.96</v>
      </c>
      <c r="AB3101" s="11">
        <v>109.49</v>
      </c>
      <c r="AC3101" s="11">
        <v>1.06</v>
      </c>
      <c r="AD3101" s="11">
        <v>6.3</v>
      </c>
    </row>
    <row r="3102" spans="1:30" x14ac:dyDescent="0.25">
      <c r="A3102" s="1">
        <v>2019</v>
      </c>
      <c r="B3102" s="1">
        <v>5</v>
      </c>
      <c r="C3102" s="1">
        <v>10</v>
      </c>
      <c r="D3102" s="3">
        <v>4.1666666666666664E-2</v>
      </c>
      <c r="E3102" s="5">
        <v>3098</v>
      </c>
      <c r="G3102" s="15">
        <v>5.3</v>
      </c>
      <c r="H3102" s="15">
        <v>5.3</v>
      </c>
      <c r="I3102" s="15">
        <v>9.4</v>
      </c>
      <c r="J3102" s="15">
        <v>7.5</v>
      </c>
      <c r="K3102" s="15">
        <v>9.5</v>
      </c>
      <c r="L3102" s="15">
        <v>5.6</v>
      </c>
      <c r="N3102" s="88">
        <v>9.6</v>
      </c>
      <c r="O3102" s="104">
        <v>11.4</v>
      </c>
      <c r="Q3102" s="11">
        <v>12.8</v>
      </c>
      <c r="R3102" s="11">
        <v>12.3</v>
      </c>
      <c r="S3102" s="11">
        <v>14.1</v>
      </c>
      <c r="T3102" s="11">
        <v>14.1</v>
      </c>
      <c r="U3102" s="11">
        <v>15.3</v>
      </c>
      <c r="V3102" s="11">
        <v>11.7</v>
      </c>
      <c r="W3102" s="11">
        <v>14.8</v>
      </c>
      <c r="X3102" s="11">
        <v>12.6</v>
      </c>
      <c r="Y3102" s="78"/>
      <c r="Z3102" s="11">
        <v>70.66</v>
      </c>
      <c r="AA3102" s="11">
        <v>167.96</v>
      </c>
      <c r="AB3102" s="11">
        <v>109.49</v>
      </c>
      <c r="AC3102" s="11">
        <v>1.06</v>
      </c>
      <c r="AD3102" s="11">
        <v>6.3</v>
      </c>
    </row>
    <row r="3103" spans="1:30" x14ac:dyDescent="0.25">
      <c r="A3103" s="1">
        <v>2019</v>
      </c>
      <c r="B3103" s="1">
        <v>5</v>
      </c>
      <c r="C3103" s="1">
        <v>10</v>
      </c>
      <c r="D3103" s="3">
        <v>8.3333333333333329E-2</v>
      </c>
      <c r="E3103" s="5">
        <v>3099</v>
      </c>
      <c r="G3103" s="15">
        <v>3.9</v>
      </c>
      <c r="H3103" s="15">
        <v>5.9</v>
      </c>
      <c r="I3103" s="15">
        <v>8.3000000000000007</v>
      </c>
      <c r="J3103" s="15">
        <v>8.5</v>
      </c>
      <c r="K3103" s="15">
        <v>9.9</v>
      </c>
      <c r="L3103" s="15">
        <v>4.8</v>
      </c>
      <c r="N3103" s="88">
        <v>9.6</v>
      </c>
      <c r="O3103" s="104">
        <v>11.4</v>
      </c>
      <c r="Q3103" s="11">
        <v>12.8</v>
      </c>
      <c r="R3103" s="11">
        <v>12.3</v>
      </c>
      <c r="S3103" s="11">
        <v>14.1</v>
      </c>
      <c r="T3103" s="11">
        <v>14.1</v>
      </c>
      <c r="U3103" s="11">
        <v>15.3</v>
      </c>
      <c r="V3103" s="11">
        <v>11.7</v>
      </c>
      <c r="W3103" s="11">
        <v>14.8</v>
      </c>
      <c r="X3103" s="11">
        <v>12.6</v>
      </c>
      <c r="Y3103" s="78"/>
      <c r="Z3103" s="11">
        <v>70.66</v>
      </c>
      <c r="AA3103" s="11">
        <v>167.96</v>
      </c>
      <c r="AB3103" s="11">
        <v>109.49</v>
      </c>
      <c r="AC3103" s="11">
        <v>1.06</v>
      </c>
      <c r="AD3103" s="11">
        <v>6.3</v>
      </c>
    </row>
    <row r="3104" spans="1:30" x14ac:dyDescent="0.25">
      <c r="A3104" s="1">
        <v>2019</v>
      </c>
      <c r="B3104" s="1">
        <v>5</v>
      </c>
      <c r="C3104" s="1">
        <v>10</v>
      </c>
      <c r="D3104" s="3">
        <v>0.125</v>
      </c>
      <c r="E3104" s="5">
        <v>3100</v>
      </c>
      <c r="G3104" s="15">
        <v>4.5</v>
      </c>
      <c r="H3104" s="15">
        <v>4.5999999999999996</v>
      </c>
      <c r="I3104" s="15">
        <v>7.8</v>
      </c>
      <c r="J3104" s="15">
        <v>8.1</v>
      </c>
      <c r="K3104" s="15">
        <v>9.5</v>
      </c>
      <c r="L3104" s="15">
        <v>5.0999999999999996</v>
      </c>
      <c r="N3104" s="88">
        <v>9.6</v>
      </c>
      <c r="O3104" s="104">
        <v>11.4</v>
      </c>
      <c r="Q3104" s="11">
        <v>12.8</v>
      </c>
      <c r="R3104" s="11">
        <v>12.3</v>
      </c>
      <c r="S3104" s="11">
        <v>14.1</v>
      </c>
      <c r="T3104" s="11">
        <v>14.1</v>
      </c>
      <c r="U3104" s="11">
        <v>15.3</v>
      </c>
      <c r="V3104" s="11">
        <v>11.7</v>
      </c>
      <c r="W3104" s="11">
        <v>14.8</v>
      </c>
      <c r="X3104" s="11">
        <v>12.6</v>
      </c>
      <c r="Y3104" s="78"/>
      <c r="Z3104" s="11">
        <v>70.66</v>
      </c>
      <c r="AA3104" s="11">
        <v>167.96</v>
      </c>
      <c r="AB3104" s="11">
        <v>109.49</v>
      </c>
      <c r="AC3104" s="11">
        <v>1.06</v>
      </c>
      <c r="AD3104" s="11">
        <v>6.3</v>
      </c>
    </row>
    <row r="3105" spans="1:30" x14ac:dyDescent="0.25">
      <c r="A3105" s="1">
        <v>2019</v>
      </c>
      <c r="B3105" s="1">
        <v>5</v>
      </c>
      <c r="C3105" s="1">
        <v>10</v>
      </c>
      <c r="D3105" s="3">
        <v>0.16666666666666666</v>
      </c>
      <c r="E3105" s="5">
        <v>3101</v>
      </c>
      <c r="G3105" s="15">
        <v>5.3</v>
      </c>
      <c r="H3105" s="15">
        <v>6.5</v>
      </c>
      <c r="I3105" s="15">
        <v>9.3000000000000007</v>
      </c>
      <c r="J3105" s="15">
        <v>9.3000000000000007</v>
      </c>
      <c r="K3105" s="15">
        <v>9.9</v>
      </c>
      <c r="L3105" s="15">
        <v>6.1</v>
      </c>
      <c r="N3105" s="88">
        <v>9.6</v>
      </c>
      <c r="O3105" s="104">
        <v>11.4</v>
      </c>
      <c r="Q3105" s="11">
        <v>12.8</v>
      </c>
      <c r="R3105" s="11">
        <v>12.3</v>
      </c>
      <c r="S3105" s="11">
        <v>14.1</v>
      </c>
      <c r="T3105" s="11">
        <v>14.1</v>
      </c>
      <c r="U3105" s="11">
        <v>15.3</v>
      </c>
      <c r="V3105" s="11">
        <v>11.7</v>
      </c>
      <c r="W3105" s="11">
        <v>14.8</v>
      </c>
      <c r="X3105" s="11">
        <v>12.6</v>
      </c>
      <c r="Y3105" s="78"/>
      <c r="Z3105" s="11">
        <v>70.66</v>
      </c>
      <c r="AA3105" s="11">
        <v>167.96</v>
      </c>
      <c r="AB3105" s="11">
        <v>109.49</v>
      </c>
      <c r="AC3105" s="11">
        <v>1.06</v>
      </c>
      <c r="AD3105" s="11">
        <v>6.3</v>
      </c>
    </row>
    <row r="3106" spans="1:30" x14ac:dyDescent="0.25">
      <c r="A3106" s="1">
        <v>2019</v>
      </c>
      <c r="B3106" s="1">
        <v>5</v>
      </c>
      <c r="C3106" s="1">
        <v>10</v>
      </c>
      <c r="D3106" s="3">
        <v>0.20833333333333334</v>
      </c>
      <c r="E3106" s="5">
        <v>3102</v>
      </c>
      <c r="G3106" s="15">
        <v>7.9</v>
      </c>
      <c r="H3106" s="15">
        <v>9.3000000000000007</v>
      </c>
      <c r="I3106" s="15">
        <v>10.9</v>
      </c>
      <c r="J3106" s="15">
        <v>10.8</v>
      </c>
      <c r="K3106" s="15">
        <v>10.9</v>
      </c>
      <c r="L3106" s="15">
        <v>7.7</v>
      </c>
      <c r="N3106" s="88">
        <v>9.6</v>
      </c>
      <c r="O3106" s="104">
        <v>11.4</v>
      </c>
      <c r="Q3106" s="11">
        <v>12.8</v>
      </c>
      <c r="R3106" s="11">
        <v>12.3</v>
      </c>
      <c r="S3106" s="11">
        <v>14.1</v>
      </c>
      <c r="T3106" s="11">
        <v>14.1</v>
      </c>
      <c r="U3106" s="11">
        <v>15.3</v>
      </c>
      <c r="V3106" s="11">
        <v>11.7</v>
      </c>
      <c r="W3106" s="11">
        <v>14.8</v>
      </c>
      <c r="X3106" s="11">
        <v>12.6</v>
      </c>
      <c r="Y3106" s="78"/>
      <c r="Z3106" s="11">
        <v>70.66</v>
      </c>
      <c r="AA3106" s="11">
        <v>167.96</v>
      </c>
      <c r="AB3106" s="11">
        <v>109.49</v>
      </c>
      <c r="AC3106" s="11">
        <v>1.06</v>
      </c>
      <c r="AD3106" s="11">
        <v>6.3</v>
      </c>
    </row>
    <row r="3107" spans="1:30" x14ac:dyDescent="0.25">
      <c r="A3107" s="1">
        <v>2019</v>
      </c>
      <c r="B3107" s="1">
        <v>5</v>
      </c>
      <c r="C3107" s="1">
        <v>10</v>
      </c>
      <c r="D3107" s="3">
        <v>0.25</v>
      </c>
      <c r="E3107" s="5">
        <v>3103</v>
      </c>
      <c r="G3107" s="15">
        <v>9.9</v>
      </c>
      <c r="H3107" s="15">
        <v>9.8000000000000007</v>
      </c>
      <c r="I3107" s="15">
        <v>12.1</v>
      </c>
      <c r="J3107" s="15">
        <v>12.4</v>
      </c>
      <c r="K3107" s="15">
        <v>11.7</v>
      </c>
      <c r="L3107" s="15">
        <v>9.1999999999999993</v>
      </c>
      <c r="N3107" s="88">
        <v>9.6</v>
      </c>
      <c r="O3107" s="104">
        <v>11.4</v>
      </c>
      <c r="Q3107" s="11">
        <v>12.8</v>
      </c>
      <c r="R3107" s="11">
        <v>12.3</v>
      </c>
      <c r="S3107" s="11">
        <v>14.1</v>
      </c>
      <c r="T3107" s="11">
        <v>14.1</v>
      </c>
      <c r="U3107" s="11">
        <v>15.3</v>
      </c>
      <c r="V3107" s="11">
        <v>11.7</v>
      </c>
      <c r="W3107" s="11">
        <v>14.8</v>
      </c>
      <c r="X3107" s="11">
        <v>12.6</v>
      </c>
      <c r="Y3107" s="78"/>
      <c r="Z3107" s="11">
        <v>70.66</v>
      </c>
      <c r="AA3107" s="11">
        <v>167.96</v>
      </c>
      <c r="AB3107" s="11">
        <v>109.49</v>
      </c>
      <c r="AC3107" s="11">
        <v>1.06</v>
      </c>
      <c r="AD3107" s="11">
        <v>6.3</v>
      </c>
    </row>
    <row r="3108" spans="1:30" x14ac:dyDescent="0.25">
      <c r="A3108" s="1">
        <v>2019</v>
      </c>
      <c r="B3108" s="1">
        <v>5</v>
      </c>
      <c r="C3108" s="1">
        <v>10</v>
      </c>
      <c r="D3108" s="3">
        <v>0.29166666666666669</v>
      </c>
      <c r="E3108" s="5">
        <v>3104</v>
      </c>
      <c r="G3108" s="15">
        <v>12.4</v>
      </c>
      <c r="H3108" s="15">
        <v>10.7</v>
      </c>
      <c r="I3108" s="15">
        <v>13.1</v>
      </c>
      <c r="J3108" s="15">
        <v>14.6</v>
      </c>
      <c r="K3108" s="15">
        <v>12.3</v>
      </c>
      <c r="L3108" s="15">
        <v>11.7</v>
      </c>
      <c r="N3108" s="88">
        <v>9.6</v>
      </c>
      <c r="O3108" s="104">
        <v>11.4</v>
      </c>
      <c r="Q3108" s="11">
        <v>12.8</v>
      </c>
      <c r="R3108" s="11">
        <v>12.3</v>
      </c>
      <c r="S3108" s="11">
        <v>14.1</v>
      </c>
      <c r="T3108" s="11">
        <v>14.1</v>
      </c>
      <c r="U3108" s="11">
        <v>15.3</v>
      </c>
      <c r="V3108" s="11">
        <v>11.7</v>
      </c>
      <c r="W3108" s="11">
        <v>14.8</v>
      </c>
      <c r="X3108" s="11">
        <v>12.6</v>
      </c>
      <c r="Y3108" s="78"/>
      <c r="Z3108" s="11">
        <v>70.66</v>
      </c>
      <c r="AA3108" s="11">
        <v>167.96</v>
      </c>
      <c r="AB3108" s="11">
        <v>109.49</v>
      </c>
      <c r="AC3108" s="11">
        <v>1.06</v>
      </c>
      <c r="AD3108" s="11">
        <v>6.3</v>
      </c>
    </row>
    <row r="3109" spans="1:30" x14ac:dyDescent="0.25">
      <c r="A3109" s="1">
        <v>2019</v>
      </c>
      <c r="B3109" s="1">
        <v>5</v>
      </c>
      <c r="C3109" s="1">
        <v>10</v>
      </c>
      <c r="D3109" s="3">
        <v>0.33333333333333331</v>
      </c>
      <c r="E3109" s="5">
        <v>3105</v>
      </c>
      <c r="G3109" s="15">
        <v>15.2</v>
      </c>
      <c r="H3109" s="15">
        <v>12.3</v>
      </c>
      <c r="I3109" s="15">
        <v>12.5</v>
      </c>
      <c r="J3109" s="15">
        <v>16.2</v>
      </c>
      <c r="K3109" s="15">
        <v>12.6</v>
      </c>
      <c r="L3109" s="15">
        <v>13</v>
      </c>
      <c r="N3109" s="88">
        <v>9.6</v>
      </c>
      <c r="O3109" s="104">
        <v>11.4</v>
      </c>
      <c r="Q3109" s="11">
        <v>12.8</v>
      </c>
      <c r="R3109" s="11">
        <v>12.3</v>
      </c>
      <c r="S3109" s="11">
        <v>14.1</v>
      </c>
      <c r="T3109" s="11">
        <v>14.1</v>
      </c>
      <c r="U3109" s="11">
        <v>15.3</v>
      </c>
      <c r="V3109" s="11">
        <v>11.7</v>
      </c>
      <c r="W3109" s="11">
        <v>14.8</v>
      </c>
      <c r="X3109" s="11">
        <v>12.6</v>
      </c>
      <c r="Y3109" s="78"/>
      <c r="Z3109" s="11">
        <v>70.66</v>
      </c>
      <c r="AA3109" s="11">
        <v>167.96</v>
      </c>
      <c r="AB3109" s="11">
        <v>109.49</v>
      </c>
      <c r="AC3109" s="11">
        <v>1.06</v>
      </c>
      <c r="AD3109" s="11">
        <v>6.3</v>
      </c>
    </row>
    <row r="3110" spans="1:30" x14ac:dyDescent="0.25">
      <c r="A3110" s="1">
        <v>2019</v>
      </c>
      <c r="B3110" s="1">
        <v>5</v>
      </c>
      <c r="C3110" s="1">
        <v>10</v>
      </c>
      <c r="D3110" s="3">
        <v>0.375</v>
      </c>
      <c r="E3110" s="5">
        <v>3106</v>
      </c>
      <c r="G3110" s="15">
        <v>16.899999999999999</v>
      </c>
      <c r="H3110" s="15">
        <v>14.9</v>
      </c>
      <c r="I3110" s="15">
        <v>11.2</v>
      </c>
      <c r="J3110" s="15">
        <v>17.100000000000001</v>
      </c>
      <c r="K3110" s="15">
        <v>13.6</v>
      </c>
      <c r="L3110" s="15">
        <v>13.9</v>
      </c>
      <c r="N3110" s="88">
        <v>9.6</v>
      </c>
      <c r="O3110" s="104">
        <v>11.4</v>
      </c>
      <c r="Q3110" s="11">
        <v>12.8</v>
      </c>
      <c r="R3110" s="11">
        <v>12.3</v>
      </c>
      <c r="S3110" s="11">
        <v>14.1</v>
      </c>
      <c r="T3110" s="11">
        <v>14.1</v>
      </c>
      <c r="U3110" s="11">
        <v>15.3</v>
      </c>
      <c r="V3110" s="11">
        <v>11.7</v>
      </c>
      <c r="W3110" s="11">
        <v>14.8</v>
      </c>
      <c r="X3110" s="11">
        <v>12.6</v>
      </c>
      <c r="Y3110" s="78"/>
      <c r="Z3110" s="11">
        <v>70.66</v>
      </c>
      <c r="AA3110" s="11">
        <v>167.96</v>
      </c>
      <c r="AB3110" s="11">
        <v>109.49</v>
      </c>
      <c r="AC3110" s="11">
        <v>1.06</v>
      </c>
      <c r="AD3110" s="11">
        <v>6.3</v>
      </c>
    </row>
    <row r="3111" spans="1:30" x14ac:dyDescent="0.25">
      <c r="A3111" s="1">
        <v>2019</v>
      </c>
      <c r="B3111" s="1">
        <v>5</v>
      </c>
      <c r="C3111" s="1">
        <v>10</v>
      </c>
      <c r="D3111" s="3">
        <v>0.41666666666666669</v>
      </c>
      <c r="E3111" s="5">
        <v>3107</v>
      </c>
      <c r="G3111" s="15">
        <v>17.8</v>
      </c>
      <c r="H3111" s="15">
        <v>16.899999999999999</v>
      </c>
      <c r="I3111" s="15">
        <v>12.4</v>
      </c>
      <c r="J3111" s="15">
        <v>16.7</v>
      </c>
      <c r="K3111" s="15">
        <v>15.2</v>
      </c>
      <c r="L3111" s="15">
        <v>14.7</v>
      </c>
      <c r="N3111" s="88">
        <v>9.6</v>
      </c>
      <c r="O3111" s="104">
        <v>11.4</v>
      </c>
      <c r="Q3111" s="11">
        <v>12.8</v>
      </c>
      <c r="R3111" s="11">
        <v>12.3</v>
      </c>
      <c r="S3111" s="11">
        <v>14.1</v>
      </c>
      <c r="T3111" s="11">
        <v>14.1</v>
      </c>
      <c r="U3111" s="11">
        <v>15.3</v>
      </c>
      <c r="V3111" s="11">
        <v>11.7</v>
      </c>
      <c r="W3111" s="11">
        <v>14.8</v>
      </c>
      <c r="X3111" s="11">
        <v>12.6</v>
      </c>
      <c r="Y3111" s="78"/>
      <c r="Z3111" s="11">
        <v>70.66</v>
      </c>
      <c r="AA3111" s="11">
        <v>167.96</v>
      </c>
      <c r="AB3111" s="11">
        <v>109.49</v>
      </c>
      <c r="AC3111" s="11">
        <v>1.06</v>
      </c>
      <c r="AD3111" s="11">
        <v>6.3</v>
      </c>
    </row>
    <row r="3112" spans="1:30" x14ac:dyDescent="0.25">
      <c r="A3112" s="1">
        <v>2019</v>
      </c>
      <c r="B3112" s="1">
        <v>5</v>
      </c>
      <c r="C3112" s="1">
        <v>10</v>
      </c>
      <c r="D3112" s="3">
        <v>0.45833333333333331</v>
      </c>
      <c r="E3112" s="5">
        <v>3108</v>
      </c>
      <c r="G3112" s="15">
        <v>17.399999999999999</v>
      </c>
      <c r="H3112" s="15">
        <v>17.899999999999999</v>
      </c>
      <c r="I3112" s="15">
        <v>12.1</v>
      </c>
      <c r="J3112" s="15">
        <v>16.5</v>
      </c>
      <c r="K3112" s="15">
        <v>16</v>
      </c>
      <c r="L3112" s="15">
        <v>17</v>
      </c>
      <c r="N3112" s="88">
        <v>9.6</v>
      </c>
      <c r="O3112" s="104">
        <v>11.4</v>
      </c>
      <c r="Q3112" s="11">
        <v>12.8</v>
      </c>
      <c r="R3112" s="11">
        <v>12.3</v>
      </c>
      <c r="S3112" s="11">
        <v>14.1</v>
      </c>
      <c r="T3112" s="11">
        <v>14.1</v>
      </c>
      <c r="U3112" s="11">
        <v>15.3</v>
      </c>
      <c r="V3112" s="11">
        <v>11.7</v>
      </c>
      <c r="W3112" s="11">
        <v>14.8</v>
      </c>
      <c r="X3112" s="11">
        <v>12.6</v>
      </c>
      <c r="Y3112" s="78"/>
      <c r="Z3112" s="11">
        <v>70.66</v>
      </c>
      <c r="AA3112" s="11">
        <v>167.96</v>
      </c>
      <c r="AB3112" s="11">
        <v>109.49</v>
      </c>
      <c r="AC3112" s="11">
        <v>1.06</v>
      </c>
      <c r="AD3112" s="11">
        <v>6.3</v>
      </c>
    </row>
    <row r="3113" spans="1:30" x14ac:dyDescent="0.25">
      <c r="A3113" s="1">
        <v>2019</v>
      </c>
      <c r="B3113" s="1">
        <v>5</v>
      </c>
      <c r="C3113" s="1">
        <v>10</v>
      </c>
      <c r="D3113" s="3">
        <v>0.5</v>
      </c>
      <c r="E3113" s="5">
        <v>3109</v>
      </c>
      <c r="G3113" s="15">
        <v>18.3</v>
      </c>
      <c r="H3113" s="15">
        <v>18</v>
      </c>
      <c r="I3113" s="15">
        <v>12.5</v>
      </c>
      <c r="J3113" s="15">
        <v>17.100000000000001</v>
      </c>
      <c r="K3113" s="15">
        <v>17.399999999999999</v>
      </c>
      <c r="L3113" s="15">
        <v>17.399999999999999</v>
      </c>
      <c r="N3113" s="88">
        <v>12.2</v>
      </c>
      <c r="O3113" s="104">
        <v>11.4</v>
      </c>
      <c r="Q3113" s="11">
        <v>12.8</v>
      </c>
      <c r="R3113" s="11">
        <v>12.3</v>
      </c>
      <c r="S3113" s="11">
        <v>14.1</v>
      </c>
      <c r="T3113" s="11">
        <v>14.1</v>
      </c>
      <c r="U3113" s="11">
        <v>15.3</v>
      </c>
      <c r="V3113" s="11">
        <v>11.7</v>
      </c>
      <c r="W3113" s="11">
        <v>14.8</v>
      </c>
      <c r="X3113" s="11">
        <v>12.6</v>
      </c>
      <c r="Y3113" s="78"/>
      <c r="Z3113" s="11">
        <v>70.66</v>
      </c>
      <c r="AA3113" s="11">
        <v>167.96</v>
      </c>
      <c r="AB3113" s="11">
        <v>109.49</v>
      </c>
      <c r="AC3113" s="11">
        <v>1.06</v>
      </c>
      <c r="AD3113" s="11">
        <v>6.3</v>
      </c>
    </row>
    <row r="3114" spans="1:30" x14ac:dyDescent="0.25">
      <c r="A3114" s="1">
        <v>2019</v>
      </c>
      <c r="B3114" s="1">
        <v>5</v>
      </c>
      <c r="C3114" s="1">
        <v>10</v>
      </c>
      <c r="D3114" s="3">
        <v>0.54166666666666663</v>
      </c>
      <c r="E3114" s="5">
        <v>3110</v>
      </c>
      <c r="G3114" s="15">
        <v>17.899999999999999</v>
      </c>
      <c r="H3114" s="15">
        <v>17.899999999999999</v>
      </c>
      <c r="I3114" s="15">
        <v>12.2</v>
      </c>
      <c r="J3114" s="15">
        <v>17.5</v>
      </c>
      <c r="K3114" s="15">
        <v>17.8</v>
      </c>
      <c r="L3114" s="15">
        <v>17.399999999999999</v>
      </c>
      <c r="N3114" s="88">
        <v>12.2</v>
      </c>
      <c r="O3114" s="104">
        <v>11.4</v>
      </c>
      <c r="Q3114" s="11">
        <v>12.8</v>
      </c>
      <c r="R3114" s="11">
        <v>12.3</v>
      </c>
      <c r="S3114" s="11">
        <v>14.1</v>
      </c>
      <c r="T3114" s="11">
        <v>14.1</v>
      </c>
      <c r="U3114" s="11">
        <v>15.3</v>
      </c>
      <c r="V3114" s="11">
        <v>11.7</v>
      </c>
      <c r="W3114" s="11">
        <v>14.8</v>
      </c>
      <c r="X3114" s="11">
        <v>12.6</v>
      </c>
      <c r="Y3114" s="78"/>
      <c r="Z3114" s="11">
        <v>70.66</v>
      </c>
      <c r="AA3114" s="11">
        <v>167.96</v>
      </c>
      <c r="AB3114" s="11">
        <v>109.49</v>
      </c>
      <c r="AC3114" s="11">
        <v>1.06</v>
      </c>
      <c r="AD3114" s="11">
        <v>6.3</v>
      </c>
    </row>
    <row r="3115" spans="1:30" x14ac:dyDescent="0.25">
      <c r="A3115" s="1">
        <v>2019</v>
      </c>
      <c r="B3115" s="1">
        <v>5</v>
      </c>
      <c r="C3115" s="1">
        <v>10</v>
      </c>
      <c r="D3115" s="3">
        <v>0.58333333333333337</v>
      </c>
      <c r="E3115" s="5">
        <v>3111</v>
      </c>
      <c r="G3115" s="15">
        <v>17.8</v>
      </c>
      <c r="H3115" s="15">
        <v>19.100000000000001</v>
      </c>
      <c r="I3115" s="15">
        <v>11.8</v>
      </c>
      <c r="J3115" s="15">
        <v>17.8</v>
      </c>
      <c r="K3115" s="15">
        <v>18.100000000000001</v>
      </c>
      <c r="L3115" s="15">
        <v>17.5</v>
      </c>
      <c r="N3115" s="88">
        <v>12.2</v>
      </c>
      <c r="O3115" s="104">
        <v>11.4</v>
      </c>
      <c r="Q3115" s="11">
        <v>12.8</v>
      </c>
      <c r="R3115" s="11">
        <v>12.3</v>
      </c>
      <c r="S3115" s="11">
        <v>14.1</v>
      </c>
      <c r="T3115" s="11">
        <v>14.1</v>
      </c>
      <c r="U3115" s="11">
        <v>15.3</v>
      </c>
      <c r="V3115" s="11">
        <v>11.7</v>
      </c>
      <c r="W3115" s="11">
        <v>14.8</v>
      </c>
      <c r="X3115" s="11">
        <v>12.6</v>
      </c>
      <c r="Y3115" s="78"/>
      <c r="Z3115" s="11">
        <v>70.66</v>
      </c>
      <c r="AA3115" s="11">
        <v>167.96</v>
      </c>
      <c r="AB3115" s="11">
        <v>109.49</v>
      </c>
      <c r="AC3115" s="11">
        <v>1.06</v>
      </c>
      <c r="AD3115" s="11">
        <v>6.3</v>
      </c>
    </row>
    <row r="3116" spans="1:30" x14ac:dyDescent="0.25">
      <c r="A3116" s="1">
        <v>2019</v>
      </c>
      <c r="B3116" s="1">
        <v>5</v>
      </c>
      <c r="C3116" s="1">
        <v>10</v>
      </c>
      <c r="D3116" s="3">
        <v>0.625</v>
      </c>
      <c r="E3116" s="5">
        <v>3112</v>
      </c>
      <c r="G3116" s="15">
        <v>17</v>
      </c>
      <c r="H3116" s="15">
        <v>16.3</v>
      </c>
      <c r="I3116" s="15">
        <v>12.9</v>
      </c>
      <c r="J3116" s="15">
        <v>16.2</v>
      </c>
      <c r="K3116" s="15">
        <v>18.600000000000001</v>
      </c>
      <c r="L3116" s="15">
        <v>17</v>
      </c>
      <c r="N3116" s="88">
        <v>12.2</v>
      </c>
      <c r="O3116" s="104">
        <v>11.4</v>
      </c>
      <c r="Q3116" s="11">
        <v>12.8</v>
      </c>
      <c r="R3116" s="11">
        <v>12.3</v>
      </c>
      <c r="S3116" s="11">
        <v>14.1</v>
      </c>
      <c r="T3116" s="11">
        <v>14.1</v>
      </c>
      <c r="U3116" s="11">
        <v>15.3</v>
      </c>
      <c r="V3116" s="11">
        <v>11.7</v>
      </c>
      <c r="W3116" s="11">
        <v>14.8</v>
      </c>
      <c r="X3116" s="11">
        <v>12.6</v>
      </c>
      <c r="Y3116" s="78"/>
      <c r="Z3116" s="11">
        <v>70.66</v>
      </c>
      <c r="AA3116" s="11">
        <v>167.96</v>
      </c>
      <c r="AB3116" s="11">
        <v>109.49</v>
      </c>
      <c r="AC3116" s="11">
        <v>1.06</v>
      </c>
      <c r="AD3116" s="11">
        <v>6.3</v>
      </c>
    </row>
    <row r="3117" spans="1:30" x14ac:dyDescent="0.25">
      <c r="A3117" s="1">
        <v>2019</v>
      </c>
      <c r="B3117" s="1">
        <v>5</v>
      </c>
      <c r="C3117" s="1">
        <v>10</v>
      </c>
      <c r="D3117" s="3">
        <v>0.66666666666666663</v>
      </c>
      <c r="E3117" s="5">
        <v>3113</v>
      </c>
      <c r="G3117" s="15">
        <v>16.2</v>
      </c>
      <c r="H3117" s="15">
        <v>15.6</v>
      </c>
      <c r="I3117" s="15">
        <v>13.8</v>
      </c>
      <c r="J3117" s="15">
        <v>16</v>
      </c>
      <c r="K3117" s="15">
        <v>17</v>
      </c>
      <c r="L3117" s="15">
        <v>16.5</v>
      </c>
      <c r="N3117" s="88">
        <v>12.2</v>
      </c>
      <c r="O3117" s="104">
        <v>11.4</v>
      </c>
      <c r="Q3117" s="11">
        <v>12.8</v>
      </c>
      <c r="R3117" s="11">
        <v>12.3</v>
      </c>
      <c r="S3117" s="11">
        <v>14.1</v>
      </c>
      <c r="T3117" s="11">
        <v>14.1</v>
      </c>
      <c r="U3117" s="11">
        <v>15.3</v>
      </c>
      <c r="V3117" s="11">
        <v>11.7</v>
      </c>
      <c r="W3117" s="11">
        <v>14.8</v>
      </c>
      <c r="X3117" s="11">
        <v>12.6</v>
      </c>
      <c r="Y3117" s="78"/>
      <c r="Z3117" s="11">
        <v>70.66</v>
      </c>
      <c r="AA3117" s="11">
        <v>167.96</v>
      </c>
      <c r="AB3117" s="11">
        <v>109.49</v>
      </c>
      <c r="AC3117" s="11">
        <v>1.06</v>
      </c>
      <c r="AD3117" s="11">
        <v>6.3</v>
      </c>
    </row>
    <row r="3118" spans="1:30" x14ac:dyDescent="0.25">
      <c r="A3118" s="1">
        <v>2019</v>
      </c>
      <c r="B3118" s="1">
        <v>5</v>
      </c>
      <c r="C3118" s="1">
        <v>10</v>
      </c>
      <c r="D3118" s="3">
        <v>0.70833333333333337</v>
      </c>
      <c r="E3118" s="5">
        <v>3114</v>
      </c>
      <c r="G3118" s="15">
        <v>15</v>
      </c>
      <c r="H3118" s="15">
        <v>15.1</v>
      </c>
      <c r="I3118" s="15">
        <v>13</v>
      </c>
      <c r="J3118" s="15">
        <v>14.7</v>
      </c>
      <c r="K3118" s="15">
        <v>16.399999999999999</v>
      </c>
      <c r="L3118" s="15">
        <v>16.2</v>
      </c>
      <c r="N3118" s="88">
        <v>12.2</v>
      </c>
      <c r="O3118" s="104">
        <v>11.4</v>
      </c>
      <c r="Q3118" s="11">
        <v>12.8</v>
      </c>
      <c r="R3118" s="11">
        <v>12.3</v>
      </c>
      <c r="S3118" s="11">
        <v>14.1</v>
      </c>
      <c r="T3118" s="11">
        <v>14.1</v>
      </c>
      <c r="U3118" s="11">
        <v>15.3</v>
      </c>
      <c r="V3118" s="11">
        <v>11.7</v>
      </c>
      <c r="W3118" s="11">
        <v>14.8</v>
      </c>
      <c r="X3118" s="11">
        <v>12.6</v>
      </c>
      <c r="Y3118" s="78"/>
      <c r="Z3118" s="11">
        <v>70.66</v>
      </c>
      <c r="AA3118" s="11">
        <v>167.96</v>
      </c>
      <c r="AB3118" s="11">
        <v>109.49</v>
      </c>
      <c r="AC3118" s="11">
        <v>1.06</v>
      </c>
      <c r="AD3118" s="11">
        <v>6.3</v>
      </c>
    </row>
    <row r="3119" spans="1:30" x14ac:dyDescent="0.25">
      <c r="A3119" s="1">
        <v>2019</v>
      </c>
      <c r="B3119" s="1">
        <v>5</v>
      </c>
      <c r="C3119" s="1">
        <v>10</v>
      </c>
      <c r="D3119" s="3">
        <v>0.75</v>
      </c>
      <c r="E3119" s="5">
        <v>3115</v>
      </c>
      <c r="G3119" s="15">
        <v>14.2</v>
      </c>
      <c r="H3119" s="15">
        <v>13.7</v>
      </c>
      <c r="I3119" s="15">
        <v>13.1</v>
      </c>
      <c r="J3119" s="15">
        <v>13.3</v>
      </c>
      <c r="K3119" s="15">
        <v>15.8</v>
      </c>
      <c r="L3119" s="15">
        <v>14.9</v>
      </c>
      <c r="N3119" s="88">
        <v>12.2</v>
      </c>
      <c r="O3119" s="104">
        <v>11.4</v>
      </c>
      <c r="Q3119" s="11">
        <v>12.8</v>
      </c>
      <c r="R3119" s="11">
        <v>12.3</v>
      </c>
      <c r="S3119" s="11">
        <v>14.1</v>
      </c>
      <c r="T3119" s="11">
        <v>14.1</v>
      </c>
      <c r="U3119" s="11">
        <v>15.3</v>
      </c>
      <c r="V3119" s="11">
        <v>11.7</v>
      </c>
      <c r="W3119" s="11">
        <v>14.8</v>
      </c>
      <c r="X3119" s="11">
        <v>12.6</v>
      </c>
      <c r="Y3119" s="78"/>
      <c r="Z3119" s="11">
        <v>70.66</v>
      </c>
      <c r="AA3119" s="11">
        <v>167.96</v>
      </c>
      <c r="AB3119" s="11">
        <v>109.49</v>
      </c>
      <c r="AC3119" s="11">
        <v>1.06</v>
      </c>
      <c r="AD3119" s="11">
        <v>6.3</v>
      </c>
    </row>
    <row r="3120" spans="1:30" x14ac:dyDescent="0.25">
      <c r="A3120" s="1">
        <v>2019</v>
      </c>
      <c r="B3120" s="1">
        <v>5</v>
      </c>
      <c r="C3120" s="1">
        <v>10</v>
      </c>
      <c r="D3120" s="3">
        <v>0.79166666666666663</v>
      </c>
      <c r="E3120" s="5">
        <v>3116</v>
      </c>
      <c r="G3120" s="15">
        <v>12</v>
      </c>
      <c r="H3120" s="15">
        <v>12.7</v>
      </c>
      <c r="I3120" s="15">
        <v>12.8</v>
      </c>
      <c r="J3120" s="15">
        <v>11.8</v>
      </c>
      <c r="K3120" s="15">
        <v>14.9</v>
      </c>
      <c r="L3120" s="15">
        <v>13</v>
      </c>
      <c r="N3120" s="88">
        <v>12.2</v>
      </c>
      <c r="O3120" s="104">
        <v>11.4</v>
      </c>
      <c r="Q3120" s="11">
        <v>12.8</v>
      </c>
      <c r="R3120" s="11">
        <v>12.3</v>
      </c>
      <c r="S3120" s="11">
        <v>14.1</v>
      </c>
      <c r="T3120" s="11">
        <v>14.1</v>
      </c>
      <c r="U3120" s="11">
        <v>15.3</v>
      </c>
      <c r="V3120" s="11">
        <v>11.7</v>
      </c>
      <c r="W3120" s="11">
        <v>14.8</v>
      </c>
      <c r="X3120" s="11">
        <v>12.6</v>
      </c>
      <c r="Y3120" s="78"/>
      <c r="Z3120" s="11">
        <v>70.66</v>
      </c>
      <c r="AA3120" s="11">
        <v>167.96</v>
      </c>
      <c r="AB3120" s="11">
        <v>109.49</v>
      </c>
      <c r="AC3120" s="11">
        <v>1.06</v>
      </c>
      <c r="AD3120" s="11">
        <v>6.3</v>
      </c>
    </row>
    <row r="3121" spans="1:30" x14ac:dyDescent="0.25">
      <c r="A3121" s="1">
        <v>2019</v>
      </c>
      <c r="B3121" s="1">
        <v>5</v>
      </c>
      <c r="C3121" s="1">
        <v>10</v>
      </c>
      <c r="D3121" s="3">
        <v>0.83333333333333337</v>
      </c>
      <c r="E3121" s="5">
        <v>3117</v>
      </c>
      <c r="G3121" s="15">
        <v>11.2</v>
      </c>
      <c r="H3121" s="15">
        <v>11.8</v>
      </c>
      <c r="I3121" s="15">
        <v>11.8</v>
      </c>
      <c r="J3121" s="15">
        <v>11.1</v>
      </c>
      <c r="K3121" s="15">
        <v>13.3</v>
      </c>
      <c r="L3121" s="15">
        <v>12</v>
      </c>
      <c r="N3121" s="88">
        <v>12.2</v>
      </c>
      <c r="O3121" s="104">
        <v>11.4</v>
      </c>
      <c r="Q3121" s="11">
        <v>12.8</v>
      </c>
      <c r="R3121" s="11">
        <v>12.3</v>
      </c>
      <c r="S3121" s="11">
        <v>14.1</v>
      </c>
      <c r="T3121" s="11">
        <v>14.1</v>
      </c>
      <c r="U3121" s="11">
        <v>15.3</v>
      </c>
      <c r="V3121" s="11">
        <v>11.7</v>
      </c>
      <c r="W3121" s="11">
        <v>14.8</v>
      </c>
      <c r="X3121" s="11">
        <v>12.6</v>
      </c>
      <c r="Y3121" s="78"/>
      <c r="Z3121" s="11">
        <v>70.66</v>
      </c>
      <c r="AA3121" s="11">
        <v>167.96</v>
      </c>
      <c r="AB3121" s="11">
        <v>109.49</v>
      </c>
      <c r="AC3121" s="11">
        <v>1.06</v>
      </c>
      <c r="AD3121" s="11">
        <v>6.3</v>
      </c>
    </row>
    <row r="3122" spans="1:30" x14ac:dyDescent="0.25">
      <c r="A3122" s="1">
        <v>2019</v>
      </c>
      <c r="B3122" s="1">
        <v>5</v>
      </c>
      <c r="C3122" s="1">
        <v>10</v>
      </c>
      <c r="D3122" s="3">
        <v>0.875</v>
      </c>
      <c r="E3122" s="5">
        <v>3118</v>
      </c>
      <c r="G3122" s="15">
        <v>9.3000000000000007</v>
      </c>
      <c r="H3122" s="15">
        <v>11</v>
      </c>
      <c r="I3122" s="15">
        <v>11.8</v>
      </c>
      <c r="J3122" s="15">
        <v>10.199999999999999</v>
      </c>
      <c r="K3122" s="15">
        <v>12.9</v>
      </c>
      <c r="L3122" s="15">
        <v>11.3</v>
      </c>
      <c r="N3122" s="88">
        <v>12.2</v>
      </c>
      <c r="O3122" s="104">
        <v>11.4</v>
      </c>
      <c r="Q3122" s="11">
        <v>12.8</v>
      </c>
      <c r="R3122" s="11">
        <v>12.3</v>
      </c>
      <c r="S3122" s="11">
        <v>14.1</v>
      </c>
      <c r="T3122" s="11">
        <v>14.1</v>
      </c>
      <c r="U3122" s="11">
        <v>15.3</v>
      </c>
      <c r="V3122" s="11">
        <v>11.7</v>
      </c>
      <c r="W3122" s="11">
        <v>14.8</v>
      </c>
      <c r="X3122" s="11">
        <v>12.6</v>
      </c>
      <c r="Y3122" s="78"/>
      <c r="Z3122" s="11">
        <v>70.66</v>
      </c>
      <c r="AA3122" s="11">
        <v>167.96</v>
      </c>
      <c r="AB3122" s="11">
        <v>109.49</v>
      </c>
      <c r="AC3122" s="11">
        <v>1.06</v>
      </c>
      <c r="AD3122" s="11">
        <v>6.3</v>
      </c>
    </row>
    <row r="3123" spans="1:30" x14ac:dyDescent="0.25">
      <c r="A3123" s="1">
        <v>2019</v>
      </c>
      <c r="B3123" s="1">
        <v>5</v>
      </c>
      <c r="C3123" s="1">
        <v>10</v>
      </c>
      <c r="D3123" s="3">
        <v>0.91666666666666663</v>
      </c>
      <c r="E3123" s="5">
        <v>3119</v>
      </c>
      <c r="G3123" s="15">
        <v>9.6</v>
      </c>
      <c r="H3123" s="15">
        <v>10.8</v>
      </c>
      <c r="I3123" s="15">
        <v>11.6</v>
      </c>
      <c r="J3123" s="15">
        <v>10.1</v>
      </c>
      <c r="K3123" s="15">
        <v>12.3</v>
      </c>
      <c r="L3123" s="15">
        <v>10.3</v>
      </c>
      <c r="N3123" s="88">
        <v>12.2</v>
      </c>
      <c r="O3123" s="104">
        <v>11.4</v>
      </c>
      <c r="Q3123" s="11">
        <v>12.8</v>
      </c>
      <c r="R3123" s="11">
        <v>12.3</v>
      </c>
      <c r="S3123" s="11">
        <v>14.1</v>
      </c>
      <c r="T3123" s="11">
        <v>14.1</v>
      </c>
      <c r="U3123" s="11">
        <v>15.3</v>
      </c>
      <c r="V3123" s="11">
        <v>11.7</v>
      </c>
      <c r="W3123" s="11">
        <v>14.8</v>
      </c>
      <c r="X3123" s="11">
        <v>12.6</v>
      </c>
      <c r="Y3123" s="78"/>
      <c r="Z3123" s="11">
        <v>70.66</v>
      </c>
      <c r="AA3123" s="11">
        <v>167.96</v>
      </c>
      <c r="AB3123" s="11">
        <v>109.49</v>
      </c>
      <c r="AC3123" s="11">
        <v>1.06</v>
      </c>
      <c r="AD3123" s="11">
        <v>6.3</v>
      </c>
    </row>
    <row r="3124" spans="1:30" x14ac:dyDescent="0.25">
      <c r="A3124" s="1">
        <v>2019</v>
      </c>
      <c r="B3124" s="1">
        <v>5</v>
      </c>
      <c r="C3124" s="1">
        <v>10</v>
      </c>
      <c r="D3124" s="3">
        <v>0.95833333333333337</v>
      </c>
      <c r="E3124" s="5">
        <v>3120</v>
      </c>
      <c r="G3124" s="15">
        <v>10.3</v>
      </c>
      <c r="H3124" s="15">
        <v>10.7</v>
      </c>
      <c r="I3124" s="15">
        <v>11</v>
      </c>
      <c r="J3124" s="15">
        <v>10.5</v>
      </c>
      <c r="K3124" s="15">
        <v>11.9</v>
      </c>
      <c r="L3124" s="15">
        <v>9.6999999999999993</v>
      </c>
      <c r="N3124" s="88">
        <v>12.2</v>
      </c>
      <c r="O3124" s="104">
        <v>11.4</v>
      </c>
      <c r="Q3124" s="11">
        <v>12.8</v>
      </c>
      <c r="R3124" s="11">
        <v>12.3</v>
      </c>
      <c r="S3124" s="11">
        <v>14.1</v>
      </c>
      <c r="T3124" s="11">
        <v>14.1</v>
      </c>
      <c r="U3124" s="11">
        <v>15.3</v>
      </c>
      <c r="V3124" s="11">
        <v>11.7</v>
      </c>
      <c r="W3124" s="11">
        <v>14.8</v>
      </c>
      <c r="X3124" s="11">
        <v>12.6</v>
      </c>
      <c r="Y3124" s="78"/>
      <c r="Z3124" s="11">
        <v>70.66</v>
      </c>
      <c r="AA3124" s="11">
        <v>167.96</v>
      </c>
      <c r="AB3124" s="11">
        <v>109.49</v>
      </c>
      <c r="AC3124" s="11">
        <v>1.06</v>
      </c>
      <c r="AD3124" s="11">
        <v>6.3</v>
      </c>
    </row>
    <row r="3125" spans="1:30" x14ac:dyDescent="0.25">
      <c r="A3125" s="1">
        <v>2019</v>
      </c>
      <c r="B3125" s="1">
        <v>5</v>
      </c>
      <c r="C3125" s="1">
        <v>11</v>
      </c>
      <c r="D3125" s="3">
        <v>0</v>
      </c>
      <c r="E3125" s="5">
        <v>3121</v>
      </c>
      <c r="G3125" s="15">
        <v>10</v>
      </c>
      <c r="H3125" s="15">
        <v>10.7</v>
      </c>
      <c r="I3125" s="15">
        <v>9.6</v>
      </c>
      <c r="J3125" s="15">
        <v>10</v>
      </c>
      <c r="K3125" s="15">
        <v>11.6</v>
      </c>
      <c r="L3125" s="15">
        <v>9.1</v>
      </c>
      <c r="N3125" s="88">
        <v>9.6</v>
      </c>
      <c r="O3125" s="104">
        <v>11.5</v>
      </c>
      <c r="Q3125" s="11">
        <v>13.4</v>
      </c>
      <c r="R3125" s="11">
        <v>12.9</v>
      </c>
      <c r="S3125" s="11">
        <v>14.5</v>
      </c>
      <c r="T3125" s="11">
        <v>14.2</v>
      </c>
      <c r="U3125" s="11">
        <v>15.4</v>
      </c>
      <c r="V3125" s="11">
        <v>11.9</v>
      </c>
      <c r="W3125" s="11">
        <v>14.6</v>
      </c>
      <c r="X3125" s="11">
        <v>12.6</v>
      </c>
      <c r="Y3125" s="78"/>
      <c r="Z3125" s="11">
        <v>69.599999999999994</v>
      </c>
      <c r="AA3125" s="11">
        <v>165.34</v>
      </c>
      <c r="AB3125" s="11">
        <v>111.09</v>
      </c>
      <c r="AC3125" s="11">
        <v>1.07</v>
      </c>
      <c r="AD3125" s="11">
        <v>5.52</v>
      </c>
    </row>
    <row r="3126" spans="1:30" x14ac:dyDescent="0.25">
      <c r="A3126" s="1">
        <v>2019</v>
      </c>
      <c r="B3126" s="1">
        <v>5</v>
      </c>
      <c r="C3126" s="1">
        <v>11</v>
      </c>
      <c r="D3126" s="3">
        <v>4.1666666666666664E-2</v>
      </c>
      <c r="E3126" s="5">
        <v>3122</v>
      </c>
      <c r="G3126" s="15">
        <v>9.4</v>
      </c>
      <c r="H3126" s="15">
        <v>10.8</v>
      </c>
      <c r="I3126" s="15">
        <v>9.8000000000000007</v>
      </c>
      <c r="J3126" s="15">
        <v>9.6999999999999993</v>
      </c>
      <c r="K3126" s="15">
        <v>11.5</v>
      </c>
      <c r="L3126" s="15">
        <v>9.3000000000000007</v>
      </c>
      <c r="N3126" s="88">
        <v>9.6</v>
      </c>
      <c r="O3126" s="104">
        <v>11.5</v>
      </c>
      <c r="Q3126" s="11">
        <v>13.4</v>
      </c>
      <c r="R3126" s="11">
        <v>12.9</v>
      </c>
      <c r="S3126" s="11">
        <v>14.5</v>
      </c>
      <c r="T3126" s="11">
        <v>14.2</v>
      </c>
      <c r="U3126" s="11">
        <v>15.4</v>
      </c>
      <c r="V3126" s="11">
        <v>11.9</v>
      </c>
      <c r="W3126" s="11">
        <v>14.6</v>
      </c>
      <c r="X3126" s="11">
        <v>12.6</v>
      </c>
      <c r="Y3126" s="78"/>
      <c r="Z3126" s="11">
        <v>69.599999999999994</v>
      </c>
      <c r="AA3126" s="11">
        <v>165.34</v>
      </c>
      <c r="AB3126" s="11">
        <v>111.09</v>
      </c>
      <c r="AC3126" s="11">
        <v>1.07</v>
      </c>
      <c r="AD3126" s="11">
        <v>5.52</v>
      </c>
    </row>
    <row r="3127" spans="1:30" x14ac:dyDescent="0.25">
      <c r="A3127" s="1">
        <v>2019</v>
      </c>
      <c r="B3127" s="1">
        <v>5</v>
      </c>
      <c r="C3127" s="1">
        <v>11</v>
      </c>
      <c r="D3127" s="3">
        <v>8.3333333333333329E-2</v>
      </c>
      <c r="E3127" s="5">
        <v>3123</v>
      </c>
      <c r="G3127" s="15">
        <v>10.5</v>
      </c>
      <c r="H3127" s="15">
        <v>10.9</v>
      </c>
      <c r="I3127" s="15">
        <v>9.6999999999999993</v>
      </c>
      <c r="J3127" s="15">
        <v>9.4</v>
      </c>
      <c r="K3127" s="15">
        <v>11.4</v>
      </c>
      <c r="L3127" s="15">
        <v>8.1</v>
      </c>
      <c r="N3127" s="88">
        <v>9.6</v>
      </c>
      <c r="O3127" s="104">
        <v>11.5</v>
      </c>
      <c r="Q3127" s="11">
        <v>13.4</v>
      </c>
      <c r="R3127" s="11">
        <v>12.9</v>
      </c>
      <c r="S3127" s="11">
        <v>14.5</v>
      </c>
      <c r="T3127" s="11">
        <v>14.2</v>
      </c>
      <c r="U3127" s="11">
        <v>15.4</v>
      </c>
      <c r="V3127" s="11">
        <v>11.9</v>
      </c>
      <c r="W3127" s="11">
        <v>14.6</v>
      </c>
      <c r="X3127" s="11">
        <v>12.6</v>
      </c>
      <c r="Y3127" s="78"/>
      <c r="Z3127" s="11">
        <v>69.599999999999994</v>
      </c>
      <c r="AA3127" s="11">
        <v>165.34</v>
      </c>
      <c r="AB3127" s="11">
        <v>111.09</v>
      </c>
      <c r="AC3127" s="11">
        <v>1.07</v>
      </c>
      <c r="AD3127" s="11">
        <v>5.52</v>
      </c>
    </row>
    <row r="3128" spans="1:30" x14ac:dyDescent="0.25">
      <c r="A3128" s="1">
        <v>2019</v>
      </c>
      <c r="B3128" s="1">
        <v>5</v>
      </c>
      <c r="C3128" s="1">
        <v>11</v>
      </c>
      <c r="D3128" s="3">
        <v>0.125</v>
      </c>
      <c r="E3128" s="5">
        <v>3124</v>
      </c>
      <c r="G3128" s="15">
        <v>10.4</v>
      </c>
      <c r="H3128" s="15">
        <v>10.6</v>
      </c>
      <c r="I3128" s="15">
        <v>8.1</v>
      </c>
      <c r="J3128" s="15">
        <v>9.5</v>
      </c>
      <c r="K3128" s="15">
        <v>11.7</v>
      </c>
      <c r="L3128" s="15">
        <v>7.8</v>
      </c>
      <c r="N3128" s="88">
        <v>9.6</v>
      </c>
      <c r="O3128" s="104">
        <v>11.5</v>
      </c>
      <c r="Q3128" s="11">
        <v>13.4</v>
      </c>
      <c r="R3128" s="11">
        <v>12.9</v>
      </c>
      <c r="S3128" s="11">
        <v>14.5</v>
      </c>
      <c r="T3128" s="11">
        <v>14.2</v>
      </c>
      <c r="U3128" s="11">
        <v>15.4</v>
      </c>
      <c r="V3128" s="11">
        <v>11.9</v>
      </c>
      <c r="W3128" s="11">
        <v>14.6</v>
      </c>
      <c r="X3128" s="11">
        <v>12.6</v>
      </c>
      <c r="Y3128" s="78"/>
      <c r="Z3128" s="11">
        <v>69.599999999999994</v>
      </c>
      <c r="AA3128" s="11">
        <v>165.34</v>
      </c>
      <c r="AB3128" s="11">
        <v>111.09</v>
      </c>
      <c r="AC3128" s="11">
        <v>1.07</v>
      </c>
      <c r="AD3128" s="11">
        <v>5.52</v>
      </c>
    </row>
    <row r="3129" spans="1:30" x14ac:dyDescent="0.25">
      <c r="A3129" s="1">
        <v>2019</v>
      </c>
      <c r="B3129" s="1">
        <v>5</v>
      </c>
      <c r="C3129" s="1">
        <v>11</v>
      </c>
      <c r="D3129" s="3">
        <v>0.16666666666666666</v>
      </c>
      <c r="E3129" s="5">
        <v>3125</v>
      </c>
      <c r="G3129" s="15">
        <v>10.6</v>
      </c>
      <c r="H3129" s="15">
        <v>10.8</v>
      </c>
      <c r="I3129" s="15">
        <v>8.8000000000000007</v>
      </c>
      <c r="J3129" s="15">
        <v>9.8000000000000007</v>
      </c>
      <c r="K3129" s="15">
        <v>11.6</v>
      </c>
      <c r="L3129" s="15">
        <v>9.6</v>
      </c>
      <c r="N3129" s="88">
        <v>9.6</v>
      </c>
      <c r="O3129" s="104">
        <v>11.5</v>
      </c>
      <c r="Q3129" s="11">
        <v>13.4</v>
      </c>
      <c r="R3129" s="11">
        <v>12.9</v>
      </c>
      <c r="S3129" s="11">
        <v>14.5</v>
      </c>
      <c r="T3129" s="11">
        <v>14.2</v>
      </c>
      <c r="U3129" s="11">
        <v>15.4</v>
      </c>
      <c r="V3129" s="11">
        <v>11.9</v>
      </c>
      <c r="W3129" s="11">
        <v>14.6</v>
      </c>
      <c r="X3129" s="11">
        <v>12.6</v>
      </c>
      <c r="Y3129" s="78"/>
      <c r="Z3129" s="11">
        <v>69.599999999999994</v>
      </c>
      <c r="AA3129" s="11">
        <v>165.34</v>
      </c>
      <c r="AB3129" s="11">
        <v>111.09</v>
      </c>
      <c r="AC3129" s="11">
        <v>1.07</v>
      </c>
      <c r="AD3129" s="11">
        <v>5.52</v>
      </c>
    </row>
    <row r="3130" spans="1:30" x14ac:dyDescent="0.25">
      <c r="A3130" s="1">
        <v>2019</v>
      </c>
      <c r="B3130" s="1">
        <v>5</v>
      </c>
      <c r="C3130" s="1">
        <v>11</v>
      </c>
      <c r="D3130" s="3">
        <v>0.20833333333333334</v>
      </c>
      <c r="E3130" s="5">
        <v>3126</v>
      </c>
      <c r="G3130" s="15">
        <v>11</v>
      </c>
      <c r="H3130" s="15">
        <v>11.1</v>
      </c>
      <c r="I3130" s="15">
        <v>12.1</v>
      </c>
      <c r="J3130" s="15">
        <v>10.9</v>
      </c>
      <c r="K3130" s="15">
        <v>11.5</v>
      </c>
      <c r="L3130" s="15">
        <v>10.3</v>
      </c>
      <c r="N3130" s="88">
        <v>9.6</v>
      </c>
      <c r="O3130" s="104">
        <v>11.5</v>
      </c>
      <c r="Q3130" s="11">
        <v>13.4</v>
      </c>
      <c r="R3130" s="11">
        <v>12.9</v>
      </c>
      <c r="S3130" s="11">
        <v>14.5</v>
      </c>
      <c r="T3130" s="11">
        <v>14.2</v>
      </c>
      <c r="U3130" s="11">
        <v>15.4</v>
      </c>
      <c r="V3130" s="11">
        <v>11.9</v>
      </c>
      <c r="W3130" s="11">
        <v>14.6</v>
      </c>
      <c r="X3130" s="11">
        <v>12.6</v>
      </c>
      <c r="Y3130" s="78"/>
      <c r="Z3130" s="11">
        <v>69.599999999999994</v>
      </c>
      <c r="AA3130" s="11">
        <v>165.34</v>
      </c>
      <c r="AB3130" s="11">
        <v>111.09</v>
      </c>
      <c r="AC3130" s="11">
        <v>1.07</v>
      </c>
      <c r="AD3130" s="11">
        <v>5.52</v>
      </c>
    </row>
    <row r="3131" spans="1:30" x14ac:dyDescent="0.25">
      <c r="A3131" s="1">
        <v>2019</v>
      </c>
      <c r="B3131" s="1">
        <v>5</v>
      </c>
      <c r="C3131" s="1">
        <v>11</v>
      </c>
      <c r="D3131" s="3">
        <v>0.25</v>
      </c>
      <c r="E3131" s="5">
        <v>3127</v>
      </c>
      <c r="G3131" s="15">
        <v>11.3</v>
      </c>
      <c r="H3131" s="15">
        <v>11.5</v>
      </c>
      <c r="I3131" s="15">
        <v>12.5</v>
      </c>
      <c r="J3131" s="15">
        <v>12</v>
      </c>
      <c r="K3131" s="15">
        <v>12.1</v>
      </c>
      <c r="L3131" s="15">
        <v>12.4</v>
      </c>
      <c r="N3131" s="88">
        <v>9.6</v>
      </c>
      <c r="O3131" s="104">
        <v>11.5</v>
      </c>
      <c r="Q3131" s="11">
        <v>13.4</v>
      </c>
      <c r="R3131" s="11">
        <v>12.9</v>
      </c>
      <c r="S3131" s="11">
        <v>14.5</v>
      </c>
      <c r="T3131" s="11">
        <v>14.2</v>
      </c>
      <c r="U3131" s="11">
        <v>15.4</v>
      </c>
      <c r="V3131" s="11">
        <v>11.9</v>
      </c>
      <c r="W3131" s="11">
        <v>14.6</v>
      </c>
      <c r="X3131" s="11">
        <v>12.6</v>
      </c>
      <c r="Y3131" s="78"/>
      <c r="Z3131" s="11">
        <v>69.599999999999994</v>
      </c>
      <c r="AA3131" s="11">
        <v>165.34</v>
      </c>
      <c r="AB3131" s="11">
        <v>111.09</v>
      </c>
      <c r="AC3131" s="11">
        <v>1.07</v>
      </c>
      <c r="AD3131" s="11">
        <v>5.52</v>
      </c>
    </row>
    <row r="3132" spans="1:30" x14ac:dyDescent="0.25">
      <c r="A3132" s="1">
        <v>2019</v>
      </c>
      <c r="B3132" s="1">
        <v>5</v>
      </c>
      <c r="C3132" s="1">
        <v>11</v>
      </c>
      <c r="D3132" s="3">
        <v>0.29166666666666669</v>
      </c>
      <c r="E3132" s="5">
        <v>3128</v>
      </c>
      <c r="G3132" s="15">
        <v>11.5</v>
      </c>
      <c r="H3132" s="15">
        <v>11.8</v>
      </c>
      <c r="I3132" s="15">
        <v>10.7</v>
      </c>
      <c r="J3132" s="15">
        <v>12.6</v>
      </c>
      <c r="K3132" s="15">
        <v>12.4</v>
      </c>
      <c r="L3132" s="15">
        <v>13.7</v>
      </c>
      <c r="N3132" s="88">
        <v>9.6</v>
      </c>
      <c r="O3132" s="104">
        <v>11.5</v>
      </c>
      <c r="Q3132" s="11">
        <v>13.4</v>
      </c>
      <c r="R3132" s="11">
        <v>12.9</v>
      </c>
      <c r="S3132" s="11">
        <v>14.5</v>
      </c>
      <c r="T3132" s="11">
        <v>14.2</v>
      </c>
      <c r="U3132" s="11">
        <v>15.4</v>
      </c>
      <c r="V3132" s="11">
        <v>11.9</v>
      </c>
      <c r="W3132" s="11">
        <v>14.6</v>
      </c>
      <c r="X3132" s="11">
        <v>12.6</v>
      </c>
      <c r="Y3132" s="78"/>
      <c r="Z3132" s="11">
        <v>69.599999999999994</v>
      </c>
      <c r="AA3132" s="11">
        <v>165.34</v>
      </c>
      <c r="AB3132" s="11">
        <v>111.09</v>
      </c>
      <c r="AC3132" s="11">
        <v>1.07</v>
      </c>
      <c r="AD3132" s="11">
        <v>5.52</v>
      </c>
    </row>
    <row r="3133" spans="1:30" x14ac:dyDescent="0.25">
      <c r="A3133" s="1">
        <v>2019</v>
      </c>
      <c r="B3133" s="1">
        <v>5</v>
      </c>
      <c r="C3133" s="1">
        <v>11</v>
      </c>
      <c r="D3133" s="3">
        <v>0.33333333333333331</v>
      </c>
      <c r="E3133" s="5">
        <v>3129</v>
      </c>
      <c r="G3133" s="15">
        <v>12.2</v>
      </c>
      <c r="H3133" s="15">
        <v>12.2</v>
      </c>
      <c r="I3133" s="15">
        <v>10.1</v>
      </c>
      <c r="J3133" s="15">
        <v>12.8</v>
      </c>
      <c r="K3133" s="15">
        <v>12</v>
      </c>
      <c r="L3133" s="15">
        <v>14.6</v>
      </c>
      <c r="N3133" s="88">
        <v>9.6</v>
      </c>
      <c r="O3133" s="104">
        <v>11.5</v>
      </c>
      <c r="Q3133" s="11">
        <v>13.4</v>
      </c>
      <c r="R3133" s="11">
        <v>12.9</v>
      </c>
      <c r="S3133" s="11">
        <v>14.5</v>
      </c>
      <c r="T3133" s="11">
        <v>14.2</v>
      </c>
      <c r="U3133" s="11">
        <v>15.4</v>
      </c>
      <c r="V3133" s="11">
        <v>11.9</v>
      </c>
      <c r="W3133" s="11">
        <v>14.6</v>
      </c>
      <c r="X3133" s="11">
        <v>12.6</v>
      </c>
      <c r="Y3133" s="78"/>
      <c r="Z3133" s="11">
        <v>69.599999999999994</v>
      </c>
      <c r="AA3133" s="11">
        <v>165.34</v>
      </c>
      <c r="AB3133" s="11">
        <v>111.09</v>
      </c>
      <c r="AC3133" s="11">
        <v>1.07</v>
      </c>
      <c r="AD3133" s="11">
        <v>5.52</v>
      </c>
    </row>
    <row r="3134" spans="1:30" x14ac:dyDescent="0.25">
      <c r="A3134" s="1">
        <v>2019</v>
      </c>
      <c r="B3134" s="1">
        <v>5</v>
      </c>
      <c r="C3134" s="1">
        <v>11</v>
      </c>
      <c r="D3134" s="3">
        <v>0.375</v>
      </c>
      <c r="E3134" s="5">
        <v>3130</v>
      </c>
      <c r="G3134" s="15">
        <v>12.9</v>
      </c>
      <c r="H3134" s="15">
        <v>12.3</v>
      </c>
      <c r="I3134" s="15">
        <v>10.5</v>
      </c>
      <c r="J3134" s="15">
        <v>13</v>
      </c>
      <c r="K3134" s="15">
        <v>12.2</v>
      </c>
      <c r="L3134" s="15">
        <v>14.8</v>
      </c>
      <c r="N3134" s="88">
        <v>9.6</v>
      </c>
      <c r="O3134" s="104">
        <v>11.5</v>
      </c>
      <c r="Q3134" s="11">
        <v>13.4</v>
      </c>
      <c r="R3134" s="11">
        <v>12.9</v>
      </c>
      <c r="S3134" s="11">
        <v>14.5</v>
      </c>
      <c r="T3134" s="11">
        <v>14.2</v>
      </c>
      <c r="U3134" s="11">
        <v>15.4</v>
      </c>
      <c r="V3134" s="11">
        <v>11.9</v>
      </c>
      <c r="W3134" s="11">
        <v>14.6</v>
      </c>
      <c r="X3134" s="11">
        <v>12.6</v>
      </c>
      <c r="Y3134" s="78"/>
      <c r="Z3134" s="11">
        <v>69.599999999999994</v>
      </c>
      <c r="AA3134" s="11">
        <v>165.34</v>
      </c>
      <c r="AB3134" s="11">
        <v>111.09</v>
      </c>
      <c r="AC3134" s="11">
        <v>1.07</v>
      </c>
      <c r="AD3134" s="11">
        <v>5.52</v>
      </c>
    </row>
    <row r="3135" spans="1:30" x14ac:dyDescent="0.25">
      <c r="A3135" s="1">
        <v>2019</v>
      </c>
      <c r="B3135" s="1">
        <v>5</v>
      </c>
      <c r="C3135" s="1">
        <v>11</v>
      </c>
      <c r="D3135" s="3">
        <v>0.41666666666666669</v>
      </c>
      <c r="E3135" s="5">
        <v>3131</v>
      </c>
      <c r="G3135" s="15">
        <v>13.3</v>
      </c>
      <c r="H3135" s="15">
        <v>12.2</v>
      </c>
      <c r="I3135" s="15">
        <v>11.6</v>
      </c>
      <c r="J3135" s="15">
        <v>13</v>
      </c>
      <c r="K3135" s="15">
        <v>12.4</v>
      </c>
      <c r="L3135" s="15">
        <v>13.9</v>
      </c>
      <c r="N3135" s="88">
        <v>9.6</v>
      </c>
      <c r="O3135" s="104">
        <v>11.5</v>
      </c>
      <c r="Q3135" s="11">
        <v>13.4</v>
      </c>
      <c r="R3135" s="11">
        <v>12.9</v>
      </c>
      <c r="S3135" s="11">
        <v>14.5</v>
      </c>
      <c r="T3135" s="11">
        <v>14.2</v>
      </c>
      <c r="U3135" s="11">
        <v>15.4</v>
      </c>
      <c r="V3135" s="11">
        <v>11.9</v>
      </c>
      <c r="W3135" s="11">
        <v>14.6</v>
      </c>
      <c r="X3135" s="11">
        <v>12.6</v>
      </c>
      <c r="Y3135" s="78"/>
      <c r="Z3135" s="11">
        <v>69.599999999999994</v>
      </c>
      <c r="AA3135" s="11">
        <v>165.34</v>
      </c>
      <c r="AB3135" s="11">
        <v>111.09</v>
      </c>
      <c r="AC3135" s="11">
        <v>1.07</v>
      </c>
      <c r="AD3135" s="11">
        <v>5.52</v>
      </c>
    </row>
    <row r="3136" spans="1:30" x14ac:dyDescent="0.25">
      <c r="A3136" s="1">
        <v>2019</v>
      </c>
      <c r="B3136" s="1">
        <v>5</v>
      </c>
      <c r="C3136" s="1">
        <v>11</v>
      </c>
      <c r="D3136" s="3">
        <v>0.45833333333333331</v>
      </c>
      <c r="E3136" s="5">
        <v>3132</v>
      </c>
      <c r="G3136" s="15">
        <v>15</v>
      </c>
      <c r="H3136" s="15">
        <v>13.5</v>
      </c>
      <c r="I3136" s="15">
        <v>10.6</v>
      </c>
      <c r="J3136" s="15">
        <v>13</v>
      </c>
      <c r="K3136" s="15">
        <v>12.8</v>
      </c>
      <c r="L3136" s="15">
        <v>12.4</v>
      </c>
      <c r="N3136" s="88">
        <v>9.6</v>
      </c>
      <c r="O3136" s="104">
        <v>11.5</v>
      </c>
      <c r="Q3136" s="11">
        <v>13.4</v>
      </c>
      <c r="R3136" s="11">
        <v>12.9</v>
      </c>
      <c r="S3136" s="11">
        <v>14.5</v>
      </c>
      <c r="T3136" s="11">
        <v>14.2</v>
      </c>
      <c r="U3136" s="11">
        <v>15.4</v>
      </c>
      <c r="V3136" s="11">
        <v>11.9</v>
      </c>
      <c r="W3136" s="11">
        <v>14.6</v>
      </c>
      <c r="X3136" s="11">
        <v>12.6</v>
      </c>
      <c r="Y3136" s="78"/>
      <c r="Z3136" s="11">
        <v>69.599999999999994</v>
      </c>
      <c r="AA3136" s="11">
        <v>165.34</v>
      </c>
      <c r="AB3136" s="11">
        <v>111.09</v>
      </c>
      <c r="AC3136" s="11">
        <v>1.07</v>
      </c>
      <c r="AD3136" s="11">
        <v>5.52</v>
      </c>
    </row>
    <row r="3137" spans="1:30" x14ac:dyDescent="0.25">
      <c r="A3137" s="1">
        <v>2019</v>
      </c>
      <c r="B3137" s="1">
        <v>5</v>
      </c>
      <c r="C3137" s="1">
        <v>11</v>
      </c>
      <c r="D3137" s="3">
        <v>0.5</v>
      </c>
      <c r="E3137" s="5">
        <v>3133</v>
      </c>
      <c r="G3137" s="15">
        <v>16.399999999999999</v>
      </c>
      <c r="H3137" s="15">
        <v>14.7</v>
      </c>
      <c r="I3137" s="15">
        <v>9.8000000000000007</v>
      </c>
      <c r="J3137" s="15">
        <v>13.4</v>
      </c>
      <c r="K3137" s="15">
        <v>13.7</v>
      </c>
      <c r="L3137" s="15">
        <v>13.2</v>
      </c>
      <c r="N3137" s="88">
        <v>10.8</v>
      </c>
      <c r="O3137" s="104">
        <v>11.5</v>
      </c>
      <c r="Q3137" s="11">
        <v>13.4</v>
      </c>
      <c r="R3137" s="11">
        <v>12.9</v>
      </c>
      <c r="S3137" s="11">
        <v>14.5</v>
      </c>
      <c r="T3137" s="11">
        <v>14.2</v>
      </c>
      <c r="U3137" s="11">
        <v>15.4</v>
      </c>
      <c r="V3137" s="11">
        <v>11.9</v>
      </c>
      <c r="W3137" s="11">
        <v>14.6</v>
      </c>
      <c r="X3137" s="11">
        <v>12.6</v>
      </c>
      <c r="Y3137" s="78"/>
      <c r="Z3137" s="11">
        <v>69.599999999999994</v>
      </c>
      <c r="AA3137" s="11">
        <v>165.34</v>
      </c>
      <c r="AB3137" s="11">
        <v>111.09</v>
      </c>
      <c r="AC3137" s="11">
        <v>1.07</v>
      </c>
      <c r="AD3137" s="11">
        <v>5.52</v>
      </c>
    </row>
    <row r="3138" spans="1:30" x14ac:dyDescent="0.25">
      <c r="A3138" s="1">
        <v>2019</v>
      </c>
      <c r="B3138" s="1">
        <v>5</v>
      </c>
      <c r="C3138" s="1">
        <v>11</v>
      </c>
      <c r="D3138" s="3">
        <v>0.54166666666666663</v>
      </c>
      <c r="E3138" s="5">
        <v>3134</v>
      </c>
      <c r="G3138" s="15">
        <v>17.899999999999999</v>
      </c>
      <c r="H3138" s="15">
        <v>16.7</v>
      </c>
      <c r="I3138" s="15">
        <v>9</v>
      </c>
      <c r="J3138" s="15">
        <v>14.2</v>
      </c>
      <c r="K3138" s="15">
        <v>15</v>
      </c>
      <c r="L3138" s="15">
        <v>14.5</v>
      </c>
      <c r="N3138" s="88">
        <v>10.8</v>
      </c>
      <c r="O3138" s="104">
        <v>11.5</v>
      </c>
      <c r="Q3138" s="11">
        <v>13.4</v>
      </c>
      <c r="R3138" s="11">
        <v>12.9</v>
      </c>
      <c r="S3138" s="11">
        <v>14.5</v>
      </c>
      <c r="T3138" s="11">
        <v>14.2</v>
      </c>
      <c r="U3138" s="11">
        <v>15.4</v>
      </c>
      <c r="V3138" s="11">
        <v>11.9</v>
      </c>
      <c r="W3138" s="11">
        <v>14.6</v>
      </c>
      <c r="X3138" s="11">
        <v>12.6</v>
      </c>
      <c r="Y3138" s="78"/>
      <c r="Z3138" s="11">
        <v>69.599999999999994</v>
      </c>
      <c r="AA3138" s="11">
        <v>165.34</v>
      </c>
      <c r="AB3138" s="11">
        <v>111.09</v>
      </c>
      <c r="AC3138" s="11">
        <v>1.07</v>
      </c>
      <c r="AD3138" s="11">
        <v>5.52</v>
      </c>
    </row>
    <row r="3139" spans="1:30" x14ac:dyDescent="0.25">
      <c r="A3139" s="1">
        <v>2019</v>
      </c>
      <c r="B3139" s="1">
        <v>5</v>
      </c>
      <c r="C3139" s="1">
        <v>11</v>
      </c>
      <c r="D3139" s="3">
        <v>0.58333333333333337</v>
      </c>
      <c r="E3139" s="5">
        <v>3135</v>
      </c>
      <c r="G3139" s="15">
        <v>17.600000000000001</v>
      </c>
      <c r="H3139" s="15">
        <v>17.8</v>
      </c>
      <c r="I3139" s="15">
        <v>8.8000000000000007</v>
      </c>
      <c r="J3139" s="15">
        <v>14.8</v>
      </c>
      <c r="K3139" s="15">
        <v>16.100000000000001</v>
      </c>
      <c r="L3139" s="15">
        <v>15.1</v>
      </c>
      <c r="N3139" s="88">
        <v>10.8</v>
      </c>
      <c r="O3139" s="104">
        <v>11.5</v>
      </c>
      <c r="Q3139" s="11">
        <v>13.4</v>
      </c>
      <c r="R3139" s="11">
        <v>12.9</v>
      </c>
      <c r="S3139" s="11">
        <v>14.5</v>
      </c>
      <c r="T3139" s="11">
        <v>14.2</v>
      </c>
      <c r="U3139" s="11">
        <v>15.4</v>
      </c>
      <c r="V3139" s="11">
        <v>11.9</v>
      </c>
      <c r="W3139" s="11">
        <v>14.6</v>
      </c>
      <c r="X3139" s="11">
        <v>12.6</v>
      </c>
      <c r="Y3139" s="78"/>
      <c r="Z3139" s="11">
        <v>69.599999999999994</v>
      </c>
      <c r="AA3139" s="11">
        <v>165.34</v>
      </c>
      <c r="AB3139" s="11">
        <v>111.09</v>
      </c>
      <c r="AC3139" s="11">
        <v>1.07</v>
      </c>
      <c r="AD3139" s="11">
        <v>5.52</v>
      </c>
    </row>
    <row r="3140" spans="1:30" x14ac:dyDescent="0.25">
      <c r="A3140" s="1">
        <v>2019</v>
      </c>
      <c r="B3140" s="1">
        <v>5</v>
      </c>
      <c r="C3140" s="1">
        <v>11</v>
      </c>
      <c r="D3140" s="3">
        <v>0.625</v>
      </c>
      <c r="E3140" s="5">
        <v>3136</v>
      </c>
      <c r="G3140" s="15">
        <v>12.1</v>
      </c>
      <c r="H3140" s="15">
        <v>15</v>
      </c>
      <c r="I3140" s="15">
        <v>8.6</v>
      </c>
      <c r="J3140" s="15">
        <v>15.8</v>
      </c>
      <c r="K3140" s="15">
        <v>16.3</v>
      </c>
      <c r="L3140" s="15">
        <v>14.7</v>
      </c>
      <c r="N3140" s="88">
        <v>10.8</v>
      </c>
      <c r="O3140" s="104">
        <v>11.5</v>
      </c>
      <c r="Q3140" s="11">
        <v>13.4</v>
      </c>
      <c r="R3140" s="11">
        <v>12.9</v>
      </c>
      <c r="S3140" s="11">
        <v>14.5</v>
      </c>
      <c r="T3140" s="11">
        <v>14.2</v>
      </c>
      <c r="U3140" s="11">
        <v>15.4</v>
      </c>
      <c r="V3140" s="11">
        <v>11.9</v>
      </c>
      <c r="W3140" s="11">
        <v>14.6</v>
      </c>
      <c r="X3140" s="11">
        <v>12.6</v>
      </c>
      <c r="Y3140" s="78"/>
      <c r="Z3140" s="11">
        <v>69.599999999999994</v>
      </c>
      <c r="AA3140" s="11">
        <v>165.34</v>
      </c>
      <c r="AB3140" s="11">
        <v>111.09</v>
      </c>
      <c r="AC3140" s="11">
        <v>1.07</v>
      </c>
      <c r="AD3140" s="11">
        <v>5.52</v>
      </c>
    </row>
    <row r="3141" spans="1:30" x14ac:dyDescent="0.25">
      <c r="A3141" s="1">
        <v>2019</v>
      </c>
      <c r="B3141" s="1">
        <v>5</v>
      </c>
      <c r="C3141" s="1">
        <v>11</v>
      </c>
      <c r="D3141" s="3">
        <v>0.66666666666666663</v>
      </c>
      <c r="E3141" s="5">
        <v>3137</v>
      </c>
      <c r="G3141" s="15">
        <v>13.8</v>
      </c>
      <c r="H3141" s="15">
        <v>12.7</v>
      </c>
      <c r="I3141" s="15">
        <v>8.5</v>
      </c>
      <c r="J3141" s="15">
        <v>15.7</v>
      </c>
      <c r="K3141" s="15">
        <v>15.9</v>
      </c>
      <c r="L3141" s="15">
        <v>15.2</v>
      </c>
      <c r="N3141" s="88">
        <v>10.8</v>
      </c>
      <c r="O3141" s="104">
        <v>11.5</v>
      </c>
      <c r="Q3141" s="11">
        <v>13.4</v>
      </c>
      <c r="R3141" s="11">
        <v>12.9</v>
      </c>
      <c r="S3141" s="11">
        <v>14.5</v>
      </c>
      <c r="T3141" s="11">
        <v>14.2</v>
      </c>
      <c r="U3141" s="11">
        <v>15.4</v>
      </c>
      <c r="V3141" s="11">
        <v>11.9</v>
      </c>
      <c r="W3141" s="11">
        <v>14.6</v>
      </c>
      <c r="X3141" s="11">
        <v>12.6</v>
      </c>
      <c r="Y3141" s="78"/>
      <c r="Z3141" s="11">
        <v>69.599999999999994</v>
      </c>
      <c r="AA3141" s="11">
        <v>165.34</v>
      </c>
      <c r="AB3141" s="11">
        <v>111.09</v>
      </c>
      <c r="AC3141" s="11">
        <v>1.07</v>
      </c>
      <c r="AD3141" s="11">
        <v>5.52</v>
      </c>
    </row>
    <row r="3142" spans="1:30" x14ac:dyDescent="0.25">
      <c r="A3142" s="1">
        <v>2019</v>
      </c>
      <c r="B3142" s="1">
        <v>5</v>
      </c>
      <c r="C3142" s="1">
        <v>11</v>
      </c>
      <c r="D3142" s="3">
        <v>0.70833333333333337</v>
      </c>
      <c r="E3142" s="5">
        <v>3138</v>
      </c>
      <c r="G3142" s="15">
        <v>14.1</v>
      </c>
      <c r="H3142" s="15">
        <v>13.6</v>
      </c>
      <c r="I3142" s="15">
        <v>8.1</v>
      </c>
      <c r="J3142" s="15">
        <v>14.9</v>
      </c>
      <c r="K3142" s="15">
        <v>14.7</v>
      </c>
      <c r="L3142" s="15">
        <v>14.6</v>
      </c>
      <c r="N3142" s="88">
        <v>10.8</v>
      </c>
      <c r="O3142" s="104">
        <v>11.5</v>
      </c>
      <c r="Q3142" s="11">
        <v>13.4</v>
      </c>
      <c r="R3142" s="11">
        <v>12.9</v>
      </c>
      <c r="S3142" s="11">
        <v>14.5</v>
      </c>
      <c r="T3142" s="11">
        <v>14.2</v>
      </c>
      <c r="U3142" s="11">
        <v>15.4</v>
      </c>
      <c r="V3142" s="11">
        <v>11.9</v>
      </c>
      <c r="W3142" s="11">
        <v>14.6</v>
      </c>
      <c r="X3142" s="11">
        <v>12.6</v>
      </c>
      <c r="Y3142" s="78"/>
      <c r="Z3142" s="11">
        <v>69.599999999999994</v>
      </c>
      <c r="AA3142" s="11">
        <v>165.34</v>
      </c>
      <c r="AB3142" s="11">
        <v>111.09</v>
      </c>
      <c r="AC3142" s="11">
        <v>1.07</v>
      </c>
      <c r="AD3142" s="11">
        <v>5.52</v>
      </c>
    </row>
    <row r="3143" spans="1:30" x14ac:dyDescent="0.25">
      <c r="A3143" s="1">
        <v>2019</v>
      </c>
      <c r="B3143" s="1">
        <v>5</v>
      </c>
      <c r="C3143" s="1">
        <v>11</v>
      </c>
      <c r="D3143" s="3">
        <v>0.75</v>
      </c>
      <c r="E3143" s="5">
        <v>3139</v>
      </c>
      <c r="G3143" s="15">
        <v>13</v>
      </c>
      <c r="H3143" s="15">
        <v>13</v>
      </c>
      <c r="I3143" s="15">
        <v>7.7</v>
      </c>
      <c r="J3143" s="15">
        <v>13.4</v>
      </c>
      <c r="K3143" s="15">
        <v>13.5</v>
      </c>
      <c r="L3143" s="15">
        <v>13.4</v>
      </c>
      <c r="N3143" s="88">
        <v>10.8</v>
      </c>
      <c r="O3143" s="104">
        <v>11.5</v>
      </c>
      <c r="Q3143" s="11">
        <v>13.4</v>
      </c>
      <c r="R3143" s="11">
        <v>12.9</v>
      </c>
      <c r="S3143" s="11">
        <v>14.5</v>
      </c>
      <c r="T3143" s="11">
        <v>14.2</v>
      </c>
      <c r="U3143" s="11">
        <v>15.4</v>
      </c>
      <c r="V3143" s="11">
        <v>11.9</v>
      </c>
      <c r="W3143" s="11">
        <v>14.6</v>
      </c>
      <c r="X3143" s="11">
        <v>12.6</v>
      </c>
      <c r="Y3143" s="78"/>
      <c r="Z3143" s="11">
        <v>69.599999999999994</v>
      </c>
      <c r="AA3143" s="11">
        <v>165.34</v>
      </c>
      <c r="AB3143" s="11">
        <v>111.09</v>
      </c>
      <c r="AC3143" s="11">
        <v>1.07</v>
      </c>
      <c r="AD3143" s="11">
        <v>5.52</v>
      </c>
    </row>
    <row r="3144" spans="1:30" x14ac:dyDescent="0.25">
      <c r="A3144" s="1">
        <v>2019</v>
      </c>
      <c r="B3144" s="1">
        <v>5</v>
      </c>
      <c r="C3144" s="1">
        <v>11</v>
      </c>
      <c r="D3144" s="3">
        <v>0.79166666666666663</v>
      </c>
      <c r="E3144" s="5">
        <v>3140</v>
      </c>
      <c r="G3144" s="15">
        <v>11.6</v>
      </c>
      <c r="H3144" s="15">
        <v>11.6</v>
      </c>
      <c r="I3144" s="15">
        <v>7.7</v>
      </c>
      <c r="J3144" s="15">
        <v>10.3</v>
      </c>
      <c r="K3144" s="15">
        <v>11.3</v>
      </c>
      <c r="L3144" s="15">
        <v>12.4</v>
      </c>
      <c r="N3144" s="88">
        <v>10.8</v>
      </c>
      <c r="O3144" s="104">
        <v>11.5</v>
      </c>
      <c r="Q3144" s="11">
        <v>13.4</v>
      </c>
      <c r="R3144" s="11">
        <v>12.9</v>
      </c>
      <c r="S3144" s="11">
        <v>14.5</v>
      </c>
      <c r="T3144" s="11">
        <v>14.2</v>
      </c>
      <c r="U3144" s="11">
        <v>15.4</v>
      </c>
      <c r="V3144" s="11">
        <v>11.9</v>
      </c>
      <c r="W3144" s="11">
        <v>14.6</v>
      </c>
      <c r="X3144" s="11">
        <v>12.6</v>
      </c>
      <c r="Y3144" s="78"/>
      <c r="Z3144" s="11">
        <v>69.599999999999994</v>
      </c>
      <c r="AA3144" s="11">
        <v>165.34</v>
      </c>
      <c r="AB3144" s="11">
        <v>111.09</v>
      </c>
      <c r="AC3144" s="11">
        <v>1.07</v>
      </c>
      <c r="AD3144" s="11">
        <v>5.52</v>
      </c>
    </row>
    <row r="3145" spans="1:30" x14ac:dyDescent="0.25">
      <c r="A3145" s="1">
        <v>2019</v>
      </c>
      <c r="B3145" s="1">
        <v>5</v>
      </c>
      <c r="C3145" s="1">
        <v>11</v>
      </c>
      <c r="D3145" s="3">
        <v>0.83333333333333337</v>
      </c>
      <c r="E3145" s="5">
        <v>3141</v>
      </c>
      <c r="G3145" s="15">
        <v>10.5</v>
      </c>
      <c r="H3145" s="15">
        <v>10.199999999999999</v>
      </c>
      <c r="I3145" s="15">
        <v>7.6</v>
      </c>
      <c r="J3145" s="15">
        <v>8.1</v>
      </c>
      <c r="K3145" s="15">
        <v>10.3</v>
      </c>
      <c r="L3145" s="15">
        <v>11.9</v>
      </c>
      <c r="N3145" s="88">
        <v>10.8</v>
      </c>
      <c r="O3145" s="104">
        <v>11.5</v>
      </c>
      <c r="Q3145" s="11">
        <v>13.4</v>
      </c>
      <c r="R3145" s="11">
        <v>12.9</v>
      </c>
      <c r="S3145" s="11">
        <v>14.5</v>
      </c>
      <c r="T3145" s="11">
        <v>14.2</v>
      </c>
      <c r="U3145" s="11">
        <v>15.4</v>
      </c>
      <c r="V3145" s="11">
        <v>11.9</v>
      </c>
      <c r="W3145" s="11">
        <v>14.6</v>
      </c>
      <c r="X3145" s="11">
        <v>12.6</v>
      </c>
      <c r="Y3145" s="78"/>
      <c r="Z3145" s="11">
        <v>69.599999999999994</v>
      </c>
      <c r="AA3145" s="11">
        <v>165.34</v>
      </c>
      <c r="AB3145" s="11">
        <v>111.09</v>
      </c>
      <c r="AC3145" s="11">
        <v>1.07</v>
      </c>
      <c r="AD3145" s="11">
        <v>5.52</v>
      </c>
    </row>
    <row r="3146" spans="1:30" x14ac:dyDescent="0.25">
      <c r="A3146" s="1">
        <v>2019</v>
      </c>
      <c r="B3146" s="1">
        <v>5</v>
      </c>
      <c r="C3146" s="1">
        <v>11</v>
      </c>
      <c r="D3146" s="3">
        <v>0.875</v>
      </c>
      <c r="E3146" s="5">
        <v>3142</v>
      </c>
      <c r="G3146" s="15">
        <v>9.4</v>
      </c>
      <c r="H3146" s="15">
        <v>8.8000000000000007</v>
      </c>
      <c r="I3146" s="15">
        <v>7.2</v>
      </c>
      <c r="J3146" s="15">
        <v>7.5</v>
      </c>
      <c r="K3146" s="15">
        <v>10.199999999999999</v>
      </c>
      <c r="L3146" s="15">
        <v>10.9</v>
      </c>
      <c r="N3146" s="88">
        <v>10.8</v>
      </c>
      <c r="O3146" s="104">
        <v>11.5</v>
      </c>
      <c r="Q3146" s="11">
        <v>13.4</v>
      </c>
      <c r="R3146" s="11">
        <v>12.9</v>
      </c>
      <c r="S3146" s="11">
        <v>14.5</v>
      </c>
      <c r="T3146" s="11">
        <v>14.2</v>
      </c>
      <c r="U3146" s="11">
        <v>15.4</v>
      </c>
      <c r="V3146" s="11">
        <v>11.9</v>
      </c>
      <c r="W3146" s="11">
        <v>14.6</v>
      </c>
      <c r="X3146" s="11">
        <v>12.6</v>
      </c>
      <c r="Y3146" s="78"/>
      <c r="Z3146" s="11">
        <v>69.599999999999994</v>
      </c>
      <c r="AA3146" s="11">
        <v>165.34</v>
      </c>
      <c r="AB3146" s="11">
        <v>111.09</v>
      </c>
      <c r="AC3146" s="11">
        <v>1.07</v>
      </c>
      <c r="AD3146" s="11">
        <v>5.52</v>
      </c>
    </row>
    <row r="3147" spans="1:30" x14ac:dyDescent="0.25">
      <c r="A3147" s="1">
        <v>2019</v>
      </c>
      <c r="B3147" s="1">
        <v>5</v>
      </c>
      <c r="C3147" s="1">
        <v>11</v>
      </c>
      <c r="D3147" s="3">
        <v>0.91666666666666663</v>
      </c>
      <c r="E3147" s="5">
        <v>3143</v>
      </c>
      <c r="G3147" s="15">
        <v>8</v>
      </c>
      <c r="H3147" s="15">
        <v>7.7</v>
      </c>
      <c r="I3147" s="15">
        <v>6.2</v>
      </c>
      <c r="J3147" s="15">
        <v>7.5</v>
      </c>
      <c r="K3147" s="15">
        <v>9.1</v>
      </c>
      <c r="L3147" s="15">
        <v>10.199999999999999</v>
      </c>
      <c r="N3147" s="88">
        <v>10.8</v>
      </c>
      <c r="O3147" s="104">
        <v>11.5</v>
      </c>
      <c r="Q3147" s="11">
        <v>13.4</v>
      </c>
      <c r="R3147" s="11">
        <v>12.9</v>
      </c>
      <c r="S3147" s="11">
        <v>14.5</v>
      </c>
      <c r="T3147" s="11">
        <v>14.2</v>
      </c>
      <c r="U3147" s="11">
        <v>15.4</v>
      </c>
      <c r="V3147" s="11">
        <v>11.9</v>
      </c>
      <c r="W3147" s="11">
        <v>14.6</v>
      </c>
      <c r="X3147" s="11">
        <v>12.6</v>
      </c>
      <c r="Y3147" s="78"/>
      <c r="Z3147" s="11">
        <v>69.599999999999994</v>
      </c>
      <c r="AA3147" s="11">
        <v>165.34</v>
      </c>
      <c r="AB3147" s="11">
        <v>111.09</v>
      </c>
      <c r="AC3147" s="11">
        <v>1.07</v>
      </c>
      <c r="AD3147" s="11">
        <v>5.52</v>
      </c>
    </row>
    <row r="3148" spans="1:30" x14ac:dyDescent="0.25">
      <c r="A3148" s="1">
        <v>2019</v>
      </c>
      <c r="B3148" s="1">
        <v>5</v>
      </c>
      <c r="C3148" s="1">
        <v>11</v>
      </c>
      <c r="D3148" s="3">
        <v>0.95833333333333337</v>
      </c>
      <c r="E3148" s="5">
        <v>3144</v>
      </c>
      <c r="G3148" s="15">
        <v>7.6</v>
      </c>
      <c r="H3148" s="15">
        <v>7.7</v>
      </c>
      <c r="I3148" s="15">
        <v>6.2</v>
      </c>
      <c r="J3148" s="15">
        <v>7.5</v>
      </c>
      <c r="K3148" s="15">
        <v>8.5</v>
      </c>
      <c r="L3148" s="15">
        <v>9.1999999999999993</v>
      </c>
      <c r="N3148" s="88">
        <v>10.8</v>
      </c>
      <c r="O3148" s="104">
        <v>11.5</v>
      </c>
      <c r="Q3148" s="11">
        <v>13.4</v>
      </c>
      <c r="R3148" s="11">
        <v>12.9</v>
      </c>
      <c r="S3148" s="11">
        <v>14.5</v>
      </c>
      <c r="T3148" s="11">
        <v>14.2</v>
      </c>
      <c r="U3148" s="11">
        <v>15.4</v>
      </c>
      <c r="V3148" s="11">
        <v>11.9</v>
      </c>
      <c r="W3148" s="11">
        <v>14.6</v>
      </c>
      <c r="X3148" s="11">
        <v>12.6</v>
      </c>
      <c r="Y3148" s="78"/>
      <c r="Z3148" s="11">
        <v>69.599999999999994</v>
      </c>
      <c r="AA3148" s="11">
        <v>165.34</v>
      </c>
      <c r="AB3148" s="11">
        <v>111.09</v>
      </c>
      <c r="AC3148" s="11">
        <v>1.07</v>
      </c>
      <c r="AD3148" s="11">
        <v>5.52</v>
      </c>
    </row>
    <row r="3149" spans="1:30" x14ac:dyDescent="0.25">
      <c r="A3149" s="1">
        <v>2019</v>
      </c>
      <c r="B3149" s="1">
        <v>5</v>
      </c>
      <c r="C3149" s="1">
        <v>12</v>
      </c>
      <c r="D3149" s="3">
        <v>0</v>
      </c>
      <c r="E3149" s="5">
        <v>3145</v>
      </c>
      <c r="G3149" s="15">
        <v>6.9</v>
      </c>
      <c r="H3149" s="15">
        <v>7.4</v>
      </c>
      <c r="I3149" s="15">
        <v>6.5</v>
      </c>
      <c r="J3149" s="15">
        <v>7.5</v>
      </c>
      <c r="K3149" s="15">
        <v>8.1999999999999993</v>
      </c>
      <c r="L3149" s="15">
        <v>8.1</v>
      </c>
      <c r="N3149" s="88">
        <v>9.1999999999999993</v>
      </c>
      <c r="O3149" s="104">
        <v>11</v>
      </c>
      <c r="Q3149" s="11">
        <v>13.5</v>
      </c>
      <c r="R3149" s="11">
        <v>12.5</v>
      </c>
      <c r="S3149" s="11">
        <v>15.7</v>
      </c>
      <c r="T3149" s="11">
        <v>14.3</v>
      </c>
      <c r="U3149" s="11">
        <v>15.8</v>
      </c>
      <c r="V3149" s="11">
        <v>11.9</v>
      </c>
      <c r="W3149" s="11">
        <v>14.6</v>
      </c>
      <c r="X3149" s="11">
        <v>13.5</v>
      </c>
      <c r="Y3149" s="78"/>
      <c r="Z3149" s="11">
        <v>68.010000000000005</v>
      </c>
      <c r="AA3149" s="11">
        <v>165.08</v>
      </c>
      <c r="AB3149" s="11">
        <v>112.1</v>
      </c>
      <c r="AC3149" s="11">
        <v>1.1100000000000001</v>
      </c>
      <c r="AD3149" s="11">
        <v>6.04</v>
      </c>
    </row>
    <row r="3150" spans="1:30" x14ac:dyDescent="0.25">
      <c r="A3150" s="1">
        <v>2019</v>
      </c>
      <c r="B3150" s="1">
        <v>5</v>
      </c>
      <c r="C3150" s="1">
        <v>12</v>
      </c>
      <c r="D3150" s="3">
        <v>4.1666666666666664E-2</v>
      </c>
      <c r="E3150" s="5">
        <v>3146</v>
      </c>
      <c r="G3150" s="15">
        <v>7.2</v>
      </c>
      <c r="H3150" s="15">
        <v>7.5</v>
      </c>
      <c r="I3150" s="15">
        <v>6.5</v>
      </c>
      <c r="J3150" s="15">
        <v>6.9</v>
      </c>
      <c r="K3150" s="15">
        <v>7.7</v>
      </c>
      <c r="L3150" s="15">
        <v>7</v>
      </c>
      <c r="N3150" s="88">
        <v>9.1999999999999993</v>
      </c>
      <c r="O3150" s="104">
        <v>11</v>
      </c>
      <c r="Q3150" s="11">
        <v>13.5</v>
      </c>
      <c r="R3150" s="11">
        <v>12.5</v>
      </c>
      <c r="S3150" s="11">
        <v>15.7</v>
      </c>
      <c r="T3150" s="11">
        <v>14.3</v>
      </c>
      <c r="U3150" s="11">
        <v>15.8</v>
      </c>
      <c r="V3150" s="11">
        <v>11.9</v>
      </c>
      <c r="W3150" s="11">
        <v>14.6</v>
      </c>
      <c r="X3150" s="11">
        <v>13.5</v>
      </c>
      <c r="Y3150" s="78"/>
      <c r="Z3150" s="11">
        <v>68.010000000000005</v>
      </c>
      <c r="AA3150" s="11">
        <v>165.08</v>
      </c>
      <c r="AB3150" s="11">
        <v>112.1</v>
      </c>
      <c r="AC3150" s="11">
        <v>1.1100000000000001</v>
      </c>
      <c r="AD3150" s="11">
        <v>6.04</v>
      </c>
    </row>
    <row r="3151" spans="1:30" x14ac:dyDescent="0.25">
      <c r="A3151" s="1">
        <v>2019</v>
      </c>
      <c r="B3151" s="1">
        <v>5</v>
      </c>
      <c r="C3151" s="1">
        <v>12</v>
      </c>
      <c r="D3151" s="3">
        <v>8.3333333333333329E-2</v>
      </c>
      <c r="E3151" s="5">
        <v>3147</v>
      </c>
      <c r="G3151" s="15">
        <v>7.4</v>
      </c>
      <c r="H3151" s="15">
        <v>7.5</v>
      </c>
      <c r="I3151" s="15">
        <v>7.5</v>
      </c>
      <c r="J3151" s="15">
        <v>5.4</v>
      </c>
      <c r="K3151" s="15">
        <v>7.5</v>
      </c>
      <c r="L3151" s="15">
        <v>6.6</v>
      </c>
      <c r="N3151" s="88">
        <v>9.1999999999999993</v>
      </c>
      <c r="O3151" s="104">
        <v>11</v>
      </c>
      <c r="Q3151" s="11">
        <v>13.5</v>
      </c>
      <c r="R3151" s="11">
        <v>12.5</v>
      </c>
      <c r="S3151" s="11">
        <v>15.7</v>
      </c>
      <c r="T3151" s="11">
        <v>14.3</v>
      </c>
      <c r="U3151" s="11">
        <v>15.8</v>
      </c>
      <c r="V3151" s="11">
        <v>11.9</v>
      </c>
      <c r="W3151" s="11">
        <v>14.6</v>
      </c>
      <c r="X3151" s="11">
        <v>13.5</v>
      </c>
      <c r="Y3151" s="78"/>
      <c r="Z3151" s="11">
        <v>68.010000000000005</v>
      </c>
      <c r="AA3151" s="11">
        <v>165.08</v>
      </c>
      <c r="AB3151" s="11">
        <v>112.1</v>
      </c>
      <c r="AC3151" s="11">
        <v>1.1100000000000001</v>
      </c>
      <c r="AD3151" s="11">
        <v>6.04</v>
      </c>
    </row>
    <row r="3152" spans="1:30" x14ac:dyDescent="0.25">
      <c r="A3152" s="1">
        <v>2019</v>
      </c>
      <c r="B3152" s="1">
        <v>5</v>
      </c>
      <c r="C3152" s="1">
        <v>12</v>
      </c>
      <c r="D3152" s="3">
        <v>0.125</v>
      </c>
      <c r="E3152" s="5">
        <v>3148</v>
      </c>
      <c r="G3152" s="15">
        <v>7.7</v>
      </c>
      <c r="H3152" s="15">
        <v>7.6</v>
      </c>
      <c r="I3152" s="15">
        <v>7.2</v>
      </c>
      <c r="J3152" s="15">
        <v>5.6</v>
      </c>
      <c r="K3152" s="15">
        <v>7.6</v>
      </c>
      <c r="L3152" s="15">
        <v>6.7</v>
      </c>
      <c r="N3152" s="88">
        <v>9.1999999999999993</v>
      </c>
      <c r="O3152" s="104">
        <v>11</v>
      </c>
      <c r="Q3152" s="11">
        <v>13.5</v>
      </c>
      <c r="R3152" s="11">
        <v>12.5</v>
      </c>
      <c r="S3152" s="11">
        <v>15.7</v>
      </c>
      <c r="T3152" s="11">
        <v>14.3</v>
      </c>
      <c r="U3152" s="11">
        <v>15.8</v>
      </c>
      <c r="V3152" s="11">
        <v>11.9</v>
      </c>
      <c r="W3152" s="11">
        <v>14.6</v>
      </c>
      <c r="X3152" s="11">
        <v>13.5</v>
      </c>
      <c r="Y3152" s="78"/>
      <c r="Z3152" s="11">
        <v>68.010000000000005</v>
      </c>
      <c r="AA3152" s="11">
        <v>165.08</v>
      </c>
      <c r="AB3152" s="11">
        <v>112.1</v>
      </c>
      <c r="AC3152" s="11">
        <v>1.1100000000000001</v>
      </c>
      <c r="AD3152" s="11">
        <v>6.04</v>
      </c>
    </row>
    <row r="3153" spans="1:30" x14ac:dyDescent="0.25">
      <c r="A3153" s="1">
        <v>2019</v>
      </c>
      <c r="B3153" s="1">
        <v>5</v>
      </c>
      <c r="C3153" s="1">
        <v>12</v>
      </c>
      <c r="D3153" s="3">
        <v>0.16666666666666666</v>
      </c>
      <c r="E3153" s="5">
        <v>3149</v>
      </c>
      <c r="G3153" s="15">
        <v>7.5</v>
      </c>
      <c r="H3153" s="15">
        <v>7.4</v>
      </c>
      <c r="I3153" s="15">
        <v>8.3000000000000007</v>
      </c>
      <c r="J3153" s="15">
        <v>6.3</v>
      </c>
      <c r="K3153" s="15">
        <v>7.7</v>
      </c>
      <c r="L3153" s="15">
        <v>6.9</v>
      </c>
      <c r="N3153" s="88">
        <v>9.1999999999999993</v>
      </c>
      <c r="O3153" s="104">
        <v>11</v>
      </c>
      <c r="Q3153" s="11">
        <v>13.5</v>
      </c>
      <c r="R3153" s="11">
        <v>12.5</v>
      </c>
      <c r="S3153" s="11">
        <v>15.7</v>
      </c>
      <c r="T3153" s="11">
        <v>14.3</v>
      </c>
      <c r="U3153" s="11">
        <v>15.8</v>
      </c>
      <c r="V3153" s="11">
        <v>11.9</v>
      </c>
      <c r="W3153" s="11">
        <v>14.6</v>
      </c>
      <c r="X3153" s="11">
        <v>13.5</v>
      </c>
      <c r="Y3153" s="78"/>
      <c r="Z3153" s="11">
        <v>68.010000000000005</v>
      </c>
      <c r="AA3153" s="11">
        <v>165.08</v>
      </c>
      <c r="AB3153" s="11">
        <v>112.1</v>
      </c>
      <c r="AC3153" s="11">
        <v>1.1100000000000001</v>
      </c>
      <c r="AD3153" s="11">
        <v>6.04</v>
      </c>
    </row>
    <row r="3154" spans="1:30" x14ac:dyDescent="0.25">
      <c r="A3154" s="1">
        <v>2019</v>
      </c>
      <c r="B3154" s="1">
        <v>5</v>
      </c>
      <c r="C3154" s="1">
        <v>12</v>
      </c>
      <c r="D3154" s="3">
        <v>0.20833333333333334</v>
      </c>
      <c r="E3154" s="5">
        <v>3150</v>
      </c>
      <c r="G3154" s="15">
        <v>7.8</v>
      </c>
      <c r="H3154" s="15">
        <v>7.7</v>
      </c>
      <c r="I3154" s="15">
        <v>9.1</v>
      </c>
      <c r="J3154" s="15">
        <v>7.3</v>
      </c>
      <c r="K3154" s="15">
        <v>8.6999999999999993</v>
      </c>
      <c r="L3154" s="15">
        <v>7.1</v>
      </c>
      <c r="N3154" s="88">
        <v>9.1999999999999993</v>
      </c>
      <c r="O3154" s="104">
        <v>11</v>
      </c>
      <c r="Q3154" s="11">
        <v>13.5</v>
      </c>
      <c r="R3154" s="11">
        <v>12.5</v>
      </c>
      <c r="S3154" s="11">
        <v>15.7</v>
      </c>
      <c r="T3154" s="11">
        <v>14.3</v>
      </c>
      <c r="U3154" s="11">
        <v>15.8</v>
      </c>
      <c r="V3154" s="11">
        <v>11.9</v>
      </c>
      <c r="W3154" s="11">
        <v>14.6</v>
      </c>
      <c r="X3154" s="11">
        <v>13.5</v>
      </c>
      <c r="Y3154" s="78"/>
      <c r="Z3154" s="11">
        <v>68.010000000000005</v>
      </c>
      <c r="AA3154" s="11">
        <v>165.08</v>
      </c>
      <c r="AB3154" s="11">
        <v>112.1</v>
      </c>
      <c r="AC3154" s="11">
        <v>1.1100000000000001</v>
      </c>
      <c r="AD3154" s="11">
        <v>6.04</v>
      </c>
    </row>
    <row r="3155" spans="1:30" x14ac:dyDescent="0.25">
      <c r="A3155" s="1">
        <v>2019</v>
      </c>
      <c r="B3155" s="1">
        <v>5</v>
      </c>
      <c r="C3155" s="1">
        <v>12</v>
      </c>
      <c r="D3155" s="3">
        <v>0.25</v>
      </c>
      <c r="E3155" s="5">
        <v>3151</v>
      </c>
      <c r="G3155" s="15">
        <v>8.3000000000000007</v>
      </c>
      <c r="H3155" s="15">
        <v>8.1</v>
      </c>
      <c r="I3155" s="15">
        <v>9.6999999999999993</v>
      </c>
      <c r="J3155" s="15">
        <v>9.1</v>
      </c>
      <c r="K3155" s="15">
        <v>10.4</v>
      </c>
      <c r="L3155" s="15">
        <v>7.3</v>
      </c>
      <c r="N3155" s="88">
        <v>9.1999999999999993</v>
      </c>
      <c r="O3155" s="104">
        <v>11</v>
      </c>
      <c r="Q3155" s="11">
        <v>13.5</v>
      </c>
      <c r="R3155" s="11">
        <v>12.5</v>
      </c>
      <c r="S3155" s="11">
        <v>15.7</v>
      </c>
      <c r="T3155" s="11">
        <v>14.3</v>
      </c>
      <c r="U3155" s="11">
        <v>15.8</v>
      </c>
      <c r="V3155" s="11">
        <v>11.9</v>
      </c>
      <c r="W3155" s="11">
        <v>14.6</v>
      </c>
      <c r="X3155" s="11">
        <v>13.5</v>
      </c>
      <c r="Y3155" s="78"/>
      <c r="Z3155" s="11">
        <v>68.010000000000005</v>
      </c>
      <c r="AA3155" s="11">
        <v>165.08</v>
      </c>
      <c r="AB3155" s="11">
        <v>112.1</v>
      </c>
      <c r="AC3155" s="11">
        <v>1.1100000000000001</v>
      </c>
      <c r="AD3155" s="11">
        <v>6.04</v>
      </c>
    </row>
    <row r="3156" spans="1:30" x14ac:dyDescent="0.25">
      <c r="A3156" s="1">
        <v>2019</v>
      </c>
      <c r="B3156" s="1">
        <v>5</v>
      </c>
      <c r="C3156" s="1">
        <v>12</v>
      </c>
      <c r="D3156" s="3">
        <v>0.29166666666666669</v>
      </c>
      <c r="E3156" s="5">
        <v>3152</v>
      </c>
      <c r="G3156" s="15">
        <v>9.1</v>
      </c>
      <c r="H3156" s="15">
        <v>9.1</v>
      </c>
      <c r="I3156" s="15">
        <v>10.1</v>
      </c>
      <c r="J3156" s="15">
        <v>11.1</v>
      </c>
      <c r="K3156" s="15">
        <v>12.2</v>
      </c>
      <c r="L3156" s="15">
        <v>7.9</v>
      </c>
      <c r="N3156" s="88">
        <v>9.1999999999999993</v>
      </c>
      <c r="O3156" s="104">
        <v>11</v>
      </c>
      <c r="Q3156" s="11">
        <v>13.5</v>
      </c>
      <c r="R3156" s="11">
        <v>12.5</v>
      </c>
      <c r="S3156" s="11">
        <v>15.7</v>
      </c>
      <c r="T3156" s="11">
        <v>14.3</v>
      </c>
      <c r="U3156" s="11">
        <v>15.8</v>
      </c>
      <c r="V3156" s="11">
        <v>11.9</v>
      </c>
      <c r="W3156" s="11">
        <v>14.6</v>
      </c>
      <c r="X3156" s="11">
        <v>13.5</v>
      </c>
      <c r="Y3156" s="78"/>
      <c r="Z3156" s="11">
        <v>68.010000000000005</v>
      </c>
      <c r="AA3156" s="11">
        <v>165.08</v>
      </c>
      <c r="AB3156" s="11">
        <v>112.1</v>
      </c>
      <c r="AC3156" s="11">
        <v>1.1100000000000001</v>
      </c>
      <c r="AD3156" s="11">
        <v>6.04</v>
      </c>
    </row>
    <row r="3157" spans="1:30" x14ac:dyDescent="0.25">
      <c r="A3157" s="1">
        <v>2019</v>
      </c>
      <c r="B3157" s="1">
        <v>5</v>
      </c>
      <c r="C3157" s="1">
        <v>12</v>
      </c>
      <c r="D3157" s="3">
        <v>0.33333333333333331</v>
      </c>
      <c r="E3157" s="5">
        <v>3153</v>
      </c>
      <c r="G3157" s="15">
        <v>10.6</v>
      </c>
      <c r="H3157" s="15">
        <v>9.5</v>
      </c>
      <c r="I3157" s="15">
        <v>10.9</v>
      </c>
      <c r="J3157" s="15">
        <v>13.4</v>
      </c>
      <c r="K3157" s="15">
        <v>13.7</v>
      </c>
      <c r="L3157" s="15">
        <v>8.5</v>
      </c>
      <c r="N3157" s="88">
        <v>9.1999999999999993</v>
      </c>
      <c r="O3157" s="104">
        <v>11</v>
      </c>
      <c r="Q3157" s="11">
        <v>13.5</v>
      </c>
      <c r="R3157" s="11">
        <v>12.5</v>
      </c>
      <c r="S3157" s="11">
        <v>15.7</v>
      </c>
      <c r="T3157" s="11">
        <v>14.3</v>
      </c>
      <c r="U3157" s="11">
        <v>15.8</v>
      </c>
      <c r="V3157" s="11">
        <v>11.9</v>
      </c>
      <c r="W3157" s="11">
        <v>14.6</v>
      </c>
      <c r="X3157" s="11">
        <v>13.5</v>
      </c>
      <c r="Y3157" s="78"/>
      <c r="Z3157" s="11">
        <v>68.010000000000005</v>
      </c>
      <c r="AA3157" s="11">
        <v>165.08</v>
      </c>
      <c r="AB3157" s="11">
        <v>112.1</v>
      </c>
      <c r="AC3157" s="11">
        <v>1.1100000000000001</v>
      </c>
      <c r="AD3157" s="11">
        <v>6.04</v>
      </c>
    </row>
    <row r="3158" spans="1:30" x14ac:dyDescent="0.25">
      <c r="A3158" s="1">
        <v>2019</v>
      </c>
      <c r="B3158" s="1">
        <v>5</v>
      </c>
      <c r="C3158" s="1">
        <v>12</v>
      </c>
      <c r="D3158" s="3">
        <v>0.375</v>
      </c>
      <c r="E3158" s="5">
        <v>3154</v>
      </c>
      <c r="G3158" s="15">
        <v>13.2</v>
      </c>
      <c r="H3158" s="15">
        <v>11.6</v>
      </c>
      <c r="I3158" s="15">
        <v>11.8</v>
      </c>
      <c r="J3158" s="15">
        <v>15</v>
      </c>
      <c r="K3158" s="15">
        <v>15.4</v>
      </c>
      <c r="L3158" s="15">
        <v>10.3</v>
      </c>
      <c r="N3158" s="88">
        <v>9.1999999999999993</v>
      </c>
      <c r="O3158" s="104">
        <v>11</v>
      </c>
      <c r="Q3158" s="11">
        <v>13.5</v>
      </c>
      <c r="R3158" s="11">
        <v>12.5</v>
      </c>
      <c r="S3158" s="11">
        <v>15.7</v>
      </c>
      <c r="T3158" s="11">
        <v>14.3</v>
      </c>
      <c r="U3158" s="11">
        <v>15.8</v>
      </c>
      <c r="V3158" s="11">
        <v>11.9</v>
      </c>
      <c r="W3158" s="11">
        <v>14.6</v>
      </c>
      <c r="X3158" s="11">
        <v>13.5</v>
      </c>
      <c r="Y3158" s="78"/>
      <c r="Z3158" s="11">
        <v>68.010000000000005</v>
      </c>
      <c r="AA3158" s="11">
        <v>165.08</v>
      </c>
      <c r="AB3158" s="11">
        <v>112.1</v>
      </c>
      <c r="AC3158" s="11">
        <v>1.1100000000000001</v>
      </c>
      <c r="AD3158" s="11">
        <v>6.04</v>
      </c>
    </row>
    <row r="3159" spans="1:30" x14ac:dyDescent="0.25">
      <c r="A3159" s="1">
        <v>2019</v>
      </c>
      <c r="B3159" s="1">
        <v>5</v>
      </c>
      <c r="C3159" s="1">
        <v>12</v>
      </c>
      <c r="D3159" s="3">
        <v>0.41666666666666669</v>
      </c>
      <c r="E3159" s="5">
        <v>3155</v>
      </c>
      <c r="G3159" s="15">
        <v>15.4</v>
      </c>
      <c r="H3159" s="15">
        <v>12.8</v>
      </c>
      <c r="I3159" s="15">
        <v>11.2</v>
      </c>
      <c r="J3159" s="15">
        <v>16.8</v>
      </c>
      <c r="K3159" s="15">
        <v>16.100000000000001</v>
      </c>
      <c r="L3159" s="15">
        <v>14</v>
      </c>
      <c r="N3159" s="88">
        <v>9.1999999999999993</v>
      </c>
      <c r="O3159" s="104">
        <v>11</v>
      </c>
      <c r="Q3159" s="11">
        <v>13.5</v>
      </c>
      <c r="R3159" s="11">
        <v>12.5</v>
      </c>
      <c r="S3159" s="11">
        <v>15.7</v>
      </c>
      <c r="T3159" s="11">
        <v>14.3</v>
      </c>
      <c r="U3159" s="11">
        <v>15.8</v>
      </c>
      <c r="V3159" s="11">
        <v>11.9</v>
      </c>
      <c r="W3159" s="11">
        <v>14.6</v>
      </c>
      <c r="X3159" s="11">
        <v>13.5</v>
      </c>
      <c r="Y3159" s="78"/>
      <c r="Z3159" s="11">
        <v>68.010000000000005</v>
      </c>
      <c r="AA3159" s="11">
        <v>165.08</v>
      </c>
      <c r="AB3159" s="11">
        <v>112.1</v>
      </c>
      <c r="AC3159" s="11">
        <v>1.1100000000000001</v>
      </c>
      <c r="AD3159" s="11">
        <v>6.04</v>
      </c>
    </row>
    <row r="3160" spans="1:30" x14ac:dyDescent="0.25">
      <c r="A3160" s="1">
        <v>2019</v>
      </c>
      <c r="B3160" s="1">
        <v>5</v>
      </c>
      <c r="C3160" s="1">
        <v>12</v>
      </c>
      <c r="D3160" s="3">
        <v>0.45833333333333331</v>
      </c>
      <c r="E3160" s="5">
        <v>3156</v>
      </c>
      <c r="G3160" s="15">
        <v>17.3</v>
      </c>
      <c r="H3160" s="15">
        <v>13.6</v>
      </c>
      <c r="I3160" s="15">
        <v>10.5</v>
      </c>
      <c r="J3160" s="15">
        <v>17.600000000000001</v>
      </c>
      <c r="K3160" s="15">
        <v>17</v>
      </c>
      <c r="L3160" s="15">
        <v>15.8</v>
      </c>
      <c r="N3160" s="88">
        <v>9.1999999999999993</v>
      </c>
      <c r="O3160" s="104">
        <v>11</v>
      </c>
      <c r="Q3160" s="11">
        <v>13.5</v>
      </c>
      <c r="R3160" s="11">
        <v>12.5</v>
      </c>
      <c r="S3160" s="11">
        <v>15.7</v>
      </c>
      <c r="T3160" s="11">
        <v>14.3</v>
      </c>
      <c r="U3160" s="11">
        <v>15.8</v>
      </c>
      <c r="V3160" s="11">
        <v>11.9</v>
      </c>
      <c r="W3160" s="11">
        <v>14.6</v>
      </c>
      <c r="X3160" s="11">
        <v>13.5</v>
      </c>
      <c r="Y3160" s="78"/>
      <c r="Z3160" s="11">
        <v>68.010000000000005</v>
      </c>
      <c r="AA3160" s="11">
        <v>165.08</v>
      </c>
      <c r="AB3160" s="11">
        <v>112.1</v>
      </c>
      <c r="AC3160" s="11">
        <v>1.1100000000000001</v>
      </c>
      <c r="AD3160" s="11">
        <v>6.04</v>
      </c>
    </row>
    <row r="3161" spans="1:30" x14ac:dyDescent="0.25">
      <c r="A3161" s="1">
        <v>2019</v>
      </c>
      <c r="B3161" s="1">
        <v>5</v>
      </c>
      <c r="C3161" s="1">
        <v>12</v>
      </c>
      <c r="D3161" s="3">
        <v>0.5</v>
      </c>
      <c r="E3161" s="5">
        <v>3157</v>
      </c>
      <c r="G3161" s="15">
        <v>17.8</v>
      </c>
      <c r="H3161" s="15">
        <v>15.8</v>
      </c>
      <c r="I3161" s="15">
        <v>10.5</v>
      </c>
      <c r="J3161" s="15">
        <v>18.600000000000001</v>
      </c>
      <c r="K3161" s="15">
        <v>18.5</v>
      </c>
      <c r="L3161" s="15">
        <v>17.100000000000001</v>
      </c>
      <c r="N3161" s="88">
        <v>11</v>
      </c>
      <c r="O3161" s="104">
        <v>11</v>
      </c>
      <c r="Q3161" s="11">
        <v>13.5</v>
      </c>
      <c r="R3161" s="11">
        <v>12.5</v>
      </c>
      <c r="S3161" s="11">
        <v>15.7</v>
      </c>
      <c r="T3161" s="11">
        <v>14.3</v>
      </c>
      <c r="U3161" s="11">
        <v>15.8</v>
      </c>
      <c r="V3161" s="11">
        <v>11.9</v>
      </c>
      <c r="W3161" s="11">
        <v>14.6</v>
      </c>
      <c r="X3161" s="11">
        <v>13.5</v>
      </c>
      <c r="Y3161" s="78"/>
      <c r="Z3161" s="11">
        <v>68.010000000000005</v>
      </c>
      <c r="AA3161" s="11">
        <v>165.08</v>
      </c>
      <c r="AB3161" s="11">
        <v>112.1</v>
      </c>
      <c r="AC3161" s="11">
        <v>1.1100000000000001</v>
      </c>
      <c r="AD3161" s="11">
        <v>6.04</v>
      </c>
    </row>
    <row r="3162" spans="1:30" x14ac:dyDescent="0.25">
      <c r="A3162" s="1">
        <v>2019</v>
      </c>
      <c r="B3162" s="1">
        <v>5</v>
      </c>
      <c r="C3162" s="1">
        <v>12</v>
      </c>
      <c r="D3162" s="3">
        <v>0.54166666666666663</v>
      </c>
      <c r="E3162" s="5">
        <v>3158</v>
      </c>
      <c r="G3162" s="15">
        <v>18.7</v>
      </c>
      <c r="H3162" s="15">
        <v>16.899999999999999</v>
      </c>
      <c r="I3162" s="15">
        <v>10.5</v>
      </c>
      <c r="J3162" s="15">
        <v>17.5</v>
      </c>
      <c r="K3162" s="15">
        <v>19.2</v>
      </c>
      <c r="L3162" s="15">
        <v>18.399999999999999</v>
      </c>
      <c r="N3162" s="88">
        <v>11</v>
      </c>
      <c r="O3162" s="104">
        <v>11</v>
      </c>
      <c r="Q3162" s="11">
        <v>13.5</v>
      </c>
      <c r="R3162" s="11">
        <v>12.5</v>
      </c>
      <c r="S3162" s="11">
        <v>15.7</v>
      </c>
      <c r="T3162" s="11">
        <v>14.3</v>
      </c>
      <c r="U3162" s="11">
        <v>15.8</v>
      </c>
      <c r="V3162" s="11">
        <v>11.9</v>
      </c>
      <c r="W3162" s="11">
        <v>14.6</v>
      </c>
      <c r="X3162" s="11">
        <v>13.5</v>
      </c>
      <c r="Y3162" s="78"/>
      <c r="Z3162" s="11">
        <v>68.010000000000005</v>
      </c>
      <c r="AA3162" s="11">
        <v>165.08</v>
      </c>
      <c r="AB3162" s="11">
        <v>112.1</v>
      </c>
      <c r="AC3162" s="11">
        <v>1.1100000000000001</v>
      </c>
      <c r="AD3162" s="11">
        <v>6.04</v>
      </c>
    </row>
    <row r="3163" spans="1:30" x14ac:dyDescent="0.25">
      <c r="A3163" s="1">
        <v>2019</v>
      </c>
      <c r="B3163" s="1">
        <v>5</v>
      </c>
      <c r="C3163" s="1">
        <v>12</v>
      </c>
      <c r="D3163" s="3">
        <v>0.58333333333333337</v>
      </c>
      <c r="E3163" s="5">
        <v>3159</v>
      </c>
      <c r="G3163" s="15">
        <v>18.899999999999999</v>
      </c>
      <c r="H3163" s="15">
        <v>17.100000000000001</v>
      </c>
      <c r="I3163" s="15">
        <v>9.8000000000000007</v>
      </c>
      <c r="J3163" s="15">
        <v>17.3</v>
      </c>
      <c r="K3163" s="15">
        <v>17.899999999999999</v>
      </c>
      <c r="L3163" s="15">
        <v>19.2</v>
      </c>
      <c r="N3163" s="88">
        <v>11</v>
      </c>
      <c r="O3163" s="104">
        <v>11</v>
      </c>
      <c r="Q3163" s="11">
        <v>13.5</v>
      </c>
      <c r="R3163" s="11">
        <v>12.5</v>
      </c>
      <c r="S3163" s="11">
        <v>15.7</v>
      </c>
      <c r="T3163" s="11">
        <v>14.3</v>
      </c>
      <c r="U3163" s="11">
        <v>15.8</v>
      </c>
      <c r="V3163" s="11">
        <v>11.9</v>
      </c>
      <c r="W3163" s="11">
        <v>14.6</v>
      </c>
      <c r="X3163" s="11">
        <v>13.5</v>
      </c>
      <c r="Y3163" s="78"/>
      <c r="Z3163" s="11">
        <v>68.010000000000005</v>
      </c>
      <c r="AA3163" s="11">
        <v>165.08</v>
      </c>
      <c r="AB3163" s="11">
        <v>112.1</v>
      </c>
      <c r="AC3163" s="11">
        <v>1.1100000000000001</v>
      </c>
      <c r="AD3163" s="11">
        <v>6.04</v>
      </c>
    </row>
    <row r="3164" spans="1:30" x14ac:dyDescent="0.25">
      <c r="A3164" s="1">
        <v>2019</v>
      </c>
      <c r="B3164" s="1">
        <v>5</v>
      </c>
      <c r="C3164" s="1">
        <v>12</v>
      </c>
      <c r="D3164" s="3">
        <v>0.625</v>
      </c>
      <c r="E3164" s="5">
        <v>3160</v>
      </c>
      <c r="G3164" s="15">
        <v>19</v>
      </c>
      <c r="H3164" s="15">
        <v>17.3</v>
      </c>
      <c r="I3164" s="15">
        <v>9.1999999999999993</v>
      </c>
      <c r="J3164" s="15">
        <v>17.3</v>
      </c>
      <c r="K3164" s="15">
        <v>19.399999999999999</v>
      </c>
      <c r="L3164" s="15">
        <v>18.399999999999999</v>
      </c>
      <c r="N3164" s="88">
        <v>11</v>
      </c>
      <c r="O3164" s="104">
        <v>11</v>
      </c>
      <c r="Q3164" s="11">
        <v>13.5</v>
      </c>
      <c r="R3164" s="11">
        <v>12.5</v>
      </c>
      <c r="S3164" s="11">
        <v>15.7</v>
      </c>
      <c r="T3164" s="11">
        <v>14.3</v>
      </c>
      <c r="U3164" s="11">
        <v>15.8</v>
      </c>
      <c r="V3164" s="11">
        <v>11.9</v>
      </c>
      <c r="W3164" s="11">
        <v>14.6</v>
      </c>
      <c r="X3164" s="11">
        <v>13.5</v>
      </c>
      <c r="Y3164" s="78"/>
      <c r="Z3164" s="11">
        <v>68.010000000000005</v>
      </c>
      <c r="AA3164" s="11">
        <v>165.08</v>
      </c>
      <c r="AB3164" s="11">
        <v>112.1</v>
      </c>
      <c r="AC3164" s="11">
        <v>1.1100000000000001</v>
      </c>
      <c r="AD3164" s="11">
        <v>6.04</v>
      </c>
    </row>
    <row r="3165" spans="1:30" x14ac:dyDescent="0.25">
      <c r="A3165" s="1">
        <v>2019</v>
      </c>
      <c r="B3165" s="1">
        <v>5</v>
      </c>
      <c r="C3165" s="1">
        <v>12</v>
      </c>
      <c r="D3165" s="3">
        <v>0.66666666666666663</v>
      </c>
      <c r="E3165" s="5">
        <v>3161</v>
      </c>
      <c r="G3165" s="15">
        <v>18.2</v>
      </c>
      <c r="H3165" s="15">
        <v>17.600000000000001</v>
      </c>
      <c r="I3165" s="15">
        <v>9</v>
      </c>
      <c r="J3165" s="15">
        <v>16.100000000000001</v>
      </c>
      <c r="K3165" s="15">
        <v>18</v>
      </c>
      <c r="L3165" s="15">
        <v>17.5</v>
      </c>
      <c r="N3165" s="88">
        <v>11</v>
      </c>
      <c r="O3165" s="104">
        <v>11</v>
      </c>
      <c r="Q3165" s="11">
        <v>13.5</v>
      </c>
      <c r="R3165" s="11">
        <v>12.5</v>
      </c>
      <c r="S3165" s="11">
        <v>15.7</v>
      </c>
      <c r="T3165" s="11">
        <v>14.3</v>
      </c>
      <c r="U3165" s="11">
        <v>15.8</v>
      </c>
      <c r="V3165" s="11">
        <v>11.9</v>
      </c>
      <c r="W3165" s="11">
        <v>14.6</v>
      </c>
      <c r="X3165" s="11">
        <v>13.5</v>
      </c>
      <c r="Y3165" s="78"/>
      <c r="Z3165" s="11">
        <v>68.010000000000005</v>
      </c>
      <c r="AA3165" s="11">
        <v>165.08</v>
      </c>
      <c r="AB3165" s="11">
        <v>112.1</v>
      </c>
      <c r="AC3165" s="11">
        <v>1.1100000000000001</v>
      </c>
      <c r="AD3165" s="11">
        <v>6.04</v>
      </c>
    </row>
    <row r="3166" spans="1:30" x14ac:dyDescent="0.25">
      <c r="A3166" s="1">
        <v>2019</v>
      </c>
      <c r="B3166" s="1">
        <v>5</v>
      </c>
      <c r="C3166" s="1">
        <v>12</v>
      </c>
      <c r="D3166" s="3">
        <v>0.70833333333333337</v>
      </c>
      <c r="E3166" s="5">
        <v>3162</v>
      </c>
      <c r="G3166" s="15">
        <v>17.399999999999999</v>
      </c>
      <c r="H3166" s="15">
        <v>16.399999999999999</v>
      </c>
      <c r="I3166" s="15">
        <v>9.5</v>
      </c>
      <c r="J3166" s="15">
        <v>15.1</v>
      </c>
      <c r="K3166" s="15">
        <v>16.2</v>
      </c>
      <c r="L3166" s="15">
        <v>16.2</v>
      </c>
      <c r="N3166" s="88">
        <v>11</v>
      </c>
      <c r="O3166" s="104">
        <v>11</v>
      </c>
      <c r="Q3166" s="11">
        <v>13.5</v>
      </c>
      <c r="R3166" s="11">
        <v>12.5</v>
      </c>
      <c r="S3166" s="11">
        <v>15.7</v>
      </c>
      <c r="T3166" s="11">
        <v>14.3</v>
      </c>
      <c r="U3166" s="11">
        <v>15.8</v>
      </c>
      <c r="V3166" s="11">
        <v>11.9</v>
      </c>
      <c r="W3166" s="11">
        <v>14.6</v>
      </c>
      <c r="X3166" s="11">
        <v>13.5</v>
      </c>
      <c r="Y3166" s="78"/>
      <c r="Z3166" s="11">
        <v>68.010000000000005</v>
      </c>
      <c r="AA3166" s="11">
        <v>165.08</v>
      </c>
      <c r="AB3166" s="11">
        <v>112.1</v>
      </c>
      <c r="AC3166" s="11">
        <v>1.1100000000000001</v>
      </c>
      <c r="AD3166" s="11">
        <v>6.04</v>
      </c>
    </row>
    <row r="3167" spans="1:30" x14ac:dyDescent="0.25">
      <c r="A3167" s="1">
        <v>2019</v>
      </c>
      <c r="B3167" s="1">
        <v>5</v>
      </c>
      <c r="C3167" s="1">
        <v>12</v>
      </c>
      <c r="D3167" s="3">
        <v>0.75</v>
      </c>
      <c r="E3167" s="5">
        <v>3163</v>
      </c>
      <c r="G3167" s="15">
        <v>15.3</v>
      </c>
      <c r="H3167" s="15">
        <v>14.6</v>
      </c>
      <c r="I3167" s="15">
        <v>8.6999999999999993</v>
      </c>
      <c r="J3167" s="15">
        <v>13.6</v>
      </c>
      <c r="K3167" s="15">
        <v>14.5</v>
      </c>
      <c r="L3167" s="15">
        <v>15</v>
      </c>
      <c r="N3167" s="88">
        <v>11</v>
      </c>
      <c r="O3167" s="104">
        <v>11</v>
      </c>
      <c r="Q3167" s="11">
        <v>13.5</v>
      </c>
      <c r="R3167" s="11">
        <v>12.5</v>
      </c>
      <c r="S3167" s="11">
        <v>15.7</v>
      </c>
      <c r="T3167" s="11">
        <v>14.3</v>
      </c>
      <c r="U3167" s="11">
        <v>15.8</v>
      </c>
      <c r="V3167" s="11">
        <v>11.9</v>
      </c>
      <c r="W3167" s="11">
        <v>14.6</v>
      </c>
      <c r="X3167" s="11">
        <v>13.5</v>
      </c>
      <c r="Y3167" s="78"/>
      <c r="Z3167" s="11">
        <v>68.010000000000005</v>
      </c>
      <c r="AA3167" s="11">
        <v>165.08</v>
      </c>
      <c r="AB3167" s="11">
        <v>112.1</v>
      </c>
      <c r="AC3167" s="11">
        <v>1.1100000000000001</v>
      </c>
      <c r="AD3167" s="11">
        <v>6.04</v>
      </c>
    </row>
    <row r="3168" spans="1:30" x14ac:dyDescent="0.25">
      <c r="A3168" s="1">
        <v>2019</v>
      </c>
      <c r="B3168" s="1">
        <v>5</v>
      </c>
      <c r="C3168" s="1">
        <v>12</v>
      </c>
      <c r="D3168" s="3">
        <v>0.79166666666666663</v>
      </c>
      <c r="E3168" s="5">
        <v>3164</v>
      </c>
      <c r="G3168" s="15">
        <v>10.6</v>
      </c>
      <c r="H3168" s="15">
        <v>12.3</v>
      </c>
      <c r="I3168" s="15">
        <v>8.5</v>
      </c>
      <c r="J3168" s="15">
        <v>12.2</v>
      </c>
      <c r="K3168" s="15">
        <v>13.4</v>
      </c>
      <c r="L3168" s="15">
        <v>13</v>
      </c>
      <c r="N3168" s="88">
        <v>11</v>
      </c>
      <c r="O3168" s="104">
        <v>11</v>
      </c>
      <c r="Q3168" s="11">
        <v>13.5</v>
      </c>
      <c r="R3168" s="11">
        <v>12.5</v>
      </c>
      <c r="S3168" s="11">
        <v>15.7</v>
      </c>
      <c r="T3168" s="11">
        <v>14.3</v>
      </c>
      <c r="U3168" s="11">
        <v>15.8</v>
      </c>
      <c r="V3168" s="11">
        <v>11.9</v>
      </c>
      <c r="W3168" s="11">
        <v>14.6</v>
      </c>
      <c r="X3168" s="11">
        <v>13.5</v>
      </c>
      <c r="Y3168" s="78"/>
      <c r="Z3168" s="11">
        <v>68.010000000000005</v>
      </c>
      <c r="AA3168" s="11">
        <v>165.08</v>
      </c>
      <c r="AB3168" s="11">
        <v>112.1</v>
      </c>
      <c r="AC3168" s="11">
        <v>1.1100000000000001</v>
      </c>
      <c r="AD3168" s="11">
        <v>6.04</v>
      </c>
    </row>
    <row r="3169" spans="1:30" x14ac:dyDescent="0.25">
      <c r="A3169" s="1">
        <v>2019</v>
      </c>
      <c r="B3169" s="1">
        <v>5</v>
      </c>
      <c r="C3169" s="1">
        <v>12</v>
      </c>
      <c r="D3169" s="3">
        <v>0.83333333333333337</v>
      </c>
      <c r="E3169" s="5">
        <v>3165</v>
      </c>
      <c r="G3169" s="15">
        <v>9.1999999999999993</v>
      </c>
      <c r="H3169" s="15">
        <v>10.3</v>
      </c>
      <c r="I3169" s="15">
        <v>8.3000000000000007</v>
      </c>
      <c r="J3169" s="15">
        <v>10.8</v>
      </c>
      <c r="K3169" s="15">
        <v>13.9</v>
      </c>
      <c r="L3169" s="15">
        <v>11.6</v>
      </c>
      <c r="N3169" s="88">
        <v>11</v>
      </c>
      <c r="O3169" s="104">
        <v>11</v>
      </c>
      <c r="Q3169" s="11">
        <v>13.5</v>
      </c>
      <c r="R3169" s="11">
        <v>12.5</v>
      </c>
      <c r="S3169" s="11">
        <v>15.7</v>
      </c>
      <c r="T3169" s="11">
        <v>14.3</v>
      </c>
      <c r="U3169" s="11">
        <v>15.8</v>
      </c>
      <c r="V3169" s="11">
        <v>11.9</v>
      </c>
      <c r="W3169" s="11">
        <v>14.6</v>
      </c>
      <c r="X3169" s="11">
        <v>13.5</v>
      </c>
      <c r="Y3169" s="78"/>
      <c r="Z3169" s="11">
        <v>68.010000000000005</v>
      </c>
      <c r="AA3169" s="11">
        <v>165.08</v>
      </c>
      <c r="AB3169" s="11">
        <v>112.1</v>
      </c>
      <c r="AC3169" s="11">
        <v>1.1100000000000001</v>
      </c>
      <c r="AD3169" s="11">
        <v>6.04</v>
      </c>
    </row>
    <row r="3170" spans="1:30" x14ac:dyDescent="0.25">
      <c r="A3170" s="1">
        <v>2019</v>
      </c>
      <c r="B3170" s="1">
        <v>5</v>
      </c>
      <c r="C3170" s="1">
        <v>12</v>
      </c>
      <c r="D3170" s="3">
        <v>0.875</v>
      </c>
      <c r="E3170" s="5">
        <v>3166</v>
      </c>
      <c r="G3170" s="15">
        <v>8.6</v>
      </c>
      <c r="H3170" s="15">
        <v>8.8000000000000007</v>
      </c>
      <c r="I3170" s="15">
        <v>8.1999999999999993</v>
      </c>
      <c r="J3170" s="15">
        <v>10.3</v>
      </c>
      <c r="K3170" s="15">
        <v>12.4</v>
      </c>
      <c r="L3170" s="15">
        <v>10.7</v>
      </c>
      <c r="N3170" s="88">
        <v>11</v>
      </c>
      <c r="O3170" s="104">
        <v>11</v>
      </c>
      <c r="Q3170" s="11">
        <v>13.5</v>
      </c>
      <c r="R3170" s="11">
        <v>12.5</v>
      </c>
      <c r="S3170" s="11">
        <v>15.7</v>
      </c>
      <c r="T3170" s="11">
        <v>14.3</v>
      </c>
      <c r="U3170" s="11">
        <v>15.8</v>
      </c>
      <c r="V3170" s="11">
        <v>11.9</v>
      </c>
      <c r="W3170" s="11">
        <v>14.6</v>
      </c>
      <c r="X3170" s="11">
        <v>13.5</v>
      </c>
      <c r="Y3170" s="78"/>
      <c r="Z3170" s="11">
        <v>68.010000000000005</v>
      </c>
      <c r="AA3170" s="11">
        <v>165.08</v>
      </c>
      <c r="AB3170" s="11">
        <v>112.1</v>
      </c>
      <c r="AC3170" s="11">
        <v>1.1100000000000001</v>
      </c>
      <c r="AD3170" s="11">
        <v>6.04</v>
      </c>
    </row>
    <row r="3171" spans="1:30" x14ac:dyDescent="0.25">
      <c r="A3171" s="1">
        <v>2019</v>
      </c>
      <c r="B3171" s="1">
        <v>5</v>
      </c>
      <c r="C3171" s="1">
        <v>12</v>
      </c>
      <c r="D3171" s="3">
        <v>0.91666666666666663</v>
      </c>
      <c r="E3171" s="5">
        <v>3167</v>
      </c>
      <c r="G3171" s="15">
        <v>7.4</v>
      </c>
      <c r="H3171" s="15">
        <v>8.1999999999999993</v>
      </c>
      <c r="I3171" s="15">
        <v>8.4</v>
      </c>
      <c r="J3171" s="15">
        <v>9.6999999999999993</v>
      </c>
      <c r="K3171" s="15">
        <v>11.2</v>
      </c>
      <c r="L3171" s="15">
        <v>9.6</v>
      </c>
      <c r="N3171" s="88">
        <v>11</v>
      </c>
      <c r="O3171" s="104">
        <v>11</v>
      </c>
      <c r="Q3171" s="11">
        <v>13.5</v>
      </c>
      <c r="R3171" s="11">
        <v>12.5</v>
      </c>
      <c r="S3171" s="11">
        <v>15.7</v>
      </c>
      <c r="T3171" s="11">
        <v>14.3</v>
      </c>
      <c r="U3171" s="11">
        <v>15.8</v>
      </c>
      <c r="V3171" s="11">
        <v>11.9</v>
      </c>
      <c r="W3171" s="11">
        <v>14.6</v>
      </c>
      <c r="X3171" s="11">
        <v>13.5</v>
      </c>
      <c r="Y3171" s="78"/>
      <c r="Z3171" s="11">
        <v>68.010000000000005</v>
      </c>
      <c r="AA3171" s="11">
        <v>165.08</v>
      </c>
      <c r="AB3171" s="11">
        <v>112.1</v>
      </c>
      <c r="AC3171" s="11">
        <v>1.1100000000000001</v>
      </c>
      <c r="AD3171" s="11">
        <v>6.04</v>
      </c>
    </row>
    <row r="3172" spans="1:30" x14ac:dyDescent="0.25">
      <c r="A3172" s="1">
        <v>2019</v>
      </c>
      <c r="B3172" s="1">
        <v>5</v>
      </c>
      <c r="C3172" s="1">
        <v>12</v>
      </c>
      <c r="D3172" s="3">
        <v>0.95833333333333337</v>
      </c>
      <c r="E3172" s="5">
        <v>3168</v>
      </c>
      <c r="G3172" s="15">
        <v>8</v>
      </c>
      <c r="H3172" s="15">
        <v>8.1</v>
      </c>
      <c r="I3172" s="15">
        <v>8.1999999999999993</v>
      </c>
      <c r="J3172" s="15">
        <v>9.5</v>
      </c>
      <c r="K3172" s="15">
        <v>10.6</v>
      </c>
      <c r="L3172" s="15">
        <v>9.4</v>
      </c>
      <c r="N3172" s="88">
        <v>11</v>
      </c>
      <c r="O3172" s="104">
        <v>11</v>
      </c>
      <c r="Q3172" s="11">
        <v>13.5</v>
      </c>
      <c r="R3172" s="11">
        <v>12.5</v>
      </c>
      <c r="S3172" s="11">
        <v>15.7</v>
      </c>
      <c r="T3172" s="11">
        <v>14.3</v>
      </c>
      <c r="U3172" s="11">
        <v>15.8</v>
      </c>
      <c r="V3172" s="11">
        <v>11.9</v>
      </c>
      <c r="W3172" s="11">
        <v>14.6</v>
      </c>
      <c r="X3172" s="11">
        <v>13.5</v>
      </c>
      <c r="Y3172" s="78"/>
      <c r="Z3172" s="11">
        <v>68.010000000000005</v>
      </c>
      <c r="AA3172" s="11">
        <v>165.08</v>
      </c>
      <c r="AB3172" s="11">
        <v>112.1</v>
      </c>
      <c r="AC3172" s="11">
        <v>1.1100000000000001</v>
      </c>
      <c r="AD3172" s="11">
        <v>6.04</v>
      </c>
    </row>
    <row r="3173" spans="1:30" x14ac:dyDescent="0.25">
      <c r="A3173" s="1">
        <v>2019</v>
      </c>
      <c r="B3173" s="1">
        <v>5</v>
      </c>
      <c r="C3173" s="1">
        <v>13</v>
      </c>
      <c r="D3173" s="3">
        <v>0</v>
      </c>
      <c r="E3173" s="5">
        <v>3169</v>
      </c>
      <c r="G3173" s="15">
        <v>8.3000000000000007</v>
      </c>
      <c r="H3173" s="15">
        <v>8.6</v>
      </c>
      <c r="I3173" s="15">
        <v>7.7</v>
      </c>
      <c r="J3173" s="15">
        <v>7.4</v>
      </c>
      <c r="K3173" s="15">
        <v>9.6999999999999993</v>
      </c>
      <c r="L3173" s="15">
        <v>8.3000000000000007</v>
      </c>
      <c r="N3173" s="88">
        <v>9.4</v>
      </c>
      <c r="O3173" s="104">
        <v>11.5</v>
      </c>
      <c r="Q3173" s="11">
        <v>13.1</v>
      </c>
      <c r="R3173" s="11">
        <v>12.2</v>
      </c>
      <c r="S3173" s="11">
        <v>17.3</v>
      </c>
      <c r="T3173" s="11">
        <v>14.3</v>
      </c>
      <c r="U3173" s="11">
        <v>14.8</v>
      </c>
      <c r="V3173" s="11">
        <v>11.8</v>
      </c>
      <c r="W3173" s="11">
        <v>13.8</v>
      </c>
      <c r="X3173" s="11">
        <v>13</v>
      </c>
      <c r="Y3173" s="78"/>
      <c r="Z3173" s="11">
        <v>69.989999999999995</v>
      </c>
      <c r="AA3173" s="11">
        <v>171.03</v>
      </c>
      <c r="AB3173" s="11">
        <v>109.3</v>
      </c>
      <c r="AC3173" s="11">
        <v>1.1299999999999999</v>
      </c>
      <c r="AD3173" s="11">
        <v>5.67</v>
      </c>
    </row>
    <row r="3174" spans="1:30" x14ac:dyDescent="0.25">
      <c r="A3174" s="1">
        <v>2019</v>
      </c>
      <c r="B3174" s="1">
        <v>5</v>
      </c>
      <c r="C3174" s="1">
        <v>13</v>
      </c>
      <c r="D3174" s="3">
        <v>4.1666666666666664E-2</v>
      </c>
      <c r="E3174" s="5">
        <v>3170</v>
      </c>
      <c r="G3174" s="15">
        <v>7.9</v>
      </c>
      <c r="H3174" s="15">
        <v>8.8000000000000007</v>
      </c>
      <c r="I3174" s="15">
        <v>7.4</v>
      </c>
      <c r="J3174" s="15">
        <v>7.4</v>
      </c>
      <c r="K3174" s="15">
        <v>9.1</v>
      </c>
      <c r="L3174" s="15">
        <v>8.5</v>
      </c>
      <c r="N3174" s="88">
        <v>9.4</v>
      </c>
      <c r="O3174" s="104">
        <v>11.5</v>
      </c>
      <c r="Q3174" s="11">
        <v>13.1</v>
      </c>
      <c r="R3174" s="11">
        <v>12.2</v>
      </c>
      <c r="S3174" s="11">
        <v>17.3</v>
      </c>
      <c r="T3174" s="11">
        <v>14.3</v>
      </c>
      <c r="U3174" s="11">
        <v>14.8</v>
      </c>
      <c r="V3174" s="11">
        <v>11.8</v>
      </c>
      <c r="W3174" s="11">
        <v>13.8</v>
      </c>
      <c r="X3174" s="11">
        <v>13</v>
      </c>
      <c r="Y3174" s="78"/>
      <c r="Z3174" s="11">
        <v>69.989999999999995</v>
      </c>
      <c r="AA3174" s="11">
        <v>171.03</v>
      </c>
      <c r="AB3174" s="11">
        <v>109.3</v>
      </c>
      <c r="AC3174" s="11">
        <v>1.1299999999999999</v>
      </c>
      <c r="AD3174" s="11">
        <v>5.67</v>
      </c>
    </row>
    <row r="3175" spans="1:30" x14ac:dyDescent="0.25">
      <c r="A3175" s="1">
        <v>2019</v>
      </c>
      <c r="B3175" s="1">
        <v>5</v>
      </c>
      <c r="C3175" s="1">
        <v>13</v>
      </c>
      <c r="D3175" s="3">
        <v>8.3333333333333329E-2</v>
      </c>
      <c r="E3175" s="5">
        <v>3171</v>
      </c>
      <c r="G3175" s="15">
        <v>7.7</v>
      </c>
      <c r="H3175" s="15">
        <v>8.6999999999999993</v>
      </c>
      <c r="I3175" s="15">
        <v>7.2</v>
      </c>
      <c r="J3175" s="15">
        <v>6.7</v>
      </c>
      <c r="K3175" s="15">
        <v>9.3000000000000007</v>
      </c>
      <c r="L3175" s="15">
        <v>7.7</v>
      </c>
      <c r="N3175" s="88">
        <v>9.4</v>
      </c>
      <c r="O3175" s="104">
        <v>11.5</v>
      </c>
      <c r="Q3175" s="11">
        <v>13.1</v>
      </c>
      <c r="R3175" s="11">
        <v>12.2</v>
      </c>
      <c r="S3175" s="11">
        <v>17.3</v>
      </c>
      <c r="T3175" s="11">
        <v>14.3</v>
      </c>
      <c r="U3175" s="11">
        <v>14.8</v>
      </c>
      <c r="V3175" s="11">
        <v>11.8</v>
      </c>
      <c r="W3175" s="11">
        <v>13.8</v>
      </c>
      <c r="X3175" s="11">
        <v>13</v>
      </c>
      <c r="Y3175" s="78"/>
      <c r="Z3175" s="11">
        <v>69.989999999999995</v>
      </c>
      <c r="AA3175" s="11">
        <v>171.03</v>
      </c>
      <c r="AB3175" s="11">
        <v>109.3</v>
      </c>
      <c r="AC3175" s="11">
        <v>1.1299999999999999</v>
      </c>
      <c r="AD3175" s="11">
        <v>5.67</v>
      </c>
    </row>
    <row r="3176" spans="1:30" x14ac:dyDescent="0.25">
      <c r="A3176" s="1">
        <v>2019</v>
      </c>
      <c r="B3176" s="1">
        <v>5</v>
      </c>
      <c r="C3176" s="1">
        <v>13</v>
      </c>
      <c r="D3176" s="3">
        <v>0.125</v>
      </c>
      <c r="E3176" s="5">
        <v>3172</v>
      </c>
      <c r="G3176" s="15">
        <v>8.5</v>
      </c>
      <c r="H3176" s="15">
        <v>8.6999999999999993</v>
      </c>
      <c r="I3176" s="15">
        <v>7</v>
      </c>
      <c r="J3176" s="15">
        <v>6.5</v>
      </c>
      <c r="K3176" s="15">
        <v>9.1</v>
      </c>
      <c r="L3176" s="15">
        <v>7.5</v>
      </c>
      <c r="N3176" s="88">
        <v>9.4</v>
      </c>
      <c r="O3176" s="104">
        <v>11.5</v>
      </c>
      <c r="Q3176" s="11">
        <v>13.1</v>
      </c>
      <c r="R3176" s="11">
        <v>12.2</v>
      </c>
      <c r="S3176" s="11">
        <v>17.3</v>
      </c>
      <c r="T3176" s="11">
        <v>14.3</v>
      </c>
      <c r="U3176" s="11">
        <v>14.8</v>
      </c>
      <c r="V3176" s="11">
        <v>11.8</v>
      </c>
      <c r="W3176" s="11">
        <v>13.8</v>
      </c>
      <c r="X3176" s="11">
        <v>13</v>
      </c>
      <c r="Y3176" s="78"/>
      <c r="Z3176" s="11">
        <v>69.989999999999995</v>
      </c>
      <c r="AA3176" s="11">
        <v>171.03</v>
      </c>
      <c r="AB3176" s="11">
        <v>109.3</v>
      </c>
      <c r="AC3176" s="11">
        <v>1.1299999999999999</v>
      </c>
      <c r="AD3176" s="11">
        <v>5.67</v>
      </c>
    </row>
    <row r="3177" spans="1:30" x14ac:dyDescent="0.25">
      <c r="A3177" s="1">
        <v>2019</v>
      </c>
      <c r="B3177" s="1">
        <v>5</v>
      </c>
      <c r="C3177" s="1">
        <v>13</v>
      </c>
      <c r="D3177" s="3">
        <v>0.16666666666666666</v>
      </c>
      <c r="E3177" s="5">
        <v>3173</v>
      </c>
      <c r="G3177" s="15">
        <v>9.1</v>
      </c>
      <c r="H3177" s="15">
        <v>9.1999999999999993</v>
      </c>
      <c r="I3177" s="15">
        <v>7.3</v>
      </c>
      <c r="J3177" s="15">
        <v>6.7</v>
      </c>
      <c r="K3177" s="15">
        <v>8.9</v>
      </c>
      <c r="L3177" s="15">
        <v>8.8000000000000007</v>
      </c>
      <c r="N3177" s="88">
        <v>9.4</v>
      </c>
      <c r="O3177" s="104">
        <v>11.5</v>
      </c>
      <c r="Q3177" s="11">
        <v>13.1</v>
      </c>
      <c r="R3177" s="11">
        <v>12.2</v>
      </c>
      <c r="S3177" s="11">
        <v>17.3</v>
      </c>
      <c r="T3177" s="11">
        <v>14.3</v>
      </c>
      <c r="U3177" s="11">
        <v>14.8</v>
      </c>
      <c r="V3177" s="11">
        <v>11.8</v>
      </c>
      <c r="W3177" s="11">
        <v>13.8</v>
      </c>
      <c r="X3177" s="11">
        <v>13</v>
      </c>
      <c r="Y3177" s="78"/>
      <c r="Z3177" s="11">
        <v>69.989999999999995</v>
      </c>
      <c r="AA3177" s="11">
        <v>171.03</v>
      </c>
      <c r="AB3177" s="11">
        <v>109.3</v>
      </c>
      <c r="AC3177" s="11">
        <v>1.1299999999999999</v>
      </c>
      <c r="AD3177" s="11">
        <v>5.67</v>
      </c>
    </row>
    <row r="3178" spans="1:30" x14ac:dyDescent="0.25">
      <c r="A3178" s="1">
        <v>2019</v>
      </c>
      <c r="B3178" s="1">
        <v>5</v>
      </c>
      <c r="C3178" s="1">
        <v>13</v>
      </c>
      <c r="D3178" s="3">
        <v>0.20833333333333334</v>
      </c>
      <c r="E3178" s="5">
        <v>3174</v>
      </c>
      <c r="G3178" s="15">
        <v>9.4</v>
      </c>
      <c r="H3178" s="15">
        <v>9.3000000000000007</v>
      </c>
      <c r="I3178" s="15">
        <v>7.4</v>
      </c>
      <c r="J3178" s="15">
        <v>6.9</v>
      </c>
      <c r="K3178" s="15">
        <v>8.1</v>
      </c>
      <c r="L3178" s="15">
        <v>10.4</v>
      </c>
      <c r="N3178" s="88">
        <v>9.4</v>
      </c>
      <c r="O3178" s="104">
        <v>11.5</v>
      </c>
      <c r="Q3178" s="11">
        <v>13.1</v>
      </c>
      <c r="R3178" s="11">
        <v>12.2</v>
      </c>
      <c r="S3178" s="11">
        <v>17.3</v>
      </c>
      <c r="T3178" s="11">
        <v>14.3</v>
      </c>
      <c r="U3178" s="11">
        <v>14.8</v>
      </c>
      <c r="V3178" s="11">
        <v>11.8</v>
      </c>
      <c r="W3178" s="11">
        <v>13.8</v>
      </c>
      <c r="X3178" s="11">
        <v>13</v>
      </c>
      <c r="Y3178" s="78"/>
      <c r="Z3178" s="11">
        <v>69.989999999999995</v>
      </c>
      <c r="AA3178" s="11">
        <v>171.03</v>
      </c>
      <c r="AB3178" s="11">
        <v>109.3</v>
      </c>
      <c r="AC3178" s="11">
        <v>1.1299999999999999</v>
      </c>
      <c r="AD3178" s="11">
        <v>5.67</v>
      </c>
    </row>
    <row r="3179" spans="1:30" x14ac:dyDescent="0.25">
      <c r="A3179" s="1">
        <v>2019</v>
      </c>
      <c r="B3179" s="1">
        <v>5</v>
      </c>
      <c r="C3179" s="1">
        <v>13</v>
      </c>
      <c r="D3179" s="3">
        <v>0.25</v>
      </c>
      <c r="E3179" s="5">
        <v>3175</v>
      </c>
      <c r="G3179" s="15">
        <v>8.9</v>
      </c>
      <c r="H3179" s="15">
        <v>9.4</v>
      </c>
      <c r="I3179" s="15">
        <v>8</v>
      </c>
      <c r="J3179" s="15">
        <v>7.1</v>
      </c>
      <c r="K3179" s="15">
        <v>7.8</v>
      </c>
      <c r="L3179" s="15">
        <v>13.4</v>
      </c>
      <c r="N3179" s="88">
        <v>9.4</v>
      </c>
      <c r="O3179" s="104">
        <v>11.5</v>
      </c>
      <c r="Q3179" s="11">
        <v>13.1</v>
      </c>
      <c r="R3179" s="11">
        <v>12.2</v>
      </c>
      <c r="S3179" s="11">
        <v>17.3</v>
      </c>
      <c r="T3179" s="11">
        <v>14.3</v>
      </c>
      <c r="U3179" s="11">
        <v>14.8</v>
      </c>
      <c r="V3179" s="11">
        <v>11.8</v>
      </c>
      <c r="W3179" s="11">
        <v>13.8</v>
      </c>
      <c r="X3179" s="11">
        <v>13</v>
      </c>
      <c r="Y3179" s="78"/>
      <c r="Z3179" s="11">
        <v>69.989999999999995</v>
      </c>
      <c r="AA3179" s="11">
        <v>171.03</v>
      </c>
      <c r="AB3179" s="11">
        <v>109.3</v>
      </c>
      <c r="AC3179" s="11">
        <v>1.1299999999999999</v>
      </c>
      <c r="AD3179" s="11">
        <v>5.67</v>
      </c>
    </row>
    <row r="3180" spans="1:30" x14ac:dyDescent="0.25">
      <c r="A3180" s="1">
        <v>2019</v>
      </c>
      <c r="B3180" s="1">
        <v>5</v>
      </c>
      <c r="C3180" s="1">
        <v>13</v>
      </c>
      <c r="D3180" s="3">
        <v>0.29166666666666669</v>
      </c>
      <c r="E3180" s="5">
        <v>3176</v>
      </c>
      <c r="G3180" s="15">
        <v>8.6999999999999993</v>
      </c>
      <c r="H3180" s="15">
        <v>9.3000000000000007</v>
      </c>
      <c r="I3180" s="15">
        <v>9.1</v>
      </c>
      <c r="J3180" s="15">
        <v>7.4</v>
      </c>
      <c r="K3180" s="15">
        <v>7.8</v>
      </c>
      <c r="L3180" s="15">
        <v>15.7</v>
      </c>
      <c r="N3180" s="88">
        <v>9.4</v>
      </c>
      <c r="O3180" s="104">
        <v>11.5</v>
      </c>
      <c r="Q3180" s="11">
        <v>13.1</v>
      </c>
      <c r="R3180" s="11">
        <v>12.2</v>
      </c>
      <c r="S3180" s="11">
        <v>17.3</v>
      </c>
      <c r="T3180" s="11">
        <v>14.3</v>
      </c>
      <c r="U3180" s="11">
        <v>14.8</v>
      </c>
      <c r="V3180" s="11">
        <v>11.8</v>
      </c>
      <c r="W3180" s="11">
        <v>13.8</v>
      </c>
      <c r="X3180" s="11">
        <v>13</v>
      </c>
      <c r="Y3180" s="78"/>
      <c r="Z3180" s="11">
        <v>69.989999999999995</v>
      </c>
      <c r="AA3180" s="11">
        <v>171.03</v>
      </c>
      <c r="AB3180" s="11">
        <v>109.3</v>
      </c>
      <c r="AC3180" s="11">
        <v>1.1299999999999999</v>
      </c>
      <c r="AD3180" s="11">
        <v>5.67</v>
      </c>
    </row>
    <row r="3181" spans="1:30" x14ac:dyDescent="0.25">
      <c r="A3181" s="1">
        <v>2019</v>
      </c>
      <c r="B3181" s="1">
        <v>5</v>
      </c>
      <c r="C3181" s="1">
        <v>13</v>
      </c>
      <c r="D3181" s="3">
        <v>0.33333333333333331</v>
      </c>
      <c r="E3181" s="5">
        <v>3177</v>
      </c>
      <c r="G3181" s="15">
        <v>8.4</v>
      </c>
      <c r="H3181" s="15">
        <v>9</v>
      </c>
      <c r="I3181" s="15">
        <v>9.8000000000000007</v>
      </c>
      <c r="J3181" s="15">
        <v>7.6</v>
      </c>
      <c r="K3181" s="15">
        <v>7.9</v>
      </c>
      <c r="L3181" s="15">
        <v>16.399999999999999</v>
      </c>
      <c r="N3181" s="88">
        <v>9.4</v>
      </c>
      <c r="O3181" s="104">
        <v>11.5</v>
      </c>
      <c r="Q3181" s="11">
        <v>13.1</v>
      </c>
      <c r="R3181" s="11">
        <v>12.2</v>
      </c>
      <c r="S3181" s="11">
        <v>17.3</v>
      </c>
      <c r="T3181" s="11">
        <v>14.3</v>
      </c>
      <c r="U3181" s="11">
        <v>14.8</v>
      </c>
      <c r="V3181" s="11">
        <v>11.8</v>
      </c>
      <c r="W3181" s="11">
        <v>13.8</v>
      </c>
      <c r="X3181" s="11">
        <v>13</v>
      </c>
      <c r="Y3181" s="78"/>
      <c r="Z3181" s="11">
        <v>69.989999999999995</v>
      </c>
      <c r="AA3181" s="11">
        <v>171.03</v>
      </c>
      <c r="AB3181" s="11">
        <v>109.3</v>
      </c>
      <c r="AC3181" s="11">
        <v>1.1299999999999999</v>
      </c>
      <c r="AD3181" s="11">
        <v>5.67</v>
      </c>
    </row>
    <row r="3182" spans="1:30" x14ac:dyDescent="0.25">
      <c r="A3182" s="1">
        <v>2019</v>
      </c>
      <c r="B3182" s="1">
        <v>5</v>
      </c>
      <c r="C3182" s="1">
        <v>13</v>
      </c>
      <c r="D3182" s="3">
        <v>0.375</v>
      </c>
      <c r="E3182" s="5">
        <v>3178</v>
      </c>
      <c r="G3182" s="15">
        <v>8.6</v>
      </c>
      <c r="H3182" s="15">
        <v>8.9</v>
      </c>
      <c r="I3182" s="15">
        <v>9.9</v>
      </c>
      <c r="J3182" s="15">
        <v>7.9</v>
      </c>
      <c r="K3182" s="15">
        <v>8.1</v>
      </c>
      <c r="L3182" s="15">
        <v>17.100000000000001</v>
      </c>
      <c r="N3182" s="88">
        <v>9.4</v>
      </c>
      <c r="O3182" s="104">
        <v>11.5</v>
      </c>
      <c r="Q3182" s="11">
        <v>13.1</v>
      </c>
      <c r="R3182" s="11">
        <v>12.2</v>
      </c>
      <c r="S3182" s="11">
        <v>17.3</v>
      </c>
      <c r="T3182" s="11">
        <v>14.3</v>
      </c>
      <c r="U3182" s="11">
        <v>14.8</v>
      </c>
      <c r="V3182" s="11">
        <v>11.8</v>
      </c>
      <c r="W3182" s="11">
        <v>13.8</v>
      </c>
      <c r="X3182" s="11">
        <v>13</v>
      </c>
      <c r="Y3182" s="78"/>
      <c r="Z3182" s="11">
        <v>69.989999999999995</v>
      </c>
      <c r="AA3182" s="11">
        <v>171.03</v>
      </c>
      <c r="AB3182" s="11">
        <v>109.3</v>
      </c>
      <c r="AC3182" s="11">
        <v>1.1299999999999999</v>
      </c>
      <c r="AD3182" s="11">
        <v>5.67</v>
      </c>
    </row>
    <row r="3183" spans="1:30" x14ac:dyDescent="0.25">
      <c r="A3183" s="1">
        <v>2019</v>
      </c>
      <c r="B3183" s="1">
        <v>5</v>
      </c>
      <c r="C3183" s="1">
        <v>13</v>
      </c>
      <c r="D3183" s="3">
        <v>0.41666666666666669</v>
      </c>
      <c r="E3183" s="5">
        <v>3179</v>
      </c>
      <c r="G3183" s="15">
        <v>9.3000000000000007</v>
      </c>
      <c r="H3183" s="15">
        <v>8.9</v>
      </c>
      <c r="I3183" s="15">
        <v>9.6999999999999993</v>
      </c>
      <c r="J3183" s="15">
        <v>8.1</v>
      </c>
      <c r="K3183" s="15">
        <v>8.1</v>
      </c>
      <c r="L3183" s="15">
        <v>18.8</v>
      </c>
      <c r="N3183" s="88">
        <v>9.4</v>
      </c>
      <c r="O3183" s="104">
        <v>11.5</v>
      </c>
      <c r="Q3183" s="11">
        <v>13.1</v>
      </c>
      <c r="R3183" s="11">
        <v>12.2</v>
      </c>
      <c r="S3183" s="11">
        <v>17.3</v>
      </c>
      <c r="T3183" s="11">
        <v>14.3</v>
      </c>
      <c r="U3183" s="11">
        <v>14.8</v>
      </c>
      <c r="V3183" s="11">
        <v>11.8</v>
      </c>
      <c r="W3183" s="11">
        <v>13.8</v>
      </c>
      <c r="X3183" s="11">
        <v>13</v>
      </c>
      <c r="Y3183" s="78"/>
      <c r="Z3183" s="11">
        <v>69.989999999999995</v>
      </c>
      <c r="AA3183" s="11">
        <v>171.03</v>
      </c>
      <c r="AB3183" s="11">
        <v>109.3</v>
      </c>
      <c r="AC3183" s="11">
        <v>1.1299999999999999</v>
      </c>
      <c r="AD3183" s="11">
        <v>5.67</v>
      </c>
    </row>
    <row r="3184" spans="1:30" x14ac:dyDescent="0.25">
      <c r="A3184" s="1">
        <v>2019</v>
      </c>
      <c r="B3184" s="1">
        <v>5</v>
      </c>
      <c r="C3184" s="1">
        <v>13</v>
      </c>
      <c r="D3184" s="3">
        <v>0.45833333333333331</v>
      </c>
      <c r="E3184" s="5">
        <v>3180</v>
      </c>
      <c r="G3184" s="15">
        <v>9.4</v>
      </c>
      <c r="H3184" s="15">
        <v>9.4</v>
      </c>
      <c r="I3184" s="15">
        <v>9.5</v>
      </c>
      <c r="J3184" s="15">
        <v>8.1999999999999993</v>
      </c>
      <c r="K3184" s="15">
        <v>8.1999999999999993</v>
      </c>
      <c r="L3184" s="15">
        <v>17.399999999999999</v>
      </c>
      <c r="N3184" s="88">
        <v>9.4</v>
      </c>
      <c r="O3184" s="104">
        <v>11.5</v>
      </c>
      <c r="Q3184" s="11">
        <v>13.1</v>
      </c>
      <c r="R3184" s="11">
        <v>12.2</v>
      </c>
      <c r="S3184" s="11">
        <v>17.3</v>
      </c>
      <c r="T3184" s="11">
        <v>14.3</v>
      </c>
      <c r="U3184" s="11">
        <v>14.8</v>
      </c>
      <c r="V3184" s="11">
        <v>11.8</v>
      </c>
      <c r="W3184" s="11">
        <v>13.8</v>
      </c>
      <c r="X3184" s="11">
        <v>13</v>
      </c>
      <c r="Y3184" s="78"/>
      <c r="Z3184" s="11">
        <v>69.989999999999995</v>
      </c>
      <c r="AA3184" s="11">
        <v>171.03</v>
      </c>
      <c r="AB3184" s="11">
        <v>109.3</v>
      </c>
      <c r="AC3184" s="11">
        <v>1.1299999999999999</v>
      </c>
      <c r="AD3184" s="11">
        <v>5.67</v>
      </c>
    </row>
    <row r="3185" spans="1:30" x14ac:dyDescent="0.25">
      <c r="A3185" s="1">
        <v>2019</v>
      </c>
      <c r="B3185" s="1">
        <v>5</v>
      </c>
      <c r="C3185" s="1">
        <v>13</v>
      </c>
      <c r="D3185" s="3">
        <v>0.5</v>
      </c>
      <c r="E3185" s="5">
        <v>3181</v>
      </c>
      <c r="G3185" s="15">
        <v>9.8000000000000007</v>
      </c>
      <c r="H3185" s="15">
        <v>9.1</v>
      </c>
      <c r="I3185" s="15">
        <v>8.9</v>
      </c>
      <c r="J3185" s="15">
        <v>8.6999999999999993</v>
      </c>
      <c r="K3185" s="15">
        <v>8</v>
      </c>
      <c r="L3185" s="15">
        <v>16.2</v>
      </c>
      <c r="N3185" s="88">
        <v>10.8</v>
      </c>
      <c r="O3185" s="104">
        <v>11.5</v>
      </c>
      <c r="Q3185" s="11">
        <v>13.1</v>
      </c>
      <c r="R3185" s="11">
        <v>12.2</v>
      </c>
      <c r="S3185" s="11">
        <v>17.3</v>
      </c>
      <c r="T3185" s="11">
        <v>14.3</v>
      </c>
      <c r="U3185" s="11">
        <v>14.8</v>
      </c>
      <c r="V3185" s="11">
        <v>11.8</v>
      </c>
      <c r="W3185" s="11">
        <v>13.8</v>
      </c>
      <c r="X3185" s="11">
        <v>13</v>
      </c>
      <c r="Y3185" s="78"/>
      <c r="Z3185" s="11">
        <v>69.989999999999995</v>
      </c>
      <c r="AA3185" s="11">
        <v>171.03</v>
      </c>
      <c r="AB3185" s="11">
        <v>109.3</v>
      </c>
      <c r="AC3185" s="11">
        <v>1.1299999999999999</v>
      </c>
      <c r="AD3185" s="11">
        <v>5.67</v>
      </c>
    </row>
    <row r="3186" spans="1:30" x14ac:dyDescent="0.25">
      <c r="A3186" s="1">
        <v>2019</v>
      </c>
      <c r="B3186" s="1">
        <v>5</v>
      </c>
      <c r="C3186" s="1">
        <v>13</v>
      </c>
      <c r="D3186" s="3">
        <v>0.54166666666666663</v>
      </c>
      <c r="E3186" s="5">
        <v>3182</v>
      </c>
      <c r="G3186" s="15">
        <v>9.6999999999999993</v>
      </c>
      <c r="H3186" s="15">
        <v>9.3000000000000007</v>
      </c>
      <c r="I3186" s="15">
        <v>9.4</v>
      </c>
      <c r="J3186" s="15">
        <v>8.3000000000000007</v>
      </c>
      <c r="K3186" s="15">
        <v>8.3000000000000007</v>
      </c>
      <c r="L3186" s="15">
        <v>14.5</v>
      </c>
      <c r="N3186" s="88">
        <v>10.8</v>
      </c>
      <c r="O3186" s="104">
        <v>11.5</v>
      </c>
      <c r="Q3186" s="11">
        <v>13.1</v>
      </c>
      <c r="R3186" s="11">
        <v>12.2</v>
      </c>
      <c r="S3186" s="11">
        <v>17.3</v>
      </c>
      <c r="T3186" s="11">
        <v>14.3</v>
      </c>
      <c r="U3186" s="11">
        <v>14.8</v>
      </c>
      <c r="V3186" s="11">
        <v>11.8</v>
      </c>
      <c r="W3186" s="11">
        <v>13.8</v>
      </c>
      <c r="X3186" s="11">
        <v>13</v>
      </c>
      <c r="Y3186" s="78"/>
      <c r="Z3186" s="11">
        <v>69.989999999999995</v>
      </c>
      <c r="AA3186" s="11">
        <v>171.03</v>
      </c>
      <c r="AB3186" s="11">
        <v>109.3</v>
      </c>
      <c r="AC3186" s="11">
        <v>1.1299999999999999</v>
      </c>
      <c r="AD3186" s="11">
        <v>5.67</v>
      </c>
    </row>
    <row r="3187" spans="1:30" x14ac:dyDescent="0.25">
      <c r="A3187" s="1">
        <v>2019</v>
      </c>
      <c r="B3187" s="1">
        <v>5</v>
      </c>
      <c r="C3187" s="1">
        <v>13</v>
      </c>
      <c r="D3187" s="3">
        <v>0.58333333333333337</v>
      </c>
      <c r="E3187" s="5">
        <v>3183</v>
      </c>
      <c r="G3187" s="15">
        <v>9.6999999999999993</v>
      </c>
      <c r="H3187" s="15">
        <v>9</v>
      </c>
      <c r="I3187" s="15">
        <v>9.4</v>
      </c>
      <c r="J3187" s="15">
        <v>8.1</v>
      </c>
      <c r="K3187" s="15">
        <v>8.1999999999999993</v>
      </c>
      <c r="L3187" s="15">
        <v>12.8</v>
      </c>
      <c r="N3187" s="88">
        <v>10.8</v>
      </c>
      <c r="O3187" s="104">
        <v>11.5</v>
      </c>
      <c r="Q3187" s="11">
        <v>13.1</v>
      </c>
      <c r="R3187" s="11">
        <v>12.2</v>
      </c>
      <c r="S3187" s="11">
        <v>17.3</v>
      </c>
      <c r="T3187" s="11">
        <v>14.3</v>
      </c>
      <c r="U3187" s="11">
        <v>14.8</v>
      </c>
      <c r="V3187" s="11">
        <v>11.8</v>
      </c>
      <c r="W3187" s="11">
        <v>13.8</v>
      </c>
      <c r="X3187" s="11">
        <v>13</v>
      </c>
      <c r="Y3187" s="78"/>
      <c r="Z3187" s="11">
        <v>69.989999999999995</v>
      </c>
      <c r="AA3187" s="11">
        <v>171.03</v>
      </c>
      <c r="AB3187" s="11">
        <v>109.3</v>
      </c>
      <c r="AC3187" s="11">
        <v>1.1299999999999999</v>
      </c>
      <c r="AD3187" s="11">
        <v>5.67</v>
      </c>
    </row>
    <row r="3188" spans="1:30" x14ac:dyDescent="0.25">
      <c r="A3188" s="1">
        <v>2019</v>
      </c>
      <c r="B3188" s="1">
        <v>5</v>
      </c>
      <c r="C3188" s="1">
        <v>13</v>
      </c>
      <c r="D3188" s="3">
        <v>0.625</v>
      </c>
      <c r="E3188" s="5">
        <v>3184</v>
      </c>
      <c r="G3188" s="15">
        <v>9.1</v>
      </c>
      <c r="H3188" s="15">
        <v>9</v>
      </c>
      <c r="I3188" s="15">
        <v>9</v>
      </c>
      <c r="J3188" s="15">
        <v>7.4</v>
      </c>
      <c r="K3188" s="15">
        <v>7.9</v>
      </c>
      <c r="L3188" s="15">
        <v>11.1</v>
      </c>
      <c r="N3188" s="88">
        <v>10.8</v>
      </c>
      <c r="O3188" s="104">
        <v>11.5</v>
      </c>
      <c r="Q3188" s="11">
        <v>13.1</v>
      </c>
      <c r="R3188" s="11">
        <v>12.2</v>
      </c>
      <c r="S3188" s="11">
        <v>17.3</v>
      </c>
      <c r="T3188" s="11">
        <v>14.3</v>
      </c>
      <c r="U3188" s="11">
        <v>14.8</v>
      </c>
      <c r="V3188" s="11">
        <v>11.8</v>
      </c>
      <c r="W3188" s="11">
        <v>13.8</v>
      </c>
      <c r="X3188" s="11">
        <v>13</v>
      </c>
      <c r="Y3188" s="78"/>
      <c r="Z3188" s="11">
        <v>69.989999999999995</v>
      </c>
      <c r="AA3188" s="11">
        <v>171.03</v>
      </c>
      <c r="AB3188" s="11">
        <v>109.3</v>
      </c>
      <c r="AC3188" s="11">
        <v>1.1299999999999999</v>
      </c>
      <c r="AD3188" s="11">
        <v>5.67</v>
      </c>
    </row>
    <row r="3189" spans="1:30" x14ac:dyDescent="0.25">
      <c r="A3189" s="1">
        <v>2019</v>
      </c>
      <c r="B3189" s="1">
        <v>5</v>
      </c>
      <c r="C3189" s="1">
        <v>13</v>
      </c>
      <c r="D3189" s="3">
        <v>0.66666666666666663</v>
      </c>
      <c r="E3189" s="5">
        <v>3185</v>
      </c>
      <c r="G3189" s="15">
        <v>8.8000000000000007</v>
      </c>
      <c r="H3189" s="15">
        <v>9</v>
      </c>
      <c r="I3189" s="15">
        <v>8.1</v>
      </c>
      <c r="J3189" s="15">
        <v>7.2</v>
      </c>
      <c r="K3189" s="15">
        <v>7.5</v>
      </c>
      <c r="L3189" s="15">
        <v>9.6999999999999993</v>
      </c>
      <c r="N3189" s="88">
        <v>10.8</v>
      </c>
      <c r="O3189" s="104">
        <v>11.5</v>
      </c>
      <c r="Q3189" s="11">
        <v>13.1</v>
      </c>
      <c r="R3189" s="11">
        <v>12.2</v>
      </c>
      <c r="S3189" s="11">
        <v>17.3</v>
      </c>
      <c r="T3189" s="11">
        <v>14.3</v>
      </c>
      <c r="U3189" s="11">
        <v>14.8</v>
      </c>
      <c r="V3189" s="11">
        <v>11.8</v>
      </c>
      <c r="W3189" s="11">
        <v>13.8</v>
      </c>
      <c r="X3189" s="11">
        <v>13</v>
      </c>
      <c r="Y3189" s="78"/>
      <c r="Z3189" s="11">
        <v>69.989999999999995</v>
      </c>
      <c r="AA3189" s="11">
        <v>171.03</v>
      </c>
      <c r="AB3189" s="11">
        <v>109.3</v>
      </c>
      <c r="AC3189" s="11">
        <v>1.1299999999999999</v>
      </c>
      <c r="AD3189" s="11">
        <v>5.67</v>
      </c>
    </row>
    <row r="3190" spans="1:30" x14ac:dyDescent="0.25">
      <c r="A3190" s="1">
        <v>2019</v>
      </c>
      <c r="B3190" s="1">
        <v>5</v>
      </c>
      <c r="C3190" s="1">
        <v>13</v>
      </c>
      <c r="D3190" s="3">
        <v>0.70833333333333337</v>
      </c>
      <c r="E3190" s="5">
        <v>3186</v>
      </c>
      <c r="G3190" s="15">
        <v>8.6999999999999993</v>
      </c>
      <c r="H3190" s="15">
        <v>8.3000000000000007</v>
      </c>
      <c r="I3190" s="15">
        <v>8.1999999999999993</v>
      </c>
      <c r="J3190" s="15">
        <v>7.2</v>
      </c>
      <c r="K3190" s="15">
        <v>7.3</v>
      </c>
      <c r="L3190" s="15">
        <v>8.9</v>
      </c>
      <c r="N3190" s="88">
        <v>10.8</v>
      </c>
      <c r="O3190" s="104">
        <v>11.5</v>
      </c>
      <c r="Q3190" s="11">
        <v>13.1</v>
      </c>
      <c r="R3190" s="11">
        <v>12.2</v>
      </c>
      <c r="S3190" s="11">
        <v>17.3</v>
      </c>
      <c r="T3190" s="11">
        <v>14.3</v>
      </c>
      <c r="U3190" s="11">
        <v>14.8</v>
      </c>
      <c r="V3190" s="11">
        <v>11.8</v>
      </c>
      <c r="W3190" s="11">
        <v>13.8</v>
      </c>
      <c r="X3190" s="11">
        <v>13</v>
      </c>
      <c r="Y3190" s="78"/>
      <c r="Z3190" s="11">
        <v>69.989999999999995</v>
      </c>
      <c r="AA3190" s="11">
        <v>171.03</v>
      </c>
      <c r="AB3190" s="11">
        <v>109.3</v>
      </c>
      <c r="AC3190" s="11">
        <v>1.1299999999999999</v>
      </c>
      <c r="AD3190" s="11">
        <v>5.67</v>
      </c>
    </row>
    <row r="3191" spans="1:30" x14ac:dyDescent="0.25">
      <c r="A3191" s="1">
        <v>2019</v>
      </c>
      <c r="B3191" s="1">
        <v>5</v>
      </c>
      <c r="C3191" s="1">
        <v>13</v>
      </c>
      <c r="D3191" s="3">
        <v>0.75</v>
      </c>
      <c r="E3191" s="5">
        <v>3187</v>
      </c>
      <c r="G3191" s="15">
        <v>8.4</v>
      </c>
      <c r="H3191" s="15">
        <v>7.8</v>
      </c>
      <c r="I3191" s="15">
        <v>7.6</v>
      </c>
      <c r="J3191" s="15">
        <v>6.8</v>
      </c>
      <c r="K3191" s="15">
        <v>6.7</v>
      </c>
      <c r="L3191" s="15">
        <v>8.1</v>
      </c>
      <c r="N3191" s="88">
        <v>10.8</v>
      </c>
      <c r="O3191" s="104">
        <v>11.5</v>
      </c>
      <c r="Q3191" s="11">
        <v>13.1</v>
      </c>
      <c r="R3191" s="11">
        <v>12.2</v>
      </c>
      <c r="S3191" s="11">
        <v>17.3</v>
      </c>
      <c r="T3191" s="11">
        <v>14.3</v>
      </c>
      <c r="U3191" s="11">
        <v>14.8</v>
      </c>
      <c r="V3191" s="11">
        <v>11.8</v>
      </c>
      <c r="W3191" s="11">
        <v>13.8</v>
      </c>
      <c r="X3191" s="11">
        <v>13</v>
      </c>
      <c r="Y3191" s="78"/>
      <c r="Z3191" s="11">
        <v>69.989999999999995</v>
      </c>
      <c r="AA3191" s="11">
        <v>171.03</v>
      </c>
      <c r="AB3191" s="11">
        <v>109.3</v>
      </c>
      <c r="AC3191" s="11">
        <v>1.1299999999999999</v>
      </c>
      <c r="AD3191" s="11">
        <v>5.67</v>
      </c>
    </row>
    <row r="3192" spans="1:30" x14ac:dyDescent="0.25">
      <c r="A3192" s="1">
        <v>2019</v>
      </c>
      <c r="B3192" s="1">
        <v>5</v>
      </c>
      <c r="C3192" s="1">
        <v>13</v>
      </c>
      <c r="D3192" s="3">
        <v>0.79166666666666663</v>
      </c>
      <c r="E3192" s="5">
        <v>3188</v>
      </c>
      <c r="G3192" s="15">
        <v>8.1999999999999993</v>
      </c>
      <c r="H3192" s="15">
        <v>7.5</v>
      </c>
      <c r="I3192" s="15">
        <v>7.6</v>
      </c>
      <c r="J3192" s="15">
        <v>6.4</v>
      </c>
      <c r="K3192" s="15">
        <v>6.5</v>
      </c>
      <c r="L3192" s="15">
        <v>7.8</v>
      </c>
      <c r="N3192" s="88">
        <v>10.8</v>
      </c>
      <c r="O3192" s="104">
        <v>11.5</v>
      </c>
      <c r="Q3192" s="11">
        <v>13.1</v>
      </c>
      <c r="R3192" s="11">
        <v>12.2</v>
      </c>
      <c r="S3192" s="11">
        <v>17.3</v>
      </c>
      <c r="T3192" s="11">
        <v>14.3</v>
      </c>
      <c r="U3192" s="11">
        <v>14.8</v>
      </c>
      <c r="V3192" s="11">
        <v>11.8</v>
      </c>
      <c r="W3192" s="11">
        <v>13.8</v>
      </c>
      <c r="X3192" s="11">
        <v>13</v>
      </c>
      <c r="Y3192" s="78"/>
      <c r="Z3192" s="11">
        <v>69.989999999999995</v>
      </c>
      <c r="AA3192" s="11">
        <v>171.03</v>
      </c>
      <c r="AB3192" s="11">
        <v>109.3</v>
      </c>
      <c r="AC3192" s="11">
        <v>1.1299999999999999</v>
      </c>
      <c r="AD3192" s="11">
        <v>5.67</v>
      </c>
    </row>
    <row r="3193" spans="1:30" x14ac:dyDescent="0.25">
      <c r="A3193" s="1">
        <v>2019</v>
      </c>
      <c r="B3193" s="1">
        <v>5</v>
      </c>
      <c r="C3193" s="1">
        <v>13</v>
      </c>
      <c r="D3193" s="3">
        <v>0.83333333333333337</v>
      </c>
      <c r="E3193" s="5">
        <v>3189</v>
      </c>
      <c r="G3193" s="15">
        <v>7.7</v>
      </c>
      <c r="H3193" s="15">
        <v>7.3</v>
      </c>
      <c r="I3193" s="15">
        <v>7.3</v>
      </c>
      <c r="J3193" s="15">
        <v>6</v>
      </c>
      <c r="K3193" s="15">
        <v>6.4</v>
      </c>
      <c r="L3193" s="15">
        <v>7.5</v>
      </c>
      <c r="N3193" s="88">
        <v>10.8</v>
      </c>
      <c r="O3193" s="104">
        <v>11.5</v>
      </c>
      <c r="Q3193" s="11">
        <v>13.1</v>
      </c>
      <c r="R3193" s="11">
        <v>12.2</v>
      </c>
      <c r="S3193" s="11">
        <v>17.3</v>
      </c>
      <c r="T3193" s="11">
        <v>14.3</v>
      </c>
      <c r="U3193" s="11">
        <v>14.8</v>
      </c>
      <c r="V3193" s="11">
        <v>11.8</v>
      </c>
      <c r="W3193" s="11">
        <v>13.8</v>
      </c>
      <c r="X3193" s="11">
        <v>13</v>
      </c>
      <c r="Y3193" s="78"/>
      <c r="Z3193" s="11">
        <v>69.989999999999995</v>
      </c>
      <c r="AA3193" s="11">
        <v>171.03</v>
      </c>
      <c r="AB3193" s="11">
        <v>109.3</v>
      </c>
      <c r="AC3193" s="11">
        <v>1.1299999999999999</v>
      </c>
      <c r="AD3193" s="11">
        <v>5.67</v>
      </c>
    </row>
    <row r="3194" spans="1:30" x14ac:dyDescent="0.25">
      <c r="A3194" s="1">
        <v>2019</v>
      </c>
      <c r="B3194" s="1">
        <v>5</v>
      </c>
      <c r="C3194" s="1">
        <v>13</v>
      </c>
      <c r="D3194" s="3">
        <v>0.875</v>
      </c>
      <c r="E3194" s="5">
        <v>3190</v>
      </c>
      <c r="G3194" s="15">
        <v>7.4</v>
      </c>
      <c r="H3194" s="15">
        <v>6.9</v>
      </c>
      <c r="I3194" s="15">
        <v>7.2</v>
      </c>
      <c r="J3194" s="15">
        <v>5.2</v>
      </c>
      <c r="K3194" s="15">
        <v>6.1</v>
      </c>
      <c r="L3194" s="15">
        <v>7.2</v>
      </c>
      <c r="N3194" s="88">
        <v>10.8</v>
      </c>
      <c r="O3194" s="104">
        <v>11.5</v>
      </c>
      <c r="Q3194" s="11">
        <v>13.1</v>
      </c>
      <c r="R3194" s="11">
        <v>12.2</v>
      </c>
      <c r="S3194" s="11">
        <v>17.3</v>
      </c>
      <c r="T3194" s="11">
        <v>14.3</v>
      </c>
      <c r="U3194" s="11">
        <v>14.8</v>
      </c>
      <c r="V3194" s="11">
        <v>11.8</v>
      </c>
      <c r="W3194" s="11">
        <v>13.8</v>
      </c>
      <c r="X3194" s="11">
        <v>13</v>
      </c>
      <c r="Y3194" s="78"/>
      <c r="Z3194" s="11">
        <v>69.989999999999995</v>
      </c>
      <c r="AA3194" s="11">
        <v>171.03</v>
      </c>
      <c r="AB3194" s="11">
        <v>109.3</v>
      </c>
      <c r="AC3194" s="11">
        <v>1.1299999999999999</v>
      </c>
      <c r="AD3194" s="11">
        <v>5.67</v>
      </c>
    </row>
    <row r="3195" spans="1:30" x14ac:dyDescent="0.25">
      <c r="A3195" s="1">
        <v>2019</v>
      </c>
      <c r="B3195" s="1">
        <v>5</v>
      </c>
      <c r="C3195" s="1">
        <v>13</v>
      </c>
      <c r="D3195" s="3">
        <v>0.91666666666666663</v>
      </c>
      <c r="E3195" s="5">
        <v>3191</v>
      </c>
      <c r="G3195" s="15">
        <v>7.2</v>
      </c>
      <c r="H3195" s="15">
        <v>6.8</v>
      </c>
      <c r="I3195" s="15">
        <v>6.9</v>
      </c>
      <c r="J3195" s="15">
        <v>5</v>
      </c>
      <c r="K3195" s="15">
        <v>5.6</v>
      </c>
      <c r="L3195" s="15">
        <v>6.9</v>
      </c>
      <c r="N3195" s="88">
        <v>10.8</v>
      </c>
      <c r="O3195" s="104">
        <v>11.5</v>
      </c>
      <c r="Q3195" s="11">
        <v>13.1</v>
      </c>
      <c r="R3195" s="11">
        <v>12.2</v>
      </c>
      <c r="S3195" s="11">
        <v>17.3</v>
      </c>
      <c r="T3195" s="11">
        <v>14.3</v>
      </c>
      <c r="U3195" s="11">
        <v>14.8</v>
      </c>
      <c r="V3195" s="11">
        <v>11.8</v>
      </c>
      <c r="W3195" s="11">
        <v>13.8</v>
      </c>
      <c r="X3195" s="11">
        <v>13</v>
      </c>
      <c r="Y3195" s="78"/>
      <c r="Z3195" s="11">
        <v>69.989999999999995</v>
      </c>
      <c r="AA3195" s="11">
        <v>171.03</v>
      </c>
      <c r="AB3195" s="11">
        <v>109.3</v>
      </c>
      <c r="AC3195" s="11">
        <v>1.1299999999999999</v>
      </c>
      <c r="AD3195" s="11">
        <v>5.67</v>
      </c>
    </row>
    <row r="3196" spans="1:30" x14ac:dyDescent="0.25">
      <c r="A3196" s="1">
        <v>2019</v>
      </c>
      <c r="B3196" s="1">
        <v>5</v>
      </c>
      <c r="C3196" s="1">
        <v>13</v>
      </c>
      <c r="D3196" s="3">
        <v>0.95833333333333337</v>
      </c>
      <c r="E3196" s="5">
        <v>3192</v>
      </c>
      <c r="G3196" s="15">
        <v>6.9</v>
      </c>
      <c r="H3196" s="15">
        <v>6.8</v>
      </c>
      <c r="I3196" s="15">
        <v>6.1</v>
      </c>
      <c r="J3196" s="15">
        <v>4.9000000000000004</v>
      </c>
      <c r="K3196" s="15">
        <v>5.6</v>
      </c>
      <c r="L3196" s="15">
        <v>6.7</v>
      </c>
      <c r="N3196" s="88">
        <v>10.8</v>
      </c>
      <c r="O3196" s="104">
        <v>11.5</v>
      </c>
      <c r="Q3196" s="11">
        <v>13.1</v>
      </c>
      <c r="R3196" s="11">
        <v>12.2</v>
      </c>
      <c r="S3196" s="11">
        <v>17.3</v>
      </c>
      <c r="T3196" s="11">
        <v>14.3</v>
      </c>
      <c r="U3196" s="11">
        <v>14.8</v>
      </c>
      <c r="V3196" s="11">
        <v>11.8</v>
      </c>
      <c r="W3196" s="11">
        <v>13.8</v>
      </c>
      <c r="X3196" s="11">
        <v>13</v>
      </c>
      <c r="Y3196" s="78"/>
      <c r="Z3196" s="11">
        <v>69.989999999999995</v>
      </c>
      <c r="AA3196" s="11">
        <v>171.03</v>
      </c>
      <c r="AB3196" s="11">
        <v>109.3</v>
      </c>
      <c r="AC3196" s="11">
        <v>1.1299999999999999</v>
      </c>
      <c r="AD3196" s="11">
        <v>5.67</v>
      </c>
    </row>
    <row r="3197" spans="1:30" x14ac:dyDescent="0.25">
      <c r="A3197" s="1">
        <v>2019</v>
      </c>
      <c r="B3197" s="1">
        <v>5</v>
      </c>
      <c r="C3197" s="1">
        <v>14</v>
      </c>
      <c r="D3197" s="3">
        <v>0</v>
      </c>
      <c r="E3197" s="5">
        <v>3193</v>
      </c>
      <c r="G3197" s="15">
        <v>6.8</v>
      </c>
      <c r="H3197" s="15">
        <v>6.6</v>
      </c>
      <c r="I3197" s="15">
        <v>5.3</v>
      </c>
      <c r="J3197" s="15">
        <v>4.3</v>
      </c>
      <c r="K3197" s="15">
        <v>5.4</v>
      </c>
      <c r="L3197" s="15">
        <v>6.6</v>
      </c>
      <c r="N3197" s="88">
        <v>8.8000000000000007</v>
      </c>
      <c r="O3197" s="104">
        <v>12</v>
      </c>
      <c r="Q3197" s="11">
        <v>12.7</v>
      </c>
      <c r="R3197" s="11">
        <v>11.8</v>
      </c>
      <c r="S3197" s="11">
        <v>18.5</v>
      </c>
      <c r="T3197" s="11">
        <v>13.2</v>
      </c>
      <c r="U3197" s="11">
        <v>13.4</v>
      </c>
      <c r="V3197" s="11">
        <v>11.1</v>
      </c>
      <c r="W3197" s="11">
        <v>13</v>
      </c>
      <c r="X3197" s="11">
        <v>13.1</v>
      </c>
      <c r="Y3197" s="78"/>
      <c r="Z3197" s="11">
        <v>69.540000000000006</v>
      </c>
      <c r="AA3197" s="11">
        <v>169.15</v>
      </c>
      <c r="AB3197" s="11">
        <v>107.63</v>
      </c>
      <c r="AC3197" s="11">
        <v>1.0900000000000001</v>
      </c>
      <c r="AD3197" s="11">
        <v>5.87</v>
      </c>
    </row>
    <row r="3198" spans="1:30" x14ac:dyDescent="0.25">
      <c r="A3198" s="1">
        <v>2019</v>
      </c>
      <c r="B3198" s="1">
        <v>5</v>
      </c>
      <c r="C3198" s="1">
        <v>14</v>
      </c>
      <c r="D3198" s="3">
        <v>4.1666666666666664E-2</v>
      </c>
      <c r="E3198" s="5">
        <v>3194</v>
      </c>
      <c r="G3198" s="15">
        <v>6.7</v>
      </c>
      <c r="H3198" s="15">
        <v>6.4</v>
      </c>
      <c r="I3198" s="15">
        <v>4.5</v>
      </c>
      <c r="J3198" s="15">
        <v>3.9</v>
      </c>
      <c r="K3198" s="15">
        <v>5.4</v>
      </c>
      <c r="L3198" s="15">
        <v>6.6</v>
      </c>
      <c r="N3198" s="88">
        <v>8.8000000000000007</v>
      </c>
      <c r="O3198" s="104">
        <v>12</v>
      </c>
      <c r="Q3198" s="11">
        <v>12.7</v>
      </c>
      <c r="R3198" s="11">
        <v>11.8</v>
      </c>
      <c r="S3198" s="11">
        <v>18.5</v>
      </c>
      <c r="T3198" s="11">
        <v>13.2</v>
      </c>
      <c r="U3198" s="11">
        <v>13.4</v>
      </c>
      <c r="V3198" s="11">
        <v>11.1</v>
      </c>
      <c r="W3198" s="11">
        <v>13</v>
      </c>
      <c r="X3198" s="11">
        <v>13.1</v>
      </c>
      <c r="Y3198" s="78"/>
      <c r="Z3198" s="11">
        <v>69.540000000000006</v>
      </c>
      <c r="AA3198" s="11">
        <v>169.15</v>
      </c>
      <c r="AB3198" s="11">
        <v>107.63</v>
      </c>
      <c r="AC3198" s="11">
        <v>1.0900000000000001</v>
      </c>
      <c r="AD3198" s="11">
        <v>5.87</v>
      </c>
    </row>
    <row r="3199" spans="1:30" x14ac:dyDescent="0.25">
      <c r="A3199" s="1">
        <v>2019</v>
      </c>
      <c r="B3199" s="1">
        <v>5</v>
      </c>
      <c r="C3199" s="1">
        <v>14</v>
      </c>
      <c r="D3199" s="3">
        <v>8.3333333333333329E-2</v>
      </c>
      <c r="E3199" s="5">
        <v>3195</v>
      </c>
      <c r="G3199" s="15">
        <v>6.4</v>
      </c>
      <c r="H3199" s="15">
        <v>6.1</v>
      </c>
      <c r="I3199" s="15">
        <v>4.3</v>
      </c>
      <c r="J3199" s="15">
        <v>3.9</v>
      </c>
      <c r="K3199" s="15">
        <v>5</v>
      </c>
      <c r="L3199" s="15">
        <v>6.6</v>
      </c>
      <c r="N3199" s="88">
        <v>8.8000000000000007</v>
      </c>
      <c r="O3199" s="104">
        <v>12</v>
      </c>
      <c r="Q3199" s="11">
        <v>12.7</v>
      </c>
      <c r="R3199" s="11">
        <v>11.8</v>
      </c>
      <c r="S3199" s="11">
        <v>18.5</v>
      </c>
      <c r="T3199" s="11">
        <v>13.2</v>
      </c>
      <c r="U3199" s="11">
        <v>13.4</v>
      </c>
      <c r="V3199" s="11">
        <v>11.1</v>
      </c>
      <c r="W3199" s="11">
        <v>13</v>
      </c>
      <c r="X3199" s="11">
        <v>13.1</v>
      </c>
      <c r="Y3199" s="78"/>
      <c r="Z3199" s="11">
        <v>69.540000000000006</v>
      </c>
      <c r="AA3199" s="11">
        <v>169.15</v>
      </c>
      <c r="AB3199" s="11">
        <v>107.63</v>
      </c>
      <c r="AC3199" s="11">
        <v>1.0900000000000001</v>
      </c>
      <c r="AD3199" s="11">
        <v>5.87</v>
      </c>
    </row>
    <row r="3200" spans="1:30" x14ac:dyDescent="0.25">
      <c r="A3200" s="1">
        <v>2019</v>
      </c>
      <c r="B3200" s="1">
        <v>5</v>
      </c>
      <c r="C3200" s="1">
        <v>14</v>
      </c>
      <c r="D3200" s="3">
        <v>0.125</v>
      </c>
      <c r="E3200" s="5">
        <v>3196</v>
      </c>
      <c r="G3200" s="15">
        <v>6.2</v>
      </c>
      <c r="H3200" s="15">
        <v>5.8</v>
      </c>
      <c r="I3200" s="15">
        <v>4.0999999999999996</v>
      </c>
      <c r="J3200" s="15">
        <v>4</v>
      </c>
      <c r="K3200" s="15">
        <v>4.7</v>
      </c>
      <c r="L3200" s="15">
        <v>6.4</v>
      </c>
      <c r="N3200" s="88">
        <v>8.8000000000000007</v>
      </c>
      <c r="O3200" s="104">
        <v>12</v>
      </c>
      <c r="Q3200" s="11">
        <v>12.7</v>
      </c>
      <c r="R3200" s="11">
        <v>11.8</v>
      </c>
      <c r="S3200" s="11">
        <v>18.5</v>
      </c>
      <c r="T3200" s="11">
        <v>13.2</v>
      </c>
      <c r="U3200" s="11">
        <v>13.4</v>
      </c>
      <c r="V3200" s="11">
        <v>11.1</v>
      </c>
      <c r="W3200" s="11">
        <v>13</v>
      </c>
      <c r="X3200" s="11">
        <v>13.1</v>
      </c>
      <c r="Y3200" s="78"/>
      <c r="Z3200" s="11">
        <v>69.540000000000006</v>
      </c>
      <c r="AA3200" s="11">
        <v>169.15</v>
      </c>
      <c r="AB3200" s="11">
        <v>107.63</v>
      </c>
      <c r="AC3200" s="11">
        <v>1.0900000000000001</v>
      </c>
      <c r="AD3200" s="11">
        <v>5.87</v>
      </c>
    </row>
    <row r="3201" spans="1:30" x14ac:dyDescent="0.25">
      <c r="A3201" s="1">
        <v>2019</v>
      </c>
      <c r="B3201" s="1">
        <v>5</v>
      </c>
      <c r="C3201" s="1">
        <v>14</v>
      </c>
      <c r="D3201" s="3">
        <v>0.16666666666666666</v>
      </c>
      <c r="E3201" s="5">
        <v>3197</v>
      </c>
      <c r="G3201" s="15">
        <v>6.2</v>
      </c>
      <c r="H3201" s="15">
        <v>5.7</v>
      </c>
      <c r="I3201" s="15">
        <v>4.5</v>
      </c>
      <c r="J3201" s="15">
        <v>4.7</v>
      </c>
      <c r="K3201" s="15">
        <v>4.7</v>
      </c>
      <c r="L3201" s="15">
        <v>6.4</v>
      </c>
      <c r="N3201" s="88">
        <v>8.8000000000000007</v>
      </c>
      <c r="O3201" s="104">
        <v>12</v>
      </c>
      <c r="Q3201" s="11">
        <v>12.7</v>
      </c>
      <c r="R3201" s="11">
        <v>11.8</v>
      </c>
      <c r="S3201" s="11">
        <v>18.5</v>
      </c>
      <c r="T3201" s="11">
        <v>13.2</v>
      </c>
      <c r="U3201" s="11">
        <v>13.4</v>
      </c>
      <c r="V3201" s="11">
        <v>11.1</v>
      </c>
      <c r="W3201" s="11">
        <v>13</v>
      </c>
      <c r="X3201" s="11">
        <v>13.1</v>
      </c>
      <c r="Y3201" s="78"/>
      <c r="Z3201" s="11">
        <v>69.540000000000006</v>
      </c>
      <c r="AA3201" s="11">
        <v>169.15</v>
      </c>
      <c r="AB3201" s="11">
        <v>107.63</v>
      </c>
      <c r="AC3201" s="11">
        <v>1.0900000000000001</v>
      </c>
      <c r="AD3201" s="11">
        <v>5.87</v>
      </c>
    </row>
    <row r="3202" spans="1:30" x14ac:dyDescent="0.25">
      <c r="A3202" s="1">
        <v>2019</v>
      </c>
      <c r="B3202" s="1">
        <v>5</v>
      </c>
      <c r="C3202" s="1">
        <v>14</v>
      </c>
      <c r="D3202" s="3">
        <v>0.20833333333333334</v>
      </c>
      <c r="E3202" s="5">
        <v>3198</v>
      </c>
      <c r="G3202" s="15">
        <v>6.3</v>
      </c>
      <c r="H3202" s="15">
        <v>5.8</v>
      </c>
      <c r="I3202" s="15">
        <v>5</v>
      </c>
      <c r="J3202" s="15">
        <v>5.2</v>
      </c>
      <c r="K3202" s="15">
        <v>5.4</v>
      </c>
      <c r="L3202" s="15">
        <v>6.3</v>
      </c>
      <c r="N3202" s="88">
        <v>8.8000000000000007</v>
      </c>
      <c r="O3202" s="104">
        <v>12</v>
      </c>
      <c r="Q3202" s="11">
        <v>12.7</v>
      </c>
      <c r="R3202" s="11">
        <v>11.8</v>
      </c>
      <c r="S3202" s="11">
        <v>18.5</v>
      </c>
      <c r="T3202" s="11">
        <v>13.2</v>
      </c>
      <c r="U3202" s="11">
        <v>13.4</v>
      </c>
      <c r="V3202" s="11">
        <v>11.1</v>
      </c>
      <c r="W3202" s="11">
        <v>13</v>
      </c>
      <c r="X3202" s="11">
        <v>13.1</v>
      </c>
      <c r="Y3202" s="78"/>
      <c r="Z3202" s="11">
        <v>69.540000000000006</v>
      </c>
      <c r="AA3202" s="11">
        <v>169.15</v>
      </c>
      <c r="AB3202" s="11">
        <v>107.63</v>
      </c>
      <c r="AC3202" s="11">
        <v>1.0900000000000001</v>
      </c>
      <c r="AD3202" s="11">
        <v>5.87</v>
      </c>
    </row>
    <row r="3203" spans="1:30" x14ac:dyDescent="0.25">
      <c r="A3203" s="1">
        <v>2019</v>
      </c>
      <c r="B3203" s="1">
        <v>5</v>
      </c>
      <c r="C3203" s="1">
        <v>14</v>
      </c>
      <c r="D3203" s="3">
        <v>0.25</v>
      </c>
      <c r="E3203" s="5">
        <v>3199</v>
      </c>
      <c r="G3203" s="15">
        <v>6.5</v>
      </c>
      <c r="H3203" s="15">
        <v>6.1</v>
      </c>
      <c r="I3203" s="15">
        <v>6.6</v>
      </c>
      <c r="J3203" s="15">
        <v>6</v>
      </c>
      <c r="K3203" s="15">
        <v>6.1</v>
      </c>
      <c r="L3203" s="15">
        <v>6.7</v>
      </c>
      <c r="N3203" s="88">
        <v>8.8000000000000007</v>
      </c>
      <c r="O3203" s="104">
        <v>12</v>
      </c>
      <c r="Q3203" s="11">
        <v>12.7</v>
      </c>
      <c r="R3203" s="11">
        <v>11.8</v>
      </c>
      <c r="S3203" s="11">
        <v>18.5</v>
      </c>
      <c r="T3203" s="11">
        <v>13.2</v>
      </c>
      <c r="U3203" s="11">
        <v>13.4</v>
      </c>
      <c r="V3203" s="11">
        <v>11.1</v>
      </c>
      <c r="W3203" s="11">
        <v>13</v>
      </c>
      <c r="X3203" s="11">
        <v>13.1</v>
      </c>
      <c r="Y3203" s="78"/>
      <c r="Z3203" s="11">
        <v>69.540000000000006</v>
      </c>
      <c r="AA3203" s="11">
        <v>169.15</v>
      </c>
      <c r="AB3203" s="11">
        <v>107.63</v>
      </c>
      <c r="AC3203" s="11">
        <v>1.0900000000000001</v>
      </c>
      <c r="AD3203" s="11">
        <v>5.87</v>
      </c>
    </row>
    <row r="3204" spans="1:30" x14ac:dyDescent="0.25">
      <c r="A3204" s="1">
        <v>2019</v>
      </c>
      <c r="B3204" s="1">
        <v>5</v>
      </c>
      <c r="C3204" s="1">
        <v>14</v>
      </c>
      <c r="D3204" s="3">
        <v>0.29166666666666669</v>
      </c>
      <c r="E3204" s="5">
        <v>3200</v>
      </c>
      <c r="G3204" s="15">
        <v>6.4</v>
      </c>
      <c r="H3204" s="15">
        <v>6.7</v>
      </c>
      <c r="I3204" s="15">
        <v>7.7</v>
      </c>
      <c r="J3204" s="15">
        <v>7.2</v>
      </c>
      <c r="K3204" s="15">
        <v>6.7</v>
      </c>
      <c r="L3204" s="15">
        <v>6.8</v>
      </c>
      <c r="N3204" s="88">
        <v>8.8000000000000007</v>
      </c>
      <c r="O3204" s="104">
        <v>12</v>
      </c>
      <c r="Q3204" s="11">
        <v>12.7</v>
      </c>
      <c r="R3204" s="11">
        <v>11.8</v>
      </c>
      <c r="S3204" s="11">
        <v>18.5</v>
      </c>
      <c r="T3204" s="11">
        <v>13.2</v>
      </c>
      <c r="U3204" s="11">
        <v>13.4</v>
      </c>
      <c r="V3204" s="11">
        <v>11.1</v>
      </c>
      <c r="W3204" s="11">
        <v>13</v>
      </c>
      <c r="X3204" s="11">
        <v>13.1</v>
      </c>
      <c r="Y3204" s="78"/>
      <c r="Z3204" s="11">
        <v>69.540000000000006</v>
      </c>
      <c r="AA3204" s="11">
        <v>169.15</v>
      </c>
      <c r="AB3204" s="11">
        <v>107.63</v>
      </c>
      <c r="AC3204" s="11">
        <v>1.0900000000000001</v>
      </c>
      <c r="AD3204" s="11">
        <v>5.87</v>
      </c>
    </row>
    <row r="3205" spans="1:30" x14ac:dyDescent="0.25">
      <c r="A3205" s="1">
        <v>2019</v>
      </c>
      <c r="B3205" s="1">
        <v>5</v>
      </c>
      <c r="C3205" s="1">
        <v>14</v>
      </c>
      <c r="D3205" s="3">
        <v>0.33333333333333331</v>
      </c>
      <c r="E3205" s="5">
        <v>3201</v>
      </c>
      <c r="G3205" s="15">
        <v>6.8</v>
      </c>
      <c r="H3205" s="15">
        <v>7.3</v>
      </c>
      <c r="I3205" s="15">
        <v>8.8000000000000007</v>
      </c>
      <c r="J3205" s="15">
        <v>8.1999999999999993</v>
      </c>
      <c r="K3205" s="15">
        <v>7.7</v>
      </c>
      <c r="L3205" s="15">
        <v>7.3</v>
      </c>
      <c r="N3205" s="88">
        <v>8.8000000000000007</v>
      </c>
      <c r="O3205" s="104">
        <v>12</v>
      </c>
      <c r="Q3205" s="11">
        <v>12.7</v>
      </c>
      <c r="R3205" s="11">
        <v>11.8</v>
      </c>
      <c r="S3205" s="11">
        <v>18.5</v>
      </c>
      <c r="T3205" s="11">
        <v>13.2</v>
      </c>
      <c r="U3205" s="11">
        <v>13.4</v>
      </c>
      <c r="V3205" s="11">
        <v>11.1</v>
      </c>
      <c r="W3205" s="11">
        <v>13</v>
      </c>
      <c r="X3205" s="11">
        <v>13.1</v>
      </c>
      <c r="Y3205" s="78"/>
      <c r="Z3205" s="11">
        <v>69.540000000000006</v>
      </c>
      <c r="AA3205" s="11">
        <v>169.15</v>
      </c>
      <c r="AB3205" s="11">
        <v>107.63</v>
      </c>
      <c r="AC3205" s="11">
        <v>1.0900000000000001</v>
      </c>
      <c r="AD3205" s="11">
        <v>5.87</v>
      </c>
    </row>
    <row r="3206" spans="1:30" x14ac:dyDescent="0.25">
      <c r="A3206" s="1">
        <v>2019</v>
      </c>
      <c r="B3206" s="1">
        <v>5</v>
      </c>
      <c r="C3206" s="1">
        <v>14</v>
      </c>
      <c r="D3206" s="3">
        <v>0.375</v>
      </c>
      <c r="E3206" s="5">
        <v>3202</v>
      </c>
      <c r="G3206" s="15">
        <v>7.7</v>
      </c>
      <c r="H3206" s="15">
        <v>7.8</v>
      </c>
      <c r="I3206" s="15">
        <v>10.3</v>
      </c>
      <c r="J3206" s="15">
        <v>9.6</v>
      </c>
      <c r="K3206" s="15">
        <v>8.6999999999999993</v>
      </c>
      <c r="L3206" s="15">
        <v>8</v>
      </c>
      <c r="N3206" s="88">
        <v>8.8000000000000007</v>
      </c>
      <c r="O3206" s="104">
        <v>12</v>
      </c>
      <c r="Q3206" s="11">
        <v>12.7</v>
      </c>
      <c r="R3206" s="11">
        <v>11.8</v>
      </c>
      <c r="S3206" s="11">
        <v>18.5</v>
      </c>
      <c r="T3206" s="11">
        <v>13.2</v>
      </c>
      <c r="U3206" s="11">
        <v>13.4</v>
      </c>
      <c r="V3206" s="11">
        <v>11.1</v>
      </c>
      <c r="W3206" s="11">
        <v>13</v>
      </c>
      <c r="X3206" s="11">
        <v>13.1</v>
      </c>
      <c r="Y3206" s="78"/>
      <c r="Z3206" s="11">
        <v>69.540000000000006</v>
      </c>
      <c r="AA3206" s="11">
        <v>169.15</v>
      </c>
      <c r="AB3206" s="11">
        <v>107.63</v>
      </c>
      <c r="AC3206" s="11">
        <v>1.0900000000000001</v>
      </c>
      <c r="AD3206" s="11">
        <v>5.87</v>
      </c>
    </row>
    <row r="3207" spans="1:30" x14ac:dyDescent="0.25">
      <c r="A3207" s="1">
        <v>2019</v>
      </c>
      <c r="B3207" s="1">
        <v>5</v>
      </c>
      <c r="C3207" s="1">
        <v>14</v>
      </c>
      <c r="D3207" s="3">
        <v>0.41666666666666669</v>
      </c>
      <c r="E3207" s="5">
        <v>3203</v>
      </c>
      <c r="G3207" s="15">
        <v>8.1999999999999993</v>
      </c>
      <c r="H3207" s="15">
        <v>8.6999999999999993</v>
      </c>
      <c r="I3207" s="15">
        <v>9.8000000000000007</v>
      </c>
      <c r="J3207" s="15">
        <v>10.8</v>
      </c>
      <c r="K3207" s="15">
        <v>9.6999999999999993</v>
      </c>
      <c r="L3207" s="15">
        <v>8.3000000000000007</v>
      </c>
      <c r="N3207" s="88">
        <v>8.8000000000000007</v>
      </c>
      <c r="O3207" s="104">
        <v>12</v>
      </c>
      <c r="Q3207" s="11">
        <v>12.7</v>
      </c>
      <c r="R3207" s="11">
        <v>11.8</v>
      </c>
      <c r="S3207" s="11">
        <v>18.5</v>
      </c>
      <c r="T3207" s="11">
        <v>13.2</v>
      </c>
      <c r="U3207" s="11">
        <v>13.4</v>
      </c>
      <c r="V3207" s="11">
        <v>11.1</v>
      </c>
      <c r="W3207" s="11">
        <v>13</v>
      </c>
      <c r="X3207" s="11">
        <v>13.1</v>
      </c>
      <c r="Y3207" s="78"/>
      <c r="Z3207" s="11">
        <v>69.540000000000006</v>
      </c>
      <c r="AA3207" s="11">
        <v>169.15</v>
      </c>
      <c r="AB3207" s="11">
        <v>107.63</v>
      </c>
      <c r="AC3207" s="11">
        <v>1.0900000000000001</v>
      </c>
      <c r="AD3207" s="11">
        <v>5.87</v>
      </c>
    </row>
    <row r="3208" spans="1:30" x14ac:dyDescent="0.25">
      <c r="A3208" s="1">
        <v>2019</v>
      </c>
      <c r="B3208" s="1">
        <v>5</v>
      </c>
      <c r="C3208" s="1">
        <v>14</v>
      </c>
      <c r="D3208" s="3">
        <v>0.45833333333333331</v>
      </c>
      <c r="E3208" s="5">
        <v>3204</v>
      </c>
      <c r="G3208" s="15">
        <v>8.6</v>
      </c>
      <c r="H3208" s="15">
        <v>9.1999999999999993</v>
      </c>
      <c r="I3208" s="15">
        <v>9.5</v>
      </c>
      <c r="J3208" s="15">
        <v>10.3</v>
      </c>
      <c r="K3208" s="15">
        <v>10.3</v>
      </c>
      <c r="L3208" s="15">
        <v>9.5</v>
      </c>
      <c r="N3208" s="88">
        <v>8.8000000000000007</v>
      </c>
      <c r="O3208" s="104">
        <v>12</v>
      </c>
      <c r="Q3208" s="11">
        <v>12.7</v>
      </c>
      <c r="R3208" s="11">
        <v>11.8</v>
      </c>
      <c r="S3208" s="11">
        <v>18.5</v>
      </c>
      <c r="T3208" s="11">
        <v>13.2</v>
      </c>
      <c r="U3208" s="11">
        <v>13.4</v>
      </c>
      <c r="V3208" s="11">
        <v>11.1</v>
      </c>
      <c r="W3208" s="11">
        <v>13</v>
      </c>
      <c r="X3208" s="11">
        <v>13.1</v>
      </c>
      <c r="Y3208" s="78"/>
      <c r="Z3208" s="11">
        <v>69.540000000000006</v>
      </c>
      <c r="AA3208" s="11">
        <v>169.15</v>
      </c>
      <c r="AB3208" s="11">
        <v>107.63</v>
      </c>
      <c r="AC3208" s="11">
        <v>1.0900000000000001</v>
      </c>
      <c r="AD3208" s="11">
        <v>5.87</v>
      </c>
    </row>
    <row r="3209" spans="1:30" x14ac:dyDescent="0.25">
      <c r="A3209" s="1">
        <v>2019</v>
      </c>
      <c r="B3209" s="1">
        <v>5</v>
      </c>
      <c r="C3209" s="1">
        <v>14</v>
      </c>
      <c r="D3209" s="3">
        <v>0.5</v>
      </c>
      <c r="E3209" s="5">
        <v>3205</v>
      </c>
      <c r="G3209" s="15">
        <v>9.5</v>
      </c>
      <c r="H3209" s="15">
        <v>10.3</v>
      </c>
      <c r="I3209" s="15">
        <v>10.4</v>
      </c>
      <c r="J3209" s="15">
        <v>10.8</v>
      </c>
      <c r="K3209" s="15">
        <v>10.6</v>
      </c>
      <c r="L3209" s="15">
        <v>10.1</v>
      </c>
      <c r="N3209" s="88">
        <v>10.6</v>
      </c>
      <c r="O3209" s="104">
        <v>12</v>
      </c>
      <c r="Q3209" s="11">
        <v>12.7</v>
      </c>
      <c r="R3209" s="11">
        <v>11.8</v>
      </c>
      <c r="S3209" s="11">
        <v>18.5</v>
      </c>
      <c r="T3209" s="11">
        <v>13.2</v>
      </c>
      <c r="U3209" s="11">
        <v>13.4</v>
      </c>
      <c r="V3209" s="11">
        <v>11.1</v>
      </c>
      <c r="W3209" s="11">
        <v>13</v>
      </c>
      <c r="X3209" s="11">
        <v>13.1</v>
      </c>
      <c r="Y3209" s="78"/>
      <c r="Z3209" s="11">
        <v>69.540000000000006</v>
      </c>
      <c r="AA3209" s="11">
        <v>169.15</v>
      </c>
      <c r="AB3209" s="11">
        <v>107.63</v>
      </c>
      <c r="AC3209" s="11">
        <v>1.0900000000000001</v>
      </c>
      <c r="AD3209" s="11">
        <v>5.87</v>
      </c>
    </row>
    <row r="3210" spans="1:30" x14ac:dyDescent="0.25">
      <c r="A3210" s="1">
        <v>2019</v>
      </c>
      <c r="B3210" s="1">
        <v>5</v>
      </c>
      <c r="C3210" s="1">
        <v>14</v>
      </c>
      <c r="D3210" s="3">
        <v>0.54166666666666663</v>
      </c>
      <c r="E3210" s="5">
        <v>3206</v>
      </c>
      <c r="G3210" s="15">
        <v>9.8000000000000007</v>
      </c>
      <c r="H3210" s="15">
        <v>10.199999999999999</v>
      </c>
      <c r="I3210" s="15">
        <v>10.199999999999999</v>
      </c>
      <c r="J3210" s="15">
        <v>11</v>
      </c>
      <c r="K3210" s="15">
        <v>10.5</v>
      </c>
      <c r="L3210" s="15">
        <v>10.5</v>
      </c>
      <c r="N3210" s="88">
        <v>10.6</v>
      </c>
      <c r="O3210" s="104">
        <v>12</v>
      </c>
      <c r="Q3210" s="11">
        <v>12.7</v>
      </c>
      <c r="R3210" s="11">
        <v>11.8</v>
      </c>
      <c r="S3210" s="11">
        <v>18.5</v>
      </c>
      <c r="T3210" s="11">
        <v>13.2</v>
      </c>
      <c r="U3210" s="11">
        <v>13.4</v>
      </c>
      <c r="V3210" s="11">
        <v>11.1</v>
      </c>
      <c r="W3210" s="11">
        <v>13</v>
      </c>
      <c r="X3210" s="11">
        <v>13.1</v>
      </c>
      <c r="Y3210" s="78"/>
      <c r="Z3210" s="11">
        <v>69.540000000000006</v>
      </c>
      <c r="AA3210" s="11">
        <v>169.15</v>
      </c>
      <c r="AB3210" s="11">
        <v>107.63</v>
      </c>
      <c r="AC3210" s="11">
        <v>1.0900000000000001</v>
      </c>
      <c r="AD3210" s="11">
        <v>5.87</v>
      </c>
    </row>
    <row r="3211" spans="1:30" x14ac:dyDescent="0.25">
      <c r="A3211" s="1">
        <v>2019</v>
      </c>
      <c r="B3211" s="1">
        <v>5</v>
      </c>
      <c r="C3211" s="1">
        <v>14</v>
      </c>
      <c r="D3211" s="3">
        <v>0.58333333333333337</v>
      </c>
      <c r="E3211" s="5">
        <v>3207</v>
      </c>
      <c r="G3211" s="15">
        <v>10.199999999999999</v>
      </c>
      <c r="H3211" s="15">
        <v>10.199999999999999</v>
      </c>
      <c r="I3211" s="15">
        <v>10.1</v>
      </c>
      <c r="J3211" s="15">
        <v>12</v>
      </c>
      <c r="K3211" s="15">
        <v>10.199999999999999</v>
      </c>
      <c r="L3211" s="15">
        <v>10.8</v>
      </c>
      <c r="N3211" s="88">
        <v>10.6</v>
      </c>
      <c r="O3211" s="104">
        <v>12</v>
      </c>
      <c r="Q3211" s="11">
        <v>12.7</v>
      </c>
      <c r="R3211" s="11">
        <v>11.8</v>
      </c>
      <c r="S3211" s="11">
        <v>18.5</v>
      </c>
      <c r="T3211" s="11">
        <v>13.2</v>
      </c>
      <c r="U3211" s="11">
        <v>13.4</v>
      </c>
      <c r="V3211" s="11">
        <v>11.1</v>
      </c>
      <c r="W3211" s="11">
        <v>13</v>
      </c>
      <c r="X3211" s="11">
        <v>13.1</v>
      </c>
      <c r="Y3211" s="78"/>
      <c r="Z3211" s="11">
        <v>69.540000000000006</v>
      </c>
      <c r="AA3211" s="11">
        <v>169.15</v>
      </c>
      <c r="AB3211" s="11">
        <v>107.63</v>
      </c>
      <c r="AC3211" s="11">
        <v>1.0900000000000001</v>
      </c>
      <c r="AD3211" s="11">
        <v>5.87</v>
      </c>
    </row>
    <row r="3212" spans="1:30" x14ac:dyDescent="0.25">
      <c r="A3212" s="1">
        <v>2019</v>
      </c>
      <c r="B3212" s="1">
        <v>5</v>
      </c>
      <c r="C3212" s="1">
        <v>14</v>
      </c>
      <c r="D3212" s="3">
        <v>0.625</v>
      </c>
      <c r="E3212" s="5">
        <v>3208</v>
      </c>
      <c r="G3212" s="15">
        <v>9.9</v>
      </c>
      <c r="H3212" s="15">
        <v>9.9</v>
      </c>
      <c r="I3212" s="15">
        <v>9.6999999999999993</v>
      </c>
      <c r="J3212" s="15">
        <v>12</v>
      </c>
      <c r="K3212" s="15">
        <v>10.199999999999999</v>
      </c>
      <c r="L3212" s="15">
        <v>10.7</v>
      </c>
      <c r="N3212" s="88">
        <v>10.6</v>
      </c>
      <c r="O3212" s="104">
        <v>12</v>
      </c>
      <c r="Q3212" s="11">
        <v>12.7</v>
      </c>
      <c r="R3212" s="11">
        <v>11.8</v>
      </c>
      <c r="S3212" s="11">
        <v>18.5</v>
      </c>
      <c r="T3212" s="11">
        <v>13.2</v>
      </c>
      <c r="U3212" s="11">
        <v>13.4</v>
      </c>
      <c r="V3212" s="11">
        <v>11.1</v>
      </c>
      <c r="W3212" s="11">
        <v>13</v>
      </c>
      <c r="X3212" s="11">
        <v>13.1</v>
      </c>
      <c r="Y3212" s="78"/>
      <c r="Z3212" s="11">
        <v>69.540000000000006</v>
      </c>
      <c r="AA3212" s="11">
        <v>169.15</v>
      </c>
      <c r="AB3212" s="11">
        <v>107.63</v>
      </c>
      <c r="AC3212" s="11">
        <v>1.0900000000000001</v>
      </c>
      <c r="AD3212" s="11">
        <v>5.87</v>
      </c>
    </row>
    <row r="3213" spans="1:30" x14ac:dyDescent="0.25">
      <c r="A3213" s="1">
        <v>2019</v>
      </c>
      <c r="B3213" s="1">
        <v>5</v>
      </c>
      <c r="C3213" s="1">
        <v>14</v>
      </c>
      <c r="D3213" s="3">
        <v>0.66666666666666663</v>
      </c>
      <c r="E3213" s="5">
        <v>3209</v>
      </c>
      <c r="G3213" s="15">
        <v>10.1</v>
      </c>
      <c r="H3213" s="15">
        <v>9.6999999999999993</v>
      </c>
      <c r="I3213" s="15">
        <v>9.8000000000000007</v>
      </c>
      <c r="J3213" s="15">
        <v>11.6</v>
      </c>
      <c r="K3213" s="15">
        <v>9.8000000000000007</v>
      </c>
      <c r="L3213" s="15">
        <v>10.5</v>
      </c>
      <c r="N3213" s="88">
        <v>10.6</v>
      </c>
      <c r="O3213" s="104">
        <v>12</v>
      </c>
      <c r="Q3213" s="11">
        <v>12.7</v>
      </c>
      <c r="R3213" s="11">
        <v>11.8</v>
      </c>
      <c r="S3213" s="11">
        <v>18.5</v>
      </c>
      <c r="T3213" s="11">
        <v>13.2</v>
      </c>
      <c r="U3213" s="11">
        <v>13.4</v>
      </c>
      <c r="V3213" s="11">
        <v>11.1</v>
      </c>
      <c r="W3213" s="11">
        <v>13</v>
      </c>
      <c r="X3213" s="11">
        <v>13.1</v>
      </c>
      <c r="Y3213" s="78"/>
      <c r="Z3213" s="11">
        <v>69.540000000000006</v>
      </c>
      <c r="AA3213" s="11">
        <v>169.15</v>
      </c>
      <c r="AB3213" s="11">
        <v>107.63</v>
      </c>
      <c r="AC3213" s="11">
        <v>1.0900000000000001</v>
      </c>
      <c r="AD3213" s="11">
        <v>5.87</v>
      </c>
    </row>
    <row r="3214" spans="1:30" x14ac:dyDescent="0.25">
      <c r="A3214" s="1">
        <v>2019</v>
      </c>
      <c r="B3214" s="1">
        <v>5</v>
      </c>
      <c r="C3214" s="1">
        <v>14</v>
      </c>
      <c r="D3214" s="3">
        <v>0.70833333333333337</v>
      </c>
      <c r="E3214" s="5">
        <v>3210</v>
      </c>
      <c r="G3214" s="15">
        <v>9.9</v>
      </c>
      <c r="H3214" s="15">
        <v>9.8000000000000007</v>
      </c>
      <c r="I3214" s="15">
        <v>10.1</v>
      </c>
      <c r="J3214" s="15">
        <v>10.8</v>
      </c>
      <c r="K3214" s="15">
        <v>9</v>
      </c>
      <c r="L3214" s="15">
        <v>10.4</v>
      </c>
      <c r="N3214" s="88">
        <v>10.6</v>
      </c>
      <c r="O3214" s="104">
        <v>12</v>
      </c>
      <c r="Q3214" s="11">
        <v>12.7</v>
      </c>
      <c r="R3214" s="11">
        <v>11.8</v>
      </c>
      <c r="S3214" s="11">
        <v>18.5</v>
      </c>
      <c r="T3214" s="11">
        <v>13.2</v>
      </c>
      <c r="U3214" s="11">
        <v>13.4</v>
      </c>
      <c r="V3214" s="11">
        <v>11.1</v>
      </c>
      <c r="W3214" s="11">
        <v>13</v>
      </c>
      <c r="X3214" s="11">
        <v>13.1</v>
      </c>
      <c r="Y3214" s="78"/>
      <c r="Z3214" s="11">
        <v>69.540000000000006</v>
      </c>
      <c r="AA3214" s="11">
        <v>169.15</v>
      </c>
      <c r="AB3214" s="11">
        <v>107.63</v>
      </c>
      <c r="AC3214" s="11">
        <v>1.0900000000000001</v>
      </c>
      <c r="AD3214" s="11">
        <v>5.87</v>
      </c>
    </row>
    <row r="3215" spans="1:30" x14ac:dyDescent="0.25">
      <c r="A3215" s="1">
        <v>2019</v>
      </c>
      <c r="B3215" s="1">
        <v>5</v>
      </c>
      <c r="C3215" s="1">
        <v>14</v>
      </c>
      <c r="D3215" s="3">
        <v>0.75</v>
      </c>
      <c r="E3215" s="5">
        <v>3211</v>
      </c>
      <c r="G3215" s="15">
        <v>9.8000000000000007</v>
      </c>
      <c r="H3215" s="15">
        <v>9.6</v>
      </c>
      <c r="I3215" s="15">
        <v>9.6</v>
      </c>
      <c r="J3215" s="15">
        <v>9.5</v>
      </c>
      <c r="K3215" s="15">
        <v>8.6999999999999993</v>
      </c>
      <c r="L3215" s="15">
        <v>10.199999999999999</v>
      </c>
      <c r="N3215" s="88">
        <v>10.6</v>
      </c>
      <c r="O3215" s="104">
        <v>12</v>
      </c>
      <c r="Q3215" s="11">
        <v>12.7</v>
      </c>
      <c r="R3215" s="11">
        <v>11.8</v>
      </c>
      <c r="S3215" s="11">
        <v>18.5</v>
      </c>
      <c r="T3215" s="11">
        <v>13.2</v>
      </c>
      <c r="U3215" s="11">
        <v>13.4</v>
      </c>
      <c r="V3215" s="11">
        <v>11.1</v>
      </c>
      <c r="W3215" s="11">
        <v>13</v>
      </c>
      <c r="X3215" s="11">
        <v>13.1</v>
      </c>
      <c r="Y3215" s="78"/>
      <c r="Z3215" s="11">
        <v>69.540000000000006</v>
      </c>
      <c r="AA3215" s="11">
        <v>169.15</v>
      </c>
      <c r="AB3215" s="11">
        <v>107.63</v>
      </c>
      <c r="AC3215" s="11">
        <v>1.0900000000000001</v>
      </c>
      <c r="AD3215" s="11">
        <v>5.87</v>
      </c>
    </row>
    <row r="3216" spans="1:30" x14ac:dyDescent="0.25">
      <c r="A3216" s="1">
        <v>2019</v>
      </c>
      <c r="B3216" s="1">
        <v>5</v>
      </c>
      <c r="C3216" s="1">
        <v>14</v>
      </c>
      <c r="D3216" s="3">
        <v>0.79166666666666663</v>
      </c>
      <c r="E3216" s="5">
        <v>3212</v>
      </c>
      <c r="G3216" s="15">
        <v>9.5</v>
      </c>
      <c r="H3216" s="15">
        <v>9.1</v>
      </c>
      <c r="I3216" s="15">
        <v>9.1</v>
      </c>
      <c r="J3216" s="15">
        <v>7.8</v>
      </c>
      <c r="K3216" s="15">
        <v>8.4</v>
      </c>
      <c r="L3216" s="15">
        <v>10.1</v>
      </c>
      <c r="N3216" s="88">
        <v>10.6</v>
      </c>
      <c r="O3216" s="104">
        <v>12</v>
      </c>
      <c r="Q3216" s="11">
        <v>12.7</v>
      </c>
      <c r="R3216" s="11">
        <v>11.8</v>
      </c>
      <c r="S3216" s="11">
        <v>18.5</v>
      </c>
      <c r="T3216" s="11">
        <v>13.2</v>
      </c>
      <c r="U3216" s="11">
        <v>13.4</v>
      </c>
      <c r="V3216" s="11">
        <v>11.1</v>
      </c>
      <c r="W3216" s="11">
        <v>13</v>
      </c>
      <c r="X3216" s="11">
        <v>13.1</v>
      </c>
      <c r="Y3216" s="78"/>
      <c r="Z3216" s="11">
        <v>69.540000000000006</v>
      </c>
      <c r="AA3216" s="11">
        <v>169.15</v>
      </c>
      <c r="AB3216" s="11">
        <v>107.63</v>
      </c>
      <c r="AC3216" s="11">
        <v>1.0900000000000001</v>
      </c>
      <c r="AD3216" s="11">
        <v>5.87</v>
      </c>
    </row>
    <row r="3217" spans="1:30" x14ac:dyDescent="0.25">
      <c r="A3217" s="1">
        <v>2019</v>
      </c>
      <c r="B3217" s="1">
        <v>5</v>
      </c>
      <c r="C3217" s="1">
        <v>14</v>
      </c>
      <c r="D3217" s="3">
        <v>0.83333333333333337</v>
      </c>
      <c r="E3217" s="5">
        <v>3213</v>
      </c>
      <c r="G3217" s="15">
        <v>9.5</v>
      </c>
      <c r="H3217" s="15">
        <v>9</v>
      </c>
      <c r="I3217" s="15">
        <v>8.6999999999999993</v>
      </c>
      <c r="J3217" s="15">
        <v>7.8</v>
      </c>
      <c r="K3217" s="15">
        <v>8</v>
      </c>
      <c r="L3217" s="15">
        <v>10</v>
      </c>
      <c r="N3217" s="88">
        <v>10.6</v>
      </c>
      <c r="O3217" s="104">
        <v>12</v>
      </c>
      <c r="Q3217" s="11">
        <v>12.7</v>
      </c>
      <c r="R3217" s="11">
        <v>11.8</v>
      </c>
      <c r="S3217" s="11">
        <v>18.5</v>
      </c>
      <c r="T3217" s="11">
        <v>13.2</v>
      </c>
      <c r="U3217" s="11">
        <v>13.4</v>
      </c>
      <c r="V3217" s="11">
        <v>11.1</v>
      </c>
      <c r="W3217" s="11">
        <v>13</v>
      </c>
      <c r="X3217" s="11">
        <v>13.1</v>
      </c>
      <c r="Y3217" s="78"/>
      <c r="Z3217" s="11">
        <v>69.540000000000006</v>
      </c>
      <c r="AA3217" s="11">
        <v>169.15</v>
      </c>
      <c r="AB3217" s="11">
        <v>107.63</v>
      </c>
      <c r="AC3217" s="11">
        <v>1.0900000000000001</v>
      </c>
      <c r="AD3217" s="11">
        <v>5.87</v>
      </c>
    </row>
    <row r="3218" spans="1:30" x14ac:dyDescent="0.25">
      <c r="A3218" s="1">
        <v>2019</v>
      </c>
      <c r="B3218" s="1">
        <v>5</v>
      </c>
      <c r="C3218" s="1">
        <v>14</v>
      </c>
      <c r="D3218" s="3">
        <v>0.875</v>
      </c>
      <c r="E3218" s="5">
        <v>3214</v>
      </c>
      <c r="G3218" s="15">
        <v>9.4</v>
      </c>
      <c r="H3218" s="15">
        <v>8.8000000000000007</v>
      </c>
      <c r="I3218" s="15">
        <v>8.4</v>
      </c>
      <c r="J3218" s="15">
        <v>7.4</v>
      </c>
      <c r="K3218" s="15">
        <v>7.9</v>
      </c>
      <c r="L3218" s="15">
        <v>10</v>
      </c>
      <c r="N3218" s="88">
        <v>10.6</v>
      </c>
      <c r="O3218" s="104">
        <v>12</v>
      </c>
      <c r="Q3218" s="11">
        <v>12.7</v>
      </c>
      <c r="R3218" s="11">
        <v>11.8</v>
      </c>
      <c r="S3218" s="11">
        <v>18.5</v>
      </c>
      <c r="T3218" s="11">
        <v>13.2</v>
      </c>
      <c r="U3218" s="11">
        <v>13.4</v>
      </c>
      <c r="V3218" s="11">
        <v>11.1</v>
      </c>
      <c r="W3218" s="11">
        <v>13</v>
      </c>
      <c r="X3218" s="11">
        <v>13.1</v>
      </c>
      <c r="Y3218" s="78"/>
      <c r="Z3218" s="11">
        <v>69.540000000000006</v>
      </c>
      <c r="AA3218" s="11">
        <v>169.15</v>
      </c>
      <c r="AB3218" s="11">
        <v>107.63</v>
      </c>
      <c r="AC3218" s="11">
        <v>1.0900000000000001</v>
      </c>
      <c r="AD3218" s="11">
        <v>5.87</v>
      </c>
    </row>
    <row r="3219" spans="1:30" x14ac:dyDescent="0.25">
      <c r="A3219" s="1">
        <v>2019</v>
      </c>
      <c r="B3219" s="1">
        <v>5</v>
      </c>
      <c r="C3219" s="1">
        <v>14</v>
      </c>
      <c r="D3219" s="3">
        <v>0.91666666666666663</v>
      </c>
      <c r="E3219" s="5">
        <v>3215</v>
      </c>
      <c r="G3219" s="15">
        <v>9.3000000000000007</v>
      </c>
      <c r="H3219" s="15">
        <v>8.6</v>
      </c>
      <c r="I3219" s="15">
        <v>7.9</v>
      </c>
      <c r="J3219" s="15">
        <v>7.2</v>
      </c>
      <c r="K3219" s="15">
        <v>7.7</v>
      </c>
      <c r="L3219" s="15">
        <v>9.6999999999999993</v>
      </c>
      <c r="N3219" s="88">
        <v>10.6</v>
      </c>
      <c r="O3219" s="104">
        <v>12</v>
      </c>
      <c r="Q3219" s="11">
        <v>12.7</v>
      </c>
      <c r="R3219" s="11">
        <v>11.8</v>
      </c>
      <c r="S3219" s="11">
        <v>18.5</v>
      </c>
      <c r="T3219" s="11">
        <v>13.2</v>
      </c>
      <c r="U3219" s="11">
        <v>13.4</v>
      </c>
      <c r="V3219" s="11">
        <v>11.1</v>
      </c>
      <c r="W3219" s="11">
        <v>13</v>
      </c>
      <c r="X3219" s="11">
        <v>13.1</v>
      </c>
      <c r="Y3219" s="78"/>
      <c r="Z3219" s="11">
        <v>69.540000000000006</v>
      </c>
      <c r="AA3219" s="11">
        <v>169.15</v>
      </c>
      <c r="AB3219" s="11">
        <v>107.63</v>
      </c>
      <c r="AC3219" s="11">
        <v>1.0900000000000001</v>
      </c>
      <c r="AD3219" s="11">
        <v>5.87</v>
      </c>
    </row>
    <row r="3220" spans="1:30" x14ac:dyDescent="0.25">
      <c r="A3220" s="1">
        <v>2019</v>
      </c>
      <c r="B3220" s="1">
        <v>5</v>
      </c>
      <c r="C3220" s="1">
        <v>14</v>
      </c>
      <c r="D3220" s="3">
        <v>0.95833333333333337</v>
      </c>
      <c r="E3220" s="5">
        <v>3216</v>
      </c>
      <c r="G3220" s="15">
        <v>9.1</v>
      </c>
      <c r="H3220" s="15">
        <v>8.5</v>
      </c>
      <c r="I3220" s="15">
        <v>7.7</v>
      </c>
      <c r="J3220" s="15">
        <v>7</v>
      </c>
      <c r="K3220" s="15">
        <v>7.5</v>
      </c>
      <c r="L3220" s="15">
        <v>9.6999999999999993</v>
      </c>
      <c r="N3220" s="88">
        <v>10.6</v>
      </c>
      <c r="O3220" s="104">
        <v>12</v>
      </c>
      <c r="Q3220" s="11">
        <v>12.7</v>
      </c>
      <c r="R3220" s="11">
        <v>11.8</v>
      </c>
      <c r="S3220" s="11">
        <v>18.5</v>
      </c>
      <c r="T3220" s="11">
        <v>13.2</v>
      </c>
      <c r="U3220" s="11">
        <v>13.4</v>
      </c>
      <c r="V3220" s="11">
        <v>11.1</v>
      </c>
      <c r="W3220" s="11">
        <v>13</v>
      </c>
      <c r="X3220" s="11">
        <v>13.1</v>
      </c>
      <c r="Y3220" s="78"/>
      <c r="Z3220" s="11">
        <v>69.540000000000006</v>
      </c>
      <c r="AA3220" s="11">
        <v>169.15</v>
      </c>
      <c r="AB3220" s="11">
        <v>107.63</v>
      </c>
      <c r="AC3220" s="11">
        <v>1.0900000000000001</v>
      </c>
      <c r="AD3220" s="11">
        <v>5.87</v>
      </c>
    </row>
    <row r="3221" spans="1:30" x14ac:dyDescent="0.25">
      <c r="A3221" s="1">
        <v>2019</v>
      </c>
      <c r="B3221" s="1">
        <v>5</v>
      </c>
      <c r="C3221" s="1">
        <v>15</v>
      </c>
      <c r="D3221" s="3">
        <v>0</v>
      </c>
      <c r="E3221" s="5">
        <v>3217</v>
      </c>
      <c r="G3221" s="15">
        <v>8.9</v>
      </c>
      <c r="H3221" s="15">
        <v>8.4</v>
      </c>
      <c r="I3221" s="15">
        <v>7.6</v>
      </c>
      <c r="J3221" s="15">
        <v>6.7</v>
      </c>
      <c r="K3221" s="15">
        <v>7.3</v>
      </c>
      <c r="L3221" s="15">
        <v>9.5</v>
      </c>
      <c r="N3221" s="88">
        <v>9</v>
      </c>
      <c r="O3221" s="104">
        <v>12.4</v>
      </c>
      <c r="Q3221" s="11">
        <v>13.1</v>
      </c>
      <c r="R3221" s="11">
        <v>12.4</v>
      </c>
      <c r="S3221" s="11">
        <v>19.3</v>
      </c>
      <c r="T3221" s="11">
        <v>13.2</v>
      </c>
      <c r="U3221" s="11">
        <v>14.6</v>
      </c>
      <c r="V3221" s="11">
        <v>11.6</v>
      </c>
      <c r="W3221" s="11">
        <v>14.2</v>
      </c>
      <c r="X3221" s="11">
        <v>13.3</v>
      </c>
      <c r="Y3221" s="78"/>
      <c r="Z3221" s="11">
        <v>67.540000000000006</v>
      </c>
      <c r="AA3221" s="11">
        <v>164.31</v>
      </c>
      <c r="AB3221" s="11">
        <v>110.71</v>
      </c>
      <c r="AC3221" s="11">
        <v>1.05</v>
      </c>
      <c r="AD3221" s="11">
        <v>5.38</v>
      </c>
    </row>
    <row r="3222" spans="1:30" x14ac:dyDescent="0.25">
      <c r="A3222" s="1">
        <v>2019</v>
      </c>
      <c r="B3222" s="1">
        <v>5</v>
      </c>
      <c r="C3222" s="1">
        <v>15</v>
      </c>
      <c r="D3222" s="3">
        <v>4.1666666666666664E-2</v>
      </c>
      <c r="E3222" s="5">
        <v>3218</v>
      </c>
      <c r="G3222" s="15">
        <v>8.8000000000000007</v>
      </c>
      <c r="H3222" s="15">
        <v>8.4</v>
      </c>
      <c r="I3222" s="15">
        <v>7.4</v>
      </c>
      <c r="J3222" s="15">
        <v>5.4</v>
      </c>
      <c r="K3222" s="15">
        <v>7</v>
      </c>
      <c r="L3222" s="15">
        <v>8.6999999999999993</v>
      </c>
      <c r="N3222" s="88">
        <v>9</v>
      </c>
      <c r="O3222" s="104">
        <v>12.4</v>
      </c>
      <c r="Q3222" s="11">
        <v>13.1</v>
      </c>
      <c r="R3222" s="11">
        <v>12.4</v>
      </c>
      <c r="S3222" s="11">
        <v>19.3</v>
      </c>
      <c r="T3222" s="11">
        <v>13.2</v>
      </c>
      <c r="U3222" s="11">
        <v>14.6</v>
      </c>
      <c r="V3222" s="11">
        <v>11.6</v>
      </c>
      <c r="W3222" s="11">
        <v>14.2</v>
      </c>
      <c r="X3222" s="11">
        <v>13.3</v>
      </c>
      <c r="Y3222" s="78"/>
      <c r="Z3222" s="11">
        <v>67.540000000000006</v>
      </c>
      <c r="AA3222" s="11">
        <v>164.31</v>
      </c>
      <c r="AB3222" s="11">
        <v>110.71</v>
      </c>
      <c r="AC3222" s="11">
        <v>1.05</v>
      </c>
      <c r="AD3222" s="11">
        <v>5.38</v>
      </c>
    </row>
    <row r="3223" spans="1:30" x14ac:dyDescent="0.25">
      <c r="A3223" s="1">
        <v>2019</v>
      </c>
      <c r="B3223" s="1">
        <v>5</v>
      </c>
      <c r="C3223" s="1">
        <v>15</v>
      </c>
      <c r="D3223" s="3">
        <v>8.3333333333333329E-2</v>
      </c>
      <c r="E3223" s="5">
        <v>3219</v>
      </c>
      <c r="G3223" s="15">
        <v>8.6999999999999993</v>
      </c>
      <c r="H3223" s="15">
        <v>7.8</v>
      </c>
      <c r="I3223" s="15">
        <v>7.2</v>
      </c>
      <c r="J3223" s="15">
        <v>4.8</v>
      </c>
      <c r="K3223" s="15">
        <v>5.7</v>
      </c>
      <c r="L3223" s="15">
        <v>7.8</v>
      </c>
      <c r="N3223" s="88">
        <v>9</v>
      </c>
      <c r="O3223" s="104">
        <v>12.4</v>
      </c>
      <c r="Q3223" s="11">
        <v>13.1</v>
      </c>
      <c r="R3223" s="11">
        <v>12.4</v>
      </c>
      <c r="S3223" s="11">
        <v>19.3</v>
      </c>
      <c r="T3223" s="11">
        <v>13.2</v>
      </c>
      <c r="U3223" s="11">
        <v>14.6</v>
      </c>
      <c r="V3223" s="11">
        <v>11.6</v>
      </c>
      <c r="W3223" s="11">
        <v>14.2</v>
      </c>
      <c r="X3223" s="11">
        <v>13.3</v>
      </c>
      <c r="Y3223" s="78"/>
      <c r="Z3223" s="11">
        <v>67.540000000000006</v>
      </c>
      <c r="AA3223" s="11">
        <v>164.31</v>
      </c>
      <c r="AB3223" s="11">
        <v>110.71</v>
      </c>
      <c r="AC3223" s="11">
        <v>1.05</v>
      </c>
      <c r="AD3223" s="11">
        <v>5.38</v>
      </c>
    </row>
    <row r="3224" spans="1:30" x14ac:dyDescent="0.25">
      <c r="A3224" s="1">
        <v>2019</v>
      </c>
      <c r="B3224" s="1">
        <v>5</v>
      </c>
      <c r="C3224" s="1">
        <v>15</v>
      </c>
      <c r="D3224" s="3">
        <v>0.125</v>
      </c>
      <c r="E3224" s="5">
        <v>3220</v>
      </c>
      <c r="G3224" s="15">
        <v>7.7</v>
      </c>
      <c r="H3224" s="15">
        <v>7.2</v>
      </c>
      <c r="I3224" s="15">
        <v>7.3</v>
      </c>
      <c r="J3224" s="15">
        <v>4.9000000000000004</v>
      </c>
      <c r="K3224" s="15">
        <v>5.3</v>
      </c>
      <c r="L3224" s="15">
        <v>7.5</v>
      </c>
      <c r="N3224" s="88">
        <v>9</v>
      </c>
      <c r="O3224" s="104">
        <v>12.4</v>
      </c>
      <c r="Q3224" s="11">
        <v>13.1</v>
      </c>
      <c r="R3224" s="11">
        <v>12.4</v>
      </c>
      <c r="S3224" s="11">
        <v>19.3</v>
      </c>
      <c r="T3224" s="11">
        <v>13.2</v>
      </c>
      <c r="U3224" s="11">
        <v>14.6</v>
      </c>
      <c r="V3224" s="11">
        <v>11.6</v>
      </c>
      <c r="W3224" s="11">
        <v>14.2</v>
      </c>
      <c r="X3224" s="11">
        <v>13.3</v>
      </c>
      <c r="Y3224" s="78"/>
      <c r="Z3224" s="11">
        <v>67.540000000000006</v>
      </c>
      <c r="AA3224" s="11">
        <v>164.31</v>
      </c>
      <c r="AB3224" s="11">
        <v>110.71</v>
      </c>
      <c r="AC3224" s="11">
        <v>1.05</v>
      </c>
      <c r="AD3224" s="11">
        <v>5.38</v>
      </c>
    </row>
    <row r="3225" spans="1:30" x14ac:dyDescent="0.25">
      <c r="A3225" s="1">
        <v>2019</v>
      </c>
      <c r="B3225" s="1">
        <v>5</v>
      </c>
      <c r="C3225" s="1">
        <v>15</v>
      </c>
      <c r="D3225" s="3">
        <v>0.16666666666666666</v>
      </c>
      <c r="E3225" s="5">
        <v>3221</v>
      </c>
      <c r="G3225" s="15">
        <v>8</v>
      </c>
      <c r="H3225" s="15">
        <v>7.4</v>
      </c>
      <c r="I3225" s="15">
        <v>7.4</v>
      </c>
      <c r="J3225" s="15">
        <v>6.1</v>
      </c>
      <c r="K3225" s="15">
        <v>6.2</v>
      </c>
      <c r="L3225" s="15">
        <v>8</v>
      </c>
      <c r="N3225" s="88">
        <v>9</v>
      </c>
      <c r="O3225" s="104">
        <v>12.4</v>
      </c>
      <c r="Q3225" s="11">
        <v>13.1</v>
      </c>
      <c r="R3225" s="11">
        <v>12.4</v>
      </c>
      <c r="S3225" s="11">
        <v>19.3</v>
      </c>
      <c r="T3225" s="11">
        <v>13.2</v>
      </c>
      <c r="U3225" s="11">
        <v>14.6</v>
      </c>
      <c r="V3225" s="11">
        <v>11.6</v>
      </c>
      <c r="W3225" s="11">
        <v>14.2</v>
      </c>
      <c r="X3225" s="11">
        <v>13.3</v>
      </c>
      <c r="Y3225" s="78"/>
      <c r="Z3225" s="11">
        <v>67.540000000000006</v>
      </c>
      <c r="AA3225" s="11">
        <v>164.31</v>
      </c>
      <c r="AB3225" s="11">
        <v>110.71</v>
      </c>
      <c r="AC3225" s="11">
        <v>1.05</v>
      </c>
      <c r="AD3225" s="11">
        <v>5.38</v>
      </c>
    </row>
    <row r="3226" spans="1:30" x14ac:dyDescent="0.25">
      <c r="A3226" s="1">
        <v>2019</v>
      </c>
      <c r="B3226" s="1">
        <v>5</v>
      </c>
      <c r="C3226" s="1">
        <v>15</v>
      </c>
      <c r="D3226" s="3">
        <v>0.20833333333333334</v>
      </c>
      <c r="E3226" s="5">
        <v>3222</v>
      </c>
      <c r="G3226" s="15">
        <v>9</v>
      </c>
      <c r="H3226" s="15">
        <v>8</v>
      </c>
      <c r="I3226" s="15">
        <v>8.6999999999999993</v>
      </c>
      <c r="J3226" s="15">
        <v>8.1999999999999993</v>
      </c>
      <c r="K3226" s="15">
        <v>7.9</v>
      </c>
      <c r="L3226" s="15">
        <v>9</v>
      </c>
      <c r="N3226" s="88">
        <v>9</v>
      </c>
      <c r="O3226" s="104">
        <v>12.4</v>
      </c>
      <c r="Q3226" s="11">
        <v>13.1</v>
      </c>
      <c r="R3226" s="11">
        <v>12.4</v>
      </c>
      <c r="S3226" s="11">
        <v>19.3</v>
      </c>
      <c r="T3226" s="11">
        <v>13.2</v>
      </c>
      <c r="U3226" s="11">
        <v>14.6</v>
      </c>
      <c r="V3226" s="11">
        <v>11.6</v>
      </c>
      <c r="W3226" s="11">
        <v>14.2</v>
      </c>
      <c r="X3226" s="11">
        <v>13.3</v>
      </c>
      <c r="Y3226" s="78"/>
      <c r="Z3226" s="11">
        <v>67.540000000000006</v>
      </c>
      <c r="AA3226" s="11">
        <v>164.31</v>
      </c>
      <c r="AB3226" s="11">
        <v>110.71</v>
      </c>
      <c r="AC3226" s="11">
        <v>1.05</v>
      </c>
      <c r="AD3226" s="11">
        <v>5.38</v>
      </c>
    </row>
    <row r="3227" spans="1:30" x14ac:dyDescent="0.25">
      <c r="A3227" s="1">
        <v>2019</v>
      </c>
      <c r="B3227" s="1">
        <v>5</v>
      </c>
      <c r="C3227" s="1">
        <v>15</v>
      </c>
      <c r="D3227" s="3">
        <v>0.25</v>
      </c>
      <c r="E3227" s="5">
        <v>3223</v>
      </c>
      <c r="G3227" s="15">
        <v>10.3</v>
      </c>
      <c r="H3227" s="15">
        <v>9</v>
      </c>
      <c r="I3227" s="15">
        <v>9.6</v>
      </c>
      <c r="J3227" s="15">
        <v>10</v>
      </c>
      <c r="K3227" s="15">
        <v>9.3000000000000007</v>
      </c>
      <c r="L3227" s="15">
        <v>10.6</v>
      </c>
      <c r="N3227" s="88">
        <v>9</v>
      </c>
      <c r="O3227" s="104">
        <v>12.4</v>
      </c>
      <c r="Q3227" s="11">
        <v>13.1</v>
      </c>
      <c r="R3227" s="11">
        <v>12.4</v>
      </c>
      <c r="S3227" s="11">
        <v>19.3</v>
      </c>
      <c r="T3227" s="11">
        <v>13.2</v>
      </c>
      <c r="U3227" s="11">
        <v>14.6</v>
      </c>
      <c r="V3227" s="11">
        <v>11.6</v>
      </c>
      <c r="W3227" s="11">
        <v>14.2</v>
      </c>
      <c r="X3227" s="11">
        <v>13.3</v>
      </c>
      <c r="Y3227" s="78"/>
      <c r="Z3227" s="11">
        <v>67.540000000000006</v>
      </c>
      <c r="AA3227" s="11">
        <v>164.31</v>
      </c>
      <c r="AB3227" s="11">
        <v>110.71</v>
      </c>
      <c r="AC3227" s="11">
        <v>1.05</v>
      </c>
      <c r="AD3227" s="11">
        <v>5.38</v>
      </c>
    </row>
    <row r="3228" spans="1:30" x14ac:dyDescent="0.25">
      <c r="A3228" s="1">
        <v>2019</v>
      </c>
      <c r="B3228" s="1">
        <v>5</v>
      </c>
      <c r="C3228" s="1">
        <v>15</v>
      </c>
      <c r="D3228" s="3">
        <v>0.29166666666666669</v>
      </c>
      <c r="E3228" s="5">
        <v>3224</v>
      </c>
      <c r="G3228" s="15">
        <v>11.8</v>
      </c>
      <c r="H3228" s="15">
        <v>11.9</v>
      </c>
      <c r="I3228" s="15">
        <v>11.7</v>
      </c>
      <c r="J3228" s="15">
        <v>11.7</v>
      </c>
      <c r="K3228" s="15">
        <v>11</v>
      </c>
      <c r="L3228" s="15">
        <v>12.6</v>
      </c>
      <c r="N3228" s="88">
        <v>9</v>
      </c>
      <c r="O3228" s="104">
        <v>12.4</v>
      </c>
      <c r="Q3228" s="11">
        <v>13.1</v>
      </c>
      <c r="R3228" s="11">
        <v>12.4</v>
      </c>
      <c r="S3228" s="11">
        <v>19.3</v>
      </c>
      <c r="T3228" s="11">
        <v>13.2</v>
      </c>
      <c r="U3228" s="11">
        <v>14.6</v>
      </c>
      <c r="V3228" s="11">
        <v>11.6</v>
      </c>
      <c r="W3228" s="11">
        <v>14.2</v>
      </c>
      <c r="X3228" s="11">
        <v>13.3</v>
      </c>
      <c r="Y3228" s="78"/>
      <c r="Z3228" s="11">
        <v>67.540000000000006</v>
      </c>
      <c r="AA3228" s="11">
        <v>164.31</v>
      </c>
      <c r="AB3228" s="11">
        <v>110.71</v>
      </c>
      <c r="AC3228" s="11">
        <v>1.05</v>
      </c>
      <c r="AD3228" s="11">
        <v>5.38</v>
      </c>
    </row>
    <row r="3229" spans="1:30" x14ac:dyDescent="0.25">
      <c r="A3229" s="1">
        <v>2019</v>
      </c>
      <c r="B3229" s="1">
        <v>5</v>
      </c>
      <c r="C3229" s="1">
        <v>15</v>
      </c>
      <c r="D3229" s="3">
        <v>0.33333333333333331</v>
      </c>
      <c r="E3229" s="5">
        <v>3225</v>
      </c>
      <c r="G3229" s="15">
        <v>14.5</v>
      </c>
      <c r="H3229" s="15">
        <v>14.3</v>
      </c>
      <c r="I3229" s="15">
        <v>12.8</v>
      </c>
      <c r="J3229" s="15">
        <v>12.2</v>
      </c>
      <c r="K3229" s="15">
        <v>11.9</v>
      </c>
      <c r="L3229" s="15">
        <v>13.8</v>
      </c>
      <c r="N3229" s="88">
        <v>9</v>
      </c>
      <c r="O3229" s="104">
        <v>12.4</v>
      </c>
      <c r="Q3229" s="11">
        <v>13.1</v>
      </c>
      <c r="R3229" s="11">
        <v>12.4</v>
      </c>
      <c r="S3229" s="11">
        <v>19.3</v>
      </c>
      <c r="T3229" s="11">
        <v>13.2</v>
      </c>
      <c r="U3229" s="11">
        <v>14.6</v>
      </c>
      <c r="V3229" s="11">
        <v>11.6</v>
      </c>
      <c r="W3229" s="11">
        <v>14.2</v>
      </c>
      <c r="X3229" s="11">
        <v>13.3</v>
      </c>
      <c r="Y3229" s="78"/>
      <c r="Z3229" s="11">
        <v>67.540000000000006</v>
      </c>
      <c r="AA3229" s="11">
        <v>164.31</v>
      </c>
      <c r="AB3229" s="11">
        <v>110.71</v>
      </c>
      <c r="AC3229" s="11">
        <v>1.05</v>
      </c>
      <c r="AD3229" s="11">
        <v>5.38</v>
      </c>
    </row>
    <row r="3230" spans="1:30" x14ac:dyDescent="0.25">
      <c r="A3230" s="1">
        <v>2019</v>
      </c>
      <c r="B3230" s="1">
        <v>5</v>
      </c>
      <c r="C3230" s="1">
        <v>15</v>
      </c>
      <c r="D3230" s="3">
        <v>0.375</v>
      </c>
      <c r="E3230" s="5">
        <v>3226</v>
      </c>
      <c r="G3230" s="15">
        <v>16.3</v>
      </c>
      <c r="H3230" s="15">
        <v>15.9</v>
      </c>
      <c r="I3230" s="15">
        <v>13.6</v>
      </c>
      <c r="J3230" s="15">
        <v>13.4</v>
      </c>
      <c r="K3230" s="15">
        <v>13.3</v>
      </c>
      <c r="L3230" s="15">
        <v>14.9</v>
      </c>
      <c r="N3230" s="88">
        <v>9</v>
      </c>
      <c r="O3230" s="104">
        <v>12.4</v>
      </c>
      <c r="Q3230" s="11">
        <v>13.1</v>
      </c>
      <c r="R3230" s="11">
        <v>12.4</v>
      </c>
      <c r="S3230" s="11">
        <v>19.3</v>
      </c>
      <c r="T3230" s="11">
        <v>13.2</v>
      </c>
      <c r="U3230" s="11">
        <v>14.6</v>
      </c>
      <c r="V3230" s="11">
        <v>11.6</v>
      </c>
      <c r="W3230" s="11">
        <v>14.2</v>
      </c>
      <c r="X3230" s="11">
        <v>13.3</v>
      </c>
      <c r="Y3230" s="78"/>
      <c r="Z3230" s="11">
        <v>67.540000000000006</v>
      </c>
      <c r="AA3230" s="11">
        <v>164.31</v>
      </c>
      <c r="AB3230" s="11">
        <v>110.71</v>
      </c>
      <c r="AC3230" s="11">
        <v>1.05</v>
      </c>
      <c r="AD3230" s="11">
        <v>5.38</v>
      </c>
    </row>
    <row r="3231" spans="1:30" x14ac:dyDescent="0.25">
      <c r="A3231" s="1">
        <v>2019</v>
      </c>
      <c r="B3231" s="1">
        <v>5</v>
      </c>
      <c r="C3231" s="1">
        <v>15</v>
      </c>
      <c r="D3231" s="3">
        <v>0.41666666666666669</v>
      </c>
      <c r="E3231" s="5">
        <v>3227</v>
      </c>
      <c r="G3231" s="15">
        <v>18.7</v>
      </c>
      <c r="H3231" s="15">
        <v>16.899999999999999</v>
      </c>
      <c r="I3231" s="15">
        <v>15.1</v>
      </c>
      <c r="J3231" s="15">
        <v>14.5</v>
      </c>
      <c r="K3231" s="15">
        <v>14.7</v>
      </c>
      <c r="L3231" s="15">
        <v>16.399999999999999</v>
      </c>
      <c r="N3231" s="88">
        <v>9</v>
      </c>
      <c r="O3231" s="104">
        <v>12.4</v>
      </c>
      <c r="Q3231" s="11">
        <v>13.1</v>
      </c>
      <c r="R3231" s="11">
        <v>12.4</v>
      </c>
      <c r="S3231" s="11">
        <v>19.3</v>
      </c>
      <c r="T3231" s="11">
        <v>13.2</v>
      </c>
      <c r="U3231" s="11">
        <v>14.6</v>
      </c>
      <c r="V3231" s="11">
        <v>11.6</v>
      </c>
      <c r="W3231" s="11">
        <v>14.2</v>
      </c>
      <c r="X3231" s="11">
        <v>13.3</v>
      </c>
      <c r="Y3231" s="78"/>
      <c r="Z3231" s="11">
        <v>67.540000000000006</v>
      </c>
      <c r="AA3231" s="11">
        <v>164.31</v>
      </c>
      <c r="AB3231" s="11">
        <v>110.71</v>
      </c>
      <c r="AC3231" s="11">
        <v>1.05</v>
      </c>
      <c r="AD3231" s="11">
        <v>5.38</v>
      </c>
    </row>
    <row r="3232" spans="1:30" x14ac:dyDescent="0.25">
      <c r="A3232" s="1">
        <v>2019</v>
      </c>
      <c r="B3232" s="1">
        <v>5</v>
      </c>
      <c r="C3232" s="1">
        <v>15</v>
      </c>
      <c r="D3232" s="3">
        <v>0.45833333333333331</v>
      </c>
      <c r="E3232" s="5">
        <v>3228</v>
      </c>
      <c r="G3232" s="15">
        <v>16.3</v>
      </c>
      <c r="H3232" s="15">
        <v>17.600000000000001</v>
      </c>
      <c r="I3232" s="15">
        <v>16.3</v>
      </c>
      <c r="J3232" s="15">
        <v>15</v>
      </c>
      <c r="K3232" s="15">
        <v>15.6</v>
      </c>
      <c r="L3232" s="15">
        <v>16.8</v>
      </c>
      <c r="N3232" s="88">
        <v>9</v>
      </c>
      <c r="O3232" s="104">
        <v>12.4</v>
      </c>
      <c r="Q3232" s="11">
        <v>13.1</v>
      </c>
      <c r="R3232" s="11">
        <v>12.4</v>
      </c>
      <c r="S3232" s="11">
        <v>19.3</v>
      </c>
      <c r="T3232" s="11">
        <v>13.2</v>
      </c>
      <c r="U3232" s="11">
        <v>14.6</v>
      </c>
      <c r="V3232" s="11">
        <v>11.6</v>
      </c>
      <c r="W3232" s="11">
        <v>14.2</v>
      </c>
      <c r="X3232" s="11">
        <v>13.3</v>
      </c>
      <c r="Y3232" s="78"/>
      <c r="Z3232" s="11">
        <v>67.540000000000006</v>
      </c>
      <c r="AA3232" s="11">
        <v>164.31</v>
      </c>
      <c r="AB3232" s="11">
        <v>110.71</v>
      </c>
      <c r="AC3232" s="11">
        <v>1.05</v>
      </c>
      <c r="AD3232" s="11">
        <v>5.38</v>
      </c>
    </row>
    <row r="3233" spans="1:30" x14ac:dyDescent="0.25">
      <c r="A3233" s="1">
        <v>2019</v>
      </c>
      <c r="B3233" s="1">
        <v>5</v>
      </c>
      <c r="C3233" s="1">
        <v>15</v>
      </c>
      <c r="D3233" s="3">
        <v>0.5</v>
      </c>
      <c r="E3233" s="5">
        <v>3229</v>
      </c>
      <c r="G3233" s="15">
        <v>14.4</v>
      </c>
      <c r="H3233" s="15">
        <v>17.7</v>
      </c>
      <c r="I3233" s="15">
        <v>16.399999999999999</v>
      </c>
      <c r="J3233" s="15">
        <v>15.9</v>
      </c>
      <c r="K3233" s="15">
        <v>16.399999999999999</v>
      </c>
      <c r="L3233" s="15">
        <v>17.5</v>
      </c>
      <c r="N3233" s="88">
        <v>11.6</v>
      </c>
      <c r="O3233" s="104">
        <v>12.4</v>
      </c>
      <c r="Q3233" s="11">
        <v>13.1</v>
      </c>
      <c r="R3233" s="11">
        <v>12.4</v>
      </c>
      <c r="S3233" s="11">
        <v>19.3</v>
      </c>
      <c r="T3233" s="11">
        <v>13.2</v>
      </c>
      <c r="U3233" s="11">
        <v>14.6</v>
      </c>
      <c r="V3233" s="11">
        <v>11.6</v>
      </c>
      <c r="W3233" s="11">
        <v>14.2</v>
      </c>
      <c r="X3233" s="11">
        <v>13.3</v>
      </c>
      <c r="Y3233" s="78"/>
      <c r="Z3233" s="11">
        <v>67.540000000000006</v>
      </c>
      <c r="AA3233" s="11">
        <v>164.31</v>
      </c>
      <c r="AB3233" s="11">
        <v>110.71</v>
      </c>
      <c r="AC3233" s="11">
        <v>1.05</v>
      </c>
      <c r="AD3233" s="11">
        <v>5.38</v>
      </c>
    </row>
    <row r="3234" spans="1:30" x14ac:dyDescent="0.25">
      <c r="A3234" s="1">
        <v>2019</v>
      </c>
      <c r="B3234" s="1">
        <v>5</v>
      </c>
      <c r="C3234" s="1">
        <v>15</v>
      </c>
      <c r="D3234" s="3">
        <v>0.54166666666666663</v>
      </c>
      <c r="E3234" s="5">
        <v>3230</v>
      </c>
      <c r="G3234" s="15">
        <v>14.9</v>
      </c>
      <c r="H3234" s="15">
        <v>19.2</v>
      </c>
      <c r="I3234" s="15">
        <v>17.2</v>
      </c>
      <c r="J3234" s="15">
        <v>16.100000000000001</v>
      </c>
      <c r="K3234" s="15">
        <v>17.2</v>
      </c>
      <c r="L3234" s="15">
        <v>18.2</v>
      </c>
      <c r="N3234" s="88">
        <v>11.6</v>
      </c>
      <c r="O3234" s="104">
        <v>12.4</v>
      </c>
      <c r="Q3234" s="11">
        <v>13.1</v>
      </c>
      <c r="R3234" s="11">
        <v>12.4</v>
      </c>
      <c r="S3234" s="11">
        <v>19.3</v>
      </c>
      <c r="T3234" s="11">
        <v>13.2</v>
      </c>
      <c r="U3234" s="11">
        <v>14.6</v>
      </c>
      <c r="V3234" s="11">
        <v>11.6</v>
      </c>
      <c r="W3234" s="11">
        <v>14.2</v>
      </c>
      <c r="X3234" s="11">
        <v>13.3</v>
      </c>
      <c r="Y3234" s="78"/>
      <c r="Z3234" s="11">
        <v>67.540000000000006</v>
      </c>
      <c r="AA3234" s="11">
        <v>164.31</v>
      </c>
      <c r="AB3234" s="11">
        <v>110.71</v>
      </c>
      <c r="AC3234" s="11">
        <v>1.05</v>
      </c>
      <c r="AD3234" s="11">
        <v>5.38</v>
      </c>
    </row>
    <row r="3235" spans="1:30" x14ac:dyDescent="0.25">
      <c r="A3235" s="1">
        <v>2019</v>
      </c>
      <c r="B3235" s="1">
        <v>5</v>
      </c>
      <c r="C3235" s="1">
        <v>15</v>
      </c>
      <c r="D3235" s="3">
        <v>0.58333333333333337</v>
      </c>
      <c r="E3235" s="5">
        <v>3231</v>
      </c>
      <c r="G3235" s="15">
        <v>17.3</v>
      </c>
      <c r="H3235" s="15">
        <v>18.399999999999999</v>
      </c>
      <c r="I3235" s="15">
        <v>18.2</v>
      </c>
      <c r="J3235" s="15">
        <v>16.2</v>
      </c>
      <c r="K3235" s="15">
        <v>17.600000000000001</v>
      </c>
      <c r="L3235" s="15">
        <v>18.7</v>
      </c>
      <c r="N3235" s="88">
        <v>11.6</v>
      </c>
      <c r="O3235" s="104">
        <v>12.4</v>
      </c>
      <c r="Q3235" s="11">
        <v>13.1</v>
      </c>
      <c r="R3235" s="11">
        <v>12.4</v>
      </c>
      <c r="S3235" s="11">
        <v>19.3</v>
      </c>
      <c r="T3235" s="11">
        <v>13.2</v>
      </c>
      <c r="U3235" s="11">
        <v>14.6</v>
      </c>
      <c r="V3235" s="11">
        <v>11.6</v>
      </c>
      <c r="W3235" s="11">
        <v>14.2</v>
      </c>
      <c r="X3235" s="11">
        <v>13.3</v>
      </c>
      <c r="Y3235" s="78"/>
      <c r="Z3235" s="11">
        <v>67.540000000000006</v>
      </c>
      <c r="AA3235" s="11">
        <v>164.31</v>
      </c>
      <c r="AB3235" s="11">
        <v>110.71</v>
      </c>
      <c r="AC3235" s="11">
        <v>1.05</v>
      </c>
      <c r="AD3235" s="11">
        <v>5.38</v>
      </c>
    </row>
    <row r="3236" spans="1:30" x14ac:dyDescent="0.25">
      <c r="A3236" s="1">
        <v>2019</v>
      </c>
      <c r="B3236" s="1">
        <v>5</v>
      </c>
      <c r="C3236" s="1">
        <v>15</v>
      </c>
      <c r="D3236" s="3">
        <v>0.625</v>
      </c>
      <c r="E3236" s="5">
        <v>3232</v>
      </c>
      <c r="G3236" s="15">
        <v>17.399999999999999</v>
      </c>
      <c r="H3236" s="15">
        <v>17</v>
      </c>
      <c r="I3236" s="15">
        <v>18</v>
      </c>
      <c r="J3236" s="15">
        <v>15.9</v>
      </c>
      <c r="K3236" s="15">
        <v>17.399999999999999</v>
      </c>
      <c r="L3236" s="15">
        <v>19.399999999999999</v>
      </c>
      <c r="N3236" s="88">
        <v>11.6</v>
      </c>
      <c r="O3236" s="104">
        <v>12.4</v>
      </c>
      <c r="Q3236" s="11">
        <v>13.1</v>
      </c>
      <c r="R3236" s="11">
        <v>12.4</v>
      </c>
      <c r="S3236" s="11">
        <v>19.3</v>
      </c>
      <c r="T3236" s="11">
        <v>13.2</v>
      </c>
      <c r="U3236" s="11">
        <v>14.6</v>
      </c>
      <c r="V3236" s="11">
        <v>11.6</v>
      </c>
      <c r="W3236" s="11">
        <v>14.2</v>
      </c>
      <c r="X3236" s="11">
        <v>13.3</v>
      </c>
      <c r="Y3236" s="78"/>
      <c r="Z3236" s="11">
        <v>67.540000000000006</v>
      </c>
      <c r="AA3236" s="11">
        <v>164.31</v>
      </c>
      <c r="AB3236" s="11">
        <v>110.71</v>
      </c>
      <c r="AC3236" s="11">
        <v>1.05</v>
      </c>
      <c r="AD3236" s="11">
        <v>5.38</v>
      </c>
    </row>
    <row r="3237" spans="1:30" x14ac:dyDescent="0.25">
      <c r="A3237" s="1">
        <v>2019</v>
      </c>
      <c r="B3237" s="1">
        <v>5</v>
      </c>
      <c r="C3237" s="1">
        <v>15</v>
      </c>
      <c r="D3237" s="3">
        <v>0.66666666666666663</v>
      </c>
      <c r="E3237" s="5">
        <v>3233</v>
      </c>
      <c r="G3237" s="15">
        <v>17.8</v>
      </c>
      <c r="H3237" s="15">
        <v>16.8</v>
      </c>
      <c r="I3237" s="15">
        <v>17.600000000000001</v>
      </c>
      <c r="J3237" s="15">
        <v>15.5</v>
      </c>
      <c r="K3237" s="15">
        <v>16.100000000000001</v>
      </c>
      <c r="L3237" s="15">
        <v>19.600000000000001</v>
      </c>
      <c r="N3237" s="88">
        <v>11.6</v>
      </c>
      <c r="O3237" s="104">
        <v>12.4</v>
      </c>
      <c r="Q3237" s="11">
        <v>13.1</v>
      </c>
      <c r="R3237" s="11">
        <v>12.4</v>
      </c>
      <c r="S3237" s="11">
        <v>19.3</v>
      </c>
      <c r="T3237" s="11">
        <v>13.2</v>
      </c>
      <c r="U3237" s="11">
        <v>14.6</v>
      </c>
      <c r="V3237" s="11">
        <v>11.6</v>
      </c>
      <c r="W3237" s="11">
        <v>14.2</v>
      </c>
      <c r="X3237" s="11">
        <v>13.3</v>
      </c>
      <c r="Y3237" s="78"/>
      <c r="Z3237" s="11">
        <v>67.540000000000006</v>
      </c>
      <c r="AA3237" s="11">
        <v>164.31</v>
      </c>
      <c r="AB3237" s="11">
        <v>110.71</v>
      </c>
      <c r="AC3237" s="11">
        <v>1.05</v>
      </c>
      <c r="AD3237" s="11">
        <v>5.38</v>
      </c>
    </row>
    <row r="3238" spans="1:30" x14ac:dyDescent="0.25">
      <c r="A3238" s="1">
        <v>2019</v>
      </c>
      <c r="B3238" s="1">
        <v>5</v>
      </c>
      <c r="C3238" s="1">
        <v>15</v>
      </c>
      <c r="D3238" s="3">
        <v>0.70833333333333337</v>
      </c>
      <c r="E3238" s="5">
        <v>3234</v>
      </c>
      <c r="G3238" s="15">
        <v>17.2</v>
      </c>
      <c r="H3238" s="15">
        <v>17.100000000000001</v>
      </c>
      <c r="I3238" s="15">
        <v>16.899999999999999</v>
      </c>
      <c r="J3238" s="15">
        <v>14.9</v>
      </c>
      <c r="K3238" s="15">
        <v>15.1</v>
      </c>
      <c r="L3238" s="15">
        <v>18.899999999999999</v>
      </c>
      <c r="N3238" s="88">
        <v>11.6</v>
      </c>
      <c r="O3238" s="104">
        <v>12.4</v>
      </c>
      <c r="Q3238" s="11">
        <v>13.1</v>
      </c>
      <c r="R3238" s="11">
        <v>12.4</v>
      </c>
      <c r="S3238" s="11">
        <v>19.3</v>
      </c>
      <c r="T3238" s="11">
        <v>13.2</v>
      </c>
      <c r="U3238" s="11">
        <v>14.6</v>
      </c>
      <c r="V3238" s="11">
        <v>11.6</v>
      </c>
      <c r="W3238" s="11">
        <v>14.2</v>
      </c>
      <c r="X3238" s="11">
        <v>13.3</v>
      </c>
      <c r="Y3238" s="78"/>
      <c r="Z3238" s="11">
        <v>67.540000000000006</v>
      </c>
      <c r="AA3238" s="11">
        <v>164.31</v>
      </c>
      <c r="AB3238" s="11">
        <v>110.71</v>
      </c>
      <c r="AC3238" s="11">
        <v>1.05</v>
      </c>
      <c r="AD3238" s="11">
        <v>5.38</v>
      </c>
    </row>
    <row r="3239" spans="1:30" x14ac:dyDescent="0.25">
      <c r="A3239" s="1">
        <v>2019</v>
      </c>
      <c r="B3239" s="1">
        <v>5</v>
      </c>
      <c r="C3239" s="1">
        <v>15</v>
      </c>
      <c r="D3239" s="3">
        <v>0.75</v>
      </c>
      <c r="E3239" s="5">
        <v>3235</v>
      </c>
      <c r="G3239" s="15">
        <v>16.3</v>
      </c>
      <c r="H3239" s="15">
        <v>16.7</v>
      </c>
      <c r="I3239" s="15">
        <v>15.3</v>
      </c>
      <c r="J3239" s="15">
        <v>13.7</v>
      </c>
      <c r="K3239" s="15">
        <v>13.5</v>
      </c>
      <c r="L3239" s="15">
        <v>17.7</v>
      </c>
      <c r="N3239" s="88">
        <v>11.6</v>
      </c>
      <c r="O3239" s="104">
        <v>12.4</v>
      </c>
      <c r="Q3239" s="11">
        <v>13.1</v>
      </c>
      <c r="R3239" s="11">
        <v>12.4</v>
      </c>
      <c r="S3239" s="11">
        <v>19.3</v>
      </c>
      <c r="T3239" s="11">
        <v>13.2</v>
      </c>
      <c r="U3239" s="11">
        <v>14.6</v>
      </c>
      <c r="V3239" s="11">
        <v>11.6</v>
      </c>
      <c r="W3239" s="11">
        <v>14.2</v>
      </c>
      <c r="X3239" s="11">
        <v>13.3</v>
      </c>
      <c r="Y3239" s="78"/>
      <c r="Z3239" s="11">
        <v>67.540000000000006</v>
      </c>
      <c r="AA3239" s="11">
        <v>164.31</v>
      </c>
      <c r="AB3239" s="11">
        <v>110.71</v>
      </c>
      <c r="AC3239" s="11">
        <v>1.05</v>
      </c>
      <c r="AD3239" s="11">
        <v>5.38</v>
      </c>
    </row>
    <row r="3240" spans="1:30" x14ac:dyDescent="0.25">
      <c r="A3240" s="1">
        <v>2019</v>
      </c>
      <c r="B3240" s="1">
        <v>5</v>
      </c>
      <c r="C3240" s="1">
        <v>15</v>
      </c>
      <c r="D3240" s="3">
        <v>0.79166666666666663</v>
      </c>
      <c r="E3240" s="5">
        <v>3236</v>
      </c>
      <c r="G3240" s="15">
        <v>15.4</v>
      </c>
      <c r="H3240" s="15">
        <v>16.100000000000001</v>
      </c>
      <c r="I3240" s="15">
        <v>14.1</v>
      </c>
      <c r="J3240" s="15">
        <v>12.1</v>
      </c>
      <c r="K3240" s="15">
        <v>11.9</v>
      </c>
      <c r="L3240" s="15">
        <v>16.7</v>
      </c>
      <c r="N3240" s="88">
        <v>11.6</v>
      </c>
      <c r="O3240" s="104">
        <v>12.4</v>
      </c>
      <c r="Q3240" s="11">
        <v>13.1</v>
      </c>
      <c r="R3240" s="11">
        <v>12.4</v>
      </c>
      <c r="S3240" s="11">
        <v>19.3</v>
      </c>
      <c r="T3240" s="11">
        <v>13.2</v>
      </c>
      <c r="U3240" s="11">
        <v>14.6</v>
      </c>
      <c r="V3240" s="11">
        <v>11.6</v>
      </c>
      <c r="W3240" s="11">
        <v>14.2</v>
      </c>
      <c r="X3240" s="11">
        <v>13.3</v>
      </c>
      <c r="Y3240" s="78"/>
      <c r="Z3240" s="11">
        <v>67.540000000000006</v>
      </c>
      <c r="AA3240" s="11">
        <v>164.31</v>
      </c>
      <c r="AB3240" s="11">
        <v>110.71</v>
      </c>
      <c r="AC3240" s="11">
        <v>1.05</v>
      </c>
      <c r="AD3240" s="11">
        <v>5.38</v>
      </c>
    </row>
    <row r="3241" spans="1:30" x14ac:dyDescent="0.25">
      <c r="A3241" s="1">
        <v>2019</v>
      </c>
      <c r="B3241" s="1">
        <v>5</v>
      </c>
      <c r="C3241" s="1">
        <v>15</v>
      </c>
      <c r="D3241" s="3">
        <v>0.83333333333333337</v>
      </c>
      <c r="E3241" s="5">
        <v>3237</v>
      </c>
      <c r="G3241" s="15">
        <v>14.9</v>
      </c>
      <c r="H3241" s="15">
        <v>15.4</v>
      </c>
      <c r="I3241" s="15">
        <v>13.6</v>
      </c>
      <c r="J3241" s="15">
        <v>10.6</v>
      </c>
      <c r="K3241" s="15">
        <v>10.4</v>
      </c>
      <c r="L3241" s="15">
        <v>15.8</v>
      </c>
      <c r="N3241" s="88">
        <v>11.6</v>
      </c>
      <c r="O3241" s="104">
        <v>12.4</v>
      </c>
      <c r="Q3241" s="11">
        <v>13.1</v>
      </c>
      <c r="R3241" s="11">
        <v>12.4</v>
      </c>
      <c r="S3241" s="11">
        <v>19.3</v>
      </c>
      <c r="T3241" s="11">
        <v>13.2</v>
      </c>
      <c r="U3241" s="11">
        <v>14.6</v>
      </c>
      <c r="V3241" s="11">
        <v>11.6</v>
      </c>
      <c r="W3241" s="11">
        <v>14.2</v>
      </c>
      <c r="X3241" s="11">
        <v>13.3</v>
      </c>
      <c r="Y3241" s="78"/>
      <c r="Z3241" s="11">
        <v>67.540000000000006</v>
      </c>
      <c r="AA3241" s="11">
        <v>164.31</v>
      </c>
      <c r="AB3241" s="11">
        <v>110.71</v>
      </c>
      <c r="AC3241" s="11">
        <v>1.05</v>
      </c>
      <c r="AD3241" s="11">
        <v>5.38</v>
      </c>
    </row>
    <row r="3242" spans="1:30" x14ac:dyDescent="0.25">
      <c r="A3242" s="1">
        <v>2019</v>
      </c>
      <c r="B3242" s="1">
        <v>5</v>
      </c>
      <c r="C3242" s="1">
        <v>15</v>
      </c>
      <c r="D3242" s="3">
        <v>0.875</v>
      </c>
      <c r="E3242" s="5">
        <v>3238</v>
      </c>
      <c r="G3242" s="15">
        <v>15.2</v>
      </c>
      <c r="H3242" s="15">
        <v>14.6</v>
      </c>
      <c r="I3242" s="15">
        <v>12.7</v>
      </c>
      <c r="J3242" s="15">
        <v>9.4</v>
      </c>
      <c r="K3242" s="15">
        <v>9.5</v>
      </c>
      <c r="L3242" s="15">
        <v>15.1</v>
      </c>
      <c r="N3242" s="88">
        <v>11.6</v>
      </c>
      <c r="O3242" s="104">
        <v>12.4</v>
      </c>
      <c r="Q3242" s="11">
        <v>13.1</v>
      </c>
      <c r="R3242" s="11">
        <v>12.4</v>
      </c>
      <c r="S3242" s="11">
        <v>19.3</v>
      </c>
      <c r="T3242" s="11">
        <v>13.2</v>
      </c>
      <c r="U3242" s="11">
        <v>14.6</v>
      </c>
      <c r="V3242" s="11">
        <v>11.6</v>
      </c>
      <c r="W3242" s="11">
        <v>14.2</v>
      </c>
      <c r="X3242" s="11">
        <v>13.3</v>
      </c>
      <c r="Y3242" s="78"/>
      <c r="Z3242" s="11">
        <v>67.540000000000006</v>
      </c>
      <c r="AA3242" s="11">
        <v>164.31</v>
      </c>
      <c r="AB3242" s="11">
        <v>110.71</v>
      </c>
      <c r="AC3242" s="11">
        <v>1.05</v>
      </c>
      <c r="AD3242" s="11">
        <v>5.38</v>
      </c>
    </row>
    <row r="3243" spans="1:30" x14ac:dyDescent="0.25">
      <c r="A3243" s="1">
        <v>2019</v>
      </c>
      <c r="B3243" s="1">
        <v>5</v>
      </c>
      <c r="C3243" s="1">
        <v>15</v>
      </c>
      <c r="D3243" s="3">
        <v>0.91666666666666663</v>
      </c>
      <c r="E3243" s="5">
        <v>3239</v>
      </c>
      <c r="G3243" s="15">
        <v>15.4</v>
      </c>
      <c r="H3243" s="15">
        <v>13.8</v>
      </c>
      <c r="I3243" s="15">
        <v>11.8</v>
      </c>
      <c r="J3243" s="15">
        <v>9.1</v>
      </c>
      <c r="K3243" s="15">
        <v>8.9</v>
      </c>
      <c r="L3243" s="15">
        <v>14.2</v>
      </c>
      <c r="N3243" s="88">
        <v>11.6</v>
      </c>
      <c r="O3243" s="104">
        <v>12.4</v>
      </c>
      <c r="Q3243" s="11">
        <v>13.1</v>
      </c>
      <c r="R3243" s="11">
        <v>12.4</v>
      </c>
      <c r="S3243" s="11">
        <v>19.3</v>
      </c>
      <c r="T3243" s="11">
        <v>13.2</v>
      </c>
      <c r="U3243" s="11">
        <v>14.6</v>
      </c>
      <c r="V3243" s="11">
        <v>11.6</v>
      </c>
      <c r="W3243" s="11">
        <v>14.2</v>
      </c>
      <c r="X3243" s="11">
        <v>13.3</v>
      </c>
      <c r="Y3243" s="78"/>
      <c r="Z3243" s="11">
        <v>67.540000000000006</v>
      </c>
      <c r="AA3243" s="11">
        <v>164.31</v>
      </c>
      <c r="AB3243" s="11">
        <v>110.71</v>
      </c>
      <c r="AC3243" s="11">
        <v>1.05</v>
      </c>
      <c r="AD3243" s="11">
        <v>5.38</v>
      </c>
    </row>
    <row r="3244" spans="1:30" x14ac:dyDescent="0.25">
      <c r="A3244" s="1">
        <v>2019</v>
      </c>
      <c r="B3244" s="1">
        <v>5</v>
      </c>
      <c r="C3244" s="1">
        <v>15</v>
      </c>
      <c r="D3244" s="3">
        <v>0.95833333333333337</v>
      </c>
      <c r="E3244" s="5">
        <v>3240</v>
      </c>
      <c r="G3244" s="15">
        <v>15.3</v>
      </c>
      <c r="H3244" s="15">
        <v>13.8</v>
      </c>
      <c r="I3244" s="15">
        <v>11</v>
      </c>
      <c r="J3244" s="15">
        <v>8.6999999999999993</v>
      </c>
      <c r="K3244" s="15">
        <v>8.6</v>
      </c>
      <c r="L3244" s="15">
        <v>13.2</v>
      </c>
      <c r="N3244" s="88">
        <v>11.6</v>
      </c>
      <c r="O3244" s="104">
        <v>12.4</v>
      </c>
      <c r="Q3244" s="11">
        <v>13.1</v>
      </c>
      <c r="R3244" s="11">
        <v>12.4</v>
      </c>
      <c r="S3244" s="11">
        <v>19.3</v>
      </c>
      <c r="T3244" s="11">
        <v>13.2</v>
      </c>
      <c r="U3244" s="11">
        <v>14.6</v>
      </c>
      <c r="V3244" s="11">
        <v>11.6</v>
      </c>
      <c r="W3244" s="11">
        <v>14.2</v>
      </c>
      <c r="X3244" s="11">
        <v>13.3</v>
      </c>
      <c r="Y3244" s="78"/>
      <c r="Z3244" s="11">
        <v>67.540000000000006</v>
      </c>
      <c r="AA3244" s="11">
        <v>164.31</v>
      </c>
      <c r="AB3244" s="11">
        <v>110.71</v>
      </c>
      <c r="AC3244" s="11">
        <v>1.05</v>
      </c>
      <c r="AD3244" s="11">
        <v>5.38</v>
      </c>
    </row>
    <row r="3245" spans="1:30" x14ac:dyDescent="0.25">
      <c r="A3245" s="1">
        <v>2019</v>
      </c>
      <c r="B3245" s="1">
        <v>5</v>
      </c>
      <c r="C3245" s="1">
        <v>16</v>
      </c>
      <c r="D3245" s="3">
        <v>0</v>
      </c>
      <c r="E3245" s="5">
        <v>3241</v>
      </c>
      <c r="G3245" s="15">
        <v>14.7</v>
      </c>
      <c r="H3245" s="15">
        <v>12.9</v>
      </c>
      <c r="I3245" s="15">
        <v>10.5</v>
      </c>
      <c r="J3245" s="15">
        <v>8.1999999999999993</v>
      </c>
      <c r="K3245" s="15">
        <v>8</v>
      </c>
      <c r="L3245" s="15">
        <v>12.6</v>
      </c>
      <c r="N3245" s="88">
        <v>9.8000000000000007</v>
      </c>
      <c r="O3245" s="104">
        <v>12.6</v>
      </c>
      <c r="Q3245" s="11">
        <v>13.7</v>
      </c>
      <c r="R3245" s="11">
        <v>13.2</v>
      </c>
      <c r="S3245" s="11">
        <v>20</v>
      </c>
      <c r="T3245" s="11">
        <v>13.7</v>
      </c>
      <c r="U3245" s="11">
        <v>15.3</v>
      </c>
      <c r="V3245" s="11">
        <v>13.2</v>
      </c>
      <c r="W3245" s="11">
        <v>14.4</v>
      </c>
      <c r="X3245" s="11">
        <v>13.7</v>
      </c>
      <c r="Y3245" s="78"/>
      <c r="Z3245" s="11">
        <v>69.650000000000006</v>
      </c>
      <c r="AA3245" s="11">
        <v>170.59</v>
      </c>
      <c r="AB3245" s="11">
        <v>107.76</v>
      </c>
      <c r="AC3245" s="11">
        <v>0.99</v>
      </c>
      <c r="AD3245" s="11">
        <v>5.48</v>
      </c>
    </row>
    <row r="3246" spans="1:30" x14ac:dyDescent="0.25">
      <c r="A3246" s="1">
        <v>2019</v>
      </c>
      <c r="B3246" s="1">
        <v>5</v>
      </c>
      <c r="C3246" s="1">
        <v>16</v>
      </c>
      <c r="D3246" s="3">
        <v>4.1666666666666664E-2</v>
      </c>
      <c r="E3246" s="5">
        <v>3242</v>
      </c>
      <c r="G3246" s="15">
        <v>14.2</v>
      </c>
      <c r="H3246" s="15">
        <v>12</v>
      </c>
      <c r="I3246" s="15">
        <v>10.199999999999999</v>
      </c>
      <c r="J3246" s="15">
        <v>7.4</v>
      </c>
      <c r="K3246" s="15">
        <v>7.8</v>
      </c>
      <c r="L3246" s="15">
        <v>12.5</v>
      </c>
      <c r="N3246" s="88">
        <v>9.8000000000000007</v>
      </c>
      <c r="O3246" s="104">
        <v>12.6</v>
      </c>
      <c r="Q3246" s="11">
        <v>13.7</v>
      </c>
      <c r="R3246" s="11">
        <v>13.2</v>
      </c>
      <c r="S3246" s="11">
        <v>20</v>
      </c>
      <c r="T3246" s="11">
        <v>13.7</v>
      </c>
      <c r="U3246" s="11">
        <v>15.3</v>
      </c>
      <c r="V3246" s="11">
        <v>13.2</v>
      </c>
      <c r="W3246" s="11">
        <v>14.4</v>
      </c>
      <c r="X3246" s="11">
        <v>13.7</v>
      </c>
      <c r="Y3246" s="78"/>
      <c r="Z3246" s="11">
        <v>69.650000000000006</v>
      </c>
      <c r="AA3246" s="11">
        <v>170.59</v>
      </c>
      <c r="AB3246" s="11">
        <v>107.76</v>
      </c>
      <c r="AC3246" s="11">
        <v>0.99</v>
      </c>
      <c r="AD3246" s="11">
        <v>5.48</v>
      </c>
    </row>
    <row r="3247" spans="1:30" x14ac:dyDescent="0.25">
      <c r="A3247" s="1">
        <v>2019</v>
      </c>
      <c r="B3247" s="1">
        <v>5</v>
      </c>
      <c r="C3247" s="1">
        <v>16</v>
      </c>
      <c r="D3247" s="3">
        <v>8.3333333333333329E-2</v>
      </c>
      <c r="E3247" s="5">
        <v>3243</v>
      </c>
      <c r="G3247" s="15">
        <v>13.9</v>
      </c>
      <c r="H3247" s="15">
        <v>12.5</v>
      </c>
      <c r="I3247" s="15">
        <v>9.8000000000000007</v>
      </c>
      <c r="J3247" s="15">
        <v>7.3</v>
      </c>
      <c r="K3247" s="15">
        <v>6.5</v>
      </c>
      <c r="L3247" s="15">
        <v>12.3</v>
      </c>
      <c r="N3247" s="88">
        <v>9.8000000000000007</v>
      </c>
      <c r="O3247" s="104">
        <v>12.6</v>
      </c>
      <c r="Q3247" s="11">
        <v>13.7</v>
      </c>
      <c r="R3247" s="11">
        <v>13.2</v>
      </c>
      <c r="S3247" s="11">
        <v>20</v>
      </c>
      <c r="T3247" s="11">
        <v>13.7</v>
      </c>
      <c r="U3247" s="11">
        <v>15.3</v>
      </c>
      <c r="V3247" s="11">
        <v>13.2</v>
      </c>
      <c r="W3247" s="11">
        <v>14.4</v>
      </c>
      <c r="X3247" s="11">
        <v>13.7</v>
      </c>
      <c r="Y3247" s="78"/>
      <c r="Z3247" s="11">
        <v>69.650000000000006</v>
      </c>
      <c r="AA3247" s="11">
        <v>170.59</v>
      </c>
      <c r="AB3247" s="11">
        <v>107.76</v>
      </c>
      <c r="AC3247" s="11">
        <v>0.99</v>
      </c>
      <c r="AD3247" s="11">
        <v>5.48</v>
      </c>
    </row>
    <row r="3248" spans="1:30" x14ac:dyDescent="0.25">
      <c r="A3248" s="1">
        <v>2019</v>
      </c>
      <c r="B3248" s="1">
        <v>5</v>
      </c>
      <c r="C3248" s="1">
        <v>16</v>
      </c>
      <c r="D3248" s="3">
        <v>0.125</v>
      </c>
      <c r="E3248" s="5">
        <v>3244</v>
      </c>
      <c r="G3248" s="15">
        <v>13.5</v>
      </c>
      <c r="H3248" s="15">
        <v>12.3</v>
      </c>
      <c r="I3248" s="15">
        <v>9.6999999999999993</v>
      </c>
      <c r="J3248" s="15">
        <v>7.2</v>
      </c>
      <c r="K3248" s="15">
        <v>6.6</v>
      </c>
      <c r="L3248" s="15">
        <v>11.4</v>
      </c>
      <c r="N3248" s="88">
        <v>9.8000000000000007</v>
      </c>
      <c r="O3248" s="104">
        <v>12.6</v>
      </c>
      <c r="Q3248" s="11">
        <v>13.7</v>
      </c>
      <c r="R3248" s="11">
        <v>13.2</v>
      </c>
      <c r="S3248" s="11">
        <v>20</v>
      </c>
      <c r="T3248" s="11">
        <v>13.7</v>
      </c>
      <c r="U3248" s="11">
        <v>15.3</v>
      </c>
      <c r="V3248" s="11">
        <v>13.2</v>
      </c>
      <c r="W3248" s="11">
        <v>14.4</v>
      </c>
      <c r="X3248" s="11">
        <v>13.7</v>
      </c>
      <c r="Y3248" s="78"/>
      <c r="Z3248" s="11">
        <v>69.650000000000006</v>
      </c>
      <c r="AA3248" s="11">
        <v>170.59</v>
      </c>
      <c r="AB3248" s="11">
        <v>107.76</v>
      </c>
      <c r="AC3248" s="11">
        <v>0.99</v>
      </c>
      <c r="AD3248" s="11">
        <v>5.48</v>
      </c>
    </row>
    <row r="3249" spans="1:30" x14ac:dyDescent="0.25">
      <c r="A3249" s="1">
        <v>2019</v>
      </c>
      <c r="B3249" s="1">
        <v>5</v>
      </c>
      <c r="C3249" s="1">
        <v>16</v>
      </c>
      <c r="D3249" s="3">
        <v>0.16666666666666666</v>
      </c>
      <c r="E3249" s="5">
        <v>3245</v>
      </c>
      <c r="G3249" s="15">
        <v>13.1</v>
      </c>
      <c r="H3249" s="15">
        <v>11.8</v>
      </c>
      <c r="I3249" s="15">
        <v>11</v>
      </c>
      <c r="J3249" s="15">
        <v>9.4</v>
      </c>
      <c r="K3249" s="15">
        <v>8.8000000000000007</v>
      </c>
      <c r="L3249" s="15">
        <v>11.3</v>
      </c>
      <c r="N3249" s="88">
        <v>9.8000000000000007</v>
      </c>
      <c r="O3249" s="104">
        <v>12.6</v>
      </c>
      <c r="Q3249" s="11">
        <v>13.7</v>
      </c>
      <c r="R3249" s="11">
        <v>13.2</v>
      </c>
      <c r="S3249" s="11">
        <v>20</v>
      </c>
      <c r="T3249" s="11">
        <v>13.7</v>
      </c>
      <c r="U3249" s="11">
        <v>15.3</v>
      </c>
      <c r="V3249" s="11">
        <v>13.2</v>
      </c>
      <c r="W3249" s="11">
        <v>14.4</v>
      </c>
      <c r="X3249" s="11">
        <v>13.7</v>
      </c>
      <c r="Y3249" s="78"/>
      <c r="Z3249" s="11">
        <v>69.650000000000006</v>
      </c>
      <c r="AA3249" s="11">
        <v>170.59</v>
      </c>
      <c r="AB3249" s="11">
        <v>107.76</v>
      </c>
      <c r="AC3249" s="11">
        <v>0.99</v>
      </c>
      <c r="AD3249" s="11">
        <v>5.48</v>
      </c>
    </row>
    <row r="3250" spans="1:30" x14ac:dyDescent="0.25">
      <c r="A3250" s="1">
        <v>2019</v>
      </c>
      <c r="B3250" s="1">
        <v>5</v>
      </c>
      <c r="C3250" s="1">
        <v>16</v>
      </c>
      <c r="D3250" s="3">
        <v>0.20833333333333334</v>
      </c>
      <c r="E3250" s="5">
        <v>3246</v>
      </c>
      <c r="G3250" s="15">
        <v>13.1</v>
      </c>
      <c r="H3250" s="15">
        <v>11.9</v>
      </c>
      <c r="I3250" s="15">
        <v>12.5</v>
      </c>
      <c r="J3250" s="15">
        <v>11.2</v>
      </c>
      <c r="K3250" s="15">
        <v>10.5</v>
      </c>
      <c r="L3250" s="15">
        <v>11.4</v>
      </c>
      <c r="N3250" s="88">
        <v>9.8000000000000007</v>
      </c>
      <c r="O3250" s="104">
        <v>12.6</v>
      </c>
      <c r="Q3250" s="11">
        <v>13.7</v>
      </c>
      <c r="R3250" s="11">
        <v>13.2</v>
      </c>
      <c r="S3250" s="11">
        <v>20</v>
      </c>
      <c r="T3250" s="11">
        <v>13.7</v>
      </c>
      <c r="U3250" s="11">
        <v>15.3</v>
      </c>
      <c r="V3250" s="11">
        <v>13.2</v>
      </c>
      <c r="W3250" s="11">
        <v>14.4</v>
      </c>
      <c r="X3250" s="11">
        <v>13.7</v>
      </c>
      <c r="Y3250" s="78"/>
      <c r="Z3250" s="11">
        <v>69.650000000000006</v>
      </c>
      <c r="AA3250" s="11">
        <v>170.59</v>
      </c>
      <c r="AB3250" s="11">
        <v>107.76</v>
      </c>
      <c r="AC3250" s="11">
        <v>0.99</v>
      </c>
      <c r="AD3250" s="11">
        <v>5.48</v>
      </c>
    </row>
    <row r="3251" spans="1:30" x14ac:dyDescent="0.25">
      <c r="A3251" s="1">
        <v>2019</v>
      </c>
      <c r="B3251" s="1">
        <v>5</v>
      </c>
      <c r="C3251" s="1">
        <v>16</v>
      </c>
      <c r="D3251" s="3">
        <v>0.25</v>
      </c>
      <c r="E3251" s="5">
        <v>3247</v>
      </c>
      <c r="G3251" s="15">
        <v>13.5</v>
      </c>
      <c r="H3251" s="15">
        <v>12.6</v>
      </c>
      <c r="I3251" s="15">
        <v>14</v>
      </c>
      <c r="J3251" s="15">
        <v>12.2</v>
      </c>
      <c r="K3251" s="15">
        <v>11.2</v>
      </c>
      <c r="L3251" s="15">
        <v>12.1</v>
      </c>
      <c r="N3251" s="88">
        <v>9.8000000000000007</v>
      </c>
      <c r="O3251" s="104">
        <v>12.6</v>
      </c>
      <c r="Q3251" s="11">
        <v>13.7</v>
      </c>
      <c r="R3251" s="11">
        <v>13.2</v>
      </c>
      <c r="S3251" s="11">
        <v>20</v>
      </c>
      <c r="T3251" s="11">
        <v>13.7</v>
      </c>
      <c r="U3251" s="11">
        <v>15.3</v>
      </c>
      <c r="V3251" s="11">
        <v>13.2</v>
      </c>
      <c r="W3251" s="11">
        <v>14.4</v>
      </c>
      <c r="X3251" s="11">
        <v>13.7</v>
      </c>
      <c r="Y3251" s="78"/>
      <c r="Z3251" s="11">
        <v>69.650000000000006</v>
      </c>
      <c r="AA3251" s="11">
        <v>170.59</v>
      </c>
      <c r="AB3251" s="11">
        <v>107.76</v>
      </c>
      <c r="AC3251" s="11">
        <v>0.99</v>
      </c>
      <c r="AD3251" s="11">
        <v>5.48</v>
      </c>
    </row>
    <row r="3252" spans="1:30" x14ac:dyDescent="0.25">
      <c r="A3252" s="1">
        <v>2019</v>
      </c>
      <c r="B3252" s="1">
        <v>5</v>
      </c>
      <c r="C3252" s="1">
        <v>16</v>
      </c>
      <c r="D3252" s="3">
        <v>0.29166666666666669</v>
      </c>
      <c r="E3252" s="5">
        <v>3248</v>
      </c>
      <c r="G3252" s="15">
        <v>13.4</v>
      </c>
      <c r="H3252" s="15">
        <v>14.3</v>
      </c>
      <c r="I3252" s="15">
        <v>14.9</v>
      </c>
      <c r="J3252" s="15">
        <v>14.4</v>
      </c>
      <c r="K3252" s="15">
        <v>12.7</v>
      </c>
      <c r="L3252" s="15">
        <v>11.7</v>
      </c>
      <c r="N3252" s="88">
        <v>9.8000000000000007</v>
      </c>
      <c r="O3252" s="104">
        <v>12.6</v>
      </c>
      <c r="Q3252" s="11">
        <v>13.7</v>
      </c>
      <c r="R3252" s="11">
        <v>13.2</v>
      </c>
      <c r="S3252" s="11">
        <v>20</v>
      </c>
      <c r="T3252" s="11">
        <v>13.7</v>
      </c>
      <c r="U3252" s="11">
        <v>15.3</v>
      </c>
      <c r="V3252" s="11">
        <v>13.2</v>
      </c>
      <c r="W3252" s="11">
        <v>14.4</v>
      </c>
      <c r="X3252" s="11">
        <v>13.7</v>
      </c>
      <c r="Y3252" s="78"/>
      <c r="Z3252" s="11">
        <v>69.650000000000006</v>
      </c>
      <c r="AA3252" s="11">
        <v>170.59</v>
      </c>
      <c r="AB3252" s="11">
        <v>107.76</v>
      </c>
      <c r="AC3252" s="11">
        <v>0.99</v>
      </c>
      <c r="AD3252" s="11">
        <v>5.48</v>
      </c>
    </row>
    <row r="3253" spans="1:30" x14ac:dyDescent="0.25">
      <c r="A3253" s="1">
        <v>2019</v>
      </c>
      <c r="B3253" s="1">
        <v>5</v>
      </c>
      <c r="C3253" s="1">
        <v>16</v>
      </c>
      <c r="D3253" s="3">
        <v>0.33333333333333331</v>
      </c>
      <c r="E3253" s="5">
        <v>3249</v>
      </c>
      <c r="G3253" s="15">
        <v>14.1</v>
      </c>
      <c r="H3253" s="15">
        <v>15.7</v>
      </c>
      <c r="I3253" s="15">
        <v>15.7</v>
      </c>
      <c r="J3253" s="15">
        <v>15.5</v>
      </c>
      <c r="K3253" s="15">
        <v>13.9</v>
      </c>
      <c r="L3253" s="15">
        <v>11.5</v>
      </c>
      <c r="N3253" s="88">
        <v>9.8000000000000007</v>
      </c>
      <c r="O3253" s="104">
        <v>12.6</v>
      </c>
      <c r="Q3253" s="11">
        <v>13.7</v>
      </c>
      <c r="R3253" s="11">
        <v>13.2</v>
      </c>
      <c r="S3253" s="11">
        <v>20</v>
      </c>
      <c r="T3253" s="11">
        <v>13.7</v>
      </c>
      <c r="U3253" s="11">
        <v>15.3</v>
      </c>
      <c r="V3253" s="11">
        <v>13.2</v>
      </c>
      <c r="W3253" s="11">
        <v>14.4</v>
      </c>
      <c r="X3253" s="11">
        <v>13.7</v>
      </c>
      <c r="Y3253" s="78"/>
      <c r="Z3253" s="11">
        <v>69.650000000000006</v>
      </c>
      <c r="AA3253" s="11">
        <v>170.59</v>
      </c>
      <c r="AB3253" s="11">
        <v>107.76</v>
      </c>
      <c r="AC3253" s="11">
        <v>0.99</v>
      </c>
      <c r="AD3253" s="11">
        <v>5.48</v>
      </c>
    </row>
    <row r="3254" spans="1:30" x14ac:dyDescent="0.25">
      <c r="A3254" s="1">
        <v>2019</v>
      </c>
      <c r="B3254" s="1">
        <v>5</v>
      </c>
      <c r="C3254" s="1">
        <v>16</v>
      </c>
      <c r="D3254" s="3">
        <v>0.375</v>
      </c>
      <c r="E3254" s="5">
        <v>3250</v>
      </c>
      <c r="G3254" s="15">
        <v>14.2</v>
      </c>
      <c r="H3254" s="15">
        <v>15.9</v>
      </c>
      <c r="I3254" s="15">
        <v>17.2</v>
      </c>
      <c r="J3254" s="15">
        <v>16.100000000000001</v>
      </c>
      <c r="K3254" s="15">
        <v>14.1</v>
      </c>
      <c r="L3254" s="15">
        <v>12.7</v>
      </c>
      <c r="N3254" s="88">
        <v>9.8000000000000007</v>
      </c>
      <c r="O3254" s="104">
        <v>12.6</v>
      </c>
      <c r="Q3254" s="11">
        <v>13.7</v>
      </c>
      <c r="R3254" s="11">
        <v>13.2</v>
      </c>
      <c r="S3254" s="11">
        <v>20</v>
      </c>
      <c r="T3254" s="11">
        <v>13.7</v>
      </c>
      <c r="U3254" s="11">
        <v>15.3</v>
      </c>
      <c r="V3254" s="11">
        <v>13.2</v>
      </c>
      <c r="W3254" s="11">
        <v>14.4</v>
      </c>
      <c r="X3254" s="11">
        <v>13.7</v>
      </c>
      <c r="Y3254" s="78"/>
      <c r="Z3254" s="11">
        <v>69.650000000000006</v>
      </c>
      <c r="AA3254" s="11">
        <v>170.59</v>
      </c>
      <c r="AB3254" s="11">
        <v>107.76</v>
      </c>
      <c r="AC3254" s="11">
        <v>0.99</v>
      </c>
      <c r="AD3254" s="11">
        <v>5.48</v>
      </c>
    </row>
    <row r="3255" spans="1:30" x14ac:dyDescent="0.25">
      <c r="A3255" s="1">
        <v>2019</v>
      </c>
      <c r="B3255" s="1">
        <v>5</v>
      </c>
      <c r="C3255" s="1">
        <v>16</v>
      </c>
      <c r="D3255" s="3">
        <v>0.41666666666666669</v>
      </c>
      <c r="E3255" s="5">
        <v>3251</v>
      </c>
      <c r="G3255" s="15">
        <v>14.4</v>
      </c>
      <c r="H3255" s="15">
        <v>14.8</v>
      </c>
      <c r="I3255" s="15">
        <v>18.7</v>
      </c>
      <c r="J3255" s="15">
        <v>16.7</v>
      </c>
      <c r="K3255" s="15">
        <v>16.5</v>
      </c>
      <c r="L3255" s="15">
        <v>13.3</v>
      </c>
      <c r="N3255" s="88">
        <v>9.8000000000000007</v>
      </c>
      <c r="O3255" s="104">
        <v>12.6</v>
      </c>
      <c r="Q3255" s="11">
        <v>13.7</v>
      </c>
      <c r="R3255" s="11">
        <v>13.2</v>
      </c>
      <c r="S3255" s="11">
        <v>20</v>
      </c>
      <c r="T3255" s="11">
        <v>13.7</v>
      </c>
      <c r="U3255" s="11">
        <v>15.3</v>
      </c>
      <c r="V3255" s="11">
        <v>13.2</v>
      </c>
      <c r="W3255" s="11">
        <v>14.4</v>
      </c>
      <c r="X3255" s="11">
        <v>13.7</v>
      </c>
      <c r="Y3255" s="78"/>
      <c r="Z3255" s="11">
        <v>69.650000000000006</v>
      </c>
      <c r="AA3255" s="11">
        <v>170.59</v>
      </c>
      <c r="AB3255" s="11">
        <v>107.76</v>
      </c>
      <c r="AC3255" s="11">
        <v>0.99</v>
      </c>
      <c r="AD3255" s="11">
        <v>5.48</v>
      </c>
    </row>
    <row r="3256" spans="1:30" x14ac:dyDescent="0.25">
      <c r="A3256" s="1">
        <v>2019</v>
      </c>
      <c r="B3256" s="1">
        <v>5</v>
      </c>
      <c r="C3256" s="1">
        <v>16</v>
      </c>
      <c r="D3256" s="3">
        <v>0.45833333333333331</v>
      </c>
      <c r="E3256" s="5">
        <v>3252</v>
      </c>
      <c r="G3256" s="15">
        <v>14.6</v>
      </c>
      <c r="H3256" s="15">
        <v>15.4</v>
      </c>
      <c r="I3256" s="15">
        <v>19</v>
      </c>
      <c r="J3256" s="15">
        <v>17.3</v>
      </c>
      <c r="K3256" s="15">
        <v>17.8</v>
      </c>
      <c r="L3256" s="15">
        <v>13.4</v>
      </c>
      <c r="N3256" s="88">
        <v>9.8000000000000007</v>
      </c>
      <c r="O3256" s="104">
        <v>12.6</v>
      </c>
      <c r="Q3256" s="11">
        <v>13.7</v>
      </c>
      <c r="R3256" s="11">
        <v>13.2</v>
      </c>
      <c r="S3256" s="11">
        <v>20</v>
      </c>
      <c r="T3256" s="11">
        <v>13.7</v>
      </c>
      <c r="U3256" s="11">
        <v>15.3</v>
      </c>
      <c r="V3256" s="11">
        <v>13.2</v>
      </c>
      <c r="W3256" s="11">
        <v>14.4</v>
      </c>
      <c r="X3256" s="11">
        <v>13.7</v>
      </c>
      <c r="Y3256" s="78"/>
      <c r="Z3256" s="11">
        <v>69.650000000000006</v>
      </c>
      <c r="AA3256" s="11">
        <v>170.59</v>
      </c>
      <c r="AB3256" s="11">
        <v>107.76</v>
      </c>
      <c r="AC3256" s="11">
        <v>0.99</v>
      </c>
      <c r="AD3256" s="11">
        <v>5.48</v>
      </c>
    </row>
    <row r="3257" spans="1:30" x14ac:dyDescent="0.25">
      <c r="A3257" s="1">
        <v>2019</v>
      </c>
      <c r="B3257" s="1">
        <v>5</v>
      </c>
      <c r="C3257" s="1">
        <v>16</v>
      </c>
      <c r="D3257" s="3">
        <v>0.5</v>
      </c>
      <c r="E3257" s="5">
        <v>3253</v>
      </c>
      <c r="G3257" s="15">
        <v>14.7</v>
      </c>
      <c r="H3257" s="15">
        <v>15.6</v>
      </c>
      <c r="I3257" s="15">
        <v>20.6</v>
      </c>
      <c r="J3257" s="15">
        <v>18.399999999999999</v>
      </c>
      <c r="K3257" s="15">
        <v>19.3</v>
      </c>
      <c r="L3257" s="15">
        <v>13.8</v>
      </c>
      <c r="N3257" s="88">
        <v>12.4</v>
      </c>
      <c r="O3257" s="104">
        <v>12.6</v>
      </c>
      <c r="Q3257" s="11">
        <v>13.7</v>
      </c>
      <c r="R3257" s="11">
        <v>13.2</v>
      </c>
      <c r="S3257" s="11">
        <v>20</v>
      </c>
      <c r="T3257" s="11">
        <v>13.7</v>
      </c>
      <c r="U3257" s="11">
        <v>15.3</v>
      </c>
      <c r="V3257" s="11">
        <v>13.2</v>
      </c>
      <c r="W3257" s="11">
        <v>14.4</v>
      </c>
      <c r="X3257" s="11">
        <v>13.7</v>
      </c>
      <c r="Y3257" s="78"/>
      <c r="Z3257" s="11">
        <v>69.650000000000006</v>
      </c>
      <c r="AA3257" s="11">
        <v>170.59</v>
      </c>
      <c r="AB3257" s="11">
        <v>107.76</v>
      </c>
      <c r="AC3257" s="11">
        <v>0.99</v>
      </c>
      <c r="AD3257" s="11">
        <v>5.48</v>
      </c>
    </row>
    <row r="3258" spans="1:30" x14ac:dyDescent="0.25">
      <c r="A3258" s="1">
        <v>2019</v>
      </c>
      <c r="B3258" s="1">
        <v>5</v>
      </c>
      <c r="C3258" s="1">
        <v>16</v>
      </c>
      <c r="D3258" s="3">
        <v>0.54166666666666663</v>
      </c>
      <c r="E3258" s="5">
        <v>3254</v>
      </c>
      <c r="G3258" s="15">
        <v>15</v>
      </c>
      <c r="H3258" s="15">
        <v>15</v>
      </c>
      <c r="I3258" s="15">
        <v>20.6</v>
      </c>
      <c r="J3258" s="15">
        <v>19.399999999999999</v>
      </c>
      <c r="K3258" s="15">
        <v>19.399999999999999</v>
      </c>
      <c r="L3258" s="15">
        <v>14.5</v>
      </c>
      <c r="N3258" s="88">
        <v>12.4</v>
      </c>
      <c r="O3258" s="104">
        <v>12.6</v>
      </c>
      <c r="Q3258" s="11">
        <v>13.7</v>
      </c>
      <c r="R3258" s="11">
        <v>13.2</v>
      </c>
      <c r="S3258" s="11">
        <v>20</v>
      </c>
      <c r="T3258" s="11">
        <v>13.7</v>
      </c>
      <c r="U3258" s="11">
        <v>15.3</v>
      </c>
      <c r="V3258" s="11">
        <v>13.2</v>
      </c>
      <c r="W3258" s="11">
        <v>14.4</v>
      </c>
      <c r="X3258" s="11">
        <v>13.7</v>
      </c>
      <c r="Y3258" s="78"/>
      <c r="Z3258" s="11">
        <v>69.650000000000006</v>
      </c>
      <c r="AA3258" s="11">
        <v>170.59</v>
      </c>
      <c r="AB3258" s="11">
        <v>107.76</v>
      </c>
      <c r="AC3258" s="11">
        <v>0.99</v>
      </c>
      <c r="AD3258" s="11">
        <v>5.48</v>
      </c>
    </row>
    <row r="3259" spans="1:30" x14ac:dyDescent="0.25">
      <c r="A3259" s="1">
        <v>2019</v>
      </c>
      <c r="B3259" s="1">
        <v>5</v>
      </c>
      <c r="C3259" s="1">
        <v>16</v>
      </c>
      <c r="D3259" s="3">
        <v>0.58333333333333337</v>
      </c>
      <c r="E3259" s="5">
        <v>3255</v>
      </c>
      <c r="G3259" s="15">
        <v>15.5</v>
      </c>
      <c r="H3259" s="15">
        <v>14</v>
      </c>
      <c r="I3259" s="15">
        <v>20.3</v>
      </c>
      <c r="J3259" s="15">
        <v>19.5</v>
      </c>
      <c r="K3259" s="15">
        <v>18.7</v>
      </c>
      <c r="L3259" s="15">
        <v>15</v>
      </c>
      <c r="N3259" s="88">
        <v>12.4</v>
      </c>
      <c r="O3259" s="104">
        <v>12.6</v>
      </c>
      <c r="Q3259" s="11">
        <v>13.7</v>
      </c>
      <c r="R3259" s="11">
        <v>13.2</v>
      </c>
      <c r="S3259" s="11">
        <v>20</v>
      </c>
      <c r="T3259" s="11">
        <v>13.7</v>
      </c>
      <c r="U3259" s="11">
        <v>15.3</v>
      </c>
      <c r="V3259" s="11">
        <v>13.2</v>
      </c>
      <c r="W3259" s="11">
        <v>14.4</v>
      </c>
      <c r="X3259" s="11">
        <v>13.7</v>
      </c>
      <c r="Y3259" s="78"/>
      <c r="Z3259" s="11">
        <v>69.650000000000006</v>
      </c>
      <c r="AA3259" s="11">
        <v>170.59</v>
      </c>
      <c r="AB3259" s="11">
        <v>107.76</v>
      </c>
      <c r="AC3259" s="11">
        <v>0.99</v>
      </c>
      <c r="AD3259" s="11">
        <v>5.48</v>
      </c>
    </row>
    <row r="3260" spans="1:30" x14ac:dyDescent="0.25">
      <c r="A3260" s="1">
        <v>2019</v>
      </c>
      <c r="B3260" s="1">
        <v>5</v>
      </c>
      <c r="C3260" s="1">
        <v>16</v>
      </c>
      <c r="D3260" s="3">
        <v>0.625</v>
      </c>
      <c r="E3260" s="5">
        <v>3256</v>
      </c>
      <c r="G3260" s="15">
        <v>15.9</v>
      </c>
      <c r="H3260" s="15">
        <v>15.3</v>
      </c>
      <c r="I3260" s="15">
        <v>20.100000000000001</v>
      </c>
      <c r="J3260" s="15">
        <v>19.2</v>
      </c>
      <c r="K3260" s="15">
        <v>18.7</v>
      </c>
      <c r="L3260" s="15">
        <v>15.3</v>
      </c>
      <c r="N3260" s="88">
        <v>12.4</v>
      </c>
      <c r="O3260" s="104">
        <v>12.6</v>
      </c>
      <c r="Q3260" s="11">
        <v>13.7</v>
      </c>
      <c r="R3260" s="11">
        <v>13.2</v>
      </c>
      <c r="S3260" s="11">
        <v>20</v>
      </c>
      <c r="T3260" s="11">
        <v>13.7</v>
      </c>
      <c r="U3260" s="11">
        <v>15.3</v>
      </c>
      <c r="V3260" s="11">
        <v>13.2</v>
      </c>
      <c r="W3260" s="11">
        <v>14.4</v>
      </c>
      <c r="X3260" s="11">
        <v>13.7</v>
      </c>
      <c r="Y3260" s="78"/>
      <c r="Z3260" s="11">
        <v>69.650000000000006</v>
      </c>
      <c r="AA3260" s="11">
        <v>170.59</v>
      </c>
      <c r="AB3260" s="11">
        <v>107.76</v>
      </c>
      <c r="AC3260" s="11">
        <v>0.99</v>
      </c>
      <c r="AD3260" s="11">
        <v>5.48</v>
      </c>
    </row>
    <row r="3261" spans="1:30" x14ac:dyDescent="0.25">
      <c r="A3261" s="1">
        <v>2019</v>
      </c>
      <c r="B3261" s="1">
        <v>5</v>
      </c>
      <c r="C3261" s="1">
        <v>16</v>
      </c>
      <c r="D3261" s="3">
        <v>0.66666666666666663</v>
      </c>
      <c r="E3261" s="5">
        <v>3257</v>
      </c>
      <c r="G3261" s="15">
        <v>15.7</v>
      </c>
      <c r="H3261" s="15">
        <v>15.9</v>
      </c>
      <c r="I3261" s="15">
        <v>19.399999999999999</v>
      </c>
      <c r="J3261" s="15">
        <v>19.100000000000001</v>
      </c>
      <c r="K3261" s="15">
        <v>18.3</v>
      </c>
      <c r="L3261" s="15">
        <v>15.1</v>
      </c>
      <c r="N3261" s="88">
        <v>12.4</v>
      </c>
      <c r="O3261" s="104">
        <v>12.6</v>
      </c>
      <c r="Q3261" s="11">
        <v>13.7</v>
      </c>
      <c r="R3261" s="11">
        <v>13.2</v>
      </c>
      <c r="S3261" s="11">
        <v>20</v>
      </c>
      <c r="T3261" s="11">
        <v>13.7</v>
      </c>
      <c r="U3261" s="11">
        <v>15.3</v>
      </c>
      <c r="V3261" s="11">
        <v>13.2</v>
      </c>
      <c r="W3261" s="11">
        <v>14.4</v>
      </c>
      <c r="X3261" s="11">
        <v>13.7</v>
      </c>
      <c r="Y3261" s="78"/>
      <c r="Z3261" s="11">
        <v>69.650000000000006</v>
      </c>
      <c r="AA3261" s="11">
        <v>170.59</v>
      </c>
      <c r="AB3261" s="11">
        <v>107.76</v>
      </c>
      <c r="AC3261" s="11">
        <v>0.99</v>
      </c>
      <c r="AD3261" s="11">
        <v>5.48</v>
      </c>
    </row>
    <row r="3262" spans="1:30" x14ac:dyDescent="0.25">
      <c r="A3262" s="1">
        <v>2019</v>
      </c>
      <c r="B3262" s="1">
        <v>5</v>
      </c>
      <c r="C3262" s="1">
        <v>16</v>
      </c>
      <c r="D3262" s="3">
        <v>0.70833333333333337</v>
      </c>
      <c r="E3262" s="5">
        <v>3258</v>
      </c>
      <c r="G3262" s="15">
        <v>15.1</v>
      </c>
      <c r="H3262" s="15">
        <v>15.9</v>
      </c>
      <c r="I3262" s="15">
        <v>18.8</v>
      </c>
      <c r="J3262" s="15">
        <v>18.100000000000001</v>
      </c>
      <c r="K3262" s="15">
        <v>17.8</v>
      </c>
      <c r="L3262" s="15">
        <v>14.7</v>
      </c>
      <c r="N3262" s="88">
        <v>12.4</v>
      </c>
      <c r="O3262" s="104">
        <v>12.6</v>
      </c>
      <c r="Q3262" s="11">
        <v>13.7</v>
      </c>
      <c r="R3262" s="11">
        <v>13.2</v>
      </c>
      <c r="S3262" s="11">
        <v>20</v>
      </c>
      <c r="T3262" s="11">
        <v>13.7</v>
      </c>
      <c r="U3262" s="11">
        <v>15.3</v>
      </c>
      <c r="V3262" s="11">
        <v>13.2</v>
      </c>
      <c r="W3262" s="11">
        <v>14.4</v>
      </c>
      <c r="X3262" s="11">
        <v>13.7</v>
      </c>
      <c r="Y3262" s="78"/>
      <c r="Z3262" s="11">
        <v>69.650000000000006</v>
      </c>
      <c r="AA3262" s="11">
        <v>170.59</v>
      </c>
      <c r="AB3262" s="11">
        <v>107.76</v>
      </c>
      <c r="AC3262" s="11">
        <v>0.99</v>
      </c>
      <c r="AD3262" s="11">
        <v>5.48</v>
      </c>
    </row>
    <row r="3263" spans="1:30" x14ac:dyDescent="0.25">
      <c r="A3263" s="1">
        <v>2019</v>
      </c>
      <c r="B3263" s="1">
        <v>5</v>
      </c>
      <c r="C3263" s="1">
        <v>16</v>
      </c>
      <c r="D3263" s="3">
        <v>0.75</v>
      </c>
      <c r="E3263" s="5">
        <v>3259</v>
      </c>
      <c r="G3263" s="15">
        <v>15.1</v>
      </c>
      <c r="H3263" s="15">
        <v>15.7</v>
      </c>
      <c r="I3263" s="15">
        <v>18.2</v>
      </c>
      <c r="J3263" s="15">
        <v>17.3</v>
      </c>
      <c r="K3263" s="15">
        <v>16.899999999999999</v>
      </c>
      <c r="L3263" s="15">
        <v>14.5</v>
      </c>
      <c r="N3263" s="88">
        <v>12.4</v>
      </c>
      <c r="O3263" s="104">
        <v>12.6</v>
      </c>
      <c r="Q3263" s="11">
        <v>13.7</v>
      </c>
      <c r="R3263" s="11">
        <v>13.2</v>
      </c>
      <c r="S3263" s="11">
        <v>20</v>
      </c>
      <c r="T3263" s="11">
        <v>13.7</v>
      </c>
      <c r="U3263" s="11">
        <v>15.3</v>
      </c>
      <c r="V3263" s="11">
        <v>13.2</v>
      </c>
      <c r="W3263" s="11">
        <v>14.4</v>
      </c>
      <c r="X3263" s="11">
        <v>13.7</v>
      </c>
      <c r="Y3263" s="78"/>
      <c r="Z3263" s="11">
        <v>69.650000000000006</v>
      </c>
      <c r="AA3263" s="11">
        <v>170.59</v>
      </c>
      <c r="AB3263" s="11">
        <v>107.76</v>
      </c>
      <c r="AC3263" s="11">
        <v>0.99</v>
      </c>
      <c r="AD3263" s="11">
        <v>5.48</v>
      </c>
    </row>
    <row r="3264" spans="1:30" x14ac:dyDescent="0.25">
      <c r="A3264" s="1">
        <v>2019</v>
      </c>
      <c r="B3264" s="1">
        <v>5</v>
      </c>
      <c r="C3264" s="1">
        <v>16</v>
      </c>
      <c r="D3264" s="3">
        <v>0.79166666666666663</v>
      </c>
      <c r="E3264" s="5">
        <v>3260</v>
      </c>
      <c r="G3264" s="15">
        <v>14.7</v>
      </c>
      <c r="H3264" s="15">
        <v>15.3</v>
      </c>
      <c r="I3264" s="15">
        <v>17.600000000000001</v>
      </c>
      <c r="J3264" s="15">
        <v>16.399999999999999</v>
      </c>
      <c r="K3264" s="15">
        <v>16.100000000000001</v>
      </c>
      <c r="L3264" s="15">
        <v>14.1</v>
      </c>
      <c r="N3264" s="88">
        <v>12.4</v>
      </c>
      <c r="O3264" s="104">
        <v>12.6</v>
      </c>
      <c r="Q3264" s="11">
        <v>13.7</v>
      </c>
      <c r="R3264" s="11">
        <v>13.2</v>
      </c>
      <c r="S3264" s="11">
        <v>20</v>
      </c>
      <c r="T3264" s="11">
        <v>13.7</v>
      </c>
      <c r="U3264" s="11">
        <v>15.3</v>
      </c>
      <c r="V3264" s="11">
        <v>13.2</v>
      </c>
      <c r="W3264" s="11">
        <v>14.4</v>
      </c>
      <c r="X3264" s="11">
        <v>13.7</v>
      </c>
      <c r="Y3264" s="78"/>
      <c r="Z3264" s="11">
        <v>69.650000000000006</v>
      </c>
      <c r="AA3264" s="11">
        <v>170.59</v>
      </c>
      <c r="AB3264" s="11">
        <v>107.76</v>
      </c>
      <c r="AC3264" s="11">
        <v>0.99</v>
      </c>
      <c r="AD3264" s="11">
        <v>5.48</v>
      </c>
    </row>
    <row r="3265" spans="1:30" x14ac:dyDescent="0.25">
      <c r="A3265" s="1">
        <v>2019</v>
      </c>
      <c r="B3265" s="1">
        <v>5</v>
      </c>
      <c r="C3265" s="1">
        <v>16</v>
      </c>
      <c r="D3265" s="3">
        <v>0.83333333333333337</v>
      </c>
      <c r="E3265" s="5">
        <v>3261</v>
      </c>
      <c r="G3265" s="15">
        <v>14.3</v>
      </c>
      <c r="H3265" s="15">
        <v>15.1</v>
      </c>
      <c r="I3265" s="15">
        <v>17.2</v>
      </c>
      <c r="J3265" s="15">
        <v>14.7</v>
      </c>
      <c r="K3265" s="15">
        <v>15.7</v>
      </c>
      <c r="L3265" s="15">
        <v>14.1</v>
      </c>
      <c r="N3265" s="88">
        <v>12.4</v>
      </c>
      <c r="O3265" s="104">
        <v>12.6</v>
      </c>
      <c r="Q3265" s="11">
        <v>13.7</v>
      </c>
      <c r="R3265" s="11">
        <v>13.2</v>
      </c>
      <c r="S3265" s="11">
        <v>20</v>
      </c>
      <c r="T3265" s="11">
        <v>13.7</v>
      </c>
      <c r="U3265" s="11">
        <v>15.3</v>
      </c>
      <c r="V3265" s="11">
        <v>13.2</v>
      </c>
      <c r="W3265" s="11">
        <v>14.4</v>
      </c>
      <c r="X3265" s="11">
        <v>13.7</v>
      </c>
      <c r="Y3265" s="78"/>
      <c r="Z3265" s="11">
        <v>69.650000000000006</v>
      </c>
      <c r="AA3265" s="11">
        <v>170.59</v>
      </c>
      <c r="AB3265" s="11">
        <v>107.76</v>
      </c>
      <c r="AC3265" s="11">
        <v>0.99</v>
      </c>
      <c r="AD3265" s="11">
        <v>5.48</v>
      </c>
    </row>
    <row r="3266" spans="1:30" x14ac:dyDescent="0.25">
      <c r="A3266" s="1">
        <v>2019</v>
      </c>
      <c r="B3266" s="1">
        <v>5</v>
      </c>
      <c r="C3266" s="1">
        <v>16</v>
      </c>
      <c r="D3266" s="3">
        <v>0.875</v>
      </c>
      <c r="E3266" s="5">
        <v>3262</v>
      </c>
      <c r="G3266" s="15">
        <v>14.5</v>
      </c>
      <c r="H3266" s="15">
        <v>14.9</v>
      </c>
      <c r="I3266" s="15">
        <v>17.100000000000001</v>
      </c>
      <c r="J3266" s="15">
        <v>13.7</v>
      </c>
      <c r="K3266" s="15">
        <v>14.6</v>
      </c>
      <c r="L3266" s="15">
        <v>14.2</v>
      </c>
      <c r="N3266" s="88">
        <v>12.4</v>
      </c>
      <c r="O3266" s="104">
        <v>12.6</v>
      </c>
      <c r="Q3266" s="11">
        <v>13.7</v>
      </c>
      <c r="R3266" s="11">
        <v>13.2</v>
      </c>
      <c r="S3266" s="11">
        <v>20</v>
      </c>
      <c r="T3266" s="11">
        <v>13.7</v>
      </c>
      <c r="U3266" s="11">
        <v>15.3</v>
      </c>
      <c r="V3266" s="11">
        <v>13.2</v>
      </c>
      <c r="W3266" s="11">
        <v>14.4</v>
      </c>
      <c r="X3266" s="11">
        <v>13.7</v>
      </c>
      <c r="Y3266" s="78"/>
      <c r="Z3266" s="11">
        <v>69.650000000000006</v>
      </c>
      <c r="AA3266" s="11">
        <v>170.59</v>
      </c>
      <c r="AB3266" s="11">
        <v>107.76</v>
      </c>
      <c r="AC3266" s="11">
        <v>0.99</v>
      </c>
      <c r="AD3266" s="11">
        <v>5.48</v>
      </c>
    </row>
    <row r="3267" spans="1:30" x14ac:dyDescent="0.25">
      <c r="A3267" s="1">
        <v>2019</v>
      </c>
      <c r="B3267" s="1">
        <v>5</v>
      </c>
      <c r="C3267" s="1">
        <v>16</v>
      </c>
      <c r="D3267" s="3">
        <v>0.91666666666666663</v>
      </c>
      <c r="E3267" s="5">
        <v>3263</v>
      </c>
      <c r="G3267" s="15">
        <v>14.4</v>
      </c>
      <c r="H3267" s="15">
        <v>15</v>
      </c>
      <c r="I3267" s="15">
        <v>16.600000000000001</v>
      </c>
      <c r="J3267" s="15">
        <v>13.2</v>
      </c>
      <c r="K3267" s="15">
        <v>13.9</v>
      </c>
      <c r="L3267" s="15">
        <v>14.3</v>
      </c>
      <c r="N3267" s="88">
        <v>12.4</v>
      </c>
      <c r="O3267" s="104">
        <v>12.6</v>
      </c>
      <c r="Q3267" s="11">
        <v>13.7</v>
      </c>
      <c r="R3267" s="11">
        <v>13.2</v>
      </c>
      <c r="S3267" s="11">
        <v>20</v>
      </c>
      <c r="T3267" s="11">
        <v>13.7</v>
      </c>
      <c r="U3267" s="11">
        <v>15.3</v>
      </c>
      <c r="V3267" s="11">
        <v>13.2</v>
      </c>
      <c r="W3267" s="11">
        <v>14.4</v>
      </c>
      <c r="X3267" s="11">
        <v>13.7</v>
      </c>
      <c r="Y3267" s="78"/>
      <c r="Z3267" s="11">
        <v>69.650000000000006</v>
      </c>
      <c r="AA3267" s="11">
        <v>170.59</v>
      </c>
      <c r="AB3267" s="11">
        <v>107.76</v>
      </c>
      <c r="AC3267" s="11">
        <v>0.99</v>
      </c>
      <c r="AD3267" s="11">
        <v>5.48</v>
      </c>
    </row>
    <row r="3268" spans="1:30" x14ac:dyDescent="0.25">
      <c r="A3268" s="1">
        <v>2019</v>
      </c>
      <c r="B3268" s="1">
        <v>5</v>
      </c>
      <c r="C3268" s="1">
        <v>16</v>
      </c>
      <c r="D3268" s="3">
        <v>0.95833333333333337</v>
      </c>
      <c r="E3268" s="5">
        <v>3264</v>
      </c>
      <c r="G3268" s="15">
        <v>14.5</v>
      </c>
      <c r="H3268" s="15">
        <v>15</v>
      </c>
      <c r="I3268" s="15">
        <v>15.9</v>
      </c>
      <c r="J3268" s="15">
        <v>12.9</v>
      </c>
      <c r="K3268" s="15">
        <v>13.7</v>
      </c>
      <c r="L3268" s="15">
        <v>14.4</v>
      </c>
      <c r="N3268" s="88">
        <v>12.4</v>
      </c>
      <c r="O3268" s="104">
        <v>12.6</v>
      </c>
      <c r="Q3268" s="11">
        <v>13.7</v>
      </c>
      <c r="R3268" s="11">
        <v>13.2</v>
      </c>
      <c r="S3268" s="11">
        <v>20</v>
      </c>
      <c r="T3268" s="11">
        <v>13.7</v>
      </c>
      <c r="U3268" s="11">
        <v>15.3</v>
      </c>
      <c r="V3268" s="11">
        <v>13.2</v>
      </c>
      <c r="W3268" s="11">
        <v>14.4</v>
      </c>
      <c r="X3268" s="11">
        <v>13.7</v>
      </c>
      <c r="Y3268" s="78"/>
      <c r="Z3268" s="11">
        <v>69.650000000000006</v>
      </c>
      <c r="AA3268" s="11">
        <v>170.59</v>
      </c>
      <c r="AB3268" s="11">
        <v>107.76</v>
      </c>
      <c r="AC3268" s="11">
        <v>0.99</v>
      </c>
      <c r="AD3268" s="11">
        <v>5.48</v>
      </c>
    </row>
    <row r="3269" spans="1:30" x14ac:dyDescent="0.25">
      <c r="A3269" s="1">
        <v>2019</v>
      </c>
      <c r="B3269" s="1">
        <v>5</v>
      </c>
      <c r="C3269" s="1">
        <v>17</v>
      </c>
      <c r="D3269" s="3">
        <v>0</v>
      </c>
      <c r="E3269" s="5">
        <v>3265</v>
      </c>
      <c r="G3269" s="15">
        <v>14.3</v>
      </c>
      <c r="H3269" s="15">
        <v>14.8</v>
      </c>
      <c r="I3269" s="15">
        <v>15.8</v>
      </c>
      <c r="J3269" s="15">
        <v>12.5</v>
      </c>
      <c r="K3269" s="15">
        <v>12.8</v>
      </c>
      <c r="L3269" s="15">
        <v>14.1</v>
      </c>
      <c r="N3269" s="88">
        <v>10.199999999999999</v>
      </c>
      <c r="O3269" s="104">
        <v>13.5</v>
      </c>
      <c r="Q3269" s="11">
        <v>14.2</v>
      </c>
      <c r="R3269" s="11">
        <v>13.2</v>
      </c>
      <c r="S3269" s="11">
        <v>20.3</v>
      </c>
      <c r="T3269" s="11">
        <v>14.2</v>
      </c>
      <c r="U3269" s="11">
        <v>15.8</v>
      </c>
      <c r="V3269" s="11">
        <v>14.5</v>
      </c>
      <c r="W3269" s="11">
        <v>14.4</v>
      </c>
      <c r="X3269" s="11">
        <v>14.1</v>
      </c>
      <c r="Y3269" s="78"/>
      <c r="Z3269" s="11">
        <v>69.8</v>
      </c>
      <c r="AA3269" s="11">
        <v>175.58</v>
      </c>
      <c r="AB3269" s="11">
        <v>108.49</v>
      </c>
      <c r="AC3269" s="11">
        <v>0.96</v>
      </c>
      <c r="AD3269" s="11">
        <v>5.14</v>
      </c>
    </row>
    <row r="3270" spans="1:30" x14ac:dyDescent="0.25">
      <c r="A3270" s="1">
        <v>2019</v>
      </c>
      <c r="B3270" s="1">
        <v>5</v>
      </c>
      <c r="C3270" s="1">
        <v>17</v>
      </c>
      <c r="D3270" s="3">
        <v>4.1666666666666664E-2</v>
      </c>
      <c r="E3270" s="5">
        <v>3266</v>
      </c>
      <c r="G3270" s="15">
        <v>14.4</v>
      </c>
      <c r="H3270" s="15">
        <v>14.7</v>
      </c>
      <c r="I3270" s="15">
        <v>15.1</v>
      </c>
      <c r="J3270" s="15">
        <v>12.4</v>
      </c>
      <c r="K3270" s="15">
        <v>12.1</v>
      </c>
      <c r="L3270" s="15">
        <v>13.8</v>
      </c>
      <c r="N3270" s="88">
        <v>10.199999999999999</v>
      </c>
      <c r="O3270" s="104">
        <v>13.5</v>
      </c>
      <c r="Q3270" s="11">
        <v>14.2</v>
      </c>
      <c r="R3270" s="11">
        <v>13.2</v>
      </c>
      <c r="S3270" s="11">
        <v>20.3</v>
      </c>
      <c r="T3270" s="11">
        <v>14.2</v>
      </c>
      <c r="U3270" s="11">
        <v>15.8</v>
      </c>
      <c r="V3270" s="11">
        <v>14.5</v>
      </c>
      <c r="W3270" s="11">
        <v>14.4</v>
      </c>
      <c r="X3270" s="11">
        <v>14.1</v>
      </c>
      <c r="Y3270" s="78"/>
      <c r="Z3270" s="11">
        <v>69.8</v>
      </c>
      <c r="AA3270" s="11">
        <v>175.58</v>
      </c>
      <c r="AB3270" s="11">
        <v>108.49</v>
      </c>
      <c r="AC3270" s="11">
        <v>0.96</v>
      </c>
      <c r="AD3270" s="11">
        <v>5.14</v>
      </c>
    </row>
    <row r="3271" spans="1:30" x14ac:dyDescent="0.25">
      <c r="A3271" s="1">
        <v>2019</v>
      </c>
      <c r="B3271" s="1">
        <v>5</v>
      </c>
      <c r="C3271" s="1">
        <v>17</v>
      </c>
      <c r="D3271" s="3">
        <v>8.3333333333333329E-2</v>
      </c>
      <c r="E3271" s="5">
        <v>3267</v>
      </c>
      <c r="G3271" s="15">
        <v>14.4</v>
      </c>
      <c r="H3271" s="15">
        <v>14.7</v>
      </c>
      <c r="I3271" s="15">
        <v>14.9</v>
      </c>
      <c r="J3271" s="15">
        <v>11.1</v>
      </c>
      <c r="K3271" s="15">
        <v>11.6</v>
      </c>
      <c r="L3271" s="15">
        <v>13.8</v>
      </c>
      <c r="N3271" s="88">
        <v>10.199999999999999</v>
      </c>
      <c r="O3271" s="104">
        <v>13.5</v>
      </c>
      <c r="Q3271" s="11">
        <v>14.2</v>
      </c>
      <c r="R3271" s="11">
        <v>13.2</v>
      </c>
      <c r="S3271" s="11">
        <v>20.3</v>
      </c>
      <c r="T3271" s="11">
        <v>14.2</v>
      </c>
      <c r="U3271" s="11">
        <v>15.8</v>
      </c>
      <c r="V3271" s="11">
        <v>14.5</v>
      </c>
      <c r="W3271" s="11">
        <v>14.4</v>
      </c>
      <c r="X3271" s="11">
        <v>14.1</v>
      </c>
      <c r="Y3271" s="78"/>
      <c r="Z3271" s="11">
        <v>69.8</v>
      </c>
      <c r="AA3271" s="11">
        <v>175.58</v>
      </c>
      <c r="AB3271" s="11">
        <v>108.49</v>
      </c>
      <c r="AC3271" s="11">
        <v>0.96</v>
      </c>
      <c r="AD3271" s="11">
        <v>5.14</v>
      </c>
    </row>
    <row r="3272" spans="1:30" x14ac:dyDescent="0.25">
      <c r="A3272" s="1">
        <v>2019</v>
      </c>
      <c r="B3272" s="1">
        <v>5</v>
      </c>
      <c r="C3272" s="1">
        <v>17</v>
      </c>
      <c r="D3272" s="3">
        <v>0.125</v>
      </c>
      <c r="E3272" s="5">
        <v>3268</v>
      </c>
      <c r="G3272" s="15">
        <v>12.1</v>
      </c>
      <c r="H3272" s="15">
        <v>13.6</v>
      </c>
      <c r="I3272" s="15">
        <v>14.7</v>
      </c>
      <c r="J3272" s="15">
        <v>10.9</v>
      </c>
      <c r="K3272" s="15">
        <v>11.3</v>
      </c>
      <c r="L3272" s="15">
        <v>13.6</v>
      </c>
      <c r="N3272" s="88">
        <v>10.199999999999999</v>
      </c>
      <c r="O3272" s="104">
        <v>13.5</v>
      </c>
      <c r="Q3272" s="11">
        <v>14.2</v>
      </c>
      <c r="R3272" s="11">
        <v>13.2</v>
      </c>
      <c r="S3272" s="11">
        <v>20.3</v>
      </c>
      <c r="T3272" s="11">
        <v>14.2</v>
      </c>
      <c r="U3272" s="11">
        <v>15.8</v>
      </c>
      <c r="V3272" s="11">
        <v>14.5</v>
      </c>
      <c r="W3272" s="11">
        <v>14.4</v>
      </c>
      <c r="X3272" s="11">
        <v>14.1</v>
      </c>
      <c r="Y3272" s="78"/>
      <c r="Z3272" s="11">
        <v>69.8</v>
      </c>
      <c r="AA3272" s="11">
        <v>175.58</v>
      </c>
      <c r="AB3272" s="11">
        <v>108.49</v>
      </c>
      <c r="AC3272" s="11">
        <v>0.96</v>
      </c>
      <c r="AD3272" s="11">
        <v>5.14</v>
      </c>
    </row>
    <row r="3273" spans="1:30" x14ac:dyDescent="0.25">
      <c r="A3273" s="1">
        <v>2019</v>
      </c>
      <c r="B3273" s="1">
        <v>5</v>
      </c>
      <c r="C3273" s="1">
        <v>17</v>
      </c>
      <c r="D3273" s="3">
        <v>0.16666666666666666</v>
      </c>
      <c r="E3273" s="5">
        <v>3269</v>
      </c>
      <c r="G3273" s="15">
        <v>12</v>
      </c>
      <c r="H3273" s="15">
        <v>12.5</v>
      </c>
      <c r="I3273" s="15">
        <v>14.6</v>
      </c>
      <c r="J3273" s="15">
        <v>12.1</v>
      </c>
      <c r="K3273" s="15">
        <v>11.3</v>
      </c>
      <c r="L3273" s="15">
        <v>13.4</v>
      </c>
      <c r="N3273" s="88">
        <v>10.199999999999999</v>
      </c>
      <c r="O3273" s="104">
        <v>13.5</v>
      </c>
      <c r="Q3273" s="11">
        <v>14.2</v>
      </c>
      <c r="R3273" s="11">
        <v>13.2</v>
      </c>
      <c r="S3273" s="11">
        <v>20.3</v>
      </c>
      <c r="T3273" s="11">
        <v>14.2</v>
      </c>
      <c r="U3273" s="11">
        <v>15.8</v>
      </c>
      <c r="V3273" s="11">
        <v>14.5</v>
      </c>
      <c r="W3273" s="11">
        <v>14.4</v>
      </c>
      <c r="X3273" s="11">
        <v>14.1</v>
      </c>
      <c r="Y3273" s="78"/>
      <c r="Z3273" s="11">
        <v>69.8</v>
      </c>
      <c r="AA3273" s="11">
        <v>175.58</v>
      </c>
      <c r="AB3273" s="11">
        <v>108.49</v>
      </c>
      <c r="AC3273" s="11">
        <v>0.96</v>
      </c>
      <c r="AD3273" s="11">
        <v>5.14</v>
      </c>
    </row>
    <row r="3274" spans="1:30" x14ac:dyDescent="0.25">
      <c r="A3274" s="1">
        <v>2019</v>
      </c>
      <c r="B3274" s="1">
        <v>5</v>
      </c>
      <c r="C3274" s="1">
        <v>17</v>
      </c>
      <c r="D3274" s="3">
        <v>0.20833333333333334</v>
      </c>
      <c r="E3274" s="5">
        <v>3270</v>
      </c>
      <c r="G3274" s="15">
        <v>12.6</v>
      </c>
      <c r="H3274" s="15">
        <v>12.8</v>
      </c>
      <c r="I3274" s="15">
        <v>13.9</v>
      </c>
      <c r="J3274" s="15">
        <v>12.6</v>
      </c>
      <c r="K3274" s="15">
        <v>11.8</v>
      </c>
      <c r="L3274" s="15">
        <v>13.4</v>
      </c>
      <c r="N3274" s="88">
        <v>10.199999999999999</v>
      </c>
      <c r="O3274" s="104">
        <v>13.5</v>
      </c>
      <c r="Q3274" s="11">
        <v>14.2</v>
      </c>
      <c r="R3274" s="11">
        <v>13.2</v>
      </c>
      <c r="S3274" s="11">
        <v>20.3</v>
      </c>
      <c r="T3274" s="11">
        <v>14.2</v>
      </c>
      <c r="U3274" s="11">
        <v>15.8</v>
      </c>
      <c r="V3274" s="11">
        <v>14.5</v>
      </c>
      <c r="W3274" s="11">
        <v>14.4</v>
      </c>
      <c r="X3274" s="11">
        <v>14.1</v>
      </c>
      <c r="Y3274" s="78"/>
      <c r="Z3274" s="11">
        <v>69.8</v>
      </c>
      <c r="AA3274" s="11">
        <v>175.58</v>
      </c>
      <c r="AB3274" s="11">
        <v>108.49</v>
      </c>
      <c r="AC3274" s="11">
        <v>0.96</v>
      </c>
      <c r="AD3274" s="11">
        <v>5.14</v>
      </c>
    </row>
    <row r="3275" spans="1:30" x14ac:dyDescent="0.25">
      <c r="A3275" s="1">
        <v>2019</v>
      </c>
      <c r="B3275" s="1">
        <v>5</v>
      </c>
      <c r="C3275" s="1">
        <v>17</v>
      </c>
      <c r="D3275" s="3">
        <v>0.25</v>
      </c>
      <c r="E3275" s="5">
        <v>3271</v>
      </c>
      <c r="G3275" s="15">
        <v>13.4</v>
      </c>
      <c r="H3275" s="15">
        <v>12</v>
      </c>
      <c r="I3275" s="15">
        <v>12.2</v>
      </c>
      <c r="J3275" s="15">
        <v>14.6</v>
      </c>
      <c r="K3275" s="15">
        <v>12.5</v>
      </c>
      <c r="L3275" s="15">
        <v>13</v>
      </c>
      <c r="N3275" s="88">
        <v>10.199999999999999</v>
      </c>
      <c r="O3275" s="104">
        <v>13.5</v>
      </c>
      <c r="Q3275" s="11">
        <v>14.2</v>
      </c>
      <c r="R3275" s="11">
        <v>13.2</v>
      </c>
      <c r="S3275" s="11">
        <v>20.3</v>
      </c>
      <c r="T3275" s="11">
        <v>14.2</v>
      </c>
      <c r="U3275" s="11">
        <v>15.8</v>
      </c>
      <c r="V3275" s="11">
        <v>14.5</v>
      </c>
      <c r="W3275" s="11">
        <v>14.4</v>
      </c>
      <c r="X3275" s="11">
        <v>14.1</v>
      </c>
      <c r="Y3275" s="78"/>
      <c r="Z3275" s="11">
        <v>69.8</v>
      </c>
      <c r="AA3275" s="11">
        <v>175.58</v>
      </c>
      <c r="AB3275" s="11">
        <v>108.49</v>
      </c>
      <c r="AC3275" s="11">
        <v>0.96</v>
      </c>
      <c r="AD3275" s="11">
        <v>5.14</v>
      </c>
    </row>
    <row r="3276" spans="1:30" x14ac:dyDescent="0.25">
      <c r="A3276" s="1">
        <v>2019</v>
      </c>
      <c r="B3276" s="1">
        <v>5</v>
      </c>
      <c r="C3276" s="1">
        <v>17</v>
      </c>
      <c r="D3276" s="3">
        <v>0.29166666666666669</v>
      </c>
      <c r="E3276" s="5">
        <v>3272</v>
      </c>
      <c r="G3276" s="15">
        <v>14.5</v>
      </c>
      <c r="H3276" s="15">
        <v>12.8</v>
      </c>
      <c r="I3276" s="15">
        <v>11.5</v>
      </c>
      <c r="J3276" s="15">
        <v>15.7</v>
      </c>
      <c r="K3276" s="15">
        <v>13.4</v>
      </c>
      <c r="L3276" s="15">
        <v>14.2</v>
      </c>
      <c r="N3276" s="88">
        <v>10.199999999999999</v>
      </c>
      <c r="O3276" s="104">
        <v>13.5</v>
      </c>
      <c r="Q3276" s="11">
        <v>14.2</v>
      </c>
      <c r="R3276" s="11">
        <v>13.2</v>
      </c>
      <c r="S3276" s="11">
        <v>20.3</v>
      </c>
      <c r="T3276" s="11">
        <v>14.2</v>
      </c>
      <c r="U3276" s="11">
        <v>15.8</v>
      </c>
      <c r="V3276" s="11">
        <v>14.5</v>
      </c>
      <c r="W3276" s="11">
        <v>14.4</v>
      </c>
      <c r="X3276" s="11">
        <v>14.1</v>
      </c>
      <c r="Y3276" s="78"/>
      <c r="Z3276" s="11">
        <v>69.8</v>
      </c>
      <c r="AA3276" s="11">
        <v>175.58</v>
      </c>
      <c r="AB3276" s="11">
        <v>108.49</v>
      </c>
      <c r="AC3276" s="11">
        <v>0.96</v>
      </c>
      <c r="AD3276" s="11">
        <v>5.14</v>
      </c>
    </row>
    <row r="3277" spans="1:30" x14ac:dyDescent="0.25">
      <c r="A3277" s="1">
        <v>2019</v>
      </c>
      <c r="B3277" s="1">
        <v>5</v>
      </c>
      <c r="C3277" s="1">
        <v>17</v>
      </c>
      <c r="D3277" s="3">
        <v>0.33333333333333331</v>
      </c>
      <c r="E3277" s="5">
        <v>3273</v>
      </c>
      <c r="G3277" s="15">
        <v>14.6</v>
      </c>
      <c r="H3277" s="15">
        <v>15.1</v>
      </c>
      <c r="I3277" s="15">
        <v>12.1</v>
      </c>
      <c r="J3277" s="15">
        <v>15.4</v>
      </c>
      <c r="K3277" s="15">
        <v>14.1</v>
      </c>
      <c r="L3277" s="15">
        <v>15.3</v>
      </c>
      <c r="N3277" s="88">
        <v>10.199999999999999</v>
      </c>
      <c r="O3277" s="104">
        <v>13.5</v>
      </c>
      <c r="Q3277" s="11">
        <v>14.2</v>
      </c>
      <c r="R3277" s="11">
        <v>13.2</v>
      </c>
      <c r="S3277" s="11">
        <v>20.3</v>
      </c>
      <c r="T3277" s="11">
        <v>14.2</v>
      </c>
      <c r="U3277" s="11">
        <v>15.8</v>
      </c>
      <c r="V3277" s="11">
        <v>14.5</v>
      </c>
      <c r="W3277" s="11">
        <v>14.4</v>
      </c>
      <c r="X3277" s="11">
        <v>14.1</v>
      </c>
      <c r="Y3277" s="78"/>
      <c r="Z3277" s="11">
        <v>69.8</v>
      </c>
      <c r="AA3277" s="11">
        <v>175.58</v>
      </c>
      <c r="AB3277" s="11">
        <v>108.49</v>
      </c>
      <c r="AC3277" s="11">
        <v>0.96</v>
      </c>
      <c r="AD3277" s="11">
        <v>5.14</v>
      </c>
    </row>
    <row r="3278" spans="1:30" x14ac:dyDescent="0.25">
      <c r="A3278" s="1">
        <v>2019</v>
      </c>
      <c r="B3278" s="1">
        <v>5</v>
      </c>
      <c r="C3278" s="1">
        <v>17</v>
      </c>
      <c r="D3278" s="3">
        <v>0.375</v>
      </c>
      <c r="E3278" s="5">
        <v>3274</v>
      </c>
      <c r="G3278" s="15">
        <v>15.9</v>
      </c>
      <c r="H3278" s="15">
        <v>15.5</v>
      </c>
      <c r="I3278" s="15">
        <v>13.4</v>
      </c>
      <c r="J3278" s="15">
        <v>15.2</v>
      </c>
      <c r="K3278" s="15">
        <v>15.1</v>
      </c>
      <c r="L3278" s="15">
        <v>16.5</v>
      </c>
      <c r="N3278" s="88">
        <v>10.199999999999999</v>
      </c>
      <c r="O3278" s="104">
        <v>13.5</v>
      </c>
      <c r="Q3278" s="11">
        <v>14.2</v>
      </c>
      <c r="R3278" s="11">
        <v>13.2</v>
      </c>
      <c r="S3278" s="11">
        <v>20.3</v>
      </c>
      <c r="T3278" s="11">
        <v>14.2</v>
      </c>
      <c r="U3278" s="11">
        <v>15.8</v>
      </c>
      <c r="V3278" s="11">
        <v>14.5</v>
      </c>
      <c r="W3278" s="11">
        <v>14.4</v>
      </c>
      <c r="X3278" s="11">
        <v>14.1</v>
      </c>
      <c r="Y3278" s="78"/>
      <c r="Z3278" s="11">
        <v>69.8</v>
      </c>
      <c r="AA3278" s="11">
        <v>175.58</v>
      </c>
      <c r="AB3278" s="11">
        <v>108.49</v>
      </c>
      <c r="AC3278" s="11">
        <v>0.96</v>
      </c>
      <c r="AD3278" s="11">
        <v>5.14</v>
      </c>
    </row>
    <row r="3279" spans="1:30" x14ac:dyDescent="0.25">
      <c r="A3279" s="1">
        <v>2019</v>
      </c>
      <c r="B3279" s="1">
        <v>5</v>
      </c>
      <c r="C3279" s="1">
        <v>17</v>
      </c>
      <c r="D3279" s="3">
        <v>0.41666666666666669</v>
      </c>
      <c r="E3279" s="5">
        <v>3275</v>
      </c>
      <c r="G3279" s="15">
        <v>18.3</v>
      </c>
      <c r="H3279" s="15">
        <v>17.5</v>
      </c>
      <c r="I3279" s="15">
        <v>14.1</v>
      </c>
      <c r="J3279" s="15">
        <v>16.7</v>
      </c>
      <c r="K3279" s="15">
        <v>14.8</v>
      </c>
      <c r="L3279" s="15">
        <v>17.399999999999999</v>
      </c>
      <c r="N3279" s="88">
        <v>10.199999999999999</v>
      </c>
      <c r="O3279" s="104">
        <v>13.5</v>
      </c>
      <c r="Q3279" s="11">
        <v>14.2</v>
      </c>
      <c r="R3279" s="11">
        <v>13.2</v>
      </c>
      <c r="S3279" s="11">
        <v>20.3</v>
      </c>
      <c r="T3279" s="11">
        <v>14.2</v>
      </c>
      <c r="U3279" s="11">
        <v>15.8</v>
      </c>
      <c r="V3279" s="11">
        <v>14.5</v>
      </c>
      <c r="W3279" s="11">
        <v>14.4</v>
      </c>
      <c r="X3279" s="11">
        <v>14.1</v>
      </c>
      <c r="Y3279" s="78"/>
      <c r="Z3279" s="11">
        <v>69.8</v>
      </c>
      <c r="AA3279" s="11">
        <v>175.58</v>
      </c>
      <c r="AB3279" s="11">
        <v>108.49</v>
      </c>
      <c r="AC3279" s="11">
        <v>0.96</v>
      </c>
      <c r="AD3279" s="11">
        <v>5.14</v>
      </c>
    </row>
    <row r="3280" spans="1:30" x14ac:dyDescent="0.25">
      <c r="A3280" s="1">
        <v>2019</v>
      </c>
      <c r="B3280" s="1">
        <v>5</v>
      </c>
      <c r="C3280" s="1">
        <v>17</v>
      </c>
      <c r="D3280" s="3">
        <v>0.45833333333333331</v>
      </c>
      <c r="E3280" s="5">
        <v>3276</v>
      </c>
      <c r="G3280" s="15">
        <v>18.100000000000001</v>
      </c>
      <c r="H3280" s="15">
        <v>18.600000000000001</v>
      </c>
      <c r="I3280" s="15">
        <v>17.5</v>
      </c>
      <c r="J3280" s="15">
        <v>17.2</v>
      </c>
      <c r="K3280" s="15">
        <v>16.2</v>
      </c>
      <c r="L3280" s="15">
        <v>18.399999999999999</v>
      </c>
      <c r="N3280" s="88">
        <v>10.199999999999999</v>
      </c>
      <c r="O3280" s="104">
        <v>13.5</v>
      </c>
      <c r="Q3280" s="11">
        <v>14.2</v>
      </c>
      <c r="R3280" s="11">
        <v>13.2</v>
      </c>
      <c r="S3280" s="11">
        <v>20.3</v>
      </c>
      <c r="T3280" s="11">
        <v>14.2</v>
      </c>
      <c r="U3280" s="11">
        <v>15.8</v>
      </c>
      <c r="V3280" s="11">
        <v>14.5</v>
      </c>
      <c r="W3280" s="11">
        <v>14.4</v>
      </c>
      <c r="X3280" s="11">
        <v>14.1</v>
      </c>
      <c r="Y3280" s="78"/>
      <c r="Z3280" s="11">
        <v>69.8</v>
      </c>
      <c r="AA3280" s="11">
        <v>175.58</v>
      </c>
      <c r="AB3280" s="11">
        <v>108.49</v>
      </c>
      <c r="AC3280" s="11">
        <v>0.96</v>
      </c>
      <c r="AD3280" s="11">
        <v>5.14</v>
      </c>
    </row>
    <row r="3281" spans="1:30" x14ac:dyDescent="0.25">
      <c r="A3281" s="1">
        <v>2019</v>
      </c>
      <c r="B3281" s="1">
        <v>5</v>
      </c>
      <c r="C3281" s="1">
        <v>17</v>
      </c>
      <c r="D3281" s="3">
        <v>0.5</v>
      </c>
      <c r="E3281" s="5">
        <v>3277</v>
      </c>
      <c r="G3281" s="15">
        <v>18.8</v>
      </c>
      <c r="H3281" s="15">
        <v>19.2</v>
      </c>
      <c r="I3281" s="15">
        <v>16.899999999999999</v>
      </c>
      <c r="J3281" s="15">
        <v>19.100000000000001</v>
      </c>
      <c r="K3281" s="15">
        <v>17.7</v>
      </c>
      <c r="L3281" s="15">
        <v>20.2</v>
      </c>
      <c r="N3281" s="88">
        <v>9</v>
      </c>
      <c r="O3281" s="104">
        <v>13.5</v>
      </c>
      <c r="Q3281" s="11">
        <v>14.2</v>
      </c>
      <c r="R3281" s="11">
        <v>13.2</v>
      </c>
      <c r="S3281" s="11">
        <v>20.3</v>
      </c>
      <c r="T3281" s="11">
        <v>14.2</v>
      </c>
      <c r="U3281" s="11">
        <v>15.8</v>
      </c>
      <c r="V3281" s="11">
        <v>14.5</v>
      </c>
      <c r="W3281" s="11">
        <v>14.4</v>
      </c>
      <c r="X3281" s="11">
        <v>14.1</v>
      </c>
      <c r="Y3281" s="78"/>
      <c r="Z3281" s="11">
        <v>69.8</v>
      </c>
      <c r="AA3281" s="11">
        <v>175.58</v>
      </c>
      <c r="AB3281" s="11">
        <v>108.49</v>
      </c>
      <c r="AC3281" s="11">
        <v>0.96</v>
      </c>
      <c r="AD3281" s="11">
        <v>5.14</v>
      </c>
    </row>
    <row r="3282" spans="1:30" x14ac:dyDescent="0.25">
      <c r="A3282" s="1">
        <v>2019</v>
      </c>
      <c r="B3282" s="1">
        <v>5</v>
      </c>
      <c r="C3282" s="1">
        <v>17</v>
      </c>
      <c r="D3282" s="3">
        <v>0.54166666666666663</v>
      </c>
      <c r="E3282" s="5">
        <v>3278</v>
      </c>
      <c r="G3282" s="15">
        <v>20.399999999999999</v>
      </c>
      <c r="H3282" s="15">
        <v>20</v>
      </c>
      <c r="I3282" s="15">
        <v>17.3</v>
      </c>
      <c r="J3282" s="15">
        <v>19</v>
      </c>
      <c r="K3282" s="15">
        <v>18.600000000000001</v>
      </c>
      <c r="L3282" s="15">
        <v>18</v>
      </c>
      <c r="N3282" s="88">
        <v>9</v>
      </c>
      <c r="O3282" s="104">
        <v>13.5</v>
      </c>
      <c r="Q3282" s="11">
        <v>14.2</v>
      </c>
      <c r="R3282" s="11">
        <v>13.2</v>
      </c>
      <c r="S3282" s="11">
        <v>20.3</v>
      </c>
      <c r="T3282" s="11">
        <v>14.2</v>
      </c>
      <c r="U3282" s="11">
        <v>15.8</v>
      </c>
      <c r="V3282" s="11">
        <v>14.5</v>
      </c>
      <c r="W3282" s="11">
        <v>14.4</v>
      </c>
      <c r="X3282" s="11">
        <v>14.1</v>
      </c>
      <c r="Y3282" s="78"/>
      <c r="Z3282" s="11">
        <v>69.8</v>
      </c>
      <c r="AA3282" s="11">
        <v>175.58</v>
      </c>
      <c r="AB3282" s="11">
        <v>108.49</v>
      </c>
      <c r="AC3282" s="11">
        <v>0.96</v>
      </c>
      <c r="AD3282" s="11">
        <v>5.14</v>
      </c>
    </row>
    <row r="3283" spans="1:30" x14ac:dyDescent="0.25">
      <c r="A3283" s="1">
        <v>2019</v>
      </c>
      <c r="B3283" s="1">
        <v>5</v>
      </c>
      <c r="C3283" s="1">
        <v>17</v>
      </c>
      <c r="D3283" s="3">
        <v>0.58333333333333337</v>
      </c>
      <c r="E3283" s="5">
        <v>3279</v>
      </c>
      <c r="G3283" s="15">
        <v>19.600000000000001</v>
      </c>
      <c r="H3283" s="15">
        <v>21.2</v>
      </c>
      <c r="I3283" s="15">
        <v>19.100000000000001</v>
      </c>
      <c r="J3283" s="15">
        <v>19.600000000000001</v>
      </c>
      <c r="K3283" s="15">
        <v>19.600000000000001</v>
      </c>
      <c r="L3283" s="15">
        <v>16.399999999999999</v>
      </c>
      <c r="N3283" s="88">
        <v>9</v>
      </c>
      <c r="O3283" s="104">
        <v>13.5</v>
      </c>
      <c r="Q3283" s="11">
        <v>14.2</v>
      </c>
      <c r="R3283" s="11">
        <v>13.2</v>
      </c>
      <c r="S3283" s="11">
        <v>20.3</v>
      </c>
      <c r="T3283" s="11">
        <v>14.2</v>
      </c>
      <c r="U3283" s="11">
        <v>15.8</v>
      </c>
      <c r="V3283" s="11">
        <v>14.5</v>
      </c>
      <c r="W3283" s="11">
        <v>14.4</v>
      </c>
      <c r="X3283" s="11">
        <v>14.1</v>
      </c>
      <c r="Y3283" s="78"/>
      <c r="Z3283" s="11">
        <v>69.8</v>
      </c>
      <c r="AA3283" s="11">
        <v>175.58</v>
      </c>
      <c r="AB3283" s="11">
        <v>108.49</v>
      </c>
      <c r="AC3283" s="11">
        <v>0.96</v>
      </c>
      <c r="AD3283" s="11">
        <v>5.14</v>
      </c>
    </row>
    <row r="3284" spans="1:30" x14ac:dyDescent="0.25">
      <c r="A3284" s="1">
        <v>2019</v>
      </c>
      <c r="B3284" s="1">
        <v>5</v>
      </c>
      <c r="C3284" s="1">
        <v>17</v>
      </c>
      <c r="D3284" s="3">
        <v>0.625</v>
      </c>
      <c r="E3284" s="5">
        <v>3280</v>
      </c>
      <c r="G3284" s="15">
        <v>18.5</v>
      </c>
      <c r="H3284" s="15">
        <v>20.2</v>
      </c>
      <c r="I3284" s="15">
        <v>20.399999999999999</v>
      </c>
      <c r="J3284" s="15">
        <v>20</v>
      </c>
      <c r="K3284" s="15">
        <v>19.899999999999999</v>
      </c>
      <c r="L3284" s="15">
        <v>15.5</v>
      </c>
      <c r="N3284" s="88">
        <v>9</v>
      </c>
      <c r="O3284" s="104">
        <v>13.5</v>
      </c>
      <c r="Q3284" s="11">
        <v>14.2</v>
      </c>
      <c r="R3284" s="11">
        <v>13.2</v>
      </c>
      <c r="S3284" s="11">
        <v>20.3</v>
      </c>
      <c r="T3284" s="11">
        <v>14.2</v>
      </c>
      <c r="U3284" s="11">
        <v>15.8</v>
      </c>
      <c r="V3284" s="11">
        <v>14.5</v>
      </c>
      <c r="W3284" s="11">
        <v>14.4</v>
      </c>
      <c r="X3284" s="11">
        <v>14.1</v>
      </c>
      <c r="Y3284" s="78"/>
      <c r="Z3284" s="11">
        <v>69.8</v>
      </c>
      <c r="AA3284" s="11">
        <v>175.58</v>
      </c>
      <c r="AB3284" s="11">
        <v>108.49</v>
      </c>
      <c r="AC3284" s="11">
        <v>0.96</v>
      </c>
      <c r="AD3284" s="11">
        <v>5.14</v>
      </c>
    </row>
    <row r="3285" spans="1:30" x14ac:dyDescent="0.25">
      <c r="A3285" s="1">
        <v>2019</v>
      </c>
      <c r="B3285" s="1">
        <v>5</v>
      </c>
      <c r="C3285" s="1">
        <v>17</v>
      </c>
      <c r="D3285" s="3">
        <v>0.66666666666666663</v>
      </c>
      <c r="E3285" s="5">
        <v>3281</v>
      </c>
      <c r="G3285" s="15">
        <v>16.8</v>
      </c>
      <c r="H3285" s="15">
        <v>18.899999999999999</v>
      </c>
      <c r="I3285" s="15">
        <v>20.6</v>
      </c>
      <c r="J3285" s="15">
        <v>19.399999999999999</v>
      </c>
      <c r="K3285" s="15">
        <v>19.7</v>
      </c>
      <c r="L3285" s="15">
        <v>16.3</v>
      </c>
      <c r="N3285" s="88">
        <v>9</v>
      </c>
      <c r="O3285" s="104">
        <v>13.5</v>
      </c>
      <c r="Q3285" s="11">
        <v>14.2</v>
      </c>
      <c r="R3285" s="11">
        <v>13.2</v>
      </c>
      <c r="S3285" s="11">
        <v>20.3</v>
      </c>
      <c r="T3285" s="11">
        <v>14.2</v>
      </c>
      <c r="U3285" s="11">
        <v>15.8</v>
      </c>
      <c r="V3285" s="11">
        <v>14.5</v>
      </c>
      <c r="W3285" s="11">
        <v>14.4</v>
      </c>
      <c r="X3285" s="11">
        <v>14.1</v>
      </c>
      <c r="Y3285" s="78"/>
      <c r="Z3285" s="11">
        <v>69.8</v>
      </c>
      <c r="AA3285" s="11">
        <v>175.58</v>
      </c>
      <c r="AB3285" s="11">
        <v>108.49</v>
      </c>
      <c r="AC3285" s="11">
        <v>0.96</v>
      </c>
      <c r="AD3285" s="11">
        <v>5.14</v>
      </c>
    </row>
    <row r="3286" spans="1:30" x14ac:dyDescent="0.25">
      <c r="A3286" s="1">
        <v>2019</v>
      </c>
      <c r="B3286" s="1">
        <v>5</v>
      </c>
      <c r="C3286" s="1">
        <v>17</v>
      </c>
      <c r="D3286" s="3">
        <v>0.70833333333333337</v>
      </c>
      <c r="E3286" s="5">
        <v>3282</v>
      </c>
      <c r="G3286" s="15">
        <v>17.100000000000001</v>
      </c>
      <c r="H3286" s="15">
        <v>16.899999999999999</v>
      </c>
      <c r="I3286" s="15">
        <v>20.6</v>
      </c>
      <c r="J3286" s="15">
        <v>19.3</v>
      </c>
      <c r="K3286" s="15">
        <v>19</v>
      </c>
      <c r="L3286" s="15">
        <v>17.2</v>
      </c>
      <c r="N3286" s="88">
        <v>9</v>
      </c>
      <c r="O3286" s="104">
        <v>13.5</v>
      </c>
      <c r="Q3286" s="11">
        <v>14.2</v>
      </c>
      <c r="R3286" s="11">
        <v>13.2</v>
      </c>
      <c r="S3286" s="11">
        <v>20.3</v>
      </c>
      <c r="T3286" s="11">
        <v>14.2</v>
      </c>
      <c r="U3286" s="11">
        <v>15.8</v>
      </c>
      <c r="V3286" s="11">
        <v>14.5</v>
      </c>
      <c r="W3286" s="11">
        <v>14.4</v>
      </c>
      <c r="X3286" s="11">
        <v>14.1</v>
      </c>
      <c r="Y3286" s="78"/>
      <c r="Z3286" s="11">
        <v>69.8</v>
      </c>
      <c r="AA3286" s="11">
        <v>175.58</v>
      </c>
      <c r="AB3286" s="11">
        <v>108.49</v>
      </c>
      <c r="AC3286" s="11">
        <v>0.96</v>
      </c>
      <c r="AD3286" s="11">
        <v>5.14</v>
      </c>
    </row>
    <row r="3287" spans="1:30" x14ac:dyDescent="0.25">
      <c r="A3287" s="1">
        <v>2019</v>
      </c>
      <c r="B3287" s="1">
        <v>5</v>
      </c>
      <c r="C3287" s="1">
        <v>17</v>
      </c>
      <c r="D3287" s="3">
        <v>0.75</v>
      </c>
      <c r="E3287" s="5">
        <v>3283</v>
      </c>
      <c r="G3287" s="15">
        <v>16.600000000000001</v>
      </c>
      <c r="H3287" s="15">
        <v>16.600000000000001</v>
      </c>
      <c r="I3287" s="15">
        <v>19.7</v>
      </c>
      <c r="J3287" s="15">
        <v>17.7</v>
      </c>
      <c r="K3287" s="15">
        <v>17.5</v>
      </c>
      <c r="L3287" s="15">
        <v>17.2</v>
      </c>
      <c r="N3287" s="88">
        <v>9</v>
      </c>
      <c r="O3287" s="104">
        <v>13.5</v>
      </c>
      <c r="Q3287" s="11">
        <v>14.2</v>
      </c>
      <c r="R3287" s="11">
        <v>13.2</v>
      </c>
      <c r="S3287" s="11">
        <v>20.3</v>
      </c>
      <c r="T3287" s="11">
        <v>14.2</v>
      </c>
      <c r="U3287" s="11">
        <v>15.8</v>
      </c>
      <c r="V3287" s="11">
        <v>14.5</v>
      </c>
      <c r="W3287" s="11">
        <v>14.4</v>
      </c>
      <c r="X3287" s="11">
        <v>14.1</v>
      </c>
      <c r="Y3287" s="78"/>
      <c r="Z3287" s="11">
        <v>69.8</v>
      </c>
      <c r="AA3287" s="11">
        <v>175.58</v>
      </c>
      <c r="AB3287" s="11">
        <v>108.49</v>
      </c>
      <c r="AC3287" s="11">
        <v>0.96</v>
      </c>
      <c r="AD3287" s="11">
        <v>5.14</v>
      </c>
    </row>
    <row r="3288" spans="1:30" x14ac:dyDescent="0.25">
      <c r="A3288" s="1">
        <v>2019</v>
      </c>
      <c r="B3288" s="1">
        <v>5</v>
      </c>
      <c r="C3288" s="1">
        <v>17</v>
      </c>
      <c r="D3288" s="3">
        <v>0.79166666666666663</v>
      </c>
      <c r="E3288" s="5">
        <v>3284</v>
      </c>
      <c r="G3288" s="15">
        <v>16.3</v>
      </c>
      <c r="H3288" s="15">
        <v>16.100000000000001</v>
      </c>
      <c r="I3288" s="15">
        <v>18.3</v>
      </c>
      <c r="J3288" s="15">
        <v>16.399999999999999</v>
      </c>
      <c r="K3288" s="15">
        <v>15.4</v>
      </c>
      <c r="L3288" s="15">
        <v>17.2</v>
      </c>
      <c r="N3288" s="88">
        <v>9</v>
      </c>
      <c r="O3288" s="104">
        <v>13.5</v>
      </c>
      <c r="Q3288" s="11">
        <v>14.2</v>
      </c>
      <c r="R3288" s="11">
        <v>13.2</v>
      </c>
      <c r="S3288" s="11">
        <v>20.3</v>
      </c>
      <c r="T3288" s="11">
        <v>14.2</v>
      </c>
      <c r="U3288" s="11">
        <v>15.8</v>
      </c>
      <c r="V3288" s="11">
        <v>14.5</v>
      </c>
      <c r="W3288" s="11">
        <v>14.4</v>
      </c>
      <c r="X3288" s="11">
        <v>14.1</v>
      </c>
      <c r="Y3288" s="78"/>
      <c r="Z3288" s="11">
        <v>69.8</v>
      </c>
      <c r="AA3288" s="11">
        <v>175.58</v>
      </c>
      <c r="AB3288" s="11">
        <v>108.49</v>
      </c>
      <c r="AC3288" s="11">
        <v>0.96</v>
      </c>
      <c r="AD3288" s="11">
        <v>5.14</v>
      </c>
    </row>
    <row r="3289" spans="1:30" x14ac:dyDescent="0.25">
      <c r="A3289" s="1">
        <v>2019</v>
      </c>
      <c r="B3289" s="1">
        <v>5</v>
      </c>
      <c r="C3289" s="1">
        <v>17</v>
      </c>
      <c r="D3289" s="3">
        <v>0.83333333333333337</v>
      </c>
      <c r="E3289" s="5">
        <v>3285</v>
      </c>
      <c r="G3289" s="15">
        <v>17.7</v>
      </c>
      <c r="H3289" s="15">
        <v>15.9</v>
      </c>
      <c r="I3289" s="15">
        <v>17.2</v>
      </c>
      <c r="J3289" s="15">
        <v>14.2</v>
      </c>
      <c r="K3289" s="15">
        <v>14.7</v>
      </c>
      <c r="L3289" s="15">
        <v>16.600000000000001</v>
      </c>
      <c r="N3289" s="88">
        <v>9</v>
      </c>
      <c r="O3289" s="104">
        <v>13.5</v>
      </c>
      <c r="Q3289" s="11">
        <v>14.2</v>
      </c>
      <c r="R3289" s="11">
        <v>13.2</v>
      </c>
      <c r="S3289" s="11">
        <v>20.3</v>
      </c>
      <c r="T3289" s="11">
        <v>14.2</v>
      </c>
      <c r="U3289" s="11">
        <v>15.8</v>
      </c>
      <c r="V3289" s="11">
        <v>14.5</v>
      </c>
      <c r="W3289" s="11">
        <v>14.4</v>
      </c>
      <c r="X3289" s="11">
        <v>14.1</v>
      </c>
      <c r="Y3289" s="78"/>
      <c r="Z3289" s="11">
        <v>69.8</v>
      </c>
      <c r="AA3289" s="11">
        <v>175.58</v>
      </c>
      <c r="AB3289" s="11">
        <v>108.49</v>
      </c>
      <c r="AC3289" s="11">
        <v>0.96</v>
      </c>
      <c r="AD3289" s="11">
        <v>5.14</v>
      </c>
    </row>
    <row r="3290" spans="1:30" x14ac:dyDescent="0.25">
      <c r="A3290" s="1">
        <v>2019</v>
      </c>
      <c r="B3290" s="1">
        <v>5</v>
      </c>
      <c r="C3290" s="1">
        <v>17</v>
      </c>
      <c r="D3290" s="3">
        <v>0.875</v>
      </c>
      <c r="E3290" s="5">
        <v>3286</v>
      </c>
      <c r="G3290" s="15">
        <v>17.600000000000001</v>
      </c>
      <c r="H3290" s="15">
        <v>14.9</v>
      </c>
      <c r="I3290" s="15">
        <v>16.3</v>
      </c>
      <c r="J3290" s="15">
        <v>15.4</v>
      </c>
      <c r="K3290" s="15">
        <v>13.8</v>
      </c>
      <c r="L3290" s="15">
        <v>16.600000000000001</v>
      </c>
      <c r="N3290" s="88">
        <v>9</v>
      </c>
      <c r="O3290" s="104">
        <v>13.5</v>
      </c>
      <c r="Q3290" s="11">
        <v>14.2</v>
      </c>
      <c r="R3290" s="11">
        <v>13.2</v>
      </c>
      <c r="S3290" s="11">
        <v>20.3</v>
      </c>
      <c r="T3290" s="11">
        <v>14.2</v>
      </c>
      <c r="U3290" s="11">
        <v>15.8</v>
      </c>
      <c r="V3290" s="11">
        <v>14.5</v>
      </c>
      <c r="W3290" s="11">
        <v>14.4</v>
      </c>
      <c r="X3290" s="11">
        <v>14.1</v>
      </c>
      <c r="Y3290" s="78"/>
      <c r="Z3290" s="11">
        <v>69.8</v>
      </c>
      <c r="AA3290" s="11">
        <v>175.58</v>
      </c>
      <c r="AB3290" s="11">
        <v>108.49</v>
      </c>
      <c r="AC3290" s="11">
        <v>0.96</v>
      </c>
      <c r="AD3290" s="11">
        <v>5.14</v>
      </c>
    </row>
    <row r="3291" spans="1:30" x14ac:dyDescent="0.25">
      <c r="A3291" s="1">
        <v>2019</v>
      </c>
      <c r="B3291" s="1">
        <v>5</v>
      </c>
      <c r="C3291" s="1">
        <v>17</v>
      </c>
      <c r="D3291" s="3">
        <v>0.91666666666666663</v>
      </c>
      <c r="E3291" s="5">
        <v>3287</v>
      </c>
      <c r="G3291" s="15">
        <v>17.7</v>
      </c>
      <c r="H3291" s="15">
        <v>14.9</v>
      </c>
      <c r="I3291" s="15">
        <v>15.5</v>
      </c>
      <c r="J3291" s="15">
        <v>14</v>
      </c>
      <c r="K3291" s="15">
        <v>13.7</v>
      </c>
      <c r="L3291" s="15">
        <v>16.600000000000001</v>
      </c>
      <c r="N3291" s="88">
        <v>9</v>
      </c>
      <c r="O3291" s="104">
        <v>13.5</v>
      </c>
      <c r="Q3291" s="11">
        <v>14.2</v>
      </c>
      <c r="R3291" s="11">
        <v>13.2</v>
      </c>
      <c r="S3291" s="11">
        <v>20.3</v>
      </c>
      <c r="T3291" s="11">
        <v>14.2</v>
      </c>
      <c r="U3291" s="11">
        <v>15.8</v>
      </c>
      <c r="V3291" s="11">
        <v>14.5</v>
      </c>
      <c r="W3291" s="11">
        <v>14.4</v>
      </c>
      <c r="X3291" s="11">
        <v>14.1</v>
      </c>
      <c r="Y3291" s="78"/>
      <c r="Z3291" s="11">
        <v>69.8</v>
      </c>
      <c r="AA3291" s="11">
        <v>175.58</v>
      </c>
      <c r="AB3291" s="11">
        <v>108.49</v>
      </c>
      <c r="AC3291" s="11">
        <v>0.96</v>
      </c>
      <c r="AD3291" s="11">
        <v>5.14</v>
      </c>
    </row>
    <row r="3292" spans="1:30" x14ac:dyDescent="0.25">
      <c r="A3292" s="1">
        <v>2019</v>
      </c>
      <c r="B3292" s="1">
        <v>5</v>
      </c>
      <c r="C3292" s="1">
        <v>17</v>
      </c>
      <c r="D3292" s="3">
        <v>0.95833333333333337</v>
      </c>
      <c r="E3292" s="5">
        <v>3288</v>
      </c>
      <c r="G3292" s="15">
        <v>17.7</v>
      </c>
      <c r="H3292" s="15">
        <v>15.1</v>
      </c>
      <c r="I3292" s="15">
        <v>15.2</v>
      </c>
      <c r="J3292" s="15">
        <v>13.9</v>
      </c>
      <c r="K3292" s="15">
        <v>13.4</v>
      </c>
      <c r="L3292" s="15">
        <v>16.100000000000001</v>
      </c>
      <c r="N3292" s="88">
        <v>9</v>
      </c>
      <c r="O3292" s="104">
        <v>13.5</v>
      </c>
      <c r="Q3292" s="11">
        <v>14.2</v>
      </c>
      <c r="R3292" s="11">
        <v>13.2</v>
      </c>
      <c r="S3292" s="11">
        <v>20.3</v>
      </c>
      <c r="T3292" s="11">
        <v>14.2</v>
      </c>
      <c r="U3292" s="11">
        <v>15.8</v>
      </c>
      <c r="V3292" s="11">
        <v>14.5</v>
      </c>
      <c r="W3292" s="11">
        <v>14.4</v>
      </c>
      <c r="X3292" s="11">
        <v>14.1</v>
      </c>
      <c r="Y3292" s="78"/>
      <c r="Z3292" s="11">
        <v>69.8</v>
      </c>
      <c r="AA3292" s="11">
        <v>175.58</v>
      </c>
      <c r="AB3292" s="11">
        <v>108.49</v>
      </c>
      <c r="AC3292" s="11">
        <v>0.96</v>
      </c>
      <c r="AD3292" s="11">
        <v>5.14</v>
      </c>
    </row>
    <row r="3293" spans="1:30" x14ac:dyDescent="0.25">
      <c r="A3293" s="1">
        <v>2019</v>
      </c>
      <c r="B3293" s="1">
        <v>5</v>
      </c>
      <c r="C3293" s="1">
        <v>18</v>
      </c>
      <c r="D3293" s="3">
        <v>0</v>
      </c>
      <c r="E3293" s="5">
        <v>3289</v>
      </c>
      <c r="G3293" s="15">
        <v>17.3</v>
      </c>
      <c r="H3293" s="15">
        <v>15.2</v>
      </c>
      <c r="I3293" s="15">
        <v>14.6</v>
      </c>
      <c r="J3293" s="15">
        <v>12.8</v>
      </c>
      <c r="K3293" s="15">
        <v>13.3</v>
      </c>
      <c r="L3293" s="15">
        <v>15.4</v>
      </c>
      <c r="N3293" s="88">
        <v>8.8000000000000007</v>
      </c>
      <c r="O3293" s="104">
        <v>14</v>
      </c>
      <c r="Q3293" s="11">
        <v>14.7</v>
      </c>
      <c r="R3293" s="11">
        <v>13.7</v>
      </c>
      <c r="S3293" s="11">
        <v>20.100000000000001</v>
      </c>
      <c r="T3293" s="11">
        <v>15.4</v>
      </c>
      <c r="U3293" s="11">
        <v>16.399999999999999</v>
      </c>
      <c r="V3293" s="11">
        <v>15.3</v>
      </c>
      <c r="W3293" s="11">
        <v>16.5</v>
      </c>
      <c r="X3293" s="11">
        <v>14.8</v>
      </c>
      <c r="Y3293" s="78"/>
      <c r="Z3293" s="11">
        <v>69.25</v>
      </c>
      <c r="AA3293" s="11">
        <v>183.21</v>
      </c>
      <c r="AB3293" s="11">
        <v>108.43</v>
      </c>
      <c r="AC3293" s="11">
        <v>0.95</v>
      </c>
      <c r="AD3293" s="11">
        <v>5.67</v>
      </c>
    </row>
    <row r="3294" spans="1:30" x14ac:dyDescent="0.25">
      <c r="A3294" s="1">
        <v>2019</v>
      </c>
      <c r="B3294" s="1">
        <v>5</v>
      </c>
      <c r="C3294" s="1">
        <v>18</v>
      </c>
      <c r="D3294" s="3">
        <v>4.1666666666666664E-2</v>
      </c>
      <c r="E3294" s="5">
        <v>3290</v>
      </c>
      <c r="G3294" s="15">
        <v>16.8</v>
      </c>
      <c r="H3294" s="15">
        <v>14.8</v>
      </c>
      <c r="I3294" s="15">
        <v>14.5</v>
      </c>
      <c r="J3294" s="15">
        <v>12.1</v>
      </c>
      <c r="K3294" s="15">
        <v>12.9</v>
      </c>
      <c r="L3294" s="15">
        <v>14.5</v>
      </c>
      <c r="N3294" s="88">
        <v>8.8000000000000007</v>
      </c>
      <c r="O3294" s="104">
        <v>14</v>
      </c>
      <c r="Q3294" s="11">
        <v>14.7</v>
      </c>
      <c r="R3294" s="11">
        <v>13.7</v>
      </c>
      <c r="S3294" s="11">
        <v>20.100000000000001</v>
      </c>
      <c r="T3294" s="11">
        <v>15.4</v>
      </c>
      <c r="U3294" s="11">
        <v>16.399999999999999</v>
      </c>
      <c r="V3294" s="11">
        <v>15.3</v>
      </c>
      <c r="W3294" s="11">
        <v>16.5</v>
      </c>
      <c r="X3294" s="11">
        <v>14.8</v>
      </c>
      <c r="Y3294" s="78"/>
      <c r="Z3294" s="11">
        <v>69.25</v>
      </c>
      <c r="AA3294" s="11">
        <v>183.21</v>
      </c>
      <c r="AB3294" s="11">
        <v>108.43</v>
      </c>
      <c r="AC3294" s="11">
        <v>0.95</v>
      </c>
      <c r="AD3294" s="11">
        <v>5.67</v>
      </c>
    </row>
    <row r="3295" spans="1:30" x14ac:dyDescent="0.25">
      <c r="A3295" s="1">
        <v>2019</v>
      </c>
      <c r="B3295" s="1">
        <v>5</v>
      </c>
      <c r="C3295" s="1">
        <v>18</v>
      </c>
      <c r="D3295" s="3">
        <v>8.3333333333333329E-2</v>
      </c>
      <c r="E3295" s="5">
        <v>3291</v>
      </c>
      <c r="G3295" s="15">
        <v>16.600000000000001</v>
      </c>
      <c r="H3295" s="15">
        <v>14.7</v>
      </c>
      <c r="I3295" s="15">
        <v>14.7</v>
      </c>
      <c r="J3295" s="15">
        <v>11.6</v>
      </c>
      <c r="K3295" s="15">
        <v>12.9</v>
      </c>
      <c r="L3295" s="15">
        <v>14.2</v>
      </c>
      <c r="N3295" s="88">
        <v>8.8000000000000007</v>
      </c>
      <c r="O3295" s="104">
        <v>14</v>
      </c>
      <c r="Q3295" s="11">
        <v>14.7</v>
      </c>
      <c r="R3295" s="11">
        <v>13.7</v>
      </c>
      <c r="S3295" s="11">
        <v>20.100000000000001</v>
      </c>
      <c r="T3295" s="11">
        <v>15.4</v>
      </c>
      <c r="U3295" s="11">
        <v>16.399999999999999</v>
      </c>
      <c r="V3295" s="11">
        <v>15.3</v>
      </c>
      <c r="W3295" s="11">
        <v>16.5</v>
      </c>
      <c r="X3295" s="11">
        <v>14.8</v>
      </c>
      <c r="Y3295" s="78"/>
      <c r="Z3295" s="11">
        <v>69.25</v>
      </c>
      <c r="AA3295" s="11">
        <v>183.21</v>
      </c>
      <c r="AB3295" s="11">
        <v>108.43</v>
      </c>
      <c r="AC3295" s="11">
        <v>0.95</v>
      </c>
      <c r="AD3295" s="11">
        <v>5.67</v>
      </c>
    </row>
    <row r="3296" spans="1:30" x14ac:dyDescent="0.25">
      <c r="A3296" s="1">
        <v>2019</v>
      </c>
      <c r="B3296" s="1">
        <v>5</v>
      </c>
      <c r="C3296" s="1">
        <v>18</v>
      </c>
      <c r="D3296" s="3">
        <v>0.125</v>
      </c>
      <c r="E3296" s="5">
        <v>3292</v>
      </c>
      <c r="G3296" s="15">
        <v>16</v>
      </c>
      <c r="H3296" s="15">
        <v>15.2</v>
      </c>
      <c r="I3296" s="15">
        <v>14.9</v>
      </c>
      <c r="J3296" s="15">
        <v>11</v>
      </c>
      <c r="K3296" s="15">
        <v>12.9</v>
      </c>
      <c r="L3296" s="15">
        <v>13.9</v>
      </c>
      <c r="N3296" s="88">
        <v>8.8000000000000007</v>
      </c>
      <c r="O3296" s="104">
        <v>14</v>
      </c>
      <c r="Q3296" s="11">
        <v>14.7</v>
      </c>
      <c r="R3296" s="11">
        <v>13.7</v>
      </c>
      <c r="S3296" s="11">
        <v>20.100000000000001</v>
      </c>
      <c r="T3296" s="11">
        <v>15.4</v>
      </c>
      <c r="U3296" s="11">
        <v>16.399999999999999</v>
      </c>
      <c r="V3296" s="11">
        <v>15.3</v>
      </c>
      <c r="W3296" s="11">
        <v>16.5</v>
      </c>
      <c r="X3296" s="11">
        <v>14.8</v>
      </c>
      <c r="Y3296" s="78"/>
      <c r="Z3296" s="11">
        <v>69.25</v>
      </c>
      <c r="AA3296" s="11">
        <v>183.21</v>
      </c>
      <c r="AB3296" s="11">
        <v>108.43</v>
      </c>
      <c r="AC3296" s="11">
        <v>0.95</v>
      </c>
      <c r="AD3296" s="11">
        <v>5.67</v>
      </c>
    </row>
    <row r="3297" spans="1:30" x14ac:dyDescent="0.25">
      <c r="A3297" s="1">
        <v>2019</v>
      </c>
      <c r="B3297" s="1">
        <v>5</v>
      </c>
      <c r="C3297" s="1">
        <v>18</v>
      </c>
      <c r="D3297" s="3">
        <v>0.16666666666666666</v>
      </c>
      <c r="E3297" s="5">
        <v>3293</v>
      </c>
      <c r="G3297" s="15">
        <v>16.2</v>
      </c>
      <c r="H3297" s="15">
        <v>15.8</v>
      </c>
      <c r="I3297" s="15">
        <v>14.7</v>
      </c>
      <c r="J3297" s="15">
        <v>13</v>
      </c>
      <c r="K3297" s="15">
        <v>13.2</v>
      </c>
      <c r="L3297" s="15">
        <v>14.4</v>
      </c>
      <c r="N3297" s="88">
        <v>8.8000000000000007</v>
      </c>
      <c r="O3297" s="104">
        <v>14</v>
      </c>
      <c r="Q3297" s="11">
        <v>14.7</v>
      </c>
      <c r="R3297" s="11">
        <v>13.7</v>
      </c>
      <c r="S3297" s="11">
        <v>20.100000000000001</v>
      </c>
      <c r="T3297" s="11">
        <v>15.4</v>
      </c>
      <c r="U3297" s="11">
        <v>16.399999999999999</v>
      </c>
      <c r="V3297" s="11">
        <v>15.3</v>
      </c>
      <c r="W3297" s="11">
        <v>16.5</v>
      </c>
      <c r="X3297" s="11">
        <v>14.8</v>
      </c>
      <c r="Y3297" s="78"/>
      <c r="Z3297" s="11">
        <v>69.25</v>
      </c>
      <c r="AA3297" s="11">
        <v>183.21</v>
      </c>
      <c r="AB3297" s="11">
        <v>108.43</v>
      </c>
      <c r="AC3297" s="11">
        <v>0.95</v>
      </c>
      <c r="AD3297" s="11">
        <v>5.67</v>
      </c>
    </row>
    <row r="3298" spans="1:30" x14ac:dyDescent="0.25">
      <c r="A3298" s="1">
        <v>2019</v>
      </c>
      <c r="B3298" s="1">
        <v>5</v>
      </c>
      <c r="C3298" s="1">
        <v>18</v>
      </c>
      <c r="D3298" s="3">
        <v>0.20833333333333334</v>
      </c>
      <c r="E3298" s="5">
        <v>3294</v>
      </c>
      <c r="G3298" s="15">
        <v>17.100000000000001</v>
      </c>
      <c r="H3298" s="15">
        <v>16.7</v>
      </c>
      <c r="I3298" s="15">
        <v>16.3</v>
      </c>
      <c r="J3298" s="15">
        <v>14.8</v>
      </c>
      <c r="K3298" s="15">
        <v>14.8</v>
      </c>
      <c r="L3298" s="15">
        <v>15.6</v>
      </c>
      <c r="N3298" s="88">
        <v>8.8000000000000007</v>
      </c>
      <c r="O3298" s="104">
        <v>14</v>
      </c>
      <c r="Q3298" s="11">
        <v>14.7</v>
      </c>
      <c r="R3298" s="11">
        <v>13.7</v>
      </c>
      <c r="S3298" s="11">
        <v>20.100000000000001</v>
      </c>
      <c r="T3298" s="11">
        <v>15.4</v>
      </c>
      <c r="U3298" s="11">
        <v>16.399999999999999</v>
      </c>
      <c r="V3298" s="11">
        <v>15.3</v>
      </c>
      <c r="W3298" s="11">
        <v>16.5</v>
      </c>
      <c r="X3298" s="11">
        <v>14.8</v>
      </c>
      <c r="Y3298" s="78"/>
      <c r="Z3298" s="11">
        <v>69.25</v>
      </c>
      <c r="AA3298" s="11">
        <v>183.21</v>
      </c>
      <c r="AB3298" s="11">
        <v>108.43</v>
      </c>
      <c r="AC3298" s="11">
        <v>0.95</v>
      </c>
      <c r="AD3298" s="11">
        <v>5.67</v>
      </c>
    </row>
    <row r="3299" spans="1:30" x14ac:dyDescent="0.25">
      <c r="A3299" s="1">
        <v>2019</v>
      </c>
      <c r="B3299" s="1">
        <v>5</v>
      </c>
      <c r="C3299" s="1">
        <v>18</v>
      </c>
      <c r="D3299" s="3">
        <v>0.25</v>
      </c>
      <c r="E3299" s="5">
        <v>3295</v>
      </c>
      <c r="G3299" s="15">
        <v>18.7</v>
      </c>
      <c r="H3299" s="15">
        <v>16.8</v>
      </c>
      <c r="I3299" s="15">
        <v>18.100000000000001</v>
      </c>
      <c r="J3299" s="15">
        <v>17</v>
      </c>
      <c r="K3299" s="15">
        <v>17.399999999999999</v>
      </c>
      <c r="L3299" s="15">
        <v>19.2</v>
      </c>
      <c r="N3299" s="88">
        <v>8.8000000000000007</v>
      </c>
      <c r="O3299" s="104">
        <v>14</v>
      </c>
      <c r="Q3299" s="11">
        <v>14.7</v>
      </c>
      <c r="R3299" s="11">
        <v>13.7</v>
      </c>
      <c r="S3299" s="11">
        <v>20.100000000000001</v>
      </c>
      <c r="T3299" s="11">
        <v>15.4</v>
      </c>
      <c r="U3299" s="11">
        <v>16.399999999999999</v>
      </c>
      <c r="V3299" s="11">
        <v>15.3</v>
      </c>
      <c r="W3299" s="11">
        <v>16.5</v>
      </c>
      <c r="X3299" s="11">
        <v>14.8</v>
      </c>
      <c r="Y3299" s="78"/>
      <c r="Z3299" s="11">
        <v>69.25</v>
      </c>
      <c r="AA3299" s="11">
        <v>183.21</v>
      </c>
      <c r="AB3299" s="11">
        <v>108.43</v>
      </c>
      <c r="AC3299" s="11">
        <v>0.95</v>
      </c>
      <c r="AD3299" s="11">
        <v>5.67</v>
      </c>
    </row>
    <row r="3300" spans="1:30" x14ac:dyDescent="0.25">
      <c r="A3300" s="1">
        <v>2019</v>
      </c>
      <c r="B3300" s="1">
        <v>5</v>
      </c>
      <c r="C3300" s="1">
        <v>18</v>
      </c>
      <c r="D3300" s="3">
        <v>0.29166666666666669</v>
      </c>
      <c r="E3300" s="5">
        <v>3296</v>
      </c>
      <c r="G3300" s="15">
        <v>19.399999999999999</v>
      </c>
      <c r="H3300" s="15">
        <v>18.5</v>
      </c>
      <c r="I3300" s="15">
        <v>19.399999999999999</v>
      </c>
      <c r="J3300" s="15">
        <v>18.100000000000001</v>
      </c>
      <c r="K3300" s="15">
        <v>18.100000000000001</v>
      </c>
      <c r="L3300" s="15">
        <v>20.2</v>
      </c>
      <c r="N3300" s="88">
        <v>8.8000000000000007</v>
      </c>
      <c r="O3300" s="104">
        <v>14</v>
      </c>
      <c r="Q3300" s="11">
        <v>14.7</v>
      </c>
      <c r="R3300" s="11">
        <v>13.7</v>
      </c>
      <c r="S3300" s="11">
        <v>20.100000000000001</v>
      </c>
      <c r="T3300" s="11">
        <v>15.4</v>
      </c>
      <c r="U3300" s="11">
        <v>16.399999999999999</v>
      </c>
      <c r="V3300" s="11">
        <v>15.3</v>
      </c>
      <c r="W3300" s="11">
        <v>16.5</v>
      </c>
      <c r="X3300" s="11">
        <v>14.8</v>
      </c>
      <c r="Y3300" s="78"/>
      <c r="Z3300" s="11">
        <v>69.25</v>
      </c>
      <c r="AA3300" s="11">
        <v>183.21</v>
      </c>
      <c r="AB3300" s="11">
        <v>108.43</v>
      </c>
      <c r="AC3300" s="11">
        <v>0.95</v>
      </c>
      <c r="AD3300" s="11">
        <v>5.67</v>
      </c>
    </row>
    <row r="3301" spans="1:30" x14ac:dyDescent="0.25">
      <c r="A3301" s="1">
        <v>2019</v>
      </c>
      <c r="B3301" s="1">
        <v>5</v>
      </c>
      <c r="C3301" s="1">
        <v>18</v>
      </c>
      <c r="D3301" s="3">
        <v>0.33333333333333331</v>
      </c>
      <c r="E3301" s="5">
        <v>3297</v>
      </c>
      <c r="G3301" s="15">
        <v>21.6</v>
      </c>
      <c r="H3301" s="15">
        <v>18.399999999999999</v>
      </c>
      <c r="I3301" s="15">
        <v>21</v>
      </c>
      <c r="J3301" s="15">
        <v>19.7</v>
      </c>
      <c r="K3301" s="15">
        <v>17.7</v>
      </c>
      <c r="L3301" s="15">
        <v>21.5</v>
      </c>
      <c r="N3301" s="88">
        <v>8.8000000000000007</v>
      </c>
      <c r="O3301" s="104">
        <v>14</v>
      </c>
      <c r="Q3301" s="11">
        <v>14.7</v>
      </c>
      <c r="R3301" s="11">
        <v>13.7</v>
      </c>
      <c r="S3301" s="11">
        <v>20.100000000000001</v>
      </c>
      <c r="T3301" s="11">
        <v>15.4</v>
      </c>
      <c r="U3301" s="11">
        <v>16.399999999999999</v>
      </c>
      <c r="V3301" s="11">
        <v>15.3</v>
      </c>
      <c r="W3301" s="11">
        <v>16.5</v>
      </c>
      <c r="X3301" s="11">
        <v>14.8</v>
      </c>
      <c r="Y3301" s="78"/>
      <c r="Z3301" s="11">
        <v>69.25</v>
      </c>
      <c r="AA3301" s="11">
        <v>183.21</v>
      </c>
      <c r="AB3301" s="11">
        <v>108.43</v>
      </c>
      <c r="AC3301" s="11">
        <v>0.95</v>
      </c>
      <c r="AD3301" s="11">
        <v>5.67</v>
      </c>
    </row>
    <row r="3302" spans="1:30" x14ac:dyDescent="0.25">
      <c r="A3302" s="1">
        <v>2019</v>
      </c>
      <c r="B3302" s="1">
        <v>5</v>
      </c>
      <c r="C3302" s="1">
        <v>18</v>
      </c>
      <c r="D3302" s="3">
        <v>0.375</v>
      </c>
      <c r="E3302" s="5">
        <v>3298</v>
      </c>
      <c r="G3302" s="15">
        <v>23.2</v>
      </c>
      <c r="H3302" s="15">
        <v>21.1</v>
      </c>
      <c r="I3302" s="15">
        <v>21.7</v>
      </c>
      <c r="J3302" s="15">
        <v>21.5</v>
      </c>
      <c r="K3302" s="15">
        <v>20.6</v>
      </c>
      <c r="L3302" s="15">
        <v>21.9</v>
      </c>
      <c r="N3302" s="88">
        <v>8.8000000000000007</v>
      </c>
      <c r="O3302" s="104">
        <v>14</v>
      </c>
      <c r="Q3302" s="11">
        <v>14.7</v>
      </c>
      <c r="R3302" s="11">
        <v>13.7</v>
      </c>
      <c r="S3302" s="11">
        <v>20.100000000000001</v>
      </c>
      <c r="T3302" s="11">
        <v>15.4</v>
      </c>
      <c r="U3302" s="11">
        <v>16.399999999999999</v>
      </c>
      <c r="V3302" s="11">
        <v>15.3</v>
      </c>
      <c r="W3302" s="11">
        <v>16.5</v>
      </c>
      <c r="X3302" s="11">
        <v>14.8</v>
      </c>
      <c r="Y3302" s="78"/>
      <c r="Z3302" s="11">
        <v>69.25</v>
      </c>
      <c r="AA3302" s="11">
        <v>183.21</v>
      </c>
      <c r="AB3302" s="11">
        <v>108.43</v>
      </c>
      <c r="AC3302" s="11">
        <v>0.95</v>
      </c>
      <c r="AD3302" s="11">
        <v>5.67</v>
      </c>
    </row>
    <row r="3303" spans="1:30" x14ac:dyDescent="0.25">
      <c r="A3303" s="1">
        <v>2019</v>
      </c>
      <c r="B3303" s="1">
        <v>5</v>
      </c>
      <c r="C3303" s="1">
        <v>18</v>
      </c>
      <c r="D3303" s="3">
        <v>0.41666666666666669</v>
      </c>
      <c r="E3303" s="5">
        <v>3299</v>
      </c>
      <c r="G3303" s="15">
        <v>23.5</v>
      </c>
      <c r="H3303" s="15">
        <v>21.8</v>
      </c>
      <c r="I3303" s="15">
        <v>19.8</v>
      </c>
      <c r="J3303" s="15">
        <v>22.7</v>
      </c>
      <c r="K3303" s="15">
        <v>21.2</v>
      </c>
      <c r="L3303" s="15">
        <v>23.8</v>
      </c>
      <c r="N3303" s="88">
        <v>8.8000000000000007</v>
      </c>
      <c r="O3303" s="104">
        <v>14</v>
      </c>
      <c r="Q3303" s="11">
        <v>14.7</v>
      </c>
      <c r="R3303" s="11">
        <v>13.7</v>
      </c>
      <c r="S3303" s="11">
        <v>20.100000000000001</v>
      </c>
      <c r="T3303" s="11">
        <v>15.4</v>
      </c>
      <c r="U3303" s="11">
        <v>16.399999999999999</v>
      </c>
      <c r="V3303" s="11">
        <v>15.3</v>
      </c>
      <c r="W3303" s="11">
        <v>16.5</v>
      </c>
      <c r="X3303" s="11">
        <v>14.8</v>
      </c>
      <c r="Y3303" s="78"/>
      <c r="Z3303" s="11">
        <v>69.25</v>
      </c>
      <c r="AA3303" s="11">
        <v>183.21</v>
      </c>
      <c r="AB3303" s="11">
        <v>108.43</v>
      </c>
      <c r="AC3303" s="11">
        <v>0.95</v>
      </c>
      <c r="AD3303" s="11">
        <v>5.67</v>
      </c>
    </row>
    <row r="3304" spans="1:30" x14ac:dyDescent="0.25">
      <c r="A3304" s="1">
        <v>2019</v>
      </c>
      <c r="B3304" s="1">
        <v>5</v>
      </c>
      <c r="C3304" s="1">
        <v>18</v>
      </c>
      <c r="D3304" s="3">
        <v>0.45833333333333331</v>
      </c>
      <c r="E3304" s="5">
        <v>3300</v>
      </c>
      <c r="G3304" s="15">
        <v>24.7</v>
      </c>
      <c r="H3304" s="15">
        <v>23.6</v>
      </c>
      <c r="I3304" s="15">
        <v>22</v>
      </c>
      <c r="J3304" s="15">
        <v>23.2</v>
      </c>
      <c r="K3304" s="15">
        <v>24</v>
      </c>
      <c r="L3304" s="15">
        <v>23.7</v>
      </c>
      <c r="N3304" s="88">
        <v>8.8000000000000007</v>
      </c>
      <c r="O3304" s="104">
        <v>14</v>
      </c>
      <c r="Q3304" s="11">
        <v>14.7</v>
      </c>
      <c r="R3304" s="11">
        <v>13.7</v>
      </c>
      <c r="S3304" s="11">
        <v>20.100000000000001</v>
      </c>
      <c r="T3304" s="11">
        <v>15.4</v>
      </c>
      <c r="U3304" s="11">
        <v>16.399999999999999</v>
      </c>
      <c r="V3304" s="11">
        <v>15.3</v>
      </c>
      <c r="W3304" s="11">
        <v>16.5</v>
      </c>
      <c r="X3304" s="11">
        <v>14.8</v>
      </c>
      <c r="Y3304" s="78"/>
      <c r="Z3304" s="11">
        <v>69.25</v>
      </c>
      <c r="AA3304" s="11">
        <v>183.21</v>
      </c>
      <c r="AB3304" s="11">
        <v>108.43</v>
      </c>
      <c r="AC3304" s="11">
        <v>0.95</v>
      </c>
      <c r="AD3304" s="11">
        <v>5.67</v>
      </c>
    </row>
    <row r="3305" spans="1:30" x14ac:dyDescent="0.25">
      <c r="A3305" s="1">
        <v>2019</v>
      </c>
      <c r="B3305" s="1">
        <v>5</v>
      </c>
      <c r="C3305" s="1">
        <v>18</v>
      </c>
      <c r="D3305" s="3">
        <v>0.5</v>
      </c>
      <c r="E3305" s="5">
        <v>3301</v>
      </c>
      <c r="G3305" s="15">
        <v>25</v>
      </c>
      <c r="H3305" s="15">
        <v>25.2</v>
      </c>
      <c r="I3305" s="15">
        <v>22.6</v>
      </c>
      <c r="J3305" s="15">
        <v>24.6</v>
      </c>
      <c r="K3305" s="15">
        <v>23.9</v>
      </c>
      <c r="L3305" s="15">
        <v>24.7</v>
      </c>
      <c r="N3305" s="88">
        <v>9.6</v>
      </c>
      <c r="O3305" s="104">
        <v>14</v>
      </c>
      <c r="Q3305" s="11">
        <v>14.7</v>
      </c>
      <c r="R3305" s="11">
        <v>13.7</v>
      </c>
      <c r="S3305" s="11">
        <v>20.100000000000001</v>
      </c>
      <c r="T3305" s="11">
        <v>15.4</v>
      </c>
      <c r="U3305" s="11">
        <v>16.399999999999999</v>
      </c>
      <c r="V3305" s="11">
        <v>15.3</v>
      </c>
      <c r="W3305" s="11">
        <v>16.5</v>
      </c>
      <c r="X3305" s="11">
        <v>14.8</v>
      </c>
      <c r="Y3305" s="78"/>
      <c r="Z3305" s="11">
        <v>69.25</v>
      </c>
      <c r="AA3305" s="11">
        <v>183.21</v>
      </c>
      <c r="AB3305" s="11">
        <v>108.43</v>
      </c>
      <c r="AC3305" s="11">
        <v>0.95</v>
      </c>
      <c r="AD3305" s="11">
        <v>5.67</v>
      </c>
    </row>
    <row r="3306" spans="1:30" x14ac:dyDescent="0.25">
      <c r="A3306" s="1">
        <v>2019</v>
      </c>
      <c r="B3306" s="1">
        <v>5</v>
      </c>
      <c r="C3306" s="1">
        <v>18</v>
      </c>
      <c r="D3306" s="3">
        <v>0.54166666666666663</v>
      </c>
      <c r="E3306" s="5">
        <v>3302</v>
      </c>
      <c r="G3306" s="15">
        <v>25</v>
      </c>
      <c r="H3306" s="15">
        <v>24.9</v>
      </c>
      <c r="I3306" s="15">
        <v>16.3</v>
      </c>
      <c r="J3306" s="15">
        <v>24.2</v>
      </c>
      <c r="K3306" s="15">
        <v>25.6</v>
      </c>
      <c r="L3306" s="15">
        <v>25.3</v>
      </c>
      <c r="N3306" s="88">
        <v>9.6</v>
      </c>
      <c r="O3306" s="104">
        <v>14</v>
      </c>
      <c r="Q3306" s="11">
        <v>14.7</v>
      </c>
      <c r="R3306" s="11">
        <v>13.7</v>
      </c>
      <c r="S3306" s="11">
        <v>20.100000000000001</v>
      </c>
      <c r="T3306" s="11">
        <v>15.4</v>
      </c>
      <c r="U3306" s="11">
        <v>16.399999999999999</v>
      </c>
      <c r="V3306" s="11">
        <v>15.3</v>
      </c>
      <c r="W3306" s="11">
        <v>16.5</v>
      </c>
      <c r="X3306" s="11">
        <v>14.8</v>
      </c>
      <c r="Y3306" s="78"/>
      <c r="Z3306" s="11">
        <v>69.25</v>
      </c>
      <c r="AA3306" s="11">
        <v>183.21</v>
      </c>
      <c r="AB3306" s="11">
        <v>108.43</v>
      </c>
      <c r="AC3306" s="11">
        <v>0.95</v>
      </c>
      <c r="AD3306" s="11">
        <v>5.67</v>
      </c>
    </row>
    <row r="3307" spans="1:30" x14ac:dyDescent="0.25">
      <c r="A3307" s="1">
        <v>2019</v>
      </c>
      <c r="B3307" s="1">
        <v>5</v>
      </c>
      <c r="C3307" s="1">
        <v>18</v>
      </c>
      <c r="D3307" s="3">
        <v>0.58333333333333337</v>
      </c>
      <c r="E3307" s="5">
        <v>3303</v>
      </c>
      <c r="G3307" s="15">
        <v>24.5</v>
      </c>
      <c r="H3307" s="15">
        <v>24.7</v>
      </c>
      <c r="I3307" s="15">
        <v>15.2</v>
      </c>
      <c r="J3307" s="15">
        <v>24.6</v>
      </c>
      <c r="K3307" s="15">
        <v>25.6</v>
      </c>
      <c r="L3307" s="15">
        <v>24.6</v>
      </c>
      <c r="N3307" s="88">
        <v>9.6</v>
      </c>
      <c r="O3307" s="104">
        <v>14</v>
      </c>
      <c r="Q3307" s="11">
        <v>14.7</v>
      </c>
      <c r="R3307" s="11">
        <v>13.7</v>
      </c>
      <c r="S3307" s="11">
        <v>20.100000000000001</v>
      </c>
      <c r="T3307" s="11">
        <v>15.4</v>
      </c>
      <c r="U3307" s="11">
        <v>16.399999999999999</v>
      </c>
      <c r="V3307" s="11">
        <v>15.3</v>
      </c>
      <c r="W3307" s="11">
        <v>16.5</v>
      </c>
      <c r="X3307" s="11">
        <v>14.8</v>
      </c>
      <c r="Y3307" s="78"/>
      <c r="Z3307" s="11">
        <v>69.25</v>
      </c>
      <c r="AA3307" s="11">
        <v>183.21</v>
      </c>
      <c r="AB3307" s="11">
        <v>108.43</v>
      </c>
      <c r="AC3307" s="11">
        <v>0.95</v>
      </c>
      <c r="AD3307" s="11">
        <v>5.67</v>
      </c>
    </row>
    <row r="3308" spans="1:30" x14ac:dyDescent="0.25">
      <c r="A3308" s="1">
        <v>2019</v>
      </c>
      <c r="B3308" s="1">
        <v>5</v>
      </c>
      <c r="C3308" s="1">
        <v>18</v>
      </c>
      <c r="D3308" s="3">
        <v>0.625</v>
      </c>
      <c r="E3308" s="5">
        <v>3304</v>
      </c>
      <c r="G3308" s="15">
        <v>24.7</v>
      </c>
      <c r="H3308" s="15">
        <v>23.6</v>
      </c>
      <c r="I3308" s="15">
        <v>15.6</v>
      </c>
      <c r="J3308" s="15">
        <v>23.9</v>
      </c>
      <c r="K3308" s="15">
        <v>24.6</v>
      </c>
      <c r="L3308" s="15">
        <v>24</v>
      </c>
      <c r="N3308" s="88">
        <v>9.6</v>
      </c>
      <c r="O3308" s="104">
        <v>14</v>
      </c>
      <c r="Q3308" s="11">
        <v>14.7</v>
      </c>
      <c r="R3308" s="11">
        <v>13.7</v>
      </c>
      <c r="S3308" s="11">
        <v>20.100000000000001</v>
      </c>
      <c r="T3308" s="11">
        <v>15.4</v>
      </c>
      <c r="U3308" s="11">
        <v>16.399999999999999</v>
      </c>
      <c r="V3308" s="11">
        <v>15.3</v>
      </c>
      <c r="W3308" s="11">
        <v>16.5</v>
      </c>
      <c r="X3308" s="11">
        <v>14.8</v>
      </c>
      <c r="Y3308" s="78"/>
      <c r="Z3308" s="11">
        <v>69.25</v>
      </c>
      <c r="AA3308" s="11">
        <v>183.21</v>
      </c>
      <c r="AB3308" s="11">
        <v>108.43</v>
      </c>
      <c r="AC3308" s="11">
        <v>0.95</v>
      </c>
      <c r="AD3308" s="11">
        <v>5.67</v>
      </c>
    </row>
    <row r="3309" spans="1:30" x14ac:dyDescent="0.25">
      <c r="A3309" s="1">
        <v>2019</v>
      </c>
      <c r="B3309" s="1">
        <v>5</v>
      </c>
      <c r="C3309" s="1">
        <v>18</v>
      </c>
      <c r="D3309" s="3">
        <v>0.66666666666666663</v>
      </c>
      <c r="E3309" s="5">
        <v>3305</v>
      </c>
      <c r="G3309" s="15">
        <v>24.7</v>
      </c>
      <c r="H3309" s="15">
        <v>24.3</v>
      </c>
      <c r="I3309" s="15">
        <v>17</v>
      </c>
      <c r="J3309" s="15">
        <v>23.3</v>
      </c>
      <c r="K3309" s="15">
        <v>24.5</v>
      </c>
      <c r="L3309" s="15">
        <v>23.3</v>
      </c>
      <c r="N3309" s="88">
        <v>9.6</v>
      </c>
      <c r="O3309" s="104">
        <v>14</v>
      </c>
      <c r="Q3309" s="11">
        <v>14.7</v>
      </c>
      <c r="R3309" s="11">
        <v>13.7</v>
      </c>
      <c r="S3309" s="11">
        <v>20.100000000000001</v>
      </c>
      <c r="T3309" s="11">
        <v>15.4</v>
      </c>
      <c r="U3309" s="11">
        <v>16.399999999999999</v>
      </c>
      <c r="V3309" s="11">
        <v>15.3</v>
      </c>
      <c r="W3309" s="11">
        <v>16.5</v>
      </c>
      <c r="X3309" s="11">
        <v>14.8</v>
      </c>
      <c r="Y3309" s="78"/>
      <c r="Z3309" s="11">
        <v>69.25</v>
      </c>
      <c r="AA3309" s="11">
        <v>183.21</v>
      </c>
      <c r="AB3309" s="11">
        <v>108.43</v>
      </c>
      <c r="AC3309" s="11">
        <v>0.95</v>
      </c>
      <c r="AD3309" s="11">
        <v>5.67</v>
      </c>
    </row>
    <row r="3310" spans="1:30" x14ac:dyDescent="0.25">
      <c r="A3310" s="1">
        <v>2019</v>
      </c>
      <c r="B3310" s="1">
        <v>5</v>
      </c>
      <c r="C3310" s="1">
        <v>18</v>
      </c>
      <c r="D3310" s="3">
        <v>0.70833333333333337</v>
      </c>
      <c r="E3310" s="5">
        <v>3306</v>
      </c>
      <c r="G3310" s="15">
        <v>24.1</v>
      </c>
      <c r="H3310" s="15">
        <v>23.6</v>
      </c>
      <c r="I3310" s="15">
        <v>17.5</v>
      </c>
      <c r="J3310" s="15">
        <v>19.100000000000001</v>
      </c>
      <c r="K3310" s="15">
        <v>23.5</v>
      </c>
      <c r="L3310" s="15">
        <v>23</v>
      </c>
      <c r="N3310" s="88">
        <v>9.6</v>
      </c>
      <c r="O3310" s="104">
        <v>14</v>
      </c>
      <c r="Q3310" s="11">
        <v>14.7</v>
      </c>
      <c r="R3310" s="11">
        <v>13.7</v>
      </c>
      <c r="S3310" s="11">
        <v>20.100000000000001</v>
      </c>
      <c r="T3310" s="11">
        <v>15.4</v>
      </c>
      <c r="U3310" s="11">
        <v>16.399999999999999</v>
      </c>
      <c r="V3310" s="11">
        <v>15.3</v>
      </c>
      <c r="W3310" s="11">
        <v>16.5</v>
      </c>
      <c r="X3310" s="11">
        <v>14.8</v>
      </c>
      <c r="Y3310" s="78"/>
      <c r="Z3310" s="11">
        <v>69.25</v>
      </c>
      <c r="AA3310" s="11">
        <v>183.21</v>
      </c>
      <c r="AB3310" s="11">
        <v>108.43</v>
      </c>
      <c r="AC3310" s="11">
        <v>0.95</v>
      </c>
      <c r="AD3310" s="11">
        <v>5.67</v>
      </c>
    </row>
    <row r="3311" spans="1:30" x14ac:dyDescent="0.25">
      <c r="A3311" s="1">
        <v>2019</v>
      </c>
      <c r="B3311" s="1">
        <v>5</v>
      </c>
      <c r="C3311" s="1">
        <v>18</v>
      </c>
      <c r="D3311" s="3">
        <v>0.75</v>
      </c>
      <c r="E3311" s="5">
        <v>3307</v>
      </c>
      <c r="G3311" s="15">
        <v>22</v>
      </c>
      <c r="H3311" s="15">
        <v>22</v>
      </c>
      <c r="I3311" s="15">
        <v>16.399999999999999</v>
      </c>
      <c r="J3311" s="15">
        <v>18</v>
      </c>
      <c r="K3311" s="15">
        <v>21.9</v>
      </c>
      <c r="L3311" s="15">
        <v>21.5</v>
      </c>
      <c r="N3311" s="88">
        <v>9.6</v>
      </c>
      <c r="O3311" s="104">
        <v>14</v>
      </c>
      <c r="Q3311" s="11">
        <v>14.7</v>
      </c>
      <c r="R3311" s="11">
        <v>13.7</v>
      </c>
      <c r="S3311" s="11">
        <v>20.100000000000001</v>
      </c>
      <c r="T3311" s="11">
        <v>15.4</v>
      </c>
      <c r="U3311" s="11">
        <v>16.399999999999999</v>
      </c>
      <c r="V3311" s="11">
        <v>15.3</v>
      </c>
      <c r="W3311" s="11">
        <v>16.5</v>
      </c>
      <c r="X3311" s="11">
        <v>14.8</v>
      </c>
      <c r="Y3311" s="78"/>
      <c r="Z3311" s="11">
        <v>69.25</v>
      </c>
      <c r="AA3311" s="11">
        <v>183.21</v>
      </c>
      <c r="AB3311" s="11">
        <v>108.43</v>
      </c>
      <c r="AC3311" s="11">
        <v>0.95</v>
      </c>
      <c r="AD3311" s="11">
        <v>5.67</v>
      </c>
    </row>
    <row r="3312" spans="1:30" x14ac:dyDescent="0.25">
      <c r="A3312" s="1">
        <v>2019</v>
      </c>
      <c r="B3312" s="1">
        <v>5</v>
      </c>
      <c r="C3312" s="1">
        <v>18</v>
      </c>
      <c r="D3312" s="3">
        <v>0.79166666666666663</v>
      </c>
      <c r="E3312" s="5">
        <v>3308</v>
      </c>
      <c r="G3312" s="15">
        <v>20.9</v>
      </c>
      <c r="H3312" s="15">
        <v>20.5</v>
      </c>
      <c r="I3312" s="15">
        <v>16</v>
      </c>
      <c r="J3312" s="15">
        <v>16.3</v>
      </c>
      <c r="K3312" s="15">
        <v>20</v>
      </c>
      <c r="L3312" s="15">
        <v>19.600000000000001</v>
      </c>
      <c r="N3312" s="88">
        <v>9.6</v>
      </c>
      <c r="O3312" s="104">
        <v>14</v>
      </c>
      <c r="Q3312" s="11">
        <v>14.7</v>
      </c>
      <c r="R3312" s="11">
        <v>13.7</v>
      </c>
      <c r="S3312" s="11">
        <v>20.100000000000001</v>
      </c>
      <c r="T3312" s="11">
        <v>15.4</v>
      </c>
      <c r="U3312" s="11">
        <v>16.399999999999999</v>
      </c>
      <c r="V3312" s="11">
        <v>15.3</v>
      </c>
      <c r="W3312" s="11">
        <v>16.5</v>
      </c>
      <c r="X3312" s="11">
        <v>14.8</v>
      </c>
      <c r="Y3312" s="78"/>
      <c r="Z3312" s="11">
        <v>69.25</v>
      </c>
      <c r="AA3312" s="11">
        <v>183.21</v>
      </c>
      <c r="AB3312" s="11">
        <v>108.43</v>
      </c>
      <c r="AC3312" s="11">
        <v>0.95</v>
      </c>
      <c r="AD3312" s="11">
        <v>5.67</v>
      </c>
    </row>
    <row r="3313" spans="1:30" x14ac:dyDescent="0.25">
      <c r="A3313" s="1">
        <v>2019</v>
      </c>
      <c r="B3313" s="1">
        <v>5</v>
      </c>
      <c r="C3313" s="1">
        <v>18</v>
      </c>
      <c r="D3313" s="3">
        <v>0.83333333333333337</v>
      </c>
      <c r="E3313" s="5">
        <v>3309</v>
      </c>
      <c r="G3313" s="15">
        <v>20</v>
      </c>
      <c r="H3313" s="15">
        <v>19.3</v>
      </c>
      <c r="I3313" s="15">
        <v>15.8</v>
      </c>
      <c r="J3313" s="15">
        <v>14.6</v>
      </c>
      <c r="K3313" s="15">
        <v>18.3</v>
      </c>
      <c r="L3313" s="15">
        <v>18.8</v>
      </c>
      <c r="N3313" s="88">
        <v>9.6</v>
      </c>
      <c r="O3313" s="104">
        <v>14</v>
      </c>
      <c r="Q3313" s="11">
        <v>14.7</v>
      </c>
      <c r="R3313" s="11">
        <v>13.7</v>
      </c>
      <c r="S3313" s="11">
        <v>20.100000000000001</v>
      </c>
      <c r="T3313" s="11">
        <v>15.4</v>
      </c>
      <c r="U3313" s="11">
        <v>16.399999999999999</v>
      </c>
      <c r="V3313" s="11">
        <v>15.3</v>
      </c>
      <c r="W3313" s="11">
        <v>16.5</v>
      </c>
      <c r="X3313" s="11">
        <v>14.8</v>
      </c>
      <c r="Y3313" s="78"/>
      <c r="Z3313" s="11">
        <v>69.25</v>
      </c>
      <c r="AA3313" s="11">
        <v>183.21</v>
      </c>
      <c r="AB3313" s="11">
        <v>108.43</v>
      </c>
      <c r="AC3313" s="11">
        <v>0.95</v>
      </c>
      <c r="AD3313" s="11">
        <v>5.67</v>
      </c>
    </row>
    <row r="3314" spans="1:30" x14ac:dyDescent="0.25">
      <c r="A3314" s="1">
        <v>2019</v>
      </c>
      <c r="B3314" s="1">
        <v>5</v>
      </c>
      <c r="C3314" s="1">
        <v>18</v>
      </c>
      <c r="D3314" s="3">
        <v>0.875</v>
      </c>
      <c r="E3314" s="5">
        <v>3310</v>
      </c>
      <c r="G3314" s="15">
        <v>19</v>
      </c>
      <c r="H3314" s="15">
        <v>19</v>
      </c>
      <c r="I3314" s="15">
        <v>16</v>
      </c>
      <c r="J3314" s="15">
        <v>16.600000000000001</v>
      </c>
      <c r="K3314" s="15">
        <v>17.399999999999999</v>
      </c>
      <c r="L3314" s="15">
        <v>17.7</v>
      </c>
      <c r="N3314" s="88">
        <v>9.6</v>
      </c>
      <c r="O3314" s="104">
        <v>14</v>
      </c>
      <c r="Q3314" s="11">
        <v>14.7</v>
      </c>
      <c r="R3314" s="11">
        <v>13.7</v>
      </c>
      <c r="S3314" s="11">
        <v>20.100000000000001</v>
      </c>
      <c r="T3314" s="11">
        <v>15.4</v>
      </c>
      <c r="U3314" s="11">
        <v>16.399999999999999</v>
      </c>
      <c r="V3314" s="11">
        <v>15.3</v>
      </c>
      <c r="W3314" s="11">
        <v>16.5</v>
      </c>
      <c r="X3314" s="11">
        <v>14.8</v>
      </c>
      <c r="Y3314" s="78"/>
      <c r="Z3314" s="11">
        <v>69.25</v>
      </c>
      <c r="AA3314" s="11">
        <v>183.21</v>
      </c>
      <c r="AB3314" s="11">
        <v>108.43</v>
      </c>
      <c r="AC3314" s="11">
        <v>0.95</v>
      </c>
      <c r="AD3314" s="11">
        <v>5.67</v>
      </c>
    </row>
    <row r="3315" spans="1:30" x14ac:dyDescent="0.25">
      <c r="A3315" s="1">
        <v>2019</v>
      </c>
      <c r="B3315" s="1">
        <v>5</v>
      </c>
      <c r="C3315" s="1">
        <v>18</v>
      </c>
      <c r="D3315" s="3">
        <v>0.91666666666666663</v>
      </c>
      <c r="E3315" s="5">
        <v>3311</v>
      </c>
      <c r="G3315" s="15">
        <v>18.7</v>
      </c>
      <c r="H3315" s="15">
        <v>14.8</v>
      </c>
      <c r="I3315" s="15">
        <v>16.8</v>
      </c>
      <c r="J3315" s="15">
        <v>16.5</v>
      </c>
      <c r="K3315" s="15">
        <v>16.8</v>
      </c>
      <c r="L3315" s="15">
        <v>16.7</v>
      </c>
      <c r="N3315" s="88">
        <v>9.6</v>
      </c>
      <c r="O3315" s="104">
        <v>14</v>
      </c>
      <c r="Q3315" s="11">
        <v>14.7</v>
      </c>
      <c r="R3315" s="11">
        <v>13.7</v>
      </c>
      <c r="S3315" s="11">
        <v>20.100000000000001</v>
      </c>
      <c r="T3315" s="11">
        <v>15.4</v>
      </c>
      <c r="U3315" s="11">
        <v>16.399999999999999</v>
      </c>
      <c r="V3315" s="11">
        <v>15.3</v>
      </c>
      <c r="W3315" s="11">
        <v>16.5</v>
      </c>
      <c r="X3315" s="11">
        <v>14.8</v>
      </c>
      <c r="Y3315" s="78"/>
      <c r="Z3315" s="11">
        <v>69.25</v>
      </c>
      <c r="AA3315" s="11">
        <v>183.21</v>
      </c>
      <c r="AB3315" s="11">
        <v>108.43</v>
      </c>
      <c r="AC3315" s="11">
        <v>0.95</v>
      </c>
      <c r="AD3315" s="11">
        <v>5.67</v>
      </c>
    </row>
    <row r="3316" spans="1:30" x14ac:dyDescent="0.25">
      <c r="A3316" s="1">
        <v>2019</v>
      </c>
      <c r="B3316" s="1">
        <v>5</v>
      </c>
      <c r="C3316" s="1">
        <v>18</v>
      </c>
      <c r="D3316" s="3">
        <v>0.95833333333333337</v>
      </c>
      <c r="E3316" s="5">
        <v>3312</v>
      </c>
      <c r="G3316" s="15">
        <v>17.600000000000001</v>
      </c>
      <c r="H3316" s="15">
        <v>15.2</v>
      </c>
      <c r="I3316" s="15">
        <v>16.3</v>
      </c>
      <c r="J3316" s="15">
        <v>15.1</v>
      </c>
      <c r="K3316" s="15">
        <v>15.3</v>
      </c>
      <c r="L3316" s="15">
        <v>15.7</v>
      </c>
      <c r="N3316" s="88">
        <v>9.6</v>
      </c>
      <c r="O3316" s="104">
        <v>14</v>
      </c>
      <c r="Q3316" s="11">
        <v>14.7</v>
      </c>
      <c r="R3316" s="11">
        <v>13.7</v>
      </c>
      <c r="S3316" s="11">
        <v>20.100000000000001</v>
      </c>
      <c r="T3316" s="11">
        <v>15.4</v>
      </c>
      <c r="U3316" s="11">
        <v>16.399999999999999</v>
      </c>
      <c r="V3316" s="11">
        <v>15.3</v>
      </c>
      <c r="W3316" s="11">
        <v>16.5</v>
      </c>
      <c r="X3316" s="11">
        <v>14.8</v>
      </c>
      <c r="Y3316" s="78"/>
      <c r="Z3316" s="11">
        <v>69.25</v>
      </c>
      <c r="AA3316" s="11">
        <v>183.21</v>
      </c>
      <c r="AB3316" s="11">
        <v>108.43</v>
      </c>
      <c r="AC3316" s="11">
        <v>0.95</v>
      </c>
      <c r="AD3316" s="11">
        <v>5.67</v>
      </c>
    </row>
    <row r="3317" spans="1:30" x14ac:dyDescent="0.25">
      <c r="A3317" s="1">
        <v>2019</v>
      </c>
      <c r="B3317" s="1">
        <v>5</v>
      </c>
      <c r="C3317" s="1">
        <v>19</v>
      </c>
      <c r="D3317" s="3">
        <v>0</v>
      </c>
      <c r="E3317" s="5">
        <v>3313</v>
      </c>
      <c r="G3317" s="15">
        <v>16.100000000000001</v>
      </c>
      <c r="H3317" s="15">
        <v>14.5</v>
      </c>
      <c r="I3317" s="15">
        <v>16.399999999999999</v>
      </c>
      <c r="J3317" s="15">
        <v>13.5</v>
      </c>
      <c r="K3317" s="15">
        <v>14.3</v>
      </c>
      <c r="L3317" s="15">
        <v>15.1</v>
      </c>
      <c r="N3317" s="88">
        <v>8.8000000000000007</v>
      </c>
      <c r="O3317" s="104">
        <v>14.8</v>
      </c>
      <c r="Q3317" s="11">
        <v>15.8</v>
      </c>
      <c r="R3317" s="11">
        <v>14.8</v>
      </c>
      <c r="S3317" s="11">
        <v>19.7</v>
      </c>
      <c r="T3317" s="11">
        <v>16.5</v>
      </c>
      <c r="U3317" s="11">
        <v>18.5</v>
      </c>
      <c r="V3317" s="11">
        <v>16.5</v>
      </c>
      <c r="W3317" s="11">
        <v>18.100000000000001</v>
      </c>
      <c r="X3317" s="11">
        <v>16.399999999999999</v>
      </c>
      <c r="Y3317" s="78"/>
      <c r="Z3317" s="11">
        <v>65.900000000000006</v>
      </c>
      <c r="AA3317" s="11">
        <v>187.28</v>
      </c>
      <c r="AB3317" s="11">
        <v>108.21</v>
      </c>
      <c r="AC3317" s="11">
        <v>0.93</v>
      </c>
      <c r="AD3317" s="11">
        <v>5.22</v>
      </c>
    </row>
    <row r="3318" spans="1:30" x14ac:dyDescent="0.25">
      <c r="A3318" s="1">
        <v>2019</v>
      </c>
      <c r="B3318" s="1">
        <v>5</v>
      </c>
      <c r="C3318" s="1">
        <v>19</v>
      </c>
      <c r="D3318" s="3">
        <v>4.1666666666666664E-2</v>
      </c>
      <c r="E3318" s="5">
        <v>3314</v>
      </c>
      <c r="G3318" s="15">
        <v>16</v>
      </c>
      <c r="H3318" s="15">
        <v>14.2</v>
      </c>
      <c r="I3318" s="15">
        <v>16.100000000000001</v>
      </c>
      <c r="J3318" s="15">
        <v>12.2</v>
      </c>
      <c r="K3318" s="15">
        <v>14.5</v>
      </c>
      <c r="L3318" s="15">
        <v>13.6</v>
      </c>
      <c r="N3318" s="88">
        <v>8.8000000000000007</v>
      </c>
      <c r="O3318" s="104">
        <v>14.8</v>
      </c>
      <c r="Q3318" s="11">
        <v>15.8</v>
      </c>
      <c r="R3318" s="11">
        <v>14.8</v>
      </c>
      <c r="S3318" s="11">
        <v>19.7</v>
      </c>
      <c r="T3318" s="11">
        <v>16.5</v>
      </c>
      <c r="U3318" s="11">
        <v>18.5</v>
      </c>
      <c r="V3318" s="11">
        <v>16.5</v>
      </c>
      <c r="W3318" s="11">
        <v>18.100000000000001</v>
      </c>
      <c r="X3318" s="11">
        <v>16.399999999999999</v>
      </c>
      <c r="Y3318" s="78"/>
      <c r="Z3318" s="11">
        <v>65.900000000000006</v>
      </c>
      <c r="AA3318" s="11">
        <v>187.28</v>
      </c>
      <c r="AB3318" s="11">
        <v>108.21</v>
      </c>
      <c r="AC3318" s="11">
        <v>0.93</v>
      </c>
      <c r="AD3318" s="11">
        <v>5.22</v>
      </c>
    </row>
    <row r="3319" spans="1:30" x14ac:dyDescent="0.25">
      <c r="A3319" s="1">
        <v>2019</v>
      </c>
      <c r="B3319" s="1">
        <v>5</v>
      </c>
      <c r="C3319" s="1">
        <v>19</v>
      </c>
      <c r="D3319" s="3">
        <v>8.3333333333333329E-2</v>
      </c>
      <c r="E3319" s="5">
        <v>3315</v>
      </c>
      <c r="G3319" s="15">
        <v>16.100000000000001</v>
      </c>
      <c r="H3319" s="15">
        <v>14.1</v>
      </c>
      <c r="I3319" s="15">
        <v>15.9</v>
      </c>
      <c r="J3319" s="15">
        <v>10.7</v>
      </c>
      <c r="K3319" s="15">
        <v>13.6</v>
      </c>
      <c r="L3319" s="15">
        <v>13.8</v>
      </c>
      <c r="N3319" s="88">
        <v>8.8000000000000007</v>
      </c>
      <c r="O3319" s="104">
        <v>14.8</v>
      </c>
      <c r="Q3319" s="11">
        <v>15.8</v>
      </c>
      <c r="R3319" s="11">
        <v>14.8</v>
      </c>
      <c r="S3319" s="11">
        <v>19.7</v>
      </c>
      <c r="T3319" s="11">
        <v>16.5</v>
      </c>
      <c r="U3319" s="11">
        <v>18.5</v>
      </c>
      <c r="V3319" s="11">
        <v>16.5</v>
      </c>
      <c r="W3319" s="11">
        <v>18.100000000000001</v>
      </c>
      <c r="X3319" s="11">
        <v>16.399999999999999</v>
      </c>
      <c r="Y3319" s="78"/>
      <c r="Z3319" s="11">
        <v>65.900000000000006</v>
      </c>
      <c r="AA3319" s="11">
        <v>187.28</v>
      </c>
      <c r="AB3319" s="11">
        <v>108.21</v>
      </c>
      <c r="AC3319" s="11">
        <v>0.93</v>
      </c>
      <c r="AD3319" s="11">
        <v>5.22</v>
      </c>
    </row>
    <row r="3320" spans="1:30" x14ac:dyDescent="0.25">
      <c r="A3320" s="1">
        <v>2019</v>
      </c>
      <c r="B3320" s="1">
        <v>5</v>
      </c>
      <c r="C3320" s="1">
        <v>19</v>
      </c>
      <c r="D3320" s="3">
        <v>0.125</v>
      </c>
      <c r="E3320" s="5">
        <v>3316</v>
      </c>
      <c r="G3320" s="15">
        <v>15.3</v>
      </c>
      <c r="H3320" s="15">
        <v>13.4</v>
      </c>
      <c r="I3320" s="15">
        <v>15.3</v>
      </c>
      <c r="J3320" s="15">
        <v>12.2</v>
      </c>
      <c r="K3320" s="15">
        <v>13.6</v>
      </c>
      <c r="L3320" s="15">
        <v>14.1</v>
      </c>
      <c r="N3320" s="88">
        <v>8.8000000000000007</v>
      </c>
      <c r="O3320" s="104">
        <v>14.8</v>
      </c>
      <c r="Q3320" s="11">
        <v>15.8</v>
      </c>
      <c r="R3320" s="11">
        <v>14.8</v>
      </c>
      <c r="S3320" s="11">
        <v>19.7</v>
      </c>
      <c r="T3320" s="11">
        <v>16.5</v>
      </c>
      <c r="U3320" s="11">
        <v>18.5</v>
      </c>
      <c r="V3320" s="11">
        <v>16.5</v>
      </c>
      <c r="W3320" s="11">
        <v>18.100000000000001</v>
      </c>
      <c r="X3320" s="11">
        <v>16.399999999999999</v>
      </c>
      <c r="Y3320" s="78"/>
      <c r="Z3320" s="11">
        <v>65.900000000000006</v>
      </c>
      <c r="AA3320" s="11">
        <v>187.28</v>
      </c>
      <c r="AB3320" s="11">
        <v>108.21</v>
      </c>
      <c r="AC3320" s="11">
        <v>0.93</v>
      </c>
      <c r="AD3320" s="11">
        <v>5.22</v>
      </c>
    </row>
    <row r="3321" spans="1:30" x14ac:dyDescent="0.25">
      <c r="A3321" s="1">
        <v>2019</v>
      </c>
      <c r="B3321" s="1">
        <v>5</v>
      </c>
      <c r="C3321" s="1">
        <v>19</v>
      </c>
      <c r="D3321" s="3">
        <v>0.16666666666666666</v>
      </c>
      <c r="E3321" s="5">
        <v>3317</v>
      </c>
      <c r="G3321" s="15">
        <v>15.9</v>
      </c>
      <c r="H3321" s="15">
        <v>15</v>
      </c>
      <c r="I3321" s="15">
        <v>15.2</v>
      </c>
      <c r="J3321" s="15">
        <v>14.8</v>
      </c>
      <c r="K3321" s="15">
        <v>15.1</v>
      </c>
      <c r="L3321" s="15">
        <v>15.4</v>
      </c>
      <c r="N3321" s="88">
        <v>8.8000000000000007</v>
      </c>
      <c r="O3321" s="104">
        <v>14.8</v>
      </c>
      <c r="Q3321" s="11">
        <v>15.8</v>
      </c>
      <c r="R3321" s="11">
        <v>14.8</v>
      </c>
      <c r="S3321" s="11">
        <v>19.7</v>
      </c>
      <c r="T3321" s="11">
        <v>16.5</v>
      </c>
      <c r="U3321" s="11">
        <v>18.5</v>
      </c>
      <c r="V3321" s="11">
        <v>16.5</v>
      </c>
      <c r="W3321" s="11">
        <v>18.100000000000001</v>
      </c>
      <c r="X3321" s="11">
        <v>16.399999999999999</v>
      </c>
      <c r="Y3321" s="78"/>
      <c r="Z3321" s="11">
        <v>65.900000000000006</v>
      </c>
      <c r="AA3321" s="11">
        <v>187.28</v>
      </c>
      <c r="AB3321" s="11">
        <v>108.21</v>
      </c>
      <c r="AC3321" s="11">
        <v>0.93</v>
      </c>
      <c r="AD3321" s="11">
        <v>5.22</v>
      </c>
    </row>
    <row r="3322" spans="1:30" x14ac:dyDescent="0.25">
      <c r="A3322" s="1">
        <v>2019</v>
      </c>
      <c r="B3322" s="1">
        <v>5</v>
      </c>
      <c r="C3322" s="1">
        <v>19</v>
      </c>
      <c r="D3322" s="3">
        <v>0.20833333333333334</v>
      </c>
      <c r="E3322" s="5">
        <v>3318</v>
      </c>
      <c r="G3322" s="15">
        <v>17.399999999999999</v>
      </c>
      <c r="H3322" s="15">
        <v>17.2</v>
      </c>
      <c r="I3322" s="15">
        <v>14.6</v>
      </c>
      <c r="J3322" s="15">
        <v>17.399999999999999</v>
      </c>
      <c r="K3322" s="15">
        <v>16.899999999999999</v>
      </c>
      <c r="L3322" s="15">
        <v>17</v>
      </c>
      <c r="N3322" s="88">
        <v>8.8000000000000007</v>
      </c>
      <c r="O3322" s="104">
        <v>14.8</v>
      </c>
      <c r="Q3322" s="11">
        <v>15.8</v>
      </c>
      <c r="R3322" s="11">
        <v>14.8</v>
      </c>
      <c r="S3322" s="11">
        <v>19.7</v>
      </c>
      <c r="T3322" s="11">
        <v>16.5</v>
      </c>
      <c r="U3322" s="11">
        <v>18.5</v>
      </c>
      <c r="V3322" s="11">
        <v>16.5</v>
      </c>
      <c r="W3322" s="11">
        <v>18.100000000000001</v>
      </c>
      <c r="X3322" s="11">
        <v>16.399999999999999</v>
      </c>
      <c r="Y3322" s="78"/>
      <c r="Z3322" s="11">
        <v>65.900000000000006</v>
      </c>
      <c r="AA3322" s="11">
        <v>187.28</v>
      </c>
      <c r="AB3322" s="11">
        <v>108.21</v>
      </c>
      <c r="AC3322" s="11">
        <v>0.93</v>
      </c>
      <c r="AD3322" s="11">
        <v>5.22</v>
      </c>
    </row>
    <row r="3323" spans="1:30" x14ac:dyDescent="0.25">
      <c r="A3323" s="1">
        <v>2019</v>
      </c>
      <c r="B3323" s="1">
        <v>5</v>
      </c>
      <c r="C3323" s="1">
        <v>19</v>
      </c>
      <c r="D3323" s="3">
        <v>0.25</v>
      </c>
      <c r="E3323" s="5">
        <v>3319</v>
      </c>
      <c r="G3323" s="15">
        <v>19.3</v>
      </c>
      <c r="H3323" s="15">
        <v>19.5</v>
      </c>
      <c r="I3323" s="15">
        <v>14.5</v>
      </c>
      <c r="J3323" s="15">
        <v>18.8</v>
      </c>
      <c r="K3323" s="15">
        <v>19</v>
      </c>
      <c r="L3323" s="15">
        <v>19.100000000000001</v>
      </c>
      <c r="N3323" s="88">
        <v>8.8000000000000007</v>
      </c>
      <c r="O3323" s="104">
        <v>14.8</v>
      </c>
      <c r="Q3323" s="11">
        <v>15.8</v>
      </c>
      <c r="R3323" s="11">
        <v>14.8</v>
      </c>
      <c r="S3323" s="11">
        <v>19.7</v>
      </c>
      <c r="T3323" s="11">
        <v>16.5</v>
      </c>
      <c r="U3323" s="11">
        <v>18.5</v>
      </c>
      <c r="V3323" s="11">
        <v>16.5</v>
      </c>
      <c r="W3323" s="11">
        <v>18.100000000000001</v>
      </c>
      <c r="X3323" s="11">
        <v>16.399999999999999</v>
      </c>
      <c r="Y3323" s="78"/>
      <c r="Z3323" s="11">
        <v>65.900000000000006</v>
      </c>
      <c r="AA3323" s="11">
        <v>187.28</v>
      </c>
      <c r="AB3323" s="11">
        <v>108.21</v>
      </c>
      <c r="AC3323" s="11">
        <v>0.93</v>
      </c>
      <c r="AD3323" s="11">
        <v>5.22</v>
      </c>
    </row>
    <row r="3324" spans="1:30" x14ac:dyDescent="0.25">
      <c r="A3324" s="1">
        <v>2019</v>
      </c>
      <c r="B3324" s="1">
        <v>5</v>
      </c>
      <c r="C3324" s="1">
        <v>19</v>
      </c>
      <c r="D3324" s="3">
        <v>0.29166666666666669</v>
      </c>
      <c r="E3324" s="5">
        <v>3320</v>
      </c>
      <c r="G3324" s="15">
        <v>21.6</v>
      </c>
      <c r="H3324" s="15">
        <v>20.9</v>
      </c>
      <c r="I3324" s="15">
        <v>15.9</v>
      </c>
      <c r="J3324" s="15">
        <v>20.6</v>
      </c>
      <c r="K3324" s="15">
        <v>20.6</v>
      </c>
      <c r="L3324" s="15">
        <v>20.9</v>
      </c>
      <c r="N3324" s="88">
        <v>8.8000000000000007</v>
      </c>
      <c r="O3324" s="104">
        <v>14.8</v>
      </c>
      <c r="Q3324" s="11">
        <v>15.8</v>
      </c>
      <c r="R3324" s="11">
        <v>14.8</v>
      </c>
      <c r="S3324" s="11">
        <v>19.7</v>
      </c>
      <c r="T3324" s="11">
        <v>16.5</v>
      </c>
      <c r="U3324" s="11">
        <v>18.5</v>
      </c>
      <c r="V3324" s="11">
        <v>16.5</v>
      </c>
      <c r="W3324" s="11">
        <v>18.100000000000001</v>
      </c>
      <c r="X3324" s="11">
        <v>16.399999999999999</v>
      </c>
      <c r="Y3324" s="78"/>
      <c r="Z3324" s="11">
        <v>65.900000000000006</v>
      </c>
      <c r="AA3324" s="11">
        <v>187.28</v>
      </c>
      <c r="AB3324" s="11">
        <v>108.21</v>
      </c>
      <c r="AC3324" s="11">
        <v>0.93</v>
      </c>
      <c r="AD3324" s="11">
        <v>5.22</v>
      </c>
    </row>
    <row r="3325" spans="1:30" x14ac:dyDescent="0.25">
      <c r="A3325" s="1">
        <v>2019</v>
      </c>
      <c r="B3325" s="1">
        <v>5</v>
      </c>
      <c r="C3325" s="1">
        <v>19</v>
      </c>
      <c r="D3325" s="3">
        <v>0.33333333333333331</v>
      </c>
      <c r="E3325" s="5">
        <v>3321</v>
      </c>
      <c r="G3325" s="15">
        <v>23.4</v>
      </c>
      <c r="H3325" s="15">
        <v>22.7</v>
      </c>
      <c r="I3325" s="15">
        <v>19.600000000000001</v>
      </c>
      <c r="J3325" s="15">
        <v>22.4</v>
      </c>
      <c r="K3325" s="15">
        <v>22.1</v>
      </c>
      <c r="L3325" s="15">
        <v>22.4</v>
      </c>
      <c r="N3325" s="88">
        <v>8.8000000000000007</v>
      </c>
      <c r="O3325" s="104">
        <v>14.8</v>
      </c>
      <c r="Q3325" s="11">
        <v>15.8</v>
      </c>
      <c r="R3325" s="11">
        <v>14.8</v>
      </c>
      <c r="S3325" s="11">
        <v>19.7</v>
      </c>
      <c r="T3325" s="11">
        <v>16.5</v>
      </c>
      <c r="U3325" s="11">
        <v>18.5</v>
      </c>
      <c r="V3325" s="11">
        <v>16.5</v>
      </c>
      <c r="W3325" s="11">
        <v>18.100000000000001</v>
      </c>
      <c r="X3325" s="11">
        <v>16.399999999999999</v>
      </c>
      <c r="Y3325" s="78"/>
      <c r="Z3325" s="11">
        <v>65.900000000000006</v>
      </c>
      <c r="AA3325" s="11">
        <v>187.28</v>
      </c>
      <c r="AB3325" s="11">
        <v>108.21</v>
      </c>
      <c r="AC3325" s="11">
        <v>0.93</v>
      </c>
      <c r="AD3325" s="11">
        <v>5.22</v>
      </c>
    </row>
    <row r="3326" spans="1:30" x14ac:dyDescent="0.25">
      <c r="A3326" s="1">
        <v>2019</v>
      </c>
      <c r="B3326" s="1">
        <v>5</v>
      </c>
      <c r="C3326" s="1">
        <v>19</v>
      </c>
      <c r="D3326" s="3">
        <v>0.375</v>
      </c>
      <c r="E3326" s="5">
        <v>3322</v>
      </c>
      <c r="G3326" s="15">
        <v>24.6</v>
      </c>
      <c r="H3326" s="15">
        <v>24.1</v>
      </c>
      <c r="I3326" s="15">
        <v>22.4</v>
      </c>
      <c r="J3326" s="15">
        <v>24.4</v>
      </c>
      <c r="K3326" s="15">
        <v>23.8</v>
      </c>
      <c r="L3326" s="15">
        <v>23.2</v>
      </c>
      <c r="N3326" s="88">
        <v>8.8000000000000007</v>
      </c>
      <c r="O3326" s="104">
        <v>14.8</v>
      </c>
      <c r="Q3326" s="11">
        <v>15.8</v>
      </c>
      <c r="R3326" s="11">
        <v>14.8</v>
      </c>
      <c r="S3326" s="11">
        <v>19.7</v>
      </c>
      <c r="T3326" s="11">
        <v>16.5</v>
      </c>
      <c r="U3326" s="11">
        <v>18.5</v>
      </c>
      <c r="V3326" s="11">
        <v>16.5</v>
      </c>
      <c r="W3326" s="11">
        <v>18.100000000000001</v>
      </c>
      <c r="X3326" s="11">
        <v>16.399999999999999</v>
      </c>
      <c r="Y3326" s="78"/>
      <c r="Z3326" s="11">
        <v>65.900000000000006</v>
      </c>
      <c r="AA3326" s="11">
        <v>187.28</v>
      </c>
      <c r="AB3326" s="11">
        <v>108.21</v>
      </c>
      <c r="AC3326" s="11">
        <v>0.93</v>
      </c>
      <c r="AD3326" s="11">
        <v>5.22</v>
      </c>
    </row>
    <row r="3327" spans="1:30" x14ac:dyDescent="0.25">
      <c r="A3327" s="1">
        <v>2019</v>
      </c>
      <c r="B3327" s="1">
        <v>5</v>
      </c>
      <c r="C3327" s="1">
        <v>19</v>
      </c>
      <c r="D3327" s="3">
        <v>0.41666666666666669</v>
      </c>
      <c r="E3327" s="5">
        <v>3323</v>
      </c>
      <c r="G3327" s="15">
        <v>25.3</v>
      </c>
      <c r="H3327" s="15">
        <v>25.2</v>
      </c>
      <c r="I3327" s="15">
        <v>23.6</v>
      </c>
      <c r="J3327" s="15">
        <v>25.4</v>
      </c>
      <c r="K3327" s="15">
        <v>25</v>
      </c>
      <c r="L3327" s="15">
        <v>23.8</v>
      </c>
      <c r="N3327" s="88">
        <v>8.8000000000000007</v>
      </c>
      <c r="O3327" s="104">
        <v>14.8</v>
      </c>
      <c r="Q3327" s="11">
        <v>15.8</v>
      </c>
      <c r="R3327" s="11">
        <v>14.8</v>
      </c>
      <c r="S3327" s="11">
        <v>19.7</v>
      </c>
      <c r="T3327" s="11">
        <v>16.5</v>
      </c>
      <c r="U3327" s="11">
        <v>18.5</v>
      </c>
      <c r="V3327" s="11">
        <v>16.5</v>
      </c>
      <c r="W3327" s="11">
        <v>18.100000000000001</v>
      </c>
      <c r="X3327" s="11">
        <v>16.399999999999999</v>
      </c>
      <c r="Y3327" s="78"/>
      <c r="Z3327" s="11">
        <v>65.900000000000006</v>
      </c>
      <c r="AA3327" s="11">
        <v>187.28</v>
      </c>
      <c r="AB3327" s="11">
        <v>108.21</v>
      </c>
      <c r="AC3327" s="11">
        <v>0.93</v>
      </c>
      <c r="AD3327" s="11">
        <v>5.22</v>
      </c>
    </row>
    <row r="3328" spans="1:30" x14ac:dyDescent="0.25">
      <c r="A3328" s="1">
        <v>2019</v>
      </c>
      <c r="B3328" s="1">
        <v>5</v>
      </c>
      <c r="C3328" s="1">
        <v>19</v>
      </c>
      <c r="D3328" s="3">
        <v>0.45833333333333331</v>
      </c>
      <c r="E3328" s="5">
        <v>3324</v>
      </c>
      <c r="G3328" s="15">
        <v>25.8</v>
      </c>
      <c r="H3328" s="15">
        <v>26.1</v>
      </c>
      <c r="I3328" s="15">
        <v>25.6</v>
      </c>
      <c r="J3328" s="15">
        <v>26.1</v>
      </c>
      <c r="K3328" s="15">
        <v>26</v>
      </c>
      <c r="L3328" s="15">
        <v>24.8</v>
      </c>
      <c r="N3328" s="88">
        <v>8.8000000000000007</v>
      </c>
      <c r="O3328" s="104">
        <v>14.8</v>
      </c>
      <c r="Q3328" s="11">
        <v>15.8</v>
      </c>
      <c r="R3328" s="11">
        <v>14.8</v>
      </c>
      <c r="S3328" s="11">
        <v>19.7</v>
      </c>
      <c r="T3328" s="11">
        <v>16.5</v>
      </c>
      <c r="U3328" s="11">
        <v>18.5</v>
      </c>
      <c r="V3328" s="11">
        <v>16.5</v>
      </c>
      <c r="W3328" s="11">
        <v>18.100000000000001</v>
      </c>
      <c r="X3328" s="11">
        <v>16.399999999999999</v>
      </c>
      <c r="Y3328" s="78"/>
      <c r="Z3328" s="11">
        <v>65.900000000000006</v>
      </c>
      <c r="AA3328" s="11">
        <v>187.28</v>
      </c>
      <c r="AB3328" s="11">
        <v>108.21</v>
      </c>
      <c r="AC3328" s="11">
        <v>0.93</v>
      </c>
      <c r="AD3328" s="11">
        <v>5.22</v>
      </c>
    </row>
    <row r="3329" spans="1:30" x14ac:dyDescent="0.25">
      <c r="A3329" s="1">
        <v>2019</v>
      </c>
      <c r="B3329" s="1">
        <v>5</v>
      </c>
      <c r="C3329" s="1">
        <v>19</v>
      </c>
      <c r="D3329" s="3">
        <v>0.5</v>
      </c>
      <c r="E3329" s="5">
        <v>3325</v>
      </c>
      <c r="G3329" s="15">
        <v>26.6</v>
      </c>
      <c r="H3329" s="15">
        <v>26.5</v>
      </c>
      <c r="I3329" s="15">
        <v>26.3</v>
      </c>
      <c r="J3329" s="15">
        <v>26.2</v>
      </c>
      <c r="K3329" s="15">
        <v>26</v>
      </c>
      <c r="L3329" s="15">
        <v>25.1</v>
      </c>
      <c r="N3329" s="88">
        <v>11.8</v>
      </c>
      <c r="O3329" s="104">
        <v>14.8</v>
      </c>
      <c r="Q3329" s="11">
        <v>15.8</v>
      </c>
      <c r="R3329" s="11">
        <v>14.8</v>
      </c>
      <c r="S3329" s="11">
        <v>19.7</v>
      </c>
      <c r="T3329" s="11">
        <v>16.5</v>
      </c>
      <c r="U3329" s="11">
        <v>18.5</v>
      </c>
      <c r="V3329" s="11">
        <v>16.5</v>
      </c>
      <c r="W3329" s="11">
        <v>18.100000000000001</v>
      </c>
      <c r="X3329" s="11">
        <v>16.399999999999999</v>
      </c>
      <c r="Y3329" s="78"/>
      <c r="Z3329" s="11">
        <v>65.900000000000006</v>
      </c>
      <c r="AA3329" s="11">
        <v>187.28</v>
      </c>
      <c r="AB3329" s="11">
        <v>108.21</v>
      </c>
      <c r="AC3329" s="11">
        <v>0.93</v>
      </c>
      <c r="AD3329" s="11">
        <v>5.22</v>
      </c>
    </row>
    <row r="3330" spans="1:30" x14ac:dyDescent="0.25">
      <c r="A3330" s="1">
        <v>2019</v>
      </c>
      <c r="B3330" s="1">
        <v>5</v>
      </c>
      <c r="C3330" s="1">
        <v>19</v>
      </c>
      <c r="D3330" s="3">
        <v>0.54166666666666663</v>
      </c>
      <c r="E3330" s="5">
        <v>3326</v>
      </c>
      <c r="G3330" s="15">
        <v>26.1</v>
      </c>
      <c r="H3330" s="15">
        <v>26.8</v>
      </c>
      <c r="I3330" s="15">
        <v>26.7</v>
      </c>
      <c r="J3330" s="15">
        <v>26.6</v>
      </c>
      <c r="K3330" s="15">
        <v>26.5</v>
      </c>
      <c r="L3330" s="15">
        <v>25.8</v>
      </c>
      <c r="N3330" s="88">
        <v>11.8</v>
      </c>
      <c r="O3330" s="104">
        <v>14.8</v>
      </c>
      <c r="Q3330" s="11">
        <v>15.8</v>
      </c>
      <c r="R3330" s="11">
        <v>14.8</v>
      </c>
      <c r="S3330" s="11">
        <v>19.7</v>
      </c>
      <c r="T3330" s="11">
        <v>16.5</v>
      </c>
      <c r="U3330" s="11">
        <v>18.5</v>
      </c>
      <c r="V3330" s="11">
        <v>16.5</v>
      </c>
      <c r="W3330" s="11">
        <v>18.100000000000001</v>
      </c>
      <c r="X3330" s="11">
        <v>16.399999999999999</v>
      </c>
      <c r="Y3330" s="78"/>
      <c r="Z3330" s="11">
        <v>65.900000000000006</v>
      </c>
      <c r="AA3330" s="11">
        <v>187.28</v>
      </c>
      <c r="AB3330" s="11">
        <v>108.21</v>
      </c>
      <c r="AC3330" s="11">
        <v>0.93</v>
      </c>
      <c r="AD3330" s="11">
        <v>5.22</v>
      </c>
    </row>
    <row r="3331" spans="1:30" x14ac:dyDescent="0.25">
      <c r="A3331" s="1">
        <v>2019</v>
      </c>
      <c r="B3331" s="1">
        <v>5</v>
      </c>
      <c r="C3331" s="1">
        <v>19</v>
      </c>
      <c r="D3331" s="3">
        <v>0.58333333333333337</v>
      </c>
      <c r="E3331" s="5">
        <v>3327</v>
      </c>
      <c r="G3331" s="15">
        <v>25.4</v>
      </c>
      <c r="H3331" s="15">
        <v>25.9</v>
      </c>
      <c r="I3331" s="15">
        <v>26.7</v>
      </c>
      <c r="J3331" s="15">
        <v>26.5</v>
      </c>
      <c r="K3331" s="15">
        <v>26.3</v>
      </c>
      <c r="L3331" s="15">
        <v>25.3</v>
      </c>
      <c r="N3331" s="88">
        <v>11.8</v>
      </c>
      <c r="O3331" s="104">
        <v>14.8</v>
      </c>
      <c r="Q3331" s="11">
        <v>15.8</v>
      </c>
      <c r="R3331" s="11">
        <v>14.8</v>
      </c>
      <c r="S3331" s="11">
        <v>19.7</v>
      </c>
      <c r="T3331" s="11">
        <v>16.5</v>
      </c>
      <c r="U3331" s="11">
        <v>18.5</v>
      </c>
      <c r="V3331" s="11">
        <v>16.5</v>
      </c>
      <c r="W3331" s="11">
        <v>18.100000000000001</v>
      </c>
      <c r="X3331" s="11">
        <v>16.399999999999999</v>
      </c>
      <c r="Y3331" s="78"/>
      <c r="Z3331" s="11">
        <v>65.900000000000006</v>
      </c>
      <c r="AA3331" s="11">
        <v>187.28</v>
      </c>
      <c r="AB3331" s="11">
        <v>108.21</v>
      </c>
      <c r="AC3331" s="11">
        <v>0.93</v>
      </c>
      <c r="AD3331" s="11">
        <v>5.22</v>
      </c>
    </row>
    <row r="3332" spans="1:30" x14ac:dyDescent="0.25">
      <c r="A3332" s="1">
        <v>2019</v>
      </c>
      <c r="B3332" s="1">
        <v>5</v>
      </c>
      <c r="C3332" s="1">
        <v>19</v>
      </c>
      <c r="D3332" s="3">
        <v>0.625</v>
      </c>
      <c r="E3332" s="5">
        <v>3328</v>
      </c>
      <c r="G3332" s="15">
        <v>24.1</v>
      </c>
      <c r="H3332" s="15">
        <v>24.7</v>
      </c>
      <c r="I3332" s="15">
        <v>26</v>
      </c>
      <c r="J3332" s="15">
        <v>26.2</v>
      </c>
      <c r="K3332" s="15">
        <v>26.2</v>
      </c>
      <c r="L3332" s="15">
        <v>24.6</v>
      </c>
      <c r="N3332" s="88">
        <v>11.8</v>
      </c>
      <c r="O3332" s="104">
        <v>14.8</v>
      </c>
      <c r="Q3332" s="11">
        <v>15.8</v>
      </c>
      <c r="R3332" s="11">
        <v>14.8</v>
      </c>
      <c r="S3332" s="11">
        <v>19.7</v>
      </c>
      <c r="T3332" s="11">
        <v>16.5</v>
      </c>
      <c r="U3332" s="11">
        <v>18.5</v>
      </c>
      <c r="V3332" s="11">
        <v>16.5</v>
      </c>
      <c r="W3332" s="11">
        <v>18.100000000000001</v>
      </c>
      <c r="X3332" s="11">
        <v>16.399999999999999</v>
      </c>
      <c r="Y3332" s="78"/>
      <c r="Z3332" s="11">
        <v>65.900000000000006</v>
      </c>
      <c r="AA3332" s="11">
        <v>187.28</v>
      </c>
      <c r="AB3332" s="11">
        <v>108.21</v>
      </c>
      <c r="AC3332" s="11">
        <v>0.93</v>
      </c>
      <c r="AD3332" s="11">
        <v>5.22</v>
      </c>
    </row>
    <row r="3333" spans="1:30" x14ac:dyDescent="0.25">
      <c r="A3333" s="1">
        <v>2019</v>
      </c>
      <c r="B3333" s="1">
        <v>5</v>
      </c>
      <c r="C3333" s="1">
        <v>19</v>
      </c>
      <c r="D3333" s="3">
        <v>0.66666666666666663</v>
      </c>
      <c r="E3333" s="5">
        <v>3329</v>
      </c>
      <c r="G3333" s="15">
        <v>23.4</v>
      </c>
      <c r="H3333" s="15">
        <v>23.3</v>
      </c>
      <c r="I3333" s="15">
        <v>25.6</v>
      </c>
      <c r="J3333" s="15">
        <v>26</v>
      </c>
      <c r="K3333" s="15">
        <v>25.5</v>
      </c>
      <c r="L3333" s="15">
        <v>23.5</v>
      </c>
      <c r="N3333" s="88">
        <v>11.8</v>
      </c>
      <c r="O3333" s="104">
        <v>14.8</v>
      </c>
      <c r="Q3333" s="11">
        <v>15.8</v>
      </c>
      <c r="R3333" s="11">
        <v>14.8</v>
      </c>
      <c r="S3333" s="11">
        <v>19.7</v>
      </c>
      <c r="T3333" s="11">
        <v>16.5</v>
      </c>
      <c r="U3333" s="11">
        <v>18.5</v>
      </c>
      <c r="V3333" s="11">
        <v>16.5</v>
      </c>
      <c r="W3333" s="11">
        <v>18.100000000000001</v>
      </c>
      <c r="X3333" s="11">
        <v>16.399999999999999</v>
      </c>
      <c r="Y3333" s="78"/>
      <c r="Z3333" s="11">
        <v>65.900000000000006</v>
      </c>
      <c r="AA3333" s="11">
        <v>187.28</v>
      </c>
      <c r="AB3333" s="11">
        <v>108.21</v>
      </c>
      <c r="AC3333" s="11">
        <v>0.93</v>
      </c>
      <c r="AD3333" s="11">
        <v>5.22</v>
      </c>
    </row>
    <row r="3334" spans="1:30" x14ac:dyDescent="0.25">
      <c r="A3334" s="1">
        <v>2019</v>
      </c>
      <c r="B3334" s="1">
        <v>5</v>
      </c>
      <c r="C3334" s="1">
        <v>19</v>
      </c>
      <c r="D3334" s="3">
        <v>0.70833333333333337</v>
      </c>
      <c r="E3334" s="5">
        <v>3330</v>
      </c>
      <c r="G3334" s="15">
        <v>23.2</v>
      </c>
      <c r="H3334" s="15">
        <v>22.1</v>
      </c>
      <c r="I3334" s="15">
        <v>24</v>
      </c>
      <c r="J3334" s="15">
        <v>25.3</v>
      </c>
      <c r="K3334" s="15">
        <v>24.5</v>
      </c>
      <c r="L3334" s="15">
        <v>22.9</v>
      </c>
      <c r="N3334" s="88">
        <v>11.8</v>
      </c>
      <c r="O3334" s="104">
        <v>14.8</v>
      </c>
      <c r="Q3334" s="11">
        <v>15.8</v>
      </c>
      <c r="R3334" s="11">
        <v>14.8</v>
      </c>
      <c r="S3334" s="11">
        <v>19.7</v>
      </c>
      <c r="T3334" s="11">
        <v>16.5</v>
      </c>
      <c r="U3334" s="11">
        <v>18.5</v>
      </c>
      <c r="V3334" s="11">
        <v>16.5</v>
      </c>
      <c r="W3334" s="11">
        <v>18.100000000000001</v>
      </c>
      <c r="X3334" s="11">
        <v>16.399999999999999</v>
      </c>
      <c r="Y3334" s="78"/>
      <c r="Z3334" s="11">
        <v>65.900000000000006</v>
      </c>
      <c r="AA3334" s="11">
        <v>187.28</v>
      </c>
      <c r="AB3334" s="11">
        <v>108.21</v>
      </c>
      <c r="AC3334" s="11">
        <v>0.93</v>
      </c>
      <c r="AD3334" s="11">
        <v>5.22</v>
      </c>
    </row>
    <row r="3335" spans="1:30" x14ac:dyDescent="0.25">
      <c r="A3335" s="1">
        <v>2019</v>
      </c>
      <c r="B3335" s="1">
        <v>5</v>
      </c>
      <c r="C3335" s="1">
        <v>19</v>
      </c>
      <c r="D3335" s="3">
        <v>0.75</v>
      </c>
      <c r="E3335" s="5">
        <v>3331</v>
      </c>
      <c r="G3335" s="15">
        <v>22.3</v>
      </c>
      <c r="H3335" s="15">
        <v>21.4</v>
      </c>
      <c r="I3335" s="15">
        <v>22.3</v>
      </c>
      <c r="J3335" s="15">
        <v>23.7</v>
      </c>
      <c r="K3335" s="15">
        <v>21.9</v>
      </c>
      <c r="L3335" s="15">
        <v>21.9</v>
      </c>
      <c r="N3335" s="88">
        <v>11.8</v>
      </c>
      <c r="O3335" s="104">
        <v>14.8</v>
      </c>
      <c r="Q3335" s="11">
        <v>15.8</v>
      </c>
      <c r="R3335" s="11">
        <v>14.8</v>
      </c>
      <c r="S3335" s="11">
        <v>19.7</v>
      </c>
      <c r="T3335" s="11">
        <v>16.5</v>
      </c>
      <c r="U3335" s="11">
        <v>18.5</v>
      </c>
      <c r="V3335" s="11">
        <v>16.5</v>
      </c>
      <c r="W3335" s="11">
        <v>18.100000000000001</v>
      </c>
      <c r="X3335" s="11">
        <v>16.399999999999999</v>
      </c>
      <c r="Y3335" s="78"/>
      <c r="Z3335" s="11">
        <v>65.900000000000006</v>
      </c>
      <c r="AA3335" s="11">
        <v>187.28</v>
      </c>
      <c r="AB3335" s="11">
        <v>108.21</v>
      </c>
      <c r="AC3335" s="11">
        <v>0.93</v>
      </c>
      <c r="AD3335" s="11">
        <v>5.22</v>
      </c>
    </row>
    <row r="3336" spans="1:30" x14ac:dyDescent="0.25">
      <c r="A3336" s="1">
        <v>2019</v>
      </c>
      <c r="B3336" s="1">
        <v>5</v>
      </c>
      <c r="C3336" s="1">
        <v>19</v>
      </c>
      <c r="D3336" s="3">
        <v>0.79166666666666663</v>
      </c>
      <c r="E3336" s="5">
        <v>3332</v>
      </c>
      <c r="G3336" s="15">
        <v>21.7</v>
      </c>
      <c r="H3336" s="15">
        <v>20.8</v>
      </c>
      <c r="I3336" s="15">
        <v>21</v>
      </c>
      <c r="J3336" s="15">
        <v>20</v>
      </c>
      <c r="K3336" s="15">
        <v>21</v>
      </c>
      <c r="L3336" s="15">
        <v>21.1</v>
      </c>
      <c r="N3336" s="88">
        <v>11.8</v>
      </c>
      <c r="O3336" s="104">
        <v>14.8</v>
      </c>
      <c r="Q3336" s="11">
        <v>15.8</v>
      </c>
      <c r="R3336" s="11">
        <v>14.8</v>
      </c>
      <c r="S3336" s="11">
        <v>19.7</v>
      </c>
      <c r="T3336" s="11">
        <v>16.5</v>
      </c>
      <c r="U3336" s="11">
        <v>18.5</v>
      </c>
      <c r="V3336" s="11">
        <v>16.5</v>
      </c>
      <c r="W3336" s="11">
        <v>18.100000000000001</v>
      </c>
      <c r="X3336" s="11">
        <v>16.399999999999999</v>
      </c>
      <c r="Y3336" s="78"/>
      <c r="Z3336" s="11">
        <v>65.900000000000006</v>
      </c>
      <c r="AA3336" s="11">
        <v>187.28</v>
      </c>
      <c r="AB3336" s="11">
        <v>108.21</v>
      </c>
      <c r="AC3336" s="11">
        <v>0.93</v>
      </c>
      <c r="AD3336" s="11">
        <v>5.22</v>
      </c>
    </row>
    <row r="3337" spans="1:30" x14ac:dyDescent="0.25">
      <c r="A3337" s="1">
        <v>2019</v>
      </c>
      <c r="B3337" s="1">
        <v>5</v>
      </c>
      <c r="C3337" s="1">
        <v>19</v>
      </c>
      <c r="D3337" s="3">
        <v>0.83333333333333337</v>
      </c>
      <c r="E3337" s="5">
        <v>3333</v>
      </c>
      <c r="G3337" s="15">
        <v>21.3</v>
      </c>
      <c r="H3337" s="15">
        <v>20.6</v>
      </c>
      <c r="I3337" s="15">
        <v>19.399999999999999</v>
      </c>
      <c r="J3337" s="15">
        <v>20.7</v>
      </c>
      <c r="K3337" s="15">
        <v>19.399999999999999</v>
      </c>
      <c r="L3337" s="15">
        <v>18.899999999999999</v>
      </c>
      <c r="N3337" s="88">
        <v>11.8</v>
      </c>
      <c r="O3337" s="104">
        <v>14.8</v>
      </c>
      <c r="Q3337" s="11">
        <v>15.8</v>
      </c>
      <c r="R3337" s="11">
        <v>14.8</v>
      </c>
      <c r="S3337" s="11">
        <v>19.7</v>
      </c>
      <c r="T3337" s="11">
        <v>16.5</v>
      </c>
      <c r="U3337" s="11">
        <v>18.5</v>
      </c>
      <c r="V3337" s="11">
        <v>16.5</v>
      </c>
      <c r="W3337" s="11">
        <v>18.100000000000001</v>
      </c>
      <c r="X3337" s="11">
        <v>16.399999999999999</v>
      </c>
      <c r="Y3337" s="78"/>
      <c r="Z3337" s="11">
        <v>65.900000000000006</v>
      </c>
      <c r="AA3337" s="11">
        <v>187.28</v>
      </c>
      <c r="AB3337" s="11">
        <v>108.21</v>
      </c>
      <c r="AC3337" s="11">
        <v>0.93</v>
      </c>
      <c r="AD3337" s="11">
        <v>5.22</v>
      </c>
    </row>
    <row r="3338" spans="1:30" x14ac:dyDescent="0.25">
      <c r="A3338" s="1">
        <v>2019</v>
      </c>
      <c r="B3338" s="1">
        <v>5</v>
      </c>
      <c r="C3338" s="1">
        <v>19</v>
      </c>
      <c r="D3338" s="3">
        <v>0.875</v>
      </c>
      <c r="E3338" s="5">
        <v>3334</v>
      </c>
      <c r="G3338" s="15">
        <v>20.399999999999999</v>
      </c>
      <c r="H3338" s="15">
        <v>19.5</v>
      </c>
      <c r="I3338" s="15">
        <v>17.899999999999999</v>
      </c>
      <c r="J3338" s="15">
        <v>20.3</v>
      </c>
      <c r="K3338" s="15">
        <v>16.8</v>
      </c>
      <c r="L3338" s="15">
        <v>19.100000000000001</v>
      </c>
      <c r="N3338" s="88">
        <v>11.8</v>
      </c>
      <c r="O3338" s="104">
        <v>14.8</v>
      </c>
      <c r="Q3338" s="11">
        <v>15.8</v>
      </c>
      <c r="R3338" s="11">
        <v>14.8</v>
      </c>
      <c r="S3338" s="11">
        <v>19.7</v>
      </c>
      <c r="T3338" s="11">
        <v>16.5</v>
      </c>
      <c r="U3338" s="11">
        <v>18.5</v>
      </c>
      <c r="V3338" s="11">
        <v>16.5</v>
      </c>
      <c r="W3338" s="11">
        <v>18.100000000000001</v>
      </c>
      <c r="X3338" s="11">
        <v>16.399999999999999</v>
      </c>
      <c r="Y3338" s="78"/>
      <c r="Z3338" s="11">
        <v>65.900000000000006</v>
      </c>
      <c r="AA3338" s="11">
        <v>187.28</v>
      </c>
      <c r="AB3338" s="11">
        <v>108.21</v>
      </c>
      <c r="AC3338" s="11">
        <v>0.93</v>
      </c>
      <c r="AD3338" s="11">
        <v>5.22</v>
      </c>
    </row>
    <row r="3339" spans="1:30" x14ac:dyDescent="0.25">
      <c r="A3339" s="1">
        <v>2019</v>
      </c>
      <c r="B3339" s="1">
        <v>5</v>
      </c>
      <c r="C3339" s="1">
        <v>19</v>
      </c>
      <c r="D3339" s="3">
        <v>0.91666666666666663</v>
      </c>
      <c r="E3339" s="5">
        <v>3335</v>
      </c>
      <c r="G3339" s="15">
        <v>19.8</v>
      </c>
      <c r="H3339" s="15">
        <v>18.600000000000001</v>
      </c>
      <c r="I3339" s="15">
        <v>17.899999999999999</v>
      </c>
      <c r="J3339" s="15">
        <v>17.2</v>
      </c>
      <c r="K3339" s="15">
        <v>15.3</v>
      </c>
      <c r="L3339" s="15">
        <v>19.399999999999999</v>
      </c>
      <c r="N3339" s="88">
        <v>11.8</v>
      </c>
      <c r="O3339" s="104">
        <v>14.8</v>
      </c>
      <c r="Q3339" s="11">
        <v>15.8</v>
      </c>
      <c r="R3339" s="11">
        <v>14.8</v>
      </c>
      <c r="S3339" s="11">
        <v>19.7</v>
      </c>
      <c r="T3339" s="11">
        <v>16.5</v>
      </c>
      <c r="U3339" s="11">
        <v>18.5</v>
      </c>
      <c r="V3339" s="11">
        <v>16.5</v>
      </c>
      <c r="W3339" s="11">
        <v>18.100000000000001</v>
      </c>
      <c r="X3339" s="11">
        <v>16.399999999999999</v>
      </c>
      <c r="Y3339" s="78"/>
      <c r="Z3339" s="11">
        <v>65.900000000000006</v>
      </c>
      <c r="AA3339" s="11">
        <v>187.28</v>
      </c>
      <c r="AB3339" s="11">
        <v>108.21</v>
      </c>
      <c r="AC3339" s="11">
        <v>0.93</v>
      </c>
      <c r="AD3339" s="11">
        <v>5.22</v>
      </c>
    </row>
    <row r="3340" spans="1:30" x14ac:dyDescent="0.25">
      <c r="A3340" s="1">
        <v>2019</v>
      </c>
      <c r="B3340" s="1">
        <v>5</v>
      </c>
      <c r="C3340" s="1">
        <v>19</v>
      </c>
      <c r="D3340" s="3">
        <v>0.95833333333333337</v>
      </c>
      <c r="E3340" s="5">
        <v>3336</v>
      </c>
      <c r="G3340" s="15">
        <v>15.8</v>
      </c>
      <c r="H3340" s="15">
        <v>17.2</v>
      </c>
      <c r="I3340" s="15">
        <v>17.2</v>
      </c>
      <c r="J3340" s="15">
        <v>17</v>
      </c>
      <c r="K3340" s="15">
        <v>18.5</v>
      </c>
      <c r="L3340" s="15">
        <v>19.3</v>
      </c>
      <c r="N3340" s="88">
        <v>11.8</v>
      </c>
      <c r="O3340" s="104">
        <v>14.8</v>
      </c>
      <c r="Q3340" s="11">
        <v>15.8</v>
      </c>
      <c r="R3340" s="11">
        <v>14.8</v>
      </c>
      <c r="S3340" s="11">
        <v>19.7</v>
      </c>
      <c r="T3340" s="11">
        <v>16.5</v>
      </c>
      <c r="U3340" s="11">
        <v>18.5</v>
      </c>
      <c r="V3340" s="11">
        <v>16.5</v>
      </c>
      <c r="W3340" s="11">
        <v>18.100000000000001</v>
      </c>
      <c r="X3340" s="11">
        <v>16.399999999999999</v>
      </c>
      <c r="Y3340" s="78"/>
      <c r="Z3340" s="11">
        <v>65.900000000000006</v>
      </c>
      <c r="AA3340" s="11">
        <v>187.28</v>
      </c>
      <c r="AB3340" s="11">
        <v>108.21</v>
      </c>
      <c r="AC3340" s="11">
        <v>0.93</v>
      </c>
      <c r="AD3340" s="11">
        <v>5.22</v>
      </c>
    </row>
    <row r="3341" spans="1:30" x14ac:dyDescent="0.25">
      <c r="A3341" s="1">
        <v>2019</v>
      </c>
      <c r="B3341" s="1">
        <v>5</v>
      </c>
      <c r="C3341" s="1">
        <v>20</v>
      </c>
      <c r="D3341" s="3">
        <v>0</v>
      </c>
      <c r="E3341" s="5">
        <v>3337</v>
      </c>
      <c r="G3341" s="15">
        <v>16.5</v>
      </c>
      <c r="H3341" s="15">
        <v>16.399999999999999</v>
      </c>
      <c r="I3341" s="15">
        <v>17</v>
      </c>
      <c r="J3341" s="15">
        <v>17.2</v>
      </c>
      <c r="K3341" s="15">
        <v>16.899999999999999</v>
      </c>
      <c r="L3341" s="15">
        <v>18.600000000000001</v>
      </c>
      <c r="N3341" s="88">
        <v>9.4</v>
      </c>
      <c r="O3341" s="104">
        <v>16.2</v>
      </c>
      <c r="Q3341" s="11">
        <v>17.600000000000001</v>
      </c>
      <c r="R3341" s="11">
        <v>15.9</v>
      </c>
      <c r="S3341" s="11">
        <v>18.399999999999999</v>
      </c>
      <c r="T3341" s="11">
        <v>17.8</v>
      </c>
      <c r="U3341" s="11">
        <v>19.600000000000001</v>
      </c>
      <c r="V3341" s="11">
        <v>17.399999999999999</v>
      </c>
      <c r="W3341" s="11">
        <v>19</v>
      </c>
      <c r="X3341" s="11">
        <v>17.399999999999999</v>
      </c>
      <c r="Y3341" s="78"/>
      <c r="Z3341" s="11">
        <v>68.25</v>
      </c>
      <c r="AA3341" s="11">
        <v>193.12</v>
      </c>
      <c r="AB3341" s="11">
        <v>104.94</v>
      </c>
      <c r="AC3341" s="11">
        <v>0.94</v>
      </c>
      <c r="AD3341" s="11">
        <v>5.19</v>
      </c>
    </row>
    <row r="3342" spans="1:30" x14ac:dyDescent="0.25">
      <c r="A3342" s="1">
        <v>2019</v>
      </c>
      <c r="B3342" s="1">
        <v>5</v>
      </c>
      <c r="C3342" s="1">
        <v>20</v>
      </c>
      <c r="D3342" s="3">
        <v>4.1666666666666664E-2</v>
      </c>
      <c r="E3342" s="5">
        <v>3338</v>
      </c>
      <c r="G3342" s="15">
        <v>16.600000000000001</v>
      </c>
      <c r="H3342" s="15">
        <v>15.6</v>
      </c>
      <c r="I3342" s="15">
        <v>16.8</v>
      </c>
      <c r="J3342" s="15">
        <v>18.600000000000001</v>
      </c>
      <c r="K3342" s="15">
        <v>15.8</v>
      </c>
      <c r="L3342" s="15">
        <v>17.5</v>
      </c>
      <c r="N3342" s="88">
        <v>9.4</v>
      </c>
      <c r="O3342" s="104">
        <v>16.2</v>
      </c>
      <c r="Q3342" s="11">
        <v>17.600000000000001</v>
      </c>
      <c r="R3342" s="11">
        <v>15.9</v>
      </c>
      <c r="S3342" s="11">
        <v>18.399999999999999</v>
      </c>
      <c r="T3342" s="11">
        <v>17.8</v>
      </c>
      <c r="U3342" s="11">
        <v>19.600000000000001</v>
      </c>
      <c r="V3342" s="11">
        <v>17.399999999999999</v>
      </c>
      <c r="W3342" s="11">
        <v>19</v>
      </c>
      <c r="X3342" s="11">
        <v>17.399999999999999</v>
      </c>
      <c r="Y3342" s="78"/>
      <c r="Z3342" s="11">
        <v>68.25</v>
      </c>
      <c r="AA3342" s="11">
        <v>193.12</v>
      </c>
      <c r="AB3342" s="11">
        <v>104.94</v>
      </c>
      <c r="AC3342" s="11">
        <v>0.94</v>
      </c>
      <c r="AD3342" s="11">
        <v>5.19</v>
      </c>
    </row>
    <row r="3343" spans="1:30" x14ac:dyDescent="0.25">
      <c r="A3343" s="1">
        <v>2019</v>
      </c>
      <c r="B3343" s="1">
        <v>5</v>
      </c>
      <c r="C3343" s="1">
        <v>20</v>
      </c>
      <c r="D3343" s="3">
        <v>8.3333333333333329E-2</v>
      </c>
      <c r="E3343" s="5">
        <v>3339</v>
      </c>
      <c r="G3343" s="15">
        <v>15.2</v>
      </c>
      <c r="H3343" s="15">
        <v>15.5</v>
      </c>
      <c r="I3343" s="15">
        <v>16.399999999999999</v>
      </c>
      <c r="J3343" s="15">
        <v>17.8</v>
      </c>
      <c r="K3343" s="15">
        <v>14.9</v>
      </c>
      <c r="L3343" s="15">
        <v>17.5</v>
      </c>
      <c r="N3343" s="88">
        <v>9.4</v>
      </c>
      <c r="O3343" s="104">
        <v>16.2</v>
      </c>
      <c r="Q3343" s="11">
        <v>17.600000000000001</v>
      </c>
      <c r="R3343" s="11">
        <v>15.9</v>
      </c>
      <c r="S3343" s="11">
        <v>18.399999999999999</v>
      </c>
      <c r="T3343" s="11">
        <v>17.8</v>
      </c>
      <c r="U3343" s="11">
        <v>19.600000000000001</v>
      </c>
      <c r="V3343" s="11">
        <v>17.399999999999999</v>
      </c>
      <c r="W3343" s="11">
        <v>19</v>
      </c>
      <c r="X3343" s="11">
        <v>17.399999999999999</v>
      </c>
      <c r="Y3343" s="78"/>
      <c r="Z3343" s="11">
        <v>68.25</v>
      </c>
      <c r="AA3343" s="11">
        <v>193.12</v>
      </c>
      <c r="AB3343" s="11">
        <v>104.94</v>
      </c>
      <c r="AC3343" s="11">
        <v>0.94</v>
      </c>
      <c r="AD3343" s="11">
        <v>5.19</v>
      </c>
    </row>
    <row r="3344" spans="1:30" x14ac:dyDescent="0.25">
      <c r="A3344" s="1">
        <v>2019</v>
      </c>
      <c r="B3344" s="1">
        <v>5</v>
      </c>
      <c r="C3344" s="1">
        <v>20</v>
      </c>
      <c r="D3344" s="3">
        <v>0.125</v>
      </c>
      <c r="E3344" s="5">
        <v>3340</v>
      </c>
      <c r="G3344" s="15">
        <v>16.2</v>
      </c>
      <c r="H3344" s="15">
        <v>15.3</v>
      </c>
      <c r="I3344" s="15">
        <v>16.899999999999999</v>
      </c>
      <c r="J3344" s="15">
        <v>17.399999999999999</v>
      </c>
      <c r="K3344" s="15">
        <v>15.1</v>
      </c>
      <c r="L3344" s="15">
        <v>17.8</v>
      </c>
      <c r="N3344" s="88">
        <v>9.4</v>
      </c>
      <c r="O3344" s="104">
        <v>16.2</v>
      </c>
      <c r="Q3344" s="11">
        <v>17.600000000000001</v>
      </c>
      <c r="R3344" s="11">
        <v>15.9</v>
      </c>
      <c r="S3344" s="11">
        <v>18.399999999999999</v>
      </c>
      <c r="T3344" s="11">
        <v>17.8</v>
      </c>
      <c r="U3344" s="11">
        <v>19.600000000000001</v>
      </c>
      <c r="V3344" s="11">
        <v>17.399999999999999</v>
      </c>
      <c r="W3344" s="11">
        <v>19</v>
      </c>
      <c r="X3344" s="11">
        <v>17.399999999999999</v>
      </c>
      <c r="Y3344" s="78"/>
      <c r="Z3344" s="11">
        <v>68.25</v>
      </c>
      <c r="AA3344" s="11">
        <v>193.12</v>
      </c>
      <c r="AB3344" s="11">
        <v>104.94</v>
      </c>
      <c r="AC3344" s="11">
        <v>0.94</v>
      </c>
      <c r="AD3344" s="11">
        <v>5.19</v>
      </c>
    </row>
    <row r="3345" spans="1:30" x14ac:dyDescent="0.25">
      <c r="A3345" s="1">
        <v>2019</v>
      </c>
      <c r="B3345" s="1">
        <v>5</v>
      </c>
      <c r="C3345" s="1">
        <v>20</v>
      </c>
      <c r="D3345" s="3">
        <v>0.16666666666666666</v>
      </c>
      <c r="E3345" s="5">
        <v>3341</v>
      </c>
      <c r="G3345" s="15">
        <v>17.3</v>
      </c>
      <c r="H3345" s="15">
        <v>15.9</v>
      </c>
      <c r="I3345" s="15">
        <v>17</v>
      </c>
      <c r="J3345" s="15">
        <v>17.3</v>
      </c>
      <c r="K3345" s="15">
        <v>15.5</v>
      </c>
      <c r="L3345" s="15">
        <v>17.5</v>
      </c>
      <c r="N3345" s="88">
        <v>9.4</v>
      </c>
      <c r="O3345" s="104">
        <v>16.2</v>
      </c>
      <c r="Q3345" s="11">
        <v>17.600000000000001</v>
      </c>
      <c r="R3345" s="11">
        <v>15.9</v>
      </c>
      <c r="S3345" s="11">
        <v>18.399999999999999</v>
      </c>
      <c r="T3345" s="11">
        <v>17.8</v>
      </c>
      <c r="U3345" s="11">
        <v>19.600000000000001</v>
      </c>
      <c r="V3345" s="11">
        <v>17.399999999999999</v>
      </c>
      <c r="W3345" s="11">
        <v>19</v>
      </c>
      <c r="X3345" s="11">
        <v>17.399999999999999</v>
      </c>
      <c r="Y3345" s="78"/>
      <c r="Z3345" s="11">
        <v>68.25</v>
      </c>
      <c r="AA3345" s="11">
        <v>193.12</v>
      </c>
      <c r="AB3345" s="11">
        <v>104.94</v>
      </c>
      <c r="AC3345" s="11">
        <v>0.94</v>
      </c>
      <c r="AD3345" s="11">
        <v>5.19</v>
      </c>
    </row>
    <row r="3346" spans="1:30" x14ac:dyDescent="0.25">
      <c r="A3346" s="1">
        <v>2019</v>
      </c>
      <c r="B3346" s="1">
        <v>5</v>
      </c>
      <c r="C3346" s="1">
        <v>20</v>
      </c>
      <c r="D3346" s="3">
        <v>0.20833333333333334</v>
      </c>
      <c r="E3346" s="5">
        <v>3342</v>
      </c>
      <c r="G3346" s="15">
        <v>18.7</v>
      </c>
      <c r="H3346" s="15">
        <v>16.899999999999999</v>
      </c>
      <c r="I3346" s="15">
        <v>17.100000000000001</v>
      </c>
      <c r="J3346" s="15">
        <v>16.100000000000001</v>
      </c>
      <c r="K3346" s="15">
        <v>15.1</v>
      </c>
      <c r="L3346" s="15">
        <v>18.100000000000001</v>
      </c>
      <c r="N3346" s="88">
        <v>9.4</v>
      </c>
      <c r="O3346" s="104">
        <v>16.2</v>
      </c>
      <c r="Q3346" s="11">
        <v>17.600000000000001</v>
      </c>
      <c r="R3346" s="11">
        <v>15.9</v>
      </c>
      <c r="S3346" s="11">
        <v>18.399999999999999</v>
      </c>
      <c r="T3346" s="11">
        <v>17.8</v>
      </c>
      <c r="U3346" s="11">
        <v>19.600000000000001</v>
      </c>
      <c r="V3346" s="11">
        <v>17.399999999999999</v>
      </c>
      <c r="W3346" s="11">
        <v>19</v>
      </c>
      <c r="X3346" s="11">
        <v>17.399999999999999</v>
      </c>
      <c r="Y3346" s="78"/>
      <c r="Z3346" s="11">
        <v>68.25</v>
      </c>
      <c r="AA3346" s="11">
        <v>193.12</v>
      </c>
      <c r="AB3346" s="11">
        <v>104.94</v>
      </c>
      <c r="AC3346" s="11">
        <v>0.94</v>
      </c>
      <c r="AD3346" s="11">
        <v>5.19</v>
      </c>
    </row>
    <row r="3347" spans="1:30" x14ac:dyDescent="0.25">
      <c r="A3347" s="1">
        <v>2019</v>
      </c>
      <c r="B3347" s="1">
        <v>5</v>
      </c>
      <c r="C3347" s="1">
        <v>20</v>
      </c>
      <c r="D3347" s="3">
        <v>0.25</v>
      </c>
      <c r="E3347" s="5">
        <v>3343</v>
      </c>
      <c r="G3347" s="15">
        <v>20.100000000000001</v>
      </c>
      <c r="H3347" s="15">
        <v>19.2</v>
      </c>
      <c r="I3347" s="15">
        <v>20.3</v>
      </c>
      <c r="J3347" s="15">
        <v>17.600000000000001</v>
      </c>
      <c r="K3347" s="15">
        <v>15.9</v>
      </c>
      <c r="L3347" s="15">
        <v>20.100000000000001</v>
      </c>
      <c r="N3347" s="88">
        <v>9.4</v>
      </c>
      <c r="O3347" s="104">
        <v>16.2</v>
      </c>
      <c r="Q3347" s="11">
        <v>17.600000000000001</v>
      </c>
      <c r="R3347" s="11">
        <v>15.9</v>
      </c>
      <c r="S3347" s="11">
        <v>18.399999999999999</v>
      </c>
      <c r="T3347" s="11">
        <v>17.8</v>
      </c>
      <c r="U3347" s="11">
        <v>19.600000000000001</v>
      </c>
      <c r="V3347" s="11">
        <v>17.399999999999999</v>
      </c>
      <c r="W3347" s="11">
        <v>19</v>
      </c>
      <c r="X3347" s="11">
        <v>17.399999999999999</v>
      </c>
      <c r="Y3347" s="78"/>
      <c r="Z3347" s="11">
        <v>68.25</v>
      </c>
      <c r="AA3347" s="11">
        <v>193.12</v>
      </c>
      <c r="AB3347" s="11">
        <v>104.94</v>
      </c>
      <c r="AC3347" s="11">
        <v>0.94</v>
      </c>
      <c r="AD3347" s="11">
        <v>5.19</v>
      </c>
    </row>
    <row r="3348" spans="1:30" x14ac:dyDescent="0.25">
      <c r="A3348" s="1">
        <v>2019</v>
      </c>
      <c r="B3348" s="1">
        <v>5</v>
      </c>
      <c r="C3348" s="1">
        <v>20</v>
      </c>
      <c r="D3348" s="3">
        <v>0.29166666666666669</v>
      </c>
      <c r="E3348" s="5">
        <v>3344</v>
      </c>
      <c r="G3348" s="15">
        <v>20.2</v>
      </c>
      <c r="H3348" s="15">
        <v>21.4</v>
      </c>
      <c r="I3348" s="15">
        <v>22.6</v>
      </c>
      <c r="J3348" s="15">
        <v>18.8</v>
      </c>
      <c r="K3348" s="15">
        <v>18</v>
      </c>
      <c r="L3348" s="15">
        <v>22.6</v>
      </c>
      <c r="N3348" s="88">
        <v>9.4</v>
      </c>
      <c r="O3348" s="104">
        <v>16.2</v>
      </c>
      <c r="Q3348" s="11">
        <v>17.600000000000001</v>
      </c>
      <c r="R3348" s="11">
        <v>15.9</v>
      </c>
      <c r="S3348" s="11">
        <v>18.399999999999999</v>
      </c>
      <c r="T3348" s="11">
        <v>17.8</v>
      </c>
      <c r="U3348" s="11">
        <v>19.600000000000001</v>
      </c>
      <c r="V3348" s="11">
        <v>17.399999999999999</v>
      </c>
      <c r="W3348" s="11">
        <v>19</v>
      </c>
      <c r="X3348" s="11">
        <v>17.399999999999999</v>
      </c>
      <c r="Y3348" s="78"/>
      <c r="Z3348" s="11">
        <v>68.25</v>
      </c>
      <c r="AA3348" s="11">
        <v>193.12</v>
      </c>
      <c r="AB3348" s="11">
        <v>104.94</v>
      </c>
      <c r="AC3348" s="11">
        <v>0.94</v>
      </c>
      <c r="AD3348" s="11">
        <v>5.19</v>
      </c>
    </row>
    <row r="3349" spans="1:30" x14ac:dyDescent="0.25">
      <c r="A3349" s="1">
        <v>2019</v>
      </c>
      <c r="B3349" s="1">
        <v>5</v>
      </c>
      <c r="C3349" s="1">
        <v>20</v>
      </c>
      <c r="D3349" s="3">
        <v>0.33333333333333331</v>
      </c>
      <c r="E3349" s="5">
        <v>3345</v>
      </c>
      <c r="G3349" s="15">
        <v>24.4</v>
      </c>
      <c r="H3349" s="15">
        <v>22.8</v>
      </c>
      <c r="I3349" s="15">
        <v>24</v>
      </c>
      <c r="J3349" s="15">
        <v>19.7</v>
      </c>
      <c r="K3349" s="15">
        <v>21.4</v>
      </c>
      <c r="L3349" s="15">
        <v>24</v>
      </c>
      <c r="N3349" s="88">
        <v>9.4</v>
      </c>
      <c r="O3349" s="104">
        <v>16.2</v>
      </c>
      <c r="Q3349" s="11">
        <v>17.600000000000001</v>
      </c>
      <c r="R3349" s="11">
        <v>15.9</v>
      </c>
      <c r="S3349" s="11">
        <v>18.399999999999999</v>
      </c>
      <c r="T3349" s="11">
        <v>17.8</v>
      </c>
      <c r="U3349" s="11">
        <v>19.600000000000001</v>
      </c>
      <c r="V3349" s="11">
        <v>17.399999999999999</v>
      </c>
      <c r="W3349" s="11">
        <v>19</v>
      </c>
      <c r="X3349" s="11">
        <v>17.399999999999999</v>
      </c>
      <c r="Y3349" s="78"/>
      <c r="Z3349" s="11">
        <v>68.25</v>
      </c>
      <c r="AA3349" s="11">
        <v>193.12</v>
      </c>
      <c r="AB3349" s="11">
        <v>104.94</v>
      </c>
      <c r="AC3349" s="11">
        <v>0.94</v>
      </c>
      <c r="AD3349" s="11">
        <v>5.19</v>
      </c>
    </row>
    <row r="3350" spans="1:30" x14ac:dyDescent="0.25">
      <c r="A3350" s="1">
        <v>2019</v>
      </c>
      <c r="B3350" s="1">
        <v>5</v>
      </c>
      <c r="C3350" s="1">
        <v>20</v>
      </c>
      <c r="D3350" s="3">
        <v>0.375</v>
      </c>
      <c r="E3350" s="5">
        <v>3346</v>
      </c>
      <c r="G3350" s="15">
        <v>25</v>
      </c>
      <c r="H3350" s="15">
        <v>23.8</v>
      </c>
      <c r="I3350" s="15">
        <v>25.3</v>
      </c>
      <c r="J3350" s="15">
        <v>22</v>
      </c>
      <c r="K3350" s="15">
        <v>23</v>
      </c>
      <c r="L3350" s="15">
        <v>25</v>
      </c>
      <c r="N3350" s="88">
        <v>9.4</v>
      </c>
      <c r="O3350" s="104">
        <v>16.2</v>
      </c>
      <c r="Q3350" s="11">
        <v>17.600000000000001</v>
      </c>
      <c r="R3350" s="11">
        <v>15.9</v>
      </c>
      <c r="S3350" s="11">
        <v>18.399999999999999</v>
      </c>
      <c r="T3350" s="11">
        <v>17.8</v>
      </c>
      <c r="U3350" s="11">
        <v>19.600000000000001</v>
      </c>
      <c r="V3350" s="11">
        <v>17.399999999999999</v>
      </c>
      <c r="W3350" s="11">
        <v>19</v>
      </c>
      <c r="X3350" s="11">
        <v>17.399999999999999</v>
      </c>
      <c r="Y3350" s="78"/>
      <c r="Z3350" s="11">
        <v>68.25</v>
      </c>
      <c r="AA3350" s="11">
        <v>193.12</v>
      </c>
      <c r="AB3350" s="11">
        <v>104.94</v>
      </c>
      <c r="AC3350" s="11">
        <v>0.94</v>
      </c>
      <c r="AD3350" s="11">
        <v>5.19</v>
      </c>
    </row>
    <row r="3351" spans="1:30" x14ac:dyDescent="0.25">
      <c r="A3351" s="1">
        <v>2019</v>
      </c>
      <c r="B3351" s="1">
        <v>5</v>
      </c>
      <c r="C3351" s="1">
        <v>20</v>
      </c>
      <c r="D3351" s="3">
        <v>0.41666666666666669</v>
      </c>
      <c r="E3351" s="5">
        <v>3347</v>
      </c>
      <c r="G3351" s="15">
        <v>25.1</v>
      </c>
      <c r="H3351" s="15">
        <v>24.9</v>
      </c>
      <c r="I3351" s="15">
        <v>26.5</v>
      </c>
      <c r="J3351" s="15">
        <v>24.7</v>
      </c>
      <c r="K3351" s="15">
        <v>24.9</v>
      </c>
      <c r="L3351" s="15">
        <v>26.4</v>
      </c>
      <c r="N3351" s="88">
        <v>9.4</v>
      </c>
      <c r="O3351" s="104">
        <v>16.2</v>
      </c>
      <c r="Q3351" s="11">
        <v>17.600000000000001</v>
      </c>
      <c r="R3351" s="11">
        <v>15.9</v>
      </c>
      <c r="S3351" s="11">
        <v>18.399999999999999</v>
      </c>
      <c r="T3351" s="11">
        <v>17.8</v>
      </c>
      <c r="U3351" s="11">
        <v>19.600000000000001</v>
      </c>
      <c r="V3351" s="11">
        <v>17.399999999999999</v>
      </c>
      <c r="W3351" s="11">
        <v>19</v>
      </c>
      <c r="X3351" s="11">
        <v>17.399999999999999</v>
      </c>
      <c r="Y3351" s="78"/>
      <c r="Z3351" s="11">
        <v>68.25</v>
      </c>
      <c r="AA3351" s="11">
        <v>193.12</v>
      </c>
      <c r="AB3351" s="11">
        <v>104.94</v>
      </c>
      <c r="AC3351" s="11">
        <v>0.94</v>
      </c>
      <c r="AD3351" s="11">
        <v>5.19</v>
      </c>
    </row>
    <row r="3352" spans="1:30" x14ac:dyDescent="0.25">
      <c r="A3352" s="1">
        <v>2019</v>
      </c>
      <c r="B3352" s="1">
        <v>5</v>
      </c>
      <c r="C3352" s="1">
        <v>20</v>
      </c>
      <c r="D3352" s="3">
        <v>0.45833333333333331</v>
      </c>
      <c r="E3352" s="5">
        <v>3348</v>
      </c>
      <c r="G3352" s="15">
        <v>23.5</v>
      </c>
      <c r="H3352" s="15">
        <v>26.1</v>
      </c>
      <c r="I3352" s="15">
        <v>27</v>
      </c>
      <c r="J3352" s="15">
        <v>25.7</v>
      </c>
      <c r="K3352" s="15">
        <v>26.3</v>
      </c>
      <c r="L3352" s="15">
        <v>25.7</v>
      </c>
      <c r="N3352" s="88">
        <v>9.4</v>
      </c>
      <c r="O3352" s="104">
        <v>16.2</v>
      </c>
      <c r="Q3352" s="11">
        <v>17.600000000000001</v>
      </c>
      <c r="R3352" s="11">
        <v>15.9</v>
      </c>
      <c r="S3352" s="11">
        <v>18.399999999999999</v>
      </c>
      <c r="T3352" s="11">
        <v>17.8</v>
      </c>
      <c r="U3352" s="11">
        <v>19.600000000000001</v>
      </c>
      <c r="V3352" s="11">
        <v>17.399999999999999</v>
      </c>
      <c r="W3352" s="11">
        <v>19</v>
      </c>
      <c r="X3352" s="11">
        <v>17.399999999999999</v>
      </c>
      <c r="Y3352" s="78"/>
      <c r="Z3352" s="11">
        <v>68.25</v>
      </c>
      <c r="AA3352" s="11">
        <v>193.12</v>
      </c>
      <c r="AB3352" s="11">
        <v>104.94</v>
      </c>
      <c r="AC3352" s="11">
        <v>0.94</v>
      </c>
      <c r="AD3352" s="11">
        <v>5.19</v>
      </c>
    </row>
    <row r="3353" spans="1:30" x14ac:dyDescent="0.25">
      <c r="A3353" s="1">
        <v>2019</v>
      </c>
      <c r="B3353" s="1">
        <v>5</v>
      </c>
      <c r="C3353" s="1">
        <v>20</v>
      </c>
      <c r="D3353" s="3">
        <v>0.5</v>
      </c>
      <c r="E3353" s="5">
        <v>3349</v>
      </c>
      <c r="G3353" s="15">
        <v>23.8</v>
      </c>
      <c r="H3353" s="15">
        <v>25.6</v>
      </c>
      <c r="I3353" s="15">
        <v>27.9</v>
      </c>
      <c r="J3353" s="15">
        <v>26.7</v>
      </c>
      <c r="K3353" s="15">
        <v>25.7</v>
      </c>
      <c r="L3353" s="15">
        <v>22.6</v>
      </c>
      <c r="N3353" s="88">
        <v>11</v>
      </c>
      <c r="O3353" s="104">
        <v>16.2</v>
      </c>
      <c r="Q3353" s="11">
        <v>17.600000000000001</v>
      </c>
      <c r="R3353" s="11">
        <v>15.9</v>
      </c>
      <c r="S3353" s="11">
        <v>18.399999999999999</v>
      </c>
      <c r="T3353" s="11">
        <v>17.8</v>
      </c>
      <c r="U3353" s="11">
        <v>19.600000000000001</v>
      </c>
      <c r="V3353" s="11">
        <v>17.399999999999999</v>
      </c>
      <c r="W3353" s="11">
        <v>19</v>
      </c>
      <c r="X3353" s="11">
        <v>17.399999999999999</v>
      </c>
      <c r="Y3353" s="78"/>
      <c r="Z3353" s="11">
        <v>68.25</v>
      </c>
      <c r="AA3353" s="11">
        <v>193.12</v>
      </c>
      <c r="AB3353" s="11">
        <v>104.94</v>
      </c>
      <c r="AC3353" s="11">
        <v>0.94</v>
      </c>
      <c r="AD3353" s="11">
        <v>5.19</v>
      </c>
    </row>
    <row r="3354" spans="1:30" x14ac:dyDescent="0.25">
      <c r="A3354" s="1">
        <v>2019</v>
      </c>
      <c r="B3354" s="1">
        <v>5</v>
      </c>
      <c r="C3354" s="1">
        <v>20</v>
      </c>
      <c r="D3354" s="3">
        <v>0.54166666666666663</v>
      </c>
      <c r="E3354" s="5">
        <v>3350</v>
      </c>
      <c r="G3354" s="15">
        <v>23.3</v>
      </c>
      <c r="H3354" s="15">
        <v>24.6</v>
      </c>
      <c r="I3354" s="15">
        <v>27.9</v>
      </c>
      <c r="J3354" s="15">
        <v>26.9</v>
      </c>
      <c r="K3354" s="15">
        <v>26.9</v>
      </c>
      <c r="L3354" s="15">
        <v>18</v>
      </c>
      <c r="N3354" s="88">
        <v>11</v>
      </c>
      <c r="O3354" s="104">
        <v>16.2</v>
      </c>
      <c r="Q3354" s="11">
        <v>17.600000000000001</v>
      </c>
      <c r="R3354" s="11">
        <v>15.9</v>
      </c>
      <c r="S3354" s="11">
        <v>18.399999999999999</v>
      </c>
      <c r="T3354" s="11">
        <v>17.8</v>
      </c>
      <c r="U3354" s="11">
        <v>19.600000000000001</v>
      </c>
      <c r="V3354" s="11">
        <v>17.399999999999999</v>
      </c>
      <c r="W3354" s="11">
        <v>19</v>
      </c>
      <c r="X3354" s="11">
        <v>17.399999999999999</v>
      </c>
      <c r="Y3354" s="78"/>
      <c r="Z3354" s="11">
        <v>68.25</v>
      </c>
      <c r="AA3354" s="11">
        <v>193.12</v>
      </c>
      <c r="AB3354" s="11">
        <v>104.94</v>
      </c>
      <c r="AC3354" s="11">
        <v>0.94</v>
      </c>
      <c r="AD3354" s="11">
        <v>5.19</v>
      </c>
    </row>
    <row r="3355" spans="1:30" x14ac:dyDescent="0.25">
      <c r="A3355" s="1">
        <v>2019</v>
      </c>
      <c r="B3355" s="1">
        <v>5</v>
      </c>
      <c r="C3355" s="1">
        <v>20</v>
      </c>
      <c r="D3355" s="3">
        <v>0.58333333333333337</v>
      </c>
      <c r="E3355" s="5">
        <v>3351</v>
      </c>
      <c r="G3355" s="15">
        <v>24.1</v>
      </c>
      <c r="H3355" s="15">
        <v>23.1</v>
      </c>
      <c r="I3355" s="15">
        <v>28.3</v>
      </c>
      <c r="J3355" s="15">
        <v>26.9</v>
      </c>
      <c r="K3355" s="15">
        <v>24.3</v>
      </c>
      <c r="L3355" s="15">
        <v>18.600000000000001</v>
      </c>
      <c r="N3355" s="88">
        <v>11</v>
      </c>
      <c r="O3355" s="104">
        <v>16.2</v>
      </c>
      <c r="Q3355" s="11">
        <v>17.600000000000001</v>
      </c>
      <c r="R3355" s="11">
        <v>15.9</v>
      </c>
      <c r="S3355" s="11">
        <v>18.399999999999999</v>
      </c>
      <c r="T3355" s="11">
        <v>17.8</v>
      </c>
      <c r="U3355" s="11">
        <v>19.600000000000001</v>
      </c>
      <c r="V3355" s="11">
        <v>17.399999999999999</v>
      </c>
      <c r="W3355" s="11">
        <v>19</v>
      </c>
      <c r="X3355" s="11">
        <v>17.399999999999999</v>
      </c>
      <c r="Y3355" s="78"/>
      <c r="Z3355" s="11">
        <v>68.25</v>
      </c>
      <c r="AA3355" s="11">
        <v>193.12</v>
      </c>
      <c r="AB3355" s="11">
        <v>104.94</v>
      </c>
      <c r="AC3355" s="11">
        <v>0.94</v>
      </c>
      <c r="AD3355" s="11">
        <v>5.19</v>
      </c>
    </row>
    <row r="3356" spans="1:30" x14ac:dyDescent="0.25">
      <c r="A3356" s="1">
        <v>2019</v>
      </c>
      <c r="B3356" s="1">
        <v>5</v>
      </c>
      <c r="C3356" s="1">
        <v>20</v>
      </c>
      <c r="D3356" s="3">
        <v>0.625</v>
      </c>
      <c r="E3356" s="5">
        <v>3352</v>
      </c>
      <c r="G3356" s="15">
        <v>24.8</v>
      </c>
      <c r="H3356" s="15">
        <v>23.3</v>
      </c>
      <c r="I3356" s="15">
        <v>28.2</v>
      </c>
      <c r="J3356" s="15">
        <v>26.7</v>
      </c>
      <c r="K3356" s="15">
        <v>25.7</v>
      </c>
      <c r="L3356" s="15">
        <v>22.7</v>
      </c>
      <c r="N3356" s="88">
        <v>11</v>
      </c>
      <c r="O3356" s="104">
        <v>16.2</v>
      </c>
      <c r="Q3356" s="11">
        <v>17.600000000000001</v>
      </c>
      <c r="R3356" s="11">
        <v>15.9</v>
      </c>
      <c r="S3356" s="11">
        <v>18.399999999999999</v>
      </c>
      <c r="T3356" s="11">
        <v>17.8</v>
      </c>
      <c r="U3356" s="11">
        <v>19.600000000000001</v>
      </c>
      <c r="V3356" s="11">
        <v>17.399999999999999</v>
      </c>
      <c r="W3356" s="11">
        <v>19</v>
      </c>
      <c r="X3356" s="11">
        <v>17.399999999999999</v>
      </c>
      <c r="Y3356" s="78"/>
      <c r="Z3356" s="11">
        <v>68.25</v>
      </c>
      <c r="AA3356" s="11">
        <v>193.12</v>
      </c>
      <c r="AB3356" s="11">
        <v>104.94</v>
      </c>
      <c r="AC3356" s="11">
        <v>0.94</v>
      </c>
      <c r="AD3356" s="11">
        <v>5.19</v>
      </c>
    </row>
    <row r="3357" spans="1:30" x14ac:dyDescent="0.25">
      <c r="A3357" s="1">
        <v>2019</v>
      </c>
      <c r="B3357" s="1">
        <v>5</v>
      </c>
      <c r="C3357" s="1">
        <v>20</v>
      </c>
      <c r="D3357" s="3">
        <v>0.66666666666666663</v>
      </c>
      <c r="E3357" s="5">
        <v>3353</v>
      </c>
      <c r="G3357" s="15">
        <v>24.9</v>
      </c>
      <c r="H3357" s="15">
        <v>23</v>
      </c>
      <c r="I3357" s="15">
        <v>27.4</v>
      </c>
      <c r="J3357" s="15">
        <v>26.4</v>
      </c>
      <c r="K3357" s="15">
        <v>24.2</v>
      </c>
      <c r="L3357" s="15">
        <v>22.7</v>
      </c>
      <c r="N3357" s="88">
        <v>11</v>
      </c>
      <c r="O3357" s="104">
        <v>16.2</v>
      </c>
      <c r="Q3357" s="11">
        <v>17.600000000000001</v>
      </c>
      <c r="R3357" s="11">
        <v>15.9</v>
      </c>
      <c r="S3357" s="11">
        <v>18.399999999999999</v>
      </c>
      <c r="T3357" s="11">
        <v>17.8</v>
      </c>
      <c r="U3357" s="11">
        <v>19.600000000000001</v>
      </c>
      <c r="V3357" s="11">
        <v>17.399999999999999</v>
      </c>
      <c r="W3357" s="11">
        <v>19</v>
      </c>
      <c r="X3357" s="11">
        <v>17.399999999999999</v>
      </c>
      <c r="Y3357" s="78"/>
      <c r="Z3357" s="11">
        <v>68.25</v>
      </c>
      <c r="AA3357" s="11">
        <v>193.12</v>
      </c>
      <c r="AB3357" s="11">
        <v>104.94</v>
      </c>
      <c r="AC3357" s="11">
        <v>0.94</v>
      </c>
      <c r="AD3357" s="11">
        <v>5.19</v>
      </c>
    </row>
    <row r="3358" spans="1:30" x14ac:dyDescent="0.25">
      <c r="A3358" s="1">
        <v>2019</v>
      </c>
      <c r="B3358" s="1">
        <v>5</v>
      </c>
      <c r="C3358" s="1">
        <v>20</v>
      </c>
      <c r="D3358" s="3">
        <v>0.70833333333333337</v>
      </c>
      <c r="E3358" s="5">
        <v>3354</v>
      </c>
      <c r="G3358" s="15">
        <v>23</v>
      </c>
      <c r="H3358" s="15">
        <v>22.3</v>
      </c>
      <c r="I3358" s="15">
        <v>26</v>
      </c>
      <c r="J3358" s="15">
        <v>25.1</v>
      </c>
      <c r="K3358" s="15">
        <v>23</v>
      </c>
      <c r="L3358" s="15">
        <v>22.5</v>
      </c>
      <c r="N3358" s="88">
        <v>11</v>
      </c>
      <c r="O3358" s="104">
        <v>16.2</v>
      </c>
      <c r="Q3358" s="11">
        <v>17.600000000000001</v>
      </c>
      <c r="R3358" s="11">
        <v>15.9</v>
      </c>
      <c r="S3358" s="11">
        <v>18.399999999999999</v>
      </c>
      <c r="T3358" s="11">
        <v>17.8</v>
      </c>
      <c r="U3358" s="11">
        <v>19.600000000000001</v>
      </c>
      <c r="V3358" s="11">
        <v>17.399999999999999</v>
      </c>
      <c r="W3358" s="11">
        <v>19</v>
      </c>
      <c r="X3358" s="11">
        <v>17.399999999999999</v>
      </c>
      <c r="Y3358" s="78"/>
      <c r="Z3358" s="11">
        <v>68.25</v>
      </c>
      <c r="AA3358" s="11">
        <v>193.12</v>
      </c>
      <c r="AB3358" s="11">
        <v>104.94</v>
      </c>
      <c r="AC3358" s="11">
        <v>0.94</v>
      </c>
      <c r="AD3358" s="11">
        <v>5.19</v>
      </c>
    </row>
    <row r="3359" spans="1:30" x14ac:dyDescent="0.25">
      <c r="A3359" s="1">
        <v>2019</v>
      </c>
      <c r="B3359" s="1">
        <v>5</v>
      </c>
      <c r="C3359" s="1">
        <v>20</v>
      </c>
      <c r="D3359" s="3">
        <v>0.75</v>
      </c>
      <c r="E3359" s="5">
        <v>3355</v>
      </c>
      <c r="G3359" s="15">
        <v>21.9</v>
      </c>
      <c r="H3359" s="15">
        <v>22.2</v>
      </c>
      <c r="I3359" s="15">
        <v>24.1</v>
      </c>
      <c r="J3359" s="15">
        <v>23.9</v>
      </c>
      <c r="K3359" s="15">
        <v>21</v>
      </c>
      <c r="L3359" s="15">
        <v>21.5</v>
      </c>
      <c r="N3359" s="88">
        <v>11</v>
      </c>
      <c r="O3359" s="104">
        <v>16.2</v>
      </c>
      <c r="Q3359" s="11">
        <v>17.600000000000001</v>
      </c>
      <c r="R3359" s="11">
        <v>15.9</v>
      </c>
      <c r="S3359" s="11">
        <v>18.399999999999999</v>
      </c>
      <c r="T3359" s="11">
        <v>17.8</v>
      </c>
      <c r="U3359" s="11">
        <v>19.600000000000001</v>
      </c>
      <c r="V3359" s="11">
        <v>17.399999999999999</v>
      </c>
      <c r="W3359" s="11">
        <v>19</v>
      </c>
      <c r="X3359" s="11">
        <v>17.399999999999999</v>
      </c>
      <c r="Y3359" s="78"/>
      <c r="Z3359" s="11">
        <v>68.25</v>
      </c>
      <c r="AA3359" s="11">
        <v>193.12</v>
      </c>
      <c r="AB3359" s="11">
        <v>104.94</v>
      </c>
      <c r="AC3359" s="11">
        <v>0.94</v>
      </c>
      <c r="AD3359" s="11">
        <v>5.19</v>
      </c>
    </row>
    <row r="3360" spans="1:30" x14ac:dyDescent="0.25">
      <c r="A3360" s="1">
        <v>2019</v>
      </c>
      <c r="B3360" s="1">
        <v>5</v>
      </c>
      <c r="C3360" s="1">
        <v>20</v>
      </c>
      <c r="D3360" s="3">
        <v>0.79166666666666663</v>
      </c>
      <c r="E3360" s="5">
        <v>3356</v>
      </c>
      <c r="G3360" s="15">
        <v>22.1</v>
      </c>
      <c r="H3360" s="15">
        <v>20.9</v>
      </c>
      <c r="I3360" s="15">
        <v>22.6</v>
      </c>
      <c r="J3360" s="15">
        <v>22.3</v>
      </c>
      <c r="K3360" s="15">
        <v>20.3</v>
      </c>
      <c r="L3360" s="15">
        <v>20.3</v>
      </c>
      <c r="N3360" s="88">
        <v>11</v>
      </c>
      <c r="O3360" s="104">
        <v>16.2</v>
      </c>
      <c r="Q3360" s="11">
        <v>17.600000000000001</v>
      </c>
      <c r="R3360" s="11">
        <v>15.9</v>
      </c>
      <c r="S3360" s="11">
        <v>18.399999999999999</v>
      </c>
      <c r="T3360" s="11">
        <v>17.8</v>
      </c>
      <c r="U3360" s="11">
        <v>19.600000000000001</v>
      </c>
      <c r="V3360" s="11">
        <v>17.399999999999999</v>
      </c>
      <c r="W3360" s="11">
        <v>19</v>
      </c>
      <c r="X3360" s="11">
        <v>17.399999999999999</v>
      </c>
      <c r="Y3360" s="78"/>
      <c r="Z3360" s="11">
        <v>68.25</v>
      </c>
      <c r="AA3360" s="11">
        <v>193.12</v>
      </c>
      <c r="AB3360" s="11">
        <v>104.94</v>
      </c>
      <c r="AC3360" s="11">
        <v>0.94</v>
      </c>
      <c r="AD3360" s="11">
        <v>5.19</v>
      </c>
    </row>
    <row r="3361" spans="1:30" x14ac:dyDescent="0.25">
      <c r="A3361" s="1">
        <v>2019</v>
      </c>
      <c r="B3361" s="1">
        <v>5</v>
      </c>
      <c r="C3361" s="1">
        <v>20</v>
      </c>
      <c r="D3361" s="3">
        <v>0.83333333333333337</v>
      </c>
      <c r="E3361" s="5">
        <v>3357</v>
      </c>
      <c r="G3361" s="15">
        <v>21.7</v>
      </c>
      <c r="H3361" s="15">
        <v>19.7</v>
      </c>
      <c r="I3361" s="15">
        <v>21.6</v>
      </c>
      <c r="J3361" s="15">
        <v>20.6</v>
      </c>
      <c r="K3361" s="15">
        <v>18.600000000000001</v>
      </c>
      <c r="L3361" s="15">
        <v>19.7</v>
      </c>
      <c r="N3361" s="88">
        <v>11</v>
      </c>
      <c r="O3361" s="104">
        <v>16.2</v>
      </c>
      <c r="Q3361" s="11">
        <v>17.600000000000001</v>
      </c>
      <c r="R3361" s="11">
        <v>15.9</v>
      </c>
      <c r="S3361" s="11">
        <v>18.399999999999999</v>
      </c>
      <c r="T3361" s="11">
        <v>17.8</v>
      </c>
      <c r="U3361" s="11">
        <v>19.600000000000001</v>
      </c>
      <c r="V3361" s="11">
        <v>17.399999999999999</v>
      </c>
      <c r="W3361" s="11">
        <v>19</v>
      </c>
      <c r="X3361" s="11">
        <v>17.399999999999999</v>
      </c>
      <c r="Y3361" s="78"/>
      <c r="Z3361" s="11">
        <v>68.25</v>
      </c>
      <c r="AA3361" s="11">
        <v>193.12</v>
      </c>
      <c r="AB3361" s="11">
        <v>104.94</v>
      </c>
      <c r="AC3361" s="11">
        <v>0.94</v>
      </c>
      <c r="AD3361" s="11">
        <v>5.19</v>
      </c>
    </row>
    <row r="3362" spans="1:30" x14ac:dyDescent="0.25">
      <c r="A3362" s="1">
        <v>2019</v>
      </c>
      <c r="B3362" s="1">
        <v>5</v>
      </c>
      <c r="C3362" s="1">
        <v>20</v>
      </c>
      <c r="D3362" s="3">
        <v>0.875</v>
      </c>
      <c r="E3362" s="5">
        <v>3358</v>
      </c>
      <c r="G3362" s="15">
        <v>21</v>
      </c>
      <c r="H3362" s="15">
        <v>19.2</v>
      </c>
      <c r="I3362" s="15">
        <v>19.3</v>
      </c>
      <c r="J3362" s="15">
        <v>18.2</v>
      </c>
      <c r="K3362" s="15">
        <v>17.100000000000001</v>
      </c>
      <c r="L3362" s="15">
        <v>19.899999999999999</v>
      </c>
      <c r="N3362" s="88">
        <v>11</v>
      </c>
      <c r="O3362" s="104">
        <v>16.2</v>
      </c>
      <c r="Q3362" s="11">
        <v>17.600000000000001</v>
      </c>
      <c r="R3362" s="11">
        <v>15.9</v>
      </c>
      <c r="S3362" s="11">
        <v>18.399999999999999</v>
      </c>
      <c r="T3362" s="11">
        <v>17.8</v>
      </c>
      <c r="U3362" s="11">
        <v>19.600000000000001</v>
      </c>
      <c r="V3362" s="11">
        <v>17.399999999999999</v>
      </c>
      <c r="W3362" s="11">
        <v>19</v>
      </c>
      <c r="X3362" s="11">
        <v>17.399999999999999</v>
      </c>
      <c r="Y3362" s="78"/>
      <c r="Z3362" s="11">
        <v>68.25</v>
      </c>
      <c r="AA3362" s="11">
        <v>193.12</v>
      </c>
      <c r="AB3362" s="11">
        <v>104.94</v>
      </c>
      <c r="AC3362" s="11">
        <v>0.94</v>
      </c>
      <c r="AD3362" s="11">
        <v>5.19</v>
      </c>
    </row>
    <row r="3363" spans="1:30" x14ac:dyDescent="0.25">
      <c r="A3363" s="1">
        <v>2019</v>
      </c>
      <c r="B3363" s="1">
        <v>5</v>
      </c>
      <c r="C3363" s="1">
        <v>20</v>
      </c>
      <c r="D3363" s="3">
        <v>0.91666666666666663</v>
      </c>
      <c r="E3363" s="5">
        <v>3359</v>
      </c>
      <c r="G3363" s="15">
        <v>20.5</v>
      </c>
      <c r="H3363" s="15">
        <v>18.7</v>
      </c>
      <c r="I3363" s="15">
        <v>19.3</v>
      </c>
      <c r="J3363" s="15">
        <v>18.3</v>
      </c>
      <c r="K3363" s="15">
        <v>16.600000000000001</v>
      </c>
      <c r="L3363" s="15">
        <v>19.600000000000001</v>
      </c>
      <c r="N3363" s="88">
        <v>11</v>
      </c>
      <c r="O3363" s="104">
        <v>16.2</v>
      </c>
      <c r="Q3363" s="11">
        <v>17.600000000000001</v>
      </c>
      <c r="R3363" s="11">
        <v>15.9</v>
      </c>
      <c r="S3363" s="11">
        <v>18.399999999999999</v>
      </c>
      <c r="T3363" s="11">
        <v>17.8</v>
      </c>
      <c r="U3363" s="11">
        <v>19.600000000000001</v>
      </c>
      <c r="V3363" s="11">
        <v>17.399999999999999</v>
      </c>
      <c r="W3363" s="11">
        <v>19</v>
      </c>
      <c r="X3363" s="11">
        <v>17.399999999999999</v>
      </c>
      <c r="Y3363" s="78"/>
      <c r="Z3363" s="11">
        <v>68.25</v>
      </c>
      <c r="AA3363" s="11">
        <v>193.12</v>
      </c>
      <c r="AB3363" s="11">
        <v>104.94</v>
      </c>
      <c r="AC3363" s="11">
        <v>0.94</v>
      </c>
      <c r="AD3363" s="11">
        <v>5.19</v>
      </c>
    </row>
    <row r="3364" spans="1:30" x14ac:dyDescent="0.25">
      <c r="A3364" s="1">
        <v>2019</v>
      </c>
      <c r="B3364" s="1">
        <v>5</v>
      </c>
      <c r="C3364" s="1">
        <v>20</v>
      </c>
      <c r="D3364" s="3">
        <v>0.95833333333333337</v>
      </c>
      <c r="E3364" s="5">
        <v>3360</v>
      </c>
      <c r="G3364" s="15">
        <v>20</v>
      </c>
      <c r="H3364" s="15">
        <v>18.8</v>
      </c>
      <c r="I3364" s="15">
        <v>18.7</v>
      </c>
      <c r="J3364" s="15">
        <v>17.3</v>
      </c>
      <c r="K3364" s="15">
        <v>16.8</v>
      </c>
      <c r="L3364" s="15">
        <v>19.100000000000001</v>
      </c>
      <c r="N3364" s="88">
        <v>11</v>
      </c>
      <c r="O3364" s="104">
        <v>16.2</v>
      </c>
      <c r="Q3364" s="11">
        <v>17.600000000000001</v>
      </c>
      <c r="R3364" s="11">
        <v>15.9</v>
      </c>
      <c r="S3364" s="11">
        <v>18.399999999999999</v>
      </c>
      <c r="T3364" s="11">
        <v>17.8</v>
      </c>
      <c r="U3364" s="11">
        <v>19.600000000000001</v>
      </c>
      <c r="V3364" s="11">
        <v>17.399999999999999</v>
      </c>
      <c r="W3364" s="11">
        <v>19</v>
      </c>
      <c r="X3364" s="11">
        <v>17.399999999999999</v>
      </c>
      <c r="Y3364" s="78"/>
      <c r="Z3364" s="11">
        <v>68.25</v>
      </c>
      <c r="AA3364" s="11">
        <v>193.12</v>
      </c>
      <c r="AB3364" s="11">
        <v>104.94</v>
      </c>
      <c r="AC3364" s="11">
        <v>0.94</v>
      </c>
      <c r="AD3364" s="11">
        <v>5.19</v>
      </c>
    </row>
    <row r="3365" spans="1:30" x14ac:dyDescent="0.25">
      <c r="A3365" s="1">
        <v>2019</v>
      </c>
      <c r="B3365" s="1">
        <v>5</v>
      </c>
      <c r="C3365" s="1">
        <v>21</v>
      </c>
      <c r="D3365" s="3">
        <v>0</v>
      </c>
      <c r="E3365" s="5">
        <v>3361</v>
      </c>
      <c r="G3365" s="15">
        <v>19.5</v>
      </c>
      <c r="H3365" s="15">
        <v>18.3</v>
      </c>
      <c r="I3365" s="15">
        <v>17.899999999999999</v>
      </c>
      <c r="J3365" s="15">
        <v>17</v>
      </c>
      <c r="K3365" s="15">
        <v>16.2</v>
      </c>
      <c r="L3365" s="15">
        <v>18.399999999999999</v>
      </c>
      <c r="N3365" s="88">
        <v>10</v>
      </c>
      <c r="O3365" s="104">
        <v>17.7</v>
      </c>
      <c r="Q3365" s="11">
        <v>19.100000000000001</v>
      </c>
      <c r="R3365" s="11">
        <v>16.7</v>
      </c>
      <c r="S3365" s="11">
        <v>17.600000000000001</v>
      </c>
      <c r="T3365" s="11">
        <v>18.7</v>
      </c>
      <c r="U3365" s="11">
        <v>20.8</v>
      </c>
      <c r="V3365" s="11">
        <v>18</v>
      </c>
      <c r="W3365" s="11">
        <v>20</v>
      </c>
      <c r="X3365" s="11">
        <v>18.600000000000001</v>
      </c>
      <c r="Y3365" s="78"/>
      <c r="Z3365" s="11">
        <v>68.23</v>
      </c>
      <c r="AA3365" s="11">
        <v>193.25</v>
      </c>
      <c r="AB3365" s="11">
        <v>104.63</v>
      </c>
      <c r="AC3365" s="11">
        <v>0.86</v>
      </c>
      <c r="AD3365" s="11">
        <v>5.0999999999999996</v>
      </c>
    </row>
    <row r="3366" spans="1:30" x14ac:dyDescent="0.25">
      <c r="A3366" s="1">
        <v>2019</v>
      </c>
      <c r="B3366" s="1">
        <v>5</v>
      </c>
      <c r="C3366" s="1">
        <v>21</v>
      </c>
      <c r="D3366" s="3">
        <v>4.1666666666666664E-2</v>
      </c>
      <c r="E3366" s="5">
        <v>3362</v>
      </c>
      <c r="G3366" s="15">
        <v>18.899999999999999</v>
      </c>
      <c r="H3366" s="15">
        <v>16.5</v>
      </c>
      <c r="I3366" s="15">
        <v>18.100000000000001</v>
      </c>
      <c r="J3366" s="15">
        <v>16.600000000000001</v>
      </c>
      <c r="K3366" s="15">
        <v>15.9</v>
      </c>
      <c r="L3366" s="15">
        <v>17.600000000000001</v>
      </c>
      <c r="N3366" s="88">
        <v>10</v>
      </c>
      <c r="O3366" s="104">
        <v>17.7</v>
      </c>
      <c r="Q3366" s="11">
        <v>19.100000000000001</v>
      </c>
      <c r="R3366" s="11">
        <v>16.7</v>
      </c>
      <c r="S3366" s="11">
        <v>17.600000000000001</v>
      </c>
      <c r="T3366" s="11">
        <v>18.7</v>
      </c>
      <c r="U3366" s="11">
        <v>20.8</v>
      </c>
      <c r="V3366" s="11">
        <v>18</v>
      </c>
      <c r="W3366" s="11">
        <v>20</v>
      </c>
      <c r="X3366" s="11">
        <v>18.600000000000001</v>
      </c>
      <c r="Y3366" s="78"/>
      <c r="Z3366" s="11">
        <v>68.23</v>
      </c>
      <c r="AA3366" s="11">
        <v>193.25</v>
      </c>
      <c r="AB3366" s="11">
        <v>104.63</v>
      </c>
      <c r="AC3366" s="11">
        <v>0.86</v>
      </c>
      <c r="AD3366" s="11">
        <v>5.0999999999999996</v>
      </c>
    </row>
    <row r="3367" spans="1:30" x14ac:dyDescent="0.25">
      <c r="A3367" s="1">
        <v>2019</v>
      </c>
      <c r="B3367" s="1">
        <v>5</v>
      </c>
      <c r="C3367" s="1">
        <v>21</v>
      </c>
      <c r="D3367" s="3">
        <v>8.3333333333333329E-2</v>
      </c>
      <c r="E3367" s="5">
        <v>3363</v>
      </c>
      <c r="G3367" s="15">
        <v>18.600000000000001</v>
      </c>
      <c r="H3367" s="15">
        <v>16.2</v>
      </c>
      <c r="I3367" s="15">
        <v>17.3</v>
      </c>
      <c r="J3367" s="15">
        <v>15.3</v>
      </c>
      <c r="K3367" s="15">
        <v>14.8</v>
      </c>
      <c r="L3367" s="15">
        <v>16.899999999999999</v>
      </c>
      <c r="N3367" s="88">
        <v>10</v>
      </c>
      <c r="O3367" s="104">
        <v>17.7</v>
      </c>
      <c r="Q3367" s="11">
        <v>19.100000000000001</v>
      </c>
      <c r="R3367" s="11">
        <v>16.7</v>
      </c>
      <c r="S3367" s="11">
        <v>17.600000000000001</v>
      </c>
      <c r="T3367" s="11">
        <v>18.7</v>
      </c>
      <c r="U3367" s="11">
        <v>20.8</v>
      </c>
      <c r="V3367" s="11">
        <v>18</v>
      </c>
      <c r="W3367" s="11">
        <v>20</v>
      </c>
      <c r="X3367" s="11">
        <v>18.600000000000001</v>
      </c>
      <c r="Y3367" s="78"/>
      <c r="Z3367" s="11">
        <v>68.23</v>
      </c>
      <c r="AA3367" s="11">
        <v>193.25</v>
      </c>
      <c r="AB3367" s="11">
        <v>104.63</v>
      </c>
      <c r="AC3367" s="11">
        <v>0.86</v>
      </c>
      <c r="AD3367" s="11">
        <v>5.0999999999999996</v>
      </c>
    </row>
    <row r="3368" spans="1:30" x14ac:dyDescent="0.25">
      <c r="A3368" s="1">
        <v>2019</v>
      </c>
      <c r="B3368" s="1">
        <v>5</v>
      </c>
      <c r="C3368" s="1">
        <v>21</v>
      </c>
      <c r="D3368" s="3">
        <v>0.125</v>
      </c>
      <c r="E3368" s="5">
        <v>3364</v>
      </c>
      <c r="G3368" s="15">
        <v>17.899999999999999</v>
      </c>
      <c r="H3368" s="15">
        <v>16.100000000000001</v>
      </c>
      <c r="I3368" s="15">
        <v>17</v>
      </c>
      <c r="J3368" s="15">
        <v>15.6</v>
      </c>
      <c r="K3368" s="15">
        <v>15.3</v>
      </c>
      <c r="L3368" s="15">
        <v>16.899999999999999</v>
      </c>
      <c r="N3368" s="88">
        <v>10</v>
      </c>
      <c r="O3368" s="104">
        <v>17.7</v>
      </c>
      <c r="Q3368" s="11">
        <v>19.100000000000001</v>
      </c>
      <c r="R3368" s="11">
        <v>16.7</v>
      </c>
      <c r="S3368" s="11">
        <v>17.600000000000001</v>
      </c>
      <c r="T3368" s="11">
        <v>18.7</v>
      </c>
      <c r="U3368" s="11">
        <v>20.8</v>
      </c>
      <c r="V3368" s="11">
        <v>18</v>
      </c>
      <c r="W3368" s="11">
        <v>20</v>
      </c>
      <c r="X3368" s="11">
        <v>18.600000000000001</v>
      </c>
      <c r="Y3368" s="78"/>
      <c r="Z3368" s="11">
        <v>68.23</v>
      </c>
      <c r="AA3368" s="11">
        <v>193.25</v>
      </c>
      <c r="AB3368" s="11">
        <v>104.63</v>
      </c>
      <c r="AC3368" s="11">
        <v>0.86</v>
      </c>
      <c r="AD3368" s="11">
        <v>5.0999999999999996</v>
      </c>
    </row>
    <row r="3369" spans="1:30" x14ac:dyDescent="0.25">
      <c r="A3369" s="1">
        <v>2019</v>
      </c>
      <c r="B3369" s="1">
        <v>5</v>
      </c>
      <c r="C3369" s="1">
        <v>21</v>
      </c>
      <c r="D3369" s="3">
        <v>0.16666666666666666</v>
      </c>
      <c r="E3369" s="5">
        <v>3365</v>
      </c>
      <c r="G3369" s="15">
        <v>18.100000000000001</v>
      </c>
      <c r="H3369" s="15">
        <v>17.3</v>
      </c>
      <c r="I3369" s="15">
        <v>17.899999999999999</v>
      </c>
      <c r="J3369" s="15">
        <v>16.3</v>
      </c>
      <c r="K3369" s="15">
        <v>16.5</v>
      </c>
      <c r="L3369" s="15">
        <v>17.5</v>
      </c>
      <c r="N3369" s="88">
        <v>10</v>
      </c>
      <c r="O3369" s="104">
        <v>17.7</v>
      </c>
      <c r="Q3369" s="11">
        <v>19.100000000000001</v>
      </c>
      <c r="R3369" s="11">
        <v>16.7</v>
      </c>
      <c r="S3369" s="11">
        <v>17.600000000000001</v>
      </c>
      <c r="T3369" s="11">
        <v>18.7</v>
      </c>
      <c r="U3369" s="11">
        <v>20.8</v>
      </c>
      <c r="V3369" s="11">
        <v>18</v>
      </c>
      <c r="W3369" s="11">
        <v>20</v>
      </c>
      <c r="X3369" s="11">
        <v>18.600000000000001</v>
      </c>
      <c r="Y3369" s="78"/>
      <c r="Z3369" s="11">
        <v>68.23</v>
      </c>
      <c r="AA3369" s="11">
        <v>193.25</v>
      </c>
      <c r="AB3369" s="11">
        <v>104.63</v>
      </c>
      <c r="AC3369" s="11">
        <v>0.86</v>
      </c>
      <c r="AD3369" s="11">
        <v>5.0999999999999996</v>
      </c>
    </row>
    <row r="3370" spans="1:30" x14ac:dyDescent="0.25">
      <c r="A3370" s="1">
        <v>2019</v>
      </c>
      <c r="B3370" s="1">
        <v>5</v>
      </c>
      <c r="C3370" s="1">
        <v>21</v>
      </c>
      <c r="D3370" s="3">
        <v>0.20833333333333334</v>
      </c>
      <c r="E3370" s="5">
        <v>3366</v>
      </c>
      <c r="G3370" s="15">
        <v>18.899999999999999</v>
      </c>
      <c r="H3370" s="15">
        <v>19.600000000000001</v>
      </c>
      <c r="I3370" s="15">
        <v>19.2</v>
      </c>
      <c r="J3370" s="15">
        <v>17.7</v>
      </c>
      <c r="K3370" s="15">
        <v>18</v>
      </c>
      <c r="L3370" s="15">
        <v>19</v>
      </c>
      <c r="N3370" s="88">
        <v>10</v>
      </c>
      <c r="O3370" s="104">
        <v>17.7</v>
      </c>
      <c r="Q3370" s="11">
        <v>19.100000000000001</v>
      </c>
      <c r="R3370" s="11">
        <v>16.7</v>
      </c>
      <c r="S3370" s="11">
        <v>17.600000000000001</v>
      </c>
      <c r="T3370" s="11">
        <v>18.7</v>
      </c>
      <c r="U3370" s="11">
        <v>20.8</v>
      </c>
      <c r="V3370" s="11">
        <v>18</v>
      </c>
      <c r="W3370" s="11">
        <v>20</v>
      </c>
      <c r="X3370" s="11">
        <v>18.600000000000001</v>
      </c>
      <c r="Y3370" s="78"/>
      <c r="Z3370" s="11">
        <v>68.23</v>
      </c>
      <c r="AA3370" s="11">
        <v>193.25</v>
      </c>
      <c r="AB3370" s="11">
        <v>104.63</v>
      </c>
      <c r="AC3370" s="11">
        <v>0.86</v>
      </c>
      <c r="AD3370" s="11">
        <v>5.0999999999999996</v>
      </c>
    </row>
    <row r="3371" spans="1:30" x14ac:dyDescent="0.25">
      <c r="A3371" s="1">
        <v>2019</v>
      </c>
      <c r="B3371" s="1">
        <v>5</v>
      </c>
      <c r="C3371" s="1">
        <v>21</v>
      </c>
      <c r="D3371" s="3">
        <v>0.25</v>
      </c>
      <c r="E3371" s="5">
        <v>3367</v>
      </c>
      <c r="G3371" s="15">
        <v>20.6</v>
      </c>
      <c r="H3371" s="15">
        <v>20.8</v>
      </c>
      <c r="I3371" s="15">
        <v>21.1</v>
      </c>
      <c r="J3371" s="15">
        <v>19.8</v>
      </c>
      <c r="K3371" s="15">
        <v>19.100000000000001</v>
      </c>
      <c r="L3371" s="15">
        <v>20.100000000000001</v>
      </c>
      <c r="N3371" s="88">
        <v>10</v>
      </c>
      <c r="O3371" s="104">
        <v>17.7</v>
      </c>
      <c r="Q3371" s="11">
        <v>19.100000000000001</v>
      </c>
      <c r="R3371" s="11">
        <v>16.7</v>
      </c>
      <c r="S3371" s="11">
        <v>17.600000000000001</v>
      </c>
      <c r="T3371" s="11">
        <v>18.7</v>
      </c>
      <c r="U3371" s="11">
        <v>20.8</v>
      </c>
      <c r="V3371" s="11">
        <v>18</v>
      </c>
      <c r="W3371" s="11">
        <v>20</v>
      </c>
      <c r="X3371" s="11">
        <v>18.600000000000001</v>
      </c>
      <c r="Y3371" s="78"/>
      <c r="Z3371" s="11">
        <v>68.23</v>
      </c>
      <c r="AA3371" s="11">
        <v>193.25</v>
      </c>
      <c r="AB3371" s="11">
        <v>104.63</v>
      </c>
      <c r="AC3371" s="11">
        <v>0.86</v>
      </c>
      <c r="AD3371" s="11">
        <v>5.0999999999999996</v>
      </c>
    </row>
    <row r="3372" spans="1:30" x14ac:dyDescent="0.25">
      <c r="A3372" s="1">
        <v>2019</v>
      </c>
      <c r="B3372" s="1">
        <v>5</v>
      </c>
      <c r="C3372" s="1">
        <v>21</v>
      </c>
      <c r="D3372" s="3">
        <v>0.29166666666666669</v>
      </c>
      <c r="E3372" s="5">
        <v>3368</v>
      </c>
      <c r="G3372" s="15">
        <v>22.3</v>
      </c>
      <c r="H3372" s="15">
        <v>22.2</v>
      </c>
      <c r="I3372" s="15">
        <v>22</v>
      </c>
      <c r="J3372" s="15">
        <v>21.6</v>
      </c>
      <c r="K3372" s="15">
        <v>21.7</v>
      </c>
      <c r="L3372" s="15">
        <v>22</v>
      </c>
      <c r="N3372" s="88">
        <v>10</v>
      </c>
      <c r="O3372" s="104">
        <v>17.7</v>
      </c>
      <c r="Q3372" s="11">
        <v>19.100000000000001</v>
      </c>
      <c r="R3372" s="11">
        <v>16.7</v>
      </c>
      <c r="S3372" s="11">
        <v>17.600000000000001</v>
      </c>
      <c r="T3372" s="11">
        <v>18.7</v>
      </c>
      <c r="U3372" s="11">
        <v>20.8</v>
      </c>
      <c r="V3372" s="11">
        <v>18</v>
      </c>
      <c r="W3372" s="11">
        <v>20</v>
      </c>
      <c r="X3372" s="11">
        <v>18.600000000000001</v>
      </c>
      <c r="Y3372" s="78"/>
      <c r="Z3372" s="11">
        <v>68.23</v>
      </c>
      <c r="AA3372" s="11">
        <v>193.25</v>
      </c>
      <c r="AB3372" s="11">
        <v>104.63</v>
      </c>
      <c r="AC3372" s="11">
        <v>0.86</v>
      </c>
      <c r="AD3372" s="11">
        <v>5.0999999999999996</v>
      </c>
    </row>
    <row r="3373" spans="1:30" x14ac:dyDescent="0.25">
      <c r="A3373" s="1">
        <v>2019</v>
      </c>
      <c r="B3373" s="1">
        <v>5</v>
      </c>
      <c r="C3373" s="1">
        <v>21</v>
      </c>
      <c r="D3373" s="3">
        <v>0.33333333333333331</v>
      </c>
      <c r="E3373" s="5">
        <v>3369</v>
      </c>
      <c r="G3373" s="15">
        <v>23.6</v>
      </c>
      <c r="H3373" s="15">
        <v>23.6</v>
      </c>
      <c r="I3373" s="15">
        <v>23.7</v>
      </c>
      <c r="J3373" s="15">
        <v>23</v>
      </c>
      <c r="K3373" s="15">
        <v>23.7</v>
      </c>
      <c r="L3373" s="15">
        <v>23.1</v>
      </c>
      <c r="N3373" s="88">
        <v>10</v>
      </c>
      <c r="O3373" s="104">
        <v>17.7</v>
      </c>
      <c r="Q3373" s="11">
        <v>19.100000000000001</v>
      </c>
      <c r="R3373" s="11">
        <v>16.7</v>
      </c>
      <c r="S3373" s="11">
        <v>17.600000000000001</v>
      </c>
      <c r="T3373" s="11">
        <v>18.7</v>
      </c>
      <c r="U3373" s="11">
        <v>20.8</v>
      </c>
      <c r="V3373" s="11">
        <v>18</v>
      </c>
      <c r="W3373" s="11">
        <v>20</v>
      </c>
      <c r="X3373" s="11">
        <v>18.600000000000001</v>
      </c>
      <c r="Y3373" s="78"/>
      <c r="Z3373" s="11">
        <v>68.23</v>
      </c>
      <c r="AA3373" s="11">
        <v>193.25</v>
      </c>
      <c r="AB3373" s="11">
        <v>104.63</v>
      </c>
      <c r="AC3373" s="11">
        <v>0.86</v>
      </c>
      <c r="AD3373" s="11">
        <v>5.0999999999999996</v>
      </c>
    </row>
    <row r="3374" spans="1:30" x14ac:dyDescent="0.25">
      <c r="A3374" s="1">
        <v>2019</v>
      </c>
      <c r="B3374" s="1">
        <v>5</v>
      </c>
      <c r="C3374" s="1">
        <v>21</v>
      </c>
      <c r="D3374" s="3">
        <v>0.375</v>
      </c>
      <c r="E3374" s="5">
        <v>3370</v>
      </c>
      <c r="G3374" s="15">
        <v>23.8</v>
      </c>
      <c r="H3374" s="15">
        <v>25.3</v>
      </c>
      <c r="I3374" s="15">
        <v>24.9</v>
      </c>
      <c r="J3374" s="15">
        <v>24.2</v>
      </c>
      <c r="K3374" s="15">
        <v>24.9</v>
      </c>
      <c r="L3374" s="15">
        <v>24.9</v>
      </c>
      <c r="N3374" s="88">
        <v>10</v>
      </c>
      <c r="O3374" s="104">
        <v>17.7</v>
      </c>
      <c r="Q3374" s="11">
        <v>19.100000000000001</v>
      </c>
      <c r="R3374" s="11">
        <v>16.7</v>
      </c>
      <c r="S3374" s="11">
        <v>17.600000000000001</v>
      </c>
      <c r="T3374" s="11">
        <v>18.7</v>
      </c>
      <c r="U3374" s="11">
        <v>20.8</v>
      </c>
      <c r="V3374" s="11">
        <v>18</v>
      </c>
      <c r="W3374" s="11">
        <v>20</v>
      </c>
      <c r="X3374" s="11">
        <v>18.600000000000001</v>
      </c>
      <c r="Y3374" s="78"/>
      <c r="Z3374" s="11">
        <v>68.23</v>
      </c>
      <c r="AA3374" s="11">
        <v>193.25</v>
      </c>
      <c r="AB3374" s="11">
        <v>104.63</v>
      </c>
      <c r="AC3374" s="11">
        <v>0.86</v>
      </c>
      <c r="AD3374" s="11">
        <v>5.0999999999999996</v>
      </c>
    </row>
    <row r="3375" spans="1:30" x14ac:dyDescent="0.25">
      <c r="A3375" s="1">
        <v>2019</v>
      </c>
      <c r="B3375" s="1">
        <v>5</v>
      </c>
      <c r="C3375" s="1">
        <v>21</v>
      </c>
      <c r="D3375" s="3">
        <v>0.41666666666666669</v>
      </c>
      <c r="E3375" s="5">
        <v>3371</v>
      </c>
      <c r="G3375" s="15">
        <v>26</v>
      </c>
      <c r="H3375" s="15">
        <v>26.1</v>
      </c>
      <c r="I3375" s="15">
        <v>26.2</v>
      </c>
      <c r="J3375" s="15">
        <v>25.6</v>
      </c>
      <c r="K3375" s="15">
        <v>25.5</v>
      </c>
      <c r="L3375" s="15">
        <v>25.4</v>
      </c>
      <c r="N3375" s="88">
        <v>10</v>
      </c>
      <c r="O3375" s="104">
        <v>17.7</v>
      </c>
      <c r="Q3375" s="11">
        <v>19.100000000000001</v>
      </c>
      <c r="R3375" s="11">
        <v>16.7</v>
      </c>
      <c r="S3375" s="11">
        <v>17.600000000000001</v>
      </c>
      <c r="T3375" s="11">
        <v>18.7</v>
      </c>
      <c r="U3375" s="11">
        <v>20.8</v>
      </c>
      <c r="V3375" s="11">
        <v>18</v>
      </c>
      <c r="W3375" s="11">
        <v>20</v>
      </c>
      <c r="X3375" s="11">
        <v>18.600000000000001</v>
      </c>
      <c r="Y3375" s="78"/>
      <c r="Z3375" s="11">
        <v>68.23</v>
      </c>
      <c r="AA3375" s="11">
        <v>193.25</v>
      </c>
      <c r="AB3375" s="11">
        <v>104.63</v>
      </c>
      <c r="AC3375" s="11">
        <v>0.86</v>
      </c>
      <c r="AD3375" s="11">
        <v>5.0999999999999996</v>
      </c>
    </row>
    <row r="3376" spans="1:30" x14ac:dyDescent="0.25">
      <c r="A3376" s="1">
        <v>2019</v>
      </c>
      <c r="B3376" s="1">
        <v>5</v>
      </c>
      <c r="C3376" s="1">
        <v>21</v>
      </c>
      <c r="D3376" s="3">
        <v>0.45833333333333331</v>
      </c>
      <c r="E3376" s="5">
        <v>3372</v>
      </c>
      <c r="G3376" s="15">
        <v>26.3</v>
      </c>
      <c r="H3376" s="15">
        <v>26.8</v>
      </c>
      <c r="I3376" s="15">
        <v>26</v>
      </c>
      <c r="J3376" s="15">
        <v>26.6</v>
      </c>
      <c r="K3376" s="15">
        <v>26.4</v>
      </c>
      <c r="L3376" s="15">
        <v>26.3</v>
      </c>
      <c r="N3376" s="88">
        <v>10</v>
      </c>
      <c r="O3376" s="104">
        <v>17.7</v>
      </c>
      <c r="Q3376" s="11">
        <v>19.100000000000001</v>
      </c>
      <c r="R3376" s="11">
        <v>16.7</v>
      </c>
      <c r="S3376" s="11">
        <v>17.600000000000001</v>
      </c>
      <c r="T3376" s="11">
        <v>18.7</v>
      </c>
      <c r="U3376" s="11">
        <v>20.8</v>
      </c>
      <c r="V3376" s="11">
        <v>18</v>
      </c>
      <c r="W3376" s="11">
        <v>20</v>
      </c>
      <c r="X3376" s="11">
        <v>18.600000000000001</v>
      </c>
      <c r="Y3376" s="78"/>
      <c r="Z3376" s="11">
        <v>68.23</v>
      </c>
      <c r="AA3376" s="11">
        <v>193.25</v>
      </c>
      <c r="AB3376" s="11">
        <v>104.63</v>
      </c>
      <c r="AC3376" s="11">
        <v>0.86</v>
      </c>
      <c r="AD3376" s="11">
        <v>5.0999999999999996</v>
      </c>
    </row>
    <row r="3377" spans="1:30" x14ac:dyDescent="0.25">
      <c r="A3377" s="1">
        <v>2019</v>
      </c>
      <c r="B3377" s="1">
        <v>5</v>
      </c>
      <c r="C3377" s="1">
        <v>21</v>
      </c>
      <c r="D3377" s="3">
        <v>0.5</v>
      </c>
      <c r="E3377" s="5">
        <v>3373</v>
      </c>
      <c r="G3377" s="15">
        <v>27.1</v>
      </c>
      <c r="H3377" s="15">
        <v>27.7</v>
      </c>
      <c r="I3377" s="15">
        <v>27.6</v>
      </c>
      <c r="J3377" s="15">
        <v>27.4</v>
      </c>
      <c r="K3377" s="15">
        <v>27.4</v>
      </c>
      <c r="L3377" s="15">
        <v>27</v>
      </c>
      <c r="N3377" s="88">
        <v>11.6</v>
      </c>
      <c r="O3377" s="104">
        <v>17.7</v>
      </c>
      <c r="Q3377" s="11">
        <v>19.100000000000001</v>
      </c>
      <c r="R3377" s="11">
        <v>16.7</v>
      </c>
      <c r="S3377" s="11">
        <v>17.600000000000001</v>
      </c>
      <c r="T3377" s="11">
        <v>18.7</v>
      </c>
      <c r="U3377" s="11">
        <v>20.8</v>
      </c>
      <c r="V3377" s="11">
        <v>18</v>
      </c>
      <c r="W3377" s="11">
        <v>20</v>
      </c>
      <c r="X3377" s="11">
        <v>18.600000000000001</v>
      </c>
      <c r="Y3377" s="78"/>
      <c r="Z3377" s="11">
        <v>68.23</v>
      </c>
      <c r="AA3377" s="11">
        <v>193.25</v>
      </c>
      <c r="AB3377" s="11">
        <v>104.63</v>
      </c>
      <c r="AC3377" s="11">
        <v>0.86</v>
      </c>
      <c r="AD3377" s="11">
        <v>5.0999999999999996</v>
      </c>
    </row>
    <row r="3378" spans="1:30" x14ac:dyDescent="0.25">
      <c r="A3378" s="1">
        <v>2019</v>
      </c>
      <c r="B3378" s="1">
        <v>5</v>
      </c>
      <c r="C3378" s="1">
        <v>21</v>
      </c>
      <c r="D3378" s="3">
        <v>0.54166666666666663</v>
      </c>
      <c r="E3378" s="5">
        <v>3374</v>
      </c>
      <c r="G3378" s="15">
        <v>26</v>
      </c>
      <c r="H3378" s="15">
        <v>26.2</v>
      </c>
      <c r="I3378" s="15">
        <v>27.1</v>
      </c>
      <c r="J3378" s="15">
        <v>27.9</v>
      </c>
      <c r="K3378" s="15">
        <v>27.6</v>
      </c>
      <c r="L3378" s="15">
        <v>25.7</v>
      </c>
      <c r="N3378" s="88">
        <v>11.6</v>
      </c>
      <c r="O3378" s="104">
        <v>17.7</v>
      </c>
      <c r="Q3378" s="11">
        <v>19.100000000000001</v>
      </c>
      <c r="R3378" s="11">
        <v>16.7</v>
      </c>
      <c r="S3378" s="11">
        <v>17.600000000000001</v>
      </c>
      <c r="T3378" s="11">
        <v>18.7</v>
      </c>
      <c r="U3378" s="11">
        <v>20.8</v>
      </c>
      <c r="V3378" s="11">
        <v>18</v>
      </c>
      <c r="W3378" s="11">
        <v>20</v>
      </c>
      <c r="X3378" s="11">
        <v>18.600000000000001</v>
      </c>
      <c r="Y3378" s="78"/>
      <c r="Z3378" s="11">
        <v>68.23</v>
      </c>
      <c r="AA3378" s="11">
        <v>193.25</v>
      </c>
      <c r="AB3378" s="11">
        <v>104.63</v>
      </c>
      <c r="AC3378" s="11">
        <v>0.86</v>
      </c>
      <c r="AD3378" s="11">
        <v>5.0999999999999996</v>
      </c>
    </row>
    <row r="3379" spans="1:30" x14ac:dyDescent="0.25">
      <c r="A3379" s="1">
        <v>2019</v>
      </c>
      <c r="B3379" s="1">
        <v>5</v>
      </c>
      <c r="C3379" s="1">
        <v>21</v>
      </c>
      <c r="D3379" s="3">
        <v>0.58333333333333337</v>
      </c>
      <c r="E3379" s="5">
        <v>3375</v>
      </c>
      <c r="G3379" s="15">
        <v>25.1</v>
      </c>
      <c r="H3379" s="15">
        <v>26.6</v>
      </c>
      <c r="I3379" s="15">
        <v>27</v>
      </c>
      <c r="J3379" s="15">
        <v>27.2</v>
      </c>
      <c r="K3379" s="15">
        <v>27.4</v>
      </c>
      <c r="L3379" s="15">
        <v>25.9</v>
      </c>
      <c r="N3379" s="88">
        <v>11.6</v>
      </c>
      <c r="O3379" s="104">
        <v>17.7</v>
      </c>
      <c r="Q3379" s="11">
        <v>19.100000000000001</v>
      </c>
      <c r="R3379" s="11">
        <v>16.7</v>
      </c>
      <c r="S3379" s="11">
        <v>17.600000000000001</v>
      </c>
      <c r="T3379" s="11">
        <v>18.7</v>
      </c>
      <c r="U3379" s="11">
        <v>20.8</v>
      </c>
      <c r="V3379" s="11">
        <v>18</v>
      </c>
      <c r="W3379" s="11">
        <v>20</v>
      </c>
      <c r="X3379" s="11">
        <v>18.600000000000001</v>
      </c>
      <c r="Y3379" s="78"/>
      <c r="Z3379" s="11">
        <v>68.23</v>
      </c>
      <c r="AA3379" s="11">
        <v>193.25</v>
      </c>
      <c r="AB3379" s="11">
        <v>104.63</v>
      </c>
      <c r="AC3379" s="11">
        <v>0.86</v>
      </c>
      <c r="AD3379" s="11">
        <v>5.0999999999999996</v>
      </c>
    </row>
    <row r="3380" spans="1:30" x14ac:dyDescent="0.25">
      <c r="A3380" s="1">
        <v>2019</v>
      </c>
      <c r="B3380" s="1">
        <v>5</v>
      </c>
      <c r="C3380" s="1">
        <v>21</v>
      </c>
      <c r="D3380" s="3">
        <v>0.625</v>
      </c>
      <c r="E3380" s="5">
        <v>3376</v>
      </c>
      <c r="G3380" s="15">
        <v>24.9</v>
      </c>
      <c r="H3380" s="15">
        <v>26</v>
      </c>
      <c r="I3380" s="15">
        <v>24.2</v>
      </c>
      <c r="J3380" s="15">
        <v>27.5</v>
      </c>
      <c r="K3380" s="15">
        <v>27.1</v>
      </c>
      <c r="L3380" s="15">
        <v>25.2</v>
      </c>
      <c r="N3380" s="88">
        <v>11.6</v>
      </c>
      <c r="O3380" s="104">
        <v>17.7</v>
      </c>
      <c r="Q3380" s="11">
        <v>19.100000000000001</v>
      </c>
      <c r="R3380" s="11">
        <v>16.7</v>
      </c>
      <c r="S3380" s="11">
        <v>17.600000000000001</v>
      </c>
      <c r="T3380" s="11">
        <v>18.7</v>
      </c>
      <c r="U3380" s="11">
        <v>20.8</v>
      </c>
      <c r="V3380" s="11">
        <v>18</v>
      </c>
      <c r="W3380" s="11">
        <v>20</v>
      </c>
      <c r="X3380" s="11">
        <v>18.600000000000001</v>
      </c>
      <c r="Y3380" s="78"/>
      <c r="Z3380" s="11">
        <v>68.23</v>
      </c>
      <c r="AA3380" s="11">
        <v>193.25</v>
      </c>
      <c r="AB3380" s="11">
        <v>104.63</v>
      </c>
      <c r="AC3380" s="11">
        <v>0.86</v>
      </c>
      <c r="AD3380" s="11">
        <v>5.0999999999999996</v>
      </c>
    </row>
    <row r="3381" spans="1:30" x14ac:dyDescent="0.25">
      <c r="A3381" s="1">
        <v>2019</v>
      </c>
      <c r="B3381" s="1">
        <v>5</v>
      </c>
      <c r="C3381" s="1">
        <v>21</v>
      </c>
      <c r="D3381" s="3">
        <v>0.66666666666666663</v>
      </c>
      <c r="E3381" s="5">
        <v>3377</v>
      </c>
      <c r="G3381" s="15">
        <v>24.7</v>
      </c>
      <c r="H3381" s="15">
        <v>24.5</v>
      </c>
      <c r="I3381" s="15">
        <v>24.2</v>
      </c>
      <c r="J3381" s="15">
        <v>26.3</v>
      </c>
      <c r="K3381" s="15">
        <v>26.7</v>
      </c>
      <c r="L3381" s="15">
        <v>24.7</v>
      </c>
      <c r="N3381" s="88">
        <v>11.6</v>
      </c>
      <c r="O3381" s="104">
        <v>17.7</v>
      </c>
      <c r="Q3381" s="11">
        <v>19.100000000000001</v>
      </c>
      <c r="R3381" s="11">
        <v>16.7</v>
      </c>
      <c r="S3381" s="11">
        <v>17.600000000000001</v>
      </c>
      <c r="T3381" s="11">
        <v>18.7</v>
      </c>
      <c r="U3381" s="11">
        <v>20.8</v>
      </c>
      <c r="V3381" s="11">
        <v>18</v>
      </c>
      <c r="W3381" s="11">
        <v>20</v>
      </c>
      <c r="X3381" s="11">
        <v>18.600000000000001</v>
      </c>
      <c r="Y3381" s="78"/>
      <c r="Z3381" s="11">
        <v>68.23</v>
      </c>
      <c r="AA3381" s="11">
        <v>193.25</v>
      </c>
      <c r="AB3381" s="11">
        <v>104.63</v>
      </c>
      <c r="AC3381" s="11">
        <v>0.86</v>
      </c>
      <c r="AD3381" s="11">
        <v>5.0999999999999996</v>
      </c>
    </row>
    <row r="3382" spans="1:30" x14ac:dyDescent="0.25">
      <c r="A3382" s="1">
        <v>2019</v>
      </c>
      <c r="B3382" s="1">
        <v>5</v>
      </c>
      <c r="C3382" s="1">
        <v>21</v>
      </c>
      <c r="D3382" s="3">
        <v>0.70833333333333337</v>
      </c>
      <c r="E3382" s="5">
        <v>3378</v>
      </c>
      <c r="G3382" s="15">
        <v>23.6</v>
      </c>
      <c r="H3382" s="15">
        <v>23.2</v>
      </c>
      <c r="I3382" s="15">
        <v>22.7</v>
      </c>
      <c r="J3382" s="15">
        <v>25.8</v>
      </c>
      <c r="K3382" s="15">
        <v>25.9</v>
      </c>
      <c r="L3382" s="15">
        <v>23.7</v>
      </c>
      <c r="N3382" s="88">
        <v>11.6</v>
      </c>
      <c r="O3382" s="104">
        <v>17.7</v>
      </c>
      <c r="Q3382" s="11">
        <v>19.100000000000001</v>
      </c>
      <c r="R3382" s="11">
        <v>16.7</v>
      </c>
      <c r="S3382" s="11">
        <v>17.600000000000001</v>
      </c>
      <c r="T3382" s="11">
        <v>18.7</v>
      </c>
      <c r="U3382" s="11">
        <v>20.8</v>
      </c>
      <c r="V3382" s="11">
        <v>18</v>
      </c>
      <c r="W3382" s="11">
        <v>20</v>
      </c>
      <c r="X3382" s="11">
        <v>18.600000000000001</v>
      </c>
      <c r="Y3382" s="78"/>
      <c r="Z3382" s="11">
        <v>68.23</v>
      </c>
      <c r="AA3382" s="11">
        <v>193.25</v>
      </c>
      <c r="AB3382" s="11">
        <v>104.63</v>
      </c>
      <c r="AC3382" s="11">
        <v>0.86</v>
      </c>
      <c r="AD3382" s="11">
        <v>5.0999999999999996</v>
      </c>
    </row>
    <row r="3383" spans="1:30" x14ac:dyDescent="0.25">
      <c r="A3383" s="1">
        <v>2019</v>
      </c>
      <c r="B3383" s="1">
        <v>5</v>
      </c>
      <c r="C3383" s="1">
        <v>21</v>
      </c>
      <c r="D3383" s="3">
        <v>0.75</v>
      </c>
      <c r="E3383" s="5">
        <v>3379</v>
      </c>
      <c r="G3383" s="15">
        <v>19.2</v>
      </c>
      <c r="H3383" s="15">
        <v>21.9</v>
      </c>
      <c r="I3383" s="15">
        <v>21.6</v>
      </c>
      <c r="J3383" s="15">
        <v>22.8</v>
      </c>
      <c r="K3383" s="15">
        <v>23.3</v>
      </c>
      <c r="L3383" s="15">
        <v>22.4</v>
      </c>
      <c r="N3383" s="88">
        <v>11.6</v>
      </c>
      <c r="O3383" s="104">
        <v>17.7</v>
      </c>
      <c r="Q3383" s="11">
        <v>19.100000000000001</v>
      </c>
      <c r="R3383" s="11">
        <v>16.7</v>
      </c>
      <c r="S3383" s="11">
        <v>17.600000000000001</v>
      </c>
      <c r="T3383" s="11">
        <v>18.7</v>
      </c>
      <c r="U3383" s="11">
        <v>20.8</v>
      </c>
      <c r="V3383" s="11">
        <v>18</v>
      </c>
      <c r="W3383" s="11">
        <v>20</v>
      </c>
      <c r="X3383" s="11">
        <v>18.600000000000001</v>
      </c>
      <c r="Y3383" s="78"/>
      <c r="Z3383" s="11">
        <v>68.23</v>
      </c>
      <c r="AA3383" s="11">
        <v>193.25</v>
      </c>
      <c r="AB3383" s="11">
        <v>104.63</v>
      </c>
      <c r="AC3383" s="11">
        <v>0.86</v>
      </c>
      <c r="AD3383" s="11">
        <v>5.0999999999999996</v>
      </c>
    </row>
    <row r="3384" spans="1:30" x14ac:dyDescent="0.25">
      <c r="A3384" s="1">
        <v>2019</v>
      </c>
      <c r="B3384" s="1">
        <v>5</v>
      </c>
      <c r="C3384" s="1">
        <v>21</v>
      </c>
      <c r="D3384" s="3">
        <v>0.79166666666666663</v>
      </c>
      <c r="E3384" s="5">
        <v>3380</v>
      </c>
      <c r="G3384" s="15">
        <v>18.8</v>
      </c>
      <c r="H3384" s="15">
        <v>18.8</v>
      </c>
      <c r="I3384" s="15">
        <v>20.8</v>
      </c>
      <c r="J3384" s="15">
        <v>18.8</v>
      </c>
      <c r="K3384" s="15">
        <v>19.899999999999999</v>
      </c>
      <c r="L3384" s="15">
        <v>21.1</v>
      </c>
      <c r="N3384" s="88">
        <v>11.6</v>
      </c>
      <c r="O3384" s="104">
        <v>17.7</v>
      </c>
      <c r="Q3384" s="11">
        <v>19.100000000000001</v>
      </c>
      <c r="R3384" s="11">
        <v>16.7</v>
      </c>
      <c r="S3384" s="11">
        <v>17.600000000000001</v>
      </c>
      <c r="T3384" s="11">
        <v>18.7</v>
      </c>
      <c r="U3384" s="11">
        <v>20.8</v>
      </c>
      <c r="V3384" s="11">
        <v>18</v>
      </c>
      <c r="W3384" s="11">
        <v>20</v>
      </c>
      <c r="X3384" s="11">
        <v>18.600000000000001</v>
      </c>
      <c r="Y3384" s="78"/>
      <c r="Z3384" s="11">
        <v>68.23</v>
      </c>
      <c r="AA3384" s="11">
        <v>193.25</v>
      </c>
      <c r="AB3384" s="11">
        <v>104.63</v>
      </c>
      <c r="AC3384" s="11">
        <v>0.86</v>
      </c>
      <c r="AD3384" s="11">
        <v>5.0999999999999996</v>
      </c>
    </row>
    <row r="3385" spans="1:30" x14ac:dyDescent="0.25">
      <c r="A3385" s="1">
        <v>2019</v>
      </c>
      <c r="B3385" s="1">
        <v>5</v>
      </c>
      <c r="C3385" s="1">
        <v>21</v>
      </c>
      <c r="D3385" s="3">
        <v>0.83333333333333337</v>
      </c>
      <c r="E3385" s="5">
        <v>3381</v>
      </c>
      <c r="G3385" s="15">
        <v>18.399999999999999</v>
      </c>
      <c r="H3385" s="15">
        <v>18.5</v>
      </c>
      <c r="I3385" s="15">
        <v>19.2</v>
      </c>
      <c r="J3385" s="15">
        <v>17.8</v>
      </c>
      <c r="K3385" s="15">
        <v>18.3</v>
      </c>
      <c r="L3385" s="15">
        <v>19.399999999999999</v>
      </c>
      <c r="N3385" s="88">
        <v>11.6</v>
      </c>
      <c r="O3385" s="104">
        <v>17.7</v>
      </c>
      <c r="Q3385" s="11">
        <v>19.100000000000001</v>
      </c>
      <c r="R3385" s="11">
        <v>16.7</v>
      </c>
      <c r="S3385" s="11">
        <v>17.600000000000001</v>
      </c>
      <c r="T3385" s="11">
        <v>18.7</v>
      </c>
      <c r="U3385" s="11">
        <v>20.8</v>
      </c>
      <c r="V3385" s="11">
        <v>18</v>
      </c>
      <c r="W3385" s="11">
        <v>20</v>
      </c>
      <c r="X3385" s="11">
        <v>18.600000000000001</v>
      </c>
      <c r="Y3385" s="78"/>
      <c r="Z3385" s="11">
        <v>68.23</v>
      </c>
      <c r="AA3385" s="11">
        <v>193.25</v>
      </c>
      <c r="AB3385" s="11">
        <v>104.63</v>
      </c>
      <c r="AC3385" s="11">
        <v>0.86</v>
      </c>
      <c r="AD3385" s="11">
        <v>5.0999999999999996</v>
      </c>
    </row>
    <row r="3386" spans="1:30" x14ac:dyDescent="0.25">
      <c r="A3386" s="1">
        <v>2019</v>
      </c>
      <c r="B3386" s="1">
        <v>5</v>
      </c>
      <c r="C3386" s="1">
        <v>21</v>
      </c>
      <c r="D3386" s="3">
        <v>0.875</v>
      </c>
      <c r="E3386" s="5">
        <v>3382</v>
      </c>
      <c r="G3386" s="15">
        <v>17.8</v>
      </c>
      <c r="H3386" s="15">
        <v>16.899999999999999</v>
      </c>
      <c r="I3386" s="15">
        <v>18.600000000000001</v>
      </c>
      <c r="J3386" s="15">
        <v>16.8</v>
      </c>
      <c r="K3386" s="15">
        <v>16.399999999999999</v>
      </c>
      <c r="L3386" s="15">
        <v>18</v>
      </c>
      <c r="N3386" s="88">
        <v>11.6</v>
      </c>
      <c r="O3386" s="104">
        <v>17.7</v>
      </c>
      <c r="Q3386" s="11">
        <v>19.100000000000001</v>
      </c>
      <c r="R3386" s="11">
        <v>16.7</v>
      </c>
      <c r="S3386" s="11">
        <v>17.600000000000001</v>
      </c>
      <c r="T3386" s="11">
        <v>18.7</v>
      </c>
      <c r="U3386" s="11">
        <v>20.8</v>
      </c>
      <c r="V3386" s="11">
        <v>18</v>
      </c>
      <c r="W3386" s="11">
        <v>20</v>
      </c>
      <c r="X3386" s="11">
        <v>18.600000000000001</v>
      </c>
      <c r="Y3386" s="78"/>
      <c r="Z3386" s="11">
        <v>68.23</v>
      </c>
      <c r="AA3386" s="11">
        <v>193.25</v>
      </c>
      <c r="AB3386" s="11">
        <v>104.63</v>
      </c>
      <c r="AC3386" s="11">
        <v>0.86</v>
      </c>
      <c r="AD3386" s="11">
        <v>5.0999999999999996</v>
      </c>
    </row>
    <row r="3387" spans="1:30" x14ac:dyDescent="0.25">
      <c r="A3387" s="1">
        <v>2019</v>
      </c>
      <c r="B3387" s="1">
        <v>5</v>
      </c>
      <c r="C3387" s="1">
        <v>21</v>
      </c>
      <c r="D3387" s="3">
        <v>0.91666666666666663</v>
      </c>
      <c r="E3387" s="5">
        <v>3383</v>
      </c>
      <c r="G3387" s="15">
        <v>17.399999999999999</v>
      </c>
      <c r="H3387" s="15">
        <v>15.9</v>
      </c>
      <c r="I3387" s="15">
        <v>17.7</v>
      </c>
      <c r="J3387" s="15">
        <v>16.100000000000001</v>
      </c>
      <c r="K3387" s="15">
        <v>15.8</v>
      </c>
      <c r="L3387" s="15">
        <v>17.100000000000001</v>
      </c>
      <c r="N3387" s="88">
        <v>11.6</v>
      </c>
      <c r="O3387" s="104">
        <v>17.7</v>
      </c>
      <c r="Q3387" s="11">
        <v>19.100000000000001</v>
      </c>
      <c r="R3387" s="11">
        <v>16.7</v>
      </c>
      <c r="S3387" s="11">
        <v>17.600000000000001</v>
      </c>
      <c r="T3387" s="11">
        <v>18.7</v>
      </c>
      <c r="U3387" s="11">
        <v>20.8</v>
      </c>
      <c r="V3387" s="11">
        <v>18</v>
      </c>
      <c r="W3387" s="11">
        <v>20</v>
      </c>
      <c r="X3387" s="11">
        <v>18.600000000000001</v>
      </c>
      <c r="Y3387" s="78"/>
      <c r="Z3387" s="11">
        <v>68.23</v>
      </c>
      <c r="AA3387" s="11">
        <v>193.25</v>
      </c>
      <c r="AB3387" s="11">
        <v>104.63</v>
      </c>
      <c r="AC3387" s="11">
        <v>0.86</v>
      </c>
      <c r="AD3387" s="11">
        <v>5.0999999999999996</v>
      </c>
    </row>
    <row r="3388" spans="1:30" x14ac:dyDescent="0.25">
      <c r="A3388" s="1">
        <v>2019</v>
      </c>
      <c r="B3388" s="1">
        <v>5</v>
      </c>
      <c r="C3388" s="1">
        <v>21</v>
      </c>
      <c r="D3388" s="3">
        <v>0.95833333333333337</v>
      </c>
      <c r="E3388" s="5">
        <v>3384</v>
      </c>
      <c r="G3388" s="15">
        <v>16.600000000000001</v>
      </c>
      <c r="H3388" s="15">
        <v>15.3</v>
      </c>
      <c r="I3388" s="15">
        <v>16.7</v>
      </c>
      <c r="J3388" s="15">
        <v>14.9</v>
      </c>
      <c r="K3388" s="15">
        <v>16.100000000000001</v>
      </c>
      <c r="L3388" s="15">
        <v>16.5</v>
      </c>
      <c r="N3388" s="88">
        <v>11.6</v>
      </c>
      <c r="O3388" s="104">
        <v>17.7</v>
      </c>
      <c r="Q3388" s="11">
        <v>19.100000000000001</v>
      </c>
      <c r="R3388" s="11">
        <v>16.7</v>
      </c>
      <c r="S3388" s="11">
        <v>17.600000000000001</v>
      </c>
      <c r="T3388" s="11">
        <v>18.7</v>
      </c>
      <c r="U3388" s="11">
        <v>20.8</v>
      </c>
      <c r="V3388" s="11">
        <v>18</v>
      </c>
      <c r="W3388" s="11">
        <v>20</v>
      </c>
      <c r="X3388" s="11">
        <v>18.600000000000001</v>
      </c>
      <c r="Y3388" s="78"/>
      <c r="Z3388" s="11">
        <v>68.23</v>
      </c>
      <c r="AA3388" s="11">
        <v>193.25</v>
      </c>
      <c r="AB3388" s="11">
        <v>104.63</v>
      </c>
      <c r="AC3388" s="11">
        <v>0.86</v>
      </c>
      <c r="AD3388" s="11">
        <v>5.0999999999999996</v>
      </c>
    </row>
    <row r="3389" spans="1:30" x14ac:dyDescent="0.25">
      <c r="A3389" s="1">
        <v>2019</v>
      </c>
      <c r="B3389" s="1">
        <v>5</v>
      </c>
      <c r="C3389" s="1">
        <v>22</v>
      </c>
      <c r="D3389" s="3">
        <v>0</v>
      </c>
      <c r="E3389" s="5">
        <v>3385</v>
      </c>
      <c r="G3389" s="15">
        <v>16</v>
      </c>
      <c r="H3389" s="15">
        <v>14.6</v>
      </c>
      <c r="I3389" s="15">
        <v>16.100000000000001</v>
      </c>
      <c r="J3389" s="15">
        <v>13.9</v>
      </c>
      <c r="K3389" s="15">
        <v>14.5</v>
      </c>
      <c r="L3389" s="15">
        <v>15.1</v>
      </c>
      <c r="N3389" s="88">
        <v>9.1999999999999993</v>
      </c>
      <c r="O3389" s="104">
        <v>17.899999999999999</v>
      </c>
      <c r="Q3389" s="11">
        <v>19.899999999999999</v>
      </c>
      <c r="R3389" s="11">
        <v>17.3</v>
      </c>
      <c r="S3389" s="11">
        <v>17.600000000000001</v>
      </c>
      <c r="T3389" s="11">
        <v>18.899999999999999</v>
      </c>
      <c r="U3389" s="11">
        <v>21.8</v>
      </c>
      <c r="V3389" s="11">
        <v>18.399999999999999</v>
      </c>
      <c r="W3389" s="11">
        <v>20.8</v>
      </c>
      <c r="X3389" s="11">
        <v>19.399999999999999</v>
      </c>
      <c r="Y3389" s="78"/>
      <c r="Z3389" s="11">
        <v>63.81</v>
      </c>
      <c r="AA3389" s="11">
        <v>195.39</v>
      </c>
      <c r="AB3389" s="11">
        <v>103.26</v>
      </c>
      <c r="AC3389" s="11">
        <v>0.84</v>
      </c>
      <c r="AD3389" s="11">
        <v>5.39</v>
      </c>
    </row>
    <row r="3390" spans="1:30" x14ac:dyDescent="0.25">
      <c r="A3390" s="1">
        <v>2019</v>
      </c>
      <c r="B3390" s="1">
        <v>5</v>
      </c>
      <c r="C3390" s="1">
        <v>22</v>
      </c>
      <c r="D3390" s="3">
        <v>4.1666666666666664E-2</v>
      </c>
      <c r="E3390" s="5">
        <v>3386</v>
      </c>
      <c r="G3390" s="15">
        <v>15.1</v>
      </c>
      <c r="H3390" s="15">
        <v>14.6</v>
      </c>
      <c r="I3390" s="15">
        <v>16.3</v>
      </c>
      <c r="J3390" s="15">
        <v>13.3</v>
      </c>
      <c r="K3390" s="15">
        <v>13</v>
      </c>
      <c r="L3390" s="15">
        <v>13.9</v>
      </c>
      <c r="N3390" s="88">
        <v>9.1999999999999993</v>
      </c>
      <c r="O3390" s="104">
        <v>17.899999999999999</v>
      </c>
      <c r="Q3390" s="11">
        <v>19.899999999999999</v>
      </c>
      <c r="R3390" s="11">
        <v>17.3</v>
      </c>
      <c r="S3390" s="11">
        <v>17.600000000000001</v>
      </c>
      <c r="T3390" s="11">
        <v>18.899999999999999</v>
      </c>
      <c r="U3390" s="11">
        <v>21.8</v>
      </c>
      <c r="V3390" s="11">
        <v>18.399999999999999</v>
      </c>
      <c r="W3390" s="11">
        <v>20.8</v>
      </c>
      <c r="X3390" s="11">
        <v>19.399999999999999</v>
      </c>
      <c r="Y3390" s="78"/>
      <c r="Z3390" s="11">
        <v>63.81</v>
      </c>
      <c r="AA3390" s="11">
        <v>195.39</v>
      </c>
      <c r="AB3390" s="11">
        <v>103.26</v>
      </c>
      <c r="AC3390" s="11">
        <v>0.84</v>
      </c>
      <c r="AD3390" s="11">
        <v>5.39</v>
      </c>
    </row>
    <row r="3391" spans="1:30" x14ac:dyDescent="0.25">
      <c r="A3391" s="1">
        <v>2019</v>
      </c>
      <c r="B3391" s="1">
        <v>5</v>
      </c>
      <c r="C3391" s="1">
        <v>22</v>
      </c>
      <c r="D3391" s="3">
        <v>8.3333333333333329E-2</v>
      </c>
      <c r="E3391" s="5">
        <v>3387</v>
      </c>
      <c r="G3391" s="15">
        <v>13.8</v>
      </c>
      <c r="H3391" s="15">
        <v>13.9</v>
      </c>
      <c r="I3391" s="15">
        <v>15.8</v>
      </c>
      <c r="J3391" s="15">
        <v>12.9</v>
      </c>
      <c r="K3391" s="15">
        <v>12.3</v>
      </c>
      <c r="L3391" s="15">
        <v>13.4</v>
      </c>
      <c r="N3391" s="88">
        <v>9.1999999999999993</v>
      </c>
      <c r="O3391" s="104">
        <v>17.899999999999999</v>
      </c>
      <c r="Q3391" s="11">
        <v>19.899999999999999</v>
      </c>
      <c r="R3391" s="11">
        <v>17.3</v>
      </c>
      <c r="S3391" s="11">
        <v>17.600000000000001</v>
      </c>
      <c r="T3391" s="11">
        <v>18.899999999999999</v>
      </c>
      <c r="U3391" s="11">
        <v>21.8</v>
      </c>
      <c r="V3391" s="11">
        <v>18.399999999999999</v>
      </c>
      <c r="W3391" s="11">
        <v>20.8</v>
      </c>
      <c r="X3391" s="11">
        <v>19.399999999999999</v>
      </c>
      <c r="Y3391" s="78"/>
      <c r="Z3391" s="11">
        <v>63.81</v>
      </c>
      <c r="AA3391" s="11">
        <v>195.39</v>
      </c>
      <c r="AB3391" s="11">
        <v>103.26</v>
      </c>
      <c r="AC3391" s="11">
        <v>0.84</v>
      </c>
      <c r="AD3391" s="11">
        <v>5.39</v>
      </c>
    </row>
    <row r="3392" spans="1:30" x14ac:dyDescent="0.25">
      <c r="A3392" s="1">
        <v>2019</v>
      </c>
      <c r="B3392" s="1">
        <v>5</v>
      </c>
      <c r="C3392" s="1">
        <v>22</v>
      </c>
      <c r="D3392" s="3">
        <v>0.125</v>
      </c>
      <c r="E3392" s="5">
        <v>3388</v>
      </c>
      <c r="G3392" s="15">
        <v>13.4</v>
      </c>
      <c r="H3392" s="15">
        <v>14.4</v>
      </c>
      <c r="I3392" s="15">
        <v>15.3</v>
      </c>
      <c r="J3392" s="15">
        <v>12.4</v>
      </c>
      <c r="K3392" s="15">
        <v>13.1</v>
      </c>
      <c r="L3392" s="15">
        <v>13.6</v>
      </c>
      <c r="N3392" s="88">
        <v>9.1999999999999993</v>
      </c>
      <c r="O3392" s="104">
        <v>17.899999999999999</v>
      </c>
      <c r="Q3392" s="11">
        <v>19.899999999999999</v>
      </c>
      <c r="R3392" s="11">
        <v>17.3</v>
      </c>
      <c r="S3392" s="11">
        <v>17.600000000000001</v>
      </c>
      <c r="T3392" s="11">
        <v>18.899999999999999</v>
      </c>
      <c r="U3392" s="11">
        <v>21.8</v>
      </c>
      <c r="V3392" s="11">
        <v>18.399999999999999</v>
      </c>
      <c r="W3392" s="11">
        <v>20.8</v>
      </c>
      <c r="X3392" s="11">
        <v>19.399999999999999</v>
      </c>
      <c r="Y3392" s="78"/>
      <c r="Z3392" s="11">
        <v>63.81</v>
      </c>
      <c r="AA3392" s="11">
        <v>195.39</v>
      </c>
      <c r="AB3392" s="11">
        <v>103.26</v>
      </c>
      <c r="AC3392" s="11">
        <v>0.84</v>
      </c>
      <c r="AD3392" s="11">
        <v>5.39</v>
      </c>
    </row>
    <row r="3393" spans="1:30" x14ac:dyDescent="0.25">
      <c r="A3393" s="1">
        <v>2019</v>
      </c>
      <c r="B3393" s="1">
        <v>5</v>
      </c>
      <c r="C3393" s="1">
        <v>22</v>
      </c>
      <c r="D3393" s="3">
        <v>0.16666666666666666</v>
      </c>
      <c r="E3393" s="5">
        <v>3389</v>
      </c>
      <c r="G3393" s="15">
        <v>14.6</v>
      </c>
      <c r="H3393" s="15">
        <v>15.7</v>
      </c>
      <c r="I3393" s="15">
        <v>16.899999999999999</v>
      </c>
      <c r="J3393" s="15">
        <v>14.8</v>
      </c>
      <c r="K3393" s="15">
        <v>15.4</v>
      </c>
      <c r="L3393" s="15">
        <v>15</v>
      </c>
      <c r="N3393" s="88">
        <v>9.1999999999999993</v>
      </c>
      <c r="O3393" s="104">
        <v>17.899999999999999</v>
      </c>
      <c r="Q3393" s="11">
        <v>19.899999999999999</v>
      </c>
      <c r="R3393" s="11">
        <v>17.3</v>
      </c>
      <c r="S3393" s="11">
        <v>17.600000000000001</v>
      </c>
      <c r="T3393" s="11">
        <v>18.899999999999999</v>
      </c>
      <c r="U3393" s="11">
        <v>21.8</v>
      </c>
      <c r="V3393" s="11">
        <v>18.399999999999999</v>
      </c>
      <c r="W3393" s="11">
        <v>20.8</v>
      </c>
      <c r="X3393" s="11">
        <v>19.399999999999999</v>
      </c>
      <c r="Y3393" s="78"/>
      <c r="Z3393" s="11">
        <v>63.81</v>
      </c>
      <c r="AA3393" s="11">
        <v>195.39</v>
      </c>
      <c r="AB3393" s="11">
        <v>103.26</v>
      </c>
      <c r="AC3393" s="11">
        <v>0.84</v>
      </c>
      <c r="AD3393" s="11">
        <v>5.39</v>
      </c>
    </row>
    <row r="3394" spans="1:30" x14ac:dyDescent="0.25">
      <c r="A3394" s="1">
        <v>2019</v>
      </c>
      <c r="B3394" s="1">
        <v>5</v>
      </c>
      <c r="C3394" s="1">
        <v>22</v>
      </c>
      <c r="D3394" s="3">
        <v>0.20833333333333334</v>
      </c>
      <c r="E3394" s="5">
        <v>3390</v>
      </c>
      <c r="G3394" s="15">
        <v>15.4</v>
      </c>
      <c r="H3394" s="15">
        <v>16.5</v>
      </c>
      <c r="I3394" s="15">
        <v>19</v>
      </c>
      <c r="J3394" s="15">
        <v>18.600000000000001</v>
      </c>
      <c r="K3394" s="15">
        <v>18</v>
      </c>
      <c r="L3394" s="15">
        <v>15.9</v>
      </c>
      <c r="N3394" s="88">
        <v>9.1999999999999993</v>
      </c>
      <c r="O3394" s="104">
        <v>17.899999999999999</v>
      </c>
      <c r="Q3394" s="11">
        <v>19.899999999999999</v>
      </c>
      <c r="R3394" s="11">
        <v>17.3</v>
      </c>
      <c r="S3394" s="11">
        <v>17.600000000000001</v>
      </c>
      <c r="T3394" s="11">
        <v>18.899999999999999</v>
      </c>
      <c r="U3394" s="11">
        <v>21.8</v>
      </c>
      <c r="V3394" s="11">
        <v>18.399999999999999</v>
      </c>
      <c r="W3394" s="11">
        <v>20.8</v>
      </c>
      <c r="X3394" s="11">
        <v>19.399999999999999</v>
      </c>
      <c r="Y3394" s="78"/>
      <c r="Z3394" s="11">
        <v>63.81</v>
      </c>
      <c r="AA3394" s="11">
        <v>195.39</v>
      </c>
      <c r="AB3394" s="11">
        <v>103.26</v>
      </c>
      <c r="AC3394" s="11">
        <v>0.84</v>
      </c>
      <c r="AD3394" s="11">
        <v>5.39</v>
      </c>
    </row>
    <row r="3395" spans="1:30" x14ac:dyDescent="0.25">
      <c r="A3395" s="1">
        <v>2019</v>
      </c>
      <c r="B3395" s="1">
        <v>5</v>
      </c>
      <c r="C3395" s="1">
        <v>22</v>
      </c>
      <c r="D3395" s="3">
        <v>0.25</v>
      </c>
      <c r="E3395" s="5">
        <v>3391</v>
      </c>
      <c r="G3395" s="15">
        <v>17</v>
      </c>
      <c r="H3395" s="15">
        <v>17.899999999999999</v>
      </c>
      <c r="I3395" s="15">
        <v>20.399999999999999</v>
      </c>
      <c r="J3395" s="15">
        <v>21.1</v>
      </c>
      <c r="K3395" s="15">
        <v>19.5</v>
      </c>
      <c r="L3395" s="15">
        <v>17.2</v>
      </c>
      <c r="N3395" s="88">
        <v>9.1999999999999993</v>
      </c>
      <c r="O3395" s="104">
        <v>17.899999999999999</v>
      </c>
      <c r="Q3395" s="11">
        <v>19.899999999999999</v>
      </c>
      <c r="R3395" s="11">
        <v>17.3</v>
      </c>
      <c r="S3395" s="11">
        <v>17.600000000000001</v>
      </c>
      <c r="T3395" s="11">
        <v>18.899999999999999</v>
      </c>
      <c r="U3395" s="11">
        <v>21.8</v>
      </c>
      <c r="V3395" s="11">
        <v>18.399999999999999</v>
      </c>
      <c r="W3395" s="11">
        <v>20.8</v>
      </c>
      <c r="X3395" s="11">
        <v>19.399999999999999</v>
      </c>
      <c r="Y3395" s="78"/>
      <c r="Z3395" s="11">
        <v>63.81</v>
      </c>
      <c r="AA3395" s="11">
        <v>195.39</v>
      </c>
      <c r="AB3395" s="11">
        <v>103.26</v>
      </c>
      <c r="AC3395" s="11">
        <v>0.84</v>
      </c>
      <c r="AD3395" s="11">
        <v>5.39</v>
      </c>
    </row>
    <row r="3396" spans="1:30" x14ac:dyDescent="0.25">
      <c r="A3396" s="1">
        <v>2019</v>
      </c>
      <c r="B3396" s="1">
        <v>5</v>
      </c>
      <c r="C3396" s="1">
        <v>22</v>
      </c>
      <c r="D3396" s="3">
        <v>0.29166666666666669</v>
      </c>
      <c r="E3396" s="5">
        <v>3392</v>
      </c>
      <c r="G3396" s="15">
        <v>18.399999999999999</v>
      </c>
      <c r="H3396" s="15">
        <v>19.399999999999999</v>
      </c>
      <c r="I3396" s="15">
        <v>22</v>
      </c>
      <c r="J3396" s="15">
        <v>22.4</v>
      </c>
      <c r="K3396" s="15">
        <v>20.9</v>
      </c>
      <c r="L3396" s="15">
        <v>19.100000000000001</v>
      </c>
      <c r="N3396" s="88">
        <v>9.1999999999999993</v>
      </c>
      <c r="O3396" s="104">
        <v>17.899999999999999</v>
      </c>
      <c r="Q3396" s="11">
        <v>19.899999999999999</v>
      </c>
      <c r="R3396" s="11">
        <v>17.3</v>
      </c>
      <c r="S3396" s="11">
        <v>17.600000000000001</v>
      </c>
      <c r="T3396" s="11">
        <v>18.899999999999999</v>
      </c>
      <c r="U3396" s="11">
        <v>21.8</v>
      </c>
      <c r="V3396" s="11">
        <v>18.399999999999999</v>
      </c>
      <c r="W3396" s="11">
        <v>20.8</v>
      </c>
      <c r="X3396" s="11">
        <v>19.399999999999999</v>
      </c>
      <c r="Y3396" s="78"/>
      <c r="Z3396" s="11">
        <v>63.81</v>
      </c>
      <c r="AA3396" s="11">
        <v>195.39</v>
      </c>
      <c r="AB3396" s="11">
        <v>103.26</v>
      </c>
      <c r="AC3396" s="11">
        <v>0.84</v>
      </c>
      <c r="AD3396" s="11">
        <v>5.39</v>
      </c>
    </row>
    <row r="3397" spans="1:30" x14ac:dyDescent="0.25">
      <c r="A3397" s="1">
        <v>2019</v>
      </c>
      <c r="B3397" s="1">
        <v>5</v>
      </c>
      <c r="C3397" s="1">
        <v>22</v>
      </c>
      <c r="D3397" s="3">
        <v>0.33333333333333331</v>
      </c>
      <c r="E3397" s="5">
        <v>3393</v>
      </c>
      <c r="G3397" s="15">
        <v>19.7</v>
      </c>
      <c r="H3397" s="15">
        <v>20.6</v>
      </c>
      <c r="I3397" s="15">
        <v>18.399999999999999</v>
      </c>
      <c r="J3397" s="15">
        <v>23.7</v>
      </c>
      <c r="K3397" s="15">
        <v>22.2</v>
      </c>
      <c r="L3397" s="15">
        <v>20.7</v>
      </c>
      <c r="N3397" s="88">
        <v>9.1999999999999993</v>
      </c>
      <c r="O3397" s="104">
        <v>17.899999999999999</v>
      </c>
      <c r="Q3397" s="11">
        <v>19.899999999999999</v>
      </c>
      <c r="R3397" s="11">
        <v>17.3</v>
      </c>
      <c r="S3397" s="11">
        <v>17.600000000000001</v>
      </c>
      <c r="T3397" s="11">
        <v>18.899999999999999</v>
      </c>
      <c r="U3397" s="11">
        <v>21.8</v>
      </c>
      <c r="V3397" s="11">
        <v>18.399999999999999</v>
      </c>
      <c r="W3397" s="11">
        <v>20.8</v>
      </c>
      <c r="X3397" s="11">
        <v>19.399999999999999</v>
      </c>
      <c r="Y3397" s="78"/>
      <c r="Z3397" s="11">
        <v>63.81</v>
      </c>
      <c r="AA3397" s="11">
        <v>195.39</v>
      </c>
      <c r="AB3397" s="11">
        <v>103.26</v>
      </c>
      <c r="AC3397" s="11">
        <v>0.84</v>
      </c>
      <c r="AD3397" s="11">
        <v>5.39</v>
      </c>
    </row>
    <row r="3398" spans="1:30" x14ac:dyDescent="0.25">
      <c r="A3398" s="1">
        <v>2019</v>
      </c>
      <c r="B3398" s="1">
        <v>5</v>
      </c>
      <c r="C3398" s="1">
        <v>22</v>
      </c>
      <c r="D3398" s="3">
        <v>0.375</v>
      </c>
      <c r="E3398" s="5">
        <v>3394</v>
      </c>
      <c r="G3398" s="15">
        <v>21.1</v>
      </c>
      <c r="H3398" s="15">
        <v>21.4</v>
      </c>
      <c r="I3398" s="15">
        <v>18.399999999999999</v>
      </c>
      <c r="J3398" s="15">
        <v>24.3</v>
      </c>
      <c r="K3398" s="15">
        <v>23.3</v>
      </c>
      <c r="L3398" s="15">
        <v>21.7</v>
      </c>
      <c r="N3398" s="88">
        <v>9.1999999999999993</v>
      </c>
      <c r="O3398" s="104">
        <v>17.899999999999999</v>
      </c>
      <c r="Q3398" s="11">
        <v>19.899999999999999</v>
      </c>
      <c r="R3398" s="11">
        <v>17.3</v>
      </c>
      <c r="S3398" s="11">
        <v>17.600000000000001</v>
      </c>
      <c r="T3398" s="11">
        <v>18.899999999999999</v>
      </c>
      <c r="U3398" s="11">
        <v>21.8</v>
      </c>
      <c r="V3398" s="11">
        <v>18.399999999999999</v>
      </c>
      <c r="W3398" s="11">
        <v>20.8</v>
      </c>
      <c r="X3398" s="11">
        <v>19.399999999999999</v>
      </c>
      <c r="Y3398" s="78"/>
      <c r="Z3398" s="11">
        <v>63.81</v>
      </c>
      <c r="AA3398" s="11">
        <v>195.39</v>
      </c>
      <c r="AB3398" s="11">
        <v>103.26</v>
      </c>
      <c r="AC3398" s="11">
        <v>0.84</v>
      </c>
      <c r="AD3398" s="11">
        <v>5.39</v>
      </c>
    </row>
    <row r="3399" spans="1:30" x14ac:dyDescent="0.25">
      <c r="A3399" s="1">
        <v>2019</v>
      </c>
      <c r="B3399" s="1">
        <v>5</v>
      </c>
      <c r="C3399" s="1">
        <v>22</v>
      </c>
      <c r="D3399" s="3">
        <v>0.41666666666666669</v>
      </c>
      <c r="E3399" s="5">
        <v>3395</v>
      </c>
      <c r="G3399" s="15">
        <v>21.8</v>
      </c>
      <c r="H3399" s="15">
        <v>22.7</v>
      </c>
      <c r="I3399" s="15">
        <v>18.399999999999999</v>
      </c>
      <c r="J3399" s="15">
        <v>24.9</v>
      </c>
      <c r="K3399" s="15">
        <v>24</v>
      </c>
      <c r="L3399" s="15">
        <v>22.3</v>
      </c>
      <c r="N3399" s="88">
        <v>9.1999999999999993</v>
      </c>
      <c r="O3399" s="104">
        <v>17.899999999999999</v>
      </c>
      <c r="Q3399" s="11">
        <v>19.899999999999999</v>
      </c>
      <c r="R3399" s="11">
        <v>17.3</v>
      </c>
      <c r="S3399" s="11">
        <v>17.600000000000001</v>
      </c>
      <c r="T3399" s="11">
        <v>18.899999999999999</v>
      </c>
      <c r="U3399" s="11">
        <v>21.8</v>
      </c>
      <c r="V3399" s="11">
        <v>18.399999999999999</v>
      </c>
      <c r="W3399" s="11">
        <v>20.8</v>
      </c>
      <c r="X3399" s="11">
        <v>19.399999999999999</v>
      </c>
      <c r="Y3399" s="78"/>
      <c r="Z3399" s="11">
        <v>63.81</v>
      </c>
      <c r="AA3399" s="11">
        <v>195.39</v>
      </c>
      <c r="AB3399" s="11">
        <v>103.26</v>
      </c>
      <c r="AC3399" s="11">
        <v>0.84</v>
      </c>
      <c r="AD3399" s="11">
        <v>5.39</v>
      </c>
    </row>
    <row r="3400" spans="1:30" x14ac:dyDescent="0.25">
      <c r="A3400" s="1">
        <v>2019</v>
      </c>
      <c r="B3400" s="1">
        <v>5</v>
      </c>
      <c r="C3400" s="1">
        <v>22</v>
      </c>
      <c r="D3400" s="3">
        <v>0.45833333333333331</v>
      </c>
      <c r="E3400" s="5">
        <v>3396</v>
      </c>
      <c r="G3400" s="15">
        <v>22.8</v>
      </c>
      <c r="H3400" s="15">
        <v>23.8</v>
      </c>
      <c r="I3400" s="15">
        <v>18.899999999999999</v>
      </c>
      <c r="J3400" s="15">
        <v>24.9</v>
      </c>
      <c r="K3400" s="15">
        <v>24.7</v>
      </c>
      <c r="L3400" s="15">
        <v>22.7</v>
      </c>
      <c r="N3400" s="88">
        <v>9.1999999999999993</v>
      </c>
      <c r="O3400" s="104">
        <v>17.899999999999999</v>
      </c>
      <c r="Q3400" s="11">
        <v>19.899999999999999</v>
      </c>
      <c r="R3400" s="11">
        <v>17.3</v>
      </c>
      <c r="S3400" s="11">
        <v>17.600000000000001</v>
      </c>
      <c r="T3400" s="11">
        <v>18.899999999999999</v>
      </c>
      <c r="U3400" s="11">
        <v>21.8</v>
      </c>
      <c r="V3400" s="11">
        <v>18.399999999999999</v>
      </c>
      <c r="W3400" s="11">
        <v>20.8</v>
      </c>
      <c r="X3400" s="11">
        <v>19.399999999999999</v>
      </c>
      <c r="Y3400" s="78"/>
      <c r="Z3400" s="11">
        <v>63.81</v>
      </c>
      <c r="AA3400" s="11">
        <v>195.39</v>
      </c>
      <c r="AB3400" s="11">
        <v>103.26</v>
      </c>
      <c r="AC3400" s="11">
        <v>0.84</v>
      </c>
      <c r="AD3400" s="11">
        <v>5.39</v>
      </c>
    </row>
    <row r="3401" spans="1:30" x14ac:dyDescent="0.25">
      <c r="A3401" s="1">
        <v>2019</v>
      </c>
      <c r="B3401" s="1">
        <v>5</v>
      </c>
      <c r="C3401" s="1">
        <v>22</v>
      </c>
      <c r="D3401" s="3">
        <v>0.5</v>
      </c>
      <c r="E3401" s="5">
        <v>3397</v>
      </c>
      <c r="G3401" s="15">
        <v>23.5</v>
      </c>
      <c r="H3401" s="15">
        <v>24</v>
      </c>
      <c r="I3401" s="15">
        <v>19.100000000000001</v>
      </c>
      <c r="J3401" s="15">
        <v>25.3</v>
      </c>
      <c r="K3401" s="15">
        <v>25.1</v>
      </c>
      <c r="L3401" s="15">
        <v>23.8</v>
      </c>
      <c r="N3401" s="88">
        <v>15</v>
      </c>
      <c r="O3401" s="104">
        <v>17.899999999999999</v>
      </c>
      <c r="Q3401" s="11">
        <v>19.899999999999999</v>
      </c>
      <c r="R3401" s="11">
        <v>17.3</v>
      </c>
      <c r="S3401" s="11">
        <v>17.600000000000001</v>
      </c>
      <c r="T3401" s="11">
        <v>18.899999999999999</v>
      </c>
      <c r="U3401" s="11">
        <v>21.8</v>
      </c>
      <c r="V3401" s="11">
        <v>18.399999999999999</v>
      </c>
      <c r="W3401" s="11">
        <v>20.8</v>
      </c>
      <c r="X3401" s="11">
        <v>19.399999999999999</v>
      </c>
      <c r="Y3401" s="78"/>
      <c r="Z3401" s="11">
        <v>63.81</v>
      </c>
      <c r="AA3401" s="11">
        <v>195.39</v>
      </c>
      <c r="AB3401" s="11">
        <v>103.26</v>
      </c>
      <c r="AC3401" s="11">
        <v>0.84</v>
      </c>
      <c r="AD3401" s="11">
        <v>5.39</v>
      </c>
    </row>
    <row r="3402" spans="1:30" x14ac:dyDescent="0.25">
      <c r="A3402" s="1">
        <v>2019</v>
      </c>
      <c r="B3402" s="1">
        <v>5</v>
      </c>
      <c r="C3402" s="1">
        <v>22</v>
      </c>
      <c r="D3402" s="3">
        <v>0.54166666666666663</v>
      </c>
      <c r="E3402" s="5">
        <v>3398</v>
      </c>
      <c r="G3402" s="15">
        <v>24.6</v>
      </c>
      <c r="H3402" s="15">
        <v>23.8</v>
      </c>
      <c r="I3402" s="15">
        <v>18.399999999999999</v>
      </c>
      <c r="J3402" s="15">
        <v>26.1</v>
      </c>
      <c r="K3402" s="15">
        <v>25.7</v>
      </c>
      <c r="L3402" s="15">
        <v>24.1</v>
      </c>
      <c r="N3402" s="88">
        <v>15</v>
      </c>
      <c r="O3402" s="104">
        <v>17.899999999999999</v>
      </c>
      <c r="Q3402" s="11">
        <v>19.899999999999999</v>
      </c>
      <c r="R3402" s="11">
        <v>17.3</v>
      </c>
      <c r="S3402" s="11">
        <v>17.600000000000001</v>
      </c>
      <c r="T3402" s="11">
        <v>18.899999999999999</v>
      </c>
      <c r="U3402" s="11">
        <v>21.8</v>
      </c>
      <c r="V3402" s="11">
        <v>18.399999999999999</v>
      </c>
      <c r="W3402" s="11">
        <v>20.8</v>
      </c>
      <c r="X3402" s="11">
        <v>19.399999999999999</v>
      </c>
      <c r="Y3402" s="78"/>
      <c r="Z3402" s="11">
        <v>63.81</v>
      </c>
      <c r="AA3402" s="11">
        <v>195.39</v>
      </c>
      <c r="AB3402" s="11">
        <v>103.26</v>
      </c>
      <c r="AC3402" s="11">
        <v>0.84</v>
      </c>
      <c r="AD3402" s="11">
        <v>5.39</v>
      </c>
    </row>
    <row r="3403" spans="1:30" x14ac:dyDescent="0.25">
      <c r="A3403" s="1">
        <v>2019</v>
      </c>
      <c r="B3403" s="1">
        <v>5</v>
      </c>
      <c r="C3403" s="1">
        <v>22</v>
      </c>
      <c r="D3403" s="3">
        <v>0.58333333333333337</v>
      </c>
      <c r="E3403" s="5">
        <v>3399</v>
      </c>
      <c r="G3403" s="15">
        <v>24.2</v>
      </c>
      <c r="H3403" s="15">
        <v>23.8</v>
      </c>
      <c r="I3403" s="15">
        <v>17.899999999999999</v>
      </c>
      <c r="J3403" s="15">
        <v>26.3</v>
      </c>
      <c r="K3403" s="15">
        <v>25.6</v>
      </c>
      <c r="L3403" s="15">
        <v>23.3</v>
      </c>
      <c r="N3403" s="88">
        <v>15</v>
      </c>
      <c r="O3403" s="104">
        <v>17.899999999999999</v>
      </c>
      <c r="Q3403" s="11">
        <v>19.899999999999999</v>
      </c>
      <c r="R3403" s="11">
        <v>17.3</v>
      </c>
      <c r="S3403" s="11">
        <v>17.600000000000001</v>
      </c>
      <c r="T3403" s="11">
        <v>18.899999999999999</v>
      </c>
      <c r="U3403" s="11">
        <v>21.8</v>
      </c>
      <c r="V3403" s="11">
        <v>18.399999999999999</v>
      </c>
      <c r="W3403" s="11">
        <v>20.8</v>
      </c>
      <c r="X3403" s="11">
        <v>19.399999999999999</v>
      </c>
      <c r="Y3403" s="78"/>
      <c r="Z3403" s="11">
        <v>63.81</v>
      </c>
      <c r="AA3403" s="11">
        <v>195.39</v>
      </c>
      <c r="AB3403" s="11">
        <v>103.26</v>
      </c>
      <c r="AC3403" s="11">
        <v>0.84</v>
      </c>
      <c r="AD3403" s="11">
        <v>5.39</v>
      </c>
    </row>
    <row r="3404" spans="1:30" x14ac:dyDescent="0.25">
      <c r="A3404" s="1">
        <v>2019</v>
      </c>
      <c r="B3404" s="1">
        <v>5</v>
      </c>
      <c r="C3404" s="1">
        <v>22</v>
      </c>
      <c r="D3404" s="3">
        <v>0.625</v>
      </c>
      <c r="E3404" s="5">
        <v>3400</v>
      </c>
      <c r="G3404" s="15">
        <v>23.6</v>
      </c>
      <c r="H3404" s="15">
        <v>24.4</v>
      </c>
      <c r="I3404" s="15">
        <v>18.600000000000001</v>
      </c>
      <c r="J3404" s="15">
        <v>26.9</v>
      </c>
      <c r="K3404" s="15">
        <v>25.4</v>
      </c>
      <c r="L3404" s="15">
        <v>23.1</v>
      </c>
      <c r="N3404" s="88">
        <v>15</v>
      </c>
      <c r="O3404" s="104">
        <v>17.899999999999999</v>
      </c>
      <c r="Q3404" s="11">
        <v>19.899999999999999</v>
      </c>
      <c r="R3404" s="11">
        <v>17.3</v>
      </c>
      <c r="S3404" s="11">
        <v>17.600000000000001</v>
      </c>
      <c r="T3404" s="11">
        <v>18.899999999999999</v>
      </c>
      <c r="U3404" s="11">
        <v>21.8</v>
      </c>
      <c r="V3404" s="11">
        <v>18.399999999999999</v>
      </c>
      <c r="W3404" s="11">
        <v>20.8</v>
      </c>
      <c r="X3404" s="11">
        <v>19.399999999999999</v>
      </c>
      <c r="Y3404" s="78"/>
      <c r="Z3404" s="11">
        <v>63.81</v>
      </c>
      <c r="AA3404" s="11">
        <v>195.39</v>
      </c>
      <c r="AB3404" s="11">
        <v>103.26</v>
      </c>
      <c r="AC3404" s="11">
        <v>0.84</v>
      </c>
      <c r="AD3404" s="11">
        <v>5.39</v>
      </c>
    </row>
    <row r="3405" spans="1:30" x14ac:dyDescent="0.25">
      <c r="A3405" s="1">
        <v>2019</v>
      </c>
      <c r="B3405" s="1">
        <v>5</v>
      </c>
      <c r="C3405" s="1">
        <v>22</v>
      </c>
      <c r="D3405" s="3">
        <v>0.66666666666666663</v>
      </c>
      <c r="E3405" s="5">
        <v>3401</v>
      </c>
      <c r="G3405" s="15">
        <v>23.4</v>
      </c>
      <c r="H3405" s="15">
        <v>24.1</v>
      </c>
      <c r="I3405" s="15">
        <v>17.100000000000001</v>
      </c>
      <c r="J3405" s="15">
        <v>23.4</v>
      </c>
      <c r="K3405" s="15">
        <v>25.3</v>
      </c>
      <c r="L3405" s="15">
        <v>22.4</v>
      </c>
      <c r="N3405" s="88">
        <v>15</v>
      </c>
      <c r="O3405" s="104">
        <v>17.899999999999999</v>
      </c>
      <c r="Q3405" s="11">
        <v>19.899999999999999</v>
      </c>
      <c r="R3405" s="11">
        <v>17.3</v>
      </c>
      <c r="S3405" s="11">
        <v>17.600000000000001</v>
      </c>
      <c r="T3405" s="11">
        <v>18.899999999999999</v>
      </c>
      <c r="U3405" s="11">
        <v>21.8</v>
      </c>
      <c r="V3405" s="11">
        <v>18.399999999999999</v>
      </c>
      <c r="W3405" s="11">
        <v>20.8</v>
      </c>
      <c r="X3405" s="11">
        <v>19.399999999999999</v>
      </c>
      <c r="Y3405" s="78"/>
      <c r="Z3405" s="11">
        <v>63.81</v>
      </c>
      <c r="AA3405" s="11">
        <v>195.39</v>
      </c>
      <c r="AB3405" s="11">
        <v>103.26</v>
      </c>
      <c r="AC3405" s="11">
        <v>0.84</v>
      </c>
      <c r="AD3405" s="11">
        <v>5.39</v>
      </c>
    </row>
    <row r="3406" spans="1:30" x14ac:dyDescent="0.25">
      <c r="A3406" s="1">
        <v>2019</v>
      </c>
      <c r="B3406" s="1">
        <v>5</v>
      </c>
      <c r="C3406" s="1">
        <v>22</v>
      </c>
      <c r="D3406" s="3">
        <v>0.70833333333333337</v>
      </c>
      <c r="E3406" s="5">
        <v>3402</v>
      </c>
      <c r="G3406" s="15">
        <v>22.3</v>
      </c>
      <c r="H3406" s="15">
        <v>22.9</v>
      </c>
      <c r="I3406" s="15">
        <v>16.5</v>
      </c>
      <c r="J3406" s="15">
        <v>23.1</v>
      </c>
      <c r="K3406" s="15">
        <v>23.2</v>
      </c>
      <c r="L3406" s="15">
        <v>22.3</v>
      </c>
      <c r="N3406" s="88">
        <v>15</v>
      </c>
      <c r="O3406" s="104">
        <v>17.899999999999999</v>
      </c>
      <c r="Q3406" s="11">
        <v>19.899999999999999</v>
      </c>
      <c r="R3406" s="11">
        <v>17.3</v>
      </c>
      <c r="S3406" s="11">
        <v>17.600000000000001</v>
      </c>
      <c r="T3406" s="11">
        <v>18.899999999999999</v>
      </c>
      <c r="U3406" s="11">
        <v>21.8</v>
      </c>
      <c r="V3406" s="11">
        <v>18.399999999999999</v>
      </c>
      <c r="W3406" s="11">
        <v>20.8</v>
      </c>
      <c r="X3406" s="11">
        <v>19.399999999999999</v>
      </c>
      <c r="Y3406" s="78"/>
      <c r="Z3406" s="11">
        <v>63.81</v>
      </c>
      <c r="AA3406" s="11">
        <v>195.39</v>
      </c>
      <c r="AB3406" s="11">
        <v>103.26</v>
      </c>
      <c r="AC3406" s="11">
        <v>0.84</v>
      </c>
      <c r="AD3406" s="11">
        <v>5.39</v>
      </c>
    </row>
    <row r="3407" spans="1:30" x14ac:dyDescent="0.25">
      <c r="A3407" s="1">
        <v>2019</v>
      </c>
      <c r="B3407" s="1">
        <v>5</v>
      </c>
      <c r="C3407" s="1">
        <v>22</v>
      </c>
      <c r="D3407" s="3">
        <v>0.75</v>
      </c>
      <c r="E3407" s="5">
        <v>3403</v>
      </c>
      <c r="G3407" s="15">
        <v>21.6</v>
      </c>
      <c r="H3407" s="15">
        <v>20.100000000000001</v>
      </c>
      <c r="I3407" s="15">
        <v>16.899999999999999</v>
      </c>
      <c r="J3407" s="15">
        <v>22.1</v>
      </c>
      <c r="K3407" s="15">
        <v>21.1</v>
      </c>
      <c r="L3407" s="15">
        <v>20.5</v>
      </c>
      <c r="N3407" s="88">
        <v>15</v>
      </c>
      <c r="O3407" s="104">
        <v>17.899999999999999</v>
      </c>
      <c r="Q3407" s="11">
        <v>19.899999999999999</v>
      </c>
      <c r="R3407" s="11">
        <v>17.3</v>
      </c>
      <c r="S3407" s="11">
        <v>17.600000000000001</v>
      </c>
      <c r="T3407" s="11">
        <v>18.899999999999999</v>
      </c>
      <c r="U3407" s="11">
        <v>21.8</v>
      </c>
      <c r="V3407" s="11">
        <v>18.399999999999999</v>
      </c>
      <c r="W3407" s="11">
        <v>20.8</v>
      </c>
      <c r="X3407" s="11">
        <v>19.399999999999999</v>
      </c>
      <c r="Y3407" s="78"/>
      <c r="Z3407" s="11">
        <v>63.81</v>
      </c>
      <c r="AA3407" s="11">
        <v>195.39</v>
      </c>
      <c r="AB3407" s="11">
        <v>103.26</v>
      </c>
      <c r="AC3407" s="11">
        <v>0.84</v>
      </c>
      <c r="AD3407" s="11">
        <v>5.39</v>
      </c>
    </row>
    <row r="3408" spans="1:30" x14ac:dyDescent="0.25">
      <c r="A3408" s="1">
        <v>2019</v>
      </c>
      <c r="B3408" s="1">
        <v>5</v>
      </c>
      <c r="C3408" s="1">
        <v>22</v>
      </c>
      <c r="D3408" s="3">
        <v>0.79166666666666663</v>
      </c>
      <c r="E3408" s="5">
        <v>3404</v>
      </c>
      <c r="G3408" s="15">
        <v>18.5</v>
      </c>
      <c r="H3408" s="15">
        <v>17.600000000000001</v>
      </c>
      <c r="I3408" s="15">
        <v>15.3</v>
      </c>
      <c r="J3408" s="15">
        <v>19.8</v>
      </c>
      <c r="K3408" s="15">
        <v>19.899999999999999</v>
      </c>
      <c r="L3408" s="15">
        <v>17.8</v>
      </c>
      <c r="N3408" s="88">
        <v>15</v>
      </c>
      <c r="O3408" s="104">
        <v>17.899999999999999</v>
      </c>
      <c r="Q3408" s="11">
        <v>19.899999999999999</v>
      </c>
      <c r="R3408" s="11">
        <v>17.3</v>
      </c>
      <c r="S3408" s="11">
        <v>17.600000000000001</v>
      </c>
      <c r="T3408" s="11">
        <v>18.899999999999999</v>
      </c>
      <c r="U3408" s="11">
        <v>21.8</v>
      </c>
      <c r="V3408" s="11">
        <v>18.399999999999999</v>
      </c>
      <c r="W3408" s="11">
        <v>20.8</v>
      </c>
      <c r="X3408" s="11">
        <v>19.399999999999999</v>
      </c>
      <c r="Y3408" s="78"/>
      <c r="Z3408" s="11">
        <v>63.81</v>
      </c>
      <c r="AA3408" s="11">
        <v>195.39</v>
      </c>
      <c r="AB3408" s="11">
        <v>103.26</v>
      </c>
      <c r="AC3408" s="11">
        <v>0.84</v>
      </c>
      <c r="AD3408" s="11">
        <v>5.39</v>
      </c>
    </row>
    <row r="3409" spans="1:30" x14ac:dyDescent="0.25">
      <c r="A3409" s="1">
        <v>2019</v>
      </c>
      <c r="B3409" s="1">
        <v>5</v>
      </c>
      <c r="C3409" s="1">
        <v>22</v>
      </c>
      <c r="D3409" s="3">
        <v>0.83333333333333337</v>
      </c>
      <c r="E3409" s="5">
        <v>3405</v>
      </c>
      <c r="G3409" s="15">
        <v>16.2</v>
      </c>
      <c r="H3409" s="15">
        <v>18</v>
      </c>
      <c r="I3409" s="15">
        <v>14.6</v>
      </c>
      <c r="J3409" s="15">
        <v>18.399999999999999</v>
      </c>
      <c r="K3409" s="15">
        <v>18</v>
      </c>
      <c r="L3409" s="15">
        <v>17</v>
      </c>
      <c r="N3409" s="88">
        <v>15</v>
      </c>
      <c r="O3409" s="104">
        <v>17.899999999999999</v>
      </c>
      <c r="Q3409" s="11">
        <v>19.899999999999999</v>
      </c>
      <c r="R3409" s="11">
        <v>17.3</v>
      </c>
      <c r="S3409" s="11">
        <v>17.600000000000001</v>
      </c>
      <c r="T3409" s="11">
        <v>18.899999999999999</v>
      </c>
      <c r="U3409" s="11">
        <v>21.8</v>
      </c>
      <c r="V3409" s="11">
        <v>18.399999999999999</v>
      </c>
      <c r="W3409" s="11">
        <v>20.8</v>
      </c>
      <c r="X3409" s="11">
        <v>19.399999999999999</v>
      </c>
      <c r="Y3409" s="78"/>
      <c r="Z3409" s="11">
        <v>63.81</v>
      </c>
      <c r="AA3409" s="11">
        <v>195.39</v>
      </c>
      <c r="AB3409" s="11">
        <v>103.26</v>
      </c>
      <c r="AC3409" s="11">
        <v>0.84</v>
      </c>
      <c r="AD3409" s="11">
        <v>5.39</v>
      </c>
    </row>
    <row r="3410" spans="1:30" x14ac:dyDescent="0.25">
      <c r="A3410" s="1">
        <v>2019</v>
      </c>
      <c r="B3410" s="1">
        <v>5</v>
      </c>
      <c r="C3410" s="1">
        <v>22</v>
      </c>
      <c r="D3410" s="3">
        <v>0.875</v>
      </c>
      <c r="E3410" s="5">
        <v>3406</v>
      </c>
      <c r="G3410" s="15">
        <v>12.9</v>
      </c>
      <c r="H3410" s="15">
        <v>15.5</v>
      </c>
      <c r="I3410" s="15">
        <v>14.8</v>
      </c>
      <c r="J3410" s="15">
        <v>17.100000000000001</v>
      </c>
      <c r="K3410" s="15">
        <v>17.600000000000001</v>
      </c>
      <c r="L3410" s="15">
        <v>15.7</v>
      </c>
      <c r="N3410" s="88">
        <v>15</v>
      </c>
      <c r="O3410" s="104">
        <v>17.899999999999999</v>
      </c>
      <c r="Q3410" s="11">
        <v>19.899999999999999</v>
      </c>
      <c r="R3410" s="11">
        <v>17.3</v>
      </c>
      <c r="S3410" s="11">
        <v>17.600000000000001</v>
      </c>
      <c r="T3410" s="11">
        <v>18.899999999999999</v>
      </c>
      <c r="U3410" s="11">
        <v>21.8</v>
      </c>
      <c r="V3410" s="11">
        <v>18.399999999999999</v>
      </c>
      <c r="W3410" s="11">
        <v>20.8</v>
      </c>
      <c r="X3410" s="11">
        <v>19.399999999999999</v>
      </c>
      <c r="Y3410" s="78"/>
      <c r="Z3410" s="11">
        <v>63.81</v>
      </c>
      <c r="AA3410" s="11">
        <v>195.39</v>
      </c>
      <c r="AB3410" s="11">
        <v>103.26</v>
      </c>
      <c r="AC3410" s="11">
        <v>0.84</v>
      </c>
      <c r="AD3410" s="11">
        <v>5.39</v>
      </c>
    </row>
    <row r="3411" spans="1:30" x14ac:dyDescent="0.25">
      <c r="A3411" s="1">
        <v>2019</v>
      </c>
      <c r="B3411" s="1">
        <v>5</v>
      </c>
      <c r="C3411" s="1">
        <v>22</v>
      </c>
      <c r="D3411" s="3">
        <v>0.91666666666666663</v>
      </c>
      <c r="E3411" s="5">
        <v>3407</v>
      </c>
      <c r="G3411" s="15">
        <v>12.6</v>
      </c>
      <c r="H3411" s="15">
        <v>13.2</v>
      </c>
      <c r="I3411" s="15">
        <v>14.5</v>
      </c>
      <c r="J3411" s="15">
        <v>16.100000000000001</v>
      </c>
      <c r="K3411" s="15">
        <v>16.8</v>
      </c>
      <c r="L3411" s="15">
        <v>14.1</v>
      </c>
      <c r="N3411" s="88">
        <v>15</v>
      </c>
      <c r="O3411" s="104">
        <v>17.899999999999999</v>
      </c>
      <c r="Q3411" s="11">
        <v>19.899999999999999</v>
      </c>
      <c r="R3411" s="11">
        <v>17.3</v>
      </c>
      <c r="S3411" s="11">
        <v>17.600000000000001</v>
      </c>
      <c r="T3411" s="11">
        <v>18.899999999999999</v>
      </c>
      <c r="U3411" s="11">
        <v>21.8</v>
      </c>
      <c r="V3411" s="11">
        <v>18.399999999999999</v>
      </c>
      <c r="W3411" s="11">
        <v>20.8</v>
      </c>
      <c r="X3411" s="11">
        <v>19.399999999999999</v>
      </c>
      <c r="Y3411" s="78"/>
      <c r="Z3411" s="11">
        <v>63.81</v>
      </c>
      <c r="AA3411" s="11">
        <v>195.39</v>
      </c>
      <c r="AB3411" s="11">
        <v>103.26</v>
      </c>
      <c r="AC3411" s="11">
        <v>0.84</v>
      </c>
      <c r="AD3411" s="11">
        <v>5.39</v>
      </c>
    </row>
    <row r="3412" spans="1:30" x14ac:dyDescent="0.25">
      <c r="A3412" s="1">
        <v>2019</v>
      </c>
      <c r="B3412" s="1">
        <v>5</v>
      </c>
      <c r="C3412" s="1">
        <v>22</v>
      </c>
      <c r="D3412" s="3">
        <v>0.95833333333333337</v>
      </c>
      <c r="E3412" s="5">
        <v>3408</v>
      </c>
      <c r="G3412" s="15">
        <v>11.2</v>
      </c>
      <c r="H3412" s="15">
        <v>13.2</v>
      </c>
      <c r="I3412" s="15">
        <v>14.2</v>
      </c>
      <c r="J3412" s="15">
        <v>15.7</v>
      </c>
      <c r="K3412" s="15">
        <v>15.9</v>
      </c>
      <c r="L3412" s="15">
        <v>13.1</v>
      </c>
      <c r="N3412" s="88">
        <v>15</v>
      </c>
      <c r="O3412" s="104">
        <v>17.899999999999999</v>
      </c>
      <c r="Q3412" s="11">
        <v>19.899999999999999</v>
      </c>
      <c r="R3412" s="11">
        <v>17.3</v>
      </c>
      <c r="S3412" s="11">
        <v>17.600000000000001</v>
      </c>
      <c r="T3412" s="11">
        <v>18.899999999999999</v>
      </c>
      <c r="U3412" s="11">
        <v>21.8</v>
      </c>
      <c r="V3412" s="11">
        <v>18.399999999999999</v>
      </c>
      <c r="W3412" s="11">
        <v>20.8</v>
      </c>
      <c r="X3412" s="11">
        <v>19.399999999999999</v>
      </c>
      <c r="Y3412" s="78"/>
      <c r="Z3412" s="11">
        <v>63.81</v>
      </c>
      <c r="AA3412" s="11">
        <v>195.39</v>
      </c>
      <c r="AB3412" s="11">
        <v>103.26</v>
      </c>
      <c r="AC3412" s="11">
        <v>0.84</v>
      </c>
      <c r="AD3412" s="11">
        <v>5.39</v>
      </c>
    </row>
    <row r="3413" spans="1:30" x14ac:dyDescent="0.25">
      <c r="A3413" s="1">
        <v>2019</v>
      </c>
      <c r="B3413" s="1">
        <v>5</v>
      </c>
      <c r="C3413" s="1">
        <v>23</v>
      </c>
      <c r="D3413" s="3">
        <v>0</v>
      </c>
      <c r="E3413" s="5">
        <v>3409</v>
      </c>
      <c r="G3413" s="15">
        <v>10.6</v>
      </c>
      <c r="H3413" s="15">
        <v>14.2</v>
      </c>
      <c r="I3413" s="15">
        <v>13.8</v>
      </c>
      <c r="J3413" s="15">
        <v>15</v>
      </c>
      <c r="K3413" s="15">
        <v>16.600000000000001</v>
      </c>
      <c r="L3413" s="15">
        <v>11.9</v>
      </c>
      <c r="N3413" s="88">
        <v>9.8000000000000007</v>
      </c>
      <c r="O3413" s="104">
        <v>16.2</v>
      </c>
      <c r="Q3413" s="11">
        <v>19.7</v>
      </c>
      <c r="R3413" s="11">
        <v>16.7</v>
      </c>
      <c r="S3413" s="11">
        <v>17.2</v>
      </c>
      <c r="T3413" s="11">
        <v>19.3</v>
      </c>
      <c r="U3413" s="11">
        <v>21.7</v>
      </c>
      <c r="V3413" s="11">
        <v>18.7</v>
      </c>
      <c r="W3413" s="11">
        <v>20.3</v>
      </c>
      <c r="X3413" s="11">
        <v>20.6</v>
      </c>
      <c r="Y3413" s="78"/>
      <c r="Z3413" s="11">
        <v>66.37</v>
      </c>
      <c r="AA3413" s="11">
        <v>194.5</v>
      </c>
      <c r="AB3413" s="11">
        <v>99.41</v>
      </c>
      <c r="AC3413" s="11">
        <v>0.82</v>
      </c>
      <c r="AD3413" s="11">
        <v>4.6100000000000003</v>
      </c>
    </row>
    <row r="3414" spans="1:30" x14ac:dyDescent="0.25">
      <c r="A3414" s="1">
        <v>2019</v>
      </c>
      <c r="B3414" s="1">
        <v>5</v>
      </c>
      <c r="C3414" s="1">
        <v>23</v>
      </c>
      <c r="D3414" s="3">
        <v>4.1666666666666664E-2</v>
      </c>
      <c r="E3414" s="5">
        <v>3410</v>
      </c>
      <c r="G3414" s="15">
        <v>10.6</v>
      </c>
      <c r="H3414" s="15">
        <v>13.4</v>
      </c>
      <c r="I3414" s="15">
        <v>14.1</v>
      </c>
      <c r="J3414" s="15">
        <v>13.8</v>
      </c>
      <c r="K3414" s="15">
        <v>16.399999999999999</v>
      </c>
      <c r="L3414" s="15">
        <v>10.7</v>
      </c>
      <c r="N3414" s="88">
        <v>9.8000000000000007</v>
      </c>
      <c r="O3414" s="104">
        <v>16.2</v>
      </c>
      <c r="Q3414" s="11">
        <v>19.7</v>
      </c>
      <c r="R3414" s="11">
        <v>16.7</v>
      </c>
      <c r="S3414" s="11">
        <v>17.2</v>
      </c>
      <c r="T3414" s="11">
        <v>19.3</v>
      </c>
      <c r="U3414" s="11">
        <v>21.7</v>
      </c>
      <c r="V3414" s="11">
        <v>18.7</v>
      </c>
      <c r="W3414" s="11">
        <v>20.3</v>
      </c>
      <c r="X3414" s="11">
        <v>20.6</v>
      </c>
      <c r="Y3414" s="78"/>
      <c r="Z3414" s="11">
        <v>66.37</v>
      </c>
      <c r="AA3414" s="11">
        <v>194.5</v>
      </c>
      <c r="AB3414" s="11">
        <v>99.41</v>
      </c>
      <c r="AC3414" s="11">
        <v>0.82</v>
      </c>
      <c r="AD3414" s="11">
        <v>4.6100000000000003</v>
      </c>
    </row>
    <row r="3415" spans="1:30" x14ac:dyDescent="0.25">
      <c r="A3415" s="1">
        <v>2019</v>
      </c>
      <c r="B3415" s="1">
        <v>5</v>
      </c>
      <c r="C3415" s="1">
        <v>23</v>
      </c>
      <c r="D3415" s="3">
        <v>8.3333333333333329E-2</v>
      </c>
      <c r="E3415" s="5">
        <v>3411</v>
      </c>
      <c r="G3415" s="15">
        <v>9.4</v>
      </c>
      <c r="H3415" s="15">
        <v>13.2</v>
      </c>
      <c r="I3415" s="15">
        <v>13.4</v>
      </c>
      <c r="J3415" s="15">
        <v>13.4</v>
      </c>
      <c r="K3415" s="15">
        <v>15.7</v>
      </c>
      <c r="L3415" s="15">
        <v>9.6999999999999993</v>
      </c>
      <c r="N3415" s="88">
        <v>9.8000000000000007</v>
      </c>
      <c r="O3415" s="104">
        <v>16.2</v>
      </c>
      <c r="Q3415" s="11">
        <v>19.7</v>
      </c>
      <c r="R3415" s="11">
        <v>16.7</v>
      </c>
      <c r="S3415" s="11">
        <v>17.2</v>
      </c>
      <c r="T3415" s="11">
        <v>19.3</v>
      </c>
      <c r="U3415" s="11">
        <v>21.7</v>
      </c>
      <c r="V3415" s="11">
        <v>18.7</v>
      </c>
      <c r="W3415" s="11">
        <v>20.3</v>
      </c>
      <c r="X3415" s="11">
        <v>20.6</v>
      </c>
      <c r="Y3415" s="78"/>
      <c r="Z3415" s="11">
        <v>66.37</v>
      </c>
      <c r="AA3415" s="11">
        <v>194.5</v>
      </c>
      <c r="AB3415" s="11">
        <v>99.41</v>
      </c>
      <c r="AC3415" s="11">
        <v>0.82</v>
      </c>
      <c r="AD3415" s="11">
        <v>4.6100000000000003</v>
      </c>
    </row>
    <row r="3416" spans="1:30" x14ac:dyDescent="0.25">
      <c r="A3416" s="1">
        <v>2019</v>
      </c>
      <c r="B3416" s="1">
        <v>5</v>
      </c>
      <c r="C3416" s="1">
        <v>23</v>
      </c>
      <c r="D3416" s="3">
        <v>0.125</v>
      </c>
      <c r="E3416" s="5">
        <v>3412</v>
      </c>
      <c r="G3416" s="15">
        <v>10.5</v>
      </c>
      <c r="H3416" s="15">
        <v>13.1</v>
      </c>
      <c r="I3416" s="15">
        <v>13.4</v>
      </c>
      <c r="J3416" s="15">
        <v>12.6</v>
      </c>
      <c r="K3416" s="15">
        <v>15.6</v>
      </c>
      <c r="L3416" s="15">
        <v>10.1</v>
      </c>
      <c r="N3416" s="88">
        <v>9.8000000000000007</v>
      </c>
      <c r="O3416" s="104">
        <v>16.2</v>
      </c>
      <c r="Q3416" s="11">
        <v>19.7</v>
      </c>
      <c r="R3416" s="11">
        <v>16.7</v>
      </c>
      <c r="S3416" s="11">
        <v>17.2</v>
      </c>
      <c r="T3416" s="11">
        <v>19.3</v>
      </c>
      <c r="U3416" s="11">
        <v>21.7</v>
      </c>
      <c r="V3416" s="11">
        <v>18.7</v>
      </c>
      <c r="W3416" s="11">
        <v>20.3</v>
      </c>
      <c r="X3416" s="11">
        <v>20.6</v>
      </c>
      <c r="Y3416" s="78"/>
      <c r="Z3416" s="11">
        <v>66.37</v>
      </c>
      <c r="AA3416" s="11">
        <v>194.5</v>
      </c>
      <c r="AB3416" s="11">
        <v>99.41</v>
      </c>
      <c r="AC3416" s="11">
        <v>0.82</v>
      </c>
      <c r="AD3416" s="11">
        <v>4.6100000000000003</v>
      </c>
    </row>
    <row r="3417" spans="1:30" x14ac:dyDescent="0.25">
      <c r="A3417" s="1">
        <v>2019</v>
      </c>
      <c r="B3417" s="1">
        <v>5</v>
      </c>
      <c r="C3417" s="1">
        <v>23</v>
      </c>
      <c r="D3417" s="3">
        <v>0.16666666666666666</v>
      </c>
      <c r="E3417" s="5">
        <v>3413</v>
      </c>
      <c r="G3417" s="15">
        <v>13.5</v>
      </c>
      <c r="H3417" s="15">
        <v>14.6</v>
      </c>
      <c r="I3417" s="15">
        <v>14.2</v>
      </c>
      <c r="J3417" s="15">
        <v>14.2</v>
      </c>
      <c r="K3417" s="15">
        <v>16.5</v>
      </c>
      <c r="L3417" s="15">
        <v>12.1</v>
      </c>
      <c r="N3417" s="88">
        <v>9.8000000000000007</v>
      </c>
      <c r="O3417" s="104">
        <v>16.2</v>
      </c>
      <c r="Q3417" s="11">
        <v>19.7</v>
      </c>
      <c r="R3417" s="11">
        <v>16.7</v>
      </c>
      <c r="S3417" s="11">
        <v>17.2</v>
      </c>
      <c r="T3417" s="11">
        <v>19.3</v>
      </c>
      <c r="U3417" s="11">
        <v>21.7</v>
      </c>
      <c r="V3417" s="11">
        <v>18.7</v>
      </c>
      <c r="W3417" s="11">
        <v>20.3</v>
      </c>
      <c r="X3417" s="11">
        <v>20.6</v>
      </c>
      <c r="Y3417" s="78"/>
      <c r="Z3417" s="11">
        <v>66.37</v>
      </c>
      <c r="AA3417" s="11">
        <v>194.5</v>
      </c>
      <c r="AB3417" s="11">
        <v>99.41</v>
      </c>
      <c r="AC3417" s="11">
        <v>0.82</v>
      </c>
      <c r="AD3417" s="11">
        <v>4.6100000000000003</v>
      </c>
    </row>
    <row r="3418" spans="1:30" x14ac:dyDescent="0.25">
      <c r="A3418" s="1">
        <v>2019</v>
      </c>
      <c r="B3418" s="1">
        <v>5</v>
      </c>
      <c r="C3418" s="1">
        <v>23</v>
      </c>
      <c r="D3418" s="3">
        <v>0.20833333333333334</v>
      </c>
      <c r="E3418" s="5">
        <v>3414</v>
      </c>
      <c r="G3418" s="15">
        <v>17.100000000000001</v>
      </c>
      <c r="H3418" s="15">
        <v>16.600000000000001</v>
      </c>
      <c r="I3418" s="15">
        <v>14.7</v>
      </c>
      <c r="J3418" s="15">
        <v>16.2</v>
      </c>
      <c r="K3418" s="15">
        <v>17.5</v>
      </c>
      <c r="L3418" s="15">
        <v>15</v>
      </c>
      <c r="N3418" s="88">
        <v>9.8000000000000007</v>
      </c>
      <c r="O3418" s="104">
        <v>16.2</v>
      </c>
      <c r="Q3418" s="11">
        <v>19.7</v>
      </c>
      <c r="R3418" s="11">
        <v>16.7</v>
      </c>
      <c r="S3418" s="11">
        <v>17.2</v>
      </c>
      <c r="T3418" s="11">
        <v>19.3</v>
      </c>
      <c r="U3418" s="11">
        <v>21.7</v>
      </c>
      <c r="V3418" s="11">
        <v>18.7</v>
      </c>
      <c r="W3418" s="11">
        <v>20.3</v>
      </c>
      <c r="X3418" s="11">
        <v>20.6</v>
      </c>
      <c r="Y3418" s="78"/>
      <c r="Z3418" s="11">
        <v>66.37</v>
      </c>
      <c r="AA3418" s="11">
        <v>194.5</v>
      </c>
      <c r="AB3418" s="11">
        <v>99.41</v>
      </c>
      <c r="AC3418" s="11">
        <v>0.82</v>
      </c>
      <c r="AD3418" s="11">
        <v>4.6100000000000003</v>
      </c>
    </row>
    <row r="3419" spans="1:30" x14ac:dyDescent="0.25">
      <c r="A3419" s="1">
        <v>2019</v>
      </c>
      <c r="B3419" s="1">
        <v>5</v>
      </c>
      <c r="C3419" s="1">
        <v>23</v>
      </c>
      <c r="D3419" s="3">
        <v>0.25</v>
      </c>
      <c r="E3419" s="5">
        <v>3415</v>
      </c>
      <c r="G3419" s="15">
        <v>19.7</v>
      </c>
      <c r="H3419" s="15">
        <v>19.5</v>
      </c>
      <c r="I3419" s="15">
        <v>13</v>
      </c>
      <c r="J3419" s="15">
        <v>18</v>
      </c>
      <c r="K3419" s="15">
        <v>19.600000000000001</v>
      </c>
      <c r="L3419" s="15">
        <v>19.100000000000001</v>
      </c>
      <c r="N3419" s="88">
        <v>9.8000000000000007</v>
      </c>
      <c r="O3419" s="104">
        <v>16.2</v>
      </c>
      <c r="Q3419" s="11">
        <v>19.7</v>
      </c>
      <c r="R3419" s="11">
        <v>16.7</v>
      </c>
      <c r="S3419" s="11">
        <v>17.2</v>
      </c>
      <c r="T3419" s="11">
        <v>19.3</v>
      </c>
      <c r="U3419" s="11">
        <v>21.7</v>
      </c>
      <c r="V3419" s="11">
        <v>18.7</v>
      </c>
      <c r="W3419" s="11">
        <v>20.3</v>
      </c>
      <c r="X3419" s="11">
        <v>20.6</v>
      </c>
      <c r="Y3419" s="78"/>
      <c r="Z3419" s="11">
        <v>66.37</v>
      </c>
      <c r="AA3419" s="11">
        <v>194.5</v>
      </c>
      <c r="AB3419" s="11">
        <v>99.41</v>
      </c>
      <c r="AC3419" s="11">
        <v>0.82</v>
      </c>
      <c r="AD3419" s="11">
        <v>4.6100000000000003</v>
      </c>
    </row>
    <row r="3420" spans="1:30" x14ac:dyDescent="0.25">
      <c r="A3420" s="1">
        <v>2019</v>
      </c>
      <c r="B3420" s="1">
        <v>5</v>
      </c>
      <c r="C3420" s="1">
        <v>23</v>
      </c>
      <c r="D3420" s="3">
        <v>0.29166666666666669</v>
      </c>
      <c r="E3420" s="5">
        <v>3416</v>
      </c>
      <c r="G3420" s="15">
        <v>21.9</v>
      </c>
      <c r="H3420" s="15">
        <v>21.8</v>
      </c>
      <c r="I3420" s="15">
        <v>13.2</v>
      </c>
      <c r="J3420" s="15">
        <v>20.3</v>
      </c>
      <c r="K3420" s="15">
        <v>21.8</v>
      </c>
      <c r="L3420" s="15">
        <v>22.2</v>
      </c>
      <c r="N3420" s="88">
        <v>9.8000000000000007</v>
      </c>
      <c r="O3420" s="104">
        <v>16.2</v>
      </c>
      <c r="Q3420" s="11">
        <v>19.7</v>
      </c>
      <c r="R3420" s="11">
        <v>16.7</v>
      </c>
      <c r="S3420" s="11">
        <v>17.2</v>
      </c>
      <c r="T3420" s="11">
        <v>19.3</v>
      </c>
      <c r="U3420" s="11">
        <v>21.7</v>
      </c>
      <c r="V3420" s="11">
        <v>18.7</v>
      </c>
      <c r="W3420" s="11">
        <v>20.3</v>
      </c>
      <c r="X3420" s="11">
        <v>20.6</v>
      </c>
      <c r="Y3420" s="78"/>
      <c r="Z3420" s="11">
        <v>66.37</v>
      </c>
      <c r="AA3420" s="11">
        <v>194.5</v>
      </c>
      <c r="AB3420" s="11">
        <v>99.41</v>
      </c>
      <c r="AC3420" s="11">
        <v>0.82</v>
      </c>
      <c r="AD3420" s="11">
        <v>4.6100000000000003</v>
      </c>
    </row>
    <row r="3421" spans="1:30" x14ac:dyDescent="0.25">
      <c r="A3421" s="1">
        <v>2019</v>
      </c>
      <c r="B3421" s="1">
        <v>5</v>
      </c>
      <c r="C3421" s="1">
        <v>23</v>
      </c>
      <c r="D3421" s="3">
        <v>0.33333333333333331</v>
      </c>
      <c r="E3421" s="5">
        <v>3417</v>
      </c>
      <c r="G3421" s="15">
        <v>23.3</v>
      </c>
      <c r="H3421" s="15">
        <v>23.6</v>
      </c>
      <c r="I3421" s="15">
        <v>14</v>
      </c>
      <c r="J3421" s="15">
        <v>22.7</v>
      </c>
      <c r="K3421" s="15">
        <v>23.5</v>
      </c>
      <c r="L3421" s="15">
        <v>23.5</v>
      </c>
      <c r="N3421" s="88">
        <v>9.8000000000000007</v>
      </c>
      <c r="O3421" s="104">
        <v>16.2</v>
      </c>
      <c r="Q3421" s="11">
        <v>19.7</v>
      </c>
      <c r="R3421" s="11">
        <v>16.7</v>
      </c>
      <c r="S3421" s="11">
        <v>17.2</v>
      </c>
      <c r="T3421" s="11">
        <v>19.3</v>
      </c>
      <c r="U3421" s="11">
        <v>21.7</v>
      </c>
      <c r="V3421" s="11">
        <v>18.7</v>
      </c>
      <c r="W3421" s="11">
        <v>20.3</v>
      </c>
      <c r="X3421" s="11">
        <v>20.6</v>
      </c>
      <c r="Y3421" s="78"/>
      <c r="Z3421" s="11">
        <v>66.37</v>
      </c>
      <c r="AA3421" s="11">
        <v>194.5</v>
      </c>
      <c r="AB3421" s="11">
        <v>99.41</v>
      </c>
      <c r="AC3421" s="11">
        <v>0.82</v>
      </c>
      <c r="AD3421" s="11">
        <v>4.6100000000000003</v>
      </c>
    </row>
    <row r="3422" spans="1:30" x14ac:dyDescent="0.25">
      <c r="A3422" s="1">
        <v>2019</v>
      </c>
      <c r="B3422" s="1">
        <v>5</v>
      </c>
      <c r="C3422" s="1">
        <v>23</v>
      </c>
      <c r="D3422" s="3">
        <v>0.375</v>
      </c>
      <c r="E3422" s="5">
        <v>3418</v>
      </c>
      <c r="G3422" s="15">
        <v>24</v>
      </c>
      <c r="H3422" s="15">
        <v>24.5</v>
      </c>
      <c r="I3422" s="15">
        <v>13.6</v>
      </c>
      <c r="J3422" s="15">
        <v>23.8</v>
      </c>
      <c r="K3422" s="15">
        <v>24.5</v>
      </c>
      <c r="L3422" s="15">
        <v>24.8</v>
      </c>
      <c r="N3422" s="88">
        <v>9.8000000000000007</v>
      </c>
      <c r="O3422" s="104">
        <v>16.2</v>
      </c>
      <c r="Q3422" s="11">
        <v>19.7</v>
      </c>
      <c r="R3422" s="11">
        <v>16.7</v>
      </c>
      <c r="S3422" s="11">
        <v>17.2</v>
      </c>
      <c r="T3422" s="11">
        <v>19.3</v>
      </c>
      <c r="U3422" s="11">
        <v>21.7</v>
      </c>
      <c r="V3422" s="11">
        <v>18.7</v>
      </c>
      <c r="W3422" s="11">
        <v>20.3</v>
      </c>
      <c r="X3422" s="11">
        <v>20.6</v>
      </c>
      <c r="Y3422" s="78"/>
      <c r="Z3422" s="11">
        <v>66.37</v>
      </c>
      <c r="AA3422" s="11">
        <v>194.5</v>
      </c>
      <c r="AB3422" s="11">
        <v>99.41</v>
      </c>
      <c r="AC3422" s="11">
        <v>0.82</v>
      </c>
      <c r="AD3422" s="11">
        <v>4.6100000000000003</v>
      </c>
    </row>
    <row r="3423" spans="1:30" x14ac:dyDescent="0.25">
      <c r="A3423" s="1">
        <v>2019</v>
      </c>
      <c r="B3423" s="1">
        <v>5</v>
      </c>
      <c r="C3423" s="1">
        <v>23</v>
      </c>
      <c r="D3423" s="3">
        <v>0.41666666666666669</v>
      </c>
      <c r="E3423" s="5">
        <v>3419</v>
      </c>
      <c r="G3423" s="15">
        <v>24.6</v>
      </c>
      <c r="H3423" s="15">
        <v>24.6</v>
      </c>
      <c r="I3423" s="15">
        <v>13.4</v>
      </c>
      <c r="J3423" s="15">
        <v>24.5</v>
      </c>
      <c r="K3423" s="15">
        <v>23.4</v>
      </c>
      <c r="L3423" s="15">
        <v>25.6</v>
      </c>
      <c r="N3423" s="88">
        <v>9.8000000000000007</v>
      </c>
      <c r="O3423" s="104">
        <v>16.2</v>
      </c>
      <c r="Q3423" s="11">
        <v>19.7</v>
      </c>
      <c r="R3423" s="11">
        <v>16.7</v>
      </c>
      <c r="S3423" s="11">
        <v>17.2</v>
      </c>
      <c r="T3423" s="11">
        <v>19.3</v>
      </c>
      <c r="U3423" s="11">
        <v>21.7</v>
      </c>
      <c r="V3423" s="11">
        <v>18.7</v>
      </c>
      <c r="W3423" s="11">
        <v>20.3</v>
      </c>
      <c r="X3423" s="11">
        <v>20.6</v>
      </c>
      <c r="Y3423" s="78"/>
      <c r="Z3423" s="11">
        <v>66.37</v>
      </c>
      <c r="AA3423" s="11">
        <v>194.5</v>
      </c>
      <c r="AB3423" s="11">
        <v>99.41</v>
      </c>
      <c r="AC3423" s="11">
        <v>0.82</v>
      </c>
      <c r="AD3423" s="11">
        <v>4.6100000000000003</v>
      </c>
    </row>
    <row r="3424" spans="1:30" x14ac:dyDescent="0.25">
      <c r="A3424" s="1">
        <v>2019</v>
      </c>
      <c r="B3424" s="1">
        <v>5</v>
      </c>
      <c r="C3424" s="1">
        <v>23</v>
      </c>
      <c r="D3424" s="3">
        <v>0.45833333333333331</v>
      </c>
      <c r="E3424" s="5">
        <v>3420</v>
      </c>
      <c r="G3424" s="15">
        <v>22.6</v>
      </c>
      <c r="H3424" s="15">
        <v>23.4</v>
      </c>
      <c r="I3424" s="15">
        <v>13</v>
      </c>
      <c r="J3424" s="15">
        <v>24.4</v>
      </c>
      <c r="K3424" s="15">
        <v>22.9</v>
      </c>
      <c r="L3424" s="15">
        <v>26.3</v>
      </c>
      <c r="N3424" s="88">
        <v>9.8000000000000007</v>
      </c>
      <c r="O3424" s="104">
        <v>16.2</v>
      </c>
      <c r="Q3424" s="11">
        <v>19.7</v>
      </c>
      <c r="R3424" s="11">
        <v>16.7</v>
      </c>
      <c r="S3424" s="11">
        <v>17.2</v>
      </c>
      <c r="T3424" s="11">
        <v>19.3</v>
      </c>
      <c r="U3424" s="11">
        <v>21.7</v>
      </c>
      <c r="V3424" s="11">
        <v>18.7</v>
      </c>
      <c r="W3424" s="11">
        <v>20.3</v>
      </c>
      <c r="X3424" s="11">
        <v>20.6</v>
      </c>
      <c r="Y3424" s="78"/>
      <c r="Z3424" s="11">
        <v>66.37</v>
      </c>
      <c r="AA3424" s="11">
        <v>194.5</v>
      </c>
      <c r="AB3424" s="11">
        <v>99.41</v>
      </c>
      <c r="AC3424" s="11">
        <v>0.82</v>
      </c>
      <c r="AD3424" s="11">
        <v>4.6100000000000003</v>
      </c>
    </row>
    <row r="3425" spans="1:30" x14ac:dyDescent="0.25">
      <c r="A3425" s="1">
        <v>2019</v>
      </c>
      <c r="B3425" s="1">
        <v>5</v>
      </c>
      <c r="C3425" s="1">
        <v>23</v>
      </c>
      <c r="D3425" s="3">
        <v>0.5</v>
      </c>
      <c r="E3425" s="5">
        <v>3421</v>
      </c>
      <c r="G3425" s="15">
        <v>20.100000000000001</v>
      </c>
      <c r="H3425" s="15">
        <v>24.8</v>
      </c>
      <c r="I3425" s="15">
        <v>12.9</v>
      </c>
      <c r="J3425" s="15">
        <v>24.8</v>
      </c>
      <c r="K3425" s="15">
        <v>23.1</v>
      </c>
      <c r="L3425" s="15">
        <v>25.4</v>
      </c>
      <c r="N3425" s="88">
        <v>12.4</v>
      </c>
      <c r="O3425" s="104">
        <v>16.2</v>
      </c>
      <c r="Q3425" s="11">
        <v>19.7</v>
      </c>
      <c r="R3425" s="11">
        <v>16.7</v>
      </c>
      <c r="S3425" s="11">
        <v>17.2</v>
      </c>
      <c r="T3425" s="11">
        <v>19.3</v>
      </c>
      <c r="U3425" s="11">
        <v>21.7</v>
      </c>
      <c r="V3425" s="11">
        <v>18.7</v>
      </c>
      <c r="W3425" s="11">
        <v>20.3</v>
      </c>
      <c r="X3425" s="11">
        <v>20.6</v>
      </c>
      <c r="Y3425" s="78"/>
      <c r="Z3425" s="11">
        <v>66.37</v>
      </c>
      <c r="AA3425" s="11">
        <v>194.5</v>
      </c>
      <c r="AB3425" s="11">
        <v>99.41</v>
      </c>
      <c r="AC3425" s="11">
        <v>0.82</v>
      </c>
      <c r="AD3425" s="11">
        <v>4.6100000000000003</v>
      </c>
    </row>
    <row r="3426" spans="1:30" x14ac:dyDescent="0.25">
      <c r="A3426" s="1">
        <v>2019</v>
      </c>
      <c r="B3426" s="1">
        <v>5</v>
      </c>
      <c r="C3426" s="1">
        <v>23</v>
      </c>
      <c r="D3426" s="3">
        <v>0.54166666666666663</v>
      </c>
      <c r="E3426" s="5">
        <v>3422</v>
      </c>
      <c r="G3426" s="15">
        <v>23.7</v>
      </c>
      <c r="H3426" s="15">
        <v>23.8</v>
      </c>
      <c r="I3426" s="15">
        <v>14.7</v>
      </c>
      <c r="J3426" s="15">
        <v>22.5</v>
      </c>
      <c r="K3426" s="15">
        <v>22.7</v>
      </c>
      <c r="L3426" s="15">
        <v>25.5</v>
      </c>
      <c r="N3426" s="88">
        <v>12.4</v>
      </c>
      <c r="O3426" s="104">
        <v>16.2</v>
      </c>
      <c r="Q3426" s="11">
        <v>19.7</v>
      </c>
      <c r="R3426" s="11">
        <v>16.7</v>
      </c>
      <c r="S3426" s="11">
        <v>17.2</v>
      </c>
      <c r="T3426" s="11">
        <v>19.3</v>
      </c>
      <c r="U3426" s="11">
        <v>21.7</v>
      </c>
      <c r="V3426" s="11">
        <v>18.7</v>
      </c>
      <c r="W3426" s="11">
        <v>20.3</v>
      </c>
      <c r="X3426" s="11">
        <v>20.6</v>
      </c>
      <c r="Y3426" s="78"/>
      <c r="Z3426" s="11">
        <v>66.37</v>
      </c>
      <c r="AA3426" s="11">
        <v>194.5</v>
      </c>
      <c r="AB3426" s="11">
        <v>99.41</v>
      </c>
      <c r="AC3426" s="11">
        <v>0.82</v>
      </c>
      <c r="AD3426" s="11">
        <v>4.6100000000000003</v>
      </c>
    </row>
    <row r="3427" spans="1:30" x14ac:dyDescent="0.25">
      <c r="A3427" s="1">
        <v>2019</v>
      </c>
      <c r="B3427" s="1">
        <v>5</v>
      </c>
      <c r="C3427" s="1">
        <v>23</v>
      </c>
      <c r="D3427" s="3">
        <v>0.58333333333333337</v>
      </c>
      <c r="E3427" s="5">
        <v>3423</v>
      </c>
      <c r="G3427" s="15">
        <v>22.1</v>
      </c>
      <c r="H3427" s="15">
        <v>21.4</v>
      </c>
      <c r="I3427" s="15">
        <v>13.7</v>
      </c>
      <c r="J3427" s="15">
        <v>20.5</v>
      </c>
      <c r="K3427" s="15">
        <v>20</v>
      </c>
      <c r="L3427" s="15">
        <v>21</v>
      </c>
      <c r="N3427" s="88">
        <v>12.4</v>
      </c>
      <c r="O3427" s="104">
        <v>16.2</v>
      </c>
      <c r="Q3427" s="11">
        <v>19.7</v>
      </c>
      <c r="R3427" s="11">
        <v>16.7</v>
      </c>
      <c r="S3427" s="11">
        <v>17.2</v>
      </c>
      <c r="T3427" s="11">
        <v>19.3</v>
      </c>
      <c r="U3427" s="11">
        <v>21.7</v>
      </c>
      <c r="V3427" s="11">
        <v>18.7</v>
      </c>
      <c r="W3427" s="11">
        <v>20.3</v>
      </c>
      <c r="X3427" s="11">
        <v>20.6</v>
      </c>
      <c r="Y3427" s="78"/>
      <c r="Z3427" s="11">
        <v>66.37</v>
      </c>
      <c r="AA3427" s="11">
        <v>194.5</v>
      </c>
      <c r="AB3427" s="11">
        <v>99.41</v>
      </c>
      <c r="AC3427" s="11">
        <v>0.82</v>
      </c>
      <c r="AD3427" s="11">
        <v>4.6100000000000003</v>
      </c>
    </row>
    <row r="3428" spans="1:30" x14ac:dyDescent="0.25">
      <c r="A3428" s="1">
        <v>2019</v>
      </c>
      <c r="B3428" s="1">
        <v>5</v>
      </c>
      <c r="C3428" s="1">
        <v>23</v>
      </c>
      <c r="D3428" s="3">
        <v>0.625</v>
      </c>
      <c r="E3428" s="5">
        <v>3424</v>
      </c>
      <c r="G3428" s="15">
        <v>23.8</v>
      </c>
      <c r="H3428" s="15">
        <v>20.7</v>
      </c>
      <c r="I3428" s="15">
        <v>13.9</v>
      </c>
      <c r="J3428" s="15">
        <v>21.7</v>
      </c>
      <c r="K3428" s="15">
        <v>20</v>
      </c>
      <c r="L3428" s="15">
        <v>20.7</v>
      </c>
      <c r="N3428" s="88">
        <v>12.4</v>
      </c>
      <c r="O3428" s="104">
        <v>16.2</v>
      </c>
      <c r="Q3428" s="11">
        <v>19.7</v>
      </c>
      <c r="R3428" s="11">
        <v>16.7</v>
      </c>
      <c r="S3428" s="11">
        <v>17.2</v>
      </c>
      <c r="T3428" s="11">
        <v>19.3</v>
      </c>
      <c r="U3428" s="11">
        <v>21.7</v>
      </c>
      <c r="V3428" s="11">
        <v>18.7</v>
      </c>
      <c r="W3428" s="11">
        <v>20.3</v>
      </c>
      <c r="X3428" s="11">
        <v>20.6</v>
      </c>
      <c r="Y3428" s="78"/>
      <c r="Z3428" s="11">
        <v>66.37</v>
      </c>
      <c r="AA3428" s="11">
        <v>194.5</v>
      </c>
      <c r="AB3428" s="11">
        <v>99.41</v>
      </c>
      <c r="AC3428" s="11">
        <v>0.82</v>
      </c>
      <c r="AD3428" s="11">
        <v>4.6100000000000003</v>
      </c>
    </row>
    <row r="3429" spans="1:30" x14ac:dyDescent="0.25">
      <c r="A3429" s="1">
        <v>2019</v>
      </c>
      <c r="B3429" s="1">
        <v>5</v>
      </c>
      <c r="C3429" s="1">
        <v>23</v>
      </c>
      <c r="D3429" s="3">
        <v>0.66666666666666663</v>
      </c>
      <c r="E3429" s="5">
        <v>3425</v>
      </c>
      <c r="G3429" s="15">
        <v>22.2</v>
      </c>
      <c r="H3429" s="15">
        <v>22.3</v>
      </c>
      <c r="I3429" s="15">
        <v>14.2</v>
      </c>
      <c r="J3429" s="15">
        <v>20.6</v>
      </c>
      <c r="K3429" s="15">
        <v>20.2</v>
      </c>
      <c r="L3429" s="15">
        <v>19.8</v>
      </c>
      <c r="N3429" s="88">
        <v>12.4</v>
      </c>
      <c r="O3429" s="104">
        <v>16.2</v>
      </c>
      <c r="Q3429" s="11">
        <v>19.7</v>
      </c>
      <c r="R3429" s="11">
        <v>16.7</v>
      </c>
      <c r="S3429" s="11">
        <v>17.2</v>
      </c>
      <c r="T3429" s="11">
        <v>19.3</v>
      </c>
      <c r="U3429" s="11">
        <v>21.7</v>
      </c>
      <c r="V3429" s="11">
        <v>18.7</v>
      </c>
      <c r="W3429" s="11">
        <v>20.3</v>
      </c>
      <c r="X3429" s="11">
        <v>20.6</v>
      </c>
      <c r="Y3429" s="78"/>
      <c r="Z3429" s="11">
        <v>66.37</v>
      </c>
      <c r="AA3429" s="11">
        <v>194.5</v>
      </c>
      <c r="AB3429" s="11">
        <v>99.41</v>
      </c>
      <c r="AC3429" s="11">
        <v>0.82</v>
      </c>
      <c r="AD3429" s="11">
        <v>4.6100000000000003</v>
      </c>
    </row>
    <row r="3430" spans="1:30" x14ac:dyDescent="0.25">
      <c r="A3430" s="1">
        <v>2019</v>
      </c>
      <c r="B3430" s="1">
        <v>5</v>
      </c>
      <c r="C3430" s="1">
        <v>23</v>
      </c>
      <c r="D3430" s="3">
        <v>0.70833333333333337</v>
      </c>
      <c r="E3430" s="5">
        <v>3426</v>
      </c>
      <c r="G3430" s="15">
        <v>21</v>
      </c>
      <c r="H3430" s="15">
        <v>21.9</v>
      </c>
      <c r="I3430" s="15">
        <v>13.2</v>
      </c>
      <c r="J3430" s="15">
        <v>20.399999999999999</v>
      </c>
      <c r="K3430" s="15">
        <v>19.600000000000001</v>
      </c>
      <c r="L3430" s="15">
        <v>19</v>
      </c>
      <c r="N3430" s="88">
        <v>12.4</v>
      </c>
      <c r="O3430" s="104">
        <v>16.2</v>
      </c>
      <c r="Q3430" s="11">
        <v>19.7</v>
      </c>
      <c r="R3430" s="11">
        <v>16.7</v>
      </c>
      <c r="S3430" s="11">
        <v>17.2</v>
      </c>
      <c r="T3430" s="11">
        <v>19.3</v>
      </c>
      <c r="U3430" s="11">
        <v>21.7</v>
      </c>
      <c r="V3430" s="11">
        <v>18.7</v>
      </c>
      <c r="W3430" s="11">
        <v>20.3</v>
      </c>
      <c r="X3430" s="11">
        <v>20.6</v>
      </c>
      <c r="Y3430" s="78"/>
      <c r="Z3430" s="11">
        <v>66.37</v>
      </c>
      <c r="AA3430" s="11">
        <v>194.5</v>
      </c>
      <c r="AB3430" s="11">
        <v>99.41</v>
      </c>
      <c r="AC3430" s="11">
        <v>0.82</v>
      </c>
      <c r="AD3430" s="11">
        <v>4.6100000000000003</v>
      </c>
    </row>
    <row r="3431" spans="1:30" x14ac:dyDescent="0.25">
      <c r="A3431" s="1">
        <v>2019</v>
      </c>
      <c r="B3431" s="1">
        <v>5</v>
      </c>
      <c r="C3431" s="1">
        <v>23</v>
      </c>
      <c r="D3431" s="3">
        <v>0.75</v>
      </c>
      <c r="E3431" s="5">
        <v>3427</v>
      </c>
      <c r="G3431" s="15">
        <v>19.2</v>
      </c>
      <c r="H3431" s="15">
        <v>20.5</v>
      </c>
      <c r="I3431" s="15">
        <v>12.5</v>
      </c>
      <c r="J3431" s="15">
        <v>19.399999999999999</v>
      </c>
      <c r="K3431" s="15">
        <v>19</v>
      </c>
      <c r="L3431" s="15">
        <v>17.899999999999999</v>
      </c>
      <c r="N3431" s="88">
        <v>12.4</v>
      </c>
      <c r="O3431" s="104">
        <v>16.2</v>
      </c>
      <c r="Q3431" s="11">
        <v>19.7</v>
      </c>
      <c r="R3431" s="11">
        <v>16.7</v>
      </c>
      <c r="S3431" s="11">
        <v>17.2</v>
      </c>
      <c r="T3431" s="11">
        <v>19.3</v>
      </c>
      <c r="U3431" s="11">
        <v>21.7</v>
      </c>
      <c r="V3431" s="11">
        <v>18.7</v>
      </c>
      <c r="W3431" s="11">
        <v>20.3</v>
      </c>
      <c r="X3431" s="11">
        <v>20.6</v>
      </c>
      <c r="Y3431" s="78"/>
      <c r="Z3431" s="11">
        <v>66.37</v>
      </c>
      <c r="AA3431" s="11">
        <v>194.5</v>
      </c>
      <c r="AB3431" s="11">
        <v>99.41</v>
      </c>
      <c r="AC3431" s="11">
        <v>0.82</v>
      </c>
      <c r="AD3431" s="11">
        <v>4.6100000000000003</v>
      </c>
    </row>
    <row r="3432" spans="1:30" x14ac:dyDescent="0.25">
      <c r="A3432" s="1">
        <v>2019</v>
      </c>
      <c r="B3432" s="1">
        <v>5</v>
      </c>
      <c r="C3432" s="1">
        <v>23</v>
      </c>
      <c r="D3432" s="3">
        <v>0.79166666666666663</v>
      </c>
      <c r="E3432" s="5">
        <v>3428</v>
      </c>
      <c r="G3432" s="15">
        <v>17.3</v>
      </c>
      <c r="H3432" s="15">
        <v>18.100000000000001</v>
      </c>
      <c r="I3432" s="15">
        <v>12.3</v>
      </c>
      <c r="J3432" s="15">
        <v>17.899999999999999</v>
      </c>
      <c r="K3432" s="15">
        <v>17.7</v>
      </c>
      <c r="L3432" s="15">
        <v>17.100000000000001</v>
      </c>
      <c r="N3432" s="88">
        <v>12.4</v>
      </c>
      <c r="O3432" s="104">
        <v>16.2</v>
      </c>
      <c r="Q3432" s="11">
        <v>19.7</v>
      </c>
      <c r="R3432" s="11">
        <v>16.7</v>
      </c>
      <c r="S3432" s="11">
        <v>17.2</v>
      </c>
      <c r="T3432" s="11">
        <v>19.3</v>
      </c>
      <c r="U3432" s="11">
        <v>21.7</v>
      </c>
      <c r="V3432" s="11">
        <v>18.7</v>
      </c>
      <c r="W3432" s="11">
        <v>20.3</v>
      </c>
      <c r="X3432" s="11">
        <v>20.6</v>
      </c>
      <c r="Y3432" s="78"/>
      <c r="Z3432" s="11">
        <v>66.37</v>
      </c>
      <c r="AA3432" s="11">
        <v>194.5</v>
      </c>
      <c r="AB3432" s="11">
        <v>99.41</v>
      </c>
      <c r="AC3432" s="11">
        <v>0.82</v>
      </c>
      <c r="AD3432" s="11">
        <v>4.6100000000000003</v>
      </c>
    </row>
    <row r="3433" spans="1:30" x14ac:dyDescent="0.25">
      <c r="A3433" s="1">
        <v>2019</v>
      </c>
      <c r="B3433" s="1">
        <v>5</v>
      </c>
      <c r="C3433" s="1">
        <v>23</v>
      </c>
      <c r="D3433" s="3">
        <v>0.83333333333333337</v>
      </c>
      <c r="E3433" s="5">
        <v>3429</v>
      </c>
      <c r="G3433" s="15">
        <v>15.3</v>
      </c>
      <c r="H3433" s="15">
        <v>16.3</v>
      </c>
      <c r="I3433" s="15">
        <v>12</v>
      </c>
      <c r="J3433" s="15">
        <v>15.9</v>
      </c>
      <c r="K3433" s="15">
        <v>17.3</v>
      </c>
      <c r="L3433" s="15">
        <v>16.8</v>
      </c>
      <c r="N3433" s="88">
        <v>12.4</v>
      </c>
      <c r="O3433" s="104">
        <v>16.2</v>
      </c>
      <c r="Q3433" s="11">
        <v>19.7</v>
      </c>
      <c r="R3433" s="11">
        <v>16.7</v>
      </c>
      <c r="S3433" s="11">
        <v>17.2</v>
      </c>
      <c r="T3433" s="11">
        <v>19.3</v>
      </c>
      <c r="U3433" s="11">
        <v>21.7</v>
      </c>
      <c r="V3433" s="11">
        <v>18.7</v>
      </c>
      <c r="W3433" s="11">
        <v>20.3</v>
      </c>
      <c r="X3433" s="11">
        <v>20.6</v>
      </c>
      <c r="Y3433" s="78"/>
      <c r="Z3433" s="11">
        <v>66.37</v>
      </c>
      <c r="AA3433" s="11">
        <v>194.5</v>
      </c>
      <c r="AB3433" s="11">
        <v>99.41</v>
      </c>
      <c r="AC3433" s="11">
        <v>0.82</v>
      </c>
      <c r="AD3433" s="11">
        <v>4.6100000000000003</v>
      </c>
    </row>
    <row r="3434" spans="1:30" x14ac:dyDescent="0.25">
      <c r="A3434" s="1">
        <v>2019</v>
      </c>
      <c r="B3434" s="1">
        <v>5</v>
      </c>
      <c r="C3434" s="1">
        <v>23</v>
      </c>
      <c r="D3434" s="3">
        <v>0.875</v>
      </c>
      <c r="E3434" s="5">
        <v>3430</v>
      </c>
      <c r="G3434" s="15">
        <v>14.3</v>
      </c>
      <c r="H3434" s="15">
        <v>14.4</v>
      </c>
      <c r="I3434" s="15">
        <v>12</v>
      </c>
      <c r="J3434" s="15">
        <v>12</v>
      </c>
      <c r="K3434" s="15">
        <v>16.3</v>
      </c>
      <c r="L3434" s="15">
        <v>17</v>
      </c>
      <c r="N3434" s="88">
        <v>12.4</v>
      </c>
      <c r="O3434" s="104">
        <v>16.2</v>
      </c>
      <c r="Q3434" s="11">
        <v>19.7</v>
      </c>
      <c r="R3434" s="11">
        <v>16.7</v>
      </c>
      <c r="S3434" s="11">
        <v>17.2</v>
      </c>
      <c r="T3434" s="11">
        <v>19.3</v>
      </c>
      <c r="U3434" s="11">
        <v>21.7</v>
      </c>
      <c r="V3434" s="11">
        <v>18.7</v>
      </c>
      <c r="W3434" s="11">
        <v>20.3</v>
      </c>
      <c r="X3434" s="11">
        <v>20.6</v>
      </c>
      <c r="Y3434" s="78"/>
      <c r="Z3434" s="11">
        <v>66.37</v>
      </c>
      <c r="AA3434" s="11">
        <v>194.5</v>
      </c>
      <c r="AB3434" s="11">
        <v>99.41</v>
      </c>
      <c r="AC3434" s="11">
        <v>0.82</v>
      </c>
      <c r="AD3434" s="11">
        <v>4.6100000000000003</v>
      </c>
    </row>
    <row r="3435" spans="1:30" x14ac:dyDescent="0.25">
      <c r="A3435" s="1">
        <v>2019</v>
      </c>
      <c r="B3435" s="1">
        <v>5</v>
      </c>
      <c r="C3435" s="1">
        <v>23</v>
      </c>
      <c r="D3435" s="3">
        <v>0.91666666666666663</v>
      </c>
      <c r="E3435" s="5">
        <v>3431</v>
      </c>
      <c r="G3435" s="15">
        <v>13</v>
      </c>
      <c r="H3435" s="15">
        <v>13.6</v>
      </c>
      <c r="I3435" s="15">
        <v>11.8</v>
      </c>
      <c r="J3435" s="15">
        <v>11.4</v>
      </c>
      <c r="K3435" s="15">
        <v>15.3</v>
      </c>
      <c r="L3435" s="15">
        <v>16.399999999999999</v>
      </c>
      <c r="N3435" s="88">
        <v>12.4</v>
      </c>
      <c r="O3435" s="104">
        <v>16.2</v>
      </c>
      <c r="Q3435" s="11">
        <v>19.7</v>
      </c>
      <c r="R3435" s="11">
        <v>16.7</v>
      </c>
      <c r="S3435" s="11">
        <v>17.2</v>
      </c>
      <c r="T3435" s="11">
        <v>19.3</v>
      </c>
      <c r="U3435" s="11">
        <v>21.7</v>
      </c>
      <c r="V3435" s="11">
        <v>18.7</v>
      </c>
      <c r="W3435" s="11">
        <v>20.3</v>
      </c>
      <c r="X3435" s="11">
        <v>20.6</v>
      </c>
      <c r="Y3435" s="78"/>
      <c r="Z3435" s="11">
        <v>66.37</v>
      </c>
      <c r="AA3435" s="11">
        <v>194.5</v>
      </c>
      <c r="AB3435" s="11">
        <v>99.41</v>
      </c>
      <c r="AC3435" s="11">
        <v>0.82</v>
      </c>
      <c r="AD3435" s="11">
        <v>4.6100000000000003</v>
      </c>
    </row>
    <row r="3436" spans="1:30" x14ac:dyDescent="0.25">
      <c r="A3436" s="1">
        <v>2019</v>
      </c>
      <c r="B3436" s="1">
        <v>5</v>
      </c>
      <c r="C3436" s="1">
        <v>23</v>
      </c>
      <c r="D3436" s="3">
        <v>0.95833333333333337</v>
      </c>
      <c r="E3436" s="5">
        <v>3432</v>
      </c>
      <c r="G3436" s="15">
        <v>12.5</v>
      </c>
      <c r="H3436" s="15">
        <v>13.2</v>
      </c>
      <c r="I3436" s="15">
        <v>11.7</v>
      </c>
      <c r="J3436" s="15">
        <v>11.7</v>
      </c>
      <c r="K3436" s="15">
        <v>14.1</v>
      </c>
      <c r="L3436" s="15">
        <v>16.3</v>
      </c>
      <c r="N3436" s="88">
        <v>12.4</v>
      </c>
      <c r="O3436" s="104">
        <v>16.2</v>
      </c>
      <c r="Q3436" s="11">
        <v>19.7</v>
      </c>
      <c r="R3436" s="11">
        <v>16.7</v>
      </c>
      <c r="S3436" s="11">
        <v>17.2</v>
      </c>
      <c r="T3436" s="11">
        <v>19.3</v>
      </c>
      <c r="U3436" s="11">
        <v>21.7</v>
      </c>
      <c r="V3436" s="11">
        <v>18.7</v>
      </c>
      <c r="W3436" s="11">
        <v>20.3</v>
      </c>
      <c r="X3436" s="11">
        <v>20.6</v>
      </c>
      <c r="Y3436" s="78"/>
      <c r="Z3436" s="11">
        <v>66.37</v>
      </c>
      <c r="AA3436" s="11">
        <v>194.5</v>
      </c>
      <c r="AB3436" s="11">
        <v>99.41</v>
      </c>
      <c r="AC3436" s="11">
        <v>0.82</v>
      </c>
      <c r="AD3436" s="11">
        <v>4.6100000000000003</v>
      </c>
    </row>
    <row r="3437" spans="1:30" x14ac:dyDescent="0.25">
      <c r="A3437" s="1">
        <v>2019</v>
      </c>
      <c r="B3437" s="1">
        <v>5</v>
      </c>
      <c r="C3437" s="1">
        <v>24</v>
      </c>
      <c r="D3437" s="3">
        <v>0</v>
      </c>
      <c r="E3437" s="5">
        <v>3433</v>
      </c>
      <c r="G3437" s="15">
        <v>12</v>
      </c>
      <c r="H3437" s="15">
        <v>12.8</v>
      </c>
      <c r="I3437" s="15">
        <v>11.5</v>
      </c>
      <c r="J3437" s="15">
        <v>12.1</v>
      </c>
      <c r="K3437" s="15">
        <v>13.2</v>
      </c>
      <c r="L3437" s="15">
        <v>14.9</v>
      </c>
      <c r="N3437" s="88">
        <v>9.6</v>
      </c>
      <c r="O3437" s="104">
        <v>13.8</v>
      </c>
      <c r="Q3437" s="11">
        <v>19.399999999999999</v>
      </c>
      <c r="R3437" s="11">
        <v>16.7</v>
      </c>
      <c r="S3437" s="11">
        <v>17.3</v>
      </c>
      <c r="T3437" s="11">
        <v>19.3</v>
      </c>
      <c r="U3437" s="11">
        <v>20.7</v>
      </c>
      <c r="V3437" s="11">
        <v>18.399999999999999</v>
      </c>
      <c r="W3437" s="11">
        <v>18.5</v>
      </c>
      <c r="X3437" s="11">
        <v>20.2</v>
      </c>
      <c r="Y3437" s="78"/>
      <c r="Z3437" s="11">
        <v>65.400000000000006</v>
      </c>
      <c r="AA3437" s="11">
        <v>190.89</v>
      </c>
      <c r="AB3437" s="11">
        <v>100.7</v>
      </c>
      <c r="AC3437" s="11">
        <v>0.77</v>
      </c>
      <c r="AD3437" s="11">
        <v>4.5999999999999996</v>
      </c>
    </row>
    <row r="3438" spans="1:30" x14ac:dyDescent="0.25">
      <c r="A3438" s="1">
        <v>2019</v>
      </c>
      <c r="B3438" s="1">
        <v>5</v>
      </c>
      <c r="C3438" s="1">
        <v>24</v>
      </c>
      <c r="D3438" s="3">
        <v>4.1666666666666664E-2</v>
      </c>
      <c r="E3438" s="5">
        <v>3434</v>
      </c>
      <c r="G3438" s="15">
        <v>11.9</v>
      </c>
      <c r="H3438" s="15">
        <v>12.8</v>
      </c>
      <c r="I3438" s="15">
        <v>11.3</v>
      </c>
      <c r="J3438" s="15">
        <v>12.3</v>
      </c>
      <c r="K3438" s="15">
        <v>12.3</v>
      </c>
      <c r="L3438" s="15">
        <v>14.1</v>
      </c>
      <c r="N3438" s="88">
        <v>9.6</v>
      </c>
      <c r="O3438" s="104">
        <v>13.8</v>
      </c>
      <c r="Q3438" s="11">
        <v>19.399999999999999</v>
      </c>
      <c r="R3438" s="11">
        <v>16.7</v>
      </c>
      <c r="S3438" s="11">
        <v>17.3</v>
      </c>
      <c r="T3438" s="11">
        <v>19.3</v>
      </c>
      <c r="U3438" s="11">
        <v>20.7</v>
      </c>
      <c r="V3438" s="11">
        <v>18.399999999999999</v>
      </c>
      <c r="W3438" s="11">
        <v>18.5</v>
      </c>
      <c r="X3438" s="11">
        <v>20.2</v>
      </c>
      <c r="Y3438" s="78"/>
      <c r="Z3438" s="11">
        <v>65.400000000000006</v>
      </c>
      <c r="AA3438" s="11">
        <v>190.89</v>
      </c>
      <c r="AB3438" s="11">
        <v>100.7</v>
      </c>
      <c r="AC3438" s="11">
        <v>0.77</v>
      </c>
      <c r="AD3438" s="11">
        <v>4.5999999999999996</v>
      </c>
    </row>
    <row r="3439" spans="1:30" x14ac:dyDescent="0.25">
      <c r="A3439" s="1">
        <v>2019</v>
      </c>
      <c r="B3439" s="1">
        <v>5</v>
      </c>
      <c r="C3439" s="1">
        <v>24</v>
      </c>
      <c r="D3439" s="3">
        <v>8.3333333333333329E-2</v>
      </c>
      <c r="E3439" s="5">
        <v>3435</v>
      </c>
      <c r="G3439" s="15">
        <v>12.2</v>
      </c>
      <c r="H3439" s="15">
        <v>12.6</v>
      </c>
      <c r="I3439" s="15">
        <v>11.3</v>
      </c>
      <c r="J3439" s="15">
        <v>12.3</v>
      </c>
      <c r="K3439" s="15">
        <v>11.8</v>
      </c>
      <c r="L3439" s="15">
        <v>13.8</v>
      </c>
      <c r="N3439" s="88">
        <v>9.6</v>
      </c>
      <c r="O3439" s="104">
        <v>13.8</v>
      </c>
      <c r="Q3439" s="11">
        <v>19.399999999999999</v>
      </c>
      <c r="R3439" s="11">
        <v>16.7</v>
      </c>
      <c r="S3439" s="11">
        <v>17.3</v>
      </c>
      <c r="T3439" s="11">
        <v>19.3</v>
      </c>
      <c r="U3439" s="11">
        <v>20.7</v>
      </c>
      <c r="V3439" s="11">
        <v>18.399999999999999</v>
      </c>
      <c r="W3439" s="11">
        <v>18.5</v>
      </c>
      <c r="X3439" s="11">
        <v>20.2</v>
      </c>
      <c r="Y3439" s="78"/>
      <c r="Z3439" s="11">
        <v>65.400000000000006</v>
      </c>
      <c r="AA3439" s="11">
        <v>190.89</v>
      </c>
      <c r="AB3439" s="11">
        <v>100.7</v>
      </c>
      <c r="AC3439" s="11">
        <v>0.77</v>
      </c>
      <c r="AD3439" s="11">
        <v>4.5999999999999996</v>
      </c>
    </row>
    <row r="3440" spans="1:30" x14ac:dyDescent="0.25">
      <c r="A3440" s="1">
        <v>2019</v>
      </c>
      <c r="B3440" s="1">
        <v>5</v>
      </c>
      <c r="C3440" s="1">
        <v>24</v>
      </c>
      <c r="D3440" s="3">
        <v>0.125</v>
      </c>
      <c r="E3440" s="5">
        <v>3436</v>
      </c>
      <c r="G3440" s="15">
        <v>12.3</v>
      </c>
      <c r="H3440" s="15">
        <v>12.5</v>
      </c>
      <c r="I3440" s="15">
        <v>11.4</v>
      </c>
      <c r="J3440" s="15">
        <v>12.1</v>
      </c>
      <c r="K3440" s="15">
        <v>12.1</v>
      </c>
      <c r="L3440" s="15">
        <v>13.5</v>
      </c>
      <c r="N3440" s="88">
        <v>9.6</v>
      </c>
      <c r="O3440" s="104">
        <v>13.8</v>
      </c>
      <c r="Q3440" s="11">
        <v>19.399999999999999</v>
      </c>
      <c r="R3440" s="11">
        <v>16.7</v>
      </c>
      <c r="S3440" s="11">
        <v>17.3</v>
      </c>
      <c r="T3440" s="11">
        <v>19.3</v>
      </c>
      <c r="U3440" s="11">
        <v>20.7</v>
      </c>
      <c r="V3440" s="11">
        <v>18.399999999999999</v>
      </c>
      <c r="W3440" s="11">
        <v>18.5</v>
      </c>
      <c r="X3440" s="11">
        <v>20.2</v>
      </c>
      <c r="Y3440" s="78"/>
      <c r="Z3440" s="11">
        <v>65.400000000000006</v>
      </c>
      <c r="AA3440" s="11">
        <v>190.89</v>
      </c>
      <c r="AB3440" s="11">
        <v>100.7</v>
      </c>
      <c r="AC3440" s="11">
        <v>0.77</v>
      </c>
      <c r="AD3440" s="11">
        <v>4.5999999999999996</v>
      </c>
    </row>
    <row r="3441" spans="1:30" x14ac:dyDescent="0.25">
      <c r="A3441" s="1">
        <v>2019</v>
      </c>
      <c r="B3441" s="1">
        <v>5</v>
      </c>
      <c r="C3441" s="1">
        <v>24</v>
      </c>
      <c r="D3441" s="3">
        <v>0.16666666666666666</v>
      </c>
      <c r="E3441" s="5">
        <v>3437</v>
      </c>
      <c r="G3441" s="15">
        <v>12.3</v>
      </c>
      <c r="H3441" s="15">
        <v>12.3</v>
      </c>
      <c r="I3441" s="15">
        <v>11.4</v>
      </c>
      <c r="J3441" s="15">
        <v>12.2</v>
      </c>
      <c r="K3441" s="15">
        <v>12.4</v>
      </c>
      <c r="L3441" s="15">
        <v>13.2</v>
      </c>
      <c r="N3441" s="88">
        <v>9.6</v>
      </c>
      <c r="O3441" s="104">
        <v>13.8</v>
      </c>
      <c r="Q3441" s="11">
        <v>19.399999999999999</v>
      </c>
      <c r="R3441" s="11">
        <v>16.7</v>
      </c>
      <c r="S3441" s="11">
        <v>17.3</v>
      </c>
      <c r="T3441" s="11">
        <v>19.3</v>
      </c>
      <c r="U3441" s="11">
        <v>20.7</v>
      </c>
      <c r="V3441" s="11">
        <v>18.399999999999999</v>
      </c>
      <c r="W3441" s="11">
        <v>18.5</v>
      </c>
      <c r="X3441" s="11">
        <v>20.2</v>
      </c>
      <c r="Y3441" s="78"/>
      <c r="Z3441" s="11">
        <v>65.400000000000006</v>
      </c>
      <c r="AA3441" s="11">
        <v>190.89</v>
      </c>
      <c r="AB3441" s="11">
        <v>100.7</v>
      </c>
      <c r="AC3441" s="11">
        <v>0.77</v>
      </c>
      <c r="AD3441" s="11">
        <v>4.5999999999999996</v>
      </c>
    </row>
    <row r="3442" spans="1:30" x14ac:dyDescent="0.25">
      <c r="A3442" s="1">
        <v>2019</v>
      </c>
      <c r="B3442" s="1">
        <v>5</v>
      </c>
      <c r="C3442" s="1">
        <v>24</v>
      </c>
      <c r="D3442" s="3">
        <v>0.20833333333333334</v>
      </c>
      <c r="E3442" s="5">
        <v>3438</v>
      </c>
      <c r="G3442" s="15">
        <v>12.7</v>
      </c>
      <c r="H3442" s="15">
        <v>12.9</v>
      </c>
      <c r="I3442" s="15">
        <v>11.7</v>
      </c>
      <c r="J3442" s="15">
        <v>12.1</v>
      </c>
      <c r="K3442" s="15">
        <v>13.3</v>
      </c>
      <c r="L3442" s="15">
        <v>13.4</v>
      </c>
      <c r="N3442" s="88">
        <v>9.6</v>
      </c>
      <c r="O3442" s="104">
        <v>13.8</v>
      </c>
      <c r="Q3442" s="11">
        <v>19.399999999999999</v>
      </c>
      <c r="R3442" s="11">
        <v>16.7</v>
      </c>
      <c r="S3442" s="11">
        <v>17.3</v>
      </c>
      <c r="T3442" s="11">
        <v>19.3</v>
      </c>
      <c r="U3442" s="11">
        <v>20.7</v>
      </c>
      <c r="V3442" s="11">
        <v>18.399999999999999</v>
      </c>
      <c r="W3442" s="11">
        <v>18.5</v>
      </c>
      <c r="X3442" s="11">
        <v>20.2</v>
      </c>
      <c r="Y3442" s="78"/>
      <c r="Z3442" s="11">
        <v>65.400000000000006</v>
      </c>
      <c r="AA3442" s="11">
        <v>190.89</v>
      </c>
      <c r="AB3442" s="11">
        <v>100.7</v>
      </c>
      <c r="AC3442" s="11">
        <v>0.77</v>
      </c>
      <c r="AD3442" s="11">
        <v>4.5999999999999996</v>
      </c>
    </row>
    <row r="3443" spans="1:30" x14ac:dyDescent="0.25">
      <c r="A3443" s="1">
        <v>2019</v>
      </c>
      <c r="B3443" s="1">
        <v>5</v>
      </c>
      <c r="C3443" s="1">
        <v>24</v>
      </c>
      <c r="D3443" s="3">
        <v>0.25</v>
      </c>
      <c r="E3443" s="5">
        <v>3439</v>
      </c>
      <c r="G3443" s="15">
        <v>13.3</v>
      </c>
      <c r="H3443" s="15">
        <v>13.6</v>
      </c>
      <c r="I3443" s="15">
        <v>13</v>
      </c>
      <c r="J3443" s="15">
        <v>12.9</v>
      </c>
      <c r="K3443" s="15">
        <v>13.6</v>
      </c>
      <c r="L3443" s="15">
        <v>13.6</v>
      </c>
      <c r="N3443" s="88">
        <v>9.6</v>
      </c>
      <c r="O3443" s="104">
        <v>13.8</v>
      </c>
      <c r="Q3443" s="11">
        <v>19.399999999999999</v>
      </c>
      <c r="R3443" s="11">
        <v>16.7</v>
      </c>
      <c r="S3443" s="11">
        <v>17.3</v>
      </c>
      <c r="T3443" s="11">
        <v>19.3</v>
      </c>
      <c r="U3443" s="11">
        <v>20.7</v>
      </c>
      <c r="V3443" s="11">
        <v>18.399999999999999</v>
      </c>
      <c r="W3443" s="11">
        <v>18.5</v>
      </c>
      <c r="X3443" s="11">
        <v>20.2</v>
      </c>
      <c r="Y3443" s="78"/>
      <c r="Z3443" s="11">
        <v>65.400000000000006</v>
      </c>
      <c r="AA3443" s="11">
        <v>190.89</v>
      </c>
      <c r="AB3443" s="11">
        <v>100.7</v>
      </c>
      <c r="AC3443" s="11">
        <v>0.77</v>
      </c>
      <c r="AD3443" s="11">
        <v>4.5999999999999996</v>
      </c>
    </row>
    <row r="3444" spans="1:30" x14ac:dyDescent="0.25">
      <c r="A3444" s="1">
        <v>2019</v>
      </c>
      <c r="B3444" s="1">
        <v>5</v>
      </c>
      <c r="C3444" s="1">
        <v>24</v>
      </c>
      <c r="D3444" s="3">
        <v>0.29166666666666669</v>
      </c>
      <c r="E3444" s="5">
        <v>3440</v>
      </c>
      <c r="G3444" s="15">
        <v>14.3</v>
      </c>
      <c r="H3444" s="15">
        <v>14.4</v>
      </c>
      <c r="I3444" s="15">
        <v>13.6</v>
      </c>
      <c r="J3444" s="15">
        <v>13.7</v>
      </c>
      <c r="K3444" s="15">
        <v>14.3</v>
      </c>
      <c r="L3444" s="15">
        <v>13.7</v>
      </c>
      <c r="N3444" s="88">
        <v>9.6</v>
      </c>
      <c r="O3444" s="104">
        <v>13.8</v>
      </c>
      <c r="Q3444" s="11">
        <v>19.399999999999999</v>
      </c>
      <c r="R3444" s="11">
        <v>16.7</v>
      </c>
      <c r="S3444" s="11">
        <v>17.3</v>
      </c>
      <c r="T3444" s="11">
        <v>19.3</v>
      </c>
      <c r="U3444" s="11">
        <v>20.7</v>
      </c>
      <c r="V3444" s="11">
        <v>18.399999999999999</v>
      </c>
      <c r="W3444" s="11">
        <v>18.5</v>
      </c>
      <c r="X3444" s="11">
        <v>20.2</v>
      </c>
      <c r="Y3444" s="78"/>
      <c r="Z3444" s="11">
        <v>65.400000000000006</v>
      </c>
      <c r="AA3444" s="11">
        <v>190.89</v>
      </c>
      <c r="AB3444" s="11">
        <v>100.7</v>
      </c>
      <c r="AC3444" s="11">
        <v>0.77</v>
      </c>
      <c r="AD3444" s="11">
        <v>4.5999999999999996</v>
      </c>
    </row>
    <row r="3445" spans="1:30" x14ac:dyDescent="0.25">
      <c r="A3445" s="1">
        <v>2019</v>
      </c>
      <c r="B3445" s="1">
        <v>5</v>
      </c>
      <c r="C3445" s="1">
        <v>24</v>
      </c>
      <c r="D3445" s="3">
        <v>0.33333333333333331</v>
      </c>
      <c r="E3445" s="5">
        <v>3441</v>
      </c>
      <c r="G3445" s="15">
        <v>15.3</v>
      </c>
      <c r="H3445" s="15">
        <v>16</v>
      </c>
      <c r="I3445" s="15">
        <v>13.9</v>
      </c>
      <c r="J3445" s="15">
        <v>15.3</v>
      </c>
      <c r="K3445" s="15">
        <v>15</v>
      </c>
      <c r="L3445" s="15">
        <v>14.2</v>
      </c>
      <c r="N3445" s="88">
        <v>9.6</v>
      </c>
      <c r="O3445" s="104">
        <v>13.8</v>
      </c>
      <c r="Q3445" s="11">
        <v>19.399999999999999</v>
      </c>
      <c r="R3445" s="11">
        <v>16.7</v>
      </c>
      <c r="S3445" s="11">
        <v>17.3</v>
      </c>
      <c r="T3445" s="11">
        <v>19.3</v>
      </c>
      <c r="U3445" s="11">
        <v>20.7</v>
      </c>
      <c r="V3445" s="11">
        <v>18.399999999999999</v>
      </c>
      <c r="W3445" s="11">
        <v>18.5</v>
      </c>
      <c r="X3445" s="11">
        <v>20.2</v>
      </c>
      <c r="Y3445" s="78"/>
      <c r="Z3445" s="11">
        <v>65.400000000000006</v>
      </c>
      <c r="AA3445" s="11">
        <v>190.89</v>
      </c>
      <c r="AB3445" s="11">
        <v>100.7</v>
      </c>
      <c r="AC3445" s="11">
        <v>0.77</v>
      </c>
      <c r="AD3445" s="11">
        <v>4.5999999999999996</v>
      </c>
    </row>
    <row r="3446" spans="1:30" x14ac:dyDescent="0.25">
      <c r="A3446" s="1">
        <v>2019</v>
      </c>
      <c r="B3446" s="1">
        <v>5</v>
      </c>
      <c r="C3446" s="1">
        <v>24</v>
      </c>
      <c r="D3446" s="3">
        <v>0.375</v>
      </c>
      <c r="E3446" s="5">
        <v>3442</v>
      </c>
      <c r="G3446" s="15">
        <v>16.100000000000001</v>
      </c>
      <c r="H3446" s="15">
        <v>16.399999999999999</v>
      </c>
      <c r="I3446" s="15">
        <v>15.2</v>
      </c>
      <c r="J3446" s="15">
        <v>16.5</v>
      </c>
      <c r="K3446" s="15">
        <v>14.7</v>
      </c>
      <c r="L3446" s="15">
        <v>16.7</v>
      </c>
      <c r="N3446" s="88">
        <v>9.6</v>
      </c>
      <c r="O3446" s="104">
        <v>13.8</v>
      </c>
      <c r="Q3446" s="11">
        <v>19.399999999999999</v>
      </c>
      <c r="R3446" s="11">
        <v>16.7</v>
      </c>
      <c r="S3446" s="11">
        <v>17.3</v>
      </c>
      <c r="T3446" s="11">
        <v>19.3</v>
      </c>
      <c r="U3446" s="11">
        <v>20.7</v>
      </c>
      <c r="V3446" s="11">
        <v>18.399999999999999</v>
      </c>
      <c r="W3446" s="11">
        <v>18.5</v>
      </c>
      <c r="X3446" s="11">
        <v>20.2</v>
      </c>
      <c r="Y3446" s="78"/>
      <c r="Z3446" s="11">
        <v>65.400000000000006</v>
      </c>
      <c r="AA3446" s="11">
        <v>190.89</v>
      </c>
      <c r="AB3446" s="11">
        <v>100.7</v>
      </c>
      <c r="AC3446" s="11">
        <v>0.77</v>
      </c>
      <c r="AD3446" s="11">
        <v>4.5999999999999996</v>
      </c>
    </row>
    <row r="3447" spans="1:30" x14ac:dyDescent="0.25">
      <c r="A3447" s="1">
        <v>2019</v>
      </c>
      <c r="B3447" s="1">
        <v>5</v>
      </c>
      <c r="C3447" s="1">
        <v>24</v>
      </c>
      <c r="D3447" s="3">
        <v>0.41666666666666669</v>
      </c>
      <c r="E3447" s="5">
        <v>3443</v>
      </c>
      <c r="G3447" s="15">
        <v>16.600000000000001</v>
      </c>
      <c r="H3447" s="15">
        <v>16.3</v>
      </c>
      <c r="I3447" s="15">
        <v>15.4</v>
      </c>
      <c r="J3447" s="15">
        <v>18.2</v>
      </c>
      <c r="K3447" s="15">
        <v>14.7</v>
      </c>
      <c r="L3447" s="15">
        <v>19.100000000000001</v>
      </c>
      <c r="N3447" s="88">
        <v>9.6</v>
      </c>
      <c r="O3447" s="104">
        <v>13.8</v>
      </c>
      <c r="Q3447" s="11">
        <v>19.399999999999999</v>
      </c>
      <c r="R3447" s="11">
        <v>16.7</v>
      </c>
      <c r="S3447" s="11">
        <v>17.3</v>
      </c>
      <c r="T3447" s="11">
        <v>19.3</v>
      </c>
      <c r="U3447" s="11">
        <v>20.7</v>
      </c>
      <c r="V3447" s="11">
        <v>18.399999999999999</v>
      </c>
      <c r="W3447" s="11">
        <v>18.5</v>
      </c>
      <c r="X3447" s="11">
        <v>20.2</v>
      </c>
      <c r="Y3447" s="78"/>
      <c r="Z3447" s="11">
        <v>65.400000000000006</v>
      </c>
      <c r="AA3447" s="11">
        <v>190.89</v>
      </c>
      <c r="AB3447" s="11">
        <v>100.7</v>
      </c>
      <c r="AC3447" s="11">
        <v>0.77</v>
      </c>
      <c r="AD3447" s="11">
        <v>4.5999999999999996</v>
      </c>
    </row>
    <row r="3448" spans="1:30" x14ac:dyDescent="0.25">
      <c r="A3448" s="1">
        <v>2019</v>
      </c>
      <c r="B3448" s="1">
        <v>5</v>
      </c>
      <c r="C3448" s="1">
        <v>24</v>
      </c>
      <c r="D3448" s="3">
        <v>0.45833333333333331</v>
      </c>
      <c r="E3448" s="5">
        <v>3444</v>
      </c>
      <c r="G3448" s="15">
        <v>16.399999999999999</v>
      </c>
      <c r="H3448" s="15">
        <v>16.600000000000001</v>
      </c>
      <c r="I3448" s="15">
        <v>14.8</v>
      </c>
      <c r="J3448" s="15">
        <v>19.7</v>
      </c>
      <c r="K3448" s="15">
        <v>16.899999999999999</v>
      </c>
      <c r="L3448" s="15">
        <v>20.8</v>
      </c>
      <c r="N3448" s="88">
        <v>9.6</v>
      </c>
      <c r="O3448" s="104">
        <v>13.8</v>
      </c>
      <c r="Q3448" s="11">
        <v>19.399999999999999</v>
      </c>
      <c r="R3448" s="11">
        <v>16.7</v>
      </c>
      <c r="S3448" s="11">
        <v>17.3</v>
      </c>
      <c r="T3448" s="11">
        <v>19.3</v>
      </c>
      <c r="U3448" s="11">
        <v>20.7</v>
      </c>
      <c r="V3448" s="11">
        <v>18.399999999999999</v>
      </c>
      <c r="W3448" s="11">
        <v>18.5</v>
      </c>
      <c r="X3448" s="11">
        <v>20.2</v>
      </c>
      <c r="Y3448" s="78"/>
      <c r="Z3448" s="11">
        <v>65.400000000000006</v>
      </c>
      <c r="AA3448" s="11">
        <v>190.89</v>
      </c>
      <c r="AB3448" s="11">
        <v>100.7</v>
      </c>
      <c r="AC3448" s="11">
        <v>0.77</v>
      </c>
      <c r="AD3448" s="11">
        <v>4.5999999999999996</v>
      </c>
    </row>
    <row r="3449" spans="1:30" x14ac:dyDescent="0.25">
      <c r="A3449" s="1">
        <v>2019</v>
      </c>
      <c r="B3449" s="1">
        <v>5</v>
      </c>
      <c r="C3449" s="1">
        <v>24</v>
      </c>
      <c r="D3449" s="3">
        <v>0.5</v>
      </c>
      <c r="E3449" s="5">
        <v>3445</v>
      </c>
      <c r="G3449" s="15">
        <v>16.2</v>
      </c>
      <c r="H3449" s="15">
        <v>17.2</v>
      </c>
      <c r="I3449" s="15">
        <v>15.8</v>
      </c>
      <c r="J3449" s="15">
        <v>20.399999999999999</v>
      </c>
      <c r="K3449" s="15">
        <v>19.100000000000001</v>
      </c>
      <c r="L3449" s="15">
        <v>21.3</v>
      </c>
      <c r="N3449" s="88">
        <v>13</v>
      </c>
      <c r="O3449" s="104">
        <v>13.8</v>
      </c>
      <c r="Q3449" s="11">
        <v>19.399999999999999</v>
      </c>
      <c r="R3449" s="11">
        <v>16.7</v>
      </c>
      <c r="S3449" s="11">
        <v>17.3</v>
      </c>
      <c r="T3449" s="11">
        <v>19.3</v>
      </c>
      <c r="U3449" s="11">
        <v>20.7</v>
      </c>
      <c r="V3449" s="11">
        <v>18.399999999999999</v>
      </c>
      <c r="W3449" s="11">
        <v>18.5</v>
      </c>
      <c r="X3449" s="11">
        <v>20.2</v>
      </c>
      <c r="Y3449" s="78"/>
      <c r="Z3449" s="11">
        <v>65.400000000000006</v>
      </c>
      <c r="AA3449" s="11">
        <v>190.89</v>
      </c>
      <c r="AB3449" s="11">
        <v>100.7</v>
      </c>
      <c r="AC3449" s="11">
        <v>0.77</v>
      </c>
      <c r="AD3449" s="11">
        <v>4.5999999999999996</v>
      </c>
    </row>
    <row r="3450" spans="1:30" x14ac:dyDescent="0.25">
      <c r="A3450" s="1">
        <v>2019</v>
      </c>
      <c r="B3450" s="1">
        <v>5</v>
      </c>
      <c r="C3450" s="1">
        <v>24</v>
      </c>
      <c r="D3450" s="3">
        <v>0.54166666666666663</v>
      </c>
      <c r="E3450" s="5">
        <v>3446</v>
      </c>
      <c r="G3450" s="15">
        <v>16.7</v>
      </c>
      <c r="H3450" s="15">
        <v>17.5</v>
      </c>
      <c r="I3450" s="15">
        <v>14.8</v>
      </c>
      <c r="J3450" s="15">
        <v>21.5</v>
      </c>
      <c r="K3450" s="15">
        <v>18.5</v>
      </c>
      <c r="L3450" s="15">
        <v>21.4</v>
      </c>
      <c r="N3450" s="88">
        <v>13</v>
      </c>
      <c r="O3450" s="104">
        <v>13.8</v>
      </c>
      <c r="Q3450" s="11">
        <v>19.399999999999999</v>
      </c>
      <c r="R3450" s="11">
        <v>16.7</v>
      </c>
      <c r="S3450" s="11">
        <v>17.3</v>
      </c>
      <c r="T3450" s="11">
        <v>19.3</v>
      </c>
      <c r="U3450" s="11">
        <v>20.7</v>
      </c>
      <c r="V3450" s="11">
        <v>18.399999999999999</v>
      </c>
      <c r="W3450" s="11">
        <v>18.5</v>
      </c>
      <c r="X3450" s="11">
        <v>20.2</v>
      </c>
      <c r="Y3450" s="78"/>
      <c r="Z3450" s="11">
        <v>65.400000000000006</v>
      </c>
      <c r="AA3450" s="11">
        <v>190.89</v>
      </c>
      <c r="AB3450" s="11">
        <v>100.7</v>
      </c>
      <c r="AC3450" s="11">
        <v>0.77</v>
      </c>
      <c r="AD3450" s="11">
        <v>4.5999999999999996</v>
      </c>
    </row>
    <row r="3451" spans="1:30" x14ac:dyDescent="0.25">
      <c r="A3451" s="1">
        <v>2019</v>
      </c>
      <c r="B3451" s="1">
        <v>5</v>
      </c>
      <c r="C3451" s="1">
        <v>24</v>
      </c>
      <c r="D3451" s="3">
        <v>0.58333333333333337</v>
      </c>
      <c r="E3451" s="5">
        <v>3447</v>
      </c>
      <c r="G3451" s="15">
        <v>16.600000000000001</v>
      </c>
      <c r="H3451" s="15">
        <v>17.3</v>
      </c>
      <c r="I3451" s="15">
        <v>14.5</v>
      </c>
      <c r="J3451" s="15">
        <v>20.399999999999999</v>
      </c>
      <c r="K3451" s="15">
        <v>18.899999999999999</v>
      </c>
      <c r="L3451" s="15">
        <v>21.2</v>
      </c>
      <c r="N3451" s="88">
        <v>13</v>
      </c>
      <c r="O3451" s="104">
        <v>13.8</v>
      </c>
      <c r="Q3451" s="11">
        <v>19.399999999999999</v>
      </c>
      <c r="R3451" s="11">
        <v>16.7</v>
      </c>
      <c r="S3451" s="11">
        <v>17.3</v>
      </c>
      <c r="T3451" s="11">
        <v>19.3</v>
      </c>
      <c r="U3451" s="11">
        <v>20.7</v>
      </c>
      <c r="V3451" s="11">
        <v>18.399999999999999</v>
      </c>
      <c r="W3451" s="11">
        <v>18.5</v>
      </c>
      <c r="X3451" s="11">
        <v>20.2</v>
      </c>
      <c r="Y3451" s="78"/>
      <c r="Z3451" s="11">
        <v>65.400000000000006</v>
      </c>
      <c r="AA3451" s="11">
        <v>190.89</v>
      </c>
      <c r="AB3451" s="11">
        <v>100.7</v>
      </c>
      <c r="AC3451" s="11">
        <v>0.77</v>
      </c>
      <c r="AD3451" s="11">
        <v>4.5999999999999996</v>
      </c>
    </row>
    <row r="3452" spans="1:30" x14ac:dyDescent="0.25">
      <c r="A3452" s="1">
        <v>2019</v>
      </c>
      <c r="B3452" s="1">
        <v>5</v>
      </c>
      <c r="C3452" s="1">
        <v>24</v>
      </c>
      <c r="D3452" s="3">
        <v>0.625</v>
      </c>
      <c r="E3452" s="5">
        <v>3448</v>
      </c>
      <c r="G3452" s="15">
        <v>16.3</v>
      </c>
      <c r="H3452" s="15">
        <v>17.3</v>
      </c>
      <c r="I3452" s="15">
        <v>14.7</v>
      </c>
      <c r="J3452" s="15">
        <v>19.600000000000001</v>
      </c>
      <c r="K3452" s="15">
        <v>18.600000000000001</v>
      </c>
      <c r="L3452" s="15">
        <v>20.6</v>
      </c>
      <c r="N3452" s="88">
        <v>13</v>
      </c>
      <c r="O3452" s="104">
        <v>13.8</v>
      </c>
      <c r="Q3452" s="11">
        <v>19.399999999999999</v>
      </c>
      <c r="R3452" s="11">
        <v>16.7</v>
      </c>
      <c r="S3452" s="11">
        <v>17.3</v>
      </c>
      <c r="T3452" s="11">
        <v>19.3</v>
      </c>
      <c r="U3452" s="11">
        <v>20.7</v>
      </c>
      <c r="V3452" s="11">
        <v>18.399999999999999</v>
      </c>
      <c r="W3452" s="11">
        <v>18.5</v>
      </c>
      <c r="X3452" s="11">
        <v>20.2</v>
      </c>
      <c r="Y3452" s="78"/>
      <c r="Z3452" s="11">
        <v>65.400000000000006</v>
      </c>
      <c r="AA3452" s="11">
        <v>190.89</v>
      </c>
      <c r="AB3452" s="11">
        <v>100.7</v>
      </c>
      <c r="AC3452" s="11">
        <v>0.77</v>
      </c>
      <c r="AD3452" s="11">
        <v>4.5999999999999996</v>
      </c>
    </row>
    <row r="3453" spans="1:30" x14ac:dyDescent="0.25">
      <c r="A3453" s="1">
        <v>2019</v>
      </c>
      <c r="B3453" s="1">
        <v>5</v>
      </c>
      <c r="C3453" s="1">
        <v>24</v>
      </c>
      <c r="D3453" s="3">
        <v>0.66666666666666663</v>
      </c>
      <c r="E3453" s="5">
        <v>3449</v>
      </c>
      <c r="G3453" s="15">
        <v>16.7</v>
      </c>
      <c r="H3453" s="15">
        <v>18.100000000000001</v>
      </c>
      <c r="I3453" s="15">
        <v>15.9</v>
      </c>
      <c r="J3453" s="15">
        <v>18.7</v>
      </c>
      <c r="K3453" s="15">
        <v>19.100000000000001</v>
      </c>
      <c r="L3453" s="15">
        <v>18.399999999999999</v>
      </c>
      <c r="N3453" s="88">
        <v>13</v>
      </c>
      <c r="O3453" s="104">
        <v>13.8</v>
      </c>
      <c r="Q3453" s="11">
        <v>19.399999999999999</v>
      </c>
      <c r="R3453" s="11">
        <v>16.7</v>
      </c>
      <c r="S3453" s="11">
        <v>17.3</v>
      </c>
      <c r="T3453" s="11">
        <v>19.3</v>
      </c>
      <c r="U3453" s="11">
        <v>20.7</v>
      </c>
      <c r="V3453" s="11">
        <v>18.399999999999999</v>
      </c>
      <c r="W3453" s="11">
        <v>18.5</v>
      </c>
      <c r="X3453" s="11">
        <v>20.2</v>
      </c>
      <c r="Y3453" s="78"/>
      <c r="Z3453" s="11">
        <v>65.400000000000006</v>
      </c>
      <c r="AA3453" s="11">
        <v>190.89</v>
      </c>
      <c r="AB3453" s="11">
        <v>100.7</v>
      </c>
      <c r="AC3453" s="11">
        <v>0.77</v>
      </c>
      <c r="AD3453" s="11">
        <v>4.5999999999999996</v>
      </c>
    </row>
    <row r="3454" spans="1:30" x14ac:dyDescent="0.25">
      <c r="A3454" s="1">
        <v>2019</v>
      </c>
      <c r="B3454" s="1">
        <v>5</v>
      </c>
      <c r="C3454" s="1">
        <v>24</v>
      </c>
      <c r="D3454" s="3">
        <v>0.70833333333333337</v>
      </c>
      <c r="E3454" s="5">
        <v>3450</v>
      </c>
      <c r="G3454" s="15">
        <v>16.8</v>
      </c>
      <c r="H3454" s="15">
        <v>17.600000000000001</v>
      </c>
      <c r="I3454" s="15">
        <v>14.1</v>
      </c>
      <c r="J3454" s="15">
        <v>18.2</v>
      </c>
      <c r="K3454" s="15">
        <v>18.899999999999999</v>
      </c>
      <c r="L3454" s="15">
        <v>17.5</v>
      </c>
      <c r="N3454" s="88">
        <v>13</v>
      </c>
      <c r="O3454" s="104">
        <v>13.8</v>
      </c>
      <c r="Q3454" s="11">
        <v>19.399999999999999</v>
      </c>
      <c r="R3454" s="11">
        <v>16.7</v>
      </c>
      <c r="S3454" s="11">
        <v>17.3</v>
      </c>
      <c r="T3454" s="11">
        <v>19.3</v>
      </c>
      <c r="U3454" s="11">
        <v>20.7</v>
      </c>
      <c r="V3454" s="11">
        <v>18.399999999999999</v>
      </c>
      <c r="W3454" s="11">
        <v>18.5</v>
      </c>
      <c r="X3454" s="11">
        <v>20.2</v>
      </c>
      <c r="Y3454" s="78"/>
      <c r="Z3454" s="11">
        <v>65.400000000000006</v>
      </c>
      <c r="AA3454" s="11">
        <v>190.89</v>
      </c>
      <c r="AB3454" s="11">
        <v>100.7</v>
      </c>
      <c r="AC3454" s="11">
        <v>0.77</v>
      </c>
      <c r="AD3454" s="11">
        <v>4.5999999999999996</v>
      </c>
    </row>
    <row r="3455" spans="1:30" x14ac:dyDescent="0.25">
      <c r="A3455" s="1">
        <v>2019</v>
      </c>
      <c r="B3455" s="1">
        <v>5</v>
      </c>
      <c r="C3455" s="1">
        <v>24</v>
      </c>
      <c r="D3455" s="3">
        <v>0.75</v>
      </c>
      <c r="E3455" s="5">
        <v>3451</v>
      </c>
      <c r="G3455" s="15">
        <v>16.3</v>
      </c>
      <c r="H3455" s="15">
        <v>17</v>
      </c>
      <c r="I3455" s="15">
        <v>13.8</v>
      </c>
      <c r="J3455" s="15">
        <v>16.5</v>
      </c>
      <c r="K3455" s="15">
        <v>18.100000000000001</v>
      </c>
      <c r="L3455" s="15">
        <v>17</v>
      </c>
      <c r="N3455" s="88">
        <v>13</v>
      </c>
      <c r="O3455" s="104">
        <v>13.8</v>
      </c>
      <c r="Q3455" s="11">
        <v>19.399999999999999</v>
      </c>
      <c r="R3455" s="11">
        <v>16.7</v>
      </c>
      <c r="S3455" s="11">
        <v>17.3</v>
      </c>
      <c r="T3455" s="11">
        <v>19.3</v>
      </c>
      <c r="U3455" s="11">
        <v>20.7</v>
      </c>
      <c r="V3455" s="11">
        <v>18.399999999999999</v>
      </c>
      <c r="W3455" s="11">
        <v>18.5</v>
      </c>
      <c r="X3455" s="11">
        <v>20.2</v>
      </c>
      <c r="Y3455" s="78"/>
      <c r="Z3455" s="11">
        <v>65.400000000000006</v>
      </c>
      <c r="AA3455" s="11">
        <v>190.89</v>
      </c>
      <c r="AB3455" s="11">
        <v>100.7</v>
      </c>
      <c r="AC3455" s="11">
        <v>0.77</v>
      </c>
      <c r="AD3455" s="11">
        <v>4.5999999999999996</v>
      </c>
    </row>
    <row r="3456" spans="1:30" x14ac:dyDescent="0.25">
      <c r="A3456" s="1">
        <v>2019</v>
      </c>
      <c r="B3456" s="1">
        <v>5</v>
      </c>
      <c r="C3456" s="1">
        <v>24</v>
      </c>
      <c r="D3456" s="3">
        <v>0.79166666666666663</v>
      </c>
      <c r="E3456" s="5">
        <v>3452</v>
      </c>
      <c r="G3456" s="15">
        <v>14.2</v>
      </c>
      <c r="H3456" s="15">
        <v>16.399999999999999</v>
      </c>
      <c r="I3456" s="15">
        <v>13</v>
      </c>
      <c r="J3456" s="15">
        <v>13.9</v>
      </c>
      <c r="K3456" s="15">
        <v>16.600000000000001</v>
      </c>
      <c r="L3456" s="15">
        <v>16.100000000000001</v>
      </c>
      <c r="N3456" s="88">
        <v>13</v>
      </c>
      <c r="O3456" s="104">
        <v>13.8</v>
      </c>
      <c r="Q3456" s="11">
        <v>19.399999999999999</v>
      </c>
      <c r="R3456" s="11">
        <v>16.7</v>
      </c>
      <c r="S3456" s="11">
        <v>17.3</v>
      </c>
      <c r="T3456" s="11">
        <v>19.3</v>
      </c>
      <c r="U3456" s="11">
        <v>20.7</v>
      </c>
      <c r="V3456" s="11">
        <v>18.399999999999999</v>
      </c>
      <c r="W3456" s="11">
        <v>18.5</v>
      </c>
      <c r="X3456" s="11">
        <v>20.2</v>
      </c>
      <c r="Y3456" s="78"/>
      <c r="Z3456" s="11">
        <v>65.400000000000006</v>
      </c>
      <c r="AA3456" s="11">
        <v>190.89</v>
      </c>
      <c r="AB3456" s="11">
        <v>100.7</v>
      </c>
      <c r="AC3456" s="11">
        <v>0.77</v>
      </c>
      <c r="AD3456" s="11">
        <v>4.5999999999999996</v>
      </c>
    </row>
    <row r="3457" spans="1:30" x14ac:dyDescent="0.25">
      <c r="A3457" s="1">
        <v>2019</v>
      </c>
      <c r="B3457" s="1">
        <v>5</v>
      </c>
      <c r="C3457" s="1">
        <v>24</v>
      </c>
      <c r="D3457" s="3">
        <v>0.83333333333333337</v>
      </c>
      <c r="E3457" s="5">
        <v>3453</v>
      </c>
      <c r="G3457" s="15">
        <v>12.6</v>
      </c>
      <c r="H3457" s="15">
        <v>15.2</v>
      </c>
      <c r="I3457" s="15">
        <v>11.7</v>
      </c>
      <c r="J3457" s="15">
        <v>10.7</v>
      </c>
      <c r="K3457" s="15">
        <v>15.1</v>
      </c>
      <c r="L3457" s="15">
        <v>14.6</v>
      </c>
      <c r="N3457" s="88">
        <v>13</v>
      </c>
      <c r="O3457" s="104">
        <v>13.8</v>
      </c>
      <c r="Q3457" s="11">
        <v>19.399999999999999</v>
      </c>
      <c r="R3457" s="11">
        <v>16.7</v>
      </c>
      <c r="S3457" s="11">
        <v>17.3</v>
      </c>
      <c r="T3457" s="11">
        <v>19.3</v>
      </c>
      <c r="U3457" s="11">
        <v>20.7</v>
      </c>
      <c r="V3457" s="11">
        <v>18.399999999999999</v>
      </c>
      <c r="W3457" s="11">
        <v>18.5</v>
      </c>
      <c r="X3457" s="11">
        <v>20.2</v>
      </c>
      <c r="Y3457" s="78"/>
      <c r="Z3457" s="11">
        <v>65.400000000000006</v>
      </c>
      <c r="AA3457" s="11">
        <v>190.89</v>
      </c>
      <c r="AB3457" s="11">
        <v>100.7</v>
      </c>
      <c r="AC3457" s="11">
        <v>0.77</v>
      </c>
      <c r="AD3457" s="11">
        <v>4.5999999999999996</v>
      </c>
    </row>
    <row r="3458" spans="1:30" x14ac:dyDescent="0.25">
      <c r="A3458" s="1">
        <v>2019</v>
      </c>
      <c r="B3458" s="1">
        <v>5</v>
      </c>
      <c r="C3458" s="1">
        <v>24</v>
      </c>
      <c r="D3458" s="3">
        <v>0.875</v>
      </c>
      <c r="E3458" s="5">
        <v>3454</v>
      </c>
      <c r="G3458" s="15">
        <v>12.8</v>
      </c>
      <c r="H3458" s="15">
        <v>13.9</v>
      </c>
      <c r="I3458" s="15">
        <v>11.9</v>
      </c>
      <c r="J3458" s="15">
        <v>9.9</v>
      </c>
      <c r="K3458" s="15">
        <v>13.6</v>
      </c>
      <c r="L3458" s="15">
        <v>12.9</v>
      </c>
      <c r="N3458" s="88">
        <v>13</v>
      </c>
      <c r="O3458" s="104">
        <v>13.8</v>
      </c>
      <c r="Q3458" s="11">
        <v>19.399999999999999</v>
      </c>
      <c r="R3458" s="11">
        <v>16.7</v>
      </c>
      <c r="S3458" s="11">
        <v>17.3</v>
      </c>
      <c r="T3458" s="11">
        <v>19.3</v>
      </c>
      <c r="U3458" s="11">
        <v>20.7</v>
      </c>
      <c r="V3458" s="11">
        <v>18.399999999999999</v>
      </c>
      <c r="W3458" s="11">
        <v>18.5</v>
      </c>
      <c r="X3458" s="11">
        <v>20.2</v>
      </c>
      <c r="Y3458" s="78"/>
      <c r="Z3458" s="11">
        <v>65.400000000000006</v>
      </c>
      <c r="AA3458" s="11">
        <v>190.89</v>
      </c>
      <c r="AB3458" s="11">
        <v>100.7</v>
      </c>
      <c r="AC3458" s="11">
        <v>0.77</v>
      </c>
      <c r="AD3458" s="11">
        <v>4.5999999999999996</v>
      </c>
    </row>
    <row r="3459" spans="1:30" x14ac:dyDescent="0.25">
      <c r="A3459" s="1">
        <v>2019</v>
      </c>
      <c r="B3459" s="1">
        <v>5</v>
      </c>
      <c r="C3459" s="1">
        <v>24</v>
      </c>
      <c r="D3459" s="3">
        <v>0.91666666666666663</v>
      </c>
      <c r="E3459" s="5">
        <v>3455</v>
      </c>
      <c r="G3459" s="15">
        <v>11.5</v>
      </c>
      <c r="H3459" s="15">
        <v>13.7</v>
      </c>
      <c r="I3459" s="15">
        <v>12.1</v>
      </c>
      <c r="J3459" s="15">
        <v>9.3000000000000007</v>
      </c>
      <c r="K3459" s="15">
        <v>11.8</v>
      </c>
      <c r="L3459" s="15">
        <v>14.1</v>
      </c>
      <c r="N3459" s="88">
        <v>13</v>
      </c>
      <c r="O3459" s="104">
        <v>13.8</v>
      </c>
      <c r="Q3459" s="11">
        <v>19.399999999999999</v>
      </c>
      <c r="R3459" s="11">
        <v>16.7</v>
      </c>
      <c r="S3459" s="11">
        <v>17.3</v>
      </c>
      <c r="T3459" s="11">
        <v>19.3</v>
      </c>
      <c r="U3459" s="11">
        <v>20.7</v>
      </c>
      <c r="V3459" s="11">
        <v>18.399999999999999</v>
      </c>
      <c r="W3459" s="11">
        <v>18.5</v>
      </c>
      <c r="X3459" s="11">
        <v>20.2</v>
      </c>
      <c r="Y3459" s="78"/>
      <c r="Z3459" s="11">
        <v>65.400000000000006</v>
      </c>
      <c r="AA3459" s="11">
        <v>190.89</v>
      </c>
      <c r="AB3459" s="11">
        <v>100.7</v>
      </c>
      <c r="AC3459" s="11">
        <v>0.77</v>
      </c>
      <c r="AD3459" s="11">
        <v>4.5999999999999996</v>
      </c>
    </row>
    <row r="3460" spans="1:30" x14ac:dyDescent="0.25">
      <c r="A3460" s="1">
        <v>2019</v>
      </c>
      <c r="B3460" s="1">
        <v>5</v>
      </c>
      <c r="C3460" s="1">
        <v>24</v>
      </c>
      <c r="D3460" s="3">
        <v>0.95833333333333337</v>
      </c>
      <c r="E3460" s="5">
        <v>3456</v>
      </c>
      <c r="G3460" s="15">
        <v>10.9</v>
      </c>
      <c r="H3460" s="15">
        <v>12.5</v>
      </c>
      <c r="I3460" s="15">
        <v>12.7</v>
      </c>
      <c r="J3460" s="15">
        <v>8.8000000000000007</v>
      </c>
      <c r="K3460" s="15">
        <v>10.9</v>
      </c>
      <c r="L3460" s="15">
        <v>14.4</v>
      </c>
      <c r="N3460" s="88">
        <v>13</v>
      </c>
      <c r="O3460" s="104">
        <v>13.8</v>
      </c>
      <c r="Q3460" s="11">
        <v>19.399999999999999</v>
      </c>
      <c r="R3460" s="11">
        <v>16.7</v>
      </c>
      <c r="S3460" s="11">
        <v>17.3</v>
      </c>
      <c r="T3460" s="11">
        <v>19.3</v>
      </c>
      <c r="U3460" s="11">
        <v>20.7</v>
      </c>
      <c r="V3460" s="11">
        <v>18.399999999999999</v>
      </c>
      <c r="W3460" s="11">
        <v>18.5</v>
      </c>
      <c r="X3460" s="11">
        <v>20.2</v>
      </c>
      <c r="Y3460" s="78"/>
      <c r="Z3460" s="11">
        <v>65.400000000000006</v>
      </c>
      <c r="AA3460" s="11">
        <v>190.89</v>
      </c>
      <c r="AB3460" s="11">
        <v>100.7</v>
      </c>
      <c r="AC3460" s="11">
        <v>0.77</v>
      </c>
      <c r="AD3460" s="11">
        <v>4.5999999999999996</v>
      </c>
    </row>
    <row r="3461" spans="1:30" x14ac:dyDescent="0.25">
      <c r="A3461" s="1">
        <v>2019</v>
      </c>
      <c r="B3461" s="1">
        <v>5</v>
      </c>
      <c r="C3461" s="1">
        <v>25</v>
      </c>
      <c r="D3461" s="3">
        <v>0</v>
      </c>
      <c r="E3461" s="5">
        <v>3457</v>
      </c>
      <c r="G3461" s="15">
        <v>10.1</v>
      </c>
      <c r="H3461" s="15">
        <v>9.9</v>
      </c>
      <c r="I3461" s="15">
        <v>13.6</v>
      </c>
      <c r="J3461" s="15">
        <v>7.9</v>
      </c>
      <c r="K3461" s="15">
        <v>10</v>
      </c>
      <c r="L3461" s="15">
        <v>13.5</v>
      </c>
      <c r="N3461" s="88">
        <v>10</v>
      </c>
      <c r="O3461" s="104">
        <v>17.100000000000001</v>
      </c>
      <c r="Q3461" s="11">
        <v>18.899999999999999</v>
      </c>
      <c r="R3461" s="11">
        <v>16.3</v>
      </c>
      <c r="S3461" s="11">
        <v>17.899999999999999</v>
      </c>
      <c r="T3461" s="11">
        <v>18.7</v>
      </c>
      <c r="U3461" s="11">
        <v>20</v>
      </c>
      <c r="V3461" s="11">
        <v>18.100000000000001</v>
      </c>
      <c r="W3461" s="11">
        <v>17.899999999999999</v>
      </c>
      <c r="X3461" s="11">
        <v>19.5</v>
      </c>
      <c r="Y3461" s="78"/>
      <c r="Z3461" s="11">
        <v>60.43</v>
      </c>
      <c r="AA3461" s="11">
        <v>185.42</v>
      </c>
      <c r="AB3461" s="11">
        <v>100.65</v>
      </c>
      <c r="AC3461" s="11">
        <v>0.76</v>
      </c>
      <c r="AD3461" s="11">
        <v>4.74</v>
      </c>
    </row>
    <row r="3462" spans="1:30" x14ac:dyDescent="0.25">
      <c r="A3462" s="1">
        <v>2019</v>
      </c>
      <c r="B3462" s="1">
        <v>5</v>
      </c>
      <c r="C3462" s="1">
        <v>25</v>
      </c>
      <c r="D3462" s="3">
        <v>4.1666666666666664E-2</v>
      </c>
      <c r="E3462" s="5">
        <v>3458</v>
      </c>
      <c r="G3462" s="15">
        <v>9.1999999999999993</v>
      </c>
      <c r="H3462" s="15">
        <v>9.1999999999999993</v>
      </c>
      <c r="I3462" s="15">
        <v>14.1</v>
      </c>
      <c r="J3462" s="15">
        <v>8.9</v>
      </c>
      <c r="K3462" s="15">
        <v>9.5</v>
      </c>
      <c r="L3462" s="15">
        <v>12.6</v>
      </c>
      <c r="N3462" s="88">
        <v>10</v>
      </c>
      <c r="O3462" s="104">
        <v>17.100000000000001</v>
      </c>
      <c r="Q3462" s="11">
        <v>18.899999999999999</v>
      </c>
      <c r="R3462" s="11">
        <v>16.3</v>
      </c>
      <c r="S3462" s="11">
        <v>17.899999999999999</v>
      </c>
      <c r="T3462" s="11">
        <v>18.7</v>
      </c>
      <c r="U3462" s="11">
        <v>20</v>
      </c>
      <c r="V3462" s="11">
        <v>18.100000000000001</v>
      </c>
      <c r="W3462" s="11">
        <v>17.899999999999999</v>
      </c>
      <c r="X3462" s="11">
        <v>19.5</v>
      </c>
      <c r="Y3462" s="78"/>
      <c r="Z3462" s="11">
        <v>60.43</v>
      </c>
      <c r="AA3462" s="11">
        <v>185.42</v>
      </c>
      <c r="AB3462" s="11">
        <v>100.65</v>
      </c>
      <c r="AC3462" s="11">
        <v>0.76</v>
      </c>
      <c r="AD3462" s="11">
        <v>4.74</v>
      </c>
    </row>
    <row r="3463" spans="1:30" x14ac:dyDescent="0.25">
      <c r="A3463" s="1">
        <v>2019</v>
      </c>
      <c r="B3463" s="1">
        <v>5</v>
      </c>
      <c r="C3463" s="1">
        <v>25</v>
      </c>
      <c r="D3463" s="3">
        <v>8.3333333333333329E-2</v>
      </c>
      <c r="E3463" s="5">
        <v>3459</v>
      </c>
      <c r="G3463" s="15">
        <v>9.1</v>
      </c>
      <c r="H3463" s="15">
        <v>8.1999999999999993</v>
      </c>
      <c r="I3463" s="15">
        <v>14</v>
      </c>
      <c r="J3463" s="15">
        <v>10.6</v>
      </c>
      <c r="K3463" s="15">
        <v>10</v>
      </c>
      <c r="L3463" s="15">
        <v>11.2</v>
      </c>
      <c r="N3463" s="88">
        <v>10</v>
      </c>
      <c r="O3463" s="104">
        <v>17.100000000000001</v>
      </c>
      <c r="Q3463" s="11">
        <v>18.899999999999999</v>
      </c>
      <c r="R3463" s="11">
        <v>16.3</v>
      </c>
      <c r="S3463" s="11">
        <v>17.899999999999999</v>
      </c>
      <c r="T3463" s="11">
        <v>18.7</v>
      </c>
      <c r="U3463" s="11">
        <v>20</v>
      </c>
      <c r="V3463" s="11">
        <v>18.100000000000001</v>
      </c>
      <c r="W3463" s="11">
        <v>17.899999999999999</v>
      </c>
      <c r="X3463" s="11">
        <v>19.5</v>
      </c>
      <c r="Y3463" s="78"/>
      <c r="Z3463" s="11">
        <v>60.43</v>
      </c>
      <c r="AA3463" s="11">
        <v>185.42</v>
      </c>
      <c r="AB3463" s="11">
        <v>100.65</v>
      </c>
      <c r="AC3463" s="11">
        <v>0.76</v>
      </c>
      <c r="AD3463" s="11">
        <v>4.74</v>
      </c>
    </row>
    <row r="3464" spans="1:30" x14ac:dyDescent="0.25">
      <c r="A3464" s="1">
        <v>2019</v>
      </c>
      <c r="B3464" s="1">
        <v>5</v>
      </c>
      <c r="C3464" s="1">
        <v>25</v>
      </c>
      <c r="D3464" s="3">
        <v>0.125</v>
      </c>
      <c r="E3464" s="5">
        <v>3460</v>
      </c>
      <c r="G3464" s="15">
        <v>8.4</v>
      </c>
      <c r="H3464" s="15">
        <v>8.6</v>
      </c>
      <c r="I3464" s="15">
        <v>13.4</v>
      </c>
      <c r="J3464" s="15">
        <v>10.3</v>
      </c>
      <c r="K3464" s="15">
        <v>10.199999999999999</v>
      </c>
      <c r="L3464" s="15">
        <v>11.2</v>
      </c>
      <c r="N3464" s="88">
        <v>10</v>
      </c>
      <c r="O3464" s="104">
        <v>17.100000000000001</v>
      </c>
      <c r="Q3464" s="11">
        <v>18.899999999999999</v>
      </c>
      <c r="R3464" s="11">
        <v>16.3</v>
      </c>
      <c r="S3464" s="11">
        <v>17.899999999999999</v>
      </c>
      <c r="T3464" s="11">
        <v>18.7</v>
      </c>
      <c r="U3464" s="11">
        <v>20</v>
      </c>
      <c r="V3464" s="11">
        <v>18.100000000000001</v>
      </c>
      <c r="W3464" s="11">
        <v>17.899999999999999</v>
      </c>
      <c r="X3464" s="11">
        <v>19.5</v>
      </c>
      <c r="Y3464" s="78"/>
      <c r="Z3464" s="11">
        <v>60.43</v>
      </c>
      <c r="AA3464" s="11">
        <v>185.42</v>
      </c>
      <c r="AB3464" s="11">
        <v>100.65</v>
      </c>
      <c r="AC3464" s="11">
        <v>0.76</v>
      </c>
      <c r="AD3464" s="11">
        <v>4.74</v>
      </c>
    </row>
    <row r="3465" spans="1:30" x14ac:dyDescent="0.25">
      <c r="A3465" s="1">
        <v>2019</v>
      </c>
      <c r="B3465" s="1">
        <v>5</v>
      </c>
      <c r="C3465" s="1">
        <v>25</v>
      </c>
      <c r="D3465" s="3">
        <v>0.16666666666666666</v>
      </c>
      <c r="E3465" s="5">
        <v>3461</v>
      </c>
      <c r="G3465" s="15">
        <v>9.9</v>
      </c>
      <c r="H3465" s="15">
        <v>10.1</v>
      </c>
      <c r="I3465" s="15">
        <v>12.7</v>
      </c>
      <c r="J3465" s="15">
        <v>10</v>
      </c>
      <c r="K3465" s="15">
        <v>12.5</v>
      </c>
      <c r="L3465" s="15">
        <v>12.8</v>
      </c>
      <c r="N3465" s="88">
        <v>10</v>
      </c>
      <c r="O3465" s="104">
        <v>17.100000000000001</v>
      </c>
      <c r="Q3465" s="11">
        <v>18.899999999999999</v>
      </c>
      <c r="R3465" s="11">
        <v>16.3</v>
      </c>
      <c r="S3465" s="11">
        <v>17.899999999999999</v>
      </c>
      <c r="T3465" s="11">
        <v>18.7</v>
      </c>
      <c r="U3465" s="11">
        <v>20</v>
      </c>
      <c r="V3465" s="11">
        <v>18.100000000000001</v>
      </c>
      <c r="W3465" s="11">
        <v>17.899999999999999</v>
      </c>
      <c r="X3465" s="11">
        <v>19.5</v>
      </c>
      <c r="Y3465" s="78"/>
      <c r="Z3465" s="11">
        <v>60.43</v>
      </c>
      <c r="AA3465" s="11">
        <v>185.42</v>
      </c>
      <c r="AB3465" s="11">
        <v>100.65</v>
      </c>
      <c r="AC3465" s="11">
        <v>0.76</v>
      </c>
      <c r="AD3465" s="11">
        <v>4.74</v>
      </c>
    </row>
    <row r="3466" spans="1:30" x14ac:dyDescent="0.25">
      <c r="A3466" s="1">
        <v>2019</v>
      </c>
      <c r="B3466" s="1">
        <v>5</v>
      </c>
      <c r="C3466" s="1">
        <v>25</v>
      </c>
      <c r="D3466" s="3">
        <v>0.20833333333333334</v>
      </c>
      <c r="E3466" s="5">
        <v>3462</v>
      </c>
      <c r="G3466" s="15">
        <v>12.6</v>
      </c>
      <c r="H3466" s="15">
        <v>12.3</v>
      </c>
      <c r="I3466" s="15">
        <v>12.7</v>
      </c>
      <c r="J3466" s="15">
        <v>11.2</v>
      </c>
      <c r="K3466" s="15">
        <v>13</v>
      </c>
      <c r="L3466" s="15">
        <v>14.2</v>
      </c>
      <c r="N3466" s="88">
        <v>10</v>
      </c>
      <c r="O3466" s="104">
        <v>17.100000000000001</v>
      </c>
      <c r="Q3466" s="11">
        <v>18.899999999999999</v>
      </c>
      <c r="R3466" s="11">
        <v>16.3</v>
      </c>
      <c r="S3466" s="11">
        <v>17.899999999999999</v>
      </c>
      <c r="T3466" s="11">
        <v>18.7</v>
      </c>
      <c r="U3466" s="11">
        <v>20</v>
      </c>
      <c r="V3466" s="11">
        <v>18.100000000000001</v>
      </c>
      <c r="W3466" s="11">
        <v>17.899999999999999</v>
      </c>
      <c r="X3466" s="11">
        <v>19.5</v>
      </c>
      <c r="Y3466" s="78"/>
      <c r="Z3466" s="11">
        <v>60.43</v>
      </c>
      <c r="AA3466" s="11">
        <v>185.42</v>
      </c>
      <c r="AB3466" s="11">
        <v>100.65</v>
      </c>
      <c r="AC3466" s="11">
        <v>0.76</v>
      </c>
      <c r="AD3466" s="11">
        <v>4.74</v>
      </c>
    </row>
    <row r="3467" spans="1:30" x14ac:dyDescent="0.25">
      <c r="A3467" s="1">
        <v>2019</v>
      </c>
      <c r="B3467" s="1">
        <v>5</v>
      </c>
      <c r="C3467" s="1">
        <v>25</v>
      </c>
      <c r="D3467" s="3">
        <v>0.25</v>
      </c>
      <c r="E3467" s="5">
        <v>3463</v>
      </c>
      <c r="G3467" s="15">
        <v>15.5</v>
      </c>
      <c r="H3467" s="15">
        <v>15.2</v>
      </c>
      <c r="I3467" s="15">
        <v>12.6</v>
      </c>
      <c r="J3467" s="15">
        <v>13.5</v>
      </c>
      <c r="K3467" s="15">
        <v>13.2</v>
      </c>
      <c r="L3467" s="15">
        <v>16.2</v>
      </c>
      <c r="N3467" s="88">
        <v>10</v>
      </c>
      <c r="O3467" s="104">
        <v>17.100000000000001</v>
      </c>
      <c r="Q3467" s="11">
        <v>18.899999999999999</v>
      </c>
      <c r="R3467" s="11">
        <v>16.3</v>
      </c>
      <c r="S3467" s="11">
        <v>17.899999999999999</v>
      </c>
      <c r="T3467" s="11">
        <v>18.7</v>
      </c>
      <c r="U3467" s="11">
        <v>20</v>
      </c>
      <c r="V3467" s="11">
        <v>18.100000000000001</v>
      </c>
      <c r="W3467" s="11">
        <v>17.899999999999999</v>
      </c>
      <c r="X3467" s="11">
        <v>19.5</v>
      </c>
      <c r="Y3467" s="78"/>
      <c r="Z3467" s="11">
        <v>60.43</v>
      </c>
      <c r="AA3467" s="11">
        <v>185.42</v>
      </c>
      <c r="AB3467" s="11">
        <v>100.65</v>
      </c>
      <c r="AC3467" s="11">
        <v>0.76</v>
      </c>
      <c r="AD3467" s="11">
        <v>4.74</v>
      </c>
    </row>
    <row r="3468" spans="1:30" x14ac:dyDescent="0.25">
      <c r="A3468" s="1">
        <v>2019</v>
      </c>
      <c r="B3468" s="1">
        <v>5</v>
      </c>
      <c r="C3468" s="1">
        <v>25</v>
      </c>
      <c r="D3468" s="3">
        <v>0.29166666666666669</v>
      </c>
      <c r="E3468" s="5">
        <v>3464</v>
      </c>
      <c r="G3468" s="15">
        <v>18.2</v>
      </c>
      <c r="H3468" s="15">
        <v>16.600000000000001</v>
      </c>
      <c r="I3468" s="15">
        <v>13.2</v>
      </c>
      <c r="J3468" s="15">
        <v>13.7</v>
      </c>
      <c r="K3468" s="15">
        <v>13.3</v>
      </c>
      <c r="L3468" s="15">
        <v>17.8</v>
      </c>
      <c r="N3468" s="88">
        <v>10</v>
      </c>
      <c r="O3468" s="104">
        <v>17.100000000000001</v>
      </c>
      <c r="Q3468" s="11">
        <v>18.899999999999999</v>
      </c>
      <c r="R3468" s="11">
        <v>16.3</v>
      </c>
      <c r="S3468" s="11">
        <v>17.899999999999999</v>
      </c>
      <c r="T3468" s="11">
        <v>18.7</v>
      </c>
      <c r="U3468" s="11">
        <v>20</v>
      </c>
      <c r="V3468" s="11">
        <v>18.100000000000001</v>
      </c>
      <c r="W3468" s="11">
        <v>17.899999999999999</v>
      </c>
      <c r="X3468" s="11">
        <v>19.5</v>
      </c>
      <c r="Y3468" s="78"/>
      <c r="Z3468" s="11">
        <v>60.43</v>
      </c>
      <c r="AA3468" s="11">
        <v>185.42</v>
      </c>
      <c r="AB3468" s="11">
        <v>100.65</v>
      </c>
      <c r="AC3468" s="11">
        <v>0.76</v>
      </c>
      <c r="AD3468" s="11">
        <v>4.74</v>
      </c>
    </row>
    <row r="3469" spans="1:30" x14ac:dyDescent="0.25">
      <c r="A3469" s="1">
        <v>2019</v>
      </c>
      <c r="B3469" s="1">
        <v>5</v>
      </c>
      <c r="C3469" s="1">
        <v>25</v>
      </c>
      <c r="D3469" s="3">
        <v>0.33333333333333331</v>
      </c>
      <c r="E3469" s="5">
        <v>3465</v>
      </c>
      <c r="G3469" s="15">
        <v>20</v>
      </c>
      <c r="H3469" s="15">
        <v>19.5</v>
      </c>
      <c r="I3469" s="15">
        <v>13.4</v>
      </c>
      <c r="J3469" s="15">
        <v>15</v>
      </c>
      <c r="K3469" s="15">
        <v>15.1</v>
      </c>
      <c r="L3469" s="15">
        <v>18.8</v>
      </c>
      <c r="N3469" s="88">
        <v>10</v>
      </c>
      <c r="O3469" s="104">
        <v>17.100000000000001</v>
      </c>
      <c r="Q3469" s="11">
        <v>18.899999999999999</v>
      </c>
      <c r="R3469" s="11">
        <v>16.3</v>
      </c>
      <c r="S3469" s="11">
        <v>17.899999999999999</v>
      </c>
      <c r="T3469" s="11">
        <v>18.7</v>
      </c>
      <c r="U3469" s="11">
        <v>20</v>
      </c>
      <c r="V3469" s="11">
        <v>18.100000000000001</v>
      </c>
      <c r="W3469" s="11">
        <v>17.899999999999999</v>
      </c>
      <c r="X3469" s="11">
        <v>19.5</v>
      </c>
      <c r="Y3469" s="78"/>
      <c r="Z3469" s="11">
        <v>60.43</v>
      </c>
      <c r="AA3469" s="11">
        <v>185.42</v>
      </c>
      <c r="AB3469" s="11">
        <v>100.65</v>
      </c>
      <c r="AC3469" s="11">
        <v>0.76</v>
      </c>
      <c r="AD3469" s="11">
        <v>4.74</v>
      </c>
    </row>
    <row r="3470" spans="1:30" x14ac:dyDescent="0.25">
      <c r="A3470" s="1">
        <v>2019</v>
      </c>
      <c r="B3470" s="1">
        <v>5</v>
      </c>
      <c r="C3470" s="1">
        <v>25</v>
      </c>
      <c r="D3470" s="3">
        <v>0.375</v>
      </c>
      <c r="E3470" s="5">
        <v>3466</v>
      </c>
      <c r="G3470" s="15">
        <v>21.2</v>
      </c>
      <c r="H3470" s="15">
        <v>20.399999999999999</v>
      </c>
      <c r="I3470" s="15">
        <v>14</v>
      </c>
      <c r="J3470" s="15">
        <v>14.8</v>
      </c>
      <c r="K3470" s="15">
        <v>17.100000000000001</v>
      </c>
      <c r="L3470" s="15">
        <v>20.5</v>
      </c>
      <c r="N3470" s="88">
        <v>10</v>
      </c>
      <c r="O3470" s="104">
        <v>17.100000000000001</v>
      </c>
      <c r="Q3470" s="11">
        <v>18.899999999999999</v>
      </c>
      <c r="R3470" s="11">
        <v>16.3</v>
      </c>
      <c r="S3470" s="11">
        <v>17.899999999999999</v>
      </c>
      <c r="T3470" s="11">
        <v>18.7</v>
      </c>
      <c r="U3470" s="11">
        <v>20</v>
      </c>
      <c r="V3470" s="11">
        <v>18.100000000000001</v>
      </c>
      <c r="W3470" s="11">
        <v>17.899999999999999</v>
      </c>
      <c r="X3470" s="11">
        <v>19.5</v>
      </c>
      <c r="Y3470" s="78"/>
      <c r="Z3470" s="11">
        <v>60.43</v>
      </c>
      <c r="AA3470" s="11">
        <v>185.42</v>
      </c>
      <c r="AB3470" s="11">
        <v>100.65</v>
      </c>
      <c r="AC3470" s="11">
        <v>0.76</v>
      </c>
      <c r="AD3470" s="11">
        <v>4.74</v>
      </c>
    </row>
    <row r="3471" spans="1:30" x14ac:dyDescent="0.25">
      <c r="A3471" s="1">
        <v>2019</v>
      </c>
      <c r="B3471" s="1">
        <v>5</v>
      </c>
      <c r="C3471" s="1">
        <v>25</v>
      </c>
      <c r="D3471" s="3">
        <v>0.41666666666666669</v>
      </c>
      <c r="E3471" s="5">
        <v>3467</v>
      </c>
      <c r="G3471" s="15">
        <v>22</v>
      </c>
      <c r="H3471" s="15">
        <v>18.7</v>
      </c>
      <c r="I3471" s="15">
        <v>14.5</v>
      </c>
      <c r="J3471" s="15">
        <v>16</v>
      </c>
      <c r="K3471" s="15">
        <v>16.899999999999999</v>
      </c>
      <c r="L3471" s="15">
        <v>21.2</v>
      </c>
      <c r="N3471" s="88">
        <v>10</v>
      </c>
      <c r="O3471" s="104">
        <v>17.100000000000001</v>
      </c>
      <c r="Q3471" s="11">
        <v>18.899999999999999</v>
      </c>
      <c r="R3471" s="11">
        <v>16.3</v>
      </c>
      <c r="S3471" s="11">
        <v>17.899999999999999</v>
      </c>
      <c r="T3471" s="11">
        <v>18.7</v>
      </c>
      <c r="U3471" s="11">
        <v>20</v>
      </c>
      <c r="V3471" s="11">
        <v>18.100000000000001</v>
      </c>
      <c r="W3471" s="11">
        <v>17.899999999999999</v>
      </c>
      <c r="X3471" s="11">
        <v>19.5</v>
      </c>
      <c r="Y3471" s="78"/>
      <c r="Z3471" s="11">
        <v>60.43</v>
      </c>
      <c r="AA3471" s="11">
        <v>185.42</v>
      </c>
      <c r="AB3471" s="11">
        <v>100.65</v>
      </c>
      <c r="AC3471" s="11">
        <v>0.76</v>
      </c>
      <c r="AD3471" s="11">
        <v>4.74</v>
      </c>
    </row>
    <row r="3472" spans="1:30" x14ac:dyDescent="0.25">
      <c r="A3472" s="1">
        <v>2019</v>
      </c>
      <c r="B3472" s="1">
        <v>5</v>
      </c>
      <c r="C3472" s="1">
        <v>25</v>
      </c>
      <c r="D3472" s="3">
        <v>0.45833333333333331</v>
      </c>
      <c r="E3472" s="5">
        <v>3468</v>
      </c>
      <c r="G3472" s="15">
        <v>20.100000000000001</v>
      </c>
      <c r="H3472" s="15">
        <v>20.3</v>
      </c>
      <c r="I3472" s="15">
        <v>13.8</v>
      </c>
      <c r="J3472" s="15">
        <v>15.4</v>
      </c>
      <c r="K3472" s="15">
        <v>18.3</v>
      </c>
      <c r="L3472" s="15">
        <v>20.9</v>
      </c>
      <c r="N3472" s="88">
        <v>10</v>
      </c>
      <c r="O3472" s="104">
        <v>17.100000000000001</v>
      </c>
      <c r="Q3472" s="11">
        <v>18.899999999999999</v>
      </c>
      <c r="R3472" s="11">
        <v>16.3</v>
      </c>
      <c r="S3472" s="11">
        <v>17.899999999999999</v>
      </c>
      <c r="T3472" s="11">
        <v>18.7</v>
      </c>
      <c r="U3472" s="11">
        <v>20</v>
      </c>
      <c r="V3472" s="11">
        <v>18.100000000000001</v>
      </c>
      <c r="W3472" s="11">
        <v>17.899999999999999</v>
      </c>
      <c r="X3472" s="11">
        <v>19.5</v>
      </c>
      <c r="Y3472" s="78"/>
      <c r="Z3472" s="11">
        <v>60.43</v>
      </c>
      <c r="AA3472" s="11">
        <v>185.42</v>
      </c>
      <c r="AB3472" s="11">
        <v>100.65</v>
      </c>
      <c r="AC3472" s="11">
        <v>0.76</v>
      </c>
      <c r="AD3472" s="11">
        <v>4.74</v>
      </c>
    </row>
    <row r="3473" spans="1:30" x14ac:dyDescent="0.25">
      <c r="A3473" s="1">
        <v>2019</v>
      </c>
      <c r="B3473" s="1">
        <v>5</v>
      </c>
      <c r="C3473" s="1">
        <v>25</v>
      </c>
      <c r="D3473" s="3">
        <v>0.5</v>
      </c>
      <c r="E3473" s="5">
        <v>3469</v>
      </c>
      <c r="G3473" s="15">
        <v>19.899999999999999</v>
      </c>
      <c r="H3473" s="15">
        <v>18.5</v>
      </c>
      <c r="I3473" s="15">
        <v>12.9</v>
      </c>
      <c r="J3473" s="15">
        <v>15.1</v>
      </c>
      <c r="K3473" s="15">
        <v>18</v>
      </c>
      <c r="L3473" s="15">
        <v>20.2</v>
      </c>
      <c r="N3473" s="88">
        <v>14</v>
      </c>
      <c r="O3473" s="104">
        <v>17.100000000000001</v>
      </c>
      <c r="Q3473" s="11">
        <v>18.899999999999999</v>
      </c>
      <c r="R3473" s="11">
        <v>16.3</v>
      </c>
      <c r="S3473" s="11">
        <v>17.899999999999999</v>
      </c>
      <c r="T3473" s="11">
        <v>18.7</v>
      </c>
      <c r="U3473" s="11">
        <v>20</v>
      </c>
      <c r="V3473" s="11">
        <v>18.100000000000001</v>
      </c>
      <c r="W3473" s="11">
        <v>17.899999999999999</v>
      </c>
      <c r="X3473" s="11">
        <v>19.5</v>
      </c>
      <c r="Y3473" s="78"/>
      <c r="Z3473" s="11">
        <v>60.43</v>
      </c>
      <c r="AA3473" s="11">
        <v>185.42</v>
      </c>
      <c r="AB3473" s="11">
        <v>100.65</v>
      </c>
      <c r="AC3473" s="11">
        <v>0.76</v>
      </c>
      <c r="AD3473" s="11">
        <v>4.74</v>
      </c>
    </row>
    <row r="3474" spans="1:30" x14ac:dyDescent="0.25">
      <c r="A3474" s="1">
        <v>2019</v>
      </c>
      <c r="B3474" s="1">
        <v>5</v>
      </c>
      <c r="C3474" s="1">
        <v>25</v>
      </c>
      <c r="D3474" s="3">
        <v>0.54166666666666663</v>
      </c>
      <c r="E3474" s="5">
        <v>3470</v>
      </c>
      <c r="G3474" s="15">
        <v>20.5</v>
      </c>
      <c r="H3474" s="15">
        <v>18.7</v>
      </c>
      <c r="I3474" s="15">
        <v>12.3</v>
      </c>
      <c r="J3474" s="15">
        <v>14.4</v>
      </c>
      <c r="K3474" s="15">
        <v>18</v>
      </c>
      <c r="L3474" s="15">
        <v>19.8</v>
      </c>
      <c r="N3474" s="88">
        <v>14</v>
      </c>
      <c r="O3474" s="104">
        <v>17.100000000000001</v>
      </c>
      <c r="Q3474" s="11">
        <v>18.899999999999999</v>
      </c>
      <c r="R3474" s="11">
        <v>16.3</v>
      </c>
      <c r="S3474" s="11">
        <v>17.899999999999999</v>
      </c>
      <c r="T3474" s="11">
        <v>18.7</v>
      </c>
      <c r="U3474" s="11">
        <v>20</v>
      </c>
      <c r="V3474" s="11">
        <v>18.100000000000001</v>
      </c>
      <c r="W3474" s="11">
        <v>17.899999999999999</v>
      </c>
      <c r="X3474" s="11">
        <v>19.5</v>
      </c>
      <c r="Y3474" s="78"/>
      <c r="Z3474" s="11">
        <v>60.43</v>
      </c>
      <c r="AA3474" s="11">
        <v>185.42</v>
      </c>
      <c r="AB3474" s="11">
        <v>100.65</v>
      </c>
      <c r="AC3474" s="11">
        <v>0.76</v>
      </c>
      <c r="AD3474" s="11">
        <v>4.74</v>
      </c>
    </row>
    <row r="3475" spans="1:30" x14ac:dyDescent="0.25">
      <c r="A3475" s="1">
        <v>2019</v>
      </c>
      <c r="B3475" s="1">
        <v>5</v>
      </c>
      <c r="C3475" s="1">
        <v>25</v>
      </c>
      <c r="D3475" s="3">
        <v>0.58333333333333337</v>
      </c>
      <c r="E3475" s="5">
        <v>3471</v>
      </c>
      <c r="G3475" s="15">
        <v>20.100000000000001</v>
      </c>
      <c r="H3475" s="15">
        <v>17.600000000000001</v>
      </c>
      <c r="I3475" s="15">
        <v>12.5</v>
      </c>
      <c r="J3475" s="15">
        <v>13.7</v>
      </c>
      <c r="K3475" s="15">
        <v>16.5</v>
      </c>
      <c r="L3475" s="15">
        <v>21.2</v>
      </c>
      <c r="N3475" s="88">
        <v>14</v>
      </c>
      <c r="O3475" s="104">
        <v>17.100000000000001</v>
      </c>
      <c r="Q3475" s="11">
        <v>18.899999999999999</v>
      </c>
      <c r="R3475" s="11">
        <v>16.3</v>
      </c>
      <c r="S3475" s="11">
        <v>17.899999999999999</v>
      </c>
      <c r="T3475" s="11">
        <v>18.7</v>
      </c>
      <c r="U3475" s="11">
        <v>20</v>
      </c>
      <c r="V3475" s="11">
        <v>18.100000000000001</v>
      </c>
      <c r="W3475" s="11">
        <v>17.899999999999999</v>
      </c>
      <c r="X3475" s="11">
        <v>19.5</v>
      </c>
      <c r="Y3475" s="78"/>
      <c r="Z3475" s="11">
        <v>60.43</v>
      </c>
      <c r="AA3475" s="11">
        <v>185.42</v>
      </c>
      <c r="AB3475" s="11">
        <v>100.65</v>
      </c>
      <c r="AC3475" s="11">
        <v>0.76</v>
      </c>
      <c r="AD3475" s="11">
        <v>4.74</v>
      </c>
    </row>
    <row r="3476" spans="1:30" x14ac:dyDescent="0.25">
      <c r="A3476" s="1">
        <v>2019</v>
      </c>
      <c r="B3476" s="1">
        <v>5</v>
      </c>
      <c r="C3476" s="1">
        <v>25</v>
      </c>
      <c r="D3476" s="3">
        <v>0.625</v>
      </c>
      <c r="E3476" s="5">
        <v>3472</v>
      </c>
      <c r="G3476" s="15">
        <v>17.5</v>
      </c>
      <c r="H3476" s="15">
        <v>16.399999999999999</v>
      </c>
      <c r="I3476" s="15">
        <v>12.2</v>
      </c>
      <c r="J3476" s="15">
        <v>13.1</v>
      </c>
      <c r="K3476" s="15">
        <v>14.9</v>
      </c>
      <c r="L3476" s="15">
        <v>20.3</v>
      </c>
      <c r="N3476" s="88">
        <v>14</v>
      </c>
      <c r="O3476" s="104">
        <v>17.100000000000001</v>
      </c>
      <c r="Q3476" s="11">
        <v>18.899999999999999</v>
      </c>
      <c r="R3476" s="11">
        <v>16.3</v>
      </c>
      <c r="S3476" s="11">
        <v>17.899999999999999</v>
      </c>
      <c r="T3476" s="11">
        <v>18.7</v>
      </c>
      <c r="U3476" s="11">
        <v>20</v>
      </c>
      <c r="V3476" s="11">
        <v>18.100000000000001</v>
      </c>
      <c r="W3476" s="11">
        <v>17.899999999999999</v>
      </c>
      <c r="X3476" s="11">
        <v>19.5</v>
      </c>
      <c r="Y3476" s="78"/>
      <c r="Z3476" s="11">
        <v>60.43</v>
      </c>
      <c r="AA3476" s="11">
        <v>185.42</v>
      </c>
      <c r="AB3476" s="11">
        <v>100.65</v>
      </c>
      <c r="AC3476" s="11">
        <v>0.76</v>
      </c>
      <c r="AD3476" s="11">
        <v>4.74</v>
      </c>
    </row>
    <row r="3477" spans="1:30" x14ac:dyDescent="0.25">
      <c r="A3477" s="1">
        <v>2019</v>
      </c>
      <c r="B3477" s="1">
        <v>5</v>
      </c>
      <c r="C3477" s="1">
        <v>25</v>
      </c>
      <c r="D3477" s="3">
        <v>0.66666666666666663</v>
      </c>
      <c r="E3477" s="5">
        <v>3473</v>
      </c>
      <c r="G3477" s="15">
        <v>16.100000000000001</v>
      </c>
      <c r="H3477" s="15">
        <v>15.1</v>
      </c>
      <c r="I3477" s="15">
        <v>12.3</v>
      </c>
      <c r="J3477" s="15">
        <v>12.9</v>
      </c>
      <c r="K3477" s="15">
        <v>14.1</v>
      </c>
      <c r="L3477" s="15">
        <v>17.899999999999999</v>
      </c>
      <c r="N3477" s="88">
        <v>14</v>
      </c>
      <c r="O3477" s="104">
        <v>17.100000000000001</v>
      </c>
      <c r="Q3477" s="11">
        <v>18.899999999999999</v>
      </c>
      <c r="R3477" s="11">
        <v>16.3</v>
      </c>
      <c r="S3477" s="11">
        <v>17.899999999999999</v>
      </c>
      <c r="T3477" s="11">
        <v>18.7</v>
      </c>
      <c r="U3477" s="11">
        <v>20</v>
      </c>
      <c r="V3477" s="11">
        <v>18.100000000000001</v>
      </c>
      <c r="W3477" s="11">
        <v>17.899999999999999</v>
      </c>
      <c r="X3477" s="11">
        <v>19.5</v>
      </c>
      <c r="Y3477" s="78"/>
      <c r="Z3477" s="11">
        <v>60.43</v>
      </c>
      <c r="AA3477" s="11">
        <v>185.42</v>
      </c>
      <c r="AB3477" s="11">
        <v>100.65</v>
      </c>
      <c r="AC3477" s="11">
        <v>0.76</v>
      </c>
      <c r="AD3477" s="11">
        <v>4.74</v>
      </c>
    </row>
    <row r="3478" spans="1:30" x14ac:dyDescent="0.25">
      <c r="A3478" s="1">
        <v>2019</v>
      </c>
      <c r="B3478" s="1">
        <v>5</v>
      </c>
      <c r="C3478" s="1">
        <v>25</v>
      </c>
      <c r="D3478" s="3">
        <v>0.70833333333333337</v>
      </c>
      <c r="E3478" s="5">
        <v>3474</v>
      </c>
      <c r="G3478" s="15">
        <v>14.8</v>
      </c>
      <c r="H3478" s="15">
        <v>13.6</v>
      </c>
      <c r="I3478" s="15">
        <v>12.1</v>
      </c>
      <c r="J3478" s="15">
        <v>12.5</v>
      </c>
      <c r="K3478" s="15">
        <v>13.2</v>
      </c>
      <c r="L3478" s="15">
        <v>16.600000000000001</v>
      </c>
      <c r="N3478" s="88">
        <v>14</v>
      </c>
      <c r="O3478" s="104">
        <v>17.100000000000001</v>
      </c>
      <c r="Q3478" s="11">
        <v>18.899999999999999</v>
      </c>
      <c r="R3478" s="11">
        <v>16.3</v>
      </c>
      <c r="S3478" s="11">
        <v>17.899999999999999</v>
      </c>
      <c r="T3478" s="11">
        <v>18.7</v>
      </c>
      <c r="U3478" s="11">
        <v>20</v>
      </c>
      <c r="V3478" s="11">
        <v>18.100000000000001</v>
      </c>
      <c r="W3478" s="11">
        <v>17.899999999999999</v>
      </c>
      <c r="X3478" s="11">
        <v>19.5</v>
      </c>
      <c r="Y3478" s="78"/>
      <c r="Z3478" s="11">
        <v>60.43</v>
      </c>
      <c r="AA3478" s="11">
        <v>185.42</v>
      </c>
      <c r="AB3478" s="11">
        <v>100.65</v>
      </c>
      <c r="AC3478" s="11">
        <v>0.76</v>
      </c>
      <c r="AD3478" s="11">
        <v>4.74</v>
      </c>
    </row>
    <row r="3479" spans="1:30" x14ac:dyDescent="0.25">
      <c r="A3479" s="1">
        <v>2019</v>
      </c>
      <c r="B3479" s="1">
        <v>5</v>
      </c>
      <c r="C3479" s="1">
        <v>25</v>
      </c>
      <c r="D3479" s="3">
        <v>0.75</v>
      </c>
      <c r="E3479" s="5">
        <v>3475</v>
      </c>
      <c r="G3479" s="15">
        <v>12.9</v>
      </c>
      <c r="H3479" s="15">
        <v>12.9</v>
      </c>
      <c r="I3479" s="15">
        <v>11.6</v>
      </c>
      <c r="J3479" s="15">
        <v>11.9</v>
      </c>
      <c r="K3479" s="15">
        <v>12.5</v>
      </c>
      <c r="L3479" s="15">
        <v>14.2</v>
      </c>
      <c r="N3479" s="88">
        <v>14</v>
      </c>
      <c r="O3479" s="104">
        <v>17.100000000000001</v>
      </c>
      <c r="Q3479" s="11">
        <v>18.899999999999999</v>
      </c>
      <c r="R3479" s="11">
        <v>16.3</v>
      </c>
      <c r="S3479" s="11">
        <v>17.899999999999999</v>
      </c>
      <c r="T3479" s="11">
        <v>18.7</v>
      </c>
      <c r="U3479" s="11">
        <v>20</v>
      </c>
      <c r="V3479" s="11">
        <v>18.100000000000001</v>
      </c>
      <c r="W3479" s="11">
        <v>17.899999999999999</v>
      </c>
      <c r="X3479" s="11">
        <v>19.5</v>
      </c>
      <c r="Y3479" s="78"/>
      <c r="Z3479" s="11">
        <v>60.43</v>
      </c>
      <c r="AA3479" s="11">
        <v>185.42</v>
      </c>
      <c r="AB3479" s="11">
        <v>100.65</v>
      </c>
      <c r="AC3479" s="11">
        <v>0.76</v>
      </c>
      <c r="AD3479" s="11">
        <v>4.74</v>
      </c>
    </row>
    <row r="3480" spans="1:30" x14ac:dyDescent="0.25">
      <c r="A3480" s="1">
        <v>2019</v>
      </c>
      <c r="B3480" s="1">
        <v>5</v>
      </c>
      <c r="C3480" s="1">
        <v>25</v>
      </c>
      <c r="D3480" s="3">
        <v>0.79166666666666663</v>
      </c>
      <c r="E3480" s="5">
        <v>3476</v>
      </c>
      <c r="G3480" s="15">
        <v>10.5</v>
      </c>
      <c r="H3480" s="15">
        <v>12.3</v>
      </c>
      <c r="I3480" s="15">
        <v>11.3</v>
      </c>
      <c r="J3480" s="15">
        <v>11</v>
      </c>
      <c r="K3480" s="15">
        <v>12</v>
      </c>
      <c r="L3480" s="15">
        <v>12.5</v>
      </c>
      <c r="N3480" s="88">
        <v>14</v>
      </c>
      <c r="O3480" s="104">
        <v>17.100000000000001</v>
      </c>
      <c r="Q3480" s="11">
        <v>18.899999999999999</v>
      </c>
      <c r="R3480" s="11">
        <v>16.3</v>
      </c>
      <c r="S3480" s="11">
        <v>17.899999999999999</v>
      </c>
      <c r="T3480" s="11">
        <v>18.7</v>
      </c>
      <c r="U3480" s="11">
        <v>20</v>
      </c>
      <c r="V3480" s="11">
        <v>18.100000000000001</v>
      </c>
      <c r="W3480" s="11">
        <v>17.899999999999999</v>
      </c>
      <c r="X3480" s="11">
        <v>19.5</v>
      </c>
      <c r="Y3480" s="78"/>
      <c r="Z3480" s="11">
        <v>60.43</v>
      </c>
      <c r="AA3480" s="11">
        <v>185.42</v>
      </c>
      <c r="AB3480" s="11">
        <v>100.65</v>
      </c>
      <c r="AC3480" s="11">
        <v>0.76</v>
      </c>
      <c r="AD3480" s="11">
        <v>4.74</v>
      </c>
    </row>
    <row r="3481" spans="1:30" x14ac:dyDescent="0.25">
      <c r="A3481" s="1">
        <v>2019</v>
      </c>
      <c r="B3481" s="1">
        <v>5</v>
      </c>
      <c r="C3481" s="1">
        <v>25</v>
      </c>
      <c r="D3481" s="3">
        <v>0.83333333333333337</v>
      </c>
      <c r="E3481" s="5">
        <v>3477</v>
      </c>
      <c r="G3481" s="15">
        <v>8.9</v>
      </c>
      <c r="H3481" s="15">
        <v>11.8</v>
      </c>
      <c r="I3481" s="15">
        <v>11.2</v>
      </c>
      <c r="J3481" s="15">
        <v>10.4</v>
      </c>
      <c r="K3481" s="15">
        <v>11.7</v>
      </c>
      <c r="L3481" s="15">
        <v>11.2</v>
      </c>
      <c r="N3481" s="88">
        <v>14</v>
      </c>
      <c r="O3481" s="104">
        <v>17.100000000000001</v>
      </c>
      <c r="Q3481" s="11">
        <v>18.899999999999999</v>
      </c>
      <c r="R3481" s="11">
        <v>16.3</v>
      </c>
      <c r="S3481" s="11">
        <v>17.899999999999999</v>
      </c>
      <c r="T3481" s="11">
        <v>18.7</v>
      </c>
      <c r="U3481" s="11">
        <v>20</v>
      </c>
      <c r="V3481" s="11">
        <v>18.100000000000001</v>
      </c>
      <c r="W3481" s="11">
        <v>17.899999999999999</v>
      </c>
      <c r="X3481" s="11">
        <v>19.5</v>
      </c>
      <c r="Y3481" s="78"/>
      <c r="Z3481" s="11">
        <v>60.43</v>
      </c>
      <c r="AA3481" s="11">
        <v>185.42</v>
      </c>
      <c r="AB3481" s="11">
        <v>100.65</v>
      </c>
      <c r="AC3481" s="11">
        <v>0.76</v>
      </c>
      <c r="AD3481" s="11">
        <v>4.74</v>
      </c>
    </row>
    <row r="3482" spans="1:30" x14ac:dyDescent="0.25">
      <c r="A3482" s="1">
        <v>2019</v>
      </c>
      <c r="B3482" s="1">
        <v>5</v>
      </c>
      <c r="C3482" s="1">
        <v>25</v>
      </c>
      <c r="D3482" s="3">
        <v>0.875</v>
      </c>
      <c r="E3482" s="5">
        <v>3478</v>
      </c>
      <c r="G3482" s="15">
        <v>10.7</v>
      </c>
      <c r="H3482" s="15">
        <v>11.4</v>
      </c>
      <c r="I3482" s="15">
        <v>11</v>
      </c>
      <c r="J3482" s="15">
        <v>10.5</v>
      </c>
      <c r="K3482" s="15">
        <v>11.3</v>
      </c>
      <c r="L3482" s="15">
        <v>11</v>
      </c>
      <c r="N3482" s="88">
        <v>14</v>
      </c>
      <c r="O3482" s="104">
        <v>17.100000000000001</v>
      </c>
      <c r="Q3482" s="11">
        <v>18.899999999999999</v>
      </c>
      <c r="R3482" s="11">
        <v>16.3</v>
      </c>
      <c r="S3482" s="11">
        <v>17.899999999999999</v>
      </c>
      <c r="T3482" s="11">
        <v>18.7</v>
      </c>
      <c r="U3482" s="11">
        <v>20</v>
      </c>
      <c r="V3482" s="11">
        <v>18.100000000000001</v>
      </c>
      <c r="W3482" s="11">
        <v>17.899999999999999</v>
      </c>
      <c r="X3482" s="11">
        <v>19.5</v>
      </c>
      <c r="Y3482" s="78"/>
      <c r="Z3482" s="11">
        <v>60.43</v>
      </c>
      <c r="AA3482" s="11">
        <v>185.42</v>
      </c>
      <c r="AB3482" s="11">
        <v>100.65</v>
      </c>
      <c r="AC3482" s="11">
        <v>0.76</v>
      </c>
      <c r="AD3482" s="11">
        <v>4.74</v>
      </c>
    </row>
    <row r="3483" spans="1:30" x14ac:dyDescent="0.25">
      <c r="A3483" s="1">
        <v>2019</v>
      </c>
      <c r="B3483" s="1">
        <v>5</v>
      </c>
      <c r="C3483" s="1">
        <v>25</v>
      </c>
      <c r="D3483" s="3">
        <v>0.91666666666666663</v>
      </c>
      <c r="E3483" s="5">
        <v>3479</v>
      </c>
      <c r="G3483" s="15">
        <v>10.8</v>
      </c>
      <c r="H3483" s="15">
        <v>11.1</v>
      </c>
      <c r="I3483" s="15">
        <v>11</v>
      </c>
      <c r="J3483" s="15">
        <v>10.4</v>
      </c>
      <c r="K3483" s="15">
        <v>10.8</v>
      </c>
      <c r="L3483" s="15">
        <v>11.4</v>
      </c>
      <c r="N3483" s="88">
        <v>14</v>
      </c>
      <c r="O3483" s="104">
        <v>17.100000000000001</v>
      </c>
      <c r="Q3483" s="11">
        <v>18.899999999999999</v>
      </c>
      <c r="R3483" s="11">
        <v>16.3</v>
      </c>
      <c r="S3483" s="11">
        <v>17.899999999999999</v>
      </c>
      <c r="T3483" s="11">
        <v>18.7</v>
      </c>
      <c r="U3483" s="11">
        <v>20</v>
      </c>
      <c r="V3483" s="11">
        <v>18.100000000000001</v>
      </c>
      <c r="W3483" s="11">
        <v>17.899999999999999</v>
      </c>
      <c r="X3483" s="11">
        <v>19.5</v>
      </c>
      <c r="Y3483" s="78"/>
      <c r="Z3483" s="11">
        <v>60.43</v>
      </c>
      <c r="AA3483" s="11">
        <v>185.42</v>
      </c>
      <c r="AB3483" s="11">
        <v>100.65</v>
      </c>
      <c r="AC3483" s="11">
        <v>0.76</v>
      </c>
      <c r="AD3483" s="11">
        <v>4.74</v>
      </c>
    </row>
    <row r="3484" spans="1:30" x14ac:dyDescent="0.25">
      <c r="A3484" s="1">
        <v>2019</v>
      </c>
      <c r="B3484" s="1">
        <v>5</v>
      </c>
      <c r="C3484" s="1">
        <v>25</v>
      </c>
      <c r="D3484" s="3">
        <v>0.95833333333333337</v>
      </c>
      <c r="E3484" s="5">
        <v>3480</v>
      </c>
      <c r="G3484" s="15">
        <v>10.7</v>
      </c>
      <c r="H3484" s="15">
        <v>10.8</v>
      </c>
      <c r="I3484" s="15">
        <v>11.3</v>
      </c>
      <c r="J3484" s="15">
        <v>10.1</v>
      </c>
      <c r="K3484" s="15">
        <v>10.5</v>
      </c>
      <c r="L3484" s="15">
        <v>11.3</v>
      </c>
      <c r="N3484" s="88">
        <v>14</v>
      </c>
      <c r="O3484" s="104">
        <v>17.100000000000001</v>
      </c>
      <c r="Q3484" s="11">
        <v>18.899999999999999</v>
      </c>
      <c r="R3484" s="11">
        <v>16.3</v>
      </c>
      <c r="S3484" s="11">
        <v>17.899999999999999</v>
      </c>
      <c r="T3484" s="11">
        <v>18.7</v>
      </c>
      <c r="U3484" s="11">
        <v>20</v>
      </c>
      <c r="V3484" s="11">
        <v>18.100000000000001</v>
      </c>
      <c r="W3484" s="11">
        <v>17.899999999999999</v>
      </c>
      <c r="X3484" s="11">
        <v>19.5</v>
      </c>
      <c r="Y3484" s="78"/>
      <c r="Z3484" s="11">
        <v>60.43</v>
      </c>
      <c r="AA3484" s="11">
        <v>185.42</v>
      </c>
      <c r="AB3484" s="11">
        <v>100.65</v>
      </c>
      <c r="AC3484" s="11">
        <v>0.76</v>
      </c>
      <c r="AD3484" s="11">
        <v>4.74</v>
      </c>
    </row>
    <row r="3485" spans="1:30" x14ac:dyDescent="0.25">
      <c r="A3485" s="1">
        <v>2019</v>
      </c>
      <c r="B3485" s="1">
        <v>5</v>
      </c>
      <c r="C3485" s="1">
        <v>26</v>
      </c>
      <c r="D3485" s="3">
        <v>0</v>
      </c>
      <c r="E3485" s="5">
        <v>3481</v>
      </c>
      <c r="G3485" s="15">
        <v>10.6</v>
      </c>
      <c r="H3485" s="15">
        <v>10.5</v>
      </c>
      <c r="I3485" s="15">
        <v>11.3</v>
      </c>
      <c r="J3485" s="15">
        <v>10.5</v>
      </c>
      <c r="K3485" s="15">
        <v>10.3</v>
      </c>
      <c r="L3485" s="15">
        <v>10.8</v>
      </c>
      <c r="N3485" s="88">
        <v>11.2</v>
      </c>
      <c r="O3485" s="104">
        <v>17</v>
      </c>
      <c r="Q3485" s="11">
        <v>17.399999999999999</v>
      </c>
      <c r="R3485" s="11">
        <v>15.3</v>
      </c>
      <c r="S3485" s="11">
        <v>19</v>
      </c>
      <c r="T3485" s="11">
        <v>17.8</v>
      </c>
      <c r="U3485" s="11">
        <v>18</v>
      </c>
      <c r="V3485" s="11">
        <v>17.5</v>
      </c>
      <c r="W3485" s="11">
        <v>16.5</v>
      </c>
      <c r="X3485" s="11">
        <v>18.100000000000001</v>
      </c>
      <c r="Y3485" s="78"/>
      <c r="Z3485" s="11">
        <v>62.16</v>
      </c>
      <c r="AA3485" s="11">
        <v>182.69</v>
      </c>
      <c r="AB3485" s="11">
        <v>95.79</v>
      </c>
      <c r="AC3485" s="11">
        <v>0.77</v>
      </c>
      <c r="AD3485" s="11">
        <v>4.1900000000000004</v>
      </c>
    </row>
    <row r="3486" spans="1:30" x14ac:dyDescent="0.25">
      <c r="A3486" s="1">
        <v>2019</v>
      </c>
      <c r="B3486" s="1">
        <v>5</v>
      </c>
      <c r="C3486" s="1">
        <v>26</v>
      </c>
      <c r="D3486" s="3">
        <v>4.1666666666666664E-2</v>
      </c>
      <c r="E3486" s="5">
        <v>3482</v>
      </c>
      <c r="G3486" s="15">
        <v>10.5</v>
      </c>
      <c r="H3486" s="15">
        <v>9.4</v>
      </c>
      <c r="I3486" s="15">
        <v>11.2</v>
      </c>
      <c r="J3486" s="15">
        <v>10.7</v>
      </c>
      <c r="K3486" s="15">
        <v>10.4</v>
      </c>
      <c r="L3486" s="15">
        <v>10.5</v>
      </c>
      <c r="N3486" s="88">
        <v>11.2</v>
      </c>
      <c r="O3486" s="104">
        <v>17</v>
      </c>
      <c r="Q3486" s="11">
        <v>17.399999999999999</v>
      </c>
      <c r="R3486" s="11">
        <v>15.3</v>
      </c>
      <c r="S3486" s="11">
        <v>19</v>
      </c>
      <c r="T3486" s="11">
        <v>17.8</v>
      </c>
      <c r="U3486" s="11">
        <v>18</v>
      </c>
      <c r="V3486" s="11">
        <v>17.5</v>
      </c>
      <c r="W3486" s="11">
        <v>16.5</v>
      </c>
      <c r="X3486" s="11">
        <v>18.100000000000001</v>
      </c>
      <c r="Y3486" s="78"/>
      <c r="Z3486" s="11">
        <v>62.16</v>
      </c>
      <c r="AA3486" s="11">
        <v>182.69</v>
      </c>
      <c r="AB3486" s="11">
        <v>95.79</v>
      </c>
      <c r="AC3486" s="11">
        <v>0.77</v>
      </c>
      <c r="AD3486" s="11">
        <v>4.1900000000000004</v>
      </c>
    </row>
    <row r="3487" spans="1:30" x14ac:dyDescent="0.25">
      <c r="A3487" s="1">
        <v>2019</v>
      </c>
      <c r="B3487" s="1">
        <v>5</v>
      </c>
      <c r="C3487" s="1">
        <v>26</v>
      </c>
      <c r="D3487" s="3">
        <v>8.3333333333333329E-2</v>
      </c>
      <c r="E3487" s="5">
        <v>3483</v>
      </c>
      <c r="G3487" s="15">
        <v>10.4</v>
      </c>
      <c r="H3487" s="15">
        <v>8</v>
      </c>
      <c r="I3487" s="15">
        <v>11.2</v>
      </c>
      <c r="J3487" s="15">
        <v>10.8</v>
      </c>
      <c r="K3487" s="15">
        <v>10.5</v>
      </c>
      <c r="L3487" s="15">
        <v>10.199999999999999</v>
      </c>
      <c r="N3487" s="88">
        <v>11.2</v>
      </c>
      <c r="O3487" s="104">
        <v>17</v>
      </c>
      <c r="Q3487" s="11">
        <v>17.399999999999999</v>
      </c>
      <c r="R3487" s="11">
        <v>15.3</v>
      </c>
      <c r="S3487" s="11">
        <v>19</v>
      </c>
      <c r="T3487" s="11">
        <v>17.8</v>
      </c>
      <c r="U3487" s="11">
        <v>18</v>
      </c>
      <c r="V3487" s="11">
        <v>17.5</v>
      </c>
      <c r="W3487" s="11">
        <v>16.5</v>
      </c>
      <c r="X3487" s="11">
        <v>18.100000000000001</v>
      </c>
      <c r="Y3487" s="78"/>
      <c r="Z3487" s="11">
        <v>62.16</v>
      </c>
      <c r="AA3487" s="11">
        <v>182.69</v>
      </c>
      <c r="AB3487" s="11">
        <v>95.79</v>
      </c>
      <c r="AC3487" s="11">
        <v>0.77</v>
      </c>
      <c r="AD3487" s="11">
        <v>4.1900000000000004</v>
      </c>
    </row>
    <row r="3488" spans="1:30" x14ac:dyDescent="0.25">
      <c r="A3488" s="1">
        <v>2019</v>
      </c>
      <c r="B3488" s="1">
        <v>5</v>
      </c>
      <c r="C3488" s="1">
        <v>26</v>
      </c>
      <c r="D3488" s="3">
        <v>0.125</v>
      </c>
      <c r="E3488" s="5">
        <v>3484</v>
      </c>
      <c r="G3488" s="15">
        <v>10.6</v>
      </c>
      <c r="H3488" s="15">
        <v>8.1</v>
      </c>
      <c r="I3488" s="15">
        <v>11.3</v>
      </c>
      <c r="J3488" s="15">
        <v>11</v>
      </c>
      <c r="K3488" s="15">
        <v>10.6</v>
      </c>
      <c r="L3488" s="15">
        <v>10.199999999999999</v>
      </c>
      <c r="N3488" s="88">
        <v>11.2</v>
      </c>
      <c r="O3488" s="104">
        <v>17</v>
      </c>
      <c r="Q3488" s="11">
        <v>17.399999999999999</v>
      </c>
      <c r="R3488" s="11">
        <v>15.3</v>
      </c>
      <c r="S3488" s="11">
        <v>19</v>
      </c>
      <c r="T3488" s="11">
        <v>17.8</v>
      </c>
      <c r="U3488" s="11">
        <v>18</v>
      </c>
      <c r="V3488" s="11">
        <v>17.5</v>
      </c>
      <c r="W3488" s="11">
        <v>16.5</v>
      </c>
      <c r="X3488" s="11">
        <v>18.100000000000001</v>
      </c>
      <c r="Y3488" s="78"/>
      <c r="Z3488" s="11">
        <v>62.16</v>
      </c>
      <c r="AA3488" s="11">
        <v>182.69</v>
      </c>
      <c r="AB3488" s="11">
        <v>95.79</v>
      </c>
      <c r="AC3488" s="11">
        <v>0.77</v>
      </c>
      <c r="AD3488" s="11">
        <v>4.1900000000000004</v>
      </c>
    </row>
    <row r="3489" spans="1:30" x14ac:dyDescent="0.25">
      <c r="A3489" s="1">
        <v>2019</v>
      </c>
      <c r="B3489" s="1">
        <v>5</v>
      </c>
      <c r="C3489" s="1">
        <v>26</v>
      </c>
      <c r="D3489" s="3">
        <v>0.16666666666666666</v>
      </c>
      <c r="E3489" s="5">
        <v>3485</v>
      </c>
      <c r="G3489" s="15">
        <v>10.9</v>
      </c>
      <c r="H3489" s="15">
        <v>10.1</v>
      </c>
      <c r="I3489" s="15">
        <v>11.4</v>
      </c>
      <c r="J3489" s="15">
        <v>11.2</v>
      </c>
      <c r="K3489" s="15">
        <v>10.9</v>
      </c>
      <c r="L3489" s="15">
        <v>10.5</v>
      </c>
      <c r="N3489" s="88">
        <v>11.2</v>
      </c>
      <c r="O3489" s="104">
        <v>17</v>
      </c>
      <c r="Q3489" s="11">
        <v>17.399999999999999</v>
      </c>
      <c r="R3489" s="11">
        <v>15.3</v>
      </c>
      <c r="S3489" s="11">
        <v>19</v>
      </c>
      <c r="T3489" s="11">
        <v>17.8</v>
      </c>
      <c r="U3489" s="11">
        <v>18</v>
      </c>
      <c r="V3489" s="11">
        <v>17.5</v>
      </c>
      <c r="W3489" s="11">
        <v>16.5</v>
      </c>
      <c r="X3489" s="11">
        <v>18.100000000000001</v>
      </c>
      <c r="Y3489" s="78"/>
      <c r="Z3489" s="11">
        <v>62.16</v>
      </c>
      <c r="AA3489" s="11">
        <v>182.69</v>
      </c>
      <c r="AB3489" s="11">
        <v>95.79</v>
      </c>
      <c r="AC3489" s="11">
        <v>0.77</v>
      </c>
      <c r="AD3489" s="11">
        <v>4.1900000000000004</v>
      </c>
    </row>
    <row r="3490" spans="1:30" x14ac:dyDescent="0.25">
      <c r="A3490" s="1">
        <v>2019</v>
      </c>
      <c r="B3490" s="1">
        <v>5</v>
      </c>
      <c r="C3490" s="1">
        <v>26</v>
      </c>
      <c r="D3490" s="3">
        <v>0.20833333333333334</v>
      </c>
      <c r="E3490" s="5">
        <v>3486</v>
      </c>
      <c r="G3490" s="15">
        <v>11.1</v>
      </c>
      <c r="H3490" s="15">
        <v>11.7</v>
      </c>
      <c r="I3490" s="15">
        <v>11.2</v>
      </c>
      <c r="J3490" s="15">
        <v>11.8</v>
      </c>
      <c r="K3490" s="15">
        <v>11.5</v>
      </c>
      <c r="L3490" s="15">
        <v>11</v>
      </c>
      <c r="N3490" s="88">
        <v>11.2</v>
      </c>
      <c r="O3490" s="104">
        <v>17</v>
      </c>
      <c r="Q3490" s="11">
        <v>17.399999999999999</v>
      </c>
      <c r="R3490" s="11">
        <v>15.3</v>
      </c>
      <c r="S3490" s="11">
        <v>19</v>
      </c>
      <c r="T3490" s="11">
        <v>17.8</v>
      </c>
      <c r="U3490" s="11">
        <v>18</v>
      </c>
      <c r="V3490" s="11">
        <v>17.5</v>
      </c>
      <c r="W3490" s="11">
        <v>16.5</v>
      </c>
      <c r="X3490" s="11">
        <v>18.100000000000001</v>
      </c>
      <c r="Y3490" s="78"/>
      <c r="Z3490" s="11">
        <v>62.16</v>
      </c>
      <c r="AA3490" s="11">
        <v>182.69</v>
      </c>
      <c r="AB3490" s="11">
        <v>95.79</v>
      </c>
      <c r="AC3490" s="11">
        <v>0.77</v>
      </c>
      <c r="AD3490" s="11">
        <v>4.1900000000000004</v>
      </c>
    </row>
    <row r="3491" spans="1:30" x14ac:dyDescent="0.25">
      <c r="A3491" s="1">
        <v>2019</v>
      </c>
      <c r="B3491" s="1">
        <v>5</v>
      </c>
      <c r="C3491" s="1">
        <v>26</v>
      </c>
      <c r="D3491" s="3">
        <v>0.25</v>
      </c>
      <c r="E3491" s="5">
        <v>3487</v>
      </c>
      <c r="G3491" s="15">
        <v>11.6</v>
      </c>
      <c r="H3491" s="15">
        <v>12.7</v>
      </c>
      <c r="I3491" s="15">
        <v>12.2</v>
      </c>
      <c r="J3491" s="15">
        <v>12.4</v>
      </c>
      <c r="K3491" s="15">
        <v>12.3</v>
      </c>
      <c r="L3491" s="15">
        <v>11.8</v>
      </c>
      <c r="N3491" s="88">
        <v>11.2</v>
      </c>
      <c r="O3491" s="104">
        <v>17</v>
      </c>
      <c r="Q3491" s="11">
        <v>17.399999999999999</v>
      </c>
      <c r="R3491" s="11">
        <v>15.3</v>
      </c>
      <c r="S3491" s="11">
        <v>19</v>
      </c>
      <c r="T3491" s="11">
        <v>17.8</v>
      </c>
      <c r="U3491" s="11">
        <v>18</v>
      </c>
      <c r="V3491" s="11">
        <v>17.5</v>
      </c>
      <c r="W3491" s="11">
        <v>16.5</v>
      </c>
      <c r="X3491" s="11">
        <v>18.100000000000001</v>
      </c>
      <c r="Y3491" s="78"/>
      <c r="Z3491" s="11">
        <v>62.16</v>
      </c>
      <c r="AA3491" s="11">
        <v>182.69</v>
      </c>
      <c r="AB3491" s="11">
        <v>95.79</v>
      </c>
      <c r="AC3491" s="11">
        <v>0.77</v>
      </c>
      <c r="AD3491" s="11">
        <v>4.1900000000000004</v>
      </c>
    </row>
    <row r="3492" spans="1:30" x14ac:dyDescent="0.25">
      <c r="A3492" s="1">
        <v>2019</v>
      </c>
      <c r="B3492" s="1">
        <v>5</v>
      </c>
      <c r="C3492" s="1">
        <v>26</v>
      </c>
      <c r="D3492" s="3">
        <v>0.29166666666666669</v>
      </c>
      <c r="E3492" s="5">
        <v>3488</v>
      </c>
      <c r="G3492" s="15">
        <v>13.2</v>
      </c>
      <c r="H3492" s="15">
        <v>12.2</v>
      </c>
      <c r="I3492" s="15">
        <v>11.8</v>
      </c>
      <c r="J3492" s="15">
        <v>12</v>
      </c>
      <c r="K3492" s="15">
        <v>12.5</v>
      </c>
      <c r="L3492" s="15">
        <v>11.9</v>
      </c>
      <c r="N3492" s="88">
        <v>11.2</v>
      </c>
      <c r="O3492" s="104">
        <v>17</v>
      </c>
      <c r="Q3492" s="11">
        <v>17.399999999999999</v>
      </c>
      <c r="R3492" s="11">
        <v>15.3</v>
      </c>
      <c r="S3492" s="11">
        <v>19</v>
      </c>
      <c r="T3492" s="11">
        <v>17.8</v>
      </c>
      <c r="U3492" s="11">
        <v>18</v>
      </c>
      <c r="V3492" s="11">
        <v>17.5</v>
      </c>
      <c r="W3492" s="11">
        <v>16.5</v>
      </c>
      <c r="X3492" s="11">
        <v>18.100000000000001</v>
      </c>
      <c r="Y3492" s="78"/>
      <c r="Z3492" s="11">
        <v>62.16</v>
      </c>
      <c r="AA3492" s="11">
        <v>182.69</v>
      </c>
      <c r="AB3492" s="11">
        <v>95.79</v>
      </c>
      <c r="AC3492" s="11">
        <v>0.77</v>
      </c>
      <c r="AD3492" s="11">
        <v>4.1900000000000004</v>
      </c>
    </row>
    <row r="3493" spans="1:30" x14ac:dyDescent="0.25">
      <c r="A3493" s="1">
        <v>2019</v>
      </c>
      <c r="B3493" s="1">
        <v>5</v>
      </c>
      <c r="C3493" s="1">
        <v>26</v>
      </c>
      <c r="D3493" s="3">
        <v>0.33333333333333331</v>
      </c>
      <c r="E3493" s="5">
        <v>3489</v>
      </c>
      <c r="G3493" s="15">
        <v>13.5</v>
      </c>
      <c r="H3493" s="15">
        <v>13</v>
      </c>
      <c r="I3493" s="15">
        <v>12</v>
      </c>
      <c r="J3493" s="15">
        <v>12.6</v>
      </c>
      <c r="K3493" s="15">
        <v>13.3</v>
      </c>
      <c r="L3493" s="15">
        <v>12.3</v>
      </c>
      <c r="N3493" s="88">
        <v>11.2</v>
      </c>
      <c r="O3493" s="104">
        <v>17</v>
      </c>
      <c r="Q3493" s="11">
        <v>17.399999999999999</v>
      </c>
      <c r="R3493" s="11">
        <v>15.3</v>
      </c>
      <c r="S3493" s="11">
        <v>19</v>
      </c>
      <c r="T3493" s="11">
        <v>17.8</v>
      </c>
      <c r="U3493" s="11">
        <v>18</v>
      </c>
      <c r="V3493" s="11">
        <v>17.5</v>
      </c>
      <c r="W3493" s="11">
        <v>16.5</v>
      </c>
      <c r="X3493" s="11">
        <v>18.100000000000001</v>
      </c>
      <c r="Y3493" s="78"/>
      <c r="Z3493" s="11">
        <v>62.16</v>
      </c>
      <c r="AA3493" s="11">
        <v>182.69</v>
      </c>
      <c r="AB3493" s="11">
        <v>95.79</v>
      </c>
      <c r="AC3493" s="11">
        <v>0.77</v>
      </c>
      <c r="AD3493" s="11">
        <v>4.1900000000000004</v>
      </c>
    </row>
    <row r="3494" spans="1:30" x14ac:dyDescent="0.25">
      <c r="A3494" s="1">
        <v>2019</v>
      </c>
      <c r="B3494" s="1">
        <v>5</v>
      </c>
      <c r="C3494" s="1">
        <v>26</v>
      </c>
      <c r="D3494" s="3">
        <v>0.375</v>
      </c>
      <c r="E3494" s="5">
        <v>3490</v>
      </c>
      <c r="G3494" s="15">
        <v>14.4</v>
      </c>
      <c r="H3494" s="15">
        <v>14.3</v>
      </c>
      <c r="I3494" s="15">
        <v>11.9</v>
      </c>
      <c r="J3494" s="15">
        <v>11.9</v>
      </c>
      <c r="K3494" s="15">
        <v>12.8</v>
      </c>
      <c r="L3494" s="15">
        <v>13.3</v>
      </c>
      <c r="N3494" s="88">
        <v>11.2</v>
      </c>
      <c r="O3494" s="104">
        <v>17</v>
      </c>
      <c r="Q3494" s="11">
        <v>17.399999999999999</v>
      </c>
      <c r="R3494" s="11">
        <v>15.3</v>
      </c>
      <c r="S3494" s="11">
        <v>19</v>
      </c>
      <c r="T3494" s="11">
        <v>17.8</v>
      </c>
      <c r="U3494" s="11">
        <v>18</v>
      </c>
      <c r="V3494" s="11">
        <v>17.5</v>
      </c>
      <c r="W3494" s="11">
        <v>16.5</v>
      </c>
      <c r="X3494" s="11">
        <v>18.100000000000001</v>
      </c>
      <c r="Y3494" s="78"/>
      <c r="Z3494" s="11">
        <v>62.16</v>
      </c>
      <c r="AA3494" s="11">
        <v>182.69</v>
      </c>
      <c r="AB3494" s="11">
        <v>95.79</v>
      </c>
      <c r="AC3494" s="11">
        <v>0.77</v>
      </c>
      <c r="AD3494" s="11">
        <v>4.1900000000000004</v>
      </c>
    </row>
    <row r="3495" spans="1:30" x14ac:dyDescent="0.25">
      <c r="A3495" s="1">
        <v>2019</v>
      </c>
      <c r="B3495" s="1">
        <v>5</v>
      </c>
      <c r="C3495" s="1">
        <v>26</v>
      </c>
      <c r="D3495" s="3">
        <v>0.41666666666666669</v>
      </c>
      <c r="E3495" s="5">
        <v>3491</v>
      </c>
      <c r="G3495" s="15">
        <v>15</v>
      </c>
      <c r="H3495" s="15">
        <v>14.8</v>
      </c>
      <c r="I3495" s="15">
        <v>11.9</v>
      </c>
      <c r="J3495" s="15">
        <v>11.5</v>
      </c>
      <c r="K3495" s="15">
        <v>12.3</v>
      </c>
      <c r="L3495" s="15">
        <v>13.9</v>
      </c>
      <c r="N3495" s="88">
        <v>11.2</v>
      </c>
      <c r="O3495" s="104">
        <v>17</v>
      </c>
      <c r="Q3495" s="11">
        <v>17.399999999999999</v>
      </c>
      <c r="R3495" s="11">
        <v>15.3</v>
      </c>
      <c r="S3495" s="11">
        <v>19</v>
      </c>
      <c r="T3495" s="11">
        <v>17.8</v>
      </c>
      <c r="U3495" s="11">
        <v>18</v>
      </c>
      <c r="V3495" s="11">
        <v>17.5</v>
      </c>
      <c r="W3495" s="11">
        <v>16.5</v>
      </c>
      <c r="X3495" s="11">
        <v>18.100000000000001</v>
      </c>
      <c r="Y3495" s="78"/>
      <c r="Z3495" s="11">
        <v>62.16</v>
      </c>
      <c r="AA3495" s="11">
        <v>182.69</v>
      </c>
      <c r="AB3495" s="11">
        <v>95.79</v>
      </c>
      <c r="AC3495" s="11">
        <v>0.77</v>
      </c>
      <c r="AD3495" s="11">
        <v>4.1900000000000004</v>
      </c>
    </row>
    <row r="3496" spans="1:30" x14ac:dyDescent="0.25">
      <c r="A3496" s="1">
        <v>2019</v>
      </c>
      <c r="B3496" s="1">
        <v>5</v>
      </c>
      <c r="C3496" s="1">
        <v>26</v>
      </c>
      <c r="D3496" s="3">
        <v>0.45833333333333331</v>
      </c>
      <c r="E3496" s="5">
        <v>3492</v>
      </c>
      <c r="G3496" s="15">
        <v>15.2</v>
      </c>
      <c r="H3496" s="15">
        <v>14.3</v>
      </c>
      <c r="I3496" s="15">
        <v>11.9</v>
      </c>
      <c r="J3496" s="15">
        <v>12</v>
      </c>
      <c r="K3496" s="15">
        <v>12.4</v>
      </c>
      <c r="L3496" s="15">
        <v>15</v>
      </c>
      <c r="N3496" s="88">
        <v>11.2</v>
      </c>
      <c r="O3496" s="104">
        <v>17</v>
      </c>
      <c r="Q3496" s="11">
        <v>17.399999999999999</v>
      </c>
      <c r="R3496" s="11">
        <v>15.3</v>
      </c>
      <c r="S3496" s="11">
        <v>19</v>
      </c>
      <c r="T3496" s="11">
        <v>17.8</v>
      </c>
      <c r="U3496" s="11">
        <v>18</v>
      </c>
      <c r="V3496" s="11">
        <v>17.5</v>
      </c>
      <c r="W3496" s="11">
        <v>16.5</v>
      </c>
      <c r="X3496" s="11">
        <v>18.100000000000001</v>
      </c>
      <c r="Y3496" s="78"/>
      <c r="Z3496" s="11">
        <v>62.16</v>
      </c>
      <c r="AA3496" s="11">
        <v>182.69</v>
      </c>
      <c r="AB3496" s="11">
        <v>95.79</v>
      </c>
      <c r="AC3496" s="11">
        <v>0.77</v>
      </c>
      <c r="AD3496" s="11">
        <v>4.1900000000000004</v>
      </c>
    </row>
    <row r="3497" spans="1:30" x14ac:dyDescent="0.25">
      <c r="A3497" s="1">
        <v>2019</v>
      </c>
      <c r="B3497" s="1">
        <v>5</v>
      </c>
      <c r="C3497" s="1">
        <v>26</v>
      </c>
      <c r="D3497" s="3">
        <v>0.5</v>
      </c>
      <c r="E3497" s="5">
        <v>3493</v>
      </c>
      <c r="G3497" s="15">
        <v>15.7</v>
      </c>
      <c r="H3497" s="15">
        <v>14.7</v>
      </c>
      <c r="I3497" s="15">
        <v>12.1</v>
      </c>
      <c r="J3497" s="15">
        <v>10.7</v>
      </c>
      <c r="K3497" s="15">
        <v>12.8</v>
      </c>
      <c r="L3497" s="15">
        <v>15.1</v>
      </c>
      <c r="N3497" s="88">
        <v>11.6</v>
      </c>
      <c r="O3497" s="104">
        <v>17</v>
      </c>
      <c r="Q3497" s="11">
        <v>17.399999999999999</v>
      </c>
      <c r="R3497" s="11">
        <v>15.3</v>
      </c>
      <c r="S3497" s="11">
        <v>19</v>
      </c>
      <c r="T3497" s="11">
        <v>17.8</v>
      </c>
      <c r="U3497" s="11">
        <v>18</v>
      </c>
      <c r="V3497" s="11">
        <v>17.5</v>
      </c>
      <c r="W3497" s="11">
        <v>16.5</v>
      </c>
      <c r="X3497" s="11">
        <v>18.100000000000001</v>
      </c>
      <c r="Y3497" s="78"/>
      <c r="Z3497" s="11">
        <v>62.16</v>
      </c>
      <c r="AA3497" s="11">
        <v>182.69</v>
      </c>
      <c r="AB3497" s="11">
        <v>95.79</v>
      </c>
      <c r="AC3497" s="11">
        <v>0.77</v>
      </c>
      <c r="AD3497" s="11">
        <v>4.1900000000000004</v>
      </c>
    </row>
    <row r="3498" spans="1:30" x14ac:dyDescent="0.25">
      <c r="A3498" s="1">
        <v>2019</v>
      </c>
      <c r="B3498" s="1">
        <v>5</v>
      </c>
      <c r="C3498" s="1">
        <v>26</v>
      </c>
      <c r="D3498" s="3">
        <v>0.54166666666666663</v>
      </c>
      <c r="E3498" s="5">
        <v>3494</v>
      </c>
      <c r="G3498" s="15">
        <v>16.100000000000001</v>
      </c>
      <c r="H3498" s="15">
        <v>15</v>
      </c>
      <c r="I3498" s="15">
        <v>12.1</v>
      </c>
      <c r="J3498" s="15">
        <v>10.8</v>
      </c>
      <c r="K3498" s="15">
        <v>12.9</v>
      </c>
      <c r="L3498" s="15">
        <v>15.2</v>
      </c>
      <c r="N3498" s="88">
        <v>11.6</v>
      </c>
      <c r="O3498" s="104">
        <v>17</v>
      </c>
      <c r="Q3498" s="11">
        <v>17.399999999999999</v>
      </c>
      <c r="R3498" s="11">
        <v>15.3</v>
      </c>
      <c r="S3498" s="11">
        <v>19</v>
      </c>
      <c r="T3498" s="11">
        <v>17.8</v>
      </c>
      <c r="U3498" s="11">
        <v>18</v>
      </c>
      <c r="V3498" s="11">
        <v>17.5</v>
      </c>
      <c r="W3498" s="11">
        <v>16.5</v>
      </c>
      <c r="X3498" s="11">
        <v>18.100000000000001</v>
      </c>
      <c r="Y3498" s="78"/>
      <c r="Z3498" s="11">
        <v>62.16</v>
      </c>
      <c r="AA3498" s="11">
        <v>182.69</v>
      </c>
      <c r="AB3498" s="11">
        <v>95.79</v>
      </c>
      <c r="AC3498" s="11">
        <v>0.77</v>
      </c>
      <c r="AD3498" s="11">
        <v>4.1900000000000004</v>
      </c>
    </row>
    <row r="3499" spans="1:30" x14ac:dyDescent="0.25">
      <c r="A3499" s="1">
        <v>2019</v>
      </c>
      <c r="B3499" s="1">
        <v>5</v>
      </c>
      <c r="C3499" s="1">
        <v>26</v>
      </c>
      <c r="D3499" s="3">
        <v>0.58333333333333337</v>
      </c>
      <c r="E3499" s="5">
        <v>3495</v>
      </c>
      <c r="G3499" s="15">
        <v>16.8</v>
      </c>
      <c r="H3499" s="15">
        <v>14.7</v>
      </c>
      <c r="I3499" s="15">
        <v>11.5</v>
      </c>
      <c r="J3499" s="15">
        <v>9.8000000000000007</v>
      </c>
      <c r="K3499" s="15">
        <v>12.8</v>
      </c>
      <c r="L3499" s="15">
        <v>15.1</v>
      </c>
      <c r="N3499" s="88">
        <v>11.6</v>
      </c>
      <c r="O3499" s="104">
        <v>17</v>
      </c>
      <c r="Q3499" s="11">
        <v>17.399999999999999</v>
      </c>
      <c r="R3499" s="11">
        <v>15.3</v>
      </c>
      <c r="S3499" s="11">
        <v>19</v>
      </c>
      <c r="T3499" s="11">
        <v>17.8</v>
      </c>
      <c r="U3499" s="11">
        <v>18</v>
      </c>
      <c r="V3499" s="11">
        <v>17.5</v>
      </c>
      <c r="W3499" s="11">
        <v>16.5</v>
      </c>
      <c r="X3499" s="11">
        <v>18.100000000000001</v>
      </c>
      <c r="Y3499" s="78"/>
      <c r="Z3499" s="11">
        <v>62.16</v>
      </c>
      <c r="AA3499" s="11">
        <v>182.69</v>
      </c>
      <c r="AB3499" s="11">
        <v>95.79</v>
      </c>
      <c r="AC3499" s="11">
        <v>0.77</v>
      </c>
      <c r="AD3499" s="11">
        <v>4.1900000000000004</v>
      </c>
    </row>
    <row r="3500" spans="1:30" x14ac:dyDescent="0.25">
      <c r="A3500" s="1">
        <v>2019</v>
      </c>
      <c r="B3500" s="1">
        <v>5</v>
      </c>
      <c r="C3500" s="1">
        <v>26</v>
      </c>
      <c r="D3500" s="3">
        <v>0.625</v>
      </c>
      <c r="E3500" s="5">
        <v>3496</v>
      </c>
      <c r="G3500" s="15">
        <v>16</v>
      </c>
      <c r="H3500" s="15">
        <v>14</v>
      </c>
      <c r="I3500" s="15">
        <v>11.3</v>
      </c>
      <c r="J3500" s="15">
        <v>9.6999999999999993</v>
      </c>
      <c r="K3500" s="15">
        <v>13.2</v>
      </c>
      <c r="L3500" s="15">
        <v>15.7</v>
      </c>
      <c r="N3500" s="88">
        <v>11.6</v>
      </c>
      <c r="O3500" s="104">
        <v>17</v>
      </c>
      <c r="Q3500" s="11">
        <v>17.399999999999999</v>
      </c>
      <c r="R3500" s="11">
        <v>15.3</v>
      </c>
      <c r="S3500" s="11">
        <v>19</v>
      </c>
      <c r="T3500" s="11">
        <v>17.8</v>
      </c>
      <c r="U3500" s="11">
        <v>18</v>
      </c>
      <c r="V3500" s="11">
        <v>17.5</v>
      </c>
      <c r="W3500" s="11">
        <v>16.5</v>
      </c>
      <c r="X3500" s="11">
        <v>18.100000000000001</v>
      </c>
      <c r="Y3500" s="78"/>
      <c r="Z3500" s="11">
        <v>62.16</v>
      </c>
      <c r="AA3500" s="11">
        <v>182.69</v>
      </c>
      <c r="AB3500" s="11">
        <v>95.79</v>
      </c>
      <c r="AC3500" s="11">
        <v>0.77</v>
      </c>
      <c r="AD3500" s="11">
        <v>4.1900000000000004</v>
      </c>
    </row>
    <row r="3501" spans="1:30" x14ac:dyDescent="0.25">
      <c r="A3501" s="1">
        <v>2019</v>
      </c>
      <c r="B3501" s="1">
        <v>5</v>
      </c>
      <c r="C3501" s="1">
        <v>26</v>
      </c>
      <c r="D3501" s="3">
        <v>0.66666666666666663</v>
      </c>
      <c r="E3501" s="5">
        <v>3497</v>
      </c>
      <c r="G3501" s="15">
        <v>16.399999999999999</v>
      </c>
      <c r="H3501" s="15">
        <v>13.6</v>
      </c>
      <c r="I3501" s="15">
        <v>10.7</v>
      </c>
      <c r="J3501" s="15">
        <v>9.3000000000000007</v>
      </c>
      <c r="K3501" s="15">
        <v>12</v>
      </c>
      <c r="L3501" s="15">
        <v>15.1</v>
      </c>
      <c r="N3501" s="88">
        <v>11.6</v>
      </c>
      <c r="O3501" s="104">
        <v>17</v>
      </c>
      <c r="Q3501" s="11">
        <v>17.399999999999999</v>
      </c>
      <c r="R3501" s="11">
        <v>15.3</v>
      </c>
      <c r="S3501" s="11">
        <v>19</v>
      </c>
      <c r="T3501" s="11">
        <v>17.8</v>
      </c>
      <c r="U3501" s="11">
        <v>18</v>
      </c>
      <c r="V3501" s="11">
        <v>17.5</v>
      </c>
      <c r="W3501" s="11">
        <v>16.5</v>
      </c>
      <c r="X3501" s="11">
        <v>18.100000000000001</v>
      </c>
      <c r="Y3501" s="78"/>
      <c r="Z3501" s="11">
        <v>62.16</v>
      </c>
      <c r="AA3501" s="11">
        <v>182.69</v>
      </c>
      <c r="AB3501" s="11">
        <v>95.79</v>
      </c>
      <c r="AC3501" s="11">
        <v>0.77</v>
      </c>
      <c r="AD3501" s="11">
        <v>4.1900000000000004</v>
      </c>
    </row>
    <row r="3502" spans="1:30" x14ac:dyDescent="0.25">
      <c r="A3502" s="1">
        <v>2019</v>
      </c>
      <c r="B3502" s="1">
        <v>5</v>
      </c>
      <c r="C3502" s="1">
        <v>26</v>
      </c>
      <c r="D3502" s="3">
        <v>0.70833333333333337</v>
      </c>
      <c r="E3502" s="5">
        <v>3498</v>
      </c>
      <c r="G3502" s="15">
        <v>16.100000000000001</v>
      </c>
      <c r="H3502" s="15">
        <v>14</v>
      </c>
      <c r="I3502" s="15">
        <v>10.6</v>
      </c>
      <c r="J3502" s="15">
        <v>9.6</v>
      </c>
      <c r="K3502" s="15">
        <v>11.8</v>
      </c>
      <c r="L3502" s="15">
        <v>15.1</v>
      </c>
      <c r="N3502" s="88">
        <v>11.6</v>
      </c>
      <c r="O3502" s="104">
        <v>17</v>
      </c>
      <c r="Q3502" s="11">
        <v>17.399999999999999</v>
      </c>
      <c r="R3502" s="11">
        <v>15.3</v>
      </c>
      <c r="S3502" s="11">
        <v>19</v>
      </c>
      <c r="T3502" s="11">
        <v>17.8</v>
      </c>
      <c r="U3502" s="11">
        <v>18</v>
      </c>
      <c r="V3502" s="11">
        <v>17.5</v>
      </c>
      <c r="W3502" s="11">
        <v>16.5</v>
      </c>
      <c r="X3502" s="11">
        <v>18.100000000000001</v>
      </c>
      <c r="Y3502" s="78"/>
      <c r="Z3502" s="11">
        <v>62.16</v>
      </c>
      <c r="AA3502" s="11">
        <v>182.69</v>
      </c>
      <c r="AB3502" s="11">
        <v>95.79</v>
      </c>
      <c r="AC3502" s="11">
        <v>0.77</v>
      </c>
      <c r="AD3502" s="11">
        <v>4.1900000000000004</v>
      </c>
    </row>
    <row r="3503" spans="1:30" x14ac:dyDescent="0.25">
      <c r="A3503" s="1">
        <v>2019</v>
      </c>
      <c r="B3503" s="1">
        <v>5</v>
      </c>
      <c r="C3503" s="1">
        <v>26</v>
      </c>
      <c r="D3503" s="3">
        <v>0.75</v>
      </c>
      <c r="E3503" s="5">
        <v>3499</v>
      </c>
      <c r="G3503" s="15">
        <v>14.2</v>
      </c>
      <c r="H3503" s="15">
        <v>13.5</v>
      </c>
      <c r="I3503" s="15">
        <v>11.2</v>
      </c>
      <c r="J3503" s="15">
        <v>9.8000000000000007</v>
      </c>
      <c r="K3503" s="15">
        <v>11.7</v>
      </c>
      <c r="L3503" s="15">
        <v>15</v>
      </c>
      <c r="N3503" s="88">
        <v>11.6</v>
      </c>
      <c r="O3503" s="104">
        <v>17</v>
      </c>
      <c r="Q3503" s="11">
        <v>17.399999999999999</v>
      </c>
      <c r="R3503" s="11">
        <v>15.3</v>
      </c>
      <c r="S3503" s="11">
        <v>19</v>
      </c>
      <c r="T3503" s="11">
        <v>17.8</v>
      </c>
      <c r="U3503" s="11">
        <v>18</v>
      </c>
      <c r="V3503" s="11">
        <v>17.5</v>
      </c>
      <c r="W3503" s="11">
        <v>16.5</v>
      </c>
      <c r="X3503" s="11">
        <v>18.100000000000001</v>
      </c>
      <c r="Y3503" s="78"/>
      <c r="Z3503" s="11">
        <v>62.16</v>
      </c>
      <c r="AA3503" s="11">
        <v>182.69</v>
      </c>
      <c r="AB3503" s="11">
        <v>95.79</v>
      </c>
      <c r="AC3503" s="11">
        <v>0.77</v>
      </c>
      <c r="AD3503" s="11">
        <v>4.1900000000000004</v>
      </c>
    </row>
    <row r="3504" spans="1:30" x14ac:dyDescent="0.25">
      <c r="A3504" s="1">
        <v>2019</v>
      </c>
      <c r="B3504" s="1">
        <v>5</v>
      </c>
      <c r="C3504" s="1">
        <v>26</v>
      </c>
      <c r="D3504" s="3">
        <v>0.79166666666666663</v>
      </c>
      <c r="E3504" s="5">
        <v>3500</v>
      </c>
      <c r="G3504" s="15">
        <v>13.7</v>
      </c>
      <c r="H3504" s="15">
        <v>12.9</v>
      </c>
      <c r="I3504" s="15">
        <v>11.5</v>
      </c>
      <c r="J3504" s="15">
        <v>10.4</v>
      </c>
      <c r="K3504" s="15">
        <v>10.5</v>
      </c>
      <c r="L3504" s="15">
        <v>13.2</v>
      </c>
      <c r="N3504" s="88">
        <v>11.6</v>
      </c>
      <c r="O3504" s="104">
        <v>17</v>
      </c>
      <c r="Q3504" s="11">
        <v>17.399999999999999</v>
      </c>
      <c r="R3504" s="11">
        <v>15.3</v>
      </c>
      <c r="S3504" s="11">
        <v>19</v>
      </c>
      <c r="T3504" s="11">
        <v>17.8</v>
      </c>
      <c r="U3504" s="11">
        <v>18</v>
      </c>
      <c r="V3504" s="11">
        <v>17.5</v>
      </c>
      <c r="W3504" s="11">
        <v>16.5</v>
      </c>
      <c r="X3504" s="11">
        <v>18.100000000000001</v>
      </c>
      <c r="Y3504" s="78"/>
      <c r="Z3504" s="11">
        <v>62.16</v>
      </c>
      <c r="AA3504" s="11">
        <v>182.69</v>
      </c>
      <c r="AB3504" s="11">
        <v>95.79</v>
      </c>
      <c r="AC3504" s="11">
        <v>0.77</v>
      </c>
      <c r="AD3504" s="11">
        <v>4.1900000000000004</v>
      </c>
    </row>
    <row r="3505" spans="1:30" x14ac:dyDescent="0.25">
      <c r="A3505" s="1">
        <v>2019</v>
      </c>
      <c r="B3505" s="1">
        <v>5</v>
      </c>
      <c r="C3505" s="1">
        <v>26</v>
      </c>
      <c r="D3505" s="3">
        <v>0.83333333333333337</v>
      </c>
      <c r="E3505" s="5">
        <v>3501</v>
      </c>
      <c r="G3505" s="15">
        <v>13.9</v>
      </c>
      <c r="H3505" s="15">
        <v>13.5</v>
      </c>
      <c r="I3505" s="15">
        <v>11.5</v>
      </c>
      <c r="J3505" s="15">
        <v>10.199999999999999</v>
      </c>
      <c r="K3505" s="15">
        <v>10.7</v>
      </c>
      <c r="L3505" s="15">
        <v>12.7</v>
      </c>
      <c r="N3505" s="88">
        <v>11.6</v>
      </c>
      <c r="O3505" s="104">
        <v>17</v>
      </c>
      <c r="Q3505" s="11">
        <v>17.399999999999999</v>
      </c>
      <c r="R3505" s="11">
        <v>15.3</v>
      </c>
      <c r="S3505" s="11">
        <v>19</v>
      </c>
      <c r="T3505" s="11">
        <v>17.8</v>
      </c>
      <c r="U3505" s="11">
        <v>18</v>
      </c>
      <c r="V3505" s="11">
        <v>17.5</v>
      </c>
      <c r="W3505" s="11">
        <v>16.5</v>
      </c>
      <c r="X3505" s="11">
        <v>18.100000000000001</v>
      </c>
      <c r="Y3505" s="78"/>
      <c r="Z3505" s="11">
        <v>62.16</v>
      </c>
      <c r="AA3505" s="11">
        <v>182.69</v>
      </c>
      <c r="AB3505" s="11">
        <v>95.79</v>
      </c>
      <c r="AC3505" s="11">
        <v>0.77</v>
      </c>
      <c r="AD3505" s="11">
        <v>4.1900000000000004</v>
      </c>
    </row>
    <row r="3506" spans="1:30" x14ac:dyDescent="0.25">
      <c r="A3506" s="1">
        <v>2019</v>
      </c>
      <c r="B3506" s="1">
        <v>5</v>
      </c>
      <c r="C3506" s="1">
        <v>26</v>
      </c>
      <c r="D3506" s="3">
        <v>0.875</v>
      </c>
      <c r="E3506" s="5">
        <v>3502</v>
      </c>
      <c r="G3506" s="15">
        <v>14.3</v>
      </c>
      <c r="H3506" s="15">
        <v>14.1</v>
      </c>
      <c r="I3506" s="15">
        <v>11.4</v>
      </c>
      <c r="J3506" s="15">
        <v>10.199999999999999</v>
      </c>
      <c r="K3506" s="15">
        <v>11</v>
      </c>
      <c r="L3506" s="15">
        <v>12.8</v>
      </c>
      <c r="N3506" s="88">
        <v>11.6</v>
      </c>
      <c r="O3506" s="104">
        <v>17</v>
      </c>
      <c r="Q3506" s="11">
        <v>17.399999999999999</v>
      </c>
      <c r="R3506" s="11">
        <v>15.3</v>
      </c>
      <c r="S3506" s="11">
        <v>19</v>
      </c>
      <c r="T3506" s="11">
        <v>17.8</v>
      </c>
      <c r="U3506" s="11">
        <v>18</v>
      </c>
      <c r="V3506" s="11">
        <v>17.5</v>
      </c>
      <c r="W3506" s="11">
        <v>16.5</v>
      </c>
      <c r="X3506" s="11">
        <v>18.100000000000001</v>
      </c>
      <c r="Y3506" s="78"/>
      <c r="Z3506" s="11">
        <v>62.16</v>
      </c>
      <c r="AA3506" s="11">
        <v>182.69</v>
      </c>
      <c r="AB3506" s="11">
        <v>95.79</v>
      </c>
      <c r="AC3506" s="11">
        <v>0.77</v>
      </c>
      <c r="AD3506" s="11">
        <v>4.1900000000000004</v>
      </c>
    </row>
    <row r="3507" spans="1:30" x14ac:dyDescent="0.25">
      <c r="A3507" s="1">
        <v>2019</v>
      </c>
      <c r="B3507" s="1">
        <v>5</v>
      </c>
      <c r="C3507" s="1">
        <v>26</v>
      </c>
      <c r="D3507" s="3">
        <v>0.91666666666666663</v>
      </c>
      <c r="E3507" s="5">
        <v>3503</v>
      </c>
      <c r="G3507" s="15">
        <v>14.5</v>
      </c>
      <c r="H3507" s="15">
        <v>14.5</v>
      </c>
      <c r="I3507" s="15">
        <v>11.1</v>
      </c>
      <c r="J3507" s="15">
        <v>10</v>
      </c>
      <c r="K3507" s="15">
        <v>11.2</v>
      </c>
      <c r="L3507" s="15">
        <v>12.9</v>
      </c>
      <c r="N3507" s="88">
        <v>11.6</v>
      </c>
      <c r="O3507" s="104">
        <v>17</v>
      </c>
      <c r="Q3507" s="11">
        <v>17.399999999999999</v>
      </c>
      <c r="R3507" s="11">
        <v>15.3</v>
      </c>
      <c r="S3507" s="11">
        <v>19</v>
      </c>
      <c r="T3507" s="11">
        <v>17.8</v>
      </c>
      <c r="U3507" s="11">
        <v>18</v>
      </c>
      <c r="V3507" s="11">
        <v>17.5</v>
      </c>
      <c r="W3507" s="11">
        <v>16.5</v>
      </c>
      <c r="X3507" s="11">
        <v>18.100000000000001</v>
      </c>
      <c r="Y3507" s="78"/>
      <c r="Z3507" s="11">
        <v>62.16</v>
      </c>
      <c r="AA3507" s="11">
        <v>182.69</v>
      </c>
      <c r="AB3507" s="11">
        <v>95.79</v>
      </c>
      <c r="AC3507" s="11">
        <v>0.77</v>
      </c>
      <c r="AD3507" s="11">
        <v>4.1900000000000004</v>
      </c>
    </row>
    <row r="3508" spans="1:30" x14ac:dyDescent="0.25">
      <c r="A3508" s="1">
        <v>2019</v>
      </c>
      <c r="B3508" s="1">
        <v>5</v>
      </c>
      <c r="C3508" s="1">
        <v>26</v>
      </c>
      <c r="D3508" s="3">
        <v>0.95833333333333337</v>
      </c>
      <c r="E3508" s="5">
        <v>3504</v>
      </c>
      <c r="G3508" s="15">
        <v>15.2</v>
      </c>
      <c r="H3508" s="15">
        <v>13.6</v>
      </c>
      <c r="I3508" s="15">
        <v>10.9</v>
      </c>
      <c r="J3508" s="15">
        <v>9.6</v>
      </c>
      <c r="K3508" s="15">
        <v>10.8</v>
      </c>
      <c r="L3508" s="15">
        <v>13.9</v>
      </c>
      <c r="N3508" s="88">
        <v>11.6</v>
      </c>
      <c r="O3508" s="104">
        <v>17</v>
      </c>
      <c r="Q3508" s="11">
        <v>17.399999999999999</v>
      </c>
      <c r="R3508" s="11">
        <v>15.3</v>
      </c>
      <c r="S3508" s="11">
        <v>19</v>
      </c>
      <c r="T3508" s="11">
        <v>17.8</v>
      </c>
      <c r="U3508" s="11">
        <v>18</v>
      </c>
      <c r="V3508" s="11">
        <v>17.5</v>
      </c>
      <c r="W3508" s="11">
        <v>16.5</v>
      </c>
      <c r="X3508" s="11">
        <v>18.100000000000001</v>
      </c>
      <c r="Y3508" s="78"/>
      <c r="Z3508" s="11">
        <v>62.16</v>
      </c>
      <c r="AA3508" s="11">
        <v>182.69</v>
      </c>
      <c r="AB3508" s="11">
        <v>95.79</v>
      </c>
      <c r="AC3508" s="11">
        <v>0.77</v>
      </c>
      <c r="AD3508" s="11">
        <v>4.1900000000000004</v>
      </c>
    </row>
    <row r="3509" spans="1:30" x14ac:dyDescent="0.25">
      <c r="A3509" s="1">
        <v>2019</v>
      </c>
      <c r="B3509" s="1">
        <v>5</v>
      </c>
      <c r="C3509" s="1">
        <v>27</v>
      </c>
      <c r="D3509" s="3">
        <v>0</v>
      </c>
      <c r="E3509" s="5">
        <v>3505</v>
      </c>
      <c r="G3509" s="15">
        <v>15.1</v>
      </c>
      <c r="H3509" s="15">
        <v>11.9</v>
      </c>
      <c r="I3509" s="15">
        <v>10.8</v>
      </c>
      <c r="J3509" s="15">
        <v>9.4</v>
      </c>
      <c r="K3509" s="15">
        <v>10</v>
      </c>
      <c r="L3509" s="15">
        <v>14.4</v>
      </c>
      <c r="N3509" s="88">
        <v>11</v>
      </c>
      <c r="O3509" s="104">
        <v>15.6</v>
      </c>
      <c r="Q3509" s="11">
        <v>15.7</v>
      </c>
      <c r="R3509" s="11">
        <v>14.4</v>
      </c>
      <c r="S3509" s="11">
        <v>19.600000000000001</v>
      </c>
      <c r="T3509" s="11">
        <v>17.8</v>
      </c>
      <c r="U3509" s="11">
        <v>17.3</v>
      </c>
      <c r="V3509" s="11">
        <v>17</v>
      </c>
      <c r="W3509" s="11">
        <v>16</v>
      </c>
      <c r="X3509" s="11">
        <v>17.3</v>
      </c>
      <c r="Y3509" s="78"/>
      <c r="Z3509" s="11">
        <v>58.63</v>
      </c>
      <c r="AA3509" s="11">
        <v>179.07</v>
      </c>
      <c r="AB3509" s="11">
        <v>95.02</v>
      </c>
      <c r="AC3509" s="11">
        <v>0.96</v>
      </c>
      <c r="AD3509" s="11">
        <v>5.81</v>
      </c>
    </row>
    <row r="3510" spans="1:30" x14ac:dyDescent="0.25">
      <c r="A3510" s="1">
        <v>2019</v>
      </c>
      <c r="B3510" s="1">
        <v>5</v>
      </c>
      <c r="C3510" s="1">
        <v>27</v>
      </c>
      <c r="D3510" s="3">
        <v>4.1666666666666664E-2</v>
      </c>
      <c r="E3510" s="5">
        <v>3506</v>
      </c>
      <c r="G3510" s="15">
        <v>15.4</v>
      </c>
      <c r="H3510" s="15">
        <v>11.9</v>
      </c>
      <c r="I3510" s="15">
        <v>10.7</v>
      </c>
      <c r="J3510" s="15">
        <v>9.3000000000000007</v>
      </c>
      <c r="K3510" s="15">
        <v>10.1</v>
      </c>
      <c r="L3510" s="15">
        <v>14.3</v>
      </c>
      <c r="N3510" s="88">
        <v>11</v>
      </c>
      <c r="O3510" s="104">
        <v>15.6</v>
      </c>
      <c r="Q3510" s="11">
        <v>15.7</v>
      </c>
      <c r="R3510" s="11">
        <v>14.4</v>
      </c>
      <c r="S3510" s="11">
        <v>19.600000000000001</v>
      </c>
      <c r="T3510" s="11">
        <v>17.8</v>
      </c>
      <c r="U3510" s="11">
        <v>17.3</v>
      </c>
      <c r="V3510" s="11">
        <v>17</v>
      </c>
      <c r="W3510" s="11">
        <v>16</v>
      </c>
      <c r="X3510" s="11">
        <v>17.3</v>
      </c>
      <c r="Y3510" s="78"/>
      <c r="Z3510" s="11">
        <v>58.63</v>
      </c>
      <c r="AA3510" s="11">
        <v>179.07</v>
      </c>
      <c r="AB3510" s="11">
        <v>95.02</v>
      </c>
      <c r="AC3510" s="11">
        <v>0.96</v>
      </c>
      <c r="AD3510" s="11">
        <v>5.81</v>
      </c>
    </row>
    <row r="3511" spans="1:30" x14ac:dyDescent="0.25">
      <c r="A3511" s="1">
        <v>2019</v>
      </c>
      <c r="B3511" s="1">
        <v>5</v>
      </c>
      <c r="C3511" s="1">
        <v>27</v>
      </c>
      <c r="D3511" s="3">
        <v>8.3333333333333329E-2</v>
      </c>
      <c r="E3511" s="5">
        <v>3507</v>
      </c>
      <c r="G3511" s="15">
        <v>15.2</v>
      </c>
      <c r="H3511" s="15">
        <v>12</v>
      </c>
      <c r="I3511" s="15">
        <v>10.7</v>
      </c>
      <c r="J3511" s="15">
        <v>9</v>
      </c>
      <c r="K3511" s="15">
        <v>9.8000000000000007</v>
      </c>
      <c r="L3511" s="15">
        <v>14</v>
      </c>
      <c r="N3511" s="88">
        <v>11</v>
      </c>
      <c r="O3511" s="104">
        <v>15.6</v>
      </c>
      <c r="Q3511" s="11">
        <v>15.7</v>
      </c>
      <c r="R3511" s="11">
        <v>14.4</v>
      </c>
      <c r="S3511" s="11">
        <v>19.600000000000001</v>
      </c>
      <c r="T3511" s="11">
        <v>17.8</v>
      </c>
      <c r="U3511" s="11">
        <v>17.3</v>
      </c>
      <c r="V3511" s="11">
        <v>17</v>
      </c>
      <c r="W3511" s="11">
        <v>16</v>
      </c>
      <c r="X3511" s="11">
        <v>17.3</v>
      </c>
      <c r="Y3511" s="78"/>
      <c r="Z3511" s="11">
        <v>58.63</v>
      </c>
      <c r="AA3511" s="11">
        <v>179.07</v>
      </c>
      <c r="AB3511" s="11">
        <v>95.02</v>
      </c>
      <c r="AC3511" s="11">
        <v>0.96</v>
      </c>
      <c r="AD3511" s="11">
        <v>5.81</v>
      </c>
    </row>
    <row r="3512" spans="1:30" x14ac:dyDescent="0.25">
      <c r="A3512" s="1">
        <v>2019</v>
      </c>
      <c r="B3512" s="1">
        <v>5</v>
      </c>
      <c r="C3512" s="1">
        <v>27</v>
      </c>
      <c r="D3512" s="3">
        <v>0.125</v>
      </c>
      <c r="E3512" s="5">
        <v>3508</v>
      </c>
      <c r="G3512" s="15">
        <v>15.2</v>
      </c>
      <c r="H3512" s="15">
        <v>12.8</v>
      </c>
      <c r="I3512" s="15">
        <v>11</v>
      </c>
      <c r="J3512" s="15">
        <v>9.3000000000000007</v>
      </c>
      <c r="K3512" s="15">
        <v>10.3</v>
      </c>
      <c r="L3512" s="15">
        <v>14.4</v>
      </c>
      <c r="N3512" s="88">
        <v>11</v>
      </c>
      <c r="O3512" s="104">
        <v>15.6</v>
      </c>
      <c r="Q3512" s="11">
        <v>15.7</v>
      </c>
      <c r="R3512" s="11">
        <v>14.4</v>
      </c>
      <c r="S3512" s="11">
        <v>19.600000000000001</v>
      </c>
      <c r="T3512" s="11">
        <v>17.8</v>
      </c>
      <c r="U3512" s="11">
        <v>17.3</v>
      </c>
      <c r="V3512" s="11">
        <v>17</v>
      </c>
      <c r="W3512" s="11">
        <v>16</v>
      </c>
      <c r="X3512" s="11">
        <v>17.3</v>
      </c>
      <c r="Y3512" s="78"/>
      <c r="Z3512" s="11">
        <v>58.63</v>
      </c>
      <c r="AA3512" s="11">
        <v>179.07</v>
      </c>
      <c r="AB3512" s="11">
        <v>95.02</v>
      </c>
      <c r="AC3512" s="11">
        <v>0.96</v>
      </c>
      <c r="AD3512" s="11">
        <v>5.81</v>
      </c>
    </row>
    <row r="3513" spans="1:30" x14ac:dyDescent="0.25">
      <c r="A3513" s="1">
        <v>2019</v>
      </c>
      <c r="B3513" s="1">
        <v>5</v>
      </c>
      <c r="C3513" s="1">
        <v>27</v>
      </c>
      <c r="D3513" s="3">
        <v>0.16666666666666666</v>
      </c>
      <c r="E3513" s="5">
        <v>3509</v>
      </c>
      <c r="G3513" s="15">
        <v>15.2</v>
      </c>
      <c r="H3513" s="15">
        <v>13.3</v>
      </c>
      <c r="I3513" s="15">
        <v>11.5</v>
      </c>
      <c r="J3513" s="15">
        <v>9.8000000000000007</v>
      </c>
      <c r="K3513" s="15">
        <v>11.1</v>
      </c>
      <c r="L3513" s="15">
        <v>14.6</v>
      </c>
      <c r="N3513" s="88">
        <v>11</v>
      </c>
      <c r="O3513" s="104">
        <v>15.6</v>
      </c>
      <c r="Q3513" s="11">
        <v>15.7</v>
      </c>
      <c r="R3513" s="11">
        <v>14.4</v>
      </c>
      <c r="S3513" s="11">
        <v>19.600000000000001</v>
      </c>
      <c r="T3513" s="11">
        <v>17.8</v>
      </c>
      <c r="U3513" s="11">
        <v>17.3</v>
      </c>
      <c r="V3513" s="11">
        <v>17</v>
      </c>
      <c r="W3513" s="11">
        <v>16</v>
      </c>
      <c r="X3513" s="11">
        <v>17.3</v>
      </c>
      <c r="Y3513" s="78"/>
      <c r="Z3513" s="11">
        <v>58.63</v>
      </c>
      <c r="AA3513" s="11">
        <v>179.07</v>
      </c>
      <c r="AB3513" s="11">
        <v>95.02</v>
      </c>
      <c r="AC3513" s="11">
        <v>0.96</v>
      </c>
      <c r="AD3513" s="11">
        <v>5.81</v>
      </c>
    </row>
    <row r="3514" spans="1:30" x14ac:dyDescent="0.25">
      <c r="A3514" s="1">
        <v>2019</v>
      </c>
      <c r="B3514" s="1">
        <v>5</v>
      </c>
      <c r="C3514" s="1">
        <v>27</v>
      </c>
      <c r="D3514" s="3">
        <v>0.20833333333333334</v>
      </c>
      <c r="E3514" s="5">
        <v>3510</v>
      </c>
      <c r="G3514" s="15">
        <v>14.8</v>
      </c>
      <c r="H3514" s="15">
        <v>14.3</v>
      </c>
      <c r="I3514" s="15">
        <v>11.7</v>
      </c>
      <c r="J3514" s="15">
        <v>10.9</v>
      </c>
      <c r="K3514" s="15">
        <v>11.9</v>
      </c>
      <c r="L3514" s="15">
        <v>14.8</v>
      </c>
      <c r="N3514" s="88">
        <v>11</v>
      </c>
      <c r="O3514" s="104">
        <v>15.6</v>
      </c>
      <c r="Q3514" s="11">
        <v>15.7</v>
      </c>
      <c r="R3514" s="11">
        <v>14.4</v>
      </c>
      <c r="S3514" s="11">
        <v>19.600000000000001</v>
      </c>
      <c r="T3514" s="11">
        <v>17.8</v>
      </c>
      <c r="U3514" s="11">
        <v>17.3</v>
      </c>
      <c r="V3514" s="11">
        <v>17</v>
      </c>
      <c r="W3514" s="11">
        <v>16</v>
      </c>
      <c r="X3514" s="11">
        <v>17.3</v>
      </c>
      <c r="Y3514" s="78"/>
      <c r="Z3514" s="11">
        <v>58.63</v>
      </c>
      <c r="AA3514" s="11">
        <v>179.07</v>
      </c>
      <c r="AB3514" s="11">
        <v>95.02</v>
      </c>
      <c r="AC3514" s="11">
        <v>0.96</v>
      </c>
      <c r="AD3514" s="11">
        <v>5.81</v>
      </c>
    </row>
    <row r="3515" spans="1:30" x14ac:dyDescent="0.25">
      <c r="A3515" s="1">
        <v>2019</v>
      </c>
      <c r="B3515" s="1">
        <v>5</v>
      </c>
      <c r="C3515" s="1">
        <v>27</v>
      </c>
      <c r="D3515" s="3">
        <v>0.25</v>
      </c>
      <c r="E3515" s="5">
        <v>3511</v>
      </c>
      <c r="G3515" s="15">
        <v>15.3</v>
      </c>
      <c r="H3515" s="15">
        <v>14.9</v>
      </c>
      <c r="I3515" s="15">
        <v>12.8</v>
      </c>
      <c r="J3515" s="15">
        <v>11.1</v>
      </c>
      <c r="K3515" s="15">
        <v>12.3</v>
      </c>
      <c r="L3515" s="15">
        <v>14.9</v>
      </c>
      <c r="N3515" s="88">
        <v>11</v>
      </c>
      <c r="O3515" s="104">
        <v>15.6</v>
      </c>
      <c r="Q3515" s="11">
        <v>15.7</v>
      </c>
      <c r="R3515" s="11">
        <v>14.4</v>
      </c>
      <c r="S3515" s="11">
        <v>19.600000000000001</v>
      </c>
      <c r="T3515" s="11">
        <v>17.8</v>
      </c>
      <c r="U3515" s="11">
        <v>17.3</v>
      </c>
      <c r="V3515" s="11">
        <v>17</v>
      </c>
      <c r="W3515" s="11">
        <v>16</v>
      </c>
      <c r="X3515" s="11">
        <v>17.3</v>
      </c>
      <c r="Y3515" s="78"/>
      <c r="Z3515" s="11">
        <v>58.63</v>
      </c>
      <c r="AA3515" s="11">
        <v>179.07</v>
      </c>
      <c r="AB3515" s="11">
        <v>95.02</v>
      </c>
      <c r="AC3515" s="11">
        <v>0.96</v>
      </c>
      <c r="AD3515" s="11">
        <v>5.81</v>
      </c>
    </row>
    <row r="3516" spans="1:30" x14ac:dyDescent="0.25">
      <c r="A3516" s="1">
        <v>2019</v>
      </c>
      <c r="B3516" s="1">
        <v>5</v>
      </c>
      <c r="C3516" s="1">
        <v>27</v>
      </c>
      <c r="D3516" s="3">
        <v>0.29166666666666669</v>
      </c>
      <c r="E3516" s="5">
        <v>3512</v>
      </c>
      <c r="G3516" s="15">
        <v>17.600000000000001</v>
      </c>
      <c r="H3516" s="15">
        <v>16.100000000000001</v>
      </c>
      <c r="I3516" s="15">
        <v>12.5</v>
      </c>
      <c r="J3516" s="15">
        <v>11.5</v>
      </c>
      <c r="K3516" s="15">
        <v>13.1</v>
      </c>
      <c r="L3516" s="15">
        <v>15.5</v>
      </c>
      <c r="N3516" s="88">
        <v>11</v>
      </c>
      <c r="O3516" s="104">
        <v>15.6</v>
      </c>
      <c r="Q3516" s="11">
        <v>15.7</v>
      </c>
      <c r="R3516" s="11">
        <v>14.4</v>
      </c>
      <c r="S3516" s="11">
        <v>19.600000000000001</v>
      </c>
      <c r="T3516" s="11">
        <v>17.8</v>
      </c>
      <c r="U3516" s="11">
        <v>17.3</v>
      </c>
      <c r="V3516" s="11">
        <v>17</v>
      </c>
      <c r="W3516" s="11">
        <v>16</v>
      </c>
      <c r="X3516" s="11">
        <v>17.3</v>
      </c>
      <c r="Y3516" s="78"/>
      <c r="Z3516" s="11">
        <v>58.63</v>
      </c>
      <c r="AA3516" s="11">
        <v>179.07</v>
      </c>
      <c r="AB3516" s="11">
        <v>95.02</v>
      </c>
      <c r="AC3516" s="11">
        <v>0.96</v>
      </c>
      <c r="AD3516" s="11">
        <v>5.81</v>
      </c>
    </row>
    <row r="3517" spans="1:30" x14ac:dyDescent="0.25">
      <c r="A3517" s="1">
        <v>2019</v>
      </c>
      <c r="B3517" s="1">
        <v>5</v>
      </c>
      <c r="C3517" s="1">
        <v>27</v>
      </c>
      <c r="D3517" s="3">
        <v>0.33333333333333331</v>
      </c>
      <c r="E3517" s="5">
        <v>3513</v>
      </c>
      <c r="G3517" s="15">
        <v>19.5</v>
      </c>
      <c r="H3517" s="15">
        <v>18.7</v>
      </c>
      <c r="I3517" s="15">
        <v>12.3</v>
      </c>
      <c r="J3517" s="15">
        <v>12.1</v>
      </c>
      <c r="K3517" s="15">
        <v>13.6</v>
      </c>
      <c r="L3517" s="15">
        <v>18.7</v>
      </c>
      <c r="N3517" s="88">
        <v>11</v>
      </c>
      <c r="O3517" s="104">
        <v>15.6</v>
      </c>
      <c r="Q3517" s="11">
        <v>15.7</v>
      </c>
      <c r="R3517" s="11">
        <v>14.4</v>
      </c>
      <c r="S3517" s="11">
        <v>19.600000000000001</v>
      </c>
      <c r="T3517" s="11">
        <v>17.8</v>
      </c>
      <c r="U3517" s="11">
        <v>17.3</v>
      </c>
      <c r="V3517" s="11">
        <v>17</v>
      </c>
      <c r="W3517" s="11">
        <v>16</v>
      </c>
      <c r="X3517" s="11">
        <v>17.3</v>
      </c>
      <c r="Y3517" s="78"/>
      <c r="Z3517" s="11">
        <v>58.63</v>
      </c>
      <c r="AA3517" s="11">
        <v>179.07</v>
      </c>
      <c r="AB3517" s="11">
        <v>95.02</v>
      </c>
      <c r="AC3517" s="11">
        <v>0.96</v>
      </c>
      <c r="AD3517" s="11">
        <v>5.81</v>
      </c>
    </row>
    <row r="3518" spans="1:30" x14ac:dyDescent="0.25">
      <c r="A3518" s="1">
        <v>2019</v>
      </c>
      <c r="B3518" s="1">
        <v>5</v>
      </c>
      <c r="C3518" s="1">
        <v>27</v>
      </c>
      <c r="D3518" s="3">
        <v>0.375</v>
      </c>
      <c r="E3518" s="5">
        <v>3514</v>
      </c>
      <c r="G3518" s="15">
        <v>21</v>
      </c>
      <c r="H3518" s="15">
        <v>20.7</v>
      </c>
      <c r="I3518" s="15">
        <v>12.4</v>
      </c>
      <c r="J3518" s="15">
        <v>13.5</v>
      </c>
      <c r="K3518" s="15">
        <v>14.2</v>
      </c>
      <c r="L3518" s="15">
        <v>20.100000000000001</v>
      </c>
      <c r="N3518" s="88">
        <v>11</v>
      </c>
      <c r="O3518" s="104">
        <v>15.6</v>
      </c>
      <c r="Q3518" s="11">
        <v>15.7</v>
      </c>
      <c r="R3518" s="11">
        <v>14.4</v>
      </c>
      <c r="S3518" s="11">
        <v>19.600000000000001</v>
      </c>
      <c r="T3518" s="11">
        <v>17.8</v>
      </c>
      <c r="U3518" s="11">
        <v>17.3</v>
      </c>
      <c r="V3518" s="11">
        <v>17</v>
      </c>
      <c r="W3518" s="11">
        <v>16</v>
      </c>
      <c r="X3518" s="11">
        <v>17.3</v>
      </c>
      <c r="Y3518" s="78"/>
      <c r="Z3518" s="11">
        <v>58.63</v>
      </c>
      <c r="AA3518" s="11">
        <v>179.07</v>
      </c>
      <c r="AB3518" s="11">
        <v>95.02</v>
      </c>
      <c r="AC3518" s="11">
        <v>0.96</v>
      </c>
      <c r="AD3518" s="11">
        <v>5.81</v>
      </c>
    </row>
    <row r="3519" spans="1:30" x14ac:dyDescent="0.25">
      <c r="A3519" s="1">
        <v>2019</v>
      </c>
      <c r="B3519" s="1">
        <v>5</v>
      </c>
      <c r="C3519" s="1">
        <v>27</v>
      </c>
      <c r="D3519" s="3">
        <v>0.41666666666666669</v>
      </c>
      <c r="E3519" s="5">
        <v>3515</v>
      </c>
      <c r="G3519" s="15">
        <v>21.7</v>
      </c>
      <c r="H3519" s="15">
        <v>21</v>
      </c>
      <c r="I3519" s="15">
        <v>12.9</v>
      </c>
      <c r="J3519" s="15">
        <v>14.3</v>
      </c>
      <c r="K3519" s="15">
        <v>14.5</v>
      </c>
      <c r="L3519" s="15">
        <v>21.1</v>
      </c>
      <c r="N3519" s="88">
        <v>11</v>
      </c>
      <c r="O3519" s="104">
        <v>15.6</v>
      </c>
      <c r="Q3519" s="11">
        <v>15.7</v>
      </c>
      <c r="R3519" s="11">
        <v>14.4</v>
      </c>
      <c r="S3519" s="11">
        <v>19.600000000000001</v>
      </c>
      <c r="T3519" s="11">
        <v>17.8</v>
      </c>
      <c r="U3519" s="11">
        <v>17.3</v>
      </c>
      <c r="V3519" s="11">
        <v>17</v>
      </c>
      <c r="W3519" s="11">
        <v>16</v>
      </c>
      <c r="X3519" s="11">
        <v>17.3</v>
      </c>
      <c r="Y3519" s="78"/>
      <c r="Z3519" s="11">
        <v>58.63</v>
      </c>
      <c r="AA3519" s="11">
        <v>179.07</v>
      </c>
      <c r="AB3519" s="11">
        <v>95.02</v>
      </c>
      <c r="AC3519" s="11">
        <v>0.96</v>
      </c>
      <c r="AD3519" s="11">
        <v>5.81</v>
      </c>
    </row>
    <row r="3520" spans="1:30" x14ac:dyDescent="0.25">
      <c r="A3520" s="1">
        <v>2019</v>
      </c>
      <c r="B3520" s="1">
        <v>5</v>
      </c>
      <c r="C3520" s="1">
        <v>27</v>
      </c>
      <c r="D3520" s="3">
        <v>0.45833333333333331</v>
      </c>
      <c r="E3520" s="5">
        <v>3516</v>
      </c>
      <c r="G3520" s="15">
        <v>23.1</v>
      </c>
      <c r="H3520" s="15">
        <v>21.5</v>
      </c>
      <c r="I3520" s="15">
        <v>12.7</v>
      </c>
      <c r="J3520" s="15">
        <v>13.7</v>
      </c>
      <c r="K3520" s="15">
        <v>14.7</v>
      </c>
      <c r="L3520" s="15">
        <v>21.3</v>
      </c>
      <c r="N3520" s="88">
        <v>11</v>
      </c>
      <c r="O3520" s="104">
        <v>15.6</v>
      </c>
      <c r="Q3520" s="11">
        <v>15.7</v>
      </c>
      <c r="R3520" s="11">
        <v>14.4</v>
      </c>
      <c r="S3520" s="11">
        <v>19.600000000000001</v>
      </c>
      <c r="T3520" s="11">
        <v>17.8</v>
      </c>
      <c r="U3520" s="11">
        <v>17.3</v>
      </c>
      <c r="V3520" s="11">
        <v>17</v>
      </c>
      <c r="W3520" s="11">
        <v>16</v>
      </c>
      <c r="X3520" s="11">
        <v>17.3</v>
      </c>
      <c r="Y3520" s="78"/>
      <c r="Z3520" s="11">
        <v>58.63</v>
      </c>
      <c r="AA3520" s="11">
        <v>179.07</v>
      </c>
      <c r="AB3520" s="11">
        <v>95.02</v>
      </c>
      <c r="AC3520" s="11">
        <v>0.96</v>
      </c>
      <c r="AD3520" s="11">
        <v>5.81</v>
      </c>
    </row>
    <row r="3521" spans="1:30" x14ac:dyDescent="0.25">
      <c r="A3521" s="1">
        <v>2019</v>
      </c>
      <c r="B3521" s="1">
        <v>5</v>
      </c>
      <c r="C3521" s="1">
        <v>27</v>
      </c>
      <c r="D3521" s="3">
        <v>0.5</v>
      </c>
      <c r="E3521" s="5">
        <v>3517</v>
      </c>
      <c r="G3521" s="15">
        <v>23.1</v>
      </c>
      <c r="H3521" s="15">
        <v>21.1</v>
      </c>
      <c r="I3521" s="15">
        <v>12.8</v>
      </c>
      <c r="J3521" s="15">
        <v>14.4</v>
      </c>
      <c r="K3521" s="15">
        <v>15.2</v>
      </c>
      <c r="L3521" s="15">
        <v>22.5</v>
      </c>
      <c r="N3521" s="88">
        <v>13</v>
      </c>
      <c r="O3521" s="104">
        <v>15.6</v>
      </c>
      <c r="Q3521" s="11">
        <v>15.7</v>
      </c>
      <c r="R3521" s="11">
        <v>14.4</v>
      </c>
      <c r="S3521" s="11">
        <v>19.600000000000001</v>
      </c>
      <c r="T3521" s="11">
        <v>17.8</v>
      </c>
      <c r="U3521" s="11">
        <v>17.3</v>
      </c>
      <c r="V3521" s="11">
        <v>17</v>
      </c>
      <c r="W3521" s="11">
        <v>16</v>
      </c>
      <c r="X3521" s="11">
        <v>17.3</v>
      </c>
      <c r="Y3521" s="78"/>
      <c r="Z3521" s="11">
        <v>58.63</v>
      </c>
      <c r="AA3521" s="11">
        <v>179.07</v>
      </c>
      <c r="AB3521" s="11">
        <v>95.02</v>
      </c>
      <c r="AC3521" s="11">
        <v>0.96</v>
      </c>
      <c r="AD3521" s="11">
        <v>5.81</v>
      </c>
    </row>
    <row r="3522" spans="1:30" x14ac:dyDescent="0.25">
      <c r="A3522" s="1">
        <v>2019</v>
      </c>
      <c r="B3522" s="1">
        <v>5</v>
      </c>
      <c r="C3522" s="1">
        <v>27</v>
      </c>
      <c r="D3522" s="3">
        <v>0.54166666666666663</v>
      </c>
      <c r="E3522" s="5">
        <v>3518</v>
      </c>
      <c r="G3522" s="15">
        <v>23.7</v>
      </c>
      <c r="H3522" s="15">
        <v>21</v>
      </c>
      <c r="I3522" s="15">
        <v>12.5</v>
      </c>
      <c r="J3522" s="15">
        <v>13.9</v>
      </c>
      <c r="K3522" s="15">
        <v>15.4</v>
      </c>
      <c r="L3522" s="15">
        <v>23.3</v>
      </c>
      <c r="N3522" s="88">
        <v>13</v>
      </c>
      <c r="O3522" s="104">
        <v>15.6</v>
      </c>
      <c r="Q3522" s="11">
        <v>15.7</v>
      </c>
      <c r="R3522" s="11">
        <v>14.4</v>
      </c>
      <c r="S3522" s="11">
        <v>19.600000000000001</v>
      </c>
      <c r="T3522" s="11">
        <v>17.8</v>
      </c>
      <c r="U3522" s="11">
        <v>17.3</v>
      </c>
      <c r="V3522" s="11">
        <v>17</v>
      </c>
      <c r="W3522" s="11">
        <v>16</v>
      </c>
      <c r="X3522" s="11">
        <v>17.3</v>
      </c>
      <c r="Y3522" s="78"/>
      <c r="Z3522" s="11">
        <v>58.63</v>
      </c>
      <c r="AA3522" s="11">
        <v>179.07</v>
      </c>
      <c r="AB3522" s="11">
        <v>95.02</v>
      </c>
      <c r="AC3522" s="11">
        <v>0.96</v>
      </c>
      <c r="AD3522" s="11">
        <v>5.81</v>
      </c>
    </row>
    <row r="3523" spans="1:30" x14ac:dyDescent="0.25">
      <c r="A3523" s="1">
        <v>2019</v>
      </c>
      <c r="B3523" s="1">
        <v>5</v>
      </c>
      <c r="C3523" s="1">
        <v>27</v>
      </c>
      <c r="D3523" s="3">
        <v>0.58333333333333337</v>
      </c>
      <c r="E3523" s="5">
        <v>3519</v>
      </c>
      <c r="G3523" s="15">
        <v>24.9</v>
      </c>
      <c r="H3523" s="15">
        <v>20.9</v>
      </c>
      <c r="I3523" s="15">
        <v>12.8</v>
      </c>
      <c r="J3523" s="15">
        <v>14.6</v>
      </c>
      <c r="K3523" s="15">
        <v>15.6</v>
      </c>
      <c r="L3523" s="15">
        <v>23.8</v>
      </c>
      <c r="N3523" s="88">
        <v>13</v>
      </c>
      <c r="O3523" s="104">
        <v>15.6</v>
      </c>
      <c r="Q3523" s="11">
        <v>15.7</v>
      </c>
      <c r="R3523" s="11">
        <v>14.4</v>
      </c>
      <c r="S3523" s="11">
        <v>19.600000000000001</v>
      </c>
      <c r="T3523" s="11">
        <v>17.8</v>
      </c>
      <c r="U3523" s="11">
        <v>17.3</v>
      </c>
      <c r="V3523" s="11">
        <v>17</v>
      </c>
      <c r="W3523" s="11">
        <v>16</v>
      </c>
      <c r="X3523" s="11">
        <v>17.3</v>
      </c>
      <c r="Y3523" s="78"/>
      <c r="Z3523" s="11">
        <v>58.63</v>
      </c>
      <c r="AA3523" s="11">
        <v>179.07</v>
      </c>
      <c r="AB3523" s="11">
        <v>95.02</v>
      </c>
      <c r="AC3523" s="11">
        <v>0.96</v>
      </c>
      <c r="AD3523" s="11">
        <v>5.81</v>
      </c>
    </row>
    <row r="3524" spans="1:30" x14ac:dyDescent="0.25">
      <c r="A3524" s="1">
        <v>2019</v>
      </c>
      <c r="B3524" s="1">
        <v>5</v>
      </c>
      <c r="C3524" s="1">
        <v>27</v>
      </c>
      <c r="D3524" s="3">
        <v>0.625</v>
      </c>
      <c r="E3524" s="5">
        <v>3520</v>
      </c>
      <c r="G3524" s="15">
        <v>25</v>
      </c>
      <c r="H3524" s="15">
        <v>20.2</v>
      </c>
      <c r="I3524" s="15">
        <v>13.3</v>
      </c>
      <c r="J3524" s="15">
        <v>14.3</v>
      </c>
      <c r="K3524" s="15">
        <v>15.6</v>
      </c>
      <c r="L3524" s="15">
        <v>23.9</v>
      </c>
      <c r="N3524" s="88">
        <v>13</v>
      </c>
      <c r="O3524" s="104">
        <v>15.6</v>
      </c>
      <c r="Q3524" s="11">
        <v>15.7</v>
      </c>
      <c r="R3524" s="11">
        <v>14.4</v>
      </c>
      <c r="S3524" s="11">
        <v>19.600000000000001</v>
      </c>
      <c r="T3524" s="11">
        <v>17.8</v>
      </c>
      <c r="U3524" s="11">
        <v>17.3</v>
      </c>
      <c r="V3524" s="11">
        <v>17</v>
      </c>
      <c r="W3524" s="11">
        <v>16</v>
      </c>
      <c r="X3524" s="11">
        <v>17.3</v>
      </c>
      <c r="Y3524" s="78"/>
      <c r="Z3524" s="11">
        <v>58.63</v>
      </c>
      <c r="AA3524" s="11">
        <v>179.07</v>
      </c>
      <c r="AB3524" s="11">
        <v>95.02</v>
      </c>
      <c r="AC3524" s="11">
        <v>0.96</v>
      </c>
      <c r="AD3524" s="11">
        <v>5.81</v>
      </c>
    </row>
    <row r="3525" spans="1:30" x14ac:dyDescent="0.25">
      <c r="A3525" s="1">
        <v>2019</v>
      </c>
      <c r="B3525" s="1">
        <v>5</v>
      </c>
      <c r="C3525" s="1">
        <v>27</v>
      </c>
      <c r="D3525" s="3">
        <v>0.66666666666666663</v>
      </c>
      <c r="E3525" s="5">
        <v>3521</v>
      </c>
      <c r="G3525" s="15">
        <v>23.7</v>
      </c>
      <c r="H3525" s="15">
        <v>18.8</v>
      </c>
      <c r="I3525" s="15">
        <v>13.5</v>
      </c>
      <c r="J3525" s="15">
        <v>13.4</v>
      </c>
      <c r="K3525" s="15">
        <v>14.6</v>
      </c>
      <c r="L3525" s="15">
        <v>23</v>
      </c>
      <c r="N3525" s="88">
        <v>13</v>
      </c>
      <c r="O3525" s="104">
        <v>15.6</v>
      </c>
      <c r="Q3525" s="11">
        <v>15.7</v>
      </c>
      <c r="R3525" s="11">
        <v>14.4</v>
      </c>
      <c r="S3525" s="11">
        <v>19.600000000000001</v>
      </c>
      <c r="T3525" s="11">
        <v>17.8</v>
      </c>
      <c r="U3525" s="11">
        <v>17.3</v>
      </c>
      <c r="V3525" s="11">
        <v>17</v>
      </c>
      <c r="W3525" s="11">
        <v>16</v>
      </c>
      <c r="X3525" s="11">
        <v>17.3</v>
      </c>
      <c r="Y3525" s="78"/>
      <c r="Z3525" s="11">
        <v>58.63</v>
      </c>
      <c r="AA3525" s="11">
        <v>179.07</v>
      </c>
      <c r="AB3525" s="11">
        <v>95.02</v>
      </c>
      <c r="AC3525" s="11">
        <v>0.96</v>
      </c>
      <c r="AD3525" s="11">
        <v>5.81</v>
      </c>
    </row>
    <row r="3526" spans="1:30" x14ac:dyDescent="0.25">
      <c r="A3526" s="1">
        <v>2019</v>
      </c>
      <c r="B3526" s="1">
        <v>5</v>
      </c>
      <c r="C3526" s="1">
        <v>27</v>
      </c>
      <c r="D3526" s="3">
        <v>0.70833333333333337</v>
      </c>
      <c r="E3526" s="5">
        <v>3522</v>
      </c>
      <c r="G3526" s="15">
        <v>22.6</v>
      </c>
      <c r="H3526" s="15">
        <v>16.5</v>
      </c>
      <c r="I3526" s="15">
        <v>12.7</v>
      </c>
      <c r="J3526" s="15">
        <v>12.8</v>
      </c>
      <c r="K3526" s="15">
        <v>15.2</v>
      </c>
      <c r="L3526" s="15">
        <v>22.7</v>
      </c>
      <c r="N3526" s="88">
        <v>13</v>
      </c>
      <c r="O3526" s="104">
        <v>15.6</v>
      </c>
      <c r="Q3526" s="11">
        <v>15.7</v>
      </c>
      <c r="R3526" s="11">
        <v>14.4</v>
      </c>
      <c r="S3526" s="11">
        <v>19.600000000000001</v>
      </c>
      <c r="T3526" s="11">
        <v>17.8</v>
      </c>
      <c r="U3526" s="11">
        <v>17.3</v>
      </c>
      <c r="V3526" s="11">
        <v>17</v>
      </c>
      <c r="W3526" s="11">
        <v>16</v>
      </c>
      <c r="X3526" s="11">
        <v>17.3</v>
      </c>
      <c r="Y3526" s="78"/>
      <c r="Z3526" s="11">
        <v>58.63</v>
      </c>
      <c r="AA3526" s="11">
        <v>179.07</v>
      </c>
      <c r="AB3526" s="11">
        <v>95.02</v>
      </c>
      <c r="AC3526" s="11">
        <v>0.96</v>
      </c>
      <c r="AD3526" s="11">
        <v>5.81</v>
      </c>
    </row>
    <row r="3527" spans="1:30" x14ac:dyDescent="0.25">
      <c r="A3527" s="1">
        <v>2019</v>
      </c>
      <c r="B3527" s="1">
        <v>5</v>
      </c>
      <c r="C3527" s="1">
        <v>27</v>
      </c>
      <c r="D3527" s="3">
        <v>0.75</v>
      </c>
      <c r="E3527" s="5">
        <v>3523</v>
      </c>
      <c r="G3527" s="15">
        <v>18.2</v>
      </c>
      <c r="H3527" s="15">
        <v>15.6</v>
      </c>
      <c r="I3527" s="15">
        <v>11.8</v>
      </c>
      <c r="J3527" s="15">
        <v>12.2</v>
      </c>
      <c r="K3527" s="15">
        <v>13.5</v>
      </c>
      <c r="L3527" s="15">
        <v>21.7</v>
      </c>
      <c r="N3527" s="88">
        <v>13</v>
      </c>
      <c r="O3527" s="104">
        <v>15.6</v>
      </c>
      <c r="Q3527" s="11">
        <v>15.7</v>
      </c>
      <c r="R3527" s="11">
        <v>14.4</v>
      </c>
      <c r="S3527" s="11">
        <v>19.600000000000001</v>
      </c>
      <c r="T3527" s="11">
        <v>17.8</v>
      </c>
      <c r="U3527" s="11">
        <v>17.3</v>
      </c>
      <c r="V3527" s="11">
        <v>17</v>
      </c>
      <c r="W3527" s="11">
        <v>16</v>
      </c>
      <c r="X3527" s="11">
        <v>17.3</v>
      </c>
      <c r="Y3527" s="78"/>
      <c r="Z3527" s="11">
        <v>58.63</v>
      </c>
      <c r="AA3527" s="11">
        <v>179.07</v>
      </c>
      <c r="AB3527" s="11">
        <v>95.02</v>
      </c>
      <c r="AC3527" s="11">
        <v>0.96</v>
      </c>
      <c r="AD3527" s="11">
        <v>5.81</v>
      </c>
    </row>
    <row r="3528" spans="1:30" x14ac:dyDescent="0.25">
      <c r="A3528" s="1">
        <v>2019</v>
      </c>
      <c r="B3528" s="1">
        <v>5</v>
      </c>
      <c r="C3528" s="1">
        <v>27</v>
      </c>
      <c r="D3528" s="3">
        <v>0.79166666666666663</v>
      </c>
      <c r="E3528" s="5">
        <v>3524</v>
      </c>
      <c r="G3528" s="15">
        <v>15</v>
      </c>
      <c r="H3528" s="15">
        <v>15.1</v>
      </c>
      <c r="I3528" s="15">
        <v>11.8</v>
      </c>
      <c r="J3528" s="15">
        <v>11</v>
      </c>
      <c r="K3528" s="15">
        <v>12.3</v>
      </c>
      <c r="L3528" s="15">
        <v>18.100000000000001</v>
      </c>
      <c r="N3528" s="88">
        <v>13</v>
      </c>
      <c r="O3528" s="104">
        <v>15.6</v>
      </c>
      <c r="Q3528" s="11">
        <v>15.7</v>
      </c>
      <c r="R3528" s="11">
        <v>14.4</v>
      </c>
      <c r="S3528" s="11">
        <v>19.600000000000001</v>
      </c>
      <c r="T3528" s="11">
        <v>17.8</v>
      </c>
      <c r="U3528" s="11">
        <v>17.3</v>
      </c>
      <c r="V3528" s="11">
        <v>17</v>
      </c>
      <c r="W3528" s="11">
        <v>16</v>
      </c>
      <c r="X3528" s="11">
        <v>17.3</v>
      </c>
      <c r="Y3528" s="78"/>
      <c r="Z3528" s="11">
        <v>58.63</v>
      </c>
      <c r="AA3528" s="11">
        <v>179.07</v>
      </c>
      <c r="AB3528" s="11">
        <v>95.02</v>
      </c>
      <c r="AC3528" s="11">
        <v>0.96</v>
      </c>
      <c r="AD3528" s="11">
        <v>5.81</v>
      </c>
    </row>
    <row r="3529" spans="1:30" x14ac:dyDescent="0.25">
      <c r="A3529" s="1">
        <v>2019</v>
      </c>
      <c r="B3529" s="1">
        <v>5</v>
      </c>
      <c r="C3529" s="1">
        <v>27</v>
      </c>
      <c r="D3529" s="3">
        <v>0.83333333333333337</v>
      </c>
      <c r="E3529" s="5">
        <v>3525</v>
      </c>
      <c r="G3529" s="15">
        <v>14.5</v>
      </c>
      <c r="H3529" s="15">
        <v>14.1</v>
      </c>
      <c r="I3529" s="15">
        <v>11.6</v>
      </c>
      <c r="J3529" s="15">
        <v>9.8000000000000007</v>
      </c>
      <c r="K3529" s="15">
        <v>10.6</v>
      </c>
      <c r="L3529" s="15">
        <v>15.9</v>
      </c>
      <c r="N3529" s="88">
        <v>13</v>
      </c>
      <c r="O3529" s="104">
        <v>15.6</v>
      </c>
      <c r="Q3529" s="11">
        <v>15.7</v>
      </c>
      <c r="R3529" s="11">
        <v>14.4</v>
      </c>
      <c r="S3529" s="11">
        <v>19.600000000000001</v>
      </c>
      <c r="T3529" s="11">
        <v>17.8</v>
      </c>
      <c r="U3529" s="11">
        <v>17.3</v>
      </c>
      <c r="V3529" s="11">
        <v>17</v>
      </c>
      <c r="W3529" s="11">
        <v>16</v>
      </c>
      <c r="X3529" s="11">
        <v>17.3</v>
      </c>
      <c r="Y3529" s="78"/>
      <c r="Z3529" s="11">
        <v>58.63</v>
      </c>
      <c r="AA3529" s="11">
        <v>179.07</v>
      </c>
      <c r="AB3529" s="11">
        <v>95.02</v>
      </c>
      <c r="AC3529" s="11">
        <v>0.96</v>
      </c>
      <c r="AD3529" s="11">
        <v>5.81</v>
      </c>
    </row>
    <row r="3530" spans="1:30" x14ac:dyDescent="0.25">
      <c r="A3530" s="1">
        <v>2019</v>
      </c>
      <c r="B3530" s="1">
        <v>5</v>
      </c>
      <c r="C3530" s="1">
        <v>27</v>
      </c>
      <c r="D3530" s="3">
        <v>0.875</v>
      </c>
      <c r="E3530" s="5">
        <v>3526</v>
      </c>
      <c r="G3530" s="15">
        <v>13.6</v>
      </c>
      <c r="H3530" s="15">
        <v>12.7</v>
      </c>
      <c r="I3530" s="15">
        <v>11.5</v>
      </c>
      <c r="J3530" s="15">
        <v>9.3000000000000007</v>
      </c>
      <c r="K3530" s="15">
        <v>10.3</v>
      </c>
      <c r="L3530" s="15">
        <v>15</v>
      </c>
      <c r="N3530" s="88">
        <v>13</v>
      </c>
      <c r="O3530" s="104">
        <v>15.6</v>
      </c>
      <c r="Q3530" s="11">
        <v>15.7</v>
      </c>
      <c r="R3530" s="11">
        <v>14.4</v>
      </c>
      <c r="S3530" s="11">
        <v>19.600000000000001</v>
      </c>
      <c r="T3530" s="11">
        <v>17.8</v>
      </c>
      <c r="U3530" s="11">
        <v>17.3</v>
      </c>
      <c r="V3530" s="11">
        <v>17</v>
      </c>
      <c r="W3530" s="11">
        <v>16</v>
      </c>
      <c r="X3530" s="11">
        <v>17.3</v>
      </c>
      <c r="Y3530" s="78"/>
      <c r="Z3530" s="11">
        <v>58.63</v>
      </c>
      <c r="AA3530" s="11">
        <v>179.07</v>
      </c>
      <c r="AB3530" s="11">
        <v>95.02</v>
      </c>
      <c r="AC3530" s="11">
        <v>0.96</v>
      </c>
      <c r="AD3530" s="11">
        <v>5.81</v>
      </c>
    </row>
    <row r="3531" spans="1:30" x14ac:dyDescent="0.25">
      <c r="A3531" s="1">
        <v>2019</v>
      </c>
      <c r="B3531" s="1">
        <v>5</v>
      </c>
      <c r="C3531" s="1">
        <v>27</v>
      </c>
      <c r="D3531" s="3">
        <v>0.91666666666666663</v>
      </c>
      <c r="E3531" s="5">
        <v>3527</v>
      </c>
      <c r="G3531" s="15">
        <v>12.6</v>
      </c>
      <c r="H3531" s="15">
        <v>12.5</v>
      </c>
      <c r="I3531" s="15">
        <v>11.7</v>
      </c>
      <c r="J3531" s="15">
        <v>8.5</v>
      </c>
      <c r="K3531" s="15">
        <v>10.4</v>
      </c>
      <c r="L3531" s="15">
        <v>14</v>
      </c>
      <c r="N3531" s="88">
        <v>13</v>
      </c>
      <c r="O3531" s="104">
        <v>15.6</v>
      </c>
      <c r="Q3531" s="11">
        <v>15.7</v>
      </c>
      <c r="R3531" s="11">
        <v>14.4</v>
      </c>
      <c r="S3531" s="11">
        <v>19.600000000000001</v>
      </c>
      <c r="T3531" s="11">
        <v>17.8</v>
      </c>
      <c r="U3531" s="11">
        <v>17.3</v>
      </c>
      <c r="V3531" s="11">
        <v>17</v>
      </c>
      <c r="W3531" s="11">
        <v>16</v>
      </c>
      <c r="X3531" s="11">
        <v>17.3</v>
      </c>
      <c r="Y3531" s="78"/>
      <c r="Z3531" s="11">
        <v>58.63</v>
      </c>
      <c r="AA3531" s="11">
        <v>179.07</v>
      </c>
      <c r="AB3531" s="11">
        <v>95.02</v>
      </c>
      <c r="AC3531" s="11">
        <v>0.96</v>
      </c>
      <c r="AD3531" s="11">
        <v>5.81</v>
      </c>
    </row>
    <row r="3532" spans="1:30" x14ac:dyDescent="0.25">
      <c r="A3532" s="1">
        <v>2019</v>
      </c>
      <c r="B3532" s="1">
        <v>5</v>
      </c>
      <c r="C3532" s="1">
        <v>27</v>
      </c>
      <c r="D3532" s="3">
        <v>0.95833333333333337</v>
      </c>
      <c r="E3532" s="5">
        <v>3528</v>
      </c>
      <c r="G3532" s="15">
        <v>10.5</v>
      </c>
      <c r="H3532" s="15">
        <v>12.4</v>
      </c>
      <c r="I3532" s="15">
        <v>11.8</v>
      </c>
      <c r="J3532" s="15">
        <v>8.1999999999999993</v>
      </c>
      <c r="K3532" s="15">
        <v>9.6999999999999993</v>
      </c>
      <c r="L3532" s="15">
        <v>12.8</v>
      </c>
      <c r="N3532" s="88">
        <v>13</v>
      </c>
      <c r="O3532" s="104">
        <v>15.6</v>
      </c>
      <c r="Q3532" s="11">
        <v>15.7</v>
      </c>
      <c r="R3532" s="11">
        <v>14.4</v>
      </c>
      <c r="S3532" s="11">
        <v>19.600000000000001</v>
      </c>
      <c r="T3532" s="11">
        <v>17.8</v>
      </c>
      <c r="U3532" s="11">
        <v>17.3</v>
      </c>
      <c r="V3532" s="11">
        <v>17</v>
      </c>
      <c r="W3532" s="11">
        <v>16</v>
      </c>
      <c r="X3532" s="11">
        <v>17.3</v>
      </c>
      <c r="Y3532" s="78"/>
      <c r="Z3532" s="11">
        <v>58.63</v>
      </c>
      <c r="AA3532" s="11">
        <v>179.07</v>
      </c>
      <c r="AB3532" s="11">
        <v>95.02</v>
      </c>
      <c r="AC3532" s="11">
        <v>0.96</v>
      </c>
      <c r="AD3532" s="11">
        <v>5.81</v>
      </c>
    </row>
    <row r="3533" spans="1:30" x14ac:dyDescent="0.25">
      <c r="A3533" s="1">
        <v>2019</v>
      </c>
      <c r="B3533" s="1">
        <v>5</v>
      </c>
      <c r="C3533" s="1">
        <v>28</v>
      </c>
      <c r="D3533" s="3">
        <v>0</v>
      </c>
      <c r="E3533" s="5">
        <v>3529</v>
      </c>
      <c r="G3533" s="15">
        <v>8.5</v>
      </c>
      <c r="H3533" s="15">
        <v>11.9</v>
      </c>
      <c r="I3533" s="15">
        <v>11.8</v>
      </c>
      <c r="J3533" s="15">
        <v>7.6</v>
      </c>
      <c r="K3533" s="15">
        <v>9.5</v>
      </c>
      <c r="L3533" s="15">
        <v>11.2</v>
      </c>
      <c r="N3533" s="88">
        <v>11.8</v>
      </c>
      <c r="O3533" s="104">
        <v>15</v>
      </c>
      <c r="Q3533" s="11">
        <v>14.5</v>
      </c>
      <c r="R3533" s="11">
        <v>13.8</v>
      </c>
      <c r="S3533" s="11">
        <v>19.899999999999999</v>
      </c>
      <c r="T3533" s="11">
        <v>18.5</v>
      </c>
      <c r="U3533" s="11">
        <v>17.2</v>
      </c>
      <c r="V3533" s="11">
        <v>16.7</v>
      </c>
      <c r="W3533" s="11">
        <v>15.5</v>
      </c>
      <c r="X3533" s="11">
        <v>16.600000000000001</v>
      </c>
      <c r="Y3533" s="78"/>
      <c r="Z3533" s="11">
        <v>63.45</v>
      </c>
      <c r="AA3533" s="11">
        <v>177.4</v>
      </c>
      <c r="AB3533" s="11">
        <v>94.79</v>
      </c>
      <c r="AC3533" s="11">
        <v>1.6</v>
      </c>
      <c r="AD3533" s="11">
        <v>5.0599999999999996</v>
      </c>
    </row>
    <row r="3534" spans="1:30" x14ac:dyDescent="0.25">
      <c r="A3534" s="1">
        <v>2019</v>
      </c>
      <c r="B3534" s="1">
        <v>5</v>
      </c>
      <c r="C3534" s="1">
        <v>28</v>
      </c>
      <c r="D3534" s="3">
        <v>4.1666666666666664E-2</v>
      </c>
      <c r="E3534" s="5">
        <v>3530</v>
      </c>
      <c r="G3534" s="15">
        <v>10.199999999999999</v>
      </c>
      <c r="H3534" s="15">
        <v>10.4</v>
      </c>
      <c r="I3534" s="15">
        <v>11.5</v>
      </c>
      <c r="J3534" s="15">
        <v>8</v>
      </c>
      <c r="K3534" s="15">
        <v>10.3</v>
      </c>
      <c r="L3534" s="15">
        <v>10.5</v>
      </c>
      <c r="N3534" s="88">
        <v>11.8</v>
      </c>
      <c r="O3534" s="104">
        <v>15</v>
      </c>
      <c r="Q3534" s="11">
        <v>14.5</v>
      </c>
      <c r="R3534" s="11">
        <v>13.8</v>
      </c>
      <c r="S3534" s="11">
        <v>19.899999999999999</v>
      </c>
      <c r="T3534" s="11">
        <v>18.5</v>
      </c>
      <c r="U3534" s="11">
        <v>17.2</v>
      </c>
      <c r="V3534" s="11">
        <v>16.7</v>
      </c>
      <c r="W3534" s="11">
        <v>15.5</v>
      </c>
      <c r="X3534" s="11">
        <v>16.600000000000001</v>
      </c>
      <c r="Y3534" s="78"/>
      <c r="Z3534" s="11">
        <v>63.45</v>
      </c>
      <c r="AA3534" s="11">
        <v>177.4</v>
      </c>
      <c r="AB3534" s="11">
        <v>94.79</v>
      </c>
      <c r="AC3534" s="11">
        <v>1.6</v>
      </c>
      <c r="AD3534" s="11">
        <v>5.0599999999999996</v>
      </c>
    </row>
    <row r="3535" spans="1:30" x14ac:dyDescent="0.25">
      <c r="A3535" s="1">
        <v>2019</v>
      </c>
      <c r="B3535" s="1">
        <v>5</v>
      </c>
      <c r="C3535" s="1">
        <v>28</v>
      </c>
      <c r="D3535" s="3">
        <v>8.3333333333333329E-2</v>
      </c>
      <c r="E3535" s="5">
        <v>3531</v>
      </c>
      <c r="G3535" s="15">
        <v>9.6999999999999993</v>
      </c>
      <c r="H3535" s="15">
        <v>11.2</v>
      </c>
      <c r="I3535" s="15">
        <v>11</v>
      </c>
      <c r="J3535" s="15">
        <v>8.6</v>
      </c>
      <c r="K3535" s="15">
        <v>11.1</v>
      </c>
      <c r="L3535" s="15">
        <v>12</v>
      </c>
      <c r="N3535" s="88">
        <v>11.8</v>
      </c>
      <c r="O3535" s="104">
        <v>15</v>
      </c>
      <c r="Q3535" s="11">
        <v>14.5</v>
      </c>
      <c r="R3535" s="11">
        <v>13.8</v>
      </c>
      <c r="S3535" s="11">
        <v>19.899999999999999</v>
      </c>
      <c r="T3535" s="11">
        <v>18.5</v>
      </c>
      <c r="U3535" s="11">
        <v>17.2</v>
      </c>
      <c r="V3535" s="11">
        <v>16.7</v>
      </c>
      <c r="W3535" s="11">
        <v>15.5</v>
      </c>
      <c r="X3535" s="11">
        <v>16.600000000000001</v>
      </c>
      <c r="Y3535" s="78"/>
      <c r="Z3535" s="11">
        <v>63.45</v>
      </c>
      <c r="AA3535" s="11">
        <v>177.4</v>
      </c>
      <c r="AB3535" s="11">
        <v>94.79</v>
      </c>
      <c r="AC3535" s="11">
        <v>1.6</v>
      </c>
      <c r="AD3535" s="11">
        <v>5.0599999999999996</v>
      </c>
    </row>
    <row r="3536" spans="1:30" x14ac:dyDescent="0.25">
      <c r="A3536" s="1">
        <v>2019</v>
      </c>
      <c r="B3536" s="1">
        <v>5</v>
      </c>
      <c r="C3536" s="1">
        <v>28</v>
      </c>
      <c r="D3536" s="3">
        <v>0.125</v>
      </c>
      <c r="E3536" s="5">
        <v>3532</v>
      </c>
      <c r="G3536" s="15">
        <v>14.5</v>
      </c>
      <c r="H3536" s="15">
        <v>12.8</v>
      </c>
      <c r="I3536" s="15">
        <v>11.2</v>
      </c>
      <c r="J3536" s="15">
        <v>9.1999999999999993</v>
      </c>
      <c r="K3536" s="15">
        <v>11.4</v>
      </c>
      <c r="L3536" s="15">
        <v>13</v>
      </c>
      <c r="N3536" s="88">
        <v>11.8</v>
      </c>
      <c r="O3536" s="104">
        <v>15</v>
      </c>
      <c r="Q3536" s="11">
        <v>14.5</v>
      </c>
      <c r="R3536" s="11">
        <v>13.8</v>
      </c>
      <c r="S3536" s="11">
        <v>19.899999999999999</v>
      </c>
      <c r="T3536" s="11">
        <v>18.5</v>
      </c>
      <c r="U3536" s="11">
        <v>17.2</v>
      </c>
      <c r="V3536" s="11">
        <v>16.7</v>
      </c>
      <c r="W3536" s="11">
        <v>15.5</v>
      </c>
      <c r="X3536" s="11">
        <v>16.600000000000001</v>
      </c>
      <c r="Y3536" s="78"/>
      <c r="Z3536" s="11">
        <v>63.45</v>
      </c>
      <c r="AA3536" s="11">
        <v>177.4</v>
      </c>
      <c r="AB3536" s="11">
        <v>94.79</v>
      </c>
      <c r="AC3536" s="11">
        <v>1.6</v>
      </c>
      <c r="AD3536" s="11">
        <v>5.0599999999999996</v>
      </c>
    </row>
    <row r="3537" spans="1:30" x14ac:dyDescent="0.25">
      <c r="A3537" s="1">
        <v>2019</v>
      </c>
      <c r="B3537" s="1">
        <v>5</v>
      </c>
      <c r="C3537" s="1">
        <v>28</v>
      </c>
      <c r="D3537" s="3">
        <v>0.16666666666666666</v>
      </c>
      <c r="E3537" s="5">
        <v>3533</v>
      </c>
      <c r="G3537" s="15">
        <v>15.3</v>
      </c>
      <c r="H3537" s="15">
        <v>13.8</v>
      </c>
      <c r="I3537" s="15">
        <v>11</v>
      </c>
      <c r="J3537" s="15">
        <v>10.199999999999999</v>
      </c>
      <c r="K3537" s="15">
        <v>12.1</v>
      </c>
      <c r="L3537" s="15">
        <v>14.6</v>
      </c>
      <c r="N3537" s="88">
        <v>11.8</v>
      </c>
      <c r="O3537" s="104">
        <v>15</v>
      </c>
      <c r="Q3537" s="11">
        <v>14.5</v>
      </c>
      <c r="R3537" s="11">
        <v>13.8</v>
      </c>
      <c r="S3537" s="11">
        <v>19.899999999999999</v>
      </c>
      <c r="T3537" s="11">
        <v>18.5</v>
      </c>
      <c r="U3537" s="11">
        <v>17.2</v>
      </c>
      <c r="V3537" s="11">
        <v>16.7</v>
      </c>
      <c r="W3537" s="11">
        <v>15.5</v>
      </c>
      <c r="X3537" s="11">
        <v>16.600000000000001</v>
      </c>
      <c r="Y3537" s="78"/>
      <c r="Z3537" s="11">
        <v>63.45</v>
      </c>
      <c r="AA3537" s="11">
        <v>177.4</v>
      </c>
      <c r="AB3537" s="11">
        <v>94.79</v>
      </c>
      <c r="AC3537" s="11">
        <v>1.6</v>
      </c>
      <c r="AD3537" s="11">
        <v>5.0599999999999996</v>
      </c>
    </row>
    <row r="3538" spans="1:30" x14ac:dyDescent="0.25">
      <c r="A3538" s="1">
        <v>2019</v>
      </c>
      <c r="B3538" s="1">
        <v>5</v>
      </c>
      <c r="C3538" s="1">
        <v>28</v>
      </c>
      <c r="D3538" s="3">
        <v>0.20833333333333334</v>
      </c>
      <c r="E3538" s="5">
        <v>3534</v>
      </c>
      <c r="G3538" s="15">
        <v>16</v>
      </c>
      <c r="H3538" s="15">
        <v>13.6</v>
      </c>
      <c r="I3538" s="15">
        <v>11.2</v>
      </c>
      <c r="J3538" s="15">
        <v>10.199999999999999</v>
      </c>
      <c r="K3538" s="15">
        <v>12.8</v>
      </c>
      <c r="L3538" s="15">
        <v>15.3</v>
      </c>
      <c r="N3538" s="88">
        <v>11.8</v>
      </c>
      <c r="O3538" s="104">
        <v>15</v>
      </c>
      <c r="Q3538" s="11">
        <v>14.5</v>
      </c>
      <c r="R3538" s="11">
        <v>13.8</v>
      </c>
      <c r="S3538" s="11">
        <v>19.899999999999999</v>
      </c>
      <c r="T3538" s="11">
        <v>18.5</v>
      </c>
      <c r="U3538" s="11">
        <v>17.2</v>
      </c>
      <c r="V3538" s="11">
        <v>16.7</v>
      </c>
      <c r="W3538" s="11">
        <v>15.5</v>
      </c>
      <c r="X3538" s="11">
        <v>16.600000000000001</v>
      </c>
      <c r="Y3538" s="78"/>
      <c r="Z3538" s="11">
        <v>63.45</v>
      </c>
      <c r="AA3538" s="11">
        <v>177.4</v>
      </c>
      <c r="AB3538" s="11">
        <v>94.79</v>
      </c>
      <c r="AC3538" s="11">
        <v>1.6</v>
      </c>
      <c r="AD3538" s="11">
        <v>5.0599999999999996</v>
      </c>
    </row>
    <row r="3539" spans="1:30" x14ac:dyDescent="0.25">
      <c r="A3539" s="1">
        <v>2019</v>
      </c>
      <c r="B3539" s="1">
        <v>5</v>
      </c>
      <c r="C3539" s="1">
        <v>28</v>
      </c>
      <c r="D3539" s="3">
        <v>0.25</v>
      </c>
      <c r="E3539" s="5">
        <v>3535</v>
      </c>
      <c r="G3539" s="15">
        <v>15.6</v>
      </c>
      <c r="H3539" s="15">
        <v>13.8</v>
      </c>
      <c r="I3539" s="15">
        <v>12.5</v>
      </c>
      <c r="J3539" s="15">
        <v>10.6</v>
      </c>
      <c r="K3539" s="15">
        <v>13.6</v>
      </c>
      <c r="L3539" s="15">
        <v>14.8</v>
      </c>
      <c r="N3539" s="88">
        <v>11.8</v>
      </c>
      <c r="O3539" s="104">
        <v>15</v>
      </c>
      <c r="Q3539" s="11">
        <v>14.5</v>
      </c>
      <c r="R3539" s="11">
        <v>13.8</v>
      </c>
      <c r="S3539" s="11">
        <v>19.899999999999999</v>
      </c>
      <c r="T3539" s="11">
        <v>18.5</v>
      </c>
      <c r="U3539" s="11">
        <v>17.2</v>
      </c>
      <c r="V3539" s="11">
        <v>16.7</v>
      </c>
      <c r="W3539" s="11">
        <v>15.5</v>
      </c>
      <c r="X3539" s="11">
        <v>16.600000000000001</v>
      </c>
      <c r="Y3539" s="78"/>
      <c r="Z3539" s="11">
        <v>63.45</v>
      </c>
      <c r="AA3539" s="11">
        <v>177.4</v>
      </c>
      <c r="AB3539" s="11">
        <v>94.79</v>
      </c>
      <c r="AC3539" s="11">
        <v>1.6</v>
      </c>
      <c r="AD3539" s="11">
        <v>5.0599999999999996</v>
      </c>
    </row>
    <row r="3540" spans="1:30" x14ac:dyDescent="0.25">
      <c r="A3540" s="1">
        <v>2019</v>
      </c>
      <c r="B3540" s="1">
        <v>5</v>
      </c>
      <c r="C3540" s="1">
        <v>28</v>
      </c>
      <c r="D3540" s="3">
        <v>0.29166666666666669</v>
      </c>
      <c r="E3540" s="5">
        <v>3536</v>
      </c>
      <c r="G3540" s="15">
        <v>16</v>
      </c>
      <c r="H3540" s="15">
        <v>14.3</v>
      </c>
      <c r="I3540" s="15">
        <v>12.9</v>
      </c>
      <c r="J3540" s="15">
        <v>11.1</v>
      </c>
      <c r="K3540" s="15">
        <v>13.8</v>
      </c>
      <c r="L3540" s="15">
        <v>15.3</v>
      </c>
      <c r="N3540" s="88">
        <v>11.8</v>
      </c>
      <c r="O3540" s="104">
        <v>15</v>
      </c>
      <c r="Q3540" s="11">
        <v>14.5</v>
      </c>
      <c r="R3540" s="11">
        <v>13.8</v>
      </c>
      <c r="S3540" s="11">
        <v>19.899999999999999</v>
      </c>
      <c r="T3540" s="11">
        <v>18.5</v>
      </c>
      <c r="U3540" s="11">
        <v>17.2</v>
      </c>
      <c r="V3540" s="11">
        <v>16.7</v>
      </c>
      <c r="W3540" s="11">
        <v>15.5</v>
      </c>
      <c r="X3540" s="11">
        <v>16.600000000000001</v>
      </c>
      <c r="Y3540" s="78"/>
      <c r="Z3540" s="11">
        <v>63.45</v>
      </c>
      <c r="AA3540" s="11">
        <v>177.4</v>
      </c>
      <c r="AB3540" s="11">
        <v>94.79</v>
      </c>
      <c r="AC3540" s="11">
        <v>1.6</v>
      </c>
      <c r="AD3540" s="11">
        <v>5.0599999999999996</v>
      </c>
    </row>
    <row r="3541" spans="1:30" x14ac:dyDescent="0.25">
      <c r="A3541" s="1">
        <v>2019</v>
      </c>
      <c r="B3541" s="1">
        <v>5</v>
      </c>
      <c r="C3541" s="1">
        <v>28</v>
      </c>
      <c r="D3541" s="3">
        <v>0.33333333333333331</v>
      </c>
      <c r="E3541" s="5">
        <v>3537</v>
      </c>
      <c r="G3541" s="15">
        <v>16.2</v>
      </c>
      <c r="H3541" s="15">
        <v>16</v>
      </c>
      <c r="I3541" s="15">
        <v>13</v>
      </c>
      <c r="J3541" s="15">
        <v>11.8</v>
      </c>
      <c r="K3541" s="15">
        <v>13.4</v>
      </c>
      <c r="L3541" s="15">
        <v>15.5</v>
      </c>
      <c r="N3541" s="88">
        <v>11.8</v>
      </c>
      <c r="O3541" s="104">
        <v>15</v>
      </c>
      <c r="Q3541" s="11">
        <v>14.5</v>
      </c>
      <c r="R3541" s="11">
        <v>13.8</v>
      </c>
      <c r="S3541" s="11">
        <v>19.899999999999999</v>
      </c>
      <c r="T3541" s="11">
        <v>18.5</v>
      </c>
      <c r="U3541" s="11">
        <v>17.2</v>
      </c>
      <c r="V3541" s="11">
        <v>16.7</v>
      </c>
      <c r="W3541" s="11">
        <v>15.5</v>
      </c>
      <c r="X3541" s="11">
        <v>16.600000000000001</v>
      </c>
      <c r="Y3541" s="78"/>
      <c r="Z3541" s="11">
        <v>63.45</v>
      </c>
      <c r="AA3541" s="11">
        <v>177.4</v>
      </c>
      <c r="AB3541" s="11">
        <v>94.79</v>
      </c>
      <c r="AC3541" s="11">
        <v>1.6</v>
      </c>
      <c r="AD3541" s="11">
        <v>5.0599999999999996</v>
      </c>
    </row>
    <row r="3542" spans="1:30" x14ac:dyDescent="0.25">
      <c r="A3542" s="1">
        <v>2019</v>
      </c>
      <c r="B3542" s="1">
        <v>5</v>
      </c>
      <c r="C3542" s="1">
        <v>28</v>
      </c>
      <c r="D3542" s="3">
        <v>0.375</v>
      </c>
      <c r="E3542" s="5">
        <v>3538</v>
      </c>
      <c r="G3542" s="15">
        <v>16.8</v>
      </c>
      <c r="H3542" s="15">
        <v>16.3</v>
      </c>
      <c r="I3542" s="15">
        <v>12.7</v>
      </c>
      <c r="J3542" s="15">
        <v>12.3</v>
      </c>
      <c r="K3542" s="15">
        <v>12.5</v>
      </c>
      <c r="L3542" s="15">
        <v>16.2</v>
      </c>
      <c r="N3542" s="88">
        <v>11.8</v>
      </c>
      <c r="O3542" s="104">
        <v>15</v>
      </c>
      <c r="Q3542" s="11">
        <v>14.5</v>
      </c>
      <c r="R3542" s="11">
        <v>13.8</v>
      </c>
      <c r="S3542" s="11">
        <v>19.899999999999999</v>
      </c>
      <c r="T3542" s="11">
        <v>18.5</v>
      </c>
      <c r="U3542" s="11">
        <v>17.2</v>
      </c>
      <c r="V3542" s="11">
        <v>16.7</v>
      </c>
      <c r="W3542" s="11">
        <v>15.5</v>
      </c>
      <c r="X3542" s="11">
        <v>16.600000000000001</v>
      </c>
      <c r="Y3542" s="78"/>
      <c r="Z3542" s="11">
        <v>63.45</v>
      </c>
      <c r="AA3542" s="11">
        <v>177.4</v>
      </c>
      <c r="AB3542" s="11">
        <v>94.79</v>
      </c>
      <c r="AC3542" s="11">
        <v>1.6</v>
      </c>
      <c r="AD3542" s="11">
        <v>5.0599999999999996</v>
      </c>
    </row>
    <row r="3543" spans="1:30" x14ac:dyDescent="0.25">
      <c r="A3543" s="1">
        <v>2019</v>
      </c>
      <c r="B3543" s="1">
        <v>5</v>
      </c>
      <c r="C3543" s="1">
        <v>28</v>
      </c>
      <c r="D3543" s="3">
        <v>0.41666666666666669</v>
      </c>
      <c r="E3543" s="5">
        <v>3539</v>
      </c>
      <c r="G3543" s="15">
        <v>18.399999999999999</v>
      </c>
      <c r="H3543" s="15">
        <v>17.7</v>
      </c>
      <c r="I3543" s="15">
        <v>13.1</v>
      </c>
      <c r="J3543" s="15">
        <v>12.8</v>
      </c>
      <c r="K3543" s="15">
        <v>12.4</v>
      </c>
      <c r="L3543" s="15">
        <v>17.100000000000001</v>
      </c>
      <c r="N3543" s="88">
        <v>11.8</v>
      </c>
      <c r="O3543" s="104">
        <v>15</v>
      </c>
      <c r="Q3543" s="11">
        <v>14.5</v>
      </c>
      <c r="R3543" s="11">
        <v>13.8</v>
      </c>
      <c r="S3543" s="11">
        <v>19.899999999999999</v>
      </c>
      <c r="T3543" s="11">
        <v>18.5</v>
      </c>
      <c r="U3543" s="11">
        <v>17.2</v>
      </c>
      <c r="V3543" s="11">
        <v>16.7</v>
      </c>
      <c r="W3543" s="11">
        <v>15.5</v>
      </c>
      <c r="X3543" s="11">
        <v>16.600000000000001</v>
      </c>
      <c r="Y3543" s="78"/>
      <c r="Z3543" s="11">
        <v>63.45</v>
      </c>
      <c r="AA3543" s="11">
        <v>177.4</v>
      </c>
      <c r="AB3543" s="11">
        <v>94.79</v>
      </c>
      <c r="AC3543" s="11">
        <v>1.6</v>
      </c>
      <c r="AD3543" s="11">
        <v>5.0599999999999996</v>
      </c>
    </row>
    <row r="3544" spans="1:30" x14ac:dyDescent="0.25">
      <c r="A3544" s="1">
        <v>2019</v>
      </c>
      <c r="B3544" s="1">
        <v>5</v>
      </c>
      <c r="C3544" s="1">
        <v>28</v>
      </c>
      <c r="D3544" s="3">
        <v>0.45833333333333331</v>
      </c>
      <c r="E3544" s="5">
        <v>3540</v>
      </c>
      <c r="G3544" s="15">
        <v>19.7</v>
      </c>
      <c r="H3544" s="15">
        <v>18.8</v>
      </c>
      <c r="I3544" s="15">
        <v>13</v>
      </c>
      <c r="J3544" s="15">
        <v>13.1</v>
      </c>
      <c r="K3544" s="15">
        <v>12.6</v>
      </c>
      <c r="L3544" s="15">
        <v>17.399999999999999</v>
      </c>
      <c r="N3544" s="88">
        <v>11.8</v>
      </c>
      <c r="O3544" s="104">
        <v>15</v>
      </c>
      <c r="Q3544" s="11">
        <v>14.5</v>
      </c>
      <c r="R3544" s="11">
        <v>13.8</v>
      </c>
      <c r="S3544" s="11">
        <v>19.899999999999999</v>
      </c>
      <c r="T3544" s="11">
        <v>18.5</v>
      </c>
      <c r="U3544" s="11">
        <v>17.2</v>
      </c>
      <c r="V3544" s="11">
        <v>16.7</v>
      </c>
      <c r="W3544" s="11">
        <v>15.5</v>
      </c>
      <c r="X3544" s="11">
        <v>16.600000000000001</v>
      </c>
      <c r="Y3544" s="78"/>
      <c r="Z3544" s="11">
        <v>63.45</v>
      </c>
      <c r="AA3544" s="11">
        <v>177.4</v>
      </c>
      <c r="AB3544" s="11">
        <v>94.79</v>
      </c>
      <c r="AC3544" s="11">
        <v>1.6</v>
      </c>
      <c r="AD3544" s="11">
        <v>5.0599999999999996</v>
      </c>
    </row>
    <row r="3545" spans="1:30" x14ac:dyDescent="0.25">
      <c r="A3545" s="1">
        <v>2019</v>
      </c>
      <c r="B3545" s="1">
        <v>5</v>
      </c>
      <c r="C3545" s="1">
        <v>28</v>
      </c>
      <c r="D3545" s="3">
        <v>0.5</v>
      </c>
      <c r="E3545" s="5">
        <v>3541</v>
      </c>
      <c r="G3545" s="15">
        <v>19.899999999999999</v>
      </c>
      <c r="H3545" s="15">
        <v>20.100000000000001</v>
      </c>
      <c r="I3545" s="15">
        <v>13</v>
      </c>
      <c r="J3545" s="15">
        <v>13.1</v>
      </c>
      <c r="K3545" s="15">
        <v>13.7</v>
      </c>
      <c r="L3545" s="15">
        <v>18.100000000000001</v>
      </c>
      <c r="N3545" s="88">
        <v>13</v>
      </c>
      <c r="O3545" s="104">
        <v>15</v>
      </c>
      <c r="Q3545" s="11">
        <v>14.5</v>
      </c>
      <c r="R3545" s="11">
        <v>13.8</v>
      </c>
      <c r="S3545" s="11">
        <v>19.899999999999999</v>
      </c>
      <c r="T3545" s="11">
        <v>18.5</v>
      </c>
      <c r="U3545" s="11">
        <v>17.2</v>
      </c>
      <c r="V3545" s="11">
        <v>16.7</v>
      </c>
      <c r="W3545" s="11">
        <v>15.5</v>
      </c>
      <c r="X3545" s="11">
        <v>16.600000000000001</v>
      </c>
      <c r="Y3545" s="78"/>
      <c r="Z3545" s="11">
        <v>63.45</v>
      </c>
      <c r="AA3545" s="11">
        <v>177.4</v>
      </c>
      <c r="AB3545" s="11">
        <v>94.79</v>
      </c>
      <c r="AC3545" s="11">
        <v>1.6</v>
      </c>
      <c r="AD3545" s="11">
        <v>5.0599999999999996</v>
      </c>
    </row>
    <row r="3546" spans="1:30" x14ac:dyDescent="0.25">
      <c r="A3546" s="1">
        <v>2019</v>
      </c>
      <c r="B3546" s="1">
        <v>5</v>
      </c>
      <c r="C3546" s="1">
        <v>28</v>
      </c>
      <c r="D3546" s="3">
        <v>0.54166666666666663</v>
      </c>
      <c r="E3546" s="5">
        <v>3542</v>
      </c>
      <c r="G3546" s="15">
        <v>22.3</v>
      </c>
      <c r="H3546" s="15">
        <v>20.3</v>
      </c>
      <c r="I3546" s="15">
        <v>13.1</v>
      </c>
      <c r="J3546" s="15">
        <v>12.7</v>
      </c>
      <c r="K3546" s="15">
        <v>15.1</v>
      </c>
      <c r="L3546" s="15">
        <v>21</v>
      </c>
      <c r="N3546" s="88">
        <v>13</v>
      </c>
      <c r="O3546" s="104">
        <v>15</v>
      </c>
      <c r="Q3546" s="11">
        <v>14.5</v>
      </c>
      <c r="R3546" s="11">
        <v>13.8</v>
      </c>
      <c r="S3546" s="11">
        <v>19.899999999999999</v>
      </c>
      <c r="T3546" s="11">
        <v>18.5</v>
      </c>
      <c r="U3546" s="11">
        <v>17.2</v>
      </c>
      <c r="V3546" s="11">
        <v>16.7</v>
      </c>
      <c r="W3546" s="11">
        <v>15.5</v>
      </c>
      <c r="X3546" s="11">
        <v>16.600000000000001</v>
      </c>
      <c r="Y3546" s="78"/>
      <c r="Z3546" s="11">
        <v>63.45</v>
      </c>
      <c r="AA3546" s="11">
        <v>177.4</v>
      </c>
      <c r="AB3546" s="11">
        <v>94.79</v>
      </c>
      <c r="AC3546" s="11">
        <v>1.6</v>
      </c>
      <c r="AD3546" s="11">
        <v>5.0599999999999996</v>
      </c>
    </row>
    <row r="3547" spans="1:30" x14ac:dyDescent="0.25">
      <c r="A3547" s="1">
        <v>2019</v>
      </c>
      <c r="B3547" s="1">
        <v>5</v>
      </c>
      <c r="C3547" s="1">
        <v>28</v>
      </c>
      <c r="D3547" s="3">
        <v>0.58333333333333337</v>
      </c>
      <c r="E3547" s="5">
        <v>3543</v>
      </c>
      <c r="G3547" s="15">
        <v>22.7</v>
      </c>
      <c r="H3547" s="15">
        <v>21.6</v>
      </c>
      <c r="I3547" s="15">
        <v>13</v>
      </c>
      <c r="J3547" s="15">
        <v>12.3</v>
      </c>
      <c r="K3547" s="15">
        <v>17.399999999999999</v>
      </c>
      <c r="L3547" s="15">
        <v>21.7</v>
      </c>
      <c r="N3547" s="88">
        <v>13</v>
      </c>
      <c r="O3547" s="104">
        <v>15</v>
      </c>
      <c r="Q3547" s="11">
        <v>14.5</v>
      </c>
      <c r="R3547" s="11">
        <v>13.8</v>
      </c>
      <c r="S3547" s="11">
        <v>19.899999999999999</v>
      </c>
      <c r="T3547" s="11">
        <v>18.5</v>
      </c>
      <c r="U3547" s="11">
        <v>17.2</v>
      </c>
      <c r="V3547" s="11">
        <v>16.7</v>
      </c>
      <c r="W3547" s="11">
        <v>15.5</v>
      </c>
      <c r="X3547" s="11">
        <v>16.600000000000001</v>
      </c>
      <c r="Y3547" s="78"/>
      <c r="Z3547" s="11">
        <v>63.45</v>
      </c>
      <c r="AA3547" s="11">
        <v>177.4</v>
      </c>
      <c r="AB3547" s="11">
        <v>94.79</v>
      </c>
      <c r="AC3547" s="11">
        <v>1.6</v>
      </c>
      <c r="AD3547" s="11">
        <v>5.0599999999999996</v>
      </c>
    </row>
    <row r="3548" spans="1:30" x14ac:dyDescent="0.25">
      <c r="A3548" s="1">
        <v>2019</v>
      </c>
      <c r="B3548" s="1">
        <v>5</v>
      </c>
      <c r="C3548" s="1">
        <v>28</v>
      </c>
      <c r="D3548" s="3">
        <v>0.625</v>
      </c>
      <c r="E3548" s="5">
        <v>3544</v>
      </c>
      <c r="G3548" s="15">
        <v>23.7</v>
      </c>
      <c r="H3548" s="15">
        <v>22.3</v>
      </c>
      <c r="I3548" s="15">
        <v>13.2</v>
      </c>
      <c r="J3548" s="15">
        <v>12.1</v>
      </c>
      <c r="K3548" s="15">
        <v>18</v>
      </c>
      <c r="L3548" s="15">
        <v>21.9</v>
      </c>
      <c r="N3548" s="88">
        <v>13</v>
      </c>
      <c r="O3548" s="104">
        <v>15</v>
      </c>
      <c r="Q3548" s="11">
        <v>14.5</v>
      </c>
      <c r="R3548" s="11">
        <v>13.8</v>
      </c>
      <c r="S3548" s="11">
        <v>19.899999999999999</v>
      </c>
      <c r="T3548" s="11">
        <v>18.5</v>
      </c>
      <c r="U3548" s="11">
        <v>17.2</v>
      </c>
      <c r="V3548" s="11">
        <v>16.7</v>
      </c>
      <c r="W3548" s="11">
        <v>15.5</v>
      </c>
      <c r="X3548" s="11">
        <v>16.600000000000001</v>
      </c>
      <c r="Y3548" s="78"/>
      <c r="Z3548" s="11">
        <v>63.45</v>
      </c>
      <c r="AA3548" s="11">
        <v>177.4</v>
      </c>
      <c r="AB3548" s="11">
        <v>94.79</v>
      </c>
      <c r="AC3548" s="11">
        <v>1.6</v>
      </c>
      <c r="AD3548" s="11">
        <v>5.0599999999999996</v>
      </c>
    </row>
    <row r="3549" spans="1:30" x14ac:dyDescent="0.25">
      <c r="A3549" s="1">
        <v>2019</v>
      </c>
      <c r="B3549" s="1">
        <v>5</v>
      </c>
      <c r="C3549" s="1">
        <v>28</v>
      </c>
      <c r="D3549" s="3">
        <v>0.66666666666666663</v>
      </c>
      <c r="E3549" s="5">
        <v>3545</v>
      </c>
      <c r="G3549" s="15">
        <v>23.4</v>
      </c>
      <c r="H3549" s="15">
        <v>21.5</v>
      </c>
      <c r="I3549" s="15">
        <v>13.4</v>
      </c>
      <c r="J3549" s="15">
        <v>12.1</v>
      </c>
      <c r="K3549" s="15">
        <v>19.100000000000001</v>
      </c>
      <c r="L3549" s="15">
        <v>22.8</v>
      </c>
      <c r="N3549" s="88">
        <v>13</v>
      </c>
      <c r="O3549" s="104">
        <v>15</v>
      </c>
      <c r="Q3549" s="11">
        <v>14.5</v>
      </c>
      <c r="R3549" s="11">
        <v>13.8</v>
      </c>
      <c r="S3549" s="11">
        <v>19.899999999999999</v>
      </c>
      <c r="T3549" s="11">
        <v>18.5</v>
      </c>
      <c r="U3549" s="11">
        <v>17.2</v>
      </c>
      <c r="V3549" s="11">
        <v>16.7</v>
      </c>
      <c r="W3549" s="11">
        <v>15.5</v>
      </c>
      <c r="X3549" s="11">
        <v>16.600000000000001</v>
      </c>
      <c r="Y3549" s="78"/>
      <c r="Z3549" s="11">
        <v>63.45</v>
      </c>
      <c r="AA3549" s="11">
        <v>177.4</v>
      </c>
      <c r="AB3549" s="11">
        <v>94.79</v>
      </c>
      <c r="AC3549" s="11">
        <v>1.6</v>
      </c>
      <c r="AD3549" s="11">
        <v>5.0599999999999996</v>
      </c>
    </row>
    <row r="3550" spans="1:30" x14ac:dyDescent="0.25">
      <c r="A3550" s="1">
        <v>2019</v>
      </c>
      <c r="B3550" s="1">
        <v>5</v>
      </c>
      <c r="C3550" s="1">
        <v>28</v>
      </c>
      <c r="D3550" s="3">
        <v>0.70833333333333337</v>
      </c>
      <c r="E3550" s="5">
        <v>3546</v>
      </c>
      <c r="G3550" s="15">
        <v>22.1</v>
      </c>
      <c r="H3550" s="15">
        <v>20.5</v>
      </c>
      <c r="I3550" s="15">
        <v>13.4</v>
      </c>
      <c r="J3550" s="15">
        <v>12.1</v>
      </c>
      <c r="K3550" s="15">
        <v>19.5</v>
      </c>
      <c r="L3550" s="15">
        <v>20.8</v>
      </c>
      <c r="N3550" s="88">
        <v>13</v>
      </c>
      <c r="O3550" s="104">
        <v>15</v>
      </c>
      <c r="Q3550" s="11">
        <v>14.5</v>
      </c>
      <c r="R3550" s="11">
        <v>13.8</v>
      </c>
      <c r="S3550" s="11">
        <v>19.899999999999999</v>
      </c>
      <c r="T3550" s="11">
        <v>18.5</v>
      </c>
      <c r="U3550" s="11">
        <v>17.2</v>
      </c>
      <c r="V3550" s="11">
        <v>16.7</v>
      </c>
      <c r="W3550" s="11">
        <v>15.5</v>
      </c>
      <c r="X3550" s="11">
        <v>16.600000000000001</v>
      </c>
      <c r="Y3550" s="78"/>
      <c r="Z3550" s="11">
        <v>63.45</v>
      </c>
      <c r="AA3550" s="11">
        <v>177.4</v>
      </c>
      <c r="AB3550" s="11">
        <v>94.79</v>
      </c>
      <c r="AC3550" s="11">
        <v>1.6</v>
      </c>
      <c r="AD3550" s="11">
        <v>5.0599999999999996</v>
      </c>
    </row>
    <row r="3551" spans="1:30" x14ac:dyDescent="0.25">
      <c r="A3551" s="1">
        <v>2019</v>
      </c>
      <c r="B3551" s="1">
        <v>5</v>
      </c>
      <c r="C3551" s="1">
        <v>28</v>
      </c>
      <c r="D3551" s="3">
        <v>0.75</v>
      </c>
      <c r="E3551" s="5">
        <v>3547</v>
      </c>
      <c r="G3551" s="15">
        <v>17.7</v>
      </c>
      <c r="H3551" s="15">
        <v>19.100000000000001</v>
      </c>
      <c r="I3551" s="15">
        <v>12.3</v>
      </c>
      <c r="J3551" s="15">
        <v>11.8</v>
      </c>
      <c r="K3551" s="15">
        <v>18.600000000000001</v>
      </c>
      <c r="L3551" s="15">
        <v>20.100000000000001</v>
      </c>
      <c r="N3551" s="88">
        <v>13</v>
      </c>
      <c r="O3551" s="104">
        <v>15</v>
      </c>
      <c r="Q3551" s="11">
        <v>14.5</v>
      </c>
      <c r="R3551" s="11">
        <v>13.8</v>
      </c>
      <c r="S3551" s="11">
        <v>19.899999999999999</v>
      </c>
      <c r="T3551" s="11">
        <v>18.5</v>
      </c>
      <c r="U3551" s="11">
        <v>17.2</v>
      </c>
      <c r="V3551" s="11">
        <v>16.7</v>
      </c>
      <c r="W3551" s="11">
        <v>15.5</v>
      </c>
      <c r="X3551" s="11">
        <v>16.600000000000001</v>
      </c>
      <c r="Y3551" s="78"/>
      <c r="Z3551" s="11">
        <v>63.45</v>
      </c>
      <c r="AA3551" s="11">
        <v>177.4</v>
      </c>
      <c r="AB3551" s="11">
        <v>94.79</v>
      </c>
      <c r="AC3551" s="11">
        <v>1.6</v>
      </c>
      <c r="AD3551" s="11">
        <v>5.0599999999999996</v>
      </c>
    </row>
    <row r="3552" spans="1:30" x14ac:dyDescent="0.25">
      <c r="A3552" s="1">
        <v>2019</v>
      </c>
      <c r="B3552" s="1">
        <v>5</v>
      </c>
      <c r="C3552" s="1">
        <v>28</v>
      </c>
      <c r="D3552" s="3">
        <v>0.79166666666666663</v>
      </c>
      <c r="E3552" s="5">
        <v>3548</v>
      </c>
      <c r="G3552" s="15">
        <v>16.5</v>
      </c>
      <c r="H3552" s="15">
        <v>16.899999999999999</v>
      </c>
      <c r="I3552" s="15">
        <v>11.7</v>
      </c>
      <c r="J3552" s="15">
        <v>11.5</v>
      </c>
      <c r="K3552" s="15">
        <v>15.2</v>
      </c>
      <c r="L3552" s="15">
        <v>19.600000000000001</v>
      </c>
      <c r="N3552" s="88">
        <v>13</v>
      </c>
      <c r="O3552" s="104">
        <v>15</v>
      </c>
      <c r="Q3552" s="11">
        <v>14.5</v>
      </c>
      <c r="R3552" s="11">
        <v>13.8</v>
      </c>
      <c r="S3552" s="11">
        <v>19.899999999999999</v>
      </c>
      <c r="T3552" s="11">
        <v>18.5</v>
      </c>
      <c r="U3552" s="11">
        <v>17.2</v>
      </c>
      <c r="V3552" s="11">
        <v>16.7</v>
      </c>
      <c r="W3552" s="11">
        <v>15.5</v>
      </c>
      <c r="X3552" s="11">
        <v>16.600000000000001</v>
      </c>
      <c r="Y3552" s="78"/>
      <c r="Z3552" s="11">
        <v>63.45</v>
      </c>
      <c r="AA3552" s="11">
        <v>177.4</v>
      </c>
      <c r="AB3552" s="11">
        <v>94.79</v>
      </c>
      <c r="AC3552" s="11">
        <v>1.6</v>
      </c>
      <c r="AD3552" s="11">
        <v>5.0599999999999996</v>
      </c>
    </row>
    <row r="3553" spans="1:30" x14ac:dyDescent="0.25">
      <c r="A3553" s="1">
        <v>2019</v>
      </c>
      <c r="B3553" s="1">
        <v>5</v>
      </c>
      <c r="C3553" s="1">
        <v>28</v>
      </c>
      <c r="D3553" s="3">
        <v>0.83333333333333337</v>
      </c>
      <c r="E3553" s="5">
        <v>3549</v>
      </c>
      <c r="G3553" s="15">
        <v>16.600000000000001</v>
      </c>
      <c r="H3553" s="15">
        <v>16.7</v>
      </c>
      <c r="I3553" s="15">
        <v>11.6</v>
      </c>
      <c r="J3553" s="15">
        <v>11.1</v>
      </c>
      <c r="K3553" s="15">
        <v>15.4</v>
      </c>
      <c r="L3553" s="15">
        <v>16.7</v>
      </c>
      <c r="N3553" s="88">
        <v>13</v>
      </c>
      <c r="O3553" s="104">
        <v>15</v>
      </c>
      <c r="Q3553" s="11">
        <v>14.5</v>
      </c>
      <c r="R3553" s="11">
        <v>13.8</v>
      </c>
      <c r="S3553" s="11">
        <v>19.899999999999999</v>
      </c>
      <c r="T3553" s="11">
        <v>18.5</v>
      </c>
      <c r="U3553" s="11">
        <v>17.2</v>
      </c>
      <c r="V3553" s="11">
        <v>16.7</v>
      </c>
      <c r="W3553" s="11">
        <v>15.5</v>
      </c>
      <c r="X3553" s="11">
        <v>16.600000000000001</v>
      </c>
      <c r="Y3553" s="78"/>
      <c r="Z3553" s="11">
        <v>63.45</v>
      </c>
      <c r="AA3553" s="11">
        <v>177.4</v>
      </c>
      <c r="AB3553" s="11">
        <v>94.79</v>
      </c>
      <c r="AC3553" s="11">
        <v>1.6</v>
      </c>
      <c r="AD3553" s="11">
        <v>5.0599999999999996</v>
      </c>
    </row>
    <row r="3554" spans="1:30" x14ac:dyDescent="0.25">
      <c r="A3554" s="1">
        <v>2019</v>
      </c>
      <c r="B3554" s="1">
        <v>5</v>
      </c>
      <c r="C3554" s="1">
        <v>28</v>
      </c>
      <c r="D3554" s="3">
        <v>0.875</v>
      </c>
      <c r="E3554" s="5">
        <v>3550</v>
      </c>
      <c r="G3554" s="15">
        <v>16.899999999999999</v>
      </c>
      <c r="H3554" s="15">
        <v>16.600000000000001</v>
      </c>
      <c r="I3554" s="15">
        <v>11.2</v>
      </c>
      <c r="J3554" s="15">
        <v>10.7</v>
      </c>
      <c r="K3554" s="15">
        <v>15.5</v>
      </c>
      <c r="L3554" s="15">
        <v>17</v>
      </c>
      <c r="N3554" s="88">
        <v>13</v>
      </c>
      <c r="O3554" s="104">
        <v>15</v>
      </c>
      <c r="Q3554" s="11">
        <v>14.5</v>
      </c>
      <c r="R3554" s="11">
        <v>13.8</v>
      </c>
      <c r="S3554" s="11">
        <v>19.899999999999999</v>
      </c>
      <c r="T3554" s="11">
        <v>18.5</v>
      </c>
      <c r="U3554" s="11">
        <v>17.2</v>
      </c>
      <c r="V3554" s="11">
        <v>16.7</v>
      </c>
      <c r="W3554" s="11">
        <v>15.5</v>
      </c>
      <c r="X3554" s="11">
        <v>16.600000000000001</v>
      </c>
      <c r="Y3554" s="78"/>
      <c r="Z3554" s="11">
        <v>63.45</v>
      </c>
      <c r="AA3554" s="11">
        <v>177.4</v>
      </c>
      <c r="AB3554" s="11">
        <v>94.79</v>
      </c>
      <c r="AC3554" s="11">
        <v>1.6</v>
      </c>
      <c r="AD3554" s="11">
        <v>5.0599999999999996</v>
      </c>
    </row>
    <row r="3555" spans="1:30" x14ac:dyDescent="0.25">
      <c r="A3555" s="1">
        <v>2019</v>
      </c>
      <c r="B3555" s="1">
        <v>5</v>
      </c>
      <c r="C3555" s="1">
        <v>28</v>
      </c>
      <c r="D3555" s="3">
        <v>0.91666666666666663</v>
      </c>
      <c r="E3555" s="5">
        <v>3551</v>
      </c>
      <c r="G3555" s="15">
        <v>17.600000000000001</v>
      </c>
      <c r="H3555" s="15">
        <v>16.2</v>
      </c>
      <c r="I3555" s="15">
        <v>10.9</v>
      </c>
      <c r="J3555" s="15">
        <v>10.199999999999999</v>
      </c>
      <c r="K3555" s="15">
        <v>15.5</v>
      </c>
      <c r="L3555" s="15">
        <v>17.7</v>
      </c>
      <c r="N3555" s="88">
        <v>13</v>
      </c>
      <c r="O3555" s="104">
        <v>15</v>
      </c>
      <c r="Q3555" s="11">
        <v>14.5</v>
      </c>
      <c r="R3555" s="11">
        <v>13.8</v>
      </c>
      <c r="S3555" s="11">
        <v>19.899999999999999</v>
      </c>
      <c r="T3555" s="11">
        <v>18.5</v>
      </c>
      <c r="U3555" s="11">
        <v>17.2</v>
      </c>
      <c r="V3555" s="11">
        <v>16.7</v>
      </c>
      <c r="W3555" s="11">
        <v>15.5</v>
      </c>
      <c r="X3555" s="11">
        <v>16.600000000000001</v>
      </c>
      <c r="Y3555" s="78"/>
      <c r="Z3555" s="11">
        <v>63.45</v>
      </c>
      <c r="AA3555" s="11">
        <v>177.4</v>
      </c>
      <c r="AB3555" s="11">
        <v>94.79</v>
      </c>
      <c r="AC3555" s="11">
        <v>1.6</v>
      </c>
      <c r="AD3555" s="11">
        <v>5.0599999999999996</v>
      </c>
    </row>
    <row r="3556" spans="1:30" x14ac:dyDescent="0.25">
      <c r="A3556" s="1">
        <v>2019</v>
      </c>
      <c r="B3556" s="1">
        <v>5</v>
      </c>
      <c r="C3556" s="1">
        <v>28</v>
      </c>
      <c r="D3556" s="3">
        <v>0.95833333333333337</v>
      </c>
      <c r="E3556" s="5">
        <v>3552</v>
      </c>
      <c r="G3556" s="15">
        <v>16.8</v>
      </c>
      <c r="H3556" s="15">
        <v>15.1</v>
      </c>
      <c r="I3556" s="15">
        <v>10.7</v>
      </c>
      <c r="J3556" s="15">
        <v>9.9</v>
      </c>
      <c r="K3556" s="15">
        <v>14</v>
      </c>
      <c r="L3556" s="15">
        <v>17</v>
      </c>
      <c r="N3556" s="88">
        <v>13</v>
      </c>
      <c r="O3556" s="104">
        <v>15</v>
      </c>
      <c r="Q3556" s="11">
        <v>14.5</v>
      </c>
      <c r="R3556" s="11">
        <v>13.8</v>
      </c>
      <c r="S3556" s="11">
        <v>19.899999999999999</v>
      </c>
      <c r="T3556" s="11">
        <v>18.5</v>
      </c>
      <c r="U3556" s="11">
        <v>17.2</v>
      </c>
      <c r="V3556" s="11">
        <v>16.7</v>
      </c>
      <c r="W3556" s="11">
        <v>15.5</v>
      </c>
      <c r="X3556" s="11">
        <v>16.600000000000001</v>
      </c>
      <c r="Y3556" s="78"/>
      <c r="Z3556" s="11">
        <v>63.45</v>
      </c>
      <c r="AA3556" s="11">
        <v>177.4</v>
      </c>
      <c r="AB3556" s="11">
        <v>94.79</v>
      </c>
      <c r="AC3556" s="11">
        <v>1.6</v>
      </c>
      <c r="AD3556" s="11">
        <v>5.0599999999999996</v>
      </c>
    </row>
    <row r="3557" spans="1:30" x14ac:dyDescent="0.25">
      <c r="A3557" s="1">
        <v>2019</v>
      </c>
      <c r="B3557" s="1">
        <v>5</v>
      </c>
      <c r="C3557" s="1">
        <v>29</v>
      </c>
      <c r="D3557" s="3">
        <v>0</v>
      </c>
      <c r="E3557" s="5">
        <v>3553</v>
      </c>
      <c r="G3557" s="15">
        <v>16</v>
      </c>
      <c r="H3557" s="15">
        <v>15.5</v>
      </c>
      <c r="I3557" s="15">
        <v>10.5</v>
      </c>
      <c r="J3557" s="15">
        <v>9.9</v>
      </c>
      <c r="K3557" s="15">
        <v>12.3</v>
      </c>
      <c r="L3557" s="15">
        <v>16</v>
      </c>
      <c r="N3557" s="88">
        <v>11.2</v>
      </c>
      <c r="O3557" s="104">
        <v>14.2</v>
      </c>
      <c r="Q3557" s="11">
        <v>14.5</v>
      </c>
      <c r="R3557" s="11">
        <v>14.3</v>
      </c>
      <c r="S3557" s="11">
        <v>20.5</v>
      </c>
      <c r="T3557" s="11">
        <v>18.7</v>
      </c>
      <c r="U3557" s="11">
        <v>17.2</v>
      </c>
      <c r="V3557" s="11">
        <v>16.7</v>
      </c>
      <c r="W3557" s="11">
        <v>15.8</v>
      </c>
      <c r="X3557" s="11">
        <v>16.899999999999999</v>
      </c>
      <c r="Y3557" s="78"/>
      <c r="Z3557" s="11">
        <v>63.07</v>
      </c>
      <c r="AA3557" s="11">
        <v>176.72</v>
      </c>
      <c r="AB3557" s="11">
        <v>98.92</v>
      </c>
      <c r="AC3557" s="11">
        <v>1.47</v>
      </c>
      <c r="AD3557" s="11">
        <v>5.07</v>
      </c>
    </row>
    <row r="3558" spans="1:30" x14ac:dyDescent="0.25">
      <c r="A3558" s="1">
        <v>2019</v>
      </c>
      <c r="B3558" s="1">
        <v>5</v>
      </c>
      <c r="C3558" s="1">
        <v>29</v>
      </c>
      <c r="D3558" s="3">
        <v>4.1666666666666664E-2</v>
      </c>
      <c r="E3558" s="5">
        <v>3554</v>
      </c>
      <c r="G3558" s="15">
        <v>15.8</v>
      </c>
      <c r="H3558" s="15">
        <v>15.8</v>
      </c>
      <c r="I3558" s="15">
        <v>10.5</v>
      </c>
      <c r="J3558" s="15">
        <v>10</v>
      </c>
      <c r="K3558" s="15">
        <v>11.5</v>
      </c>
      <c r="L3558" s="15">
        <v>15.4</v>
      </c>
      <c r="N3558" s="88">
        <v>11.2</v>
      </c>
      <c r="O3558" s="104">
        <v>14.2</v>
      </c>
      <c r="Q3558" s="11">
        <v>14.5</v>
      </c>
      <c r="R3558" s="11">
        <v>14.3</v>
      </c>
      <c r="S3558" s="11">
        <v>20.5</v>
      </c>
      <c r="T3558" s="11">
        <v>18.7</v>
      </c>
      <c r="U3558" s="11">
        <v>17.2</v>
      </c>
      <c r="V3558" s="11">
        <v>16.7</v>
      </c>
      <c r="W3558" s="11">
        <v>15.8</v>
      </c>
      <c r="X3558" s="11">
        <v>16.899999999999999</v>
      </c>
      <c r="Y3558" s="78"/>
      <c r="Z3558" s="11">
        <v>63.07</v>
      </c>
      <c r="AA3558" s="11">
        <v>176.72</v>
      </c>
      <c r="AB3558" s="11">
        <v>98.92</v>
      </c>
      <c r="AC3558" s="11">
        <v>1.47</v>
      </c>
      <c r="AD3558" s="11">
        <v>5.07</v>
      </c>
    </row>
    <row r="3559" spans="1:30" x14ac:dyDescent="0.25">
      <c r="A3559" s="1">
        <v>2019</v>
      </c>
      <c r="B3559" s="1">
        <v>5</v>
      </c>
      <c r="C3559" s="1">
        <v>29</v>
      </c>
      <c r="D3559" s="3">
        <v>8.3333333333333329E-2</v>
      </c>
      <c r="E3559" s="5">
        <v>3555</v>
      </c>
      <c r="G3559" s="15">
        <v>14.8</v>
      </c>
      <c r="H3559" s="15">
        <v>15.1</v>
      </c>
      <c r="I3559" s="15">
        <v>10.4</v>
      </c>
      <c r="J3559" s="15">
        <v>9.8000000000000007</v>
      </c>
      <c r="K3559" s="15">
        <v>10.8</v>
      </c>
      <c r="L3559" s="15">
        <v>15.3</v>
      </c>
      <c r="N3559" s="88">
        <v>11.2</v>
      </c>
      <c r="O3559" s="104">
        <v>14.2</v>
      </c>
      <c r="Q3559" s="11">
        <v>14.5</v>
      </c>
      <c r="R3559" s="11">
        <v>14.3</v>
      </c>
      <c r="S3559" s="11">
        <v>20.5</v>
      </c>
      <c r="T3559" s="11">
        <v>18.7</v>
      </c>
      <c r="U3559" s="11">
        <v>17.2</v>
      </c>
      <c r="V3559" s="11">
        <v>16.7</v>
      </c>
      <c r="W3559" s="11">
        <v>15.8</v>
      </c>
      <c r="X3559" s="11">
        <v>16.899999999999999</v>
      </c>
      <c r="Y3559" s="78"/>
      <c r="Z3559" s="11">
        <v>63.07</v>
      </c>
      <c r="AA3559" s="11">
        <v>176.72</v>
      </c>
      <c r="AB3559" s="11">
        <v>98.92</v>
      </c>
      <c r="AC3559" s="11">
        <v>1.47</v>
      </c>
      <c r="AD3559" s="11">
        <v>5.07</v>
      </c>
    </row>
    <row r="3560" spans="1:30" x14ac:dyDescent="0.25">
      <c r="A3560" s="1">
        <v>2019</v>
      </c>
      <c r="B3560" s="1">
        <v>5</v>
      </c>
      <c r="C3560" s="1">
        <v>29</v>
      </c>
      <c r="D3560" s="3">
        <v>0.125</v>
      </c>
      <c r="E3560" s="5">
        <v>3556</v>
      </c>
      <c r="G3560" s="15">
        <v>14.1</v>
      </c>
      <c r="H3560" s="15">
        <v>14.5</v>
      </c>
      <c r="I3560" s="15">
        <v>10.5</v>
      </c>
      <c r="J3560" s="15">
        <v>9.8000000000000007</v>
      </c>
      <c r="K3560" s="15">
        <v>10.5</v>
      </c>
      <c r="L3560" s="15">
        <v>15.2</v>
      </c>
      <c r="N3560" s="88">
        <v>11.2</v>
      </c>
      <c r="O3560" s="104">
        <v>14.2</v>
      </c>
      <c r="Q3560" s="11">
        <v>14.5</v>
      </c>
      <c r="R3560" s="11">
        <v>14.3</v>
      </c>
      <c r="S3560" s="11">
        <v>20.5</v>
      </c>
      <c r="T3560" s="11">
        <v>18.7</v>
      </c>
      <c r="U3560" s="11">
        <v>17.2</v>
      </c>
      <c r="V3560" s="11">
        <v>16.7</v>
      </c>
      <c r="W3560" s="11">
        <v>15.8</v>
      </c>
      <c r="X3560" s="11">
        <v>16.899999999999999</v>
      </c>
      <c r="Y3560" s="78"/>
      <c r="Z3560" s="11">
        <v>63.07</v>
      </c>
      <c r="AA3560" s="11">
        <v>176.72</v>
      </c>
      <c r="AB3560" s="11">
        <v>98.92</v>
      </c>
      <c r="AC3560" s="11">
        <v>1.47</v>
      </c>
      <c r="AD3560" s="11">
        <v>5.07</v>
      </c>
    </row>
    <row r="3561" spans="1:30" x14ac:dyDescent="0.25">
      <c r="A3561" s="1">
        <v>2019</v>
      </c>
      <c r="B3561" s="1">
        <v>5</v>
      </c>
      <c r="C3561" s="1">
        <v>29</v>
      </c>
      <c r="D3561" s="3">
        <v>0.16666666666666666</v>
      </c>
      <c r="E3561" s="5">
        <v>3557</v>
      </c>
      <c r="G3561" s="15">
        <v>13.7</v>
      </c>
      <c r="H3561" s="15">
        <v>13.4</v>
      </c>
      <c r="I3561" s="15">
        <v>10.5</v>
      </c>
      <c r="J3561" s="15">
        <v>10.1</v>
      </c>
      <c r="K3561" s="15">
        <v>10.8</v>
      </c>
      <c r="L3561" s="15">
        <v>15.3</v>
      </c>
      <c r="N3561" s="88">
        <v>11.2</v>
      </c>
      <c r="O3561" s="104">
        <v>14.2</v>
      </c>
      <c r="Q3561" s="11">
        <v>14.5</v>
      </c>
      <c r="R3561" s="11">
        <v>14.3</v>
      </c>
      <c r="S3561" s="11">
        <v>20.5</v>
      </c>
      <c r="T3561" s="11">
        <v>18.7</v>
      </c>
      <c r="U3561" s="11">
        <v>17.2</v>
      </c>
      <c r="V3561" s="11">
        <v>16.7</v>
      </c>
      <c r="W3561" s="11">
        <v>15.8</v>
      </c>
      <c r="X3561" s="11">
        <v>16.899999999999999</v>
      </c>
      <c r="Y3561" s="78"/>
      <c r="Z3561" s="11">
        <v>63.07</v>
      </c>
      <c r="AA3561" s="11">
        <v>176.72</v>
      </c>
      <c r="AB3561" s="11">
        <v>98.92</v>
      </c>
      <c r="AC3561" s="11">
        <v>1.47</v>
      </c>
      <c r="AD3561" s="11">
        <v>5.07</v>
      </c>
    </row>
    <row r="3562" spans="1:30" x14ac:dyDescent="0.25">
      <c r="A3562" s="1">
        <v>2019</v>
      </c>
      <c r="B3562" s="1">
        <v>5</v>
      </c>
      <c r="C3562" s="1">
        <v>29</v>
      </c>
      <c r="D3562" s="3">
        <v>0.20833333333333334</v>
      </c>
      <c r="E3562" s="5">
        <v>3558</v>
      </c>
      <c r="G3562" s="15">
        <v>13.4</v>
      </c>
      <c r="H3562" s="15">
        <v>12.7</v>
      </c>
      <c r="I3562" s="15">
        <v>10.5</v>
      </c>
      <c r="J3562" s="15">
        <v>10.8</v>
      </c>
      <c r="K3562" s="15">
        <v>11.2</v>
      </c>
      <c r="L3562" s="15">
        <v>15.6</v>
      </c>
      <c r="N3562" s="88">
        <v>11.2</v>
      </c>
      <c r="O3562" s="104">
        <v>14.2</v>
      </c>
      <c r="Q3562" s="11">
        <v>14.5</v>
      </c>
      <c r="R3562" s="11">
        <v>14.3</v>
      </c>
      <c r="S3562" s="11">
        <v>20.5</v>
      </c>
      <c r="T3562" s="11">
        <v>18.7</v>
      </c>
      <c r="U3562" s="11">
        <v>17.2</v>
      </c>
      <c r="V3562" s="11">
        <v>16.7</v>
      </c>
      <c r="W3562" s="11">
        <v>15.8</v>
      </c>
      <c r="X3562" s="11">
        <v>16.899999999999999</v>
      </c>
      <c r="Y3562" s="78"/>
      <c r="Z3562" s="11">
        <v>63.07</v>
      </c>
      <c r="AA3562" s="11">
        <v>176.72</v>
      </c>
      <c r="AB3562" s="11">
        <v>98.92</v>
      </c>
      <c r="AC3562" s="11">
        <v>1.47</v>
      </c>
      <c r="AD3562" s="11">
        <v>5.07</v>
      </c>
    </row>
    <row r="3563" spans="1:30" x14ac:dyDescent="0.25">
      <c r="A3563" s="1">
        <v>2019</v>
      </c>
      <c r="B3563" s="1">
        <v>5</v>
      </c>
      <c r="C3563" s="1">
        <v>29</v>
      </c>
      <c r="D3563" s="3">
        <v>0.25</v>
      </c>
      <c r="E3563" s="5">
        <v>3559</v>
      </c>
      <c r="G3563" s="15">
        <v>13</v>
      </c>
      <c r="H3563" s="15">
        <v>12.4</v>
      </c>
      <c r="I3563" s="15">
        <v>11</v>
      </c>
      <c r="J3563" s="15">
        <v>11.2</v>
      </c>
      <c r="K3563" s="15">
        <v>12.2</v>
      </c>
      <c r="L3563" s="15">
        <v>15.9</v>
      </c>
      <c r="N3563" s="88">
        <v>11.2</v>
      </c>
      <c r="O3563" s="104">
        <v>14.2</v>
      </c>
      <c r="Q3563" s="11">
        <v>14.5</v>
      </c>
      <c r="R3563" s="11">
        <v>14.3</v>
      </c>
      <c r="S3563" s="11">
        <v>20.5</v>
      </c>
      <c r="T3563" s="11">
        <v>18.7</v>
      </c>
      <c r="U3563" s="11">
        <v>17.2</v>
      </c>
      <c r="V3563" s="11">
        <v>16.7</v>
      </c>
      <c r="W3563" s="11">
        <v>15.8</v>
      </c>
      <c r="X3563" s="11">
        <v>16.899999999999999</v>
      </c>
      <c r="Y3563" s="78"/>
      <c r="Z3563" s="11">
        <v>63.07</v>
      </c>
      <c r="AA3563" s="11">
        <v>176.72</v>
      </c>
      <c r="AB3563" s="11">
        <v>98.92</v>
      </c>
      <c r="AC3563" s="11">
        <v>1.47</v>
      </c>
      <c r="AD3563" s="11">
        <v>5.07</v>
      </c>
    </row>
    <row r="3564" spans="1:30" x14ac:dyDescent="0.25">
      <c r="A3564" s="1">
        <v>2019</v>
      </c>
      <c r="B3564" s="1">
        <v>5</v>
      </c>
      <c r="C3564" s="1">
        <v>29</v>
      </c>
      <c r="D3564" s="3">
        <v>0.29166666666666669</v>
      </c>
      <c r="E3564" s="5">
        <v>3560</v>
      </c>
      <c r="G3564" s="15">
        <v>12.9</v>
      </c>
      <c r="H3564" s="15">
        <v>12.2</v>
      </c>
      <c r="I3564" s="15">
        <v>10.8</v>
      </c>
      <c r="J3564" s="15">
        <v>12.1</v>
      </c>
      <c r="K3564" s="15">
        <v>12.9</v>
      </c>
      <c r="L3564" s="15">
        <v>15.5</v>
      </c>
      <c r="N3564" s="88">
        <v>11.2</v>
      </c>
      <c r="O3564" s="104">
        <v>14.2</v>
      </c>
      <c r="Q3564" s="11">
        <v>14.5</v>
      </c>
      <c r="R3564" s="11">
        <v>14.3</v>
      </c>
      <c r="S3564" s="11">
        <v>20.5</v>
      </c>
      <c r="T3564" s="11">
        <v>18.7</v>
      </c>
      <c r="U3564" s="11">
        <v>17.2</v>
      </c>
      <c r="V3564" s="11">
        <v>16.7</v>
      </c>
      <c r="W3564" s="11">
        <v>15.8</v>
      </c>
      <c r="X3564" s="11">
        <v>16.899999999999999</v>
      </c>
      <c r="Y3564" s="78"/>
      <c r="Z3564" s="11">
        <v>63.07</v>
      </c>
      <c r="AA3564" s="11">
        <v>176.72</v>
      </c>
      <c r="AB3564" s="11">
        <v>98.92</v>
      </c>
      <c r="AC3564" s="11">
        <v>1.47</v>
      </c>
      <c r="AD3564" s="11">
        <v>5.07</v>
      </c>
    </row>
    <row r="3565" spans="1:30" x14ac:dyDescent="0.25">
      <c r="A3565" s="1">
        <v>2019</v>
      </c>
      <c r="B3565" s="1">
        <v>5</v>
      </c>
      <c r="C3565" s="1">
        <v>29</v>
      </c>
      <c r="D3565" s="3">
        <v>0.33333333333333331</v>
      </c>
      <c r="E3565" s="5">
        <v>3561</v>
      </c>
      <c r="G3565" s="15">
        <v>13</v>
      </c>
      <c r="H3565" s="15">
        <v>13.6</v>
      </c>
      <c r="I3565" s="15">
        <v>10.4</v>
      </c>
      <c r="J3565" s="15">
        <v>14</v>
      </c>
      <c r="K3565" s="15">
        <v>13.6</v>
      </c>
      <c r="L3565" s="15">
        <v>14.3</v>
      </c>
      <c r="N3565" s="88">
        <v>11.2</v>
      </c>
      <c r="O3565" s="104">
        <v>14.2</v>
      </c>
      <c r="Q3565" s="11">
        <v>14.5</v>
      </c>
      <c r="R3565" s="11">
        <v>14.3</v>
      </c>
      <c r="S3565" s="11">
        <v>20.5</v>
      </c>
      <c r="T3565" s="11">
        <v>18.7</v>
      </c>
      <c r="U3565" s="11">
        <v>17.2</v>
      </c>
      <c r="V3565" s="11">
        <v>16.7</v>
      </c>
      <c r="W3565" s="11">
        <v>15.8</v>
      </c>
      <c r="X3565" s="11">
        <v>16.899999999999999</v>
      </c>
      <c r="Y3565" s="78"/>
      <c r="Z3565" s="11">
        <v>63.07</v>
      </c>
      <c r="AA3565" s="11">
        <v>176.72</v>
      </c>
      <c r="AB3565" s="11">
        <v>98.92</v>
      </c>
      <c r="AC3565" s="11">
        <v>1.47</v>
      </c>
      <c r="AD3565" s="11">
        <v>5.07</v>
      </c>
    </row>
    <row r="3566" spans="1:30" x14ac:dyDescent="0.25">
      <c r="A3566" s="1">
        <v>2019</v>
      </c>
      <c r="B3566" s="1">
        <v>5</v>
      </c>
      <c r="C3566" s="1">
        <v>29</v>
      </c>
      <c r="D3566" s="3">
        <v>0.375</v>
      </c>
      <c r="E3566" s="5">
        <v>3562</v>
      </c>
      <c r="G3566" s="15">
        <v>12.8</v>
      </c>
      <c r="H3566" s="15">
        <v>13.2</v>
      </c>
      <c r="I3566" s="15">
        <v>10.7</v>
      </c>
      <c r="J3566" s="15">
        <v>15.4</v>
      </c>
      <c r="K3566" s="15">
        <v>14.2</v>
      </c>
      <c r="L3566" s="15">
        <v>13.6</v>
      </c>
      <c r="N3566" s="88">
        <v>11.2</v>
      </c>
      <c r="O3566" s="104">
        <v>14.2</v>
      </c>
      <c r="Q3566" s="11">
        <v>14.5</v>
      </c>
      <c r="R3566" s="11">
        <v>14.3</v>
      </c>
      <c r="S3566" s="11">
        <v>20.5</v>
      </c>
      <c r="T3566" s="11">
        <v>18.7</v>
      </c>
      <c r="U3566" s="11">
        <v>17.2</v>
      </c>
      <c r="V3566" s="11">
        <v>16.7</v>
      </c>
      <c r="W3566" s="11">
        <v>15.8</v>
      </c>
      <c r="X3566" s="11">
        <v>16.899999999999999</v>
      </c>
      <c r="Y3566" s="78"/>
      <c r="Z3566" s="11">
        <v>63.07</v>
      </c>
      <c r="AA3566" s="11">
        <v>176.72</v>
      </c>
      <c r="AB3566" s="11">
        <v>98.92</v>
      </c>
      <c r="AC3566" s="11">
        <v>1.47</v>
      </c>
      <c r="AD3566" s="11">
        <v>5.07</v>
      </c>
    </row>
    <row r="3567" spans="1:30" x14ac:dyDescent="0.25">
      <c r="A3567" s="1">
        <v>2019</v>
      </c>
      <c r="B3567" s="1">
        <v>5</v>
      </c>
      <c r="C3567" s="1">
        <v>29</v>
      </c>
      <c r="D3567" s="3">
        <v>0.41666666666666669</v>
      </c>
      <c r="E3567" s="5">
        <v>3563</v>
      </c>
      <c r="G3567" s="15">
        <v>12.7</v>
      </c>
      <c r="H3567" s="15">
        <v>13.3</v>
      </c>
      <c r="I3567" s="15">
        <v>11.7</v>
      </c>
      <c r="J3567" s="15">
        <v>15.8</v>
      </c>
      <c r="K3567" s="15">
        <v>14.5</v>
      </c>
      <c r="L3567" s="15">
        <v>13.2</v>
      </c>
      <c r="N3567" s="88">
        <v>11.2</v>
      </c>
      <c r="O3567" s="104">
        <v>14.2</v>
      </c>
      <c r="Q3567" s="11">
        <v>14.5</v>
      </c>
      <c r="R3567" s="11">
        <v>14.3</v>
      </c>
      <c r="S3567" s="11">
        <v>20.5</v>
      </c>
      <c r="T3567" s="11">
        <v>18.7</v>
      </c>
      <c r="U3567" s="11">
        <v>17.2</v>
      </c>
      <c r="V3567" s="11">
        <v>16.7</v>
      </c>
      <c r="W3567" s="11">
        <v>15.8</v>
      </c>
      <c r="X3567" s="11">
        <v>16.899999999999999</v>
      </c>
      <c r="Y3567" s="78"/>
      <c r="Z3567" s="11">
        <v>63.07</v>
      </c>
      <c r="AA3567" s="11">
        <v>176.72</v>
      </c>
      <c r="AB3567" s="11">
        <v>98.92</v>
      </c>
      <c r="AC3567" s="11">
        <v>1.47</v>
      </c>
      <c r="AD3567" s="11">
        <v>5.07</v>
      </c>
    </row>
    <row r="3568" spans="1:30" x14ac:dyDescent="0.25">
      <c r="A3568" s="1">
        <v>2019</v>
      </c>
      <c r="B3568" s="1">
        <v>5</v>
      </c>
      <c r="C3568" s="1">
        <v>29</v>
      </c>
      <c r="D3568" s="3">
        <v>0.45833333333333331</v>
      </c>
      <c r="E3568" s="5">
        <v>3564</v>
      </c>
      <c r="G3568" s="15">
        <v>12.8</v>
      </c>
      <c r="H3568" s="15">
        <v>13.1</v>
      </c>
      <c r="I3568" s="15">
        <v>11.3</v>
      </c>
      <c r="J3568" s="15">
        <v>15.4</v>
      </c>
      <c r="K3568" s="15">
        <v>15.9</v>
      </c>
      <c r="L3568" s="15">
        <v>13.4</v>
      </c>
      <c r="N3568" s="88">
        <v>11.2</v>
      </c>
      <c r="O3568" s="104">
        <v>14.2</v>
      </c>
      <c r="Q3568" s="11">
        <v>14.5</v>
      </c>
      <c r="R3568" s="11">
        <v>14.3</v>
      </c>
      <c r="S3568" s="11">
        <v>20.5</v>
      </c>
      <c r="T3568" s="11">
        <v>18.7</v>
      </c>
      <c r="U3568" s="11">
        <v>17.2</v>
      </c>
      <c r="V3568" s="11">
        <v>16.7</v>
      </c>
      <c r="W3568" s="11">
        <v>15.8</v>
      </c>
      <c r="X3568" s="11">
        <v>16.899999999999999</v>
      </c>
      <c r="Y3568" s="78"/>
      <c r="Z3568" s="11">
        <v>63.07</v>
      </c>
      <c r="AA3568" s="11">
        <v>176.72</v>
      </c>
      <c r="AB3568" s="11">
        <v>98.92</v>
      </c>
      <c r="AC3568" s="11">
        <v>1.47</v>
      </c>
      <c r="AD3568" s="11">
        <v>5.07</v>
      </c>
    </row>
    <row r="3569" spans="1:30" x14ac:dyDescent="0.25">
      <c r="A3569" s="1">
        <v>2019</v>
      </c>
      <c r="B3569" s="1">
        <v>5</v>
      </c>
      <c r="C3569" s="1">
        <v>29</v>
      </c>
      <c r="D3569" s="3">
        <v>0.5</v>
      </c>
      <c r="E3569" s="5">
        <v>3565</v>
      </c>
      <c r="G3569" s="15">
        <v>11.4</v>
      </c>
      <c r="H3569" s="15">
        <v>14.1</v>
      </c>
      <c r="I3569" s="15">
        <v>11.3</v>
      </c>
      <c r="J3569" s="15">
        <v>15.1</v>
      </c>
      <c r="K3569" s="15">
        <v>15.6</v>
      </c>
      <c r="L3569" s="15">
        <v>13.4</v>
      </c>
      <c r="N3569" s="88">
        <v>13.2</v>
      </c>
      <c r="O3569" s="104">
        <v>14.2</v>
      </c>
      <c r="Q3569" s="11">
        <v>14.5</v>
      </c>
      <c r="R3569" s="11">
        <v>14.3</v>
      </c>
      <c r="S3569" s="11">
        <v>20.5</v>
      </c>
      <c r="T3569" s="11">
        <v>18.7</v>
      </c>
      <c r="U3569" s="11">
        <v>17.2</v>
      </c>
      <c r="V3569" s="11">
        <v>16.7</v>
      </c>
      <c r="W3569" s="11">
        <v>15.8</v>
      </c>
      <c r="X3569" s="11">
        <v>16.899999999999999</v>
      </c>
      <c r="Y3569" s="78"/>
      <c r="Z3569" s="11">
        <v>63.07</v>
      </c>
      <c r="AA3569" s="11">
        <v>176.72</v>
      </c>
      <c r="AB3569" s="11">
        <v>98.92</v>
      </c>
      <c r="AC3569" s="11">
        <v>1.47</v>
      </c>
      <c r="AD3569" s="11">
        <v>5.07</v>
      </c>
    </row>
    <row r="3570" spans="1:30" x14ac:dyDescent="0.25">
      <c r="A3570" s="1">
        <v>2019</v>
      </c>
      <c r="B3570" s="1">
        <v>5</v>
      </c>
      <c r="C3570" s="1">
        <v>29</v>
      </c>
      <c r="D3570" s="3">
        <v>0.54166666666666663</v>
      </c>
      <c r="E3570" s="5">
        <v>3566</v>
      </c>
      <c r="G3570" s="15">
        <v>12.7</v>
      </c>
      <c r="H3570" s="15">
        <v>15.4</v>
      </c>
      <c r="I3570" s="15">
        <v>11.4</v>
      </c>
      <c r="J3570" s="15">
        <v>15.7</v>
      </c>
      <c r="K3570" s="15">
        <v>15.4</v>
      </c>
      <c r="L3570" s="15">
        <v>13.2</v>
      </c>
      <c r="N3570" s="88">
        <v>13.2</v>
      </c>
      <c r="O3570" s="104">
        <v>14.2</v>
      </c>
      <c r="Q3570" s="11">
        <v>14.5</v>
      </c>
      <c r="R3570" s="11">
        <v>14.3</v>
      </c>
      <c r="S3570" s="11">
        <v>20.5</v>
      </c>
      <c r="T3570" s="11">
        <v>18.7</v>
      </c>
      <c r="U3570" s="11">
        <v>17.2</v>
      </c>
      <c r="V3570" s="11">
        <v>16.7</v>
      </c>
      <c r="W3570" s="11">
        <v>15.8</v>
      </c>
      <c r="X3570" s="11">
        <v>16.899999999999999</v>
      </c>
      <c r="Y3570" s="78"/>
      <c r="Z3570" s="11">
        <v>63.07</v>
      </c>
      <c r="AA3570" s="11">
        <v>176.72</v>
      </c>
      <c r="AB3570" s="11">
        <v>98.92</v>
      </c>
      <c r="AC3570" s="11">
        <v>1.47</v>
      </c>
      <c r="AD3570" s="11">
        <v>5.07</v>
      </c>
    </row>
    <row r="3571" spans="1:30" x14ac:dyDescent="0.25">
      <c r="A3571" s="1">
        <v>2019</v>
      </c>
      <c r="B3571" s="1">
        <v>5</v>
      </c>
      <c r="C3571" s="1">
        <v>29</v>
      </c>
      <c r="D3571" s="3">
        <v>0.58333333333333337</v>
      </c>
      <c r="E3571" s="5">
        <v>3567</v>
      </c>
      <c r="G3571" s="15">
        <v>14.7</v>
      </c>
      <c r="H3571" s="15">
        <v>15.1</v>
      </c>
      <c r="I3571" s="15">
        <v>11.6</v>
      </c>
      <c r="J3571" s="15">
        <v>15.4</v>
      </c>
      <c r="K3571" s="15">
        <v>16</v>
      </c>
      <c r="L3571" s="15">
        <v>14</v>
      </c>
      <c r="N3571" s="88">
        <v>13.2</v>
      </c>
      <c r="O3571" s="104">
        <v>14.2</v>
      </c>
      <c r="Q3571" s="11">
        <v>14.5</v>
      </c>
      <c r="R3571" s="11">
        <v>14.3</v>
      </c>
      <c r="S3571" s="11">
        <v>20.5</v>
      </c>
      <c r="T3571" s="11">
        <v>18.7</v>
      </c>
      <c r="U3571" s="11">
        <v>17.2</v>
      </c>
      <c r="V3571" s="11">
        <v>16.7</v>
      </c>
      <c r="W3571" s="11">
        <v>15.8</v>
      </c>
      <c r="X3571" s="11">
        <v>16.899999999999999</v>
      </c>
      <c r="Y3571" s="78"/>
      <c r="Z3571" s="11">
        <v>63.07</v>
      </c>
      <c r="AA3571" s="11">
        <v>176.72</v>
      </c>
      <c r="AB3571" s="11">
        <v>98.92</v>
      </c>
      <c r="AC3571" s="11">
        <v>1.47</v>
      </c>
      <c r="AD3571" s="11">
        <v>5.07</v>
      </c>
    </row>
    <row r="3572" spans="1:30" x14ac:dyDescent="0.25">
      <c r="A3572" s="1">
        <v>2019</v>
      </c>
      <c r="B3572" s="1">
        <v>5</v>
      </c>
      <c r="C3572" s="1">
        <v>29</v>
      </c>
      <c r="D3572" s="3">
        <v>0.625</v>
      </c>
      <c r="E3572" s="5">
        <v>3568</v>
      </c>
      <c r="G3572" s="15">
        <v>14.1</v>
      </c>
      <c r="H3572" s="15">
        <v>15.2</v>
      </c>
      <c r="I3572" s="15">
        <v>11</v>
      </c>
      <c r="J3572" s="15">
        <v>15.1</v>
      </c>
      <c r="K3572" s="15">
        <v>16.5</v>
      </c>
      <c r="L3572" s="15">
        <v>13.3</v>
      </c>
      <c r="N3572" s="88">
        <v>13.2</v>
      </c>
      <c r="O3572" s="104">
        <v>14.2</v>
      </c>
      <c r="Q3572" s="11">
        <v>14.5</v>
      </c>
      <c r="R3572" s="11">
        <v>14.3</v>
      </c>
      <c r="S3572" s="11">
        <v>20.5</v>
      </c>
      <c r="T3572" s="11">
        <v>18.7</v>
      </c>
      <c r="U3572" s="11">
        <v>17.2</v>
      </c>
      <c r="V3572" s="11">
        <v>16.7</v>
      </c>
      <c r="W3572" s="11">
        <v>15.8</v>
      </c>
      <c r="X3572" s="11">
        <v>16.899999999999999</v>
      </c>
      <c r="Y3572" s="78"/>
      <c r="Z3572" s="11">
        <v>63.07</v>
      </c>
      <c r="AA3572" s="11">
        <v>176.72</v>
      </c>
      <c r="AB3572" s="11">
        <v>98.92</v>
      </c>
      <c r="AC3572" s="11">
        <v>1.47</v>
      </c>
      <c r="AD3572" s="11">
        <v>5.07</v>
      </c>
    </row>
    <row r="3573" spans="1:30" x14ac:dyDescent="0.25">
      <c r="A3573" s="1">
        <v>2019</v>
      </c>
      <c r="B3573" s="1">
        <v>5</v>
      </c>
      <c r="C3573" s="1">
        <v>29</v>
      </c>
      <c r="D3573" s="3">
        <v>0.66666666666666663</v>
      </c>
      <c r="E3573" s="5">
        <v>3569</v>
      </c>
      <c r="G3573" s="15">
        <v>14</v>
      </c>
      <c r="H3573" s="15">
        <v>15.5</v>
      </c>
      <c r="I3573" s="15">
        <v>11.2</v>
      </c>
      <c r="J3573" s="15">
        <v>14.4</v>
      </c>
      <c r="K3573" s="15">
        <v>16.100000000000001</v>
      </c>
      <c r="L3573" s="15">
        <v>13.4</v>
      </c>
      <c r="N3573" s="88">
        <v>13.2</v>
      </c>
      <c r="O3573" s="104">
        <v>14.2</v>
      </c>
      <c r="Q3573" s="11">
        <v>14.5</v>
      </c>
      <c r="R3573" s="11">
        <v>14.3</v>
      </c>
      <c r="S3573" s="11">
        <v>20.5</v>
      </c>
      <c r="T3573" s="11">
        <v>18.7</v>
      </c>
      <c r="U3573" s="11">
        <v>17.2</v>
      </c>
      <c r="V3573" s="11">
        <v>16.7</v>
      </c>
      <c r="W3573" s="11">
        <v>15.8</v>
      </c>
      <c r="X3573" s="11">
        <v>16.899999999999999</v>
      </c>
      <c r="Y3573" s="78"/>
      <c r="Z3573" s="11">
        <v>63.07</v>
      </c>
      <c r="AA3573" s="11">
        <v>176.72</v>
      </c>
      <c r="AB3573" s="11">
        <v>98.92</v>
      </c>
      <c r="AC3573" s="11">
        <v>1.47</v>
      </c>
      <c r="AD3573" s="11">
        <v>5.07</v>
      </c>
    </row>
    <row r="3574" spans="1:30" x14ac:dyDescent="0.25">
      <c r="A3574" s="1">
        <v>2019</v>
      </c>
      <c r="B3574" s="1">
        <v>5</v>
      </c>
      <c r="C3574" s="1">
        <v>29</v>
      </c>
      <c r="D3574" s="3">
        <v>0.70833333333333337</v>
      </c>
      <c r="E3574" s="5">
        <v>3570</v>
      </c>
      <c r="G3574" s="15">
        <v>14.7</v>
      </c>
      <c r="H3574" s="15">
        <v>15.8</v>
      </c>
      <c r="I3574" s="15">
        <v>11</v>
      </c>
      <c r="J3574" s="15">
        <v>13.2</v>
      </c>
      <c r="K3574" s="15">
        <v>15.3</v>
      </c>
      <c r="L3574" s="15">
        <v>13.8</v>
      </c>
      <c r="N3574" s="88">
        <v>13.2</v>
      </c>
      <c r="O3574" s="104">
        <v>14.2</v>
      </c>
      <c r="Q3574" s="11">
        <v>14.5</v>
      </c>
      <c r="R3574" s="11">
        <v>14.3</v>
      </c>
      <c r="S3574" s="11">
        <v>20.5</v>
      </c>
      <c r="T3574" s="11">
        <v>18.7</v>
      </c>
      <c r="U3574" s="11">
        <v>17.2</v>
      </c>
      <c r="V3574" s="11">
        <v>16.7</v>
      </c>
      <c r="W3574" s="11">
        <v>15.8</v>
      </c>
      <c r="X3574" s="11">
        <v>16.899999999999999</v>
      </c>
      <c r="Y3574" s="78"/>
      <c r="Z3574" s="11">
        <v>63.07</v>
      </c>
      <c r="AA3574" s="11">
        <v>176.72</v>
      </c>
      <c r="AB3574" s="11">
        <v>98.92</v>
      </c>
      <c r="AC3574" s="11">
        <v>1.47</v>
      </c>
      <c r="AD3574" s="11">
        <v>5.07</v>
      </c>
    </row>
    <row r="3575" spans="1:30" x14ac:dyDescent="0.25">
      <c r="A3575" s="1">
        <v>2019</v>
      </c>
      <c r="B3575" s="1">
        <v>5</v>
      </c>
      <c r="C3575" s="1">
        <v>29</v>
      </c>
      <c r="D3575" s="3">
        <v>0.75</v>
      </c>
      <c r="E3575" s="5">
        <v>3571</v>
      </c>
      <c r="G3575" s="15">
        <v>13.4</v>
      </c>
      <c r="H3575" s="15">
        <v>14.9</v>
      </c>
      <c r="I3575" s="15">
        <v>10.199999999999999</v>
      </c>
      <c r="J3575" s="15">
        <v>11.9</v>
      </c>
      <c r="K3575" s="15">
        <v>13.2</v>
      </c>
      <c r="L3575" s="15">
        <v>13.9</v>
      </c>
      <c r="N3575" s="88">
        <v>13.2</v>
      </c>
      <c r="O3575" s="104">
        <v>14.2</v>
      </c>
      <c r="Q3575" s="11">
        <v>14.5</v>
      </c>
      <c r="R3575" s="11">
        <v>14.3</v>
      </c>
      <c r="S3575" s="11">
        <v>20.5</v>
      </c>
      <c r="T3575" s="11">
        <v>18.7</v>
      </c>
      <c r="U3575" s="11">
        <v>17.2</v>
      </c>
      <c r="V3575" s="11">
        <v>16.7</v>
      </c>
      <c r="W3575" s="11">
        <v>15.8</v>
      </c>
      <c r="X3575" s="11">
        <v>16.899999999999999</v>
      </c>
      <c r="Y3575" s="78"/>
      <c r="Z3575" s="11">
        <v>63.07</v>
      </c>
      <c r="AA3575" s="11">
        <v>176.72</v>
      </c>
      <c r="AB3575" s="11">
        <v>98.92</v>
      </c>
      <c r="AC3575" s="11">
        <v>1.47</v>
      </c>
      <c r="AD3575" s="11">
        <v>5.07</v>
      </c>
    </row>
    <row r="3576" spans="1:30" x14ac:dyDescent="0.25">
      <c r="A3576" s="1">
        <v>2019</v>
      </c>
      <c r="B3576" s="1">
        <v>5</v>
      </c>
      <c r="C3576" s="1">
        <v>29</v>
      </c>
      <c r="D3576" s="3">
        <v>0.79166666666666663</v>
      </c>
      <c r="E3576" s="5">
        <v>3572</v>
      </c>
      <c r="G3576" s="15">
        <v>11.7</v>
      </c>
      <c r="H3576" s="15">
        <v>12.7</v>
      </c>
      <c r="I3576" s="15">
        <v>9.6</v>
      </c>
      <c r="J3576" s="15">
        <v>9.5</v>
      </c>
      <c r="K3576" s="15">
        <v>11.1</v>
      </c>
      <c r="L3576" s="15">
        <v>13.7</v>
      </c>
      <c r="N3576" s="88">
        <v>13.2</v>
      </c>
      <c r="O3576" s="104">
        <v>14.2</v>
      </c>
      <c r="Q3576" s="11">
        <v>14.5</v>
      </c>
      <c r="R3576" s="11">
        <v>14.3</v>
      </c>
      <c r="S3576" s="11">
        <v>20.5</v>
      </c>
      <c r="T3576" s="11">
        <v>18.7</v>
      </c>
      <c r="U3576" s="11">
        <v>17.2</v>
      </c>
      <c r="V3576" s="11">
        <v>16.7</v>
      </c>
      <c r="W3576" s="11">
        <v>15.8</v>
      </c>
      <c r="X3576" s="11">
        <v>16.899999999999999</v>
      </c>
      <c r="Y3576" s="78"/>
      <c r="Z3576" s="11">
        <v>63.07</v>
      </c>
      <c r="AA3576" s="11">
        <v>176.72</v>
      </c>
      <c r="AB3576" s="11">
        <v>98.92</v>
      </c>
      <c r="AC3576" s="11">
        <v>1.47</v>
      </c>
      <c r="AD3576" s="11">
        <v>5.07</v>
      </c>
    </row>
    <row r="3577" spans="1:30" x14ac:dyDescent="0.25">
      <c r="A3577" s="1">
        <v>2019</v>
      </c>
      <c r="B3577" s="1">
        <v>5</v>
      </c>
      <c r="C3577" s="1">
        <v>29</v>
      </c>
      <c r="D3577" s="3">
        <v>0.83333333333333337</v>
      </c>
      <c r="E3577" s="5">
        <v>3573</v>
      </c>
      <c r="G3577" s="15">
        <v>9.3000000000000007</v>
      </c>
      <c r="H3577" s="15">
        <v>11</v>
      </c>
      <c r="I3577" s="15">
        <v>9.1999999999999993</v>
      </c>
      <c r="J3577" s="15">
        <v>6.2</v>
      </c>
      <c r="K3577" s="15">
        <v>9.4</v>
      </c>
      <c r="L3577" s="15">
        <v>13.3</v>
      </c>
      <c r="N3577" s="88">
        <v>13.2</v>
      </c>
      <c r="O3577" s="104">
        <v>14.2</v>
      </c>
      <c r="Q3577" s="11">
        <v>14.5</v>
      </c>
      <c r="R3577" s="11">
        <v>14.3</v>
      </c>
      <c r="S3577" s="11">
        <v>20.5</v>
      </c>
      <c r="T3577" s="11">
        <v>18.7</v>
      </c>
      <c r="U3577" s="11">
        <v>17.2</v>
      </c>
      <c r="V3577" s="11">
        <v>16.7</v>
      </c>
      <c r="W3577" s="11">
        <v>15.8</v>
      </c>
      <c r="X3577" s="11">
        <v>16.899999999999999</v>
      </c>
      <c r="Y3577" s="78"/>
      <c r="Z3577" s="11">
        <v>63.07</v>
      </c>
      <c r="AA3577" s="11">
        <v>176.72</v>
      </c>
      <c r="AB3577" s="11">
        <v>98.92</v>
      </c>
      <c r="AC3577" s="11">
        <v>1.47</v>
      </c>
      <c r="AD3577" s="11">
        <v>5.07</v>
      </c>
    </row>
    <row r="3578" spans="1:30" x14ac:dyDescent="0.25">
      <c r="A3578" s="1">
        <v>2019</v>
      </c>
      <c r="B3578" s="1">
        <v>5</v>
      </c>
      <c r="C3578" s="1">
        <v>29</v>
      </c>
      <c r="D3578" s="3">
        <v>0.875</v>
      </c>
      <c r="E3578" s="5">
        <v>3574</v>
      </c>
      <c r="G3578" s="15">
        <v>8</v>
      </c>
      <c r="H3578" s="15">
        <v>9.6</v>
      </c>
      <c r="I3578" s="15">
        <v>7.6</v>
      </c>
      <c r="J3578" s="15">
        <v>4</v>
      </c>
      <c r="K3578" s="15">
        <v>8.1</v>
      </c>
      <c r="L3578" s="15">
        <v>12.9</v>
      </c>
      <c r="N3578" s="88">
        <v>13.2</v>
      </c>
      <c r="O3578" s="104">
        <v>14.2</v>
      </c>
      <c r="Q3578" s="11">
        <v>14.5</v>
      </c>
      <c r="R3578" s="11">
        <v>14.3</v>
      </c>
      <c r="S3578" s="11">
        <v>20.5</v>
      </c>
      <c r="T3578" s="11">
        <v>18.7</v>
      </c>
      <c r="U3578" s="11">
        <v>17.2</v>
      </c>
      <c r="V3578" s="11">
        <v>16.7</v>
      </c>
      <c r="W3578" s="11">
        <v>15.8</v>
      </c>
      <c r="X3578" s="11">
        <v>16.899999999999999</v>
      </c>
      <c r="Y3578" s="78"/>
      <c r="Z3578" s="11">
        <v>63.07</v>
      </c>
      <c r="AA3578" s="11">
        <v>176.72</v>
      </c>
      <c r="AB3578" s="11">
        <v>98.92</v>
      </c>
      <c r="AC3578" s="11">
        <v>1.47</v>
      </c>
      <c r="AD3578" s="11">
        <v>5.07</v>
      </c>
    </row>
    <row r="3579" spans="1:30" x14ac:dyDescent="0.25">
      <c r="A3579" s="1">
        <v>2019</v>
      </c>
      <c r="B3579" s="1">
        <v>5</v>
      </c>
      <c r="C3579" s="1">
        <v>29</v>
      </c>
      <c r="D3579" s="3">
        <v>0.91666666666666663</v>
      </c>
      <c r="E3579" s="5">
        <v>3575</v>
      </c>
      <c r="G3579" s="15">
        <v>7.1</v>
      </c>
      <c r="H3579" s="15">
        <v>8.9</v>
      </c>
      <c r="I3579" s="15">
        <v>8.8000000000000007</v>
      </c>
      <c r="J3579" s="15">
        <v>3.2</v>
      </c>
      <c r="K3579" s="15">
        <v>5.8</v>
      </c>
      <c r="L3579" s="15">
        <v>12.2</v>
      </c>
      <c r="N3579" s="88">
        <v>13.2</v>
      </c>
      <c r="O3579" s="104">
        <v>14.2</v>
      </c>
      <c r="Q3579" s="11">
        <v>14.5</v>
      </c>
      <c r="R3579" s="11">
        <v>14.3</v>
      </c>
      <c r="S3579" s="11">
        <v>20.5</v>
      </c>
      <c r="T3579" s="11">
        <v>18.7</v>
      </c>
      <c r="U3579" s="11">
        <v>17.2</v>
      </c>
      <c r="V3579" s="11">
        <v>16.7</v>
      </c>
      <c r="W3579" s="11">
        <v>15.8</v>
      </c>
      <c r="X3579" s="11">
        <v>16.899999999999999</v>
      </c>
      <c r="Y3579" s="78"/>
      <c r="Z3579" s="11">
        <v>63.07</v>
      </c>
      <c r="AA3579" s="11">
        <v>176.72</v>
      </c>
      <c r="AB3579" s="11">
        <v>98.92</v>
      </c>
      <c r="AC3579" s="11">
        <v>1.47</v>
      </c>
      <c r="AD3579" s="11">
        <v>5.07</v>
      </c>
    </row>
    <row r="3580" spans="1:30" x14ac:dyDescent="0.25">
      <c r="A3580" s="1">
        <v>2019</v>
      </c>
      <c r="B3580" s="1">
        <v>5</v>
      </c>
      <c r="C3580" s="1">
        <v>29</v>
      </c>
      <c r="D3580" s="3">
        <v>0.95833333333333337</v>
      </c>
      <c r="E3580" s="5">
        <v>3576</v>
      </c>
      <c r="G3580" s="15">
        <v>5.5</v>
      </c>
      <c r="H3580" s="15">
        <v>8</v>
      </c>
      <c r="I3580" s="15">
        <v>5.5</v>
      </c>
      <c r="J3580" s="15">
        <v>2.5</v>
      </c>
      <c r="K3580" s="15">
        <v>4.4000000000000004</v>
      </c>
      <c r="L3580" s="15">
        <v>11.2</v>
      </c>
      <c r="N3580" s="88">
        <v>13.2</v>
      </c>
      <c r="O3580" s="104">
        <v>14.2</v>
      </c>
      <c r="Q3580" s="11">
        <v>14.5</v>
      </c>
      <c r="R3580" s="11">
        <v>14.3</v>
      </c>
      <c r="S3580" s="11">
        <v>20.5</v>
      </c>
      <c r="T3580" s="11">
        <v>18.7</v>
      </c>
      <c r="U3580" s="11">
        <v>17.2</v>
      </c>
      <c r="V3580" s="11">
        <v>16.7</v>
      </c>
      <c r="W3580" s="11">
        <v>15.8</v>
      </c>
      <c r="X3580" s="11">
        <v>16.899999999999999</v>
      </c>
      <c r="Y3580" s="78"/>
      <c r="Z3580" s="11">
        <v>63.07</v>
      </c>
      <c r="AA3580" s="11">
        <v>176.72</v>
      </c>
      <c r="AB3580" s="11">
        <v>98.92</v>
      </c>
      <c r="AC3580" s="11">
        <v>1.47</v>
      </c>
      <c r="AD3580" s="11">
        <v>5.07</v>
      </c>
    </row>
    <row r="3581" spans="1:30" x14ac:dyDescent="0.25">
      <c r="A3581" s="1">
        <v>2019</v>
      </c>
      <c r="B3581" s="1">
        <v>5</v>
      </c>
      <c r="C3581" s="1">
        <v>30</v>
      </c>
      <c r="D3581" s="3">
        <v>0</v>
      </c>
      <c r="E3581" s="5">
        <v>3577</v>
      </c>
      <c r="G3581" s="15">
        <v>5.7</v>
      </c>
      <c r="H3581" s="15">
        <v>7.3</v>
      </c>
      <c r="I3581" s="15">
        <v>4.4000000000000004</v>
      </c>
      <c r="J3581" s="15">
        <v>2.1</v>
      </c>
      <c r="K3581" s="15">
        <v>3.7</v>
      </c>
      <c r="L3581" s="15">
        <v>9.1</v>
      </c>
      <c r="N3581" s="88">
        <v>11.2</v>
      </c>
      <c r="O3581" s="104">
        <v>14.8</v>
      </c>
      <c r="Q3581" s="11">
        <v>14.8</v>
      </c>
      <c r="R3581" s="11">
        <v>13.9</v>
      </c>
      <c r="S3581" s="11">
        <v>21.4</v>
      </c>
      <c r="T3581" s="11">
        <v>18.100000000000001</v>
      </c>
      <c r="U3581" s="11">
        <v>17.5</v>
      </c>
      <c r="V3581" s="11">
        <v>16.600000000000001</v>
      </c>
      <c r="W3581" s="11">
        <v>16.2</v>
      </c>
      <c r="X3581" s="11">
        <v>16.899999999999999</v>
      </c>
      <c r="Y3581" s="78"/>
      <c r="Z3581" s="11">
        <v>66.27</v>
      </c>
      <c r="AA3581" s="11">
        <v>172.79</v>
      </c>
      <c r="AB3581" s="11">
        <v>101.52</v>
      </c>
      <c r="AC3581" s="11">
        <v>1.1100000000000001</v>
      </c>
      <c r="AD3581" s="11">
        <v>4.8600000000000003</v>
      </c>
    </row>
    <row r="3582" spans="1:30" x14ac:dyDescent="0.25">
      <c r="A3582" s="1">
        <v>2019</v>
      </c>
      <c r="B3582" s="1">
        <v>5</v>
      </c>
      <c r="C3582" s="1">
        <v>30</v>
      </c>
      <c r="D3582" s="3">
        <v>4.1666666666666664E-2</v>
      </c>
      <c r="E3582" s="5">
        <v>3578</v>
      </c>
      <c r="G3582" s="15">
        <v>5.4</v>
      </c>
      <c r="H3582" s="15">
        <v>6.3</v>
      </c>
      <c r="I3582" s="15">
        <v>3.7</v>
      </c>
      <c r="J3582" s="15">
        <v>1</v>
      </c>
      <c r="K3582" s="15">
        <v>4.4000000000000004</v>
      </c>
      <c r="L3582" s="15">
        <v>7.4</v>
      </c>
      <c r="N3582" s="88">
        <v>11.2</v>
      </c>
      <c r="O3582" s="104">
        <v>14.8</v>
      </c>
      <c r="Q3582" s="11">
        <v>14.8</v>
      </c>
      <c r="R3582" s="11">
        <v>13.9</v>
      </c>
      <c r="S3582" s="11">
        <v>21.4</v>
      </c>
      <c r="T3582" s="11">
        <v>18.100000000000001</v>
      </c>
      <c r="U3582" s="11">
        <v>17.5</v>
      </c>
      <c r="V3582" s="11">
        <v>16.600000000000001</v>
      </c>
      <c r="W3582" s="11">
        <v>16.2</v>
      </c>
      <c r="X3582" s="11">
        <v>16.899999999999999</v>
      </c>
      <c r="Y3582" s="78"/>
      <c r="Z3582" s="11">
        <v>66.27</v>
      </c>
      <c r="AA3582" s="11">
        <v>172.79</v>
      </c>
      <c r="AB3582" s="11">
        <v>101.52</v>
      </c>
      <c r="AC3582" s="11">
        <v>1.1100000000000001</v>
      </c>
      <c r="AD3582" s="11">
        <v>4.8600000000000003</v>
      </c>
    </row>
    <row r="3583" spans="1:30" x14ac:dyDescent="0.25">
      <c r="A3583" s="1">
        <v>2019</v>
      </c>
      <c r="B3583" s="1">
        <v>5</v>
      </c>
      <c r="C3583" s="1">
        <v>30</v>
      </c>
      <c r="D3583" s="3">
        <v>8.3333333333333329E-2</v>
      </c>
      <c r="E3583" s="5">
        <v>3579</v>
      </c>
      <c r="G3583" s="15">
        <v>4.3</v>
      </c>
      <c r="H3583" s="15">
        <v>4.0999999999999996</v>
      </c>
      <c r="I3583" s="15">
        <v>3.3</v>
      </c>
      <c r="J3583" s="15">
        <v>0.7</v>
      </c>
      <c r="K3583" s="15">
        <v>3</v>
      </c>
      <c r="L3583" s="15">
        <v>6.3</v>
      </c>
      <c r="N3583" s="88">
        <v>11.2</v>
      </c>
      <c r="O3583" s="104">
        <v>14.8</v>
      </c>
      <c r="Q3583" s="11">
        <v>14.8</v>
      </c>
      <c r="R3583" s="11">
        <v>13.9</v>
      </c>
      <c r="S3583" s="11">
        <v>21.4</v>
      </c>
      <c r="T3583" s="11">
        <v>18.100000000000001</v>
      </c>
      <c r="U3583" s="11">
        <v>17.5</v>
      </c>
      <c r="V3583" s="11">
        <v>16.600000000000001</v>
      </c>
      <c r="W3583" s="11">
        <v>16.2</v>
      </c>
      <c r="X3583" s="11">
        <v>16.899999999999999</v>
      </c>
      <c r="Y3583" s="78"/>
      <c r="Z3583" s="11">
        <v>66.27</v>
      </c>
      <c r="AA3583" s="11">
        <v>172.79</v>
      </c>
      <c r="AB3583" s="11">
        <v>101.52</v>
      </c>
      <c r="AC3583" s="11">
        <v>1.1100000000000001</v>
      </c>
      <c r="AD3583" s="11">
        <v>4.8600000000000003</v>
      </c>
    </row>
    <row r="3584" spans="1:30" x14ac:dyDescent="0.25">
      <c r="A3584" s="1">
        <v>2019</v>
      </c>
      <c r="B3584" s="1">
        <v>5</v>
      </c>
      <c r="C3584" s="1">
        <v>30</v>
      </c>
      <c r="D3584" s="3">
        <v>0.125</v>
      </c>
      <c r="E3584" s="5">
        <v>3580</v>
      </c>
      <c r="G3584" s="15">
        <v>4.5999999999999996</v>
      </c>
      <c r="H3584" s="15">
        <v>4.9000000000000004</v>
      </c>
      <c r="I3584" s="15">
        <v>3.6</v>
      </c>
      <c r="J3584" s="15">
        <v>1.6</v>
      </c>
      <c r="K3584" s="15">
        <v>4</v>
      </c>
      <c r="L3584" s="15">
        <v>6.1</v>
      </c>
      <c r="N3584" s="88">
        <v>11.2</v>
      </c>
      <c r="O3584" s="104">
        <v>14.8</v>
      </c>
      <c r="Q3584" s="11">
        <v>14.8</v>
      </c>
      <c r="R3584" s="11">
        <v>13.9</v>
      </c>
      <c r="S3584" s="11">
        <v>21.4</v>
      </c>
      <c r="T3584" s="11">
        <v>18.100000000000001</v>
      </c>
      <c r="U3584" s="11">
        <v>17.5</v>
      </c>
      <c r="V3584" s="11">
        <v>16.600000000000001</v>
      </c>
      <c r="W3584" s="11">
        <v>16.2</v>
      </c>
      <c r="X3584" s="11">
        <v>16.899999999999999</v>
      </c>
      <c r="Y3584" s="78"/>
      <c r="Z3584" s="11">
        <v>66.27</v>
      </c>
      <c r="AA3584" s="11">
        <v>172.79</v>
      </c>
      <c r="AB3584" s="11">
        <v>101.52</v>
      </c>
      <c r="AC3584" s="11">
        <v>1.1100000000000001</v>
      </c>
      <c r="AD3584" s="11">
        <v>4.8600000000000003</v>
      </c>
    </row>
    <row r="3585" spans="1:30" x14ac:dyDescent="0.25">
      <c r="A3585" s="1">
        <v>2019</v>
      </c>
      <c r="B3585" s="1">
        <v>5</v>
      </c>
      <c r="C3585" s="1">
        <v>30</v>
      </c>
      <c r="D3585" s="3">
        <v>0.16666666666666666</v>
      </c>
      <c r="E3585" s="5">
        <v>3581</v>
      </c>
      <c r="G3585" s="15">
        <v>6.7</v>
      </c>
      <c r="H3585" s="15">
        <v>7.5</v>
      </c>
      <c r="I3585" s="15">
        <v>6.6</v>
      </c>
      <c r="J3585" s="15">
        <v>6.2</v>
      </c>
      <c r="K3585" s="15">
        <v>6.8</v>
      </c>
      <c r="L3585" s="15">
        <v>7.4</v>
      </c>
      <c r="N3585" s="88">
        <v>11.2</v>
      </c>
      <c r="O3585" s="104">
        <v>14.8</v>
      </c>
      <c r="Q3585" s="11">
        <v>14.8</v>
      </c>
      <c r="R3585" s="11">
        <v>13.9</v>
      </c>
      <c r="S3585" s="11">
        <v>21.4</v>
      </c>
      <c r="T3585" s="11">
        <v>18.100000000000001</v>
      </c>
      <c r="U3585" s="11">
        <v>17.5</v>
      </c>
      <c r="V3585" s="11">
        <v>16.600000000000001</v>
      </c>
      <c r="W3585" s="11">
        <v>16.2</v>
      </c>
      <c r="X3585" s="11">
        <v>16.899999999999999</v>
      </c>
      <c r="Y3585" s="78"/>
      <c r="Z3585" s="11">
        <v>66.27</v>
      </c>
      <c r="AA3585" s="11">
        <v>172.79</v>
      </c>
      <c r="AB3585" s="11">
        <v>101.52</v>
      </c>
      <c r="AC3585" s="11">
        <v>1.1100000000000001</v>
      </c>
      <c r="AD3585" s="11">
        <v>4.8600000000000003</v>
      </c>
    </row>
    <row r="3586" spans="1:30" x14ac:dyDescent="0.25">
      <c r="A3586" s="1">
        <v>2019</v>
      </c>
      <c r="B3586" s="1">
        <v>5</v>
      </c>
      <c r="C3586" s="1">
        <v>30</v>
      </c>
      <c r="D3586" s="3">
        <v>0.20833333333333334</v>
      </c>
      <c r="E3586" s="5">
        <v>3582</v>
      </c>
      <c r="G3586" s="15">
        <v>9.1</v>
      </c>
      <c r="H3586" s="15">
        <v>9.4</v>
      </c>
      <c r="I3586" s="15">
        <v>10.1</v>
      </c>
      <c r="J3586" s="15">
        <v>9.3000000000000007</v>
      </c>
      <c r="K3586" s="15">
        <v>9.6</v>
      </c>
      <c r="L3586" s="15">
        <v>9.1999999999999993</v>
      </c>
      <c r="N3586" s="88">
        <v>11.2</v>
      </c>
      <c r="O3586" s="104">
        <v>14.8</v>
      </c>
      <c r="Q3586" s="11">
        <v>14.8</v>
      </c>
      <c r="R3586" s="11">
        <v>13.9</v>
      </c>
      <c r="S3586" s="11">
        <v>21.4</v>
      </c>
      <c r="T3586" s="11">
        <v>18.100000000000001</v>
      </c>
      <c r="U3586" s="11">
        <v>17.5</v>
      </c>
      <c r="V3586" s="11">
        <v>16.600000000000001</v>
      </c>
      <c r="W3586" s="11">
        <v>16.2</v>
      </c>
      <c r="X3586" s="11">
        <v>16.899999999999999</v>
      </c>
      <c r="Y3586" s="78"/>
      <c r="Z3586" s="11">
        <v>66.27</v>
      </c>
      <c r="AA3586" s="11">
        <v>172.79</v>
      </c>
      <c r="AB3586" s="11">
        <v>101.52</v>
      </c>
      <c r="AC3586" s="11">
        <v>1.1100000000000001</v>
      </c>
      <c r="AD3586" s="11">
        <v>4.8600000000000003</v>
      </c>
    </row>
    <row r="3587" spans="1:30" x14ac:dyDescent="0.25">
      <c r="A3587" s="1">
        <v>2019</v>
      </c>
      <c r="B3587" s="1">
        <v>5</v>
      </c>
      <c r="C3587" s="1">
        <v>30</v>
      </c>
      <c r="D3587" s="3">
        <v>0.25</v>
      </c>
      <c r="E3587" s="5">
        <v>3583</v>
      </c>
      <c r="G3587" s="15">
        <v>10.6</v>
      </c>
      <c r="H3587" s="15">
        <v>10.9</v>
      </c>
      <c r="I3587" s="15">
        <v>11.2</v>
      </c>
      <c r="J3587" s="15">
        <v>12.6</v>
      </c>
      <c r="K3587" s="15">
        <v>11.6</v>
      </c>
      <c r="L3587" s="15">
        <v>11.1</v>
      </c>
      <c r="N3587" s="88">
        <v>11.2</v>
      </c>
      <c r="O3587" s="104">
        <v>14.8</v>
      </c>
      <c r="Q3587" s="11">
        <v>14.8</v>
      </c>
      <c r="R3587" s="11">
        <v>13.9</v>
      </c>
      <c r="S3587" s="11">
        <v>21.4</v>
      </c>
      <c r="T3587" s="11">
        <v>18.100000000000001</v>
      </c>
      <c r="U3587" s="11">
        <v>17.5</v>
      </c>
      <c r="V3587" s="11">
        <v>16.600000000000001</v>
      </c>
      <c r="W3587" s="11">
        <v>16.2</v>
      </c>
      <c r="X3587" s="11">
        <v>16.899999999999999</v>
      </c>
      <c r="Y3587" s="78"/>
      <c r="Z3587" s="11">
        <v>66.27</v>
      </c>
      <c r="AA3587" s="11">
        <v>172.79</v>
      </c>
      <c r="AB3587" s="11">
        <v>101.52</v>
      </c>
      <c r="AC3587" s="11">
        <v>1.1100000000000001</v>
      </c>
      <c r="AD3587" s="11">
        <v>4.8600000000000003</v>
      </c>
    </row>
    <row r="3588" spans="1:30" x14ac:dyDescent="0.25">
      <c r="A3588" s="1">
        <v>2019</v>
      </c>
      <c r="B3588" s="1">
        <v>5</v>
      </c>
      <c r="C3588" s="1">
        <v>30</v>
      </c>
      <c r="D3588" s="3">
        <v>0.29166666666666669</v>
      </c>
      <c r="E3588" s="5">
        <v>3584</v>
      </c>
      <c r="G3588" s="15">
        <v>12.6</v>
      </c>
      <c r="H3588" s="15">
        <v>12.6</v>
      </c>
      <c r="I3588" s="15">
        <v>12.4</v>
      </c>
      <c r="J3588" s="15">
        <v>14</v>
      </c>
      <c r="K3588" s="15">
        <v>13.4</v>
      </c>
      <c r="L3588" s="15">
        <v>12.2</v>
      </c>
      <c r="N3588" s="88">
        <v>11.2</v>
      </c>
      <c r="O3588" s="104">
        <v>14.8</v>
      </c>
      <c r="Q3588" s="11">
        <v>14.8</v>
      </c>
      <c r="R3588" s="11">
        <v>13.9</v>
      </c>
      <c r="S3588" s="11">
        <v>21.4</v>
      </c>
      <c r="T3588" s="11">
        <v>18.100000000000001</v>
      </c>
      <c r="U3588" s="11">
        <v>17.5</v>
      </c>
      <c r="V3588" s="11">
        <v>16.600000000000001</v>
      </c>
      <c r="W3588" s="11">
        <v>16.2</v>
      </c>
      <c r="X3588" s="11">
        <v>16.899999999999999</v>
      </c>
      <c r="Y3588" s="78"/>
      <c r="Z3588" s="11">
        <v>66.27</v>
      </c>
      <c r="AA3588" s="11">
        <v>172.79</v>
      </c>
      <c r="AB3588" s="11">
        <v>101.52</v>
      </c>
      <c r="AC3588" s="11">
        <v>1.1100000000000001</v>
      </c>
      <c r="AD3588" s="11">
        <v>4.8600000000000003</v>
      </c>
    </row>
    <row r="3589" spans="1:30" x14ac:dyDescent="0.25">
      <c r="A3589" s="1">
        <v>2019</v>
      </c>
      <c r="B3589" s="1">
        <v>5</v>
      </c>
      <c r="C3589" s="1">
        <v>30</v>
      </c>
      <c r="D3589" s="3">
        <v>0.33333333333333331</v>
      </c>
      <c r="E3589" s="5">
        <v>3585</v>
      </c>
      <c r="G3589" s="15">
        <v>13.9</v>
      </c>
      <c r="H3589" s="15">
        <v>13.7</v>
      </c>
      <c r="I3589" s="15">
        <v>13.3</v>
      </c>
      <c r="J3589" s="15">
        <v>14.8</v>
      </c>
      <c r="K3589" s="15">
        <v>13.9</v>
      </c>
      <c r="L3589" s="15">
        <v>13.6</v>
      </c>
      <c r="N3589" s="88">
        <v>11.2</v>
      </c>
      <c r="O3589" s="104">
        <v>14.8</v>
      </c>
      <c r="Q3589" s="11">
        <v>14.8</v>
      </c>
      <c r="R3589" s="11">
        <v>13.9</v>
      </c>
      <c r="S3589" s="11">
        <v>21.4</v>
      </c>
      <c r="T3589" s="11">
        <v>18.100000000000001</v>
      </c>
      <c r="U3589" s="11">
        <v>17.5</v>
      </c>
      <c r="V3589" s="11">
        <v>16.600000000000001</v>
      </c>
      <c r="W3589" s="11">
        <v>16.2</v>
      </c>
      <c r="X3589" s="11">
        <v>16.899999999999999</v>
      </c>
      <c r="Y3589" s="78"/>
      <c r="Z3589" s="11">
        <v>66.27</v>
      </c>
      <c r="AA3589" s="11">
        <v>172.79</v>
      </c>
      <c r="AB3589" s="11">
        <v>101.52</v>
      </c>
      <c r="AC3589" s="11">
        <v>1.1100000000000001</v>
      </c>
      <c r="AD3589" s="11">
        <v>4.8600000000000003</v>
      </c>
    </row>
    <row r="3590" spans="1:30" x14ac:dyDescent="0.25">
      <c r="A3590" s="1">
        <v>2019</v>
      </c>
      <c r="B3590" s="1">
        <v>5</v>
      </c>
      <c r="C3590" s="1">
        <v>30</v>
      </c>
      <c r="D3590" s="3">
        <v>0.375</v>
      </c>
      <c r="E3590" s="5">
        <v>3586</v>
      </c>
      <c r="G3590" s="15">
        <v>15</v>
      </c>
      <c r="H3590" s="15">
        <v>14.7</v>
      </c>
      <c r="I3590" s="15">
        <v>13.9</v>
      </c>
      <c r="J3590" s="15">
        <v>15.8</v>
      </c>
      <c r="K3590" s="15">
        <v>14.9</v>
      </c>
      <c r="L3590" s="15">
        <v>14.8</v>
      </c>
      <c r="N3590" s="88">
        <v>11.2</v>
      </c>
      <c r="O3590" s="104">
        <v>14.8</v>
      </c>
      <c r="Q3590" s="11">
        <v>14.8</v>
      </c>
      <c r="R3590" s="11">
        <v>13.9</v>
      </c>
      <c r="S3590" s="11">
        <v>21.4</v>
      </c>
      <c r="T3590" s="11">
        <v>18.100000000000001</v>
      </c>
      <c r="U3590" s="11">
        <v>17.5</v>
      </c>
      <c r="V3590" s="11">
        <v>16.600000000000001</v>
      </c>
      <c r="W3590" s="11">
        <v>16.2</v>
      </c>
      <c r="X3590" s="11">
        <v>16.899999999999999</v>
      </c>
      <c r="Y3590" s="78"/>
      <c r="Z3590" s="11">
        <v>66.27</v>
      </c>
      <c r="AA3590" s="11">
        <v>172.79</v>
      </c>
      <c r="AB3590" s="11">
        <v>101.52</v>
      </c>
      <c r="AC3590" s="11">
        <v>1.1100000000000001</v>
      </c>
      <c r="AD3590" s="11">
        <v>4.8600000000000003</v>
      </c>
    </row>
    <row r="3591" spans="1:30" x14ac:dyDescent="0.25">
      <c r="A3591" s="1">
        <v>2019</v>
      </c>
      <c r="B3591" s="1">
        <v>5</v>
      </c>
      <c r="C3591" s="1">
        <v>30</v>
      </c>
      <c r="D3591" s="3">
        <v>0.41666666666666669</v>
      </c>
      <c r="E3591" s="5">
        <v>3587</v>
      </c>
      <c r="G3591" s="15">
        <v>16.100000000000001</v>
      </c>
      <c r="H3591" s="15">
        <v>15.5</v>
      </c>
      <c r="I3591" s="15">
        <v>14.4</v>
      </c>
      <c r="J3591" s="15">
        <v>16.5</v>
      </c>
      <c r="K3591" s="15">
        <v>15.3</v>
      </c>
      <c r="L3591" s="15">
        <v>15.9</v>
      </c>
      <c r="N3591" s="88">
        <v>11.2</v>
      </c>
      <c r="O3591" s="104">
        <v>14.8</v>
      </c>
      <c r="Q3591" s="11">
        <v>14.8</v>
      </c>
      <c r="R3591" s="11">
        <v>13.9</v>
      </c>
      <c r="S3591" s="11">
        <v>21.4</v>
      </c>
      <c r="T3591" s="11">
        <v>18.100000000000001</v>
      </c>
      <c r="U3591" s="11">
        <v>17.5</v>
      </c>
      <c r="V3591" s="11">
        <v>16.600000000000001</v>
      </c>
      <c r="W3591" s="11">
        <v>16.2</v>
      </c>
      <c r="X3591" s="11">
        <v>16.899999999999999</v>
      </c>
      <c r="Y3591" s="78"/>
      <c r="Z3591" s="11">
        <v>66.27</v>
      </c>
      <c r="AA3591" s="11">
        <v>172.79</v>
      </c>
      <c r="AB3591" s="11">
        <v>101.52</v>
      </c>
      <c r="AC3591" s="11">
        <v>1.1100000000000001</v>
      </c>
      <c r="AD3591" s="11">
        <v>4.8600000000000003</v>
      </c>
    </row>
    <row r="3592" spans="1:30" x14ac:dyDescent="0.25">
      <c r="A3592" s="1">
        <v>2019</v>
      </c>
      <c r="B3592" s="1">
        <v>5</v>
      </c>
      <c r="C3592" s="1">
        <v>30</v>
      </c>
      <c r="D3592" s="3">
        <v>0.45833333333333331</v>
      </c>
      <c r="E3592" s="5">
        <v>3588</v>
      </c>
      <c r="G3592" s="15">
        <v>17</v>
      </c>
      <c r="H3592" s="15">
        <v>16.3</v>
      </c>
      <c r="I3592" s="15">
        <v>14.7</v>
      </c>
      <c r="J3592" s="15">
        <v>16.899999999999999</v>
      </c>
      <c r="K3592" s="15">
        <v>16.2</v>
      </c>
      <c r="L3592" s="15">
        <v>16.8</v>
      </c>
      <c r="N3592" s="88">
        <v>11.2</v>
      </c>
      <c r="O3592" s="104">
        <v>14.8</v>
      </c>
      <c r="Q3592" s="11">
        <v>14.8</v>
      </c>
      <c r="R3592" s="11">
        <v>13.9</v>
      </c>
      <c r="S3592" s="11">
        <v>21.4</v>
      </c>
      <c r="T3592" s="11">
        <v>18.100000000000001</v>
      </c>
      <c r="U3592" s="11">
        <v>17.5</v>
      </c>
      <c r="V3592" s="11">
        <v>16.600000000000001</v>
      </c>
      <c r="W3592" s="11">
        <v>16.2</v>
      </c>
      <c r="X3592" s="11">
        <v>16.899999999999999</v>
      </c>
      <c r="Y3592" s="78"/>
      <c r="Z3592" s="11">
        <v>66.27</v>
      </c>
      <c r="AA3592" s="11">
        <v>172.79</v>
      </c>
      <c r="AB3592" s="11">
        <v>101.52</v>
      </c>
      <c r="AC3592" s="11">
        <v>1.1100000000000001</v>
      </c>
      <c r="AD3592" s="11">
        <v>4.8600000000000003</v>
      </c>
    </row>
    <row r="3593" spans="1:30" x14ac:dyDescent="0.25">
      <c r="A3593" s="1">
        <v>2019</v>
      </c>
      <c r="B3593" s="1">
        <v>5</v>
      </c>
      <c r="C3593" s="1">
        <v>30</v>
      </c>
      <c r="D3593" s="3">
        <v>0.5</v>
      </c>
      <c r="E3593" s="5">
        <v>3589</v>
      </c>
      <c r="G3593" s="15">
        <v>17.7</v>
      </c>
      <c r="H3593" s="15">
        <v>17</v>
      </c>
      <c r="I3593" s="15">
        <v>14.1</v>
      </c>
      <c r="J3593" s="15">
        <v>17.899999999999999</v>
      </c>
      <c r="K3593" s="15">
        <v>17.3</v>
      </c>
      <c r="L3593" s="15">
        <v>17.600000000000001</v>
      </c>
      <c r="N3593" s="88">
        <v>13.8</v>
      </c>
      <c r="O3593" s="104">
        <v>14.8</v>
      </c>
      <c r="Q3593" s="11">
        <v>14.8</v>
      </c>
      <c r="R3593" s="11">
        <v>13.9</v>
      </c>
      <c r="S3593" s="11">
        <v>21.4</v>
      </c>
      <c r="T3593" s="11">
        <v>18.100000000000001</v>
      </c>
      <c r="U3593" s="11">
        <v>17.5</v>
      </c>
      <c r="V3593" s="11">
        <v>16.600000000000001</v>
      </c>
      <c r="W3593" s="11">
        <v>16.2</v>
      </c>
      <c r="X3593" s="11">
        <v>16.899999999999999</v>
      </c>
      <c r="Y3593" s="78"/>
      <c r="Z3593" s="11">
        <v>66.27</v>
      </c>
      <c r="AA3593" s="11">
        <v>172.79</v>
      </c>
      <c r="AB3593" s="11">
        <v>101.52</v>
      </c>
      <c r="AC3593" s="11">
        <v>1.1100000000000001</v>
      </c>
      <c r="AD3593" s="11">
        <v>4.8600000000000003</v>
      </c>
    </row>
    <row r="3594" spans="1:30" x14ac:dyDescent="0.25">
      <c r="A3594" s="1">
        <v>2019</v>
      </c>
      <c r="B3594" s="1">
        <v>5</v>
      </c>
      <c r="C3594" s="1">
        <v>30</v>
      </c>
      <c r="D3594" s="3">
        <v>0.54166666666666663</v>
      </c>
      <c r="E3594" s="5">
        <v>3590</v>
      </c>
      <c r="G3594" s="15">
        <v>18.2</v>
      </c>
      <c r="H3594" s="15">
        <v>17.600000000000001</v>
      </c>
      <c r="I3594" s="15">
        <v>14</v>
      </c>
      <c r="J3594" s="15">
        <v>18</v>
      </c>
      <c r="K3594" s="15">
        <v>17.5</v>
      </c>
      <c r="L3594" s="15">
        <v>17.7</v>
      </c>
      <c r="N3594" s="88">
        <v>13.8</v>
      </c>
      <c r="O3594" s="104">
        <v>14.8</v>
      </c>
      <c r="Q3594" s="11">
        <v>14.8</v>
      </c>
      <c r="R3594" s="11">
        <v>13.9</v>
      </c>
      <c r="S3594" s="11">
        <v>21.4</v>
      </c>
      <c r="T3594" s="11">
        <v>18.100000000000001</v>
      </c>
      <c r="U3594" s="11">
        <v>17.5</v>
      </c>
      <c r="V3594" s="11">
        <v>16.600000000000001</v>
      </c>
      <c r="W3594" s="11">
        <v>16.2</v>
      </c>
      <c r="X3594" s="11">
        <v>16.899999999999999</v>
      </c>
      <c r="Y3594" s="78"/>
      <c r="Z3594" s="11">
        <v>66.27</v>
      </c>
      <c r="AA3594" s="11">
        <v>172.79</v>
      </c>
      <c r="AB3594" s="11">
        <v>101.52</v>
      </c>
      <c r="AC3594" s="11">
        <v>1.1100000000000001</v>
      </c>
      <c r="AD3594" s="11">
        <v>4.8600000000000003</v>
      </c>
    </row>
    <row r="3595" spans="1:30" x14ac:dyDescent="0.25">
      <c r="A3595" s="1">
        <v>2019</v>
      </c>
      <c r="B3595" s="1">
        <v>5</v>
      </c>
      <c r="C3595" s="1">
        <v>30</v>
      </c>
      <c r="D3595" s="3">
        <v>0.58333333333333337</v>
      </c>
      <c r="E3595" s="5">
        <v>3591</v>
      </c>
      <c r="G3595" s="15">
        <v>18.8</v>
      </c>
      <c r="H3595" s="15">
        <v>17.7</v>
      </c>
      <c r="I3595" s="15">
        <v>13.4</v>
      </c>
      <c r="J3595" s="15">
        <v>18.5</v>
      </c>
      <c r="K3595" s="15">
        <v>18.3</v>
      </c>
      <c r="L3595" s="15">
        <v>18.600000000000001</v>
      </c>
      <c r="N3595" s="88">
        <v>13.8</v>
      </c>
      <c r="O3595" s="104">
        <v>14.8</v>
      </c>
      <c r="Q3595" s="11">
        <v>14.8</v>
      </c>
      <c r="R3595" s="11">
        <v>13.9</v>
      </c>
      <c r="S3595" s="11">
        <v>21.4</v>
      </c>
      <c r="T3595" s="11">
        <v>18.100000000000001</v>
      </c>
      <c r="U3595" s="11">
        <v>17.5</v>
      </c>
      <c r="V3595" s="11">
        <v>16.600000000000001</v>
      </c>
      <c r="W3595" s="11">
        <v>16.2</v>
      </c>
      <c r="X3595" s="11">
        <v>16.899999999999999</v>
      </c>
      <c r="Y3595" s="78"/>
      <c r="Z3595" s="11">
        <v>66.27</v>
      </c>
      <c r="AA3595" s="11">
        <v>172.79</v>
      </c>
      <c r="AB3595" s="11">
        <v>101.52</v>
      </c>
      <c r="AC3595" s="11">
        <v>1.1100000000000001</v>
      </c>
      <c r="AD3595" s="11">
        <v>4.8600000000000003</v>
      </c>
    </row>
    <row r="3596" spans="1:30" x14ac:dyDescent="0.25">
      <c r="A3596" s="1">
        <v>2019</v>
      </c>
      <c r="B3596" s="1">
        <v>5</v>
      </c>
      <c r="C3596" s="1">
        <v>30</v>
      </c>
      <c r="D3596" s="3">
        <v>0.625</v>
      </c>
      <c r="E3596" s="5">
        <v>3592</v>
      </c>
      <c r="G3596" s="15">
        <v>18.600000000000001</v>
      </c>
      <c r="H3596" s="15">
        <v>18</v>
      </c>
      <c r="I3596" s="15">
        <v>13.3</v>
      </c>
      <c r="J3596" s="15">
        <v>18</v>
      </c>
      <c r="K3596" s="15">
        <v>18.3</v>
      </c>
      <c r="L3596" s="15">
        <v>18.5</v>
      </c>
      <c r="N3596" s="88">
        <v>13.8</v>
      </c>
      <c r="O3596" s="104">
        <v>14.8</v>
      </c>
      <c r="Q3596" s="11">
        <v>14.8</v>
      </c>
      <c r="R3596" s="11">
        <v>13.9</v>
      </c>
      <c r="S3596" s="11">
        <v>21.4</v>
      </c>
      <c r="T3596" s="11">
        <v>18.100000000000001</v>
      </c>
      <c r="U3596" s="11">
        <v>17.5</v>
      </c>
      <c r="V3596" s="11">
        <v>16.600000000000001</v>
      </c>
      <c r="W3596" s="11">
        <v>16.2</v>
      </c>
      <c r="X3596" s="11">
        <v>16.899999999999999</v>
      </c>
      <c r="Y3596" s="78"/>
      <c r="Z3596" s="11">
        <v>66.27</v>
      </c>
      <c r="AA3596" s="11">
        <v>172.79</v>
      </c>
      <c r="AB3596" s="11">
        <v>101.52</v>
      </c>
      <c r="AC3596" s="11">
        <v>1.1100000000000001</v>
      </c>
      <c r="AD3596" s="11">
        <v>4.8600000000000003</v>
      </c>
    </row>
    <row r="3597" spans="1:30" x14ac:dyDescent="0.25">
      <c r="A3597" s="1">
        <v>2019</v>
      </c>
      <c r="B3597" s="1">
        <v>5</v>
      </c>
      <c r="C3597" s="1">
        <v>30</v>
      </c>
      <c r="D3597" s="3">
        <v>0.66666666666666663</v>
      </c>
      <c r="E3597" s="5">
        <v>3593</v>
      </c>
      <c r="G3597" s="15">
        <v>18.600000000000001</v>
      </c>
      <c r="H3597" s="15">
        <v>18.2</v>
      </c>
      <c r="I3597" s="15">
        <v>13.3</v>
      </c>
      <c r="J3597" s="15">
        <v>16.7</v>
      </c>
      <c r="K3597" s="15">
        <v>17.899999999999999</v>
      </c>
      <c r="L3597" s="15">
        <v>18.399999999999999</v>
      </c>
      <c r="N3597" s="88">
        <v>13.8</v>
      </c>
      <c r="O3597" s="104">
        <v>14.8</v>
      </c>
      <c r="Q3597" s="11">
        <v>14.8</v>
      </c>
      <c r="R3597" s="11">
        <v>13.9</v>
      </c>
      <c r="S3597" s="11">
        <v>21.4</v>
      </c>
      <c r="T3597" s="11">
        <v>18.100000000000001</v>
      </c>
      <c r="U3597" s="11">
        <v>17.5</v>
      </c>
      <c r="V3597" s="11">
        <v>16.600000000000001</v>
      </c>
      <c r="W3597" s="11">
        <v>16.2</v>
      </c>
      <c r="X3597" s="11">
        <v>16.899999999999999</v>
      </c>
      <c r="Y3597" s="78"/>
      <c r="Z3597" s="11">
        <v>66.27</v>
      </c>
      <c r="AA3597" s="11">
        <v>172.79</v>
      </c>
      <c r="AB3597" s="11">
        <v>101.52</v>
      </c>
      <c r="AC3597" s="11">
        <v>1.1100000000000001</v>
      </c>
      <c r="AD3597" s="11">
        <v>4.8600000000000003</v>
      </c>
    </row>
    <row r="3598" spans="1:30" x14ac:dyDescent="0.25">
      <c r="A3598" s="1">
        <v>2019</v>
      </c>
      <c r="B3598" s="1">
        <v>5</v>
      </c>
      <c r="C3598" s="1">
        <v>30</v>
      </c>
      <c r="D3598" s="3">
        <v>0.70833333333333337</v>
      </c>
      <c r="E3598" s="5">
        <v>3594</v>
      </c>
      <c r="G3598" s="15">
        <v>18.100000000000001</v>
      </c>
      <c r="H3598" s="15">
        <v>17.5</v>
      </c>
      <c r="I3598" s="15">
        <v>12.8</v>
      </c>
      <c r="J3598" s="15">
        <v>15.3</v>
      </c>
      <c r="K3598" s="15">
        <v>17.3</v>
      </c>
      <c r="L3598" s="15">
        <v>17.7</v>
      </c>
      <c r="N3598" s="88">
        <v>13.8</v>
      </c>
      <c r="O3598" s="104">
        <v>14.8</v>
      </c>
      <c r="Q3598" s="11">
        <v>14.8</v>
      </c>
      <c r="R3598" s="11">
        <v>13.9</v>
      </c>
      <c r="S3598" s="11">
        <v>21.4</v>
      </c>
      <c r="T3598" s="11">
        <v>18.100000000000001</v>
      </c>
      <c r="U3598" s="11">
        <v>17.5</v>
      </c>
      <c r="V3598" s="11">
        <v>16.600000000000001</v>
      </c>
      <c r="W3598" s="11">
        <v>16.2</v>
      </c>
      <c r="X3598" s="11">
        <v>16.899999999999999</v>
      </c>
      <c r="Y3598" s="78"/>
      <c r="Z3598" s="11">
        <v>66.27</v>
      </c>
      <c r="AA3598" s="11">
        <v>172.79</v>
      </c>
      <c r="AB3598" s="11">
        <v>101.52</v>
      </c>
      <c r="AC3598" s="11">
        <v>1.1100000000000001</v>
      </c>
      <c r="AD3598" s="11">
        <v>4.8600000000000003</v>
      </c>
    </row>
    <row r="3599" spans="1:30" x14ac:dyDescent="0.25">
      <c r="A3599" s="1">
        <v>2019</v>
      </c>
      <c r="B3599" s="1">
        <v>5</v>
      </c>
      <c r="C3599" s="1">
        <v>30</v>
      </c>
      <c r="D3599" s="3">
        <v>0.75</v>
      </c>
      <c r="E3599" s="5">
        <v>3595</v>
      </c>
      <c r="G3599" s="15">
        <v>16.100000000000001</v>
      </c>
      <c r="H3599" s="15">
        <v>16.8</v>
      </c>
      <c r="I3599" s="15">
        <v>10.6</v>
      </c>
      <c r="J3599" s="15">
        <v>13.2</v>
      </c>
      <c r="K3599" s="15">
        <v>16.100000000000001</v>
      </c>
      <c r="L3599" s="15">
        <v>16.8</v>
      </c>
      <c r="N3599" s="88">
        <v>13.8</v>
      </c>
      <c r="O3599" s="104">
        <v>14.8</v>
      </c>
      <c r="Q3599" s="11">
        <v>14.8</v>
      </c>
      <c r="R3599" s="11">
        <v>13.9</v>
      </c>
      <c r="S3599" s="11">
        <v>21.4</v>
      </c>
      <c r="T3599" s="11">
        <v>18.100000000000001</v>
      </c>
      <c r="U3599" s="11">
        <v>17.5</v>
      </c>
      <c r="V3599" s="11">
        <v>16.600000000000001</v>
      </c>
      <c r="W3599" s="11">
        <v>16.2</v>
      </c>
      <c r="X3599" s="11">
        <v>16.899999999999999</v>
      </c>
      <c r="Y3599" s="78"/>
      <c r="Z3599" s="11">
        <v>66.27</v>
      </c>
      <c r="AA3599" s="11">
        <v>172.79</v>
      </c>
      <c r="AB3599" s="11">
        <v>101.52</v>
      </c>
      <c r="AC3599" s="11">
        <v>1.1100000000000001</v>
      </c>
      <c r="AD3599" s="11">
        <v>4.8600000000000003</v>
      </c>
    </row>
    <row r="3600" spans="1:30" x14ac:dyDescent="0.25">
      <c r="A3600" s="1">
        <v>2019</v>
      </c>
      <c r="B3600" s="1">
        <v>5</v>
      </c>
      <c r="C3600" s="1">
        <v>30</v>
      </c>
      <c r="D3600" s="3">
        <v>0.79166666666666663</v>
      </c>
      <c r="E3600" s="5">
        <v>3596</v>
      </c>
      <c r="G3600" s="15">
        <v>12.7</v>
      </c>
      <c r="H3600" s="15">
        <v>12.7</v>
      </c>
      <c r="I3600" s="15">
        <v>8.3000000000000007</v>
      </c>
      <c r="J3600" s="15">
        <v>9.3000000000000007</v>
      </c>
      <c r="K3600" s="15">
        <v>14.1</v>
      </c>
      <c r="L3600" s="15">
        <v>14.2</v>
      </c>
      <c r="N3600" s="88">
        <v>13.8</v>
      </c>
      <c r="O3600" s="104">
        <v>14.8</v>
      </c>
      <c r="Q3600" s="11">
        <v>14.8</v>
      </c>
      <c r="R3600" s="11">
        <v>13.9</v>
      </c>
      <c r="S3600" s="11">
        <v>21.4</v>
      </c>
      <c r="T3600" s="11">
        <v>18.100000000000001</v>
      </c>
      <c r="U3600" s="11">
        <v>17.5</v>
      </c>
      <c r="V3600" s="11">
        <v>16.600000000000001</v>
      </c>
      <c r="W3600" s="11">
        <v>16.2</v>
      </c>
      <c r="X3600" s="11">
        <v>16.899999999999999</v>
      </c>
      <c r="Y3600" s="78"/>
      <c r="Z3600" s="11">
        <v>66.27</v>
      </c>
      <c r="AA3600" s="11">
        <v>172.79</v>
      </c>
      <c r="AB3600" s="11">
        <v>101.52</v>
      </c>
      <c r="AC3600" s="11">
        <v>1.1100000000000001</v>
      </c>
      <c r="AD3600" s="11">
        <v>4.8600000000000003</v>
      </c>
    </row>
    <row r="3601" spans="1:30" x14ac:dyDescent="0.25">
      <c r="A3601" s="1">
        <v>2019</v>
      </c>
      <c r="B3601" s="1">
        <v>5</v>
      </c>
      <c r="C3601" s="1">
        <v>30</v>
      </c>
      <c r="D3601" s="3">
        <v>0.83333333333333337</v>
      </c>
      <c r="E3601" s="5">
        <v>3597</v>
      </c>
      <c r="G3601" s="15">
        <v>10.1</v>
      </c>
      <c r="H3601" s="15">
        <v>9.6999999999999993</v>
      </c>
      <c r="I3601" s="15">
        <v>6.9</v>
      </c>
      <c r="J3601" s="15">
        <v>7.7</v>
      </c>
      <c r="K3601" s="15">
        <v>12.2</v>
      </c>
      <c r="L3601" s="15">
        <v>12.1</v>
      </c>
      <c r="N3601" s="88">
        <v>13.8</v>
      </c>
      <c r="O3601" s="104">
        <v>14.8</v>
      </c>
      <c r="Q3601" s="11">
        <v>14.8</v>
      </c>
      <c r="R3601" s="11">
        <v>13.9</v>
      </c>
      <c r="S3601" s="11">
        <v>21.4</v>
      </c>
      <c r="T3601" s="11">
        <v>18.100000000000001</v>
      </c>
      <c r="U3601" s="11">
        <v>17.5</v>
      </c>
      <c r="V3601" s="11">
        <v>16.600000000000001</v>
      </c>
      <c r="W3601" s="11">
        <v>16.2</v>
      </c>
      <c r="X3601" s="11">
        <v>16.899999999999999</v>
      </c>
      <c r="Y3601" s="78"/>
      <c r="Z3601" s="11">
        <v>66.27</v>
      </c>
      <c r="AA3601" s="11">
        <v>172.79</v>
      </c>
      <c r="AB3601" s="11">
        <v>101.52</v>
      </c>
      <c r="AC3601" s="11">
        <v>1.1100000000000001</v>
      </c>
      <c r="AD3601" s="11">
        <v>4.8600000000000003</v>
      </c>
    </row>
    <row r="3602" spans="1:30" x14ac:dyDescent="0.25">
      <c r="A3602" s="1">
        <v>2019</v>
      </c>
      <c r="B3602" s="1">
        <v>5</v>
      </c>
      <c r="C3602" s="1">
        <v>30</v>
      </c>
      <c r="D3602" s="3">
        <v>0.875</v>
      </c>
      <c r="E3602" s="5">
        <v>3598</v>
      </c>
      <c r="G3602" s="15">
        <v>7.2</v>
      </c>
      <c r="H3602" s="15">
        <v>9</v>
      </c>
      <c r="I3602" s="15">
        <v>7.8</v>
      </c>
      <c r="J3602" s="15">
        <v>6.5</v>
      </c>
      <c r="K3602" s="15">
        <v>10.1</v>
      </c>
      <c r="L3602" s="15">
        <v>10.3</v>
      </c>
      <c r="N3602" s="88">
        <v>13.8</v>
      </c>
      <c r="O3602" s="104">
        <v>14.8</v>
      </c>
      <c r="Q3602" s="11">
        <v>14.8</v>
      </c>
      <c r="R3602" s="11">
        <v>13.9</v>
      </c>
      <c r="S3602" s="11">
        <v>21.4</v>
      </c>
      <c r="T3602" s="11">
        <v>18.100000000000001</v>
      </c>
      <c r="U3602" s="11">
        <v>17.5</v>
      </c>
      <c r="V3602" s="11">
        <v>16.600000000000001</v>
      </c>
      <c r="W3602" s="11">
        <v>16.2</v>
      </c>
      <c r="X3602" s="11">
        <v>16.899999999999999</v>
      </c>
      <c r="Y3602" s="78"/>
      <c r="Z3602" s="11">
        <v>66.27</v>
      </c>
      <c r="AA3602" s="11">
        <v>172.79</v>
      </c>
      <c r="AB3602" s="11">
        <v>101.52</v>
      </c>
      <c r="AC3602" s="11">
        <v>1.1100000000000001</v>
      </c>
      <c r="AD3602" s="11">
        <v>4.8600000000000003</v>
      </c>
    </row>
    <row r="3603" spans="1:30" x14ac:dyDescent="0.25">
      <c r="A3603" s="1">
        <v>2019</v>
      </c>
      <c r="B3603" s="1">
        <v>5</v>
      </c>
      <c r="C3603" s="1">
        <v>30</v>
      </c>
      <c r="D3603" s="3">
        <v>0.91666666666666663</v>
      </c>
      <c r="E3603" s="5">
        <v>3599</v>
      </c>
      <c r="G3603" s="15">
        <v>6.2</v>
      </c>
      <c r="H3603" s="15">
        <v>6.7</v>
      </c>
      <c r="I3603" s="15">
        <v>9.9</v>
      </c>
      <c r="J3603" s="15">
        <v>6.3</v>
      </c>
      <c r="K3603" s="15">
        <v>8.9</v>
      </c>
      <c r="L3603" s="15">
        <v>9</v>
      </c>
      <c r="N3603" s="88">
        <v>13.8</v>
      </c>
      <c r="O3603" s="104">
        <v>14.8</v>
      </c>
      <c r="Q3603" s="11">
        <v>14.8</v>
      </c>
      <c r="R3603" s="11">
        <v>13.9</v>
      </c>
      <c r="S3603" s="11">
        <v>21.4</v>
      </c>
      <c r="T3603" s="11">
        <v>18.100000000000001</v>
      </c>
      <c r="U3603" s="11">
        <v>17.5</v>
      </c>
      <c r="V3603" s="11">
        <v>16.600000000000001</v>
      </c>
      <c r="W3603" s="11">
        <v>16.2</v>
      </c>
      <c r="X3603" s="11">
        <v>16.899999999999999</v>
      </c>
      <c r="Y3603" s="78"/>
      <c r="Z3603" s="11">
        <v>66.27</v>
      </c>
      <c r="AA3603" s="11">
        <v>172.79</v>
      </c>
      <c r="AB3603" s="11">
        <v>101.52</v>
      </c>
      <c r="AC3603" s="11">
        <v>1.1100000000000001</v>
      </c>
      <c r="AD3603" s="11">
        <v>4.8600000000000003</v>
      </c>
    </row>
    <row r="3604" spans="1:30" x14ac:dyDescent="0.25">
      <c r="A3604" s="1">
        <v>2019</v>
      </c>
      <c r="B3604" s="1">
        <v>5</v>
      </c>
      <c r="C3604" s="1">
        <v>30</v>
      </c>
      <c r="D3604" s="3">
        <v>0.95833333333333337</v>
      </c>
      <c r="E3604" s="5">
        <v>3600</v>
      </c>
      <c r="G3604" s="15">
        <v>6.3</v>
      </c>
      <c r="H3604" s="15">
        <v>5.8</v>
      </c>
      <c r="I3604" s="15">
        <v>10.9</v>
      </c>
      <c r="J3604" s="15">
        <v>8.1999999999999993</v>
      </c>
      <c r="K3604" s="15">
        <v>8.3000000000000007</v>
      </c>
      <c r="L3604" s="15">
        <v>8</v>
      </c>
      <c r="N3604" s="88">
        <v>13.8</v>
      </c>
      <c r="O3604" s="104">
        <v>14.8</v>
      </c>
      <c r="Q3604" s="11">
        <v>14.8</v>
      </c>
      <c r="R3604" s="11">
        <v>13.9</v>
      </c>
      <c r="S3604" s="11">
        <v>21.4</v>
      </c>
      <c r="T3604" s="11">
        <v>18.100000000000001</v>
      </c>
      <c r="U3604" s="11">
        <v>17.5</v>
      </c>
      <c r="V3604" s="11">
        <v>16.600000000000001</v>
      </c>
      <c r="W3604" s="11">
        <v>16.2</v>
      </c>
      <c r="X3604" s="11">
        <v>16.899999999999999</v>
      </c>
      <c r="Y3604" s="78"/>
      <c r="Z3604" s="11">
        <v>66.27</v>
      </c>
      <c r="AA3604" s="11">
        <v>172.79</v>
      </c>
      <c r="AB3604" s="11">
        <v>101.52</v>
      </c>
      <c r="AC3604" s="11">
        <v>1.1100000000000001</v>
      </c>
      <c r="AD3604" s="11">
        <v>4.8600000000000003</v>
      </c>
    </row>
    <row r="3605" spans="1:30" x14ac:dyDescent="0.25">
      <c r="A3605" s="1">
        <v>2019</v>
      </c>
      <c r="B3605" s="1">
        <v>5</v>
      </c>
      <c r="C3605" s="1">
        <v>31</v>
      </c>
      <c r="D3605" s="3">
        <v>0</v>
      </c>
      <c r="E3605" s="5">
        <v>3601</v>
      </c>
      <c r="G3605" s="15">
        <v>5.4</v>
      </c>
      <c r="H3605" s="15">
        <v>4.8</v>
      </c>
      <c r="I3605" s="15">
        <v>13</v>
      </c>
      <c r="J3605" s="15">
        <v>8</v>
      </c>
      <c r="K3605" s="15">
        <v>8.6999999999999993</v>
      </c>
      <c r="L3605" s="15">
        <v>6.5</v>
      </c>
      <c r="N3605" s="88">
        <v>13</v>
      </c>
      <c r="O3605" s="104">
        <v>14.4</v>
      </c>
      <c r="Q3605" s="11">
        <v>14.6</v>
      </c>
      <c r="R3605" s="11">
        <v>13.8</v>
      </c>
      <c r="S3605" s="11">
        <v>22.2</v>
      </c>
      <c r="T3605" s="11">
        <v>18.5</v>
      </c>
      <c r="U3605" s="11">
        <v>18.399999999999999</v>
      </c>
      <c r="V3605" s="11">
        <v>16.899999999999999</v>
      </c>
      <c r="W3605" s="11">
        <v>16.3</v>
      </c>
      <c r="X3605" s="11">
        <v>15.8</v>
      </c>
      <c r="Y3605" s="78"/>
      <c r="Z3605" s="11">
        <v>63.02</v>
      </c>
      <c r="AA3605" s="11">
        <v>158.16999999999999</v>
      </c>
      <c r="AB3605" s="11">
        <v>101.2</v>
      </c>
      <c r="AC3605" s="11">
        <v>1.1599999999999999</v>
      </c>
      <c r="AD3605" s="11">
        <v>5.14</v>
      </c>
    </row>
    <row r="3606" spans="1:30" x14ac:dyDescent="0.25">
      <c r="A3606" s="1">
        <v>2019</v>
      </c>
      <c r="B3606" s="1">
        <v>5</v>
      </c>
      <c r="C3606" s="1">
        <v>31</v>
      </c>
      <c r="D3606" s="3">
        <v>4.1666666666666664E-2</v>
      </c>
      <c r="E3606" s="5">
        <v>3602</v>
      </c>
      <c r="G3606" s="15">
        <v>4.4000000000000004</v>
      </c>
      <c r="H3606" s="15">
        <v>4.2</v>
      </c>
      <c r="I3606" s="15">
        <v>13.3</v>
      </c>
      <c r="J3606" s="15">
        <v>9.4</v>
      </c>
      <c r="K3606" s="15">
        <v>9.1</v>
      </c>
      <c r="L3606" s="15">
        <v>6.2</v>
      </c>
      <c r="N3606" s="88">
        <v>13</v>
      </c>
      <c r="O3606" s="104">
        <v>14.4</v>
      </c>
      <c r="Q3606" s="11">
        <v>14.6</v>
      </c>
      <c r="R3606" s="11">
        <v>13.8</v>
      </c>
      <c r="S3606" s="11">
        <v>22.2</v>
      </c>
      <c r="T3606" s="11">
        <v>18.5</v>
      </c>
      <c r="U3606" s="11">
        <v>18.399999999999999</v>
      </c>
      <c r="V3606" s="11">
        <v>16.899999999999999</v>
      </c>
      <c r="W3606" s="11">
        <v>16.3</v>
      </c>
      <c r="X3606" s="11">
        <v>15.8</v>
      </c>
      <c r="Y3606" s="78"/>
      <c r="Z3606" s="11">
        <v>63.02</v>
      </c>
      <c r="AA3606" s="11">
        <v>158.16999999999999</v>
      </c>
      <c r="AB3606" s="11">
        <v>101.2</v>
      </c>
      <c r="AC3606" s="11">
        <v>1.1599999999999999</v>
      </c>
      <c r="AD3606" s="11">
        <v>5.14</v>
      </c>
    </row>
    <row r="3607" spans="1:30" x14ac:dyDescent="0.25">
      <c r="A3607" s="1">
        <v>2019</v>
      </c>
      <c r="B3607" s="1">
        <v>5</v>
      </c>
      <c r="C3607" s="1">
        <v>31</v>
      </c>
      <c r="D3607" s="3">
        <v>8.3333333333333329E-2</v>
      </c>
      <c r="E3607" s="5">
        <v>3603</v>
      </c>
      <c r="G3607" s="15">
        <v>4.3</v>
      </c>
      <c r="H3607" s="15">
        <v>3.5</v>
      </c>
      <c r="I3607" s="15">
        <v>13.3</v>
      </c>
      <c r="J3607" s="15">
        <v>11</v>
      </c>
      <c r="K3607" s="15">
        <v>9.5</v>
      </c>
      <c r="L3607" s="15">
        <v>4.9000000000000004</v>
      </c>
      <c r="N3607" s="88">
        <v>13</v>
      </c>
      <c r="O3607" s="104">
        <v>14.4</v>
      </c>
      <c r="Q3607" s="11">
        <v>14.6</v>
      </c>
      <c r="R3607" s="11">
        <v>13.8</v>
      </c>
      <c r="S3607" s="11">
        <v>22.2</v>
      </c>
      <c r="T3607" s="11">
        <v>18.5</v>
      </c>
      <c r="U3607" s="11">
        <v>18.399999999999999</v>
      </c>
      <c r="V3607" s="11">
        <v>16.899999999999999</v>
      </c>
      <c r="W3607" s="11">
        <v>16.3</v>
      </c>
      <c r="X3607" s="11">
        <v>15.8</v>
      </c>
      <c r="Y3607" s="78"/>
      <c r="Z3607" s="11">
        <v>63.02</v>
      </c>
      <c r="AA3607" s="11">
        <v>158.16999999999999</v>
      </c>
      <c r="AB3607" s="11">
        <v>101.2</v>
      </c>
      <c r="AC3607" s="11">
        <v>1.1599999999999999</v>
      </c>
      <c r="AD3607" s="11">
        <v>5.14</v>
      </c>
    </row>
    <row r="3608" spans="1:30" x14ac:dyDescent="0.25">
      <c r="A3608" s="1">
        <v>2019</v>
      </c>
      <c r="B3608" s="1">
        <v>5</v>
      </c>
      <c r="C3608" s="1">
        <v>31</v>
      </c>
      <c r="D3608" s="3">
        <v>0.125</v>
      </c>
      <c r="E3608" s="5">
        <v>3604</v>
      </c>
      <c r="G3608" s="15">
        <v>4.9000000000000004</v>
      </c>
      <c r="H3608" s="15">
        <v>4.4000000000000004</v>
      </c>
      <c r="I3608" s="15">
        <v>13</v>
      </c>
      <c r="J3608" s="15">
        <v>11.8</v>
      </c>
      <c r="K3608" s="15">
        <v>10.4</v>
      </c>
      <c r="L3608" s="15">
        <v>5.4</v>
      </c>
      <c r="N3608" s="88">
        <v>13</v>
      </c>
      <c r="O3608" s="104">
        <v>14.4</v>
      </c>
      <c r="Q3608" s="11">
        <v>14.6</v>
      </c>
      <c r="R3608" s="11">
        <v>13.8</v>
      </c>
      <c r="S3608" s="11">
        <v>22.2</v>
      </c>
      <c r="T3608" s="11">
        <v>18.5</v>
      </c>
      <c r="U3608" s="11">
        <v>18.399999999999999</v>
      </c>
      <c r="V3608" s="11">
        <v>16.899999999999999</v>
      </c>
      <c r="W3608" s="11">
        <v>16.3</v>
      </c>
      <c r="X3608" s="11">
        <v>15.8</v>
      </c>
      <c r="Y3608" s="78"/>
      <c r="Z3608" s="11">
        <v>63.02</v>
      </c>
      <c r="AA3608" s="11">
        <v>158.16999999999999</v>
      </c>
      <c r="AB3608" s="11">
        <v>101.2</v>
      </c>
      <c r="AC3608" s="11">
        <v>1.1599999999999999</v>
      </c>
      <c r="AD3608" s="11">
        <v>5.14</v>
      </c>
    </row>
    <row r="3609" spans="1:30" x14ac:dyDescent="0.25">
      <c r="A3609" s="1">
        <v>2019</v>
      </c>
      <c r="B3609" s="1">
        <v>5</v>
      </c>
      <c r="C3609" s="1">
        <v>31</v>
      </c>
      <c r="D3609" s="3">
        <v>0.16666666666666666</v>
      </c>
      <c r="E3609" s="5">
        <v>3605</v>
      </c>
      <c r="G3609" s="15">
        <v>9.4</v>
      </c>
      <c r="H3609" s="15">
        <v>8.6</v>
      </c>
      <c r="I3609" s="15">
        <v>12.6</v>
      </c>
      <c r="J3609" s="15">
        <v>12.1</v>
      </c>
      <c r="K3609" s="15">
        <v>11.6</v>
      </c>
      <c r="L3609" s="15">
        <v>8.6999999999999993</v>
      </c>
      <c r="N3609" s="88">
        <v>13</v>
      </c>
      <c r="O3609" s="104">
        <v>14.4</v>
      </c>
      <c r="Q3609" s="11">
        <v>14.6</v>
      </c>
      <c r="R3609" s="11">
        <v>13.8</v>
      </c>
      <c r="S3609" s="11">
        <v>22.2</v>
      </c>
      <c r="T3609" s="11">
        <v>18.5</v>
      </c>
      <c r="U3609" s="11">
        <v>18.399999999999999</v>
      </c>
      <c r="V3609" s="11">
        <v>16.899999999999999</v>
      </c>
      <c r="W3609" s="11">
        <v>16.3</v>
      </c>
      <c r="X3609" s="11">
        <v>15.8</v>
      </c>
      <c r="Y3609" s="78"/>
      <c r="Z3609" s="11">
        <v>63.02</v>
      </c>
      <c r="AA3609" s="11">
        <v>158.16999999999999</v>
      </c>
      <c r="AB3609" s="11">
        <v>101.2</v>
      </c>
      <c r="AC3609" s="11">
        <v>1.1599999999999999</v>
      </c>
      <c r="AD3609" s="11">
        <v>5.14</v>
      </c>
    </row>
    <row r="3610" spans="1:30" x14ac:dyDescent="0.25">
      <c r="A3610" s="1">
        <v>2019</v>
      </c>
      <c r="B3610" s="1">
        <v>5</v>
      </c>
      <c r="C3610" s="1">
        <v>31</v>
      </c>
      <c r="D3610" s="3">
        <v>0.20833333333333334</v>
      </c>
      <c r="E3610" s="5">
        <v>3606</v>
      </c>
      <c r="G3610" s="15">
        <v>11.8</v>
      </c>
      <c r="H3610" s="15">
        <v>12.7</v>
      </c>
      <c r="I3610" s="15">
        <v>12.1</v>
      </c>
      <c r="J3610" s="15">
        <v>11.8</v>
      </c>
      <c r="K3610" s="15">
        <v>12.9</v>
      </c>
      <c r="L3610" s="15">
        <v>12</v>
      </c>
      <c r="N3610" s="88">
        <v>13</v>
      </c>
      <c r="O3610" s="104">
        <v>14.4</v>
      </c>
      <c r="Q3610" s="11">
        <v>14.6</v>
      </c>
      <c r="R3610" s="11">
        <v>13.8</v>
      </c>
      <c r="S3610" s="11">
        <v>22.2</v>
      </c>
      <c r="T3610" s="11">
        <v>18.5</v>
      </c>
      <c r="U3610" s="11">
        <v>18.399999999999999</v>
      </c>
      <c r="V3610" s="11">
        <v>16.899999999999999</v>
      </c>
      <c r="W3610" s="11">
        <v>16.3</v>
      </c>
      <c r="X3610" s="11">
        <v>15.8</v>
      </c>
      <c r="Y3610" s="78"/>
      <c r="Z3610" s="11">
        <v>63.02</v>
      </c>
      <c r="AA3610" s="11">
        <v>158.16999999999999</v>
      </c>
      <c r="AB3610" s="11">
        <v>101.2</v>
      </c>
      <c r="AC3610" s="11">
        <v>1.1599999999999999</v>
      </c>
      <c r="AD3610" s="11">
        <v>5.14</v>
      </c>
    </row>
    <row r="3611" spans="1:30" x14ac:dyDescent="0.25">
      <c r="A3611" s="1">
        <v>2019</v>
      </c>
      <c r="B3611" s="1">
        <v>5</v>
      </c>
      <c r="C3611" s="1">
        <v>31</v>
      </c>
      <c r="D3611" s="3">
        <v>0.25</v>
      </c>
      <c r="E3611" s="5">
        <v>3607</v>
      </c>
      <c r="G3611" s="15">
        <v>15.7</v>
      </c>
      <c r="H3611" s="15">
        <v>14.6</v>
      </c>
      <c r="I3611" s="15">
        <v>12.5</v>
      </c>
      <c r="J3611" s="15">
        <v>11.5</v>
      </c>
      <c r="K3611" s="15">
        <v>14.3</v>
      </c>
      <c r="L3611" s="15">
        <v>15.2</v>
      </c>
      <c r="N3611" s="88">
        <v>13</v>
      </c>
      <c r="O3611" s="104">
        <v>14.4</v>
      </c>
      <c r="Q3611" s="11">
        <v>14.6</v>
      </c>
      <c r="R3611" s="11">
        <v>13.8</v>
      </c>
      <c r="S3611" s="11">
        <v>22.2</v>
      </c>
      <c r="T3611" s="11">
        <v>18.5</v>
      </c>
      <c r="U3611" s="11">
        <v>18.399999999999999</v>
      </c>
      <c r="V3611" s="11">
        <v>16.899999999999999</v>
      </c>
      <c r="W3611" s="11">
        <v>16.3</v>
      </c>
      <c r="X3611" s="11">
        <v>15.8</v>
      </c>
      <c r="Y3611" s="78"/>
      <c r="Z3611" s="11">
        <v>63.02</v>
      </c>
      <c r="AA3611" s="11">
        <v>158.16999999999999</v>
      </c>
      <c r="AB3611" s="11">
        <v>101.2</v>
      </c>
      <c r="AC3611" s="11">
        <v>1.1599999999999999</v>
      </c>
      <c r="AD3611" s="11">
        <v>5.14</v>
      </c>
    </row>
    <row r="3612" spans="1:30" x14ac:dyDescent="0.25">
      <c r="A3612" s="1">
        <v>2019</v>
      </c>
      <c r="B3612" s="1">
        <v>5</v>
      </c>
      <c r="C3612" s="1">
        <v>31</v>
      </c>
      <c r="D3612" s="3">
        <v>0.29166666666666669</v>
      </c>
      <c r="E3612" s="5">
        <v>3608</v>
      </c>
      <c r="G3612" s="15">
        <v>17.600000000000001</v>
      </c>
      <c r="H3612" s="15">
        <v>16.899999999999999</v>
      </c>
      <c r="I3612" s="15">
        <v>12.9</v>
      </c>
      <c r="J3612" s="15">
        <v>12.7</v>
      </c>
      <c r="K3612" s="15">
        <v>15.7</v>
      </c>
      <c r="L3612" s="15">
        <v>17.100000000000001</v>
      </c>
      <c r="N3612" s="88">
        <v>13</v>
      </c>
      <c r="O3612" s="104">
        <v>14.4</v>
      </c>
      <c r="Q3612" s="11">
        <v>14.6</v>
      </c>
      <c r="R3612" s="11">
        <v>13.8</v>
      </c>
      <c r="S3612" s="11">
        <v>22.2</v>
      </c>
      <c r="T3612" s="11">
        <v>18.5</v>
      </c>
      <c r="U3612" s="11">
        <v>18.399999999999999</v>
      </c>
      <c r="V3612" s="11">
        <v>16.899999999999999</v>
      </c>
      <c r="W3612" s="11">
        <v>16.3</v>
      </c>
      <c r="X3612" s="11">
        <v>15.8</v>
      </c>
      <c r="Y3612" s="78"/>
      <c r="Z3612" s="11">
        <v>63.02</v>
      </c>
      <c r="AA3612" s="11">
        <v>158.16999999999999</v>
      </c>
      <c r="AB3612" s="11">
        <v>101.2</v>
      </c>
      <c r="AC3612" s="11">
        <v>1.1599999999999999</v>
      </c>
      <c r="AD3612" s="11">
        <v>5.14</v>
      </c>
    </row>
    <row r="3613" spans="1:30" x14ac:dyDescent="0.25">
      <c r="A3613" s="1">
        <v>2019</v>
      </c>
      <c r="B3613" s="1">
        <v>5</v>
      </c>
      <c r="C3613" s="1">
        <v>31</v>
      </c>
      <c r="D3613" s="3">
        <v>0.33333333333333331</v>
      </c>
      <c r="E3613" s="5">
        <v>3609</v>
      </c>
      <c r="G3613" s="15">
        <v>18.7</v>
      </c>
      <c r="H3613" s="15">
        <v>18.3</v>
      </c>
      <c r="I3613" s="15">
        <v>13.5</v>
      </c>
      <c r="J3613" s="15">
        <v>13.1</v>
      </c>
      <c r="K3613" s="15">
        <v>15.3</v>
      </c>
      <c r="L3613" s="15">
        <v>18.3</v>
      </c>
      <c r="N3613" s="88">
        <v>13</v>
      </c>
      <c r="O3613" s="104">
        <v>14.4</v>
      </c>
      <c r="Q3613" s="11">
        <v>14.6</v>
      </c>
      <c r="R3613" s="11">
        <v>13.8</v>
      </c>
      <c r="S3613" s="11">
        <v>22.2</v>
      </c>
      <c r="T3613" s="11">
        <v>18.5</v>
      </c>
      <c r="U3613" s="11">
        <v>18.399999999999999</v>
      </c>
      <c r="V3613" s="11">
        <v>16.899999999999999</v>
      </c>
      <c r="W3613" s="11">
        <v>16.3</v>
      </c>
      <c r="X3613" s="11">
        <v>15.8</v>
      </c>
      <c r="Y3613" s="78"/>
      <c r="Z3613" s="11">
        <v>63.02</v>
      </c>
      <c r="AA3613" s="11">
        <v>158.16999999999999</v>
      </c>
      <c r="AB3613" s="11">
        <v>101.2</v>
      </c>
      <c r="AC3613" s="11">
        <v>1.1599999999999999</v>
      </c>
      <c r="AD3613" s="11">
        <v>5.14</v>
      </c>
    </row>
    <row r="3614" spans="1:30" x14ac:dyDescent="0.25">
      <c r="A3614" s="1">
        <v>2019</v>
      </c>
      <c r="B3614" s="1">
        <v>5</v>
      </c>
      <c r="C3614" s="1">
        <v>31</v>
      </c>
      <c r="D3614" s="3">
        <v>0.375</v>
      </c>
      <c r="E3614" s="5">
        <v>3610</v>
      </c>
      <c r="G3614" s="15">
        <v>19.399999999999999</v>
      </c>
      <c r="H3614" s="15">
        <v>19.2</v>
      </c>
      <c r="I3614" s="15">
        <v>13.5</v>
      </c>
      <c r="J3614" s="15">
        <v>13.2</v>
      </c>
      <c r="K3614" s="15">
        <v>15.9</v>
      </c>
      <c r="L3614" s="15">
        <v>19.5</v>
      </c>
      <c r="N3614" s="88">
        <v>13</v>
      </c>
      <c r="O3614" s="104">
        <v>14.4</v>
      </c>
      <c r="Q3614" s="11">
        <v>14.6</v>
      </c>
      <c r="R3614" s="11">
        <v>13.8</v>
      </c>
      <c r="S3614" s="11">
        <v>22.2</v>
      </c>
      <c r="T3614" s="11">
        <v>18.5</v>
      </c>
      <c r="U3614" s="11">
        <v>18.399999999999999</v>
      </c>
      <c r="V3614" s="11">
        <v>16.899999999999999</v>
      </c>
      <c r="W3614" s="11">
        <v>16.3</v>
      </c>
      <c r="X3614" s="11">
        <v>15.8</v>
      </c>
      <c r="Y3614" s="78"/>
      <c r="Z3614" s="11">
        <v>63.02</v>
      </c>
      <c r="AA3614" s="11">
        <v>158.16999999999999</v>
      </c>
      <c r="AB3614" s="11">
        <v>101.2</v>
      </c>
      <c r="AC3614" s="11">
        <v>1.1599999999999999</v>
      </c>
      <c r="AD3614" s="11">
        <v>5.14</v>
      </c>
    </row>
    <row r="3615" spans="1:30" x14ac:dyDescent="0.25">
      <c r="A3615" s="1">
        <v>2019</v>
      </c>
      <c r="B3615" s="1">
        <v>5</v>
      </c>
      <c r="C3615" s="1">
        <v>31</v>
      </c>
      <c r="D3615" s="3">
        <v>0.41666666666666669</v>
      </c>
      <c r="E3615" s="5">
        <v>3611</v>
      </c>
      <c r="G3615" s="15">
        <v>20.399999999999999</v>
      </c>
      <c r="H3615" s="15">
        <v>20.100000000000001</v>
      </c>
      <c r="I3615" s="15">
        <v>13.6</v>
      </c>
      <c r="J3615" s="15">
        <v>13.8</v>
      </c>
      <c r="K3615" s="15">
        <v>15.7</v>
      </c>
      <c r="L3615" s="15">
        <v>20.6</v>
      </c>
      <c r="N3615" s="88">
        <v>13</v>
      </c>
      <c r="O3615" s="104">
        <v>14.4</v>
      </c>
      <c r="Q3615" s="11">
        <v>14.6</v>
      </c>
      <c r="R3615" s="11">
        <v>13.8</v>
      </c>
      <c r="S3615" s="11">
        <v>22.2</v>
      </c>
      <c r="T3615" s="11">
        <v>18.5</v>
      </c>
      <c r="U3615" s="11">
        <v>18.399999999999999</v>
      </c>
      <c r="V3615" s="11">
        <v>16.899999999999999</v>
      </c>
      <c r="W3615" s="11">
        <v>16.3</v>
      </c>
      <c r="X3615" s="11">
        <v>15.8</v>
      </c>
      <c r="Y3615" s="78"/>
      <c r="Z3615" s="11">
        <v>63.02</v>
      </c>
      <c r="AA3615" s="11">
        <v>158.16999999999999</v>
      </c>
      <c r="AB3615" s="11">
        <v>101.2</v>
      </c>
      <c r="AC3615" s="11">
        <v>1.1599999999999999</v>
      </c>
      <c r="AD3615" s="11">
        <v>5.14</v>
      </c>
    </row>
    <row r="3616" spans="1:30" x14ac:dyDescent="0.25">
      <c r="A3616" s="1">
        <v>2019</v>
      </c>
      <c r="B3616" s="1">
        <v>5</v>
      </c>
      <c r="C3616" s="1">
        <v>31</v>
      </c>
      <c r="D3616" s="3">
        <v>0.45833333333333331</v>
      </c>
      <c r="E3616" s="5">
        <v>3612</v>
      </c>
      <c r="G3616" s="15">
        <v>21.2</v>
      </c>
      <c r="H3616" s="15">
        <v>20.5</v>
      </c>
      <c r="I3616" s="15">
        <v>13</v>
      </c>
      <c r="J3616" s="15">
        <v>14.6</v>
      </c>
      <c r="K3616" s="15">
        <v>16</v>
      </c>
      <c r="L3616" s="15">
        <v>21.2</v>
      </c>
      <c r="N3616" s="88">
        <v>13</v>
      </c>
      <c r="O3616" s="104">
        <v>14.4</v>
      </c>
      <c r="Q3616" s="11">
        <v>14.6</v>
      </c>
      <c r="R3616" s="11">
        <v>13.8</v>
      </c>
      <c r="S3616" s="11">
        <v>22.2</v>
      </c>
      <c r="T3616" s="11">
        <v>18.5</v>
      </c>
      <c r="U3616" s="11">
        <v>18.399999999999999</v>
      </c>
      <c r="V3616" s="11">
        <v>16.899999999999999</v>
      </c>
      <c r="W3616" s="11">
        <v>16.3</v>
      </c>
      <c r="X3616" s="11">
        <v>15.8</v>
      </c>
      <c r="Y3616" s="78"/>
      <c r="Z3616" s="11">
        <v>63.02</v>
      </c>
      <c r="AA3616" s="11">
        <v>158.16999999999999</v>
      </c>
      <c r="AB3616" s="11">
        <v>101.2</v>
      </c>
      <c r="AC3616" s="11">
        <v>1.1599999999999999</v>
      </c>
      <c r="AD3616" s="11">
        <v>5.14</v>
      </c>
    </row>
    <row r="3617" spans="1:30" x14ac:dyDescent="0.25">
      <c r="A3617" s="1">
        <v>2019</v>
      </c>
      <c r="B3617" s="1">
        <v>5</v>
      </c>
      <c r="C3617" s="1">
        <v>31</v>
      </c>
      <c r="D3617" s="3">
        <v>0.5</v>
      </c>
      <c r="E3617" s="5">
        <v>3613</v>
      </c>
      <c r="G3617" s="15">
        <v>22</v>
      </c>
      <c r="H3617" s="15">
        <v>19.8</v>
      </c>
      <c r="I3617" s="15">
        <v>12.7</v>
      </c>
      <c r="J3617" s="15">
        <v>14.6</v>
      </c>
      <c r="K3617" s="15">
        <v>16.399999999999999</v>
      </c>
      <c r="L3617" s="15">
        <v>21.3</v>
      </c>
      <c r="N3617" s="88">
        <v>14.4</v>
      </c>
      <c r="O3617" s="104">
        <v>14.4</v>
      </c>
      <c r="Q3617" s="11">
        <v>14.6</v>
      </c>
      <c r="R3617" s="11">
        <v>13.8</v>
      </c>
      <c r="S3617" s="11">
        <v>22.2</v>
      </c>
      <c r="T3617" s="11">
        <v>18.5</v>
      </c>
      <c r="U3617" s="11">
        <v>18.399999999999999</v>
      </c>
      <c r="V3617" s="11">
        <v>16.899999999999999</v>
      </c>
      <c r="W3617" s="11">
        <v>16.3</v>
      </c>
      <c r="X3617" s="11">
        <v>15.8</v>
      </c>
      <c r="Y3617" s="78"/>
      <c r="Z3617" s="11">
        <v>63.02</v>
      </c>
      <c r="AA3617" s="11">
        <v>158.16999999999999</v>
      </c>
      <c r="AB3617" s="11">
        <v>101.2</v>
      </c>
      <c r="AC3617" s="11">
        <v>1.1599999999999999</v>
      </c>
      <c r="AD3617" s="11">
        <v>5.14</v>
      </c>
    </row>
    <row r="3618" spans="1:30" x14ac:dyDescent="0.25">
      <c r="A3618" s="1">
        <v>2019</v>
      </c>
      <c r="B3618" s="1">
        <v>5</v>
      </c>
      <c r="C3618" s="1">
        <v>31</v>
      </c>
      <c r="D3618" s="3">
        <v>0.54166666666666663</v>
      </c>
      <c r="E3618" s="5">
        <v>3614</v>
      </c>
      <c r="G3618" s="15">
        <v>21.5</v>
      </c>
      <c r="H3618" s="15">
        <v>20.5</v>
      </c>
      <c r="I3618" s="15">
        <v>12.3</v>
      </c>
      <c r="J3618" s="15">
        <v>14.2</v>
      </c>
      <c r="K3618" s="15">
        <v>16.3</v>
      </c>
      <c r="L3618" s="15">
        <v>21.1</v>
      </c>
      <c r="N3618" s="88">
        <v>14.4</v>
      </c>
      <c r="O3618" s="104">
        <v>14.4</v>
      </c>
      <c r="Q3618" s="11">
        <v>14.6</v>
      </c>
      <c r="R3618" s="11">
        <v>13.8</v>
      </c>
      <c r="S3618" s="11">
        <v>22.2</v>
      </c>
      <c r="T3618" s="11">
        <v>18.5</v>
      </c>
      <c r="U3618" s="11">
        <v>18.399999999999999</v>
      </c>
      <c r="V3618" s="11">
        <v>16.899999999999999</v>
      </c>
      <c r="W3618" s="11">
        <v>16.3</v>
      </c>
      <c r="X3618" s="11">
        <v>15.8</v>
      </c>
      <c r="Y3618" s="78"/>
      <c r="Z3618" s="11">
        <v>63.02</v>
      </c>
      <c r="AA3618" s="11">
        <v>158.16999999999999</v>
      </c>
      <c r="AB3618" s="11">
        <v>101.2</v>
      </c>
      <c r="AC3618" s="11">
        <v>1.1599999999999999</v>
      </c>
      <c r="AD3618" s="11">
        <v>5.14</v>
      </c>
    </row>
    <row r="3619" spans="1:30" x14ac:dyDescent="0.25">
      <c r="A3619" s="1">
        <v>2019</v>
      </c>
      <c r="B3619" s="1">
        <v>5</v>
      </c>
      <c r="C3619" s="1">
        <v>31</v>
      </c>
      <c r="D3619" s="3">
        <v>0.58333333333333337</v>
      </c>
      <c r="E3619" s="5">
        <v>3615</v>
      </c>
      <c r="G3619" s="15">
        <v>22.5</v>
      </c>
      <c r="H3619" s="15">
        <v>20.6</v>
      </c>
      <c r="I3619" s="15">
        <v>12.7</v>
      </c>
      <c r="J3619" s="15">
        <v>14</v>
      </c>
      <c r="K3619" s="15">
        <v>15.5</v>
      </c>
      <c r="L3619" s="15">
        <v>21.3</v>
      </c>
      <c r="N3619" s="88">
        <v>14.4</v>
      </c>
      <c r="O3619" s="104">
        <v>14.4</v>
      </c>
      <c r="Q3619" s="11">
        <v>14.6</v>
      </c>
      <c r="R3619" s="11">
        <v>13.8</v>
      </c>
      <c r="S3619" s="11">
        <v>22.2</v>
      </c>
      <c r="T3619" s="11">
        <v>18.5</v>
      </c>
      <c r="U3619" s="11">
        <v>18.399999999999999</v>
      </c>
      <c r="V3619" s="11">
        <v>16.899999999999999</v>
      </c>
      <c r="W3619" s="11">
        <v>16.3</v>
      </c>
      <c r="X3619" s="11">
        <v>15.8</v>
      </c>
      <c r="Y3619" s="78"/>
      <c r="Z3619" s="11">
        <v>63.02</v>
      </c>
      <c r="AA3619" s="11">
        <v>158.16999999999999</v>
      </c>
      <c r="AB3619" s="11">
        <v>101.2</v>
      </c>
      <c r="AC3619" s="11">
        <v>1.1599999999999999</v>
      </c>
      <c r="AD3619" s="11">
        <v>5.14</v>
      </c>
    </row>
    <row r="3620" spans="1:30" x14ac:dyDescent="0.25">
      <c r="A3620" s="1">
        <v>2019</v>
      </c>
      <c r="B3620" s="1">
        <v>5</v>
      </c>
      <c r="C3620" s="1">
        <v>31</v>
      </c>
      <c r="D3620" s="3">
        <v>0.625</v>
      </c>
      <c r="E3620" s="5">
        <v>3616</v>
      </c>
      <c r="G3620" s="15">
        <v>21.9</v>
      </c>
      <c r="H3620" s="15">
        <v>19.600000000000001</v>
      </c>
      <c r="I3620" s="15">
        <v>13.3</v>
      </c>
      <c r="J3620" s="15">
        <v>14</v>
      </c>
      <c r="K3620" s="15">
        <v>15.2</v>
      </c>
      <c r="L3620" s="15">
        <v>21.6</v>
      </c>
      <c r="N3620" s="88">
        <v>14.4</v>
      </c>
      <c r="O3620" s="104">
        <v>14.4</v>
      </c>
      <c r="Q3620" s="11">
        <v>14.6</v>
      </c>
      <c r="R3620" s="11">
        <v>13.8</v>
      </c>
      <c r="S3620" s="11">
        <v>22.2</v>
      </c>
      <c r="T3620" s="11">
        <v>18.5</v>
      </c>
      <c r="U3620" s="11">
        <v>18.399999999999999</v>
      </c>
      <c r="V3620" s="11">
        <v>16.899999999999999</v>
      </c>
      <c r="W3620" s="11">
        <v>16.3</v>
      </c>
      <c r="X3620" s="11">
        <v>15.8</v>
      </c>
      <c r="Y3620" s="78"/>
      <c r="Z3620" s="11">
        <v>63.02</v>
      </c>
      <c r="AA3620" s="11">
        <v>158.16999999999999</v>
      </c>
      <c r="AB3620" s="11">
        <v>101.2</v>
      </c>
      <c r="AC3620" s="11">
        <v>1.1599999999999999</v>
      </c>
      <c r="AD3620" s="11">
        <v>5.14</v>
      </c>
    </row>
    <row r="3621" spans="1:30" x14ac:dyDescent="0.25">
      <c r="A3621" s="1">
        <v>2019</v>
      </c>
      <c r="B3621" s="1">
        <v>5</v>
      </c>
      <c r="C3621" s="1">
        <v>31</v>
      </c>
      <c r="D3621" s="3">
        <v>0.66666666666666663</v>
      </c>
      <c r="E3621" s="5">
        <v>3617</v>
      </c>
      <c r="G3621" s="15">
        <v>20.9</v>
      </c>
      <c r="H3621" s="15">
        <v>18.899999999999999</v>
      </c>
      <c r="I3621" s="15">
        <v>12.4</v>
      </c>
      <c r="J3621" s="15">
        <v>14</v>
      </c>
      <c r="K3621" s="15">
        <v>15</v>
      </c>
      <c r="L3621" s="15">
        <v>21.5</v>
      </c>
      <c r="N3621" s="88">
        <v>14.4</v>
      </c>
      <c r="O3621" s="104">
        <v>14.4</v>
      </c>
      <c r="Q3621" s="11">
        <v>14.6</v>
      </c>
      <c r="R3621" s="11">
        <v>13.8</v>
      </c>
      <c r="S3621" s="11">
        <v>22.2</v>
      </c>
      <c r="T3621" s="11">
        <v>18.5</v>
      </c>
      <c r="U3621" s="11">
        <v>18.399999999999999</v>
      </c>
      <c r="V3621" s="11">
        <v>16.899999999999999</v>
      </c>
      <c r="W3621" s="11">
        <v>16.3</v>
      </c>
      <c r="X3621" s="11">
        <v>15.8</v>
      </c>
      <c r="Y3621" s="78"/>
      <c r="Z3621" s="11">
        <v>63.02</v>
      </c>
      <c r="AA3621" s="11">
        <v>158.16999999999999</v>
      </c>
      <c r="AB3621" s="11">
        <v>101.2</v>
      </c>
      <c r="AC3621" s="11">
        <v>1.1599999999999999</v>
      </c>
      <c r="AD3621" s="11">
        <v>5.14</v>
      </c>
    </row>
    <row r="3622" spans="1:30" x14ac:dyDescent="0.25">
      <c r="A3622" s="1">
        <v>2019</v>
      </c>
      <c r="B3622" s="1">
        <v>5</v>
      </c>
      <c r="C3622" s="1">
        <v>31</v>
      </c>
      <c r="D3622" s="3">
        <v>0.70833333333333337</v>
      </c>
      <c r="E3622" s="5">
        <v>3618</v>
      </c>
      <c r="G3622" s="15">
        <v>20.3</v>
      </c>
      <c r="H3622" s="15">
        <v>17.899999999999999</v>
      </c>
      <c r="I3622" s="15">
        <v>11.7</v>
      </c>
      <c r="J3622" s="15">
        <v>13.4</v>
      </c>
      <c r="K3622" s="15">
        <v>14.9</v>
      </c>
      <c r="L3622" s="15">
        <v>20</v>
      </c>
      <c r="N3622" s="88">
        <v>14.4</v>
      </c>
      <c r="O3622" s="104">
        <v>14.4</v>
      </c>
      <c r="Q3622" s="11">
        <v>14.6</v>
      </c>
      <c r="R3622" s="11">
        <v>13.8</v>
      </c>
      <c r="S3622" s="11">
        <v>22.2</v>
      </c>
      <c r="T3622" s="11">
        <v>18.5</v>
      </c>
      <c r="U3622" s="11">
        <v>18.399999999999999</v>
      </c>
      <c r="V3622" s="11">
        <v>16.899999999999999</v>
      </c>
      <c r="W3622" s="11">
        <v>16.3</v>
      </c>
      <c r="X3622" s="11">
        <v>15.8</v>
      </c>
      <c r="Y3622" s="78"/>
      <c r="Z3622" s="11">
        <v>63.02</v>
      </c>
      <c r="AA3622" s="11">
        <v>158.16999999999999</v>
      </c>
      <c r="AB3622" s="11">
        <v>101.2</v>
      </c>
      <c r="AC3622" s="11">
        <v>1.1599999999999999</v>
      </c>
      <c r="AD3622" s="11">
        <v>5.14</v>
      </c>
    </row>
    <row r="3623" spans="1:30" x14ac:dyDescent="0.25">
      <c r="A3623" s="1">
        <v>2019</v>
      </c>
      <c r="B3623" s="1">
        <v>5</v>
      </c>
      <c r="C3623" s="1">
        <v>31</v>
      </c>
      <c r="D3623" s="3">
        <v>0.75</v>
      </c>
      <c r="E3623" s="5">
        <v>3619</v>
      </c>
      <c r="G3623" s="15">
        <v>17.8</v>
      </c>
      <c r="H3623" s="15">
        <v>16.899999999999999</v>
      </c>
      <c r="I3623" s="15">
        <v>10.9</v>
      </c>
      <c r="J3623" s="15">
        <v>13.1</v>
      </c>
      <c r="K3623" s="15">
        <v>14.8</v>
      </c>
      <c r="L3623" s="15">
        <v>19.2</v>
      </c>
      <c r="N3623" s="88">
        <v>14.4</v>
      </c>
      <c r="O3623" s="104">
        <v>14.4</v>
      </c>
      <c r="Q3623" s="11">
        <v>14.6</v>
      </c>
      <c r="R3623" s="11">
        <v>13.8</v>
      </c>
      <c r="S3623" s="11">
        <v>22.2</v>
      </c>
      <c r="T3623" s="11">
        <v>18.5</v>
      </c>
      <c r="U3623" s="11">
        <v>18.399999999999999</v>
      </c>
      <c r="V3623" s="11">
        <v>16.899999999999999</v>
      </c>
      <c r="W3623" s="11">
        <v>16.3</v>
      </c>
      <c r="X3623" s="11">
        <v>15.8</v>
      </c>
      <c r="Y3623" s="78"/>
      <c r="Z3623" s="11">
        <v>63.02</v>
      </c>
      <c r="AA3623" s="11">
        <v>158.16999999999999</v>
      </c>
      <c r="AB3623" s="11">
        <v>101.2</v>
      </c>
      <c r="AC3623" s="11">
        <v>1.1599999999999999</v>
      </c>
      <c r="AD3623" s="11">
        <v>5.14</v>
      </c>
    </row>
    <row r="3624" spans="1:30" x14ac:dyDescent="0.25">
      <c r="A3624" s="1">
        <v>2019</v>
      </c>
      <c r="B3624" s="1">
        <v>5</v>
      </c>
      <c r="C3624" s="1">
        <v>31</v>
      </c>
      <c r="D3624" s="3">
        <v>0.79166666666666663</v>
      </c>
      <c r="E3624" s="5">
        <v>3620</v>
      </c>
      <c r="G3624" s="15">
        <v>16.399999999999999</v>
      </c>
      <c r="H3624" s="15">
        <v>15.5</v>
      </c>
      <c r="I3624" s="15">
        <v>10.9</v>
      </c>
      <c r="J3624" s="15">
        <v>12.8</v>
      </c>
      <c r="K3624" s="15">
        <v>14.9</v>
      </c>
      <c r="L3624" s="15">
        <v>17.3</v>
      </c>
      <c r="N3624" s="88">
        <v>14.4</v>
      </c>
      <c r="O3624" s="104">
        <v>14.4</v>
      </c>
      <c r="Q3624" s="11">
        <v>14.6</v>
      </c>
      <c r="R3624" s="11">
        <v>13.8</v>
      </c>
      <c r="S3624" s="11">
        <v>22.2</v>
      </c>
      <c r="T3624" s="11">
        <v>18.5</v>
      </c>
      <c r="U3624" s="11">
        <v>18.399999999999999</v>
      </c>
      <c r="V3624" s="11">
        <v>16.899999999999999</v>
      </c>
      <c r="W3624" s="11">
        <v>16.3</v>
      </c>
      <c r="X3624" s="11">
        <v>15.8</v>
      </c>
      <c r="Y3624" s="78"/>
      <c r="Z3624" s="11">
        <v>63.02</v>
      </c>
      <c r="AA3624" s="11">
        <v>158.16999999999999</v>
      </c>
      <c r="AB3624" s="11">
        <v>101.2</v>
      </c>
      <c r="AC3624" s="11">
        <v>1.1599999999999999</v>
      </c>
      <c r="AD3624" s="11">
        <v>5.14</v>
      </c>
    </row>
    <row r="3625" spans="1:30" x14ac:dyDescent="0.25">
      <c r="A3625" s="1">
        <v>2019</v>
      </c>
      <c r="B3625" s="1">
        <v>5</v>
      </c>
      <c r="C3625" s="1">
        <v>31</v>
      </c>
      <c r="D3625" s="3">
        <v>0.83333333333333337</v>
      </c>
      <c r="E3625" s="5">
        <v>3621</v>
      </c>
      <c r="G3625" s="15">
        <v>15.2</v>
      </c>
      <c r="H3625" s="15">
        <v>15.9</v>
      </c>
      <c r="I3625" s="15">
        <v>10.9</v>
      </c>
      <c r="J3625" s="15">
        <v>12.6</v>
      </c>
      <c r="K3625" s="15">
        <v>14.1</v>
      </c>
      <c r="L3625" s="15">
        <v>15.8</v>
      </c>
      <c r="N3625" s="88">
        <v>14.4</v>
      </c>
      <c r="O3625" s="104">
        <v>14.4</v>
      </c>
      <c r="Q3625" s="11">
        <v>14.6</v>
      </c>
      <c r="R3625" s="11">
        <v>13.8</v>
      </c>
      <c r="S3625" s="11">
        <v>22.2</v>
      </c>
      <c r="T3625" s="11">
        <v>18.5</v>
      </c>
      <c r="U3625" s="11">
        <v>18.399999999999999</v>
      </c>
      <c r="V3625" s="11">
        <v>16.899999999999999</v>
      </c>
      <c r="W3625" s="11">
        <v>16.3</v>
      </c>
      <c r="X3625" s="11">
        <v>15.8</v>
      </c>
      <c r="Y3625" s="78"/>
      <c r="Z3625" s="11">
        <v>63.02</v>
      </c>
      <c r="AA3625" s="11">
        <v>158.16999999999999</v>
      </c>
      <c r="AB3625" s="11">
        <v>101.2</v>
      </c>
      <c r="AC3625" s="11">
        <v>1.1599999999999999</v>
      </c>
      <c r="AD3625" s="11">
        <v>5.14</v>
      </c>
    </row>
    <row r="3626" spans="1:30" x14ac:dyDescent="0.25">
      <c r="A3626" s="1">
        <v>2019</v>
      </c>
      <c r="B3626" s="1">
        <v>5</v>
      </c>
      <c r="C3626" s="1">
        <v>31</v>
      </c>
      <c r="D3626" s="3">
        <v>0.875</v>
      </c>
      <c r="E3626" s="5">
        <v>3622</v>
      </c>
      <c r="G3626" s="15">
        <v>14.9</v>
      </c>
      <c r="H3626" s="15">
        <v>15.6</v>
      </c>
      <c r="I3626" s="15">
        <v>11.1</v>
      </c>
      <c r="J3626" s="15">
        <v>11.8</v>
      </c>
      <c r="K3626" s="15">
        <v>13.3</v>
      </c>
      <c r="L3626" s="15">
        <v>15</v>
      </c>
      <c r="N3626" s="88">
        <v>14.4</v>
      </c>
      <c r="O3626" s="104">
        <v>14.4</v>
      </c>
      <c r="Q3626" s="11">
        <v>14.6</v>
      </c>
      <c r="R3626" s="11">
        <v>13.8</v>
      </c>
      <c r="S3626" s="11">
        <v>22.2</v>
      </c>
      <c r="T3626" s="11">
        <v>18.5</v>
      </c>
      <c r="U3626" s="11">
        <v>18.399999999999999</v>
      </c>
      <c r="V3626" s="11">
        <v>16.899999999999999</v>
      </c>
      <c r="W3626" s="11">
        <v>16.3</v>
      </c>
      <c r="X3626" s="11">
        <v>15.8</v>
      </c>
      <c r="Y3626" s="78"/>
      <c r="Z3626" s="11">
        <v>63.02</v>
      </c>
      <c r="AA3626" s="11">
        <v>158.16999999999999</v>
      </c>
      <c r="AB3626" s="11">
        <v>101.2</v>
      </c>
      <c r="AC3626" s="11">
        <v>1.1599999999999999</v>
      </c>
      <c r="AD3626" s="11">
        <v>5.14</v>
      </c>
    </row>
    <row r="3627" spans="1:30" x14ac:dyDescent="0.25">
      <c r="A3627" s="1">
        <v>2019</v>
      </c>
      <c r="B3627" s="1">
        <v>5</v>
      </c>
      <c r="C3627" s="1">
        <v>31</v>
      </c>
      <c r="D3627" s="3">
        <v>0.91666666666666663</v>
      </c>
      <c r="E3627" s="5">
        <v>3623</v>
      </c>
      <c r="G3627" s="15">
        <v>15.1</v>
      </c>
      <c r="H3627" s="15">
        <v>14.9</v>
      </c>
      <c r="I3627" s="15">
        <v>10.7</v>
      </c>
      <c r="J3627" s="15">
        <v>10.9</v>
      </c>
      <c r="K3627" s="15">
        <v>13.1</v>
      </c>
      <c r="L3627" s="15">
        <v>15</v>
      </c>
      <c r="N3627" s="88">
        <v>14.4</v>
      </c>
      <c r="O3627" s="104">
        <v>14.4</v>
      </c>
      <c r="Q3627" s="11">
        <v>14.6</v>
      </c>
      <c r="R3627" s="11">
        <v>13.8</v>
      </c>
      <c r="S3627" s="11">
        <v>22.2</v>
      </c>
      <c r="T3627" s="11">
        <v>18.5</v>
      </c>
      <c r="U3627" s="11">
        <v>18.399999999999999</v>
      </c>
      <c r="V3627" s="11">
        <v>16.899999999999999</v>
      </c>
      <c r="W3627" s="11">
        <v>16.3</v>
      </c>
      <c r="X3627" s="11">
        <v>15.8</v>
      </c>
      <c r="Y3627" s="78"/>
      <c r="Z3627" s="11">
        <v>63.02</v>
      </c>
      <c r="AA3627" s="11">
        <v>158.16999999999999</v>
      </c>
      <c r="AB3627" s="11">
        <v>101.2</v>
      </c>
      <c r="AC3627" s="11">
        <v>1.1599999999999999</v>
      </c>
      <c r="AD3627" s="11">
        <v>5.14</v>
      </c>
    </row>
    <row r="3628" spans="1:30" x14ac:dyDescent="0.25">
      <c r="A3628" s="1">
        <v>2019</v>
      </c>
      <c r="B3628" s="1">
        <v>5</v>
      </c>
      <c r="C3628" s="1">
        <v>31</v>
      </c>
      <c r="D3628" s="3">
        <v>0.95833333333333337</v>
      </c>
      <c r="E3628" s="5">
        <v>3624</v>
      </c>
      <c r="G3628" s="15">
        <v>14.8</v>
      </c>
      <c r="H3628" s="15">
        <v>14.4</v>
      </c>
      <c r="I3628" s="15">
        <v>10.4</v>
      </c>
      <c r="J3628" s="15">
        <v>8.5</v>
      </c>
      <c r="K3628" s="15">
        <v>12.7</v>
      </c>
      <c r="L3628" s="15">
        <v>15.4</v>
      </c>
      <c r="N3628" s="88">
        <v>14.4</v>
      </c>
      <c r="O3628" s="104">
        <v>14.4</v>
      </c>
      <c r="Q3628" s="11">
        <v>14.6</v>
      </c>
      <c r="R3628" s="11">
        <v>13.8</v>
      </c>
      <c r="S3628" s="11">
        <v>22.2</v>
      </c>
      <c r="T3628" s="11">
        <v>18.5</v>
      </c>
      <c r="U3628" s="11">
        <v>18.399999999999999</v>
      </c>
      <c r="V3628" s="11">
        <v>16.899999999999999</v>
      </c>
      <c r="W3628" s="11">
        <v>16.3</v>
      </c>
      <c r="X3628" s="11">
        <v>15.8</v>
      </c>
      <c r="Y3628" s="78"/>
      <c r="Z3628" s="11">
        <v>63.02</v>
      </c>
      <c r="AA3628" s="11">
        <v>158.16999999999999</v>
      </c>
      <c r="AB3628" s="11">
        <v>101.2</v>
      </c>
      <c r="AC3628" s="11">
        <v>1.1599999999999999</v>
      </c>
      <c r="AD3628" s="11">
        <v>5.14</v>
      </c>
    </row>
    <row r="3629" spans="1:30" x14ac:dyDescent="0.25">
      <c r="A3629" s="1">
        <v>2019</v>
      </c>
      <c r="B3629" s="1">
        <v>6</v>
      </c>
      <c r="C3629" s="1">
        <v>1</v>
      </c>
      <c r="D3629" s="3">
        <v>0</v>
      </c>
      <c r="E3629" s="5">
        <v>3625</v>
      </c>
      <c r="G3629" s="15">
        <v>14.2</v>
      </c>
      <c r="H3629" s="15">
        <v>13.7</v>
      </c>
      <c r="I3629" s="15">
        <v>10.3</v>
      </c>
      <c r="J3629" s="15">
        <v>7.1</v>
      </c>
      <c r="K3629" s="15">
        <v>12.5</v>
      </c>
      <c r="L3629" s="15">
        <v>14.7</v>
      </c>
      <c r="N3629" s="88">
        <v>13</v>
      </c>
      <c r="O3629" s="104">
        <v>14.5</v>
      </c>
      <c r="Q3629" s="11">
        <v>14.9</v>
      </c>
      <c r="R3629" s="11">
        <v>14.4</v>
      </c>
      <c r="S3629" s="11">
        <v>22.6</v>
      </c>
      <c r="T3629" s="11">
        <v>19.8</v>
      </c>
      <c r="U3629" s="11">
        <v>19.399999999999999</v>
      </c>
      <c r="V3629" s="11">
        <v>17.399999999999999</v>
      </c>
      <c r="W3629" s="11">
        <v>17.7</v>
      </c>
      <c r="X3629" s="11">
        <v>16.5</v>
      </c>
      <c r="Y3629" s="78"/>
      <c r="Z3629" s="11">
        <v>65.510000000000005</v>
      </c>
      <c r="AA3629" s="11">
        <v>166.22</v>
      </c>
      <c r="AB3629" s="11">
        <v>100.66</v>
      </c>
      <c r="AC3629" s="11">
        <v>1.1599999999999999</v>
      </c>
      <c r="AD3629" s="11">
        <v>5.0999999999999996</v>
      </c>
    </row>
    <row r="3630" spans="1:30" x14ac:dyDescent="0.25">
      <c r="A3630" s="1">
        <v>2019</v>
      </c>
      <c r="B3630" s="1">
        <v>6</v>
      </c>
      <c r="C3630" s="1">
        <v>1</v>
      </c>
      <c r="D3630" s="3">
        <v>4.1666666666666664E-2</v>
      </c>
      <c r="E3630" s="5">
        <v>3626</v>
      </c>
      <c r="G3630" s="15">
        <v>13.3</v>
      </c>
      <c r="H3630" s="15">
        <v>13.4</v>
      </c>
      <c r="I3630" s="15">
        <v>10</v>
      </c>
      <c r="J3630" s="15">
        <v>5.9</v>
      </c>
      <c r="K3630" s="15">
        <v>11.3</v>
      </c>
      <c r="L3630" s="15">
        <v>14.3</v>
      </c>
      <c r="N3630" s="88">
        <v>13</v>
      </c>
      <c r="O3630" s="104">
        <v>14.5</v>
      </c>
      <c r="Q3630" s="11">
        <v>14.9</v>
      </c>
      <c r="R3630" s="11">
        <v>14.4</v>
      </c>
      <c r="S3630" s="11">
        <v>22.6</v>
      </c>
      <c r="T3630" s="11">
        <v>19.8</v>
      </c>
      <c r="U3630" s="11">
        <v>19.399999999999999</v>
      </c>
      <c r="V3630" s="11">
        <v>17.399999999999999</v>
      </c>
      <c r="W3630" s="11">
        <v>17.7</v>
      </c>
      <c r="X3630" s="11">
        <v>16.5</v>
      </c>
      <c r="Y3630" s="78"/>
      <c r="Z3630" s="11">
        <v>65.510000000000005</v>
      </c>
      <c r="AA3630" s="11">
        <v>166.22</v>
      </c>
      <c r="AB3630" s="11">
        <v>100.66</v>
      </c>
      <c r="AC3630" s="11">
        <v>1.1599999999999999</v>
      </c>
      <c r="AD3630" s="11">
        <v>5.0999999999999996</v>
      </c>
    </row>
    <row r="3631" spans="1:30" x14ac:dyDescent="0.25">
      <c r="A3631" s="1">
        <v>2019</v>
      </c>
      <c r="B3631" s="1">
        <v>6</v>
      </c>
      <c r="C3631" s="1">
        <v>1</v>
      </c>
      <c r="D3631" s="3">
        <v>8.3333333333333329E-2</v>
      </c>
      <c r="E3631" s="5">
        <v>3627</v>
      </c>
      <c r="G3631" s="15">
        <v>13.3</v>
      </c>
      <c r="H3631" s="15">
        <v>13.1</v>
      </c>
      <c r="I3631" s="15">
        <v>9.8000000000000007</v>
      </c>
      <c r="J3631" s="15">
        <v>5.6</v>
      </c>
      <c r="K3631" s="15">
        <v>11.1</v>
      </c>
      <c r="L3631" s="15">
        <v>14.1</v>
      </c>
      <c r="N3631" s="88">
        <v>13</v>
      </c>
      <c r="O3631" s="104">
        <v>14.5</v>
      </c>
      <c r="Q3631" s="11">
        <v>14.9</v>
      </c>
      <c r="R3631" s="11">
        <v>14.4</v>
      </c>
      <c r="S3631" s="11">
        <v>22.6</v>
      </c>
      <c r="T3631" s="11">
        <v>19.8</v>
      </c>
      <c r="U3631" s="11">
        <v>19.399999999999999</v>
      </c>
      <c r="V3631" s="11">
        <v>17.399999999999999</v>
      </c>
      <c r="W3631" s="11">
        <v>17.7</v>
      </c>
      <c r="X3631" s="11">
        <v>16.5</v>
      </c>
      <c r="Y3631" s="78"/>
      <c r="Z3631" s="11">
        <v>65.510000000000005</v>
      </c>
      <c r="AA3631" s="11">
        <v>166.22</v>
      </c>
      <c r="AB3631" s="11">
        <v>100.66</v>
      </c>
      <c r="AC3631" s="11">
        <v>1.1599999999999999</v>
      </c>
      <c r="AD3631" s="11">
        <v>5.0999999999999996</v>
      </c>
    </row>
    <row r="3632" spans="1:30" x14ac:dyDescent="0.25">
      <c r="A3632" s="1">
        <v>2019</v>
      </c>
      <c r="B3632" s="1">
        <v>6</v>
      </c>
      <c r="C3632" s="1">
        <v>1</v>
      </c>
      <c r="D3632" s="3">
        <v>0.125</v>
      </c>
      <c r="E3632" s="5">
        <v>3628</v>
      </c>
      <c r="G3632" s="15">
        <v>13</v>
      </c>
      <c r="H3632" s="15">
        <v>12.7</v>
      </c>
      <c r="I3632" s="15">
        <v>9.9</v>
      </c>
      <c r="J3632" s="15">
        <v>7.8</v>
      </c>
      <c r="K3632" s="15">
        <v>10.9</v>
      </c>
      <c r="L3632" s="15">
        <v>14</v>
      </c>
      <c r="N3632" s="88">
        <v>13</v>
      </c>
      <c r="O3632" s="104">
        <v>14.5</v>
      </c>
      <c r="Q3632" s="11">
        <v>14.9</v>
      </c>
      <c r="R3632" s="11">
        <v>14.4</v>
      </c>
      <c r="S3632" s="11">
        <v>22.6</v>
      </c>
      <c r="T3632" s="11">
        <v>19.8</v>
      </c>
      <c r="U3632" s="11">
        <v>19.399999999999999</v>
      </c>
      <c r="V3632" s="11">
        <v>17.399999999999999</v>
      </c>
      <c r="W3632" s="11">
        <v>17.7</v>
      </c>
      <c r="X3632" s="11">
        <v>16.5</v>
      </c>
      <c r="Y3632" s="78"/>
      <c r="Z3632" s="11">
        <v>65.510000000000005</v>
      </c>
      <c r="AA3632" s="11">
        <v>166.22</v>
      </c>
      <c r="AB3632" s="11">
        <v>100.66</v>
      </c>
      <c r="AC3632" s="11">
        <v>1.1599999999999999</v>
      </c>
      <c r="AD3632" s="11">
        <v>5.0999999999999996</v>
      </c>
    </row>
    <row r="3633" spans="1:30" x14ac:dyDescent="0.25">
      <c r="A3633" s="1">
        <v>2019</v>
      </c>
      <c r="B3633" s="1">
        <v>6</v>
      </c>
      <c r="C3633" s="1">
        <v>1</v>
      </c>
      <c r="D3633" s="3">
        <v>0.16666666666666666</v>
      </c>
      <c r="E3633" s="5">
        <v>3629</v>
      </c>
      <c r="G3633" s="15">
        <v>12.5</v>
      </c>
      <c r="H3633" s="15">
        <v>12.7</v>
      </c>
      <c r="I3633" s="15">
        <v>10.1</v>
      </c>
      <c r="J3633" s="15">
        <v>7.8</v>
      </c>
      <c r="K3633" s="15">
        <v>11.2</v>
      </c>
      <c r="L3633" s="15">
        <v>13.2</v>
      </c>
      <c r="N3633" s="88">
        <v>13</v>
      </c>
      <c r="O3633" s="104">
        <v>14.5</v>
      </c>
      <c r="Q3633" s="11">
        <v>14.9</v>
      </c>
      <c r="R3633" s="11">
        <v>14.4</v>
      </c>
      <c r="S3633" s="11">
        <v>22.6</v>
      </c>
      <c r="T3633" s="11">
        <v>19.8</v>
      </c>
      <c r="U3633" s="11">
        <v>19.399999999999999</v>
      </c>
      <c r="V3633" s="11">
        <v>17.399999999999999</v>
      </c>
      <c r="W3633" s="11">
        <v>17.7</v>
      </c>
      <c r="X3633" s="11">
        <v>16.5</v>
      </c>
      <c r="Y3633" s="78"/>
      <c r="Z3633" s="11">
        <v>65.510000000000005</v>
      </c>
      <c r="AA3633" s="11">
        <v>166.22</v>
      </c>
      <c r="AB3633" s="11">
        <v>100.66</v>
      </c>
      <c r="AC3633" s="11">
        <v>1.1599999999999999</v>
      </c>
      <c r="AD3633" s="11">
        <v>5.0999999999999996</v>
      </c>
    </row>
    <row r="3634" spans="1:30" x14ac:dyDescent="0.25">
      <c r="A3634" s="1">
        <v>2019</v>
      </c>
      <c r="B3634" s="1">
        <v>6</v>
      </c>
      <c r="C3634" s="1">
        <v>1</v>
      </c>
      <c r="D3634" s="3">
        <v>0.20833333333333334</v>
      </c>
      <c r="E3634" s="5">
        <v>3630</v>
      </c>
      <c r="G3634" s="15">
        <v>13.7</v>
      </c>
      <c r="H3634" s="15">
        <v>13.1</v>
      </c>
      <c r="I3634" s="15">
        <v>10.6</v>
      </c>
      <c r="J3634" s="15">
        <v>8.6</v>
      </c>
      <c r="K3634" s="15">
        <v>11.7</v>
      </c>
      <c r="L3634" s="15">
        <v>13.7</v>
      </c>
      <c r="N3634" s="88">
        <v>13</v>
      </c>
      <c r="O3634" s="104">
        <v>14.5</v>
      </c>
      <c r="Q3634" s="11">
        <v>14.9</v>
      </c>
      <c r="R3634" s="11">
        <v>14.4</v>
      </c>
      <c r="S3634" s="11">
        <v>22.6</v>
      </c>
      <c r="T3634" s="11">
        <v>19.8</v>
      </c>
      <c r="U3634" s="11">
        <v>19.399999999999999</v>
      </c>
      <c r="V3634" s="11">
        <v>17.399999999999999</v>
      </c>
      <c r="W3634" s="11">
        <v>17.7</v>
      </c>
      <c r="X3634" s="11">
        <v>16.5</v>
      </c>
      <c r="Y3634" s="78"/>
      <c r="Z3634" s="11">
        <v>65.510000000000005</v>
      </c>
      <c r="AA3634" s="11">
        <v>166.22</v>
      </c>
      <c r="AB3634" s="11">
        <v>100.66</v>
      </c>
      <c r="AC3634" s="11">
        <v>1.1599999999999999</v>
      </c>
      <c r="AD3634" s="11">
        <v>5.0999999999999996</v>
      </c>
    </row>
    <row r="3635" spans="1:30" x14ac:dyDescent="0.25">
      <c r="A3635" s="1">
        <v>2019</v>
      </c>
      <c r="B3635" s="1">
        <v>6</v>
      </c>
      <c r="C3635" s="1">
        <v>1</v>
      </c>
      <c r="D3635" s="3">
        <v>0.25</v>
      </c>
      <c r="E3635" s="5">
        <v>3631</v>
      </c>
      <c r="G3635" s="15">
        <v>14.5</v>
      </c>
      <c r="H3635" s="15">
        <v>14.1</v>
      </c>
      <c r="I3635" s="15">
        <v>11.1</v>
      </c>
      <c r="J3635" s="15">
        <v>9.1999999999999993</v>
      </c>
      <c r="K3635" s="15">
        <v>13</v>
      </c>
      <c r="L3635" s="15">
        <v>15.7</v>
      </c>
      <c r="N3635" s="88">
        <v>13</v>
      </c>
      <c r="O3635" s="104">
        <v>14.5</v>
      </c>
      <c r="Q3635" s="11">
        <v>14.9</v>
      </c>
      <c r="R3635" s="11">
        <v>14.4</v>
      </c>
      <c r="S3635" s="11">
        <v>22.6</v>
      </c>
      <c r="T3635" s="11">
        <v>19.8</v>
      </c>
      <c r="U3635" s="11">
        <v>19.399999999999999</v>
      </c>
      <c r="V3635" s="11">
        <v>17.399999999999999</v>
      </c>
      <c r="W3635" s="11">
        <v>17.7</v>
      </c>
      <c r="X3635" s="11">
        <v>16.5</v>
      </c>
      <c r="Y3635" s="78"/>
      <c r="Z3635" s="11">
        <v>65.510000000000005</v>
      </c>
      <c r="AA3635" s="11">
        <v>166.22</v>
      </c>
      <c r="AB3635" s="11">
        <v>100.66</v>
      </c>
      <c r="AC3635" s="11">
        <v>1.1599999999999999</v>
      </c>
      <c r="AD3635" s="11">
        <v>5.0999999999999996</v>
      </c>
    </row>
    <row r="3636" spans="1:30" x14ac:dyDescent="0.25">
      <c r="A3636" s="1">
        <v>2019</v>
      </c>
      <c r="B3636" s="1">
        <v>6</v>
      </c>
      <c r="C3636" s="1">
        <v>1</v>
      </c>
      <c r="D3636" s="3">
        <v>0.29166666666666669</v>
      </c>
      <c r="E3636" s="5">
        <v>3632</v>
      </c>
      <c r="G3636" s="15">
        <v>15.9</v>
      </c>
      <c r="H3636" s="15">
        <v>15.3</v>
      </c>
      <c r="I3636" s="15">
        <v>10.9</v>
      </c>
      <c r="J3636" s="15">
        <v>12</v>
      </c>
      <c r="K3636" s="15">
        <v>13.8</v>
      </c>
      <c r="L3636" s="15">
        <v>16.3</v>
      </c>
      <c r="N3636" s="88">
        <v>13</v>
      </c>
      <c r="O3636" s="104">
        <v>14.5</v>
      </c>
      <c r="Q3636" s="11">
        <v>14.9</v>
      </c>
      <c r="R3636" s="11">
        <v>14.4</v>
      </c>
      <c r="S3636" s="11">
        <v>22.6</v>
      </c>
      <c r="T3636" s="11">
        <v>19.8</v>
      </c>
      <c r="U3636" s="11">
        <v>19.399999999999999</v>
      </c>
      <c r="V3636" s="11">
        <v>17.399999999999999</v>
      </c>
      <c r="W3636" s="11">
        <v>17.7</v>
      </c>
      <c r="X3636" s="11">
        <v>16.5</v>
      </c>
      <c r="Y3636" s="78"/>
      <c r="Z3636" s="11">
        <v>65.510000000000005</v>
      </c>
      <c r="AA3636" s="11">
        <v>166.22</v>
      </c>
      <c r="AB3636" s="11">
        <v>100.66</v>
      </c>
      <c r="AC3636" s="11">
        <v>1.1599999999999999</v>
      </c>
      <c r="AD3636" s="11">
        <v>5.0999999999999996</v>
      </c>
    </row>
    <row r="3637" spans="1:30" x14ac:dyDescent="0.25">
      <c r="A3637" s="1">
        <v>2019</v>
      </c>
      <c r="B3637" s="1">
        <v>6</v>
      </c>
      <c r="C3637" s="1">
        <v>1</v>
      </c>
      <c r="D3637" s="3">
        <v>0.33333333333333331</v>
      </c>
      <c r="E3637" s="5">
        <v>3633</v>
      </c>
      <c r="G3637" s="15">
        <v>16.399999999999999</v>
      </c>
      <c r="H3637" s="15">
        <v>15.6</v>
      </c>
      <c r="I3637" s="15">
        <v>12.3</v>
      </c>
      <c r="J3637" s="15">
        <v>14.7</v>
      </c>
      <c r="K3637" s="15">
        <v>15.3</v>
      </c>
      <c r="L3637" s="15">
        <v>17.600000000000001</v>
      </c>
      <c r="N3637" s="88">
        <v>13</v>
      </c>
      <c r="O3637" s="104">
        <v>14.5</v>
      </c>
      <c r="Q3637" s="11">
        <v>14.9</v>
      </c>
      <c r="R3637" s="11">
        <v>14.4</v>
      </c>
      <c r="S3637" s="11">
        <v>22.6</v>
      </c>
      <c r="T3637" s="11">
        <v>19.8</v>
      </c>
      <c r="U3637" s="11">
        <v>19.399999999999999</v>
      </c>
      <c r="V3637" s="11">
        <v>17.399999999999999</v>
      </c>
      <c r="W3637" s="11">
        <v>17.7</v>
      </c>
      <c r="X3637" s="11">
        <v>16.5</v>
      </c>
      <c r="Y3637" s="78"/>
      <c r="Z3637" s="11">
        <v>65.510000000000005</v>
      </c>
      <c r="AA3637" s="11">
        <v>166.22</v>
      </c>
      <c r="AB3637" s="11">
        <v>100.66</v>
      </c>
      <c r="AC3637" s="11">
        <v>1.1599999999999999</v>
      </c>
      <c r="AD3637" s="11">
        <v>5.0999999999999996</v>
      </c>
    </row>
    <row r="3638" spans="1:30" x14ac:dyDescent="0.25">
      <c r="A3638" s="1">
        <v>2019</v>
      </c>
      <c r="B3638" s="1">
        <v>6</v>
      </c>
      <c r="C3638" s="1">
        <v>1</v>
      </c>
      <c r="D3638" s="3">
        <v>0.375</v>
      </c>
      <c r="E3638" s="5">
        <v>3634</v>
      </c>
      <c r="G3638" s="15">
        <v>17.7</v>
      </c>
      <c r="H3638" s="15">
        <v>17.3</v>
      </c>
      <c r="I3638" s="15">
        <v>13.5</v>
      </c>
      <c r="J3638" s="15">
        <v>15.9</v>
      </c>
      <c r="K3638" s="15">
        <v>16.8</v>
      </c>
      <c r="L3638" s="15">
        <v>18.3</v>
      </c>
      <c r="N3638" s="88">
        <v>13</v>
      </c>
      <c r="O3638" s="104">
        <v>14.5</v>
      </c>
      <c r="Q3638" s="11">
        <v>14.9</v>
      </c>
      <c r="R3638" s="11">
        <v>14.4</v>
      </c>
      <c r="S3638" s="11">
        <v>22.6</v>
      </c>
      <c r="T3638" s="11">
        <v>19.8</v>
      </c>
      <c r="U3638" s="11">
        <v>19.399999999999999</v>
      </c>
      <c r="V3638" s="11">
        <v>17.399999999999999</v>
      </c>
      <c r="W3638" s="11">
        <v>17.7</v>
      </c>
      <c r="X3638" s="11">
        <v>16.5</v>
      </c>
      <c r="Y3638" s="78"/>
      <c r="Z3638" s="11">
        <v>65.510000000000005</v>
      </c>
      <c r="AA3638" s="11">
        <v>166.22</v>
      </c>
      <c r="AB3638" s="11">
        <v>100.66</v>
      </c>
      <c r="AC3638" s="11">
        <v>1.1599999999999999</v>
      </c>
      <c r="AD3638" s="11">
        <v>5.0999999999999996</v>
      </c>
    </row>
    <row r="3639" spans="1:30" x14ac:dyDescent="0.25">
      <c r="A3639" s="1">
        <v>2019</v>
      </c>
      <c r="B3639" s="1">
        <v>6</v>
      </c>
      <c r="C3639" s="1">
        <v>1</v>
      </c>
      <c r="D3639" s="3">
        <v>0.41666666666666669</v>
      </c>
      <c r="E3639" s="5">
        <v>3635</v>
      </c>
      <c r="G3639" s="15">
        <v>18.600000000000001</v>
      </c>
      <c r="H3639" s="15">
        <v>18.2</v>
      </c>
      <c r="I3639" s="15">
        <v>14.2</v>
      </c>
      <c r="J3639" s="15">
        <v>17.399999999999999</v>
      </c>
      <c r="K3639" s="15">
        <v>18</v>
      </c>
      <c r="L3639" s="15">
        <v>19.600000000000001</v>
      </c>
      <c r="N3639" s="88">
        <v>13</v>
      </c>
      <c r="O3639" s="104">
        <v>14.5</v>
      </c>
      <c r="Q3639" s="11">
        <v>14.9</v>
      </c>
      <c r="R3639" s="11">
        <v>14.4</v>
      </c>
      <c r="S3639" s="11">
        <v>22.6</v>
      </c>
      <c r="T3639" s="11">
        <v>19.8</v>
      </c>
      <c r="U3639" s="11">
        <v>19.399999999999999</v>
      </c>
      <c r="V3639" s="11">
        <v>17.399999999999999</v>
      </c>
      <c r="W3639" s="11">
        <v>17.7</v>
      </c>
      <c r="X3639" s="11">
        <v>16.5</v>
      </c>
      <c r="Y3639" s="78"/>
      <c r="Z3639" s="11">
        <v>65.510000000000005</v>
      </c>
      <c r="AA3639" s="11">
        <v>166.22</v>
      </c>
      <c r="AB3639" s="11">
        <v>100.66</v>
      </c>
      <c r="AC3639" s="11">
        <v>1.1599999999999999</v>
      </c>
      <c r="AD3639" s="11">
        <v>5.0999999999999996</v>
      </c>
    </row>
    <row r="3640" spans="1:30" x14ac:dyDescent="0.25">
      <c r="A3640" s="1">
        <v>2019</v>
      </c>
      <c r="B3640" s="1">
        <v>6</v>
      </c>
      <c r="C3640" s="1">
        <v>1</v>
      </c>
      <c r="D3640" s="3">
        <v>0.45833333333333331</v>
      </c>
      <c r="E3640" s="5">
        <v>3636</v>
      </c>
      <c r="G3640" s="15">
        <v>19.3</v>
      </c>
      <c r="H3640" s="15">
        <v>18.899999999999999</v>
      </c>
      <c r="I3640" s="15">
        <v>13.6</v>
      </c>
      <c r="J3640" s="15">
        <v>18.600000000000001</v>
      </c>
      <c r="K3640" s="15">
        <v>18.899999999999999</v>
      </c>
      <c r="L3640" s="15">
        <v>19.899999999999999</v>
      </c>
      <c r="N3640" s="88">
        <v>13</v>
      </c>
      <c r="O3640" s="104">
        <v>14.5</v>
      </c>
      <c r="Q3640" s="11">
        <v>14.9</v>
      </c>
      <c r="R3640" s="11">
        <v>14.4</v>
      </c>
      <c r="S3640" s="11">
        <v>22.6</v>
      </c>
      <c r="T3640" s="11">
        <v>19.8</v>
      </c>
      <c r="U3640" s="11">
        <v>19.399999999999999</v>
      </c>
      <c r="V3640" s="11">
        <v>17.399999999999999</v>
      </c>
      <c r="W3640" s="11">
        <v>17.7</v>
      </c>
      <c r="X3640" s="11">
        <v>16.5</v>
      </c>
      <c r="Y3640" s="78"/>
      <c r="Z3640" s="11">
        <v>65.510000000000005</v>
      </c>
      <c r="AA3640" s="11">
        <v>166.22</v>
      </c>
      <c r="AB3640" s="11">
        <v>100.66</v>
      </c>
      <c r="AC3640" s="11">
        <v>1.1599999999999999</v>
      </c>
      <c r="AD3640" s="11">
        <v>5.0999999999999996</v>
      </c>
    </row>
    <row r="3641" spans="1:30" x14ac:dyDescent="0.25">
      <c r="A3641" s="1">
        <v>2019</v>
      </c>
      <c r="B3641" s="1">
        <v>6</v>
      </c>
      <c r="C3641" s="1">
        <v>1</v>
      </c>
      <c r="D3641" s="3">
        <v>0.5</v>
      </c>
      <c r="E3641" s="5">
        <v>3637</v>
      </c>
      <c r="G3641" s="15">
        <v>20</v>
      </c>
      <c r="H3641" s="15">
        <v>19.7</v>
      </c>
      <c r="I3641" s="15">
        <v>13.5</v>
      </c>
      <c r="J3641" s="15">
        <v>19.100000000000001</v>
      </c>
      <c r="K3641" s="15">
        <v>19.7</v>
      </c>
      <c r="L3641" s="15">
        <v>20.399999999999999</v>
      </c>
      <c r="N3641" s="88">
        <v>16</v>
      </c>
      <c r="O3641" s="104">
        <v>14.5</v>
      </c>
      <c r="Q3641" s="11">
        <v>14.9</v>
      </c>
      <c r="R3641" s="11">
        <v>14.4</v>
      </c>
      <c r="S3641" s="11">
        <v>22.6</v>
      </c>
      <c r="T3641" s="11">
        <v>19.8</v>
      </c>
      <c r="U3641" s="11">
        <v>19.399999999999999</v>
      </c>
      <c r="V3641" s="11">
        <v>17.399999999999999</v>
      </c>
      <c r="W3641" s="11">
        <v>17.7</v>
      </c>
      <c r="X3641" s="11">
        <v>16.5</v>
      </c>
      <c r="Y3641" s="78"/>
      <c r="Z3641" s="11">
        <v>65.510000000000005</v>
      </c>
      <c r="AA3641" s="11">
        <v>166.22</v>
      </c>
      <c r="AB3641" s="11">
        <v>100.66</v>
      </c>
      <c r="AC3641" s="11">
        <v>1.1599999999999999</v>
      </c>
      <c r="AD3641" s="11">
        <v>5.0999999999999996</v>
      </c>
    </row>
    <row r="3642" spans="1:30" x14ac:dyDescent="0.25">
      <c r="A3642" s="1">
        <v>2019</v>
      </c>
      <c r="B3642" s="1">
        <v>6</v>
      </c>
      <c r="C3642" s="1">
        <v>1</v>
      </c>
      <c r="D3642" s="3">
        <v>0.54166666666666663</v>
      </c>
      <c r="E3642" s="5">
        <v>3638</v>
      </c>
      <c r="G3642" s="15">
        <v>20.399999999999999</v>
      </c>
      <c r="H3642" s="15">
        <v>20.6</v>
      </c>
      <c r="I3642" s="15">
        <v>14.4</v>
      </c>
      <c r="J3642" s="15">
        <v>19.2</v>
      </c>
      <c r="K3642" s="15">
        <v>19.899999999999999</v>
      </c>
      <c r="L3642" s="15">
        <v>21.5</v>
      </c>
      <c r="N3642" s="88">
        <v>16</v>
      </c>
      <c r="O3642" s="104">
        <v>14.5</v>
      </c>
      <c r="Q3642" s="11">
        <v>14.9</v>
      </c>
      <c r="R3642" s="11">
        <v>14.4</v>
      </c>
      <c r="S3642" s="11">
        <v>22.6</v>
      </c>
      <c r="T3642" s="11">
        <v>19.8</v>
      </c>
      <c r="U3642" s="11">
        <v>19.399999999999999</v>
      </c>
      <c r="V3642" s="11">
        <v>17.399999999999999</v>
      </c>
      <c r="W3642" s="11">
        <v>17.7</v>
      </c>
      <c r="X3642" s="11">
        <v>16.5</v>
      </c>
      <c r="Y3642" s="78"/>
      <c r="Z3642" s="11">
        <v>65.510000000000005</v>
      </c>
      <c r="AA3642" s="11">
        <v>166.22</v>
      </c>
      <c r="AB3642" s="11">
        <v>100.66</v>
      </c>
      <c r="AC3642" s="11">
        <v>1.1599999999999999</v>
      </c>
      <c r="AD3642" s="11">
        <v>5.0999999999999996</v>
      </c>
    </row>
    <row r="3643" spans="1:30" x14ac:dyDescent="0.25">
      <c r="A3643" s="1">
        <v>2019</v>
      </c>
      <c r="B3643" s="1">
        <v>6</v>
      </c>
      <c r="C3643" s="1">
        <v>1</v>
      </c>
      <c r="D3643" s="3">
        <v>0.58333333333333337</v>
      </c>
      <c r="E3643" s="5">
        <v>3639</v>
      </c>
      <c r="G3643" s="15">
        <v>21.1</v>
      </c>
      <c r="H3643" s="15">
        <v>20.7</v>
      </c>
      <c r="I3643" s="15">
        <v>13.6</v>
      </c>
      <c r="J3643" s="15">
        <v>18.7</v>
      </c>
      <c r="K3643" s="15">
        <v>19.7</v>
      </c>
      <c r="L3643" s="15">
        <v>21.7</v>
      </c>
      <c r="N3643" s="88">
        <v>16</v>
      </c>
      <c r="O3643" s="104">
        <v>14.5</v>
      </c>
      <c r="Q3643" s="11">
        <v>14.9</v>
      </c>
      <c r="R3643" s="11">
        <v>14.4</v>
      </c>
      <c r="S3643" s="11">
        <v>22.6</v>
      </c>
      <c r="T3643" s="11">
        <v>19.8</v>
      </c>
      <c r="U3643" s="11">
        <v>19.399999999999999</v>
      </c>
      <c r="V3643" s="11">
        <v>17.399999999999999</v>
      </c>
      <c r="W3643" s="11">
        <v>17.7</v>
      </c>
      <c r="X3643" s="11">
        <v>16.5</v>
      </c>
      <c r="Y3643" s="78"/>
      <c r="Z3643" s="11">
        <v>65.510000000000005</v>
      </c>
      <c r="AA3643" s="11">
        <v>166.22</v>
      </c>
      <c r="AB3643" s="11">
        <v>100.66</v>
      </c>
      <c r="AC3643" s="11">
        <v>1.1599999999999999</v>
      </c>
      <c r="AD3643" s="11">
        <v>5.0999999999999996</v>
      </c>
    </row>
    <row r="3644" spans="1:30" x14ac:dyDescent="0.25">
      <c r="A3644" s="1">
        <v>2019</v>
      </c>
      <c r="B3644" s="1">
        <v>6</v>
      </c>
      <c r="C3644" s="1">
        <v>1</v>
      </c>
      <c r="D3644" s="3">
        <v>0.625</v>
      </c>
      <c r="E3644" s="5">
        <v>3640</v>
      </c>
      <c r="G3644" s="15">
        <v>21.1</v>
      </c>
      <c r="H3644" s="15">
        <v>20.7</v>
      </c>
      <c r="I3644" s="15">
        <v>14.2</v>
      </c>
      <c r="J3644" s="15">
        <v>18.2</v>
      </c>
      <c r="K3644" s="15">
        <v>20.399999999999999</v>
      </c>
      <c r="L3644" s="15">
        <v>21.5</v>
      </c>
      <c r="N3644" s="88">
        <v>16</v>
      </c>
      <c r="O3644" s="104">
        <v>14.5</v>
      </c>
      <c r="Q3644" s="11">
        <v>14.9</v>
      </c>
      <c r="R3644" s="11">
        <v>14.4</v>
      </c>
      <c r="S3644" s="11">
        <v>22.6</v>
      </c>
      <c r="T3644" s="11">
        <v>19.8</v>
      </c>
      <c r="U3644" s="11">
        <v>19.399999999999999</v>
      </c>
      <c r="V3644" s="11">
        <v>17.399999999999999</v>
      </c>
      <c r="W3644" s="11">
        <v>17.7</v>
      </c>
      <c r="X3644" s="11">
        <v>16.5</v>
      </c>
      <c r="Y3644" s="78"/>
      <c r="Z3644" s="11">
        <v>65.510000000000005</v>
      </c>
      <c r="AA3644" s="11">
        <v>166.22</v>
      </c>
      <c r="AB3644" s="11">
        <v>100.66</v>
      </c>
      <c r="AC3644" s="11">
        <v>1.1599999999999999</v>
      </c>
      <c r="AD3644" s="11">
        <v>5.0999999999999996</v>
      </c>
    </row>
    <row r="3645" spans="1:30" x14ac:dyDescent="0.25">
      <c r="A3645" s="1">
        <v>2019</v>
      </c>
      <c r="B3645" s="1">
        <v>6</v>
      </c>
      <c r="C3645" s="1">
        <v>1</v>
      </c>
      <c r="D3645" s="3">
        <v>0.66666666666666663</v>
      </c>
      <c r="E3645" s="5">
        <v>3641</v>
      </c>
      <c r="G3645" s="15">
        <v>20.2</v>
      </c>
      <c r="H3645" s="15">
        <v>19.5</v>
      </c>
      <c r="I3645" s="15">
        <v>14.5</v>
      </c>
      <c r="J3645" s="15">
        <v>17.100000000000001</v>
      </c>
      <c r="K3645" s="15">
        <v>19.399999999999999</v>
      </c>
      <c r="L3645" s="15">
        <v>21.4</v>
      </c>
      <c r="N3645" s="88">
        <v>16</v>
      </c>
      <c r="O3645" s="104">
        <v>14.5</v>
      </c>
      <c r="Q3645" s="11">
        <v>14.9</v>
      </c>
      <c r="R3645" s="11">
        <v>14.4</v>
      </c>
      <c r="S3645" s="11">
        <v>22.6</v>
      </c>
      <c r="T3645" s="11">
        <v>19.8</v>
      </c>
      <c r="U3645" s="11">
        <v>19.399999999999999</v>
      </c>
      <c r="V3645" s="11">
        <v>17.399999999999999</v>
      </c>
      <c r="W3645" s="11">
        <v>17.7</v>
      </c>
      <c r="X3645" s="11">
        <v>16.5</v>
      </c>
      <c r="Y3645" s="78"/>
      <c r="Z3645" s="11">
        <v>65.510000000000005</v>
      </c>
      <c r="AA3645" s="11">
        <v>166.22</v>
      </c>
      <c r="AB3645" s="11">
        <v>100.66</v>
      </c>
      <c r="AC3645" s="11">
        <v>1.1599999999999999</v>
      </c>
      <c r="AD3645" s="11">
        <v>5.0999999999999996</v>
      </c>
    </row>
    <row r="3646" spans="1:30" x14ac:dyDescent="0.25">
      <c r="A3646" s="1">
        <v>2019</v>
      </c>
      <c r="B3646" s="1">
        <v>6</v>
      </c>
      <c r="C3646" s="1">
        <v>1</v>
      </c>
      <c r="D3646" s="3">
        <v>0.70833333333333337</v>
      </c>
      <c r="E3646" s="5">
        <v>3642</v>
      </c>
      <c r="G3646" s="15">
        <v>20.3</v>
      </c>
      <c r="H3646" s="15">
        <v>18.8</v>
      </c>
      <c r="I3646" s="15">
        <v>14.1</v>
      </c>
      <c r="J3646" s="15">
        <v>16.100000000000001</v>
      </c>
      <c r="K3646" s="15">
        <v>18.3</v>
      </c>
      <c r="L3646" s="15">
        <v>20.399999999999999</v>
      </c>
      <c r="N3646" s="88">
        <v>16</v>
      </c>
      <c r="O3646" s="104">
        <v>14.5</v>
      </c>
      <c r="Q3646" s="11">
        <v>14.9</v>
      </c>
      <c r="R3646" s="11">
        <v>14.4</v>
      </c>
      <c r="S3646" s="11">
        <v>22.6</v>
      </c>
      <c r="T3646" s="11">
        <v>19.8</v>
      </c>
      <c r="U3646" s="11">
        <v>19.399999999999999</v>
      </c>
      <c r="V3646" s="11">
        <v>17.399999999999999</v>
      </c>
      <c r="W3646" s="11">
        <v>17.7</v>
      </c>
      <c r="X3646" s="11">
        <v>16.5</v>
      </c>
      <c r="Y3646" s="78"/>
      <c r="Z3646" s="11">
        <v>65.510000000000005</v>
      </c>
      <c r="AA3646" s="11">
        <v>166.22</v>
      </c>
      <c r="AB3646" s="11">
        <v>100.66</v>
      </c>
      <c r="AC3646" s="11">
        <v>1.1599999999999999</v>
      </c>
      <c r="AD3646" s="11">
        <v>5.0999999999999996</v>
      </c>
    </row>
    <row r="3647" spans="1:30" x14ac:dyDescent="0.25">
      <c r="A3647" s="1">
        <v>2019</v>
      </c>
      <c r="B3647" s="1">
        <v>6</v>
      </c>
      <c r="C3647" s="1">
        <v>1</v>
      </c>
      <c r="D3647" s="3">
        <v>0.75</v>
      </c>
      <c r="E3647" s="5">
        <v>3643</v>
      </c>
      <c r="G3647" s="15">
        <v>18.5</v>
      </c>
      <c r="H3647" s="15">
        <v>18.399999999999999</v>
      </c>
      <c r="I3647" s="15">
        <v>14.3</v>
      </c>
      <c r="J3647" s="15">
        <v>16</v>
      </c>
      <c r="K3647" s="15">
        <v>17.2</v>
      </c>
      <c r="L3647" s="15">
        <v>18.100000000000001</v>
      </c>
      <c r="N3647" s="88">
        <v>16</v>
      </c>
      <c r="O3647" s="104">
        <v>14.5</v>
      </c>
      <c r="Q3647" s="11">
        <v>14.9</v>
      </c>
      <c r="R3647" s="11">
        <v>14.4</v>
      </c>
      <c r="S3647" s="11">
        <v>22.6</v>
      </c>
      <c r="T3647" s="11">
        <v>19.8</v>
      </c>
      <c r="U3647" s="11">
        <v>19.399999999999999</v>
      </c>
      <c r="V3647" s="11">
        <v>17.399999999999999</v>
      </c>
      <c r="W3647" s="11">
        <v>17.7</v>
      </c>
      <c r="X3647" s="11">
        <v>16.5</v>
      </c>
      <c r="Y3647" s="78"/>
      <c r="Z3647" s="11">
        <v>65.510000000000005</v>
      </c>
      <c r="AA3647" s="11">
        <v>166.22</v>
      </c>
      <c r="AB3647" s="11">
        <v>100.66</v>
      </c>
      <c r="AC3647" s="11">
        <v>1.1599999999999999</v>
      </c>
      <c r="AD3647" s="11">
        <v>5.0999999999999996</v>
      </c>
    </row>
    <row r="3648" spans="1:30" x14ac:dyDescent="0.25">
      <c r="A3648" s="1">
        <v>2019</v>
      </c>
      <c r="B3648" s="1">
        <v>6</v>
      </c>
      <c r="C3648" s="1">
        <v>1</v>
      </c>
      <c r="D3648" s="3">
        <v>0.79166666666666663</v>
      </c>
      <c r="E3648" s="5">
        <v>3644</v>
      </c>
      <c r="G3648" s="15">
        <v>16.600000000000001</v>
      </c>
      <c r="H3648" s="15">
        <v>15.7</v>
      </c>
      <c r="I3648" s="15">
        <v>13.8</v>
      </c>
      <c r="J3648" s="15">
        <v>15.6</v>
      </c>
      <c r="K3648" s="15">
        <v>16.600000000000001</v>
      </c>
      <c r="L3648" s="15">
        <v>17</v>
      </c>
      <c r="N3648" s="88">
        <v>16</v>
      </c>
      <c r="O3648" s="104">
        <v>14.5</v>
      </c>
      <c r="Q3648" s="11">
        <v>14.9</v>
      </c>
      <c r="R3648" s="11">
        <v>14.4</v>
      </c>
      <c r="S3648" s="11">
        <v>22.6</v>
      </c>
      <c r="T3648" s="11">
        <v>19.8</v>
      </c>
      <c r="U3648" s="11">
        <v>19.399999999999999</v>
      </c>
      <c r="V3648" s="11">
        <v>17.399999999999999</v>
      </c>
      <c r="W3648" s="11">
        <v>17.7</v>
      </c>
      <c r="X3648" s="11">
        <v>16.5</v>
      </c>
      <c r="Y3648" s="78"/>
      <c r="Z3648" s="11">
        <v>65.510000000000005</v>
      </c>
      <c r="AA3648" s="11">
        <v>166.22</v>
      </c>
      <c r="AB3648" s="11">
        <v>100.66</v>
      </c>
      <c r="AC3648" s="11">
        <v>1.1599999999999999</v>
      </c>
      <c r="AD3648" s="11">
        <v>5.0999999999999996</v>
      </c>
    </row>
    <row r="3649" spans="1:30" x14ac:dyDescent="0.25">
      <c r="A3649" s="1">
        <v>2019</v>
      </c>
      <c r="B3649" s="1">
        <v>6</v>
      </c>
      <c r="C3649" s="1">
        <v>1</v>
      </c>
      <c r="D3649" s="3">
        <v>0.83333333333333337</v>
      </c>
      <c r="E3649" s="5">
        <v>3645</v>
      </c>
      <c r="G3649" s="15">
        <v>14.1</v>
      </c>
      <c r="H3649" s="15">
        <v>13.2</v>
      </c>
      <c r="I3649" s="15">
        <v>13.8</v>
      </c>
      <c r="J3649" s="15">
        <v>15.2</v>
      </c>
      <c r="K3649" s="15">
        <v>16.399999999999999</v>
      </c>
      <c r="L3649" s="15">
        <v>14.8</v>
      </c>
      <c r="N3649" s="88">
        <v>16</v>
      </c>
      <c r="O3649" s="104">
        <v>14.5</v>
      </c>
      <c r="Q3649" s="11">
        <v>14.9</v>
      </c>
      <c r="R3649" s="11">
        <v>14.4</v>
      </c>
      <c r="S3649" s="11">
        <v>22.6</v>
      </c>
      <c r="T3649" s="11">
        <v>19.8</v>
      </c>
      <c r="U3649" s="11">
        <v>19.399999999999999</v>
      </c>
      <c r="V3649" s="11">
        <v>17.399999999999999</v>
      </c>
      <c r="W3649" s="11">
        <v>17.7</v>
      </c>
      <c r="X3649" s="11">
        <v>16.5</v>
      </c>
      <c r="Y3649" s="78"/>
      <c r="Z3649" s="11">
        <v>65.510000000000005</v>
      </c>
      <c r="AA3649" s="11">
        <v>166.22</v>
      </c>
      <c r="AB3649" s="11">
        <v>100.66</v>
      </c>
      <c r="AC3649" s="11">
        <v>1.1599999999999999</v>
      </c>
      <c r="AD3649" s="11">
        <v>5.0999999999999996</v>
      </c>
    </row>
    <row r="3650" spans="1:30" x14ac:dyDescent="0.25">
      <c r="A3650" s="1">
        <v>2019</v>
      </c>
      <c r="B3650" s="1">
        <v>6</v>
      </c>
      <c r="C3650" s="1">
        <v>1</v>
      </c>
      <c r="D3650" s="3">
        <v>0.875</v>
      </c>
      <c r="E3650" s="5">
        <v>3646</v>
      </c>
      <c r="G3650" s="15">
        <v>12.5</v>
      </c>
      <c r="H3650" s="15">
        <v>13.4</v>
      </c>
      <c r="I3650" s="15">
        <v>13.4</v>
      </c>
      <c r="J3650" s="15">
        <v>15.1</v>
      </c>
      <c r="K3650" s="15">
        <v>16.2</v>
      </c>
      <c r="L3650" s="15">
        <v>13.4</v>
      </c>
      <c r="N3650" s="88">
        <v>16</v>
      </c>
      <c r="O3650" s="104">
        <v>14.5</v>
      </c>
      <c r="Q3650" s="11">
        <v>14.9</v>
      </c>
      <c r="R3650" s="11">
        <v>14.4</v>
      </c>
      <c r="S3650" s="11">
        <v>22.6</v>
      </c>
      <c r="T3650" s="11">
        <v>19.8</v>
      </c>
      <c r="U3650" s="11">
        <v>19.399999999999999</v>
      </c>
      <c r="V3650" s="11">
        <v>17.399999999999999</v>
      </c>
      <c r="W3650" s="11">
        <v>17.7</v>
      </c>
      <c r="X3650" s="11">
        <v>16.5</v>
      </c>
      <c r="Y3650" s="78"/>
      <c r="Z3650" s="11">
        <v>65.510000000000005</v>
      </c>
      <c r="AA3650" s="11">
        <v>166.22</v>
      </c>
      <c r="AB3650" s="11">
        <v>100.66</v>
      </c>
      <c r="AC3650" s="11">
        <v>1.1599999999999999</v>
      </c>
      <c r="AD3650" s="11">
        <v>5.0999999999999996</v>
      </c>
    </row>
    <row r="3651" spans="1:30" x14ac:dyDescent="0.25">
      <c r="A3651" s="1">
        <v>2019</v>
      </c>
      <c r="B3651" s="1">
        <v>6</v>
      </c>
      <c r="C3651" s="1">
        <v>1</v>
      </c>
      <c r="D3651" s="3">
        <v>0.91666666666666663</v>
      </c>
      <c r="E3651" s="5">
        <v>3647</v>
      </c>
      <c r="G3651" s="15">
        <v>13.8</v>
      </c>
      <c r="H3651" s="15">
        <v>13</v>
      </c>
      <c r="I3651" s="15">
        <v>13.3</v>
      </c>
      <c r="J3651" s="15">
        <v>13.8</v>
      </c>
      <c r="K3651" s="15">
        <v>15.9</v>
      </c>
      <c r="L3651" s="15">
        <v>12.7</v>
      </c>
      <c r="N3651" s="88">
        <v>16</v>
      </c>
      <c r="O3651" s="104">
        <v>14.5</v>
      </c>
      <c r="Q3651" s="11">
        <v>14.9</v>
      </c>
      <c r="R3651" s="11">
        <v>14.4</v>
      </c>
      <c r="S3651" s="11">
        <v>22.6</v>
      </c>
      <c r="T3651" s="11">
        <v>19.8</v>
      </c>
      <c r="U3651" s="11">
        <v>19.399999999999999</v>
      </c>
      <c r="V3651" s="11">
        <v>17.399999999999999</v>
      </c>
      <c r="W3651" s="11">
        <v>17.7</v>
      </c>
      <c r="X3651" s="11">
        <v>16.5</v>
      </c>
      <c r="Y3651" s="78"/>
      <c r="Z3651" s="11">
        <v>65.510000000000005</v>
      </c>
      <c r="AA3651" s="11">
        <v>166.22</v>
      </c>
      <c r="AB3651" s="11">
        <v>100.66</v>
      </c>
      <c r="AC3651" s="11">
        <v>1.1599999999999999</v>
      </c>
      <c r="AD3651" s="11">
        <v>5.0999999999999996</v>
      </c>
    </row>
    <row r="3652" spans="1:30" x14ac:dyDescent="0.25">
      <c r="A3652" s="1">
        <v>2019</v>
      </c>
      <c r="B3652" s="1">
        <v>6</v>
      </c>
      <c r="C3652" s="1">
        <v>1</v>
      </c>
      <c r="D3652" s="3">
        <v>0.95833333333333337</v>
      </c>
      <c r="E3652" s="5">
        <v>3648</v>
      </c>
      <c r="G3652" s="15">
        <v>14.1</v>
      </c>
      <c r="H3652" s="15">
        <v>14.6</v>
      </c>
      <c r="I3652" s="15">
        <v>13.3</v>
      </c>
      <c r="J3652" s="15">
        <v>13.1</v>
      </c>
      <c r="K3652" s="15">
        <v>15.1</v>
      </c>
      <c r="L3652" s="15">
        <v>11.9</v>
      </c>
      <c r="N3652" s="88">
        <v>16</v>
      </c>
      <c r="O3652" s="104">
        <v>14.5</v>
      </c>
      <c r="Q3652" s="11">
        <v>14.9</v>
      </c>
      <c r="R3652" s="11">
        <v>14.4</v>
      </c>
      <c r="S3652" s="11">
        <v>22.6</v>
      </c>
      <c r="T3652" s="11">
        <v>19.8</v>
      </c>
      <c r="U3652" s="11">
        <v>19.399999999999999</v>
      </c>
      <c r="V3652" s="11">
        <v>17.399999999999999</v>
      </c>
      <c r="W3652" s="11">
        <v>17.7</v>
      </c>
      <c r="X3652" s="11">
        <v>16.5</v>
      </c>
      <c r="Y3652" s="78"/>
      <c r="Z3652" s="11">
        <v>65.510000000000005</v>
      </c>
      <c r="AA3652" s="11">
        <v>166.22</v>
      </c>
      <c r="AB3652" s="11">
        <v>100.66</v>
      </c>
      <c r="AC3652" s="11">
        <v>1.1599999999999999</v>
      </c>
      <c r="AD3652" s="11">
        <v>5.0999999999999996</v>
      </c>
    </row>
    <row r="3653" spans="1:30" x14ac:dyDescent="0.25">
      <c r="A3653" s="1">
        <v>2019</v>
      </c>
      <c r="B3653" s="1">
        <v>6</v>
      </c>
      <c r="C3653" s="1">
        <v>2</v>
      </c>
      <c r="D3653" s="3">
        <v>0</v>
      </c>
      <c r="E3653" s="5">
        <v>3649</v>
      </c>
      <c r="G3653" s="15">
        <v>14.6</v>
      </c>
      <c r="H3653" s="15">
        <v>15</v>
      </c>
      <c r="I3653" s="15">
        <v>13</v>
      </c>
      <c r="J3653" s="15">
        <v>12.9</v>
      </c>
      <c r="K3653" s="15">
        <v>14.7</v>
      </c>
      <c r="L3653" s="15">
        <v>12.5</v>
      </c>
      <c r="N3653" s="88">
        <v>14</v>
      </c>
      <c r="O3653" s="104">
        <v>15</v>
      </c>
      <c r="Q3653" s="11">
        <v>15.7</v>
      </c>
      <c r="R3653" s="11">
        <v>15.4</v>
      </c>
      <c r="S3653" s="11">
        <v>22.7</v>
      </c>
      <c r="T3653" s="11">
        <v>20.8</v>
      </c>
      <c r="U3653" s="11">
        <v>20.399999999999999</v>
      </c>
      <c r="V3653" s="11">
        <v>18.100000000000001</v>
      </c>
      <c r="W3653" s="11">
        <v>18.399999999999999</v>
      </c>
      <c r="X3653" s="11">
        <v>16.8</v>
      </c>
      <c r="Y3653" s="78"/>
      <c r="Z3653" s="11">
        <v>67.28</v>
      </c>
      <c r="AA3653" s="11">
        <v>162.04</v>
      </c>
      <c r="AB3653" s="11">
        <v>98.6</v>
      </c>
      <c r="AC3653" s="11">
        <v>1</v>
      </c>
      <c r="AD3653" s="11">
        <v>4.9400000000000004</v>
      </c>
    </row>
    <row r="3654" spans="1:30" x14ac:dyDescent="0.25">
      <c r="A3654" s="1">
        <v>2019</v>
      </c>
      <c r="B3654" s="1">
        <v>6</v>
      </c>
      <c r="C3654" s="1">
        <v>2</v>
      </c>
      <c r="D3654" s="3">
        <v>4.1666666666666664E-2</v>
      </c>
      <c r="E3654" s="5">
        <v>3650</v>
      </c>
      <c r="G3654" s="15">
        <v>14.3</v>
      </c>
      <c r="H3654" s="15">
        <v>15.1</v>
      </c>
      <c r="I3654" s="15">
        <v>12.6</v>
      </c>
      <c r="J3654" s="15">
        <v>12.7</v>
      </c>
      <c r="K3654" s="15">
        <v>13.7</v>
      </c>
      <c r="L3654" s="15">
        <v>12.7</v>
      </c>
      <c r="N3654" s="88">
        <v>14</v>
      </c>
      <c r="O3654" s="104">
        <v>15</v>
      </c>
      <c r="Q3654" s="11">
        <v>15.7</v>
      </c>
      <c r="R3654" s="11">
        <v>15.4</v>
      </c>
      <c r="S3654" s="11">
        <v>22.7</v>
      </c>
      <c r="T3654" s="11">
        <v>20.8</v>
      </c>
      <c r="U3654" s="11">
        <v>20.399999999999999</v>
      </c>
      <c r="V3654" s="11">
        <v>18.100000000000001</v>
      </c>
      <c r="W3654" s="11">
        <v>18.399999999999999</v>
      </c>
      <c r="X3654" s="11">
        <v>16.8</v>
      </c>
      <c r="Y3654" s="78"/>
      <c r="Z3654" s="11">
        <v>67.28</v>
      </c>
      <c r="AA3654" s="11">
        <v>162.04</v>
      </c>
      <c r="AB3654" s="11">
        <v>98.6</v>
      </c>
      <c r="AC3654" s="11">
        <v>1</v>
      </c>
      <c r="AD3654" s="11">
        <v>4.9400000000000004</v>
      </c>
    </row>
    <row r="3655" spans="1:30" x14ac:dyDescent="0.25">
      <c r="A3655" s="1">
        <v>2019</v>
      </c>
      <c r="B3655" s="1">
        <v>6</v>
      </c>
      <c r="C3655" s="1">
        <v>2</v>
      </c>
      <c r="D3655" s="3">
        <v>8.3333333333333329E-2</v>
      </c>
      <c r="E3655" s="5">
        <v>3651</v>
      </c>
      <c r="G3655" s="15">
        <v>13.7</v>
      </c>
      <c r="H3655" s="15">
        <v>13.8</v>
      </c>
      <c r="I3655" s="15">
        <v>12.4</v>
      </c>
      <c r="J3655" s="15">
        <v>12.4</v>
      </c>
      <c r="K3655" s="15">
        <v>13.3</v>
      </c>
      <c r="L3655" s="15">
        <v>12.9</v>
      </c>
      <c r="N3655" s="88">
        <v>14</v>
      </c>
      <c r="O3655" s="104">
        <v>15</v>
      </c>
      <c r="Q3655" s="11">
        <v>15.7</v>
      </c>
      <c r="R3655" s="11">
        <v>15.4</v>
      </c>
      <c r="S3655" s="11">
        <v>22.7</v>
      </c>
      <c r="T3655" s="11">
        <v>20.8</v>
      </c>
      <c r="U3655" s="11">
        <v>20.399999999999999</v>
      </c>
      <c r="V3655" s="11">
        <v>18.100000000000001</v>
      </c>
      <c r="W3655" s="11">
        <v>18.399999999999999</v>
      </c>
      <c r="X3655" s="11">
        <v>16.8</v>
      </c>
      <c r="Y3655" s="78"/>
      <c r="Z3655" s="11">
        <v>67.28</v>
      </c>
      <c r="AA3655" s="11">
        <v>162.04</v>
      </c>
      <c r="AB3655" s="11">
        <v>98.6</v>
      </c>
      <c r="AC3655" s="11">
        <v>1</v>
      </c>
      <c r="AD3655" s="11">
        <v>4.9400000000000004</v>
      </c>
    </row>
    <row r="3656" spans="1:30" x14ac:dyDescent="0.25">
      <c r="A3656" s="1">
        <v>2019</v>
      </c>
      <c r="B3656" s="1">
        <v>6</v>
      </c>
      <c r="C3656" s="1">
        <v>2</v>
      </c>
      <c r="D3656" s="3">
        <v>0.125</v>
      </c>
      <c r="E3656" s="5">
        <v>3652</v>
      </c>
      <c r="G3656" s="15">
        <v>13.4</v>
      </c>
      <c r="H3656" s="15">
        <v>13.9</v>
      </c>
      <c r="I3656" s="15">
        <v>12.1</v>
      </c>
      <c r="J3656" s="15">
        <v>12.2</v>
      </c>
      <c r="K3656" s="15">
        <v>13.5</v>
      </c>
      <c r="L3656" s="15">
        <v>13.1</v>
      </c>
      <c r="N3656" s="88">
        <v>14</v>
      </c>
      <c r="O3656" s="104">
        <v>15</v>
      </c>
      <c r="Q3656" s="11">
        <v>15.7</v>
      </c>
      <c r="R3656" s="11">
        <v>15.4</v>
      </c>
      <c r="S3656" s="11">
        <v>22.7</v>
      </c>
      <c r="T3656" s="11">
        <v>20.8</v>
      </c>
      <c r="U3656" s="11">
        <v>20.399999999999999</v>
      </c>
      <c r="V3656" s="11">
        <v>18.100000000000001</v>
      </c>
      <c r="W3656" s="11">
        <v>18.399999999999999</v>
      </c>
      <c r="X3656" s="11">
        <v>16.8</v>
      </c>
      <c r="Y3656" s="78"/>
      <c r="Z3656" s="11">
        <v>67.28</v>
      </c>
      <c r="AA3656" s="11">
        <v>162.04</v>
      </c>
      <c r="AB3656" s="11">
        <v>98.6</v>
      </c>
      <c r="AC3656" s="11">
        <v>1</v>
      </c>
      <c r="AD3656" s="11">
        <v>4.9400000000000004</v>
      </c>
    </row>
    <row r="3657" spans="1:30" x14ac:dyDescent="0.25">
      <c r="A3657" s="1">
        <v>2019</v>
      </c>
      <c r="B3657" s="1">
        <v>6</v>
      </c>
      <c r="C3657" s="1">
        <v>2</v>
      </c>
      <c r="D3657" s="3">
        <v>0.16666666666666666</v>
      </c>
      <c r="E3657" s="5">
        <v>3653</v>
      </c>
      <c r="G3657" s="15">
        <v>15.8</v>
      </c>
      <c r="H3657" s="15">
        <v>14.9</v>
      </c>
      <c r="I3657" s="15">
        <v>12.2</v>
      </c>
      <c r="J3657" s="15">
        <v>12.6</v>
      </c>
      <c r="K3657" s="15">
        <v>13.6</v>
      </c>
      <c r="L3657" s="15">
        <v>14.4</v>
      </c>
      <c r="N3657" s="88">
        <v>14</v>
      </c>
      <c r="O3657" s="104">
        <v>15</v>
      </c>
      <c r="Q3657" s="11">
        <v>15.7</v>
      </c>
      <c r="R3657" s="11">
        <v>15.4</v>
      </c>
      <c r="S3657" s="11">
        <v>22.7</v>
      </c>
      <c r="T3657" s="11">
        <v>20.8</v>
      </c>
      <c r="U3657" s="11">
        <v>20.399999999999999</v>
      </c>
      <c r="V3657" s="11">
        <v>18.100000000000001</v>
      </c>
      <c r="W3657" s="11">
        <v>18.399999999999999</v>
      </c>
      <c r="X3657" s="11">
        <v>16.8</v>
      </c>
      <c r="Y3657" s="78"/>
      <c r="Z3657" s="11">
        <v>67.28</v>
      </c>
      <c r="AA3657" s="11">
        <v>162.04</v>
      </c>
      <c r="AB3657" s="11">
        <v>98.6</v>
      </c>
      <c r="AC3657" s="11">
        <v>1</v>
      </c>
      <c r="AD3657" s="11">
        <v>4.9400000000000004</v>
      </c>
    </row>
    <row r="3658" spans="1:30" x14ac:dyDescent="0.25">
      <c r="A3658" s="1">
        <v>2019</v>
      </c>
      <c r="B3658" s="1">
        <v>6</v>
      </c>
      <c r="C3658" s="1">
        <v>2</v>
      </c>
      <c r="D3658" s="3">
        <v>0.20833333333333334</v>
      </c>
      <c r="E3658" s="5">
        <v>3654</v>
      </c>
      <c r="G3658" s="15">
        <v>18.100000000000001</v>
      </c>
      <c r="H3658" s="15">
        <v>16.600000000000001</v>
      </c>
      <c r="I3658" s="15">
        <v>12.5</v>
      </c>
      <c r="J3658" s="15">
        <v>13</v>
      </c>
      <c r="K3658" s="15">
        <v>13.7</v>
      </c>
      <c r="L3658" s="15">
        <v>16.899999999999999</v>
      </c>
      <c r="N3658" s="88">
        <v>14</v>
      </c>
      <c r="O3658" s="104">
        <v>15</v>
      </c>
      <c r="Q3658" s="11">
        <v>15.7</v>
      </c>
      <c r="R3658" s="11">
        <v>15.4</v>
      </c>
      <c r="S3658" s="11">
        <v>22.7</v>
      </c>
      <c r="T3658" s="11">
        <v>20.8</v>
      </c>
      <c r="U3658" s="11">
        <v>20.399999999999999</v>
      </c>
      <c r="V3658" s="11">
        <v>18.100000000000001</v>
      </c>
      <c r="W3658" s="11">
        <v>18.399999999999999</v>
      </c>
      <c r="X3658" s="11">
        <v>16.8</v>
      </c>
      <c r="Y3658" s="78"/>
      <c r="Z3658" s="11">
        <v>67.28</v>
      </c>
      <c r="AA3658" s="11">
        <v>162.04</v>
      </c>
      <c r="AB3658" s="11">
        <v>98.6</v>
      </c>
      <c r="AC3658" s="11">
        <v>1</v>
      </c>
      <c r="AD3658" s="11">
        <v>4.9400000000000004</v>
      </c>
    </row>
    <row r="3659" spans="1:30" x14ac:dyDescent="0.25">
      <c r="A3659" s="1">
        <v>2019</v>
      </c>
      <c r="B3659" s="1">
        <v>6</v>
      </c>
      <c r="C3659" s="1">
        <v>2</v>
      </c>
      <c r="D3659" s="3">
        <v>0.25</v>
      </c>
      <c r="E3659" s="5">
        <v>3655</v>
      </c>
      <c r="G3659" s="15">
        <v>19.5</v>
      </c>
      <c r="H3659" s="15">
        <v>17.600000000000001</v>
      </c>
      <c r="I3659" s="15">
        <v>12.7</v>
      </c>
      <c r="J3659" s="15">
        <v>13.6</v>
      </c>
      <c r="K3659" s="15">
        <v>15.4</v>
      </c>
      <c r="L3659" s="15">
        <v>18.7</v>
      </c>
      <c r="N3659" s="88">
        <v>14</v>
      </c>
      <c r="O3659" s="104">
        <v>15</v>
      </c>
      <c r="Q3659" s="11">
        <v>15.7</v>
      </c>
      <c r="R3659" s="11">
        <v>15.4</v>
      </c>
      <c r="S3659" s="11">
        <v>22.7</v>
      </c>
      <c r="T3659" s="11">
        <v>20.8</v>
      </c>
      <c r="U3659" s="11">
        <v>20.399999999999999</v>
      </c>
      <c r="V3659" s="11">
        <v>18.100000000000001</v>
      </c>
      <c r="W3659" s="11">
        <v>18.399999999999999</v>
      </c>
      <c r="X3659" s="11">
        <v>16.8</v>
      </c>
      <c r="Y3659" s="78"/>
      <c r="Z3659" s="11">
        <v>67.28</v>
      </c>
      <c r="AA3659" s="11">
        <v>162.04</v>
      </c>
      <c r="AB3659" s="11">
        <v>98.6</v>
      </c>
      <c r="AC3659" s="11">
        <v>1</v>
      </c>
      <c r="AD3659" s="11">
        <v>4.9400000000000004</v>
      </c>
    </row>
    <row r="3660" spans="1:30" x14ac:dyDescent="0.25">
      <c r="A3660" s="1">
        <v>2019</v>
      </c>
      <c r="B3660" s="1">
        <v>6</v>
      </c>
      <c r="C3660" s="1">
        <v>2</v>
      </c>
      <c r="D3660" s="3">
        <v>0.29166666666666669</v>
      </c>
      <c r="E3660" s="5">
        <v>3656</v>
      </c>
      <c r="G3660" s="15">
        <v>20.6</v>
      </c>
      <c r="H3660" s="15">
        <v>18.2</v>
      </c>
      <c r="I3660" s="15">
        <v>13.2</v>
      </c>
      <c r="J3660" s="15">
        <v>14.7</v>
      </c>
      <c r="K3660" s="15">
        <v>16.100000000000001</v>
      </c>
      <c r="L3660" s="15">
        <v>19.899999999999999</v>
      </c>
      <c r="N3660" s="88">
        <v>14</v>
      </c>
      <c r="O3660" s="104">
        <v>15</v>
      </c>
      <c r="Q3660" s="11">
        <v>15.7</v>
      </c>
      <c r="R3660" s="11">
        <v>15.4</v>
      </c>
      <c r="S3660" s="11">
        <v>22.7</v>
      </c>
      <c r="T3660" s="11">
        <v>20.8</v>
      </c>
      <c r="U3660" s="11">
        <v>20.399999999999999</v>
      </c>
      <c r="V3660" s="11">
        <v>18.100000000000001</v>
      </c>
      <c r="W3660" s="11">
        <v>18.399999999999999</v>
      </c>
      <c r="X3660" s="11">
        <v>16.8</v>
      </c>
      <c r="Y3660" s="78"/>
      <c r="Z3660" s="11">
        <v>67.28</v>
      </c>
      <c r="AA3660" s="11">
        <v>162.04</v>
      </c>
      <c r="AB3660" s="11">
        <v>98.6</v>
      </c>
      <c r="AC3660" s="11">
        <v>1</v>
      </c>
      <c r="AD3660" s="11">
        <v>4.9400000000000004</v>
      </c>
    </row>
    <row r="3661" spans="1:30" x14ac:dyDescent="0.25">
      <c r="A3661" s="1">
        <v>2019</v>
      </c>
      <c r="B3661" s="1">
        <v>6</v>
      </c>
      <c r="C3661" s="1">
        <v>2</v>
      </c>
      <c r="D3661" s="3">
        <v>0.33333333333333331</v>
      </c>
      <c r="E3661" s="5">
        <v>3657</v>
      </c>
      <c r="G3661" s="15">
        <v>21.2</v>
      </c>
      <c r="H3661" s="15">
        <v>19.100000000000001</v>
      </c>
      <c r="I3661" s="15">
        <v>13.6</v>
      </c>
      <c r="J3661" s="15">
        <v>14.9</v>
      </c>
      <c r="K3661" s="15">
        <v>16.600000000000001</v>
      </c>
      <c r="L3661" s="15">
        <v>20.8</v>
      </c>
      <c r="N3661" s="88">
        <v>14</v>
      </c>
      <c r="O3661" s="104">
        <v>15</v>
      </c>
      <c r="Q3661" s="11">
        <v>15.7</v>
      </c>
      <c r="R3661" s="11">
        <v>15.4</v>
      </c>
      <c r="S3661" s="11">
        <v>22.7</v>
      </c>
      <c r="T3661" s="11">
        <v>20.8</v>
      </c>
      <c r="U3661" s="11">
        <v>20.399999999999999</v>
      </c>
      <c r="V3661" s="11">
        <v>18.100000000000001</v>
      </c>
      <c r="W3661" s="11">
        <v>18.399999999999999</v>
      </c>
      <c r="X3661" s="11">
        <v>16.8</v>
      </c>
      <c r="Y3661" s="78"/>
      <c r="Z3661" s="11">
        <v>67.28</v>
      </c>
      <c r="AA3661" s="11">
        <v>162.04</v>
      </c>
      <c r="AB3661" s="11">
        <v>98.6</v>
      </c>
      <c r="AC3661" s="11">
        <v>1</v>
      </c>
      <c r="AD3661" s="11">
        <v>4.9400000000000004</v>
      </c>
    </row>
    <row r="3662" spans="1:30" x14ac:dyDescent="0.25">
      <c r="A3662" s="1">
        <v>2019</v>
      </c>
      <c r="B3662" s="1">
        <v>6</v>
      </c>
      <c r="C3662" s="1">
        <v>2</v>
      </c>
      <c r="D3662" s="3">
        <v>0.375</v>
      </c>
      <c r="E3662" s="5">
        <v>3658</v>
      </c>
      <c r="G3662" s="15">
        <v>21.7</v>
      </c>
      <c r="H3662" s="15">
        <v>19.5</v>
      </c>
      <c r="I3662" s="15">
        <v>13.9</v>
      </c>
      <c r="J3662" s="15">
        <v>14.8</v>
      </c>
      <c r="K3662" s="15">
        <v>17.100000000000001</v>
      </c>
      <c r="L3662" s="15">
        <v>22.1</v>
      </c>
      <c r="N3662" s="88">
        <v>14</v>
      </c>
      <c r="O3662" s="104">
        <v>15</v>
      </c>
      <c r="Q3662" s="11">
        <v>15.7</v>
      </c>
      <c r="R3662" s="11">
        <v>15.4</v>
      </c>
      <c r="S3662" s="11">
        <v>22.7</v>
      </c>
      <c r="T3662" s="11">
        <v>20.8</v>
      </c>
      <c r="U3662" s="11">
        <v>20.399999999999999</v>
      </c>
      <c r="V3662" s="11">
        <v>18.100000000000001</v>
      </c>
      <c r="W3662" s="11">
        <v>18.399999999999999</v>
      </c>
      <c r="X3662" s="11">
        <v>16.8</v>
      </c>
      <c r="Y3662" s="78"/>
      <c r="Z3662" s="11">
        <v>67.28</v>
      </c>
      <c r="AA3662" s="11">
        <v>162.04</v>
      </c>
      <c r="AB3662" s="11">
        <v>98.6</v>
      </c>
      <c r="AC3662" s="11">
        <v>1</v>
      </c>
      <c r="AD3662" s="11">
        <v>4.9400000000000004</v>
      </c>
    </row>
    <row r="3663" spans="1:30" x14ac:dyDescent="0.25">
      <c r="A3663" s="1">
        <v>2019</v>
      </c>
      <c r="B3663" s="1">
        <v>6</v>
      </c>
      <c r="C3663" s="1">
        <v>2</v>
      </c>
      <c r="D3663" s="3">
        <v>0.41666666666666669</v>
      </c>
      <c r="E3663" s="5">
        <v>3659</v>
      </c>
      <c r="G3663" s="15">
        <v>22.3</v>
      </c>
      <c r="H3663" s="15">
        <v>19.8</v>
      </c>
      <c r="I3663" s="15">
        <v>13.5</v>
      </c>
      <c r="J3663" s="15">
        <v>16</v>
      </c>
      <c r="K3663" s="15">
        <v>17.5</v>
      </c>
      <c r="L3663" s="15">
        <v>22.6</v>
      </c>
      <c r="N3663" s="88">
        <v>14</v>
      </c>
      <c r="O3663" s="104">
        <v>15</v>
      </c>
      <c r="Q3663" s="11">
        <v>15.7</v>
      </c>
      <c r="R3663" s="11">
        <v>15.4</v>
      </c>
      <c r="S3663" s="11">
        <v>22.7</v>
      </c>
      <c r="T3663" s="11">
        <v>20.8</v>
      </c>
      <c r="U3663" s="11">
        <v>20.399999999999999</v>
      </c>
      <c r="V3663" s="11">
        <v>18.100000000000001</v>
      </c>
      <c r="W3663" s="11">
        <v>18.399999999999999</v>
      </c>
      <c r="X3663" s="11">
        <v>16.8</v>
      </c>
      <c r="Y3663" s="78"/>
      <c r="Z3663" s="11">
        <v>67.28</v>
      </c>
      <c r="AA3663" s="11">
        <v>162.04</v>
      </c>
      <c r="AB3663" s="11">
        <v>98.6</v>
      </c>
      <c r="AC3663" s="11">
        <v>1</v>
      </c>
      <c r="AD3663" s="11">
        <v>4.9400000000000004</v>
      </c>
    </row>
    <row r="3664" spans="1:30" x14ac:dyDescent="0.25">
      <c r="A3664" s="1">
        <v>2019</v>
      </c>
      <c r="B3664" s="1">
        <v>6</v>
      </c>
      <c r="C3664" s="1">
        <v>2</v>
      </c>
      <c r="D3664" s="3">
        <v>0.45833333333333331</v>
      </c>
      <c r="E3664" s="5">
        <v>3660</v>
      </c>
      <c r="G3664" s="15">
        <v>22</v>
      </c>
      <c r="H3664" s="15">
        <v>20.3</v>
      </c>
      <c r="I3664" s="15">
        <v>13.6</v>
      </c>
      <c r="J3664" s="15">
        <v>16.100000000000001</v>
      </c>
      <c r="K3664" s="15">
        <v>17.600000000000001</v>
      </c>
      <c r="L3664" s="15">
        <v>22</v>
      </c>
      <c r="N3664" s="88">
        <v>14</v>
      </c>
      <c r="O3664" s="104">
        <v>15</v>
      </c>
      <c r="Q3664" s="11">
        <v>15.7</v>
      </c>
      <c r="R3664" s="11">
        <v>15.4</v>
      </c>
      <c r="S3664" s="11">
        <v>22.7</v>
      </c>
      <c r="T3664" s="11">
        <v>20.8</v>
      </c>
      <c r="U3664" s="11">
        <v>20.399999999999999</v>
      </c>
      <c r="V3664" s="11">
        <v>18.100000000000001</v>
      </c>
      <c r="W3664" s="11">
        <v>18.399999999999999</v>
      </c>
      <c r="X3664" s="11">
        <v>16.8</v>
      </c>
      <c r="Y3664" s="78"/>
      <c r="Z3664" s="11">
        <v>67.28</v>
      </c>
      <c r="AA3664" s="11">
        <v>162.04</v>
      </c>
      <c r="AB3664" s="11">
        <v>98.6</v>
      </c>
      <c r="AC3664" s="11">
        <v>1</v>
      </c>
      <c r="AD3664" s="11">
        <v>4.9400000000000004</v>
      </c>
    </row>
    <row r="3665" spans="1:30" x14ac:dyDescent="0.25">
      <c r="A3665" s="1">
        <v>2019</v>
      </c>
      <c r="B3665" s="1">
        <v>6</v>
      </c>
      <c r="C3665" s="1">
        <v>2</v>
      </c>
      <c r="D3665" s="3">
        <v>0.5</v>
      </c>
      <c r="E3665" s="5">
        <v>3661</v>
      </c>
      <c r="G3665" s="15">
        <v>22.2</v>
      </c>
      <c r="H3665" s="15">
        <v>20</v>
      </c>
      <c r="I3665" s="15">
        <v>13.7</v>
      </c>
      <c r="J3665" s="15">
        <v>17.2</v>
      </c>
      <c r="K3665" s="15">
        <v>17.8</v>
      </c>
      <c r="L3665" s="15">
        <v>22.1</v>
      </c>
      <c r="N3665" s="88">
        <v>15.2</v>
      </c>
      <c r="O3665" s="104">
        <v>15</v>
      </c>
      <c r="Q3665" s="11">
        <v>15.7</v>
      </c>
      <c r="R3665" s="11">
        <v>15.4</v>
      </c>
      <c r="S3665" s="11">
        <v>22.7</v>
      </c>
      <c r="T3665" s="11">
        <v>20.8</v>
      </c>
      <c r="U3665" s="11">
        <v>20.399999999999999</v>
      </c>
      <c r="V3665" s="11">
        <v>18.100000000000001</v>
      </c>
      <c r="W3665" s="11">
        <v>18.399999999999999</v>
      </c>
      <c r="X3665" s="11">
        <v>16.8</v>
      </c>
      <c r="Y3665" s="78"/>
      <c r="Z3665" s="11">
        <v>67.28</v>
      </c>
      <c r="AA3665" s="11">
        <v>162.04</v>
      </c>
      <c r="AB3665" s="11">
        <v>98.6</v>
      </c>
      <c r="AC3665" s="11">
        <v>1</v>
      </c>
      <c r="AD3665" s="11">
        <v>4.9400000000000004</v>
      </c>
    </row>
    <row r="3666" spans="1:30" x14ac:dyDescent="0.25">
      <c r="A3666" s="1">
        <v>2019</v>
      </c>
      <c r="B3666" s="1">
        <v>6</v>
      </c>
      <c r="C3666" s="1">
        <v>2</v>
      </c>
      <c r="D3666" s="3">
        <v>0.54166666666666663</v>
      </c>
      <c r="E3666" s="5">
        <v>3662</v>
      </c>
      <c r="G3666" s="15">
        <v>21.3</v>
      </c>
      <c r="H3666" s="15">
        <v>20.2</v>
      </c>
      <c r="I3666" s="15">
        <v>14.2</v>
      </c>
      <c r="J3666" s="15">
        <v>17.3</v>
      </c>
      <c r="K3666" s="15">
        <v>18.100000000000001</v>
      </c>
      <c r="L3666" s="15">
        <v>22</v>
      </c>
      <c r="N3666" s="88">
        <v>15.2</v>
      </c>
      <c r="O3666" s="104">
        <v>15</v>
      </c>
      <c r="Q3666" s="11">
        <v>15.7</v>
      </c>
      <c r="R3666" s="11">
        <v>15.4</v>
      </c>
      <c r="S3666" s="11">
        <v>22.7</v>
      </c>
      <c r="T3666" s="11">
        <v>20.8</v>
      </c>
      <c r="U3666" s="11">
        <v>20.399999999999999</v>
      </c>
      <c r="V3666" s="11">
        <v>18.100000000000001</v>
      </c>
      <c r="W3666" s="11">
        <v>18.399999999999999</v>
      </c>
      <c r="X3666" s="11">
        <v>16.8</v>
      </c>
      <c r="Y3666" s="78"/>
      <c r="Z3666" s="11">
        <v>67.28</v>
      </c>
      <c r="AA3666" s="11">
        <v>162.04</v>
      </c>
      <c r="AB3666" s="11">
        <v>98.6</v>
      </c>
      <c r="AC3666" s="11">
        <v>1</v>
      </c>
      <c r="AD3666" s="11">
        <v>4.9400000000000004</v>
      </c>
    </row>
    <row r="3667" spans="1:30" x14ac:dyDescent="0.25">
      <c r="A3667" s="1">
        <v>2019</v>
      </c>
      <c r="B3667" s="1">
        <v>6</v>
      </c>
      <c r="C3667" s="1">
        <v>2</v>
      </c>
      <c r="D3667" s="3">
        <v>0.58333333333333337</v>
      </c>
      <c r="E3667" s="5">
        <v>3663</v>
      </c>
      <c r="G3667" s="15">
        <v>20.8</v>
      </c>
      <c r="H3667" s="15">
        <v>20.5</v>
      </c>
      <c r="I3667" s="15">
        <v>13.8</v>
      </c>
      <c r="J3667" s="15">
        <v>17</v>
      </c>
      <c r="K3667" s="15">
        <v>18.3</v>
      </c>
      <c r="L3667" s="15">
        <v>21.5</v>
      </c>
      <c r="N3667" s="88">
        <v>15.2</v>
      </c>
      <c r="O3667" s="104">
        <v>15</v>
      </c>
      <c r="Q3667" s="11">
        <v>15.7</v>
      </c>
      <c r="R3667" s="11">
        <v>15.4</v>
      </c>
      <c r="S3667" s="11">
        <v>22.7</v>
      </c>
      <c r="T3667" s="11">
        <v>20.8</v>
      </c>
      <c r="U3667" s="11">
        <v>20.399999999999999</v>
      </c>
      <c r="V3667" s="11">
        <v>18.100000000000001</v>
      </c>
      <c r="W3667" s="11">
        <v>18.399999999999999</v>
      </c>
      <c r="X3667" s="11">
        <v>16.8</v>
      </c>
      <c r="Y3667" s="78"/>
      <c r="Z3667" s="11">
        <v>67.28</v>
      </c>
      <c r="AA3667" s="11">
        <v>162.04</v>
      </c>
      <c r="AB3667" s="11">
        <v>98.6</v>
      </c>
      <c r="AC3667" s="11">
        <v>1</v>
      </c>
      <c r="AD3667" s="11">
        <v>4.9400000000000004</v>
      </c>
    </row>
    <row r="3668" spans="1:30" x14ac:dyDescent="0.25">
      <c r="A3668" s="1">
        <v>2019</v>
      </c>
      <c r="B3668" s="1">
        <v>6</v>
      </c>
      <c r="C3668" s="1">
        <v>2</v>
      </c>
      <c r="D3668" s="3">
        <v>0.625</v>
      </c>
      <c r="E3668" s="5">
        <v>3664</v>
      </c>
      <c r="G3668" s="15">
        <v>20.399999999999999</v>
      </c>
      <c r="H3668" s="15">
        <v>20.100000000000001</v>
      </c>
      <c r="I3668" s="15">
        <v>14.1</v>
      </c>
      <c r="J3668" s="15">
        <v>16.899999999999999</v>
      </c>
      <c r="K3668" s="15">
        <v>18.2</v>
      </c>
      <c r="L3668" s="15">
        <v>21.2</v>
      </c>
      <c r="N3668" s="88">
        <v>15.2</v>
      </c>
      <c r="O3668" s="104">
        <v>15</v>
      </c>
      <c r="Q3668" s="11">
        <v>15.7</v>
      </c>
      <c r="R3668" s="11">
        <v>15.4</v>
      </c>
      <c r="S3668" s="11">
        <v>22.7</v>
      </c>
      <c r="T3668" s="11">
        <v>20.8</v>
      </c>
      <c r="U3668" s="11">
        <v>20.399999999999999</v>
      </c>
      <c r="V3668" s="11">
        <v>18.100000000000001</v>
      </c>
      <c r="W3668" s="11">
        <v>18.399999999999999</v>
      </c>
      <c r="X3668" s="11">
        <v>16.8</v>
      </c>
      <c r="Y3668" s="78"/>
      <c r="Z3668" s="11">
        <v>67.28</v>
      </c>
      <c r="AA3668" s="11">
        <v>162.04</v>
      </c>
      <c r="AB3668" s="11">
        <v>98.6</v>
      </c>
      <c r="AC3668" s="11">
        <v>1</v>
      </c>
      <c r="AD3668" s="11">
        <v>4.9400000000000004</v>
      </c>
    </row>
    <row r="3669" spans="1:30" x14ac:dyDescent="0.25">
      <c r="A3669" s="1">
        <v>2019</v>
      </c>
      <c r="B3669" s="1">
        <v>6</v>
      </c>
      <c r="C3669" s="1">
        <v>2</v>
      </c>
      <c r="D3669" s="3">
        <v>0.66666666666666663</v>
      </c>
      <c r="E3669" s="5">
        <v>3665</v>
      </c>
      <c r="G3669" s="15">
        <v>20</v>
      </c>
      <c r="H3669" s="15">
        <v>19.5</v>
      </c>
      <c r="I3669" s="15">
        <v>13.1</v>
      </c>
      <c r="J3669" s="15">
        <v>16.7</v>
      </c>
      <c r="K3669" s="15">
        <v>18.5</v>
      </c>
      <c r="L3669" s="15">
        <v>20.6</v>
      </c>
      <c r="N3669" s="88">
        <v>15.2</v>
      </c>
      <c r="O3669" s="104">
        <v>15</v>
      </c>
      <c r="Q3669" s="11">
        <v>15.7</v>
      </c>
      <c r="R3669" s="11">
        <v>15.4</v>
      </c>
      <c r="S3669" s="11">
        <v>22.7</v>
      </c>
      <c r="T3669" s="11">
        <v>20.8</v>
      </c>
      <c r="U3669" s="11">
        <v>20.399999999999999</v>
      </c>
      <c r="V3669" s="11">
        <v>18.100000000000001</v>
      </c>
      <c r="W3669" s="11">
        <v>18.399999999999999</v>
      </c>
      <c r="X3669" s="11">
        <v>16.8</v>
      </c>
      <c r="Y3669" s="78"/>
      <c r="Z3669" s="11">
        <v>67.28</v>
      </c>
      <c r="AA3669" s="11">
        <v>162.04</v>
      </c>
      <c r="AB3669" s="11">
        <v>98.6</v>
      </c>
      <c r="AC3669" s="11">
        <v>1</v>
      </c>
      <c r="AD3669" s="11">
        <v>4.9400000000000004</v>
      </c>
    </row>
    <row r="3670" spans="1:30" x14ac:dyDescent="0.25">
      <c r="A3670" s="1">
        <v>2019</v>
      </c>
      <c r="B3670" s="1">
        <v>6</v>
      </c>
      <c r="C3670" s="1">
        <v>2</v>
      </c>
      <c r="D3670" s="3">
        <v>0.70833333333333337</v>
      </c>
      <c r="E3670" s="5">
        <v>3666</v>
      </c>
      <c r="G3670" s="15">
        <v>19.100000000000001</v>
      </c>
      <c r="H3670" s="15">
        <v>18.7</v>
      </c>
      <c r="I3670" s="15">
        <v>12.5</v>
      </c>
      <c r="J3670" s="15">
        <v>15.7</v>
      </c>
      <c r="K3670" s="15">
        <v>17.899999999999999</v>
      </c>
      <c r="L3670" s="15">
        <v>19.5</v>
      </c>
      <c r="N3670" s="88">
        <v>15.2</v>
      </c>
      <c r="O3670" s="104">
        <v>15</v>
      </c>
      <c r="Q3670" s="11">
        <v>15.7</v>
      </c>
      <c r="R3670" s="11">
        <v>15.4</v>
      </c>
      <c r="S3670" s="11">
        <v>22.7</v>
      </c>
      <c r="T3670" s="11">
        <v>20.8</v>
      </c>
      <c r="U3670" s="11">
        <v>20.399999999999999</v>
      </c>
      <c r="V3670" s="11">
        <v>18.100000000000001</v>
      </c>
      <c r="W3670" s="11">
        <v>18.399999999999999</v>
      </c>
      <c r="X3670" s="11">
        <v>16.8</v>
      </c>
      <c r="Y3670" s="78"/>
      <c r="Z3670" s="11">
        <v>67.28</v>
      </c>
      <c r="AA3670" s="11">
        <v>162.04</v>
      </c>
      <c r="AB3670" s="11">
        <v>98.6</v>
      </c>
      <c r="AC3670" s="11">
        <v>1</v>
      </c>
      <c r="AD3670" s="11">
        <v>4.9400000000000004</v>
      </c>
    </row>
    <row r="3671" spans="1:30" x14ac:dyDescent="0.25">
      <c r="A3671" s="1">
        <v>2019</v>
      </c>
      <c r="B3671" s="1">
        <v>6</v>
      </c>
      <c r="C3671" s="1">
        <v>2</v>
      </c>
      <c r="D3671" s="3">
        <v>0.75</v>
      </c>
      <c r="E3671" s="5">
        <v>3667</v>
      </c>
      <c r="G3671" s="15">
        <v>17.3</v>
      </c>
      <c r="H3671" s="15">
        <v>17.399999999999999</v>
      </c>
      <c r="I3671" s="15">
        <v>11.8</v>
      </c>
      <c r="J3671" s="15">
        <v>14.9</v>
      </c>
      <c r="K3671" s="15">
        <v>16.600000000000001</v>
      </c>
      <c r="L3671" s="15">
        <v>18.5</v>
      </c>
      <c r="N3671" s="88">
        <v>15.2</v>
      </c>
      <c r="O3671" s="104">
        <v>15</v>
      </c>
      <c r="Q3671" s="11">
        <v>15.7</v>
      </c>
      <c r="R3671" s="11">
        <v>15.4</v>
      </c>
      <c r="S3671" s="11">
        <v>22.7</v>
      </c>
      <c r="T3671" s="11">
        <v>20.8</v>
      </c>
      <c r="U3671" s="11">
        <v>20.399999999999999</v>
      </c>
      <c r="V3671" s="11">
        <v>18.100000000000001</v>
      </c>
      <c r="W3671" s="11">
        <v>18.399999999999999</v>
      </c>
      <c r="X3671" s="11">
        <v>16.8</v>
      </c>
      <c r="Y3671" s="78"/>
      <c r="Z3671" s="11">
        <v>67.28</v>
      </c>
      <c r="AA3671" s="11">
        <v>162.04</v>
      </c>
      <c r="AB3671" s="11">
        <v>98.6</v>
      </c>
      <c r="AC3671" s="11">
        <v>1</v>
      </c>
      <c r="AD3671" s="11">
        <v>4.9400000000000004</v>
      </c>
    </row>
    <row r="3672" spans="1:30" x14ac:dyDescent="0.25">
      <c r="A3672" s="1">
        <v>2019</v>
      </c>
      <c r="B3672" s="1">
        <v>6</v>
      </c>
      <c r="C3672" s="1">
        <v>2</v>
      </c>
      <c r="D3672" s="3">
        <v>0.79166666666666663</v>
      </c>
      <c r="E3672" s="5">
        <v>3668</v>
      </c>
      <c r="G3672" s="15">
        <v>14.4</v>
      </c>
      <c r="H3672" s="15">
        <v>15.2</v>
      </c>
      <c r="I3672" s="15">
        <v>11.1</v>
      </c>
      <c r="J3672" s="15">
        <v>13.5</v>
      </c>
      <c r="K3672" s="15">
        <v>15</v>
      </c>
      <c r="L3672" s="15">
        <v>16</v>
      </c>
      <c r="N3672" s="88">
        <v>15.2</v>
      </c>
      <c r="O3672" s="104">
        <v>15</v>
      </c>
      <c r="Q3672" s="11">
        <v>15.7</v>
      </c>
      <c r="R3672" s="11">
        <v>15.4</v>
      </c>
      <c r="S3672" s="11">
        <v>22.7</v>
      </c>
      <c r="T3672" s="11">
        <v>20.8</v>
      </c>
      <c r="U3672" s="11">
        <v>20.399999999999999</v>
      </c>
      <c r="V3672" s="11">
        <v>18.100000000000001</v>
      </c>
      <c r="W3672" s="11">
        <v>18.399999999999999</v>
      </c>
      <c r="X3672" s="11">
        <v>16.8</v>
      </c>
      <c r="Y3672" s="78"/>
      <c r="Z3672" s="11">
        <v>67.28</v>
      </c>
      <c r="AA3672" s="11">
        <v>162.04</v>
      </c>
      <c r="AB3672" s="11">
        <v>98.6</v>
      </c>
      <c r="AC3672" s="11">
        <v>1</v>
      </c>
      <c r="AD3672" s="11">
        <v>4.9400000000000004</v>
      </c>
    </row>
    <row r="3673" spans="1:30" x14ac:dyDescent="0.25">
      <c r="A3673" s="1">
        <v>2019</v>
      </c>
      <c r="B3673" s="1">
        <v>6</v>
      </c>
      <c r="C3673" s="1">
        <v>2</v>
      </c>
      <c r="D3673" s="3">
        <v>0.83333333333333337</v>
      </c>
      <c r="E3673" s="5">
        <v>3669</v>
      </c>
      <c r="G3673" s="15">
        <v>13.4</v>
      </c>
      <c r="H3673" s="15">
        <v>13.2</v>
      </c>
      <c r="I3673" s="15">
        <v>9.1999999999999993</v>
      </c>
      <c r="J3673" s="15">
        <v>10.4</v>
      </c>
      <c r="K3673" s="15">
        <v>13.4</v>
      </c>
      <c r="L3673" s="15">
        <v>14.3</v>
      </c>
      <c r="N3673" s="88">
        <v>15.2</v>
      </c>
      <c r="O3673" s="104">
        <v>15</v>
      </c>
      <c r="Q3673" s="11">
        <v>15.7</v>
      </c>
      <c r="R3673" s="11">
        <v>15.4</v>
      </c>
      <c r="S3673" s="11">
        <v>22.7</v>
      </c>
      <c r="T3673" s="11">
        <v>20.8</v>
      </c>
      <c r="U3673" s="11">
        <v>20.399999999999999</v>
      </c>
      <c r="V3673" s="11">
        <v>18.100000000000001</v>
      </c>
      <c r="W3673" s="11">
        <v>18.399999999999999</v>
      </c>
      <c r="X3673" s="11">
        <v>16.8</v>
      </c>
      <c r="Y3673" s="78"/>
      <c r="Z3673" s="11">
        <v>67.28</v>
      </c>
      <c r="AA3673" s="11">
        <v>162.04</v>
      </c>
      <c r="AB3673" s="11">
        <v>98.6</v>
      </c>
      <c r="AC3673" s="11">
        <v>1</v>
      </c>
      <c r="AD3673" s="11">
        <v>4.9400000000000004</v>
      </c>
    </row>
    <row r="3674" spans="1:30" x14ac:dyDescent="0.25">
      <c r="A3674" s="1">
        <v>2019</v>
      </c>
      <c r="B3674" s="1">
        <v>6</v>
      </c>
      <c r="C3674" s="1">
        <v>2</v>
      </c>
      <c r="D3674" s="3">
        <v>0.875</v>
      </c>
      <c r="E3674" s="5">
        <v>3670</v>
      </c>
      <c r="G3674" s="15">
        <v>12</v>
      </c>
      <c r="H3674" s="15">
        <v>11.8</v>
      </c>
      <c r="I3674" s="15">
        <v>8.3000000000000007</v>
      </c>
      <c r="J3674" s="15">
        <v>9.3000000000000007</v>
      </c>
      <c r="K3674" s="15">
        <v>12.6</v>
      </c>
      <c r="L3674" s="15">
        <v>13.1</v>
      </c>
      <c r="N3674" s="88">
        <v>15.2</v>
      </c>
      <c r="O3674" s="104">
        <v>15</v>
      </c>
      <c r="Q3674" s="11">
        <v>15.7</v>
      </c>
      <c r="R3674" s="11">
        <v>15.4</v>
      </c>
      <c r="S3674" s="11">
        <v>22.7</v>
      </c>
      <c r="T3674" s="11">
        <v>20.8</v>
      </c>
      <c r="U3674" s="11">
        <v>20.399999999999999</v>
      </c>
      <c r="V3674" s="11">
        <v>18.100000000000001</v>
      </c>
      <c r="W3674" s="11">
        <v>18.399999999999999</v>
      </c>
      <c r="X3674" s="11">
        <v>16.8</v>
      </c>
      <c r="Y3674" s="78"/>
      <c r="Z3674" s="11">
        <v>67.28</v>
      </c>
      <c r="AA3674" s="11">
        <v>162.04</v>
      </c>
      <c r="AB3674" s="11">
        <v>98.6</v>
      </c>
      <c r="AC3674" s="11">
        <v>1</v>
      </c>
      <c r="AD3674" s="11">
        <v>4.9400000000000004</v>
      </c>
    </row>
    <row r="3675" spans="1:30" x14ac:dyDescent="0.25">
      <c r="A3675" s="1">
        <v>2019</v>
      </c>
      <c r="B3675" s="1">
        <v>6</v>
      </c>
      <c r="C3675" s="1">
        <v>2</v>
      </c>
      <c r="D3675" s="3">
        <v>0.91666666666666663</v>
      </c>
      <c r="E3675" s="5">
        <v>3671</v>
      </c>
      <c r="G3675" s="15">
        <v>9.4</v>
      </c>
      <c r="H3675" s="15">
        <v>10.6</v>
      </c>
      <c r="I3675" s="15">
        <v>8.4</v>
      </c>
      <c r="J3675" s="15">
        <v>8.1</v>
      </c>
      <c r="K3675" s="15">
        <v>11.7</v>
      </c>
      <c r="L3675" s="15">
        <v>12.6</v>
      </c>
      <c r="N3675" s="88">
        <v>15.2</v>
      </c>
      <c r="O3675" s="104">
        <v>15</v>
      </c>
      <c r="Q3675" s="11">
        <v>15.7</v>
      </c>
      <c r="R3675" s="11">
        <v>15.4</v>
      </c>
      <c r="S3675" s="11">
        <v>22.7</v>
      </c>
      <c r="T3675" s="11">
        <v>20.8</v>
      </c>
      <c r="U3675" s="11">
        <v>20.399999999999999</v>
      </c>
      <c r="V3675" s="11">
        <v>18.100000000000001</v>
      </c>
      <c r="W3675" s="11">
        <v>18.399999999999999</v>
      </c>
      <c r="X3675" s="11">
        <v>16.8</v>
      </c>
      <c r="Y3675" s="78"/>
      <c r="Z3675" s="11">
        <v>67.28</v>
      </c>
      <c r="AA3675" s="11">
        <v>162.04</v>
      </c>
      <c r="AB3675" s="11">
        <v>98.6</v>
      </c>
      <c r="AC3675" s="11">
        <v>1</v>
      </c>
      <c r="AD3675" s="11">
        <v>4.9400000000000004</v>
      </c>
    </row>
    <row r="3676" spans="1:30" x14ac:dyDescent="0.25">
      <c r="A3676" s="1">
        <v>2019</v>
      </c>
      <c r="B3676" s="1">
        <v>6</v>
      </c>
      <c r="C3676" s="1">
        <v>2</v>
      </c>
      <c r="D3676" s="3">
        <v>0.95833333333333337</v>
      </c>
      <c r="E3676" s="5">
        <v>3672</v>
      </c>
      <c r="G3676" s="15">
        <v>7.2</v>
      </c>
      <c r="H3676" s="15">
        <v>10.1</v>
      </c>
      <c r="I3676" s="15">
        <v>8.1</v>
      </c>
      <c r="J3676" s="15">
        <v>7.4</v>
      </c>
      <c r="K3676" s="15">
        <v>9.9</v>
      </c>
      <c r="L3676" s="15">
        <v>11.9</v>
      </c>
      <c r="N3676" s="88">
        <v>15.2</v>
      </c>
      <c r="O3676" s="104">
        <v>15</v>
      </c>
      <c r="Q3676" s="11">
        <v>15.7</v>
      </c>
      <c r="R3676" s="11">
        <v>15.4</v>
      </c>
      <c r="S3676" s="11">
        <v>22.7</v>
      </c>
      <c r="T3676" s="11">
        <v>20.8</v>
      </c>
      <c r="U3676" s="11">
        <v>20.399999999999999</v>
      </c>
      <c r="V3676" s="11">
        <v>18.100000000000001</v>
      </c>
      <c r="W3676" s="11">
        <v>18.399999999999999</v>
      </c>
      <c r="X3676" s="11">
        <v>16.8</v>
      </c>
      <c r="Y3676" s="78"/>
      <c r="Z3676" s="11">
        <v>67.28</v>
      </c>
      <c r="AA3676" s="11">
        <v>162.04</v>
      </c>
      <c r="AB3676" s="11">
        <v>98.6</v>
      </c>
      <c r="AC3676" s="11">
        <v>1</v>
      </c>
      <c r="AD3676" s="11">
        <v>4.9400000000000004</v>
      </c>
    </row>
    <row r="3677" spans="1:30" x14ac:dyDescent="0.25">
      <c r="A3677" s="1">
        <v>2019</v>
      </c>
      <c r="B3677" s="1">
        <v>6</v>
      </c>
      <c r="C3677" s="1">
        <v>3</v>
      </c>
      <c r="D3677" s="3">
        <v>0</v>
      </c>
      <c r="E3677" s="5">
        <v>3673</v>
      </c>
      <c r="G3677" s="15">
        <v>8</v>
      </c>
      <c r="H3677" s="15">
        <v>9.4</v>
      </c>
      <c r="I3677" s="15">
        <v>7.4</v>
      </c>
      <c r="J3677" s="15">
        <v>6.2</v>
      </c>
      <c r="K3677" s="15">
        <v>8.9</v>
      </c>
      <c r="L3677" s="15">
        <v>11.3</v>
      </c>
      <c r="N3677" s="88">
        <v>13.6</v>
      </c>
      <c r="O3677" s="104">
        <v>15</v>
      </c>
      <c r="Q3677" s="11">
        <v>16.7</v>
      </c>
      <c r="R3677" s="11">
        <v>15.8</v>
      </c>
      <c r="S3677" s="11">
        <v>22.7</v>
      </c>
      <c r="T3677" s="11">
        <v>20.9</v>
      </c>
      <c r="U3677" s="11">
        <v>20.9</v>
      </c>
      <c r="V3677" s="11">
        <v>18.2</v>
      </c>
      <c r="W3677" s="11">
        <v>19.100000000000001</v>
      </c>
      <c r="X3677" s="11">
        <v>17.5</v>
      </c>
      <c r="Y3677" s="78"/>
      <c r="Z3677" s="11">
        <v>63.74</v>
      </c>
      <c r="AA3677" s="11">
        <v>157.04</v>
      </c>
      <c r="AB3677" s="11">
        <v>100.26</v>
      </c>
      <c r="AC3677" s="11">
        <v>0.94</v>
      </c>
      <c r="AD3677" s="11">
        <v>5</v>
      </c>
    </row>
    <row r="3678" spans="1:30" x14ac:dyDescent="0.25">
      <c r="A3678" s="1">
        <v>2019</v>
      </c>
      <c r="B3678" s="1">
        <v>6</v>
      </c>
      <c r="C3678" s="1">
        <v>3</v>
      </c>
      <c r="D3678" s="3">
        <v>4.1666666666666664E-2</v>
      </c>
      <c r="E3678" s="5">
        <v>3674</v>
      </c>
      <c r="G3678" s="15">
        <v>8</v>
      </c>
      <c r="H3678" s="15">
        <v>7.6</v>
      </c>
      <c r="I3678" s="15">
        <v>6.9</v>
      </c>
      <c r="J3678" s="15">
        <v>5.4</v>
      </c>
      <c r="K3678" s="15">
        <v>8.6</v>
      </c>
      <c r="L3678" s="15">
        <v>10.5</v>
      </c>
      <c r="N3678" s="88">
        <v>13.6</v>
      </c>
      <c r="O3678" s="104">
        <v>15</v>
      </c>
      <c r="Q3678" s="11">
        <v>16.7</v>
      </c>
      <c r="R3678" s="11">
        <v>15.8</v>
      </c>
      <c r="S3678" s="11">
        <v>22.7</v>
      </c>
      <c r="T3678" s="11">
        <v>20.9</v>
      </c>
      <c r="U3678" s="11">
        <v>20.9</v>
      </c>
      <c r="V3678" s="11">
        <v>18.2</v>
      </c>
      <c r="W3678" s="11">
        <v>19.100000000000001</v>
      </c>
      <c r="X3678" s="11">
        <v>17.5</v>
      </c>
      <c r="Y3678" s="78"/>
      <c r="Z3678" s="11">
        <v>63.74</v>
      </c>
      <c r="AA3678" s="11">
        <v>157.04</v>
      </c>
      <c r="AB3678" s="11">
        <v>100.26</v>
      </c>
      <c r="AC3678" s="11">
        <v>0.94</v>
      </c>
      <c r="AD3678" s="11">
        <v>5</v>
      </c>
    </row>
    <row r="3679" spans="1:30" x14ac:dyDescent="0.25">
      <c r="A3679" s="1">
        <v>2019</v>
      </c>
      <c r="B3679" s="1">
        <v>6</v>
      </c>
      <c r="C3679" s="1">
        <v>3</v>
      </c>
      <c r="D3679" s="3">
        <v>8.3333333333333329E-2</v>
      </c>
      <c r="E3679" s="5">
        <v>3675</v>
      </c>
      <c r="G3679" s="15">
        <v>7</v>
      </c>
      <c r="H3679" s="15">
        <v>6.6</v>
      </c>
      <c r="I3679" s="15">
        <v>7.8</v>
      </c>
      <c r="J3679" s="15">
        <v>4.9000000000000004</v>
      </c>
      <c r="K3679" s="15">
        <v>8.1999999999999993</v>
      </c>
      <c r="L3679" s="15">
        <v>9.1999999999999993</v>
      </c>
      <c r="N3679" s="88">
        <v>13.6</v>
      </c>
      <c r="O3679" s="104">
        <v>15</v>
      </c>
      <c r="Q3679" s="11">
        <v>16.7</v>
      </c>
      <c r="R3679" s="11">
        <v>15.8</v>
      </c>
      <c r="S3679" s="11">
        <v>22.7</v>
      </c>
      <c r="T3679" s="11">
        <v>20.9</v>
      </c>
      <c r="U3679" s="11">
        <v>20.9</v>
      </c>
      <c r="V3679" s="11">
        <v>18.2</v>
      </c>
      <c r="W3679" s="11">
        <v>19.100000000000001</v>
      </c>
      <c r="X3679" s="11">
        <v>17.5</v>
      </c>
      <c r="Y3679" s="78"/>
      <c r="Z3679" s="11">
        <v>63.74</v>
      </c>
      <c r="AA3679" s="11">
        <v>157.04</v>
      </c>
      <c r="AB3679" s="11">
        <v>100.26</v>
      </c>
      <c r="AC3679" s="11">
        <v>0.94</v>
      </c>
      <c r="AD3679" s="11">
        <v>5</v>
      </c>
    </row>
    <row r="3680" spans="1:30" x14ac:dyDescent="0.25">
      <c r="A3680" s="1">
        <v>2019</v>
      </c>
      <c r="B3680" s="1">
        <v>6</v>
      </c>
      <c r="C3680" s="1">
        <v>3</v>
      </c>
      <c r="D3680" s="3">
        <v>0.125</v>
      </c>
      <c r="E3680" s="5">
        <v>3676</v>
      </c>
      <c r="G3680" s="15">
        <v>7</v>
      </c>
      <c r="H3680" s="15">
        <v>7.2</v>
      </c>
      <c r="I3680" s="15">
        <v>8.6</v>
      </c>
      <c r="J3680" s="15">
        <v>5.3</v>
      </c>
      <c r="K3680" s="15">
        <v>8.5</v>
      </c>
      <c r="L3680" s="15">
        <v>9.4</v>
      </c>
      <c r="N3680" s="88">
        <v>13.6</v>
      </c>
      <c r="O3680" s="104">
        <v>15</v>
      </c>
      <c r="Q3680" s="11">
        <v>16.7</v>
      </c>
      <c r="R3680" s="11">
        <v>15.8</v>
      </c>
      <c r="S3680" s="11">
        <v>22.7</v>
      </c>
      <c r="T3680" s="11">
        <v>20.9</v>
      </c>
      <c r="U3680" s="11">
        <v>20.9</v>
      </c>
      <c r="V3680" s="11">
        <v>18.2</v>
      </c>
      <c r="W3680" s="11">
        <v>19.100000000000001</v>
      </c>
      <c r="X3680" s="11">
        <v>17.5</v>
      </c>
      <c r="Y3680" s="78"/>
      <c r="Z3680" s="11">
        <v>63.74</v>
      </c>
      <c r="AA3680" s="11">
        <v>157.04</v>
      </c>
      <c r="AB3680" s="11">
        <v>100.26</v>
      </c>
      <c r="AC3680" s="11">
        <v>0.94</v>
      </c>
      <c r="AD3680" s="11">
        <v>5</v>
      </c>
    </row>
    <row r="3681" spans="1:30" x14ac:dyDescent="0.25">
      <c r="A3681" s="1">
        <v>2019</v>
      </c>
      <c r="B3681" s="1">
        <v>6</v>
      </c>
      <c r="C3681" s="1">
        <v>3</v>
      </c>
      <c r="D3681" s="3">
        <v>0.16666666666666666</v>
      </c>
      <c r="E3681" s="5">
        <v>3677</v>
      </c>
      <c r="G3681" s="15">
        <v>11.4</v>
      </c>
      <c r="H3681" s="15">
        <v>11.1</v>
      </c>
      <c r="I3681" s="15">
        <v>10</v>
      </c>
      <c r="J3681" s="15">
        <v>8.6999999999999993</v>
      </c>
      <c r="K3681" s="15">
        <v>11.1</v>
      </c>
      <c r="L3681" s="15">
        <v>12.6</v>
      </c>
      <c r="N3681" s="88">
        <v>13.6</v>
      </c>
      <c r="O3681" s="104">
        <v>15</v>
      </c>
      <c r="Q3681" s="11">
        <v>16.7</v>
      </c>
      <c r="R3681" s="11">
        <v>15.8</v>
      </c>
      <c r="S3681" s="11">
        <v>22.7</v>
      </c>
      <c r="T3681" s="11">
        <v>20.9</v>
      </c>
      <c r="U3681" s="11">
        <v>20.9</v>
      </c>
      <c r="V3681" s="11">
        <v>18.2</v>
      </c>
      <c r="W3681" s="11">
        <v>19.100000000000001</v>
      </c>
      <c r="X3681" s="11">
        <v>17.5</v>
      </c>
      <c r="Y3681" s="78"/>
      <c r="Z3681" s="11">
        <v>63.74</v>
      </c>
      <c r="AA3681" s="11">
        <v>157.04</v>
      </c>
      <c r="AB3681" s="11">
        <v>100.26</v>
      </c>
      <c r="AC3681" s="11">
        <v>0.94</v>
      </c>
      <c r="AD3681" s="11">
        <v>5</v>
      </c>
    </row>
    <row r="3682" spans="1:30" x14ac:dyDescent="0.25">
      <c r="A3682" s="1">
        <v>2019</v>
      </c>
      <c r="B3682" s="1">
        <v>6</v>
      </c>
      <c r="C3682" s="1">
        <v>3</v>
      </c>
      <c r="D3682" s="3">
        <v>0.20833333333333334</v>
      </c>
      <c r="E3682" s="5">
        <v>3678</v>
      </c>
      <c r="G3682" s="15">
        <v>13.4</v>
      </c>
      <c r="H3682" s="15">
        <v>13.9</v>
      </c>
      <c r="I3682" s="15">
        <v>13</v>
      </c>
      <c r="J3682" s="15">
        <v>12.3</v>
      </c>
      <c r="K3682" s="15">
        <v>13.1</v>
      </c>
      <c r="L3682" s="15">
        <v>14.8</v>
      </c>
      <c r="N3682" s="88">
        <v>13.6</v>
      </c>
      <c r="O3682" s="104">
        <v>15</v>
      </c>
      <c r="Q3682" s="11">
        <v>16.7</v>
      </c>
      <c r="R3682" s="11">
        <v>15.8</v>
      </c>
      <c r="S3682" s="11">
        <v>22.7</v>
      </c>
      <c r="T3682" s="11">
        <v>20.9</v>
      </c>
      <c r="U3682" s="11">
        <v>20.9</v>
      </c>
      <c r="V3682" s="11">
        <v>18.2</v>
      </c>
      <c r="W3682" s="11">
        <v>19.100000000000001</v>
      </c>
      <c r="X3682" s="11">
        <v>17.5</v>
      </c>
      <c r="Y3682" s="78"/>
      <c r="Z3682" s="11">
        <v>63.74</v>
      </c>
      <c r="AA3682" s="11">
        <v>157.04</v>
      </c>
      <c r="AB3682" s="11">
        <v>100.26</v>
      </c>
      <c r="AC3682" s="11">
        <v>0.94</v>
      </c>
      <c r="AD3682" s="11">
        <v>5</v>
      </c>
    </row>
    <row r="3683" spans="1:30" x14ac:dyDescent="0.25">
      <c r="A3683" s="1">
        <v>2019</v>
      </c>
      <c r="B3683" s="1">
        <v>6</v>
      </c>
      <c r="C3683" s="1">
        <v>3</v>
      </c>
      <c r="D3683" s="3">
        <v>0.25</v>
      </c>
      <c r="E3683" s="5">
        <v>3679</v>
      </c>
      <c r="G3683" s="15">
        <v>16.3</v>
      </c>
      <c r="H3683" s="15">
        <v>16.100000000000001</v>
      </c>
      <c r="I3683" s="15">
        <v>15.3</v>
      </c>
      <c r="J3683" s="15">
        <v>14.2</v>
      </c>
      <c r="K3683" s="15">
        <v>14.6</v>
      </c>
      <c r="L3683" s="15">
        <v>16.7</v>
      </c>
      <c r="N3683" s="88">
        <v>13.6</v>
      </c>
      <c r="O3683" s="104">
        <v>15</v>
      </c>
      <c r="Q3683" s="11">
        <v>16.7</v>
      </c>
      <c r="R3683" s="11">
        <v>15.8</v>
      </c>
      <c r="S3683" s="11">
        <v>22.7</v>
      </c>
      <c r="T3683" s="11">
        <v>20.9</v>
      </c>
      <c r="U3683" s="11">
        <v>20.9</v>
      </c>
      <c r="V3683" s="11">
        <v>18.2</v>
      </c>
      <c r="W3683" s="11">
        <v>19.100000000000001</v>
      </c>
      <c r="X3683" s="11">
        <v>17.5</v>
      </c>
      <c r="Y3683" s="78"/>
      <c r="Z3683" s="11">
        <v>63.74</v>
      </c>
      <c r="AA3683" s="11">
        <v>157.04</v>
      </c>
      <c r="AB3683" s="11">
        <v>100.26</v>
      </c>
      <c r="AC3683" s="11">
        <v>0.94</v>
      </c>
      <c r="AD3683" s="11">
        <v>5</v>
      </c>
    </row>
    <row r="3684" spans="1:30" x14ac:dyDescent="0.25">
      <c r="A3684" s="1">
        <v>2019</v>
      </c>
      <c r="B3684" s="1">
        <v>6</v>
      </c>
      <c r="C3684" s="1">
        <v>3</v>
      </c>
      <c r="D3684" s="3">
        <v>0.29166666666666669</v>
      </c>
      <c r="E3684" s="5">
        <v>3680</v>
      </c>
      <c r="G3684" s="15">
        <v>18.3</v>
      </c>
      <c r="H3684" s="15">
        <v>17.399999999999999</v>
      </c>
      <c r="I3684" s="15">
        <v>17.100000000000001</v>
      </c>
      <c r="J3684" s="15">
        <v>15.9</v>
      </c>
      <c r="K3684" s="15">
        <v>16.2</v>
      </c>
      <c r="L3684" s="15">
        <v>18</v>
      </c>
      <c r="N3684" s="88">
        <v>13.6</v>
      </c>
      <c r="O3684" s="104">
        <v>15</v>
      </c>
      <c r="Q3684" s="11">
        <v>16.7</v>
      </c>
      <c r="R3684" s="11">
        <v>15.8</v>
      </c>
      <c r="S3684" s="11">
        <v>22.7</v>
      </c>
      <c r="T3684" s="11">
        <v>20.9</v>
      </c>
      <c r="U3684" s="11">
        <v>20.9</v>
      </c>
      <c r="V3684" s="11">
        <v>18.2</v>
      </c>
      <c r="W3684" s="11">
        <v>19.100000000000001</v>
      </c>
      <c r="X3684" s="11">
        <v>17.5</v>
      </c>
      <c r="Y3684" s="78"/>
      <c r="Z3684" s="11">
        <v>63.74</v>
      </c>
      <c r="AA3684" s="11">
        <v>157.04</v>
      </c>
      <c r="AB3684" s="11">
        <v>100.26</v>
      </c>
      <c r="AC3684" s="11">
        <v>0.94</v>
      </c>
      <c r="AD3684" s="11">
        <v>5</v>
      </c>
    </row>
    <row r="3685" spans="1:30" x14ac:dyDescent="0.25">
      <c r="A3685" s="1">
        <v>2019</v>
      </c>
      <c r="B3685" s="1">
        <v>6</v>
      </c>
      <c r="C3685" s="1">
        <v>3</v>
      </c>
      <c r="D3685" s="3">
        <v>0.33333333333333331</v>
      </c>
      <c r="E3685" s="5">
        <v>3681</v>
      </c>
      <c r="G3685" s="15">
        <v>19.7</v>
      </c>
      <c r="H3685" s="15">
        <v>18.8</v>
      </c>
      <c r="I3685" s="15">
        <v>18.7</v>
      </c>
      <c r="J3685" s="15">
        <v>17.600000000000001</v>
      </c>
      <c r="K3685" s="15">
        <v>17.399999999999999</v>
      </c>
      <c r="L3685" s="15">
        <v>19</v>
      </c>
      <c r="N3685" s="88">
        <v>13.6</v>
      </c>
      <c r="O3685" s="104">
        <v>15</v>
      </c>
      <c r="Q3685" s="11">
        <v>16.7</v>
      </c>
      <c r="R3685" s="11">
        <v>15.8</v>
      </c>
      <c r="S3685" s="11">
        <v>22.7</v>
      </c>
      <c r="T3685" s="11">
        <v>20.9</v>
      </c>
      <c r="U3685" s="11">
        <v>20.9</v>
      </c>
      <c r="V3685" s="11">
        <v>18.2</v>
      </c>
      <c r="W3685" s="11">
        <v>19.100000000000001</v>
      </c>
      <c r="X3685" s="11">
        <v>17.5</v>
      </c>
      <c r="Y3685" s="78"/>
      <c r="Z3685" s="11">
        <v>63.74</v>
      </c>
      <c r="AA3685" s="11">
        <v>157.04</v>
      </c>
      <c r="AB3685" s="11">
        <v>100.26</v>
      </c>
      <c r="AC3685" s="11">
        <v>0.94</v>
      </c>
      <c r="AD3685" s="11">
        <v>5</v>
      </c>
    </row>
    <row r="3686" spans="1:30" x14ac:dyDescent="0.25">
      <c r="A3686" s="1">
        <v>2019</v>
      </c>
      <c r="B3686" s="1">
        <v>6</v>
      </c>
      <c r="C3686" s="1">
        <v>3</v>
      </c>
      <c r="D3686" s="3">
        <v>0.375</v>
      </c>
      <c r="E3686" s="5">
        <v>3682</v>
      </c>
      <c r="G3686" s="15">
        <v>21.1</v>
      </c>
      <c r="H3686" s="15">
        <v>20</v>
      </c>
      <c r="I3686" s="15">
        <v>20.6</v>
      </c>
      <c r="J3686" s="15">
        <v>19.100000000000001</v>
      </c>
      <c r="K3686" s="15">
        <v>19</v>
      </c>
      <c r="L3686" s="15">
        <v>19.5</v>
      </c>
      <c r="N3686" s="88">
        <v>13.6</v>
      </c>
      <c r="O3686" s="104">
        <v>15</v>
      </c>
      <c r="Q3686" s="11">
        <v>16.7</v>
      </c>
      <c r="R3686" s="11">
        <v>15.8</v>
      </c>
      <c r="S3686" s="11">
        <v>22.7</v>
      </c>
      <c r="T3686" s="11">
        <v>20.9</v>
      </c>
      <c r="U3686" s="11">
        <v>20.9</v>
      </c>
      <c r="V3686" s="11">
        <v>18.2</v>
      </c>
      <c r="W3686" s="11">
        <v>19.100000000000001</v>
      </c>
      <c r="X3686" s="11">
        <v>17.5</v>
      </c>
      <c r="Y3686" s="78"/>
      <c r="Z3686" s="11">
        <v>63.74</v>
      </c>
      <c r="AA3686" s="11">
        <v>157.04</v>
      </c>
      <c r="AB3686" s="11">
        <v>100.26</v>
      </c>
      <c r="AC3686" s="11">
        <v>0.94</v>
      </c>
      <c r="AD3686" s="11">
        <v>5</v>
      </c>
    </row>
    <row r="3687" spans="1:30" x14ac:dyDescent="0.25">
      <c r="A3687" s="1">
        <v>2019</v>
      </c>
      <c r="B3687" s="1">
        <v>6</v>
      </c>
      <c r="C3687" s="1">
        <v>3</v>
      </c>
      <c r="D3687" s="3">
        <v>0.41666666666666669</v>
      </c>
      <c r="E3687" s="5">
        <v>3683</v>
      </c>
      <c r="G3687" s="15">
        <v>22.1</v>
      </c>
      <c r="H3687" s="15">
        <v>21</v>
      </c>
      <c r="I3687" s="15">
        <v>21.9</v>
      </c>
      <c r="J3687" s="15">
        <v>20.2</v>
      </c>
      <c r="K3687" s="15">
        <v>20.2</v>
      </c>
      <c r="L3687" s="15">
        <v>21.4</v>
      </c>
      <c r="N3687" s="88">
        <v>13.6</v>
      </c>
      <c r="O3687" s="104">
        <v>15</v>
      </c>
      <c r="Q3687" s="11">
        <v>16.7</v>
      </c>
      <c r="R3687" s="11">
        <v>15.8</v>
      </c>
      <c r="S3687" s="11">
        <v>22.7</v>
      </c>
      <c r="T3687" s="11">
        <v>20.9</v>
      </c>
      <c r="U3687" s="11">
        <v>20.9</v>
      </c>
      <c r="V3687" s="11">
        <v>18.2</v>
      </c>
      <c r="W3687" s="11">
        <v>19.100000000000001</v>
      </c>
      <c r="X3687" s="11">
        <v>17.5</v>
      </c>
      <c r="Y3687" s="78"/>
      <c r="Z3687" s="11">
        <v>63.74</v>
      </c>
      <c r="AA3687" s="11">
        <v>157.04</v>
      </c>
      <c r="AB3687" s="11">
        <v>100.26</v>
      </c>
      <c r="AC3687" s="11">
        <v>0.94</v>
      </c>
      <c r="AD3687" s="11">
        <v>5</v>
      </c>
    </row>
    <row r="3688" spans="1:30" x14ac:dyDescent="0.25">
      <c r="A3688" s="1">
        <v>2019</v>
      </c>
      <c r="B3688" s="1">
        <v>6</v>
      </c>
      <c r="C3688" s="1">
        <v>3</v>
      </c>
      <c r="D3688" s="3">
        <v>0.45833333333333331</v>
      </c>
      <c r="E3688" s="5">
        <v>3684</v>
      </c>
      <c r="G3688" s="15">
        <v>22.8</v>
      </c>
      <c r="H3688" s="15">
        <v>22</v>
      </c>
      <c r="I3688" s="15">
        <v>22.6</v>
      </c>
      <c r="J3688" s="15">
        <v>21.5</v>
      </c>
      <c r="K3688" s="15">
        <v>21</v>
      </c>
      <c r="L3688" s="15">
        <v>22.6</v>
      </c>
      <c r="N3688" s="88">
        <v>13.6</v>
      </c>
      <c r="O3688" s="104">
        <v>15</v>
      </c>
      <c r="Q3688" s="11">
        <v>16.7</v>
      </c>
      <c r="R3688" s="11">
        <v>15.8</v>
      </c>
      <c r="S3688" s="11">
        <v>22.7</v>
      </c>
      <c r="T3688" s="11">
        <v>20.9</v>
      </c>
      <c r="U3688" s="11">
        <v>20.9</v>
      </c>
      <c r="V3688" s="11">
        <v>18.2</v>
      </c>
      <c r="W3688" s="11">
        <v>19.100000000000001</v>
      </c>
      <c r="X3688" s="11">
        <v>17.5</v>
      </c>
      <c r="Y3688" s="78"/>
      <c r="Z3688" s="11">
        <v>63.74</v>
      </c>
      <c r="AA3688" s="11">
        <v>157.04</v>
      </c>
      <c r="AB3688" s="11">
        <v>100.26</v>
      </c>
      <c r="AC3688" s="11">
        <v>0.94</v>
      </c>
      <c r="AD3688" s="11">
        <v>5</v>
      </c>
    </row>
    <row r="3689" spans="1:30" x14ac:dyDescent="0.25">
      <c r="A3689" s="1">
        <v>2019</v>
      </c>
      <c r="B3689" s="1">
        <v>6</v>
      </c>
      <c r="C3689" s="1">
        <v>3</v>
      </c>
      <c r="D3689" s="3">
        <v>0.5</v>
      </c>
      <c r="E3689" s="5">
        <v>3685</v>
      </c>
      <c r="G3689" s="15">
        <v>23.7</v>
      </c>
      <c r="H3689" s="15">
        <v>22.8</v>
      </c>
      <c r="I3689" s="15">
        <v>24.4</v>
      </c>
      <c r="J3689" s="15">
        <v>22.7</v>
      </c>
      <c r="K3689" s="15">
        <v>22</v>
      </c>
      <c r="L3689" s="15">
        <v>23.6</v>
      </c>
      <c r="N3689" s="88">
        <v>17</v>
      </c>
      <c r="O3689" s="104">
        <v>15</v>
      </c>
      <c r="Q3689" s="11">
        <v>16.7</v>
      </c>
      <c r="R3689" s="11">
        <v>15.8</v>
      </c>
      <c r="S3689" s="11">
        <v>22.7</v>
      </c>
      <c r="T3689" s="11">
        <v>20.9</v>
      </c>
      <c r="U3689" s="11">
        <v>20.9</v>
      </c>
      <c r="V3689" s="11">
        <v>18.2</v>
      </c>
      <c r="W3689" s="11">
        <v>19.100000000000001</v>
      </c>
      <c r="X3689" s="11">
        <v>17.5</v>
      </c>
      <c r="Y3689" s="78"/>
      <c r="Z3689" s="11">
        <v>63.74</v>
      </c>
      <c r="AA3689" s="11">
        <v>157.04</v>
      </c>
      <c r="AB3689" s="11">
        <v>100.26</v>
      </c>
      <c r="AC3689" s="11">
        <v>0.94</v>
      </c>
      <c r="AD3689" s="11">
        <v>5</v>
      </c>
    </row>
    <row r="3690" spans="1:30" x14ac:dyDescent="0.25">
      <c r="A3690" s="1">
        <v>2019</v>
      </c>
      <c r="B3690" s="1">
        <v>6</v>
      </c>
      <c r="C3690" s="1">
        <v>3</v>
      </c>
      <c r="D3690" s="3">
        <v>0.54166666666666663</v>
      </c>
      <c r="E3690" s="5">
        <v>3686</v>
      </c>
      <c r="G3690" s="15">
        <v>24.6</v>
      </c>
      <c r="H3690" s="15">
        <v>23.7</v>
      </c>
      <c r="I3690" s="15">
        <v>25</v>
      </c>
      <c r="J3690" s="15">
        <v>24</v>
      </c>
      <c r="K3690" s="15">
        <v>22.6</v>
      </c>
      <c r="L3690" s="15">
        <v>24.3</v>
      </c>
      <c r="N3690" s="88">
        <v>17</v>
      </c>
      <c r="O3690" s="104">
        <v>15</v>
      </c>
      <c r="Q3690" s="11">
        <v>16.7</v>
      </c>
      <c r="R3690" s="11">
        <v>15.8</v>
      </c>
      <c r="S3690" s="11">
        <v>22.7</v>
      </c>
      <c r="T3690" s="11">
        <v>20.9</v>
      </c>
      <c r="U3690" s="11">
        <v>20.9</v>
      </c>
      <c r="V3690" s="11">
        <v>18.2</v>
      </c>
      <c r="W3690" s="11">
        <v>19.100000000000001</v>
      </c>
      <c r="X3690" s="11">
        <v>17.5</v>
      </c>
      <c r="Y3690" s="78"/>
      <c r="Z3690" s="11">
        <v>63.74</v>
      </c>
      <c r="AA3690" s="11">
        <v>157.04</v>
      </c>
      <c r="AB3690" s="11">
        <v>100.26</v>
      </c>
      <c r="AC3690" s="11">
        <v>0.94</v>
      </c>
      <c r="AD3690" s="11">
        <v>5</v>
      </c>
    </row>
    <row r="3691" spans="1:30" x14ac:dyDescent="0.25">
      <c r="A3691" s="1">
        <v>2019</v>
      </c>
      <c r="B3691" s="1">
        <v>6</v>
      </c>
      <c r="C3691" s="1">
        <v>3</v>
      </c>
      <c r="D3691" s="3">
        <v>0.58333333333333337</v>
      </c>
      <c r="E3691" s="5">
        <v>3687</v>
      </c>
      <c r="G3691" s="15">
        <v>25.1</v>
      </c>
      <c r="H3691" s="15">
        <v>24</v>
      </c>
      <c r="I3691" s="15">
        <v>25.7</v>
      </c>
      <c r="J3691" s="15">
        <v>24.3</v>
      </c>
      <c r="K3691" s="15">
        <v>23</v>
      </c>
      <c r="L3691" s="15">
        <v>24.7</v>
      </c>
      <c r="N3691" s="88">
        <v>17</v>
      </c>
      <c r="O3691" s="104">
        <v>15</v>
      </c>
      <c r="Q3691" s="11">
        <v>16.7</v>
      </c>
      <c r="R3691" s="11">
        <v>15.8</v>
      </c>
      <c r="S3691" s="11">
        <v>22.7</v>
      </c>
      <c r="T3691" s="11">
        <v>20.9</v>
      </c>
      <c r="U3691" s="11">
        <v>20.9</v>
      </c>
      <c r="V3691" s="11">
        <v>18.2</v>
      </c>
      <c r="W3691" s="11">
        <v>19.100000000000001</v>
      </c>
      <c r="X3691" s="11">
        <v>17.5</v>
      </c>
      <c r="Y3691" s="78"/>
      <c r="Z3691" s="11">
        <v>63.74</v>
      </c>
      <c r="AA3691" s="11">
        <v>157.04</v>
      </c>
      <c r="AB3691" s="11">
        <v>100.26</v>
      </c>
      <c r="AC3691" s="11">
        <v>0.94</v>
      </c>
      <c r="AD3691" s="11">
        <v>5</v>
      </c>
    </row>
    <row r="3692" spans="1:30" x14ac:dyDescent="0.25">
      <c r="A3692" s="1">
        <v>2019</v>
      </c>
      <c r="B3692" s="1">
        <v>6</v>
      </c>
      <c r="C3692" s="1">
        <v>3</v>
      </c>
      <c r="D3692" s="3">
        <v>0.625</v>
      </c>
      <c r="E3692" s="5">
        <v>3688</v>
      </c>
      <c r="G3692" s="15">
        <v>25.5</v>
      </c>
      <c r="H3692" s="15">
        <v>24.5</v>
      </c>
      <c r="I3692" s="15">
        <v>25.3</v>
      </c>
      <c r="J3692" s="15">
        <v>24.4</v>
      </c>
      <c r="K3692" s="15">
        <v>23.1</v>
      </c>
      <c r="L3692" s="15">
        <v>25.1</v>
      </c>
      <c r="N3692" s="88">
        <v>17</v>
      </c>
      <c r="O3692" s="104">
        <v>15</v>
      </c>
      <c r="Q3692" s="11">
        <v>16.7</v>
      </c>
      <c r="R3692" s="11">
        <v>15.8</v>
      </c>
      <c r="S3692" s="11">
        <v>22.7</v>
      </c>
      <c r="T3692" s="11">
        <v>20.9</v>
      </c>
      <c r="U3692" s="11">
        <v>20.9</v>
      </c>
      <c r="V3692" s="11">
        <v>18.2</v>
      </c>
      <c r="W3692" s="11">
        <v>19.100000000000001</v>
      </c>
      <c r="X3692" s="11">
        <v>17.5</v>
      </c>
      <c r="Y3692" s="78"/>
      <c r="Z3692" s="11">
        <v>63.74</v>
      </c>
      <c r="AA3692" s="11">
        <v>157.04</v>
      </c>
      <c r="AB3692" s="11">
        <v>100.26</v>
      </c>
      <c r="AC3692" s="11">
        <v>0.94</v>
      </c>
      <c r="AD3692" s="11">
        <v>5</v>
      </c>
    </row>
    <row r="3693" spans="1:30" x14ac:dyDescent="0.25">
      <c r="A3693" s="1">
        <v>2019</v>
      </c>
      <c r="B3693" s="1">
        <v>6</v>
      </c>
      <c r="C3693" s="1">
        <v>3</v>
      </c>
      <c r="D3693" s="3">
        <v>0.66666666666666663</v>
      </c>
      <c r="E3693" s="5">
        <v>3689</v>
      </c>
      <c r="G3693" s="15">
        <v>25.6</v>
      </c>
      <c r="H3693" s="15">
        <v>23.9</v>
      </c>
      <c r="I3693" s="15">
        <v>25.4</v>
      </c>
      <c r="J3693" s="15">
        <v>24.2</v>
      </c>
      <c r="K3693" s="15">
        <v>23.2</v>
      </c>
      <c r="L3693" s="15">
        <v>24.3</v>
      </c>
      <c r="N3693" s="88">
        <v>17</v>
      </c>
      <c r="O3693" s="104">
        <v>15</v>
      </c>
      <c r="Q3693" s="11">
        <v>16.7</v>
      </c>
      <c r="R3693" s="11">
        <v>15.8</v>
      </c>
      <c r="S3693" s="11">
        <v>22.7</v>
      </c>
      <c r="T3693" s="11">
        <v>20.9</v>
      </c>
      <c r="U3693" s="11">
        <v>20.9</v>
      </c>
      <c r="V3693" s="11">
        <v>18.2</v>
      </c>
      <c r="W3693" s="11">
        <v>19.100000000000001</v>
      </c>
      <c r="X3693" s="11">
        <v>17.5</v>
      </c>
      <c r="Y3693" s="78"/>
      <c r="Z3693" s="11">
        <v>63.74</v>
      </c>
      <c r="AA3693" s="11">
        <v>157.04</v>
      </c>
      <c r="AB3693" s="11">
        <v>100.26</v>
      </c>
      <c r="AC3693" s="11">
        <v>0.94</v>
      </c>
      <c r="AD3693" s="11">
        <v>5</v>
      </c>
    </row>
    <row r="3694" spans="1:30" x14ac:dyDescent="0.25">
      <c r="A3694" s="1">
        <v>2019</v>
      </c>
      <c r="B3694" s="1">
        <v>6</v>
      </c>
      <c r="C3694" s="1">
        <v>3</v>
      </c>
      <c r="D3694" s="3">
        <v>0.70833333333333337</v>
      </c>
      <c r="E3694" s="5">
        <v>3690</v>
      </c>
      <c r="G3694" s="15">
        <v>25.1</v>
      </c>
      <c r="H3694" s="15">
        <v>23.5</v>
      </c>
      <c r="I3694" s="15">
        <v>25</v>
      </c>
      <c r="J3694" s="15">
        <v>23.9</v>
      </c>
      <c r="K3694" s="15">
        <v>22.5</v>
      </c>
      <c r="L3694" s="15">
        <v>23.5</v>
      </c>
      <c r="N3694" s="88">
        <v>17</v>
      </c>
      <c r="O3694" s="104">
        <v>15</v>
      </c>
      <c r="Q3694" s="11">
        <v>16.7</v>
      </c>
      <c r="R3694" s="11">
        <v>15.8</v>
      </c>
      <c r="S3694" s="11">
        <v>22.7</v>
      </c>
      <c r="T3694" s="11">
        <v>20.9</v>
      </c>
      <c r="U3694" s="11">
        <v>20.9</v>
      </c>
      <c r="V3694" s="11">
        <v>18.2</v>
      </c>
      <c r="W3694" s="11">
        <v>19.100000000000001</v>
      </c>
      <c r="X3694" s="11">
        <v>17.5</v>
      </c>
      <c r="Y3694" s="78"/>
      <c r="Z3694" s="11">
        <v>63.74</v>
      </c>
      <c r="AA3694" s="11">
        <v>157.04</v>
      </c>
      <c r="AB3694" s="11">
        <v>100.26</v>
      </c>
      <c r="AC3694" s="11">
        <v>0.94</v>
      </c>
      <c r="AD3694" s="11">
        <v>5</v>
      </c>
    </row>
    <row r="3695" spans="1:30" x14ac:dyDescent="0.25">
      <c r="A3695" s="1">
        <v>2019</v>
      </c>
      <c r="B3695" s="1">
        <v>6</v>
      </c>
      <c r="C3695" s="1">
        <v>3</v>
      </c>
      <c r="D3695" s="3">
        <v>0.75</v>
      </c>
      <c r="E3695" s="5">
        <v>3691</v>
      </c>
      <c r="G3695" s="15">
        <v>23.4</v>
      </c>
      <c r="H3695" s="15">
        <v>22.4</v>
      </c>
      <c r="I3695" s="15">
        <v>23.2</v>
      </c>
      <c r="J3695" s="15">
        <v>22.3</v>
      </c>
      <c r="K3695" s="15">
        <v>21.1</v>
      </c>
      <c r="L3695" s="15">
        <v>22.4</v>
      </c>
      <c r="N3695" s="88">
        <v>17</v>
      </c>
      <c r="O3695" s="104">
        <v>15</v>
      </c>
      <c r="Q3695" s="11">
        <v>16.7</v>
      </c>
      <c r="R3695" s="11">
        <v>15.8</v>
      </c>
      <c r="S3695" s="11">
        <v>22.7</v>
      </c>
      <c r="T3695" s="11">
        <v>20.9</v>
      </c>
      <c r="U3695" s="11">
        <v>20.9</v>
      </c>
      <c r="V3695" s="11">
        <v>18.2</v>
      </c>
      <c r="W3695" s="11">
        <v>19.100000000000001</v>
      </c>
      <c r="X3695" s="11">
        <v>17.5</v>
      </c>
      <c r="Y3695" s="78"/>
      <c r="Z3695" s="11">
        <v>63.74</v>
      </c>
      <c r="AA3695" s="11">
        <v>157.04</v>
      </c>
      <c r="AB3695" s="11">
        <v>100.26</v>
      </c>
      <c r="AC3695" s="11">
        <v>0.94</v>
      </c>
      <c r="AD3695" s="11">
        <v>5</v>
      </c>
    </row>
    <row r="3696" spans="1:30" x14ac:dyDescent="0.25">
      <c r="A3696" s="1">
        <v>2019</v>
      </c>
      <c r="B3696" s="1">
        <v>6</v>
      </c>
      <c r="C3696" s="1">
        <v>3</v>
      </c>
      <c r="D3696" s="3">
        <v>0.79166666666666663</v>
      </c>
      <c r="E3696" s="5">
        <v>3692</v>
      </c>
      <c r="G3696" s="15">
        <v>18.100000000000001</v>
      </c>
      <c r="H3696" s="15">
        <v>18.5</v>
      </c>
      <c r="I3696" s="15">
        <v>22.3</v>
      </c>
      <c r="J3696" s="15">
        <v>19.600000000000001</v>
      </c>
      <c r="K3696" s="15">
        <v>18.3</v>
      </c>
      <c r="L3696" s="15">
        <v>20.100000000000001</v>
      </c>
      <c r="N3696" s="88">
        <v>17</v>
      </c>
      <c r="O3696" s="104">
        <v>15</v>
      </c>
      <c r="Q3696" s="11">
        <v>16.7</v>
      </c>
      <c r="R3696" s="11">
        <v>15.8</v>
      </c>
      <c r="S3696" s="11">
        <v>22.7</v>
      </c>
      <c r="T3696" s="11">
        <v>20.9</v>
      </c>
      <c r="U3696" s="11">
        <v>20.9</v>
      </c>
      <c r="V3696" s="11">
        <v>18.2</v>
      </c>
      <c r="W3696" s="11">
        <v>19.100000000000001</v>
      </c>
      <c r="X3696" s="11">
        <v>17.5</v>
      </c>
      <c r="Y3696" s="78"/>
      <c r="Z3696" s="11">
        <v>63.74</v>
      </c>
      <c r="AA3696" s="11">
        <v>157.04</v>
      </c>
      <c r="AB3696" s="11">
        <v>100.26</v>
      </c>
      <c r="AC3696" s="11">
        <v>0.94</v>
      </c>
      <c r="AD3696" s="11">
        <v>5</v>
      </c>
    </row>
    <row r="3697" spans="1:30" x14ac:dyDescent="0.25">
      <c r="A3697" s="1">
        <v>2019</v>
      </c>
      <c r="B3697" s="1">
        <v>6</v>
      </c>
      <c r="C3697" s="1">
        <v>3</v>
      </c>
      <c r="D3697" s="3">
        <v>0.83333333333333337</v>
      </c>
      <c r="E3697" s="5">
        <v>3693</v>
      </c>
      <c r="G3697" s="15">
        <v>15.7</v>
      </c>
      <c r="H3697" s="15">
        <v>15.7</v>
      </c>
      <c r="I3697" s="15">
        <v>21.1</v>
      </c>
      <c r="J3697" s="15">
        <v>18.100000000000001</v>
      </c>
      <c r="K3697" s="15">
        <v>16.600000000000001</v>
      </c>
      <c r="L3697" s="15">
        <v>18.2</v>
      </c>
      <c r="N3697" s="88">
        <v>17</v>
      </c>
      <c r="O3697" s="104">
        <v>15</v>
      </c>
      <c r="Q3697" s="11">
        <v>16.7</v>
      </c>
      <c r="R3697" s="11">
        <v>15.8</v>
      </c>
      <c r="S3697" s="11">
        <v>22.7</v>
      </c>
      <c r="T3697" s="11">
        <v>20.9</v>
      </c>
      <c r="U3697" s="11">
        <v>20.9</v>
      </c>
      <c r="V3697" s="11">
        <v>18.2</v>
      </c>
      <c r="W3697" s="11">
        <v>19.100000000000001</v>
      </c>
      <c r="X3697" s="11">
        <v>17.5</v>
      </c>
      <c r="Y3697" s="78"/>
      <c r="Z3697" s="11">
        <v>63.74</v>
      </c>
      <c r="AA3697" s="11">
        <v>157.04</v>
      </c>
      <c r="AB3697" s="11">
        <v>100.26</v>
      </c>
      <c r="AC3697" s="11">
        <v>0.94</v>
      </c>
      <c r="AD3697" s="11">
        <v>5</v>
      </c>
    </row>
    <row r="3698" spans="1:30" x14ac:dyDescent="0.25">
      <c r="A3698" s="1">
        <v>2019</v>
      </c>
      <c r="B3698" s="1">
        <v>6</v>
      </c>
      <c r="C3698" s="1">
        <v>3</v>
      </c>
      <c r="D3698" s="3">
        <v>0.875</v>
      </c>
      <c r="E3698" s="5">
        <v>3694</v>
      </c>
      <c r="G3698" s="15">
        <v>13.3</v>
      </c>
      <c r="H3698" s="15">
        <v>14.7</v>
      </c>
      <c r="I3698" s="15">
        <v>20.100000000000001</v>
      </c>
      <c r="J3698" s="15">
        <v>17</v>
      </c>
      <c r="K3698" s="15">
        <v>15.5</v>
      </c>
      <c r="L3698" s="15">
        <v>17</v>
      </c>
      <c r="N3698" s="88">
        <v>17</v>
      </c>
      <c r="O3698" s="104">
        <v>15</v>
      </c>
      <c r="Q3698" s="11">
        <v>16.7</v>
      </c>
      <c r="R3698" s="11">
        <v>15.8</v>
      </c>
      <c r="S3698" s="11">
        <v>22.7</v>
      </c>
      <c r="T3698" s="11">
        <v>20.9</v>
      </c>
      <c r="U3698" s="11">
        <v>20.9</v>
      </c>
      <c r="V3698" s="11">
        <v>18.2</v>
      </c>
      <c r="W3698" s="11">
        <v>19.100000000000001</v>
      </c>
      <c r="X3698" s="11">
        <v>17.5</v>
      </c>
      <c r="Y3698" s="78"/>
      <c r="Z3698" s="11">
        <v>63.74</v>
      </c>
      <c r="AA3698" s="11">
        <v>157.04</v>
      </c>
      <c r="AB3698" s="11">
        <v>100.26</v>
      </c>
      <c r="AC3698" s="11">
        <v>0.94</v>
      </c>
      <c r="AD3698" s="11">
        <v>5</v>
      </c>
    </row>
    <row r="3699" spans="1:30" x14ac:dyDescent="0.25">
      <c r="A3699" s="1">
        <v>2019</v>
      </c>
      <c r="B3699" s="1">
        <v>6</v>
      </c>
      <c r="C3699" s="1">
        <v>3</v>
      </c>
      <c r="D3699" s="3">
        <v>0.91666666666666663</v>
      </c>
      <c r="E3699" s="5">
        <v>3695</v>
      </c>
      <c r="G3699" s="15">
        <v>12.5</v>
      </c>
      <c r="H3699" s="15">
        <v>12.7</v>
      </c>
      <c r="I3699" s="15">
        <v>19.5</v>
      </c>
      <c r="J3699" s="15">
        <v>15.5</v>
      </c>
      <c r="K3699" s="15">
        <v>16.100000000000001</v>
      </c>
      <c r="L3699" s="15">
        <v>15.9</v>
      </c>
      <c r="N3699" s="88">
        <v>17</v>
      </c>
      <c r="O3699" s="104">
        <v>15</v>
      </c>
      <c r="Q3699" s="11">
        <v>16.7</v>
      </c>
      <c r="R3699" s="11">
        <v>15.8</v>
      </c>
      <c r="S3699" s="11">
        <v>22.7</v>
      </c>
      <c r="T3699" s="11">
        <v>20.9</v>
      </c>
      <c r="U3699" s="11">
        <v>20.9</v>
      </c>
      <c r="V3699" s="11">
        <v>18.2</v>
      </c>
      <c r="W3699" s="11">
        <v>19.100000000000001</v>
      </c>
      <c r="X3699" s="11">
        <v>17.5</v>
      </c>
      <c r="Y3699" s="78"/>
      <c r="Z3699" s="11">
        <v>63.74</v>
      </c>
      <c r="AA3699" s="11">
        <v>157.04</v>
      </c>
      <c r="AB3699" s="11">
        <v>100.26</v>
      </c>
      <c r="AC3699" s="11">
        <v>0.94</v>
      </c>
      <c r="AD3699" s="11">
        <v>5</v>
      </c>
    </row>
    <row r="3700" spans="1:30" x14ac:dyDescent="0.25">
      <c r="A3700" s="1">
        <v>2019</v>
      </c>
      <c r="B3700" s="1">
        <v>6</v>
      </c>
      <c r="C3700" s="1">
        <v>3</v>
      </c>
      <c r="D3700" s="3">
        <v>0.95833333333333337</v>
      </c>
      <c r="E3700" s="5">
        <v>3696</v>
      </c>
      <c r="G3700" s="15">
        <v>12.3</v>
      </c>
      <c r="H3700" s="15">
        <v>12.8</v>
      </c>
      <c r="I3700" s="15">
        <v>18.600000000000001</v>
      </c>
      <c r="J3700" s="15">
        <v>14.9</v>
      </c>
      <c r="K3700" s="15">
        <v>14.9</v>
      </c>
      <c r="L3700" s="15">
        <v>15</v>
      </c>
      <c r="N3700" s="88">
        <v>17</v>
      </c>
      <c r="O3700" s="104">
        <v>15</v>
      </c>
      <c r="Q3700" s="11">
        <v>16.7</v>
      </c>
      <c r="R3700" s="11">
        <v>15.8</v>
      </c>
      <c r="S3700" s="11">
        <v>22.7</v>
      </c>
      <c r="T3700" s="11">
        <v>20.9</v>
      </c>
      <c r="U3700" s="11">
        <v>20.9</v>
      </c>
      <c r="V3700" s="11">
        <v>18.2</v>
      </c>
      <c r="W3700" s="11">
        <v>19.100000000000001</v>
      </c>
      <c r="X3700" s="11">
        <v>17.5</v>
      </c>
      <c r="Y3700" s="78"/>
      <c r="Z3700" s="11">
        <v>63.74</v>
      </c>
      <c r="AA3700" s="11">
        <v>157.04</v>
      </c>
      <c r="AB3700" s="11">
        <v>100.26</v>
      </c>
      <c r="AC3700" s="11">
        <v>0.94</v>
      </c>
      <c r="AD3700" s="11">
        <v>5</v>
      </c>
    </row>
    <row r="3701" spans="1:30" x14ac:dyDescent="0.25">
      <c r="A3701" s="1">
        <v>2019</v>
      </c>
      <c r="B3701" s="1">
        <v>6</v>
      </c>
      <c r="C3701" s="1">
        <v>4</v>
      </c>
      <c r="D3701" s="3">
        <v>0</v>
      </c>
      <c r="E3701" s="5">
        <v>3697</v>
      </c>
      <c r="G3701" s="15">
        <v>11.8</v>
      </c>
      <c r="H3701" s="15">
        <v>10.7</v>
      </c>
      <c r="I3701" s="15">
        <v>18.2</v>
      </c>
      <c r="J3701" s="15">
        <v>14.6</v>
      </c>
      <c r="K3701" s="15">
        <v>15.4</v>
      </c>
      <c r="L3701" s="15">
        <v>14.3</v>
      </c>
      <c r="N3701" s="88">
        <v>14.4</v>
      </c>
      <c r="O3701" s="104">
        <v>16.7</v>
      </c>
      <c r="Q3701" s="11">
        <v>18.100000000000001</v>
      </c>
      <c r="R3701" s="11">
        <v>17.899999999999999</v>
      </c>
      <c r="S3701" s="11">
        <v>22.2</v>
      </c>
      <c r="T3701" s="11">
        <v>21.7</v>
      </c>
      <c r="U3701" s="11">
        <v>21.9</v>
      </c>
      <c r="V3701" s="11">
        <v>18.8</v>
      </c>
      <c r="W3701" s="11">
        <v>20.8</v>
      </c>
      <c r="X3701" s="11">
        <v>18.899999999999999</v>
      </c>
      <c r="Y3701" s="78"/>
      <c r="Z3701" s="11">
        <v>64.42</v>
      </c>
      <c r="AA3701" s="11">
        <v>153.97999999999999</v>
      </c>
      <c r="AB3701" s="11">
        <v>98.65</v>
      </c>
      <c r="AC3701" s="11">
        <v>0.86</v>
      </c>
      <c r="AD3701" s="11">
        <v>5.42</v>
      </c>
    </row>
    <row r="3702" spans="1:30" x14ac:dyDescent="0.25">
      <c r="A3702" s="1">
        <v>2019</v>
      </c>
      <c r="B3702" s="1">
        <v>6</v>
      </c>
      <c r="C3702" s="1">
        <v>4</v>
      </c>
      <c r="D3702" s="3">
        <v>4.1666666666666664E-2</v>
      </c>
      <c r="E3702" s="5">
        <v>3698</v>
      </c>
      <c r="G3702" s="15">
        <v>10.8</v>
      </c>
      <c r="H3702" s="15">
        <v>10.6</v>
      </c>
      <c r="I3702" s="15">
        <v>17.2</v>
      </c>
      <c r="J3702" s="15">
        <v>14.3</v>
      </c>
      <c r="K3702" s="15">
        <v>14.8</v>
      </c>
      <c r="L3702" s="15">
        <v>14</v>
      </c>
      <c r="N3702" s="88">
        <v>14.4</v>
      </c>
      <c r="O3702" s="104">
        <v>16.7</v>
      </c>
      <c r="Q3702" s="11">
        <v>18.100000000000001</v>
      </c>
      <c r="R3702" s="11">
        <v>17.899999999999999</v>
      </c>
      <c r="S3702" s="11">
        <v>22.2</v>
      </c>
      <c r="T3702" s="11">
        <v>21.7</v>
      </c>
      <c r="U3702" s="11">
        <v>21.9</v>
      </c>
      <c r="V3702" s="11">
        <v>18.8</v>
      </c>
      <c r="W3702" s="11">
        <v>20.8</v>
      </c>
      <c r="X3702" s="11">
        <v>18.899999999999999</v>
      </c>
      <c r="Y3702" s="78"/>
      <c r="Z3702" s="11">
        <v>64.42</v>
      </c>
      <c r="AA3702" s="11">
        <v>153.97999999999999</v>
      </c>
      <c r="AB3702" s="11">
        <v>98.65</v>
      </c>
      <c r="AC3702" s="11">
        <v>0.86</v>
      </c>
      <c r="AD3702" s="11">
        <v>5.42</v>
      </c>
    </row>
    <row r="3703" spans="1:30" x14ac:dyDescent="0.25">
      <c r="A3703" s="1">
        <v>2019</v>
      </c>
      <c r="B3703" s="1">
        <v>6</v>
      </c>
      <c r="C3703" s="1">
        <v>4</v>
      </c>
      <c r="D3703" s="3">
        <v>8.3333333333333329E-2</v>
      </c>
      <c r="E3703" s="5">
        <v>3699</v>
      </c>
      <c r="G3703" s="15">
        <v>10.4</v>
      </c>
      <c r="H3703" s="15">
        <v>10.8</v>
      </c>
      <c r="I3703" s="15">
        <v>16.8</v>
      </c>
      <c r="J3703" s="15">
        <v>13.7</v>
      </c>
      <c r="K3703" s="15">
        <v>15</v>
      </c>
      <c r="L3703" s="15">
        <v>12.8</v>
      </c>
      <c r="N3703" s="88">
        <v>14.4</v>
      </c>
      <c r="O3703" s="104">
        <v>16.7</v>
      </c>
      <c r="Q3703" s="11">
        <v>18.100000000000001</v>
      </c>
      <c r="R3703" s="11">
        <v>17.899999999999999</v>
      </c>
      <c r="S3703" s="11">
        <v>22.2</v>
      </c>
      <c r="T3703" s="11">
        <v>21.7</v>
      </c>
      <c r="U3703" s="11">
        <v>21.9</v>
      </c>
      <c r="V3703" s="11">
        <v>18.8</v>
      </c>
      <c r="W3703" s="11">
        <v>20.8</v>
      </c>
      <c r="X3703" s="11">
        <v>18.899999999999999</v>
      </c>
      <c r="Y3703" s="78"/>
      <c r="Z3703" s="11">
        <v>64.42</v>
      </c>
      <c r="AA3703" s="11">
        <v>153.97999999999999</v>
      </c>
      <c r="AB3703" s="11">
        <v>98.65</v>
      </c>
      <c r="AC3703" s="11">
        <v>0.86</v>
      </c>
      <c r="AD3703" s="11">
        <v>5.42</v>
      </c>
    </row>
    <row r="3704" spans="1:30" x14ac:dyDescent="0.25">
      <c r="A3704" s="1">
        <v>2019</v>
      </c>
      <c r="B3704" s="1">
        <v>6</v>
      </c>
      <c r="C3704" s="1">
        <v>4</v>
      </c>
      <c r="D3704" s="3">
        <v>0.125</v>
      </c>
      <c r="E3704" s="5">
        <v>3700</v>
      </c>
      <c r="G3704" s="15">
        <v>11.3</v>
      </c>
      <c r="H3704" s="15">
        <v>12.7</v>
      </c>
      <c r="I3704" s="15">
        <v>16</v>
      </c>
      <c r="J3704" s="15">
        <v>13.8</v>
      </c>
      <c r="K3704" s="15">
        <v>15.5</v>
      </c>
      <c r="L3704" s="15">
        <v>13.6</v>
      </c>
      <c r="N3704" s="88">
        <v>14.4</v>
      </c>
      <c r="O3704" s="104">
        <v>16.7</v>
      </c>
      <c r="Q3704" s="11">
        <v>18.100000000000001</v>
      </c>
      <c r="R3704" s="11">
        <v>17.899999999999999</v>
      </c>
      <c r="S3704" s="11">
        <v>22.2</v>
      </c>
      <c r="T3704" s="11">
        <v>21.7</v>
      </c>
      <c r="U3704" s="11">
        <v>21.9</v>
      </c>
      <c r="V3704" s="11">
        <v>18.8</v>
      </c>
      <c r="W3704" s="11">
        <v>20.8</v>
      </c>
      <c r="X3704" s="11">
        <v>18.899999999999999</v>
      </c>
      <c r="Y3704" s="78"/>
      <c r="Z3704" s="11">
        <v>64.42</v>
      </c>
      <c r="AA3704" s="11">
        <v>153.97999999999999</v>
      </c>
      <c r="AB3704" s="11">
        <v>98.65</v>
      </c>
      <c r="AC3704" s="11">
        <v>0.86</v>
      </c>
      <c r="AD3704" s="11">
        <v>5.42</v>
      </c>
    </row>
    <row r="3705" spans="1:30" x14ac:dyDescent="0.25">
      <c r="A3705" s="1">
        <v>2019</v>
      </c>
      <c r="B3705" s="1">
        <v>6</v>
      </c>
      <c r="C3705" s="1">
        <v>4</v>
      </c>
      <c r="D3705" s="3">
        <v>0.16666666666666666</v>
      </c>
      <c r="E3705" s="5">
        <v>3701</v>
      </c>
      <c r="G3705" s="15">
        <v>16.2</v>
      </c>
      <c r="H3705" s="15">
        <v>15.1</v>
      </c>
      <c r="I3705" s="15">
        <v>17.7</v>
      </c>
      <c r="J3705" s="15">
        <v>16.399999999999999</v>
      </c>
      <c r="K3705" s="15">
        <v>17.100000000000001</v>
      </c>
      <c r="L3705" s="15">
        <v>15.6</v>
      </c>
      <c r="N3705" s="88">
        <v>14.4</v>
      </c>
      <c r="O3705" s="104">
        <v>16.7</v>
      </c>
      <c r="Q3705" s="11">
        <v>18.100000000000001</v>
      </c>
      <c r="R3705" s="11">
        <v>17.899999999999999</v>
      </c>
      <c r="S3705" s="11">
        <v>22.2</v>
      </c>
      <c r="T3705" s="11">
        <v>21.7</v>
      </c>
      <c r="U3705" s="11">
        <v>21.9</v>
      </c>
      <c r="V3705" s="11">
        <v>18.8</v>
      </c>
      <c r="W3705" s="11">
        <v>20.8</v>
      </c>
      <c r="X3705" s="11">
        <v>18.899999999999999</v>
      </c>
      <c r="Y3705" s="78"/>
      <c r="Z3705" s="11">
        <v>64.42</v>
      </c>
      <c r="AA3705" s="11">
        <v>153.97999999999999</v>
      </c>
      <c r="AB3705" s="11">
        <v>98.65</v>
      </c>
      <c r="AC3705" s="11">
        <v>0.86</v>
      </c>
      <c r="AD3705" s="11">
        <v>5.42</v>
      </c>
    </row>
    <row r="3706" spans="1:30" x14ac:dyDescent="0.25">
      <c r="A3706" s="1">
        <v>2019</v>
      </c>
      <c r="B3706" s="1">
        <v>6</v>
      </c>
      <c r="C3706" s="1">
        <v>4</v>
      </c>
      <c r="D3706" s="3">
        <v>0.20833333333333334</v>
      </c>
      <c r="E3706" s="5">
        <v>3702</v>
      </c>
      <c r="G3706" s="15">
        <v>17.899999999999999</v>
      </c>
      <c r="H3706" s="15">
        <v>17.3</v>
      </c>
      <c r="I3706" s="15">
        <v>19.100000000000001</v>
      </c>
      <c r="J3706" s="15">
        <v>18.899999999999999</v>
      </c>
      <c r="K3706" s="15">
        <v>18.600000000000001</v>
      </c>
      <c r="L3706" s="15">
        <v>17.399999999999999</v>
      </c>
      <c r="N3706" s="88">
        <v>14.4</v>
      </c>
      <c r="O3706" s="104">
        <v>16.7</v>
      </c>
      <c r="Q3706" s="11">
        <v>18.100000000000001</v>
      </c>
      <c r="R3706" s="11">
        <v>17.899999999999999</v>
      </c>
      <c r="S3706" s="11">
        <v>22.2</v>
      </c>
      <c r="T3706" s="11">
        <v>21.7</v>
      </c>
      <c r="U3706" s="11">
        <v>21.9</v>
      </c>
      <c r="V3706" s="11">
        <v>18.8</v>
      </c>
      <c r="W3706" s="11">
        <v>20.8</v>
      </c>
      <c r="X3706" s="11">
        <v>18.899999999999999</v>
      </c>
      <c r="Y3706" s="78"/>
      <c r="Z3706" s="11">
        <v>64.42</v>
      </c>
      <c r="AA3706" s="11">
        <v>153.97999999999999</v>
      </c>
      <c r="AB3706" s="11">
        <v>98.65</v>
      </c>
      <c r="AC3706" s="11">
        <v>0.86</v>
      </c>
      <c r="AD3706" s="11">
        <v>5.42</v>
      </c>
    </row>
    <row r="3707" spans="1:30" x14ac:dyDescent="0.25">
      <c r="A3707" s="1">
        <v>2019</v>
      </c>
      <c r="B3707" s="1">
        <v>6</v>
      </c>
      <c r="C3707" s="1">
        <v>4</v>
      </c>
      <c r="D3707" s="3">
        <v>0.25</v>
      </c>
      <c r="E3707" s="5">
        <v>3703</v>
      </c>
      <c r="G3707" s="15">
        <v>20.399999999999999</v>
      </c>
      <c r="H3707" s="15">
        <v>19.600000000000001</v>
      </c>
      <c r="I3707" s="15">
        <v>20.7</v>
      </c>
      <c r="J3707" s="15">
        <v>21.7</v>
      </c>
      <c r="K3707" s="15">
        <v>20.5</v>
      </c>
      <c r="L3707" s="15">
        <v>19.7</v>
      </c>
      <c r="N3707" s="88">
        <v>14.4</v>
      </c>
      <c r="O3707" s="104">
        <v>16.7</v>
      </c>
      <c r="Q3707" s="11">
        <v>18.100000000000001</v>
      </c>
      <c r="R3707" s="11">
        <v>17.899999999999999</v>
      </c>
      <c r="S3707" s="11">
        <v>22.2</v>
      </c>
      <c r="T3707" s="11">
        <v>21.7</v>
      </c>
      <c r="U3707" s="11">
        <v>21.9</v>
      </c>
      <c r="V3707" s="11">
        <v>18.8</v>
      </c>
      <c r="W3707" s="11">
        <v>20.8</v>
      </c>
      <c r="X3707" s="11">
        <v>18.899999999999999</v>
      </c>
      <c r="Y3707" s="78"/>
      <c r="Z3707" s="11">
        <v>64.42</v>
      </c>
      <c r="AA3707" s="11">
        <v>153.97999999999999</v>
      </c>
      <c r="AB3707" s="11">
        <v>98.65</v>
      </c>
      <c r="AC3707" s="11">
        <v>0.86</v>
      </c>
      <c r="AD3707" s="11">
        <v>5.42</v>
      </c>
    </row>
    <row r="3708" spans="1:30" x14ac:dyDescent="0.25">
      <c r="A3708" s="1">
        <v>2019</v>
      </c>
      <c r="B3708" s="1">
        <v>6</v>
      </c>
      <c r="C3708" s="1">
        <v>4</v>
      </c>
      <c r="D3708" s="3">
        <v>0.29166666666666669</v>
      </c>
      <c r="E3708" s="5">
        <v>3704</v>
      </c>
      <c r="G3708" s="15">
        <v>22.3</v>
      </c>
      <c r="H3708" s="15">
        <v>21.7</v>
      </c>
      <c r="I3708" s="15">
        <v>22.9</v>
      </c>
      <c r="J3708" s="15">
        <v>23.8</v>
      </c>
      <c r="K3708" s="15">
        <v>22.4</v>
      </c>
      <c r="L3708" s="15">
        <v>21.7</v>
      </c>
      <c r="N3708" s="88">
        <v>14.4</v>
      </c>
      <c r="O3708" s="104">
        <v>16.7</v>
      </c>
      <c r="Q3708" s="11">
        <v>18.100000000000001</v>
      </c>
      <c r="R3708" s="11">
        <v>17.899999999999999</v>
      </c>
      <c r="S3708" s="11">
        <v>22.2</v>
      </c>
      <c r="T3708" s="11">
        <v>21.7</v>
      </c>
      <c r="U3708" s="11">
        <v>21.9</v>
      </c>
      <c r="V3708" s="11">
        <v>18.8</v>
      </c>
      <c r="W3708" s="11">
        <v>20.8</v>
      </c>
      <c r="X3708" s="11">
        <v>18.899999999999999</v>
      </c>
      <c r="Y3708" s="78"/>
      <c r="Z3708" s="11">
        <v>64.42</v>
      </c>
      <c r="AA3708" s="11">
        <v>153.97999999999999</v>
      </c>
      <c r="AB3708" s="11">
        <v>98.65</v>
      </c>
      <c r="AC3708" s="11">
        <v>0.86</v>
      </c>
      <c r="AD3708" s="11">
        <v>5.42</v>
      </c>
    </row>
    <row r="3709" spans="1:30" x14ac:dyDescent="0.25">
      <c r="A3709" s="1">
        <v>2019</v>
      </c>
      <c r="B3709" s="1">
        <v>6</v>
      </c>
      <c r="C3709" s="1">
        <v>4</v>
      </c>
      <c r="D3709" s="3">
        <v>0.33333333333333331</v>
      </c>
      <c r="E3709" s="5">
        <v>3705</v>
      </c>
      <c r="G3709" s="15">
        <v>23.9</v>
      </c>
      <c r="H3709" s="15">
        <v>23.4</v>
      </c>
      <c r="I3709" s="15">
        <v>24.8</v>
      </c>
      <c r="J3709" s="15">
        <v>24.9</v>
      </c>
      <c r="K3709" s="15">
        <v>23.8</v>
      </c>
      <c r="L3709" s="15">
        <v>23.6</v>
      </c>
      <c r="N3709" s="88">
        <v>14.4</v>
      </c>
      <c r="O3709" s="104">
        <v>16.7</v>
      </c>
      <c r="Q3709" s="11">
        <v>18.100000000000001</v>
      </c>
      <c r="R3709" s="11">
        <v>17.899999999999999</v>
      </c>
      <c r="S3709" s="11">
        <v>22.2</v>
      </c>
      <c r="T3709" s="11">
        <v>21.7</v>
      </c>
      <c r="U3709" s="11">
        <v>21.9</v>
      </c>
      <c r="V3709" s="11">
        <v>18.8</v>
      </c>
      <c r="W3709" s="11">
        <v>20.8</v>
      </c>
      <c r="X3709" s="11">
        <v>18.899999999999999</v>
      </c>
      <c r="Y3709" s="78"/>
      <c r="Z3709" s="11">
        <v>64.42</v>
      </c>
      <c r="AA3709" s="11">
        <v>153.97999999999999</v>
      </c>
      <c r="AB3709" s="11">
        <v>98.65</v>
      </c>
      <c r="AC3709" s="11">
        <v>0.86</v>
      </c>
      <c r="AD3709" s="11">
        <v>5.42</v>
      </c>
    </row>
    <row r="3710" spans="1:30" x14ac:dyDescent="0.25">
      <c r="A3710" s="1">
        <v>2019</v>
      </c>
      <c r="B3710" s="1">
        <v>6</v>
      </c>
      <c r="C3710" s="1">
        <v>4</v>
      </c>
      <c r="D3710" s="3">
        <v>0.375</v>
      </c>
      <c r="E3710" s="5">
        <v>3706</v>
      </c>
      <c r="G3710" s="15">
        <v>25.3</v>
      </c>
      <c r="H3710" s="15">
        <v>24.4</v>
      </c>
      <c r="I3710" s="15">
        <v>21.8</v>
      </c>
      <c r="J3710" s="15">
        <v>26.1</v>
      </c>
      <c r="K3710" s="15">
        <v>24.9</v>
      </c>
      <c r="L3710" s="15">
        <v>24.5</v>
      </c>
      <c r="N3710" s="88">
        <v>14.4</v>
      </c>
      <c r="O3710" s="104">
        <v>16.7</v>
      </c>
      <c r="Q3710" s="11">
        <v>18.100000000000001</v>
      </c>
      <c r="R3710" s="11">
        <v>17.899999999999999</v>
      </c>
      <c r="S3710" s="11">
        <v>22.2</v>
      </c>
      <c r="T3710" s="11">
        <v>21.7</v>
      </c>
      <c r="U3710" s="11">
        <v>21.9</v>
      </c>
      <c r="V3710" s="11">
        <v>18.8</v>
      </c>
      <c r="W3710" s="11">
        <v>20.8</v>
      </c>
      <c r="X3710" s="11">
        <v>18.899999999999999</v>
      </c>
      <c r="Y3710" s="78"/>
      <c r="Z3710" s="11">
        <v>64.42</v>
      </c>
      <c r="AA3710" s="11">
        <v>153.97999999999999</v>
      </c>
      <c r="AB3710" s="11">
        <v>98.65</v>
      </c>
      <c r="AC3710" s="11">
        <v>0.86</v>
      </c>
      <c r="AD3710" s="11">
        <v>5.42</v>
      </c>
    </row>
    <row r="3711" spans="1:30" x14ac:dyDescent="0.25">
      <c r="A3711" s="1">
        <v>2019</v>
      </c>
      <c r="B3711" s="1">
        <v>6</v>
      </c>
      <c r="C3711" s="1">
        <v>4</v>
      </c>
      <c r="D3711" s="3">
        <v>0.41666666666666669</v>
      </c>
      <c r="E3711" s="5">
        <v>3707</v>
      </c>
      <c r="G3711" s="15">
        <v>26.6</v>
      </c>
      <c r="H3711" s="15">
        <v>25.2</v>
      </c>
      <c r="I3711" s="15">
        <v>23.9</v>
      </c>
      <c r="J3711" s="15">
        <v>26.8</v>
      </c>
      <c r="K3711" s="15">
        <v>25.6</v>
      </c>
      <c r="L3711" s="15">
        <v>25.3</v>
      </c>
      <c r="N3711" s="88">
        <v>14.4</v>
      </c>
      <c r="O3711" s="104">
        <v>16.7</v>
      </c>
      <c r="Q3711" s="11">
        <v>18.100000000000001</v>
      </c>
      <c r="R3711" s="11">
        <v>17.899999999999999</v>
      </c>
      <c r="S3711" s="11">
        <v>22.2</v>
      </c>
      <c r="T3711" s="11">
        <v>21.7</v>
      </c>
      <c r="U3711" s="11">
        <v>21.9</v>
      </c>
      <c r="V3711" s="11">
        <v>18.8</v>
      </c>
      <c r="W3711" s="11">
        <v>20.8</v>
      </c>
      <c r="X3711" s="11">
        <v>18.899999999999999</v>
      </c>
      <c r="Y3711" s="78"/>
      <c r="Z3711" s="11">
        <v>64.42</v>
      </c>
      <c r="AA3711" s="11">
        <v>153.97999999999999</v>
      </c>
      <c r="AB3711" s="11">
        <v>98.65</v>
      </c>
      <c r="AC3711" s="11">
        <v>0.86</v>
      </c>
      <c r="AD3711" s="11">
        <v>5.42</v>
      </c>
    </row>
    <row r="3712" spans="1:30" x14ac:dyDescent="0.25">
      <c r="A3712" s="1">
        <v>2019</v>
      </c>
      <c r="B3712" s="1">
        <v>6</v>
      </c>
      <c r="C3712" s="1">
        <v>4</v>
      </c>
      <c r="D3712" s="3">
        <v>0.45833333333333331</v>
      </c>
      <c r="E3712" s="5">
        <v>3708</v>
      </c>
      <c r="G3712" s="15">
        <v>27</v>
      </c>
      <c r="H3712" s="15">
        <v>26.1</v>
      </c>
      <c r="I3712" s="15">
        <v>23.9</v>
      </c>
      <c r="J3712" s="15">
        <v>27.3</v>
      </c>
      <c r="K3712" s="15">
        <v>25.4</v>
      </c>
      <c r="L3712" s="15">
        <v>26</v>
      </c>
      <c r="N3712" s="88">
        <v>14.4</v>
      </c>
      <c r="O3712" s="104">
        <v>16.7</v>
      </c>
      <c r="Q3712" s="11">
        <v>18.100000000000001</v>
      </c>
      <c r="R3712" s="11">
        <v>17.899999999999999</v>
      </c>
      <c r="S3712" s="11">
        <v>22.2</v>
      </c>
      <c r="T3712" s="11">
        <v>21.7</v>
      </c>
      <c r="U3712" s="11">
        <v>21.9</v>
      </c>
      <c r="V3712" s="11">
        <v>18.8</v>
      </c>
      <c r="W3712" s="11">
        <v>20.8</v>
      </c>
      <c r="X3712" s="11">
        <v>18.899999999999999</v>
      </c>
      <c r="Y3712" s="78"/>
      <c r="Z3712" s="11">
        <v>64.42</v>
      </c>
      <c r="AA3712" s="11">
        <v>153.97999999999999</v>
      </c>
      <c r="AB3712" s="11">
        <v>98.65</v>
      </c>
      <c r="AC3712" s="11">
        <v>0.86</v>
      </c>
      <c r="AD3712" s="11">
        <v>5.42</v>
      </c>
    </row>
    <row r="3713" spans="1:30" x14ac:dyDescent="0.25">
      <c r="A3713" s="1">
        <v>2019</v>
      </c>
      <c r="B3713" s="1">
        <v>6</v>
      </c>
      <c r="C3713" s="1">
        <v>4</v>
      </c>
      <c r="D3713" s="3">
        <v>0.5</v>
      </c>
      <c r="E3713" s="5">
        <v>3709</v>
      </c>
      <c r="G3713" s="15">
        <v>28</v>
      </c>
      <c r="H3713" s="15">
        <v>26.7</v>
      </c>
      <c r="I3713" s="15">
        <v>24.9</v>
      </c>
      <c r="J3713" s="15">
        <v>27.7</v>
      </c>
      <c r="K3713" s="15">
        <v>25.9</v>
      </c>
      <c r="L3713" s="15">
        <v>27</v>
      </c>
      <c r="N3713" s="88">
        <v>18</v>
      </c>
      <c r="O3713" s="104">
        <v>16.7</v>
      </c>
      <c r="Q3713" s="11">
        <v>18.100000000000001</v>
      </c>
      <c r="R3713" s="11">
        <v>17.899999999999999</v>
      </c>
      <c r="S3713" s="11">
        <v>22.2</v>
      </c>
      <c r="T3713" s="11">
        <v>21.7</v>
      </c>
      <c r="U3713" s="11">
        <v>21.9</v>
      </c>
      <c r="V3713" s="11">
        <v>18.8</v>
      </c>
      <c r="W3713" s="11">
        <v>20.8</v>
      </c>
      <c r="X3713" s="11">
        <v>18.899999999999999</v>
      </c>
      <c r="Y3713" s="78"/>
      <c r="Z3713" s="11">
        <v>64.42</v>
      </c>
      <c r="AA3713" s="11">
        <v>153.97999999999999</v>
      </c>
      <c r="AB3713" s="11">
        <v>98.65</v>
      </c>
      <c r="AC3713" s="11">
        <v>0.86</v>
      </c>
      <c r="AD3713" s="11">
        <v>5.42</v>
      </c>
    </row>
    <row r="3714" spans="1:30" x14ac:dyDescent="0.25">
      <c r="A3714" s="1">
        <v>2019</v>
      </c>
      <c r="B3714" s="1">
        <v>6</v>
      </c>
      <c r="C3714" s="1">
        <v>4</v>
      </c>
      <c r="D3714" s="3">
        <v>0.54166666666666663</v>
      </c>
      <c r="E3714" s="5">
        <v>3710</v>
      </c>
      <c r="G3714" s="15">
        <v>28.3</v>
      </c>
      <c r="H3714" s="15">
        <v>27.2</v>
      </c>
      <c r="I3714" s="15">
        <v>25.5</v>
      </c>
      <c r="J3714" s="15">
        <v>27.6</v>
      </c>
      <c r="K3714" s="15">
        <v>26.3</v>
      </c>
      <c r="L3714" s="15">
        <v>26.7</v>
      </c>
      <c r="N3714" s="88">
        <v>18</v>
      </c>
      <c r="O3714" s="104">
        <v>16.7</v>
      </c>
      <c r="Q3714" s="11">
        <v>18.100000000000001</v>
      </c>
      <c r="R3714" s="11">
        <v>17.899999999999999</v>
      </c>
      <c r="S3714" s="11">
        <v>22.2</v>
      </c>
      <c r="T3714" s="11">
        <v>21.7</v>
      </c>
      <c r="U3714" s="11">
        <v>21.9</v>
      </c>
      <c r="V3714" s="11">
        <v>18.8</v>
      </c>
      <c r="W3714" s="11">
        <v>20.8</v>
      </c>
      <c r="X3714" s="11">
        <v>18.899999999999999</v>
      </c>
      <c r="Y3714" s="78"/>
      <c r="Z3714" s="11">
        <v>64.42</v>
      </c>
      <c r="AA3714" s="11">
        <v>153.97999999999999</v>
      </c>
      <c r="AB3714" s="11">
        <v>98.65</v>
      </c>
      <c r="AC3714" s="11">
        <v>0.86</v>
      </c>
      <c r="AD3714" s="11">
        <v>5.42</v>
      </c>
    </row>
    <row r="3715" spans="1:30" x14ac:dyDescent="0.25">
      <c r="A3715" s="1">
        <v>2019</v>
      </c>
      <c r="B3715" s="1">
        <v>6</v>
      </c>
      <c r="C3715" s="1">
        <v>4</v>
      </c>
      <c r="D3715" s="3">
        <v>0.58333333333333337</v>
      </c>
      <c r="E3715" s="5">
        <v>3711</v>
      </c>
      <c r="G3715" s="15">
        <v>28.8</v>
      </c>
      <c r="H3715" s="15">
        <v>27.3</v>
      </c>
      <c r="I3715" s="15">
        <v>25.6</v>
      </c>
      <c r="J3715" s="15">
        <v>27.6</v>
      </c>
      <c r="K3715" s="15">
        <v>26.5</v>
      </c>
      <c r="L3715" s="15">
        <v>27</v>
      </c>
      <c r="N3715" s="88">
        <v>18</v>
      </c>
      <c r="O3715" s="104">
        <v>16.7</v>
      </c>
      <c r="Q3715" s="11">
        <v>18.100000000000001</v>
      </c>
      <c r="R3715" s="11">
        <v>17.899999999999999</v>
      </c>
      <c r="S3715" s="11">
        <v>22.2</v>
      </c>
      <c r="T3715" s="11">
        <v>21.7</v>
      </c>
      <c r="U3715" s="11">
        <v>21.9</v>
      </c>
      <c r="V3715" s="11">
        <v>18.8</v>
      </c>
      <c r="W3715" s="11">
        <v>20.8</v>
      </c>
      <c r="X3715" s="11">
        <v>18.899999999999999</v>
      </c>
      <c r="Y3715" s="78"/>
      <c r="Z3715" s="11">
        <v>64.42</v>
      </c>
      <c r="AA3715" s="11">
        <v>153.97999999999999</v>
      </c>
      <c r="AB3715" s="11">
        <v>98.65</v>
      </c>
      <c r="AC3715" s="11">
        <v>0.86</v>
      </c>
      <c r="AD3715" s="11">
        <v>5.42</v>
      </c>
    </row>
    <row r="3716" spans="1:30" x14ac:dyDescent="0.25">
      <c r="A3716" s="1">
        <v>2019</v>
      </c>
      <c r="B3716" s="1">
        <v>6</v>
      </c>
      <c r="C3716" s="1">
        <v>4</v>
      </c>
      <c r="D3716" s="3">
        <v>0.625</v>
      </c>
      <c r="E3716" s="5">
        <v>3712</v>
      </c>
      <c r="G3716" s="15">
        <v>28.7</v>
      </c>
      <c r="H3716" s="15">
        <v>27.3</v>
      </c>
      <c r="I3716" s="15">
        <v>26.8</v>
      </c>
      <c r="J3716" s="15">
        <v>27.6</v>
      </c>
      <c r="K3716" s="15">
        <v>26</v>
      </c>
      <c r="L3716" s="15">
        <v>26.9</v>
      </c>
      <c r="N3716" s="88">
        <v>18</v>
      </c>
      <c r="O3716" s="104">
        <v>16.7</v>
      </c>
      <c r="Q3716" s="11">
        <v>18.100000000000001</v>
      </c>
      <c r="R3716" s="11">
        <v>17.899999999999999</v>
      </c>
      <c r="S3716" s="11">
        <v>22.2</v>
      </c>
      <c r="T3716" s="11">
        <v>21.7</v>
      </c>
      <c r="U3716" s="11">
        <v>21.9</v>
      </c>
      <c r="V3716" s="11">
        <v>18.8</v>
      </c>
      <c r="W3716" s="11">
        <v>20.8</v>
      </c>
      <c r="X3716" s="11">
        <v>18.899999999999999</v>
      </c>
      <c r="Y3716" s="78"/>
      <c r="Z3716" s="11">
        <v>64.42</v>
      </c>
      <c r="AA3716" s="11">
        <v>153.97999999999999</v>
      </c>
      <c r="AB3716" s="11">
        <v>98.65</v>
      </c>
      <c r="AC3716" s="11">
        <v>0.86</v>
      </c>
      <c r="AD3716" s="11">
        <v>5.42</v>
      </c>
    </row>
    <row r="3717" spans="1:30" x14ac:dyDescent="0.25">
      <c r="A3717" s="1">
        <v>2019</v>
      </c>
      <c r="B3717" s="1">
        <v>6</v>
      </c>
      <c r="C3717" s="1">
        <v>4</v>
      </c>
      <c r="D3717" s="3">
        <v>0.66666666666666663</v>
      </c>
      <c r="E3717" s="5">
        <v>3713</v>
      </c>
      <c r="G3717" s="15">
        <v>28.4</v>
      </c>
      <c r="H3717" s="15">
        <v>27</v>
      </c>
      <c r="I3717" s="15">
        <v>26.5</v>
      </c>
      <c r="J3717" s="15">
        <v>27.4</v>
      </c>
      <c r="K3717" s="15">
        <v>26</v>
      </c>
      <c r="L3717" s="15">
        <v>26.3</v>
      </c>
      <c r="N3717" s="88">
        <v>18</v>
      </c>
      <c r="O3717" s="104">
        <v>16.7</v>
      </c>
      <c r="Q3717" s="11">
        <v>18.100000000000001</v>
      </c>
      <c r="R3717" s="11">
        <v>17.899999999999999</v>
      </c>
      <c r="S3717" s="11">
        <v>22.2</v>
      </c>
      <c r="T3717" s="11">
        <v>21.7</v>
      </c>
      <c r="U3717" s="11">
        <v>21.9</v>
      </c>
      <c r="V3717" s="11">
        <v>18.8</v>
      </c>
      <c r="W3717" s="11">
        <v>20.8</v>
      </c>
      <c r="X3717" s="11">
        <v>18.899999999999999</v>
      </c>
      <c r="Y3717" s="78"/>
      <c r="Z3717" s="11">
        <v>64.42</v>
      </c>
      <c r="AA3717" s="11">
        <v>153.97999999999999</v>
      </c>
      <c r="AB3717" s="11">
        <v>98.65</v>
      </c>
      <c r="AC3717" s="11">
        <v>0.86</v>
      </c>
      <c r="AD3717" s="11">
        <v>5.42</v>
      </c>
    </row>
    <row r="3718" spans="1:30" x14ac:dyDescent="0.25">
      <c r="A3718" s="1">
        <v>2019</v>
      </c>
      <c r="B3718" s="1">
        <v>6</v>
      </c>
      <c r="C3718" s="1">
        <v>4</v>
      </c>
      <c r="D3718" s="3">
        <v>0.70833333333333337</v>
      </c>
      <c r="E3718" s="5">
        <v>3714</v>
      </c>
      <c r="G3718" s="15">
        <v>28</v>
      </c>
      <c r="H3718" s="15">
        <v>26</v>
      </c>
      <c r="I3718" s="15">
        <v>26.3</v>
      </c>
      <c r="J3718" s="15">
        <v>26.4</v>
      </c>
      <c r="K3718" s="15">
        <v>25.5</v>
      </c>
      <c r="L3718" s="15">
        <v>25.6</v>
      </c>
      <c r="N3718" s="88">
        <v>18</v>
      </c>
      <c r="O3718" s="104">
        <v>16.7</v>
      </c>
      <c r="Q3718" s="11">
        <v>18.100000000000001</v>
      </c>
      <c r="R3718" s="11">
        <v>17.899999999999999</v>
      </c>
      <c r="S3718" s="11">
        <v>22.2</v>
      </c>
      <c r="T3718" s="11">
        <v>21.7</v>
      </c>
      <c r="U3718" s="11">
        <v>21.9</v>
      </c>
      <c r="V3718" s="11">
        <v>18.8</v>
      </c>
      <c r="W3718" s="11">
        <v>20.8</v>
      </c>
      <c r="X3718" s="11">
        <v>18.899999999999999</v>
      </c>
      <c r="Y3718" s="78"/>
      <c r="Z3718" s="11">
        <v>64.42</v>
      </c>
      <c r="AA3718" s="11">
        <v>153.97999999999999</v>
      </c>
      <c r="AB3718" s="11">
        <v>98.65</v>
      </c>
      <c r="AC3718" s="11">
        <v>0.86</v>
      </c>
      <c r="AD3718" s="11">
        <v>5.42</v>
      </c>
    </row>
    <row r="3719" spans="1:30" x14ac:dyDescent="0.25">
      <c r="A3719" s="1">
        <v>2019</v>
      </c>
      <c r="B3719" s="1">
        <v>6</v>
      </c>
      <c r="C3719" s="1">
        <v>4</v>
      </c>
      <c r="D3719" s="3">
        <v>0.75</v>
      </c>
      <c r="E3719" s="5">
        <v>3715</v>
      </c>
      <c r="G3719" s="15">
        <v>26.1</v>
      </c>
      <c r="H3719" s="15">
        <v>24.4</v>
      </c>
      <c r="I3719" s="15">
        <v>25.4</v>
      </c>
      <c r="J3719" s="15">
        <v>24.5</v>
      </c>
      <c r="K3719" s="15">
        <v>24</v>
      </c>
      <c r="L3719" s="15">
        <v>24</v>
      </c>
      <c r="N3719" s="88">
        <v>18</v>
      </c>
      <c r="O3719" s="104">
        <v>16.7</v>
      </c>
      <c r="Q3719" s="11">
        <v>18.100000000000001</v>
      </c>
      <c r="R3719" s="11">
        <v>17.899999999999999</v>
      </c>
      <c r="S3719" s="11">
        <v>22.2</v>
      </c>
      <c r="T3719" s="11">
        <v>21.7</v>
      </c>
      <c r="U3719" s="11">
        <v>21.9</v>
      </c>
      <c r="V3719" s="11">
        <v>18.8</v>
      </c>
      <c r="W3719" s="11">
        <v>20.8</v>
      </c>
      <c r="X3719" s="11">
        <v>18.899999999999999</v>
      </c>
      <c r="Y3719" s="78"/>
      <c r="Z3719" s="11">
        <v>64.42</v>
      </c>
      <c r="AA3719" s="11">
        <v>153.97999999999999</v>
      </c>
      <c r="AB3719" s="11">
        <v>98.65</v>
      </c>
      <c r="AC3719" s="11">
        <v>0.86</v>
      </c>
      <c r="AD3719" s="11">
        <v>5.42</v>
      </c>
    </row>
    <row r="3720" spans="1:30" x14ac:dyDescent="0.25">
      <c r="A3720" s="1">
        <v>2019</v>
      </c>
      <c r="B3720" s="1">
        <v>6</v>
      </c>
      <c r="C3720" s="1">
        <v>4</v>
      </c>
      <c r="D3720" s="3">
        <v>0.79166666666666663</v>
      </c>
      <c r="E3720" s="5">
        <v>3716</v>
      </c>
      <c r="G3720" s="15">
        <v>23.6</v>
      </c>
      <c r="H3720" s="15">
        <v>21.1</v>
      </c>
      <c r="I3720" s="15">
        <v>22.4</v>
      </c>
      <c r="J3720" s="15">
        <v>20.3</v>
      </c>
      <c r="K3720" s="15">
        <v>20.3</v>
      </c>
      <c r="L3720" s="15">
        <v>22.2</v>
      </c>
      <c r="N3720" s="88">
        <v>18</v>
      </c>
      <c r="O3720" s="104">
        <v>16.7</v>
      </c>
      <c r="Q3720" s="11">
        <v>18.100000000000001</v>
      </c>
      <c r="R3720" s="11">
        <v>17.899999999999999</v>
      </c>
      <c r="S3720" s="11">
        <v>22.2</v>
      </c>
      <c r="T3720" s="11">
        <v>21.7</v>
      </c>
      <c r="U3720" s="11">
        <v>21.9</v>
      </c>
      <c r="V3720" s="11">
        <v>18.8</v>
      </c>
      <c r="W3720" s="11">
        <v>20.8</v>
      </c>
      <c r="X3720" s="11">
        <v>18.899999999999999</v>
      </c>
      <c r="Y3720" s="78"/>
      <c r="Z3720" s="11">
        <v>64.42</v>
      </c>
      <c r="AA3720" s="11">
        <v>153.97999999999999</v>
      </c>
      <c r="AB3720" s="11">
        <v>98.65</v>
      </c>
      <c r="AC3720" s="11">
        <v>0.86</v>
      </c>
      <c r="AD3720" s="11">
        <v>5.42</v>
      </c>
    </row>
    <row r="3721" spans="1:30" x14ac:dyDescent="0.25">
      <c r="A3721" s="1">
        <v>2019</v>
      </c>
      <c r="B3721" s="1">
        <v>6</v>
      </c>
      <c r="C3721" s="1">
        <v>4</v>
      </c>
      <c r="D3721" s="3">
        <v>0.83333333333333337</v>
      </c>
      <c r="E3721" s="5">
        <v>3717</v>
      </c>
      <c r="G3721" s="15">
        <v>21.9</v>
      </c>
      <c r="H3721" s="15">
        <v>18.5</v>
      </c>
      <c r="I3721" s="15">
        <v>20.6</v>
      </c>
      <c r="J3721" s="15">
        <v>17.100000000000001</v>
      </c>
      <c r="K3721" s="15">
        <v>18</v>
      </c>
      <c r="L3721" s="15">
        <v>20.399999999999999</v>
      </c>
      <c r="N3721" s="88">
        <v>18</v>
      </c>
      <c r="O3721" s="104">
        <v>16.7</v>
      </c>
      <c r="Q3721" s="11">
        <v>18.100000000000001</v>
      </c>
      <c r="R3721" s="11">
        <v>17.899999999999999</v>
      </c>
      <c r="S3721" s="11">
        <v>22.2</v>
      </c>
      <c r="T3721" s="11">
        <v>21.7</v>
      </c>
      <c r="U3721" s="11">
        <v>21.9</v>
      </c>
      <c r="V3721" s="11">
        <v>18.8</v>
      </c>
      <c r="W3721" s="11">
        <v>20.8</v>
      </c>
      <c r="X3721" s="11">
        <v>18.899999999999999</v>
      </c>
      <c r="Y3721" s="78"/>
      <c r="Z3721" s="11">
        <v>64.42</v>
      </c>
      <c r="AA3721" s="11">
        <v>153.97999999999999</v>
      </c>
      <c r="AB3721" s="11">
        <v>98.65</v>
      </c>
      <c r="AC3721" s="11">
        <v>0.86</v>
      </c>
      <c r="AD3721" s="11">
        <v>5.42</v>
      </c>
    </row>
    <row r="3722" spans="1:30" x14ac:dyDescent="0.25">
      <c r="A3722" s="1">
        <v>2019</v>
      </c>
      <c r="B3722" s="1">
        <v>6</v>
      </c>
      <c r="C3722" s="1">
        <v>4</v>
      </c>
      <c r="D3722" s="3">
        <v>0.875</v>
      </c>
      <c r="E3722" s="5">
        <v>3718</v>
      </c>
      <c r="G3722" s="15">
        <v>20.399999999999999</v>
      </c>
      <c r="H3722" s="15">
        <v>15.7</v>
      </c>
      <c r="I3722" s="15">
        <v>20.8</v>
      </c>
      <c r="J3722" s="15">
        <v>15.7</v>
      </c>
      <c r="K3722" s="15">
        <v>16.5</v>
      </c>
      <c r="L3722" s="15">
        <v>19.100000000000001</v>
      </c>
      <c r="N3722" s="88">
        <v>18</v>
      </c>
      <c r="O3722" s="104">
        <v>16.7</v>
      </c>
      <c r="Q3722" s="11">
        <v>18.100000000000001</v>
      </c>
      <c r="R3722" s="11">
        <v>17.899999999999999</v>
      </c>
      <c r="S3722" s="11">
        <v>22.2</v>
      </c>
      <c r="T3722" s="11">
        <v>21.7</v>
      </c>
      <c r="U3722" s="11">
        <v>21.9</v>
      </c>
      <c r="V3722" s="11">
        <v>18.8</v>
      </c>
      <c r="W3722" s="11">
        <v>20.8</v>
      </c>
      <c r="X3722" s="11">
        <v>18.899999999999999</v>
      </c>
      <c r="Y3722" s="78"/>
      <c r="Z3722" s="11">
        <v>64.42</v>
      </c>
      <c r="AA3722" s="11">
        <v>153.97999999999999</v>
      </c>
      <c r="AB3722" s="11">
        <v>98.65</v>
      </c>
      <c r="AC3722" s="11">
        <v>0.86</v>
      </c>
      <c r="AD3722" s="11">
        <v>5.42</v>
      </c>
    </row>
    <row r="3723" spans="1:30" x14ac:dyDescent="0.25">
      <c r="A3723" s="1">
        <v>2019</v>
      </c>
      <c r="B3723" s="1">
        <v>6</v>
      </c>
      <c r="C3723" s="1">
        <v>4</v>
      </c>
      <c r="D3723" s="3">
        <v>0.91666666666666663</v>
      </c>
      <c r="E3723" s="5">
        <v>3719</v>
      </c>
      <c r="G3723" s="15">
        <v>16.399999999999999</v>
      </c>
      <c r="H3723" s="15">
        <v>14.9</v>
      </c>
      <c r="I3723" s="15">
        <v>20.2</v>
      </c>
      <c r="J3723" s="15">
        <v>14.6</v>
      </c>
      <c r="K3723" s="15">
        <v>15.7</v>
      </c>
      <c r="L3723" s="15">
        <v>18.7</v>
      </c>
      <c r="N3723" s="88">
        <v>18</v>
      </c>
      <c r="O3723" s="104">
        <v>16.7</v>
      </c>
      <c r="Q3723" s="11">
        <v>18.100000000000001</v>
      </c>
      <c r="R3723" s="11">
        <v>17.899999999999999</v>
      </c>
      <c r="S3723" s="11">
        <v>22.2</v>
      </c>
      <c r="T3723" s="11">
        <v>21.7</v>
      </c>
      <c r="U3723" s="11">
        <v>21.9</v>
      </c>
      <c r="V3723" s="11">
        <v>18.8</v>
      </c>
      <c r="W3723" s="11">
        <v>20.8</v>
      </c>
      <c r="X3723" s="11">
        <v>18.899999999999999</v>
      </c>
      <c r="Y3723" s="78"/>
      <c r="Z3723" s="11">
        <v>64.42</v>
      </c>
      <c r="AA3723" s="11">
        <v>153.97999999999999</v>
      </c>
      <c r="AB3723" s="11">
        <v>98.65</v>
      </c>
      <c r="AC3723" s="11">
        <v>0.86</v>
      </c>
      <c r="AD3723" s="11">
        <v>5.42</v>
      </c>
    </row>
    <row r="3724" spans="1:30" x14ac:dyDescent="0.25">
      <c r="A3724" s="1">
        <v>2019</v>
      </c>
      <c r="B3724" s="1">
        <v>6</v>
      </c>
      <c r="C3724" s="1">
        <v>4</v>
      </c>
      <c r="D3724" s="3">
        <v>0.95833333333333337</v>
      </c>
      <c r="E3724" s="5">
        <v>3720</v>
      </c>
      <c r="G3724" s="15">
        <v>15.4</v>
      </c>
      <c r="H3724" s="15">
        <v>14.8</v>
      </c>
      <c r="I3724" s="15">
        <v>19.3</v>
      </c>
      <c r="J3724" s="15">
        <v>13.8</v>
      </c>
      <c r="K3724" s="15">
        <v>15.7</v>
      </c>
      <c r="L3724" s="15">
        <v>17.3</v>
      </c>
      <c r="N3724" s="88">
        <v>18</v>
      </c>
      <c r="O3724" s="104">
        <v>16.7</v>
      </c>
      <c r="Q3724" s="11">
        <v>18.100000000000001</v>
      </c>
      <c r="R3724" s="11">
        <v>17.899999999999999</v>
      </c>
      <c r="S3724" s="11">
        <v>22.2</v>
      </c>
      <c r="T3724" s="11">
        <v>21.7</v>
      </c>
      <c r="U3724" s="11">
        <v>21.9</v>
      </c>
      <c r="V3724" s="11">
        <v>18.8</v>
      </c>
      <c r="W3724" s="11">
        <v>20.8</v>
      </c>
      <c r="X3724" s="11">
        <v>18.899999999999999</v>
      </c>
      <c r="Y3724" s="78"/>
      <c r="Z3724" s="11">
        <v>64.42</v>
      </c>
      <c r="AA3724" s="11">
        <v>153.97999999999999</v>
      </c>
      <c r="AB3724" s="11">
        <v>98.65</v>
      </c>
      <c r="AC3724" s="11">
        <v>0.86</v>
      </c>
      <c r="AD3724" s="11">
        <v>5.42</v>
      </c>
    </row>
    <row r="3725" spans="1:30" x14ac:dyDescent="0.25">
      <c r="A3725" s="1">
        <v>2019</v>
      </c>
      <c r="B3725" s="1">
        <v>6</v>
      </c>
      <c r="C3725" s="1">
        <v>5</v>
      </c>
      <c r="D3725" s="3">
        <v>0</v>
      </c>
      <c r="E3725" s="5">
        <v>3721</v>
      </c>
      <c r="G3725" s="15">
        <v>15.4</v>
      </c>
      <c r="H3725" s="15">
        <v>13.9</v>
      </c>
      <c r="I3725" s="15">
        <v>18.899999999999999</v>
      </c>
      <c r="J3725" s="15">
        <v>12.9</v>
      </c>
      <c r="K3725" s="15">
        <v>17.399999999999999</v>
      </c>
      <c r="L3725" s="15">
        <v>15.9</v>
      </c>
      <c r="N3725" s="88">
        <v>16.2</v>
      </c>
      <c r="O3725" s="104">
        <v>18.399999999999999</v>
      </c>
      <c r="Q3725" s="11">
        <v>19.600000000000001</v>
      </c>
      <c r="R3725" s="11">
        <v>19.7</v>
      </c>
      <c r="S3725" s="11">
        <v>22.9</v>
      </c>
      <c r="T3725" s="11">
        <v>22.4</v>
      </c>
      <c r="U3725" s="11">
        <v>23.3</v>
      </c>
      <c r="V3725" s="11">
        <v>19.399999999999999</v>
      </c>
      <c r="W3725" s="11">
        <v>22.1</v>
      </c>
      <c r="X3725" s="11">
        <v>20.399999999999999</v>
      </c>
      <c r="Y3725" s="78"/>
      <c r="Z3725" s="11">
        <v>59.17</v>
      </c>
      <c r="AA3725" s="11">
        <v>161.41999999999999</v>
      </c>
      <c r="AB3725" s="11">
        <v>96.31</v>
      </c>
      <c r="AC3725" s="11">
        <v>0.8</v>
      </c>
      <c r="AD3725" s="11">
        <v>4.55</v>
      </c>
    </row>
    <row r="3726" spans="1:30" x14ac:dyDescent="0.25">
      <c r="A3726" s="1">
        <v>2019</v>
      </c>
      <c r="B3726" s="1">
        <v>6</v>
      </c>
      <c r="C3726" s="1">
        <v>5</v>
      </c>
      <c r="D3726" s="3">
        <v>4.1666666666666664E-2</v>
      </c>
      <c r="E3726" s="5">
        <v>3722</v>
      </c>
      <c r="G3726" s="15">
        <v>13.7</v>
      </c>
      <c r="H3726" s="15">
        <v>13.4</v>
      </c>
      <c r="I3726" s="15">
        <v>17.899999999999999</v>
      </c>
      <c r="J3726" s="15">
        <v>12.5</v>
      </c>
      <c r="K3726" s="15">
        <v>17.2</v>
      </c>
      <c r="L3726" s="15">
        <v>14.6</v>
      </c>
      <c r="N3726" s="88">
        <v>16.2</v>
      </c>
      <c r="O3726" s="104">
        <v>18.399999999999999</v>
      </c>
      <c r="Q3726" s="11">
        <v>19.600000000000001</v>
      </c>
      <c r="R3726" s="11">
        <v>19.7</v>
      </c>
      <c r="S3726" s="11">
        <v>22.9</v>
      </c>
      <c r="T3726" s="11">
        <v>22.4</v>
      </c>
      <c r="U3726" s="11">
        <v>23.3</v>
      </c>
      <c r="V3726" s="11">
        <v>19.399999999999999</v>
      </c>
      <c r="W3726" s="11">
        <v>22.1</v>
      </c>
      <c r="X3726" s="11">
        <v>20.399999999999999</v>
      </c>
      <c r="Y3726" s="78"/>
      <c r="Z3726" s="11">
        <v>59.17</v>
      </c>
      <c r="AA3726" s="11">
        <v>161.41999999999999</v>
      </c>
      <c r="AB3726" s="11">
        <v>96.31</v>
      </c>
      <c r="AC3726" s="11">
        <v>0.8</v>
      </c>
      <c r="AD3726" s="11">
        <v>4.55</v>
      </c>
    </row>
    <row r="3727" spans="1:30" x14ac:dyDescent="0.25">
      <c r="A3727" s="1">
        <v>2019</v>
      </c>
      <c r="B3727" s="1">
        <v>6</v>
      </c>
      <c r="C3727" s="1">
        <v>5</v>
      </c>
      <c r="D3727" s="3">
        <v>8.3333333333333329E-2</v>
      </c>
      <c r="E3727" s="5">
        <v>3723</v>
      </c>
      <c r="G3727" s="15">
        <v>12.7</v>
      </c>
      <c r="H3727" s="15">
        <v>13.5</v>
      </c>
      <c r="I3727" s="15">
        <v>17.3</v>
      </c>
      <c r="J3727" s="15">
        <v>12.2</v>
      </c>
      <c r="K3727" s="15">
        <v>17.100000000000001</v>
      </c>
      <c r="L3727" s="15">
        <v>13.6</v>
      </c>
      <c r="N3727" s="88">
        <v>16.2</v>
      </c>
      <c r="O3727" s="104">
        <v>18.399999999999999</v>
      </c>
      <c r="Q3727" s="11">
        <v>19.600000000000001</v>
      </c>
      <c r="R3727" s="11">
        <v>19.7</v>
      </c>
      <c r="S3727" s="11">
        <v>22.9</v>
      </c>
      <c r="T3727" s="11">
        <v>22.4</v>
      </c>
      <c r="U3727" s="11">
        <v>23.3</v>
      </c>
      <c r="V3727" s="11">
        <v>19.399999999999999</v>
      </c>
      <c r="W3727" s="11">
        <v>22.1</v>
      </c>
      <c r="X3727" s="11">
        <v>20.399999999999999</v>
      </c>
      <c r="Y3727" s="78"/>
      <c r="Z3727" s="11">
        <v>59.17</v>
      </c>
      <c r="AA3727" s="11">
        <v>161.41999999999999</v>
      </c>
      <c r="AB3727" s="11">
        <v>96.31</v>
      </c>
      <c r="AC3727" s="11">
        <v>0.8</v>
      </c>
      <c r="AD3727" s="11">
        <v>4.55</v>
      </c>
    </row>
    <row r="3728" spans="1:30" x14ac:dyDescent="0.25">
      <c r="A3728" s="1">
        <v>2019</v>
      </c>
      <c r="B3728" s="1">
        <v>6</v>
      </c>
      <c r="C3728" s="1">
        <v>5</v>
      </c>
      <c r="D3728" s="3">
        <v>0.125</v>
      </c>
      <c r="E3728" s="5">
        <v>3724</v>
      </c>
      <c r="G3728" s="15">
        <v>15</v>
      </c>
      <c r="H3728" s="15">
        <v>13.1</v>
      </c>
      <c r="I3728" s="15">
        <v>18.399999999999999</v>
      </c>
      <c r="J3728" s="15">
        <v>14</v>
      </c>
      <c r="K3728" s="15">
        <v>17</v>
      </c>
      <c r="L3728" s="15">
        <v>14</v>
      </c>
      <c r="N3728" s="88">
        <v>16.2</v>
      </c>
      <c r="O3728" s="104">
        <v>18.399999999999999</v>
      </c>
      <c r="Q3728" s="11">
        <v>19.600000000000001</v>
      </c>
      <c r="R3728" s="11">
        <v>19.7</v>
      </c>
      <c r="S3728" s="11">
        <v>22.9</v>
      </c>
      <c r="T3728" s="11">
        <v>22.4</v>
      </c>
      <c r="U3728" s="11">
        <v>23.3</v>
      </c>
      <c r="V3728" s="11">
        <v>19.399999999999999</v>
      </c>
      <c r="W3728" s="11">
        <v>22.1</v>
      </c>
      <c r="X3728" s="11">
        <v>20.399999999999999</v>
      </c>
      <c r="Y3728" s="78"/>
      <c r="Z3728" s="11">
        <v>59.17</v>
      </c>
      <c r="AA3728" s="11">
        <v>161.41999999999999</v>
      </c>
      <c r="AB3728" s="11">
        <v>96.31</v>
      </c>
      <c r="AC3728" s="11">
        <v>0.8</v>
      </c>
      <c r="AD3728" s="11">
        <v>4.55</v>
      </c>
    </row>
    <row r="3729" spans="1:30" x14ac:dyDescent="0.25">
      <c r="A3729" s="1">
        <v>2019</v>
      </c>
      <c r="B3729" s="1">
        <v>6</v>
      </c>
      <c r="C3729" s="1">
        <v>5</v>
      </c>
      <c r="D3729" s="3">
        <v>0.16666666666666666</v>
      </c>
      <c r="E3729" s="5">
        <v>3725</v>
      </c>
      <c r="G3729" s="15">
        <v>17.8</v>
      </c>
      <c r="H3729" s="15">
        <v>17.8</v>
      </c>
      <c r="I3729" s="15">
        <v>20</v>
      </c>
      <c r="J3729" s="15">
        <v>17.2</v>
      </c>
      <c r="K3729" s="15">
        <v>18.8</v>
      </c>
      <c r="L3729" s="15">
        <v>17.899999999999999</v>
      </c>
      <c r="N3729" s="88">
        <v>16.2</v>
      </c>
      <c r="O3729" s="104">
        <v>18.399999999999999</v>
      </c>
      <c r="Q3729" s="11">
        <v>19.600000000000001</v>
      </c>
      <c r="R3729" s="11">
        <v>19.7</v>
      </c>
      <c r="S3729" s="11">
        <v>22.9</v>
      </c>
      <c r="T3729" s="11">
        <v>22.4</v>
      </c>
      <c r="U3729" s="11">
        <v>23.3</v>
      </c>
      <c r="V3729" s="11">
        <v>19.399999999999999</v>
      </c>
      <c r="W3729" s="11">
        <v>22.1</v>
      </c>
      <c r="X3729" s="11">
        <v>20.399999999999999</v>
      </c>
      <c r="Y3729" s="78"/>
      <c r="Z3729" s="11">
        <v>59.17</v>
      </c>
      <c r="AA3729" s="11">
        <v>161.41999999999999</v>
      </c>
      <c r="AB3729" s="11">
        <v>96.31</v>
      </c>
      <c r="AC3729" s="11">
        <v>0.8</v>
      </c>
      <c r="AD3729" s="11">
        <v>4.55</v>
      </c>
    </row>
    <row r="3730" spans="1:30" x14ac:dyDescent="0.25">
      <c r="A3730" s="1">
        <v>2019</v>
      </c>
      <c r="B3730" s="1">
        <v>6</v>
      </c>
      <c r="C3730" s="1">
        <v>5</v>
      </c>
      <c r="D3730" s="3">
        <v>0.20833333333333334</v>
      </c>
      <c r="E3730" s="5">
        <v>3726</v>
      </c>
      <c r="G3730" s="15">
        <v>21</v>
      </c>
      <c r="H3730" s="15">
        <v>20.5</v>
      </c>
      <c r="I3730" s="15">
        <v>21.3</v>
      </c>
      <c r="J3730" s="15">
        <v>20.6</v>
      </c>
      <c r="K3730" s="15">
        <v>21.2</v>
      </c>
      <c r="L3730" s="15">
        <v>19.899999999999999</v>
      </c>
      <c r="N3730" s="88">
        <v>16.2</v>
      </c>
      <c r="O3730" s="104">
        <v>18.399999999999999</v>
      </c>
      <c r="Q3730" s="11">
        <v>19.600000000000001</v>
      </c>
      <c r="R3730" s="11">
        <v>19.7</v>
      </c>
      <c r="S3730" s="11">
        <v>22.9</v>
      </c>
      <c r="T3730" s="11">
        <v>22.4</v>
      </c>
      <c r="U3730" s="11">
        <v>23.3</v>
      </c>
      <c r="V3730" s="11">
        <v>19.399999999999999</v>
      </c>
      <c r="W3730" s="11">
        <v>22.1</v>
      </c>
      <c r="X3730" s="11">
        <v>20.399999999999999</v>
      </c>
      <c r="Y3730" s="78"/>
      <c r="Z3730" s="11">
        <v>59.17</v>
      </c>
      <c r="AA3730" s="11">
        <v>161.41999999999999</v>
      </c>
      <c r="AB3730" s="11">
        <v>96.31</v>
      </c>
      <c r="AC3730" s="11">
        <v>0.8</v>
      </c>
      <c r="AD3730" s="11">
        <v>4.55</v>
      </c>
    </row>
    <row r="3731" spans="1:30" x14ac:dyDescent="0.25">
      <c r="A3731" s="1">
        <v>2019</v>
      </c>
      <c r="B3731" s="1">
        <v>6</v>
      </c>
      <c r="C3731" s="1">
        <v>5</v>
      </c>
      <c r="D3731" s="3">
        <v>0.25</v>
      </c>
      <c r="E3731" s="5">
        <v>3727</v>
      </c>
      <c r="G3731" s="15">
        <v>24.3</v>
      </c>
      <c r="H3731" s="15">
        <v>22.5</v>
      </c>
      <c r="I3731" s="15">
        <v>23.2</v>
      </c>
      <c r="J3731" s="15">
        <v>23.8</v>
      </c>
      <c r="K3731" s="15">
        <v>23</v>
      </c>
      <c r="L3731" s="15">
        <v>23</v>
      </c>
      <c r="N3731" s="88">
        <v>16.2</v>
      </c>
      <c r="O3731" s="104">
        <v>18.399999999999999</v>
      </c>
      <c r="Q3731" s="11">
        <v>19.600000000000001</v>
      </c>
      <c r="R3731" s="11">
        <v>19.7</v>
      </c>
      <c r="S3731" s="11">
        <v>22.9</v>
      </c>
      <c r="T3731" s="11">
        <v>22.4</v>
      </c>
      <c r="U3731" s="11">
        <v>23.3</v>
      </c>
      <c r="V3731" s="11">
        <v>19.399999999999999</v>
      </c>
      <c r="W3731" s="11">
        <v>22.1</v>
      </c>
      <c r="X3731" s="11">
        <v>20.399999999999999</v>
      </c>
      <c r="Y3731" s="78"/>
      <c r="Z3731" s="11">
        <v>59.17</v>
      </c>
      <c r="AA3731" s="11">
        <v>161.41999999999999</v>
      </c>
      <c r="AB3731" s="11">
        <v>96.31</v>
      </c>
      <c r="AC3731" s="11">
        <v>0.8</v>
      </c>
      <c r="AD3731" s="11">
        <v>4.55</v>
      </c>
    </row>
    <row r="3732" spans="1:30" x14ac:dyDescent="0.25">
      <c r="A3732" s="1">
        <v>2019</v>
      </c>
      <c r="B3732" s="1">
        <v>6</v>
      </c>
      <c r="C3732" s="1">
        <v>5</v>
      </c>
      <c r="D3732" s="3">
        <v>0.29166666666666669</v>
      </c>
      <c r="E3732" s="5">
        <v>3728</v>
      </c>
      <c r="G3732" s="15">
        <v>26</v>
      </c>
      <c r="H3732" s="15">
        <v>24.9</v>
      </c>
      <c r="I3732" s="15">
        <v>25.2</v>
      </c>
      <c r="J3732" s="15">
        <v>25.3</v>
      </c>
      <c r="K3732" s="15">
        <v>25.1</v>
      </c>
      <c r="L3732" s="15">
        <v>25.4</v>
      </c>
      <c r="N3732" s="88">
        <v>16.2</v>
      </c>
      <c r="O3732" s="104">
        <v>18.399999999999999</v>
      </c>
      <c r="Q3732" s="11">
        <v>19.600000000000001</v>
      </c>
      <c r="R3732" s="11">
        <v>19.7</v>
      </c>
      <c r="S3732" s="11">
        <v>22.9</v>
      </c>
      <c r="T3732" s="11">
        <v>22.4</v>
      </c>
      <c r="U3732" s="11">
        <v>23.3</v>
      </c>
      <c r="V3732" s="11">
        <v>19.399999999999999</v>
      </c>
      <c r="W3732" s="11">
        <v>22.1</v>
      </c>
      <c r="X3732" s="11">
        <v>20.399999999999999</v>
      </c>
      <c r="Y3732" s="78"/>
      <c r="Z3732" s="11">
        <v>59.17</v>
      </c>
      <c r="AA3732" s="11">
        <v>161.41999999999999</v>
      </c>
      <c r="AB3732" s="11">
        <v>96.31</v>
      </c>
      <c r="AC3732" s="11">
        <v>0.8</v>
      </c>
      <c r="AD3732" s="11">
        <v>4.55</v>
      </c>
    </row>
    <row r="3733" spans="1:30" x14ac:dyDescent="0.25">
      <c r="A3733" s="1">
        <v>2019</v>
      </c>
      <c r="B3733" s="1">
        <v>6</v>
      </c>
      <c r="C3733" s="1">
        <v>5</v>
      </c>
      <c r="D3733" s="3">
        <v>0.33333333333333331</v>
      </c>
      <c r="E3733" s="5">
        <v>3729</v>
      </c>
      <c r="G3733" s="15">
        <v>27.2</v>
      </c>
      <c r="H3733" s="15">
        <v>26.8</v>
      </c>
      <c r="I3733" s="15">
        <v>26.5</v>
      </c>
      <c r="J3733" s="15">
        <v>27.8</v>
      </c>
      <c r="K3733" s="15">
        <v>27.1</v>
      </c>
      <c r="L3733" s="15">
        <v>26.9</v>
      </c>
      <c r="N3733" s="88">
        <v>16.2</v>
      </c>
      <c r="O3733" s="104">
        <v>18.399999999999999</v>
      </c>
      <c r="Q3733" s="11">
        <v>19.600000000000001</v>
      </c>
      <c r="R3733" s="11">
        <v>19.7</v>
      </c>
      <c r="S3733" s="11">
        <v>22.9</v>
      </c>
      <c r="T3733" s="11">
        <v>22.4</v>
      </c>
      <c r="U3733" s="11">
        <v>23.3</v>
      </c>
      <c r="V3733" s="11">
        <v>19.399999999999999</v>
      </c>
      <c r="W3733" s="11">
        <v>22.1</v>
      </c>
      <c r="X3733" s="11">
        <v>20.399999999999999</v>
      </c>
      <c r="Y3733" s="78"/>
      <c r="Z3733" s="11">
        <v>59.17</v>
      </c>
      <c r="AA3733" s="11">
        <v>161.41999999999999</v>
      </c>
      <c r="AB3733" s="11">
        <v>96.31</v>
      </c>
      <c r="AC3733" s="11">
        <v>0.8</v>
      </c>
      <c r="AD3733" s="11">
        <v>4.55</v>
      </c>
    </row>
    <row r="3734" spans="1:30" x14ac:dyDescent="0.25">
      <c r="A3734" s="1">
        <v>2019</v>
      </c>
      <c r="B3734" s="1">
        <v>6</v>
      </c>
      <c r="C3734" s="1">
        <v>5</v>
      </c>
      <c r="D3734" s="3">
        <v>0.375</v>
      </c>
      <c r="E3734" s="5">
        <v>3730</v>
      </c>
      <c r="G3734" s="15">
        <v>28.2</v>
      </c>
      <c r="H3734" s="15">
        <v>27.2</v>
      </c>
      <c r="I3734" s="15">
        <v>27.4</v>
      </c>
      <c r="J3734" s="15">
        <v>28.9</v>
      </c>
      <c r="K3734" s="15">
        <v>27.9</v>
      </c>
      <c r="L3734" s="15">
        <v>28</v>
      </c>
      <c r="N3734" s="88">
        <v>16.2</v>
      </c>
      <c r="O3734" s="104">
        <v>18.399999999999999</v>
      </c>
      <c r="Q3734" s="11">
        <v>19.600000000000001</v>
      </c>
      <c r="R3734" s="11">
        <v>19.7</v>
      </c>
      <c r="S3734" s="11">
        <v>22.9</v>
      </c>
      <c r="T3734" s="11">
        <v>22.4</v>
      </c>
      <c r="U3734" s="11">
        <v>23.3</v>
      </c>
      <c r="V3734" s="11">
        <v>19.399999999999999</v>
      </c>
      <c r="W3734" s="11">
        <v>22.1</v>
      </c>
      <c r="X3734" s="11">
        <v>20.399999999999999</v>
      </c>
      <c r="Y3734" s="78"/>
      <c r="Z3734" s="11">
        <v>59.17</v>
      </c>
      <c r="AA3734" s="11">
        <v>161.41999999999999</v>
      </c>
      <c r="AB3734" s="11">
        <v>96.31</v>
      </c>
      <c r="AC3734" s="11">
        <v>0.8</v>
      </c>
      <c r="AD3734" s="11">
        <v>4.55</v>
      </c>
    </row>
    <row r="3735" spans="1:30" x14ac:dyDescent="0.25">
      <c r="A3735" s="1">
        <v>2019</v>
      </c>
      <c r="B3735" s="1">
        <v>6</v>
      </c>
      <c r="C3735" s="1">
        <v>5</v>
      </c>
      <c r="D3735" s="3">
        <v>0.41666666666666669</v>
      </c>
      <c r="E3735" s="5">
        <v>3731</v>
      </c>
      <c r="G3735" s="15">
        <v>29.4</v>
      </c>
      <c r="H3735" s="15">
        <v>27.7</v>
      </c>
      <c r="I3735" s="15">
        <v>26.1</v>
      </c>
      <c r="J3735" s="15">
        <v>29.6</v>
      </c>
      <c r="K3735" s="15">
        <v>27.9</v>
      </c>
      <c r="L3735" s="15">
        <v>28.6</v>
      </c>
      <c r="N3735" s="88">
        <v>16.2</v>
      </c>
      <c r="O3735" s="104">
        <v>18.399999999999999</v>
      </c>
      <c r="Q3735" s="11">
        <v>19.600000000000001</v>
      </c>
      <c r="R3735" s="11">
        <v>19.7</v>
      </c>
      <c r="S3735" s="11">
        <v>22.9</v>
      </c>
      <c r="T3735" s="11">
        <v>22.4</v>
      </c>
      <c r="U3735" s="11">
        <v>23.3</v>
      </c>
      <c r="V3735" s="11">
        <v>19.399999999999999</v>
      </c>
      <c r="W3735" s="11">
        <v>22.1</v>
      </c>
      <c r="X3735" s="11">
        <v>20.399999999999999</v>
      </c>
      <c r="Y3735" s="78"/>
      <c r="Z3735" s="11">
        <v>59.17</v>
      </c>
      <c r="AA3735" s="11">
        <v>161.41999999999999</v>
      </c>
      <c r="AB3735" s="11">
        <v>96.31</v>
      </c>
      <c r="AC3735" s="11">
        <v>0.8</v>
      </c>
      <c r="AD3735" s="11">
        <v>4.55</v>
      </c>
    </row>
    <row r="3736" spans="1:30" x14ac:dyDescent="0.25">
      <c r="A3736" s="1">
        <v>2019</v>
      </c>
      <c r="B3736" s="1">
        <v>6</v>
      </c>
      <c r="C3736" s="1">
        <v>5</v>
      </c>
      <c r="D3736" s="3">
        <v>0.45833333333333331</v>
      </c>
      <c r="E3736" s="5">
        <v>3732</v>
      </c>
      <c r="G3736" s="15">
        <v>29.6</v>
      </c>
      <c r="H3736" s="15">
        <v>28.6</v>
      </c>
      <c r="I3736" s="15">
        <v>28.3</v>
      </c>
      <c r="J3736" s="15">
        <v>29.8</v>
      </c>
      <c r="K3736" s="15">
        <v>28.7</v>
      </c>
      <c r="L3736" s="15">
        <v>27.9</v>
      </c>
      <c r="N3736" s="88">
        <v>16.2</v>
      </c>
      <c r="O3736" s="104">
        <v>18.399999999999999</v>
      </c>
      <c r="Q3736" s="11">
        <v>19.600000000000001</v>
      </c>
      <c r="R3736" s="11">
        <v>19.7</v>
      </c>
      <c r="S3736" s="11">
        <v>22.9</v>
      </c>
      <c r="T3736" s="11">
        <v>22.4</v>
      </c>
      <c r="U3736" s="11">
        <v>23.3</v>
      </c>
      <c r="V3736" s="11">
        <v>19.399999999999999</v>
      </c>
      <c r="W3736" s="11">
        <v>22.1</v>
      </c>
      <c r="X3736" s="11">
        <v>20.399999999999999</v>
      </c>
      <c r="Y3736" s="78"/>
      <c r="Z3736" s="11">
        <v>59.17</v>
      </c>
      <c r="AA3736" s="11">
        <v>161.41999999999999</v>
      </c>
      <c r="AB3736" s="11">
        <v>96.31</v>
      </c>
      <c r="AC3736" s="11">
        <v>0.8</v>
      </c>
      <c r="AD3736" s="11">
        <v>4.55</v>
      </c>
    </row>
    <row r="3737" spans="1:30" x14ac:dyDescent="0.25">
      <c r="A3737" s="1">
        <v>2019</v>
      </c>
      <c r="B3737" s="1">
        <v>6</v>
      </c>
      <c r="C3737" s="1">
        <v>5</v>
      </c>
      <c r="D3737" s="3">
        <v>0.5</v>
      </c>
      <c r="E3737" s="5">
        <v>3733</v>
      </c>
      <c r="G3737" s="15">
        <v>30.7</v>
      </c>
      <c r="H3737" s="15">
        <v>29.3</v>
      </c>
      <c r="I3737" s="15">
        <v>27.8</v>
      </c>
      <c r="J3737" s="15">
        <v>30.3</v>
      </c>
      <c r="K3737" s="15">
        <v>28.5</v>
      </c>
      <c r="L3737" s="15">
        <v>28.6</v>
      </c>
      <c r="N3737" s="88">
        <v>18.2</v>
      </c>
      <c r="O3737" s="104">
        <v>18.399999999999999</v>
      </c>
      <c r="Q3737" s="11">
        <v>19.600000000000001</v>
      </c>
      <c r="R3737" s="11">
        <v>19.7</v>
      </c>
      <c r="S3737" s="11">
        <v>22.9</v>
      </c>
      <c r="T3737" s="11">
        <v>22.4</v>
      </c>
      <c r="U3737" s="11">
        <v>23.3</v>
      </c>
      <c r="V3737" s="11">
        <v>19.399999999999999</v>
      </c>
      <c r="W3737" s="11">
        <v>22.1</v>
      </c>
      <c r="X3737" s="11">
        <v>20.399999999999999</v>
      </c>
      <c r="Y3737" s="78"/>
      <c r="Z3737" s="11">
        <v>59.17</v>
      </c>
      <c r="AA3737" s="11">
        <v>161.41999999999999</v>
      </c>
      <c r="AB3737" s="11">
        <v>96.31</v>
      </c>
      <c r="AC3737" s="11">
        <v>0.8</v>
      </c>
      <c r="AD3737" s="11">
        <v>4.55</v>
      </c>
    </row>
    <row r="3738" spans="1:30" x14ac:dyDescent="0.25">
      <c r="A3738" s="1">
        <v>2019</v>
      </c>
      <c r="B3738" s="1">
        <v>6</v>
      </c>
      <c r="C3738" s="1">
        <v>5</v>
      </c>
      <c r="D3738" s="3">
        <v>0.54166666666666663</v>
      </c>
      <c r="E3738" s="5">
        <v>3734</v>
      </c>
      <c r="G3738" s="15">
        <v>29.4</v>
      </c>
      <c r="H3738" s="15">
        <v>29.7</v>
      </c>
      <c r="I3738" s="15">
        <v>28.6</v>
      </c>
      <c r="J3738" s="15">
        <v>30.3</v>
      </c>
      <c r="K3738" s="15">
        <v>28.7</v>
      </c>
      <c r="L3738" s="15">
        <v>29</v>
      </c>
      <c r="N3738" s="88">
        <v>18.2</v>
      </c>
      <c r="O3738" s="104">
        <v>18.399999999999999</v>
      </c>
      <c r="Q3738" s="11">
        <v>19.600000000000001</v>
      </c>
      <c r="R3738" s="11">
        <v>19.7</v>
      </c>
      <c r="S3738" s="11">
        <v>22.9</v>
      </c>
      <c r="T3738" s="11">
        <v>22.4</v>
      </c>
      <c r="U3738" s="11">
        <v>23.3</v>
      </c>
      <c r="V3738" s="11">
        <v>19.399999999999999</v>
      </c>
      <c r="W3738" s="11">
        <v>22.1</v>
      </c>
      <c r="X3738" s="11">
        <v>20.399999999999999</v>
      </c>
      <c r="Y3738" s="78"/>
      <c r="Z3738" s="11">
        <v>59.17</v>
      </c>
      <c r="AA3738" s="11">
        <v>161.41999999999999</v>
      </c>
      <c r="AB3738" s="11">
        <v>96.31</v>
      </c>
      <c r="AC3738" s="11">
        <v>0.8</v>
      </c>
      <c r="AD3738" s="11">
        <v>4.55</v>
      </c>
    </row>
    <row r="3739" spans="1:30" x14ac:dyDescent="0.25">
      <c r="A3739" s="1">
        <v>2019</v>
      </c>
      <c r="B3739" s="1">
        <v>6</v>
      </c>
      <c r="C3739" s="1">
        <v>5</v>
      </c>
      <c r="D3739" s="3">
        <v>0.58333333333333337</v>
      </c>
      <c r="E3739" s="5">
        <v>3735</v>
      </c>
      <c r="G3739" s="15">
        <v>30.1</v>
      </c>
      <c r="H3739" s="15">
        <v>29.6</v>
      </c>
      <c r="I3739" s="15">
        <v>27.5</v>
      </c>
      <c r="J3739" s="15">
        <v>30.2</v>
      </c>
      <c r="K3739" s="15">
        <v>28.5</v>
      </c>
      <c r="L3739" s="15">
        <v>29.2</v>
      </c>
      <c r="N3739" s="88">
        <v>18.2</v>
      </c>
      <c r="O3739" s="104">
        <v>18.399999999999999</v>
      </c>
      <c r="Q3739" s="11">
        <v>19.600000000000001</v>
      </c>
      <c r="R3739" s="11">
        <v>19.7</v>
      </c>
      <c r="S3739" s="11">
        <v>22.9</v>
      </c>
      <c r="T3739" s="11">
        <v>22.4</v>
      </c>
      <c r="U3739" s="11">
        <v>23.3</v>
      </c>
      <c r="V3739" s="11">
        <v>19.399999999999999</v>
      </c>
      <c r="W3739" s="11">
        <v>22.1</v>
      </c>
      <c r="X3739" s="11">
        <v>20.399999999999999</v>
      </c>
      <c r="Y3739" s="78"/>
      <c r="Z3739" s="11">
        <v>59.17</v>
      </c>
      <c r="AA3739" s="11">
        <v>161.41999999999999</v>
      </c>
      <c r="AB3739" s="11">
        <v>96.31</v>
      </c>
      <c r="AC3739" s="11">
        <v>0.8</v>
      </c>
      <c r="AD3739" s="11">
        <v>4.55</v>
      </c>
    </row>
    <row r="3740" spans="1:30" x14ac:dyDescent="0.25">
      <c r="A3740" s="1">
        <v>2019</v>
      </c>
      <c r="B3740" s="1">
        <v>6</v>
      </c>
      <c r="C3740" s="1">
        <v>5</v>
      </c>
      <c r="D3740" s="3">
        <v>0.625</v>
      </c>
      <c r="E3740" s="5">
        <v>3736</v>
      </c>
      <c r="G3740" s="15">
        <v>26.4</v>
      </c>
      <c r="H3740" s="15">
        <v>29.8</v>
      </c>
      <c r="I3740" s="15">
        <v>26.8</v>
      </c>
      <c r="J3740" s="15">
        <v>29.5</v>
      </c>
      <c r="K3740" s="15">
        <v>28.1</v>
      </c>
      <c r="L3740" s="15">
        <v>27.6</v>
      </c>
      <c r="N3740" s="88">
        <v>18.2</v>
      </c>
      <c r="O3740" s="104">
        <v>18.399999999999999</v>
      </c>
      <c r="Q3740" s="11">
        <v>19.600000000000001</v>
      </c>
      <c r="R3740" s="11">
        <v>19.7</v>
      </c>
      <c r="S3740" s="11">
        <v>22.9</v>
      </c>
      <c r="T3740" s="11">
        <v>22.4</v>
      </c>
      <c r="U3740" s="11">
        <v>23.3</v>
      </c>
      <c r="V3740" s="11">
        <v>19.399999999999999</v>
      </c>
      <c r="W3740" s="11">
        <v>22.1</v>
      </c>
      <c r="X3740" s="11">
        <v>20.399999999999999</v>
      </c>
      <c r="Y3740" s="78"/>
      <c r="Z3740" s="11">
        <v>59.17</v>
      </c>
      <c r="AA3740" s="11">
        <v>161.41999999999999</v>
      </c>
      <c r="AB3740" s="11">
        <v>96.31</v>
      </c>
      <c r="AC3740" s="11">
        <v>0.8</v>
      </c>
      <c r="AD3740" s="11">
        <v>4.55</v>
      </c>
    </row>
    <row r="3741" spans="1:30" x14ac:dyDescent="0.25">
      <c r="A3741" s="1">
        <v>2019</v>
      </c>
      <c r="B3741" s="1">
        <v>6</v>
      </c>
      <c r="C3741" s="1">
        <v>5</v>
      </c>
      <c r="D3741" s="3">
        <v>0.66666666666666663</v>
      </c>
      <c r="E3741" s="5">
        <v>3737</v>
      </c>
      <c r="G3741" s="15">
        <v>25</v>
      </c>
      <c r="H3741" s="15">
        <v>29.2</v>
      </c>
      <c r="I3741" s="15">
        <v>26.9</v>
      </c>
      <c r="J3741" s="15">
        <v>28.8</v>
      </c>
      <c r="K3741" s="15">
        <v>28.2</v>
      </c>
      <c r="L3741" s="15">
        <v>25.9</v>
      </c>
      <c r="N3741" s="88">
        <v>18.2</v>
      </c>
      <c r="O3741" s="104">
        <v>18.399999999999999</v>
      </c>
      <c r="Q3741" s="11">
        <v>19.600000000000001</v>
      </c>
      <c r="R3741" s="11">
        <v>19.7</v>
      </c>
      <c r="S3741" s="11">
        <v>22.9</v>
      </c>
      <c r="T3741" s="11">
        <v>22.4</v>
      </c>
      <c r="U3741" s="11">
        <v>23.3</v>
      </c>
      <c r="V3741" s="11">
        <v>19.399999999999999</v>
      </c>
      <c r="W3741" s="11">
        <v>22.1</v>
      </c>
      <c r="X3741" s="11">
        <v>20.399999999999999</v>
      </c>
      <c r="Y3741" s="78"/>
      <c r="Z3741" s="11">
        <v>59.17</v>
      </c>
      <c r="AA3741" s="11">
        <v>161.41999999999999</v>
      </c>
      <c r="AB3741" s="11">
        <v>96.31</v>
      </c>
      <c r="AC3741" s="11">
        <v>0.8</v>
      </c>
      <c r="AD3741" s="11">
        <v>4.55</v>
      </c>
    </row>
    <row r="3742" spans="1:30" x14ac:dyDescent="0.25">
      <c r="A3742" s="1">
        <v>2019</v>
      </c>
      <c r="B3742" s="1">
        <v>6</v>
      </c>
      <c r="C3742" s="1">
        <v>5</v>
      </c>
      <c r="D3742" s="3">
        <v>0.70833333333333337</v>
      </c>
      <c r="E3742" s="5">
        <v>3738</v>
      </c>
      <c r="G3742" s="15">
        <v>23</v>
      </c>
      <c r="H3742" s="15">
        <v>26</v>
      </c>
      <c r="I3742" s="15">
        <v>29</v>
      </c>
      <c r="J3742" s="15">
        <v>27.9</v>
      </c>
      <c r="K3742" s="15">
        <v>27.6</v>
      </c>
      <c r="L3742" s="15">
        <v>25.1</v>
      </c>
      <c r="N3742" s="88">
        <v>18.2</v>
      </c>
      <c r="O3742" s="104">
        <v>18.399999999999999</v>
      </c>
      <c r="Q3742" s="11">
        <v>19.600000000000001</v>
      </c>
      <c r="R3742" s="11">
        <v>19.7</v>
      </c>
      <c r="S3742" s="11">
        <v>22.9</v>
      </c>
      <c r="T3742" s="11">
        <v>22.4</v>
      </c>
      <c r="U3742" s="11">
        <v>23.3</v>
      </c>
      <c r="V3742" s="11">
        <v>19.399999999999999</v>
      </c>
      <c r="W3742" s="11">
        <v>22.1</v>
      </c>
      <c r="X3742" s="11">
        <v>20.399999999999999</v>
      </c>
      <c r="Y3742" s="78"/>
      <c r="Z3742" s="11">
        <v>59.17</v>
      </c>
      <c r="AA3742" s="11">
        <v>161.41999999999999</v>
      </c>
      <c r="AB3742" s="11">
        <v>96.31</v>
      </c>
      <c r="AC3742" s="11">
        <v>0.8</v>
      </c>
      <c r="AD3742" s="11">
        <v>4.55</v>
      </c>
    </row>
    <row r="3743" spans="1:30" x14ac:dyDescent="0.25">
      <c r="A3743" s="1">
        <v>2019</v>
      </c>
      <c r="B3743" s="1">
        <v>6</v>
      </c>
      <c r="C3743" s="1">
        <v>5</v>
      </c>
      <c r="D3743" s="3">
        <v>0.75</v>
      </c>
      <c r="E3743" s="5">
        <v>3739</v>
      </c>
      <c r="G3743" s="15">
        <v>24.6</v>
      </c>
      <c r="H3743" s="15">
        <v>24.2</v>
      </c>
      <c r="I3743" s="15">
        <v>27.3</v>
      </c>
      <c r="J3743" s="15">
        <v>26.1</v>
      </c>
      <c r="K3743" s="15">
        <v>25.8</v>
      </c>
      <c r="L3743" s="15">
        <v>24.3</v>
      </c>
      <c r="N3743" s="88">
        <v>18.2</v>
      </c>
      <c r="O3743" s="104">
        <v>18.399999999999999</v>
      </c>
      <c r="Q3743" s="11">
        <v>19.600000000000001</v>
      </c>
      <c r="R3743" s="11">
        <v>19.7</v>
      </c>
      <c r="S3743" s="11">
        <v>22.9</v>
      </c>
      <c r="T3743" s="11">
        <v>22.4</v>
      </c>
      <c r="U3743" s="11">
        <v>23.3</v>
      </c>
      <c r="V3743" s="11">
        <v>19.399999999999999</v>
      </c>
      <c r="W3743" s="11">
        <v>22.1</v>
      </c>
      <c r="X3743" s="11">
        <v>20.399999999999999</v>
      </c>
      <c r="Y3743" s="78"/>
      <c r="Z3743" s="11">
        <v>59.17</v>
      </c>
      <c r="AA3743" s="11">
        <v>161.41999999999999</v>
      </c>
      <c r="AB3743" s="11">
        <v>96.31</v>
      </c>
      <c r="AC3743" s="11">
        <v>0.8</v>
      </c>
      <c r="AD3743" s="11">
        <v>4.55</v>
      </c>
    </row>
    <row r="3744" spans="1:30" x14ac:dyDescent="0.25">
      <c r="A3744" s="1">
        <v>2019</v>
      </c>
      <c r="B3744" s="1">
        <v>6</v>
      </c>
      <c r="C3744" s="1">
        <v>5</v>
      </c>
      <c r="D3744" s="3">
        <v>0.79166666666666663</v>
      </c>
      <c r="E3744" s="5">
        <v>3740</v>
      </c>
      <c r="G3744" s="15">
        <v>23.5</v>
      </c>
      <c r="H3744" s="15">
        <v>22.5</v>
      </c>
      <c r="I3744" s="15">
        <v>24.7</v>
      </c>
      <c r="J3744" s="15">
        <v>23.5</v>
      </c>
      <c r="K3744" s="15">
        <v>23.1</v>
      </c>
      <c r="L3744" s="15">
        <v>22.9</v>
      </c>
      <c r="N3744" s="88">
        <v>18.2</v>
      </c>
      <c r="O3744" s="104">
        <v>18.399999999999999</v>
      </c>
      <c r="Q3744" s="11">
        <v>19.600000000000001</v>
      </c>
      <c r="R3744" s="11">
        <v>19.7</v>
      </c>
      <c r="S3744" s="11">
        <v>22.9</v>
      </c>
      <c r="T3744" s="11">
        <v>22.4</v>
      </c>
      <c r="U3744" s="11">
        <v>23.3</v>
      </c>
      <c r="V3744" s="11">
        <v>19.399999999999999</v>
      </c>
      <c r="W3744" s="11">
        <v>22.1</v>
      </c>
      <c r="X3744" s="11">
        <v>20.399999999999999</v>
      </c>
      <c r="Y3744" s="78"/>
      <c r="Z3744" s="11">
        <v>59.17</v>
      </c>
      <c r="AA3744" s="11">
        <v>161.41999999999999</v>
      </c>
      <c r="AB3744" s="11">
        <v>96.31</v>
      </c>
      <c r="AC3744" s="11">
        <v>0.8</v>
      </c>
      <c r="AD3744" s="11">
        <v>4.55</v>
      </c>
    </row>
    <row r="3745" spans="1:30" x14ac:dyDescent="0.25">
      <c r="A3745" s="1">
        <v>2019</v>
      </c>
      <c r="B3745" s="1">
        <v>6</v>
      </c>
      <c r="C3745" s="1">
        <v>5</v>
      </c>
      <c r="D3745" s="3">
        <v>0.83333333333333337</v>
      </c>
      <c r="E3745" s="5">
        <v>3741</v>
      </c>
      <c r="G3745" s="15">
        <v>23</v>
      </c>
      <c r="H3745" s="15">
        <v>21.5</v>
      </c>
      <c r="I3745" s="15">
        <v>23.2</v>
      </c>
      <c r="J3745" s="15">
        <v>18.3</v>
      </c>
      <c r="K3745" s="15">
        <v>21</v>
      </c>
      <c r="L3745" s="15">
        <v>22</v>
      </c>
      <c r="N3745" s="88">
        <v>18.2</v>
      </c>
      <c r="O3745" s="104">
        <v>18.399999999999999</v>
      </c>
      <c r="Q3745" s="11">
        <v>19.600000000000001</v>
      </c>
      <c r="R3745" s="11">
        <v>19.7</v>
      </c>
      <c r="S3745" s="11">
        <v>22.9</v>
      </c>
      <c r="T3745" s="11">
        <v>22.4</v>
      </c>
      <c r="U3745" s="11">
        <v>23.3</v>
      </c>
      <c r="V3745" s="11">
        <v>19.399999999999999</v>
      </c>
      <c r="W3745" s="11">
        <v>22.1</v>
      </c>
      <c r="X3745" s="11">
        <v>20.399999999999999</v>
      </c>
      <c r="Y3745" s="78"/>
      <c r="Z3745" s="11">
        <v>59.17</v>
      </c>
      <c r="AA3745" s="11">
        <v>161.41999999999999</v>
      </c>
      <c r="AB3745" s="11">
        <v>96.31</v>
      </c>
      <c r="AC3745" s="11">
        <v>0.8</v>
      </c>
      <c r="AD3745" s="11">
        <v>4.55</v>
      </c>
    </row>
    <row r="3746" spans="1:30" x14ac:dyDescent="0.25">
      <c r="A3746" s="1">
        <v>2019</v>
      </c>
      <c r="B3746" s="1">
        <v>6</v>
      </c>
      <c r="C3746" s="1">
        <v>5</v>
      </c>
      <c r="D3746" s="3">
        <v>0.875</v>
      </c>
      <c r="E3746" s="5">
        <v>3742</v>
      </c>
      <c r="G3746" s="15">
        <v>22.1</v>
      </c>
      <c r="H3746" s="15">
        <v>19.899999999999999</v>
      </c>
      <c r="I3746" s="15">
        <v>22.6</v>
      </c>
      <c r="J3746" s="15">
        <v>17</v>
      </c>
      <c r="K3746" s="15">
        <v>19.100000000000001</v>
      </c>
      <c r="L3746" s="15">
        <v>20.8</v>
      </c>
      <c r="N3746" s="88">
        <v>18.2</v>
      </c>
      <c r="O3746" s="104">
        <v>18.399999999999999</v>
      </c>
      <c r="Q3746" s="11">
        <v>19.600000000000001</v>
      </c>
      <c r="R3746" s="11">
        <v>19.7</v>
      </c>
      <c r="S3746" s="11">
        <v>22.9</v>
      </c>
      <c r="T3746" s="11">
        <v>22.4</v>
      </c>
      <c r="U3746" s="11">
        <v>23.3</v>
      </c>
      <c r="V3746" s="11">
        <v>19.399999999999999</v>
      </c>
      <c r="W3746" s="11">
        <v>22.1</v>
      </c>
      <c r="X3746" s="11">
        <v>20.399999999999999</v>
      </c>
      <c r="Y3746" s="78"/>
      <c r="Z3746" s="11">
        <v>59.17</v>
      </c>
      <c r="AA3746" s="11">
        <v>161.41999999999999</v>
      </c>
      <c r="AB3746" s="11">
        <v>96.31</v>
      </c>
      <c r="AC3746" s="11">
        <v>0.8</v>
      </c>
      <c r="AD3746" s="11">
        <v>4.55</v>
      </c>
    </row>
    <row r="3747" spans="1:30" x14ac:dyDescent="0.25">
      <c r="A3747" s="1">
        <v>2019</v>
      </c>
      <c r="B3747" s="1">
        <v>6</v>
      </c>
      <c r="C3747" s="1">
        <v>5</v>
      </c>
      <c r="D3747" s="3">
        <v>0.91666666666666663</v>
      </c>
      <c r="E3747" s="5">
        <v>3743</v>
      </c>
      <c r="G3747" s="15">
        <v>21.4</v>
      </c>
      <c r="H3747" s="15">
        <v>19.899999999999999</v>
      </c>
      <c r="I3747" s="15">
        <v>21.7</v>
      </c>
      <c r="J3747" s="15">
        <v>15.6</v>
      </c>
      <c r="K3747" s="15">
        <v>18.7</v>
      </c>
      <c r="L3747" s="15">
        <v>20</v>
      </c>
      <c r="N3747" s="88">
        <v>18.2</v>
      </c>
      <c r="O3747" s="104">
        <v>18.399999999999999</v>
      </c>
      <c r="Q3747" s="11">
        <v>19.600000000000001</v>
      </c>
      <c r="R3747" s="11">
        <v>19.7</v>
      </c>
      <c r="S3747" s="11">
        <v>22.9</v>
      </c>
      <c r="T3747" s="11">
        <v>22.4</v>
      </c>
      <c r="U3747" s="11">
        <v>23.3</v>
      </c>
      <c r="V3747" s="11">
        <v>19.399999999999999</v>
      </c>
      <c r="W3747" s="11">
        <v>22.1</v>
      </c>
      <c r="X3747" s="11">
        <v>20.399999999999999</v>
      </c>
      <c r="Y3747" s="78"/>
      <c r="Z3747" s="11">
        <v>59.17</v>
      </c>
      <c r="AA3747" s="11">
        <v>161.41999999999999</v>
      </c>
      <c r="AB3747" s="11">
        <v>96.31</v>
      </c>
      <c r="AC3747" s="11">
        <v>0.8</v>
      </c>
      <c r="AD3747" s="11">
        <v>4.55</v>
      </c>
    </row>
    <row r="3748" spans="1:30" x14ac:dyDescent="0.25">
      <c r="A3748" s="1">
        <v>2019</v>
      </c>
      <c r="B3748" s="1">
        <v>6</v>
      </c>
      <c r="C3748" s="1">
        <v>5</v>
      </c>
      <c r="D3748" s="3">
        <v>0.95833333333333337</v>
      </c>
      <c r="E3748" s="5">
        <v>3744</v>
      </c>
      <c r="G3748" s="15">
        <v>20.6</v>
      </c>
      <c r="H3748" s="15">
        <v>17.899999999999999</v>
      </c>
      <c r="I3748" s="15">
        <v>21.9</v>
      </c>
      <c r="J3748" s="15">
        <v>15.7</v>
      </c>
      <c r="K3748" s="15">
        <v>19.7</v>
      </c>
      <c r="L3748" s="15">
        <v>19.399999999999999</v>
      </c>
      <c r="N3748" s="88">
        <v>18.2</v>
      </c>
      <c r="O3748" s="104">
        <v>18.399999999999999</v>
      </c>
      <c r="Q3748" s="11">
        <v>19.600000000000001</v>
      </c>
      <c r="R3748" s="11">
        <v>19.7</v>
      </c>
      <c r="S3748" s="11">
        <v>22.9</v>
      </c>
      <c r="T3748" s="11">
        <v>22.4</v>
      </c>
      <c r="U3748" s="11">
        <v>23.3</v>
      </c>
      <c r="V3748" s="11">
        <v>19.399999999999999</v>
      </c>
      <c r="W3748" s="11">
        <v>22.1</v>
      </c>
      <c r="X3748" s="11">
        <v>20.399999999999999</v>
      </c>
      <c r="Y3748" s="78"/>
      <c r="Z3748" s="11">
        <v>59.17</v>
      </c>
      <c r="AA3748" s="11">
        <v>161.41999999999999</v>
      </c>
      <c r="AB3748" s="11">
        <v>96.31</v>
      </c>
      <c r="AC3748" s="11">
        <v>0.8</v>
      </c>
      <c r="AD3748" s="11">
        <v>4.55</v>
      </c>
    </row>
    <row r="3749" spans="1:30" x14ac:dyDescent="0.25">
      <c r="A3749" s="1">
        <v>2019</v>
      </c>
      <c r="B3749" s="1">
        <v>6</v>
      </c>
      <c r="C3749" s="1">
        <v>6</v>
      </c>
      <c r="D3749" s="3">
        <v>0</v>
      </c>
      <c r="E3749" s="5">
        <v>3745</v>
      </c>
      <c r="G3749" s="15">
        <v>20.5</v>
      </c>
      <c r="H3749" s="15">
        <v>17</v>
      </c>
      <c r="I3749" s="15">
        <v>20.399999999999999</v>
      </c>
      <c r="J3749" s="15">
        <v>15.1</v>
      </c>
      <c r="K3749" s="15">
        <v>20.100000000000001</v>
      </c>
      <c r="L3749" s="15">
        <v>18.899999999999999</v>
      </c>
      <c r="N3749" s="88">
        <v>15.8</v>
      </c>
      <c r="O3749" s="104">
        <v>19.2</v>
      </c>
      <c r="Q3749" s="11">
        <v>20.8</v>
      </c>
      <c r="R3749" s="11">
        <v>20.5</v>
      </c>
      <c r="S3749" s="11">
        <v>23.9</v>
      </c>
      <c r="T3749" s="11">
        <v>22.8</v>
      </c>
      <c r="U3749" s="11">
        <v>24.5</v>
      </c>
      <c r="V3749" s="11">
        <v>20.2</v>
      </c>
      <c r="W3749" s="11">
        <v>23.5</v>
      </c>
      <c r="X3749" s="11">
        <v>21.9</v>
      </c>
      <c r="Y3749" s="78"/>
      <c r="Z3749" s="11">
        <v>60.96</v>
      </c>
      <c r="AA3749" s="11">
        <v>157.76</v>
      </c>
      <c r="AB3749" s="11">
        <v>93.75</v>
      </c>
      <c r="AC3749" s="11">
        <v>0.75</v>
      </c>
      <c r="AD3749" s="11">
        <v>3.89</v>
      </c>
    </row>
    <row r="3750" spans="1:30" x14ac:dyDescent="0.25">
      <c r="A3750" s="1">
        <v>2019</v>
      </c>
      <c r="B3750" s="1">
        <v>6</v>
      </c>
      <c r="C3750" s="1">
        <v>6</v>
      </c>
      <c r="D3750" s="3">
        <v>4.1666666666666664E-2</v>
      </c>
      <c r="E3750" s="5">
        <v>3746</v>
      </c>
      <c r="G3750" s="15">
        <v>19.8</v>
      </c>
      <c r="H3750" s="15">
        <v>17.7</v>
      </c>
      <c r="I3750" s="15">
        <v>20.100000000000001</v>
      </c>
      <c r="J3750" s="15">
        <v>14.9</v>
      </c>
      <c r="K3750" s="15">
        <v>17.2</v>
      </c>
      <c r="L3750" s="15">
        <v>18.5</v>
      </c>
      <c r="N3750" s="88">
        <v>15.8</v>
      </c>
      <c r="O3750" s="104">
        <v>19.2</v>
      </c>
      <c r="Q3750" s="11">
        <v>20.8</v>
      </c>
      <c r="R3750" s="11">
        <v>20.5</v>
      </c>
      <c r="S3750" s="11">
        <v>23.9</v>
      </c>
      <c r="T3750" s="11">
        <v>22.8</v>
      </c>
      <c r="U3750" s="11">
        <v>24.5</v>
      </c>
      <c r="V3750" s="11">
        <v>20.2</v>
      </c>
      <c r="W3750" s="11">
        <v>23.5</v>
      </c>
      <c r="X3750" s="11">
        <v>21.9</v>
      </c>
      <c r="Y3750" s="78"/>
      <c r="Z3750" s="11">
        <v>60.96</v>
      </c>
      <c r="AA3750" s="11">
        <v>157.76</v>
      </c>
      <c r="AB3750" s="11">
        <v>93.75</v>
      </c>
      <c r="AC3750" s="11">
        <v>0.75</v>
      </c>
      <c r="AD3750" s="11">
        <v>3.89</v>
      </c>
    </row>
    <row r="3751" spans="1:30" x14ac:dyDescent="0.25">
      <c r="A3751" s="1">
        <v>2019</v>
      </c>
      <c r="B3751" s="1">
        <v>6</v>
      </c>
      <c r="C3751" s="1">
        <v>6</v>
      </c>
      <c r="D3751" s="3">
        <v>8.3333333333333329E-2</v>
      </c>
      <c r="E3751" s="5">
        <v>3747</v>
      </c>
      <c r="G3751" s="15">
        <v>19.3</v>
      </c>
      <c r="H3751" s="15">
        <v>18.3</v>
      </c>
      <c r="I3751" s="15">
        <v>19.8</v>
      </c>
      <c r="J3751" s="15">
        <v>13.9</v>
      </c>
      <c r="K3751" s="15">
        <v>17.100000000000001</v>
      </c>
      <c r="L3751" s="15">
        <v>17.899999999999999</v>
      </c>
      <c r="N3751" s="88">
        <v>15.8</v>
      </c>
      <c r="O3751" s="104">
        <v>19.2</v>
      </c>
      <c r="Q3751" s="11">
        <v>20.8</v>
      </c>
      <c r="R3751" s="11">
        <v>20.5</v>
      </c>
      <c r="S3751" s="11">
        <v>23.9</v>
      </c>
      <c r="T3751" s="11">
        <v>22.8</v>
      </c>
      <c r="U3751" s="11">
        <v>24.5</v>
      </c>
      <c r="V3751" s="11">
        <v>20.2</v>
      </c>
      <c r="W3751" s="11">
        <v>23.5</v>
      </c>
      <c r="X3751" s="11">
        <v>21.9</v>
      </c>
      <c r="Y3751" s="78"/>
      <c r="Z3751" s="11">
        <v>60.96</v>
      </c>
      <c r="AA3751" s="11">
        <v>157.76</v>
      </c>
      <c r="AB3751" s="11">
        <v>93.75</v>
      </c>
      <c r="AC3751" s="11">
        <v>0.75</v>
      </c>
      <c r="AD3751" s="11">
        <v>3.89</v>
      </c>
    </row>
    <row r="3752" spans="1:30" x14ac:dyDescent="0.25">
      <c r="A3752" s="1">
        <v>2019</v>
      </c>
      <c r="B3752" s="1">
        <v>6</v>
      </c>
      <c r="C3752" s="1">
        <v>6</v>
      </c>
      <c r="D3752" s="3">
        <v>0.125</v>
      </c>
      <c r="E3752" s="5">
        <v>3748</v>
      </c>
      <c r="G3752" s="15">
        <v>19.399999999999999</v>
      </c>
      <c r="H3752" s="15">
        <v>17.899999999999999</v>
      </c>
      <c r="I3752" s="15">
        <v>19.8</v>
      </c>
      <c r="J3752" s="15">
        <v>15.8</v>
      </c>
      <c r="K3752" s="15">
        <v>18.899999999999999</v>
      </c>
      <c r="L3752" s="15">
        <v>18</v>
      </c>
      <c r="N3752" s="88">
        <v>15.8</v>
      </c>
      <c r="O3752" s="104">
        <v>19.2</v>
      </c>
      <c r="Q3752" s="11">
        <v>20.8</v>
      </c>
      <c r="R3752" s="11">
        <v>20.5</v>
      </c>
      <c r="S3752" s="11">
        <v>23.9</v>
      </c>
      <c r="T3752" s="11">
        <v>22.8</v>
      </c>
      <c r="U3752" s="11">
        <v>24.5</v>
      </c>
      <c r="V3752" s="11">
        <v>20.2</v>
      </c>
      <c r="W3752" s="11">
        <v>23.5</v>
      </c>
      <c r="X3752" s="11">
        <v>21.9</v>
      </c>
      <c r="Y3752" s="78"/>
      <c r="Z3752" s="11">
        <v>60.96</v>
      </c>
      <c r="AA3752" s="11">
        <v>157.76</v>
      </c>
      <c r="AB3752" s="11">
        <v>93.75</v>
      </c>
      <c r="AC3752" s="11">
        <v>0.75</v>
      </c>
      <c r="AD3752" s="11">
        <v>3.89</v>
      </c>
    </row>
    <row r="3753" spans="1:30" x14ac:dyDescent="0.25">
      <c r="A3753" s="1">
        <v>2019</v>
      </c>
      <c r="B3753" s="1">
        <v>6</v>
      </c>
      <c r="C3753" s="1">
        <v>6</v>
      </c>
      <c r="D3753" s="3">
        <v>0.16666666666666666</v>
      </c>
      <c r="E3753" s="5">
        <v>3749</v>
      </c>
      <c r="G3753" s="15">
        <v>20.6</v>
      </c>
      <c r="H3753" s="15">
        <v>20.3</v>
      </c>
      <c r="I3753" s="15">
        <v>20.8</v>
      </c>
      <c r="J3753" s="15">
        <v>18.7</v>
      </c>
      <c r="K3753" s="15">
        <v>20</v>
      </c>
      <c r="L3753" s="15">
        <v>19.8</v>
      </c>
      <c r="N3753" s="88">
        <v>15.8</v>
      </c>
      <c r="O3753" s="104">
        <v>19.2</v>
      </c>
      <c r="Q3753" s="11">
        <v>20.8</v>
      </c>
      <c r="R3753" s="11">
        <v>20.5</v>
      </c>
      <c r="S3753" s="11">
        <v>23.9</v>
      </c>
      <c r="T3753" s="11">
        <v>22.8</v>
      </c>
      <c r="U3753" s="11">
        <v>24.5</v>
      </c>
      <c r="V3753" s="11">
        <v>20.2</v>
      </c>
      <c r="W3753" s="11">
        <v>23.5</v>
      </c>
      <c r="X3753" s="11">
        <v>21.9</v>
      </c>
      <c r="Y3753" s="78"/>
      <c r="Z3753" s="11">
        <v>60.96</v>
      </c>
      <c r="AA3753" s="11">
        <v>157.76</v>
      </c>
      <c r="AB3753" s="11">
        <v>93.75</v>
      </c>
      <c r="AC3753" s="11">
        <v>0.75</v>
      </c>
      <c r="AD3753" s="11">
        <v>3.89</v>
      </c>
    </row>
    <row r="3754" spans="1:30" x14ac:dyDescent="0.25">
      <c r="A3754" s="1">
        <v>2019</v>
      </c>
      <c r="B3754" s="1">
        <v>6</v>
      </c>
      <c r="C3754" s="1">
        <v>6</v>
      </c>
      <c r="D3754" s="3">
        <v>0.20833333333333334</v>
      </c>
      <c r="E3754" s="5">
        <v>3750</v>
      </c>
      <c r="G3754" s="15">
        <v>21.4</v>
      </c>
      <c r="H3754" s="15">
        <v>21.9</v>
      </c>
      <c r="I3754" s="15">
        <v>21.9</v>
      </c>
      <c r="J3754" s="15">
        <v>21.7</v>
      </c>
      <c r="K3754" s="15">
        <v>21.6</v>
      </c>
      <c r="L3754" s="15">
        <v>21.9</v>
      </c>
      <c r="N3754" s="88">
        <v>15.8</v>
      </c>
      <c r="O3754" s="104">
        <v>19.2</v>
      </c>
      <c r="Q3754" s="11">
        <v>20.8</v>
      </c>
      <c r="R3754" s="11">
        <v>20.5</v>
      </c>
      <c r="S3754" s="11">
        <v>23.9</v>
      </c>
      <c r="T3754" s="11">
        <v>22.8</v>
      </c>
      <c r="U3754" s="11">
        <v>24.5</v>
      </c>
      <c r="V3754" s="11">
        <v>20.2</v>
      </c>
      <c r="W3754" s="11">
        <v>23.5</v>
      </c>
      <c r="X3754" s="11">
        <v>21.9</v>
      </c>
      <c r="Y3754" s="78"/>
      <c r="Z3754" s="11">
        <v>60.96</v>
      </c>
      <c r="AA3754" s="11">
        <v>157.76</v>
      </c>
      <c r="AB3754" s="11">
        <v>93.75</v>
      </c>
      <c r="AC3754" s="11">
        <v>0.75</v>
      </c>
      <c r="AD3754" s="11">
        <v>3.89</v>
      </c>
    </row>
    <row r="3755" spans="1:30" x14ac:dyDescent="0.25">
      <c r="A3755" s="1">
        <v>2019</v>
      </c>
      <c r="B3755" s="1">
        <v>6</v>
      </c>
      <c r="C3755" s="1">
        <v>6</v>
      </c>
      <c r="D3755" s="3">
        <v>0.25</v>
      </c>
      <c r="E3755" s="5">
        <v>3751</v>
      </c>
      <c r="G3755" s="15">
        <v>23.1</v>
      </c>
      <c r="H3755" s="15">
        <v>23.2</v>
      </c>
      <c r="I3755" s="15">
        <v>24</v>
      </c>
      <c r="J3755" s="15">
        <v>23.6</v>
      </c>
      <c r="K3755" s="15">
        <v>23.6</v>
      </c>
      <c r="L3755" s="15">
        <v>23.5</v>
      </c>
      <c r="N3755" s="88">
        <v>15.8</v>
      </c>
      <c r="O3755" s="104">
        <v>19.2</v>
      </c>
      <c r="Q3755" s="11">
        <v>20.8</v>
      </c>
      <c r="R3755" s="11">
        <v>20.5</v>
      </c>
      <c r="S3755" s="11">
        <v>23.9</v>
      </c>
      <c r="T3755" s="11">
        <v>22.8</v>
      </c>
      <c r="U3755" s="11">
        <v>24.5</v>
      </c>
      <c r="V3755" s="11">
        <v>20.2</v>
      </c>
      <c r="W3755" s="11">
        <v>23.5</v>
      </c>
      <c r="X3755" s="11">
        <v>21.9</v>
      </c>
      <c r="Y3755" s="78"/>
      <c r="Z3755" s="11">
        <v>60.96</v>
      </c>
      <c r="AA3755" s="11">
        <v>157.76</v>
      </c>
      <c r="AB3755" s="11">
        <v>93.75</v>
      </c>
      <c r="AC3755" s="11">
        <v>0.75</v>
      </c>
      <c r="AD3755" s="11">
        <v>3.89</v>
      </c>
    </row>
    <row r="3756" spans="1:30" x14ac:dyDescent="0.25">
      <c r="A3756" s="1">
        <v>2019</v>
      </c>
      <c r="B3756" s="1">
        <v>6</v>
      </c>
      <c r="C3756" s="1">
        <v>6</v>
      </c>
      <c r="D3756" s="3">
        <v>0.29166666666666669</v>
      </c>
      <c r="E3756" s="5">
        <v>3752</v>
      </c>
      <c r="G3756" s="15">
        <v>24.6</v>
      </c>
      <c r="H3756" s="15">
        <v>24.9</v>
      </c>
      <c r="I3756" s="15">
        <v>25.6</v>
      </c>
      <c r="J3756" s="15">
        <v>25.3</v>
      </c>
      <c r="K3756" s="15">
        <v>24.9</v>
      </c>
      <c r="L3756" s="15">
        <v>24.8</v>
      </c>
      <c r="N3756" s="88">
        <v>15.8</v>
      </c>
      <c r="O3756" s="104">
        <v>19.2</v>
      </c>
      <c r="Q3756" s="11">
        <v>20.8</v>
      </c>
      <c r="R3756" s="11">
        <v>20.5</v>
      </c>
      <c r="S3756" s="11">
        <v>23.9</v>
      </c>
      <c r="T3756" s="11">
        <v>22.8</v>
      </c>
      <c r="U3756" s="11">
        <v>24.5</v>
      </c>
      <c r="V3756" s="11">
        <v>20.2</v>
      </c>
      <c r="W3756" s="11">
        <v>23.5</v>
      </c>
      <c r="X3756" s="11">
        <v>21.9</v>
      </c>
      <c r="Y3756" s="78"/>
      <c r="Z3756" s="11">
        <v>60.96</v>
      </c>
      <c r="AA3756" s="11">
        <v>157.76</v>
      </c>
      <c r="AB3756" s="11">
        <v>93.75</v>
      </c>
      <c r="AC3756" s="11">
        <v>0.75</v>
      </c>
      <c r="AD3756" s="11">
        <v>3.89</v>
      </c>
    </row>
    <row r="3757" spans="1:30" x14ac:dyDescent="0.25">
      <c r="A3757" s="1">
        <v>2019</v>
      </c>
      <c r="B3757" s="1">
        <v>6</v>
      </c>
      <c r="C3757" s="1">
        <v>6</v>
      </c>
      <c r="D3757" s="3">
        <v>0.33333333333333331</v>
      </c>
      <c r="E3757" s="5">
        <v>3753</v>
      </c>
      <c r="G3757" s="15">
        <v>26.1</v>
      </c>
      <c r="H3757" s="15">
        <v>26.3</v>
      </c>
      <c r="I3757" s="15">
        <v>26.7</v>
      </c>
      <c r="J3757" s="15">
        <v>26.5</v>
      </c>
      <c r="K3757" s="15">
        <v>25.8</v>
      </c>
      <c r="L3757" s="15">
        <v>26.3</v>
      </c>
      <c r="N3757" s="88">
        <v>15.8</v>
      </c>
      <c r="O3757" s="104">
        <v>19.2</v>
      </c>
      <c r="Q3757" s="11">
        <v>20.8</v>
      </c>
      <c r="R3757" s="11">
        <v>20.5</v>
      </c>
      <c r="S3757" s="11">
        <v>23.9</v>
      </c>
      <c r="T3757" s="11">
        <v>22.8</v>
      </c>
      <c r="U3757" s="11">
        <v>24.5</v>
      </c>
      <c r="V3757" s="11">
        <v>20.2</v>
      </c>
      <c r="W3757" s="11">
        <v>23.5</v>
      </c>
      <c r="X3757" s="11">
        <v>21.9</v>
      </c>
      <c r="Y3757" s="78"/>
      <c r="Z3757" s="11">
        <v>60.96</v>
      </c>
      <c r="AA3757" s="11">
        <v>157.76</v>
      </c>
      <c r="AB3757" s="11">
        <v>93.75</v>
      </c>
      <c r="AC3757" s="11">
        <v>0.75</v>
      </c>
      <c r="AD3757" s="11">
        <v>3.89</v>
      </c>
    </row>
    <row r="3758" spans="1:30" x14ac:dyDescent="0.25">
      <c r="A3758" s="1">
        <v>2019</v>
      </c>
      <c r="B3758" s="1">
        <v>6</v>
      </c>
      <c r="C3758" s="1">
        <v>6</v>
      </c>
      <c r="D3758" s="3">
        <v>0.375</v>
      </c>
      <c r="E3758" s="5">
        <v>3754</v>
      </c>
      <c r="G3758" s="15">
        <v>27.1</v>
      </c>
      <c r="H3758" s="15">
        <v>26.9</v>
      </c>
      <c r="I3758" s="15">
        <v>27.3</v>
      </c>
      <c r="J3758" s="15">
        <v>27.9</v>
      </c>
      <c r="K3758" s="15">
        <v>26.9</v>
      </c>
      <c r="L3758" s="15">
        <v>26.4</v>
      </c>
      <c r="N3758" s="88">
        <v>15.8</v>
      </c>
      <c r="O3758" s="104">
        <v>19.2</v>
      </c>
      <c r="Q3758" s="11">
        <v>20.8</v>
      </c>
      <c r="R3758" s="11">
        <v>20.5</v>
      </c>
      <c r="S3758" s="11">
        <v>23.9</v>
      </c>
      <c r="T3758" s="11">
        <v>22.8</v>
      </c>
      <c r="U3758" s="11">
        <v>24.5</v>
      </c>
      <c r="V3758" s="11">
        <v>20.2</v>
      </c>
      <c r="W3758" s="11">
        <v>23.5</v>
      </c>
      <c r="X3758" s="11">
        <v>21.9</v>
      </c>
      <c r="Y3758" s="78"/>
      <c r="Z3758" s="11">
        <v>60.96</v>
      </c>
      <c r="AA3758" s="11">
        <v>157.76</v>
      </c>
      <c r="AB3758" s="11">
        <v>93.75</v>
      </c>
      <c r="AC3758" s="11">
        <v>0.75</v>
      </c>
      <c r="AD3758" s="11">
        <v>3.89</v>
      </c>
    </row>
    <row r="3759" spans="1:30" x14ac:dyDescent="0.25">
      <c r="A3759" s="1">
        <v>2019</v>
      </c>
      <c r="B3759" s="1">
        <v>6</v>
      </c>
      <c r="C3759" s="1">
        <v>6</v>
      </c>
      <c r="D3759" s="3">
        <v>0.41666666666666669</v>
      </c>
      <c r="E3759" s="5">
        <v>3755</v>
      </c>
      <c r="G3759" s="15">
        <v>28.1</v>
      </c>
      <c r="H3759" s="15">
        <v>27.4</v>
      </c>
      <c r="I3759" s="15">
        <v>28.2</v>
      </c>
      <c r="J3759" s="15">
        <v>28.3</v>
      </c>
      <c r="K3759" s="15">
        <v>27.3</v>
      </c>
      <c r="L3759" s="15">
        <v>27.6</v>
      </c>
      <c r="N3759" s="88">
        <v>15.8</v>
      </c>
      <c r="O3759" s="104">
        <v>19.2</v>
      </c>
      <c r="Q3759" s="11">
        <v>20.8</v>
      </c>
      <c r="R3759" s="11">
        <v>20.5</v>
      </c>
      <c r="S3759" s="11">
        <v>23.9</v>
      </c>
      <c r="T3759" s="11">
        <v>22.8</v>
      </c>
      <c r="U3759" s="11">
        <v>24.5</v>
      </c>
      <c r="V3759" s="11">
        <v>20.2</v>
      </c>
      <c r="W3759" s="11">
        <v>23.5</v>
      </c>
      <c r="X3759" s="11">
        <v>21.9</v>
      </c>
      <c r="Y3759" s="78"/>
      <c r="Z3759" s="11">
        <v>60.96</v>
      </c>
      <c r="AA3759" s="11">
        <v>157.76</v>
      </c>
      <c r="AB3759" s="11">
        <v>93.75</v>
      </c>
      <c r="AC3759" s="11">
        <v>0.75</v>
      </c>
      <c r="AD3759" s="11">
        <v>3.89</v>
      </c>
    </row>
    <row r="3760" spans="1:30" x14ac:dyDescent="0.25">
      <c r="A3760" s="1">
        <v>2019</v>
      </c>
      <c r="B3760" s="1">
        <v>6</v>
      </c>
      <c r="C3760" s="1">
        <v>6</v>
      </c>
      <c r="D3760" s="3">
        <v>0.45833333333333331</v>
      </c>
      <c r="E3760" s="5">
        <v>3756</v>
      </c>
      <c r="G3760" s="15">
        <v>28.6</v>
      </c>
      <c r="H3760" s="15">
        <v>28.7</v>
      </c>
      <c r="I3760" s="15">
        <v>29</v>
      </c>
      <c r="J3760" s="15">
        <v>28.8</v>
      </c>
      <c r="K3760" s="15">
        <v>28.1</v>
      </c>
      <c r="L3760" s="15">
        <v>27.4</v>
      </c>
      <c r="N3760" s="88">
        <v>15.8</v>
      </c>
      <c r="O3760" s="104">
        <v>19.2</v>
      </c>
      <c r="Q3760" s="11">
        <v>20.8</v>
      </c>
      <c r="R3760" s="11">
        <v>20.5</v>
      </c>
      <c r="S3760" s="11">
        <v>23.9</v>
      </c>
      <c r="T3760" s="11">
        <v>22.8</v>
      </c>
      <c r="U3760" s="11">
        <v>24.5</v>
      </c>
      <c r="V3760" s="11">
        <v>20.2</v>
      </c>
      <c r="W3760" s="11">
        <v>23.5</v>
      </c>
      <c r="X3760" s="11">
        <v>21.9</v>
      </c>
      <c r="Y3760" s="78"/>
      <c r="Z3760" s="11">
        <v>60.96</v>
      </c>
      <c r="AA3760" s="11">
        <v>157.76</v>
      </c>
      <c r="AB3760" s="11">
        <v>93.75</v>
      </c>
      <c r="AC3760" s="11">
        <v>0.75</v>
      </c>
      <c r="AD3760" s="11">
        <v>3.89</v>
      </c>
    </row>
    <row r="3761" spans="1:30" x14ac:dyDescent="0.25">
      <c r="A3761" s="1">
        <v>2019</v>
      </c>
      <c r="B3761" s="1">
        <v>6</v>
      </c>
      <c r="C3761" s="1">
        <v>6</v>
      </c>
      <c r="D3761" s="3">
        <v>0.5</v>
      </c>
      <c r="E3761" s="5">
        <v>3757</v>
      </c>
      <c r="G3761" s="15">
        <v>28.6</v>
      </c>
      <c r="H3761" s="15">
        <v>28.4</v>
      </c>
      <c r="I3761" s="15">
        <v>29.4</v>
      </c>
      <c r="J3761" s="15">
        <v>29.2</v>
      </c>
      <c r="K3761" s="15">
        <v>28.2</v>
      </c>
      <c r="L3761" s="15">
        <v>28.4</v>
      </c>
      <c r="N3761" s="88">
        <v>15.4</v>
      </c>
      <c r="O3761" s="104">
        <v>19.2</v>
      </c>
      <c r="Q3761" s="11">
        <v>20.8</v>
      </c>
      <c r="R3761" s="11">
        <v>20.5</v>
      </c>
      <c r="S3761" s="11">
        <v>23.9</v>
      </c>
      <c r="T3761" s="11">
        <v>22.8</v>
      </c>
      <c r="U3761" s="11">
        <v>24.5</v>
      </c>
      <c r="V3761" s="11">
        <v>20.2</v>
      </c>
      <c r="W3761" s="11">
        <v>23.5</v>
      </c>
      <c r="X3761" s="11">
        <v>21.9</v>
      </c>
      <c r="Y3761" s="78"/>
      <c r="Z3761" s="11">
        <v>60.96</v>
      </c>
      <c r="AA3761" s="11">
        <v>157.76</v>
      </c>
      <c r="AB3761" s="11">
        <v>93.75</v>
      </c>
      <c r="AC3761" s="11">
        <v>0.75</v>
      </c>
      <c r="AD3761" s="11">
        <v>3.89</v>
      </c>
    </row>
    <row r="3762" spans="1:30" x14ac:dyDescent="0.25">
      <c r="A3762" s="1">
        <v>2019</v>
      </c>
      <c r="B3762" s="1">
        <v>6</v>
      </c>
      <c r="C3762" s="1">
        <v>6</v>
      </c>
      <c r="D3762" s="3">
        <v>0.54166666666666663</v>
      </c>
      <c r="E3762" s="5">
        <v>3758</v>
      </c>
      <c r="G3762" s="15">
        <v>19.399999999999999</v>
      </c>
      <c r="H3762" s="15">
        <v>28.3</v>
      </c>
      <c r="I3762" s="15">
        <v>29.7</v>
      </c>
      <c r="J3762" s="15">
        <v>29.2</v>
      </c>
      <c r="K3762" s="15">
        <v>28.6</v>
      </c>
      <c r="L3762" s="15">
        <v>27.2</v>
      </c>
      <c r="N3762" s="88">
        <v>15.4</v>
      </c>
      <c r="O3762" s="104">
        <v>19.2</v>
      </c>
      <c r="Q3762" s="11">
        <v>20.8</v>
      </c>
      <c r="R3762" s="11">
        <v>20.5</v>
      </c>
      <c r="S3762" s="11">
        <v>23.9</v>
      </c>
      <c r="T3762" s="11">
        <v>22.8</v>
      </c>
      <c r="U3762" s="11">
        <v>24.5</v>
      </c>
      <c r="V3762" s="11">
        <v>20.2</v>
      </c>
      <c r="W3762" s="11">
        <v>23.5</v>
      </c>
      <c r="X3762" s="11">
        <v>21.9</v>
      </c>
      <c r="Y3762" s="78"/>
      <c r="Z3762" s="11">
        <v>60.96</v>
      </c>
      <c r="AA3762" s="11">
        <v>157.76</v>
      </c>
      <c r="AB3762" s="11">
        <v>93.75</v>
      </c>
      <c r="AC3762" s="11">
        <v>0.75</v>
      </c>
      <c r="AD3762" s="11">
        <v>3.89</v>
      </c>
    </row>
    <row r="3763" spans="1:30" x14ac:dyDescent="0.25">
      <c r="A3763" s="1">
        <v>2019</v>
      </c>
      <c r="B3763" s="1">
        <v>6</v>
      </c>
      <c r="C3763" s="1">
        <v>6</v>
      </c>
      <c r="D3763" s="3">
        <v>0.58333333333333337</v>
      </c>
      <c r="E3763" s="5">
        <v>3759</v>
      </c>
      <c r="G3763" s="15">
        <v>20.5</v>
      </c>
      <c r="H3763" s="15">
        <v>22.5</v>
      </c>
      <c r="I3763" s="15">
        <v>29.2</v>
      </c>
      <c r="J3763" s="15">
        <v>29.3</v>
      </c>
      <c r="K3763" s="15">
        <v>27.5</v>
      </c>
      <c r="L3763" s="15">
        <v>25.5</v>
      </c>
      <c r="N3763" s="88">
        <v>15.4</v>
      </c>
      <c r="O3763" s="104">
        <v>19.2</v>
      </c>
      <c r="Q3763" s="11">
        <v>20.8</v>
      </c>
      <c r="R3763" s="11">
        <v>20.5</v>
      </c>
      <c r="S3763" s="11">
        <v>23.9</v>
      </c>
      <c r="T3763" s="11">
        <v>22.8</v>
      </c>
      <c r="U3763" s="11">
        <v>24.5</v>
      </c>
      <c r="V3763" s="11">
        <v>20.2</v>
      </c>
      <c r="W3763" s="11">
        <v>23.5</v>
      </c>
      <c r="X3763" s="11">
        <v>21.9</v>
      </c>
      <c r="Y3763" s="78"/>
      <c r="Z3763" s="11">
        <v>60.96</v>
      </c>
      <c r="AA3763" s="11">
        <v>157.76</v>
      </c>
      <c r="AB3763" s="11">
        <v>93.75</v>
      </c>
      <c r="AC3763" s="11">
        <v>0.75</v>
      </c>
      <c r="AD3763" s="11">
        <v>3.89</v>
      </c>
    </row>
    <row r="3764" spans="1:30" x14ac:dyDescent="0.25">
      <c r="A3764" s="1">
        <v>2019</v>
      </c>
      <c r="B3764" s="1">
        <v>6</v>
      </c>
      <c r="C3764" s="1">
        <v>6</v>
      </c>
      <c r="D3764" s="3">
        <v>0.625</v>
      </c>
      <c r="E3764" s="5">
        <v>3760</v>
      </c>
      <c r="G3764" s="15">
        <v>22.5</v>
      </c>
      <c r="H3764" s="15">
        <v>22.6</v>
      </c>
      <c r="I3764" s="15">
        <v>29</v>
      </c>
      <c r="J3764" s="15">
        <v>29</v>
      </c>
      <c r="K3764" s="15">
        <v>28.1</v>
      </c>
      <c r="L3764" s="15">
        <v>21.8</v>
      </c>
      <c r="N3764" s="88">
        <v>15.4</v>
      </c>
      <c r="O3764" s="104">
        <v>19.2</v>
      </c>
      <c r="Q3764" s="11">
        <v>20.8</v>
      </c>
      <c r="R3764" s="11">
        <v>20.5</v>
      </c>
      <c r="S3764" s="11">
        <v>23.9</v>
      </c>
      <c r="T3764" s="11">
        <v>22.8</v>
      </c>
      <c r="U3764" s="11">
        <v>24.5</v>
      </c>
      <c r="V3764" s="11">
        <v>20.2</v>
      </c>
      <c r="W3764" s="11">
        <v>23.5</v>
      </c>
      <c r="X3764" s="11">
        <v>21.9</v>
      </c>
      <c r="Y3764" s="78"/>
      <c r="Z3764" s="11">
        <v>60.96</v>
      </c>
      <c r="AA3764" s="11">
        <v>157.76</v>
      </c>
      <c r="AB3764" s="11">
        <v>93.75</v>
      </c>
      <c r="AC3764" s="11">
        <v>0.75</v>
      </c>
      <c r="AD3764" s="11">
        <v>3.89</v>
      </c>
    </row>
    <row r="3765" spans="1:30" x14ac:dyDescent="0.25">
      <c r="A3765" s="1">
        <v>2019</v>
      </c>
      <c r="B3765" s="1">
        <v>6</v>
      </c>
      <c r="C3765" s="1">
        <v>6</v>
      </c>
      <c r="D3765" s="3">
        <v>0.66666666666666663</v>
      </c>
      <c r="E3765" s="5">
        <v>3761</v>
      </c>
      <c r="G3765" s="15">
        <v>23.3</v>
      </c>
      <c r="H3765" s="15">
        <v>23.6</v>
      </c>
      <c r="I3765" s="15">
        <v>20</v>
      </c>
      <c r="J3765" s="15">
        <v>28.7</v>
      </c>
      <c r="K3765" s="15">
        <v>27.8</v>
      </c>
      <c r="L3765" s="15">
        <v>22.9</v>
      </c>
      <c r="N3765" s="88">
        <v>15.4</v>
      </c>
      <c r="O3765" s="104">
        <v>19.2</v>
      </c>
      <c r="Q3765" s="11">
        <v>20.8</v>
      </c>
      <c r="R3765" s="11">
        <v>20.5</v>
      </c>
      <c r="S3765" s="11">
        <v>23.9</v>
      </c>
      <c r="T3765" s="11">
        <v>22.8</v>
      </c>
      <c r="U3765" s="11">
        <v>24.5</v>
      </c>
      <c r="V3765" s="11">
        <v>20.2</v>
      </c>
      <c r="W3765" s="11">
        <v>23.5</v>
      </c>
      <c r="X3765" s="11">
        <v>21.9</v>
      </c>
      <c r="Y3765" s="78"/>
      <c r="Z3765" s="11">
        <v>60.96</v>
      </c>
      <c r="AA3765" s="11">
        <v>157.76</v>
      </c>
      <c r="AB3765" s="11">
        <v>93.75</v>
      </c>
      <c r="AC3765" s="11">
        <v>0.75</v>
      </c>
      <c r="AD3765" s="11">
        <v>3.89</v>
      </c>
    </row>
    <row r="3766" spans="1:30" x14ac:dyDescent="0.25">
      <c r="A3766" s="1">
        <v>2019</v>
      </c>
      <c r="B3766" s="1">
        <v>6</v>
      </c>
      <c r="C3766" s="1">
        <v>6</v>
      </c>
      <c r="D3766" s="3">
        <v>0.70833333333333337</v>
      </c>
      <c r="E3766" s="5">
        <v>3762</v>
      </c>
      <c r="G3766" s="15">
        <v>24.8</v>
      </c>
      <c r="H3766" s="15">
        <v>24.1</v>
      </c>
      <c r="I3766" s="15">
        <v>21.8</v>
      </c>
      <c r="J3766" s="15">
        <v>26.8</v>
      </c>
      <c r="K3766" s="15">
        <v>27</v>
      </c>
      <c r="L3766" s="15">
        <v>23.9</v>
      </c>
      <c r="N3766" s="88">
        <v>15.4</v>
      </c>
      <c r="O3766" s="104">
        <v>19.2</v>
      </c>
      <c r="Q3766" s="11">
        <v>20.8</v>
      </c>
      <c r="R3766" s="11">
        <v>20.5</v>
      </c>
      <c r="S3766" s="11">
        <v>23.9</v>
      </c>
      <c r="T3766" s="11">
        <v>22.8</v>
      </c>
      <c r="U3766" s="11">
        <v>24.5</v>
      </c>
      <c r="V3766" s="11">
        <v>20.2</v>
      </c>
      <c r="W3766" s="11">
        <v>23.5</v>
      </c>
      <c r="X3766" s="11">
        <v>21.9</v>
      </c>
      <c r="Y3766" s="78"/>
      <c r="Z3766" s="11">
        <v>60.96</v>
      </c>
      <c r="AA3766" s="11">
        <v>157.76</v>
      </c>
      <c r="AB3766" s="11">
        <v>93.75</v>
      </c>
      <c r="AC3766" s="11">
        <v>0.75</v>
      </c>
      <c r="AD3766" s="11">
        <v>3.89</v>
      </c>
    </row>
    <row r="3767" spans="1:30" x14ac:dyDescent="0.25">
      <c r="A3767" s="1">
        <v>2019</v>
      </c>
      <c r="B3767" s="1">
        <v>6</v>
      </c>
      <c r="C3767" s="1">
        <v>6</v>
      </c>
      <c r="D3767" s="3">
        <v>0.75</v>
      </c>
      <c r="E3767" s="5">
        <v>3763</v>
      </c>
      <c r="G3767" s="15">
        <v>24.1</v>
      </c>
      <c r="H3767" s="15">
        <v>22.9</v>
      </c>
      <c r="I3767" s="15">
        <v>22.6</v>
      </c>
      <c r="J3767" s="15">
        <v>23.5</v>
      </c>
      <c r="K3767" s="15">
        <v>25.2</v>
      </c>
      <c r="L3767" s="15">
        <v>23</v>
      </c>
      <c r="N3767" s="88">
        <v>15.4</v>
      </c>
      <c r="O3767" s="104">
        <v>19.2</v>
      </c>
      <c r="Q3767" s="11">
        <v>20.8</v>
      </c>
      <c r="R3767" s="11">
        <v>20.5</v>
      </c>
      <c r="S3767" s="11">
        <v>23.9</v>
      </c>
      <c r="T3767" s="11">
        <v>22.8</v>
      </c>
      <c r="U3767" s="11">
        <v>24.5</v>
      </c>
      <c r="V3767" s="11">
        <v>20.2</v>
      </c>
      <c r="W3767" s="11">
        <v>23.5</v>
      </c>
      <c r="X3767" s="11">
        <v>21.9</v>
      </c>
      <c r="Y3767" s="78"/>
      <c r="Z3767" s="11">
        <v>60.96</v>
      </c>
      <c r="AA3767" s="11">
        <v>157.76</v>
      </c>
      <c r="AB3767" s="11">
        <v>93.75</v>
      </c>
      <c r="AC3767" s="11">
        <v>0.75</v>
      </c>
      <c r="AD3767" s="11">
        <v>3.89</v>
      </c>
    </row>
    <row r="3768" spans="1:30" x14ac:dyDescent="0.25">
      <c r="A3768" s="1">
        <v>2019</v>
      </c>
      <c r="B3768" s="1">
        <v>6</v>
      </c>
      <c r="C3768" s="1">
        <v>6</v>
      </c>
      <c r="D3768" s="3">
        <v>0.79166666666666663</v>
      </c>
      <c r="E3768" s="5">
        <v>3764</v>
      </c>
      <c r="G3768" s="15">
        <v>22.4</v>
      </c>
      <c r="H3768" s="15">
        <v>21.6</v>
      </c>
      <c r="I3768" s="15">
        <v>22.3</v>
      </c>
      <c r="J3768" s="15">
        <v>19.8</v>
      </c>
      <c r="K3768" s="15">
        <v>22.8</v>
      </c>
      <c r="L3768" s="15">
        <v>21.7</v>
      </c>
      <c r="N3768" s="88">
        <v>15.4</v>
      </c>
      <c r="O3768" s="104">
        <v>19.2</v>
      </c>
      <c r="Q3768" s="11">
        <v>20.8</v>
      </c>
      <c r="R3768" s="11">
        <v>20.5</v>
      </c>
      <c r="S3768" s="11">
        <v>23.9</v>
      </c>
      <c r="T3768" s="11">
        <v>22.8</v>
      </c>
      <c r="U3768" s="11">
        <v>24.5</v>
      </c>
      <c r="V3768" s="11">
        <v>20.2</v>
      </c>
      <c r="W3768" s="11">
        <v>23.5</v>
      </c>
      <c r="X3768" s="11">
        <v>21.9</v>
      </c>
      <c r="Y3768" s="78"/>
      <c r="Z3768" s="11">
        <v>60.96</v>
      </c>
      <c r="AA3768" s="11">
        <v>157.76</v>
      </c>
      <c r="AB3768" s="11">
        <v>93.75</v>
      </c>
      <c r="AC3768" s="11">
        <v>0.75</v>
      </c>
      <c r="AD3768" s="11">
        <v>3.89</v>
      </c>
    </row>
    <row r="3769" spans="1:30" x14ac:dyDescent="0.25">
      <c r="A3769" s="1">
        <v>2019</v>
      </c>
      <c r="B3769" s="1">
        <v>6</v>
      </c>
      <c r="C3769" s="1">
        <v>6</v>
      </c>
      <c r="D3769" s="3">
        <v>0.83333333333333337</v>
      </c>
      <c r="E3769" s="5">
        <v>3765</v>
      </c>
      <c r="G3769" s="15">
        <v>21.4</v>
      </c>
      <c r="H3769" s="15">
        <v>20.3</v>
      </c>
      <c r="I3769" s="15">
        <v>21.7</v>
      </c>
      <c r="J3769" s="15">
        <v>18.399999999999999</v>
      </c>
      <c r="K3769" s="15">
        <v>20.7</v>
      </c>
      <c r="L3769" s="15">
        <v>20.9</v>
      </c>
      <c r="N3769" s="88">
        <v>15.4</v>
      </c>
      <c r="O3769" s="104">
        <v>19.2</v>
      </c>
      <c r="Q3769" s="11">
        <v>20.8</v>
      </c>
      <c r="R3769" s="11">
        <v>20.5</v>
      </c>
      <c r="S3769" s="11">
        <v>23.9</v>
      </c>
      <c r="T3769" s="11">
        <v>22.8</v>
      </c>
      <c r="U3769" s="11">
        <v>24.5</v>
      </c>
      <c r="V3769" s="11">
        <v>20.2</v>
      </c>
      <c r="W3769" s="11">
        <v>23.5</v>
      </c>
      <c r="X3769" s="11">
        <v>21.9</v>
      </c>
      <c r="Y3769" s="78"/>
      <c r="Z3769" s="11">
        <v>60.96</v>
      </c>
      <c r="AA3769" s="11">
        <v>157.76</v>
      </c>
      <c r="AB3769" s="11">
        <v>93.75</v>
      </c>
      <c r="AC3769" s="11">
        <v>0.75</v>
      </c>
      <c r="AD3769" s="11">
        <v>3.89</v>
      </c>
    </row>
    <row r="3770" spans="1:30" x14ac:dyDescent="0.25">
      <c r="A3770" s="1">
        <v>2019</v>
      </c>
      <c r="B3770" s="1">
        <v>6</v>
      </c>
      <c r="C3770" s="1">
        <v>6</v>
      </c>
      <c r="D3770" s="3">
        <v>0.875</v>
      </c>
      <c r="E3770" s="5">
        <v>3766</v>
      </c>
      <c r="G3770" s="15">
        <v>20.8</v>
      </c>
      <c r="H3770" s="15">
        <v>17.600000000000001</v>
      </c>
      <c r="I3770" s="15">
        <v>21.4</v>
      </c>
      <c r="J3770" s="15">
        <v>18</v>
      </c>
      <c r="K3770" s="15">
        <v>19.2</v>
      </c>
      <c r="L3770" s="15">
        <v>20.100000000000001</v>
      </c>
      <c r="N3770" s="88">
        <v>15.4</v>
      </c>
      <c r="O3770" s="104">
        <v>19.2</v>
      </c>
      <c r="Q3770" s="11">
        <v>20.8</v>
      </c>
      <c r="R3770" s="11">
        <v>20.5</v>
      </c>
      <c r="S3770" s="11">
        <v>23.9</v>
      </c>
      <c r="T3770" s="11">
        <v>22.8</v>
      </c>
      <c r="U3770" s="11">
        <v>24.5</v>
      </c>
      <c r="V3770" s="11">
        <v>20.2</v>
      </c>
      <c r="W3770" s="11">
        <v>23.5</v>
      </c>
      <c r="X3770" s="11">
        <v>21.9</v>
      </c>
      <c r="Y3770" s="78"/>
      <c r="Z3770" s="11">
        <v>60.96</v>
      </c>
      <c r="AA3770" s="11">
        <v>157.76</v>
      </c>
      <c r="AB3770" s="11">
        <v>93.75</v>
      </c>
      <c r="AC3770" s="11">
        <v>0.75</v>
      </c>
      <c r="AD3770" s="11">
        <v>3.89</v>
      </c>
    </row>
    <row r="3771" spans="1:30" x14ac:dyDescent="0.25">
      <c r="A3771" s="1">
        <v>2019</v>
      </c>
      <c r="B3771" s="1">
        <v>6</v>
      </c>
      <c r="C3771" s="1">
        <v>6</v>
      </c>
      <c r="D3771" s="3">
        <v>0.91666666666666663</v>
      </c>
      <c r="E3771" s="5">
        <v>3767</v>
      </c>
      <c r="G3771" s="15">
        <v>20.5</v>
      </c>
      <c r="H3771" s="15">
        <v>18.5</v>
      </c>
      <c r="I3771" s="15">
        <v>20.5</v>
      </c>
      <c r="J3771" s="15">
        <v>17</v>
      </c>
      <c r="K3771" s="15">
        <v>20.100000000000001</v>
      </c>
      <c r="L3771" s="15">
        <v>19.399999999999999</v>
      </c>
      <c r="N3771" s="88">
        <v>15.4</v>
      </c>
      <c r="O3771" s="104">
        <v>19.2</v>
      </c>
      <c r="Q3771" s="11">
        <v>20.8</v>
      </c>
      <c r="R3771" s="11">
        <v>20.5</v>
      </c>
      <c r="S3771" s="11">
        <v>23.9</v>
      </c>
      <c r="T3771" s="11">
        <v>22.8</v>
      </c>
      <c r="U3771" s="11">
        <v>24.5</v>
      </c>
      <c r="V3771" s="11">
        <v>20.2</v>
      </c>
      <c r="W3771" s="11">
        <v>23.5</v>
      </c>
      <c r="X3771" s="11">
        <v>21.9</v>
      </c>
      <c r="Y3771" s="78"/>
      <c r="Z3771" s="11">
        <v>60.96</v>
      </c>
      <c r="AA3771" s="11">
        <v>157.76</v>
      </c>
      <c r="AB3771" s="11">
        <v>93.75</v>
      </c>
      <c r="AC3771" s="11">
        <v>0.75</v>
      </c>
      <c r="AD3771" s="11">
        <v>3.89</v>
      </c>
    </row>
    <row r="3772" spans="1:30" x14ac:dyDescent="0.25">
      <c r="A3772" s="1">
        <v>2019</v>
      </c>
      <c r="B3772" s="1">
        <v>6</v>
      </c>
      <c r="C3772" s="1">
        <v>6</v>
      </c>
      <c r="D3772" s="3">
        <v>0.95833333333333337</v>
      </c>
      <c r="E3772" s="5">
        <v>3768</v>
      </c>
      <c r="G3772" s="15">
        <v>19.399999999999999</v>
      </c>
      <c r="H3772" s="15">
        <v>17.399999999999999</v>
      </c>
      <c r="I3772" s="15">
        <v>19.8</v>
      </c>
      <c r="J3772" s="15">
        <v>16.8</v>
      </c>
      <c r="K3772" s="15">
        <v>19.399999999999999</v>
      </c>
      <c r="L3772" s="15">
        <v>18.899999999999999</v>
      </c>
      <c r="N3772" s="88">
        <v>15.4</v>
      </c>
      <c r="O3772" s="104">
        <v>19.2</v>
      </c>
      <c r="Q3772" s="11">
        <v>20.8</v>
      </c>
      <c r="R3772" s="11">
        <v>20.5</v>
      </c>
      <c r="S3772" s="11">
        <v>23.9</v>
      </c>
      <c r="T3772" s="11">
        <v>22.8</v>
      </c>
      <c r="U3772" s="11">
        <v>24.5</v>
      </c>
      <c r="V3772" s="11">
        <v>20.2</v>
      </c>
      <c r="W3772" s="11">
        <v>23.5</v>
      </c>
      <c r="X3772" s="11">
        <v>21.9</v>
      </c>
      <c r="Y3772" s="78"/>
      <c r="Z3772" s="11">
        <v>60.96</v>
      </c>
      <c r="AA3772" s="11">
        <v>157.76</v>
      </c>
      <c r="AB3772" s="11">
        <v>93.75</v>
      </c>
      <c r="AC3772" s="11">
        <v>0.75</v>
      </c>
      <c r="AD3772" s="11">
        <v>3.89</v>
      </c>
    </row>
    <row r="3773" spans="1:30" x14ac:dyDescent="0.25">
      <c r="A3773" s="1">
        <v>2019</v>
      </c>
      <c r="B3773" s="1">
        <v>6</v>
      </c>
      <c r="C3773" s="1">
        <v>7</v>
      </c>
      <c r="D3773" s="3">
        <v>0</v>
      </c>
      <c r="E3773" s="5">
        <v>3769</v>
      </c>
      <c r="G3773" s="15">
        <v>18.8</v>
      </c>
      <c r="H3773" s="15">
        <v>16.600000000000001</v>
      </c>
      <c r="I3773" s="15">
        <v>19.7</v>
      </c>
      <c r="J3773" s="15">
        <v>16.8</v>
      </c>
      <c r="K3773" s="15">
        <v>18.899999999999999</v>
      </c>
      <c r="L3773" s="15">
        <v>18.5</v>
      </c>
      <c r="N3773" s="88">
        <v>16</v>
      </c>
      <c r="O3773" s="104">
        <v>20.3</v>
      </c>
      <c r="Q3773" s="11">
        <v>21.8</v>
      </c>
      <c r="R3773" s="11">
        <v>21.2</v>
      </c>
      <c r="S3773" s="11">
        <v>24.7</v>
      </c>
      <c r="T3773" s="11">
        <v>23</v>
      </c>
      <c r="U3773" s="11">
        <v>24.1</v>
      </c>
      <c r="V3773" s="11">
        <v>20.3</v>
      </c>
      <c r="W3773" s="11">
        <v>23.6</v>
      </c>
      <c r="X3773" s="11">
        <v>22</v>
      </c>
      <c r="Y3773" s="78"/>
      <c r="Z3773" s="11">
        <v>57.09</v>
      </c>
      <c r="AA3773" s="11">
        <v>156.99</v>
      </c>
      <c r="AB3773" s="11">
        <v>90.72</v>
      </c>
      <c r="AC3773" s="11">
        <v>0.95</v>
      </c>
      <c r="AD3773" s="11">
        <v>3.93</v>
      </c>
    </row>
    <row r="3774" spans="1:30" x14ac:dyDescent="0.25">
      <c r="A3774" s="1">
        <v>2019</v>
      </c>
      <c r="B3774" s="1">
        <v>6</v>
      </c>
      <c r="C3774" s="1">
        <v>7</v>
      </c>
      <c r="D3774" s="3">
        <v>4.1666666666666664E-2</v>
      </c>
      <c r="E3774" s="5">
        <v>3770</v>
      </c>
      <c r="G3774" s="15">
        <v>18.399999999999999</v>
      </c>
      <c r="H3774" s="15">
        <v>16.5</v>
      </c>
      <c r="I3774" s="15">
        <v>19.399999999999999</v>
      </c>
      <c r="J3774" s="15">
        <v>16</v>
      </c>
      <c r="K3774" s="15">
        <v>18.600000000000001</v>
      </c>
      <c r="L3774" s="15">
        <v>17.2</v>
      </c>
      <c r="N3774" s="88">
        <v>16</v>
      </c>
      <c r="O3774" s="104">
        <v>20.3</v>
      </c>
      <c r="Q3774" s="11">
        <v>21.8</v>
      </c>
      <c r="R3774" s="11">
        <v>21.2</v>
      </c>
      <c r="S3774" s="11">
        <v>24.7</v>
      </c>
      <c r="T3774" s="11">
        <v>23</v>
      </c>
      <c r="U3774" s="11">
        <v>24.1</v>
      </c>
      <c r="V3774" s="11">
        <v>20.3</v>
      </c>
      <c r="W3774" s="11">
        <v>23.6</v>
      </c>
      <c r="X3774" s="11">
        <v>22</v>
      </c>
      <c r="Y3774" s="78"/>
      <c r="Z3774" s="11">
        <v>57.09</v>
      </c>
      <c r="AA3774" s="11">
        <v>156.99</v>
      </c>
      <c r="AB3774" s="11">
        <v>90.72</v>
      </c>
      <c r="AC3774" s="11">
        <v>0.95</v>
      </c>
      <c r="AD3774" s="11">
        <v>3.93</v>
      </c>
    </row>
    <row r="3775" spans="1:30" x14ac:dyDescent="0.25">
      <c r="A3775" s="1">
        <v>2019</v>
      </c>
      <c r="B3775" s="1">
        <v>6</v>
      </c>
      <c r="C3775" s="1">
        <v>7</v>
      </c>
      <c r="D3775" s="3">
        <v>8.3333333333333329E-2</v>
      </c>
      <c r="E3775" s="5">
        <v>3771</v>
      </c>
      <c r="G3775" s="15">
        <v>18.399999999999999</v>
      </c>
      <c r="H3775" s="15">
        <v>16</v>
      </c>
      <c r="I3775" s="15">
        <v>19.100000000000001</v>
      </c>
      <c r="J3775" s="15">
        <v>15.3</v>
      </c>
      <c r="K3775" s="15">
        <v>17.399999999999999</v>
      </c>
      <c r="L3775" s="15">
        <v>17.8</v>
      </c>
      <c r="N3775" s="88">
        <v>16</v>
      </c>
      <c r="O3775" s="104">
        <v>20.3</v>
      </c>
      <c r="Q3775" s="11">
        <v>21.8</v>
      </c>
      <c r="R3775" s="11">
        <v>21.2</v>
      </c>
      <c r="S3775" s="11">
        <v>24.7</v>
      </c>
      <c r="T3775" s="11">
        <v>23</v>
      </c>
      <c r="U3775" s="11">
        <v>24.1</v>
      </c>
      <c r="V3775" s="11">
        <v>20.3</v>
      </c>
      <c r="W3775" s="11">
        <v>23.6</v>
      </c>
      <c r="X3775" s="11">
        <v>22</v>
      </c>
      <c r="Y3775" s="78"/>
      <c r="Z3775" s="11">
        <v>57.09</v>
      </c>
      <c r="AA3775" s="11">
        <v>156.99</v>
      </c>
      <c r="AB3775" s="11">
        <v>90.72</v>
      </c>
      <c r="AC3775" s="11">
        <v>0.95</v>
      </c>
      <c r="AD3775" s="11">
        <v>3.93</v>
      </c>
    </row>
    <row r="3776" spans="1:30" x14ac:dyDescent="0.25">
      <c r="A3776" s="1">
        <v>2019</v>
      </c>
      <c r="B3776" s="1">
        <v>6</v>
      </c>
      <c r="C3776" s="1">
        <v>7</v>
      </c>
      <c r="D3776" s="3">
        <v>0.125</v>
      </c>
      <c r="E3776" s="5">
        <v>3772</v>
      </c>
      <c r="G3776" s="15">
        <v>18.5</v>
      </c>
      <c r="H3776" s="15">
        <v>17.7</v>
      </c>
      <c r="I3776" s="15">
        <v>19.2</v>
      </c>
      <c r="J3776" s="15">
        <v>16.100000000000001</v>
      </c>
      <c r="K3776" s="15">
        <v>18.399999999999999</v>
      </c>
      <c r="L3776" s="15">
        <v>17.899999999999999</v>
      </c>
      <c r="N3776" s="88">
        <v>16</v>
      </c>
      <c r="O3776" s="104">
        <v>20.3</v>
      </c>
      <c r="Q3776" s="11">
        <v>21.8</v>
      </c>
      <c r="R3776" s="11">
        <v>21.2</v>
      </c>
      <c r="S3776" s="11">
        <v>24.7</v>
      </c>
      <c r="T3776" s="11">
        <v>23</v>
      </c>
      <c r="U3776" s="11">
        <v>24.1</v>
      </c>
      <c r="V3776" s="11">
        <v>20.3</v>
      </c>
      <c r="W3776" s="11">
        <v>23.6</v>
      </c>
      <c r="X3776" s="11">
        <v>22</v>
      </c>
      <c r="Y3776" s="78"/>
      <c r="Z3776" s="11">
        <v>57.09</v>
      </c>
      <c r="AA3776" s="11">
        <v>156.99</v>
      </c>
      <c r="AB3776" s="11">
        <v>90.72</v>
      </c>
      <c r="AC3776" s="11">
        <v>0.95</v>
      </c>
      <c r="AD3776" s="11">
        <v>3.93</v>
      </c>
    </row>
    <row r="3777" spans="1:30" x14ac:dyDescent="0.25">
      <c r="A3777" s="1">
        <v>2019</v>
      </c>
      <c r="B3777" s="1">
        <v>6</v>
      </c>
      <c r="C3777" s="1">
        <v>7</v>
      </c>
      <c r="D3777" s="3">
        <v>0.16666666666666666</v>
      </c>
      <c r="E3777" s="5">
        <v>3773</v>
      </c>
      <c r="G3777" s="15">
        <v>18.8</v>
      </c>
      <c r="H3777" s="15">
        <v>18.5</v>
      </c>
      <c r="I3777" s="15">
        <v>20</v>
      </c>
      <c r="J3777" s="15">
        <v>19.100000000000001</v>
      </c>
      <c r="K3777" s="15">
        <v>19.600000000000001</v>
      </c>
      <c r="L3777" s="15">
        <v>19.100000000000001</v>
      </c>
      <c r="N3777" s="88">
        <v>16</v>
      </c>
      <c r="O3777" s="104">
        <v>20.3</v>
      </c>
      <c r="Q3777" s="11">
        <v>21.8</v>
      </c>
      <c r="R3777" s="11">
        <v>21.2</v>
      </c>
      <c r="S3777" s="11">
        <v>24.7</v>
      </c>
      <c r="T3777" s="11">
        <v>23</v>
      </c>
      <c r="U3777" s="11">
        <v>24.1</v>
      </c>
      <c r="V3777" s="11">
        <v>20.3</v>
      </c>
      <c r="W3777" s="11">
        <v>23.6</v>
      </c>
      <c r="X3777" s="11">
        <v>22</v>
      </c>
      <c r="Y3777" s="78"/>
      <c r="Z3777" s="11">
        <v>57.09</v>
      </c>
      <c r="AA3777" s="11">
        <v>156.99</v>
      </c>
      <c r="AB3777" s="11">
        <v>90.72</v>
      </c>
      <c r="AC3777" s="11">
        <v>0.95</v>
      </c>
      <c r="AD3777" s="11">
        <v>3.93</v>
      </c>
    </row>
    <row r="3778" spans="1:30" x14ac:dyDescent="0.25">
      <c r="A3778" s="1">
        <v>2019</v>
      </c>
      <c r="B3778" s="1">
        <v>6</v>
      </c>
      <c r="C3778" s="1">
        <v>7</v>
      </c>
      <c r="D3778" s="3">
        <v>0.20833333333333334</v>
      </c>
      <c r="E3778" s="5">
        <v>3774</v>
      </c>
      <c r="G3778" s="15">
        <v>20.3</v>
      </c>
      <c r="H3778" s="15">
        <v>20.9</v>
      </c>
      <c r="I3778" s="15">
        <v>20.7</v>
      </c>
      <c r="J3778" s="15">
        <v>21.8</v>
      </c>
      <c r="K3778" s="15">
        <v>21.1</v>
      </c>
      <c r="L3778" s="15">
        <v>21</v>
      </c>
      <c r="N3778" s="88">
        <v>16</v>
      </c>
      <c r="O3778" s="104">
        <v>20.3</v>
      </c>
      <c r="Q3778" s="11">
        <v>21.8</v>
      </c>
      <c r="R3778" s="11">
        <v>21.2</v>
      </c>
      <c r="S3778" s="11">
        <v>24.7</v>
      </c>
      <c r="T3778" s="11">
        <v>23</v>
      </c>
      <c r="U3778" s="11">
        <v>24.1</v>
      </c>
      <c r="V3778" s="11">
        <v>20.3</v>
      </c>
      <c r="W3778" s="11">
        <v>23.6</v>
      </c>
      <c r="X3778" s="11">
        <v>22</v>
      </c>
      <c r="Y3778" s="78"/>
      <c r="Z3778" s="11">
        <v>57.09</v>
      </c>
      <c r="AA3778" s="11">
        <v>156.99</v>
      </c>
      <c r="AB3778" s="11">
        <v>90.72</v>
      </c>
      <c r="AC3778" s="11">
        <v>0.95</v>
      </c>
      <c r="AD3778" s="11">
        <v>3.93</v>
      </c>
    </row>
    <row r="3779" spans="1:30" x14ac:dyDescent="0.25">
      <c r="A3779" s="1">
        <v>2019</v>
      </c>
      <c r="B3779" s="1">
        <v>6</v>
      </c>
      <c r="C3779" s="1">
        <v>7</v>
      </c>
      <c r="D3779" s="3">
        <v>0.25</v>
      </c>
      <c r="E3779" s="5">
        <v>3775</v>
      </c>
      <c r="G3779" s="15">
        <v>22.3</v>
      </c>
      <c r="H3779" s="15">
        <v>22.3</v>
      </c>
      <c r="I3779" s="15">
        <v>22.6</v>
      </c>
      <c r="J3779" s="15">
        <v>22.8</v>
      </c>
      <c r="K3779" s="15">
        <v>21.4</v>
      </c>
      <c r="L3779" s="15">
        <v>23.1</v>
      </c>
      <c r="N3779" s="88">
        <v>16</v>
      </c>
      <c r="O3779" s="104">
        <v>20.3</v>
      </c>
      <c r="Q3779" s="11">
        <v>21.8</v>
      </c>
      <c r="R3779" s="11">
        <v>21.2</v>
      </c>
      <c r="S3779" s="11">
        <v>24.7</v>
      </c>
      <c r="T3779" s="11">
        <v>23</v>
      </c>
      <c r="U3779" s="11">
        <v>24.1</v>
      </c>
      <c r="V3779" s="11">
        <v>20.3</v>
      </c>
      <c r="W3779" s="11">
        <v>23.6</v>
      </c>
      <c r="X3779" s="11">
        <v>22</v>
      </c>
      <c r="Y3779" s="78"/>
      <c r="Z3779" s="11">
        <v>57.09</v>
      </c>
      <c r="AA3779" s="11">
        <v>156.99</v>
      </c>
      <c r="AB3779" s="11">
        <v>90.72</v>
      </c>
      <c r="AC3779" s="11">
        <v>0.95</v>
      </c>
      <c r="AD3779" s="11">
        <v>3.93</v>
      </c>
    </row>
    <row r="3780" spans="1:30" x14ac:dyDescent="0.25">
      <c r="A3780" s="1">
        <v>2019</v>
      </c>
      <c r="B3780" s="1">
        <v>6</v>
      </c>
      <c r="C3780" s="1">
        <v>7</v>
      </c>
      <c r="D3780" s="3">
        <v>0.29166666666666669</v>
      </c>
      <c r="E3780" s="5">
        <v>3776</v>
      </c>
      <c r="G3780" s="15">
        <v>24.5</v>
      </c>
      <c r="H3780" s="15">
        <v>24</v>
      </c>
      <c r="I3780" s="15">
        <v>23.7</v>
      </c>
      <c r="J3780" s="15">
        <v>24.5</v>
      </c>
      <c r="K3780" s="15">
        <v>22.6</v>
      </c>
      <c r="L3780" s="15">
        <v>24.7</v>
      </c>
      <c r="N3780" s="88">
        <v>16</v>
      </c>
      <c r="O3780" s="104">
        <v>20.3</v>
      </c>
      <c r="Q3780" s="11">
        <v>21.8</v>
      </c>
      <c r="R3780" s="11">
        <v>21.2</v>
      </c>
      <c r="S3780" s="11">
        <v>24.7</v>
      </c>
      <c r="T3780" s="11">
        <v>23</v>
      </c>
      <c r="U3780" s="11">
        <v>24.1</v>
      </c>
      <c r="V3780" s="11">
        <v>20.3</v>
      </c>
      <c r="W3780" s="11">
        <v>23.6</v>
      </c>
      <c r="X3780" s="11">
        <v>22</v>
      </c>
      <c r="Y3780" s="78"/>
      <c r="Z3780" s="11">
        <v>57.09</v>
      </c>
      <c r="AA3780" s="11">
        <v>156.99</v>
      </c>
      <c r="AB3780" s="11">
        <v>90.72</v>
      </c>
      <c r="AC3780" s="11">
        <v>0.95</v>
      </c>
      <c r="AD3780" s="11">
        <v>3.93</v>
      </c>
    </row>
    <row r="3781" spans="1:30" x14ac:dyDescent="0.25">
      <c r="A3781" s="1">
        <v>2019</v>
      </c>
      <c r="B3781" s="1">
        <v>6</v>
      </c>
      <c r="C3781" s="1">
        <v>7</v>
      </c>
      <c r="D3781" s="3">
        <v>0.33333333333333331</v>
      </c>
      <c r="E3781" s="5">
        <v>3777</v>
      </c>
      <c r="G3781" s="15">
        <v>26.6</v>
      </c>
      <c r="H3781" s="15">
        <v>25.6</v>
      </c>
      <c r="I3781" s="15">
        <v>23.9</v>
      </c>
      <c r="J3781" s="15">
        <v>25.6</v>
      </c>
      <c r="K3781" s="15">
        <v>24.2</v>
      </c>
      <c r="L3781" s="15">
        <v>26.2</v>
      </c>
      <c r="N3781" s="88">
        <v>16</v>
      </c>
      <c r="O3781" s="104">
        <v>20.3</v>
      </c>
      <c r="Q3781" s="11">
        <v>21.8</v>
      </c>
      <c r="R3781" s="11">
        <v>21.2</v>
      </c>
      <c r="S3781" s="11">
        <v>24.7</v>
      </c>
      <c r="T3781" s="11">
        <v>23</v>
      </c>
      <c r="U3781" s="11">
        <v>24.1</v>
      </c>
      <c r="V3781" s="11">
        <v>20.3</v>
      </c>
      <c r="W3781" s="11">
        <v>23.6</v>
      </c>
      <c r="X3781" s="11">
        <v>22</v>
      </c>
      <c r="Y3781" s="78"/>
      <c r="Z3781" s="11">
        <v>57.09</v>
      </c>
      <c r="AA3781" s="11">
        <v>156.99</v>
      </c>
      <c r="AB3781" s="11">
        <v>90.72</v>
      </c>
      <c r="AC3781" s="11">
        <v>0.95</v>
      </c>
      <c r="AD3781" s="11">
        <v>3.93</v>
      </c>
    </row>
    <row r="3782" spans="1:30" x14ac:dyDescent="0.25">
      <c r="A3782" s="1">
        <v>2019</v>
      </c>
      <c r="B3782" s="1">
        <v>6</v>
      </c>
      <c r="C3782" s="1">
        <v>7</v>
      </c>
      <c r="D3782" s="3">
        <v>0.375</v>
      </c>
      <c r="E3782" s="5">
        <v>3778</v>
      </c>
      <c r="G3782" s="15">
        <v>27.8</v>
      </c>
      <c r="H3782" s="15">
        <v>26.5</v>
      </c>
      <c r="I3782" s="15">
        <v>25.8</v>
      </c>
      <c r="J3782" s="15">
        <v>26.7</v>
      </c>
      <c r="K3782" s="15">
        <v>25.7</v>
      </c>
      <c r="L3782" s="15">
        <v>26</v>
      </c>
      <c r="N3782" s="88">
        <v>16</v>
      </c>
      <c r="O3782" s="104">
        <v>20.3</v>
      </c>
      <c r="Q3782" s="11">
        <v>21.8</v>
      </c>
      <c r="R3782" s="11">
        <v>21.2</v>
      </c>
      <c r="S3782" s="11">
        <v>24.7</v>
      </c>
      <c r="T3782" s="11">
        <v>23</v>
      </c>
      <c r="U3782" s="11">
        <v>24.1</v>
      </c>
      <c r="V3782" s="11">
        <v>20.3</v>
      </c>
      <c r="W3782" s="11">
        <v>23.6</v>
      </c>
      <c r="X3782" s="11">
        <v>22</v>
      </c>
      <c r="Y3782" s="78"/>
      <c r="Z3782" s="11">
        <v>57.09</v>
      </c>
      <c r="AA3782" s="11">
        <v>156.99</v>
      </c>
      <c r="AB3782" s="11">
        <v>90.72</v>
      </c>
      <c r="AC3782" s="11">
        <v>0.95</v>
      </c>
      <c r="AD3782" s="11">
        <v>3.93</v>
      </c>
    </row>
    <row r="3783" spans="1:30" x14ac:dyDescent="0.25">
      <c r="A3783" s="1">
        <v>2019</v>
      </c>
      <c r="B3783" s="1">
        <v>6</v>
      </c>
      <c r="C3783" s="1">
        <v>7</v>
      </c>
      <c r="D3783" s="3">
        <v>0.41666666666666669</v>
      </c>
      <c r="E3783" s="5">
        <v>3779</v>
      </c>
      <c r="G3783" s="15">
        <v>27.1</v>
      </c>
      <c r="H3783" s="15">
        <v>27.5</v>
      </c>
      <c r="I3783" s="15">
        <v>26.3</v>
      </c>
      <c r="J3783" s="15">
        <v>27.5</v>
      </c>
      <c r="K3783" s="15">
        <v>26.5</v>
      </c>
      <c r="L3783" s="15">
        <v>27</v>
      </c>
      <c r="N3783" s="88">
        <v>16</v>
      </c>
      <c r="O3783" s="104">
        <v>20.3</v>
      </c>
      <c r="Q3783" s="11">
        <v>21.8</v>
      </c>
      <c r="R3783" s="11">
        <v>21.2</v>
      </c>
      <c r="S3783" s="11">
        <v>24.7</v>
      </c>
      <c r="T3783" s="11">
        <v>23</v>
      </c>
      <c r="U3783" s="11">
        <v>24.1</v>
      </c>
      <c r="V3783" s="11">
        <v>20.3</v>
      </c>
      <c r="W3783" s="11">
        <v>23.6</v>
      </c>
      <c r="X3783" s="11">
        <v>22</v>
      </c>
      <c r="Y3783" s="78"/>
      <c r="Z3783" s="11">
        <v>57.09</v>
      </c>
      <c r="AA3783" s="11">
        <v>156.99</v>
      </c>
      <c r="AB3783" s="11">
        <v>90.72</v>
      </c>
      <c r="AC3783" s="11">
        <v>0.95</v>
      </c>
      <c r="AD3783" s="11">
        <v>3.93</v>
      </c>
    </row>
    <row r="3784" spans="1:30" x14ac:dyDescent="0.25">
      <c r="A3784" s="1">
        <v>2019</v>
      </c>
      <c r="B3784" s="1">
        <v>6</v>
      </c>
      <c r="C3784" s="1">
        <v>7</v>
      </c>
      <c r="D3784" s="3">
        <v>0.45833333333333331</v>
      </c>
      <c r="E3784" s="5">
        <v>3780</v>
      </c>
      <c r="G3784" s="15">
        <v>27.2</v>
      </c>
      <c r="H3784" s="15">
        <v>26.7</v>
      </c>
      <c r="I3784" s="15">
        <v>25.8</v>
      </c>
      <c r="J3784" s="15">
        <v>28</v>
      </c>
      <c r="K3784" s="15">
        <v>27.4</v>
      </c>
      <c r="L3784" s="15">
        <v>27.9</v>
      </c>
      <c r="N3784" s="88">
        <v>16</v>
      </c>
      <c r="O3784" s="104">
        <v>20.3</v>
      </c>
      <c r="Q3784" s="11">
        <v>21.8</v>
      </c>
      <c r="R3784" s="11">
        <v>21.2</v>
      </c>
      <c r="S3784" s="11">
        <v>24.7</v>
      </c>
      <c r="T3784" s="11">
        <v>23</v>
      </c>
      <c r="U3784" s="11">
        <v>24.1</v>
      </c>
      <c r="V3784" s="11">
        <v>20.3</v>
      </c>
      <c r="W3784" s="11">
        <v>23.6</v>
      </c>
      <c r="X3784" s="11">
        <v>22</v>
      </c>
      <c r="Y3784" s="78"/>
      <c r="Z3784" s="11">
        <v>57.09</v>
      </c>
      <c r="AA3784" s="11">
        <v>156.99</v>
      </c>
      <c r="AB3784" s="11">
        <v>90.72</v>
      </c>
      <c r="AC3784" s="11">
        <v>0.95</v>
      </c>
      <c r="AD3784" s="11">
        <v>3.93</v>
      </c>
    </row>
    <row r="3785" spans="1:30" x14ac:dyDescent="0.25">
      <c r="A3785" s="1">
        <v>2019</v>
      </c>
      <c r="B3785" s="1">
        <v>6</v>
      </c>
      <c r="C3785" s="1">
        <v>7</v>
      </c>
      <c r="D3785" s="3">
        <v>0.5</v>
      </c>
      <c r="E3785" s="5">
        <v>3781</v>
      </c>
      <c r="G3785" s="15">
        <v>29</v>
      </c>
      <c r="H3785" s="15">
        <v>22</v>
      </c>
      <c r="I3785" s="15">
        <v>25.5</v>
      </c>
      <c r="J3785" s="15">
        <v>28.4</v>
      </c>
      <c r="K3785" s="15">
        <v>28.3</v>
      </c>
      <c r="L3785" s="15">
        <v>28.3</v>
      </c>
      <c r="N3785" s="88">
        <v>18</v>
      </c>
      <c r="O3785" s="104">
        <v>20.3</v>
      </c>
      <c r="Q3785" s="11">
        <v>21.8</v>
      </c>
      <c r="R3785" s="11">
        <v>21.2</v>
      </c>
      <c r="S3785" s="11">
        <v>24.7</v>
      </c>
      <c r="T3785" s="11">
        <v>23</v>
      </c>
      <c r="U3785" s="11">
        <v>24.1</v>
      </c>
      <c r="V3785" s="11">
        <v>20.3</v>
      </c>
      <c r="W3785" s="11">
        <v>23.6</v>
      </c>
      <c r="X3785" s="11">
        <v>22</v>
      </c>
      <c r="Y3785" s="78"/>
      <c r="Z3785" s="11">
        <v>57.09</v>
      </c>
      <c r="AA3785" s="11">
        <v>156.99</v>
      </c>
      <c r="AB3785" s="11">
        <v>90.72</v>
      </c>
      <c r="AC3785" s="11">
        <v>0.95</v>
      </c>
      <c r="AD3785" s="11">
        <v>3.93</v>
      </c>
    </row>
    <row r="3786" spans="1:30" x14ac:dyDescent="0.25">
      <c r="A3786" s="1">
        <v>2019</v>
      </c>
      <c r="B3786" s="1">
        <v>6</v>
      </c>
      <c r="C3786" s="1">
        <v>7</v>
      </c>
      <c r="D3786" s="3">
        <v>0.54166666666666663</v>
      </c>
      <c r="E3786" s="5">
        <v>3782</v>
      </c>
      <c r="G3786" s="15">
        <v>28.8</v>
      </c>
      <c r="H3786" s="15">
        <v>24.2</v>
      </c>
      <c r="I3786" s="15">
        <v>23.9</v>
      </c>
      <c r="J3786" s="15">
        <v>29.1</v>
      </c>
      <c r="K3786" s="15">
        <v>28.6</v>
      </c>
      <c r="L3786" s="15">
        <v>29.6</v>
      </c>
      <c r="N3786" s="88">
        <v>18</v>
      </c>
      <c r="O3786" s="104">
        <v>20.3</v>
      </c>
      <c r="Q3786" s="11">
        <v>21.8</v>
      </c>
      <c r="R3786" s="11">
        <v>21.2</v>
      </c>
      <c r="S3786" s="11">
        <v>24.7</v>
      </c>
      <c r="T3786" s="11">
        <v>23</v>
      </c>
      <c r="U3786" s="11">
        <v>24.1</v>
      </c>
      <c r="V3786" s="11">
        <v>20.3</v>
      </c>
      <c r="W3786" s="11">
        <v>23.6</v>
      </c>
      <c r="X3786" s="11">
        <v>22</v>
      </c>
      <c r="Y3786" s="78"/>
      <c r="Z3786" s="11">
        <v>57.09</v>
      </c>
      <c r="AA3786" s="11">
        <v>156.99</v>
      </c>
      <c r="AB3786" s="11">
        <v>90.72</v>
      </c>
      <c r="AC3786" s="11">
        <v>0.95</v>
      </c>
      <c r="AD3786" s="11">
        <v>3.93</v>
      </c>
    </row>
    <row r="3787" spans="1:30" x14ac:dyDescent="0.25">
      <c r="A3787" s="1">
        <v>2019</v>
      </c>
      <c r="B3787" s="1">
        <v>6</v>
      </c>
      <c r="C3787" s="1">
        <v>7</v>
      </c>
      <c r="D3787" s="3">
        <v>0.58333333333333337</v>
      </c>
      <c r="E3787" s="5">
        <v>3783</v>
      </c>
      <c r="G3787" s="15">
        <v>29.3</v>
      </c>
      <c r="H3787" s="15">
        <v>27.4</v>
      </c>
      <c r="I3787" s="15">
        <v>26.2</v>
      </c>
      <c r="J3787" s="15">
        <v>28.2</v>
      </c>
      <c r="K3787" s="15">
        <v>27.7</v>
      </c>
      <c r="L3787" s="15">
        <v>25.3</v>
      </c>
      <c r="N3787" s="88">
        <v>18</v>
      </c>
      <c r="O3787" s="104">
        <v>20.3</v>
      </c>
      <c r="Q3787" s="11">
        <v>21.8</v>
      </c>
      <c r="R3787" s="11">
        <v>21.2</v>
      </c>
      <c r="S3787" s="11">
        <v>24.7</v>
      </c>
      <c r="T3787" s="11">
        <v>23</v>
      </c>
      <c r="U3787" s="11">
        <v>24.1</v>
      </c>
      <c r="V3787" s="11">
        <v>20.3</v>
      </c>
      <c r="W3787" s="11">
        <v>23.6</v>
      </c>
      <c r="X3787" s="11">
        <v>22</v>
      </c>
      <c r="Y3787" s="78"/>
      <c r="Z3787" s="11">
        <v>57.09</v>
      </c>
      <c r="AA3787" s="11">
        <v>156.99</v>
      </c>
      <c r="AB3787" s="11">
        <v>90.72</v>
      </c>
      <c r="AC3787" s="11">
        <v>0.95</v>
      </c>
      <c r="AD3787" s="11">
        <v>3.93</v>
      </c>
    </row>
    <row r="3788" spans="1:30" x14ac:dyDescent="0.25">
      <c r="A3788" s="1">
        <v>2019</v>
      </c>
      <c r="B3788" s="1">
        <v>6</v>
      </c>
      <c r="C3788" s="1">
        <v>7</v>
      </c>
      <c r="D3788" s="3">
        <v>0.625</v>
      </c>
      <c r="E3788" s="5">
        <v>3784</v>
      </c>
      <c r="G3788" s="15">
        <v>19.7</v>
      </c>
      <c r="H3788" s="15">
        <v>26.1</v>
      </c>
      <c r="I3788" s="15">
        <v>26.8</v>
      </c>
      <c r="J3788" s="15">
        <v>28.2</v>
      </c>
      <c r="K3788" s="15">
        <v>25.9</v>
      </c>
      <c r="L3788" s="15">
        <v>24.7</v>
      </c>
      <c r="N3788" s="88">
        <v>18</v>
      </c>
      <c r="O3788" s="104">
        <v>20.3</v>
      </c>
      <c r="Q3788" s="11">
        <v>21.8</v>
      </c>
      <c r="R3788" s="11">
        <v>21.2</v>
      </c>
      <c r="S3788" s="11">
        <v>24.7</v>
      </c>
      <c r="T3788" s="11">
        <v>23</v>
      </c>
      <c r="U3788" s="11">
        <v>24.1</v>
      </c>
      <c r="V3788" s="11">
        <v>20.3</v>
      </c>
      <c r="W3788" s="11">
        <v>23.6</v>
      </c>
      <c r="X3788" s="11">
        <v>22</v>
      </c>
      <c r="Y3788" s="78"/>
      <c r="Z3788" s="11">
        <v>57.09</v>
      </c>
      <c r="AA3788" s="11">
        <v>156.99</v>
      </c>
      <c r="AB3788" s="11">
        <v>90.72</v>
      </c>
      <c r="AC3788" s="11">
        <v>0.95</v>
      </c>
      <c r="AD3788" s="11">
        <v>3.93</v>
      </c>
    </row>
    <row r="3789" spans="1:30" x14ac:dyDescent="0.25">
      <c r="A3789" s="1">
        <v>2019</v>
      </c>
      <c r="B3789" s="1">
        <v>6</v>
      </c>
      <c r="C3789" s="1">
        <v>7</v>
      </c>
      <c r="D3789" s="3">
        <v>0.66666666666666663</v>
      </c>
      <c r="E3789" s="5">
        <v>3785</v>
      </c>
      <c r="G3789" s="15">
        <v>20.5</v>
      </c>
      <c r="H3789" s="15">
        <v>19.7</v>
      </c>
      <c r="I3789" s="15">
        <v>27.2</v>
      </c>
      <c r="J3789" s="15">
        <v>26.1</v>
      </c>
      <c r="K3789" s="15">
        <v>26</v>
      </c>
      <c r="L3789" s="15">
        <v>24.4</v>
      </c>
      <c r="N3789" s="88">
        <v>18</v>
      </c>
      <c r="O3789" s="104">
        <v>20.3</v>
      </c>
      <c r="Q3789" s="11">
        <v>21.8</v>
      </c>
      <c r="R3789" s="11">
        <v>21.2</v>
      </c>
      <c r="S3789" s="11">
        <v>24.7</v>
      </c>
      <c r="T3789" s="11">
        <v>23</v>
      </c>
      <c r="U3789" s="11">
        <v>24.1</v>
      </c>
      <c r="V3789" s="11">
        <v>20.3</v>
      </c>
      <c r="W3789" s="11">
        <v>23.6</v>
      </c>
      <c r="X3789" s="11">
        <v>22</v>
      </c>
      <c r="Y3789" s="78"/>
      <c r="Z3789" s="11">
        <v>57.09</v>
      </c>
      <c r="AA3789" s="11">
        <v>156.99</v>
      </c>
      <c r="AB3789" s="11">
        <v>90.72</v>
      </c>
      <c r="AC3789" s="11">
        <v>0.95</v>
      </c>
      <c r="AD3789" s="11">
        <v>3.93</v>
      </c>
    </row>
    <row r="3790" spans="1:30" x14ac:dyDescent="0.25">
      <c r="A3790" s="1">
        <v>2019</v>
      </c>
      <c r="B3790" s="1">
        <v>6</v>
      </c>
      <c r="C3790" s="1">
        <v>7</v>
      </c>
      <c r="D3790" s="3">
        <v>0.70833333333333337</v>
      </c>
      <c r="E3790" s="5">
        <v>3786</v>
      </c>
      <c r="G3790" s="15">
        <v>22.8</v>
      </c>
      <c r="H3790" s="15">
        <v>19.2</v>
      </c>
      <c r="I3790" s="15">
        <v>26.6</v>
      </c>
      <c r="J3790" s="15">
        <v>25.5</v>
      </c>
      <c r="K3790" s="15">
        <v>26.1</v>
      </c>
      <c r="L3790" s="15">
        <v>24.4</v>
      </c>
      <c r="N3790" s="88">
        <v>18</v>
      </c>
      <c r="O3790" s="104">
        <v>20.3</v>
      </c>
      <c r="Q3790" s="11">
        <v>21.8</v>
      </c>
      <c r="R3790" s="11">
        <v>21.2</v>
      </c>
      <c r="S3790" s="11">
        <v>24.7</v>
      </c>
      <c r="T3790" s="11">
        <v>23</v>
      </c>
      <c r="U3790" s="11">
        <v>24.1</v>
      </c>
      <c r="V3790" s="11">
        <v>20.3</v>
      </c>
      <c r="W3790" s="11">
        <v>23.6</v>
      </c>
      <c r="X3790" s="11">
        <v>22</v>
      </c>
      <c r="Y3790" s="78"/>
      <c r="Z3790" s="11">
        <v>57.09</v>
      </c>
      <c r="AA3790" s="11">
        <v>156.99</v>
      </c>
      <c r="AB3790" s="11">
        <v>90.72</v>
      </c>
      <c r="AC3790" s="11">
        <v>0.95</v>
      </c>
      <c r="AD3790" s="11">
        <v>3.93</v>
      </c>
    </row>
    <row r="3791" spans="1:30" x14ac:dyDescent="0.25">
      <c r="A3791" s="1">
        <v>2019</v>
      </c>
      <c r="B3791" s="1">
        <v>6</v>
      </c>
      <c r="C3791" s="1">
        <v>7</v>
      </c>
      <c r="D3791" s="3">
        <v>0.75</v>
      </c>
      <c r="E3791" s="5">
        <v>3787</v>
      </c>
      <c r="G3791" s="15">
        <v>21.7</v>
      </c>
      <c r="H3791" s="15">
        <v>20</v>
      </c>
      <c r="I3791" s="15">
        <v>25.1</v>
      </c>
      <c r="J3791" s="15">
        <v>24.6</v>
      </c>
      <c r="K3791" s="15">
        <v>23.7</v>
      </c>
      <c r="L3791" s="15">
        <v>22.9</v>
      </c>
      <c r="N3791" s="88">
        <v>18</v>
      </c>
      <c r="O3791" s="104">
        <v>20.3</v>
      </c>
      <c r="Q3791" s="11">
        <v>21.8</v>
      </c>
      <c r="R3791" s="11">
        <v>21.2</v>
      </c>
      <c r="S3791" s="11">
        <v>24.7</v>
      </c>
      <c r="T3791" s="11">
        <v>23</v>
      </c>
      <c r="U3791" s="11">
        <v>24.1</v>
      </c>
      <c r="V3791" s="11">
        <v>20.3</v>
      </c>
      <c r="W3791" s="11">
        <v>23.6</v>
      </c>
      <c r="X3791" s="11">
        <v>22</v>
      </c>
      <c r="Y3791" s="78"/>
      <c r="Z3791" s="11">
        <v>57.09</v>
      </c>
      <c r="AA3791" s="11">
        <v>156.99</v>
      </c>
      <c r="AB3791" s="11">
        <v>90.72</v>
      </c>
      <c r="AC3791" s="11">
        <v>0.95</v>
      </c>
      <c r="AD3791" s="11">
        <v>3.93</v>
      </c>
    </row>
    <row r="3792" spans="1:30" x14ac:dyDescent="0.25">
      <c r="A3792" s="1">
        <v>2019</v>
      </c>
      <c r="B3792" s="1">
        <v>6</v>
      </c>
      <c r="C3792" s="1">
        <v>7</v>
      </c>
      <c r="D3792" s="3">
        <v>0.79166666666666663</v>
      </c>
      <c r="E3792" s="5">
        <v>3788</v>
      </c>
      <c r="G3792" s="15">
        <v>21.1</v>
      </c>
      <c r="H3792" s="15">
        <v>19.2</v>
      </c>
      <c r="I3792" s="15">
        <v>24</v>
      </c>
      <c r="J3792" s="15">
        <v>21.8</v>
      </c>
      <c r="K3792" s="15">
        <v>21.6</v>
      </c>
      <c r="L3792" s="15">
        <v>21.5</v>
      </c>
      <c r="N3792" s="88">
        <v>18</v>
      </c>
      <c r="O3792" s="104">
        <v>20.3</v>
      </c>
      <c r="Q3792" s="11">
        <v>21.8</v>
      </c>
      <c r="R3792" s="11">
        <v>21.2</v>
      </c>
      <c r="S3792" s="11">
        <v>24.7</v>
      </c>
      <c r="T3792" s="11">
        <v>23</v>
      </c>
      <c r="U3792" s="11">
        <v>24.1</v>
      </c>
      <c r="V3792" s="11">
        <v>20.3</v>
      </c>
      <c r="W3792" s="11">
        <v>23.6</v>
      </c>
      <c r="X3792" s="11">
        <v>22</v>
      </c>
      <c r="Y3792" s="78"/>
      <c r="Z3792" s="11">
        <v>57.09</v>
      </c>
      <c r="AA3792" s="11">
        <v>156.99</v>
      </c>
      <c r="AB3792" s="11">
        <v>90.72</v>
      </c>
      <c r="AC3792" s="11">
        <v>0.95</v>
      </c>
      <c r="AD3792" s="11">
        <v>3.93</v>
      </c>
    </row>
    <row r="3793" spans="1:30" x14ac:dyDescent="0.25">
      <c r="A3793" s="1">
        <v>2019</v>
      </c>
      <c r="B3793" s="1">
        <v>6</v>
      </c>
      <c r="C3793" s="1">
        <v>7</v>
      </c>
      <c r="D3793" s="3">
        <v>0.83333333333333337</v>
      </c>
      <c r="E3793" s="5">
        <v>3789</v>
      </c>
      <c r="G3793" s="15">
        <v>20.399999999999999</v>
      </c>
      <c r="H3793" s="15">
        <v>18.3</v>
      </c>
      <c r="I3793" s="15">
        <v>22.7</v>
      </c>
      <c r="J3793" s="15">
        <v>19.3</v>
      </c>
      <c r="K3793" s="15">
        <v>19.8</v>
      </c>
      <c r="L3793" s="15">
        <v>20.5</v>
      </c>
      <c r="N3793" s="88">
        <v>18</v>
      </c>
      <c r="O3793" s="104">
        <v>20.3</v>
      </c>
      <c r="Q3793" s="11">
        <v>21.8</v>
      </c>
      <c r="R3793" s="11">
        <v>21.2</v>
      </c>
      <c r="S3793" s="11">
        <v>24.7</v>
      </c>
      <c r="T3793" s="11">
        <v>23</v>
      </c>
      <c r="U3793" s="11">
        <v>24.1</v>
      </c>
      <c r="V3793" s="11">
        <v>20.3</v>
      </c>
      <c r="W3793" s="11">
        <v>23.6</v>
      </c>
      <c r="X3793" s="11">
        <v>22</v>
      </c>
      <c r="Y3793" s="78"/>
      <c r="Z3793" s="11">
        <v>57.09</v>
      </c>
      <c r="AA3793" s="11">
        <v>156.99</v>
      </c>
      <c r="AB3793" s="11">
        <v>90.72</v>
      </c>
      <c r="AC3793" s="11">
        <v>0.95</v>
      </c>
      <c r="AD3793" s="11">
        <v>3.93</v>
      </c>
    </row>
    <row r="3794" spans="1:30" x14ac:dyDescent="0.25">
      <c r="A3794" s="1">
        <v>2019</v>
      </c>
      <c r="B3794" s="1">
        <v>6</v>
      </c>
      <c r="C3794" s="1">
        <v>7</v>
      </c>
      <c r="D3794" s="3">
        <v>0.875</v>
      </c>
      <c r="E3794" s="5">
        <v>3790</v>
      </c>
      <c r="G3794" s="15">
        <v>19.2</v>
      </c>
      <c r="H3794" s="15">
        <v>17.7</v>
      </c>
      <c r="I3794" s="15">
        <v>22.6</v>
      </c>
      <c r="J3794" s="15">
        <v>18.399999999999999</v>
      </c>
      <c r="K3794" s="15">
        <v>18.899999999999999</v>
      </c>
      <c r="L3794" s="15">
        <v>19.600000000000001</v>
      </c>
      <c r="N3794" s="88">
        <v>18</v>
      </c>
      <c r="O3794" s="104">
        <v>20.3</v>
      </c>
      <c r="Q3794" s="11">
        <v>21.8</v>
      </c>
      <c r="R3794" s="11">
        <v>21.2</v>
      </c>
      <c r="S3794" s="11">
        <v>24.7</v>
      </c>
      <c r="T3794" s="11">
        <v>23</v>
      </c>
      <c r="U3794" s="11">
        <v>24.1</v>
      </c>
      <c r="V3794" s="11">
        <v>20.3</v>
      </c>
      <c r="W3794" s="11">
        <v>23.6</v>
      </c>
      <c r="X3794" s="11">
        <v>22</v>
      </c>
      <c r="Y3794" s="78"/>
      <c r="Z3794" s="11">
        <v>57.09</v>
      </c>
      <c r="AA3794" s="11">
        <v>156.99</v>
      </c>
      <c r="AB3794" s="11">
        <v>90.72</v>
      </c>
      <c r="AC3794" s="11">
        <v>0.95</v>
      </c>
      <c r="AD3794" s="11">
        <v>3.93</v>
      </c>
    </row>
    <row r="3795" spans="1:30" x14ac:dyDescent="0.25">
      <c r="A3795" s="1">
        <v>2019</v>
      </c>
      <c r="B3795" s="1">
        <v>6</v>
      </c>
      <c r="C3795" s="1">
        <v>7</v>
      </c>
      <c r="D3795" s="3">
        <v>0.91666666666666663</v>
      </c>
      <c r="E3795" s="5">
        <v>3791</v>
      </c>
      <c r="G3795" s="15">
        <v>18.8</v>
      </c>
      <c r="H3795" s="15">
        <v>17.3</v>
      </c>
      <c r="I3795" s="15">
        <v>20.7</v>
      </c>
      <c r="J3795" s="15">
        <v>17.600000000000001</v>
      </c>
      <c r="K3795" s="15">
        <v>18</v>
      </c>
      <c r="L3795" s="15">
        <v>18.600000000000001</v>
      </c>
      <c r="N3795" s="88">
        <v>18</v>
      </c>
      <c r="O3795" s="104">
        <v>20.3</v>
      </c>
      <c r="Q3795" s="11">
        <v>21.8</v>
      </c>
      <c r="R3795" s="11">
        <v>21.2</v>
      </c>
      <c r="S3795" s="11">
        <v>24.7</v>
      </c>
      <c r="T3795" s="11">
        <v>23</v>
      </c>
      <c r="U3795" s="11">
        <v>24.1</v>
      </c>
      <c r="V3795" s="11">
        <v>20.3</v>
      </c>
      <c r="W3795" s="11">
        <v>23.6</v>
      </c>
      <c r="X3795" s="11">
        <v>22</v>
      </c>
      <c r="Y3795" s="78"/>
      <c r="Z3795" s="11">
        <v>57.09</v>
      </c>
      <c r="AA3795" s="11">
        <v>156.99</v>
      </c>
      <c r="AB3795" s="11">
        <v>90.72</v>
      </c>
      <c r="AC3795" s="11">
        <v>0.95</v>
      </c>
      <c r="AD3795" s="11">
        <v>3.93</v>
      </c>
    </row>
    <row r="3796" spans="1:30" x14ac:dyDescent="0.25">
      <c r="A3796" s="1">
        <v>2019</v>
      </c>
      <c r="B3796" s="1">
        <v>6</v>
      </c>
      <c r="C3796" s="1">
        <v>7</v>
      </c>
      <c r="D3796" s="3">
        <v>0.95833333333333337</v>
      </c>
      <c r="E3796" s="5">
        <v>3792</v>
      </c>
      <c r="G3796" s="15">
        <v>18.100000000000001</v>
      </c>
      <c r="H3796" s="15">
        <v>16.5</v>
      </c>
      <c r="I3796" s="15">
        <v>20.8</v>
      </c>
      <c r="J3796" s="15">
        <v>17.2</v>
      </c>
      <c r="K3796" s="15">
        <v>17.8</v>
      </c>
      <c r="L3796" s="15">
        <v>18.3</v>
      </c>
      <c r="N3796" s="88">
        <v>18</v>
      </c>
      <c r="O3796" s="104">
        <v>20.3</v>
      </c>
      <c r="Q3796" s="11">
        <v>21.8</v>
      </c>
      <c r="R3796" s="11">
        <v>21.2</v>
      </c>
      <c r="S3796" s="11">
        <v>24.7</v>
      </c>
      <c r="T3796" s="11">
        <v>23</v>
      </c>
      <c r="U3796" s="11">
        <v>24.1</v>
      </c>
      <c r="V3796" s="11">
        <v>20.3</v>
      </c>
      <c r="W3796" s="11">
        <v>23.6</v>
      </c>
      <c r="X3796" s="11">
        <v>22</v>
      </c>
      <c r="Y3796" s="78"/>
      <c r="Z3796" s="11">
        <v>57.09</v>
      </c>
      <c r="AA3796" s="11">
        <v>156.99</v>
      </c>
      <c r="AB3796" s="11">
        <v>90.72</v>
      </c>
      <c r="AC3796" s="11">
        <v>0.95</v>
      </c>
      <c r="AD3796" s="11">
        <v>3.93</v>
      </c>
    </row>
    <row r="3797" spans="1:30" x14ac:dyDescent="0.25">
      <c r="A3797" s="1">
        <v>2019</v>
      </c>
      <c r="B3797" s="1">
        <v>6</v>
      </c>
      <c r="C3797" s="1">
        <v>8</v>
      </c>
      <c r="D3797" s="3">
        <v>0</v>
      </c>
      <c r="E3797" s="5">
        <v>3793</v>
      </c>
      <c r="G3797" s="15">
        <v>17.8</v>
      </c>
      <c r="H3797" s="15">
        <v>16.2</v>
      </c>
      <c r="I3797" s="15">
        <v>19.399999999999999</v>
      </c>
      <c r="J3797" s="15">
        <v>16.600000000000001</v>
      </c>
      <c r="K3797" s="15">
        <v>18.3</v>
      </c>
      <c r="L3797" s="15">
        <v>17.5</v>
      </c>
      <c r="N3797" s="88">
        <v>16.2</v>
      </c>
      <c r="O3797" s="104">
        <v>21.2</v>
      </c>
      <c r="Q3797" s="11">
        <v>22.7</v>
      </c>
      <c r="R3797" s="11">
        <v>21.6</v>
      </c>
      <c r="S3797" s="11">
        <v>24.7</v>
      </c>
      <c r="T3797" s="11">
        <v>23.6</v>
      </c>
      <c r="U3797" s="11">
        <v>24.2</v>
      </c>
      <c r="V3797" s="11">
        <v>20.5</v>
      </c>
      <c r="W3797" s="11">
        <v>22.7</v>
      </c>
      <c r="X3797" s="11">
        <v>22.3</v>
      </c>
      <c r="Y3797" s="78"/>
      <c r="Z3797" s="11">
        <v>58.61</v>
      </c>
      <c r="AA3797" s="11">
        <v>158.83000000000001</v>
      </c>
      <c r="AB3797" s="11">
        <v>89.94</v>
      </c>
      <c r="AC3797" s="11">
        <v>0.82</v>
      </c>
      <c r="AD3797" s="11">
        <v>4.28</v>
      </c>
    </row>
    <row r="3798" spans="1:30" x14ac:dyDescent="0.25">
      <c r="A3798" s="1">
        <v>2019</v>
      </c>
      <c r="B3798" s="1">
        <v>6</v>
      </c>
      <c r="C3798" s="1">
        <v>8</v>
      </c>
      <c r="D3798" s="3">
        <v>4.1666666666666664E-2</v>
      </c>
      <c r="E3798" s="5">
        <v>3794</v>
      </c>
      <c r="G3798" s="15">
        <v>17.2</v>
      </c>
      <c r="H3798" s="15">
        <v>15.3</v>
      </c>
      <c r="I3798" s="15">
        <v>19.2</v>
      </c>
      <c r="J3798" s="15">
        <v>15.8</v>
      </c>
      <c r="K3798" s="15">
        <v>18</v>
      </c>
      <c r="L3798" s="15">
        <v>16.899999999999999</v>
      </c>
      <c r="N3798" s="88">
        <v>16.2</v>
      </c>
      <c r="O3798" s="104">
        <v>21.2</v>
      </c>
      <c r="Q3798" s="11">
        <v>22.7</v>
      </c>
      <c r="R3798" s="11">
        <v>21.6</v>
      </c>
      <c r="S3798" s="11">
        <v>24.7</v>
      </c>
      <c r="T3798" s="11">
        <v>23.6</v>
      </c>
      <c r="U3798" s="11">
        <v>24.2</v>
      </c>
      <c r="V3798" s="11">
        <v>20.5</v>
      </c>
      <c r="W3798" s="11">
        <v>22.7</v>
      </c>
      <c r="X3798" s="11">
        <v>22.3</v>
      </c>
      <c r="Y3798" s="78"/>
      <c r="Z3798" s="11">
        <v>58.61</v>
      </c>
      <c r="AA3798" s="11">
        <v>158.83000000000001</v>
      </c>
      <c r="AB3798" s="11">
        <v>89.94</v>
      </c>
      <c r="AC3798" s="11">
        <v>0.82</v>
      </c>
      <c r="AD3798" s="11">
        <v>4.28</v>
      </c>
    </row>
    <row r="3799" spans="1:30" x14ac:dyDescent="0.25">
      <c r="A3799" s="1">
        <v>2019</v>
      </c>
      <c r="B3799" s="1">
        <v>6</v>
      </c>
      <c r="C3799" s="1">
        <v>8</v>
      </c>
      <c r="D3799" s="3">
        <v>8.3333333333333329E-2</v>
      </c>
      <c r="E3799" s="5">
        <v>3795</v>
      </c>
      <c r="G3799" s="15">
        <v>17</v>
      </c>
      <c r="H3799" s="15">
        <v>15.7</v>
      </c>
      <c r="I3799" s="15">
        <v>18.3</v>
      </c>
      <c r="J3799" s="15">
        <v>15.1</v>
      </c>
      <c r="K3799" s="15">
        <v>17.5</v>
      </c>
      <c r="L3799" s="15">
        <v>16.399999999999999</v>
      </c>
      <c r="N3799" s="88">
        <v>16.2</v>
      </c>
      <c r="O3799" s="104">
        <v>21.2</v>
      </c>
      <c r="Q3799" s="11">
        <v>22.7</v>
      </c>
      <c r="R3799" s="11">
        <v>21.6</v>
      </c>
      <c r="S3799" s="11">
        <v>24.7</v>
      </c>
      <c r="T3799" s="11">
        <v>23.6</v>
      </c>
      <c r="U3799" s="11">
        <v>24.2</v>
      </c>
      <c r="V3799" s="11">
        <v>20.5</v>
      </c>
      <c r="W3799" s="11">
        <v>22.7</v>
      </c>
      <c r="X3799" s="11">
        <v>22.3</v>
      </c>
      <c r="Y3799" s="78"/>
      <c r="Z3799" s="11">
        <v>58.61</v>
      </c>
      <c r="AA3799" s="11">
        <v>158.83000000000001</v>
      </c>
      <c r="AB3799" s="11">
        <v>89.94</v>
      </c>
      <c r="AC3799" s="11">
        <v>0.82</v>
      </c>
      <c r="AD3799" s="11">
        <v>4.28</v>
      </c>
    </row>
    <row r="3800" spans="1:30" x14ac:dyDescent="0.25">
      <c r="A3800" s="1">
        <v>2019</v>
      </c>
      <c r="B3800" s="1">
        <v>6</v>
      </c>
      <c r="C3800" s="1">
        <v>8</v>
      </c>
      <c r="D3800" s="3">
        <v>0.125</v>
      </c>
      <c r="E3800" s="5">
        <v>3796</v>
      </c>
      <c r="G3800" s="15">
        <v>17.100000000000001</v>
      </c>
      <c r="H3800" s="15">
        <v>16.3</v>
      </c>
      <c r="I3800" s="15">
        <v>18.100000000000001</v>
      </c>
      <c r="J3800" s="15">
        <v>15.9</v>
      </c>
      <c r="K3800" s="15">
        <v>17.600000000000001</v>
      </c>
      <c r="L3800" s="15">
        <v>16.5</v>
      </c>
      <c r="N3800" s="88">
        <v>16.2</v>
      </c>
      <c r="O3800" s="104">
        <v>21.2</v>
      </c>
      <c r="Q3800" s="11">
        <v>22.7</v>
      </c>
      <c r="R3800" s="11">
        <v>21.6</v>
      </c>
      <c r="S3800" s="11">
        <v>24.7</v>
      </c>
      <c r="T3800" s="11">
        <v>23.6</v>
      </c>
      <c r="U3800" s="11">
        <v>24.2</v>
      </c>
      <c r="V3800" s="11">
        <v>20.5</v>
      </c>
      <c r="W3800" s="11">
        <v>22.7</v>
      </c>
      <c r="X3800" s="11">
        <v>22.3</v>
      </c>
      <c r="Y3800" s="78"/>
      <c r="Z3800" s="11">
        <v>58.61</v>
      </c>
      <c r="AA3800" s="11">
        <v>158.83000000000001</v>
      </c>
      <c r="AB3800" s="11">
        <v>89.94</v>
      </c>
      <c r="AC3800" s="11">
        <v>0.82</v>
      </c>
      <c r="AD3800" s="11">
        <v>4.28</v>
      </c>
    </row>
    <row r="3801" spans="1:30" x14ac:dyDescent="0.25">
      <c r="A3801" s="1">
        <v>2019</v>
      </c>
      <c r="B3801" s="1">
        <v>6</v>
      </c>
      <c r="C3801" s="1">
        <v>8</v>
      </c>
      <c r="D3801" s="3">
        <v>0.16666666666666666</v>
      </c>
      <c r="E3801" s="5">
        <v>3797</v>
      </c>
      <c r="G3801" s="15">
        <v>18.100000000000001</v>
      </c>
      <c r="H3801" s="15">
        <v>17.5</v>
      </c>
      <c r="I3801" s="15">
        <v>20.2</v>
      </c>
      <c r="J3801" s="15">
        <v>18.600000000000001</v>
      </c>
      <c r="K3801" s="15">
        <v>19</v>
      </c>
      <c r="L3801" s="15">
        <v>17.3</v>
      </c>
      <c r="N3801" s="88">
        <v>16.2</v>
      </c>
      <c r="O3801" s="104">
        <v>21.2</v>
      </c>
      <c r="Q3801" s="11">
        <v>22.7</v>
      </c>
      <c r="R3801" s="11">
        <v>21.6</v>
      </c>
      <c r="S3801" s="11">
        <v>24.7</v>
      </c>
      <c r="T3801" s="11">
        <v>23.6</v>
      </c>
      <c r="U3801" s="11">
        <v>24.2</v>
      </c>
      <c r="V3801" s="11">
        <v>20.5</v>
      </c>
      <c r="W3801" s="11">
        <v>22.7</v>
      </c>
      <c r="X3801" s="11">
        <v>22.3</v>
      </c>
      <c r="Y3801" s="78"/>
      <c r="Z3801" s="11">
        <v>58.61</v>
      </c>
      <c r="AA3801" s="11">
        <v>158.83000000000001</v>
      </c>
      <c r="AB3801" s="11">
        <v>89.94</v>
      </c>
      <c r="AC3801" s="11">
        <v>0.82</v>
      </c>
      <c r="AD3801" s="11">
        <v>4.28</v>
      </c>
    </row>
    <row r="3802" spans="1:30" x14ac:dyDescent="0.25">
      <c r="A3802" s="1">
        <v>2019</v>
      </c>
      <c r="B3802" s="1">
        <v>6</v>
      </c>
      <c r="C3802" s="1">
        <v>8</v>
      </c>
      <c r="D3802" s="3">
        <v>0.20833333333333334</v>
      </c>
      <c r="E3802" s="5">
        <v>3798</v>
      </c>
      <c r="G3802" s="15">
        <v>19.100000000000001</v>
      </c>
      <c r="H3802" s="15">
        <v>18.899999999999999</v>
      </c>
      <c r="I3802" s="15">
        <v>21</v>
      </c>
      <c r="J3802" s="15">
        <v>20.6</v>
      </c>
      <c r="K3802" s="15">
        <v>20.399999999999999</v>
      </c>
      <c r="L3802" s="15">
        <v>18.8</v>
      </c>
      <c r="N3802" s="88">
        <v>16.2</v>
      </c>
      <c r="O3802" s="104">
        <v>21.2</v>
      </c>
      <c r="Q3802" s="11">
        <v>22.7</v>
      </c>
      <c r="R3802" s="11">
        <v>21.6</v>
      </c>
      <c r="S3802" s="11">
        <v>24.7</v>
      </c>
      <c r="T3802" s="11">
        <v>23.6</v>
      </c>
      <c r="U3802" s="11">
        <v>24.2</v>
      </c>
      <c r="V3802" s="11">
        <v>20.5</v>
      </c>
      <c r="W3802" s="11">
        <v>22.7</v>
      </c>
      <c r="X3802" s="11">
        <v>22.3</v>
      </c>
      <c r="Y3802" s="78"/>
      <c r="Z3802" s="11">
        <v>58.61</v>
      </c>
      <c r="AA3802" s="11">
        <v>158.83000000000001</v>
      </c>
      <c r="AB3802" s="11">
        <v>89.94</v>
      </c>
      <c r="AC3802" s="11">
        <v>0.82</v>
      </c>
      <c r="AD3802" s="11">
        <v>4.28</v>
      </c>
    </row>
    <row r="3803" spans="1:30" x14ac:dyDescent="0.25">
      <c r="A3803" s="1">
        <v>2019</v>
      </c>
      <c r="B3803" s="1">
        <v>6</v>
      </c>
      <c r="C3803" s="1">
        <v>8</v>
      </c>
      <c r="D3803" s="3">
        <v>0.25</v>
      </c>
      <c r="E3803" s="5">
        <v>3799</v>
      </c>
      <c r="G3803" s="15">
        <v>20.9</v>
      </c>
      <c r="H3803" s="15">
        <v>20.3</v>
      </c>
      <c r="I3803" s="15">
        <v>22</v>
      </c>
      <c r="J3803" s="15">
        <v>22.1</v>
      </c>
      <c r="K3803" s="15">
        <v>22.2</v>
      </c>
      <c r="L3803" s="15">
        <v>20.6</v>
      </c>
      <c r="N3803" s="88">
        <v>16.2</v>
      </c>
      <c r="O3803" s="104">
        <v>21.2</v>
      </c>
      <c r="Q3803" s="11">
        <v>22.7</v>
      </c>
      <c r="R3803" s="11">
        <v>21.6</v>
      </c>
      <c r="S3803" s="11">
        <v>24.7</v>
      </c>
      <c r="T3803" s="11">
        <v>23.6</v>
      </c>
      <c r="U3803" s="11">
        <v>24.2</v>
      </c>
      <c r="V3803" s="11">
        <v>20.5</v>
      </c>
      <c r="W3803" s="11">
        <v>22.7</v>
      </c>
      <c r="X3803" s="11">
        <v>22.3</v>
      </c>
      <c r="Y3803" s="78"/>
      <c r="Z3803" s="11">
        <v>58.61</v>
      </c>
      <c r="AA3803" s="11">
        <v>158.83000000000001</v>
      </c>
      <c r="AB3803" s="11">
        <v>89.94</v>
      </c>
      <c r="AC3803" s="11">
        <v>0.82</v>
      </c>
      <c r="AD3803" s="11">
        <v>4.28</v>
      </c>
    </row>
    <row r="3804" spans="1:30" x14ac:dyDescent="0.25">
      <c r="A3804" s="1">
        <v>2019</v>
      </c>
      <c r="B3804" s="1">
        <v>6</v>
      </c>
      <c r="C3804" s="1">
        <v>8</v>
      </c>
      <c r="D3804" s="3">
        <v>0.29166666666666669</v>
      </c>
      <c r="E3804" s="5">
        <v>3800</v>
      </c>
      <c r="G3804" s="15">
        <v>22.7</v>
      </c>
      <c r="H3804" s="15">
        <v>22</v>
      </c>
      <c r="I3804" s="15">
        <v>23.8</v>
      </c>
      <c r="J3804" s="15">
        <v>23.9</v>
      </c>
      <c r="K3804" s="15">
        <v>23.4</v>
      </c>
      <c r="L3804" s="15">
        <v>23</v>
      </c>
      <c r="N3804" s="88">
        <v>16.2</v>
      </c>
      <c r="O3804" s="104">
        <v>21.2</v>
      </c>
      <c r="Q3804" s="11">
        <v>22.7</v>
      </c>
      <c r="R3804" s="11">
        <v>21.6</v>
      </c>
      <c r="S3804" s="11">
        <v>24.7</v>
      </c>
      <c r="T3804" s="11">
        <v>23.6</v>
      </c>
      <c r="U3804" s="11">
        <v>24.2</v>
      </c>
      <c r="V3804" s="11">
        <v>20.5</v>
      </c>
      <c r="W3804" s="11">
        <v>22.7</v>
      </c>
      <c r="X3804" s="11">
        <v>22.3</v>
      </c>
      <c r="Y3804" s="78"/>
      <c r="Z3804" s="11">
        <v>58.61</v>
      </c>
      <c r="AA3804" s="11">
        <v>158.83000000000001</v>
      </c>
      <c r="AB3804" s="11">
        <v>89.94</v>
      </c>
      <c r="AC3804" s="11">
        <v>0.82</v>
      </c>
      <c r="AD3804" s="11">
        <v>4.28</v>
      </c>
    </row>
    <row r="3805" spans="1:30" x14ac:dyDescent="0.25">
      <c r="A3805" s="1">
        <v>2019</v>
      </c>
      <c r="B3805" s="1">
        <v>6</v>
      </c>
      <c r="C3805" s="1">
        <v>8</v>
      </c>
      <c r="D3805" s="3">
        <v>0.33333333333333331</v>
      </c>
      <c r="E3805" s="5">
        <v>3801</v>
      </c>
      <c r="G3805" s="15">
        <v>24</v>
      </c>
      <c r="H3805" s="15">
        <v>23.4</v>
      </c>
      <c r="I3805" s="15">
        <v>23.4</v>
      </c>
      <c r="J3805" s="15">
        <v>25.7</v>
      </c>
      <c r="K3805" s="15">
        <v>24.7</v>
      </c>
      <c r="L3805" s="15">
        <v>24.6</v>
      </c>
      <c r="N3805" s="88">
        <v>16.2</v>
      </c>
      <c r="O3805" s="104">
        <v>21.2</v>
      </c>
      <c r="Q3805" s="11">
        <v>22.7</v>
      </c>
      <c r="R3805" s="11">
        <v>21.6</v>
      </c>
      <c r="S3805" s="11">
        <v>24.7</v>
      </c>
      <c r="T3805" s="11">
        <v>23.6</v>
      </c>
      <c r="U3805" s="11">
        <v>24.2</v>
      </c>
      <c r="V3805" s="11">
        <v>20.5</v>
      </c>
      <c r="W3805" s="11">
        <v>22.7</v>
      </c>
      <c r="X3805" s="11">
        <v>22.3</v>
      </c>
      <c r="Y3805" s="78"/>
      <c r="Z3805" s="11">
        <v>58.61</v>
      </c>
      <c r="AA3805" s="11">
        <v>158.83000000000001</v>
      </c>
      <c r="AB3805" s="11">
        <v>89.94</v>
      </c>
      <c r="AC3805" s="11">
        <v>0.82</v>
      </c>
      <c r="AD3805" s="11">
        <v>4.28</v>
      </c>
    </row>
    <row r="3806" spans="1:30" x14ac:dyDescent="0.25">
      <c r="A3806" s="1">
        <v>2019</v>
      </c>
      <c r="B3806" s="1">
        <v>6</v>
      </c>
      <c r="C3806" s="1">
        <v>8</v>
      </c>
      <c r="D3806" s="3">
        <v>0.375</v>
      </c>
      <c r="E3806" s="5">
        <v>3802</v>
      </c>
      <c r="G3806" s="15">
        <v>25.3</v>
      </c>
      <c r="H3806" s="15">
        <v>24.3</v>
      </c>
      <c r="I3806" s="15">
        <v>21.9</v>
      </c>
      <c r="J3806" s="15">
        <v>26.7</v>
      </c>
      <c r="K3806" s="15">
        <v>25.7</v>
      </c>
      <c r="L3806" s="15">
        <v>25.8</v>
      </c>
      <c r="N3806" s="88">
        <v>16.2</v>
      </c>
      <c r="O3806" s="104">
        <v>21.2</v>
      </c>
      <c r="Q3806" s="11">
        <v>22.7</v>
      </c>
      <c r="R3806" s="11">
        <v>21.6</v>
      </c>
      <c r="S3806" s="11">
        <v>24.7</v>
      </c>
      <c r="T3806" s="11">
        <v>23.6</v>
      </c>
      <c r="U3806" s="11">
        <v>24.2</v>
      </c>
      <c r="V3806" s="11">
        <v>20.5</v>
      </c>
      <c r="W3806" s="11">
        <v>22.7</v>
      </c>
      <c r="X3806" s="11">
        <v>22.3</v>
      </c>
      <c r="Y3806" s="78"/>
      <c r="Z3806" s="11">
        <v>58.61</v>
      </c>
      <c r="AA3806" s="11">
        <v>158.83000000000001</v>
      </c>
      <c r="AB3806" s="11">
        <v>89.94</v>
      </c>
      <c r="AC3806" s="11">
        <v>0.82</v>
      </c>
      <c r="AD3806" s="11">
        <v>4.28</v>
      </c>
    </row>
    <row r="3807" spans="1:30" x14ac:dyDescent="0.25">
      <c r="A3807" s="1">
        <v>2019</v>
      </c>
      <c r="B3807" s="1">
        <v>6</v>
      </c>
      <c r="C3807" s="1">
        <v>8</v>
      </c>
      <c r="D3807" s="3">
        <v>0.41666666666666669</v>
      </c>
      <c r="E3807" s="5">
        <v>3803</v>
      </c>
      <c r="G3807" s="15">
        <v>27</v>
      </c>
      <c r="H3807" s="15">
        <v>25.4</v>
      </c>
      <c r="I3807" s="15">
        <v>21.3</v>
      </c>
      <c r="J3807" s="15">
        <v>27.3</v>
      </c>
      <c r="K3807" s="15">
        <v>26.2</v>
      </c>
      <c r="L3807" s="15">
        <v>26.5</v>
      </c>
      <c r="N3807" s="88">
        <v>16.2</v>
      </c>
      <c r="O3807" s="104">
        <v>21.2</v>
      </c>
      <c r="Q3807" s="11">
        <v>22.7</v>
      </c>
      <c r="R3807" s="11">
        <v>21.6</v>
      </c>
      <c r="S3807" s="11">
        <v>24.7</v>
      </c>
      <c r="T3807" s="11">
        <v>23.6</v>
      </c>
      <c r="U3807" s="11">
        <v>24.2</v>
      </c>
      <c r="V3807" s="11">
        <v>20.5</v>
      </c>
      <c r="W3807" s="11">
        <v>22.7</v>
      </c>
      <c r="X3807" s="11">
        <v>22.3</v>
      </c>
      <c r="Y3807" s="78"/>
      <c r="Z3807" s="11">
        <v>58.61</v>
      </c>
      <c r="AA3807" s="11">
        <v>158.83000000000001</v>
      </c>
      <c r="AB3807" s="11">
        <v>89.94</v>
      </c>
      <c r="AC3807" s="11">
        <v>0.82</v>
      </c>
      <c r="AD3807" s="11">
        <v>4.28</v>
      </c>
    </row>
    <row r="3808" spans="1:30" x14ac:dyDescent="0.25">
      <c r="A3808" s="1">
        <v>2019</v>
      </c>
      <c r="B3808" s="1">
        <v>6</v>
      </c>
      <c r="C3808" s="1">
        <v>8</v>
      </c>
      <c r="D3808" s="3">
        <v>0.45833333333333331</v>
      </c>
      <c r="E3808" s="5">
        <v>3804</v>
      </c>
      <c r="G3808" s="15">
        <v>26.6</v>
      </c>
      <c r="H3808" s="15">
        <v>26.3</v>
      </c>
      <c r="I3808" s="15">
        <v>21</v>
      </c>
      <c r="J3808" s="15">
        <v>28.2</v>
      </c>
      <c r="K3808" s="15">
        <v>26.7</v>
      </c>
      <c r="L3808" s="15">
        <v>27</v>
      </c>
      <c r="N3808" s="88">
        <v>16.2</v>
      </c>
      <c r="O3808" s="104">
        <v>21.2</v>
      </c>
      <c r="Q3808" s="11">
        <v>22.7</v>
      </c>
      <c r="R3808" s="11">
        <v>21.6</v>
      </c>
      <c r="S3808" s="11">
        <v>24.7</v>
      </c>
      <c r="T3808" s="11">
        <v>23.6</v>
      </c>
      <c r="U3808" s="11">
        <v>24.2</v>
      </c>
      <c r="V3808" s="11">
        <v>20.5</v>
      </c>
      <c r="W3808" s="11">
        <v>22.7</v>
      </c>
      <c r="X3808" s="11">
        <v>22.3</v>
      </c>
      <c r="Y3808" s="78"/>
      <c r="Z3808" s="11">
        <v>58.61</v>
      </c>
      <c r="AA3808" s="11">
        <v>158.83000000000001</v>
      </c>
      <c r="AB3808" s="11">
        <v>89.94</v>
      </c>
      <c r="AC3808" s="11">
        <v>0.82</v>
      </c>
      <c r="AD3808" s="11">
        <v>4.28</v>
      </c>
    </row>
    <row r="3809" spans="1:30" x14ac:dyDescent="0.25">
      <c r="A3809" s="1">
        <v>2019</v>
      </c>
      <c r="B3809" s="1">
        <v>6</v>
      </c>
      <c r="C3809" s="1">
        <v>8</v>
      </c>
      <c r="D3809" s="3">
        <v>0.5</v>
      </c>
      <c r="E3809" s="5">
        <v>3805</v>
      </c>
      <c r="G3809" s="15">
        <v>28</v>
      </c>
      <c r="H3809" s="15">
        <v>26</v>
      </c>
      <c r="I3809" s="15">
        <v>22.2</v>
      </c>
      <c r="J3809" s="15">
        <v>25.8</v>
      </c>
      <c r="K3809" s="15">
        <v>26.1</v>
      </c>
      <c r="L3809" s="15">
        <v>27.8</v>
      </c>
      <c r="N3809" s="88">
        <v>21.4</v>
      </c>
      <c r="O3809" s="104">
        <v>21.2</v>
      </c>
      <c r="Q3809" s="11">
        <v>22.7</v>
      </c>
      <c r="R3809" s="11">
        <v>21.6</v>
      </c>
      <c r="S3809" s="11">
        <v>24.7</v>
      </c>
      <c r="T3809" s="11">
        <v>23.6</v>
      </c>
      <c r="U3809" s="11">
        <v>24.2</v>
      </c>
      <c r="V3809" s="11">
        <v>20.5</v>
      </c>
      <c r="W3809" s="11">
        <v>22.7</v>
      </c>
      <c r="X3809" s="11">
        <v>22.3</v>
      </c>
      <c r="Y3809" s="78"/>
      <c r="Z3809" s="11">
        <v>58.61</v>
      </c>
      <c r="AA3809" s="11">
        <v>158.83000000000001</v>
      </c>
      <c r="AB3809" s="11">
        <v>89.94</v>
      </c>
      <c r="AC3809" s="11">
        <v>0.82</v>
      </c>
      <c r="AD3809" s="11">
        <v>4.28</v>
      </c>
    </row>
    <row r="3810" spans="1:30" x14ac:dyDescent="0.25">
      <c r="A3810" s="1">
        <v>2019</v>
      </c>
      <c r="B3810" s="1">
        <v>6</v>
      </c>
      <c r="C3810" s="1">
        <v>8</v>
      </c>
      <c r="D3810" s="3">
        <v>0.54166666666666663</v>
      </c>
      <c r="E3810" s="5">
        <v>3806</v>
      </c>
      <c r="G3810" s="15">
        <v>28.1</v>
      </c>
      <c r="H3810" s="15">
        <v>26</v>
      </c>
      <c r="I3810" s="15">
        <v>20.8</v>
      </c>
      <c r="J3810" s="15">
        <v>23.9</v>
      </c>
      <c r="K3810" s="15">
        <v>28</v>
      </c>
      <c r="L3810" s="15">
        <v>27.7</v>
      </c>
      <c r="N3810" s="88">
        <v>21.4</v>
      </c>
      <c r="O3810" s="104">
        <v>21.2</v>
      </c>
      <c r="Q3810" s="11">
        <v>22.7</v>
      </c>
      <c r="R3810" s="11">
        <v>21.6</v>
      </c>
      <c r="S3810" s="11">
        <v>24.7</v>
      </c>
      <c r="T3810" s="11">
        <v>23.6</v>
      </c>
      <c r="U3810" s="11">
        <v>24.2</v>
      </c>
      <c r="V3810" s="11">
        <v>20.5</v>
      </c>
      <c r="W3810" s="11">
        <v>22.7</v>
      </c>
      <c r="X3810" s="11">
        <v>22.3</v>
      </c>
      <c r="Y3810" s="78"/>
      <c r="Z3810" s="11">
        <v>58.61</v>
      </c>
      <c r="AA3810" s="11">
        <v>158.83000000000001</v>
      </c>
      <c r="AB3810" s="11">
        <v>89.94</v>
      </c>
      <c r="AC3810" s="11">
        <v>0.82</v>
      </c>
      <c r="AD3810" s="11">
        <v>4.28</v>
      </c>
    </row>
    <row r="3811" spans="1:30" x14ac:dyDescent="0.25">
      <c r="A3811" s="1">
        <v>2019</v>
      </c>
      <c r="B3811" s="1">
        <v>6</v>
      </c>
      <c r="C3811" s="1">
        <v>8</v>
      </c>
      <c r="D3811" s="3">
        <v>0.58333333333333337</v>
      </c>
      <c r="E3811" s="5">
        <v>3807</v>
      </c>
      <c r="G3811" s="15">
        <v>26.9</v>
      </c>
      <c r="H3811" s="15">
        <v>27.5</v>
      </c>
      <c r="I3811" s="15">
        <v>20.3</v>
      </c>
      <c r="J3811" s="15">
        <v>18.100000000000001</v>
      </c>
      <c r="K3811" s="15">
        <v>27</v>
      </c>
      <c r="L3811" s="15">
        <v>26.6</v>
      </c>
      <c r="N3811" s="88">
        <v>21.4</v>
      </c>
      <c r="O3811" s="104">
        <v>21.2</v>
      </c>
      <c r="Q3811" s="11">
        <v>22.7</v>
      </c>
      <c r="R3811" s="11">
        <v>21.6</v>
      </c>
      <c r="S3811" s="11">
        <v>24.7</v>
      </c>
      <c r="T3811" s="11">
        <v>23.6</v>
      </c>
      <c r="U3811" s="11">
        <v>24.2</v>
      </c>
      <c r="V3811" s="11">
        <v>20.5</v>
      </c>
      <c r="W3811" s="11">
        <v>22.7</v>
      </c>
      <c r="X3811" s="11">
        <v>22.3</v>
      </c>
      <c r="Y3811" s="78"/>
      <c r="Z3811" s="11">
        <v>58.61</v>
      </c>
      <c r="AA3811" s="11">
        <v>158.83000000000001</v>
      </c>
      <c r="AB3811" s="11">
        <v>89.94</v>
      </c>
      <c r="AC3811" s="11">
        <v>0.82</v>
      </c>
      <c r="AD3811" s="11">
        <v>4.28</v>
      </c>
    </row>
    <row r="3812" spans="1:30" x14ac:dyDescent="0.25">
      <c r="A3812" s="1">
        <v>2019</v>
      </c>
      <c r="B3812" s="1">
        <v>6</v>
      </c>
      <c r="C3812" s="1">
        <v>8</v>
      </c>
      <c r="D3812" s="3">
        <v>0.625</v>
      </c>
      <c r="E3812" s="5">
        <v>3808</v>
      </c>
      <c r="G3812" s="15">
        <v>28.6</v>
      </c>
      <c r="H3812" s="15">
        <v>27.1</v>
      </c>
      <c r="I3812" s="15">
        <v>18.8</v>
      </c>
      <c r="J3812" s="15">
        <v>20</v>
      </c>
      <c r="K3812" s="15">
        <v>25.9</v>
      </c>
      <c r="L3812" s="15">
        <v>25.6</v>
      </c>
      <c r="N3812" s="88">
        <v>21.4</v>
      </c>
      <c r="O3812" s="104">
        <v>21.2</v>
      </c>
      <c r="Q3812" s="11">
        <v>22.7</v>
      </c>
      <c r="R3812" s="11">
        <v>21.6</v>
      </c>
      <c r="S3812" s="11">
        <v>24.7</v>
      </c>
      <c r="T3812" s="11">
        <v>23.6</v>
      </c>
      <c r="U3812" s="11">
        <v>24.2</v>
      </c>
      <c r="V3812" s="11">
        <v>20.5</v>
      </c>
      <c r="W3812" s="11">
        <v>22.7</v>
      </c>
      <c r="X3812" s="11">
        <v>22.3</v>
      </c>
      <c r="Y3812" s="78"/>
      <c r="Z3812" s="11">
        <v>58.61</v>
      </c>
      <c r="AA3812" s="11">
        <v>158.83000000000001</v>
      </c>
      <c r="AB3812" s="11">
        <v>89.94</v>
      </c>
      <c r="AC3812" s="11">
        <v>0.82</v>
      </c>
      <c r="AD3812" s="11">
        <v>4.28</v>
      </c>
    </row>
    <row r="3813" spans="1:30" x14ac:dyDescent="0.25">
      <c r="A3813" s="1">
        <v>2019</v>
      </c>
      <c r="B3813" s="1">
        <v>6</v>
      </c>
      <c r="C3813" s="1">
        <v>8</v>
      </c>
      <c r="D3813" s="3">
        <v>0.66666666666666663</v>
      </c>
      <c r="E3813" s="5">
        <v>3809</v>
      </c>
      <c r="G3813" s="15">
        <v>28.5</v>
      </c>
      <c r="H3813" s="15">
        <v>26.7</v>
      </c>
      <c r="I3813" s="15">
        <v>19.399999999999999</v>
      </c>
      <c r="J3813" s="15">
        <v>21.6</v>
      </c>
      <c r="K3813" s="15">
        <v>25.8</v>
      </c>
      <c r="L3813" s="15">
        <v>25.8</v>
      </c>
      <c r="N3813" s="88">
        <v>21.4</v>
      </c>
      <c r="O3813" s="104">
        <v>21.2</v>
      </c>
      <c r="Q3813" s="11">
        <v>22.7</v>
      </c>
      <c r="R3813" s="11">
        <v>21.6</v>
      </c>
      <c r="S3813" s="11">
        <v>24.7</v>
      </c>
      <c r="T3813" s="11">
        <v>23.6</v>
      </c>
      <c r="U3813" s="11">
        <v>24.2</v>
      </c>
      <c r="V3813" s="11">
        <v>20.5</v>
      </c>
      <c r="W3813" s="11">
        <v>22.7</v>
      </c>
      <c r="X3813" s="11">
        <v>22.3</v>
      </c>
      <c r="Y3813" s="78"/>
      <c r="Z3813" s="11">
        <v>58.61</v>
      </c>
      <c r="AA3813" s="11">
        <v>158.83000000000001</v>
      </c>
      <c r="AB3813" s="11">
        <v>89.94</v>
      </c>
      <c r="AC3813" s="11">
        <v>0.82</v>
      </c>
      <c r="AD3813" s="11">
        <v>4.28</v>
      </c>
    </row>
    <row r="3814" spans="1:30" x14ac:dyDescent="0.25">
      <c r="A3814" s="1">
        <v>2019</v>
      </c>
      <c r="B3814" s="1">
        <v>6</v>
      </c>
      <c r="C3814" s="1">
        <v>8</v>
      </c>
      <c r="D3814" s="3">
        <v>0.70833333333333337</v>
      </c>
      <c r="E3814" s="5">
        <v>3810</v>
      </c>
      <c r="G3814" s="15">
        <v>27.7</v>
      </c>
      <c r="H3814" s="15">
        <v>26.2</v>
      </c>
      <c r="I3814" s="15">
        <v>16.7</v>
      </c>
      <c r="J3814" s="15">
        <v>19.3</v>
      </c>
      <c r="K3814" s="15">
        <v>23.4</v>
      </c>
      <c r="L3814" s="15">
        <v>25.5</v>
      </c>
      <c r="N3814" s="88">
        <v>21.4</v>
      </c>
      <c r="O3814" s="104">
        <v>21.2</v>
      </c>
      <c r="Q3814" s="11">
        <v>22.7</v>
      </c>
      <c r="R3814" s="11">
        <v>21.6</v>
      </c>
      <c r="S3814" s="11">
        <v>24.7</v>
      </c>
      <c r="T3814" s="11">
        <v>23.6</v>
      </c>
      <c r="U3814" s="11">
        <v>24.2</v>
      </c>
      <c r="V3814" s="11">
        <v>20.5</v>
      </c>
      <c r="W3814" s="11">
        <v>22.7</v>
      </c>
      <c r="X3814" s="11">
        <v>22.3</v>
      </c>
      <c r="Y3814" s="78"/>
      <c r="Z3814" s="11">
        <v>58.61</v>
      </c>
      <c r="AA3814" s="11">
        <v>158.83000000000001</v>
      </c>
      <c r="AB3814" s="11">
        <v>89.94</v>
      </c>
      <c r="AC3814" s="11">
        <v>0.82</v>
      </c>
      <c r="AD3814" s="11">
        <v>4.28</v>
      </c>
    </row>
    <row r="3815" spans="1:30" x14ac:dyDescent="0.25">
      <c r="A3815" s="1">
        <v>2019</v>
      </c>
      <c r="B3815" s="1">
        <v>6</v>
      </c>
      <c r="C3815" s="1">
        <v>8</v>
      </c>
      <c r="D3815" s="3">
        <v>0.75</v>
      </c>
      <c r="E3815" s="5">
        <v>3811</v>
      </c>
      <c r="G3815" s="15">
        <v>25.9</v>
      </c>
      <c r="H3815" s="15">
        <v>23.9</v>
      </c>
      <c r="I3815" s="15">
        <v>16.7</v>
      </c>
      <c r="J3815" s="15">
        <v>18.899999999999999</v>
      </c>
      <c r="K3815" s="15">
        <v>22.8</v>
      </c>
      <c r="L3815" s="15">
        <v>25.2</v>
      </c>
      <c r="N3815" s="88">
        <v>21.4</v>
      </c>
      <c r="O3815" s="104">
        <v>21.2</v>
      </c>
      <c r="Q3815" s="11">
        <v>22.7</v>
      </c>
      <c r="R3815" s="11">
        <v>21.6</v>
      </c>
      <c r="S3815" s="11">
        <v>24.7</v>
      </c>
      <c r="T3815" s="11">
        <v>23.6</v>
      </c>
      <c r="U3815" s="11">
        <v>24.2</v>
      </c>
      <c r="V3815" s="11">
        <v>20.5</v>
      </c>
      <c r="W3815" s="11">
        <v>22.7</v>
      </c>
      <c r="X3815" s="11">
        <v>22.3</v>
      </c>
      <c r="Y3815" s="78"/>
      <c r="Z3815" s="11">
        <v>58.61</v>
      </c>
      <c r="AA3815" s="11">
        <v>158.83000000000001</v>
      </c>
      <c r="AB3815" s="11">
        <v>89.94</v>
      </c>
      <c r="AC3815" s="11">
        <v>0.82</v>
      </c>
      <c r="AD3815" s="11">
        <v>4.28</v>
      </c>
    </row>
    <row r="3816" spans="1:30" x14ac:dyDescent="0.25">
      <c r="A3816" s="1">
        <v>2019</v>
      </c>
      <c r="B3816" s="1">
        <v>6</v>
      </c>
      <c r="C3816" s="1">
        <v>8</v>
      </c>
      <c r="D3816" s="3">
        <v>0.79166666666666663</v>
      </c>
      <c r="E3816" s="5">
        <v>3812</v>
      </c>
      <c r="G3816" s="15">
        <v>23.8</v>
      </c>
      <c r="H3816" s="15">
        <v>21.4</v>
      </c>
      <c r="I3816" s="15">
        <v>16.2</v>
      </c>
      <c r="J3816" s="15">
        <v>18.600000000000001</v>
      </c>
      <c r="K3816" s="15">
        <v>20.9</v>
      </c>
      <c r="L3816" s="15">
        <v>23.5</v>
      </c>
      <c r="N3816" s="88">
        <v>21.4</v>
      </c>
      <c r="O3816" s="104">
        <v>21.2</v>
      </c>
      <c r="Q3816" s="11">
        <v>22.7</v>
      </c>
      <c r="R3816" s="11">
        <v>21.6</v>
      </c>
      <c r="S3816" s="11">
        <v>24.7</v>
      </c>
      <c r="T3816" s="11">
        <v>23.6</v>
      </c>
      <c r="U3816" s="11">
        <v>24.2</v>
      </c>
      <c r="V3816" s="11">
        <v>20.5</v>
      </c>
      <c r="W3816" s="11">
        <v>22.7</v>
      </c>
      <c r="X3816" s="11">
        <v>22.3</v>
      </c>
      <c r="Y3816" s="78"/>
      <c r="Z3816" s="11">
        <v>58.61</v>
      </c>
      <c r="AA3816" s="11">
        <v>158.83000000000001</v>
      </c>
      <c r="AB3816" s="11">
        <v>89.94</v>
      </c>
      <c r="AC3816" s="11">
        <v>0.82</v>
      </c>
      <c r="AD3816" s="11">
        <v>4.28</v>
      </c>
    </row>
    <row r="3817" spans="1:30" x14ac:dyDescent="0.25">
      <c r="A3817" s="1">
        <v>2019</v>
      </c>
      <c r="B3817" s="1">
        <v>6</v>
      </c>
      <c r="C3817" s="1">
        <v>8</v>
      </c>
      <c r="D3817" s="3">
        <v>0.83333333333333337</v>
      </c>
      <c r="E3817" s="5">
        <v>3813</v>
      </c>
      <c r="G3817" s="15">
        <v>21.4</v>
      </c>
      <c r="H3817" s="15">
        <v>22.3</v>
      </c>
      <c r="I3817" s="15">
        <v>16.2</v>
      </c>
      <c r="J3817" s="15">
        <v>17.100000000000001</v>
      </c>
      <c r="K3817" s="15">
        <v>21</v>
      </c>
      <c r="L3817" s="15">
        <v>22</v>
      </c>
      <c r="N3817" s="88">
        <v>21.4</v>
      </c>
      <c r="O3817" s="104">
        <v>21.2</v>
      </c>
      <c r="Q3817" s="11">
        <v>22.7</v>
      </c>
      <c r="R3817" s="11">
        <v>21.6</v>
      </c>
      <c r="S3817" s="11">
        <v>24.7</v>
      </c>
      <c r="T3817" s="11">
        <v>23.6</v>
      </c>
      <c r="U3817" s="11">
        <v>24.2</v>
      </c>
      <c r="V3817" s="11">
        <v>20.5</v>
      </c>
      <c r="W3817" s="11">
        <v>22.7</v>
      </c>
      <c r="X3817" s="11">
        <v>22.3</v>
      </c>
      <c r="Y3817" s="78"/>
      <c r="Z3817" s="11">
        <v>58.61</v>
      </c>
      <c r="AA3817" s="11">
        <v>158.83000000000001</v>
      </c>
      <c r="AB3817" s="11">
        <v>89.94</v>
      </c>
      <c r="AC3817" s="11">
        <v>0.82</v>
      </c>
      <c r="AD3817" s="11">
        <v>4.28</v>
      </c>
    </row>
    <row r="3818" spans="1:30" x14ac:dyDescent="0.25">
      <c r="A3818" s="1">
        <v>2019</v>
      </c>
      <c r="B3818" s="1">
        <v>6</v>
      </c>
      <c r="C3818" s="1">
        <v>8</v>
      </c>
      <c r="D3818" s="3">
        <v>0.875</v>
      </c>
      <c r="E3818" s="5">
        <v>3814</v>
      </c>
      <c r="G3818" s="15">
        <v>20.7</v>
      </c>
      <c r="H3818" s="15">
        <v>19.8</v>
      </c>
      <c r="I3818" s="15">
        <v>16.3</v>
      </c>
      <c r="J3818" s="15">
        <v>16.399999999999999</v>
      </c>
      <c r="K3818" s="15">
        <v>17.899999999999999</v>
      </c>
      <c r="L3818" s="15">
        <v>20.7</v>
      </c>
      <c r="N3818" s="88">
        <v>21.4</v>
      </c>
      <c r="O3818" s="104">
        <v>21.2</v>
      </c>
      <c r="Q3818" s="11">
        <v>22.7</v>
      </c>
      <c r="R3818" s="11">
        <v>21.6</v>
      </c>
      <c r="S3818" s="11">
        <v>24.7</v>
      </c>
      <c r="T3818" s="11">
        <v>23.6</v>
      </c>
      <c r="U3818" s="11">
        <v>24.2</v>
      </c>
      <c r="V3818" s="11">
        <v>20.5</v>
      </c>
      <c r="W3818" s="11">
        <v>22.7</v>
      </c>
      <c r="X3818" s="11">
        <v>22.3</v>
      </c>
      <c r="Y3818" s="78"/>
      <c r="Z3818" s="11">
        <v>58.61</v>
      </c>
      <c r="AA3818" s="11">
        <v>158.83000000000001</v>
      </c>
      <c r="AB3818" s="11">
        <v>89.94</v>
      </c>
      <c r="AC3818" s="11">
        <v>0.82</v>
      </c>
      <c r="AD3818" s="11">
        <v>4.28</v>
      </c>
    </row>
    <row r="3819" spans="1:30" x14ac:dyDescent="0.25">
      <c r="A3819" s="1">
        <v>2019</v>
      </c>
      <c r="B3819" s="1">
        <v>6</v>
      </c>
      <c r="C3819" s="1">
        <v>8</v>
      </c>
      <c r="D3819" s="3">
        <v>0.91666666666666663</v>
      </c>
      <c r="E3819" s="5">
        <v>3815</v>
      </c>
      <c r="G3819" s="15">
        <v>19.600000000000001</v>
      </c>
      <c r="H3819" s="15">
        <v>18.7</v>
      </c>
      <c r="I3819" s="15">
        <v>16.3</v>
      </c>
      <c r="J3819" s="15">
        <v>14.9</v>
      </c>
      <c r="K3819" s="15">
        <v>17.7</v>
      </c>
      <c r="L3819" s="15">
        <v>19.8</v>
      </c>
      <c r="N3819" s="88">
        <v>21.4</v>
      </c>
      <c r="O3819" s="104">
        <v>21.2</v>
      </c>
      <c r="Q3819" s="11">
        <v>22.7</v>
      </c>
      <c r="R3819" s="11">
        <v>21.6</v>
      </c>
      <c r="S3819" s="11">
        <v>24.7</v>
      </c>
      <c r="T3819" s="11">
        <v>23.6</v>
      </c>
      <c r="U3819" s="11">
        <v>24.2</v>
      </c>
      <c r="V3819" s="11">
        <v>20.5</v>
      </c>
      <c r="W3819" s="11">
        <v>22.7</v>
      </c>
      <c r="X3819" s="11">
        <v>22.3</v>
      </c>
      <c r="Y3819" s="78"/>
      <c r="Z3819" s="11">
        <v>58.61</v>
      </c>
      <c r="AA3819" s="11">
        <v>158.83000000000001</v>
      </c>
      <c r="AB3819" s="11">
        <v>89.94</v>
      </c>
      <c r="AC3819" s="11">
        <v>0.82</v>
      </c>
      <c r="AD3819" s="11">
        <v>4.28</v>
      </c>
    </row>
    <row r="3820" spans="1:30" x14ac:dyDescent="0.25">
      <c r="A3820" s="1">
        <v>2019</v>
      </c>
      <c r="B3820" s="1">
        <v>6</v>
      </c>
      <c r="C3820" s="1">
        <v>8</v>
      </c>
      <c r="D3820" s="3">
        <v>0.95833333333333337</v>
      </c>
      <c r="E3820" s="5">
        <v>3816</v>
      </c>
      <c r="G3820" s="15">
        <v>18.600000000000001</v>
      </c>
      <c r="H3820" s="15">
        <v>18.3</v>
      </c>
      <c r="I3820" s="15">
        <v>16.399999999999999</v>
      </c>
      <c r="J3820" s="15">
        <v>14.3</v>
      </c>
      <c r="K3820" s="15">
        <v>17</v>
      </c>
      <c r="L3820" s="15">
        <v>20</v>
      </c>
      <c r="N3820" s="88">
        <v>21.4</v>
      </c>
      <c r="O3820" s="104">
        <v>21.2</v>
      </c>
      <c r="Q3820" s="11">
        <v>22.7</v>
      </c>
      <c r="R3820" s="11">
        <v>21.6</v>
      </c>
      <c r="S3820" s="11">
        <v>24.7</v>
      </c>
      <c r="T3820" s="11">
        <v>23.6</v>
      </c>
      <c r="U3820" s="11">
        <v>24.2</v>
      </c>
      <c r="V3820" s="11">
        <v>20.5</v>
      </c>
      <c r="W3820" s="11">
        <v>22.7</v>
      </c>
      <c r="X3820" s="11">
        <v>22.3</v>
      </c>
      <c r="Y3820" s="78"/>
      <c r="Z3820" s="11">
        <v>58.61</v>
      </c>
      <c r="AA3820" s="11">
        <v>158.83000000000001</v>
      </c>
      <c r="AB3820" s="11">
        <v>89.94</v>
      </c>
      <c r="AC3820" s="11">
        <v>0.82</v>
      </c>
      <c r="AD3820" s="11">
        <v>4.28</v>
      </c>
    </row>
    <row r="3821" spans="1:30" x14ac:dyDescent="0.25">
      <c r="A3821" s="1">
        <v>2019</v>
      </c>
      <c r="B3821" s="1">
        <v>6</v>
      </c>
      <c r="C3821" s="1">
        <v>9</v>
      </c>
      <c r="D3821" s="3">
        <v>0</v>
      </c>
      <c r="E3821" s="5">
        <v>3817</v>
      </c>
      <c r="G3821" s="15">
        <v>17.600000000000001</v>
      </c>
      <c r="H3821" s="15">
        <v>17.3</v>
      </c>
      <c r="I3821" s="15">
        <v>15.6</v>
      </c>
      <c r="J3821" s="15">
        <v>13.6</v>
      </c>
      <c r="K3821" s="15">
        <v>15.2</v>
      </c>
      <c r="L3821" s="15">
        <v>19.3</v>
      </c>
      <c r="N3821" s="88">
        <v>17.600000000000001</v>
      </c>
      <c r="O3821" s="104">
        <v>20</v>
      </c>
      <c r="Q3821" s="11">
        <v>22.6</v>
      </c>
      <c r="R3821" s="11">
        <v>20.7</v>
      </c>
      <c r="S3821" s="11">
        <v>24.5</v>
      </c>
      <c r="T3821" s="11">
        <v>24.4</v>
      </c>
      <c r="U3821" s="11">
        <v>23.5</v>
      </c>
      <c r="V3821" s="11">
        <v>20.7</v>
      </c>
      <c r="W3821" s="11">
        <v>23</v>
      </c>
      <c r="X3821" s="11">
        <v>21.8</v>
      </c>
      <c r="Y3821" s="78"/>
      <c r="Z3821" s="11">
        <v>55.64</v>
      </c>
      <c r="AA3821" s="11">
        <v>158.96</v>
      </c>
      <c r="AB3821" s="11">
        <v>85.83</v>
      </c>
      <c r="AC3821" s="11">
        <v>0.7</v>
      </c>
      <c r="AD3821" s="11">
        <v>3.85</v>
      </c>
    </row>
    <row r="3822" spans="1:30" x14ac:dyDescent="0.25">
      <c r="A3822" s="1">
        <v>2019</v>
      </c>
      <c r="B3822" s="1">
        <v>6</v>
      </c>
      <c r="C3822" s="1">
        <v>9</v>
      </c>
      <c r="D3822" s="3">
        <v>4.1666666666666664E-2</v>
      </c>
      <c r="E3822" s="5">
        <v>3818</v>
      </c>
      <c r="G3822" s="15">
        <v>16.5</v>
      </c>
      <c r="H3822" s="15">
        <v>16.5</v>
      </c>
      <c r="I3822" s="15">
        <v>15.5</v>
      </c>
      <c r="J3822" s="15">
        <v>12.8</v>
      </c>
      <c r="K3822" s="15">
        <v>14.7</v>
      </c>
      <c r="L3822" s="15">
        <v>19.100000000000001</v>
      </c>
      <c r="N3822" s="88">
        <v>17.600000000000001</v>
      </c>
      <c r="O3822" s="104">
        <v>20</v>
      </c>
      <c r="Q3822" s="11">
        <v>22.6</v>
      </c>
      <c r="R3822" s="11">
        <v>20.7</v>
      </c>
      <c r="S3822" s="11">
        <v>24.5</v>
      </c>
      <c r="T3822" s="11">
        <v>24.4</v>
      </c>
      <c r="U3822" s="11">
        <v>23.5</v>
      </c>
      <c r="V3822" s="11">
        <v>20.7</v>
      </c>
      <c r="W3822" s="11">
        <v>23</v>
      </c>
      <c r="X3822" s="11">
        <v>21.8</v>
      </c>
      <c r="Y3822" s="78"/>
      <c r="Z3822" s="11">
        <v>55.64</v>
      </c>
      <c r="AA3822" s="11">
        <v>158.96</v>
      </c>
      <c r="AB3822" s="11">
        <v>85.83</v>
      </c>
      <c r="AC3822" s="11">
        <v>0.7</v>
      </c>
      <c r="AD3822" s="11">
        <v>3.85</v>
      </c>
    </row>
    <row r="3823" spans="1:30" x14ac:dyDescent="0.25">
      <c r="A3823" s="1">
        <v>2019</v>
      </c>
      <c r="B3823" s="1">
        <v>6</v>
      </c>
      <c r="C3823" s="1">
        <v>9</v>
      </c>
      <c r="D3823" s="3">
        <v>8.3333333333333329E-2</v>
      </c>
      <c r="E3823" s="5">
        <v>3819</v>
      </c>
      <c r="G3823" s="15">
        <v>15.7</v>
      </c>
      <c r="H3823" s="15">
        <v>16.100000000000001</v>
      </c>
      <c r="I3823" s="15">
        <v>15.7</v>
      </c>
      <c r="J3823" s="15">
        <v>12.2</v>
      </c>
      <c r="K3823" s="15">
        <v>14.5</v>
      </c>
      <c r="L3823" s="15">
        <v>18.3</v>
      </c>
      <c r="N3823" s="88">
        <v>17.600000000000001</v>
      </c>
      <c r="O3823" s="104">
        <v>20</v>
      </c>
      <c r="Q3823" s="11">
        <v>22.6</v>
      </c>
      <c r="R3823" s="11">
        <v>20.7</v>
      </c>
      <c r="S3823" s="11">
        <v>24.5</v>
      </c>
      <c r="T3823" s="11">
        <v>24.4</v>
      </c>
      <c r="U3823" s="11">
        <v>23.5</v>
      </c>
      <c r="V3823" s="11">
        <v>20.7</v>
      </c>
      <c r="W3823" s="11">
        <v>23</v>
      </c>
      <c r="X3823" s="11">
        <v>21.8</v>
      </c>
      <c r="Y3823" s="78"/>
      <c r="Z3823" s="11">
        <v>55.64</v>
      </c>
      <c r="AA3823" s="11">
        <v>158.96</v>
      </c>
      <c r="AB3823" s="11">
        <v>85.83</v>
      </c>
      <c r="AC3823" s="11">
        <v>0.7</v>
      </c>
      <c r="AD3823" s="11">
        <v>3.85</v>
      </c>
    </row>
    <row r="3824" spans="1:30" x14ac:dyDescent="0.25">
      <c r="A3824" s="1">
        <v>2019</v>
      </c>
      <c r="B3824" s="1">
        <v>6</v>
      </c>
      <c r="C3824" s="1">
        <v>9</v>
      </c>
      <c r="D3824" s="3">
        <v>0.125</v>
      </c>
      <c r="E3824" s="5">
        <v>3820</v>
      </c>
      <c r="G3824" s="15">
        <v>15.6</v>
      </c>
      <c r="H3824" s="15">
        <v>15.7</v>
      </c>
      <c r="I3824" s="15">
        <v>15.6</v>
      </c>
      <c r="J3824" s="15">
        <v>12.3</v>
      </c>
      <c r="K3824" s="15">
        <v>14.4</v>
      </c>
      <c r="L3824" s="15">
        <v>17.899999999999999</v>
      </c>
      <c r="N3824" s="88">
        <v>17.600000000000001</v>
      </c>
      <c r="O3824" s="104">
        <v>20</v>
      </c>
      <c r="Q3824" s="11">
        <v>22.6</v>
      </c>
      <c r="R3824" s="11">
        <v>20.7</v>
      </c>
      <c r="S3824" s="11">
        <v>24.5</v>
      </c>
      <c r="T3824" s="11">
        <v>24.4</v>
      </c>
      <c r="U3824" s="11">
        <v>23.5</v>
      </c>
      <c r="V3824" s="11">
        <v>20.7</v>
      </c>
      <c r="W3824" s="11">
        <v>23</v>
      </c>
      <c r="X3824" s="11">
        <v>21.8</v>
      </c>
      <c r="Y3824" s="78"/>
      <c r="Z3824" s="11">
        <v>55.64</v>
      </c>
      <c r="AA3824" s="11">
        <v>158.96</v>
      </c>
      <c r="AB3824" s="11">
        <v>85.83</v>
      </c>
      <c r="AC3824" s="11">
        <v>0.7</v>
      </c>
      <c r="AD3824" s="11">
        <v>3.85</v>
      </c>
    </row>
    <row r="3825" spans="1:30" x14ac:dyDescent="0.25">
      <c r="A3825" s="1">
        <v>2019</v>
      </c>
      <c r="B3825" s="1">
        <v>6</v>
      </c>
      <c r="C3825" s="1">
        <v>9</v>
      </c>
      <c r="D3825" s="3">
        <v>0.16666666666666666</v>
      </c>
      <c r="E3825" s="5">
        <v>3821</v>
      </c>
      <c r="G3825" s="15">
        <v>15.2</v>
      </c>
      <c r="H3825" s="15">
        <v>15.7</v>
      </c>
      <c r="I3825" s="15">
        <v>16.3</v>
      </c>
      <c r="J3825" s="15">
        <v>13.1</v>
      </c>
      <c r="K3825" s="15">
        <v>14.5</v>
      </c>
      <c r="L3825" s="15">
        <v>15.7</v>
      </c>
      <c r="N3825" s="88">
        <v>17.600000000000001</v>
      </c>
      <c r="O3825" s="104">
        <v>20</v>
      </c>
      <c r="Q3825" s="11">
        <v>22.6</v>
      </c>
      <c r="R3825" s="11">
        <v>20.7</v>
      </c>
      <c r="S3825" s="11">
        <v>24.5</v>
      </c>
      <c r="T3825" s="11">
        <v>24.4</v>
      </c>
      <c r="U3825" s="11">
        <v>23.5</v>
      </c>
      <c r="V3825" s="11">
        <v>20.7</v>
      </c>
      <c r="W3825" s="11">
        <v>23</v>
      </c>
      <c r="X3825" s="11">
        <v>21.8</v>
      </c>
      <c r="Y3825" s="78"/>
      <c r="Z3825" s="11">
        <v>55.64</v>
      </c>
      <c r="AA3825" s="11">
        <v>158.96</v>
      </c>
      <c r="AB3825" s="11">
        <v>85.83</v>
      </c>
      <c r="AC3825" s="11">
        <v>0.7</v>
      </c>
      <c r="AD3825" s="11">
        <v>3.85</v>
      </c>
    </row>
    <row r="3826" spans="1:30" x14ac:dyDescent="0.25">
      <c r="A3826" s="1">
        <v>2019</v>
      </c>
      <c r="B3826" s="1">
        <v>6</v>
      </c>
      <c r="C3826" s="1">
        <v>9</v>
      </c>
      <c r="D3826" s="3">
        <v>0.20833333333333334</v>
      </c>
      <c r="E3826" s="5">
        <v>3822</v>
      </c>
      <c r="G3826" s="15">
        <v>16.100000000000001</v>
      </c>
      <c r="H3826" s="15">
        <v>16.600000000000001</v>
      </c>
      <c r="I3826" s="15">
        <v>17</v>
      </c>
      <c r="J3826" s="15">
        <v>14.7</v>
      </c>
      <c r="K3826" s="15">
        <v>15.7</v>
      </c>
      <c r="L3826" s="15">
        <v>16.5</v>
      </c>
      <c r="N3826" s="88">
        <v>17.600000000000001</v>
      </c>
      <c r="O3826" s="104">
        <v>20</v>
      </c>
      <c r="Q3826" s="11">
        <v>22.6</v>
      </c>
      <c r="R3826" s="11">
        <v>20.7</v>
      </c>
      <c r="S3826" s="11">
        <v>24.5</v>
      </c>
      <c r="T3826" s="11">
        <v>24.4</v>
      </c>
      <c r="U3826" s="11">
        <v>23.5</v>
      </c>
      <c r="V3826" s="11">
        <v>20.7</v>
      </c>
      <c r="W3826" s="11">
        <v>23</v>
      </c>
      <c r="X3826" s="11">
        <v>21.8</v>
      </c>
      <c r="Y3826" s="78"/>
      <c r="Z3826" s="11">
        <v>55.64</v>
      </c>
      <c r="AA3826" s="11">
        <v>158.96</v>
      </c>
      <c r="AB3826" s="11">
        <v>85.83</v>
      </c>
      <c r="AC3826" s="11">
        <v>0.7</v>
      </c>
      <c r="AD3826" s="11">
        <v>3.85</v>
      </c>
    </row>
    <row r="3827" spans="1:30" x14ac:dyDescent="0.25">
      <c r="A3827" s="1">
        <v>2019</v>
      </c>
      <c r="B3827" s="1">
        <v>6</v>
      </c>
      <c r="C3827" s="1">
        <v>9</v>
      </c>
      <c r="D3827" s="3">
        <v>0.25</v>
      </c>
      <c r="E3827" s="5">
        <v>3823</v>
      </c>
      <c r="G3827" s="15">
        <v>18.100000000000001</v>
      </c>
      <c r="H3827" s="15">
        <v>17.7</v>
      </c>
      <c r="I3827" s="15">
        <v>17.899999999999999</v>
      </c>
      <c r="J3827" s="15">
        <v>16.7</v>
      </c>
      <c r="K3827" s="15">
        <v>16.8</v>
      </c>
      <c r="L3827" s="15">
        <v>16.899999999999999</v>
      </c>
      <c r="N3827" s="88">
        <v>17.600000000000001</v>
      </c>
      <c r="O3827" s="104">
        <v>20</v>
      </c>
      <c r="Q3827" s="11">
        <v>22.6</v>
      </c>
      <c r="R3827" s="11">
        <v>20.7</v>
      </c>
      <c r="S3827" s="11">
        <v>24.5</v>
      </c>
      <c r="T3827" s="11">
        <v>24.4</v>
      </c>
      <c r="U3827" s="11">
        <v>23.5</v>
      </c>
      <c r="V3827" s="11">
        <v>20.7</v>
      </c>
      <c r="W3827" s="11">
        <v>23</v>
      </c>
      <c r="X3827" s="11">
        <v>21.8</v>
      </c>
      <c r="Y3827" s="78"/>
      <c r="Z3827" s="11">
        <v>55.64</v>
      </c>
      <c r="AA3827" s="11">
        <v>158.96</v>
      </c>
      <c r="AB3827" s="11">
        <v>85.83</v>
      </c>
      <c r="AC3827" s="11">
        <v>0.7</v>
      </c>
      <c r="AD3827" s="11">
        <v>3.85</v>
      </c>
    </row>
    <row r="3828" spans="1:30" x14ac:dyDescent="0.25">
      <c r="A3828" s="1">
        <v>2019</v>
      </c>
      <c r="B3828" s="1">
        <v>6</v>
      </c>
      <c r="C3828" s="1">
        <v>9</v>
      </c>
      <c r="D3828" s="3">
        <v>0.29166666666666669</v>
      </c>
      <c r="E3828" s="5">
        <v>3824</v>
      </c>
      <c r="G3828" s="15">
        <v>19.7</v>
      </c>
      <c r="H3828" s="15">
        <v>18.8</v>
      </c>
      <c r="I3828" s="15">
        <v>18.399999999999999</v>
      </c>
      <c r="J3828" s="15">
        <v>18.3</v>
      </c>
      <c r="K3828" s="15">
        <v>18.100000000000001</v>
      </c>
      <c r="L3828" s="15">
        <v>18.5</v>
      </c>
      <c r="N3828" s="88">
        <v>17.600000000000001</v>
      </c>
      <c r="O3828" s="104">
        <v>20</v>
      </c>
      <c r="Q3828" s="11">
        <v>22.6</v>
      </c>
      <c r="R3828" s="11">
        <v>20.7</v>
      </c>
      <c r="S3828" s="11">
        <v>24.5</v>
      </c>
      <c r="T3828" s="11">
        <v>24.4</v>
      </c>
      <c r="U3828" s="11">
        <v>23.5</v>
      </c>
      <c r="V3828" s="11">
        <v>20.7</v>
      </c>
      <c r="W3828" s="11">
        <v>23</v>
      </c>
      <c r="X3828" s="11">
        <v>21.8</v>
      </c>
      <c r="Y3828" s="78"/>
      <c r="Z3828" s="11">
        <v>55.64</v>
      </c>
      <c r="AA3828" s="11">
        <v>158.96</v>
      </c>
      <c r="AB3828" s="11">
        <v>85.83</v>
      </c>
      <c r="AC3828" s="11">
        <v>0.7</v>
      </c>
      <c r="AD3828" s="11">
        <v>3.85</v>
      </c>
    </row>
    <row r="3829" spans="1:30" x14ac:dyDescent="0.25">
      <c r="A3829" s="1">
        <v>2019</v>
      </c>
      <c r="B3829" s="1">
        <v>6</v>
      </c>
      <c r="C3829" s="1">
        <v>9</v>
      </c>
      <c r="D3829" s="3">
        <v>0.33333333333333331</v>
      </c>
      <c r="E3829" s="5">
        <v>3825</v>
      </c>
      <c r="G3829" s="15">
        <v>21</v>
      </c>
      <c r="H3829" s="15">
        <v>19.899999999999999</v>
      </c>
      <c r="I3829" s="15">
        <v>18.899999999999999</v>
      </c>
      <c r="J3829" s="15">
        <v>19.3</v>
      </c>
      <c r="K3829" s="15">
        <v>19.2</v>
      </c>
      <c r="L3829" s="15">
        <v>20</v>
      </c>
      <c r="N3829" s="88">
        <v>17.600000000000001</v>
      </c>
      <c r="O3829" s="104">
        <v>20</v>
      </c>
      <c r="Q3829" s="11">
        <v>22.6</v>
      </c>
      <c r="R3829" s="11">
        <v>20.7</v>
      </c>
      <c r="S3829" s="11">
        <v>24.5</v>
      </c>
      <c r="T3829" s="11">
        <v>24.4</v>
      </c>
      <c r="U3829" s="11">
        <v>23.5</v>
      </c>
      <c r="V3829" s="11">
        <v>20.7</v>
      </c>
      <c r="W3829" s="11">
        <v>23</v>
      </c>
      <c r="X3829" s="11">
        <v>21.8</v>
      </c>
      <c r="Y3829" s="78"/>
      <c r="Z3829" s="11">
        <v>55.64</v>
      </c>
      <c r="AA3829" s="11">
        <v>158.96</v>
      </c>
      <c r="AB3829" s="11">
        <v>85.83</v>
      </c>
      <c r="AC3829" s="11">
        <v>0.7</v>
      </c>
      <c r="AD3829" s="11">
        <v>3.85</v>
      </c>
    </row>
    <row r="3830" spans="1:30" x14ac:dyDescent="0.25">
      <c r="A3830" s="1">
        <v>2019</v>
      </c>
      <c r="B3830" s="1">
        <v>6</v>
      </c>
      <c r="C3830" s="1">
        <v>9</v>
      </c>
      <c r="D3830" s="3">
        <v>0.375</v>
      </c>
      <c r="E3830" s="5">
        <v>3826</v>
      </c>
      <c r="G3830" s="15">
        <v>21.9</v>
      </c>
      <c r="H3830" s="15">
        <v>20.8</v>
      </c>
      <c r="I3830" s="15">
        <v>19.2</v>
      </c>
      <c r="J3830" s="15">
        <v>20</v>
      </c>
      <c r="K3830" s="15">
        <v>20.5</v>
      </c>
      <c r="L3830" s="15">
        <v>21.5</v>
      </c>
      <c r="N3830" s="88">
        <v>17.600000000000001</v>
      </c>
      <c r="O3830" s="104">
        <v>20</v>
      </c>
      <c r="Q3830" s="11">
        <v>22.6</v>
      </c>
      <c r="R3830" s="11">
        <v>20.7</v>
      </c>
      <c r="S3830" s="11">
        <v>24.5</v>
      </c>
      <c r="T3830" s="11">
        <v>24.4</v>
      </c>
      <c r="U3830" s="11">
        <v>23.5</v>
      </c>
      <c r="V3830" s="11">
        <v>20.7</v>
      </c>
      <c r="W3830" s="11">
        <v>23</v>
      </c>
      <c r="X3830" s="11">
        <v>21.8</v>
      </c>
      <c r="Y3830" s="78"/>
      <c r="Z3830" s="11">
        <v>55.64</v>
      </c>
      <c r="AA3830" s="11">
        <v>158.96</v>
      </c>
      <c r="AB3830" s="11">
        <v>85.83</v>
      </c>
      <c r="AC3830" s="11">
        <v>0.7</v>
      </c>
      <c r="AD3830" s="11">
        <v>3.85</v>
      </c>
    </row>
    <row r="3831" spans="1:30" x14ac:dyDescent="0.25">
      <c r="A3831" s="1">
        <v>2019</v>
      </c>
      <c r="B3831" s="1">
        <v>6</v>
      </c>
      <c r="C3831" s="1">
        <v>9</v>
      </c>
      <c r="D3831" s="3">
        <v>0.41666666666666669</v>
      </c>
      <c r="E3831" s="5">
        <v>3827</v>
      </c>
      <c r="G3831" s="15">
        <v>22.5</v>
      </c>
      <c r="H3831" s="15">
        <v>21.6</v>
      </c>
      <c r="I3831" s="15">
        <v>20.100000000000001</v>
      </c>
      <c r="J3831" s="15">
        <v>20.6</v>
      </c>
      <c r="K3831" s="15">
        <v>21.2</v>
      </c>
      <c r="L3831" s="15">
        <v>22.4</v>
      </c>
      <c r="N3831" s="88">
        <v>17.600000000000001</v>
      </c>
      <c r="O3831" s="104">
        <v>20</v>
      </c>
      <c r="Q3831" s="11">
        <v>22.6</v>
      </c>
      <c r="R3831" s="11">
        <v>20.7</v>
      </c>
      <c r="S3831" s="11">
        <v>24.5</v>
      </c>
      <c r="T3831" s="11">
        <v>24.4</v>
      </c>
      <c r="U3831" s="11">
        <v>23.5</v>
      </c>
      <c r="V3831" s="11">
        <v>20.7</v>
      </c>
      <c r="W3831" s="11">
        <v>23</v>
      </c>
      <c r="X3831" s="11">
        <v>21.8</v>
      </c>
      <c r="Y3831" s="78"/>
      <c r="Z3831" s="11">
        <v>55.64</v>
      </c>
      <c r="AA3831" s="11">
        <v>158.96</v>
      </c>
      <c r="AB3831" s="11">
        <v>85.83</v>
      </c>
      <c r="AC3831" s="11">
        <v>0.7</v>
      </c>
      <c r="AD3831" s="11">
        <v>3.85</v>
      </c>
    </row>
    <row r="3832" spans="1:30" x14ac:dyDescent="0.25">
      <c r="A3832" s="1">
        <v>2019</v>
      </c>
      <c r="B3832" s="1">
        <v>6</v>
      </c>
      <c r="C3832" s="1">
        <v>9</v>
      </c>
      <c r="D3832" s="3">
        <v>0.45833333333333331</v>
      </c>
      <c r="E3832" s="5">
        <v>3828</v>
      </c>
      <c r="G3832" s="15">
        <v>23.7</v>
      </c>
      <c r="H3832" s="15">
        <v>22.1</v>
      </c>
      <c r="I3832" s="15">
        <v>19.7</v>
      </c>
      <c r="J3832" s="15">
        <v>20.100000000000001</v>
      </c>
      <c r="K3832" s="15">
        <v>21.5</v>
      </c>
      <c r="L3832" s="15">
        <v>23.6</v>
      </c>
      <c r="N3832" s="88">
        <v>17.600000000000001</v>
      </c>
      <c r="O3832" s="104">
        <v>20</v>
      </c>
      <c r="Q3832" s="11">
        <v>22.6</v>
      </c>
      <c r="R3832" s="11">
        <v>20.7</v>
      </c>
      <c r="S3832" s="11">
        <v>24.5</v>
      </c>
      <c r="T3832" s="11">
        <v>24.4</v>
      </c>
      <c r="U3832" s="11">
        <v>23.5</v>
      </c>
      <c r="V3832" s="11">
        <v>20.7</v>
      </c>
      <c r="W3832" s="11">
        <v>23</v>
      </c>
      <c r="X3832" s="11">
        <v>21.8</v>
      </c>
      <c r="Y3832" s="78"/>
      <c r="Z3832" s="11">
        <v>55.64</v>
      </c>
      <c r="AA3832" s="11">
        <v>158.96</v>
      </c>
      <c r="AB3832" s="11">
        <v>85.83</v>
      </c>
      <c r="AC3832" s="11">
        <v>0.7</v>
      </c>
      <c r="AD3832" s="11">
        <v>3.85</v>
      </c>
    </row>
    <row r="3833" spans="1:30" x14ac:dyDescent="0.25">
      <c r="A3833" s="1">
        <v>2019</v>
      </c>
      <c r="B3833" s="1">
        <v>6</v>
      </c>
      <c r="C3833" s="1">
        <v>9</v>
      </c>
      <c r="D3833" s="3">
        <v>0.5</v>
      </c>
      <c r="E3833" s="5">
        <v>3829</v>
      </c>
      <c r="G3833" s="15">
        <v>23.7</v>
      </c>
      <c r="H3833" s="15">
        <v>22.6</v>
      </c>
      <c r="I3833" s="15">
        <v>19.100000000000001</v>
      </c>
      <c r="J3833" s="15">
        <v>21.8</v>
      </c>
      <c r="K3833" s="15">
        <v>21.9</v>
      </c>
      <c r="L3833" s="15">
        <v>23.9</v>
      </c>
      <c r="N3833" s="88">
        <v>20.6</v>
      </c>
      <c r="O3833" s="104">
        <v>20</v>
      </c>
      <c r="Q3833" s="11">
        <v>22.6</v>
      </c>
      <c r="R3833" s="11">
        <v>20.7</v>
      </c>
      <c r="S3833" s="11">
        <v>24.5</v>
      </c>
      <c r="T3833" s="11">
        <v>24.4</v>
      </c>
      <c r="U3833" s="11">
        <v>23.5</v>
      </c>
      <c r="V3833" s="11">
        <v>20.7</v>
      </c>
      <c r="W3833" s="11">
        <v>23</v>
      </c>
      <c r="X3833" s="11">
        <v>21.8</v>
      </c>
      <c r="Y3833" s="78"/>
      <c r="Z3833" s="11">
        <v>55.64</v>
      </c>
      <c r="AA3833" s="11">
        <v>158.96</v>
      </c>
      <c r="AB3833" s="11">
        <v>85.83</v>
      </c>
      <c r="AC3833" s="11">
        <v>0.7</v>
      </c>
      <c r="AD3833" s="11">
        <v>3.85</v>
      </c>
    </row>
    <row r="3834" spans="1:30" x14ac:dyDescent="0.25">
      <c r="A3834" s="1">
        <v>2019</v>
      </c>
      <c r="B3834" s="1">
        <v>6</v>
      </c>
      <c r="C3834" s="1">
        <v>9</v>
      </c>
      <c r="D3834" s="3">
        <v>0.54166666666666663</v>
      </c>
      <c r="E3834" s="5">
        <v>3830</v>
      </c>
      <c r="G3834" s="15">
        <v>24.2</v>
      </c>
      <c r="H3834" s="15">
        <v>22.8</v>
      </c>
      <c r="I3834" s="15">
        <v>18.7</v>
      </c>
      <c r="J3834" s="15">
        <v>22</v>
      </c>
      <c r="K3834" s="15">
        <v>22.8</v>
      </c>
      <c r="L3834" s="15">
        <v>24.4</v>
      </c>
      <c r="N3834" s="88">
        <v>20.6</v>
      </c>
      <c r="O3834" s="104">
        <v>20</v>
      </c>
      <c r="Q3834" s="11">
        <v>22.6</v>
      </c>
      <c r="R3834" s="11">
        <v>20.7</v>
      </c>
      <c r="S3834" s="11">
        <v>24.5</v>
      </c>
      <c r="T3834" s="11">
        <v>24.4</v>
      </c>
      <c r="U3834" s="11">
        <v>23.5</v>
      </c>
      <c r="V3834" s="11">
        <v>20.7</v>
      </c>
      <c r="W3834" s="11">
        <v>23</v>
      </c>
      <c r="X3834" s="11">
        <v>21.8</v>
      </c>
      <c r="Y3834" s="78"/>
      <c r="Z3834" s="11">
        <v>55.64</v>
      </c>
      <c r="AA3834" s="11">
        <v>158.96</v>
      </c>
      <c r="AB3834" s="11">
        <v>85.83</v>
      </c>
      <c r="AC3834" s="11">
        <v>0.7</v>
      </c>
      <c r="AD3834" s="11">
        <v>3.85</v>
      </c>
    </row>
    <row r="3835" spans="1:30" x14ac:dyDescent="0.25">
      <c r="A3835" s="1">
        <v>2019</v>
      </c>
      <c r="B3835" s="1">
        <v>6</v>
      </c>
      <c r="C3835" s="1">
        <v>9</v>
      </c>
      <c r="D3835" s="3">
        <v>0.58333333333333337</v>
      </c>
      <c r="E3835" s="5">
        <v>3831</v>
      </c>
      <c r="G3835" s="15">
        <v>24</v>
      </c>
      <c r="H3835" s="15">
        <v>23.1</v>
      </c>
      <c r="I3835" s="15">
        <v>18.600000000000001</v>
      </c>
      <c r="J3835" s="15">
        <v>21.5</v>
      </c>
      <c r="K3835" s="15">
        <v>22.2</v>
      </c>
      <c r="L3835" s="15">
        <v>24.5</v>
      </c>
      <c r="N3835" s="88">
        <v>20.6</v>
      </c>
      <c r="O3835" s="104">
        <v>20</v>
      </c>
      <c r="Q3835" s="11">
        <v>22.6</v>
      </c>
      <c r="R3835" s="11">
        <v>20.7</v>
      </c>
      <c r="S3835" s="11">
        <v>24.5</v>
      </c>
      <c r="T3835" s="11">
        <v>24.4</v>
      </c>
      <c r="U3835" s="11">
        <v>23.5</v>
      </c>
      <c r="V3835" s="11">
        <v>20.7</v>
      </c>
      <c r="W3835" s="11">
        <v>23</v>
      </c>
      <c r="X3835" s="11">
        <v>21.8</v>
      </c>
      <c r="Y3835" s="78"/>
      <c r="Z3835" s="11">
        <v>55.64</v>
      </c>
      <c r="AA3835" s="11">
        <v>158.96</v>
      </c>
      <c r="AB3835" s="11">
        <v>85.83</v>
      </c>
      <c r="AC3835" s="11">
        <v>0.7</v>
      </c>
      <c r="AD3835" s="11">
        <v>3.85</v>
      </c>
    </row>
    <row r="3836" spans="1:30" x14ac:dyDescent="0.25">
      <c r="A3836" s="1">
        <v>2019</v>
      </c>
      <c r="B3836" s="1">
        <v>6</v>
      </c>
      <c r="C3836" s="1">
        <v>9</v>
      </c>
      <c r="D3836" s="3">
        <v>0.625</v>
      </c>
      <c r="E3836" s="5">
        <v>3832</v>
      </c>
      <c r="G3836" s="15">
        <v>23.7</v>
      </c>
      <c r="H3836" s="15">
        <v>22.9</v>
      </c>
      <c r="I3836" s="15">
        <v>18.7</v>
      </c>
      <c r="J3836" s="15">
        <v>21.7</v>
      </c>
      <c r="K3836" s="15">
        <v>21.6</v>
      </c>
      <c r="L3836" s="15">
        <v>24</v>
      </c>
      <c r="N3836" s="88">
        <v>20.6</v>
      </c>
      <c r="O3836" s="104">
        <v>20</v>
      </c>
      <c r="Q3836" s="11">
        <v>22.6</v>
      </c>
      <c r="R3836" s="11">
        <v>20.7</v>
      </c>
      <c r="S3836" s="11">
        <v>24.5</v>
      </c>
      <c r="T3836" s="11">
        <v>24.4</v>
      </c>
      <c r="U3836" s="11">
        <v>23.5</v>
      </c>
      <c r="V3836" s="11">
        <v>20.7</v>
      </c>
      <c r="W3836" s="11">
        <v>23</v>
      </c>
      <c r="X3836" s="11">
        <v>21.8</v>
      </c>
      <c r="Y3836" s="78"/>
      <c r="Z3836" s="11">
        <v>55.64</v>
      </c>
      <c r="AA3836" s="11">
        <v>158.96</v>
      </c>
      <c r="AB3836" s="11">
        <v>85.83</v>
      </c>
      <c r="AC3836" s="11">
        <v>0.7</v>
      </c>
      <c r="AD3836" s="11">
        <v>3.85</v>
      </c>
    </row>
    <row r="3837" spans="1:30" x14ac:dyDescent="0.25">
      <c r="A3837" s="1">
        <v>2019</v>
      </c>
      <c r="B3837" s="1">
        <v>6</v>
      </c>
      <c r="C3837" s="1">
        <v>9</v>
      </c>
      <c r="D3837" s="3">
        <v>0.66666666666666663</v>
      </c>
      <c r="E3837" s="5">
        <v>3833</v>
      </c>
      <c r="G3837" s="15">
        <v>23.4</v>
      </c>
      <c r="H3837" s="15">
        <v>22.7</v>
      </c>
      <c r="I3837" s="15">
        <v>18.600000000000001</v>
      </c>
      <c r="J3837" s="15">
        <v>20.6</v>
      </c>
      <c r="K3837" s="15">
        <v>22</v>
      </c>
      <c r="L3837" s="15">
        <v>23.5</v>
      </c>
      <c r="N3837" s="88">
        <v>20.6</v>
      </c>
      <c r="O3837" s="104">
        <v>20</v>
      </c>
      <c r="Q3837" s="11">
        <v>22.6</v>
      </c>
      <c r="R3837" s="11">
        <v>20.7</v>
      </c>
      <c r="S3837" s="11">
        <v>24.5</v>
      </c>
      <c r="T3837" s="11">
        <v>24.4</v>
      </c>
      <c r="U3837" s="11">
        <v>23.5</v>
      </c>
      <c r="V3837" s="11">
        <v>20.7</v>
      </c>
      <c r="W3837" s="11">
        <v>23</v>
      </c>
      <c r="X3837" s="11">
        <v>21.8</v>
      </c>
      <c r="Y3837" s="78"/>
      <c r="Z3837" s="11">
        <v>55.64</v>
      </c>
      <c r="AA3837" s="11">
        <v>158.96</v>
      </c>
      <c r="AB3837" s="11">
        <v>85.83</v>
      </c>
      <c r="AC3837" s="11">
        <v>0.7</v>
      </c>
      <c r="AD3837" s="11">
        <v>3.85</v>
      </c>
    </row>
    <row r="3838" spans="1:30" x14ac:dyDescent="0.25">
      <c r="A3838" s="1">
        <v>2019</v>
      </c>
      <c r="B3838" s="1">
        <v>6</v>
      </c>
      <c r="C3838" s="1">
        <v>9</v>
      </c>
      <c r="D3838" s="3">
        <v>0.70833333333333337</v>
      </c>
      <c r="E3838" s="5">
        <v>3834</v>
      </c>
      <c r="G3838" s="15">
        <v>22.3</v>
      </c>
      <c r="H3838" s="15">
        <v>22.3</v>
      </c>
      <c r="I3838" s="15">
        <v>18.5</v>
      </c>
      <c r="J3838" s="15">
        <v>19.600000000000001</v>
      </c>
      <c r="K3838" s="15">
        <v>21.8</v>
      </c>
      <c r="L3838" s="15">
        <v>22.4</v>
      </c>
      <c r="N3838" s="88">
        <v>20.6</v>
      </c>
      <c r="O3838" s="104">
        <v>20</v>
      </c>
      <c r="Q3838" s="11">
        <v>22.6</v>
      </c>
      <c r="R3838" s="11">
        <v>20.7</v>
      </c>
      <c r="S3838" s="11">
        <v>24.5</v>
      </c>
      <c r="T3838" s="11">
        <v>24.4</v>
      </c>
      <c r="U3838" s="11">
        <v>23.5</v>
      </c>
      <c r="V3838" s="11">
        <v>20.7</v>
      </c>
      <c r="W3838" s="11">
        <v>23</v>
      </c>
      <c r="X3838" s="11">
        <v>21.8</v>
      </c>
      <c r="Y3838" s="78"/>
      <c r="Z3838" s="11">
        <v>55.64</v>
      </c>
      <c r="AA3838" s="11">
        <v>158.96</v>
      </c>
      <c r="AB3838" s="11">
        <v>85.83</v>
      </c>
      <c r="AC3838" s="11">
        <v>0.7</v>
      </c>
      <c r="AD3838" s="11">
        <v>3.85</v>
      </c>
    </row>
    <row r="3839" spans="1:30" x14ac:dyDescent="0.25">
      <c r="A3839" s="1">
        <v>2019</v>
      </c>
      <c r="B3839" s="1">
        <v>6</v>
      </c>
      <c r="C3839" s="1">
        <v>9</v>
      </c>
      <c r="D3839" s="3">
        <v>0.75</v>
      </c>
      <c r="E3839" s="5">
        <v>3835</v>
      </c>
      <c r="G3839" s="15">
        <v>21.4</v>
      </c>
      <c r="H3839" s="15">
        <v>21.1</v>
      </c>
      <c r="I3839" s="15">
        <v>17.2</v>
      </c>
      <c r="J3839" s="15">
        <v>18.399999999999999</v>
      </c>
      <c r="K3839" s="15">
        <v>20.5</v>
      </c>
      <c r="L3839" s="15">
        <v>21.3</v>
      </c>
      <c r="N3839" s="88">
        <v>20.6</v>
      </c>
      <c r="O3839" s="104">
        <v>20</v>
      </c>
      <c r="Q3839" s="11">
        <v>22.6</v>
      </c>
      <c r="R3839" s="11">
        <v>20.7</v>
      </c>
      <c r="S3839" s="11">
        <v>24.5</v>
      </c>
      <c r="T3839" s="11">
        <v>24.4</v>
      </c>
      <c r="U3839" s="11">
        <v>23.5</v>
      </c>
      <c r="V3839" s="11">
        <v>20.7</v>
      </c>
      <c r="W3839" s="11">
        <v>23</v>
      </c>
      <c r="X3839" s="11">
        <v>21.8</v>
      </c>
      <c r="Y3839" s="78"/>
      <c r="Z3839" s="11">
        <v>55.64</v>
      </c>
      <c r="AA3839" s="11">
        <v>158.96</v>
      </c>
      <c r="AB3839" s="11">
        <v>85.83</v>
      </c>
      <c r="AC3839" s="11">
        <v>0.7</v>
      </c>
      <c r="AD3839" s="11">
        <v>3.85</v>
      </c>
    </row>
    <row r="3840" spans="1:30" x14ac:dyDescent="0.25">
      <c r="A3840" s="1">
        <v>2019</v>
      </c>
      <c r="B3840" s="1">
        <v>6</v>
      </c>
      <c r="C3840" s="1">
        <v>9</v>
      </c>
      <c r="D3840" s="3">
        <v>0.79166666666666663</v>
      </c>
      <c r="E3840" s="5">
        <v>3836</v>
      </c>
      <c r="G3840" s="15">
        <v>17.8</v>
      </c>
      <c r="H3840" s="15">
        <v>18</v>
      </c>
      <c r="I3840" s="15">
        <v>15.8</v>
      </c>
      <c r="J3840" s="15">
        <v>14.2</v>
      </c>
      <c r="K3840" s="15">
        <v>18.5</v>
      </c>
      <c r="L3840" s="15">
        <v>19.399999999999999</v>
      </c>
      <c r="N3840" s="88">
        <v>20.6</v>
      </c>
      <c r="O3840" s="104">
        <v>20</v>
      </c>
      <c r="Q3840" s="11">
        <v>22.6</v>
      </c>
      <c r="R3840" s="11">
        <v>20.7</v>
      </c>
      <c r="S3840" s="11">
        <v>24.5</v>
      </c>
      <c r="T3840" s="11">
        <v>24.4</v>
      </c>
      <c r="U3840" s="11">
        <v>23.5</v>
      </c>
      <c r="V3840" s="11">
        <v>20.7</v>
      </c>
      <c r="W3840" s="11">
        <v>23</v>
      </c>
      <c r="X3840" s="11">
        <v>21.8</v>
      </c>
      <c r="Y3840" s="78"/>
      <c r="Z3840" s="11">
        <v>55.64</v>
      </c>
      <c r="AA3840" s="11">
        <v>158.96</v>
      </c>
      <c r="AB3840" s="11">
        <v>85.83</v>
      </c>
      <c r="AC3840" s="11">
        <v>0.7</v>
      </c>
      <c r="AD3840" s="11">
        <v>3.85</v>
      </c>
    </row>
    <row r="3841" spans="1:30" x14ac:dyDescent="0.25">
      <c r="A3841" s="1">
        <v>2019</v>
      </c>
      <c r="B3841" s="1">
        <v>6</v>
      </c>
      <c r="C3841" s="1">
        <v>9</v>
      </c>
      <c r="D3841" s="3">
        <v>0.83333333333333337</v>
      </c>
      <c r="E3841" s="5">
        <v>3837</v>
      </c>
      <c r="G3841" s="15">
        <v>15.4</v>
      </c>
      <c r="H3841" s="15">
        <v>14.9</v>
      </c>
      <c r="I3841" s="15">
        <v>12.9</v>
      </c>
      <c r="J3841" s="15">
        <v>12.1</v>
      </c>
      <c r="K3841" s="15">
        <v>15.6</v>
      </c>
      <c r="L3841" s="15">
        <v>17.899999999999999</v>
      </c>
      <c r="N3841" s="88">
        <v>20.6</v>
      </c>
      <c r="O3841" s="104">
        <v>20</v>
      </c>
      <c r="Q3841" s="11">
        <v>22.6</v>
      </c>
      <c r="R3841" s="11">
        <v>20.7</v>
      </c>
      <c r="S3841" s="11">
        <v>24.5</v>
      </c>
      <c r="T3841" s="11">
        <v>24.4</v>
      </c>
      <c r="U3841" s="11">
        <v>23.5</v>
      </c>
      <c r="V3841" s="11">
        <v>20.7</v>
      </c>
      <c r="W3841" s="11">
        <v>23</v>
      </c>
      <c r="X3841" s="11">
        <v>21.8</v>
      </c>
      <c r="Y3841" s="78"/>
      <c r="Z3841" s="11">
        <v>55.64</v>
      </c>
      <c r="AA3841" s="11">
        <v>158.96</v>
      </c>
      <c r="AB3841" s="11">
        <v>85.83</v>
      </c>
      <c r="AC3841" s="11">
        <v>0.7</v>
      </c>
      <c r="AD3841" s="11">
        <v>3.85</v>
      </c>
    </row>
    <row r="3842" spans="1:30" x14ac:dyDescent="0.25">
      <c r="A3842" s="1">
        <v>2019</v>
      </c>
      <c r="B3842" s="1">
        <v>6</v>
      </c>
      <c r="C3842" s="1">
        <v>9</v>
      </c>
      <c r="D3842" s="3">
        <v>0.875</v>
      </c>
      <c r="E3842" s="5">
        <v>3838</v>
      </c>
      <c r="G3842" s="15">
        <v>13.9</v>
      </c>
      <c r="H3842" s="15">
        <v>14.3</v>
      </c>
      <c r="I3842" s="15">
        <v>13.1</v>
      </c>
      <c r="J3842" s="15">
        <v>10.8</v>
      </c>
      <c r="K3842" s="15">
        <v>13.6</v>
      </c>
      <c r="L3842" s="15">
        <v>15.9</v>
      </c>
      <c r="N3842" s="88">
        <v>20.6</v>
      </c>
      <c r="O3842" s="104">
        <v>20</v>
      </c>
      <c r="Q3842" s="11">
        <v>22.6</v>
      </c>
      <c r="R3842" s="11">
        <v>20.7</v>
      </c>
      <c r="S3842" s="11">
        <v>24.5</v>
      </c>
      <c r="T3842" s="11">
        <v>24.4</v>
      </c>
      <c r="U3842" s="11">
        <v>23.5</v>
      </c>
      <c r="V3842" s="11">
        <v>20.7</v>
      </c>
      <c r="W3842" s="11">
        <v>23</v>
      </c>
      <c r="X3842" s="11">
        <v>21.8</v>
      </c>
      <c r="Y3842" s="78"/>
      <c r="Z3842" s="11">
        <v>55.64</v>
      </c>
      <c r="AA3842" s="11">
        <v>158.96</v>
      </c>
      <c r="AB3842" s="11">
        <v>85.83</v>
      </c>
      <c r="AC3842" s="11">
        <v>0.7</v>
      </c>
      <c r="AD3842" s="11">
        <v>3.85</v>
      </c>
    </row>
    <row r="3843" spans="1:30" x14ac:dyDescent="0.25">
      <c r="A3843" s="1">
        <v>2019</v>
      </c>
      <c r="B3843" s="1">
        <v>6</v>
      </c>
      <c r="C3843" s="1">
        <v>9</v>
      </c>
      <c r="D3843" s="3">
        <v>0.91666666666666663</v>
      </c>
      <c r="E3843" s="5">
        <v>3839</v>
      </c>
      <c r="G3843" s="15">
        <v>11.1</v>
      </c>
      <c r="H3843" s="15">
        <v>12.9</v>
      </c>
      <c r="I3843" s="15">
        <v>11.5</v>
      </c>
      <c r="J3843" s="15">
        <v>9.4</v>
      </c>
      <c r="K3843" s="15">
        <v>12.5</v>
      </c>
      <c r="L3843" s="15">
        <v>14.3</v>
      </c>
      <c r="N3843" s="88">
        <v>20.6</v>
      </c>
      <c r="O3843" s="104">
        <v>20</v>
      </c>
      <c r="Q3843" s="11">
        <v>22.6</v>
      </c>
      <c r="R3843" s="11">
        <v>20.7</v>
      </c>
      <c r="S3843" s="11">
        <v>24.5</v>
      </c>
      <c r="T3843" s="11">
        <v>24.4</v>
      </c>
      <c r="U3843" s="11">
        <v>23.5</v>
      </c>
      <c r="V3843" s="11">
        <v>20.7</v>
      </c>
      <c r="W3843" s="11">
        <v>23</v>
      </c>
      <c r="X3843" s="11">
        <v>21.8</v>
      </c>
      <c r="Y3843" s="78"/>
      <c r="Z3843" s="11">
        <v>55.64</v>
      </c>
      <c r="AA3843" s="11">
        <v>158.96</v>
      </c>
      <c r="AB3843" s="11">
        <v>85.83</v>
      </c>
      <c r="AC3843" s="11">
        <v>0.7</v>
      </c>
      <c r="AD3843" s="11">
        <v>3.85</v>
      </c>
    </row>
    <row r="3844" spans="1:30" x14ac:dyDescent="0.25">
      <c r="A3844" s="1">
        <v>2019</v>
      </c>
      <c r="B3844" s="1">
        <v>6</v>
      </c>
      <c r="C3844" s="1">
        <v>9</v>
      </c>
      <c r="D3844" s="3">
        <v>0.95833333333333337</v>
      </c>
      <c r="E3844" s="5">
        <v>3840</v>
      </c>
      <c r="G3844" s="15">
        <v>10.199999999999999</v>
      </c>
      <c r="H3844" s="15">
        <v>11</v>
      </c>
      <c r="I3844" s="15">
        <v>10.5</v>
      </c>
      <c r="J3844" s="15">
        <v>8.8000000000000007</v>
      </c>
      <c r="K3844" s="15">
        <v>11.5</v>
      </c>
      <c r="L3844" s="15">
        <v>13</v>
      </c>
      <c r="N3844" s="88">
        <v>20.6</v>
      </c>
      <c r="O3844" s="104">
        <v>20</v>
      </c>
      <c r="Q3844" s="11">
        <v>22.6</v>
      </c>
      <c r="R3844" s="11">
        <v>20.7</v>
      </c>
      <c r="S3844" s="11">
        <v>24.5</v>
      </c>
      <c r="T3844" s="11">
        <v>24.4</v>
      </c>
      <c r="U3844" s="11">
        <v>23.5</v>
      </c>
      <c r="V3844" s="11">
        <v>20.7</v>
      </c>
      <c r="W3844" s="11">
        <v>23</v>
      </c>
      <c r="X3844" s="11">
        <v>21.8</v>
      </c>
      <c r="Y3844" s="78"/>
      <c r="Z3844" s="11">
        <v>55.64</v>
      </c>
      <c r="AA3844" s="11">
        <v>158.96</v>
      </c>
      <c r="AB3844" s="11">
        <v>85.83</v>
      </c>
      <c r="AC3844" s="11">
        <v>0.7</v>
      </c>
      <c r="AD3844" s="11">
        <v>3.85</v>
      </c>
    </row>
    <row r="3845" spans="1:30" x14ac:dyDescent="0.25">
      <c r="A3845" s="1">
        <v>2019</v>
      </c>
      <c r="B3845" s="1">
        <v>6</v>
      </c>
      <c r="C3845" s="1">
        <v>10</v>
      </c>
      <c r="D3845" s="3">
        <v>0</v>
      </c>
      <c r="E3845" s="5">
        <v>3841</v>
      </c>
      <c r="G3845" s="15">
        <v>9.3000000000000007</v>
      </c>
      <c r="H3845" s="15">
        <v>10.6</v>
      </c>
      <c r="I3845" s="15">
        <v>9.6999999999999993</v>
      </c>
      <c r="J3845" s="15">
        <v>8.3000000000000007</v>
      </c>
      <c r="K3845" s="15">
        <v>10.9</v>
      </c>
      <c r="L3845" s="15">
        <v>12</v>
      </c>
      <c r="N3845" s="88">
        <v>18</v>
      </c>
      <c r="O3845" s="104">
        <v>20.8</v>
      </c>
      <c r="Q3845" s="11">
        <v>21.8</v>
      </c>
      <c r="R3845" s="11">
        <v>18.899999999999999</v>
      </c>
      <c r="S3845" s="11">
        <v>22.6</v>
      </c>
      <c r="T3845" s="11">
        <v>23.5</v>
      </c>
      <c r="U3845" s="11">
        <v>22.9</v>
      </c>
      <c r="V3845" s="11">
        <v>20.399999999999999</v>
      </c>
      <c r="W3845" s="11">
        <v>22</v>
      </c>
      <c r="X3845" s="11">
        <v>20.9</v>
      </c>
      <c r="Y3845" s="78"/>
      <c r="Z3845" s="11">
        <v>54.62</v>
      </c>
      <c r="AA3845" s="11">
        <v>147.35</v>
      </c>
      <c r="AB3845" s="11">
        <v>85.07</v>
      </c>
      <c r="AC3845" s="11">
        <v>0.68</v>
      </c>
      <c r="AD3845" s="11">
        <v>4.58</v>
      </c>
    </row>
    <row r="3846" spans="1:30" x14ac:dyDescent="0.25">
      <c r="A3846" s="1">
        <v>2019</v>
      </c>
      <c r="B3846" s="1">
        <v>6</v>
      </c>
      <c r="C3846" s="1">
        <v>10</v>
      </c>
      <c r="D3846" s="3">
        <v>4.1666666666666664E-2</v>
      </c>
      <c r="E3846" s="5">
        <v>3842</v>
      </c>
      <c r="G3846" s="15">
        <v>9.1</v>
      </c>
      <c r="H3846" s="15">
        <v>9.6999999999999993</v>
      </c>
      <c r="I3846" s="15">
        <v>11.6</v>
      </c>
      <c r="J3846" s="15">
        <v>8.1999999999999993</v>
      </c>
      <c r="K3846" s="15">
        <v>10.6</v>
      </c>
      <c r="L3846" s="15">
        <v>11.3</v>
      </c>
      <c r="N3846" s="88">
        <v>18</v>
      </c>
      <c r="O3846" s="104">
        <v>20.8</v>
      </c>
      <c r="Q3846" s="11">
        <v>21.8</v>
      </c>
      <c r="R3846" s="11">
        <v>18.899999999999999</v>
      </c>
      <c r="S3846" s="11">
        <v>22.6</v>
      </c>
      <c r="T3846" s="11">
        <v>23.5</v>
      </c>
      <c r="U3846" s="11">
        <v>22.9</v>
      </c>
      <c r="V3846" s="11">
        <v>20.399999999999999</v>
      </c>
      <c r="W3846" s="11">
        <v>22</v>
      </c>
      <c r="X3846" s="11">
        <v>20.9</v>
      </c>
      <c r="Y3846" s="78"/>
      <c r="Z3846" s="11">
        <v>54.62</v>
      </c>
      <c r="AA3846" s="11">
        <v>147.35</v>
      </c>
      <c r="AB3846" s="11">
        <v>85.07</v>
      </c>
      <c r="AC3846" s="11">
        <v>0.68</v>
      </c>
      <c r="AD3846" s="11">
        <v>4.58</v>
      </c>
    </row>
    <row r="3847" spans="1:30" x14ac:dyDescent="0.25">
      <c r="A3847" s="1">
        <v>2019</v>
      </c>
      <c r="B3847" s="1">
        <v>6</v>
      </c>
      <c r="C3847" s="1">
        <v>10</v>
      </c>
      <c r="D3847" s="3">
        <v>8.3333333333333329E-2</v>
      </c>
      <c r="E3847" s="5">
        <v>3843</v>
      </c>
      <c r="G3847" s="15">
        <v>7.5</v>
      </c>
      <c r="H3847" s="15">
        <v>10.4</v>
      </c>
      <c r="I3847" s="15">
        <v>12.5</v>
      </c>
      <c r="J3847" s="15">
        <v>7.9</v>
      </c>
      <c r="K3847" s="15">
        <v>10.5</v>
      </c>
      <c r="L3847" s="15">
        <v>10.6</v>
      </c>
      <c r="N3847" s="88">
        <v>18</v>
      </c>
      <c r="O3847" s="104">
        <v>20.8</v>
      </c>
      <c r="Q3847" s="11">
        <v>21.8</v>
      </c>
      <c r="R3847" s="11">
        <v>18.899999999999999</v>
      </c>
      <c r="S3847" s="11">
        <v>22.6</v>
      </c>
      <c r="T3847" s="11">
        <v>23.5</v>
      </c>
      <c r="U3847" s="11">
        <v>22.9</v>
      </c>
      <c r="V3847" s="11">
        <v>20.399999999999999</v>
      </c>
      <c r="W3847" s="11">
        <v>22</v>
      </c>
      <c r="X3847" s="11">
        <v>20.9</v>
      </c>
      <c r="Y3847" s="78"/>
      <c r="Z3847" s="11">
        <v>54.62</v>
      </c>
      <c r="AA3847" s="11">
        <v>147.35</v>
      </c>
      <c r="AB3847" s="11">
        <v>85.07</v>
      </c>
      <c r="AC3847" s="11">
        <v>0.68</v>
      </c>
      <c r="AD3847" s="11">
        <v>4.58</v>
      </c>
    </row>
    <row r="3848" spans="1:30" x14ac:dyDescent="0.25">
      <c r="A3848" s="1">
        <v>2019</v>
      </c>
      <c r="B3848" s="1">
        <v>6</v>
      </c>
      <c r="C3848" s="1">
        <v>10</v>
      </c>
      <c r="D3848" s="3">
        <v>0.125</v>
      </c>
      <c r="E3848" s="5">
        <v>3844</v>
      </c>
      <c r="G3848" s="15">
        <v>9.4</v>
      </c>
      <c r="H3848" s="15">
        <v>10.6</v>
      </c>
      <c r="I3848" s="15">
        <v>13.2</v>
      </c>
      <c r="J3848" s="15">
        <v>9</v>
      </c>
      <c r="K3848" s="15">
        <v>11.4</v>
      </c>
      <c r="L3848" s="15">
        <v>11.4</v>
      </c>
      <c r="N3848" s="88">
        <v>18</v>
      </c>
      <c r="O3848" s="104">
        <v>20.8</v>
      </c>
      <c r="Q3848" s="11">
        <v>21.8</v>
      </c>
      <c r="R3848" s="11">
        <v>18.899999999999999</v>
      </c>
      <c r="S3848" s="11">
        <v>22.6</v>
      </c>
      <c r="T3848" s="11">
        <v>23.5</v>
      </c>
      <c r="U3848" s="11">
        <v>22.9</v>
      </c>
      <c r="V3848" s="11">
        <v>20.399999999999999</v>
      </c>
      <c r="W3848" s="11">
        <v>22</v>
      </c>
      <c r="X3848" s="11">
        <v>20.9</v>
      </c>
      <c r="Y3848" s="78"/>
      <c r="Z3848" s="11">
        <v>54.62</v>
      </c>
      <c r="AA3848" s="11">
        <v>147.35</v>
      </c>
      <c r="AB3848" s="11">
        <v>85.07</v>
      </c>
      <c r="AC3848" s="11">
        <v>0.68</v>
      </c>
      <c r="AD3848" s="11">
        <v>4.58</v>
      </c>
    </row>
    <row r="3849" spans="1:30" x14ac:dyDescent="0.25">
      <c r="A3849" s="1">
        <v>2019</v>
      </c>
      <c r="B3849" s="1">
        <v>6</v>
      </c>
      <c r="C3849" s="1">
        <v>10</v>
      </c>
      <c r="D3849" s="3">
        <v>0.16666666666666666</v>
      </c>
      <c r="E3849" s="5">
        <v>3845</v>
      </c>
      <c r="G3849" s="15">
        <v>13.1</v>
      </c>
      <c r="H3849" s="15">
        <v>15.8</v>
      </c>
      <c r="I3849" s="15">
        <v>13.7</v>
      </c>
      <c r="J3849" s="15">
        <v>11.7</v>
      </c>
      <c r="K3849" s="15">
        <v>14.7</v>
      </c>
      <c r="L3849" s="15">
        <v>15.1</v>
      </c>
      <c r="N3849" s="88">
        <v>18</v>
      </c>
      <c r="O3849" s="104">
        <v>20.8</v>
      </c>
      <c r="Q3849" s="11">
        <v>21.8</v>
      </c>
      <c r="R3849" s="11">
        <v>18.899999999999999</v>
      </c>
      <c r="S3849" s="11">
        <v>22.6</v>
      </c>
      <c r="T3849" s="11">
        <v>23.5</v>
      </c>
      <c r="U3849" s="11">
        <v>22.9</v>
      </c>
      <c r="V3849" s="11">
        <v>20.399999999999999</v>
      </c>
      <c r="W3849" s="11">
        <v>22</v>
      </c>
      <c r="X3849" s="11">
        <v>20.9</v>
      </c>
      <c r="Y3849" s="78"/>
      <c r="Z3849" s="11">
        <v>54.62</v>
      </c>
      <c r="AA3849" s="11">
        <v>147.35</v>
      </c>
      <c r="AB3849" s="11">
        <v>85.07</v>
      </c>
      <c r="AC3849" s="11">
        <v>0.68</v>
      </c>
      <c r="AD3849" s="11">
        <v>4.58</v>
      </c>
    </row>
    <row r="3850" spans="1:30" x14ac:dyDescent="0.25">
      <c r="A3850" s="1">
        <v>2019</v>
      </c>
      <c r="B3850" s="1">
        <v>6</v>
      </c>
      <c r="C3850" s="1">
        <v>10</v>
      </c>
      <c r="D3850" s="3">
        <v>0.20833333333333334</v>
      </c>
      <c r="E3850" s="5">
        <v>3846</v>
      </c>
      <c r="G3850" s="15">
        <v>17.8</v>
      </c>
      <c r="H3850" s="15">
        <v>18.5</v>
      </c>
      <c r="I3850" s="15">
        <v>15.5</v>
      </c>
      <c r="J3850" s="15">
        <v>16</v>
      </c>
      <c r="K3850" s="15">
        <v>17</v>
      </c>
      <c r="L3850" s="15">
        <v>18.100000000000001</v>
      </c>
      <c r="N3850" s="88">
        <v>18</v>
      </c>
      <c r="O3850" s="104">
        <v>20.8</v>
      </c>
      <c r="Q3850" s="11">
        <v>21.8</v>
      </c>
      <c r="R3850" s="11">
        <v>18.899999999999999</v>
      </c>
      <c r="S3850" s="11">
        <v>22.6</v>
      </c>
      <c r="T3850" s="11">
        <v>23.5</v>
      </c>
      <c r="U3850" s="11">
        <v>22.9</v>
      </c>
      <c r="V3850" s="11">
        <v>20.399999999999999</v>
      </c>
      <c r="W3850" s="11">
        <v>22</v>
      </c>
      <c r="X3850" s="11">
        <v>20.9</v>
      </c>
      <c r="Y3850" s="78"/>
      <c r="Z3850" s="11">
        <v>54.62</v>
      </c>
      <c r="AA3850" s="11">
        <v>147.35</v>
      </c>
      <c r="AB3850" s="11">
        <v>85.07</v>
      </c>
      <c r="AC3850" s="11">
        <v>0.68</v>
      </c>
      <c r="AD3850" s="11">
        <v>4.58</v>
      </c>
    </row>
    <row r="3851" spans="1:30" x14ac:dyDescent="0.25">
      <c r="A3851" s="1">
        <v>2019</v>
      </c>
      <c r="B3851" s="1">
        <v>6</v>
      </c>
      <c r="C3851" s="1">
        <v>10</v>
      </c>
      <c r="D3851" s="3">
        <v>0.25</v>
      </c>
      <c r="E3851" s="5">
        <v>3847</v>
      </c>
      <c r="G3851" s="15">
        <v>21.1</v>
      </c>
      <c r="H3851" s="15">
        <v>20.8</v>
      </c>
      <c r="I3851" s="15">
        <v>18.100000000000001</v>
      </c>
      <c r="J3851" s="15">
        <v>17.8</v>
      </c>
      <c r="K3851" s="15">
        <v>18</v>
      </c>
      <c r="L3851" s="15">
        <v>20.399999999999999</v>
      </c>
      <c r="N3851" s="88">
        <v>18</v>
      </c>
      <c r="O3851" s="104">
        <v>20.8</v>
      </c>
      <c r="Q3851" s="11">
        <v>21.8</v>
      </c>
      <c r="R3851" s="11">
        <v>18.899999999999999</v>
      </c>
      <c r="S3851" s="11">
        <v>22.6</v>
      </c>
      <c r="T3851" s="11">
        <v>23.5</v>
      </c>
      <c r="U3851" s="11">
        <v>22.9</v>
      </c>
      <c r="V3851" s="11">
        <v>20.399999999999999</v>
      </c>
      <c r="W3851" s="11">
        <v>22</v>
      </c>
      <c r="X3851" s="11">
        <v>20.9</v>
      </c>
      <c r="Y3851" s="78"/>
      <c r="Z3851" s="11">
        <v>54.62</v>
      </c>
      <c r="AA3851" s="11">
        <v>147.35</v>
      </c>
      <c r="AB3851" s="11">
        <v>85.07</v>
      </c>
      <c r="AC3851" s="11">
        <v>0.68</v>
      </c>
      <c r="AD3851" s="11">
        <v>4.58</v>
      </c>
    </row>
    <row r="3852" spans="1:30" x14ac:dyDescent="0.25">
      <c r="A3852" s="1">
        <v>2019</v>
      </c>
      <c r="B3852" s="1">
        <v>6</v>
      </c>
      <c r="C3852" s="1">
        <v>10</v>
      </c>
      <c r="D3852" s="3">
        <v>0.29166666666666669</v>
      </c>
      <c r="E3852" s="5">
        <v>3848</v>
      </c>
      <c r="G3852" s="15">
        <v>21.8</v>
      </c>
      <c r="H3852" s="15">
        <v>21.5</v>
      </c>
      <c r="I3852" s="15">
        <v>19.399999999999999</v>
      </c>
      <c r="J3852" s="15">
        <v>19.8</v>
      </c>
      <c r="K3852" s="15">
        <v>19.2</v>
      </c>
      <c r="L3852" s="15">
        <v>21.4</v>
      </c>
      <c r="N3852" s="88">
        <v>18</v>
      </c>
      <c r="O3852" s="104">
        <v>20.8</v>
      </c>
      <c r="Q3852" s="11">
        <v>21.8</v>
      </c>
      <c r="R3852" s="11">
        <v>18.899999999999999</v>
      </c>
      <c r="S3852" s="11">
        <v>22.6</v>
      </c>
      <c r="T3852" s="11">
        <v>23.5</v>
      </c>
      <c r="U3852" s="11">
        <v>22.9</v>
      </c>
      <c r="V3852" s="11">
        <v>20.399999999999999</v>
      </c>
      <c r="W3852" s="11">
        <v>22</v>
      </c>
      <c r="X3852" s="11">
        <v>20.9</v>
      </c>
      <c r="Y3852" s="78"/>
      <c r="Z3852" s="11">
        <v>54.62</v>
      </c>
      <c r="AA3852" s="11">
        <v>147.35</v>
      </c>
      <c r="AB3852" s="11">
        <v>85.07</v>
      </c>
      <c r="AC3852" s="11">
        <v>0.68</v>
      </c>
      <c r="AD3852" s="11">
        <v>4.58</v>
      </c>
    </row>
    <row r="3853" spans="1:30" x14ac:dyDescent="0.25">
      <c r="A3853" s="1">
        <v>2019</v>
      </c>
      <c r="B3853" s="1">
        <v>6</v>
      </c>
      <c r="C3853" s="1">
        <v>10</v>
      </c>
      <c r="D3853" s="3">
        <v>0.33333333333333331</v>
      </c>
      <c r="E3853" s="5">
        <v>3849</v>
      </c>
      <c r="G3853" s="15">
        <v>22.2</v>
      </c>
      <c r="H3853" s="15">
        <v>22.5</v>
      </c>
      <c r="I3853" s="15">
        <v>22.6</v>
      </c>
      <c r="J3853" s="15">
        <v>21.1</v>
      </c>
      <c r="K3853" s="15">
        <v>20.7</v>
      </c>
      <c r="L3853" s="15">
        <v>22</v>
      </c>
      <c r="N3853" s="88">
        <v>18</v>
      </c>
      <c r="O3853" s="104">
        <v>20.8</v>
      </c>
      <c r="Q3853" s="11">
        <v>21.8</v>
      </c>
      <c r="R3853" s="11">
        <v>18.899999999999999</v>
      </c>
      <c r="S3853" s="11">
        <v>22.6</v>
      </c>
      <c r="T3853" s="11">
        <v>23.5</v>
      </c>
      <c r="U3853" s="11">
        <v>22.9</v>
      </c>
      <c r="V3853" s="11">
        <v>20.399999999999999</v>
      </c>
      <c r="W3853" s="11">
        <v>22</v>
      </c>
      <c r="X3853" s="11">
        <v>20.9</v>
      </c>
      <c r="Y3853" s="78"/>
      <c r="Z3853" s="11">
        <v>54.62</v>
      </c>
      <c r="AA3853" s="11">
        <v>147.35</v>
      </c>
      <c r="AB3853" s="11">
        <v>85.07</v>
      </c>
      <c r="AC3853" s="11">
        <v>0.68</v>
      </c>
      <c r="AD3853" s="11">
        <v>4.58</v>
      </c>
    </row>
    <row r="3854" spans="1:30" x14ac:dyDescent="0.25">
      <c r="A3854" s="1">
        <v>2019</v>
      </c>
      <c r="B3854" s="1">
        <v>6</v>
      </c>
      <c r="C3854" s="1">
        <v>10</v>
      </c>
      <c r="D3854" s="3">
        <v>0.375</v>
      </c>
      <c r="E3854" s="5">
        <v>3850</v>
      </c>
      <c r="G3854" s="15">
        <v>23.7</v>
      </c>
      <c r="H3854" s="15">
        <v>22.6</v>
      </c>
      <c r="I3854" s="15">
        <v>22.6</v>
      </c>
      <c r="J3854" s="15">
        <v>21.9</v>
      </c>
      <c r="K3854" s="15">
        <v>22.3</v>
      </c>
      <c r="L3854" s="15">
        <v>23.5</v>
      </c>
      <c r="N3854" s="88">
        <v>18</v>
      </c>
      <c r="O3854" s="104">
        <v>20.8</v>
      </c>
      <c r="Q3854" s="11">
        <v>21.8</v>
      </c>
      <c r="R3854" s="11">
        <v>18.899999999999999</v>
      </c>
      <c r="S3854" s="11">
        <v>22.6</v>
      </c>
      <c r="T3854" s="11">
        <v>23.5</v>
      </c>
      <c r="U3854" s="11">
        <v>22.9</v>
      </c>
      <c r="V3854" s="11">
        <v>20.399999999999999</v>
      </c>
      <c r="W3854" s="11">
        <v>22</v>
      </c>
      <c r="X3854" s="11">
        <v>20.9</v>
      </c>
      <c r="Y3854" s="78"/>
      <c r="Z3854" s="11">
        <v>54.62</v>
      </c>
      <c r="AA3854" s="11">
        <v>147.35</v>
      </c>
      <c r="AB3854" s="11">
        <v>85.07</v>
      </c>
      <c r="AC3854" s="11">
        <v>0.68</v>
      </c>
      <c r="AD3854" s="11">
        <v>4.58</v>
      </c>
    </row>
    <row r="3855" spans="1:30" x14ac:dyDescent="0.25">
      <c r="A3855" s="1">
        <v>2019</v>
      </c>
      <c r="B3855" s="1">
        <v>6</v>
      </c>
      <c r="C3855" s="1">
        <v>10</v>
      </c>
      <c r="D3855" s="3">
        <v>0.41666666666666669</v>
      </c>
      <c r="E3855" s="5">
        <v>3851</v>
      </c>
      <c r="G3855" s="15">
        <v>24.9</v>
      </c>
      <c r="H3855" s="15">
        <v>23.4</v>
      </c>
      <c r="I3855" s="15">
        <v>24.9</v>
      </c>
      <c r="J3855" s="15">
        <v>23.5</v>
      </c>
      <c r="K3855" s="15">
        <v>23.1</v>
      </c>
      <c r="L3855" s="15">
        <v>24.1</v>
      </c>
      <c r="N3855" s="88">
        <v>18</v>
      </c>
      <c r="O3855" s="104">
        <v>20.8</v>
      </c>
      <c r="Q3855" s="11">
        <v>21.8</v>
      </c>
      <c r="R3855" s="11">
        <v>18.899999999999999</v>
      </c>
      <c r="S3855" s="11">
        <v>22.6</v>
      </c>
      <c r="T3855" s="11">
        <v>23.5</v>
      </c>
      <c r="U3855" s="11">
        <v>22.9</v>
      </c>
      <c r="V3855" s="11">
        <v>20.399999999999999</v>
      </c>
      <c r="W3855" s="11">
        <v>22</v>
      </c>
      <c r="X3855" s="11">
        <v>20.9</v>
      </c>
      <c r="Y3855" s="78"/>
      <c r="Z3855" s="11">
        <v>54.62</v>
      </c>
      <c r="AA3855" s="11">
        <v>147.35</v>
      </c>
      <c r="AB3855" s="11">
        <v>85.07</v>
      </c>
      <c r="AC3855" s="11">
        <v>0.68</v>
      </c>
      <c r="AD3855" s="11">
        <v>4.58</v>
      </c>
    </row>
    <row r="3856" spans="1:30" x14ac:dyDescent="0.25">
      <c r="A3856" s="1">
        <v>2019</v>
      </c>
      <c r="B3856" s="1">
        <v>6</v>
      </c>
      <c r="C3856" s="1">
        <v>10</v>
      </c>
      <c r="D3856" s="3">
        <v>0.45833333333333331</v>
      </c>
      <c r="E3856" s="5">
        <v>3852</v>
      </c>
      <c r="G3856" s="15">
        <v>25.7</v>
      </c>
      <c r="H3856" s="15">
        <v>24.2</v>
      </c>
      <c r="I3856" s="15">
        <v>24.1</v>
      </c>
      <c r="J3856" s="15">
        <v>24.2</v>
      </c>
      <c r="K3856" s="15">
        <v>23.7</v>
      </c>
      <c r="L3856" s="15">
        <v>25</v>
      </c>
      <c r="N3856" s="88">
        <v>18</v>
      </c>
      <c r="O3856" s="104">
        <v>20.8</v>
      </c>
      <c r="Q3856" s="11">
        <v>21.8</v>
      </c>
      <c r="R3856" s="11">
        <v>18.899999999999999</v>
      </c>
      <c r="S3856" s="11">
        <v>22.6</v>
      </c>
      <c r="T3856" s="11">
        <v>23.5</v>
      </c>
      <c r="U3856" s="11">
        <v>22.9</v>
      </c>
      <c r="V3856" s="11">
        <v>20.399999999999999</v>
      </c>
      <c r="W3856" s="11">
        <v>22</v>
      </c>
      <c r="X3856" s="11">
        <v>20.9</v>
      </c>
      <c r="Y3856" s="78"/>
      <c r="Z3856" s="11">
        <v>54.62</v>
      </c>
      <c r="AA3856" s="11">
        <v>147.35</v>
      </c>
      <c r="AB3856" s="11">
        <v>85.07</v>
      </c>
      <c r="AC3856" s="11">
        <v>0.68</v>
      </c>
      <c r="AD3856" s="11">
        <v>4.58</v>
      </c>
    </row>
    <row r="3857" spans="1:30" x14ac:dyDescent="0.25">
      <c r="A3857" s="1">
        <v>2019</v>
      </c>
      <c r="B3857" s="1">
        <v>6</v>
      </c>
      <c r="C3857" s="1">
        <v>10</v>
      </c>
      <c r="D3857" s="3">
        <v>0.5</v>
      </c>
      <c r="E3857" s="5">
        <v>3853</v>
      </c>
      <c r="G3857" s="15">
        <v>26.6</v>
      </c>
      <c r="H3857" s="15">
        <v>24.9</v>
      </c>
      <c r="I3857" s="15">
        <v>23.8</v>
      </c>
      <c r="J3857" s="15">
        <v>24.2</v>
      </c>
      <c r="K3857" s="15">
        <v>24.1</v>
      </c>
      <c r="L3857" s="15">
        <v>25.7</v>
      </c>
      <c r="N3857" s="88">
        <v>19.8</v>
      </c>
      <c r="O3857" s="104">
        <v>20.8</v>
      </c>
      <c r="Q3857" s="11">
        <v>21.8</v>
      </c>
      <c r="R3857" s="11">
        <v>18.899999999999999</v>
      </c>
      <c r="S3857" s="11">
        <v>22.6</v>
      </c>
      <c r="T3857" s="11">
        <v>23.5</v>
      </c>
      <c r="U3857" s="11">
        <v>22.9</v>
      </c>
      <c r="V3857" s="11">
        <v>20.399999999999999</v>
      </c>
      <c r="W3857" s="11">
        <v>22</v>
      </c>
      <c r="X3857" s="11">
        <v>20.9</v>
      </c>
      <c r="Y3857" s="78"/>
      <c r="Z3857" s="11">
        <v>54.62</v>
      </c>
      <c r="AA3857" s="11">
        <v>147.35</v>
      </c>
      <c r="AB3857" s="11">
        <v>85.07</v>
      </c>
      <c r="AC3857" s="11">
        <v>0.68</v>
      </c>
      <c r="AD3857" s="11">
        <v>4.58</v>
      </c>
    </row>
    <row r="3858" spans="1:30" x14ac:dyDescent="0.25">
      <c r="A3858" s="1">
        <v>2019</v>
      </c>
      <c r="B3858" s="1">
        <v>6</v>
      </c>
      <c r="C3858" s="1">
        <v>10</v>
      </c>
      <c r="D3858" s="3">
        <v>0.54166666666666663</v>
      </c>
      <c r="E3858" s="5">
        <v>3854</v>
      </c>
      <c r="G3858" s="15">
        <v>27.3</v>
      </c>
      <c r="H3858" s="15">
        <v>25.7</v>
      </c>
      <c r="I3858" s="15">
        <v>22.7</v>
      </c>
      <c r="J3858" s="15">
        <v>24.1</v>
      </c>
      <c r="K3858" s="15">
        <v>24.4</v>
      </c>
      <c r="L3858" s="15">
        <v>26.5</v>
      </c>
      <c r="N3858" s="88">
        <v>19.8</v>
      </c>
      <c r="O3858" s="104">
        <v>20.8</v>
      </c>
      <c r="Q3858" s="11">
        <v>21.8</v>
      </c>
      <c r="R3858" s="11">
        <v>18.899999999999999</v>
      </c>
      <c r="S3858" s="11">
        <v>22.6</v>
      </c>
      <c r="T3858" s="11">
        <v>23.5</v>
      </c>
      <c r="U3858" s="11">
        <v>22.9</v>
      </c>
      <c r="V3858" s="11">
        <v>20.399999999999999</v>
      </c>
      <c r="W3858" s="11">
        <v>22</v>
      </c>
      <c r="X3858" s="11">
        <v>20.9</v>
      </c>
      <c r="Y3858" s="78"/>
      <c r="Z3858" s="11">
        <v>54.62</v>
      </c>
      <c r="AA3858" s="11">
        <v>147.35</v>
      </c>
      <c r="AB3858" s="11">
        <v>85.07</v>
      </c>
      <c r="AC3858" s="11">
        <v>0.68</v>
      </c>
      <c r="AD3858" s="11">
        <v>4.58</v>
      </c>
    </row>
    <row r="3859" spans="1:30" x14ac:dyDescent="0.25">
      <c r="A3859" s="1">
        <v>2019</v>
      </c>
      <c r="B3859" s="1">
        <v>6</v>
      </c>
      <c r="C3859" s="1">
        <v>10</v>
      </c>
      <c r="D3859" s="3">
        <v>0.58333333333333337</v>
      </c>
      <c r="E3859" s="5">
        <v>3855</v>
      </c>
      <c r="G3859" s="15">
        <v>27.1</v>
      </c>
      <c r="H3859" s="15">
        <v>25.8</v>
      </c>
      <c r="I3859" s="15">
        <v>21.7</v>
      </c>
      <c r="J3859" s="15">
        <v>23.5</v>
      </c>
      <c r="K3859" s="15">
        <v>23.5</v>
      </c>
      <c r="L3859" s="15">
        <v>26.5</v>
      </c>
      <c r="N3859" s="88">
        <v>19.8</v>
      </c>
      <c r="O3859" s="104">
        <v>20.8</v>
      </c>
      <c r="Q3859" s="11">
        <v>21.8</v>
      </c>
      <c r="R3859" s="11">
        <v>18.899999999999999</v>
      </c>
      <c r="S3859" s="11">
        <v>22.6</v>
      </c>
      <c r="T3859" s="11">
        <v>23.5</v>
      </c>
      <c r="U3859" s="11">
        <v>22.9</v>
      </c>
      <c r="V3859" s="11">
        <v>20.399999999999999</v>
      </c>
      <c r="W3859" s="11">
        <v>22</v>
      </c>
      <c r="X3859" s="11">
        <v>20.9</v>
      </c>
      <c r="Y3859" s="78"/>
      <c r="Z3859" s="11">
        <v>54.62</v>
      </c>
      <c r="AA3859" s="11">
        <v>147.35</v>
      </c>
      <c r="AB3859" s="11">
        <v>85.07</v>
      </c>
      <c r="AC3859" s="11">
        <v>0.68</v>
      </c>
      <c r="AD3859" s="11">
        <v>4.58</v>
      </c>
    </row>
    <row r="3860" spans="1:30" x14ac:dyDescent="0.25">
      <c r="A3860" s="1">
        <v>2019</v>
      </c>
      <c r="B3860" s="1">
        <v>6</v>
      </c>
      <c r="C3860" s="1">
        <v>10</v>
      </c>
      <c r="D3860" s="3">
        <v>0.625</v>
      </c>
      <c r="E3860" s="5">
        <v>3856</v>
      </c>
      <c r="G3860" s="15">
        <v>27.6</v>
      </c>
      <c r="H3860" s="15">
        <v>26.8</v>
      </c>
      <c r="I3860" s="15">
        <v>22.3</v>
      </c>
      <c r="J3860" s="15">
        <v>22.1</v>
      </c>
      <c r="K3860" s="15">
        <v>22.2</v>
      </c>
      <c r="L3860" s="15">
        <v>26.6</v>
      </c>
      <c r="N3860" s="88">
        <v>19.8</v>
      </c>
      <c r="O3860" s="104">
        <v>20.8</v>
      </c>
      <c r="Q3860" s="11">
        <v>21.8</v>
      </c>
      <c r="R3860" s="11">
        <v>18.899999999999999</v>
      </c>
      <c r="S3860" s="11">
        <v>22.6</v>
      </c>
      <c r="T3860" s="11">
        <v>23.5</v>
      </c>
      <c r="U3860" s="11">
        <v>22.9</v>
      </c>
      <c r="V3860" s="11">
        <v>20.399999999999999</v>
      </c>
      <c r="W3860" s="11">
        <v>22</v>
      </c>
      <c r="X3860" s="11">
        <v>20.9</v>
      </c>
      <c r="Y3860" s="78"/>
      <c r="Z3860" s="11">
        <v>54.62</v>
      </c>
      <c r="AA3860" s="11">
        <v>147.35</v>
      </c>
      <c r="AB3860" s="11">
        <v>85.07</v>
      </c>
      <c r="AC3860" s="11">
        <v>0.68</v>
      </c>
      <c r="AD3860" s="11">
        <v>4.58</v>
      </c>
    </row>
    <row r="3861" spans="1:30" x14ac:dyDescent="0.25">
      <c r="A3861" s="1">
        <v>2019</v>
      </c>
      <c r="B3861" s="1">
        <v>6</v>
      </c>
      <c r="C3861" s="1">
        <v>10</v>
      </c>
      <c r="D3861" s="3">
        <v>0.66666666666666663</v>
      </c>
      <c r="E3861" s="5">
        <v>3857</v>
      </c>
      <c r="G3861" s="15">
        <v>28.3</v>
      </c>
      <c r="H3861" s="15">
        <v>25.6</v>
      </c>
      <c r="I3861" s="15">
        <v>22.1</v>
      </c>
      <c r="J3861" s="15">
        <v>20.7</v>
      </c>
      <c r="K3861" s="15">
        <v>21.7</v>
      </c>
      <c r="L3861" s="15">
        <v>26</v>
      </c>
      <c r="N3861" s="88">
        <v>19.8</v>
      </c>
      <c r="O3861" s="104">
        <v>20.8</v>
      </c>
      <c r="Q3861" s="11">
        <v>21.8</v>
      </c>
      <c r="R3861" s="11">
        <v>18.899999999999999</v>
      </c>
      <c r="S3861" s="11">
        <v>22.6</v>
      </c>
      <c r="T3861" s="11">
        <v>23.5</v>
      </c>
      <c r="U3861" s="11">
        <v>22.9</v>
      </c>
      <c r="V3861" s="11">
        <v>20.399999999999999</v>
      </c>
      <c r="W3861" s="11">
        <v>22</v>
      </c>
      <c r="X3861" s="11">
        <v>20.9</v>
      </c>
      <c r="Y3861" s="78"/>
      <c r="Z3861" s="11">
        <v>54.62</v>
      </c>
      <c r="AA3861" s="11">
        <v>147.35</v>
      </c>
      <c r="AB3861" s="11">
        <v>85.07</v>
      </c>
      <c r="AC3861" s="11">
        <v>0.68</v>
      </c>
      <c r="AD3861" s="11">
        <v>4.58</v>
      </c>
    </row>
    <row r="3862" spans="1:30" x14ac:dyDescent="0.25">
      <c r="A3862" s="1">
        <v>2019</v>
      </c>
      <c r="B3862" s="1">
        <v>6</v>
      </c>
      <c r="C3862" s="1">
        <v>10</v>
      </c>
      <c r="D3862" s="3">
        <v>0.70833333333333337</v>
      </c>
      <c r="E3862" s="5">
        <v>3858</v>
      </c>
      <c r="G3862" s="15">
        <v>27.4</v>
      </c>
      <c r="H3862" s="15">
        <v>24.2</v>
      </c>
      <c r="I3862" s="15">
        <v>21.3</v>
      </c>
      <c r="J3862" s="15">
        <v>19.899999999999999</v>
      </c>
      <c r="K3862" s="15">
        <v>21.4</v>
      </c>
      <c r="L3862" s="15">
        <v>25.4</v>
      </c>
      <c r="N3862" s="88">
        <v>19.8</v>
      </c>
      <c r="O3862" s="104">
        <v>20.8</v>
      </c>
      <c r="Q3862" s="11">
        <v>21.8</v>
      </c>
      <c r="R3862" s="11">
        <v>18.899999999999999</v>
      </c>
      <c r="S3862" s="11">
        <v>22.6</v>
      </c>
      <c r="T3862" s="11">
        <v>23.5</v>
      </c>
      <c r="U3862" s="11">
        <v>22.9</v>
      </c>
      <c r="V3862" s="11">
        <v>20.399999999999999</v>
      </c>
      <c r="W3862" s="11">
        <v>22</v>
      </c>
      <c r="X3862" s="11">
        <v>20.9</v>
      </c>
      <c r="Y3862" s="78"/>
      <c r="Z3862" s="11">
        <v>54.62</v>
      </c>
      <c r="AA3862" s="11">
        <v>147.35</v>
      </c>
      <c r="AB3862" s="11">
        <v>85.07</v>
      </c>
      <c r="AC3862" s="11">
        <v>0.68</v>
      </c>
      <c r="AD3862" s="11">
        <v>4.58</v>
      </c>
    </row>
    <row r="3863" spans="1:30" x14ac:dyDescent="0.25">
      <c r="A3863" s="1">
        <v>2019</v>
      </c>
      <c r="B3863" s="1">
        <v>6</v>
      </c>
      <c r="C3863" s="1">
        <v>10</v>
      </c>
      <c r="D3863" s="3">
        <v>0.75</v>
      </c>
      <c r="E3863" s="5">
        <v>3859</v>
      </c>
      <c r="G3863" s="15">
        <v>25.4</v>
      </c>
      <c r="H3863" s="15">
        <v>23.7</v>
      </c>
      <c r="I3863" s="15">
        <v>20.7</v>
      </c>
      <c r="J3863" s="15">
        <v>18.899999999999999</v>
      </c>
      <c r="K3863" s="15">
        <v>20.7</v>
      </c>
      <c r="L3863" s="15">
        <v>23.6</v>
      </c>
      <c r="N3863" s="88">
        <v>19.8</v>
      </c>
      <c r="O3863" s="104">
        <v>20.8</v>
      </c>
      <c r="Q3863" s="11">
        <v>21.8</v>
      </c>
      <c r="R3863" s="11">
        <v>18.899999999999999</v>
      </c>
      <c r="S3863" s="11">
        <v>22.6</v>
      </c>
      <c r="T3863" s="11">
        <v>23.5</v>
      </c>
      <c r="U3863" s="11">
        <v>22.9</v>
      </c>
      <c r="V3863" s="11">
        <v>20.399999999999999</v>
      </c>
      <c r="W3863" s="11">
        <v>22</v>
      </c>
      <c r="X3863" s="11">
        <v>20.9</v>
      </c>
      <c r="Y3863" s="78"/>
      <c r="Z3863" s="11">
        <v>54.62</v>
      </c>
      <c r="AA3863" s="11">
        <v>147.35</v>
      </c>
      <c r="AB3863" s="11">
        <v>85.07</v>
      </c>
      <c r="AC3863" s="11">
        <v>0.68</v>
      </c>
      <c r="AD3863" s="11">
        <v>4.58</v>
      </c>
    </row>
    <row r="3864" spans="1:30" x14ac:dyDescent="0.25">
      <c r="A3864" s="1">
        <v>2019</v>
      </c>
      <c r="B3864" s="1">
        <v>6</v>
      </c>
      <c r="C3864" s="1">
        <v>10</v>
      </c>
      <c r="D3864" s="3">
        <v>0.79166666666666663</v>
      </c>
      <c r="E3864" s="5">
        <v>3860</v>
      </c>
      <c r="G3864" s="15">
        <v>23.2</v>
      </c>
      <c r="H3864" s="15">
        <v>21.9</v>
      </c>
      <c r="I3864" s="15">
        <v>19.3</v>
      </c>
      <c r="J3864" s="15">
        <v>16.399999999999999</v>
      </c>
      <c r="K3864" s="15">
        <v>19.5</v>
      </c>
      <c r="L3864" s="15">
        <v>21.8</v>
      </c>
      <c r="N3864" s="88">
        <v>19.8</v>
      </c>
      <c r="O3864" s="104">
        <v>20.8</v>
      </c>
      <c r="Q3864" s="11">
        <v>21.8</v>
      </c>
      <c r="R3864" s="11">
        <v>18.899999999999999</v>
      </c>
      <c r="S3864" s="11">
        <v>22.6</v>
      </c>
      <c r="T3864" s="11">
        <v>23.5</v>
      </c>
      <c r="U3864" s="11">
        <v>22.9</v>
      </c>
      <c r="V3864" s="11">
        <v>20.399999999999999</v>
      </c>
      <c r="W3864" s="11">
        <v>22</v>
      </c>
      <c r="X3864" s="11">
        <v>20.9</v>
      </c>
      <c r="Y3864" s="78"/>
      <c r="Z3864" s="11">
        <v>54.62</v>
      </c>
      <c r="AA3864" s="11">
        <v>147.35</v>
      </c>
      <c r="AB3864" s="11">
        <v>85.07</v>
      </c>
      <c r="AC3864" s="11">
        <v>0.68</v>
      </c>
      <c r="AD3864" s="11">
        <v>4.58</v>
      </c>
    </row>
    <row r="3865" spans="1:30" x14ac:dyDescent="0.25">
      <c r="A3865" s="1">
        <v>2019</v>
      </c>
      <c r="B3865" s="1">
        <v>6</v>
      </c>
      <c r="C3865" s="1">
        <v>10</v>
      </c>
      <c r="D3865" s="3">
        <v>0.83333333333333337</v>
      </c>
      <c r="E3865" s="5">
        <v>3861</v>
      </c>
      <c r="G3865" s="15">
        <v>22.3</v>
      </c>
      <c r="H3865" s="15">
        <v>20.3</v>
      </c>
      <c r="I3865" s="15">
        <v>19</v>
      </c>
      <c r="J3865" s="15">
        <v>15.2</v>
      </c>
      <c r="K3865" s="15">
        <v>17.8</v>
      </c>
      <c r="L3865" s="15">
        <v>20.8</v>
      </c>
      <c r="N3865" s="88">
        <v>19.8</v>
      </c>
      <c r="O3865" s="104">
        <v>20.8</v>
      </c>
      <c r="Q3865" s="11">
        <v>21.8</v>
      </c>
      <c r="R3865" s="11">
        <v>18.899999999999999</v>
      </c>
      <c r="S3865" s="11">
        <v>22.6</v>
      </c>
      <c r="T3865" s="11">
        <v>23.5</v>
      </c>
      <c r="U3865" s="11">
        <v>22.9</v>
      </c>
      <c r="V3865" s="11">
        <v>20.399999999999999</v>
      </c>
      <c r="W3865" s="11">
        <v>22</v>
      </c>
      <c r="X3865" s="11">
        <v>20.9</v>
      </c>
      <c r="Y3865" s="78"/>
      <c r="Z3865" s="11">
        <v>54.62</v>
      </c>
      <c r="AA3865" s="11">
        <v>147.35</v>
      </c>
      <c r="AB3865" s="11">
        <v>85.07</v>
      </c>
      <c r="AC3865" s="11">
        <v>0.68</v>
      </c>
      <c r="AD3865" s="11">
        <v>4.58</v>
      </c>
    </row>
    <row r="3866" spans="1:30" x14ac:dyDescent="0.25">
      <c r="A3866" s="1">
        <v>2019</v>
      </c>
      <c r="B3866" s="1">
        <v>6</v>
      </c>
      <c r="C3866" s="1">
        <v>10</v>
      </c>
      <c r="D3866" s="3">
        <v>0.875</v>
      </c>
      <c r="E3866" s="5">
        <v>3862</v>
      </c>
      <c r="G3866" s="15">
        <v>22.1</v>
      </c>
      <c r="H3866" s="15">
        <v>18.3</v>
      </c>
      <c r="I3866" s="15">
        <v>19.2</v>
      </c>
      <c r="J3866" s="15">
        <v>14.8</v>
      </c>
      <c r="K3866" s="15">
        <v>16.5</v>
      </c>
      <c r="L3866" s="15">
        <v>20.100000000000001</v>
      </c>
      <c r="N3866" s="88">
        <v>19.8</v>
      </c>
      <c r="O3866" s="104">
        <v>20.8</v>
      </c>
      <c r="Q3866" s="11">
        <v>21.8</v>
      </c>
      <c r="R3866" s="11">
        <v>18.899999999999999</v>
      </c>
      <c r="S3866" s="11">
        <v>22.6</v>
      </c>
      <c r="T3866" s="11">
        <v>23.5</v>
      </c>
      <c r="U3866" s="11">
        <v>22.9</v>
      </c>
      <c r="V3866" s="11">
        <v>20.399999999999999</v>
      </c>
      <c r="W3866" s="11">
        <v>22</v>
      </c>
      <c r="X3866" s="11">
        <v>20.9</v>
      </c>
      <c r="Y3866" s="78"/>
      <c r="Z3866" s="11">
        <v>54.62</v>
      </c>
      <c r="AA3866" s="11">
        <v>147.35</v>
      </c>
      <c r="AB3866" s="11">
        <v>85.07</v>
      </c>
      <c r="AC3866" s="11">
        <v>0.68</v>
      </c>
      <c r="AD3866" s="11">
        <v>4.58</v>
      </c>
    </row>
    <row r="3867" spans="1:30" x14ac:dyDescent="0.25">
      <c r="A3867" s="1">
        <v>2019</v>
      </c>
      <c r="B3867" s="1">
        <v>6</v>
      </c>
      <c r="C3867" s="1">
        <v>10</v>
      </c>
      <c r="D3867" s="3">
        <v>0.91666666666666663</v>
      </c>
      <c r="E3867" s="5">
        <v>3863</v>
      </c>
      <c r="G3867" s="15">
        <v>21.3</v>
      </c>
      <c r="H3867" s="15">
        <v>15.1</v>
      </c>
      <c r="I3867" s="15">
        <v>19.899999999999999</v>
      </c>
      <c r="J3867" s="15">
        <v>15.7</v>
      </c>
      <c r="K3867" s="15">
        <v>16.3</v>
      </c>
      <c r="L3867" s="15">
        <v>18.600000000000001</v>
      </c>
      <c r="N3867" s="88">
        <v>19.8</v>
      </c>
      <c r="O3867" s="104">
        <v>20.8</v>
      </c>
      <c r="Q3867" s="11">
        <v>21.8</v>
      </c>
      <c r="R3867" s="11">
        <v>18.899999999999999</v>
      </c>
      <c r="S3867" s="11">
        <v>22.6</v>
      </c>
      <c r="T3867" s="11">
        <v>23.5</v>
      </c>
      <c r="U3867" s="11">
        <v>22.9</v>
      </c>
      <c r="V3867" s="11">
        <v>20.399999999999999</v>
      </c>
      <c r="W3867" s="11">
        <v>22</v>
      </c>
      <c r="X3867" s="11">
        <v>20.9</v>
      </c>
      <c r="Y3867" s="78"/>
      <c r="Z3867" s="11">
        <v>54.62</v>
      </c>
      <c r="AA3867" s="11">
        <v>147.35</v>
      </c>
      <c r="AB3867" s="11">
        <v>85.07</v>
      </c>
      <c r="AC3867" s="11">
        <v>0.68</v>
      </c>
      <c r="AD3867" s="11">
        <v>4.58</v>
      </c>
    </row>
    <row r="3868" spans="1:30" x14ac:dyDescent="0.25">
      <c r="A3868" s="1">
        <v>2019</v>
      </c>
      <c r="B3868" s="1">
        <v>6</v>
      </c>
      <c r="C3868" s="1">
        <v>10</v>
      </c>
      <c r="D3868" s="3">
        <v>0.95833333333333337</v>
      </c>
      <c r="E3868" s="5">
        <v>3864</v>
      </c>
      <c r="G3868" s="15">
        <v>20.2</v>
      </c>
      <c r="H3868" s="15">
        <v>15.7</v>
      </c>
      <c r="I3868" s="15">
        <v>19.8</v>
      </c>
      <c r="J3868" s="15">
        <v>16.3</v>
      </c>
      <c r="K3868" s="15">
        <v>16.399999999999999</v>
      </c>
      <c r="L3868" s="15">
        <v>17.899999999999999</v>
      </c>
      <c r="N3868" s="88">
        <v>19.8</v>
      </c>
      <c r="O3868" s="104">
        <v>20.8</v>
      </c>
      <c r="Q3868" s="11">
        <v>21.8</v>
      </c>
      <c r="R3868" s="11">
        <v>18.899999999999999</v>
      </c>
      <c r="S3868" s="11">
        <v>22.6</v>
      </c>
      <c r="T3868" s="11">
        <v>23.5</v>
      </c>
      <c r="U3868" s="11">
        <v>22.9</v>
      </c>
      <c r="V3868" s="11">
        <v>20.399999999999999</v>
      </c>
      <c r="W3868" s="11">
        <v>22</v>
      </c>
      <c r="X3868" s="11">
        <v>20.9</v>
      </c>
      <c r="Y3868" s="78"/>
      <c r="Z3868" s="11">
        <v>54.62</v>
      </c>
      <c r="AA3868" s="11">
        <v>147.35</v>
      </c>
      <c r="AB3868" s="11">
        <v>85.07</v>
      </c>
      <c r="AC3868" s="11">
        <v>0.68</v>
      </c>
      <c r="AD3868" s="11">
        <v>4.58</v>
      </c>
    </row>
    <row r="3869" spans="1:30" x14ac:dyDescent="0.25">
      <c r="A3869" s="1">
        <v>2019</v>
      </c>
      <c r="B3869" s="1">
        <v>6</v>
      </c>
      <c r="C3869" s="1">
        <v>11</v>
      </c>
      <c r="D3869" s="3">
        <v>0</v>
      </c>
      <c r="E3869" s="5">
        <v>3865</v>
      </c>
      <c r="G3869" s="15">
        <v>18.8</v>
      </c>
      <c r="H3869" s="15">
        <v>15.9</v>
      </c>
      <c r="I3869" s="15">
        <v>17.899999999999999</v>
      </c>
      <c r="J3869" s="15">
        <v>16</v>
      </c>
      <c r="K3869" s="15">
        <v>16</v>
      </c>
      <c r="L3869" s="15">
        <v>17.600000000000001</v>
      </c>
      <c r="N3869" s="88">
        <v>17.8</v>
      </c>
      <c r="O3869" s="104">
        <v>21.6</v>
      </c>
      <c r="Q3869" s="11">
        <v>21.9</v>
      </c>
      <c r="R3869" s="11">
        <v>19.899999999999999</v>
      </c>
      <c r="S3869" s="11">
        <v>21.3</v>
      </c>
      <c r="T3869" s="11">
        <v>24.3</v>
      </c>
      <c r="U3869" s="11">
        <v>23.9</v>
      </c>
      <c r="V3869" s="11">
        <v>20.6</v>
      </c>
      <c r="W3869" s="11">
        <v>23.4</v>
      </c>
      <c r="X3869" s="11">
        <v>22.2</v>
      </c>
      <c r="Y3869" s="78"/>
      <c r="Z3869" s="11">
        <v>54.21</v>
      </c>
      <c r="AA3869" s="11">
        <v>141.5</v>
      </c>
      <c r="AB3869" s="11">
        <v>81.34</v>
      </c>
      <c r="AC3869" s="11">
        <v>0.66</v>
      </c>
      <c r="AD3869" s="11">
        <v>4.4000000000000004</v>
      </c>
    </row>
    <row r="3870" spans="1:30" x14ac:dyDescent="0.25">
      <c r="A3870" s="1">
        <v>2019</v>
      </c>
      <c r="B3870" s="1">
        <v>6</v>
      </c>
      <c r="C3870" s="1">
        <v>11</v>
      </c>
      <c r="D3870" s="3">
        <v>4.1666666666666664E-2</v>
      </c>
      <c r="E3870" s="5">
        <v>3866</v>
      </c>
      <c r="G3870" s="15">
        <v>16.7</v>
      </c>
      <c r="H3870" s="15">
        <v>16.5</v>
      </c>
      <c r="I3870" s="15">
        <v>17.8</v>
      </c>
      <c r="J3870" s="15">
        <v>16</v>
      </c>
      <c r="K3870" s="15">
        <v>16</v>
      </c>
      <c r="L3870" s="15">
        <v>17.8</v>
      </c>
      <c r="N3870" s="88">
        <v>17.8</v>
      </c>
      <c r="O3870" s="104">
        <v>21.6</v>
      </c>
      <c r="Q3870" s="11">
        <v>21.9</v>
      </c>
      <c r="R3870" s="11">
        <v>19.899999999999999</v>
      </c>
      <c r="S3870" s="11">
        <v>21.3</v>
      </c>
      <c r="T3870" s="11">
        <v>24.3</v>
      </c>
      <c r="U3870" s="11">
        <v>23.9</v>
      </c>
      <c r="V3870" s="11">
        <v>20.6</v>
      </c>
      <c r="W3870" s="11">
        <v>23.4</v>
      </c>
      <c r="X3870" s="11">
        <v>22.2</v>
      </c>
      <c r="Y3870" s="78"/>
      <c r="Z3870" s="11">
        <v>54.21</v>
      </c>
      <c r="AA3870" s="11">
        <v>141.5</v>
      </c>
      <c r="AB3870" s="11">
        <v>81.34</v>
      </c>
      <c r="AC3870" s="11">
        <v>0.66</v>
      </c>
      <c r="AD3870" s="11">
        <v>4.4000000000000004</v>
      </c>
    </row>
    <row r="3871" spans="1:30" x14ac:dyDescent="0.25">
      <c r="A3871" s="1">
        <v>2019</v>
      </c>
      <c r="B3871" s="1">
        <v>6</v>
      </c>
      <c r="C3871" s="1">
        <v>11</v>
      </c>
      <c r="D3871" s="3">
        <v>8.3333333333333329E-2</v>
      </c>
      <c r="E3871" s="5">
        <v>3867</v>
      </c>
      <c r="G3871" s="15">
        <v>17.600000000000001</v>
      </c>
      <c r="H3871" s="15">
        <v>15.7</v>
      </c>
      <c r="I3871" s="15">
        <v>16.399999999999999</v>
      </c>
      <c r="J3871" s="15">
        <v>15.7</v>
      </c>
      <c r="K3871" s="15">
        <v>16.3</v>
      </c>
      <c r="L3871" s="15">
        <v>17.8</v>
      </c>
      <c r="N3871" s="88">
        <v>17.8</v>
      </c>
      <c r="O3871" s="104">
        <v>21.6</v>
      </c>
      <c r="Q3871" s="11">
        <v>21.9</v>
      </c>
      <c r="R3871" s="11">
        <v>19.899999999999999</v>
      </c>
      <c r="S3871" s="11">
        <v>21.3</v>
      </c>
      <c r="T3871" s="11">
        <v>24.3</v>
      </c>
      <c r="U3871" s="11">
        <v>23.9</v>
      </c>
      <c r="V3871" s="11">
        <v>20.6</v>
      </c>
      <c r="W3871" s="11">
        <v>23.4</v>
      </c>
      <c r="X3871" s="11">
        <v>22.2</v>
      </c>
      <c r="Y3871" s="78"/>
      <c r="Z3871" s="11">
        <v>54.21</v>
      </c>
      <c r="AA3871" s="11">
        <v>141.5</v>
      </c>
      <c r="AB3871" s="11">
        <v>81.34</v>
      </c>
      <c r="AC3871" s="11">
        <v>0.66</v>
      </c>
      <c r="AD3871" s="11">
        <v>4.4000000000000004</v>
      </c>
    </row>
    <row r="3872" spans="1:30" x14ac:dyDescent="0.25">
      <c r="A3872" s="1">
        <v>2019</v>
      </c>
      <c r="B3872" s="1">
        <v>6</v>
      </c>
      <c r="C3872" s="1">
        <v>11</v>
      </c>
      <c r="D3872" s="3">
        <v>0.125</v>
      </c>
      <c r="E3872" s="5">
        <v>3868</v>
      </c>
      <c r="G3872" s="15">
        <v>17.899999999999999</v>
      </c>
      <c r="H3872" s="15">
        <v>16.8</v>
      </c>
      <c r="I3872" s="15">
        <v>16</v>
      </c>
      <c r="J3872" s="15">
        <v>16.100000000000001</v>
      </c>
      <c r="K3872" s="15">
        <v>16.8</v>
      </c>
      <c r="L3872" s="15">
        <v>18.100000000000001</v>
      </c>
      <c r="N3872" s="88">
        <v>17.8</v>
      </c>
      <c r="O3872" s="104">
        <v>21.6</v>
      </c>
      <c r="Q3872" s="11">
        <v>21.9</v>
      </c>
      <c r="R3872" s="11">
        <v>19.899999999999999</v>
      </c>
      <c r="S3872" s="11">
        <v>21.3</v>
      </c>
      <c r="T3872" s="11">
        <v>24.3</v>
      </c>
      <c r="U3872" s="11">
        <v>23.9</v>
      </c>
      <c r="V3872" s="11">
        <v>20.6</v>
      </c>
      <c r="W3872" s="11">
        <v>23.4</v>
      </c>
      <c r="X3872" s="11">
        <v>22.2</v>
      </c>
      <c r="Y3872" s="78"/>
      <c r="Z3872" s="11">
        <v>54.21</v>
      </c>
      <c r="AA3872" s="11">
        <v>141.5</v>
      </c>
      <c r="AB3872" s="11">
        <v>81.34</v>
      </c>
      <c r="AC3872" s="11">
        <v>0.66</v>
      </c>
      <c r="AD3872" s="11">
        <v>4.4000000000000004</v>
      </c>
    </row>
    <row r="3873" spans="1:30" x14ac:dyDescent="0.25">
      <c r="A3873" s="1">
        <v>2019</v>
      </c>
      <c r="B3873" s="1">
        <v>6</v>
      </c>
      <c r="C3873" s="1">
        <v>11</v>
      </c>
      <c r="D3873" s="3">
        <v>0.16666666666666666</v>
      </c>
      <c r="E3873" s="5">
        <v>3869</v>
      </c>
      <c r="G3873" s="15">
        <v>20</v>
      </c>
      <c r="H3873" s="15">
        <v>19.399999999999999</v>
      </c>
      <c r="I3873" s="15">
        <v>16.899999999999999</v>
      </c>
      <c r="J3873" s="15">
        <v>16.3</v>
      </c>
      <c r="K3873" s="15">
        <v>17.899999999999999</v>
      </c>
      <c r="L3873" s="15">
        <v>19.600000000000001</v>
      </c>
      <c r="N3873" s="88">
        <v>17.8</v>
      </c>
      <c r="O3873" s="104">
        <v>21.6</v>
      </c>
      <c r="Q3873" s="11">
        <v>21.9</v>
      </c>
      <c r="R3873" s="11">
        <v>19.899999999999999</v>
      </c>
      <c r="S3873" s="11">
        <v>21.3</v>
      </c>
      <c r="T3873" s="11">
        <v>24.3</v>
      </c>
      <c r="U3873" s="11">
        <v>23.9</v>
      </c>
      <c r="V3873" s="11">
        <v>20.6</v>
      </c>
      <c r="W3873" s="11">
        <v>23.4</v>
      </c>
      <c r="X3873" s="11">
        <v>22.2</v>
      </c>
      <c r="Y3873" s="78"/>
      <c r="Z3873" s="11">
        <v>54.21</v>
      </c>
      <c r="AA3873" s="11">
        <v>141.5</v>
      </c>
      <c r="AB3873" s="11">
        <v>81.34</v>
      </c>
      <c r="AC3873" s="11">
        <v>0.66</v>
      </c>
      <c r="AD3873" s="11">
        <v>4.4000000000000004</v>
      </c>
    </row>
    <row r="3874" spans="1:30" x14ac:dyDescent="0.25">
      <c r="A3874" s="1">
        <v>2019</v>
      </c>
      <c r="B3874" s="1">
        <v>6</v>
      </c>
      <c r="C3874" s="1">
        <v>11</v>
      </c>
      <c r="D3874" s="3">
        <v>0.20833333333333334</v>
      </c>
      <c r="E3874" s="5">
        <v>3870</v>
      </c>
      <c r="G3874" s="15">
        <v>21.9</v>
      </c>
      <c r="H3874" s="15">
        <v>21.3</v>
      </c>
      <c r="I3874" s="15">
        <v>18.600000000000001</v>
      </c>
      <c r="J3874" s="15">
        <v>16.2</v>
      </c>
      <c r="K3874" s="15">
        <v>18.899999999999999</v>
      </c>
      <c r="L3874" s="15">
        <v>21.7</v>
      </c>
      <c r="N3874" s="88">
        <v>17.8</v>
      </c>
      <c r="O3874" s="104">
        <v>21.6</v>
      </c>
      <c r="Q3874" s="11">
        <v>21.9</v>
      </c>
      <c r="R3874" s="11">
        <v>19.899999999999999</v>
      </c>
      <c r="S3874" s="11">
        <v>21.3</v>
      </c>
      <c r="T3874" s="11">
        <v>24.3</v>
      </c>
      <c r="U3874" s="11">
        <v>23.9</v>
      </c>
      <c r="V3874" s="11">
        <v>20.6</v>
      </c>
      <c r="W3874" s="11">
        <v>23.4</v>
      </c>
      <c r="X3874" s="11">
        <v>22.2</v>
      </c>
      <c r="Y3874" s="78"/>
      <c r="Z3874" s="11">
        <v>54.21</v>
      </c>
      <c r="AA3874" s="11">
        <v>141.5</v>
      </c>
      <c r="AB3874" s="11">
        <v>81.34</v>
      </c>
      <c r="AC3874" s="11">
        <v>0.66</v>
      </c>
      <c r="AD3874" s="11">
        <v>4.4000000000000004</v>
      </c>
    </row>
    <row r="3875" spans="1:30" x14ac:dyDescent="0.25">
      <c r="A3875" s="1">
        <v>2019</v>
      </c>
      <c r="B3875" s="1">
        <v>6</v>
      </c>
      <c r="C3875" s="1">
        <v>11</v>
      </c>
      <c r="D3875" s="3">
        <v>0.25</v>
      </c>
      <c r="E3875" s="5">
        <v>3871</v>
      </c>
      <c r="G3875" s="15">
        <v>23.6</v>
      </c>
      <c r="H3875" s="15">
        <v>23</v>
      </c>
      <c r="I3875" s="15">
        <v>21.7</v>
      </c>
      <c r="J3875" s="15">
        <v>17.5</v>
      </c>
      <c r="K3875" s="15">
        <v>21.7</v>
      </c>
      <c r="L3875" s="15">
        <v>24.6</v>
      </c>
      <c r="N3875" s="88">
        <v>17.8</v>
      </c>
      <c r="O3875" s="104">
        <v>21.6</v>
      </c>
      <c r="Q3875" s="11">
        <v>21.9</v>
      </c>
      <c r="R3875" s="11">
        <v>19.899999999999999</v>
      </c>
      <c r="S3875" s="11">
        <v>21.3</v>
      </c>
      <c r="T3875" s="11">
        <v>24.3</v>
      </c>
      <c r="U3875" s="11">
        <v>23.9</v>
      </c>
      <c r="V3875" s="11">
        <v>20.6</v>
      </c>
      <c r="W3875" s="11">
        <v>23.4</v>
      </c>
      <c r="X3875" s="11">
        <v>22.2</v>
      </c>
      <c r="Y3875" s="78"/>
      <c r="Z3875" s="11">
        <v>54.21</v>
      </c>
      <c r="AA3875" s="11">
        <v>141.5</v>
      </c>
      <c r="AB3875" s="11">
        <v>81.34</v>
      </c>
      <c r="AC3875" s="11">
        <v>0.66</v>
      </c>
      <c r="AD3875" s="11">
        <v>4.4000000000000004</v>
      </c>
    </row>
    <row r="3876" spans="1:30" x14ac:dyDescent="0.25">
      <c r="A3876" s="1">
        <v>2019</v>
      </c>
      <c r="B3876" s="1">
        <v>6</v>
      </c>
      <c r="C3876" s="1">
        <v>11</v>
      </c>
      <c r="D3876" s="3">
        <v>0.29166666666666669</v>
      </c>
      <c r="E3876" s="5">
        <v>3872</v>
      </c>
      <c r="G3876" s="15">
        <v>26.6</v>
      </c>
      <c r="H3876" s="15">
        <v>25.4</v>
      </c>
      <c r="I3876" s="15">
        <v>23.5</v>
      </c>
      <c r="J3876" s="15">
        <v>19.3</v>
      </c>
      <c r="K3876" s="15">
        <v>23.4</v>
      </c>
      <c r="L3876" s="15">
        <v>26.9</v>
      </c>
      <c r="N3876" s="88">
        <v>17.8</v>
      </c>
      <c r="O3876" s="104">
        <v>21.6</v>
      </c>
      <c r="Q3876" s="11">
        <v>21.9</v>
      </c>
      <c r="R3876" s="11">
        <v>19.899999999999999</v>
      </c>
      <c r="S3876" s="11">
        <v>21.3</v>
      </c>
      <c r="T3876" s="11">
        <v>24.3</v>
      </c>
      <c r="U3876" s="11">
        <v>23.9</v>
      </c>
      <c r="V3876" s="11">
        <v>20.6</v>
      </c>
      <c r="W3876" s="11">
        <v>23.4</v>
      </c>
      <c r="X3876" s="11">
        <v>22.2</v>
      </c>
      <c r="Y3876" s="78"/>
      <c r="Z3876" s="11">
        <v>54.21</v>
      </c>
      <c r="AA3876" s="11">
        <v>141.5</v>
      </c>
      <c r="AB3876" s="11">
        <v>81.34</v>
      </c>
      <c r="AC3876" s="11">
        <v>0.66</v>
      </c>
      <c r="AD3876" s="11">
        <v>4.4000000000000004</v>
      </c>
    </row>
    <row r="3877" spans="1:30" x14ac:dyDescent="0.25">
      <c r="A3877" s="1">
        <v>2019</v>
      </c>
      <c r="B3877" s="1">
        <v>6</v>
      </c>
      <c r="C3877" s="1">
        <v>11</v>
      </c>
      <c r="D3877" s="3">
        <v>0.33333333333333331</v>
      </c>
      <c r="E3877" s="5">
        <v>3873</v>
      </c>
      <c r="G3877" s="15">
        <v>28.8</v>
      </c>
      <c r="H3877" s="15">
        <v>27.5</v>
      </c>
      <c r="I3877" s="15">
        <v>25.8</v>
      </c>
      <c r="J3877" s="15">
        <v>22.1</v>
      </c>
      <c r="K3877" s="15">
        <v>25.7</v>
      </c>
      <c r="L3877" s="15">
        <v>28.7</v>
      </c>
      <c r="N3877" s="88">
        <v>17.8</v>
      </c>
      <c r="O3877" s="104">
        <v>21.6</v>
      </c>
      <c r="Q3877" s="11">
        <v>21.9</v>
      </c>
      <c r="R3877" s="11">
        <v>19.899999999999999</v>
      </c>
      <c r="S3877" s="11">
        <v>21.3</v>
      </c>
      <c r="T3877" s="11">
        <v>24.3</v>
      </c>
      <c r="U3877" s="11">
        <v>23.9</v>
      </c>
      <c r="V3877" s="11">
        <v>20.6</v>
      </c>
      <c r="W3877" s="11">
        <v>23.4</v>
      </c>
      <c r="X3877" s="11">
        <v>22.2</v>
      </c>
      <c r="Y3877" s="78"/>
      <c r="Z3877" s="11">
        <v>54.21</v>
      </c>
      <c r="AA3877" s="11">
        <v>141.5</v>
      </c>
      <c r="AB3877" s="11">
        <v>81.34</v>
      </c>
      <c r="AC3877" s="11">
        <v>0.66</v>
      </c>
      <c r="AD3877" s="11">
        <v>4.4000000000000004</v>
      </c>
    </row>
    <row r="3878" spans="1:30" x14ac:dyDescent="0.25">
      <c r="A3878" s="1">
        <v>2019</v>
      </c>
      <c r="B3878" s="1">
        <v>6</v>
      </c>
      <c r="C3878" s="1">
        <v>11</v>
      </c>
      <c r="D3878" s="3">
        <v>0.375</v>
      </c>
      <c r="E3878" s="5">
        <v>3874</v>
      </c>
      <c r="G3878" s="15">
        <v>30.7</v>
      </c>
      <c r="H3878" s="15">
        <v>29.1</v>
      </c>
      <c r="I3878" s="15">
        <v>26.6</v>
      </c>
      <c r="J3878" s="15">
        <v>24.3</v>
      </c>
      <c r="K3878" s="15">
        <v>26.4</v>
      </c>
      <c r="L3878" s="15">
        <v>30</v>
      </c>
      <c r="N3878" s="88">
        <v>17.8</v>
      </c>
      <c r="O3878" s="104">
        <v>21.6</v>
      </c>
      <c r="Q3878" s="11">
        <v>21.9</v>
      </c>
      <c r="R3878" s="11">
        <v>19.899999999999999</v>
      </c>
      <c r="S3878" s="11">
        <v>21.3</v>
      </c>
      <c r="T3878" s="11">
        <v>24.3</v>
      </c>
      <c r="U3878" s="11">
        <v>23.9</v>
      </c>
      <c r="V3878" s="11">
        <v>20.6</v>
      </c>
      <c r="W3878" s="11">
        <v>23.4</v>
      </c>
      <c r="X3878" s="11">
        <v>22.2</v>
      </c>
      <c r="Y3878" s="78"/>
      <c r="Z3878" s="11">
        <v>54.21</v>
      </c>
      <c r="AA3878" s="11">
        <v>141.5</v>
      </c>
      <c r="AB3878" s="11">
        <v>81.34</v>
      </c>
      <c r="AC3878" s="11">
        <v>0.66</v>
      </c>
      <c r="AD3878" s="11">
        <v>4.4000000000000004</v>
      </c>
    </row>
    <row r="3879" spans="1:30" x14ac:dyDescent="0.25">
      <c r="A3879" s="1">
        <v>2019</v>
      </c>
      <c r="B3879" s="1">
        <v>6</v>
      </c>
      <c r="C3879" s="1">
        <v>11</v>
      </c>
      <c r="D3879" s="3">
        <v>0.41666666666666669</v>
      </c>
      <c r="E3879" s="5">
        <v>3875</v>
      </c>
      <c r="G3879" s="15">
        <v>31.6</v>
      </c>
      <c r="H3879" s="15">
        <v>29.5</v>
      </c>
      <c r="I3879" s="15">
        <v>29.2</v>
      </c>
      <c r="J3879" s="15">
        <v>26.1</v>
      </c>
      <c r="K3879" s="15">
        <v>28.1</v>
      </c>
      <c r="L3879" s="15">
        <v>31.3</v>
      </c>
      <c r="N3879" s="88">
        <v>17.8</v>
      </c>
      <c r="O3879" s="104">
        <v>21.6</v>
      </c>
      <c r="Q3879" s="11">
        <v>21.9</v>
      </c>
      <c r="R3879" s="11">
        <v>19.899999999999999</v>
      </c>
      <c r="S3879" s="11">
        <v>21.3</v>
      </c>
      <c r="T3879" s="11">
        <v>24.3</v>
      </c>
      <c r="U3879" s="11">
        <v>23.9</v>
      </c>
      <c r="V3879" s="11">
        <v>20.6</v>
      </c>
      <c r="W3879" s="11">
        <v>23.4</v>
      </c>
      <c r="X3879" s="11">
        <v>22.2</v>
      </c>
      <c r="Y3879" s="78"/>
      <c r="Z3879" s="11">
        <v>54.21</v>
      </c>
      <c r="AA3879" s="11">
        <v>141.5</v>
      </c>
      <c r="AB3879" s="11">
        <v>81.34</v>
      </c>
      <c r="AC3879" s="11">
        <v>0.66</v>
      </c>
      <c r="AD3879" s="11">
        <v>4.4000000000000004</v>
      </c>
    </row>
    <row r="3880" spans="1:30" x14ac:dyDescent="0.25">
      <c r="A3880" s="1">
        <v>2019</v>
      </c>
      <c r="B3880" s="1">
        <v>6</v>
      </c>
      <c r="C3880" s="1">
        <v>11</v>
      </c>
      <c r="D3880" s="3">
        <v>0.45833333333333331</v>
      </c>
      <c r="E3880" s="5">
        <v>3876</v>
      </c>
      <c r="G3880" s="15">
        <v>32.299999999999997</v>
      </c>
      <c r="H3880" s="15">
        <v>30.2</v>
      </c>
      <c r="I3880" s="15">
        <v>29.4</v>
      </c>
      <c r="J3880" s="15">
        <v>27.3</v>
      </c>
      <c r="K3880" s="15">
        <v>29</v>
      </c>
      <c r="L3880" s="15">
        <v>31.8</v>
      </c>
      <c r="N3880" s="88">
        <v>17.8</v>
      </c>
      <c r="O3880" s="104">
        <v>21.6</v>
      </c>
      <c r="Q3880" s="11">
        <v>21.9</v>
      </c>
      <c r="R3880" s="11">
        <v>19.899999999999999</v>
      </c>
      <c r="S3880" s="11">
        <v>21.3</v>
      </c>
      <c r="T3880" s="11">
        <v>24.3</v>
      </c>
      <c r="U3880" s="11">
        <v>23.9</v>
      </c>
      <c r="V3880" s="11">
        <v>20.6</v>
      </c>
      <c r="W3880" s="11">
        <v>23.4</v>
      </c>
      <c r="X3880" s="11">
        <v>22.2</v>
      </c>
      <c r="Y3880" s="78"/>
      <c r="Z3880" s="11">
        <v>54.21</v>
      </c>
      <c r="AA3880" s="11">
        <v>141.5</v>
      </c>
      <c r="AB3880" s="11">
        <v>81.34</v>
      </c>
      <c r="AC3880" s="11">
        <v>0.66</v>
      </c>
      <c r="AD3880" s="11">
        <v>4.4000000000000004</v>
      </c>
    </row>
    <row r="3881" spans="1:30" x14ac:dyDescent="0.25">
      <c r="A3881" s="1">
        <v>2019</v>
      </c>
      <c r="B3881" s="1">
        <v>6</v>
      </c>
      <c r="C3881" s="1">
        <v>11</v>
      </c>
      <c r="D3881" s="3">
        <v>0.5</v>
      </c>
      <c r="E3881" s="5">
        <v>3877</v>
      </c>
      <c r="G3881" s="15">
        <v>32.700000000000003</v>
      </c>
      <c r="H3881" s="15">
        <v>31.2</v>
      </c>
      <c r="I3881" s="15">
        <v>30.9</v>
      </c>
      <c r="J3881" s="15">
        <v>29.6</v>
      </c>
      <c r="K3881" s="15">
        <v>29.7</v>
      </c>
      <c r="L3881" s="15">
        <v>31.5</v>
      </c>
      <c r="N3881" s="88">
        <v>20.399999999999999</v>
      </c>
      <c r="O3881" s="104">
        <v>21.6</v>
      </c>
      <c r="Q3881" s="11">
        <v>21.9</v>
      </c>
      <c r="R3881" s="11">
        <v>19.899999999999999</v>
      </c>
      <c r="S3881" s="11">
        <v>21.3</v>
      </c>
      <c r="T3881" s="11">
        <v>24.3</v>
      </c>
      <c r="U3881" s="11">
        <v>23.9</v>
      </c>
      <c r="V3881" s="11">
        <v>20.6</v>
      </c>
      <c r="W3881" s="11">
        <v>23.4</v>
      </c>
      <c r="X3881" s="11">
        <v>22.2</v>
      </c>
      <c r="Y3881" s="78"/>
      <c r="Z3881" s="11">
        <v>54.21</v>
      </c>
      <c r="AA3881" s="11">
        <v>141.5</v>
      </c>
      <c r="AB3881" s="11">
        <v>81.34</v>
      </c>
      <c r="AC3881" s="11">
        <v>0.66</v>
      </c>
      <c r="AD3881" s="11">
        <v>4.4000000000000004</v>
      </c>
    </row>
    <row r="3882" spans="1:30" x14ac:dyDescent="0.25">
      <c r="A3882" s="1">
        <v>2019</v>
      </c>
      <c r="B3882" s="1">
        <v>6</v>
      </c>
      <c r="C3882" s="1">
        <v>11</v>
      </c>
      <c r="D3882" s="3">
        <v>0.54166666666666663</v>
      </c>
      <c r="E3882" s="5">
        <v>3878</v>
      </c>
      <c r="G3882" s="15">
        <v>32.700000000000003</v>
      </c>
      <c r="H3882" s="15">
        <v>31.2</v>
      </c>
      <c r="I3882" s="15">
        <v>30.1</v>
      </c>
      <c r="J3882" s="15">
        <v>29.8</v>
      </c>
      <c r="K3882" s="15">
        <v>30</v>
      </c>
      <c r="L3882" s="15">
        <v>32.1</v>
      </c>
      <c r="N3882" s="88">
        <v>20.399999999999999</v>
      </c>
      <c r="O3882" s="104">
        <v>21.6</v>
      </c>
      <c r="Q3882" s="11">
        <v>21.9</v>
      </c>
      <c r="R3882" s="11">
        <v>19.899999999999999</v>
      </c>
      <c r="S3882" s="11">
        <v>21.3</v>
      </c>
      <c r="T3882" s="11">
        <v>24.3</v>
      </c>
      <c r="U3882" s="11">
        <v>23.9</v>
      </c>
      <c r="V3882" s="11">
        <v>20.6</v>
      </c>
      <c r="W3882" s="11">
        <v>23.4</v>
      </c>
      <c r="X3882" s="11">
        <v>22.2</v>
      </c>
      <c r="Y3882" s="78"/>
      <c r="Z3882" s="11">
        <v>54.21</v>
      </c>
      <c r="AA3882" s="11">
        <v>141.5</v>
      </c>
      <c r="AB3882" s="11">
        <v>81.34</v>
      </c>
      <c r="AC3882" s="11">
        <v>0.66</v>
      </c>
      <c r="AD3882" s="11">
        <v>4.4000000000000004</v>
      </c>
    </row>
    <row r="3883" spans="1:30" x14ac:dyDescent="0.25">
      <c r="A3883" s="1">
        <v>2019</v>
      </c>
      <c r="B3883" s="1">
        <v>6</v>
      </c>
      <c r="C3883" s="1">
        <v>11</v>
      </c>
      <c r="D3883" s="3">
        <v>0.58333333333333337</v>
      </c>
      <c r="E3883" s="5">
        <v>3879</v>
      </c>
      <c r="G3883" s="15">
        <v>31.1</v>
      </c>
      <c r="H3883" s="15">
        <v>30.7</v>
      </c>
      <c r="I3883" s="15">
        <v>31.5</v>
      </c>
      <c r="J3883" s="15">
        <v>30.5</v>
      </c>
      <c r="K3883" s="15">
        <v>30.5</v>
      </c>
      <c r="L3883" s="15">
        <v>32</v>
      </c>
      <c r="N3883" s="88">
        <v>20.399999999999999</v>
      </c>
      <c r="O3883" s="104">
        <v>21.6</v>
      </c>
      <c r="Q3883" s="11">
        <v>21.9</v>
      </c>
      <c r="R3883" s="11">
        <v>19.899999999999999</v>
      </c>
      <c r="S3883" s="11">
        <v>21.3</v>
      </c>
      <c r="T3883" s="11">
        <v>24.3</v>
      </c>
      <c r="U3883" s="11">
        <v>23.9</v>
      </c>
      <c r="V3883" s="11">
        <v>20.6</v>
      </c>
      <c r="W3883" s="11">
        <v>23.4</v>
      </c>
      <c r="X3883" s="11">
        <v>22.2</v>
      </c>
      <c r="Y3883" s="78"/>
      <c r="Z3883" s="11">
        <v>54.21</v>
      </c>
      <c r="AA3883" s="11">
        <v>141.5</v>
      </c>
      <c r="AB3883" s="11">
        <v>81.34</v>
      </c>
      <c r="AC3883" s="11">
        <v>0.66</v>
      </c>
      <c r="AD3883" s="11">
        <v>4.4000000000000004</v>
      </c>
    </row>
    <row r="3884" spans="1:30" x14ac:dyDescent="0.25">
      <c r="A3884" s="1">
        <v>2019</v>
      </c>
      <c r="B3884" s="1">
        <v>6</v>
      </c>
      <c r="C3884" s="1">
        <v>11</v>
      </c>
      <c r="D3884" s="3">
        <v>0.625</v>
      </c>
      <c r="E3884" s="5">
        <v>3880</v>
      </c>
      <c r="G3884" s="15">
        <v>32.299999999999997</v>
      </c>
      <c r="H3884" s="15">
        <v>31.7</v>
      </c>
      <c r="I3884" s="15">
        <v>31.5</v>
      </c>
      <c r="J3884" s="15">
        <v>30.6</v>
      </c>
      <c r="K3884" s="15">
        <v>30.5</v>
      </c>
      <c r="L3884" s="15">
        <v>31.5</v>
      </c>
      <c r="N3884" s="88">
        <v>20.399999999999999</v>
      </c>
      <c r="O3884" s="104">
        <v>21.6</v>
      </c>
      <c r="Q3884" s="11">
        <v>21.9</v>
      </c>
      <c r="R3884" s="11">
        <v>19.899999999999999</v>
      </c>
      <c r="S3884" s="11">
        <v>21.3</v>
      </c>
      <c r="T3884" s="11">
        <v>24.3</v>
      </c>
      <c r="U3884" s="11">
        <v>23.9</v>
      </c>
      <c r="V3884" s="11">
        <v>20.6</v>
      </c>
      <c r="W3884" s="11">
        <v>23.4</v>
      </c>
      <c r="X3884" s="11">
        <v>22.2</v>
      </c>
      <c r="Y3884" s="78"/>
      <c r="Z3884" s="11">
        <v>54.21</v>
      </c>
      <c r="AA3884" s="11">
        <v>141.5</v>
      </c>
      <c r="AB3884" s="11">
        <v>81.34</v>
      </c>
      <c r="AC3884" s="11">
        <v>0.66</v>
      </c>
      <c r="AD3884" s="11">
        <v>4.4000000000000004</v>
      </c>
    </row>
    <row r="3885" spans="1:30" x14ac:dyDescent="0.25">
      <c r="A3885" s="1">
        <v>2019</v>
      </c>
      <c r="B3885" s="1">
        <v>6</v>
      </c>
      <c r="C3885" s="1">
        <v>11</v>
      </c>
      <c r="D3885" s="3">
        <v>0.66666666666666663</v>
      </c>
      <c r="E3885" s="5">
        <v>3881</v>
      </c>
      <c r="G3885" s="15">
        <v>32.5</v>
      </c>
      <c r="H3885" s="15">
        <v>30.5</v>
      </c>
      <c r="I3885" s="15">
        <v>30.6</v>
      </c>
      <c r="J3885" s="15">
        <v>30.2</v>
      </c>
      <c r="K3885" s="15">
        <v>30.4</v>
      </c>
      <c r="L3885" s="15">
        <v>31.1</v>
      </c>
      <c r="N3885" s="88">
        <v>20.399999999999999</v>
      </c>
      <c r="O3885" s="104">
        <v>21.6</v>
      </c>
      <c r="Q3885" s="11">
        <v>21.9</v>
      </c>
      <c r="R3885" s="11">
        <v>19.899999999999999</v>
      </c>
      <c r="S3885" s="11">
        <v>21.3</v>
      </c>
      <c r="T3885" s="11">
        <v>24.3</v>
      </c>
      <c r="U3885" s="11">
        <v>23.9</v>
      </c>
      <c r="V3885" s="11">
        <v>20.6</v>
      </c>
      <c r="W3885" s="11">
        <v>23.4</v>
      </c>
      <c r="X3885" s="11">
        <v>22.2</v>
      </c>
      <c r="Y3885" s="78"/>
      <c r="Z3885" s="11">
        <v>54.21</v>
      </c>
      <c r="AA3885" s="11">
        <v>141.5</v>
      </c>
      <c r="AB3885" s="11">
        <v>81.34</v>
      </c>
      <c r="AC3885" s="11">
        <v>0.66</v>
      </c>
      <c r="AD3885" s="11">
        <v>4.4000000000000004</v>
      </c>
    </row>
    <row r="3886" spans="1:30" x14ac:dyDescent="0.25">
      <c r="A3886" s="1">
        <v>2019</v>
      </c>
      <c r="B3886" s="1">
        <v>6</v>
      </c>
      <c r="C3886" s="1">
        <v>11</v>
      </c>
      <c r="D3886" s="3">
        <v>0.70833333333333337</v>
      </c>
      <c r="E3886" s="5">
        <v>3882</v>
      </c>
      <c r="G3886" s="15">
        <v>31.5</v>
      </c>
      <c r="H3886" s="15">
        <v>29</v>
      </c>
      <c r="I3886" s="15">
        <v>29.4</v>
      </c>
      <c r="J3886" s="15">
        <v>30.1</v>
      </c>
      <c r="K3886" s="15">
        <v>30</v>
      </c>
      <c r="L3886" s="15">
        <v>30.3</v>
      </c>
      <c r="N3886" s="88">
        <v>20.399999999999999</v>
      </c>
      <c r="O3886" s="104">
        <v>21.6</v>
      </c>
      <c r="Q3886" s="11">
        <v>21.9</v>
      </c>
      <c r="R3886" s="11">
        <v>19.899999999999999</v>
      </c>
      <c r="S3886" s="11">
        <v>21.3</v>
      </c>
      <c r="T3886" s="11">
        <v>24.3</v>
      </c>
      <c r="U3886" s="11">
        <v>23.9</v>
      </c>
      <c r="V3886" s="11">
        <v>20.6</v>
      </c>
      <c r="W3886" s="11">
        <v>23.4</v>
      </c>
      <c r="X3886" s="11">
        <v>22.2</v>
      </c>
      <c r="Y3886" s="78"/>
      <c r="Z3886" s="11">
        <v>54.21</v>
      </c>
      <c r="AA3886" s="11">
        <v>141.5</v>
      </c>
      <c r="AB3886" s="11">
        <v>81.34</v>
      </c>
      <c r="AC3886" s="11">
        <v>0.66</v>
      </c>
      <c r="AD3886" s="11">
        <v>4.4000000000000004</v>
      </c>
    </row>
    <row r="3887" spans="1:30" x14ac:dyDescent="0.25">
      <c r="A3887" s="1">
        <v>2019</v>
      </c>
      <c r="B3887" s="1">
        <v>6</v>
      </c>
      <c r="C3887" s="1">
        <v>11</v>
      </c>
      <c r="D3887" s="3">
        <v>0.75</v>
      </c>
      <c r="E3887" s="5">
        <v>3883</v>
      </c>
      <c r="G3887" s="15">
        <v>30.1</v>
      </c>
      <c r="H3887" s="15">
        <v>26.6</v>
      </c>
      <c r="I3887" s="15">
        <v>28.9</v>
      </c>
      <c r="J3887" s="15">
        <v>27.9</v>
      </c>
      <c r="K3887" s="15">
        <v>28</v>
      </c>
      <c r="L3887" s="15">
        <v>28.8</v>
      </c>
      <c r="N3887" s="88">
        <v>20.399999999999999</v>
      </c>
      <c r="O3887" s="104">
        <v>21.6</v>
      </c>
      <c r="Q3887" s="11">
        <v>21.9</v>
      </c>
      <c r="R3887" s="11">
        <v>19.899999999999999</v>
      </c>
      <c r="S3887" s="11">
        <v>21.3</v>
      </c>
      <c r="T3887" s="11">
        <v>24.3</v>
      </c>
      <c r="U3887" s="11">
        <v>23.9</v>
      </c>
      <c r="V3887" s="11">
        <v>20.6</v>
      </c>
      <c r="W3887" s="11">
        <v>23.4</v>
      </c>
      <c r="X3887" s="11">
        <v>22.2</v>
      </c>
      <c r="Y3887" s="78"/>
      <c r="Z3887" s="11">
        <v>54.21</v>
      </c>
      <c r="AA3887" s="11">
        <v>141.5</v>
      </c>
      <c r="AB3887" s="11">
        <v>81.34</v>
      </c>
      <c r="AC3887" s="11">
        <v>0.66</v>
      </c>
      <c r="AD3887" s="11">
        <v>4.4000000000000004</v>
      </c>
    </row>
    <row r="3888" spans="1:30" x14ac:dyDescent="0.25">
      <c r="A3888" s="1">
        <v>2019</v>
      </c>
      <c r="B3888" s="1">
        <v>6</v>
      </c>
      <c r="C3888" s="1">
        <v>11</v>
      </c>
      <c r="D3888" s="3">
        <v>0.79166666666666663</v>
      </c>
      <c r="E3888" s="5">
        <v>3884</v>
      </c>
      <c r="G3888" s="15">
        <v>27.5</v>
      </c>
      <c r="H3888" s="15">
        <v>24</v>
      </c>
      <c r="I3888" s="15">
        <v>27.7</v>
      </c>
      <c r="J3888" s="15">
        <v>22.2</v>
      </c>
      <c r="K3888" s="15">
        <v>24.3</v>
      </c>
      <c r="L3888" s="15">
        <v>26.6</v>
      </c>
      <c r="N3888" s="88">
        <v>20.399999999999999</v>
      </c>
      <c r="O3888" s="104">
        <v>21.6</v>
      </c>
      <c r="Q3888" s="11">
        <v>21.9</v>
      </c>
      <c r="R3888" s="11">
        <v>19.899999999999999</v>
      </c>
      <c r="S3888" s="11">
        <v>21.3</v>
      </c>
      <c r="T3888" s="11">
        <v>24.3</v>
      </c>
      <c r="U3888" s="11">
        <v>23.9</v>
      </c>
      <c r="V3888" s="11">
        <v>20.6</v>
      </c>
      <c r="W3888" s="11">
        <v>23.4</v>
      </c>
      <c r="X3888" s="11">
        <v>22.2</v>
      </c>
      <c r="Y3888" s="78"/>
      <c r="Z3888" s="11">
        <v>54.21</v>
      </c>
      <c r="AA3888" s="11">
        <v>141.5</v>
      </c>
      <c r="AB3888" s="11">
        <v>81.34</v>
      </c>
      <c r="AC3888" s="11">
        <v>0.66</v>
      </c>
      <c r="AD3888" s="11">
        <v>4.4000000000000004</v>
      </c>
    </row>
    <row r="3889" spans="1:30" x14ac:dyDescent="0.25">
      <c r="A3889" s="1">
        <v>2019</v>
      </c>
      <c r="B3889" s="1">
        <v>6</v>
      </c>
      <c r="C3889" s="1">
        <v>11</v>
      </c>
      <c r="D3889" s="3">
        <v>0.83333333333333337</v>
      </c>
      <c r="E3889" s="5">
        <v>3885</v>
      </c>
      <c r="G3889" s="15">
        <v>23.2</v>
      </c>
      <c r="H3889" s="15">
        <v>22.1</v>
      </c>
      <c r="I3889" s="15">
        <v>23.3</v>
      </c>
      <c r="J3889" s="15">
        <v>20.100000000000001</v>
      </c>
      <c r="K3889" s="15">
        <v>22.5</v>
      </c>
      <c r="L3889" s="15">
        <v>25.3</v>
      </c>
      <c r="N3889" s="88">
        <v>20.399999999999999</v>
      </c>
      <c r="O3889" s="104">
        <v>21.6</v>
      </c>
      <c r="Q3889" s="11">
        <v>21.9</v>
      </c>
      <c r="R3889" s="11">
        <v>19.899999999999999</v>
      </c>
      <c r="S3889" s="11">
        <v>21.3</v>
      </c>
      <c r="T3889" s="11">
        <v>24.3</v>
      </c>
      <c r="U3889" s="11">
        <v>23.9</v>
      </c>
      <c r="V3889" s="11">
        <v>20.6</v>
      </c>
      <c r="W3889" s="11">
        <v>23.4</v>
      </c>
      <c r="X3889" s="11">
        <v>22.2</v>
      </c>
      <c r="Y3889" s="78"/>
      <c r="Z3889" s="11">
        <v>54.21</v>
      </c>
      <c r="AA3889" s="11">
        <v>141.5</v>
      </c>
      <c r="AB3889" s="11">
        <v>81.34</v>
      </c>
      <c r="AC3889" s="11">
        <v>0.66</v>
      </c>
      <c r="AD3889" s="11">
        <v>4.4000000000000004</v>
      </c>
    </row>
    <row r="3890" spans="1:30" x14ac:dyDescent="0.25">
      <c r="A3890" s="1">
        <v>2019</v>
      </c>
      <c r="B3890" s="1">
        <v>6</v>
      </c>
      <c r="C3890" s="1">
        <v>11</v>
      </c>
      <c r="D3890" s="3">
        <v>0.875</v>
      </c>
      <c r="E3890" s="5">
        <v>3886</v>
      </c>
      <c r="G3890" s="15">
        <v>21.7</v>
      </c>
      <c r="H3890" s="15">
        <v>20.100000000000001</v>
      </c>
      <c r="I3890" s="15">
        <v>21.6</v>
      </c>
      <c r="J3890" s="15">
        <v>19.2</v>
      </c>
      <c r="K3890" s="15">
        <v>21.8</v>
      </c>
      <c r="L3890" s="15">
        <v>23.5</v>
      </c>
      <c r="N3890" s="88">
        <v>20.399999999999999</v>
      </c>
      <c r="O3890" s="104">
        <v>21.6</v>
      </c>
      <c r="Q3890" s="11">
        <v>21.9</v>
      </c>
      <c r="R3890" s="11">
        <v>19.899999999999999</v>
      </c>
      <c r="S3890" s="11">
        <v>21.3</v>
      </c>
      <c r="T3890" s="11">
        <v>24.3</v>
      </c>
      <c r="U3890" s="11">
        <v>23.9</v>
      </c>
      <c r="V3890" s="11">
        <v>20.6</v>
      </c>
      <c r="W3890" s="11">
        <v>23.4</v>
      </c>
      <c r="X3890" s="11">
        <v>22.2</v>
      </c>
      <c r="Y3890" s="78"/>
      <c r="Z3890" s="11">
        <v>54.21</v>
      </c>
      <c r="AA3890" s="11">
        <v>141.5</v>
      </c>
      <c r="AB3890" s="11">
        <v>81.34</v>
      </c>
      <c r="AC3890" s="11">
        <v>0.66</v>
      </c>
      <c r="AD3890" s="11">
        <v>4.4000000000000004</v>
      </c>
    </row>
    <row r="3891" spans="1:30" x14ac:dyDescent="0.25">
      <c r="A3891" s="1">
        <v>2019</v>
      </c>
      <c r="B3891" s="1">
        <v>6</v>
      </c>
      <c r="C3891" s="1">
        <v>11</v>
      </c>
      <c r="D3891" s="3">
        <v>0.91666666666666663</v>
      </c>
      <c r="E3891" s="5">
        <v>3887</v>
      </c>
      <c r="G3891" s="15">
        <v>20.100000000000001</v>
      </c>
      <c r="H3891" s="15">
        <v>19.3</v>
      </c>
      <c r="I3891" s="15">
        <v>22.4</v>
      </c>
      <c r="J3891" s="15">
        <v>18.399999999999999</v>
      </c>
      <c r="K3891" s="15">
        <v>21.1</v>
      </c>
      <c r="L3891" s="15">
        <v>22.1</v>
      </c>
      <c r="N3891" s="88">
        <v>20.399999999999999</v>
      </c>
      <c r="O3891" s="104">
        <v>21.6</v>
      </c>
      <c r="Q3891" s="11">
        <v>21.9</v>
      </c>
      <c r="R3891" s="11">
        <v>19.899999999999999</v>
      </c>
      <c r="S3891" s="11">
        <v>21.3</v>
      </c>
      <c r="T3891" s="11">
        <v>24.3</v>
      </c>
      <c r="U3891" s="11">
        <v>23.9</v>
      </c>
      <c r="V3891" s="11">
        <v>20.6</v>
      </c>
      <c r="W3891" s="11">
        <v>23.4</v>
      </c>
      <c r="X3891" s="11">
        <v>22.2</v>
      </c>
      <c r="Y3891" s="78"/>
      <c r="Z3891" s="11">
        <v>54.21</v>
      </c>
      <c r="AA3891" s="11">
        <v>141.5</v>
      </c>
      <c r="AB3891" s="11">
        <v>81.34</v>
      </c>
      <c r="AC3891" s="11">
        <v>0.66</v>
      </c>
      <c r="AD3891" s="11">
        <v>4.4000000000000004</v>
      </c>
    </row>
    <row r="3892" spans="1:30" x14ac:dyDescent="0.25">
      <c r="A3892" s="1">
        <v>2019</v>
      </c>
      <c r="B3892" s="1">
        <v>6</v>
      </c>
      <c r="C3892" s="1">
        <v>11</v>
      </c>
      <c r="D3892" s="3">
        <v>0.95833333333333337</v>
      </c>
      <c r="E3892" s="5">
        <v>3888</v>
      </c>
      <c r="G3892" s="15">
        <v>20.5</v>
      </c>
      <c r="H3892" s="15">
        <v>19.5</v>
      </c>
      <c r="I3892" s="15">
        <v>21.6</v>
      </c>
      <c r="J3892" s="15">
        <v>17.399999999999999</v>
      </c>
      <c r="K3892" s="15">
        <v>19.5</v>
      </c>
      <c r="L3892" s="15">
        <v>21.3</v>
      </c>
      <c r="N3892" s="88">
        <v>20.399999999999999</v>
      </c>
      <c r="O3892" s="104">
        <v>21.6</v>
      </c>
      <c r="Q3892" s="11">
        <v>21.9</v>
      </c>
      <c r="R3892" s="11">
        <v>19.899999999999999</v>
      </c>
      <c r="S3892" s="11">
        <v>21.3</v>
      </c>
      <c r="T3892" s="11">
        <v>24.3</v>
      </c>
      <c r="U3892" s="11">
        <v>23.9</v>
      </c>
      <c r="V3892" s="11">
        <v>20.6</v>
      </c>
      <c r="W3892" s="11">
        <v>23.4</v>
      </c>
      <c r="X3892" s="11">
        <v>22.2</v>
      </c>
      <c r="Y3892" s="78"/>
      <c r="Z3892" s="11">
        <v>54.21</v>
      </c>
      <c r="AA3892" s="11">
        <v>141.5</v>
      </c>
      <c r="AB3892" s="11">
        <v>81.34</v>
      </c>
      <c r="AC3892" s="11">
        <v>0.66</v>
      </c>
      <c r="AD3892" s="11">
        <v>4.4000000000000004</v>
      </c>
    </row>
    <row r="3893" spans="1:30" x14ac:dyDescent="0.25">
      <c r="A3893" s="1">
        <v>2019</v>
      </c>
      <c r="B3893" s="1">
        <v>6</v>
      </c>
      <c r="C3893" s="1">
        <v>12</v>
      </c>
      <c r="D3893" s="3">
        <v>0</v>
      </c>
      <c r="E3893" s="5">
        <v>3889</v>
      </c>
      <c r="G3893" s="15">
        <v>18.8</v>
      </c>
      <c r="H3893" s="15">
        <v>20</v>
      </c>
      <c r="I3893" s="15">
        <v>21</v>
      </c>
      <c r="J3893" s="15">
        <v>16.399999999999999</v>
      </c>
      <c r="K3893" s="15">
        <v>18.5</v>
      </c>
      <c r="L3893" s="15">
        <v>20.7</v>
      </c>
      <c r="N3893" s="88">
        <v>19.600000000000001</v>
      </c>
      <c r="O3893" s="104">
        <v>21.4</v>
      </c>
      <c r="Q3893" s="11">
        <v>22.6</v>
      </c>
      <c r="R3893" s="11">
        <v>21.8</v>
      </c>
      <c r="S3893" s="11">
        <v>21.1</v>
      </c>
      <c r="T3893" s="11">
        <v>25.2</v>
      </c>
      <c r="U3893" s="11">
        <v>25</v>
      </c>
      <c r="V3893" s="11">
        <v>21.1</v>
      </c>
      <c r="W3893" s="11">
        <v>24.6</v>
      </c>
      <c r="X3893" s="11">
        <v>22.5</v>
      </c>
      <c r="Y3893" s="78"/>
      <c r="Z3893" s="11">
        <v>52.4</v>
      </c>
      <c r="AA3893" s="11">
        <v>149.44</v>
      </c>
      <c r="AB3893" s="11">
        <v>81.25</v>
      </c>
      <c r="AC3893" s="11">
        <v>0.68</v>
      </c>
      <c r="AD3893" s="11">
        <v>4.12</v>
      </c>
    </row>
    <row r="3894" spans="1:30" x14ac:dyDescent="0.25">
      <c r="A3894" s="1">
        <v>2019</v>
      </c>
      <c r="B3894" s="1">
        <v>6</v>
      </c>
      <c r="C3894" s="1">
        <v>12</v>
      </c>
      <c r="D3894" s="3">
        <v>4.1666666666666664E-2</v>
      </c>
      <c r="E3894" s="5">
        <v>3890</v>
      </c>
      <c r="G3894" s="15">
        <v>17.399999999999999</v>
      </c>
      <c r="H3894" s="15">
        <v>18.399999999999999</v>
      </c>
      <c r="I3894" s="15">
        <v>20.6</v>
      </c>
      <c r="J3894" s="15">
        <v>16.2</v>
      </c>
      <c r="K3894" s="15">
        <v>17.600000000000001</v>
      </c>
      <c r="L3894" s="15">
        <v>20.100000000000001</v>
      </c>
      <c r="N3894" s="88">
        <v>19.600000000000001</v>
      </c>
      <c r="O3894" s="104">
        <v>21.4</v>
      </c>
      <c r="Q3894" s="11">
        <v>22.6</v>
      </c>
      <c r="R3894" s="11">
        <v>21.8</v>
      </c>
      <c r="S3894" s="11">
        <v>21.1</v>
      </c>
      <c r="T3894" s="11">
        <v>25.2</v>
      </c>
      <c r="U3894" s="11">
        <v>25</v>
      </c>
      <c r="V3894" s="11">
        <v>21.1</v>
      </c>
      <c r="W3894" s="11">
        <v>24.6</v>
      </c>
      <c r="X3894" s="11">
        <v>22.5</v>
      </c>
      <c r="Y3894" s="78"/>
      <c r="Z3894" s="11">
        <v>52.4</v>
      </c>
      <c r="AA3894" s="11">
        <v>149.44</v>
      </c>
      <c r="AB3894" s="11">
        <v>81.25</v>
      </c>
      <c r="AC3894" s="11">
        <v>0.68</v>
      </c>
      <c r="AD3894" s="11">
        <v>4.12</v>
      </c>
    </row>
    <row r="3895" spans="1:30" x14ac:dyDescent="0.25">
      <c r="A3895" s="1">
        <v>2019</v>
      </c>
      <c r="B3895" s="1">
        <v>6</v>
      </c>
      <c r="C3895" s="1">
        <v>12</v>
      </c>
      <c r="D3895" s="3">
        <v>8.3333333333333329E-2</v>
      </c>
      <c r="E3895" s="5">
        <v>3891</v>
      </c>
      <c r="G3895" s="15">
        <v>17.899999999999999</v>
      </c>
      <c r="H3895" s="15">
        <v>17</v>
      </c>
      <c r="I3895" s="15">
        <v>20</v>
      </c>
      <c r="J3895" s="15">
        <v>15.7</v>
      </c>
      <c r="K3895" s="15">
        <v>17.399999999999999</v>
      </c>
      <c r="L3895" s="15">
        <v>19.3</v>
      </c>
      <c r="N3895" s="88">
        <v>19.600000000000001</v>
      </c>
      <c r="O3895" s="104">
        <v>21.4</v>
      </c>
      <c r="Q3895" s="11">
        <v>22.6</v>
      </c>
      <c r="R3895" s="11">
        <v>21.8</v>
      </c>
      <c r="S3895" s="11">
        <v>21.1</v>
      </c>
      <c r="T3895" s="11">
        <v>25.2</v>
      </c>
      <c r="U3895" s="11">
        <v>25</v>
      </c>
      <c r="V3895" s="11">
        <v>21.1</v>
      </c>
      <c r="W3895" s="11">
        <v>24.6</v>
      </c>
      <c r="X3895" s="11">
        <v>22.5</v>
      </c>
      <c r="Y3895" s="78"/>
      <c r="Z3895" s="11">
        <v>52.4</v>
      </c>
      <c r="AA3895" s="11">
        <v>149.44</v>
      </c>
      <c r="AB3895" s="11">
        <v>81.25</v>
      </c>
      <c r="AC3895" s="11">
        <v>0.68</v>
      </c>
      <c r="AD3895" s="11">
        <v>4.12</v>
      </c>
    </row>
    <row r="3896" spans="1:30" x14ac:dyDescent="0.25">
      <c r="A3896" s="1">
        <v>2019</v>
      </c>
      <c r="B3896" s="1">
        <v>6</v>
      </c>
      <c r="C3896" s="1">
        <v>12</v>
      </c>
      <c r="D3896" s="3">
        <v>0.125</v>
      </c>
      <c r="E3896" s="5">
        <v>3892</v>
      </c>
      <c r="G3896" s="15">
        <v>17.8</v>
      </c>
      <c r="H3896" s="15">
        <v>17.7</v>
      </c>
      <c r="I3896" s="15">
        <v>20.3</v>
      </c>
      <c r="J3896" s="15">
        <v>15.9</v>
      </c>
      <c r="K3896" s="15">
        <v>18.100000000000001</v>
      </c>
      <c r="L3896" s="15">
        <v>20</v>
      </c>
      <c r="N3896" s="88">
        <v>19.600000000000001</v>
      </c>
      <c r="O3896" s="104">
        <v>21.4</v>
      </c>
      <c r="Q3896" s="11">
        <v>22.6</v>
      </c>
      <c r="R3896" s="11">
        <v>21.8</v>
      </c>
      <c r="S3896" s="11">
        <v>21.1</v>
      </c>
      <c r="T3896" s="11">
        <v>25.2</v>
      </c>
      <c r="U3896" s="11">
        <v>25</v>
      </c>
      <c r="V3896" s="11">
        <v>21.1</v>
      </c>
      <c r="W3896" s="11">
        <v>24.6</v>
      </c>
      <c r="X3896" s="11">
        <v>22.5</v>
      </c>
      <c r="Y3896" s="78"/>
      <c r="Z3896" s="11">
        <v>52.4</v>
      </c>
      <c r="AA3896" s="11">
        <v>149.44</v>
      </c>
      <c r="AB3896" s="11">
        <v>81.25</v>
      </c>
      <c r="AC3896" s="11">
        <v>0.68</v>
      </c>
      <c r="AD3896" s="11">
        <v>4.12</v>
      </c>
    </row>
    <row r="3897" spans="1:30" x14ac:dyDescent="0.25">
      <c r="A3897" s="1">
        <v>2019</v>
      </c>
      <c r="B3897" s="1">
        <v>6</v>
      </c>
      <c r="C3897" s="1">
        <v>12</v>
      </c>
      <c r="D3897" s="3">
        <v>0.16666666666666666</v>
      </c>
      <c r="E3897" s="5">
        <v>3893</v>
      </c>
      <c r="G3897" s="15">
        <v>22.3</v>
      </c>
      <c r="H3897" s="15">
        <v>20.8</v>
      </c>
      <c r="I3897" s="15">
        <v>21.7</v>
      </c>
      <c r="J3897" s="15">
        <v>17.5</v>
      </c>
      <c r="K3897" s="15">
        <v>20.2</v>
      </c>
      <c r="L3897" s="15">
        <v>21.5</v>
      </c>
      <c r="N3897" s="88">
        <v>19.600000000000001</v>
      </c>
      <c r="O3897" s="104">
        <v>21.4</v>
      </c>
      <c r="Q3897" s="11">
        <v>22.6</v>
      </c>
      <c r="R3897" s="11">
        <v>21.8</v>
      </c>
      <c r="S3897" s="11">
        <v>21.1</v>
      </c>
      <c r="T3897" s="11">
        <v>25.2</v>
      </c>
      <c r="U3897" s="11">
        <v>25</v>
      </c>
      <c r="V3897" s="11">
        <v>21.1</v>
      </c>
      <c r="W3897" s="11">
        <v>24.6</v>
      </c>
      <c r="X3897" s="11">
        <v>22.5</v>
      </c>
      <c r="Y3897" s="78"/>
      <c r="Z3897" s="11">
        <v>52.4</v>
      </c>
      <c r="AA3897" s="11">
        <v>149.44</v>
      </c>
      <c r="AB3897" s="11">
        <v>81.25</v>
      </c>
      <c r="AC3897" s="11">
        <v>0.68</v>
      </c>
      <c r="AD3897" s="11">
        <v>4.12</v>
      </c>
    </row>
    <row r="3898" spans="1:30" x14ac:dyDescent="0.25">
      <c r="A3898" s="1">
        <v>2019</v>
      </c>
      <c r="B3898" s="1">
        <v>6</v>
      </c>
      <c r="C3898" s="1">
        <v>12</v>
      </c>
      <c r="D3898" s="3">
        <v>0.20833333333333334</v>
      </c>
      <c r="E3898" s="5">
        <v>3894</v>
      </c>
      <c r="G3898" s="15">
        <v>24.1</v>
      </c>
      <c r="H3898" s="15">
        <v>24</v>
      </c>
      <c r="I3898" s="15">
        <v>23.7</v>
      </c>
      <c r="J3898" s="15">
        <v>19.100000000000001</v>
      </c>
      <c r="K3898" s="15">
        <v>22.9</v>
      </c>
      <c r="L3898" s="15">
        <v>23.9</v>
      </c>
      <c r="N3898" s="88">
        <v>19.600000000000001</v>
      </c>
      <c r="O3898" s="104">
        <v>21.4</v>
      </c>
      <c r="Q3898" s="11">
        <v>22.6</v>
      </c>
      <c r="R3898" s="11">
        <v>21.8</v>
      </c>
      <c r="S3898" s="11">
        <v>21.1</v>
      </c>
      <c r="T3898" s="11">
        <v>25.2</v>
      </c>
      <c r="U3898" s="11">
        <v>25</v>
      </c>
      <c r="V3898" s="11">
        <v>21.1</v>
      </c>
      <c r="W3898" s="11">
        <v>24.6</v>
      </c>
      <c r="X3898" s="11">
        <v>22.5</v>
      </c>
      <c r="Y3898" s="78"/>
      <c r="Z3898" s="11">
        <v>52.4</v>
      </c>
      <c r="AA3898" s="11">
        <v>149.44</v>
      </c>
      <c r="AB3898" s="11">
        <v>81.25</v>
      </c>
      <c r="AC3898" s="11">
        <v>0.68</v>
      </c>
      <c r="AD3898" s="11">
        <v>4.12</v>
      </c>
    </row>
    <row r="3899" spans="1:30" x14ac:dyDescent="0.25">
      <c r="A3899" s="1">
        <v>2019</v>
      </c>
      <c r="B3899" s="1">
        <v>6</v>
      </c>
      <c r="C3899" s="1">
        <v>12</v>
      </c>
      <c r="D3899" s="3">
        <v>0.25</v>
      </c>
      <c r="E3899" s="5">
        <v>3895</v>
      </c>
      <c r="G3899" s="15">
        <v>27.5</v>
      </c>
      <c r="H3899" s="15">
        <v>26.1</v>
      </c>
      <c r="I3899" s="15">
        <v>26.1</v>
      </c>
      <c r="J3899" s="15">
        <v>20.8</v>
      </c>
      <c r="K3899" s="15">
        <v>24.4</v>
      </c>
      <c r="L3899" s="15">
        <v>26.8</v>
      </c>
      <c r="N3899" s="88">
        <v>19.600000000000001</v>
      </c>
      <c r="O3899" s="104">
        <v>21.4</v>
      </c>
      <c r="Q3899" s="11">
        <v>22.6</v>
      </c>
      <c r="R3899" s="11">
        <v>21.8</v>
      </c>
      <c r="S3899" s="11">
        <v>21.1</v>
      </c>
      <c r="T3899" s="11">
        <v>25.2</v>
      </c>
      <c r="U3899" s="11">
        <v>25</v>
      </c>
      <c r="V3899" s="11">
        <v>21.1</v>
      </c>
      <c r="W3899" s="11">
        <v>24.6</v>
      </c>
      <c r="X3899" s="11">
        <v>22.5</v>
      </c>
      <c r="Y3899" s="78"/>
      <c r="Z3899" s="11">
        <v>52.4</v>
      </c>
      <c r="AA3899" s="11">
        <v>149.44</v>
      </c>
      <c r="AB3899" s="11">
        <v>81.25</v>
      </c>
      <c r="AC3899" s="11">
        <v>0.68</v>
      </c>
      <c r="AD3899" s="11">
        <v>4.12</v>
      </c>
    </row>
    <row r="3900" spans="1:30" x14ac:dyDescent="0.25">
      <c r="A3900" s="1">
        <v>2019</v>
      </c>
      <c r="B3900" s="1">
        <v>6</v>
      </c>
      <c r="C3900" s="1">
        <v>12</v>
      </c>
      <c r="D3900" s="3">
        <v>0.29166666666666669</v>
      </c>
      <c r="E3900" s="5">
        <v>3896</v>
      </c>
      <c r="G3900" s="15">
        <v>29.7</v>
      </c>
      <c r="H3900" s="15">
        <v>28.1</v>
      </c>
      <c r="I3900" s="15">
        <v>28.4</v>
      </c>
      <c r="J3900" s="15">
        <v>22.4</v>
      </c>
      <c r="K3900" s="15">
        <v>25.9</v>
      </c>
      <c r="L3900" s="15">
        <v>29.4</v>
      </c>
      <c r="N3900" s="88">
        <v>19.600000000000001</v>
      </c>
      <c r="O3900" s="104">
        <v>21.4</v>
      </c>
      <c r="Q3900" s="11">
        <v>22.6</v>
      </c>
      <c r="R3900" s="11">
        <v>21.8</v>
      </c>
      <c r="S3900" s="11">
        <v>21.1</v>
      </c>
      <c r="T3900" s="11">
        <v>25.2</v>
      </c>
      <c r="U3900" s="11">
        <v>25</v>
      </c>
      <c r="V3900" s="11">
        <v>21.1</v>
      </c>
      <c r="W3900" s="11">
        <v>24.6</v>
      </c>
      <c r="X3900" s="11">
        <v>22.5</v>
      </c>
      <c r="Y3900" s="78"/>
      <c r="Z3900" s="11">
        <v>52.4</v>
      </c>
      <c r="AA3900" s="11">
        <v>149.44</v>
      </c>
      <c r="AB3900" s="11">
        <v>81.25</v>
      </c>
      <c r="AC3900" s="11">
        <v>0.68</v>
      </c>
      <c r="AD3900" s="11">
        <v>4.12</v>
      </c>
    </row>
    <row r="3901" spans="1:30" x14ac:dyDescent="0.25">
      <c r="A3901" s="1">
        <v>2019</v>
      </c>
      <c r="B3901" s="1">
        <v>6</v>
      </c>
      <c r="C3901" s="1">
        <v>12</v>
      </c>
      <c r="D3901" s="3">
        <v>0.33333333333333331</v>
      </c>
      <c r="E3901" s="5">
        <v>3897</v>
      </c>
      <c r="G3901" s="15">
        <v>30.9</v>
      </c>
      <c r="H3901" s="15">
        <v>29.6</v>
      </c>
      <c r="I3901" s="15">
        <v>29.3</v>
      </c>
      <c r="J3901" s="15">
        <v>23.7</v>
      </c>
      <c r="K3901" s="15">
        <v>27.9</v>
      </c>
      <c r="L3901" s="15">
        <v>31.1</v>
      </c>
      <c r="N3901" s="88">
        <v>19.600000000000001</v>
      </c>
      <c r="O3901" s="104">
        <v>21.4</v>
      </c>
      <c r="Q3901" s="11">
        <v>22.6</v>
      </c>
      <c r="R3901" s="11">
        <v>21.8</v>
      </c>
      <c r="S3901" s="11">
        <v>21.1</v>
      </c>
      <c r="T3901" s="11">
        <v>25.2</v>
      </c>
      <c r="U3901" s="11">
        <v>25</v>
      </c>
      <c r="V3901" s="11">
        <v>21.1</v>
      </c>
      <c r="W3901" s="11">
        <v>24.6</v>
      </c>
      <c r="X3901" s="11">
        <v>22.5</v>
      </c>
      <c r="Y3901" s="78"/>
      <c r="Z3901" s="11">
        <v>52.4</v>
      </c>
      <c r="AA3901" s="11">
        <v>149.44</v>
      </c>
      <c r="AB3901" s="11">
        <v>81.25</v>
      </c>
      <c r="AC3901" s="11">
        <v>0.68</v>
      </c>
      <c r="AD3901" s="11">
        <v>4.12</v>
      </c>
    </row>
    <row r="3902" spans="1:30" x14ac:dyDescent="0.25">
      <c r="A3902" s="1">
        <v>2019</v>
      </c>
      <c r="B3902" s="1">
        <v>6</v>
      </c>
      <c r="C3902" s="1">
        <v>12</v>
      </c>
      <c r="D3902" s="3">
        <v>0.375</v>
      </c>
      <c r="E3902" s="5">
        <v>3898</v>
      </c>
      <c r="G3902" s="15">
        <v>32.1</v>
      </c>
      <c r="H3902" s="15">
        <v>30.3</v>
      </c>
      <c r="I3902" s="15">
        <v>30.5</v>
      </c>
      <c r="J3902" s="15">
        <v>25</v>
      </c>
      <c r="K3902" s="15">
        <v>29.6</v>
      </c>
      <c r="L3902" s="15">
        <v>31.3</v>
      </c>
      <c r="N3902" s="88">
        <v>19.600000000000001</v>
      </c>
      <c r="O3902" s="104">
        <v>21.4</v>
      </c>
      <c r="Q3902" s="11">
        <v>22.6</v>
      </c>
      <c r="R3902" s="11">
        <v>21.8</v>
      </c>
      <c r="S3902" s="11">
        <v>21.1</v>
      </c>
      <c r="T3902" s="11">
        <v>25.2</v>
      </c>
      <c r="U3902" s="11">
        <v>25</v>
      </c>
      <c r="V3902" s="11">
        <v>21.1</v>
      </c>
      <c r="W3902" s="11">
        <v>24.6</v>
      </c>
      <c r="X3902" s="11">
        <v>22.5</v>
      </c>
      <c r="Y3902" s="78"/>
      <c r="Z3902" s="11">
        <v>52.4</v>
      </c>
      <c r="AA3902" s="11">
        <v>149.44</v>
      </c>
      <c r="AB3902" s="11">
        <v>81.25</v>
      </c>
      <c r="AC3902" s="11">
        <v>0.68</v>
      </c>
      <c r="AD3902" s="11">
        <v>4.12</v>
      </c>
    </row>
    <row r="3903" spans="1:30" x14ac:dyDescent="0.25">
      <c r="A3903" s="1">
        <v>2019</v>
      </c>
      <c r="B3903" s="1">
        <v>6</v>
      </c>
      <c r="C3903" s="1">
        <v>12</v>
      </c>
      <c r="D3903" s="3">
        <v>0.41666666666666669</v>
      </c>
      <c r="E3903" s="5">
        <v>3899</v>
      </c>
      <c r="G3903" s="15">
        <v>32.5</v>
      </c>
      <c r="H3903" s="15">
        <v>31.2</v>
      </c>
      <c r="I3903" s="15">
        <v>31.5</v>
      </c>
      <c r="J3903" s="15">
        <v>26</v>
      </c>
      <c r="K3903" s="15">
        <v>30.9</v>
      </c>
      <c r="L3903" s="15">
        <v>32.200000000000003</v>
      </c>
      <c r="N3903" s="88">
        <v>19.600000000000001</v>
      </c>
      <c r="O3903" s="104">
        <v>21.4</v>
      </c>
      <c r="Q3903" s="11">
        <v>22.6</v>
      </c>
      <c r="R3903" s="11">
        <v>21.8</v>
      </c>
      <c r="S3903" s="11">
        <v>21.1</v>
      </c>
      <c r="T3903" s="11">
        <v>25.2</v>
      </c>
      <c r="U3903" s="11">
        <v>25</v>
      </c>
      <c r="V3903" s="11">
        <v>21.1</v>
      </c>
      <c r="W3903" s="11">
        <v>24.6</v>
      </c>
      <c r="X3903" s="11">
        <v>22.5</v>
      </c>
      <c r="Y3903" s="78"/>
      <c r="Z3903" s="11">
        <v>52.4</v>
      </c>
      <c r="AA3903" s="11">
        <v>149.44</v>
      </c>
      <c r="AB3903" s="11">
        <v>81.25</v>
      </c>
      <c r="AC3903" s="11">
        <v>0.68</v>
      </c>
      <c r="AD3903" s="11">
        <v>4.12</v>
      </c>
    </row>
    <row r="3904" spans="1:30" x14ac:dyDescent="0.25">
      <c r="A3904" s="1">
        <v>2019</v>
      </c>
      <c r="B3904" s="1">
        <v>6</v>
      </c>
      <c r="C3904" s="1">
        <v>12</v>
      </c>
      <c r="D3904" s="3">
        <v>0.45833333333333331</v>
      </c>
      <c r="E3904" s="5">
        <v>3900</v>
      </c>
      <c r="G3904" s="15">
        <v>33.700000000000003</v>
      </c>
      <c r="H3904" s="15">
        <v>31.9</v>
      </c>
      <c r="I3904" s="15">
        <v>30.5</v>
      </c>
      <c r="J3904" s="15">
        <v>27.2</v>
      </c>
      <c r="K3904" s="15">
        <v>31.2</v>
      </c>
      <c r="L3904" s="15">
        <v>32.9</v>
      </c>
      <c r="N3904" s="88">
        <v>19.600000000000001</v>
      </c>
      <c r="O3904" s="104">
        <v>21.4</v>
      </c>
      <c r="Q3904" s="11">
        <v>22.6</v>
      </c>
      <c r="R3904" s="11">
        <v>21.8</v>
      </c>
      <c r="S3904" s="11">
        <v>21.1</v>
      </c>
      <c r="T3904" s="11">
        <v>25.2</v>
      </c>
      <c r="U3904" s="11">
        <v>25</v>
      </c>
      <c r="V3904" s="11">
        <v>21.1</v>
      </c>
      <c r="W3904" s="11">
        <v>24.6</v>
      </c>
      <c r="X3904" s="11">
        <v>22.5</v>
      </c>
      <c r="Y3904" s="78"/>
      <c r="Z3904" s="11">
        <v>52.4</v>
      </c>
      <c r="AA3904" s="11">
        <v>149.44</v>
      </c>
      <c r="AB3904" s="11">
        <v>81.25</v>
      </c>
      <c r="AC3904" s="11">
        <v>0.68</v>
      </c>
      <c r="AD3904" s="11">
        <v>4.12</v>
      </c>
    </row>
    <row r="3905" spans="1:30" x14ac:dyDescent="0.25">
      <c r="A3905" s="1">
        <v>2019</v>
      </c>
      <c r="B3905" s="1">
        <v>6</v>
      </c>
      <c r="C3905" s="1">
        <v>12</v>
      </c>
      <c r="D3905" s="3">
        <v>0.5</v>
      </c>
      <c r="E3905" s="5">
        <v>3901</v>
      </c>
      <c r="G3905" s="15">
        <v>34.200000000000003</v>
      </c>
      <c r="H3905" s="15">
        <v>32.5</v>
      </c>
      <c r="I3905" s="15">
        <v>31.1</v>
      </c>
      <c r="J3905" s="15">
        <v>28.9</v>
      </c>
      <c r="K3905" s="15">
        <v>32.4</v>
      </c>
      <c r="L3905" s="15">
        <v>33.5</v>
      </c>
      <c r="N3905" s="88">
        <v>21</v>
      </c>
      <c r="O3905" s="104">
        <v>21.4</v>
      </c>
      <c r="Q3905" s="11">
        <v>22.6</v>
      </c>
      <c r="R3905" s="11">
        <v>21.8</v>
      </c>
      <c r="S3905" s="11">
        <v>21.1</v>
      </c>
      <c r="T3905" s="11">
        <v>25.2</v>
      </c>
      <c r="U3905" s="11">
        <v>25</v>
      </c>
      <c r="V3905" s="11">
        <v>21.1</v>
      </c>
      <c r="W3905" s="11">
        <v>24.6</v>
      </c>
      <c r="X3905" s="11">
        <v>22.5</v>
      </c>
      <c r="Y3905" s="78"/>
      <c r="Z3905" s="11">
        <v>52.4</v>
      </c>
      <c r="AA3905" s="11">
        <v>149.44</v>
      </c>
      <c r="AB3905" s="11">
        <v>81.25</v>
      </c>
      <c r="AC3905" s="11">
        <v>0.68</v>
      </c>
      <c r="AD3905" s="11">
        <v>4.12</v>
      </c>
    </row>
    <row r="3906" spans="1:30" x14ac:dyDescent="0.25">
      <c r="A3906" s="1">
        <v>2019</v>
      </c>
      <c r="B3906" s="1">
        <v>6</v>
      </c>
      <c r="C3906" s="1">
        <v>12</v>
      </c>
      <c r="D3906" s="3">
        <v>0.54166666666666663</v>
      </c>
      <c r="E3906" s="5">
        <v>3902</v>
      </c>
      <c r="G3906" s="15">
        <v>33.5</v>
      </c>
      <c r="H3906" s="15">
        <v>32.6</v>
      </c>
      <c r="I3906" s="15">
        <v>31.1</v>
      </c>
      <c r="J3906" s="15">
        <v>30.2</v>
      </c>
      <c r="K3906" s="15">
        <v>31.7</v>
      </c>
      <c r="L3906" s="15">
        <v>33.5</v>
      </c>
      <c r="N3906" s="88">
        <v>21</v>
      </c>
      <c r="O3906" s="104">
        <v>21.4</v>
      </c>
      <c r="Q3906" s="11">
        <v>22.6</v>
      </c>
      <c r="R3906" s="11">
        <v>21.8</v>
      </c>
      <c r="S3906" s="11">
        <v>21.1</v>
      </c>
      <c r="T3906" s="11">
        <v>25.2</v>
      </c>
      <c r="U3906" s="11">
        <v>25</v>
      </c>
      <c r="V3906" s="11">
        <v>21.1</v>
      </c>
      <c r="W3906" s="11">
        <v>24.6</v>
      </c>
      <c r="X3906" s="11">
        <v>22.5</v>
      </c>
      <c r="Y3906" s="78"/>
      <c r="Z3906" s="11">
        <v>52.4</v>
      </c>
      <c r="AA3906" s="11">
        <v>149.44</v>
      </c>
      <c r="AB3906" s="11">
        <v>81.25</v>
      </c>
      <c r="AC3906" s="11">
        <v>0.68</v>
      </c>
      <c r="AD3906" s="11">
        <v>4.12</v>
      </c>
    </row>
    <row r="3907" spans="1:30" x14ac:dyDescent="0.25">
      <c r="A3907" s="1">
        <v>2019</v>
      </c>
      <c r="B3907" s="1">
        <v>6</v>
      </c>
      <c r="C3907" s="1">
        <v>12</v>
      </c>
      <c r="D3907" s="3">
        <v>0.58333333333333337</v>
      </c>
      <c r="E3907" s="5">
        <v>3903</v>
      </c>
      <c r="G3907" s="15">
        <v>33.799999999999997</v>
      </c>
      <c r="H3907" s="15">
        <v>32.6</v>
      </c>
      <c r="I3907" s="15">
        <v>32.299999999999997</v>
      </c>
      <c r="J3907" s="15">
        <v>29.2</v>
      </c>
      <c r="K3907" s="15">
        <v>32.1</v>
      </c>
      <c r="L3907" s="15">
        <v>32.9</v>
      </c>
      <c r="N3907" s="88">
        <v>21</v>
      </c>
      <c r="O3907" s="104">
        <v>21.4</v>
      </c>
      <c r="Q3907" s="11">
        <v>22.6</v>
      </c>
      <c r="R3907" s="11">
        <v>21.8</v>
      </c>
      <c r="S3907" s="11">
        <v>21.1</v>
      </c>
      <c r="T3907" s="11">
        <v>25.2</v>
      </c>
      <c r="U3907" s="11">
        <v>25</v>
      </c>
      <c r="V3907" s="11">
        <v>21.1</v>
      </c>
      <c r="W3907" s="11">
        <v>24.6</v>
      </c>
      <c r="X3907" s="11">
        <v>22.5</v>
      </c>
      <c r="Y3907" s="78"/>
      <c r="Z3907" s="11">
        <v>52.4</v>
      </c>
      <c r="AA3907" s="11">
        <v>149.44</v>
      </c>
      <c r="AB3907" s="11">
        <v>81.25</v>
      </c>
      <c r="AC3907" s="11">
        <v>0.68</v>
      </c>
      <c r="AD3907" s="11">
        <v>4.12</v>
      </c>
    </row>
    <row r="3908" spans="1:30" x14ac:dyDescent="0.25">
      <c r="A3908" s="1">
        <v>2019</v>
      </c>
      <c r="B3908" s="1">
        <v>6</v>
      </c>
      <c r="C3908" s="1">
        <v>12</v>
      </c>
      <c r="D3908" s="3">
        <v>0.625</v>
      </c>
      <c r="E3908" s="5">
        <v>3904</v>
      </c>
      <c r="G3908" s="15">
        <v>34</v>
      </c>
      <c r="H3908" s="15">
        <v>32.1</v>
      </c>
      <c r="I3908" s="15">
        <v>32.700000000000003</v>
      </c>
      <c r="J3908" s="15">
        <v>28.3</v>
      </c>
      <c r="K3908" s="15">
        <v>31.5</v>
      </c>
      <c r="L3908" s="15">
        <v>33.5</v>
      </c>
      <c r="N3908" s="88">
        <v>21</v>
      </c>
      <c r="O3908" s="104">
        <v>21.4</v>
      </c>
      <c r="Q3908" s="11">
        <v>22.6</v>
      </c>
      <c r="R3908" s="11">
        <v>21.8</v>
      </c>
      <c r="S3908" s="11">
        <v>21.1</v>
      </c>
      <c r="T3908" s="11">
        <v>25.2</v>
      </c>
      <c r="U3908" s="11">
        <v>25</v>
      </c>
      <c r="V3908" s="11">
        <v>21.1</v>
      </c>
      <c r="W3908" s="11">
        <v>24.6</v>
      </c>
      <c r="X3908" s="11">
        <v>22.5</v>
      </c>
      <c r="Y3908" s="78"/>
      <c r="Z3908" s="11">
        <v>52.4</v>
      </c>
      <c r="AA3908" s="11">
        <v>149.44</v>
      </c>
      <c r="AB3908" s="11">
        <v>81.25</v>
      </c>
      <c r="AC3908" s="11">
        <v>0.68</v>
      </c>
      <c r="AD3908" s="11">
        <v>4.12</v>
      </c>
    </row>
    <row r="3909" spans="1:30" x14ac:dyDescent="0.25">
      <c r="A3909" s="1">
        <v>2019</v>
      </c>
      <c r="B3909" s="1">
        <v>6</v>
      </c>
      <c r="C3909" s="1">
        <v>12</v>
      </c>
      <c r="D3909" s="3">
        <v>0.66666666666666663</v>
      </c>
      <c r="E3909" s="5">
        <v>3905</v>
      </c>
      <c r="G3909" s="15">
        <v>32.9</v>
      </c>
      <c r="H3909" s="15">
        <v>31.3</v>
      </c>
      <c r="I3909" s="15">
        <v>32.6</v>
      </c>
      <c r="J3909" s="15">
        <v>27</v>
      </c>
      <c r="K3909" s="15">
        <v>30</v>
      </c>
      <c r="L3909" s="15">
        <v>32.9</v>
      </c>
      <c r="N3909" s="88">
        <v>21</v>
      </c>
      <c r="O3909" s="104">
        <v>21.4</v>
      </c>
      <c r="Q3909" s="11">
        <v>22.6</v>
      </c>
      <c r="R3909" s="11">
        <v>21.8</v>
      </c>
      <c r="S3909" s="11">
        <v>21.1</v>
      </c>
      <c r="T3909" s="11">
        <v>25.2</v>
      </c>
      <c r="U3909" s="11">
        <v>25</v>
      </c>
      <c r="V3909" s="11">
        <v>21.1</v>
      </c>
      <c r="W3909" s="11">
        <v>24.6</v>
      </c>
      <c r="X3909" s="11">
        <v>22.5</v>
      </c>
      <c r="Y3909" s="78"/>
      <c r="Z3909" s="11">
        <v>52.4</v>
      </c>
      <c r="AA3909" s="11">
        <v>149.44</v>
      </c>
      <c r="AB3909" s="11">
        <v>81.25</v>
      </c>
      <c r="AC3909" s="11">
        <v>0.68</v>
      </c>
      <c r="AD3909" s="11">
        <v>4.12</v>
      </c>
    </row>
    <row r="3910" spans="1:30" x14ac:dyDescent="0.25">
      <c r="A3910" s="1">
        <v>2019</v>
      </c>
      <c r="B3910" s="1">
        <v>6</v>
      </c>
      <c r="C3910" s="1">
        <v>12</v>
      </c>
      <c r="D3910" s="3">
        <v>0.70833333333333337</v>
      </c>
      <c r="E3910" s="5">
        <v>3906</v>
      </c>
      <c r="G3910" s="15">
        <v>32.6</v>
      </c>
      <c r="H3910" s="15">
        <v>30.2</v>
      </c>
      <c r="I3910" s="15">
        <v>31.9</v>
      </c>
      <c r="J3910" s="15">
        <v>26</v>
      </c>
      <c r="K3910" s="15">
        <v>30.5</v>
      </c>
      <c r="L3910" s="15">
        <v>31.7</v>
      </c>
      <c r="N3910" s="88">
        <v>21</v>
      </c>
      <c r="O3910" s="104">
        <v>21.4</v>
      </c>
      <c r="Q3910" s="11">
        <v>22.6</v>
      </c>
      <c r="R3910" s="11">
        <v>21.8</v>
      </c>
      <c r="S3910" s="11">
        <v>21.1</v>
      </c>
      <c r="T3910" s="11">
        <v>25.2</v>
      </c>
      <c r="U3910" s="11">
        <v>25</v>
      </c>
      <c r="V3910" s="11">
        <v>21.1</v>
      </c>
      <c r="W3910" s="11">
        <v>24.6</v>
      </c>
      <c r="X3910" s="11">
        <v>22.5</v>
      </c>
      <c r="Y3910" s="78"/>
      <c r="Z3910" s="11">
        <v>52.4</v>
      </c>
      <c r="AA3910" s="11">
        <v>149.44</v>
      </c>
      <c r="AB3910" s="11">
        <v>81.25</v>
      </c>
      <c r="AC3910" s="11">
        <v>0.68</v>
      </c>
      <c r="AD3910" s="11">
        <v>4.12</v>
      </c>
    </row>
    <row r="3911" spans="1:30" x14ac:dyDescent="0.25">
      <c r="A3911" s="1">
        <v>2019</v>
      </c>
      <c r="B3911" s="1">
        <v>6</v>
      </c>
      <c r="C3911" s="1">
        <v>12</v>
      </c>
      <c r="D3911" s="3">
        <v>0.75</v>
      </c>
      <c r="E3911" s="5">
        <v>3907</v>
      </c>
      <c r="G3911" s="15">
        <v>31.3</v>
      </c>
      <c r="H3911" s="15">
        <v>28.6</v>
      </c>
      <c r="I3911" s="15">
        <v>30.2</v>
      </c>
      <c r="J3911" s="15">
        <v>25.6</v>
      </c>
      <c r="K3911" s="15">
        <v>26.3</v>
      </c>
      <c r="L3911" s="15">
        <v>30.2</v>
      </c>
      <c r="N3911" s="88">
        <v>21</v>
      </c>
      <c r="O3911" s="104">
        <v>21.4</v>
      </c>
      <c r="Q3911" s="11">
        <v>22.6</v>
      </c>
      <c r="R3911" s="11">
        <v>21.8</v>
      </c>
      <c r="S3911" s="11">
        <v>21.1</v>
      </c>
      <c r="T3911" s="11">
        <v>25.2</v>
      </c>
      <c r="U3911" s="11">
        <v>25</v>
      </c>
      <c r="V3911" s="11">
        <v>21.1</v>
      </c>
      <c r="W3911" s="11">
        <v>24.6</v>
      </c>
      <c r="X3911" s="11">
        <v>22.5</v>
      </c>
      <c r="Y3911" s="78"/>
      <c r="Z3911" s="11">
        <v>52.4</v>
      </c>
      <c r="AA3911" s="11">
        <v>149.44</v>
      </c>
      <c r="AB3911" s="11">
        <v>81.25</v>
      </c>
      <c r="AC3911" s="11">
        <v>0.68</v>
      </c>
      <c r="AD3911" s="11">
        <v>4.12</v>
      </c>
    </row>
    <row r="3912" spans="1:30" x14ac:dyDescent="0.25">
      <c r="A3912" s="1">
        <v>2019</v>
      </c>
      <c r="B3912" s="1">
        <v>6</v>
      </c>
      <c r="C3912" s="1">
        <v>12</v>
      </c>
      <c r="D3912" s="3">
        <v>0.79166666666666663</v>
      </c>
      <c r="E3912" s="5">
        <v>3908</v>
      </c>
      <c r="G3912" s="15">
        <v>27.7</v>
      </c>
      <c r="H3912" s="15">
        <v>25.4</v>
      </c>
      <c r="I3912" s="15">
        <v>28.2</v>
      </c>
      <c r="J3912" s="15">
        <v>24</v>
      </c>
      <c r="K3912" s="15">
        <v>24</v>
      </c>
      <c r="L3912" s="15">
        <v>27.9</v>
      </c>
      <c r="N3912" s="88">
        <v>21</v>
      </c>
      <c r="O3912" s="104">
        <v>21.4</v>
      </c>
      <c r="Q3912" s="11">
        <v>22.6</v>
      </c>
      <c r="R3912" s="11">
        <v>21.8</v>
      </c>
      <c r="S3912" s="11">
        <v>21.1</v>
      </c>
      <c r="T3912" s="11">
        <v>25.2</v>
      </c>
      <c r="U3912" s="11">
        <v>25</v>
      </c>
      <c r="V3912" s="11">
        <v>21.1</v>
      </c>
      <c r="W3912" s="11">
        <v>24.6</v>
      </c>
      <c r="X3912" s="11">
        <v>22.5</v>
      </c>
      <c r="Y3912" s="78"/>
      <c r="Z3912" s="11">
        <v>52.4</v>
      </c>
      <c r="AA3912" s="11">
        <v>149.44</v>
      </c>
      <c r="AB3912" s="11">
        <v>81.25</v>
      </c>
      <c r="AC3912" s="11">
        <v>0.68</v>
      </c>
      <c r="AD3912" s="11">
        <v>4.12</v>
      </c>
    </row>
    <row r="3913" spans="1:30" x14ac:dyDescent="0.25">
      <c r="A3913" s="1">
        <v>2019</v>
      </c>
      <c r="B3913" s="1">
        <v>6</v>
      </c>
      <c r="C3913" s="1">
        <v>12</v>
      </c>
      <c r="D3913" s="3">
        <v>0.83333333333333337</v>
      </c>
      <c r="E3913" s="5">
        <v>3909</v>
      </c>
      <c r="G3913" s="15">
        <v>22.4</v>
      </c>
      <c r="H3913" s="15">
        <v>22.9</v>
      </c>
      <c r="I3913" s="15">
        <v>26.4</v>
      </c>
      <c r="J3913" s="15">
        <v>22.1</v>
      </c>
      <c r="K3913" s="15">
        <v>22.7</v>
      </c>
      <c r="L3913" s="15">
        <v>25.9</v>
      </c>
      <c r="N3913" s="88">
        <v>21</v>
      </c>
      <c r="O3913" s="104">
        <v>21.4</v>
      </c>
      <c r="Q3913" s="11">
        <v>22.6</v>
      </c>
      <c r="R3913" s="11">
        <v>21.8</v>
      </c>
      <c r="S3913" s="11">
        <v>21.1</v>
      </c>
      <c r="T3913" s="11">
        <v>25.2</v>
      </c>
      <c r="U3913" s="11">
        <v>25</v>
      </c>
      <c r="V3913" s="11">
        <v>21.1</v>
      </c>
      <c r="W3913" s="11">
        <v>24.6</v>
      </c>
      <c r="X3913" s="11">
        <v>22.5</v>
      </c>
      <c r="Y3913" s="78"/>
      <c r="Z3913" s="11">
        <v>52.4</v>
      </c>
      <c r="AA3913" s="11">
        <v>149.44</v>
      </c>
      <c r="AB3913" s="11">
        <v>81.25</v>
      </c>
      <c r="AC3913" s="11">
        <v>0.68</v>
      </c>
      <c r="AD3913" s="11">
        <v>4.12</v>
      </c>
    </row>
    <row r="3914" spans="1:30" x14ac:dyDescent="0.25">
      <c r="A3914" s="1">
        <v>2019</v>
      </c>
      <c r="B3914" s="1">
        <v>6</v>
      </c>
      <c r="C3914" s="1">
        <v>12</v>
      </c>
      <c r="D3914" s="3">
        <v>0.875</v>
      </c>
      <c r="E3914" s="5">
        <v>3910</v>
      </c>
      <c r="G3914" s="15">
        <v>20.5</v>
      </c>
      <c r="H3914" s="15">
        <v>21.6</v>
      </c>
      <c r="I3914" s="15">
        <v>25.9</v>
      </c>
      <c r="J3914" s="15">
        <v>20.9</v>
      </c>
      <c r="K3914" s="15">
        <v>21.7</v>
      </c>
      <c r="L3914" s="15">
        <v>24.4</v>
      </c>
      <c r="N3914" s="88">
        <v>21</v>
      </c>
      <c r="O3914" s="104">
        <v>21.4</v>
      </c>
      <c r="Q3914" s="11">
        <v>22.6</v>
      </c>
      <c r="R3914" s="11">
        <v>21.8</v>
      </c>
      <c r="S3914" s="11">
        <v>21.1</v>
      </c>
      <c r="T3914" s="11">
        <v>25.2</v>
      </c>
      <c r="U3914" s="11">
        <v>25</v>
      </c>
      <c r="V3914" s="11">
        <v>21.1</v>
      </c>
      <c r="W3914" s="11">
        <v>24.6</v>
      </c>
      <c r="X3914" s="11">
        <v>22.5</v>
      </c>
      <c r="Y3914" s="78"/>
      <c r="Z3914" s="11">
        <v>52.4</v>
      </c>
      <c r="AA3914" s="11">
        <v>149.44</v>
      </c>
      <c r="AB3914" s="11">
        <v>81.25</v>
      </c>
      <c r="AC3914" s="11">
        <v>0.68</v>
      </c>
      <c r="AD3914" s="11">
        <v>4.12</v>
      </c>
    </row>
    <row r="3915" spans="1:30" x14ac:dyDescent="0.25">
      <c r="A3915" s="1">
        <v>2019</v>
      </c>
      <c r="B3915" s="1">
        <v>6</v>
      </c>
      <c r="C3915" s="1">
        <v>12</v>
      </c>
      <c r="D3915" s="3">
        <v>0.91666666666666663</v>
      </c>
      <c r="E3915" s="5">
        <v>3911</v>
      </c>
      <c r="G3915" s="15">
        <v>23</v>
      </c>
      <c r="H3915" s="15">
        <v>19.899999999999999</v>
      </c>
      <c r="I3915" s="15">
        <v>24.8</v>
      </c>
      <c r="J3915" s="15">
        <v>20.100000000000001</v>
      </c>
      <c r="K3915" s="15">
        <v>21</v>
      </c>
      <c r="L3915" s="15">
        <v>23.1</v>
      </c>
      <c r="N3915" s="88">
        <v>21</v>
      </c>
      <c r="O3915" s="104">
        <v>21.4</v>
      </c>
      <c r="Q3915" s="11">
        <v>22.6</v>
      </c>
      <c r="R3915" s="11">
        <v>21.8</v>
      </c>
      <c r="S3915" s="11">
        <v>21.1</v>
      </c>
      <c r="T3915" s="11">
        <v>25.2</v>
      </c>
      <c r="U3915" s="11">
        <v>25</v>
      </c>
      <c r="V3915" s="11">
        <v>21.1</v>
      </c>
      <c r="W3915" s="11">
        <v>24.6</v>
      </c>
      <c r="X3915" s="11">
        <v>22.5</v>
      </c>
      <c r="Y3915" s="78"/>
      <c r="Z3915" s="11">
        <v>52.4</v>
      </c>
      <c r="AA3915" s="11">
        <v>149.44</v>
      </c>
      <c r="AB3915" s="11">
        <v>81.25</v>
      </c>
      <c r="AC3915" s="11">
        <v>0.68</v>
      </c>
      <c r="AD3915" s="11">
        <v>4.12</v>
      </c>
    </row>
    <row r="3916" spans="1:30" x14ac:dyDescent="0.25">
      <c r="A3916" s="1">
        <v>2019</v>
      </c>
      <c r="B3916" s="1">
        <v>6</v>
      </c>
      <c r="C3916" s="1">
        <v>12</v>
      </c>
      <c r="D3916" s="3">
        <v>0.95833333333333337</v>
      </c>
      <c r="E3916" s="5">
        <v>3912</v>
      </c>
      <c r="G3916" s="15">
        <v>20.2</v>
      </c>
      <c r="H3916" s="15">
        <v>18.7</v>
      </c>
      <c r="I3916" s="15">
        <v>24.3</v>
      </c>
      <c r="J3916" s="15">
        <v>19.399999999999999</v>
      </c>
      <c r="K3916" s="15">
        <v>20.399999999999999</v>
      </c>
      <c r="L3916" s="15">
        <v>22.4</v>
      </c>
      <c r="N3916" s="88">
        <v>21</v>
      </c>
      <c r="O3916" s="104">
        <v>21.4</v>
      </c>
      <c r="Q3916" s="11">
        <v>22.6</v>
      </c>
      <c r="R3916" s="11">
        <v>21.8</v>
      </c>
      <c r="S3916" s="11">
        <v>21.1</v>
      </c>
      <c r="T3916" s="11">
        <v>25.2</v>
      </c>
      <c r="U3916" s="11">
        <v>25</v>
      </c>
      <c r="V3916" s="11">
        <v>21.1</v>
      </c>
      <c r="W3916" s="11">
        <v>24.6</v>
      </c>
      <c r="X3916" s="11">
        <v>22.5</v>
      </c>
      <c r="Y3916" s="78"/>
      <c r="Z3916" s="11">
        <v>52.4</v>
      </c>
      <c r="AA3916" s="11">
        <v>149.44</v>
      </c>
      <c r="AB3916" s="11">
        <v>81.25</v>
      </c>
      <c r="AC3916" s="11">
        <v>0.68</v>
      </c>
      <c r="AD3916" s="11">
        <v>4.12</v>
      </c>
    </row>
    <row r="3917" spans="1:30" x14ac:dyDescent="0.25">
      <c r="A3917" s="1">
        <v>2019</v>
      </c>
      <c r="B3917" s="1">
        <v>6</v>
      </c>
      <c r="C3917" s="1">
        <v>13</v>
      </c>
      <c r="D3917" s="3">
        <v>0</v>
      </c>
      <c r="E3917" s="5">
        <v>3913</v>
      </c>
      <c r="G3917" s="15">
        <v>21</v>
      </c>
      <c r="H3917" s="15">
        <v>18.100000000000001</v>
      </c>
      <c r="I3917" s="15">
        <v>24</v>
      </c>
      <c r="J3917" s="15">
        <v>18.899999999999999</v>
      </c>
      <c r="K3917" s="15">
        <v>20</v>
      </c>
      <c r="L3917" s="15">
        <v>22</v>
      </c>
      <c r="N3917" s="88">
        <v>20</v>
      </c>
      <c r="O3917" s="104">
        <v>21.8</v>
      </c>
      <c r="Q3917" s="11">
        <v>22.9</v>
      </c>
      <c r="R3917" s="11">
        <v>22.4</v>
      </c>
      <c r="S3917" s="11">
        <v>21.8</v>
      </c>
      <c r="T3917" s="11">
        <v>25.5</v>
      </c>
      <c r="U3917" s="11">
        <v>25.6</v>
      </c>
      <c r="V3917" s="11">
        <v>21.6</v>
      </c>
      <c r="W3917" s="11">
        <v>24.9</v>
      </c>
      <c r="X3917" s="11">
        <v>23.5</v>
      </c>
      <c r="Y3917" s="78"/>
      <c r="Z3917" s="11">
        <v>54.45</v>
      </c>
      <c r="AA3917" s="11">
        <v>143.63</v>
      </c>
      <c r="AB3917" s="11">
        <v>79.930000000000007</v>
      </c>
      <c r="AC3917" s="11">
        <v>0.68</v>
      </c>
      <c r="AD3917" s="11">
        <v>4.45</v>
      </c>
    </row>
    <row r="3918" spans="1:30" x14ac:dyDescent="0.25">
      <c r="A3918" s="1">
        <v>2019</v>
      </c>
      <c r="B3918" s="1">
        <v>6</v>
      </c>
      <c r="C3918" s="1">
        <v>13</v>
      </c>
      <c r="D3918" s="3">
        <v>4.1666666666666664E-2</v>
      </c>
      <c r="E3918" s="5">
        <v>3914</v>
      </c>
      <c r="G3918" s="15">
        <v>19.100000000000001</v>
      </c>
      <c r="H3918" s="15">
        <v>18.2</v>
      </c>
      <c r="I3918" s="15">
        <v>23.1</v>
      </c>
      <c r="J3918" s="15">
        <v>18.3</v>
      </c>
      <c r="K3918" s="15">
        <v>20.100000000000001</v>
      </c>
      <c r="L3918" s="15">
        <v>22.2</v>
      </c>
      <c r="N3918" s="88">
        <v>20</v>
      </c>
      <c r="O3918" s="104">
        <v>21.8</v>
      </c>
      <c r="Q3918" s="11">
        <v>22.9</v>
      </c>
      <c r="R3918" s="11">
        <v>22.4</v>
      </c>
      <c r="S3918" s="11">
        <v>21.8</v>
      </c>
      <c r="T3918" s="11">
        <v>25.5</v>
      </c>
      <c r="U3918" s="11">
        <v>25.6</v>
      </c>
      <c r="V3918" s="11">
        <v>21.6</v>
      </c>
      <c r="W3918" s="11">
        <v>24.9</v>
      </c>
      <c r="X3918" s="11">
        <v>23.5</v>
      </c>
      <c r="Y3918" s="78"/>
      <c r="Z3918" s="11">
        <v>54.45</v>
      </c>
      <c r="AA3918" s="11">
        <v>143.63</v>
      </c>
      <c r="AB3918" s="11">
        <v>79.930000000000007</v>
      </c>
      <c r="AC3918" s="11">
        <v>0.68</v>
      </c>
      <c r="AD3918" s="11">
        <v>4.45</v>
      </c>
    </row>
    <row r="3919" spans="1:30" x14ac:dyDescent="0.25">
      <c r="A3919" s="1">
        <v>2019</v>
      </c>
      <c r="B3919" s="1">
        <v>6</v>
      </c>
      <c r="C3919" s="1">
        <v>13</v>
      </c>
      <c r="D3919" s="3">
        <v>8.3333333333333329E-2</v>
      </c>
      <c r="E3919" s="5">
        <v>3915</v>
      </c>
      <c r="G3919" s="15">
        <v>20.399999999999999</v>
      </c>
      <c r="H3919" s="15">
        <v>18.399999999999999</v>
      </c>
      <c r="I3919" s="15">
        <v>23.8</v>
      </c>
      <c r="J3919" s="15">
        <v>18.2</v>
      </c>
      <c r="K3919" s="15">
        <v>20.5</v>
      </c>
      <c r="L3919" s="15">
        <v>21.3</v>
      </c>
      <c r="N3919" s="88">
        <v>20</v>
      </c>
      <c r="O3919" s="104">
        <v>21.8</v>
      </c>
      <c r="Q3919" s="11">
        <v>22.9</v>
      </c>
      <c r="R3919" s="11">
        <v>22.4</v>
      </c>
      <c r="S3919" s="11">
        <v>21.8</v>
      </c>
      <c r="T3919" s="11">
        <v>25.5</v>
      </c>
      <c r="U3919" s="11">
        <v>25.6</v>
      </c>
      <c r="V3919" s="11">
        <v>21.6</v>
      </c>
      <c r="W3919" s="11">
        <v>24.9</v>
      </c>
      <c r="X3919" s="11">
        <v>23.5</v>
      </c>
      <c r="Y3919" s="78"/>
      <c r="Z3919" s="11">
        <v>54.45</v>
      </c>
      <c r="AA3919" s="11">
        <v>143.63</v>
      </c>
      <c r="AB3919" s="11">
        <v>79.930000000000007</v>
      </c>
      <c r="AC3919" s="11">
        <v>0.68</v>
      </c>
      <c r="AD3919" s="11">
        <v>4.45</v>
      </c>
    </row>
    <row r="3920" spans="1:30" x14ac:dyDescent="0.25">
      <c r="A3920" s="1">
        <v>2019</v>
      </c>
      <c r="B3920" s="1">
        <v>6</v>
      </c>
      <c r="C3920" s="1">
        <v>13</v>
      </c>
      <c r="D3920" s="3">
        <v>0.125</v>
      </c>
      <c r="E3920" s="5">
        <v>3916</v>
      </c>
      <c r="G3920" s="15">
        <v>21.6</v>
      </c>
      <c r="H3920" s="15">
        <v>18.7</v>
      </c>
      <c r="I3920" s="15">
        <v>24.4</v>
      </c>
      <c r="J3920" s="15">
        <v>18.2</v>
      </c>
      <c r="K3920" s="15">
        <v>20.8</v>
      </c>
      <c r="L3920" s="15">
        <v>21.4</v>
      </c>
      <c r="N3920" s="88">
        <v>20</v>
      </c>
      <c r="O3920" s="104">
        <v>21.8</v>
      </c>
      <c r="Q3920" s="11">
        <v>22.9</v>
      </c>
      <c r="R3920" s="11">
        <v>22.4</v>
      </c>
      <c r="S3920" s="11">
        <v>21.8</v>
      </c>
      <c r="T3920" s="11">
        <v>25.5</v>
      </c>
      <c r="U3920" s="11">
        <v>25.6</v>
      </c>
      <c r="V3920" s="11">
        <v>21.6</v>
      </c>
      <c r="W3920" s="11">
        <v>24.9</v>
      </c>
      <c r="X3920" s="11">
        <v>23.5</v>
      </c>
      <c r="Y3920" s="78"/>
      <c r="Z3920" s="11">
        <v>54.45</v>
      </c>
      <c r="AA3920" s="11">
        <v>143.63</v>
      </c>
      <c r="AB3920" s="11">
        <v>79.930000000000007</v>
      </c>
      <c r="AC3920" s="11">
        <v>0.68</v>
      </c>
      <c r="AD3920" s="11">
        <v>4.45</v>
      </c>
    </row>
    <row r="3921" spans="1:30" x14ac:dyDescent="0.25">
      <c r="A3921" s="1">
        <v>2019</v>
      </c>
      <c r="B3921" s="1">
        <v>6</v>
      </c>
      <c r="C3921" s="1">
        <v>13</v>
      </c>
      <c r="D3921" s="3">
        <v>0.16666666666666666</v>
      </c>
      <c r="E3921" s="5">
        <v>3917</v>
      </c>
      <c r="G3921" s="15">
        <v>22.7</v>
      </c>
      <c r="H3921" s="15">
        <v>21.5</v>
      </c>
      <c r="I3921" s="15">
        <v>24.6</v>
      </c>
      <c r="J3921" s="15">
        <v>20.100000000000001</v>
      </c>
      <c r="K3921" s="15">
        <v>22.1</v>
      </c>
      <c r="L3921" s="15">
        <v>22.4</v>
      </c>
      <c r="N3921" s="88">
        <v>20</v>
      </c>
      <c r="O3921" s="104">
        <v>21.8</v>
      </c>
      <c r="Q3921" s="11">
        <v>22.9</v>
      </c>
      <c r="R3921" s="11">
        <v>22.4</v>
      </c>
      <c r="S3921" s="11">
        <v>21.8</v>
      </c>
      <c r="T3921" s="11">
        <v>25.5</v>
      </c>
      <c r="U3921" s="11">
        <v>25.6</v>
      </c>
      <c r="V3921" s="11">
        <v>21.6</v>
      </c>
      <c r="W3921" s="11">
        <v>24.9</v>
      </c>
      <c r="X3921" s="11">
        <v>23.5</v>
      </c>
      <c r="Y3921" s="78"/>
      <c r="Z3921" s="11">
        <v>54.45</v>
      </c>
      <c r="AA3921" s="11">
        <v>143.63</v>
      </c>
      <c r="AB3921" s="11">
        <v>79.930000000000007</v>
      </c>
      <c r="AC3921" s="11">
        <v>0.68</v>
      </c>
      <c r="AD3921" s="11">
        <v>4.45</v>
      </c>
    </row>
    <row r="3922" spans="1:30" x14ac:dyDescent="0.25">
      <c r="A3922" s="1">
        <v>2019</v>
      </c>
      <c r="B3922" s="1">
        <v>6</v>
      </c>
      <c r="C3922" s="1">
        <v>13</v>
      </c>
      <c r="D3922" s="3">
        <v>0.20833333333333334</v>
      </c>
      <c r="E3922" s="5">
        <v>3918</v>
      </c>
      <c r="G3922" s="15">
        <v>24.9</v>
      </c>
      <c r="H3922" s="15">
        <v>23.9</v>
      </c>
      <c r="I3922" s="15">
        <v>25.5</v>
      </c>
      <c r="J3922" s="15">
        <v>23.1</v>
      </c>
      <c r="K3922" s="15">
        <v>23.9</v>
      </c>
      <c r="L3922" s="15">
        <v>24.5</v>
      </c>
      <c r="N3922" s="88">
        <v>20</v>
      </c>
      <c r="O3922" s="104">
        <v>21.8</v>
      </c>
      <c r="Q3922" s="11">
        <v>22.9</v>
      </c>
      <c r="R3922" s="11">
        <v>22.4</v>
      </c>
      <c r="S3922" s="11">
        <v>21.8</v>
      </c>
      <c r="T3922" s="11">
        <v>25.5</v>
      </c>
      <c r="U3922" s="11">
        <v>25.6</v>
      </c>
      <c r="V3922" s="11">
        <v>21.6</v>
      </c>
      <c r="W3922" s="11">
        <v>24.9</v>
      </c>
      <c r="X3922" s="11">
        <v>23.5</v>
      </c>
      <c r="Y3922" s="78"/>
      <c r="Z3922" s="11">
        <v>54.45</v>
      </c>
      <c r="AA3922" s="11">
        <v>143.63</v>
      </c>
      <c r="AB3922" s="11">
        <v>79.930000000000007</v>
      </c>
      <c r="AC3922" s="11">
        <v>0.68</v>
      </c>
      <c r="AD3922" s="11">
        <v>4.45</v>
      </c>
    </row>
    <row r="3923" spans="1:30" x14ac:dyDescent="0.25">
      <c r="A3923" s="1">
        <v>2019</v>
      </c>
      <c r="B3923" s="1">
        <v>6</v>
      </c>
      <c r="C3923" s="1">
        <v>13</v>
      </c>
      <c r="D3923" s="3">
        <v>0.25</v>
      </c>
      <c r="E3923" s="5">
        <v>3919</v>
      </c>
      <c r="G3923" s="15">
        <v>27.2</v>
      </c>
      <c r="H3923" s="15">
        <v>26.5</v>
      </c>
      <c r="I3923" s="15">
        <v>26.7</v>
      </c>
      <c r="J3923" s="15">
        <v>25.9</v>
      </c>
      <c r="K3923" s="15">
        <v>25.8</v>
      </c>
      <c r="L3923" s="15">
        <v>26.4</v>
      </c>
      <c r="N3923" s="88">
        <v>20</v>
      </c>
      <c r="O3923" s="104">
        <v>21.8</v>
      </c>
      <c r="Q3923" s="11">
        <v>22.9</v>
      </c>
      <c r="R3923" s="11">
        <v>22.4</v>
      </c>
      <c r="S3923" s="11">
        <v>21.8</v>
      </c>
      <c r="T3923" s="11">
        <v>25.5</v>
      </c>
      <c r="U3923" s="11">
        <v>25.6</v>
      </c>
      <c r="V3923" s="11">
        <v>21.6</v>
      </c>
      <c r="W3923" s="11">
        <v>24.9</v>
      </c>
      <c r="X3923" s="11">
        <v>23.5</v>
      </c>
      <c r="Y3923" s="78"/>
      <c r="Z3923" s="11">
        <v>54.45</v>
      </c>
      <c r="AA3923" s="11">
        <v>143.63</v>
      </c>
      <c r="AB3923" s="11">
        <v>79.930000000000007</v>
      </c>
      <c r="AC3923" s="11">
        <v>0.68</v>
      </c>
      <c r="AD3923" s="11">
        <v>4.45</v>
      </c>
    </row>
    <row r="3924" spans="1:30" x14ac:dyDescent="0.25">
      <c r="A3924" s="1">
        <v>2019</v>
      </c>
      <c r="B3924" s="1">
        <v>6</v>
      </c>
      <c r="C3924" s="1">
        <v>13</v>
      </c>
      <c r="D3924" s="3">
        <v>0.29166666666666669</v>
      </c>
      <c r="E3924" s="5">
        <v>3920</v>
      </c>
      <c r="G3924" s="15">
        <v>29.3</v>
      </c>
      <c r="H3924" s="15">
        <v>28.4</v>
      </c>
      <c r="I3924" s="15">
        <v>28.1</v>
      </c>
      <c r="J3924" s="15">
        <v>28</v>
      </c>
      <c r="K3924" s="15">
        <v>27.6</v>
      </c>
      <c r="L3924" s="15">
        <v>28.9</v>
      </c>
      <c r="N3924" s="88">
        <v>20</v>
      </c>
      <c r="O3924" s="104">
        <v>21.8</v>
      </c>
      <c r="Q3924" s="11">
        <v>22.9</v>
      </c>
      <c r="R3924" s="11">
        <v>22.4</v>
      </c>
      <c r="S3924" s="11">
        <v>21.8</v>
      </c>
      <c r="T3924" s="11">
        <v>25.5</v>
      </c>
      <c r="U3924" s="11">
        <v>25.6</v>
      </c>
      <c r="V3924" s="11">
        <v>21.6</v>
      </c>
      <c r="W3924" s="11">
        <v>24.9</v>
      </c>
      <c r="X3924" s="11">
        <v>23.5</v>
      </c>
      <c r="Y3924" s="78"/>
      <c r="Z3924" s="11">
        <v>54.45</v>
      </c>
      <c r="AA3924" s="11">
        <v>143.63</v>
      </c>
      <c r="AB3924" s="11">
        <v>79.930000000000007</v>
      </c>
      <c r="AC3924" s="11">
        <v>0.68</v>
      </c>
      <c r="AD3924" s="11">
        <v>4.45</v>
      </c>
    </row>
    <row r="3925" spans="1:30" x14ac:dyDescent="0.25">
      <c r="A3925" s="1">
        <v>2019</v>
      </c>
      <c r="B3925" s="1">
        <v>6</v>
      </c>
      <c r="C3925" s="1">
        <v>13</v>
      </c>
      <c r="D3925" s="3">
        <v>0.33333333333333331</v>
      </c>
      <c r="E3925" s="5">
        <v>3921</v>
      </c>
      <c r="G3925" s="15">
        <v>31</v>
      </c>
      <c r="H3925" s="15">
        <v>30.1</v>
      </c>
      <c r="I3925" s="15">
        <v>24.8</v>
      </c>
      <c r="J3925" s="15">
        <v>30.1</v>
      </c>
      <c r="K3925" s="15">
        <v>29.5</v>
      </c>
      <c r="L3925" s="15">
        <v>30.8</v>
      </c>
      <c r="N3925" s="88">
        <v>20</v>
      </c>
      <c r="O3925" s="104">
        <v>21.8</v>
      </c>
      <c r="Q3925" s="11">
        <v>22.9</v>
      </c>
      <c r="R3925" s="11">
        <v>22.4</v>
      </c>
      <c r="S3925" s="11">
        <v>21.8</v>
      </c>
      <c r="T3925" s="11">
        <v>25.5</v>
      </c>
      <c r="U3925" s="11">
        <v>25.6</v>
      </c>
      <c r="V3925" s="11">
        <v>21.6</v>
      </c>
      <c r="W3925" s="11">
        <v>24.9</v>
      </c>
      <c r="X3925" s="11">
        <v>23.5</v>
      </c>
      <c r="Y3925" s="78"/>
      <c r="Z3925" s="11">
        <v>54.45</v>
      </c>
      <c r="AA3925" s="11">
        <v>143.63</v>
      </c>
      <c r="AB3925" s="11">
        <v>79.930000000000007</v>
      </c>
      <c r="AC3925" s="11">
        <v>0.68</v>
      </c>
      <c r="AD3925" s="11">
        <v>4.45</v>
      </c>
    </row>
    <row r="3926" spans="1:30" x14ac:dyDescent="0.25">
      <c r="A3926" s="1">
        <v>2019</v>
      </c>
      <c r="B3926" s="1">
        <v>6</v>
      </c>
      <c r="C3926" s="1">
        <v>13</v>
      </c>
      <c r="D3926" s="3">
        <v>0.375</v>
      </c>
      <c r="E3926" s="5">
        <v>3922</v>
      </c>
      <c r="G3926" s="15">
        <v>32.4</v>
      </c>
      <c r="H3926" s="15">
        <v>31.3</v>
      </c>
      <c r="I3926" s="15">
        <v>24.7</v>
      </c>
      <c r="J3926" s="15">
        <v>31</v>
      </c>
      <c r="K3926" s="15">
        <v>30.4</v>
      </c>
      <c r="L3926" s="15">
        <v>31.6</v>
      </c>
      <c r="N3926" s="88">
        <v>20</v>
      </c>
      <c r="O3926" s="104">
        <v>21.8</v>
      </c>
      <c r="Q3926" s="11">
        <v>22.9</v>
      </c>
      <c r="R3926" s="11">
        <v>22.4</v>
      </c>
      <c r="S3926" s="11">
        <v>21.8</v>
      </c>
      <c r="T3926" s="11">
        <v>25.5</v>
      </c>
      <c r="U3926" s="11">
        <v>25.6</v>
      </c>
      <c r="V3926" s="11">
        <v>21.6</v>
      </c>
      <c r="W3926" s="11">
        <v>24.9</v>
      </c>
      <c r="X3926" s="11">
        <v>23.5</v>
      </c>
      <c r="Y3926" s="78"/>
      <c r="Z3926" s="11">
        <v>54.45</v>
      </c>
      <c r="AA3926" s="11">
        <v>143.63</v>
      </c>
      <c r="AB3926" s="11">
        <v>79.930000000000007</v>
      </c>
      <c r="AC3926" s="11">
        <v>0.68</v>
      </c>
      <c r="AD3926" s="11">
        <v>4.45</v>
      </c>
    </row>
    <row r="3927" spans="1:30" x14ac:dyDescent="0.25">
      <c r="A3927" s="1">
        <v>2019</v>
      </c>
      <c r="B3927" s="1">
        <v>6</v>
      </c>
      <c r="C3927" s="1">
        <v>13</v>
      </c>
      <c r="D3927" s="3">
        <v>0.41666666666666669</v>
      </c>
      <c r="E3927" s="5">
        <v>3923</v>
      </c>
      <c r="G3927" s="15">
        <v>33</v>
      </c>
      <c r="H3927" s="15">
        <v>32</v>
      </c>
      <c r="I3927" s="15">
        <v>21.1</v>
      </c>
      <c r="J3927" s="15">
        <v>31.7</v>
      </c>
      <c r="K3927" s="15">
        <v>31.6</v>
      </c>
      <c r="L3927" s="15">
        <v>32.4</v>
      </c>
      <c r="N3927" s="88">
        <v>20</v>
      </c>
      <c r="O3927" s="104">
        <v>21.8</v>
      </c>
      <c r="Q3927" s="11">
        <v>22.9</v>
      </c>
      <c r="R3927" s="11">
        <v>22.4</v>
      </c>
      <c r="S3927" s="11">
        <v>21.8</v>
      </c>
      <c r="T3927" s="11">
        <v>25.5</v>
      </c>
      <c r="U3927" s="11">
        <v>25.6</v>
      </c>
      <c r="V3927" s="11">
        <v>21.6</v>
      </c>
      <c r="W3927" s="11">
        <v>24.9</v>
      </c>
      <c r="X3927" s="11">
        <v>23.5</v>
      </c>
      <c r="Y3927" s="78"/>
      <c r="Z3927" s="11">
        <v>54.45</v>
      </c>
      <c r="AA3927" s="11">
        <v>143.63</v>
      </c>
      <c r="AB3927" s="11">
        <v>79.930000000000007</v>
      </c>
      <c r="AC3927" s="11">
        <v>0.68</v>
      </c>
      <c r="AD3927" s="11">
        <v>4.45</v>
      </c>
    </row>
    <row r="3928" spans="1:30" x14ac:dyDescent="0.25">
      <c r="A3928" s="1">
        <v>2019</v>
      </c>
      <c r="B3928" s="1">
        <v>6</v>
      </c>
      <c r="C3928" s="1">
        <v>13</v>
      </c>
      <c r="D3928" s="3">
        <v>0.45833333333333331</v>
      </c>
      <c r="E3928" s="5">
        <v>3924</v>
      </c>
      <c r="G3928" s="15">
        <v>33.6</v>
      </c>
      <c r="H3928" s="15">
        <v>32.5</v>
      </c>
      <c r="I3928" s="15">
        <v>24.4</v>
      </c>
      <c r="J3928" s="15">
        <v>30.7</v>
      </c>
      <c r="K3928" s="15">
        <v>32</v>
      </c>
      <c r="L3928" s="15">
        <v>32.700000000000003</v>
      </c>
      <c r="N3928" s="88">
        <v>20</v>
      </c>
      <c r="O3928" s="104">
        <v>21.8</v>
      </c>
      <c r="Q3928" s="11">
        <v>22.9</v>
      </c>
      <c r="R3928" s="11">
        <v>22.4</v>
      </c>
      <c r="S3928" s="11">
        <v>21.8</v>
      </c>
      <c r="T3928" s="11">
        <v>25.5</v>
      </c>
      <c r="U3928" s="11">
        <v>25.6</v>
      </c>
      <c r="V3928" s="11">
        <v>21.6</v>
      </c>
      <c r="W3928" s="11">
        <v>24.9</v>
      </c>
      <c r="X3928" s="11">
        <v>23.5</v>
      </c>
      <c r="Y3928" s="78"/>
      <c r="Z3928" s="11">
        <v>54.45</v>
      </c>
      <c r="AA3928" s="11">
        <v>143.63</v>
      </c>
      <c r="AB3928" s="11">
        <v>79.930000000000007</v>
      </c>
      <c r="AC3928" s="11">
        <v>0.68</v>
      </c>
      <c r="AD3928" s="11">
        <v>4.45</v>
      </c>
    </row>
    <row r="3929" spans="1:30" x14ac:dyDescent="0.25">
      <c r="A3929" s="1">
        <v>2019</v>
      </c>
      <c r="B3929" s="1">
        <v>6</v>
      </c>
      <c r="C3929" s="1">
        <v>13</v>
      </c>
      <c r="D3929" s="3">
        <v>0.5</v>
      </c>
      <c r="E3929" s="5">
        <v>3925</v>
      </c>
      <c r="G3929" s="15">
        <v>33.6</v>
      </c>
      <c r="H3929" s="15">
        <v>32.5</v>
      </c>
      <c r="I3929" s="15">
        <v>26.2</v>
      </c>
      <c r="J3929" s="15">
        <v>26.4</v>
      </c>
      <c r="K3929" s="15">
        <v>32.4</v>
      </c>
      <c r="L3929" s="15">
        <v>33.299999999999997</v>
      </c>
      <c r="N3929" s="88">
        <v>21</v>
      </c>
      <c r="O3929" s="104">
        <v>21.8</v>
      </c>
      <c r="Q3929" s="11">
        <v>22.9</v>
      </c>
      <c r="R3929" s="11">
        <v>22.4</v>
      </c>
      <c r="S3929" s="11">
        <v>21.8</v>
      </c>
      <c r="T3929" s="11">
        <v>25.5</v>
      </c>
      <c r="U3929" s="11">
        <v>25.6</v>
      </c>
      <c r="V3929" s="11">
        <v>21.6</v>
      </c>
      <c r="W3929" s="11">
        <v>24.9</v>
      </c>
      <c r="X3929" s="11">
        <v>23.5</v>
      </c>
      <c r="Y3929" s="78"/>
      <c r="Z3929" s="11">
        <v>54.45</v>
      </c>
      <c r="AA3929" s="11">
        <v>143.63</v>
      </c>
      <c r="AB3929" s="11">
        <v>79.930000000000007</v>
      </c>
      <c r="AC3929" s="11">
        <v>0.68</v>
      </c>
      <c r="AD3929" s="11">
        <v>4.45</v>
      </c>
    </row>
    <row r="3930" spans="1:30" x14ac:dyDescent="0.25">
      <c r="A3930" s="1">
        <v>2019</v>
      </c>
      <c r="B3930" s="1">
        <v>6</v>
      </c>
      <c r="C3930" s="1">
        <v>13</v>
      </c>
      <c r="D3930" s="3">
        <v>0.54166666666666663</v>
      </c>
      <c r="E3930" s="5">
        <v>3926</v>
      </c>
      <c r="G3930" s="15">
        <v>34</v>
      </c>
      <c r="H3930" s="15">
        <v>32.700000000000003</v>
      </c>
      <c r="I3930" s="15">
        <v>21.7</v>
      </c>
      <c r="J3930" s="15">
        <v>27.6</v>
      </c>
      <c r="K3930" s="15">
        <v>32.700000000000003</v>
      </c>
      <c r="L3930" s="15">
        <v>33.700000000000003</v>
      </c>
      <c r="N3930" s="88">
        <v>21</v>
      </c>
      <c r="O3930" s="104">
        <v>21.8</v>
      </c>
      <c r="Q3930" s="11">
        <v>22.9</v>
      </c>
      <c r="R3930" s="11">
        <v>22.4</v>
      </c>
      <c r="S3930" s="11">
        <v>21.8</v>
      </c>
      <c r="T3930" s="11">
        <v>25.5</v>
      </c>
      <c r="U3930" s="11">
        <v>25.6</v>
      </c>
      <c r="V3930" s="11">
        <v>21.6</v>
      </c>
      <c r="W3930" s="11">
        <v>24.9</v>
      </c>
      <c r="X3930" s="11">
        <v>23.5</v>
      </c>
      <c r="Y3930" s="78"/>
      <c r="Z3930" s="11">
        <v>54.45</v>
      </c>
      <c r="AA3930" s="11">
        <v>143.63</v>
      </c>
      <c r="AB3930" s="11">
        <v>79.930000000000007</v>
      </c>
      <c r="AC3930" s="11">
        <v>0.68</v>
      </c>
      <c r="AD3930" s="11">
        <v>4.45</v>
      </c>
    </row>
    <row r="3931" spans="1:30" x14ac:dyDescent="0.25">
      <c r="A3931" s="1">
        <v>2019</v>
      </c>
      <c r="B3931" s="1">
        <v>6</v>
      </c>
      <c r="C3931" s="1">
        <v>13</v>
      </c>
      <c r="D3931" s="3">
        <v>0.58333333333333337</v>
      </c>
      <c r="E3931" s="5">
        <v>3927</v>
      </c>
      <c r="G3931" s="15">
        <v>33.9</v>
      </c>
      <c r="H3931" s="15">
        <v>32.700000000000003</v>
      </c>
      <c r="I3931" s="15">
        <v>19</v>
      </c>
      <c r="J3931" s="15">
        <v>29.1</v>
      </c>
      <c r="K3931" s="15">
        <v>32</v>
      </c>
      <c r="L3931" s="15">
        <v>32.5</v>
      </c>
      <c r="N3931" s="88">
        <v>21</v>
      </c>
      <c r="O3931" s="104">
        <v>21.8</v>
      </c>
      <c r="Q3931" s="11">
        <v>22.9</v>
      </c>
      <c r="R3931" s="11">
        <v>22.4</v>
      </c>
      <c r="S3931" s="11">
        <v>21.8</v>
      </c>
      <c r="T3931" s="11">
        <v>25.5</v>
      </c>
      <c r="U3931" s="11">
        <v>25.6</v>
      </c>
      <c r="V3931" s="11">
        <v>21.6</v>
      </c>
      <c r="W3931" s="11">
        <v>24.9</v>
      </c>
      <c r="X3931" s="11">
        <v>23.5</v>
      </c>
      <c r="Y3931" s="78"/>
      <c r="Z3931" s="11">
        <v>54.45</v>
      </c>
      <c r="AA3931" s="11">
        <v>143.63</v>
      </c>
      <c r="AB3931" s="11">
        <v>79.930000000000007</v>
      </c>
      <c r="AC3931" s="11">
        <v>0.68</v>
      </c>
      <c r="AD3931" s="11">
        <v>4.45</v>
      </c>
    </row>
    <row r="3932" spans="1:30" x14ac:dyDescent="0.25">
      <c r="A3932" s="1">
        <v>2019</v>
      </c>
      <c r="B3932" s="1">
        <v>6</v>
      </c>
      <c r="C3932" s="1">
        <v>13</v>
      </c>
      <c r="D3932" s="3">
        <v>0.625</v>
      </c>
      <c r="E3932" s="5">
        <v>3928</v>
      </c>
      <c r="G3932" s="15">
        <v>33.6</v>
      </c>
      <c r="H3932" s="15">
        <v>31.7</v>
      </c>
      <c r="I3932" s="15">
        <v>17.3</v>
      </c>
      <c r="J3932" s="15">
        <v>17.2</v>
      </c>
      <c r="K3932" s="15">
        <v>32</v>
      </c>
      <c r="L3932" s="15">
        <v>33.200000000000003</v>
      </c>
      <c r="N3932" s="88">
        <v>21</v>
      </c>
      <c r="O3932" s="104">
        <v>21.8</v>
      </c>
      <c r="Q3932" s="11">
        <v>22.9</v>
      </c>
      <c r="R3932" s="11">
        <v>22.4</v>
      </c>
      <c r="S3932" s="11">
        <v>21.8</v>
      </c>
      <c r="T3932" s="11">
        <v>25.5</v>
      </c>
      <c r="U3932" s="11">
        <v>25.6</v>
      </c>
      <c r="V3932" s="11">
        <v>21.6</v>
      </c>
      <c r="W3932" s="11">
        <v>24.9</v>
      </c>
      <c r="X3932" s="11">
        <v>23.5</v>
      </c>
      <c r="Y3932" s="78"/>
      <c r="Z3932" s="11">
        <v>54.45</v>
      </c>
      <c r="AA3932" s="11">
        <v>143.63</v>
      </c>
      <c r="AB3932" s="11">
        <v>79.930000000000007</v>
      </c>
      <c r="AC3932" s="11">
        <v>0.68</v>
      </c>
      <c r="AD3932" s="11">
        <v>4.45</v>
      </c>
    </row>
    <row r="3933" spans="1:30" x14ac:dyDescent="0.25">
      <c r="A3933" s="1">
        <v>2019</v>
      </c>
      <c r="B3933" s="1">
        <v>6</v>
      </c>
      <c r="C3933" s="1">
        <v>13</v>
      </c>
      <c r="D3933" s="3">
        <v>0.66666666666666663</v>
      </c>
      <c r="E3933" s="5">
        <v>3929</v>
      </c>
      <c r="G3933" s="15">
        <v>32.4</v>
      </c>
      <c r="H3933" s="15">
        <v>29.7</v>
      </c>
      <c r="I3933" s="15">
        <v>17.8</v>
      </c>
      <c r="J3933" s="15">
        <v>17.600000000000001</v>
      </c>
      <c r="K3933" s="15">
        <v>22.7</v>
      </c>
      <c r="L3933" s="15">
        <v>32</v>
      </c>
      <c r="N3933" s="88">
        <v>21</v>
      </c>
      <c r="O3933" s="104">
        <v>21.8</v>
      </c>
      <c r="Q3933" s="11">
        <v>22.9</v>
      </c>
      <c r="R3933" s="11">
        <v>22.4</v>
      </c>
      <c r="S3933" s="11">
        <v>21.8</v>
      </c>
      <c r="T3933" s="11">
        <v>25.5</v>
      </c>
      <c r="U3933" s="11">
        <v>25.6</v>
      </c>
      <c r="V3933" s="11">
        <v>21.6</v>
      </c>
      <c r="W3933" s="11">
        <v>24.9</v>
      </c>
      <c r="X3933" s="11">
        <v>23.5</v>
      </c>
      <c r="Y3933" s="78"/>
      <c r="Z3933" s="11">
        <v>54.45</v>
      </c>
      <c r="AA3933" s="11">
        <v>143.63</v>
      </c>
      <c r="AB3933" s="11">
        <v>79.930000000000007</v>
      </c>
      <c r="AC3933" s="11">
        <v>0.68</v>
      </c>
      <c r="AD3933" s="11">
        <v>4.45</v>
      </c>
    </row>
    <row r="3934" spans="1:30" x14ac:dyDescent="0.25">
      <c r="A3934" s="1">
        <v>2019</v>
      </c>
      <c r="B3934" s="1">
        <v>6</v>
      </c>
      <c r="C3934" s="1">
        <v>13</v>
      </c>
      <c r="D3934" s="3">
        <v>0.70833333333333337</v>
      </c>
      <c r="E3934" s="5">
        <v>3930</v>
      </c>
      <c r="G3934" s="15">
        <v>31.3</v>
      </c>
      <c r="H3934" s="15">
        <v>23.9</v>
      </c>
      <c r="I3934" s="15">
        <v>18</v>
      </c>
      <c r="J3934" s="15">
        <v>17.600000000000001</v>
      </c>
      <c r="K3934" s="15">
        <v>20.5</v>
      </c>
      <c r="L3934" s="15">
        <v>29.4</v>
      </c>
      <c r="N3934" s="88">
        <v>21</v>
      </c>
      <c r="O3934" s="104">
        <v>21.8</v>
      </c>
      <c r="Q3934" s="11">
        <v>22.9</v>
      </c>
      <c r="R3934" s="11">
        <v>22.4</v>
      </c>
      <c r="S3934" s="11">
        <v>21.8</v>
      </c>
      <c r="T3934" s="11">
        <v>25.5</v>
      </c>
      <c r="U3934" s="11">
        <v>25.6</v>
      </c>
      <c r="V3934" s="11">
        <v>21.6</v>
      </c>
      <c r="W3934" s="11">
        <v>24.9</v>
      </c>
      <c r="X3934" s="11">
        <v>23.5</v>
      </c>
      <c r="Y3934" s="78"/>
      <c r="Z3934" s="11">
        <v>54.45</v>
      </c>
      <c r="AA3934" s="11">
        <v>143.63</v>
      </c>
      <c r="AB3934" s="11">
        <v>79.930000000000007</v>
      </c>
      <c r="AC3934" s="11">
        <v>0.68</v>
      </c>
      <c r="AD3934" s="11">
        <v>4.45</v>
      </c>
    </row>
    <row r="3935" spans="1:30" x14ac:dyDescent="0.25">
      <c r="A3935" s="1">
        <v>2019</v>
      </c>
      <c r="B3935" s="1">
        <v>6</v>
      </c>
      <c r="C3935" s="1">
        <v>13</v>
      </c>
      <c r="D3935" s="3">
        <v>0.75</v>
      </c>
      <c r="E3935" s="5">
        <v>3931</v>
      </c>
      <c r="G3935" s="15">
        <v>21.6</v>
      </c>
      <c r="H3935" s="15">
        <v>20.399999999999999</v>
      </c>
      <c r="I3935" s="15">
        <v>18.2</v>
      </c>
      <c r="J3935" s="15">
        <v>17.7</v>
      </c>
      <c r="K3935" s="15">
        <v>20.7</v>
      </c>
      <c r="L3935" s="15">
        <v>27.1</v>
      </c>
      <c r="N3935" s="88">
        <v>21</v>
      </c>
      <c r="O3935" s="104">
        <v>21.8</v>
      </c>
      <c r="Q3935" s="11">
        <v>22.9</v>
      </c>
      <c r="R3935" s="11">
        <v>22.4</v>
      </c>
      <c r="S3935" s="11">
        <v>21.8</v>
      </c>
      <c r="T3935" s="11">
        <v>25.5</v>
      </c>
      <c r="U3935" s="11">
        <v>25.6</v>
      </c>
      <c r="V3935" s="11">
        <v>21.6</v>
      </c>
      <c r="W3935" s="11">
        <v>24.9</v>
      </c>
      <c r="X3935" s="11">
        <v>23.5</v>
      </c>
      <c r="Y3935" s="78"/>
      <c r="Z3935" s="11">
        <v>54.45</v>
      </c>
      <c r="AA3935" s="11">
        <v>143.63</v>
      </c>
      <c r="AB3935" s="11">
        <v>79.930000000000007</v>
      </c>
      <c r="AC3935" s="11">
        <v>0.68</v>
      </c>
      <c r="AD3935" s="11">
        <v>4.45</v>
      </c>
    </row>
    <row r="3936" spans="1:30" x14ac:dyDescent="0.25">
      <c r="A3936" s="1">
        <v>2019</v>
      </c>
      <c r="B3936" s="1">
        <v>6</v>
      </c>
      <c r="C3936" s="1">
        <v>13</v>
      </c>
      <c r="D3936" s="3">
        <v>0.79166666666666663</v>
      </c>
      <c r="E3936" s="5">
        <v>3932</v>
      </c>
      <c r="G3936" s="15">
        <v>21.6</v>
      </c>
      <c r="H3936" s="15">
        <v>20.3</v>
      </c>
      <c r="I3936" s="15">
        <v>17.899999999999999</v>
      </c>
      <c r="J3936" s="15">
        <v>17.5</v>
      </c>
      <c r="K3936" s="15">
        <v>19.8</v>
      </c>
      <c r="L3936" s="15">
        <v>22.2</v>
      </c>
      <c r="N3936" s="88">
        <v>21</v>
      </c>
      <c r="O3936" s="104">
        <v>21.8</v>
      </c>
      <c r="Q3936" s="11">
        <v>22.9</v>
      </c>
      <c r="R3936" s="11">
        <v>22.4</v>
      </c>
      <c r="S3936" s="11">
        <v>21.8</v>
      </c>
      <c r="T3936" s="11">
        <v>25.5</v>
      </c>
      <c r="U3936" s="11">
        <v>25.6</v>
      </c>
      <c r="V3936" s="11">
        <v>21.6</v>
      </c>
      <c r="W3936" s="11">
        <v>24.9</v>
      </c>
      <c r="X3936" s="11">
        <v>23.5</v>
      </c>
      <c r="Y3936" s="78"/>
      <c r="Z3936" s="11">
        <v>54.45</v>
      </c>
      <c r="AA3936" s="11">
        <v>143.63</v>
      </c>
      <c r="AB3936" s="11">
        <v>79.930000000000007</v>
      </c>
      <c r="AC3936" s="11">
        <v>0.68</v>
      </c>
      <c r="AD3936" s="11">
        <v>4.45</v>
      </c>
    </row>
    <row r="3937" spans="1:30" x14ac:dyDescent="0.25">
      <c r="A3937" s="1">
        <v>2019</v>
      </c>
      <c r="B3937" s="1">
        <v>6</v>
      </c>
      <c r="C3937" s="1">
        <v>13</v>
      </c>
      <c r="D3937" s="3">
        <v>0.83333333333333337</v>
      </c>
      <c r="E3937" s="5">
        <v>3933</v>
      </c>
      <c r="G3937" s="15">
        <v>21.4</v>
      </c>
      <c r="H3937" s="15">
        <v>21</v>
      </c>
      <c r="I3937" s="15">
        <v>17.600000000000001</v>
      </c>
      <c r="J3937" s="15">
        <v>17.2</v>
      </c>
      <c r="K3937" s="15">
        <v>19.100000000000001</v>
      </c>
      <c r="L3937" s="15">
        <v>21.2</v>
      </c>
      <c r="N3937" s="88">
        <v>21</v>
      </c>
      <c r="O3937" s="104">
        <v>21.8</v>
      </c>
      <c r="Q3937" s="11">
        <v>22.9</v>
      </c>
      <c r="R3937" s="11">
        <v>22.4</v>
      </c>
      <c r="S3937" s="11">
        <v>21.8</v>
      </c>
      <c r="T3937" s="11">
        <v>25.5</v>
      </c>
      <c r="U3937" s="11">
        <v>25.6</v>
      </c>
      <c r="V3937" s="11">
        <v>21.6</v>
      </c>
      <c r="W3937" s="11">
        <v>24.9</v>
      </c>
      <c r="X3937" s="11">
        <v>23.5</v>
      </c>
      <c r="Y3937" s="78"/>
      <c r="Z3937" s="11">
        <v>54.45</v>
      </c>
      <c r="AA3937" s="11">
        <v>143.63</v>
      </c>
      <c r="AB3937" s="11">
        <v>79.930000000000007</v>
      </c>
      <c r="AC3937" s="11">
        <v>0.68</v>
      </c>
      <c r="AD3937" s="11">
        <v>4.45</v>
      </c>
    </row>
    <row r="3938" spans="1:30" x14ac:dyDescent="0.25">
      <c r="A3938" s="1">
        <v>2019</v>
      </c>
      <c r="B3938" s="1">
        <v>6</v>
      </c>
      <c r="C3938" s="1">
        <v>13</v>
      </c>
      <c r="D3938" s="3">
        <v>0.875</v>
      </c>
      <c r="E3938" s="5">
        <v>3934</v>
      </c>
      <c r="G3938" s="15">
        <v>19.3</v>
      </c>
      <c r="H3938" s="15">
        <v>19.2</v>
      </c>
      <c r="I3938" s="15">
        <v>17.100000000000001</v>
      </c>
      <c r="J3938" s="15">
        <v>16.399999999999999</v>
      </c>
      <c r="K3938" s="15">
        <v>19</v>
      </c>
      <c r="L3938" s="15">
        <v>21</v>
      </c>
      <c r="N3938" s="88">
        <v>21</v>
      </c>
      <c r="O3938" s="104">
        <v>21.8</v>
      </c>
      <c r="Q3938" s="11">
        <v>22.9</v>
      </c>
      <c r="R3938" s="11">
        <v>22.4</v>
      </c>
      <c r="S3938" s="11">
        <v>21.8</v>
      </c>
      <c r="T3938" s="11">
        <v>25.5</v>
      </c>
      <c r="U3938" s="11">
        <v>25.6</v>
      </c>
      <c r="V3938" s="11">
        <v>21.6</v>
      </c>
      <c r="W3938" s="11">
        <v>24.9</v>
      </c>
      <c r="X3938" s="11">
        <v>23.5</v>
      </c>
      <c r="Y3938" s="78"/>
      <c r="Z3938" s="11">
        <v>54.45</v>
      </c>
      <c r="AA3938" s="11">
        <v>143.63</v>
      </c>
      <c r="AB3938" s="11">
        <v>79.930000000000007</v>
      </c>
      <c r="AC3938" s="11">
        <v>0.68</v>
      </c>
      <c r="AD3938" s="11">
        <v>4.45</v>
      </c>
    </row>
    <row r="3939" spans="1:30" x14ac:dyDescent="0.25">
      <c r="A3939" s="1">
        <v>2019</v>
      </c>
      <c r="B3939" s="1">
        <v>6</v>
      </c>
      <c r="C3939" s="1">
        <v>13</v>
      </c>
      <c r="D3939" s="3">
        <v>0.91666666666666663</v>
      </c>
      <c r="E3939" s="5">
        <v>3935</v>
      </c>
      <c r="G3939" s="15">
        <v>18.5</v>
      </c>
      <c r="H3939" s="15">
        <v>18.600000000000001</v>
      </c>
      <c r="I3939" s="15">
        <v>16.5</v>
      </c>
      <c r="J3939" s="15">
        <v>16.3</v>
      </c>
      <c r="K3939" s="15">
        <v>18.399999999999999</v>
      </c>
      <c r="L3939" s="15">
        <v>20.8</v>
      </c>
      <c r="N3939" s="88">
        <v>21</v>
      </c>
      <c r="O3939" s="104">
        <v>21.8</v>
      </c>
      <c r="Q3939" s="11">
        <v>22.9</v>
      </c>
      <c r="R3939" s="11">
        <v>22.4</v>
      </c>
      <c r="S3939" s="11">
        <v>21.8</v>
      </c>
      <c r="T3939" s="11">
        <v>25.5</v>
      </c>
      <c r="U3939" s="11">
        <v>25.6</v>
      </c>
      <c r="V3939" s="11">
        <v>21.6</v>
      </c>
      <c r="W3939" s="11">
        <v>24.9</v>
      </c>
      <c r="X3939" s="11">
        <v>23.5</v>
      </c>
      <c r="Y3939" s="78"/>
      <c r="Z3939" s="11">
        <v>54.45</v>
      </c>
      <c r="AA3939" s="11">
        <v>143.63</v>
      </c>
      <c r="AB3939" s="11">
        <v>79.930000000000007</v>
      </c>
      <c r="AC3939" s="11">
        <v>0.68</v>
      </c>
      <c r="AD3939" s="11">
        <v>4.45</v>
      </c>
    </row>
    <row r="3940" spans="1:30" x14ac:dyDescent="0.25">
      <c r="A3940" s="1">
        <v>2019</v>
      </c>
      <c r="B3940" s="1">
        <v>6</v>
      </c>
      <c r="C3940" s="1">
        <v>13</v>
      </c>
      <c r="D3940" s="3">
        <v>0.95833333333333337</v>
      </c>
      <c r="E3940" s="5">
        <v>3936</v>
      </c>
      <c r="G3940" s="15">
        <v>17.8</v>
      </c>
      <c r="H3940" s="15">
        <v>18.399999999999999</v>
      </c>
      <c r="I3940" s="15">
        <v>16.5</v>
      </c>
      <c r="J3940" s="15">
        <v>15.5</v>
      </c>
      <c r="K3940" s="15">
        <v>18.3</v>
      </c>
      <c r="L3940" s="15">
        <v>19.5</v>
      </c>
      <c r="N3940" s="88">
        <v>21</v>
      </c>
      <c r="O3940" s="104">
        <v>21.8</v>
      </c>
      <c r="Q3940" s="11">
        <v>22.9</v>
      </c>
      <c r="R3940" s="11">
        <v>22.4</v>
      </c>
      <c r="S3940" s="11">
        <v>21.8</v>
      </c>
      <c r="T3940" s="11">
        <v>25.5</v>
      </c>
      <c r="U3940" s="11">
        <v>25.6</v>
      </c>
      <c r="V3940" s="11">
        <v>21.6</v>
      </c>
      <c r="W3940" s="11">
        <v>24.9</v>
      </c>
      <c r="X3940" s="11">
        <v>23.5</v>
      </c>
      <c r="Y3940" s="78"/>
      <c r="Z3940" s="11">
        <v>54.45</v>
      </c>
      <c r="AA3940" s="11">
        <v>143.63</v>
      </c>
      <c r="AB3940" s="11">
        <v>79.930000000000007</v>
      </c>
      <c r="AC3940" s="11">
        <v>0.68</v>
      </c>
      <c r="AD3940" s="11">
        <v>4.45</v>
      </c>
    </row>
    <row r="3941" spans="1:30" x14ac:dyDescent="0.25">
      <c r="A3941" s="1">
        <v>2019</v>
      </c>
      <c r="B3941" s="1">
        <v>6</v>
      </c>
      <c r="C3941" s="1">
        <v>14</v>
      </c>
      <c r="D3941" s="3">
        <v>0</v>
      </c>
      <c r="E3941" s="5">
        <v>3937</v>
      </c>
      <c r="G3941" s="15">
        <v>18.399999999999999</v>
      </c>
      <c r="H3941" s="15">
        <v>18.5</v>
      </c>
      <c r="I3941" s="15">
        <v>16.600000000000001</v>
      </c>
      <c r="J3941" s="15">
        <v>15.3</v>
      </c>
      <c r="K3941" s="15">
        <v>17.100000000000001</v>
      </c>
      <c r="L3941" s="15">
        <v>19.399999999999999</v>
      </c>
      <c r="N3941" s="88">
        <v>19.8</v>
      </c>
      <c r="O3941" s="104">
        <v>22</v>
      </c>
      <c r="Q3941" s="11">
        <v>22.9</v>
      </c>
      <c r="R3941" s="11">
        <v>21.4</v>
      </c>
      <c r="S3941" s="11">
        <v>22.5</v>
      </c>
      <c r="T3941" s="11">
        <v>25.4</v>
      </c>
      <c r="U3941" s="11">
        <v>25.5</v>
      </c>
      <c r="V3941" s="11">
        <v>21.6</v>
      </c>
      <c r="W3941" s="11">
        <v>23.7</v>
      </c>
      <c r="X3941" s="11">
        <v>21.1</v>
      </c>
      <c r="Y3941" s="78"/>
      <c r="Z3941" s="11">
        <v>52.81</v>
      </c>
      <c r="AA3941" s="11">
        <v>135.49</v>
      </c>
      <c r="AB3941" s="11">
        <v>77.819999999999993</v>
      </c>
      <c r="AC3941" s="11">
        <v>0.65</v>
      </c>
      <c r="AD3941" s="11">
        <v>5.14</v>
      </c>
    </row>
    <row r="3942" spans="1:30" x14ac:dyDescent="0.25">
      <c r="A3942" s="1">
        <v>2019</v>
      </c>
      <c r="B3942" s="1">
        <v>6</v>
      </c>
      <c r="C3942" s="1">
        <v>14</v>
      </c>
      <c r="D3942" s="3">
        <v>4.1666666666666664E-2</v>
      </c>
      <c r="E3942" s="5">
        <v>3938</v>
      </c>
      <c r="G3942" s="15">
        <v>18.600000000000001</v>
      </c>
      <c r="H3942" s="15">
        <v>18.100000000000001</v>
      </c>
      <c r="I3942" s="15">
        <v>16.8</v>
      </c>
      <c r="J3942" s="15">
        <v>16.3</v>
      </c>
      <c r="K3942" s="15">
        <v>18.3</v>
      </c>
      <c r="L3942" s="15">
        <v>19.600000000000001</v>
      </c>
      <c r="N3942" s="88">
        <v>19.8</v>
      </c>
      <c r="O3942" s="104">
        <v>22</v>
      </c>
      <c r="Q3942" s="11">
        <v>22.9</v>
      </c>
      <c r="R3942" s="11">
        <v>21.4</v>
      </c>
      <c r="S3942" s="11">
        <v>22.5</v>
      </c>
      <c r="T3942" s="11">
        <v>25.4</v>
      </c>
      <c r="U3942" s="11">
        <v>25.5</v>
      </c>
      <c r="V3942" s="11">
        <v>21.6</v>
      </c>
      <c r="W3942" s="11">
        <v>23.7</v>
      </c>
      <c r="X3942" s="11">
        <v>21.1</v>
      </c>
      <c r="Y3942" s="78"/>
      <c r="Z3942" s="11">
        <v>52.81</v>
      </c>
      <c r="AA3942" s="11">
        <v>135.49</v>
      </c>
      <c r="AB3942" s="11">
        <v>77.819999999999993</v>
      </c>
      <c r="AC3942" s="11">
        <v>0.65</v>
      </c>
      <c r="AD3942" s="11">
        <v>5.14</v>
      </c>
    </row>
    <row r="3943" spans="1:30" x14ac:dyDescent="0.25">
      <c r="A3943" s="1">
        <v>2019</v>
      </c>
      <c r="B3943" s="1">
        <v>6</v>
      </c>
      <c r="C3943" s="1">
        <v>14</v>
      </c>
      <c r="D3943" s="3">
        <v>8.3333333333333329E-2</v>
      </c>
      <c r="E3943" s="5">
        <v>3939</v>
      </c>
      <c r="G3943" s="15">
        <v>19.399999999999999</v>
      </c>
      <c r="H3943" s="15">
        <v>18.2</v>
      </c>
      <c r="I3943" s="15">
        <v>16.7</v>
      </c>
      <c r="J3943" s="15">
        <v>16.3</v>
      </c>
      <c r="K3943" s="15">
        <v>19.2</v>
      </c>
      <c r="L3943" s="15">
        <v>19</v>
      </c>
      <c r="N3943" s="88">
        <v>19.8</v>
      </c>
      <c r="O3943" s="104">
        <v>22</v>
      </c>
      <c r="Q3943" s="11">
        <v>22.9</v>
      </c>
      <c r="R3943" s="11">
        <v>21.4</v>
      </c>
      <c r="S3943" s="11">
        <v>22.5</v>
      </c>
      <c r="T3943" s="11">
        <v>25.4</v>
      </c>
      <c r="U3943" s="11">
        <v>25.5</v>
      </c>
      <c r="V3943" s="11">
        <v>21.6</v>
      </c>
      <c r="W3943" s="11">
        <v>23.7</v>
      </c>
      <c r="X3943" s="11">
        <v>21.1</v>
      </c>
      <c r="Y3943" s="78"/>
      <c r="Z3943" s="11">
        <v>52.81</v>
      </c>
      <c r="AA3943" s="11">
        <v>135.49</v>
      </c>
      <c r="AB3943" s="11">
        <v>77.819999999999993</v>
      </c>
      <c r="AC3943" s="11">
        <v>0.65</v>
      </c>
      <c r="AD3943" s="11">
        <v>5.14</v>
      </c>
    </row>
    <row r="3944" spans="1:30" x14ac:dyDescent="0.25">
      <c r="A3944" s="1">
        <v>2019</v>
      </c>
      <c r="B3944" s="1">
        <v>6</v>
      </c>
      <c r="C3944" s="1">
        <v>14</v>
      </c>
      <c r="D3944" s="3">
        <v>0.125</v>
      </c>
      <c r="E3944" s="5">
        <v>3940</v>
      </c>
      <c r="G3944" s="15">
        <v>19.100000000000001</v>
      </c>
      <c r="H3944" s="15">
        <v>18</v>
      </c>
      <c r="I3944" s="15">
        <v>16.899999999999999</v>
      </c>
      <c r="J3944" s="15">
        <v>16.600000000000001</v>
      </c>
      <c r="K3944" s="15">
        <v>18.899999999999999</v>
      </c>
      <c r="L3944" s="15">
        <v>18.5</v>
      </c>
      <c r="N3944" s="88">
        <v>19.8</v>
      </c>
      <c r="O3944" s="104">
        <v>22</v>
      </c>
      <c r="Q3944" s="11">
        <v>22.9</v>
      </c>
      <c r="R3944" s="11">
        <v>21.4</v>
      </c>
      <c r="S3944" s="11">
        <v>22.5</v>
      </c>
      <c r="T3944" s="11">
        <v>25.4</v>
      </c>
      <c r="U3944" s="11">
        <v>25.5</v>
      </c>
      <c r="V3944" s="11">
        <v>21.6</v>
      </c>
      <c r="W3944" s="11">
        <v>23.7</v>
      </c>
      <c r="X3944" s="11">
        <v>21.1</v>
      </c>
      <c r="Y3944" s="78"/>
      <c r="Z3944" s="11">
        <v>52.81</v>
      </c>
      <c r="AA3944" s="11">
        <v>135.49</v>
      </c>
      <c r="AB3944" s="11">
        <v>77.819999999999993</v>
      </c>
      <c r="AC3944" s="11">
        <v>0.65</v>
      </c>
      <c r="AD3944" s="11">
        <v>5.14</v>
      </c>
    </row>
    <row r="3945" spans="1:30" x14ac:dyDescent="0.25">
      <c r="A3945" s="1">
        <v>2019</v>
      </c>
      <c r="B3945" s="1">
        <v>6</v>
      </c>
      <c r="C3945" s="1">
        <v>14</v>
      </c>
      <c r="D3945" s="3">
        <v>0.16666666666666666</v>
      </c>
      <c r="E3945" s="5">
        <v>3941</v>
      </c>
      <c r="G3945" s="15">
        <v>19.3</v>
      </c>
      <c r="H3945" s="15">
        <v>19.2</v>
      </c>
      <c r="I3945" s="15">
        <v>17.3</v>
      </c>
      <c r="J3945" s="15">
        <v>17.2</v>
      </c>
      <c r="K3945" s="15">
        <v>19.3</v>
      </c>
      <c r="L3945" s="15">
        <v>20.2</v>
      </c>
      <c r="N3945" s="88">
        <v>19.8</v>
      </c>
      <c r="O3945" s="104">
        <v>22</v>
      </c>
      <c r="Q3945" s="11">
        <v>22.9</v>
      </c>
      <c r="R3945" s="11">
        <v>21.4</v>
      </c>
      <c r="S3945" s="11">
        <v>22.5</v>
      </c>
      <c r="T3945" s="11">
        <v>25.4</v>
      </c>
      <c r="U3945" s="11">
        <v>25.5</v>
      </c>
      <c r="V3945" s="11">
        <v>21.6</v>
      </c>
      <c r="W3945" s="11">
        <v>23.7</v>
      </c>
      <c r="X3945" s="11">
        <v>21.1</v>
      </c>
      <c r="Y3945" s="78"/>
      <c r="Z3945" s="11">
        <v>52.81</v>
      </c>
      <c r="AA3945" s="11">
        <v>135.49</v>
      </c>
      <c r="AB3945" s="11">
        <v>77.819999999999993</v>
      </c>
      <c r="AC3945" s="11">
        <v>0.65</v>
      </c>
      <c r="AD3945" s="11">
        <v>5.14</v>
      </c>
    </row>
    <row r="3946" spans="1:30" x14ac:dyDescent="0.25">
      <c r="A3946" s="1">
        <v>2019</v>
      </c>
      <c r="B3946" s="1">
        <v>6</v>
      </c>
      <c r="C3946" s="1">
        <v>14</v>
      </c>
      <c r="D3946" s="3">
        <v>0.20833333333333334</v>
      </c>
      <c r="E3946" s="5">
        <v>3942</v>
      </c>
      <c r="G3946" s="15">
        <v>20.399999999999999</v>
      </c>
      <c r="H3946" s="15">
        <v>20.399999999999999</v>
      </c>
      <c r="I3946" s="15">
        <v>17.5</v>
      </c>
      <c r="J3946" s="15">
        <v>17.5</v>
      </c>
      <c r="K3946" s="15">
        <v>18.899999999999999</v>
      </c>
      <c r="L3946" s="15">
        <v>21.8</v>
      </c>
      <c r="N3946" s="88">
        <v>19.8</v>
      </c>
      <c r="O3946" s="104">
        <v>22</v>
      </c>
      <c r="Q3946" s="11">
        <v>22.9</v>
      </c>
      <c r="R3946" s="11">
        <v>21.4</v>
      </c>
      <c r="S3946" s="11">
        <v>22.5</v>
      </c>
      <c r="T3946" s="11">
        <v>25.4</v>
      </c>
      <c r="U3946" s="11">
        <v>25.5</v>
      </c>
      <c r="V3946" s="11">
        <v>21.6</v>
      </c>
      <c r="W3946" s="11">
        <v>23.7</v>
      </c>
      <c r="X3946" s="11">
        <v>21.1</v>
      </c>
      <c r="Y3946" s="78"/>
      <c r="Z3946" s="11">
        <v>52.81</v>
      </c>
      <c r="AA3946" s="11">
        <v>135.49</v>
      </c>
      <c r="AB3946" s="11">
        <v>77.819999999999993</v>
      </c>
      <c r="AC3946" s="11">
        <v>0.65</v>
      </c>
      <c r="AD3946" s="11">
        <v>5.14</v>
      </c>
    </row>
    <row r="3947" spans="1:30" x14ac:dyDescent="0.25">
      <c r="A3947" s="1">
        <v>2019</v>
      </c>
      <c r="B3947" s="1">
        <v>6</v>
      </c>
      <c r="C3947" s="1">
        <v>14</v>
      </c>
      <c r="D3947" s="3">
        <v>0.25</v>
      </c>
      <c r="E3947" s="5">
        <v>3943</v>
      </c>
      <c r="G3947" s="15">
        <v>21.2</v>
      </c>
      <c r="H3947" s="15">
        <v>21.4</v>
      </c>
      <c r="I3947" s="15">
        <v>17.3</v>
      </c>
      <c r="J3947" s="15">
        <v>17.600000000000001</v>
      </c>
      <c r="K3947" s="15">
        <v>18.7</v>
      </c>
      <c r="L3947" s="15">
        <v>23.5</v>
      </c>
      <c r="N3947" s="88">
        <v>19.8</v>
      </c>
      <c r="O3947" s="104">
        <v>22</v>
      </c>
      <c r="Q3947" s="11">
        <v>22.9</v>
      </c>
      <c r="R3947" s="11">
        <v>21.4</v>
      </c>
      <c r="S3947" s="11">
        <v>22.5</v>
      </c>
      <c r="T3947" s="11">
        <v>25.4</v>
      </c>
      <c r="U3947" s="11">
        <v>25.5</v>
      </c>
      <c r="V3947" s="11">
        <v>21.6</v>
      </c>
      <c r="W3947" s="11">
        <v>23.7</v>
      </c>
      <c r="X3947" s="11">
        <v>21.1</v>
      </c>
      <c r="Y3947" s="78"/>
      <c r="Z3947" s="11">
        <v>52.81</v>
      </c>
      <c r="AA3947" s="11">
        <v>135.49</v>
      </c>
      <c r="AB3947" s="11">
        <v>77.819999999999993</v>
      </c>
      <c r="AC3947" s="11">
        <v>0.65</v>
      </c>
      <c r="AD3947" s="11">
        <v>5.14</v>
      </c>
    </row>
    <row r="3948" spans="1:30" x14ac:dyDescent="0.25">
      <c r="A3948" s="1">
        <v>2019</v>
      </c>
      <c r="B3948" s="1">
        <v>6</v>
      </c>
      <c r="C3948" s="1">
        <v>14</v>
      </c>
      <c r="D3948" s="3">
        <v>0.29166666666666669</v>
      </c>
      <c r="E3948" s="5">
        <v>3944</v>
      </c>
      <c r="G3948" s="15">
        <v>22.2</v>
      </c>
      <c r="H3948" s="15">
        <v>22.7</v>
      </c>
      <c r="I3948" s="15">
        <v>17.100000000000001</v>
      </c>
      <c r="J3948" s="15">
        <v>18.100000000000001</v>
      </c>
      <c r="K3948" s="15">
        <v>19.2</v>
      </c>
      <c r="L3948" s="15">
        <v>23.6</v>
      </c>
      <c r="N3948" s="88">
        <v>19.8</v>
      </c>
      <c r="O3948" s="104">
        <v>22</v>
      </c>
      <c r="Q3948" s="11">
        <v>22.9</v>
      </c>
      <c r="R3948" s="11">
        <v>21.4</v>
      </c>
      <c r="S3948" s="11">
        <v>22.5</v>
      </c>
      <c r="T3948" s="11">
        <v>25.4</v>
      </c>
      <c r="U3948" s="11">
        <v>25.5</v>
      </c>
      <c r="V3948" s="11">
        <v>21.6</v>
      </c>
      <c r="W3948" s="11">
        <v>23.7</v>
      </c>
      <c r="X3948" s="11">
        <v>21.1</v>
      </c>
      <c r="Y3948" s="78"/>
      <c r="Z3948" s="11">
        <v>52.81</v>
      </c>
      <c r="AA3948" s="11">
        <v>135.49</v>
      </c>
      <c r="AB3948" s="11">
        <v>77.819999999999993</v>
      </c>
      <c r="AC3948" s="11">
        <v>0.65</v>
      </c>
      <c r="AD3948" s="11">
        <v>5.14</v>
      </c>
    </row>
    <row r="3949" spans="1:30" x14ac:dyDescent="0.25">
      <c r="A3949" s="1">
        <v>2019</v>
      </c>
      <c r="B3949" s="1">
        <v>6</v>
      </c>
      <c r="C3949" s="1">
        <v>14</v>
      </c>
      <c r="D3949" s="3">
        <v>0.33333333333333331</v>
      </c>
      <c r="E3949" s="5">
        <v>3945</v>
      </c>
      <c r="G3949" s="15">
        <v>24.3</v>
      </c>
      <c r="H3949" s="15">
        <v>23.8</v>
      </c>
      <c r="I3949" s="15">
        <v>18.2</v>
      </c>
      <c r="J3949" s="15">
        <v>19</v>
      </c>
      <c r="K3949" s="15">
        <v>21.4</v>
      </c>
      <c r="L3949" s="15">
        <v>25.8</v>
      </c>
      <c r="N3949" s="88">
        <v>19.8</v>
      </c>
      <c r="O3949" s="104">
        <v>22</v>
      </c>
      <c r="Q3949" s="11">
        <v>22.9</v>
      </c>
      <c r="R3949" s="11">
        <v>21.4</v>
      </c>
      <c r="S3949" s="11">
        <v>22.5</v>
      </c>
      <c r="T3949" s="11">
        <v>25.4</v>
      </c>
      <c r="U3949" s="11">
        <v>25.5</v>
      </c>
      <c r="V3949" s="11">
        <v>21.6</v>
      </c>
      <c r="W3949" s="11">
        <v>23.7</v>
      </c>
      <c r="X3949" s="11">
        <v>21.1</v>
      </c>
      <c r="Y3949" s="78"/>
      <c r="Z3949" s="11">
        <v>52.81</v>
      </c>
      <c r="AA3949" s="11">
        <v>135.49</v>
      </c>
      <c r="AB3949" s="11">
        <v>77.819999999999993</v>
      </c>
      <c r="AC3949" s="11">
        <v>0.65</v>
      </c>
      <c r="AD3949" s="11">
        <v>5.14</v>
      </c>
    </row>
    <row r="3950" spans="1:30" x14ac:dyDescent="0.25">
      <c r="A3950" s="1">
        <v>2019</v>
      </c>
      <c r="B3950" s="1">
        <v>6</v>
      </c>
      <c r="C3950" s="1">
        <v>14</v>
      </c>
      <c r="D3950" s="3">
        <v>0.375</v>
      </c>
      <c r="E3950" s="5">
        <v>3946</v>
      </c>
      <c r="G3950" s="15">
        <v>25.8</v>
      </c>
      <c r="H3950" s="15">
        <v>24.9</v>
      </c>
      <c r="I3950" s="15">
        <v>18.8</v>
      </c>
      <c r="J3950" s="15">
        <v>19.100000000000001</v>
      </c>
      <c r="K3950" s="15">
        <v>23.1</v>
      </c>
      <c r="L3950" s="15">
        <v>25.8</v>
      </c>
      <c r="N3950" s="88">
        <v>19.8</v>
      </c>
      <c r="O3950" s="104">
        <v>22</v>
      </c>
      <c r="Q3950" s="11">
        <v>22.9</v>
      </c>
      <c r="R3950" s="11">
        <v>21.4</v>
      </c>
      <c r="S3950" s="11">
        <v>22.5</v>
      </c>
      <c r="T3950" s="11">
        <v>25.4</v>
      </c>
      <c r="U3950" s="11">
        <v>25.5</v>
      </c>
      <c r="V3950" s="11">
        <v>21.6</v>
      </c>
      <c r="W3950" s="11">
        <v>23.7</v>
      </c>
      <c r="X3950" s="11">
        <v>21.1</v>
      </c>
      <c r="Y3950" s="78"/>
      <c r="Z3950" s="11">
        <v>52.81</v>
      </c>
      <c r="AA3950" s="11">
        <v>135.49</v>
      </c>
      <c r="AB3950" s="11">
        <v>77.819999999999993</v>
      </c>
      <c r="AC3950" s="11">
        <v>0.65</v>
      </c>
      <c r="AD3950" s="11">
        <v>5.14</v>
      </c>
    </row>
    <row r="3951" spans="1:30" x14ac:dyDescent="0.25">
      <c r="A3951" s="1">
        <v>2019</v>
      </c>
      <c r="B3951" s="1">
        <v>6</v>
      </c>
      <c r="C3951" s="1">
        <v>14</v>
      </c>
      <c r="D3951" s="3">
        <v>0.41666666666666669</v>
      </c>
      <c r="E3951" s="5">
        <v>3947</v>
      </c>
      <c r="G3951" s="15">
        <v>26</v>
      </c>
      <c r="H3951" s="15">
        <v>24.8</v>
      </c>
      <c r="I3951" s="15">
        <v>19.399999999999999</v>
      </c>
      <c r="J3951" s="15">
        <v>20</v>
      </c>
      <c r="K3951" s="15">
        <v>23.4</v>
      </c>
      <c r="L3951" s="15">
        <v>26.9</v>
      </c>
      <c r="N3951" s="88">
        <v>19.8</v>
      </c>
      <c r="O3951" s="104">
        <v>22</v>
      </c>
      <c r="Q3951" s="11">
        <v>22.9</v>
      </c>
      <c r="R3951" s="11">
        <v>21.4</v>
      </c>
      <c r="S3951" s="11">
        <v>22.5</v>
      </c>
      <c r="T3951" s="11">
        <v>25.4</v>
      </c>
      <c r="U3951" s="11">
        <v>25.5</v>
      </c>
      <c r="V3951" s="11">
        <v>21.6</v>
      </c>
      <c r="W3951" s="11">
        <v>23.7</v>
      </c>
      <c r="X3951" s="11">
        <v>21.1</v>
      </c>
      <c r="Y3951" s="78"/>
      <c r="Z3951" s="11">
        <v>52.81</v>
      </c>
      <c r="AA3951" s="11">
        <v>135.49</v>
      </c>
      <c r="AB3951" s="11">
        <v>77.819999999999993</v>
      </c>
      <c r="AC3951" s="11">
        <v>0.65</v>
      </c>
      <c r="AD3951" s="11">
        <v>5.14</v>
      </c>
    </row>
    <row r="3952" spans="1:30" x14ac:dyDescent="0.25">
      <c r="A3952" s="1">
        <v>2019</v>
      </c>
      <c r="B3952" s="1">
        <v>6</v>
      </c>
      <c r="C3952" s="1">
        <v>14</v>
      </c>
      <c r="D3952" s="3">
        <v>0.45833333333333331</v>
      </c>
      <c r="E3952" s="5">
        <v>3948</v>
      </c>
      <c r="G3952" s="15">
        <v>27.1</v>
      </c>
      <c r="H3952" s="15">
        <v>26.4</v>
      </c>
      <c r="I3952" s="15">
        <v>19.8</v>
      </c>
      <c r="J3952" s="15">
        <v>20.2</v>
      </c>
      <c r="K3952" s="15">
        <v>23.5</v>
      </c>
      <c r="L3952" s="15">
        <v>27.8</v>
      </c>
      <c r="N3952" s="88">
        <v>19.8</v>
      </c>
      <c r="O3952" s="104">
        <v>22</v>
      </c>
      <c r="Q3952" s="11">
        <v>22.9</v>
      </c>
      <c r="R3952" s="11">
        <v>21.4</v>
      </c>
      <c r="S3952" s="11">
        <v>22.5</v>
      </c>
      <c r="T3952" s="11">
        <v>25.4</v>
      </c>
      <c r="U3952" s="11">
        <v>25.5</v>
      </c>
      <c r="V3952" s="11">
        <v>21.6</v>
      </c>
      <c r="W3952" s="11">
        <v>23.7</v>
      </c>
      <c r="X3952" s="11">
        <v>21.1</v>
      </c>
      <c r="Y3952" s="78"/>
      <c r="Z3952" s="11">
        <v>52.81</v>
      </c>
      <c r="AA3952" s="11">
        <v>135.49</v>
      </c>
      <c r="AB3952" s="11">
        <v>77.819999999999993</v>
      </c>
      <c r="AC3952" s="11">
        <v>0.65</v>
      </c>
      <c r="AD3952" s="11">
        <v>5.14</v>
      </c>
    </row>
    <row r="3953" spans="1:30" x14ac:dyDescent="0.25">
      <c r="A3953" s="1">
        <v>2019</v>
      </c>
      <c r="B3953" s="1">
        <v>6</v>
      </c>
      <c r="C3953" s="1">
        <v>14</v>
      </c>
      <c r="D3953" s="3">
        <v>0.5</v>
      </c>
      <c r="E3953" s="5">
        <v>3949</v>
      </c>
      <c r="G3953" s="15">
        <v>27</v>
      </c>
      <c r="H3953" s="15">
        <v>26.1</v>
      </c>
      <c r="I3953" s="15">
        <v>19.899999999999999</v>
      </c>
      <c r="J3953" s="15">
        <v>20.9</v>
      </c>
      <c r="K3953" s="15">
        <v>22.7</v>
      </c>
      <c r="L3953" s="15">
        <v>27.6</v>
      </c>
      <c r="N3953" s="88">
        <v>22.4</v>
      </c>
      <c r="O3953" s="104">
        <v>22</v>
      </c>
      <c r="Q3953" s="11">
        <v>22.9</v>
      </c>
      <c r="R3953" s="11">
        <v>21.4</v>
      </c>
      <c r="S3953" s="11">
        <v>22.5</v>
      </c>
      <c r="T3953" s="11">
        <v>25.4</v>
      </c>
      <c r="U3953" s="11">
        <v>25.5</v>
      </c>
      <c r="V3953" s="11">
        <v>21.6</v>
      </c>
      <c r="W3953" s="11">
        <v>23.7</v>
      </c>
      <c r="X3953" s="11">
        <v>21.1</v>
      </c>
      <c r="Y3953" s="78"/>
      <c r="Z3953" s="11">
        <v>52.81</v>
      </c>
      <c r="AA3953" s="11">
        <v>135.49</v>
      </c>
      <c r="AB3953" s="11">
        <v>77.819999999999993</v>
      </c>
      <c r="AC3953" s="11">
        <v>0.65</v>
      </c>
      <c r="AD3953" s="11">
        <v>5.14</v>
      </c>
    </row>
    <row r="3954" spans="1:30" x14ac:dyDescent="0.25">
      <c r="A3954" s="1">
        <v>2019</v>
      </c>
      <c r="B3954" s="1">
        <v>6</v>
      </c>
      <c r="C3954" s="1">
        <v>14</v>
      </c>
      <c r="D3954" s="3">
        <v>0.54166666666666663</v>
      </c>
      <c r="E3954" s="5">
        <v>3950</v>
      </c>
      <c r="G3954" s="15">
        <v>27</v>
      </c>
      <c r="H3954" s="15">
        <v>26.2</v>
      </c>
      <c r="I3954" s="15">
        <v>19.399999999999999</v>
      </c>
      <c r="J3954" s="15">
        <v>21.5</v>
      </c>
      <c r="K3954" s="15">
        <v>22.8</v>
      </c>
      <c r="L3954" s="15">
        <v>27.7</v>
      </c>
      <c r="N3954" s="88">
        <v>22.4</v>
      </c>
      <c r="O3954" s="104">
        <v>22</v>
      </c>
      <c r="Q3954" s="11">
        <v>22.9</v>
      </c>
      <c r="R3954" s="11">
        <v>21.4</v>
      </c>
      <c r="S3954" s="11">
        <v>22.5</v>
      </c>
      <c r="T3954" s="11">
        <v>25.4</v>
      </c>
      <c r="U3954" s="11">
        <v>25.5</v>
      </c>
      <c r="V3954" s="11">
        <v>21.6</v>
      </c>
      <c r="W3954" s="11">
        <v>23.7</v>
      </c>
      <c r="X3954" s="11">
        <v>21.1</v>
      </c>
      <c r="Y3954" s="78"/>
      <c r="Z3954" s="11">
        <v>52.81</v>
      </c>
      <c r="AA3954" s="11">
        <v>135.49</v>
      </c>
      <c r="AB3954" s="11">
        <v>77.819999999999993</v>
      </c>
      <c r="AC3954" s="11">
        <v>0.65</v>
      </c>
      <c r="AD3954" s="11">
        <v>5.14</v>
      </c>
    </row>
    <row r="3955" spans="1:30" x14ac:dyDescent="0.25">
      <c r="A3955" s="1">
        <v>2019</v>
      </c>
      <c r="B3955" s="1">
        <v>6</v>
      </c>
      <c r="C3955" s="1">
        <v>14</v>
      </c>
      <c r="D3955" s="3">
        <v>0.58333333333333337</v>
      </c>
      <c r="E3955" s="5">
        <v>3951</v>
      </c>
      <c r="G3955" s="15">
        <v>26.8</v>
      </c>
      <c r="H3955" s="15">
        <v>25.4</v>
      </c>
      <c r="I3955" s="15">
        <v>19.7</v>
      </c>
      <c r="J3955" s="15">
        <v>22.9</v>
      </c>
      <c r="K3955" s="15">
        <v>23.3</v>
      </c>
      <c r="L3955" s="15">
        <v>28.2</v>
      </c>
      <c r="N3955" s="88">
        <v>22.4</v>
      </c>
      <c r="O3955" s="104">
        <v>22</v>
      </c>
      <c r="Q3955" s="11">
        <v>22.9</v>
      </c>
      <c r="R3955" s="11">
        <v>21.4</v>
      </c>
      <c r="S3955" s="11">
        <v>22.5</v>
      </c>
      <c r="T3955" s="11">
        <v>25.4</v>
      </c>
      <c r="U3955" s="11">
        <v>25.5</v>
      </c>
      <c r="V3955" s="11">
        <v>21.6</v>
      </c>
      <c r="W3955" s="11">
        <v>23.7</v>
      </c>
      <c r="X3955" s="11">
        <v>21.1</v>
      </c>
      <c r="Y3955" s="78"/>
      <c r="Z3955" s="11">
        <v>52.81</v>
      </c>
      <c r="AA3955" s="11">
        <v>135.49</v>
      </c>
      <c r="AB3955" s="11">
        <v>77.819999999999993</v>
      </c>
      <c r="AC3955" s="11">
        <v>0.65</v>
      </c>
      <c r="AD3955" s="11">
        <v>5.14</v>
      </c>
    </row>
    <row r="3956" spans="1:30" x14ac:dyDescent="0.25">
      <c r="A3956" s="1">
        <v>2019</v>
      </c>
      <c r="B3956" s="1">
        <v>6</v>
      </c>
      <c r="C3956" s="1">
        <v>14</v>
      </c>
      <c r="D3956" s="3">
        <v>0.625</v>
      </c>
      <c r="E3956" s="5">
        <v>3952</v>
      </c>
      <c r="G3956" s="15">
        <v>26.2</v>
      </c>
      <c r="H3956" s="15">
        <v>25.3</v>
      </c>
      <c r="I3956" s="15">
        <v>20</v>
      </c>
      <c r="J3956" s="15">
        <v>22.4</v>
      </c>
      <c r="K3956" s="15">
        <v>22.8</v>
      </c>
      <c r="L3956" s="15">
        <v>28.1</v>
      </c>
      <c r="N3956" s="88">
        <v>22.4</v>
      </c>
      <c r="O3956" s="104">
        <v>22</v>
      </c>
      <c r="Q3956" s="11">
        <v>22.9</v>
      </c>
      <c r="R3956" s="11">
        <v>21.4</v>
      </c>
      <c r="S3956" s="11">
        <v>22.5</v>
      </c>
      <c r="T3956" s="11">
        <v>25.4</v>
      </c>
      <c r="U3956" s="11">
        <v>25.5</v>
      </c>
      <c r="V3956" s="11">
        <v>21.6</v>
      </c>
      <c r="W3956" s="11">
        <v>23.7</v>
      </c>
      <c r="X3956" s="11">
        <v>21.1</v>
      </c>
      <c r="Y3956" s="78"/>
      <c r="Z3956" s="11">
        <v>52.81</v>
      </c>
      <c r="AA3956" s="11">
        <v>135.49</v>
      </c>
      <c r="AB3956" s="11">
        <v>77.819999999999993</v>
      </c>
      <c r="AC3956" s="11">
        <v>0.65</v>
      </c>
      <c r="AD3956" s="11">
        <v>5.14</v>
      </c>
    </row>
    <row r="3957" spans="1:30" x14ac:dyDescent="0.25">
      <c r="A3957" s="1">
        <v>2019</v>
      </c>
      <c r="B3957" s="1">
        <v>6</v>
      </c>
      <c r="C3957" s="1">
        <v>14</v>
      </c>
      <c r="D3957" s="3">
        <v>0.66666666666666663</v>
      </c>
      <c r="E3957" s="5">
        <v>3953</v>
      </c>
      <c r="G3957" s="15">
        <v>26.7</v>
      </c>
      <c r="H3957" s="15">
        <v>25.4</v>
      </c>
      <c r="I3957" s="15">
        <v>20</v>
      </c>
      <c r="J3957" s="15">
        <v>24</v>
      </c>
      <c r="K3957" s="15">
        <v>22.4</v>
      </c>
      <c r="L3957" s="15">
        <v>26.5</v>
      </c>
      <c r="N3957" s="88">
        <v>22.4</v>
      </c>
      <c r="O3957" s="104">
        <v>22</v>
      </c>
      <c r="Q3957" s="11">
        <v>22.9</v>
      </c>
      <c r="R3957" s="11">
        <v>21.4</v>
      </c>
      <c r="S3957" s="11">
        <v>22.5</v>
      </c>
      <c r="T3957" s="11">
        <v>25.4</v>
      </c>
      <c r="U3957" s="11">
        <v>25.5</v>
      </c>
      <c r="V3957" s="11">
        <v>21.6</v>
      </c>
      <c r="W3957" s="11">
        <v>23.7</v>
      </c>
      <c r="X3957" s="11">
        <v>21.1</v>
      </c>
      <c r="Y3957" s="78"/>
      <c r="Z3957" s="11">
        <v>52.81</v>
      </c>
      <c r="AA3957" s="11">
        <v>135.49</v>
      </c>
      <c r="AB3957" s="11">
        <v>77.819999999999993</v>
      </c>
      <c r="AC3957" s="11">
        <v>0.65</v>
      </c>
      <c r="AD3957" s="11">
        <v>5.14</v>
      </c>
    </row>
    <row r="3958" spans="1:30" x14ac:dyDescent="0.25">
      <c r="A3958" s="1">
        <v>2019</v>
      </c>
      <c r="B3958" s="1">
        <v>6</v>
      </c>
      <c r="C3958" s="1">
        <v>14</v>
      </c>
      <c r="D3958" s="3">
        <v>0.70833333333333337</v>
      </c>
      <c r="E3958" s="5">
        <v>3954</v>
      </c>
      <c r="G3958" s="15">
        <v>25.4</v>
      </c>
      <c r="H3958" s="15">
        <v>25.1</v>
      </c>
      <c r="I3958" s="15">
        <v>19.5</v>
      </c>
      <c r="J3958" s="15">
        <v>23.9</v>
      </c>
      <c r="K3958" s="15">
        <v>21.8</v>
      </c>
      <c r="L3958" s="15">
        <v>26.3</v>
      </c>
      <c r="N3958" s="88">
        <v>22.4</v>
      </c>
      <c r="O3958" s="104">
        <v>22</v>
      </c>
      <c r="Q3958" s="11">
        <v>22.9</v>
      </c>
      <c r="R3958" s="11">
        <v>21.4</v>
      </c>
      <c r="S3958" s="11">
        <v>22.5</v>
      </c>
      <c r="T3958" s="11">
        <v>25.4</v>
      </c>
      <c r="U3958" s="11">
        <v>25.5</v>
      </c>
      <c r="V3958" s="11">
        <v>21.6</v>
      </c>
      <c r="W3958" s="11">
        <v>23.7</v>
      </c>
      <c r="X3958" s="11">
        <v>21.1</v>
      </c>
      <c r="Y3958" s="78"/>
      <c r="Z3958" s="11">
        <v>52.81</v>
      </c>
      <c r="AA3958" s="11">
        <v>135.49</v>
      </c>
      <c r="AB3958" s="11">
        <v>77.819999999999993</v>
      </c>
      <c r="AC3958" s="11">
        <v>0.65</v>
      </c>
      <c r="AD3958" s="11">
        <v>5.14</v>
      </c>
    </row>
    <row r="3959" spans="1:30" x14ac:dyDescent="0.25">
      <c r="A3959" s="1">
        <v>2019</v>
      </c>
      <c r="B3959" s="1">
        <v>6</v>
      </c>
      <c r="C3959" s="1">
        <v>14</v>
      </c>
      <c r="D3959" s="3">
        <v>0.75</v>
      </c>
      <c r="E3959" s="5">
        <v>3955</v>
      </c>
      <c r="G3959" s="15">
        <v>23.8</v>
      </c>
      <c r="H3959" s="15">
        <v>23.7</v>
      </c>
      <c r="I3959" s="15">
        <v>18.5</v>
      </c>
      <c r="J3959" s="15">
        <v>21.6</v>
      </c>
      <c r="K3959" s="15">
        <v>22.4</v>
      </c>
      <c r="L3959" s="15">
        <v>25</v>
      </c>
      <c r="N3959" s="88">
        <v>22.4</v>
      </c>
      <c r="O3959" s="104">
        <v>22</v>
      </c>
      <c r="Q3959" s="11">
        <v>22.9</v>
      </c>
      <c r="R3959" s="11">
        <v>21.4</v>
      </c>
      <c r="S3959" s="11">
        <v>22.5</v>
      </c>
      <c r="T3959" s="11">
        <v>25.4</v>
      </c>
      <c r="U3959" s="11">
        <v>25.5</v>
      </c>
      <c r="V3959" s="11">
        <v>21.6</v>
      </c>
      <c r="W3959" s="11">
        <v>23.7</v>
      </c>
      <c r="X3959" s="11">
        <v>21.1</v>
      </c>
      <c r="Y3959" s="78"/>
      <c r="Z3959" s="11">
        <v>52.81</v>
      </c>
      <c r="AA3959" s="11">
        <v>135.49</v>
      </c>
      <c r="AB3959" s="11">
        <v>77.819999999999993</v>
      </c>
      <c r="AC3959" s="11">
        <v>0.65</v>
      </c>
      <c r="AD3959" s="11">
        <v>5.14</v>
      </c>
    </row>
    <row r="3960" spans="1:30" x14ac:dyDescent="0.25">
      <c r="A3960" s="1">
        <v>2019</v>
      </c>
      <c r="B3960" s="1">
        <v>6</v>
      </c>
      <c r="C3960" s="1">
        <v>14</v>
      </c>
      <c r="D3960" s="3">
        <v>0.79166666666666663</v>
      </c>
      <c r="E3960" s="5">
        <v>3956</v>
      </c>
      <c r="G3960" s="15">
        <v>20.399999999999999</v>
      </c>
      <c r="H3960" s="15">
        <v>21.8</v>
      </c>
      <c r="I3960" s="15">
        <v>17.8</v>
      </c>
      <c r="J3960" s="15">
        <v>18.2</v>
      </c>
      <c r="K3960" s="15">
        <v>20.399999999999999</v>
      </c>
      <c r="L3960" s="15">
        <v>23.5</v>
      </c>
      <c r="N3960" s="88">
        <v>22.4</v>
      </c>
      <c r="O3960" s="104">
        <v>22</v>
      </c>
      <c r="Q3960" s="11">
        <v>22.9</v>
      </c>
      <c r="R3960" s="11">
        <v>21.4</v>
      </c>
      <c r="S3960" s="11">
        <v>22.5</v>
      </c>
      <c r="T3960" s="11">
        <v>25.4</v>
      </c>
      <c r="U3960" s="11">
        <v>25.5</v>
      </c>
      <c r="V3960" s="11">
        <v>21.6</v>
      </c>
      <c r="W3960" s="11">
        <v>23.7</v>
      </c>
      <c r="X3960" s="11">
        <v>21.1</v>
      </c>
      <c r="Y3960" s="78"/>
      <c r="Z3960" s="11">
        <v>52.81</v>
      </c>
      <c r="AA3960" s="11">
        <v>135.49</v>
      </c>
      <c r="AB3960" s="11">
        <v>77.819999999999993</v>
      </c>
      <c r="AC3960" s="11">
        <v>0.65</v>
      </c>
      <c r="AD3960" s="11">
        <v>5.14</v>
      </c>
    </row>
    <row r="3961" spans="1:30" x14ac:dyDescent="0.25">
      <c r="A3961" s="1">
        <v>2019</v>
      </c>
      <c r="B3961" s="1">
        <v>6</v>
      </c>
      <c r="C3961" s="1">
        <v>14</v>
      </c>
      <c r="D3961" s="3">
        <v>0.83333333333333337</v>
      </c>
      <c r="E3961" s="5">
        <v>3957</v>
      </c>
      <c r="G3961" s="15">
        <v>19.8</v>
      </c>
      <c r="H3961" s="15">
        <v>20.5</v>
      </c>
      <c r="I3961" s="15">
        <v>16.7</v>
      </c>
      <c r="J3961" s="15">
        <v>17</v>
      </c>
      <c r="K3961" s="15">
        <v>18.5</v>
      </c>
      <c r="L3961" s="15">
        <v>21.7</v>
      </c>
      <c r="N3961" s="88">
        <v>22.4</v>
      </c>
      <c r="O3961" s="104">
        <v>22</v>
      </c>
      <c r="Q3961" s="11">
        <v>22.9</v>
      </c>
      <c r="R3961" s="11">
        <v>21.4</v>
      </c>
      <c r="S3961" s="11">
        <v>22.5</v>
      </c>
      <c r="T3961" s="11">
        <v>25.4</v>
      </c>
      <c r="U3961" s="11">
        <v>25.5</v>
      </c>
      <c r="V3961" s="11">
        <v>21.6</v>
      </c>
      <c r="W3961" s="11">
        <v>23.7</v>
      </c>
      <c r="X3961" s="11">
        <v>21.1</v>
      </c>
      <c r="Y3961" s="78"/>
      <c r="Z3961" s="11">
        <v>52.81</v>
      </c>
      <c r="AA3961" s="11">
        <v>135.49</v>
      </c>
      <c r="AB3961" s="11">
        <v>77.819999999999993</v>
      </c>
      <c r="AC3961" s="11">
        <v>0.65</v>
      </c>
      <c r="AD3961" s="11">
        <v>5.14</v>
      </c>
    </row>
    <row r="3962" spans="1:30" x14ac:dyDescent="0.25">
      <c r="A3962" s="1">
        <v>2019</v>
      </c>
      <c r="B3962" s="1">
        <v>6</v>
      </c>
      <c r="C3962" s="1">
        <v>14</v>
      </c>
      <c r="D3962" s="3">
        <v>0.875</v>
      </c>
      <c r="E3962" s="5">
        <v>3958</v>
      </c>
      <c r="G3962" s="15">
        <v>17.8</v>
      </c>
      <c r="H3962" s="15">
        <v>19.600000000000001</v>
      </c>
      <c r="I3962" s="15">
        <v>15.4</v>
      </c>
      <c r="J3962" s="15">
        <v>15.8</v>
      </c>
      <c r="K3962" s="15">
        <v>17.399999999999999</v>
      </c>
      <c r="L3962" s="15">
        <v>20.6</v>
      </c>
      <c r="N3962" s="88">
        <v>22.4</v>
      </c>
      <c r="O3962" s="104">
        <v>22</v>
      </c>
      <c r="Q3962" s="11">
        <v>22.9</v>
      </c>
      <c r="R3962" s="11">
        <v>21.4</v>
      </c>
      <c r="S3962" s="11">
        <v>22.5</v>
      </c>
      <c r="T3962" s="11">
        <v>25.4</v>
      </c>
      <c r="U3962" s="11">
        <v>25.5</v>
      </c>
      <c r="V3962" s="11">
        <v>21.6</v>
      </c>
      <c r="W3962" s="11">
        <v>23.7</v>
      </c>
      <c r="X3962" s="11">
        <v>21.1</v>
      </c>
      <c r="Y3962" s="78"/>
      <c r="Z3962" s="11">
        <v>52.81</v>
      </c>
      <c r="AA3962" s="11">
        <v>135.49</v>
      </c>
      <c r="AB3962" s="11">
        <v>77.819999999999993</v>
      </c>
      <c r="AC3962" s="11">
        <v>0.65</v>
      </c>
      <c r="AD3962" s="11">
        <v>5.14</v>
      </c>
    </row>
    <row r="3963" spans="1:30" x14ac:dyDescent="0.25">
      <c r="A3963" s="1">
        <v>2019</v>
      </c>
      <c r="B3963" s="1">
        <v>6</v>
      </c>
      <c r="C3963" s="1">
        <v>14</v>
      </c>
      <c r="D3963" s="3">
        <v>0.91666666666666663</v>
      </c>
      <c r="E3963" s="5">
        <v>3959</v>
      </c>
      <c r="G3963" s="15">
        <v>18.7</v>
      </c>
      <c r="H3963" s="15">
        <v>19.7</v>
      </c>
      <c r="I3963" s="15">
        <v>15.2</v>
      </c>
      <c r="J3963" s="15">
        <v>14.2</v>
      </c>
      <c r="K3963" s="15">
        <v>16.5</v>
      </c>
      <c r="L3963" s="15">
        <v>19.399999999999999</v>
      </c>
      <c r="N3963" s="88">
        <v>22.4</v>
      </c>
      <c r="O3963" s="104">
        <v>22</v>
      </c>
      <c r="Q3963" s="11">
        <v>22.9</v>
      </c>
      <c r="R3963" s="11">
        <v>21.4</v>
      </c>
      <c r="S3963" s="11">
        <v>22.5</v>
      </c>
      <c r="T3963" s="11">
        <v>25.4</v>
      </c>
      <c r="U3963" s="11">
        <v>25.5</v>
      </c>
      <c r="V3963" s="11">
        <v>21.6</v>
      </c>
      <c r="W3963" s="11">
        <v>23.7</v>
      </c>
      <c r="X3963" s="11">
        <v>21.1</v>
      </c>
      <c r="Y3963" s="78"/>
      <c r="Z3963" s="11">
        <v>52.81</v>
      </c>
      <c r="AA3963" s="11">
        <v>135.49</v>
      </c>
      <c r="AB3963" s="11">
        <v>77.819999999999993</v>
      </c>
      <c r="AC3963" s="11">
        <v>0.65</v>
      </c>
      <c r="AD3963" s="11">
        <v>5.14</v>
      </c>
    </row>
    <row r="3964" spans="1:30" x14ac:dyDescent="0.25">
      <c r="A3964" s="1">
        <v>2019</v>
      </c>
      <c r="B3964" s="1">
        <v>6</v>
      </c>
      <c r="C3964" s="1">
        <v>14</v>
      </c>
      <c r="D3964" s="3">
        <v>0.95833333333333337</v>
      </c>
      <c r="E3964" s="5">
        <v>3960</v>
      </c>
      <c r="G3964" s="15">
        <v>17.5</v>
      </c>
      <c r="H3964" s="15">
        <v>18.3</v>
      </c>
      <c r="I3964" s="15">
        <v>15.7</v>
      </c>
      <c r="J3964" s="15">
        <v>13.1</v>
      </c>
      <c r="K3964" s="15">
        <v>15.8</v>
      </c>
      <c r="L3964" s="15">
        <v>18.3</v>
      </c>
      <c r="N3964" s="88">
        <v>22.4</v>
      </c>
      <c r="O3964" s="104">
        <v>22</v>
      </c>
      <c r="Q3964" s="11">
        <v>22.9</v>
      </c>
      <c r="R3964" s="11">
        <v>21.4</v>
      </c>
      <c r="S3964" s="11">
        <v>22.5</v>
      </c>
      <c r="T3964" s="11">
        <v>25.4</v>
      </c>
      <c r="U3964" s="11">
        <v>25.5</v>
      </c>
      <c r="V3964" s="11">
        <v>21.6</v>
      </c>
      <c r="W3964" s="11">
        <v>23.7</v>
      </c>
      <c r="X3964" s="11">
        <v>21.1</v>
      </c>
      <c r="Y3964" s="78"/>
      <c r="Z3964" s="11">
        <v>52.81</v>
      </c>
      <c r="AA3964" s="11">
        <v>135.49</v>
      </c>
      <c r="AB3964" s="11">
        <v>77.819999999999993</v>
      </c>
      <c r="AC3964" s="11">
        <v>0.65</v>
      </c>
      <c r="AD3964" s="11">
        <v>5.14</v>
      </c>
    </row>
    <row r="3965" spans="1:30" x14ac:dyDescent="0.25">
      <c r="A3965" s="1">
        <v>2019</v>
      </c>
      <c r="B3965" s="1">
        <v>6</v>
      </c>
      <c r="C3965" s="1">
        <v>15</v>
      </c>
      <c r="D3965" s="3">
        <v>0</v>
      </c>
      <c r="E3965" s="5">
        <v>3961</v>
      </c>
      <c r="G3965" s="15">
        <v>16.3</v>
      </c>
      <c r="H3965" s="15">
        <v>17.399999999999999</v>
      </c>
      <c r="I3965" s="15">
        <v>15.6</v>
      </c>
      <c r="J3965" s="15">
        <v>12.2</v>
      </c>
      <c r="K3965" s="15">
        <v>14.5</v>
      </c>
      <c r="L3965" s="15">
        <v>17.600000000000001</v>
      </c>
      <c r="N3965" s="88">
        <v>20.2</v>
      </c>
      <c r="O3965" s="104">
        <v>22.6</v>
      </c>
      <c r="Q3965" s="11">
        <v>23</v>
      </c>
      <c r="R3965" s="11">
        <v>21.1</v>
      </c>
      <c r="S3965" s="11">
        <v>22.9</v>
      </c>
      <c r="T3965" s="11">
        <v>24.9</v>
      </c>
      <c r="U3965" s="11">
        <v>25.1</v>
      </c>
      <c r="V3965" s="11">
        <v>21.5</v>
      </c>
      <c r="W3965" s="11">
        <v>22.6</v>
      </c>
      <c r="X3965" s="11">
        <v>20.9</v>
      </c>
      <c r="Y3965" s="78"/>
      <c r="Z3965" s="11">
        <v>51.22</v>
      </c>
      <c r="AA3965" s="11">
        <v>134.36000000000001</v>
      </c>
      <c r="AB3965" s="11">
        <v>78.16</v>
      </c>
      <c r="AC3965" s="11">
        <v>0.3</v>
      </c>
      <c r="AD3965" s="11">
        <v>4.67</v>
      </c>
    </row>
    <row r="3966" spans="1:30" x14ac:dyDescent="0.25">
      <c r="A3966" s="1">
        <v>2019</v>
      </c>
      <c r="B3966" s="1">
        <v>6</v>
      </c>
      <c r="C3966" s="1">
        <v>15</v>
      </c>
      <c r="D3966" s="3">
        <v>4.1666666666666664E-2</v>
      </c>
      <c r="E3966" s="5">
        <v>3962</v>
      </c>
      <c r="G3966" s="15">
        <v>15.7</v>
      </c>
      <c r="H3966" s="15">
        <v>16.2</v>
      </c>
      <c r="I3966" s="15">
        <v>15.2</v>
      </c>
      <c r="J3966" s="15">
        <v>11.7</v>
      </c>
      <c r="K3966" s="15">
        <v>13.4</v>
      </c>
      <c r="L3966" s="15">
        <v>16.399999999999999</v>
      </c>
      <c r="N3966" s="88">
        <v>20.2</v>
      </c>
      <c r="O3966" s="104">
        <v>22.6</v>
      </c>
      <c r="Q3966" s="11">
        <v>23</v>
      </c>
      <c r="R3966" s="11">
        <v>21.1</v>
      </c>
      <c r="S3966" s="11">
        <v>22.9</v>
      </c>
      <c r="T3966" s="11">
        <v>24.9</v>
      </c>
      <c r="U3966" s="11">
        <v>25.1</v>
      </c>
      <c r="V3966" s="11">
        <v>21.5</v>
      </c>
      <c r="W3966" s="11">
        <v>22.6</v>
      </c>
      <c r="X3966" s="11">
        <v>20.9</v>
      </c>
      <c r="Y3966" s="78"/>
      <c r="Z3966" s="11">
        <v>51.22</v>
      </c>
      <c r="AA3966" s="11">
        <v>134.36000000000001</v>
      </c>
      <c r="AB3966" s="11">
        <v>78.16</v>
      </c>
      <c r="AC3966" s="11">
        <v>0.3</v>
      </c>
      <c r="AD3966" s="11">
        <v>4.67</v>
      </c>
    </row>
    <row r="3967" spans="1:30" x14ac:dyDescent="0.25">
      <c r="A3967" s="1">
        <v>2019</v>
      </c>
      <c r="B3967" s="1">
        <v>6</v>
      </c>
      <c r="C3967" s="1">
        <v>15</v>
      </c>
      <c r="D3967" s="3">
        <v>8.3333333333333329E-2</v>
      </c>
      <c r="E3967" s="5">
        <v>3963</v>
      </c>
      <c r="G3967" s="15">
        <v>15</v>
      </c>
      <c r="H3967" s="15">
        <v>15.3</v>
      </c>
      <c r="I3967" s="15">
        <v>14.2</v>
      </c>
      <c r="J3967" s="15">
        <v>11.4</v>
      </c>
      <c r="K3967" s="15">
        <v>12.7</v>
      </c>
      <c r="L3967" s="15">
        <v>15.9</v>
      </c>
      <c r="N3967" s="88">
        <v>20.2</v>
      </c>
      <c r="O3967" s="104">
        <v>22.6</v>
      </c>
      <c r="Q3967" s="11">
        <v>23</v>
      </c>
      <c r="R3967" s="11">
        <v>21.1</v>
      </c>
      <c r="S3967" s="11">
        <v>22.9</v>
      </c>
      <c r="T3967" s="11">
        <v>24.9</v>
      </c>
      <c r="U3967" s="11">
        <v>25.1</v>
      </c>
      <c r="V3967" s="11">
        <v>21.5</v>
      </c>
      <c r="W3967" s="11">
        <v>22.6</v>
      </c>
      <c r="X3967" s="11">
        <v>20.9</v>
      </c>
      <c r="Y3967" s="78"/>
      <c r="Z3967" s="11">
        <v>51.22</v>
      </c>
      <c r="AA3967" s="11">
        <v>134.36000000000001</v>
      </c>
      <c r="AB3967" s="11">
        <v>78.16</v>
      </c>
      <c r="AC3967" s="11">
        <v>0.3</v>
      </c>
      <c r="AD3967" s="11">
        <v>4.67</v>
      </c>
    </row>
    <row r="3968" spans="1:30" x14ac:dyDescent="0.25">
      <c r="A3968" s="1">
        <v>2019</v>
      </c>
      <c r="B3968" s="1">
        <v>6</v>
      </c>
      <c r="C3968" s="1">
        <v>15</v>
      </c>
      <c r="D3968" s="3">
        <v>0.125</v>
      </c>
      <c r="E3968" s="5">
        <v>3964</v>
      </c>
      <c r="G3968" s="15">
        <v>14.1</v>
      </c>
      <c r="H3968" s="15">
        <v>14.3</v>
      </c>
      <c r="I3968" s="15">
        <v>14.4</v>
      </c>
      <c r="J3968" s="15">
        <v>12.6</v>
      </c>
      <c r="K3968" s="15">
        <v>13.4</v>
      </c>
      <c r="L3968" s="15">
        <v>16.100000000000001</v>
      </c>
      <c r="N3968" s="88">
        <v>20.2</v>
      </c>
      <c r="O3968" s="104">
        <v>22.6</v>
      </c>
      <c r="Q3968" s="11">
        <v>23</v>
      </c>
      <c r="R3968" s="11">
        <v>21.1</v>
      </c>
      <c r="S3968" s="11">
        <v>22.9</v>
      </c>
      <c r="T3968" s="11">
        <v>24.9</v>
      </c>
      <c r="U3968" s="11">
        <v>25.1</v>
      </c>
      <c r="V3968" s="11">
        <v>21.5</v>
      </c>
      <c r="W3968" s="11">
        <v>22.6</v>
      </c>
      <c r="X3968" s="11">
        <v>20.9</v>
      </c>
      <c r="Y3968" s="78"/>
      <c r="Z3968" s="11">
        <v>51.22</v>
      </c>
      <c r="AA3968" s="11">
        <v>134.36000000000001</v>
      </c>
      <c r="AB3968" s="11">
        <v>78.16</v>
      </c>
      <c r="AC3968" s="11">
        <v>0.3</v>
      </c>
      <c r="AD3968" s="11">
        <v>4.67</v>
      </c>
    </row>
    <row r="3969" spans="1:30" x14ac:dyDescent="0.25">
      <c r="A3969" s="1">
        <v>2019</v>
      </c>
      <c r="B3969" s="1">
        <v>6</v>
      </c>
      <c r="C3969" s="1">
        <v>15</v>
      </c>
      <c r="D3969" s="3">
        <v>0.16666666666666666</v>
      </c>
      <c r="E3969" s="5">
        <v>3965</v>
      </c>
      <c r="G3969" s="15">
        <v>16.600000000000001</v>
      </c>
      <c r="H3969" s="15">
        <v>18.8</v>
      </c>
      <c r="I3969" s="15">
        <v>15.2</v>
      </c>
      <c r="J3969" s="15">
        <v>15.6</v>
      </c>
      <c r="K3969" s="15">
        <v>15.3</v>
      </c>
      <c r="L3969" s="15">
        <v>18.3</v>
      </c>
      <c r="N3969" s="88">
        <v>20.2</v>
      </c>
      <c r="O3969" s="104">
        <v>22.6</v>
      </c>
      <c r="Q3969" s="11">
        <v>23</v>
      </c>
      <c r="R3969" s="11">
        <v>21.1</v>
      </c>
      <c r="S3969" s="11">
        <v>22.9</v>
      </c>
      <c r="T3969" s="11">
        <v>24.9</v>
      </c>
      <c r="U3969" s="11">
        <v>25.1</v>
      </c>
      <c r="V3969" s="11">
        <v>21.5</v>
      </c>
      <c r="W3969" s="11">
        <v>22.6</v>
      </c>
      <c r="X3969" s="11">
        <v>20.9</v>
      </c>
      <c r="Y3969" s="78"/>
      <c r="Z3969" s="11">
        <v>51.22</v>
      </c>
      <c r="AA3969" s="11">
        <v>134.36000000000001</v>
      </c>
      <c r="AB3969" s="11">
        <v>78.16</v>
      </c>
      <c r="AC3969" s="11">
        <v>0.3</v>
      </c>
      <c r="AD3969" s="11">
        <v>4.67</v>
      </c>
    </row>
    <row r="3970" spans="1:30" x14ac:dyDescent="0.25">
      <c r="A3970" s="1">
        <v>2019</v>
      </c>
      <c r="B3970" s="1">
        <v>6</v>
      </c>
      <c r="C3970" s="1">
        <v>15</v>
      </c>
      <c r="D3970" s="3">
        <v>0.20833333333333334</v>
      </c>
      <c r="E3970" s="5">
        <v>3966</v>
      </c>
      <c r="G3970" s="15">
        <v>19.600000000000001</v>
      </c>
      <c r="H3970" s="15">
        <v>20.6</v>
      </c>
      <c r="I3970" s="15">
        <v>18.100000000000001</v>
      </c>
      <c r="J3970" s="15">
        <v>17</v>
      </c>
      <c r="K3970" s="15">
        <v>17.100000000000001</v>
      </c>
      <c r="L3970" s="15">
        <v>19.100000000000001</v>
      </c>
      <c r="N3970" s="88">
        <v>20.2</v>
      </c>
      <c r="O3970" s="104">
        <v>22.6</v>
      </c>
      <c r="Q3970" s="11">
        <v>23</v>
      </c>
      <c r="R3970" s="11">
        <v>21.1</v>
      </c>
      <c r="S3970" s="11">
        <v>22.9</v>
      </c>
      <c r="T3970" s="11">
        <v>24.9</v>
      </c>
      <c r="U3970" s="11">
        <v>25.1</v>
      </c>
      <c r="V3970" s="11">
        <v>21.5</v>
      </c>
      <c r="W3970" s="11">
        <v>22.6</v>
      </c>
      <c r="X3970" s="11">
        <v>20.9</v>
      </c>
      <c r="Y3970" s="78"/>
      <c r="Z3970" s="11">
        <v>51.22</v>
      </c>
      <c r="AA3970" s="11">
        <v>134.36000000000001</v>
      </c>
      <c r="AB3970" s="11">
        <v>78.16</v>
      </c>
      <c r="AC3970" s="11">
        <v>0.3</v>
      </c>
      <c r="AD3970" s="11">
        <v>4.67</v>
      </c>
    </row>
    <row r="3971" spans="1:30" x14ac:dyDescent="0.25">
      <c r="A3971" s="1">
        <v>2019</v>
      </c>
      <c r="B3971" s="1">
        <v>6</v>
      </c>
      <c r="C3971" s="1">
        <v>15</v>
      </c>
      <c r="D3971" s="3">
        <v>0.25</v>
      </c>
      <c r="E3971" s="5">
        <v>3967</v>
      </c>
      <c r="G3971" s="15">
        <v>22.2</v>
      </c>
      <c r="H3971" s="15">
        <v>21.6</v>
      </c>
      <c r="I3971" s="15">
        <v>20.2</v>
      </c>
      <c r="J3971" s="15">
        <v>20</v>
      </c>
      <c r="K3971" s="15">
        <v>19.100000000000001</v>
      </c>
      <c r="L3971" s="15">
        <v>20.8</v>
      </c>
      <c r="N3971" s="88">
        <v>20.2</v>
      </c>
      <c r="O3971" s="104">
        <v>22.6</v>
      </c>
      <c r="Q3971" s="11">
        <v>23</v>
      </c>
      <c r="R3971" s="11">
        <v>21.1</v>
      </c>
      <c r="S3971" s="11">
        <v>22.9</v>
      </c>
      <c r="T3971" s="11">
        <v>24.9</v>
      </c>
      <c r="U3971" s="11">
        <v>25.1</v>
      </c>
      <c r="V3971" s="11">
        <v>21.5</v>
      </c>
      <c r="W3971" s="11">
        <v>22.6</v>
      </c>
      <c r="X3971" s="11">
        <v>20.9</v>
      </c>
      <c r="Y3971" s="78"/>
      <c r="Z3971" s="11">
        <v>51.22</v>
      </c>
      <c r="AA3971" s="11">
        <v>134.36000000000001</v>
      </c>
      <c r="AB3971" s="11">
        <v>78.16</v>
      </c>
      <c r="AC3971" s="11">
        <v>0.3</v>
      </c>
      <c r="AD3971" s="11">
        <v>4.67</v>
      </c>
    </row>
    <row r="3972" spans="1:30" x14ac:dyDescent="0.25">
      <c r="A3972" s="1">
        <v>2019</v>
      </c>
      <c r="B3972" s="1">
        <v>6</v>
      </c>
      <c r="C3972" s="1">
        <v>15</v>
      </c>
      <c r="D3972" s="3">
        <v>0.29166666666666669</v>
      </c>
      <c r="E3972" s="5">
        <v>3968</v>
      </c>
      <c r="G3972" s="15">
        <v>23.3</v>
      </c>
      <c r="H3972" s="15">
        <v>23</v>
      </c>
      <c r="I3972" s="15">
        <v>21.9</v>
      </c>
      <c r="J3972" s="15">
        <v>20.6</v>
      </c>
      <c r="K3972" s="15">
        <v>20.6</v>
      </c>
      <c r="L3972" s="15">
        <v>21.8</v>
      </c>
      <c r="N3972" s="88">
        <v>20.2</v>
      </c>
      <c r="O3972" s="104">
        <v>22.6</v>
      </c>
      <c r="Q3972" s="11">
        <v>23</v>
      </c>
      <c r="R3972" s="11">
        <v>21.1</v>
      </c>
      <c r="S3972" s="11">
        <v>22.9</v>
      </c>
      <c r="T3972" s="11">
        <v>24.9</v>
      </c>
      <c r="U3972" s="11">
        <v>25.1</v>
      </c>
      <c r="V3972" s="11">
        <v>21.5</v>
      </c>
      <c r="W3972" s="11">
        <v>22.6</v>
      </c>
      <c r="X3972" s="11">
        <v>20.9</v>
      </c>
      <c r="Y3972" s="78"/>
      <c r="Z3972" s="11">
        <v>51.22</v>
      </c>
      <c r="AA3972" s="11">
        <v>134.36000000000001</v>
      </c>
      <c r="AB3972" s="11">
        <v>78.16</v>
      </c>
      <c r="AC3972" s="11">
        <v>0.3</v>
      </c>
      <c r="AD3972" s="11">
        <v>4.67</v>
      </c>
    </row>
    <row r="3973" spans="1:30" x14ac:dyDescent="0.25">
      <c r="A3973" s="1">
        <v>2019</v>
      </c>
      <c r="B3973" s="1">
        <v>6</v>
      </c>
      <c r="C3973" s="1">
        <v>15</v>
      </c>
      <c r="D3973" s="3">
        <v>0.33333333333333331</v>
      </c>
      <c r="E3973" s="5">
        <v>3969</v>
      </c>
      <c r="G3973" s="15">
        <v>23.8</v>
      </c>
      <c r="H3973" s="15">
        <v>23.3</v>
      </c>
      <c r="I3973" s="15">
        <v>23.7</v>
      </c>
      <c r="J3973" s="15">
        <v>21</v>
      </c>
      <c r="K3973" s="15">
        <v>21</v>
      </c>
      <c r="L3973" s="15">
        <v>23</v>
      </c>
      <c r="N3973" s="88">
        <v>20.2</v>
      </c>
      <c r="O3973" s="104">
        <v>22.6</v>
      </c>
      <c r="Q3973" s="11">
        <v>23</v>
      </c>
      <c r="R3973" s="11">
        <v>21.1</v>
      </c>
      <c r="S3973" s="11">
        <v>22.9</v>
      </c>
      <c r="T3973" s="11">
        <v>24.9</v>
      </c>
      <c r="U3973" s="11">
        <v>25.1</v>
      </c>
      <c r="V3973" s="11">
        <v>21.5</v>
      </c>
      <c r="W3973" s="11">
        <v>22.6</v>
      </c>
      <c r="X3973" s="11">
        <v>20.9</v>
      </c>
      <c r="Y3973" s="78"/>
      <c r="Z3973" s="11">
        <v>51.22</v>
      </c>
      <c r="AA3973" s="11">
        <v>134.36000000000001</v>
      </c>
      <c r="AB3973" s="11">
        <v>78.16</v>
      </c>
      <c r="AC3973" s="11">
        <v>0.3</v>
      </c>
      <c r="AD3973" s="11">
        <v>4.67</v>
      </c>
    </row>
    <row r="3974" spans="1:30" x14ac:dyDescent="0.25">
      <c r="A3974" s="1">
        <v>2019</v>
      </c>
      <c r="B3974" s="1">
        <v>6</v>
      </c>
      <c r="C3974" s="1">
        <v>15</v>
      </c>
      <c r="D3974" s="3">
        <v>0.375</v>
      </c>
      <c r="E3974" s="5">
        <v>3970</v>
      </c>
      <c r="G3974" s="15">
        <v>24.8</v>
      </c>
      <c r="H3974" s="15">
        <v>24.1</v>
      </c>
      <c r="I3974" s="15">
        <v>23</v>
      </c>
      <c r="J3974" s="15">
        <v>22.9</v>
      </c>
      <c r="K3974" s="15">
        <v>22.2</v>
      </c>
      <c r="L3974" s="15">
        <v>24.3</v>
      </c>
      <c r="N3974" s="88">
        <v>20.2</v>
      </c>
      <c r="O3974" s="104">
        <v>22.6</v>
      </c>
      <c r="Q3974" s="11">
        <v>23</v>
      </c>
      <c r="R3974" s="11">
        <v>21.1</v>
      </c>
      <c r="S3974" s="11">
        <v>22.9</v>
      </c>
      <c r="T3974" s="11">
        <v>24.9</v>
      </c>
      <c r="U3974" s="11">
        <v>25.1</v>
      </c>
      <c r="V3974" s="11">
        <v>21.5</v>
      </c>
      <c r="W3974" s="11">
        <v>22.6</v>
      </c>
      <c r="X3974" s="11">
        <v>20.9</v>
      </c>
      <c r="Y3974" s="78"/>
      <c r="Z3974" s="11">
        <v>51.22</v>
      </c>
      <c r="AA3974" s="11">
        <v>134.36000000000001</v>
      </c>
      <c r="AB3974" s="11">
        <v>78.16</v>
      </c>
      <c r="AC3974" s="11">
        <v>0.3</v>
      </c>
      <c r="AD3974" s="11">
        <v>4.67</v>
      </c>
    </row>
    <row r="3975" spans="1:30" x14ac:dyDescent="0.25">
      <c r="A3975" s="1">
        <v>2019</v>
      </c>
      <c r="B3975" s="1">
        <v>6</v>
      </c>
      <c r="C3975" s="1">
        <v>15</v>
      </c>
      <c r="D3975" s="3">
        <v>0.41666666666666669</v>
      </c>
      <c r="E3975" s="5">
        <v>3971</v>
      </c>
      <c r="G3975" s="15">
        <v>25.6</v>
      </c>
      <c r="H3975" s="15">
        <v>24.5</v>
      </c>
      <c r="I3975" s="15">
        <v>24.7</v>
      </c>
      <c r="J3975" s="15">
        <v>23.7</v>
      </c>
      <c r="K3975" s="15">
        <v>23.4</v>
      </c>
      <c r="L3975" s="15">
        <v>25.7</v>
      </c>
      <c r="N3975" s="88">
        <v>20.2</v>
      </c>
      <c r="O3975" s="104">
        <v>22.6</v>
      </c>
      <c r="Q3975" s="11">
        <v>23</v>
      </c>
      <c r="R3975" s="11">
        <v>21.1</v>
      </c>
      <c r="S3975" s="11">
        <v>22.9</v>
      </c>
      <c r="T3975" s="11">
        <v>24.9</v>
      </c>
      <c r="U3975" s="11">
        <v>25.1</v>
      </c>
      <c r="V3975" s="11">
        <v>21.5</v>
      </c>
      <c r="W3975" s="11">
        <v>22.6</v>
      </c>
      <c r="X3975" s="11">
        <v>20.9</v>
      </c>
      <c r="Y3975" s="78"/>
      <c r="Z3975" s="11">
        <v>51.22</v>
      </c>
      <c r="AA3975" s="11">
        <v>134.36000000000001</v>
      </c>
      <c r="AB3975" s="11">
        <v>78.16</v>
      </c>
      <c r="AC3975" s="11">
        <v>0.3</v>
      </c>
      <c r="AD3975" s="11">
        <v>4.67</v>
      </c>
    </row>
    <row r="3976" spans="1:30" x14ac:dyDescent="0.25">
      <c r="A3976" s="1">
        <v>2019</v>
      </c>
      <c r="B3976" s="1">
        <v>6</v>
      </c>
      <c r="C3976" s="1">
        <v>15</v>
      </c>
      <c r="D3976" s="3">
        <v>0.45833333333333331</v>
      </c>
      <c r="E3976" s="5">
        <v>3972</v>
      </c>
      <c r="G3976" s="15">
        <v>26.5</v>
      </c>
      <c r="H3976" s="15">
        <v>25.8</v>
      </c>
      <c r="I3976" s="15">
        <v>25.7</v>
      </c>
      <c r="J3976" s="15">
        <v>24.2</v>
      </c>
      <c r="K3976" s="15">
        <v>23.8</v>
      </c>
      <c r="L3976" s="15">
        <v>25.5</v>
      </c>
      <c r="N3976" s="88">
        <v>20.2</v>
      </c>
      <c r="O3976" s="104">
        <v>22.6</v>
      </c>
      <c r="Q3976" s="11">
        <v>23</v>
      </c>
      <c r="R3976" s="11">
        <v>21.1</v>
      </c>
      <c r="S3976" s="11">
        <v>22.9</v>
      </c>
      <c r="T3976" s="11">
        <v>24.9</v>
      </c>
      <c r="U3976" s="11">
        <v>25.1</v>
      </c>
      <c r="V3976" s="11">
        <v>21.5</v>
      </c>
      <c r="W3976" s="11">
        <v>22.6</v>
      </c>
      <c r="X3976" s="11">
        <v>20.9</v>
      </c>
      <c r="Y3976" s="78"/>
      <c r="Z3976" s="11">
        <v>51.22</v>
      </c>
      <c r="AA3976" s="11">
        <v>134.36000000000001</v>
      </c>
      <c r="AB3976" s="11">
        <v>78.16</v>
      </c>
      <c r="AC3976" s="11">
        <v>0.3</v>
      </c>
      <c r="AD3976" s="11">
        <v>4.67</v>
      </c>
    </row>
    <row r="3977" spans="1:30" x14ac:dyDescent="0.25">
      <c r="A3977" s="1">
        <v>2019</v>
      </c>
      <c r="B3977" s="1">
        <v>6</v>
      </c>
      <c r="C3977" s="1">
        <v>15</v>
      </c>
      <c r="D3977" s="3">
        <v>0.5</v>
      </c>
      <c r="E3977" s="5">
        <v>3973</v>
      </c>
      <c r="G3977" s="15">
        <v>27</v>
      </c>
      <c r="H3977" s="15">
        <v>25.6</v>
      </c>
      <c r="I3977" s="15">
        <v>26.1</v>
      </c>
      <c r="J3977" s="15">
        <v>24.8</v>
      </c>
      <c r="K3977" s="15">
        <v>24.5</v>
      </c>
      <c r="L3977" s="15">
        <v>26.1</v>
      </c>
      <c r="N3977" s="88">
        <v>22.2</v>
      </c>
      <c r="O3977" s="104">
        <v>22.6</v>
      </c>
      <c r="Q3977" s="11">
        <v>23</v>
      </c>
      <c r="R3977" s="11">
        <v>21.1</v>
      </c>
      <c r="S3977" s="11">
        <v>22.9</v>
      </c>
      <c r="T3977" s="11">
        <v>24.9</v>
      </c>
      <c r="U3977" s="11">
        <v>25.1</v>
      </c>
      <c r="V3977" s="11">
        <v>21.5</v>
      </c>
      <c r="W3977" s="11">
        <v>22.6</v>
      </c>
      <c r="X3977" s="11">
        <v>20.9</v>
      </c>
      <c r="Y3977" s="78"/>
      <c r="Z3977" s="11">
        <v>51.22</v>
      </c>
      <c r="AA3977" s="11">
        <v>134.36000000000001</v>
      </c>
      <c r="AB3977" s="11">
        <v>78.16</v>
      </c>
      <c r="AC3977" s="11">
        <v>0.3</v>
      </c>
      <c r="AD3977" s="11">
        <v>4.67</v>
      </c>
    </row>
    <row r="3978" spans="1:30" x14ac:dyDescent="0.25">
      <c r="A3978" s="1">
        <v>2019</v>
      </c>
      <c r="B3978" s="1">
        <v>6</v>
      </c>
      <c r="C3978" s="1">
        <v>15</v>
      </c>
      <c r="D3978" s="3">
        <v>0.54166666666666663</v>
      </c>
      <c r="E3978" s="5">
        <v>3974</v>
      </c>
      <c r="G3978" s="15">
        <v>27.4</v>
      </c>
      <c r="H3978" s="15">
        <v>25.8</v>
      </c>
      <c r="I3978" s="15">
        <v>26.2</v>
      </c>
      <c r="J3978" s="15">
        <v>24.7</v>
      </c>
      <c r="K3978" s="15">
        <v>24.8</v>
      </c>
      <c r="L3978" s="15">
        <v>26.8</v>
      </c>
      <c r="N3978" s="88">
        <v>22.2</v>
      </c>
      <c r="O3978" s="104">
        <v>22.6</v>
      </c>
      <c r="Q3978" s="11">
        <v>23</v>
      </c>
      <c r="R3978" s="11">
        <v>21.1</v>
      </c>
      <c r="S3978" s="11">
        <v>22.9</v>
      </c>
      <c r="T3978" s="11">
        <v>24.9</v>
      </c>
      <c r="U3978" s="11">
        <v>25.1</v>
      </c>
      <c r="V3978" s="11">
        <v>21.5</v>
      </c>
      <c r="W3978" s="11">
        <v>22.6</v>
      </c>
      <c r="X3978" s="11">
        <v>20.9</v>
      </c>
      <c r="Y3978" s="78"/>
      <c r="Z3978" s="11">
        <v>51.22</v>
      </c>
      <c r="AA3978" s="11">
        <v>134.36000000000001</v>
      </c>
      <c r="AB3978" s="11">
        <v>78.16</v>
      </c>
      <c r="AC3978" s="11">
        <v>0.3</v>
      </c>
      <c r="AD3978" s="11">
        <v>4.67</v>
      </c>
    </row>
    <row r="3979" spans="1:30" x14ac:dyDescent="0.25">
      <c r="A3979" s="1">
        <v>2019</v>
      </c>
      <c r="B3979" s="1">
        <v>6</v>
      </c>
      <c r="C3979" s="1">
        <v>15</v>
      </c>
      <c r="D3979" s="3">
        <v>0.58333333333333337</v>
      </c>
      <c r="E3979" s="5">
        <v>3975</v>
      </c>
      <c r="G3979" s="15">
        <v>27.9</v>
      </c>
      <c r="H3979" s="15">
        <v>26.2</v>
      </c>
      <c r="I3979" s="15">
        <v>26.8</v>
      </c>
      <c r="J3979" s="15">
        <v>25.2</v>
      </c>
      <c r="K3979" s="15">
        <v>25.1</v>
      </c>
      <c r="L3979" s="15">
        <v>26.3</v>
      </c>
      <c r="N3979" s="88">
        <v>22.2</v>
      </c>
      <c r="O3979" s="104">
        <v>22.6</v>
      </c>
      <c r="Q3979" s="11">
        <v>23</v>
      </c>
      <c r="R3979" s="11">
        <v>21.1</v>
      </c>
      <c r="S3979" s="11">
        <v>22.9</v>
      </c>
      <c r="T3979" s="11">
        <v>24.9</v>
      </c>
      <c r="U3979" s="11">
        <v>25.1</v>
      </c>
      <c r="V3979" s="11">
        <v>21.5</v>
      </c>
      <c r="W3979" s="11">
        <v>22.6</v>
      </c>
      <c r="X3979" s="11">
        <v>20.9</v>
      </c>
      <c r="Y3979" s="78"/>
      <c r="Z3979" s="11">
        <v>51.22</v>
      </c>
      <c r="AA3979" s="11">
        <v>134.36000000000001</v>
      </c>
      <c r="AB3979" s="11">
        <v>78.16</v>
      </c>
      <c r="AC3979" s="11">
        <v>0.3</v>
      </c>
      <c r="AD3979" s="11">
        <v>4.67</v>
      </c>
    </row>
    <row r="3980" spans="1:30" x14ac:dyDescent="0.25">
      <c r="A3980" s="1">
        <v>2019</v>
      </c>
      <c r="B3980" s="1">
        <v>6</v>
      </c>
      <c r="C3980" s="1">
        <v>15</v>
      </c>
      <c r="D3980" s="3">
        <v>0.625</v>
      </c>
      <c r="E3980" s="5">
        <v>3976</v>
      </c>
      <c r="G3980" s="15">
        <v>27.5</v>
      </c>
      <c r="H3980" s="15">
        <v>26.2</v>
      </c>
      <c r="I3980" s="15">
        <v>26.5</v>
      </c>
      <c r="J3980" s="15">
        <v>24.8</v>
      </c>
      <c r="K3980" s="15">
        <v>25</v>
      </c>
      <c r="L3980" s="15">
        <v>26</v>
      </c>
      <c r="N3980" s="88">
        <v>22.2</v>
      </c>
      <c r="O3980" s="104">
        <v>22.6</v>
      </c>
      <c r="Q3980" s="11">
        <v>23</v>
      </c>
      <c r="R3980" s="11">
        <v>21.1</v>
      </c>
      <c r="S3980" s="11">
        <v>22.9</v>
      </c>
      <c r="T3980" s="11">
        <v>24.9</v>
      </c>
      <c r="U3980" s="11">
        <v>25.1</v>
      </c>
      <c r="V3980" s="11">
        <v>21.5</v>
      </c>
      <c r="W3980" s="11">
        <v>22.6</v>
      </c>
      <c r="X3980" s="11">
        <v>20.9</v>
      </c>
      <c r="Y3980" s="78"/>
      <c r="Z3980" s="11">
        <v>51.22</v>
      </c>
      <c r="AA3980" s="11">
        <v>134.36000000000001</v>
      </c>
      <c r="AB3980" s="11">
        <v>78.16</v>
      </c>
      <c r="AC3980" s="11">
        <v>0.3</v>
      </c>
      <c r="AD3980" s="11">
        <v>4.67</v>
      </c>
    </row>
    <row r="3981" spans="1:30" x14ac:dyDescent="0.25">
      <c r="A3981" s="1">
        <v>2019</v>
      </c>
      <c r="B3981" s="1">
        <v>6</v>
      </c>
      <c r="C3981" s="1">
        <v>15</v>
      </c>
      <c r="D3981" s="3">
        <v>0.66666666666666663</v>
      </c>
      <c r="E3981" s="5">
        <v>3977</v>
      </c>
      <c r="G3981" s="15">
        <v>26.8</v>
      </c>
      <c r="H3981" s="15">
        <v>25.3</v>
      </c>
      <c r="I3981" s="15">
        <v>25.9</v>
      </c>
      <c r="J3981" s="15">
        <v>24.5</v>
      </c>
      <c r="K3981" s="15">
        <v>24.9</v>
      </c>
      <c r="L3981" s="15">
        <v>25.7</v>
      </c>
      <c r="N3981" s="88">
        <v>22.2</v>
      </c>
      <c r="O3981" s="104">
        <v>22.6</v>
      </c>
      <c r="Q3981" s="11">
        <v>23</v>
      </c>
      <c r="R3981" s="11">
        <v>21.1</v>
      </c>
      <c r="S3981" s="11">
        <v>22.9</v>
      </c>
      <c r="T3981" s="11">
        <v>24.9</v>
      </c>
      <c r="U3981" s="11">
        <v>25.1</v>
      </c>
      <c r="V3981" s="11">
        <v>21.5</v>
      </c>
      <c r="W3981" s="11">
        <v>22.6</v>
      </c>
      <c r="X3981" s="11">
        <v>20.9</v>
      </c>
      <c r="Y3981" s="78"/>
      <c r="Z3981" s="11">
        <v>51.22</v>
      </c>
      <c r="AA3981" s="11">
        <v>134.36000000000001</v>
      </c>
      <c r="AB3981" s="11">
        <v>78.16</v>
      </c>
      <c r="AC3981" s="11">
        <v>0.3</v>
      </c>
      <c r="AD3981" s="11">
        <v>4.67</v>
      </c>
    </row>
    <row r="3982" spans="1:30" x14ac:dyDescent="0.25">
      <c r="A3982" s="1">
        <v>2019</v>
      </c>
      <c r="B3982" s="1">
        <v>6</v>
      </c>
      <c r="C3982" s="1">
        <v>15</v>
      </c>
      <c r="D3982" s="3">
        <v>0.70833333333333337</v>
      </c>
      <c r="E3982" s="5">
        <v>3978</v>
      </c>
      <c r="G3982" s="15">
        <v>25.5</v>
      </c>
      <c r="H3982" s="15">
        <v>24.5</v>
      </c>
      <c r="I3982" s="15">
        <v>25.4</v>
      </c>
      <c r="J3982" s="15">
        <v>23.6</v>
      </c>
      <c r="K3982" s="15">
        <v>24.4</v>
      </c>
      <c r="L3982" s="15">
        <v>24.8</v>
      </c>
      <c r="N3982" s="88">
        <v>22.2</v>
      </c>
      <c r="O3982" s="104">
        <v>22.6</v>
      </c>
      <c r="Q3982" s="11">
        <v>23</v>
      </c>
      <c r="R3982" s="11">
        <v>21.1</v>
      </c>
      <c r="S3982" s="11">
        <v>22.9</v>
      </c>
      <c r="T3982" s="11">
        <v>24.9</v>
      </c>
      <c r="U3982" s="11">
        <v>25.1</v>
      </c>
      <c r="V3982" s="11">
        <v>21.5</v>
      </c>
      <c r="W3982" s="11">
        <v>22.6</v>
      </c>
      <c r="X3982" s="11">
        <v>20.9</v>
      </c>
      <c r="Y3982" s="78"/>
      <c r="Z3982" s="11">
        <v>51.22</v>
      </c>
      <c r="AA3982" s="11">
        <v>134.36000000000001</v>
      </c>
      <c r="AB3982" s="11">
        <v>78.16</v>
      </c>
      <c r="AC3982" s="11">
        <v>0.3</v>
      </c>
      <c r="AD3982" s="11">
        <v>4.67</v>
      </c>
    </row>
    <row r="3983" spans="1:30" x14ac:dyDescent="0.25">
      <c r="A3983" s="1">
        <v>2019</v>
      </c>
      <c r="B3983" s="1">
        <v>6</v>
      </c>
      <c r="C3983" s="1">
        <v>15</v>
      </c>
      <c r="D3983" s="3">
        <v>0.75</v>
      </c>
      <c r="E3983" s="5">
        <v>3979</v>
      </c>
      <c r="G3983" s="15">
        <v>24.2</v>
      </c>
      <c r="H3983" s="15">
        <v>23.6</v>
      </c>
      <c r="I3983" s="15">
        <v>24.1</v>
      </c>
      <c r="J3983" s="15">
        <v>21.8</v>
      </c>
      <c r="K3983" s="15">
        <v>22.7</v>
      </c>
      <c r="L3983" s="15">
        <v>23.5</v>
      </c>
      <c r="N3983" s="88">
        <v>22.2</v>
      </c>
      <c r="O3983" s="104">
        <v>22.6</v>
      </c>
      <c r="Q3983" s="11">
        <v>23</v>
      </c>
      <c r="R3983" s="11">
        <v>21.1</v>
      </c>
      <c r="S3983" s="11">
        <v>22.9</v>
      </c>
      <c r="T3983" s="11">
        <v>24.9</v>
      </c>
      <c r="U3983" s="11">
        <v>25.1</v>
      </c>
      <c r="V3983" s="11">
        <v>21.5</v>
      </c>
      <c r="W3983" s="11">
        <v>22.6</v>
      </c>
      <c r="X3983" s="11">
        <v>20.9</v>
      </c>
      <c r="Y3983" s="78"/>
      <c r="Z3983" s="11">
        <v>51.22</v>
      </c>
      <c r="AA3983" s="11">
        <v>134.36000000000001</v>
      </c>
      <c r="AB3983" s="11">
        <v>78.16</v>
      </c>
      <c r="AC3983" s="11">
        <v>0.3</v>
      </c>
      <c r="AD3983" s="11">
        <v>4.67</v>
      </c>
    </row>
    <row r="3984" spans="1:30" x14ac:dyDescent="0.25">
      <c r="A3984" s="1">
        <v>2019</v>
      </c>
      <c r="B3984" s="1">
        <v>6</v>
      </c>
      <c r="C3984" s="1">
        <v>15</v>
      </c>
      <c r="D3984" s="3">
        <v>0.79166666666666663</v>
      </c>
      <c r="E3984" s="5">
        <v>3980</v>
      </c>
      <c r="G3984" s="15">
        <v>22.3</v>
      </c>
      <c r="H3984" s="15">
        <v>22.4</v>
      </c>
      <c r="I3984" s="15">
        <v>22</v>
      </c>
      <c r="J3984" s="15">
        <v>19.399999999999999</v>
      </c>
      <c r="K3984" s="15">
        <v>20.100000000000001</v>
      </c>
      <c r="L3984" s="15">
        <v>21.9</v>
      </c>
      <c r="N3984" s="88">
        <v>22.2</v>
      </c>
      <c r="O3984" s="104">
        <v>22.6</v>
      </c>
      <c r="Q3984" s="11">
        <v>23</v>
      </c>
      <c r="R3984" s="11">
        <v>21.1</v>
      </c>
      <c r="S3984" s="11">
        <v>22.9</v>
      </c>
      <c r="T3984" s="11">
        <v>24.9</v>
      </c>
      <c r="U3984" s="11">
        <v>25.1</v>
      </c>
      <c r="V3984" s="11">
        <v>21.5</v>
      </c>
      <c r="W3984" s="11">
        <v>22.6</v>
      </c>
      <c r="X3984" s="11">
        <v>20.9</v>
      </c>
      <c r="Y3984" s="78"/>
      <c r="Z3984" s="11">
        <v>51.22</v>
      </c>
      <c r="AA3984" s="11">
        <v>134.36000000000001</v>
      </c>
      <c r="AB3984" s="11">
        <v>78.16</v>
      </c>
      <c r="AC3984" s="11">
        <v>0.3</v>
      </c>
      <c r="AD3984" s="11">
        <v>4.67</v>
      </c>
    </row>
    <row r="3985" spans="1:30" x14ac:dyDescent="0.25">
      <c r="A3985" s="1">
        <v>2019</v>
      </c>
      <c r="B3985" s="1">
        <v>6</v>
      </c>
      <c r="C3985" s="1">
        <v>15</v>
      </c>
      <c r="D3985" s="3">
        <v>0.83333333333333337</v>
      </c>
      <c r="E3985" s="5">
        <v>3981</v>
      </c>
      <c r="G3985" s="15">
        <v>21.1</v>
      </c>
      <c r="H3985" s="15">
        <v>21.4</v>
      </c>
      <c r="I3985" s="15">
        <v>20.2</v>
      </c>
      <c r="J3985" s="15">
        <v>17.600000000000001</v>
      </c>
      <c r="K3985" s="15">
        <v>18.7</v>
      </c>
      <c r="L3985" s="15">
        <v>20.5</v>
      </c>
      <c r="N3985" s="88">
        <v>22.2</v>
      </c>
      <c r="O3985" s="104">
        <v>22.6</v>
      </c>
      <c r="Q3985" s="11">
        <v>23</v>
      </c>
      <c r="R3985" s="11">
        <v>21.1</v>
      </c>
      <c r="S3985" s="11">
        <v>22.9</v>
      </c>
      <c r="T3985" s="11">
        <v>24.9</v>
      </c>
      <c r="U3985" s="11">
        <v>25.1</v>
      </c>
      <c r="V3985" s="11">
        <v>21.5</v>
      </c>
      <c r="W3985" s="11">
        <v>22.6</v>
      </c>
      <c r="X3985" s="11">
        <v>20.9</v>
      </c>
      <c r="Y3985" s="78"/>
      <c r="Z3985" s="11">
        <v>51.22</v>
      </c>
      <c r="AA3985" s="11">
        <v>134.36000000000001</v>
      </c>
      <c r="AB3985" s="11">
        <v>78.16</v>
      </c>
      <c r="AC3985" s="11">
        <v>0.3</v>
      </c>
      <c r="AD3985" s="11">
        <v>4.67</v>
      </c>
    </row>
    <row r="3986" spans="1:30" x14ac:dyDescent="0.25">
      <c r="A3986" s="1">
        <v>2019</v>
      </c>
      <c r="B3986" s="1">
        <v>6</v>
      </c>
      <c r="C3986" s="1">
        <v>15</v>
      </c>
      <c r="D3986" s="3">
        <v>0.875</v>
      </c>
      <c r="E3986" s="5">
        <v>3982</v>
      </c>
      <c r="G3986" s="15">
        <v>20.6</v>
      </c>
      <c r="H3986" s="15">
        <v>20.6</v>
      </c>
      <c r="I3986" s="15">
        <v>19.2</v>
      </c>
      <c r="J3986" s="15">
        <v>16.7</v>
      </c>
      <c r="K3986" s="15">
        <v>17.5</v>
      </c>
      <c r="L3986" s="15">
        <v>20</v>
      </c>
      <c r="N3986" s="88">
        <v>22.2</v>
      </c>
      <c r="O3986" s="104">
        <v>22.6</v>
      </c>
      <c r="Q3986" s="11">
        <v>23</v>
      </c>
      <c r="R3986" s="11">
        <v>21.1</v>
      </c>
      <c r="S3986" s="11">
        <v>22.9</v>
      </c>
      <c r="T3986" s="11">
        <v>24.9</v>
      </c>
      <c r="U3986" s="11">
        <v>25.1</v>
      </c>
      <c r="V3986" s="11">
        <v>21.5</v>
      </c>
      <c r="W3986" s="11">
        <v>22.6</v>
      </c>
      <c r="X3986" s="11">
        <v>20.9</v>
      </c>
      <c r="Y3986" s="78"/>
      <c r="Z3986" s="11">
        <v>51.22</v>
      </c>
      <c r="AA3986" s="11">
        <v>134.36000000000001</v>
      </c>
      <c r="AB3986" s="11">
        <v>78.16</v>
      </c>
      <c r="AC3986" s="11">
        <v>0.3</v>
      </c>
      <c r="AD3986" s="11">
        <v>4.67</v>
      </c>
    </row>
    <row r="3987" spans="1:30" x14ac:dyDescent="0.25">
      <c r="A3987" s="1">
        <v>2019</v>
      </c>
      <c r="B3987" s="1">
        <v>6</v>
      </c>
      <c r="C3987" s="1">
        <v>15</v>
      </c>
      <c r="D3987" s="3">
        <v>0.91666666666666663</v>
      </c>
      <c r="E3987" s="5">
        <v>3983</v>
      </c>
      <c r="G3987" s="15">
        <v>20</v>
      </c>
      <c r="H3987" s="15">
        <v>19.600000000000001</v>
      </c>
      <c r="I3987" s="15">
        <v>18.7</v>
      </c>
      <c r="J3987" s="15">
        <v>15.9</v>
      </c>
      <c r="K3987" s="15">
        <v>16.7</v>
      </c>
      <c r="L3987" s="15">
        <v>19.2</v>
      </c>
      <c r="N3987" s="88">
        <v>22.2</v>
      </c>
      <c r="O3987" s="104">
        <v>22.6</v>
      </c>
      <c r="Q3987" s="11">
        <v>23</v>
      </c>
      <c r="R3987" s="11">
        <v>21.1</v>
      </c>
      <c r="S3987" s="11">
        <v>22.9</v>
      </c>
      <c r="T3987" s="11">
        <v>24.9</v>
      </c>
      <c r="U3987" s="11">
        <v>25.1</v>
      </c>
      <c r="V3987" s="11">
        <v>21.5</v>
      </c>
      <c r="W3987" s="11">
        <v>22.6</v>
      </c>
      <c r="X3987" s="11">
        <v>20.9</v>
      </c>
      <c r="Y3987" s="78"/>
      <c r="Z3987" s="11">
        <v>51.22</v>
      </c>
      <c r="AA3987" s="11">
        <v>134.36000000000001</v>
      </c>
      <c r="AB3987" s="11">
        <v>78.16</v>
      </c>
      <c r="AC3987" s="11">
        <v>0.3</v>
      </c>
      <c r="AD3987" s="11">
        <v>4.67</v>
      </c>
    </row>
    <row r="3988" spans="1:30" x14ac:dyDescent="0.25">
      <c r="A3988" s="1">
        <v>2019</v>
      </c>
      <c r="B3988" s="1">
        <v>6</v>
      </c>
      <c r="C3988" s="1">
        <v>15</v>
      </c>
      <c r="D3988" s="3">
        <v>0.95833333333333337</v>
      </c>
      <c r="E3988" s="5">
        <v>3984</v>
      </c>
      <c r="G3988" s="15">
        <v>19.899999999999999</v>
      </c>
      <c r="H3988" s="15">
        <v>18.899999999999999</v>
      </c>
      <c r="I3988" s="15">
        <v>19.399999999999999</v>
      </c>
      <c r="J3988" s="15">
        <v>15.4</v>
      </c>
      <c r="K3988" s="15">
        <v>16.3</v>
      </c>
      <c r="L3988" s="15">
        <v>18.3</v>
      </c>
      <c r="N3988" s="88">
        <v>22.2</v>
      </c>
      <c r="O3988" s="104">
        <v>22.6</v>
      </c>
      <c r="Q3988" s="11">
        <v>23</v>
      </c>
      <c r="R3988" s="11">
        <v>21.1</v>
      </c>
      <c r="S3988" s="11">
        <v>22.9</v>
      </c>
      <c r="T3988" s="11">
        <v>24.9</v>
      </c>
      <c r="U3988" s="11">
        <v>25.1</v>
      </c>
      <c r="V3988" s="11">
        <v>21.5</v>
      </c>
      <c r="W3988" s="11">
        <v>22.6</v>
      </c>
      <c r="X3988" s="11">
        <v>20.9</v>
      </c>
      <c r="Y3988" s="78"/>
      <c r="Z3988" s="11">
        <v>51.22</v>
      </c>
      <c r="AA3988" s="11">
        <v>134.36000000000001</v>
      </c>
      <c r="AB3988" s="11">
        <v>78.16</v>
      </c>
      <c r="AC3988" s="11">
        <v>0.3</v>
      </c>
      <c r="AD3988" s="11">
        <v>4.67</v>
      </c>
    </row>
    <row r="3989" spans="1:30" x14ac:dyDescent="0.25">
      <c r="A3989" s="1">
        <v>2019</v>
      </c>
      <c r="B3989" s="1">
        <v>6</v>
      </c>
      <c r="C3989" s="1">
        <v>16</v>
      </c>
      <c r="D3989" s="3">
        <v>0</v>
      </c>
      <c r="E3989" s="5">
        <v>3985</v>
      </c>
      <c r="G3989" s="15">
        <v>19.8</v>
      </c>
      <c r="H3989" s="15">
        <v>17.8</v>
      </c>
      <c r="I3989" s="15">
        <v>19.3</v>
      </c>
      <c r="J3989" s="15">
        <v>15.3</v>
      </c>
      <c r="K3989" s="15">
        <v>15.9</v>
      </c>
      <c r="L3989" s="15">
        <v>18.100000000000001</v>
      </c>
      <c r="N3989" s="88">
        <v>12</v>
      </c>
      <c r="O3989" s="104">
        <v>23.1</v>
      </c>
      <c r="Q3989" s="11">
        <v>21.9</v>
      </c>
      <c r="R3989" s="11">
        <v>20.100000000000001</v>
      </c>
      <c r="S3989" s="11">
        <v>23.1</v>
      </c>
      <c r="T3989" s="11">
        <v>24.7</v>
      </c>
      <c r="U3989" s="11">
        <v>22.7</v>
      </c>
      <c r="V3989" s="11">
        <v>20.8</v>
      </c>
      <c r="W3989" s="11">
        <v>21.2</v>
      </c>
      <c r="X3989" s="11">
        <v>20.100000000000001</v>
      </c>
      <c r="Y3989" s="78"/>
      <c r="Z3989" s="11">
        <v>55.68</v>
      </c>
      <c r="AA3989" s="11">
        <v>133.58000000000001</v>
      </c>
      <c r="AB3989" s="11">
        <v>76.150000000000006</v>
      </c>
      <c r="AC3989" s="11">
        <v>0.26</v>
      </c>
      <c r="AD3989" s="11">
        <v>4.78</v>
      </c>
    </row>
    <row r="3990" spans="1:30" x14ac:dyDescent="0.25">
      <c r="A3990" s="1">
        <v>2019</v>
      </c>
      <c r="B3990" s="1">
        <v>6</v>
      </c>
      <c r="C3990" s="1">
        <v>16</v>
      </c>
      <c r="D3990" s="3">
        <v>4.1666666666666664E-2</v>
      </c>
      <c r="E3990" s="5">
        <v>3986</v>
      </c>
      <c r="G3990" s="15">
        <v>19.3</v>
      </c>
      <c r="H3990" s="15">
        <v>18.100000000000001</v>
      </c>
      <c r="I3990" s="15">
        <v>18.3</v>
      </c>
      <c r="J3990" s="15">
        <v>15.2</v>
      </c>
      <c r="K3990" s="15">
        <v>15.8</v>
      </c>
      <c r="L3990" s="15">
        <v>16.8</v>
      </c>
      <c r="N3990" s="88">
        <v>12</v>
      </c>
      <c r="O3990" s="104">
        <v>23.1</v>
      </c>
      <c r="Q3990" s="11">
        <v>21.9</v>
      </c>
      <c r="R3990" s="11">
        <v>20.100000000000001</v>
      </c>
      <c r="S3990" s="11">
        <v>23.1</v>
      </c>
      <c r="T3990" s="11">
        <v>24.7</v>
      </c>
      <c r="U3990" s="11">
        <v>22.7</v>
      </c>
      <c r="V3990" s="11">
        <v>20.8</v>
      </c>
      <c r="W3990" s="11">
        <v>21.2</v>
      </c>
      <c r="X3990" s="11">
        <v>20.100000000000001</v>
      </c>
      <c r="Y3990" s="78"/>
      <c r="Z3990" s="11">
        <v>55.68</v>
      </c>
      <c r="AA3990" s="11">
        <v>133.58000000000001</v>
      </c>
      <c r="AB3990" s="11">
        <v>76.150000000000006</v>
      </c>
      <c r="AC3990" s="11">
        <v>0.26</v>
      </c>
      <c r="AD3990" s="11">
        <v>4.78</v>
      </c>
    </row>
    <row r="3991" spans="1:30" x14ac:dyDescent="0.25">
      <c r="A3991" s="1">
        <v>2019</v>
      </c>
      <c r="B3991" s="1">
        <v>6</v>
      </c>
      <c r="C3991" s="1">
        <v>16</v>
      </c>
      <c r="D3991" s="3">
        <v>8.3333333333333329E-2</v>
      </c>
      <c r="E3991" s="5">
        <v>3987</v>
      </c>
      <c r="G3991" s="15">
        <v>19.100000000000001</v>
      </c>
      <c r="H3991" s="15">
        <v>17.600000000000001</v>
      </c>
      <c r="I3991" s="15">
        <v>16.100000000000001</v>
      </c>
      <c r="J3991" s="15">
        <v>14.7</v>
      </c>
      <c r="K3991" s="15">
        <v>15.8</v>
      </c>
      <c r="L3991" s="15">
        <v>16.600000000000001</v>
      </c>
      <c r="N3991" s="88">
        <v>12</v>
      </c>
      <c r="O3991" s="104">
        <v>23.1</v>
      </c>
      <c r="Q3991" s="11">
        <v>21.9</v>
      </c>
      <c r="R3991" s="11">
        <v>20.100000000000001</v>
      </c>
      <c r="S3991" s="11">
        <v>23.1</v>
      </c>
      <c r="T3991" s="11">
        <v>24.7</v>
      </c>
      <c r="U3991" s="11">
        <v>22.7</v>
      </c>
      <c r="V3991" s="11">
        <v>20.8</v>
      </c>
      <c r="W3991" s="11">
        <v>21.2</v>
      </c>
      <c r="X3991" s="11">
        <v>20.100000000000001</v>
      </c>
      <c r="Y3991" s="78"/>
      <c r="Z3991" s="11">
        <v>55.68</v>
      </c>
      <c r="AA3991" s="11">
        <v>133.58000000000001</v>
      </c>
      <c r="AB3991" s="11">
        <v>76.150000000000006</v>
      </c>
      <c r="AC3991" s="11">
        <v>0.26</v>
      </c>
      <c r="AD3991" s="11">
        <v>4.78</v>
      </c>
    </row>
    <row r="3992" spans="1:30" x14ac:dyDescent="0.25">
      <c r="A3992" s="1">
        <v>2019</v>
      </c>
      <c r="B3992" s="1">
        <v>6</v>
      </c>
      <c r="C3992" s="1">
        <v>16</v>
      </c>
      <c r="D3992" s="3">
        <v>0.125</v>
      </c>
      <c r="E3992" s="5">
        <v>3988</v>
      </c>
      <c r="G3992" s="15">
        <v>19</v>
      </c>
      <c r="H3992" s="15">
        <v>17.399999999999999</v>
      </c>
      <c r="I3992" s="15">
        <v>16.7</v>
      </c>
      <c r="J3992" s="15">
        <v>15.1</v>
      </c>
      <c r="K3992" s="15">
        <v>15.6</v>
      </c>
      <c r="L3992" s="15">
        <v>17.3</v>
      </c>
      <c r="N3992" s="88">
        <v>12</v>
      </c>
      <c r="O3992" s="104">
        <v>23.1</v>
      </c>
      <c r="Q3992" s="11">
        <v>21.9</v>
      </c>
      <c r="R3992" s="11">
        <v>20.100000000000001</v>
      </c>
      <c r="S3992" s="11">
        <v>23.1</v>
      </c>
      <c r="T3992" s="11">
        <v>24.7</v>
      </c>
      <c r="U3992" s="11">
        <v>22.7</v>
      </c>
      <c r="V3992" s="11">
        <v>20.8</v>
      </c>
      <c r="W3992" s="11">
        <v>21.2</v>
      </c>
      <c r="X3992" s="11">
        <v>20.100000000000001</v>
      </c>
      <c r="Y3992" s="78"/>
      <c r="Z3992" s="11">
        <v>55.68</v>
      </c>
      <c r="AA3992" s="11">
        <v>133.58000000000001</v>
      </c>
      <c r="AB3992" s="11">
        <v>76.150000000000006</v>
      </c>
      <c r="AC3992" s="11">
        <v>0.26</v>
      </c>
      <c r="AD3992" s="11">
        <v>4.78</v>
      </c>
    </row>
    <row r="3993" spans="1:30" x14ac:dyDescent="0.25">
      <c r="A3993" s="1">
        <v>2019</v>
      </c>
      <c r="B3993" s="1">
        <v>6</v>
      </c>
      <c r="C3993" s="1">
        <v>16</v>
      </c>
      <c r="D3993" s="3">
        <v>0.16666666666666666</v>
      </c>
      <c r="E3993" s="5">
        <v>3989</v>
      </c>
      <c r="G3993" s="15">
        <v>17.2</v>
      </c>
      <c r="H3993" s="15">
        <v>15.6</v>
      </c>
      <c r="I3993" s="15">
        <v>17.2</v>
      </c>
      <c r="J3993" s="15">
        <v>15.8</v>
      </c>
      <c r="K3993" s="15">
        <v>16.2</v>
      </c>
      <c r="L3993" s="15">
        <v>18.100000000000001</v>
      </c>
      <c r="N3993" s="88">
        <v>12</v>
      </c>
      <c r="O3993" s="104">
        <v>23.1</v>
      </c>
      <c r="Q3993" s="11">
        <v>21.9</v>
      </c>
      <c r="R3993" s="11">
        <v>20.100000000000001</v>
      </c>
      <c r="S3993" s="11">
        <v>23.1</v>
      </c>
      <c r="T3993" s="11">
        <v>24.7</v>
      </c>
      <c r="U3993" s="11">
        <v>22.7</v>
      </c>
      <c r="V3993" s="11">
        <v>20.8</v>
      </c>
      <c r="W3993" s="11">
        <v>21.2</v>
      </c>
      <c r="X3993" s="11">
        <v>20.100000000000001</v>
      </c>
      <c r="Y3993" s="78"/>
      <c r="Z3993" s="11">
        <v>55.68</v>
      </c>
      <c r="AA3993" s="11">
        <v>133.58000000000001</v>
      </c>
      <c r="AB3993" s="11">
        <v>76.150000000000006</v>
      </c>
      <c r="AC3993" s="11">
        <v>0.26</v>
      </c>
      <c r="AD3993" s="11">
        <v>4.78</v>
      </c>
    </row>
    <row r="3994" spans="1:30" x14ac:dyDescent="0.25">
      <c r="A3994" s="1">
        <v>2019</v>
      </c>
      <c r="B3994" s="1">
        <v>6</v>
      </c>
      <c r="C3994" s="1">
        <v>16</v>
      </c>
      <c r="D3994" s="3">
        <v>0.20833333333333334</v>
      </c>
      <c r="E3994" s="5">
        <v>3990</v>
      </c>
      <c r="G3994" s="15">
        <v>15.8</v>
      </c>
      <c r="H3994" s="15">
        <v>15.8</v>
      </c>
      <c r="I3994" s="15">
        <v>18.2</v>
      </c>
      <c r="J3994" s="15">
        <v>15.6</v>
      </c>
      <c r="K3994" s="15">
        <v>16</v>
      </c>
      <c r="L3994" s="15">
        <v>17.2</v>
      </c>
      <c r="N3994" s="88">
        <v>12</v>
      </c>
      <c r="O3994" s="104">
        <v>23.1</v>
      </c>
      <c r="Q3994" s="11">
        <v>21.9</v>
      </c>
      <c r="R3994" s="11">
        <v>20.100000000000001</v>
      </c>
      <c r="S3994" s="11">
        <v>23.1</v>
      </c>
      <c r="T3994" s="11">
        <v>24.7</v>
      </c>
      <c r="U3994" s="11">
        <v>22.7</v>
      </c>
      <c r="V3994" s="11">
        <v>20.8</v>
      </c>
      <c r="W3994" s="11">
        <v>21.2</v>
      </c>
      <c r="X3994" s="11">
        <v>20.100000000000001</v>
      </c>
      <c r="Y3994" s="78"/>
      <c r="Z3994" s="11">
        <v>55.68</v>
      </c>
      <c r="AA3994" s="11">
        <v>133.58000000000001</v>
      </c>
      <c r="AB3994" s="11">
        <v>76.150000000000006</v>
      </c>
      <c r="AC3994" s="11">
        <v>0.26</v>
      </c>
      <c r="AD3994" s="11">
        <v>4.78</v>
      </c>
    </row>
    <row r="3995" spans="1:30" x14ac:dyDescent="0.25">
      <c r="A3995" s="1">
        <v>2019</v>
      </c>
      <c r="B3995" s="1">
        <v>6</v>
      </c>
      <c r="C3995" s="1">
        <v>16</v>
      </c>
      <c r="D3995" s="3">
        <v>0.25</v>
      </c>
      <c r="E3995" s="5">
        <v>3991</v>
      </c>
      <c r="G3995" s="15">
        <v>15</v>
      </c>
      <c r="H3995" s="15">
        <v>16.100000000000001</v>
      </c>
      <c r="I3995" s="15">
        <v>18.5</v>
      </c>
      <c r="J3995" s="15">
        <v>15.8</v>
      </c>
      <c r="K3995" s="15">
        <v>16.899999999999999</v>
      </c>
      <c r="L3995" s="15">
        <v>15.5</v>
      </c>
      <c r="N3995" s="88">
        <v>12</v>
      </c>
      <c r="O3995" s="104">
        <v>23.1</v>
      </c>
      <c r="Q3995" s="11">
        <v>21.9</v>
      </c>
      <c r="R3995" s="11">
        <v>20.100000000000001</v>
      </c>
      <c r="S3995" s="11">
        <v>23.1</v>
      </c>
      <c r="T3995" s="11">
        <v>24.7</v>
      </c>
      <c r="U3995" s="11">
        <v>22.7</v>
      </c>
      <c r="V3995" s="11">
        <v>20.8</v>
      </c>
      <c r="W3995" s="11">
        <v>21.2</v>
      </c>
      <c r="X3995" s="11">
        <v>20.100000000000001</v>
      </c>
      <c r="Y3995" s="78"/>
      <c r="Z3995" s="11">
        <v>55.68</v>
      </c>
      <c r="AA3995" s="11">
        <v>133.58000000000001</v>
      </c>
      <c r="AB3995" s="11">
        <v>76.150000000000006</v>
      </c>
      <c r="AC3995" s="11">
        <v>0.26</v>
      </c>
      <c r="AD3995" s="11">
        <v>4.78</v>
      </c>
    </row>
    <row r="3996" spans="1:30" x14ac:dyDescent="0.25">
      <c r="A3996" s="1">
        <v>2019</v>
      </c>
      <c r="B3996" s="1">
        <v>6</v>
      </c>
      <c r="C3996" s="1">
        <v>16</v>
      </c>
      <c r="D3996" s="3">
        <v>0.29166666666666669</v>
      </c>
      <c r="E3996" s="5">
        <v>3992</v>
      </c>
      <c r="G3996" s="15">
        <v>16.7</v>
      </c>
      <c r="H3996" s="15">
        <v>17.3</v>
      </c>
      <c r="I3996" s="15">
        <v>18.100000000000001</v>
      </c>
      <c r="J3996" s="15">
        <v>17.100000000000001</v>
      </c>
      <c r="K3996" s="15">
        <v>17.399999999999999</v>
      </c>
      <c r="L3996" s="15">
        <v>15.6</v>
      </c>
      <c r="N3996" s="88">
        <v>12</v>
      </c>
      <c r="O3996" s="104">
        <v>23.1</v>
      </c>
      <c r="Q3996" s="11">
        <v>21.9</v>
      </c>
      <c r="R3996" s="11">
        <v>20.100000000000001</v>
      </c>
      <c r="S3996" s="11">
        <v>23.1</v>
      </c>
      <c r="T3996" s="11">
        <v>24.7</v>
      </c>
      <c r="U3996" s="11">
        <v>22.7</v>
      </c>
      <c r="V3996" s="11">
        <v>20.8</v>
      </c>
      <c r="W3996" s="11">
        <v>21.2</v>
      </c>
      <c r="X3996" s="11">
        <v>20.100000000000001</v>
      </c>
      <c r="Y3996" s="78"/>
      <c r="Z3996" s="11">
        <v>55.68</v>
      </c>
      <c r="AA3996" s="11">
        <v>133.58000000000001</v>
      </c>
      <c r="AB3996" s="11">
        <v>76.150000000000006</v>
      </c>
      <c r="AC3996" s="11">
        <v>0.26</v>
      </c>
      <c r="AD3996" s="11">
        <v>4.78</v>
      </c>
    </row>
    <row r="3997" spans="1:30" x14ac:dyDescent="0.25">
      <c r="A3997" s="1">
        <v>2019</v>
      </c>
      <c r="B3997" s="1">
        <v>6</v>
      </c>
      <c r="C3997" s="1">
        <v>16</v>
      </c>
      <c r="D3997" s="3">
        <v>0.33333333333333331</v>
      </c>
      <c r="E3997" s="5">
        <v>3993</v>
      </c>
      <c r="G3997" s="15">
        <v>17.399999999999999</v>
      </c>
      <c r="H3997" s="15">
        <v>17.600000000000001</v>
      </c>
      <c r="I3997" s="15">
        <v>17.5</v>
      </c>
      <c r="J3997" s="15">
        <v>17</v>
      </c>
      <c r="K3997" s="15">
        <v>19</v>
      </c>
      <c r="L3997" s="15">
        <v>16.8</v>
      </c>
      <c r="N3997" s="88">
        <v>12</v>
      </c>
      <c r="O3997" s="104">
        <v>23.1</v>
      </c>
      <c r="Q3997" s="11">
        <v>21.9</v>
      </c>
      <c r="R3997" s="11">
        <v>20.100000000000001</v>
      </c>
      <c r="S3997" s="11">
        <v>23.1</v>
      </c>
      <c r="T3997" s="11">
        <v>24.7</v>
      </c>
      <c r="U3997" s="11">
        <v>22.7</v>
      </c>
      <c r="V3997" s="11">
        <v>20.8</v>
      </c>
      <c r="W3997" s="11">
        <v>21.2</v>
      </c>
      <c r="X3997" s="11">
        <v>20.100000000000001</v>
      </c>
      <c r="Y3997" s="78"/>
      <c r="Z3997" s="11">
        <v>55.68</v>
      </c>
      <c r="AA3997" s="11">
        <v>133.58000000000001</v>
      </c>
      <c r="AB3997" s="11">
        <v>76.150000000000006</v>
      </c>
      <c r="AC3997" s="11">
        <v>0.26</v>
      </c>
      <c r="AD3997" s="11">
        <v>4.78</v>
      </c>
    </row>
    <row r="3998" spans="1:30" x14ac:dyDescent="0.25">
      <c r="A3998" s="1">
        <v>2019</v>
      </c>
      <c r="B3998" s="1">
        <v>6</v>
      </c>
      <c r="C3998" s="1">
        <v>16</v>
      </c>
      <c r="D3998" s="3">
        <v>0.375</v>
      </c>
      <c r="E3998" s="5">
        <v>3994</v>
      </c>
      <c r="G3998" s="15">
        <v>17.399999999999999</v>
      </c>
      <c r="H3998" s="15">
        <v>17.8</v>
      </c>
      <c r="I3998" s="15">
        <v>19.3</v>
      </c>
      <c r="J3998" s="15">
        <v>17.2</v>
      </c>
      <c r="K3998" s="15">
        <v>19.399999999999999</v>
      </c>
      <c r="L3998" s="15">
        <v>18.2</v>
      </c>
      <c r="N3998" s="88">
        <v>12</v>
      </c>
      <c r="O3998" s="104">
        <v>23.1</v>
      </c>
      <c r="Q3998" s="11">
        <v>21.9</v>
      </c>
      <c r="R3998" s="11">
        <v>20.100000000000001</v>
      </c>
      <c r="S3998" s="11">
        <v>23.1</v>
      </c>
      <c r="T3998" s="11">
        <v>24.7</v>
      </c>
      <c r="U3998" s="11">
        <v>22.7</v>
      </c>
      <c r="V3998" s="11">
        <v>20.8</v>
      </c>
      <c r="W3998" s="11">
        <v>21.2</v>
      </c>
      <c r="X3998" s="11">
        <v>20.100000000000001</v>
      </c>
      <c r="Y3998" s="78"/>
      <c r="Z3998" s="11">
        <v>55.68</v>
      </c>
      <c r="AA3998" s="11">
        <v>133.58000000000001</v>
      </c>
      <c r="AB3998" s="11">
        <v>76.150000000000006</v>
      </c>
      <c r="AC3998" s="11">
        <v>0.26</v>
      </c>
      <c r="AD3998" s="11">
        <v>4.78</v>
      </c>
    </row>
    <row r="3999" spans="1:30" x14ac:dyDescent="0.25">
      <c r="A3999" s="1">
        <v>2019</v>
      </c>
      <c r="B3999" s="1">
        <v>6</v>
      </c>
      <c r="C3999" s="1">
        <v>16</v>
      </c>
      <c r="D3999" s="3">
        <v>0.41666666666666669</v>
      </c>
      <c r="E3999" s="5">
        <v>3995</v>
      </c>
      <c r="G3999" s="15">
        <v>19.7</v>
      </c>
      <c r="H3999" s="15">
        <v>19.600000000000001</v>
      </c>
      <c r="I3999" s="15">
        <v>20.5</v>
      </c>
      <c r="J3999" s="15">
        <v>16.8</v>
      </c>
      <c r="K3999" s="15">
        <v>19</v>
      </c>
      <c r="L3999" s="15">
        <v>17.899999999999999</v>
      </c>
      <c r="N3999" s="88">
        <v>12</v>
      </c>
      <c r="O3999" s="104">
        <v>23.1</v>
      </c>
      <c r="Q3999" s="11">
        <v>21.9</v>
      </c>
      <c r="R3999" s="11">
        <v>20.100000000000001</v>
      </c>
      <c r="S3999" s="11">
        <v>23.1</v>
      </c>
      <c r="T3999" s="11">
        <v>24.7</v>
      </c>
      <c r="U3999" s="11">
        <v>22.7</v>
      </c>
      <c r="V3999" s="11">
        <v>20.8</v>
      </c>
      <c r="W3999" s="11">
        <v>21.2</v>
      </c>
      <c r="X3999" s="11">
        <v>20.100000000000001</v>
      </c>
      <c r="Y3999" s="78"/>
      <c r="Z3999" s="11">
        <v>55.68</v>
      </c>
      <c r="AA3999" s="11">
        <v>133.58000000000001</v>
      </c>
      <c r="AB3999" s="11">
        <v>76.150000000000006</v>
      </c>
      <c r="AC3999" s="11">
        <v>0.26</v>
      </c>
      <c r="AD3999" s="11">
        <v>4.78</v>
      </c>
    </row>
    <row r="4000" spans="1:30" x14ac:dyDescent="0.25">
      <c r="A4000" s="1">
        <v>2019</v>
      </c>
      <c r="B4000" s="1">
        <v>6</v>
      </c>
      <c r="C4000" s="1">
        <v>16</v>
      </c>
      <c r="D4000" s="3">
        <v>0.45833333333333331</v>
      </c>
      <c r="E4000" s="5">
        <v>3996</v>
      </c>
      <c r="G4000" s="15">
        <v>22.1</v>
      </c>
      <c r="H4000" s="15">
        <v>22.1</v>
      </c>
      <c r="I4000" s="15">
        <v>19.600000000000001</v>
      </c>
      <c r="J4000" s="15">
        <v>17.399999999999999</v>
      </c>
      <c r="K4000" s="15">
        <v>20.399999999999999</v>
      </c>
      <c r="L4000" s="15">
        <v>17.2</v>
      </c>
      <c r="N4000" s="88">
        <v>12</v>
      </c>
      <c r="O4000" s="104">
        <v>23.1</v>
      </c>
      <c r="Q4000" s="11">
        <v>21.9</v>
      </c>
      <c r="R4000" s="11">
        <v>20.100000000000001</v>
      </c>
      <c r="S4000" s="11">
        <v>23.1</v>
      </c>
      <c r="T4000" s="11">
        <v>24.7</v>
      </c>
      <c r="U4000" s="11">
        <v>22.7</v>
      </c>
      <c r="V4000" s="11">
        <v>20.8</v>
      </c>
      <c r="W4000" s="11">
        <v>21.2</v>
      </c>
      <c r="X4000" s="11">
        <v>20.100000000000001</v>
      </c>
      <c r="Y4000" s="78"/>
      <c r="Z4000" s="11">
        <v>55.68</v>
      </c>
      <c r="AA4000" s="11">
        <v>133.58000000000001</v>
      </c>
      <c r="AB4000" s="11">
        <v>76.150000000000006</v>
      </c>
      <c r="AC4000" s="11">
        <v>0.26</v>
      </c>
      <c r="AD4000" s="11">
        <v>4.78</v>
      </c>
    </row>
    <row r="4001" spans="1:30" x14ac:dyDescent="0.25">
      <c r="A4001" s="1">
        <v>2019</v>
      </c>
      <c r="B4001" s="1">
        <v>6</v>
      </c>
      <c r="C4001" s="1">
        <v>16</v>
      </c>
      <c r="D4001" s="3">
        <v>0.5</v>
      </c>
      <c r="E4001" s="5">
        <v>3997</v>
      </c>
      <c r="G4001" s="15">
        <v>23.3</v>
      </c>
      <c r="H4001" s="15">
        <v>23.1</v>
      </c>
      <c r="I4001" s="15">
        <v>18.7</v>
      </c>
      <c r="J4001" s="15">
        <v>17.899999999999999</v>
      </c>
      <c r="K4001" s="15">
        <v>20.6</v>
      </c>
      <c r="L4001" s="15">
        <v>17.7</v>
      </c>
      <c r="N4001" s="88">
        <v>16.399999999999999</v>
      </c>
      <c r="O4001" s="104">
        <v>23.1</v>
      </c>
      <c r="Q4001" s="11">
        <v>21.9</v>
      </c>
      <c r="R4001" s="11">
        <v>20.100000000000001</v>
      </c>
      <c r="S4001" s="11">
        <v>23.1</v>
      </c>
      <c r="T4001" s="11">
        <v>24.7</v>
      </c>
      <c r="U4001" s="11">
        <v>22.7</v>
      </c>
      <c r="V4001" s="11">
        <v>20.8</v>
      </c>
      <c r="W4001" s="11">
        <v>21.2</v>
      </c>
      <c r="X4001" s="11">
        <v>20.100000000000001</v>
      </c>
      <c r="Y4001" s="78"/>
      <c r="Z4001" s="11">
        <v>55.68</v>
      </c>
      <c r="AA4001" s="11">
        <v>133.58000000000001</v>
      </c>
      <c r="AB4001" s="11">
        <v>76.150000000000006</v>
      </c>
      <c r="AC4001" s="11">
        <v>0.26</v>
      </c>
      <c r="AD4001" s="11">
        <v>4.78</v>
      </c>
    </row>
    <row r="4002" spans="1:30" x14ac:dyDescent="0.25">
      <c r="A4002" s="1">
        <v>2019</v>
      </c>
      <c r="B4002" s="1">
        <v>6</v>
      </c>
      <c r="C4002" s="1">
        <v>16</v>
      </c>
      <c r="D4002" s="3">
        <v>0.54166666666666663</v>
      </c>
      <c r="E4002" s="5">
        <v>3998</v>
      </c>
      <c r="G4002" s="15">
        <v>23.7</v>
      </c>
      <c r="H4002" s="15">
        <v>23.2</v>
      </c>
      <c r="I4002" s="15">
        <v>17.8</v>
      </c>
      <c r="J4002" s="15">
        <v>18.3</v>
      </c>
      <c r="K4002" s="15">
        <v>21.5</v>
      </c>
      <c r="L4002" s="15">
        <v>19.2</v>
      </c>
      <c r="N4002" s="88">
        <v>16.399999999999999</v>
      </c>
      <c r="O4002" s="104">
        <v>23.1</v>
      </c>
      <c r="Q4002" s="11">
        <v>21.9</v>
      </c>
      <c r="R4002" s="11">
        <v>20.100000000000001</v>
      </c>
      <c r="S4002" s="11">
        <v>23.1</v>
      </c>
      <c r="T4002" s="11">
        <v>24.7</v>
      </c>
      <c r="U4002" s="11">
        <v>22.7</v>
      </c>
      <c r="V4002" s="11">
        <v>20.8</v>
      </c>
      <c r="W4002" s="11">
        <v>21.2</v>
      </c>
      <c r="X4002" s="11">
        <v>20.100000000000001</v>
      </c>
      <c r="Y4002" s="78"/>
      <c r="Z4002" s="11">
        <v>55.68</v>
      </c>
      <c r="AA4002" s="11">
        <v>133.58000000000001</v>
      </c>
      <c r="AB4002" s="11">
        <v>76.150000000000006</v>
      </c>
      <c r="AC4002" s="11">
        <v>0.26</v>
      </c>
      <c r="AD4002" s="11">
        <v>4.78</v>
      </c>
    </row>
    <row r="4003" spans="1:30" x14ac:dyDescent="0.25">
      <c r="A4003" s="1">
        <v>2019</v>
      </c>
      <c r="B4003" s="1">
        <v>6</v>
      </c>
      <c r="C4003" s="1">
        <v>16</v>
      </c>
      <c r="D4003" s="3">
        <v>0.58333333333333337</v>
      </c>
      <c r="E4003" s="5">
        <v>3999</v>
      </c>
      <c r="G4003" s="15">
        <v>24.8</v>
      </c>
      <c r="H4003" s="15">
        <v>23.7</v>
      </c>
      <c r="I4003" s="15">
        <v>17.600000000000001</v>
      </c>
      <c r="J4003" s="15">
        <v>18.2</v>
      </c>
      <c r="K4003" s="15">
        <v>21.7</v>
      </c>
      <c r="L4003" s="15">
        <v>20.5</v>
      </c>
      <c r="N4003" s="88">
        <v>16.399999999999999</v>
      </c>
      <c r="O4003" s="104">
        <v>23.1</v>
      </c>
      <c r="Q4003" s="11">
        <v>21.9</v>
      </c>
      <c r="R4003" s="11">
        <v>20.100000000000001</v>
      </c>
      <c r="S4003" s="11">
        <v>23.1</v>
      </c>
      <c r="T4003" s="11">
        <v>24.7</v>
      </c>
      <c r="U4003" s="11">
        <v>22.7</v>
      </c>
      <c r="V4003" s="11">
        <v>20.8</v>
      </c>
      <c r="W4003" s="11">
        <v>21.2</v>
      </c>
      <c r="X4003" s="11">
        <v>20.100000000000001</v>
      </c>
      <c r="Y4003" s="78"/>
      <c r="Z4003" s="11">
        <v>55.68</v>
      </c>
      <c r="AA4003" s="11">
        <v>133.58000000000001</v>
      </c>
      <c r="AB4003" s="11">
        <v>76.150000000000006</v>
      </c>
      <c r="AC4003" s="11">
        <v>0.26</v>
      </c>
      <c r="AD4003" s="11">
        <v>4.78</v>
      </c>
    </row>
    <row r="4004" spans="1:30" x14ac:dyDescent="0.25">
      <c r="A4004" s="1">
        <v>2019</v>
      </c>
      <c r="B4004" s="1">
        <v>6</v>
      </c>
      <c r="C4004" s="1">
        <v>16</v>
      </c>
      <c r="D4004" s="3">
        <v>0.625</v>
      </c>
      <c r="E4004" s="5">
        <v>4000</v>
      </c>
      <c r="G4004" s="15">
        <v>24.2</v>
      </c>
      <c r="H4004" s="15">
        <v>24</v>
      </c>
      <c r="I4004" s="15">
        <v>16.899999999999999</v>
      </c>
      <c r="J4004" s="15">
        <v>18.100000000000001</v>
      </c>
      <c r="K4004" s="15">
        <v>20.8</v>
      </c>
      <c r="L4004" s="15">
        <v>21.6</v>
      </c>
      <c r="N4004" s="88">
        <v>16.399999999999999</v>
      </c>
      <c r="O4004" s="104">
        <v>23.1</v>
      </c>
      <c r="Q4004" s="11">
        <v>21.9</v>
      </c>
      <c r="R4004" s="11">
        <v>20.100000000000001</v>
      </c>
      <c r="S4004" s="11">
        <v>23.1</v>
      </c>
      <c r="T4004" s="11">
        <v>24.7</v>
      </c>
      <c r="U4004" s="11">
        <v>22.7</v>
      </c>
      <c r="V4004" s="11">
        <v>20.8</v>
      </c>
      <c r="W4004" s="11">
        <v>21.2</v>
      </c>
      <c r="X4004" s="11">
        <v>20.100000000000001</v>
      </c>
      <c r="Y4004" s="78"/>
      <c r="Z4004" s="11">
        <v>55.68</v>
      </c>
      <c r="AA4004" s="11">
        <v>133.58000000000001</v>
      </c>
      <c r="AB4004" s="11">
        <v>76.150000000000006</v>
      </c>
      <c r="AC4004" s="11">
        <v>0.26</v>
      </c>
      <c r="AD4004" s="11">
        <v>4.78</v>
      </c>
    </row>
    <row r="4005" spans="1:30" x14ac:dyDescent="0.25">
      <c r="A4005" s="1">
        <v>2019</v>
      </c>
      <c r="B4005" s="1">
        <v>6</v>
      </c>
      <c r="C4005" s="1">
        <v>16</v>
      </c>
      <c r="D4005" s="3">
        <v>0.66666666666666663</v>
      </c>
      <c r="E4005" s="5">
        <v>4001</v>
      </c>
      <c r="G4005" s="15">
        <v>25.2</v>
      </c>
      <c r="H4005" s="15">
        <v>24.2</v>
      </c>
      <c r="I4005" s="15">
        <v>16.7</v>
      </c>
      <c r="J4005" s="15">
        <v>18.3</v>
      </c>
      <c r="K4005" s="15">
        <v>21</v>
      </c>
      <c r="L4005" s="15">
        <v>21.9</v>
      </c>
      <c r="N4005" s="88">
        <v>16.399999999999999</v>
      </c>
      <c r="O4005" s="104">
        <v>23.1</v>
      </c>
      <c r="Q4005" s="11">
        <v>21.9</v>
      </c>
      <c r="R4005" s="11">
        <v>20.100000000000001</v>
      </c>
      <c r="S4005" s="11">
        <v>23.1</v>
      </c>
      <c r="T4005" s="11">
        <v>24.7</v>
      </c>
      <c r="U4005" s="11">
        <v>22.7</v>
      </c>
      <c r="V4005" s="11">
        <v>20.8</v>
      </c>
      <c r="W4005" s="11">
        <v>21.2</v>
      </c>
      <c r="X4005" s="11">
        <v>20.100000000000001</v>
      </c>
      <c r="Y4005" s="78"/>
      <c r="Z4005" s="11">
        <v>55.68</v>
      </c>
      <c r="AA4005" s="11">
        <v>133.58000000000001</v>
      </c>
      <c r="AB4005" s="11">
        <v>76.150000000000006</v>
      </c>
      <c r="AC4005" s="11">
        <v>0.26</v>
      </c>
      <c r="AD4005" s="11">
        <v>4.78</v>
      </c>
    </row>
    <row r="4006" spans="1:30" x14ac:dyDescent="0.25">
      <c r="A4006" s="1">
        <v>2019</v>
      </c>
      <c r="B4006" s="1">
        <v>6</v>
      </c>
      <c r="C4006" s="1">
        <v>16</v>
      </c>
      <c r="D4006" s="3">
        <v>0.70833333333333337</v>
      </c>
      <c r="E4006" s="5">
        <v>4002</v>
      </c>
      <c r="G4006" s="15">
        <v>24.7</v>
      </c>
      <c r="H4006" s="15">
        <v>23.5</v>
      </c>
      <c r="I4006" s="15">
        <v>16.600000000000001</v>
      </c>
      <c r="J4006" s="15">
        <v>18</v>
      </c>
      <c r="K4006" s="15">
        <v>20.2</v>
      </c>
      <c r="L4006" s="15">
        <v>21.5</v>
      </c>
      <c r="N4006" s="88">
        <v>16.399999999999999</v>
      </c>
      <c r="O4006" s="104">
        <v>23.1</v>
      </c>
      <c r="Q4006" s="11">
        <v>21.9</v>
      </c>
      <c r="R4006" s="11">
        <v>20.100000000000001</v>
      </c>
      <c r="S4006" s="11">
        <v>23.1</v>
      </c>
      <c r="T4006" s="11">
        <v>24.7</v>
      </c>
      <c r="U4006" s="11">
        <v>22.7</v>
      </c>
      <c r="V4006" s="11">
        <v>20.8</v>
      </c>
      <c r="W4006" s="11">
        <v>21.2</v>
      </c>
      <c r="X4006" s="11">
        <v>20.100000000000001</v>
      </c>
      <c r="Y4006" s="78"/>
      <c r="Z4006" s="11">
        <v>55.68</v>
      </c>
      <c r="AA4006" s="11">
        <v>133.58000000000001</v>
      </c>
      <c r="AB4006" s="11">
        <v>76.150000000000006</v>
      </c>
      <c r="AC4006" s="11">
        <v>0.26</v>
      </c>
      <c r="AD4006" s="11">
        <v>4.78</v>
      </c>
    </row>
    <row r="4007" spans="1:30" x14ac:dyDescent="0.25">
      <c r="A4007" s="1">
        <v>2019</v>
      </c>
      <c r="B4007" s="1">
        <v>6</v>
      </c>
      <c r="C4007" s="1">
        <v>16</v>
      </c>
      <c r="D4007" s="3">
        <v>0.75</v>
      </c>
      <c r="E4007" s="5">
        <v>4003</v>
      </c>
      <c r="G4007" s="15">
        <v>23.4</v>
      </c>
      <c r="H4007" s="15">
        <v>21.3</v>
      </c>
      <c r="I4007" s="15">
        <v>16.5</v>
      </c>
      <c r="J4007" s="15">
        <v>17.7</v>
      </c>
      <c r="K4007" s="15">
        <v>18.899999999999999</v>
      </c>
      <c r="L4007" s="15">
        <v>20.6</v>
      </c>
      <c r="N4007" s="88">
        <v>16.399999999999999</v>
      </c>
      <c r="O4007" s="104">
        <v>23.1</v>
      </c>
      <c r="Q4007" s="11">
        <v>21.9</v>
      </c>
      <c r="R4007" s="11">
        <v>20.100000000000001</v>
      </c>
      <c r="S4007" s="11">
        <v>23.1</v>
      </c>
      <c r="T4007" s="11">
        <v>24.7</v>
      </c>
      <c r="U4007" s="11">
        <v>22.7</v>
      </c>
      <c r="V4007" s="11">
        <v>20.8</v>
      </c>
      <c r="W4007" s="11">
        <v>21.2</v>
      </c>
      <c r="X4007" s="11">
        <v>20.100000000000001</v>
      </c>
      <c r="Y4007" s="78"/>
      <c r="Z4007" s="11">
        <v>55.68</v>
      </c>
      <c r="AA4007" s="11">
        <v>133.58000000000001</v>
      </c>
      <c r="AB4007" s="11">
        <v>76.150000000000006</v>
      </c>
      <c r="AC4007" s="11">
        <v>0.26</v>
      </c>
      <c r="AD4007" s="11">
        <v>4.78</v>
      </c>
    </row>
    <row r="4008" spans="1:30" x14ac:dyDescent="0.25">
      <c r="A4008" s="1">
        <v>2019</v>
      </c>
      <c r="B4008" s="1">
        <v>6</v>
      </c>
      <c r="C4008" s="1">
        <v>16</v>
      </c>
      <c r="D4008" s="3">
        <v>0.79166666666666663</v>
      </c>
      <c r="E4008" s="5">
        <v>4004</v>
      </c>
      <c r="G4008" s="15">
        <v>20.5</v>
      </c>
      <c r="H4008" s="15">
        <v>20</v>
      </c>
      <c r="I4008" s="15">
        <v>16.8</v>
      </c>
      <c r="J4008" s="15">
        <v>17.600000000000001</v>
      </c>
      <c r="K4008" s="15">
        <v>18.600000000000001</v>
      </c>
      <c r="L4008" s="15">
        <v>19.2</v>
      </c>
      <c r="N4008" s="88">
        <v>16.399999999999999</v>
      </c>
      <c r="O4008" s="104">
        <v>23.1</v>
      </c>
      <c r="Q4008" s="11">
        <v>21.9</v>
      </c>
      <c r="R4008" s="11">
        <v>20.100000000000001</v>
      </c>
      <c r="S4008" s="11">
        <v>23.1</v>
      </c>
      <c r="T4008" s="11">
        <v>24.7</v>
      </c>
      <c r="U4008" s="11">
        <v>22.7</v>
      </c>
      <c r="V4008" s="11">
        <v>20.8</v>
      </c>
      <c r="W4008" s="11">
        <v>21.2</v>
      </c>
      <c r="X4008" s="11">
        <v>20.100000000000001</v>
      </c>
      <c r="Y4008" s="78"/>
      <c r="Z4008" s="11">
        <v>55.68</v>
      </c>
      <c r="AA4008" s="11">
        <v>133.58000000000001</v>
      </c>
      <c r="AB4008" s="11">
        <v>76.150000000000006</v>
      </c>
      <c r="AC4008" s="11">
        <v>0.26</v>
      </c>
      <c r="AD4008" s="11">
        <v>4.78</v>
      </c>
    </row>
    <row r="4009" spans="1:30" x14ac:dyDescent="0.25">
      <c r="A4009" s="1">
        <v>2019</v>
      </c>
      <c r="B4009" s="1">
        <v>6</v>
      </c>
      <c r="C4009" s="1">
        <v>16</v>
      </c>
      <c r="D4009" s="3">
        <v>0.83333333333333337</v>
      </c>
      <c r="E4009" s="5">
        <v>4005</v>
      </c>
      <c r="G4009" s="15">
        <v>19.600000000000001</v>
      </c>
      <c r="H4009" s="15">
        <v>18.8</v>
      </c>
      <c r="I4009" s="15">
        <v>16.7</v>
      </c>
      <c r="J4009" s="15">
        <v>16.899999999999999</v>
      </c>
      <c r="K4009" s="15">
        <v>17.5</v>
      </c>
      <c r="L4009" s="15">
        <v>18.100000000000001</v>
      </c>
      <c r="N4009" s="88">
        <v>16.399999999999999</v>
      </c>
      <c r="O4009" s="104">
        <v>23.1</v>
      </c>
      <c r="Q4009" s="11">
        <v>21.9</v>
      </c>
      <c r="R4009" s="11">
        <v>20.100000000000001</v>
      </c>
      <c r="S4009" s="11">
        <v>23.1</v>
      </c>
      <c r="T4009" s="11">
        <v>24.7</v>
      </c>
      <c r="U4009" s="11">
        <v>22.7</v>
      </c>
      <c r="V4009" s="11">
        <v>20.8</v>
      </c>
      <c r="W4009" s="11">
        <v>21.2</v>
      </c>
      <c r="X4009" s="11">
        <v>20.100000000000001</v>
      </c>
      <c r="Y4009" s="78"/>
      <c r="Z4009" s="11">
        <v>55.68</v>
      </c>
      <c r="AA4009" s="11">
        <v>133.58000000000001</v>
      </c>
      <c r="AB4009" s="11">
        <v>76.150000000000006</v>
      </c>
      <c r="AC4009" s="11">
        <v>0.26</v>
      </c>
      <c r="AD4009" s="11">
        <v>4.78</v>
      </c>
    </row>
    <row r="4010" spans="1:30" x14ac:dyDescent="0.25">
      <c r="A4010" s="1">
        <v>2019</v>
      </c>
      <c r="B4010" s="1">
        <v>6</v>
      </c>
      <c r="C4010" s="1">
        <v>16</v>
      </c>
      <c r="D4010" s="3">
        <v>0.875</v>
      </c>
      <c r="E4010" s="5">
        <v>4006</v>
      </c>
      <c r="G4010" s="15">
        <v>18.3</v>
      </c>
      <c r="H4010" s="15">
        <v>18.100000000000001</v>
      </c>
      <c r="I4010" s="15">
        <v>16.399999999999999</v>
      </c>
      <c r="J4010" s="15">
        <v>16.600000000000001</v>
      </c>
      <c r="K4010" s="15">
        <v>17</v>
      </c>
      <c r="L4010" s="15">
        <v>18</v>
      </c>
      <c r="N4010" s="88">
        <v>16.399999999999999</v>
      </c>
      <c r="O4010" s="104">
        <v>23.1</v>
      </c>
      <c r="Q4010" s="11">
        <v>21.9</v>
      </c>
      <c r="R4010" s="11">
        <v>20.100000000000001</v>
      </c>
      <c r="S4010" s="11">
        <v>23.1</v>
      </c>
      <c r="T4010" s="11">
        <v>24.7</v>
      </c>
      <c r="U4010" s="11">
        <v>22.7</v>
      </c>
      <c r="V4010" s="11">
        <v>20.8</v>
      </c>
      <c r="W4010" s="11">
        <v>21.2</v>
      </c>
      <c r="X4010" s="11">
        <v>20.100000000000001</v>
      </c>
      <c r="Y4010" s="78"/>
      <c r="Z4010" s="11">
        <v>55.68</v>
      </c>
      <c r="AA4010" s="11">
        <v>133.58000000000001</v>
      </c>
      <c r="AB4010" s="11">
        <v>76.150000000000006</v>
      </c>
      <c r="AC4010" s="11">
        <v>0.26</v>
      </c>
      <c r="AD4010" s="11">
        <v>4.78</v>
      </c>
    </row>
    <row r="4011" spans="1:30" x14ac:dyDescent="0.25">
      <c r="A4011" s="1">
        <v>2019</v>
      </c>
      <c r="B4011" s="1">
        <v>6</v>
      </c>
      <c r="C4011" s="1">
        <v>16</v>
      </c>
      <c r="D4011" s="3">
        <v>0.91666666666666663</v>
      </c>
      <c r="E4011" s="5">
        <v>4007</v>
      </c>
      <c r="G4011" s="15">
        <v>18</v>
      </c>
      <c r="H4011" s="15">
        <v>17.7</v>
      </c>
      <c r="I4011" s="15">
        <v>16.3</v>
      </c>
      <c r="J4011" s="15">
        <v>16.399999999999999</v>
      </c>
      <c r="K4011" s="15">
        <v>16.5</v>
      </c>
      <c r="L4011" s="15">
        <v>18.399999999999999</v>
      </c>
      <c r="N4011" s="88">
        <v>16.399999999999999</v>
      </c>
      <c r="O4011" s="104">
        <v>23.1</v>
      </c>
      <c r="Q4011" s="11">
        <v>21.9</v>
      </c>
      <c r="R4011" s="11">
        <v>20.100000000000001</v>
      </c>
      <c r="S4011" s="11">
        <v>23.1</v>
      </c>
      <c r="T4011" s="11">
        <v>24.7</v>
      </c>
      <c r="U4011" s="11">
        <v>22.7</v>
      </c>
      <c r="V4011" s="11">
        <v>20.8</v>
      </c>
      <c r="W4011" s="11">
        <v>21.2</v>
      </c>
      <c r="X4011" s="11">
        <v>20.100000000000001</v>
      </c>
      <c r="Y4011" s="78"/>
      <c r="Z4011" s="11">
        <v>55.68</v>
      </c>
      <c r="AA4011" s="11">
        <v>133.58000000000001</v>
      </c>
      <c r="AB4011" s="11">
        <v>76.150000000000006</v>
      </c>
      <c r="AC4011" s="11">
        <v>0.26</v>
      </c>
      <c r="AD4011" s="11">
        <v>4.78</v>
      </c>
    </row>
    <row r="4012" spans="1:30" x14ac:dyDescent="0.25">
      <c r="A4012" s="1">
        <v>2019</v>
      </c>
      <c r="B4012" s="1">
        <v>6</v>
      </c>
      <c r="C4012" s="1">
        <v>16</v>
      </c>
      <c r="D4012" s="3">
        <v>0.95833333333333337</v>
      </c>
      <c r="E4012" s="5">
        <v>4008</v>
      </c>
      <c r="G4012" s="15">
        <v>17.600000000000001</v>
      </c>
      <c r="H4012" s="15">
        <v>17.2</v>
      </c>
      <c r="I4012" s="15">
        <v>16.3</v>
      </c>
      <c r="J4012" s="15">
        <v>16.399999999999999</v>
      </c>
      <c r="K4012" s="15">
        <v>16.3</v>
      </c>
      <c r="L4012" s="15">
        <v>18</v>
      </c>
      <c r="N4012" s="88">
        <v>16.399999999999999</v>
      </c>
      <c r="O4012" s="104">
        <v>23.1</v>
      </c>
      <c r="Q4012" s="11">
        <v>21.9</v>
      </c>
      <c r="R4012" s="11">
        <v>20.100000000000001</v>
      </c>
      <c r="S4012" s="11">
        <v>23.1</v>
      </c>
      <c r="T4012" s="11">
        <v>24.7</v>
      </c>
      <c r="U4012" s="11">
        <v>22.7</v>
      </c>
      <c r="V4012" s="11">
        <v>20.8</v>
      </c>
      <c r="W4012" s="11">
        <v>21.2</v>
      </c>
      <c r="X4012" s="11">
        <v>20.100000000000001</v>
      </c>
      <c r="Y4012" s="78"/>
      <c r="Z4012" s="11">
        <v>55.68</v>
      </c>
      <c r="AA4012" s="11">
        <v>133.58000000000001</v>
      </c>
      <c r="AB4012" s="11">
        <v>76.150000000000006</v>
      </c>
      <c r="AC4012" s="11">
        <v>0.26</v>
      </c>
      <c r="AD4012" s="11">
        <v>4.78</v>
      </c>
    </row>
    <row r="4013" spans="1:30" x14ac:dyDescent="0.25">
      <c r="A4013" s="1">
        <v>2019</v>
      </c>
      <c r="B4013" s="1">
        <v>6</v>
      </c>
      <c r="C4013" s="1">
        <v>17</v>
      </c>
      <c r="D4013" s="3">
        <v>0</v>
      </c>
      <c r="E4013" s="5">
        <v>4009</v>
      </c>
      <c r="G4013" s="15">
        <v>17.399999999999999</v>
      </c>
      <c r="H4013" s="15">
        <v>16.8</v>
      </c>
      <c r="I4013" s="15">
        <v>16.3</v>
      </c>
      <c r="J4013" s="15">
        <v>16.5</v>
      </c>
      <c r="K4013" s="15">
        <v>16.600000000000001</v>
      </c>
      <c r="L4013" s="15">
        <v>17.5</v>
      </c>
      <c r="N4013" s="88">
        <v>16</v>
      </c>
      <c r="O4013" s="104">
        <v>21.4</v>
      </c>
      <c r="Q4013" s="11">
        <v>21.4</v>
      </c>
      <c r="R4013" s="11">
        <v>20.100000000000001</v>
      </c>
      <c r="S4013" s="11">
        <v>22.6</v>
      </c>
      <c r="T4013" s="11">
        <v>23.8</v>
      </c>
      <c r="U4013" s="11">
        <v>21.1</v>
      </c>
      <c r="V4013" s="11">
        <v>20.2</v>
      </c>
      <c r="W4013" s="11">
        <v>20.399999999999999</v>
      </c>
      <c r="X4013" s="11">
        <v>20.9</v>
      </c>
      <c r="Y4013" s="78"/>
      <c r="Z4013" s="11">
        <v>51.59</v>
      </c>
      <c r="AA4013" s="11">
        <v>131.12</v>
      </c>
      <c r="AB4013" s="11">
        <v>76.569999999999993</v>
      </c>
      <c r="AC4013" s="11">
        <v>0.57999999999999996</v>
      </c>
      <c r="AD4013" s="11">
        <v>5.56</v>
      </c>
    </row>
    <row r="4014" spans="1:30" x14ac:dyDescent="0.25">
      <c r="A4014" s="1">
        <v>2019</v>
      </c>
      <c r="B4014" s="1">
        <v>6</v>
      </c>
      <c r="C4014" s="1">
        <v>17</v>
      </c>
      <c r="D4014" s="3">
        <v>4.1666666666666664E-2</v>
      </c>
      <c r="E4014" s="5">
        <v>4010</v>
      </c>
      <c r="G4014" s="15">
        <v>17.2</v>
      </c>
      <c r="H4014" s="15">
        <v>16.3</v>
      </c>
      <c r="I4014" s="15">
        <v>16.3</v>
      </c>
      <c r="J4014" s="15">
        <v>16.600000000000001</v>
      </c>
      <c r="K4014" s="15">
        <v>16.7</v>
      </c>
      <c r="L4014" s="15">
        <v>17.2</v>
      </c>
      <c r="N4014" s="88">
        <v>16</v>
      </c>
      <c r="O4014" s="104">
        <v>21.4</v>
      </c>
      <c r="Q4014" s="11">
        <v>21.4</v>
      </c>
      <c r="R4014" s="11">
        <v>20.100000000000001</v>
      </c>
      <c r="S4014" s="11">
        <v>22.6</v>
      </c>
      <c r="T4014" s="11">
        <v>23.8</v>
      </c>
      <c r="U4014" s="11">
        <v>21.1</v>
      </c>
      <c r="V4014" s="11">
        <v>20.2</v>
      </c>
      <c r="W4014" s="11">
        <v>20.399999999999999</v>
      </c>
      <c r="X4014" s="11">
        <v>20.9</v>
      </c>
      <c r="Y4014" s="78"/>
      <c r="Z4014" s="11">
        <v>51.59</v>
      </c>
      <c r="AA4014" s="11">
        <v>131.12</v>
      </c>
      <c r="AB4014" s="11">
        <v>76.569999999999993</v>
      </c>
      <c r="AC4014" s="11">
        <v>0.57999999999999996</v>
      </c>
      <c r="AD4014" s="11">
        <v>5.56</v>
      </c>
    </row>
    <row r="4015" spans="1:30" x14ac:dyDescent="0.25">
      <c r="A4015" s="1">
        <v>2019</v>
      </c>
      <c r="B4015" s="1">
        <v>6</v>
      </c>
      <c r="C4015" s="1">
        <v>17</v>
      </c>
      <c r="D4015" s="3">
        <v>8.3333333333333329E-2</v>
      </c>
      <c r="E4015" s="5">
        <v>4011</v>
      </c>
      <c r="G4015" s="15">
        <v>16.8</v>
      </c>
      <c r="H4015" s="15">
        <v>16.3</v>
      </c>
      <c r="I4015" s="15">
        <v>16.399999999999999</v>
      </c>
      <c r="J4015" s="15">
        <v>16.8</v>
      </c>
      <c r="K4015" s="15">
        <v>16.600000000000001</v>
      </c>
      <c r="L4015" s="15">
        <v>16.8</v>
      </c>
      <c r="N4015" s="88">
        <v>16</v>
      </c>
      <c r="O4015" s="104">
        <v>21.4</v>
      </c>
      <c r="Q4015" s="11">
        <v>21.4</v>
      </c>
      <c r="R4015" s="11">
        <v>20.100000000000001</v>
      </c>
      <c r="S4015" s="11">
        <v>22.6</v>
      </c>
      <c r="T4015" s="11">
        <v>23.8</v>
      </c>
      <c r="U4015" s="11">
        <v>21.1</v>
      </c>
      <c r="V4015" s="11">
        <v>20.2</v>
      </c>
      <c r="W4015" s="11">
        <v>20.399999999999999</v>
      </c>
      <c r="X4015" s="11">
        <v>20.9</v>
      </c>
      <c r="Y4015" s="78"/>
      <c r="Z4015" s="11">
        <v>51.59</v>
      </c>
      <c r="AA4015" s="11">
        <v>131.12</v>
      </c>
      <c r="AB4015" s="11">
        <v>76.569999999999993</v>
      </c>
      <c r="AC4015" s="11">
        <v>0.57999999999999996</v>
      </c>
      <c r="AD4015" s="11">
        <v>5.56</v>
      </c>
    </row>
    <row r="4016" spans="1:30" x14ac:dyDescent="0.25">
      <c r="A4016" s="1">
        <v>2019</v>
      </c>
      <c r="B4016" s="1">
        <v>6</v>
      </c>
      <c r="C4016" s="1">
        <v>17</v>
      </c>
      <c r="D4016" s="3">
        <v>0.125</v>
      </c>
      <c r="E4016" s="5">
        <v>4012</v>
      </c>
      <c r="G4016" s="15">
        <v>16</v>
      </c>
      <c r="H4016" s="15">
        <v>15.8</v>
      </c>
      <c r="I4016" s="15">
        <v>16.3</v>
      </c>
      <c r="J4016" s="15">
        <v>16.8</v>
      </c>
      <c r="K4016" s="15">
        <v>16.600000000000001</v>
      </c>
      <c r="L4016" s="15">
        <v>16.7</v>
      </c>
      <c r="N4016" s="88">
        <v>16</v>
      </c>
      <c r="O4016" s="104">
        <v>21.4</v>
      </c>
      <c r="Q4016" s="11">
        <v>21.4</v>
      </c>
      <c r="R4016" s="11">
        <v>20.100000000000001</v>
      </c>
      <c r="S4016" s="11">
        <v>22.6</v>
      </c>
      <c r="T4016" s="11">
        <v>23.8</v>
      </c>
      <c r="U4016" s="11">
        <v>21.1</v>
      </c>
      <c r="V4016" s="11">
        <v>20.2</v>
      </c>
      <c r="W4016" s="11">
        <v>20.399999999999999</v>
      </c>
      <c r="X4016" s="11">
        <v>20.9</v>
      </c>
      <c r="Y4016" s="78"/>
      <c r="Z4016" s="11">
        <v>51.59</v>
      </c>
      <c r="AA4016" s="11">
        <v>131.12</v>
      </c>
      <c r="AB4016" s="11">
        <v>76.569999999999993</v>
      </c>
      <c r="AC4016" s="11">
        <v>0.57999999999999996</v>
      </c>
      <c r="AD4016" s="11">
        <v>5.56</v>
      </c>
    </row>
    <row r="4017" spans="1:30" x14ac:dyDescent="0.25">
      <c r="A4017" s="1">
        <v>2019</v>
      </c>
      <c r="B4017" s="1">
        <v>6</v>
      </c>
      <c r="C4017" s="1">
        <v>17</v>
      </c>
      <c r="D4017" s="3">
        <v>0.16666666666666666</v>
      </c>
      <c r="E4017" s="5">
        <v>4013</v>
      </c>
      <c r="G4017" s="15">
        <v>16.2</v>
      </c>
      <c r="H4017" s="15">
        <v>15.7</v>
      </c>
      <c r="I4017" s="15">
        <v>16.2</v>
      </c>
      <c r="J4017" s="15">
        <v>16.7</v>
      </c>
      <c r="K4017" s="15">
        <v>16.600000000000001</v>
      </c>
      <c r="L4017" s="15">
        <v>16.8</v>
      </c>
      <c r="N4017" s="88">
        <v>16</v>
      </c>
      <c r="O4017" s="104">
        <v>21.4</v>
      </c>
      <c r="Q4017" s="11">
        <v>21.4</v>
      </c>
      <c r="R4017" s="11">
        <v>20.100000000000001</v>
      </c>
      <c r="S4017" s="11">
        <v>22.6</v>
      </c>
      <c r="T4017" s="11">
        <v>23.8</v>
      </c>
      <c r="U4017" s="11">
        <v>21.1</v>
      </c>
      <c r="V4017" s="11">
        <v>20.2</v>
      </c>
      <c r="W4017" s="11">
        <v>20.399999999999999</v>
      </c>
      <c r="X4017" s="11">
        <v>20.9</v>
      </c>
      <c r="Y4017" s="78"/>
      <c r="Z4017" s="11">
        <v>51.59</v>
      </c>
      <c r="AA4017" s="11">
        <v>131.12</v>
      </c>
      <c r="AB4017" s="11">
        <v>76.569999999999993</v>
      </c>
      <c r="AC4017" s="11">
        <v>0.57999999999999996</v>
      </c>
      <c r="AD4017" s="11">
        <v>5.56</v>
      </c>
    </row>
    <row r="4018" spans="1:30" x14ac:dyDescent="0.25">
      <c r="A4018" s="1">
        <v>2019</v>
      </c>
      <c r="B4018" s="1">
        <v>6</v>
      </c>
      <c r="C4018" s="1">
        <v>17</v>
      </c>
      <c r="D4018" s="3">
        <v>0.20833333333333334</v>
      </c>
      <c r="E4018" s="5">
        <v>4014</v>
      </c>
      <c r="G4018" s="15">
        <v>16.399999999999999</v>
      </c>
      <c r="H4018" s="15">
        <v>16.5</v>
      </c>
      <c r="I4018" s="15">
        <v>16.7</v>
      </c>
      <c r="J4018" s="15">
        <v>16.600000000000001</v>
      </c>
      <c r="K4018" s="15">
        <v>16.899999999999999</v>
      </c>
      <c r="L4018" s="15">
        <v>16.8</v>
      </c>
      <c r="N4018" s="88">
        <v>16</v>
      </c>
      <c r="O4018" s="104">
        <v>21.4</v>
      </c>
      <c r="Q4018" s="11">
        <v>21.4</v>
      </c>
      <c r="R4018" s="11">
        <v>20.100000000000001</v>
      </c>
      <c r="S4018" s="11">
        <v>22.6</v>
      </c>
      <c r="T4018" s="11">
        <v>23.8</v>
      </c>
      <c r="U4018" s="11">
        <v>21.1</v>
      </c>
      <c r="V4018" s="11">
        <v>20.2</v>
      </c>
      <c r="W4018" s="11">
        <v>20.399999999999999</v>
      </c>
      <c r="X4018" s="11">
        <v>20.9</v>
      </c>
      <c r="Y4018" s="78"/>
      <c r="Z4018" s="11">
        <v>51.59</v>
      </c>
      <c r="AA4018" s="11">
        <v>131.12</v>
      </c>
      <c r="AB4018" s="11">
        <v>76.569999999999993</v>
      </c>
      <c r="AC4018" s="11">
        <v>0.57999999999999996</v>
      </c>
      <c r="AD4018" s="11">
        <v>5.56</v>
      </c>
    </row>
    <row r="4019" spans="1:30" x14ac:dyDescent="0.25">
      <c r="A4019" s="1">
        <v>2019</v>
      </c>
      <c r="B4019" s="1">
        <v>6</v>
      </c>
      <c r="C4019" s="1">
        <v>17</v>
      </c>
      <c r="D4019" s="3">
        <v>0.25</v>
      </c>
      <c r="E4019" s="5">
        <v>4015</v>
      </c>
      <c r="G4019" s="15">
        <v>16.5</v>
      </c>
      <c r="H4019" s="15">
        <v>16.399999999999999</v>
      </c>
      <c r="I4019" s="15">
        <v>17.2</v>
      </c>
      <c r="J4019" s="15">
        <v>16.5</v>
      </c>
      <c r="K4019" s="15">
        <v>17.8</v>
      </c>
      <c r="L4019" s="15">
        <v>16.600000000000001</v>
      </c>
      <c r="N4019" s="88">
        <v>16</v>
      </c>
      <c r="O4019" s="104">
        <v>21.4</v>
      </c>
      <c r="Q4019" s="11">
        <v>21.4</v>
      </c>
      <c r="R4019" s="11">
        <v>20.100000000000001</v>
      </c>
      <c r="S4019" s="11">
        <v>22.6</v>
      </c>
      <c r="T4019" s="11">
        <v>23.8</v>
      </c>
      <c r="U4019" s="11">
        <v>21.1</v>
      </c>
      <c r="V4019" s="11">
        <v>20.2</v>
      </c>
      <c r="W4019" s="11">
        <v>20.399999999999999</v>
      </c>
      <c r="X4019" s="11">
        <v>20.9</v>
      </c>
      <c r="Y4019" s="78"/>
      <c r="Z4019" s="11">
        <v>51.59</v>
      </c>
      <c r="AA4019" s="11">
        <v>131.12</v>
      </c>
      <c r="AB4019" s="11">
        <v>76.569999999999993</v>
      </c>
      <c r="AC4019" s="11">
        <v>0.57999999999999996</v>
      </c>
      <c r="AD4019" s="11">
        <v>5.56</v>
      </c>
    </row>
    <row r="4020" spans="1:30" x14ac:dyDescent="0.25">
      <c r="A4020" s="1">
        <v>2019</v>
      </c>
      <c r="B4020" s="1">
        <v>6</v>
      </c>
      <c r="C4020" s="1">
        <v>17</v>
      </c>
      <c r="D4020" s="3">
        <v>0.29166666666666669</v>
      </c>
      <c r="E4020" s="5">
        <v>4016</v>
      </c>
      <c r="G4020" s="15">
        <v>16.7</v>
      </c>
      <c r="H4020" s="15">
        <v>16.8</v>
      </c>
      <c r="I4020" s="15">
        <v>17.8</v>
      </c>
      <c r="J4020" s="15">
        <v>17.7</v>
      </c>
      <c r="K4020" s="15">
        <v>18.8</v>
      </c>
      <c r="L4020" s="15">
        <v>17.399999999999999</v>
      </c>
      <c r="N4020" s="88">
        <v>16</v>
      </c>
      <c r="O4020" s="104">
        <v>21.4</v>
      </c>
      <c r="Q4020" s="11">
        <v>21.4</v>
      </c>
      <c r="R4020" s="11">
        <v>20.100000000000001</v>
      </c>
      <c r="S4020" s="11">
        <v>22.6</v>
      </c>
      <c r="T4020" s="11">
        <v>23.8</v>
      </c>
      <c r="U4020" s="11">
        <v>21.1</v>
      </c>
      <c r="V4020" s="11">
        <v>20.2</v>
      </c>
      <c r="W4020" s="11">
        <v>20.399999999999999</v>
      </c>
      <c r="X4020" s="11">
        <v>20.9</v>
      </c>
      <c r="Y4020" s="78"/>
      <c r="Z4020" s="11">
        <v>51.59</v>
      </c>
      <c r="AA4020" s="11">
        <v>131.12</v>
      </c>
      <c r="AB4020" s="11">
        <v>76.569999999999993</v>
      </c>
      <c r="AC4020" s="11">
        <v>0.57999999999999996</v>
      </c>
      <c r="AD4020" s="11">
        <v>5.56</v>
      </c>
    </row>
    <row r="4021" spans="1:30" x14ac:dyDescent="0.25">
      <c r="A4021" s="1">
        <v>2019</v>
      </c>
      <c r="B4021" s="1">
        <v>6</v>
      </c>
      <c r="C4021" s="1">
        <v>17</v>
      </c>
      <c r="D4021" s="3">
        <v>0.33333333333333331</v>
      </c>
      <c r="E4021" s="5">
        <v>4017</v>
      </c>
      <c r="G4021" s="15">
        <v>18.100000000000001</v>
      </c>
      <c r="H4021" s="15">
        <v>16.7</v>
      </c>
      <c r="I4021" s="15">
        <v>18.8</v>
      </c>
      <c r="J4021" s="15">
        <v>18.3</v>
      </c>
      <c r="K4021" s="15">
        <v>18</v>
      </c>
      <c r="L4021" s="15">
        <v>17.399999999999999</v>
      </c>
      <c r="N4021" s="88">
        <v>16</v>
      </c>
      <c r="O4021" s="104">
        <v>21.4</v>
      </c>
      <c r="Q4021" s="11">
        <v>21.4</v>
      </c>
      <c r="R4021" s="11">
        <v>20.100000000000001</v>
      </c>
      <c r="S4021" s="11">
        <v>22.6</v>
      </c>
      <c r="T4021" s="11">
        <v>23.8</v>
      </c>
      <c r="U4021" s="11">
        <v>21.1</v>
      </c>
      <c r="V4021" s="11">
        <v>20.2</v>
      </c>
      <c r="W4021" s="11">
        <v>20.399999999999999</v>
      </c>
      <c r="X4021" s="11">
        <v>20.9</v>
      </c>
      <c r="Y4021" s="78"/>
      <c r="Z4021" s="11">
        <v>51.59</v>
      </c>
      <c r="AA4021" s="11">
        <v>131.12</v>
      </c>
      <c r="AB4021" s="11">
        <v>76.569999999999993</v>
      </c>
      <c r="AC4021" s="11">
        <v>0.57999999999999996</v>
      </c>
      <c r="AD4021" s="11">
        <v>5.56</v>
      </c>
    </row>
    <row r="4022" spans="1:30" x14ac:dyDescent="0.25">
      <c r="A4022" s="1">
        <v>2019</v>
      </c>
      <c r="B4022" s="1">
        <v>6</v>
      </c>
      <c r="C4022" s="1">
        <v>17</v>
      </c>
      <c r="D4022" s="3">
        <v>0.375</v>
      </c>
      <c r="E4022" s="5">
        <v>4018</v>
      </c>
      <c r="G4022" s="15">
        <v>18</v>
      </c>
      <c r="H4022" s="15">
        <v>17</v>
      </c>
      <c r="I4022" s="15">
        <v>19.3</v>
      </c>
      <c r="J4022" s="15">
        <v>18.8</v>
      </c>
      <c r="K4022" s="15">
        <v>18.5</v>
      </c>
      <c r="L4022" s="15">
        <v>18.600000000000001</v>
      </c>
      <c r="N4022" s="88">
        <v>16</v>
      </c>
      <c r="O4022" s="104">
        <v>21.4</v>
      </c>
      <c r="Q4022" s="11">
        <v>21.4</v>
      </c>
      <c r="R4022" s="11">
        <v>20.100000000000001</v>
      </c>
      <c r="S4022" s="11">
        <v>22.6</v>
      </c>
      <c r="T4022" s="11">
        <v>23.8</v>
      </c>
      <c r="U4022" s="11">
        <v>21.1</v>
      </c>
      <c r="V4022" s="11">
        <v>20.2</v>
      </c>
      <c r="W4022" s="11">
        <v>20.399999999999999</v>
      </c>
      <c r="X4022" s="11">
        <v>20.9</v>
      </c>
      <c r="Y4022" s="78"/>
      <c r="Z4022" s="11">
        <v>51.59</v>
      </c>
      <c r="AA4022" s="11">
        <v>131.12</v>
      </c>
      <c r="AB4022" s="11">
        <v>76.569999999999993</v>
      </c>
      <c r="AC4022" s="11">
        <v>0.57999999999999996</v>
      </c>
      <c r="AD4022" s="11">
        <v>5.56</v>
      </c>
    </row>
    <row r="4023" spans="1:30" x14ac:dyDescent="0.25">
      <c r="A4023" s="1">
        <v>2019</v>
      </c>
      <c r="B4023" s="1">
        <v>6</v>
      </c>
      <c r="C4023" s="1">
        <v>17</v>
      </c>
      <c r="D4023" s="3">
        <v>0.41666666666666669</v>
      </c>
      <c r="E4023" s="5">
        <v>4019</v>
      </c>
      <c r="G4023" s="15">
        <v>18.100000000000001</v>
      </c>
      <c r="H4023" s="15">
        <v>17.5</v>
      </c>
      <c r="I4023" s="15">
        <v>18.899999999999999</v>
      </c>
      <c r="J4023" s="15">
        <v>19.5</v>
      </c>
      <c r="K4023" s="15">
        <v>17.8</v>
      </c>
      <c r="L4023" s="15">
        <v>18.5</v>
      </c>
      <c r="N4023" s="88">
        <v>16</v>
      </c>
      <c r="O4023" s="104">
        <v>21.4</v>
      </c>
      <c r="Q4023" s="11">
        <v>21.4</v>
      </c>
      <c r="R4023" s="11">
        <v>20.100000000000001</v>
      </c>
      <c r="S4023" s="11">
        <v>22.6</v>
      </c>
      <c r="T4023" s="11">
        <v>23.8</v>
      </c>
      <c r="U4023" s="11">
        <v>21.1</v>
      </c>
      <c r="V4023" s="11">
        <v>20.2</v>
      </c>
      <c r="W4023" s="11">
        <v>20.399999999999999</v>
      </c>
      <c r="X4023" s="11">
        <v>20.9</v>
      </c>
      <c r="Y4023" s="78"/>
      <c r="Z4023" s="11">
        <v>51.59</v>
      </c>
      <c r="AA4023" s="11">
        <v>131.12</v>
      </c>
      <c r="AB4023" s="11">
        <v>76.569999999999993</v>
      </c>
      <c r="AC4023" s="11">
        <v>0.57999999999999996</v>
      </c>
      <c r="AD4023" s="11">
        <v>5.56</v>
      </c>
    </row>
    <row r="4024" spans="1:30" x14ac:dyDescent="0.25">
      <c r="A4024" s="1">
        <v>2019</v>
      </c>
      <c r="B4024" s="1">
        <v>6</v>
      </c>
      <c r="C4024" s="1">
        <v>17</v>
      </c>
      <c r="D4024" s="3">
        <v>0.45833333333333331</v>
      </c>
      <c r="E4024" s="5">
        <v>4020</v>
      </c>
      <c r="G4024" s="15">
        <v>18.600000000000001</v>
      </c>
      <c r="H4024" s="15">
        <v>18.8</v>
      </c>
      <c r="I4024" s="15">
        <v>19</v>
      </c>
      <c r="J4024" s="15">
        <v>21</v>
      </c>
      <c r="K4024" s="15">
        <v>18.600000000000001</v>
      </c>
      <c r="L4024" s="15">
        <v>18.600000000000001</v>
      </c>
      <c r="N4024" s="88">
        <v>16</v>
      </c>
      <c r="O4024" s="104">
        <v>21.4</v>
      </c>
      <c r="Q4024" s="11">
        <v>21.4</v>
      </c>
      <c r="R4024" s="11">
        <v>20.100000000000001</v>
      </c>
      <c r="S4024" s="11">
        <v>22.6</v>
      </c>
      <c r="T4024" s="11">
        <v>23.8</v>
      </c>
      <c r="U4024" s="11">
        <v>21.1</v>
      </c>
      <c r="V4024" s="11">
        <v>20.2</v>
      </c>
      <c r="W4024" s="11">
        <v>20.399999999999999</v>
      </c>
      <c r="X4024" s="11">
        <v>20.9</v>
      </c>
      <c r="Y4024" s="78"/>
      <c r="Z4024" s="11">
        <v>51.59</v>
      </c>
      <c r="AA4024" s="11">
        <v>131.12</v>
      </c>
      <c r="AB4024" s="11">
        <v>76.569999999999993</v>
      </c>
      <c r="AC4024" s="11">
        <v>0.57999999999999996</v>
      </c>
      <c r="AD4024" s="11">
        <v>5.56</v>
      </c>
    </row>
    <row r="4025" spans="1:30" x14ac:dyDescent="0.25">
      <c r="A4025" s="1">
        <v>2019</v>
      </c>
      <c r="B4025" s="1">
        <v>6</v>
      </c>
      <c r="C4025" s="1">
        <v>17</v>
      </c>
      <c r="D4025" s="3">
        <v>0.5</v>
      </c>
      <c r="E4025" s="5">
        <v>4021</v>
      </c>
      <c r="G4025" s="15">
        <v>19.3</v>
      </c>
      <c r="H4025" s="15">
        <v>19.5</v>
      </c>
      <c r="I4025" s="15">
        <v>18.600000000000001</v>
      </c>
      <c r="J4025" s="15">
        <v>22.3</v>
      </c>
      <c r="K4025" s="15">
        <v>18.8</v>
      </c>
      <c r="L4025" s="15">
        <v>18.3</v>
      </c>
      <c r="N4025" s="88">
        <v>18.2</v>
      </c>
      <c r="O4025" s="104">
        <v>21.4</v>
      </c>
      <c r="Q4025" s="11">
        <v>21.4</v>
      </c>
      <c r="R4025" s="11">
        <v>20.100000000000001</v>
      </c>
      <c r="S4025" s="11">
        <v>22.6</v>
      </c>
      <c r="T4025" s="11">
        <v>23.8</v>
      </c>
      <c r="U4025" s="11">
        <v>21.1</v>
      </c>
      <c r="V4025" s="11">
        <v>20.2</v>
      </c>
      <c r="W4025" s="11">
        <v>20.399999999999999</v>
      </c>
      <c r="X4025" s="11">
        <v>20.9</v>
      </c>
      <c r="Y4025" s="78"/>
      <c r="Z4025" s="11">
        <v>51.59</v>
      </c>
      <c r="AA4025" s="11">
        <v>131.12</v>
      </c>
      <c r="AB4025" s="11">
        <v>76.569999999999993</v>
      </c>
      <c r="AC4025" s="11">
        <v>0.57999999999999996</v>
      </c>
      <c r="AD4025" s="11">
        <v>5.56</v>
      </c>
    </row>
    <row r="4026" spans="1:30" x14ac:dyDescent="0.25">
      <c r="A4026" s="1">
        <v>2019</v>
      </c>
      <c r="B4026" s="1">
        <v>6</v>
      </c>
      <c r="C4026" s="1">
        <v>17</v>
      </c>
      <c r="D4026" s="3">
        <v>0.54166666666666663</v>
      </c>
      <c r="E4026" s="5">
        <v>4022</v>
      </c>
      <c r="G4026" s="15">
        <v>20.399999999999999</v>
      </c>
      <c r="H4026" s="15">
        <v>20</v>
      </c>
      <c r="I4026" s="15">
        <v>19.2</v>
      </c>
      <c r="J4026" s="15">
        <v>22.2</v>
      </c>
      <c r="K4026" s="15">
        <v>20.6</v>
      </c>
      <c r="L4026" s="15">
        <v>18.5</v>
      </c>
      <c r="N4026" s="88">
        <v>18.2</v>
      </c>
      <c r="O4026" s="104">
        <v>21.4</v>
      </c>
      <c r="Q4026" s="11">
        <v>21.4</v>
      </c>
      <c r="R4026" s="11">
        <v>20.100000000000001</v>
      </c>
      <c r="S4026" s="11">
        <v>22.6</v>
      </c>
      <c r="T4026" s="11">
        <v>23.8</v>
      </c>
      <c r="U4026" s="11">
        <v>21.1</v>
      </c>
      <c r="V4026" s="11">
        <v>20.2</v>
      </c>
      <c r="W4026" s="11">
        <v>20.399999999999999</v>
      </c>
      <c r="X4026" s="11">
        <v>20.9</v>
      </c>
      <c r="Y4026" s="78"/>
      <c r="Z4026" s="11">
        <v>51.59</v>
      </c>
      <c r="AA4026" s="11">
        <v>131.12</v>
      </c>
      <c r="AB4026" s="11">
        <v>76.569999999999993</v>
      </c>
      <c r="AC4026" s="11">
        <v>0.57999999999999996</v>
      </c>
      <c r="AD4026" s="11">
        <v>5.56</v>
      </c>
    </row>
    <row r="4027" spans="1:30" x14ac:dyDescent="0.25">
      <c r="A4027" s="1">
        <v>2019</v>
      </c>
      <c r="B4027" s="1">
        <v>6</v>
      </c>
      <c r="C4027" s="1">
        <v>17</v>
      </c>
      <c r="D4027" s="3">
        <v>0.58333333333333337</v>
      </c>
      <c r="E4027" s="5">
        <v>4023</v>
      </c>
      <c r="G4027" s="15">
        <v>22.2</v>
      </c>
      <c r="H4027" s="15">
        <v>21.1</v>
      </c>
      <c r="I4027" s="15">
        <v>18.8</v>
      </c>
      <c r="J4027" s="15">
        <v>22.7</v>
      </c>
      <c r="K4027" s="15">
        <v>21.5</v>
      </c>
      <c r="L4027" s="15">
        <v>20</v>
      </c>
      <c r="N4027" s="88">
        <v>18.2</v>
      </c>
      <c r="O4027" s="104">
        <v>21.4</v>
      </c>
      <c r="Q4027" s="11">
        <v>21.4</v>
      </c>
      <c r="R4027" s="11">
        <v>20.100000000000001</v>
      </c>
      <c r="S4027" s="11">
        <v>22.6</v>
      </c>
      <c r="T4027" s="11">
        <v>23.8</v>
      </c>
      <c r="U4027" s="11">
        <v>21.1</v>
      </c>
      <c r="V4027" s="11">
        <v>20.2</v>
      </c>
      <c r="W4027" s="11">
        <v>20.399999999999999</v>
      </c>
      <c r="X4027" s="11">
        <v>20.9</v>
      </c>
      <c r="Y4027" s="78"/>
      <c r="Z4027" s="11">
        <v>51.59</v>
      </c>
      <c r="AA4027" s="11">
        <v>131.12</v>
      </c>
      <c r="AB4027" s="11">
        <v>76.569999999999993</v>
      </c>
      <c r="AC4027" s="11">
        <v>0.57999999999999996</v>
      </c>
      <c r="AD4027" s="11">
        <v>5.56</v>
      </c>
    </row>
    <row r="4028" spans="1:30" x14ac:dyDescent="0.25">
      <c r="A4028" s="1">
        <v>2019</v>
      </c>
      <c r="B4028" s="1">
        <v>6</v>
      </c>
      <c r="C4028" s="1">
        <v>17</v>
      </c>
      <c r="D4028" s="3">
        <v>0.625</v>
      </c>
      <c r="E4028" s="5">
        <v>4024</v>
      </c>
      <c r="G4028" s="15">
        <v>22.5</v>
      </c>
      <c r="H4028" s="15">
        <v>22.4</v>
      </c>
      <c r="I4028" s="15">
        <v>18.899999999999999</v>
      </c>
      <c r="J4028" s="15">
        <v>22.4</v>
      </c>
      <c r="K4028" s="15">
        <v>21.6</v>
      </c>
      <c r="L4028" s="15">
        <v>19.5</v>
      </c>
      <c r="N4028" s="88">
        <v>18.2</v>
      </c>
      <c r="O4028" s="104">
        <v>21.4</v>
      </c>
      <c r="Q4028" s="11">
        <v>21.4</v>
      </c>
      <c r="R4028" s="11">
        <v>20.100000000000001</v>
      </c>
      <c r="S4028" s="11">
        <v>22.6</v>
      </c>
      <c r="T4028" s="11">
        <v>23.8</v>
      </c>
      <c r="U4028" s="11">
        <v>21.1</v>
      </c>
      <c r="V4028" s="11">
        <v>20.2</v>
      </c>
      <c r="W4028" s="11">
        <v>20.399999999999999</v>
      </c>
      <c r="X4028" s="11">
        <v>20.9</v>
      </c>
      <c r="Y4028" s="78"/>
      <c r="Z4028" s="11">
        <v>51.59</v>
      </c>
      <c r="AA4028" s="11">
        <v>131.12</v>
      </c>
      <c r="AB4028" s="11">
        <v>76.569999999999993</v>
      </c>
      <c r="AC4028" s="11">
        <v>0.57999999999999996</v>
      </c>
      <c r="AD4028" s="11">
        <v>5.56</v>
      </c>
    </row>
    <row r="4029" spans="1:30" x14ac:dyDescent="0.25">
      <c r="A4029" s="1">
        <v>2019</v>
      </c>
      <c r="B4029" s="1">
        <v>6</v>
      </c>
      <c r="C4029" s="1">
        <v>17</v>
      </c>
      <c r="D4029" s="3">
        <v>0.66666666666666663</v>
      </c>
      <c r="E4029" s="5">
        <v>4025</v>
      </c>
      <c r="G4029" s="15">
        <v>21.1</v>
      </c>
      <c r="H4029" s="15">
        <v>22.4</v>
      </c>
      <c r="I4029" s="15">
        <v>18.899999999999999</v>
      </c>
      <c r="J4029" s="15">
        <v>21.5</v>
      </c>
      <c r="K4029" s="15">
        <v>22.6</v>
      </c>
      <c r="L4029" s="15">
        <v>20.9</v>
      </c>
      <c r="N4029" s="88">
        <v>18.2</v>
      </c>
      <c r="O4029" s="104">
        <v>21.4</v>
      </c>
      <c r="Q4029" s="11">
        <v>21.4</v>
      </c>
      <c r="R4029" s="11">
        <v>20.100000000000001</v>
      </c>
      <c r="S4029" s="11">
        <v>22.6</v>
      </c>
      <c r="T4029" s="11">
        <v>23.8</v>
      </c>
      <c r="U4029" s="11">
        <v>21.1</v>
      </c>
      <c r="V4029" s="11">
        <v>20.2</v>
      </c>
      <c r="W4029" s="11">
        <v>20.399999999999999</v>
      </c>
      <c r="X4029" s="11">
        <v>20.9</v>
      </c>
      <c r="Y4029" s="78"/>
      <c r="Z4029" s="11">
        <v>51.59</v>
      </c>
      <c r="AA4029" s="11">
        <v>131.12</v>
      </c>
      <c r="AB4029" s="11">
        <v>76.569999999999993</v>
      </c>
      <c r="AC4029" s="11">
        <v>0.57999999999999996</v>
      </c>
      <c r="AD4029" s="11">
        <v>5.56</v>
      </c>
    </row>
    <row r="4030" spans="1:30" x14ac:dyDescent="0.25">
      <c r="A4030" s="1">
        <v>2019</v>
      </c>
      <c r="B4030" s="1">
        <v>6</v>
      </c>
      <c r="C4030" s="1">
        <v>17</v>
      </c>
      <c r="D4030" s="3">
        <v>0.70833333333333337</v>
      </c>
      <c r="E4030" s="5">
        <v>4026</v>
      </c>
      <c r="G4030" s="15">
        <v>21.7</v>
      </c>
      <c r="H4030" s="15">
        <v>21.5</v>
      </c>
      <c r="I4030" s="15">
        <v>18.600000000000001</v>
      </c>
      <c r="J4030" s="15">
        <v>20.100000000000001</v>
      </c>
      <c r="K4030" s="15">
        <v>22.1</v>
      </c>
      <c r="L4030" s="15">
        <v>20</v>
      </c>
      <c r="N4030" s="88">
        <v>18.2</v>
      </c>
      <c r="O4030" s="104">
        <v>21.4</v>
      </c>
      <c r="Q4030" s="11">
        <v>21.4</v>
      </c>
      <c r="R4030" s="11">
        <v>20.100000000000001</v>
      </c>
      <c r="S4030" s="11">
        <v>22.6</v>
      </c>
      <c r="T4030" s="11">
        <v>23.8</v>
      </c>
      <c r="U4030" s="11">
        <v>21.1</v>
      </c>
      <c r="V4030" s="11">
        <v>20.2</v>
      </c>
      <c r="W4030" s="11">
        <v>20.399999999999999</v>
      </c>
      <c r="X4030" s="11">
        <v>20.9</v>
      </c>
      <c r="Y4030" s="78"/>
      <c r="Z4030" s="11">
        <v>51.59</v>
      </c>
      <c r="AA4030" s="11">
        <v>131.12</v>
      </c>
      <c r="AB4030" s="11">
        <v>76.569999999999993</v>
      </c>
      <c r="AC4030" s="11">
        <v>0.57999999999999996</v>
      </c>
      <c r="AD4030" s="11">
        <v>5.56</v>
      </c>
    </row>
    <row r="4031" spans="1:30" x14ac:dyDescent="0.25">
      <c r="A4031" s="1">
        <v>2019</v>
      </c>
      <c r="B4031" s="1">
        <v>6</v>
      </c>
      <c r="C4031" s="1">
        <v>17</v>
      </c>
      <c r="D4031" s="3">
        <v>0.75</v>
      </c>
      <c r="E4031" s="5">
        <v>4027</v>
      </c>
      <c r="G4031" s="15">
        <v>20.399999999999999</v>
      </c>
      <c r="H4031" s="15">
        <v>18.7</v>
      </c>
      <c r="I4031" s="15">
        <v>17.399999999999999</v>
      </c>
      <c r="J4031" s="15">
        <v>18.7</v>
      </c>
      <c r="K4031" s="15">
        <v>21.2</v>
      </c>
      <c r="L4031" s="15">
        <v>19.2</v>
      </c>
      <c r="N4031" s="88">
        <v>18.2</v>
      </c>
      <c r="O4031" s="104">
        <v>21.4</v>
      </c>
      <c r="Q4031" s="11">
        <v>21.4</v>
      </c>
      <c r="R4031" s="11">
        <v>20.100000000000001</v>
      </c>
      <c r="S4031" s="11">
        <v>22.6</v>
      </c>
      <c r="T4031" s="11">
        <v>23.8</v>
      </c>
      <c r="U4031" s="11">
        <v>21.1</v>
      </c>
      <c r="V4031" s="11">
        <v>20.2</v>
      </c>
      <c r="W4031" s="11">
        <v>20.399999999999999</v>
      </c>
      <c r="X4031" s="11">
        <v>20.9</v>
      </c>
      <c r="Y4031" s="78"/>
      <c r="Z4031" s="11">
        <v>51.59</v>
      </c>
      <c r="AA4031" s="11">
        <v>131.12</v>
      </c>
      <c r="AB4031" s="11">
        <v>76.569999999999993</v>
      </c>
      <c r="AC4031" s="11">
        <v>0.57999999999999996</v>
      </c>
      <c r="AD4031" s="11">
        <v>5.56</v>
      </c>
    </row>
    <row r="4032" spans="1:30" x14ac:dyDescent="0.25">
      <c r="A4032" s="1">
        <v>2019</v>
      </c>
      <c r="B4032" s="1">
        <v>6</v>
      </c>
      <c r="C4032" s="1">
        <v>17</v>
      </c>
      <c r="D4032" s="3">
        <v>0.79166666666666663</v>
      </c>
      <c r="E4032" s="5">
        <v>4028</v>
      </c>
      <c r="G4032" s="15">
        <v>19.399999999999999</v>
      </c>
      <c r="H4032" s="15">
        <v>18.3</v>
      </c>
      <c r="I4032" s="15">
        <v>16.8</v>
      </c>
      <c r="J4032" s="15">
        <v>16.5</v>
      </c>
      <c r="K4032" s="15">
        <v>18.600000000000001</v>
      </c>
      <c r="L4032" s="15">
        <v>17.7</v>
      </c>
      <c r="N4032" s="88">
        <v>18.2</v>
      </c>
      <c r="O4032" s="104">
        <v>21.4</v>
      </c>
      <c r="Q4032" s="11">
        <v>21.4</v>
      </c>
      <c r="R4032" s="11">
        <v>20.100000000000001</v>
      </c>
      <c r="S4032" s="11">
        <v>22.6</v>
      </c>
      <c r="T4032" s="11">
        <v>23.8</v>
      </c>
      <c r="U4032" s="11">
        <v>21.1</v>
      </c>
      <c r="V4032" s="11">
        <v>20.2</v>
      </c>
      <c r="W4032" s="11">
        <v>20.399999999999999</v>
      </c>
      <c r="X4032" s="11">
        <v>20.9</v>
      </c>
      <c r="Y4032" s="78"/>
      <c r="Z4032" s="11">
        <v>51.59</v>
      </c>
      <c r="AA4032" s="11">
        <v>131.12</v>
      </c>
      <c r="AB4032" s="11">
        <v>76.569999999999993</v>
      </c>
      <c r="AC4032" s="11">
        <v>0.57999999999999996</v>
      </c>
      <c r="AD4032" s="11">
        <v>5.56</v>
      </c>
    </row>
    <row r="4033" spans="1:30" x14ac:dyDescent="0.25">
      <c r="A4033" s="1">
        <v>2019</v>
      </c>
      <c r="B4033" s="1">
        <v>6</v>
      </c>
      <c r="C4033" s="1">
        <v>17</v>
      </c>
      <c r="D4033" s="3">
        <v>0.83333333333333337</v>
      </c>
      <c r="E4033" s="5">
        <v>4029</v>
      </c>
      <c r="G4033" s="15">
        <v>18.399999999999999</v>
      </c>
      <c r="H4033" s="15">
        <v>17.600000000000001</v>
      </c>
      <c r="I4033" s="15">
        <v>16.5</v>
      </c>
      <c r="J4033" s="15">
        <v>13.8</v>
      </c>
      <c r="K4033" s="15">
        <v>16.600000000000001</v>
      </c>
      <c r="L4033" s="15">
        <v>16.5</v>
      </c>
      <c r="N4033" s="88">
        <v>18.2</v>
      </c>
      <c r="O4033" s="104">
        <v>21.4</v>
      </c>
      <c r="Q4033" s="11">
        <v>21.4</v>
      </c>
      <c r="R4033" s="11">
        <v>20.100000000000001</v>
      </c>
      <c r="S4033" s="11">
        <v>22.6</v>
      </c>
      <c r="T4033" s="11">
        <v>23.8</v>
      </c>
      <c r="U4033" s="11">
        <v>21.1</v>
      </c>
      <c r="V4033" s="11">
        <v>20.2</v>
      </c>
      <c r="W4033" s="11">
        <v>20.399999999999999</v>
      </c>
      <c r="X4033" s="11">
        <v>20.9</v>
      </c>
      <c r="Y4033" s="78"/>
      <c r="Z4033" s="11">
        <v>51.59</v>
      </c>
      <c r="AA4033" s="11">
        <v>131.12</v>
      </c>
      <c r="AB4033" s="11">
        <v>76.569999999999993</v>
      </c>
      <c r="AC4033" s="11">
        <v>0.57999999999999996</v>
      </c>
      <c r="AD4033" s="11">
        <v>5.56</v>
      </c>
    </row>
    <row r="4034" spans="1:30" x14ac:dyDescent="0.25">
      <c r="A4034" s="1">
        <v>2019</v>
      </c>
      <c r="B4034" s="1">
        <v>6</v>
      </c>
      <c r="C4034" s="1">
        <v>17</v>
      </c>
      <c r="D4034" s="3">
        <v>0.875</v>
      </c>
      <c r="E4034" s="5">
        <v>4030</v>
      </c>
      <c r="G4034" s="15">
        <v>16.899999999999999</v>
      </c>
      <c r="H4034" s="15">
        <v>16</v>
      </c>
      <c r="I4034" s="15">
        <v>16.399999999999999</v>
      </c>
      <c r="J4034" s="15">
        <v>12.6</v>
      </c>
      <c r="K4034" s="15">
        <v>14.8</v>
      </c>
      <c r="L4034" s="15">
        <v>15.9</v>
      </c>
      <c r="N4034" s="88">
        <v>18.2</v>
      </c>
      <c r="O4034" s="104">
        <v>21.4</v>
      </c>
      <c r="Q4034" s="11">
        <v>21.4</v>
      </c>
      <c r="R4034" s="11">
        <v>20.100000000000001</v>
      </c>
      <c r="S4034" s="11">
        <v>22.6</v>
      </c>
      <c r="T4034" s="11">
        <v>23.8</v>
      </c>
      <c r="U4034" s="11">
        <v>21.1</v>
      </c>
      <c r="V4034" s="11">
        <v>20.2</v>
      </c>
      <c r="W4034" s="11">
        <v>20.399999999999999</v>
      </c>
      <c r="X4034" s="11">
        <v>20.9</v>
      </c>
      <c r="Y4034" s="78"/>
      <c r="Z4034" s="11">
        <v>51.59</v>
      </c>
      <c r="AA4034" s="11">
        <v>131.12</v>
      </c>
      <c r="AB4034" s="11">
        <v>76.569999999999993</v>
      </c>
      <c r="AC4034" s="11">
        <v>0.57999999999999996</v>
      </c>
      <c r="AD4034" s="11">
        <v>5.56</v>
      </c>
    </row>
    <row r="4035" spans="1:30" x14ac:dyDescent="0.25">
      <c r="A4035" s="1">
        <v>2019</v>
      </c>
      <c r="B4035" s="1">
        <v>6</v>
      </c>
      <c r="C4035" s="1">
        <v>17</v>
      </c>
      <c r="D4035" s="3">
        <v>0.91666666666666663</v>
      </c>
      <c r="E4035" s="5">
        <v>4031</v>
      </c>
      <c r="G4035" s="15">
        <v>14.5</v>
      </c>
      <c r="H4035" s="15">
        <v>14.6</v>
      </c>
      <c r="I4035" s="15">
        <v>16.399999999999999</v>
      </c>
      <c r="J4035" s="15">
        <v>12.4</v>
      </c>
      <c r="K4035" s="15">
        <v>13.7</v>
      </c>
      <c r="L4035" s="15">
        <v>15.8</v>
      </c>
      <c r="N4035" s="88">
        <v>18.2</v>
      </c>
      <c r="O4035" s="104">
        <v>21.4</v>
      </c>
      <c r="Q4035" s="11">
        <v>21.4</v>
      </c>
      <c r="R4035" s="11">
        <v>20.100000000000001</v>
      </c>
      <c r="S4035" s="11">
        <v>22.6</v>
      </c>
      <c r="T4035" s="11">
        <v>23.8</v>
      </c>
      <c r="U4035" s="11">
        <v>21.1</v>
      </c>
      <c r="V4035" s="11">
        <v>20.2</v>
      </c>
      <c r="W4035" s="11">
        <v>20.399999999999999</v>
      </c>
      <c r="X4035" s="11">
        <v>20.9</v>
      </c>
      <c r="Y4035" s="78"/>
      <c r="Z4035" s="11">
        <v>51.59</v>
      </c>
      <c r="AA4035" s="11">
        <v>131.12</v>
      </c>
      <c r="AB4035" s="11">
        <v>76.569999999999993</v>
      </c>
      <c r="AC4035" s="11">
        <v>0.57999999999999996</v>
      </c>
      <c r="AD4035" s="11">
        <v>5.56</v>
      </c>
    </row>
    <row r="4036" spans="1:30" x14ac:dyDescent="0.25">
      <c r="A4036" s="1">
        <v>2019</v>
      </c>
      <c r="B4036" s="1">
        <v>6</v>
      </c>
      <c r="C4036" s="1">
        <v>17</v>
      </c>
      <c r="D4036" s="3">
        <v>0.95833333333333337</v>
      </c>
      <c r="E4036" s="5">
        <v>4032</v>
      </c>
      <c r="G4036" s="15">
        <v>13.3</v>
      </c>
      <c r="H4036" s="15">
        <v>13.5</v>
      </c>
      <c r="I4036" s="15">
        <v>16.399999999999999</v>
      </c>
      <c r="J4036" s="15">
        <v>12.2</v>
      </c>
      <c r="K4036" s="15">
        <v>12.9</v>
      </c>
      <c r="L4036" s="15">
        <v>16.2</v>
      </c>
      <c r="N4036" s="88">
        <v>18.2</v>
      </c>
      <c r="O4036" s="104">
        <v>21.4</v>
      </c>
      <c r="Q4036" s="11">
        <v>21.4</v>
      </c>
      <c r="R4036" s="11">
        <v>20.100000000000001</v>
      </c>
      <c r="S4036" s="11">
        <v>22.6</v>
      </c>
      <c r="T4036" s="11">
        <v>23.8</v>
      </c>
      <c r="U4036" s="11">
        <v>21.1</v>
      </c>
      <c r="V4036" s="11">
        <v>20.2</v>
      </c>
      <c r="W4036" s="11">
        <v>20.399999999999999</v>
      </c>
      <c r="X4036" s="11">
        <v>20.9</v>
      </c>
      <c r="Y4036" s="78"/>
      <c r="Z4036" s="11">
        <v>51.59</v>
      </c>
      <c r="AA4036" s="11">
        <v>131.12</v>
      </c>
      <c r="AB4036" s="11">
        <v>76.569999999999993</v>
      </c>
      <c r="AC4036" s="11">
        <v>0.57999999999999996</v>
      </c>
      <c r="AD4036" s="11">
        <v>5.56</v>
      </c>
    </row>
    <row r="4037" spans="1:30" x14ac:dyDescent="0.25">
      <c r="A4037" s="1">
        <v>2019</v>
      </c>
      <c r="B4037" s="1">
        <v>6</v>
      </c>
      <c r="C4037" s="1">
        <v>18</v>
      </c>
      <c r="D4037" s="3">
        <v>0</v>
      </c>
      <c r="E4037" s="5">
        <v>4033</v>
      </c>
      <c r="G4037" s="15">
        <v>12.7</v>
      </c>
      <c r="H4037" s="15">
        <v>12.3</v>
      </c>
      <c r="I4037" s="15">
        <v>16.5</v>
      </c>
      <c r="J4037" s="15">
        <v>12.1</v>
      </c>
      <c r="K4037" s="15">
        <v>12.9</v>
      </c>
      <c r="L4037" s="15">
        <v>15.5</v>
      </c>
      <c r="N4037" s="88">
        <v>17.2</v>
      </c>
      <c r="O4037" s="104">
        <v>19.899999999999999</v>
      </c>
      <c r="Q4037" s="11">
        <v>21.7</v>
      </c>
      <c r="R4037" s="11">
        <v>19.899999999999999</v>
      </c>
      <c r="S4037" s="11">
        <v>22.4</v>
      </c>
      <c r="T4037" s="11">
        <v>24.2</v>
      </c>
      <c r="U4037" s="11">
        <v>21.1</v>
      </c>
      <c r="V4037" s="11">
        <v>19.8</v>
      </c>
      <c r="W4037" s="11">
        <v>20.8</v>
      </c>
      <c r="X4037" s="11">
        <v>21</v>
      </c>
      <c r="Y4037" s="78"/>
      <c r="Z4037" s="11">
        <v>50.73</v>
      </c>
      <c r="AA4037" s="11">
        <v>127.58</v>
      </c>
      <c r="AB4037" s="11">
        <v>77.38</v>
      </c>
      <c r="AC4037" s="11">
        <v>0.28000000000000003</v>
      </c>
      <c r="AD4037" s="11">
        <v>4.53</v>
      </c>
    </row>
    <row r="4038" spans="1:30" x14ac:dyDescent="0.25">
      <c r="A4038" s="1">
        <v>2019</v>
      </c>
      <c r="B4038" s="1">
        <v>6</v>
      </c>
      <c r="C4038" s="1">
        <v>18</v>
      </c>
      <c r="D4038" s="3">
        <v>4.1666666666666664E-2</v>
      </c>
      <c r="E4038" s="5">
        <v>4034</v>
      </c>
      <c r="G4038" s="15">
        <v>12.5</v>
      </c>
      <c r="H4038" s="15">
        <v>11.5</v>
      </c>
      <c r="I4038" s="15">
        <v>16.399999999999999</v>
      </c>
      <c r="J4038" s="15">
        <v>11.8</v>
      </c>
      <c r="K4038" s="15">
        <v>12.5</v>
      </c>
      <c r="L4038" s="15">
        <v>14.3</v>
      </c>
      <c r="N4038" s="88">
        <v>17.2</v>
      </c>
      <c r="O4038" s="104">
        <v>19.899999999999999</v>
      </c>
      <c r="Q4038" s="11">
        <v>21.7</v>
      </c>
      <c r="R4038" s="11">
        <v>19.899999999999999</v>
      </c>
      <c r="S4038" s="11">
        <v>22.4</v>
      </c>
      <c r="T4038" s="11">
        <v>24.2</v>
      </c>
      <c r="U4038" s="11">
        <v>21.1</v>
      </c>
      <c r="V4038" s="11">
        <v>19.8</v>
      </c>
      <c r="W4038" s="11">
        <v>20.8</v>
      </c>
      <c r="X4038" s="11">
        <v>21</v>
      </c>
      <c r="Y4038" s="78"/>
      <c r="Z4038" s="11">
        <v>50.73</v>
      </c>
      <c r="AA4038" s="11">
        <v>127.58</v>
      </c>
      <c r="AB4038" s="11">
        <v>77.38</v>
      </c>
      <c r="AC4038" s="11">
        <v>0.28000000000000003</v>
      </c>
      <c r="AD4038" s="11">
        <v>4.53</v>
      </c>
    </row>
    <row r="4039" spans="1:30" x14ac:dyDescent="0.25">
      <c r="A4039" s="1">
        <v>2019</v>
      </c>
      <c r="B4039" s="1">
        <v>6</v>
      </c>
      <c r="C4039" s="1">
        <v>18</v>
      </c>
      <c r="D4039" s="3">
        <v>8.3333333333333329E-2</v>
      </c>
      <c r="E4039" s="5">
        <v>4035</v>
      </c>
      <c r="G4039" s="15">
        <v>11.1</v>
      </c>
      <c r="H4039" s="15">
        <v>11</v>
      </c>
      <c r="I4039" s="15">
        <v>16.3</v>
      </c>
      <c r="J4039" s="15">
        <v>11.5</v>
      </c>
      <c r="K4039" s="15">
        <v>12.6</v>
      </c>
      <c r="L4039" s="15">
        <v>13.2</v>
      </c>
      <c r="N4039" s="88">
        <v>17.2</v>
      </c>
      <c r="O4039" s="104">
        <v>19.899999999999999</v>
      </c>
      <c r="Q4039" s="11">
        <v>21.7</v>
      </c>
      <c r="R4039" s="11">
        <v>19.899999999999999</v>
      </c>
      <c r="S4039" s="11">
        <v>22.4</v>
      </c>
      <c r="T4039" s="11">
        <v>24.2</v>
      </c>
      <c r="U4039" s="11">
        <v>21.1</v>
      </c>
      <c r="V4039" s="11">
        <v>19.8</v>
      </c>
      <c r="W4039" s="11">
        <v>20.8</v>
      </c>
      <c r="X4039" s="11">
        <v>21</v>
      </c>
      <c r="Y4039" s="78"/>
      <c r="Z4039" s="11">
        <v>50.73</v>
      </c>
      <c r="AA4039" s="11">
        <v>127.58</v>
      </c>
      <c r="AB4039" s="11">
        <v>77.38</v>
      </c>
      <c r="AC4039" s="11">
        <v>0.28000000000000003</v>
      </c>
      <c r="AD4039" s="11">
        <v>4.53</v>
      </c>
    </row>
    <row r="4040" spans="1:30" x14ac:dyDescent="0.25">
      <c r="A4040" s="1">
        <v>2019</v>
      </c>
      <c r="B4040" s="1">
        <v>6</v>
      </c>
      <c r="C4040" s="1">
        <v>18</v>
      </c>
      <c r="D4040" s="3">
        <v>0.125</v>
      </c>
      <c r="E4040" s="5">
        <v>4036</v>
      </c>
      <c r="G4040" s="15">
        <v>12</v>
      </c>
      <c r="H4040" s="15">
        <v>11.5</v>
      </c>
      <c r="I4040" s="15">
        <v>16.600000000000001</v>
      </c>
      <c r="J4040" s="15">
        <v>11.3</v>
      </c>
      <c r="K4040" s="15">
        <v>13.1</v>
      </c>
      <c r="L4040" s="15">
        <v>13.5</v>
      </c>
      <c r="N4040" s="88">
        <v>17.2</v>
      </c>
      <c r="O4040" s="104">
        <v>19.899999999999999</v>
      </c>
      <c r="Q4040" s="11">
        <v>21.7</v>
      </c>
      <c r="R4040" s="11">
        <v>19.899999999999999</v>
      </c>
      <c r="S4040" s="11">
        <v>22.4</v>
      </c>
      <c r="T4040" s="11">
        <v>24.2</v>
      </c>
      <c r="U4040" s="11">
        <v>21.1</v>
      </c>
      <c r="V4040" s="11">
        <v>19.8</v>
      </c>
      <c r="W4040" s="11">
        <v>20.8</v>
      </c>
      <c r="X4040" s="11">
        <v>21</v>
      </c>
      <c r="Y4040" s="78"/>
      <c r="Z4040" s="11">
        <v>50.73</v>
      </c>
      <c r="AA4040" s="11">
        <v>127.58</v>
      </c>
      <c r="AB4040" s="11">
        <v>77.38</v>
      </c>
      <c r="AC4040" s="11">
        <v>0.28000000000000003</v>
      </c>
      <c r="AD4040" s="11">
        <v>4.53</v>
      </c>
    </row>
    <row r="4041" spans="1:30" x14ac:dyDescent="0.25">
      <c r="A4041" s="1">
        <v>2019</v>
      </c>
      <c r="B4041" s="1">
        <v>6</v>
      </c>
      <c r="C4041" s="1">
        <v>18</v>
      </c>
      <c r="D4041" s="3">
        <v>0.16666666666666666</v>
      </c>
      <c r="E4041" s="5">
        <v>4037</v>
      </c>
      <c r="G4041" s="15">
        <v>14.9</v>
      </c>
      <c r="H4041" s="15">
        <v>13.8</v>
      </c>
      <c r="I4041" s="15">
        <v>17.2</v>
      </c>
      <c r="J4041" s="15">
        <v>13.6</v>
      </c>
      <c r="K4041" s="15">
        <v>14.8</v>
      </c>
      <c r="L4041" s="15">
        <v>14.6</v>
      </c>
      <c r="N4041" s="88">
        <v>17.2</v>
      </c>
      <c r="O4041" s="104">
        <v>19.899999999999999</v>
      </c>
      <c r="Q4041" s="11">
        <v>21.7</v>
      </c>
      <c r="R4041" s="11">
        <v>19.899999999999999</v>
      </c>
      <c r="S4041" s="11">
        <v>22.4</v>
      </c>
      <c r="T4041" s="11">
        <v>24.2</v>
      </c>
      <c r="U4041" s="11">
        <v>21.1</v>
      </c>
      <c r="V4041" s="11">
        <v>19.8</v>
      </c>
      <c r="W4041" s="11">
        <v>20.8</v>
      </c>
      <c r="X4041" s="11">
        <v>21</v>
      </c>
      <c r="Y4041" s="78"/>
      <c r="Z4041" s="11">
        <v>50.73</v>
      </c>
      <c r="AA4041" s="11">
        <v>127.58</v>
      </c>
      <c r="AB4041" s="11">
        <v>77.38</v>
      </c>
      <c r="AC4041" s="11">
        <v>0.28000000000000003</v>
      </c>
      <c r="AD4041" s="11">
        <v>4.53</v>
      </c>
    </row>
    <row r="4042" spans="1:30" x14ac:dyDescent="0.25">
      <c r="A4042" s="1">
        <v>2019</v>
      </c>
      <c r="B4042" s="1">
        <v>6</v>
      </c>
      <c r="C4042" s="1">
        <v>18</v>
      </c>
      <c r="D4042" s="3">
        <v>0.20833333333333334</v>
      </c>
      <c r="E4042" s="5">
        <v>4038</v>
      </c>
      <c r="G4042" s="15">
        <v>15.8</v>
      </c>
      <c r="H4042" s="15">
        <v>15.9</v>
      </c>
      <c r="I4042" s="15">
        <v>17.5</v>
      </c>
      <c r="J4042" s="15">
        <v>14.4</v>
      </c>
      <c r="K4042" s="15">
        <v>16.600000000000001</v>
      </c>
      <c r="L4042" s="15">
        <v>15.8</v>
      </c>
      <c r="N4042" s="88">
        <v>17.2</v>
      </c>
      <c r="O4042" s="104">
        <v>19.899999999999999</v>
      </c>
      <c r="Q4042" s="11">
        <v>21.7</v>
      </c>
      <c r="R4042" s="11">
        <v>19.899999999999999</v>
      </c>
      <c r="S4042" s="11">
        <v>22.4</v>
      </c>
      <c r="T4042" s="11">
        <v>24.2</v>
      </c>
      <c r="U4042" s="11">
        <v>21.1</v>
      </c>
      <c r="V4042" s="11">
        <v>19.8</v>
      </c>
      <c r="W4042" s="11">
        <v>20.8</v>
      </c>
      <c r="X4042" s="11">
        <v>21</v>
      </c>
      <c r="Y4042" s="78"/>
      <c r="Z4042" s="11">
        <v>50.73</v>
      </c>
      <c r="AA4042" s="11">
        <v>127.58</v>
      </c>
      <c r="AB4042" s="11">
        <v>77.38</v>
      </c>
      <c r="AC4042" s="11">
        <v>0.28000000000000003</v>
      </c>
      <c r="AD4042" s="11">
        <v>4.53</v>
      </c>
    </row>
    <row r="4043" spans="1:30" x14ac:dyDescent="0.25">
      <c r="A4043" s="1">
        <v>2019</v>
      </c>
      <c r="B4043" s="1">
        <v>6</v>
      </c>
      <c r="C4043" s="1">
        <v>18</v>
      </c>
      <c r="D4043" s="3">
        <v>0.25</v>
      </c>
      <c r="E4043" s="5">
        <v>4039</v>
      </c>
      <c r="G4043" s="15">
        <v>17.600000000000001</v>
      </c>
      <c r="H4043" s="15">
        <v>17.600000000000001</v>
      </c>
      <c r="I4043" s="15">
        <v>18</v>
      </c>
      <c r="J4043" s="15">
        <v>15.7</v>
      </c>
      <c r="K4043" s="15">
        <v>18.399999999999999</v>
      </c>
      <c r="L4043" s="15">
        <v>17.600000000000001</v>
      </c>
      <c r="N4043" s="88">
        <v>17.2</v>
      </c>
      <c r="O4043" s="104">
        <v>19.899999999999999</v>
      </c>
      <c r="Q4043" s="11">
        <v>21.7</v>
      </c>
      <c r="R4043" s="11">
        <v>19.899999999999999</v>
      </c>
      <c r="S4043" s="11">
        <v>22.4</v>
      </c>
      <c r="T4043" s="11">
        <v>24.2</v>
      </c>
      <c r="U4043" s="11">
        <v>21.1</v>
      </c>
      <c r="V4043" s="11">
        <v>19.8</v>
      </c>
      <c r="W4043" s="11">
        <v>20.8</v>
      </c>
      <c r="X4043" s="11">
        <v>21</v>
      </c>
      <c r="Y4043" s="78"/>
      <c r="Z4043" s="11">
        <v>50.73</v>
      </c>
      <c r="AA4043" s="11">
        <v>127.58</v>
      </c>
      <c r="AB4043" s="11">
        <v>77.38</v>
      </c>
      <c r="AC4043" s="11">
        <v>0.28000000000000003</v>
      </c>
      <c r="AD4043" s="11">
        <v>4.53</v>
      </c>
    </row>
    <row r="4044" spans="1:30" x14ac:dyDescent="0.25">
      <c r="A4044" s="1">
        <v>2019</v>
      </c>
      <c r="B4044" s="1">
        <v>6</v>
      </c>
      <c r="C4044" s="1">
        <v>18</v>
      </c>
      <c r="D4044" s="3">
        <v>0.29166666666666669</v>
      </c>
      <c r="E4044" s="5">
        <v>4040</v>
      </c>
      <c r="G4044" s="15">
        <v>19.5</v>
      </c>
      <c r="H4044" s="15">
        <v>19</v>
      </c>
      <c r="I4044" s="15">
        <v>18.3</v>
      </c>
      <c r="J4044" s="15">
        <v>18.399999999999999</v>
      </c>
      <c r="K4044" s="15">
        <v>20</v>
      </c>
      <c r="L4044" s="15">
        <v>19.3</v>
      </c>
      <c r="N4044" s="88">
        <v>17.2</v>
      </c>
      <c r="O4044" s="104">
        <v>19.899999999999999</v>
      </c>
      <c r="Q4044" s="11">
        <v>21.7</v>
      </c>
      <c r="R4044" s="11">
        <v>19.899999999999999</v>
      </c>
      <c r="S4044" s="11">
        <v>22.4</v>
      </c>
      <c r="T4044" s="11">
        <v>24.2</v>
      </c>
      <c r="U4044" s="11">
        <v>21.1</v>
      </c>
      <c r="V4044" s="11">
        <v>19.8</v>
      </c>
      <c r="W4044" s="11">
        <v>20.8</v>
      </c>
      <c r="X4044" s="11">
        <v>21</v>
      </c>
      <c r="Y4044" s="78"/>
      <c r="Z4044" s="11">
        <v>50.73</v>
      </c>
      <c r="AA4044" s="11">
        <v>127.58</v>
      </c>
      <c r="AB4044" s="11">
        <v>77.38</v>
      </c>
      <c r="AC4044" s="11">
        <v>0.28000000000000003</v>
      </c>
      <c r="AD4044" s="11">
        <v>4.53</v>
      </c>
    </row>
    <row r="4045" spans="1:30" x14ac:dyDescent="0.25">
      <c r="A4045" s="1">
        <v>2019</v>
      </c>
      <c r="B4045" s="1">
        <v>6</v>
      </c>
      <c r="C4045" s="1">
        <v>18</v>
      </c>
      <c r="D4045" s="3">
        <v>0.33333333333333331</v>
      </c>
      <c r="E4045" s="5">
        <v>4041</v>
      </c>
      <c r="G4045" s="15">
        <v>21.2</v>
      </c>
      <c r="H4045" s="15">
        <v>20.6</v>
      </c>
      <c r="I4045" s="15">
        <v>18.7</v>
      </c>
      <c r="J4045" s="15">
        <v>20.9</v>
      </c>
      <c r="K4045" s="15">
        <v>21.6</v>
      </c>
      <c r="L4045" s="15">
        <v>20.6</v>
      </c>
      <c r="N4045" s="88">
        <v>17.2</v>
      </c>
      <c r="O4045" s="104">
        <v>19.899999999999999</v>
      </c>
      <c r="Q4045" s="11">
        <v>21.7</v>
      </c>
      <c r="R4045" s="11">
        <v>19.899999999999999</v>
      </c>
      <c r="S4045" s="11">
        <v>22.4</v>
      </c>
      <c r="T4045" s="11">
        <v>24.2</v>
      </c>
      <c r="U4045" s="11">
        <v>21.1</v>
      </c>
      <c r="V4045" s="11">
        <v>19.8</v>
      </c>
      <c r="W4045" s="11">
        <v>20.8</v>
      </c>
      <c r="X4045" s="11">
        <v>21</v>
      </c>
      <c r="Y4045" s="78"/>
      <c r="Z4045" s="11">
        <v>50.73</v>
      </c>
      <c r="AA4045" s="11">
        <v>127.58</v>
      </c>
      <c r="AB4045" s="11">
        <v>77.38</v>
      </c>
      <c r="AC4045" s="11">
        <v>0.28000000000000003</v>
      </c>
      <c r="AD4045" s="11">
        <v>4.53</v>
      </c>
    </row>
    <row r="4046" spans="1:30" x14ac:dyDescent="0.25">
      <c r="A4046" s="1">
        <v>2019</v>
      </c>
      <c r="B4046" s="1">
        <v>6</v>
      </c>
      <c r="C4046" s="1">
        <v>18</v>
      </c>
      <c r="D4046" s="3">
        <v>0.375</v>
      </c>
      <c r="E4046" s="5">
        <v>4042</v>
      </c>
      <c r="G4046" s="15">
        <v>22.3</v>
      </c>
      <c r="H4046" s="15">
        <v>21.9</v>
      </c>
      <c r="I4046" s="15">
        <v>19</v>
      </c>
      <c r="J4046" s="15">
        <v>22.2</v>
      </c>
      <c r="K4046" s="15">
        <v>22.8</v>
      </c>
      <c r="L4046" s="15">
        <v>21.9</v>
      </c>
      <c r="N4046" s="88">
        <v>17.2</v>
      </c>
      <c r="O4046" s="104">
        <v>19.899999999999999</v>
      </c>
      <c r="Q4046" s="11">
        <v>21.7</v>
      </c>
      <c r="R4046" s="11">
        <v>19.899999999999999</v>
      </c>
      <c r="S4046" s="11">
        <v>22.4</v>
      </c>
      <c r="T4046" s="11">
        <v>24.2</v>
      </c>
      <c r="U4046" s="11">
        <v>21.1</v>
      </c>
      <c r="V4046" s="11">
        <v>19.8</v>
      </c>
      <c r="W4046" s="11">
        <v>20.8</v>
      </c>
      <c r="X4046" s="11">
        <v>21</v>
      </c>
      <c r="Y4046" s="78"/>
      <c r="Z4046" s="11">
        <v>50.73</v>
      </c>
      <c r="AA4046" s="11">
        <v>127.58</v>
      </c>
      <c r="AB4046" s="11">
        <v>77.38</v>
      </c>
      <c r="AC4046" s="11">
        <v>0.28000000000000003</v>
      </c>
      <c r="AD4046" s="11">
        <v>4.53</v>
      </c>
    </row>
    <row r="4047" spans="1:30" x14ac:dyDescent="0.25">
      <c r="A4047" s="1">
        <v>2019</v>
      </c>
      <c r="B4047" s="1">
        <v>6</v>
      </c>
      <c r="C4047" s="1">
        <v>18</v>
      </c>
      <c r="D4047" s="3">
        <v>0.41666666666666669</v>
      </c>
      <c r="E4047" s="5">
        <v>4043</v>
      </c>
      <c r="G4047" s="15">
        <v>23.4</v>
      </c>
      <c r="H4047" s="15">
        <v>22.9</v>
      </c>
      <c r="I4047" s="15">
        <v>19.2</v>
      </c>
      <c r="J4047" s="15">
        <v>22.8</v>
      </c>
      <c r="K4047" s="15">
        <v>23.9</v>
      </c>
      <c r="L4047" s="15">
        <v>23</v>
      </c>
      <c r="N4047" s="88">
        <v>17.2</v>
      </c>
      <c r="O4047" s="104">
        <v>19.899999999999999</v>
      </c>
      <c r="Q4047" s="11">
        <v>21.7</v>
      </c>
      <c r="R4047" s="11">
        <v>19.899999999999999</v>
      </c>
      <c r="S4047" s="11">
        <v>22.4</v>
      </c>
      <c r="T4047" s="11">
        <v>24.2</v>
      </c>
      <c r="U4047" s="11">
        <v>21.1</v>
      </c>
      <c r="V4047" s="11">
        <v>19.8</v>
      </c>
      <c r="W4047" s="11">
        <v>20.8</v>
      </c>
      <c r="X4047" s="11">
        <v>21</v>
      </c>
      <c r="Y4047" s="78"/>
      <c r="Z4047" s="11">
        <v>50.73</v>
      </c>
      <c r="AA4047" s="11">
        <v>127.58</v>
      </c>
      <c r="AB4047" s="11">
        <v>77.38</v>
      </c>
      <c r="AC4047" s="11">
        <v>0.28000000000000003</v>
      </c>
      <c r="AD4047" s="11">
        <v>4.53</v>
      </c>
    </row>
    <row r="4048" spans="1:30" x14ac:dyDescent="0.25">
      <c r="A4048" s="1">
        <v>2019</v>
      </c>
      <c r="B4048" s="1">
        <v>6</v>
      </c>
      <c r="C4048" s="1">
        <v>18</v>
      </c>
      <c r="D4048" s="3">
        <v>0.45833333333333331</v>
      </c>
      <c r="E4048" s="5">
        <v>4044</v>
      </c>
      <c r="G4048" s="15">
        <v>24.2</v>
      </c>
      <c r="H4048" s="15">
        <v>23.6</v>
      </c>
      <c r="I4048" s="15">
        <v>20</v>
      </c>
      <c r="J4048" s="15">
        <v>22.9</v>
      </c>
      <c r="K4048" s="15">
        <v>24.5</v>
      </c>
      <c r="L4048" s="15">
        <v>23.7</v>
      </c>
      <c r="N4048" s="88">
        <v>17.2</v>
      </c>
      <c r="O4048" s="104">
        <v>19.899999999999999</v>
      </c>
      <c r="Q4048" s="11">
        <v>21.7</v>
      </c>
      <c r="R4048" s="11">
        <v>19.899999999999999</v>
      </c>
      <c r="S4048" s="11">
        <v>22.4</v>
      </c>
      <c r="T4048" s="11">
        <v>24.2</v>
      </c>
      <c r="U4048" s="11">
        <v>21.1</v>
      </c>
      <c r="V4048" s="11">
        <v>19.8</v>
      </c>
      <c r="W4048" s="11">
        <v>20.8</v>
      </c>
      <c r="X4048" s="11">
        <v>21</v>
      </c>
      <c r="Y4048" s="78"/>
      <c r="Z4048" s="11">
        <v>50.73</v>
      </c>
      <c r="AA4048" s="11">
        <v>127.58</v>
      </c>
      <c r="AB4048" s="11">
        <v>77.38</v>
      </c>
      <c r="AC4048" s="11">
        <v>0.28000000000000003</v>
      </c>
      <c r="AD4048" s="11">
        <v>4.53</v>
      </c>
    </row>
    <row r="4049" spans="1:30" x14ac:dyDescent="0.25">
      <c r="A4049" s="1">
        <v>2019</v>
      </c>
      <c r="B4049" s="1">
        <v>6</v>
      </c>
      <c r="C4049" s="1">
        <v>18</v>
      </c>
      <c r="D4049" s="3">
        <v>0.5</v>
      </c>
      <c r="E4049" s="5">
        <v>4045</v>
      </c>
      <c r="G4049" s="15">
        <v>24.9</v>
      </c>
      <c r="H4049" s="15">
        <v>24.1</v>
      </c>
      <c r="I4049" s="15">
        <v>20.399999999999999</v>
      </c>
      <c r="J4049" s="15">
        <v>23.7</v>
      </c>
      <c r="K4049" s="15">
        <v>24</v>
      </c>
      <c r="L4049" s="15">
        <v>24</v>
      </c>
      <c r="N4049" s="88">
        <v>20.6</v>
      </c>
      <c r="O4049" s="104">
        <v>19.899999999999999</v>
      </c>
      <c r="Q4049" s="11">
        <v>21.7</v>
      </c>
      <c r="R4049" s="11">
        <v>19.899999999999999</v>
      </c>
      <c r="S4049" s="11">
        <v>22.4</v>
      </c>
      <c r="T4049" s="11">
        <v>24.2</v>
      </c>
      <c r="U4049" s="11">
        <v>21.1</v>
      </c>
      <c r="V4049" s="11">
        <v>19.8</v>
      </c>
      <c r="W4049" s="11">
        <v>20.8</v>
      </c>
      <c r="X4049" s="11">
        <v>21</v>
      </c>
      <c r="Y4049" s="78"/>
      <c r="Z4049" s="11">
        <v>50.73</v>
      </c>
      <c r="AA4049" s="11">
        <v>127.58</v>
      </c>
      <c r="AB4049" s="11">
        <v>77.38</v>
      </c>
      <c r="AC4049" s="11">
        <v>0.28000000000000003</v>
      </c>
      <c r="AD4049" s="11">
        <v>4.53</v>
      </c>
    </row>
    <row r="4050" spans="1:30" x14ac:dyDescent="0.25">
      <c r="A4050" s="1">
        <v>2019</v>
      </c>
      <c r="B4050" s="1">
        <v>6</v>
      </c>
      <c r="C4050" s="1">
        <v>18</v>
      </c>
      <c r="D4050" s="3">
        <v>0.54166666666666663</v>
      </c>
      <c r="E4050" s="5">
        <v>4046</v>
      </c>
      <c r="G4050" s="15">
        <v>25.5</v>
      </c>
      <c r="H4050" s="15">
        <v>24.3</v>
      </c>
      <c r="I4050" s="15">
        <v>20.5</v>
      </c>
      <c r="J4050" s="15">
        <v>24.7</v>
      </c>
      <c r="K4050" s="15">
        <v>25.4</v>
      </c>
      <c r="L4050" s="15">
        <v>24.9</v>
      </c>
      <c r="N4050" s="88">
        <v>20.6</v>
      </c>
      <c r="O4050" s="104">
        <v>19.899999999999999</v>
      </c>
      <c r="Q4050" s="11">
        <v>21.7</v>
      </c>
      <c r="R4050" s="11">
        <v>19.899999999999999</v>
      </c>
      <c r="S4050" s="11">
        <v>22.4</v>
      </c>
      <c r="T4050" s="11">
        <v>24.2</v>
      </c>
      <c r="U4050" s="11">
        <v>21.1</v>
      </c>
      <c r="V4050" s="11">
        <v>19.8</v>
      </c>
      <c r="W4050" s="11">
        <v>20.8</v>
      </c>
      <c r="X4050" s="11">
        <v>21</v>
      </c>
      <c r="Y4050" s="78"/>
      <c r="Z4050" s="11">
        <v>50.73</v>
      </c>
      <c r="AA4050" s="11">
        <v>127.58</v>
      </c>
      <c r="AB4050" s="11">
        <v>77.38</v>
      </c>
      <c r="AC4050" s="11">
        <v>0.28000000000000003</v>
      </c>
      <c r="AD4050" s="11">
        <v>4.53</v>
      </c>
    </row>
    <row r="4051" spans="1:30" x14ac:dyDescent="0.25">
      <c r="A4051" s="1">
        <v>2019</v>
      </c>
      <c r="B4051" s="1">
        <v>6</v>
      </c>
      <c r="C4051" s="1">
        <v>18</v>
      </c>
      <c r="D4051" s="3">
        <v>0.58333333333333337</v>
      </c>
      <c r="E4051" s="5">
        <v>4047</v>
      </c>
      <c r="G4051" s="15">
        <v>25.8</v>
      </c>
      <c r="H4051" s="15">
        <v>24.8</v>
      </c>
      <c r="I4051" s="15">
        <v>20.2</v>
      </c>
      <c r="J4051" s="15">
        <v>25.3</v>
      </c>
      <c r="K4051" s="15">
        <v>25.8</v>
      </c>
      <c r="L4051" s="15">
        <v>25</v>
      </c>
      <c r="N4051" s="88">
        <v>20.6</v>
      </c>
      <c r="O4051" s="104">
        <v>19.899999999999999</v>
      </c>
      <c r="Q4051" s="11">
        <v>21.7</v>
      </c>
      <c r="R4051" s="11">
        <v>19.899999999999999</v>
      </c>
      <c r="S4051" s="11">
        <v>22.4</v>
      </c>
      <c r="T4051" s="11">
        <v>24.2</v>
      </c>
      <c r="U4051" s="11">
        <v>21.1</v>
      </c>
      <c r="V4051" s="11">
        <v>19.8</v>
      </c>
      <c r="W4051" s="11">
        <v>20.8</v>
      </c>
      <c r="X4051" s="11">
        <v>21</v>
      </c>
      <c r="Y4051" s="78"/>
      <c r="Z4051" s="11">
        <v>50.73</v>
      </c>
      <c r="AA4051" s="11">
        <v>127.58</v>
      </c>
      <c r="AB4051" s="11">
        <v>77.38</v>
      </c>
      <c r="AC4051" s="11">
        <v>0.28000000000000003</v>
      </c>
      <c r="AD4051" s="11">
        <v>4.53</v>
      </c>
    </row>
    <row r="4052" spans="1:30" x14ac:dyDescent="0.25">
      <c r="A4052" s="1">
        <v>2019</v>
      </c>
      <c r="B4052" s="1">
        <v>6</v>
      </c>
      <c r="C4052" s="1">
        <v>18</v>
      </c>
      <c r="D4052" s="3">
        <v>0.625</v>
      </c>
      <c r="E4052" s="5">
        <v>4048</v>
      </c>
      <c r="G4052" s="15">
        <v>26</v>
      </c>
      <c r="H4052" s="15">
        <v>24.7</v>
      </c>
      <c r="I4052" s="15">
        <v>20.7</v>
      </c>
      <c r="J4052" s="15">
        <v>25</v>
      </c>
      <c r="K4052" s="15">
        <v>26</v>
      </c>
      <c r="L4052" s="15">
        <v>25</v>
      </c>
      <c r="N4052" s="88">
        <v>20.6</v>
      </c>
      <c r="O4052" s="104">
        <v>19.899999999999999</v>
      </c>
      <c r="Q4052" s="11">
        <v>21.7</v>
      </c>
      <c r="R4052" s="11">
        <v>19.899999999999999</v>
      </c>
      <c r="S4052" s="11">
        <v>22.4</v>
      </c>
      <c r="T4052" s="11">
        <v>24.2</v>
      </c>
      <c r="U4052" s="11">
        <v>21.1</v>
      </c>
      <c r="V4052" s="11">
        <v>19.8</v>
      </c>
      <c r="W4052" s="11">
        <v>20.8</v>
      </c>
      <c r="X4052" s="11">
        <v>21</v>
      </c>
      <c r="Y4052" s="78"/>
      <c r="Z4052" s="11">
        <v>50.73</v>
      </c>
      <c r="AA4052" s="11">
        <v>127.58</v>
      </c>
      <c r="AB4052" s="11">
        <v>77.38</v>
      </c>
      <c r="AC4052" s="11">
        <v>0.28000000000000003</v>
      </c>
      <c r="AD4052" s="11">
        <v>4.53</v>
      </c>
    </row>
    <row r="4053" spans="1:30" x14ac:dyDescent="0.25">
      <c r="A4053" s="1">
        <v>2019</v>
      </c>
      <c r="B4053" s="1">
        <v>6</v>
      </c>
      <c r="C4053" s="1">
        <v>18</v>
      </c>
      <c r="D4053" s="3">
        <v>0.66666666666666663</v>
      </c>
      <c r="E4053" s="5">
        <v>4049</v>
      </c>
      <c r="G4053" s="15">
        <v>25.5</v>
      </c>
      <c r="H4053" s="15">
        <v>24.9</v>
      </c>
      <c r="I4053" s="15">
        <v>20.5</v>
      </c>
      <c r="J4053" s="15">
        <v>24.4</v>
      </c>
      <c r="K4053" s="15">
        <v>25.7</v>
      </c>
      <c r="L4053" s="15">
        <v>25</v>
      </c>
      <c r="N4053" s="88">
        <v>20.6</v>
      </c>
      <c r="O4053" s="104">
        <v>19.899999999999999</v>
      </c>
      <c r="Q4053" s="11">
        <v>21.7</v>
      </c>
      <c r="R4053" s="11">
        <v>19.899999999999999</v>
      </c>
      <c r="S4053" s="11">
        <v>22.4</v>
      </c>
      <c r="T4053" s="11">
        <v>24.2</v>
      </c>
      <c r="U4053" s="11">
        <v>21.1</v>
      </c>
      <c r="V4053" s="11">
        <v>19.8</v>
      </c>
      <c r="W4053" s="11">
        <v>20.8</v>
      </c>
      <c r="X4053" s="11">
        <v>21</v>
      </c>
      <c r="Y4053" s="78"/>
      <c r="Z4053" s="11">
        <v>50.73</v>
      </c>
      <c r="AA4053" s="11">
        <v>127.58</v>
      </c>
      <c r="AB4053" s="11">
        <v>77.38</v>
      </c>
      <c r="AC4053" s="11">
        <v>0.28000000000000003</v>
      </c>
      <c r="AD4053" s="11">
        <v>4.53</v>
      </c>
    </row>
    <row r="4054" spans="1:30" x14ac:dyDescent="0.25">
      <c r="A4054" s="1">
        <v>2019</v>
      </c>
      <c r="B4054" s="1">
        <v>6</v>
      </c>
      <c r="C4054" s="1">
        <v>18</v>
      </c>
      <c r="D4054" s="3">
        <v>0.70833333333333337</v>
      </c>
      <c r="E4054" s="5">
        <v>4050</v>
      </c>
      <c r="G4054" s="15">
        <v>25.1</v>
      </c>
      <c r="H4054" s="15">
        <v>24.7</v>
      </c>
      <c r="I4054" s="15">
        <v>20.399999999999999</v>
      </c>
      <c r="J4054" s="15">
        <v>23.9</v>
      </c>
      <c r="K4054" s="15">
        <v>25.1</v>
      </c>
      <c r="L4054" s="15">
        <v>24</v>
      </c>
      <c r="N4054" s="88">
        <v>20.6</v>
      </c>
      <c r="O4054" s="104">
        <v>19.899999999999999</v>
      </c>
      <c r="Q4054" s="11">
        <v>21.7</v>
      </c>
      <c r="R4054" s="11">
        <v>19.899999999999999</v>
      </c>
      <c r="S4054" s="11">
        <v>22.4</v>
      </c>
      <c r="T4054" s="11">
        <v>24.2</v>
      </c>
      <c r="U4054" s="11">
        <v>21.1</v>
      </c>
      <c r="V4054" s="11">
        <v>19.8</v>
      </c>
      <c r="W4054" s="11">
        <v>20.8</v>
      </c>
      <c r="X4054" s="11">
        <v>21</v>
      </c>
      <c r="Y4054" s="78"/>
      <c r="Z4054" s="11">
        <v>50.73</v>
      </c>
      <c r="AA4054" s="11">
        <v>127.58</v>
      </c>
      <c r="AB4054" s="11">
        <v>77.38</v>
      </c>
      <c r="AC4054" s="11">
        <v>0.28000000000000003</v>
      </c>
      <c r="AD4054" s="11">
        <v>4.53</v>
      </c>
    </row>
    <row r="4055" spans="1:30" x14ac:dyDescent="0.25">
      <c r="A4055" s="1">
        <v>2019</v>
      </c>
      <c r="B4055" s="1">
        <v>6</v>
      </c>
      <c r="C4055" s="1">
        <v>18</v>
      </c>
      <c r="D4055" s="3">
        <v>0.75</v>
      </c>
      <c r="E4055" s="5">
        <v>4051</v>
      </c>
      <c r="G4055" s="15">
        <v>24.2</v>
      </c>
      <c r="H4055" s="15">
        <v>24</v>
      </c>
      <c r="I4055" s="15">
        <v>19.5</v>
      </c>
      <c r="J4055" s="15">
        <v>22.1</v>
      </c>
      <c r="K4055" s="15">
        <v>23.9</v>
      </c>
      <c r="L4055" s="15">
        <v>23.3</v>
      </c>
      <c r="N4055" s="88">
        <v>20.6</v>
      </c>
      <c r="O4055" s="104">
        <v>19.899999999999999</v>
      </c>
      <c r="Q4055" s="11">
        <v>21.7</v>
      </c>
      <c r="R4055" s="11">
        <v>19.899999999999999</v>
      </c>
      <c r="S4055" s="11">
        <v>22.4</v>
      </c>
      <c r="T4055" s="11">
        <v>24.2</v>
      </c>
      <c r="U4055" s="11">
        <v>21.1</v>
      </c>
      <c r="V4055" s="11">
        <v>19.8</v>
      </c>
      <c r="W4055" s="11">
        <v>20.8</v>
      </c>
      <c r="X4055" s="11">
        <v>21</v>
      </c>
      <c r="Y4055" s="78"/>
      <c r="Z4055" s="11">
        <v>50.73</v>
      </c>
      <c r="AA4055" s="11">
        <v>127.58</v>
      </c>
      <c r="AB4055" s="11">
        <v>77.38</v>
      </c>
      <c r="AC4055" s="11">
        <v>0.28000000000000003</v>
      </c>
      <c r="AD4055" s="11">
        <v>4.53</v>
      </c>
    </row>
    <row r="4056" spans="1:30" x14ac:dyDescent="0.25">
      <c r="A4056" s="1">
        <v>2019</v>
      </c>
      <c r="B4056" s="1">
        <v>6</v>
      </c>
      <c r="C4056" s="1">
        <v>18</v>
      </c>
      <c r="D4056" s="3">
        <v>0.79166666666666663</v>
      </c>
      <c r="E4056" s="5">
        <v>4052</v>
      </c>
      <c r="G4056" s="15">
        <v>20.100000000000001</v>
      </c>
      <c r="H4056" s="15">
        <v>20</v>
      </c>
      <c r="I4056" s="15">
        <v>17.2</v>
      </c>
      <c r="J4056" s="15">
        <v>19.5</v>
      </c>
      <c r="K4056" s="15">
        <v>20.7</v>
      </c>
      <c r="L4056" s="15">
        <v>21.3</v>
      </c>
      <c r="N4056" s="88">
        <v>20.6</v>
      </c>
      <c r="O4056" s="104">
        <v>19.899999999999999</v>
      </c>
      <c r="Q4056" s="11">
        <v>21.7</v>
      </c>
      <c r="R4056" s="11">
        <v>19.899999999999999</v>
      </c>
      <c r="S4056" s="11">
        <v>22.4</v>
      </c>
      <c r="T4056" s="11">
        <v>24.2</v>
      </c>
      <c r="U4056" s="11">
        <v>21.1</v>
      </c>
      <c r="V4056" s="11">
        <v>19.8</v>
      </c>
      <c r="W4056" s="11">
        <v>20.8</v>
      </c>
      <c r="X4056" s="11">
        <v>21</v>
      </c>
      <c r="Y4056" s="78"/>
      <c r="Z4056" s="11">
        <v>50.73</v>
      </c>
      <c r="AA4056" s="11">
        <v>127.58</v>
      </c>
      <c r="AB4056" s="11">
        <v>77.38</v>
      </c>
      <c r="AC4056" s="11">
        <v>0.28000000000000003</v>
      </c>
      <c r="AD4056" s="11">
        <v>4.53</v>
      </c>
    </row>
    <row r="4057" spans="1:30" x14ac:dyDescent="0.25">
      <c r="A4057" s="1">
        <v>2019</v>
      </c>
      <c r="B4057" s="1">
        <v>6</v>
      </c>
      <c r="C4057" s="1">
        <v>18</v>
      </c>
      <c r="D4057" s="3">
        <v>0.83333333333333337</v>
      </c>
      <c r="E4057" s="5">
        <v>4053</v>
      </c>
      <c r="G4057" s="15">
        <v>16.899999999999999</v>
      </c>
      <c r="H4057" s="15">
        <v>17.399999999999999</v>
      </c>
      <c r="I4057" s="15">
        <v>14.9</v>
      </c>
      <c r="J4057" s="15">
        <v>16.2</v>
      </c>
      <c r="K4057" s="15">
        <v>18.2</v>
      </c>
      <c r="L4057" s="15">
        <v>18.600000000000001</v>
      </c>
      <c r="N4057" s="88">
        <v>20.6</v>
      </c>
      <c r="O4057" s="104">
        <v>19.899999999999999</v>
      </c>
      <c r="Q4057" s="11">
        <v>21.7</v>
      </c>
      <c r="R4057" s="11">
        <v>19.899999999999999</v>
      </c>
      <c r="S4057" s="11">
        <v>22.4</v>
      </c>
      <c r="T4057" s="11">
        <v>24.2</v>
      </c>
      <c r="U4057" s="11">
        <v>21.1</v>
      </c>
      <c r="V4057" s="11">
        <v>19.8</v>
      </c>
      <c r="W4057" s="11">
        <v>20.8</v>
      </c>
      <c r="X4057" s="11">
        <v>21</v>
      </c>
      <c r="Y4057" s="78"/>
      <c r="Z4057" s="11">
        <v>50.73</v>
      </c>
      <c r="AA4057" s="11">
        <v>127.58</v>
      </c>
      <c r="AB4057" s="11">
        <v>77.38</v>
      </c>
      <c r="AC4057" s="11">
        <v>0.28000000000000003</v>
      </c>
      <c r="AD4057" s="11">
        <v>4.53</v>
      </c>
    </row>
    <row r="4058" spans="1:30" x14ac:dyDescent="0.25">
      <c r="A4058" s="1">
        <v>2019</v>
      </c>
      <c r="B4058" s="1">
        <v>6</v>
      </c>
      <c r="C4058" s="1">
        <v>18</v>
      </c>
      <c r="D4058" s="3">
        <v>0.875</v>
      </c>
      <c r="E4058" s="5">
        <v>4054</v>
      </c>
      <c r="G4058" s="15">
        <v>14.1</v>
      </c>
      <c r="H4058" s="15">
        <v>16.100000000000001</v>
      </c>
      <c r="I4058" s="15">
        <v>14</v>
      </c>
      <c r="J4058" s="15">
        <v>14.6</v>
      </c>
      <c r="K4058" s="15">
        <v>17</v>
      </c>
      <c r="L4058" s="15">
        <v>16.899999999999999</v>
      </c>
      <c r="N4058" s="88">
        <v>20.6</v>
      </c>
      <c r="O4058" s="104">
        <v>19.899999999999999</v>
      </c>
      <c r="Q4058" s="11">
        <v>21.7</v>
      </c>
      <c r="R4058" s="11">
        <v>19.899999999999999</v>
      </c>
      <c r="S4058" s="11">
        <v>22.4</v>
      </c>
      <c r="T4058" s="11">
        <v>24.2</v>
      </c>
      <c r="U4058" s="11">
        <v>21.1</v>
      </c>
      <c r="V4058" s="11">
        <v>19.8</v>
      </c>
      <c r="W4058" s="11">
        <v>20.8</v>
      </c>
      <c r="X4058" s="11">
        <v>21</v>
      </c>
      <c r="Y4058" s="78"/>
      <c r="Z4058" s="11">
        <v>50.73</v>
      </c>
      <c r="AA4058" s="11">
        <v>127.58</v>
      </c>
      <c r="AB4058" s="11">
        <v>77.38</v>
      </c>
      <c r="AC4058" s="11">
        <v>0.28000000000000003</v>
      </c>
      <c r="AD4058" s="11">
        <v>4.53</v>
      </c>
    </row>
    <row r="4059" spans="1:30" x14ac:dyDescent="0.25">
      <c r="A4059" s="1">
        <v>2019</v>
      </c>
      <c r="B4059" s="1">
        <v>6</v>
      </c>
      <c r="C4059" s="1">
        <v>18</v>
      </c>
      <c r="D4059" s="3">
        <v>0.91666666666666663</v>
      </c>
      <c r="E4059" s="5">
        <v>4055</v>
      </c>
      <c r="G4059" s="15">
        <v>14.3</v>
      </c>
      <c r="H4059" s="15">
        <v>15.3</v>
      </c>
      <c r="I4059" s="15">
        <v>14.3</v>
      </c>
      <c r="J4059" s="15">
        <v>13.6</v>
      </c>
      <c r="K4059" s="15">
        <v>16.399999999999999</v>
      </c>
      <c r="L4059" s="15">
        <v>15.6</v>
      </c>
      <c r="N4059" s="88">
        <v>20.6</v>
      </c>
      <c r="O4059" s="104">
        <v>19.899999999999999</v>
      </c>
      <c r="Q4059" s="11">
        <v>21.7</v>
      </c>
      <c r="R4059" s="11">
        <v>19.899999999999999</v>
      </c>
      <c r="S4059" s="11">
        <v>22.4</v>
      </c>
      <c r="T4059" s="11">
        <v>24.2</v>
      </c>
      <c r="U4059" s="11">
        <v>21.1</v>
      </c>
      <c r="V4059" s="11">
        <v>19.8</v>
      </c>
      <c r="W4059" s="11">
        <v>20.8</v>
      </c>
      <c r="X4059" s="11">
        <v>21</v>
      </c>
      <c r="Y4059" s="78"/>
      <c r="Z4059" s="11">
        <v>50.73</v>
      </c>
      <c r="AA4059" s="11">
        <v>127.58</v>
      </c>
      <c r="AB4059" s="11">
        <v>77.38</v>
      </c>
      <c r="AC4059" s="11">
        <v>0.28000000000000003</v>
      </c>
      <c r="AD4059" s="11">
        <v>4.53</v>
      </c>
    </row>
    <row r="4060" spans="1:30" x14ac:dyDescent="0.25">
      <c r="A4060" s="1">
        <v>2019</v>
      </c>
      <c r="B4060" s="1">
        <v>6</v>
      </c>
      <c r="C4060" s="1">
        <v>18</v>
      </c>
      <c r="D4060" s="3">
        <v>0.95833333333333337</v>
      </c>
      <c r="E4060" s="5">
        <v>4056</v>
      </c>
      <c r="G4060" s="15">
        <v>12.8</v>
      </c>
      <c r="H4060" s="15">
        <v>13.3</v>
      </c>
      <c r="I4060" s="15">
        <v>14.3</v>
      </c>
      <c r="J4060" s="15">
        <v>12.9</v>
      </c>
      <c r="K4060" s="15">
        <v>15.4</v>
      </c>
      <c r="L4060" s="15">
        <v>14.4</v>
      </c>
      <c r="N4060" s="88">
        <v>20.6</v>
      </c>
      <c r="O4060" s="104">
        <v>19.899999999999999</v>
      </c>
      <c r="Q4060" s="11">
        <v>21.7</v>
      </c>
      <c r="R4060" s="11">
        <v>19.899999999999999</v>
      </c>
      <c r="S4060" s="11">
        <v>22.4</v>
      </c>
      <c r="T4060" s="11">
        <v>24.2</v>
      </c>
      <c r="U4060" s="11">
        <v>21.1</v>
      </c>
      <c r="V4060" s="11">
        <v>19.8</v>
      </c>
      <c r="W4060" s="11">
        <v>20.8</v>
      </c>
      <c r="X4060" s="11">
        <v>21</v>
      </c>
      <c r="Y4060" s="78"/>
      <c r="Z4060" s="11">
        <v>50.73</v>
      </c>
      <c r="AA4060" s="11">
        <v>127.58</v>
      </c>
      <c r="AB4060" s="11">
        <v>77.38</v>
      </c>
      <c r="AC4060" s="11">
        <v>0.28000000000000003</v>
      </c>
      <c r="AD4060" s="11">
        <v>4.53</v>
      </c>
    </row>
    <row r="4061" spans="1:30" x14ac:dyDescent="0.25">
      <c r="A4061" s="1">
        <v>2019</v>
      </c>
      <c r="B4061" s="1">
        <v>6</v>
      </c>
      <c r="C4061" s="1">
        <v>19</v>
      </c>
      <c r="D4061" s="3">
        <v>0</v>
      </c>
      <c r="E4061" s="5">
        <v>4057</v>
      </c>
      <c r="G4061" s="15">
        <v>12.2</v>
      </c>
      <c r="H4061" s="15">
        <v>12.3</v>
      </c>
      <c r="I4061" s="15">
        <v>13.9</v>
      </c>
      <c r="J4061" s="15">
        <v>12</v>
      </c>
      <c r="K4061" s="15">
        <v>14.3</v>
      </c>
      <c r="L4061" s="15">
        <v>13.8</v>
      </c>
      <c r="N4061" s="88">
        <v>18</v>
      </c>
      <c r="O4061" s="104">
        <v>21</v>
      </c>
      <c r="Q4061" s="11">
        <v>22</v>
      </c>
      <c r="R4061" s="11">
        <v>20</v>
      </c>
      <c r="S4061" s="11">
        <v>22.4</v>
      </c>
      <c r="T4061" s="11">
        <v>23.1</v>
      </c>
      <c r="U4061" s="11">
        <v>22.1</v>
      </c>
      <c r="V4061" s="11">
        <v>20</v>
      </c>
      <c r="W4061" s="11">
        <v>21.8</v>
      </c>
      <c r="X4061" s="11">
        <v>21.3</v>
      </c>
      <c r="Y4061" s="78"/>
      <c r="Z4061" s="11">
        <v>52.09</v>
      </c>
      <c r="AA4061" s="11">
        <v>121.87</v>
      </c>
      <c r="AB4061" s="11">
        <v>73.16</v>
      </c>
      <c r="AC4061" s="11">
        <v>0.33</v>
      </c>
      <c r="AD4061" s="11">
        <v>4.29</v>
      </c>
    </row>
    <row r="4062" spans="1:30" x14ac:dyDescent="0.25">
      <c r="A4062" s="1">
        <v>2019</v>
      </c>
      <c r="B4062" s="1">
        <v>6</v>
      </c>
      <c r="C4062" s="1">
        <v>19</v>
      </c>
      <c r="D4062" s="3">
        <v>4.1666666666666664E-2</v>
      </c>
      <c r="E4062" s="5">
        <v>4058</v>
      </c>
      <c r="G4062" s="15">
        <v>11.3</v>
      </c>
      <c r="H4062" s="15">
        <v>11.9</v>
      </c>
      <c r="I4062" s="15">
        <v>13.9</v>
      </c>
      <c r="J4062" s="15">
        <v>11.6</v>
      </c>
      <c r="K4062" s="15">
        <v>13.7</v>
      </c>
      <c r="L4062" s="15">
        <v>13</v>
      </c>
      <c r="N4062" s="88">
        <v>18</v>
      </c>
      <c r="O4062" s="104">
        <v>21</v>
      </c>
      <c r="Q4062" s="11">
        <v>22</v>
      </c>
      <c r="R4062" s="11">
        <v>20</v>
      </c>
      <c r="S4062" s="11">
        <v>22.4</v>
      </c>
      <c r="T4062" s="11">
        <v>23.1</v>
      </c>
      <c r="U4062" s="11">
        <v>22.1</v>
      </c>
      <c r="V4062" s="11">
        <v>20</v>
      </c>
      <c r="W4062" s="11">
        <v>21.8</v>
      </c>
      <c r="X4062" s="11">
        <v>21.3</v>
      </c>
      <c r="Y4062" s="78"/>
      <c r="Z4062" s="11">
        <v>52.09</v>
      </c>
      <c r="AA4062" s="11">
        <v>121.87</v>
      </c>
      <c r="AB4062" s="11">
        <v>73.16</v>
      </c>
      <c r="AC4062" s="11">
        <v>0.33</v>
      </c>
      <c r="AD4062" s="11">
        <v>4.29</v>
      </c>
    </row>
    <row r="4063" spans="1:30" x14ac:dyDescent="0.25">
      <c r="A4063" s="1">
        <v>2019</v>
      </c>
      <c r="B4063" s="1">
        <v>6</v>
      </c>
      <c r="C4063" s="1">
        <v>19</v>
      </c>
      <c r="D4063" s="3">
        <v>8.3333333333333329E-2</v>
      </c>
      <c r="E4063" s="5">
        <v>4059</v>
      </c>
      <c r="G4063" s="15">
        <v>10.3</v>
      </c>
      <c r="H4063" s="15">
        <v>12.3</v>
      </c>
      <c r="I4063" s="15">
        <v>13.4</v>
      </c>
      <c r="J4063" s="15">
        <v>11.5</v>
      </c>
      <c r="K4063" s="15">
        <v>13.5</v>
      </c>
      <c r="L4063" s="15">
        <v>12.4</v>
      </c>
      <c r="N4063" s="88">
        <v>18</v>
      </c>
      <c r="O4063" s="104">
        <v>21</v>
      </c>
      <c r="Q4063" s="11">
        <v>22</v>
      </c>
      <c r="R4063" s="11">
        <v>20</v>
      </c>
      <c r="S4063" s="11">
        <v>22.4</v>
      </c>
      <c r="T4063" s="11">
        <v>23.1</v>
      </c>
      <c r="U4063" s="11">
        <v>22.1</v>
      </c>
      <c r="V4063" s="11">
        <v>20</v>
      </c>
      <c r="W4063" s="11">
        <v>21.8</v>
      </c>
      <c r="X4063" s="11">
        <v>21.3</v>
      </c>
      <c r="Y4063" s="78"/>
      <c r="Z4063" s="11">
        <v>52.09</v>
      </c>
      <c r="AA4063" s="11">
        <v>121.87</v>
      </c>
      <c r="AB4063" s="11">
        <v>73.16</v>
      </c>
      <c r="AC4063" s="11">
        <v>0.33</v>
      </c>
      <c r="AD4063" s="11">
        <v>4.29</v>
      </c>
    </row>
    <row r="4064" spans="1:30" x14ac:dyDescent="0.25">
      <c r="A4064" s="1">
        <v>2019</v>
      </c>
      <c r="B4064" s="1">
        <v>6</v>
      </c>
      <c r="C4064" s="1">
        <v>19</v>
      </c>
      <c r="D4064" s="3">
        <v>0.125</v>
      </c>
      <c r="E4064" s="5">
        <v>4060</v>
      </c>
      <c r="G4064" s="15">
        <v>11.4</v>
      </c>
      <c r="H4064" s="15">
        <v>12.7</v>
      </c>
      <c r="I4064" s="15">
        <v>14.3</v>
      </c>
      <c r="J4064" s="15">
        <v>12.6</v>
      </c>
      <c r="K4064" s="15">
        <v>14.4</v>
      </c>
      <c r="L4064" s="15">
        <v>13.2</v>
      </c>
      <c r="N4064" s="88">
        <v>18</v>
      </c>
      <c r="O4064" s="104">
        <v>21</v>
      </c>
      <c r="Q4064" s="11">
        <v>22</v>
      </c>
      <c r="R4064" s="11">
        <v>20</v>
      </c>
      <c r="S4064" s="11">
        <v>22.4</v>
      </c>
      <c r="T4064" s="11">
        <v>23.1</v>
      </c>
      <c r="U4064" s="11">
        <v>22.1</v>
      </c>
      <c r="V4064" s="11">
        <v>20</v>
      </c>
      <c r="W4064" s="11">
        <v>21.8</v>
      </c>
      <c r="X4064" s="11">
        <v>21.3</v>
      </c>
      <c r="Y4064" s="78"/>
      <c r="Z4064" s="11">
        <v>52.09</v>
      </c>
      <c r="AA4064" s="11">
        <v>121.87</v>
      </c>
      <c r="AB4064" s="11">
        <v>73.16</v>
      </c>
      <c r="AC4064" s="11">
        <v>0.33</v>
      </c>
      <c r="AD4064" s="11">
        <v>4.29</v>
      </c>
    </row>
    <row r="4065" spans="1:30" x14ac:dyDescent="0.25">
      <c r="A4065" s="1">
        <v>2019</v>
      </c>
      <c r="B4065" s="1">
        <v>6</v>
      </c>
      <c r="C4065" s="1">
        <v>19</v>
      </c>
      <c r="D4065" s="3">
        <v>0.16666666666666666</v>
      </c>
      <c r="E4065" s="5">
        <v>4061</v>
      </c>
      <c r="G4065" s="15">
        <v>15.5</v>
      </c>
      <c r="H4065" s="15">
        <v>16.2</v>
      </c>
      <c r="I4065" s="15">
        <v>17.7</v>
      </c>
      <c r="J4065" s="15">
        <v>16</v>
      </c>
      <c r="K4065" s="15">
        <v>17.5</v>
      </c>
      <c r="L4065" s="15">
        <v>16.399999999999999</v>
      </c>
      <c r="N4065" s="88">
        <v>18</v>
      </c>
      <c r="O4065" s="104">
        <v>21</v>
      </c>
      <c r="Q4065" s="11">
        <v>22</v>
      </c>
      <c r="R4065" s="11">
        <v>20</v>
      </c>
      <c r="S4065" s="11">
        <v>22.4</v>
      </c>
      <c r="T4065" s="11">
        <v>23.1</v>
      </c>
      <c r="U4065" s="11">
        <v>22.1</v>
      </c>
      <c r="V4065" s="11">
        <v>20</v>
      </c>
      <c r="W4065" s="11">
        <v>21.8</v>
      </c>
      <c r="X4065" s="11">
        <v>21.3</v>
      </c>
      <c r="Y4065" s="78"/>
      <c r="Z4065" s="11">
        <v>52.09</v>
      </c>
      <c r="AA4065" s="11">
        <v>121.87</v>
      </c>
      <c r="AB4065" s="11">
        <v>73.16</v>
      </c>
      <c r="AC4065" s="11">
        <v>0.33</v>
      </c>
      <c r="AD4065" s="11">
        <v>4.29</v>
      </c>
    </row>
    <row r="4066" spans="1:30" x14ac:dyDescent="0.25">
      <c r="A4066" s="1">
        <v>2019</v>
      </c>
      <c r="B4066" s="1">
        <v>6</v>
      </c>
      <c r="C4066" s="1">
        <v>19</v>
      </c>
      <c r="D4066" s="3">
        <v>0.20833333333333334</v>
      </c>
      <c r="E4066" s="5">
        <v>4062</v>
      </c>
      <c r="G4066" s="15">
        <v>19.899999999999999</v>
      </c>
      <c r="H4066" s="15">
        <v>19.7</v>
      </c>
      <c r="I4066" s="15">
        <v>19.3</v>
      </c>
      <c r="J4066" s="15">
        <v>18.8</v>
      </c>
      <c r="K4066" s="15">
        <v>20.3</v>
      </c>
      <c r="L4066" s="15">
        <v>18.7</v>
      </c>
      <c r="N4066" s="88">
        <v>18</v>
      </c>
      <c r="O4066" s="104">
        <v>21</v>
      </c>
      <c r="Q4066" s="11">
        <v>22</v>
      </c>
      <c r="R4066" s="11">
        <v>20</v>
      </c>
      <c r="S4066" s="11">
        <v>22.4</v>
      </c>
      <c r="T4066" s="11">
        <v>23.1</v>
      </c>
      <c r="U4066" s="11">
        <v>22.1</v>
      </c>
      <c r="V4066" s="11">
        <v>20</v>
      </c>
      <c r="W4066" s="11">
        <v>21.8</v>
      </c>
      <c r="X4066" s="11">
        <v>21.3</v>
      </c>
      <c r="Y4066" s="78"/>
      <c r="Z4066" s="11">
        <v>52.09</v>
      </c>
      <c r="AA4066" s="11">
        <v>121.87</v>
      </c>
      <c r="AB4066" s="11">
        <v>73.16</v>
      </c>
      <c r="AC4066" s="11">
        <v>0.33</v>
      </c>
      <c r="AD4066" s="11">
        <v>4.29</v>
      </c>
    </row>
    <row r="4067" spans="1:30" x14ac:dyDescent="0.25">
      <c r="A4067" s="1">
        <v>2019</v>
      </c>
      <c r="B4067" s="1">
        <v>6</v>
      </c>
      <c r="C4067" s="1">
        <v>19</v>
      </c>
      <c r="D4067" s="3">
        <v>0.25</v>
      </c>
      <c r="E4067" s="5">
        <v>4063</v>
      </c>
      <c r="G4067" s="15">
        <v>22.7</v>
      </c>
      <c r="H4067" s="15">
        <v>21.4</v>
      </c>
      <c r="I4067" s="15">
        <v>21.1</v>
      </c>
      <c r="J4067" s="15">
        <v>21.3</v>
      </c>
      <c r="K4067" s="15">
        <v>22.3</v>
      </c>
      <c r="L4067" s="15">
        <v>22.1</v>
      </c>
      <c r="N4067" s="88">
        <v>18</v>
      </c>
      <c r="O4067" s="104">
        <v>21</v>
      </c>
      <c r="Q4067" s="11">
        <v>22</v>
      </c>
      <c r="R4067" s="11">
        <v>20</v>
      </c>
      <c r="S4067" s="11">
        <v>22.4</v>
      </c>
      <c r="T4067" s="11">
        <v>23.1</v>
      </c>
      <c r="U4067" s="11">
        <v>22.1</v>
      </c>
      <c r="V4067" s="11">
        <v>20</v>
      </c>
      <c r="W4067" s="11">
        <v>21.8</v>
      </c>
      <c r="X4067" s="11">
        <v>21.3</v>
      </c>
      <c r="Y4067" s="78"/>
      <c r="Z4067" s="11">
        <v>52.09</v>
      </c>
      <c r="AA4067" s="11">
        <v>121.87</v>
      </c>
      <c r="AB4067" s="11">
        <v>73.16</v>
      </c>
      <c r="AC4067" s="11">
        <v>0.33</v>
      </c>
      <c r="AD4067" s="11">
        <v>4.29</v>
      </c>
    </row>
    <row r="4068" spans="1:30" x14ac:dyDescent="0.25">
      <c r="A4068" s="1">
        <v>2019</v>
      </c>
      <c r="B4068" s="1">
        <v>6</v>
      </c>
      <c r="C4068" s="1">
        <v>19</v>
      </c>
      <c r="D4068" s="3">
        <v>0.29166666666666669</v>
      </c>
      <c r="E4068" s="5">
        <v>4064</v>
      </c>
      <c r="G4068" s="15">
        <v>24</v>
      </c>
      <c r="H4068" s="15">
        <v>23.6</v>
      </c>
      <c r="I4068" s="15">
        <v>22.7</v>
      </c>
      <c r="J4068" s="15">
        <v>22.5</v>
      </c>
      <c r="K4068" s="15">
        <v>23.4</v>
      </c>
      <c r="L4068" s="15">
        <v>23.8</v>
      </c>
      <c r="N4068" s="88">
        <v>18</v>
      </c>
      <c r="O4068" s="104">
        <v>21</v>
      </c>
      <c r="Q4068" s="11">
        <v>22</v>
      </c>
      <c r="R4068" s="11">
        <v>20</v>
      </c>
      <c r="S4068" s="11">
        <v>22.4</v>
      </c>
      <c r="T4068" s="11">
        <v>23.1</v>
      </c>
      <c r="U4068" s="11">
        <v>22.1</v>
      </c>
      <c r="V4068" s="11">
        <v>20</v>
      </c>
      <c r="W4068" s="11">
        <v>21.8</v>
      </c>
      <c r="X4068" s="11">
        <v>21.3</v>
      </c>
      <c r="Y4068" s="78"/>
      <c r="Z4068" s="11">
        <v>52.09</v>
      </c>
      <c r="AA4068" s="11">
        <v>121.87</v>
      </c>
      <c r="AB4068" s="11">
        <v>73.16</v>
      </c>
      <c r="AC4068" s="11">
        <v>0.33</v>
      </c>
      <c r="AD4068" s="11">
        <v>4.29</v>
      </c>
    </row>
    <row r="4069" spans="1:30" x14ac:dyDescent="0.25">
      <c r="A4069" s="1">
        <v>2019</v>
      </c>
      <c r="B4069" s="1">
        <v>6</v>
      </c>
      <c r="C4069" s="1">
        <v>19</v>
      </c>
      <c r="D4069" s="3">
        <v>0.33333333333333331</v>
      </c>
      <c r="E4069" s="5">
        <v>4065</v>
      </c>
      <c r="G4069" s="15">
        <v>25.5</v>
      </c>
      <c r="H4069" s="15">
        <v>24.9</v>
      </c>
      <c r="I4069" s="15">
        <v>23.4</v>
      </c>
      <c r="J4069" s="15">
        <v>23.7</v>
      </c>
      <c r="K4069" s="15">
        <v>24.3</v>
      </c>
      <c r="L4069" s="15">
        <v>25.3</v>
      </c>
      <c r="N4069" s="88">
        <v>18</v>
      </c>
      <c r="O4069" s="104">
        <v>21</v>
      </c>
      <c r="Q4069" s="11">
        <v>22</v>
      </c>
      <c r="R4069" s="11">
        <v>20</v>
      </c>
      <c r="S4069" s="11">
        <v>22.4</v>
      </c>
      <c r="T4069" s="11">
        <v>23.1</v>
      </c>
      <c r="U4069" s="11">
        <v>22.1</v>
      </c>
      <c r="V4069" s="11">
        <v>20</v>
      </c>
      <c r="W4069" s="11">
        <v>21.8</v>
      </c>
      <c r="X4069" s="11">
        <v>21.3</v>
      </c>
      <c r="Y4069" s="78"/>
      <c r="Z4069" s="11">
        <v>52.09</v>
      </c>
      <c r="AA4069" s="11">
        <v>121.87</v>
      </c>
      <c r="AB4069" s="11">
        <v>73.16</v>
      </c>
      <c r="AC4069" s="11">
        <v>0.33</v>
      </c>
      <c r="AD4069" s="11">
        <v>4.29</v>
      </c>
    </row>
    <row r="4070" spans="1:30" x14ac:dyDescent="0.25">
      <c r="A4070" s="1">
        <v>2019</v>
      </c>
      <c r="B4070" s="1">
        <v>6</v>
      </c>
      <c r="C4070" s="1">
        <v>19</v>
      </c>
      <c r="D4070" s="3">
        <v>0.375</v>
      </c>
      <c r="E4070" s="5">
        <v>4066</v>
      </c>
      <c r="G4070" s="15">
        <v>26.1</v>
      </c>
      <c r="H4070" s="15">
        <v>26</v>
      </c>
      <c r="I4070" s="15">
        <v>24.2</v>
      </c>
      <c r="J4070" s="15">
        <v>24.1</v>
      </c>
      <c r="K4070" s="15">
        <v>25.4</v>
      </c>
      <c r="L4070" s="15">
        <v>25.5</v>
      </c>
      <c r="N4070" s="88">
        <v>18</v>
      </c>
      <c r="O4070" s="104">
        <v>21</v>
      </c>
      <c r="Q4070" s="11">
        <v>22</v>
      </c>
      <c r="R4070" s="11">
        <v>20</v>
      </c>
      <c r="S4070" s="11">
        <v>22.4</v>
      </c>
      <c r="T4070" s="11">
        <v>23.1</v>
      </c>
      <c r="U4070" s="11">
        <v>22.1</v>
      </c>
      <c r="V4070" s="11">
        <v>20</v>
      </c>
      <c r="W4070" s="11">
        <v>21.8</v>
      </c>
      <c r="X4070" s="11">
        <v>21.3</v>
      </c>
      <c r="Y4070" s="78"/>
      <c r="Z4070" s="11">
        <v>52.09</v>
      </c>
      <c r="AA4070" s="11">
        <v>121.87</v>
      </c>
      <c r="AB4070" s="11">
        <v>73.16</v>
      </c>
      <c r="AC4070" s="11">
        <v>0.33</v>
      </c>
      <c r="AD4070" s="11">
        <v>4.29</v>
      </c>
    </row>
    <row r="4071" spans="1:30" x14ac:dyDescent="0.25">
      <c r="A4071" s="1">
        <v>2019</v>
      </c>
      <c r="B4071" s="1">
        <v>6</v>
      </c>
      <c r="C4071" s="1">
        <v>19</v>
      </c>
      <c r="D4071" s="3">
        <v>0.41666666666666669</v>
      </c>
      <c r="E4071" s="5">
        <v>4067</v>
      </c>
      <c r="G4071" s="15">
        <v>26.5</v>
      </c>
      <c r="H4071" s="15">
        <v>26.9</v>
      </c>
      <c r="I4071" s="15">
        <v>25.3</v>
      </c>
      <c r="J4071" s="15">
        <v>25.3</v>
      </c>
      <c r="K4071" s="15">
        <v>26</v>
      </c>
      <c r="L4071" s="15">
        <v>26.1</v>
      </c>
      <c r="N4071" s="88">
        <v>18</v>
      </c>
      <c r="O4071" s="104">
        <v>21</v>
      </c>
      <c r="Q4071" s="11">
        <v>22</v>
      </c>
      <c r="R4071" s="11">
        <v>20</v>
      </c>
      <c r="S4071" s="11">
        <v>22.4</v>
      </c>
      <c r="T4071" s="11">
        <v>23.1</v>
      </c>
      <c r="U4071" s="11">
        <v>22.1</v>
      </c>
      <c r="V4071" s="11">
        <v>20</v>
      </c>
      <c r="W4071" s="11">
        <v>21.8</v>
      </c>
      <c r="X4071" s="11">
        <v>21.3</v>
      </c>
      <c r="Y4071" s="78"/>
      <c r="Z4071" s="11">
        <v>52.09</v>
      </c>
      <c r="AA4071" s="11">
        <v>121.87</v>
      </c>
      <c r="AB4071" s="11">
        <v>73.16</v>
      </c>
      <c r="AC4071" s="11">
        <v>0.33</v>
      </c>
      <c r="AD4071" s="11">
        <v>4.29</v>
      </c>
    </row>
    <row r="4072" spans="1:30" x14ac:dyDescent="0.25">
      <c r="A4072" s="1">
        <v>2019</v>
      </c>
      <c r="B4072" s="1">
        <v>6</v>
      </c>
      <c r="C4072" s="1">
        <v>19</v>
      </c>
      <c r="D4072" s="3">
        <v>0.45833333333333331</v>
      </c>
      <c r="E4072" s="5">
        <v>4068</v>
      </c>
      <c r="G4072" s="15">
        <v>28</v>
      </c>
      <c r="H4072" s="15">
        <v>27.7</v>
      </c>
      <c r="I4072" s="15">
        <v>26</v>
      </c>
      <c r="J4072" s="15">
        <v>25.7</v>
      </c>
      <c r="K4072" s="15">
        <v>26.6</v>
      </c>
      <c r="L4072" s="15">
        <v>27.5</v>
      </c>
      <c r="N4072" s="88">
        <v>18</v>
      </c>
      <c r="O4072" s="104">
        <v>21</v>
      </c>
      <c r="Q4072" s="11">
        <v>22</v>
      </c>
      <c r="R4072" s="11">
        <v>20</v>
      </c>
      <c r="S4072" s="11">
        <v>22.4</v>
      </c>
      <c r="T4072" s="11">
        <v>23.1</v>
      </c>
      <c r="U4072" s="11">
        <v>22.1</v>
      </c>
      <c r="V4072" s="11">
        <v>20</v>
      </c>
      <c r="W4072" s="11">
        <v>21.8</v>
      </c>
      <c r="X4072" s="11">
        <v>21.3</v>
      </c>
      <c r="Y4072" s="78"/>
      <c r="Z4072" s="11">
        <v>52.09</v>
      </c>
      <c r="AA4072" s="11">
        <v>121.87</v>
      </c>
      <c r="AB4072" s="11">
        <v>73.16</v>
      </c>
      <c r="AC4072" s="11">
        <v>0.33</v>
      </c>
      <c r="AD4072" s="11">
        <v>4.29</v>
      </c>
    </row>
    <row r="4073" spans="1:30" x14ac:dyDescent="0.25">
      <c r="A4073" s="1">
        <v>2019</v>
      </c>
      <c r="B4073" s="1">
        <v>6</v>
      </c>
      <c r="C4073" s="1">
        <v>19</v>
      </c>
      <c r="D4073" s="3">
        <v>0.5</v>
      </c>
      <c r="E4073" s="5">
        <v>4069</v>
      </c>
      <c r="G4073" s="15">
        <v>27.6</v>
      </c>
      <c r="H4073" s="15">
        <v>28</v>
      </c>
      <c r="I4073" s="15">
        <v>25.9</v>
      </c>
      <c r="J4073" s="15">
        <v>26.3</v>
      </c>
      <c r="K4073" s="15">
        <v>27.6</v>
      </c>
      <c r="L4073" s="15">
        <v>27.6</v>
      </c>
      <c r="N4073" s="88">
        <v>20.8</v>
      </c>
      <c r="O4073" s="104">
        <v>21</v>
      </c>
      <c r="Q4073" s="11">
        <v>22</v>
      </c>
      <c r="R4073" s="11">
        <v>20</v>
      </c>
      <c r="S4073" s="11">
        <v>22.4</v>
      </c>
      <c r="T4073" s="11">
        <v>23.1</v>
      </c>
      <c r="U4073" s="11">
        <v>22.1</v>
      </c>
      <c r="V4073" s="11">
        <v>20</v>
      </c>
      <c r="W4073" s="11">
        <v>21.8</v>
      </c>
      <c r="X4073" s="11">
        <v>21.3</v>
      </c>
      <c r="Y4073" s="78"/>
      <c r="Z4073" s="11">
        <v>52.09</v>
      </c>
      <c r="AA4073" s="11">
        <v>121.87</v>
      </c>
      <c r="AB4073" s="11">
        <v>73.16</v>
      </c>
      <c r="AC4073" s="11">
        <v>0.33</v>
      </c>
      <c r="AD4073" s="11">
        <v>4.29</v>
      </c>
    </row>
    <row r="4074" spans="1:30" x14ac:dyDescent="0.25">
      <c r="A4074" s="1">
        <v>2019</v>
      </c>
      <c r="B4074" s="1">
        <v>6</v>
      </c>
      <c r="C4074" s="1">
        <v>19</v>
      </c>
      <c r="D4074" s="3">
        <v>0.54166666666666663</v>
      </c>
      <c r="E4074" s="5">
        <v>4070</v>
      </c>
      <c r="G4074" s="15">
        <v>29.9</v>
      </c>
      <c r="H4074" s="15">
        <v>28.2</v>
      </c>
      <c r="I4074" s="15">
        <v>24.5</v>
      </c>
      <c r="J4074" s="15">
        <v>27</v>
      </c>
      <c r="K4074" s="15">
        <v>27.7</v>
      </c>
      <c r="L4074" s="15">
        <v>28.4</v>
      </c>
      <c r="N4074" s="88">
        <v>20.8</v>
      </c>
      <c r="O4074" s="104">
        <v>21</v>
      </c>
      <c r="Q4074" s="11">
        <v>22</v>
      </c>
      <c r="R4074" s="11">
        <v>20</v>
      </c>
      <c r="S4074" s="11">
        <v>22.4</v>
      </c>
      <c r="T4074" s="11">
        <v>23.1</v>
      </c>
      <c r="U4074" s="11">
        <v>22.1</v>
      </c>
      <c r="V4074" s="11">
        <v>20</v>
      </c>
      <c r="W4074" s="11">
        <v>21.8</v>
      </c>
      <c r="X4074" s="11">
        <v>21.3</v>
      </c>
      <c r="Y4074" s="78"/>
      <c r="Z4074" s="11">
        <v>52.09</v>
      </c>
      <c r="AA4074" s="11">
        <v>121.87</v>
      </c>
      <c r="AB4074" s="11">
        <v>73.16</v>
      </c>
      <c r="AC4074" s="11">
        <v>0.33</v>
      </c>
      <c r="AD4074" s="11">
        <v>4.29</v>
      </c>
    </row>
    <row r="4075" spans="1:30" x14ac:dyDescent="0.25">
      <c r="A4075" s="1">
        <v>2019</v>
      </c>
      <c r="B4075" s="1">
        <v>6</v>
      </c>
      <c r="C4075" s="1">
        <v>19</v>
      </c>
      <c r="D4075" s="3">
        <v>0.58333333333333337</v>
      </c>
      <c r="E4075" s="5">
        <v>4071</v>
      </c>
      <c r="G4075" s="15">
        <v>29.6</v>
      </c>
      <c r="H4075" s="15">
        <v>28.3</v>
      </c>
      <c r="I4075" s="15">
        <v>25.7</v>
      </c>
      <c r="J4075" s="15">
        <v>26.9</v>
      </c>
      <c r="K4075" s="15">
        <v>27</v>
      </c>
      <c r="L4075" s="15">
        <v>28.6</v>
      </c>
      <c r="N4075" s="88">
        <v>20.8</v>
      </c>
      <c r="O4075" s="104">
        <v>21</v>
      </c>
      <c r="Q4075" s="11">
        <v>22</v>
      </c>
      <c r="R4075" s="11">
        <v>20</v>
      </c>
      <c r="S4075" s="11">
        <v>22.4</v>
      </c>
      <c r="T4075" s="11">
        <v>23.1</v>
      </c>
      <c r="U4075" s="11">
        <v>22.1</v>
      </c>
      <c r="V4075" s="11">
        <v>20</v>
      </c>
      <c r="W4075" s="11">
        <v>21.8</v>
      </c>
      <c r="X4075" s="11">
        <v>21.3</v>
      </c>
      <c r="Y4075" s="78"/>
      <c r="Z4075" s="11">
        <v>52.09</v>
      </c>
      <c r="AA4075" s="11">
        <v>121.87</v>
      </c>
      <c r="AB4075" s="11">
        <v>73.16</v>
      </c>
      <c r="AC4075" s="11">
        <v>0.33</v>
      </c>
      <c r="AD4075" s="11">
        <v>4.29</v>
      </c>
    </row>
    <row r="4076" spans="1:30" x14ac:dyDescent="0.25">
      <c r="A4076" s="1">
        <v>2019</v>
      </c>
      <c r="B4076" s="1">
        <v>6</v>
      </c>
      <c r="C4076" s="1">
        <v>19</v>
      </c>
      <c r="D4076" s="3">
        <v>0.625</v>
      </c>
      <c r="E4076" s="5">
        <v>4072</v>
      </c>
      <c r="G4076" s="15">
        <v>29.9</v>
      </c>
      <c r="H4076" s="15">
        <v>28.1</v>
      </c>
      <c r="I4076" s="15">
        <v>26.9</v>
      </c>
      <c r="J4076" s="15">
        <v>27</v>
      </c>
      <c r="K4076" s="15">
        <v>27.7</v>
      </c>
      <c r="L4076" s="15">
        <v>28.2</v>
      </c>
      <c r="N4076" s="88">
        <v>20.8</v>
      </c>
      <c r="O4076" s="104">
        <v>21</v>
      </c>
      <c r="Q4076" s="11">
        <v>22</v>
      </c>
      <c r="R4076" s="11">
        <v>20</v>
      </c>
      <c r="S4076" s="11">
        <v>22.4</v>
      </c>
      <c r="T4076" s="11">
        <v>23.1</v>
      </c>
      <c r="U4076" s="11">
        <v>22.1</v>
      </c>
      <c r="V4076" s="11">
        <v>20</v>
      </c>
      <c r="W4076" s="11">
        <v>21.8</v>
      </c>
      <c r="X4076" s="11">
        <v>21.3</v>
      </c>
      <c r="Y4076" s="78"/>
      <c r="Z4076" s="11">
        <v>52.09</v>
      </c>
      <c r="AA4076" s="11">
        <v>121.87</v>
      </c>
      <c r="AB4076" s="11">
        <v>73.16</v>
      </c>
      <c r="AC4076" s="11">
        <v>0.33</v>
      </c>
      <c r="AD4076" s="11">
        <v>4.29</v>
      </c>
    </row>
    <row r="4077" spans="1:30" x14ac:dyDescent="0.25">
      <c r="A4077" s="1">
        <v>2019</v>
      </c>
      <c r="B4077" s="1">
        <v>6</v>
      </c>
      <c r="C4077" s="1">
        <v>19</v>
      </c>
      <c r="D4077" s="3">
        <v>0.66666666666666663</v>
      </c>
      <c r="E4077" s="5">
        <v>4073</v>
      </c>
      <c r="G4077" s="15">
        <v>29.4</v>
      </c>
      <c r="H4077" s="15">
        <v>28</v>
      </c>
      <c r="I4077" s="15">
        <v>27.8</v>
      </c>
      <c r="J4077" s="15">
        <v>27.6</v>
      </c>
      <c r="K4077" s="15">
        <v>27.6</v>
      </c>
      <c r="L4077" s="15">
        <v>27.8</v>
      </c>
      <c r="N4077" s="88">
        <v>20.8</v>
      </c>
      <c r="O4077" s="104">
        <v>21</v>
      </c>
      <c r="Q4077" s="11">
        <v>22</v>
      </c>
      <c r="R4077" s="11">
        <v>20</v>
      </c>
      <c r="S4077" s="11">
        <v>22.4</v>
      </c>
      <c r="T4077" s="11">
        <v>23.1</v>
      </c>
      <c r="U4077" s="11">
        <v>22.1</v>
      </c>
      <c r="V4077" s="11">
        <v>20</v>
      </c>
      <c r="W4077" s="11">
        <v>21.8</v>
      </c>
      <c r="X4077" s="11">
        <v>21.3</v>
      </c>
      <c r="Y4077" s="78"/>
      <c r="Z4077" s="11">
        <v>52.09</v>
      </c>
      <c r="AA4077" s="11">
        <v>121.87</v>
      </c>
      <c r="AB4077" s="11">
        <v>73.16</v>
      </c>
      <c r="AC4077" s="11">
        <v>0.33</v>
      </c>
      <c r="AD4077" s="11">
        <v>4.29</v>
      </c>
    </row>
    <row r="4078" spans="1:30" x14ac:dyDescent="0.25">
      <c r="A4078" s="1">
        <v>2019</v>
      </c>
      <c r="B4078" s="1">
        <v>6</v>
      </c>
      <c r="C4078" s="1">
        <v>19</v>
      </c>
      <c r="D4078" s="3">
        <v>0.70833333333333337</v>
      </c>
      <c r="E4078" s="5">
        <v>4074</v>
      </c>
      <c r="G4078" s="15">
        <v>28.7</v>
      </c>
      <c r="H4078" s="15">
        <v>27.1</v>
      </c>
      <c r="I4078" s="15">
        <v>26.8</v>
      </c>
      <c r="J4078" s="15">
        <v>26.8</v>
      </c>
      <c r="K4078" s="15">
        <v>27</v>
      </c>
      <c r="L4078" s="15">
        <v>27</v>
      </c>
      <c r="N4078" s="88">
        <v>20.8</v>
      </c>
      <c r="O4078" s="104">
        <v>21</v>
      </c>
      <c r="Q4078" s="11">
        <v>22</v>
      </c>
      <c r="R4078" s="11">
        <v>20</v>
      </c>
      <c r="S4078" s="11">
        <v>22.4</v>
      </c>
      <c r="T4078" s="11">
        <v>23.1</v>
      </c>
      <c r="U4078" s="11">
        <v>22.1</v>
      </c>
      <c r="V4078" s="11">
        <v>20</v>
      </c>
      <c r="W4078" s="11">
        <v>21.8</v>
      </c>
      <c r="X4078" s="11">
        <v>21.3</v>
      </c>
      <c r="Y4078" s="78"/>
      <c r="Z4078" s="11">
        <v>52.09</v>
      </c>
      <c r="AA4078" s="11">
        <v>121.87</v>
      </c>
      <c r="AB4078" s="11">
        <v>73.16</v>
      </c>
      <c r="AC4078" s="11">
        <v>0.33</v>
      </c>
      <c r="AD4078" s="11">
        <v>4.29</v>
      </c>
    </row>
    <row r="4079" spans="1:30" x14ac:dyDescent="0.25">
      <c r="A4079" s="1">
        <v>2019</v>
      </c>
      <c r="B4079" s="1">
        <v>6</v>
      </c>
      <c r="C4079" s="1">
        <v>19</v>
      </c>
      <c r="D4079" s="3">
        <v>0.75</v>
      </c>
      <c r="E4079" s="5">
        <v>4075</v>
      </c>
      <c r="G4079" s="15">
        <v>26.4</v>
      </c>
      <c r="H4079" s="15">
        <v>25.8</v>
      </c>
      <c r="I4079" s="15">
        <v>22.7</v>
      </c>
      <c r="J4079" s="15">
        <v>24.2</v>
      </c>
      <c r="K4079" s="15">
        <v>25.7</v>
      </c>
      <c r="L4079" s="15">
        <v>25.5</v>
      </c>
      <c r="N4079" s="88">
        <v>20.8</v>
      </c>
      <c r="O4079" s="104">
        <v>21</v>
      </c>
      <c r="Q4079" s="11">
        <v>22</v>
      </c>
      <c r="R4079" s="11">
        <v>20</v>
      </c>
      <c r="S4079" s="11">
        <v>22.4</v>
      </c>
      <c r="T4079" s="11">
        <v>23.1</v>
      </c>
      <c r="U4079" s="11">
        <v>22.1</v>
      </c>
      <c r="V4079" s="11">
        <v>20</v>
      </c>
      <c r="W4079" s="11">
        <v>21.8</v>
      </c>
      <c r="X4079" s="11">
        <v>21.3</v>
      </c>
      <c r="Y4079" s="78"/>
      <c r="Z4079" s="11">
        <v>52.09</v>
      </c>
      <c r="AA4079" s="11">
        <v>121.87</v>
      </c>
      <c r="AB4079" s="11">
        <v>73.16</v>
      </c>
      <c r="AC4079" s="11">
        <v>0.33</v>
      </c>
      <c r="AD4079" s="11">
        <v>4.29</v>
      </c>
    </row>
    <row r="4080" spans="1:30" x14ac:dyDescent="0.25">
      <c r="A4080" s="1">
        <v>2019</v>
      </c>
      <c r="B4080" s="1">
        <v>6</v>
      </c>
      <c r="C4080" s="1">
        <v>19</v>
      </c>
      <c r="D4080" s="3">
        <v>0.79166666666666663</v>
      </c>
      <c r="E4080" s="5">
        <v>4076</v>
      </c>
      <c r="G4080" s="15">
        <v>23.9</v>
      </c>
      <c r="H4080" s="15">
        <v>22.5</v>
      </c>
      <c r="I4080" s="15">
        <v>21.2</v>
      </c>
      <c r="J4080" s="15">
        <v>19.7</v>
      </c>
      <c r="K4080" s="15">
        <v>21.5</v>
      </c>
      <c r="L4080" s="15">
        <v>23.6</v>
      </c>
      <c r="N4080" s="88">
        <v>20.8</v>
      </c>
      <c r="O4080" s="104">
        <v>21</v>
      </c>
      <c r="Q4080" s="11">
        <v>22</v>
      </c>
      <c r="R4080" s="11">
        <v>20</v>
      </c>
      <c r="S4080" s="11">
        <v>22.4</v>
      </c>
      <c r="T4080" s="11">
        <v>23.1</v>
      </c>
      <c r="U4080" s="11">
        <v>22.1</v>
      </c>
      <c r="V4080" s="11">
        <v>20</v>
      </c>
      <c r="W4080" s="11">
        <v>21.8</v>
      </c>
      <c r="X4080" s="11">
        <v>21.3</v>
      </c>
      <c r="Y4080" s="78"/>
      <c r="Z4080" s="11">
        <v>52.09</v>
      </c>
      <c r="AA4080" s="11">
        <v>121.87</v>
      </c>
      <c r="AB4080" s="11">
        <v>73.16</v>
      </c>
      <c r="AC4080" s="11">
        <v>0.33</v>
      </c>
      <c r="AD4080" s="11">
        <v>4.29</v>
      </c>
    </row>
    <row r="4081" spans="1:30" x14ac:dyDescent="0.25">
      <c r="A4081" s="1">
        <v>2019</v>
      </c>
      <c r="B4081" s="1">
        <v>6</v>
      </c>
      <c r="C4081" s="1">
        <v>19</v>
      </c>
      <c r="D4081" s="3">
        <v>0.83333333333333337</v>
      </c>
      <c r="E4081" s="5">
        <v>4077</v>
      </c>
      <c r="G4081" s="15">
        <v>22.2</v>
      </c>
      <c r="H4081" s="15">
        <v>21.7</v>
      </c>
      <c r="I4081" s="15">
        <v>19.899999999999999</v>
      </c>
      <c r="J4081" s="15">
        <v>18.100000000000001</v>
      </c>
      <c r="K4081" s="15">
        <v>19.2</v>
      </c>
      <c r="L4081" s="15">
        <v>21.7</v>
      </c>
      <c r="N4081" s="88">
        <v>20.8</v>
      </c>
      <c r="O4081" s="104">
        <v>21</v>
      </c>
      <c r="Q4081" s="11">
        <v>22</v>
      </c>
      <c r="R4081" s="11">
        <v>20</v>
      </c>
      <c r="S4081" s="11">
        <v>22.4</v>
      </c>
      <c r="T4081" s="11">
        <v>23.1</v>
      </c>
      <c r="U4081" s="11">
        <v>22.1</v>
      </c>
      <c r="V4081" s="11">
        <v>20</v>
      </c>
      <c r="W4081" s="11">
        <v>21.8</v>
      </c>
      <c r="X4081" s="11">
        <v>21.3</v>
      </c>
      <c r="Y4081" s="78"/>
      <c r="Z4081" s="11">
        <v>52.09</v>
      </c>
      <c r="AA4081" s="11">
        <v>121.87</v>
      </c>
      <c r="AB4081" s="11">
        <v>73.16</v>
      </c>
      <c r="AC4081" s="11">
        <v>0.33</v>
      </c>
      <c r="AD4081" s="11">
        <v>4.29</v>
      </c>
    </row>
    <row r="4082" spans="1:30" x14ac:dyDescent="0.25">
      <c r="A4082" s="1">
        <v>2019</v>
      </c>
      <c r="B4082" s="1">
        <v>6</v>
      </c>
      <c r="C4082" s="1">
        <v>19</v>
      </c>
      <c r="D4082" s="3">
        <v>0.875</v>
      </c>
      <c r="E4082" s="5">
        <v>4078</v>
      </c>
      <c r="G4082" s="15">
        <v>22.5</v>
      </c>
      <c r="H4082" s="15">
        <v>19.600000000000001</v>
      </c>
      <c r="I4082" s="15">
        <v>20.5</v>
      </c>
      <c r="J4082" s="15">
        <v>16.899999999999999</v>
      </c>
      <c r="K4082" s="15">
        <v>17.899999999999999</v>
      </c>
      <c r="L4082" s="15">
        <v>20.399999999999999</v>
      </c>
      <c r="N4082" s="88">
        <v>20.8</v>
      </c>
      <c r="O4082" s="104">
        <v>21</v>
      </c>
      <c r="Q4082" s="11">
        <v>22</v>
      </c>
      <c r="R4082" s="11">
        <v>20</v>
      </c>
      <c r="S4082" s="11">
        <v>22.4</v>
      </c>
      <c r="T4082" s="11">
        <v>23.1</v>
      </c>
      <c r="U4082" s="11">
        <v>22.1</v>
      </c>
      <c r="V4082" s="11">
        <v>20</v>
      </c>
      <c r="W4082" s="11">
        <v>21.8</v>
      </c>
      <c r="X4082" s="11">
        <v>21.3</v>
      </c>
      <c r="Y4082" s="78"/>
      <c r="Z4082" s="11">
        <v>52.09</v>
      </c>
      <c r="AA4082" s="11">
        <v>121.87</v>
      </c>
      <c r="AB4082" s="11">
        <v>73.16</v>
      </c>
      <c r="AC4082" s="11">
        <v>0.33</v>
      </c>
      <c r="AD4082" s="11">
        <v>4.29</v>
      </c>
    </row>
    <row r="4083" spans="1:30" x14ac:dyDescent="0.25">
      <c r="A4083" s="1">
        <v>2019</v>
      </c>
      <c r="B4083" s="1">
        <v>6</v>
      </c>
      <c r="C4083" s="1">
        <v>19</v>
      </c>
      <c r="D4083" s="3">
        <v>0.91666666666666663</v>
      </c>
      <c r="E4083" s="5">
        <v>4079</v>
      </c>
      <c r="G4083" s="15">
        <v>22.4</v>
      </c>
      <c r="H4083" s="15">
        <v>17.7</v>
      </c>
      <c r="I4083" s="15">
        <v>20.6</v>
      </c>
      <c r="J4083" s="15">
        <v>16</v>
      </c>
      <c r="K4083" s="15">
        <v>16.8</v>
      </c>
      <c r="L4083" s="15">
        <v>19.399999999999999</v>
      </c>
      <c r="N4083" s="88">
        <v>20.8</v>
      </c>
      <c r="O4083" s="104">
        <v>21</v>
      </c>
      <c r="Q4083" s="11">
        <v>22</v>
      </c>
      <c r="R4083" s="11">
        <v>20</v>
      </c>
      <c r="S4083" s="11">
        <v>22.4</v>
      </c>
      <c r="T4083" s="11">
        <v>23.1</v>
      </c>
      <c r="U4083" s="11">
        <v>22.1</v>
      </c>
      <c r="V4083" s="11">
        <v>20</v>
      </c>
      <c r="W4083" s="11">
        <v>21.8</v>
      </c>
      <c r="X4083" s="11">
        <v>21.3</v>
      </c>
      <c r="Y4083" s="78"/>
      <c r="Z4083" s="11">
        <v>52.09</v>
      </c>
      <c r="AA4083" s="11">
        <v>121.87</v>
      </c>
      <c r="AB4083" s="11">
        <v>73.16</v>
      </c>
      <c r="AC4083" s="11">
        <v>0.33</v>
      </c>
      <c r="AD4083" s="11">
        <v>4.29</v>
      </c>
    </row>
    <row r="4084" spans="1:30" x14ac:dyDescent="0.25">
      <c r="A4084" s="1">
        <v>2019</v>
      </c>
      <c r="B4084" s="1">
        <v>6</v>
      </c>
      <c r="C4084" s="1">
        <v>19</v>
      </c>
      <c r="D4084" s="3">
        <v>0.95833333333333337</v>
      </c>
      <c r="E4084" s="5">
        <v>4080</v>
      </c>
      <c r="G4084" s="15">
        <v>21.4</v>
      </c>
      <c r="H4084" s="15">
        <v>17.399999999999999</v>
      </c>
      <c r="I4084" s="15">
        <v>20.9</v>
      </c>
      <c r="J4084" s="15">
        <v>16.100000000000001</v>
      </c>
      <c r="K4084" s="15">
        <v>16.3</v>
      </c>
      <c r="L4084" s="15">
        <v>19</v>
      </c>
      <c r="N4084" s="88">
        <v>20.8</v>
      </c>
      <c r="O4084" s="104">
        <v>21</v>
      </c>
      <c r="Q4084" s="11">
        <v>22</v>
      </c>
      <c r="R4084" s="11">
        <v>20</v>
      </c>
      <c r="S4084" s="11">
        <v>22.4</v>
      </c>
      <c r="T4084" s="11">
        <v>23.1</v>
      </c>
      <c r="U4084" s="11">
        <v>22.1</v>
      </c>
      <c r="V4084" s="11">
        <v>20</v>
      </c>
      <c r="W4084" s="11">
        <v>21.8</v>
      </c>
      <c r="X4084" s="11">
        <v>21.3</v>
      </c>
      <c r="Y4084" s="78"/>
      <c r="Z4084" s="11">
        <v>52.09</v>
      </c>
      <c r="AA4084" s="11">
        <v>121.87</v>
      </c>
      <c r="AB4084" s="11">
        <v>73.16</v>
      </c>
      <c r="AC4084" s="11">
        <v>0.33</v>
      </c>
      <c r="AD4084" s="11">
        <v>4.29</v>
      </c>
    </row>
    <row r="4085" spans="1:30" x14ac:dyDescent="0.25">
      <c r="A4085" s="1">
        <v>2019</v>
      </c>
      <c r="B4085" s="1">
        <v>6</v>
      </c>
      <c r="C4085" s="1">
        <v>20</v>
      </c>
      <c r="D4085" s="3">
        <v>0</v>
      </c>
      <c r="E4085" s="5">
        <v>4081</v>
      </c>
      <c r="G4085" s="15">
        <v>21.1</v>
      </c>
      <c r="H4085" s="15">
        <v>16.399999999999999</v>
      </c>
      <c r="I4085" s="15">
        <v>20.3</v>
      </c>
      <c r="J4085" s="15">
        <v>15.7</v>
      </c>
      <c r="K4085" s="15">
        <v>15.7</v>
      </c>
      <c r="L4085" s="15">
        <v>19.2</v>
      </c>
      <c r="N4085" s="88">
        <v>18.600000000000001</v>
      </c>
      <c r="O4085" s="104">
        <v>22.4</v>
      </c>
      <c r="Q4085" s="11">
        <v>22.9</v>
      </c>
      <c r="R4085" s="11">
        <v>21.3</v>
      </c>
      <c r="S4085" s="11">
        <v>22.7</v>
      </c>
      <c r="T4085" s="11">
        <v>24.2</v>
      </c>
      <c r="U4085" s="11">
        <v>21.8</v>
      </c>
      <c r="V4085" s="11">
        <v>20.100000000000001</v>
      </c>
      <c r="W4085" s="11">
        <v>22.5</v>
      </c>
      <c r="X4085" s="11">
        <v>22.1</v>
      </c>
      <c r="Y4085" s="78"/>
      <c r="Z4085" s="11">
        <v>50.21</v>
      </c>
      <c r="AA4085" s="11">
        <v>119.94</v>
      </c>
      <c r="AB4085" s="11">
        <v>72.11</v>
      </c>
      <c r="AC4085" s="11">
        <v>0.63</v>
      </c>
      <c r="AD4085" s="11">
        <v>3.98</v>
      </c>
    </row>
    <row r="4086" spans="1:30" x14ac:dyDescent="0.25">
      <c r="A4086" s="1">
        <v>2019</v>
      </c>
      <c r="B4086" s="1">
        <v>6</v>
      </c>
      <c r="C4086" s="1">
        <v>20</v>
      </c>
      <c r="D4086" s="3">
        <v>4.1666666666666664E-2</v>
      </c>
      <c r="E4086" s="5">
        <v>4082</v>
      </c>
      <c r="G4086" s="15">
        <v>20.8</v>
      </c>
      <c r="H4086" s="15">
        <v>16</v>
      </c>
      <c r="I4086" s="15">
        <v>19.3</v>
      </c>
      <c r="J4086" s="15">
        <v>15.8</v>
      </c>
      <c r="K4086" s="15">
        <v>16.100000000000001</v>
      </c>
      <c r="L4086" s="15">
        <v>19.399999999999999</v>
      </c>
      <c r="N4086" s="88">
        <v>18.600000000000001</v>
      </c>
      <c r="O4086" s="104">
        <v>22.4</v>
      </c>
      <c r="Q4086" s="11">
        <v>22.9</v>
      </c>
      <c r="R4086" s="11">
        <v>21.3</v>
      </c>
      <c r="S4086" s="11">
        <v>22.7</v>
      </c>
      <c r="T4086" s="11">
        <v>24.2</v>
      </c>
      <c r="U4086" s="11">
        <v>21.8</v>
      </c>
      <c r="V4086" s="11">
        <v>20.100000000000001</v>
      </c>
      <c r="W4086" s="11">
        <v>22.5</v>
      </c>
      <c r="X4086" s="11">
        <v>22.1</v>
      </c>
      <c r="Y4086" s="78"/>
      <c r="Z4086" s="11">
        <v>50.21</v>
      </c>
      <c r="AA4086" s="11">
        <v>119.94</v>
      </c>
      <c r="AB4086" s="11">
        <v>72.11</v>
      </c>
      <c r="AC4086" s="11">
        <v>0.63</v>
      </c>
      <c r="AD4086" s="11">
        <v>3.98</v>
      </c>
    </row>
    <row r="4087" spans="1:30" x14ac:dyDescent="0.25">
      <c r="A4087" s="1">
        <v>2019</v>
      </c>
      <c r="B4087" s="1">
        <v>6</v>
      </c>
      <c r="C4087" s="1">
        <v>20</v>
      </c>
      <c r="D4087" s="3">
        <v>8.3333333333333329E-2</v>
      </c>
      <c r="E4087" s="5">
        <v>4083</v>
      </c>
      <c r="G4087" s="15">
        <v>20.2</v>
      </c>
      <c r="H4087" s="15">
        <v>15.7</v>
      </c>
      <c r="I4087" s="15">
        <v>18.899999999999999</v>
      </c>
      <c r="J4087" s="15">
        <v>16</v>
      </c>
      <c r="K4087" s="15">
        <v>19.2</v>
      </c>
      <c r="L4087" s="15">
        <v>19.600000000000001</v>
      </c>
      <c r="N4087" s="88">
        <v>18.600000000000001</v>
      </c>
      <c r="O4087" s="104">
        <v>22.4</v>
      </c>
      <c r="Q4087" s="11">
        <v>22.9</v>
      </c>
      <c r="R4087" s="11">
        <v>21.3</v>
      </c>
      <c r="S4087" s="11">
        <v>22.7</v>
      </c>
      <c r="T4087" s="11">
        <v>24.2</v>
      </c>
      <c r="U4087" s="11">
        <v>21.8</v>
      </c>
      <c r="V4087" s="11">
        <v>20.100000000000001</v>
      </c>
      <c r="W4087" s="11">
        <v>22.5</v>
      </c>
      <c r="X4087" s="11">
        <v>22.1</v>
      </c>
      <c r="Y4087" s="78"/>
      <c r="Z4087" s="11">
        <v>50.21</v>
      </c>
      <c r="AA4087" s="11">
        <v>119.94</v>
      </c>
      <c r="AB4087" s="11">
        <v>72.11</v>
      </c>
      <c r="AC4087" s="11">
        <v>0.63</v>
      </c>
      <c r="AD4087" s="11">
        <v>3.98</v>
      </c>
    </row>
    <row r="4088" spans="1:30" x14ac:dyDescent="0.25">
      <c r="A4088" s="1">
        <v>2019</v>
      </c>
      <c r="B4088" s="1">
        <v>6</v>
      </c>
      <c r="C4088" s="1">
        <v>20</v>
      </c>
      <c r="D4088" s="3">
        <v>0.125</v>
      </c>
      <c r="E4088" s="5">
        <v>4084</v>
      </c>
      <c r="G4088" s="15">
        <v>20.3</v>
      </c>
      <c r="H4088" s="15">
        <v>16.899999999999999</v>
      </c>
      <c r="I4088" s="15">
        <v>19</v>
      </c>
      <c r="J4088" s="15">
        <v>17</v>
      </c>
      <c r="K4088" s="15">
        <v>19.899999999999999</v>
      </c>
      <c r="L4088" s="15">
        <v>19.8</v>
      </c>
      <c r="N4088" s="88">
        <v>18.600000000000001</v>
      </c>
      <c r="O4088" s="104">
        <v>22.4</v>
      </c>
      <c r="Q4088" s="11">
        <v>22.9</v>
      </c>
      <c r="R4088" s="11">
        <v>21.3</v>
      </c>
      <c r="S4088" s="11">
        <v>22.7</v>
      </c>
      <c r="T4088" s="11">
        <v>24.2</v>
      </c>
      <c r="U4088" s="11">
        <v>21.8</v>
      </c>
      <c r="V4088" s="11">
        <v>20.100000000000001</v>
      </c>
      <c r="W4088" s="11">
        <v>22.5</v>
      </c>
      <c r="X4088" s="11">
        <v>22.1</v>
      </c>
      <c r="Y4088" s="78"/>
      <c r="Z4088" s="11">
        <v>50.21</v>
      </c>
      <c r="AA4088" s="11">
        <v>119.94</v>
      </c>
      <c r="AB4088" s="11">
        <v>72.11</v>
      </c>
      <c r="AC4088" s="11">
        <v>0.63</v>
      </c>
      <c r="AD4088" s="11">
        <v>3.98</v>
      </c>
    </row>
    <row r="4089" spans="1:30" x14ac:dyDescent="0.25">
      <c r="A4089" s="1">
        <v>2019</v>
      </c>
      <c r="B4089" s="1">
        <v>6</v>
      </c>
      <c r="C4089" s="1">
        <v>20</v>
      </c>
      <c r="D4089" s="3">
        <v>0.16666666666666666</v>
      </c>
      <c r="E4089" s="5">
        <v>4085</v>
      </c>
      <c r="G4089" s="15">
        <v>21.2</v>
      </c>
      <c r="H4089" s="15">
        <v>19</v>
      </c>
      <c r="I4089" s="15">
        <v>20.6</v>
      </c>
      <c r="J4089" s="15">
        <v>18</v>
      </c>
      <c r="K4089" s="15">
        <v>20.3</v>
      </c>
      <c r="L4089" s="15">
        <v>19.5</v>
      </c>
      <c r="N4089" s="88">
        <v>18.600000000000001</v>
      </c>
      <c r="O4089" s="104">
        <v>22.4</v>
      </c>
      <c r="Q4089" s="11">
        <v>22.9</v>
      </c>
      <c r="R4089" s="11">
        <v>21.3</v>
      </c>
      <c r="S4089" s="11">
        <v>22.7</v>
      </c>
      <c r="T4089" s="11">
        <v>24.2</v>
      </c>
      <c r="U4089" s="11">
        <v>21.8</v>
      </c>
      <c r="V4089" s="11">
        <v>20.100000000000001</v>
      </c>
      <c r="W4089" s="11">
        <v>22.5</v>
      </c>
      <c r="X4089" s="11">
        <v>22.1</v>
      </c>
      <c r="Y4089" s="78"/>
      <c r="Z4089" s="11">
        <v>50.21</v>
      </c>
      <c r="AA4089" s="11">
        <v>119.94</v>
      </c>
      <c r="AB4089" s="11">
        <v>72.11</v>
      </c>
      <c r="AC4089" s="11">
        <v>0.63</v>
      </c>
      <c r="AD4089" s="11">
        <v>3.98</v>
      </c>
    </row>
    <row r="4090" spans="1:30" x14ac:dyDescent="0.25">
      <c r="A4090" s="1">
        <v>2019</v>
      </c>
      <c r="B4090" s="1">
        <v>6</v>
      </c>
      <c r="C4090" s="1">
        <v>20</v>
      </c>
      <c r="D4090" s="3">
        <v>0.20833333333333334</v>
      </c>
      <c r="E4090" s="5">
        <v>4086</v>
      </c>
      <c r="G4090" s="15">
        <v>22.2</v>
      </c>
      <c r="H4090" s="15">
        <v>21.8</v>
      </c>
      <c r="I4090" s="15">
        <v>21.4</v>
      </c>
      <c r="J4090" s="15">
        <v>20.7</v>
      </c>
      <c r="K4090" s="15">
        <v>21.2</v>
      </c>
      <c r="L4090" s="15">
        <v>20.5</v>
      </c>
      <c r="N4090" s="88">
        <v>18.600000000000001</v>
      </c>
      <c r="O4090" s="104">
        <v>22.4</v>
      </c>
      <c r="Q4090" s="11">
        <v>22.9</v>
      </c>
      <c r="R4090" s="11">
        <v>21.3</v>
      </c>
      <c r="S4090" s="11">
        <v>22.7</v>
      </c>
      <c r="T4090" s="11">
        <v>24.2</v>
      </c>
      <c r="U4090" s="11">
        <v>21.8</v>
      </c>
      <c r="V4090" s="11">
        <v>20.100000000000001</v>
      </c>
      <c r="W4090" s="11">
        <v>22.5</v>
      </c>
      <c r="X4090" s="11">
        <v>22.1</v>
      </c>
      <c r="Y4090" s="78"/>
      <c r="Z4090" s="11">
        <v>50.21</v>
      </c>
      <c r="AA4090" s="11">
        <v>119.94</v>
      </c>
      <c r="AB4090" s="11">
        <v>72.11</v>
      </c>
      <c r="AC4090" s="11">
        <v>0.63</v>
      </c>
      <c r="AD4090" s="11">
        <v>3.98</v>
      </c>
    </row>
    <row r="4091" spans="1:30" x14ac:dyDescent="0.25">
      <c r="A4091" s="1">
        <v>2019</v>
      </c>
      <c r="B4091" s="1">
        <v>6</v>
      </c>
      <c r="C4091" s="1">
        <v>20</v>
      </c>
      <c r="D4091" s="3">
        <v>0.25</v>
      </c>
      <c r="E4091" s="5">
        <v>4087</v>
      </c>
      <c r="G4091" s="15">
        <v>23.1</v>
      </c>
      <c r="H4091" s="15">
        <v>23.2</v>
      </c>
      <c r="I4091" s="15">
        <v>23.1</v>
      </c>
      <c r="J4091" s="15">
        <v>23.6</v>
      </c>
      <c r="K4091" s="15">
        <v>23.7</v>
      </c>
      <c r="L4091" s="15">
        <v>20.8</v>
      </c>
      <c r="N4091" s="88">
        <v>18.600000000000001</v>
      </c>
      <c r="O4091" s="104">
        <v>22.4</v>
      </c>
      <c r="Q4091" s="11">
        <v>22.9</v>
      </c>
      <c r="R4091" s="11">
        <v>21.3</v>
      </c>
      <c r="S4091" s="11">
        <v>22.7</v>
      </c>
      <c r="T4091" s="11">
        <v>24.2</v>
      </c>
      <c r="U4091" s="11">
        <v>21.8</v>
      </c>
      <c r="V4091" s="11">
        <v>20.100000000000001</v>
      </c>
      <c r="W4091" s="11">
        <v>22.5</v>
      </c>
      <c r="X4091" s="11">
        <v>22.1</v>
      </c>
      <c r="Y4091" s="78"/>
      <c r="Z4091" s="11">
        <v>50.21</v>
      </c>
      <c r="AA4091" s="11">
        <v>119.94</v>
      </c>
      <c r="AB4091" s="11">
        <v>72.11</v>
      </c>
      <c r="AC4091" s="11">
        <v>0.63</v>
      </c>
      <c r="AD4091" s="11">
        <v>3.98</v>
      </c>
    </row>
    <row r="4092" spans="1:30" x14ac:dyDescent="0.25">
      <c r="A4092" s="1">
        <v>2019</v>
      </c>
      <c r="B4092" s="1">
        <v>6</v>
      </c>
      <c r="C4092" s="1">
        <v>20</v>
      </c>
      <c r="D4092" s="3">
        <v>0.29166666666666669</v>
      </c>
      <c r="E4092" s="5">
        <v>4088</v>
      </c>
      <c r="G4092" s="15">
        <v>25.2</v>
      </c>
      <c r="H4092" s="15">
        <v>25</v>
      </c>
      <c r="I4092" s="15">
        <v>24.2</v>
      </c>
      <c r="J4092" s="15">
        <v>25.4</v>
      </c>
      <c r="K4092" s="15">
        <v>25.8</v>
      </c>
      <c r="L4092" s="15">
        <v>21.7</v>
      </c>
      <c r="N4092" s="88">
        <v>18.600000000000001</v>
      </c>
      <c r="O4092" s="104">
        <v>22.4</v>
      </c>
      <c r="Q4092" s="11">
        <v>22.9</v>
      </c>
      <c r="R4092" s="11">
        <v>21.3</v>
      </c>
      <c r="S4092" s="11">
        <v>22.7</v>
      </c>
      <c r="T4092" s="11">
        <v>24.2</v>
      </c>
      <c r="U4092" s="11">
        <v>21.8</v>
      </c>
      <c r="V4092" s="11">
        <v>20.100000000000001</v>
      </c>
      <c r="W4092" s="11">
        <v>22.5</v>
      </c>
      <c r="X4092" s="11">
        <v>22.1</v>
      </c>
      <c r="Y4092" s="78"/>
      <c r="Z4092" s="11">
        <v>50.21</v>
      </c>
      <c r="AA4092" s="11">
        <v>119.94</v>
      </c>
      <c r="AB4092" s="11">
        <v>72.11</v>
      </c>
      <c r="AC4092" s="11">
        <v>0.63</v>
      </c>
      <c r="AD4092" s="11">
        <v>3.98</v>
      </c>
    </row>
    <row r="4093" spans="1:30" x14ac:dyDescent="0.25">
      <c r="A4093" s="1">
        <v>2019</v>
      </c>
      <c r="B4093" s="1">
        <v>6</v>
      </c>
      <c r="C4093" s="1">
        <v>20</v>
      </c>
      <c r="D4093" s="3">
        <v>0.33333333333333331</v>
      </c>
      <c r="E4093" s="5">
        <v>4089</v>
      </c>
      <c r="G4093" s="15">
        <v>26.3</v>
      </c>
      <c r="H4093" s="15">
        <v>26.6</v>
      </c>
      <c r="I4093" s="15">
        <v>26.3</v>
      </c>
      <c r="J4093" s="15">
        <v>26.6</v>
      </c>
      <c r="K4093" s="15">
        <v>26.9</v>
      </c>
      <c r="L4093" s="15">
        <v>24.6</v>
      </c>
      <c r="N4093" s="88">
        <v>18.600000000000001</v>
      </c>
      <c r="O4093" s="104">
        <v>22.4</v>
      </c>
      <c r="Q4093" s="11">
        <v>22.9</v>
      </c>
      <c r="R4093" s="11">
        <v>21.3</v>
      </c>
      <c r="S4093" s="11">
        <v>22.7</v>
      </c>
      <c r="T4093" s="11">
        <v>24.2</v>
      </c>
      <c r="U4093" s="11">
        <v>21.8</v>
      </c>
      <c r="V4093" s="11">
        <v>20.100000000000001</v>
      </c>
      <c r="W4093" s="11">
        <v>22.5</v>
      </c>
      <c r="X4093" s="11">
        <v>22.1</v>
      </c>
      <c r="Y4093" s="78"/>
      <c r="Z4093" s="11">
        <v>50.21</v>
      </c>
      <c r="AA4093" s="11">
        <v>119.94</v>
      </c>
      <c r="AB4093" s="11">
        <v>72.11</v>
      </c>
      <c r="AC4093" s="11">
        <v>0.63</v>
      </c>
      <c r="AD4093" s="11">
        <v>3.98</v>
      </c>
    </row>
    <row r="4094" spans="1:30" x14ac:dyDescent="0.25">
      <c r="A4094" s="1">
        <v>2019</v>
      </c>
      <c r="B4094" s="1">
        <v>6</v>
      </c>
      <c r="C4094" s="1">
        <v>20</v>
      </c>
      <c r="D4094" s="3">
        <v>0.375</v>
      </c>
      <c r="E4094" s="5">
        <v>4090</v>
      </c>
      <c r="G4094" s="15">
        <v>28.3</v>
      </c>
      <c r="H4094" s="15">
        <v>27.8</v>
      </c>
      <c r="I4094" s="15">
        <v>26.6</v>
      </c>
      <c r="J4094" s="15">
        <v>26.8</v>
      </c>
      <c r="K4094" s="15">
        <v>27.2</v>
      </c>
      <c r="L4094" s="15">
        <v>26.9</v>
      </c>
      <c r="N4094" s="88">
        <v>18.600000000000001</v>
      </c>
      <c r="O4094" s="104">
        <v>22.4</v>
      </c>
      <c r="Q4094" s="11">
        <v>22.9</v>
      </c>
      <c r="R4094" s="11">
        <v>21.3</v>
      </c>
      <c r="S4094" s="11">
        <v>22.7</v>
      </c>
      <c r="T4094" s="11">
        <v>24.2</v>
      </c>
      <c r="U4094" s="11">
        <v>21.8</v>
      </c>
      <c r="V4094" s="11">
        <v>20.100000000000001</v>
      </c>
      <c r="W4094" s="11">
        <v>22.5</v>
      </c>
      <c r="X4094" s="11">
        <v>22.1</v>
      </c>
      <c r="Y4094" s="78"/>
      <c r="Z4094" s="11">
        <v>50.21</v>
      </c>
      <c r="AA4094" s="11">
        <v>119.94</v>
      </c>
      <c r="AB4094" s="11">
        <v>72.11</v>
      </c>
      <c r="AC4094" s="11">
        <v>0.63</v>
      </c>
      <c r="AD4094" s="11">
        <v>3.98</v>
      </c>
    </row>
    <row r="4095" spans="1:30" x14ac:dyDescent="0.25">
      <c r="A4095" s="1">
        <v>2019</v>
      </c>
      <c r="B4095" s="1">
        <v>6</v>
      </c>
      <c r="C4095" s="1">
        <v>20</v>
      </c>
      <c r="D4095" s="3">
        <v>0.41666666666666669</v>
      </c>
      <c r="E4095" s="5">
        <v>4091</v>
      </c>
      <c r="G4095" s="15">
        <v>29.1</v>
      </c>
      <c r="H4095" s="15">
        <v>28.3</v>
      </c>
      <c r="I4095" s="15">
        <v>26.2</v>
      </c>
      <c r="J4095" s="15">
        <v>27.5</v>
      </c>
      <c r="K4095" s="15">
        <v>28.6</v>
      </c>
      <c r="L4095" s="15">
        <v>28.1</v>
      </c>
      <c r="N4095" s="88">
        <v>18.600000000000001</v>
      </c>
      <c r="O4095" s="104">
        <v>22.4</v>
      </c>
      <c r="Q4095" s="11">
        <v>22.9</v>
      </c>
      <c r="R4095" s="11">
        <v>21.3</v>
      </c>
      <c r="S4095" s="11">
        <v>22.7</v>
      </c>
      <c r="T4095" s="11">
        <v>24.2</v>
      </c>
      <c r="U4095" s="11">
        <v>21.8</v>
      </c>
      <c r="V4095" s="11">
        <v>20.100000000000001</v>
      </c>
      <c r="W4095" s="11">
        <v>22.5</v>
      </c>
      <c r="X4095" s="11">
        <v>22.1</v>
      </c>
      <c r="Y4095" s="78"/>
      <c r="Z4095" s="11">
        <v>50.21</v>
      </c>
      <c r="AA4095" s="11">
        <v>119.94</v>
      </c>
      <c r="AB4095" s="11">
        <v>72.11</v>
      </c>
      <c r="AC4095" s="11">
        <v>0.63</v>
      </c>
      <c r="AD4095" s="11">
        <v>3.98</v>
      </c>
    </row>
    <row r="4096" spans="1:30" x14ac:dyDescent="0.25">
      <c r="A4096" s="1">
        <v>2019</v>
      </c>
      <c r="B4096" s="1">
        <v>6</v>
      </c>
      <c r="C4096" s="1">
        <v>20</v>
      </c>
      <c r="D4096" s="3">
        <v>0.45833333333333331</v>
      </c>
      <c r="E4096" s="5">
        <v>4092</v>
      </c>
      <c r="G4096" s="15">
        <v>28.4</v>
      </c>
      <c r="H4096" s="15">
        <v>28.8</v>
      </c>
      <c r="I4096" s="15">
        <v>25.8</v>
      </c>
      <c r="J4096" s="15">
        <v>28.6</v>
      </c>
      <c r="K4096" s="15">
        <v>28.2</v>
      </c>
      <c r="L4096" s="15">
        <v>28.4</v>
      </c>
      <c r="N4096" s="88">
        <v>18.600000000000001</v>
      </c>
      <c r="O4096" s="104">
        <v>22.4</v>
      </c>
      <c r="Q4096" s="11">
        <v>22.9</v>
      </c>
      <c r="R4096" s="11">
        <v>21.3</v>
      </c>
      <c r="S4096" s="11">
        <v>22.7</v>
      </c>
      <c r="T4096" s="11">
        <v>24.2</v>
      </c>
      <c r="U4096" s="11">
        <v>21.8</v>
      </c>
      <c r="V4096" s="11">
        <v>20.100000000000001</v>
      </c>
      <c r="W4096" s="11">
        <v>22.5</v>
      </c>
      <c r="X4096" s="11">
        <v>22.1</v>
      </c>
      <c r="Y4096" s="78"/>
      <c r="Z4096" s="11">
        <v>50.21</v>
      </c>
      <c r="AA4096" s="11">
        <v>119.94</v>
      </c>
      <c r="AB4096" s="11">
        <v>72.11</v>
      </c>
      <c r="AC4096" s="11">
        <v>0.63</v>
      </c>
      <c r="AD4096" s="11">
        <v>3.98</v>
      </c>
    </row>
    <row r="4097" spans="1:30" x14ac:dyDescent="0.25">
      <c r="A4097" s="1">
        <v>2019</v>
      </c>
      <c r="B4097" s="1">
        <v>6</v>
      </c>
      <c r="C4097" s="1">
        <v>20</v>
      </c>
      <c r="D4097" s="3">
        <v>0.5</v>
      </c>
      <c r="E4097" s="5">
        <v>4093</v>
      </c>
      <c r="G4097" s="15">
        <v>28.3</v>
      </c>
      <c r="H4097" s="15">
        <v>28.1</v>
      </c>
      <c r="I4097" s="15">
        <v>26.1</v>
      </c>
      <c r="J4097" s="15">
        <v>28.2</v>
      </c>
      <c r="K4097" s="15">
        <v>28.2</v>
      </c>
      <c r="L4097" s="15">
        <v>29</v>
      </c>
      <c r="N4097" s="88">
        <v>21.2</v>
      </c>
      <c r="O4097" s="104">
        <v>22.4</v>
      </c>
      <c r="Q4097" s="11">
        <v>22.9</v>
      </c>
      <c r="R4097" s="11">
        <v>21.3</v>
      </c>
      <c r="S4097" s="11">
        <v>22.7</v>
      </c>
      <c r="T4097" s="11">
        <v>24.2</v>
      </c>
      <c r="U4097" s="11">
        <v>21.8</v>
      </c>
      <c r="V4097" s="11">
        <v>20.100000000000001</v>
      </c>
      <c r="W4097" s="11">
        <v>22.5</v>
      </c>
      <c r="X4097" s="11">
        <v>22.1</v>
      </c>
      <c r="Y4097" s="78"/>
      <c r="Z4097" s="11">
        <v>50.21</v>
      </c>
      <c r="AA4097" s="11">
        <v>119.94</v>
      </c>
      <c r="AB4097" s="11">
        <v>72.11</v>
      </c>
      <c r="AC4097" s="11">
        <v>0.63</v>
      </c>
      <c r="AD4097" s="11">
        <v>3.98</v>
      </c>
    </row>
    <row r="4098" spans="1:30" x14ac:dyDescent="0.25">
      <c r="A4098" s="1">
        <v>2019</v>
      </c>
      <c r="B4098" s="1">
        <v>6</v>
      </c>
      <c r="C4098" s="1">
        <v>20</v>
      </c>
      <c r="D4098" s="3">
        <v>0.54166666666666663</v>
      </c>
      <c r="E4098" s="5">
        <v>4094</v>
      </c>
      <c r="G4098" s="15">
        <v>25</v>
      </c>
      <c r="H4098" s="15">
        <v>20.7</v>
      </c>
      <c r="I4098" s="15">
        <v>26.8</v>
      </c>
      <c r="J4098" s="15">
        <v>24.6</v>
      </c>
      <c r="K4098" s="15">
        <v>27.5</v>
      </c>
      <c r="L4098" s="15">
        <v>27.6</v>
      </c>
      <c r="N4098" s="88">
        <v>21.2</v>
      </c>
      <c r="O4098" s="104">
        <v>22.4</v>
      </c>
      <c r="Q4098" s="11">
        <v>22.9</v>
      </c>
      <c r="R4098" s="11">
        <v>21.3</v>
      </c>
      <c r="S4098" s="11">
        <v>22.7</v>
      </c>
      <c r="T4098" s="11">
        <v>24.2</v>
      </c>
      <c r="U4098" s="11">
        <v>21.8</v>
      </c>
      <c r="V4098" s="11">
        <v>20.100000000000001</v>
      </c>
      <c r="W4098" s="11">
        <v>22.5</v>
      </c>
      <c r="X4098" s="11">
        <v>22.1</v>
      </c>
      <c r="Y4098" s="78"/>
      <c r="Z4098" s="11">
        <v>50.21</v>
      </c>
      <c r="AA4098" s="11">
        <v>119.94</v>
      </c>
      <c r="AB4098" s="11">
        <v>72.11</v>
      </c>
      <c r="AC4098" s="11">
        <v>0.63</v>
      </c>
      <c r="AD4098" s="11">
        <v>3.98</v>
      </c>
    </row>
    <row r="4099" spans="1:30" x14ac:dyDescent="0.25">
      <c r="A4099" s="1">
        <v>2019</v>
      </c>
      <c r="B4099" s="1">
        <v>6</v>
      </c>
      <c r="C4099" s="1">
        <v>20</v>
      </c>
      <c r="D4099" s="3">
        <v>0.58333333333333337</v>
      </c>
      <c r="E4099" s="5">
        <v>4095</v>
      </c>
      <c r="G4099" s="15">
        <v>24.5</v>
      </c>
      <c r="H4099" s="15">
        <v>19.600000000000001</v>
      </c>
      <c r="I4099" s="15">
        <v>27.7</v>
      </c>
      <c r="J4099" s="15">
        <v>22.7</v>
      </c>
      <c r="K4099" s="15">
        <v>29.2</v>
      </c>
      <c r="L4099" s="15">
        <v>26.6</v>
      </c>
      <c r="N4099" s="88">
        <v>21.2</v>
      </c>
      <c r="O4099" s="104">
        <v>22.4</v>
      </c>
      <c r="Q4099" s="11">
        <v>22.9</v>
      </c>
      <c r="R4099" s="11">
        <v>21.3</v>
      </c>
      <c r="S4099" s="11">
        <v>22.7</v>
      </c>
      <c r="T4099" s="11">
        <v>24.2</v>
      </c>
      <c r="U4099" s="11">
        <v>21.8</v>
      </c>
      <c r="V4099" s="11">
        <v>20.100000000000001</v>
      </c>
      <c r="W4099" s="11">
        <v>22.5</v>
      </c>
      <c r="X4099" s="11">
        <v>22.1</v>
      </c>
      <c r="Y4099" s="78"/>
      <c r="Z4099" s="11">
        <v>50.21</v>
      </c>
      <c r="AA4099" s="11">
        <v>119.94</v>
      </c>
      <c r="AB4099" s="11">
        <v>72.11</v>
      </c>
      <c r="AC4099" s="11">
        <v>0.63</v>
      </c>
      <c r="AD4099" s="11">
        <v>3.98</v>
      </c>
    </row>
    <row r="4100" spans="1:30" x14ac:dyDescent="0.25">
      <c r="A4100" s="1">
        <v>2019</v>
      </c>
      <c r="B4100" s="1">
        <v>6</v>
      </c>
      <c r="C4100" s="1">
        <v>20</v>
      </c>
      <c r="D4100" s="3">
        <v>0.625</v>
      </c>
      <c r="E4100" s="5">
        <v>4096</v>
      </c>
      <c r="G4100" s="15">
        <v>23.7</v>
      </c>
      <c r="H4100" s="15">
        <v>20.399999999999999</v>
      </c>
      <c r="I4100" s="15">
        <v>26.7</v>
      </c>
      <c r="J4100" s="15">
        <v>23.6</v>
      </c>
      <c r="K4100" s="15">
        <v>28</v>
      </c>
      <c r="L4100" s="15">
        <v>26.4</v>
      </c>
      <c r="N4100" s="88">
        <v>21.2</v>
      </c>
      <c r="O4100" s="104">
        <v>22.4</v>
      </c>
      <c r="Q4100" s="11">
        <v>22.9</v>
      </c>
      <c r="R4100" s="11">
        <v>21.3</v>
      </c>
      <c r="S4100" s="11">
        <v>22.7</v>
      </c>
      <c r="T4100" s="11">
        <v>24.2</v>
      </c>
      <c r="U4100" s="11">
        <v>21.8</v>
      </c>
      <c r="V4100" s="11">
        <v>20.100000000000001</v>
      </c>
      <c r="W4100" s="11">
        <v>22.5</v>
      </c>
      <c r="X4100" s="11">
        <v>22.1</v>
      </c>
      <c r="Y4100" s="78"/>
      <c r="Z4100" s="11">
        <v>50.21</v>
      </c>
      <c r="AA4100" s="11">
        <v>119.94</v>
      </c>
      <c r="AB4100" s="11">
        <v>72.11</v>
      </c>
      <c r="AC4100" s="11">
        <v>0.63</v>
      </c>
      <c r="AD4100" s="11">
        <v>3.98</v>
      </c>
    </row>
    <row r="4101" spans="1:30" x14ac:dyDescent="0.25">
      <c r="A4101" s="1">
        <v>2019</v>
      </c>
      <c r="B4101" s="1">
        <v>6</v>
      </c>
      <c r="C4101" s="1">
        <v>20</v>
      </c>
      <c r="D4101" s="3">
        <v>0.66666666666666663</v>
      </c>
      <c r="E4101" s="5">
        <v>4097</v>
      </c>
      <c r="G4101" s="15">
        <v>24.7</v>
      </c>
      <c r="H4101" s="15">
        <v>21</v>
      </c>
      <c r="I4101" s="15">
        <v>25.9</v>
      </c>
      <c r="J4101" s="15">
        <v>22.5</v>
      </c>
      <c r="K4101" s="15">
        <v>25.3</v>
      </c>
      <c r="L4101" s="15">
        <v>23.4</v>
      </c>
      <c r="N4101" s="88">
        <v>21.2</v>
      </c>
      <c r="O4101" s="104">
        <v>22.4</v>
      </c>
      <c r="Q4101" s="11">
        <v>22.9</v>
      </c>
      <c r="R4101" s="11">
        <v>21.3</v>
      </c>
      <c r="S4101" s="11">
        <v>22.7</v>
      </c>
      <c r="T4101" s="11">
        <v>24.2</v>
      </c>
      <c r="U4101" s="11">
        <v>21.8</v>
      </c>
      <c r="V4101" s="11">
        <v>20.100000000000001</v>
      </c>
      <c r="W4101" s="11">
        <v>22.5</v>
      </c>
      <c r="X4101" s="11">
        <v>22.1</v>
      </c>
      <c r="Y4101" s="78"/>
      <c r="Z4101" s="11">
        <v>50.21</v>
      </c>
      <c r="AA4101" s="11">
        <v>119.94</v>
      </c>
      <c r="AB4101" s="11">
        <v>72.11</v>
      </c>
      <c r="AC4101" s="11">
        <v>0.63</v>
      </c>
      <c r="AD4101" s="11">
        <v>3.98</v>
      </c>
    </row>
    <row r="4102" spans="1:30" x14ac:dyDescent="0.25">
      <c r="A4102" s="1">
        <v>2019</v>
      </c>
      <c r="B4102" s="1">
        <v>6</v>
      </c>
      <c r="C4102" s="1">
        <v>20</v>
      </c>
      <c r="D4102" s="3">
        <v>0.70833333333333337</v>
      </c>
      <c r="E4102" s="5">
        <v>4098</v>
      </c>
      <c r="G4102" s="15">
        <v>24.1</v>
      </c>
      <c r="H4102" s="15">
        <v>21.6</v>
      </c>
      <c r="I4102" s="15">
        <v>23.3</v>
      </c>
      <c r="J4102" s="15">
        <v>21.8</v>
      </c>
      <c r="K4102" s="15">
        <v>24.1</v>
      </c>
      <c r="L4102" s="15">
        <v>21.4</v>
      </c>
      <c r="N4102" s="88">
        <v>21.2</v>
      </c>
      <c r="O4102" s="104">
        <v>22.4</v>
      </c>
      <c r="Q4102" s="11">
        <v>22.9</v>
      </c>
      <c r="R4102" s="11">
        <v>21.3</v>
      </c>
      <c r="S4102" s="11">
        <v>22.7</v>
      </c>
      <c r="T4102" s="11">
        <v>24.2</v>
      </c>
      <c r="U4102" s="11">
        <v>21.8</v>
      </c>
      <c r="V4102" s="11">
        <v>20.100000000000001</v>
      </c>
      <c r="W4102" s="11">
        <v>22.5</v>
      </c>
      <c r="X4102" s="11">
        <v>22.1</v>
      </c>
      <c r="Y4102" s="78"/>
      <c r="Z4102" s="11">
        <v>50.21</v>
      </c>
      <c r="AA4102" s="11">
        <v>119.94</v>
      </c>
      <c r="AB4102" s="11">
        <v>72.11</v>
      </c>
      <c r="AC4102" s="11">
        <v>0.63</v>
      </c>
      <c r="AD4102" s="11">
        <v>3.98</v>
      </c>
    </row>
    <row r="4103" spans="1:30" x14ac:dyDescent="0.25">
      <c r="A4103" s="1">
        <v>2019</v>
      </c>
      <c r="B4103" s="1">
        <v>6</v>
      </c>
      <c r="C4103" s="1">
        <v>20</v>
      </c>
      <c r="D4103" s="3">
        <v>0.75</v>
      </c>
      <c r="E4103" s="5">
        <v>4099</v>
      </c>
      <c r="G4103" s="15">
        <v>21.8</v>
      </c>
      <c r="H4103" s="15">
        <v>21.2</v>
      </c>
      <c r="I4103" s="15">
        <v>22</v>
      </c>
      <c r="J4103" s="15">
        <v>20.8</v>
      </c>
      <c r="K4103" s="15">
        <v>23.9</v>
      </c>
      <c r="L4103" s="15">
        <v>20</v>
      </c>
      <c r="N4103" s="88">
        <v>21.2</v>
      </c>
      <c r="O4103" s="104">
        <v>22.4</v>
      </c>
      <c r="Q4103" s="11">
        <v>22.9</v>
      </c>
      <c r="R4103" s="11">
        <v>21.3</v>
      </c>
      <c r="S4103" s="11">
        <v>22.7</v>
      </c>
      <c r="T4103" s="11">
        <v>24.2</v>
      </c>
      <c r="U4103" s="11">
        <v>21.8</v>
      </c>
      <c r="V4103" s="11">
        <v>20.100000000000001</v>
      </c>
      <c r="W4103" s="11">
        <v>22.5</v>
      </c>
      <c r="X4103" s="11">
        <v>22.1</v>
      </c>
      <c r="Y4103" s="78"/>
      <c r="Z4103" s="11">
        <v>50.21</v>
      </c>
      <c r="AA4103" s="11">
        <v>119.94</v>
      </c>
      <c r="AB4103" s="11">
        <v>72.11</v>
      </c>
      <c r="AC4103" s="11">
        <v>0.63</v>
      </c>
      <c r="AD4103" s="11">
        <v>3.98</v>
      </c>
    </row>
    <row r="4104" spans="1:30" x14ac:dyDescent="0.25">
      <c r="A4104" s="1">
        <v>2019</v>
      </c>
      <c r="B4104" s="1">
        <v>6</v>
      </c>
      <c r="C4104" s="1">
        <v>20</v>
      </c>
      <c r="D4104" s="3">
        <v>0.79166666666666663</v>
      </c>
      <c r="E4104" s="5">
        <v>4100</v>
      </c>
      <c r="G4104" s="15">
        <v>21.5</v>
      </c>
      <c r="H4104" s="15">
        <v>21.1</v>
      </c>
      <c r="I4104" s="15">
        <v>20.9</v>
      </c>
      <c r="J4104" s="15">
        <v>19.5</v>
      </c>
      <c r="K4104" s="15">
        <v>22.4</v>
      </c>
      <c r="L4104" s="15">
        <v>19.3</v>
      </c>
      <c r="N4104" s="88">
        <v>21.2</v>
      </c>
      <c r="O4104" s="104">
        <v>22.4</v>
      </c>
      <c r="Q4104" s="11">
        <v>22.9</v>
      </c>
      <c r="R4104" s="11">
        <v>21.3</v>
      </c>
      <c r="S4104" s="11">
        <v>22.7</v>
      </c>
      <c r="T4104" s="11">
        <v>24.2</v>
      </c>
      <c r="U4104" s="11">
        <v>21.8</v>
      </c>
      <c r="V4104" s="11">
        <v>20.100000000000001</v>
      </c>
      <c r="W4104" s="11">
        <v>22.5</v>
      </c>
      <c r="X4104" s="11">
        <v>22.1</v>
      </c>
      <c r="Y4104" s="78"/>
      <c r="Z4104" s="11">
        <v>50.21</v>
      </c>
      <c r="AA4104" s="11">
        <v>119.94</v>
      </c>
      <c r="AB4104" s="11">
        <v>72.11</v>
      </c>
      <c r="AC4104" s="11">
        <v>0.63</v>
      </c>
      <c r="AD4104" s="11">
        <v>3.98</v>
      </c>
    </row>
    <row r="4105" spans="1:30" x14ac:dyDescent="0.25">
      <c r="A4105" s="1">
        <v>2019</v>
      </c>
      <c r="B4105" s="1">
        <v>6</v>
      </c>
      <c r="C4105" s="1">
        <v>20</v>
      </c>
      <c r="D4105" s="3">
        <v>0.83333333333333337</v>
      </c>
      <c r="E4105" s="5">
        <v>4101</v>
      </c>
      <c r="G4105" s="15">
        <v>19.2</v>
      </c>
      <c r="H4105" s="15">
        <v>20.399999999999999</v>
      </c>
      <c r="I4105" s="15">
        <v>20.3</v>
      </c>
      <c r="J4105" s="15">
        <v>17.899999999999999</v>
      </c>
      <c r="K4105" s="15">
        <v>20.6</v>
      </c>
      <c r="L4105" s="15">
        <v>18.600000000000001</v>
      </c>
      <c r="N4105" s="88">
        <v>21.2</v>
      </c>
      <c r="O4105" s="104">
        <v>22.4</v>
      </c>
      <c r="Q4105" s="11">
        <v>22.9</v>
      </c>
      <c r="R4105" s="11">
        <v>21.3</v>
      </c>
      <c r="S4105" s="11">
        <v>22.7</v>
      </c>
      <c r="T4105" s="11">
        <v>24.2</v>
      </c>
      <c r="U4105" s="11">
        <v>21.8</v>
      </c>
      <c r="V4105" s="11">
        <v>20.100000000000001</v>
      </c>
      <c r="W4105" s="11">
        <v>22.5</v>
      </c>
      <c r="X4105" s="11">
        <v>22.1</v>
      </c>
      <c r="Y4105" s="78"/>
      <c r="Z4105" s="11">
        <v>50.21</v>
      </c>
      <c r="AA4105" s="11">
        <v>119.94</v>
      </c>
      <c r="AB4105" s="11">
        <v>72.11</v>
      </c>
      <c r="AC4105" s="11">
        <v>0.63</v>
      </c>
      <c r="AD4105" s="11">
        <v>3.98</v>
      </c>
    </row>
    <row r="4106" spans="1:30" x14ac:dyDescent="0.25">
      <c r="A4106" s="1">
        <v>2019</v>
      </c>
      <c r="B4106" s="1">
        <v>6</v>
      </c>
      <c r="C4106" s="1">
        <v>20</v>
      </c>
      <c r="D4106" s="3">
        <v>0.875</v>
      </c>
      <c r="E4106" s="5">
        <v>4102</v>
      </c>
      <c r="G4106" s="15">
        <v>18.899999999999999</v>
      </c>
      <c r="H4106" s="15">
        <v>19.600000000000001</v>
      </c>
      <c r="I4106" s="15">
        <v>20.100000000000001</v>
      </c>
      <c r="J4106" s="15">
        <v>16.7</v>
      </c>
      <c r="K4106" s="15">
        <v>19.7</v>
      </c>
      <c r="L4106" s="15">
        <v>18.5</v>
      </c>
      <c r="N4106" s="88">
        <v>21.2</v>
      </c>
      <c r="O4106" s="104">
        <v>22.4</v>
      </c>
      <c r="Q4106" s="11">
        <v>22.9</v>
      </c>
      <c r="R4106" s="11">
        <v>21.3</v>
      </c>
      <c r="S4106" s="11">
        <v>22.7</v>
      </c>
      <c r="T4106" s="11">
        <v>24.2</v>
      </c>
      <c r="U4106" s="11">
        <v>21.8</v>
      </c>
      <c r="V4106" s="11">
        <v>20.100000000000001</v>
      </c>
      <c r="W4106" s="11">
        <v>22.5</v>
      </c>
      <c r="X4106" s="11">
        <v>22.1</v>
      </c>
      <c r="Y4106" s="78"/>
      <c r="Z4106" s="11">
        <v>50.21</v>
      </c>
      <c r="AA4106" s="11">
        <v>119.94</v>
      </c>
      <c r="AB4106" s="11">
        <v>72.11</v>
      </c>
      <c r="AC4106" s="11">
        <v>0.63</v>
      </c>
      <c r="AD4106" s="11">
        <v>3.98</v>
      </c>
    </row>
    <row r="4107" spans="1:30" x14ac:dyDescent="0.25">
      <c r="A4107" s="1">
        <v>2019</v>
      </c>
      <c r="B4107" s="1">
        <v>6</v>
      </c>
      <c r="C4107" s="1">
        <v>20</v>
      </c>
      <c r="D4107" s="3">
        <v>0.91666666666666663</v>
      </c>
      <c r="E4107" s="5">
        <v>4103</v>
      </c>
      <c r="G4107" s="15">
        <v>19.100000000000001</v>
      </c>
      <c r="H4107" s="15">
        <v>18.7</v>
      </c>
      <c r="I4107" s="15">
        <v>19.600000000000001</v>
      </c>
      <c r="J4107" s="15">
        <v>18</v>
      </c>
      <c r="K4107" s="15">
        <v>19.600000000000001</v>
      </c>
      <c r="L4107" s="15">
        <v>18.399999999999999</v>
      </c>
      <c r="N4107" s="88">
        <v>21.2</v>
      </c>
      <c r="O4107" s="104">
        <v>22.4</v>
      </c>
      <c r="Q4107" s="11">
        <v>22.9</v>
      </c>
      <c r="R4107" s="11">
        <v>21.3</v>
      </c>
      <c r="S4107" s="11">
        <v>22.7</v>
      </c>
      <c r="T4107" s="11">
        <v>24.2</v>
      </c>
      <c r="U4107" s="11">
        <v>21.8</v>
      </c>
      <c r="V4107" s="11">
        <v>20.100000000000001</v>
      </c>
      <c r="W4107" s="11">
        <v>22.5</v>
      </c>
      <c r="X4107" s="11">
        <v>22.1</v>
      </c>
      <c r="Y4107" s="78"/>
      <c r="Z4107" s="11">
        <v>50.21</v>
      </c>
      <c r="AA4107" s="11">
        <v>119.94</v>
      </c>
      <c r="AB4107" s="11">
        <v>72.11</v>
      </c>
      <c r="AC4107" s="11">
        <v>0.63</v>
      </c>
      <c r="AD4107" s="11">
        <v>3.98</v>
      </c>
    </row>
    <row r="4108" spans="1:30" x14ac:dyDescent="0.25">
      <c r="A4108" s="1">
        <v>2019</v>
      </c>
      <c r="B4108" s="1">
        <v>6</v>
      </c>
      <c r="C4108" s="1">
        <v>20</v>
      </c>
      <c r="D4108" s="3">
        <v>0.95833333333333337</v>
      </c>
      <c r="E4108" s="5">
        <v>4104</v>
      </c>
      <c r="G4108" s="15">
        <v>19</v>
      </c>
      <c r="H4108" s="15">
        <v>18.2</v>
      </c>
      <c r="I4108" s="15">
        <v>19.899999999999999</v>
      </c>
      <c r="J4108" s="15">
        <v>17.2</v>
      </c>
      <c r="K4108" s="15">
        <v>19</v>
      </c>
      <c r="L4108" s="15">
        <v>18</v>
      </c>
      <c r="N4108" s="88">
        <v>21.2</v>
      </c>
      <c r="O4108" s="104">
        <v>22.4</v>
      </c>
      <c r="Q4108" s="11">
        <v>22.9</v>
      </c>
      <c r="R4108" s="11">
        <v>21.3</v>
      </c>
      <c r="S4108" s="11">
        <v>22.7</v>
      </c>
      <c r="T4108" s="11">
        <v>24.2</v>
      </c>
      <c r="U4108" s="11">
        <v>21.8</v>
      </c>
      <c r="V4108" s="11">
        <v>20.100000000000001</v>
      </c>
      <c r="W4108" s="11">
        <v>22.5</v>
      </c>
      <c r="X4108" s="11">
        <v>22.1</v>
      </c>
      <c r="Y4108" s="78"/>
      <c r="Z4108" s="11">
        <v>50.21</v>
      </c>
      <c r="AA4108" s="11">
        <v>119.94</v>
      </c>
      <c r="AB4108" s="11">
        <v>72.11</v>
      </c>
      <c r="AC4108" s="11">
        <v>0.63</v>
      </c>
      <c r="AD4108" s="11">
        <v>3.98</v>
      </c>
    </row>
    <row r="4109" spans="1:30" x14ac:dyDescent="0.25">
      <c r="A4109" s="1">
        <v>2019</v>
      </c>
      <c r="B4109" s="1">
        <v>6</v>
      </c>
      <c r="C4109" s="1">
        <v>21</v>
      </c>
      <c r="D4109" s="3">
        <v>0</v>
      </c>
      <c r="E4109" s="5">
        <v>4105</v>
      </c>
      <c r="G4109" s="15">
        <v>18.399999999999999</v>
      </c>
      <c r="H4109" s="15">
        <v>17.8</v>
      </c>
      <c r="I4109" s="15">
        <v>19.600000000000001</v>
      </c>
      <c r="J4109" s="15">
        <v>18</v>
      </c>
      <c r="K4109" s="15">
        <v>19.7</v>
      </c>
      <c r="L4109" s="15">
        <v>17.7</v>
      </c>
      <c r="N4109" s="88">
        <v>19.600000000000001</v>
      </c>
      <c r="O4109" s="104">
        <v>21.8</v>
      </c>
      <c r="Q4109" s="11">
        <v>23.1</v>
      </c>
      <c r="R4109" s="11">
        <v>21.7</v>
      </c>
      <c r="S4109" s="11">
        <v>22</v>
      </c>
      <c r="T4109" s="11">
        <v>24.1</v>
      </c>
      <c r="U4109" s="11">
        <v>21.7</v>
      </c>
      <c r="V4109" s="11">
        <v>19.3</v>
      </c>
      <c r="W4109" s="11">
        <v>22.6</v>
      </c>
      <c r="X4109" s="11">
        <v>21.4</v>
      </c>
      <c r="Y4109" s="78"/>
      <c r="Z4109" s="11">
        <v>49.21</v>
      </c>
      <c r="AA4109" s="11">
        <v>122.99</v>
      </c>
      <c r="AB4109" s="11">
        <v>72.41</v>
      </c>
      <c r="AC4109" s="11">
        <v>1.04</v>
      </c>
      <c r="AD4109" s="11">
        <v>4.88</v>
      </c>
    </row>
    <row r="4110" spans="1:30" x14ac:dyDescent="0.25">
      <c r="A4110" s="1">
        <v>2019</v>
      </c>
      <c r="B4110" s="1">
        <v>6</v>
      </c>
      <c r="C4110" s="1">
        <v>21</v>
      </c>
      <c r="D4110" s="3">
        <v>4.1666666666666664E-2</v>
      </c>
      <c r="E4110" s="5">
        <v>4106</v>
      </c>
      <c r="G4110" s="15">
        <v>18.2</v>
      </c>
      <c r="H4110" s="15">
        <v>16.7</v>
      </c>
      <c r="I4110" s="15">
        <v>19</v>
      </c>
      <c r="J4110" s="15">
        <v>17.100000000000001</v>
      </c>
      <c r="K4110" s="15">
        <v>19.2</v>
      </c>
      <c r="L4110" s="15">
        <v>17.5</v>
      </c>
      <c r="N4110" s="88">
        <v>19.600000000000001</v>
      </c>
      <c r="O4110" s="104">
        <v>21.8</v>
      </c>
      <c r="Q4110" s="11">
        <v>23.1</v>
      </c>
      <c r="R4110" s="11">
        <v>21.7</v>
      </c>
      <c r="S4110" s="11">
        <v>22</v>
      </c>
      <c r="T4110" s="11">
        <v>24.1</v>
      </c>
      <c r="U4110" s="11">
        <v>21.7</v>
      </c>
      <c r="V4110" s="11">
        <v>19.3</v>
      </c>
      <c r="W4110" s="11">
        <v>22.6</v>
      </c>
      <c r="X4110" s="11">
        <v>21.4</v>
      </c>
      <c r="Y4110" s="78"/>
      <c r="Z4110" s="11">
        <v>49.21</v>
      </c>
      <c r="AA4110" s="11">
        <v>122.99</v>
      </c>
      <c r="AB4110" s="11">
        <v>72.41</v>
      </c>
      <c r="AC4110" s="11">
        <v>1.04</v>
      </c>
      <c r="AD4110" s="11">
        <v>4.88</v>
      </c>
    </row>
    <row r="4111" spans="1:30" x14ac:dyDescent="0.25">
      <c r="A4111" s="1">
        <v>2019</v>
      </c>
      <c r="B4111" s="1">
        <v>6</v>
      </c>
      <c r="C4111" s="1">
        <v>21</v>
      </c>
      <c r="D4111" s="3">
        <v>8.3333333333333329E-2</v>
      </c>
      <c r="E4111" s="5">
        <v>4107</v>
      </c>
      <c r="G4111" s="15">
        <v>17.3</v>
      </c>
      <c r="H4111" s="15">
        <v>16.600000000000001</v>
      </c>
      <c r="I4111" s="15">
        <v>18.600000000000001</v>
      </c>
      <c r="J4111" s="15">
        <v>16.399999999999999</v>
      </c>
      <c r="K4111" s="15">
        <v>18.3</v>
      </c>
      <c r="L4111" s="15">
        <v>17.100000000000001</v>
      </c>
      <c r="N4111" s="88">
        <v>19.600000000000001</v>
      </c>
      <c r="O4111" s="104">
        <v>21.8</v>
      </c>
      <c r="Q4111" s="11">
        <v>23.1</v>
      </c>
      <c r="R4111" s="11">
        <v>21.7</v>
      </c>
      <c r="S4111" s="11">
        <v>22</v>
      </c>
      <c r="T4111" s="11">
        <v>24.1</v>
      </c>
      <c r="U4111" s="11">
        <v>21.7</v>
      </c>
      <c r="V4111" s="11">
        <v>19.3</v>
      </c>
      <c r="W4111" s="11">
        <v>22.6</v>
      </c>
      <c r="X4111" s="11">
        <v>21.4</v>
      </c>
      <c r="Y4111" s="78"/>
      <c r="Z4111" s="11">
        <v>49.21</v>
      </c>
      <c r="AA4111" s="11">
        <v>122.99</v>
      </c>
      <c r="AB4111" s="11">
        <v>72.41</v>
      </c>
      <c r="AC4111" s="11">
        <v>1.04</v>
      </c>
      <c r="AD4111" s="11">
        <v>4.88</v>
      </c>
    </row>
    <row r="4112" spans="1:30" x14ac:dyDescent="0.25">
      <c r="A4112" s="1">
        <v>2019</v>
      </c>
      <c r="B4112" s="1">
        <v>6</v>
      </c>
      <c r="C4112" s="1">
        <v>21</v>
      </c>
      <c r="D4112" s="3">
        <v>0.125</v>
      </c>
      <c r="E4112" s="5">
        <v>4108</v>
      </c>
      <c r="G4112" s="15">
        <v>17.8</v>
      </c>
      <c r="H4112" s="15">
        <v>17.399999999999999</v>
      </c>
      <c r="I4112" s="15">
        <v>19</v>
      </c>
      <c r="J4112" s="15">
        <v>16.899999999999999</v>
      </c>
      <c r="K4112" s="15">
        <v>18.399999999999999</v>
      </c>
      <c r="L4112" s="15">
        <v>17.399999999999999</v>
      </c>
      <c r="N4112" s="88">
        <v>19.600000000000001</v>
      </c>
      <c r="O4112" s="104">
        <v>21.8</v>
      </c>
      <c r="Q4112" s="11">
        <v>23.1</v>
      </c>
      <c r="R4112" s="11">
        <v>21.7</v>
      </c>
      <c r="S4112" s="11">
        <v>22</v>
      </c>
      <c r="T4112" s="11">
        <v>24.1</v>
      </c>
      <c r="U4112" s="11">
        <v>21.7</v>
      </c>
      <c r="V4112" s="11">
        <v>19.3</v>
      </c>
      <c r="W4112" s="11">
        <v>22.6</v>
      </c>
      <c r="X4112" s="11">
        <v>21.4</v>
      </c>
      <c r="Y4112" s="78"/>
      <c r="Z4112" s="11">
        <v>49.21</v>
      </c>
      <c r="AA4112" s="11">
        <v>122.99</v>
      </c>
      <c r="AB4112" s="11">
        <v>72.41</v>
      </c>
      <c r="AC4112" s="11">
        <v>1.04</v>
      </c>
      <c r="AD4112" s="11">
        <v>4.88</v>
      </c>
    </row>
    <row r="4113" spans="1:30" x14ac:dyDescent="0.25">
      <c r="A4113" s="1">
        <v>2019</v>
      </c>
      <c r="B4113" s="1">
        <v>6</v>
      </c>
      <c r="C4113" s="1">
        <v>21</v>
      </c>
      <c r="D4113" s="3">
        <v>0.16666666666666666</v>
      </c>
      <c r="E4113" s="5">
        <v>4109</v>
      </c>
      <c r="G4113" s="15">
        <v>18.899999999999999</v>
      </c>
      <c r="H4113" s="15">
        <v>18.399999999999999</v>
      </c>
      <c r="I4113" s="15">
        <v>19.5</v>
      </c>
      <c r="J4113" s="15">
        <v>17.600000000000001</v>
      </c>
      <c r="K4113" s="15">
        <v>19.2</v>
      </c>
      <c r="L4113" s="15">
        <v>18.5</v>
      </c>
      <c r="N4113" s="88">
        <v>19.600000000000001</v>
      </c>
      <c r="O4113" s="104">
        <v>21.8</v>
      </c>
      <c r="Q4113" s="11">
        <v>23.1</v>
      </c>
      <c r="R4113" s="11">
        <v>21.7</v>
      </c>
      <c r="S4113" s="11">
        <v>22</v>
      </c>
      <c r="T4113" s="11">
        <v>24.1</v>
      </c>
      <c r="U4113" s="11">
        <v>21.7</v>
      </c>
      <c r="V4113" s="11">
        <v>19.3</v>
      </c>
      <c r="W4113" s="11">
        <v>22.6</v>
      </c>
      <c r="X4113" s="11">
        <v>21.4</v>
      </c>
      <c r="Y4113" s="78"/>
      <c r="Z4113" s="11">
        <v>49.21</v>
      </c>
      <c r="AA4113" s="11">
        <v>122.99</v>
      </c>
      <c r="AB4113" s="11">
        <v>72.41</v>
      </c>
      <c r="AC4113" s="11">
        <v>1.04</v>
      </c>
      <c r="AD4113" s="11">
        <v>4.88</v>
      </c>
    </row>
    <row r="4114" spans="1:30" x14ac:dyDescent="0.25">
      <c r="A4114" s="1">
        <v>2019</v>
      </c>
      <c r="B4114" s="1">
        <v>6</v>
      </c>
      <c r="C4114" s="1">
        <v>21</v>
      </c>
      <c r="D4114" s="3">
        <v>0.20833333333333334</v>
      </c>
      <c r="E4114" s="5">
        <v>4110</v>
      </c>
      <c r="G4114" s="15">
        <v>20.100000000000001</v>
      </c>
      <c r="H4114" s="15">
        <v>19.2</v>
      </c>
      <c r="I4114" s="15">
        <v>19.8</v>
      </c>
      <c r="J4114" s="15">
        <v>18.100000000000001</v>
      </c>
      <c r="K4114" s="15">
        <v>20.9</v>
      </c>
      <c r="L4114" s="15">
        <v>19.7</v>
      </c>
      <c r="N4114" s="88">
        <v>19.600000000000001</v>
      </c>
      <c r="O4114" s="104">
        <v>21.8</v>
      </c>
      <c r="Q4114" s="11">
        <v>23.1</v>
      </c>
      <c r="R4114" s="11">
        <v>21.7</v>
      </c>
      <c r="S4114" s="11">
        <v>22</v>
      </c>
      <c r="T4114" s="11">
        <v>24.1</v>
      </c>
      <c r="U4114" s="11">
        <v>21.7</v>
      </c>
      <c r="V4114" s="11">
        <v>19.3</v>
      </c>
      <c r="W4114" s="11">
        <v>22.6</v>
      </c>
      <c r="X4114" s="11">
        <v>21.4</v>
      </c>
      <c r="Y4114" s="78"/>
      <c r="Z4114" s="11">
        <v>49.21</v>
      </c>
      <c r="AA4114" s="11">
        <v>122.99</v>
      </c>
      <c r="AB4114" s="11">
        <v>72.41</v>
      </c>
      <c r="AC4114" s="11">
        <v>1.04</v>
      </c>
      <c r="AD4114" s="11">
        <v>4.88</v>
      </c>
    </row>
    <row r="4115" spans="1:30" x14ac:dyDescent="0.25">
      <c r="A4115" s="1">
        <v>2019</v>
      </c>
      <c r="B4115" s="1">
        <v>6</v>
      </c>
      <c r="C4115" s="1">
        <v>21</v>
      </c>
      <c r="D4115" s="3">
        <v>0.25</v>
      </c>
      <c r="E4115" s="5">
        <v>4111</v>
      </c>
      <c r="G4115" s="15">
        <v>20.2</v>
      </c>
      <c r="H4115" s="15">
        <v>20.8</v>
      </c>
      <c r="I4115" s="15">
        <v>19.399999999999999</v>
      </c>
      <c r="J4115" s="15">
        <v>19.2</v>
      </c>
      <c r="K4115" s="15">
        <v>20.100000000000001</v>
      </c>
      <c r="L4115" s="15">
        <v>20.399999999999999</v>
      </c>
      <c r="N4115" s="88">
        <v>19.600000000000001</v>
      </c>
      <c r="O4115" s="104">
        <v>21.8</v>
      </c>
      <c r="Q4115" s="11">
        <v>23.1</v>
      </c>
      <c r="R4115" s="11">
        <v>21.7</v>
      </c>
      <c r="S4115" s="11">
        <v>22</v>
      </c>
      <c r="T4115" s="11">
        <v>24.1</v>
      </c>
      <c r="U4115" s="11">
        <v>21.7</v>
      </c>
      <c r="V4115" s="11">
        <v>19.3</v>
      </c>
      <c r="W4115" s="11">
        <v>22.6</v>
      </c>
      <c r="X4115" s="11">
        <v>21.4</v>
      </c>
      <c r="Y4115" s="78"/>
      <c r="Z4115" s="11">
        <v>49.21</v>
      </c>
      <c r="AA4115" s="11">
        <v>122.99</v>
      </c>
      <c r="AB4115" s="11">
        <v>72.41</v>
      </c>
      <c r="AC4115" s="11">
        <v>1.04</v>
      </c>
      <c r="AD4115" s="11">
        <v>4.88</v>
      </c>
    </row>
    <row r="4116" spans="1:30" x14ac:dyDescent="0.25">
      <c r="A4116" s="1">
        <v>2019</v>
      </c>
      <c r="B4116" s="1">
        <v>6</v>
      </c>
      <c r="C4116" s="1">
        <v>21</v>
      </c>
      <c r="D4116" s="3">
        <v>0.29166666666666669</v>
      </c>
      <c r="E4116" s="5">
        <v>4112</v>
      </c>
      <c r="G4116" s="15">
        <v>20.3</v>
      </c>
      <c r="H4116" s="15">
        <v>20.8</v>
      </c>
      <c r="I4116" s="15">
        <v>19.100000000000001</v>
      </c>
      <c r="J4116" s="15">
        <v>21.7</v>
      </c>
      <c r="K4116" s="15">
        <v>20.399999999999999</v>
      </c>
      <c r="L4116" s="15">
        <v>21</v>
      </c>
      <c r="N4116" s="88">
        <v>19.600000000000001</v>
      </c>
      <c r="O4116" s="104">
        <v>21.8</v>
      </c>
      <c r="Q4116" s="11">
        <v>23.1</v>
      </c>
      <c r="R4116" s="11">
        <v>21.7</v>
      </c>
      <c r="S4116" s="11">
        <v>22</v>
      </c>
      <c r="T4116" s="11">
        <v>24.1</v>
      </c>
      <c r="U4116" s="11">
        <v>21.7</v>
      </c>
      <c r="V4116" s="11">
        <v>19.3</v>
      </c>
      <c r="W4116" s="11">
        <v>22.6</v>
      </c>
      <c r="X4116" s="11">
        <v>21.4</v>
      </c>
      <c r="Y4116" s="78"/>
      <c r="Z4116" s="11">
        <v>49.21</v>
      </c>
      <c r="AA4116" s="11">
        <v>122.99</v>
      </c>
      <c r="AB4116" s="11">
        <v>72.41</v>
      </c>
      <c r="AC4116" s="11">
        <v>1.04</v>
      </c>
      <c r="AD4116" s="11">
        <v>4.88</v>
      </c>
    </row>
    <row r="4117" spans="1:30" x14ac:dyDescent="0.25">
      <c r="A4117" s="1">
        <v>2019</v>
      </c>
      <c r="B4117" s="1">
        <v>6</v>
      </c>
      <c r="C4117" s="1">
        <v>21</v>
      </c>
      <c r="D4117" s="3">
        <v>0.33333333333333331</v>
      </c>
      <c r="E4117" s="5">
        <v>4113</v>
      </c>
      <c r="G4117" s="15">
        <v>20.9</v>
      </c>
      <c r="H4117" s="15">
        <v>21.3</v>
      </c>
      <c r="I4117" s="15">
        <v>19.399999999999999</v>
      </c>
      <c r="J4117" s="15">
        <v>22.4</v>
      </c>
      <c r="K4117" s="15">
        <v>22.6</v>
      </c>
      <c r="L4117" s="15">
        <v>23.1</v>
      </c>
      <c r="N4117" s="88">
        <v>19.600000000000001</v>
      </c>
      <c r="O4117" s="104">
        <v>21.8</v>
      </c>
      <c r="Q4117" s="11">
        <v>23.1</v>
      </c>
      <c r="R4117" s="11">
        <v>21.7</v>
      </c>
      <c r="S4117" s="11">
        <v>22</v>
      </c>
      <c r="T4117" s="11">
        <v>24.1</v>
      </c>
      <c r="U4117" s="11">
        <v>21.7</v>
      </c>
      <c r="V4117" s="11">
        <v>19.3</v>
      </c>
      <c r="W4117" s="11">
        <v>22.6</v>
      </c>
      <c r="X4117" s="11">
        <v>21.4</v>
      </c>
      <c r="Y4117" s="78"/>
      <c r="Z4117" s="11">
        <v>49.21</v>
      </c>
      <c r="AA4117" s="11">
        <v>122.99</v>
      </c>
      <c r="AB4117" s="11">
        <v>72.41</v>
      </c>
      <c r="AC4117" s="11">
        <v>1.04</v>
      </c>
      <c r="AD4117" s="11">
        <v>4.88</v>
      </c>
    </row>
    <row r="4118" spans="1:30" x14ac:dyDescent="0.25">
      <c r="A4118" s="1">
        <v>2019</v>
      </c>
      <c r="B4118" s="1">
        <v>6</v>
      </c>
      <c r="C4118" s="1">
        <v>21</v>
      </c>
      <c r="D4118" s="3">
        <v>0.375</v>
      </c>
      <c r="E4118" s="5">
        <v>4114</v>
      </c>
      <c r="G4118" s="15">
        <v>21.5</v>
      </c>
      <c r="H4118" s="15">
        <v>22.5</v>
      </c>
      <c r="I4118" s="15">
        <v>20.5</v>
      </c>
      <c r="J4118" s="15">
        <v>21.2</v>
      </c>
      <c r="K4118" s="15">
        <v>24</v>
      </c>
      <c r="L4118" s="15">
        <v>24.6</v>
      </c>
      <c r="N4118" s="88">
        <v>19.600000000000001</v>
      </c>
      <c r="O4118" s="104">
        <v>21.8</v>
      </c>
      <c r="Q4118" s="11">
        <v>23.1</v>
      </c>
      <c r="R4118" s="11">
        <v>21.7</v>
      </c>
      <c r="S4118" s="11">
        <v>22</v>
      </c>
      <c r="T4118" s="11">
        <v>24.1</v>
      </c>
      <c r="U4118" s="11">
        <v>21.7</v>
      </c>
      <c r="V4118" s="11">
        <v>19.3</v>
      </c>
      <c r="W4118" s="11">
        <v>22.6</v>
      </c>
      <c r="X4118" s="11">
        <v>21.4</v>
      </c>
      <c r="Y4118" s="78"/>
      <c r="Z4118" s="11">
        <v>49.21</v>
      </c>
      <c r="AA4118" s="11">
        <v>122.99</v>
      </c>
      <c r="AB4118" s="11">
        <v>72.41</v>
      </c>
      <c r="AC4118" s="11">
        <v>1.04</v>
      </c>
      <c r="AD4118" s="11">
        <v>4.88</v>
      </c>
    </row>
    <row r="4119" spans="1:30" x14ac:dyDescent="0.25">
      <c r="A4119" s="1">
        <v>2019</v>
      </c>
      <c r="B4119" s="1">
        <v>6</v>
      </c>
      <c r="C4119" s="1">
        <v>21</v>
      </c>
      <c r="D4119" s="3">
        <v>0.41666666666666669</v>
      </c>
      <c r="E4119" s="5">
        <v>4115</v>
      </c>
      <c r="G4119" s="15">
        <v>22</v>
      </c>
      <c r="H4119" s="15">
        <v>22.6</v>
      </c>
      <c r="I4119" s="15">
        <v>20.6</v>
      </c>
      <c r="J4119" s="15">
        <v>19.899999999999999</v>
      </c>
      <c r="K4119" s="15">
        <v>25.8</v>
      </c>
      <c r="L4119" s="15">
        <v>26</v>
      </c>
      <c r="N4119" s="88">
        <v>19.600000000000001</v>
      </c>
      <c r="O4119" s="104">
        <v>21.8</v>
      </c>
      <c r="Q4119" s="11">
        <v>23.1</v>
      </c>
      <c r="R4119" s="11">
        <v>21.7</v>
      </c>
      <c r="S4119" s="11">
        <v>22</v>
      </c>
      <c r="T4119" s="11">
        <v>24.1</v>
      </c>
      <c r="U4119" s="11">
        <v>21.7</v>
      </c>
      <c r="V4119" s="11">
        <v>19.3</v>
      </c>
      <c r="W4119" s="11">
        <v>22.6</v>
      </c>
      <c r="X4119" s="11">
        <v>21.4</v>
      </c>
      <c r="Y4119" s="78"/>
      <c r="Z4119" s="11">
        <v>49.21</v>
      </c>
      <c r="AA4119" s="11">
        <v>122.99</v>
      </c>
      <c r="AB4119" s="11">
        <v>72.41</v>
      </c>
      <c r="AC4119" s="11">
        <v>1.04</v>
      </c>
      <c r="AD4119" s="11">
        <v>4.88</v>
      </c>
    </row>
    <row r="4120" spans="1:30" x14ac:dyDescent="0.25">
      <c r="A4120" s="1">
        <v>2019</v>
      </c>
      <c r="B4120" s="1">
        <v>6</v>
      </c>
      <c r="C4120" s="1">
        <v>21</v>
      </c>
      <c r="D4120" s="3">
        <v>0.45833333333333331</v>
      </c>
      <c r="E4120" s="5">
        <v>4116</v>
      </c>
      <c r="G4120" s="15">
        <v>23.8</v>
      </c>
      <c r="H4120" s="15">
        <v>22.9</v>
      </c>
      <c r="I4120" s="15">
        <v>20.8</v>
      </c>
      <c r="J4120" s="15">
        <v>21.7</v>
      </c>
      <c r="K4120" s="15">
        <v>25.5</v>
      </c>
      <c r="L4120" s="15">
        <v>26.3</v>
      </c>
      <c r="N4120" s="88">
        <v>19.600000000000001</v>
      </c>
      <c r="O4120" s="104">
        <v>21.8</v>
      </c>
      <c r="Q4120" s="11">
        <v>23.1</v>
      </c>
      <c r="R4120" s="11">
        <v>21.7</v>
      </c>
      <c r="S4120" s="11">
        <v>22</v>
      </c>
      <c r="T4120" s="11">
        <v>24.1</v>
      </c>
      <c r="U4120" s="11">
        <v>21.7</v>
      </c>
      <c r="V4120" s="11">
        <v>19.3</v>
      </c>
      <c r="W4120" s="11">
        <v>22.6</v>
      </c>
      <c r="X4120" s="11">
        <v>21.4</v>
      </c>
      <c r="Y4120" s="78"/>
      <c r="Z4120" s="11">
        <v>49.21</v>
      </c>
      <c r="AA4120" s="11">
        <v>122.99</v>
      </c>
      <c r="AB4120" s="11">
        <v>72.41</v>
      </c>
      <c r="AC4120" s="11">
        <v>1.04</v>
      </c>
      <c r="AD4120" s="11">
        <v>4.88</v>
      </c>
    </row>
    <row r="4121" spans="1:30" x14ac:dyDescent="0.25">
      <c r="A4121" s="1">
        <v>2019</v>
      </c>
      <c r="B4121" s="1">
        <v>6</v>
      </c>
      <c r="C4121" s="1">
        <v>21</v>
      </c>
      <c r="D4121" s="3">
        <v>0.5</v>
      </c>
      <c r="E4121" s="5">
        <v>4117</v>
      </c>
      <c r="G4121" s="15">
        <v>23.6</v>
      </c>
      <c r="H4121" s="15">
        <v>24.2</v>
      </c>
      <c r="I4121" s="15">
        <v>20.6</v>
      </c>
      <c r="J4121" s="15">
        <v>24.4</v>
      </c>
      <c r="K4121" s="15">
        <v>26.5</v>
      </c>
      <c r="L4121" s="15">
        <v>25.5</v>
      </c>
      <c r="N4121" s="88">
        <v>21.6</v>
      </c>
      <c r="O4121" s="104">
        <v>21.8</v>
      </c>
      <c r="Q4121" s="11">
        <v>23.1</v>
      </c>
      <c r="R4121" s="11">
        <v>21.7</v>
      </c>
      <c r="S4121" s="11">
        <v>22</v>
      </c>
      <c r="T4121" s="11">
        <v>24.1</v>
      </c>
      <c r="U4121" s="11">
        <v>21.7</v>
      </c>
      <c r="V4121" s="11">
        <v>19.3</v>
      </c>
      <c r="W4121" s="11">
        <v>22.6</v>
      </c>
      <c r="X4121" s="11">
        <v>21.4</v>
      </c>
      <c r="Y4121" s="78"/>
      <c r="Z4121" s="11">
        <v>49.21</v>
      </c>
      <c r="AA4121" s="11">
        <v>122.99</v>
      </c>
      <c r="AB4121" s="11">
        <v>72.41</v>
      </c>
      <c r="AC4121" s="11">
        <v>1.04</v>
      </c>
      <c r="AD4121" s="11">
        <v>4.88</v>
      </c>
    </row>
    <row r="4122" spans="1:30" x14ac:dyDescent="0.25">
      <c r="A4122" s="1">
        <v>2019</v>
      </c>
      <c r="B4122" s="1">
        <v>6</v>
      </c>
      <c r="C4122" s="1">
        <v>21</v>
      </c>
      <c r="D4122" s="3">
        <v>0.54166666666666663</v>
      </c>
      <c r="E4122" s="5">
        <v>4118</v>
      </c>
      <c r="G4122" s="15">
        <v>24.4</v>
      </c>
      <c r="H4122" s="15">
        <v>24.6</v>
      </c>
      <c r="I4122" s="15">
        <v>20.9</v>
      </c>
      <c r="J4122" s="15">
        <v>24.8</v>
      </c>
      <c r="K4122" s="15">
        <v>26.3</v>
      </c>
      <c r="L4122" s="15">
        <v>24.4</v>
      </c>
      <c r="N4122" s="88">
        <v>21.6</v>
      </c>
      <c r="O4122" s="104">
        <v>21.8</v>
      </c>
      <c r="Q4122" s="11">
        <v>23.1</v>
      </c>
      <c r="R4122" s="11">
        <v>21.7</v>
      </c>
      <c r="S4122" s="11">
        <v>22</v>
      </c>
      <c r="T4122" s="11">
        <v>24.1</v>
      </c>
      <c r="U4122" s="11">
        <v>21.7</v>
      </c>
      <c r="V4122" s="11">
        <v>19.3</v>
      </c>
      <c r="W4122" s="11">
        <v>22.6</v>
      </c>
      <c r="X4122" s="11">
        <v>21.4</v>
      </c>
      <c r="Y4122" s="78"/>
      <c r="Z4122" s="11">
        <v>49.21</v>
      </c>
      <c r="AA4122" s="11">
        <v>122.99</v>
      </c>
      <c r="AB4122" s="11">
        <v>72.41</v>
      </c>
      <c r="AC4122" s="11">
        <v>1.04</v>
      </c>
      <c r="AD4122" s="11">
        <v>4.88</v>
      </c>
    </row>
    <row r="4123" spans="1:30" x14ac:dyDescent="0.25">
      <c r="A4123" s="1">
        <v>2019</v>
      </c>
      <c r="B4123" s="1">
        <v>6</v>
      </c>
      <c r="C4123" s="1">
        <v>21</v>
      </c>
      <c r="D4123" s="3">
        <v>0.58333333333333337</v>
      </c>
      <c r="E4123" s="5">
        <v>4119</v>
      </c>
      <c r="G4123" s="15">
        <v>25.5</v>
      </c>
      <c r="H4123" s="15">
        <v>26</v>
      </c>
      <c r="I4123" s="15">
        <v>20.9</v>
      </c>
      <c r="J4123" s="15">
        <v>24.6</v>
      </c>
      <c r="K4123" s="15">
        <v>26.5</v>
      </c>
      <c r="L4123" s="15">
        <v>24.4</v>
      </c>
      <c r="N4123" s="88">
        <v>21.6</v>
      </c>
      <c r="O4123" s="104">
        <v>21.8</v>
      </c>
      <c r="Q4123" s="11">
        <v>23.1</v>
      </c>
      <c r="R4123" s="11">
        <v>21.7</v>
      </c>
      <c r="S4123" s="11">
        <v>22</v>
      </c>
      <c r="T4123" s="11">
        <v>24.1</v>
      </c>
      <c r="U4123" s="11">
        <v>21.7</v>
      </c>
      <c r="V4123" s="11">
        <v>19.3</v>
      </c>
      <c r="W4123" s="11">
        <v>22.6</v>
      </c>
      <c r="X4123" s="11">
        <v>21.4</v>
      </c>
      <c r="Y4123" s="78"/>
      <c r="Z4123" s="11">
        <v>49.21</v>
      </c>
      <c r="AA4123" s="11">
        <v>122.99</v>
      </c>
      <c r="AB4123" s="11">
        <v>72.41</v>
      </c>
      <c r="AC4123" s="11">
        <v>1.04</v>
      </c>
      <c r="AD4123" s="11">
        <v>4.88</v>
      </c>
    </row>
    <row r="4124" spans="1:30" x14ac:dyDescent="0.25">
      <c r="A4124" s="1">
        <v>2019</v>
      </c>
      <c r="B4124" s="1">
        <v>6</v>
      </c>
      <c r="C4124" s="1">
        <v>21</v>
      </c>
      <c r="D4124" s="3">
        <v>0.625</v>
      </c>
      <c r="E4124" s="5">
        <v>4120</v>
      </c>
      <c r="G4124" s="15">
        <v>26.2</v>
      </c>
      <c r="H4124" s="15">
        <v>25.7</v>
      </c>
      <c r="I4124" s="15">
        <v>19.600000000000001</v>
      </c>
      <c r="J4124" s="15">
        <v>24.1</v>
      </c>
      <c r="K4124" s="15">
        <v>26.6</v>
      </c>
      <c r="L4124" s="15">
        <v>24.2</v>
      </c>
      <c r="N4124" s="88">
        <v>21.6</v>
      </c>
      <c r="O4124" s="104">
        <v>21.8</v>
      </c>
      <c r="Q4124" s="11">
        <v>23.1</v>
      </c>
      <c r="R4124" s="11">
        <v>21.7</v>
      </c>
      <c r="S4124" s="11">
        <v>22</v>
      </c>
      <c r="T4124" s="11">
        <v>24.1</v>
      </c>
      <c r="U4124" s="11">
        <v>21.7</v>
      </c>
      <c r="V4124" s="11">
        <v>19.3</v>
      </c>
      <c r="W4124" s="11">
        <v>22.6</v>
      </c>
      <c r="X4124" s="11">
        <v>21.4</v>
      </c>
      <c r="Y4124" s="78"/>
      <c r="Z4124" s="11">
        <v>49.21</v>
      </c>
      <c r="AA4124" s="11">
        <v>122.99</v>
      </c>
      <c r="AB4124" s="11">
        <v>72.41</v>
      </c>
      <c r="AC4124" s="11">
        <v>1.04</v>
      </c>
      <c r="AD4124" s="11">
        <v>4.88</v>
      </c>
    </row>
    <row r="4125" spans="1:30" x14ac:dyDescent="0.25">
      <c r="A4125" s="1">
        <v>2019</v>
      </c>
      <c r="B4125" s="1">
        <v>6</v>
      </c>
      <c r="C4125" s="1">
        <v>21</v>
      </c>
      <c r="D4125" s="3">
        <v>0.66666666666666663</v>
      </c>
      <c r="E4125" s="5">
        <v>4121</v>
      </c>
      <c r="G4125" s="15">
        <v>26.6</v>
      </c>
      <c r="H4125" s="15">
        <v>24.7</v>
      </c>
      <c r="I4125" s="15">
        <v>19.5</v>
      </c>
      <c r="J4125" s="15">
        <v>22.3</v>
      </c>
      <c r="K4125" s="15">
        <v>25.5</v>
      </c>
      <c r="L4125" s="15">
        <v>25.3</v>
      </c>
      <c r="N4125" s="88">
        <v>21.6</v>
      </c>
      <c r="O4125" s="104">
        <v>21.8</v>
      </c>
      <c r="Q4125" s="11">
        <v>23.1</v>
      </c>
      <c r="R4125" s="11">
        <v>21.7</v>
      </c>
      <c r="S4125" s="11">
        <v>22</v>
      </c>
      <c r="T4125" s="11">
        <v>24.1</v>
      </c>
      <c r="U4125" s="11">
        <v>21.7</v>
      </c>
      <c r="V4125" s="11">
        <v>19.3</v>
      </c>
      <c r="W4125" s="11">
        <v>22.6</v>
      </c>
      <c r="X4125" s="11">
        <v>21.4</v>
      </c>
      <c r="Y4125" s="78"/>
      <c r="Z4125" s="11">
        <v>49.21</v>
      </c>
      <c r="AA4125" s="11">
        <v>122.99</v>
      </c>
      <c r="AB4125" s="11">
        <v>72.41</v>
      </c>
      <c r="AC4125" s="11">
        <v>1.04</v>
      </c>
      <c r="AD4125" s="11">
        <v>4.88</v>
      </c>
    </row>
    <row r="4126" spans="1:30" x14ac:dyDescent="0.25">
      <c r="A4126" s="1">
        <v>2019</v>
      </c>
      <c r="B4126" s="1">
        <v>6</v>
      </c>
      <c r="C4126" s="1">
        <v>21</v>
      </c>
      <c r="D4126" s="3">
        <v>0.70833333333333337</v>
      </c>
      <c r="E4126" s="5">
        <v>4122</v>
      </c>
      <c r="G4126" s="15">
        <v>26.1</v>
      </c>
      <c r="H4126" s="15">
        <v>24.7</v>
      </c>
      <c r="I4126" s="15">
        <v>20.3</v>
      </c>
      <c r="J4126" s="15">
        <v>20.9</v>
      </c>
      <c r="K4126" s="15">
        <v>24.8</v>
      </c>
      <c r="L4126" s="15">
        <v>25.4</v>
      </c>
      <c r="N4126" s="88">
        <v>21.6</v>
      </c>
      <c r="O4126" s="104">
        <v>21.8</v>
      </c>
      <c r="Q4126" s="11">
        <v>23.1</v>
      </c>
      <c r="R4126" s="11">
        <v>21.7</v>
      </c>
      <c r="S4126" s="11">
        <v>22</v>
      </c>
      <c r="T4126" s="11">
        <v>24.1</v>
      </c>
      <c r="U4126" s="11">
        <v>21.7</v>
      </c>
      <c r="V4126" s="11">
        <v>19.3</v>
      </c>
      <c r="W4126" s="11">
        <v>22.6</v>
      </c>
      <c r="X4126" s="11">
        <v>21.4</v>
      </c>
      <c r="Y4126" s="78"/>
      <c r="Z4126" s="11">
        <v>49.21</v>
      </c>
      <c r="AA4126" s="11">
        <v>122.99</v>
      </c>
      <c r="AB4126" s="11">
        <v>72.41</v>
      </c>
      <c r="AC4126" s="11">
        <v>1.04</v>
      </c>
      <c r="AD4126" s="11">
        <v>4.88</v>
      </c>
    </row>
    <row r="4127" spans="1:30" x14ac:dyDescent="0.25">
      <c r="A4127" s="1">
        <v>2019</v>
      </c>
      <c r="B4127" s="1">
        <v>6</v>
      </c>
      <c r="C4127" s="1">
        <v>21</v>
      </c>
      <c r="D4127" s="3">
        <v>0.75</v>
      </c>
      <c r="E4127" s="5">
        <v>4123</v>
      </c>
      <c r="G4127" s="15">
        <v>24</v>
      </c>
      <c r="H4127" s="15">
        <v>23.2</v>
      </c>
      <c r="I4127" s="15">
        <v>18.7</v>
      </c>
      <c r="J4127" s="15">
        <v>20.100000000000001</v>
      </c>
      <c r="K4127" s="15">
        <v>23.2</v>
      </c>
      <c r="L4127" s="15">
        <v>23.6</v>
      </c>
      <c r="N4127" s="88">
        <v>21.6</v>
      </c>
      <c r="O4127" s="104">
        <v>21.8</v>
      </c>
      <c r="Q4127" s="11">
        <v>23.1</v>
      </c>
      <c r="R4127" s="11">
        <v>21.7</v>
      </c>
      <c r="S4127" s="11">
        <v>22</v>
      </c>
      <c r="T4127" s="11">
        <v>24.1</v>
      </c>
      <c r="U4127" s="11">
        <v>21.7</v>
      </c>
      <c r="V4127" s="11">
        <v>19.3</v>
      </c>
      <c r="W4127" s="11">
        <v>22.6</v>
      </c>
      <c r="X4127" s="11">
        <v>21.4</v>
      </c>
      <c r="Y4127" s="78"/>
      <c r="Z4127" s="11">
        <v>49.21</v>
      </c>
      <c r="AA4127" s="11">
        <v>122.99</v>
      </c>
      <c r="AB4127" s="11">
        <v>72.41</v>
      </c>
      <c r="AC4127" s="11">
        <v>1.04</v>
      </c>
      <c r="AD4127" s="11">
        <v>4.88</v>
      </c>
    </row>
    <row r="4128" spans="1:30" x14ac:dyDescent="0.25">
      <c r="A4128" s="1">
        <v>2019</v>
      </c>
      <c r="B4128" s="1">
        <v>6</v>
      </c>
      <c r="C4128" s="1">
        <v>21</v>
      </c>
      <c r="D4128" s="3">
        <v>0.79166666666666663</v>
      </c>
      <c r="E4128" s="5">
        <v>4124</v>
      </c>
      <c r="G4128" s="15">
        <v>22.6</v>
      </c>
      <c r="H4128" s="15">
        <v>22</v>
      </c>
      <c r="I4128" s="15">
        <v>18.5</v>
      </c>
      <c r="J4128" s="15">
        <v>19.100000000000001</v>
      </c>
      <c r="K4128" s="15">
        <v>21</v>
      </c>
      <c r="L4128" s="15">
        <v>22.5</v>
      </c>
      <c r="N4128" s="88">
        <v>21.6</v>
      </c>
      <c r="O4128" s="104">
        <v>21.8</v>
      </c>
      <c r="Q4128" s="11">
        <v>23.1</v>
      </c>
      <c r="R4128" s="11">
        <v>21.7</v>
      </c>
      <c r="S4128" s="11">
        <v>22</v>
      </c>
      <c r="T4128" s="11">
        <v>24.1</v>
      </c>
      <c r="U4128" s="11">
        <v>21.7</v>
      </c>
      <c r="V4128" s="11">
        <v>19.3</v>
      </c>
      <c r="W4128" s="11">
        <v>22.6</v>
      </c>
      <c r="X4128" s="11">
        <v>21.4</v>
      </c>
      <c r="Y4128" s="78"/>
      <c r="Z4128" s="11">
        <v>49.21</v>
      </c>
      <c r="AA4128" s="11">
        <v>122.99</v>
      </c>
      <c r="AB4128" s="11">
        <v>72.41</v>
      </c>
      <c r="AC4128" s="11">
        <v>1.04</v>
      </c>
      <c r="AD4128" s="11">
        <v>4.88</v>
      </c>
    </row>
    <row r="4129" spans="1:30" x14ac:dyDescent="0.25">
      <c r="A4129" s="1">
        <v>2019</v>
      </c>
      <c r="B4129" s="1">
        <v>6</v>
      </c>
      <c r="C4129" s="1">
        <v>21</v>
      </c>
      <c r="D4129" s="3">
        <v>0.83333333333333337</v>
      </c>
      <c r="E4129" s="5">
        <v>4125</v>
      </c>
      <c r="G4129" s="15">
        <v>21.7</v>
      </c>
      <c r="H4129" s="15">
        <v>21.3</v>
      </c>
      <c r="I4129" s="15">
        <v>18.100000000000001</v>
      </c>
      <c r="J4129" s="15">
        <v>17.5</v>
      </c>
      <c r="K4129" s="15">
        <v>19.600000000000001</v>
      </c>
      <c r="L4129" s="15">
        <v>21.1</v>
      </c>
      <c r="N4129" s="88">
        <v>21.6</v>
      </c>
      <c r="O4129" s="104">
        <v>21.8</v>
      </c>
      <c r="Q4129" s="11">
        <v>23.1</v>
      </c>
      <c r="R4129" s="11">
        <v>21.7</v>
      </c>
      <c r="S4129" s="11">
        <v>22</v>
      </c>
      <c r="T4129" s="11">
        <v>24.1</v>
      </c>
      <c r="U4129" s="11">
        <v>21.7</v>
      </c>
      <c r="V4129" s="11">
        <v>19.3</v>
      </c>
      <c r="W4129" s="11">
        <v>22.6</v>
      </c>
      <c r="X4129" s="11">
        <v>21.4</v>
      </c>
      <c r="Y4129" s="78"/>
      <c r="Z4129" s="11">
        <v>49.21</v>
      </c>
      <c r="AA4129" s="11">
        <v>122.99</v>
      </c>
      <c r="AB4129" s="11">
        <v>72.41</v>
      </c>
      <c r="AC4129" s="11">
        <v>1.04</v>
      </c>
      <c r="AD4129" s="11">
        <v>4.88</v>
      </c>
    </row>
    <row r="4130" spans="1:30" x14ac:dyDescent="0.25">
      <c r="A4130" s="1">
        <v>2019</v>
      </c>
      <c r="B4130" s="1">
        <v>6</v>
      </c>
      <c r="C4130" s="1">
        <v>21</v>
      </c>
      <c r="D4130" s="3">
        <v>0.875</v>
      </c>
      <c r="E4130" s="5">
        <v>4126</v>
      </c>
      <c r="G4130" s="15">
        <v>20.8</v>
      </c>
      <c r="H4130" s="15">
        <v>20.5</v>
      </c>
      <c r="I4130" s="15">
        <v>18</v>
      </c>
      <c r="J4130" s="15">
        <v>16.399999999999999</v>
      </c>
      <c r="K4130" s="15">
        <v>18.7</v>
      </c>
      <c r="L4130" s="15">
        <v>21</v>
      </c>
      <c r="N4130" s="88">
        <v>21.6</v>
      </c>
      <c r="O4130" s="104">
        <v>21.8</v>
      </c>
      <c r="Q4130" s="11">
        <v>23.1</v>
      </c>
      <c r="R4130" s="11">
        <v>21.7</v>
      </c>
      <c r="S4130" s="11">
        <v>22</v>
      </c>
      <c r="T4130" s="11">
        <v>24.1</v>
      </c>
      <c r="U4130" s="11">
        <v>21.7</v>
      </c>
      <c r="V4130" s="11">
        <v>19.3</v>
      </c>
      <c r="W4130" s="11">
        <v>22.6</v>
      </c>
      <c r="X4130" s="11">
        <v>21.4</v>
      </c>
      <c r="Y4130" s="78"/>
      <c r="Z4130" s="11">
        <v>49.21</v>
      </c>
      <c r="AA4130" s="11">
        <v>122.99</v>
      </c>
      <c r="AB4130" s="11">
        <v>72.41</v>
      </c>
      <c r="AC4130" s="11">
        <v>1.04</v>
      </c>
      <c r="AD4130" s="11">
        <v>4.88</v>
      </c>
    </row>
    <row r="4131" spans="1:30" x14ac:dyDescent="0.25">
      <c r="A4131" s="1">
        <v>2019</v>
      </c>
      <c r="B4131" s="1">
        <v>6</v>
      </c>
      <c r="C4131" s="1">
        <v>21</v>
      </c>
      <c r="D4131" s="3">
        <v>0.91666666666666663</v>
      </c>
      <c r="E4131" s="5">
        <v>4127</v>
      </c>
      <c r="G4131" s="15">
        <v>19.5</v>
      </c>
      <c r="H4131" s="15">
        <v>19.100000000000001</v>
      </c>
      <c r="I4131" s="15">
        <v>17.899999999999999</v>
      </c>
      <c r="J4131" s="15">
        <v>15.7</v>
      </c>
      <c r="K4131" s="15">
        <v>18.2</v>
      </c>
      <c r="L4131" s="15">
        <v>19.899999999999999</v>
      </c>
      <c r="N4131" s="88">
        <v>21.6</v>
      </c>
      <c r="O4131" s="104">
        <v>21.8</v>
      </c>
      <c r="Q4131" s="11">
        <v>23.1</v>
      </c>
      <c r="R4131" s="11">
        <v>21.7</v>
      </c>
      <c r="S4131" s="11">
        <v>22</v>
      </c>
      <c r="T4131" s="11">
        <v>24.1</v>
      </c>
      <c r="U4131" s="11">
        <v>21.7</v>
      </c>
      <c r="V4131" s="11">
        <v>19.3</v>
      </c>
      <c r="W4131" s="11">
        <v>22.6</v>
      </c>
      <c r="X4131" s="11">
        <v>21.4</v>
      </c>
      <c r="Y4131" s="78"/>
      <c r="Z4131" s="11">
        <v>49.21</v>
      </c>
      <c r="AA4131" s="11">
        <v>122.99</v>
      </c>
      <c r="AB4131" s="11">
        <v>72.41</v>
      </c>
      <c r="AC4131" s="11">
        <v>1.04</v>
      </c>
      <c r="AD4131" s="11">
        <v>4.88</v>
      </c>
    </row>
    <row r="4132" spans="1:30" x14ac:dyDescent="0.25">
      <c r="A4132" s="1">
        <v>2019</v>
      </c>
      <c r="B4132" s="1">
        <v>6</v>
      </c>
      <c r="C4132" s="1">
        <v>21</v>
      </c>
      <c r="D4132" s="3">
        <v>0.95833333333333337</v>
      </c>
      <c r="E4132" s="5">
        <v>4128</v>
      </c>
      <c r="G4132" s="15">
        <v>17.7</v>
      </c>
      <c r="H4132" s="15">
        <v>18.7</v>
      </c>
      <c r="I4132" s="15">
        <v>17.899999999999999</v>
      </c>
      <c r="J4132" s="15">
        <v>14.9</v>
      </c>
      <c r="K4132" s="15">
        <v>17.600000000000001</v>
      </c>
      <c r="L4132" s="15">
        <v>19.7</v>
      </c>
      <c r="N4132" s="88">
        <v>21.6</v>
      </c>
      <c r="O4132" s="104">
        <v>21.8</v>
      </c>
      <c r="Q4132" s="11">
        <v>23.1</v>
      </c>
      <c r="R4132" s="11">
        <v>21.7</v>
      </c>
      <c r="S4132" s="11">
        <v>22</v>
      </c>
      <c r="T4132" s="11">
        <v>24.1</v>
      </c>
      <c r="U4132" s="11">
        <v>21.7</v>
      </c>
      <c r="V4132" s="11">
        <v>19.3</v>
      </c>
      <c r="W4132" s="11">
        <v>22.6</v>
      </c>
      <c r="X4132" s="11">
        <v>21.4</v>
      </c>
      <c r="Y4132" s="78"/>
      <c r="Z4132" s="11">
        <v>49.21</v>
      </c>
      <c r="AA4132" s="11">
        <v>122.99</v>
      </c>
      <c r="AB4132" s="11">
        <v>72.41</v>
      </c>
      <c r="AC4132" s="11">
        <v>1.04</v>
      </c>
      <c r="AD4132" s="11">
        <v>4.88</v>
      </c>
    </row>
    <row r="4133" spans="1:30" x14ac:dyDescent="0.25">
      <c r="A4133" s="1">
        <v>2019</v>
      </c>
      <c r="B4133" s="1">
        <v>6</v>
      </c>
      <c r="C4133" s="1">
        <v>22</v>
      </c>
      <c r="D4133" s="3">
        <v>0</v>
      </c>
      <c r="E4133" s="5">
        <v>4129</v>
      </c>
      <c r="G4133" s="15">
        <v>17.899999999999999</v>
      </c>
      <c r="H4133" s="15">
        <v>18.3</v>
      </c>
      <c r="I4133" s="15">
        <v>18</v>
      </c>
      <c r="J4133" s="15">
        <v>14.4</v>
      </c>
      <c r="K4133" s="15">
        <v>16.3</v>
      </c>
      <c r="L4133" s="15">
        <v>19.600000000000001</v>
      </c>
      <c r="N4133" s="88">
        <v>19.600000000000001</v>
      </c>
      <c r="O4133" s="104">
        <v>18</v>
      </c>
      <c r="Q4133" s="11">
        <v>22.5</v>
      </c>
      <c r="R4133" s="11">
        <v>20.7</v>
      </c>
      <c r="S4133" s="11">
        <v>20.100000000000001</v>
      </c>
      <c r="T4133" s="11">
        <v>24</v>
      </c>
      <c r="U4133" s="11">
        <v>22.1</v>
      </c>
      <c r="V4133" s="11">
        <v>19.3</v>
      </c>
      <c r="W4133" s="11">
        <v>21.7</v>
      </c>
      <c r="X4133" s="11">
        <v>21.3</v>
      </c>
      <c r="Y4133" s="78"/>
      <c r="Z4133" s="11">
        <v>52.77</v>
      </c>
      <c r="AA4133" s="11">
        <v>119.29</v>
      </c>
      <c r="AB4133" s="11">
        <v>71.8</v>
      </c>
      <c r="AC4133" s="11">
        <v>1.02</v>
      </c>
      <c r="AD4133" s="11">
        <v>5</v>
      </c>
    </row>
    <row r="4134" spans="1:30" x14ac:dyDescent="0.25">
      <c r="A4134" s="1">
        <v>2019</v>
      </c>
      <c r="B4134" s="1">
        <v>6</v>
      </c>
      <c r="C4134" s="1">
        <v>22</v>
      </c>
      <c r="D4134" s="3">
        <v>4.1666666666666664E-2</v>
      </c>
      <c r="E4134" s="5">
        <v>4130</v>
      </c>
      <c r="G4134" s="15">
        <v>17.2</v>
      </c>
      <c r="H4134" s="15">
        <v>17.600000000000001</v>
      </c>
      <c r="I4134" s="15">
        <v>18</v>
      </c>
      <c r="J4134" s="15">
        <v>14.3</v>
      </c>
      <c r="K4134" s="15">
        <v>15.3</v>
      </c>
      <c r="L4134" s="15">
        <v>18.399999999999999</v>
      </c>
      <c r="N4134" s="88">
        <v>19.600000000000001</v>
      </c>
      <c r="O4134" s="104">
        <v>18</v>
      </c>
      <c r="Q4134" s="11">
        <v>22.5</v>
      </c>
      <c r="R4134" s="11">
        <v>20.7</v>
      </c>
      <c r="S4134" s="11">
        <v>20.100000000000001</v>
      </c>
      <c r="T4134" s="11">
        <v>24</v>
      </c>
      <c r="U4134" s="11">
        <v>22.1</v>
      </c>
      <c r="V4134" s="11">
        <v>19.3</v>
      </c>
      <c r="W4134" s="11">
        <v>21.7</v>
      </c>
      <c r="X4134" s="11">
        <v>21.3</v>
      </c>
      <c r="Y4134" s="78"/>
      <c r="Z4134" s="11">
        <v>52.77</v>
      </c>
      <c r="AA4134" s="11">
        <v>119.29</v>
      </c>
      <c r="AB4134" s="11">
        <v>71.8</v>
      </c>
      <c r="AC4134" s="11">
        <v>1.02</v>
      </c>
      <c r="AD4134" s="11">
        <v>5</v>
      </c>
    </row>
    <row r="4135" spans="1:30" x14ac:dyDescent="0.25">
      <c r="A4135" s="1">
        <v>2019</v>
      </c>
      <c r="B4135" s="1">
        <v>6</v>
      </c>
      <c r="C4135" s="1">
        <v>22</v>
      </c>
      <c r="D4135" s="3">
        <v>8.3333333333333329E-2</v>
      </c>
      <c r="E4135" s="5">
        <v>4131</v>
      </c>
      <c r="G4135" s="15">
        <v>17</v>
      </c>
      <c r="H4135" s="15">
        <v>16.899999999999999</v>
      </c>
      <c r="I4135" s="15">
        <v>17.7</v>
      </c>
      <c r="J4135" s="15">
        <v>14.1</v>
      </c>
      <c r="K4135" s="15">
        <v>14.8</v>
      </c>
      <c r="L4135" s="15">
        <v>17.7</v>
      </c>
      <c r="N4135" s="88">
        <v>19.600000000000001</v>
      </c>
      <c r="O4135" s="104">
        <v>18</v>
      </c>
      <c r="Q4135" s="11">
        <v>22.5</v>
      </c>
      <c r="R4135" s="11">
        <v>20.7</v>
      </c>
      <c r="S4135" s="11">
        <v>20.100000000000001</v>
      </c>
      <c r="T4135" s="11">
        <v>24</v>
      </c>
      <c r="U4135" s="11">
        <v>22.1</v>
      </c>
      <c r="V4135" s="11">
        <v>19.3</v>
      </c>
      <c r="W4135" s="11">
        <v>21.7</v>
      </c>
      <c r="X4135" s="11">
        <v>21.3</v>
      </c>
      <c r="Y4135" s="78"/>
      <c r="Z4135" s="11">
        <v>52.77</v>
      </c>
      <c r="AA4135" s="11">
        <v>119.29</v>
      </c>
      <c r="AB4135" s="11">
        <v>71.8</v>
      </c>
      <c r="AC4135" s="11">
        <v>1.02</v>
      </c>
      <c r="AD4135" s="11">
        <v>5</v>
      </c>
    </row>
    <row r="4136" spans="1:30" x14ac:dyDescent="0.25">
      <c r="A4136" s="1">
        <v>2019</v>
      </c>
      <c r="B4136" s="1">
        <v>6</v>
      </c>
      <c r="C4136" s="1">
        <v>22</v>
      </c>
      <c r="D4136" s="3">
        <v>0.125</v>
      </c>
      <c r="E4136" s="5">
        <v>4132</v>
      </c>
      <c r="G4136" s="15">
        <v>16.600000000000001</v>
      </c>
      <c r="H4136" s="15">
        <v>16.399999999999999</v>
      </c>
      <c r="I4136" s="15">
        <v>17.3</v>
      </c>
      <c r="J4136" s="15">
        <v>14.4</v>
      </c>
      <c r="K4136" s="15">
        <v>14.9</v>
      </c>
      <c r="L4136" s="15">
        <v>17</v>
      </c>
      <c r="N4136" s="88">
        <v>19.600000000000001</v>
      </c>
      <c r="O4136" s="104">
        <v>18</v>
      </c>
      <c r="Q4136" s="11">
        <v>22.5</v>
      </c>
      <c r="R4136" s="11">
        <v>20.7</v>
      </c>
      <c r="S4136" s="11">
        <v>20.100000000000001</v>
      </c>
      <c r="T4136" s="11">
        <v>24</v>
      </c>
      <c r="U4136" s="11">
        <v>22.1</v>
      </c>
      <c r="V4136" s="11">
        <v>19.3</v>
      </c>
      <c r="W4136" s="11">
        <v>21.7</v>
      </c>
      <c r="X4136" s="11">
        <v>21.3</v>
      </c>
      <c r="Y4136" s="78"/>
      <c r="Z4136" s="11">
        <v>52.77</v>
      </c>
      <c r="AA4136" s="11">
        <v>119.29</v>
      </c>
      <c r="AB4136" s="11">
        <v>71.8</v>
      </c>
      <c r="AC4136" s="11">
        <v>1.02</v>
      </c>
      <c r="AD4136" s="11">
        <v>5</v>
      </c>
    </row>
    <row r="4137" spans="1:30" x14ac:dyDescent="0.25">
      <c r="A4137" s="1">
        <v>2019</v>
      </c>
      <c r="B4137" s="1">
        <v>6</v>
      </c>
      <c r="C4137" s="1">
        <v>22</v>
      </c>
      <c r="D4137" s="3">
        <v>0.16666666666666666</v>
      </c>
      <c r="E4137" s="5">
        <v>4133</v>
      </c>
      <c r="G4137" s="15">
        <v>16.600000000000001</v>
      </c>
      <c r="H4137" s="15">
        <v>16.8</v>
      </c>
      <c r="I4137" s="15">
        <v>17.5</v>
      </c>
      <c r="J4137" s="15">
        <v>15.5</v>
      </c>
      <c r="K4137" s="15">
        <v>16.2</v>
      </c>
      <c r="L4137" s="15">
        <v>17.100000000000001</v>
      </c>
      <c r="N4137" s="88">
        <v>19.600000000000001</v>
      </c>
      <c r="O4137" s="104">
        <v>18</v>
      </c>
      <c r="Q4137" s="11">
        <v>22.5</v>
      </c>
      <c r="R4137" s="11">
        <v>20.7</v>
      </c>
      <c r="S4137" s="11">
        <v>20.100000000000001</v>
      </c>
      <c r="T4137" s="11">
        <v>24</v>
      </c>
      <c r="U4137" s="11">
        <v>22.1</v>
      </c>
      <c r="V4137" s="11">
        <v>19.3</v>
      </c>
      <c r="W4137" s="11">
        <v>21.7</v>
      </c>
      <c r="X4137" s="11">
        <v>21.3</v>
      </c>
      <c r="Y4137" s="78"/>
      <c r="Z4137" s="11">
        <v>52.77</v>
      </c>
      <c r="AA4137" s="11">
        <v>119.29</v>
      </c>
      <c r="AB4137" s="11">
        <v>71.8</v>
      </c>
      <c r="AC4137" s="11">
        <v>1.02</v>
      </c>
      <c r="AD4137" s="11">
        <v>5</v>
      </c>
    </row>
    <row r="4138" spans="1:30" x14ac:dyDescent="0.25">
      <c r="A4138" s="1">
        <v>2019</v>
      </c>
      <c r="B4138" s="1">
        <v>6</v>
      </c>
      <c r="C4138" s="1">
        <v>22</v>
      </c>
      <c r="D4138" s="3">
        <v>0.20833333333333334</v>
      </c>
      <c r="E4138" s="5">
        <v>4134</v>
      </c>
      <c r="G4138" s="15">
        <v>17.5</v>
      </c>
      <c r="H4138" s="15">
        <v>17.600000000000001</v>
      </c>
      <c r="I4138" s="15">
        <v>17.7</v>
      </c>
      <c r="J4138" s="15">
        <v>16.600000000000001</v>
      </c>
      <c r="K4138" s="15">
        <v>17.399999999999999</v>
      </c>
      <c r="L4138" s="15">
        <v>17.399999999999999</v>
      </c>
      <c r="N4138" s="88">
        <v>19.600000000000001</v>
      </c>
      <c r="O4138" s="104">
        <v>18</v>
      </c>
      <c r="Q4138" s="11">
        <v>22.5</v>
      </c>
      <c r="R4138" s="11">
        <v>20.7</v>
      </c>
      <c r="S4138" s="11">
        <v>20.100000000000001</v>
      </c>
      <c r="T4138" s="11">
        <v>24</v>
      </c>
      <c r="U4138" s="11">
        <v>22.1</v>
      </c>
      <c r="V4138" s="11">
        <v>19.3</v>
      </c>
      <c r="W4138" s="11">
        <v>21.7</v>
      </c>
      <c r="X4138" s="11">
        <v>21.3</v>
      </c>
      <c r="Y4138" s="78"/>
      <c r="Z4138" s="11">
        <v>52.77</v>
      </c>
      <c r="AA4138" s="11">
        <v>119.29</v>
      </c>
      <c r="AB4138" s="11">
        <v>71.8</v>
      </c>
      <c r="AC4138" s="11">
        <v>1.02</v>
      </c>
      <c r="AD4138" s="11">
        <v>5</v>
      </c>
    </row>
    <row r="4139" spans="1:30" x14ac:dyDescent="0.25">
      <c r="A4139" s="1">
        <v>2019</v>
      </c>
      <c r="B4139" s="1">
        <v>6</v>
      </c>
      <c r="C4139" s="1">
        <v>22</v>
      </c>
      <c r="D4139" s="3">
        <v>0.25</v>
      </c>
      <c r="E4139" s="5">
        <v>4135</v>
      </c>
      <c r="G4139" s="15">
        <v>18.899999999999999</v>
      </c>
      <c r="H4139" s="15">
        <v>18.899999999999999</v>
      </c>
      <c r="I4139" s="15">
        <v>18</v>
      </c>
      <c r="J4139" s="15">
        <v>16.8</v>
      </c>
      <c r="K4139" s="15">
        <v>18.100000000000001</v>
      </c>
      <c r="L4139" s="15">
        <v>18.2</v>
      </c>
      <c r="N4139" s="88">
        <v>19.600000000000001</v>
      </c>
      <c r="O4139" s="104">
        <v>18</v>
      </c>
      <c r="Q4139" s="11">
        <v>22.5</v>
      </c>
      <c r="R4139" s="11">
        <v>20.7</v>
      </c>
      <c r="S4139" s="11">
        <v>20.100000000000001</v>
      </c>
      <c r="T4139" s="11">
        <v>24</v>
      </c>
      <c r="U4139" s="11">
        <v>22.1</v>
      </c>
      <c r="V4139" s="11">
        <v>19.3</v>
      </c>
      <c r="W4139" s="11">
        <v>21.7</v>
      </c>
      <c r="X4139" s="11">
        <v>21.3</v>
      </c>
      <c r="Y4139" s="78"/>
      <c r="Z4139" s="11">
        <v>52.77</v>
      </c>
      <c r="AA4139" s="11">
        <v>119.29</v>
      </c>
      <c r="AB4139" s="11">
        <v>71.8</v>
      </c>
      <c r="AC4139" s="11">
        <v>1.02</v>
      </c>
      <c r="AD4139" s="11">
        <v>5</v>
      </c>
    </row>
    <row r="4140" spans="1:30" x14ac:dyDescent="0.25">
      <c r="A4140" s="1">
        <v>2019</v>
      </c>
      <c r="B4140" s="1">
        <v>6</v>
      </c>
      <c r="C4140" s="1">
        <v>22</v>
      </c>
      <c r="D4140" s="3">
        <v>0.29166666666666669</v>
      </c>
      <c r="E4140" s="5">
        <v>4136</v>
      </c>
      <c r="G4140" s="15">
        <v>20.399999999999999</v>
      </c>
      <c r="H4140" s="15">
        <v>19.3</v>
      </c>
      <c r="I4140" s="15">
        <v>18.2</v>
      </c>
      <c r="J4140" s="15">
        <v>18</v>
      </c>
      <c r="K4140" s="15">
        <v>19</v>
      </c>
      <c r="L4140" s="15">
        <v>19.8</v>
      </c>
      <c r="N4140" s="88">
        <v>19.600000000000001</v>
      </c>
      <c r="O4140" s="104">
        <v>18</v>
      </c>
      <c r="Q4140" s="11">
        <v>22.5</v>
      </c>
      <c r="R4140" s="11">
        <v>20.7</v>
      </c>
      <c r="S4140" s="11">
        <v>20.100000000000001</v>
      </c>
      <c r="T4140" s="11">
        <v>24</v>
      </c>
      <c r="U4140" s="11">
        <v>22.1</v>
      </c>
      <c r="V4140" s="11">
        <v>19.3</v>
      </c>
      <c r="W4140" s="11">
        <v>21.7</v>
      </c>
      <c r="X4140" s="11">
        <v>21.3</v>
      </c>
      <c r="Y4140" s="78"/>
      <c r="Z4140" s="11">
        <v>52.77</v>
      </c>
      <c r="AA4140" s="11">
        <v>119.29</v>
      </c>
      <c r="AB4140" s="11">
        <v>71.8</v>
      </c>
      <c r="AC4140" s="11">
        <v>1.02</v>
      </c>
      <c r="AD4140" s="11">
        <v>5</v>
      </c>
    </row>
    <row r="4141" spans="1:30" x14ac:dyDescent="0.25">
      <c r="A4141" s="1">
        <v>2019</v>
      </c>
      <c r="B4141" s="1">
        <v>6</v>
      </c>
      <c r="C4141" s="1">
        <v>22</v>
      </c>
      <c r="D4141" s="3">
        <v>0.33333333333333331</v>
      </c>
      <c r="E4141" s="5">
        <v>4137</v>
      </c>
      <c r="G4141" s="15">
        <v>21.6</v>
      </c>
      <c r="H4141" s="15">
        <v>20.7</v>
      </c>
      <c r="I4141" s="15">
        <v>18.399999999999999</v>
      </c>
      <c r="J4141" s="15">
        <v>18.8</v>
      </c>
      <c r="K4141" s="15">
        <v>19.8</v>
      </c>
      <c r="L4141" s="15">
        <v>20.9</v>
      </c>
      <c r="N4141" s="88">
        <v>19.600000000000001</v>
      </c>
      <c r="O4141" s="104">
        <v>18</v>
      </c>
      <c r="Q4141" s="11">
        <v>22.5</v>
      </c>
      <c r="R4141" s="11">
        <v>20.7</v>
      </c>
      <c r="S4141" s="11">
        <v>20.100000000000001</v>
      </c>
      <c r="T4141" s="11">
        <v>24</v>
      </c>
      <c r="U4141" s="11">
        <v>22.1</v>
      </c>
      <c r="V4141" s="11">
        <v>19.3</v>
      </c>
      <c r="W4141" s="11">
        <v>21.7</v>
      </c>
      <c r="X4141" s="11">
        <v>21.3</v>
      </c>
      <c r="Y4141" s="78"/>
      <c r="Z4141" s="11">
        <v>52.77</v>
      </c>
      <c r="AA4141" s="11">
        <v>119.29</v>
      </c>
      <c r="AB4141" s="11">
        <v>71.8</v>
      </c>
      <c r="AC4141" s="11">
        <v>1.02</v>
      </c>
      <c r="AD4141" s="11">
        <v>5</v>
      </c>
    </row>
    <row r="4142" spans="1:30" x14ac:dyDescent="0.25">
      <c r="A4142" s="1">
        <v>2019</v>
      </c>
      <c r="B4142" s="1">
        <v>6</v>
      </c>
      <c r="C4142" s="1">
        <v>22</v>
      </c>
      <c r="D4142" s="3">
        <v>0.375</v>
      </c>
      <c r="E4142" s="5">
        <v>4138</v>
      </c>
      <c r="G4142" s="15">
        <v>22.6</v>
      </c>
      <c r="H4142" s="15">
        <v>21.2</v>
      </c>
      <c r="I4142" s="15">
        <v>18.7</v>
      </c>
      <c r="J4142" s="15">
        <v>18.899999999999999</v>
      </c>
      <c r="K4142" s="15">
        <v>20.8</v>
      </c>
      <c r="L4142" s="15">
        <v>21.9</v>
      </c>
      <c r="N4142" s="88">
        <v>19.600000000000001</v>
      </c>
      <c r="O4142" s="104">
        <v>18</v>
      </c>
      <c r="Q4142" s="11">
        <v>22.5</v>
      </c>
      <c r="R4142" s="11">
        <v>20.7</v>
      </c>
      <c r="S4142" s="11">
        <v>20.100000000000001</v>
      </c>
      <c r="T4142" s="11">
        <v>24</v>
      </c>
      <c r="U4142" s="11">
        <v>22.1</v>
      </c>
      <c r="V4142" s="11">
        <v>19.3</v>
      </c>
      <c r="W4142" s="11">
        <v>21.7</v>
      </c>
      <c r="X4142" s="11">
        <v>21.3</v>
      </c>
      <c r="Y4142" s="78"/>
      <c r="Z4142" s="11">
        <v>52.77</v>
      </c>
      <c r="AA4142" s="11">
        <v>119.29</v>
      </c>
      <c r="AB4142" s="11">
        <v>71.8</v>
      </c>
      <c r="AC4142" s="11">
        <v>1.02</v>
      </c>
      <c r="AD4142" s="11">
        <v>5</v>
      </c>
    </row>
    <row r="4143" spans="1:30" x14ac:dyDescent="0.25">
      <c r="A4143" s="1">
        <v>2019</v>
      </c>
      <c r="B4143" s="1">
        <v>6</v>
      </c>
      <c r="C4143" s="1">
        <v>22</v>
      </c>
      <c r="D4143" s="3">
        <v>0.41666666666666669</v>
      </c>
      <c r="E4143" s="5">
        <v>4139</v>
      </c>
      <c r="G4143" s="15">
        <v>23.6</v>
      </c>
      <c r="H4143" s="15">
        <v>21.6</v>
      </c>
      <c r="I4143" s="15">
        <v>18.8</v>
      </c>
      <c r="J4143" s="15">
        <v>19.399999999999999</v>
      </c>
      <c r="K4143" s="15">
        <v>21.1</v>
      </c>
      <c r="L4143" s="15">
        <v>23.1</v>
      </c>
      <c r="N4143" s="88">
        <v>19.600000000000001</v>
      </c>
      <c r="O4143" s="104">
        <v>18</v>
      </c>
      <c r="Q4143" s="11">
        <v>22.5</v>
      </c>
      <c r="R4143" s="11">
        <v>20.7</v>
      </c>
      <c r="S4143" s="11">
        <v>20.100000000000001</v>
      </c>
      <c r="T4143" s="11">
        <v>24</v>
      </c>
      <c r="U4143" s="11">
        <v>22.1</v>
      </c>
      <c r="V4143" s="11">
        <v>19.3</v>
      </c>
      <c r="W4143" s="11">
        <v>21.7</v>
      </c>
      <c r="X4143" s="11">
        <v>21.3</v>
      </c>
      <c r="Y4143" s="78"/>
      <c r="Z4143" s="11">
        <v>52.77</v>
      </c>
      <c r="AA4143" s="11">
        <v>119.29</v>
      </c>
      <c r="AB4143" s="11">
        <v>71.8</v>
      </c>
      <c r="AC4143" s="11">
        <v>1.02</v>
      </c>
      <c r="AD4143" s="11">
        <v>5</v>
      </c>
    </row>
    <row r="4144" spans="1:30" x14ac:dyDescent="0.25">
      <c r="A4144" s="1">
        <v>2019</v>
      </c>
      <c r="B4144" s="1">
        <v>6</v>
      </c>
      <c r="C4144" s="1">
        <v>22</v>
      </c>
      <c r="D4144" s="3">
        <v>0.45833333333333331</v>
      </c>
      <c r="E4144" s="5">
        <v>4140</v>
      </c>
      <c r="G4144" s="15">
        <v>24.3</v>
      </c>
      <c r="H4144" s="15">
        <v>22.2</v>
      </c>
      <c r="I4144" s="15">
        <v>18.8</v>
      </c>
      <c r="J4144" s="15">
        <v>19.8</v>
      </c>
      <c r="K4144" s="15">
        <v>21.3</v>
      </c>
      <c r="L4144" s="15">
        <v>23.7</v>
      </c>
      <c r="N4144" s="88">
        <v>19.600000000000001</v>
      </c>
      <c r="O4144" s="104">
        <v>18</v>
      </c>
      <c r="Q4144" s="11">
        <v>22.5</v>
      </c>
      <c r="R4144" s="11">
        <v>20.7</v>
      </c>
      <c r="S4144" s="11">
        <v>20.100000000000001</v>
      </c>
      <c r="T4144" s="11">
        <v>24</v>
      </c>
      <c r="U4144" s="11">
        <v>22.1</v>
      </c>
      <c r="V4144" s="11">
        <v>19.3</v>
      </c>
      <c r="W4144" s="11">
        <v>21.7</v>
      </c>
      <c r="X4144" s="11">
        <v>21.3</v>
      </c>
      <c r="Y4144" s="78"/>
      <c r="Z4144" s="11">
        <v>52.77</v>
      </c>
      <c r="AA4144" s="11">
        <v>119.29</v>
      </c>
      <c r="AB4144" s="11">
        <v>71.8</v>
      </c>
      <c r="AC4144" s="11">
        <v>1.02</v>
      </c>
      <c r="AD4144" s="11">
        <v>5</v>
      </c>
    </row>
    <row r="4145" spans="1:30" x14ac:dyDescent="0.25">
      <c r="A4145" s="1">
        <v>2019</v>
      </c>
      <c r="B4145" s="1">
        <v>6</v>
      </c>
      <c r="C4145" s="1">
        <v>22</v>
      </c>
      <c r="D4145" s="3">
        <v>0.5</v>
      </c>
      <c r="E4145" s="5">
        <v>4141</v>
      </c>
      <c r="G4145" s="15">
        <v>24.3</v>
      </c>
      <c r="H4145" s="15">
        <v>22.7</v>
      </c>
      <c r="I4145" s="15">
        <v>18.899999999999999</v>
      </c>
      <c r="J4145" s="15">
        <v>19.7</v>
      </c>
      <c r="K4145" s="15">
        <v>21.6</v>
      </c>
      <c r="L4145" s="15">
        <v>24.3</v>
      </c>
      <c r="N4145" s="88">
        <v>21</v>
      </c>
      <c r="O4145" s="104">
        <v>18</v>
      </c>
      <c r="Q4145" s="11">
        <v>22.5</v>
      </c>
      <c r="R4145" s="11">
        <v>20.7</v>
      </c>
      <c r="S4145" s="11">
        <v>20.100000000000001</v>
      </c>
      <c r="T4145" s="11">
        <v>24</v>
      </c>
      <c r="U4145" s="11">
        <v>22.1</v>
      </c>
      <c r="V4145" s="11">
        <v>19.3</v>
      </c>
      <c r="W4145" s="11">
        <v>21.7</v>
      </c>
      <c r="X4145" s="11">
        <v>21.3</v>
      </c>
      <c r="Y4145" s="78"/>
      <c r="Z4145" s="11">
        <v>52.77</v>
      </c>
      <c r="AA4145" s="11">
        <v>119.29</v>
      </c>
      <c r="AB4145" s="11">
        <v>71.8</v>
      </c>
      <c r="AC4145" s="11">
        <v>1.02</v>
      </c>
      <c r="AD4145" s="11">
        <v>5</v>
      </c>
    </row>
    <row r="4146" spans="1:30" x14ac:dyDescent="0.25">
      <c r="A4146" s="1">
        <v>2019</v>
      </c>
      <c r="B4146" s="1">
        <v>6</v>
      </c>
      <c r="C4146" s="1">
        <v>22</v>
      </c>
      <c r="D4146" s="3">
        <v>0.54166666666666663</v>
      </c>
      <c r="E4146" s="5">
        <v>4142</v>
      </c>
      <c r="G4146" s="15">
        <v>24</v>
      </c>
      <c r="H4146" s="15">
        <v>22.6</v>
      </c>
      <c r="I4146" s="15">
        <v>18.600000000000001</v>
      </c>
      <c r="J4146" s="15">
        <v>19.8</v>
      </c>
      <c r="K4146" s="15">
        <v>22</v>
      </c>
      <c r="L4146" s="15">
        <v>24.3</v>
      </c>
      <c r="N4146" s="88">
        <v>21</v>
      </c>
      <c r="O4146" s="104">
        <v>18</v>
      </c>
      <c r="Q4146" s="11">
        <v>22.5</v>
      </c>
      <c r="R4146" s="11">
        <v>20.7</v>
      </c>
      <c r="S4146" s="11">
        <v>20.100000000000001</v>
      </c>
      <c r="T4146" s="11">
        <v>24</v>
      </c>
      <c r="U4146" s="11">
        <v>22.1</v>
      </c>
      <c r="V4146" s="11">
        <v>19.3</v>
      </c>
      <c r="W4146" s="11">
        <v>21.7</v>
      </c>
      <c r="X4146" s="11">
        <v>21.3</v>
      </c>
      <c r="Y4146" s="78"/>
      <c r="Z4146" s="11">
        <v>52.77</v>
      </c>
      <c r="AA4146" s="11">
        <v>119.29</v>
      </c>
      <c r="AB4146" s="11">
        <v>71.8</v>
      </c>
      <c r="AC4146" s="11">
        <v>1.02</v>
      </c>
      <c r="AD4146" s="11">
        <v>5</v>
      </c>
    </row>
    <row r="4147" spans="1:30" x14ac:dyDescent="0.25">
      <c r="A4147" s="1">
        <v>2019</v>
      </c>
      <c r="B4147" s="1">
        <v>6</v>
      </c>
      <c r="C4147" s="1">
        <v>22</v>
      </c>
      <c r="D4147" s="3">
        <v>0.58333333333333337</v>
      </c>
      <c r="E4147" s="5">
        <v>4143</v>
      </c>
      <c r="G4147" s="15">
        <v>24.5</v>
      </c>
      <c r="H4147" s="15">
        <v>22.6</v>
      </c>
      <c r="I4147" s="15">
        <v>18.399999999999999</v>
      </c>
      <c r="J4147" s="15">
        <v>19.8</v>
      </c>
      <c r="K4147" s="15">
        <v>21.9</v>
      </c>
      <c r="L4147" s="15">
        <v>24.1</v>
      </c>
      <c r="N4147" s="88">
        <v>21</v>
      </c>
      <c r="O4147" s="104">
        <v>18</v>
      </c>
      <c r="Q4147" s="11">
        <v>22.5</v>
      </c>
      <c r="R4147" s="11">
        <v>20.7</v>
      </c>
      <c r="S4147" s="11">
        <v>20.100000000000001</v>
      </c>
      <c r="T4147" s="11">
        <v>24</v>
      </c>
      <c r="U4147" s="11">
        <v>22.1</v>
      </c>
      <c r="V4147" s="11">
        <v>19.3</v>
      </c>
      <c r="W4147" s="11">
        <v>21.7</v>
      </c>
      <c r="X4147" s="11">
        <v>21.3</v>
      </c>
      <c r="Y4147" s="78"/>
      <c r="Z4147" s="11">
        <v>52.77</v>
      </c>
      <c r="AA4147" s="11">
        <v>119.29</v>
      </c>
      <c r="AB4147" s="11">
        <v>71.8</v>
      </c>
      <c r="AC4147" s="11">
        <v>1.02</v>
      </c>
      <c r="AD4147" s="11">
        <v>5</v>
      </c>
    </row>
    <row r="4148" spans="1:30" x14ac:dyDescent="0.25">
      <c r="A4148" s="1">
        <v>2019</v>
      </c>
      <c r="B4148" s="1">
        <v>6</v>
      </c>
      <c r="C4148" s="1">
        <v>22</v>
      </c>
      <c r="D4148" s="3">
        <v>0.625</v>
      </c>
      <c r="E4148" s="5">
        <v>4144</v>
      </c>
      <c r="G4148" s="15">
        <v>23.6</v>
      </c>
      <c r="H4148" s="15">
        <v>22.4</v>
      </c>
      <c r="I4148" s="15">
        <v>18.600000000000001</v>
      </c>
      <c r="J4148" s="15">
        <v>19.399999999999999</v>
      </c>
      <c r="K4148" s="15">
        <v>21.1</v>
      </c>
      <c r="L4148" s="15">
        <v>23.8</v>
      </c>
      <c r="N4148" s="88">
        <v>21</v>
      </c>
      <c r="O4148" s="104">
        <v>18</v>
      </c>
      <c r="Q4148" s="11">
        <v>22.5</v>
      </c>
      <c r="R4148" s="11">
        <v>20.7</v>
      </c>
      <c r="S4148" s="11">
        <v>20.100000000000001</v>
      </c>
      <c r="T4148" s="11">
        <v>24</v>
      </c>
      <c r="U4148" s="11">
        <v>22.1</v>
      </c>
      <c r="V4148" s="11">
        <v>19.3</v>
      </c>
      <c r="W4148" s="11">
        <v>21.7</v>
      </c>
      <c r="X4148" s="11">
        <v>21.3</v>
      </c>
      <c r="Y4148" s="78"/>
      <c r="Z4148" s="11">
        <v>52.77</v>
      </c>
      <c r="AA4148" s="11">
        <v>119.29</v>
      </c>
      <c r="AB4148" s="11">
        <v>71.8</v>
      </c>
      <c r="AC4148" s="11">
        <v>1.02</v>
      </c>
      <c r="AD4148" s="11">
        <v>5</v>
      </c>
    </row>
    <row r="4149" spans="1:30" x14ac:dyDescent="0.25">
      <c r="A4149" s="1">
        <v>2019</v>
      </c>
      <c r="B4149" s="1">
        <v>6</v>
      </c>
      <c r="C4149" s="1">
        <v>22</v>
      </c>
      <c r="D4149" s="3">
        <v>0.66666666666666663</v>
      </c>
      <c r="E4149" s="5">
        <v>4145</v>
      </c>
      <c r="G4149" s="15">
        <v>22.7</v>
      </c>
      <c r="H4149" s="15">
        <v>21.8</v>
      </c>
      <c r="I4149" s="15">
        <v>17.5</v>
      </c>
      <c r="J4149" s="15">
        <v>18.7</v>
      </c>
      <c r="K4149" s="15">
        <v>20.6</v>
      </c>
      <c r="L4149" s="15">
        <v>23.4</v>
      </c>
      <c r="N4149" s="88">
        <v>21</v>
      </c>
      <c r="O4149" s="104">
        <v>18</v>
      </c>
      <c r="Q4149" s="11">
        <v>22.5</v>
      </c>
      <c r="R4149" s="11">
        <v>20.7</v>
      </c>
      <c r="S4149" s="11">
        <v>20.100000000000001</v>
      </c>
      <c r="T4149" s="11">
        <v>24</v>
      </c>
      <c r="U4149" s="11">
        <v>22.1</v>
      </c>
      <c r="V4149" s="11">
        <v>19.3</v>
      </c>
      <c r="W4149" s="11">
        <v>21.7</v>
      </c>
      <c r="X4149" s="11">
        <v>21.3</v>
      </c>
      <c r="Y4149" s="78"/>
      <c r="Z4149" s="11">
        <v>52.77</v>
      </c>
      <c r="AA4149" s="11">
        <v>119.29</v>
      </c>
      <c r="AB4149" s="11">
        <v>71.8</v>
      </c>
      <c r="AC4149" s="11">
        <v>1.02</v>
      </c>
      <c r="AD4149" s="11">
        <v>5</v>
      </c>
    </row>
    <row r="4150" spans="1:30" x14ac:dyDescent="0.25">
      <c r="A4150" s="1">
        <v>2019</v>
      </c>
      <c r="B4150" s="1">
        <v>6</v>
      </c>
      <c r="C4150" s="1">
        <v>22</v>
      </c>
      <c r="D4150" s="3">
        <v>0.70833333333333337</v>
      </c>
      <c r="E4150" s="5">
        <v>4146</v>
      </c>
      <c r="G4150" s="15">
        <v>21.9</v>
      </c>
      <c r="H4150" s="15">
        <v>21</v>
      </c>
      <c r="I4150" s="15">
        <v>17.100000000000001</v>
      </c>
      <c r="J4150" s="15">
        <v>18</v>
      </c>
      <c r="K4150" s="15">
        <v>19.899999999999999</v>
      </c>
      <c r="L4150" s="15">
        <v>22.8</v>
      </c>
      <c r="N4150" s="88">
        <v>21</v>
      </c>
      <c r="O4150" s="104">
        <v>18</v>
      </c>
      <c r="Q4150" s="11">
        <v>22.5</v>
      </c>
      <c r="R4150" s="11">
        <v>20.7</v>
      </c>
      <c r="S4150" s="11">
        <v>20.100000000000001</v>
      </c>
      <c r="T4150" s="11">
        <v>24</v>
      </c>
      <c r="U4150" s="11">
        <v>22.1</v>
      </c>
      <c r="V4150" s="11">
        <v>19.3</v>
      </c>
      <c r="W4150" s="11">
        <v>21.7</v>
      </c>
      <c r="X4150" s="11">
        <v>21.3</v>
      </c>
      <c r="Y4150" s="78"/>
      <c r="Z4150" s="11">
        <v>52.77</v>
      </c>
      <c r="AA4150" s="11">
        <v>119.29</v>
      </c>
      <c r="AB4150" s="11">
        <v>71.8</v>
      </c>
      <c r="AC4150" s="11">
        <v>1.02</v>
      </c>
      <c r="AD4150" s="11">
        <v>5</v>
      </c>
    </row>
    <row r="4151" spans="1:30" x14ac:dyDescent="0.25">
      <c r="A4151" s="1">
        <v>2019</v>
      </c>
      <c r="B4151" s="1">
        <v>6</v>
      </c>
      <c r="C4151" s="1">
        <v>22</v>
      </c>
      <c r="D4151" s="3">
        <v>0.75</v>
      </c>
      <c r="E4151" s="5">
        <v>4147</v>
      </c>
      <c r="G4151" s="15">
        <v>20</v>
      </c>
      <c r="H4151" s="15">
        <v>19.7</v>
      </c>
      <c r="I4151" s="15">
        <v>16</v>
      </c>
      <c r="J4151" s="15">
        <v>17</v>
      </c>
      <c r="K4151" s="15">
        <v>18.899999999999999</v>
      </c>
      <c r="L4151" s="15">
        <v>21.7</v>
      </c>
      <c r="N4151" s="88">
        <v>21</v>
      </c>
      <c r="O4151" s="104">
        <v>18</v>
      </c>
      <c r="Q4151" s="11">
        <v>22.5</v>
      </c>
      <c r="R4151" s="11">
        <v>20.7</v>
      </c>
      <c r="S4151" s="11">
        <v>20.100000000000001</v>
      </c>
      <c r="T4151" s="11">
        <v>24</v>
      </c>
      <c r="U4151" s="11">
        <v>22.1</v>
      </c>
      <c r="V4151" s="11">
        <v>19.3</v>
      </c>
      <c r="W4151" s="11">
        <v>21.7</v>
      </c>
      <c r="X4151" s="11">
        <v>21.3</v>
      </c>
      <c r="Y4151" s="78"/>
      <c r="Z4151" s="11">
        <v>52.77</v>
      </c>
      <c r="AA4151" s="11">
        <v>119.29</v>
      </c>
      <c r="AB4151" s="11">
        <v>71.8</v>
      </c>
      <c r="AC4151" s="11">
        <v>1.02</v>
      </c>
      <c r="AD4151" s="11">
        <v>5</v>
      </c>
    </row>
    <row r="4152" spans="1:30" x14ac:dyDescent="0.25">
      <c r="A4152" s="1">
        <v>2019</v>
      </c>
      <c r="B4152" s="1">
        <v>6</v>
      </c>
      <c r="C4152" s="1">
        <v>22</v>
      </c>
      <c r="D4152" s="3">
        <v>0.79166666666666663</v>
      </c>
      <c r="E4152" s="5">
        <v>4148</v>
      </c>
      <c r="G4152" s="15">
        <v>17.3</v>
      </c>
      <c r="H4152" s="15">
        <v>17.100000000000001</v>
      </c>
      <c r="I4152" s="15">
        <v>15.3</v>
      </c>
      <c r="J4152" s="15">
        <v>13.8</v>
      </c>
      <c r="K4152" s="15">
        <v>17.100000000000001</v>
      </c>
      <c r="L4152" s="15">
        <v>19.399999999999999</v>
      </c>
      <c r="N4152" s="88">
        <v>21</v>
      </c>
      <c r="O4152" s="104">
        <v>18</v>
      </c>
      <c r="Q4152" s="11">
        <v>22.5</v>
      </c>
      <c r="R4152" s="11">
        <v>20.7</v>
      </c>
      <c r="S4152" s="11">
        <v>20.100000000000001</v>
      </c>
      <c r="T4152" s="11">
        <v>24</v>
      </c>
      <c r="U4152" s="11">
        <v>22.1</v>
      </c>
      <c r="V4152" s="11">
        <v>19.3</v>
      </c>
      <c r="W4152" s="11">
        <v>21.7</v>
      </c>
      <c r="X4152" s="11">
        <v>21.3</v>
      </c>
      <c r="Y4152" s="78"/>
      <c r="Z4152" s="11">
        <v>52.77</v>
      </c>
      <c r="AA4152" s="11">
        <v>119.29</v>
      </c>
      <c r="AB4152" s="11">
        <v>71.8</v>
      </c>
      <c r="AC4152" s="11">
        <v>1.02</v>
      </c>
      <c r="AD4152" s="11">
        <v>5</v>
      </c>
    </row>
    <row r="4153" spans="1:30" x14ac:dyDescent="0.25">
      <c r="A4153" s="1">
        <v>2019</v>
      </c>
      <c r="B4153" s="1">
        <v>6</v>
      </c>
      <c r="C4153" s="1">
        <v>22</v>
      </c>
      <c r="D4153" s="3">
        <v>0.83333333333333337</v>
      </c>
      <c r="E4153" s="5">
        <v>4149</v>
      </c>
      <c r="G4153" s="15">
        <v>14.8</v>
      </c>
      <c r="H4153" s="15">
        <v>15.8</v>
      </c>
      <c r="I4153" s="15">
        <v>11.5</v>
      </c>
      <c r="J4153" s="15">
        <v>11</v>
      </c>
      <c r="K4153" s="15">
        <v>15.3</v>
      </c>
      <c r="L4153" s="15">
        <v>17.5</v>
      </c>
      <c r="N4153" s="88">
        <v>21</v>
      </c>
      <c r="O4153" s="104">
        <v>18</v>
      </c>
      <c r="Q4153" s="11">
        <v>22.5</v>
      </c>
      <c r="R4153" s="11">
        <v>20.7</v>
      </c>
      <c r="S4153" s="11">
        <v>20.100000000000001</v>
      </c>
      <c r="T4153" s="11">
        <v>24</v>
      </c>
      <c r="U4153" s="11">
        <v>22.1</v>
      </c>
      <c r="V4153" s="11">
        <v>19.3</v>
      </c>
      <c r="W4153" s="11">
        <v>21.7</v>
      </c>
      <c r="X4153" s="11">
        <v>21.3</v>
      </c>
      <c r="Y4153" s="78"/>
      <c r="Z4153" s="11">
        <v>52.77</v>
      </c>
      <c r="AA4153" s="11">
        <v>119.29</v>
      </c>
      <c r="AB4153" s="11">
        <v>71.8</v>
      </c>
      <c r="AC4153" s="11">
        <v>1.02</v>
      </c>
      <c r="AD4153" s="11">
        <v>5</v>
      </c>
    </row>
    <row r="4154" spans="1:30" x14ac:dyDescent="0.25">
      <c r="A4154" s="1">
        <v>2019</v>
      </c>
      <c r="B4154" s="1">
        <v>6</v>
      </c>
      <c r="C4154" s="1">
        <v>22</v>
      </c>
      <c r="D4154" s="3">
        <v>0.875</v>
      </c>
      <c r="E4154" s="5">
        <v>4150</v>
      </c>
      <c r="G4154" s="15">
        <v>14.9</v>
      </c>
      <c r="H4154" s="15">
        <v>14.8</v>
      </c>
      <c r="I4154" s="15">
        <v>10.4</v>
      </c>
      <c r="J4154" s="15">
        <v>9.6999999999999993</v>
      </c>
      <c r="K4154" s="15">
        <v>14.1</v>
      </c>
      <c r="L4154" s="15">
        <v>15.9</v>
      </c>
      <c r="N4154" s="88">
        <v>21</v>
      </c>
      <c r="O4154" s="104">
        <v>18</v>
      </c>
      <c r="Q4154" s="11">
        <v>22.5</v>
      </c>
      <c r="R4154" s="11">
        <v>20.7</v>
      </c>
      <c r="S4154" s="11">
        <v>20.100000000000001</v>
      </c>
      <c r="T4154" s="11">
        <v>24</v>
      </c>
      <c r="U4154" s="11">
        <v>22.1</v>
      </c>
      <c r="V4154" s="11">
        <v>19.3</v>
      </c>
      <c r="W4154" s="11">
        <v>21.7</v>
      </c>
      <c r="X4154" s="11">
        <v>21.3</v>
      </c>
      <c r="Y4154" s="78"/>
      <c r="Z4154" s="11">
        <v>52.77</v>
      </c>
      <c r="AA4154" s="11">
        <v>119.29</v>
      </c>
      <c r="AB4154" s="11">
        <v>71.8</v>
      </c>
      <c r="AC4154" s="11">
        <v>1.02</v>
      </c>
      <c r="AD4154" s="11">
        <v>5</v>
      </c>
    </row>
    <row r="4155" spans="1:30" x14ac:dyDescent="0.25">
      <c r="A4155" s="1">
        <v>2019</v>
      </c>
      <c r="B4155" s="1">
        <v>6</v>
      </c>
      <c r="C4155" s="1">
        <v>22</v>
      </c>
      <c r="D4155" s="3">
        <v>0.91666666666666663</v>
      </c>
      <c r="E4155" s="5">
        <v>4151</v>
      </c>
      <c r="G4155" s="15">
        <v>13.3</v>
      </c>
      <c r="H4155" s="15">
        <v>14.3</v>
      </c>
      <c r="I4155" s="15">
        <v>9.8000000000000007</v>
      </c>
      <c r="J4155" s="15">
        <v>9.1999999999999993</v>
      </c>
      <c r="K4155" s="15">
        <v>13</v>
      </c>
      <c r="L4155" s="15">
        <v>14.6</v>
      </c>
      <c r="N4155" s="88">
        <v>21</v>
      </c>
      <c r="O4155" s="104">
        <v>18</v>
      </c>
      <c r="Q4155" s="11">
        <v>22.5</v>
      </c>
      <c r="R4155" s="11">
        <v>20.7</v>
      </c>
      <c r="S4155" s="11">
        <v>20.100000000000001</v>
      </c>
      <c r="T4155" s="11">
        <v>24</v>
      </c>
      <c r="U4155" s="11">
        <v>22.1</v>
      </c>
      <c r="V4155" s="11">
        <v>19.3</v>
      </c>
      <c r="W4155" s="11">
        <v>21.7</v>
      </c>
      <c r="X4155" s="11">
        <v>21.3</v>
      </c>
      <c r="Y4155" s="78"/>
      <c r="Z4155" s="11">
        <v>52.77</v>
      </c>
      <c r="AA4155" s="11">
        <v>119.29</v>
      </c>
      <c r="AB4155" s="11">
        <v>71.8</v>
      </c>
      <c r="AC4155" s="11">
        <v>1.02</v>
      </c>
      <c r="AD4155" s="11">
        <v>5</v>
      </c>
    </row>
    <row r="4156" spans="1:30" x14ac:dyDescent="0.25">
      <c r="A4156" s="1">
        <v>2019</v>
      </c>
      <c r="B4156" s="1">
        <v>6</v>
      </c>
      <c r="C4156" s="1">
        <v>22</v>
      </c>
      <c r="D4156" s="3">
        <v>0.95833333333333337</v>
      </c>
      <c r="E4156" s="5">
        <v>4152</v>
      </c>
      <c r="G4156" s="15">
        <v>9.3000000000000007</v>
      </c>
      <c r="H4156" s="15">
        <v>13.7</v>
      </c>
      <c r="I4156" s="15">
        <v>9.1</v>
      </c>
      <c r="J4156" s="15">
        <v>8</v>
      </c>
      <c r="K4156" s="15">
        <v>11.8</v>
      </c>
      <c r="L4156" s="15">
        <v>13.6</v>
      </c>
      <c r="N4156" s="88">
        <v>21</v>
      </c>
      <c r="O4156" s="104">
        <v>18</v>
      </c>
      <c r="Q4156" s="11">
        <v>22.5</v>
      </c>
      <c r="R4156" s="11">
        <v>20.7</v>
      </c>
      <c r="S4156" s="11">
        <v>20.100000000000001</v>
      </c>
      <c r="T4156" s="11">
        <v>24</v>
      </c>
      <c r="U4156" s="11">
        <v>22.1</v>
      </c>
      <c r="V4156" s="11">
        <v>19.3</v>
      </c>
      <c r="W4156" s="11">
        <v>21.7</v>
      </c>
      <c r="X4156" s="11">
        <v>21.3</v>
      </c>
      <c r="Y4156" s="78"/>
      <c r="Z4156" s="11">
        <v>52.77</v>
      </c>
      <c r="AA4156" s="11">
        <v>119.29</v>
      </c>
      <c r="AB4156" s="11">
        <v>71.8</v>
      </c>
      <c r="AC4156" s="11">
        <v>1.02</v>
      </c>
      <c r="AD4156" s="11">
        <v>5</v>
      </c>
    </row>
    <row r="4157" spans="1:30" x14ac:dyDescent="0.25">
      <c r="A4157" s="1">
        <v>2019</v>
      </c>
      <c r="B4157" s="1">
        <v>6</v>
      </c>
      <c r="C4157" s="1">
        <v>23</v>
      </c>
      <c r="D4157" s="3">
        <v>0</v>
      </c>
      <c r="E4157" s="5">
        <v>4153</v>
      </c>
      <c r="G4157" s="15">
        <v>9.1999999999999993</v>
      </c>
      <c r="H4157" s="15">
        <v>13</v>
      </c>
      <c r="I4157" s="15">
        <v>8.6</v>
      </c>
      <c r="J4157" s="15">
        <v>7.4</v>
      </c>
      <c r="K4157" s="15">
        <v>10.9</v>
      </c>
      <c r="L4157" s="15">
        <v>12.5</v>
      </c>
      <c r="N4157" s="88">
        <v>19.8</v>
      </c>
      <c r="O4157" s="104">
        <v>17.5</v>
      </c>
      <c r="Q4157" s="11">
        <v>21.8</v>
      </c>
      <c r="R4157" s="11">
        <v>19</v>
      </c>
      <c r="S4157" s="11">
        <v>19</v>
      </c>
      <c r="T4157" s="11">
        <v>24.7</v>
      </c>
      <c r="U4157" s="11">
        <v>21.7</v>
      </c>
      <c r="V4157" s="11">
        <v>19</v>
      </c>
      <c r="W4157" s="11">
        <v>20.9</v>
      </c>
      <c r="X4157" s="11">
        <v>20.6</v>
      </c>
      <c r="Y4157" s="78"/>
      <c r="Z4157" s="11">
        <v>50.42</v>
      </c>
      <c r="AA4157" s="11">
        <v>115.86</v>
      </c>
      <c r="AB4157" s="11">
        <v>71.34</v>
      </c>
      <c r="AC4157" s="11">
        <v>0.62</v>
      </c>
      <c r="AD4157" s="11">
        <v>3.5</v>
      </c>
    </row>
    <row r="4158" spans="1:30" x14ac:dyDescent="0.25">
      <c r="A4158" s="1">
        <v>2019</v>
      </c>
      <c r="B4158" s="1">
        <v>6</v>
      </c>
      <c r="C4158" s="1">
        <v>23</v>
      </c>
      <c r="D4158" s="3">
        <v>4.1666666666666664E-2</v>
      </c>
      <c r="E4158" s="5">
        <v>4154</v>
      </c>
      <c r="G4158" s="15">
        <v>7.4</v>
      </c>
      <c r="H4158" s="15">
        <v>12.3</v>
      </c>
      <c r="I4158" s="15">
        <v>8.3000000000000007</v>
      </c>
      <c r="J4158" s="15">
        <v>6.9</v>
      </c>
      <c r="K4158" s="15">
        <v>9.4</v>
      </c>
      <c r="L4158" s="15">
        <v>12.1</v>
      </c>
      <c r="N4158" s="88">
        <v>19.8</v>
      </c>
      <c r="O4158" s="104">
        <v>17.5</v>
      </c>
      <c r="Q4158" s="11">
        <v>21.8</v>
      </c>
      <c r="R4158" s="11">
        <v>19</v>
      </c>
      <c r="S4158" s="11">
        <v>19</v>
      </c>
      <c r="T4158" s="11">
        <v>24.7</v>
      </c>
      <c r="U4158" s="11">
        <v>21.7</v>
      </c>
      <c r="V4158" s="11">
        <v>19</v>
      </c>
      <c r="W4158" s="11">
        <v>20.9</v>
      </c>
      <c r="X4158" s="11">
        <v>20.6</v>
      </c>
      <c r="Y4158" s="78"/>
      <c r="Z4158" s="11">
        <v>50.42</v>
      </c>
      <c r="AA4158" s="11">
        <v>115.86</v>
      </c>
      <c r="AB4158" s="11">
        <v>71.34</v>
      </c>
      <c r="AC4158" s="11">
        <v>0.62</v>
      </c>
      <c r="AD4158" s="11">
        <v>3.5</v>
      </c>
    </row>
    <row r="4159" spans="1:30" x14ac:dyDescent="0.25">
      <c r="A4159" s="1">
        <v>2019</v>
      </c>
      <c r="B4159" s="1">
        <v>6</v>
      </c>
      <c r="C4159" s="1">
        <v>23</v>
      </c>
      <c r="D4159" s="3">
        <v>8.3333333333333329E-2</v>
      </c>
      <c r="E4159" s="5">
        <v>4155</v>
      </c>
      <c r="G4159" s="15">
        <v>7.3</v>
      </c>
      <c r="H4159" s="15">
        <v>11.8</v>
      </c>
      <c r="I4159" s="15">
        <v>8</v>
      </c>
      <c r="J4159" s="15">
        <v>6.4</v>
      </c>
      <c r="K4159" s="15">
        <v>8.9</v>
      </c>
      <c r="L4159" s="15">
        <v>11.7</v>
      </c>
      <c r="N4159" s="88">
        <v>19.8</v>
      </c>
      <c r="O4159" s="104">
        <v>17.5</v>
      </c>
      <c r="Q4159" s="11">
        <v>21.8</v>
      </c>
      <c r="R4159" s="11">
        <v>19</v>
      </c>
      <c r="S4159" s="11">
        <v>19</v>
      </c>
      <c r="T4159" s="11">
        <v>24.7</v>
      </c>
      <c r="U4159" s="11">
        <v>21.7</v>
      </c>
      <c r="V4159" s="11">
        <v>19</v>
      </c>
      <c r="W4159" s="11">
        <v>20.9</v>
      </c>
      <c r="X4159" s="11">
        <v>20.6</v>
      </c>
      <c r="Y4159" s="78"/>
      <c r="Z4159" s="11">
        <v>50.42</v>
      </c>
      <c r="AA4159" s="11">
        <v>115.86</v>
      </c>
      <c r="AB4159" s="11">
        <v>71.34</v>
      </c>
      <c r="AC4159" s="11">
        <v>0.62</v>
      </c>
      <c r="AD4159" s="11">
        <v>3.5</v>
      </c>
    </row>
    <row r="4160" spans="1:30" x14ac:dyDescent="0.25">
      <c r="A4160" s="1">
        <v>2019</v>
      </c>
      <c r="B4160" s="1">
        <v>6</v>
      </c>
      <c r="C4160" s="1">
        <v>23</v>
      </c>
      <c r="D4160" s="3">
        <v>0.125</v>
      </c>
      <c r="E4160" s="5">
        <v>4156</v>
      </c>
      <c r="G4160" s="15">
        <v>7.1</v>
      </c>
      <c r="H4160" s="15">
        <v>11.6</v>
      </c>
      <c r="I4160" s="15">
        <v>8.9</v>
      </c>
      <c r="J4160" s="15">
        <v>6.9</v>
      </c>
      <c r="K4160" s="15">
        <v>10.1</v>
      </c>
      <c r="L4160" s="15">
        <v>12</v>
      </c>
      <c r="N4160" s="88">
        <v>19.8</v>
      </c>
      <c r="O4160" s="104">
        <v>17.5</v>
      </c>
      <c r="Q4160" s="11">
        <v>21.8</v>
      </c>
      <c r="R4160" s="11">
        <v>19</v>
      </c>
      <c r="S4160" s="11">
        <v>19</v>
      </c>
      <c r="T4160" s="11">
        <v>24.7</v>
      </c>
      <c r="U4160" s="11">
        <v>21.7</v>
      </c>
      <c r="V4160" s="11">
        <v>19</v>
      </c>
      <c r="W4160" s="11">
        <v>20.9</v>
      </c>
      <c r="X4160" s="11">
        <v>20.6</v>
      </c>
      <c r="Y4160" s="78"/>
      <c r="Z4160" s="11">
        <v>50.42</v>
      </c>
      <c r="AA4160" s="11">
        <v>115.86</v>
      </c>
      <c r="AB4160" s="11">
        <v>71.34</v>
      </c>
      <c r="AC4160" s="11">
        <v>0.62</v>
      </c>
      <c r="AD4160" s="11">
        <v>3.5</v>
      </c>
    </row>
    <row r="4161" spans="1:30" x14ac:dyDescent="0.25">
      <c r="A4161" s="1">
        <v>2019</v>
      </c>
      <c r="B4161" s="1">
        <v>6</v>
      </c>
      <c r="C4161" s="1">
        <v>23</v>
      </c>
      <c r="D4161" s="3">
        <v>0.16666666666666666</v>
      </c>
      <c r="E4161" s="5">
        <v>4157</v>
      </c>
      <c r="G4161" s="15">
        <v>11.8</v>
      </c>
      <c r="H4161" s="15">
        <v>12.8</v>
      </c>
      <c r="I4161" s="15">
        <v>12.9</v>
      </c>
      <c r="J4161" s="15">
        <v>10.4</v>
      </c>
      <c r="K4161" s="15">
        <v>12.6</v>
      </c>
      <c r="L4161" s="15">
        <v>14.1</v>
      </c>
      <c r="N4161" s="88">
        <v>19.8</v>
      </c>
      <c r="O4161" s="104">
        <v>17.5</v>
      </c>
      <c r="Q4161" s="11">
        <v>21.8</v>
      </c>
      <c r="R4161" s="11">
        <v>19</v>
      </c>
      <c r="S4161" s="11">
        <v>19</v>
      </c>
      <c r="T4161" s="11">
        <v>24.7</v>
      </c>
      <c r="U4161" s="11">
        <v>21.7</v>
      </c>
      <c r="V4161" s="11">
        <v>19</v>
      </c>
      <c r="W4161" s="11">
        <v>20.9</v>
      </c>
      <c r="X4161" s="11">
        <v>20.6</v>
      </c>
      <c r="Y4161" s="78"/>
      <c r="Z4161" s="11">
        <v>50.42</v>
      </c>
      <c r="AA4161" s="11">
        <v>115.86</v>
      </c>
      <c r="AB4161" s="11">
        <v>71.34</v>
      </c>
      <c r="AC4161" s="11">
        <v>0.62</v>
      </c>
      <c r="AD4161" s="11">
        <v>3.5</v>
      </c>
    </row>
    <row r="4162" spans="1:30" x14ac:dyDescent="0.25">
      <c r="A4162" s="1">
        <v>2019</v>
      </c>
      <c r="B4162" s="1">
        <v>6</v>
      </c>
      <c r="C4162" s="1">
        <v>23</v>
      </c>
      <c r="D4162" s="3">
        <v>0.20833333333333334</v>
      </c>
      <c r="E4162" s="5">
        <v>4158</v>
      </c>
      <c r="G4162" s="15">
        <v>14.9</v>
      </c>
      <c r="H4162" s="15">
        <v>15.1</v>
      </c>
      <c r="I4162" s="15">
        <v>15.5</v>
      </c>
      <c r="J4162" s="15">
        <v>15.1</v>
      </c>
      <c r="K4162" s="15">
        <v>14.6</v>
      </c>
      <c r="L4162" s="15">
        <v>16.399999999999999</v>
      </c>
      <c r="N4162" s="88">
        <v>19.8</v>
      </c>
      <c r="O4162" s="104">
        <v>17.5</v>
      </c>
      <c r="Q4162" s="11">
        <v>21.8</v>
      </c>
      <c r="R4162" s="11">
        <v>19</v>
      </c>
      <c r="S4162" s="11">
        <v>19</v>
      </c>
      <c r="T4162" s="11">
        <v>24.7</v>
      </c>
      <c r="U4162" s="11">
        <v>21.7</v>
      </c>
      <c r="V4162" s="11">
        <v>19</v>
      </c>
      <c r="W4162" s="11">
        <v>20.9</v>
      </c>
      <c r="X4162" s="11">
        <v>20.6</v>
      </c>
      <c r="Y4162" s="78"/>
      <c r="Z4162" s="11">
        <v>50.42</v>
      </c>
      <c r="AA4162" s="11">
        <v>115.86</v>
      </c>
      <c r="AB4162" s="11">
        <v>71.34</v>
      </c>
      <c r="AC4162" s="11">
        <v>0.62</v>
      </c>
      <c r="AD4162" s="11">
        <v>3.5</v>
      </c>
    </row>
    <row r="4163" spans="1:30" x14ac:dyDescent="0.25">
      <c r="A4163" s="1">
        <v>2019</v>
      </c>
      <c r="B4163" s="1">
        <v>6</v>
      </c>
      <c r="C4163" s="1">
        <v>23</v>
      </c>
      <c r="D4163" s="3">
        <v>0.25</v>
      </c>
      <c r="E4163" s="5">
        <v>4159</v>
      </c>
      <c r="G4163" s="15">
        <v>18.899999999999999</v>
      </c>
      <c r="H4163" s="15">
        <v>17.3</v>
      </c>
      <c r="I4163" s="15">
        <v>17.3</v>
      </c>
      <c r="J4163" s="15">
        <v>16.100000000000001</v>
      </c>
      <c r="K4163" s="15">
        <v>17.2</v>
      </c>
      <c r="L4163" s="15">
        <v>18.7</v>
      </c>
      <c r="N4163" s="88">
        <v>19.8</v>
      </c>
      <c r="O4163" s="104">
        <v>17.5</v>
      </c>
      <c r="Q4163" s="11">
        <v>21.8</v>
      </c>
      <c r="R4163" s="11">
        <v>19</v>
      </c>
      <c r="S4163" s="11">
        <v>19</v>
      </c>
      <c r="T4163" s="11">
        <v>24.7</v>
      </c>
      <c r="U4163" s="11">
        <v>21.7</v>
      </c>
      <c r="V4163" s="11">
        <v>19</v>
      </c>
      <c r="W4163" s="11">
        <v>20.9</v>
      </c>
      <c r="X4163" s="11">
        <v>20.6</v>
      </c>
      <c r="Y4163" s="78"/>
      <c r="Z4163" s="11">
        <v>50.42</v>
      </c>
      <c r="AA4163" s="11">
        <v>115.86</v>
      </c>
      <c r="AB4163" s="11">
        <v>71.34</v>
      </c>
      <c r="AC4163" s="11">
        <v>0.62</v>
      </c>
      <c r="AD4163" s="11">
        <v>3.5</v>
      </c>
    </row>
    <row r="4164" spans="1:30" x14ac:dyDescent="0.25">
      <c r="A4164" s="1">
        <v>2019</v>
      </c>
      <c r="B4164" s="1">
        <v>6</v>
      </c>
      <c r="C4164" s="1">
        <v>23</v>
      </c>
      <c r="D4164" s="3">
        <v>0.29166666666666669</v>
      </c>
      <c r="E4164" s="5">
        <v>4160</v>
      </c>
      <c r="G4164" s="15">
        <v>21.1</v>
      </c>
      <c r="H4164" s="15">
        <v>19.3</v>
      </c>
      <c r="I4164" s="15">
        <v>17.8</v>
      </c>
      <c r="J4164" s="15">
        <v>17.3</v>
      </c>
      <c r="K4164" s="15">
        <v>18.399999999999999</v>
      </c>
      <c r="L4164" s="15">
        <v>20.2</v>
      </c>
      <c r="N4164" s="88">
        <v>19.8</v>
      </c>
      <c r="O4164" s="104">
        <v>17.5</v>
      </c>
      <c r="Q4164" s="11">
        <v>21.8</v>
      </c>
      <c r="R4164" s="11">
        <v>19</v>
      </c>
      <c r="S4164" s="11">
        <v>19</v>
      </c>
      <c r="T4164" s="11">
        <v>24.7</v>
      </c>
      <c r="U4164" s="11">
        <v>21.7</v>
      </c>
      <c r="V4164" s="11">
        <v>19</v>
      </c>
      <c r="W4164" s="11">
        <v>20.9</v>
      </c>
      <c r="X4164" s="11">
        <v>20.6</v>
      </c>
      <c r="Y4164" s="78"/>
      <c r="Z4164" s="11">
        <v>50.42</v>
      </c>
      <c r="AA4164" s="11">
        <v>115.86</v>
      </c>
      <c r="AB4164" s="11">
        <v>71.34</v>
      </c>
      <c r="AC4164" s="11">
        <v>0.62</v>
      </c>
      <c r="AD4164" s="11">
        <v>3.5</v>
      </c>
    </row>
    <row r="4165" spans="1:30" x14ac:dyDescent="0.25">
      <c r="A4165" s="1">
        <v>2019</v>
      </c>
      <c r="B4165" s="1">
        <v>6</v>
      </c>
      <c r="C4165" s="1">
        <v>23</v>
      </c>
      <c r="D4165" s="3">
        <v>0.33333333333333331</v>
      </c>
      <c r="E4165" s="5">
        <v>4161</v>
      </c>
      <c r="G4165" s="15">
        <v>22.3</v>
      </c>
      <c r="H4165" s="15">
        <v>20.399999999999999</v>
      </c>
      <c r="I4165" s="15">
        <v>17.899999999999999</v>
      </c>
      <c r="J4165" s="15">
        <v>19.100000000000001</v>
      </c>
      <c r="K4165" s="15">
        <v>20.100000000000001</v>
      </c>
      <c r="L4165" s="15">
        <v>21.3</v>
      </c>
      <c r="N4165" s="88">
        <v>19.8</v>
      </c>
      <c r="O4165" s="104">
        <v>17.5</v>
      </c>
      <c r="Q4165" s="11">
        <v>21.8</v>
      </c>
      <c r="R4165" s="11">
        <v>19</v>
      </c>
      <c r="S4165" s="11">
        <v>19</v>
      </c>
      <c r="T4165" s="11">
        <v>24.7</v>
      </c>
      <c r="U4165" s="11">
        <v>21.7</v>
      </c>
      <c r="V4165" s="11">
        <v>19</v>
      </c>
      <c r="W4165" s="11">
        <v>20.9</v>
      </c>
      <c r="X4165" s="11">
        <v>20.6</v>
      </c>
      <c r="Y4165" s="78"/>
      <c r="Z4165" s="11">
        <v>50.42</v>
      </c>
      <c r="AA4165" s="11">
        <v>115.86</v>
      </c>
      <c r="AB4165" s="11">
        <v>71.34</v>
      </c>
      <c r="AC4165" s="11">
        <v>0.62</v>
      </c>
      <c r="AD4165" s="11">
        <v>3.5</v>
      </c>
    </row>
    <row r="4166" spans="1:30" x14ac:dyDescent="0.25">
      <c r="A4166" s="1">
        <v>2019</v>
      </c>
      <c r="B4166" s="1">
        <v>6</v>
      </c>
      <c r="C4166" s="1">
        <v>23</v>
      </c>
      <c r="D4166" s="3">
        <v>0.375</v>
      </c>
      <c r="E4166" s="5">
        <v>4162</v>
      </c>
      <c r="G4166" s="15">
        <v>23.6</v>
      </c>
      <c r="H4166" s="15">
        <v>21.9</v>
      </c>
      <c r="I4166" s="15">
        <v>18.5</v>
      </c>
      <c r="J4166" s="15">
        <v>20.6</v>
      </c>
      <c r="K4166" s="15">
        <v>20.3</v>
      </c>
      <c r="L4166" s="15">
        <v>22.2</v>
      </c>
      <c r="N4166" s="88">
        <v>19.8</v>
      </c>
      <c r="O4166" s="104">
        <v>17.5</v>
      </c>
      <c r="Q4166" s="11">
        <v>21.8</v>
      </c>
      <c r="R4166" s="11">
        <v>19</v>
      </c>
      <c r="S4166" s="11">
        <v>19</v>
      </c>
      <c r="T4166" s="11">
        <v>24.7</v>
      </c>
      <c r="U4166" s="11">
        <v>21.7</v>
      </c>
      <c r="V4166" s="11">
        <v>19</v>
      </c>
      <c r="W4166" s="11">
        <v>20.9</v>
      </c>
      <c r="X4166" s="11">
        <v>20.6</v>
      </c>
      <c r="Y4166" s="78"/>
      <c r="Z4166" s="11">
        <v>50.42</v>
      </c>
      <c r="AA4166" s="11">
        <v>115.86</v>
      </c>
      <c r="AB4166" s="11">
        <v>71.34</v>
      </c>
      <c r="AC4166" s="11">
        <v>0.62</v>
      </c>
      <c r="AD4166" s="11">
        <v>3.5</v>
      </c>
    </row>
    <row r="4167" spans="1:30" x14ac:dyDescent="0.25">
      <c r="A4167" s="1">
        <v>2019</v>
      </c>
      <c r="B4167" s="1">
        <v>6</v>
      </c>
      <c r="C4167" s="1">
        <v>23</v>
      </c>
      <c r="D4167" s="3">
        <v>0.41666666666666669</v>
      </c>
      <c r="E4167" s="5">
        <v>4163</v>
      </c>
      <c r="G4167" s="15">
        <v>23.9</v>
      </c>
      <c r="H4167" s="15">
        <v>22.5</v>
      </c>
      <c r="I4167" s="15">
        <v>18.7</v>
      </c>
      <c r="J4167" s="15">
        <v>20.9</v>
      </c>
      <c r="K4167" s="15">
        <v>21</v>
      </c>
      <c r="L4167" s="15">
        <v>23.1</v>
      </c>
      <c r="N4167" s="88">
        <v>19.8</v>
      </c>
      <c r="O4167" s="104">
        <v>17.5</v>
      </c>
      <c r="Q4167" s="11">
        <v>21.8</v>
      </c>
      <c r="R4167" s="11">
        <v>19</v>
      </c>
      <c r="S4167" s="11">
        <v>19</v>
      </c>
      <c r="T4167" s="11">
        <v>24.7</v>
      </c>
      <c r="U4167" s="11">
        <v>21.7</v>
      </c>
      <c r="V4167" s="11">
        <v>19</v>
      </c>
      <c r="W4167" s="11">
        <v>20.9</v>
      </c>
      <c r="X4167" s="11">
        <v>20.6</v>
      </c>
      <c r="Y4167" s="78"/>
      <c r="Z4167" s="11">
        <v>50.42</v>
      </c>
      <c r="AA4167" s="11">
        <v>115.86</v>
      </c>
      <c r="AB4167" s="11">
        <v>71.34</v>
      </c>
      <c r="AC4167" s="11">
        <v>0.62</v>
      </c>
      <c r="AD4167" s="11">
        <v>3.5</v>
      </c>
    </row>
    <row r="4168" spans="1:30" x14ac:dyDescent="0.25">
      <c r="A4168" s="1">
        <v>2019</v>
      </c>
      <c r="B4168" s="1">
        <v>6</v>
      </c>
      <c r="C4168" s="1">
        <v>23</v>
      </c>
      <c r="D4168" s="3">
        <v>0.45833333333333331</v>
      </c>
      <c r="E4168" s="5">
        <v>4164</v>
      </c>
      <c r="G4168" s="15">
        <v>24.5</v>
      </c>
      <c r="H4168" s="15">
        <v>23.2</v>
      </c>
      <c r="I4168" s="15">
        <v>19.399999999999999</v>
      </c>
      <c r="J4168" s="15">
        <v>21</v>
      </c>
      <c r="K4168" s="15">
        <v>21.6</v>
      </c>
      <c r="L4168" s="15">
        <v>23.2</v>
      </c>
      <c r="N4168" s="88">
        <v>19.8</v>
      </c>
      <c r="O4168" s="104">
        <v>17.5</v>
      </c>
      <c r="Q4168" s="11">
        <v>21.8</v>
      </c>
      <c r="R4168" s="11">
        <v>19</v>
      </c>
      <c r="S4168" s="11">
        <v>19</v>
      </c>
      <c r="T4168" s="11">
        <v>24.7</v>
      </c>
      <c r="U4168" s="11">
        <v>21.7</v>
      </c>
      <c r="V4168" s="11">
        <v>19</v>
      </c>
      <c r="W4168" s="11">
        <v>20.9</v>
      </c>
      <c r="X4168" s="11">
        <v>20.6</v>
      </c>
      <c r="Y4168" s="78"/>
      <c r="Z4168" s="11">
        <v>50.42</v>
      </c>
      <c r="AA4168" s="11">
        <v>115.86</v>
      </c>
      <c r="AB4168" s="11">
        <v>71.34</v>
      </c>
      <c r="AC4168" s="11">
        <v>0.62</v>
      </c>
      <c r="AD4168" s="11">
        <v>3.5</v>
      </c>
    </row>
    <row r="4169" spans="1:30" x14ac:dyDescent="0.25">
      <c r="A4169" s="1">
        <v>2019</v>
      </c>
      <c r="B4169" s="1">
        <v>6</v>
      </c>
      <c r="C4169" s="1">
        <v>23</v>
      </c>
      <c r="D4169" s="3">
        <v>0.5</v>
      </c>
      <c r="E4169" s="5">
        <v>4165</v>
      </c>
      <c r="G4169" s="15">
        <v>25</v>
      </c>
      <c r="H4169" s="15">
        <v>23.6</v>
      </c>
      <c r="I4169" s="15">
        <v>19.8</v>
      </c>
      <c r="J4169" s="15">
        <v>21.7</v>
      </c>
      <c r="K4169" s="15">
        <v>22.7</v>
      </c>
      <c r="L4169" s="15">
        <v>23.6</v>
      </c>
      <c r="N4169" s="88">
        <v>21.4</v>
      </c>
      <c r="O4169" s="104">
        <v>17.5</v>
      </c>
      <c r="Q4169" s="11">
        <v>21.8</v>
      </c>
      <c r="R4169" s="11">
        <v>19</v>
      </c>
      <c r="S4169" s="11">
        <v>19</v>
      </c>
      <c r="T4169" s="11">
        <v>24.7</v>
      </c>
      <c r="U4169" s="11">
        <v>21.7</v>
      </c>
      <c r="V4169" s="11">
        <v>19</v>
      </c>
      <c r="W4169" s="11">
        <v>20.9</v>
      </c>
      <c r="X4169" s="11">
        <v>20.6</v>
      </c>
      <c r="Y4169" s="78"/>
      <c r="Z4169" s="11">
        <v>50.42</v>
      </c>
      <c r="AA4169" s="11">
        <v>115.86</v>
      </c>
      <c r="AB4169" s="11">
        <v>71.34</v>
      </c>
      <c r="AC4169" s="11">
        <v>0.62</v>
      </c>
      <c r="AD4169" s="11">
        <v>3.5</v>
      </c>
    </row>
    <row r="4170" spans="1:30" x14ac:dyDescent="0.25">
      <c r="A4170" s="1">
        <v>2019</v>
      </c>
      <c r="B4170" s="1">
        <v>6</v>
      </c>
      <c r="C4170" s="1">
        <v>23</v>
      </c>
      <c r="D4170" s="3">
        <v>0.54166666666666663</v>
      </c>
      <c r="E4170" s="5">
        <v>4166</v>
      </c>
      <c r="G4170" s="15">
        <v>25.1</v>
      </c>
      <c r="H4170" s="15">
        <v>23.9</v>
      </c>
      <c r="I4170" s="15">
        <v>20</v>
      </c>
      <c r="J4170" s="15">
        <v>22.3</v>
      </c>
      <c r="K4170" s="15">
        <v>23.3</v>
      </c>
      <c r="L4170" s="15">
        <v>24.6</v>
      </c>
      <c r="N4170" s="88">
        <v>21.4</v>
      </c>
      <c r="O4170" s="104">
        <v>17.5</v>
      </c>
      <c r="Q4170" s="11">
        <v>21.8</v>
      </c>
      <c r="R4170" s="11">
        <v>19</v>
      </c>
      <c r="S4170" s="11">
        <v>19</v>
      </c>
      <c r="T4170" s="11">
        <v>24.7</v>
      </c>
      <c r="U4170" s="11">
        <v>21.7</v>
      </c>
      <c r="V4170" s="11">
        <v>19</v>
      </c>
      <c r="W4170" s="11">
        <v>20.9</v>
      </c>
      <c r="X4170" s="11">
        <v>20.6</v>
      </c>
      <c r="Y4170" s="78"/>
      <c r="Z4170" s="11">
        <v>50.42</v>
      </c>
      <c r="AA4170" s="11">
        <v>115.86</v>
      </c>
      <c r="AB4170" s="11">
        <v>71.34</v>
      </c>
      <c r="AC4170" s="11">
        <v>0.62</v>
      </c>
      <c r="AD4170" s="11">
        <v>3.5</v>
      </c>
    </row>
    <row r="4171" spans="1:30" x14ac:dyDescent="0.25">
      <c r="A4171" s="1">
        <v>2019</v>
      </c>
      <c r="B4171" s="1">
        <v>6</v>
      </c>
      <c r="C4171" s="1">
        <v>23</v>
      </c>
      <c r="D4171" s="3">
        <v>0.58333333333333337</v>
      </c>
      <c r="E4171" s="5">
        <v>4167</v>
      </c>
      <c r="G4171" s="15">
        <v>25.5</v>
      </c>
      <c r="H4171" s="15">
        <v>24.1</v>
      </c>
      <c r="I4171" s="15">
        <v>20.100000000000001</v>
      </c>
      <c r="J4171" s="15">
        <v>22.8</v>
      </c>
      <c r="K4171" s="15">
        <v>23.6</v>
      </c>
      <c r="L4171" s="15">
        <v>24.5</v>
      </c>
      <c r="N4171" s="88">
        <v>21.4</v>
      </c>
      <c r="O4171" s="104">
        <v>17.5</v>
      </c>
      <c r="Q4171" s="11">
        <v>21.8</v>
      </c>
      <c r="R4171" s="11">
        <v>19</v>
      </c>
      <c r="S4171" s="11">
        <v>19</v>
      </c>
      <c r="T4171" s="11">
        <v>24.7</v>
      </c>
      <c r="U4171" s="11">
        <v>21.7</v>
      </c>
      <c r="V4171" s="11">
        <v>19</v>
      </c>
      <c r="W4171" s="11">
        <v>20.9</v>
      </c>
      <c r="X4171" s="11">
        <v>20.6</v>
      </c>
      <c r="Y4171" s="78"/>
      <c r="Z4171" s="11">
        <v>50.42</v>
      </c>
      <c r="AA4171" s="11">
        <v>115.86</v>
      </c>
      <c r="AB4171" s="11">
        <v>71.34</v>
      </c>
      <c r="AC4171" s="11">
        <v>0.62</v>
      </c>
      <c r="AD4171" s="11">
        <v>3.5</v>
      </c>
    </row>
    <row r="4172" spans="1:30" x14ac:dyDescent="0.25">
      <c r="A4172" s="1">
        <v>2019</v>
      </c>
      <c r="B4172" s="1">
        <v>6</v>
      </c>
      <c r="C4172" s="1">
        <v>23</v>
      </c>
      <c r="D4172" s="3">
        <v>0.625</v>
      </c>
      <c r="E4172" s="5">
        <v>4168</v>
      </c>
      <c r="G4172" s="15">
        <v>25.7</v>
      </c>
      <c r="H4172" s="15">
        <v>23.7</v>
      </c>
      <c r="I4172" s="15">
        <v>19.5</v>
      </c>
      <c r="J4172" s="15">
        <v>23</v>
      </c>
      <c r="K4172" s="15">
        <v>22.5</v>
      </c>
      <c r="L4172" s="15">
        <v>24.6</v>
      </c>
      <c r="N4172" s="88">
        <v>21.4</v>
      </c>
      <c r="O4172" s="104">
        <v>17.5</v>
      </c>
      <c r="Q4172" s="11">
        <v>21.8</v>
      </c>
      <c r="R4172" s="11">
        <v>19</v>
      </c>
      <c r="S4172" s="11">
        <v>19</v>
      </c>
      <c r="T4172" s="11">
        <v>24.7</v>
      </c>
      <c r="U4172" s="11">
        <v>21.7</v>
      </c>
      <c r="V4172" s="11">
        <v>19</v>
      </c>
      <c r="W4172" s="11">
        <v>20.9</v>
      </c>
      <c r="X4172" s="11">
        <v>20.6</v>
      </c>
      <c r="Y4172" s="78"/>
      <c r="Z4172" s="11">
        <v>50.42</v>
      </c>
      <c r="AA4172" s="11">
        <v>115.86</v>
      </c>
      <c r="AB4172" s="11">
        <v>71.34</v>
      </c>
      <c r="AC4172" s="11">
        <v>0.62</v>
      </c>
      <c r="AD4172" s="11">
        <v>3.5</v>
      </c>
    </row>
    <row r="4173" spans="1:30" x14ac:dyDescent="0.25">
      <c r="A4173" s="1">
        <v>2019</v>
      </c>
      <c r="B4173" s="1">
        <v>6</v>
      </c>
      <c r="C4173" s="1">
        <v>23</v>
      </c>
      <c r="D4173" s="3">
        <v>0.66666666666666663</v>
      </c>
      <c r="E4173" s="5">
        <v>4169</v>
      </c>
      <c r="G4173" s="15">
        <v>25</v>
      </c>
      <c r="H4173" s="15">
        <v>23.5</v>
      </c>
      <c r="I4173" s="15">
        <v>19.5</v>
      </c>
      <c r="J4173" s="15">
        <v>23.1</v>
      </c>
      <c r="K4173" s="15">
        <v>22.4</v>
      </c>
      <c r="L4173" s="15">
        <v>23.9</v>
      </c>
      <c r="N4173" s="88">
        <v>21.4</v>
      </c>
      <c r="O4173" s="104">
        <v>17.5</v>
      </c>
      <c r="Q4173" s="11">
        <v>21.8</v>
      </c>
      <c r="R4173" s="11">
        <v>19</v>
      </c>
      <c r="S4173" s="11">
        <v>19</v>
      </c>
      <c r="T4173" s="11">
        <v>24.7</v>
      </c>
      <c r="U4173" s="11">
        <v>21.7</v>
      </c>
      <c r="V4173" s="11">
        <v>19</v>
      </c>
      <c r="W4173" s="11">
        <v>20.9</v>
      </c>
      <c r="X4173" s="11">
        <v>20.6</v>
      </c>
      <c r="Y4173" s="78"/>
      <c r="Z4173" s="11">
        <v>50.42</v>
      </c>
      <c r="AA4173" s="11">
        <v>115.86</v>
      </c>
      <c r="AB4173" s="11">
        <v>71.34</v>
      </c>
      <c r="AC4173" s="11">
        <v>0.62</v>
      </c>
      <c r="AD4173" s="11">
        <v>3.5</v>
      </c>
    </row>
    <row r="4174" spans="1:30" x14ac:dyDescent="0.25">
      <c r="A4174" s="1">
        <v>2019</v>
      </c>
      <c r="B4174" s="1">
        <v>6</v>
      </c>
      <c r="C4174" s="1">
        <v>23</v>
      </c>
      <c r="D4174" s="3">
        <v>0.70833333333333337</v>
      </c>
      <c r="E4174" s="5">
        <v>4170</v>
      </c>
      <c r="G4174" s="15">
        <v>24.3</v>
      </c>
      <c r="H4174" s="15">
        <v>22.9</v>
      </c>
      <c r="I4174" s="15">
        <v>19.3</v>
      </c>
      <c r="J4174" s="15">
        <v>21.9</v>
      </c>
      <c r="K4174" s="15">
        <v>22.6</v>
      </c>
      <c r="L4174" s="15">
        <v>23.6</v>
      </c>
      <c r="N4174" s="88">
        <v>21.4</v>
      </c>
      <c r="O4174" s="104">
        <v>17.5</v>
      </c>
      <c r="Q4174" s="11">
        <v>21.8</v>
      </c>
      <c r="R4174" s="11">
        <v>19</v>
      </c>
      <c r="S4174" s="11">
        <v>19</v>
      </c>
      <c r="T4174" s="11">
        <v>24.7</v>
      </c>
      <c r="U4174" s="11">
        <v>21.7</v>
      </c>
      <c r="V4174" s="11">
        <v>19</v>
      </c>
      <c r="W4174" s="11">
        <v>20.9</v>
      </c>
      <c r="X4174" s="11">
        <v>20.6</v>
      </c>
      <c r="Y4174" s="78"/>
      <c r="Z4174" s="11">
        <v>50.42</v>
      </c>
      <c r="AA4174" s="11">
        <v>115.86</v>
      </c>
      <c r="AB4174" s="11">
        <v>71.34</v>
      </c>
      <c r="AC4174" s="11">
        <v>0.62</v>
      </c>
      <c r="AD4174" s="11">
        <v>3.5</v>
      </c>
    </row>
    <row r="4175" spans="1:30" x14ac:dyDescent="0.25">
      <c r="A4175" s="1">
        <v>2019</v>
      </c>
      <c r="B4175" s="1">
        <v>6</v>
      </c>
      <c r="C4175" s="1">
        <v>23</v>
      </c>
      <c r="D4175" s="3">
        <v>0.75</v>
      </c>
      <c r="E4175" s="5">
        <v>4171</v>
      </c>
      <c r="G4175" s="15">
        <v>23.2</v>
      </c>
      <c r="H4175" s="15">
        <v>21.9</v>
      </c>
      <c r="I4175" s="15">
        <v>18.2</v>
      </c>
      <c r="J4175" s="15">
        <v>19.399999999999999</v>
      </c>
      <c r="K4175" s="15">
        <v>20.8</v>
      </c>
      <c r="L4175" s="15">
        <v>22.1</v>
      </c>
      <c r="N4175" s="88">
        <v>21.4</v>
      </c>
      <c r="O4175" s="104">
        <v>17.5</v>
      </c>
      <c r="Q4175" s="11">
        <v>21.8</v>
      </c>
      <c r="R4175" s="11">
        <v>19</v>
      </c>
      <c r="S4175" s="11">
        <v>19</v>
      </c>
      <c r="T4175" s="11">
        <v>24.7</v>
      </c>
      <c r="U4175" s="11">
        <v>21.7</v>
      </c>
      <c r="V4175" s="11">
        <v>19</v>
      </c>
      <c r="W4175" s="11">
        <v>20.9</v>
      </c>
      <c r="X4175" s="11">
        <v>20.6</v>
      </c>
      <c r="Y4175" s="78"/>
      <c r="Z4175" s="11">
        <v>50.42</v>
      </c>
      <c r="AA4175" s="11">
        <v>115.86</v>
      </c>
      <c r="AB4175" s="11">
        <v>71.34</v>
      </c>
      <c r="AC4175" s="11">
        <v>0.62</v>
      </c>
      <c r="AD4175" s="11">
        <v>3.5</v>
      </c>
    </row>
    <row r="4176" spans="1:30" x14ac:dyDescent="0.25">
      <c r="A4176" s="1">
        <v>2019</v>
      </c>
      <c r="B4176" s="1">
        <v>6</v>
      </c>
      <c r="C4176" s="1">
        <v>23</v>
      </c>
      <c r="D4176" s="3">
        <v>0.79166666666666663</v>
      </c>
      <c r="E4176" s="5">
        <v>4172</v>
      </c>
      <c r="G4176" s="15">
        <v>20.7</v>
      </c>
      <c r="H4176" s="15">
        <v>19.399999999999999</v>
      </c>
      <c r="I4176" s="15">
        <v>16.899999999999999</v>
      </c>
      <c r="J4176" s="15">
        <v>17.600000000000001</v>
      </c>
      <c r="K4176" s="15">
        <v>17.5</v>
      </c>
      <c r="L4176" s="15">
        <v>20.100000000000001</v>
      </c>
      <c r="N4176" s="88">
        <v>21.4</v>
      </c>
      <c r="O4176" s="104">
        <v>17.5</v>
      </c>
      <c r="Q4176" s="11">
        <v>21.8</v>
      </c>
      <c r="R4176" s="11">
        <v>19</v>
      </c>
      <c r="S4176" s="11">
        <v>19</v>
      </c>
      <c r="T4176" s="11">
        <v>24.7</v>
      </c>
      <c r="U4176" s="11">
        <v>21.7</v>
      </c>
      <c r="V4176" s="11">
        <v>19</v>
      </c>
      <c r="W4176" s="11">
        <v>20.9</v>
      </c>
      <c r="X4176" s="11">
        <v>20.6</v>
      </c>
      <c r="Y4176" s="78"/>
      <c r="Z4176" s="11">
        <v>50.42</v>
      </c>
      <c r="AA4176" s="11">
        <v>115.86</v>
      </c>
      <c r="AB4176" s="11">
        <v>71.34</v>
      </c>
      <c r="AC4176" s="11">
        <v>0.62</v>
      </c>
      <c r="AD4176" s="11">
        <v>3.5</v>
      </c>
    </row>
    <row r="4177" spans="1:30" x14ac:dyDescent="0.25">
      <c r="A4177" s="1">
        <v>2019</v>
      </c>
      <c r="B4177" s="1">
        <v>6</v>
      </c>
      <c r="C4177" s="1">
        <v>23</v>
      </c>
      <c r="D4177" s="3">
        <v>0.83333333333333337</v>
      </c>
      <c r="E4177" s="5">
        <v>4173</v>
      </c>
      <c r="G4177" s="15">
        <v>16.899999999999999</v>
      </c>
      <c r="H4177" s="15">
        <v>16.7</v>
      </c>
      <c r="I4177" s="15">
        <v>15.2</v>
      </c>
      <c r="J4177" s="15">
        <v>15.8</v>
      </c>
      <c r="K4177" s="15">
        <v>15</v>
      </c>
      <c r="L4177" s="15">
        <v>18.2</v>
      </c>
      <c r="N4177" s="88">
        <v>21.4</v>
      </c>
      <c r="O4177" s="104">
        <v>17.5</v>
      </c>
      <c r="Q4177" s="11">
        <v>21.8</v>
      </c>
      <c r="R4177" s="11">
        <v>19</v>
      </c>
      <c r="S4177" s="11">
        <v>19</v>
      </c>
      <c r="T4177" s="11">
        <v>24.7</v>
      </c>
      <c r="U4177" s="11">
        <v>21.7</v>
      </c>
      <c r="V4177" s="11">
        <v>19</v>
      </c>
      <c r="W4177" s="11">
        <v>20.9</v>
      </c>
      <c r="X4177" s="11">
        <v>20.6</v>
      </c>
      <c r="Y4177" s="78"/>
      <c r="Z4177" s="11">
        <v>50.42</v>
      </c>
      <c r="AA4177" s="11">
        <v>115.86</v>
      </c>
      <c r="AB4177" s="11">
        <v>71.34</v>
      </c>
      <c r="AC4177" s="11">
        <v>0.62</v>
      </c>
      <c r="AD4177" s="11">
        <v>3.5</v>
      </c>
    </row>
    <row r="4178" spans="1:30" x14ac:dyDescent="0.25">
      <c r="A4178" s="1">
        <v>2019</v>
      </c>
      <c r="B4178" s="1">
        <v>6</v>
      </c>
      <c r="C4178" s="1">
        <v>23</v>
      </c>
      <c r="D4178" s="3">
        <v>0.875</v>
      </c>
      <c r="E4178" s="5">
        <v>4174</v>
      </c>
      <c r="G4178" s="15">
        <v>15.4</v>
      </c>
      <c r="H4178" s="15">
        <v>16.7</v>
      </c>
      <c r="I4178" s="15">
        <v>14.8</v>
      </c>
      <c r="J4178" s="15">
        <v>14.8</v>
      </c>
      <c r="K4178" s="15">
        <v>13.4</v>
      </c>
      <c r="L4178" s="15">
        <v>17.3</v>
      </c>
      <c r="N4178" s="88">
        <v>21.4</v>
      </c>
      <c r="O4178" s="104">
        <v>17.5</v>
      </c>
      <c r="Q4178" s="11">
        <v>21.8</v>
      </c>
      <c r="R4178" s="11">
        <v>19</v>
      </c>
      <c r="S4178" s="11">
        <v>19</v>
      </c>
      <c r="T4178" s="11">
        <v>24.7</v>
      </c>
      <c r="U4178" s="11">
        <v>21.7</v>
      </c>
      <c r="V4178" s="11">
        <v>19</v>
      </c>
      <c r="W4178" s="11">
        <v>20.9</v>
      </c>
      <c r="X4178" s="11">
        <v>20.6</v>
      </c>
      <c r="Y4178" s="78"/>
      <c r="Z4178" s="11">
        <v>50.42</v>
      </c>
      <c r="AA4178" s="11">
        <v>115.86</v>
      </c>
      <c r="AB4178" s="11">
        <v>71.34</v>
      </c>
      <c r="AC4178" s="11">
        <v>0.62</v>
      </c>
      <c r="AD4178" s="11">
        <v>3.5</v>
      </c>
    </row>
    <row r="4179" spans="1:30" x14ac:dyDescent="0.25">
      <c r="A4179" s="1">
        <v>2019</v>
      </c>
      <c r="B4179" s="1">
        <v>6</v>
      </c>
      <c r="C4179" s="1">
        <v>23</v>
      </c>
      <c r="D4179" s="3">
        <v>0.91666666666666663</v>
      </c>
      <c r="E4179" s="5">
        <v>4175</v>
      </c>
      <c r="G4179" s="15">
        <v>11.6</v>
      </c>
      <c r="H4179" s="15">
        <v>15</v>
      </c>
      <c r="I4179" s="15">
        <v>14.3</v>
      </c>
      <c r="J4179" s="15">
        <v>13.2</v>
      </c>
      <c r="K4179" s="15">
        <v>12.1</v>
      </c>
      <c r="L4179" s="15">
        <v>15.8</v>
      </c>
      <c r="N4179" s="88">
        <v>21.4</v>
      </c>
      <c r="O4179" s="104">
        <v>17.5</v>
      </c>
      <c r="Q4179" s="11">
        <v>21.8</v>
      </c>
      <c r="R4179" s="11">
        <v>19</v>
      </c>
      <c r="S4179" s="11">
        <v>19</v>
      </c>
      <c r="T4179" s="11">
        <v>24.7</v>
      </c>
      <c r="U4179" s="11">
        <v>21.7</v>
      </c>
      <c r="V4179" s="11">
        <v>19</v>
      </c>
      <c r="W4179" s="11">
        <v>20.9</v>
      </c>
      <c r="X4179" s="11">
        <v>20.6</v>
      </c>
      <c r="Y4179" s="78"/>
      <c r="Z4179" s="11">
        <v>50.42</v>
      </c>
      <c r="AA4179" s="11">
        <v>115.86</v>
      </c>
      <c r="AB4179" s="11">
        <v>71.34</v>
      </c>
      <c r="AC4179" s="11">
        <v>0.62</v>
      </c>
      <c r="AD4179" s="11">
        <v>3.5</v>
      </c>
    </row>
    <row r="4180" spans="1:30" x14ac:dyDescent="0.25">
      <c r="A4180" s="1">
        <v>2019</v>
      </c>
      <c r="B4180" s="1">
        <v>6</v>
      </c>
      <c r="C4180" s="1">
        <v>23</v>
      </c>
      <c r="D4180" s="3">
        <v>0.95833333333333337</v>
      </c>
      <c r="E4180" s="5">
        <v>4176</v>
      </c>
      <c r="G4180" s="15">
        <v>13.1</v>
      </c>
      <c r="H4180" s="15">
        <v>13.2</v>
      </c>
      <c r="I4180" s="15">
        <v>13.9</v>
      </c>
      <c r="J4180" s="15">
        <v>11.6</v>
      </c>
      <c r="K4180" s="15">
        <v>11.6</v>
      </c>
      <c r="L4180" s="15">
        <v>14.3</v>
      </c>
      <c r="N4180" s="88">
        <v>21.4</v>
      </c>
      <c r="O4180" s="104">
        <v>17.5</v>
      </c>
      <c r="Q4180" s="11">
        <v>21.8</v>
      </c>
      <c r="R4180" s="11">
        <v>19</v>
      </c>
      <c r="S4180" s="11">
        <v>19</v>
      </c>
      <c r="T4180" s="11">
        <v>24.7</v>
      </c>
      <c r="U4180" s="11">
        <v>21.7</v>
      </c>
      <c r="V4180" s="11">
        <v>19</v>
      </c>
      <c r="W4180" s="11">
        <v>20.9</v>
      </c>
      <c r="X4180" s="11">
        <v>20.6</v>
      </c>
      <c r="Y4180" s="78"/>
      <c r="Z4180" s="11">
        <v>50.42</v>
      </c>
      <c r="AA4180" s="11">
        <v>115.86</v>
      </c>
      <c r="AB4180" s="11">
        <v>71.34</v>
      </c>
      <c r="AC4180" s="11">
        <v>0.62</v>
      </c>
      <c r="AD4180" s="11">
        <v>3.5</v>
      </c>
    </row>
    <row r="4181" spans="1:30" x14ac:dyDescent="0.25">
      <c r="A4181" s="1">
        <v>2019</v>
      </c>
      <c r="B4181" s="1">
        <v>6</v>
      </c>
      <c r="C4181" s="1">
        <v>24</v>
      </c>
      <c r="D4181" s="3">
        <v>0</v>
      </c>
      <c r="E4181" s="5">
        <v>4177</v>
      </c>
      <c r="G4181" s="15">
        <v>10.6</v>
      </c>
      <c r="H4181" s="15">
        <v>12.8</v>
      </c>
      <c r="I4181" s="15">
        <v>13</v>
      </c>
      <c r="J4181" s="15">
        <v>10.1</v>
      </c>
      <c r="K4181" s="15">
        <v>10.7</v>
      </c>
      <c r="L4181" s="15">
        <v>13.5</v>
      </c>
      <c r="N4181" s="88">
        <v>19.399999999999999</v>
      </c>
      <c r="O4181" s="104">
        <v>16.8</v>
      </c>
      <c r="Q4181" s="11">
        <v>21.6</v>
      </c>
      <c r="R4181" s="11">
        <v>18.899999999999999</v>
      </c>
      <c r="S4181" s="11">
        <v>19.7</v>
      </c>
      <c r="T4181" s="11">
        <v>24.2</v>
      </c>
      <c r="U4181" s="11">
        <v>21.8</v>
      </c>
      <c r="V4181" s="11">
        <v>19</v>
      </c>
      <c r="W4181" s="11">
        <v>21.3</v>
      </c>
      <c r="X4181" s="11">
        <v>21.5</v>
      </c>
      <c r="Y4181" s="78"/>
      <c r="Z4181" s="11">
        <v>48.09</v>
      </c>
      <c r="AA4181" s="11">
        <v>111.67</v>
      </c>
      <c r="AB4181" s="11">
        <v>70.98</v>
      </c>
      <c r="AC4181" s="11">
        <v>0.61</v>
      </c>
      <c r="AD4181" s="11">
        <v>2.41</v>
      </c>
    </row>
    <row r="4182" spans="1:30" x14ac:dyDescent="0.25">
      <c r="A4182" s="1">
        <v>2019</v>
      </c>
      <c r="B4182" s="1">
        <v>6</v>
      </c>
      <c r="C4182" s="1">
        <v>24</v>
      </c>
      <c r="D4182" s="3">
        <v>4.1666666666666664E-2</v>
      </c>
      <c r="E4182" s="5">
        <v>4178</v>
      </c>
      <c r="G4182" s="15">
        <v>9.4</v>
      </c>
      <c r="H4182" s="15">
        <v>12.2</v>
      </c>
      <c r="I4182" s="15">
        <v>12.8</v>
      </c>
      <c r="J4182" s="15">
        <v>9.9</v>
      </c>
      <c r="K4182" s="15">
        <v>9.6999999999999993</v>
      </c>
      <c r="L4182" s="15">
        <v>11.8</v>
      </c>
      <c r="N4182" s="88">
        <v>19.399999999999999</v>
      </c>
      <c r="O4182" s="104">
        <v>16.8</v>
      </c>
      <c r="Q4182" s="11">
        <v>21.6</v>
      </c>
      <c r="R4182" s="11">
        <v>18.899999999999999</v>
      </c>
      <c r="S4182" s="11">
        <v>19.7</v>
      </c>
      <c r="T4182" s="11">
        <v>24.2</v>
      </c>
      <c r="U4182" s="11">
        <v>21.8</v>
      </c>
      <c r="V4182" s="11">
        <v>19</v>
      </c>
      <c r="W4182" s="11">
        <v>21.3</v>
      </c>
      <c r="X4182" s="11">
        <v>21.5</v>
      </c>
      <c r="Y4182" s="78"/>
      <c r="Z4182" s="11">
        <v>48.09</v>
      </c>
      <c r="AA4182" s="11">
        <v>111.67</v>
      </c>
      <c r="AB4182" s="11">
        <v>70.98</v>
      </c>
      <c r="AC4182" s="11">
        <v>0.61</v>
      </c>
      <c r="AD4182" s="11">
        <v>2.41</v>
      </c>
    </row>
    <row r="4183" spans="1:30" x14ac:dyDescent="0.25">
      <c r="A4183" s="1">
        <v>2019</v>
      </c>
      <c r="B4183" s="1">
        <v>6</v>
      </c>
      <c r="C4183" s="1">
        <v>24</v>
      </c>
      <c r="D4183" s="3">
        <v>8.3333333333333329E-2</v>
      </c>
      <c r="E4183" s="5">
        <v>4179</v>
      </c>
      <c r="G4183" s="15">
        <v>9.4</v>
      </c>
      <c r="H4183" s="15">
        <v>11.7</v>
      </c>
      <c r="I4183" s="15">
        <v>12.7</v>
      </c>
      <c r="J4183" s="15">
        <v>9.5</v>
      </c>
      <c r="K4183" s="15">
        <v>9.3000000000000007</v>
      </c>
      <c r="L4183" s="15">
        <v>11.1</v>
      </c>
      <c r="N4183" s="88">
        <v>19.399999999999999</v>
      </c>
      <c r="O4183" s="104">
        <v>16.8</v>
      </c>
      <c r="Q4183" s="11">
        <v>21.6</v>
      </c>
      <c r="R4183" s="11">
        <v>18.899999999999999</v>
      </c>
      <c r="S4183" s="11">
        <v>19.7</v>
      </c>
      <c r="T4183" s="11">
        <v>24.2</v>
      </c>
      <c r="U4183" s="11">
        <v>21.8</v>
      </c>
      <c r="V4183" s="11">
        <v>19</v>
      </c>
      <c r="W4183" s="11">
        <v>21.3</v>
      </c>
      <c r="X4183" s="11">
        <v>21.5</v>
      </c>
      <c r="Y4183" s="78"/>
      <c r="Z4183" s="11">
        <v>48.09</v>
      </c>
      <c r="AA4183" s="11">
        <v>111.67</v>
      </c>
      <c r="AB4183" s="11">
        <v>70.98</v>
      </c>
      <c r="AC4183" s="11">
        <v>0.61</v>
      </c>
      <c r="AD4183" s="11">
        <v>2.41</v>
      </c>
    </row>
    <row r="4184" spans="1:30" x14ac:dyDescent="0.25">
      <c r="A4184" s="1">
        <v>2019</v>
      </c>
      <c r="B4184" s="1">
        <v>6</v>
      </c>
      <c r="C4184" s="1">
        <v>24</v>
      </c>
      <c r="D4184" s="3">
        <v>0.125</v>
      </c>
      <c r="E4184" s="5">
        <v>4180</v>
      </c>
      <c r="G4184" s="15">
        <v>10.7</v>
      </c>
      <c r="H4184" s="15">
        <v>12.1</v>
      </c>
      <c r="I4184" s="15">
        <v>13.5</v>
      </c>
      <c r="J4184" s="15">
        <v>10.199999999999999</v>
      </c>
      <c r="K4184" s="15">
        <v>10.6</v>
      </c>
      <c r="L4184" s="15">
        <v>12.5</v>
      </c>
      <c r="N4184" s="88">
        <v>19.399999999999999</v>
      </c>
      <c r="O4184" s="104">
        <v>16.8</v>
      </c>
      <c r="Q4184" s="11">
        <v>21.6</v>
      </c>
      <c r="R4184" s="11">
        <v>18.899999999999999</v>
      </c>
      <c r="S4184" s="11">
        <v>19.7</v>
      </c>
      <c r="T4184" s="11">
        <v>24.2</v>
      </c>
      <c r="U4184" s="11">
        <v>21.8</v>
      </c>
      <c r="V4184" s="11">
        <v>19</v>
      </c>
      <c r="W4184" s="11">
        <v>21.3</v>
      </c>
      <c r="X4184" s="11">
        <v>21.5</v>
      </c>
      <c r="Y4184" s="78"/>
      <c r="Z4184" s="11">
        <v>48.09</v>
      </c>
      <c r="AA4184" s="11">
        <v>111.67</v>
      </c>
      <c r="AB4184" s="11">
        <v>70.98</v>
      </c>
      <c r="AC4184" s="11">
        <v>0.61</v>
      </c>
      <c r="AD4184" s="11">
        <v>2.41</v>
      </c>
    </row>
    <row r="4185" spans="1:30" x14ac:dyDescent="0.25">
      <c r="A4185" s="1">
        <v>2019</v>
      </c>
      <c r="B4185" s="1">
        <v>6</v>
      </c>
      <c r="C4185" s="1">
        <v>24</v>
      </c>
      <c r="D4185" s="3">
        <v>0.16666666666666666</v>
      </c>
      <c r="E4185" s="5">
        <v>4181</v>
      </c>
      <c r="G4185" s="15">
        <v>14.1</v>
      </c>
      <c r="H4185" s="15">
        <v>14.4</v>
      </c>
      <c r="I4185" s="15">
        <v>15.4</v>
      </c>
      <c r="J4185" s="15">
        <v>13.1</v>
      </c>
      <c r="K4185" s="15">
        <v>14.3</v>
      </c>
      <c r="L4185" s="15">
        <v>14.8</v>
      </c>
      <c r="N4185" s="88">
        <v>19.399999999999999</v>
      </c>
      <c r="O4185" s="104">
        <v>16.8</v>
      </c>
      <c r="Q4185" s="11">
        <v>21.6</v>
      </c>
      <c r="R4185" s="11">
        <v>18.899999999999999</v>
      </c>
      <c r="S4185" s="11">
        <v>19.7</v>
      </c>
      <c r="T4185" s="11">
        <v>24.2</v>
      </c>
      <c r="U4185" s="11">
        <v>21.8</v>
      </c>
      <c r="V4185" s="11">
        <v>19</v>
      </c>
      <c r="W4185" s="11">
        <v>21.3</v>
      </c>
      <c r="X4185" s="11">
        <v>21.5</v>
      </c>
      <c r="Y4185" s="78"/>
      <c r="Z4185" s="11">
        <v>48.09</v>
      </c>
      <c r="AA4185" s="11">
        <v>111.67</v>
      </c>
      <c r="AB4185" s="11">
        <v>70.98</v>
      </c>
      <c r="AC4185" s="11">
        <v>0.61</v>
      </c>
      <c r="AD4185" s="11">
        <v>2.41</v>
      </c>
    </row>
    <row r="4186" spans="1:30" x14ac:dyDescent="0.25">
      <c r="A4186" s="1">
        <v>2019</v>
      </c>
      <c r="B4186" s="1">
        <v>6</v>
      </c>
      <c r="C4186" s="1">
        <v>24</v>
      </c>
      <c r="D4186" s="3">
        <v>0.20833333333333334</v>
      </c>
      <c r="E4186" s="5">
        <v>4182</v>
      </c>
      <c r="G4186" s="15">
        <v>17.3</v>
      </c>
      <c r="H4186" s="15">
        <v>15.7</v>
      </c>
      <c r="I4186" s="15">
        <v>18</v>
      </c>
      <c r="J4186" s="15">
        <v>16</v>
      </c>
      <c r="K4186" s="15">
        <v>17.100000000000001</v>
      </c>
      <c r="L4186" s="15">
        <v>16.8</v>
      </c>
      <c r="N4186" s="88">
        <v>19.399999999999999</v>
      </c>
      <c r="O4186" s="104">
        <v>16.8</v>
      </c>
      <c r="Q4186" s="11">
        <v>21.6</v>
      </c>
      <c r="R4186" s="11">
        <v>18.899999999999999</v>
      </c>
      <c r="S4186" s="11">
        <v>19.7</v>
      </c>
      <c r="T4186" s="11">
        <v>24.2</v>
      </c>
      <c r="U4186" s="11">
        <v>21.8</v>
      </c>
      <c r="V4186" s="11">
        <v>19</v>
      </c>
      <c r="W4186" s="11">
        <v>21.3</v>
      </c>
      <c r="X4186" s="11">
        <v>21.5</v>
      </c>
      <c r="Y4186" s="78"/>
      <c r="Z4186" s="11">
        <v>48.09</v>
      </c>
      <c r="AA4186" s="11">
        <v>111.67</v>
      </c>
      <c r="AB4186" s="11">
        <v>70.98</v>
      </c>
      <c r="AC4186" s="11">
        <v>0.61</v>
      </c>
      <c r="AD4186" s="11">
        <v>2.41</v>
      </c>
    </row>
    <row r="4187" spans="1:30" x14ac:dyDescent="0.25">
      <c r="A4187" s="1">
        <v>2019</v>
      </c>
      <c r="B4187" s="1">
        <v>6</v>
      </c>
      <c r="C4187" s="1">
        <v>24</v>
      </c>
      <c r="D4187" s="3">
        <v>0.25</v>
      </c>
      <c r="E4187" s="5">
        <v>4183</v>
      </c>
      <c r="G4187" s="15">
        <v>21.2</v>
      </c>
      <c r="H4187" s="15">
        <v>18.3</v>
      </c>
      <c r="I4187" s="15">
        <v>17.5</v>
      </c>
      <c r="J4187" s="15">
        <v>18.3</v>
      </c>
      <c r="K4187" s="15">
        <v>18.8</v>
      </c>
      <c r="L4187" s="15">
        <v>19.399999999999999</v>
      </c>
      <c r="N4187" s="88">
        <v>19.399999999999999</v>
      </c>
      <c r="O4187" s="104">
        <v>16.8</v>
      </c>
      <c r="Q4187" s="11">
        <v>21.6</v>
      </c>
      <c r="R4187" s="11">
        <v>18.899999999999999</v>
      </c>
      <c r="S4187" s="11">
        <v>19.7</v>
      </c>
      <c r="T4187" s="11">
        <v>24.2</v>
      </c>
      <c r="U4187" s="11">
        <v>21.8</v>
      </c>
      <c r="V4187" s="11">
        <v>19</v>
      </c>
      <c r="W4187" s="11">
        <v>21.3</v>
      </c>
      <c r="X4187" s="11">
        <v>21.5</v>
      </c>
      <c r="Y4187" s="78"/>
      <c r="Z4187" s="11">
        <v>48.09</v>
      </c>
      <c r="AA4187" s="11">
        <v>111.67</v>
      </c>
      <c r="AB4187" s="11">
        <v>70.98</v>
      </c>
      <c r="AC4187" s="11">
        <v>0.61</v>
      </c>
      <c r="AD4187" s="11">
        <v>2.41</v>
      </c>
    </row>
    <row r="4188" spans="1:30" x14ac:dyDescent="0.25">
      <c r="A4188" s="1">
        <v>2019</v>
      </c>
      <c r="B4188" s="1">
        <v>6</v>
      </c>
      <c r="C4188" s="1">
        <v>24</v>
      </c>
      <c r="D4188" s="3">
        <v>0.29166666666666669</v>
      </c>
      <c r="E4188" s="5">
        <v>4184</v>
      </c>
      <c r="G4188" s="15">
        <v>23</v>
      </c>
      <c r="H4188" s="15">
        <v>21.2</v>
      </c>
      <c r="I4188" s="15">
        <v>20.2</v>
      </c>
      <c r="J4188" s="15">
        <v>19.7</v>
      </c>
      <c r="K4188" s="15">
        <v>20.2</v>
      </c>
      <c r="L4188" s="15">
        <v>21.5</v>
      </c>
      <c r="N4188" s="88">
        <v>19.399999999999999</v>
      </c>
      <c r="O4188" s="104">
        <v>16.8</v>
      </c>
      <c r="Q4188" s="11">
        <v>21.6</v>
      </c>
      <c r="R4188" s="11">
        <v>18.899999999999999</v>
      </c>
      <c r="S4188" s="11">
        <v>19.7</v>
      </c>
      <c r="T4188" s="11">
        <v>24.2</v>
      </c>
      <c r="U4188" s="11">
        <v>21.8</v>
      </c>
      <c r="V4188" s="11">
        <v>19</v>
      </c>
      <c r="W4188" s="11">
        <v>21.3</v>
      </c>
      <c r="X4188" s="11">
        <v>21.5</v>
      </c>
      <c r="Y4188" s="78"/>
      <c r="Z4188" s="11">
        <v>48.09</v>
      </c>
      <c r="AA4188" s="11">
        <v>111.67</v>
      </c>
      <c r="AB4188" s="11">
        <v>70.98</v>
      </c>
      <c r="AC4188" s="11">
        <v>0.61</v>
      </c>
      <c r="AD4188" s="11">
        <v>2.41</v>
      </c>
    </row>
    <row r="4189" spans="1:30" x14ac:dyDescent="0.25">
      <c r="A4189" s="1">
        <v>2019</v>
      </c>
      <c r="B4189" s="1">
        <v>6</v>
      </c>
      <c r="C4189" s="1">
        <v>24</v>
      </c>
      <c r="D4189" s="3">
        <v>0.33333333333333331</v>
      </c>
      <c r="E4189" s="5">
        <v>4185</v>
      </c>
      <c r="G4189" s="15">
        <v>24.1</v>
      </c>
      <c r="H4189" s="15">
        <v>22.5</v>
      </c>
      <c r="I4189" s="15">
        <v>21.1</v>
      </c>
      <c r="J4189" s="15">
        <v>21</v>
      </c>
      <c r="K4189" s="15">
        <v>22.1</v>
      </c>
      <c r="L4189" s="15">
        <v>22.8</v>
      </c>
      <c r="N4189" s="88">
        <v>19.399999999999999</v>
      </c>
      <c r="O4189" s="104">
        <v>16.8</v>
      </c>
      <c r="Q4189" s="11">
        <v>21.6</v>
      </c>
      <c r="R4189" s="11">
        <v>18.899999999999999</v>
      </c>
      <c r="S4189" s="11">
        <v>19.7</v>
      </c>
      <c r="T4189" s="11">
        <v>24.2</v>
      </c>
      <c r="U4189" s="11">
        <v>21.8</v>
      </c>
      <c r="V4189" s="11">
        <v>19</v>
      </c>
      <c r="W4189" s="11">
        <v>21.3</v>
      </c>
      <c r="X4189" s="11">
        <v>21.5</v>
      </c>
      <c r="Y4189" s="78"/>
      <c r="Z4189" s="11">
        <v>48.09</v>
      </c>
      <c r="AA4189" s="11">
        <v>111.67</v>
      </c>
      <c r="AB4189" s="11">
        <v>70.98</v>
      </c>
      <c r="AC4189" s="11">
        <v>0.61</v>
      </c>
      <c r="AD4189" s="11">
        <v>2.41</v>
      </c>
    </row>
    <row r="4190" spans="1:30" x14ac:dyDescent="0.25">
      <c r="A4190" s="1">
        <v>2019</v>
      </c>
      <c r="B4190" s="1">
        <v>6</v>
      </c>
      <c r="C4190" s="1">
        <v>24</v>
      </c>
      <c r="D4190" s="3">
        <v>0.375</v>
      </c>
      <c r="E4190" s="5">
        <v>4186</v>
      </c>
      <c r="G4190" s="15">
        <v>24.8</v>
      </c>
      <c r="H4190" s="15">
        <v>23.5</v>
      </c>
      <c r="I4190" s="15">
        <v>21</v>
      </c>
      <c r="J4190" s="15">
        <v>22.4</v>
      </c>
      <c r="K4190" s="15">
        <v>23.1</v>
      </c>
      <c r="L4190" s="15">
        <v>23.7</v>
      </c>
      <c r="N4190" s="88">
        <v>19.399999999999999</v>
      </c>
      <c r="O4190" s="104">
        <v>16.8</v>
      </c>
      <c r="Q4190" s="11">
        <v>21.6</v>
      </c>
      <c r="R4190" s="11">
        <v>18.899999999999999</v>
      </c>
      <c r="S4190" s="11">
        <v>19.7</v>
      </c>
      <c r="T4190" s="11">
        <v>24.2</v>
      </c>
      <c r="U4190" s="11">
        <v>21.8</v>
      </c>
      <c r="V4190" s="11">
        <v>19</v>
      </c>
      <c r="W4190" s="11">
        <v>21.3</v>
      </c>
      <c r="X4190" s="11">
        <v>21.5</v>
      </c>
      <c r="Y4190" s="78"/>
      <c r="Z4190" s="11">
        <v>48.09</v>
      </c>
      <c r="AA4190" s="11">
        <v>111.67</v>
      </c>
      <c r="AB4190" s="11">
        <v>70.98</v>
      </c>
      <c r="AC4190" s="11">
        <v>0.61</v>
      </c>
      <c r="AD4190" s="11">
        <v>2.41</v>
      </c>
    </row>
    <row r="4191" spans="1:30" x14ac:dyDescent="0.25">
      <c r="A4191" s="1">
        <v>2019</v>
      </c>
      <c r="B4191" s="1">
        <v>6</v>
      </c>
      <c r="C4191" s="1">
        <v>24</v>
      </c>
      <c r="D4191" s="3">
        <v>0.41666666666666669</v>
      </c>
      <c r="E4191" s="5">
        <v>4187</v>
      </c>
      <c r="G4191" s="15">
        <v>25.6</v>
      </c>
      <c r="H4191" s="15">
        <v>23.8</v>
      </c>
      <c r="I4191" s="15">
        <v>22.8</v>
      </c>
      <c r="J4191" s="15">
        <v>23.2</v>
      </c>
      <c r="K4191" s="15">
        <v>23.7</v>
      </c>
      <c r="L4191" s="15">
        <v>24.6</v>
      </c>
      <c r="N4191" s="88">
        <v>19.399999999999999</v>
      </c>
      <c r="O4191" s="104">
        <v>16.8</v>
      </c>
      <c r="Q4191" s="11">
        <v>21.6</v>
      </c>
      <c r="R4191" s="11">
        <v>18.899999999999999</v>
      </c>
      <c r="S4191" s="11">
        <v>19.7</v>
      </c>
      <c r="T4191" s="11">
        <v>24.2</v>
      </c>
      <c r="U4191" s="11">
        <v>21.8</v>
      </c>
      <c r="V4191" s="11">
        <v>19</v>
      </c>
      <c r="W4191" s="11">
        <v>21.3</v>
      </c>
      <c r="X4191" s="11">
        <v>21.5</v>
      </c>
      <c r="Y4191" s="78"/>
      <c r="Z4191" s="11">
        <v>48.09</v>
      </c>
      <c r="AA4191" s="11">
        <v>111.67</v>
      </c>
      <c r="AB4191" s="11">
        <v>70.98</v>
      </c>
      <c r="AC4191" s="11">
        <v>0.61</v>
      </c>
      <c r="AD4191" s="11">
        <v>2.41</v>
      </c>
    </row>
    <row r="4192" spans="1:30" x14ac:dyDescent="0.25">
      <c r="A4192" s="1">
        <v>2019</v>
      </c>
      <c r="B4192" s="1">
        <v>6</v>
      </c>
      <c r="C4192" s="1">
        <v>24</v>
      </c>
      <c r="D4192" s="3">
        <v>0.45833333333333331</v>
      </c>
      <c r="E4192" s="5">
        <v>4188</v>
      </c>
      <c r="G4192" s="15">
        <v>26</v>
      </c>
      <c r="H4192" s="15">
        <v>24.6</v>
      </c>
      <c r="I4192" s="15">
        <v>22.4</v>
      </c>
      <c r="J4192" s="15">
        <v>23.7</v>
      </c>
      <c r="K4192" s="15">
        <v>24.6</v>
      </c>
      <c r="L4192" s="15">
        <v>25.1</v>
      </c>
      <c r="N4192" s="88">
        <v>19.399999999999999</v>
      </c>
      <c r="O4192" s="104">
        <v>16.8</v>
      </c>
      <c r="Q4192" s="11">
        <v>21.6</v>
      </c>
      <c r="R4192" s="11">
        <v>18.899999999999999</v>
      </c>
      <c r="S4192" s="11">
        <v>19.7</v>
      </c>
      <c r="T4192" s="11">
        <v>24.2</v>
      </c>
      <c r="U4192" s="11">
        <v>21.8</v>
      </c>
      <c r="V4192" s="11">
        <v>19</v>
      </c>
      <c r="W4192" s="11">
        <v>21.3</v>
      </c>
      <c r="X4192" s="11">
        <v>21.5</v>
      </c>
      <c r="Y4192" s="78"/>
      <c r="Z4192" s="11">
        <v>48.09</v>
      </c>
      <c r="AA4192" s="11">
        <v>111.67</v>
      </c>
      <c r="AB4192" s="11">
        <v>70.98</v>
      </c>
      <c r="AC4192" s="11">
        <v>0.61</v>
      </c>
      <c r="AD4192" s="11">
        <v>2.41</v>
      </c>
    </row>
    <row r="4193" spans="1:30" x14ac:dyDescent="0.25">
      <c r="A4193" s="1">
        <v>2019</v>
      </c>
      <c r="B4193" s="1">
        <v>6</v>
      </c>
      <c r="C4193" s="1">
        <v>24</v>
      </c>
      <c r="D4193" s="3">
        <v>0.5</v>
      </c>
      <c r="E4193" s="5">
        <v>4189</v>
      </c>
      <c r="G4193" s="15">
        <v>26.7</v>
      </c>
      <c r="H4193" s="15">
        <v>25.3</v>
      </c>
      <c r="I4193" s="15">
        <v>22</v>
      </c>
      <c r="J4193" s="15">
        <v>23.8</v>
      </c>
      <c r="K4193" s="15">
        <v>25.1</v>
      </c>
      <c r="L4193" s="15">
        <v>25.5</v>
      </c>
      <c r="N4193" s="88">
        <v>22.4</v>
      </c>
      <c r="O4193" s="104">
        <v>16.8</v>
      </c>
      <c r="Q4193" s="11">
        <v>21.6</v>
      </c>
      <c r="R4193" s="11">
        <v>18.899999999999999</v>
      </c>
      <c r="S4193" s="11">
        <v>19.7</v>
      </c>
      <c r="T4193" s="11">
        <v>24.2</v>
      </c>
      <c r="U4193" s="11">
        <v>21.8</v>
      </c>
      <c r="V4193" s="11">
        <v>19</v>
      </c>
      <c r="W4193" s="11">
        <v>21.3</v>
      </c>
      <c r="X4193" s="11">
        <v>21.5</v>
      </c>
      <c r="Y4193" s="78"/>
      <c r="Z4193" s="11">
        <v>48.09</v>
      </c>
      <c r="AA4193" s="11">
        <v>111.67</v>
      </c>
      <c r="AB4193" s="11">
        <v>70.98</v>
      </c>
      <c r="AC4193" s="11">
        <v>0.61</v>
      </c>
      <c r="AD4193" s="11">
        <v>2.41</v>
      </c>
    </row>
    <row r="4194" spans="1:30" x14ac:dyDescent="0.25">
      <c r="A4194" s="1">
        <v>2019</v>
      </c>
      <c r="B4194" s="1">
        <v>6</v>
      </c>
      <c r="C4194" s="1">
        <v>24</v>
      </c>
      <c r="D4194" s="3">
        <v>0.54166666666666663</v>
      </c>
      <c r="E4194" s="5">
        <v>4190</v>
      </c>
      <c r="G4194" s="15">
        <v>26.8</v>
      </c>
      <c r="H4194" s="15">
        <v>25.5</v>
      </c>
      <c r="I4194" s="15">
        <v>21.8</v>
      </c>
      <c r="J4194" s="15">
        <v>23.9</v>
      </c>
      <c r="K4194" s="15">
        <v>24.8</v>
      </c>
      <c r="L4194" s="15">
        <v>26.3</v>
      </c>
      <c r="N4194" s="88">
        <v>22.4</v>
      </c>
      <c r="O4194" s="104">
        <v>16.8</v>
      </c>
      <c r="Q4194" s="11">
        <v>21.6</v>
      </c>
      <c r="R4194" s="11">
        <v>18.899999999999999</v>
      </c>
      <c r="S4194" s="11">
        <v>19.7</v>
      </c>
      <c r="T4194" s="11">
        <v>24.2</v>
      </c>
      <c r="U4194" s="11">
        <v>21.8</v>
      </c>
      <c r="V4194" s="11">
        <v>19</v>
      </c>
      <c r="W4194" s="11">
        <v>21.3</v>
      </c>
      <c r="X4194" s="11">
        <v>21.5</v>
      </c>
      <c r="Y4194" s="78"/>
      <c r="Z4194" s="11">
        <v>48.09</v>
      </c>
      <c r="AA4194" s="11">
        <v>111.67</v>
      </c>
      <c r="AB4194" s="11">
        <v>70.98</v>
      </c>
      <c r="AC4194" s="11">
        <v>0.61</v>
      </c>
      <c r="AD4194" s="11">
        <v>2.41</v>
      </c>
    </row>
    <row r="4195" spans="1:30" x14ac:dyDescent="0.25">
      <c r="A4195" s="1">
        <v>2019</v>
      </c>
      <c r="B4195" s="1">
        <v>6</v>
      </c>
      <c r="C4195" s="1">
        <v>24</v>
      </c>
      <c r="D4195" s="3">
        <v>0.58333333333333337</v>
      </c>
      <c r="E4195" s="5">
        <v>4191</v>
      </c>
      <c r="G4195" s="15">
        <v>26.8</v>
      </c>
      <c r="H4195" s="15">
        <v>25.7</v>
      </c>
      <c r="I4195" s="15">
        <v>22</v>
      </c>
      <c r="J4195" s="15">
        <v>24.3</v>
      </c>
      <c r="K4195" s="15">
        <v>24.9</v>
      </c>
      <c r="L4195" s="15">
        <v>25.7</v>
      </c>
      <c r="N4195" s="88">
        <v>22.4</v>
      </c>
      <c r="O4195" s="104">
        <v>16.8</v>
      </c>
      <c r="Q4195" s="11">
        <v>21.6</v>
      </c>
      <c r="R4195" s="11">
        <v>18.899999999999999</v>
      </c>
      <c r="S4195" s="11">
        <v>19.7</v>
      </c>
      <c r="T4195" s="11">
        <v>24.2</v>
      </c>
      <c r="U4195" s="11">
        <v>21.8</v>
      </c>
      <c r="V4195" s="11">
        <v>19</v>
      </c>
      <c r="W4195" s="11">
        <v>21.3</v>
      </c>
      <c r="X4195" s="11">
        <v>21.5</v>
      </c>
      <c r="Y4195" s="78"/>
      <c r="Z4195" s="11">
        <v>48.09</v>
      </c>
      <c r="AA4195" s="11">
        <v>111.67</v>
      </c>
      <c r="AB4195" s="11">
        <v>70.98</v>
      </c>
      <c r="AC4195" s="11">
        <v>0.61</v>
      </c>
      <c r="AD4195" s="11">
        <v>2.41</v>
      </c>
    </row>
    <row r="4196" spans="1:30" x14ac:dyDescent="0.25">
      <c r="A4196" s="1">
        <v>2019</v>
      </c>
      <c r="B4196" s="1">
        <v>6</v>
      </c>
      <c r="C4196" s="1">
        <v>24</v>
      </c>
      <c r="D4196" s="3">
        <v>0.625</v>
      </c>
      <c r="E4196" s="5">
        <v>4192</v>
      </c>
      <c r="G4196" s="15">
        <v>26.7</v>
      </c>
      <c r="H4196" s="15">
        <v>25.4</v>
      </c>
      <c r="I4196" s="15">
        <v>21.6</v>
      </c>
      <c r="J4196" s="15">
        <v>25</v>
      </c>
      <c r="K4196" s="15">
        <v>24.4</v>
      </c>
      <c r="L4196" s="15">
        <v>25.5</v>
      </c>
      <c r="N4196" s="88">
        <v>22.4</v>
      </c>
      <c r="O4196" s="104">
        <v>16.8</v>
      </c>
      <c r="Q4196" s="11">
        <v>21.6</v>
      </c>
      <c r="R4196" s="11">
        <v>18.899999999999999</v>
      </c>
      <c r="S4196" s="11">
        <v>19.7</v>
      </c>
      <c r="T4196" s="11">
        <v>24.2</v>
      </c>
      <c r="U4196" s="11">
        <v>21.8</v>
      </c>
      <c r="V4196" s="11">
        <v>19</v>
      </c>
      <c r="W4196" s="11">
        <v>21.3</v>
      </c>
      <c r="X4196" s="11">
        <v>21.5</v>
      </c>
      <c r="Y4196" s="78"/>
      <c r="Z4196" s="11">
        <v>48.09</v>
      </c>
      <c r="AA4196" s="11">
        <v>111.67</v>
      </c>
      <c r="AB4196" s="11">
        <v>70.98</v>
      </c>
      <c r="AC4196" s="11">
        <v>0.61</v>
      </c>
      <c r="AD4196" s="11">
        <v>2.41</v>
      </c>
    </row>
    <row r="4197" spans="1:30" x14ac:dyDescent="0.25">
      <c r="A4197" s="1">
        <v>2019</v>
      </c>
      <c r="B4197" s="1">
        <v>6</v>
      </c>
      <c r="C4197" s="1">
        <v>24</v>
      </c>
      <c r="D4197" s="3">
        <v>0.66666666666666663</v>
      </c>
      <c r="E4197" s="5">
        <v>4193</v>
      </c>
      <c r="G4197" s="15">
        <v>26.4</v>
      </c>
      <c r="H4197" s="15">
        <v>24.8</v>
      </c>
      <c r="I4197" s="15">
        <v>21.4</v>
      </c>
      <c r="J4197" s="15">
        <v>24.3</v>
      </c>
      <c r="K4197" s="15">
        <v>23.6</v>
      </c>
      <c r="L4197" s="15">
        <v>25</v>
      </c>
      <c r="N4197" s="88">
        <v>22.4</v>
      </c>
      <c r="O4197" s="104">
        <v>16.8</v>
      </c>
      <c r="Q4197" s="11">
        <v>21.6</v>
      </c>
      <c r="R4197" s="11">
        <v>18.899999999999999</v>
      </c>
      <c r="S4197" s="11">
        <v>19.7</v>
      </c>
      <c r="T4197" s="11">
        <v>24.2</v>
      </c>
      <c r="U4197" s="11">
        <v>21.8</v>
      </c>
      <c r="V4197" s="11">
        <v>19</v>
      </c>
      <c r="W4197" s="11">
        <v>21.3</v>
      </c>
      <c r="X4197" s="11">
        <v>21.5</v>
      </c>
      <c r="Y4197" s="78"/>
      <c r="Z4197" s="11">
        <v>48.09</v>
      </c>
      <c r="AA4197" s="11">
        <v>111.67</v>
      </c>
      <c r="AB4197" s="11">
        <v>70.98</v>
      </c>
      <c r="AC4197" s="11">
        <v>0.61</v>
      </c>
      <c r="AD4197" s="11">
        <v>2.41</v>
      </c>
    </row>
    <row r="4198" spans="1:30" x14ac:dyDescent="0.25">
      <c r="A4198" s="1">
        <v>2019</v>
      </c>
      <c r="B4198" s="1">
        <v>6</v>
      </c>
      <c r="C4198" s="1">
        <v>24</v>
      </c>
      <c r="D4198" s="3">
        <v>0.70833333333333337</v>
      </c>
      <c r="E4198" s="5">
        <v>4194</v>
      </c>
      <c r="G4198" s="15">
        <v>25.3</v>
      </c>
      <c r="H4198" s="15">
        <v>24.3</v>
      </c>
      <c r="I4198" s="15">
        <v>21</v>
      </c>
      <c r="J4198" s="15">
        <v>22.7</v>
      </c>
      <c r="K4198" s="15">
        <v>22.6</v>
      </c>
      <c r="L4198" s="15">
        <v>24.1</v>
      </c>
      <c r="N4198" s="88">
        <v>22.4</v>
      </c>
      <c r="O4198" s="104">
        <v>16.8</v>
      </c>
      <c r="Q4198" s="11">
        <v>21.6</v>
      </c>
      <c r="R4198" s="11">
        <v>18.899999999999999</v>
      </c>
      <c r="S4198" s="11">
        <v>19.7</v>
      </c>
      <c r="T4198" s="11">
        <v>24.2</v>
      </c>
      <c r="U4198" s="11">
        <v>21.8</v>
      </c>
      <c r="V4198" s="11">
        <v>19</v>
      </c>
      <c r="W4198" s="11">
        <v>21.3</v>
      </c>
      <c r="X4198" s="11">
        <v>21.5</v>
      </c>
      <c r="Y4198" s="78"/>
      <c r="Z4198" s="11">
        <v>48.09</v>
      </c>
      <c r="AA4198" s="11">
        <v>111.67</v>
      </c>
      <c r="AB4198" s="11">
        <v>70.98</v>
      </c>
      <c r="AC4198" s="11">
        <v>0.61</v>
      </c>
      <c r="AD4198" s="11">
        <v>2.41</v>
      </c>
    </row>
    <row r="4199" spans="1:30" x14ac:dyDescent="0.25">
      <c r="A4199" s="1">
        <v>2019</v>
      </c>
      <c r="B4199" s="1">
        <v>6</v>
      </c>
      <c r="C4199" s="1">
        <v>24</v>
      </c>
      <c r="D4199" s="3">
        <v>0.75</v>
      </c>
      <c r="E4199" s="5">
        <v>4195</v>
      </c>
      <c r="G4199" s="15">
        <v>24.2</v>
      </c>
      <c r="H4199" s="15">
        <v>23.5</v>
      </c>
      <c r="I4199" s="15">
        <v>21.5</v>
      </c>
      <c r="J4199" s="15">
        <v>21.2</v>
      </c>
      <c r="K4199" s="15">
        <v>21</v>
      </c>
      <c r="L4199" s="15">
        <v>23.2</v>
      </c>
      <c r="N4199" s="88">
        <v>22.4</v>
      </c>
      <c r="O4199" s="104">
        <v>16.8</v>
      </c>
      <c r="Q4199" s="11">
        <v>21.6</v>
      </c>
      <c r="R4199" s="11">
        <v>18.899999999999999</v>
      </c>
      <c r="S4199" s="11">
        <v>19.7</v>
      </c>
      <c r="T4199" s="11">
        <v>24.2</v>
      </c>
      <c r="U4199" s="11">
        <v>21.8</v>
      </c>
      <c r="V4199" s="11">
        <v>19</v>
      </c>
      <c r="W4199" s="11">
        <v>21.3</v>
      </c>
      <c r="X4199" s="11">
        <v>21.5</v>
      </c>
      <c r="Y4199" s="78"/>
      <c r="Z4199" s="11">
        <v>48.09</v>
      </c>
      <c r="AA4199" s="11">
        <v>111.67</v>
      </c>
      <c r="AB4199" s="11">
        <v>70.98</v>
      </c>
      <c r="AC4199" s="11">
        <v>0.61</v>
      </c>
      <c r="AD4199" s="11">
        <v>2.41</v>
      </c>
    </row>
    <row r="4200" spans="1:30" x14ac:dyDescent="0.25">
      <c r="A4200" s="1">
        <v>2019</v>
      </c>
      <c r="B4200" s="1">
        <v>6</v>
      </c>
      <c r="C4200" s="1">
        <v>24</v>
      </c>
      <c r="D4200" s="3">
        <v>0.79166666666666663</v>
      </c>
      <c r="E4200" s="5">
        <v>4196</v>
      </c>
      <c r="G4200" s="15">
        <v>22</v>
      </c>
      <c r="H4200" s="15">
        <v>21.1</v>
      </c>
      <c r="I4200" s="15">
        <v>20.5</v>
      </c>
      <c r="J4200" s="15">
        <v>18.100000000000001</v>
      </c>
      <c r="K4200" s="15">
        <v>19.3</v>
      </c>
      <c r="L4200" s="15">
        <v>21.4</v>
      </c>
      <c r="N4200" s="88">
        <v>22.4</v>
      </c>
      <c r="O4200" s="104">
        <v>16.8</v>
      </c>
      <c r="Q4200" s="11">
        <v>21.6</v>
      </c>
      <c r="R4200" s="11">
        <v>18.899999999999999</v>
      </c>
      <c r="S4200" s="11">
        <v>19.7</v>
      </c>
      <c r="T4200" s="11">
        <v>24.2</v>
      </c>
      <c r="U4200" s="11">
        <v>21.8</v>
      </c>
      <c r="V4200" s="11">
        <v>19</v>
      </c>
      <c r="W4200" s="11">
        <v>21.3</v>
      </c>
      <c r="X4200" s="11">
        <v>21.5</v>
      </c>
      <c r="Y4200" s="78"/>
      <c r="Z4200" s="11">
        <v>48.09</v>
      </c>
      <c r="AA4200" s="11">
        <v>111.67</v>
      </c>
      <c r="AB4200" s="11">
        <v>70.98</v>
      </c>
      <c r="AC4200" s="11">
        <v>0.61</v>
      </c>
      <c r="AD4200" s="11">
        <v>2.41</v>
      </c>
    </row>
    <row r="4201" spans="1:30" x14ac:dyDescent="0.25">
      <c r="A4201" s="1">
        <v>2019</v>
      </c>
      <c r="B4201" s="1">
        <v>6</v>
      </c>
      <c r="C4201" s="1">
        <v>24</v>
      </c>
      <c r="D4201" s="3">
        <v>0.83333333333333337</v>
      </c>
      <c r="E4201" s="5">
        <v>4197</v>
      </c>
      <c r="G4201" s="15">
        <v>18.100000000000001</v>
      </c>
      <c r="H4201" s="15">
        <v>19.8</v>
      </c>
      <c r="I4201" s="15">
        <v>19.3</v>
      </c>
      <c r="J4201" s="15">
        <v>15.8</v>
      </c>
      <c r="K4201" s="15">
        <v>16.600000000000001</v>
      </c>
      <c r="L4201" s="15">
        <v>19.7</v>
      </c>
      <c r="N4201" s="88">
        <v>22.4</v>
      </c>
      <c r="O4201" s="104">
        <v>16.8</v>
      </c>
      <c r="Q4201" s="11">
        <v>21.6</v>
      </c>
      <c r="R4201" s="11">
        <v>18.899999999999999</v>
      </c>
      <c r="S4201" s="11">
        <v>19.7</v>
      </c>
      <c r="T4201" s="11">
        <v>24.2</v>
      </c>
      <c r="U4201" s="11">
        <v>21.8</v>
      </c>
      <c r="V4201" s="11">
        <v>19</v>
      </c>
      <c r="W4201" s="11">
        <v>21.3</v>
      </c>
      <c r="X4201" s="11">
        <v>21.5</v>
      </c>
      <c r="Y4201" s="78"/>
      <c r="Z4201" s="11">
        <v>48.09</v>
      </c>
      <c r="AA4201" s="11">
        <v>111.67</v>
      </c>
      <c r="AB4201" s="11">
        <v>70.98</v>
      </c>
      <c r="AC4201" s="11">
        <v>0.61</v>
      </c>
      <c r="AD4201" s="11">
        <v>2.41</v>
      </c>
    </row>
    <row r="4202" spans="1:30" x14ac:dyDescent="0.25">
      <c r="A4202" s="1">
        <v>2019</v>
      </c>
      <c r="B4202" s="1">
        <v>6</v>
      </c>
      <c r="C4202" s="1">
        <v>24</v>
      </c>
      <c r="D4202" s="3">
        <v>0.875</v>
      </c>
      <c r="E4202" s="5">
        <v>4198</v>
      </c>
      <c r="G4202" s="15">
        <v>14.3</v>
      </c>
      <c r="H4202" s="15">
        <v>19.100000000000001</v>
      </c>
      <c r="I4202" s="15">
        <v>18.8</v>
      </c>
      <c r="J4202" s="15">
        <v>13.9</v>
      </c>
      <c r="K4202" s="15">
        <v>15.2</v>
      </c>
      <c r="L4202" s="15">
        <v>18.5</v>
      </c>
      <c r="N4202" s="88">
        <v>22.4</v>
      </c>
      <c r="O4202" s="104">
        <v>16.8</v>
      </c>
      <c r="Q4202" s="11">
        <v>21.6</v>
      </c>
      <c r="R4202" s="11">
        <v>18.899999999999999</v>
      </c>
      <c r="S4202" s="11">
        <v>19.7</v>
      </c>
      <c r="T4202" s="11">
        <v>24.2</v>
      </c>
      <c r="U4202" s="11">
        <v>21.8</v>
      </c>
      <c r="V4202" s="11">
        <v>19</v>
      </c>
      <c r="W4202" s="11">
        <v>21.3</v>
      </c>
      <c r="X4202" s="11">
        <v>21.5</v>
      </c>
      <c r="Y4202" s="78"/>
      <c r="Z4202" s="11">
        <v>48.09</v>
      </c>
      <c r="AA4202" s="11">
        <v>111.67</v>
      </c>
      <c r="AB4202" s="11">
        <v>70.98</v>
      </c>
      <c r="AC4202" s="11">
        <v>0.61</v>
      </c>
      <c r="AD4202" s="11">
        <v>2.41</v>
      </c>
    </row>
    <row r="4203" spans="1:30" x14ac:dyDescent="0.25">
      <c r="A4203" s="1">
        <v>2019</v>
      </c>
      <c r="B4203" s="1">
        <v>6</v>
      </c>
      <c r="C4203" s="1">
        <v>24</v>
      </c>
      <c r="D4203" s="3">
        <v>0.91666666666666663</v>
      </c>
      <c r="E4203" s="5">
        <v>4199</v>
      </c>
      <c r="G4203" s="15">
        <v>13.4</v>
      </c>
      <c r="H4203" s="15">
        <v>18</v>
      </c>
      <c r="I4203" s="15">
        <v>17.7</v>
      </c>
      <c r="J4203" s="15">
        <v>11.8</v>
      </c>
      <c r="K4203" s="15">
        <v>14.2</v>
      </c>
      <c r="L4203" s="15">
        <v>17.399999999999999</v>
      </c>
      <c r="N4203" s="88">
        <v>22.4</v>
      </c>
      <c r="O4203" s="104">
        <v>16.8</v>
      </c>
      <c r="Q4203" s="11">
        <v>21.6</v>
      </c>
      <c r="R4203" s="11">
        <v>18.899999999999999</v>
      </c>
      <c r="S4203" s="11">
        <v>19.7</v>
      </c>
      <c r="T4203" s="11">
        <v>24.2</v>
      </c>
      <c r="U4203" s="11">
        <v>21.8</v>
      </c>
      <c r="V4203" s="11">
        <v>19</v>
      </c>
      <c r="W4203" s="11">
        <v>21.3</v>
      </c>
      <c r="X4203" s="11">
        <v>21.5</v>
      </c>
      <c r="Y4203" s="78"/>
      <c r="Z4203" s="11">
        <v>48.09</v>
      </c>
      <c r="AA4203" s="11">
        <v>111.67</v>
      </c>
      <c r="AB4203" s="11">
        <v>70.98</v>
      </c>
      <c r="AC4203" s="11">
        <v>0.61</v>
      </c>
      <c r="AD4203" s="11">
        <v>2.41</v>
      </c>
    </row>
    <row r="4204" spans="1:30" x14ac:dyDescent="0.25">
      <c r="A4204" s="1">
        <v>2019</v>
      </c>
      <c r="B4204" s="1">
        <v>6</v>
      </c>
      <c r="C4204" s="1">
        <v>24</v>
      </c>
      <c r="D4204" s="3">
        <v>0.95833333333333337</v>
      </c>
      <c r="E4204" s="5">
        <v>4200</v>
      </c>
      <c r="G4204" s="15">
        <v>12.4</v>
      </c>
      <c r="H4204" s="15">
        <v>17.100000000000001</v>
      </c>
      <c r="I4204" s="15">
        <v>16.399999999999999</v>
      </c>
      <c r="J4204" s="15">
        <v>11</v>
      </c>
      <c r="K4204" s="15">
        <v>12.9</v>
      </c>
      <c r="L4204" s="15">
        <v>16.5</v>
      </c>
      <c r="N4204" s="88">
        <v>22.4</v>
      </c>
      <c r="O4204" s="104">
        <v>16.8</v>
      </c>
      <c r="Q4204" s="11">
        <v>21.6</v>
      </c>
      <c r="R4204" s="11">
        <v>18.899999999999999</v>
      </c>
      <c r="S4204" s="11">
        <v>19.7</v>
      </c>
      <c r="T4204" s="11">
        <v>24.2</v>
      </c>
      <c r="U4204" s="11">
        <v>21.8</v>
      </c>
      <c r="V4204" s="11">
        <v>19</v>
      </c>
      <c r="W4204" s="11">
        <v>21.3</v>
      </c>
      <c r="X4204" s="11">
        <v>21.5</v>
      </c>
      <c r="Y4204" s="78"/>
      <c r="Z4204" s="11">
        <v>48.09</v>
      </c>
      <c r="AA4204" s="11">
        <v>111.67</v>
      </c>
      <c r="AB4204" s="11">
        <v>70.98</v>
      </c>
      <c r="AC4204" s="11">
        <v>0.61</v>
      </c>
      <c r="AD4204" s="11">
        <v>2.41</v>
      </c>
    </row>
    <row r="4205" spans="1:30" x14ac:dyDescent="0.25">
      <c r="A4205" s="1">
        <v>2019</v>
      </c>
      <c r="B4205" s="1">
        <v>6</v>
      </c>
      <c r="C4205" s="1">
        <v>25</v>
      </c>
      <c r="D4205" s="3">
        <v>0</v>
      </c>
      <c r="E4205" s="5">
        <v>4201</v>
      </c>
      <c r="G4205" s="15">
        <v>12.6</v>
      </c>
      <c r="H4205" s="15">
        <v>14.1</v>
      </c>
      <c r="I4205" s="15">
        <v>15.4</v>
      </c>
      <c r="J4205" s="15">
        <v>10.3</v>
      </c>
      <c r="K4205" s="15">
        <v>11.5</v>
      </c>
      <c r="L4205" s="15">
        <v>14.5</v>
      </c>
      <c r="N4205" s="88">
        <v>18.600000000000001</v>
      </c>
      <c r="O4205" s="104">
        <v>16.2</v>
      </c>
      <c r="Q4205" s="11">
        <v>21.5</v>
      </c>
      <c r="R4205" s="11">
        <v>19.7</v>
      </c>
      <c r="S4205" s="11">
        <v>20.399999999999999</v>
      </c>
      <c r="T4205" s="11">
        <v>25</v>
      </c>
      <c r="U4205" s="11">
        <v>22</v>
      </c>
      <c r="V4205" s="11">
        <v>19.2</v>
      </c>
      <c r="W4205" s="11">
        <v>21.8</v>
      </c>
      <c r="X4205" s="11">
        <v>21.8</v>
      </c>
      <c r="Y4205" s="78"/>
      <c r="Z4205" s="11">
        <v>48.77</v>
      </c>
      <c r="AA4205" s="11">
        <v>110.51</v>
      </c>
      <c r="AB4205" s="11">
        <v>69.52</v>
      </c>
      <c r="AC4205" s="11">
        <v>0.6</v>
      </c>
      <c r="AD4205" s="11">
        <v>2.29</v>
      </c>
    </row>
    <row r="4206" spans="1:30" x14ac:dyDescent="0.25">
      <c r="A4206" s="1">
        <v>2019</v>
      </c>
      <c r="B4206" s="1">
        <v>6</v>
      </c>
      <c r="C4206" s="1">
        <v>25</v>
      </c>
      <c r="D4206" s="3">
        <v>4.1666666666666664E-2</v>
      </c>
      <c r="E4206" s="5">
        <v>4202</v>
      </c>
      <c r="G4206" s="15">
        <v>12.5</v>
      </c>
      <c r="H4206" s="15">
        <v>15</v>
      </c>
      <c r="I4206" s="15">
        <v>15.3</v>
      </c>
      <c r="J4206" s="15">
        <v>9.4</v>
      </c>
      <c r="K4206" s="15">
        <v>11.3</v>
      </c>
      <c r="L4206" s="15">
        <v>14.1</v>
      </c>
      <c r="N4206" s="88">
        <v>18.600000000000001</v>
      </c>
      <c r="O4206" s="104">
        <v>16.2</v>
      </c>
      <c r="Q4206" s="11">
        <v>21.5</v>
      </c>
      <c r="R4206" s="11">
        <v>19.7</v>
      </c>
      <c r="S4206" s="11">
        <v>20.399999999999999</v>
      </c>
      <c r="T4206" s="11">
        <v>25</v>
      </c>
      <c r="U4206" s="11">
        <v>22</v>
      </c>
      <c r="V4206" s="11">
        <v>19.2</v>
      </c>
      <c r="W4206" s="11">
        <v>21.8</v>
      </c>
      <c r="X4206" s="11">
        <v>21.8</v>
      </c>
      <c r="Y4206" s="78"/>
      <c r="Z4206" s="11">
        <v>48.77</v>
      </c>
      <c r="AA4206" s="11">
        <v>110.51</v>
      </c>
      <c r="AB4206" s="11">
        <v>69.52</v>
      </c>
      <c r="AC4206" s="11">
        <v>0.6</v>
      </c>
      <c r="AD4206" s="11">
        <v>2.29</v>
      </c>
    </row>
    <row r="4207" spans="1:30" x14ac:dyDescent="0.25">
      <c r="A4207" s="1">
        <v>2019</v>
      </c>
      <c r="B4207" s="1">
        <v>6</v>
      </c>
      <c r="C4207" s="1">
        <v>25</v>
      </c>
      <c r="D4207" s="3">
        <v>8.3333333333333329E-2</v>
      </c>
      <c r="E4207" s="5">
        <v>4203</v>
      </c>
      <c r="G4207" s="15">
        <v>10.9</v>
      </c>
      <c r="H4207" s="15">
        <v>13.8</v>
      </c>
      <c r="I4207" s="15">
        <v>14.7</v>
      </c>
      <c r="J4207" s="15">
        <v>8.6999999999999993</v>
      </c>
      <c r="K4207" s="15">
        <v>10.8</v>
      </c>
      <c r="L4207" s="15">
        <v>13</v>
      </c>
      <c r="N4207" s="88">
        <v>18.600000000000001</v>
      </c>
      <c r="O4207" s="104">
        <v>16.2</v>
      </c>
      <c r="Q4207" s="11">
        <v>21.5</v>
      </c>
      <c r="R4207" s="11">
        <v>19.7</v>
      </c>
      <c r="S4207" s="11">
        <v>20.399999999999999</v>
      </c>
      <c r="T4207" s="11">
        <v>25</v>
      </c>
      <c r="U4207" s="11">
        <v>22</v>
      </c>
      <c r="V4207" s="11">
        <v>19.2</v>
      </c>
      <c r="W4207" s="11">
        <v>21.8</v>
      </c>
      <c r="X4207" s="11">
        <v>21.8</v>
      </c>
      <c r="Y4207" s="78"/>
      <c r="Z4207" s="11">
        <v>48.77</v>
      </c>
      <c r="AA4207" s="11">
        <v>110.51</v>
      </c>
      <c r="AB4207" s="11">
        <v>69.52</v>
      </c>
      <c r="AC4207" s="11">
        <v>0.6</v>
      </c>
      <c r="AD4207" s="11">
        <v>2.29</v>
      </c>
    </row>
    <row r="4208" spans="1:30" x14ac:dyDescent="0.25">
      <c r="A4208" s="1">
        <v>2019</v>
      </c>
      <c r="B4208" s="1">
        <v>6</v>
      </c>
      <c r="C4208" s="1">
        <v>25</v>
      </c>
      <c r="D4208" s="3">
        <v>0.125</v>
      </c>
      <c r="E4208" s="5">
        <v>4204</v>
      </c>
      <c r="G4208" s="15">
        <v>12.3</v>
      </c>
      <c r="H4208" s="15">
        <v>13.7</v>
      </c>
      <c r="I4208" s="15">
        <v>14.6</v>
      </c>
      <c r="J4208" s="15">
        <v>9.1999999999999993</v>
      </c>
      <c r="K4208" s="15">
        <v>11.5</v>
      </c>
      <c r="L4208" s="15">
        <v>13.7</v>
      </c>
      <c r="N4208" s="88">
        <v>18.600000000000001</v>
      </c>
      <c r="O4208" s="104">
        <v>16.2</v>
      </c>
      <c r="Q4208" s="11">
        <v>21.5</v>
      </c>
      <c r="R4208" s="11">
        <v>19.7</v>
      </c>
      <c r="S4208" s="11">
        <v>20.399999999999999</v>
      </c>
      <c r="T4208" s="11">
        <v>25</v>
      </c>
      <c r="U4208" s="11">
        <v>22</v>
      </c>
      <c r="V4208" s="11">
        <v>19.2</v>
      </c>
      <c r="W4208" s="11">
        <v>21.8</v>
      </c>
      <c r="X4208" s="11">
        <v>21.8</v>
      </c>
      <c r="Y4208" s="78"/>
      <c r="Z4208" s="11">
        <v>48.77</v>
      </c>
      <c r="AA4208" s="11">
        <v>110.51</v>
      </c>
      <c r="AB4208" s="11">
        <v>69.52</v>
      </c>
      <c r="AC4208" s="11">
        <v>0.6</v>
      </c>
      <c r="AD4208" s="11">
        <v>2.29</v>
      </c>
    </row>
    <row r="4209" spans="1:30" x14ac:dyDescent="0.25">
      <c r="A4209" s="1">
        <v>2019</v>
      </c>
      <c r="B4209" s="1">
        <v>6</v>
      </c>
      <c r="C4209" s="1">
        <v>25</v>
      </c>
      <c r="D4209" s="3">
        <v>0.16666666666666666</v>
      </c>
      <c r="E4209" s="5">
        <v>4205</v>
      </c>
      <c r="G4209" s="15">
        <v>16.100000000000001</v>
      </c>
      <c r="H4209" s="15">
        <v>16.7</v>
      </c>
      <c r="I4209" s="15">
        <v>16.600000000000001</v>
      </c>
      <c r="J4209" s="15">
        <v>13.9</v>
      </c>
      <c r="K4209" s="15">
        <v>14.7</v>
      </c>
      <c r="L4209" s="15">
        <v>17</v>
      </c>
      <c r="N4209" s="88">
        <v>18.600000000000001</v>
      </c>
      <c r="O4209" s="104">
        <v>16.2</v>
      </c>
      <c r="Q4209" s="11">
        <v>21.5</v>
      </c>
      <c r="R4209" s="11">
        <v>19.7</v>
      </c>
      <c r="S4209" s="11">
        <v>20.399999999999999</v>
      </c>
      <c r="T4209" s="11">
        <v>25</v>
      </c>
      <c r="U4209" s="11">
        <v>22</v>
      </c>
      <c r="V4209" s="11">
        <v>19.2</v>
      </c>
      <c r="W4209" s="11">
        <v>21.8</v>
      </c>
      <c r="X4209" s="11">
        <v>21.8</v>
      </c>
      <c r="Y4209" s="78"/>
      <c r="Z4209" s="11">
        <v>48.77</v>
      </c>
      <c r="AA4209" s="11">
        <v>110.51</v>
      </c>
      <c r="AB4209" s="11">
        <v>69.52</v>
      </c>
      <c r="AC4209" s="11">
        <v>0.6</v>
      </c>
      <c r="AD4209" s="11">
        <v>2.29</v>
      </c>
    </row>
    <row r="4210" spans="1:30" x14ac:dyDescent="0.25">
      <c r="A4210" s="1">
        <v>2019</v>
      </c>
      <c r="B4210" s="1">
        <v>6</v>
      </c>
      <c r="C4210" s="1">
        <v>25</v>
      </c>
      <c r="D4210" s="3">
        <v>0.20833333333333334</v>
      </c>
      <c r="E4210" s="5">
        <v>4206</v>
      </c>
      <c r="G4210" s="15">
        <v>20.3</v>
      </c>
      <c r="H4210" s="15">
        <v>19.3</v>
      </c>
      <c r="I4210" s="15">
        <v>18.7</v>
      </c>
      <c r="J4210" s="15">
        <v>15.5</v>
      </c>
      <c r="K4210" s="15">
        <v>17.5</v>
      </c>
      <c r="L4210" s="15">
        <v>19.5</v>
      </c>
      <c r="N4210" s="88">
        <v>18.600000000000001</v>
      </c>
      <c r="O4210" s="104">
        <v>16.2</v>
      </c>
      <c r="Q4210" s="11">
        <v>21.5</v>
      </c>
      <c r="R4210" s="11">
        <v>19.7</v>
      </c>
      <c r="S4210" s="11">
        <v>20.399999999999999</v>
      </c>
      <c r="T4210" s="11">
        <v>25</v>
      </c>
      <c r="U4210" s="11">
        <v>22</v>
      </c>
      <c r="V4210" s="11">
        <v>19.2</v>
      </c>
      <c r="W4210" s="11">
        <v>21.8</v>
      </c>
      <c r="X4210" s="11">
        <v>21.8</v>
      </c>
      <c r="Y4210" s="78"/>
      <c r="Z4210" s="11">
        <v>48.77</v>
      </c>
      <c r="AA4210" s="11">
        <v>110.51</v>
      </c>
      <c r="AB4210" s="11">
        <v>69.52</v>
      </c>
      <c r="AC4210" s="11">
        <v>0.6</v>
      </c>
      <c r="AD4210" s="11">
        <v>2.29</v>
      </c>
    </row>
    <row r="4211" spans="1:30" x14ac:dyDescent="0.25">
      <c r="A4211" s="1">
        <v>2019</v>
      </c>
      <c r="B4211" s="1">
        <v>6</v>
      </c>
      <c r="C4211" s="1">
        <v>25</v>
      </c>
      <c r="D4211" s="3">
        <v>0.25</v>
      </c>
      <c r="E4211" s="5">
        <v>4207</v>
      </c>
      <c r="G4211" s="15">
        <v>22.2</v>
      </c>
      <c r="H4211" s="15">
        <v>21.9</v>
      </c>
      <c r="I4211" s="15">
        <v>20.9</v>
      </c>
      <c r="J4211" s="15">
        <v>18.5</v>
      </c>
      <c r="K4211" s="15">
        <v>19.7</v>
      </c>
      <c r="L4211" s="15">
        <v>21.5</v>
      </c>
      <c r="N4211" s="88">
        <v>18.600000000000001</v>
      </c>
      <c r="O4211" s="104">
        <v>16.2</v>
      </c>
      <c r="Q4211" s="11">
        <v>21.5</v>
      </c>
      <c r="R4211" s="11">
        <v>19.7</v>
      </c>
      <c r="S4211" s="11">
        <v>20.399999999999999</v>
      </c>
      <c r="T4211" s="11">
        <v>25</v>
      </c>
      <c r="U4211" s="11">
        <v>22</v>
      </c>
      <c r="V4211" s="11">
        <v>19.2</v>
      </c>
      <c r="W4211" s="11">
        <v>21.8</v>
      </c>
      <c r="X4211" s="11">
        <v>21.8</v>
      </c>
      <c r="Y4211" s="78"/>
      <c r="Z4211" s="11">
        <v>48.77</v>
      </c>
      <c r="AA4211" s="11">
        <v>110.51</v>
      </c>
      <c r="AB4211" s="11">
        <v>69.52</v>
      </c>
      <c r="AC4211" s="11">
        <v>0.6</v>
      </c>
      <c r="AD4211" s="11">
        <v>2.29</v>
      </c>
    </row>
    <row r="4212" spans="1:30" x14ac:dyDescent="0.25">
      <c r="A4212" s="1">
        <v>2019</v>
      </c>
      <c r="B4212" s="1">
        <v>6</v>
      </c>
      <c r="C4212" s="1">
        <v>25</v>
      </c>
      <c r="D4212" s="3">
        <v>0.29166666666666669</v>
      </c>
      <c r="E4212" s="5">
        <v>4208</v>
      </c>
      <c r="G4212" s="15">
        <v>24.2</v>
      </c>
      <c r="H4212" s="15">
        <v>23.7</v>
      </c>
      <c r="I4212" s="15">
        <v>23.4</v>
      </c>
      <c r="J4212" s="15">
        <v>20.6</v>
      </c>
      <c r="K4212" s="15">
        <v>22.1</v>
      </c>
      <c r="L4212" s="15">
        <v>23.6</v>
      </c>
      <c r="N4212" s="88">
        <v>18.600000000000001</v>
      </c>
      <c r="O4212" s="104">
        <v>16.2</v>
      </c>
      <c r="Q4212" s="11">
        <v>21.5</v>
      </c>
      <c r="R4212" s="11">
        <v>19.7</v>
      </c>
      <c r="S4212" s="11">
        <v>20.399999999999999</v>
      </c>
      <c r="T4212" s="11">
        <v>25</v>
      </c>
      <c r="U4212" s="11">
        <v>22</v>
      </c>
      <c r="V4212" s="11">
        <v>19.2</v>
      </c>
      <c r="W4212" s="11">
        <v>21.8</v>
      </c>
      <c r="X4212" s="11">
        <v>21.8</v>
      </c>
      <c r="Y4212" s="78"/>
      <c r="Z4212" s="11">
        <v>48.77</v>
      </c>
      <c r="AA4212" s="11">
        <v>110.51</v>
      </c>
      <c r="AB4212" s="11">
        <v>69.52</v>
      </c>
      <c r="AC4212" s="11">
        <v>0.6</v>
      </c>
      <c r="AD4212" s="11">
        <v>2.29</v>
      </c>
    </row>
    <row r="4213" spans="1:30" x14ac:dyDescent="0.25">
      <c r="A4213" s="1">
        <v>2019</v>
      </c>
      <c r="B4213" s="1">
        <v>6</v>
      </c>
      <c r="C4213" s="1">
        <v>25</v>
      </c>
      <c r="D4213" s="3">
        <v>0.33333333333333331</v>
      </c>
      <c r="E4213" s="5">
        <v>4209</v>
      </c>
      <c r="G4213" s="15">
        <v>26.1</v>
      </c>
      <c r="H4213" s="15">
        <v>25.1</v>
      </c>
      <c r="I4213" s="15">
        <v>25.4</v>
      </c>
      <c r="J4213" s="15">
        <v>22.2</v>
      </c>
      <c r="K4213" s="15">
        <v>23.7</v>
      </c>
      <c r="L4213" s="15">
        <v>24.8</v>
      </c>
      <c r="N4213" s="88">
        <v>18.600000000000001</v>
      </c>
      <c r="O4213" s="104">
        <v>16.2</v>
      </c>
      <c r="Q4213" s="11">
        <v>21.5</v>
      </c>
      <c r="R4213" s="11">
        <v>19.7</v>
      </c>
      <c r="S4213" s="11">
        <v>20.399999999999999</v>
      </c>
      <c r="T4213" s="11">
        <v>25</v>
      </c>
      <c r="U4213" s="11">
        <v>22</v>
      </c>
      <c r="V4213" s="11">
        <v>19.2</v>
      </c>
      <c r="W4213" s="11">
        <v>21.8</v>
      </c>
      <c r="X4213" s="11">
        <v>21.8</v>
      </c>
      <c r="Y4213" s="78"/>
      <c r="Z4213" s="11">
        <v>48.77</v>
      </c>
      <c r="AA4213" s="11">
        <v>110.51</v>
      </c>
      <c r="AB4213" s="11">
        <v>69.52</v>
      </c>
      <c r="AC4213" s="11">
        <v>0.6</v>
      </c>
      <c r="AD4213" s="11">
        <v>2.29</v>
      </c>
    </row>
    <row r="4214" spans="1:30" x14ac:dyDescent="0.25">
      <c r="A4214" s="1">
        <v>2019</v>
      </c>
      <c r="B4214" s="1">
        <v>6</v>
      </c>
      <c r="C4214" s="1">
        <v>25</v>
      </c>
      <c r="D4214" s="3">
        <v>0.375</v>
      </c>
      <c r="E4214" s="5">
        <v>4210</v>
      </c>
      <c r="G4214" s="15">
        <v>27.3</v>
      </c>
      <c r="H4214" s="15">
        <v>25.6</v>
      </c>
      <c r="I4214" s="15">
        <v>26.6</v>
      </c>
      <c r="J4214" s="15">
        <v>23.6</v>
      </c>
      <c r="K4214" s="15">
        <v>24.5</v>
      </c>
      <c r="L4214" s="15">
        <v>26</v>
      </c>
      <c r="N4214" s="88">
        <v>18.600000000000001</v>
      </c>
      <c r="O4214" s="104">
        <v>16.2</v>
      </c>
      <c r="Q4214" s="11">
        <v>21.5</v>
      </c>
      <c r="R4214" s="11">
        <v>19.7</v>
      </c>
      <c r="S4214" s="11">
        <v>20.399999999999999</v>
      </c>
      <c r="T4214" s="11">
        <v>25</v>
      </c>
      <c r="U4214" s="11">
        <v>22</v>
      </c>
      <c r="V4214" s="11">
        <v>19.2</v>
      </c>
      <c r="W4214" s="11">
        <v>21.8</v>
      </c>
      <c r="X4214" s="11">
        <v>21.8</v>
      </c>
      <c r="Y4214" s="78"/>
      <c r="Z4214" s="11">
        <v>48.77</v>
      </c>
      <c r="AA4214" s="11">
        <v>110.51</v>
      </c>
      <c r="AB4214" s="11">
        <v>69.52</v>
      </c>
      <c r="AC4214" s="11">
        <v>0.6</v>
      </c>
      <c r="AD4214" s="11">
        <v>2.29</v>
      </c>
    </row>
    <row r="4215" spans="1:30" x14ac:dyDescent="0.25">
      <c r="A4215" s="1">
        <v>2019</v>
      </c>
      <c r="B4215" s="1">
        <v>6</v>
      </c>
      <c r="C4215" s="1">
        <v>25</v>
      </c>
      <c r="D4215" s="3">
        <v>0.41666666666666669</v>
      </c>
      <c r="E4215" s="5">
        <v>4211</v>
      </c>
      <c r="G4215" s="15">
        <v>27.7</v>
      </c>
      <c r="H4215" s="15">
        <v>26.5</v>
      </c>
      <c r="I4215" s="15">
        <v>25.7</v>
      </c>
      <c r="J4215" s="15">
        <v>24.5</v>
      </c>
      <c r="K4215" s="15">
        <v>25.6</v>
      </c>
      <c r="L4215" s="15">
        <v>26.7</v>
      </c>
      <c r="N4215" s="88">
        <v>18.600000000000001</v>
      </c>
      <c r="O4215" s="104">
        <v>16.2</v>
      </c>
      <c r="Q4215" s="11">
        <v>21.5</v>
      </c>
      <c r="R4215" s="11">
        <v>19.7</v>
      </c>
      <c r="S4215" s="11">
        <v>20.399999999999999</v>
      </c>
      <c r="T4215" s="11">
        <v>25</v>
      </c>
      <c r="U4215" s="11">
        <v>22</v>
      </c>
      <c r="V4215" s="11">
        <v>19.2</v>
      </c>
      <c r="W4215" s="11">
        <v>21.8</v>
      </c>
      <c r="X4215" s="11">
        <v>21.8</v>
      </c>
      <c r="Y4215" s="78"/>
      <c r="Z4215" s="11">
        <v>48.77</v>
      </c>
      <c r="AA4215" s="11">
        <v>110.51</v>
      </c>
      <c r="AB4215" s="11">
        <v>69.52</v>
      </c>
      <c r="AC4215" s="11">
        <v>0.6</v>
      </c>
      <c r="AD4215" s="11">
        <v>2.29</v>
      </c>
    </row>
    <row r="4216" spans="1:30" x14ac:dyDescent="0.25">
      <c r="A4216" s="1">
        <v>2019</v>
      </c>
      <c r="B4216" s="1">
        <v>6</v>
      </c>
      <c r="C4216" s="1">
        <v>25</v>
      </c>
      <c r="D4216" s="3">
        <v>0.45833333333333331</v>
      </c>
      <c r="E4216" s="5">
        <v>4212</v>
      </c>
      <c r="G4216" s="15">
        <v>28.3</v>
      </c>
      <c r="H4216" s="15">
        <v>27.1</v>
      </c>
      <c r="I4216" s="15">
        <v>25.7</v>
      </c>
      <c r="J4216" s="15">
        <v>25.5</v>
      </c>
      <c r="K4216" s="15">
        <v>26.5</v>
      </c>
      <c r="L4216" s="15">
        <v>27.3</v>
      </c>
      <c r="N4216" s="88">
        <v>18.600000000000001</v>
      </c>
      <c r="O4216" s="104">
        <v>16.2</v>
      </c>
      <c r="Q4216" s="11">
        <v>21.5</v>
      </c>
      <c r="R4216" s="11">
        <v>19.7</v>
      </c>
      <c r="S4216" s="11">
        <v>20.399999999999999</v>
      </c>
      <c r="T4216" s="11">
        <v>25</v>
      </c>
      <c r="U4216" s="11">
        <v>22</v>
      </c>
      <c r="V4216" s="11">
        <v>19.2</v>
      </c>
      <c r="W4216" s="11">
        <v>21.8</v>
      </c>
      <c r="X4216" s="11">
        <v>21.8</v>
      </c>
      <c r="Y4216" s="78"/>
      <c r="Z4216" s="11">
        <v>48.77</v>
      </c>
      <c r="AA4216" s="11">
        <v>110.51</v>
      </c>
      <c r="AB4216" s="11">
        <v>69.52</v>
      </c>
      <c r="AC4216" s="11">
        <v>0.6</v>
      </c>
      <c r="AD4216" s="11">
        <v>2.29</v>
      </c>
    </row>
    <row r="4217" spans="1:30" x14ac:dyDescent="0.25">
      <c r="A4217" s="1">
        <v>2019</v>
      </c>
      <c r="B4217" s="1">
        <v>6</v>
      </c>
      <c r="C4217" s="1">
        <v>25</v>
      </c>
      <c r="D4217" s="3">
        <v>0.5</v>
      </c>
      <c r="E4217" s="5">
        <v>4213</v>
      </c>
      <c r="G4217" s="15">
        <v>28.2</v>
      </c>
      <c r="H4217" s="15">
        <v>27.5</v>
      </c>
      <c r="I4217" s="15">
        <v>25.3</v>
      </c>
      <c r="J4217" s="15">
        <v>25.2</v>
      </c>
      <c r="K4217" s="15">
        <v>27.1</v>
      </c>
      <c r="L4217" s="15">
        <v>27.8</v>
      </c>
      <c r="N4217" s="88">
        <v>19.600000000000001</v>
      </c>
      <c r="O4217" s="104">
        <v>16.2</v>
      </c>
      <c r="Q4217" s="11">
        <v>21.5</v>
      </c>
      <c r="R4217" s="11">
        <v>19.7</v>
      </c>
      <c r="S4217" s="11">
        <v>20.399999999999999</v>
      </c>
      <c r="T4217" s="11">
        <v>25</v>
      </c>
      <c r="U4217" s="11">
        <v>22</v>
      </c>
      <c r="V4217" s="11">
        <v>19.2</v>
      </c>
      <c r="W4217" s="11">
        <v>21.8</v>
      </c>
      <c r="X4217" s="11">
        <v>21.8</v>
      </c>
      <c r="Y4217" s="78"/>
      <c r="Z4217" s="11">
        <v>48.77</v>
      </c>
      <c r="AA4217" s="11">
        <v>110.51</v>
      </c>
      <c r="AB4217" s="11">
        <v>69.52</v>
      </c>
      <c r="AC4217" s="11">
        <v>0.6</v>
      </c>
      <c r="AD4217" s="11">
        <v>2.29</v>
      </c>
    </row>
    <row r="4218" spans="1:30" x14ac:dyDescent="0.25">
      <c r="A4218" s="1">
        <v>2019</v>
      </c>
      <c r="B4218" s="1">
        <v>6</v>
      </c>
      <c r="C4218" s="1">
        <v>25</v>
      </c>
      <c r="D4218" s="3">
        <v>0.54166666666666663</v>
      </c>
      <c r="E4218" s="5">
        <v>4214</v>
      </c>
      <c r="G4218" s="15">
        <v>28.7</v>
      </c>
      <c r="H4218" s="15">
        <v>28.3</v>
      </c>
      <c r="I4218" s="15">
        <v>24.6</v>
      </c>
      <c r="J4218" s="15">
        <v>25.3</v>
      </c>
      <c r="K4218" s="15">
        <v>26.9</v>
      </c>
      <c r="L4218" s="15">
        <v>28.8</v>
      </c>
      <c r="N4218" s="88">
        <v>19.600000000000001</v>
      </c>
      <c r="O4218" s="104">
        <v>16.2</v>
      </c>
      <c r="Q4218" s="11">
        <v>21.5</v>
      </c>
      <c r="R4218" s="11">
        <v>19.7</v>
      </c>
      <c r="S4218" s="11">
        <v>20.399999999999999</v>
      </c>
      <c r="T4218" s="11">
        <v>25</v>
      </c>
      <c r="U4218" s="11">
        <v>22</v>
      </c>
      <c r="V4218" s="11">
        <v>19.2</v>
      </c>
      <c r="W4218" s="11">
        <v>21.8</v>
      </c>
      <c r="X4218" s="11">
        <v>21.8</v>
      </c>
      <c r="Y4218" s="78"/>
      <c r="Z4218" s="11">
        <v>48.77</v>
      </c>
      <c r="AA4218" s="11">
        <v>110.51</v>
      </c>
      <c r="AB4218" s="11">
        <v>69.52</v>
      </c>
      <c r="AC4218" s="11">
        <v>0.6</v>
      </c>
      <c r="AD4218" s="11">
        <v>2.29</v>
      </c>
    </row>
    <row r="4219" spans="1:30" x14ac:dyDescent="0.25">
      <c r="A4219" s="1">
        <v>2019</v>
      </c>
      <c r="B4219" s="1">
        <v>6</v>
      </c>
      <c r="C4219" s="1">
        <v>25</v>
      </c>
      <c r="D4219" s="3">
        <v>0.58333333333333337</v>
      </c>
      <c r="E4219" s="5">
        <v>4215</v>
      </c>
      <c r="G4219" s="15">
        <v>29.3</v>
      </c>
      <c r="H4219" s="15">
        <v>27.9</v>
      </c>
      <c r="I4219" s="15">
        <v>25.5</v>
      </c>
      <c r="J4219" s="15">
        <v>25.7</v>
      </c>
      <c r="K4219" s="15">
        <v>27.6</v>
      </c>
      <c r="L4219" s="15">
        <v>27.9</v>
      </c>
      <c r="N4219" s="88">
        <v>19.600000000000001</v>
      </c>
      <c r="O4219" s="104">
        <v>16.2</v>
      </c>
      <c r="Q4219" s="11">
        <v>21.5</v>
      </c>
      <c r="R4219" s="11">
        <v>19.7</v>
      </c>
      <c r="S4219" s="11">
        <v>20.399999999999999</v>
      </c>
      <c r="T4219" s="11">
        <v>25</v>
      </c>
      <c r="U4219" s="11">
        <v>22</v>
      </c>
      <c r="V4219" s="11">
        <v>19.2</v>
      </c>
      <c r="W4219" s="11">
        <v>21.8</v>
      </c>
      <c r="X4219" s="11">
        <v>21.8</v>
      </c>
      <c r="Y4219" s="78"/>
      <c r="Z4219" s="11">
        <v>48.77</v>
      </c>
      <c r="AA4219" s="11">
        <v>110.51</v>
      </c>
      <c r="AB4219" s="11">
        <v>69.52</v>
      </c>
      <c r="AC4219" s="11">
        <v>0.6</v>
      </c>
      <c r="AD4219" s="11">
        <v>2.29</v>
      </c>
    </row>
    <row r="4220" spans="1:30" x14ac:dyDescent="0.25">
      <c r="A4220" s="1">
        <v>2019</v>
      </c>
      <c r="B4220" s="1">
        <v>6</v>
      </c>
      <c r="C4220" s="1">
        <v>25</v>
      </c>
      <c r="D4220" s="3">
        <v>0.625</v>
      </c>
      <c r="E4220" s="5">
        <v>4216</v>
      </c>
      <c r="G4220" s="15">
        <v>29.3</v>
      </c>
      <c r="H4220" s="15">
        <v>28</v>
      </c>
      <c r="I4220" s="15">
        <v>26.3</v>
      </c>
      <c r="J4220" s="15">
        <v>25.9</v>
      </c>
      <c r="K4220" s="15">
        <v>27.4</v>
      </c>
      <c r="L4220" s="15">
        <v>28.6</v>
      </c>
      <c r="N4220" s="88">
        <v>19.600000000000001</v>
      </c>
      <c r="O4220" s="104">
        <v>16.2</v>
      </c>
      <c r="Q4220" s="11">
        <v>21.5</v>
      </c>
      <c r="R4220" s="11">
        <v>19.7</v>
      </c>
      <c r="S4220" s="11">
        <v>20.399999999999999</v>
      </c>
      <c r="T4220" s="11">
        <v>25</v>
      </c>
      <c r="U4220" s="11">
        <v>22</v>
      </c>
      <c r="V4220" s="11">
        <v>19.2</v>
      </c>
      <c r="W4220" s="11">
        <v>21.8</v>
      </c>
      <c r="X4220" s="11">
        <v>21.8</v>
      </c>
      <c r="Y4220" s="78"/>
      <c r="Z4220" s="11">
        <v>48.77</v>
      </c>
      <c r="AA4220" s="11">
        <v>110.51</v>
      </c>
      <c r="AB4220" s="11">
        <v>69.52</v>
      </c>
      <c r="AC4220" s="11">
        <v>0.6</v>
      </c>
      <c r="AD4220" s="11">
        <v>2.29</v>
      </c>
    </row>
    <row r="4221" spans="1:30" x14ac:dyDescent="0.25">
      <c r="A4221" s="1">
        <v>2019</v>
      </c>
      <c r="B4221" s="1">
        <v>6</v>
      </c>
      <c r="C4221" s="1">
        <v>25</v>
      </c>
      <c r="D4221" s="3">
        <v>0.66666666666666663</v>
      </c>
      <c r="E4221" s="5">
        <v>4217</v>
      </c>
      <c r="G4221" s="15">
        <v>28.5</v>
      </c>
      <c r="H4221" s="15">
        <v>27.1</v>
      </c>
      <c r="I4221" s="15">
        <v>25.9</v>
      </c>
      <c r="J4221" s="15">
        <v>25.7</v>
      </c>
      <c r="K4221" s="15">
        <v>26.9</v>
      </c>
      <c r="L4221" s="15">
        <v>27.6</v>
      </c>
      <c r="N4221" s="88">
        <v>19.600000000000001</v>
      </c>
      <c r="O4221" s="104">
        <v>16.2</v>
      </c>
      <c r="Q4221" s="11">
        <v>21.5</v>
      </c>
      <c r="R4221" s="11">
        <v>19.7</v>
      </c>
      <c r="S4221" s="11">
        <v>20.399999999999999</v>
      </c>
      <c r="T4221" s="11">
        <v>25</v>
      </c>
      <c r="U4221" s="11">
        <v>22</v>
      </c>
      <c r="V4221" s="11">
        <v>19.2</v>
      </c>
      <c r="W4221" s="11">
        <v>21.8</v>
      </c>
      <c r="X4221" s="11">
        <v>21.8</v>
      </c>
      <c r="Y4221" s="78"/>
      <c r="Z4221" s="11">
        <v>48.77</v>
      </c>
      <c r="AA4221" s="11">
        <v>110.51</v>
      </c>
      <c r="AB4221" s="11">
        <v>69.52</v>
      </c>
      <c r="AC4221" s="11">
        <v>0.6</v>
      </c>
      <c r="AD4221" s="11">
        <v>2.29</v>
      </c>
    </row>
    <row r="4222" spans="1:30" x14ac:dyDescent="0.25">
      <c r="A4222" s="1">
        <v>2019</v>
      </c>
      <c r="B4222" s="1">
        <v>6</v>
      </c>
      <c r="C4222" s="1">
        <v>25</v>
      </c>
      <c r="D4222" s="3">
        <v>0.70833333333333337</v>
      </c>
      <c r="E4222" s="5">
        <v>4218</v>
      </c>
      <c r="G4222" s="15">
        <v>28.8</v>
      </c>
      <c r="H4222" s="15">
        <v>26.7</v>
      </c>
      <c r="I4222" s="15">
        <v>25.4</v>
      </c>
      <c r="J4222" s="15">
        <v>24.5</v>
      </c>
      <c r="K4222" s="15">
        <v>26.6</v>
      </c>
      <c r="L4222" s="15">
        <v>26.8</v>
      </c>
      <c r="N4222" s="88">
        <v>19.600000000000001</v>
      </c>
      <c r="O4222" s="104">
        <v>16.2</v>
      </c>
      <c r="Q4222" s="11">
        <v>21.5</v>
      </c>
      <c r="R4222" s="11">
        <v>19.7</v>
      </c>
      <c r="S4222" s="11">
        <v>20.399999999999999</v>
      </c>
      <c r="T4222" s="11">
        <v>25</v>
      </c>
      <c r="U4222" s="11">
        <v>22</v>
      </c>
      <c r="V4222" s="11">
        <v>19.2</v>
      </c>
      <c r="W4222" s="11">
        <v>21.8</v>
      </c>
      <c r="X4222" s="11">
        <v>21.8</v>
      </c>
      <c r="Y4222" s="78"/>
      <c r="Z4222" s="11">
        <v>48.77</v>
      </c>
      <c r="AA4222" s="11">
        <v>110.51</v>
      </c>
      <c r="AB4222" s="11">
        <v>69.52</v>
      </c>
      <c r="AC4222" s="11">
        <v>0.6</v>
      </c>
      <c r="AD4222" s="11">
        <v>2.29</v>
      </c>
    </row>
    <row r="4223" spans="1:30" x14ac:dyDescent="0.25">
      <c r="A4223" s="1">
        <v>2019</v>
      </c>
      <c r="B4223" s="1">
        <v>6</v>
      </c>
      <c r="C4223" s="1">
        <v>25</v>
      </c>
      <c r="D4223" s="3">
        <v>0.75</v>
      </c>
      <c r="E4223" s="5">
        <v>4219</v>
      </c>
      <c r="G4223" s="15">
        <v>27.4</v>
      </c>
      <c r="H4223" s="15">
        <v>24.3</v>
      </c>
      <c r="I4223" s="15">
        <v>24.1</v>
      </c>
      <c r="J4223" s="15">
        <v>21.8</v>
      </c>
      <c r="K4223" s="15">
        <v>23.6</v>
      </c>
      <c r="L4223" s="15">
        <v>26</v>
      </c>
      <c r="N4223" s="88">
        <v>19.600000000000001</v>
      </c>
      <c r="O4223" s="104">
        <v>16.2</v>
      </c>
      <c r="Q4223" s="11">
        <v>21.5</v>
      </c>
      <c r="R4223" s="11">
        <v>19.7</v>
      </c>
      <c r="S4223" s="11">
        <v>20.399999999999999</v>
      </c>
      <c r="T4223" s="11">
        <v>25</v>
      </c>
      <c r="U4223" s="11">
        <v>22</v>
      </c>
      <c r="V4223" s="11">
        <v>19.2</v>
      </c>
      <c r="W4223" s="11">
        <v>21.8</v>
      </c>
      <c r="X4223" s="11">
        <v>21.8</v>
      </c>
      <c r="Y4223" s="78"/>
      <c r="Z4223" s="11">
        <v>48.77</v>
      </c>
      <c r="AA4223" s="11">
        <v>110.51</v>
      </c>
      <c r="AB4223" s="11">
        <v>69.52</v>
      </c>
      <c r="AC4223" s="11">
        <v>0.6</v>
      </c>
      <c r="AD4223" s="11">
        <v>2.29</v>
      </c>
    </row>
    <row r="4224" spans="1:30" x14ac:dyDescent="0.25">
      <c r="A4224" s="1">
        <v>2019</v>
      </c>
      <c r="B4224" s="1">
        <v>6</v>
      </c>
      <c r="C4224" s="1">
        <v>25</v>
      </c>
      <c r="D4224" s="3">
        <v>0.79166666666666663</v>
      </c>
      <c r="E4224" s="5">
        <v>4220</v>
      </c>
      <c r="G4224" s="15">
        <v>21.6</v>
      </c>
      <c r="H4224" s="15">
        <v>21.3</v>
      </c>
      <c r="I4224" s="15">
        <v>21.1</v>
      </c>
      <c r="J4224" s="15">
        <v>19</v>
      </c>
      <c r="K4224" s="15">
        <v>21.3</v>
      </c>
      <c r="L4224" s="15">
        <v>23.6</v>
      </c>
      <c r="N4224" s="88">
        <v>19.600000000000001</v>
      </c>
      <c r="O4224" s="104">
        <v>16.2</v>
      </c>
      <c r="Q4224" s="11">
        <v>21.5</v>
      </c>
      <c r="R4224" s="11">
        <v>19.7</v>
      </c>
      <c r="S4224" s="11">
        <v>20.399999999999999</v>
      </c>
      <c r="T4224" s="11">
        <v>25</v>
      </c>
      <c r="U4224" s="11">
        <v>22</v>
      </c>
      <c r="V4224" s="11">
        <v>19.2</v>
      </c>
      <c r="W4224" s="11">
        <v>21.8</v>
      </c>
      <c r="X4224" s="11">
        <v>21.8</v>
      </c>
      <c r="Y4224" s="78"/>
      <c r="Z4224" s="11">
        <v>48.77</v>
      </c>
      <c r="AA4224" s="11">
        <v>110.51</v>
      </c>
      <c r="AB4224" s="11">
        <v>69.52</v>
      </c>
      <c r="AC4224" s="11">
        <v>0.6</v>
      </c>
      <c r="AD4224" s="11">
        <v>2.29</v>
      </c>
    </row>
    <row r="4225" spans="1:30" x14ac:dyDescent="0.25">
      <c r="A4225" s="1">
        <v>2019</v>
      </c>
      <c r="B4225" s="1">
        <v>6</v>
      </c>
      <c r="C4225" s="1">
        <v>25</v>
      </c>
      <c r="D4225" s="3">
        <v>0.83333333333333337</v>
      </c>
      <c r="E4225" s="5">
        <v>4221</v>
      </c>
      <c r="G4225" s="15">
        <v>20.9</v>
      </c>
      <c r="H4225" s="15">
        <v>18.8</v>
      </c>
      <c r="I4225" s="15">
        <v>19.600000000000001</v>
      </c>
      <c r="J4225" s="15">
        <v>18.3</v>
      </c>
      <c r="K4225" s="15">
        <v>19.7</v>
      </c>
      <c r="L4225" s="15">
        <v>22</v>
      </c>
      <c r="N4225" s="88">
        <v>19.600000000000001</v>
      </c>
      <c r="O4225" s="104">
        <v>16.2</v>
      </c>
      <c r="Q4225" s="11">
        <v>21.5</v>
      </c>
      <c r="R4225" s="11">
        <v>19.7</v>
      </c>
      <c r="S4225" s="11">
        <v>20.399999999999999</v>
      </c>
      <c r="T4225" s="11">
        <v>25</v>
      </c>
      <c r="U4225" s="11">
        <v>22</v>
      </c>
      <c r="V4225" s="11">
        <v>19.2</v>
      </c>
      <c r="W4225" s="11">
        <v>21.8</v>
      </c>
      <c r="X4225" s="11">
        <v>21.8</v>
      </c>
      <c r="Y4225" s="78"/>
      <c r="Z4225" s="11">
        <v>48.77</v>
      </c>
      <c r="AA4225" s="11">
        <v>110.51</v>
      </c>
      <c r="AB4225" s="11">
        <v>69.52</v>
      </c>
      <c r="AC4225" s="11">
        <v>0.6</v>
      </c>
      <c r="AD4225" s="11">
        <v>2.29</v>
      </c>
    </row>
    <row r="4226" spans="1:30" x14ac:dyDescent="0.25">
      <c r="A4226" s="1">
        <v>2019</v>
      </c>
      <c r="B4226" s="1">
        <v>6</v>
      </c>
      <c r="C4226" s="1">
        <v>25</v>
      </c>
      <c r="D4226" s="3">
        <v>0.875</v>
      </c>
      <c r="E4226" s="5">
        <v>4222</v>
      </c>
      <c r="G4226" s="15">
        <v>17.600000000000001</v>
      </c>
      <c r="H4226" s="15">
        <v>17.7</v>
      </c>
      <c r="I4226" s="15">
        <v>18.600000000000001</v>
      </c>
      <c r="J4226" s="15">
        <v>17.100000000000001</v>
      </c>
      <c r="K4226" s="15">
        <v>17.399999999999999</v>
      </c>
      <c r="L4226" s="15">
        <v>20.6</v>
      </c>
      <c r="N4226" s="88">
        <v>19.600000000000001</v>
      </c>
      <c r="O4226" s="104">
        <v>16.2</v>
      </c>
      <c r="Q4226" s="11">
        <v>21.5</v>
      </c>
      <c r="R4226" s="11">
        <v>19.7</v>
      </c>
      <c r="S4226" s="11">
        <v>20.399999999999999</v>
      </c>
      <c r="T4226" s="11">
        <v>25</v>
      </c>
      <c r="U4226" s="11">
        <v>22</v>
      </c>
      <c r="V4226" s="11">
        <v>19.2</v>
      </c>
      <c r="W4226" s="11">
        <v>21.8</v>
      </c>
      <c r="X4226" s="11">
        <v>21.8</v>
      </c>
      <c r="Y4226" s="78"/>
      <c r="Z4226" s="11">
        <v>48.77</v>
      </c>
      <c r="AA4226" s="11">
        <v>110.51</v>
      </c>
      <c r="AB4226" s="11">
        <v>69.52</v>
      </c>
      <c r="AC4226" s="11">
        <v>0.6</v>
      </c>
      <c r="AD4226" s="11">
        <v>2.29</v>
      </c>
    </row>
    <row r="4227" spans="1:30" x14ac:dyDescent="0.25">
      <c r="A4227" s="1">
        <v>2019</v>
      </c>
      <c r="B4227" s="1">
        <v>6</v>
      </c>
      <c r="C4227" s="1">
        <v>25</v>
      </c>
      <c r="D4227" s="3">
        <v>0.91666666666666663</v>
      </c>
      <c r="E4227" s="5">
        <v>4223</v>
      </c>
      <c r="G4227" s="15">
        <v>16.100000000000001</v>
      </c>
      <c r="H4227" s="15">
        <v>16.399999999999999</v>
      </c>
      <c r="I4227" s="15">
        <v>17</v>
      </c>
      <c r="J4227" s="15">
        <v>15.6</v>
      </c>
      <c r="K4227" s="15">
        <v>16.399999999999999</v>
      </c>
      <c r="L4227" s="15">
        <v>19.600000000000001</v>
      </c>
      <c r="N4227" s="88">
        <v>19.600000000000001</v>
      </c>
      <c r="O4227" s="104">
        <v>16.2</v>
      </c>
      <c r="Q4227" s="11">
        <v>21.5</v>
      </c>
      <c r="R4227" s="11">
        <v>19.7</v>
      </c>
      <c r="S4227" s="11">
        <v>20.399999999999999</v>
      </c>
      <c r="T4227" s="11">
        <v>25</v>
      </c>
      <c r="U4227" s="11">
        <v>22</v>
      </c>
      <c r="V4227" s="11">
        <v>19.2</v>
      </c>
      <c r="W4227" s="11">
        <v>21.8</v>
      </c>
      <c r="X4227" s="11">
        <v>21.8</v>
      </c>
      <c r="Y4227" s="78"/>
      <c r="Z4227" s="11">
        <v>48.77</v>
      </c>
      <c r="AA4227" s="11">
        <v>110.51</v>
      </c>
      <c r="AB4227" s="11">
        <v>69.52</v>
      </c>
      <c r="AC4227" s="11">
        <v>0.6</v>
      </c>
      <c r="AD4227" s="11">
        <v>2.29</v>
      </c>
    </row>
    <row r="4228" spans="1:30" x14ac:dyDescent="0.25">
      <c r="A4228" s="1">
        <v>2019</v>
      </c>
      <c r="B4228" s="1">
        <v>6</v>
      </c>
      <c r="C4228" s="1">
        <v>25</v>
      </c>
      <c r="D4228" s="3">
        <v>0.95833333333333337</v>
      </c>
      <c r="E4228" s="5">
        <v>4224</v>
      </c>
      <c r="G4228" s="15">
        <v>18.5</v>
      </c>
      <c r="H4228" s="15">
        <v>15.9</v>
      </c>
      <c r="I4228" s="15">
        <v>17.3</v>
      </c>
      <c r="J4228" s="15">
        <v>15.2</v>
      </c>
      <c r="K4228" s="15">
        <v>15.3</v>
      </c>
      <c r="L4228" s="15">
        <v>18.100000000000001</v>
      </c>
      <c r="N4228" s="88">
        <v>19.600000000000001</v>
      </c>
      <c r="O4228" s="104">
        <v>16.2</v>
      </c>
      <c r="Q4228" s="11">
        <v>21.5</v>
      </c>
      <c r="R4228" s="11">
        <v>19.7</v>
      </c>
      <c r="S4228" s="11">
        <v>20.399999999999999</v>
      </c>
      <c r="T4228" s="11">
        <v>25</v>
      </c>
      <c r="U4228" s="11">
        <v>22</v>
      </c>
      <c r="V4228" s="11">
        <v>19.2</v>
      </c>
      <c r="W4228" s="11">
        <v>21.8</v>
      </c>
      <c r="X4228" s="11">
        <v>21.8</v>
      </c>
      <c r="Y4228" s="78"/>
      <c r="Z4228" s="11">
        <v>48.77</v>
      </c>
      <c r="AA4228" s="11">
        <v>110.51</v>
      </c>
      <c r="AB4228" s="11">
        <v>69.52</v>
      </c>
      <c r="AC4228" s="11">
        <v>0.6</v>
      </c>
      <c r="AD4228" s="11">
        <v>2.29</v>
      </c>
    </row>
    <row r="4229" spans="1:30" x14ac:dyDescent="0.25">
      <c r="A4229" s="1">
        <v>2019</v>
      </c>
      <c r="B4229" s="1">
        <v>6</v>
      </c>
      <c r="C4229" s="1">
        <v>26</v>
      </c>
      <c r="D4229" s="3">
        <v>0</v>
      </c>
      <c r="E4229" s="5">
        <v>4225</v>
      </c>
      <c r="G4229" s="15">
        <v>17.8</v>
      </c>
      <c r="H4229" s="15">
        <v>16</v>
      </c>
      <c r="I4229" s="15">
        <v>17.399999999999999</v>
      </c>
      <c r="J4229" s="15">
        <v>13.9</v>
      </c>
      <c r="K4229" s="15">
        <v>14.3</v>
      </c>
      <c r="L4229" s="15">
        <v>17.3</v>
      </c>
      <c r="N4229" s="88">
        <v>19.2</v>
      </c>
      <c r="O4229" s="104">
        <v>20.7</v>
      </c>
      <c r="Q4229" s="11">
        <v>22</v>
      </c>
      <c r="R4229" s="11">
        <v>20.3</v>
      </c>
      <c r="S4229" s="11">
        <v>19.899999999999999</v>
      </c>
      <c r="T4229" s="11">
        <v>25</v>
      </c>
      <c r="U4229" s="11">
        <v>23.2</v>
      </c>
      <c r="V4229" s="11">
        <v>19.7</v>
      </c>
      <c r="W4229" s="11">
        <v>22.8</v>
      </c>
      <c r="X4229" s="11">
        <v>22.4</v>
      </c>
      <c r="Y4229" s="78"/>
      <c r="Z4229" s="11">
        <v>47.9</v>
      </c>
      <c r="AA4229" s="11">
        <v>113.07</v>
      </c>
      <c r="AB4229" s="11">
        <v>69.97</v>
      </c>
      <c r="AC4229" s="11">
        <v>0.6</v>
      </c>
      <c r="AD4229" s="11">
        <v>2.66</v>
      </c>
    </row>
    <row r="4230" spans="1:30" x14ac:dyDescent="0.25">
      <c r="A4230" s="1">
        <v>2019</v>
      </c>
      <c r="B4230" s="1">
        <v>6</v>
      </c>
      <c r="C4230" s="1">
        <v>26</v>
      </c>
      <c r="D4230" s="3">
        <v>4.1666666666666664E-2</v>
      </c>
      <c r="E4230" s="5">
        <v>4226</v>
      </c>
      <c r="G4230" s="15">
        <v>16.7</v>
      </c>
      <c r="H4230" s="15">
        <v>15.3</v>
      </c>
      <c r="I4230" s="15">
        <v>16.899999999999999</v>
      </c>
      <c r="J4230" s="15">
        <v>12.8</v>
      </c>
      <c r="K4230" s="15">
        <v>15.7</v>
      </c>
      <c r="L4230" s="15">
        <v>16.7</v>
      </c>
      <c r="N4230" s="88">
        <v>19.2</v>
      </c>
      <c r="O4230" s="104">
        <v>20.7</v>
      </c>
      <c r="Q4230" s="11">
        <v>22</v>
      </c>
      <c r="R4230" s="11">
        <v>20.3</v>
      </c>
      <c r="S4230" s="11">
        <v>19.899999999999999</v>
      </c>
      <c r="T4230" s="11">
        <v>25</v>
      </c>
      <c r="U4230" s="11">
        <v>23.2</v>
      </c>
      <c r="V4230" s="11">
        <v>19.7</v>
      </c>
      <c r="W4230" s="11">
        <v>22.8</v>
      </c>
      <c r="X4230" s="11">
        <v>22.4</v>
      </c>
      <c r="Y4230" s="78"/>
      <c r="Z4230" s="11">
        <v>47.9</v>
      </c>
      <c r="AA4230" s="11">
        <v>113.07</v>
      </c>
      <c r="AB4230" s="11">
        <v>69.97</v>
      </c>
      <c r="AC4230" s="11">
        <v>0.6</v>
      </c>
      <c r="AD4230" s="11">
        <v>2.66</v>
      </c>
    </row>
    <row r="4231" spans="1:30" x14ac:dyDescent="0.25">
      <c r="A4231" s="1">
        <v>2019</v>
      </c>
      <c r="B4231" s="1">
        <v>6</v>
      </c>
      <c r="C4231" s="1">
        <v>26</v>
      </c>
      <c r="D4231" s="3">
        <v>8.3333333333333329E-2</v>
      </c>
      <c r="E4231" s="5">
        <v>4227</v>
      </c>
      <c r="G4231" s="15">
        <v>16.8</v>
      </c>
      <c r="H4231" s="15">
        <v>15.3</v>
      </c>
      <c r="I4231" s="15">
        <v>17.899999999999999</v>
      </c>
      <c r="J4231" s="15">
        <v>12.4</v>
      </c>
      <c r="K4231" s="15">
        <v>15.9</v>
      </c>
      <c r="L4231" s="15">
        <v>16</v>
      </c>
      <c r="N4231" s="88">
        <v>19.2</v>
      </c>
      <c r="O4231" s="104">
        <v>20.7</v>
      </c>
      <c r="Q4231" s="11">
        <v>22</v>
      </c>
      <c r="R4231" s="11">
        <v>20.3</v>
      </c>
      <c r="S4231" s="11">
        <v>19.899999999999999</v>
      </c>
      <c r="T4231" s="11">
        <v>25</v>
      </c>
      <c r="U4231" s="11">
        <v>23.2</v>
      </c>
      <c r="V4231" s="11">
        <v>19.7</v>
      </c>
      <c r="W4231" s="11">
        <v>22.8</v>
      </c>
      <c r="X4231" s="11">
        <v>22.4</v>
      </c>
      <c r="Y4231" s="78"/>
      <c r="Z4231" s="11">
        <v>47.9</v>
      </c>
      <c r="AA4231" s="11">
        <v>113.07</v>
      </c>
      <c r="AB4231" s="11">
        <v>69.97</v>
      </c>
      <c r="AC4231" s="11">
        <v>0.6</v>
      </c>
      <c r="AD4231" s="11">
        <v>2.66</v>
      </c>
    </row>
    <row r="4232" spans="1:30" x14ac:dyDescent="0.25">
      <c r="A4232" s="1">
        <v>2019</v>
      </c>
      <c r="B4232" s="1">
        <v>6</v>
      </c>
      <c r="C4232" s="1">
        <v>26</v>
      </c>
      <c r="D4232" s="3">
        <v>0.125</v>
      </c>
      <c r="E4232" s="5">
        <v>4228</v>
      </c>
      <c r="G4232" s="15">
        <v>17.7</v>
      </c>
      <c r="H4232" s="15">
        <v>15.9</v>
      </c>
      <c r="I4232" s="15">
        <v>18.100000000000001</v>
      </c>
      <c r="J4232" s="15">
        <v>13.6</v>
      </c>
      <c r="K4232" s="15">
        <v>17.8</v>
      </c>
      <c r="L4232" s="15">
        <v>16</v>
      </c>
      <c r="N4232" s="88">
        <v>19.2</v>
      </c>
      <c r="O4232" s="104">
        <v>20.7</v>
      </c>
      <c r="Q4232" s="11">
        <v>22</v>
      </c>
      <c r="R4232" s="11">
        <v>20.3</v>
      </c>
      <c r="S4232" s="11">
        <v>19.899999999999999</v>
      </c>
      <c r="T4232" s="11">
        <v>25</v>
      </c>
      <c r="U4232" s="11">
        <v>23.2</v>
      </c>
      <c r="V4232" s="11">
        <v>19.7</v>
      </c>
      <c r="W4232" s="11">
        <v>22.8</v>
      </c>
      <c r="X4232" s="11">
        <v>22.4</v>
      </c>
      <c r="Y4232" s="78"/>
      <c r="Z4232" s="11">
        <v>47.9</v>
      </c>
      <c r="AA4232" s="11">
        <v>113.07</v>
      </c>
      <c r="AB4232" s="11">
        <v>69.97</v>
      </c>
      <c r="AC4232" s="11">
        <v>0.6</v>
      </c>
      <c r="AD4232" s="11">
        <v>2.66</v>
      </c>
    </row>
    <row r="4233" spans="1:30" x14ac:dyDescent="0.25">
      <c r="A4233" s="1">
        <v>2019</v>
      </c>
      <c r="B4233" s="1">
        <v>6</v>
      </c>
      <c r="C4233" s="1">
        <v>26</v>
      </c>
      <c r="D4233" s="3">
        <v>0.16666666666666666</v>
      </c>
      <c r="E4233" s="5">
        <v>4229</v>
      </c>
      <c r="G4233" s="15">
        <v>20.100000000000001</v>
      </c>
      <c r="H4233" s="15">
        <v>18.5</v>
      </c>
      <c r="I4233" s="15">
        <v>20.100000000000001</v>
      </c>
      <c r="J4233" s="15">
        <v>15.9</v>
      </c>
      <c r="K4233" s="15">
        <v>19.399999999999999</v>
      </c>
      <c r="L4233" s="15">
        <v>18</v>
      </c>
      <c r="N4233" s="88">
        <v>19.2</v>
      </c>
      <c r="O4233" s="104">
        <v>20.7</v>
      </c>
      <c r="Q4233" s="11">
        <v>22</v>
      </c>
      <c r="R4233" s="11">
        <v>20.3</v>
      </c>
      <c r="S4233" s="11">
        <v>19.899999999999999</v>
      </c>
      <c r="T4233" s="11">
        <v>25</v>
      </c>
      <c r="U4233" s="11">
        <v>23.2</v>
      </c>
      <c r="V4233" s="11">
        <v>19.7</v>
      </c>
      <c r="W4233" s="11">
        <v>22.8</v>
      </c>
      <c r="X4233" s="11">
        <v>22.4</v>
      </c>
      <c r="Y4233" s="78"/>
      <c r="Z4233" s="11">
        <v>47.9</v>
      </c>
      <c r="AA4233" s="11">
        <v>113.07</v>
      </c>
      <c r="AB4233" s="11">
        <v>69.97</v>
      </c>
      <c r="AC4233" s="11">
        <v>0.6</v>
      </c>
      <c r="AD4233" s="11">
        <v>2.66</v>
      </c>
    </row>
    <row r="4234" spans="1:30" x14ac:dyDescent="0.25">
      <c r="A4234" s="1">
        <v>2019</v>
      </c>
      <c r="B4234" s="1">
        <v>6</v>
      </c>
      <c r="C4234" s="1">
        <v>26</v>
      </c>
      <c r="D4234" s="3">
        <v>0.20833333333333334</v>
      </c>
      <c r="E4234" s="5">
        <v>4230</v>
      </c>
      <c r="G4234" s="15">
        <v>22.3</v>
      </c>
      <c r="H4234" s="15">
        <v>20.7</v>
      </c>
      <c r="I4234" s="15">
        <v>21.9</v>
      </c>
      <c r="J4234" s="15">
        <v>20.5</v>
      </c>
      <c r="K4234" s="15">
        <v>22.1</v>
      </c>
      <c r="L4234" s="15">
        <v>20.8</v>
      </c>
      <c r="N4234" s="88">
        <v>19.2</v>
      </c>
      <c r="O4234" s="104">
        <v>20.7</v>
      </c>
      <c r="Q4234" s="11">
        <v>22</v>
      </c>
      <c r="R4234" s="11">
        <v>20.3</v>
      </c>
      <c r="S4234" s="11">
        <v>19.899999999999999</v>
      </c>
      <c r="T4234" s="11">
        <v>25</v>
      </c>
      <c r="U4234" s="11">
        <v>23.2</v>
      </c>
      <c r="V4234" s="11">
        <v>19.7</v>
      </c>
      <c r="W4234" s="11">
        <v>22.8</v>
      </c>
      <c r="X4234" s="11">
        <v>22.4</v>
      </c>
      <c r="Y4234" s="78"/>
      <c r="Z4234" s="11">
        <v>47.9</v>
      </c>
      <c r="AA4234" s="11">
        <v>113.07</v>
      </c>
      <c r="AB4234" s="11">
        <v>69.97</v>
      </c>
      <c r="AC4234" s="11">
        <v>0.6</v>
      </c>
      <c r="AD4234" s="11">
        <v>2.66</v>
      </c>
    </row>
    <row r="4235" spans="1:30" x14ac:dyDescent="0.25">
      <c r="A4235" s="1">
        <v>2019</v>
      </c>
      <c r="B4235" s="1">
        <v>6</v>
      </c>
      <c r="C4235" s="1">
        <v>26</v>
      </c>
      <c r="D4235" s="3">
        <v>0.25</v>
      </c>
      <c r="E4235" s="5">
        <v>4231</v>
      </c>
      <c r="G4235" s="15">
        <v>24.5</v>
      </c>
      <c r="H4235" s="15">
        <v>22.8</v>
      </c>
      <c r="I4235" s="15">
        <v>23.8</v>
      </c>
      <c r="J4235" s="15">
        <v>22.9</v>
      </c>
      <c r="K4235" s="15">
        <v>24.8</v>
      </c>
      <c r="L4235" s="15">
        <v>23.5</v>
      </c>
      <c r="N4235" s="88">
        <v>19.2</v>
      </c>
      <c r="O4235" s="104">
        <v>20.7</v>
      </c>
      <c r="Q4235" s="11">
        <v>22</v>
      </c>
      <c r="R4235" s="11">
        <v>20.3</v>
      </c>
      <c r="S4235" s="11">
        <v>19.899999999999999</v>
      </c>
      <c r="T4235" s="11">
        <v>25</v>
      </c>
      <c r="U4235" s="11">
        <v>23.2</v>
      </c>
      <c r="V4235" s="11">
        <v>19.7</v>
      </c>
      <c r="W4235" s="11">
        <v>22.8</v>
      </c>
      <c r="X4235" s="11">
        <v>22.4</v>
      </c>
      <c r="Y4235" s="78"/>
      <c r="Z4235" s="11">
        <v>47.9</v>
      </c>
      <c r="AA4235" s="11">
        <v>113.07</v>
      </c>
      <c r="AB4235" s="11">
        <v>69.97</v>
      </c>
      <c r="AC4235" s="11">
        <v>0.6</v>
      </c>
      <c r="AD4235" s="11">
        <v>2.66</v>
      </c>
    </row>
    <row r="4236" spans="1:30" x14ac:dyDescent="0.25">
      <c r="A4236" s="1">
        <v>2019</v>
      </c>
      <c r="B4236" s="1">
        <v>6</v>
      </c>
      <c r="C4236" s="1">
        <v>26</v>
      </c>
      <c r="D4236" s="3">
        <v>0.29166666666666669</v>
      </c>
      <c r="E4236" s="5">
        <v>4232</v>
      </c>
      <c r="G4236" s="15">
        <v>26</v>
      </c>
      <c r="H4236" s="15">
        <v>24.9</v>
      </c>
      <c r="I4236" s="15">
        <v>25.9</v>
      </c>
      <c r="J4236" s="15">
        <v>23.7</v>
      </c>
      <c r="K4236" s="15">
        <v>27</v>
      </c>
      <c r="L4236" s="15">
        <v>25.7</v>
      </c>
      <c r="N4236" s="88">
        <v>19.2</v>
      </c>
      <c r="O4236" s="104">
        <v>20.7</v>
      </c>
      <c r="Q4236" s="11">
        <v>22</v>
      </c>
      <c r="R4236" s="11">
        <v>20.3</v>
      </c>
      <c r="S4236" s="11">
        <v>19.899999999999999</v>
      </c>
      <c r="T4236" s="11">
        <v>25</v>
      </c>
      <c r="U4236" s="11">
        <v>23.2</v>
      </c>
      <c r="V4236" s="11">
        <v>19.7</v>
      </c>
      <c r="W4236" s="11">
        <v>22.8</v>
      </c>
      <c r="X4236" s="11">
        <v>22.4</v>
      </c>
      <c r="Y4236" s="78"/>
      <c r="Z4236" s="11">
        <v>47.9</v>
      </c>
      <c r="AA4236" s="11">
        <v>113.07</v>
      </c>
      <c r="AB4236" s="11">
        <v>69.97</v>
      </c>
      <c r="AC4236" s="11">
        <v>0.6</v>
      </c>
      <c r="AD4236" s="11">
        <v>2.66</v>
      </c>
    </row>
    <row r="4237" spans="1:30" x14ac:dyDescent="0.25">
      <c r="A4237" s="1">
        <v>2019</v>
      </c>
      <c r="B4237" s="1">
        <v>6</v>
      </c>
      <c r="C4237" s="1">
        <v>26</v>
      </c>
      <c r="D4237" s="3">
        <v>0.33333333333333331</v>
      </c>
      <c r="E4237" s="5">
        <v>4233</v>
      </c>
      <c r="G4237" s="15">
        <v>28.3</v>
      </c>
      <c r="H4237" s="15">
        <v>26.7</v>
      </c>
      <c r="I4237" s="15">
        <v>26.6</v>
      </c>
      <c r="J4237" s="15">
        <v>25.3</v>
      </c>
      <c r="K4237" s="15">
        <v>28.3</v>
      </c>
      <c r="L4237" s="15">
        <v>28.3</v>
      </c>
      <c r="N4237" s="88">
        <v>19.2</v>
      </c>
      <c r="O4237" s="104">
        <v>20.7</v>
      </c>
      <c r="Q4237" s="11">
        <v>22</v>
      </c>
      <c r="R4237" s="11">
        <v>20.3</v>
      </c>
      <c r="S4237" s="11">
        <v>19.899999999999999</v>
      </c>
      <c r="T4237" s="11">
        <v>25</v>
      </c>
      <c r="U4237" s="11">
        <v>23.2</v>
      </c>
      <c r="V4237" s="11">
        <v>19.7</v>
      </c>
      <c r="W4237" s="11">
        <v>22.8</v>
      </c>
      <c r="X4237" s="11">
        <v>22.4</v>
      </c>
      <c r="Y4237" s="78"/>
      <c r="Z4237" s="11">
        <v>47.9</v>
      </c>
      <c r="AA4237" s="11">
        <v>113.07</v>
      </c>
      <c r="AB4237" s="11">
        <v>69.97</v>
      </c>
      <c r="AC4237" s="11">
        <v>0.6</v>
      </c>
      <c r="AD4237" s="11">
        <v>2.66</v>
      </c>
    </row>
    <row r="4238" spans="1:30" x14ac:dyDescent="0.25">
      <c r="A4238" s="1">
        <v>2019</v>
      </c>
      <c r="B4238" s="1">
        <v>6</v>
      </c>
      <c r="C4238" s="1">
        <v>26</v>
      </c>
      <c r="D4238" s="3">
        <v>0.375</v>
      </c>
      <c r="E4238" s="5">
        <v>4234</v>
      </c>
      <c r="G4238" s="15">
        <v>29.4</v>
      </c>
      <c r="H4238" s="15">
        <v>27.8</v>
      </c>
      <c r="I4238" s="15">
        <v>26.3</v>
      </c>
      <c r="J4238" s="15">
        <v>25.8</v>
      </c>
      <c r="K4238" s="15">
        <v>28.5</v>
      </c>
      <c r="L4238" s="15">
        <v>28.8</v>
      </c>
      <c r="N4238" s="88">
        <v>19.2</v>
      </c>
      <c r="O4238" s="104">
        <v>20.7</v>
      </c>
      <c r="Q4238" s="11">
        <v>22</v>
      </c>
      <c r="R4238" s="11">
        <v>20.3</v>
      </c>
      <c r="S4238" s="11">
        <v>19.899999999999999</v>
      </c>
      <c r="T4238" s="11">
        <v>25</v>
      </c>
      <c r="U4238" s="11">
        <v>23.2</v>
      </c>
      <c r="V4238" s="11">
        <v>19.7</v>
      </c>
      <c r="W4238" s="11">
        <v>22.8</v>
      </c>
      <c r="X4238" s="11">
        <v>22.4</v>
      </c>
      <c r="Y4238" s="78"/>
      <c r="Z4238" s="11">
        <v>47.9</v>
      </c>
      <c r="AA4238" s="11">
        <v>113.07</v>
      </c>
      <c r="AB4238" s="11">
        <v>69.97</v>
      </c>
      <c r="AC4238" s="11">
        <v>0.6</v>
      </c>
      <c r="AD4238" s="11">
        <v>2.66</v>
      </c>
    </row>
    <row r="4239" spans="1:30" x14ac:dyDescent="0.25">
      <c r="A4239" s="1">
        <v>2019</v>
      </c>
      <c r="B4239" s="1">
        <v>6</v>
      </c>
      <c r="C4239" s="1">
        <v>26</v>
      </c>
      <c r="D4239" s="3">
        <v>0.41666666666666669</v>
      </c>
      <c r="E4239" s="5">
        <v>4235</v>
      </c>
      <c r="G4239" s="15">
        <v>30.6</v>
      </c>
      <c r="H4239" s="15">
        <v>28.9</v>
      </c>
      <c r="I4239" s="15">
        <v>26.4</v>
      </c>
      <c r="J4239" s="15">
        <v>27.9</v>
      </c>
      <c r="K4239" s="15">
        <v>29.7</v>
      </c>
      <c r="L4239" s="15">
        <v>29.7</v>
      </c>
      <c r="N4239" s="88">
        <v>19.2</v>
      </c>
      <c r="O4239" s="104">
        <v>20.7</v>
      </c>
      <c r="Q4239" s="11">
        <v>22</v>
      </c>
      <c r="R4239" s="11">
        <v>20.3</v>
      </c>
      <c r="S4239" s="11">
        <v>19.899999999999999</v>
      </c>
      <c r="T4239" s="11">
        <v>25</v>
      </c>
      <c r="U4239" s="11">
        <v>23.2</v>
      </c>
      <c r="V4239" s="11">
        <v>19.7</v>
      </c>
      <c r="W4239" s="11">
        <v>22.8</v>
      </c>
      <c r="X4239" s="11">
        <v>22.4</v>
      </c>
      <c r="Y4239" s="78"/>
      <c r="Z4239" s="11">
        <v>47.9</v>
      </c>
      <c r="AA4239" s="11">
        <v>113.07</v>
      </c>
      <c r="AB4239" s="11">
        <v>69.97</v>
      </c>
      <c r="AC4239" s="11">
        <v>0.6</v>
      </c>
      <c r="AD4239" s="11">
        <v>2.66</v>
      </c>
    </row>
    <row r="4240" spans="1:30" x14ac:dyDescent="0.25">
      <c r="A4240" s="1">
        <v>2019</v>
      </c>
      <c r="B4240" s="1">
        <v>6</v>
      </c>
      <c r="C4240" s="1">
        <v>26</v>
      </c>
      <c r="D4240" s="3">
        <v>0.45833333333333331</v>
      </c>
      <c r="E4240" s="5">
        <v>4236</v>
      </c>
      <c r="G4240" s="15">
        <v>32</v>
      </c>
      <c r="H4240" s="15">
        <v>29.5</v>
      </c>
      <c r="I4240" s="15">
        <v>25.2</v>
      </c>
      <c r="J4240" s="15">
        <v>28.6</v>
      </c>
      <c r="K4240" s="15">
        <v>30.3</v>
      </c>
      <c r="L4240" s="15">
        <v>30</v>
      </c>
      <c r="N4240" s="88">
        <v>19.2</v>
      </c>
      <c r="O4240" s="104">
        <v>20.7</v>
      </c>
      <c r="Q4240" s="11">
        <v>22</v>
      </c>
      <c r="R4240" s="11">
        <v>20.3</v>
      </c>
      <c r="S4240" s="11">
        <v>19.899999999999999</v>
      </c>
      <c r="T4240" s="11">
        <v>25</v>
      </c>
      <c r="U4240" s="11">
        <v>23.2</v>
      </c>
      <c r="V4240" s="11">
        <v>19.7</v>
      </c>
      <c r="W4240" s="11">
        <v>22.8</v>
      </c>
      <c r="X4240" s="11">
        <v>22.4</v>
      </c>
      <c r="Y4240" s="78"/>
      <c r="Z4240" s="11">
        <v>47.9</v>
      </c>
      <c r="AA4240" s="11">
        <v>113.07</v>
      </c>
      <c r="AB4240" s="11">
        <v>69.97</v>
      </c>
      <c r="AC4240" s="11">
        <v>0.6</v>
      </c>
      <c r="AD4240" s="11">
        <v>2.66</v>
      </c>
    </row>
    <row r="4241" spans="1:30" x14ac:dyDescent="0.25">
      <c r="A4241" s="1">
        <v>2019</v>
      </c>
      <c r="B4241" s="1">
        <v>6</v>
      </c>
      <c r="C4241" s="1">
        <v>26</v>
      </c>
      <c r="D4241" s="3">
        <v>0.5</v>
      </c>
      <c r="E4241" s="5">
        <v>4237</v>
      </c>
      <c r="G4241" s="15">
        <v>32.299999999999997</v>
      </c>
      <c r="H4241" s="15">
        <v>30.2</v>
      </c>
      <c r="I4241" s="15">
        <v>24.2</v>
      </c>
      <c r="J4241" s="15">
        <v>29.8</v>
      </c>
      <c r="K4241" s="15">
        <v>29.9</v>
      </c>
      <c r="L4241" s="15">
        <v>30.1</v>
      </c>
      <c r="N4241" s="88">
        <v>24.2</v>
      </c>
      <c r="O4241" s="104">
        <v>20.7</v>
      </c>
      <c r="Q4241" s="11">
        <v>22</v>
      </c>
      <c r="R4241" s="11">
        <v>20.3</v>
      </c>
      <c r="S4241" s="11">
        <v>19.899999999999999</v>
      </c>
      <c r="T4241" s="11">
        <v>25</v>
      </c>
      <c r="U4241" s="11">
        <v>23.2</v>
      </c>
      <c r="V4241" s="11">
        <v>19.7</v>
      </c>
      <c r="W4241" s="11">
        <v>22.8</v>
      </c>
      <c r="X4241" s="11">
        <v>22.4</v>
      </c>
      <c r="Y4241" s="78"/>
      <c r="Z4241" s="11">
        <v>47.9</v>
      </c>
      <c r="AA4241" s="11">
        <v>113.07</v>
      </c>
      <c r="AB4241" s="11">
        <v>69.97</v>
      </c>
      <c r="AC4241" s="11">
        <v>0.6</v>
      </c>
      <c r="AD4241" s="11">
        <v>2.66</v>
      </c>
    </row>
    <row r="4242" spans="1:30" x14ac:dyDescent="0.25">
      <c r="A4242" s="1">
        <v>2019</v>
      </c>
      <c r="B4242" s="1">
        <v>6</v>
      </c>
      <c r="C4242" s="1">
        <v>26</v>
      </c>
      <c r="D4242" s="3">
        <v>0.54166666666666663</v>
      </c>
      <c r="E4242" s="5">
        <v>4238</v>
      </c>
      <c r="G4242" s="15">
        <v>32.6</v>
      </c>
      <c r="H4242" s="15">
        <v>31.2</v>
      </c>
      <c r="I4242" s="15">
        <v>24.6</v>
      </c>
      <c r="J4242" s="15">
        <v>28.8</v>
      </c>
      <c r="K4242" s="15">
        <v>30.5</v>
      </c>
      <c r="L4242" s="15">
        <v>31.1</v>
      </c>
      <c r="N4242" s="88">
        <v>24.2</v>
      </c>
      <c r="O4242" s="104">
        <v>20.7</v>
      </c>
      <c r="Q4242" s="11">
        <v>22</v>
      </c>
      <c r="R4242" s="11">
        <v>20.3</v>
      </c>
      <c r="S4242" s="11">
        <v>19.899999999999999</v>
      </c>
      <c r="T4242" s="11">
        <v>25</v>
      </c>
      <c r="U4242" s="11">
        <v>23.2</v>
      </c>
      <c r="V4242" s="11">
        <v>19.7</v>
      </c>
      <c r="W4242" s="11">
        <v>22.8</v>
      </c>
      <c r="X4242" s="11">
        <v>22.4</v>
      </c>
      <c r="Y4242" s="78"/>
      <c r="Z4242" s="11">
        <v>47.9</v>
      </c>
      <c r="AA4242" s="11">
        <v>113.07</v>
      </c>
      <c r="AB4242" s="11">
        <v>69.97</v>
      </c>
      <c r="AC4242" s="11">
        <v>0.6</v>
      </c>
      <c r="AD4242" s="11">
        <v>2.66</v>
      </c>
    </row>
    <row r="4243" spans="1:30" x14ac:dyDescent="0.25">
      <c r="A4243" s="1">
        <v>2019</v>
      </c>
      <c r="B4243" s="1">
        <v>6</v>
      </c>
      <c r="C4243" s="1">
        <v>26</v>
      </c>
      <c r="D4243" s="3">
        <v>0.58333333333333337</v>
      </c>
      <c r="E4243" s="5">
        <v>4239</v>
      </c>
      <c r="G4243" s="15">
        <v>33</v>
      </c>
      <c r="H4243" s="15">
        <v>30.1</v>
      </c>
      <c r="I4243" s="15">
        <v>23.8</v>
      </c>
      <c r="J4243" s="15">
        <v>29.3</v>
      </c>
      <c r="K4243" s="15">
        <v>30.3</v>
      </c>
      <c r="L4243" s="15">
        <v>31.9</v>
      </c>
      <c r="N4243" s="88">
        <v>24.2</v>
      </c>
      <c r="O4243" s="104">
        <v>20.7</v>
      </c>
      <c r="Q4243" s="11">
        <v>22</v>
      </c>
      <c r="R4243" s="11">
        <v>20.3</v>
      </c>
      <c r="S4243" s="11">
        <v>19.899999999999999</v>
      </c>
      <c r="T4243" s="11">
        <v>25</v>
      </c>
      <c r="U4243" s="11">
        <v>23.2</v>
      </c>
      <c r="V4243" s="11">
        <v>19.7</v>
      </c>
      <c r="W4243" s="11">
        <v>22.8</v>
      </c>
      <c r="X4243" s="11">
        <v>22.4</v>
      </c>
      <c r="Y4243" s="78"/>
      <c r="Z4243" s="11">
        <v>47.9</v>
      </c>
      <c r="AA4243" s="11">
        <v>113.07</v>
      </c>
      <c r="AB4243" s="11">
        <v>69.97</v>
      </c>
      <c r="AC4243" s="11">
        <v>0.6</v>
      </c>
      <c r="AD4243" s="11">
        <v>2.66</v>
      </c>
    </row>
    <row r="4244" spans="1:30" x14ac:dyDescent="0.25">
      <c r="A4244" s="1">
        <v>2019</v>
      </c>
      <c r="B4244" s="1">
        <v>6</v>
      </c>
      <c r="C4244" s="1">
        <v>26</v>
      </c>
      <c r="D4244" s="3">
        <v>0.625</v>
      </c>
      <c r="E4244" s="5">
        <v>4240</v>
      </c>
      <c r="G4244" s="15">
        <v>32</v>
      </c>
      <c r="H4244" s="15">
        <v>30.1</v>
      </c>
      <c r="I4244" s="15">
        <v>24.3</v>
      </c>
      <c r="J4244" s="15">
        <v>28.9</v>
      </c>
      <c r="K4244" s="15">
        <v>31.3</v>
      </c>
      <c r="L4244" s="15">
        <v>30.6</v>
      </c>
      <c r="N4244" s="88">
        <v>24.2</v>
      </c>
      <c r="O4244" s="104">
        <v>20.7</v>
      </c>
      <c r="Q4244" s="11">
        <v>22</v>
      </c>
      <c r="R4244" s="11">
        <v>20.3</v>
      </c>
      <c r="S4244" s="11">
        <v>19.899999999999999</v>
      </c>
      <c r="T4244" s="11">
        <v>25</v>
      </c>
      <c r="U4244" s="11">
        <v>23.2</v>
      </c>
      <c r="V4244" s="11">
        <v>19.7</v>
      </c>
      <c r="W4244" s="11">
        <v>22.8</v>
      </c>
      <c r="X4244" s="11">
        <v>22.4</v>
      </c>
      <c r="Y4244" s="78"/>
      <c r="Z4244" s="11">
        <v>47.9</v>
      </c>
      <c r="AA4244" s="11">
        <v>113.07</v>
      </c>
      <c r="AB4244" s="11">
        <v>69.97</v>
      </c>
      <c r="AC4244" s="11">
        <v>0.6</v>
      </c>
      <c r="AD4244" s="11">
        <v>2.66</v>
      </c>
    </row>
    <row r="4245" spans="1:30" x14ac:dyDescent="0.25">
      <c r="A4245" s="1">
        <v>2019</v>
      </c>
      <c r="B4245" s="1">
        <v>6</v>
      </c>
      <c r="C4245" s="1">
        <v>26</v>
      </c>
      <c r="D4245" s="3">
        <v>0.66666666666666663</v>
      </c>
      <c r="E4245" s="5">
        <v>4241</v>
      </c>
      <c r="G4245" s="15">
        <v>31.1</v>
      </c>
      <c r="H4245" s="15">
        <v>29.6</v>
      </c>
      <c r="I4245" s="15">
        <v>23.1</v>
      </c>
      <c r="J4245" s="15">
        <v>27.4</v>
      </c>
      <c r="K4245" s="15">
        <v>29.8</v>
      </c>
      <c r="L4245" s="15">
        <v>31.8</v>
      </c>
      <c r="N4245" s="88">
        <v>24.2</v>
      </c>
      <c r="O4245" s="104">
        <v>20.7</v>
      </c>
      <c r="Q4245" s="11">
        <v>22</v>
      </c>
      <c r="R4245" s="11">
        <v>20.3</v>
      </c>
      <c r="S4245" s="11">
        <v>19.899999999999999</v>
      </c>
      <c r="T4245" s="11">
        <v>25</v>
      </c>
      <c r="U4245" s="11">
        <v>23.2</v>
      </c>
      <c r="V4245" s="11">
        <v>19.7</v>
      </c>
      <c r="W4245" s="11">
        <v>22.8</v>
      </c>
      <c r="X4245" s="11">
        <v>22.4</v>
      </c>
      <c r="Y4245" s="78"/>
      <c r="Z4245" s="11">
        <v>47.9</v>
      </c>
      <c r="AA4245" s="11">
        <v>113.07</v>
      </c>
      <c r="AB4245" s="11">
        <v>69.97</v>
      </c>
      <c r="AC4245" s="11">
        <v>0.6</v>
      </c>
      <c r="AD4245" s="11">
        <v>2.66</v>
      </c>
    </row>
    <row r="4246" spans="1:30" x14ac:dyDescent="0.25">
      <c r="A4246" s="1">
        <v>2019</v>
      </c>
      <c r="B4246" s="1">
        <v>6</v>
      </c>
      <c r="C4246" s="1">
        <v>26</v>
      </c>
      <c r="D4246" s="3">
        <v>0.70833333333333337</v>
      </c>
      <c r="E4246" s="5">
        <v>4242</v>
      </c>
      <c r="G4246" s="15">
        <v>30</v>
      </c>
      <c r="H4246" s="15">
        <v>29.3</v>
      </c>
      <c r="I4246" s="15">
        <v>23.2</v>
      </c>
      <c r="J4246" s="15">
        <v>26.2</v>
      </c>
      <c r="K4246" s="15">
        <v>29.2</v>
      </c>
      <c r="L4246" s="15">
        <v>30.7</v>
      </c>
      <c r="N4246" s="88">
        <v>24.2</v>
      </c>
      <c r="O4246" s="104">
        <v>20.7</v>
      </c>
      <c r="Q4246" s="11">
        <v>22</v>
      </c>
      <c r="R4246" s="11">
        <v>20.3</v>
      </c>
      <c r="S4246" s="11">
        <v>19.899999999999999</v>
      </c>
      <c r="T4246" s="11">
        <v>25</v>
      </c>
      <c r="U4246" s="11">
        <v>23.2</v>
      </c>
      <c r="V4246" s="11">
        <v>19.7</v>
      </c>
      <c r="W4246" s="11">
        <v>22.8</v>
      </c>
      <c r="X4246" s="11">
        <v>22.4</v>
      </c>
      <c r="Y4246" s="78"/>
      <c r="Z4246" s="11">
        <v>47.9</v>
      </c>
      <c r="AA4246" s="11">
        <v>113.07</v>
      </c>
      <c r="AB4246" s="11">
        <v>69.97</v>
      </c>
      <c r="AC4246" s="11">
        <v>0.6</v>
      </c>
      <c r="AD4246" s="11">
        <v>2.66</v>
      </c>
    </row>
    <row r="4247" spans="1:30" x14ac:dyDescent="0.25">
      <c r="A4247" s="1">
        <v>2019</v>
      </c>
      <c r="B4247" s="1">
        <v>6</v>
      </c>
      <c r="C4247" s="1">
        <v>26</v>
      </c>
      <c r="D4247" s="3">
        <v>0.75</v>
      </c>
      <c r="E4247" s="5">
        <v>4243</v>
      </c>
      <c r="G4247" s="15">
        <v>29</v>
      </c>
      <c r="H4247" s="15">
        <v>27.6</v>
      </c>
      <c r="I4247" s="15">
        <v>22.2</v>
      </c>
      <c r="J4247" s="15">
        <v>24.6</v>
      </c>
      <c r="K4247" s="15">
        <v>27.6</v>
      </c>
      <c r="L4247" s="15">
        <v>29.1</v>
      </c>
      <c r="N4247" s="88">
        <v>24.2</v>
      </c>
      <c r="O4247" s="104">
        <v>20.7</v>
      </c>
      <c r="Q4247" s="11">
        <v>22</v>
      </c>
      <c r="R4247" s="11">
        <v>20.3</v>
      </c>
      <c r="S4247" s="11">
        <v>19.899999999999999</v>
      </c>
      <c r="T4247" s="11">
        <v>25</v>
      </c>
      <c r="U4247" s="11">
        <v>23.2</v>
      </c>
      <c r="V4247" s="11">
        <v>19.7</v>
      </c>
      <c r="W4247" s="11">
        <v>22.8</v>
      </c>
      <c r="X4247" s="11">
        <v>22.4</v>
      </c>
      <c r="Y4247" s="78"/>
      <c r="Z4247" s="11">
        <v>47.9</v>
      </c>
      <c r="AA4247" s="11">
        <v>113.07</v>
      </c>
      <c r="AB4247" s="11">
        <v>69.97</v>
      </c>
      <c r="AC4247" s="11">
        <v>0.6</v>
      </c>
      <c r="AD4247" s="11">
        <v>2.66</v>
      </c>
    </row>
    <row r="4248" spans="1:30" x14ac:dyDescent="0.25">
      <c r="A4248" s="1">
        <v>2019</v>
      </c>
      <c r="B4248" s="1">
        <v>6</v>
      </c>
      <c r="C4248" s="1">
        <v>26</v>
      </c>
      <c r="D4248" s="3">
        <v>0.79166666666666663</v>
      </c>
      <c r="E4248" s="5">
        <v>4244</v>
      </c>
      <c r="G4248" s="15">
        <v>26.2</v>
      </c>
      <c r="H4248" s="15">
        <v>25.1</v>
      </c>
      <c r="I4248" s="15">
        <v>22</v>
      </c>
      <c r="J4248" s="15">
        <v>23.5</v>
      </c>
      <c r="K4248" s="15">
        <v>25.9</v>
      </c>
      <c r="L4248" s="15">
        <v>27.6</v>
      </c>
      <c r="N4248" s="88">
        <v>24.2</v>
      </c>
      <c r="O4248" s="104">
        <v>20.7</v>
      </c>
      <c r="Q4248" s="11">
        <v>22</v>
      </c>
      <c r="R4248" s="11">
        <v>20.3</v>
      </c>
      <c r="S4248" s="11">
        <v>19.899999999999999</v>
      </c>
      <c r="T4248" s="11">
        <v>25</v>
      </c>
      <c r="U4248" s="11">
        <v>23.2</v>
      </c>
      <c r="V4248" s="11">
        <v>19.7</v>
      </c>
      <c r="W4248" s="11">
        <v>22.8</v>
      </c>
      <c r="X4248" s="11">
        <v>22.4</v>
      </c>
      <c r="Y4248" s="78"/>
      <c r="Z4248" s="11">
        <v>47.9</v>
      </c>
      <c r="AA4248" s="11">
        <v>113.07</v>
      </c>
      <c r="AB4248" s="11">
        <v>69.97</v>
      </c>
      <c r="AC4248" s="11">
        <v>0.6</v>
      </c>
      <c r="AD4248" s="11">
        <v>2.66</v>
      </c>
    </row>
    <row r="4249" spans="1:30" x14ac:dyDescent="0.25">
      <c r="A4249" s="1">
        <v>2019</v>
      </c>
      <c r="B4249" s="1">
        <v>6</v>
      </c>
      <c r="C4249" s="1">
        <v>26</v>
      </c>
      <c r="D4249" s="3">
        <v>0.83333333333333337</v>
      </c>
      <c r="E4249" s="5">
        <v>4245</v>
      </c>
      <c r="G4249" s="15">
        <v>25.4</v>
      </c>
      <c r="H4249" s="15">
        <v>24.1</v>
      </c>
      <c r="I4249" s="15">
        <v>20.7</v>
      </c>
      <c r="J4249" s="15">
        <v>21.3</v>
      </c>
      <c r="K4249" s="15">
        <v>23.4</v>
      </c>
      <c r="L4249" s="15">
        <v>26</v>
      </c>
      <c r="N4249" s="88">
        <v>24.2</v>
      </c>
      <c r="O4249" s="104">
        <v>20.7</v>
      </c>
      <c r="Q4249" s="11">
        <v>22</v>
      </c>
      <c r="R4249" s="11">
        <v>20.3</v>
      </c>
      <c r="S4249" s="11">
        <v>19.899999999999999</v>
      </c>
      <c r="T4249" s="11">
        <v>25</v>
      </c>
      <c r="U4249" s="11">
        <v>23.2</v>
      </c>
      <c r="V4249" s="11">
        <v>19.7</v>
      </c>
      <c r="W4249" s="11">
        <v>22.8</v>
      </c>
      <c r="X4249" s="11">
        <v>22.4</v>
      </c>
      <c r="Y4249" s="78"/>
      <c r="Z4249" s="11">
        <v>47.9</v>
      </c>
      <c r="AA4249" s="11">
        <v>113.07</v>
      </c>
      <c r="AB4249" s="11">
        <v>69.97</v>
      </c>
      <c r="AC4249" s="11">
        <v>0.6</v>
      </c>
      <c r="AD4249" s="11">
        <v>2.66</v>
      </c>
    </row>
    <row r="4250" spans="1:30" x14ac:dyDescent="0.25">
      <c r="A4250" s="1">
        <v>2019</v>
      </c>
      <c r="B4250" s="1">
        <v>6</v>
      </c>
      <c r="C4250" s="1">
        <v>26</v>
      </c>
      <c r="D4250" s="3">
        <v>0.875</v>
      </c>
      <c r="E4250" s="5">
        <v>4246</v>
      </c>
      <c r="G4250" s="15">
        <v>23.7</v>
      </c>
      <c r="H4250" s="15">
        <v>24.1</v>
      </c>
      <c r="I4250" s="15">
        <v>20.100000000000001</v>
      </c>
      <c r="J4250" s="15">
        <v>19.100000000000001</v>
      </c>
      <c r="K4250" s="15">
        <v>23.1</v>
      </c>
      <c r="L4250" s="15">
        <v>25.2</v>
      </c>
      <c r="N4250" s="88">
        <v>24.2</v>
      </c>
      <c r="O4250" s="104">
        <v>20.7</v>
      </c>
      <c r="Q4250" s="11">
        <v>22</v>
      </c>
      <c r="R4250" s="11">
        <v>20.3</v>
      </c>
      <c r="S4250" s="11">
        <v>19.899999999999999</v>
      </c>
      <c r="T4250" s="11">
        <v>25</v>
      </c>
      <c r="U4250" s="11">
        <v>23.2</v>
      </c>
      <c r="V4250" s="11">
        <v>19.7</v>
      </c>
      <c r="W4250" s="11">
        <v>22.8</v>
      </c>
      <c r="X4250" s="11">
        <v>22.4</v>
      </c>
      <c r="Y4250" s="78"/>
      <c r="Z4250" s="11">
        <v>47.9</v>
      </c>
      <c r="AA4250" s="11">
        <v>113.07</v>
      </c>
      <c r="AB4250" s="11">
        <v>69.97</v>
      </c>
      <c r="AC4250" s="11">
        <v>0.6</v>
      </c>
      <c r="AD4250" s="11">
        <v>2.66</v>
      </c>
    </row>
    <row r="4251" spans="1:30" x14ac:dyDescent="0.25">
      <c r="A4251" s="1">
        <v>2019</v>
      </c>
      <c r="B4251" s="1">
        <v>6</v>
      </c>
      <c r="C4251" s="1">
        <v>26</v>
      </c>
      <c r="D4251" s="3">
        <v>0.91666666666666663</v>
      </c>
      <c r="E4251" s="5">
        <v>4247</v>
      </c>
      <c r="G4251" s="15">
        <v>21.7</v>
      </c>
      <c r="H4251" s="15">
        <v>22.2</v>
      </c>
      <c r="I4251" s="15">
        <v>21.2</v>
      </c>
      <c r="J4251" s="15">
        <v>18.7</v>
      </c>
      <c r="K4251" s="15">
        <v>21</v>
      </c>
      <c r="L4251" s="15">
        <v>23.8</v>
      </c>
      <c r="N4251" s="88">
        <v>24.2</v>
      </c>
      <c r="O4251" s="104">
        <v>20.7</v>
      </c>
      <c r="Q4251" s="11">
        <v>22</v>
      </c>
      <c r="R4251" s="11">
        <v>20.3</v>
      </c>
      <c r="S4251" s="11">
        <v>19.899999999999999</v>
      </c>
      <c r="T4251" s="11">
        <v>25</v>
      </c>
      <c r="U4251" s="11">
        <v>23.2</v>
      </c>
      <c r="V4251" s="11">
        <v>19.7</v>
      </c>
      <c r="W4251" s="11">
        <v>22.8</v>
      </c>
      <c r="X4251" s="11">
        <v>22.4</v>
      </c>
      <c r="Y4251" s="78"/>
      <c r="Z4251" s="11">
        <v>47.9</v>
      </c>
      <c r="AA4251" s="11">
        <v>113.07</v>
      </c>
      <c r="AB4251" s="11">
        <v>69.97</v>
      </c>
      <c r="AC4251" s="11">
        <v>0.6</v>
      </c>
      <c r="AD4251" s="11">
        <v>2.66</v>
      </c>
    </row>
    <row r="4252" spans="1:30" x14ac:dyDescent="0.25">
      <c r="A4252" s="1">
        <v>2019</v>
      </c>
      <c r="B4252" s="1">
        <v>6</v>
      </c>
      <c r="C4252" s="1">
        <v>26</v>
      </c>
      <c r="D4252" s="3">
        <v>0.95833333333333337</v>
      </c>
      <c r="E4252" s="5">
        <v>4248</v>
      </c>
      <c r="G4252" s="15">
        <v>21.1</v>
      </c>
      <c r="H4252" s="15">
        <v>21</v>
      </c>
      <c r="I4252" s="15">
        <v>20.5</v>
      </c>
      <c r="J4252" s="15">
        <v>16.3</v>
      </c>
      <c r="K4252" s="15">
        <v>19.899999999999999</v>
      </c>
      <c r="L4252" s="15">
        <v>20.2</v>
      </c>
      <c r="N4252" s="88">
        <v>24.2</v>
      </c>
      <c r="O4252" s="104">
        <v>20.7</v>
      </c>
      <c r="Q4252" s="11">
        <v>22</v>
      </c>
      <c r="R4252" s="11">
        <v>20.3</v>
      </c>
      <c r="S4252" s="11">
        <v>19.899999999999999</v>
      </c>
      <c r="T4252" s="11">
        <v>25</v>
      </c>
      <c r="U4252" s="11">
        <v>23.2</v>
      </c>
      <c r="V4252" s="11">
        <v>19.7</v>
      </c>
      <c r="W4252" s="11">
        <v>22.8</v>
      </c>
      <c r="X4252" s="11">
        <v>22.4</v>
      </c>
      <c r="Y4252" s="78"/>
      <c r="Z4252" s="11">
        <v>47.9</v>
      </c>
      <c r="AA4252" s="11">
        <v>113.07</v>
      </c>
      <c r="AB4252" s="11">
        <v>69.97</v>
      </c>
      <c r="AC4252" s="11">
        <v>0.6</v>
      </c>
      <c r="AD4252" s="11">
        <v>2.66</v>
      </c>
    </row>
    <row r="4253" spans="1:30" x14ac:dyDescent="0.25">
      <c r="A4253" s="1">
        <v>2019</v>
      </c>
      <c r="B4253" s="1">
        <v>6</v>
      </c>
      <c r="C4253" s="1">
        <v>27</v>
      </c>
      <c r="D4253" s="3">
        <v>0</v>
      </c>
      <c r="E4253" s="5">
        <v>4249</v>
      </c>
      <c r="G4253" s="15">
        <v>20.5</v>
      </c>
      <c r="H4253" s="15">
        <v>20.399999999999999</v>
      </c>
      <c r="I4253" s="15">
        <v>20.3</v>
      </c>
      <c r="J4253" s="15">
        <v>16.100000000000001</v>
      </c>
      <c r="K4253" s="15">
        <v>19.5</v>
      </c>
      <c r="L4253" s="15">
        <v>20</v>
      </c>
      <c r="N4253" s="88">
        <v>20.399999999999999</v>
      </c>
      <c r="O4253" s="104">
        <v>20.399999999999999</v>
      </c>
      <c r="Q4253" s="11">
        <v>21.9</v>
      </c>
      <c r="R4253" s="11">
        <v>20.5</v>
      </c>
      <c r="S4253" s="11">
        <v>18.399999999999999</v>
      </c>
      <c r="T4253" s="11">
        <v>24.2</v>
      </c>
      <c r="U4253" s="11">
        <v>21.8</v>
      </c>
      <c r="V4253" s="11">
        <v>19.899999999999999</v>
      </c>
      <c r="W4253" s="11">
        <v>22.1</v>
      </c>
      <c r="X4253" s="11">
        <v>21.3</v>
      </c>
      <c r="Y4253" s="78"/>
      <c r="Z4253" s="11">
        <v>47.79</v>
      </c>
      <c r="AA4253" s="11">
        <v>107.21</v>
      </c>
      <c r="AB4253" s="11">
        <v>71.14</v>
      </c>
      <c r="AC4253" s="11">
        <v>0.65</v>
      </c>
      <c r="AD4253" s="11">
        <v>2.12</v>
      </c>
    </row>
    <row r="4254" spans="1:30" x14ac:dyDescent="0.25">
      <c r="A4254" s="1">
        <v>2019</v>
      </c>
      <c r="B4254" s="1">
        <v>6</v>
      </c>
      <c r="C4254" s="1">
        <v>27</v>
      </c>
      <c r="D4254" s="3">
        <v>4.1666666666666664E-2</v>
      </c>
      <c r="E4254" s="5">
        <v>4250</v>
      </c>
      <c r="G4254" s="15">
        <v>20.8</v>
      </c>
      <c r="H4254" s="15">
        <v>20.5</v>
      </c>
      <c r="I4254" s="15">
        <v>19.7</v>
      </c>
      <c r="J4254" s="15">
        <v>16.399999999999999</v>
      </c>
      <c r="K4254" s="15">
        <v>18.899999999999999</v>
      </c>
      <c r="L4254" s="15">
        <v>19.7</v>
      </c>
      <c r="N4254" s="88">
        <v>20.399999999999999</v>
      </c>
      <c r="O4254" s="104">
        <v>20.399999999999999</v>
      </c>
      <c r="Q4254" s="11">
        <v>21.9</v>
      </c>
      <c r="R4254" s="11">
        <v>20.5</v>
      </c>
      <c r="S4254" s="11">
        <v>18.399999999999999</v>
      </c>
      <c r="T4254" s="11">
        <v>24.2</v>
      </c>
      <c r="U4254" s="11">
        <v>21.8</v>
      </c>
      <c r="V4254" s="11">
        <v>19.899999999999999</v>
      </c>
      <c r="W4254" s="11">
        <v>22.1</v>
      </c>
      <c r="X4254" s="11">
        <v>21.3</v>
      </c>
      <c r="Y4254" s="78"/>
      <c r="Z4254" s="11">
        <v>47.79</v>
      </c>
      <c r="AA4254" s="11">
        <v>107.21</v>
      </c>
      <c r="AB4254" s="11">
        <v>71.14</v>
      </c>
      <c r="AC4254" s="11">
        <v>0.65</v>
      </c>
      <c r="AD4254" s="11">
        <v>2.12</v>
      </c>
    </row>
    <row r="4255" spans="1:30" x14ac:dyDescent="0.25">
      <c r="A4255" s="1">
        <v>2019</v>
      </c>
      <c r="B4255" s="1">
        <v>6</v>
      </c>
      <c r="C4255" s="1">
        <v>27</v>
      </c>
      <c r="D4255" s="3">
        <v>8.3333333333333329E-2</v>
      </c>
      <c r="E4255" s="5">
        <v>4251</v>
      </c>
      <c r="G4255" s="15">
        <v>21.4</v>
      </c>
      <c r="H4255" s="15">
        <v>20</v>
      </c>
      <c r="I4255" s="15">
        <v>19.399999999999999</v>
      </c>
      <c r="J4255" s="15">
        <v>16.600000000000001</v>
      </c>
      <c r="K4255" s="15">
        <v>17.899999999999999</v>
      </c>
      <c r="L4255" s="15">
        <v>19.5</v>
      </c>
      <c r="N4255" s="88">
        <v>20.399999999999999</v>
      </c>
      <c r="O4255" s="104">
        <v>20.399999999999999</v>
      </c>
      <c r="Q4255" s="11">
        <v>21.9</v>
      </c>
      <c r="R4255" s="11">
        <v>20.5</v>
      </c>
      <c r="S4255" s="11">
        <v>18.399999999999999</v>
      </c>
      <c r="T4255" s="11">
        <v>24.2</v>
      </c>
      <c r="U4255" s="11">
        <v>21.8</v>
      </c>
      <c r="V4255" s="11">
        <v>19.899999999999999</v>
      </c>
      <c r="W4255" s="11">
        <v>22.1</v>
      </c>
      <c r="X4255" s="11">
        <v>21.3</v>
      </c>
      <c r="Y4255" s="78"/>
      <c r="Z4255" s="11">
        <v>47.79</v>
      </c>
      <c r="AA4255" s="11">
        <v>107.21</v>
      </c>
      <c r="AB4255" s="11">
        <v>71.14</v>
      </c>
      <c r="AC4255" s="11">
        <v>0.65</v>
      </c>
      <c r="AD4255" s="11">
        <v>2.12</v>
      </c>
    </row>
    <row r="4256" spans="1:30" x14ac:dyDescent="0.25">
      <c r="A4256" s="1">
        <v>2019</v>
      </c>
      <c r="B4256" s="1">
        <v>6</v>
      </c>
      <c r="C4256" s="1">
        <v>27</v>
      </c>
      <c r="D4256" s="3">
        <v>0.125</v>
      </c>
      <c r="E4256" s="5">
        <v>4252</v>
      </c>
      <c r="G4256" s="15">
        <v>20</v>
      </c>
      <c r="H4256" s="15">
        <v>19.8</v>
      </c>
      <c r="I4256" s="15">
        <v>18.8</v>
      </c>
      <c r="J4256" s="15">
        <v>16.899999999999999</v>
      </c>
      <c r="K4256" s="15">
        <v>17.399999999999999</v>
      </c>
      <c r="L4256" s="15">
        <v>19.7</v>
      </c>
      <c r="N4256" s="88">
        <v>20.399999999999999</v>
      </c>
      <c r="O4256" s="104">
        <v>20.399999999999999</v>
      </c>
      <c r="Q4256" s="11">
        <v>21.9</v>
      </c>
      <c r="R4256" s="11">
        <v>20.5</v>
      </c>
      <c r="S4256" s="11">
        <v>18.399999999999999</v>
      </c>
      <c r="T4256" s="11">
        <v>24.2</v>
      </c>
      <c r="U4256" s="11">
        <v>21.8</v>
      </c>
      <c r="V4256" s="11">
        <v>19.899999999999999</v>
      </c>
      <c r="W4256" s="11">
        <v>22.1</v>
      </c>
      <c r="X4256" s="11">
        <v>21.3</v>
      </c>
      <c r="Y4256" s="78"/>
      <c r="Z4256" s="11">
        <v>47.79</v>
      </c>
      <c r="AA4256" s="11">
        <v>107.21</v>
      </c>
      <c r="AB4256" s="11">
        <v>71.14</v>
      </c>
      <c r="AC4256" s="11">
        <v>0.65</v>
      </c>
      <c r="AD4256" s="11">
        <v>2.12</v>
      </c>
    </row>
    <row r="4257" spans="1:30" x14ac:dyDescent="0.25">
      <c r="A4257" s="1">
        <v>2019</v>
      </c>
      <c r="B4257" s="1">
        <v>6</v>
      </c>
      <c r="C4257" s="1">
        <v>27</v>
      </c>
      <c r="D4257" s="3">
        <v>0.16666666666666666</v>
      </c>
      <c r="E4257" s="5">
        <v>4253</v>
      </c>
      <c r="G4257" s="15">
        <v>19.2</v>
      </c>
      <c r="H4257" s="15">
        <v>19.600000000000001</v>
      </c>
      <c r="I4257" s="15">
        <v>18.3</v>
      </c>
      <c r="J4257" s="15">
        <v>16.399999999999999</v>
      </c>
      <c r="K4257" s="15">
        <v>17.8</v>
      </c>
      <c r="L4257" s="15">
        <v>19.899999999999999</v>
      </c>
      <c r="N4257" s="88">
        <v>20.399999999999999</v>
      </c>
      <c r="O4257" s="104">
        <v>20.399999999999999</v>
      </c>
      <c r="Q4257" s="11">
        <v>21.9</v>
      </c>
      <c r="R4257" s="11">
        <v>20.5</v>
      </c>
      <c r="S4257" s="11">
        <v>18.399999999999999</v>
      </c>
      <c r="T4257" s="11">
        <v>24.2</v>
      </c>
      <c r="U4257" s="11">
        <v>21.8</v>
      </c>
      <c r="V4257" s="11">
        <v>19.899999999999999</v>
      </c>
      <c r="W4257" s="11">
        <v>22.1</v>
      </c>
      <c r="X4257" s="11">
        <v>21.3</v>
      </c>
      <c r="Y4257" s="78"/>
      <c r="Z4257" s="11">
        <v>47.79</v>
      </c>
      <c r="AA4257" s="11">
        <v>107.21</v>
      </c>
      <c r="AB4257" s="11">
        <v>71.14</v>
      </c>
      <c r="AC4257" s="11">
        <v>0.65</v>
      </c>
      <c r="AD4257" s="11">
        <v>2.12</v>
      </c>
    </row>
    <row r="4258" spans="1:30" x14ac:dyDescent="0.25">
      <c r="A4258" s="1">
        <v>2019</v>
      </c>
      <c r="B4258" s="1">
        <v>6</v>
      </c>
      <c r="C4258" s="1">
        <v>27</v>
      </c>
      <c r="D4258" s="3">
        <v>0.20833333333333334</v>
      </c>
      <c r="E4258" s="5">
        <v>4254</v>
      </c>
      <c r="G4258" s="15">
        <v>19.399999999999999</v>
      </c>
      <c r="H4258" s="15">
        <v>19.899999999999999</v>
      </c>
      <c r="I4258" s="15">
        <v>17.8</v>
      </c>
      <c r="J4258" s="15">
        <v>16.3</v>
      </c>
      <c r="K4258" s="15">
        <v>17.8</v>
      </c>
      <c r="L4258" s="15">
        <v>19.3</v>
      </c>
      <c r="N4258" s="88">
        <v>20.399999999999999</v>
      </c>
      <c r="O4258" s="104">
        <v>20.399999999999999</v>
      </c>
      <c r="Q4258" s="11">
        <v>21.9</v>
      </c>
      <c r="R4258" s="11">
        <v>20.5</v>
      </c>
      <c r="S4258" s="11">
        <v>18.399999999999999</v>
      </c>
      <c r="T4258" s="11">
        <v>24.2</v>
      </c>
      <c r="U4258" s="11">
        <v>21.8</v>
      </c>
      <c r="V4258" s="11">
        <v>19.899999999999999</v>
      </c>
      <c r="W4258" s="11">
        <v>22.1</v>
      </c>
      <c r="X4258" s="11">
        <v>21.3</v>
      </c>
      <c r="Y4258" s="78"/>
      <c r="Z4258" s="11">
        <v>47.79</v>
      </c>
      <c r="AA4258" s="11">
        <v>107.21</v>
      </c>
      <c r="AB4258" s="11">
        <v>71.14</v>
      </c>
      <c r="AC4258" s="11">
        <v>0.65</v>
      </c>
      <c r="AD4258" s="11">
        <v>2.12</v>
      </c>
    </row>
    <row r="4259" spans="1:30" x14ac:dyDescent="0.25">
      <c r="A4259" s="1">
        <v>2019</v>
      </c>
      <c r="B4259" s="1">
        <v>6</v>
      </c>
      <c r="C4259" s="1">
        <v>27</v>
      </c>
      <c r="D4259" s="3">
        <v>0.25</v>
      </c>
      <c r="E4259" s="5">
        <v>4255</v>
      </c>
      <c r="G4259" s="15">
        <v>20.3</v>
      </c>
      <c r="H4259" s="15">
        <v>20.3</v>
      </c>
      <c r="I4259" s="15">
        <v>17.100000000000001</v>
      </c>
      <c r="J4259" s="15">
        <v>15.6</v>
      </c>
      <c r="K4259" s="15">
        <v>17.100000000000001</v>
      </c>
      <c r="L4259" s="15">
        <v>19.5</v>
      </c>
      <c r="N4259" s="88">
        <v>20.399999999999999</v>
      </c>
      <c r="O4259" s="104">
        <v>20.399999999999999</v>
      </c>
      <c r="Q4259" s="11">
        <v>21.9</v>
      </c>
      <c r="R4259" s="11">
        <v>20.5</v>
      </c>
      <c r="S4259" s="11">
        <v>18.399999999999999</v>
      </c>
      <c r="T4259" s="11">
        <v>24.2</v>
      </c>
      <c r="U4259" s="11">
        <v>21.8</v>
      </c>
      <c r="V4259" s="11">
        <v>19.899999999999999</v>
      </c>
      <c r="W4259" s="11">
        <v>22.1</v>
      </c>
      <c r="X4259" s="11">
        <v>21.3</v>
      </c>
      <c r="Y4259" s="78"/>
      <c r="Z4259" s="11">
        <v>47.79</v>
      </c>
      <c r="AA4259" s="11">
        <v>107.21</v>
      </c>
      <c r="AB4259" s="11">
        <v>71.14</v>
      </c>
      <c r="AC4259" s="11">
        <v>0.65</v>
      </c>
      <c r="AD4259" s="11">
        <v>2.12</v>
      </c>
    </row>
    <row r="4260" spans="1:30" x14ac:dyDescent="0.25">
      <c r="A4260" s="1">
        <v>2019</v>
      </c>
      <c r="B4260" s="1">
        <v>6</v>
      </c>
      <c r="C4260" s="1">
        <v>27</v>
      </c>
      <c r="D4260" s="3">
        <v>0.29166666666666669</v>
      </c>
      <c r="E4260" s="5">
        <v>4256</v>
      </c>
      <c r="G4260" s="15">
        <v>21.2</v>
      </c>
      <c r="H4260" s="15">
        <v>19.7</v>
      </c>
      <c r="I4260" s="15">
        <v>17.2</v>
      </c>
      <c r="J4260" s="15">
        <v>16.600000000000001</v>
      </c>
      <c r="K4260" s="15">
        <v>17.399999999999999</v>
      </c>
      <c r="L4260" s="15">
        <v>21.2</v>
      </c>
      <c r="N4260" s="88">
        <v>20.399999999999999</v>
      </c>
      <c r="O4260" s="104">
        <v>20.399999999999999</v>
      </c>
      <c r="Q4260" s="11">
        <v>21.9</v>
      </c>
      <c r="R4260" s="11">
        <v>20.5</v>
      </c>
      <c r="S4260" s="11">
        <v>18.399999999999999</v>
      </c>
      <c r="T4260" s="11">
        <v>24.2</v>
      </c>
      <c r="U4260" s="11">
        <v>21.8</v>
      </c>
      <c r="V4260" s="11">
        <v>19.899999999999999</v>
      </c>
      <c r="W4260" s="11">
        <v>22.1</v>
      </c>
      <c r="X4260" s="11">
        <v>21.3</v>
      </c>
      <c r="Y4260" s="78"/>
      <c r="Z4260" s="11">
        <v>47.79</v>
      </c>
      <c r="AA4260" s="11">
        <v>107.21</v>
      </c>
      <c r="AB4260" s="11">
        <v>71.14</v>
      </c>
      <c r="AC4260" s="11">
        <v>0.65</v>
      </c>
      <c r="AD4260" s="11">
        <v>2.12</v>
      </c>
    </row>
    <row r="4261" spans="1:30" x14ac:dyDescent="0.25">
      <c r="A4261" s="1">
        <v>2019</v>
      </c>
      <c r="B4261" s="1">
        <v>6</v>
      </c>
      <c r="C4261" s="1">
        <v>27</v>
      </c>
      <c r="D4261" s="3">
        <v>0.33333333333333331</v>
      </c>
      <c r="E4261" s="5">
        <v>4257</v>
      </c>
      <c r="G4261" s="15">
        <v>21.4</v>
      </c>
      <c r="H4261" s="15">
        <v>18.899999999999999</v>
      </c>
      <c r="I4261" s="15">
        <v>18.399999999999999</v>
      </c>
      <c r="J4261" s="15">
        <v>17.7</v>
      </c>
      <c r="K4261" s="15">
        <v>16.3</v>
      </c>
      <c r="L4261" s="15">
        <v>20.399999999999999</v>
      </c>
      <c r="N4261" s="88">
        <v>20.399999999999999</v>
      </c>
      <c r="O4261" s="104">
        <v>20.399999999999999</v>
      </c>
      <c r="Q4261" s="11">
        <v>21.9</v>
      </c>
      <c r="R4261" s="11">
        <v>20.5</v>
      </c>
      <c r="S4261" s="11">
        <v>18.399999999999999</v>
      </c>
      <c r="T4261" s="11">
        <v>24.2</v>
      </c>
      <c r="U4261" s="11">
        <v>21.8</v>
      </c>
      <c r="V4261" s="11">
        <v>19.899999999999999</v>
      </c>
      <c r="W4261" s="11">
        <v>22.1</v>
      </c>
      <c r="X4261" s="11">
        <v>21.3</v>
      </c>
      <c r="Y4261" s="78"/>
      <c r="Z4261" s="11">
        <v>47.79</v>
      </c>
      <c r="AA4261" s="11">
        <v>107.21</v>
      </c>
      <c r="AB4261" s="11">
        <v>71.14</v>
      </c>
      <c r="AC4261" s="11">
        <v>0.65</v>
      </c>
      <c r="AD4261" s="11">
        <v>2.12</v>
      </c>
    </row>
    <row r="4262" spans="1:30" x14ac:dyDescent="0.25">
      <c r="A4262" s="1">
        <v>2019</v>
      </c>
      <c r="B4262" s="1">
        <v>6</v>
      </c>
      <c r="C4262" s="1">
        <v>27</v>
      </c>
      <c r="D4262" s="3">
        <v>0.375</v>
      </c>
      <c r="E4262" s="5">
        <v>4258</v>
      </c>
      <c r="G4262" s="15">
        <v>20.100000000000001</v>
      </c>
      <c r="H4262" s="15">
        <v>17.100000000000001</v>
      </c>
      <c r="I4262" s="15">
        <v>18.899999999999999</v>
      </c>
      <c r="J4262" s="15">
        <v>18</v>
      </c>
      <c r="K4262" s="15">
        <v>18</v>
      </c>
      <c r="L4262" s="15">
        <v>20.100000000000001</v>
      </c>
      <c r="N4262" s="88">
        <v>20.399999999999999</v>
      </c>
      <c r="O4262" s="104">
        <v>20.399999999999999</v>
      </c>
      <c r="Q4262" s="11">
        <v>21.9</v>
      </c>
      <c r="R4262" s="11">
        <v>20.5</v>
      </c>
      <c r="S4262" s="11">
        <v>18.399999999999999</v>
      </c>
      <c r="T4262" s="11">
        <v>24.2</v>
      </c>
      <c r="U4262" s="11">
        <v>21.8</v>
      </c>
      <c r="V4262" s="11">
        <v>19.899999999999999</v>
      </c>
      <c r="W4262" s="11">
        <v>22.1</v>
      </c>
      <c r="X4262" s="11">
        <v>21.3</v>
      </c>
      <c r="Y4262" s="78"/>
      <c r="Z4262" s="11">
        <v>47.79</v>
      </c>
      <c r="AA4262" s="11">
        <v>107.21</v>
      </c>
      <c r="AB4262" s="11">
        <v>71.14</v>
      </c>
      <c r="AC4262" s="11">
        <v>0.65</v>
      </c>
      <c r="AD4262" s="11">
        <v>2.12</v>
      </c>
    </row>
    <row r="4263" spans="1:30" x14ac:dyDescent="0.25">
      <c r="A4263" s="1">
        <v>2019</v>
      </c>
      <c r="B4263" s="1">
        <v>6</v>
      </c>
      <c r="C4263" s="1">
        <v>27</v>
      </c>
      <c r="D4263" s="3">
        <v>0.41666666666666669</v>
      </c>
      <c r="E4263" s="5">
        <v>4259</v>
      </c>
      <c r="G4263" s="15">
        <v>19.5</v>
      </c>
      <c r="H4263" s="15">
        <v>17</v>
      </c>
      <c r="I4263" s="15">
        <v>18.5</v>
      </c>
      <c r="J4263" s="15">
        <v>18.100000000000001</v>
      </c>
      <c r="K4263" s="15">
        <v>19</v>
      </c>
      <c r="L4263" s="15">
        <v>16.7</v>
      </c>
      <c r="N4263" s="88">
        <v>20.399999999999999</v>
      </c>
      <c r="O4263" s="104">
        <v>20.399999999999999</v>
      </c>
      <c r="Q4263" s="11">
        <v>21.9</v>
      </c>
      <c r="R4263" s="11">
        <v>20.5</v>
      </c>
      <c r="S4263" s="11">
        <v>18.399999999999999</v>
      </c>
      <c r="T4263" s="11">
        <v>24.2</v>
      </c>
      <c r="U4263" s="11">
        <v>21.8</v>
      </c>
      <c r="V4263" s="11">
        <v>19.899999999999999</v>
      </c>
      <c r="W4263" s="11">
        <v>22.1</v>
      </c>
      <c r="X4263" s="11">
        <v>21.3</v>
      </c>
      <c r="Y4263" s="78"/>
      <c r="Z4263" s="11">
        <v>47.79</v>
      </c>
      <c r="AA4263" s="11">
        <v>107.21</v>
      </c>
      <c r="AB4263" s="11">
        <v>71.14</v>
      </c>
      <c r="AC4263" s="11">
        <v>0.65</v>
      </c>
      <c r="AD4263" s="11">
        <v>2.12</v>
      </c>
    </row>
    <row r="4264" spans="1:30" x14ac:dyDescent="0.25">
      <c r="A4264" s="1">
        <v>2019</v>
      </c>
      <c r="B4264" s="1">
        <v>6</v>
      </c>
      <c r="C4264" s="1">
        <v>27</v>
      </c>
      <c r="D4264" s="3">
        <v>0.45833333333333331</v>
      </c>
      <c r="E4264" s="5">
        <v>4260</v>
      </c>
      <c r="G4264" s="15">
        <v>19.5</v>
      </c>
      <c r="H4264" s="15">
        <v>19.399999999999999</v>
      </c>
      <c r="I4264" s="15">
        <v>18.8</v>
      </c>
      <c r="J4264" s="15">
        <v>18.8</v>
      </c>
      <c r="K4264" s="15">
        <v>19.7</v>
      </c>
      <c r="L4264" s="15">
        <v>17.399999999999999</v>
      </c>
      <c r="N4264" s="88">
        <v>20.399999999999999</v>
      </c>
      <c r="O4264" s="104">
        <v>20.399999999999999</v>
      </c>
      <c r="Q4264" s="11">
        <v>21.9</v>
      </c>
      <c r="R4264" s="11">
        <v>20.5</v>
      </c>
      <c r="S4264" s="11">
        <v>18.399999999999999</v>
      </c>
      <c r="T4264" s="11">
        <v>24.2</v>
      </c>
      <c r="U4264" s="11">
        <v>21.8</v>
      </c>
      <c r="V4264" s="11">
        <v>19.899999999999999</v>
      </c>
      <c r="W4264" s="11">
        <v>22.1</v>
      </c>
      <c r="X4264" s="11">
        <v>21.3</v>
      </c>
      <c r="Y4264" s="78"/>
      <c r="Z4264" s="11">
        <v>47.79</v>
      </c>
      <c r="AA4264" s="11">
        <v>107.21</v>
      </c>
      <c r="AB4264" s="11">
        <v>71.14</v>
      </c>
      <c r="AC4264" s="11">
        <v>0.65</v>
      </c>
      <c r="AD4264" s="11">
        <v>2.12</v>
      </c>
    </row>
    <row r="4265" spans="1:30" x14ac:dyDescent="0.25">
      <c r="A4265" s="1">
        <v>2019</v>
      </c>
      <c r="B4265" s="1">
        <v>6</v>
      </c>
      <c r="C4265" s="1">
        <v>27</v>
      </c>
      <c r="D4265" s="3">
        <v>0.5</v>
      </c>
      <c r="E4265" s="5">
        <v>4261</v>
      </c>
      <c r="G4265" s="15">
        <v>20.5</v>
      </c>
      <c r="H4265" s="15">
        <v>20.399999999999999</v>
      </c>
      <c r="I4265" s="15">
        <v>18.7</v>
      </c>
      <c r="J4265" s="15">
        <v>19.7</v>
      </c>
      <c r="K4265" s="15">
        <v>19.600000000000001</v>
      </c>
      <c r="L4265" s="15">
        <v>18.100000000000001</v>
      </c>
      <c r="N4265" s="88">
        <v>21</v>
      </c>
      <c r="O4265" s="104">
        <v>20.399999999999999</v>
      </c>
      <c r="Q4265" s="11">
        <v>21.9</v>
      </c>
      <c r="R4265" s="11">
        <v>20.5</v>
      </c>
      <c r="S4265" s="11">
        <v>18.399999999999999</v>
      </c>
      <c r="T4265" s="11">
        <v>24.2</v>
      </c>
      <c r="U4265" s="11">
        <v>21.8</v>
      </c>
      <c r="V4265" s="11">
        <v>19.899999999999999</v>
      </c>
      <c r="W4265" s="11">
        <v>22.1</v>
      </c>
      <c r="X4265" s="11">
        <v>21.3</v>
      </c>
      <c r="Y4265" s="78"/>
      <c r="Z4265" s="11">
        <v>47.79</v>
      </c>
      <c r="AA4265" s="11">
        <v>107.21</v>
      </c>
      <c r="AB4265" s="11">
        <v>71.14</v>
      </c>
      <c r="AC4265" s="11">
        <v>0.65</v>
      </c>
      <c r="AD4265" s="11">
        <v>2.12</v>
      </c>
    </row>
    <row r="4266" spans="1:30" x14ac:dyDescent="0.25">
      <c r="A4266" s="1">
        <v>2019</v>
      </c>
      <c r="B4266" s="1">
        <v>6</v>
      </c>
      <c r="C4266" s="1">
        <v>27</v>
      </c>
      <c r="D4266" s="3">
        <v>0.54166666666666663</v>
      </c>
      <c r="E4266" s="5">
        <v>4262</v>
      </c>
      <c r="G4266" s="15">
        <v>21.1</v>
      </c>
      <c r="H4266" s="15">
        <v>21.1</v>
      </c>
      <c r="I4266" s="15">
        <v>18.100000000000001</v>
      </c>
      <c r="J4266" s="15">
        <v>19.5</v>
      </c>
      <c r="K4266" s="15">
        <v>21</v>
      </c>
      <c r="L4266" s="15">
        <v>18</v>
      </c>
      <c r="N4266" s="88">
        <v>21</v>
      </c>
      <c r="O4266" s="104">
        <v>20.399999999999999</v>
      </c>
      <c r="Q4266" s="11">
        <v>21.9</v>
      </c>
      <c r="R4266" s="11">
        <v>20.5</v>
      </c>
      <c r="S4266" s="11">
        <v>18.399999999999999</v>
      </c>
      <c r="T4266" s="11">
        <v>24.2</v>
      </c>
      <c r="U4266" s="11">
        <v>21.8</v>
      </c>
      <c r="V4266" s="11">
        <v>19.899999999999999</v>
      </c>
      <c r="W4266" s="11">
        <v>22.1</v>
      </c>
      <c r="X4266" s="11">
        <v>21.3</v>
      </c>
      <c r="Y4266" s="78"/>
      <c r="Z4266" s="11">
        <v>47.79</v>
      </c>
      <c r="AA4266" s="11">
        <v>107.21</v>
      </c>
      <c r="AB4266" s="11">
        <v>71.14</v>
      </c>
      <c r="AC4266" s="11">
        <v>0.65</v>
      </c>
      <c r="AD4266" s="11">
        <v>2.12</v>
      </c>
    </row>
    <row r="4267" spans="1:30" x14ac:dyDescent="0.25">
      <c r="A4267" s="1">
        <v>2019</v>
      </c>
      <c r="B4267" s="1">
        <v>6</v>
      </c>
      <c r="C4267" s="1">
        <v>27</v>
      </c>
      <c r="D4267" s="3">
        <v>0.58333333333333337</v>
      </c>
      <c r="E4267" s="5">
        <v>4263</v>
      </c>
      <c r="G4267" s="15">
        <v>22.6</v>
      </c>
      <c r="H4267" s="15">
        <v>21.4</v>
      </c>
      <c r="I4267" s="15">
        <v>17.5</v>
      </c>
      <c r="J4267" s="15">
        <v>18.600000000000001</v>
      </c>
      <c r="K4267" s="15">
        <v>20.6</v>
      </c>
      <c r="L4267" s="15">
        <v>18.5</v>
      </c>
      <c r="N4267" s="88">
        <v>21</v>
      </c>
      <c r="O4267" s="104">
        <v>20.399999999999999</v>
      </c>
      <c r="Q4267" s="11">
        <v>21.9</v>
      </c>
      <c r="R4267" s="11">
        <v>20.5</v>
      </c>
      <c r="S4267" s="11">
        <v>18.399999999999999</v>
      </c>
      <c r="T4267" s="11">
        <v>24.2</v>
      </c>
      <c r="U4267" s="11">
        <v>21.8</v>
      </c>
      <c r="V4267" s="11">
        <v>19.899999999999999</v>
      </c>
      <c r="W4267" s="11">
        <v>22.1</v>
      </c>
      <c r="X4267" s="11">
        <v>21.3</v>
      </c>
      <c r="Y4267" s="78"/>
      <c r="Z4267" s="11">
        <v>47.79</v>
      </c>
      <c r="AA4267" s="11">
        <v>107.21</v>
      </c>
      <c r="AB4267" s="11">
        <v>71.14</v>
      </c>
      <c r="AC4267" s="11">
        <v>0.65</v>
      </c>
      <c r="AD4267" s="11">
        <v>2.12</v>
      </c>
    </row>
    <row r="4268" spans="1:30" x14ac:dyDescent="0.25">
      <c r="A4268" s="1">
        <v>2019</v>
      </c>
      <c r="B4268" s="1">
        <v>6</v>
      </c>
      <c r="C4268" s="1">
        <v>27</v>
      </c>
      <c r="D4268" s="3">
        <v>0.625</v>
      </c>
      <c r="E4268" s="5">
        <v>4264</v>
      </c>
      <c r="G4268" s="15">
        <v>22.3</v>
      </c>
      <c r="H4268" s="15">
        <v>21.2</v>
      </c>
      <c r="I4268" s="15">
        <v>17.2</v>
      </c>
      <c r="J4268" s="15">
        <v>17.7</v>
      </c>
      <c r="K4268" s="15">
        <v>20.3</v>
      </c>
      <c r="L4268" s="15">
        <v>20.3</v>
      </c>
      <c r="N4268" s="88">
        <v>21</v>
      </c>
      <c r="O4268" s="104">
        <v>20.399999999999999</v>
      </c>
      <c r="Q4268" s="11">
        <v>21.9</v>
      </c>
      <c r="R4268" s="11">
        <v>20.5</v>
      </c>
      <c r="S4268" s="11">
        <v>18.399999999999999</v>
      </c>
      <c r="T4268" s="11">
        <v>24.2</v>
      </c>
      <c r="U4268" s="11">
        <v>21.8</v>
      </c>
      <c r="V4268" s="11">
        <v>19.899999999999999</v>
      </c>
      <c r="W4268" s="11">
        <v>22.1</v>
      </c>
      <c r="X4268" s="11">
        <v>21.3</v>
      </c>
      <c r="Y4268" s="78"/>
      <c r="Z4268" s="11">
        <v>47.79</v>
      </c>
      <c r="AA4268" s="11">
        <v>107.21</v>
      </c>
      <c r="AB4268" s="11">
        <v>71.14</v>
      </c>
      <c r="AC4268" s="11">
        <v>0.65</v>
      </c>
      <c r="AD4268" s="11">
        <v>2.12</v>
      </c>
    </row>
    <row r="4269" spans="1:30" x14ac:dyDescent="0.25">
      <c r="A4269" s="1">
        <v>2019</v>
      </c>
      <c r="B4269" s="1">
        <v>6</v>
      </c>
      <c r="C4269" s="1">
        <v>27</v>
      </c>
      <c r="D4269" s="3">
        <v>0.66666666666666663</v>
      </c>
      <c r="E4269" s="5">
        <v>4265</v>
      </c>
      <c r="G4269" s="15">
        <v>21.8</v>
      </c>
      <c r="H4269" s="15">
        <v>20.7</v>
      </c>
      <c r="I4269" s="15">
        <v>16.3</v>
      </c>
      <c r="J4269" s="15">
        <v>16</v>
      </c>
      <c r="K4269" s="15">
        <v>19.3</v>
      </c>
      <c r="L4269" s="15">
        <v>19.8</v>
      </c>
      <c r="N4269" s="88">
        <v>21</v>
      </c>
      <c r="O4269" s="104">
        <v>20.399999999999999</v>
      </c>
      <c r="Q4269" s="11">
        <v>21.9</v>
      </c>
      <c r="R4269" s="11">
        <v>20.5</v>
      </c>
      <c r="S4269" s="11">
        <v>18.399999999999999</v>
      </c>
      <c r="T4269" s="11">
        <v>24.2</v>
      </c>
      <c r="U4269" s="11">
        <v>21.8</v>
      </c>
      <c r="V4269" s="11">
        <v>19.899999999999999</v>
      </c>
      <c r="W4269" s="11">
        <v>22.1</v>
      </c>
      <c r="X4269" s="11">
        <v>21.3</v>
      </c>
      <c r="Y4269" s="78"/>
      <c r="Z4269" s="11">
        <v>47.79</v>
      </c>
      <c r="AA4269" s="11">
        <v>107.21</v>
      </c>
      <c r="AB4269" s="11">
        <v>71.14</v>
      </c>
      <c r="AC4269" s="11">
        <v>0.65</v>
      </c>
      <c r="AD4269" s="11">
        <v>2.12</v>
      </c>
    </row>
    <row r="4270" spans="1:30" x14ac:dyDescent="0.25">
      <c r="A4270" s="1">
        <v>2019</v>
      </c>
      <c r="B4270" s="1">
        <v>6</v>
      </c>
      <c r="C4270" s="1">
        <v>27</v>
      </c>
      <c r="D4270" s="3">
        <v>0.70833333333333337</v>
      </c>
      <c r="E4270" s="5">
        <v>4266</v>
      </c>
      <c r="G4270" s="15">
        <v>21</v>
      </c>
      <c r="H4270" s="15">
        <v>19.899999999999999</v>
      </c>
      <c r="I4270" s="15">
        <v>15.8</v>
      </c>
      <c r="J4270" s="15">
        <v>16.3</v>
      </c>
      <c r="K4270" s="15">
        <v>17.600000000000001</v>
      </c>
      <c r="L4270" s="15">
        <v>19.7</v>
      </c>
      <c r="N4270" s="88">
        <v>21</v>
      </c>
      <c r="O4270" s="104">
        <v>20.399999999999999</v>
      </c>
      <c r="Q4270" s="11">
        <v>21.9</v>
      </c>
      <c r="R4270" s="11">
        <v>20.5</v>
      </c>
      <c r="S4270" s="11">
        <v>18.399999999999999</v>
      </c>
      <c r="T4270" s="11">
        <v>24.2</v>
      </c>
      <c r="U4270" s="11">
        <v>21.8</v>
      </c>
      <c r="V4270" s="11">
        <v>19.899999999999999</v>
      </c>
      <c r="W4270" s="11">
        <v>22.1</v>
      </c>
      <c r="X4270" s="11">
        <v>21.3</v>
      </c>
      <c r="Y4270" s="78"/>
      <c r="Z4270" s="11">
        <v>47.79</v>
      </c>
      <c r="AA4270" s="11">
        <v>107.21</v>
      </c>
      <c r="AB4270" s="11">
        <v>71.14</v>
      </c>
      <c r="AC4270" s="11">
        <v>0.65</v>
      </c>
      <c r="AD4270" s="11">
        <v>2.12</v>
      </c>
    </row>
    <row r="4271" spans="1:30" x14ac:dyDescent="0.25">
      <c r="A4271" s="1">
        <v>2019</v>
      </c>
      <c r="B4271" s="1">
        <v>6</v>
      </c>
      <c r="C4271" s="1">
        <v>27</v>
      </c>
      <c r="D4271" s="3">
        <v>0.75</v>
      </c>
      <c r="E4271" s="5">
        <v>4267</v>
      </c>
      <c r="G4271" s="15">
        <v>19.399999999999999</v>
      </c>
      <c r="H4271" s="15">
        <v>18.5</v>
      </c>
      <c r="I4271" s="15">
        <v>14.9</v>
      </c>
      <c r="J4271" s="15">
        <v>15.3</v>
      </c>
      <c r="K4271" s="15">
        <v>16.2</v>
      </c>
      <c r="L4271" s="15">
        <v>18.399999999999999</v>
      </c>
      <c r="N4271" s="88">
        <v>21</v>
      </c>
      <c r="O4271" s="104">
        <v>20.399999999999999</v>
      </c>
      <c r="Q4271" s="11">
        <v>21.9</v>
      </c>
      <c r="R4271" s="11">
        <v>20.5</v>
      </c>
      <c r="S4271" s="11">
        <v>18.399999999999999</v>
      </c>
      <c r="T4271" s="11">
        <v>24.2</v>
      </c>
      <c r="U4271" s="11">
        <v>21.8</v>
      </c>
      <c r="V4271" s="11">
        <v>19.899999999999999</v>
      </c>
      <c r="W4271" s="11">
        <v>22.1</v>
      </c>
      <c r="X4271" s="11">
        <v>21.3</v>
      </c>
      <c r="Y4271" s="78"/>
      <c r="Z4271" s="11">
        <v>47.79</v>
      </c>
      <c r="AA4271" s="11">
        <v>107.21</v>
      </c>
      <c r="AB4271" s="11">
        <v>71.14</v>
      </c>
      <c r="AC4271" s="11">
        <v>0.65</v>
      </c>
      <c r="AD4271" s="11">
        <v>2.12</v>
      </c>
    </row>
    <row r="4272" spans="1:30" x14ac:dyDescent="0.25">
      <c r="A4272" s="1">
        <v>2019</v>
      </c>
      <c r="B4272" s="1">
        <v>6</v>
      </c>
      <c r="C4272" s="1">
        <v>27</v>
      </c>
      <c r="D4272" s="3">
        <v>0.79166666666666663</v>
      </c>
      <c r="E4272" s="5">
        <v>4268</v>
      </c>
      <c r="G4272" s="15">
        <v>17.3</v>
      </c>
      <c r="H4272" s="15">
        <v>16.5</v>
      </c>
      <c r="I4272" s="15">
        <v>14</v>
      </c>
      <c r="J4272" s="15">
        <v>14.4</v>
      </c>
      <c r="K4272" s="15">
        <v>15.2</v>
      </c>
      <c r="L4272" s="15">
        <v>17</v>
      </c>
      <c r="N4272" s="88">
        <v>21</v>
      </c>
      <c r="O4272" s="104">
        <v>20.399999999999999</v>
      </c>
      <c r="Q4272" s="11">
        <v>21.9</v>
      </c>
      <c r="R4272" s="11">
        <v>20.5</v>
      </c>
      <c r="S4272" s="11">
        <v>18.399999999999999</v>
      </c>
      <c r="T4272" s="11">
        <v>24.2</v>
      </c>
      <c r="U4272" s="11">
        <v>21.8</v>
      </c>
      <c r="V4272" s="11">
        <v>19.899999999999999</v>
      </c>
      <c r="W4272" s="11">
        <v>22.1</v>
      </c>
      <c r="X4272" s="11">
        <v>21.3</v>
      </c>
      <c r="Y4272" s="78"/>
      <c r="Z4272" s="11">
        <v>47.79</v>
      </c>
      <c r="AA4272" s="11">
        <v>107.21</v>
      </c>
      <c r="AB4272" s="11">
        <v>71.14</v>
      </c>
      <c r="AC4272" s="11">
        <v>0.65</v>
      </c>
      <c r="AD4272" s="11">
        <v>2.12</v>
      </c>
    </row>
    <row r="4273" spans="1:30" x14ac:dyDescent="0.25">
      <c r="A4273" s="1">
        <v>2019</v>
      </c>
      <c r="B4273" s="1">
        <v>6</v>
      </c>
      <c r="C4273" s="1">
        <v>27</v>
      </c>
      <c r="D4273" s="3">
        <v>0.83333333333333337</v>
      </c>
      <c r="E4273" s="5">
        <v>4269</v>
      </c>
      <c r="G4273" s="15">
        <v>15.9</v>
      </c>
      <c r="H4273" s="15">
        <v>14.9</v>
      </c>
      <c r="I4273" s="15">
        <v>13.6</v>
      </c>
      <c r="J4273" s="15">
        <v>13.2</v>
      </c>
      <c r="K4273" s="15">
        <v>14.1</v>
      </c>
      <c r="L4273" s="15">
        <v>15.9</v>
      </c>
      <c r="N4273" s="88">
        <v>21</v>
      </c>
      <c r="O4273" s="104">
        <v>20.399999999999999</v>
      </c>
      <c r="Q4273" s="11">
        <v>21.9</v>
      </c>
      <c r="R4273" s="11">
        <v>20.5</v>
      </c>
      <c r="S4273" s="11">
        <v>18.399999999999999</v>
      </c>
      <c r="T4273" s="11">
        <v>24.2</v>
      </c>
      <c r="U4273" s="11">
        <v>21.8</v>
      </c>
      <c r="V4273" s="11">
        <v>19.899999999999999</v>
      </c>
      <c r="W4273" s="11">
        <v>22.1</v>
      </c>
      <c r="X4273" s="11">
        <v>21.3</v>
      </c>
      <c r="Y4273" s="78"/>
      <c r="Z4273" s="11">
        <v>47.79</v>
      </c>
      <c r="AA4273" s="11">
        <v>107.21</v>
      </c>
      <c r="AB4273" s="11">
        <v>71.14</v>
      </c>
      <c r="AC4273" s="11">
        <v>0.65</v>
      </c>
      <c r="AD4273" s="11">
        <v>2.12</v>
      </c>
    </row>
    <row r="4274" spans="1:30" x14ac:dyDescent="0.25">
      <c r="A4274" s="1">
        <v>2019</v>
      </c>
      <c r="B4274" s="1">
        <v>6</v>
      </c>
      <c r="C4274" s="1">
        <v>27</v>
      </c>
      <c r="D4274" s="3">
        <v>0.875</v>
      </c>
      <c r="E4274" s="5">
        <v>4270</v>
      </c>
      <c r="G4274" s="15">
        <v>14.4</v>
      </c>
      <c r="H4274" s="15">
        <v>13.7</v>
      </c>
      <c r="I4274" s="15">
        <v>13.8</v>
      </c>
      <c r="J4274" s="15">
        <v>12.4</v>
      </c>
      <c r="K4274" s="15">
        <v>13</v>
      </c>
      <c r="L4274" s="15">
        <v>14.8</v>
      </c>
      <c r="N4274" s="88">
        <v>21</v>
      </c>
      <c r="O4274" s="104">
        <v>20.399999999999999</v>
      </c>
      <c r="Q4274" s="11">
        <v>21.9</v>
      </c>
      <c r="R4274" s="11">
        <v>20.5</v>
      </c>
      <c r="S4274" s="11">
        <v>18.399999999999999</v>
      </c>
      <c r="T4274" s="11">
        <v>24.2</v>
      </c>
      <c r="U4274" s="11">
        <v>21.8</v>
      </c>
      <c r="V4274" s="11">
        <v>19.899999999999999</v>
      </c>
      <c r="W4274" s="11">
        <v>22.1</v>
      </c>
      <c r="X4274" s="11">
        <v>21.3</v>
      </c>
      <c r="Y4274" s="78"/>
      <c r="Z4274" s="11">
        <v>47.79</v>
      </c>
      <c r="AA4274" s="11">
        <v>107.21</v>
      </c>
      <c r="AB4274" s="11">
        <v>71.14</v>
      </c>
      <c r="AC4274" s="11">
        <v>0.65</v>
      </c>
      <c r="AD4274" s="11">
        <v>2.12</v>
      </c>
    </row>
    <row r="4275" spans="1:30" x14ac:dyDescent="0.25">
      <c r="A4275" s="1">
        <v>2019</v>
      </c>
      <c r="B4275" s="1">
        <v>6</v>
      </c>
      <c r="C4275" s="1">
        <v>27</v>
      </c>
      <c r="D4275" s="3">
        <v>0.91666666666666663</v>
      </c>
      <c r="E4275" s="5">
        <v>4271</v>
      </c>
      <c r="G4275" s="15">
        <v>13.1</v>
      </c>
      <c r="H4275" s="15">
        <v>12.8</v>
      </c>
      <c r="I4275" s="15">
        <v>13.6</v>
      </c>
      <c r="J4275" s="15">
        <v>12</v>
      </c>
      <c r="K4275" s="15">
        <v>12.1</v>
      </c>
      <c r="L4275" s="15">
        <v>13.6</v>
      </c>
      <c r="N4275" s="88">
        <v>21</v>
      </c>
      <c r="O4275" s="104">
        <v>20.399999999999999</v>
      </c>
      <c r="Q4275" s="11">
        <v>21.9</v>
      </c>
      <c r="R4275" s="11">
        <v>20.5</v>
      </c>
      <c r="S4275" s="11">
        <v>18.399999999999999</v>
      </c>
      <c r="T4275" s="11">
        <v>24.2</v>
      </c>
      <c r="U4275" s="11">
        <v>21.8</v>
      </c>
      <c r="V4275" s="11">
        <v>19.899999999999999</v>
      </c>
      <c r="W4275" s="11">
        <v>22.1</v>
      </c>
      <c r="X4275" s="11">
        <v>21.3</v>
      </c>
      <c r="Y4275" s="78"/>
      <c r="Z4275" s="11">
        <v>47.79</v>
      </c>
      <c r="AA4275" s="11">
        <v>107.21</v>
      </c>
      <c r="AB4275" s="11">
        <v>71.14</v>
      </c>
      <c r="AC4275" s="11">
        <v>0.65</v>
      </c>
      <c r="AD4275" s="11">
        <v>2.12</v>
      </c>
    </row>
    <row r="4276" spans="1:30" x14ac:dyDescent="0.25">
      <c r="A4276" s="1">
        <v>2019</v>
      </c>
      <c r="B4276" s="1">
        <v>6</v>
      </c>
      <c r="C4276" s="1">
        <v>27</v>
      </c>
      <c r="D4276" s="3">
        <v>0.95833333333333337</v>
      </c>
      <c r="E4276" s="5">
        <v>4272</v>
      </c>
      <c r="G4276" s="15">
        <v>12.1</v>
      </c>
      <c r="H4276" s="15">
        <v>12.1</v>
      </c>
      <c r="I4276" s="15">
        <v>12.8</v>
      </c>
      <c r="J4276" s="15">
        <v>11.7</v>
      </c>
      <c r="K4276" s="15">
        <v>11.2</v>
      </c>
      <c r="L4276" s="15">
        <v>12.6</v>
      </c>
      <c r="N4276" s="88">
        <v>21</v>
      </c>
      <c r="O4276" s="104">
        <v>20.399999999999999</v>
      </c>
      <c r="Q4276" s="11">
        <v>21.9</v>
      </c>
      <c r="R4276" s="11">
        <v>20.5</v>
      </c>
      <c r="S4276" s="11">
        <v>18.399999999999999</v>
      </c>
      <c r="T4276" s="11">
        <v>24.2</v>
      </c>
      <c r="U4276" s="11">
        <v>21.8</v>
      </c>
      <c r="V4276" s="11">
        <v>19.899999999999999</v>
      </c>
      <c r="W4276" s="11">
        <v>22.1</v>
      </c>
      <c r="X4276" s="11">
        <v>21.3</v>
      </c>
      <c r="Y4276" s="78"/>
      <c r="Z4276" s="11">
        <v>47.79</v>
      </c>
      <c r="AA4276" s="11">
        <v>107.21</v>
      </c>
      <c r="AB4276" s="11">
        <v>71.14</v>
      </c>
      <c r="AC4276" s="11">
        <v>0.65</v>
      </c>
      <c r="AD4276" s="11">
        <v>2.12</v>
      </c>
    </row>
    <row r="4277" spans="1:30" x14ac:dyDescent="0.25">
      <c r="A4277" s="1">
        <v>2019</v>
      </c>
      <c r="B4277" s="1">
        <v>6</v>
      </c>
      <c r="C4277" s="1">
        <v>28</v>
      </c>
      <c r="D4277" s="3">
        <v>0</v>
      </c>
      <c r="E4277" s="5">
        <v>4273</v>
      </c>
      <c r="G4277" s="15">
        <v>10.9</v>
      </c>
      <c r="H4277" s="15">
        <v>11.4</v>
      </c>
      <c r="I4277" s="15">
        <v>13.4</v>
      </c>
      <c r="J4277" s="15">
        <v>11.6</v>
      </c>
      <c r="K4277" s="15">
        <v>10.9</v>
      </c>
      <c r="L4277" s="15">
        <v>11.9</v>
      </c>
      <c r="N4277" s="88">
        <v>14.2</v>
      </c>
      <c r="O4277" s="104">
        <v>18.8</v>
      </c>
      <c r="Q4277" s="11">
        <v>21.1</v>
      </c>
      <c r="R4277" s="11">
        <v>19</v>
      </c>
      <c r="S4277" s="11">
        <v>17.5</v>
      </c>
      <c r="T4277" s="11">
        <v>21.1</v>
      </c>
      <c r="U4277" s="11">
        <v>19.2</v>
      </c>
      <c r="V4277" s="11">
        <v>18.7</v>
      </c>
      <c r="W4277" s="11">
        <v>19.899999999999999</v>
      </c>
      <c r="X4277" s="11">
        <v>19.899999999999999</v>
      </c>
      <c r="Y4277" s="78"/>
      <c r="Z4277" s="11">
        <v>47.13</v>
      </c>
      <c r="AA4277" s="11">
        <v>106.1</v>
      </c>
      <c r="AB4277" s="11">
        <v>67.650000000000006</v>
      </c>
      <c r="AC4277" s="11">
        <v>0.55000000000000004</v>
      </c>
      <c r="AD4277" s="11">
        <v>1.85</v>
      </c>
    </row>
    <row r="4278" spans="1:30" x14ac:dyDescent="0.25">
      <c r="A4278" s="1">
        <v>2019</v>
      </c>
      <c r="B4278" s="1">
        <v>6</v>
      </c>
      <c r="C4278" s="1">
        <v>28</v>
      </c>
      <c r="D4278" s="3">
        <v>4.1666666666666664E-2</v>
      </c>
      <c r="E4278" s="5">
        <v>4274</v>
      </c>
      <c r="G4278" s="15">
        <v>9.9</v>
      </c>
      <c r="H4278" s="15">
        <v>10.8</v>
      </c>
      <c r="I4278" s="15">
        <v>13.2</v>
      </c>
      <c r="J4278" s="15">
        <v>11.2</v>
      </c>
      <c r="K4278" s="15">
        <v>10.8</v>
      </c>
      <c r="L4278" s="15">
        <v>11.3</v>
      </c>
      <c r="N4278" s="88">
        <v>14.2</v>
      </c>
      <c r="O4278" s="104">
        <v>18.8</v>
      </c>
      <c r="Q4278" s="11">
        <v>21.1</v>
      </c>
      <c r="R4278" s="11">
        <v>19</v>
      </c>
      <c r="S4278" s="11">
        <v>17.5</v>
      </c>
      <c r="T4278" s="11">
        <v>21.1</v>
      </c>
      <c r="U4278" s="11">
        <v>19.2</v>
      </c>
      <c r="V4278" s="11">
        <v>18.7</v>
      </c>
      <c r="W4278" s="11">
        <v>19.899999999999999</v>
      </c>
      <c r="X4278" s="11">
        <v>19.899999999999999</v>
      </c>
      <c r="Y4278" s="78"/>
      <c r="Z4278" s="11">
        <v>47.13</v>
      </c>
      <c r="AA4278" s="11">
        <v>106.1</v>
      </c>
      <c r="AB4278" s="11">
        <v>67.650000000000006</v>
      </c>
      <c r="AC4278" s="11">
        <v>0.55000000000000004</v>
      </c>
      <c r="AD4278" s="11">
        <v>1.85</v>
      </c>
    </row>
    <row r="4279" spans="1:30" x14ac:dyDescent="0.25">
      <c r="A4279" s="1">
        <v>2019</v>
      </c>
      <c r="B4279" s="1">
        <v>6</v>
      </c>
      <c r="C4279" s="1">
        <v>28</v>
      </c>
      <c r="D4279" s="3">
        <v>8.3333333333333329E-2</v>
      </c>
      <c r="E4279" s="5">
        <v>4275</v>
      </c>
      <c r="G4279" s="15">
        <v>9.5</v>
      </c>
      <c r="H4279" s="15">
        <v>10.5</v>
      </c>
      <c r="I4279" s="15">
        <v>12.7</v>
      </c>
      <c r="J4279" s="15">
        <v>11.2</v>
      </c>
      <c r="K4279" s="15">
        <v>11.5</v>
      </c>
      <c r="L4279" s="15">
        <v>10.8</v>
      </c>
      <c r="N4279" s="88">
        <v>14.2</v>
      </c>
      <c r="O4279" s="104">
        <v>18.8</v>
      </c>
      <c r="Q4279" s="11">
        <v>21.1</v>
      </c>
      <c r="R4279" s="11">
        <v>19</v>
      </c>
      <c r="S4279" s="11">
        <v>17.5</v>
      </c>
      <c r="T4279" s="11">
        <v>21.1</v>
      </c>
      <c r="U4279" s="11">
        <v>19.2</v>
      </c>
      <c r="V4279" s="11">
        <v>18.7</v>
      </c>
      <c r="W4279" s="11">
        <v>19.899999999999999</v>
      </c>
      <c r="X4279" s="11">
        <v>19.899999999999999</v>
      </c>
      <c r="Y4279" s="78"/>
      <c r="Z4279" s="11">
        <v>47.13</v>
      </c>
      <c r="AA4279" s="11">
        <v>106.1</v>
      </c>
      <c r="AB4279" s="11">
        <v>67.650000000000006</v>
      </c>
      <c r="AC4279" s="11">
        <v>0.55000000000000004</v>
      </c>
      <c r="AD4279" s="11">
        <v>1.85</v>
      </c>
    </row>
    <row r="4280" spans="1:30" x14ac:dyDescent="0.25">
      <c r="A4280" s="1">
        <v>2019</v>
      </c>
      <c r="B4280" s="1">
        <v>6</v>
      </c>
      <c r="C4280" s="1">
        <v>28</v>
      </c>
      <c r="D4280" s="3">
        <v>0.125</v>
      </c>
      <c r="E4280" s="5">
        <v>4276</v>
      </c>
      <c r="G4280" s="15">
        <v>9.6</v>
      </c>
      <c r="H4280" s="15">
        <v>10.5</v>
      </c>
      <c r="I4280" s="15">
        <v>13.3</v>
      </c>
      <c r="J4280" s="15">
        <v>11.4</v>
      </c>
      <c r="K4280" s="15">
        <v>11.9</v>
      </c>
      <c r="L4280" s="15">
        <v>10.6</v>
      </c>
      <c r="N4280" s="88">
        <v>14.2</v>
      </c>
      <c r="O4280" s="104">
        <v>18.8</v>
      </c>
      <c r="Q4280" s="11">
        <v>21.1</v>
      </c>
      <c r="R4280" s="11">
        <v>19</v>
      </c>
      <c r="S4280" s="11">
        <v>17.5</v>
      </c>
      <c r="T4280" s="11">
        <v>21.1</v>
      </c>
      <c r="U4280" s="11">
        <v>19.2</v>
      </c>
      <c r="V4280" s="11">
        <v>18.7</v>
      </c>
      <c r="W4280" s="11">
        <v>19.899999999999999</v>
      </c>
      <c r="X4280" s="11">
        <v>19.899999999999999</v>
      </c>
      <c r="Y4280" s="78"/>
      <c r="Z4280" s="11">
        <v>47.13</v>
      </c>
      <c r="AA4280" s="11">
        <v>106.1</v>
      </c>
      <c r="AB4280" s="11">
        <v>67.650000000000006</v>
      </c>
      <c r="AC4280" s="11">
        <v>0.55000000000000004</v>
      </c>
      <c r="AD4280" s="11">
        <v>1.85</v>
      </c>
    </row>
    <row r="4281" spans="1:30" x14ac:dyDescent="0.25">
      <c r="A4281" s="1">
        <v>2019</v>
      </c>
      <c r="B4281" s="1">
        <v>6</v>
      </c>
      <c r="C4281" s="1">
        <v>28</v>
      </c>
      <c r="D4281" s="3">
        <v>0.16666666666666666</v>
      </c>
      <c r="E4281" s="5">
        <v>4277</v>
      </c>
      <c r="G4281" s="15">
        <v>11.3</v>
      </c>
      <c r="H4281" s="15">
        <v>12.1</v>
      </c>
      <c r="I4281" s="15">
        <v>14.7</v>
      </c>
      <c r="J4281" s="15">
        <v>12.7</v>
      </c>
      <c r="K4281" s="15">
        <v>12.4</v>
      </c>
      <c r="L4281" s="15">
        <v>11.4</v>
      </c>
      <c r="N4281" s="88">
        <v>14.2</v>
      </c>
      <c r="O4281" s="104">
        <v>18.8</v>
      </c>
      <c r="Q4281" s="11">
        <v>21.1</v>
      </c>
      <c r="R4281" s="11">
        <v>19</v>
      </c>
      <c r="S4281" s="11">
        <v>17.5</v>
      </c>
      <c r="T4281" s="11">
        <v>21.1</v>
      </c>
      <c r="U4281" s="11">
        <v>19.2</v>
      </c>
      <c r="V4281" s="11">
        <v>18.7</v>
      </c>
      <c r="W4281" s="11">
        <v>19.899999999999999</v>
      </c>
      <c r="X4281" s="11">
        <v>19.899999999999999</v>
      </c>
      <c r="Y4281" s="78"/>
      <c r="Z4281" s="11">
        <v>47.13</v>
      </c>
      <c r="AA4281" s="11">
        <v>106.1</v>
      </c>
      <c r="AB4281" s="11">
        <v>67.650000000000006</v>
      </c>
      <c r="AC4281" s="11">
        <v>0.55000000000000004</v>
      </c>
      <c r="AD4281" s="11">
        <v>1.85</v>
      </c>
    </row>
    <row r="4282" spans="1:30" x14ac:dyDescent="0.25">
      <c r="A4282" s="1">
        <v>2019</v>
      </c>
      <c r="B4282" s="1">
        <v>6</v>
      </c>
      <c r="C4282" s="1">
        <v>28</v>
      </c>
      <c r="D4282" s="3">
        <v>0.20833333333333334</v>
      </c>
      <c r="E4282" s="5">
        <v>4278</v>
      </c>
      <c r="G4282" s="15">
        <v>12.9</v>
      </c>
      <c r="H4282" s="15">
        <v>13</v>
      </c>
      <c r="I4282" s="15">
        <v>15.4</v>
      </c>
      <c r="J4282" s="15">
        <v>14.5</v>
      </c>
      <c r="K4282" s="15">
        <v>13.9</v>
      </c>
      <c r="L4282" s="15">
        <v>12.7</v>
      </c>
      <c r="N4282" s="88">
        <v>14.2</v>
      </c>
      <c r="O4282" s="104">
        <v>18.8</v>
      </c>
      <c r="Q4282" s="11">
        <v>21.1</v>
      </c>
      <c r="R4282" s="11">
        <v>19</v>
      </c>
      <c r="S4282" s="11">
        <v>17.5</v>
      </c>
      <c r="T4282" s="11">
        <v>21.1</v>
      </c>
      <c r="U4282" s="11">
        <v>19.2</v>
      </c>
      <c r="V4282" s="11">
        <v>18.7</v>
      </c>
      <c r="W4282" s="11">
        <v>19.899999999999999</v>
      </c>
      <c r="X4282" s="11">
        <v>19.899999999999999</v>
      </c>
      <c r="Y4282" s="78"/>
      <c r="Z4282" s="11">
        <v>47.13</v>
      </c>
      <c r="AA4282" s="11">
        <v>106.1</v>
      </c>
      <c r="AB4282" s="11">
        <v>67.650000000000006</v>
      </c>
      <c r="AC4282" s="11">
        <v>0.55000000000000004</v>
      </c>
      <c r="AD4282" s="11">
        <v>1.85</v>
      </c>
    </row>
    <row r="4283" spans="1:30" x14ac:dyDescent="0.25">
      <c r="A4283" s="1">
        <v>2019</v>
      </c>
      <c r="B4283" s="1">
        <v>6</v>
      </c>
      <c r="C4283" s="1">
        <v>28</v>
      </c>
      <c r="D4283" s="3">
        <v>0.25</v>
      </c>
      <c r="E4283" s="5">
        <v>4279</v>
      </c>
      <c r="G4283" s="15">
        <v>15.1</v>
      </c>
      <c r="H4283" s="15">
        <v>14.9</v>
      </c>
      <c r="I4283" s="15">
        <v>16</v>
      </c>
      <c r="J4283" s="15">
        <v>16.100000000000001</v>
      </c>
      <c r="K4283" s="15">
        <v>15.4</v>
      </c>
      <c r="L4283" s="15">
        <v>13.9</v>
      </c>
      <c r="N4283" s="88">
        <v>14.2</v>
      </c>
      <c r="O4283" s="104">
        <v>18.8</v>
      </c>
      <c r="Q4283" s="11">
        <v>21.1</v>
      </c>
      <c r="R4283" s="11">
        <v>19</v>
      </c>
      <c r="S4283" s="11">
        <v>17.5</v>
      </c>
      <c r="T4283" s="11">
        <v>21.1</v>
      </c>
      <c r="U4283" s="11">
        <v>19.2</v>
      </c>
      <c r="V4283" s="11">
        <v>18.7</v>
      </c>
      <c r="W4283" s="11">
        <v>19.899999999999999</v>
      </c>
      <c r="X4283" s="11">
        <v>19.899999999999999</v>
      </c>
      <c r="Y4283" s="78"/>
      <c r="Z4283" s="11">
        <v>47.13</v>
      </c>
      <c r="AA4283" s="11">
        <v>106.1</v>
      </c>
      <c r="AB4283" s="11">
        <v>67.650000000000006</v>
      </c>
      <c r="AC4283" s="11">
        <v>0.55000000000000004</v>
      </c>
      <c r="AD4283" s="11">
        <v>1.85</v>
      </c>
    </row>
    <row r="4284" spans="1:30" x14ac:dyDescent="0.25">
      <c r="A4284" s="1">
        <v>2019</v>
      </c>
      <c r="B4284" s="1">
        <v>6</v>
      </c>
      <c r="C4284" s="1">
        <v>28</v>
      </c>
      <c r="D4284" s="3">
        <v>0.29166666666666669</v>
      </c>
      <c r="E4284" s="5">
        <v>4280</v>
      </c>
      <c r="G4284" s="15">
        <v>15.6</v>
      </c>
      <c r="H4284" s="15">
        <v>16.399999999999999</v>
      </c>
      <c r="I4284" s="15">
        <v>15.6</v>
      </c>
      <c r="J4284" s="15">
        <v>17.399999999999999</v>
      </c>
      <c r="K4284" s="15">
        <v>16.899999999999999</v>
      </c>
      <c r="L4284" s="15">
        <v>15.3</v>
      </c>
      <c r="N4284" s="88">
        <v>14.2</v>
      </c>
      <c r="O4284" s="104">
        <v>18.8</v>
      </c>
      <c r="Q4284" s="11">
        <v>21.1</v>
      </c>
      <c r="R4284" s="11">
        <v>19</v>
      </c>
      <c r="S4284" s="11">
        <v>17.5</v>
      </c>
      <c r="T4284" s="11">
        <v>21.1</v>
      </c>
      <c r="U4284" s="11">
        <v>19.2</v>
      </c>
      <c r="V4284" s="11">
        <v>18.7</v>
      </c>
      <c r="W4284" s="11">
        <v>19.899999999999999</v>
      </c>
      <c r="X4284" s="11">
        <v>19.899999999999999</v>
      </c>
      <c r="Y4284" s="78"/>
      <c r="Z4284" s="11">
        <v>47.13</v>
      </c>
      <c r="AA4284" s="11">
        <v>106.1</v>
      </c>
      <c r="AB4284" s="11">
        <v>67.650000000000006</v>
      </c>
      <c r="AC4284" s="11">
        <v>0.55000000000000004</v>
      </c>
      <c r="AD4284" s="11">
        <v>1.85</v>
      </c>
    </row>
    <row r="4285" spans="1:30" x14ac:dyDescent="0.25">
      <c r="A4285" s="1">
        <v>2019</v>
      </c>
      <c r="B4285" s="1">
        <v>6</v>
      </c>
      <c r="C4285" s="1">
        <v>28</v>
      </c>
      <c r="D4285" s="3">
        <v>0.33333333333333331</v>
      </c>
      <c r="E4285" s="5">
        <v>4281</v>
      </c>
      <c r="G4285" s="15">
        <v>17.5</v>
      </c>
      <c r="H4285" s="15">
        <v>17.2</v>
      </c>
      <c r="I4285" s="15">
        <v>16.5</v>
      </c>
      <c r="J4285" s="15">
        <v>18.399999999999999</v>
      </c>
      <c r="K4285" s="15">
        <v>17.600000000000001</v>
      </c>
      <c r="L4285" s="15">
        <v>15.8</v>
      </c>
      <c r="N4285" s="88">
        <v>14.2</v>
      </c>
      <c r="O4285" s="104">
        <v>18.8</v>
      </c>
      <c r="Q4285" s="11">
        <v>21.1</v>
      </c>
      <c r="R4285" s="11">
        <v>19</v>
      </c>
      <c r="S4285" s="11">
        <v>17.5</v>
      </c>
      <c r="T4285" s="11">
        <v>21.1</v>
      </c>
      <c r="U4285" s="11">
        <v>19.2</v>
      </c>
      <c r="V4285" s="11">
        <v>18.7</v>
      </c>
      <c r="W4285" s="11">
        <v>19.899999999999999</v>
      </c>
      <c r="X4285" s="11">
        <v>19.899999999999999</v>
      </c>
      <c r="Y4285" s="78"/>
      <c r="Z4285" s="11">
        <v>47.13</v>
      </c>
      <c r="AA4285" s="11">
        <v>106.1</v>
      </c>
      <c r="AB4285" s="11">
        <v>67.650000000000006</v>
      </c>
      <c r="AC4285" s="11">
        <v>0.55000000000000004</v>
      </c>
      <c r="AD4285" s="11">
        <v>1.85</v>
      </c>
    </row>
    <row r="4286" spans="1:30" x14ac:dyDescent="0.25">
      <c r="A4286" s="1">
        <v>2019</v>
      </c>
      <c r="B4286" s="1">
        <v>6</v>
      </c>
      <c r="C4286" s="1">
        <v>28</v>
      </c>
      <c r="D4286" s="3">
        <v>0.375</v>
      </c>
      <c r="E4286" s="5">
        <v>4282</v>
      </c>
      <c r="G4286" s="15">
        <v>18.600000000000001</v>
      </c>
      <c r="H4286" s="15">
        <v>18.3</v>
      </c>
      <c r="I4286" s="15">
        <v>16.7</v>
      </c>
      <c r="J4286" s="15">
        <v>19.100000000000001</v>
      </c>
      <c r="K4286" s="15">
        <v>18.7</v>
      </c>
      <c r="L4286" s="15">
        <v>17.100000000000001</v>
      </c>
      <c r="N4286" s="88">
        <v>14.2</v>
      </c>
      <c r="O4286" s="104">
        <v>18.8</v>
      </c>
      <c r="Q4286" s="11">
        <v>21.1</v>
      </c>
      <c r="R4286" s="11">
        <v>19</v>
      </c>
      <c r="S4286" s="11">
        <v>17.5</v>
      </c>
      <c r="T4286" s="11">
        <v>21.1</v>
      </c>
      <c r="U4286" s="11">
        <v>19.2</v>
      </c>
      <c r="V4286" s="11">
        <v>18.7</v>
      </c>
      <c r="W4286" s="11">
        <v>19.899999999999999</v>
      </c>
      <c r="X4286" s="11">
        <v>19.899999999999999</v>
      </c>
      <c r="Y4286" s="78"/>
      <c r="Z4286" s="11">
        <v>47.13</v>
      </c>
      <c r="AA4286" s="11">
        <v>106.1</v>
      </c>
      <c r="AB4286" s="11">
        <v>67.650000000000006</v>
      </c>
      <c r="AC4286" s="11">
        <v>0.55000000000000004</v>
      </c>
      <c r="AD4286" s="11">
        <v>1.85</v>
      </c>
    </row>
    <row r="4287" spans="1:30" x14ac:dyDescent="0.25">
      <c r="A4287" s="1">
        <v>2019</v>
      </c>
      <c r="B4287" s="1">
        <v>6</v>
      </c>
      <c r="C4287" s="1">
        <v>28</v>
      </c>
      <c r="D4287" s="3">
        <v>0.41666666666666669</v>
      </c>
      <c r="E4287" s="5">
        <v>4283</v>
      </c>
      <c r="G4287" s="15">
        <v>19.3</v>
      </c>
      <c r="H4287" s="15">
        <v>18.600000000000001</v>
      </c>
      <c r="I4287" s="15">
        <v>17.5</v>
      </c>
      <c r="J4287" s="15">
        <v>19.600000000000001</v>
      </c>
      <c r="K4287" s="15">
        <v>19.7</v>
      </c>
      <c r="L4287" s="15">
        <v>18.2</v>
      </c>
      <c r="N4287" s="88">
        <v>14.2</v>
      </c>
      <c r="O4287" s="104">
        <v>18.8</v>
      </c>
      <c r="Q4287" s="11">
        <v>21.1</v>
      </c>
      <c r="R4287" s="11">
        <v>19</v>
      </c>
      <c r="S4287" s="11">
        <v>17.5</v>
      </c>
      <c r="T4287" s="11">
        <v>21.1</v>
      </c>
      <c r="U4287" s="11">
        <v>19.2</v>
      </c>
      <c r="V4287" s="11">
        <v>18.7</v>
      </c>
      <c r="W4287" s="11">
        <v>19.899999999999999</v>
      </c>
      <c r="X4287" s="11">
        <v>19.899999999999999</v>
      </c>
      <c r="Y4287" s="78"/>
      <c r="Z4287" s="11">
        <v>47.13</v>
      </c>
      <c r="AA4287" s="11">
        <v>106.1</v>
      </c>
      <c r="AB4287" s="11">
        <v>67.650000000000006</v>
      </c>
      <c r="AC4287" s="11">
        <v>0.55000000000000004</v>
      </c>
      <c r="AD4287" s="11">
        <v>1.85</v>
      </c>
    </row>
    <row r="4288" spans="1:30" x14ac:dyDescent="0.25">
      <c r="A4288" s="1">
        <v>2019</v>
      </c>
      <c r="B4288" s="1">
        <v>6</v>
      </c>
      <c r="C4288" s="1">
        <v>28</v>
      </c>
      <c r="D4288" s="3">
        <v>0.45833333333333331</v>
      </c>
      <c r="E4288" s="5">
        <v>4284</v>
      </c>
      <c r="G4288" s="15">
        <v>20.8</v>
      </c>
      <c r="H4288" s="15">
        <v>19.8</v>
      </c>
      <c r="I4288" s="15">
        <v>17.8</v>
      </c>
      <c r="J4288" s="15">
        <v>19.3</v>
      </c>
      <c r="K4288" s="15">
        <v>20.100000000000001</v>
      </c>
      <c r="L4288" s="15">
        <v>18.7</v>
      </c>
      <c r="N4288" s="88">
        <v>14.2</v>
      </c>
      <c r="O4288" s="104">
        <v>18.8</v>
      </c>
      <c r="Q4288" s="11">
        <v>21.1</v>
      </c>
      <c r="R4288" s="11">
        <v>19</v>
      </c>
      <c r="S4288" s="11">
        <v>17.5</v>
      </c>
      <c r="T4288" s="11">
        <v>21.1</v>
      </c>
      <c r="U4288" s="11">
        <v>19.2</v>
      </c>
      <c r="V4288" s="11">
        <v>18.7</v>
      </c>
      <c r="W4288" s="11">
        <v>19.899999999999999</v>
      </c>
      <c r="X4288" s="11">
        <v>19.899999999999999</v>
      </c>
      <c r="Y4288" s="78"/>
      <c r="Z4288" s="11">
        <v>47.13</v>
      </c>
      <c r="AA4288" s="11">
        <v>106.1</v>
      </c>
      <c r="AB4288" s="11">
        <v>67.650000000000006</v>
      </c>
      <c r="AC4288" s="11">
        <v>0.55000000000000004</v>
      </c>
      <c r="AD4288" s="11">
        <v>1.85</v>
      </c>
    </row>
    <row r="4289" spans="1:30" x14ac:dyDescent="0.25">
      <c r="A4289" s="1">
        <v>2019</v>
      </c>
      <c r="B4289" s="1">
        <v>6</v>
      </c>
      <c r="C4289" s="1">
        <v>28</v>
      </c>
      <c r="D4289" s="3">
        <v>0.5</v>
      </c>
      <c r="E4289" s="5">
        <v>4285</v>
      </c>
      <c r="G4289" s="15">
        <v>21</v>
      </c>
      <c r="H4289" s="15">
        <v>20.399999999999999</v>
      </c>
      <c r="I4289" s="15">
        <v>17.3</v>
      </c>
      <c r="J4289" s="15">
        <v>19.7</v>
      </c>
      <c r="K4289" s="15">
        <v>20.2</v>
      </c>
      <c r="L4289" s="15">
        <v>19.8</v>
      </c>
      <c r="N4289" s="88">
        <v>15.2</v>
      </c>
      <c r="O4289" s="104">
        <v>18.8</v>
      </c>
      <c r="Q4289" s="11">
        <v>21.1</v>
      </c>
      <c r="R4289" s="11">
        <v>19</v>
      </c>
      <c r="S4289" s="11">
        <v>17.5</v>
      </c>
      <c r="T4289" s="11">
        <v>21.1</v>
      </c>
      <c r="U4289" s="11">
        <v>19.2</v>
      </c>
      <c r="V4289" s="11">
        <v>18.7</v>
      </c>
      <c r="W4289" s="11">
        <v>19.899999999999999</v>
      </c>
      <c r="X4289" s="11">
        <v>19.899999999999999</v>
      </c>
      <c r="Y4289" s="78"/>
      <c r="Z4289" s="11">
        <v>47.13</v>
      </c>
      <c r="AA4289" s="11">
        <v>106.1</v>
      </c>
      <c r="AB4289" s="11">
        <v>67.650000000000006</v>
      </c>
      <c r="AC4289" s="11">
        <v>0.55000000000000004</v>
      </c>
      <c r="AD4289" s="11">
        <v>1.85</v>
      </c>
    </row>
    <row r="4290" spans="1:30" x14ac:dyDescent="0.25">
      <c r="A4290" s="1">
        <v>2019</v>
      </c>
      <c r="B4290" s="1">
        <v>6</v>
      </c>
      <c r="C4290" s="1">
        <v>28</v>
      </c>
      <c r="D4290" s="3">
        <v>0.54166666666666663</v>
      </c>
      <c r="E4290" s="5">
        <v>4286</v>
      </c>
      <c r="G4290" s="15">
        <v>21.2</v>
      </c>
      <c r="H4290" s="15">
        <v>20.6</v>
      </c>
      <c r="I4290" s="15">
        <v>17.2</v>
      </c>
      <c r="J4290" s="15">
        <v>19.100000000000001</v>
      </c>
      <c r="K4290" s="15">
        <v>20.5</v>
      </c>
      <c r="L4290" s="15">
        <v>20.399999999999999</v>
      </c>
      <c r="N4290" s="88">
        <v>15.2</v>
      </c>
      <c r="O4290" s="104">
        <v>18.8</v>
      </c>
      <c r="Q4290" s="11">
        <v>21.1</v>
      </c>
      <c r="R4290" s="11">
        <v>19</v>
      </c>
      <c r="S4290" s="11">
        <v>17.5</v>
      </c>
      <c r="T4290" s="11">
        <v>21.1</v>
      </c>
      <c r="U4290" s="11">
        <v>19.2</v>
      </c>
      <c r="V4290" s="11">
        <v>18.7</v>
      </c>
      <c r="W4290" s="11">
        <v>19.899999999999999</v>
      </c>
      <c r="X4290" s="11">
        <v>19.899999999999999</v>
      </c>
      <c r="Y4290" s="78"/>
      <c r="Z4290" s="11">
        <v>47.13</v>
      </c>
      <c r="AA4290" s="11">
        <v>106.1</v>
      </c>
      <c r="AB4290" s="11">
        <v>67.650000000000006</v>
      </c>
      <c r="AC4290" s="11">
        <v>0.55000000000000004</v>
      </c>
      <c r="AD4290" s="11">
        <v>1.85</v>
      </c>
    </row>
    <row r="4291" spans="1:30" x14ac:dyDescent="0.25">
      <c r="A4291" s="1">
        <v>2019</v>
      </c>
      <c r="B4291" s="1">
        <v>6</v>
      </c>
      <c r="C4291" s="1">
        <v>28</v>
      </c>
      <c r="D4291" s="3">
        <v>0.58333333333333337</v>
      </c>
      <c r="E4291" s="5">
        <v>4287</v>
      </c>
      <c r="G4291" s="15">
        <v>20.9</v>
      </c>
      <c r="H4291" s="15">
        <v>20.9</v>
      </c>
      <c r="I4291" s="15">
        <v>17.2</v>
      </c>
      <c r="J4291" s="15">
        <v>18.8</v>
      </c>
      <c r="K4291" s="15">
        <v>20.3</v>
      </c>
      <c r="L4291" s="15">
        <v>20.5</v>
      </c>
      <c r="N4291" s="88">
        <v>15.2</v>
      </c>
      <c r="O4291" s="104">
        <v>18.8</v>
      </c>
      <c r="Q4291" s="11">
        <v>21.1</v>
      </c>
      <c r="R4291" s="11">
        <v>19</v>
      </c>
      <c r="S4291" s="11">
        <v>17.5</v>
      </c>
      <c r="T4291" s="11">
        <v>21.1</v>
      </c>
      <c r="U4291" s="11">
        <v>19.2</v>
      </c>
      <c r="V4291" s="11">
        <v>18.7</v>
      </c>
      <c r="W4291" s="11">
        <v>19.899999999999999</v>
      </c>
      <c r="X4291" s="11">
        <v>19.899999999999999</v>
      </c>
      <c r="Y4291" s="78"/>
      <c r="Z4291" s="11">
        <v>47.13</v>
      </c>
      <c r="AA4291" s="11">
        <v>106.1</v>
      </c>
      <c r="AB4291" s="11">
        <v>67.650000000000006</v>
      </c>
      <c r="AC4291" s="11">
        <v>0.55000000000000004</v>
      </c>
      <c r="AD4291" s="11">
        <v>1.85</v>
      </c>
    </row>
    <row r="4292" spans="1:30" x14ac:dyDescent="0.25">
      <c r="A4292" s="1">
        <v>2019</v>
      </c>
      <c r="B4292" s="1">
        <v>6</v>
      </c>
      <c r="C4292" s="1">
        <v>28</v>
      </c>
      <c r="D4292" s="3">
        <v>0.625</v>
      </c>
      <c r="E4292" s="5">
        <v>4288</v>
      </c>
      <c r="G4292" s="15">
        <v>22.5</v>
      </c>
      <c r="H4292" s="15">
        <v>20.3</v>
      </c>
      <c r="I4292" s="15">
        <v>17.5</v>
      </c>
      <c r="J4292" s="15">
        <v>18.7</v>
      </c>
      <c r="K4292" s="15">
        <v>20</v>
      </c>
      <c r="L4292" s="15">
        <v>20.6</v>
      </c>
      <c r="N4292" s="88">
        <v>15.2</v>
      </c>
      <c r="O4292" s="104">
        <v>18.8</v>
      </c>
      <c r="Q4292" s="11">
        <v>21.1</v>
      </c>
      <c r="R4292" s="11">
        <v>19</v>
      </c>
      <c r="S4292" s="11">
        <v>17.5</v>
      </c>
      <c r="T4292" s="11">
        <v>21.1</v>
      </c>
      <c r="U4292" s="11">
        <v>19.2</v>
      </c>
      <c r="V4292" s="11">
        <v>18.7</v>
      </c>
      <c r="W4292" s="11">
        <v>19.899999999999999</v>
      </c>
      <c r="X4292" s="11">
        <v>19.899999999999999</v>
      </c>
      <c r="Y4292" s="78"/>
      <c r="Z4292" s="11">
        <v>47.13</v>
      </c>
      <c r="AA4292" s="11">
        <v>106.1</v>
      </c>
      <c r="AB4292" s="11">
        <v>67.650000000000006</v>
      </c>
      <c r="AC4292" s="11">
        <v>0.55000000000000004</v>
      </c>
      <c r="AD4292" s="11">
        <v>1.85</v>
      </c>
    </row>
    <row r="4293" spans="1:30" x14ac:dyDescent="0.25">
      <c r="A4293" s="1">
        <v>2019</v>
      </c>
      <c r="B4293" s="1">
        <v>6</v>
      </c>
      <c r="C4293" s="1">
        <v>28</v>
      </c>
      <c r="D4293" s="3">
        <v>0.66666666666666663</v>
      </c>
      <c r="E4293" s="5">
        <v>4289</v>
      </c>
      <c r="G4293" s="15">
        <v>21</v>
      </c>
      <c r="H4293" s="15">
        <v>20.9</v>
      </c>
      <c r="I4293" s="15">
        <v>16.100000000000001</v>
      </c>
      <c r="J4293" s="15">
        <v>17.7</v>
      </c>
      <c r="K4293" s="15">
        <v>19.899999999999999</v>
      </c>
      <c r="L4293" s="15">
        <v>19.8</v>
      </c>
      <c r="N4293" s="88">
        <v>15.2</v>
      </c>
      <c r="O4293" s="104">
        <v>18.8</v>
      </c>
      <c r="Q4293" s="11">
        <v>21.1</v>
      </c>
      <c r="R4293" s="11">
        <v>19</v>
      </c>
      <c r="S4293" s="11">
        <v>17.5</v>
      </c>
      <c r="T4293" s="11">
        <v>21.1</v>
      </c>
      <c r="U4293" s="11">
        <v>19.2</v>
      </c>
      <c r="V4293" s="11">
        <v>18.7</v>
      </c>
      <c r="W4293" s="11">
        <v>19.899999999999999</v>
      </c>
      <c r="X4293" s="11">
        <v>19.899999999999999</v>
      </c>
      <c r="Y4293" s="78"/>
      <c r="Z4293" s="11">
        <v>47.13</v>
      </c>
      <c r="AA4293" s="11">
        <v>106.1</v>
      </c>
      <c r="AB4293" s="11">
        <v>67.650000000000006</v>
      </c>
      <c r="AC4293" s="11">
        <v>0.55000000000000004</v>
      </c>
      <c r="AD4293" s="11">
        <v>1.85</v>
      </c>
    </row>
    <row r="4294" spans="1:30" x14ac:dyDescent="0.25">
      <c r="A4294" s="1">
        <v>2019</v>
      </c>
      <c r="B4294" s="1">
        <v>6</v>
      </c>
      <c r="C4294" s="1">
        <v>28</v>
      </c>
      <c r="D4294" s="3">
        <v>0.70833333333333337</v>
      </c>
      <c r="E4294" s="5">
        <v>4290</v>
      </c>
      <c r="G4294" s="15">
        <v>20.5</v>
      </c>
      <c r="H4294" s="15">
        <v>20.100000000000001</v>
      </c>
      <c r="I4294" s="15">
        <v>15.6</v>
      </c>
      <c r="J4294" s="15">
        <v>16.7</v>
      </c>
      <c r="K4294" s="15">
        <v>19.100000000000001</v>
      </c>
      <c r="L4294" s="15">
        <v>19.3</v>
      </c>
      <c r="N4294" s="88">
        <v>15.2</v>
      </c>
      <c r="O4294" s="104">
        <v>18.8</v>
      </c>
      <c r="Q4294" s="11">
        <v>21.1</v>
      </c>
      <c r="R4294" s="11">
        <v>19</v>
      </c>
      <c r="S4294" s="11">
        <v>17.5</v>
      </c>
      <c r="T4294" s="11">
        <v>21.1</v>
      </c>
      <c r="U4294" s="11">
        <v>19.2</v>
      </c>
      <c r="V4294" s="11">
        <v>18.7</v>
      </c>
      <c r="W4294" s="11">
        <v>19.899999999999999</v>
      </c>
      <c r="X4294" s="11">
        <v>19.899999999999999</v>
      </c>
      <c r="Y4294" s="78"/>
      <c r="Z4294" s="11">
        <v>47.13</v>
      </c>
      <c r="AA4294" s="11">
        <v>106.1</v>
      </c>
      <c r="AB4294" s="11">
        <v>67.650000000000006</v>
      </c>
      <c r="AC4294" s="11">
        <v>0.55000000000000004</v>
      </c>
      <c r="AD4294" s="11">
        <v>1.85</v>
      </c>
    </row>
    <row r="4295" spans="1:30" x14ac:dyDescent="0.25">
      <c r="A4295" s="1">
        <v>2019</v>
      </c>
      <c r="B4295" s="1">
        <v>6</v>
      </c>
      <c r="C4295" s="1">
        <v>28</v>
      </c>
      <c r="D4295" s="3">
        <v>0.75</v>
      </c>
      <c r="E4295" s="5">
        <v>4291</v>
      </c>
      <c r="G4295" s="15">
        <v>19.3</v>
      </c>
      <c r="H4295" s="15">
        <v>18.8</v>
      </c>
      <c r="I4295" s="15">
        <v>14.4</v>
      </c>
      <c r="J4295" s="15">
        <v>15.1</v>
      </c>
      <c r="K4295" s="15">
        <v>17.600000000000001</v>
      </c>
      <c r="L4295" s="15">
        <v>18.3</v>
      </c>
      <c r="N4295" s="88">
        <v>15.2</v>
      </c>
      <c r="O4295" s="104">
        <v>18.8</v>
      </c>
      <c r="Q4295" s="11">
        <v>21.1</v>
      </c>
      <c r="R4295" s="11">
        <v>19</v>
      </c>
      <c r="S4295" s="11">
        <v>17.5</v>
      </c>
      <c r="T4295" s="11">
        <v>21.1</v>
      </c>
      <c r="U4295" s="11">
        <v>19.2</v>
      </c>
      <c r="V4295" s="11">
        <v>18.7</v>
      </c>
      <c r="W4295" s="11">
        <v>19.899999999999999</v>
      </c>
      <c r="X4295" s="11">
        <v>19.899999999999999</v>
      </c>
      <c r="Y4295" s="78"/>
      <c r="Z4295" s="11">
        <v>47.13</v>
      </c>
      <c r="AA4295" s="11">
        <v>106.1</v>
      </c>
      <c r="AB4295" s="11">
        <v>67.650000000000006</v>
      </c>
      <c r="AC4295" s="11">
        <v>0.55000000000000004</v>
      </c>
      <c r="AD4295" s="11">
        <v>1.85</v>
      </c>
    </row>
    <row r="4296" spans="1:30" x14ac:dyDescent="0.25">
      <c r="A4296" s="1">
        <v>2019</v>
      </c>
      <c r="B4296" s="1">
        <v>6</v>
      </c>
      <c r="C4296" s="1">
        <v>28</v>
      </c>
      <c r="D4296" s="3">
        <v>0.79166666666666663</v>
      </c>
      <c r="E4296" s="5">
        <v>4292</v>
      </c>
      <c r="G4296" s="15">
        <v>16.899999999999999</v>
      </c>
      <c r="H4296" s="15">
        <v>16.8</v>
      </c>
      <c r="I4296" s="15">
        <v>12.1</v>
      </c>
      <c r="J4296" s="15">
        <v>13.3</v>
      </c>
      <c r="K4296" s="15">
        <v>15.6</v>
      </c>
      <c r="L4296" s="15">
        <v>16.7</v>
      </c>
      <c r="N4296" s="88">
        <v>15.2</v>
      </c>
      <c r="O4296" s="104">
        <v>18.8</v>
      </c>
      <c r="Q4296" s="11">
        <v>21.1</v>
      </c>
      <c r="R4296" s="11">
        <v>19</v>
      </c>
      <c r="S4296" s="11">
        <v>17.5</v>
      </c>
      <c r="T4296" s="11">
        <v>21.1</v>
      </c>
      <c r="U4296" s="11">
        <v>19.2</v>
      </c>
      <c r="V4296" s="11">
        <v>18.7</v>
      </c>
      <c r="W4296" s="11">
        <v>19.899999999999999</v>
      </c>
      <c r="X4296" s="11">
        <v>19.899999999999999</v>
      </c>
      <c r="Y4296" s="78"/>
      <c r="Z4296" s="11">
        <v>47.13</v>
      </c>
      <c r="AA4296" s="11">
        <v>106.1</v>
      </c>
      <c r="AB4296" s="11">
        <v>67.650000000000006</v>
      </c>
      <c r="AC4296" s="11">
        <v>0.55000000000000004</v>
      </c>
      <c r="AD4296" s="11">
        <v>1.85</v>
      </c>
    </row>
    <row r="4297" spans="1:30" x14ac:dyDescent="0.25">
      <c r="A4297" s="1">
        <v>2019</v>
      </c>
      <c r="B4297" s="1">
        <v>6</v>
      </c>
      <c r="C4297" s="1">
        <v>28</v>
      </c>
      <c r="D4297" s="3">
        <v>0.83333333333333337</v>
      </c>
      <c r="E4297" s="5">
        <v>4293</v>
      </c>
      <c r="G4297" s="15">
        <v>15.1</v>
      </c>
      <c r="H4297" s="15">
        <v>15.2</v>
      </c>
      <c r="I4297" s="15">
        <v>12.7</v>
      </c>
      <c r="J4297" s="15">
        <v>11.7</v>
      </c>
      <c r="K4297" s="15">
        <v>13.8</v>
      </c>
      <c r="L4297" s="15">
        <v>15.1</v>
      </c>
      <c r="N4297" s="88">
        <v>15.2</v>
      </c>
      <c r="O4297" s="104">
        <v>18.8</v>
      </c>
      <c r="Q4297" s="11">
        <v>21.1</v>
      </c>
      <c r="R4297" s="11">
        <v>19</v>
      </c>
      <c r="S4297" s="11">
        <v>17.5</v>
      </c>
      <c r="T4297" s="11">
        <v>21.1</v>
      </c>
      <c r="U4297" s="11">
        <v>19.2</v>
      </c>
      <c r="V4297" s="11">
        <v>18.7</v>
      </c>
      <c r="W4297" s="11">
        <v>19.899999999999999</v>
      </c>
      <c r="X4297" s="11">
        <v>19.899999999999999</v>
      </c>
      <c r="Y4297" s="78"/>
      <c r="Z4297" s="11">
        <v>47.13</v>
      </c>
      <c r="AA4297" s="11">
        <v>106.1</v>
      </c>
      <c r="AB4297" s="11">
        <v>67.650000000000006</v>
      </c>
      <c r="AC4297" s="11">
        <v>0.55000000000000004</v>
      </c>
      <c r="AD4297" s="11">
        <v>1.85</v>
      </c>
    </row>
    <row r="4298" spans="1:30" x14ac:dyDescent="0.25">
      <c r="A4298" s="1">
        <v>2019</v>
      </c>
      <c r="B4298" s="1">
        <v>6</v>
      </c>
      <c r="C4298" s="1">
        <v>28</v>
      </c>
      <c r="D4298" s="3">
        <v>0.875</v>
      </c>
      <c r="E4298" s="5">
        <v>4294</v>
      </c>
      <c r="G4298" s="15">
        <v>12</v>
      </c>
      <c r="H4298" s="15">
        <v>13.9</v>
      </c>
      <c r="I4298" s="15">
        <v>12.1</v>
      </c>
      <c r="J4298" s="15">
        <v>10.8</v>
      </c>
      <c r="K4298" s="15">
        <v>12.4</v>
      </c>
      <c r="L4298" s="15">
        <v>14.1</v>
      </c>
      <c r="N4298" s="88">
        <v>15.2</v>
      </c>
      <c r="O4298" s="104">
        <v>18.8</v>
      </c>
      <c r="Q4298" s="11">
        <v>21.1</v>
      </c>
      <c r="R4298" s="11">
        <v>19</v>
      </c>
      <c r="S4298" s="11">
        <v>17.5</v>
      </c>
      <c r="T4298" s="11">
        <v>21.1</v>
      </c>
      <c r="U4298" s="11">
        <v>19.2</v>
      </c>
      <c r="V4298" s="11">
        <v>18.7</v>
      </c>
      <c r="W4298" s="11">
        <v>19.899999999999999</v>
      </c>
      <c r="X4298" s="11">
        <v>19.899999999999999</v>
      </c>
      <c r="Y4298" s="78"/>
      <c r="Z4298" s="11">
        <v>47.13</v>
      </c>
      <c r="AA4298" s="11">
        <v>106.1</v>
      </c>
      <c r="AB4298" s="11">
        <v>67.650000000000006</v>
      </c>
      <c r="AC4298" s="11">
        <v>0.55000000000000004</v>
      </c>
      <c r="AD4298" s="11">
        <v>1.85</v>
      </c>
    </row>
    <row r="4299" spans="1:30" x14ac:dyDescent="0.25">
      <c r="A4299" s="1">
        <v>2019</v>
      </c>
      <c r="B4299" s="1">
        <v>6</v>
      </c>
      <c r="C4299" s="1">
        <v>28</v>
      </c>
      <c r="D4299" s="3">
        <v>0.91666666666666663</v>
      </c>
      <c r="E4299" s="5">
        <v>4295</v>
      </c>
      <c r="G4299" s="15">
        <v>11</v>
      </c>
      <c r="H4299" s="15">
        <v>12.7</v>
      </c>
      <c r="I4299" s="15">
        <v>9.6</v>
      </c>
      <c r="J4299" s="15">
        <v>10.4</v>
      </c>
      <c r="K4299" s="15">
        <v>11.3</v>
      </c>
      <c r="L4299" s="15">
        <v>12.7</v>
      </c>
      <c r="N4299" s="88">
        <v>15.2</v>
      </c>
      <c r="O4299" s="104">
        <v>18.8</v>
      </c>
      <c r="Q4299" s="11">
        <v>21.1</v>
      </c>
      <c r="R4299" s="11">
        <v>19</v>
      </c>
      <c r="S4299" s="11">
        <v>17.5</v>
      </c>
      <c r="T4299" s="11">
        <v>21.1</v>
      </c>
      <c r="U4299" s="11">
        <v>19.2</v>
      </c>
      <c r="V4299" s="11">
        <v>18.7</v>
      </c>
      <c r="W4299" s="11">
        <v>19.899999999999999</v>
      </c>
      <c r="X4299" s="11">
        <v>19.899999999999999</v>
      </c>
      <c r="Y4299" s="78"/>
      <c r="Z4299" s="11">
        <v>47.13</v>
      </c>
      <c r="AA4299" s="11">
        <v>106.1</v>
      </c>
      <c r="AB4299" s="11">
        <v>67.650000000000006</v>
      </c>
      <c r="AC4299" s="11">
        <v>0.55000000000000004</v>
      </c>
      <c r="AD4299" s="11">
        <v>1.85</v>
      </c>
    </row>
    <row r="4300" spans="1:30" x14ac:dyDescent="0.25">
      <c r="A4300" s="1">
        <v>2019</v>
      </c>
      <c r="B4300" s="1">
        <v>6</v>
      </c>
      <c r="C4300" s="1">
        <v>28</v>
      </c>
      <c r="D4300" s="3">
        <v>0.95833333333333337</v>
      </c>
      <c r="E4300" s="5">
        <v>4296</v>
      </c>
      <c r="G4300" s="15">
        <v>9.8000000000000007</v>
      </c>
      <c r="H4300" s="15">
        <v>11.7</v>
      </c>
      <c r="I4300" s="15">
        <v>9</v>
      </c>
      <c r="J4300" s="15">
        <v>9.6</v>
      </c>
      <c r="K4300" s="15">
        <v>10</v>
      </c>
      <c r="L4300" s="15">
        <v>11.7</v>
      </c>
      <c r="N4300" s="88">
        <v>15.2</v>
      </c>
      <c r="O4300" s="104">
        <v>18.8</v>
      </c>
      <c r="Q4300" s="11">
        <v>21.1</v>
      </c>
      <c r="R4300" s="11">
        <v>19</v>
      </c>
      <c r="S4300" s="11">
        <v>17.5</v>
      </c>
      <c r="T4300" s="11">
        <v>21.1</v>
      </c>
      <c r="U4300" s="11">
        <v>19.2</v>
      </c>
      <c r="V4300" s="11">
        <v>18.7</v>
      </c>
      <c r="W4300" s="11">
        <v>19.899999999999999</v>
      </c>
      <c r="X4300" s="11">
        <v>19.899999999999999</v>
      </c>
      <c r="Y4300" s="78"/>
      <c r="Z4300" s="11">
        <v>47.13</v>
      </c>
      <c r="AA4300" s="11">
        <v>106.1</v>
      </c>
      <c r="AB4300" s="11">
        <v>67.650000000000006</v>
      </c>
      <c r="AC4300" s="11">
        <v>0.55000000000000004</v>
      </c>
      <c r="AD4300" s="11">
        <v>1.85</v>
      </c>
    </row>
    <row r="4301" spans="1:30" x14ac:dyDescent="0.25">
      <c r="A4301" s="1">
        <v>2019</v>
      </c>
      <c r="B4301" s="1">
        <v>6</v>
      </c>
      <c r="C4301" s="1">
        <v>29</v>
      </c>
      <c r="D4301" s="3">
        <v>0</v>
      </c>
      <c r="E4301" s="5">
        <v>4297</v>
      </c>
      <c r="G4301" s="15">
        <v>9.6999999999999993</v>
      </c>
      <c r="H4301" s="15">
        <v>10.3</v>
      </c>
      <c r="I4301" s="15">
        <v>9.4</v>
      </c>
      <c r="J4301" s="15">
        <v>8.4</v>
      </c>
      <c r="K4301" s="15">
        <v>9.4</v>
      </c>
      <c r="L4301" s="15">
        <v>11.3</v>
      </c>
      <c r="N4301" s="88">
        <v>13.2</v>
      </c>
      <c r="O4301" s="104">
        <v>18</v>
      </c>
      <c r="Q4301" s="11">
        <v>20.6</v>
      </c>
      <c r="R4301" s="11">
        <v>17.899999999999999</v>
      </c>
      <c r="S4301" s="11">
        <v>16.7</v>
      </c>
      <c r="T4301" s="11">
        <v>20.100000000000001</v>
      </c>
      <c r="U4301" s="11">
        <v>17.7</v>
      </c>
      <c r="V4301" s="11">
        <v>18.100000000000001</v>
      </c>
      <c r="W4301" s="11">
        <v>18.899999999999999</v>
      </c>
      <c r="X4301" s="11">
        <v>20.2</v>
      </c>
      <c r="Y4301" s="78"/>
      <c r="Z4301" s="11">
        <v>46.58</v>
      </c>
      <c r="AA4301" s="11">
        <v>100.78</v>
      </c>
      <c r="AB4301" s="11">
        <v>67.150000000000006</v>
      </c>
      <c r="AC4301" s="11">
        <v>0.53</v>
      </c>
      <c r="AD4301" s="11">
        <v>1.22</v>
      </c>
    </row>
    <row r="4302" spans="1:30" x14ac:dyDescent="0.25">
      <c r="A4302" s="1">
        <v>2019</v>
      </c>
      <c r="B4302" s="1">
        <v>6</v>
      </c>
      <c r="C4302" s="1">
        <v>29</v>
      </c>
      <c r="D4302" s="3">
        <v>4.1666666666666664E-2</v>
      </c>
      <c r="E4302" s="5">
        <v>4298</v>
      </c>
      <c r="G4302" s="15">
        <v>8.6999999999999993</v>
      </c>
      <c r="H4302" s="15">
        <v>9.6</v>
      </c>
      <c r="I4302" s="15">
        <v>9.5</v>
      </c>
      <c r="J4302" s="15">
        <v>9.3000000000000007</v>
      </c>
      <c r="K4302" s="15">
        <v>9.4</v>
      </c>
      <c r="L4302" s="15">
        <v>10.4</v>
      </c>
      <c r="N4302" s="88">
        <v>13.2</v>
      </c>
      <c r="O4302" s="104">
        <v>18</v>
      </c>
      <c r="Q4302" s="11">
        <v>20.6</v>
      </c>
      <c r="R4302" s="11">
        <v>17.899999999999999</v>
      </c>
      <c r="S4302" s="11">
        <v>16.7</v>
      </c>
      <c r="T4302" s="11">
        <v>20.100000000000001</v>
      </c>
      <c r="U4302" s="11">
        <v>17.7</v>
      </c>
      <c r="V4302" s="11">
        <v>18.100000000000001</v>
      </c>
      <c r="W4302" s="11">
        <v>18.899999999999999</v>
      </c>
      <c r="X4302" s="11">
        <v>20.2</v>
      </c>
      <c r="Y4302" s="78"/>
      <c r="Z4302" s="11">
        <v>46.58</v>
      </c>
      <c r="AA4302" s="11">
        <v>100.78</v>
      </c>
      <c r="AB4302" s="11">
        <v>67.150000000000006</v>
      </c>
      <c r="AC4302" s="11">
        <v>0.53</v>
      </c>
      <c r="AD4302" s="11">
        <v>1.22</v>
      </c>
    </row>
    <row r="4303" spans="1:30" x14ac:dyDescent="0.25">
      <c r="A4303" s="1">
        <v>2019</v>
      </c>
      <c r="B4303" s="1">
        <v>6</v>
      </c>
      <c r="C4303" s="1">
        <v>29</v>
      </c>
      <c r="D4303" s="3">
        <v>8.3333333333333329E-2</v>
      </c>
      <c r="E4303" s="5">
        <v>4299</v>
      </c>
      <c r="G4303" s="15">
        <v>7.6</v>
      </c>
      <c r="H4303" s="15">
        <v>9.8000000000000007</v>
      </c>
      <c r="I4303" s="15">
        <v>8.6</v>
      </c>
      <c r="J4303" s="15">
        <v>8.6999999999999993</v>
      </c>
      <c r="K4303" s="15">
        <v>9.6999999999999993</v>
      </c>
      <c r="L4303" s="15">
        <v>9.9</v>
      </c>
      <c r="N4303" s="88">
        <v>13.2</v>
      </c>
      <c r="O4303" s="104">
        <v>18</v>
      </c>
      <c r="Q4303" s="11">
        <v>20.6</v>
      </c>
      <c r="R4303" s="11">
        <v>17.899999999999999</v>
      </c>
      <c r="S4303" s="11">
        <v>16.7</v>
      </c>
      <c r="T4303" s="11">
        <v>20.100000000000001</v>
      </c>
      <c r="U4303" s="11">
        <v>17.7</v>
      </c>
      <c r="V4303" s="11">
        <v>18.100000000000001</v>
      </c>
      <c r="W4303" s="11">
        <v>18.899999999999999</v>
      </c>
      <c r="X4303" s="11">
        <v>20.2</v>
      </c>
      <c r="Y4303" s="78"/>
      <c r="Z4303" s="11">
        <v>46.58</v>
      </c>
      <c r="AA4303" s="11">
        <v>100.78</v>
      </c>
      <c r="AB4303" s="11">
        <v>67.150000000000006</v>
      </c>
      <c r="AC4303" s="11">
        <v>0.53</v>
      </c>
      <c r="AD4303" s="11">
        <v>1.22</v>
      </c>
    </row>
    <row r="4304" spans="1:30" x14ac:dyDescent="0.25">
      <c r="A4304" s="1">
        <v>2019</v>
      </c>
      <c r="B4304" s="1">
        <v>6</v>
      </c>
      <c r="C4304" s="1">
        <v>29</v>
      </c>
      <c r="D4304" s="3">
        <v>0.125</v>
      </c>
      <c r="E4304" s="5">
        <v>4300</v>
      </c>
      <c r="G4304" s="15">
        <v>7.9</v>
      </c>
      <c r="H4304" s="15">
        <v>9.9</v>
      </c>
      <c r="I4304" s="15">
        <v>8.8000000000000007</v>
      </c>
      <c r="J4304" s="15">
        <v>8.9</v>
      </c>
      <c r="K4304" s="15">
        <v>9.8000000000000007</v>
      </c>
      <c r="L4304" s="15">
        <v>10.4</v>
      </c>
      <c r="N4304" s="88">
        <v>13.2</v>
      </c>
      <c r="O4304" s="104">
        <v>18</v>
      </c>
      <c r="Q4304" s="11">
        <v>20.6</v>
      </c>
      <c r="R4304" s="11">
        <v>17.899999999999999</v>
      </c>
      <c r="S4304" s="11">
        <v>16.7</v>
      </c>
      <c r="T4304" s="11">
        <v>20.100000000000001</v>
      </c>
      <c r="U4304" s="11">
        <v>17.7</v>
      </c>
      <c r="V4304" s="11">
        <v>18.100000000000001</v>
      </c>
      <c r="W4304" s="11">
        <v>18.899999999999999</v>
      </c>
      <c r="X4304" s="11">
        <v>20.2</v>
      </c>
      <c r="Y4304" s="78"/>
      <c r="Z4304" s="11">
        <v>46.58</v>
      </c>
      <c r="AA4304" s="11">
        <v>100.78</v>
      </c>
      <c r="AB4304" s="11">
        <v>67.150000000000006</v>
      </c>
      <c r="AC4304" s="11">
        <v>0.53</v>
      </c>
      <c r="AD4304" s="11">
        <v>1.22</v>
      </c>
    </row>
    <row r="4305" spans="1:30" x14ac:dyDescent="0.25">
      <c r="A4305" s="1">
        <v>2019</v>
      </c>
      <c r="B4305" s="1">
        <v>6</v>
      </c>
      <c r="C4305" s="1">
        <v>29</v>
      </c>
      <c r="D4305" s="3">
        <v>0.16666666666666666</v>
      </c>
      <c r="E4305" s="5">
        <v>4301</v>
      </c>
      <c r="G4305" s="15">
        <v>9.5</v>
      </c>
      <c r="H4305" s="15">
        <v>10.6</v>
      </c>
      <c r="I4305" s="15">
        <v>13.6</v>
      </c>
      <c r="J4305" s="15">
        <v>10.4</v>
      </c>
      <c r="K4305" s="15">
        <v>10.5</v>
      </c>
      <c r="L4305" s="15">
        <v>10.4</v>
      </c>
      <c r="N4305" s="88">
        <v>13.2</v>
      </c>
      <c r="O4305" s="104">
        <v>18</v>
      </c>
      <c r="Q4305" s="11">
        <v>20.6</v>
      </c>
      <c r="R4305" s="11">
        <v>17.899999999999999</v>
      </c>
      <c r="S4305" s="11">
        <v>16.7</v>
      </c>
      <c r="T4305" s="11">
        <v>20.100000000000001</v>
      </c>
      <c r="U4305" s="11">
        <v>17.7</v>
      </c>
      <c r="V4305" s="11">
        <v>18.100000000000001</v>
      </c>
      <c r="W4305" s="11">
        <v>18.899999999999999</v>
      </c>
      <c r="X4305" s="11">
        <v>20.2</v>
      </c>
      <c r="Y4305" s="78"/>
      <c r="Z4305" s="11">
        <v>46.58</v>
      </c>
      <c r="AA4305" s="11">
        <v>100.78</v>
      </c>
      <c r="AB4305" s="11">
        <v>67.150000000000006</v>
      </c>
      <c r="AC4305" s="11">
        <v>0.53</v>
      </c>
      <c r="AD4305" s="11">
        <v>1.22</v>
      </c>
    </row>
    <row r="4306" spans="1:30" x14ac:dyDescent="0.25">
      <c r="A4306" s="1">
        <v>2019</v>
      </c>
      <c r="B4306" s="1">
        <v>6</v>
      </c>
      <c r="C4306" s="1">
        <v>29</v>
      </c>
      <c r="D4306" s="3">
        <v>0.20833333333333334</v>
      </c>
      <c r="E4306" s="5">
        <v>4302</v>
      </c>
      <c r="G4306" s="15">
        <v>11.1</v>
      </c>
      <c r="H4306" s="15">
        <v>11.8</v>
      </c>
      <c r="I4306" s="15">
        <v>14</v>
      </c>
      <c r="J4306" s="15">
        <v>13</v>
      </c>
      <c r="K4306" s="15">
        <v>11.8</v>
      </c>
      <c r="L4306" s="15">
        <v>11.4</v>
      </c>
      <c r="N4306" s="88">
        <v>13.2</v>
      </c>
      <c r="O4306" s="104">
        <v>18</v>
      </c>
      <c r="Q4306" s="11">
        <v>20.6</v>
      </c>
      <c r="R4306" s="11">
        <v>17.899999999999999</v>
      </c>
      <c r="S4306" s="11">
        <v>16.7</v>
      </c>
      <c r="T4306" s="11">
        <v>20.100000000000001</v>
      </c>
      <c r="U4306" s="11">
        <v>17.7</v>
      </c>
      <c r="V4306" s="11">
        <v>18.100000000000001</v>
      </c>
      <c r="W4306" s="11">
        <v>18.899999999999999</v>
      </c>
      <c r="X4306" s="11">
        <v>20.2</v>
      </c>
      <c r="Y4306" s="78"/>
      <c r="Z4306" s="11">
        <v>46.58</v>
      </c>
      <c r="AA4306" s="11">
        <v>100.78</v>
      </c>
      <c r="AB4306" s="11">
        <v>67.150000000000006</v>
      </c>
      <c r="AC4306" s="11">
        <v>0.53</v>
      </c>
      <c r="AD4306" s="11">
        <v>1.22</v>
      </c>
    </row>
    <row r="4307" spans="1:30" x14ac:dyDescent="0.25">
      <c r="A4307" s="1">
        <v>2019</v>
      </c>
      <c r="B4307" s="1">
        <v>6</v>
      </c>
      <c r="C4307" s="1">
        <v>29</v>
      </c>
      <c r="D4307" s="3">
        <v>0.25</v>
      </c>
      <c r="E4307" s="5">
        <v>4303</v>
      </c>
      <c r="G4307" s="15">
        <v>13.3</v>
      </c>
      <c r="H4307" s="15">
        <v>13.4</v>
      </c>
      <c r="I4307" s="15">
        <v>14.7</v>
      </c>
      <c r="J4307" s="15">
        <v>15.3</v>
      </c>
      <c r="K4307" s="15">
        <v>15.8</v>
      </c>
      <c r="L4307" s="15">
        <v>12.8</v>
      </c>
      <c r="N4307" s="88">
        <v>13.2</v>
      </c>
      <c r="O4307" s="104">
        <v>18</v>
      </c>
      <c r="Q4307" s="11">
        <v>20.6</v>
      </c>
      <c r="R4307" s="11">
        <v>17.899999999999999</v>
      </c>
      <c r="S4307" s="11">
        <v>16.7</v>
      </c>
      <c r="T4307" s="11">
        <v>20.100000000000001</v>
      </c>
      <c r="U4307" s="11">
        <v>17.7</v>
      </c>
      <c r="V4307" s="11">
        <v>18.100000000000001</v>
      </c>
      <c r="W4307" s="11">
        <v>18.899999999999999</v>
      </c>
      <c r="X4307" s="11">
        <v>20.2</v>
      </c>
      <c r="Y4307" s="78"/>
      <c r="Z4307" s="11">
        <v>46.58</v>
      </c>
      <c r="AA4307" s="11">
        <v>100.78</v>
      </c>
      <c r="AB4307" s="11">
        <v>67.150000000000006</v>
      </c>
      <c r="AC4307" s="11">
        <v>0.53</v>
      </c>
      <c r="AD4307" s="11">
        <v>1.22</v>
      </c>
    </row>
    <row r="4308" spans="1:30" x14ac:dyDescent="0.25">
      <c r="A4308" s="1">
        <v>2019</v>
      </c>
      <c r="B4308" s="1">
        <v>6</v>
      </c>
      <c r="C4308" s="1">
        <v>29</v>
      </c>
      <c r="D4308" s="3">
        <v>0.29166666666666669</v>
      </c>
      <c r="E4308" s="5">
        <v>4304</v>
      </c>
      <c r="G4308" s="15">
        <v>16.7</v>
      </c>
      <c r="H4308" s="15">
        <v>16.2</v>
      </c>
      <c r="I4308" s="15">
        <v>14.6</v>
      </c>
      <c r="J4308" s="15">
        <v>15.8</v>
      </c>
      <c r="K4308" s="15">
        <v>16.5</v>
      </c>
      <c r="L4308" s="15">
        <v>14</v>
      </c>
      <c r="N4308" s="88">
        <v>13.2</v>
      </c>
      <c r="O4308" s="104">
        <v>18</v>
      </c>
      <c r="Q4308" s="11">
        <v>20.6</v>
      </c>
      <c r="R4308" s="11">
        <v>17.899999999999999</v>
      </c>
      <c r="S4308" s="11">
        <v>16.7</v>
      </c>
      <c r="T4308" s="11">
        <v>20.100000000000001</v>
      </c>
      <c r="U4308" s="11">
        <v>17.7</v>
      </c>
      <c r="V4308" s="11">
        <v>18.100000000000001</v>
      </c>
      <c r="W4308" s="11">
        <v>18.899999999999999</v>
      </c>
      <c r="X4308" s="11">
        <v>20.2</v>
      </c>
      <c r="Y4308" s="78"/>
      <c r="Z4308" s="11">
        <v>46.58</v>
      </c>
      <c r="AA4308" s="11">
        <v>100.78</v>
      </c>
      <c r="AB4308" s="11">
        <v>67.150000000000006</v>
      </c>
      <c r="AC4308" s="11">
        <v>0.53</v>
      </c>
      <c r="AD4308" s="11">
        <v>1.22</v>
      </c>
    </row>
    <row r="4309" spans="1:30" x14ac:dyDescent="0.25">
      <c r="A4309" s="1">
        <v>2019</v>
      </c>
      <c r="B4309" s="1">
        <v>6</v>
      </c>
      <c r="C4309" s="1">
        <v>29</v>
      </c>
      <c r="D4309" s="3">
        <v>0.33333333333333331</v>
      </c>
      <c r="E4309" s="5">
        <v>4305</v>
      </c>
      <c r="G4309" s="15">
        <v>17.7</v>
      </c>
      <c r="H4309" s="15">
        <v>17.2</v>
      </c>
      <c r="I4309" s="15">
        <v>14.9</v>
      </c>
      <c r="J4309" s="15">
        <v>16.600000000000001</v>
      </c>
      <c r="K4309" s="15">
        <v>17.600000000000001</v>
      </c>
      <c r="L4309" s="15">
        <v>15.6</v>
      </c>
      <c r="N4309" s="88">
        <v>13.2</v>
      </c>
      <c r="O4309" s="104">
        <v>18</v>
      </c>
      <c r="Q4309" s="11">
        <v>20.6</v>
      </c>
      <c r="R4309" s="11">
        <v>17.899999999999999</v>
      </c>
      <c r="S4309" s="11">
        <v>16.7</v>
      </c>
      <c r="T4309" s="11">
        <v>20.100000000000001</v>
      </c>
      <c r="U4309" s="11">
        <v>17.7</v>
      </c>
      <c r="V4309" s="11">
        <v>18.100000000000001</v>
      </c>
      <c r="W4309" s="11">
        <v>18.899999999999999</v>
      </c>
      <c r="X4309" s="11">
        <v>20.2</v>
      </c>
      <c r="Y4309" s="78"/>
      <c r="Z4309" s="11">
        <v>46.58</v>
      </c>
      <c r="AA4309" s="11">
        <v>100.78</v>
      </c>
      <c r="AB4309" s="11">
        <v>67.150000000000006</v>
      </c>
      <c r="AC4309" s="11">
        <v>0.53</v>
      </c>
      <c r="AD4309" s="11">
        <v>1.22</v>
      </c>
    </row>
    <row r="4310" spans="1:30" x14ac:dyDescent="0.25">
      <c r="A4310" s="1">
        <v>2019</v>
      </c>
      <c r="B4310" s="1">
        <v>6</v>
      </c>
      <c r="C4310" s="1">
        <v>29</v>
      </c>
      <c r="D4310" s="3">
        <v>0.375</v>
      </c>
      <c r="E4310" s="5">
        <v>4306</v>
      </c>
      <c r="G4310" s="15">
        <v>19.399999999999999</v>
      </c>
      <c r="H4310" s="15">
        <v>19.100000000000001</v>
      </c>
      <c r="I4310" s="15">
        <v>15.6</v>
      </c>
      <c r="J4310" s="15">
        <v>16.899999999999999</v>
      </c>
      <c r="K4310" s="15">
        <v>18.5</v>
      </c>
      <c r="L4310" s="15">
        <v>17.2</v>
      </c>
      <c r="N4310" s="88">
        <v>13.2</v>
      </c>
      <c r="O4310" s="104">
        <v>18</v>
      </c>
      <c r="Q4310" s="11">
        <v>20.6</v>
      </c>
      <c r="R4310" s="11">
        <v>17.899999999999999</v>
      </c>
      <c r="S4310" s="11">
        <v>16.7</v>
      </c>
      <c r="T4310" s="11">
        <v>20.100000000000001</v>
      </c>
      <c r="U4310" s="11">
        <v>17.7</v>
      </c>
      <c r="V4310" s="11">
        <v>18.100000000000001</v>
      </c>
      <c r="W4310" s="11">
        <v>18.899999999999999</v>
      </c>
      <c r="X4310" s="11">
        <v>20.2</v>
      </c>
      <c r="Y4310" s="78"/>
      <c r="Z4310" s="11">
        <v>46.58</v>
      </c>
      <c r="AA4310" s="11">
        <v>100.78</v>
      </c>
      <c r="AB4310" s="11">
        <v>67.150000000000006</v>
      </c>
      <c r="AC4310" s="11">
        <v>0.53</v>
      </c>
      <c r="AD4310" s="11">
        <v>1.22</v>
      </c>
    </row>
    <row r="4311" spans="1:30" x14ac:dyDescent="0.25">
      <c r="A4311" s="1">
        <v>2019</v>
      </c>
      <c r="B4311" s="1">
        <v>6</v>
      </c>
      <c r="C4311" s="1">
        <v>29</v>
      </c>
      <c r="D4311" s="3">
        <v>0.41666666666666669</v>
      </c>
      <c r="E4311" s="5">
        <v>4307</v>
      </c>
      <c r="G4311" s="15">
        <v>21.4</v>
      </c>
      <c r="H4311" s="15">
        <v>19.2</v>
      </c>
      <c r="I4311" s="15">
        <v>16.399999999999999</v>
      </c>
      <c r="J4311" s="15">
        <v>17.100000000000001</v>
      </c>
      <c r="K4311" s="15">
        <v>19.2</v>
      </c>
      <c r="L4311" s="15">
        <v>18.2</v>
      </c>
      <c r="N4311" s="88">
        <v>13.2</v>
      </c>
      <c r="O4311" s="104">
        <v>18</v>
      </c>
      <c r="Q4311" s="11">
        <v>20.6</v>
      </c>
      <c r="R4311" s="11">
        <v>17.899999999999999</v>
      </c>
      <c r="S4311" s="11">
        <v>16.7</v>
      </c>
      <c r="T4311" s="11">
        <v>20.100000000000001</v>
      </c>
      <c r="U4311" s="11">
        <v>17.7</v>
      </c>
      <c r="V4311" s="11">
        <v>18.100000000000001</v>
      </c>
      <c r="W4311" s="11">
        <v>18.899999999999999</v>
      </c>
      <c r="X4311" s="11">
        <v>20.2</v>
      </c>
      <c r="Y4311" s="78"/>
      <c r="Z4311" s="11">
        <v>46.58</v>
      </c>
      <c r="AA4311" s="11">
        <v>100.78</v>
      </c>
      <c r="AB4311" s="11">
        <v>67.150000000000006</v>
      </c>
      <c r="AC4311" s="11">
        <v>0.53</v>
      </c>
      <c r="AD4311" s="11">
        <v>1.22</v>
      </c>
    </row>
    <row r="4312" spans="1:30" x14ac:dyDescent="0.25">
      <c r="A4312" s="1">
        <v>2019</v>
      </c>
      <c r="B4312" s="1">
        <v>6</v>
      </c>
      <c r="C4312" s="1">
        <v>29</v>
      </c>
      <c r="D4312" s="3">
        <v>0.45833333333333331</v>
      </c>
      <c r="E4312" s="5">
        <v>4308</v>
      </c>
      <c r="G4312" s="15">
        <v>21.1</v>
      </c>
      <c r="H4312" s="15">
        <v>19.5</v>
      </c>
      <c r="I4312" s="15">
        <v>16.8</v>
      </c>
      <c r="J4312" s="15">
        <v>18.7</v>
      </c>
      <c r="K4312" s="15">
        <v>18.899999999999999</v>
      </c>
      <c r="L4312" s="15">
        <v>18.7</v>
      </c>
      <c r="N4312" s="88">
        <v>13.2</v>
      </c>
      <c r="O4312" s="104">
        <v>18</v>
      </c>
      <c r="Q4312" s="11">
        <v>20.6</v>
      </c>
      <c r="R4312" s="11">
        <v>17.899999999999999</v>
      </c>
      <c r="S4312" s="11">
        <v>16.7</v>
      </c>
      <c r="T4312" s="11">
        <v>20.100000000000001</v>
      </c>
      <c r="U4312" s="11">
        <v>17.7</v>
      </c>
      <c r="V4312" s="11">
        <v>18.100000000000001</v>
      </c>
      <c r="W4312" s="11">
        <v>18.899999999999999</v>
      </c>
      <c r="X4312" s="11">
        <v>20.2</v>
      </c>
      <c r="Y4312" s="78"/>
      <c r="Z4312" s="11">
        <v>46.58</v>
      </c>
      <c r="AA4312" s="11">
        <v>100.78</v>
      </c>
      <c r="AB4312" s="11">
        <v>67.150000000000006</v>
      </c>
      <c r="AC4312" s="11">
        <v>0.53</v>
      </c>
      <c r="AD4312" s="11">
        <v>1.22</v>
      </c>
    </row>
    <row r="4313" spans="1:30" x14ac:dyDescent="0.25">
      <c r="A4313" s="1">
        <v>2019</v>
      </c>
      <c r="B4313" s="1">
        <v>6</v>
      </c>
      <c r="C4313" s="1">
        <v>29</v>
      </c>
      <c r="D4313" s="3">
        <v>0.5</v>
      </c>
      <c r="E4313" s="5">
        <v>4309</v>
      </c>
      <c r="G4313" s="15">
        <v>20.9</v>
      </c>
      <c r="H4313" s="15">
        <v>19.100000000000001</v>
      </c>
      <c r="I4313" s="15">
        <v>19.7</v>
      </c>
      <c r="J4313" s="15">
        <v>21.8</v>
      </c>
      <c r="K4313" s="15">
        <v>18.600000000000001</v>
      </c>
      <c r="L4313" s="15">
        <v>19.100000000000001</v>
      </c>
      <c r="N4313" s="88">
        <v>19.399999999999999</v>
      </c>
      <c r="O4313" s="104">
        <v>18</v>
      </c>
      <c r="Q4313" s="11">
        <v>20.6</v>
      </c>
      <c r="R4313" s="11">
        <v>17.899999999999999</v>
      </c>
      <c r="S4313" s="11">
        <v>16.7</v>
      </c>
      <c r="T4313" s="11">
        <v>20.100000000000001</v>
      </c>
      <c r="U4313" s="11">
        <v>17.7</v>
      </c>
      <c r="V4313" s="11">
        <v>18.100000000000001</v>
      </c>
      <c r="W4313" s="11">
        <v>18.899999999999999</v>
      </c>
      <c r="X4313" s="11">
        <v>20.2</v>
      </c>
      <c r="Y4313" s="78"/>
      <c r="Z4313" s="11">
        <v>46.58</v>
      </c>
      <c r="AA4313" s="11">
        <v>100.78</v>
      </c>
      <c r="AB4313" s="11">
        <v>67.150000000000006</v>
      </c>
      <c r="AC4313" s="11">
        <v>0.53</v>
      </c>
      <c r="AD4313" s="11">
        <v>1.22</v>
      </c>
    </row>
    <row r="4314" spans="1:30" x14ac:dyDescent="0.25">
      <c r="A4314" s="1">
        <v>2019</v>
      </c>
      <c r="B4314" s="1">
        <v>6</v>
      </c>
      <c r="C4314" s="1">
        <v>29</v>
      </c>
      <c r="D4314" s="3">
        <v>0.54166666666666663</v>
      </c>
      <c r="E4314" s="5">
        <v>4310</v>
      </c>
      <c r="G4314" s="15">
        <v>21</v>
      </c>
      <c r="H4314" s="15">
        <v>19.100000000000001</v>
      </c>
      <c r="I4314" s="15">
        <v>20.7</v>
      </c>
      <c r="J4314" s="15">
        <v>22.3</v>
      </c>
      <c r="K4314" s="15">
        <v>20.6</v>
      </c>
      <c r="L4314" s="15">
        <v>19.100000000000001</v>
      </c>
      <c r="N4314" s="88">
        <v>19.399999999999999</v>
      </c>
      <c r="O4314" s="104">
        <v>18</v>
      </c>
      <c r="Q4314" s="11">
        <v>20.6</v>
      </c>
      <c r="R4314" s="11">
        <v>17.899999999999999</v>
      </c>
      <c r="S4314" s="11">
        <v>16.7</v>
      </c>
      <c r="T4314" s="11">
        <v>20.100000000000001</v>
      </c>
      <c r="U4314" s="11">
        <v>17.7</v>
      </c>
      <c r="V4314" s="11">
        <v>18.100000000000001</v>
      </c>
      <c r="W4314" s="11">
        <v>18.899999999999999</v>
      </c>
      <c r="X4314" s="11">
        <v>20.2</v>
      </c>
      <c r="Y4314" s="78"/>
      <c r="Z4314" s="11">
        <v>46.58</v>
      </c>
      <c r="AA4314" s="11">
        <v>100.78</v>
      </c>
      <c r="AB4314" s="11">
        <v>67.150000000000006</v>
      </c>
      <c r="AC4314" s="11">
        <v>0.53</v>
      </c>
      <c r="AD4314" s="11">
        <v>1.22</v>
      </c>
    </row>
    <row r="4315" spans="1:30" x14ac:dyDescent="0.25">
      <c r="A4315" s="1">
        <v>2019</v>
      </c>
      <c r="B4315" s="1">
        <v>6</v>
      </c>
      <c r="C4315" s="1">
        <v>29</v>
      </c>
      <c r="D4315" s="3">
        <v>0.58333333333333337</v>
      </c>
      <c r="E4315" s="5">
        <v>4311</v>
      </c>
      <c r="G4315" s="15">
        <v>19.899999999999999</v>
      </c>
      <c r="H4315" s="15">
        <v>19.100000000000001</v>
      </c>
      <c r="I4315" s="15">
        <v>20.5</v>
      </c>
      <c r="J4315" s="15">
        <v>22.7</v>
      </c>
      <c r="K4315" s="15">
        <v>22</v>
      </c>
      <c r="L4315" s="15">
        <v>18.600000000000001</v>
      </c>
      <c r="N4315" s="88">
        <v>19.399999999999999</v>
      </c>
      <c r="O4315" s="104">
        <v>18</v>
      </c>
      <c r="Q4315" s="11">
        <v>20.6</v>
      </c>
      <c r="R4315" s="11">
        <v>17.899999999999999</v>
      </c>
      <c r="S4315" s="11">
        <v>16.7</v>
      </c>
      <c r="T4315" s="11">
        <v>20.100000000000001</v>
      </c>
      <c r="U4315" s="11">
        <v>17.7</v>
      </c>
      <c r="V4315" s="11">
        <v>18.100000000000001</v>
      </c>
      <c r="W4315" s="11">
        <v>18.899999999999999</v>
      </c>
      <c r="X4315" s="11">
        <v>20.2</v>
      </c>
      <c r="Y4315" s="78"/>
      <c r="Z4315" s="11">
        <v>46.58</v>
      </c>
      <c r="AA4315" s="11">
        <v>100.78</v>
      </c>
      <c r="AB4315" s="11">
        <v>67.150000000000006</v>
      </c>
      <c r="AC4315" s="11">
        <v>0.53</v>
      </c>
      <c r="AD4315" s="11">
        <v>1.22</v>
      </c>
    </row>
    <row r="4316" spans="1:30" x14ac:dyDescent="0.25">
      <c r="A4316" s="1">
        <v>2019</v>
      </c>
      <c r="B4316" s="1">
        <v>6</v>
      </c>
      <c r="C4316" s="1">
        <v>29</v>
      </c>
      <c r="D4316" s="3">
        <v>0.625</v>
      </c>
      <c r="E4316" s="5">
        <v>4312</v>
      </c>
      <c r="G4316" s="15">
        <v>20.5</v>
      </c>
      <c r="H4316" s="15">
        <v>21.1</v>
      </c>
      <c r="I4316" s="15">
        <v>18.5</v>
      </c>
      <c r="J4316" s="15">
        <v>22.5</v>
      </c>
      <c r="K4316" s="15">
        <v>24.1</v>
      </c>
      <c r="L4316" s="15">
        <v>18.600000000000001</v>
      </c>
      <c r="N4316" s="88">
        <v>19.399999999999999</v>
      </c>
      <c r="O4316" s="104">
        <v>18</v>
      </c>
      <c r="Q4316" s="11">
        <v>20.6</v>
      </c>
      <c r="R4316" s="11">
        <v>17.899999999999999</v>
      </c>
      <c r="S4316" s="11">
        <v>16.7</v>
      </c>
      <c r="T4316" s="11">
        <v>20.100000000000001</v>
      </c>
      <c r="U4316" s="11">
        <v>17.7</v>
      </c>
      <c r="V4316" s="11">
        <v>18.100000000000001</v>
      </c>
      <c r="W4316" s="11">
        <v>18.899999999999999</v>
      </c>
      <c r="X4316" s="11">
        <v>20.2</v>
      </c>
      <c r="Y4316" s="78"/>
      <c r="Z4316" s="11">
        <v>46.58</v>
      </c>
      <c r="AA4316" s="11">
        <v>100.78</v>
      </c>
      <c r="AB4316" s="11">
        <v>67.150000000000006</v>
      </c>
      <c r="AC4316" s="11">
        <v>0.53</v>
      </c>
      <c r="AD4316" s="11">
        <v>1.22</v>
      </c>
    </row>
    <row r="4317" spans="1:30" x14ac:dyDescent="0.25">
      <c r="A4317" s="1">
        <v>2019</v>
      </c>
      <c r="B4317" s="1">
        <v>6</v>
      </c>
      <c r="C4317" s="1">
        <v>29</v>
      </c>
      <c r="D4317" s="3">
        <v>0.66666666666666663</v>
      </c>
      <c r="E4317" s="5">
        <v>4313</v>
      </c>
      <c r="G4317" s="15">
        <v>21.7</v>
      </c>
      <c r="H4317" s="15">
        <v>22.1</v>
      </c>
      <c r="I4317" s="15">
        <v>18</v>
      </c>
      <c r="J4317" s="15">
        <v>21.3</v>
      </c>
      <c r="K4317" s="15">
        <v>23.1</v>
      </c>
      <c r="L4317" s="15">
        <v>19.2</v>
      </c>
      <c r="N4317" s="88">
        <v>19.399999999999999</v>
      </c>
      <c r="O4317" s="104">
        <v>18</v>
      </c>
      <c r="Q4317" s="11">
        <v>20.6</v>
      </c>
      <c r="R4317" s="11">
        <v>17.899999999999999</v>
      </c>
      <c r="S4317" s="11">
        <v>16.7</v>
      </c>
      <c r="T4317" s="11">
        <v>20.100000000000001</v>
      </c>
      <c r="U4317" s="11">
        <v>17.7</v>
      </c>
      <c r="V4317" s="11">
        <v>18.100000000000001</v>
      </c>
      <c r="W4317" s="11">
        <v>18.899999999999999</v>
      </c>
      <c r="X4317" s="11">
        <v>20.2</v>
      </c>
      <c r="Y4317" s="78"/>
      <c r="Z4317" s="11">
        <v>46.58</v>
      </c>
      <c r="AA4317" s="11">
        <v>100.78</v>
      </c>
      <c r="AB4317" s="11">
        <v>67.150000000000006</v>
      </c>
      <c r="AC4317" s="11">
        <v>0.53</v>
      </c>
      <c r="AD4317" s="11">
        <v>1.22</v>
      </c>
    </row>
    <row r="4318" spans="1:30" x14ac:dyDescent="0.25">
      <c r="A4318" s="1">
        <v>2019</v>
      </c>
      <c r="B4318" s="1">
        <v>6</v>
      </c>
      <c r="C4318" s="1">
        <v>29</v>
      </c>
      <c r="D4318" s="3">
        <v>0.70833333333333337</v>
      </c>
      <c r="E4318" s="5">
        <v>4314</v>
      </c>
      <c r="G4318" s="15">
        <v>21.4</v>
      </c>
      <c r="H4318" s="15">
        <v>21</v>
      </c>
      <c r="I4318" s="15">
        <v>18.899999999999999</v>
      </c>
      <c r="J4318" s="15">
        <v>19.899999999999999</v>
      </c>
      <c r="K4318" s="15">
        <v>22.2</v>
      </c>
      <c r="L4318" s="15">
        <v>19.100000000000001</v>
      </c>
      <c r="N4318" s="88">
        <v>19.399999999999999</v>
      </c>
      <c r="O4318" s="104">
        <v>18</v>
      </c>
      <c r="Q4318" s="11">
        <v>20.6</v>
      </c>
      <c r="R4318" s="11">
        <v>17.899999999999999</v>
      </c>
      <c r="S4318" s="11">
        <v>16.7</v>
      </c>
      <c r="T4318" s="11">
        <v>20.100000000000001</v>
      </c>
      <c r="U4318" s="11">
        <v>17.7</v>
      </c>
      <c r="V4318" s="11">
        <v>18.100000000000001</v>
      </c>
      <c r="W4318" s="11">
        <v>18.899999999999999</v>
      </c>
      <c r="X4318" s="11">
        <v>20.2</v>
      </c>
      <c r="Y4318" s="78"/>
      <c r="Z4318" s="11">
        <v>46.58</v>
      </c>
      <c r="AA4318" s="11">
        <v>100.78</v>
      </c>
      <c r="AB4318" s="11">
        <v>67.150000000000006</v>
      </c>
      <c r="AC4318" s="11">
        <v>0.53</v>
      </c>
      <c r="AD4318" s="11">
        <v>1.22</v>
      </c>
    </row>
    <row r="4319" spans="1:30" x14ac:dyDescent="0.25">
      <c r="A4319" s="1">
        <v>2019</v>
      </c>
      <c r="B4319" s="1">
        <v>6</v>
      </c>
      <c r="C4319" s="1">
        <v>29</v>
      </c>
      <c r="D4319" s="3">
        <v>0.75</v>
      </c>
      <c r="E4319" s="5">
        <v>4315</v>
      </c>
      <c r="G4319" s="15">
        <v>21</v>
      </c>
      <c r="H4319" s="15">
        <v>20.3</v>
      </c>
      <c r="I4319" s="15">
        <v>17.899999999999999</v>
      </c>
      <c r="J4319" s="15">
        <v>19.3</v>
      </c>
      <c r="K4319" s="15">
        <v>21</v>
      </c>
      <c r="L4319" s="15">
        <v>18.2</v>
      </c>
      <c r="N4319" s="88">
        <v>19.399999999999999</v>
      </c>
      <c r="O4319" s="104">
        <v>18</v>
      </c>
      <c r="Q4319" s="11">
        <v>20.6</v>
      </c>
      <c r="R4319" s="11">
        <v>17.899999999999999</v>
      </c>
      <c r="S4319" s="11">
        <v>16.7</v>
      </c>
      <c r="T4319" s="11">
        <v>20.100000000000001</v>
      </c>
      <c r="U4319" s="11">
        <v>17.7</v>
      </c>
      <c r="V4319" s="11">
        <v>18.100000000000001</v>
      </c>
      <c r="W4319" s="11">
        <v>18.899999999999999</v>
      </c>
      <c r="X4319" s="11">
        <v>20.2</v>
      </c>
      <c r="Y4319" s="78"/>
      <c r="Z4319" s="11">
        <v>46.58</v>
      </c>
      <c r="AA4319" s="11">
        <v>100.78</v>
      </c>
      <c r="AB4319" s="11">
        <v>67.150000000000006</v>
      </c>
      <c r="AC4319" s="11">
        <v>0.53</v>
      </c>
      <c r="AD4319" s="11">
        <v>1.22</v>
      </c>
    </row>
    <row r="4320" spans="1:30" x14ac:dyDescent="0.25">
      <c r="A4320" s="1">
        <v>2019</v>
      </c>
      <c r="B4320" s="1">
        <v>6</v>
      </c>
      <c r="C4320" s="1">
        <v>29</v>
      </c>
      <c r="D4320" s="3">
        <v>0.79166666666666663</v>
      </c>
      <c r="E4320" s="5">
        <v>4316</v>
      </c>
      <c r="G4320" s="15">
        <v>19.8</v>
      </c>
      <c r="H4320" s="15">
        <v>19.600000000000001</v>
      </c>
      <c r="I4320" s="15">
        <v>17.100000000000001</v>
      </c>
      <c r="J4320" s="15">
        <v>18</v>
      </c>
      <c r="K4320" s="15">
        <v>18.8</v>
      </c>
      <c r="L4320" s="15">
        <v>17.600000000000001</v>
      </c>
      <c r="N4320" s="88">
        <v>19.399999999999999</v>
      </c>
      <c r="O4320" s="104">
        <v>18</v>
      </c>
      <c r="Q4320" s="11">
        <v>20.6</v>
      </c>
      <c r="R4320" s="11">
        <v>17.899999999999999</v>
      </c>
      <c r="S4320" s="11">
        <v>16.7</v>
      </c>
      <c r="T4320" s="11">
        <v>20.100000000000001</v>
      </c>
      <c r="U4320" s="11">
        <v>17.7</v>
      </c>
      <c r="V4320" s="11">
        <v>18.100000000000001</v>
      </c>
      <c r="W4320" s="11">
        <v>18.899999999999999</v>
      </c>
      <c r="X4320" s="11">
        <v>20.2</v>
      </c>
      <c r="Y4320" s="78"/>
      <c r="Z4320" s="11">
        <v>46.58</v>
      </c>
      <c r="AA4320" s="11">
        <v>100.78</v>
      </c>
      <c r="AB4320" s="11">
        <v>67.150000000000006</v>
      </c>
      <c r="AC4320" s="11">
        <v>0.53</v>
      </c>
      <c r="AD4320" s="11">
        <v>1.22</v>
      </c>
    </row>
    <row r="4321" spans="1:30" x14ac:dyDescent="0.25">
      <c r="A4321" s="1">
        <v>2019</v>
      </c>
      <c r="B4321" s="1">
        <v>6</v>
      </c>
      <c r="C4321" s="1">
        <v>29</v>
      </c>
      <c r="D4321" s="3">
        <v>0.83333333333333337</v>
      </c>
      <c r="E4321" s="5">
        <v>4317</v>
      </c>
      <c r="G4321" s="15">
        <v>18.100000000000001</v>
      </c>
      <c r="H4321" s="15">
        <v>18</v>
      </c>
      <c r="I4321" s="15">
        <v>15.8</v>
      </c>
      <c r="J4321" s="15">
        <v>17.100000000000001</v>
      </c>
      <c r="K4321" s="15">
        <v>17.5</v>
      </c>
      <c r="L4321" s="15">
        <v>17.7</v>
      </c>
      <c r="N4321" s="88">
        <v>19.399999999999999</v>
      </c>
      <c r="O4321" s="104">
        <v>18</v>
      </c>
      <c r="Q4321" s="11">
        <v>20.6</v>
      </c>
      <c r="R4321" s="11">
        <v>17.899999999999999</v>
      </c>
      <c r="S4321" s="11">
        <v>16.7</v>
      </c>
      <c r="T4321" s="11">
        <v>20.100000000000001</v>
      </c>
      <c r="U4321" s="11">
        <v>17.7</v>
      </c>
      <c r="V4321" s="11">
        <v>18.100000000000001</v>
      </c>
      <c r="W4321" s="11">
        <v>18.899999999999999</v>
      </c>
      <c r="X4321" s="11">
        <v>20.2</v>
      </c>
      <c r="Y4321" s="78"/>
      <c r="Z4321" s="11">
        <v>46.58</v>
      </c>
      <c r="AA4321" s="11">
        <v>100.78</v>
      </c>
      <c r="AB4321" s="11">
        <v>67.150000000000006</v>
      </c>
      <c r="AC4321" s="11">
        <v>0.53</v>
      </c>
      <c r="AD4321" s="11">
        <v>1.22</v>
      </c>
    </row>
    <row r="4322" spans="1:30" x14ac:dyDescent="0.25">
      <c r="A4322" s="1">
        <v>2019</v>
      </c>
      <c r="B4322" s="1">
        <v>6</v>
      </c>
      <c r="C4322" s="1">
        <v>29</v>
      </c>
      <c r="D4322" s="3">
        <v>0.875</v>
      </c>
      <c r="E4322" s="5">
        <v>4318</v>
      </c>
      <c r="G4322" s="15">
        <v>15.9</v>
      </c>
      <c r="H4322" s="15">
        <v>16.7</v>
      </c>
      <c r="I4322" s="15">
        <v>16.3</v>
      </c>
      <c r="J4322" s="15">
        <v>16.399999999999999</v>
      </c>
      <c r="K4322" s="15">
        <v>16.7</v>
      </c>
      <c r="L4322" s="15">
        <v>18.100000000000001</v>
      </c>
      <c r="N4322" s="88">
        <v>19.399999999999999</v>
      </c>
      <c r="O4322" s="104">
        <v>18</v>
      </c>
      <c r="Q4322" s="11">
        <v>20.6</v>
      </c>
      <c r="R4322" s="11">
        <v>17.899999999999999</v>
      </c>
      <c r="S4322" s="11">
        <v>16.7</v>
      </c>
      <c r="T4322" s="11">
        <v>20.100000000000001</v>
      </c>
      <c r="U4322" s="11">
        <v>17.7</v>
      </c>
      <c r="V4322" s="11">
        <v>18.100000000000001</v>
      </c>
      <c r="W4322" s="11">
        <v>18.899999999999999</v>
      </c>
      <c r="X4322" s="11">
        <v>20.2</v>
      </c>
      <c r="Y4322" s="78"/>
      <c r="Z4322" s="11">
        <v>46.58</v>
      </c>
      <c r="AA4322" s="11">
        <v>100.78</v>
      </c>
      <c r="AB4322" s="11">
        <v>67.150000000000006</v>
      </c>
      <c r="AC4322" s="11">
        <v>0.53</v>
      </c>
      <c r="AD4322" s="11">
        <v>1.22</v>
      </c>
    </row>
    <row r="4323" spans="1:30" x14ac:dyDescent="0.25">
      <c r="A4323" s="1">
        <v>2019</v>
      </c>
      <c r="B4323" s="1">
        <v>6</v>
      </c>
      <c r="C4323" s="1">
        <v>29</v>
      </c>
      <c r="D4323" s="3">
        <v>0.91666666666666663</v>
      </c>
      <c r="E4323" s="5">
        <v>4319</v>
      </c>
      <c r="G4323" s="15">
        <v>14.9</v>
      </c>
      <c r="H4323" s="15">
        <v>13.9</v>
      </c>
      <c r="I4323" s="15">
        <v>16</v>
      </c>
      <c r="J4323" s="15">
        <v>16.2</v>
      </c>
      <c r="K4323" s="15">
        <v>16.100000000000001</v>
      </c>
      <c r="L4323" s="15">
        <v>17.3</v>
      </c>
      <c r="N4323" s="88">
        <v>19.399999999999999</v>
      </c>
      <c r="O4323" s="104">
        <v>18</v>
      </c>
      <c r="Q4323" s="11">
        <v>20.6</v>
      </c>
      <c r="R4323" s="11">
        <v>17.899999999999999</v>
      </c>
      <c r="S4323" s="11">
        <v>16.7</v>
      </c>
      <c r="T4323" s="11">
        <v>20.100000000000001</v>
      </c>
      <c r="U4323" s="11">
        <v>17.7</v>
      </c>
      <c r="V4323" s="11">
        <v>18.100000000000001</v>
      </c>
      <c r="W4323" s="11">
        <v>18.899999999999999</v>
      </c>
      <c r="X4323" s="11">
        <v>20.2</v>
      </c>
      <c r="Y4323" s="78"/>
      <c r="Z4323" s="11">
        <v>46.58</v>
      </c>
      <c r="AA4323" s="11">
        <v>100.78</v>
      </c>
      <c r="AB4323" s="11">
        <v>67.150000000000006</v>
      </c>
      <c r="AC4323" s="11">
        <v>0.53</v>
      </c>
      <c r="AD4323" s="11">
        <v>1.22</v>
      </c>
    </row>
    <row r="4324" spans="1:30" x14ac:dyDescent="0.25">
      <c r="A4324" s="1">
        <v>2019</v>
      </c>
      <c r="B4324" s="1">
        <v>6</v>
      </c>
      <c r="C4324" s="1">
        <v>29</v>
      </c>
      <c r="D4324" s="3">
        <v>0.95833333333333337</v>
      </c>
      <c r="E4324" s="5">
        <v>4320</v>
      </c>
      <c r="G4324" s="15">
        <v>14.6</v>
      </c>
      <c r="H4324" s="15">
        <v>14.5</v>
      </c>
      <c r="I4324" s="15">
        <v>15.5</v>
      </c>
      <c r="J4324" s="15">
        <v>15.9</v>
      </c>
      <c r="K4324" s="15">
        <v>15.6</v>
      </c>
      <c r="L4324" s="15">
        <v>15.8</v>
      </c>
      <c r="N4324" s="88">
        <v>19.399999999999999</v>
      </c>
      <c r="O4324" s="104">
        <v>18</v>
      </c>
      <c r="Q4324" s="11">
        <v>20.6</v>
      </c>
      <c r="R4324" s="11">
        <v>17.899999999999999</v>
      </c>
      <c r="S4324" s="11">
        <v>16.7</v>
      </c>
      <c r="T4324" s="11">
        <v>20.100000000000001</v>
      </c>
      <c r="U4324" s="11">
        <v>17.7</v>
      </c>
      <c r="V4324" s="11">
        <v>18.100000000000001</v>
      </c>
      <c r="W4324" s="11">
        <v>18.899999999999999</v>
      </c>
      <c r="X4324" s="11">
        <v>20.2</v>
      </c>
      <c r="Y4324" s="78"/>
      <c r="Z4324" s="11">
        <v>46.58</v>
      </c>
      <c r="AA4324" s="11">
        <v>100.78</v>
      </c>
      <c r="AB4324" s="11">
        <v>67.150000000000006</v>
      </c>
      <c r="AC4324" s="11">
        <v>0.53</v>
      </c>
      <c r="AD4324" s="11">
        <v>1.22</v>
      </c>
    </row>
    <row r="4325" spans="1:30" x14ac:dyDescent="0.25">
      <c r="A4325" s="1">
        <v>2019</v>
      </c>
      <c r="B4325" s="1">
        <v>6</v>
      </c>
      <c r="C4325" s="1">
        <v>30</v>
      </c>
      <c r="D4325" s="3">
        <v>0</v>
      </c>
      <c r="E4325" s="5">
        <v>4321</v>
      </c>
      <c r="G4325" s="15">
        <v>15.3</v>
      </c>
      <c r="H4325" s="15">
        <v>13.9</v>
      </c>
      <c r="I4325" s="15">
        <v>15.3</v>
      </c>
      <c r="J4325" s="15">
        <v>15.5</v>
      </c>
      <c r="K4325" s="15">
        <v>15.6</v>
      </c>
      <c r="L4325" s="15">
        <v>15.4</v>
      </c>
      <c r="N4325" s="88">
        <v>17.600000000000001</v>
      </c>
      <c r="O4325" s="104">
        <v>15</v>
      </c>
      <c r="Q4325" s="11">
        <v>21.2</v>
      </c>
      <c r="R4325" s="11">
        <v>19.2</v>
      </c>
      <c r="S4325" s="11">
        <v>16.3</v>
      </c>
      <c r="T4325" s="11">
        <v>21.3</v>
      </c>
      <c r="U4325" s="11">
        <v>19.5</v>
      </c>
      <c r="V4325" s="11">
        <v>18.7</v>
      </c>
      <c r="W4325" s="11">
        <v>20.5</v>
      </c>
      <c r="X4325" s="11">
        <v>21.3</v>
      </c>
      <c r="Y4325" s="78"/>
      <c r="Z4325" s="11">
        <v>45.85</v>
      </c>
      <c r="AA4325" s="11">
        <v>94.26</v>
      </c>
      <c r="AB4325" s="11">
        <v>68.27</v>
      </c>
      <c r="AC4325" s="11">
        <v>0.48</v>
      </c>
      <c r="AD4325" s="11">
        <v>1.87</v>
      </c>
    </row>
    <row r="4326" spans="1:30" x14ac:dyDescent="0.25">
      <c r="A4326" s="1">
        <v>2019</v>
      </c>
      <c r="B4326" s="1">
        <v>6</v>
      </c>
      <c r="C4326" s="1">
        <v>30</v>
      </c>
      <c r="D4326" s="3">
        <v>4.1666666666666664E-2</v>
      </c>
      <c r="E4326" s="5">
        <v>4322</v>
      </c>
      <c r="G4326" s="15">
        <v>14.7</v>
      </c>
      <c r="H4326" s="15">
        <v>13</v>
      </c>
      <c r="I4326" s="15">
        <v>15.1</v>
      </c>
      <c r="J4326" s="15">
        <v>15.1</v>
      </c>
      <c r="K4326" s="15">
        <v>15.5</v>
      </c>
      <c r="L4326" s="15">
        <v>15.4</v>
      </c>
      <c r="N4326" s="88">
        <v>17.600000000000001</v>
      </c>
      <c r="O4326" s="104">
        <v>15</v>
      </c>
      <c r="Q4326" s="11">
        <v>21.2</v>
      </c>
      <c r="R4326" s="11">
        <v>19.2</v>
      </c>
      <c r="S4326" s="11">
        <v>16.3</v>
      </c>
      <c r="T4326" s="11">
        <v>21.3</v>
      </c>
      <c r="U4326" s="11">
        <v>19.5</v>
      </c>
      <c r="V4326" s="11">
        <v>18.7</v>
      </c>
      <c r="W4326" s="11">
        <v>20.5</v>
      </c>
      <c r="X4326" s="11">
        <v>21.3</v>
      </c>
      <c r="Y4326" s="78"/>
      <c r="Z4326" s="11">
        <v>45.85</v>
      </c>
      <c r="AA4326" s="11">
        <v>94.26</v>
      </c>
      <c r="AB4326" s="11">
        <v>68.27</v>
      </c>
      <c r="AC4326" s="11">
        <v>0.48</v>
      </c>
      <c r="AD4326" s="11">
        <v>1.87</v>
      </c>
    </row>
    <row r="4327" spans="1:30" x14ac:dyDescent="0.25">
      <c r="A4327" s="1">
        <v>2019</v>
      </c>
      <c r="B4327" s="1">
        <v>6</v>
      </c>
      <c r="C4327" s="1">
        <v>30</v>
      </c>
      <c r="D4327" s="3">
        <v>8.3333333333333329E-2</v>
      </c>
      <c r="E4327" s="5">
        <v>4323</v>
      </c>
      <c r="G4327" s="15">
        <v>14.9</v>
      </c>
      <c r="H4327" s="15">
        <v>13.7</v>
      </c>
      <c r="I4327" s="15">
        <v>14.7</v>
      </c>
      <c r="J4327" s="15">
        <v>14.7</v>
      </c>
      <c r="K4327" s="15">
        <v>15.3</v>
      </c>
      <c r="L4327" s="15">
        <v>14.4</v>
      </c>
      <c r="N4327" s="88">
        <v>17.600000000000001</v>
      </c>
      <c r="O4327" s="104">
        <v>15</v>
      </c>
      <c r="Q4327" s="11">
        <v>21.2</v>
      </c>
      <c r="R4327" s="11">
        <v>19.2</v>
      </c>
      <c r="S4327" s="11">
        <v>16.3</v>
      </c>
      <c r="T4327" s="11">
        <v>21.3</v>
      </c>
      <c r="U4327" s="11">
        <v>19.5</v>
      </c>
      <c r="V4327" s="11">
        <v>18.7</v>
      </c>
      <c r="W4327" s="11">
        <v>20.5</v>
      </c>
      <c r="X4327" s="11">
        <v>21.3</v>
      </c>
      <c r="Y4327" s="78"/>
      <c r="Z4327" s="11">
        <v>45.85</v>
      </c>
      <c r="AA4327" s="11">
        <v>94.26</v>
      </c>
      <c r="AB4327" s="11">
        <v>68.27</v>
      </c>
      <c r="AC4327" s="11">
        <v>0.48</v>
      </c>
      <c r="AD4327" s="11">
        <v>1.87</v>
      </c>
    </row>
    <row r="4328" spans="1:30" x14ac:dyDescent="0.25">
      <c r="A4328" s="1">
        <v>2019</v>
      </c>
      <c r="B4328" s="1">
        <v>6</v>
      </c>
      <c r="C4328" s="1">
        <v>30</v>
      </c>
      <c r="D4328" s="3">
        <v>0.125</v>
      </c>
      <c r="E4328" s="5">
        <v>4324</v>
      </c>
      <c r="G4328" s="15">
        <v>14.9</v>
      </c>
      <c r="H4328" s="15">
        <v>14</v>
      </c>
      <c r="I4328" s="15">
        <v>15.8</v>
      </c>
      <c r="J4328" s="15">
        <v>14.7</v>
      </c>
      <c r="K4328" s="15">
        <v>15.6</v>
      </c>
      <c r="L4328" s="15">
        <v>15.1</v>
      </c>
      <c r="N4328" s="88">
        <v>17.600000000000001</v>
      </c>
      <c r="O4328" s="104">
        <v>15</v>
      </c>
      <c r="Q4328" s="11">
        <v>21.2</v>
      </c>
      <c r="R4328" s="11">
        <v>19.2</v>
      </c>
      <c r="S4328" s="11">
        <v>16.3</v>
      </c>
      <c r="T4328" s="11">
        <v>21.3</v>
      </c>
      <c r="U4328" s="11">
        <v>19.5</v>
      </c>
      <c r="V4328" s="11">
        <v>18.7</v>
      </c>
      <c r="W4328" s="11">
        <v>20.5</v>
      </c>
      <c r="X4328" s="11">
        <v>21.3</v>
      </c>
      <c r="Y4328" s="78"/>
      <c r="Z4328" s="11">
        <v>45.85</v>
      </c>
      <c r="AA4328" s="11">
        <v>94.26</v>
      </c>
      <c r="AB4328" s="11">
        <v>68.27</v>
      </c>
      <c r="AC4328" s="11">
        <v>0.48</v>
      </c>
      <c r="AD4328" s="11">
        <v>1.87</v>
      </c>
    </row>
    <row r="4329" spans="1:30" x14ac:dyDescent="0.25">
      <c r="A4329" s="1">
        <v>2019</v>
      </c>
      <c r="B4329" s="1">
        <v>6</v>
      </c>
      <c r="C4329" s="1">
        <v>30</v>
      </c>
      <c r="D4329" s="3">
        <v>0.16666666666666666</v>
      </c>
      <c r="E4329" s="5">
        <v>4325</v>
      </c>
      <c r="G4329" s="15">
        <v>16.2</v>
      </c>
      <c r="H4329" s="15">
        <v>15.5</v>
      </c>
      <c r="I4329" s="15">
        <v>16.899999999999999</v>
      </c>
      <c r="J4329" s="15">
        <v>16.100000000000001</v>
      </c>
      <c r="K4329" s="15">
        <v>16.3</v>
      </c>
      <c r="L4329" s="15">
        <v>16</v>
      </c>
      <c r="N4329" s="88">
        <v>17.600000000000001</v>
      </c>
      <c r="O4329" s="104">
        <v>15</v>
      </c>
      <c r="Q4329" s="11">
        <v>21.2</v>
      </c>
      <c r="R4329" s="11">
        <v>19.2</v>
      </c>
      <c r="S4329" s="11">
        <v>16.3</v>
      </c>
      <c r="T4329" s="11">
        <v>21.3</v>
      </c>
      <c r="U4329" s="11">
        <v>19.5</v>
      </c>
      <c r="V4329" s="11">
        <v>18.7</v>
      </c>
      <c r="W4329" s="11">
        <v>20.5</v>
      </c>
      <c r="X4329" s="11">
        <v>21.3</v>
      </c>
      <c r="Y4329" s="78"/>
      <c r="Z4329" s="11">
        <v>45.85</v>
      </c>
      <c r="AA4329" s="11">
        <v>94.26</v>
      </c>
      <c r="AB4329" s="11">
        <v>68.27</v>
      </c>
      <c r="AC4329" s="11">
        <v>0.48</v>
      </c>
      <c r="AD4329" s="11">
        <v>1.87</v>
      </c>
    </row>
    <row r="4330" spans="1:30" x14ac:dyDescent="0.25">
      <c r="A4330" s="1">
        <v>2019</v>
      </c>
      <c r="B4330" s="1">
        <v>6</v>
      </c>
      <c r="C4330" s="1">
        <v>30</v>
      </c>
      <c r="D4330" s="3">
        <v>0.20833333333333334</v>
      </c>
      <c r="E4330" s="5">
        <v>4326</v>
      </c>
      <c r="G4330" s="15">
        <v>18.5</v>
      </c>
      <c r="H4330" s="15">
        <v>17.399999999999999</v>
      </c>
      <c r="I4330" s="15">
        <v>17.7</v>
      </c>
      <c r="J4330" s="15">
        <v>18.399999999999999</v>
      </c>
      <c r="K4330" s="15">
        <v>17.5</v>
      </c>
      <c r="L4330" s="15">
        <v>17.600000000000001</v>
      </c>
      <c r="N4330" s="88">
        <v>17.600000000000001</v>
      </c>
      <c r="O4330" s="104">
        <v>15</v>
      </c>
      <c r="Q4330" s="11">
        <v>21.2</v>
      </c>
      <c r="R4330" s="11">
        <v>19.2</v>
      </c>
      <c r="S4330" s="11">
        <v>16.3</v>
      </c>
      <c r="T4330" s="11">
        <v>21.3</v>
      </c>
      <c r="U4330" s="11">
        <v>19.5</v>
      </c>
      <c r="V4330" s="11">
        <v>18.7</v>
      </c>
      <c r="W4330" s="11">
        <v>20.5</v>
      </c>
      <c r="X4330" s="11">
        <v>21.3</v>
      </c>
      <c r="Y4330" s="78"/>
      <c r="Z4330" s="11">
        <v>45.85</v>
      </c>
      <c r="AA4330" s="11">
        <v>94.26</v>
      </c>
      <c r="AB4330" s="11">
        <v>68.27</v>
      </c>
      <c r="AC4330" s="11">
        <v>0.48</v>
      </c>
      <c r="AD4330" s="11">
        <v>1.87</v>
      </c>
    </row>
    <row r="4331" spans="1:30" x14ac:dyDescent="0.25">
      <c r="A4331" s="1">
        <v>2019</v>
      </c>
      <c r="B4331" s="1">
        <v>6</v>
      </c>
      <c r="C4331" s="1">
        <v>30</v>
      </c>
      <c r="D4331" s="3">
        <v>0.25</v>
      </c>
      <c r="E4331" s="5">
        <v>4327</v>
      </c>
      <c r="G4331" s="15">
        <v>20.6</v>
      </c>
      <c r="H4331" s="15">
        <v>19.7</v>
      </c>
      <c r="I4331" s="15">
        <v>18.5</v>
      </c>
      <c r="J4331" s="15">
        <v>20.3</v>
      </c>
      <c r="K4331" s="15">
        <v>19.7</v>
      </c>
      <c r="L4331" s="15">
        <v>18.5</v>
      </c>
      <c r="N4331" s="88">
        <v>17.600000000000001</v>
      </c>
      <c r="O4331" s="104">
        <v>15</v>
      </c>
      <c r="Q4331" s="11">
        <v>21.2</v>
      </c>
      <c r="R4331" s="11">
        <v>19.2</v>
      </c>
      <c r="S4331" s="11">
        <v>16.3</v>
      </c>
      <c r="T4331" s="11">
        <v>21.3</v>
      </c>
      <c r="U4331" s="11">
        <v>19.5</v>
      </c>
      <c r="V4331" s="11">
        <v>18.7</v>
      </c>
      <c r="W4331" s="11">
        <v>20.5</v>
      </c>
      <c r="X4331" s="11">
        <v>21.3</v>
      </c>
      <c r="Y4331" s="78"/>
      <c r="Z4331" s="11">
        <v>45.85</v>
      </c>
      <c r="AA4331" s="11">
        <v>94.26</v>
      </c>
      <c r="AB4331" s="11">
        <v>68.27</v>
      </c>
      <c r="AC4331" s="11">
        <v>0.48</v>
      </c>
      <c r="AD4331" s="11">
        <v>1.87</v>
      </c>
    </row>
    <row r="4332" spans="1:30" x14ac:dyDescent="0.25">
      <c r="A4332" s="1">
        <v>2019</v>
      </c>
      <c r="B4332" s="1">
        <v>6</v>
      </c>
      <c r="C4332" s="1">
        <v>30</v>
      </c>
      <c r="D4332" s="3">
        <v>0.29166666666666669</v>
      </c>
      <c r="E4332" s="5">
        <v>4328</v>
      </c>
      <c r="G4332" s="15">
        <v>21.9</v>
      </c>
      <c r="H4332" s="15">
        <v>21.7</v>
      </c>
      <c r="I4332" s="15">
        <v>20</v>
      </c>
      <c r="J4332" s="15">
        <v>21.9</v>
      </c>
      <c r="K4332" s="15">
        <v>22.2</v>
      </c>
      <c r="L4332" s="15">
        <v>20.7</v>
      </c>
      <c r="N4332" s="88">
        <v>17.600000000000001</v>
      </c>
      <c r="O4332" s="104">
        <v>15</v>
      </c>
      <c r="Q4332" s="11">
        <v>21.2</v>
      </c>
      <c r="R4332" s="11">
        <v>19.2</v>
      </c>
      <c r="S4332" s="11">
        <v>16.3</v>
      </c>
      <c r="T4332" s="11">
        <v>21.3</v>
      </c>
      <c r="U4332" s="11">
        <v>19.5</v>
      </c>
      <c r="V4332" s="11">
        <v>18.7</v>
      </c>
      <c r="W4332" s="11">
        <v>20.5</v>
      </c>
      <c r="X4332" s="11">
        <v>21.3</v>
      </c>
      <c r="Y4332" s="78"/>
      <c r="Z4332" s="11">
        <v>45.85</v>
      </c>
      <c r="AA4332" s="11">
        <v>94.26</v>
      </c>
      <c r="AB4332" s="11">
        <v>68.27</v>
      </c>
      <c r="AC4332" s="11">
        <v>0.48</v>
      </c>
      <c r="AD4332" s="11">
        <v>1.87</v>
      </c>
    </row>
    <row r="4333" spans="1:30" x14ac:dyDescent="0.25">
      <c r="A4333" s="1">
        <v>2019</v>
      </c>
      <c r="B4333" s="1">
        <v>6</v>
      </c>
      <c r="C4333" s="1">
        <v>30</v>
      </c>
      <c r="D4333" s="3">
        <v>0.33333333333333331</v>
      </c>
      <c r="E4333" s="5">
        <v>4329</v>
      </c>
      <c r="G4333" s="15">
        <v>23.9</v>
      </c>
      <c r="H4333" s="15">
        <v>23.1</v>
      </c>
      <c r="I4333" s="15">
        <v>20</v>
      </c>
      <c r="J4333" s="15">
        <v>23.4</v>
      </c>
      <c r="K4333" s="15">
        <v>24.7</v>
      </c>
      <c r="L4333" s="15">
        <v>23.9</v>
      </c>
      <c r="N4333" s="88">
        <v>17.600000000000001</v>
      </c>
      <c r="O4333" s="104">
        <v>15</v>
      </c>
      <c r="Q4333" s="11">
        <v>21.2</v>
      </c>
      <c r="R4333" s="11">
        <v>19.2</v>
      </c>
      <c r="S4333" s="11">
        <v>16.3</v>
      </c>
      <c r="T4333" s="11">
        <v>21.3</v>
      </c>
      <c r="U4333" s="11">
        <v>19.5</v>
      </c>
      <c r="V4333" s="11">
        <v>18.7</v>
      </c>
      <c r="W4333" s="11">
        <v>20.5</v>
      </c>
      <c r="X4333" s="11">
        <v>21.3</v>
      </c>
      <c r="Y4333" s="78"/>
      <c r="Z4333" s="11">
        <v>45.85</v>
      </c>
      <c r="AA4333" s="11">
        <v>94.26</v>
      </c>
      <c r="AB4333" s="11">
        <v>68.27</v>
      </c>
      <c r="AC4333" s="11">
        <v>0.48</v>
      </c>
      <c r="AD4333" s="11">
        <v>1.87</v>
      </c>
    </row>
    <row r="4334" spans="1:30" x14ac:dyDescent="0.25">
      <c r="A4334" s="1">
        <v>2019</v>
      </c>
      <c r="B4334" s="1">
        <v>6</v>
      </c>
      <c r="C4334" s="1">
        <v>30</v>
      </c>
      <c r="D4334" s="3">
        <v>0.375</v>
      </c>
      <c r="E4334" s="5">
        <v>4330</v>
      </c>
      <c r="G4334" s="15">
        <v>25.9</v>
      </c>
      <c r="H4334" s="15">
        <v>25.2</v>
      </c>
      <c r="I4334" s="15">
        <v>20.7</v>
      </c>
      <c r="J4334" s="15">
        <v>24.8</v>
      </c>
      <c r="K4334" s="15">
        <v>26.4</v>
      </c>
      <c r="L4334" s="15">
        <v>25.5</v>
      </c>
      <c r="N4334" s="88">
        <v>17.600000000000001</v>
      </c>
      <c r="O4334" s="104">
        <v>15</v>
      </c>
      <c r="Q4334" s="11">
        <v>21.2</v>
      </c>
      <c r="R4334" s="11">
        <v>19.2</v>
      </c>
      <c r="S4334" s="11">
        <v>16.3</v>
      </c>
      <c r="T4334" s="11">
        <v>21.3</v>
      </c>
      <c r="U4334" s="11">
        <v>19.5</v>
      </c>
      <c r="V4334" s="11">
        <v>18.7</v>
      </c>
      <c r="W4334" s="11">
        <v>20.5</v>
      </c>
      <c r="X4334" s="11">
        <v>21.3</v>
      </c>
      <c r="Y4334" s="78"/>
      <c r="Z4334" s="11">
        <v>45.85</v>
      </c>
      <c r="AA4334" s="11">
        <v>94.26</v>
      </c>
      <c r="AB4334" s="11">
        <v>68.27</v>
      </c>
      <c r="AC4334" s="11">
        <v>0.48</v>
      </c>
      <c r="AD4334" s="11">
        <v>1.87</v>
      </c>
    </row>
    <row r="4335" spans="1:30" x14ac:dyDescent="0.25">
      <c r="A4335" s="1">
        <v>2019</v>
      </c>
      <c r="B4335" s="1">
        <v>6</v>
      </c>
      <c r="C4335" s="1">
        <v>30</v>
      </c>
      <c r="D4335" s="3">
        <v>0.41666666666666669</v>
      </c>
      <c r="E4335" s="5">
        <v>4331</v>
      </c>
      <c r="G4335" s="15">
        <v>27.5</v>
      </c>
      <c r="H4335" s="15">
        <v>25.8</v>
      </c>
      <c r="I4335" s="15">
        <v>20.5</v>
      </c>
      <c r="J4335" s="15">
        <v>25.6</v>
      </c>
      <c r="K4335" s="15">
        <v>27.8</v>
      </c>
      <c r="L4335" s="15">
        <v>26.5</v>
      </c>
      <c r="N4335" s="88">
        <v>17.600000000000001</v>
      </c>
      <c r="O4335" s="104">
        <v>15</v>
      </c>
      <c r="Q4335" s="11">
        <v>21.2</v>
      </c>
      <c r="R4335" s="11">
        <v>19.2</v>
      </c>
      <c r="S4335" s="11">
        <v>16.3</v>
      </c>
      <c r="T4335" s="11">
        <v>21.3</v>
      </c>
      <c r="U4335" s="11">
        <v>19.5</v>
      </c>
      <c r="V4335" s="11">
        <v>18.7</v>
      </c>
      <c r="W4335" s="11">
        <v>20.5</v>
      </c>
      <c r="X4335" s="11">
        <v>21.3</v>
      </c>
      <c r="Y4335" s="78"/>
      <c r="Z4335" s="11">
        <v>45.85</v>
      </c>
      <c r="AA4335" s="11">
        <v>94.26</v>
      </c>
      <c r="AB4335" s="11">
        <v>68.27</v>
      </c>
      <c r="AC4335" s="11">
        <v>0.48</v>
      </c>
      <c r="AD4335" s="11">
        <v>1.87</v>
      </c>
    </row>
    <row r="4336" spans="1:30" x14ac:dyDescent="0.25">
      <c r="A4336" s="1">
        <v>2019</v>
      </c>
      <c r="B4336" s="1">
        <v>6</v>
      </c>
      <c r="C4336" s="1">
        <v>30</v>
      </c>
      <c r="D4336" s="3">
        <v>0.45833333333333331</v>
      </c>
      <c r="E4336" s="5">
        <v>4332</v>
      </c>
      <c r="G4336" s="15">
        <v>28.6</v>
      </c>
      <c r="H4336" s="15">
        <v>27.4</v>
      </c>
      <c r="I4336" s="15">
        <v>20.7</v>
      </c>
      <c r="J4336" s="15">
        <v>26.4</v>
      </c>
      <c r="K4336" s="15">
        <v>28.6</v>
      </c>
      <c r="L4336" s="15">
        <v>27.2</v>
      </c>
      <c r="N4336" s="88">
        <v>17.600000000000001</v>
      </c>
      <c r="O4336" s="104">
        <v>15</v>
      </c>
      <c r="Q4336" s="11">
        <v>21.2</v>
      </c>
      <c r="R4336" s="11">
        <v>19.2</v>
      </c>
      <c r="S4336" s="11">
        <v>16.3</v>
      </c>
      <c r="T4336" s="11">
        <v>21.3</v>
      </c>
      <c r="U4336" s="11">
        <v>19.5</v>
      </c>
      <c r="V4336" s="11">
        <v>18.7</v>
      </c>
      <c r="W4336" s="11">
        <v>20.5</v>
      </c>
      <c r="X4336" s="11">
        <v>21.3</v>
      </c>
      <c r="Y4336" s="78"/>
      <c r="Z4336" s="11">
        <v>45.85</v>
      </c>
      <c r="AA4336" s="11">
        <v>94.26</v>
      </c>
      <c r="AB4336" s="11">
        <v>68.27</v>
      </c>
      <c r="AC4336" s="11">
        <v>0.48</v>
      </c>
      <c r="AD4336" s="11">
        <v>1.87</v>
      </c>
    </row>
    <row r="4337" spans="1:30" x14ac:dyDescent="0.25">
      <c r="A4337" s="1">
        <v>2019</v>
      </c>
      <c r="B4337" s="1">
        <v>6</v>
      </c>
      <c r="C4337" s="1">
        <v>30</v>
      </c>
      <c r="D4337" s="3">
        <v>0.5</v>
      </c>
      <c r="E4337" s="5">
        <v>4333</v>
      </c>
      <c r="G4337" s="15">
        <v>28.9</v>
      </c>
      <c r="H4337" s="15">
        <v>28.1</v>
      </c>
      <c r="I4337" s="15">
        <v>20.3</v>
      </c>
      <c r="J4337" s="15">
        <v>26.2</v>
      </c>
      <c r="K4337" s="15">
        <v>29.4</v>
      </c>
      <c r="L4337" s="15">
        <v>28.5</v>
      </c>
      <c r="N4337" s="88">
        <v>20.6</v>
      </c>
      <c r="O4337" s="104">
        <v>15</v>
      </c>
      <c r="Q4337" s="11">
        <v>21.2</v>
      </c>
      <c r="R4337" s="11">
        <v>19.2</v>
      </c>
      <c r="S4337" s="11">
        <v>16.3</v>
      </c>
      <c r="T4337" s="11">
        <v>21.3</v>
      </c>
      <c r="U4337" s="11">
        <v>19.5</v>
      </c>
      <c r="V4337" s="11">
        <v>18.7</v>
      </c>
      <c r="W4337" s="11">
        <v>20.5</v>
      </c>
      <c r="X4337" s="11">
        <v>21.3</v>
      </c>
      <c r="Y4337" s="78"/>
      <c r="Z4337" s="11">
        <v>45.85</v>
      </c>
      <c r="AA4337" s="11">
        <v>94.26</v>
      </c>
      <c r="AB4337" s="11">
        <v>68.27</v>
      </c>
      <c r="AC4337" s="11">
        <v>0.48</v>
      </c>
      <c r="AD4337" s="11">
        <v>1.87</v>
      </c>
    </row>
    <row r="4338" spans="1:30" x14ac:dyDescent="0.25">
      <c r="A4338" s="1">
        <v>2019</v>
      </c>
      <c r="B4338" s="1">
        <v>6</v>
      </c>
      <c r="C4338" s="1">
        <v>30</v>
      </c>
      <c r="D4338" s="3">
        <v>0.54166666666666663</v>
      </c>
      <c r="E4338" s="5">
        <v>4334</v>
      </c>
      <c r="G4338" s="15">
        <v>29.1</v>
      </c>
      <c r="H4338" s="15">
        <v>28.4</v>
      </c>
      <c r="I4338" s="15">
        <v>20.9</v>
      </c>
      <c r="J4338" s="15">
        <v>25.6</v>
      </c>
      <c r="K4338" s="15">
        <v>29.5</v>
      </c>
      <c r="L4338" s="15">
        <v>28.9</v>
      </c>
      <c r="N4338" s="88">
        <v>20.6</v>
      </c>
      <c r="O4338" s="104">
        <v>15</v>
      </c>
      <c r="Q4338" s="11">
        <v>21.2</v>
      </c>
      <c r="R4338" s="11">
        <v>19.2</v>
      </c>
      <c r="S4338" s="11">
        <v>16.3</v>
      </c>
      <c r="T4338" s="11">
        <v>21.3</v>
      </c>
      <c r="U4338" s="11">
        <v>19.5</v>
      </c>
      <c r="V4338" s="11">
        <v>18.7</v>
      </c>
      <c r="W4338" s="11">
        <v>20.5</v>
      </c>
      <c r="X4338" s="11">
        <v>21.3</v>
      </c>
      <c r="Y4338" s="78"/>
      <c r="Z4338" s="11">
        <v>45.85</v>
      </c>
      <c r="AA4338" s="11">
        <v>94.26</v>
      </c>
      <c r="AB4338" s="11">
        <v>68.27</v>
      </c>
      <c r="AC4338" s="11">
        <v>0.48</v>
      </c>
      <c r="AD4338" s="11">
        <v>1.87</v>
      </c>
    </row>
    <row r="4339" spans="1:30" x14ac:dyDescent="0.25">
      <c r="A4339" s="1">
        <v>2019</v>
      </c>
      <c r="B4339" s="1">
        <v>6</v>
      </c>
      <c r="C4339" s="1">
        <v>30</v>
      </c>
      <c r="D4339" s="3">
        <v>0.58333333333333337</v>
      </c>
      <c r="E4339" s="5">
        <v>4335</v>
      </c>
      <c r="G4339" s="15">
        <v>29.8</v>
      </c>
      <c r="H4339" s="15">
        <v>28.6</v>
      </c>
      <c r="I4339" s="15">
        <v>19.899999999999999</v>
      </c>
      <c r="J4339" s="15">
        <v>26</v>
      </c>
      <c r="K4339" s="15">
        <v>28.7</v>
      </c>
      <c r="L4339" s="15">
        <v>29.3</v>
      </c>
      <c r="N4339" s="88">
        <v>20.6</v>
      </c>
      <c r="O4339" s="104">
        <v>15</v>
      </c>
      <c r="Q4339" s="11">
        <v>21.2</v>
      </c>
      <c r="R4339" s="11">
        <v>19.2</v>
      </c>
      <c r="S4339" s="11">
        <v>16.3</v>
      </c>
      <c r="T4339" s="11">
        <v>21.3</v>
      </c>
      <c r="U4339" s="11">
        <v>19.5</v>
      </c>
      <c r="V4339" s="11">
        <v>18.7</v>
      </c>
      <c r="W4339" s="11">
        <v>20.5</v>
      </c>
      <c r="X4339" s="11">
        <v>21.3</v>
      </c>
      <c r="Y4339" s="78"/>
      <c r="Z4339" s="11">
        <v>45.85</v>
      </c>
      <c r="AA4339" s="11">
        <v>94.26</v>
      </c>
      <c r="AB4339" s="11">
        <v>68.27</v>
      </c>
      <c r="AC4339" s="11">
        <v>0.48</v>
      </c>
      <c r="AD4339" s="11">
        <v>1.87</v>
      </c>
    </row>
    <row r="4340" spans="1:30" x14ac:dyDescent="0.25">
      <c r="A4340" s="1">
        <v>2019</v>
      </c>
      <c r="B4340" s="1">
        <v>6</v>
      </c>
      <c r="C4340" s="1">
        <v>30</v>
      </c>
      <c r="D4340" s="3">
        <v>0.625</v>
      </c>
      <c r="E4340" s="5">
        <v>4336</v>
      </c>
      <c r="G4340" s="15">
        <v>29.9</v>
      </c>
      <c r="H4340" s="15">
        <v>27.8</v>
      </c>
      <c r="I4340" s="15">
        <v>20.399999999999999</v>
      </c>
      <c r="J4340" s="15">
        <v>26.1</v>
      </c>
      <c r="K4340" s="15">
        <v>28.7</v>
      </c>
      <c r="L4340" s="15">
        <v>29.2</v>
      </c>
      <c r="N4340" s="88">
        <v>20.6</v>
      </c>
      <c r="O4340" s="104">
        <v>15</v>
      </c>
      <c r="Q4340" s="11">
        <v>21.2</v>
      </c>
      <c r="R4340" s="11">
        <v>19.2</v>
      </c>
      <c r="S4340" s="11">
        <v>16.3</v>
      </c>
      <c r="T4340" s="11">
        <v>21.3</v>
      </c>
      <c r="U4340" s="11">
        <v>19.5</v>
      </c>
      <c r="V4340" s="11">
        <v>18.7</v>
      </c>
      <c r="W4340" s="11">
        <v>20.5</v>
      </c>
      <c r="X4340" s="11">
        <v>21.3</v>
      </c>
      <c r="Y4340" s="78"/>
      <c r="Z4340" s="11">
        <v>45.85</v>
      </c>
      <c r="AA4340" s="11">
        <v>94.26</v>
      </c>
      <c r="AB4340" s="11">
        <v>68.27</v>
      </c>
      <c r="AC4340" s="11">
        <v>0.48</v>
      </c>
      <c r="AD4340" s="11">
        <v>1.87</v>
      </c>
    </row>
    <row r="4341" spans="1:30" x14ac:dyDescent="0.25">
      <c r="A4341" s="1">
        <v>2019</v>
      </c>
      <c r="B4341" s="1">
        <v>6</v>
      </c>
      <c r="C4341" s="1">
        <v>30</v>
      </c>
      <c r="D4341" s="3">
        <v>0.66666666666666663</v>
      </c>
      <c r="E4341" s="5">
        <v>4337</v>
      </c>
      <c r="G4341" s="15">
        <v>29.9</v>
      </c>
      <c r="H4341" s="15">
        <v>28.4</v>
      </c>
      <c r="I4341" s="15">
        <v>23</v>
      </c>
      <c r="J4341" s="15">
        <v>26</v>
      </c>
      <c r="K4341" s="15">
        <v>28</v>
      </c>
      <c r="L4341" s="15">
        <v>29</v>
      </c>
      <c r="N4341" s="88">
        <v>20.6</v>
      </c>
      <c r="O4341" s="104">
        <v>15</v>
      </c>
      <c r="Q4341" s="11">
        <v>21.2</v>
      </c>
      <c r="R4341" s="11">
        <v>19.2</v>
      </c>
      <c r="S4341" s="11">
        <v>16.3</v>
      </c>
      <c r="T4341" s="11">
        <v>21.3</v>
      </c>
      <c r="U4341" s="11">
        <v>19.5</v>
      </c>
      <c r="V4341" s="11">
        <v>18.7</v>
      </c>
      <c r="W4341" s="11">
        <v>20.5</v>
      </c>
      <c r="X4341" s="11">
        <v>21.3</v>
      </c>
      <c r="Y4341" s="78"/>
      <c r="Z4341" s="11">
        <v>45.85</v>
      </c>
      <c r="AA4341" s="11">
        <v>94.26</v>
      </c>
      <c r="AB4341" s="11">
        <v>68.27</v>
      </c>
      <c r="AC4341" s="11">
        <v>0.48</v>
      </c>
      <c r="AD4341" s="11">
        <v>1.87</v>
      </c>
    </row>
    <row r="4342" spans="1:30" x14ac:dyDescent="0.25">
      <c r="A4342" s="1">
        <v>2019</v>
      </c>
      <c r="B4342" s="1">
        <v>6</v>
      </c>
      <c r="C4342" s="1">
        <v>30</v>
      </c>
      <c r="D4342" s="3">
        <v>0.70833333333333337</v>
      </c>
      <c r="E4342" s="5">
        <v>4338</v>
      </c>
      <c r="G4342" s="15">
        <v>28.9</v>
      </c>
      <c r="H4342" s="15">
        <v>27.3</v>
      </c>
      <c r="I4342" s="15">
        <v>23.4</v>
      </c>
      <c r="J4342" s="15">
        <v>25.4</v>
      </c>
      <c r="K4342" s="15">
        <v>26.5</v>
      </c>
      <c r="L4342" s="15">
        <v>28.2</v>
      </c>
      <c r="N4342" s="88">
        <v>20.6</v>
      </c>
      <c r="O4342" s="104">
        <v>15</v>
      </c>
      <c r="Q4342" s="11">
        <v>21.2</v>
      </c>
      <c r="R4342" s="11">
        <v>19.2</v>
      </c>
      <c r="S4342" s="11">
        <v>16.3</v>
      </c>
      <c r="T4342" s="11">
        <v>21.3</v>
      </c>
      <c r="U4342" s="11">
        <v>19.5</v>
      </c>
      <c r="V4342" s="11">
        <v>18.7</v>
      </c>
      <c r="W4342" s="11">
        <v>20.5</v>
      </c>
      <c r="X4342" s="11">
        <v>21.3</v>
      </c>
      <c r="Y4342" s="78"/>
      <c r="Z4342" s="11">
        <v>45.85</v>
      </c>
      <c r="AA4342" s="11">
        <v>94.26</v>
      </c>
      <c r="AB4342" s="11">
        <v>68.27</v>
      </c>
      <c r="AC4342" s="11">
        <v>0.48</v>
      </c>
      <c r="AD4342" s="11">
        <v>1.87</v>
      </c>
    </row>
    <row r="4343" spans="1:30" x14ac:dyDescent="0.25">
      <c r="A4343" s="1">
        <v>2019</v>
      </c>
      <c r="B4343" s="1">
        <v>6</v>
      </c>
      <c r="C4343" s="1">
        <v>30</v>
      </c>
      <c r="D4343" s="3">
        <v>0.75</v>
      </c>
      <c r="E4343" s="5">
        <v>4339</v>
      </c>
      <c r="G4343" s="15">
        <v>27.2</v>
      </c>
      <c r="H4343" s="15">
        <v>25.7</v>
      </c>
      <c r="I4343" s="15">
        <v>24.4</v>
      </c>
      <c r="J4343" s="15">
        <v>24</v>
      </c>
      <c r="K4343" s="15">
        <v>25.5</v>
      </c>
      <c r="L4343" s="15">
        <v>27.2</v>
      </c>
      <c r="N4343" s="88">
        <v>20.6</v>
      </c>
      <c r="O4343" s="104">
        <v>15</v>
      </c>
      <c r="Q4343" s="11">
        <v>21.2</v>
      </c>
      <c r="R4343" s="11">
        <v>19.2</v>
      </c>
      <c r="S4343" s="11">
        <v>16.3</v>
      </c>
      <c r="T4343" s="11">
        <v>21.3</v>
      </c>
      <c r="U4343" s="11">
        <v>19.5</v>
      </c>
      <c r="V4343" s="11">
        <v>18.7</v>
      </c>
      <c r="W4343" s="11">
        <v>20.5</v>
      </c>
      <c r="X4343" s="11">
        <v>21.3</v>
      </c>
      <c r="Y4343" s="78"/>
      <c r="Z4343" s="11">
        <v>45.85</v>
      </c>
      <c r="AA4343" s="11">
        <v>94.26</v>
      </c>
      <c r="AB4343" s="11">
        <v>68.27</v>
      </c>
      <c r="AC4343" s="11">
        <v>0.48</v>
      </c>
      <c r="AD4343" s="11">
        <v>1.87</v>
      </c>
    </row>
    <row r="4344" spans="1:30" x14ac:dyDescent="0.25">
      <c r="A4344" s="1">
        <v>2019</v>
      </c>
      <c r="B4344" s="1">
        <v>6</v>
      </c>
      <c r="C4344" s="1">
        <v>30</v>
      </c>
      <c r="D4344" s="3">
        <v>0.79166666666666663</v>
      </c>
      <c r="E4344" s="5">
        <v>4340</v>
      </c>
      <c r="G4344" s="15">
        <v>24.6</v>
      </c>
      <c r="H4344" s="15">
        <v>21.6</v>
      </c>
      <c r="I4344" s="15">
        <v>23.5</v>
      </c>
      <c r="J4344" s="15">
        <v>22.1</v>
      </c>
      <c r="K4344" s="15">
        <v>23.2</v>
      </c>
      <c r="L4344" s="15">
        <v>24.9</v>
      </c>
      <c r="N4344" s="88">
        <v>20.6</v>
      </c>
      <c r="O4344" s="104">
        <v>15</v>
      </c>
      <c r="Q4344" s="11">
        <v>21.2</v>
      </c>
      <c r="R4344" s="11">
        <v>19.2</v>
      </c>
      <c r="S4344" s="11">
        <v>16.3</v>
      </c>
      <c r="T4344" s="11">
        <v>21.3</v>
      </c>
      <c r="U4344" s="11">
        <v>19.5</v>
      </c>
      <c r="V4344" s="11">
        <v>18.7</v>
      </c>
      <c r="W4344" s="11">
        <v>20.5</v>
      </c>
      <c r="X4344" s="11">
        <v>21.3</v>
      </c>
      <c r="Y4344" s="78"/>
      <c r="Z4344" s="11">
        <v>45.85</v>
      </c>
      <c r="AA4344" s="11">
        <v>94.26</v>
      </c>
      <c r="AB4344" s="11">
        <v>68.27</v>
      </c>
      <c r="AC4344" s="11">
        <v>0.48</v>
      </c>
      <c r="AD4344" s="11">
        <v>1.87</v>
      </c>
    </row>
    <row r="4345" spans="1:30" x14ac:dyDescent="0.25">
      <c r="A4345" s="1">
        <v>2019</v>
      </c>
      <c r="B4345" s="1">
        <v>6</v>
      </c>
      <c r="C4345" s="1">
        <v>30</v>
      </c>
      <c r="D4345" s="3">
        <v>0.83333333333333337</v>
      </c>
      <c r="E4345" s="5">
        <v>4341</v>
      </c>
      <c r="G4345" s="15">
        <v>20.7</v>
      </c>
      <c r="H4345" s="15">
        <v>18.100000000000001</v>
      </c>
      <c r="I4345" s="15">
        <v>24.1</v>
      </c>
      <c r="J4345" s="15">
        <v>21.1</v>
      </c>
      <c r="K4345" s="15">
        <v>21.8</v>
      </c>
      <c r="L4345" s="15">
        <v>23.2</v>
      </c>
      <c r="N4345" s="88">
        <v>20.6</v>
      </c>
      <c r="O4345" s="104">
        <v>15</v>
      </c>
      <c r="Q4345" s="11">
        <v>21.2</v>
      </c>
      <c r="R4345" s="11">
        <v>19.2</v>
      </c>
      <c r="S4345" s="11">
        <v>16.3</v>
      </c>
      <c r="T4345" s="11">
        <v>21.3</v>
      </c>
      <c r="U4345" s="11">
        <v>19.5</v>
      </c>
      <c r="V4345" s="11">
        <v>18.7</v>
      </c>
      <c r="W4345" s="11">
        <v>20.5</v>
      </c>
      <c r="X4345" s="11">
        <v>21.3</v>
      </c>
      <c r="Y4345" s="78"/>
      <c r="Z4345" s="11">
        <v>45.85</v>
      </c>
      <c r="AA4345" s="11">
        <v>94.26</v>
      </c>
      <c r="AB4345" s="11">
        <v>68.27</v>
      </c>
      <c r="AC4345" s="11">
        <v>0.48</v>
      </c>
      <c r="AD4345" s="11">
        <v>1.87</v>
      </c>
    </row>
    <row r="4346" spans="1:30" x14ac:dyDescent="0.25">
      <c r="A4346" s="1">
        <v>2019</v>
      </c>
      <c r="B4346" s="1">
        <v>6</v>
      </c>
      <c r="C4346" s="1">
        <v>30</v>
      </c>
      <c r="D4346" s="3">
        <v>0.875</v>
      </c>
      <c r="E4346" s="5">
        <v>4342</v>
      </c>
      <c r="G4346" s="15">
        <v>19.100000000000001</v>
      </c>
      <c r="H4346" s="15">
        <v>17.2</v>
      </c>
      <c r="I4346" s="15">
        <v>21.3</v>
      </c>
      <c r="J4346" s="15">
        <v>20.5</v>
      </c>
      <c r="K4346" s="15">
        <v>21.2</v>
      </c>
      <c r="L4346" s="15">
        <v>20.5</v>
      </c>
      <c r="N4346" s="88">
        <v>20.6</v>
      </c>
      <c r="O4346" s="104">
        <v>15</v>
      </c>
      <c r="Q4346" s="11">
        <v>21.2</v>
      </c>
      <c r="R4346" s="11">
        <v>19.2</v>
      </c>
      <c r="S4346" s="11">
        <v>16.3</v>
      </c>
      <c r="T4346" s="11">
        <v>21.3</v>
      </c>
      <c r="U4346" s="11">
        <v>19.5</v>
      </c>
      <c r="V4346" s="11">
        <v>18.7</v>
      </c>
      <c r="W4346" s="11">
        <v>20.5</v>
      </c>
      <c r="X4346" s="11">
        <v>21.3</v>
      </c>
      <c r="Y4346" s="78"/>
      <c r="Z4346" s="11">
        <v>45.85</v>
      </c>
      <c r="AA4346" s="11">
        <v>94.26</v>
      </c>
      <c r="AB4346" s="11">
        <v>68.27</v>
      </c>
      <c r="AC4346" s="11">
        <v>0.48</v>
      </c>
      <c r="AD4346" s="11">
        <v>1.87</v>
      </c>
    </row>
    <row r="4347" spans="1:30" x14ac:dyDescent="0.25">
      <c r="A4347" s="1">
        <v>2019</v>
      </c>
      <c r="B4347" s="1">
        <v>6</v>
      </c>
      <c r="C4347" s="1">
        <v>30</v>
      </c>
      <c r="D4347" s="3">
        <v>0.91666666666666663</v>
      </c>
      <c r="E4347" s="5">
        <v>4343</v>
      </c>
      <c r="G4347" s="15">
        <v>17.8</v>
      </c>
      <c r="H4347" s="15">
        <v>18.2</v>
      </c>
      <c r="I4347" s="15">
        <v>19.2</v>
      </c>
      <c r="J4347" s="15">
        <v>20.399999999999999</v>
      </c>
      <c r="K4347" s="15">
        <v>22.3</v>
      </c>
      <c r="L4347" s="15">
        <v>18.5</v>
      </c>
      <c r="N4347" s="88">
        <v>20.6</v>
      </c>
      <c r="O4347" s="104">
        <v>15</v>
      </c>
      <c r="Q4347" s="11">
        <v>21.2</v>
      </c>
      <c r="R4347" s="11">
        <v>19.2</v>
      </c>
      <c r="S4347" s="11">
        <v>16.3</v>
      </c>
      <c r="T4347" s="11">
        <v>21.3</v>
      </c>
      <c r="U4347" s="11">
        <v>19.5</v>
      </c>
      <c r="V4347" s="11">
        <v>18.7</v>
      </c>
      <c r="W4347" s="11">
        <v>20.5</v>
      </c>
      <c r="X4347" s="11">
        <v>21.3</v>
      </c>
      <c r="Y4347" s="78"/>
      <c r="Z4347" s="11">
        <v>45.85</v>
      </c>
      <c r="AA4347" s="11">
        <v>94.26</v>
      </c>
      <c r="AB4347" s="11">
        <v>68.27</v>
      </c>
      <c r="AC4347" s="11">
        <v>0.48</v>
      </c>
      <c r="AD4347" s="11">
        <v>1.87</v>
      </c>
    </row>
    <row r="4348" spans="1:30" x14ac:dyDescent="0.25">
      <c r="A4348" s="1">
        <v>2019</v>
      </c>
      <c r="B4348" s="1">
        <v>6</v>
      </c>
      <c r="C4348" s="1">
        <v>30</v>
      </c>
      <c r="D4348" s="3">
        <v>0.95833333333333337</v>
      </c>
      <c r="E4348" s="5">
        <v>4344</v>
      </c>
      <c r="G4348" s="15">
        <v>15.8</v>
      </c>
      <c r="H4348" s="15">
        <v>18.2</v>
      </c>
      <c r="I4348" s="15">
        <v>18.399999999999999</v>
      </c>
      <c r="J4348" s="15">
        <v>22.9</v>
      </c>
      <c r="K4348" s="15">
        <v>21.9</v>
      </c>
      <c r="L4348" s="15">
        <v>18.2</v>
      </c>
      <c r="N4348" s="88">
        <v>20.6</v>
      </c>
      <c r="O4348" s="104">
        <v>15</v>
      </c>
      <c r="Q4348" s="11">
        <v>21.2</v>
      </c>
      <c r="R4348" s="11">
        <v>19.2</v>
      </c>
      <c r="S4348" s="11">
        <v>16.3</v>
      </c>
      <c r="T4348" s="11">
        <v>21.3</v>
      </c>
      <c r="U4348" s="11">
        <v>19.5</v>
      </c>
      <c r="V4348" s="11">
        <v>18.7</v>
      </c>
      <c r="W4348" s="11">
        <v>20.5</v>
      </c>
      <c r="X4348" s="11">
        <v>21.3</v>
      </c>
      <c r="Y4348" s="78"/>
      <c r="Z4348" s="11">
        <v>45.85</v>
      </c>
      <c r="AA4348" s="11">
        <v>94.26</v>
      </c>
      <c r="AB4348" s="11">
        <v>68.27</v>
      </c>
      <c r="AC4348" s="11">
        <v>0.48</v>
      </c>
      <c r="AD4348" s="11">
        <v>1.87</v>
      </c>
    </row>
    <row r="4349" spans="1:30" x14ac:dyDescent="0.25">
      <c r="A4349" s="1">
        <v>2019</v>
      </c>
      <c r="B4349" s="1">
        <v>7</v>
      </c>
      <c r="C4349" s="1">
        <v>1</v>
      </c>
      <c r="D4349" s="3">
        <v>0</v>
      </c>
      <c r="E4349" s="5">
        <v>4345</v>
      </c>
      <c r="G4349" s="15">
        <v>19.100000000000001</v>
      </c>
      <c r="H4349" s="15">
        <v>17.600000000000001</v>
      </c>
      <c r="I4349" s="15">
        <v>19.2</v>
      </c>
      <c r="J4349" s="15">
        <v>23.2</v>
      </c>
      <c r="K4349" s="15">
        <v>21.5</v>
      </c>
      <c r="L4349" s="15">
        <v>17.600000000000001</v>
      </c>
      <c r="N4349" s="88">
        <v>18.8</v>
      </c>
      <c r="O4349" s="104">
        <v>18.899999999999999</v>
      </c>
      <c r="Q4349" s="11">
        <v>21.4</v>
      </c>
      <c r="R4349" s="11">
        <v>20.100000000000001</v>
      </c>
      <c r="S4349" s="11">
        <v>16.899999999999999</v>
      </c>
      <c r="T4349" s="11">
        <v>21.7</v>
      </c>
      <c r="U4349" s="11">
        <v>19.899999999999999</v>
      </c>
      <c r="V4349" s="11">
        <v>19.5</v>
      </c>
      <c r="W4349" s="11">
        <v>21.6</v>
      </c>
      <c r="X4349" s="11">
        <v>20.9</v>
      </c>
      <c r="Y4349" s="78"/>
      <c r="Z4349" s="11">
        <v>48.23</v>
      </c>
      <c r="AA4349" s="11">
        <v>97.04</v>
      </c>
      <c r="AB4349" s="11">
        <v>67.42</v>
      </c>
      <c r="AC4349" s="11">
        <v>0.43</v>
      </c>
      <c r="AD4349" s="11">
        <v>2.08</v>
      </c>
    </row>
    <row r="4350" spans="1:30" x14ac:dyDescent="0.25">
      <c r="A4350" s="1">
        <v>2019</v>
      </c>
      <c r="B4350" s="1">
        <v>7</v>
      </c>
      <c r="C4350" s="1">
        <v>1</v>
      </c>
      <c r="D4350" s="3">
        <v>4.1666666666666664E-2</v>
      </c>
      <c r="E4350" s="5">
        <v>4346</v>
      </c>
      <c r="G4350" s="15">
        <v>20.6</v>
      </c>
      <c r="H4350" s="15">
        <v>16.7</v>
      </c>
      <c r="I4350" s="15">
        <v>18.7</v>
      </c>
      <c r="J4350" s="15">
        <v>21.9</v>
      </c>
      <c r="K4350" s="15">
        <v>21.4</v>
      </c>
      <c r="L4350" s="15">
        <v>17.7</v>
      </c>
      <c r="N4350" s="88">
        <v>18.8</v>
      </c>
      <c r="O4350" s="104">
        <v>18.899999999999999</v>
      </c>
      <c r="Q4350" s="11">
        <v>21.4</v>
      </c>
      <c r="R4350" s="11">
        <v>20.100000000000001</v>
      </c>
      <c r="S4350" s="11">
        <v>16.899999999999999</v>
      </c>
      <c r="T4350" s="11">
        <v>21.7</v>
      </c>
      <c r="U4350" s="11">
        <v>19.899999999999999</v>
      </c>
      <c r="V4350" s="11">
        <v>19.5</v>
      </c>
      <c r="W4350" s="11">
        <v>21.6</v>
      </c>
      <c r="X4350" s="11">
        <v>20.9</v>
      </c>
      <c r="Y4350" s="78"/>
      <c r="Z4350" s="11">
        <v>48.23</v>
      </c>
      <c r="AA4350" s="11">
        <v>97.04</v>
      </c>
      <c r="AB4350" s="11">
        <v>67.42</v>
      </c>
      <c r="AC4350" s="11">
        <v>0.43</v>
      </c>
      <c r="AD4350" s="11">
        <v>2.08</v>
      </c>
    </row>
    <row r="4351" spans="1:30" x14ac:dyDescent="0.25">
      <c r="A4351" s="1">
        <v>2019</v>
      </c>
      <c r="B4351" s="1">
        <v>7</v>
      </c>
      <c r="C4351" s="1">
        <v>1</v>
      </c>
      <c r="D4351" s="3">
        <v>8.3333333333333329E-2</v>
      </c>
      <c r="E4351" s="5">
        <v>4347</v>
      </c>
      <c r="G4351" s="15">
        <v>19.399999999999999</v>
      </c>
      <c r="H4351" s="15">
        <v>16.5</v>
      </c>
      <c r="I4351" s="15">
        <v>17.899999999999999</v>
      </c>
      <c r="J4351" s="15">
        <v>20.399999999999999</v>
      </c>
      <c r="K4351" s="15">
        <v>22</v>
      </c>
      <c r="L4351" s="15">
        <v>18</v>
      </c>
      <c r="N4351" s="88">
        <v>18.8</v>
      </c>
      <c r="O4351" s="104">
        <v>18.899999999999999</v>
      </c>
      <c r="Q4351" s="11">
        <v>21.4</v>
      </c>
      <c r="R4351" s="11">
        <v>20.100000000000001</v>
      </c>
      <c r="S4351" s="11">
        <v>16.899999999999999</v>
      </c>
      <c r="T4351" s="11">
        <v>21.7</v>
      </c>
      <c r="U4351" s="11">
        <v>19.899999999999999</v>
      </c>
      <c r="V4351" s="11">
        <v>19.5</v>
      </c>
      <c r="W4351" s="11">
        <v>21.6</v>
      </c>
      <c r="X4351" s="11">
        <v>20.9</v>
      </c>
      <c r="Y4351" s="78"/>
      <c r="Z4351" s="11">
        <v>48.23</v>
      </c>
      <c r="AA4351" s="11">
        <v>97.04</v>
      </c>
      <c r="AB4351" s="11">
        <v>67.42</v>
      </c>
      <c r="AC4351" s="11">
        <v>0.43</v>
      </c>
      <c r="AD4351" s="11">
        <v>2.08</v>
      </c>
    </row>
    <row r="4352" spans="1:30" x14ac:dyDescent="0.25">
      <c r="A4352" s="1">
        <v>2019</v>
      </c>
      <c r="B4352" s="1">
        <v>7</v>
      </c>
      <c r="C4352" s="1">
        <v>1</v>
      </c>
      <c r="D4352" s="3">
        <v>0.125</v>
      </c>
      <c r="E4352" s="5">
        <v>4348</v>
      </c>
      <c r="G4352" s="15">
        <v>18.7</v>
      </c>
      <c r="H4352" s="15">
        <v>20</v>
      </c>
      <c r="I4352" s="15">
        <v>17.7</v>
      </c>
      <c r="J4352" s="15">
        <v>19.2</v>
      </c>
      <c r="K4352" s="15">
        <v>21.1</v>
      </c>
      <c r="L4352" s="15">
        <v>18.5</v>
      </c>
      <c r="N4352" s="88">
        <v>18.8</v>
      </c>
      <c r="O4352" s="104">
        <v>18.899999999999999</v>
      </c>
      <c r="Q4352" s="11">
        <v>21.4</v>
      </c>
      <c r="R4352" s="11">
        <v>20.100000000000001</v>
      </c>
      <c r="S4352" s="11">
        <v>16.899999999999999</v>
      </c>
      <c r="T4352" s="11">
        <v>21.7</v>
      </c>
      <c r="U4352" s="11">
        <v>19.899999999999999</v>
      </c>
      <c r="V4352" s="11">
        <v>19.5</v>
      </c>
      <c r="W4352" s="11">
        <v>21.6</v>
      </c>
      <c r="X4352" s="11">
        <v>20.9</v>
      </c>
      <c r="Y4352" s="78"/>
      <c r="Z4352" s="11">
        <v>48.23</v>
      </c>
      <c r="AA4352" s="11">
        <v>97.04</v>
      </c>
      <c r="AB4352" s="11">
        <v>67.42</v>
      </c>
      <c r="AC4352" s="11">
        <v>0.43</v>
      </c>
      <c r="AD4352" s="11">
        <v>2.08</v>
      </c>
    </row>
    <row r="4353" spans="1:30" x14ac:dyDescent="0.25">
      <c r="A4353" s="1">
        <v>2019</v>
      </c>
      <c r="B4353" s="1">
        <v>7</v>
      </c>
      <c r="C4353" s="1">
        <v>1</v>
      </c>
      <c r="D4353" s="3">
        <v>0.16666666666666666</v>
      </c>
      <c r="E4353" s="5">
        <v>4349</v>
      </c>
      <c r="G4353" s="15">
        <v>21.8</v>
      </c>
      <c r="H4353" s="15">
        <v>20.3</v>
      </c>
      <c r="I4353" s="15">
        <v>17.7</v>
      </c>
      <c r="J4353" s="15">
        <v>18.8</v>
      </c>
      <c r="K4353" s="15">
        <v>20.9</v>
      </c>
      <c r="L4353" s="15">
        <v>19.399999999999999</v>
      </c>
      <c r="N4353" s="88">
        <v>18.8</v>
      </c>
      <c r="O4353" s="104">
        <v>18.899999999999999</v>
      </c>
      <c r="Q4353" s="11">
        <v>21.4</v>
      </c>
      <c r="R4353" s="11">
        <v>20.100000000000001</v>
      </c>
      <c r="S4353" s="11">
        <v>16.899999999999999</v>
      </c>
      <c r="T4353" s="11">
        <v>21.7</v>
      </c>
      <c r="U4353" s="11">
        <v>19.899999999999999</v>
      </c>
      <c r="V4353" s="11">
        <v>19.5</v>
      </c>
      <c r="W4353" s="11">
        <v>21.6</v>
      </c>
      <c r="X4353" s="11">
        <v>20.9</v>
      </c>
      <c r="Y4353" s="78"/>
      <c r="Z4353" s="11">
        <v>48.23</v>
      </c>
      <c r="AA4353" s="11">
        <v>97.04</v>
      </c>
      <c r="AB4353" s="11">
        <v>67.42</v>
      </c>
      <c r="AC4353" s="11">
        <v>0.43</v>
      </c>
      <c r="AD4353" s="11">
        <v>2.08</v>
      </c>
    </row>
    <row r="4354" spans="1:30" x14ac:dyDescent="0.25">
      <c r="A4354" s="1">
        <v>2019</v>
      </c>
      <c r="B4354" s="1">
        <v>7</v>
      </c>
      <c r="C4354" s="1">
        <v>1</v>
      </c>
      <c r="D4354" s="3">
        <v>0.20833333333333334</v>
      </c>
      <c r="E4354" s="5">
        <v>4350</v>
      </c>
      <c r="G4354" s="15">
        <v>21.8</v>
      </c>
      <c r="H4354" s="15">
        <v>20.7</v>
      </c>
      <c r="I4354" s="15">
        <v>17.8</v>
      </c>
      <c r="J4354" s="15">
        <v>19.3</v>
      </c>
      <c r="K4354" s="15">
        <v>20.7</v>
      </c>
      <c r="L4354" s="15">
        <v>21.4</v>
      </c>
      <c r="N4354" s="88">
        <v>18.8</v>
      </c>
      <c r="O4354" s="104">
        <v>18.899999999999999</v>
      </c>
      <c r="Q4354" s="11">
        <v>21.4</v>
      </c>
      <c r="R4354" s="11">
        <v>20.100000000000001</v>
      </c>
      <c r="S4354" s="11">
        <v>16.899999999999999</v>
      </c>
      <c r="T4354" s="11">
        <v>21.7</v>
      </c>
      <c r="U4354" s="11">
        <v>19.899999999999999</v>
      </c>
      <c r="V4354" s="11">
        <v>19.5</v>
      </c>
      <c r="W4354" s="11">
        <v>21.6</v>
      </c>
      <c r="X4354" s="11">
        <v>20.9</v>
      </c>
      <c r="Y4354" s="78"/>
      <c r="Z4354" s="11">
        <v>48.23</v>
      </c>
      <c r="AA4354" s="11">
        <v>97.04</v>
      </c>
      <c r="AB4354" s="11">
        <v>67.42</v>
      </c>
      <c r="AC4354" s="11">
        <v>0.43</v>
      </c>
      <c r="AD4354" s="11">
        <v>2.08</v>
      </c>
    </row>
    <row r="4355" spans="1:30" x14ac:dyDescent="0.25">
      <c r="A4355" s="1">
        <v>2019</v>
      </c>
      <c r="B4355" s="1">
        <v>7</v>
      </c>
      <c r="C4355" s="1">
        <v>1</v>
      </c>
      <c r="D4355" s="3">
        <v>0.25</v>
      </c>
      <c r="E4355" s="5">
        <v>4351</v>
      </c>
      <c r="G4355" s="15">
        <v>23</v>
      </c>
      <c r="H4355" s="15">
        <v>21.2</v>
      </c>
      <c r="I4355" s="15">
        <v>18.100000000000001</v>
      </c>
      <c r="J4355" s="15">
        <v>20.2</v>
      </c>
      <c r="K4355" s="15">
        <v>21.3</v>
      </c>
      <c r="L4355" s="15">
        <v>22.9</v>
      </c>
      <c r="N4355" s="88">
        <v>18.8</v>
      </c>
      <c r="O4355" s="104">
        <v>18.899999999999999</v>
      </c>
      <c r="Q4355" s="11">
        <v>21.4</v>
      </c>
      <c r="R4355" s="11">
        <v>20.100000000000001</v>
      </c>
      <c r="S4355" s="11">
        <v>16.899999999999999</v>
      </c>
      <c r="T4355" s="11">
        <v>21.7</v>
      </c>
      <c r="U4355" s="11">
        <v>19.899999999999999</v>
      </c>
      <c r="V4355" s="11">
        <v>19.5</v>
      </c>
      <c r="W4355" s="11">
        <v>21.6</v>
      </c>
      <c r="X4355" s="11">
        <v>20.9</v>
      </c>
      <c r="Y4355" s="78"/>
      <c r="Z4355" s="11">
        <v>48.23</v>
      </c>
      <c r="AA4355" s="11">
        <v>97.04</v>
      </c>
      <c r="AB4355" s="11">
        <v>67.42</v>
      </c>
      <c r="AC4355" s="11">
        <v>0.43</v>
      </c>
      <c r="AD4355" s="11">
        <v>2.08</v>
      </c>
    </row>
    <row r="4356" spans="1:30" x14ac:dyDescent="0.25">
      <c r="A4356" s="1">
        <v>2019</v>
      </c>
      <c r="B4356" s="1">
        <v>7</v>
      </c>
      <c r="C4356" s="1">
        <v>1</v>
      </c>
      <c r="D4356" s="3">
        <v>0.29166666666666669</v>
      </c>
      <c r="E4356" s="5">
        <v>4352</v>
      </c>
      <c r="G4356" s="15">
        <v>24.6</v>
      </c>
      <c r="H4356" s="15">
        <v>21.6</v>
      </c>
      <c r="I4356" s="15">
        <v>18.399999999999999</v>
      </c>
      <c r="J4356" s="15">
        <v>20.5</v>
      </c>
      <c r="K4356" s="15">
        <v>22.3</v>
      </c>
      <c r="L4356" s="15">
        <v>24.8</v>
      </c>
      <c r="N4356" s="88">
        <v>18.8</v>
      </c>
      <c r="O4356" s="104">
        <v>18.899999999999999</v>
      </c>
      <c r="Q4356" s="11">
        <v>21.4</v>
      </c>
      <c r="R4356" s="11">
        <v>20.100000000000001</v>
      </c>
      <c r="S4356" s="11">
        <v>16.899999999999999</v>
      </c>
      <c r="T4356" s="11">
        <v>21.7</v>
      </c>
      <c r="U4356" s="11">
        <v>19.899999999999999</v>
      </c>
      <c r="V4356" s="11">
        <v>19.5</v>
      </c>
      <c r="W4356" s="11">
        <v>21.6</v>
      </c>
      <c r="X4356" s="11">
        <v>20.9</v>
      </c>
      <c r="Y4356" s="78"/>
      <c r="Z4356" s="11">
        <v>48.23</v>
      </c>
      <c r="AA4356" s="11">
        <v>97.04</v>
      </c>
      <c r="AB4356" s="11">
        <v>67.42</v>
      </c>
      <c r="AC4356" s="11">
        <v>0.43</v>
      </c>
      <c r="AD4356" s="11">
        <v>2.08</v>
      </c>
    </row>
    <row r="4357" spans="1:30" x14ac:dyDescent="0.25">
      <c r="A4357" s="1">
        <v>2019</v>
      </c>
      <c r="B4357" s="1">
        <v>7</v>
      </c>
      <c r="C4357" s="1">
        <v>1</v>
      </c>
      <c r="D4357" s="3">
        <v>0.33333333333333331</v>
      </c>
      <c r="E4357" s="5">
        <v>4353</v>
      </c>
      <c r="G4357" s="15">
        <v>24.2</v>
      </c>
      <c r="H4357" s="15">
        <v>22.6</v>
      </c>
      <c r="I4357" s="15">
        <v>18.600000000000001</v>
      </c>
      <c r="J4357" s="15">
        <v>21</v>
      </c>
      <c r="K4357" s="15">
        <v>23.7</v>
      </c>
      <c r="L4357" s="15">
        <v>26</v>
      </c>
      <c r="N4357" s="88">
        <v>18.8</v>
      </c>
      <c r="O4357" s="104">
        <v>18.899999999999999</v>
      </c>
      <c r="Q4357" s="11">
        <v>21.4</v>
      </c>
      <c r="R4357" s="11">
        <v>20.100000000000001</v>
      </c>
      <c r="S4357" s="11">
        <v>16.899999999999999</v>
      </c>
      <c r="T4357" s="11">
        <v>21.7</v>
      </c>
      <c r="U4357" s="11">
        <v>19.899999999999999</v>
      </c>
      <c r="V4357" s="11">
        <v>19.5</v>
      </c>
      <c r="W4357" s="11">
        <v>21.6</v>
      </c>
      <c r="X4357" s="11">
        <v>20.9</v>
      </c>
      <c r="Y4357" s="78"/>
      <c r="Z4357" s="11">
        <v>48.23</v>
      </c>
      <c r="AA4357" s="11">
        <v>97.04</v>
      </c>
      <c r="AB4357" s="11">
        <v>67.42</v>
      </c>
      <c r="AC4357" s="11">
        <v>0.43</v>
      </c>
      <c r="AD4357" s="11">
        <v>2.08</v>
      </c>
    </row>
    <row r="4358" spans="1:30" x14ac:dyDescent="0.25">
      <c r="A4358" s="1">
        <v>2019</v>
      </c>
      <c r="B4358" s="1">
        <v>7</v>
      </c>
      <c r="C4358" s="1">
        <v>1</v>
      </c>
      <c r="D4358" s="3">
        <v>0.375</v>
      </c>
      <c r="E4358" s="5">
        <v>4354</v>
      </c>
      <c r="G4358" s="15">
        <v>26.3</v>
      </c>
      <c r="H4358" s="15">
        <v>24.5</v>
      </c>
      <c r="I4358" s="15">
        <v>19.100000000000001</v>
      </c>
      <c r="J4358" s="15">
        <v>21.1</v>
      </c>
      <c r="K4358" s="15">
        <v>24.3</v>
      </c>
      <c r="L4358" s="15">
        <v>25.9</v>
      </c>
      <c r="N4358" s="88">
        <v>18.8</v>
      </c>
      <c r="O4358" s="104">
        <v>18.899999999999999</v>
      </c>
      <c r="Q4358" s="11">
        <v>21.4</v>
      </c>
      <c r="R4358" s="11">
        <v>20.100000000000001</v>
      </c>
      <c r="S4358" s="11">
        <v>16.899999999999999</v>
      </c>
      <c r="T4358" s="11">
        <v>21.7</v>
      </c>
      <c r="U4358" s="11">
        <v>19.899999999999999</v>
      </c>
      <c r="V4358" s="11">
        <v>19.5</v>
      </c>
      <c r="W4358" s="11">
        <v>21.6</v>
      </c>
      <c r="X4358" s="11">
        <v>20.9</v>
      </c>
      <c r="Y4358" s="78"/>
      <c r="Z4358" s="11">
        <v>48.23</v>
      </c>
      <c r="AA4358" s="11">
        <v>97.04</v>
      </c>
      <c r="AB4358" s="11">
        <v>67.42</v>
      </c>
      <c r="AC4358" s="11">
        <v>0.43</v>
      </c>
      <c r="AD4358" s="11">
        <v>2.08</v>
      </c>
    </row>
    <row r="4359" spans="1:30" x14ac:dyDescent="0.25">
      <c r="A4359" s="1">
        <v>2019</v>
      </c>
      <c r="B4359" s="1">
        <v>7</v>
      </c>
      <c r="C4359" s="1">
        <v>1</v>
      </c>
      <c r="D4359" s="3">
        <v>0.41666666666666669</v>
      </c>
      <c r="E4359" s="5">
        <v>4355</v>
      </c>
      <c r="G4359" s="15">
        <v>26.7</v>
      </c>
      <c r="H4359" s="15">
        <v>25.1</v>
      </c>
      <c r="I4359" s="15">
        <v>19.100000000000001</v>
      </c>
      <c r="J4359" s="15">
        <v>21.1</v>
      </c>
      <c r="K4359" s="15">
        <v>24.5</v>
      </c>
      <c r="L4359" s="15">
        <v>27</v>
      </c>
      <c r="N4359" s="88">
        <v>18.8</v>
      </c>
      <c r="O4359" s="104">
        <v>18.899999999999999</v>
      </c>
      <c r="Q4359" s="11">
        <v>21.4</v>
      </c>
      <c r="R4359" s="11">
        <v>20.100000000000001</v>
      </c>
      <c r="S4359" s="11">
        <v>16.899999999999999</v>
      </c>
      <c r="T4359" s="11">
        <v>21.7</v>
      </c>
      <c r="U4359" s="11">
        <v>19.899999999999999</v>
      </c>
      <c r="V4359" s="11">
        <v>19.5</v>
      </c>
      <c r="W4359" s="11">
        <v>21.6</v>
      </c>
      <c r="X4359" s="11">
        <v>20.9</v>
      </c>
      <c r="Y4359" s="78"/>
      <c r="Z4359" s="11">
        <v>48.23</v>
      </c>
      <c r="AA4359" s="11">
        <v>97.04</v>
      </c>
      <c r="AB4359" s="11">
        <v>67.42</v>
      </c>
      <c r="AC4359" s="11">
        <v>0.43</v>
      </c>
      <c r="AD4359" s="11">
        <v>2.08</v>
      </c>
    </row>
    <row r="4360" spans="1:30" x14ac:dyDescent="0.25">
      <c r="A4360" s="1">
        <v>2019</v>
      </c>
      <c r="B4360" s="1">
        <v>7</v>
      </c>
      <c r="C4360" s="1">
        <v>1</v>
      </c>
      <c r="D4360" s="3">
        <v>0.45833333333333331</v>
      </c>
      <c r="E4360" s="5">
        <v>4356</v>
      </c>
      <c r="G4360" s="15">
        <v>23.5</v>
      </c>
      <c r="H4360" s="15">
        <v>25.1</v>
      </c>
      <c r="I4360" s="15">
        <v>18.899999999999999</v>
      </c>
      <c r="J4360" s="15">
        <v>21.4</v>
      </c>
      <c r="K4360" s="15">
        <v>23.6</v>
      </c>
      <c r="L4360" s="15">
        <v>25.8</v>
      </c>
      <c r="N4360" s="88">
        <v>18.8</v>
      </c>
      <c r="O4360" s="104">
        <v>18.899999999999999</v>
      </c>
      <c r="Q4360" s="11">
        <v>21.4</v>
      </c>
      <c r="R4360" s="11">
        <v>20.100000000000001</v>
      </c>
      <c r="S4360" s="11">
        <v>16.899999999999999</v>
      </c>
      <c r="T4360" s="11">
        <v>21.7</v>
      </c>
      <c r="U4360" s="11">
        <v>19.899999999999999</v>
      </c>
      <c r="V4360" s="11">
        <v>19.5</v>
      </c>
      <c r="W4360" s="11">
        <v>21.6</v>
      </c>
      <c r="X4360" s="11">
        <v>20.9</v>
      </c>
      <c r="Y4360" s="78"/>
      <c r="Z4360" s="11">
        <v>48.23</v>
      </c>
      <c r="AA4360" s="11">
        <v>97.04</v>
      </c>
      <c r="AB4360" s="11">
        <v>67.42</v>
      </c>
      <c r="AC4360" s="11">
        <v>0.43</v>
      </c>
      <c r="AD4360" s="11">
        <v>2.08</v>
      </c>
    </row>
    <row r="4361" spans="1:30" x14ac:dyDescent="0.25">
      <c r="A4361" s="1">
        <v>2019</v>
      </c>
      <c r="B4361" s="1">
        <v>7</v>
      </c>
      <c r="C4361" s="1">
        <v>1</v>
      </c>
      <c r="D4361" s="3">
        <v>0.5</v>
      </c>
      <c r="E4361" s="5">
        <v>4357</v>
      </c>
      <c r="G4361" s="15">
        <v>22.4</v>
      </c>
      <c r="H4361" s="15">
        <v>25</v>
      </c>
      <c r="I4361" s="15">
        <v>20.100000000000001</v>
      </c>
      <c r="J4361" s="15">
        <v>21.6</v>
      </c>
      <c r="K4361" s="15">
        <v>23.7</v>
      </c>
      <c r="L4361" s="15">
        <v>25.1</v>
      </c>
      <c r="N4361" s="88">
        <v>20.6</v>
      </c>
      <c r="O4361" s="104">
        <v>18.899999999999999</v>
      </c>
      <c r="Q4361" s="11">
        <v>21.4</v>
      </c>
      <c r="R4361" s="11">
        <v>20.100000000000001</v>
      </c>
      <c r="S4361" s="11">
        <v>16.899999999999999</v>
      </c>
      <c r="T4361" s="11">
        <v>21.7</v>
      </c>
      <c r="U4361" s="11">
        <v>19.899999999999999</v>
      </c>
      <c r="V4361" s="11">
        <v>19.5</v>
      </c>
      <c r="W4361" s="11">
        <v>21.6</v>
      </c>
      <c r="X4361" s="11">
        <v>20.9</v>
      </c>
      <c r="Y4361" s="78"/>
      <c r="Z4361" s="11">
        <v>48.23</v>
      </c>
      <c r="AA4361" s="11">
        <v>97.04</v>
      </c>
      <c r="AB4361" s="11">
        <v>67.42</v>
      </c>
      <c r="AC4361" s="11">
        <v>0.43</v>
      </c>
      <c r="AD4361" s="11">
        <v>2.08</v>
      </c>
    </row>
    <row r="4362" spans="1:30" x14ac:dyDescent="0.25">
      <c r="A4362" s="1">
        <v>2019</v>
      </c>
      <c r="B4362" s="1">
        <v>7</v>
      </c>
      <c r="C4362" s="1">
        <v>1</v>
      </c>
      <c r="D4362" s="3">
        <v>0.54166666666666663</v>
      </c>
      <c r="E4362" s="5">
        <v>4358</v>
      </c>
      <c r="G4362" s="15">
        <v>21.7</v>
      </c>
      <c r="H4362" s="15">
        <v>23.8</v>
      </c>
      <c r="I4362" s="15">
        <v>20.100000000000001</v>
      </c>
      <c r="J4362" s="15">
        <v>20.9</v>
      </c>
      <c r="K4362" s="15">
        <v>22.9</v>
      </c>
      <c r="L4362" s="15">
        <v>25.3</v>
      </c>
      <c r="N4362" s="88">
        <v>20.6</v>
      </c>
      <c r="O4362" s="104">
        <v>18.899999999999999</v>
      </c>
      <c r="Q4362" s="11">
        <v>21.4</v>
      </c>
      <c r="R4362" s="11">
        <v>20.100000000000001</v>
      </c>
      <c r="S4362" s="11">
        <v>16.899999999999999</v>
      </c>
      <c r="T4362" s="11">
        <v>21.7</v>
      </c>
      <c r="U4362" s="11">
        <v>19.899999999999999</v>
      </c>
      <c r="V4362" s="11">
        <v>19.5</v>
      </c>
      <c r="W4362" s="11">
        <v>21.6</v>
      </c>
      <c r="X4362" s="11">
        <v>20.9</v>
      </c>
      <c r="Y4362" s="78"/>
      <c r="Z4362" s="11">
        <v>48.23</v>
      </c>
      <c r="AA4362" s="11">
        <v>97.04</v>
      </c>
      <c r="AB4362" s="11">
        <v>67.42</v>
      </c>
      <c r="AC4362" s="11">
        <v>0.43</v>
      </c>
      <c r="AD4362" s="11">
        <v>2.08</v>
      </c>
    </row>
    <row r="4363" spans="1:30" x14ac:dyDescent="0.25">
      <c r="A4363" s="1">
        <v>2019</v>
      </c>
      <c r="B4363" s="1">
        <v>7</v>
      </c>
      <c r="C4363" s="1">
        <v>1</v>
      </c>
      <c r="D4363" s="3">
        <v>0.58333333333333337</v>
      </c>
      <c r="E4363" s="5">
        <v>4359</v>
      </c>
      <c r="G4363" s="15">
        <v>23.8</v>
      </c>
      <c r="H4363" s="15">
        <v>22.1</v>
      </c>
      <c r="I4363" s="15">
        <v>20.399999999999999</v>
      </c>
      <c r="J4363" s="15">
        <v>19.7</v>
      </c>
      <c r="K4363" s="15">
        <v>22.6</v>
      </c>
      <c r="L4363" s="15">
        <v>24.9</v>
      </c>
      <c r="N4363" s="88">
        <v>20.6</v>
      </c>
      <c r="O4363" s="104">
        <v>18.899999999999999</v>
      </c>
      <c r="Q4363" s="11">
        <v>21.4</v>
      </c>
      <c r="R4363" s="11">
        <v>20.100000000000001</v>
      </c>
      <c r="S4363" s="11">
        <v>16.899999999999999</v>
      </c>
      <c r="T4363" s="11">
        <v>21.7</v>
      </c>
      <c r="U4363" s="11">
        <v>19.899999999999999</v>
      </c>
      <c r="V4363" s="11">
        <v>19.5</v>
      </c>
      <c r="W4363" s="11">
        <v>21.6</v>
      </c>
      <c r="X4363" s="11">
        <v>20.9</v>
      </c>
      <c r="Y4363" s="78"/>
      <c r="Z4363" s="11">
        <v>48.23</v>
      </c>
      <c r="AA4363" s="11">
        <v>97.04</v>
      </c>
      <c r="AB4363" s="11">
        <v>67.42</v>
      </c>
      <c r="AC4363" s="11">
        <v>0.43</v>
      </c>
      <c r="AD4363" s="11">
        <v>2.08</v>
      </c>
    </row>
    <row r="4364" spans="1:30" x14ac:dyDescent="0.25">
      <c r="A4364" s="1">
        <v>2019</v>
      </c>
      <c r="B4364" s="1">
        <v>7</v>
      </c>
      <c r="C4364" s="1">
        <v>1</v>
      </c>
      <c r="D4364" s="3">
        <v>0.625</v>
      </c>
      <c r="E4364" s="5">
        <v>4360</v>
      </c>
      <c r="G4364" s="15">
        <v>22.9</v>
      </c>
      <c r="H4364" s="15">
        <v>22.7</v>
      </c>
      <c r="I4364" s="15">
        <v>19.8</v>
      </c>
      <c r="J4364" s="15">
        <v>19.5</v>
      </c>
      <c r="K4364" s="15">
        <v>21.3</v>
      </c>
      <c r="L4364" s="15">
        <v>23.8</v>
      </c>
      <c r="N4364" s="88">
        <v>20.6</v>
      </c>
      <c r="O4364" s="104">
        <v>18.899999999999999</v>
      </c>
      <c r="Q4364" s="11">
        <v>21.4</v>
      </c>
      <c r="R4364" s="11">
        <v>20.100000000000001</v>
      </c>
      <c r="S4364" s="11">
        <v>16.899999999999999</v>
      </c>
      <c r="T4364" s="11">
        <v>21.7</v>
      </c>
      <c r="U4364" s="11">
        <v>19.899999999999999</v>
      </c>
      <c r="V4364" s="11">
        <v>19.5</v>
      </c>
      <c r="W4364" s="11">
        <v>21.6</v>
      </c>
      <c r="X4364" s="11">
        <v>20.9</v>
      </c>
      <c r="Y4364" s="78"/>
      <c r="Z4364" s="11">
        <v>48.23</v>
      </c>
      <c r="AA4364" s="11">
        <v>97.04</v>
      </c>
      <c r="AB4364" s="11">
        <v>67.42</v>
      </c>
      <c r="AC4364" s="11">
        <v>0.43</v>
      </c>
      <c r="AD4364" s="11">
        <v>2.08</v>
      </c>
    </row>
    <row r="4365" spans="1:30" x14ac:dyDescent="0.25">
      <c r="A4365" s="1">
        <v>2019</v>
      </c>
      <c r="B4365" s="1">
        <v>7</v>
      </c>
      <c r="C4365" s="1">
        <v>1</v>
      </c>
      <c r="D4365" s="3">
        <v>0.66666666666666663</v>
      </c>
      <c r="E4365" s="5">
        <v>4361</v>
      </c>
      <c r="G4365" s="15">
        <v>22.8</v>
      </c>
      <c r="H4365" s="15">
        <v>21.8</v>
      </c>
      <c r="I4365" s="15">
        <v>19.5</v>
      </c>
      <c r="J4365" s="15">
        <v>19.100000000000001</v>
      </c>
      <c r="K4365" s="15">
        <v>20.399999999999999</v>
      </c>
      <c r="L4365" s="15">
        <v>22.1</v>
      </c>
      <c r="N4365" s="88">
        <v>20.6</v>
      </c>
      <c r="O4365" s="104">
        <v>18.899999999999999</v>
      </c>
      <c r="Q4365" s="11">
        <v>21.4</v>
      </c>
      <c r="R4365" s="11">
        <v>20.100000000000001</v>
      </c>
      <c r="S4365" s="11">
        <v>16.899999999999999</v>
      </c>
      <c r="T4365" s="11">
        <v>21.7</v>
      </c>
      <c r="U4365" s="11">
        <v>19.899999999999999</v>
      </c>
      <c r="V4365" s="11">
        <v>19.5</v>
      </c>
      <c r="W4365" s="11">
        <v>21.6</v>
      </c>
      <c r="X4365" s="11">
        <v>20.9</v>
      </c>
      <c r="Y4365" s="78"/>
      <c r="Z4365" s="11">
        <v>48.23</v>
      </c>
      <c r="AA4365" s="11">
        <v>97.04</v>
      </c>
      <c r="AB4365" s="11">
        <v>67.42</v>
      </c>
      <c r="AC4365" s="11">
        <v>0.43</v>
      </c>
      <c r="AD4365" s="11">
        <v>2.08</v>
      </c>
    </row>
    <row r="4366" spans="1:30" x14ac:dyDescent="0.25">
      <c r="A4366" s="1">
        <v>2019</v>
      </c>
      <c r="B4366" s="1">
        <v>7</v>
      </c>
      <c r="C4366" s="1">
        <v>1</v>
      </c>
      <c r="D4366" s="3">
        <v>0.70833333333333337</v>
      </c>
      <c r="E4366" s="5">
        <v>4362</v>
      </c>
      <c r="G4366" s="15">
        <v>22</v>
      </c>
      <c r="H4366" s="15">
        <v>21.1</v>
      </c>
      <c r="I4366" s="15">
        <v>19.3</v>
      </c>
      <c r="J4366" s="15">
        <v>18.600000000000001</v>
      </c>
      <c r="K4366" s="15">
        <v>20</v>
      </c>
      <c r="L4366" s="15">
        <v>22</v>
      </c>
      <c r="N4366" s="88">
        <v>20.6</v>
      </c>
      <c r="O4366" s="104">
        <v>18.899999999999999</v>
      </c>
      <c r="Q4366" s="11">
        <v>21.4</v>
      </c>
      <c r="R4366" s="11">
        <v>20.100000000000001</v>
      </c>
      <c r="S4366" s="11">
        <v>16.899999999999999</v>
      </c>
      <c r="T4366" s="11">
        <v>21.7</v>
      </c>
      <c r="U4366" s="11">
        <v>19.899999999999999</v>
      </c>
      <c r="V4366" s="11">
        <v>19.5</v>
      </c>
      <c r="W4366" s="11">
        <v>21.6</v>
      </c>
      <c r="X4366" s="11">
        <v>20.9</v>
      </c>
      <c r="Y4366" s="78"/>
      <c r="Z4366" s="11">
        <v>48.23</v>
      </c>
      <c r="AA4366" s="11">
        <v>97.04</v>
      </c>
      <c r="AB4366" s="11">
        <v>67.42</v>
      </c>
      <c r="AC4366" s="11">
        <v>0.43</v>
      </c>
      <c r="AD4366" s="11">
        <v>2.08</v>
      </c>
    </row>
    <row r="4367" spans="1:30" x14ac:dyDescent="0.25">
      <c r="A4367" s="1">
        <v>2019</v>
      </c>
      <c r="B4367" s="1">
        <v>7</v>
      </c>
      <c r="C4367" s="1">
        <v>1</v>
      </c>
      <c r="D4367" s="3">
        <v>0.75</v>
      </c>
      <c r="E4367" s="5">
        <v>4363</v>
      </c>
      <c r="G4367" s="15">
        <v>20.6</v>
      </c>
      <c r="H4367" s="15">
        <v>20.2</v>
      </c>
      <c r="I4367" s="15">
        <v>18.5</v>
      </c>
      <c r="J4367" s="15">
        <v>18.2</v>
      </c>
      <c r="K4367" s="15">
        <v>19.399999999999999</v>
      </c>
      <c r="L4367" s="15">
        <v>20.3</v>
      </c>
      <c r="N4367" s="88">
        <v>20.6</v>
      </c>
      <c r="O4367" s="104">
        <v>18.899999999999999</v>
      </c>
      <c r="Q4367" s="11">
        <v>21.4</v>
      </c>
      <c r="R4367" s="11">
        <v>20.100000000000001</v>
      </c>
      <c r="S4367" s="11">
        <v>16.899999999999999</v>
      </c>
      <c r="T4367" s="11">
        <v>21.7</v>
      </c>
      <c r="U4367" s="11">
        <v>19.899999999999999</v>
      </c>
      <c r="V4367" s="11">
        <v>19.5</v>
      </c>
      <c r="W4367" s="11">
        <v>21.6</v>
      </c>
      <c r="X4367" s="11">
        <v>20.9</v>
      </c>
      <c r="Y4367" s="78"/>
      <c r="Z4367" s="11">
        <v>48.23</v>
      </c>
      <c r="AA4367" s="11">
        <v>97.04</v>
      </c>
      <c r="AB4367" s="11">
        <v>67.42</v>
      </c>
      <c r="AC4367" s="11">
        <v>0.43</v>
      </c>
      <c r="AD4367" s="11">
        <v>2.08</v>
      </c>
    </row>
    <row r="4368" spans="1:30" x14ac:dyDescent="0.25">
      <c r="A4368" s="1">
        <v>2019</v>
      </c>
      <c r="B4368" s="1">
        <v>7</v>
      </c>
      <c r="C4368" s="1">
        <v>1</v>
      </c>
      <c r="D4368" s="3">
        <v>0.79166666666666663</v>
      </c>
      <c r="E4368" s="5">
        <v>4364</v>
      </c>
      <c r="G4368" s="15">
        <v>18.3</v>
      </c>
      <c r="H4368" s="15">
        <v>18.3</v>
      </c>
      <c r="I4368" s="15">
        <v>17.8</v>
      </c>
      <c r="J4368" s="15">
        <v>17.600000000000001</v>
      </c>
      <c r="K4368" s="15">
        <v>18.2</v>
      </c>
      <c r="L4368" s="15">
        <v>19</v>
      </c>
      <c r="N4368" s="88">
        <v>20.6</v>
      </c>
      <c r="O4368" s="104">
        <v>18.899999999999999</v>
      </c>
      <c r="Q4368" s="11">
        <v>21.4</v>
      </c>
      <c r="R4368" s="11">
        <v>20.100000000000001</v>
      </c>
      <c r="S4368" s="11">
        <v>16.899999999999999</v>
      </c>
      <c r="T4368" s="11">
        <v>21.7</v>
      </c>
      <c r="U4368" s="11">
        <v>19.899999999999999</v>
      </c>
      <c r="V4368" s="11">
        <v>19.5</v>
      </c>
      <c r="W4368" s="11">
        <v>21.6</v>
      </c>
      <c r="X4368" s="11">
        <v>20.9</v>
      </c>
      <c r="Y4368" s="78"/>
      <c r="Z4368" s="11">
        <v>48.23</v>
      </c>
      <c r="AA4368" s="11">
        <v>97.04</v>
      </c>
      <c r="AB4368" s="11">
        <v>67.42</v>
      </c>
      <c r="AC4368" s="11">
        <v>0.43</v>
      </c>
      <c r="AD4368" s="11">
        <v>2.08</v>
      </c>
    </row>
    <row r="4369" spans="1:30" x14ac:dyDescent="0.25">
      <c r="A4369" s="1">
        <v>2019</v>
      </c>
      <c r="B4369" s="1">
        <v>7</v>
      </c>
      <c r="C4369" s="1">
        <v>1</v>
      </c>
      <c r="D4369" s="3">
        <v>0.83333333333333337</v>
      </c>
      <c r="E4369" s="5">
        <v>4365</v>
      </c>
      <c r="G4369" s="15">
        <v>15.8</v>
      </c>
      <c r="H4369" s="15">
        <v>17.2</v>
      </c>
      <c r="I4369" s="15">
        <v>17.5</v>
      </c>
      <c r="J4369" s="15">
        <v>16.7</v>
      </c>
      <c r="K4369" s="15">
        <v>17.2</v>
      </c>
      <c r="L4369" s="15">
        <v>17.399999999999999</v>
      </c>
      <c r="N4369" s="88">
        <v>20.6</v>
      </c>
      <c r="O4369" s="104">
        <v>18.899999999999999</v>
      </c>
      <c r="Q4369" s="11">
        <v>21.4</v>
      </c>
      <c r="R4369" s="11">
        <v>20.100000000000001</v>
      </c>
      <c r="S4369" s="11">
        <v>16.899999999999999</v>
      </c>
      <c r="T4369" s="11">
        <v>21.7</v>
      </c>
      <c r="U4369" s="11">
        <v>19.899999999999999</v>
      </c>
      <c r="V4369" s="11">
        <v>19.5</v>
      </c>
      <c r="W4369" s="11">
        <v>21.6</v>
      </c>
      <c r="X4369" s="11">
        <v>20.9</v>
      </c>
      <c r="Y4369" s="78"/>
      <c r="Z4369" s="11">
        <v>48.23</v>
      </c>
      <c r="AA4369" s="11">
        <v>97.04</v>
      </c>
      <c r="AB4369" s="11">
        <v>67.42</v>
      </c>
      <c r="AC4369" s="11">
        <v>0.43</v>
      </c>
      <c r="AD4369" s="11">
        <v>2.08</v>
      </c>
    </row>
    <row r="4370" spans="1:30" x14ac:dyDescent="0.25">
      <c r="A4370" s="1">
        <v>2019</v>
      </c>
      <c r="B4370" s="1">
        <v>7</v>
      </c>
      <c r="C4370" s="1">
        <v>1</v>
      </c>
      <c r="D4370" s="3">
        <v>0.875</v>
      </c>
      <c r="E4370" s="5">
        <v>4366</v>
      </c>
      <c r="G4370" s="15">
        <v>14.6</v>
      </c>
      <c r="H4370" s="15">
        <v>15.9</v>
      </c>
      <c r="I4370" s="15">
        <v>17.7</v>
      </c>
      <c r="J4370" s="15">
        <v>16.5</v>
      </c>
      <c r="K4370" s="15">
        <v>16.8</v>
      </c>
      <c r="L4370" s="15">
        <v>16.5</v>
      </c>
      <c r="N4370" s="88">
        <v>20.6</v>
      </c>
      <c r="O4370" s="104">
        <v>18.899999999999999</v>
      </c>
      <c r="Q4370" s="11">
        <v>21.4</v>
      </c>
      <c r="R4370" s="11">
        <v>20.100000000000001</v>
      </c>
      <c r="S4370" s="11">
        <v>16.899999999999999</v>
      </c>
      <c r="T4370" s="11">
        <v>21.7</v>
      </c>
      <c r="U4370" s="11">
        <v>19.899999999999999</v>
      </c>
      <c r="V4370" s="11">
        <v>19.5</v>
      </c>
      <c r="W4370" s="11">
        <v>21.6</v>
      </c>
      <c r="X4370" s="11">
        <v>20.9</v>
      </c>
      <c r="Y4370" s="78"/>
      <c r="Z4370" s="11">
        <v>48.23</v>
      </c>
      <c r="AA4370" s="11">
        <v>97.04</v>
      </c>
      <c r="AB4370" s="11">
        <v>67.42</v>
      </c>
      <c r="AC4370" s="11">
        <v>0.43</v>
      </c>
      <c r="AD4370" s="11">
        <v>2.08</v>
      </c>
    </row>
    <row r="4371" spans="1:30" x14ac:dyDescent="0.25">
      <c r="A4371" s="1">
        <v>2019</v>
      </c>
      <c r="B4371" s="1">
        <v>7</v>
      </c>
      <c r="C4371" s="1">
        <v>1</v>
      </c>
      <c r="D4371" s="3">
        <v>0.91666666666666663</v>
      </c>
      <c r="E4371" s="5">
        <v>4367</v>
      </c>
      <c r="G4371" s="15">
        <v>11</v>
      </c>
      <c r="H4371" s="15">
        <v>12.2</v>
      </c>
      <c r="I4371" s="15">
        <v>17.399999999999999</v>
      </c>
      <c r="J4371" s="15">
        <v>15.9</v>
      </c>
      <c r="K4371" s="15">
        <v>15.9</v>
      </c>
      <c r="L4371" s="15">
        <v>15.5</v>
      </c>
      <c r="N4371" s="88">
        <v>20.6</v>
      </c>
      <c r="O4371" s="104">
        <v>18.899999999999999</v>
      </c>
      <c r="Q4371" s="11">
        <v>21.4</v>
      </c>
      <c r="R4371" s="11">
        <v>20.100000000000001</v>
      </c>
      <c r="S4371" s="11">
        <v>16.899999999999999</v>
      </c>
      <c r="T4371" s="11">
        <v>21.7</v>
      </c>
      <c r="U4371" s="11">
        <v>19.899999999999999</v>
      </c>
      <c r="V4371" s="11">
        <v>19.5</v>
      </c>
      <c r="W4371" s="11">
        <v>21.6</v>
      </c>
      <c r="X4371" s="11">
        <v>20.9</v>
      </c>
      <c r="Y4371" s="78"/>
      <c r="Z4371" s="11">
        <v>48.23</v>
      </c>
      <c r="AA4371" s="11">
        <v>97.04</v>
      </c>
      <c r="AB4371" s="11">
        <v>67.42</v>
      </c>
      <c r="AC4371" s="11">
        <v>0.43</v>
      </c>
      <c r="AD4371" s="11">
        <v>2.08</v>
      </c>
    </row>
    <row r="4372" spans="1:30" x14ac:dyDescent="0.25">
      <c r="A4372" s="1">
        <v>2019</v>
      </c>
      <c r="B4372" s="1">
        <v>7</v>
      </c>
      <c r="C4372" s="1">
        <v>1</v>
      </c>
      <c r="D4372" s="3">
        <v>0.95833333333333337</v>
      </c>
      <c r="E4372" s="5">
        <v>4368</v>
      </c>
      <c r="G4372" s="15">
        <v>11.6</v>
      </c>
      <c r="H4372" s="15">
        <v>14.7</v>
      </c>
      <c r="I4372" s="15">
        <v>17.2</v>
      </c>
      <c r="J4372" s="15">
        <v>15.7</v>
      </c>
      <c r="K4372" s="15">
        <v>15.8</v>
      </c>
      <c r="L4372" s="15">
        <v>14.8</v>
      </c>
      <c r="N4372" s="88">
        <v>20.6</v>
      </c>
      <c r="O4372" s="104">
        <v>18.899999999999999</v>
      </c>
      <c r="Q4372" s="11">
        <v>21.4</v>
      </c>
      <c r="R4372" s="11">
        <v>20.100000000000001</v>
      </c>
      <c r="S4372" s="11">
        <v>16.899999999999999</v>
      </c>
      <c r="T4372" s="11">
        <v>21.7</v>
      </c>
      <c r="U4372" s="11">
        <v>19.899999999999999</v>
      </c>
      <c r="V4372" s="11">
        <v>19.5</v>
      </c>
      <c r="W4372" s="11">
        <v>21.6</v>
      </c>
      <c r="X4372" s="11">
        <v>20.9</v>
      </c>
      <c r="Y4372" s="78"/>
      <c r="Z4372" s="11">
        <v>48.23</v>
      </c>
      <c r="AA4372" s="11">
        <v>97.04</v>
      </c>
      <c r="AB4372" s="11">
        <v>67.42</v>
      </c>
      <c r="AC4372" s="11">
        <v>0.43</v>
      </c>
      <c r="AD4372" s="11">
        <v>2.08</v>
      </c>
    </row>
    <row r="4373" spans="1:30" x14ac:dyDescent="0.25">
      <c r="A4373" s="1">
        <v>2019</v>
      </c>
      <c r="B4373" s="1">
        <v>7</v>
      </c>
      <c r="C4373" s="1">
        <v>2</v>
      </c>
      <c r="D4373" s="3">
        <v>0</v>
      </c>
      <c r="E4373" s="5">
        <v>4369</v>
      </c>
      <c r="G4373" s="15">
        <v>14.6</v>
      </c>
      <c r="H4373" s="15">
        <v>16.399999999999999</v>
      </c>
      <c r="I4373" s="15">
        <v>17.399999999999999</v>
      </c>
      <c r="J4373" s="15">
        <v>15.4</v>
      </c>
      <c r="K4373" s="15">
        <v>15.7</v>
      </c>
      <c r="L4373" s="15">
        <v>14</v>
      </c>
      <c r="N4373" s="88">
        <v>19.399999999999999</v>
      </c>
      <c r="O4373" s="104">
        <v>18.8</v>
      </c>
      <c r="Q4373" s="11">
        <v>20.5</v>
      </c>
      <c r="R4373" s="11">
        <v>19.399999999999999</v>
      </c>
      <c r="S4373" s="11">
        <v>16.7</v>
      </c>
      <c r="T4373" s="11">
        <v>20.5</v>
      </c>
      <c r="U4373" s="11">
        <v>17.3</v>
      </c>
      <c r="V4373" s="11">
        <v>19.100000000000001</v>
      </c>
      <c r="W4373" s="11">
        <v>20</v>
      </c>
      <c r="X4373" s="11">
        <v>19.8</v>
      </c>
      <c r="Y4373" s="78"/>
      <c r="Z4373" s="11">
        <v>46.62</v>
      </c>
      <c r="AA4373" s="11">
        <v>105.27</v>
      </c>
      <c r="AB4373" s="11">
        <v>65.849999999999994</v>
      </c>
      <c r="AC4373" s="11">
        <v>0.49</v>
      </c>
      <c r="AD4373" s="11">
        <v>1.95</v>
      </c>
    </row>
    <row r="4374" spans="1:30" x14ac:dyDescent="0.25">
      <c r="A4374" s="1">
        <v>2019</v>
      </c>
      <c r="B4374" s="1">
        <v>7</v>
      </c>
      <c r="C4374" s="1">
        <v>2</v>
      </c>
      <c r="D4374" s="3">
        <v>4.1666666666666664E-2</v>
      </c>
      <c r="E4374" s="5">
        <v>4370</v>
      </c>
      <c r="G4374" s="15">
        <v>15.9</v>
      </c>
      <c r="H4374" s="15">
        <v>15.3</v>
      </c>
      <c r="I4374" s="15">
        <v>17.2</v>
      </c>
      <c r="J4374" s="15">
        <v>15.3</v>
      </c>
      <c r="K4374" s="15">
        <v>15.7</v>
      </c>
      <c r="L4374" s="15">
        <v>14.3</v>
      </c>
      <c r="N4374" s="88">
        <v>19.399999999999999</v>
      </c>
      <c r="O4374" s="104">
        <v>18.8</v>
      </c>
      <c r="Q4374" s="11">
        <v>20.5</v>
      </c>
      <c r="R4374" s="11">
        <v>19.399999999999999</v>
      </c>
      <c r="S4374" s="11">
        <v>16.7</v>
      </c>
      <c r="T4374" s="11">
        <v>20.5</v>
      </c>
      <c r="U4374" s="11">
        <v>17.3</v>
      </c>
      <c r="V4374" s="11">
        <v>19.100000000000001</v>
      </c>
      <c r="W4374" s="11">
        <v>20</v>
      </c>
      <c r="X4374" s="11">
        <v>19.8</v>
      </c>
      <c r="Y4374" s="78"/>
      <c r="Z4374" s="11">
        <v>46.62</v>
      </c>
      <c r="AA4374" s="11">
        <v>105.27</v>
      </c>
      <c r="AB4374" s="11">
        <v>65.849999999999994</v>
      </c>
      <c r="AC4374" s="11">
        <v>0.49</v>
      </c>
      <c r="AD4374" s="11">
        <v>1.95</v>
      </c>
    </row>
    <row r="4375" spans="1:30" x14ac:dyDescent="0.25">
      <c r="A4375" s="1">
        <v>2019</v>
      </c>
      <c r="B4375" s="1">
        <v>7</v>
      </c>
      <c r="C4375" s="1">
        <v>2</v>
      </c>
      <c r="D4375" s="3">
        <v>8.3333333333333329E-2</v>
      </c>
      <c r="E4375" s="5">
        <v>4371</v>
      </c>
      <c r="G4375" s="15">
        <v>16.100000000000001</v>
      </c>
      <c r="H4375" s="15">
        <v>14.5</v>
      </c>
      <c r="I4375" s="15">
        <v>15.7</v>
      </c>
      <c r="J4375" s="15">
        <v>15</v>
      </c>
      <c r="K4375" s="15">
        <v>15.5</v>
      </c>
      <c r="L4375" s="15">
        <v>14.8</v>
      </c>
      <c r="N4375" s="88">
        <v>19.399999999999999</v>
      </c>
      <c r="O4375" s="104">
        <v>18.8</v>
      </c>
      <c r="Q4375" s="11">
        <v>20.5</v>
      </c>
      <c r="R4375" s="11">
        <v>19.399999999999999</v>
      </c>
      <c r="S4375" s="11">
        <v>16.7</v>
      </c>
      <c r="T4375" s="11">
        <v>20.5</v>
      </c>
      <c r="U4375" s="11">
        <v>17.3</v>
      </c>
      <c r="V4375" s="11">
        <v>19.100000000000001</v>
      </c>
      <c r="W4375" s="11">
        <v>20</v>
      </c>
      <c r="X4375" s="11">
        <v>19.8</v>
      </c>
      <c r="Y4375" s="78"/>
      <c r="Z4375" s="11">
        <v>46.62</v>
      </c>
      <c r="AA4375" s="11">
        <v>105.27</v>
      </c>
      <c r="AB4375" s="11">
        <v>65.849999999999994</v>
      </c>
      <c r="AC4375" s="11">
        <v>0.49</v>
      </c>
      <c r="AD4375" s="11">
        <v>1.95</v>
      </c>
    </row>
    <row r="4376" spans="1:30" x14ac:dyDescent="0.25">
      <c r="A4376" s="1">
        <v>2019</v>
      </c>
      <c r="B4376" s="1">
        <v>7</v>
      </c>
      <c r="C4376" s="1">
        <v>2</v>
      </c>
      <c r="D4376" s="3">
        <v>0.125</v>
      </c>
      <c r="E4376" s="5">
        <v>4372</v>
      </c>
      <c r="G4376" s="15">
        <v>16</v>
      </c>
      <c r="H4376" s="15">
        <v>14.4</v>
      </c>
      <c r="I4376" s="15">
        <v>16.7</v>
      </c>
      <c r="J4376" s="15">
        <v>15.5</v>
      </c>
      <c r="K4376" s="15">
        <v>15.7</v>
      </c>
      <c r="L4376" s="15">
        <v>15.6</v>
      </c>
      <c r="N4376" s="88">
        <v>19.399999999999999</v>
      </c>
      <c r="O4376" s="104">
        <v>18.8</v>
      </c>
      <c r="Q4376" s="11">
        <v>20.5</v>
      </c>
      <c r="R4376" s="11">
        <v>19.399999999999999</v>
      </c>
      <c r="S4376" s="11">
        <v>16.7</v>
      </c>
      <c r="T4376" s="11">
        <v>20.5</v>
      </c>
      <c r="U4376" s="11">
        <v>17.3</v>
      </c>
      <c r="V4376" s="11">
        <v>19.100000000000001</v>
      </c>
      <c r="W4376" s="11">
        <v>20</v>
      </c>
      <c r="X4376" s="11">
        <v>19.8</v>
      </c>
      <c r="Y4376" s="78"/>
      <c r="Z4376" s="11">
        <v>46.62</v>
      </c>
      <c r="AA4376" s="11">
        <v>105.27</v>
      </c>
      <c r="AB4376" s="11">
        <v>65.849999999999994</v>
      </c>
      <c r="AC4376" s="11">
        <v>0.49</v>
      </c>
      <c r="AD4376" s="11">
        <v>1.95</v>
      </c>
    </row>
    <row r="4377" spans="1:30" x14ac:dyDescent="0.25">
      <c r="A4377" s="1">
        <v>2019</v>
      </c>
      <c r="B4377" s="1">
        <v>7</v>
      </c>
      <c r="C4377" s="1">
        <v>2</v>
      </c>
      <c r="D4377" s="3">
        <v>0.16666666666666666</v>
      </c>
      <c r="E4377" s="5">
        <v>4373</v>
      </c>
      <c r="G4377" s="15">
        <v>16.600000000000001</v>
      </c>
      <c r="H4377" s="15">
        <v>15.3</v>
      </c>
      <c r="I4377" s="15">
        <v>17</v>
      </c>
      <c r="J4377" s="15">
        <v>16.3</v>
      </c>
      <c r="K4377" s="15">
        <v>15.7</v>
      </c>
      <c r="L4377" s="15">
        <v>15.9</v>
      </c>
      <c r="N4377" s="88">
        <v>19.399999999999999</v>
      </c>
      <c r="O4377" s="104">
        <v>18.8</v>
      </c>
      <c r="Q4377" s="11">
        <v>20.5</v>
      </c>
      <c r="R4377" s="11">
        <v>19.399999999999999</v>
      </c>
      <c r="S4377" s="11">
        <v>16.7</v>
      </c>
      <c r="T4377" s="11">
        <v>20.5</v>
      </c>
      <c r="U4377" s="11">
        <v>17.3</v>
      </c>
      <c r="V4377" s="11">
        <v>19.100000000000001</v>
      </c>
      <c r="W4377" s="11">
        <v>20</v>
      </c>
      <c r="X4377" s="11">
        <v>19.8</v>
      </c>
      <c r="Y4377" s="78"/>
      <c r="Z4377" s="11">
        <v>46.62</v>
      </c>
      <c r="AA4377" s="11">
        <v>105.27</v>
      </c>
      <c r="AB4377" s="11">
        <v>65.849999999999994</v>
      </c>
      <c r="AC4377" s="11">
        <v>0.49</v>
      </c>
      <c r="AD4377" s="11">
        <v>1.95</v>
      </c>
    </row>
    <row r="4378" spans="1:30" x14ac:dyDescent="0.25">
      <c r="A4378" s="1">
        <v>2019</v>
      </c>
      <c r="B4378" s="1">
        <v>7</v>
      </c>
      <c r="C4378" s="1">
        <v>2</v>
      </c>
      <c r="D4378" s="3">
        <v>0.20833333333333334</v>
      </c>
      <c r="E4378" s="5">
        <v>4374</v>
      </c>
      <c r="G4378" s="15">
        <v>17.7</v>
      </c>
      <c r="H4378" s="15">
        <v>16.899999999999999</v>
      </c>
      <c r="I4378" s="15">
        <v>17.100000000000001</v>
      </c>
      <c r="J4378" s="15">
        <v>16.3</v>
      </c>
      <c r="K4378" s="15">
        <v>16.7</v>
      </c>
      <c r="L4378" s="15">
        <v>17.100000000000001</v>
      </c>
      <c r="N4378" s="88">
        <v>19.399999999999999</v>
      </c>
      <c r="O4378" s="104">
        <v>18.8</v>
      </c>
      <c r="Q4378" s="11">
        <v>20.5</v>
      </c>
      <c r="R4378" s="11">
        <v>19.399999999999999</v>
      </c>
      <c r="S4378" s="11">
        <v>16.7</v>
      </c>
      <c r="T4378" s="11">
        <v>20.5</v>
      </c>
      <c r="U4378" s="11">
        <v>17.3</v>
      </c>
      <c r="V4378" s="11">
        <v>19.100000000000001</v>
      </c>
      <c r="W4378" s="11">
        <v>20</v>
      </c>
      <c r="X4378" s="11">
        <v>19.8</v>
      </c>
      <c r="Y4378" s="78"/>
      <c r="Z4378" s="11">
        <v>46.62</v>
      </c>
      <c r="AA4378" s="11">
        <v>105.27</v>
      </c>
      <c r="AB4378" s="11">
        <v>65.849999999999994</v>
      </c>
      <c r="AC4378" s="11">
        <v>0.49</v>
      </c>
      <c r="AD4378" s="11">
        <v>1.95</v>
      </c>
    </row>
    <row r="4379" spans="1:30" x14ac:dyDescent="0.25">
      <c r="A4379" s="1">
        <v>2019</v>
      </c>
      <c r="B4379" s="1">
        <v>7</v>
      </c>
      <c r="C4379" s="1">
        <v>2</v>
      </c>
      <c r="D4379" s="3">
        <v>0.25</v>
      </c>
      <c r="E4379" s="5">
        <v>4375</v>
      </c>
      <c r="G4379" s="15">
        <v>18.7</v>
      </c>
      <c r="H4379" s="15">
        <v>17.7</v>
      </c>
      <c r="I4379" s="15">
        <v>17.2</v>
      </c>
      <c r="J4379" s="15">
        <v>14.9</v>
      </c>
      <c r="K4379" s="15">
        <v>17.7</v>
      </c>
      <c r="L4379" s="15">
        <v>18.100000000000001</v>
      </c>
      <c r="N4379" s="88">
        <v>19.399999999999999</v>
      </c>
      <c r="O4379" s="104">
        <v>18.8</v>
      </c>
      <c r="Q4379" s="11">
        <v>20.5</v>
      </c>
      <c r="R4379" s="11">
        <v>19.399999999999999</v>
      </c>
      <c r="S4379" s="11">
        <v>16.7</v>
      </c>
      <c r="T4379" s="11">
        <v>20.5</v>
      </c>
      <c r="U4379" s="11">
        <v>17.3</v>
      </c>
      <c r="V4379" s="11">
        <v>19.100000000000001</v>
      </c>
      <c r="W4379" s="11">
        <v>20</v>
      </c>
      <c r="X4379" s="11">
        <v>19.8</v>
      </c>
      <c r="Y4379" s="78"/>
      <c r="Z4379" s="11">
        <v>46.62</v>
      </c>
      <c r="AA4379" s="11">
        <v>105.27</v>
      </c>
      <c r="AB4379" s="11">
        <v>65.849999999999994</v>
      </c>
      <c r="AC4379" s="11">
        <v>0.49</v>
      </c>
      <c r="AD4379" s="11">
        <v>1.95</v>
      </c>
    </row>
    <row r="4380" spans="1:30" x14ac:dyDescent="0.25">
      <c r="A4380" s="1">
        <v>2019</v>
      </c>
      <c r="B4380" s="1">
        <v>7</v>
      </c>
      <c r="C4380" s="1">
        <v>2</v>
      </c>
      <c r="D4380" s="3">
        <v>0.29166666666666669</v>
      </c>
      <c r="E4380" s="5">
        <v>4376</v>
      </c>
      <c r="G4380" s="15">
        <v>19.100000000000001</v>
      </c>
      <c r="H4380" s="15">
        <v>17.7</v>
      </c>
      <c r="I4380" s="15">
        <v>17</v>
      </c>
      <c r="J4380" s="15">
        <v>15.9</v>
      </c>
      <c r="K4380" s="15">
        <v>17</v>
      </c>
      <c r="L4380" s="15">
        <v>18.899999999999999</v>
      </c>
      <c r="N4380" s="88">
        <v>19.399999999999999</v>
      </c>
      <c r="O4380" s="104">
        <v>18.8</v>
      </c>
      <c r="Q4380" s="11">
        <v>20.5</v>
      </c>
      <c r="R4380" s="11">
        <v>19.399999999999999</v>
      </c>
      <c r="S4380" s="11">
        <v>16.7</v>
      </c>
      <c r="T4380" s="11">
        <v>20.5</v>
      </c>
      <c r="U4380" s="11">
        <v>17.3</v>
      </c>
      <c r="V4380" s="11">
        <v>19.100000000000001</v>
      </c>
      <c r="W4380" s="11">
        <v>20</v>
      </c>
      <c r="X4380" s="11">
        <v>19.8</v>
      </c>
      <c r="Y4380" s="78"/>
      <c r="Z4380" s="11">
        <v>46.62</v>
      </c>
      <c r="AA4380" s="11">
        <v>105.27</v>
      </c>
      <c r="AB4380" s="11">
        <v>65.849999999999994</v>
      </c>
      <c r="AC4380" s="11">
        <v>0.49</v>
      </c>
      <c r="AD4380" s="11">
        <v>1.95</v>
      </c>
    </row>
    <row r="4381" spans="1:30" x14ac:dyDescent="0.25">
      <c r="A4381" s="1">
        <v>2019</v>
      </c>
      <c r="B4381" s="1">
        <v>7</v>
      </c>
      <c r="C4381" s="1">
        <v>2</v>
      </c>
      <c r="D4381" s="3">
        <v>0.33333333333333331</v>
      </c>
      <c r="E4381" s="5">
        <v>4377</v>
      </c>
      <c r="G4381" s="15">
        <v>20.399999999999999</v>
      </c>
      <c r="H4381" s="15">
        <v>16.3</v>
      </c>
      <c r="I4381" s="15">
        <v>18</v>
      </c>
      <c r="J4381" s="15">
        <v>17.8</v>
      </c>
      <c r="K4381" s="15">
        <v>18.600000000000001</v>
      </c>
      <c r="L4381" s="15">
        <v>19.8</v>
      </c>
      <c r="N4381" s="88">
        <v>19.399999999999999</v>
      </c>
      <c r="O4381" s="104">
        <v>18.8</v>
      </c>
      <c r="Q4381" s="11">
        <v>20.5</v>
      </c>
      <c r="R4381" s="11">
        <v>19.399999999999999</v>
      </c>
      <c r="S4381" s="11">
        <v>16.7</v>
      </c>
      <c r="T4381" s="11">
        <v>20.5</v>
      </c>
      <c r="U4381" s="11">
        <v>17.3</v>
      </c>
      <c r="V4381" s="11">
        <v>19.100000000000001</v>
      </c>
      <c r="W4381" s="11">
        <v>20</v>
      </c>
      <c r="X4381" s="11">
        <v>19.8</v>
      </c>
      <c r="Y4381" s="78"/>
      <c r="Z4381" s="11">
        <v>46.62</v>
      </c>
      <c r="AA4381" s="11">
        <v>105.27</v>
      </c>
      <c r="AB4381" s="11">
        <v>65.849999999999994</v>
      </c>
      <c r="AC4381" s="11">
        <v>0.49</v>
      </c>
      <c r="AD4381" s="11">
        <v>1.95</v>
      </c>
    </row>
    <row r="4382" spans="1:30" x14ac:dyDescent="0.25">
      <c r="A4382" s="1">
        <v>2019</v>
      </c>
      <c r="B4382" s="1">
        <v>7</v>
      </c>
      <c r="C4382" s="1">
        <v>2</v>
      </c>
      <c r="D4382" s="3">
        <v>0.375</v>
      </c>
      <c r="E4382" s="5">
        <v>4378</v>
      </c>
      <c r="G4382" s="15">
        <v>20.8</v>
      </c>
      <c r="H4382" s="15">
        <v>19.3</v>
      </c>
      <c r="I4382" s="15">
        <v>16.100000000000001</v>
      </c>
      <c r="J4382" s="15">
        <v>17.2</v>
      </c>
      <c r="K4382" s="15">
        <v>16.399999999999999</v>
      </c>
      <c r="L4382" s="15">
        <v>20.100000000000001</v>
      </c>
      <c r="N4382" s="88">
        <v>19.399999999999999</v>
      </c>
      <c r="O4382" s="104">
        <v>18.8</v>
      </c>
      <c r="Q4382" s="11">
        <v>20.5</v>
      </c>
      <c r="R4382" s="11">
        <v>19.399999999999999</v>
      </c>
      <c r="S4382" s="11">
        <v>16.7</v>
      </c>
      <c r="T4382" s="11">
        <v>20.5</v>
      </c>
      <c r="U4382" s="11">
        <v>17.3</v>
      </c>
      <c r="V4382" s="11">
        <v>19.100000000000001</v>
      </c>
      <c r="W4382" s="11">
        <v>20</v>
      </c>
      <c r="X4382" s="11">
        <v>19.8</v>
      </c>
      <c r="Y4382" s="78"/>
      <c r="Z4382" s="11">
        <v>46.62</v>
      </c>
      <c r="AA4382" s="11">
        <v>105.27</v>
      </c>
      <c r="AB4382" s="11">
        <v>65.849999999999994</v>
      </c>
      <c r="AC4382" s="11">
        <v>0.49</v>
      </c>
      <c r="AD4382" s="11">
        <v>1.95</v>
      </c>
    </row>
    <row r="4383" spans="1:30" x14ac:dyDescent="0.25">
      <c r="A4383" s="1">
        <v>2019</v>
      </c>
      <c r="B4383" s="1">
        <v>7</v>
      </c>
      <c r="C4383" s="1">
        <v>2</v>
      </c>
      <c r="D4383" s="3">
        <v>0.41666666666666669</v>
      </c>
      <c r="E4383" s="5">
        <v>4379</v>
      </c>
      <c r="G4383" s="15">
        <v>21.8</v>
      </c>
      <c r="H4383" s="15">
        <v>20.399999999999999</v>
      </c>
      <c r="I4383" s="15">
        <v>17.100000000000001</v>
      </c>
      <c r="J4383" s="15">
        <v>19</v>
      </c>
      <c r="K4383" s="15">
        <v>19.899999999999999</v>
      </c>
      <c r="L4383" s="15">
        <v>20.9</v>
      </c>
      <c r="N4383" s="88">
        <v>19.399999999999999</v>
      </c>
      <c r="O4383" s="104">
        <v>18.8</v>
      </c>
      <c r="Q4383" s="11">
        <v>20.5</v>
      </c>
      <c r="R4383" s="11">
        <v>19.399999999999999</v>
      </c>
      <c r="S4383" s="11">
        <v>16.7</v>
      </c>
      <c r="T4383" s="11">
        <v>20.5</v>
      </c>
      <c r="U4383" s="11">
        <v>17.3</v>
      </c>
      <c r="V4383" s="11">
        <v>19.100000000000001</v>
      </c>
      <c r="W4383" s="11">
        <v>20</v>
      </c>
      <c r="X4383" s="11">
        <v>19.8</v>
      </c>
      <c r="Y4383" s="78"/>
      <c r="Z4383" s="11">
        <v>46.62</v>
      </c>
      <c r="AA4383" s="11">
        <v>105.27</v>
      </c>
      <c r="AB4383" s="11">
        <v>65.849999999999994</v>
      </c>
      <c r="AC4383" s="11">
        <v>0.49</v>
      </c>
      <c r="AD4383" s="11">
        <v>1.95</v>
      </c>
    </row>
    <row r="4384" spans="1:30" x14ac:dyDescent="0.25">
      <c r="A4384" s="1">
        <v>2019</v>
      </c>
      <c r="B4384" s="1">
        <v>7</v>
      </c>
      <c r="C4384" s="1">
        <v>2</v>
      </c>
      <c r="D4384" s="3">
        <v>0.45833333333333331</v>
      </c>
      <c r="E4384" s="5">
        <v>4380</v>
      </c>
      <c r="G4384" s="15">
        <v>18</v>
      </c>
      <c r="H4384" s="15">
        <v>19.399999999999999</v>
      </c>
      <c r="I4384" s="15">
        <v>16.8</v>
      </c>
      <c r="J4384" s="15">
        <v>18.100000000000001</v>
      </c>
      <c r="K4384" s="15">
        <v>20.2</v>
      </c>
      <c r="L4384" s="15">
        <v>21.8</v>
      </c>
      <c r="N4384" s="88">
        <v>19.399999999999999</v>
      </c>
      <c r="O4384" s="104">
        <v>18.8</v>
      </c>
      <c r="Q4384" s="11">
        <v>20.5</v>
      </c>
      <c r="R4384" s="11">
        <v>19.399999999999999</v>
      </c>
      <c r="S4384" s="11">
        <v>16.7</v>
      </c>
      <c r="T4384" s="11">
        <v>20.5</v>
      </c>
      <c r="U4384" s="11">
        <v>17.3</v>
      </c>
      <c r="V4384" s="11">
        <v>19.100000000000001</v>
      </c>
      <c r="W4384" s="11">
        <v>20</v>
      </c>
      <c r="X4384" s="11">
        <v>19.8</v>
      </c>
      <c r="Y4384" s="78"/>
      <c r="Z4384" s="11">
        <v>46.62</v>
      </c>
      <c r="AA4384" s="11">
        <v>105.27</v>
      </c>
      <c r="AB4384" s="11">
        <v>65.849999999999994</v>
      </c>
      <c r="AC4384" s="11">
        <v>0.49</v>
      </c>
      <c r="AD4384" s="11">
        <v>1.95</v>
      </c>
    </row>
    <row r="4385" spans="1:30" x14ac:dyDescent="0.25">
      <c r="A4385" s="1">
        <v>2019</v>
      </c>
      <c r="B4385" s="1">
        <v>7</v>
      </c>
      <c r="C4385" s="1">
        <v>2</v>
      </c>
      <c r="D4385" s="3">
        <v>0.5</v>
      </c>
      <c r="E4385" s="5">
        <v>4381</v>
      </c>
      <c r="G4385" s="15">
        <v>20.2</v>
      </c>
      <c r="H4385" s="15">
        <v>16</v>
      </c>
      <c r="I4385" s="15">
        <v>15.8</v>
      </c>
      <c r="J4385" s="15">
        <v>17.100000000000001</v>
      </c>
      <c r="K4385" s="15">
        <v>18.600000000000001</v>
      </c>
      <c r="L4385" s="15">
        <v>21.7</v>
      </c>
      <c r="N4385" s="88">
        <v>19.8</v>
      </c>
      <c r="O4385" s="104">
        <v>18.8</v>
      </c>
      <c r="Q4385" s="11">
        <v>20.5</v>
      </c>
      <c r="R4385" s="11">
        <v>19.399999999999999</v>
      </c>
      <c r="S4385" s="11">
        <v>16.7</v>
      </c>
      <c r="T4385" s="11">
        <v>20.5</v>
      </c>
      <c r="U4385" s="11">
        <v>17.3</v>
      </c>
      <c r="V4385" s="11">
        <v>19.100000000000001</v>
      </c>
      <c r="W4385" s="11">
        <v>20</v>
      </c>
      <c r="X4385" s="11">
        <v>19.8</v>
      </c>
      <c r="Y4385" s="78"/>
      <c r="Z4385" s="11">
        <v>46.62</v>
      </c>
      <c r="AA4385" s="11">
        <v>105.27</v>
      </c>
      <c r="AB4385" s="11">
        <v>65.849999999999994</v>
      </c>
      <c r="AC4385" s="11">
        <v>0.49</v>
      </c>
      <c r="AD4385" s="11">
        <v>1.95</v>
      </c>
    </row>
    <row r="4386" spans="1:30" x14ac:dyDescent="0.25">
      <c r="A4386" s="1">
        <v>2019</v>
      </c>
      <c r="B4386" s="1">
        <v>7</v>
      </c>
      <c r="C4386" s="1">
        <v>2</v>
      </c>
      <c r="D4386" s="3">
        <v>0.54166666666666663</v>
      </c>
      <c r="E4386" s="5">
        <v>4382</v>
      </c>
      <c r="G4386" s="15">
        <v>16.5</v>
      </c>
      <c r="H4386" s="15">
        <v>14.7</v>
      </c>
      <c r="I4386" s="15">
        <v>14.3</v>
      </c>
      <c r="J4386" s="15">
        <v>17.8</v>
      </c>
      <c r="K4386" s="15">
        <v>15.6</v>
      </c>
      <c r="L4386" s="15">
        <v>20.9</v>
      </c>
      <c r="N4386" s="88">
        <v>19.8</v>
      </c>
      <c r="O4386" s="104">
        <v>18.8</v>
      </c>
      <c r="Q4386" s="11">
        <v>20.5</v>
      </c>
      <c r="R4386" s="11">
        <v>19.399999999999999</v>
      </c>
      <c r="S4386" s="11">
        <v>16.7</v>
      </c>
      <c r="T4386" s="11">
        <v>20.5</v>
      </c>
      <c r="U4386" s="11">
        <v>17.3</v>
      </c>
      <c r="V4386" s="11">
        <v>19.100000000000001</v>
      </c>
      <c r="W4386" s="11">
        <v>20</v>
      </c>
      <c r="X4386" s="11">
        <v>19.8</v>
      </c>
      <c r="Y4386" s="78"/>
      <c r="Z4386" s="11">
        <v>46.62</v>
      </c>
      <c r="AA4386" s="11">
        <v>105.27</v>
      </c>
      <c r="AB4386" s="11">
        <v>65.849999999999994</v>
      </c>
      <c r="AC4386" s="11">
        <v>0.49</v>
      </c>
      <c r="AD4386" s="11">
        <v>1.95</v>
      </c>
    </row>
    <row r="4387" spans="1:30" x14ac:dyDescent="0.25">
      <c r="A4387" s="1">
        <v>2019</v>
      </c>
      <c r="B4387" s="1">
        <v>7</v>
      </c>
      <c r="C4387" s="1">
        <v>2</v>
      </c>
      <c r="D4387" s="3">
        <v>0.58333333333333337</v>
      </c>
      <c r="E4387" s="5">
        <v>4383</v>
      </c>
      <c r="G4387" s="15">
        <v>16.2</v>
      </c>
      <c r="H4387" s="15">
        <v>17.100000000000001</v>
      </c>
      <c r="I4387" s="15">
        <v>15.5</v>
      </c>
      <c r="J4387" s="15">
        <v>17.3</v>
      </c>
      <c r="K4387" s="15">
        <v>16</v>
      </c>
      <c r="L4387" s="15">
        <v>15.9</v>
      </c>
      <c r="N4387" s="88">
        <v>19.8</v>
      </c>
      <c r="O4387" s="104">
        <v>18.8</v>
      </c>
      <c r="Q4387" s="11">
        <v>20.5</v>
      </c>
      <c r="R4387" s="11">
        <v>19.399999999999999</v>
      </c>
      <c r="S4387" s="11">
        <v>16.7</v>
      </c>
      <c r="T4387" s="11">
        <v>20.5</v>
      </c>
      <c r="U4387" s="11">
        <v>17.3</v>
      </c>
      <c r="V4387" s="11">
        <v>19.100000000000001</v>
      </c>
      <c r="W4387" s="11">
        <v>20</v>
      </c>
      <c r="X4387" s="11">
        <v>19.8</v>
      </c>
      <c r="Y4387" s="78"/>
      <c r="Z4387" s="11">
        <v>46.62</v>
      </c>
      <c r="AA4387" s="11">
        <v>105.27</v>
      </c>
      <c r="AB4387" s="11">
        <v>65.849999999999994</v>
      </c>
      <c r="AC4387" s="11">
        <v>0.49</v>
      </c>
      <c r="AD4387" s="11">
        <v>1.95</v>
      </c>
    </row>
    <row r="4388" spans="1:30" x14ac:dyDescent="0.25">
      <c r="A4388" s="1">
        <v>2019</v>
      </c>
      <c r="B4388" s="1">
        <v>7</v>
      </c>
      <c r="C4388" s="1">
        <v>2</v>
      </c>
      <c r="D4388" s="3">
        <v>0.625</v>
      </c>
      <c r="E4388" s="5">
        <v>4384</v>
      </c>
      <c r="G4388" s="15">
        <v>15.3</v>
      </c>
      <c r="H4388" s="15">
        <v>16.399999999999999</v>
      </c>
      <c r="I4388" s="15">
        <v>15.8</v>
      </c>
      <c r="J4388" s="15">
        <v>15</v>
      </c>
      <c r="K4388" s="15">
        <v>15.1</v>
      </c>
      <c r="L4388" s="15">
        <v>16.899999999999999</v>
      </c>
      <c r="N4388" s="88">
        <v>19.8</v>
      </c>
      <c r="O4388" s="104">
        <v>18.8</v>
      </c>
      <c r="Q4388" s="11">
        <v>20.5</v>
      </c>
      <c r="R4388" s="11">
        <v>19.399999999999999</v>
      </c>
      <c r="S4388" s="11">
        <v>16.7</v>
      </c>
      <c r="T4388" s="11">
        <v>20.5</v>
      </c>
      <c r="U4388" s="11">
        <v>17.3</v>
      </c>
      <c r="V4388" s="11">
        <v>19.100000000000001</v>
      </c>
      <c r="W4388" s="11">
        <v>20</v>
      </c>
      <c r="X4388" s="11">
        <v>19.8</v>
      </c>
      <c r="Y4388" s="78"/>
      <c r="Z4388" s="11">
        <v>46.62</v>
      </c>
      <c r="AA4388" s="11">
        <v>105.27</v>
      </c>
      <c r="AB4388" s="11">
        <v>65.849999999999994</v>
      </c>
      <c r="AC4388" s="11">
        <v>0.49</v>
      </c>
      <c r="AD4388" s="11">
        <v>1.95</v>
      </c>
    </row>
    <row r="4389" spans="1:30" x14ac:dyDescent="0.25">
      <c r="A4389" s="1">
        <v>2019</v>
      </c>
      <c r="B4389" s="1">
        <v>7</v>
      </c>
      <c r="C4389" s="1">
        <v>2</v>
      </c>
      <c r="D4389" s="3">
        <v>0.66666666666666663</v>
      </c>
      <c r="E4389" s="5">
        <v>4385</v>
      </c>
      <c r="G4389" s="15">
        <v>17.3</v>
      </c>
      <c r="H4389" s="15">
        <v>16.899999999999999</v>
      </c>
      <c r="I4389" s="15">
        <v>16</v>
      </c>
      <c r="J4389" s="15">
        <v>15.5</v>
      </c>
      <c r="K4389" s="15">
        <v>15.7</v>
      </c>
      <c r="L4389" s="15">
        <v>17.399999999999999</v>
      </c>
      <c r="N4389" s="88">
        <v>19.8</v>
      </c>
      <c r="O4389" s="104">
        <v>18.8</v>
      </c>
      <c r="Q4389" s="11">
        <v>20.5</v>
      </c>
      <c r="R4389" s="11">
        <v>19.399999999999999</v>
      </c>
      <c r="S4389" s="11">
        <v>16.7</v>
      </c>
      <c r="T4389" s="11">
        <v>20.5</v>
      </c>
      <c r="U4389" s="11">
        <v>17.3</v>
      </c>
      <c r="V4389" s="11">
        <v>19.100000000000001</v>
      </c>
      <c r="W4389" s="11">
        <v>20</v>
      </c>
      <c r="X4389" s="11">
        <v>19.8</v>
      </c>
      <c r="Y4389" s="78"/>
      <c r="Z4389" s="11">
        <v>46.62</v>
      </c>
      <c r="AA4389" s="11">
        <v>105.27</v>
      </c>
      <c r="AB4389" s="11">
        <v>65.849999999999994</v>
      </c>
      <c r="AC4389" s="11">
        <v>0.49</v>
      </c>
      <c r="AD4389" s="11">
        <v>1.95</v>
      </c>
    </row>
    <row r="4390" spans="1:30" x14ac:dyDescent="0.25">
      <c r="A4390" s="1">
        <v>2019</v>
      </c>
      <c r="B4390" s="1">
        <v>7</v>
      </c>
      <c r="C4390" s="1">
        <v>2</v>
      </c>
      <c r="D4390" s="3">
        <v>0.70833333333333337</v>
      </c>
      <c r="E4390" s="5">
        <v>4386</v>
      </c>
      <c r="G4390" s="15">
        <v>17.600000000000001</v>
      </c>
      <c r="H4390" s="15">
        <v>16.3</v>
      </c>
      <c r="I4390" s="15">
        <v>16</v>
      </c>
      <c r="J4390" s="15">
        <v>12.5</v>
      </c>
      <c r="K4390" s="15">
        <v>15.6</v>
      </c>
      <c r="L4390" s="15">
        <v>15.4</v>
      </c>
      <c r="N4390" s="88">
        <v>19.8</v>
      </c>
      <c r="O4390" s="104">
        <v>18.8</v>
      </c>
      <c r="Q4390" s="11">
        <v>20.5</v>
      </c>
      <c r="R4390" s="11">
        <v>19.399999999999999</v>
      </c>
      <c r="S4390" s="11">
        <v>16.7</v>
      </c>
      <c r="T4390" s="11">
        <v>20.5</v>
      </c>
      <c r="U4390" s="11">
        <v>17.3</v>
      </c>
      <c r="V4390" s="11">
        <v>19.100000000000001</v>
      </c>
      <c r="W4390" s="11">
        <v>20</v>
      </c>
      <c r="X4390" s="11">
        <v>19.8</v>
      </c>
      <c r="Y4390" s="78"/>
      <c r="Z4390" s="11">
        <v>46.62</v>
      </c>
      <c r="AA4390" s="11">
        <v>105.27</v>
      </c>
      <c r="AB4390" s="11">
        <v>65.849999999999994</v>
      </c>
      <c r="AC4390" s="11">
        <v>0.49</v>
      </c>
      <c r="AD4390" s="11">
        <v>1.95</v>
      </c>
    </row>
    <row r="4391" spans="1:30" x14ac:dyDescent="0.25">
      <c r="A4391" s="1">
        <v>2019</v>
      </c>
      <c r="B4391" s="1">
        <v>7</v>
      </c>
      <c r="C4391" s="1">
        <v>2</v>
      </c>
      <c r="D4391" s="3">
        <v>0.75</v>
      </c>
      <c r="E4391" s="5">
        <v>4387</v>
      </c>
      <c r="G4391" s="15">
        <v>16.3</v>
      </c>
      <c r="H4391" s="15">
        <v>15.6</v>
      </c>
      <c r="I4391" s="15">
        <v>16.100000000000001</v>
      </c>
      <c r="J4391" s="15">
        <v>13</v>
      </c>
      <c r="K4391" s="15">
        <v>14.6</v>
      </c>
      <c r="L4391" s="15">
        <v>15</v>
      </c>
      <c r="N4391" s="88">
        <v>19.8</v>
      </c>
      <c r="O4391" s="104">
        <v>18.8</v>
      </c>
      <c r="Q4391" s="11">
        <v>20.5</v>
      </c>
      <c r="R4391" s="11">
        <v>19.399999999999999</v>
      </c>
      <c r="S4391" s="11">
        <v>16.7</v>
      </c>
      <c r="T4391" s="11">
        <v>20.5</v>
      </c>
      <c r="U4391" s="11">
        <v>17.3</v>
      </c>
      <c r="V4391" s="11">
        <v>19.100000000000001</v>
      </c>
      <c r="W4391" s="11">
        <v>20</v>
      </c>
      <c r="X4391" s="11">
        <v>19.8</v>
      </c>
      <c r="Y4391" s="78"/>
      <c r="Z4391" s="11">
        <v>46.62</v>
      </c>
      <c r="AA4391" s="11">
        <v>105.27</v>
      </c>
      <c r="AB4391" s="11">
        <v>65.849999999999994</v>
      </c>
      <c r="AC4391" s="11">
        <v>0.49</v>
      </c>
      <c r="AD4391" s="11">
        <v>1.95</v>
      </c>
    </row>
    <row r="4392" spans="1:30" x14ac:dyDescent="0.25">
      <c r="A4392" s="1">
        <v>2019</v>
      </c>
      <c r="B4392" s="1">
        <v>7</v>
      </c>
      <c r="C4392" s="1">
        <v>2</v>
      </c>
      <c r="D4392" s="3">
        <v>0.79166666666666663</v>
      </c>
      <c r="E4392" s="5">
        <v>4388</v>
      </c>
      <c r="G4392" s="15">
        <v>14.8</v>
      </c>
      <c r="H4392" s="15">
        <v>14.5</v>
      </c>
      <c r="I4392" s="15">
        <v>16</v>
      </c>
      <c r="J4392" s="15">
        <v>13</v>
      </c>
      <c r="K4392" s="15">
        <v>14.1</v>
      </c>
      <c r="L4392" s="15">
        <v>14.5</v>
      </c>
      <c r="N4392" s="88">
        <v>19.8</v>
      </c>
      <c r="O4392" s="104">
        <v>18.8</v>
      </c>
      <c r="Q4392" s="11">
        <v>20.5</v>
      </c>
      <c r="R4392" s="11">
        <v>19.399999999999999</v>
      </c>
      <c r="S4392" s="11">
        <v>16.7</v>
      </c>
      <c r="T4392" s="11">
        <v>20.5</v>
      </c>
      <c r="U4392" s="11">
        <v>17.3</v>
      </c>
      <c r="V4392" s="11">
        <v>19.100000000000001</v>
      </c>
      <c r="W4392" s="11">
        <v>20</v>
      </c>
      <c r="X4392" s="11">
        <v>19.8</v>
      </c>
      <c r="Y4392" s="78"/>
      <c r="Z4392" s="11">
        <v>46.62</v>
      </c>
      <c r="AA4392" s="11">
        <v>105.27</v>
      </c>
      <c r="AB4392" s="11">
        <v>65.849999999999994</v>
      </c>
      <c r="AC4392" s="11">
        <v>0.49</v>
      </c>
      <c r="AD4392" s="11">
        <v>1.95</v>
      </c>
    </row>
    <row r="4393" spans="1:30" x14ac:dyDescent="0.25">
      <c r="A4393" s="1">
        <v>2019</v>
      </c>
      <c r="B4393" s="1">
        <v>7</v>
      </c>
      <c r="C4393" s="1">
        <v>2</v>
      </c>
      <c r="D4393" s="3">
        <v>0.83333333333333337</v>
      </c>
      <c r="E4393" s="5">
        <v>4389</v>
      </c>
      <c r="G4393" s="15">
        <v>13.6</v>
      </c>
      <c r="H4393" s="15">
        <v>14.2</v>
      </c>
      <c r="I4393" s="15">
        <v>14.8</v>
      </c>
      <c r="J4393" s="15">
        <v>13.5</v>
      </c>
      <c r="K4393" s="15">
        <v>13.9</v>
      </c>
      <c r="L4393" s="15">
        <v>13.7</v>
      </c>
      <c r="N4393" s="88">
        <v>19.8</v>
      </c>
      <c r="O4393" s="104">
        <v>18.8</v>
      </c>
      <c r="Q4393" s="11">
        <v>20.5</v>
      </c>
      <c r="R4393" s="11">
        <v>19.399999999999999</v>
      </c>
      <c r="S4393" s="11">
        <v>16.7</v>
      </c>
      <c r="T4393" s="11">
        <v>20.5</v>
      </c>
      <c r="U4393" s="11">
        <v>17.3</v>
      </c>
      <c r="V4393" s="11">
        <v>19.100000000000001</v>
      </c>
      <c r="W4393" s="11">
        <v>20</v>
      </c>
      <c r="X4393" s="11">
        <v>19.8</v>
      </c>
      <c r="Y4393" s="78"/>
      <c r="Z4393" s="11">
        <v>46.62</v>
      </c>
      <c r="AA4393" s="11">
        <v>105.27</v>
      </c>
      <c r="AB4393" s="11">
        <v>65.849999999999994</v>
      </c>
      <c r="AC4393" s="11">
        <v>0.49</v>
      </c>
      <c r="AD4393" s="11">
        <v>1.95</v>
      </c>
    </row>
    <row r="4394" spans="1:30" x14ac:dyDescent="0.25">
      <c r="A4394" s="1">
        <v>2019</v>
      </c>
      <c r="B4394" s="1">
        <v>7</v>
      </c>
      <c r="C4394" s="1">
        <v>2</v>
      </c>
      <c r="D4394" s="3">
        <v>0.875</v>
      </c>
      <c r="E4394" s="5">
        <v>4390</v>
      </c>
      <c r="G4394" s="15">
        <v>13.1</v>
      </c>
      <c r="H4394" s="15">
        <v>13.3</v>
      </c>
      <c r="I4394" s="15">
        <v>14.3</v>
      </c>
      <c r="J4394" s="15">
        <v>13.1</v>
      </c>
      <c r="K4394" s="15">
        <v>13.7</v>
      </c>
      <c r="L4394" s="15">
        <v>13</v>
      </c>
      <c r="N4394" s="88">
        <v>19.8</v>
      </c>
      <c r="O4394" s="104">
        <v>18.8</v>
      </c>
      <c r="Q4394" s="11">
        <v>20.5</v>
      </c>
      <c r="R4394" s="11">
        <v>19.399999999999999</v>
      </c>
      <c r="S4394" s="11">
        <v>16.7</v>
      </c>
      <c r="T4394" s="11">
        <v>20.5</v>
      </c>
      <c r="U4394" s="11">
        <v>17.3</v>
      </c>
      <c r="V4394" s="11">
        <v>19.100000000000001</v>
      </c>
      <c r="W4394" s="11">
        <v>20</v>
      </c>
      <c r="X4394" s="11">
        <v>19.8</v>
      </c>
      <c r="Y4394" s="78"/>
      <c r="Z4394" s="11">
        <v>46.62</v>
      </c>
      <c r="AA4394" s="11">
        <v>105.27</v>
      </c>
      <c r="AB4394" s="11">
        <v>65.849999999999994</v>
      </c>
      <c r="AC4394" s="11">
        <v>0.49</v>
      </c>
      <c r="AD4394" s="11">
        <v>1.95</v>
      </c>
    </row>
    <row r="4395" spans="1:30" x14ac:dyDescent="0.25">
      <c r="A4395" s="1">
        <v>2019</v>
      </c>
      <c r="B4395" s="1">
        <v>7</v>
      </c>
      <c r="C4395" s="1">
        <v>2</v>
      </c>
      <c r="D4395" s="3">
        <v>0.91666666666666663</v>
      </c>
      <c r="E4395" s="5">
        <v>4391</v>
      </c>
      <c r="G4395" s="15">
        <v>12.8</v>
      </c>
      <c r="H4395" s="15">
        <v>13.5</v>
      </c>
      <c r="I4395" s="15">
        <v>13.8</v>
      </c>
      <c r="J4395" s="15">
        <v>12.7</v>
      </c>
      <c r="K4395" s="15">
        <v>13.4</v>
      </c>
      <c r="L4395" s="15">
        <v>13</v>
      </c>
      <c r="N4395" s="88">
        <v>19.8</v>
      </c>
      <c r="O4395" s="104">
        <v>18.8</v>
      </c>
      <c r="Q4395" s="11">
        <v>20.5</v>
      </c>
      <c r="R4395" s="11">
        <v>19.399999999999999</v>
      </c>
      <c r="S4395" s="11">
        <v>16.7</v>
      </c>
      <c r="T4395" s="11">
        <v>20.5</v>
      </c>
      <c r="U4395" s="11">
        <v>17.3</v>
      </c>
      <c r="V4395" s="11">
        <v>19.100000000000001</v>
      </c>
      <c r="W4395" s="11">
        <v>20</v>
      </c>
      <c r="X4395" s="11">
        <v>19.8</v>
      </c>
      <c r="Y4395" s="78"/>
      <c r="Z4395" s="11">
        <v>46.62</v>
      </c>
      <c r="AA4395" s="11">
        <v>105.27</v>
      </c>
      <c r="AB4395" s="11">
        <v>65.849999999999994</v>
      </c>
      <c r="AC4395" s="11">
        <v>0.49</v>
      </c>
      <c r="AD4395" s="11">
        <v>1.95</v>
      </c>
    </row>
    <row r="4396" spans="1:30" x14ac:dyDescent="0.25">
      <c r="A4396" s="1">
        <v>2019</v>
      </c>
      <c r="B4396" s="1">
        <v>7</v>
      </c>
      <c r="C4396" s="1">
        <v>2</v>
      </c>
      <c r="D4396" s="3">
        <v>0.95833333333333337</v>
      </c>
      <c r="E4396" s="5">
        <v>4392</v>
      </c>
      <c r="G4396" s="15">
        <v>12.7</v>
      </c>
      <c r="H4396" s="15">
        <v>12.4</v>
      </c>
      <c r="I4396" s="15">
        <v>14.1</v>
      </c>
      <c r="J4396" s="15">
        <v>12.2</v>
      </c>
      <c r="K4396" s="15">
        <v>13.1</v>
      </c>
      <c r="L4396" s="15">
        <v>12.6</v>
      </c>
      <c r="N4396" s="88">
        <v>19.8</v>
      </c>
      <c r="O4396" s="104">
        <v>18.8</v>
      </c>
      <c r="Q4396" s="11">
        <v>20.5</v>
      </c>
      <c r="R4396" s="11">
        <v>19.399999999999999</v>
      </c>
      <c r="S4396" s="11">
        <v>16.7</v>
      </c>
      <c r="T4396" s="11">
        <v>20.5</v>
      </c>
      <c r="U4396" s="11">
        <v>17.3</v>
      </c>
      <c r="V4396" s="11">
        <v>19.100000000000001</v>
      </c>
      <c r="W4396" s="11">
        <v>20</v>
      </c>
      <c r="X4396" s="11">
        <v>19.8</v>
      </c>
      <c r="Y4396" s="78"/>
      <c r="Z4396" s="11">
        <v>46.62</v>
      </c>
      <c r="AA4396" s="11">
        <v>105.27</v>
      </c>
      <c r="AB4396" s="11">
        <v>65.849999999999994</v>
      </c>
      <c r="AC4396" s="11">
        <v>0.49</v>
      </c>
      <c r="AD4396" s="11">
        <v>1.95</v>
      </c>
    </row>
    <row r="4397" spans="1:30" x14ac:dyDescent="0.25">
      <c r="A4397" s="1">
        <v>2019</v>
      </c>
      <c r="B4397" s="1">
        <v>7</v>
      </c>
      <c r="C4397" s="1">
        <v>3</v>
      </c>
      <c r="D4397" s="3">
        <v>0</v>
      </c>
      <c r="E4397" s="5">
        <v>4393</v>
      </c>
      <c r="G4397" s="15">
        <v>12.4</v>
      </c>
      <c r="H4397" s="15">
        <v>11.8</v>
      </c>
      <c r="I4397" s="15">
        <v>13.4</v>
      </c>
      <c r="J4397" s="15">
        <v>11</v>
      </c>
      <c r="K4397" s="15">
        <v>13</v>
      </c>
      <c r="L4397" s="15">
        <v>12.2</v>
      </c>
      <c r="N4397" s="88">
        <v>17.399999999999999</v>
      </c>
      <c r="O4397" s="104">
        <v>16.2</v>
      </c>
      <c r="Q4397" s="11">
        <v>19.399999999999999</v>
      </c>
      <c r="R4397" s="11">
        <v>18.2</v>
      </c>
      <c r="S4397" s="11">
        <v>17.2</v>
      </c>
      <c r="T4397" s="11">
        <v>19.5</v>
      </c>
      <c r="U4397" s="11">
        <v>14.8</v>
      </c>
      <c r="V4397" s="11">
        <v>18.100000000000001</v>
      </c>
      <c r="W4397" s="11">
        <v>18.399999999999999</v>
      </c>
      <c r="X4397" s="11">
        <v>19.100000000000001</v>
      </c>
      <c r="Y4397" s="78"/>
      <c r="Z4397" s="11">
        <v>45.15</v>
      </c>
      <c r="AA4397" s="11">
        <v>103.13</v>
      </c>
      <c r="AB4397" s="11">
        <v>66.569999999999993</v>
      </c>
      <c r="AC4397" s="11">
        <v>0.47</v>
      </c>
      <c r="AD4397" s="11">
        <v>2.08</v>
      </c>
    </row>
    <row r="4398" spans="1:30" x14ac:dyDescent="0.25">
      <c r="A4398" s="1">
        <v>2019</v>
      </c>
      <c r="B4398" s="1">
        <v>7</v>
      </c>
      <c r="C4398" s="1">
        <v>3</v>
      </c>
      <c r="D4398" s="3">
        <v>4.1666666666666664E-2</v>
      </c>
      <c r="E4398" s="5">
        <v>4394</v>
      </c>
      <c r="G4398" s="15">
        <v>12.3</v>
      </c>
      <c r="H4398" s="15">
        <v>11.5</v>
      </c>
      <c r="I4398" s="15">
        <v>13.3</v>
      </c>
      <c r="J4398" s="15">
        <v>10.8</v>
      </c>
      <c r="K4398" s="15">
        <v>12.5</v>
      </c>
      <c r="L4398" s="15">
        <v>11.7</v>
      </c>
      <c r="N4398" s="88">
        <v>17.399999999999999</v>
      </c>
      <c r="O4398" s="104">
        <v>16.2</v>
      </c>
      <c r="Q4398" s="11">
        <v>19.399999999999999</v>
      </c>
      <c r="R4398" s="11">
        <v>18.2</v>
      </c>
      <c r="S4398" s="11">
        <v>17.2</v>
      </c>
      <c r="T4398" s="11">
        <v>19.5</v>
      </c>
      <c r="U4398" s="11">
        <v>14.8</v>
      </c>
      <c r="V4398" s="11">
        <v>18.100000000000001</v>
      </c>
      <c r="W4398" s="11">
        <v>18.399999999999999</v>
      </c>
      <c r="X4398" s="11">
        <v>19.100000000000001</v>
      </c>
      <c r="Y4398" s="78"/>
      <c r="Z4398" s="11">
        <v>45.15</v>
      </c>
      <c r="AA4398" s="11">
        <v>103.13</v>
      </c>
      <c r="AB4398" s="11">
        <v>66.569999999999993</v>
      </c>
      <c r="AC4398" s="11">
        <v>0.47</v>
      </c>
      <c r="AD4398" s="11">
        <v>2.08</v>
      </c>
    </row>
    <row r="4399" spans="1:30" x14ac:dyDescent="0.25">
      <c r="A4399" s="1">
        <v>2019</v>
      </c>
      <c r="B4399" s="1">
        <v>7</v>
      </c>
      <c r="C4399" s="1">
        <v>3</v>
      </c>
      <c r="D4399" s="3">
        <v>8.3333333333333329E-2</v>
      </c>
      <c r="E4399" s="5">
        <v>4395</v>
      </c>
      <c r="G4399" s="15">
        <v>11.8</v>
      </c>
      <c r="H4399" s="15">
        <v>10.9</v>
      </c>
      <c r="I4399" s="15">
        <v>13.5</v>
      </c>
      <c r="J4399" s="15">
        <v>10.7</v>
      </c>
      <c r="K4399" s="15">
        <v>11.2</v>
      </c>
      <c r="L4399" s="15">
        <v>11.5</v>
      </c>
      <c r="N4399" s="88">
        <v>17.399999999999999</v>
      </c>
      <c r="O4399" s="104">
        <v>16.2</v>
      </c>
      <c r="Q4399" s="11">
        <v>19.399999999999999</v>
      </c>
      <c r="R4399" s="11">
        <v>18.2</v>
      </c>
      <c r="S4399" s="11">
        <v>17.2</v>
      </c>
      <c r="T4399" s="11">
        <v>19.5</v>
      </c>
      <c r="U4399" s="11">
        <v>14.8</v>
      </c>
      <c r="V4399" s="11">
        <v>18.100000000000001</v>
      </c>
      <c r="W4399" s="11">
        <v>18.399999999999999</v>
      </c>
      <c r="X4399" s="11">
        <v>19.100000000000001</v>
      </c>
      <c r="Y4399" s="78"/>
      <c r="Z4399" s="11">
        <v>45.15</v>
      </c>
      <c r="AA4399" s="11">
        <v>103.13</v>
      </c>
      <c r="AB4399" s="11">
        <v>66.569999999999993</v>
      </c>
      <c r="AC4399" s="11">
        <v>0.47</v>
      </c>
      <c r="AD4399" s="11">
        <v>2.08</v>
      </c>
    </row>
    <row r="4400" spans="1:30" x14ac:dyDescent="0.25">
      <c r="A4400" s="1">
        <v>2019</v>
      </c>
      <c r="B4400" s="1">
        <v>7</v>
      </c>
      <c r="C4400" s="1">
        <v>3</v>
      </c>
      <c r="D4400" s="3">
        <v>0.125</v>
      </c>
      <c r="E4400" s="5">
        <v>4396</v>
      </c>
      <c r="G4400" s="15">
        <v>11.7</v>
      </c>
      <c r="H4400" s="15">
        <v>11.1</v>
      </c>
      <c r="I4400" s="15">
        <v>13.8</v>
      </c>
      <c r="J4400" s="15">
        <v>10.1</v>
      </c>
      <c r="K4400" s="15">
        <v>11</v>
      </c>
      <c r="L4400" s="15">
        <v>11.6</v>
      </c>
      <c r="N4400" s="88">
        <v>17.399999999999999</v>
      </c>
      <c r="O4400" s="104">
        <v>16.2</v>
      </c>
      <c r="Q4400" s="11">
        <v>19.399999999999999</v>
      </c>
      <c r="R4400" s="11">
        <v>18.2</v>
      </c>
      <c r="S4400" s="11">
        <v>17.2</v>
      </c>
      <c r="T4400" s="11">
        <v>19.5</v>
      </c>
      <c r="U4400" s="11">
        <v>14.8</v>
      </c>
      <c r="V4400" s="11">
        <v>18.100000000000001</v>
      </c>
      <c r="W4400" s="11">
        <v>18.399999999999999</v>
      </c>
      <c r="X4400" s="11">
        <v>19.100000000000001</v>
      </c>
      <c r="Y4400" s="78"/>
      <c r="Z4400" s="11">
        <v>45.15</v>
      </c>
      <c r="AA4400" s="11">
        <v>103.13</v>
      </c>
      <c r="AB4400" s="11">
        <v>66.569999999999993</v>
      </c>
      <c r="AC4400" s="11">
        <v>0.47</v>
      </c>
      <c r="AD4400" s="11">
        <v>2.08</v>
      </c>
    </row>
    <row r="4401" spans="1:30" x14ac:dyDescent="0.25">
      <c r="A4401" s="1">
        <v>2019</v>
      </c>
      <c r="B4401" s="1">
        <v>7</v>
      </c>
      <c r="C4401" s="1">
        <v>3</v>
      </c>
      <c r="D4401" s="3">
        <v>0.16666666666666666</v>
      </c>
      <c r="E4401" s="5">
        <v>4397</v>
      </c>
      <c r="G4401" s="15">
        <v>12.3</v>
      </c>
      <c r="H4401" s="15">
        <v>12</v>
      </c>
      <c r="I4401" s="15">
        <v>12.3</v>
      </c>
      <c r="J4401" s="15">
        <v>10.7</v>
      </c>
      <c r="K4401" s="15">
        <v>11.4</v>
      </c>
      <c r="L4401" s="15">
        <v>12.2</v>
      </c>
      <c r="N4401" s="88">
        <v>17.399999999999999</v>
      </c>
      <c r="O4401" s="104">
        <v>16.2</v>
      </c>
      <c r="Q4401" s="11">
        <v>19.399999999999999</v>
      </c>
      <c r="R4401" s="11">
        <v>18.2</v>
      </c>
      <c r="S4401" s="11">
        <v>17.2</v>
      </c>
      <c r="T4401" s="11">
        <v>19.5</v>
      </c>
      <c r="U4401" s="11">
        <v>14.8</v>
      </c>
      <c r="V4401" s="11">
        <v>18.100000000000001</v>
      </c>
      <c r="W4401" s="11">
        <v>18.399999999999999</v>
      </c>
      <c r="X4401" s="11">
        <v>19.100000000000001</v>
      </c>
      <c r="Y4401" s="78"/>
      <c r="Z4401" s="11">
        <v>45.15</v>
      </c>
      <c r="AA4401" s="11">
        <v>103.13</v>
      </c>
      <c r="AB4401" s="11">
        <v>66.569999999999993</v>
      </c>
      <c r="AC4401" s="11">
        <v>0.47</v>
      </c>
      <c r="AD4401" s="11">
        <v>2.08</v>
      </c>
    </row>
    <row r="4402" spans="1:30" x14ac:dyDescent="0.25">
      <c r="A4402" s="1">
        <v>2019</v>
      </c>
      <c r="B4402" s="1">
        <v>7</v>
      </c>
      <c r="C4402" s="1">
        <v>3</v>
      </c>
      <c r="D4402" s="3">
        <v>0.20833333333333334</v>
      </c>
      <c r="E4402" s="5">
        <v>4398</v>
      </c>
      <c r="G4402" s="15">
        <v>13.2</v>
      </c>
      <c r="H4402" s="15">
        <v>13.1</v>
      </c>
      <c r="I4402" s="15">
        <v>13.3</v>
      </c>
      <c r="J4402" s="15">
        <v>11.7</v>
      </c>
      <c r="K4402" s="15">
        <v>12.5</v>
      </c>
      <c r="L4402" s="15">
        <v>12.4</v>
      </c>
      <c r="N4402" s="88">
        <v>17.399999999999999</v>
      </c>
      <c r="O4402" s="104">
        <v>16.2</v>
      </c>
      <c r="Q4402" s="11">
        <v>19.399999999999999</v>
      </c>
      <c r="R4402" s="11">
        <v>18.2</v>
      </c>
      <c r="S4402" s="11">
        <v>17.2</v>
      </c>
      <c r="T4402" s="11">
        <v>19.5</v>
      </c>
      <c r="U4402" s="11">
        <v>14.8</v>
      </c>
      <c r="V4402" s="11">
        <v>18.100000000000001</v>
      </c>
      <c r="W4402" s="11">
        <v>18.399999999999999</v>
      </c>
      <c r="X4402" s="11">
        <v>19.100000000000001</v>
      </c>
      <c r="Y4402" s="78"/>
      <c r="Z4402" s="11">
        <v>45.15</v>
      </c>
      <c r="AA4402" s="11">
        <v>103.13</v>
      </c>
      <c r="AB4402" s="11">
        <v>66.569999999999993</v>
      </c>
      <c r="AC4402" s="11">
        <v>0.47</v>
      </c>
      <c r="AD4402" s="11">
        <v>2.08</v>
      </c>
    </row>
    <row r="4403" spans="1:30" x14ac:dyDescent="0.25">
      <c r="A4403" s="1">
        <v>2019</v>
      </c>
      <c r="B4403" s="1">
        <v>7</v>
      </c>
      <c r="C4403" s="1">
        <v>3</v>
      </c>
      <c r="D4403" s="3">
        <v>0.25</v>
      </c>
      <c r="E4403" s="5">
        <v>4399</v>
      </c>
      <c r="G4403" s="15">
        <v>14.8</v>
      </c>
      <c r="H4403" s="15">
        <v>14.5</v>
      </c>
      <c r="I4403" s="15">
        <v>12.7</v>
      </c>
      <c r="J4403" s="15">
        <v>12.7</v>
      </c>
      <c r="K4403" s="15">
        <v>13.4</v>
      </c>
      <c r="L4403" s="15">
        <v>13.1</v>
      </c>
      <c r="N4403" s="88">
        <v>17.399999999999999</v>
      </c>
      <c r="O4403" s="104">
        <v>16.2</v>
      </c>
      <c r="Q4403" s="11">
        <v>19.399999999999999</v>
      </c>
      <c r="R4403" s="11">
        <v>18.2</v>
      </c>
      <c r="S4403" s="11">
        <v>17.2</v>
      </c>
      <c r="T4403" s="11">
        <v>19.5</v>
      </c>
      <c r="U4403" s="11">
        <v>14.8</v>
      </c>
      <c r="V4403" s="11">
        <v>18.100000000000001</v>
      </c>
      <c r="W4403" s="11">
        <v>18.399999999999999</v>
      </c>
      <c r="X4403" s="11">
        <v>19.100000000000001</v>
      </c>
      <c r="Y4403" s="78"/>
      <c r="Z4403" s="11">
        <v>45.15</v>
      </c>
      <c r="AA4403" s="11">
        <v>103.13</v>
      </c>
      <c r="AB4403" s="11">
        <v>66.569999999999993</v>
      </c>
      <c r="AC4403" s="11">
        <v>0.47</v>
      </c>
      <c r="AD4403" s="11">
        <v>2.08</v>
      </c>
    </row>
    <row r="4404" spans="1:30" x14ac:dyDescent="0.25">
      <c r="A4404" s="1">
        <v>2019</v>
      </c>
      <c r="B4404" s="1">
        <v>7</v>
      </c>
      <c r="C4404" s="1">
        <v>3</v>
      </c>
      <c r="D4404" s="3">
        <v>0.29166666666666669</v>
      </c>
      <c r="E4404" s="5">
        <v>4400</v>
      </c>
      <c r="G4404" s="15">
        <v>12.8</v>
      </c>
      <c r="H4404" s="15">
        <v>14.2</v>
      </c>
      <c r="I4404" s="15">
        <v>15.3</v>
      </c>
      <c r="J4404" s="15">
        <v>11.5</v>
      </c>
      <c r="K4404" s="15">
        <v>14</v>
      </c>
      <c r="L4404" s="15">
        <v>15.2</v>
      </c>
      <c r="N4404" s="88">
        <v>17.399999999999999</v>
      </c>
      <c r="O4404" s="104">
        <v>16.2</v>
      </c>
      <c r="Q4404" s="11">
        <v>19.399999999999999</v>
      </c>
      <c r="R4404" s="11">
        <v>18.2</v>
      </c>
      <c r="S4404" s="11">
        <v>17.2</v>
      </c>
      <c r="T4404" s="11">
        <v>19.5</v>
      </c>
      <c r="U4404" s="11">
        <v>14.8</v>
      </c>
      <c r="V4404" s="11">
        <v>18.100000000000001</v>
      </c>
      <c r="W4404" s="11">
        <v>18.399999999999999</v>
      </c>
      <c r="X4404" s="11">
        <v>19.100000000000001</v>
      </c>
      <c r="Y4404" s="78"/>
      <c r="Z4404" s="11">
        <v>45.15</v>
      </c>
      <c r="AA4404" s="11">
        <v>103.13</v>
      </c>
      <c r="AB4404" s="11">
        <v>66.569999999999993</v>
      </c>
      <c r="AC4404" s="11">
        <v>0.47</v>
      </c>
      <c r="AD4404" s="11">
        <v>2.08</v>
      </c>
    </row>
    <row r="4405" spans="1:30" x14ac:dyDescent="0.25">
      <c r="A4405" s="1">
        <v>2019</v>
      </c>
      <c r="B4405" s="1">
        <v>7</v>
      </c>
      <c r="C4405" s="1">
        <v>3</v>
      </c>
      <c r="D4405" s="3">
        <v>0.33333333333333331</v>
      </c>
      <c r="E4405" s="5">
        <v>4401</v>
      </c>
      <c r="G4405" s="15">
        <v>15.4</v>
      </c>
      <c r="H4405" s="15">
        <v>14</v>
      </c>
      <c r="I4405" s="15">
        <v>15.6</v>
      </c>
      <c r="J4405" s="15">
        <v>11.7</v>
      </c>
      <c r="K4405" s="15">
        <v>15.1</v>
      </c>
      <c r="L4405" s="15">
        <v>15.1</v>
      </c>
      <c r="N4405" s="88">
        <v>17.399999999999999</v>
      </c>
      <c r="O4405" s="104">
        <v>16.2</v>
      </c>
      <c r="Q4405" s="11">
        <v>19.399999999999999</v>
      </c>
      <c r="R4405" s="11">
        <v>18.2</v>
      </c>
      <c r="S4405" s="11">
        <v>17.2</v>
      </c>
      <c r="T4405" s="11">
        <v>19.5</v>
      </c>
      <c r="U4405" s="11">
        <v>14.8</v>
      </c>
      <c r="V4405" s="11">
        <v>18.100000000000001</v>
      </c>
      <c r="W4405" s="11">
        <v>18.399999999999999</v>
      </c>
      <c r="X4405" s="11">
        <v>19.100000000000001</v>
      </c>
      <c r="Y4405" s="78"/>
      <c r="Z4405" s="11">
        <v>45.15</v>
      </c>
      <c r="AA4405" s="11">
        <v>103.13</v>
      </c>
      <c r="AB4405" s="11">
        <v>66.569999999999993</v>
      </c>
      <c r="AC4405" s="11">
        <v>0.47</v>
      </c>
      <c r="AD4405" s="11">
        <v>2.08</v>
      </c>
    </row>
    <row r="4406" spans="1:30" x14ac:dyDescent="0.25">
      <c r="A4406" s="1">
        <v>2019</v>
      </c>
      <c r="B4406" s="1">
        <v>7</v>
      </c>
      <c r="C4406" s="1">
        <v>3</v>
      </c>
      <c r="D4406" s="3">
        <v>0.375</v>
      </c>
      <c r="E4406" s="5">
        <v>4402</v>
      </c>
      <c r="G4406" s="15">
        <v>16.3</v>
      </c>
      <c r="H4406" s="15">
        <v>13.4</v>
      </c>
      <c r="I4406" s="15">
        <v>15.8</v>
      </c>
      <c r="J4406" s="15">
        <v>14.6</v>
      </c>
      <c r="K4406" s="15">
        <v>13.1</v>
      </c>
      <c r="L4406" s="15">
        <v>12.3</v>
      </c>
      <c r="N4406" s="88">
        <v>17.399999999999999</v>
      </c>
      <c r="O4406" s="104">
        <v>16.2</v>
      </c>
      <c r="Q4406" s="11">
        <v>19.399999999999999</v>
      </c>
      <c r="R4406" s="11">
        <v>18.2</v>
      </c>
      <c r="S4406" s="11">
        <v>17.2</v>
      </c>
      <c r="T4406" s="11">
        <v>19.5</v>
      </c>
      <c r="U4406" s="11">
        <v>14.8</v>
      </c>
      <c r="V4406" s="11">
        <v>18.100000000000001</v>
      </c>
      <c r="W4406" s="11">
        <v>18.399999999999999</v>
      </c>
      <c r="X4406" s="11">
        <v>19.100000000000001</v>
      </c>
      <c r="Y4406" s="78"/>
      <c r="Z4406" s="11">
        <v>45.15</v>
      </c>
      <c r="AA4406" s="11">
        <v>103.13</v>
      </c>
      <c r="AB4406" s="11">
        <v>66.569999999999993</v>
      </c>
      <c r="AC4406" s="11">
        <v>0.47</v>
      </c>
      <c r="AD4406" s="11">
        <v>2.08</v>
      </c>
    </row>
    <row r="4407" spans="1:30" x14ac:dyDescent="0.25">
      <c r="A4407" s="1">
        <v>2019</v>
      </c>
      <c r="B4407" s="1">
        <v>7</v>
      </c>
      <c r="C4407" s="1">
        <v>3</v>
      </c>
      <c r="D4407" s="3">
        <v>0.41666666666666669</v>
      </c>
      <c r="E4407" s="5">
        <v>4403</v>
      </c>
      <c r="G4407" s="15">
        <v>14.2</v>
      </c>
      <c r="H4407" s="15">
        <v>13.3</v>
      </c>
      <c r="I4407" s="15">
        <v>15.7</v>
      </c>
      <c r="J4407" s="15">
        <v>10.1</v>
      </c>
      <c r="K4407" s="15">
        <v>14.8</v>
      </c>
      <c r="L4407" s="15">
        <v>15.7</v>
      </c>
      <c r="N4407" s="88">
        <v>17.399999999999999</v>
      </c>
      <c r="O4407" s="104">
        <v>16.2</v>
      </c>
      <c r="Q4407" s="11">
        <v>19.399999999999999</v>
      </c>
      <c r="R4407" s="11">
        <v>18.2</v>
      </c>
      <c r="S4407" s="11">
        <v>17.2</v>
      </c>
      <c r="T4407" s="11">
        <v>19.5</v>
      </c>
      <c r="U4407" s="11">
        <v>14.8</v>
      </c>
      <c r="V4407" s="11">
        <v>18.100000000000001</v>
      </c>
      <c r="W4407" s="11">
        <v>18.399999999999999</v>
      </c>
      <c r="X4407" s="11">
        <v>19.100000000000001</v>
      </c>
      <c r="Y4407" s="78"/>
      <c r="Z4407" s="11">
        <v>45.15</v>
      </c>
      <c r="AA4407" s="11">
        <v>103.13</v>
      </c>
      <c r="AB4407" s="11">
        <v>66.569999999999993</v>
      </c>
      <c r="AC4407" s="11">
        <v>0.47</v>
      </c>
      <c r="AD4407" s="11">
        <v>2.08</v>
      </c>
    </row>
    <row r="4408" spans="1:30" x14ac:dyDescent="0.25">
      <c r="A4408" s="1">
        <v>2019</v>
      </c>
      <c r="B4408" s="1">
        <v>7</v>
      </c>
      <c r="C4408" s="1">
        <v>3</v>
      </c>
      <c r="D4408" s="3">
        <v>0.45833333333333331</v>
      </c>
      <c r="E4408" s="5">
        <v>4404</v>
      </c>
      <c r="G4408" s="15">
        <v>14.4</v>
      </c>
      <c r="H4408" s="15">
        <v>15.6</v>
      </c>
      <c r="I4408" s="15">
        <v>16.2</v>
      </c>
      <c r="J4408" s="15">
        <v>10.5</v>
      </c>
      <c r="K4408" s="15">
        <v>13.1</v>
      </c>
      <c r="L4408" s="15">
        <v>14.2</v>
      </c>
      <c r="N4408" s="88">
        <v>17.399999999999999</v>
      </c>
      <c r="O4408" s="104">
        <v>16.2</v>
      </c>
      <c r="Q4408" s="11">
        <v>19.399999999999999</v>
      </c>
      <c r="R4408" s="11">
        <v>18.2</v>
      </c>
      <c r="S4408" s="11">
        <v>17.2</v>
      </c>
      <c r="T4408" s="11">
        <v>19.5</v>
      </c>
      <c r="U4408" s="11">
        <v>14.8</v>
      </c>
      <c r="V4408" s="11">
        <v>18.100000000000001</v>
      </c>
      <c r="W4408" s="11">
        <v>18.399999999999999</v>
      </c>
      <c r="X4408" s="11">
        <v>19.100000000000001</v>
      </c>
      <c r="Y4408" s="78"/>
      <c r="Z4408" s="11">
        <v>45.15</v>
      </c>
      <c r="AA4408" s="11">
        <v>103.13</v>
      </c>
      <c r="AB4408" s="11">
        <v>66.569999999999993</v>
      </c>
      <c r="AC4408" s="11">
        <v>0.47</v>
      </c>
      <c r="AD4408" s="11">
        <v>2.08</v>
      </c>
    </row>
    <row r="4409" spans="1:30" x14ac:dyDescent="0.25">
      <c r="A4409" s="1">
        <v>2019</v>
      </c>
      <c r="B4409" s="1">
        <v>7</v>
      </c>
      <c r="C4409" s="1">
        <v>3</v>
      </c>
      <c r="D4409" s="3">
        <v>0.5</v>
      </c>
      <c r="E4409" s="5">
        <v>4405</v>
      </c>
      <c r="G4409" s="15">
        <v>14.9</v>
      </c>
      <c r="H4409" s="15">
        <v>13.9</v>
      </c>
      <c r="I4409" s="15">
        <v>16.3</v>
      </c>
      <c r="J4409" s="15">
        <v>15.6</v>
      </c>
      <c r="K4409" s="15">
        <v>10.9</v>
      </c>
      <c r="L4409" s="15">
        <v>16.8</v>
      </c>
      <c r="N4409" s="88">
        <v>18.399999999999999</v>
      </c>
      <c r="O4409" s="104">
        <v>16.2</v>
      </c>
      <c r="Q4409" s="11">
        <v>19.399999999999999</v>
      </c>
      <c r="R4409" s="11">
        <v>18.2</v>
      </c>
      <c r="S4409" s="11">
        <v>17.2</v>
      </c>
      <c r="T4409" s="11">
        <v>19.5</v>
      </c>
      <c r="U4409" s="11">
        <v>14.8</v>
      </c>
      <c r="V4409" s="11">
        <v>18.100000000000001</v>
      </c>
      <c r="W4409" s="11">
        <v>18.399999999999999</v>
      </c>
      <c r="X4409" s="11">
        <v>19.100000000000001</v>
      </c>
      <c r="Y4409" s="78"/>
      <c r="Z4409" s="11">
        <v>45.15</v>
      </c>
      <c r="AA4409" s="11">
        <v>103.13</v>
      </c>
      <c r="AB4409" s="11">
        <v>66.569999999999993</v>
      </c>
      <c r="AC4409" s="11">
        <v>0.47</v>
      </c>
      <c r="AD4409" s="11">
        <v>2.08</v>
      </c>
    </row>
    <row r="4410" spans="1:30" x14ac:dyDescent="0.25">
      <c r="A4410" s="1">
        <v>2019</v>
      </c>
      <c r="B4410" s="1">
        <v>7</v>
      </c>
      <c r="C4410" s="1">
        <v>3</v>
      </c>
      <c r="D4410" s="3">
        <v>0.54166666666666663</v>
      </c>
      <c r="E4410" s="5">
        <v>4406</v>
      </c>
      <c r="G4410" s="15">
        <v>16.600000000000001</v>
      </c>
      <c r="H4410" s="15">
        <v>17.2</v>
      </c>
      <c r="I4410" s="15">
        <v>16.7</v>
      </c>
      <c r="J4410" s="15">
        <v>17.2</v>
      </c>
      <c r="K4410" s="15">
        <v>14.6</v>
      </c>
      <c r="L4410" s="15">
        <v>13.8</v>
      </c>
      <c r="N4410" s="88">
        <v>18.399999999999999</v>
      </c>
      <c r="O4410" s="104">
        <v>16.2</v>
      </c>
      <c r="Q4410" s="11">
        <v>19.399999999999999</v>
      </c>
      <c r="R4410" s="11">
        <v>18.2</v>
      </c>
      <c r="S4410" s="11">
        <v>17.2</v>
      </c>
      <c r="T4410" s="11">
        <v>19.5</v>
      </c>
      <c r="U4410" s="11">
        <v>14.8</v>
      </c>
      <c r="V4410" s="11">
        <v>18.100000000000001</v>
      </c>
      <c r="W4410" s="11">
        <v>18.399999999999999</v>
      </c>
      <c r="X4410" s="11">
        <v>19.100000000000001</v>
      </c>
      <c r="Y4410" s="78"/>
      <c r="Z4410" s="11">
        <v>45.15</v>
      </c>
      <c r="AA4410" s="11">
        <v>103.13</v>
      </c>
      <c r="AB4410" s="11">
        <v>66.569999999999993</v>
      </c>
      <c r="AC4410" s="11">
        <v>0.47</v>
      </c>
      <c r="AD4410" s="11">
        <v>2.08</v>
      </c>
    </row>
    <row r="4411" spans="1:30" x14ac:dyDescent="0.25">
      <c r="A4411" s="1">
        <v>2019</v>
      </c>
      <c r="B4411" s="1">
        <v>7</v>
      </c>
      <c r="C4411" s="1">
        <v>3</v>
      </c>
      <c r="D4411" s="3">
        <v>0.58333333333333337</v>
      </c>
      <c r="E4411" s="5">
        <v>4407</v>
      </c>
      <c r="G4411" s="15">
        <v>18</v>
      </c>
      <c r="H4411" s="15">
        <v>17.399999999999999</v>
      </c>
      <c r="I4411" s="15">
        <v>16.600000000000001</v>
      </c>
      <c r="J4411" s="15">
        <v>17.3</v>
      </c>
      <c r="K4411" s="15">
        <v>16.899999999999999</v>
      </c>
      <c r="L4411" s="15">
        <v>14.9</v>
      </c>
      <c r="N4411" s="88">
        <v>18.399999999999999</v>
      </c>
      <c r="O4411" s="104">
        <v>16.2</v>
      </c>
      <c r="Q4411" s="11">
        <v>19.399999999999999</v>
      </c>
      <c r="R4411" s="11">
        <v>18.2</v>
      </c>
      <c r="S4411" s="11">
        <v>17.2</v>
      </c>
      <c r="T4411" s="11">
        <v>19.5</v>
      </c>
      <c r="U4411" s="11">
        <v>14.8</v>
      </c>
      <c r="V4411" s="11">
        <v>18.100000000000001</v>
      </c>
      <c r="W4411" s="11">
        <v>18.399999999999999</v>
      </c>
      <c r="X4411" s="11">
        <v>19.100000000000001</v>
      </c>
      <c r="Y4411" s="78"/>
      <c r="Z4411" s="11">
        <v>45.15</v>
      </c>
      <c r="AA4411" s="11">
        <v>103.13</v>
      </c>
      <c r="AB4411" s="11">
        <v>66.569999999999993</v>
      </c>
      <c r="AC4411" s="11">
        <v>0.47</v>
      </c>
      <c r="AD4411" s="11">
        <v>2.08</v>
      </c>
    </row>
    <row r="4412" spans="1:30" x14ac:dyDescent="0.25">
      <c r="A4412" s="1">
        <v>2019</v>
      </c>
      <c r="B4412" s="1">
        <v>7</v>
      </c>
      <c r="C4412" s="1">
        <v>3</v>
      </c>
      <c r="D4412" s="3">
        <v>0.625</v>
      </c>
      <c r="E4412" s="5">
        <v>4408</v>
      </c>
      <c r="G4412" s="15">
        <v>17.7</v>
      </c>
      <c r="H4412" s="15">
        <v>14.9</v>
      </c>
      <c r="I4412" s="15">
        <v>16.600000000000001</v>
      </c>
      <c r="J4412" s="15">
        <v>17.2</v>
      </c>
      <c r="K4412" s="15">
        <v>16.399999999999999</v>
      </c>
      <c r="L4412" s="15">
        <v>17.8</v>
      </c>
      <c r="N4412" s="88">
        <v>18.399999999999999</v>
      </c>
      <c r="O4412" s="104">
        <v>16.2</v>
      </c>
      <c r="Q4412" s="11">
        <v>19.399999999999999</v>
      </c>
      <c r="R4412" s="11">
        <v>18.2</v>
      </c>
      <c r="S4412" s="11">
        <v>17.2</v>
      </c>
      <c r="T4412" s="11">
        <v>19.5</v>
      </c>
      <c r="U4412" s="11">
        <v>14.8</v>
      </c>
      <c r="V4412" s="11">
        <v>18.100000000000001</v>
      </c>
      <c r="W4412" s="11">
        <v>18.399999999999999</v>
      </c>
      <c r="X4412" s="11">
        <v>19.100000000000001</v>
      </c>
      <c r="Y4412" s="78"/>
      <c r="Z4412" s="11">
        <v>45.15</v>
      </c>
      <c r="AA4412" s="11">
        <v>103.13</v>
      </c>
      <c r="AB4412" s="11">
        <v>66.569999999999993</v>
      </c>
      <c r="AC4412" s="11">
        <v>0.47</v>
      </c>
      <c r="AD4412" s="11">
        <v>2.08</v>
      </c>
    </row>
    <row r="4413" spans="1:30" x14ac:dyDescent="0.25">
      <c r="A4413" s="1">
        <v>2019</v>
      </c>
      <c r="B4413" s="1">
        <v>7</v>
      </c>
      <c r="C4413" s="1">
        <v>3</v>
      </c>
      <c r="D4413" s="3">
        <v>0.66666666666666663</v>
      </c>
      <c r="E4413" s="5">
        <v>4409</v>
      </c>
      <c r="G4413" s="15">
        <v>17.7</v>
      </c>
      <c r="H4413" s="15">
        <v>15.4</v>
      </c>
      <c r="I4413" s="15">
        <v>16.399999999999999</v>
      </c>
      <c r="J4413" s="15">
        <v>17.100000000000001</v>
      </c>
      <c r="K4413" s="15">
        <v>17.100000000000001</v>
      </c>
      <c r="L4413" s="15">
        <v>15.2</v>
      </c>
      <c r="N4413" s="88">
        <v>18.399999999999999</v>
      </c>
      <c r="O4413" s="104">
        <v>16.2</v>
      </c>
      <c r="Q4413" s="11">
        <v>19.399999999999999</v>
      </c>
      <c r="R4413" s="11">
        <v>18.2</v>
      </c>
      <c r="S4413" s="11">
        <v>17.2</v>
      </c>
      <c r="T4413" s="11">
        <v>19.5</v>
      </c>
      <c r="U4413" s="11">
        <v>14.8</v>
      </c>
      <c r="V4413" s="11">
        <v>18.100000000000001</v>
      </c>
      <c r="W4413" s="11">
        <v>18.399999999999999</v>
      </c>
      <c r="X4413" s="11">
        <v>19.100000000000001</v>
      </c>
      <c r="Y4413" s="78"/>
      <c r="Z4413" s="11">
        <v>45.15</v>
      </c>
      <c r="AA4413" s="11">
        <v>103.13</v>
      </c>
      <c r="AB4413" s="11">
        <v>66.569999999999993</v>
      </c>
      <c r="AC4413" s="11">
        <v>0.47</v>
      </c>
      <c r="AD4413" s="11">
        <v>2.08</v>
      </c>
    </row>
    <row r="4414" spans="1:30" x14ac:dyDescent="0.25">
      <c r="A4414" s="1">
        <v>2019</v>
      </c>
      <c r="B4414" s="1">
        <v>7</v>
      </c>
      <c r="C4414" s="1">
        <v>3</v>
      </c>
      <c r="D4414" s="3">
        <v>0.70833333333333337</v>
      </c>
      <c r="E4414" s="5">
        <v>4410</v>
      </c>
      <c r="G4414" s="15">
        <v>16.600000000000001</v>
      </c>
      <c r="H4414" s="15">
        <v>16.100000000000001</v>
      </c>
      <c r="I4414" s="15">
        <v>16.3</v>
      </c>
      <c r="J4414" s="15">
        <v>16.100000000000001</v>
      </c>
      <c r="K4414" s="15">
        <v>16.8</v>
      </c>
      <c r="L4414" s="15">
        <v>13.6</v>
      </c>
      <c r="N4414" s="88">
        <v>18.399999999999999</v>
      </c>
      <c r="O4414" s="104">
        <v>16.2</v>
      </c>
      <c r="Q4414" s="11">
        <v>19.399999999999999</v>
      </c>
      <c r="R4414" s="11">
        <v>18.2</v>
      </c>
      <c r="S4414" s="11">
        <v>17.2</v>
      </c>
      <c r="T4414" s="11">
        <v>19.5</v>
      </c>
      <c r="U4414" s="11">
        <v>14.8</v>
      </c>
      <c r="V4414" s="11">
        <v>18.100000000000001</v>
      </c>
      <c r="W4414" s="11">
        <v>18.399999999999999</v>
      </c>
      <c r="X4414" s="11">
        <v>19.100000000000001</v>
      </c>
      <c r="Y4414" s="78"/>
      <c r="Z4414" s="11">
        <v>45.15</v>
      </c>
      <c r="AA4414" s="11">
        <v>103.13</v>
      </c>
      <c r="AB4414" s="11">
        <v>66.569999999999993</v>
      </c>
      <c r="AC4414" s="11">
        <v>0.47</v>
      </c>
      <c r="AD4414" s="11">
        <v>2.08</v>
      </c>
    </row>
    <row r="4415" spans="1:30" x14ac:dyDescent="0.25">
      <c r="A4415" s="1">
        <v>2019</v>
      </c>
      <c r="B4415" s="1">
        <v>7</v>
      </c>
      <c r="C4415" s="1">
        <v>3</v>
      </c>
      <c r="D4415" s="3">
        <v>0.75</v>
      </c>
      <c r="E4415" s="5">
        <v>4411</v>
      </c>
      <c r="G4415" s="15">
        <v>15.5</v>
      </c>
      <c r="H4415" s="15">
        <v>15.2</v>
      </c>
      <c r="I4415" s="15">
        <v>15.8</v>
      </c>
      <c r="J4415" s="15">
        <v>10.6</v>
      </c>
      <c r="K4415" s="15">
        <v>16</v>
      </c>
      <c r="L4415" s="15">
        <v>13.7</v>
      </c>
      <c r="N4415" s="88">
        <v>18.399999999999999</v>
      </c>
      <c r="O4415" s="104">
        <v>16.2</v>
      </c>
      <c r="Q4415" s="11">
        <v>19.399999999999999</v>
      </c>
      <c r="R4415" s="11">
        <v>18.2</v>
      </c>
      <c r="S4415" s="11">
        <v>17.2</v>
      </c>
      <c r="T4415" s="11">
        <v>19.5</v>
      </c>
      <c r="U4415" s="11">
        <v>14.8</v>
      </c>
      <c r="V4415" s="11">
        <v>18.100000000000001</v>
      </c>
      <c r="W4415" s="11">
        <v>18.399999999999999</v>
      </c>
      <c r="X4415" s="11">
        <v>19.100000000000001</v>
      </c>
      <c r="Y4415" s="78"/>
      <c r="Z4415" s="11">
        <v>45.15</v>
      </c>
      <c r="AA4415" s="11">
        <v>103.13</v>
      </c>
      <c r="AB4415" s="11">
        <v>66.569999999999993</v>
      </c>
      <c r="AC4415" s="11">
        <v>0.47</v>
      </c>
      <c r="AD4415" s="11">
        <v>2.08</v>
      </c>
    </row>
    <row r="4416" spans="1:30" x14ac:dyDescent="0.25">
      <c r="A4416" s="1">
        <v>2019</v>
      </c>
      <c r="B4416" s="1">
        <v>7</v>
      </c>
      <c r="C4416" s="1">
        <v>3</v>
      </c>
      <c r="D4416" s="3">
        <v>0.79166666666666663</v>
      </c>
      <c r="E4416" s="5">
        <v>4412</v>
      </c>
      <c r="G4416" s="15">
        <v>13.5</v>
      </c>
      <c r="H4416" s="15">
        <v>13.6</v>
      </c>
      <c r="I4416" s="15">
        <v>15.2</v>
      </c>
      <c r="J4416" s="15">
        <v>10.3</v>
      </c>
      <c r="K4416" s="15">
        <v>13.7</v>
      </c>
      <c r="L4416" s="15">
        <v>12.8</v>
      </c>
      <c r="N4416" s="88">
        <v>18.399999999999999</v>
      </c>
      <c r="O4416" s="104">
        <v>16.2</v>
      </c>
      <c r="Q4416" s="11">
        <v>19.399999999999999</v>
      </c>
      <c r="R4416" s="11">
        <v>18.2</v>
      </c>
      <c r="S4416" s="11">
        <v>17.2</v>
      </c>
      <c r="T4416" s="11">
        <v>19.5</v>
      </c>
      <c r="U4416" s="11">
        <v>14.8</v>
      </c>
      <c r="V4416" s="11">
        <v>18.100000000000001</v>
      </c>
      <c r="W4416" s="11">
        <v>18.399999999999999</v>
      </c>
      <c r="X4416" s="11">
        <v>19.100000000000001</v>
      </c>
      <c r="Y4416" s="78"/>
      <c r="Z4416" s="11">
        <v>45.15</v>
      </c>
      <c r="AA4416" s="11">
        <v>103.13</v>
      </c>
      <c r="AB4416" s="11">
        <v>66.569999999999993</v>
      </c>
      <c r="AC4416" s="11">
        <v>0.47</v>
      </c>
      <c r="AD4416" s="11">
        <v>2.08</v>
      </c>
    </row>
    <row r="4417" spans="1:30" x14ac:dyDescent="0.25">
      <c r="A4417" s="1">
        <v>2019</v>
      </c>
      <c r="B4417" s="1">
        <v>7</v>
      </c>
      <c r="C4417" s="1">
        <v>3</v>
      </c>
      <c r="D4417" s="3">
        <v>0.83333333333333337</v>
      </c>
      <c r="E4417" s="5">
        <v>4413</v>
      </c>
      <c r="G4417" s="15">
        <v>10.9</v>
      </c>
      <c r="H4417" s="15">
        <v>11.5</v>
      </c>
      <c r="I4417" s="15">
        <v>15.3</v>
      </c>
      <c r="J4417" s="15">
        <v>8.9</v>
      </c>
      <c r="K4417" s="15">
        <v>9.6999999999999993</v>
      </c>
      <c r="L4417" s="15">
        <v>11.7</v>
      </c>
      <c r="N4417" s="88">
        <v>18.399999999999999</v>
      </c>
      <c r="O4417" s="104">
        <v>16.2</v>
      </c>
      <c r="Q4417" s="11">
        <v>19.399999999999999</v>
      </c>
      <c r="R4417" s="11">
        <v>18.2</v>
      </c>
      <c r="S4417" s="11">
        <v>17.2</v>
      </c>
      <c r="T4417" s="11">
        <v>19.5</v>
      </c>
      <c r="U4417" s="11">
        <v>14.8</v>
      </c>
      <c r="V4417" s="11">
        <v>18.100000000000001</v>
      </c>
      <c r="W4417" s="11">
        <v>18.399999999999999</v>
      </c>
      <c r="X4417" s="11">
        <v>19.100000000000001</v>
      </c>
      <c r="Y4417" s="78"/>
      <c r="Z4417" s="11">
        <v>45.15</v>
      </c>
      <c r="AA4417" s="11">
        <v>103.13</v>
      </c>
      <c r="AB4417" s="11">
        <v>66.569999999999993</v>
      </c>
      <c r="AC4417" s="11">
        <v>0.47</v>
      </c>
      <c r="AD4417" s="11">
        <v>2.08</v>
      </c>
    </row>
    <row r="4418" spans="1:30" x14ac:dyDescent="0.25">
      <c r="A4418" s="1">
        <v>2019</v>
      </c>
      <c r="B4418" s="1">
        <v>7</v>
      </c>
      <c r="C4418" s="1">
        <v>3</v>
      </c>
      <c r="D4418" s="3">
        <v>0.875</v>
      </c>
      <c r="E4418" s="5">
        <v>4414</v>
      </c>
      <c r="G4418" s="15">
        <v>9.6999999999999993</v>
      </c>
      <c r="H4418" s="15">
        <v>10.4</v>
      </c>
      <c r="I4418" s="15">
        <v>15.4</v>
      </c>
      <c r="J4418" s="15">
        <v>8.1</v>
      </c>
      <c r="K4418" s="15">
        <v>9.6</v>
      </c>
      <c r="L4418" s="15">
        <v>10.8</v>
      </c>
      <c r="N4418" s="88">
        <v>18.399999999999999</v>
      </c>
      <c r="O4418" s="104">
        <v>16.2</v>
      </c>
      <c r="Q4418" s="11">
        <v>19.399999999999999</v>
      </c>
      <c r="R4418" s="11">
        <v>18.2</v>
      </c>
      <c r="S4418" s="11">
        <v>17.2</v>
      </c>
      <c r="T4418" s="11">
        <v>19.5</v>
      </c>
      <c r="U4418" s="11">
        <v>14.8</v>
      </c>
      <c r="V4418" s="11">
        <v>18.100000000000001</v>
      </c>
      <c r="W4418" s="11">
        <v>18.399999999999999</v>
      </c>
      <c r="X4418" s="11">
        <v>19.100000000000001</v>
      </c>
      <c r="Y4418" s="78"/>
      <c r="Z4418" s="11">
        <v>45.15</v>
      </c>
      <c r="AA4418" s="11">
        <v>103.13</v>
      </c>
      <c r="AB4418" s="11">
        <v>66.569999999999993</v>
      </c>
      <c r="AC4418" s="11">
        <v>0.47</v>
      </c>
      <c r="AD4418" s="11">
        <v>2.08</v>
      </c>
    </row>
    <row r="4419" spans="1:30" x14ac:dyDescent="0.25">
      <c r="A4419" s="1">
        <v>2019</v>
      </c>
      <c r="B4419" s="1">
        <v>7</v>
      </c>
      <c r="C4419" s="1">
        <v>3</v>
      </c>
      <c r="D4419" s="3">
        <v>0.91666666666666663</v>
      </c>
      <c r="E4419" s="5">
        <v>4415</v>
      </c>
      <c r="G4419" s="15">
        <v>10.199999999999999</v>
      </c>
      <c r="H4419" s="15">
        <v>9.1</v>
      </c>
      <c r="I4419" s="15">
        <v>15.2</v>
      </c>
      <c r="J4419" s="15">
        <v>8.8000000000000007</v>
      </c>
      <c r="K4419" s="15">
        <v>9.1</v>
      </c>
      <c r="L4419" s="15">
        <v>10.4</v>
      </c>
      <c r="N4419" s="88">
        <v>18.399999999999999</v>
      </c>
      <c r="O4419" s="104">
        <v>16.2</v>
      </c>
      <c r="Q4419" s="11">
        <v>19.399999999999999</v>
      </c>
      <c r="R4419" s="11">
        <v>18.2</v>
      </c>
      <c r="S4419" s="11">
        <v>17.2</v>
      </c>
      <c r="T4419" s="11">
        <v>19.5</v>
      </c>
      <c r="U4419" s="11">
        <v>14.8</v>
      </c>
      <c r="V4419" s="11">
        <v>18.100000000000001</v>
      </c>
      <c r="W4419" s="11">
        <v>18.399999999999999</v>
      </c>
      <c r="X4419" s="11">
        <v>19.100000000000001</v>
      </c>
      <c r="Y4419" s="78"/>
      <c r="Z4419" s="11">
        <v>45.15</v>
      </c>
      <c r="AA4419" s="11">
        <v>103.13</v>
      </c>
      <c r="AB4419" s="11">
        <v>66.569999999999993</v>
      </c>
      <c r="AC4419" s="11">
        <v>0.47</v>
      </c>
      <c r="AD4419" s="11">
        <v>2.08</v>
      </c>
    </row>
    <row r="4420" spans="1:30" x14ac:dyDescent="0.25">
      <c r="A4420" s="1">
        <v>2019</v>
      </c>
      <c r="B4420" s="1">
        <v>7</v>
      </c>
      <c r="C4420" s="1">
        <v>3</v>
      </c>
      <c r="D4420" s="3">
        <v>0.95833333333333337</v>
      </c>
      <c r="E4420" s="5">
        <v>4416</v>
      </c>
      <c r="G4420" s="15">
        <v>10.1</v>
      </c>
      <c r="H4420" s="15">
        <v>9</v>
      </c>
      <c r="I4420" s="15">
        <v>15.2</v>
      </c>
      <c r="J4420" s="15">
        <v>9</v>
      </c>
      <c r="K4420" s="15">
        <v>9.3000000000000007</v>
      </c>
      <c r="L4420" s="15">
        <v>9.5</v>
      </c>
      <c r="N4420" s="88">
        <v>18.399999999999999</v>
      </c>
      <c r="O4420" s="104">
        <v>16.2</v>
      </c>
      <c r="Q4420" s="11">
        <v>19.399999999999999</v>
      </c>
      <c r="R4420" s="11">
        <v>18.2</v>
      </c>
      <c r="S4420" s="11">
        <v>17.2</v>
      </c>
      <c r="T4420" s="11">
        <v>19.5</v>
      </c>
      <c r="U4420" s="11">
        <v>14.8</v>
      </c>
      <c r="V4420" s="11">
        <v>18.100000000000001</v>
      </c>
      <c r="W4420" s="11">
        <v>18.399999999999999</v>
      </c>
      <c r="X4420" s="11">
        <v>19.100000000000001</v>
      </c>
      <c r="Y4420" s="78"/>
      <c r="Z4420" s="11">
        <v>45.15</v>
      </c>
      <c r="AA4420" s="11">
        <v>103.13</v>
      </c>
      <c r="AB4420" s="11">
        <v>66.569999999999993</v>
      </c>
      <c r="AC4420" s="11">
        <v>0.47</v>
      </c>
      <c r="AD4420" s="11">
        <v>2.08</v>
      </c>
    </row>
    <row r="4421" spans="1:30" x14ac:dyDescent="0.25">
      <c r="A4421" s="1">
        <v>2019</v>
      </c>
      <c r="B4421" s="1">
        <v>7</v>
      </c>
      <c r="C4421" s="1">
        <v>4</v>
      </c>
      <c r="D4421" s="3">
        <v>0</v>
      </c>
      <c r="E4421" s="5">
        <v>4417</v>
      </c>
      <c r="G4421" s="15">
        <v>9.6</v>
      </c>
      <c r="H4421" s="15">
        <v>8.5</v>
      </c>
      <c r="I4421" s="15">
        <v>14.9</v>
      </c>
      <c r="J4421" s="15">
        <v>9.1</v>
      </c>
      <c r="K4421" s="15">
        <v>9.4</v>
      </c>
      <c r="L4421" s="15">
        <v>8.9</v>
      </c>
      <c r="N4421" s="88">
        <v>17</v>
      </c>
      <c r="O4421" s="104">
        <v>16.399999999999999</v>
      </c>
      <c r="Q4421" s="11">
        <v>18.8</v>
      </c>
      <c r="R4421" s="11">
        <v>17.8</v>
      </c>
      <c r="S4421" s="11">
        <v>17.399999999999999</v>
      </c>
      <c r="T4421" s="11">
        <v>18.5</v>
      </c>
      <c r="U4421" s="11">
        <v>14.2</v>
      </c>
      <c r="V4421" s="11">
        <v>17.5</v>
      </c>
      <c r="W4421" s="11">
        <v>17.399999999999999</v>
      </c>
      <c r="X4421" s="11">
        <v>18.8</v>
      </c>
      <c r="Y4421" s="78"/>
      <c r="Z4421" s="11">
        <v>45.23</v>
      </c>
      <c r="AA4421" s="11">
        <v>98.51</v>
      </c>
      <c r="AB4421" s="11">
        <v>65.180000000000007</v>
      </c>
      <c r="AC4421" s="11">
        <v>0.36</v>
      </c>
      <c r="AD4421" s="11">
        <v>2.54</v>
      </c>
    </row>
    <row r="4422" spans="1:30" x14ac:dyDescent="0.25">
      <c r="A4422" s="1">
        <v>2019</v>
      </c>
      <c r="B4422" s="1">
        <v>7</v>
      </c>
      <c r="C4422" s="1">
        <v>4</v>
      </c>
      <c r="D4422" s="3">
        <v>4.1666666666666664E-2</v>
      </c>
      <c r="E4422" s="5">
        <v>4418</v>
      </c>
      <c r="G4422" s="15">
        <v>9.6</v>
      </c>
      <c r="H4422" s="15">
        <v>8.6999999999999993</v>
      </c>
      <c r="I4422" s="15">
        <v>15</v>
      </c>
      <c r="J4422" s="15">
        <v>9.3000000000000007</v>
      </c>
      <c r="K4422" s="15">
        <v>9.1</v>
      </c>
      <c r="L4422" s="15">
        <v>8.8000000000000007</v>
      </c>
      <c r="N4422" s="88">
        <v>17</v>
      </c>
      <c r="O4422" s="104">
        <v>16.399999999999999</v>
      </c>
      <c r="Q4422" s="11">
        <v>18.8</v>
      </c>
      <c r="R4422" s="11">
        <v>17.8</v>
      </c>
      <c r="S4422" s="11">
        <v>17.399999999999999</v>
      </c>
      <c r="T4422" s="11">
        <v>18.5</v>
      </c>
      <c r="U4422" s="11">
        <v>14.2</v>
      </c>
      <c r="V4422" s="11">
        <v>17.5</v>
      </c>
      <c r="W4422" s="11">
        <v>17.399999999999999</v>
      </c>
      <c r="X4422" s="11">
        <v>18.8</v>
      </c>
      <c r="Y4422" s="78"/>
      <c r="Z4422" s="11">
        <v>45.23</v>
      </c>
      <c r="AA4422" s="11">
        <v>98.51</v>
      </c>
      <c r="AB4422" s="11">
        <v>65.180000000000007</v>
      </c>
      <c r="AC4422" s="11">
        <v>0.36</v>
      </c>
      <c r="AD4422" s="11">
        <v>2.54</v>
      </c>
    </row>
    <row r="4423" spans="1:30" x14ac:dyDescent="0.25">
      <c r="A4423" s="1">
        <v>2019</v>
      </c>
      <c r="B4423" s="1">
        <v>7</v>
      </c>
      <c r="C4423" s="1">
        <v>4</v>
      </c>
      <c r="D4423" s="3">
        <v>8.3333333333333329E-2</v>
      </c>
      <c r="E4423" s="5">
        <v>4419</v>
      </c>
      <c r="G4423" s="15">
        <v>9.3000000000000007</v>
      </c>
      <c r="H4423" s="15">
        <v>8.6</v>
      </c>
      <c r="I4423" s="15">
        <v>14.9</v>
      </c>
      <c r="J4423" s="15">
        <v>9.6999999999999993</v>
      </c>
      <c r="K4423" s="15">
        <v>9.9</v>
      </c>
      <c r="L4423" s="15">
        <v>7.7</v>
      </c>
      <c r="N4423" s="88">
        <v>17</v>
      </c>
      <c r="O4423" s="104">
        <v>16.399999999999999</v>
      </c>
      <c r="Q4423" s="11">
        <v>18.8</v>
      </c>
      <c r="R4423" s="11">
        <v>17.8</v>
      </c>
      <c r="S4423" s="11">
        <v>17.399999999999999</v>
      </c>
      <c r="T4423" s="11">
        <v>18.5</v>
      </c>
      <c r="U4423" s="11">
        <v>14.2</v>
      </c>
      <c r="V4423" s="11">
        <v>17.5</v>
      </c>
      <c r="W4423" s="11">
        <v>17.399999999999999</v>
      </c>
      <c r="X4423" s="11">
        <v>18.8</v>
      </c>
      <c r="Y4423" s="78"/>
      <c r="Z4423" s="11">
        <v>45.23</v>
      </c>
      <c r="AA4423" s="11">
        <v>98.51</v>
      </c>
      <c r="AB4423" s="11">
        <v>65.180000000000007</v>
      </c>
      <c r="AC4423" s="11">
        <v>0.36</v>
      </c>
      <c r="AD4423" s="11">
        <v>2.54</v>
      </c>
    </row>
    <row r="4424" spans="1:30" x14ac:dyDescent="0.25">
      <c r="A4424" s="1">
        <v>2019</v>
      </c>
      <c r="B4424" s="1">
        <v>7</v>
      </c>
      <c r="C4424" s="1">
        <v>4</v>
      </c>
      <c r="D4424" s="3">
        <v>0.125</v>
      </c>
      <c r="E4424" s="5">
        <v>4420</v>
      </c>
      <c r="G4424" s="15">
        <v>10.4</v>
      </c>
      <c r="H4424" s="15">
        <v>9.1999999999999993</v>
      </c>
      <c r="I4424" s="15">
        <v>14.8</v>
      </c>
      <c r="J4424" s="15">
        <v>9.6999999999999993</v>
      </c>
      <c r="K4424" s="15">
        <v>10.7</v>
      </c>
      <c r="L4424" s="15">
        <v>8.4</v>
      </c>
      <c r="N4424" s="88">
        <v>17</v>
      </c>
      <c r="O4424" s="104">
        <v>16.399999999999999</v>
      </c>
      <c r="Q4424" s="11">
        <v>18.8</v>
      </c>
      <c r="R4424" s="11">
        <v>17.8</v>
      </c>
      <c r="S4424" s="11">
        <v>17.399999999999999</v>
      </c>
      <c r="T4424" s="11">
        <v>18.5</v>
      </c>
      <c r="U4424" s="11">
        <v>14.2</v>
      </c>
      <c r="V4424" s="11">
        <v>17.5</v>
      </c>
      <c r="W4424" s="11">
        <v>17.399999999999999</v>
      </c>
      <c r="X4424" s="11">
        <v>18.8</v>
      </c>
      <c r="Y4424" s="78"/>
      <c r="Z4424" s="11">
        <v>45.23</v>
      </c>
      <c r="AA4424" s="11">
        <v>98.51</v>
      </c>
      <c r="AB4424" s="11">
        <v>65.180000000000007</v>
      </c>
      <c r="AC4424" s="11">
        <v>0.36</v>
      </c>
      <c r="AD4424" s="11">
        <v>2.54</v>
      </c>
    </row>
    <row r="4425" spans="1:30" x14ac:dyDescent="0.25">
      <c r="A4425" s="1">
        <v>2019</v>
      </c>
      <c r="B4425" s="1">
        <v>7</v>
      </c>
      <c r="C4425" s="1">
        <v>4</v>
      </c>
      <c r="D4425" s="3">
        <v>0.16666666666666666</v>
      </c>
      <c r="E4425" s="5">
        <v>4421</v>
      </c>
      <c r="G4425" s="15">
        <v>11.9</v>
      </c>
      <c r="H4425" s="15">
        <v>10.6</v>
      </c>
      <c r="I4425" s="15">
        <v>14.9</v>
      </c>
      <c r="J4425" s="15">
        <v>11.5</v>
      </c>
      <c r="K4425" s="15">
        <v>10.6</v>
      </c>
      <c r="L4425" s="15">
        <v>10.9</v>
      </c>
      <c r="N4425" s="88">
        <v>17</v>
      </c>
      <c r="O4425" s="104">
        <v>16.399999999999999</v>
      </c>
      <c r="Q4425" s="11">
        <v>18.8</v>
      </c>
      <c r="R4425" s="11">
        <v>17.8</v>
      </c>
      <c r="S4425" s="11">
        <v>17.399999999999999</v>
      </c>
      <c r="T4425" s="11">
        <v>18.5</v>
      </c>
      <c r="U4425" s="11">
        <v>14.2</v>
      </c>
      <c r="V4425" s="11">
        <v>17.5</v>
      </c>
      <c r="W4425" s="11">
        <v>17.399999999999999</v>
      </c>
      <c r="X4425" s="11">
        <v>18.8</v>
      </c>
      <c r="Y4425" s="78"/>
      <c r="Z4425" s="11">
        <v>45.23</v>
      </c>
      <c r="AA4425" s="11">
        <v>98.51</v>
      </c>
      <c r="AB4425" s="11">
        <v>65.180000000000007</v>
      </c>
      <c r="AC4425" s="11">
        <v>0.36</v>
      </c>
      <c r="AD4425" s="11">
        <v>2.54</v>
      </c>
    </row>
    <row r="4426" spans="1:30" x14ac:dyDescent="0.25">
      <c r="A4426" s="1">
        <v>2019</v>
      </c>
      <c r="B4426" s="1">
        <v>7</v>
      </c>
      <c r="C4426" s="1">
        <v>4</v>
      </c>
      <c r="D4426" s="3">
        <v>0.20833333333333334</v>
      </c>
      <c r="E4426" s="5">
        <v>4422</v>
      </c>
      <c r="G4426" s="15">
        <v>13.1</v>
      </c>
      <c r="H4426" s="15">
        <v>12.8</v>
      </c>
      <c r="I4426" s="15">
        <v>14.7</v>
      </c>
      <c r="J4426" s="15">
        <v>13.1</v>
      </c>
      <c r="K4426" s="15">
        <v>12.8</v>
      </c>
      <c r="L4426" s="15">
        <v>12.3</v>
      </c>
      <c r="N4426" s="88">
        <v>17</v>
      </c>
      <c r="O4426" s="104">
        <v>16.399999999999999</v>
      </c>
      <c r="Q4426" s="11">
        <v>18.8</v>
      </c>
      <c r="R4426" s="11">
        <v>17.8</v>
      </c>
      <c r="S4426" s="11">
        <v>17.399999999999999</v>
      </c>
      <c r="T4426" s="11">
        <v>18.5</v>
      </c>
      <c r="U4426" s="11">
        <v>14.2</v>
      </c>
      <c r="V4426" s="11">
        <v>17.5</v>
      </c>
      <c r="W4426" s="11">
        <v>17.399999999999999</v>
      </c>
      <c r="X4426" s="11">
        <v>18.8</v>
      </c>
      <c r="Y4426" s="78"/>
      <c r="Z4426" s="11">
        <v>45.23</v>
      </c>
      <c r="AA4426" s="11">
        <v>98.51</v>
      </c>
      <c r="AB4426" s="11">
        <v>65.180000000000007</v>
      </c>
      <c r="AC4426" s="11">
        <v>0.36</v>
      </c>
      <c r="AD4426" s="11">
        <v>2.54</v>
      </c>
    </row>
    <row r="4427" spans="1:30" x14ac:dyDescent="0.25">
      <c r="A4427" s="1">
        <v>2019</v>
      </c>
      <c r="B4427" s="1">
        <v>7</v>
      </c>
      <c r="C4427" s="1">
        <v>4</v>
      </c>
      <c r="D4427" s="3">
        <v>0.25</v>
      </c>
      <c r="E4427" s="5">
        <v>4423</v>
      </c>
      <c r="G4427" s="15">
        <v>14.5</v>
      </c>
      <c r="H4427" s="15">
        <v>14.6</v>
      </c>
      <c r="I4427" s="15">
        <v>14.9</v>
      </c>
      <c r="J4427" s="15">
        <v>14.9</v>
      </c>
      <c r="K4427" s="15">
        <v>14.4</v>
      </c>
      <c r="L4427" s="15">
        <v>14</v>
      </c>
      <c r="N4427" s="88">
        <v>17</v>
      </c>
      <c r="O4427" s="104">
        <v>16.399999999999999</v>
      </c>
      <c r="Q4427" s="11">
        <v>18.8</v>
      </c>
      <c r="R4427" s="11">
        <v>17.8</v>
      </c>
      <c r="S4427" s="11">
        <v>17.399999999999999</v>
      </c>
      <c r="T4427" s="11">
        <v>18.5</v>
      </c>
      <c r="U4427" s="11">
        <v>14.2</v>
      </c>
      <c r="V4427" s="11">
        <v>17.5</v>
      </c>
      <c r="W4427" s="11">
        <v>17.399999999999999</v>
      </c>
      <c r="X4427" s="11">
        <v>18.8</v>
      </c>
      <c r="Y4427" s="78"/>
      <c r="Z4427" s="11">
        <v>45.23</v>
      </c>
      <c r="AA4427" s="11">
        <v>98.51</v>
      </c>
      <c r="AB4427" s="11">
        <v>65.180000000000007</v>
      </c>
      <c r="AC4427" s="11">
        <v>0.36</v>
      </c>
      <c r="AD4427" s="11">
        <v>2.54</v>
      </c>
    </row>
    <row r="4428" spans="1:30" x14ac:dyDescent="0.25">
      <c r="A4428" s="1">
        <v>2019</v>
      </c>
      <c r="B4428" s="1">
        <v>7</v>
      </c>
      <c r="C4428" s="1">
        <v>4</v>
      </c>
      <c r="D4428" s="3">
        <v>0.29166666666666669</v>
      </c>
      <c r="E4428" s="5">
        <v>4424</v>
      </c>
      <c r="G4428" s="15">
        <v>14.8</v>
      </c>
      <c r="H4428" s="15">
        <v>15.2</v>
      </c>
      <c r="I4428" s="15">
        <v>14.9</v>
      </c>
      <c r="J4428" s="15">
        <v>9.1999999999999993</v>
      </c>
      <c r="K4428" s="15">
        <v>15.6</v>
      </c>
      <c r="L4428" s="15">
        <v>14.9</v>
      </c>
      <c r="N4428" s="88">
        <v>17</v>
      </c>
      <c r="O4428" s="104">
        <v>16.399999999999999</v>
      </c>
      <c r="Q4428" s="11">
        <v>18.8</v>
      </c>
      <c r="R4428" s="11">
        <v>17.8</v>
      </c>
      <c r="S4428" s="11">
        <v>17.399999999999999</v>
      </c>
      <c r="T4428" s="11">
        <v>18.5</v>
      </c>
      <c r="U4428" s="11">
        <v>14.2</v>
      </c>
      <c r="V4428" s="11">
        <v>17.5</v>
      </c>
      <c r="W4428" s="11">
        <v>17.399999999999999</v>
      </c>
      <c r="X4428" s="11">
        <v>18.8</v>
      </c>
      <c r="Y4428" s="78"/>
      <c r="Z4428" s="11">
        <v>45.23</v>
      </c>
      <c r="AA4428" s="11">
        <v>98.51</v>
      </c>
      <c r="AB4428" s="11">
        <v>65.180000000000007</v>
      </c>
      <c r="AC4428" s="11">
        <v>0.36</v>
      </c>
      <c r="AD4428" s="11">
        <v>2.54</v>
      </c>
    </row>
    <row r="4429" spans="1:30" x14ac:dyDescent="0.25">
      <c r="A4429" s="1">
        <v>2019</v>
      </c>
      <c r="B4429" s="1">
        <v>7</v>
      </c>
      <c r="C4429" s="1">
        <v>4</v>
      </c>
      <c r="D4429" s="3">
        <v>0.33333333333333331</v>
      </c>
      <c r="E4429" s="5">
        <v>4425</v>
      </c>
      <c r="G4429" s="15">
        <v>15.5</v>
      </c>
      <c r="H4429" s="15">
        <v>15.8</v>
      </c>
      <c r="I4429" s="15">
        <v>15</v>
      </c>
      <c r="J4429" s="15">
        <v>10.9</v>
      </c>
      <c r="K4429" s="15">
        <v>16</v>
      </c>
      <c r="L4429" s="15">
        <v>15.3</v>
      </c>
      <c r="N4429" s="88">
        <v>17</v>
      </c>
      <c r="O4429" s="104">
        <v>16.399999999999999</v>
      </c>
      <c r="Q4429" s="11">
        <v>18.8</v>
      </c>
      <c r="R4429" s="11">
        <v>17.8</v>
      </c>
      <c r="S4429" s="11">
        <v>17.399999999999999</v>
      </c>
      <c r="T4429" s="11">
        <v>18.5</v>
      </c>
      <c r="U4429" s="11">
        <v>14.2</v>
      </c>
      <c r="V4429" s="11">
        <v>17.5</v>
      </c>
      <c r="W4429" s="11">
        <v>17.399999999999999</v>
      </c>
      <c r="X4429" s="11">
        <v>18.8</v>
      </c>
      <c r="Y4429" s="78"/>
      <c r="Z4429" s="11">
        <v>45.23</v>
      </c>
      <c r="AA4429" s="11">
        <v>98.51</v>
      </c>
      <c r="AB4429" s="11">
        <v>65.180000000000007</v>
      </c>
      <c r="AC4429" s="11">
        <v>0.36</v>
      </c>
      <c r="AD4429" s="11">
        <v>2.54</v>
      </c>
    </row>
    <row r="4430" spans="1:30" x14ac:dyDescent="0.25">
      <c r="A4430" s="1">
        <v>2019</v>
      </c>
      <c r="B4430" s="1">
        <v>7</v>
      </c>
      <c r="C4430" s="1">
        <v>4</v>
      </c>
      <c r="D4430" s="3">
        <v>0.375</v>
      </c>
      <c r="E4430" s="5">
        <v>4426</v>
      </c>
      <c r="G4430" s="15">
        <v>16.5</v>
      </c>
      <c r="H4430" s="15">
        <v>16.100000000000001</v>
      </c>
      <c r="I4430" s="15">
        <v>15.6</v>
      </c>
      <c r="J4430" s="15">
        <v>12.6</v>
      </c>
      <c r="K4430" s="15">
        <v>14.5</v>
      </c>
      <c r="L4430" s="15">
        <v>14.7</v>
      </c>
      <c r="N4430" s="88">
        <v>17</v>
      </c>
      <c r="O4430" s="104">
        <v>16.399999999999999</v>
      </c>
      <c r="Q4430" s="11">
        <v>18.8</v>
      </c>
      <c r="R4430" s="11">
        <v>17.8</v>
      </c>
      <c r="S4430" s="11">
        <v>17.399999999999999</v>
      </c>
      <c r="T4430" s="11">
        <v>18.5</v>
      </c>
      <c r="U4430" s="11">
        <v>14.2</v>
      </c>
      <c r="V4430" s="11">
        <v>17.5</v>
      </c>
      <c r="W4430" s="11">
        <v>17.399999999999999</v>
      </c>
      <c r="X4430" s="11">
        <v>18.8</v>
      </c>
      <c r="Y4430" s="78"/>
      <c r="Z4430" s="11">
        <v>45.23</v>
      </c>
      <c r="AA4430" s="11">
        <v>98.51</v>
      </c>
      <c r="AB4430" s="11">
        <v>65.180000000000007</v>
      </c>
      <c r="AC4430" s="11">
        <v>0.36</v>
      </c>
      <c r="AD4430" s="11">
        <v>2.54</v>
      </c>
    </row>
    <row r="4431" spans="1:30" x14ac:dyDescent="0.25">
      <c r="A4431" s="1">
        <v>2019</v>
      </c>
      <c r="B4431" s="1">
        <v>7</v>
      </c>
      <c r="C4431" s="1">
        <v>4</v>
      </c>
      <c r="D4431" s="3">
        <v>0.41666666666666669</v>
      </c>
      <c r="E4431" s="5">
        <v>4427</v>
      </c>
      <c r="G4431" s="15">
        <v>14.7</v>
      </c>
      <c r="H4431" s="15">
        <v>15.1</v>
      </c>
      <c r="I4431" s="15">
        <v>15.7</v>
      </c>
      <c r="J4431" s="15">
        <v>11.2</v>
      </c>
      <c r="K4431" s="15">
        <v>13.4</v>
      </c>
      <c r="L4431" s="15">
        <v>16.3</v>
      </c>
      <c r="N4431" s="88">
        <v>17</v>
      </c>
      <c r="O4431" s="104">
        <v>16.399999999999999</v>
      </c>
      <c r="Q4431" s="11">
        <v>18.8</v>
      </c>
      <c r="R4431" s="11">
        <v>17.8</v>
      </c>
      <c r="S4431" s="11">
        <v>17.399999999999999</v>
      </c>
      <c r="T4431" s="11">
        <v>18.5</v>
      </c>
      <c r="U4431" s="11">
        <v>14.2</v>
      </c>
      <c r="V4431" s="11">
        <v>17.5</v>
      </c>
      <c r="W4431" s="11">
        <v>17.399999999999999</v>
      </c>
      <c r="X4431" s="11">
        <v>18.8</v>
      </c>
      <c r="Y4431" s="78"/>
      <c r="Z4431" s="11">
        <v>45.23</v>
      </c>
      <c r="AA4431" s="11">
        <v>98.51</v>
      </c>
      <c r="AB4431" s="11">
        <v>65.180000000000007</v>
      </c>
      <c r="AC4431" s="11">
        <v>0.36</v>
      </c>
      <c r="AD4431" s="11">
        <v>2.54</v>
      </c>
    </row>
    <row r="4432" spans="1:30" x14ac:dyDescent="0.25">
      <c r="A4432" s="1">
        <v>2019</v>
      </c>
      <c r="B4432" s="1">
        <v>7</v>
      </c>
      <c r="C4432" s="1">
        <v>4</v>
      </c>
      <c r="D4432" s="3">
        <v>0.45833333333333331</v>
      </c>
      <c r="E4432" s="5">
        <v>4428</v>
      </c>
      <c r="G4432" s="15">
        <v>15.8</v>
      </c>
      <c r="H4432" s="15">
        <v>16.399999999999999</v>
      </c>
      <c r="I4432" s="15">
        <v>15.4</v>
      </c>
      <c r="J4432" s="15">
        <v>12.9</v>
      </c>
      <c r="K4432" s="15">
        <v>15.6</v>
      </c>
      <c r="L4432" s="15">
        <v>16</v>
      </c>
      <c r="N4432" s="88">
        <v>17</v>
      </c>
      <c r="O4432" s="104">
        <v>16.399999999999999</v>
      </c>
      <c r="Q4432" s="11">
        <v>18.8</v>
      </c>
      <c r="R4432" s="11">
        <v>17.8</v>
      </c>
      <c r="S4432" s="11">
        <v>17.399999999999999</v>
      </c>
      <c r="T4432" s="11">
        <v>18.5</v>
      </c>
      <c r="U4432" s="11">
        <v>14.2</v>
      </c>
      <c r="V4432" s="11">
        <v>17.5</v>
      </c>
      <c r="W4432" s="11">
        <v>17.399999999999999</v>
      </c>
      <c r="X4432" s="11">
        <v>18.8</v>
      </c>
      <c r="Y4432" s="78"/>
      <c r="Z4432" s="11">
        <v>45.23</v>
      </c>
      <c r="AA4432" s="11">
        <v>98.51</v>
      </c>
      <c r="AB4432" s="11">
        <v>65.180000000000007</v>
      </c>
      <c r="AC4432" s="11">
        <v>0.36</v>
      </c>
      <c r="AD4432" s="11">
        <v>2.54</v>
      </c>
    </row>
    <row r="4433" spans="1:30" x14ac:dyDescent="0.25">
      <c r="A4433" s="1">
        <v>2019</v>
      </c>
      <c r="B4433" s="1">
        <v>7</v>
      </c>
      <c r="C4433" s="1">
        <v>4</v>
      </c>
      <c r="D4433" s="3">
        <v>0.5</v>
      </c>
      <c r="E4433" s="5">
        <v>4429</v>
      </c>
      <c r="G4433" s="15">
        <v>16</v>
      </c>
      <c r="H4433" s="15">
        <v>14.1</v>
      </c>
      <c r="I4433" s="15">
        <v>16.600000000000001</v>
      </c>
      <c r="J4433" s="15">
        <v>15.4</v>
      </c>
      <c r="K4433" s="15">
        <v>14.4</v>
      </c>
      <c r="L4433" s="15">
        <v>16.600000000000001</v>
      </c>
      <c r="N4433" s="88">
        <v>18</v>
      </c>
      <c r="O4433" s="104">
        <v>16.399999999999999</v>
      </c>
      <c r="Q4433" s="11">
        <v>18.8</v>
      </c>
      <c r="R4433" s="11">
        <v>17.8</v>
      </c>
      <c r="S4433" s="11">
        <v>17.399999999999999</v>
      </c>
      <c r="T4433" s="11">
        <v>18.5</v>
      </c>
      <c r="U4433" s="11">
        <v>14.2</v>
      </c>
      <c r="V4433" s="11">
        <v>17.5</v>
      </c>
      <c r="W4433" s="11">
        <v>17.399999999999999</v>
      </c>
      <c r="X4433" s="11">
        <v>18.8</v>
      </c>
      <c r="Y4433" s="78"/>
      <c r="Z4433" s="11">
        <v>45.23</v>
      </c>
      <c r="AA4433" s="11">
        <v>98.51</v>
      </c>
      <c r="AB4433" s="11">
        <v>65.180000000000007</v>
      </c>
      <c r="AC4433" s="11">
        <v>0.36</v>
      </c>
      <c r="AD4433" s="11">
        <v>2.54</v>
      </c>
    </row>
    <row r="4434" spans="1:30" x14ac:dyDescent="0.25">
      <c r="A4434" s="1">
        <v>2019</v>
      </c>
      <c r="B4434" s="1">
        <v>7</v>
      </c>
      <c r="C4434" s="1">
        <v>4</v>
      </c>
      <c r="D4434" s="3">
        <v>0.54166666666666663</v>
      </c>
      <c r="E4434" s="5">
        <v>4430</v>
      </c>
      <c r="G4434" s="15">
        <v>17.100000000000001</v>
      </c>
      <c r="H4434" s="15">
        <v>14.9</v>
      </c>
      <c r="I4434" s="15">
        <v>16.899999999999999</v>
      </c>
      <c r="J4434" s="15">
        <v>16.100000000000001</v>
      </c>
      <c r="K4434" s="15">
        <v>16</v>
      </c>
      <c r="L4434" s="15">
        <v>16.7</v>
      </c>
      <c r="N4434" s="88">
        <v>18</v>
      </c>
      <c r="O4434" s="104">
        <v>16.399999999999999</v>
      </c>
      <c r="Q4434" s="11">
        <v>18.8</v>
      </c>
      <c r="R4434" s="11">
        <v>17.8</v>
      </c>
      <c r="S4434" s="11">
        <v>17.399999999999999</v>
      </c>
      <c r="T4434" s="11">
        <v>18.5</v>
      </c>
      <c r="U4434" s="11">
        <v>14.2</v>
      </c>
      <c r="V4434" s="11">
        <v>17.5</v>
      </c>
      <c r="W4434" s="11">
        <v>17.399999999999999</v>
      </c>
      <c r="X4434" s="11">
        <v>18.8</v>
      </c>
      <c r="Y4434" s="78"/>
      <c r="Z4434" s="11">
        <v>45.23</v>
      </c>
      <c r="AA4434" s="11">
        <v>98.51</v>
      </c>
      <c r="AB4434" s="11">
        <v>65.180000000000007</v>
      </c>
      <c r="AC4434" s="11">
        <v>0.36</v>
      </c>
      <c r="AD4434" s="11">
        <v>2.54</v>
      </c>
    </row>
    <row r="4435" spans="1:30" x14ac:dyDescent="0.25">
      <c r="A4435" s="1">
        <v>2019</v>
      </c>
      <c r="B4435" s="1">
        <v>7</v>
      </c>
      <c r="C4435" s="1">
        <v>4</v>
      </c>
      <c r="D4435" s="3">
        <v>0.58333333333333337</v>
      </c>
      <c r="E4435" s="5">
        <v>4431</v>
      </c>
      <c r="G4435" s="15">
        <v>15.8</v>
      </c>
      <c r="H4435" s="15">
        <v>14.9</v>
      </c>
      <c r="I4435" s="15">
        <v>16</v>
      </c>
      <c r="J4435" s="15">
        <v>15.2</v>
      </c>
      <c r="K4435" s="15">
        <v>17.100000000000001</v>
      </c>
      <c r="L4435" s="15">
        <v>16.399999999999999</v>
      </c>
      <c r="N4435" s="88">
        <v>18</v>
      </c>
      <c r="O4435" s="104">
        <v>16.399999999999999</v>
      </c>
      <c r="Q4435" s="11">
        <v>18.8</v>
      </c>
      <c r="R4435" s="11">
        <v>17.8</v>
      </c>
      <c r="S4435" s="11">
        <v>17.399999999999999</v>
      </c>
      <c r="T4435" s="11">
        <v>18.5</v>
      </c>
      <c r="U4435" s="11">
        <v>14.2</v>
      </c>
      <c r="V4435" s="11">
        <v>17.5</v>
      </c>
      <c r="W4435" s="11">
        <v>17.399999999999999</v>
      </c>
      <c r="X4435" s="11">
        <v>18.8</v>
      </c>
      <c r="Y4435" s="78"/>
      <c r="Z4435" s="11">
        <v>45.23</v>
      </c>
      <c r="AA4435" s="11">
        <v>98.51</v>
      </c>
      <c r="AB4435" s="11">
        <v>65.180000000000007</v>
      </c>
      <c r="AC4435" s="11">
        <v>0.36</v>
      </c>
      <c r="AD4435" s="11">
        <v>2.54</v>
      </c>
    </row>
    <row r="4436" spans="1:30" x14ac:dyDescent="0.25">
      <c r="A4436" s="1">
        <v>2019</v>
      </c>
      <c r="B4436" s="1">
        <v>7</v>
      </c>
      <c r="C4436" s="1">
        <v>4</v>
      </c>
      <c r="D4436" s="3">
        <v>0.625</v>
      </c>
      <c r="E4436" s="5">
        <v>4432</v>
      </c>
      <c r="G4436" s="15">
        <v>15.6</v>
      </c>
      <c r="H4436" s="15">
        <v>14.2</v>
      </c>
      <c r="I4436" s="15">
        <v>15.7</v>
      </c>
      <c r="J4436" s="15">
        <v>15.7</v>
      </c>
      <c r="K4436" s="15">
        <v>16.600000000000001</v>
      </c>
      <c r="L4436" s="15">
        <v>13.9</v>
      </c>
      <c r="N4436" s="88">
        <v>18</v>
      </c>
      <c r="O4436" s="104">
        <v>16.399999999999999</v>
      </c>
      <c r="Q4436" s="11">
        <v>18.8</v>
      </c>
      <c r="R4436" s="11">
        <v>17.8</v>
      </c>
      <c r="S4436" s="11">
        <v>17.399999999999999</v>
      </c>
      <c r="T4436" s="11">
        <v>18.5</v>
      </c>
      <c r="U4436" s="11">
        <v>14.2</v>
      </c>
      <c r="V4436" s="11">
        <v>17.5</v>
      </c>
      <c r="W4436" s="11">
        <v>17.399999999999999</v>
      </c>
      <c r="X4436" s="11">
        <v>18.8</v>
      </c>
      <c r="Y4436" s="78"/>
      <c r="Z4436" s="11">
        <v>45.23</v>
      </c>
      <c r="AA4436" s="11">
        <v>98.51</v>
      </c>
      <c r="AB4436" s="11">
        <v>65.180000000000007</v>
      </c>
      <c r="AC4436" s="11">
        <v>0.36</v>
      </c>
      <c r="AD4436" s="11">
        <v>2.54</v>
      </c>
    </row>
    <row r="4437" spans="1:30" x14ac:dyDescent="0.25">
      <c r="A4437" s="1">
        <v>2019</v>
      </c>
      <c r="B4437" s="1">
        <v>7</v>
      </c>
      <c r="C4437" s="1">
        <v>4</v>
      </c>
      <c r="D4437" s="3">
        <v>0.66666666666666663</v>
      </c>
      <c r="E4437" s="5">
        <v>4433</v>
      </c>
      <c r="G4437" s="15">
        <v>13.1</v>
      </c>
      <c r="H4437" s="15">
        <v>14.2</v>
      </c>
      <c r="I4437" s="15">
        <v>15.8</v>
      </c>
      <c r="J4437" s="15">
        <v>14.6</v>
      </c>
      <c r="K4437" s="15">
        <v>16</v>
      </c>
      <c r="L4437" s="15">
        <v>14.8</v>
      </c>
      <c r="N4437" s="88">
        <v>18</v>
      </c>
      <c r="O4437" s="104">
        <v>16.399999999999999</v>
      </c>
      <c r="Q4437" s="11">
        <v>18.8</v>
      </c>
      <c r="R4437" s="11">
        <v>17.8</v>
      </c>
      <c r="S4437" s="11">
        <v>17.399999999999999</v>
      </c>
      <c r="T4437" s="11">
        <v>18.5</v>
      </c>
      <c r="U4437" s="11">
        <v>14.2</v>
      </c>
      <c r="V4437" s="11">
        <v>17.5</v>
      </c>
      <c r="W4437" s="11">
        <v>17.399999999999999</v>
      </c>
      <c r="X4437" s="11">
        <v>18.8</v>
      </c>
      <c r="Y4437" s="78"/>
      <c r="Z4437" s="11">
        <v>45.23</v>
      </c>
      <c r="AA4437" s="11">
        <v>98.51</v>
      </c>
      <c r="AB4437" s="11">
        <v>65.180000000000007</v>
      </c>
      <c r="AC4437" s="11">
        <v>0.36</v>
      </c>
      <c r="AD4437" s="11">
        <v>2.54</v>
      </c>
    </row>
    <row r="4438" spans="1:30" x14ac:dyDescent="0.25">
      <c r="A4438" s="1">
        <v>2019</v>
      </c>
      <c r="B4438" s="1">
        <v>7</v>
      </c>
      <c r="C4438" s="1">
        <v>4</v>
      </c>
      <c r="D4438" s="3">
        <v>0.70833333333333337</v>
      </c>
      <c r="E4438" s="5">
        <v>4434</v>
      </c>
      <c r="G4438" s="15">
        <v>14.9</v>
      </c>
      <c r="H4438" s="15">
        <v>14.1</v>
      </c>
      <c r="I4438" s="15">
        <v>15.7</v>
      </c>
      <c r="J4438" s="15">
        <v>14.1</v>
      </c>
      <c r="K4438" s="15">
        <v>15.2</v>
      </c>
      <c r="L4438" s="15">
        <v>14.3</v>
      </c>
      <c r="N4438" s="88">
        <v>18</v>
      </c>
      <c r="O4438" s="104">
        <v>16.399999999999999</v>
      </c>
      <c r="Q4438" s="11">
        <v>18.8</v>
      </c>
      <c r="R4438" s="11">
        <v>17.8</v>
      </c>
      <c r="S4438" s="11">
        <v>17.399999999999999</v>
      </c>
      <c r="T4438" s="11">
        <v>18.5</v>
      </c>
      <c r="U4438" s="11">
        <v>14.2</v>
      </c>
      <c r="V4438" s="11">
        <v>17.5</v>
      </c>
      <c r="W4438" s="11">
        <v>17.399999999999999</v>
      </c>
      <c r="X4438" s="11">
        <v>18.8</v>
      </c>
      <c r="Y4438" s="78"/>
      <c r="Z4438" s="11">
        <v>45.23</v>
      </c>
      <c r="AA4438" s="11">
        <v>98.51</v>
      </c>
      <c r="AB4438" s="11">
        <v>65.180000000000007</v>
      </c>
      <c r="AC4438" s="11">
        <v>0.36</v>
      </c>
      <c r="AD4438" s="11">
        <v>2.54</v>
      </c>
    </row>
    <row r="4439" spans="1:30" x14ac:dyDescent="0.25">
      <c r="A4439" s="1">
        <v>2019</v>
      </c>
      <c r="B4439" s="1">
        <v>7</v>
      </c>
      <c r="C4439" s="1">
        <v>4</v>
      </c>
      <c r="D4439" s="3">
        <v>0.75</v>
      </c>
      <c r="E4439" s="5">
        <v>4435</v>
      </c>
      <c r="G4439" s="15">
        <v>14.3</v>
      </c>
      <c r="H4439" s="15">
        <v>13.6</v>
      </c>
      <c r="I4439" s="15">
        <v>15.2</v>
      </c>
      <c r="J4439" s="15">
        <v>14</v>
      </c>
      <c r="K4439" s="15">
        <v>13.4</v>
      </c>
      <c r="L4439" s="15">
        <v>13.3</v>
      </c>
      <c r="N4439" s="88">
        <v>18</v>
      </c>
      <c r="O4439" s="104">
        <v>16.399999999999999</v>
      </c>
      <c r="Q4439" s="11">
        <v>18.8</v>
      </c>
      <c r="R4439" s="11">
        <v>17.8</v>
      </c>
      <c r="S4439" s="11">
        <v>17.399999999999999</v>
      </c>
      <c r="T4439" s="11">
        <v>18.5</v>
      </c>
      <c r="U4439" s="11">
        <v>14.2</v>
      </c>
      <c r="V4439" s="11">
        <v>17.5</v>
      </c>
      <c r="W4439" s="11">
        <v>17.399999999999999</v>
      </c>
      <c r="X4439" s="11">
        <v>18.8</v>
      </c>
      <c r="Y4439" s="78"/>
      <c r="Z4439" s="11">
        <v>45.23</v>
      </c>
      <c r="AA4439" s="11">
        <v>98.51</v>
      </c>
      <c r="AB4439" s="11">
        <v>65.180000000000007</v>
      </c>
      <c r="AC4439" s="11">
        <v>0.36</v>
      </c>
      <c r="AD4439" s="11">
        <v>2.54</v>
      </c>
    </row>
    <row r="4440" spans="1:30" x14ac:dyDescent="0.25">
      <c r="A4440" s="1">
        <v>2019</v>
      </c>
      <c r="B4440" s="1">
        <v>7</v>
      </c>
      <c r="C4440" s="1">
        <v>4</v>
      </c>
      <c r="D4440" s="3">
        <v>0.79166666666666663</v>
      </c>
      <c r="E4440" s="5">
        <v>4436</v>
      </c>
      <c r="G4440" s="15">
        <v>13.9</v>
      </c>
      <c r="H4440" s="15">
        <v>12.7</v>
      </c>
      <c r="I4440" s="15">
        <v>14.3</v>
      </c>
      <c r="J4440" s="15">
        <v>13.2</v>
      </c>
      <c r="K4440" s="15">
        <v>13.3</v>
      </c>
      <c r="L4440" s="15">
        <v>12.2</v>
      </c>
      <c r="N4440" s="88">
        <v>18</v>
      </c>
      <c r="O4440" s="104">
        <v>16.399999999999999</v>
      </c>
      <c r="Q4440" s="11">
        <v>18.8</v>
      </c>
      <c r="R4440" s="11">
        <v>17.8</v>
      </c>
      <c r="S4440" s="11">
        <v>17.399999999999999</v>
      </c>
      <c r="T4440" s="11">
        <v>18.5</v>
      </c>
      <c r="U4440" s="11">
        <v>14.2</v>
      </c>
      <c r="V4440" s="11">
        <v>17.5</v>
      </c>
      <c r="W4440" s="11">
        <v>17.399999999999999</v>
      </c>
      <c r="X4440" s="11">
        <v>18.8</v>
      </c>
      <c r="Y4440" s="78"/>
      <c r="Z4440" s="11">
        <v>45.23</v>
      </c>
      <c r="AA4440" s="11">
        <v>98.51</v>
      </c>
      <c r="AB4440" s="11">
        <v>65.180000000000007</v>
      </c>
      <c r="AC4440" s="11">
        <v>0.36</v>
      </c>
      <c r="AD4440" s="11">
        <v>2.54</v>
      </c>
    </row>
    <row r="4441" spans="1:30" x14ac:dyDescent="0.25">
      <c r="A4441" s="1">
        <v>2019</v>
      </c>
      <c r="B4441" s="1">
        <v>7</v>
      </c>
      <c r="C4441" s="1">
        <v>4</v>
      </c>
      <c r="D4441" s="3">
        <v>0.83333333333333337</v>
      </c>
      <c r="E4441" s="5">
        <v>4437</v>
      </c>
      <c r="G4441" s="15">
        <v>13.7</v>
      </c>
      <c r="H4441" s="15">
        <v>13</v>
      </c>
      <c r="I4441" s="15">
        <v>14.2</v>
      </c>
      <c r="J4441" s="15">
        <v>12.4</v>
      </c>
      <c r="K4441" s="15">
        <v>13</v>
      </c>
      <c r="L4441" s="15">
        <v>10.6</v>
      </c>
      <c r="N4441" s="88">
        <v>18</v>
      </c>
      <c r="O4441" s="104">
        <v>16.399999999999999</v>
      </c>
      <c r="Q4441" s="11">
        <v>18.8</v>
      </c>
      <c r="R4441" s="11">
        <v>17.8</v>
      </c>
      <c r="S4441" s="11">
        <v>17.399999999999999</v>
      </c>
      <c r="T4441" s="11">
        <v>18.5</v>
      </c>
      <c r="U4441" s="11">
        <v>14.2</v>
      </c>
      <c r="V4441" s="11">
        <v>17.5</v>
      </c>
      <c r="W4441" s="11">
        <v>17.399999999999999</v>
      </c>
      <c r="X4441" s="11">
        <v>18.8</v>
      </c>
      <c r="Y4441" s="78"/>
      <c r="Z4441" s="11">
        <v>45.23</v>
      </c>
      <c r="AA4441" s="11">
        <v>98.51</v>
      </c>
      <c r="AB4441" s="11">
        <v>65.180000000000007</v>
      </c>
      <c r="AC4441" s="11">
        <v>0.36</v>
      </c>
      <c r="AD4441" s="11">
        <v>2.54</v>
      </c>
    </row>
    <row r="4442" spans="1:30" x14ac:dyDescent="0.25">
      <c r="A4442" s="1">
        <v>2019</v>
      </c>
      <c r="B4442" s="1">
        <v>7</v>
      </c>
      <c r="C4442" s="1">
        <v>4</v>
      </c>
      <c r="D4442" s="3">
        <v>0.875</v>
      </c>
      <c r="E4442" s="5">
        <v>4438</v>
      </c>
      <c r="G4442" s="15">
        <v>13.9</v>
      </c>
      <c r="H4442" s="15">
        <v>13.3</v>
      </c>
      <c r="I4442" s="15">
        <v>14.5</v>
      </c>
      <c r="J4442" s="15">
        <v>12.2</v>
      </c>
      <c r="K4442" s="15">
        <v>11.6</v>
      </c>
      <c r="L4442" s="15">
        <v>11.2</v>
      </c>
      <c r="N4442" s="88">
        <v>18</v>
      </c>
      <c r="O4442" s="104">
        <v>16.399999999999999</v>
      </c>
      <c r="Q4442" s="11">
        <v>18.8</v>
      </c>
      <c r="R4442" s="11">
        <v>17.8</v>
      </c>
      <c r="S4442" s="11">
        <v>17.399999999999999</v>
      </c>
      <c r="T4442" s="11">
        <v>18.5</v>
      </c>
      <c r="U4442" s="11">
        <v>14.2</v>
      </c>
      <c r="V4442" s="11">
        <v>17.5</v>
      </c>
      <c r="W4442" s="11">
        <v>17.399999999999999</v>
      </c>
      <c r="X4442" s="11">
        <v>18.8</v>
      </c>
      <c r="Y4442" s="78"/>
      <c r="Z4442" s="11">
        <v>45.23</v>
      </c>
      <c r="AA4442" s="11">
        <v>98.51</v>
      </c>
      <c r="AB4442" s="11">
        <v>65.180000000000007</v>
      </c>
      <c r="AC4442" s="11">
        <v>0.36</v>
      </c>
      <c r="AD4442" s="11">
        <v>2.54</v>
      </c>
    </row>
    <row r="4443" spans="1:30" x14ac:dyDescent="0.25">
      <c r="A4443" s="1">
        <v>2019</v>
      </c>
      <c r="B4443" s="1">
        <v>7</v>
      </c>
      <c r="C4443" s="1">
        <v>4</v>
      </c>
      <c r="D4443" s="3">
        <v>0.91666666666666663</v>
      </c>
      <c r="E4443" s="5">
        <v>4439</v>
      </c>
      <c r="G4443" s="15">
        <v>13.8</v>
      </c>
      <c r="H4443" s="15">
        <v>13</v>
      </c>
      <c r="I4443" s="15">
        <v>14.4</v>
      </c>
      <c r="J4443" s="15">
        <v>12.3</v>
      </c>
      <c r="K4443" s="15">
        <v>11.7</v>
      </c>
      <c r="L4443" s="15">
        <v>11.8</v>
      </c>
      <c r="N4443" s="88">
        <v>18</v>
      </c>
      <c r="O4443" s="104">
        <v>16.399999999999999</v>
      </c>
      <c r="Q4443" s="11">
        <v>18.8</v>
      </c>
      <c r="R4443" s="11">
        <v>17.8</v>
      </c>
      <c r="S4443" s="11">
        <v>17.399999999999999</v>
      </c>
      <c r="T4443" s="11">
        <v>18.5</v>
      </c>
      <c r="U4443" s="11">
        <v>14.2</v>
      </c>
      <c r="V4443" s="11">
        <v>17.5</v>
      </c>
      <c r="W4443" s="11">
        <v>17.399999999999999</v>
      </c>
      <c r="X4443" s="11">
        <v>18.8</v>
      </c>
      <c r="Y4443" s="78"/>
      <c r="Z4443" s="11">
        <v>45.23</v>
      </c>
      <c r="AA4443" s="11">
        <v>98.51</v>
      </c>
      <c r="AB4443" s="11">
        <v>65.180000000000007</v>
      </c>
      <c r="AC4443" s="11">
        <v>0.36</v>
      </c>
      <c r="AD4443" s="11">
        <v>2.54</v>
      </c>
    </row>
    <row r="4444" spans="1:30" x14ac:dyDescent="0.25">
      <c r="A4444" s="1">
        <v>2019</v>
      </c>
      <c r="B4444" s="1">
        <v>7</v>
      </c>
      <c r="C4444" s="1">
        <v>4</v>
      </c>
      <c r="D4444" s="3">
        <v>0.95833333333333337</v>
      </c>
      <c r="E4444" s="5">
        <v>4440</v>
      </c>
      <c r="G4444" s="15">
        <v>14.1</v>
      </c>
      <c r="H4444" s="15">
        <v>12.7</v>
      </c>
      <c r="I4444" s="15">
        <v>14.2</v>
      </c>
      <c r="J4444" s="15">
        <v>12.4</v>
      </c>
      <c r="K4444" s="15">
        <v>12.2</v>
      </c>
      <c r="L4444" s="15">
        <v>11.9</v>
      </c>
      <c r="N4444" s="88">
        <v>18</v>
      </c>
      <c r="O4444" s="104">
        <v>16.399999999999999</v>
      </c>
      <c r="Q4444" s="11">
        <v>18.8</v>
      </c>
      <c r="R4444" s="11">
        <v>17.8</v>
      </c>
      <c r="S4444" s="11">
        <v>17.399999999999999</v>
      </c>
      <c r="T4444" s="11">
        <v>18.5</v>
      </c>
      <c r="U4444" s="11">
        <v>14.2</v>
      </c>
      <c r="V4444" s="11">
        <v>17.5</v>
      </c>
      <c r="W4444" s="11">
        <v>17.399999999999999</v>
      </c>
      <c r="X4444" s="11">
        <v>18.8</v>
      </c>
      <c r="Y4444" s="78"/>
      <c r="Z4444" s="11">
        <v>45.23</v>
      </c>
      <c r="AA4444" s="11">
        <v>98.51</v>
      </c>
      <c r="AB4444" s="11">
        <v>65.180000000000007</v>
      </c>
      <c r="AC4444" s="11">
        <v>0.36</v>
      </c>
      <c r="AD4444" s="11">
        <v>2.54</v>
      </c>
    </row>
    <row r="4445" spans="1:30" x14ac:dyDescent="0.25">
      <c r="A4445" s="1">
        <v>2019</v>
      </c>
      <c r="B4445" s="1">
        <v>7</v>
      </c>
      <c r="C4445" s="1">
        <v>5</v>
      </c>
      <c r="D4445" s="3">
        <v>0</v>
      </c>
      <c r="E4445" s="5">
        <v>4441</v>
      </c>
      <c r="G4445" s="15">
        <v>14.4</v>
      </c>
      <c r="H4445" s="15">
        <v>12.3</v>
      </c>
      <c r="I4445" s="15">
        <v>14</v>
      </c>
      <c r="J4445" s="15">
        <v>12.3</v>
      </c>
      <c r="K4445" s="15">
        <v>12.4</v>
      </c>
      <c r="L4445" s="15">
        <v>12.1</v>
      </c>
      <c r="N4445" s="88">
        <v>16.8</v>
      </c>
      <c r="O4445" s="104">
        <v>16.7</v>
      </c>
      <c r="Q4445" s="11">
        <v>18</v>
      </c>
      <c r="R4445" s="11">
        <v>17.2</v>
      </c>
      <c r="S4445" s="11">
        <v>17.7</v>
      </c>
      <c r="T4445" s="11">
        <v>18.3</v>
      </c>
      <c r="U4445" s="11">
        <v>13.7</v>
      </c>
      <c r="V4445" s="11">
        <v>17.399999999999999</v>
      </c>
      <c r="W4445" s="11">
        <v>17.3</v>
      </c>
      <c r="X4445" s="11">
        <v>18</v>
      </c>
      <c r="Y4445" s="78"/>
      <c r="Z4445" s="11">
        <v>46.55</v>
      </c>
      <c r="AA4445" s="11">
        <v>98.79</v>
      </c>
      <c r="AB4445" s="11">
        <v>64.58</v>
      </c>
      <c r="AC4445" s="11">
        <v>0.46</v>
      </c>
      <c r="AD4445" s="11">
        <v>2.59</v>
      </c>
    </row>
    <row r="4446" spans="1:30" x14ac:dyDescent="0.25">
      <c r="A4446" s="1">
        <v>2019</v>
      </c>
      <c r="B4446" s="1">
        <v>7</v>
      </c>
      <c r="C4446" s="1">
        <v>5</v>
      </c>
      <c r="D4446" s="3">
        <v>4.1666666666666664E-2</v>
      </c>
      <c r="E4446" s="5">
        <v>4442</v>
      </c>
      <c r="G4446" s="15">
        <v>14.3</v>
      </c>
      <c r="H4446" s="15">
        <v>12.6</v>
      </c>
      <c r="I4446" s="15">
        <v>14</v>
      </c>
      <c r="J4446" s="15">
        <v>12.2</v>
      </c>
      <c r="K4446" s="15">
        <v>12.1</v>
      </c>
      <c r="L4446" s="15">
        <v>12.8</v>
      </c>
      <c r="N4446" s="88">
        <v>16.8</v>
      </c>
      <c r="O4446" s="104">
        <v>16.7</v>
      </c>
      <c r="Q4446" s="11">
        <v>18</v>
      </c>
      <c r="R4446" s="11">
        <v>17.2</v>
      </c>
      <c r="S4446" s="11">
        <v>17.7</v>
      </c>
      <c r="T4446" s="11">
        <v>18.3</v>
      </c>
      <c r="U4446" s="11">
        <v>13.7</v>
      </c>
      <c r="V4446" s="11">
        <v>17.399999999999999</v>
      </c>
      <c r="W4446" s="11">
        <v>17.3</v>
      </c>
      <c r="X4446" s="11">
        <v>18</v>
      </c>
      <c r="Y4446" s="78"/>
      <c r="Z4446" s="11">
        <v>46.55</v>
      </c>
      <c r="AA4446" s="11">
        <v>98.79</v>
      </c>
      <c r="AB4446" s="11">
        <v>64.58</v>
      </c>
      <c r="AC4446" s="11">
        <v>0.46</v>
      </c>
      <c r="AD4446" s="11">
        <v>2.59</v>
      </c>
    </row>
    <row r="4447" spans="1:30" x14ac:dyDescent="0.25">
      <c r="A4447" s="1">
        <v>2019</v>
      </c>
      <c r="B4447" s="1">
        <v>7</v>
      </c>
      <c r="C4447" s="1">
        <v>5</v>
      </c>
      <c r="D4447" s="3">
        <v>8.3333333333333329E-2</v>
      </c>
      <c r="E4447" s="5">
        <v>4443</v>
      </c>
      <c r="G4447" s="15">
        <v>14.4</v>
      </c>
      <c r="H4447" s="15">
        <v>12.2</v>
      </c>
      <c r="I4447" s="15">
        <v>13.8</v>
      </c>
      <c r="J4447" s="15">
        <v>12</v>
      </c>
      <c r="K4447" s="15">
        <v>12</v>
      </c>
      <c r="L4447" s="15">
        <v>13</v>
      </c>
      <c r="N4447" s="88">
        <v>16.8</v>
      </c>
      <c r="O4447" s="104">
        <v>16.7</v>
      </c>
      <c r="Q4447" s="11">
        <v>18</v>
      </c>
      <c r="R4447" s="11">
        <v>17.2</v>
      </c>
      <c r="S4447" s="11">
        <v>17.7</v>
      </c>
      <c r="T4447" s="11">
        <v>18.3</v>
      </c>
      <c r="U4447" s="11">
        <v>13.7</v>
      </c>
      <c r="V4447" s="11">
        <v>17.399999999999999</v>
      </c>
      <c r="W4447" s="11">
        <v>17.3</v>
      </c>
      <c r="X4447" s="11">
        <v>18</v>
      </c>
      <c r="Y4447" s="78"/>
      <c r="Z4447" s="11">
        <v>46.55</v>
      </c>
      <c r="AA4447" s="11">
        <v>98.79</v>
      </c>
      <c r="AB4447" s="11">
        <v>64.58</v>
      </c>
      <c r="AC4447" s="11">
        <v>0.46</v>
      </c>
      <c r="AD4447" s="11">
        <v>2.59</v>
      </c>
    </row>
    <row r="4448" spans="1:30" x14ac:dyDescent="0.25">
      <c r="A4448" s="1">
        <v>2019</v>
      </c>
      <c r="B4448" s="1">
        <v>7</v>
      </c>
      <c r="C4448" s="1">
        <v>5</v>
      </c>
      <c r="D4448" s="3">
        <v>0.125</v>
      </c>
      <c r="E4448" s="5">
        <v>4444</v>
      </c>
      <c r="G4448" s="15">
        <v>13.1</v>
      </c>
      <c r="H4448" s="15">
        <v>12.3</v>
      </c>
      <c r="I4448" s="15">
        <v>11.8</v>
      </c>
      <c r="J4448" s="15">
        <v>11.4</v>
      </c>
      <c r="K4448" s="15">
        <v>12</v>
      </c>
      <c r="L4448" s="15">
        <v>12.2</v>
      </c>
      <c r="N4448" s="88">
        <v>16.8</v>
      </c>
      <c r="O4448" s="104">
        <v>16.7</v>
      </c>
      <c r="Q4448" s="11">
        <v>18</v>
      </c>
      <c r="R4448" s="11">
        <v>17.2</v>
      </c>
      <c r="S4448" s="11">
        <v>17.7</v>
      </c>
      <c r="T4448" s="11">
        <v>18.3</v>
      </c>
      <c r="U4448" s="11">
        <v>13.7</v>
      </c>
      <c r="V4448" s="11">
        <v>17.399999999999999</v>
      </c>
      <c r="W4448" s="11">
        <v>17.3</v>
      </c>
      <c r="X4448" s="11">
        <v>18</v>
      </c>
      <c r="Y4448" s="78"/>
      <c r="Z4448" s="11">
        <v>46.55</v>
      </c>
      <c r="AA4448" s="11">
        <v>98.79</v>
      </c>
      <c r="AB4448" s="11">
        <v>64.58</v>
      </c>
      <c r="AC4448" s="11">
        <v>0.46</v>
      </c>
      <c r="AD4448" s="11">
        <v>2.59</v>
      </c>
    </row>
    <row r="4449" spans="1:30" x14ac:dyDescent="0.25">
      <c r="A4449" s="1">
        <v>2019</v>
      </c>
      <c r="B4449" s="1">
        <v>7</v>
      </c>
      <c r="C4449" s="1">
        <v>5</v>
      </c>
      <c r="D4449" s="3">
        <v>0.16666666666666666</v>
      </c>
      <c r="E4449" s="5">
        <v>4445</v>
      </c>
      <c r="G4449" s="15">
        <v>12.4</v>
      </c>
      <c r="H4449" s="15">
        <v>12.1</v>
      </c>
      <c r="I4449" s="15">
        <v>12.9</v>
      </c>
      <c r="J4449" s="15">
        <v>11.3</v>
      </c>
      <c r="K4449" s="15">
        <v>12</v>
      </c>
      <c r="L4449" s="15">
        <v>11.3</v>
      </c>
      <c r="N4449" s="88">
        <v>16.8</v>
      </c>
      <c r="O4449" s="104">
        <v>16.7</v>
      </c>
      <c r="Q4449" s="11">
        <v>18</v>
      </c>
      <c r="R4449" s="11">
        <v>17.2</v>
      </c>
      <c r="S4449" s="11">
        <v>17.7</v>
      </c>
      <c r="T4449" s="11">
        <v>18.3</v>
      </c>
      <c r="U4449" s="11">
        <v>13.7</v>
      </c>
      <c r="V4449" s="11">
        <v>17.399999999999999</v>
      </c>
      <c r="W4449" s="11">
        <v>17.3</v>
      </c>
      <c r="X4449" s="11">
        <v>18</v>
      </c>
      <c r="Y4449" s="78"/>
      <c r="Z4449" s="11">
        <v>46.55</v>
      </c>
      <c r="AA4449" s="11">
        <v>98.79</v>
      </c>
      <c r="AB4449" s="11">
        <v>64.58</v>
      </c>
      <c r="AC4449" s="11">
        <v>0.46</v>
      </c>
      <c r="AD4449" s="11">
        <v>2.59</v>
      </c>
    </row>
    <row r="4450" spans="1:30" x14ac:dyDescent="0.25">
      <c r="A4450" s="1">
        <v>2019</v>
      </c>
      <c r="B4450" s="1">
        <v>7</v>
      </c>
      <c r="C4450" s="1">
        <v>5</v>
      </c>
      <c r="D4450" s="3">
        <v>0.20833333333333334</v>
      </c>
      <c r="E4450" s="5">
        <v>4446</v>
      </c>
      <c r="G4450" s="15">
        <v>12.4</v>
      </c>
      <c r="H4450" s="15">
        <v>12.2</v>
      </c>
      <c r="I4450" s="15">
        <v>13.6</v>
      </c>
      <c r="J4450" s="15">
        <v>11.6</v>
      </c>
      <c r="K4450" s="15">
        <v>11.6</v>
      </c>
      <c r="L4450" s="15">
        <v>11.3</v>
      </c>
      <c r="N4450" s="88">
        <v>16.8</v>
      </c>
      <c r="O4450" s="104">
        <v>16.7</v>
      </c>
      <c r="Q4450" s="11">
        <v>18</v>
      </c>
      <c r="R4450" s="11">
        <v>17.2</v>
      </c>
      <c r="S4450" s="11">
        <v>17.7</v>
      </c>
      <c r="T4450" s="11">
        <v>18.3</v>
      </c>
      <c r="U4450" s="11">
        <v>13.7</v>
      </c>
      <c r="V4450" s="11">
        <v>17.399999999999999</v>
      </c>
      <c r="W4450" s="11">
        <v>17.3</v>
      </c>
      <c r="X4450" s="11">
        <v>18</v>
      </c>
      <c r="Y4450" s="78"/>
      <c r="Z4450" s="11">
        <v>46.55</v>
      </c>
      <c r="AA4450" s="11">
        <v>98.79</v>
      </c>
      <c r="AB4450" s="11">
        <v>64.58</v>
      </c>
      <c r="AC4450" s="11">
        <v>0.46</v>
      </c>
      <c r="AD4450" s="11">
        <v>2.59</v>
      </c>
    </row>
    <row r="4451" spans="1:30" x14ac:dyDescent="0.25">
      <c r="A4451" s="1">
        <v>2019</v>
      </c>
      <c r="B4451" s="1">
        <v>7</v>
      </c>
      <c r="C4451" s="1">
        <v>5</v>
      </c>
      <c r="D4451" s="3">
        <v>0.25</v>
      </c>
      <c r="E4451" s="5">
        <v>4447</v>
      </c>
      <c r="G4451" s="15">
        <v>13.1</v>
      </c>
      <c r="H4451" s="15">
        <v>12.8</v>
      </c>
      <c r="I4451" s="15">
        <v>14.6</v>
      </c>
      <c r="J4451" s="15">
        <v>12.6</v>
      </c>
      <c r="K4451" s="15">
        <v>11</v>
      </c>
      <c r="L4451" s="15">
        <v>11.5</v>
      </c>
      <c r="N4451" s="88">
        <v>16.8</v>
      </c>
      <c r="O4451" s="104">
        <v>16.7</v>
      </c>
      <c r="Q4451" s="11">
        <v>18</v>
      </c>
      <c r="R4451" s="11">
        <v>17.2</v>
      </c>
      <c r="S4451" s="11">
        <v>17.7</v>
      </c>
      <c r="T4451" s="11">
        <v>18.3</v>
      </c>
      <c r="U4451" s="11">
        <v>13.7</v>
      </c>
      <c r="V4451" s="11">
        <v>17.399999999999999</v>
      </c>
      <c r="W4451" s="11">
        <v>17.3</v>
      </c>
      <c r="X4451" s="11">
        <v>18</v>
      </c>
      <c r="Y4451" s="78"/>
      <c r="Z4451" s="11">
        <v>46.55</v>
      </c>
      <c r="AA4451" s="11">
        <v>98.79</v>
      </c>
      <c r="AB4451" s="11">
        <v>64.58</v>
      </c>
      <c r="AC4451" s="11">
        <v>0.46</v>
      </c>
      <c r="AD4451" s="11">
        <v>2.59</v>
      </c>
    </row>
    <row r="4452" spans="1:30" x14ac:dyDescent="0.25">
      <c r="A4452" s="1">
        <v>2019</v>
      </c>
      <c r="B4452" s="1">
        <v>7</v>
      </c>
      <c r="C4452" s="1">
        <v>5</v>
      </c>
      <c r="D4452" s="3">
        <v>0.29166666666666669</v>
      </c>
      <c r="E4452" s="5">
        <v>4448</v>
      </c>
      <c r="G4452" s="15">
        <v>13.7</v>
      </c>
      <c r="H4452" s="15">
        <v>13.2</v>
      </c>
      <c r="I4452" s="15">
        <v>14.9</v>
      </c>
      <c r="J4452" s="15">
        <v>13.7</v>
      </c>
      <c r="K4452" s="15">
        <v>13</v>
      </c>
      <c r="L4452" s="15">
        <v>11.8</v>
      </c>
      <c r="N4452" s="88">
        <v>16.8</v>
      </c>
      <c r="O4452" s="104">
        <v>16.7</v>
      </c>
      <c r="Q4452" s="11">
        <v>18</v>
      </c>
      <c r="R4452" s="11">
        <v>17.2</v>
      </c>
      <c r="S4452" s="11">
        <v>17.7</v>
      </c>
      <c r="T4452" s="11">
        <v>18.3</v>
      </c>
      <c r="U4452" s="11">
        <v>13.7</v>
      </c>
      <c r="V4452" s="11">
        <v>17.399999999999999</v>
      </c>
      <c r="W4452" s="11">
        <v>17.3</v>
      </c>
      <c r="X4452" s="11">
        <v>18</v>
      </c>
      <c r="Y4452" s="78"/>
      <c r="Z4452" s="11">
        <v>46.55</v>
      </c>
      <c r="AA4452" s="11">
        <v>98.79</v>
      </c>
      <c r="AB4452" s="11">
        <v>64.58</v>
      </c>
      <c r="AC4452" s="11">
        <v>0.46</v>
      </c>
      <c r="AD4452" s="11">
        <v>2.59</v>
      </c>
    </row>
    <row r="4453" spans="1:30" x14ac:dyDescent="0.25">
      <c r="A4453" s="1">
        <v>2019</v>
      </c>
      <c r="B4453" s="1">
        <v>7</v>
      </c>
      <c r="C4453" s="1">
        <v>5</v>
      </c>
      <c r="D4453" s="3">
        <v>0.33333333333333331</v>
      </c>
      <c r="E4453" s="5">
        <v>4449</v>
      </c>
      <c r="G4453" s="15">
        <v>14.2</v>
      </c>
      <c r="H4453" s="15">
        <v>13.1</v>
      </c>
      <c r="I4453" s="15">
        <v>15.1</v>
      </c>
      <c r="J4453" s="15">
        <v>12.2</v>
      </c>
      <c r="K4453" s="15">
        <v>14.7</v>
      </c>
      <c r="L4453" s="15">
        <v>12.3</v>
      </c>
      <c r="N4453" s="88">
        <v>16.8</v>
      </c>
      <c r="O4453" s="104">
        <v>16.7</v>
      </c>
      <c r="Q4453" s="11">
        <v>18</v>
      </c>
      <c r="R4453" s="11">
        <v>17.2</v>
      </c>
      <c r="S4453" s="11">
        <v>17.7</v>
      </c>
      <c r="T4453" s="11">
        <v>18.3</v>
      </c>
      <c r="U4453" s="11">
        <v>13.7</v>
      </c>
      <c r="V4453" s="11">
        <v>17.399999999999999</v>
      </c>
      <c r="W4453" s="11">
        <v>17.3</v>
      </c>
      <c r="X4453" s="11">
        <v>18</v>
      </c>
      <c r="Y4453" s="78"/>
      <c r="Z4453" s="11">
        <v>46.55</v>
      </c>
      <c r="AA4453" s="11">
        <v>98.79</v>
      </c>
      <c r="AB4453" s="11">
        <v>64.58</v>
      </c>
      <c r="AC4453" s="11">
        <v>0.46</v>
      </c>
      <c r="AD4453" s="11">
        <v>2.59</v>
      </c>
    </row>
    <row r="4454" spans="1:30" x14ac:dyDescent="0.25">
      <c r="A4454" s="1">
        <v>2019</v>
      </c>
      <c r="B4454" s="1">
        <v>7</v>
      </c>
      <c r="C4454" s="1">
        <v>5</v>
      </c>
      <c r="D4454" s="3">
        <v>0.375</v>
      </c>
      <c r="E4454" s="5">
        <v>4450</v>
      </c>
      <c r="G4454" s="15">
        <v>13.6</v>
      </c>
      <c r="H4454" s="15">
        <v>14.2</v>
      </c>
      <c r="I4454" s="15">
        <v>15.4</v>
      </c>
      <c r="J4454" s="15">
        <v>14.4</v>
      </c>
      <c r="K4454" s="15">
        <v>16.600000000000001</v>
      </c>
      <c r="L4454" s="15">
        <v>12.6</v>
      </c>
      <c r="N4454" s="88">
        <v>16.8</v>
      </c>
      <c r="O4454" s="104">
        <v>16.7</v>
      </c>
      <c r="Q4454" s="11">
        <v>18</v>
      </c>
      <c r="R4454" s="11">
        <v>17.2</v>
      </c>
      <c r="S4454" s="11">
        <v>17.7</v>
      </c>
      <c r="T4454" s="11">
        <v>18.3</v>
      </c>
      <c r="U4454" s="11">
        <v>13.7</v>
      </c>
      <c r="V4454" s="11">
        <v>17.399999999999999</v>
      </c>
      <c r="W4454" s="11">
        <v>17.3</v>
      </c>
      <c r="X4454" s="11">
        <v>18</v>
      </c>
      <c r="Y4454" s="78"/>
      <c r="Z4454" s="11">
        <v>46.55</v>
      </c>
      <c r="AA4454" s="11">
        <v>98.79</v>
      </c>
      <c r="AB4454" s="11">
        <v>64.58</v>
      </c>
      <c r="AC4454" s="11">
        <v>0.46</v>
      </c>
      <c r="AD4454" s="11">
        <v>2.59</v>
      </c>
    </row>
    <row r="4455" spans="1:30" x14ac:dyDescent="0.25">
      <c r="A4455" s="1">
        <v>2019</v>
      </c>
      <c r="B4455" s="1">
        <v>7</v>
      </c>
      <c r="C4455" s="1">
        <v>5</v>
      </c>
      <c r="D4455" s="3">
        <v>0.41666666666666669</v>
      </c>
      <c r="E4455" s="5">
        <v>4451</v>
      </c>
      <c r="G4455" s="15">
        <v>15.2</v>
      </c>
      <c r="H4455" s="15">
        <v>16.100000000000001</v>
      </c>
      <c r="I4455" s="15">
        <v>14.8</v>
      </c>
      <c r="J4455" s="15">
        <v>10.9</v>
      </c>
      <c r="K4455" s="15">
        <v>15.6</v>
      </c>
      <c r="L4455" s="15">
        <v>13</v>
      </c>
      <c r="N4455" s="88">
        <v>16.8</v>
      </c>
      <c r="O4455" s="104">
        <v>16.7</v>
      </c>
      <c r="Q4455" s="11">
        <v>18</v>
      </c>
      <c r="R4455" s="11">
        <v>17.2</v>
      </c>
      <c r="S4455" s="11">
        <v>17.7</v>
      </c>
      <c r="T4455" s="11">
        <v>18.3</v>
      </c>
      <c r="U4455" s="11">
        <v>13.7</v>
      </c>
      <c r="V4455" s="11">
        <v>17.399999999999999</v>
      </c>
      <c r="W4455" s="11">
        <v>17.3</v>
      </c>
      <c r="X4455" s="11">
        <v>18</v>
      </c>
      <c r="Y4455" s="78"/>
      <c r="Z4455" s="11">
        <v>46.55</v>
      </c>
      <c r="AA4455" s="11">
        <v>98.79</v>
      </c>
      <c r="AB4455" s="11">
        <v>64.58</v>
      </c>
      <c r="AC4455" s="11">
        <v>0.46</v>
      </c>
      <c r="AD4455" s="11">
        <v>2.59</v>
      </c>
    </row>
    <row r="4456" spans="1:30" x14ac:dyDescent="0.25">
      <c r="A4456" s="1">
        <v>2019</v>
      </c>
      <c r="B4456" s="1">
        <v>7</v>
      </c>
      <c r="C4456" s="1">
        <v>5</v>
      </c>
      <c r="D4456" s="3">
        <v>0.45833333333333331</v>
      </c>
      <c r="E4456" s="5">
        <v>4452</v>
      </c>
      <c r="G4456" s="15">
        <v>17.899999999999999</v>
      </c>
      <c r="H4456" s="15">
        <v>17.399999999999999</v>
      </c>
      <c r="I4456" s="15">
        <v>15.3</v>
      </c>
      <c r="J4456" s="15">
        <v>13.6</v>
      </c>
      <c r="K4456" s="15">
        <v>14.9</v>
      </c>
      <c r="L4456" s="15">
        <v>14.8</v>
      </c>
      <c r="N4456" s="88">
        <v>16.8</v>
      </c>
      <c r="O4456" s="104">
        <v>16.7</v>
      </c>
      <c r="Q4456" s="11">
        <v>18</v>
      </c>
      <c r="R4456" s="11">
        <v>17.2</v>
      </c>
      <c r="S4456" s="11">
        <v>17.7</v>
      </c>
      <c r="T4456" s="11">
        <v>18.3</v>
      </c>
      <c r="U4456" s="11">
        <v>13.7</v>
      </c>
      <c r="V4456" s="11">
        <v>17.399999999999999</v>
      </c>
      <c r="W4456" s="11">
        <v>17.3</v>
      </c>
      <c r="X4456" s="11">
        <v>18</v>
      </c>
      <c r="Y4456" s="78"/>
      <c r="Z4456" s="11">
        <v>46.55</v>
      </c>
      <c r="AA4456" s="11">
        <v>98.79</v>
      </c>
      <c r="AB4456" s="11">
        <v>64.58</v>
      </c>
      <c r="AC4456" s="11">
        <v>0.46</v>
      </c>
      <c r="AD4456" s="11">
        <v>2.59</v>
      </c>
    </row>
    <row r="4457" spans="1:30" x14ac:dyDescent="0.25">
      <c r="A4457" s="1">
        <v>2019</v>
      </c>
      <c r="B4457" s="1">
        <v>7</v>
      </c>
      <c r="C4457" s="1">
        <v>5</v>
      </c>
      <c r="D4457" s="3">
        <v>0.5</v>
      </c>
      <c r="E4457" s="5">
        <v>4453</v>
      </c>
      <c r="G4457" s="15">
        <v>18.7</v>
      </c>
      <c r="H4457" s="15">
        <v>17.5</v>
      </c>
      <c r="I4457" s="15">
        <v>15.1</v>
      </c>
      <c r="J4457" s="15">
        <v>12.7</v>
      </c>
      <c r="K4457" s="15">
        <v>16</v>
      </c>
      <c r="L4457" s="15">
        <v>15.9</v>
      </c>
      <c r="N4457" s="88">
        <v>18</v>
      </c>
      <c r="O4457" s="104">
        <v>16.7</v>
      </c>
      <c r="Q4457" s="11">
        <v>18</v>
      </c>
      <c r="R4457" s="11">
        <v>17.2</v>
      </c>
      <c r="S4457" s="11">
        <v>17.7</v>
      </c>
      <c r="T4457" s="11">
        <v>18.3</v>
      </c>
      <c r="U4457" s="11">
        <v>13.7</v>
      </c>
      <c r="V4457" s="11">
        <v>17.399999999999999</v>
      </c>
      <c r="W4457" s="11">
        <v>17.3</v>
      </c>
      <c r="X4457" s="11">
        <v>18</v>
      </c>
      <c r="Y4457" s="78"/>
      <c r="Z4457" s="11">
        <v>46.55</v>
      </c>
      <c r="AA4457" s="11">
        <v>98.79</v>
      </c>
      <c r="AB4457" s="11">
        <v>64.58</v>
      </c>
      <c r="AC4457" s="11">
        <v>0.46</v>
      </c>
      <c r="AD4457" s="11">
        <v>2.59</v>
      </c>
    </row>
    <row r="4458" spans="1:30" x14ac:dyDescent="0.25">
      <c r="A4458" s="1">
        <v>2019</v>
      </c>
      <c r="B4458" s="1">
        <v>7</v>
      </c>
      <c r="C4458" s="1">
        <v>5</v>
      </c>
      <c r="D4458" s="3">
        <v>0.54166666666666663</v>
      </c>
      <c r="E4458" s="5">
        <v>4454</v>
      </c>
      <c r="G4458" s="15">
        <v>16.600000000000001</v>
      </c>
      <c r="H4458" s="15">
        <v>17.899999999999999</v>
      </c>
      <c r="I4458" s="15">
        <v>14.6</v>
      </c>
      <c r="J4458" s="15">
        <v>14.2</v>
      </c>
      <c r="K4458" s="15">
        <v>15</v>
      </c>
      <c r="L4458" s="15">
        <v>18</v>
      </c>
      <c r="N4458" s="88">
        <v>18</v>
      </c>
      <c r="O4458" s="104">
        <v>16.7</v>
      </c>
      <c r="Q4458" s="11">
        <v>18</v>
      </c>
      <c r="R4458" s="11">
        <v>17.2</v>
      </c>
      <c r="S4458" s="11">
        <v>17.7</v>
      </c>
      <c r="T4458" s="11">
        <v>18.3</v>
      </c>
      <c r="U4458" s="11">
        <v>13.7</v>
      </c>
      <c r="V4458" s="11">
        <v>17.399999999999999</v>
      </c>
      <c r="W4458" s="11">
        <v>17.3</v>
      </c>
      <c r="X4458" s="11">
        <v>18</v>
      </c>
      <c r="Y4458" s="78"/>
      <c r="Z4458" s="11">
        <v>46.55</v>
      </c>
      <c r="AA4458" s="11">
        <v>98.79</v>
      </c>
      <c r="AB4458" s="11">
        <v>64.58</v>
      </c>
      <c r="AC4458" s="11">
        <v>0.46</v>
      </c>
      <c r="AD4458" s="11">
        <v>2.59</v>
      </c>
    </row>
    <row r="4459" spans="1:30" x14ac:dyDescent="0.25">
      <c r="A4459" s="1">
        <v>2019</v>
      </c>
      <c r="B4459" s="1">
        <v>7</v>
      </c>
      <c r="C4459" s="1">
        <v>5</v>
      </c>
      <c r="D4459" s="3">
        <v>0.58333333333333337</v>
      </c>
      <c r="E4459" s="5">
        <v>4455</v>
      </c>
      <c r="G4459" s="15">
        <v>18.399999999999999</v>
      </c>
      <c r="H4459" s="15">
        <v>17.7</v>
      </c>
      <c r="I4459" s="15">
        <v>16</v>
      </c>
      <c r="J4459" s="15">
        <v>12.7</v>
      </c>
      <c r="K4459" s="15">
        <v>16.100000000000001</v>
      </c>
      <c r="L4459" s="15">
        <v>18</v>
      </c>
      <c r="N4459" s="88">
        <v>18</v>
      </c>
      <c r="O4459" s="104">
        <v>16.7</v>
      </c>
      <c r="Q4459" s="11">
        <v>18</v>
      </c>
      <c r="R4459" s="11">
        <v>17.2</v>
      </c>
      <c r="S4459" s="11">
        <v>17.7</v>
      </c>
      <c r="T4459" s="11">
        <v>18.3</v>
      </c>
      <c r="U4459" s="11">
        <v>13.7</v>
      </c>
      <c r="V4459" s="11">
        <v>17.399999999999999</v>
      </c>
      <c r="W4459" s="11">
        <v>17.3</v>
      </c>
      <c r="X4459" s="11">
        <v>18</v>
      </c>
      <c r="Y4459" s="78"/>
      <c r="Z4459" s="11">
        <v>46.55</v>
      </c>
      <c r="AA4459" s="11">
        <v>98.79</v>
      </c>
      <c r="AB4459" s="11">
        <v>64.58</v>
      </c>
      <c r="AC4459" s="11">
        <v>0.46</v>
      </c>
      <c r="AD4459" s="11">
        <v>2.59</v>
      </c>
    </row>
    <row r="4460" spans="1:30" x14ac:dyDescent="0.25">
      <c r="A4460" s="1">
        <v>2019</v>
      </c>
      <c r="B4460" s="1">
        <v>7</v>
      </c>
      <c r="C4460" s="1">
        <v>5</v>
      </c>
      <c r="D4460" s="3">
        <v>0.625</v>
      </c>
      <c r="E4460" s="5">
        <v>4456</v>
      </c>
      <c r="G4460" s="15">
        <v>18.100000000000001</v>
      </c>
      <c r="H4460" s="15">
        <v>16.8</v>
      </c>
      <c r="I4460" s="15">
        <v>16.100000000000001</v>
      </c>
      <c r="J4460" s="15">
        <v>11</v>
      </c>
      <c r="K4460" s="15">
        <v>15.2</v>
      </c>
      <c r="L4460" s="15">
        <v>17.8</v>
      </c>
      <c r="N4460" s="88">
        <v>18</v>
      </c>
      <c r="O4460" s="104">
        <v>16.7</v>
      </c>
      <c r="Q4460" s="11">
        <v>18</v>
      </c>
      <c r="R4460" s="11">
        <v>17.2</v>
      </c>
      <c r="S4460" s="11">
        <v>17.7</v>
      </c>
      <c r="T4460" s="11">
        <v>18.3</v>
      </c>
      <c r="U4460" s="11">
        <v>13.7</v>
      </c>
      <c r="V4460" s="11">
        <v>17.399999999999999</v>
      </c>
      <c r="W4460" s="11">
        <v>17.3</v>
      </c>
      <c r="X4460" s="11">
        <v>18</v>
      </c>
      <c r="Y4460" s="78"/>
      <c r="Z4460" s="11">
        <v>46.55</v>
      </c>
      <c r="AA4460" s="11">
        <v>98.79</v>
      </c>
      <c r="AB4460" s="11">
        <v>64.58</v>
      </c>
      <c r="AC4460" s="11">
        <v>0.46</v>
      </c>
      <c r="AD4460" s="11">
        <v>2.59</v>
      </c>
    </row>
    <row r="4461" spans="1:30" x14ac:dyDescent="0.25">
      <c r="A4461" s="1">
        <v>2019</v>
      </c>
      <c r="B4461" s="1">
        <v>7</v>
      </c>
      <c r="C4461" s="1">
        <v>5</v>
      </c>
      <c r="D4461" s="3">
        <v>0.66666666666666663</v>
      </c>
      <c r="E4461" s="5">
        <v>4457</v>
      </c>
      <c r="G4461" s="15">
        <v>18.100000000000001</v>
      </c>
      <c r="H4461" s="15">
        <v>15.7</v>
      </c>
      <c r="I4461" s="15">
        <v>15.9</v>
      </c>
      <c r="J4461" s="15">
        <v>12.5</v>
      </c>
      <c r="K4461" s="15">
        <v>13.2</v>
      </c>
      <c r="L4461" s="15">
        <v>17.399999999999999</v>
      </c>
      <c r="N4461" s="88">
        <v>18</v>
      </c>
      <c r="O4461" s="104">
        <v>16.7</v>
      </c>
      <c r="Q4461" s="11">
        <v>18</v>
      </c>
      <c r="R4461" s="11">
        <v>17.2</v>
      </c>
      <c r="S4461" s="11">
        <v>17.7</v>
      </c>
      <c r="T4461" s="11">
        <v>18.3</v>
      </c>
      <c r="U4461" s="11">
        <v>13.7</v>
      </c>
      <c r="V4461" s="11">
        <v>17.399999999999999</v>
      </c>
      <c r="W4461" s="11">
        <v>17.3</v>
      </c>
      <c r="X4461" s="11">
        <v>18</v>
      </c>
      <c r="Y4461" s="78"/>
      <c r="Z4461" s="11">
        <v>46.55</v>
      </c>
      <c r="AA4461" s="11">
        <v>98.79</v>
      </c>
      <c r="AB4461" s="11">
        <v>64.58</v>
      </c>
      <c r="AC4461" s="11">
        <v>0.46</v>
      </c>
      <c r="AD4461" s="11">
        <v>2.59</v>
      </c>
    </row>
    <row r="4462" spans="1:30" x14ac:dyDescent="0.25">
      <c r="A4462" s="1">
        <v>2019</v>
      </c>
      <c r="B4462" s="1">
        <v>7</v>
      </c>
      <c r="C4462" s="1">
        <v>5</v>
      </c>
      <c r="D4462" s="3">
        <v>0.70833333333333337</v>
      </c>
      <c r="E4462" s="5">
        <v>4458</v>
      </c>
      <c r="G4462" s="15">
        <v>16.600000000000001</v>
      </c>
      <c r="H4462" s="15">
        <v>15</v>
      </c>
      <c r="I4462" s="15">
        <v>15.8</v>
      </c>
      <c r="J4462" s="15">
        <v>10.4</v>
      </c>
      <c r="K4462" s="15">
        <v>11.7</v>
      </c>
      <c r="L4462" s="15">
        <v>15.8</v>
      </c>
      <c r="N4462" s="88">
        <v>18</v>
      </c>
      <c r="O4462" s="104">
        <v>16.7</v>
      </c>
      <c r="Q4462" s="11">
        <v>18</v>
      </c>
      <c r="R4462" s="11">
        <v>17.2</v>
      </c>
      <c r="S4462" s="11">
        <v>17.7</v>
      </c>
      <c r="T4462" s="11">
        <v>18.3</v>
      </c>
      <c r="U4462" s="11">
        <v>13.7</v>
      </c>
      <c r="V4462" s="11">
        <v>17.399999999999999</v>
      </c>
      <c r="W4462" s="11">
        <v>17.3</v>
      </c>
      <c r="X4462" s="11">
        <v>18</v>
      </c>
      <c r="Y4462" s="78"/>
      <c r="Z4462" s="11">
        <v>46.55</v>
      </c>
      <c r="AA4462" s="11">
        <v>98.79</v>
      </c>
      <c r="AB4462" s="11">
        <v>64.58</v>
      </c>
      <c r="AC4462" s="11">
        <v>0.46</v>
      </c>
      <c r="AD4462" s="11">
        <v>2.59</v>
      </c>
    </row>
    <row r="4463" spans="1:30" x14ac:dyDescent="0.25">
      <c r="A4463" s="1">
        <v>2019</v>
      </c>
      <c r="B4463" s="1">
        <v>7</v>
      </c>
      <c r="C4463" s="1">
        <v>5</v>
      </c>
      <c r="D4463" s="3">
        <v>0.75</v>
      </c>
      <c r="E4463" s="5">
        <v>4459</v>
      </c>
      <c r="G4463" s="15">
        <v>15.2</v>
      </c>
      <c r="H4463" s="15">
        <v>14.1</v>
      </c>
      <c r="I4463" s="15">
        <v>15.4</v>
      </c>
      <c r="J4463" s="15">
        <v>9.8000000000000007</v>
      </c>
      <c r="K4463" s="15">
        <v>11.2</v>
      </c>
      <c r="L4463" s="15">
        <v>14.6</v>
      </c>
      <c r="N4463" s="88">
        <v>18</v>
      </c>
      <c r="O4463" s="104">
        <v>16.7</v>
      </c>
      <c r="Q4463" s="11">
        <v>18</v>
      </c>
      <c r="R4463" s="11">
        <v>17.2</v>
      </c>
      <c r="S4463" s="11">
        <v>17.7</v>
      </c>
      <c r="T4463" s="11">
        <v>18.3</v>
      </c>
      <c r="U4463" s="11">
        <v>13.7</v>
      </c>
      <c r="V4463" s="11">
        <v>17.399999999999999</v>
      </c>
      <c r="W4463" s="11">
        <v>17.3</v>
      </c>
      <c r="X4463" s="11">
        <v>18</v>
      </c>
      <c r="Y4463" s="78"/>
      <c r="Z4463" s="11">
        <v>46.55</v>
      </c>
      <c r="AA4463" s="11">
        <v>98.79</v>
      </c>
      <c r="AB4463" s="11">
        <v>64.58</v>
      </c>
      <c r="AC4463" s="11">
        <v>0.46</v>
      </c>
      <c r="AD4463" s="11">
        <v>2.59</v>
      </c>
    </row>
    <row r="4464" spans="1:30" x14ac:dyDescent="0.25">
      <c r="A4464" s="1">
        <v>2019</v>
      </c>
      <c r="B4464" s="1">
        <v>7</v>
      </c>
      <c r="C4464" s="1">
        <v>5</v>
      </c>
      <c r="D4464" s="3">
        <v>0.79166666666666663</v>
      </c>
      <c r="E4464" s="5">
        <v>4460</v>
      </c>
      <c r="G4464" s="15">
        <v>13.2</v>
      </c>
      <c r="H4464" s="15">
        <v>13</v>
      </c>
      <c r="I4464" s="15">
        <v>15.6</v>
      </c>
      <c r="J4464" s="15">
        <v>10.1</v>
      </c>
      <c r="K4464" s="15">
        <v>9.9</v>
      </c>
      <c r="L4464" s="15">
        <v>13.4</v>
      </c>
      <c r="N4464" s="88">
        <v>18</v>
      </c>
      <c r="O4464" s="104">
        <v>16.7</v>
      </c>
      <c r="Q4464" s="11">
        <v>18</v>
      </c>
      <c r="R4464" s="11">
        <v>17.2</v>
      </c>
      <c r="S4464" s="11">
        <v>17.7</v>
      </c>
      <c r="T4464" s="11">
        <v>18.3</v>
      </c>
      <c r="U4464" s="11">
        <v>13.7</v>
      </c>
      <c r="V4464" s="11">
        <v>17.399999999999999</v>
      </c>
      <c r="W4464" s="11">
        <v>17.3</v>
      </c>
      <c r="X4464" s="11">
        <v>18</v>
      </c>
      <c r="Y4464" s="78"/>
      <c r="Z4464" s="11">
        <v>46.55</v>
      </c>
      <c r="AA4464" s="11">
        <v>98.79</v>
      </c>
      <c r="AB4464" s="11">
        <v>64.58</v>
      </c>
      <c r="AC4464" s="11">
        <v>0.46</v>
      </c>
      <c r="AD4464" s="11">
        <v>2.59</v>
      </c>
    </row>
    <row r="4465" spans="1:30" x14ac:dyDescent="0.25">
      <c r="A4465" s="1">
        <v>2019</v>
      </c>
      <c r="B4465" s="1">
        <v>7</v>
      </c>
      <c r="C4465" s="1">
        <v>5</v>
      </c>
      <c r="D4465" s="3">
        <v>0.83333333333333337</v>
      </c>
      <c r="E4465" s="5">
        <v>4461</v>
      </c>
      <c r="G4465" s="15">
        <v>12</v>
      </c>
      <c r="H4465" s="15">
        <v>11.6</v>
      </c>
      <c r="I4465" s="15">
        <v>15.8</v>
      </c>
      <c r="J4465" s="15">
        <v>9.6</v>
      </c>
      <c r="K4465" s="15">
        <v>10.1</v>
      </c>
      <c r="L4465" s="15">
        <v>12.3</v>
      </c>
      <c r="N4465" s="88">
        <v>18</v>
      </c>
      <c r="O4465" s="104">
        <v>16.7</v>
      </c>
      <c r="Q4465" s="11">
        <v>18</v>
      </c>
      <c r="R4465" s="11">
        <v>17.2</v>
      </c>
      <c r="S4465" s="11">
        <v>17.7</v>
      </c>
      <c r="T4465" s="11">
        <v>18.3</v>
      </c>
      <c r="U4465" s="11">
        <v>13.7</v>
      </c>
      <c r="V4465" s="11">
        <v>17.399999999999999</v>
      </c>
      <c r="W4465" s="11">
        <v>17.3</v>
      </c>
      <c r="X4465" s="11">
        <v>18</v>
      </c>
      <c r="Y4465" s="78"/>
      <c r="Z4465" s="11">
        <v>46.55</v>
      </c>
      <c r="AA4465" s="11">
        <v>98.79</v>
      </c>
      <c r="AB4465" s="11">
        <v>64.58</v>
      </c>
      <c r="AC4465" s="11">
        <v>0.46</v>
      </c>
      <c r="AD4465" s="11">
        <v>2.59</v>
      </c>
    </row>
    <row r="4466" spans="1:30" x14ac:dyDescent="0.25">
      <c r="A4466" s="1">
        <v>2019</v>
      </c>
      <c r="B4466" s="1">
        <v>7</v>
      </c>
      <c r="C4466" s="1">
        <v>5</v>
      </c>
      <c r="D4466" s="3">
        <v>0.875</v>
      </c>
      <c r="E4466" s="5">
        <v>4462</v>
      </c>
      <c r="G4466" s="15">
        <v>11.7</v>
      </c>
      <c r="H4466" s="15">
        <v>10.7</v>
      </c>
      <c r="I4466" s="15">
        <v>15.6</v>
      </c>
      <c r="J4466" s="15">
        <v>9.6999999999999993</v>
      </c>
      <c r="K4466" s="15">
        <v>10</v>
      </c>
      <c r="L4466" s="15">
        <v>11.6</v>
      </c>
      <c r="N4466" s="88">
        <v>18</v>
      </c>
      <c r="O4466" s="104">
        <v>16.7</v>
      </c>
      <c r="Q4466" s="11">
        <v>18</v>
      </c>
      <c r="R4466" s="11">
        <v>17.2</v>
      </c>
      <c r="S4466" s="11">
        <v>17.7</v>
      </c>
      <c r="T4466" s="11">
        <v>18.3</v>
      </c>
      <c r="U4466" s="11">
        <v>13.7</v>
      </c>
      <c r="V4466" s="11">
        <v>17.399999999999999</v>
      </c>
      <c r="W4466" s="11">
        <v>17.3</v>
      </c>
      <c r="X4466" s="11">
        <v>18</v>
      </c>
      <c r="Y4466" s="78"/>
      <c r="Z4466" s="11">
        <v>46.55</v>
      </c>
      <c r="AA4466" s="11">
        <v>98.79</v>
      </c>
      <c r="AB4466" s="11">
        <v>64.58</v>
      </c>
      <c r="AC4466" s="11">
        <v>0.46</v>
      </c>
      <c r="AD4466" s="11">
        <v>2.59</v>
      </c>
    </row>
    <row r="4467" spans="1:30" x14ac:dyDescent="0.25">
      <c r="A4467" s="1">
        <v>2019</v>
      </c>
      <c r="B4467" s="1">
        <v>7</v>
      </c>
      <c r="C4467" s="1">
        <v>5</v>
      </c>
      <c r="D4467" s="3">
        <v>0.91666666666666663</v>
      </c>
      <c r="E4467" s="5">
        <v>4463</v>
      </c>
      <c r="G4467" s="15">
        <v>11.5</v>
      </c>
      <c r="H4467" s="15">
        <v>11</v>
      </c>
      <c r="I4467" s="15">
        <v>15.6</v>
      </c>
      <c r="J4467" s="15">
        <v>10.3</v>
      </c>
      <c r="K4467" s="15">
        <v>9.8000000000000007</v>
      </c>
      <c r="L4467" s="15">
        <v>11.1</v>
      </c>
      <c r="N4467" s="88">
        <v>18</v>
      </c>
      <c r="O4467" s="104">
        <v>16.7</v>
      </c>
      <c r="Q4467" s="11">
        <v>18</v>
      </c>
      <c r="R4467" s="11">
        <v>17.2</v>
      </c>
      <c r="S4467" s="11">
        <v>17.7</v>
      </c>
      <c r="T4467" s="11">
        <v>18.3</v>
      </c>
      <c r="U4467" s="11">
        <v>13.7</v>
      </c>
      <c r="V4467" s="11">
        <v>17.399999999999999</v>
      </c>
      <c r="W4467" s="11">
        <v>17.3</v>
      </c>
      <c r="X4467" s="11">
        <v>18</v>
      </c>
      <c r="Y4467" s="78"/>
      <c r="Z4467" s="11">
        <v>46.55</v>
      </c>
      <c r="AA4467" s="11">
        <v>98.79</v>
      </c>
      <c r="AB4467" s="11">
        <v>64.58</v>
      </c>
      <c r="AC4467" s="11">
        <v>0.46</v>
      </c>
      <c r="AD4467" s="11">
        <v>2.59</v>
      </c>
    </row>
    <row r="4468" spans="1:30" x14ac:dyDescent="0.25">
      <c r="A4468" s="1">
        <v>2019</v>
      </c>
      <c r="B4468" s="1">
        <v>7</v>
      </c>
      <c r="C4468" s="1">
        <v>5</v>
      </c>
      <c r="D4468" s="3">
        <v>0.95833333333333337</v>
      </c>
      <c r="E4468" s="5">
        <v>4464</v>
      </c>
      <c r="G4468" s="15">
        <v>11.1</v>
      </c>
      <c r="H4468" s="15">
        <v>10.4</v>
      </c>
      <c r="I4468" s="15">
        <v>15.9</v>
      </c>
      <c r="J4468" s="15">
        <v>9.6</v>
      </c>
      <c r="K4468" s="15">
        <v>10.3</v>
      </c>
      <c r="L4468" s="15">
        <v>10.7</v>
      </c>
      <c r="N4468" s="88">
        <v>18</v>
      </c>
      <c r="O4468" s="104">
        <v>16.7</v>
      </c>
      <c r="Q4468" s="11">
        <v>18</v>
      </c>
      <c r="R4468" s="11">
        <v>17.2</v>
      </c>
      <c r="S4468" s="11">
        <v>17.7</v>
      </c>
      <c r="T4468" s="11">
        <v>18.3</v>
      </c>
      <c r="U4468" s="11">
        <v>13.7</v>
      </c>
      <c r="V4468" s="11">
        <v>17.399999999999999</v>
      </c>
      <c r="W4468" s="11">
        <v>17.3</v>
      </c>
      <c r="X4468" s="11">
        <v>18</v>
      </c>
      <c r="Y4468" s="78"/>
      <c r="Z4468" s="11">
        <v>46.55</v>
      </c>
      <c r="AA4468" s="11">
        <v>98.79</v>
      </c>
      <c r="AB4468" s="11">
        <v>64.58</v>
      </c>
      <c r="AC4468" s="11">
        <v>0.46</v>
      </c>
      <c r="AD4468" s="11">
        <v>2.59</v>
      </c>
    </row>
    <row r="4469" spans="1:30" x14ac:dyDescent="0.25">
      <c r="A4469" s="1">
        <v>2019</v>
      </c>
      <c r="B4469" s="1">
        <v>7</v>
      </c>
      <c r="C4469" s="1">
        <v>6</v>
      </c>
      <c r="D4469" s="3">
        <v>0</v>
      </c>
      <c r="E4469" s="5">
        <v>4465</v>
      </c>
      <c r="G4469" s="15">
        <v>10.6</v>
      </c>
      <c r="H4469" s="15">
        <v>10.4</v>
      </c>
      <c r="I4469" s="15">
        <v>16.100000000000001</v>
      </c>
      <c r="J4469" s="15">
        <v>9.6999999999999993</v>
      </c>
      <c r="K4469" s="15">
        <v>10.7</v>
      </c>
      <c r="L4469" s="15">
        <v>10.8</v>
      </c>
      <c r="N4469" s="88">
        <v>17.2</v>
      </c>
      <c r="O4469" s="104">
        <v>16.899999999999999</v>
      </c>
      <c r="Q4469" s="11">
        <v>17.5</v>
      </c>
      <c r="R4469" s="11">
        <v>17</v>
      </c>
      <c r="S4469" s="11">
        <v>18</v>
      </c>
      <c r="T4469" s="11">
        <v>16.7</v>
      </c>
      <c r="U4469" s="11">
        <v>14.4</v>
      </c>
      <c r="V4469" s="11">
        <v>17.3</v>
      </c>
      <c r="W4469" s="11">
        <v>17.5</v>
      </c>
      <c r="X4469" s="11">
        <v>18</v>
      </c>
      <c r="Y4469" s="78"/>
      <c r="Z4469" s="11">
        <v>44.66</v>
      </c>
      <c r="AA4469" s="11">
        <v>97.52</v>
      </c>
      <c r="AB4469" s="11">
        <v>64.87</v>
      </c>
      <c r="AC4469" s="11">
        <v>0.55000000000000004</v>
      </c>
      <c r="AD4469" s="11">
        <v>2.37</v>
      </c>
    </row>
    <row r="4470" spans="1:30" x14ac:dyDescent="0.25">
      <c r="A4470" s="1">
        <v>2019</v>
      </c>
      <c r="B4470" s="1">
        <v>7</v>
      </c>
      <c r="C4470" s="1">
        <v>6</v>
      </c>
      <c r="D4470" s="3">
        <v>4.1666666666666664E-2</v>
      </c>
      <c r="E4470" s="5">
        <v>4466</v>
      </c>
      <c r="G4470" s="15">
        <v>11.2</v>
      </c>
      <c r="H4470" s="15">
        <v>10.3</v>
      </c>
      <c r="I4470" s="15">
        <v>16</v>
      </c>
      <c r="J4470" s="15">
        <v>10.1</v>
      </c>
      <c r="K4470" s="15">
        <v>10.1</v>
      </c>
      <c r="L4470" s="15">
        <v>10.8</v>
      </c>
      <c r="N4470" s="88">
        <v>17.2</v>
      </c>
      <c r="O4470" s="104">
        <v>16.899999999999999</v>
      </c>
      <c r="Q4470" s="11">
        <v>17.5</v>
      </c>
      <c r="R4470" s="11">
        <v>17</v>
      </c>
      <c r="S4470" s="11">
        <v>18</v>
      </c>
      <c r="T4470" s="11">
        <v>16.7</v>
      </c>
      <c r="U4470" s="11">
        <v>14.4</v>
      </c>
      <c r="V4470" s="11">
        <v>17.3</v>
      </c>
      <c r="W4470" s="11">
        <v>17.5</v>
      </c>
      <c r="X4470" s="11">
        <v>18</v>
      </c>
      <c r="Y4470" s="78"/>
      <c r="Z4470" s="11">
        <v>44.66</v>
      </c>
      <c r="AA4470" s="11">
        <v>97.52</v>
      </c>
      <c r="AB4470" s="11">
        <v>64.87</v>
      </c>
      <c r="AC4470" s="11">
        <v>0.55000000000000004</v>
      </c>
      <c r="AD4470" s="11">
        <v>2.37</v>
      </c>
    </row>
    <row r="4471" spans="1:30" x14ac:dyDescent="0.25">
      <c r="A4471" s="1">
        <v>2019</v>
      </c>
      <c r="B4471" s="1">
        <v>7</v>
      </c>
      <c r="C4471" s="1">
        <v>6</v>
      </c>
      <c r="D4471" s="3">
        <v>8.3333333333333329E-2</v>
      </c>
      <c r="E4471" s="5">
        <v>4467</v>
      </c>
      <c r="G4471" s="15">
        <v>11</v>
      </c>
      <c r="H4471" s="15">
        <v>11.2</v>
      </c>
      <c r="I4471" s="15">
        <v>15.8</v>
      </c>
      <c r="J4471" s="15">
        <v>10.9</v>
      </c>
      <c r="K4471" s="15">
        <v>10.4</v>
      </c>
      <c r="L4471" s="15">
        <v>11.3</v>
      </c>
      <c r="N4471" s="88">
        <v>17.2</v>
      </c>
      <c r="O4471" s="104">
        <v>16.899999999999999</v>
      </c>
      <c r="Q4471" s="11">
        <v>17.5</v>
      </c>
      <c r="R4471" s="11">
        <v>17</v>
      </c>
      <c r="S4471" s="11">
        <v>18</v>
      </c>
      <c r="T4471" s="11">
        <v>16.7</v>
      </c>
      <c r="U4471" s="11">
        <v>14.4</v>
      </c>
      <c r="V4471" s="11">
        <v>17.3</v>
      </c>
      <c r="W4471" s="11">
        <v>17.5</v>
      </c>
      <c r="X4471" s="11">
        <v>18</v>
      </c>
      <c r="Y4471" s="78"/>
      <c r="Z4471" s="11">
        <v>44.66</v>
      </c>
      <c r="AA4471" s="11">
        <v>97.52</v>
      </c>
      <c r="AB4471" s="11">
        <v>64.87</v>
      </c>
      <c r="AC4471" s="11">
        <v>0.55000000000000004</v>
      </c>
      <c r="AD4471" s="11">
        <v>2.37</v>
      </c>
    </row>
    <row r="4472" spans="1:30" x14ac:dyDescent="0.25">
      <c r="A4472" s="1">
        <v>2019</v>
      </c>
      <c r="B4472" s="1">
        <v>7</v>
      </c>
      <c r="C4472" s="1">
        <v>6</v>
      </c>
      <c r="D4472" s="3">
        <v>0.125</v>
      </c>
      <c r="E4472" s="5">
        <v>4468</v>
      </c>
      <c r="G4472" s="15">
        <v>11.3</v>
      </c>
      <c r="H4472" s="15">
        <v>11.1</v>
      </c>
      <c r="I4472" s="15">
        <v>15.8</v>
      </c>
      <c r="J4472" s="15">
        <v>11.2</v>
      </c>
      <c r="K4472" s="15">
        <v>11</v>
      </c>
      <c r="L4472" s="15">
        <v>11.6</v>
      </c>
      <c r="N4472" s="88">
        <v>17.2</v>
      </c>
      <c r="O4472" s="104">
        <v>16.899999999999999</v>
      </c>
      <c r="Q4472" s="11">
        <v>17.5</v>
      </c>
      <c r="R4472" s="11">
        <v>17</v>
      </c>
      <c r="S4472" s="11">
        <v>18</v>
      </c>
      <c r="T4472" s="11">
        <v>16.7</v>
      </c>
      <c r="U4472" s="11">
        <v>14.4</v>
      </c>
      <c r="V4472" s="11">
        <v>17.3</v>
      </c>
      <c r="W4472" s="11">
        <v>17.5</v>
      </c>
      <c r="X4472" s="11">
        <v>18</v>
      </c>
      <c r="Y4472" s="78"/>
      <c r="Z4472" s="11">
        <v>44.66</v>
      </c>
      <c r="AA4472" s="11">
        <v>97.52</v>
      </c>
      <c r="AB4472" s="11">
        <v>64.87</v>
      </c>
      <c r="AC4472" s="11">
        <v>0.55000000000000004</v>
      </c>
      <c r="AD4472" s="11">
        <v>2.37</v>
      </c>
    </row>
    <row r="4473" spans="1:30" x14ac:dyDescent="0.25">
      <c r="A4473" s="1">
        <v>2019</v>
      </c>
      <c r="B4473" s="1">
        <v>7</v>
      </c>
      <c r="C4473" s="1">
        <v>6</v>
      </c>
      <c r="D4473" s="3">
        <v>0.16666666666666666</v>
      </c>
      <c r="E4473" s="5">
        <v>4469</v>
      </c>
      <c r="G4473" s="15">
        <v>12.6</v>
      </c>
      <c r="H4473" s="15">
        <v>12.3</v>
      </c>
      <c r="I4473" s="15">
        <v>16.100000000000001</v>
      </c>
      <c r="J4473" s="15">
        <v>11.5</v>
      </c>
      <c r="K4473" s="15">
        <v>11.8</v>
      </c>
      <c r="L4473" s="15">
        <v>11.8</v>
      </c>
      <c r="N4473" s="88">
        <v>17.2</v>
      </c>
      <c r="O4473" s="104">
        <v>16.899999999999999</v>
      </c>
      <c r="Q4473" s="11">
        <v>17.5</v>
      </c>
      <c r="R4473" s="11">
        <v>17</v>
      </c>
      <c r="S4473" s="11">
        <v>18</v>
      </c>
      <c r="T4473" s="11">
        <v>16.7</v>
      </c>
      <c r="U4473" s="11">
        <v>14.4</v>
      </c>
      <c r="V4473" s="11">
        <v>17.3</v>
      </c>
      <c r="W4473" s="11">
        <v>17.5</v>
      </c>
      <c r="X4473" s="11">
        <v>18</v>
      </c>
      <c r="Y4473" s="78"/>
      <c r="Z4473" s="11">
        <v>44.66</v>
      </c>
      <c r="AA4473" s="11">
        <v>97.52</v>
      </c>
      <c r="AB4473" s="11">
        <v>64.87</v>
      </c>
      <c r="AC4473" s="11">
        <v>0.55000000000000004</v>
      </c>
      <c r="AD4473" s="11">
        <v>2.37</v>
      </c>
    </row>
    <row r="4474" spans="1:30" x14ac:dyDescent="0.25">
      <c r="A4474" s="1">
        <v>2019</v>
      </c>
      <c r="B4474" s="1">
        <v>7</v>
      </c>
      <c r="C4474" s="1">
        <v>6</v>
      </c>
      <c r="D4474" s="3">
        <v>0.20833333333333334</v>
      </c>
      <c r="E4474" s="5">
        <v>4470</v>
      </c>
      <c r="G4474" s="15">
        <v>14.4</v>
      </c>
      <c r="H4474" s="15">
        <v>13.9</v>
      </c>
      <c r="I4474" s="15">
        <v>16.5</v>
      </c>
      <c r="J4474" s="15">
        <v>13.6</v>
      </c>
      <c r="K4474" s="15">
        <v>12.7</v>
      </c>
      <c r="L4474" s="15">
        <v>13</v>
      </c>
      <c r="N4474" s="88">
        <v>17.2</v>
      </c>
      <c r="O4474" s="104">
        <v>16.899999999999999</v>
      </c>
      <c r="Q4474" s="11">
        <v>17.5</v>
      </c>
      <c r="R4474" s="11">
        <v>17</v>
      </c>
      <c r="S4474" s="11">
        <v>18</v>
      </c>
      <c r="T4474" s="11">
        <v>16.7</v>
      </c>
      <c r="U4474" s="11">
        <v>14.4</v>
      </c>
      <c r="V4474" s="11">
        <v>17.3</v>
      </c>
      <c r="W4474" s="11">
        <v>17.5</v>
      </c>
      <c r="X4474" s="11">
        <v>18</v>
      </c>
      <c r="Y4474" s="78"/>
      <c r="Z4474" s="11">
        <v>44.66</v>
      </c>
      <c r="AA4474" s="11">
        <v>97.52</v>
      </c>
      <c r="AB4474" s="11">
        <v>64.87</v>
      </c>
      <c r="AC4474" s="11">
        <v>0.55000000000000004</v>
      </c>
      <c r="AD4474" s="11">
        <v>2.37</v>
      </c>
    </row>
    <row r="4475" spans="1:30" x14ac:dyDescent="0.25">
      <c r="A4475" s="1">
        <v>2019</v>
      </c>
      <c r="B4475" s="1">
        <v>7</v>
      </c>
      <c r="C4475" s="1">
        <v>6</v>
      </c>
      <c r="D4475" s="3">
        <v>0.25</v>
      </c>
      <c r="E4475" s="5">
        <v>4471</v>
      </c>
      <c r="G4475" s="15">
        <v>16</v>
      </c>
      <c r="H4475" s="15">
        <v>15.7</v>
      </c>
      <c r="I4475" s="15">
        <v>17.2</v>
      </c>
      <c r="J4475" s="15">
        <v>15.1</v>
      </c>
      <c r="K4475" s="15">
        <v>14.6</v>
      </c>
      <c r="L4475" s="15">
        <v>14.8</v>
      </c>
      <c r="N4475" s="88">
        <v>17.2</v>
      </c>
      <c r="O4475" s="104">
        <v>16.899999999999999</v>
      </c>
      <c r="Q4475" s="11">
        <v>17.5</v>
      </c>
      <c r="R4475" s="11">
        <v>17</v>
      </c>
      <c r="S4475" s="11">
        <v>18</v>
      </c>
      <c r="T4475" s="11">
        <v>16.7</v>
      </c>
      <c r="U4475" s="11">
        <v>14.4</v>
      </c>
      <c r="V4475" s="11">
        <v>17.3</v>
      </c>
      <c r="W4475" s="11">
        <v>17.5</v>
      </c>
      <c r="X4475" s="11">
        <v>18</v>
      </c>
      <c r="Y4475" s="78"/>
      <c r="Z4475" s="11">
        <v>44.66</v>
      </c>
      <c r="AA4475" s="11">
        <v>97.52</v>
      </c>
      <c r="AB4475" s="11">
        <v>64.87</v>
      </c>
      <c r="AC4475" s="11">
        <v>0.55000000000000004</v>
      </c>
      <c r="AD4475" s="11">
        <v>2.37</v>
      </c>
    </row>
    <row r="4476" spans="1:30" x14ac:dyDescent="0.25">
      <c r="A4476" s="1">
        <v>2019</v>
      </c>
      <c r="B4476" s="1">
        <v>7</v>
      </c>
      <c r="C4476" s="1">
        <v>6</v>
      </c>
      <c r="D4476" s="3">
        <v>0.29166666666666669</v>
      </c>
      <c r="E4476" s="5">
        <v>4472</v>
      </c>
      <c r="G4476" s="15">
        <v>17.899999999999999</v>
      </c>
      <c r="H4476" s="15">
        <v>17</v>
      </c>
      <c r="I4476" s="15">
        <v>17.399999999999999</v>
      </c>
      <c r="J4476" s="15">
        <v>16.3</v>
      </c>
      <c r="K4476" s="15">
        <v>16.3</v>
      </c>
      <c r="L4476" s="15">
        <v>16.100000000000001</v>
      </c>
      <c r="N4476" s="88">
        <v>17.2</v>
      </c>
      <c r="O4476" s="104">
        <v>16.899999999999999</v>
      </c>
      <c r="Q4476" s="11">
        <v>17.5</v>
      </c>
      <c r="R4476" s="11">
        <v>17</v>
      </c>
      <c r="S4476" s="11">
        <v>18</v>
      </c>
      <c r="T4476" s="11">
        <v>16.7</v>
      </c>
      <c r="U4476" s="11">
        <v>14.4</v>
      </c>
      <c r="V4476" s="11">
        <v>17.3</v>
      </c>
      <c r="W4476" s="11">
        <v>17.5</v>
      </c>
      <c r="X4476" s="11">
        <v>18</v>
      </c>
      <c r="Y4476" s="78"/>
      <c r="Z4476" s="11">
        <v>44.66</v>
      </c>
      <c r="AA4476" s="11">
        <v>97.52</v>
      </c>
      <c r="AB4476" s="11">
        <v>64.87</v>
      </c>
      <c r="AC4476" s="11">
        <v>0.55000000000000004</v>
      </c>
      <c r="AD4476" s="11">
        <v>2.37</v>
      </c>
    </row>
    <row r="4477" spans="1:30" x14ac:dyDescent="0.25">
      <c r="A4477" s="1">
        <v>2019</v>
      </c>
      <c r="B4477" s="1">
        <v>7</v>
      </c>
      <c r="C4477" s="1">
        <v>6</v>
      </c>
      <c r="D4477" s="3">
        <v>0.33333333333333331</v>
      </c>
      <c r="E4477" s="5">
        <v>4473</v>
      </c>
      <c r="G4477" s="15">
        <v>18.899999999999999</v>
      </c>
      <c r="H4477" s="15">
        <v>17.7</v>
      </c>
      <c r="I4477" s="15">
        <v>16.7</v>
      </c>
      <c r="J4477" s="15">
        <v>17.2</v>
      </c>
      <c r="K4477" s="15">
        <v>17.5</v>
      </c>
      <c r="L4477" s="15">
        <v>17.100000000000001</v>
      </c>
      <c r="N4477" s="88">
        <v>17.2</v>
      </c>
      <c r="O4477" s="104">
        <v>16.899999999999999</v>
      </c>
      <c r="Q4477" s="11">
        <v>17.5</v>
      </c>
      <c r="R4477" s="11">
        <v>17</v>
      </c>
      <c r="S4477" s="11">
        <v>18</v>
      </c>
      <c r="T4477" s="11">
        <v>16.7</v>
      </c>
      <c r="U4477" s="11">
        <v>14.4</v>
      </c>
      <c r="V4477" s="11">
        <v>17.3</v>
      </c>
      <c r="W4477" s="11">
        <v>17.5</v>
      </c>
      <c r="X4477" s="11">
        <v>18</v>
      </c>
      <c r="Y4477" s="78"/>
      <c r="Z4477" s="11">
        <v>44.66</v>
      </c>
      <c r="AA4477" s="11">
        <v>97.52</v>
      </c>
      <c r="AB4477" s="11">
        <v>64.87</v>
      </c>
      <c r="AC4477" s="11">
        <v>0.55000000000000004</v>
      </c>
      <c r="AD4477" s="11">
        <v>2.37</v>
      </c>
    </row>
    <row r="4478" spans="1:30" x14ac:dyDescent="0.25">
      <c r="A4478" s="1">
        <v>2019</v>
      </c>
      <c r="B4478" s="1">
        <v>7</v>
      </c>
      <c r="C4478" s="1">
        <v>6</v>
      </c>
      <c r="D4478" s="3">
        <v>0.375</v>
      </c>
      <c r="E4478" s="5">
        <v>4474</v>
      </c>
      <c r="G4478" s="15">
        <v>20</v>
      </c>
      <c r="H4478" s="15">
        <v>18.399999999999999</v>
      </c>
      <c r="I4478" s="15">
        <v>16.7</v>
      </c>
      <c r="J4478" s="15">
        <v>18.3</v>
      </c>
      <c r="K4478" s="15">
        <v>18.2</v>
      </c>
      <c r="L4478" s="15">
        <v>17.899999999999999</v>
      </c>
      <c r="N4478" s="88">
        <v>17.2</v>
      </c>
      <c r="O4478" s="104">
        <v>16.899999999999999</v>
      </c>
      <c r="Q4478" s="11">
        <v>17.5</v>
      </c>
      <c r="R4478" s="11">
        <v>17</v>
      </c>
      <c r="S4478" s="11">
        <v>18</v>
      </c>
      <c r="T4478" s="11">
        <v>16.7</v>
      </c>
      <c r="U4478" s="11">
        <v>14.4</v>
      </c>
      <c r="V4478" s="11">
        <v>17.3</v>
      </c>
      <c r="W4478" s="11">
        <v>17.5</v>
      </c>
      <c r="X4478" s="11">
        <v>18</v>
      </c>
      <c r="Y4478" s="78"/>
      <c r="Z4478" s="11">
        <v>44.66</v>
      </c>
      <c r="AA4478" s="11">
        <v>97.52</v>
      </c>
      <c r="AB4478" s="11">
        <v>64.87</v>
      </c>
      <c r="AC4478" s="11">
        <v>0.55000000000000004</v>
      </c>
      <c r="AD4478" s="11">
        <v>2.37</v>
      </c>
    </row>
    <row r="4479" spans="1:30" x14ac:dyDescent="0.25">
      <c r="A4479" s="1">
        <v>2019</v>
      </c>
      <c r="B4479" s="1">
        <v>7</v>
      </c>
      <c r="C4479" s="1">
        <v>6</v>
      </c>
      <c r="D4479" s="3">
        <v>0.41666666666666669</v>
      </c>
      <c r="E4479" s="5">
        <v>4475</v>
      </c>
      <c r="G4479" s="15">
        <v>20.8</v>
      </c>
      <c r="H4479" s="15">
        <v>19.7</v>
      </c>
      <c r="I4479" s="15">
        <v>17.2</v>
      </c>
      <c r="J4479" s="15">
        <v>18.7</v>
      </c>
      <c r="K4479" s="15">
        <v>19.100000000000001</v>
      </c>
      <c r="L4479" s="15">
        <v>19.3</v>
      </c>
      <c r="N4479" s="88">
        <v>17.2</v>
      </c>
      <c r="O4479" s="104">
        <v>16.899999999999999</v>
      </c>
      <c r="Q4479" s="11">
        <v>17.5</v>
      </c>
      <c r="R4479" s="11">
        <v>17</v>
      </c>
      <c r="S4479" s="11">
        <v>18</v>
      </c>
      <c r="T4479" s="11">
        <v>16.7</v>
      </c>
      <c r="U4479" s="11">
        <v>14.4</v>
      </c>
      <c r="V4479" s="11">
        <v>17.3</v>
      </c>
      <c r="W4479" s="11">
        <v>17.5</v>
      </c>
      <c r="X4479" s="11">
        <v>18</v>
      </c>
      <c r="Y4479" s="78"/>
      <c r="Z4479" s="11">
        <v>44.66</v>
      </c>
      <c r="AA4479" s="11">
        <v>97.52</v>
      </c>
      <c r="AB4479" s="11">
        <v>64.87</v>
      </c>
      <c r="AC4479" s="11">
        <v>0.55000000000000004</v>
      </c>
      <c r="AD4479" s="11">
        <v>2.37</v>
      </c>
    </row>
    <row r="4480" spans="1:30" x14ac:dyDescent="0.25">
      <c r="A4480" s="1">
        <v>2019</v>
      </c>
      <c r="B4480" s="1">
        <v>7</v>
      </c>
      <c r="C4480" s="1">
        <v>6</v>
      </c>
      <c r="D4480" s="3">
        <v>0.45833333333333331</v>
      </c>
      <c r="E4480" s="5">
        <v>4476</v>
      </c>
      <c r="G4480" s="15">
        <v>20</v>
      </c>
      <c r="H4480" s="15">
        <v>19.100000000000001</v>
      </c>
      <c r="I4480" s="15">
        <v>17.399999999999999</v>
      </c>
      <c r="J4480" s="15">
        <v>18.2</v>
      </c>
      <c r="K4480" s="15">
        <v>19.2</v>
      </c>
      <c r="L4480" s="15">
        <v>19</v>
      </c>
      <c r="N4480" s="88">
        <v>17.2</v>
      </c>
      <c r="O4480" s="104">
        <v>16.899999999999999</v>
      </c>
      <c r="Q4480" s="11">
        <v>17.5</v>
      </c>
      <c r="R4480" s="11">
        <v>17</v>
      </c>
      <c r="S4480" s="11">
        <v>18</v>
      </c>
      <c r="T4480" s="11">
        <v>16.7</v>
      </c>
      <c r="U4480" s="11">
        <v>14.4</v>
      </c>
      <c r="V4480" s="11">
        <v>17.3</v>
      </c>
      <c r="W4480" s="11">
        <v>17.5</v>
      </c>
      <c r="X4480" s="11">
        <v>18</v>
      </c>
      <c r="Y4480" s="78"/>
      <c r="Z4480" s="11">
        <v>44.66</v>
      </c>
      <c r="AA4480" s="11">
        <v>97.52</v>
      </c>
      <c r="AB4480" s="11">
        <v>64.87</v>
      </c>
      <c r="AC4480" s="11">
        <v>0.55000000000000004</v>
      </c>
      <c r="AD4480" s="11">
        <v>2.37</v>
      </c>
    </row>
    <row r="4481" spans="1:30" x14ac:dyDescent="0.25">
      <c r="A4481" s="1">
        <v>2019</v>
      </c>
      <c r="B4481" s="1">
        <v>7</v>
      </c>
      <c r="C4481" s="1">
        <v>6</v>
      </c>
      <c r="D4481" s="3">
        <v>0.5</v>
      </c>
      <c r="E4481" s="5">
        <v>4477</v>
      </c>
      <c r="G4481" s="15">
        <v>19.899999999999999</v>
      </c>
      <c r="H4481" s="15">
        <v>18.7</v>
      </c>
      <c r="I4481" s="15">
        <v>18.100000000000001</v>
      </c>
      <c r="J4481" s="15">
        <v>18.399999999999999</v>
      </c>
      <c r="K4481" s="15">
        <v>19.8</v>
      </c>
      <c r="L4481" s="15">
        <v>19.3</v>
      </c>
      <c r="N4481" s="88">
        <v>17.8</v>
      </c>
      <c r="O4481" s="104">
        <v>16.899999999999999</v>
      </c>
      <c r="Q4481" s="11">
        <v>17.5</v>
      </c>
      <c r="R4481" s="11">
        <v>17</v>
      </c>
      <c r="S4481" s="11">
        <v>18</v>
      </c>
      <c r="T4481" s="11">
        <v>16.7</v>
      </c>
      <c r="U4481" s="11">
        <v>14.4</v>
      </c>
      <c r="V4481" s="11">
        <v>17.3</v>
      </c>
      <c r="W4481" s="11">
        <v>17.5</v>
      </c>
      <c r="X4481" s="11">
        <v>18</v>
      </c>
      <c r="Y4481" s="78"/>
      <c r="Z4481" s="11">
        <v>44.66</v>
      </c>
      <c r="AA4481" s="11">
        <v>97.52</v>
      </c>
      <c r="AB4481" s="11">
        <v>64.87</v>
      </c>
      <c r="AC4481" s="11">
        <v>0.55000000000000004</v>
      </c>
      <c r="AD4481" s="11">
        <v>2.37</v>
      </c>
    </row>
    <row r="4482" spans="1:30" x14ac:dyDescent="0.25">
      <c r="A4482" s="1">
        <v>2019</v>
      </c>
      <c r="B4482" s="1">
        <v>7</v>
      </c>
      <c r="C4482" s="1">
        <v>6</v>
      </c>
      <c r="D4482" s="3">
        <v>0.54166666666666663</v>
      </c>
      <c r="E4482" s="5">
        <v>4478</v>
      </c>
      <c r="G4482" s="15">
        <v>18.899999999999999</v>
      </c>
      <c r="H4482" s="15">
        <v>18.899999999999999</v>
      </c>
      <c r="I4482" s="15">
        <v>16.7</v>
      </c>
      <c r="J4482" s="15">
        <v>18.100000000000001</v>
      </c>
      <c r="K4482" s="15">
        <v>20.2</v>
      </c>
      <c r="L4482" s="15">
        <v>19.2</v>
      </c>
      <c r="N4482" s="88">
        <v>17.8</v>
      </c>
      <c r="O4482" s="104">
        <v>16.899999999999999</v>
      </c>
      <c r="Q4482" s="11">
        <v>17.5</v>
      </c>
      <c r="R4482" s="11">
        <v>17</v>
      </c>
      <c r="S4482" s="11">
        <v>18</v>
      </c>
      <c r="T4482" s="11">
        <v>16.7</v>
      </c>
      <c r="U4482" s="11">
        <v>14.4</v>
      </c>
      <c r="V4482" s="11">
        <v>17.3</v>
      </c>
      <c r="W4482" s="11">
        <v>17.5</v>
      </c>
      <c r="X4482" s="11">
        <v>18</v>
      </c>
      <c r="Y4482" s="78"/>
      <c r="Z4482" s="11">
        <v>44.66</v>
      </c>
      <c r="AA4482" s="11">
        <v>97.52</v>
      </c>
      <c r="AB4482" s="11">
        <v>64.87</v>
      </c>
      <c r="AC4482" s="11">
        <v>0.55000000000000004</v>
      </c>
      <c r="AD4482" s="11">
        <v>2.37</v>
      </c>
    </row>
    <row r="4483" spans="1:30" x14ac:dyDescent="0.25">
      <c r="A4483" s="1">
        <v>2019</v>
      </c>
      <c r="B4483" s="1">
        <v>7</v>
      </c>
      <c r="C4483" s="1">
        <v>6</v>
      </c>
      <c r="D4483" s="3">
        <v>0.58333333333333337</v>
      </c>
      <c r="E4483" s="5">
        <v>4479</v>
      </c>
      <c r="G4483" s="15">
        <v>18.2</v>
      </c>
      <c r="H4483" s="15">
        <v>17.899999999999999</v>
      </c>
      <c r="I4483" s="15">
        <v>17.100000000000001</v>
      </c>
      <c r="J4483" s="15">
        <v>18.5</v>
      </c>
      <c r="K4483" s="15">
        <v>19.7</v>
      </c>
      <c r="L4483" s="15">
        <v>19.2</v>
      </c>
      <c r="N4483" s="88">
        <v>17.8</v>
      </c>
      <c r="O4483" s="104">
        <v>16.899999999999999</v>
      </c>
      <c r="Q4483" s="11">
        <v>17.5</v>
      </c>
      <c r="R4483" s="11">
        <v>17</v>
      </c>
      <c r="S4483" s="11">
        <v>18</v>
      </c>
      <c r="T4483" s="11">
        <v>16.7</v>
      </c>
      <c r="U4483" s="11">
        <v>14.4</v>
      </c>
      <c r="V4483" s="11">
        <v>17.3</v>
      </c>
      <c r="W4483" s="11">
        <v>17.5</v>
      </c>
      <c r="X4483" s="11">
        <v>18</v>
      </c>
      <c r="Y4483" s="78"/>
      <c r="Z4483" s="11">
        <v>44.66</v>
      </c>
      <c r="AA4483" s="11">
        <v>97.52</v>
      </c>
      <c r="AB4483" s="11">
        <v>64.87</v>
      </c>
      <c r="AC4483" s="11">
        <v>0.55000000000000004</v>
      </c>
      <c r="AD4483" s="11">
        <v>2.37</v>
      </c>
    </row>
    <row r="4484" spans="1:30" x14ac:dyDescent="0.25">
      <c r="A4484" s="1">
        <v>2019</v>
      </c>
      <c r="B4484" s="1">
        <v>7</v>
      </c>
      <c r="C4484" s="1">
        <v>6</v>
      </c>
      <c r="D4484" s="3">
        <v>0.625</v>
      </c>
      <c r="E4484" s="5">
        <v>4480</v>
      </c>
      <c r="G4484" s="15">
        <v>18.2</v>
      </c>
      <c r="H4484" s="15">
        <v>17.100000000000001</v>
      </c>
      <c r="I4484" s="15">
        <v>15.1</v>
      </c>
      <c r="J4484" s="15">
        <v>17.899999999999999</v>
      </c>
      <c r="K4484" s="15">
        <v>19.600000000000001</v>
      </c>
      <c r="L4484" s="15">
        <v>18</v>
      </c>
      <c r="N4484" s="88">
        <v>17.8</v>
      </c>
      <c r="O4484" s="104">
        <v>16.899999999999999</v>
      </c>
      <c r="Q4484" s="11">
        <v>17.5</v>
      </c>
      <c r="R4484" s="11">
        <v>17</v>
      </c>
      <c r="S4484" s="11">
        <v>18</v>
      </c>
      <c r="T4484" s="11">
        <v>16.7</v>
      </c>
      <c r="U4484" s="11">
        <v>14.4</v>
      </c>
      <c r="V4484" s="11">
        <v>17.3</v>
      </c>
      <c r="W4484" s="11">
        <v>17.5</v>
      </c>
      <c r="X4484" s="11">
        <v>18</v>
      </c>
      <c r="Y4484" s="78"/>
      <c r="Z4484" s="11">
        <v>44.66</v>
      </c>
      <c r="AA4484" s="11">
        <v>97.52</v>
      </c>
      <c r="AB4484" s="11">
        <v>64.87</v>
      </c>
      <c r="AC4484" s="11">
        <v>0.55000000000000004</v>
      </c>
      <c r="AD4484" s="11">
        <v>2.37</v>
      </c>
    </row>
    <row r="4485" spans="1:30" x14ac:dyDescent="0.25">
      <c r="A4485" s="1">
        <v>2019</v>
      </c>
      <c r="B4485" s="1">
        <v>7</v>
      </c>
      <c r="C4485" s="1">
        <v>6</v>
      </c>
      <c r="D4485" s="3">
        <v>0.66666666666666663</v>
      </c>
      <c r="E4485" s="5">
        <v>4481</v>
      </c>
      <c r="G4485" s="15">
        <v>18.5</v>
      </c>
      <c r="H4485" s="15">
        <v>16.8</v>
      </c>
      <c r="I4485" s="15">
        <v>16.100000000000001</v>
      </c>
      <c r="J4485" s="15">
        <v>17.3</v>
      </c>
      <c r="K4485" s="15">
        <v>18.899999999999999</v>
      </c>
      <c r="L4485" s="15">
        <v>18.100000000000001</v>
      </c>
      <c r="N4485" s="88">
        <v>17.8</v>
      </c>
      <c r="O4485" s="104">
        <v>16.899999999999999</v>
      </c>
      <c r="Q4485" s="11">
        <v>17.5</v>
      </c>
      <c r="R4485" s="11">
        <v>17</v>
      </c>
      <c r="S4485" s="11">
        <v>18</v>
      </c>
      <c r="T4485" s="11">
        <v>16.7</v>
      </c>
      <c r="U4485" s="11">
        <v>14.4</v>
      </c>
      <c r="V4485" s="11">
        <v>17.3</v>
      </c>
      <c r="W4485" s="11">
        <v>17.5</v>
      </c>
      <c r="X4485" s="11">
        <v>18</v>
      </c>
      <c r="Y4485" s="78"/>
      <c r="Z4485" s="11">
        <v>44.66</v>
      </c>
      <c r="AA4485" s="11">
        <v>97.52</v>
      </c>
      <c r="AB4485" s="11">
        <v>64.87</v>
      </c>
      <c r="AC4485" s="11">
        <v>0.55000000000000004</v>
      </c>
      <c r="AD4485" s="11">
        <v>2.37</v>
      </c>
    </row>
    <row r="4486" spans="1:30" x14ac:dyDescent="0.25">
      <c r="A4486" s="1">
        <v>2019</v>
      </c>
      <c r="B4486" s="1">
        <v>7</v>
      </c>
      <c r="C4486" s="1">
        <v>6</v>
      </c>
      <c r="D4486" s="3">
        <v>0.70833333333333337</v>
      </c>
      <c r="E4486" s="5">
        <v>4482</v>
      </c>
      <c r="G4486" s="15">
        <v>18.3</v>
      </c>
      <c r="H4486" s="15">
        <v>16.399999999999999</v>
      </c>
      <c r="I4486" s="15">
        <v>14.7</v>
      </c>
      <c r="J4486" s="15">
        <v>16.600000000000001</v>
      </c>
      <c r="K4486" s="15">
        <v>18.100000000000001</v>
      </c>
      <c r="L4486" s="15">
        <v>16.899999999999999</v>
      </c>
      <c r="N4486" s="88">
        <v>17.8</v>
      </c>
      <c r="O4486" s="104">
        <v>16.899999999999999</v>
      </c>
      <c r="Q4486" s="11">
        <v>17.5</v>
      </c>
      <c r="R4486" s="11">
        <v>17</v>
      </c>
      <c r="S4486" s="11">
        <v>18</v>
      </c>
      <c r="T4486" s="11">
        <v>16.7</v>
      </c>
      <c r="U4486" s="11">
        <v>14.4</v>
      </c>
      <c r="V4486" s="11">
        <v>17.3</v>
      </c>
      <c r="W4486" s="11">
        <v>17.5</v>
      </c>
      <c r="X4486" s="11">
        <v>18</v>
      </c>
      <c r="Y4486" s="78"/>
      <c r="Z4486" s="11">
        <v>44.66</v>
      </c>
      <c r="AA4486" s="11">
        <v>97.52</v>
      </c>
      <c r="AB4486" s="11">
        <v>64.87</v>
      </c>
      <c r="AC4486" s="11">
        <v>0.55000000000000004</v>
      </c>
      <c r="AD4486" s="11">
        <v>2.37</v>
      </c>
    </row>
    <row r="4487" spans="1:30" x14ac:dyDescent="0.25">
      <c r="A4487" s="1">
        <v>2019</v>
      </c>
      <c r="B4487" s="1">
        <v>7</v>
      </c>
      <c r="C4487" s="1">
        <v>6</v>
      </c>
      <c r="D4487" s="3">
        <v>0.75</v>
      </c>
      <c r="E4487" s="5">
        <v>4483</v>
      </c>
      <c r="G4487" s="15">
        <v>17.5</v>
      </c>
      <c r="H4487" s="15">
        <v>15.8</v>
      </c>
      <c r="I4487" s="15">
        <v>15.2</v>
      </c>
      <c r="J4487" s="15">
        <v>15.8</v>
      </c>
      <c r="K4487" s="15">
        <v>15.8</v>
      </c>
      <c r="L4487" s="15">
        <v>16.100000000000001</v>
      </c>
      <c r="N4487" s="88">
        <v>17.8</v>
      </c>
      <c r="O4487" s="104">
        <v>16.899999999999999</v>
      </c>
      <c r="Q4487" s="11">
        <v>17.5</v>
      </c>
      <c r="R4487" s="11">
        <v>17</v>
      </c>
      <c r="S4487" s="11">
        <v>18</v>
      </c>
      <c r="T4487" s="11">
        <v>16.7</v>
      </c>
      <c r="U4487" s="11">
        <v>14.4</v>
      </c>
      <c r="V4487" s="11">
        <v>17.3</v>
      </c>
      <c r="W4487" s="11">
        <v>17.5</v>
      </c>
      <c r="X4487" s="11">
        <v>18</v>
      </c>
      <c r="Y4487" s="78"/>
      <c r="Z4487" s="11">
        <v>44.66</v>
      </c>
      <c r="AA4487" s="11">
        <v>97.52</v>
      </c>
      <c r="AB4487" s="11">
        <v>64.87</v>
      </c>
      <c r="AC4487" s="11">
        <v>0.55000000000000004</v>
      </c>
      <c r="AD4487" s="11">
        <v>2.37</v>
      </c>
    </row>
    <row r="4488" spans="1:30" x14ac:dyDescent="0.25">
      <c r="A4488" s="1">
        <v>2019</v>
      </c>
      <c r="B4488" s="1">
        <v>7</v>
      </c>
      <c r="C4488" s="1">
        <v>6</v>
      </c>
      <c r="D4488" s="3">
        <v>0.79166666666666663</v>
      </c>
      <c r="E4488" s="5">
        <v>4484</v>
      </c>
      <c r="G4488" s="15">
        <v>16.399999999999999</v>
      </c>
      <c r="H4488" s="15">
        <v>15.2</v>
      </c>
      <c r="I4488" s="15">
        <v>14.9</v>
      </c>
      <c r="J4488" s="15">
        <v>14.1</v>
      </c>
      <c r="K4488" s="15">
        <v>15.4</v>
      </c>
      <c r="L4488" s="15">
        <v>15.3</v>
      </c>
      <c r="N4488" s="88">
        <v>17.8</v>
      </c>
      <c r="O4488" s="104">
        <v>16.899999999999999</v>
      </c>
      <c r="Q4488" s="11">
        <v>17.5</v>
      </c>
      <c r="R4488" s="11">
        <v>17</v>
      </c>
      <c r="S4488" s="11">
        <v>18</v>
      </c>
      <c r="T4488" s="11">
        <v>16.7</v>
      </c>
      <c r="U4488" s="11">
        <v>14.4</v>
      </c>
      <c r="V4488" s="11">
        <v>17.3</v>
      </c>
      <c r="W4488" s="11">
        <v>17.5</v>
      </c>
      <c r="X4488" s="11">
        <v>18</v>
      </c>
      <c r="Y4488" s="78"/>
      <c r="Z4488" s="11">
        <v>44.66</v>
      </c>
      <c r="AA4488" s="11">
        <v>97.52</v>
      </c>
      <c r="AB4488" s="11">
        <v>64.87</v>
      </c>
      <c r="AC4488" s="11">
        <v>0.55000000000000004</v>
      </c>
      <c r="AD4488" s="11">
        <v>2.37</v>
      </c>
    </row>
    <row r="4489" spans="1:30" x14ac:dyDescent="0.25">
      <c r="A4489" s="1">
        <v>2019</v>
      </c>
      <c r="B4489" s="1">
        <v>7</v>
      </c>
      <c r="C4489" s="1">
        <v>6</v>
      </c>
      <c r="D4489" s="3">
        <v>0.83333333333333337</v>
      </c>
      <c r="E4489" s="5">
        <v>4485</v>
      </c>
      <c r="G4489" s="15">
        <v>16</v>
      </c>
      <c r="H4489" s="15">
        <v>14.5</v>
      </c>
      <c r="I4489" s="15">
        <v>14.8</v>
      </c>
      <c r="J4489" s="15">
        <v>13.9</v>
      </c>
      <c r="K4489" s="15">
        <v>14.7</v>
      </c>
      <c r="L4489" s="15">
        <v>14.6</v>
      </c>
      <c r="N4489" s="88">
        <v>17.8</v>
      </c>
      <c r="O4489" s="104">
        <v>16.899999999999999</v>
      </c>
      <c r="Q4489" s="11">
        <v>17.5</v>
      </c>
      <c r="R4489" s="11">
        <v>17</v>
      </c>
      <c r="S4489" s="11">
        <v>18</v>
      </c>
      <c r="T4489" s="11">
        <v>16.7</v>
      </c>
      <c r="U4489" s="11">
        <v>14.4</v>
      </c>
      <c r="V4489" s="11">
        <v>17.3</v>
      </c>
      <c r="W4489" s="11">
        <v>17.5</v>
      </c>
      <c r="X4489" s="11">
        <v>18</v>
      </c>
      <c r="Y4489" s="78"/>
      <c r="Z4489" s="11">
        <v>44.66</v>
      </c>
      <c r="AA4489" s="11">
        <v>97.52</v>
      </c>
      <c r="AB4489" s="11">
        <v>64.87</v>
      </c>
      <c r="AC4489" s="11">
        <v>0.55000000000000004</v>
      </c>
      <c r="AD4489" s="11">
        <v>2.37</v>
      </c>
    </row>
    <row r="4490" spans="1:30" x14ac:dyDescent="0.25">
      <c r="A4490" s="1">
        <v>2019</v>
      </c>
      <c r="B4490" s="1">
        <v>7</v>
      </c>
      <c r="C4490" s="1">
        <v>6</v>
      </c>
      <c r="D4490" s="3">
        <v>0.875</v>
      </c>
      <c r="E4490" s="5">
        <v>4486</v>
      </c>
      <c r="G4490" s="15">
        <v>14.4</v>
      </c>
      <c r="H4490" s="15">
        <v>13.9</v>
      </c>
      <c r="I4490" s="15">
        <v>15</v>
      </c>
      <c r="J4490" s="15">
        <v>13</v>
      </c>
      <c r="K4490" s="15">
        <v>14.2</v>
      </c>
      <c r="L4490" s="15">
        <v>13.7</v>
      </c>
      <c r="N4490" s="88">
        <v>17.8</v>
      </c>
      <c r="O4490" s="104">
        <v>16.899999999999999</v>
      </c>
      <c r="Q4490" s="11">
        <v>17.5</v>
      </c>
      <c r="R4490" s="11">
        <v>17</v>
      </c>
      <c r="S4490" s="11">
        <v>18</v>
      </c>
      <c r="T4490" s="11">
        <v>16.7</v>
      </c>
      <c r="U4490" s="11">
        <v>14.4</v>
      </c>
      <c r="V4490" s="11">
        <v>17.3</v>
      </c>
      <c r="W4490" s="11">
        <v>17.5</v>
      </c>
      <c r="X4490" s="11">
        <v>18</v>
      </c>
      <c r="Y4490" s="78"/>
      <c r="Z4490" s="11">
        <v>44.66</v>
      </c>
      <c r="AA4490" s="11">
        <v>97.52</v>
      </c>
      <c r="AB4490" s="11">
        <v>64.87</v>
      </c>
      <c r="AC4490" s="11">
        <v>0.55000000000000004</v>
      </c>
      <c r="AD4490" s="11">
        <v>2.37</v>
      </c>
    </row>
    <row r="4491" spans="1:30" x14ac:dyDescent="0.25">
      <c r="A4491" s="1">
        <v>2019</v>
      </c>
      <c r="B4491" s="1">
        <v>7</v>
      </c>
      <c r="C4491" s="1">
        <v>6</v>
      </c>
      <c r="D4491" s="3">
        <v>0.91666666666666663</v>
      </c>
      <c r="E4491" s="5">
        <v>4487</v>
      </c>
      <c r="G4491" s="15">
        <v>13.6</v>
      </c>
      <c r="H4491" s="15">
        <v>13</v>
      </c>
      <c r="I4491" s="15">
        <v>14.4</v>
      </c>
      <c r="J4491" s="15">
        <v>12.9</v>
      </c>
      <c r="K4491" s="15">
        <v>13.8</v>
      </c>
      <c r="L4491" s="15">
        <v>13.1</v>
      </c>
      <c r="N4491" s="88">
        <v>17.8</v>
      </c>
      <c r="O4491" s="104">
        <v>16.899999999999999</v>
      </c>
      <c r="Q4491" s="11">
        <v>17.5</v>
      </c>
      <c r="R4491" s="11">
        <v>17</v>
      </c>
      <c r="S4491" s="11">
        <v>18</v>
      </c>
      <c r="T4491" s="11">
        <v>16.7</v>
      </c>
      <c r="U4491" s="11">
        <v>14.4</v>
      </c>
      <c r="V4491" s="11">
        <v>17.3</v>
      </c>
      <c r="W4491" s="11">
        <v>17.5</v>
      </c>
      <c r="X4491" s="11">
        <v>18</v>
      </c>
      <c r="Y4491" s="78"/>
      <c r="Z4491" s="11">
        <v>44.66</v>
      </c>
      <c r="AA4491" s="11">
        <v>97.52</v>
      </c>
      <c r="AB4491" s="11">
        <v>64.87</v>
      </c>
      <c r="AC4491" s="11">
        <v>0.55000000000000004</v>
      </c>
      <c r="AD4491" s="11">
        <v>2.37</v>
      </c>
    </row>
    <row r="4492" spans="1:30" x14ac:dyDescent="0.25">
      <c r="A4492" s="1">
        <v>2019</v>
      </c>
      <c r="B4492" s="1">
        <v>7</v>
      </c>
      <c r="C4492" s="1">
        <v>6</v>
      </c>
      <c r="D4492" s="3">
        <v>0.95833333333333337</v>
      </c>
      <c r="E4492" s="5">
        <v>4488</v>
      </c>
      <c r="G4492" s="15">
        <v>13.6</v>
      </c>
      <c r="H4492" s="15">
        <v>12.8</v>
      </c>
      <c r="I4492" s="15">
        <v>14.6</v>
      </c>
      <c r="J4492" s="15">
        <v>12.7</v>
      </c>
      <c r="K4492" s="15">
        <v>13.2</v>
      </c>
      <c r="L4492" s="15">
        <v>12.1</v>
      </c>
      <c r="N4492" s="88">
        <v>17.8</v>
      </c>
      <c r="O4492" s="104">
        <v>16.899999999999999</v>
      </c>
      <c r="Q4492" s="11">
        <v>17.5</v>
      </c>
      <c r="R4492" s="11">
        <v>17</v>
      </c>
      <c r="S4492" s="11">
        <v>18</v>
      </c>
      <c r="T4492" s="11">
        <v>16.7</v>
      </c>
      <c r="U4492" s="11">
        <v>14.4</v>
      </c>
      <c r="V4492" s="11">
        <v>17.3</v>
      </c>
      <c r="W4492" s="11">
        <v>17.5</v>
      </c>
      <c r="X4492" s="11">
        <v>18</v>
      </c>
      <c r="Y4492" s="78"/>
      <c r="Z4492" s="11">
        <v>44.66</v>
      </c>
      <c r="AA4492" s="11">
        <v>97.52</v>
      </c>
      <c r="AB4492" s="11">
        <v>64.87</v>
      </c>
      <c r="AC4492" s="11">
        <v>0.55000000000000004</v>
      </c>
      <c r="AD4492" s="11">
        <v>2.37</v>
      </c>
    </row>
    <row r="4493" spans="1:30" x14ac:dyDescent="0.25">
      <c r="A4493" s="1">
        <v>2019</v>
      </c>
      <c r="B4493" s="1">
        <v>7</v>
      </c>
      <c r="C4493" s="1">
        <v>7</v>
      </c>
      <c r="D4493" s="3">
        <v>0</v>
      </c>
      <c r="E4493" s="5">
        <v>4489</v>
      </c>
      <c r="G4493" s="15">
        <v>13.5</v>
      </c>
      <c r="H4493" s="15">
        <v>13.1</v>
      </c>
      <c r="I4493" s="15">
        <v>15.4</v>
      </c>
      <c r="J4493" s="15">
        <v>12.4</v>
      </c>
      <c r="K4493" s="15">
        <v>13.2</v>
      </c>
      <c r="L4493" s="15">
        <v>11.7</v>
      </c>
      <c r="N4493" s="88">
        <v>16.8</v>
      </c>
      <c r="O4493" s="104">
        <v>16.8</v>
      </c>
      <c r="Q4493" s="11">
        <v>17.2</v>
      </c>
      <c r="R4493" s="11">
        <v>17.100000000000001</v>
      </c>
      <c r="S4493" s="11">
        <v>17.5</v>
      </c>
      <c r="T4493" s="11">
        <v>18</v>
      </c>
      <c r="U4493" s="11">
        <v>14.7</v>
      </c>
      <c r="V4493" s="11">
        <v>17.600000000000001</v>
      </c>
      <c r="W4493" s="11">
        <v>17.600000000000001</v>
      </c>
      <c r="X4493" s="11">
        <v>18.399999999999999</v>
      </c>
      <c r="Y4493" s="78"/>
      <c r="Z4493" s="11">
        <v>46.68</v>
      </c>
      <c r="AA4493" s="11">
        <v>101.68</v>
      </c>
      <c r="AB4493" s="11">
        <v>66.400000000000006</v>
      </c>
      <c r="AC4493" s="11">
        <v>0.64</v>
      </c>
      <c r="AD4493" s="11">
        <v>3.07</v>
      </c>
    </row>
    <row r="4494" spans="1:30" x14ac:dyDescent="0.25">
      <c r="A4494" s="1">
        <v>2019</v>
      </c>
      <c r="B4494" s="1">
        <v>7</v>
      </c>
      <c r="C4494" s="1">
        <v>7</v>
      </c>
      <c r="D4494" s="3">
        <v>4.1666666666666664E-2</v>
      </c>
      <c r="E4494" s="5">
        <v>4490</v>
      </c>
      <c r="G4494" s="15">
        <v>13.6</v>
      </c>
      <c r="H4494" s="15">
        <v>13.5</v>
      </c>
      <c r="I4494" s="15">
        <v>15.2</v>
      </c>
      <c r="J4494" s="15">
        <v>12.3</v>
      </c>
      <c r="K4494" s="15">
        <v>12.5</v>
      </c>
      <c r="L4494" s="15">
        <v>11.9</v>
      </c>
      <c r="N4494" s="88">
        <v>16.8</v>
      </c>
      <c r="O4494" s="104">
        <v>16.8</v>
      </c>
      <c r="Q4494" s="11">
        <v>17.2</v>
      </c>
      <c r="R4494" s="11">
        <v>17.100000000000001</v>
      </c>
      <c r="S4494" s="11">
        <v>17.5</v>
      </c>
      <c r="T4494" s="11">
        <v>18</v>
      </c>
      <c r="U4494" s="11">
        <v>14.7</v>
      </c>
      <c r="V4494" s="11">
        <v>17.600000000000001</v>
      </c>
      <c r="W4494" s="11">
        <v>17.600000000000001</v>
      </c>
      <c r="X4494" s="11">
        <v>18.399999999999999</v>
      </c>
      <c r="Y4494" s="78"/>
      <c r="Z4494" s="11">
        <v>46.68</v>
      </c>
      <c r="AA4494" s="11">
        <v>101.68</v>
      </c>
      <c r="AB4494" s="11">
        <v>66.400000000000006</v>
      </c>
      <c r="AC4494" s="11">
        <v>0.64</v>
      </c>
      <c r="AD4494" s="11">
        <v>3.07</v>
      </c>
    </row>
    <row r="4495" spans="1:30" x14ac:dyDescent="0.25">
      <c r="A4495" s="1">
        <v>2019</v>
      </c>
      <c r="B4495" s="1">
        <v>7</v>
      </c>
      <c r="C4495" s="1">
        <v>7</v>
      </c>
      <c r="D4495" s="3">
        <v>8.3333333333333329E-2</v>
      </c>
      <c r="E4495" s="5">
        <v>4491</v>
      </c>
      <c r="G4495" s="15">
        <v>13.8</v>
      </c>
      <c r="H4495" s="15">
        <v>13.4</v>
      </c>
      <c r="I4495" s="15">
        <v>15</v>
      </c>
      <c r="J4495" s="15">
        <v>12.2</v>
      </c>
      <c r="K4495" s="15">
        <v>12.9</v>
      </c>
      <c r="L4495" s="15">
        <v>12</v>
      </c>
      <c r="N4495" s="88">
        <v>16.8</v>
      </c>
      <c r="O4495" s="104">
        <v>16.8</v>
      </c>
      <c r="Q4495" s="11">
        <v>17.2</v>
      </c>
      <c r="R4495" s="11">
        <v>17.100000000000001</v>
      </c>
      <c r="S4495" s="11">
        <v>17.5</v>
      </c>
      <c r="T4495" s="11">
        <v>18</v>
      </c>
      <c r="U4495" s="11">
        <v>14.7</v>
      </c>
      <c r="V4495" s="11">
        <v>17.600000000000001</v>
      </c>
      <c r="W4495" s="11">
        <v>17.600000000000001</v>
      </c>
      <c r="X4495" s="11">
        <v>18.399999999999999</v>
      </c>
      <c r="Y4495" s="78"/>
      <c r="Z4495" s="11">
        <v>46.68</v>
      </c>
      <c r="AA4495" s="11">
        <v>101.68</v>
      </c>
      <c r="AB4495" s="11">
        <v>66.400000000000006</v>
      </c>
      <c r="AC4495" s="11">
        <v>0.64</v>
      </c>
      <c r="AD4495" s="11">
        <v>3.07</v>
      </c>
    </row>
    <row r="4496" spans="1:30" x14ac:dyDescent="0.25">
      <c r="A4496" s="1">
        <v>2019</v>
      </c>
      <c r="B4496" s="1">
        <v>7</v>
      </c>
      <c r="C4496" s="1">
        <v>7</v>
      </c>
      <c r="D4496" s="3">
        <v>0.125</v>
      </c>
      <c r="E4496" s="5">
        <v>4492</v>
      </c>
      <c r="G4496" s="15">
        <v>14</v>
      </c>
      <c r="H4496" s="15">
        <v>13.6</v>
      </c>
      <c r="I4496" s="15">
        <v>14.9</v>
      </c>
      <c r="J4496" s="15">
        <v>12.5</v>
      </c>
      <c r="K4496" s="15">
        <v>13.1</v>
      </c>
      <c r="L4496" s="15">
        <v>12.4</v>
      </c>
      <c r="N4496" s="88">
        <v>16.8</v>
      </c>
      <c r="O4496" s="104">
        <v>16.8</v>
      </c>
      <c r="Q4496" s="11">
        <v>17.2</v>
      </c>
      <c r="R4496" s="11">
        <v>17.100000000000001</v>
      </c>
      <c r="S4496" s="11">
        <v>17.5</v>
      </c>
      <c r="T4496" s="11">
        <v>18</v>
      </c>
      <c r="U4496" s="11">
        <v>14.7</v>
      </c>
      <c r="V4496" s="11">
        <v>17.600000000000001</v>
      </c>
      <c r="W4496" s="11">
        <v>17.600000000000001</v>
      </c>
      <c r="X4496" s="11">
        <v>18.399999999999999</v>
      </c>
      <c r="Y4496" s="78"/>
      <c r="Z4496" s="11">
        <v>46.68</v>
      </c>
      <c r="AA4496" s="11">
        <v>101.68</v>
      </c>
      <c r="AB4496" s="11">
        <v>66.400000000000006</v>
      </c>
      <c r="AC4496" s="11">
        <v>0.64</v>
      </c>
      <c r="AD4496" s="11">
        <v>3.07</v>
      </c>
    </row>
    <row r="4497" spans="1:30" x14ac:dyDescent="0.25">
      <c r="A4497" s="1">
        <v>2019</v>
      </c>
      <c r="B4497" s="1">
        <v>7</v>
      </c>
      <c r="C4497" s="1">
        <v>7</v>
      </c>
      <c r="D4497" s="3">
        <v>0.16666666666666666</v>
      </c>
      <c r="E4497" s="5">
        <v>4493</v>
      </c>
      <c r="G4497" s="15">
        <v>14.8</v>
      </c>
      <c r="H4497" s="15">
        <v>14</v>
      </c>
      <c r="I4497" s="15">
        <v>13.1</v>
      </c>
      <c r="J4497" s="15">
        <v>13.6</v>
      </c>
      <c r="K4497" s="15">
        <v>14</v>
      </c>
      <c r="L4497" s="15">
        <v>13</v>
      </c>
      <c r="N4497" s="88">
        <v>16.8</v>
      </c>
      <c r="O4497" s="104">
        <v>16.8</v>
      </c>
      <c r="Q4497" s="11">
        <v>17.2</v>
      </c>
      <c r="R4497" s="11">
        <v>17.100000000000001</v>
      </c>
      <c r="S4497" s="11">
        <v>17.5</v>
      </c>
      <c r="T4497" s="11">
        <v>18</v>
      </c>
      <c r="U4497" s="11">
        <v>14.7</v>
      </c>
      <c r="V4497" s="11">
        <v>17.600000000000001</v>
      </c>
      <c r="W4497" s="11">
        <v>17.600000000000001</v>
      </c>
      <c r="X4497" s="11">
        <v>18.399999999999999</v>
      </c>
      <c r="Y4497" s="78"/>
      <c r="Z4497" s="11">
        <v>46.68</v>
      </c>
      <c r="AA4497" s="11">
        <v>101.68</v>
      </c>
      <c r="AB4497" s="11">
        <v>66.400000000000006</v>
      </c>
      <c r="AC4497" s="11">
        <v>0.64</v>
      </c>
      <c r="AD4497" s="11">
        <v>3.07</v>
      </c>
    </row>
    <row r="4498" spans="1:30" x14ac:dyDescent="0.25">
      <c r="A4498" s="1">
        <v>2019</v>
      </c>
      <c r="B4498" s="1">
        <v>7</v>
      </c>
      <c r="C4498" s="1">
        <v>7</v>
      </c>
      <c r="D4498" s="3">
        <v>0.20833333333333334</v>
      </c>
      <c r="E4498" s="5">
        <v>4494</v>
      </c>
      <c r="G4498" s="15">
        <v>15.5</v>
      </c>
      <c r="H4498" s="15">
        <v>14.9</v>
      </c>
      <c r="I4498" s="15">
        <v>15.2</v>
      </c>
      <c r="J4498" s="15">
        <v>14.1</v>
      </c>
      <c r="K4498" s="15">
        <v>14.7</v>
      </c>
      <c r="L4498" s="15">
        <v>13.8</v>
      </c>
      <c r="N4498" s="88">
        <v>16.8</v>
      </c>
      <c r="O4498" s="104">
        <v>16.8</v>
      </c>
      <c r="Q4498" s="11">
        <v>17.2</v>
      </c>
      <c r="R4498" s="11">
        <v>17.100000000000001</v>
      </c>
      <c r="S4498" s="11">
        <v>17.5</v>
      </c>
      <c r="T4498" s="11">
        <v>18</v>
      </c>
      <c r="U4498" s="11">
        <v>14.7</v>
      </c>
      <c r="V4498" s="11">
        <v>17.600000000000001</v>
      </c>
      <c r="W4498" s="11">
        <v>17.600000000000001</v>
      </c>
      <c r="X4498" s="11">
        <v>18.399999999999999</v>
      </c>
      <c r="Y4498" s="78"/>
      <c r="Z4498" s="11">
        <v>46.68</v>
      </c>
      <c r="AA4498" s="11">
        <v>101.68</v>
      </c>
      <c r="AB4498" s="11">
        <v>66.400000000000006</v>
      </c>
      <c r="AC4498" s="11">
        <v>0.64</v>
      </c>
      <c r="AD4498" s="11">
        <v>3.07</v>
      </c>
    </row>
    <row r="4499" spans="1:30" x14ac:dyDescent="0.25">
      <c r="A4499" s="1">
        <v>2019</v>
      </c>
      <c r="B4499" s="1">
        <v>7</v>
      </c>
      <c r="C4499" s="1">
        <v>7</v>
      </c>
      <c r="D4499" s="3">
        <v>0.25</v>
      </c>
      <c r="E4499" s="5">
        <v>4495</v>
      </c>
      <c r="G4499" s="15">
        <v>14.4</v>
      </c>
      <c r="H4499" s="15">
        <v>15.1</v>
      </c>
      <c r="I4499" s="15">
        <v>14.5</v>
      </c>
      <c r="J4499" s="15">
        <v>13.4</v>
      </c>
      <c r="K4499" s="15">
        <v>15</v>
      </c>
      <c r="L4499" s="15">
        <v>15.1</v>
      </c>
      <c r="N4499" s="88">
        <v>16.8</v>
      </c>
      <c r="O4499" s="104">
        <v>16.8</v>
      </c>
      <c r="Q4499" s="11">
        <v>17.2</v>
      </c>
      <c r="R4499" s="11">
        <v>17.100000000000001</v>
      </c>
      <c r="S4499" s="11">
        <v>17.5</v>
      </c>
      <c r="T4499" s="11">
        <v>18</v>
      </c>
      <c r="U4499" s="11">
        <v>14.7</v>
      </c>
      <c r="V4499" s="11">
        <v>17.600000000000001</v>
      </c>
      <c r="W4499" s="11">
        <v>17.600000000000001</v>
      </c>
      <c r="X4499" s="11">
        <v>18.399999999999999</v>
      </c>
      <c r="Y4499" s="78"/>
      <c r="Z4499" s="11">
        <v>46.68</v>
      </c>
      <c r="AA4499" s="11">
        <v>101.68</v>
      </c>
      <c r="AB4499" s="11">
        <v>66.400000000000006</v>
      </c>
      <c r="AC4499" s="11">
        <v>0.64</v>
      </c>
      <c r="AD4499" s="11">
        <v>3.07</v>
      </c>
    </row>
    <row r="4500" spans="1:30" x14ac:dyDescent="0.25">
      <c r="A4500" s="1">
        <v>2019</v>
      </c>
      <c r="B4500" s="1">
        <v>7</v>
      </c>
      <c r="C4500" s="1">
        <v>7</v>
      </c>
      <c r="D4500" s="3">
        <v>0.29166666666666669</v>
      </c>
      <c r="E4500" s="5">
        <v>4496</v>
      </c>
      <c r="G4500" s="15">
        <v>15.2</v>
      </c>
      <c r="H4500" s="15">
        <v>16.399999999999999</v>
      </c>
      <c r="I4500" s="15">
        <v>14.3</v>
      </c>
      <c r="J4500" s="15">
        <v>12.9</v>
      </c>
      <c r="K4500" s="15">
        <v>14.8</v>
      </c>
      <c r="L4500" s="15">
        <v>16</v>
      </c>
      <c r="N4500" s="88">
        <v>16.8</v>
      </c>
      <c r="O4500" s="104">
        <v>16.8</v>
      </c>
      <c r="Q4500" s="11">
        <v>17.2</v>
      </c>
      <c r="R4500" s="11">
        <v>17.100000000000001</v>
      </c>
      <c r="S4500" s="11">
        <v>17.5</v>
      </c>
      <c r="T4500" s="11">
        <v>18</v>
      </c>
      <c r="U4500" s="11">
        <v>14.7</v>
      </c>
      <c r="V4500" s="11">
        <v>17.600000000000001</v>
      </c>
      <c r="W4500" s="11">
        <v>17.600000000000001</v>
      </c>
      <c r="X4500" s="11">
        <v>18.399999999999999</v>
      </c>
      <c r="Y4500" s="78"/>
      <c r="Z4500" s="11">
        <v>46.68</v>
      </c>
      <c r="AA4500" s="11">
        <v>101.68</v>
      </c>
      <c r="AB4500" s="11">
        <v>66.400000000000006</v>
      </c>
      <c r="AC4500" s="11">
        <v>0.64</v>
      </c>
      <c r="AD4500" s="11">
        <v>3.07</v>
      </c>
    </row>
    <row r="4501" spans="1:30" x14ac:dyDescent="0.25">
      <c r="A4501" s="1">
        <v>2019</v>
      </c>
      <c r="B4501" s="1">
        <v>7</v>
      </c>
      <c r="C4501" s="1">
        <v>7</v>
      </c>
      <c r="D4501" s="3">
        <v>0.33333333333333331</v>
      </c>
      <c r="E4501" s="5">
        <v>4497</v>
      </c>
      <c r="G4501" s="15">
        <v>17.3</v>
      </c>
      <c r="H4501" s="15">
        <v>16</v>
      </c>
      <c r="I4501" s="15">
        <v>13.7</v>
      </c>
      <c r="J4501" s="15">
        <v>14.7</v>
      </c>
      <c r="K4501" s="15">
        <v>15.3</v>
      </c>
      <c r="L4501" s="15">
        <v>15.9</v>
      </c>
      <c r="N4501" s="88">
        <v>16.8</v>
      </c>
      <c r="O4501" s="104">
        <v>16.8</v>
      </c>
      <c r="Q4501" s="11">
        <v>17.2</v>
      </c>
      <c r="R4501" s="11">
        <v>17.100000000000001</v>
      </c>
      <c r="S4501" s="11">
        <v>17.5</v>
      </c>
      <c r="T4501" s="11">
        <v>18</v>
      </c>
      <c r="U4501" s="11">
        <v>14.7</v>
      </c>
      <c r="V4501" s="11">
        <v>17.600000000000001</v>
      </c>
      <c r="W4501" s="11">
        <v>17.600000000000001</v>
      </c>
      <c r="X4501" s="11">
        <v>18.399999999999999</v>
      </c>
      <c r="Y4501" s="78"/>
      <c r="Z4501" s="11">
        <v>46.68</v>
      </c>
      <c r="AA4501" s="11">
        <v>101.68</v>
      </c>
      <c r="AB4501" s="11">
        <v>66.400000000000006</v>
      </c>
      <c r="AC4501" s="11">
        <v>0.64</v>
      </c>
      <c r="AD4501" s="11">
        <v>3.07</v>
      </c>
    </row>
    <row r="4502" spans="1:30" x14ac:dyDescent="0.25">
      <c r="A4502" s="1">
        <v>2019</v>
      </c>
      <c r="B4502" s="1">
        <v>7</v>
      </c>
      <c r="C4502" s="1">
        <v>7</v>
      </c>
      <c r="D4502" s="3">
        <v>0.375</v>
      </c>
      <c r="E4502" s="5">
        <v>4498</v>
      </c>
      <c r="G4502" s="15">
        <v>17</v>
      </c>
      <c r="H4502" s="15">
        <v>17.399999999999999</v>
      </c>
      <c r="I4502" s="15">
        <v>15.3</v>
      </c>
      <c r="J4502" s="15">
        <v>12.5</v>
      </c>
      <c r="K4502" s="15">
        <v>13.6</v>
      </c>
      <c r="L4502" s="15">
        <v>17.3</v>
      </c>
      <c r="N4502" s="88">
        <v>16.8</v>
      </c>
      <c r="O4502" s="104">
        <v>16.8</v>
      </c>
      <c r="Q4502" s="11">
        <v>17.2</v>
      </c>
      <c r="R4502" s="11">
        <v>17.100000000000001</v>
      </c>
      <c r="S4502" s="11">
        <v>17.5</v>
      </c>
      <c r="T4502" s="11">
        <v>18</v>
      </c>
      <c r="U4502" s="11">
        <v>14.7</v>
      </c>
      <c r="V4502" s="11">
        <v>17.600000000000001</v>
      </c>
      <c r="W4502" s="11">
        <v>17.600000000000001</v>
      </c>
      <c r="X4502" s="11">
        <v>18.399999999999999</v>
      </c>
      <c r="Y4502" s="78"/>
      <c r="Z4502" s="11">
        <v>46.68</v>
      </c>
      <c r="AA4502" s="11">
        <v>101.68</v>
      </c>
      <c r="AB4502" s="11">
        <v>66.400000000000006</v>
      </c>
      <c r="AC4502" s="11">
        <v>0.64</v>
      </c>
      <c r="AD4502" s="11">
        <v>3.07</v>
      </c>
    </row>
    <row r="4503" spans="1:30" x14ac:dyDescent="0.25">
      <c r="A4503" s="1">
        <v>2019</v>
      </c>
      <c r="B4503" s="1">
        <v>7</v>
      </c>
      <c r="C4503" s="1">
        <v>7</v>
      </c>
      <c r="D4503" s="3">
        <v>0.41666666666666669</v>
      </c>
      <c r="E4503" s="5">
        <v>4499</v>
      </c>
      <c r="G4503" s="15">
        <v>18.3</v>
      </c>
      <c r="H4503" s="15">
        <v>15.1</v>
      </c>
      <c r="I4503" s="15">
        <v>15.3</v>
      </c>
      <c r="J4503" s="15">
        <v>14.1</v>
      </c>
      <c r="K4503" s="15">
        <v>13</v>
      </c>
      <c r="L4503" s="15">
        <v>18.100000000000001</v>
      </c>
      <c r="N4503" s="88">
        <v>16.8</v>
      </c>
      <c r="O4503" s="104">
        <v>16.8</v>
      </c>
      <c r="Q4503" s="11">
        <v>17.2</v>
      </c>
      <c r="R4503" s="11">
        <v>17.100000000000001</v>
      </c>
      <c r="S4503" s="11">
        <v>17.5</v>
      </c>
      <c r="T4503" s="11">
        <v>18</v>
      </c>
      <c r="U4503" s="11">
        <v>14.7</v>
      </c>
      <c r="V4503" s="11">
        <v>17.600000000000001</v>
      </c>
      <c r="W4503" s="11">
        <v>17.600000000000001</v>
      </c>
      <c r="X4503" s="11">
        <v>18.399999999999999</v>
      </c>
      <c r="Y4503" s="78"/>
      <c r="Z4503" s="11">
        <v>46.68</v>
      </c>
      <c r="AA4503" s="11">
        <v>101.68</v>
      </c>
      <c r="AB4503" s="11">
        <v>66.400000000000006</v>
      </c>
      <c r="AC4503" s="11">
        <v>0.64</v>
      </c>
      <c r="AD4503" s="11">
        <v>3.07</v>
      </c>
    </row>
    <row r="4504" spans="1:30" x14ac:dyDescent="0.25">
      <c r="A4504" s="1">
        <v>2019</v>
      </c>
      <c r="B4504" s="1">
        <v>7</v>
      </c>
      <c r="C4504" s="1">
        <v>7</v>
      </c>
      <c r="D4504" s="3">
        <v>0.45833333333333331</v>
      </c>
      <c r="E4504" s="5">
        <v>4500</v>
      </c>
      <c r="G4504" s="15">
        <v>18.899999999999999</v>
      </c>
      <c r="H4504" s="15">
        <v>16.5</v>
      </c>
      <c r="I4504" s="15">
        <v>12.4</v>
      </c>
      <c r="J4504" s="15">
        <v>13</v>
      </c>
      <c r="K4504" s="15">
        <v>12.9</v>
      </c>
      <c r="L4504" s="15">
        <v>18.899999999999999</v>
      </c>
      <c r="N4504" s="88">
        <v>16.8</v>
      </c>
      <c r="O4504" s="104">
        <v>16.8</v>
      </c>
      <c r="Q4504" s="11">
        <v>17.2</v>
      </c>
      <c r="R4504" s="11">
        <v>17.100000000000001</v>
      </c>
      <c r="S4504" s="11">
        <v>17.5</v>
      </c>
      <c r="T4504" s="11">
        <v>18</v>
      </c>
      <c r="U4504" s="11">
        <v>14.7</v>
      </c>
      <c r="V4504" s="11">
        <v>17.600000000000001</v>
      </c>
      <c r="W4504" s="11">
        <v>17.600000000000001</v>
      </c>
      <c r="X4504" s="11">
        <v>18.399999999999999</v>
      </c>
      <c r="Y4504" s="78"/>
      <c r="Z4504" s="11">
        <v>46.68</v>
      </c>
      <c r="AA4504" s="11">
        <v>101.68</v>
      </c>
      <c r="AB4504" s="11">
        <v>66.400000000000006</v>
      </c>
      <c r="AC4504" s="11">
        <v>0.64</v>
      </c>
      <c r="AD4504" s="11">
        <v>3.07</v>
      </c>
    </row>
    <row r="4505" spans="1:30" x14ac:dyDescent="0.25">
      <c r="A4505" s="1">
        <v>2019</v>
      </c>
      <c r="B4505" s="1">
        <v>7</v>
      </c>
      <c r="C4505" s="1">
        <v>7</v>
      </c>
      <c r="D4505" s="3">
        <v>0.5</v>
      </c>
      <c r="E4505" s="5">
        <v>4501</v>
      </c>
      <c r="G4505" s="15">
        <v>17</v>
      </c>
      <c r="H4505" s="15">
        <v>14.1</v>
      </c>
      <c r="I4505" s="15">
        <v>13.5</v>
      </c>
      <c r="J4505" s="15">
        <v>12.5</v>
      </c>
      <c r="K4505" s="15">
        <v>14.6</v>
      </c>
      <c r="L4505" s="15">
        <v>19</v>
      </c>
      <c r="N4505" s="88">
        <v>17.2</v>
      </c>
      <c r="O4505" s="104">
        <v>16.8</v>
      </c>
      <c r="Q4505" s="11">
        <v>17.2</v>
      </c>
      <c r="R4505" s="11">
        <v>17.100000000000001</v>
      </c>
      <c r="S4505" s="11">
        <v>17.5</v>
      </c>
      <c r="T4505" s="11">
        <v>18</v>
      </c>
      <c r="U4505" s="11">
        <v>14.7</v>
      </c>
      <c r="V4505" s="11">
        <v>17.600000000000001</v>
      </c>
      <c r="W4505" s="11">
        <v>17.600000000000001</v>
      </c>
      <c r="X4505" s="11">
        <v>18.399999999999999</v>
      </c>
      <c r="Y4505" s="78"/>
      <c r="Z4505" s="11">
        <v>46.68</v>
      </c>
      <c r="AA4505" s="11">
        <v>101.68</v>
      </c>
      <c r="AB4505" s="11">
        <v>66.400000000000006</v>
      </c>
      <c r="AC4505" s="11">
        <v>0.64</v>
      </c>
      <c r="AD4505" s="11">
        <v>3.07</v>
      </c>
    </row>
    <row r="4506" spans="1:30" x14ac:dyDescent="0.25">
      <c r="A4506" s="1">
        <v>2019</v>
      </c>
      <c r="B4506" s="1">
        <v>7</v>
      </c>
      <c r="C4506" s="1">
        <v>7</v>
      </c>
      <c r="D4506" s="3">
        <v>0.54166666666666663</v>
      </c>
      <c r="E4506" s="5">
        <v>4502</v>
      </c>
      <c r="G4506" s="15">
        <v>15.4</v>
      </c>
      <c r="H4506" s="15">
        <v>14.6</v>
      </c>
      <c r="I4506" s="15">
        <v>14.8</v>
      </c>
      <c r="J4506" s="15">
        <v>13.3</v>
      </c>
      <c r="K4506" s="15">
        <v>14.5</v>
      </c>
      <c r="L4506" s="15">
        <v>16.3</v>
      </c>
      <c r="N4506" s="88">
        <v>17.2</v>
      </c>
      <c r="O4506" s="104">
        <v>16.8</v>
      </c>
      <c r="Q4506" s="11">
        <v>17.2</v>
      </c>
      <c r="R4506" s="11">
        <v>17.100000000000001</v>
      </c>
      <c r="S4506" s="11">
        <v>17.5</v>
      </c>
      <c r="T4506" s="11">
        <v>18</v>
      </c>
      <c r="U4506" s="11">
        <v>14.7</v>
      </c>
      <c r="V4506" s="11">
        <v>17.600000000000001</v>
      </c>
      <c r="W4506" s="11">
        <v>17.600000000000001</v>
      </c>
      <c r="X4506" s="11">
        <v>18.399999999999999</v>
      </c>
      <c r="Y4506" s="78"/>
      <c r="Z4506" s="11">
        <v>46.68</v>
      </c>
      <c r="AA4506" s="11">
        <v>101.68</v>
      </c>
      <c r="AB4506" s="11">
        <v>66.400000000000006</v>
      </c>
      <c r="AC4506" s="11">
        <v>0.64</v>
      </c>
      <c r="AD4506" s="11">
        <v>3.07</v>
      </c>
    </row>
    <row r="4507" spans="1:30" x14ac:dyDescent="0.25">
      <c r="A4507" s="1">
        <v>2019</v>
      </c>
      <c r="B4507" s="1">
        <v>7</v>
      </c>
      <c r="C4507" s="1">
        <v>7</v>
      </c>
      <c r="D4507" s="3">
        <v>0.58333333333333337</v>
      </c>
      <c r="E4507" s="5">
        <v>4503</v>
      </c>
      <c r="G4507" s="15">
        <v>15.5</v>
      </c>
      <c r="H4507" s="15">
        <v>15.8</v>
      </c>
      <c r="I4507" s="15">
        <v>14.8</v>
      </c>
      <c r="J4507" s="15">
        <v>13.3</v>
      </c>
      <c r="K4507" s="15">
        <v>12.1</v>
      </c>
      <c r="L4507" s="15">
        <v>16.7</v>
      </c>
      <c r="N4507" s="88">
        <v>17.2</v>
      </c>
      <c r="O4507" s="104">
        <v>16.8</v>
      </c>
      <c r="Q4507" s="11">
        <v>17.2</v>
      </c>
      <c r="R4507" s="11">
        <v>17.100000000000001</v>
      </c>
      <c r="S4507" s="11">
        <v>17.5</v>
      </c>
      <c r="T4507" s="11">
        <v>18</v>
      </c>
      <c r="U4507" s="11">
        <v>14.7</v>
      </c>
      <c r="V4507" s="11">
        <v>17.600000000000001</v>
      </c>
      <c r="W4507" s="11">
        <v>17.600000000000001</v>
      </c>
      <c r="X4507" s="11">
        <v>18.399999999999999</v>
      </c>
      <c r="Y4507" s="78"/>
      <c r="Z4507" s="11">
        <v>46.68</v>
      </c>
      <c r="AA4507" s="11">
        <v>101.68</v>
      </c>
      <c r="AB4507" s="11">
        <v>66.400000000000006</v>
      </c>
      <c r="AC4507" s="11">
        <v>0.64</v>
      </c>
      <c r="AD4507" s="11">
        <v>3.07</v>
      </c>
    </row>
    <row r="4508" spans="1:30" x14ac:dyDescent="0.25">
      <c r="A4508" s="1">
        <v>2019</v>
      </c>
      <c r="B4508" s="1">
        <v>7</v>
      </c>
      <c r="C4508" s="1">
        <v>7</v>
      </c>
      <c r="D4508" s="3">
        <v>0.625</v>
      </c>
      <c r="E4508" s="5">
        <v>4504</v>
      </c>
      <c r="G4508" s="15">
        <v>16.899999999999999</v>
      </c>
      <c r="H4508" s="15">
        <v>15.8</v>
      </c>
      <c r="I4508" s="15">
        <v>15.8</v>
      </c>
      <c r="J4508" s="15">
        <v>12.8</v>
      </c>
      <c r="K4508" s="15">
        <v>12.9</v>
      </c>
      <c r="L4508" s="15">
        <v>16.399999999999999</v>
      </c>
      <c r="N4508" s="88">
        <v>17.2</v>
      </c>
      <c r="O4508" s="104">
        <v>16.8</v>
      </c>
      <c r="Q4508" s="11">
        <v>17.2</v>
      </c>
      <c r="R4508" s="11">
        <v>17.100000000000001</v>
      </c>
      <c r="S4508" s="11">
        <v>17.5</v>
      </c>
      <c r="T4508" s="11">
        <v>18</v>
      </c>
      <c r="U4508" s="11">
        <v>14.7</v>
      </c>
      <c r="V4508" s="11">
        <v>17.600000000000001</v>
      </c>
      <c r="W4508" s="11">
        <v>17.600000000000001</v>
      </c>
      <c r="X4508" s="11">
        <v>18.399999999999999</v>
      </c>
      <c r="Y4508" s="78"/>
      <c r="Z4508" s="11">
        <v>46.68</v>
      </c>
      <c r="AA4508" s="11">
        <v>101.68</v>
      </c>
      <c r="AB4508" s="11">
        <v>66.400000000000006</v>
      </c>
      <c r="AC4508" s="11">
        <v>0.64</v>
      </c>
      <c r="AD4508" s="11">
        <v>3.07</v>
      </c>
    </row>
    <row r="4509" spans="1:30" x14ac:dyDescent="0.25">
      <c r="A4509" s="1">
        <v>2019</v>
      </c>
      <c r="B4509" s="1">
        <v>7</v>
      </c>
      <c r="C4509" s="1">
        <v>7</v>
      </c>
      <c r="D4509" s="3">
        <v>0.66666666666666663</v>
      </c>
      <c r="E4509" s="5">
        <v>4505</v>
      </c>
      <c r="G4509" s="15">
        <v>15.8</v>
      </c>
      <c r="H4509" s="15">
        <v>14.1</v>
      </c>
      <c r="I4509" s="15">
        <v>14.7</v>
      </c>
      <c r="J4509" s="15">
        <v>14.3</v>
      </c>
      <c r="K4509" s="15">
        <v>12.3</v>
      </c>
      <c r="L4509" s="15">
        <v>16.100000000000001</v>
      </c>
      <c r="N4509" s="88">
        <v>17.2</v>
      </c>
      <c r="O4509" s="104">
        <v>16.8</v>
      </c>
      <c r="Q4509" s="11">
        <v>17.2</v>
      </c>
      <c r="R4509" s="11">
        <v>17.100000000000001</v>
      </c>
      <c r="S4509" s="11">
        <v>17.5</v>
      </c>
      <c r="T4509" s="11">
        <v>18</v>
      </c>
      <c r="U4509" s="11">
        <v>14.7</v>
      </c>
      <c r="V4509" s="11">
        <v>17.600000000000001</v>
      </c>
      <c r="W4509" s="11">
        <v>17.600000000000001</v>
      </c>
      <c r="X4509" s="11">
        <v>18.399999999999999</v>
      </c>
      <c r="Y4509" s="78"/>
      <c r="Z4509" s="11">
        <v>46.68</v>
      </c>
      <c r="AA4509" s="11">
        <v>101.68</v>
      </c>
      <c r="AB4509" s="11">
        <v>66.400000000000006</v>
      </c>
      <c r="AC4509" s="11">
        <v>0.64</v>
      </c>
      <c r="AD4509" s="11">
        <v>3.07</v>
      </c>
    </row>
    <row r="4510" spans="1:30" x14ac:dyDescent="0.25">
      <c r="A4510" s="1">
        <v>2019</v>
      </c>
      <c r="B4510" s="1">
        <v>7</v>
      </c>
      <c r="C4510" s="1">
        <v>7</v>
      </c>
      <c r="D4510" s="3">
        <v>0.70833333333333337</v>
      </c>
      <c r="E4510" s="5">
        <v>4506</v>
      </c>
      <c r="G4510" s="15">
        <v>14.3</v>
      </c>
      <c r="H4510" s="15">
        <v>13.6</v>
      </c>
      <c r="I4510" s="15">
        <v>14.2</v>
      </c>
      <c r="J4510" s="15">
        <v>13.2</v>
      </c>
      <c r="K4510" s="15">
        <v>14</v>
      </c>
      <c r="L4510" s="15">
        <v>15.3</v>
      </c>
      <c r="N4510" s="88">
        <v>17.2</v>
      </c>
      <c r="O4510" s="104">
        <v>16.8</v>
      </c>
      <c r="Q4510" s="11">
        <v>17.2</v>
      </c>
      <c r="R4510" s="11">
        <v>17.100000000000001</v>
      </c>
      <c r="S4510" s="11">
        <v>17.5</v>
      </c>
      <c r="T4510" s="11">
        <v>18</v>
      </c>
      <c r="U4510" s="11">
        <v>14.7</v>
      </c>
      <c r="V4510" s="11">
        <v>17.600000000000001</v>
      </c>
      <c r="W4510" s="11">
        <v>17.600000000000001</v>
      </c>
      <c r="X4510" s="11">
        <v>18.399999999999999</v>
      </c>
      <c r="Y4510" s="78"/>
      <c r="Z4510" s="11">
        <v>46.68</v>
      </c>
      <c r="AA4510" s="11">
        <v>101.68</v>
      </c>
      <c r="AB4510" s="11">
        <v>66.400000000000006</v>
      </c>
      <c r="AC4510" s="11">
        <v>0.64</v>
      </c>
      <c r="AD4510" s="11">
        <v>3.07</v>
      </c>
    </row>
    <row r="4511" spans="1:30" x14ac:dyDescent="0.25">
      <c r="A4511" s="1">
        <v>2019</v>
      </c>
      <c r="B4511" s="1">
        <v>7</v>
      </c>
      <c r="C4511" s="1">
        <v>7</v>
      </c>
      <c r="D4511" s="3">
        <v>0.75</v>
      </c>
      <c r="E4511" s="5">
        <v>4507</v>
      </c>
      <c r="G4511" s="15">
        <v>14.4</v>
      </c>
      <c r="H4511" s="15">
        <v>13.4</v>
      </c>
      <c r="I4511" s="15">
        <v>15</v>
      </c>
      <c r="J4511" s="15">
        <v>13.6</v>
      </c>
      <c r="K4511" s="15">
        <v>13.4</v>
      </c>
      <c r="L4511" s="15">
        <v>14.5</v>
      </c>
      <c r="N4511" s="88">
        <v>17.2</v>
      </c>
      <c r="O4511" s="104">
        <v>16.8</v>
      </c>
      <c r="Q4511" s="11">
        <v>17.2</v>
      </c>
      <c r="R4511" s="11">
        <v>17.100000000000001</v>
      </c>
      <c r="S4511" s="11">
        <v>17.5</v>
      </c>
      <c r="T4511" s="11">
        <v>18</v>
      </c>
      <c r="U4511" s="11">
        <v>14.7</v>
      </c>
      <c r="V4511" s="11">
        <v>17.600000000000001</v>
      </c>
      <c r="W4511" s="11">
        <v>17.600000000000001</v>
      </c>
      <c r="X4511" s="11">
        <v>18.399999999999999</v>
      </c>
      <c r="Y4511" s="78"/>
      <c r="Z4511" s="11">
        <v>46.68</v>
      </c>
      <c r="AA4511" s="11">
        <v>101.68</v>
      </c>
      <c r="AB4511" s="11">
        <v>66.400000000000006</v>
      </c>
      <c r="AC4511" s="11">
        <v>0.64</v>
      </c>
      <c r="AD4511" s="11">
        <v>3.07</v>
      </c>
    </row>
    <row r="4512" spans="1:30" x14ac:dyDescent="0.25">
      <c r="A4512" s="1">
        <v>2019</v>
      </c>
      <c r="B4512" s="1">
        <v>7</v>
      </c>
      <c r="C4512" s="1">
        <v>7</v>
      </c>
      <c r="D4512" s="3">
        <v>0.79166666666666663</v>
      </c>
      <c r="E4512" s="5">
        <v>4508</v>
      </c>
      <c r="G4512" s="15">
        <v>14</v>
      </c>
      <c r="H4512" s="15">
        <v>12.6</v>
      </c>
      <c r="I4512" s="15">
        <v>13.3</v>
      </c>
      <c r="J4512" s="15">
        <v>11.6</v>
      </c>
      <c r="K4512" s="15">
        <v>12.1</v>
      </c>
      <c r="L4512" s="15">
        <v>13</v>
      </c>
      <c r="N4512" s="88">
        <v>17.2</v>
      </c>
      <c r="O4512" s="104">
        <v>16.8</v>
      </c>
      <c r="Q4512" s="11">
        <v>17.2</v>
      </c>
      <c r="R4512" s="11">
        <v>17.100000000000001</v>
      </c>
      <c r="S4512" s="11">
        <v>17.5</v>
      </c>
      <c r="T4512" s="11">
        <v>18</v>
      </c>
      <c r="U4512" s="11">
        <v>14.7</v>
      </c>
      <c r="V4512" s="11">
        <v>17.600000000000001</v>
      </c>
      <c r="W4512" s="11">
        <v>17.600000000000001</v>
      </c>
      <c r="X4512" s="11">
        <v>18.399999999999999</v>
      </c>
      <c r="Y4512" s="78"/>
      <c r="Z4512" s="11">
        <v>46.68</v>
      </c>
      <c r="AA4512" s="11">
        <v>101.68</v>
      </c>
      <c r="AB4512" s="11">
        <v>66.400000000000006</v>
      </c>
      <c r="AC4512" s="11">
        <v>0.64</v>
      </c>
      <c r="AD4512" s="11">
        <v>3.07</v>
      </c>
    </row>
    <row r="4513" spans="1:30" x14ac:dyDescent="0.25">
      <c r="A4513" s="1">
        <v>2019</v>
      </c>
      <c r="B4513" s="1">
        <v>7</v>
      </c>
      <c r="C4513" s="1">
        <v>7</v>
      </c>
      <c r="D4513" s="3">
        <v>0.83333333333333337</v>
      </c>
      <c r="E4513" s="5">
        <v>4509</v>
      </c>
      <c r="G4513" s="15">
        <v>13.7</v>
      </c>
      <c r="H4513" s="15">
        <v>11.7</v>
      </c>
      <c r="I4513" s="15">
        <v>12.8</v>
      </c>
      <c r="J4513" s="15">
        <v>10</v>
      </c>
      <c r="K4513" s="15">
        <v>11.5</v>
      </c>
      <c r="L4513" s="15">
        <v>12.6</v>
      </c>
      <c r="N4513" s="88">
        <v>17.2</v>
      </c>
      <c r="O4513" s="104">
        <v>16.8</v>
      </c>
      <c r="Q4513" s="11">
        <v>17.2</v>
      </c>
      <c r="R4513" s="11">
        <v>17.100000000000001</v>
      </c>
      <c r="S4513" s="11">
        <v>17.5</v>
      </c>
      <c r="T4513" s="11">
        <v>18</v>
      </c>
      <c r="U4513" s="11">
        <v>14.7</v>
      </c>
      <c r="V4513" s="11">
        <v>17.600000000000001</v>
      </c>
      <c r="W4513" s="11">
        <v>17.600000000000001</v>
      </c>
      <c r="X4513" s="11">
        <v>18.399999999999999</v>
      </c>
      <c r="Y4513" s="78"/>
      <c r="Z4513" s="11">
        <v>46.68</v>
      </c>
      <c r="AA4513" s="11">
        <v>101.68</v>
      </c>
      <c r="AB4513" s="11">
        <v>66.400000000000006</v>
      </c>
      <c r="AC4513" s="11">
        <v>0.64</v>
      </c>
      <c r="AD4513" s="11">
        <v>3.07</v>
      </c>
    </row>
    <row r="4514" spans="1:30" x14ac:dyDescent="0.25">
      <c r="A4514" s="1">
        <v>2019</v>
      </c>
      <c r="B4514" s="1">
        <v>7</v>
      </c>
      <c r="C4514" s="1">
        <v>7</v>
      </c>
      <c r="D4514" s="3">
        <v>0.875</v>
      </c>
      <c r="E4514" s="5">
        <v>4510</v>
      </c>
      <c r="G4514" s="15">
        <v>13.1</v>
      </c>
      <c r="H4514" s="15">
        <v>10.8</v>
      </c>
      <c r="I4514" s="15">
        <v>14.2</v>
      </c>
      <c r="J4514" s="15">
        <v>9.6999999999999993</v>
      </c>
      <c r="K4514" s="15">
        <v>10.4</v>
      </c>
      <c r="L4514" s="15">
        <v>12</v>
      </c>
      <c r="N4514" s="88">
        <v>17.2</v>
      </c>
      <c r="O4514" s="104">
        <v>16.8</v>
      </c>
      <c r="Q4514" s="11">
        <v>17.2</v>
      </c>
      <c r="R4514" s="11">
        <v>17.100000000000001</v>
      </c>
      <c r="S4514" s="11">
        <v>17.5</v>
      </c>
      <c r="T4514" s="11">
        <v>18</v>
      </c>
      <c r="U4514" s="11">
        <v>14.7</v>
      </c>
      <c r="V4514" s="11">
        <v>17.600000000000001</v>
      </c>
      <c r="W4514" s="11">
        <v>17.600000000000001</v>
      </c>
      <c r="X4514" s="11">
        <v>18.399999999999999</v>
      </c>
      <c r="Y4514" s="78"/>
      <c r="Z4514" s="11">
        <v>46.68</v>
      </c>
      <c r="AA4514" s="11">
        <v>101.68</v>
      </c>
      <c r="AB4514" s="11">
        <v>66.400000000000006</v>
      </c>
      <c r="AC4514" s="11">
        <v>0.64</v>
      </c>
      <c r="AD4514" s="11">
        <v>3.07</v>
      </c>
    </row>
    <row r="4515" spans="1:30" x14ac:dyDescent="0.25">
      <c r="A4515" s="1">
        <v>2019</v>
      </c>
      <c r="B4515" s="1">
        <v>7</v>
      </c>
      <c r="C4515" s="1">
        <v>7</v>
      </c>
      <c r="D4515" s="3">
        <v>0.91666666666666663</v>
      </c>
      <c r="E4515" s="5">
        <v>4511</v>
      </c>
      <c r="G4515" s="15">
        <v>12.2</v>
      </c>
      <c r="H4515" s="15">
        <v>11</v>
      </c>
      <c r="I4515" s="15">
        <v>13.2</v>
      </c>
      <c r="J4515" s="15">
        <v>9</v>
      </c>
      <c r="K4515" s="15">
        <v>10</v>
      </c>
      <c r="L4515" s="15">
        <v>11.3</v>
      </c>
      <c r="N4515" s="88">
        <v>17.2</v>
      </c>
      <c r="O4515" s="104">
        <v>16.8</v>
      </c>
      <c r="Q4515" s="11">
        <v>17.2</v>
      </c>
      <c r="R4515" s="11">
        <v>17.100000000000001</v>
      </c>
      <c r="S4515" s="11">
        <v>17.5</v>
      </c>
      <c r="T4515" s="11">
        <v>18</v>
      </c>
      <c r="U4515" s="11">
        <v>14.7</v>
      </c>
      <c r="V4515" s="11">
        <v>17.600000000000001</v>
      </c>
      <c r="W4515" s="11">
        <v>17.600000000000001</v>
      </c>
      <c r="X4515" s="11">
        <v>18.399999999999999</v>
      </c>
      <c r="Y4515" s="78"/>
      <c r="Z4515" s="11">
        <v>46.68</v>
      </c>
      <c r="AA4515" s="11">
        <v>101.68</v>
      </c>
      <c r="AB4515" s="11">
        <v>66.400000000000006</v>
      </c>
      <c r="AC4515" s="11">
        <v>0.64</v>
      </c>
      <c r="AD4515" s="11">
        <v>3.07</v>
      </c>
    </row>
    <row r="4516" spans="1:30" x14ac:dyDescent="0.25">
      <c r="A4516" s="1">
        <v>2019</v>
      </c>
      <c r="B4516" s="1">
        <v>7</v>
      </c>
      <c r="C4516" s="1">
        <v>7</v>
      </c>
      <c r="D4516" s="3">
        <v>0.95833333333333337</v>
      </c>
      <c r="E4516" s="5">
        <v>4512</v>
      </c>
      <c r="G4516" s="15">
        <v>12.5</v>
      </c>
      <c r="H4516" s="15">
        <v>11.1</v>
      </c>
      <c r="I4516" s="15">
        <v>13.6</v>
      </c>
      <c r="J4516" s="15">
        <v>9.3000000000000007</v>
      </c>
      <c r="K4516" s="15">
        <v>9.6</v>
      </c>
      <c r="L4516" s="15">
        <v>10.8</v>
      </c>
      <c r="N4516" s="88">
        <v>17.2</v>
      </c>
      <c r="O4516" s="104">
        <v>16.8</v>
      </c>
      <c r="Q4516" s="11">
        <v>17.2</v>
      </c>
      <c r="R4516" s="11">
        <v>17.100000000000001</v>
      </c>
      <c r="S4516" s="11">
        <v>17.5</v>
      </c>
      <c r="T4516" s="11">
        <v>18</v>
      </c>
      <c r="U4516" s="11">
        <v>14.7</v>
      </c>
      <c r="V4516" s="11">
        <v>17.600000000000001</v>
      </c>
      <c r="W4516" s="11">
        <v>17.600000000000001</v>
      </c>
      <c r="X4516" s="11">
        <v>18.399999999999999</v>
      </c>
      <c r="Y4516" s="78"/>
      <c r="Z4516" s="11">
        <v>46.68</v>
      </c>
      <c r="AA4516" s="11">
        <v>101.68</v>
      </c>
      <c r="AB4516" s="11">
        <v>66.400000000000006</v>
      </c>
      <c r="AC4516" s="11">
        <v>0.64</v>
      </c>
      <c r="AD4516" s="11">
        <v>3.07</v>
      </c>
    </row>
    <row r="4517" spans="1:30" x14ac:dyDescent="0.25">
      <c r="A4517" s="1">
        <v>2019</v>
      </c>
      <c r="B4517" s="1">
        <v>7</v>
      </c>
      <c r="C4517" s="1">
        <v>8</v>
      </c>
      <c r="D4517" s="3">
        <v>0</v>
      </c>
      <c r="E4517" s="5">
        <v>4513</v>
      </c>
      <c r="G4517" s="15">
        <v>12.4</v>
      </c>
      <c r="H4517" s="15">
        <v>10</v>
      </c>
      <c r="I4517" s="15">
        <v>14.6</v>
      </c>
      <c r="J4517" s="15">
        <v>10.5</v>
      </c>
      <c r="K4517" s="15">
        <v>10</v>
      </c>
      <c r="L4517" s="15">
        <v>11</v>
      </c>
      <c r="N4517" s="88">
        <v>16.399999999999999</v>
      </c>
      <c r="O4517" s="104">
        <v>16.8</v>
      </c>
      <c r="Q4517" s="11">
        <v>16.7</v>
      </c>
      <c r="R4517" s="11">
        <v>16.3</v>
      </c>
      <c r="S4517" s="11">
        <v>17.899999999999999</v>
      </c>
      <c r="T4517" s="11">
        <v>18.100000000000001</v>
      </c>
      <c r="U4517" s="11">
        <v>13.9</v>
      </c>
      <c r="V4517" s="11">
        <v>17</v>
      </c>
      <c r="W4517" s="11">
        <v>16.600000000000001</v>
      </c>
      <c r="X4517" s="11">
        <v>18.100000000000001</v>
      </c>
      <c r="Y4517" s="78"/>
      <c r="Z4517" s="11">
        <v>47.62</v>
      </c>
      <c r="AA4517" s="11">
        <v>96.37</v>
      </c>
      <c r="AB4517" s="11">
        <v>66.83</v>
      </c>
      <c r="AC4517" s="11">
        <v>0.79</v>
      </c>
      <c r="AD4517" s="11">
        <v>3.44</v>
      </c>
    </row>
    <row r="4518" spans="1:30" x14ac:dyDescent="0.25">
      <c r="A4518" s="1">
        <v>2019</v>
      </c>
      <c r="B4518" s="1">
        <v>7</v>
      </c>
      <c r="C4518" s="1">
        <v>8</v>
      </c>
      <c r="D4518" s="3">
        <v>4.1666666666666664E-2</v>
      </c>
      <c r="E4518" s="5">
        <v>4514</v>
      </c>
      <c r="G4518" s="15">
        <v>12.3</v>
      </c>
      <c r="H4518" s="15">
        <v>10.4</v>
      </c>
      <c r="I4518" s="15">
        <v>14.5</v>
      </c>
      <c r="J4518" s="15">
        <v>11.6</v>
      </c>
      <c r="K4518" s="15">
        <v>10.1</v>
      </c>
      <c r="L4518" s="15">
        <v>11.6</v>
      </c>
      <c r="N4518" s="88">
        <v>16.399999999999999</v>
      </c>
      <c r="O4518" s="104">
        <v>16.8</v>
      </c>
      <c r="Q4518" s="11">
        <v>16.7</v>
      </c>
      <c r="R4518" s="11">
        <v>16.3</v>
      </c>
      <c r="S4518" s="11">
        <v>17.899999999999999</v>
      </c>
      <c r="T4518" s="11">
        <v>18.100000000000001</v>
      </c>
      <c r="U4518" s="11">
        <v>13.9</v>
      </c>
      <c r="V4518" s="11">
        <v>17</v>
      </c>
      <c r="W4518" s="11">
        <v>16.600000000000001</v>
      </c>
      <c r="X4518" s="11">
        <v>18.100000000000001</v>
      </c>
      <c r="Y4518" s="78"/>
      <c r="Z4518" s="11">
        <v>47.62</v>
      </c>
      <c r="AA4518" s="11">
        <v>96.37</v>
      </c>
      <c r="AB4518" s="11">
        <v>66.83</v>
      </c>
      <c r="AC4518" s="11">
        <v>0.79</v>
      </c>
      <c r="AD4518" s="11">
        <v>3.44</v>
      </c>
    </row>
    <row r="4519" spans="1:30" x14ac:dyDescent="0.25">
      <c r="A4519" s="1">
        <v>2019</v>
      </c>
      <c r="B4519" s="1">
        <v>7</v>
      </c>
      <c r="C4519" s="1">
        <v>8</v>
      </c>
      <c r="D4519" s="3">
        <v>8.3333333333333329E-2</v>
      </c>
      <c r="E4519" s="5">
        <v>4515</v>
      </c>
      <c r="G4519" s="15">
        <v>11.9</v>
      </c>
      <c r="H4519" s="15">
        <v>10.3</v>
      </c>
      <c r="I4519" s="15">
        <v>14.7</v>
      </c>
      <c r="J4519" s="15">
        <v>11.7</v>
      </c>
      <c r="K4519" s="15">
        <v>10.7</v>
      </c>
      <c r="L4519" s="15">
        <v>11.4</v>
      </c>
      <c r="N4519" s="88">
        <v>16.399999999999999</v>
      </c>
      <c r="O4519" s="104">
        <v>16.8</v>
      </c>
      <c r="Q4519" s="11">
        <v>16.7</v>
      </c>
      <c r="R4519" s="11">
        <v>16.3</v>
      </c>
      <c r="S4519" s="11">
        <v>17.899999999999999</v>
      </c>
      <c r="T4519" s="11">
        <v>18.100000000000001</v>
      </c>
      <c r="U4519" s="11">
        <v>13.9</v>
      </c>
      <c r="V4519" s="11">
        <v>17</v>
      </c>
      <c r="W4519" s="11">
        <v>16.600000000000001</v>
      </c>
      <c r="X4519" s="11">
        <v>18.100000000000001</v>
      </c>
      <c r="Y4519" s="78"/>
      <c r="Z4519" s="11">
        <v>47.62</v>
      </c>
      <c r="AA4519" s="11">
        <v>96.37</v>
      </c>
      <c r="AB4519" s="11">
        <v>66.83</v>
      </c>
      <c r="AC4519" s="11">
        <v>0.79</v>
      </c>
      <c r="AD4519" s="11">
        <v>3.44</v>
      </c>
    </row>
    <row r="4520" spans="1:30" x14ac:dyDescent="0.25">
      <c r="A4520" s="1">
        <v>2019</v>
      </c>
      <c r="B4520" s="1">
        <v>7</v>
      </c>
      <c r="C4520" s="1">
        <v>8</v>
      </c>
      <c r="D4520" s="3">
        <v>0.125</v>
      </c>
      <c r="E4520" s="5">
        <v>4516</v>
      </c>
      <c r="G4520" s="15">
        <v>11.4</v>
      </c>
      <c r="H4520" s="15">
        <v>9.5</v>
      </c>
      <c r="I4520" s="15">
        <v>14.2</v>
      </c>
      <c r="J4520" s="15">
        <v>12</v>
      </c>
      <c r="K4520" s="15">
        <v>11.5</v>
      </c>
      <c r="L4520" s="15">
        <v>11.4</v>
      </c>
      <c r="N4520" s="88">
        <v>16.399999999999999</v>
      </c>
      <c r="O4520" s="104">
        <v>16.8</v>
      </c>
      <c r="Q4520" s="11">
        <v>16.7</v>
      </c>
      <c r="R4520" s="11">
        <v>16.3</v>
      </c>
      <c r="S4520" s="11">
        <v>17.899999999999999</v>
      </c>
      <c r="T4520" s="11">
        <v>18.100000000000001</v>
      </c>
      <c r="U4520" s="11">
        <v>13.9</v>
      </c>
      <c r="V4520" s="11">
        <v>17</v>
      </c>
      <c r="W4520" s="11">
        <v>16.600000000000001</v>
      </c>
      <c r="X4520" s="11">
        <v>18.100000000000001</v>
      </c>
      <c r="Y4520" s="78"/>
      <c r="Z4520" s="11">
        <v>47.62</v>
      </c>
      <c r="AA4520" s="11">
        <v>96.37</v>
      </c>
      <c r="AB4520" s="11">
        <v>66.83</v>
      </c>
      <c r="AC4520" s="11">
        <v>0.79</v>
      </c>
      <c r="AD4520" s="11">
        <v>3.44</v>
      </c>
    </row>
    <row r="4521" spans="1:30" x14ac:dyDescent="0.25">
      <c r="A4521" s="1">
        <v>2019</v>
      </c>
      <c r="B4521" s="1">
        <v>7</v>
      </c>
      <c r="C4521" s="1">
        <v>8</v>
      </c>
      <c r="D4521" s="3">
        <v>0.16666666666666666</v>
      </c>
      <c r="E4521" s="5">
        <v>4517</v>
      </c>
      <c r="G4521" s="15">
        <v>11.6</v>
      </c>
      <c r="H4521" s="15">
        <v>10.5</v>
      </c>
      <c r="I4521" s="15">
        <v>14.9</v>
      </c>
      <c r="J4521" s="15">
        <v>12</v>
      </c>
      <c r="K4521" s="15">
        <v>12.1</v>
      </c>
      <c r="L4521" s="15">
        <v>12</v>
      </c>
      <c r="N4521" s="88">
        <v>16.399999999999999</v>
      </c>
      <c r="O4521" s="104">
        <v>16.8</v>
      </c>
      <c r="Q4521" s="11">
        <v>16.7</v>
      </c>
      <c r="R4521" s="11">
        <v>16.3</v>
      </c>
      <c r="S4521" s="11">
        <v>17.899999999999999</v>
      </c>
      <c r="T4521" s="11">
        <v>18.100000000000001</v>
      </c>
      <c r="U4521" s="11">
        <v>13.9</v>
      </c>
      <c r="V4521" s="11">
        <v>17</v>
      </c>
      <c r="W4521" s="11">
        <v>16.600000000000001</v>
      </c>
      <c r="X4521" s="11">
        <v>18.100000000000001</v>
      </c>
      <c r="Y4521" s="78"/>
      <c r="Z4521" s="11">
        <v>47.62</v>
      </c>
      <c r="AA4521" s="11">
        <v>96.37</v>
      </c>
      <c r="AB4521" s="11">
        <v>66.83</v>
      </c>
      <c r="AC4521" s="11">
        <v>0.79</v>
      </c>
      <c r="AD4521" s="11">
        <v>3.44</v>
      </c>
    </row>
    <row r="4522" spans="1:30" x14ac:dyDescent="0.25">
      <c r="A4522" s="1">
        <v>2019</v>
      </c>
      <c r="B4522" s="1">
        <v>7</v>
      </c>
      <c r="C4522" s="1">
        <v>8</v>
      </c>
      <c r="D4522" s="3">
        <v>0.20833333333333334</v>
      </c>
      <c r="E4522" s="5">
        <v>4518</v>
      </c>
      <c r="G4522" s="15">
        <v>12.7</v>
      </c>
      <c r="H4522" s="15">
        <v>11.6</v>
      </c>
      <c r="I4522" s="15">
        <v>15.2</v>
      </c>
      <c r="J4522" s="15">
        <v>12.2</v>
      </c>
      <c r="K4522" s="15">
        <v>12.8</v>
      </c>
      <c r="L4522" s="15">
        <v>12.5</v>
      </c>
      <c r="N4522" s="88">
        <v>16.399999999999999</v>
      </c>
      <c r="O4522" s="104">
        <v>16.8</v>
      </c>
      <c r="Q4522" s="11">
        <v>16.7</v>
      </c>
      <c r="R4522" s="11">
        <v>16.3</v>
      </c>
      <c r="S4522" s="11">
        <v>17.899999999999999</v>
      </c>
      <c r="T4522" s="11">
        <v>18.100000000000001</v>
      </c>
      <c r="U4522" s="11">
        <v>13.9</v>
      </c>
      <c r="V4522" s="11">
        <v>17</v>
      </c>
      <c r="W4522" s="11">
        <v>16.600000000000001</v>
      </c>
      <c r="X4522" s="11">
        <v>18.100000000000001</v>
      </c>
      <c r="Y4522" s="78"/>
      <c r="Z4522" s="11">
        <v>47.62</v>
      </c>
      <c r="AA4522" s="11">
        <v>96.37</v>
      </c>
      <c r="AB4522" s="11">
        <v>66.83</v>
      </c>
      <c r="AC4522" s="11">
        <v>0.79</v>
      </c>
      <c r="AD4522" s="11">
        <v>3.44</v>
      </c>
    </row>
    <row r="4523" spans="1:30" x14ac:dyDescent="0.25">
      <c r="A4523" s="1">
        <v>2019</v>
      </c>
      <c r="B4523" s="1">
        <v>7</v>
      </c>
      <c r="C4523" s="1">
        <v>8</v>
      </c>
      <c r="D4523" s="3">
        <v>0.25</v>
      </c>
      <c r="E4523" s="5">
        <v>4519</v>
      </c>
      <c r="G4523" s="15">
        <v>13.4</v>
      </c>
      <c r="H4523" s="15">
        <v>12.8</v>
      </c>
      <c r="I4523" s="15">
        <v>15.5</v>
      </c>
      <c r="J4523" s="15">
        <v>12.5</v>
      </c>
      <c r="K4523" s="15">
        <v>13.2</v>
      </c>
      <c r="L4523" s="15">
        <v>12.9</v>
      </c>
      <c r="N4523" s="88">
        <v>16.399999999999999</v>
      </c>
      <c r="O4523" s="104">
        <v>16.8</v>
      </c>
      <c r="Q4523" s="11">
        <v>16.7</v>
      </c>
      <c r="R4523" s="11">
        <v>16.3</v>
      </c>
      <c r="S4523" s="11">
        <v>17.899999999999999</v>
      </c>
      <c r="T4523" s="11">
        <v>18.100000000000001</v>
      </c>
      <c r="U4523" s="11">
        <v>13.9</v>
      </c>
      <c r="V4523" s="11">
        <v>17</v>
      </c>
      <c r="W4523" s="11">
        <v>16.600000000000001</v>
      </c>
      <c r="X4523" s="11">
        <v>18.100000000000001</v>
      </c>
      <c r="Y4523" s="78"/>
      <c r="Z4523" s="11">
        <v>47.62</v>
      </c>
      <c r="AA4523" s="11">
        <v>96.37</v>
      </c>
      <c r="AB4523" s="11">
        <v>66.83</v>
      </c>
      <c r="AC4523" s="11">
        <v>0.79</v>
      </c>
      <c r="AD4523" s="11">
        <v>3.44</v>
      </c>
    </row>
    <row r="4524" spans="1:30" x14ac:dyDescent="0.25">
      <c r="A4524" s="1">
        <v>2019</v>
      </c>
      <c r="B4524" s="1">
        <v>7</v>
      </c>
      <c r="C4524" s="1">
        <v>8</v>
      </c>
      <c r="D4524" s="3">
        <v>0.29166666666666669</v>
      </c>
      <c r="E4524" s="5">
        <v>4520</v>
      </c>
      <c r="G4524" s="15">
        <v>15.4</v>
      </c>
      <c r="H4524" s="15">
        <v>14.7</v>
      </c>
      <c r="I4524" s="15">
        <v>15.8</v>
      </c>
      <c r="J4524" s="15">
        <v>12.7</v>
      </c>
      <c r="K4524" s="15">
        <v>12.9</v>
      </c>
      <c r="L4524" s="15">
        <v>14</v>
      </c>
      <c r="N4524" s="88">
        <v>16.399999999999999</v>
      </c>
      <c r="O4524" s="104">
        <v>16.8</v>
      </c>
      <c r="Q4524" s="11">
        <v>16.7</v>
      </c>
      <c r="R4524" s="11">
        <v>16.3</v>
      </c>
      <c r="S4524" s="11">
        <v>17.899999999999999</v>
      </c>
      <c r="T4524" s="11">
        <v>18.100000000000001</v>
      </c>
      <c r="U4524" s="11">
        <v>13.9</v>
      </c>
      <c r="V4524" s="11">
        <v>17</v>
      </c>
      <c r="W4524" s="11">
        <v>16.600000000000001</v>
      </c>
      <c r="X4524" s="11">
        <v>18.100000000000001</v>
      </c>
      <c r="Y4524" s="78"/>
      <c r="Z4524" s="11">
        <v>47.62</v>
      </c>
      <c r="AA4524" s="11">
        <v>96.37</v>
      </c>
      <c r="AB4524" s="11">
        <v>66.83</v>
      </c>
      <c r="AC4524" s="11">
        <v>0.79</v>
      </c>
      <c r="AD4524" s="11">
        <v>3.44</v>
      </c>
    </row>
    <row r="4525" spans="1:30" x14ac:dyDescent="0.25">
      <c r="A4525" s="1">
        <v>2019</v>
      </c>
      <c r="B4525" s="1">
        <v>7</v>
      </c>
      <c r="C4525" s="1">
        <v>8</v>
      </c>
      <c r="D4525" s="3">
        <v>0.33333333333333331</v>
      </c>
      <c r="E4525" s="5">
        <v>4521</v>
      </c>
      <c r="G4525" s="15">
        <v>16.100000000000001</v>
      </c>
      <c r="H4525" s="15">
        <v>16.100000000000001</v>
      </c>
      <c r="I4525" s="15">
        <v>16.2</v>
      </c>
      <c r="J4525" s="15">
        <v>12.8</v>
      </c>
      <c r="K4525" s="15">
        <v>13.1</v>
      </c>
      <c r="L4525" s="15">
        <v>15.3</v>
      </c>
      <c r="N4525" s="88">
        <v>16.399999999999999</v>
      </c>
      <c r="O4525" s="104">
        <v>16.8</v>
      </c>
      <c r="Q4525" s="11">
        <v>16.7</v>
      </c>
      <c r="R4525" s="11">
        <v>16.3</v>
      </c>
      <c r="S4525" s="11">
        <v>17.899999999999999</v>
      </c>
      <c r="T4525" s="11">
        <v>18.100000000000001</v>
      </c>
      <c r="U4525" s="11">
        <v>13.9</v>
      </c>
      <c r="V4525" s="11">
        <v>17</v>
      </c>
      <c r="W4525" s="11">
        <v>16.600000000000001</v>
      </c>
      <c r="X4525" s="11">
        <v>18.100000000000001</v>
      </c>
      <c r="Y4525" s="78"/>
      <c r="Z4525" s="11">
        <v>47.62</v>
      </c>
      <c r="AA4525" s="11">
        <v>96.37</v>
      </c>
      <c r="AB4525" s="11">
        <v>66.83</v>
      </c>
      <c r="AC4525" s="11">
        <v>0.79</v>
      </c>
      <c r="AD4525" s="11">
        <v>3.44</v>
      </c>
    </row>
    <row r="4526" spans="1:30" x14ac:dyDescent="0.25">
      <c r="A4526" s="1">
        <v>2019</v>
      </c>
      <c r="B4526" s="1">
        <v>7</v>
      </c>
      <c r="C4526" s="1">
        <v>8</v>
      </c>
      <c r="D4526" s="3">
        <v>0.375</v>
      </c>
      <c r="E4526" s="5">
        <v>4522</v>
      </c>
      <c r="G4526" s="15">
        <v>14.2</v>
      </c>
      <c r="H4526" s="15">
        <v>17.399999999999999</v>
      </c>
      <c r="I4526" s="15">
        <v>15.6</v>
      </c>
      <c r="J4526" s="15">
        <v>12.4</v>
      </c>
      <c r="K4526" s="15">
        <v>14.3</v>
      </c>
      <c r="L4526" s="15">
        <v>16.5</v>
      </c>
      <c r="N4526" s="88">
        <v>16.399999999999999</v>
      </c>
      <c r="O4526" s="104">
        <v>16.8</v>
      </c>
      <c r="Q4526" s="11">
        <v>16.7</v>
      </c>
      <c r="R4526" s="11">
        <v>16.3</v>
      </c>
      <c r="S4526" s="11">
        <v>17.899999999999999</v>
      </c>
      <c r="T4526" s="11">
        <v>18.100000000000001</v>
      </c>
      <c r="U4526" s="11">
        <v>13.9</v>
      </c>
      <c r="V4526" s="11">
        <v>17</v>
      </c>
      <c r="W4526" s="11">
        <v>16.600000000000001</v>
      </c>
      <c r="X4526" s="11">
        <v>18.100000000000001</v>
      </c>
      <c r="Y4526" s="78"/>
      <c r="Z4526" s="11">
        <v>47.62</v>
      </c>
      <c r="AA4526" s="11">
        <v>96.37</v>
      </c>
      <c r="AB4526" s="11">
        <v>66.83</v>
      </c>
      <c r="AC4526" s="11">
        <v>0.79</v>
      </c>
      <c r="AD4526" s="11">
        <v>3.44</v>
      </c>
    </row>
    <row r="4527" spans="1:30" x14ac:dyDescent="0.25">
      <c r="A4527" s="1">
        <v>2019</v>
      </c>
      <c r="B4527" s="1">
        <v>7</v>
      </c>
      <c r="C4527" s="1">
        <v>8</v>
      </c>
      <c r="D4527" s="3">
        <v>0.41666666666666669</v>
      </c>
      <c r="E4527" s="5">
        <v>4523</v>
      </c>
      <c r="G4527" s="15">
        <v>17.100000000000001</v>
      </c>
      <c r="H4527" s="15">
        <v>14.5</v>
      </c>
      <c r="I4527" s="15">
        <v>15.7</v>
      </c>
      <c r="J4527" s="15">
        <v>14</v>
      </c>
      <c r="K4527" s="15">
        <v>14.3</v>
      </c>
      <c r="L4527" s="15">
        <v>15.5</v>
      </c>
      <c r="N4527" s="88">
        <v>16.399999999999999</v>
      </c>
      <c r="O4527" s="104">
        <v>16.8</v>
      </c>
      <c r="Q4527" s="11">
        <v>16.7</v>
      </c>
      <c r="R4527" s="11">
        <v>16.3</v>
      </c>
      <c r="S4527" s="11">
        <v>17.899999999999999</v>
      </c>
      <c r="T4527" s="11">
        <v>18.100000000000001</v>
      </c>
      <c r="U4527" s="11">
        <v>13.9</v>
      </c>
      <c r="V4527" s="11">
        <v>17</v>
      </c>
      <c r="W4527" s="11">
        <v>16.600000000000001</v>
      </c>
      <c r="X4527" s="11">
        <v>18.100000000000001</v>
      </c>
      <c r="Y4527" s="78"/>
      <c r="Z4527" s="11">
        <v>47.62</v>
      </c>
      <c r="AA4527" s="11">
        <v>96.37</v>
      </c>
      <c r="AB4527" s="11">
        <v>66.83</v>
      </c>
      <c r="AC4527" s="11">
        <v>0.79</v>
      </c>
      <c r="AD4527" s="11">
        <v>3.44</v>
      </c>
    </row>
    <row r="4528" spans="1:30" x14ac:dyDescent="0.25">
      <c r="A4528" s="1">
        <v>2019</v>
      </c>
      <c r="B4528" s="1">
        <v>7</v>
      </c>
      <c r="C4528" s="1">
        <v>8</v>
      </c>
      <c r="D4528" s="3">
        <v>0.45833333333333331</v>
      </c>
      <c r="E4528" s="5">
        <v>4524</v>
      </c>
      <c r="G4528" s="15">
        <v>19.899999999999999</v>
      </c>
      <c r="H4528" s="15">
        <v>14.7</v>
      </c>
      <c r="I4528" s="15">
        <v>15.9</v>
      </c>
      <c r="J4528" s="15">
        <v>16.3</v>
      </c>
      <c r="K4528" s="15">
        <v>13.8</v>
      </c>
      <c r="L4528" s="15">
        <v>15.3</v>
      </c>
      <c r="N4528" s="88">
        <v>16.399999999999999</v>
      </c>
      <c r="O4528" s="104">
        <v>16.8</v>
      </c>
      <c r="Q4528" s="11">
        <v>16.7</v>
      </c>
      <c r="R4528" s="11">
        <v>16.3</v>
      </c>
      <c r="S4528" s="11">
        <v>17.899999999999999</v>
      </c>
      <c r="T4528" s="11">
        <v>18.100000000000001</v>
      </c>
      <c r="U4528" s="11">
        <v>13.9</v>
      </c>
      <c r="V4528" s="11">
        <v>17</v>
      </c>
      <c r="W4528" s="11">
        <v>16.600000000000001</v>
      </c>
      <c r="X4528" s="11">
        <v>18.100000000000001</v>
      </c>
      <c r="Y4528" s="78"/>
      <c r="Z4528" s="11">
        <v>47.62</v>
      </c>
      <c r="AA4528" s="11">
        <v>96.37</v>
      </c>
      <c r="AB4528" s="11">
        <v>66.83</v>
      </c>
      <c r="AC4528" s="11">
        <v>0.79</v>
      </c>
      <c r="AD4528" s="11">
        <v>3.44</v>
      </c>
    </row>
    <row r="4529" spans="1:30" x14ac:dyDescent="0.25">
      <c r="A4529" s="1">
        <v>2019</v>
      </c>
      <c r="B4529" s="1">
        <v>7</v>
      </c>
      <c r="C4529" s="1">
        <v>8</v>
      </c>
      <c r="D4529" s="3">
        <v>0.5</v>
      </c>
      <c r="E4529" s="5">
        <v>4525</v>
      </c>
      <c r="G4529" s="15">
        <v>20.399999999999999</v>
      </c>
      <c r="H4529" s="15">
        <v>15.1</v>
      </c>
      <c r="I4529" s="15">
        <v>14.6</v>
      </c>
      <c r="J4529" s="15">
        <v>15.2</v>
      </c>
      <c r="K4529" s="15">
        <v>14.3</v>
      </c>
      <c r="L4529" s="15">
        <v>13</v>
      </c>
      <c r="N4529" s="88">
        <v>17</v>
      </c>
      <c r="O4529" s="104">
        <v>16.8</v>
      </c>
      <c r="Q4529" s="11">
        <v>16.7</v>
      </c>
      <c r="R4529" s="11">
        <v>16.3</v>
      </c>
      <c r="S4529" s="11">
        <v>17.899999999999999</v>
      </c>
      <c r="T4529" s="11">
        <v>18.100000000000001</v>
      </c>
      <c r="U4529" s="11">
        <v>13.9</v>
      </c>
      <c r="V4529" s="11">
        <v>17</v>
      </c>
      <c r="W4529" s="11">
        <v>16.600000000000001</v>
      </c>
      <c r="X4529" s="11">
        <v>18.100000000000001</v>
      </c>
      <c r="Y4529" s="78"/>
      <c r="Z4529" s="11">
        <v>47.62</v>
      </c>
      <c r="AA4529" s="11">
        <v>96.37</v>
      </c>
      <c r="AB4529" s="11">
        <v>66.83</v>
      </c>
      <c r="AC4529" s="11">
        <v>0.79</v>
      </c>
      <c r="AD4529" s="11">
        <v>3.44</v>
      </c>
    </row>
    <row r="4530" spans="1:30" x14ac:dyDescent="0.25">
      <c r="A4530" s="1">
        <v>2019</v>
      </c>
      <c r="B4530" s="1">
        <v>7</v>
      </c>
      <c r="C4530" s="1">
        <v>8</v>
      </c>
      <c r="D4530" s="3">
        <v>0.54166666666666663</v>
      </c>
      <c r="E4530" s="5">
        <v>4526</v>
      </c>
      <c r="G4530" s="15">
        <v>16.7</v>
      </c>
      <c r="H4530" s="15">
        <v>15.8</v>
      </c>
      <c r="I4530" s="15">
        <v>13.9</v>
      </c>
      <c r="J4530" s="15">
        <v>15.1</v>
      </c>
      <c r="K4530" s="15">
        <v>15.4</v>
      </c>
      <c r="L4530" s="15">
        <v>14.4</v>
      </c>
      <c r="N4530" s="88">
        <v>17</v>
      </c>
      <c r="O4530" s="104">
        <v>16.8</v>
      </c>
      <c r="Q4530" s="11">
        <v>16.7</v>
      </c>
      <c r="R4530" s="11">
        <v>16.3</v>
      </c>
      <c r="S4530" s="11">
        <v>17.899999999999999</v>
      </c>
      <c r="T4530" s="11">
        <v>18.100000000000001</v>
      </c>
      <c r="U4530" s="11">
        <v>13.9</v>
      </c>
      <c r="V4530" s="11">
        <v>17</v>
      </c>
      <c r="W4530" s="11">
        <v>16.600000000000001</v>
      </c>
      <c r="X4530" s="11">
        <v>18.100000000000001</v>
      </c>
      <c r="Y4530" s="78"/>
      <c r="Z4530" s="11">
        <v>47.62</v>
      </c>
      <c r="AA4530" s="11">
        <v>96.37</v>
      </c>
      <c r="AB4530" s="11">
        <v>66.83</v>
      </c>
      <c r="AC4530" s="11">
        <v>0.79</v>
      </c>
      <c r="AD4530" s="11">
        <v>3.44</v>
      </c>
    </row>
    <row r="4531" spans="1:30" x14ac:dyDescent="0.25">
      <c r="A4531" s="1">
        <v>2019</v>
      </c>
      <c r="B4531" s="1">
        <v>7</v>
      </c>
      <c r="C4531" s="1">
        <v>8</v>
      </c>
      <c r="D4531" s="3">
        <v>0.58333333333333337</v>
      </c>
      <c r="E4531" s="5">
        <v>4527</v>
      </c>
      <c r="G4531" s="15">
        <v>12.4</v>
      </c>
      <c r="H4531" s="15">
        <v>15.6</v>
      </c>
      <c r="I4531" s="15">
        <v>13.8</v>
      </c>
      <c r="J4531" s="15">
        <v>17.2</v>
      </c>
      <c r="K4531" s="15">
        <v>16.3</v>
      </c>
      <c r="L4531" s="15">
        <v>14.4</v>
      </c>
      <c r="N4531" s="88">
        <v>17</v>
      </c>
      <c r="O4531" s="104">
        <v>16.8</v>
      </c>
      <c r="Q4531" s="11">
        <v>16.7</v>
      </c>
      <c r="R4531" s="11">
        <v>16.3</v>
      </c>
      <c r="S4531" s="11">
        <v>17.899999999999999</v>
      </c>
      <c r="T4531" s="11">
        <v>18.100000000000001</v>
      </c>
      <c r="U4531" s="11">
        <v>13.9</v>
      </c>
      <c r="V4531" s="11">
        <v>17</v>
      </c>
      <c r="W4531" s="11">
        <v>16.600000000000001</v>
      </c>
      <c r="X4531" s="11">
        <v>18.100000000000001</v>
      </c>
      <c r="Y4531" s="78"/>
      <c r="Z4531" s="11">
        <v>47.62</v>
      </c>
      <c r="AA4531" s="11">
        <v>96.37</v>
      </c>
      <c r="AB4531" s="11">
        <v>66.83</v>
      </c>
      <c r="AC4531" s="11">
        <v>0.79</v>
      </c>
      <c r="AD4531" s="11">
        <v>3.44</v>
      </c>
    </row>
    <row r="4532" spans="1:30" x14ac:dyDescent="0.25">
      <c r="A4532" s="1">
        <v>2019</v>
      </c>
      <c r="B4532" s="1">
        <v>7</v>
      </c>
      <c r="C4532" s="1">
        <v>8</v>
      </c>
      <c r="D4532" s="3">
        <v>0.625</v>
      </c>
      <c r="E4532" s="5">
        <v>4528</v>
      </c>
      <c r="G4532" s="15">
        <v>14.2</v>
      </c>
      <c r="H4532" s="15">
        <v>14.3</v>
      </c>
      <c r="I4532" s="15">
        <v>13.7</v>
      </c>
      <c r="J4532" s="15">
        <v>16.600000000000001</v>
      </c>
      <c r="K4532" s="15">
        <v>16.100000000000001</v>
      </c>
      <c r="L4532" s="15">
        <v>16.7</v>
      </c>
      <c r="N4532" s="88">
        <v>17</v>
      </c>
      <c r="O4532" s="104">
        <v>16.8</v>
      </c>
      <c r="Q4532" s="11">
        <v>16.7</v>
      </c>
      <c r="R4532" s="11">
        <v>16.3</v>
      </c>
      <c r="S4532" s="11">
        <v>17.899999999999999</v>
      </c>
      <c r="T4532" s="11">
        <v>18.100000000000001</v>
      </c>
      <c r="U4532" s="11">
        <v>13.9</v>
      </c>
      <c r="V4532" s="11">
        <v>17</v>
      </c>
      <c r="W4532" s="11">
        <v>16.600000000000001</v>
      </c>
      <c r="X4532" s="11">
        <v>18.100000000000001</v>
      </c>
      <c r="Y4532" s="78"/>
      <c r="Z4532" s="11">
        <v>47.62</v>
      </c>
      <c r="AA4532" s="11">
        <v>96.37</v>
      </c>
      <c r="AB4532" s="11">
        <v>66.83</v>
      </c>
      <c r="AC4532" s="11">
        <v>0.79</v>
      </c>
      <c r="AD4532" s="11">
        <v>3.44</v>
      </c>
    </row>
    <row r="4533" spans="1:30" x14ac:dyDescent="0.25">
      <c r="A4533" s="1">
        <v>2019</v>
      </c>
      <c r="B4533" s="1">
        <v>7</v>
      </c>
      <c r="C4533" s="1">
        <v>8</v>
      </c>
      <c r="D4533" s="3">
        <v>0.66666666666666663</v>
      </c>
      <c r="E4533" s="5">
        <v>4529</v>
      </c>
      <c r="G4533" s="15">
        <v>14</v>
      </c>
      <c r="H4533" s="15">
        <v>13.9</v>
      </c>
      <c r="I4533" s="15">
        <v>14.3</v>
      </c>
      <c r="J4533" s="15">
        <v>15.5</v>
      </c>
      <c r="K4533" s="15">
        <v>12.5</v>
      </c>
      <c r="L4533" s="15">
        <v>14.6</v>
      </c>
      <c r="N4533" s="88">
        <v>17</v>
      </c>
      <c r="O4533" s="104">
        <v>16.8</v>
      </c>
      <c r="Q4533" s="11">
        <v>16.7</v>
      </c>
      <c r="R4533" s="11">
        <v>16.3</v>
      </c>
      <c r="S4533" s="11">
        <v>17.899999999999999</v>
      </c>
      <c r="T4533" s="11">
        <v>18.100000000000001</v>
      </c>
      <c r="U4533" s="11">
        <v>13.9</v>
      </c>
      <c r="V4533" s="11">
        <v>17</v>
      </c>
      <c r="W4533" s="11">
        <v>16.600000000000001</v>
      </c>
      <c r="X4533" s="11">
        <v>18.100000000000001</v>
      </c>
      <c r="Y4533" s="78"/>
      <c r="Z4533" s="11">
        <v>47.62</v>
      </c>
      <c r="AA4533" s="11">
        <v>96.37</v>
      </c>
      <c r="AB4533" s="11">
        <v>66.83</v>
      </c>
      <c r="AC4533" s="11">
        <v>0.79</v>
      </c>
      <c r="AD4533" s="11">
        <v>3.44</v>
      </c>
    </row>
    <row r="4534" spans="1:30" x14ac:dyDescent="0.25">
      <c r="A4534" s="1">
        <v>2019</v>
      </c>
      <c r="B4534" s="1">
        <v>7</v>
      </c>
      <c r="C4534" s="1">
        <v>8</v>
      </c>
      <c r="D4534" s="3">
        <v>0.70833333333333337</v>
      </c>
      <c r="E4534" s="5">
        <v>4530</v>
      </c>
      <c r="G4534" s="15">
        <v>13.8</v>
      </c>
      <c r="H4534" s="15">
        <v>14</v>
      </c>
      <c r="I4534" s="15">
        <v>13.7</v>
      </c>
      <c r="J4534" s="15">
        <v>15.7</v>
      </c>
      <c r="K4534" s="15">
        <v>12.5</v>
      </c>
      <c r="L4534" s="15">
        <v>14.2</v>
      </c>
      <c r="N4534" s="88">
        <v>17</v>
      </c>
      <c r="O4534" s="104">
        <v>16.8</v>
      </c>
      <c r="Q4534" s="11">
        <v>16.7</v>
      </c>
      <c r="R4534" s="11">
        <v>16.3</v>
      </c>
      <c r="S4534" s="11">
        <v>17.899999999999999</v>
      </c>
      <c r="T4534" s="11">
        <v>18.100000000000001</v>
      </c>
      <c r="U4534" s="11">
        <v>13.9</v>
      </c>
      <c r="V4534" s="11">
        <v>17</v>
      </c>
      <c r="W4534" s="11">
        <v>16.600000000000001</v>
      </c>
      <c r="X4534" s="11">
        <v>18.100000000000001</v>
      </c>
      <c r="Y4534" s="78"/>
      <c r="Z4534" s="11">
        <v>47.62</v>
      </c>
      <c r="AA4534" s="11">
        <v>96.37</v>
      </c>
      <c r="AB4534" s="11">
        <v>66.83</v>
      </c>
      <c r="AC4534" s="11">
        <v>0.79</v>
      </c>
      <c r="AD4534" s="11">
        <v>3.44</v>
      </c>
    </row>
    <row r="4535" spans="1:30" x14ac:dyDescent="0.25">
      <c r="A4535" s="1">
        <v>2019</v>
      </c>
      <c r="B4535" s="1">
        <v>7</v>
      </c>
      <c r="C4535" s="1">
        <v>8</v>
      </c>
      <c r="D4535" s="3">
        <v>0.75</v>
      </c>
      <c r="E4535" s="5">
        <v>4531</v>
      </c>
      <c r="G4535" s="15">
        <v>13.6</v>
      </c>
      <c r="H4535" s="15">
        <v>13.7</v>
      </c>
      <c r="I4535" s="15">
        <v>13.9</v>
      </c>
      <c r="J4535" s="15">
        <v>15.8</v>
      </c>
      <c r="K4535" s="15">
        <v>12.9</v>
      </c>
      <c r="L4535" s="15">
        <v>13.5</v>
      </c>
      <c r="N4535" s="88">
        <v>17</v>
      </c>
      <c r="O4535" s="104">
        <v>16.8</v>
      </c>
      <c r="Q4535" s="11">
        <v>16.7</v>
      </c>
      <c r="R4535" s="11">
        <v>16.3</v>
      </c>
      <c r="S4535" s="11">
        <v>17.899999999999999</v>
      </c>
      <c r="T4535" s="11">
        <v>18.100000000000001</v>
      </c>
      <c r="U4535" s="11">
        <v>13.9</v>
      </c>
      <c r="V4535" s="11">
        <v>17</v>
      </c>
      <c r="W4535" s="11">
        <v>16.600000000000001</v>
      </c>
      <c r="X4535" s="11">
        <v>18.100000000000001</v>
      </c>
      <c r="Y4535" s="78"/>
      <c r="Z4535" s="11">
        <v>47.62</v>
      </c>
      <c r="AA4535" s="11">
        <v>96.37</v>
      </c>
      <c r="AB4535" s="11">
        <v>66.83</v>
      </c>
      <c r="AC4535" s="11">
        <v>0.79</v>
      </c>
      <c r="AD4535" s="11">
        <v>3.44</v>
      </c>
    </row>
    <row r="4536" spans="1:30" x14ac:dyDescent="0.25">
      <c r="A4536" s="1">
        <v>2019</v>
      </c>
      <c r="B4536" s="1">
        <v>7</v>
      </c>
      <c r="C4536" s="1">
        <v>8</v>
      </c>
      <c r="D4536" s="3">
        <v>0.79166666666666663</v>
      </c>
      <c r="E4536" s="5">
        <v>4532</v>
      </c>
      <c r="G4536" s="15">
        <v>13.3</v>
      </c>
      <c r="H4536" s="15">
        <v>13.1</v>
      </c>
      <c r="I4536" s="15">
        <v>14.1</v>
      </c>
      <c r="J4536" s="15">
        <v>13.7</v>
      </c>
      <c r="K4536" s="15">
        <v>12.2</v>
      </c>
      <c r="L4536" s="15">
        <v>13.1</v>
      </c>
      <c r="N4536" s="88">
        <v>17</v>
      </c>
      <c r="O4536" s="104">
        <v>16.8</v>
      </c>
      <c r="Q4536" s="11">
        <v>16.7</v>
      </c>
      <c r="R4536" s="11">
        <v>16.3</v>
      </c>
      <c r="S4536" s="11">
        <v>17.899999999999999</v>
      </c>
      <c r="T4536" s="11">
        <v>18.100000000000001</v>
      </c>
      <c r="U4536" s="11">
        <v>13.9</v>
      </c>
      <c r="V4536" s="11">
        <v>17</v>
      </c>
      <c r="W4536" s="11">
        <v>16.600000000000001</v>
      </c>
      <c r="X4536" s="11">
        <v>18.100000000000001</v>
      </c>
      <c r="Y4536" s="78"/>
      <c r="Z4536" s="11">
        <v>47.62</v>
      </c>
      <c r="AA4536" s="11">
        <v>96.37</v>
      </c>
      <c r="AB4536" s="11">
        <v>66.83</v>
      </c>
      <c r="AC4536" s="11">
        <v>0.79</v>
      </c>
      <c r="AD4536" s="11">
        <v>3.44</v>
      </c>
    </row>
    <row r="4537" spans="1:30" x14ac:dyDescent="0.25">
      <c r="A4537" s="1">
        <v>2019</v>
      </c>
      <c r="B4537" s="1">
        <v>7</v>
      </c>
      <c r="C4537" s="1">
        <v>8</v>
      </c>
      <c r="D4537" s="3">
        <v>0.83333333333333337</v>
      </c>
      <c r="E4537" s="5">
        <v>4533</v>
      </c>
      <c r="G4537" s="15">
        <v>12.7</v>
      </c>
      <c r="H4537" s="15">
        <v>13</v>
      </c>
      <c r="I4537" s="15">
        <v>14</v>
      </c>
      <c r="J4537" s="15">
        <v>12.8</v>
      </c>
      <c r="K4537" s="15">
        <v>12</v>
      </c>
      <c r="L4537" s="15">
        <v>12.7</v>
      </c>
      <c r="N4537" s="88">
        <v>17</v>
      </c>
      <c r="O4537" s="104">
        <v>16.8</v>
      </c>
      <c r="Q4537" s="11">
        <v>16.7</v>
      </c>
      <c r="R4537" s="11">
        <v>16.3</v>
      </c>
      <c r="S4537" s="11">
        <v>17.899999999999999</v>
      </c>
      <c r="T4537" s="11">
        <v>18.100000000000001</v>
      </c>
      <c r="U4537" s="11">
        <v>13.9</v>
      </c>
      <c r="V4537" s="11">
        <v>17</v>
      </c>
      <c r="W4537" s="11">
        <v>16.600000000000001</v>
      </c>
      <c r="X4537" s="11">
        <v>18.100000000000001</v>
      </c>
      <c r="Y4537" s="78"/>
      <c r="Z4537" s="11">
        <v>47.62</v>
      </c>
      <c r="AA4537" s="11">
        <v>96.37</v>
      </c>
      <c r="AB4537" s="11">
        <v>66.83</v>
      </c>
      <c r="AC4537" s="11">
        <v>0.79</v>
      </c>
      <c r="AD4537" s="11">
        <v>3.44</v>
      </c>
    </row>
    <row r="4538" spans="1:30" x14ac:dyDescent="0.25">
      <c r="A4538" s="1">
        <v>2019</v>
      </c>
      <c r="B4538" s="1">
        <v>7</v>
      </c>
      <c r="C4538" s="1">
        <v>8</v>
      </c>
      <c r="D4538" s="3">
        <v>0.875</v>
      </c>
      <c r="E4538" s="5">
        <v>4534</v>
      </c>
      <c r="G4538" s="15">
        <v>12.3</v>
      </c>
      <c r="H4538" s="15">
        <v>12.7</v>
      </c>
      <c r="I4538" s="15">
        <v>13.7</v>
      </c>
      <c r="J4538" s="15">
        <v>12.1</v>
      </c>
      <c r="K4538" s="15">
        <v>11.6</v>
      </c>
      <c r="L4538" s="15">
        <v>12.5</v>
      </c>
      <c r="N4538" s="88">
        <v>17</v>
      </c>
      <c r="O4538" s="104">
        <v>16.8</v>
      </c>
      <c r="Q4538" s="11">
        <v>16.7</v>
      </c>
      <c r="R4538" s="11">
        <v>16.3</v>
      </c>
      <c r="S4538" s="11">
        <v>17.899999999999999</v>
      </c>
      <c r="T4538" s="11">
        <v>18.100000000000001</v>
      </c>
      <c r="U4538" s="11">
        <v>13.9</v>
      </c>
      <c r="V4538" s="11">
        <v>17</v>
      </c>
      <c r="W4538" s="11">
        <v>16.600000000000001</v>
      </c>
      <c r="X4538" s="11">
        <v>18.100000000000001</v>
      </c>
      <c r="Y4538" s="78"/>
      <c r="Z4538" s="11">
        <v>47.62</v>
      </c>
      <c r="AA4538" s="11">
        <v>96.37</v>
      </c>
      <c r="AB4538" s="11">
        <v>66.83</v>
      </c>
      <c r="AC4538" s="11">
        <v>0.79</v>
      </c>
      <c r="AD4538" s="11">
        <v>3.44</v>
      </c>
    </row>
    <row r="4539" spans="1:30" x14ac:dyDescent="0.25">
      <c r="A4539" s="1">
        <v>2019</v>
      </c>
      <c r="B4539" s="1">
        <v>7</v>
      </c>
      <c r="C4539" s="1">
        <v>8</v>
      </c>
      <c r="D4539" s="3">
        <v>0.91666666666666663</v>
      </c>
      <c r="E4539" s="5">
        <v>4535</v>
      </c>
      <c r="G4539" s="15">
        <v>12.1</v>
      </c>
      <c r="H4539" s="15">
        <v>12.8</v>
      </c>
      <c r="I4539" s="15">
        <v>13.3</v>
      </c>
      <c r="J4539" s="15">
        <v>12</v>
      </c>
      <c r="K4539" s="15">
        <v>12</v>
      </c>
      <c r="L4539" s="15">
        <v>12.5</v>
      </c>
      <c r="N4539" s="88">
        <v>17</v>
      </c>
      <c r="O4539" s="104">
        <v>16.8</v>
      </c>
      <c r="Q4539" s="11">
        <v>16.7</v>
      </c>
      <c r="R4539" s="11">
        <v>16.3</v>
      </c>
      <c r="S4539" s="11">
        <v>17.899999999999999</v>
      </c>
      <c r="T4539" s="11">
        <v>18.100000000000001</v>
      </c>
      <c r="U4539" s="11">
        <v>13.9</v>
      </c>
      <c r="V4539" s="11">
        <v>17</v>
      </c>
      <c r="W4539" s="11">
        <v>16.600000000000001</v>
      </c>
      <c r="X4539" s="11">
        <v>18.100000000000001</v>
      </c>
      <c r="Y4539" s="78"/>
      <c r="Z4539" s="11">
        <v>47.62</v>
      </c>
      <c r="AA4539" s="11">
        <v>96.37</v>
      </c>
      <c r="AB4539" s="11">
        <v>66.83</v>
      </c>
      <c r="AC4539" s="11">
        <v>0.79</v>
      </c>
      <c r="AD4539" s="11">
        <v>3.44</v>
      </c>
    </row>
    <row r="4540" spans="1:30" x14ac:dyDescent="0.25">
      <c r="A4540" s="1">
        <v>2019</v>
      </c>
      <c r="B4540" s="1">
        <v>7</v>
      </c>
      <c r="C4540" s="1">
        <v>8</v>
      </c>
      <c r="D4540" s="3">
        <v>0.95833333333333337</v>
      </c>
      <c r="E4540" s="5">
        <v>4536</v>
      </c>
      <c r="G4540" s="15">
        <v>12.2</v>
      </c>
      <c r="H4540" s="15">
        <v>12.6</v>
      </c>
      <c r="I4540" s="15">
        <v>13.4</v>
      </c>
      <c r="J4540" s="15">
        <v>11.4</v>
      </c>
      <c r="K4540" s="15">
        <v>11.4</v>
      </c>
      <c r="L4540" s="15">
        <v>12.3</v>
      </c>
      <c r="N4540" s="88">
        <v>17</v>
      </c>
      <c r="O4540" s="104">
        <v>16.8</v>
      </c>
      <c r="Q4540" s="11">
        <v>16.7</v>
      </c>
      <c r="R4540" s="11">
        <v>16.3</v>
      </c>
      <c r="S4540" s="11">
        <v>17.899999999999999</v>
      </c>
      <c r="T4540" s="11">
        <v>18.100000000000001</v>
      </c>
      <c r="U4540" s="11">
        <v>13.9</v>
      </c>
      <c r="V4540" s="11">
        <v>17</v>
      </c>
      <c r="W4540" s="11">
        <v>16.600000000000001</v>
      </c>
      <c r="X4540" s="11">
        <v>18.100000000000001</v>
      </c>
      <c r="Y4540" s="78"/>
      <c r="Z4540" s="11">
        <v>47.62</v>
      </c>
      <c r="AA4540" s="11">
        <v>96.37</v>
      </c>
      <c r="AB4540" s="11">
        <v>66.83</v>
      </c>
      <c r="AC4540" s="11">
        <v>0.79</v>
      </c>
      <c r="AD4540" s="11">
        <v>3.44</v>
      </c>
    </row>
    <row r="4541" spans="1:30" x14ac:dyDescent="0.25">
      <c r="A4541" s="1">
        <v>2019</v>
      </c>
      <c r="B4541" s="1">
        <v>7</v>
      </c>
      <c r="C4541" s="1">
        <v>9</v>
      </c>
      <c r="D4541" s="3">
        <v>0</v>
      </c>
      <c r="E4541" s="5">
        <v>4537</v>
      </c>
      <c r="G4541" s="15">
        <v>12.1</v>
      </c>
      <c r="H4541" s="15">
        <v>12.2</v>
      </c>
      <c r="I4541" s="15">
        <v>13.2</v>
      </c>
      <c r="J4541" s="15">
        <v>10.6</v>
      </c>
      <c r="K4541" s="15">
        <v>11.3</v>
      </c>
      <c r="L4541" s="15">
        <v>12.2</v>
      </c>
      <c r="N4541" s="88">
        <v>16.8</v>
      </c>
      <c r="O4541" s="104">
        <v>16.2</v>
      </c>
      <c r="Q4541" s="11">
        <v>16.2</v>
      </c>
      <c r="R4541" s="11">
        <v>15.5</v>
      </c>
      <c r="S4541" s="11">
        <v>18.3</v>
      </c>
      <c r="T4541" s="11">
        <v>19</v>
      </c>
      <c r="U4541" s="11">
        <v>16</v>
      </c>
      <c r="V4541" s="11">
        <v>17</v>
      </c>
      <c r="W4541" s="11">
        <v>17.5</v>
      </c>
      <c r="X4541" s="11">
        <v>18.3</v>
      </c>
      <c r="Y4541" s="78"/>
      <c r="Z4541" s="11">
        <v>46.01</v>
      </c>
      <c r="AA4541" s="11">
        <v>99.7</v>
      </c>
      <c r="AB4541" s="11">
        <v>67.959999999999994</v>
      </c>
      <c r="AC4541" s="11">
        <v>0.46</v>
      </c>
      <c r="AD4541" s="11">
        <v>4.17</v>
      </c>
    </row>
    <row r="4542" spans="1:30" x14ac:dyDescent="0.25">
      <c r="A4542" s="1">
        <v>2019</v>
      </c>
      <c r="B4542" s="1">
        <v>7</v>
      </c>
      <c r="C4542" s="1">
        <v>9</v>
      </c>
      <c r="D4542" s="3">
        <v>4.1666666666666664E-2</v>
      </c>
      <c r="E4542" s="5">
        <v>4538</v>
      </c>
      <c r="G4542" s="15">
        <v>12</v>
      </c>
      <c r="H4542" s="15">
        <v>12</v>
      </c>
      <c r="I4542" s="15">
        <v>13.6</v>
      </c>
      <c r="J4542" s="15">
        <v>10.9</v>
      </c>
      <c r="K4542" s="15">
        <v>11.4</v>
      </c>
      <c r="L4542" s="15">
        <v>12.3</v>
      </c>
      <c r="N4542" s="88">
        <v>16.8</v>
      </c>
      <c r="O4542" s="104">
        <v>16.2</v>
      </c>
      <c r="Q4542" s="11">
        <v>16.2</v>
      </c>
      <c r="R4542" s="11">
        <v>15.5</v>
      </c>
      <c r="S4542" s="11">
        <v>18.3</v>
      </c>
      <c r="T4542" s="11">
        <v>19</v>
      </c>
      <c r="U4542" s="11">
        <v>16</v>
      </c>
      <c r="V4542" s="11">
        <v>17</v>
      </c>
      <c r="W4542" s="11">
        <v>17.5</v>
      </c>
      <c r="X4542" s="11">
        <v>18.3</v>
      </c>
      <c r="Y4542" s="78"/>
      <c r="Z4542" s="11">
        <v>46.01</v>
      </c>
      <c r="AA4542" s="11">
        <v>99.7</v>
      </c>
      <c r="AB4542" s="11">
        <v>67.959999999999994</v>
      </c>
      <c r="AC4542" s="11">
        <v>0.46</v>
      </c>
      <c r="AD4542" s="11">
        <v>4.17</v>
      </c>
    </row>
    <row r="4543" spans="1:30" x14ac:dyDescent="0.25">
      <c r="A4543" s="1">
        <v>2019</v>
      </c>
      <c r="B4543" s="1">
        <v>7</v>
      </c>
      <c r="C4543" s="1">
        <v>9</v>
      </c>
      <c r="D4543" s="3">
        <v>8.3333333333333329E-2</v>
      </c>
      <c r="E4543" s="5">
        <v>4539</v>
      </c>
      <c r="G4543" s="15">
        <v>11.9</v>
      </c>
      <c r="H4543" s="15">
        <v>11.6</v>
      </c>
      <c r="I4543" s="15">
        <v>12.8</v>
      </c>
      <c r="J4543" s="15">
        <v>11.1</v>
      </c>
      <c r="K4543" s="15">
        <v>12.1</v>
      </c>
      <c r="L4543" s="15">
        <v>12.2</v>
      </c>
      <c r="N4543" s="88">
        <v>16.8</v>
      </c>
      <c r="O4543" s="104">
        <v>16.2</v>
      </c>
      <c r="Q4543" s="11">
        <v>16.2</v>
      </c>
      <c r="R4543" s="11">
        <v>15.5</v>
      </c>
      <c r="S4543" s="11">
        <v>18.3</v>
      </c>
      <c r="T4543" s="11">
        <v>19</v>
      </c>
      <c r="U4543" s="11">
        <v>16</v>
      </c>
      <c r="V4543" s="11">
        <v>17</v>
      </c>
      <c r="W4543" s="11">
        <v>17.5</v>
      </c>
      <c r="X4543" s="11">
        <v>18.3</v>
      </c>
      <c r="Y4543" s="78"/>
      <c r="Z4543" s="11">
        <v>46.01</v>
      </c>
      <c r="AA4543" s="11">
        <v>99.7</v>
      </c>
      <c r="AB4543" s="11">
        <v>67.959999999999994</v>
      </c>
      <c r="AC4543" s="11">
        <v>0.46</v>
      </c>
      <c r="AD4543" s="11">
        <v>4.17</v>
      </c>
    </row>
    <row r="4544" spans="1:30" x14ac:dyDescent="0.25">
      <c r="A4544" s="1">
        <v>2019</v>
      </c>
      <c r="B4544" s="1">
        <v>7</v>
      </c>
      <c r="C4544" s="1">
        <v>9</v>
      </c>
      <c r="D4544" s="3">
        <v>0.125</v>
      </c>
      <c r="E4544" s="5">
        <v>4540</v>
      </c>
      <c r="G4544" s="15">
        <v>12</v>
      </c>
      <c r="H4544" s="15">
        <v>11.6</v>
      </c>
      <c r="I4544" s="15">
        <v>12</v>
      </c>
      <c r="J4544" s="15">
        <v>11.4</v>
      </c>
      <c r="K4544" s="15">
        <v>11.9</v>
      </c>
      <c r="L4544" s="15">
        <v>12.1</v>
      </c>
      <c r="N4544" s="88">
        <v>16.8</v>
      </c>
      <c r="O4544" s="104">
        <v>16.2</v>
      </c>
      <c r="Q4544" s="11">
        <v>16.2</v>
      </c>
      <c r="R4544" s="11">
        <v>15.5</v>
      </c>
      <c r="S4544" s="11">
        <v>18.3</v>
      </c>
      <c r="T4544" s="11">
        <v>19</v>
      </c>
      <c r="U4544" s="11">
        <v>16</v>
      </c>
      <c r="V4544" s="11">
        <v>17</v>
      </c>
      <c r="W4544" s="11">
        <v>17.5</v>
      </c>
      <c r="X4544" s="11">
        <v>18.3</v>
      </c>
      <c r="Y4544" s="78"/>
      <c r="Z4544" s="11">
        <v>46.01</v>
      </c>
      <c r="AA4544" s="11">
        <v>99.7</v>
      </c>
      <c r="AB4544" s="11">
        <v>67.959999999999994</v>
      </c>
      <c r="AC4544" s="11">
        <v>0.46</v>
      </c>
      <c r="AD4544" s="11">
        <v>4.17</v>
      </c>
    </row>
    <row r="4545" spans="1:30" x14ac:dyDescent="0.25">
      <c r="A4545" s="1">
        <v>2019</v>
      </c>
      <c r="B4545" s="1">
        <v>7</v>
      </c>
      <c r="C4545" s="1">
        <v>9</v>
      </c>
      <c r="D4545" s="3">
        <v>0.16666666666666666</v>
      </c>
      <c r="E4545" s="5">
        <v>4541</v>
      </c>
      <c r="G4545" s="15">
        <v>12.5</v>
      </c>
      <c r="H4545" s="15">
        <v>12.2</v>
      </c>
      <c r="I4545" s="15">
        <v>12.8</v>
      </c>
      <c r="J4545" s="15">
        <v>11.9</v>
      </c>
      <c r="K4545" s="15">
        <v>11.7</v>
      </c>
      <c r="L4545" s="15">
        <v>12.1</v>
      </c>
      <c r="N4545" s="88">
        <v>16.8</v>
      </c>
      <c r="O4545" s="104">
        <v>16.2</v>
      </c>
      <c r="Q4545" s="11">
        <v>16.2</v>
      </c>
      <c r="R4545" s="11">
        <v>15.5</v>
      </c>
      <c r="S4545" s="11">
        <v>18.3</v>
      </c>
      <c r="T4545" s="11">
        <v>19</v>
      </c>
      <c r="U4545" s="11">
        <v>16</v>
      </c>
      <c r="V4545" s="11">
        <v>17</v>
      </c>
      <c r="W4545" s="11">
        <v>17.5</v>
      </c>
      <c r="X4545" s="11">
        <v>18.3</v>
      </c>
      <c r="Y4545" s="78"/>
      <c r="Z4545" s="11">
        <v>46.01</v>
      </c>
      <c r="AA4545" s="11">
        <v>99.7</v>
      </c>
      <c r="AB4545" s="11">
        <v>67.959999999999994</v>
      </c>
      <c r="AC4545" s="11">
        <v>0.46</v>
      </c>
      <c r="AD4545" s="11">
        <v>4.17</v>
      </c>
    </row>
    <row r="4546" spans="1:30" x14ac:dyDescent="0.25">
      <c r="A4546" s="1">
        <v>2019</v>
      </c>
      <c r="B4546" s="1">
        <v>7</v>
      </c>
      <c r="C4546" s="1">
        <v>9</v>
      </c>
      <c r="D4546" s="3">
        <v>0.20833333333333334</v>
      </c>
      <c r="E4546" s="5">
        <v>4542</v>
      </c>
      <c r="G4546" s="15">
        <v>13.1</v>
      </c>
      <c r="H4546" s="15">
        <v>12.7</v>
      </c>
      <c r="I4546" s="15">
        <v>14</v>
      </c>
      <c r="J4546" s="15">
        <v>12.3</v>
      </c>
      <c r="K4546" s="15">
        <v>11.8</v>
      </c>
      <c r="L4546" s="15">
        <v>12.4</v>
      </c>
      <c r="N4546" s="88">
        <v>16.8</v>
      </c>
      <c r="O4546" s="104">
        <v>16.2</v>
      </c>
      <c r="Q4546" s="11">
        <v>16.2</v>
      </c>
      <c r="R4546" s="11">
        <v>15.5</v>
      </c>
      <c r="S4546" s="11">
        <v>18.3</v>
      </c>
      <c r="T4546" s="11">
        <v>19</v>
      </c>
      <c r="U4546" s="11">
        <v>16</v>
      </c>
      <c r="V4546" s="11">
        <v>17</v>
      </c>
      <c r="W4546" s="11">
        <v>17.5</v>
      </c>
      <c r="X4546" s="11">
        <v>18.3</v>
      </c>
      <c r="Y4546" s="78"/>
      <c r="Z4546" s="11">
        <v>46.01</v>
      </c>
      <c r="AA4546" s="11">
        <v>99.7</v>
      </c>
      <c r="AB4546" s="11">
        <v>67.959999999999994</v>
      </c>
      <c r="AC4546" s="11">
        <v>0.46</v>
      </c>
      <c r="AD4546" s="11">
        <v>4.17</v>
      </c>
    </row>
    <row r="4547" spans="1:30" x14ac:dyDescent="0.25">
      <c r="A4547" s="1">
        <v>2019</v>
      </c>
      <c r="B4547" s="1">
        <v>7</v>
      </c>
      <c r="C4547" s="1">
        <v>9</v>
      </c>
      <c r="D4547" s="3">
        <v>0.25</v>
      </c>
      <c r="E4547" s="5">
        <v>4543</v>
      </c>
      <c r="G4547" s="15">
        <v>14.2</v>
      </c>
      <c r="H4547" s="15">
        <v>13.7</v>
      </c>
      <c r="I4547" s="15">
        <v>14.9</v>
      </c>
      <c r="J4547" s="15">
        <v>13.4</v>
      </c>
      <c r="K4547" s="15">
        <v>12.4</v>
      </c>
      <c r="L4547" s="15">
        <v>12.5</v>
      </c>
      <c r="N4547" s="88">
        <v>16.8</v>
      </c>
      <c r="O4547" s="104">
        <v>16.2</v>
      </c>
      <c r="Q4547" s="11">
        <v>16.2</v>
      </c>
      <c r="R4547" s="11">
        <v>15.5</v>
      </c>
      <c r="S4547" s="11">
        <v>18.3</v>
      </c>
      <c r="T4547" s="11">
        <v>19</v>
      </c>
      <c r="U4547" s="11">
        <v>16</v>
      </c>
      <c r="V4547" s="11">
        <v>17</v>
      </c>
      <c r="W4547" s="11">
        <v>17.5</v>
      </c>
      <c r="X4547" s="11">
        <v>18.3</v>
      </c>
      <c r="Y4547" s="78"/>
      <c r="Z4547" s="11">
        <v>46.01</v>
      </c>
      <c r="AA4547" s="11">
        <v>99.7</v>
      </c>
      <c r="AB4547" s="11">
        <v>67.959999999999994</v>
      </c>
      <c r="AC4547" s="11">
        <v>0.46</v>
      </c>
      <c r="AD4547" s="11">
        <v>4.17</v>
      </c>
    </row>
    <row r="4548" spans="1:30" x14ac:dyDescent="0.25">
      <c r="A4548" s="1">
        <v>2019</v>
      </c>
      <c r="B4548" s="1">
        <v>7</v>
      </c>
      <c r="C4548" s="1">
        <v>9</v>
      </c>
      <c r="D4548" s="3">
        <v>0.29166666666666669</v>
      </c>
      <c r="E4548" s="5">
        <v>4544</v>
      </c>
      <c r="G4548" s="15">
        <v>14.6</v>
      </c>
      <c r="H4548" s="15">
        <v>14.8</v>
      </c>
      <c r="I4548" s="15">
        <v>14.9</v>
      </c>
      <c r="J4548" s="15">
        <v>16.100000000000001</v>
      </c>
      <c r="K4548" s="15">
        <v>12.8</v>
      </c>
      <c r="L4548" s="15">
        <v>13.4</v>
      </c>
      <c r="N4548" s="88">
        <v>16.8</v>
      </c>
      <c r="O4548" s="104">
        <v>16.2</v>
      </c>
      <c r="Q4548" s="11">
        <v>16.2</v>
      </c>
      <c r="R4548" s="11">
        <v>15.5</v>
      </c>
      <c r="S4548" s="11">
        <v>18.3</v>
      </c>
      <c r="T4548" s="11">
        <v>19</v>
      </c>
      <c r="U4548" s="11">
        <v>16</v>
      </c>
      <c r="V4548" s="11">
        <v>17</v>
      </c>
      <c r="W4548" s="11">
        <v>17.5</v>
      </c>
      <c r="X4548" s="11">
        <v>18.3</v>
      </c>
      <c r="Y4548" s="78"/>
      <c r="Z4548" s="11">
        <v>46.01</v>
      </c>
      <c r="AA4548" s="11">
        <v>99.7</v>
      </c>
      <c r="AB4548" s="11">
        <v>67.959999999999994</v>
      </c>
      <c r="AC4548" s="11">
        <v>0.46</v>
      </c>
      <c r="AD4548" s="11">
        <v>4.17</v>
      </c>
    </row>
    <row r="4549" spans="1:30" x14ac:dyDescent="0.25">
      <c r="A4549" s="1">
        <v>2019</v>
      </c>
      <c r="B4549" s="1">
        <v>7</v>
      </c>
      <c r="C4549" s="1">
        <v>9</v>
      </c>
      <c r="D4549" s="3">
        <v>0.33333333333333331</v>
      </c>
      <c r="E4549" s="5">
        <v>4545</v>
      </c>
      <c r="G4549" s="15">
        <v>16.399999999999999</v>
      </c>
      <c r="H4549" s="15">
        <v>16</v>
      </c>
      <c r="I4549" s="15">
        <v>16</v>
      </c>
      <c r="J4549" s="15">
        <v>17.399999999999999</v>
      </c>
      <c r="K4549" s="15">
        <v>13.8</v>
      </c>
      <c r="L4549" s="15">
        <v>14.9</v>
      </c>
      <c r="N4549" s="88">
        <v>16.8</v>
      </c>
      <c r="O4549" s="104">
        <v>16.2</v>
      </c>
      <c r="Q4549" s="11">
        <v>16.2</v>
      </c>
      <c r="R4549" s="11">
        <v>15.5</v>
      </c>
      <c r="S4549" s="11">
        <v>18.3</v>
      </c>
      <c r="T4549" s="11">
        <v>19</v>
      </c>
      <c r="U4549" s="11">
        <v>16</v>
      </c>
      <c r="V4549" s="11">
        <v>17</v>
      </c>
      <c r="W4549" s="11">
        <v>17.5</v>
      </c>
      <c r="X4549" s="11">
        <v>18.3</v>
      </c>
      <c r="Y4549" s="78"/>
      <c r="Z4549" s="11">
        <v>46.01</v>
      </c>
      <c r="AA4549" s="11">
        <v>99.7</v>
      </c>
      <c r="AB4549" s="11">
        <v>67.959999999999994</v>
      </c>
      <c r="AC4549" s="11">
        <v>0.46</v>
      </c>
      <c r="AD4549" s="11">
        <v>4.17</v>
      </c>
    </row>
    <row r="4550" spans="1:30" x14ac:dyDescent="0.25">
      <c r="A4550" s="1">
        <v>2019</v>
      </c>
      <c r="B4550" s="1">
        <v>7</v>
      </c>
      <c r="C4550" s="1">
        <v>9</v>
      </c>
      <c r="D4550" s="3">
        <v>0.375</v>
      </c>
      <c r="E4550" s="5">
        <v>4546</v>
      </c>
      <c r="G4550" s="15">
        <v>16.2</v>
      </c>
      <c r="H4550" s="15">
        <v>17.600000000000001</v>
      </c>
      <c r="I4550" s="15">
        <v>16.7</v>
      </c>
      <c r="J4550" s="15">
        <v>12.8</v>
      </c>
      <c r="K4550" s="15">
        <v>16</v>
      </c>
      <c r="L4550" s="15">
        <v>16.2</v>
      </c>
      <c r="N4550" s="88">
        <v>16.8</v>
      </c>
      <c r="O4550" s="104">
        <v>16.2</v>
      </c>
      <c r="Q4550" s="11">
        <v>16.2</v>
      </c>
      <c r="R4550" s="11">
        <v>15.5</v>
      </c>
      <c r="S4550" s="11">
        <v>18.3</v>
      </c>
      <c r="T4550" s="11">
        <v>19</v>
      </c>
      <c r="U4550" s="11">
        <v>16</v>
      </c>
      <c r="V4550" s="11">
        <v>17</v>
      </c>
      <c r="W4550" s="11">
        <v>17.5</v>
      </c>
      <c r="X4550" s="11">
        <v>18.3</v>
      </c>
      <c r="Y4550" s="78"/>
      <c r="Z4550" s="11">
        <v>46.01</v>
      </c>
      <c r="AA4550" s="11">
        <v>99.7</v>
      </c>
      <c r="AB4550" s="11">
        <v>67.959999999999994</v>
      </c>
      <c r="AC4550" s="11">
        <v>0.46</v>
      </c>
      <c r="AD4550" s="11">
        <v>4.17</v>
      </c>
    </row>
    <row r="4551" spans="1:30" x14ac:dyDescent="0.25">
      <c r="A4551" s="1">
        <v>2019</v>
      </c>
      <c r="B4551" s="1">
        <v>7</v>
      </c>
      <c r="C4551" s="1">
        <v>9</v>
      </c>
      <c r="D4551" s="3">
        <v>0.41666666666666669</v>
      </c>
      <c r="E4551" s="5">
        <v>4547</v>
      </c>
      <c r="G4551" s="15">
        <v>17.100000000000001</v>
      </c>
      <c r="H4551" s="15">
        <v>18.600000000000001</v>
      </c>
      <c r="I4551" s="15">
        <v>17.100000000000001</v>
      </c>
      <c r="J4551" s="15">
        <v>15.9</v>
      </c>
      <c r="K4551" s="15">
        <v>17.100000000000001</v>
      </c>
      <c r="L4551" s="15">
        <v>17.3</v>
      </c>
      <c r="N4551" s="88">
        <v>16.8</v>
      </c>
      <c r="O4551" s="104">
        <v>16.2</v>
      </c>
      <c r="Q4551" s="11">
        <v>16.2</v>
      </c>
      <c r="R4551" s="11">
        <v>15.5</v>
      </c>
      <c r="S4551" s="11">
        <v>18.3</v>
      </c>
      <c r="T4551" s="11">
        <v>19</v>
      </c>
      <c r="U4551" s="11">
        <v>16</v>
      </c>
      <c r="V4551" s="11">
        <v>17</v>
      </c>
      <c r="W4551" s="11">
        <v>17.5</v>
      </c>
      <c r="X4551" s="11">
        <v>18.3</v>
      </c>
      <c r="Y4551" s="78"/>
      <c r="Z4551" s="11">
        <v>46.01</v>
      </c>
      <c r="AA4551" s="11">
        <v>99.7</v>
      </c>
      <c r="AB4551" s="11">
        <v>67.959999999999994</v>
      </c>
      <c r="AC4551" s="11">
        <v>0.46</v>
      </c>
      <c r="AD4551" s="11">
        <v>4.17</v>
      </c>
    </row>
    <row r="4552" spans="1:30" x14ac:dyDescent="0.25">
      <c r="A4552" s="1">
        <v>2019</v>
      </c>
      <c r="B4552" s="1">
        <v>7</v>
      </c>
      <c r="C4552" s="1">
        <v>9</v>
      </c>
      <c r="D4552" s="3">
        <v>0.45833333333333331</v>
      </c>
      <c r="E4552" s="5">
        <v>4548</v>
      </c>
      <c r="G4552" s="15">
        <v>18.2</v>
      </c>
      <c r="H4552" s="15">
        <v>18.8</v>
      </c>
      <c r="I4552" s="15">
        <v>16.399999999999999</v>
      </c>
      <c r="J4552" s="15">
        <v>16.2</v>
      </c>
      <c r="K4552" s="15">
        <v>18.399999999999999</v>
      </c>
      <c r="L4552" s="15">
        <v>18.100000000000001</v>
      </c>
      <c r="N4552" s="88">
        <v>16.8</v>
      </c>
      <c r="O4552" s="104">
        <v>16.2</v>
      </c>
      <c r="Q4552" s="11">
        <v>16.2</v>
      </c>
      <c r="R4552" s="11">
        <v>15.5</v>
      </c>
      <c r="S4552" s="11">
        <v>18.3</v>
      </c>
      <c r="T4552" s="11">
        <v>19</v>
      </c>
      <c r="U4552" s="11">
        <v>16</v>
      </c>
      <c r="V4552" s="11">
        <v>17</v>
      </c>
      <c r="W4552" s="11">
        <v>17.5</v>
      </c>
      <c r="X4552" s="11">
        <v>18.3</v>
      </c>
      <c r="Y4552" s="78"/>
      <c r="Z4552" s="11">
        <v>46.01</v>
      </c>
      <c r="AA4552" s="11">
        <v>99.7</v>
      </c>
      <c r="AB4552" s="11">
        <v>67.959999999999994</v>
      </c>
      <c r="AC4552" s="11">
        <v>0.46</v>
      </c>
      <c r="AD4552" s="11">
        <v>4.17</v>
      </c>
    </row>
    <row r="4553" spans="1:30" x14ac:dyDescent="0.25">
      <c r="A4553" s="1">
        <v>2019</v>
      </c>
      <c r="B4553" s="1">
        <v>7</v>
      </c>
      <c r="C4553" s="1">
        <v>9</v>
      </c>
      <c r="D4553" s="3">
        <v>0.5</v>
      </c>
      <c r="E4553" s="5">
        <v>4549</v>
      </c>
      <c r="G4553" s="15">
        <v>17.8</v>
      </c>
      <c r="H4553" s="15">
        <v>19.7</v>
      </c>
      <c r="I4553" s="15">
        <v>15.8</v>
      </c>
      <c r="J4553" s="15">
        <v>18.100000000000001</v>
      </c>
      <c r="K4553" s="15">
        <v>14.2</v>
      </c>
      <c r="L4553" s="15">
        <v>19.399999999999999</v>
      </c>
      <c r="N4553" s="88">
        <v>17.8</v>
      </c>
      <c r="O4553" s="104">
        <v>16.2</v>
      </c>
      <c r="Q4553" s="11">
        <v>16.2</v>
      </c>
      <c r="R4553" s="11">
        <v>15.5</v>
      </c>
      <c r="S4553" s="11">
        <v>18.3</v>
      </c>
      <c r="T4553" s="11">
        <v>19</v>
      </c>
      <c r="U4553" s="11">
        <v>16</v>
      </c>
      <c r="V4553" s="11">
        <v>17</v>
      </c>
      <c r="W4553" s="11">
        <v>17.5</v>
      </c>
      <c r="X4553" s="11">
        <v>18.3</v>
      </c>
      <c r="Y4553" s="78"/>
      <c r="Z4553" s="11">
        <v>46.01</v>
      </c>
      <c r="AA4553" s="11">
        <v>99.7</v>
      </c>
      <c r="AB4553" s="11">
        <v>67.959999999999994</v>
      </c>
      <c r="AC4553" s="11">
        <v>0.46</v>
      </c>
      <c r="AD4553" s="11">
        <v>4.17</v>
      </c>
    </row>
    <row r="4554" spans="1:30" x14ac:dyDescent="0.25">
      <c r="A4554" s="1">
        <v>2019</v>
      </c>
      <c r="B4554" s="1">
        <v>7</v>
      </c>
      <c r="C4554" s="1">
        <v>9</v>
      </c>
      <c r="D4554" s="3">
        <v>0.54166666666666663</v>
      </c>
      <c r="E4554" s="5">
        <v>4550</v>
      </c>
      <c r="G4554" s="15">
        <v>17.600000000000001</v>
      </c>
      <c r="H4554" s="15">
        <v>20.399999999999999</v>
      </c>
      <c r="I4554" s="15">
        <v>17</v>
      </c>
      <c r="J4554" s="15">
        <v>14.3</v>
      </c>
      <c r="K4554" s="15">
        <v>15.4</v>
      </c>
      <c r="L4554" s="15">
        <v>19.7</v>
      </c>
      <c r="N4554" s="88">
        <v>17.8</v>
      </c>
      <c r="O4554" s="104">
        <v>16.2</v>
      </c>
      <c r="Q4554" s="11">
        <v>16.2</v>
      </c>
      <c r="R4554" s="11">
        <v>15.5</v>
      </c>
      <c r="S4554" s="11">
        <v>18.3</v>
      </c>
      <c r="T4554" s="11">
        <v>19</v>
      </c>
      <c r="U4554" s="11">
        <v>16</v>
      </c>
      <c r="V4554" s="11">
        <v>17</v>
      </c>
      <c r="W4554" s="11">
        <v>17.5</v>
      </c>
      <c r="X4554" s="11">
        <v>18.3</v>
      </c>
      <c r="Y4554" s="78"/>
      <c r="Z4554" s="11">
        <v>46.01</v>
      </c>
      <c r="AA4554" s="11">
        <v>99.7</v>
      </c>
      <c r="AB4554" s="11">
        <v>67.959999999999994</v>
      </c>
      <c r="AC4554" s="11">
        <v>0.46</v>
      </c>
      <c r="AD4554" s="11">
        <v>4.17</v>
      </c>
    </row>
    <row r="4555" spans="1:30" x14ac:dyDescent="0.25">
      <c r="A4555" s="1">
        <v>2019</v>
      </c>
      <c r="B4555" s="1">
        <v>7</v>
      </c>
      <c r="C4555" s="1">
        <v>9</v>
      </c>
      <c r="D4555" s="3">
        <v>0.58333333333333337</v>
      </c>
      <c r="E4555" s="5">
        <v>4551</v>
      </c>
      <c r="G4555" s="15">
        <v>16.600000000000001</v>
      </c>
      <c r="H4555" s="15">
        <v>20.100000000000001</v>
      </c>
      <c r="I4555" s="15">
        <v>16.399999999999999</v>
      </c>
      <c r="J4555" s="15">
        <v>15.3</v>
      </c>
      <c r="K4555" s="15">
        <v>18.600000000000001</v>
      </c>
      <c r="L4555" s="15">
        <v>18.8</v>
      </c>
      <c r="N4555" s="88">
        <v>17.8</v>
      </c>
      <c r="O4555" s="104">
        <v>16.2</v>
      </c>
      <c r="Q4555" s="11">
        <v>16.2</v>
      </c>
      <c r="R4555" s="11">
        <v>15.5</v>
      </c>
      <c r="S4555" s="11">
        <v>18.3</v>
      </c>
      <c r="T4555" s="11">
        <v>19</v>
      </c>
      <c r="U4555" s="11">
        <v>16</v>
      </c>
      <c r="V4555" s="11">
        <v>17</v>
      </c>
      <c r="W4555" s="11">
        <v>17.5</v>
      </c>
      <c r="X4555" s="11">
        <v>18.3</v>
      </c>
      <c r="Y4555" s="78"/>
      <c r="Z4555" s="11">
        <v>46.01</v>
      </c>
      <c r="AA4555" s="11">
        <v>99.7</v>
      </c>
      <c r="AB4555" s="11">
        <v>67.959999999999994</v>
      </c>
      <c r="AC4555" s="11">
        <v>0.46</v>
      </c>
      <c r="AD4555" s="11">
        <v>4.17</v>
      </c>
    </row>
    <row r="4556" spans="1:30" x14ac:dyDescent="0.25">
      <c r="A4556" s="1">
        <v>2019</v>
      </c>
      <c r="B4556" s="1">
        <v>7</v>
      </c>
      <c r="C4556" s="1">
        <v>9</v>
      </c>
      <c r="D4556" s="3">
        <v>0.625</v>
      </c>
      <c r="E4556" s="5">
        <v>4552</v>
      </c>
      <c r="G4556" s="15">
        <v>18.8</v>
      </c>
      <c r="H4556" s="15">
        <v>17.3</v>
      </c>
      <c r="I4556" s="15">
        <v>15.9</v>
      </c>
      <c r="J4556" s="15">
        <v>15.9</v>
      </c>
      <c r="K4556" s="15">
        <v>17.2</v>
      </c>
      <c r="L4556" s="15">
        <v>16.899999999999999</v>
      </c>
      <c r="N4556" s="88">
        <v>17.8</v>
      </c>
      <c r="O4556" s="104">
        <v>16.2</v>
      </c>
      <c r="Q4556" s="11">
        <v>16.2</v>
      </c>
      <c r="R4556" s="11">
        <v>15.5</v>
      </c>
      <c r="S4556" s="11">
        <v>18.3</v>
      </c>
      <c r="T4556" s="11">
        <v>19</v>
      </c>
      <c r="U4556" s="11">
        <v>16</v>
      </c>
      <c r="V4556" s="11">
        <v>17</v>
      </c>
      <c r="W4556" s="11">
        <v>17.5</v>
      </c>
      <c r="X4556" s="11">
        <v>18.3</v>
      </c>
      <c r="Y4556" s="78"/>
      <c r="Z4556" s="11">
        <v>46.01</v>
      </c>
      <c r="AA4556" s="11">
        <v>99.7</v>
      </c>
      <c r="AB4556" s="11">
        <v>67.959999999999994</v>
      </c>
      <c r="AC4556" s="11">
        <v>0.46</v>
      </c>
      <c r="AD4556" s="11">
        <v>4.17</v>
      </c>
    </row>
    <row r="4557" spans="1:30" x14ac:dyDescent="0.25">
      <c r="A4557" s="1">
        <v>2019</v>
      </c>
      <c r="B4557" s="1">
        <v>7</v>
      </c>
      <c r="C4557" s="1">
        <v>9</v>
      </c>
      <c r="D4557" s="3">
        <v>0.66666666666666663</v>
      </c>
      <c r="E4557" s="5">
        <v>4553</v>
      </c>
      <c r="G4557" s="15">
        <v>17.5</v>
      </c>
      <c r="H4557" s="15">
        <v>17.899999999999999</v>
      </c>
      <c r="I4557" s="15">
        <v>14.8</v>
      </c>
      <c r="J4557" s="15">
        <v>15.2</v>
      </c>
      <c r="K4557" s="15">
        <v>15.9</v>
      </c>
      <c r="L4557" s="15">
        <v>17.5</v>
      </c>
      <c r="N4557" s="88">
        <v>17.8</v>
      </c>
      <c r="O4557" s="104">
        <v>16.2</v>
      </c>
      <c r="Q4557" s="11">
        <v>16.2</v>
      </c>
      <c r="R4557" s="11">
        <v>15.5</v>
      </c>
      <c r="S4557" s="11">
        <v>18.3</v>
      </c>
      <c r="T4557" s="11">
        <v>19</v>
      </c>
      <c r="U4557" s="11">
        <v>16</v>
      </c>
      <c r="V4557" s="11">
        <v>17</v>
      </c>
      <c r="W4557" s="11">
        <v>17.5</v>
      </c>
      <c r="X4557" s="11">
        <v>18.3</v>
      </c>
      <c r="Y4557" s="78"/>
      <c r="Z4557" s="11">
        <v>46.01</v>
      </c>
      <c r="AA4557" s="11">
        <v>99.7</v>
      </c>
      <c r="AB4557" s="11">
        <v>67.959999999999994</v>
      </c>
      <c r="AC4557" s="11">
        <v>0.46</v>
      </c>
      <c r="AD4557" s="11">
        <v>4.17</v>
      </c>
    </row>
    <row r="4558" spans="1:30" x14ac:dyDescent="0.25">
      <c r="A4558" s="1">
        <v>2019</v>
      </c>
      <c r="B4558" s="1">
        <v>7</v>
      </c>
      <c r="C4558" s="1">
        <v>9</v>
      </c>
      <c r="D4558" s="3">
        <v>0.70833333333333337</v>
      </c>
      <c r="E4558" s="5">
        <v>4554</v>
      </c>
      <c r="G4558" s="15">
        <v>13.2</v>
      </c>
      <c r="H4558" s="15">
        <v>17</v>
      </c>
      <c r="I4558" s="15">
        <v>15.2</v>
      </c>
      <c r="J4558" s="15">
        <v>15</v>
      </c>
      <c r="K4558" s="15">
        <v>15.5</v>
      </c>
      <c r="L4558" s="15">
        <v>15.3</v>
      </c>
      <c r="N4558" s="88">
        <v>17.8</v>
      </c>
      <c r="O4558" s="104">
        <v>16.2</v>
      </c>
      <c r="Q4558" s="11">
        <v>16.2</v>
      </c>
      <c r="R4558" s="11">
        <v>15.5</v>
      </c>
      <c r="S4558" s="11">
        <v>18.3</v>
      </c>
      <c r="T4558" s="11">
        <v>19</v>
      </c>
      <c r="U4558" s="11">
        <v>16</v>
      </c>
      <c r="V4558" s="11">
        <v>17</v>
      </c>
      <c r="W4558" s="11">
        <v>17.5</v>
      </c>
      <c r="X4558" s="11">
        <v>18.3</v>
      </c>
      <c r="Y4558" s="78"/>
      <c r="Z4558" s="11">
        <v>46.01</v>
      </c>
      <c r="AA4558" s="11">
        <v>99.7</v>
      </c>
      <c r="AB4558" s="11">
        <v>67.959999999999994</v>
      </c>
      <c r="AC4558" s="11">
        <v>0.46</v>
      </c>
      <c r="AD4558" s="11">
        <v>4.17</v>
      </c>
    </row>
    <row r="4559" spans="1:30" x14ac:dyDescent="0.25">
      <c r="A4559" s="1">
        <v>2019</v>
      </c>
      <c r="B4559" s="1">
        <v>7</v>
      </c>
      <c r="C4559" s="1">
        <v>9</v>
      </c>
      <c r="D4559" s="3">
        <v>0.75</v>
      </c>
      <c r="E4559" s="5">
        <v>4555</v>
      </c>
      <c r="G4559" s="15">
        <v>13.8</v>
      </c>
      <c r="H4559" s="15">
        <v>13.9</v>
      </c>
      <c r="I4559" s="15">
        <v>14.7</v>
      </c>
      <c r="J4559" s="15">
        <v>14.7</v>
      </c>
      <c r="K4559" s="15">
        <v>14.9</v>
      </c>
      <c r="L4559" s="15">
        <v>15</v>
      </c>
      <c r="N4559" s="88">
        <v>17.8</v>
      </c>
      <c r="O4559" s="104">
        <v>16.2</v>
      </c>
      <c r="Q4559" s="11">
        <v>16.2</v>
      </c>
      <c r="R4559" s="11">
        <v>15.5</v>
      </c>
      <c r="S4559" s="11">
        <v>18.3</v>
      </c>
      <c r="T4559" s="11">
        <v>19</v>
      </c>
      <c r="U4559" s="11">
        <v>16</v>
      </c>
      <c r="V4559" s="11">
        <v>17</v>
      </c>
      <c r="W4559" s="11">
        <v>17.5</v>
      </c>
      <c r="X4559" s="11">
        <v>18.3</v>
      </c>
      <c r="Y4559" s="78"/>
      <c r="Z4559" s="11">
        <v>46.01</v>
      </c>
      <c r="AA4559" s="11">
        <v>99.7</v>
      </c>
      <c r="AB4559" s="11">
        <v>67.959999999999994</v>
      </c>
      <c r="AC4559" s="11">
        <v>0.46</v>
      </c>
      <c r="AD4559" s="11">
        <v>4.17</v>
      </c>
    </row>
    <row r="4560" spans="1:30" x14ac:dyDescent="0.25">
      <c r="A4560" s="1">
        <v>2019</v>
      </c>
      <c r="B4560" s="1">
        <v>7</v>
      </c>
      <c r="C4560" s="1">
        <v>9</v>
      </c>
      <c r="D4560" s="3">
        <v>0.79166666666666663</v>
      </c>
      <c r="E4560" s="5">
        <v>4556</v>
      </c>
      <c r="G4560" s="15">
        <v>13.4</v>
      </c>
      <c r="H4560" s="15">
        <v>13.5</v>
      </c>
      <c r="I4560" s="15">
        <v>14.1</v>
      </c>
      <c r="J4560" s="15">
        <v>13.7</v>
      </c>
      <c r="K4560" s="15">
        <v>14.3</v>
      </c>
      <c r="L4560" s="15">
        <v>13.7</v>
      </c>
      <c r="N4560" s="88">
        <v>17.8</v>
      </c>
      <c r="O4560" s="104">
        <v>16.2</v>
      </c>
      <c r="Q4560" s="11">
        <v>16.2</v>
      </c>
      <c r="R4560" s="11">
        <v>15.5</v>
      </c>
      <c r="S4560" s="11">
        <v>18.3</v>
      </c>
      <c r="T4560" s="11">
        <v>19</v>
      </c>
      <c r="U4560" s="11">
        <v>16</v>
      </c>
      <c r="V4560" s="11">
        <v>17</v>
      </c>
      <c r="W4560" s="11">
        <v>17.5</v>
      </c>
      <c r="X4560" s="11">
        <v>18.3</v>
      </c>
      <c r="Y4560" s="78"/>
      <c r="Z4560" s="11">
        <v>46.01</v>
      </c>
      <c r="AA4560" s="11">
        <v>99.7</v>
      </c>
      <c r="AB4560" s="11">
        <v>67.959999999999994</v>
      </c>
      <c r="AC4560" s="11">
        <v>0.46</v>
      </c>
      <c r="AD4560" s="11">
        <v>4.17</v>
      </c>
    </row>
    <row r="4561" spans="1:30" x14ac:dyDescent="0.25">
      <c r="A4561" s="1">
        <v>2019</v>
      </c>
      <c r="B4561" s="1">
        <v>7</v>
      </c>
      <c r="C4561" s="1">
        <v>9</v>
      </c>
      <c r="D4561" s="3">
        <v>0.83333333333333337</v>
      </c>
      <c r="E4561" s="5">
        <v>4557</v>
      </c>
      <c r="G4561" s="15">
        <v>12.9</v>
      </c>
      <c r="H4561" s="15">
        <v>13.6</v>
      </c>
      <c r="I4561" s="15">
        <v>14.3</v>
      </c>
      <c r="J4561" s="15">
        <v>13.5</v>
      </c>
      <c r="K4561" s="15">
        <v>13.8</v>
      </c>
      <c r="L4561" s="15">
        <v>13.2</v>
      </c>
      <c r="N4561" s="88">
        <v>17.8</v>
      </c>
      <c r="O4561" s="104">
        <v>16.2</v>
      </c>
      <c r="Q4561" s="11">
        <v>16.2</v>
      </c>
      <c r="R4561" s="11">
        <v>15.5</v>
      </c>
      <c r="S4561" s="11">
        <v>18.3</v>
      </c>
      <c r="T4561" s="11">
        <v>19</v>
      </c>
      <c r="U4561" s="11">
        <v>16</v>
      </c>
      <c r="V4561" s="11">
        <v>17</v>
      </c>
      <c r="W4561" s="11">
        <v>17.5</v>
      </c>
      <c r="X4561" s="11">
        <v>18.3</v>
      </c>
      <c r="Y4561" s="78"/>
      <c r="Z4561" s="11">
        <v>46.01</v>
      </c>
      <c r="AA4561" s="11">
        <v>99.7</v>
      </c>
      <c r="AB4561" s="11">
        <v>67.959999999999994</v>
      </c>
      <c r="AC4561" s="11">
        <v>0.46</v>
      </c>
      <c r="AD4561" s="11">
        <v>4.17</v>
      </c>
    </row>
    <row r="4562" spans="1:30" x14ac:dyDescent="0.25">
      <c r="A4562" s="1">
        <v>2019</v>
      </c>
      <c r="B4562" s="1">
        <v>7</v>
      </c>
      <c r="C4562" s="1">
        <v>9</v>
      </c>
      <c r="D4562" s="3">
        <v>0.875</v>
      </c>
      <c r="E4562" s="5">
        <v>4558</v>
      </c>
      <c r="G4562" s="15">
        <v>12.7</v>
      </c>
      <c r="H4562" s="15">
        <v>13.5</v>
      </c>
      <c r="I4562" s="15">
        <v>14.4</v>
      </c>
      <c r="J4562" s="15">
        <v>13</v>
      </c>
      <c r="K4562" s="15">
        <v>13.4</v>
      </c>
      <c r="L4562" s="15">
        <v>13.1</v>
      </c>
      <c r="N4562" s="88">
        <v>17.8</v>
      </c>
      <c r="O4562" s="104">
        <v>16.2</v>
      </c>
      <c r="Q4562" s="11">
        <v>16.2</v>
      </c>
      <c r="R4562" s="11">
        <v>15.5</v>
      </c>
      <c r="S4562" s="11">
        <v>18.3</v>
      </c>
      <c r="T4562" s="11">
        <v>19</v>
      </c>
      <c r="U4562" s="11">
        <v>16</v>
      </c>
      <c r="V4562" s="11">
        <v>17</v>
      </c>
      <c r="W4562" s="11">
        <v>17.5</v>
      </c>
      <c r="X4562" s="11">
        <v>18.3</v>
      </c>
      <c r="Y4562" s="78"/>
      <c r="Z4562" s="11">
        <v>46.01</v>
      </c>
      <c r="AA4562" s="11">
        <v>99.7</v>
      </c>
      <c r="AB4562" s="11">
        <v>67.959999999999994</v>
      </c>
      <c r="AC4562" s="11">
        <v>0.46</v>
      </c>
      <c r="AD4562" s="11">
        <v>4.17</v>
      </c>
    </row>
    <row r="4563" spans="1:30" x14ac:dyDescent="0.25">
      <c r="A4563" s="1">
        <v>2019</v>
      </c>
      <c r="B4563" s="1">
        <v>7</v>
      </c>
      <c r="C4563" s="1">
        <v>9</v>
      </c>
      <c r="D4563" s="3">
        <v>0.91666666666666663</v>
      </c>
      <c r="E4563" s="5">
        <v>4559</v>
      </c>
      <c r="G4563" s="15">
        <v>12.7</v>
      </c>
      <c r="H4563" s="15">
        <v>13.3</v>
      </c>
      <c r="I4563" s="15">
        <v>14.2</v>
      </c>
      <c r="J4563" s="15">
        <v>12.7</v>
      </c>
      <c r="K4563" s="15">
        <v>13.5</v>
      </c>
      <c r="L4563" s="15">
        <v>13.1</v>
      </c>
      <c r="N4563" s="88">
        <v>17.8</v>
      </c>
      <c r="O4563" s="104">
        <v>16.2</v>
      </c>
      <c r="Q4563" s="11">
        <v>16.2</v>
      </c>
      <c r="R4563" s="11">
        <v>15.5</v>
      </c>
      <c r="S4563" s="11">
        <v>18.3</v>
      </c>
      <c r="T4563" s="11">
        <v>19</v>
      </c>
      <c r="U4563" s="11">
        <v>16</v>
      </c>
      <c r="V4563" s="11">
        <v>17</v>
      </c>
      <c r="W4563" s="11">
        <v>17.5</v>
      </c>
      <c r="X4563" s="11">
        <v>18.3</v>
      </c>
      <c r="Y4563" s="78"/>
      <c r="Z4563" s="11">
        <v>46.01</v>
      </c>
      <c r="AA4563" s="11">
        <v>99.7</v>
      </c>
      <c r="AB4563" s="11">
        <v>67.959999999999994</v>
      </c>
      <c r="AC4563" s="11">
        <v>0.46</v>
      </c>
      <c r="AD4563" s="11">
        <v>4.17</v>
      </c>
    </row>
    <row r="4564" spans="1:30" x14ac:dyDescent="0.25">
      <c r="A4564" s="1">
        <v>2019</v>
      </c>
      <c r="B4564" s="1">
        <v>7</v>
      </c>
      <c r="C4564" s="1">
        <v>9</v>
      </c>
      <c r="D4564" s="3">
        <v>0.95833333333333337</v>
      </c>
      <c r="E4564" s="5">
        <v>4560</v>
      </c>
      <c r="G4564" s="15">
        <v>12.6</v>
      </c>
      <c r="H4564" s="15">
        <v>13.1</v>
      </c>
      <c r="I4564" s="15">
        <v>13.1</v>
      </c>
      <c r="J4564" s="15">
        <v>12.5</v>
      </c>
      <c r="K4564" s="15">
        <v>13.4</v>
      </c>
      <c r="L4564" s="15">
        <v>13.1</v>
      </c>
      <c r="N4564" s="88">
        <v>17.8</v>
      </c>
      <c r="O4564" s="104">
        <v>16.2</v>
      </c>
      <c r="Q4564" s="11">
        <v>16.2</v>
      </c>
      <c r="R4564" s="11">
        <v>15.5</v>
      </c>
      <c r="S4564" s="11">
        <v>18.3</v>
      </c>
      <c r="T4564" s="11">
        <v>19</v>
      </c>
      <c r="U4564" s="11">
        <v>16</v>
      </c>
      <c r="V4564" s="11">
        <v>17</v>
      </c>
      <c r="W4564" s="11">
        <v>17.5</v>
      </c>
      <c r="X4564" s="11">
        <v>18.3</v>
      </c>
      <c r="Y4564" s="78"/>
      <c r="Z4564" s="11">
        <v>46.01</v>
      </c>
      <c r="AA4564" s="11">
        <v>99.7</v>
      </c>
      <c r="AB4564" s="11">
        <v>67.959999999999994</v>
      </c>
      <c r="AC4564" s="11">
        <v>0.46</v>
      </c>
      <c r="AD4564" s="11">
        <v>4.17</v>
      </c>
    </row>
    <row r="4565" spans="1:30" x14ac:dyDescent="0.25">
      <c r="A4565" s="1">
        <v>2019</v>
      </c>
      <c r="B4565" s="1">
        <v>7</v>
      </c>
      <c r="C4565" s="1">
        <v>10</v>
      </c>
      <c r="D4565" s="3">
        <v>0</v>
      </c>
      <c r="E4565" s="5">
        <v>4561</v>
      </c>
      <c r="G4565" s="15">
        <v>13</v>
      </c>
      <c r="H4565" s="15">
        <v>13.1</v>
      </c>
      <c r="I4565" s="15">
        <v>13.3</v>
      </c>
      <c r="J4565" s="15">
        <v>12.2</v>
      </c>
      <c r="K4565" s="15">
        <v>13.1</v>
      </c>
      <c r="L4565" s="15">
        <v>12.9</v>
      </c>
      <c r="N4565" s="88">
        <v>16.8</v>
      </c>
      <c r="O4565" s="104">
        <v>16.3</v>
      </c>
      <c r="Q4565" s="11">
        <v>16.100000000000001</v>
      </c>
      <c r="R4565" s="11">
        <v>15.2</v>
      </c>
      <c r="S4565" s="11">
        <v>17.899999999999999</v>
      </c>
      <c r="T4565" s="11">
        <v>18.5</v>
      </c>
      <c r="U4565" s="11">
        <v>15.1</v>
      </c>
      <c r="V4565" s="11">
        <v>17.2</v>
      </c>
      <c r="W4565" s="11">
        <v>17.600000000000001</v>
      </c>
      <c r="X4565" s="11">
        <v>17.600000000000001</v>
      </c>
      <c r="Y4565" s="78"/>
      <c r="Z4565" s="11">
        <v>47.88</v>
      </c>
      <c r="AA4565" s="11">
        <v>102.8</v>
      </c>
      <c r="AB4565" s="11">
        <v>69.8</v>
      </c>
      <c r="AC4565" s="11">
        <v>0.38</v>
      </c>
      <c r="AD4565" s="11">
        <v>4.16</v>
      </c>
    </row>
    <row r="4566" spans="1:30" x14ac:dyDescent="0.25">
      <c r="A4566" s="1">
        <v>2019</v>
      </c>
      <c r="B4566" s="1">
        <v>7</v>
      </c>
      <c r="C4566" s="1">
        <v>10</v>
      </c>
      <c r="D4566" s="3">
        <v>4.1666666666666664E-2</v>
      </c>
      <c r="E4566" s="5">
        <v>4562</v>
      </c>
      <c r="G4566" s="15">
        <v>13</v>
      </c>
      <c r="H4566" s="15">
        <v>13.3</v>
      </c>
      <c r="I4566" s="15">
        <v>13.2</v>
      </c>
      <c r="J4566" s="15">
        <v>12.1</v>
      </c>
      <c r="K4566" s="15">
        <v>12.7</v>
      </c>
      <c r="L4566" s="15">
        <v>12.6</v>
      </c>
      <c r="N4566" s="88">
        <v>16.8</v>
      </c>
      <c r="O4566" s="104">
        <v>16.3</v>
      </c>
      <c r="Q4566" s="11">
        <v>16.100000000000001</v>
      </c>
      <c r="R4566" s="11">
        <v>15.2</v>
      </c>
      <c r="S4566" s="11">
        <v>17.899999999999999</v>
      </c>
      <c r="T4566" s="11">
        <v>18.5</v>
      </c>
      <c r="U4566" s="11">
        <v>15.1</v>
      </c>
      <c r="V4566" s="11">
        <v>17.2</v>
      </c>
      <c r="W4566" s="11">
        <v>17.600000000000001</v>
      </c>
      <c r="X4566" s="11">
        <v>17.600000000000001</v>
      </c>
      <c r="Y4566" s="78"/>
      <c r="Z4566" s="11">
        <v>47.88</v>
      </c>
      <c r="AA4566" s="11">
        <v>102.8</v>
      </c>
      <c r="AB4566" s="11">
        <v>69.8</v>
      </c>
      <c r="AC4566" s="11">
        <v>0.38</v>
      </c>
      <c r="AD4566" s="11">
        <v>4.16</v>
      </c>
    </row>
    <row r="4567" spans="1:30" x14ac:dyDescent="0.25">
      <c r="A4567" s="1">
        <v>2019</v>
      </c>
      <c r="B4567" s="1">
        <v>7</v>
      </c>
      <c r="C4567" s="1">
        <v>10</v>
      </c>
      <c r="D4567" s="3">
        <v>8.3333333333333329E-2</v>
      </c>
      <c r="E4567" s="5">
        <v>4563</v>
      </c>
      <c r="G4567" s="15">
        <v>13</v>
      </c>
      <c r="H4567" s="15">
        <v>13.1</v>
      </c>
      <c r="I4567" s="15">
        <v>13.1</v>
      </c>
      <c r="J4567" s="15">
        <v>12.2</v>
      </c>
      <c r="K4567" s="15">
        <v>12.4</v>
      </c>
      <c r="L4567" s="15">
        <v>12.7</v>
      </c>
      <c r="N4567" s="88">
        <v>16.8</v>
      </c>
      <c r="O4567" s="104">
        <v>16.3</v>
      </c>
      <c r="Q4567" s="11">
        <v>16.100000000000001</v>
      </c>
      <c r="R4567" s="11">
        <v>15.2</v>
      </c>
      <c r="S4567" s="11">
        <v>17.899999999999999</v>
      </c>
      <c r="T4567" s="11">
        <v>18.5</v>
      </c>
      <c r="U4567" s="11">
        <v>15.1</v>
      </c>
      <c r="V4567" s="11">
        <v>17.2</v>
      </c>
      <c r="W4567" s="11">
        <v>17.600000000000001</v>
      </c>
      <c r="X4567" s="11">
        <v>17.600000000000001</v>
      </c>
      <c r="Y4567" s="78"/>
      <c r="Z4567" s="11">
        <v>47.88</v>
      </c>
      <c r="AA4567" s="11">
        <v>102.8</v>
      </c>
      <c r="AB4567" s="11">
        <v>69.8</v>
      </c>
      <c r="AC4567" s="11">
        <v>0.38</v>
      </c>
      <c r="AD4567" s="11">
        <v>4.16</v>
      </c>
    </row>
    <row r="4568" spans="1:30" x14ac:dyDescent="0.25">
      <c r="A4568" s="1">
        <v>2019</v>
      </c>
      <c r="B4568" s="1">
        <v>7</v>
      </c>
      <c r="C4568" s="1">
        <v>10</v>
      </c>
      <c r="D4568" s="3">
        <v>0.125</v>
      </c>
      <c r="E4568" s="5">
        <v>4564</v>
      </c>
      <c r="G4568" s="15">
        <v>13.2</v>
      </c>
      <c r="H4568" s="15">
        <v>13.1</v>
      </c>
      <c r="I4568" s="15">
        <v>13.1</v>
      </c>
      <c r="J4568" s="15">
        <v>12.3</v>
      </c>
      <c r="K4568" s="15">
        <v>12.5</v>
      </c>
      <c r="L4568" s="15">
        <v>12.7</v>
      </c>
      <c r="N4568" s="88">
        <v>16.8</v>
      </c>
      <c r="O4568" s="104">
        <v>16.3</v>
      </c>
      <c r="Q4568" s="11">
        <v>16.100000000000001</v>
      </c>
      <c r="R4568" s="11">
        <v>15.2</v>
      </c>
      <c r="S4568" s="11">
        <v>17.899999999999999</v>
      </c>
      <c r="T4568" s="11">
        <v>18.5</v>
      </c>
      <c r="U4568" s="11">
        <v>15.1</v>
      </c>
      <c r="V4568" s="11">
        <v>17.2</v>
      </c>
      <c r="W4568" s="11">
        <v>17.600000000000001</v>
      </c>
      <c r="X4568" s="11">
        <v>17.600000000000001</v>
      </c>
      <c r="Y4568" s="78"/>
      <c r="Z4568" s="11">
        <v>47.88</v>
      </c>
      <c r="AA4568" s="11">
        <v>102.8</v>
      </c>
      <c r="AB4568" s="11">
        <v>69.8</v>
      </c>
      <c r="AC4568" s="11">
        <v>0.38</v>
      </c>
      <c r="AD4568" s="11">
        <v>4.16</v>
      </c>
    </row>
    <row r="4569" spans="1:30" x14ac:dyDescent="0.25">
      <c r="A4569" s="1">
        <v>2019</v>
      </c>
      <c r="B4569" s="1">
        <v>7</v>
      </c>
      <c r="C4569" s="1">
        <v>10</v>
      </c>
      <c r="D4569" s="3">
        <v>0.16666666666666666</v>
      </c>
      <c r="E4569" s="5">
        <v>4565</v>
      </c>
      <c r="G4569" s="15">
        <v>13.4</v>
      </c>
      <c r="H4569" s="15">
        <v>13.1</v>
      </c>
      <c r="I4569" s="15">
        <v>13.2</v>
      </c>
      <c r="J4569" s="15">
        <v>12.6</v>
      </c>
      <c r="K4569" s="15">
        <v>12.8</v>
      </c>
      <c r="L4569" s="15">
        <v>12.9</v>
      </c>
      <c r="N4569" s="88">
        <v>16.8</v>
      </c>
      <c r="O4569" s="104">
        <v>16.3</v>
      </c>
      <c r="Q4569" s="11">
        <v>16.100000000000001</v>
      </c>
      <c r="R4569" s="11">
        <v>15.2</v>
      </c>
      <c r="S4569" s="11">
        <v>17.899999999999999</v>
      </c>
      <c r="T4569" s="11">
        <v>18.5</v>
      </c>
      <c r="U4569" s="11">
        <v>15.1</v>
      </c>
      <c r="V4569" s="11">
        <v>17.2</v>
      </c>
      <c r="W4569" s="11">
        <v>17.600000000000001</v>
      </c>
      <c r="X4569" s="11">
        <v>17.600000000000001</v>
      </c>
      <c r="Y4569" s="78"/>
      <c r="Z4569" s="11">
        <v>47.88</v>
      </c>
      <c r="AA4569" s="11">
        <v>102.8</v>
      </c>
      <c r="AB4569" s="11">
        <v>69.8</v>
      </c>
      <c r="AC4569" s="11">
        <v>0.38</v>
      </c>
      <c r="AD4569" s="11">
        <v>4.16</v>
      </c>
    </row>
    <row r="4570" spans="1:30" x14ac:dyDescent="0.25">
      <c r="A4570" s="1">
        <v>2019</v>
      </c>
      <c r="B4570" s="1">
        <v>7</v>
      </c>
      <c r="C4570" s="1">
        <v>10</v>
      </c>
      <c r="D4570" s="3">
        <v>0.20833333333333334</v>
      </c>
      <c r="E4570" s="5">
        <v>4566</v>
      </c>
      <c r="G4570" s="15">
        <v>13.9</v>
      </c>
      <c r="H4570" s="15">
        <v>14.7</v>
      </c>
      <c r="I4570" s="15">
        <v>12.9</v>
      </c>
      <c r="J4570" s="15">
        <v>13</v>
      </c>
      <c r="K4570" s="15">
        <v>13.2</v>
      </c>
      <c r="L4570" s="15">
        <v>13.3</v>
      </c>
      <c r="N4570" s="88">
        <v>16.8</v>
      </c>
      <c r="O4570" s="104">
        <v>16.3</v>
      </c>
      <c r="Q4570" s="11">
        <v>16.100000000000001</v>
      </c>
      <c r="R4570" s="11">
        <v>15.2</v>
      </c>
      <c r="S4570" s="11">
        <v>17.899999999999999</v>
      </c>
      <c r="T4570" s="11">
        <v>18.5</v>
      </c>
      <c r="U4570" s="11">
        <v>15.1</v>
      </c>
      <c r="V4570" s="11">
        <v>17.2</v>
      </c>
      <c r="W4570" s="11">
        <v>17.600000000000001</v>
      </c>
      <c r="X4570" s="11">
        <v>17.600000000000001</v>
      </c>
      <c r="Y4570" s="78"/>
      <c r="Z4570" s="11">
        <v>47.88</v>
      </c>
      <c r="AA4570" s="11">
        <v>102.8</v>
      </c>
      <c r="AB4570" s="11">
        <v>69.8</v>
      </c>
      <c r="AC4570" s="11">
        <v>0.38</v>
      </c>
      <c r="AD4570" s="11">
        <v>4.16</v>
      </c>
    </row>
    <row r="4571" spans="1:30" x14ac:dyDescent="0.25">
      <c r="A4571" s="1">
        <v>2019</v>
      </c>
      <c r="B4571" s="1">
        <v>7</v>
      </c>
      <c r="C4571" s="1">
        <v>10</v>
      </c>
      <c r="D4571" s="3">
        <v>0.25</v>
      </c>
      <c r="E4571" s="5">
        <v>4567</v>
      </c>
      <c r="G4571" s="15">
        <v>14.8</v>
      </c>
      <c r="H4571" s="15">
        <v>14.5</v>
      </c>
      <c r="I4571" s="15">
        <v>13.2</v>
      </c>
      <c r="J4571" s="15">
        <v>13.6</v>
      </c>
      <c r="K4571" s="15">
        <v>13.5</v>
      </c>
      <c r="L4571" s="15">
        <v>13.9</v>
      </c>
      <c r="N4571" s="88">
        <v>16.8</v>
      </c>
      <c r="O4571" s="104">
        <v>16.3</v>
      </c>
      <c r="Q4571" s="11">
        <v>16.100000000000001</v>
      </c>
      <c r="R4571" s="11">
        <v>15.2</v>
      </c>
      <c r="S4571" s="11">
        <v>17.899999999999999</v>
      </c>
      <c r="T4571" s="11">
        <v>18.5</v>
      </c>
      <c r="U4571" s="11">
        <v>15.1</v>
      </c>
      <c r="V4571" s="11">
        <v>17.2</v>
      </c>
      <c r="W4571" s="11">
        <v>17.600000000000001</v>
      </c>
      <c r="X4571" s="11">
        <v>17.600000000000001</v>
      </c>
      <c r="Y4571" s="78"/>
      <c r="Z4571" s="11">
        <v>47.88</v>
      </c>
      <c r="AA4571" s="11">
        <v>102.8</v>
      </c>
      <c r="AB4571" s="11">
        <v>69.8</v>
      </c>
      <c r="AC4571" s="11">
        <v>0.38</v>
      </c>
      <c r="AD4571" s="11">
        <v>4.16</v>
      </c>
    </row>
    <row r="4572" spans="1:30" x14ac:dyDescent="0.25">
      <c r="A4572" s="1">
        <v>2019</v>
      </c>
      <c r="B4572" s="1">
        <v>7</v>
      </c>
      <c r="C4572" s="1">
        <v>10</v>
      </c>
      <c r="D4572" s="3">
        <v>0.29166666666666669</v>
      </c>
      <c r="E4572" s="5">
        <v>4568</v>
      </c>
      <c r="G4572" s="15">
        <v>15</v>
      </c>
      <c r="H4572" s="15">
        <v>14.7</v>
      </c>
      <c r="I4572" s="15">
        <v>13.1</v>
      </c>
      <c r="J4572" s="15">
        <v>14.5</v>
      </c>
      <c r="K4572" s="15">
        <v>14.7</v>
      </c>
      <c r="L4572" s="15">
        <v>12.8</v>
      </c>
      <c r="N4572" s="88">
        <v>16.8</v>
      </c>
      <c r="O4572" s="104">
        <v>16.3</v>
      </c>
      <c r="Q4572" s="11">
        <v>16.100000000000001</v>
      </c>
      <c r="R4572" s="11">
        <v>15.2</v>
      </c>
      <c r="S4572" s="11">
        <v>17.899999999999999</v>
      </c>
      <c r="T4572" s="11">
        <v>18.5</v>
      </c>
      <c r="U4572" s="11">
        <v>15.1</v>
      </c>
      <c r="V4572" s="11">
        <v>17.2</v>
      </c>
      <c r="W4572" s="11">
        <v>17.600000000000001</v>
      </c>
      <c r="X4572" s="11">
        <v>17.600000000000001</v>
      </c>
      <c r="Y4572" s="78"/>
      <c r="Z4572" s="11">
        <v>47.88</v>
      </c>
      <c r="AA4572" s="11">
        <v>102.8</v>
      </c>
      <c r="AB4572" s="11">
        <v>69.8</v>
      </c>
      <c r="AC4572" s="11">
        <v>0.38</v>
      </c>
      <c r="AD4572" s="11">
        <v>4.16</v>
      </c>
    </row>
    <row r="4573" spans="1:30" x14ac:dyDescent="0.25">
      <c r="A4573" s="1">
        <v>2019</v>
      </c>
      <c r="B4573" s="1">
        <v>7</v>
      </c>
      <c r="C4573" s="1">
        <v>10</v>
      </c>
      <c r="D4573" s="3">
        <v>0.33333333333333331</v>
      </c>
      <c r="E4573" s="5">
        <v>4569</v>
      </c>
      <c r="G4573" s="15">
        <v>13.8</v>
      </c>
      <c r="H4573" s="15">
        <v>14.1</v>
      </c>
      <c r="I4573" s="15">
        <v>12.5</v>
      </c>
      <c r="J4573" s="15">
        <v>14.1</v>
      </c>
      <c r="K4573" s="15">
        <v>14.3</v>
      </c>
      <c r="L4573" s="15">
        <v>14</v>
      </c>
      <c r="N4573" s="88">
        <v>16.8</v>
      </c>
      <c r="O4573" s="104">
        <v>16.3</v>
      </c>
      <c r="Q4573" s="11">
        <v>16.100000000000001</v>
      </c>
      <c r="R4573" s="11">
        <v>15.2</v>
      </c>
      <c r="S4573" s="11">
        <v>17.899999999999999</v>
      </c>
      <c r="T4573" s="11">
        <v>18.5</v>
      </c>
      <c r="U4573" s="11">
        <v>15.1</v>
      </c>
      <c r="V4573" s="11">
        <v>17.2</v>
      </c>
      <c r="W4573" s="11">
        <v>17.600000000000001</v>
      </c>
      <c r="X4573" s="11">
        <v>17.600000000000001</v>
      </c>
      <c r="Y4573" s="78"/>
      <c r="Z4573" s="11">
        <v>47.88</v>
      </c>
      <c r="AA4573" s="11">
        <v>102.8</v>
      </c>
      <c r="AB4573" s="11">
        <v>69.8</v>
      </c>
      <c r="AC4573" s="11">
        <v>0.38</v>
      </c>
      <c r="AD4573" s="11">
        <v>4.16</v>
      </c>
    </row>
    <row r="4574" spans="1:30" x14ac:dyDescent="0.25">
      <c r="A4574" s="1">
        <v>2019</v>
      </c>
      <c r="B4574" s="1">
        <v>7</v>
      </c>
      <c r="C4574" s="1">
        <v>10</v>
      </c>
      <c r="D4574" s="3">
        <v>0.375</v>
      </c>
      <c r="E4574" s="5">
        <v>4570</v>
      </c>
      <c r="G4574" s="15">
        <v>14.4</v>
      </c>
      <c r="H4574" s="15">
        <v>15.9</v>
      </c>
      <c r="I4574" s="15">
        <v>13.6</v>
      </c>
      <c r="J4574" s="15">
        <v>14.3</v>
      </c>
      <c r="K4574" s="15">
        <v>13.6</v>
      </c>
      <c r="L4574" s="15">
        <v>15.6</v>
      </c>
      <c r="N4574" s="88">
        <v>16.8</v>
      </c>
      <c r="O4574" s="104">
        <v>16.3</v>
      </c>
      <c r="Q4574" s="11">
        <v>16.100000000000001</v>
      </c>
      <c r="R4574" s="11">
        <v>15.2</v>
      </c>
      <c r="S4574" s="11">
        <v>17.899999999999999</v>
      </c>
      <c r="T4574" s="11">
        <v>18.5</v>
      </c>
      <c r="U4574" s="11">
        <v>15.1</v>
      </c>
      <c r="V4574" s="11">
        <v>17.2</v>
      </c>
      <c r="W4574" s="11">
        <v>17.600000000000001</v>
      </c>
      <c r="X4574" s="11">
        <v>17.600000000000001</v>
      </c>
      <c r="Y4574" s="78"/>
      <c r="Z4574" s="11">
        <v>47.88</v>
      </c>
      <c r="AA4574" s="11">
        <v>102.8</v>
      </c>
      <c r="AB4574" s="11">
        <v>69.8</v>
      </c>
      <c r="AC4574" s="11">
        <v>0.38</v>
      </c>
      <c r="AD4574" s="11">
        <v>4.16</v>
      </c>
    </row>
    <row r="4575" spans="1:30" x14ac:dyDescent="0.25">
      <c r="A4575" s="1">
        <v>2019</v>
      </c>
      <c r="B4575" s="1">
        <v>7</v>
      </c>
      <c r="C4575" s="1">
        <v>10</v>
      </c>
      <c r="D4575" s="3">
        <v>0.41666666666666669</v>
      </c>
      <c r="E4575" s="5">
        <v>4571</v>
      </c>
      <c r="G4575" s="15">
        <v>15.8</v>
      </c>
      <c r="H4575" s="15">
        <v>14.9</v>
      </c>
      <c r="I4575" s="15">
        <v>14.2</v>
      </c>
      <c r="J4575" s="15">
        <v>13.8</v>
      </c>
      <c r="K4575" s="15">
        <v>15.3</v>
      </c>
      <c r="L4575" s="15">
        <v>16.2</v>
      </c>
      <c r="N4575" s="88">
        <v>16.8</v>
      </c>
      <c r="O4575" s="104">
        <v>16.3</v>
      </c>
      <c r="Q4575" s="11">
        <v>16.100000000000001</v>
      </c>
      <c r="R4575" s="11">
        <v>15.2</v>
      </c>
      <c r="S4575" s="11">
        <v>17.899999999999999</v>
      </c>
      <c r="T4575" s="11">
        <v>18.5</v>
      </c>
      <c r="U4575" s="11">
        <v>15.1</v>
      </c>
      <c r="V4575" s="11">
        <v>17.2</v>
      </c>
      <c r="W4575" s="11">
        <v>17.600000000000001</v>
      </c>
      <c r="X4575" s="11">
        <v>17.600000000000001</v>
      </c>
      <c r="Y4575" s="78"/>
      <c r="Z4575" s="11">
        <v>47.88</v>
      </c>
      <c r="AA4575" s="11">
        <v>102.8</v>
      </c>
      <c r="AB4575" s="11">
        <v>69.8</v>
      </c>
      <c r="AC4575" s="11">
        <v>0.38</v>
      </c>
      <c r="AD4575" s="11">
        <v>4.16</v>
      </c>
    </row>
    <row r="4576" spans="1:30" x14ac:dyDescent="0.25">
      <c r="A4576" s="1">
        <v>2019</v>
      </c>
      <c r="B4576" s="1">
        <v>7</v>
      </c>
      <c r="C4576" s="1">
        <v>10</v>
      </c>
      <c r="D4576" s="3">
        <v>0.45833333333333331</v>
      </c>
      <c r="E4576" s="5">
        <v>4572</v>
      </c>
      <c r="G4576" s="15">
        <v>17.600000000000001</v>
      </c>
      <c r="H4576" s="15">
        <v>16.600000000000001</v>
      </c>
      <c r="I4576" s="15">
        <v>14</v>
      </c>
      <c r="J4576" s="15">
        <v>15.5</v>
      </c>
      <c r="K4576" s="15">
        <v>15.5</v>
      </c>
      <c r="L4576" s="15">
        <v>16.3</v>
      </c>
      <c r="N4576" s="88">
        <v>16.8</v>
      </c>
      <c r="O4576" s="104">
        <v>16.3</v>
      </c>
      <c r="Q4576" s="11">
        <v>16.100000000000001</v>
      </c>
      <c r="R4576" s="11">
        <v>15.2</v>
      </c>
      <c r="S4576" s="11">
        <v>17.899999999999999</v>
      </c>
      <c r="T4576" s="11">
        <v>18.5</v>
      </c>
      <c r="U4576" s="11">
        <v>15.1</v>
      </c>
      <c r="V4576" s="11">
        <v>17.2</v>
      </c>
      <c r="W4576" s="11">
        <v>17.600000000000001</v>
      </c>
      <c r="X4576" s="11">
        <v>17.600000000000001</v>
      </c>
      <c r="Y4576" s="78"/>
      <c r="Z4576" s="11">
        <v>47.88</v>
      </c>
      <c r="AA4576" s="11">
        <v>102.8</v>
      </c>
      <c r="AB4576" s="11">
        <v>69.8</v>
      </c>
      <c r="AC4576" s="11">
        <v>0.38</v>
      </c>
      <c r="AD4576" s="11">
        <v>4.16</v>
      </c>
    </row>
    <row r="4577" spans="1:30" x14ac:dyDescent="0.25">
      <c r="A4577" s="1">
        <v>2019</v>
      </c>
      <c r="B4577" s="1">
        <v>7</v>
      </c>
      <c r="C4577" s="1">
        <v>10</v>
      </c>
      <c r="D4577" s="3">
        <v>0.5</v>
      </c>
      <c r="E4577" s="5">
        <v>4573</v>
      </c>
      <c r="G4577" s="15">
        <v>13.9</v>
      </c>
      <c r="H4577" s="15">
        <v>14.2</v>
      </c>
      <c r="I4577" s="15">
        <v>15.5</v>
      </c>
      <c r="J4577" s="15">
        <v>14</v>
      </c>
      <c r="K4577" s="15">
        <v>17.7</v>
      </c>
      <c r="L4577" s="15">
        <v>14.6</v>
      </c>
      <c r="N4577" s="88">
        <v>17</v>
      </c>
      <c r="O4577" s="104">
        <v>16.3</v>
      </c>
      <c r="Q4577" s="11">
        <v>16.100000000000001</v>
      </c>
      <c r="R4577" s="11">
        <v>15.2</v>
      </c>
      <c r="S4577" s="11">
        <v>17.899999999999999</v>
      </c>
      <c r="T4577" s="11">
        <v>18.5</v>
      </c>
      <c r="U4577" s="11">
        <v>15.1</v>
      </c>
      <c r="V4577" s="11">
        <v>17.2</v>
      </c>
      <c r="W4577" s="11">
        <v>17.600000000000001</v>
      </c>
      <c r="X4577" s="11">
        <v>17.600000000000001</v>
      </c>
      <c r="Y4577" s="78"/>
      <c r="Z4577" s="11">
        <v>47.88</v>
      </c>
      <c r="AA4577" s="11">
        <v>102.8</v>
      </c>
      <c r="AB4577" s="11">
        <v>69.8</v>
      </c>
      <c r="AC4577" s="11">
        <v>0.38</v>
      </c>
      <c r="AD4577" s="11">
        <v>4.16</v>
      </c>
    </row>
    <row r="4578" spans="1:30" x14ac:dyDescent="0.25">
      <c r="A4578" s="1">
        <v>2019</v>
      </c>
      <c r="B4578" s="1">
        <v>7</v>
      </c>
      <c r="C4578" s="1">
        <v>10</v>
      </c>
      <c r="D4578" s="3">
        <v>0.54166666666666663</v>
      </c>
      <c r="E4578" s="5">
        <v>4574</v>
      </c>
      <c r="G4578" s="15">
        <v>13.7</v>
      </c>
      <c r="H4578" s="15">
        <v>14.9</v>
      </c>
      <c r="I4578" s="15">
        <v>15.4</v>
      </c>
      <c r="J4578" s="15">
        <v>16</v>
      </c>
      <c r="K4578" s="15">
        <v>16.100000000000001</v>
      </c>
      <c r="L4578" s="15">
        <v>15.2</v>
      </c>
      <c r="N4578" s="88">
        <v>17</v>
      </c>
      <c r="O4578" s="104">
        <v>16.3</v>
      </c>
      <c r="Q4578" s="11">
        <v>16.100000000000001</v>
      </c>
      <c r="R4578" s="11">
        <v>15.2</v>
      </c>
      <c r="S4578" s="11">
        <v>17.899999999999999</v>
      </c>
      <c r="T4578" s="11">
        <v>18.5</v>
      </c>
      <c r="U4578" s="11">
        <v>15.1</v>
      </c>
      <c r="V4578" s="11">
        <v>17.2</v>
      </c>
      <c r="W4578" s="11">
        <v>17.600000000000001</v>
      </c>
      <c r="X4578" s="11">
        <v>17.600000000000001</v>
      </c>
      <c r="Y4578" s="78"/>
      <c r="Z4578" s="11">
        <v>47.88</v>
      </c>
      <c r="AA4578" s="11">
        <v>102.8</v>
      </c>
      <c r="AB4578" s="11">
        <v>69.8</v>
      </c>
      <c r="AC4578" s="11">
        <v>0.38</v>
      </c>
      <c r="AD4578" s="11">
        <v>4.16</v>
      </c>
    </row>
    <row r="4579" spans="1:30" x14ac:dyDescent="0.25">
      <c r="A4579" s="1">
        <v>2019</v>
      </c>
      <c r="B4579" s="1">
        <v>7</v>
      </c>
      <c r="C4579" s="1">
        <v>10</v>
      </c>
      <c r="D4579" s="3">
        <v>0.58333333333333337</v>
      </c>
      <c r="E4579" s="5">
        <v>4575</v>
      </c>
      <c r="G4579" s="15">
        <v>14.5</v>
      </c>
      <c r="H4579" s="15">
        <v>16.2</v>
      </c>
      <c r="I4579" s="15">
        <v>15.8</v>
      </c>
      <c r="J4579" s="15">
        <v>16.600000000000001</v>
      </c>
      <c r="K4579" s="15">
        <v>16</v>
      </c>
      <c r="L4579" s="15">
        <v>16</v>
      </c>
      <c r="N4579" s="88">
        <v>17</v>
      </c>
      <c r="O4579" s="104">
        <v>16.3</v>
      </c>
      <c r="Q4579" s="11">
        <v>16.100000000000001</v>
      </c>
      <c r="R4579" s="11">
        <v>15.2</v>
      </c>
      <c r="S4579" s="11">
        <v>17.899999999999999</v>
      </c>
      <c r="T4579" s="11">
        <v>18.5</v>
      </c>
      <c r="U4579" s="11">
        <v>15.1</v>
      </c>
      <c r="V4579" s="11">
        <v>17.2</v>
      </c>
      <c r="W4579" s="11">
        <v>17.600000000000001</v>
      </c>
      <c r="X4579" s="11">
        <v>17.600000000000001</v>
      </c>
      <c r="Y4579" s="78"/>
      <c r="Z4579" s="11">
        <v>47.88</v>
      </c>
      <c r="AA4579" s="11">
        <v>102.8</v>
      </c>
      <c r="AB4579" s="11">
        <v>69.8</v>
      </c>
      <c r="AC4579" s="11">
        <v>0.38</v>
      </c>
      <c r="AD4579" s="11">
        <v>4.16</v>
      </c>
    </row>
    <row r="4580" spans="1:30" x14ac:dyDescent="0.25">
      <c r="A4580" s="1">
        <v>2019</v>
      </c>
      <c r="B4580" s="1">
        <v>7</v>
      </c>
      <c r="C4580" s="1">
        <v>10</v>
      </c>
      <c r="D4580" s="3">
        <v>0.625</v>
      </c>
      <c r="E4580" s="5">
        <v>4576</v>
      </c>
      <c r="G4580" s="15">
        <v>14.3</v>
      </c>
      <c r="H4580" s="15">
        <v>16.5</v>
      </c>
      <c r="I4580" s="15">
        <v>15.7</v>
      </c>
      <c r="J4580" s="15">
        <v>14.8</v>
      </c>
      <c r="K4580" s="15">
        <v>16.8</v>
      </c>
      <c r="L4580" s="15">
        <v>16.399999999999999</v>
      </c>
      <c r="N4580" s="88">
        <v>17</v>
      </c>
      <c r="O4580" s="104">
        <v>16.3</v>
      </c>
      <c r="Q4580" s="11">
        <v>16.100000000000001</v>
      </c>
      <c r="R4580" s="11">
        <v>15.2</v>
      </c>
      <c r="S4580" s="11">
        <v>17.899999999999999</v>
      </c>
      <c r="T4580" s="11">
        <v>18.5</v>
      </c>
      <c r="U4580" s="11">
        <v>15.1</v>
      </c>
      <c r="V4580" s="11">
        <v>17.2</v>
      </c>
      <c r="W4580" s="11">
        <v>17.600000000000001</v>
      </c>
      <c r="X4580" s="11">
        <v>17.600000000000001</v>
      </c>
      <c r="Y4580" s="78"/>
      <c r="Z4580" s="11">
        <v>47.88</v>
      </c>
      <c r="AA4580" s="11">
        <v>102.8</v>
      </c>
      <c r="AB4580" s="11">
        <v>69.8</v>
      </c>
      <c r="AC4580" s="11">
        <v>0.38</v>
      </c>
      <c r="AD4580" s="11">
        <v>4.16</v>
      </c>
    </row>
    <row r="4581" spans="1:30" x14ac:dyDescent="0.25">
      <c r="A4581" s="1">
        <v>2019</v>
      </c>
      <c r="B4581" s="1">
        <v>7</v>
      </c>
      <c r="C4581" s="1">
        <v>10</v>
      </c>
      <c r="D4581" s="3">
        <v>0.66666666666666663</v>
      </c>
      <c r="E4581" s="5">
        <v>4577</v>
      </c>
      <c r="G4581" s="15">
        <v>13.8</v>
      </c>
      <c r="H4581" s="15">
        <v>15.3</v>
      </c>
      <c r="I4581" s="15">
        <v>15.6</v>
      </c>
      <c r="J4581" s="15">
        <v>15.3</v>
      </c>
      <c r="K4581" s="15">
        <v>16.899999999999999</v>
      </c>
      <c r="L4581" s="15">
        <v>15.5</v>
      </c>
      <c r="N4581" s="88">
        <v>17</v>
      </c>
      <c r="O4581" s="104">
        <v>16.3</v>
      </c>
      <c r="Q4581" s="11">
        <v>16.100000000000001</v>
      </c>
      <c r="R4581" s="11">
        <v>15.2</v>
      </c>
      <c r="S4581" s="11">
        <v>17.899999999999999</v>
      </c>
      <c r="T4581" s="11">
        <v>18.5</v>
      </c>
      <c r="U4581" s="11">
        <v>15.1</v>
      </c>
      <c r="V4581" s="11">
        <v>17.2</v>
      </c>
      <c r="W4581" s="11">
        <v>17.600000000000001</v>
      </c>
      <c r="X4581" s="11">
        <v>17.600000000000001</v>
      </c>
      <c r="Y4581" s="78"/>
      <c r="Z4581" s="11">
        <v>47.88</v>
      </c>
      <c r="AA4581" s="11">
        <v>102.8</v>
      </c>
      <c r="AB4581" s="11">
        <v>69.8</v>
      </c>
      <c r="AC4581" s="11">
        <v>0.38</v>
      </c>
      <c r="AD4581" s="11">
        <v>4.16</v>
      </c>
    </row>
    <row r="4582" spans="1:30" x14ac:dyDescent="0.25">
      <c r="A4582" s="1">
        <v>2019</v>
      </c>
      <c r="B4582" s="1">
        <v>7</v>
      </c>
      <c r="C4582" s="1">
        <v>10</v>
      </c>
      <c r="D4582" s="3">
        <v>0.70833333333333337</v>
      </c>
      <c r="E4582" s="5">
        <v>4578</v>
      </c>
      <c r="G4582" s="15">
        <v>13</v>
      </c>
      <c r="H4582" s="15">
        <v>14.6</v>
      </c>
      <c r="I4582" s="15">
        <v>15.5</v>
      </c>
      <c r="J4582" s="15">
        <v>15.7</v>
      </c>
      <c r="K4582" s="15">
        <v>15.5</v>
      </c>
      <c r="L4582" s="15">
        <v>14.9</v>
      </c>
      <c r="N4582" s="88">
        <v>17</v>
      </c>
      <c r="O4582" s="104">
        <v>16.3</v>
      </c>
      <c r="Q4582" s="11">
        <v>16.100000000000001</v>
      </c>
      <c r="R4582" s="11">
        <v>15.2</v>
      </c>
      <c r="S4582" s="11">
        <v>17.899999999999999</v>
      </c>
      <c r="T4582" s="11">
        <v>18.5</v>
      </c>
      <c r="U4582" s="11">
        <v>15.1</v>
      </c>
      <c r="V4582" s="11">
        <v>17.2</v>
      </c>
      <c r="W4582" s="11">
        <v>17.600000000000001</v>
      </c>
      <c r="X4582" s="11">
        <v>17.600000000000001</v>
      </c>
      <c r="Y4582" s="78"/>
      <c r="Z4582" s="11">
        <v>47.88</v>
      </c>
      <c r="AA4582" s="11">
        <v>102.8</v>
      </c>
      <c r="AB4582" s="11">
        <v>69.8</v>
      </c>
      <c r="AC4582" s="11">
        <v>0.38</v>
      </c>
      <c r="AD4582" s="11">
        <v>4.16</v>
      </c>
    </row>
    <row r="4583" spans="1:30" x14ac:dyDescent="0.25">
      <c r="A4583" s="1">
        <v>2019</v>
      </c>
      <c r="B4583" s="1">
        <v>7</v>
      </c>
      <c r="C4583" s="1">
        <v>10</v>
      </c>
      <c r="D4583" s="3">
        <v>0.75</v>
      </c>
      <c r="E4583" s="5">
        <v>4579</v>
      </c>
      <c r="G4583" s="15">
        <v>13.5</v>
      </c>
      <c r="H4583" s="15">
        <v>13.7</v>
      </c>
      <c r="I4583" s="15">
        <v>15</v>
      </c>
      <c r="J4583" s="15">
        <v>14.6</v>
      </c>
      <c r="K4583" s="15">
        <v>14.8</v>
      </c>
      <c r="L4583" s="15">
        <v>14.2</v>
      </c>
      <c r="N4583" s="88">
        <v>17</v>
      </c>
      <c r="O4583" s="104">
        <v>16.3</v>
      </c>
      <c r="Q4583" s="11">
        <v>16.100000000000001</v>
      </c>
      <c r="R4583" s="11">
        <v>15.2</v>
      </c>
      <c r="S4583" s="11">
        <v>17.899999999999999</v>
      </c>
      <c r="T4583" s="11">
        <v>18.5</v>
      </c>
      <c r="U4583" s="11">
        <v>15.1</v>
      </c>
      <c r="V4583" s="11">
        <v>17.2</v>
      </c>
      <c r="W4583" s="11">
        <v>17.600000000000001</v>
      </c>
      <c r="X4583" s="11">
        <v>17.600000000000001</v>
      </c>
      <c r="Y4583" s="78"/>
      <c r="Z4583" s="11">
        <v>47.88</v>
      </c>
      <c r="AA4583" s="11">
        <v>102.8</v>
      </c>
      <c r="AB4583" s="11">
        <v>69.8</v>
      </c>
      <c r="AC4583" s="11">
        <v>0.38</v>
      </c>
      <c r="AD4583" s="11">
        <v>4.16</v>
      </c>
    </row>
    <row r="4584" spans="1:30" x14ac:dyDescent="0.25">
      <c r="A4584" s="1">
        <v>2019</v>
      </c>
      <c r="B4584" s="1">
        <v>7</v>
      </c>
      <c r="C4584" s="1">
        <v>10</v>
      </c>
      <c r="D4584" s="3">
        <v>0.79166666666666663</v>
      </c>
      <c r="E4584" s="5">
        <v>4580</v>
      </c>
      <c r="G4584" s="15">
        <v>13.2</v>
      </c>
      <c r="H4584" s="15">
        <v>13.2</v>
      </c>
      <c r="I4584" s="15">
        <v>14.6</v>
      </c>
      <c r="J4584" s="15">
        <v>13.3</v>
      </c>
      <c r="K4584" s="15">
        <v>13.7</v>
      </c>
      <c r="L4584" s="15">
        <v>13.1</v>
      </c>
      <c r="N4584" s="88">
        <v>17</v>
      </c>
      <c r="O4584" s="104">
        <v>16.3</v>
      </c>
      <c r="Q4584" s="11">
        <v>16.100000000000001</v>
      </c>
      <c r="R4584" s="11">
        <v>15.2</v>
      </c>
      <c r="S4584" s="11">
        <v>17.899999999999999</v>
      </c>
      <c r="T4584" s="11">
        <v>18.5</v>
      </c>
      <c r="U4584" s="11">
        <v>15.1</v>
      </c>
      <c r="V4584" s="11">
        <v>17.2</v>
      </c>
      <c r="W4584" s="11">
        <v>17.600000000000001</v>
      </c>
      <c r="X4584" s="11">
        <v>17.600000000000001</v>
      </c>
      <c r="Y4584" s="78"/>
      <c r="Z4584" s="11">
        <v>47.88</v>
      </c>
      <c r="AA4584" s="11">
        <v>102.8</v>
      </c>
      <c r="AB4584" s="11">
        <v>69.8</v>
      </c>
      <c r="AC4584" s="11">
        <v>0.38</v>
      </c>
      <c r="AD4584" s="11">
        <v>4.16</v>
      </c>
    </row>
    <row r="4585" spans="1:30" x14ac:dyDescent="0.25">
      <c r="A4585" s="1">
        <v>2019</v>
      </c>
      <c r="B4585" s="1">
        <v>7</v>
      </c>
      <c r="C4585" s="1">
        <v>10</v>
      </c>
      <c r="D4585" s="3">
        <v>0.83333333333333337</v>
      </c>
      <c r="E4585" s="5">
        <v>4581</v>
      </c>
      <c r="G4585" s="15">
        <v>13</v>
      </c>
      <c r="H4585" s="15">
        <v>12.7</v>
      </c>
      <c r="I4585" s="15">
        <v>13.7</v>
      </c>
      <c r="J4585" s="15">
        <v>11.7</v>
      </c>
      <c r="K4585" s="15">
        <v>13.4</v>
      </c>
      <c r="L4585" s="15">
        <v>12.9</v>
      </c>
      <c r="N4585" s="88">
        <v>17</v>
      </c>
      <c r="O4585" s="104">
        <v>16.3</v>
      </c>
      <c r="Q4585" s="11">
        <v>16.100000000000001</v>
      </c>
      <c r="R4585" s="11">
        <v>15.2</v>
      </c>
      <c r="S4585" s="11">
        <v>17.899999999999999</v>
      </c>
      <c r="T4585" s="11">
        <v>18.5</v>
      </c>
      <c r="U4585" s="11">
        <v>15.1</v>
      </c>
      <c r="V4585" s="11">
        <v>17.2</v>
      </c>
      <c r="W4585" s="11">
        <v>17.600000000000001</v>
      </c>
      <c r="X4585" s="11">
        <v>17.600000000000001</v>
      </c>
      <c r="Y4585" s="78"/>
      <c r="Z4585" s="11">
        <v>47.88</v>
      </c>
      <c r="AA4585" s="11">
        <v>102.8</v>
      </c>
      <c r="AB4585" s="11">
        <v>69.8</v>
      </c>
      <c r="AC4585" s="11">
        <v>0.38</v>
      </c>
      <c r="AD4585" s="11">
        <v>4.16</v>
      </c>
    </row>
    <row r="4586" spans="1:30" x14ac:dyDescent="0.25">
      <c r="A4586" s="1">
        <v>2019</v>
      </c>
      <c r="B4586" s="1">
        <v>7</v>
      </c>
      <c r="C4586" s="1">
        <v>10</v>
      </c>
      <c r="D4586" s="3">
        <v>0.875</v>
      </c>
      <c r="E4586" s="5">
        <v>4582</v>
      </c>
      <c r="G4586" s="15">
        <v>12.9</v>
      </c>
      <c r="H4586" s="15">
        <v>12.9</v>
      </c>
      <c r="I4586" s="15">
        <v>13.2</v>
      </c>
      <c r="J4586" s="15">
        <v>10.7</v>
      </c>
      <c r="K4586" s="15">
        <v>12.4</v>
      </c>
      <c r="L4586" s="15">
        <v>12.6</v>
      </c>
      <c r="N4586" s="88">
        <v>17</v>
      </c>
      <c r="O4586" s="104">
        <v>16.3</v>
      </c>
      <c r="Q4586" s="11">
        <v>16.100000000000001</v>
      </c>
      <c r="R4586" s="11">
        <v>15.2</v>
      </c>
      <c r="S4586" s="11">
        <v>17.899999999999999</v>
      </c>
      <c r="T4586" s="11">
        <v>18.5</v>
      </c>
      <c r="U4586" s="11">
        <v>15.1</v>
      </c>
      <c r="V4586" s="11">
        <v>17.2</v>
      </c>
      <c r="W4586" s="11">
        <v>17.600000000000001</v>
      </c>
      <c r="X4586" s="11">
        <v>17.600000000000001</v>
      </c>
      <c r="Y4586" s="78"/>
      <c r="Z4586" s="11">
        <v>47.88</v>
      </c>
      <c r="AA4586" s="11">
        <v>102.8</v>
      </c>
      <c r="AB4586" s="11">
        <v>69.8</v>
      </c>
      <c r="AC4586" s="11">
        <v>0.38</v>
      </c>
      <c r="AD4586" s="11">
        <v>4.16</v>
      </c>
    </row>
    <row r="4587" spans="1:30" x14ac:dyDescent="0.25">
      <c r="A4587" s="1">
        <v>2019</v>
      </c>
      <c r="B4587" s="1">
        <v>7</v>
      </c>
      <c r="C4587" s="1">
        <v>10</v>
      </c>
      <c r="D4587" s="3">
        <v>0.91666666666666663</v>
      </c>
      <c r="E4587" s="5">
        <v>4583</v>
      </c>
      <c r="G4587" s="15">
        <v>12.9</v>
      </c>
      <c r="H4587" s="15">
        <v>12.3</v>
      </c>
      <c r="I4587" s="15">
        <v>12.6</v>
      </c>
      <c r="J4587" s="15">
        <v>10</v>
      </c>
      <c r="K4587" s="15">
        <v>12.1</v>
      </c>
      <c r="L4587" s="15">
        <v>12.2</v>
      </c>
      <c r="N4587" s="88">
        <v>17</v>
      </c>
      <c r="O4587" s="104">
        <v>16.3</v>
      </c>
      <c r="Q4587" s="11">
        <v>16.100000000000001</v>
      </c>
      <c r="R4587" s="11">
        <v>15.2</v>
      </c>
      <c r="S4587" s="11">
        <v>17.899999999999999</v>
      </c>
      <c r="T4587" s="11">
        <v>18.5</v>
      </c>
      <c r="U4587" s="11">
        <v>15.1</v>
      </c>
      <c r="V4587" s="11">
        <v>17.2</v>
      </c>
      <c r="W4587" s="11">
        <v>17.600000000000001</v>
      </c>
      <c r="X4587" s="11">
        <v>17.600000000000001</v>
      </c>
      <c r="Y4587" s="78"/>
      <c r="Z4587" s="11">
        <v>47.88</v>
      </c>
      <c r="AA4587" s="11">
        <v>102.8</v>
      </c>
      <c r="AB4587" s="11">
        <v>69.8</v>
      </c>
      <c r="AC4587" s="11">
        <v>0.38</v>
      </c>
      <c r="AD4587" s="11">
        <v>4.16</v>
      </c>
    </row>
    <row r="4588" spans="1:30" x14ac:dyDescent="0.25">
      <c r="A4588" s="1">
        <v>2019</v>
      </c>
      <c r="B4588" s="1">
        <v>7</v>
      </c>
      <c r="C4588" s="1">
        <v>10</v>
      </c>
      <c r="D4588" s="3">
        <v>0.95833333333333337</v>
      </c>
      <c r="E4588" s="5">
        <v>4584</v>
      </c>
      <c r="G4588" s="15">
        <v>12.7</v>
      </c>
      <c r="H4588" s="15">
        <v>12.3</v>
      </c>
      <c r="I4588" s="15">
        <v>12.6</v>
      </c>
      <c r="J4588" s="15">
        <v>10.199999999999999</v>
      </c>
      <c r="K4588" s="15">
        <v>11.9</v>
      </c>
      <c r="L4588" s="15">
        <v>12.1</v>
      </c>
      <c r="N4588" s="88">
        <v>17</v>
      </c>
      <c r="O4588" s="104">
        <v>16.3</v>
      </c>
      <c r="Q4588" s="11">
        <v>16.100000000000001</v>
      </c>
      <c r="R4588" s="11">
        <v>15.2</v>
      </c>
      <c r="S4588" s="11">
        <v>17.899999999999999</v>
      </c>
      <c r="T4588" s="11">
        <v>18.5</v>
      </c>
      <c r="U4588" s="11">
        <v>15.1</v>
      </c>
      <c r="V4588" s="11">
        <v>17.2</v>
      </c>
      <c r="W4588" s="11">
        <v>17.600000000000001</v>
      </c>
      <c r="X4588" s="11">
        <v>17.600000000000001</v>
      </c>
      <c r="Y4588" s="78"/>
      <c r="Z4588" s="11">
        <v>47.88</v>
      </c>
      <c r="AA4588" s="11">
        <v>102.8</v>
      </c>
      <c r="AB4588" s="11">
        <v>69.8</v>
      </c>
      <c r="AC4588" s="11">
        <v>0.38</v>
      </c>
      <c r="AD4588" s="11">
        <v>4.16</v>
      </c>
    </row>
    <row r="4589" spans="1:30" x14ac:dyDescent="0.25">
      <c r="A4589" s="1">
        <v>2019</v>
      </c>
      <c r="B4589" s="1">
        <v>7</v>
      </c>
      <c r="C4589" s="1">
        <v>11</v>
      </c>
      <c r="D4589" s="3">
        <v>0</v>
      </c>
      <c r="E4589" s="5">
        <v>4585</v>
      </c>
      <c r="G4589" s="15">
        <v>12.7</v>
      </c>
      <c r="H4589" s="15">
        <v>12.4</v>
      </c>
      <c r="I4589" s="15">
        <v>11.9</v>
      </c>
      <c r="J4589" s="15">
        <v>9.6</v>
      </c>
      <c r="K4589" s="15">
        <v>11.2</v>
      </c>
      <c r="L4589" s="15">
        <v>12.2</v>
      </c>
      <c r="N4589" s="88">
        <v>16</v>
      </c>
      <c r="O4589" s="104">
        <v>16.2</v>
      </c>
      <c r="Q4589" s="11">
        <v>16.100000000000001</v>
      </c>
      <c r="R4589" s="11">
        <v>14.4</v>
      </c>
      <c r="S4589" s="11">
        <v>17.5</v>
      </c>
      <c r="T4589" s="11">
        <v>18.600000000000001</v>
      </c>
      <c r="U4589" s="11">
        <v>14.8</v>
      </c>
      <c r="V4589" s="11">
        <v>17.100000000000001</v>
      </c>
      <c r="W4589" s="11">
        <v>17.8</v>
      </c>
      <c r="X4589" s="11">
        <v>16.5</v>
      </c>
      <c r="Y4589" s="78"/>
      <c r="Z4589" s="11">
        <v>47.91</v>
      </c>
      <c r="AA4589" s="11">
        <v>104.45</v>
      </c>
      <c r="AB4589" s="11">
        <v>68.7</v>
      </c>
      <c r="AC4589" s="11">
        <v>0.38</v>
      </c>
      <c r="AD4589" s="11">
        <v>3.75</v>
      </c>
    </row>
    <row r="4590" spans="1:30" x14ac:dyDescent="0.25">
      <c r="A4590" s="1">
        <v>2019</v>
      </c>
      <c r="B4590" s="1">
        <v>7</v>
      </c>
      <c r="C4590" s="1">
        <v>11</v>
      </c>
      <c r="D4590" s="3">
        <v>4.1666666666666664E-2</v>
      </c>
      <c r="E4590" s="5">
        <v>4586</v>
      </c>
      <c r="G4590" s="15">
        <v>12.5</v>
      </c>
      <c r="H4590" s="15">
        <v>12.2</v>
      </c>
      <c r="I4590" s="15">
        <v>11.5</v>
      </c>
      <c r="J4590" s="15">
        <v>8.8000000000000007</v>
      </c>
      <c r="K4590" s="15">
        <v>10.8</v>
      </c>
      <c r="L4590" s="15">
        <v>12.2</v>
      </c>
      <c r="N4590" s="88">
        <v>16</v>
      </c>
      <c r="O4590" s="104">
        <v>16.2</v>
      </c>
      <c r="Q4590" s="11">
        <v>16.100000000000001</v>
      </c>
      <c r="R4590" s="11">
        <v>14.4</v>
      </c>
      <c r="S4590" s="11">
        <v>17.5</v>
      </c>
      <c r="T4590" s="11">
        <v>18.600000000000001</v>
      </c>
      <c r="U4590" s="11">
        <v>14.8</v>
      </c>
      <c r="V4590" s="11">
        <v>17.100000000000001</v>
      </c>
      <c r="W4590" s="11">
        <v>17.8</v>
      </c>
      <c r="X4590" s="11">
        <v>16.5</v>
      </c>
      <c r="Y4590" s="78"/>
      <c r="Z4590" s="11">
        <v>47.91</v>
      </c>
      <c r="AA4590" s="11">
        <v>104.45</v>
      </c>
      <c r="AB4590" s="11">
        <v>68.7</v>
      </c>
      <c r="AC4590" s="11">
        <v>0.38</v>
      </c>
      <c r="AD4590" s="11">
        <v>3.75</v>
      </c>
    </row>
    <row r="4591" spans="1:30" x14ac:dyDescent="0.25">
      <c r="A4591" s="1">
        <v>2019</v>
      </c>
      <c r="B4591" s="1">
        <v>7</v>
      </c>
      <c r="C4591" s="1">
        <v>11</v>
      </c>
      <c r="D4591" s="3">
        <v>8.3333333333333329E-2</v>
      </c>
      <c r="E4591" s="5">
        <v>4587</v>
      </c>
      <c r="G4591" s="15">
        <v>12.4</v>
      </c>
      <c r="H4591" s="15">
        <v>12.1</v>
      </c>
      <c r="I4591" s="15">
        <v>10.7</v>
      </c>
      <c r="J4591" s="15">
        <v>8.4</v>
      </c>
      <c r="K4591" s="15">
        <v>10.3</v>
      </c>
      <c r="L4591" s="15">
        <v>12.2</v>
      </c>
      <c r="N4591" s="88">
        <v>16</v>
      </c>
      <c r="O4591" s="104">
        <v>16.2</v>
      </c>
      <c r="Q4591" s="11">
        <v>16.100000000000001</v>
      </c>
      <c r="R4591" s="11">
        <v>14.4</v>
      </c>
      <c r="S4591" s="11">
        <v>17.5</v>
      </c>
      <c r="T4591" s="11">
        <v>18.600000000000001</v>
      </c>
      <c r="U4591" s="11">
        <v>14.8</v>
      </c>
      <c r="V4591" s="11">
        <v>17.100000000000001</v>
      </c>
      <c r="W4591" s="11">
        <v>17.8</v>
      </c>
      <c r="X4591" s="11">
        <v>16.5</v>
      </c>
      <c r="Y4591" s="78"/>
      <c r="Z4591" s="11">
        <v>47.91</v>
      </c>
      <c r="AA4591" s="11">
        <v>104.45</v>
      </c>
      <c r="AB4591" s="11">
        <v>68.7</v>
      </c>
      <c r="AC4591" s="11">
        <v>0.38</v>
      </c>
      <c r="AD4591" s="11">
        <v>3.75</v>
      </c>
    </row>
    <row r="4592" spans="1:30" x14ac:dyDescent="0.25">
      <c r="A4592" s="1">
        <v>2019</v>
      </c>
      <c r="B4592" s="1">
        <v>7</v>
      </c>
      <c r="C4592" s="1">
        <v>11</v>
      </c>
      <c r="D4592" s="3">
        <v>0.125</v>
      </c>
      <c r="E4592" s="5">
        <v>4588</v>
      </c>
      <c r="G4592" s="15">
        <v>12.5</v>
      </c>
      <c r="H4592" s="15">
        <v>12.1</v>
      </c>
      <c r="I4592" s="15">
        <v>10.7</v>
      </c>
      <c r="J4592" s="15">
        <v>9</v>
      </c>
      <c r="K4592" s="15">
        <v>10.4</v>
      </c>
      <c r="L4592" s="15">
        <v>12.1</v>
      </c>
      <c r="N4592" s="88">
        <v>16</v>
      </c>
      <c r="O4592" s="104">
        <v>16.2</v>
      </c>
      <c r="Q4592" s="11">
        <v>16.100000000000001</v>
      </c>
      <c r="R4592" s="11">
        <v>14.4</v>
      </c>
      <c r="S4592" s="11">
        <v>17.5</v>
      </c>
      <c r="T4592" s="11">
        <v>18.600000000000001</v>
      </c>
      <c r="U4592" s="11">
        <v>14.8</v>
      </c>
      <c r="V4592" s="11">
        <v>17.100000000000001</v>
      </c>
      <c r="W4592" s="11">
        <v>17.8</v>
      </c>
      <c r="X4592" s="11">
        <v>16.5</v>
      </c>
      <c r="Y4592" s="78"/>
      <c r="Z4592" s="11">
        <v>47.91</v>
      </c>
      <c r="AA4592" s="11">
        <v>104.45</v>
      </c>
      <c r="AB4592" s="11">
        <v>68.7</v>
      </c>
      <c r="AC4592" s="11">
        <v>0.38</v>
      </c>
      <c r="AD4592" s="11">
        <v>3.75</v>
      </c>
    </row>
    <row r="4593" spans="1:30" x14ac:dyDescent="0.25">
      <c r="A4593" s="1">
        <v>2019</v>
      </c>
      <c r="B4593" s="1">
        <v>7</v>
      </c>
      <c r="C4593" s="1">
        <v>11</v>
      </c>
      <c r="D4593" s="3">
        <v>0.16666666666666666</v>
      </c>
      <c r="E4593" s="5">
        <v>4589</v>
      </c>
      <c r="G4593" s="15">
        <v>12.4</v>
      </c>
      <c r="H4593" s="15">
        <v>12.2</v>
      </c>
      <c r="I4593" s="15">
        <v>13.6</v>
      </c>
      <c r="J4593" s="15">
        <v>10.3</v>
      </c>
      <c r="K4593" s="15">
        <v>11</v>
      </c>
      <c r="L4593" s="15">
        <v>12.1</v>
      </c>
      <c r="N4593" s="88">
        <v>16</v>
      </c>
      <c r="O4593" s="104">
        <v>16.2</v>
      </c>
      <c r="Q4593" s="11">
        <v>16.100000000000001</v>
      </c>
      <c r="R4593" s="11">
        <v>14.4</v>
      </c>
      <c r="S4593" s="11">
        <v>17.5</v>
      </c>
      <c r="T4593" s="11">
        <v>18.600000000000001</v>
      </c>
      <c r="U4593" s="11">
        <v>14.8</v>
      </c>
      <c r="V4593" s="11">
        <v>17.100000000000001</v>
      </c>
      <c r="W4593" s="11">
        <v>17.8</v>
      </c>
      <c r="X4593" s="11">
        <v>16.5</v>
      </c>
      <c r="Y4593" s="78"/>
      <c r="Z4593" s="11">
        <v>47.91</v>
      </c>
      <c r="AA4593" s="11">
        <v>104.45</v>
      </c>
      <c r="AB4593" s="11">
        <v>68.7</v>
      </c>
      <c r="AC4593" s="11">
        <v>0.38</v>
      </c>
      <c r="AD4593" s="11">
        <v>3.75</v>
      </c>
    </row>
    <row r="4594" spans="1:30" x14ac:dyDescent="0.25">
      <c r="A4594" s="1">
        <v>2019</v>
      </c>
      <c r="B4594" s="1">
        <v>7</v>
      </c>
      <c r="C4594" s="1">
        <v>11</v>
      </c>
      <c r="D4594" s="3">
        <v>0.20833333333333334</v>
      </c>
      <c r="E4594" s="5">
        <v>4590</v>
      </c>
      <c r="G4594" s="15">
        <v>12.8</v>
      </c>
      <c r="H4594" s="15">
        <v>13</v>
      </c>
      <c r="I4594" s="15">
        <v>13.5</v>
      </c>
      <c r="J4594" s="15">
        <v>11.3</v>
      </c>
      <c r="K4594" s="15">
        <v>12</v>
      </c>
      <c r="L4594" s="15">
        <v>12.3</v>
      </c>
      <c r="N4594" s="88">
        <v>16</v>
      </c>
      <c r="O4594" s="104">
        <v>16.2</v>
      </c>
      <c r="Q4594" s="11">
        <v>16.100000000000001</v>
      </c>
      <c r="R4594" s="11">
        <v>14.4</v>
      </c>
      <c r="S4594" s="11">
        <v>17.5</v>
      </c>
      <c r="T4594" s="11">
        <v>18.600000000000001</v>
      </c>
      <c r="U4594" s="11">
        <v>14.8</v>
      </c>
      <c r="V4594" s="11">
        <v>17.100000000000001</v>
      </c>
      <c r="W4594" s="11">
        <v>17.8</v>
      </c>
      <c r="X4594" s="11">
        <v>16.5</v>
      </c>
      <c r="Y4594" s="78"/>
      <c r="Z4594" s="11">
        <v>47.91</v>
      </c>
      <c r="AA4594" s="11">
        <v>104.45</v>
      </c>
      <c r="AB4594" s="11">
        <v>68.7</v>
      </c>
      <c r="AC4594" s="11">
        <v>0.38</v>
      </c>
      <c r="AD4594" s="11">
        <v>3.75</v>
      </c>
    </row>
    <row r="4595" spans="1:30" x14ac:dyDescent="0.25">
      <c r="A4595" s="1">
        <v>2019</v>
      </c>
      <c r="B4595" s="1">
        <v>7</v>
      </c>
      <c r="C4595" s="1">
        <v>11</v>
      </c>
      <c r="D4595" s="3">
        <v>0.25</v>
      </c>
      <c r="E4595" s="5">
        <v>4591</v>
      </c>
      <c r="G4595" s="15">
        <v>13.2</v>
      </c>
      <c r="H4595" s="15">
        <v>14.6</v>
      </c>
      <c r="I4595" s="15">
        <v>15.4</v>
      </c>
      <c r="J4595" s="15">
        <v>13.1</v>
      </c>
      <c r="K4595" s="15">
        <v>12.8</v>
      </c>
      <c r="L4595" s="15">
        <v>12.9</v>
      </c>
      <c r="N4595" s="88">
        <v>16</v>
      </c>
      <c r="O4595" s="104">
        <v>16.2</v>
      </c>
      <c r="Q4595" s="11">
        <v>16.100000000000001</v>
      </c>
      <c r="R4595" s="11">
        <v>14.4</v>
      </c>
      <c r="S4595" s="11">
        <v>17.5</v>
      </c>
      <c r="T4595" s="11">
        <v>18.600000000000001</v>
      </c>
      <c r="U4595" s="11">
        <v>14.8</v>
      </c>
      <c r="V4595" s="11">
        <v>17.100000000000001</v>
      </c>
      <c r="W4595" s="11">
        <v>17.8</v>
      </c>
      <c r="X4595" s="11">
        <v>16.5</v>
      </c>
      <c r="Y4595" s="78"/>
      <c r="Z4595" s="11">
        <v>47.91</v>
      </c>
      <c r="AA4595" s="11">
        <v>104.45</v>
      </c>
      <c r="AB4595" s="11">
        <v>68.7</v>
      </c>
      <c r="AC4595" s="11">
        <v>0.38</v>
      </c>
      <c r="AD4595" s="11">
        <v>3.75</v>
      </c>
    </row>
    <row r="4596" spans="1:30" x14ac:dyDescent="0.25">
      <c r="A4596" s="1">
        <v>2019</v>
      </c>
      <c r="B4596" s="1">
        <v>7</v>
      </c>
      <c r="C4596" s="1">
        <v>11</v>
      </c>
      <c r="D4596" s="3">
        <v>0.29166666666666669</v>
      </c>
      <c r="E4596" s="5">
        <v>4592</v>
      </c>
      <c r="G4596" s="15">
        <v>14.5</v>
      </c>
      <c r="H4596" s="15">
        <v>17.100000000000001</v>
      </c>
      <c r="I4596" s="15">
        <v>16.600000000000001</v>
      </c>
      <c r="J4596" s="15">
        <v>15.3</v>
      </c>
      <c r="K4596" s="15">
        <v>13.6</v>
      </c>
      <c r="L4596" s="15">
        <v>14</v>
      </c>
      <c r="N4596" s="88">
        <v>16</v>
      </c>
      <c r="O4596" s="104">
        <v>16.2</v>
      </c>
      <c r="Q4596" s="11">
        <v>16.100000000000001</v>
      </c>
      <c r="R4596" s="11">
        <v>14.4</v>
      </c>
      <c r="S4596" s="11">
        <v>17.5</v>
      </c>
      <c r="T4596" s="11">
        <v>18.600000000000001</v>
      </c>
      <c r="U4596" s="11">
        <v>14.8</v>
      </c>
      <c r="V4596" s="11">
        <v>17.100000000000001</v>
      </c>
      <c r="W4596" s="11">
        <v>17.8</v>
      </c>
      <c r="X4596" s="11">
        <v>16.5</v>
      </c>
      <c r="Y4596" s="78"/>
      <c r="Z4596" s="11">
        <v>47.91</v>
      </c>
      <c r="AA4596" s="11">
        <v>104.45</v>
      </c>
      <c r="AB4596" s="11">
        <v>68.7</v>
      </c>
      <c r="AC4596" s="11">
        <v>0.38</v>
      </c>
      <c r="AD4596" s="11">
        <v>3.75</v>
      </c>
    </row>
    <row r="4597" spans="1:30" x14ac:dyDescent="0.25">
      <c r="A4597" s="1">
        <v>2019</v>
      </c>
      <c r="B4597" s="1">
        <v>7</v>
      </c>
      <c r="C4597" s="1">
        <v>11</v>
      </c>
      <c r="D4597" s="3">
        <v>0.33333333333333331</v>
      </c>
      <c r="E4597" s="5">
        <v>4593</v>
      </c>
      <c r="G4597" s="15">
        <v>16.3</v>
      </c>
      <c r="H4597" s="15">
        <v>16.600000000000001</v>
      </c>
      <c r="I4597" s="15">
        <v>17.399999999999999</v>
      </c>
      <c r="J4597" s="15">
        <v>17.7</v>
      </c>
      <c r="K4597" s="15">
        <v>16</v>
      </c>
      <c r="L4597" s="15">
        <v>15.2</v>
      </c>
      <c r="N4597" s="88">
        <v>16</v>
      </c>
      <c r="O4597" s="104">
        <v>16.2</v>
      </c>
      <c r="Q4597" s="11">
        <v>16.100000000000001</v>
      </c>
      <c r="R4597" s="11">
        <v>14.4</v>
      </c>
      <c r="S4597" s="11">
        <v>17.5</v>
      </c>
      <c r="T4597" s="11">
        <v>18.600000000000001</v>
      </c>
      <c r="U4597" s="11">
        <v>14.8</v>
      </c>
      <c r="V4597" s="11">
        <v>17.100000000000001</v>
      </c>
      <c r="W4597" s="11">
        <v>17.8</v>
      </c>
      <c r="X4597" s="11">
        <v>16.5</v>
      </c>
      <c r="Y4597" s="78"/>
      <c r="Z4597" s="11">
        <v>47.91</v>
      </c>
      <c r="AA4597" s="11">
        <v>104.45</v>
      </c>
      <c r="AB4597" s="11">
        <v>68.7</v>
      </c>
      <c r="AC4597" s="11">
        <v>0.38</v>
      </c>
      <c r="AD4597" s="11">
        <v>3.75</v>
      </c>
    </row>
    <row r="4598" spans="1:30" x14ac:dyDescent="0.25">
      <c r="A4598" s="1">
        <v>2019</v>
      </c>
      <c r="B4598" s="1">
        <v>7</v>
      </c>
      <c r="C4598" s="1">
        <v>11</v>
      </c>
      <c r="D4598" s="3">
        <v>0.375</v>
      </c>
      <c r="E4598" s="5">
        <v>4594</v>
      </c>
      <c r="G4598" s="15">
        <v>18</v>
      </c>
      <c r="H4598" s="15">
        <v>16.399999999999999</v>
      </c>
      <c r="I4598" s="15">
        <v>17.899999999999999</v>
      </c>
      <c r="J4598" s="15">
        <v>18.899999999999999</v>
      </c>
      <c r="K4598" s="15">
        <v>17</v>
      </c>
      <c r="L4598" s="15">
        <v>16.2</v>
      </c>
      <c r="N4598" s="88">
        <v>16</v>
      </c>
      <c r="O4598" s="104">
        <v>16.2</v>
      </c>
      <c r="Q4598" s="11">
        <v>16.100000000000001</v>
      </c>
      <c r="R4598" s="11">
        <v>14.4</v>
      </c>
      <c r="S4598" s="11">
        <v>17.5</v>
      </c>
      <c r="T4598" s="11">
        <v>18.600000000000001</v>
      </c>
      <c r="U4598" s="11">
        <v>14.8</v>
      </c>
      <c r="V4598" s="11">
        <v>17.100000000000001</v>
      </c>
      <c r="W4598" s="11">
        <v>17.8</v>
      </c>
      <c r="X4598" s="11">
        <v>16.5</v>
      </c>
      <c r="Y4598" s="78"/>
      <c r="Z4598" s="11">
        <v>47.91</v>
      </c>
      <c r="AA4598" s="11">
        <v>104.45</v>
      </c>
      <c r="AB4598" s="11">
        <v>68.7</v>
      </c>
      <c r="AC4598" s="11">
        <v>0.38</v>
      </c>
      <c r="AD4598" s="11">
        <v>3.75</v>
      </c>
    </row>
    <row r="4599" spans="1:30" x14ac:dyDescent="0.25">
      <c r="A4599" s="1">
        <v>2019</v>
      </c>
      <c r="B4599" s="1">
        <v>7</v>
      </c>
      <c r="C4599" s="1">
        <v>11</v>
      </c>
      <c r="D4599" s="3">
        <v>0.41666666666666669</v>
      </c>
      <c r="E4599" s="5">
        <v>4595</v>
      </c>
      <c r="G4599" s="15">
        <v>17.5</v>
      </c>
      <c r="H4599" s="15">
        <v>16.899999999999999</v>
      </c>
      <c r="I4599" s="15">
        <v>18.5</v>
      </c>
      <c r="J4599" s="15">
        <v>19.899999999999999</v>
      </c>
      <c r="K4599" s="15">
        <v>19</v>
      </c>
      <c r="L4599" s="15">
        <v>15.6</v>
      </c>
      <c r="N4599" s="88">
        <v>16</v>
      </c>
      <c r="O4599" s="104">
        <v>16.2</v>
      </c>
      <c r="Q4599" s="11">
        <v>16.100000000000001</v>
      </c>
      <c r="R4599" s="11">
        <v>14.4</v>
      </c>
      <c r="S4599" s="11">
        <v>17.5</v>
      </c>
      <c r="T4599" s="11">
        <v>18.600000000000001</v>
      </c>
      <c r="U4599" s="11">
        <v>14.8</v>
      </c>
      <c r="V4599" s="11">
        <v>17.100000000000001</v>
      </c>
      <c r="W4599" s="11">
        <v>17.8</v>
      </c>
      <c r="X4599" s="11">
        <v>16.5</v>
      </c>
      <c r="Y4599" s="78"/>
      <c r="Z4599" s="11">
        <v>47.91</v>
      </c>
      <c r="AA4599" s="11">
        <v>104.45</v>
      </c>
      <c r="AB4599" s="11">
        <v>68.7</v>
      </c>
      <c r="AC4599" s="11">
        <v>0.38</v>
      </c>
      <c r="AD4599" s="11">
        <v>3.75</v>
      </c>
    </row>
    <row r="4600" spans="1:30" x14ac:dyDescent="0.25">
      <c r="A4600" s="1">
        <v>2019</v>
      </c>
      <c r="B4600" s="1">
        <v>7</v>
      </c>
      <c r="C4600" s="1">
        <v>11</v>
      </c>
      <c r="D4600" s="3">
        <v>0.45833333333333331</v>
      </c>
      <c r="E4600" s="5">
        <v>4596</v>
      </c>
      <c r="G4600" s="15">
        <v>17.399999999999999</v>
      </c>
      <c r="H4600" s="15">
        <v>17.2</v>
      </c>
      <c r="I4600" s="15">
        <v>18.100000000000001</v>
      </c>
      <c r="J4600" s="15">
        <v>20.6</v>
      </c>
      <c r="K4600" s="15">
        <v>20.399999999999999</v>
      </c>
      <c r="L4600" s="15">
        <v>17.2</v>
      </c>
      <c r="N4600" s="88">
        <v>16</v>
      </c>
      <c r="O4600" s="104">
        <v>16.2</v>
      </c>
      <c r="Q4600" s="11">
        <v>16.100000000000001</v>
      </c>
      <c r="R4600" s="11">
        <v>14.4</v>
      </c>
      <c r="S4600" s="11">
        <v>17.5</v>
      </c>
      <c r="T4600" s="11">
        <v>18.600000000000001</v>
      </c>
      <c r="U4600" s="11">
        <v>14.8</v>
      </c>
      <c r="V4600" s="11">
        <v>17.100000000000001</v>
      </c>
      <c r="W4600" s="11">
        <v>17.8</v>
      </c>
      <c r="X4600" s="11">
        <v>16.5</v>
      </c>
      <c r="Y4600" s="78"/>
      <c r="Z4600" s="11">
        <v>47.91</v>
      </c>
      <c r="AA4600" s="11">
        <v>104.45</v>
      </c>
      <c r="AB4600" s="11">
        <v>68.7</v>
      </c>
      <c r="AC4600" s="11">
        <v>0.38</v>
      </c>
      <c r="AD4600" s="11">
        <v>3.75</v>
      </c>
    </row>
    <row r="4601" spans="1:30" x14ac:dyDescent="0.25">
      <c r="A4601" s="1">
        <v>2019</v>
      </c>
      <c r="B4601" s="1">
        <v>7</v>
      </c>
      <c r="C4601" s="1">
        <v>11</v>
      </c>
      <c r="D4601" s="3">
        <v>0.5</v>
      </c>
      <c r="E4601" s="5">
        <v>4597</v>
      </c>
      <c r="G4601" s="15">
        <v>18.600000000000001</v>
      </c>
      <c r="H4601" s="15">
        <v>17.600000000000001</v>
      </c>
      <c r="I4601" s="15">
        <v>19</v>
      </c>
      <c r="J4601" s="15">
        <v>20.399999999999999</v>
      </c>
      <c r="K4601" s="15">
        <v>19.899999999999999</v>
      </c>
      <c r="L4601" s="15">
        <v>18</v>
      </c>
      <c r="N4601" s="88">
        <v>18</v>
      </c>
      <c r="O4601" s="104">
        <v>16.2</v>
      </c>
      <c r="Q4601" s="11">
        <v>16.100000000000001</v>
      </c>
      <c r="R4601" s="11">
        <v>14.4</v>
      </c>
      <c r="S4601" s="11">
        <v>17.5</v>
      </c>
      <c r="T4601" s="11">
        <v>18.600000000000001</v>
      </c>
      <c r="U4601" s="11">
        <v>14.8</v>
      </c>
      <c r="V4601" s="11">
        <v>17.100000000000001</v>
      </c>
      <c r="W4601" s="11">
        <v>17.8</v>
      </c>
      <c r="X4601" s="11">
        <v>16.5</v>
      </c>
      <c r="Y4601" s="78"/>
      <c r="Z4601" s="11">
        <v>47.91</v>
      </c>
      <c r="AA4601" s="11">
        <v>104.45</v>
      </c>
      <c r="AB4601" s="11">
        <v>68.7</v>
      </c>
      <c r="AC4601" s="11">
        <v>0.38</v>
      </c>
      <c r="AD4601" s="11">
        <v>3.75</v>
      </c>
    </row>
    <row r="4602" spans="1:30" x14ac:dyDescent="0.25">
      <c r="A4602" s="1">
        <v>2019</v>
      </c>
      <c r="B4602" s="1">
        <v>7</v>
      </c>
      <c r="C4602" s="1">
        <v>11</v>
      </c>
      <c r="D4602" s="3">
        <v>0.54166666666666663</v>
      </c>
      <c r="E4602" s="5">
        <v>4598</v>
      </c>
      <c r="G4602" s="15">
        <v>18.600000000000001</v>
      </c>
      <c r="H4602" s="15">
        <v>18.8</v>
      </c>
      <c r="I4602" s="15">
        <v>19.100000000000001</v>
      </c>
      <c r="J4602" s="15">
        <v>19.8</v>
      </c>
      <c r="K4602" s="15">
        <v>20.2</v>
      </c>
      <c r="L4602" s="15">
        <v>18.2</v>
      </c>
      <c r="N4602" s="88">
        <v>18</v>
      </c>
      <c r="O4602" s="104">
        <v>16.2</v>
      </c>
      <c r="Q4602" s="11">
        <v>16.100000000000001</v>
      </c>
      <c r="R4602" s="11">
        <v>14.4</v>
      </c>
      <c r="S4602" s="11">
        <v>17.5</v>
      </c>
      <c r="T4602" s="11">
        <v>18.600000000000001</v>
      </c>
      <c r="U4602" s="11">
        <v>14.8</v>
      </c>
      <c r="V4602" s="11">
        <v>17.100000000000001</v>
      </c>
      <c r="W4602" s="11">
        <v>17.8</v>
      </c>
      <c r="X4602" s="11">
        <v>16.5</v>
      </c>
      <c r="Y4602" s="78"/>
      <c r="Z4602" s="11">
        <v>47.91</v>
      </c>
      <c r="AA4602" s="11">
        <v>104.45</v>
      </c>
      <c r="AB4602" s="11">
        <v>68.7</v>
      </c>
      <c r="AC4602" s="11">
        <v>0.38</v>
      </c>
      <c r="AD4602" s="11">
        <v>3.75</v>
      </c>
    </row>
    <row r="4603" spans="1:30" x14ac:dyDescent="0.25">
      <c r="A4603" s="1">
        <v>2019</v>
      </c>
      <c r="B4603" s="1">
        <v>7</v>
      </c>
      <c r="C4603" s="1">
        <v>11</v>
      </c>
      <c r="D4603" s="3">
        <v>0.58333333333333337</v>
      </c>
      <c r="E4603" s="5">
        <v>4599</v>
      </c>
      <c r="G4603" s="15">
        <v>19.5</v>
      </c>
      <c r="H4603" s="15">
        <v>18.899999999999999</v>
      </c>
      <c r="I4603" s="15">
        <v>18.8</v>
      </c>
      <c r="J4603" s="15">
        <v>20</v>
      </c>
      <c r="K4603" s="15">
        <v>20.6</v>
      </c>
      <c r="L4603" s="15">
        <v>19.100000000000001</v>
      </c>
      <c r="N4603" s="88">
        <v>18</v>
      </c>
      <c r="O4603" s="104">
        <v>16.2</v>
      </c>
      <c r="Q4603" s="11">
        <v>16.100000000000001</v>
      </c>
      <c r="R4603" s="11">
        <v>14.4</v>
      </c>
      <c r="S4603" s="11">
        <v>17.5</v>
      </c>
      <c r="T4603" s="11">
        <v>18.600000000000001</v>
      </c>
      <c r="U4603" s="11">
        <v>14.8</v>
      </c>
      <c r="V4603" s="11">
        <v>17.100000000000001</v>
      </c>
      <c r="W4603" s="11">
        <v>17.8</v>
      </c>
      <c r="X4603" s="11">
        <v>16.5</v>
      </c>
      <c r="Y4603" s="78"/>
      <c r="Z4603" s="11">
        <v>47.91</v>
      </c>
      <c r="AA4603" s="11">
        <v>104.45</v>
      </c>
      <c r="AB4603" s="11">
        <v>68.7</v>
      </c>
      <c r="AC4603" s="11">
        <v>0.38</v>
      </c>
      <c r="AD4603" s="11">
        <v>3.75</v>
      </c>
    </row>
    <row r="4604" spans="1:30" x14ac:dyDescent="0.25">
      <c r="A4604" s="1">
        <v>2019</v>
      </c>
      <c r="B4604" s="1">
        <v>7</v>
      </c>
      <c r="C4604" s="1">
        <v>11</v>
      </c>
      <c r="D4604" s="3">
        <v>0.625</v>
      </c>
      <c r="E4604" s="5">
        <v>4600</v>
      </c>
      <c r="G4604" s="15">
        <v>19.8</v>
      </c>
      <c r="H4604" s="15">
        <v>19.899999999999999</v>
      </c>
      <c r="I4604" s="15">
        <v>18.100000000000001</v>
      </c>
      <c r="J4604" s="15">
        <v>19.3</v>
      </c>
      <c r="K4604" s="15">
        <v>20.6</v>
      </c>
      <c r="L4604" s="15">
        <v>18.3</v>
      </c>
      <c r="N4604" s="88">
        <v>18</v>
      </c>
      <c r="O4604" s="104">
        <v>16.2</v>
      </c>
      <c r="Q4604" s="11">
        <v>16.100000000000001</v>
      </c>
      <c r="R4604" s="11">
        <v>14.4</v>
      </c>
      <c r="S4604" s="11">
        <v>17.5</v>
      </c>
      <c r="T4604" s="11">
        <v>18.600000000000001</v>
      </c>
      <c r="U4604" s="11">
        <v>14.8</v>
      </c>
      <c r="V4604" s="11">
        <v>17.100000000000001</v>
      </c>
      <c r="W4604" s="11">
        <v>17.8</v>
      </c>
      <c r="X4604" s="11">
        <v>16.5</v>
      </c>
      <c r="Y4604" s="78"/>
      <c r="Z4604" s="11">
        <v>47.91</v>
      </c>
      <c r="AA4604" s="11">
        <v>104.45</v>
      </c>
      <c r="AB4604" s="11">
        <v>68.7</v>
      </c>
      <c r="AC4604" s="11">
        <v>0.38</v>
      </c>
      <c r="AD4604" s="11">
        <v>3.75</v>
      </c>
    </row>
    <row r="4605" spans="1:30" x14ac:dyDescent="0.25">
      <c r="A4605" s="1">
        <v>2019</v>
      </c>
      <c r="B4605" s="1">
        <v>7</v>
      </c>
      <c r="C4605" s="1">
        <v>11</v>
      </c>
      <c r="D4605" s="3">
        <v>0.66666666666666663</v>
      </c>
      <c r="E4605" s="5">
        <v>4601</v>
      </c>
      <c r="G4605" s="15">
        <v>19.399999999999999</v>
      </c>
      <c r="H4605" s="15">
        <v>19.5</v>
      </c>
      <c r="I4605" s="15">
        <v>17.7</v>
      </c>
      <c r="J4605" s="15">
        <v>18.100000000000001</v>
      </c>
      <c r="K4605" s="15">
        <v>19</v>
      </c>
      <c r="L4605" s="15">
        <v>19</v>
      </c>
      <c r="N4605" s="88">
        <v>18</v>
      </c>
      <c r="O4605" s="104">
        <v>16.2</v>
      </c>
      <c r="Q4605" s="11">
        <v>16.100000000000001</v>
      </c>
      <c r="R4605" s="11">
        <v>14.4</v>
      </c>
      <c r="S4605" s="11">
        <v>17.5</v>
      </c>
      <c r="T4605" s="11">
        <v>18.600000000000001</v>
      </c>
      <c r="U4605" s="11">
        <v>14.8</v>
      </c>
      <c r="V4605" s="11">
        <v>17.100000000000001</v>
      </c>
      <c r="W4605" s="11">
        <v>17.8</v>
      </c>
      <c r="X4605" s="11">
        <v>16.5</v>
      </c>
      <c r="Y4605" s="78"/>
      <c r="Z4605" s="11">
        <v>47.91</v>
      </c>
      <c r="AA4605" s="11">
        <v>104.45</v>
      </c>
      <c r="AB4605" s="11">
        <v>68.7</v>
      </c>
      <c r="AC4605" s="11">
        <v>0.38</v>
      </c>
      <c r="AD4605" s="11">
        <v>3.75</v>
      </c>
    </row>
    <row r="4606" spans="1:30" x14ac:dyDescent="0.25">
      <c r="A4606" s="1">
        <v>2019</v>
      </c>
      <c r="B4606" s="1">
        <v>7</v>
      </c>
      <c r="C4606" s="1">
        <v>11</v>
      </c>
      <c r="D4606" s="3">
        <v>0.70833333333333337</v>
      </c>
      <c r="E4606" s="5">
        <v>4602</v>
      </c>
      <c r="G4606" s="15">
        <v>18.8</v>
      </c>
      <c r="H4606" s="15">
        <v>18.899999999999999</v>
      </c>
      <c r="I4606" s="15">
        <v>17.2</v>
      </c>
      <c r="J4606" s="15">
        <v>17.100000000000001</v>
      </c>
      <c r="K4606" s="15">
        <v>18.5</v>
      </c>
      <c r="L4606" s="15">
        <v>18.399999999999999</v>
      </c>
      <c r="N4606" s="88">
        <v>18</v>
      </c>
      <c r="O4606" s="104">
        <v>16.2</v>
      </c>
      <c r="Q4606" s="11">
        <v>16.100000000000001</v>
      </c>
      <c r="R4606" s="11">
        <v>14.4</v>
      </c>
      <c r="S4606" s="11">
        <v>17.5</v>
      </c>
      <c r="T4606" s="11">
        <v>18.600000000000001</v>
      </c>
      <c r="U4606" s="11">
        <v>14.8</v>
      </c>
      <c r="V4606" s="11">
        <v>17.100000000000001</v>
      </c>
      <c r="W4606" s="11">
        <v>17.8</v>
      </c>
      <c r="X4606" s="11">
        <v>16.5</v>
      </c>
      <c r="Y4606" s="78"/>
      <c r="Z4606" s="11">
        <v>47.91</v>
      </c>
      <c r="AA4606" s="11">
        <v>104.45</v>
      </c>
      <c r="AB4606" s="11">
        <v>68.7</v>
      </c>
      <c r="AC4606" s="11">
        <v>0.38</v>
      </c>
      <c r="AD4606" s="11">
        <v>3.75</v>
      </c>
    </row>
    <row r="4607" spans="1:30" x14ac:dyDescent="0.25">
      <c r="A4607" s="1">
        <v>2019</v>
      </c>
      <c r="B4607" s="1">
        <v>7</v>
      </c>
      <c r="C4607" s="1">
        <v>11</v>
      </c>
      <c r="D4607" s="3">
        <v>0.75</v>
      </c>
      <c r="E4607" s="5">
        <v>4603</v>
      </c>
      <c r="G4607" s="15">
        <v>18.600000000000001</v>
      </c>
      <c r="H4607" s="15">
        <v>16.399999999999999</v>
      </c>
      <c r="I4607" s="15">
        <v>16.600000000000001</v>
      </c>
      <c r="J4607" s="15">
        <v>15.1</v>
      </c>
      <c r="K4607" s="15">
        <v>17.2</v>
      </c>
      <c r="L4607" s="15">
        <v>17.7</v>
      </c>
      <c r="N4607" s="88">
        <v>18</v>
      </c>
      <c r="O4607" s="104">
        <v>16.2</v>
      </c>
      <c r="Q4607" s="11">
        <v>16.100000000000001</v>
      </c>
      <c r="R4607" s="11">
        <v>14.4</v>
      </c>
      <c r="S4607" s="11">
        <v>17.5</v>
      </c>
      <c r="T4607" s="11">
        <v>18.600000000000001</v>
      </c>
      <c r="U4607" s="11">
        <v>14.8</v>
      </c>
      <c r="V4607" s="11">
        <v>17.100000000000001</v>
      </c>
      <c r="W4607" s="11">
        <v>17.8</v>
      </c>
      <c r="X4607" s="11">
        <v>16.5</v>
      </c>
      <c r="Y4607" s="78"/>
      <c r="Z4607" s="11">
        <v>47.91</v>
      </c>
      <c r="AA4607" s="11">
        <v>104.45</v>
      </c>
      <c r="AB4607" s="11">
        <v>68.7</v>
      </c>
      <c r="AC4607" s="11">
        <v>0.38</v>
      </c>
      <c r="AD4607" s="11">
        <v>3.75</v>
      </c>
    </row>
    <row r="4608" spans="1:30" x14ac:dyDescent="0.25">
      <c r="A4608" s="1">
        <v>2019</v>
      </c>
      <c r="B4608" s="1">
        <v>7</v>
      </c>
      <c r="C4608" s="1">
        <v>11</v>
      </c>
      <c r="D4608" s="3">
        <v>0.79166666666666663</v>
      </c>
      <c r="E4608" s="5">
        <v>4604</v>
      </c>
      <c r="G4608" s="15">
        <v>16</v>
      </c>
      <c r="H4608" s="15">
        <v>15.8</v>
      </c>
      <c r="I4608" s="15">
        <v>14.8</v>
      </c>
      <c r="J4608" s="15">
        <v>12.8</v>
      </c>
      <c r="K4608" s="15">
        <v>16.3</v>
      </c>
      <c r="L4608" s="15">
        <v>16.899999999999999</v>
      </c>
      <c r="N4608" s="88">
        <v>18</v>
      </c>
      <c r="O4608" s="104">
        <v>16.2</v>
      </c>
      <c r="Q4608" s="11">
        <v>16.100000000000001</v>
      </c>
      <c r="R4608" s="11">
        <v>14.4</v>
      </c>
      <c r="S4608" s="11">
        <v>17.5</v>
      </c>
      <c r="T4608" s="11">
        <v>18.600000000000001</v>
      </c>
      <c r="U4608" s="11">
        <v>14.8</v>
      </c>
      <c r="V4608" s="11">
        <v>17.100000000000001</v>
      </c>
      <c r="W4608" s="11">
        <v>17.8</v>
      </c>
      <c r="X4608" s="11">
        <v>16.5</v>
      </c>
      <c r="Y4608" s="78"/>
      <c r="Z4608" s="11">
        <v>47.91</v>
      </c>
      <c r="AA4608" s="11">
        <v>104.45</v>
      </c>
      <c r="AB4608" s="11">
        <v>68.7</v>
      </c>
      <c r="AC4608" s="11">
        <v>0.38</v>
      </c>
      <c r="AD4608" s="11">
        <v>3.75</v>
      </c>
    </row>
    <row r="4609" spans="1:30" x14ac:dyDescent="0.25">
      <c r="A4609" s="1">
        <v>2019</v>
      </c>
      <c r="B4609" s="1">
        <v>7</v>
      </c>
      <c r="C4609" s="1">
        <v>11</v>
      </c>
      <c r="D4609" s="3">
        <v>0.83333333333333337</v>
      </c>
      <c r="E4609" s="5">
        <v>4605</v>
      </c>
      <c r="G4609" s="15">
        <v>15.1</v>
      </c>
      <c r="H4609" s="15">
        <v>15</v>
      </c>
      <c r="I4609" s="15">
        <v>13.9</v>
      </c>
      <c r="J4609" s="15">
        <v>10.5</v>
      </c>
      <c r="K4609" s="15">
        <v>14.4</v>
      </c>
      <c r="L4609" s="15">
        <v>15.8</v>
      </c>
      <c r="N4609" s="88">
        <v>18</v>
      </c>
      <c r="O4609" s="104">
        <v>16.2</v>
      </c>
      <c r="Q4609" s="11">
        <v>16.100000000000001</v>
      </c>
      <c r="R4609" s="11">
        <v>14.4</v>
      </c>
      <c r="S4609" s="11">
        <v>17.5</v>
      </c>
      <c r="T4609" s="11">
        <v>18.600000000000001</v>
      </c>
      <c r="U4609" s="11">
        <v>14.8</v>
      </c>
      <c r="V4609" s="11">
        <v>17.100000000000001</v>
      </c>
      <c r="W4609" s="11">
        <v>17.8</v>
      </c>
      <c r="X4609" s="11">
        <v>16.5</v>
      </c>
      <c r="Y4609" s="78"/>
      <c r="Z4609" s="11">
        <v>47.91</v>
      </c>
      <c r="AA4609" s="11">
        <v>104.45</v>
      </c>
      <c r="AB4609" s="11">
        <v>68.7</v>
      </c>
      <c r="AC4609" s="11">
        <v>0.38</v>
      </c>
      <c r="AD4609" s="11">
        <v>3.75</v>
      </c>
    </row>
    <row r="4610" spans="1:30" x14ac:dyDescent="0.25">
      <c r="A4610" s="1">
        <v>2019</v>
      </c>
      <c r="B4610" s="1">
        <v>7</v>
      </c>
      <c r="C4610" s="1">
        <v>11</v>
      </c>
      <c r="D4610" s="3">
        <v>0.875</v>
      </c>
      <c r="E4610" s="5">
        <v>4606</v>
      </c>
      <c r="G4610" s="15">
        <v>13.8</v>
      </c>
      <c r="H4610" s="15">
        <v>14.3</v>
      </c>
      <c r="I4610" s="15">
        <v>14.1</v>
      </c>
      <c r="J4610" s="15">
        <v>9.5</v>
      </c>
      <c r="K4610" s="15">
        <v>13.2</v>
      </c>
      <c r="L4610" s="15">
        <v>14.5</v>
      </c>
      <c r="N4610" s="88">
        <v>18</v>
      </c>
      <c r="O4610" s="104">
        <v>16.2</v>
      </c>
      <c r="Q4610" s="11">
        <v>16.100000000000001</v>
      </c>
      <c r="R4610" s="11">
        <v>14.4</v>
      </c>
      <c r="S4610" s="11">
        <v>17.5</v>
      </c>
      <c r="T4610" s="11">
        <v>18.600000000000001</v>
      </c>
      <c r="U4610" s="11">
        <v>14.8</v>
      </c>
      <c r="V4610" s="11">
        <v>17.100000000000001</v>
      </c>
      <c r="W4610" s="11">
        <v>17.8</v>
      </c>
      <c r="X4610" s="11">
        <v>16.5</v>
      </c>
      <c r="Y4610" s="78"/>
      <c r="Z4610" s="11">
        <v>47.91</v>
      </c>
      <c r="AA4610" s="11">
        <v>104.45</v>
      </c>
      <c r="AB4610" s="11">
        <v>68.7</v>
      </c>
      <c r="AC4610" s="11">
        <v>0.38</v>
      </c>
      <c r="AD4610" s="11">
        <v>3.75</v>
      </c>
    </row>
    <row r="4611" spans="1:30" x14ac:dyDescent="0.25">
      <c r="A4611" s="1">
        <v>2019</v>
      </c>
      <c r="B4611" s="1">
        <v>7</v>
      </c>
      <c r="C4611" s="1">
        <v>11</v>
      </c>
      <c r="D4611" s="3">
        <v>0.91666666666666663</v>
      </c>
      <c r="E4611" s="5">
        <v>4607</v>
      </c>
      <c r="G4611" s="15">
        <v>13.4</v>
      </c>
      <c r="H4611" s="15">
        <v>14.3</v>
      </c>
      <c r="I4611" s="15">
        <v>13.6</v>
      </c>
      <c r="J4611" s="15">
        <v>9.8000000000000007</v>
      </c>
      <c r="K4611" s="15">
        <v>12.1</v>
      </c>
      <c r="L4611" s="15">
        <v>13.5</v>
      </c>
      <c r="N4611" s="88">
        <v>18</v>
      </c>
      <c r="O4611" s="104">
        <v>16.2</v>
      </c>
      <c r="Q4611" s="11">
        <v>16.100000000000001</v>
      </c>
      <c r="R4611" s="11">
        <v>14.4</v>
      </c>
      <c r="S4611" s="11">
        <v>17.5</v>
      </c>
      <c r="T4611" s="11">
        <v>18.600000000000001</v>
      </c>
      <c r="U4611" s="11">
        <v>14.8</v>
      </c>
      <c r="V4611" s="11">
        <v>17.100000000000001</v>
      </c>
      <c r="W4611" s="11">
        <v>17.8</v>
      </c>
      <c r="X4611" s="11">
        <v>16.5</v>
      </c>
      <c r="Y4611" s="78"/>
      <c r="Z4611" s="11">
        <v>47.91</v>
      </c>
      <c r="AA4611" s="11">
        <v>104.45</v>
      </c>
      <c r="AB4611" s="11">
        <v>68.7</v>
      </c>
      <c r="AC4611" s="11">
        <v>0.38</v>
      </c>
      <c r="AD4611" s="11">
        <v>3.75</v>
      </c>
    </row>
    <row r="4612" spans="1:30" x14ac:dyDescent="0.25">
      <c r="A4612" s="1">
        <v>2019</v>
      </c>
      <c r="B4612" s="1">
        <v>7</v>
      </c>
      <c r="C4612" s="1">
        <v>11</v>
      </c>
      <c r="D4612" s="3">
        <v>0.95833333333333337</v>
      </c>
      <c r="E4612" s="5">
        <v>4608</v>
      </c>
      <c r="G4612" s="15">
        <v>14</v>
      </c>
      <c r="H4612" s="15">
        <v>13.7</v>
      </c>
      <c r="I4612" s="15">
        <v>12.5</v>
      </c>
      <c r="J4612" s="15">
        <v>10.5</v>
      </c>
      <c r="K4612" s="15">
        <v>11.1</v>
      </c>
      <c r="L4612" s="15">
        <v>13.1</v>
      </c>
      <c r="N4612" s="88">
        <v>18</v>
      </c>
      <c r="O4612" s="104">
        <v>16.2</v>
      </c>
      <c r="Q4612" s="11">
        <v>16.100000000000001</v>
      </c>
      <c r="R4612" s="11">
        <v>14.4</v>
      </c>
      <c r="S4612" s="11">
        <v>17.5</v>
      </c>
      <c r="T4612" s="11">
        <v>18.600000000000001</v>
      </c>
      <c r="U4612" s="11">
        <v>14.8</v>
      </c>
      <c r="V4612" s="11">
        <v>17.100000000000001</v>
      </c>
      <c r="W4612" s="11">
        <v>17.8</v>
      </c>
      <c r="X4612" s="11">
        <v>16.5</v>
      </c>
      <c r="Y4612" s="78"/>
      <c r="Z4612" s="11">
        <v>47.91</v>
      </c>
      <c r="AA4612" s="11">
        <v>104.45</v>
      </c>
      <c r="AB4612" s="11">
        <v>68.7</v>
      </c>
      <c r="AC4612" s="11">
        <v>0.38</v>
      </c>
      <c r="AD4612" s="11">
        <v>3.75</v>
      </c>
    </row>
    <row r="4613" spans="1:30" x14ac:dyDescent="0.25">
      <c r="A4613" s="1">
        <v>2019</v>
      </c>
      <c r="B4613" s="1">
        <v>7</v>
      </c>
      <c r="C4613" s="1">
        <v>12</v>
      </c>
      <c r="D4613" s="3">
        <v>0</v>
      </c>
      <c r="E4613" s="5">
        <v>4609</v>
      </c>
      <c r="G4613" s="15">
        <v>13.8</v>
      </c>
      <c r="H4613" s="15">
        <v>12.2</v>
      </c>
      <c r="I4613" s="15">
        <v>11.7</v>
      </c>
      <c r="J4613" s="15">
        <v>10.199999999999999</v>
      </c>
      <c r="K4613" s="15">
        <v>10.5</v>
      </c>
      <c r="L4613" s="15">
        <v>12.7</v>
      </c>
      <c r="N4613" s="88">
        <v>16.8</v>
      </c>
      <c r="O4613" s="104">
        <v>16.7</v>
      </c>
      <c r="Q4613" s="11">
        <v>16.399999999999999</v>
      </c>
      <c r="R4613" s="11">
        <v>14.7</v>
      </c>
      <c r="S4613" s="11">
        <v>17.600000000000001</v>
      </c>
      <c r="T4613" s="11">
        <v>18.899999999999999</v>
      </c>
      <c r="U4613" s="11">
        <v>15.6</v>
      </c>
      <c r="V4613" s="11">
        <v>17.399999999999999</v>
      </c>
      <c r="W4613" s="11">
        <v>18.5</v>
      </c>
      <c r="X4613" s="11">
        <v>16.5</v>
      </c>
      <c r="Y4613" s="78"/>
      <c r="Z4613" s="11">
        <v>49.86</v>
      </c>
      <c r="AA4613" s="11">
        <v>102.8</v>
      </c>
      <c r="AB4613" s="11">
        <v>69.02</v>
      </c>
      <c r="AC4613" s="11">
        <v>0.3</v>
      </c>
      <c r="AD4613" s="11">
        <v>3.35</v>
      </c>
    </row>
    <row r="4614" spans="1:30" x14ac:dyDescent="0.25">
      <c r="A4614" s="1">
        <v>2019</v>
      </c>
      <c r="B4614" s="1">
        <v>7</v>
      </c>
      <c r="C4614" s="1">
        <v>12</v>
      </c>
      <c r="D4614" s="3">
        <v>4.1666666666666664E-2</v>
      </c>
      <c r="E4614" s="5">
        <v>4610</v>
      </c>
      <c r="G4614" s="15">
        <v>13.8</v>
      </c>
      <c r="H4614" s="15">
        <v>11.3</v>
      </c>
      <c r="I4614" s="15">
        <v>11.5</v>
      </c>
      <c r="J4614" s="15">
        <v>10.1</v>
      </c>
      <c r="K4614" s="15">
        <v>10.9</v>
      </c>
      <c r="L4614" s="15">
        <v>12.8</v>
      </c>
      <c r="N4614" s="88">
        <v>16.8</v>
      </c>
      <c r="O4614" s="104">
        <v>16.7</v>
      </c>
      <c r="Q4614" s="11">
        <v>16.399999999999999</v>
      </c>
      <c r="R4614" s="11">
        <v>14.7</v>
      </c>
      <c r="S4614" s="11">
        <v>17.600000000000001</v>
      </c>
      <c r="T4614" s="11">
        <v>18.899999999999999</v>
      </c>
      <c r="U4614" s="11">
        <v>15.6</v>
      </c>
      <c r="V4614" s="11">
        <v>17.399999999999999</v>
      </c>
      <c r="W4614" s="11">
        <v>18.5</v>
      </c>
      <c r="X4614" s="11">
        <v>16.5</v>
      </c>
      <c r="Y4614" s="78"/>
      <c r="Z4614" s="11">
        <v>49.86</v>
      </c>
      <c r="AA4614" s="11">
        <v>102.8</v>
      </c>
      <c r="AB4614" s="11">
        <v>69.02</v>
      </c>
      <c r="AC4614" s="11">
        <v>0.3</v>
      </c>
      <c r="AD4614" s="11">
        <v>3.35</v>
      </c>
    </row>
    <row r="4615" spans="1:30" x14ac:dyDescent="0.25">
      <c r="A4615" s="1">
        <v>2019</v>
      </c>
      <c r="B4615" s="1">
        <v>7</v>
      </c>
      <c r="C4615" s="1">
        <v>12</v>
      </c>
      <c r="D4615" s="3">
        <v>8.3333333333333329E-2</v>
      </c>
      <c r="E4615" s="5">
        <v>4611</v>
      </c>
      <c r="G4615" s="15">
        <v>13</v>
      </c>
      <c r="H4615" s="15">
        <v>10.8</v>
      </c>
      <c r="I4615" s="15">
        <v>11.4</v>
      </c>
      <c r="J4615" s="15">
        <v>10.199999999999999</v>
      </c>
      <c r="K4615" s="15">
        <v>11.2</v>
      </c>
      <c r="L4615" s="15">
        <v>12.6</v>
      </c>
      <c r="N4615" s="88">
        <v>16.8</v>
      </c>
      <c r="O4615" s="104">
        <v>16.7</v>
      </c>
      <c r="Q4615" s="11">
        <v>16.399999999999999</v>
      </c>
      <c r="R4615" s="11">
        <v>14.7</v>
      </c>
      <c r="S4615" s="11">
        <v>17.600000000000001</v>
      </c>
      <c r="T4615" s="11">
        <v>18.899999999999999</v>
      </c>
      <c r="U4615" s="11">
        <v>15.6</v>
      </c>
      <c r="V4615" s="11">
        <v>17.399999999999999</v>
      </c>
      <c r="W4615" s="11">
        <v>18.5</v>
      </c>
      <c r="X4615" s="11">
        <v>16.5</v>
      </c>
      <c r="Y4615" s="78"/>
      <c r="Z4615" s="11">
        <v>49.86</v>
      </c>
      <c r="AA4615" s="11">
        <v>102.8</v>
      </c>
      <c r="AB4615" s="11">
        <v>69.02</v>
      </c>
      <c r="AC4615" s="11">
        <v>0.3</v>
      </c>
      <c r="AD4615" s="11">
        <v>3.35</v>
      </c>
    </row>
    <row r="4616" spans="1:30" x14ac:dyDescent="0.25">
      <c r="A4616" s="1">
        <v>2019</v>
      </c>
      <c r="B4616" s="1">
        <v>7</v>
      </c>
      <c r="C4616" s="1">
        <v>12</v>
      </c>
      <c r="D4616" s="3">
        <v>0.125</v>
      </c>
      <c r="E4616" s="5">
        <v>4612</v>
      </c>
      <c r="G4616" s="15">
        <v>12.7</v>
      </c>
      <c r="H4616" s="15">
        <v>10.7</v>
      </c>
      <c r="I4616" s="15">
        <v>12.1</v>
      </c>
      <c r="J4616" s="15">
        <v>10.7</v>
      </c>
      <c r="K4616" s="15">
        <v>11.8</v>
      </c>
      <c r="L4616" s="15">
        <v>12.1</v>
      </c>
      <c r="N4616" s="88">
        <v>16.8</v>
      </c>
      <c r="O4616" s="104">
        <v>16.7</v>
      </c>
      <c r="Q4616" s="11">
        <v>16.399999999999999</v>
      </c>
      <c r="R4616" s="11">
        <v>14.7</v>
      </c>
      <c r="S4616" s="11">
        <v>17.600000000000001</v>
      </c>
      <c r="T4616" s="11">
        <v>18.899999999999999</v>
      </c>
      <c r="U4616" s="11">
        <v>15.6</v>
      </c>
      <c r="V4616" s="11">
        <v>17.399999999999999</v>
      </c>
      <c r="W4616" s="11">
        <v>18.5</v>
      </c>
      <c r="X4616" s="11">
        <v>16.5</v>
      </c>
      <c r="Y4616" s="78"/>
      <c r="Z4616" s="11">
        <v>49.86</v>
      </c>
      <c r="AA4616" s="11">
        <v>102.8</v>
      </c>
      <c r="AB4616" s="11">
        <v>69.02</v>
      </c>
      <c r="AC4616" s="11">
        <v>0.3</v>
      </c>
      <c r="AD4616" s="11">
        <v>3.35</v>
      </c>
    </row>
    <row r="4617" spans="1:30" x14ac:dyDescent="0.25">
      <c r="A4617" s="1">
        <v>2019</v>
      </c>
      <c r="B4617" s="1">
        <v>7</v>
      </c>
      <c r="C4617" s="1">
        <v>12</v>
      </c>
      <c r="D4617" s="3">
        <v>0.16666666666666666</v>
      </c>
      <c r="E4617" s="5">
        <v>4613</v>
      </c>
      <c r="G4617" s="15">
        <v>12.6</v>
      </c>
      <c r="H4617" s="15">
        <v>11.3</v>
      </c>
      <c r="I4617" s="15">
        <v>12.2</v>
      </c>
      <c r="J4617" s="15">
        <v>11</v>
      </c>
      <c r="K4617" s="15">
        <v>12.6</v>
      </c>
      <c r="L4617" s="15">
        <v>12.6</v>
      </c>
      <c r="N4617" s="88">
        <v>16.8</v>
      </c>
      <c r="O4617" s="104">
        <v>16.7</v>
      </c>
      <c r="Q4617" s="11">
        <v>16.399999999999999</v>
      </c>
      <c r="R4617" s="11">
        <v>14.7</v>
      </c>
      <c r="S4617" s="11">
        <v>17.600000000000001</v>
      </c>
      <c r="T4617" s="11">
        <v>18.899999999999999</v>
      </c>
      <c r="U4617" s="11">
        <v>15.6</v>
      </c>
      <c r="V4617" s="11">
        <v>17.399999999999999</v>
      </c>
      <c r="W4617" s="11">
        <v>18.5</v>
      </c>
      <c r="X4617" s="11">
        <v>16.5</v>
      </c>
      <c r="Y4617" s="78"/>
      <c r="Z4617" s="11">
        <v>49.86</v>
      </c>
      <c r="AA4617" s="11">
        <v>102.8</v>
      </c>
      <c r="AB4617" s="11">
        <v>69.02</v>
      </c>
      <c r="AC4617" s="11">
        <v>0.3</v>
      </c>
      <c r="AD4617" s="11">
        <v>3.35</v>
      </c>
    </row>
    <row r="4618" spans="1:30" x14ac:dyDescent="0.25">
      <c r="A4618" s="1">
        <v>2019</v>
      </c>
      <c r="B4618" s="1">
        <v>7</v>
      </c>
      <c r="C4618" s="1">
        <v>12</v>
      </c>
      <c r="D4618" s="3">
        <v>0.20833333333333334</v>
      </c>
      <c r="E4618" s="5">
        <v>4614</v>
      </c>
      <c r="G4618" s="15">
        <v>12.4</v>
      </c>
      <c r="H4618" s="15">
        <v>12.5</v>
      </c>
      <c r="I4618" s="15">
        <v>15.4</v>
      </c>
      <c r="J4618" s="15">
        <v>11.9</v>
      </c>
      <c r="K4618" s="15">
        <v>13.6</v>
      </c>
      <c r="L4618" s="15">
        <v>13.5</v>
      </c>
      <c r="N4618" s="88">
        <v>16.8</v>
      </c>
      <c r="O4618" s="104">
        <v>16.7</v>
      </c>
      <c r="Q4618" s="11">
        <v>16.399999999999999</v>
      </c>
      <c r="R4618" s="11">
        <v>14.7</v>
      </c>
      <c r="S4618" s="11">
        <v>17.600000000000001</v>
      </c>
      <c r="T4618" s="11">
        <v>18.899999999999999</v>
      </c>
      <c r="U4618" s="11">
        <v>15.6</v>
      </c>
      <c r="V4618" s="11">
        <v>17.399999999999999</v>
      </c>
      <c r="W4618" s="11">
        <v>18.5</v>
      </c>
      <c r="X4618" s="11">
        <v>16.5</v>
      </c>
      <c r="Y4618" s="78"/>
      <c r="Z4618" s="11">
        <v>49.86</v>
      </c>
      <c r="AA4618" s="11">
        <v>102.8</v>
      </c>
      <c r="AB4618" s="11">
        <v>69.02</v>
      </c>
      <c r="AC4618" s="11">
        <v>0.3</v>
      </c>
      <c r="AD4618" s="11">
        <v>3.35</v>
      </c>
    </row>
    <row r="4619" spans="1:30" x14ac:dyDescent="0.25">
      <c r="A4619" s="1">
        <v>2019</v>
      </c>
      <c r="B4619" s="1">
        <v>7</v>
      </c>
      <c r="C4619" s="1">
        <v>12</v>
      </c>
      <c r="D4619" s="3">
        <v>0.25</v>
      </c>
      <c r="E4619" s="5">
        <v>4615</v>
      </c>
      <c r="G4619" s="15">
        <v>13.3</v>
      </c>
      <c r="H4619" s="15">
        <v>12.7</v>
      </c>
      <c r="I4619" s="15">
        <v>16.5</v>
      </c>
      <c r="J4619" s="15">
        <v>13.5</v>
      </c>
      <c r="K4619" s="15">
        <v>14.5</v>
      </c>
      <c r="L4619" s="15">
        <v>14.4</v>
      </c>
      <c r="N4619" s="88">
        <v>16.8</v>
      </c>
      <c r="O4619" s="104">
        <v>16.7</v>
      </c>
      <c r="Q4619" s="11">
        <v>16.399999999999999</v>
      </c>
      <c r="R4619" s="11">
        <v>14.7</v>
      </c>
      <c r="S4619" s="11">
        <v>17.600000000000001</v>
      </c>
      <c r="T4619" s="11">
        <v>18.899999999999999</v>
      </c>
      <c r="U4619" s="11">
        <v>15.6</v>
      </c>
      <c r="V4619" s="11">
        <v>17.399999999999999</v>
      </c>
      <c r="W4619" s="11">
        <v>18.5</v>
      </c>
      <c r="X4619" s="11">
        <v>16.5</v>
      </c>
      <c r="Y4619" s="78"/>
      <c r="Z4619" s="11">
        <v>49.86</v>
      </c>
      <c r="AA4619" s="11">
        <v>102.8</v>
      </c>
      <c r="AB4619" s="11">
        <v>69.02</v>
      </c>
      <c r="AC4619" s="11">
        <v>0.3</v>
      </c>
      <c r="AD4619" s="11">
        <v>3.35</v>
      </c>
    </row>
    <row r="4620" spans="1:30" x14ac:dyDescent="0.25">
      <c r="A4620" s="1">
        <v>2019</v>
      </c>
      <c r="B4620" s="1">
        <v>7</v>
      </c>
      <c r="C4620" s="1">
        <v>12</v>
      </c>
      <c r="D4620" s="3">
        <v>0.29166666666666669</v>
      </c>
      <c r="E4620" s="5">
        <v>4616</v>
      </c>
      <c r="G4620" s="15">
        <v>15</v>
      </c>
      <c r="H4620" s="15">
        <v>14.7</v>
      </c>
      <c r="I4620" s="15">
        <v>16.3</v>
      </c>
      <c r="J4620" s="15">
        <v>16.2</v>
      </c>
      <c r="K4620" s="15">
        <v>16</v>
      </c>
      <c r="L4620" s="15">
        <v>16.600000000000001</v>
      </c>
      <c r="N4620" s="88">
        <v>16.8</v>
      </c>
      <c r="O4620" s="104">
        <v>16.7</v>
      </c>
      <c r="Q4620" s="11">
        <v>16.399999999999999</v>
      </c>
      <c r="R4620" s="11">
        <v>14.7</v>
      </c>
      <c r="S4620" s="11">
        <v>17.600000000000001</v>
      </c>
      <c r="T4620" s="11">
        <v>18.899999999999999</v>
      </c>
      <c r="U4620" s="11">
        <v>15.6</v>
      </c>
      <c r="V4620" s="11">
        <v>17.399999999999999</v>
      </c>
      <c r="W4620" s="11">
        <v>18.5</v>
      </c>
      <c r="X4620" s="11">
        <v>16.5</v>
      </c>
      <c r="Y4620" s="78"/>
      <c r="Z4620" s="11">
        <v>49.86</v>
      </c>
      <c r="AA4620" s="11">
        <v>102.8</v>
      </c>
      <c r="AB4620" s="11">
        <v>69.02</v>
      </c>
      <c r="AC4620" s="11">
        <v>0.3</v>
      </c>
      <c r="AD4620" s="11">
        <v>3.35</v>
      </c>
    </row>
    <row r="4621" spans="1:30" x14ac:dyDescent="0.25">
      <c r="A4621" s="1">
        <v>2019</v>
      </c>
      <c r="B4621" s="1">
        <v>7</v>
      </c>
      <c r="C4621" s="1">
        <v>12</v>
      </c>
      <c r="D4621" s="3">
        <v>0.33333333333333331</v>
      </c>
      <c r="E4621" s="5">
        <v>4617</v>
      </c>
      <c r="G4621" s="15">
        <v>17.399999999999999</v>
      </c>
      <c r="H4621" s="15">
        <v>16.5</v>
      </c>
      <c r="I4621" s="15">
        <v>16.8</v>
      </c>
      <c r="J4621" s="15">
        <v>17.8</v>
      </c>
      <c r="K4621" s="15">
        <v>17</v>
      </c>
      <c r="L4621" s="15">
        <v>17.100000000000001</v>
      </c>
      <c r="N4621" s="88">
        <v>16.8</v>
      </c>
      <c r="O4621" s="104">
        <v>16.7</v>
      </c>
      <c r="Q4621" s="11">
        <v>16.399999999999999</v>
      </c>
      <c r="R4621" s="11">
        <v>14.7</v>
      </c>
      <c r="S4621" s="11">
        <v>17.600000000000001</v>
      </c>
      <c r="T4621" s="11">
        <v>18.899999999999999</v>
      </c>
      <c r="U4621" s="11">
        <v>15.6</v>
      </c>
      <c r="V4621" s="11">
        <v>17.399999999999999</v>
      </c>
      <c r="W4621" s="11">
        <v>18.5</v>
      </c>
      <c r="X4621" s="11">
        <v>16.5</v>
      </c>
      <c r="Y4621" s="78"/>
      <c r="Z4621" s="11">
        <v>49.86</v>
      </c>
      <c r="AA4621" s="11">
        <v>102.8</v>
      </c>
      <c r="AB4621" s="11">
        <v>69.02</v>
      </c>
      <c r="AC4621" s="11">
        <v>0.3</v>
      </c>
      <c r="AD4621" s="11">
        <v>3.35</v>
      </c>
    </row>
    <row r="4622" spans="1:30" x14ac:dyDescent="0.25">
      <c r="A4622" s="1">
        <v>2019</v>
      </c>
      <c r="B4622" s="1">
        <v>7</v>
      </c>
      <c r="C4622" s="1">
        <v>12</v>
      </c>
      <c r="D4622" s="3">
        <v>0.375</v>
      </c>
      <c r="E4622" s="5">
        <v>4618</v>
      </c>
      <c r="G4622" s="15">
        <v>18.100000000000001</v>
      </c>
      <c r="H4622" s="15">
        <v>17.7</v>
      </c>
      <c r="I4622" s="15">
        <v>17.5</v>
      </c>
      <c r="J4622" s="15">
        <v>17.5</v>
      </c>
      <c r="K4622" s="15">
        <v>17.7</v>
      </c>
      <c r="L4622" s="15">
        <v>16.899999999999999</v>
      </c>
      <c r="N4622" s="88">
        <v>16.8</v>
      </c>
      <c r="O4622" s="104">
        <v>16.7</v>
      </c>
      <c r="Q4622" s="11">
        <v>16.399999999999999</v>
      </c>
      <c r="R4622" s="11">
        <v>14.7</v>
      </c>
      <c r="S4622" s="11">
        <v>17.600000000000001</v>
      </c>
      <c r="T4622" s="11">
        <v>18.899999999999999</v>
      </c>
      <c r="U4622" s="11">
        <v>15.6</v>
      </c>
      <c r="V4622" s="11">
        <v>17.399999999999999</v>
      </c>
      <c r="W4622" s="11">
        <v>18.5</v>
      </c>
      <c r="X4622" s="11">
        <v>16.5</v>
      </c>
      <c r="Y4622" s="78"/>
      <c r="Z4622" s="11">
        <v>49.86</v>
      </c>
      <c r="AA4622" s="11">
        <v>102.8</v>
      </c>
      <c r="AB4622" s="11">
        <v>69.02</v>
      </c>
      <c r="AC4622" s="11">
        <v>0.3</v>
      </c>
      <c r="AD4622" s="11">
        <v>3.35</v>
      </c>
    </row>
    <row r="4623" spans="1:30" x14ac:dyDescent="0.25">
      <c r="A4623" s="1">
        <v>2019</v>
      </c>
      <c r="B4623" s="1">
        <v>7</v>
      </c>
      <c r="C4623" s="1">
        <v>12</v>
      </c>
      <c r="D4623" s="3">
        <v>0.41666666666666669</v>
      </c>
      <c r="E4623" s="5">
        <v>4619</v>
      </c>
      <c r="G4623" s="15">
        <v>19.600000000000001</v>
      </c>
      <c r="H4623" s="15">
        <v>18.899999999999999</v>
      </c>
      <c r="I4623" s="15">
        <v>17.7</v>
      </c>
      <c r="J4623" s="15">
        <v>18</v>
      </c>
      <c r="K4623" s="15">
        <v>17.7</v>
      </c>
      <c r="L4623" s="15">
        <v>18.3</v>
      </c>
      <c r="N4623" s="88">
        <v>16.8</v>
      </c>
      <c r="O4623" s="104">
        <v>16.7</v>
      </c>
      <c r="Q4623" s="11">
        <v>16.399999999999999</v>
      </c>
      <c r="R4623" s="11">
        <v>14.7</v>
      </c>
      <c r="S4623" s="11">
        <v>17.600000000000001</v>
      </c>
      <c r="T4623" s="11">
        <v>18.899999999999999</v>
      </c>
      <c r="U4623" s="11">
        <v>15.6</v>
      </c>
      <c r="V4623" s="11">
        <v>17.399999999999999</v>
      </c>
      <c r="W4623" s="11">
        <v>18.5</v>
      </c>
      <c r="X4623" s="11">
        <v>16.5</v>
      </c>
      <c r="Y4623" s="78"/>
      <c r="Z4623" s="11">
        <v>49.86</v>
      </c>
      <c r="AA4623" s="11">
        <v>102.8</v>
      </c>
      <c r="AB4623" s="11">
        <v>69.02</v>
      </c>
      <c r="AC4623" s="11">
        <v>0.3</v>
      </c>
      <c r="AD4623" s="11">
        <v>3.35</v>
      </c>
    </row>
    <row r="4624" spans="1:30" x14ac:dyDescent="0.25">
      <c r="A4624" s="1">
        <v>2019</v>
      </c>
      <c r="B4624" s="1">
        <v>7</v>
      </c>
      <c r="C4624" s="1">
        <v>12</v>
      </c>
      <c r="D4624" s="3">
        <v>0.45833333333333331</v>
      </c>
      <c r="E4624" s="5">
        <v>4620</v>
      </c>
      <c r="G4624" s="15">
        <v>19</v>
      </c>
      <c r="H4624" s="15">
        <v>19.399999999999999</v>
      </c>
      <c r="I4624" s="15">
        <v>18</v>
      </c>
      <c r="J4624" s="15">
        <v>18.3</v>
      </c>
      <c r="K4624" s="15">
        <v>18.100000000000001</v>
      </c>
      <c r="L4624" s="15">
        <v>18.8</v>
      </c>
      <c r="N4624" s="88">
        <v>16.8</v>
      </c>
      <c r="O4624" s="104">
        <v>16.7</v>
      </c>
      <c r="Q4624" s="11">
        <v>16.399999999999999</v>
      </c>
      <c r="R4624" s="11">
        <v>14.7</v>
      </c>
      <c r="S4624" s="11">
        <v>17.600000000000001</v>
      </c>
      <c r="T4624" s="11">
        <v>18.899999999999999</v>
      </c>
      <c r="U4624" s="11">
        <v>15.6</v>
      </c>
      <c r="V4624" s="11">
        <v>17.399999999999999</v>
      </c>
      <c r="W4624" s="11">
        <v>18.5</v>
      </c>
      <c r="X4624" s="11">
        <v>16.5</v>
      </c>
      <c r="Y4624" s="78"/>
      <c r="Z4624" s="11">
        <v>49.86</v>
      </c>
      <c r="AA4624" s="11">
        <v>102.8</v>
      </c>
      <c r="AB4624" s="11">
        <v>69.02</v>
      </c>
      <c r="AC4624" s="11">
        <v>0.3</v>
      </c>
      <c r="AD4624" s="11">
        <v>3.35</v>
      </c>
    </row>
    <row r="4625" spans="1:30" x14ac:dyDescent="0.25">
      <c r="A4625" s="1">
        <v>2019</v>
      </c>
      <c r="B4625" s="1">
        <v>7</v>
      </c>
      <c r="C4625" s="1">
        <v>12</v>
      </c>
      <c r="D4625" s="3">
        <v>0.5</v>
      </c>
      <c r="E4625" s="5">
        <v>4621</v>
      </c>
      <c r="G4625" s="15">
        <v>18.5</v>
      </c>
      <c r="H4625" s="15">
        <v>19.8</v>
      </c>
      <c r="I4625" s="15">
        <v>18.2</v>
      </c>
      <c r="J4625" s="15">
        <v>18.7</v>
      </c>
      <c r="K4625" s="15">
        <v>18.600000000000001</v>
      </c>
      <c r="L4625" s="15">
        <v>19.600000000000001</v>
      </c>
      <c r="N4625" s="88">
        <v>19.600000000000001</v>
      </c>
      <c r="O4625" s="104">
        <v>16.7</v>
      </c>
      <c r="Q4625" s="11">
        <v>16.399999999999999</v>
      </c>
      <c r="R4625" s="11">
        <v>14.7</v>
      </c>
      <c r="S4625" s="11">
        <v>17.600000000000001</v>
      </c>
      <c r="T4625" s="11">
        <v>18.899999999999999</v>
      </c>
      <c r="U4625" s="11">
        <v>15.6</v>
      </c>
      <c r="V4625" s="11">
        <v>17.399999999999999</v>
      </c>
      <c r="W4625" s="11">
        <v>18.5</v>
      </c>
      <c r="X4625" s="11">
        <v>16.5</v>
      </c>
      <c r="Y4625" s="78"/>
      <c r="Z4625" s="11">
        <v>49.86</v>
      </c>
      <c r="AA4625" s="11">
        <v>102.8</v>
      </c>
      <c r="AB4625" s="11">
        <v>69.02</v>
      </c>
      <c r="AC4625" s="11">
        <v>0.3</v>
      </c>
      <c r="AD4625" s="11">
        <v>3.35</v>
      </c>
    </row>
    <row r="4626" spans="1:30" x14ac:dyDescent="0.25">
      <c r="A4626" s="1">
        <v>2019</v>
      </c>
      <c r="B4626" s="1">
        <v>7</v>
      </c>
      <c r="C4626" s="1">
        <v>12</v>
      </c>
      <c r="D4626" s="3">
        <v>0.54166666666666663</v>
      </c>
      <c r="E4626" s="5">
        <v>4622</v>
      </c>
      <c r="G4626" s="15">
        <v>18.899999999999999</v>
      </c>
      <c r="H4626" s="15">
        <v>19.8</v>
      </c>
      <c r="I4626" s="15">
        <v>18.3</v>
      </c>
      <c r="J4626" s="15">
        <v>19.8</v>
      </c>
      <c r="K4626" s="15">
        <v>17.899999999999999</v>
      </c>
      <c r="L4626" s="15">
        <v>20</v>
      </c>
      <c r="N4626" s="88">
        <v>19.600000000000001</v>
      </c>
      <c r="O4626" s="104">
        <v>16.7</v>
      </c>
      <c r="Q4626" s="11">
        <v>16.399999999999999</v>
      </c>
      <c r="R4626" s="11">
        <v>14.7</v>
      </c>
      <c r="S4626" s="11">
        <v>17.600000000000001</v>
      </c>
      <c r="T4626" s="11">
        <v>18.899999999999999</v>
      </c>
      <c r="U4626" s="11">
        <v>15.6</v>
      </c>
      <c r="V4626" s="11">
        <v>17.399999999999999</v>
      </c>
      <c r="W4626" s="11">
        <v>18.5</v>
      </c>
      <c r="X4626" s="11">
        <v>16.5</v>
      </c>
      <c r="Y4626" s="78"/>
      <c r="Z4626" s="11">
        <v>49.86</v>
      </c>
      <c r="AA4626" s="11">
        <v>102.8</v>
      </c>
      <c r="AB4626" s="11">
        <v>69.02</v>
      </c>
      <c r="AC4626" s="11">
        <v>0.3</v>
      </c>
      <c r="AD4626" s="11">
        <v>3.35</v>
      </c>
    </row>
    <row r="4627" spans="1:30" x14ac:dyDescent="0.25">
      <c r="A4627" s="1">
        <v>2019</v>
      </c>
      <c r="B4627" s="1">
        <v>7</v>
      </c>
      <c r="C4627" s="1">
        <v>12</v>
      </c>
      <c r="D4627" s="3">
        <v>0.58333333333333337</v>
      </c>
      <c r="E4627" s="5">
        <v>4623</v>
      </c>
      <c r="G4627" s="15">
        <v>19.7</v>
      </c>
      <c r="H4627" s="15">
        <v>20.399999999999999</v>
      </c>
      <c r="I4627" s="15">
        <v>18.100000000000001</v>
      </c>
      <c r="J4627" s="15">
        <v>18.3</v>
      </c>
      <c r="K4627" s="15">
        <v>19.2</v>
      </c>
      <c r="L4627" s="15">
        <v>19.399999999999999</v>
      </c>
      <c r="N4627" s="88">
        <v>19.600000000000001</v>
      </c>
      <c r="O4627" s="104">
        <v>16.7</v>
      </c>
      <c r="Q4627" s="11">
        <v>16.399999999999999</v>
      </c>
      <c r="R4627" s="11">
        <v>14.7</v>
      </c>
      <c r="S4627" s="11">
        <v>17.600000000000001</v>
      </c>
      <c r="T4627" s="11">
        <v>18.899999999999999</v>
      </c>
      <c r="U4627" s="11">
        <v>15.6</v>
      </c>
      <c r="V4627" s="11">
        <v>17.399999999999999</v>
      </c>
      <c r="W4627" s="11">
        <v>18.5</v>
      </c>
      <c r="X4627" s="11">
        <v>16.5</v>
      </c>
      <c r="Y4627" s="78"/>
      <c r="Z4627" s="11">
        <v>49.86</v>
      </c>
      <c r="AA4627" s="11">
        <v>102.8</v>
      </c>
      <c r="AB4627" s="11">
        <v>69.02</v>
      </c>
      <c r="AC4627" s="11">
        <v>0.3</v>
      </c>
      <c r="AD4627" s="11">
        <v>3.35</v>
      </c>
    </row>
    <row r="4628" spans="1:30" x14ac:dyDescent="0.25">
      <c r="A4628" s="1">
        <v>2019</v>
      </c>
      <c r="B4628" s="1">
        <v>7</v>
      </c>
      <c r="C4628" s="1">
        <v>12</v>
      </c>
      <c r="D4628" s="3">
        <v>0.625</v>
      </c>
      <c r="E4628" s="5">
        <v>4624</v>
      </c>
      <c r="G4628" s="15">
        <v>20.3</v>
      </c>
      <c r="H4628" s="15">
        <v>20.2</v>
      </c>
      <c r="I4628" s="15">
        <v>18.5</v>
      </c>
      <c r="J4628" s="15">
        <v>17</v>
      </c>
      <c r="K4628" s="15">
        <v>18.5</v>
      </c>
      <c r="L4628" s="15">
        <v>19.399999999999999</v>
      </c>
      <c r="N4628" s="88">
        <v>19.600000000000001</v>
      </c>
      <c r="O4628" s="104">
        <v>16.7</v>
      </c>
      <c r="Q4628" s="11">
        <v>16.399999999999999</v>
      </c>
      <c r="R4628" s="11">
        <v>14.7</v>
      </c>
      <c r="S4628" s="11">
        <v>17.600000000000001</v>
      </c>
      <c r="T4628" s="11">
        <v>18.899999999999999</v>
      </c>
      <c r="U4628" s="11">
        <v>15.6</v>
      </c>
      <c r="V4628" s="11">
        <v>17.399999999999999</v>
      </c>
      <c r="W4628" s="11">
        <v>18.5</v>
      </c>
      <c r="X4628" s="11">
        <v>16.5</v>
      </c>
      <c r="Y4628" s="78"/>
      <c r="Z4628" s="11">
        <v>49.86</v>
      </c>
      <c r="AA4628" s="11">
        <v>102.8</v>
      </c>
      <c r="AB4628" s="11">
        <v>69.02</v>
      </c>
      <c r="AC4628" s="11">
        <v>0.3</v>
      </c>
      <c r="AD4628" s="11">
        <v>3.35</v>
      </c>
    </row>
    <row r="4629" spans="1:30" x14ac:dyDescent="0.25">
      <c r="A4629" s="1">
        <v>2019</v>
      </c>
      <c r="B4629" s="1">
        <v>7</v>
      </c>
      <c r="C4629" s="1">
        <v>12</v>
      </c>
      <c r="D4629" s="3">
        <v>0.66666666666666663</v>
      </c>
      <c r="E4629" s="5">
        <v>4625</v>
      </c>
      <c r="G4629" s="15">
        <v>19.7</v>
      </c>
      <c r="H4629" s="15">
        <v>20.2</v>
      </c>
      <c r="I4629" s="15">
        <v>18.3</v>
      </c>
      <c r="J4629" s="15">
        <v>17.899999999999999</v>
      </c>
      <c r="K4629" s="15">
        <v>17.399999999999999</v>
      </c>
      <c r="L4629" s="15">
        <v>18.7</v>
      </c>
      <c r="N4629" s="88">
        <v>19.600000000000001</v>
      </c>
      <c r="O4629" s="104">
        <v>16.7</v>
      </c>
      <c r="Q4629" s="11">
        <v>16.399999999999999</v>
      </c>
      <c r="R4629" s="11">
        <v>14.7</v>
      </c>
      <c r="S4629" s="11">
        <v>17.600000000000001</v>
      </c>
      <c r="T4629" s="11">
        <v>18.899999999999999</v>
      </c>
      <c r="U4629" s="11">
        <v>15.6</v>
      </c>
      <c r="V4629" s="11">
        <v>17.399999999999999</v>
      </c>
      <c r="W4629" s="11">
        <v>18.5</v>
      </c>
      <c r="X4629" s="11">
        <v>16.5</v>
      </c>
      <c r="Y4629" s="78"/>
      <c r="Z4629" s="11">
        <v>49.86</v>
      </c>
      <c r="AA4629" s="11">
        <v>102.8</v>
      </c>
      <c r="AB4629" s="11">
        <v>69.02</v>
      </c>
      <c r="AC4629" s="11">
        <v>0.3</v>
      </c>
      <c r="AD4629" s="11">
        <v>3.35</v>
      </c>
    </row>
    <row r="4630" spans="1:30" x14ac:dyDescent="0.25">
      <c r="A4630" s="1">
        <v>2019</v>
      </c>
      <c r="B4630" s="1">
        <v>7</v>
      </c>
      <c r="C4630" s="1">
        <v>12</v>
      </c>
      <c r="D4630" s="3">
        <v>0.70833333333333337</v>
      </c>
      <c r="E4630" s="5">
        <v>4626</v>
      </c>
      <c r="G4630" s="15">
        <v>19.2</v>
      </c>
      <c r="H4630" s="15">
        <v>19.2</v>
      </c>
      <c r="I4630" s="15">
        <v>18</v>
      </c>
      <c r="J4630" s="15">
        <v>17.3</v>
      </c>
      <c r="K4630" s="15">
        <v>16.8</v>
      </c>
      <c r="L4630" s="15">
        <v>17.8</v>
      </c>
      <c r="N4630" s="88">
        <v>19.600000000000001</v>
      </c>
      <c r="O4630" s="104">
        <v>16.7</v>
      </c>
      <c r="Q4630" s="11">
        <v>16.399999999999999</v>
      </c>
      <c r="R4630" s="11">
        <v>14.7</v>
      </c>
      <c r="S4630" s="11">
        <v>17.600000000000001</v>
      </c>
      <c r="T4630" s="11">
        <v>18.899999999999999</v>
      </c>
      <c r="U4630" s="11">
        <v>15.6</v>
      </c>
      <c r="V4630" s="11">
        <v>17.399999999999999</v>
      </c>
      <c r="W4630" s="11">
        <v>18.5</v>
      </c>
      <c r="X4630" s="11">
        <v>16.5</v>
      </c>
      <c r="Y4630" s="78"/>
      <c r="Z4630" s="11">
        <v>49.86</v>
      </c>
      <c r="AA4630" s="11">
        <v>102.8</v>
      </c>
      <c r="AB4630" s="11">
        <v>69.02</v>
      </c>
      <c r="AC4630" s="11">
        <v>0.3</v>
      </c>
      <c r="AD4630" s="11">
        <v>3.35</v>
      </c>
    </row>
    <row r="4631" spans="1:30" x14ac:dyDescent="0.25">
      <c r="A4631" s="1">
        <v>2019</v>
      </c>
      <c r="B4631" s="1">
        <v>7</v>
      </c>
      <c r="C4631" s="1">
        <v>12</v>
      </c>
      <c r="D4631" s="3">
        <v>0.75</v>
      </c>
      <c r="E4631" s="5">
        <v>4627</v>
      </c>
      <c r="G4631" s="15">
        <v>18.399999999999999</v>
      </c>
      <c r="H4631" s="15">
        <v>18.3</v>
      </c>
      <c r="I4631" s="15">
        <v>16.899999999999999</v>
      </c>
      <c r="J4631" s="15">
        <v>17.3</v>
      </c>
      <c r="K4631" s="15">
        <v>17</v>
      </c>
      <c r="L4631" s="15">
        <v>17.600000000000001</v>
      </c>
      <c r="N4631" s="88">
        <v>19.600000000000001</v>
      </c>
      <c r="O4631" s="104">
        <v>16.7</v>
      </c>
      <c r="Q4631" s="11">
        <v>16.399999999999999</v>
      </c>
      <c r="R4631" s="11">
        <v>14.7</v>
      </c>
      <c r="S4631" s="11">
        <v>17.600000000000001</v>
      </c>
      <c r="T4631" s="11">
        <v>18.899999999999999</v>
      </c>
      <c r="U4631" s="11">
        <v>15.6</v>
      </c>
      <c r="V4631" s="11">
        <v>17.399999999999999</v>
      </c>
      <c r="W4631" s="11">
        <v>18.5</v>
      </c>
      <c r="X4631" s="11">
        <v>16.5</v>
      </c>
      <c r="Y4631" s="78"/>
      <c r="Z4631" s="11">
        <v>49.86</v>
      </c>
      <c r="AA4631" s="11">
        <v>102.8</v>
      </c>
      <c r="AB4631" s="11">
        <v>69.02</v>
      </c>
      <c r="AC4631" s="11">
        <v>0.3</v>
      </c>
      <c r="AD4631" s="11">
        <v>3.35</v>
      </c>
    </row>
    <row r="4632" spans="1:30" x14ac:dyDescent="0.25">
      <c r="A4632" s="1">
        <v>2019</v>
      </c>
      <c r="B4632" s="1">
        <v>7</v>
      </c>
      <c r="C4632" s="1">
        <v>12</v>
      </c>
      <c r="D4632" s="3">
        <v>0.79166666666666663</v>
      </c>
      <c r="E4632" s="5">
        <v>4628</v>
      </c>
      <c r="G4632" s="15">
        <v>14.7</v>
      </c>
      <c r="H4632" s="15">
        <v>16.2</v>
      </c>
      <c r="I4632" s="15">
        <v>15.5</v>
      </c>
      <c r="J4632" s="15">
        <v>13.5</v>
      </c>
      <c r="K4632" s="15">
        <v>14.4</v>
      </c>
      <c r="L4632" s="15">
        <v>15.8</v>
      </c>
      <c r="N4632" s="88">
        <v>19.600000000000001</v>
      </c>
      <c r="O4632" s="104">
        <v>16.7</v>
      </c>
      <c r="Q4632" s="11">
        <v>16.399999999999999</v>
      </c>
      <c r="R4632" s="11">
        <v>14.7</v>
      </c>
      <c r="S4632" s="11">
        <v>17.600000000000001</v>
      </c>
      <c r="T4632" s="11">
        <v>18.899999999999999</v>
      </c>
      <c r="U4632" s="11">
        <v>15.6</v>
      </c>
      <c r="V4632" s="11">
        <v>17.399999999999999</v>
      </c>
      <c r="W4632" s="11">
        <v>18.5</v>
      </c>
      <c r="X4632" s="11">
        <v>16.5</v>
      </c>
      <c r="Y4632" s="78"/>
      <c r="Z4632" s="11">
        <v>49.86</v>
      </c>
      <c r="AA4632" s="11">
        <v>102.8</v>
      </c>
      <c r="AB4632" s="11">
        <v>69.02</v>
      </c>
      <c r="AC4632" s="11">
        <v>0.3</v>
      </c>
      <c r="AD4632" s="11">
        <v>3.35</v>
      </c>
    </row>
    <row r="4633" spans="1:30" x14ac:dyDescent="0.25">
      <c r="A4633" s="1">
        <v>2019</v>
      </c>
      <c r="B4633" s="1">
        <v>7</v>
      </c>
      <c r="C4633" s="1">
        <v>12</v>
      </c>
      <c r="D4633" s="3">
        <v>0.83333333333333337</v>
      </c>
      <c r="E4633" s="5">
        <v>4629</v>
      </c>
      <c r="G4633" s="15">
        <v>10.9</v>
      </c>
      <c r="H4633" s="15">
        <v>14.7</v>
      </c>
      <c r="I4633" s="15">
        <v>14.3</v>
      </c>
      <c r="J4633" s="15">
        <v>11.7</v>
      </c>
      <c r="K4633" s="15">
        <v>11.6</v>
      </c>
      <c r="L4633" s="15">
        <v>13.7</v>
      </c>
      <c r="N4633" s="88">
        <v>19.600000000000001</v>
      </c>
      <c r="O4633" s="104">
        <v>16.7</v>
      </c>
      <c r="Q4633" s="11">
        <v>16.399999999999999</v>
      </c>
      <c r="R4633" s="11">
        <v>14.7</v>
      </c>
      <c r="S4633" s="11">
        <v>17.600000000000001</v>
      </c>
      <c r="T4633" s="11">
        <v>18.899999999999999</v>
      </c>
      <c r="U4633" s="11">
        <v>15.6</v>
      </c>
      <c r="V4633" s="11">
        <v>17.399999999999999</v>
      </c>
      <c r="W4633" s="11">
        <v>18.5</v>
      </c>
      <c r="X4633" s="11">
        <v>16.5</v>
      </c>
      <c r="Y4633" s="78"/>
      <c r="Z4633" s="11">
        <v>49.86</v>
      </c>
      <c r="AA4633" s="11">
        <v>102.8</v>
      </c>
      <c r="AB4633" s="11">
        <v>69.02</v>
      </c>
      <c r="AC4633" s="11">
        <v>0.3</v>
      </c>
      <c r="AD4633" s="11">
        <v>3.35</v>
      </c>
    </row>
    <row r="4634" spans="1:30" x14ac:dyDescent="0.25">
      <c r="A4634" s="1">
        <v>2019</v>
      </c>
      <c r="B4634" s="1">
        <v>7</v>
      </c>
      <c r="C4634" s="1">
        <v>12</v>
      </c>
      <c r="D4634" s="3">
        <v>0.875</v>
      </c>
      <c r="E4634" s="5">
        <v>4630</v>
      </c>
      <c r="G4634" s="15">
        <v>10.1</v>
      </c>
      <c r="H4634" s="15">
        <v>12.4</v>
      </c>
      <c r="I4634" s="15">
        <v>13.5</v>
      </c>
      <c r="J4634" s="15">
        <v>11.8</v>
      </c>
      <c r="K4634" s="15">
        <v>10.4</v>
      </c>
      <c r="L4634" s="15">
        <v>12.7</v>
      </c>
      <c r="N4634" s="88">
        <v>19.600000000000001</v>
      </c>
      <c r="O4634" s="104">
        <v>16.7</v>
      </c>
      <c r="Q4634" s="11">
        <v>16.399999999999999</v>
      </c>
      <c r="R4634" s="11">
        <v>14.7</v>
      </c>
      <c r="S4634" s="11">
        <v>17.600000000000001</v>
      </c>
      <c r="T4634" s="11">
        <v>18.899999999999999</v>
      </c>
      <c r="U4634" s="11">
        <v>15.6</v>
      </c>
      <c r="V4634" s="11">
        <v>17.399999999999999</v>
      </c>
      <c r="W4634" s="11">
        <v>18.5</v>
      </c>
      <c r="X4634" s="11">
        <v>16.5</v>
      </c>
      <c r="Y4634" s="78"/>
      <c r="Z4634" s="11">
        <v>49.86</v>
      </c>
      <c r="AA4634" s="11">
        <v>102.8</v>
      </c>
      <c r="AB4634" s="11">
        <v>69.02</v>
      </c>
      <c r="AC4634" s="11">
        <v>0.3</v>
      </c>
      <c r="AD4634" s="11">
        <v>3.35</v>
      </c>
    </row>
    <row r="4635" spans="1:30" x14ac:dyDescent="0.25">
      <c r="A4635" s="1">
        <v>2019</v>
      </c>
      <c r="B4635" s="1">
        <v>7</v>
      </c>
      <c r="C4635" s="1">
        <v>12</v>
      </c>
      <c r="D4635" s="3">
        <v>0.91666666666666663</v>
      </c>
      <c r="E4635" s="5">
        <v>4631</v>
      </c>
      <c r="G4635" s="15">
        <v>10.9</v>
      </c>
      <c r="H4635" s="15">
        <v>12.4</v>
      </c>
      <c r="I4635" s="15">
        <v>12.3</v>
      </c>
      <c r="J4635" s="15">
        <v>12.1</v>
      </c>
      <c r="K4635" s="15">
        <v>10.7</v>
      </c>
      <c r="L4635" s="15">
        <v>10.8</v>
      </c>
      <c r="N4635" s="88">
        <v>19.600000000000001</v>
      </c>
      <c r="O4635" s="104">
        <v>16.7</v>
      </c>
      <c r="Q4635" s="11">
        <v>16.399999999999999</v>
      </c>
      <c r="R4635" s="11">
        <v>14.7</v>
      </c>
      <c r="S4635" s="11">
        <v>17.600000000000001</v>
      </c>
      <c r="T4635" s="11">
        <v>18.899999999999999</v>
      </c>
      <c r="U4635" s="11">
        <v>15.6</v>
      </c>
      <c r="V4635" s="11">
        <v>17.399999999999999</v>
      </c>
      <c r="W4635" s="11">
        <v>18.5</v>
      </c>
      <c r="X4635" s="11">
        <v>16.5</v>
      </c>
      <c r="Y4635" s="78"/>
      <c r="Z4635" s="11">
        <v>49.86</v>
      </c>
      <c r="AA4635" s="11">
        <v>102.8</v>
      </c>
      <c r="AB4635" s="11">
        <v>69.02</v>
      </c>
      <c r="AC4635" s="11">
        <v>0.3</v>
      </c>
      <c r="AD4635" s="11">
        <v>3.35</v>
      </c>
    </row>
    <row r="4636" spans="1:30" x14ac:dyDescent="0.25">
      <c r="A4636" s="1">
        <v>2019</v>
      </c>
      <c r="B4636" s="1">
        <v>7</v>
      </c>
      <c r="C4636" s="1">
        <v>12</v>
      </c>
      <c r="D4636" s="3">
        <v>0.95833333333333337</v>
      </c>
      <c r="E4636" s="5">
        <v>4632</v>
      </c>
      <c r="G4636" s="15">
        <v>10.8</v>
      </c>
      <c r="H4636" s="15">
        <v>13</v>
      </c>
      <c r="I4636" s="15">
        <v>12.2</v>
      </c>
      <c r="J4636" s="15">
        <v>12.1</v>
      </c>
      <c r="K4636" s="15">
        <v>10.8</v>
      </c>
      <c r="L4636" s="15">
        <v>10.4</v>
      </c>
      <c r="N4636" s="88">
        <v>19.600000000000001</v>
      </c>
      <c r="O4636" s="104">
        <v>16.7</v>
      </c>
      <c r="Q4636" s="11">
        <v>16.399999999999999</v>
      </c>
      <c r="R4636" s="11">
        <v>14.7</v>
      </c>
      <c r="S4636" s="11">
        <v>17.600000000000001</v>
      </c>
      <c r="T4636" s="11">
        <v>18.899999999999999</v>
      </c>
      <c r="U4636" s="11">
        <v>15.6</v>
      </c>
      <c r="V4636" s="11">
        <v>17.399999999999999</v>
      </c>
      <c r="W4636" s="11">
        <v>18.5</v>
      </c>
      <c r="X4636" s="11">
        <v>16.5</v>
      </c>
      <c r="Y4636" s="78"/>
      <c r="Z4636" s="11">
        <v>49.86</v>
      </c>
      <c r="AA4636" s="11">
        <v>102.8</v>
      </c>
      <c r="AB4636" s="11">
        <v>69.02</v>
      </c>
      <c r="AC4636" s="11">
        <v>0.3</v>
      </c>
      <c r="AD4636" s="11">
        <v>3.35</v>
      </c>
    </row>
    <row r="4637" spans="1:30" x14ac:dyDescent="0.25">
      <c r="A4637" s="1">
        <v>2019</v>
      </c>
      <c r="B4637" s="1">
        <v>7</v>
      </c>
      <c r="C4637" s="1">
        <v>13</v>
      </c>
      <c r="D4637" s="3">
        <v>0</v>
      </c>
      <c r="E4637" s="5">
        <v>4633</v>
      </c>
      <c r="G4637" s="15">
        <v>10.7</v>
      </c>
      <c r="H4637" s="15">
        <v>11.9</v>
      </c>
      <c r="I4637" s="15">
        <v>13.3</v>
      </c>
      <c r="J4637" s="15">
        <v>11.8</v>
      </c>
      <c r="K4637" s="15">
        <v>11.3</v>
      </c>
      <c r="L4637" s="15">
        <v>10.8</v>
      </c>
      <c r="N4637" s="88">
        <v>17.8</v>
      </c>
      <c r="O4637" s="104">
        <v>17</v>
      </c>
      <c r="Q4637" s="11">
        <v>16.7</v>
      </c>
      <c r="R4637" s="11">
        <v>15.1</v>
      </c>
      <c r="S4637" s="11">
        <v>18.399999999999999</v>
      </c>
      <c r="T4637" s="11">
        <v>19</v>
      </c>
      <c r="U4637" s="11">
        <v>15.3</v>
      </c>
      <c r="V4637" s="11">
        <v>17.3</v>
      </c>
      <c r="W4637" s="11">
        <v>18.3</v>
      </c>
      <c r="X4637" s="11">
        <v>17.899999999999999</v>
      </c>
      <c r="Y4637" s="78"/>
      <c r="Z4637" s="11">
        <v>50.05</v>
      </c>
      <c r="AA4637" s="11">
        <v>100.67</v>
      </c>
      <c r="AB4637" s="11">
        <v>70.12</v>
      </c>
      <c r="AC4637" s="11">
        <v>0.3</v>
      </c>
      <c r="AD4637" s="11">
        <v>4.76</v>
      </c>
    </row>
    <row r="4638" spans="1:30" x14ac:dyDescent="0.25">
      <c r="A4638" s="1">
        <v>2019</v>
      </c>
      <c r="B4638" s="1">
        <v>7</v>
      </c>
      <c r="C4638" s="1">
        <v>13</v>
      </c>
      <c r="D4638" s="3">
        <v>4.1666666666666664E-2</v>
      </c>
      <c r="E4638" s="5">
        <v>4634</v>
      </c>
      <c r="G4638" s="15">
        <v>9.6</v>
      </c>
      <c r="H4638" s="15">
        <v>12.1</v>
      </c>
      <c r="I4638" s="15">
        <v>13.3</v>
      </c>
      <c r="J4638" s="15">
        <v>11.4</v>
      </c>
      <c r="K4638" s="15">
        <v>11.2</v>
      </c>
      <c r="L4638" s="15">
        <v>9.4</v>
      </c>
      <c r="N4638" s="88">
        <v>17.8</v>
      </c>
      <c r="O4638" s="104">
        <v>17</v>
      </c>
      <c r="Q4638" s="11">
        <v>16.7</v>
      </c>
      <c r="R4638" s="11">
        <v>15.1</v>
      </c>
      <c r="S4638" s="11">
        <v>18.399999999999999</v>
      </c>
      <c r="T4638" s="11">
        <v>19</v>
      </c>
      <c r="U4638" s="11">
        <v>15.3</v>
      </c>
      <c r="V4638" s="11">
        <v>17.3</v>
      </c>
      <c r="W4638" s="11">
        <v>18.3</v>
      </c>
      <c r="X4638" s="11">
        <v>17.899999999999999</v>
      </c>
      <c r="Y4638" s="78"/>
      <c r="Z4638" s="11">
        <v>50.05</v>
      </c>
      <c r="AA4638" s="11">
        <v>100.67</v>
      </c>
      <c r="AB4638" s="11">
        <v>70.12</v>
      </c>
      <c r="AC4638" s="11">
        <v>0.3</v>
      </c>
      <c r="AD4638" s="11">
        <v>4.76</v>
      </c>
    </row>
    <row r="4639" spans="1:30" x14ac:dyDescent="0.25">
      <c r="A4639" s="1">
        <v>2019</v>
      </c>
      <c r="B4639" s="1">
        <v>7</v>
      </c>
      <c r="C4639" s="1">
        <v>13</v>
      </c>
      <c r="D4639" s="3">
        <v>8.3333333333333329E-2</v>
      </c>
      <c r="E4639" s="5">
        <v>4635</v>
      </c>
      <c r="G4639" s="15">
        <v>9.5</v>
      </c>
      <c r="H4639" s="15">
        <v>12</v>
      </c>
      <c r="I4639" s="15">
        <v>13.2</v>
      </c>
      <c r="J4639" s="15">
        <v>11.1</v>
      </c>
      <c r="K4639" s="15">
        <v>11</v>
      </c>
      <c r="L4639" s="15">
        <v>9</v>
      </c>
      <c r="N4639" s="88">
        <v>17.8</v>
      </c>
      <c r="O4639" s="104">
        <v>17</v>
      </c>
      <c r="Q4639" s="11">
        <v>16.7</v>
      </c>
      <c r="R4639" s="11">
        <v>15.1</v>
      </c>
      <c r="S4639" s="11">
        <v>18.399999999999999</v>
      </c>
      <c r="T4639" s="11">
        <v>19</v>
      </c>
      <c r="U4639" s="11">
        <v>15.3</v>
      </c>
      <c r="V4639" s="11">
        <v>17.3</v>
      </c>
      <c r="W4639" s="11">
        <v>18.3</v>
      </c>
      <c r="X4639" s="11">
        <v>17.899999999999999</v>
      </c>
      <c r="Y4639" s="78"/>
      <c r="Z4639" s="11">
        <v>50.05</v>
      </c>
      <c r="AA4639" s="11">
        <v>100.67</v>
      </c>
      <c r="AB4639" s="11">
        <v>70.12</v>
      </c>
      <c r="AC4639" s="11">
        <v>0.3</v>
      </c>
      <c r="AD4639" s="11">
        <v>4.76</v>
      </c>
    </row>
    <row r="4640" spans="1:30" x14ac:dyDescent="0.25">
      <c r="A4640" s="1">
        <v>2019</v>
      </c>
      <c r="B4640" s="1">
        <v>7</v>
      </c>
      <c r="C4640" s="1">
        <v>13</v>
      </c>
      <c r="D4640" s="3">
        <v>0.125</v>
      </c>
      <c r="E4640" s="5">
        <v>4636</v>
      </c>
      <c r="G4640" s="15">
        <v>9.6999999999999993</v>
      </c>
      <c r="H4640" s="15">
        <v>12.6</v>
      </c>
      <c r="I4640" s="15">
        <v>12.6</v>
      </c>
      <c r="J4640" s="15">
        <v>11.2</v>
      </c>
      <c r="K4640" s="15">
        <v>11.5</v>
      </c>
      <c r="L4640" s="15">
        <v>8.9</v>
      </c>
      <c r="N4640" s="88">
        <v>17.8</v>
      </c>
      <c r="O4640" s="104">
        <v>17</v>
      </c>
      <c r="Q4640" s="11">
        <v>16.7</v>
      </c>
      <c r="R4640" s="11">
        <v>15.1</v>
      </c>
      <c r="S4640" s="11">
        <v>18.399999999999999</v>
      </c>
      <c r="T4640" s="11">
        <v>19</v>
      </c>
      <c r="U4640" s="11">
        <v>15.3</v>
      </c>
      <c r="V4640" s="11">
        <v>17.3</v>
      </c>
      <c r="W4640" s="11">
        <v>18.3</v>
      </c>
      <c r="X4640" s="11">
        <v>17.899999999999999</v>
      </c>
      <c r="Y4640" s="78"/>
      <c r="Z4640" s="11">
        <v>50.05</v>
      </c>
      <c r="AA4640" s="11">
        <v>100.67</v>
      </c>
      <c r="AB4640" s="11">
        <v>70.12</v>
      </c>
      <c r="AC4640" s="11">
        <v>0.3</v>
      </c>
      <c r="AD4640" s="11">
        <v>4.76</v>
      </c>
    </row>
    <row r="4641" spans="1:30" x14ac:dyDescent="0.25">
      <c r="A4641" s="1">
        <v>2019</v>
      </c>
      <c r="B4641" s="1">
        <v>7</v>
      </c>
      <c r="C4641" s="1">
        <v>13</v>
      </c>
      <c r="D4641" s="3">
        <v>0.16666666666666666</v>
      </c>
      <c r="E4641" s="5">
        <v>4637</v>
      </c>
      <c r="G4641" s="15">
        <v>11.8</v>
      </c>
      <c r="H4641" s="15">
        <v>12.7</v>
      </c>
      <c r="I4641" s="15">
        <v>13.8</v>
      </c>
      <c r="J4641" s="15">
        <v>12.2</v>
      </c>
      <c r="K4641" s="15">
        <v>13</v>
      </c>
      <c r="L4641" s="15">
        <v>10.1</v>
      </c>
      <c r="N4641" s="88">
        <v>17.8</v>
      </c>
      <c r="O4641" s="104">
        <v>17</v>
      </c>
      <c r="Q4641" s="11">
        <v>16.7</v>
      </c>
      <c r="R4641" s="11">
        <v>15.1</v>
      </c>
      <c r="S4641" s="11">
        <v>18.399999999999999</v>
      </c>
      <c r="T4641" s="11">
        <v>19</v>
      </c>
      <c r="U4641" s="11">
        <v>15.3</v>
      </c>
      <c r="V4641" s="11">
        <v>17.3</v>
      </c>
      <c r="W4641" s="11">
        <v>18.3</v>
      </c>
      <c r="X4641" s="11">
        <v>17.899999999999999</v>
      </c>
      <c r="Y4641" s="78"/>
      <c r="Z4641" s="11">
        <v>50.05</v>
      </c>
      <c r="AA4641" s="11">
        <v>100.67</v>
      </c>
      <c r="AB4641" s="11">
        <v>70.12</v>
      </c>
      <c r="AC4641" s="11">
        <v>0.3</v>
      </c>
      <c r="AD4641" s="11">
        <v>4.76</v>
      </c>
    </row>
    <row r="4642" spans="1:30" x14ac:dyDescent="0.25">
      <c r="A4642" s="1">
        <v>2019</v>
      </c>
      <c r="B4642" s="1">
        <v>7</v>
      </c>
      <c r="C4642" s="1">
        <v>13</v>
      </c>
      <c r="D4642" s="3">
        <v>0.20833333333333334</v>
      </c>
      <c r="E4642" s="5">
        <v>4638</v>
      </c>
      <c r="G4642" s="15">
        <v>14.5</v>
      </c>
      <c r="H4642" s="15">
        <v>12.8</v>
      </c>
      <c r="I4642" s="15">
        <v>14.9</v>
      </c>
      <c r="J4642" s="15">
        <v>13.7</v>
      </c>
      <c r="K4642" s="15">
        <v>13.6</v>
      </c>
      <c r="L4642" s="15">
        <v>12.7</v>
      </c>
      <c r="N4642" s="88">
        <v>17.8</v>
      </c>
      <c r="O4642" s="104">
        <v>17</v>
      </c>
      <c r="Q4642" s="11">
        <v>16.7</v>
      </c>
      <c r="R4642" s="11">
        <v>15.1</v>
      </c>
      <c r="S4642" s="11">
        <v>18.399999999999999</v>
      </c>
      <c r="T4642" s="11">
        <v>19</v>
      </c>
      <c r="U4642" s="11">
        <v>15.3</v>
      </c>
      <c r="V4642" s="11">
        <v>17.3</v>
      </c>
      <c r="W4642" s="11">
        <v>18.3</v>
      </c>
      <c r="X4642" s="11">
        <v>17.899999999999999</v>
      </c>
      <c r="Y4642" s="78"/>
      <c r="Z4642" s="11">
        <v>50.05</v>
      </c>
      <c r="AA4642" s="11">
        <v>100.67</v>
      </c>
      <c r="AB4642" s="11">
        <v>70.12</v>
      </c>
      <c r="AC4642" s="11">
        <v>0.3</v>
      </c>
      <c r="AD4642" s="11">
        <v>4.76</v>
      </c>
    </row>
    <row r="4643" spans="1:30" x14ac:dyDescent="0.25">
      <c r="A4643" s="1">
        <v>2019</v>
      </c>
      <c r="B4643" s="1">
        <v>7</v>
      </c>
      <c r="C4643" s="1">
        <v>13</v>
      </c>
      <c r="D4643" s="3">
        <v>0.25</v>
      </c>
      <c r="E4643" s="5">
        <v>4639</v>
      </c>
      <c r="G4643" s="15">
        <v>17.2</v>
      </c>
      <c r="H4643" s="15">
        <v>13.1</v>
      </c>
      <c r="I4643" s="15">
        <v>15.3</v>
      </c>
      <c r="J4643" s="15">
        <v>14.3</v>
      </c>
      <c r="K4643" s="15">
        <v>15.3</v>
      </c>
      <c r="L4643" s="15">
        <v>14.7</v>
      </c>
      <c r="N4643" s="88">
        <v>17.8</v>
      </c>
      <c r="O4643" s="104">
        <v>17</v>
      </c>
      <c r="Q4643" s="11">
        <v>16.7</v>
      </c>
      <c r="R4643" s="11">
        <v>15.1</v>
      </c>
      <c r="S4643" s="11">
        <v>18.399999999999999</v>
      </c>
      <c r="T4643" s="11">
        <v>19</v>
      </c>
      <c r="U4643" s="11">
        <v>15.3</v>
      </c>
      <c r="V4643" s="11">
        <v>17.3</v>
      </c>
      <c r="W4643" s="11">
        <v>18.3</v>
      </c>
      <c r="X4643" s="11">
        <v>17.899999999999999</v>
      </c>
      <c r="Y4643" s="78"/>
      <c r="Z4643" s="11">
        <v>50.05</v>
      </c>
      <c r="AA4643" s="11">
        <v>100.67</v>
      </c>
      <c r="AB4643" s="11">
        <v>70.12</v>
      </c>
      <c r="AC4643" s="11">
        <v>0.3</v>
      </c>
      <c r="AD4643" s="11">
        <v>4.76</v>
      </c>
    </row>
    <row r="4644" spans="1:30" x14ac:dyDescent="0.25">
      <c r="A4644" s="1">
        <v>2019</v>
      </c>
      <c r="B4644" s="1">
        <v>7</v>
      </c>
      <c r="C4644" s="1">
        <v>13</v>
      </c>
      <c r="D4644" s="3">
        <v>0.29166666666666669</v>
      </c>
      <c r="E4644" s="5">
        <v>4640</v>
      </c>
      <c r="G4644" s="15">
        <v>18.7</v>
      </c>
      <c r="H4644" s="15">
        <v>13.8</v>
      </c>
      <c r="I4644" s="15">
        <v>16.2</v>
      </c>
      <c r="J4644" s="15">
        <v>15.7</v>
      </c>
      <c r="K4644" s="15">
        <v>16.399999999999999</v>
      </c>
      <c r="L4644" s="15">
        <v>15.2</v>
      </c>
      <c r="N4644" s="88">
        <v>17.8</v>
      </c>
      <c r="O4644" s="104">
        <v>17</v>
      </c>
      <c r="Q4644" s="11">
        <v>16.7</v>
      </c>
      <c r="R4644" s="11">
        <v>15.1</v>
      </c>
      <c r="S4644" s="11">
        <v>18.399999999999999</v>
      </c>
      <c r="T4644" s="11">
        <v>19</v>
      </c>
      <c r="U4644" s="11">
        <v>15.3</v>
      </c>
      <c r="V4644" s="11">
        <v>17.3</v>
      </c>
      <c r="W4644" s="11">
        <v>18.3</v>
      </c>
      <c r="X4644" s="11">
        <v>17.899999999999999</v>
      </c>
      <c r="Y4644" s="78"/>
      <c r="Z4644" s="11">
        <v>50.05</v>
      </c>
      <c r="AA4644" s="11">
        <v>100.67</v>
      </c>
      <c r="AB4644" s="11">
        <v>70.12</v>
      </c>
      <c r="AC4644" s="11">
        <v>0.3</v>
      </c>
      <c r="AD4644" s="11">
        <v>4.76</v>
      </c>
    </row>
    <row r="4645" spans="1:30" x14ac:dyDescent="0.25">
      <c r="A4645" s="1">
        <v>2019</v>
      </c>
      <c r="B4645" s="1">
        <v>7</v>
      </c>
      <c r="C4645" s="1">
        <v>13</v>
      </c>
      <c r="D4645" s="3">
        <v>0.33333333333333331</v>
      </c>
      <c r="E4645" s="5">
        <v>4641</v>
      </c>
      <c r="G4645" s="15">
        <v>17.7</v>
      </c>
      <c r="H4645" s="15">
        <v>14.4</v>
      </c>
      <c r="I4645" s="15">
        <v>17</v>
      </c>
      <c r="J4645" s="15">
        <v>17.100000000000001</v>
      </c>
      <c r="K4645" s="15">
        <v>17.7</v>
      </c>
      <c r="L4645" s="15">
        <v>15.6</v>
      </c>
      <c r="N4645" s="88">
        <v>17.8</v>
      </c>
      <c r="O4645" s="104">
        <v>17</v>
      </c>
      <c r="Q4645" s="11">
        <v>16.7</v>
      </c>
      <c r="R4645" s="11">
        <v>15.1</v>
      </c>
      <c r="S4645" s="11">
        <v>18.399999999999999</v>
      </c>
      <c r="T4645" s="11">
        <v>19</v>
      </c>
      <c r="U4645" s="11">
        <v>15.3</v>
      </c>
      <c r="V4645" s="11">
        <v>17.3</v>
      </c>
      <c r="W4645" s="11">
        <v>18.3</v>
      </c>
      <c r="X4645" s="11">
        <v>17.899999999999999</v>
      </c>
      <c r="Y4645" s="78"/>
      <c r="Z4645" s="11">
        <v>50.05</v>
      </c>
      <c r="AA4645" s="11">
        <v>100.67</v>
      </c>
      <c r="AB4645" s="11">
        <v>70.12</v>
      </c>
      <c r="AC4645" s="11">
        <v>0.3</v>
      </c>
      <c r="AD4645" s="11">
        <v>4.76</v>
      </c>
    </row>
    <row r="4646" spans="1:30" x14ac:dyDescent="0.25">
      <c r="A4646" s="1">
        <v>2019</v>
      </c>
      <c r="B4646" s="1">
        <v>7</v>
      </c>
      <c r="C4646" s="1">
        <v>13</v>
      </c>
      <c r="D4646" s="3">
        <v>0.375</v>
      </c>
      <c r="E4646" s="5">
        <v>4642</v>
      </c>
      <c r="G4646" s="15">
        <v>17.899999999999999</v>
      </c>
      <c r="H4646" s="15">
        <v>14.6</v>
      </c>
      <c r="I4646" s="15">
        <v>17.5</v>
      </c>
      <c r="J4646" s="15">
        <v>18</v>
      </c>
      <c r="K4646" s="15">
        <v>18.7</v>
      </c>
      <c r="L4646" s="15">
        <v>13.9</v>
      </c>
      <c r="N4646" s="88">
        <v>17.8</v>
      </c>
      <c r="O4646" s="104">
        <v>17</v>
      </c>
      <c r="Q4646" s="11">
        <v>16.7</v>
      </c>
      <c r="R4646" s="11">
        <v>15.1</v>
      </c>
      <c r="S4646" s="11">
        <v>18.399999999999999</v>
      </c>
      <c r="T4646" s="11">
        <v>19</v>
      </c>
      <c r="U4646" s="11">
        <v>15.3</v>
      </c>
      <c r="V4646" s="11">
        <v>17.3</v>
      </c>
      <c r="W4646" s="11">
        <v>18.3</v>
      </c>
      <c r="X4646" s="11">
        <v>17.899999999999999</v>
      </c>
      <c r="Y4646" s="78"/>
      <c r="Z4646" s="11">
        <v>50.05</v>
      </c>
      <c r="AA4646" s="11">
        <v>100.67</v>
      </c>
      <c r="AB4646" s="11">
        <v>70.12</v>
      </c>
      <c r="AC4646" s="11">
        <v>0.3</v>
      </c>
      <c r="AD4646" s="11">
        <v>4.76</v>
      </c>
    </row>
    <row r="4647" spans="1:30" x14ac:dyDescent="0.25">
      <c r="A4647" s="1">
        <v>2019</v>
      </c>
      <c r="B4647" s="1">
        <v>7</v>
      </c>
      <c r="C4647" s="1">
        <v>13</v>
      </c>
      <c r="D4647" s="3">
        <v>0.41666666666666669</v>
      </c>
      <c r="E4647" s="5">
        <v>4643</v>
      </c>
      <c r="G4647" s="15">
        <v>18.600000000000001</v>
      </c>
      <c r="H4647" s="15">
        <v>14.2</v>
      </c>
      <c r="I4647" s="15">
        <v>17.899999999999999</v>
      </c>
      <c r="J4647" s="15">
        <v>19.399999999999999</v>
      </c>
      <c r="K4647" s="15">
        <v>19.8</v>
      </c>
      <c r="L4647" s="15">
        <v>13.6</v>
      </c>
      <c r="N4647" s="88">
        <v>17.8</v>
      </c>
      <c r="O4647" s="104">
        <v>17</v>
      </c>
      <c r="Q4647" s="11">
        <v>16.7</v>
      </c>
      <c r="R4647" s="11">
        <v>15.1</v>
      </c>
      <c r="S4647" s="11">
        <v>18.399999999999999</v>
      </c>
      <c r="T4647" s="11">
        <v>19</v>
      </c>
      <c r="U4647" s="11">
        <v>15.3</v>
      </c>
      <c r="V4647" s="11">
        <v>17.3</v>
      </c>
      <c r="W4647" s="11">
        <v>18.3</v>
      </c>
      <c r="X4647" s="11">
        <v>17.899999999999999</v>
      </c>
      <c r="Y4647" s="78"/>
      <c r="Z4647" s="11">
        <v>50.05</v>
      </c>
      <c r="AA4647" s="11">
        <v>100.67</v>
      </c>
      <c r="AB4647" s="11">
        <v>70.12</v>
      </c>
      <c r="AC4647" s="11">
        <v>0.3</v>
      </c>
      <c r="AD4647" s="11">
        <v>4.76</v>
      </c>
    </row>
    <row r="4648" spans="1:30" x14ac:dyDescent="0.25">
      <c r="A4648" s="1">
        <v>2019</v>
      </c>
      <c r="B4648" s="1">
        <v>7</v>
      </c>
      <c r="C4648" s="1">
        <v>13</v>
      </c>
      <c r="D4648" s="3">
        <v>0.45833333333333331</v>
      </c>
      <c r="E4648" s="5">
        <v>4644</v>
      </c>
      <c r="G4648" s="15">
        <v>19.3</v>
      </c>
      <c r="H4648" s="15">
        <v>15.5</v>
      </c>
      <c r="I4648" s="15">
        <v>18</v>
      </c>
      <c r="J4648" s="15">
        <v>20.2</v>
      </c>
      <c r="K4648" s="15">
        <v>20</v>
      </c>
      <c r="L4648" s="15">
        <v>15.8</v>
      </c>
      <c r="N4648" s="88">
        <v>17.8</v>
      </c>
      <c r="O4648" s="104">
        <v>17</v>
      </c>
      <c r="Q4648" s="11">
        <v>16.7</v>
      </c>
      <c r="R4648" s="11">
        <v>15.1</v>
      </c>
      <c r="S4648" s="11">
        <v>18.399999999999999</v>
      </c>
      <c r="T4648" s="11">
        <v>19</v>
      </c>
      <c r="U4648" s="11">
        <v>15.3</v>
      </c>
      <c r="V4648" s="11">
        <v>17.3</v>
      </c>
      <c r="W4648" s="11">
        <v>18.3</v>
      </c>
      <c r="X4648" s="11">
        <v>17.899999999999999</v>
      </c>
      <c r="Y4648" s="78"/>
      <c r="Z4648" s="11">
        <v>50.05</v>
      </c>
      <c r="AA4648" s="11">
        <v>100.67</v>
      </c>
      <c r="AB4648" s="11">
        <v>70.12</v>
      </c>
      <c r="AC4648" s="11">
        <v>0.3</v>
      </c>
      <c r="AD4648" s="11">
        <v>4.76</v>
      </c>
    </row>
    <row r="4649" spans="1:30" x14ac:dyDescent="0.25">
      <c r="A4649" s="1">
        <v>2019</v>
      </c>
      <c r="B4649" s="1">
        <v>7</v>
      </c>
      <c r="C4649" s="1">
        <v>13</v>
      </c>
      <c r="D4649" s="3">
        <v>0.5</v>
      </c>
      <c r="E4649" s="5">
        <v>4645</v>
      </c>
      <c r="G4649" s="15">
        <v>19.8</v>
      </c>
      <c r="H4649" s="15">
        <v>17.3</v>
      </c>
      <c r="I4649" s="15">
        <v>18.5</v>
      </c>
      <c r="J4649" s="15">
        <v>19.899999999999999</v>
      </c>
      <c r="K4649" s="15">
        <v>19.7</v>
      </c>
      <c r="L4649" s="15">
        <v>17</v>
      </c>
      <c r="N4649" s="88">
        <v>20.2</v>
      </c>
      <c r="O4649" s="104">
        <v>17</v>
      </c>
      <c r="Q4649" s="11">
        <v>16.7</v>
      </c>
      <c r="R4649" s="11">
        <v>15.1</v>
      </c>
      <c r="S4649" s="11">
        <v>18.399999999999999</v>
      </c>
      <c r="T4649" s="11">
        <v>19</v>
      </c>
      <c r="U4649" s="11">
        <v>15.3</v>
      </c>
      <c r="V4649" s="11">
        <v>17.3</v>
      </c>
      <c r="W4649" s="11">
        <v>18.3</v>
      </c>
      <c r="X4649" s="11">
        <v>17.899999999999999</v>
      </c>
      <c r="Y4649" s="78"/>
      <c r="Z4649" s="11">
        <v>50.05</v>
      </c>
      <c r="AA4649" s="11">
        <v>100.67</v>
      </c>
      <c r="AB4649" s="11">
        <v>70.12</v>
      </c>
      <c r="AC4649" s="11">
        <v>0.3</v>
      </c>
      <c r="AD4649" s="11">
        <v>4.76</v>
      </c>
    </row>
    <row r="4650" spans="1:30" x14ac:dyDescent="0.25">
      <c r="A4650" s="1">
        <v>2019</v>
      </c>
      <c r="B4650" s="1">
        <v>7</v>
      </c>
      <c r="C4650" s="1">
        <v>13</v>
      </c>
      <c r="D4650" s="3">
        <v>0.54166666666666663</v>
      </c>
      <c r="E4650" s="5">
        <v>4646</v>
      </c>
      <c r="G4650" s="15">
        <v>20.100000000000001</v>
      </c>
      <c r="H4650" s="15">
        <v>19.3</v>
      </c>
      <c r="I4650" s="15">
        <v>18.2</v>
      </c>
      <c r="J4650" s="15">
        <v>20</v>
      </c>
      <c r="K4650" s="15">
        <v>20</v>
      </c>
      <c r="L4650" s="15">
        <v>18.100000000000001</v>
      </c>
      <c r="N4650" s="88">
        <v>20.2</v>
      </c>
      <c r="O4650" s="104">
        <v>17</v>
      </c>
      <c r="Q4650" s="11">
        <v>16.7</v>
      </c>
      <c r="R4650" s="11">
        <v>15.1</v>
      </c>
      <c r="S4650" s="11">
        <v>18.399999999999999</v>
      </c>
      <c r="T4650" s="11">
        <v>19</v>
      </c>
      <c r="U4650" s="11">
        <v>15.3</v>
      </c>
      <c r="V4650" s="11">
        <v>17.3</v>
      </c>
      <c r="W4650" s="11">
        <v>18.3</v>
      </c>
      <c r="X4650" s="11">
        <v>17.899999999999999</v>
      </c>
      <c r="Y4650" s="78"/>
      <c r="Z4650" s="11">
        <v>50.05</v>
      </c>
      <c r="AA4650" s="11">
        <v>100.67</v>
      </c>
      <c r="AB4650" s="11">
        <v>70.12</v>
      </c>
      <c r="AC4650" s="11">
        <v>0.3</v>
      </c>
      <c r="AD4650" s="11">
        <v>4.76</v>
      </c>
    </row>
    <row r="4651" spans="1:30" x14ac:dyDescent="0.25">
      <c r="A4651" s="1">
        <v>2019</v>
      </c>
      <c r="B4651" s="1">
        <v>7</v>
      </c>
      <c r="C4651" s="1">
        <v>13</v>
      </c>
      <c r="D4651" s="3">
        <v>0.58333333333333337</v>
      </c>
      <c r="E4651" s="5">
        <v>4647</v>
      </c>
      <c r="G4651" s="15">
        <v>20.8</v>
      </c>
      <c r="H4651" s="15">
        <v>19.8</v>
      </c>
      <c r="I4651" s="15">
        <v>18.100000000000001</v>
      </c>
      <c r="J4651" s="15">
        <v>18.899999999999999</v>
      </c>
      <c r="K4651" s="15">
        <v>20.9</v>
      </c>
      <c r="L4651" s="15">
        <v>17.600000000000001</v>
      </c>
      <c r="N4651" s="88">
        <v>20.2</v>
      </c>
      <c r="O4651" s="104">
        <v>17</v>
      </c>
      <c r="Q4651" s="11">
        <v>16.7</v>
      </c>
      <c r="R4651" s="11">
        <v>15.1</v>
      </c>
      <c r="S4651" s="11">
        <v>18.399999999999999</v>
      </c>
      <c r="T4651" s="11">
        <v>19</v>
      </c>
      <c r="U4651" s="11">
        <v>15.3</v>
      </c>
      <c r="V4651" s="11">
        <v>17.3</v>
      </c>
      <c r="W4651" s="11">
        <v>18.3</v>
      </c>
      <c r="X4651" s="11">
        <v>17.899999999999999</v>
      </c>
      <c r="Y4651" s="78"/>
      <c r="Z4651" s="11">
        <v>50.05</v>
      </c>
      <c r="AA4651" s="11">
        <v>100.67</v>
      </c>
      <c r="AB4651" s="11">
        <v>70.12</v>
      </c>
      <c r="AC4651" s="11">
        <v>0.3</v>
      </c>
      <c r="AD4651" s="11">
        <v>4.76</v>
      </c>
    </row>
    <row r="4652" spans="1:30" x14ac:dyDescent="0.25">
      <c r="A4652" s="1">
        <v>2019</v>
      </c>
      <c r="B4652" s="1">
        <v>7</v>
      </c>
      <c r="C4652" s="1">
        <v>13</v>
      </c>
      <c r="D4652" s="3">
        <v>0.625</v>
      </c>
      <c r="E4652" s="5">
        <v>4648</v>
      </c>
      <c r="G4652" s="15">
        <v>19.8</v>
      </c>
      <c r="H4652" s="15">
        <v>20</v>
      </c>
      <c r="I4652" s="15">
        <v>18</v>
      </c>
      <c r="J4652" s="15">
        <v>19.600000000000001</v>
      </c>
      <c r="K4652" s="15">
        <v>19.899999999999999</v>
      </c>
      <c r="L4652" s="15">
        <v>17.899999999999999</v>
      </c>
      <c r="N4652" s="88">
        <v>20.2</v>
      </c>
      <c r="O4652" s="104">
        <v>17</v>
      </c>
      <c r="Q4652" s="11">
        <v>16.7</v>
      </c>
      <c r="R4652" s="11">
        <v>15.1</v>
      </c>
      <c r="S4652" s="11">
        <v>18.399999999999999</v>
      </c>
      <c r="T4652" s="11">
        <v>19</v>
      </c>
      <c r="U4652" s="11">
        <v>15.3</v>
      </c>
      <c r="V4652" s="11">
        <v>17.3</v>
      </c>
      <c r="W4652" s="11">
        <v>18.3</v>
      </c>
      <c r="X4652" s="11">
        <v>17.899999999999999</v>
      </c>
      <c r="Y4652" s="78"/>
      <c r="Z4652" s="11">
        <v>50.05</v>
      </c>
      <c r="AA4652" s="11">
        <v>100.67</v>
      </c>
      <c r="AB4652" s="11">
        <v>70.12</v>
      </c>
      <c r="AC4652" s="11">
        <v>0.3</v>
      </c>
      <c r="AD4652" s="11">
        <v>4.76</v>
      </c>
    </row>
    <row r="4653" spans="1:30" x14ac:dyDescent="0.25">
      <c r="A4653" s="1">
        <v>2019</v>
      </c>
      <c r="B4653" s="1">
        <v>7</v>
      </c>
      <c r="C4653" s="1">
        <v>13</v>
      </c>
      <c r="D4653" s="3">
        <v>0.66666666666666663</v>
      </c>
      <c r="E4653" s="5">
        <v>4649</v>
      </c>
      <c r="G4653" s="15">
        <v>20.3</v>
      </c>
      <c r="H4653" s="15">
        <v>19.8</v>
      </c>
      <c r="I4653" s="15">
        <v>17.100000000000001</v>
      </c>
      <c r="J4653" s="15">
        <v>19.600000000000001</v>
      </c>
      <c r="K4653" s="15">
        <v>20.7</v>
      </c>
      <c r="L4653" s="15">
        <v>19.100000000000001</v>
      </c>
      <c r="N4653" s="88">
        <v>20.2</v>
      </c>
      <c r="O4653" s="104">
        <v>17</v>
      </c>
      <c r="Q4653" s="11">
        <v>16.7</v>
      </c>
      <c r="R4653" s="11">
        <v>15.1</v>
      </c>
      <c r="S4653" s="11">
        <v>18.399999999999999</v>
      </c>
      <c r="T4653" s="11">
        <v>19</v>
      </c>
      <c r="U4653" s="11">
        <v>15.3</v>
      </c>
      <c r="V4653" s="11">
        <v>17.3</v>
      </c>
      <c r="W4653" s="11">
        <v>18.3</v>
      </c>
      <c r="X4653" s="11">
        <v>17.899999999999999</v>
      </c>
      <c r="Y4653" s="78"/>
      <c r="Z4653" s="11">
        <v>50.05</v>
      </c>
      <c r="AA4653" s="11">
        <v>100.67</v>
      </c>
      <c r="AB4653" s="11">
        <v>70.12</v>
      </c>
      <c r="AC4653" s="11">
        <v>0.3</v>
      </c>
      <c r="AD4653" s="11">
        <v>4.76</v>
      </c>
    </row>
    <row r="4654" spans="1:30" x14ac:dyDescent="0.25">
      <c r="A4654" s="1">
        <v>2019</v>
      </c>
      <c r="B4654" s="1">
        <v>7</v>
      </c>
      <c r="C4654" s="1">
        <v>13</v>
      </c>
      <c r="D4654" s="3">
        <v>0.70833333333333337</v>
      </c>
      <c r="E4654" s="5">
        <v>4650</v>
      </c>
      <c r="G4654" s="15">
        <v>19.399999999999999</v>
      </c>
      <c r="H4654" s="15">
        <v>19</v>
      </c>
      <c r="I4654" s="15">
        <v>16.899999999999999</v>
      </c>
      <c r="J4654" s="15">
        <v>17.600000000000001</v>
      </c>
      <c r="K4654" s="15">
        <v>18.7</v>
      </c>
      <c r="L4654" s="15">
        <v>18.8</v>
      </c>
      <c r="N4654" s="88">
        <v>20.2</v>
      </c>
      <c r="O4654" s="104">
        <v>17</v>
      </c>
      <c r="Q4654" s="11">
        <v>16.7</v>
      </c>
      <c r="R4654" s="11">
        <v>15.1</v>
      </c>
      <c r="S4654" s="11">
        <v>18.399999999999999</v>
      </c>
      <c r="T4654" s="11">
        <v>19</v>
      </c>
      <c r="U4654" s="11">
        <v>15.3</v>
      </c>
      <c r="V4654" s="11">
        <v>17.3</v>
      </c>
      <c r="W4654" s="11">
        <v>18.3</v>
      </c>
      <c r="X4654" s="11">
        <v>17.899999999999999</v>
      </c>
      <c r="Y4654" s="78"/>
      <c r="Z4654" s="11">
        <v>50.05</v>
      </c>
      <c r="AA4654" s="11">
        <v>100.67</v>
      </c>
      <c r="AB4654" s="11">
        <v>70.12</v>
      </c>
      <c r="AC4654" s="11">
        <v>0.3</v>
      </c>
      <c r="AD4654" s="11">
        <v>4.76</v>
      </c>
    </row>
    <row r="4655" spans="1:30" x14ac:dyDescent="0.25">
      <c r="A4655" s="1">
        <v>2019</v>
      </c>
      <c r="B4655" s="1">
        <v>7</v>
      </c>
      <c r="C4655" s="1">
        <v>13</v>
      </c>
      <c r="D4655" s="3">
        <v>0.75</v>
      </c>
      <c r="E4655" s="5">
        <v>4651</v>
      </c>
      <c r="G4655" s="15">
        <v>18.5</v>
      </c>
      <c r="H4655" s="15">
        <v>16.7</v>
      </c>
      <c r="I4655" s="15">
        <v>15.9</v>
      </c>
      <c r="J4655" s="15">
        <v>15.3</v>
      </c>
      <c r="K4655" s="15">
        <v>17.3</v>
      </c>
      <c r="L4655" s="15">
        <v>18.5</v>
      </c>
      <c r="N4655" s="88">
        <v>20.2</v>
      </c>
      <c r="O4655" s="104">
        <v>17</v>
      </c>
      <c r="Q4655" s="11">
        <v>16.7</v>
      </c>
      <c r="R4655" s="11">
        <v>15.1</v>
      </c>
      <c r="S4655" s="11">
        <v>18.399999999999999</v>
      </c>
      <c r="T4655" s="11">
        <v>19</v>
      </c>
      <c r="U4655" s="11">
        <v>15.3</v>
      </c>
      <c r="V4655" s="11">
        <v>17.3</v>
      </c>
      <c r="W4655" s="11">
        <v>18.3</v>
      </c>
      <c r="X4655" s="11">
        <v>17.899999999999999</v>
      </c>
      <c r="Y4655" s="78"/>
      <c r="Z4655" s="11">
        <v>50.05</v>
      </c>
      <c r="AA4655" s="11">
        <v>100.67</v>
      </c>
      <c r="AB4655" s="11">
        <v>70.12</v>
      </c>
      <c r="AC4655" s="11">
        <v>0.3</v>
      </c>
      <c r="AD4655" s="11">
        <v>4.76</v>
      </c>
    </row>
    <row r="4656" spans="1:30" x14ac:dyDescent="0.25">
      <c r="A4656" s="1">
        <v>2019</v>
      </c>
      <c r="B4656" s="1">
        <v>7</v>
      </c>
      <c r="C4656" s="1">
        <v>13</v>
      </c>
      <c r="D4656" s="3">
        <v>0.79166666666666663</v>
      </c>
      <c r="E4656" s="5">
        <v>4652</v>
      </c>
      <c r="G4656" s="15">
        <v>15.2</v>
      </c>
      <c r="H4656" s="15">
        <v>15.7</v>
      </c>
      <c r="I4656" s="15">
        <v>15.5</v>
      </c>
      <c r="J4656" s="15">
        <v>13.9</v>
      </c>
      <c r="K4656" s="15">
        <v>15.3</v>
      </c>
      <c r="L4656" s="15">
        <v>15.7</v>
      </c>
      <c r="N4656" s="88">
        <v>20.2</v>
      </c>
      <c r="O4656" s="104">
        <v>17</v>
      </c>
      <c r="Q4656" s="11">
        <v>16.7</v>
      </c>
      <c r="R4656" s="11">
        <v>15.1</v>
      </c>
      <c r="S4656" s="11">
        <v>18.399999999999999</v>
      </c>
      <c r="T4656" s="11">
        <v>19</v>
      </c>
      <c r="U4656" s="11">
        <v>15.3</v>
      </c>
      <c r="V4656" s="11">
        <v>17.3</v>
      </c>
      <c r="W4656" s="11">
        <v>18.3</v>
      </c>
      <c r="X4656" s="11">
        <v>17.899999999999999</v>
      </c>
      <c r="Y4656" s="78"/>
      <c r="Z4656" s="11">
        <v>50.05</v>
      </c>
      <c r="AA4656" s="11">
        <v>100.67</v>
      </c>
      <c r="AB4656" s="11">
        <v>70.12</v>
      </c>
      <c r="AC4656" s="11">
        <v>0.3</v>
      </c>
      <c r="AD4656" s="11">
        <v>4.76</v>
      </c>
    </row>
    <row r="4657" spans="1:30" x14ac:dyDescent="0.25">
      <c r="A4657" s="1">
        <v>2019</v>
      </c>
      <c r="B4657" s="1">
        <v>7</v>
      </c>
      <c r="C4657" s="1">
        <v>13</v>
      </c>
      <c r="D4657" s="3">
        <v>0.83333333333333337</v>
      </c>
      <c r="E4657" s="5">
        <v>4653</v>
      </c>
      <c r="G4657" s="15">
        <v>12.9</v>
      </c>
      <c r="H4657" s="15">
        <v>14.4</v>
      </c>
      <c r="I4657" s="15">
        <v>14.7</v>
      </c>
      <c r="J4657" s="15">
        <v>12.9</v>
      </c>
      <c r="K4657" s="15">
        <v>13.3</v>
      </c>
      <c r="L4657" s="15">
        <v>13.5</v>
      </c>
      <c r="N4657" s="88">
        <v>20.2</v>
      </c>
      <c r="O4657" s="104">
        <v>17</v>
      </c>
      <c r="Q4657" s="11">
        <v>16.7</v>
      </c>
      <c r="R4657" s="11">
        <v>15.1</v>
      </c>
      <c r="S4657" s="11">
        <v>18.399999999999999</v>
      </c>
      <c r="T4657" s="11">
        <v>19</v>
      </c>
      <c r="U4657" s="11">
        <v>15.3</v>
      </c>
      <c r="V4657" s="11">
        <v>17.3</v>
      </c>
      <c r="W4657" s="11">
        <v>18.3</v>
      </c>
      <c r="X4657" s="11">
        <v>17.899999999999999</v>
      </c>
      <c r="Y4657" s="78"/>
      <c r="Z4657" s="11">
        <v>50.05</v>
      </c>
      <c r="AA4657" s="11">
        <v>100.67</v>
      </c>
      <c r="AB4657" s="11">
        <v>70.12</v>
      </c>
      <c r="AC4657" s="11">
        <v>0.3</v>
      </c>
      <c r="AD4657" s="11">
        <v>4.76</v>
      </c>
    </row>
    <row r="4658" spans="1:30" x14ac:dyDescent="0.25">
      <c r="A4658" s="1">
        <v>2019</v>
      </c>
      <c r="B4658" s="1">
        <v>7</v>
      </c>
      <c r="C4658" s="1">
        <v>13</v>
      </c>
      <c r="D4658" s="3">
        <v>0.875</v>
      </c>
      <c r="E4658" s="5">
        <v>4654</v>
      </c>
      <c r="G4658" s="15">
        <v>12.2</v>
      </c>
      <c r="H4658" s="15">
        <v>13.3</v>
      </c>
      <c r="I4658" s="15">
        <v>14.4</v>
      </c>
      <c r="J4658" s="15">
        <v>11.5</v>
      </c>
      <c r="K4658" s="15">
        <v>12.8</v>
      </c>
      <c r="L4658" s="15">
        <v>12.9</v>
      </c>
      <c r="N4658" s="88">
        <v>20.2</v>
      </c>
      <c r="O4658" s="104">
        <v>17</v>
      </c>
      <c r="Q4658" s="11">
        <v>16.7</v>
      </c>
      <c r="R4658" s="11">
        <v>15.1</v>
      </c>
      <c r="S4658" s="11">
        <v>18.399999999999999</v>
      </c>
      <c r="T4658" s="11">
        <v>19</v>
      </c>
      <c r="U4658" s="11">
        <v>15.3</v>
      </c>
      <c r="V4658" s="11">
        <v>17.3</v>
      </c>
      <c r="W4658" s="11">
        <v>18.3</v>
      </c>
      <c r="X4658" s="11">
        <v>17.899999999999999</v>
      </c>
      <c r="Y4658" s="78"/>
      <c r="Z4658" s="11">
        <v>50.05</v>
      </c>
      <c r="AA4658" s="11">
        <v>100.67</v>
      </c>
      <c r="AB4658" s="11">
        <v>70.12</v>
      </c>
      <c r="AC4658" s="11">
        <v>0.3</v>
      </c>
      <c r="AD4658" s="11">
        <v>4.76</v>
      </c>
    </row>
    <row r="4659" spans="1:30" x14ac:dyDescent="0.25">
      <c r="A4659" s="1">
        <v>2019</v>
      </c>
      <c r="B4659" s="1">
        <v>7</v>
      </c>
      <c r="C4659" s="1">
        <v>13</v>
      </c>
      <c r="D4659" s="3">
        <v>0.91666666666666663</v>
      </c>
      <c r="E4659" s="5">
        <v>4655</v>
      </c>
      <c r="G4659" s="15">
        <v>11.4</v>
      </c>
      <c r="H4659" s="15">
        <v>13.3</v>
      </c>
      <c r="I4659" s="15">
        <v>13.3</v>
      </c>
      <c r="J4659" s="15">
        <v>11.1</v>
      </c>
      <c r="K4659" s="15">
        <v>13.2</v>
      </c>
      <c r="L4659" s="15">
        <v>12.6</v>
      </c>
      <c r="N4659" s="88">
        <v>20.2</v>
      </c>
      <c r="O4659" s="104">
        <v>17</v>
      </c>
      <c r="Q4659" s="11">
        <v>16.7</v>
      </c>
      <c r="R4659" s="11">
        <v>15.1</v>
      </c>
      <c r="S4659" s="11">
        <v>18.399999999999999</v>
      </c>
      <c r="T4659" s="11">
        <v>19</v>
      </c>
      <c r="U4659" s="11">
        <v>15.3</v>
      </c>
      <c r="V4659" s="11">
        <v>17.3</v>
      </c>
      <c r="W4659" s="11">
        <v>18.3</v>
      </c>
      <c r="X4659" s="11">
        <v>17.899999999999999</v>
      </c>
      <c r="Y4659" s="78"/>
      <c r="Z4659" s="11">
        <v>50.05</v>
      </c>
      <c r="AA4659" s="11">
        <v>100.67</v>
      </c>
      <c r="AB4659" s="11">
        <v>70.12</v>
      </c>
      <c r="AC4659" s="11">
        <v>0.3</v>
      </c>
      <c r="AD4659" s="11">
        <v>4.76</v>
      </c>
    </row>
    <row r="4660" spans="1:30" x14ac:dyDescent="0.25">
      <c r="A4660" s="1">
        <v>2019</v>
      </c>
      <c r="B4660" s="1">
        <v>7</v>
      </c>
      <c r="C4660" s="1">
        <v>13</v>
      </c>
      <c r="D4660" s="3">
        <v>0.95833333333333337</v>
      </c>
      <c r="E4660" s="5">
        <v>4656</v>
      </c>
      <c r="G4660" s="15">
        <v>11</v>
      </c>
      <c r="H4660" s="15">
        <v>13.6</v>
      </c>
      <c r="I4660" s="15">
        <v>12.4</v>
      </c>
      <c r="J4660" s="15">
        <v>10.3</v>
      </c>
      <c r="K4660" s="15">
        <v>13.4</v>
      </c>
      <c r="L4660" s="15">
        <v>12.4</v>
      </c>
      <c r="N4660" s="88">
        <v>20.2</v>
      </c>
      <c r="O4660" s="104">
        <v>17</v>
      </c>
      <c r="Q4660" s="11">
        <v>16.7</v>
      </c>
      <c r="R4660" s="11">
        <v>15.1</v>
      </c>
      <c r="S4660" s="11">
        <v>18.399999999999999</v>
      </c>
      <c r="T4660" s="11">
        <v>19</v>
      </c>
      <c r="U4660" s="11">
        <v>15.3</v>
      </c>
      <c r="V4660" s="11">
        <v>17.3</v>
      </c>
      <c r="W4660" s="11">
        <v>18.3</v>
      </c>
      <c r="X4660" s="11">
        <v>17.899999999999999</v>
      </c>
      <c r="Y4660" s="78"/>
      <c r="Z4660" s="11">
        <v>50.05</v>
      </c>
      <c r="AA4660" s="11">
        <v>100.67</v>
      </c>
      <c r="AB4660" s="11">
        <v>70.12</v>
      </c>
      <c r="AC4660" s="11">
        <v>0.3</v>
      </c>
      <c r="AD4660" s="11">
        <v>4.76</v>
      </c>
    </row>
    <row r="4661" spans="1:30" x14ac:dyDescent="0.25">
      <c r="A4661" s="1">
        <v>2019</v>
      </c>
      <c r="B4661" s="1">
        <v>7</v>
      </c>
      <c r="C4661" s="1">
        <v>14</v>
      </c>
      <c r="D4661" s="3">
        <v>0</v>
      </c>
      <c r="E4661" s="5">
        <v>4657</v>
      </c>
      <c r="G4661" s="15">
        <v>11.6</v>
      </c>
      <c r="H4661" s="15">
        <v>13.2</v>
      </c>
      <c r="I4661" s="15">
        <v>12</v>
      </c>
      <c r="J4661" s="15">
        <v>8.6999999999999993</v>
      </c>
      <c r="K4661" s="15">
        <v>12.4</v>
      </c>
      <c r="L4661" s="15">
        <v>11.3</v>
      </c>
      <c r="N4661" s="88">
        <v>17</v>
      </c>
      <c r="O4661" s="104">
        <v>17.2</v>
      </c>
      <c r="Q4661" s="11">
        <v>17</v>
      </c>
      <c r="R4661" s="11">
        <v>14.9</v>
      </c>
      <c r="S4661" s="11">
        <v>19.600000000000001</v>
      </c>
      <c r="T4661" s="11">
        <v>18.8</v>
      </c>
      <c r="U4661" s="11">
        <v>16.7</v>
      </c>
      <c r="V4661" s="11">
        <v>17.5</v>
      </c>
      <c r="W4661" s="11">
        <v>18.899999999999999</v>
      </c>
      <c r="X4661" s="11">
        <v>16.5</v>
      </c>
      <c r="Y4661" s="78"/>
      <c r="Z4661" s="11">
        <v>49.1</v>
      </c>
      <c r="AA4661" s="11">
        <v>97.41</v>
      </c>
      <c r="AB4661" s="11">
        <v>70.14</v>
      </c>
      <c r="AC4661" s="11">
        <v>0.31</v>
      </c>
      <c r="AD4661" s="11">
        <v>4.34</v>
      </c>
    </row>
    <row r="4662" spans="1:30" x14ac:dyDescent="0.25">
      <c r="A4662" s="1">
        <v>2019</v>
      </c>
      <c r="B4662" s="1">
        <v>7</v>
      </c>
      <c r="C4662" s="1">
        <v>14</v>
      </c>
      <c r="D4662" s="3">
        <v>4.1666666666666664E-2</v>
      </c>
      <c r="E4662" s="5">
        <v>4658</v>
      </c>
      <c r="G4662" s="15">
        <v>9.6</v>
      </c>
      <c r="H4662" s="15">
        <v>12.5</v>
      </c>
      <c r="I4662" s="15">
        <v>10.8</v>
      </c>
      <c r="J4662" s="15">
        <v>8.6</v>
      </c>
      <c r="K4662" s="15">
        <v>11</v>
      </c>
      <c r="L4662" s="15">
        <v>10.6</v>
      </c>
      <c r="N4662" s="88">
        <v>17</v>
      </c>
      <c r="O4662" s="104">
        <v>17.2</v>
      </c>
      <c r="Q4662" s="11">
        <v>17</v>
      </c>
      <c r="R4662" s="11">
        <v>14.9</v>
      </c>
      <c r="S4662" s="11">
        <v>19.600000000000001</v>
      </c>
      <c r="T4662" s="11">
        <v>18.8</v>
      </c>
      <c r="U4662" s="11">
        <v>16.7</v>
      </c>
      <c r="V4662" s="11">
        <v>17.5</v>
      </c>
      <c r="W4662" s="11">
        <v>18.899999999999999</v>
      </c>
      <c r="X4662" s="11">
        <v>16.5</v>
      </c>
      <c r="Y4662" s="78"/>
      <c r="Z4662" s="11">
        <v>49.1</v>
      </c>
      <c r="AA4662" s="11">
        <v>97.41</v>
      </c>
      <c r="AB4662" s="11">
        <v>70.14</v>
      </c>
      <c r="AC4662" s="11">
        <v>0.31</v>
      </c>
      <c r="AD4662" s="11">
        <v>4.34</v>
      </c>
    </row>
    <row r="4663" spans="1:30" x14ac:dyDescent="0.25">
      <c r="A4663" s="1">
        <v>2019</v>
      </c>
      <c r="B4663" s="1">
        <v>7</v>
      </c>
      <c r="C4663" s="1">
        <v>14</v>
      </c>
      <c r="D4663" s="3">
        <v>8.3333333333333329E-2</v>
      </c>
      <c r="E4663" s="5">
        <v>4659</v>
      </c>
      <c r="G4663" s="15">
        <v>9</v>
      </c>
      <c r="H4663" s="15">
        <v>11.9</v>
      </c>
      <c r="I4663" s="15">
        <v>10</v>
      </c>
      <c r="J4663" s="15">
        <v>7.5</v>
      </c>
      <c r="K4663" s="15">
        <v>9.9</v>
      </c>
      <c r="L4663" s="15">
        <v>10.4</v>
      </c>
      <c r="N4663" s="88">
        <v>17</v>
      </c>
      <c r="O4663" s="104">
        <v>17.2</v>
      </c>
      <c r="Q4663" s="11">
        <v>17</v>
      </c>
      <c r="R4663" s="11">
        <v>14.9</v>
      </c>
      <c r="S4663" s="11">
        <v>19.600000000000001</v>
      </c>
      <c r="T4663" s="11">
        <v>18.8</v>
      </c>
      <c r="U4663" s="11">
        <v>16.7</v>
      </c>
      <c r="V4663" s="11">
        <v>17.5</v>
      </c>
      <c r="W4663" s="11">
        <v>18.899999999999999</v>
      </c>
      <c r="X4663" s="11">
        <v>16.5</v>
      </c>
      <c r="Y4663" s="78"/>
      <c r="Z4663" s="11">
        <v>49.1</v>
      </c>
      <c r="AA4663" s="11">
        <v>97.41</v>
      </c>
      <c r="AB4663" s="11">
        <v>70.14</v>
      </c>
      <c r="AC4663" s="11">
        <v>0.31</v>
      </c>
      <c r="AD4663" s="11">
        <v>4.34</v>
      </c>
    </row>
    <row r="4664" spans="1:30" x14ac:dyDescent="0.25">
      <c r="A4664" s="1">
        <v>2019</v>
      </c>
      <c r="B4664" s="1">
        <v>7</v>
      </c>
      <c r="C4664" s="1">
        <v>14</v>
      </c>
      <c r="D4664" s="3">
        <v>0.125</v>
      </c>
      <c r="E4664" s="5">
        <v>4660</v>
      </c>
      <c r="G4664" s="15">
        <v>9.8000000000000007</v>
      </c>
      <c r="H4664" s="15">
        <v>11.7</v>
      </c>
      <c r="I4664" s="15">
        <v>10.4</v>
      </c>
      <c r="J4664" s="15">
        <v>7.3</v>
      </c>
      <c r="K4664" s="15">
        <v>10</v>
      </c>
      <c r="L4664" s="15">
        <v>9.9</v>
      </c>
      <c r="N4664" s="88">
        <v>17</v>
      </c>
      <c r="O4664" s="104">
        <v>17.2</v>
      </c>
      <c r="Q4664" s="11">
        <v>17</v>
      </c>
      <c r="R4664" s="11">
        <v>14.9</v>
      </c>
      <c r="S4664" s="11">
        <v>19.600000000000001</v>
      </c>
      <c r="T4664" s="11">
        <v>18.8</v>
      </c>
      <c r="U4664" s="11">
        <v>16.7</v>
      </c>
      <c r="V4664" s="11">
        <v>17.5</v>
      </c>
      <c r="W4664" s="11">
        <v>18.899999999999999</v>
      </c>
      <c r="X4664" s="11">
        <v>16.5</v>
      </c>
      <c r="Y4664" s="78"/>
      <c r="Z4664" s="11">
        <v>49.1</v>
      </c>
      <c r="AA4664" s="11">
        <v>97.41</v>
      </c>
      <c r="AB4664" s="11">
        <v>70.14</v>
      </c>
      <c r="AC4664" s="11">
        <v>0.31</v>
      </c>
      <c r="AD4664" s="11">
        <v>4.34</v>
      </c>
    </row>
    <row r="4665" spans="1:30" x14ac:dyDescent="0.25">
      <c r="A4665" s="1">
        <v>2019</v>
      </c>
      <c r="B4665" s="1">
        <v>7</v>
      </c>
      <c r="C4665" s="1">
        <v>14</v>
      </c>
      <c r="D4665" s="3">
        <v>0.16666666666666666</v>
      </c>
      <c r="E4665" s="5">
        <v>4661</v>
      </c>
      <c r="G4665" s="15">
        <v>11.2</v>
      </c>
      <c r="H4665" s="15">
        <v>12.3</v>
      </c>
      <c r="I4665" s="15">
        <v>12.9</v>
      </c>
      <c r="J4665" s="15">
        <v>9.8000000000000007</v>
      </c>
      <c r="K4665" s="15">
        <v>11.3</v>
      </c>
      <c r="L4665" s="15">
        <v>11.7</v>
      </c>
      <c r="N4665" s="88">
        <v>17</v>
      </c>
      <c r="O4665" s="104">
        <v>17.2</v>
      </c>
      <c r="Q4665" s="11">
        <v>17</v>
      </c>
      <c r="R4665" s="11">
        <v>14.9</v>
      </c>
      <c r="S4665" s="11">
        <v>19.600000000000001</v>
      </c>
      <c r="T4665" s="11">
        <v>18.8</v>
      </c>
      <c r="U4665" s="11">
        <v>16.7</v>
      </c>
      <c r="V4665" s="11">
        <v>17.5</v>
      </c>
      <c r="W4665" s="11">
        <v>18.899999999999999</v>
      </c>
      <c r="X4665" s="11">
        <v>16.5</v>
      </c>
      <c r="Y4665" s="78"/>
      <c r="Z4665" s="11">
        <v>49.1</v>
      </c>
      <c r="AA4665" s="11">
        <v>97.41</v>
      </c>
      <c r="AB4665" s="11">
        <v>70.14</v>
      </c>
      <c r="AC4665" s="11">
        <v>0.31</v>
      </c>
      <c r="AD4665" s="11">
        <v>4.34</v>
      </c>
    </row>
    <row r="4666" spans="1:30" x14ac:dyDescent="0.25">
      <c r="A4666" s="1">
        <v>2019</v>
      </c>
      <c r="B4666" s="1">
        <v>7</v>
      </c>
      <c r="C4666" s="1">
        <v>14</v>
      </c>
      <c r="D4666" s="3">
        <v>0.20833333333333334</v>
      </c>
      <c r="E4666" s="5">
        <v>4662</v>
      </c>
      <c r="G4666" s="15">
        <v>12.2</v>
      </c>
      <c r="H4666" s="15">
        <v>13.1</v>
      </c>
      <c r="I4666" s="15">
        <v>14.5</v>
      </c>
      <c r="J4666" s="15">
        <v>12.4</v>
      </c>
      <c r="K4666" s="15">
        <v>12.9</v>
      </c>
      <c r="L4666" s="15">
        <v>14.6</v>
      </c>
      <c r="N4666" s="88">
        <v>17</v>
      </c>
      <c r="O4666" s="104">
        <v>17.2</v>
      </c>
      <c r="Q4666" s="11">
        <v>17</v>
      </c>
      <c r="R4666" s="11">
        <v>14.9</v>
      </c>
      <c r="S4666" s="11">
        <v>19.600000000000001</v>
      </c>
      <c r="T4666" s="11">
        <v>18.8</v>
      </c>
      <c r="U4666" s="11">
        <v>16.7</v>
      </c>
      <c r="V4666" s="11">
        <v>17.5</v>
      </c>
      <c r="W4666" s="11">
        <v>18.899999999999999</v>
      </c>
      <c r="X4666" s="11">
        <v>16.5</v>
      </c>
      <c r="Y4666" s="78"/>
      <c r="Z4666" s="11">
        <v>49.1</v>
      </c>
      <c r="AA4666" s="11">
        <v>97.41</v>
      </c>
      <c r="AB4666" s="11">
        <v>70.14</v>
      </c>
      <c r="AC4666" s="11">
        <v>0.31</v>
      </c>
      <c r="AD4666" s="11">
        <v>4.34</v>
      </c>
    </row>
    <row r="4667" spans="1:30" x14ac:dyDescent="0.25">
      <c r="A4667" s="1">
        <v>2019</v>
      </c>
      <c r="B4667" s="1">
        <v>7</v>
      </c>
      <c r="C4667" s="1">
        <v>14</v>
      </c>
      <c r="D4667" s="3">
        <v>0.25</v>
      </c>
      <c r="E4667" s="5">
        <v>4663</v>
      </c>
      <c r="G4667" s="15">
        <v>14.8</v>
      </c>
      <c r="H4667" s="15">
        <v>15.3</v>
      </c>
      <c r="I4667" s="15">
        <v>15.7</v>
      </c>
      <c r="J4667" s="15">
        <v>15.2</v>
      </c>
      <c r="K4667" s="15">
        <v>15.2</v>
      </c>
      <c r="L4667" s="15">
        <v>15.6</v>
      </c>
      <c r="N4667" s="88">
        <v>17</v>
      </c>
      <c r="O4667" s="104">
        <v>17.2</v>
      </c>
      <c r="Q4667" s="11">
        <v>17</v>
      </c>
      <c r="R4667" s="11">
        <v>14.9</v>
      </c>
      <c r="S4667" s="11">
        <v>19.600000000000001</v>
      </c>
      <c r="T4667" s="11">
        <v>18.8</v>
      </c>
      <c r="U4667" s="11">
        <v>16.7</v>
      </c>
      <c r="V4667" s="11">
        <v>17.5</v>
      </c>
      <c r="W4667" s="11">
        <v>18.899999999999999</v>
      </c>
      <c r="X4667" s="11">
        <v>16.5</v>
      </c>
      <c r="Y4667" s="78"/>
      <c r="Z4667" s="11">
        <v>49.1</v>
      </c>
      <c r="AA4667" s="11">
        <v>97.41</v>
      </c>
      <c r="AB4667" s="11">
        <v>70.14</v>
      </c>
      <c r="AC4667" s="11">
        <v>0.31</v>
      </c>
      <c r="AD4667" s="11">
        <v>4.34</v>
      </c>
    </row>
    <row r="4668" spans="1:30" x14ac:dyDescent="0.25">
      <c r="A4668" s="1">
        <v>2019</v>
      </c>
      <c r="B4668" s="1">
        <v>7</v>
      </c>
      <c r="C4668" s="1">
        <v>14</v>
      </c>
      <c r="D4668" s="3">
        <v>0.29166666666666669</v>
      </c>
      <c r="E4668" s="5">
        <v>4664</v>
      </c>
      <c r="G4668" s="15">
        <v>16.3</v>
      </c>
      <c r="H4668" s="15">
        <v>17.399999999999999</v>
      </c>
      <c r="I4668" s="15">
        <v>16.899999999999999</v>
      </c>
      <c r="J4668" s="15">
        <v>17.2</v>
      </c>
      <c r="K4668" s="15">
        <v>16.8</v>
      </c>
      <c r="L4668" s="15">
        <v>17.2</v>
      </c>
      <c r="N4668" s="88">
        <v>17</v>
      </c>
      <c r="O4668" s="104">
        <v>17.2</v>
      </c>
      <c r="Q4668" s="11">
        <v>17</v>
      </c>
      <c r="R4668" s="11">
        <v>14.9</v>
      </c>
      <c r="S4668" s="11">
        <v>19.600000000000001</v>
      </c>
      <c r="T4668" s="11">
        <v>18.8</v>
      </c>
      <c r="U4668" s="11">
        <v>16.7</v>
      </c>
      <c r="V4668" s="11">
        <v>17.5</v>
      </c>
      <c r="W4668" s="11">
        <v>18.899999999999999</v>
      </c>
      <c r="X4668" s="11">
        <v>16.5</v>
      </c>
      <c r="Y4668" s="78"/>
      <c r="Z4668" s="11">
        <v>49.1</v>
      </c>
      <c r="AA4668" s="11">
        <v>97.41</v>
      </c>
      <c r="AB4668" s="11">
        <v>70.14</v>
      </c>
      <c r="AC4668" s="11">
        <v>0.31</v>
      </c>
      <c r="AD4668" s="11">
        <v>4.34</v>
      </c>
    </row>
    <row r="4669" spans="1:30" x14ac:dyDescent="0.25">
      <c r="A4669" s="1">
        <v>2019</v>
      </c>
      <c r="B4669" s="1">
        <v>7</v>
      </c>
      <c r="C4669" s="1">
        <v>14</v>
      </c>
      <c r="D4669" s="3">
        <v>0.33333333333333331</v>
      </c>
      <c r="E4669" s="5">
        <v>4665</v>
      </c>
      <c r="G4669" s="15">
        <v>18.100000000000001</v>
      </c>
      <c r="H4669" s="15">
        <v>18.3</v>
      </c>
      <c r="I4669" s="15">
        <v>17.600000000000001</v>
      </c>
      <c r="J4669" s="15">
        <v>18.5</v>
      </c>
      <c r="K4669" s="15">
        <v>18</v>
      </c>
      <c r="L4669" s="15">
        <v>18</v>
      </c>
      <c r="N4669" s="88">
        <v>17</v>
      </c>
      <c r="O4669" s="104">
        <v>17.2</v>
      </c>
      <c r="Q4669" s="11">
        <v>17</v>
      </c>
      <c r="R4669" s="11">
        <v>14.9</v>
      </c>
      <c r="S4669" s="11">
        <v>19.600000000000001</v>
      </c>
      <c r="T4669" s="11">
        <v>18.8</v>
      </c>
      <c r="U4669" s="11">
        <v>16.7</v>
      </c>
      <c r="V4669" s="11">
        <v>17.5</v>
      </c>
      <c r="W4669" s="11">
        <v>18.899999999999999</v>
      </c>
      <c r="X4669" s="11">
        <v>16.5</v>
      </c>
      <c r="Y4669" s="78"/>
      <c r="Z4669" s="11">
        <v>49.1</v>
      </c>
      <c r="AA4669" s="11">
        <v>97.41</v>
      </c>
      <c r="AB4669" s="11">
        <v>70.14</v>
      </c>
      <c r="AC4669" s="11">
        <v>0.31</v>
      </c>
      <c r="AD4669" s="11">
        <v>4.34</v>
      </c>
    </row>
    <row r="4670" spans="1:30" x14ac:dyDescent="0.25">
      <c r="A4670" s="1">
        <v>2019</v>
      </c>
      <c r="B4670" s="1">
        <v>7</v>
      </c>
      <c r="C4670" s="1">
        <v>14</v>
      </c>
      <c r="D4670" s="3">
        <v>0.375</v>
      </c>
      <c r="E4670" s="5">
        <v>4666</v>
      </c>
      <c r="G4670" s="15">
        <v>18.899999999999999</v>
      </c>
      <c r="H4670" s="15">
        <v>19.600000000000001</v>
      </c>
      <c r="I4670" s="15">
        <v>17.7</v>
      </c>
      <c r="J4670" s="15">
        <v>19.100000000000001</v>
      </c>
      <c r="K4670" s="15">
        <v>19.3</v>
      </c>
      <c r="L4670" s="15">
        <v>19.3</v>
      </c>
      <c r="N4670" s="88">
        <v>17</v>
      </c>
      <c r="O4670" s="104">
        <v>17.2</v>
      </c>
      <c r="Q4670" s="11">
        <v>17</v>
      </c>
      <c r="R4670" s="11">
        <v>14.9</v>
      </c>
      <c r="S4670" s="11">
        <v>19.600000000000001</v>
      </c>
      <c r="T4670" s="11">
        <v>18.8</v>
      </c>
      <c r="U4670" s="11">
        <v>16.7</v>
      </c>
      <c r="V4670" s="11">
        <v>17.5</v>
      </c>
      <c r="W4670" s="11">
        <v>18.899999999999999</v>
      </c>
      <c r="X4670" s="11">
        <v>16.5</v>
      </c>
      <c r="Y4670" s="78"/>
      <c r="Z4670" s="11">
        <v>49.1</v>
      </c>
      <c r="AA4670" s="11">
        <v>97.41</v>
      </c>
      <c r="AB4670" s="11">
        <v>70.14</v>
      </c>
      <c r="AC4670" s="11">
        <v>0.31</v>
      </c>
      <c r="AD4670" s="11">
        <v>4.34</v>
      </c>
    </row>
    <row r="4671" spans="1:30" x14ac:dyDescent="0.25">
      <c r="A4671" s="1">
        <v>2019</v>
      </c>
      <c r="B4671" s="1">
        <v>7</v>
      </c>
      <c r="C4671" s="1">
        <v>14</v>
      </c>
      <c r="D4671" s="3">
        <v>0.41666666666666669</v>
      </c>
      <c r="E4671" s="5">
        <v>4667</v>
      </c>
      <c r="G4671" s="15">
        <v>19</v>
      </c>
      <c r="H4671" s="15">
        <v>20.8</v>
      </c>
      <c r="I4671" s="15">
        <v>18.7</v>
      </c>
      <c r="J4671" s="15">
        <v>19.399999999999999</v>
      </c>
      <c r="K4671" s="15">
        <v>19.899999999999999</v>
      </c>
      <c r="L4671" s="15">
        <v>19.600000000000001</v>
      </c>
      <c r="N4671" s="88">
        <v>17</v>
      </c>
      <c r="O4671" s="104">
        <v>17.2</v>
      </c>
      <c r="Q4671" s="11">
        <v>17</v>
      </c>
      <c r="R4671" s="11">
        <v>14.9</v>
      </c>
      <c r="S4671" s="11">
        <v>19.600000000000001</v>
      </c>
      <c r="T4671" s="11">
        <v>18.8</v>
      </c>
      <c r="U4671" s="11">
        <v>16.7</v>
      </c>
      <c r="V4671" s="11">
        <v>17.5</v>
      </c>
      <c r="W4671" s="11">
        <v>18.899999999999999</v>
      </c>
      <c r="X4671" s="11">
        <v>16.5</v>
      </c>
      <c r="Y4671" s="78"/>
      <c r="Z4671" s="11">
        <v>49.1</v>
      </c>
      <c r="AA4671" s="11">
        <v>97.41</v>
      </c>
      <c r="AB4671" s="11">
        <v>70.14</v>
      </c>
      <c r="AC4671" s="11">
        <v>0.31</v>
      </c>
      <c r="AD4671" s="11">
        <v>4.34</v>
      </c>
    </row>
    <row r="4672" spans="1:30" x14ac:dyDescent="0.25">
      <c r="A4672" s="1">
        <v>2019</v>
      </c>
      <c r="B4672" s="1">
        <v>7</v>
      </c>
      <c r="C4672" s="1">
        <v>14</v>
      </c>
      <c r="D4672" s="3">
        <v>0.45833333333333331</v>
      </c>
      <c r="E4672" s="5">
        <v>4668</v>
      </c>
      <c r="G4672" s="15">
        <v>21.1</v>
      </c>
      <c r="H4672" s="15">
        <v>21.3</v>
      </c>
      <c r="I4672" s="15">
        <v>18.8</v>
      </c>
      <c r="J4672" s="15">
        <v>19.399999999999999</v>
      </c>
      <c r="K4672" s="15">
        <v>20.5</v>
      </c>
      <c r="L4672" s="15">
        <v>20.100000000000001</v>
      </c>
      <c r="N4672" s="88">
        <v>17</v>
      </c>
      <c r="O4672" s="104">
        <v>17.2</v>
      </c>
      <c r="Q4672" s="11">
        <v>17</v>
      </c>
      <c r="R4672" s="11">
        <v>14.9</v>
      </c>
      <c r="S4672" s="11">
        <v>19.600000000000001</v>
      </c>
      <c r="T4672" s="11">
        <v>18.8</v>
      </c>
      <c r="U4672" s="11">
        <v>16.7</v>
      </c>
      <c r="V4672" s="11">
        <v>17.5</v>
      </c>
      <c r="W4672" s="11">
        <v>18.899999999999999</v>
      </c>
      <c r="X4672" s="11">
        <v>16.5</v>
      </c>
      <c r="Y4672" s="78"/>
      <c r="Z4672" s="11">
        <v>49.1</v>
      </c>
      <c r="AA4672" s="11">
        <v>97.41</v>
      </c>
      <c r="AB4672" s="11">
        <v>70.14</v>
      </c>
      <c r="AC4672" s="11">
        <v>0.31</v>
      </c>
      <c r="AD4672" s="11">
        <v>4.34</v>
      </c>
    </row>
    <row r="4673" spans="1:30" x14ac:dyDescent="0.25">
      <c r="A4673" s="1">
        <v>2019</v>
      </c>
      <c r="B4673" s="1">
        <v>7</v>
      </c>
      <c r="C4673" s="1">
        <v>14</v>
      </c>
      <c r="D4673" s="3">
        <v>0.5</v>
      </c>
      <c r="E4673" s="5">
        <v>4669</v>
      </c>
      <c r="G4673" s="15">
        <v>20.100000000000001</v>
      </c>
      <c r="H4673" s="15">
        <v>21.6</v>
      </c>
      <c r="I4673" s="15">
        <v>18.399999999999999</v>
      </c>
      <c r="J4673" s="15">
        <v>20.6</v>
      </c>
      <c r="K4673" s="15">
        <v>20.5</v>
      </c>
      <c r="L4673" s="15">
        <v>17.5</v>
      </c>
      <c r="N4673" s="88">
        <v>20.2</v>
      </c>
      <c r="O4673" s="104">
        <v>17.2</v>
      </c>
      <c r="Q4673" s="11">
        <v>17</v>
      </c>
      <c r="R4673" s="11">
        <v>14.9</v>
      </c>
      <c r="S4673" s="11">
        <v>19.600000000000001</v>
      </c>
      <c r="T4673" s="11">
        <v>18.8</v>
      </c>
      <c r="U4673" s="11">
        <v>16.7</v>
      </c>
      <c r="V4673" s="11">
        <v>17.5</v>
      </c>
      <c r="W4673" s="11">
        <v>18.899999999999999</v>
      </c>
      <c r="X4673" s="11">
        <v>16.5</v>
      </c>
      <c r="Y4673" s="78"/>
      <c r="Z4673" s="11">
        <v>49.1</v>
      </c>
      <c r="AA4673" s="11">
        <v>97.41</v>
      </c>
      <c r="AB4673" s="11">
        <v>70.14</v>
      </c>
      <c r="AC4673" s="11">
        <v>0.31</v>
      </c>
      <c r="AD4673" s="11">
        <v>4.34</v>
      </c>
    </row>
    <row r="4674" spans="1:30" x14ac:dyDescent="0.25">
      <c r="A4674" s="1">
        <v>2019</v>
      </c>
      <c r="B4674" s="1">
        <v>7</v>
      </c>
      <c r="C4674" s="1">
        <v>14</v>
      </c>
      <c r="D4674" s="3">
        <v>0.54166666666666663</v>
      </c>
      <c r="E4674" s="5">
        <v>4670</v>
      </c>
      <c r="G4674" s="15">
        <v>20.9</v>
      </c>
      <c r="H4674" s="15">
        <v>21</v>
      </c>
      <c r="I4674" s="15">
        <v>18.600000000000001</v>
      </c>
      <c r="J4674" s="15">
        <v>20.2</v>
      </c>
      <c r="K4674" s="15">
        <v>21.6</v>
      </c>
      <c r="L4674" s="15">
        <v>19.3</v>
      </c>
      <c r="N4674" s="88">
        <v>20.2</v>
      </c>
      <c r="O4674" s="104">
        <v>17.2</v>
      </c>
      <c r="Q4674" s="11">
        <v>17</v>
      </c>
      <c r="R4674" s="11">
        <v>14.9</v>
      </c>
      <c r="S4674" s="11">
        <v>19.600000000000001</v>
      </c>
      <c r="T4674" s="11">
        <v>18.8</v>
      </c>
      <c r="U4674" s="11">
        <v>16.7</v>
      </c>
      <c r="V4674" s="11">
        <v>17.5</v>
      </c>
      <c r="W4674" s="11">
        <v>18.899999999999999</v>
      </c>
      <c r="X4674" s="11">
        <v>16.5</v>
      </c>
      <c r="Y4674" s="78"/>
      <c r="Z4674" s="11">
        <v>49.1</v>
      </c>
      <c r="AA4674" s="11">
        <v>97.41</v>
      </c>
      <c r="AB4674" s="11">
        <v>70.14</v>
      </c>
      <c r="AC4674" s="11">
        <v>0.31</v>
      </c>
      <c r="AD4674" s="11">
        <v>4.34</v>
      </c>
    </row>
    <row r="4675" spans="1:30" x14ac:dyDescent="0.25">
      <c r="A4675" s="1">
        <v>2019</v>
      </c>
      <c r="B4675" s="1">
        <v>7</v>
      </c>
      <c r="C4675" s="1">
        <v>14</v>
      </c>
      <c r="D4675" s="3">
        <v>0.58333333333333337</v>
      </c>
      <c r="E4675" s="5">
        <v>4671</v>
      </c>
      <c r="G4675" s="15">
        <v>19.600000000000001</v>
      </c>
      <c r="H4675" s="15">
        <v>20.5</v>
      </c>
      <c r="I4675" s="15">
        <v>18.8</v>
      </c>
      <c r="J4675" s="15">
        <v>19.899999999999999</v>
      </c>
      <c r="K4675" s="15">
        <v>21.6</v>
      </c>
      <c r="L4675" s="15">
        <v>20</v>
      </c>
      <c r="N4675" s="88">
        <v>20.2</v>
      </c>
      <c r="O4675" s="104">
        <v>17.2</v>
      </c>
      <c r="Q4675" s="11">
        <v>17</v>
      </c>
      <c r="R4675" s="11">
        <v>14.9</v>
      </c>
      <c r="S4675" s="11">
        <v>19.600000000000001</v>
      </c>
      <c r="T4675" s="11">
        <v>18.8</v>
      </c>
      <c r="U4675" s="11">
        <v>16.7</v>
      </c>
      <c r="V4675" s="11">
        <v>17.5</v>
      </c>
      <c r="W4675" s="11">
        <v>18.899999999999999</v>
      </c>
      <c r="X4675" s="11">
        <v>16.5</v>
      </c>
      <c r="Y4675" s="78"/>
      <c r="Z4675" s="11">
        <v>49.1</v>
      </c>
      <c r="AA4675" s="11">
        <v>97.41</v>
      </c>
      <c r="AB4675" s="11">
        <v>70.14</v>
      </c>
      <c r="AC4675" s="11">
        <v>0.31</v>
      </c>
      <c r="AD4675" s="11">
        <v>4.34</v>
      </c>
    </row>
    <row r="4676" spans="1:30" x14ac:dyDescent="0.25">
      <c r="A4676" s="1">
        <v>2019</v>
      </c>
      <c r="B4676" s="1">
        <v>7</v>
      </c>
      <c r="C4676" s="1">
        <v>14</v>
      </c>
      <c r="D4676" s="3">
        <v>0.625</v>
      </c>
      <c r="E4676" s="5">
        <v>4672</v>
      </c>
      <c r="G4676" s="15">
        <v>19.2</v>
      </c>
      <c r="H4676" s="15">
        <v>20.3</v>
      </c>
      <c r="I4676" s="15">
        <v>18.5</v>
      </c>
      <c r="J4676" s="15">
        <v>20.5</v>
      </c>
      <c r="K4676" s="15">
        <v>21.8</v>
      </c>
      <c r="L4676" s="15">
        <v>19</v>
      </c>
      <c r="N4676" s="88">
        <v>20.2</v>
      </c>
      <c r="O4676" s="104">
        <v>17.2</v>
      </c>
      <c r="Q4676" s="11">
        <v>17</v>
      </c>
      <c r="R4676" s="11">
        <v>14.9</v>
      </c>
      <c r="S4676" s="11">
        <v>19.600000000000001</v>
      </c>
      <c r="T4676" s="11">
        <v>18.8</v>
      </c>
      <c r="U4676" s="11">
        <v>16.7</v>
      </c>
      <c r="V4676" s="11">
        <v>17.5</v>
      </c>
      <c r="W4676" s="11">
        <v>18.899999999999999</v>
      </c>
      <c r="X4676" s="11">
        <v>16.5</v>
      </c>
      <c r="Y4676" s="78"/>
      <c r="Z4676" s="11">
        <v>49.1</v>
      </c>
      <c r="AA4676" s="11">
        <v>97.41</v>
      </c>
      <c r="AB4676" s="11">
        <v>70.14</v>
      </c>
      <c r="AC4676" s="11">
        <v>0.31</v>
      </c>
      <c r="AD4676" s="11">
        <v>4.34</v>
      </c>
    </row>
    <row r="4677" spans="1:30" x14ac:dyDescent="0.25">
      <c r="A4677" s="1">
        <v>2019</v>
      </c>
      <c r="B4677" s="1">
        <v>7</v>
      </c>
      <c r="C4677" s="1">
        <v>14</v>
      </c>
      <c r="D4677" s="3">
        <v>0.66666666666666663</v>
      </c>
      <c r="E4677" s="5">
        <v>4673</v>
      </c>
      <c r="G4677" s="15">
        <v>20.8</v>
      </c>
      <c r="H4677" s="15">
        <v>21</v>
      </c>
      <c r="I4677" s="15">
        <v>18.2</v>
      </c>
      <c r="J4677" s="15">
        <v>19.7</v>
      </c>
      <c r="K4677" s="15">
        <v>21.1</v>
      </c>
      <c r="L4677" s="15">
        <v>18.3</v>
      </c>
      <c r="N4677" s="88">
        <v>20.2</v>
      </c>
      <c r="O4677" s="104">
        <v>17.2</v>
      </c>
      <c r="Q4677" s="11">
        <v>17</v>
      </c>
      <c r="R4677" s="11">
        <v>14.9</v>
      </c>
      <c r="S4677" s="11">
        <v>19.600000000000001</v>
      </c>
      <c r="T4677" s="11">
        <v>18.8</v>
      </c>
      <c r="U4677" s="11">
        <v>16.7</v>
      </c>
      <c r="V4677" s="11">
        <v>17.5</v>
      </c>
      <c r="W4677" s="11">
        <v>18.899999999999999</v>
      </c>
      <c r="X4677" s="11">
        <v>16.5</v>
      </c>
      <c r="Y4677" s="78"/>
      <c r="Z4677" s="11">
        <v>49.1</v>
      </c>
      <c r="AA4677" s="11">
        <v>97.41</v>
      </c>
      <c r="AB4677" s="11">
        <v>70.14</v>
      </c>
      <c r="AC4677" s="11">
        <v>0.31</v>
      </c>
      <c r="AD4677" s="11">
        <v>4.34</v>
      </c>
    </row>
    <row r="4678" spans="1:30" x14ac:dyDescent="0.25">
      <c r="A4678" s="1">
        <v>2019</v>
      </c>
      <c r="B4678" s="1">
        <v>7</v>
      </c>
      <c r="C4678" s="1">
        <v>14</v>
      </c>
      <c r="D4678" s="3">
        <v>0.70833333333333337</v>
      </c>
      <c r="E4678" s="5">
        <v>4674</v>
      </c>
      <c r="G4678" s="15">
        <v>19.399999999999999</v>
      </c>
      <c r="H4678" s="15">
        <v>20.8</v>
      </c>
      <c r="I4678" s="15">
        <v>17.600000000000001</v>
      </c>
      <c r="J4678" s="15">
        <v>19.3</v>
      </c>
      <c r="K4678" s="15">
        <v>20.7</v>
      </c>
      <c r="L4678" s="15">
        <v>16.399999999999999</v>
      </c>
      <c r="N4678" s="88">
        <v>20.2</v>
      </c>
      <c r="O4678" s="104">
        <v>17.2</v>
      </c>
      <c r="Q4678" s="11">
        <v>17</v>
      </c>
      <c r="R4678" s="11">
        <v>14.9</v>
      </c>
      <c r="S4678" s="11">
        <v>19.600000000000001</v>
      </c>
      <c r="T4678" s="11">
        <v>18.8</v>
      </c>
      <c r="U4678" s="11">
        <v>16.7</v>
      </c>
      <c r="V4678" s="11">
        <v>17.5</v>
      </c>
      <c r="W4678" s="11">
        <v>18.899999999999999</v>
      </c>
      <c r="X4678" s="11">
        <v>16.5</v>
      </c>
      <c r="Y4678" s="78"/>
      <c r="Z4678" s="11">
        <v>49.1</v>
      </c>
      <c r="AA4678" s="11">
        <v>97.41</v>
      </c>
      <c r="AB4678" s="11">
        <v>70.14</v>
      </c>
      <c r="AC4678" s="11">
        <v>0.31</v>
      </c>
      <c r="AD4678" s="11">
        <v>4.34</v>
      </c>
    </row>
    <row r="4679" spans="1:30" x14ac:dyDescent="0.25">
      <c r="A4679" s="1">
        <v>2019</v>
      </c>
      <c r="B4679" s="1">
        <v>7</v>
      </c>
      <c r="C4679" s="1">
        <v>14</v>
      </c>
      <c r="D4679" s="3">
        <v>0.75</v>
      </c>
      <c r="E4679" s="5">
        <v>4675</v>
      </c>
      <c r="G4679" s="15">
        <v>18.100000000000001</v>
      </c>
      <c r="H4679" s="15">
        <v>19.100000000000001</v>
      </c>
      <c r="I4679" s="15">
        <v>16.600000000000001</v>
      </c>
      <c r="J4679" s="15">
        <v>18.399999999999999</v>
      </c>
      <c r="K4679" s="15">
        <v>19</v>
      </c>
      <c r="L4679" s="15">
        <v>16.5</v>
      </c>
      <c r="N4679" s="88">
        <v>20.2</v>
      </c>
      <c r="O4679" s="104">
        <v>17.2</v>
      </c>
      <c r="Q4679" s="11">
        <v>17</v>
      </c>
      <c r="R4679" s="11">
        <v>14.9</v>
      </c>
      <c r="S4679" s="11">
        <v>19.600000000000001</v>
      </c>
      <c r="T4679" s="11">
        <v>18.8</v>
      </c>
      <c r="U4679" s="11">
        <v>16.7</v>
      </c>
      <c r="V4679" s="11">
        <v>17.5</v>
      </c>
      <c r="W4679" s="11">
        <v>18.899999999999999</v>
      </c>
      <c r="X4679" s="11">
        <v>16.5</v>
      </c>
      <c r="Y4679" s="78"/>
      <c r="Z4679" s="11">
        <v>49.1</v>
      </c>
      <c r="AA4679" s="11">
        <v>97.41</v>
      </c>
      <c r="AB4679" s="11">
        <v>70.14</v>
      </c>
      <c r="AC4679" s="11">
        <v>0.31</v>
      </c>
      <c r="AD4679" s="11">
        <v>4.34</v>
      </c>
    </row>
    <row r="4680" spans="1:30" x14ac:dyDescent="0.25">
      <c r="A4680" s="1">
        <v>2019</v>
      </c>
      <c r="B4680" s="1">
        <v>7</v>
      </c>
      <c r="C4680" s="1">
        <v>14</v>
      </c>
      <c r="D4680" s="3">
        <v>0.79166666666666663</v>
      </c>
      <c r="E4680" s="5">
        <v>4676</v>
      </c>
      <c r="G4680" s="15">
        <v>17</v>
      </c>
      <c r="H4680" s="15">
        <v>16.7</v>
      </c>
      <c r="I4680" s="15">
        <v>15.6</v>
      </c>
      <c r="J4680" s="15">
        <v>14.8</v>
      </c>
      <c r="K4680" s="15">
        <v>17.8</v>
      </c>
      <c r="L4680" s="15">
        <v>14.6</v>
      </c>
      <c r="N4680" s="88">
        <v>20.2</v>
      </c>
      <c r="O4680" s="104">
        <v>17.2</v>
      </c>
      <c r="Q4680" s="11">
        <v>17</v>
      </c>
      <c r="R4680" s="11">
        <v>14.9</v>
      </c>
      <c r="S4680" s="11">
        <v>19.600000000000001</v>
      </c>
      <c r="T4680" s="11">
        <v>18.8</v>
      </c>
      <c r="U4680" s="11">
        <v>16.7</v>
      </c>
      <c r="V4680" s="11">
        <v>17.5</v>
      </c>
      <c r="W4680" s="11">
        <v>18.899999999999999</v>
      </c>
      <c r="X4680" s="11">
        <v>16.5</v>
      </c>
      <c r="Y4680" s="78"/>
      <c r="Z4680" s="11">
        <v>49.1</v>
      </c>
      <c r="AA4680" s="11">
        <v>97.41</v>
      </c>
      <c r="AB4680" s="11">
        <v>70.14</v>
      </c>
      <c r="AC4680" s="11">
        <v>0.31</v>
      </c>
      <c r="AD4680" s="11">
        <v>4.34</v>
      </c>
    </row>
    <row r="4681" spans="1:30" x14ac:dyDescent="0.25">
      <c r="A4681" s="1">
        <v>2019</v>
      </c>
      <c r="B4681" s="1">
        <v>7</v>
      </c>
      <c r="C4681" s="1">
        <v>14</v>
      </c>
      <c r="D4681" s="3">
        <v>0.83333333333333337</v>
      </c>
      <c r="E4681" s="5">
        <v>4677</v>
      </c>
      <c r="G4681" s="15">
        <v>16.100000000000001</v>
      </c>
      <c r="H4681" s="15">
        <v>15.9</v>
      </c>
      <c r="I4681" s="15">
        <v>14.2</v>
      </c>
      <c r="J4681" s="15">
        <v>12.3</v>
      </c>
      <c r="K4681" s="15">
        <v>15.4</v>
      </c>
      <c r="L4681" s="15">
        <v>14.3</v>
      </c>
      <c r="N4681" s="88">
        <v>20.2</v>
      </c>
      <c r="O4681" s="104">
        <v>17.2</v>
      </c>
      <c r="Q4681" s="11">
        <v>17</v>
      </c>
      <c r="R4681" s="11">
        <v>14.9</v>
      </c>
      <c r="S4681" s="11">
        <v>19.600000000000001</v>
      </c>
      <c r="T4681" s="11">
        <v>18.8</v>
      </c>
      <c r="U4681" s="11">
        <v>16.7</v>
      </c>
      <c r="V4681" s="11">
        <v>17.5</v>
      </c>
      <c r="W4681" s="11">
        <v>18.899999999999999</v>
      </c>
      <c r="X4681" s="11">
        <v>16.5</v>
      </c>
      <c r="Y4681" s="78"/>
      <c r="Z4681" s="11">
        <v>49.1</v>
      </c>
      <c r="AA4681" s="11">
        <v>97.41</v>
      </c>
      <c r="AB4681" s="11">
        <v>70.14</v>
      </c>
      <c r="AC4681" s="11">
        <v>0.31</v>
      </c>
      <c r="AD4681" s="11">
        <v>4.34</v>
      </c>
    </row>
    <row r="4682" spans="1:30" x14ac:dyDescent="0.25">
      <c r="A4682" s="1">
        <v>2019</v>
      </c>
      <c r="B4682" s="1">
        <v>7</v>
      </c>
      <c r="C4682" s="1">
        <v>14</v>
      </c>
      <c r="D4682" s="3">
        <v>0.875</v>
      </c>
      <c r="E4682" s="5">
        <v>4678</v>
      </c>
      <c r="G4682" s="15">
        <v>13</v>
      </c>
      <c r="H4682" s="15">
        <v>14.8</v>
      </c>
      <c r="I4682" s="15">
        <v>13.3</v>
      </c>
      <c r="J4682" s="15">
        <v>12.8</v>
      </c>
      <c r="K4682" s="15">
        <v>13.1</v>
      </c>
      <c r="L4682" s="15">
        <v>13.7</v>
      </c>
      <c r="N4682" s="88">
        <v>20.2</v>
      </c>
      <c r="O4682" s="104">
        <v>17.2</v>
      </c>
      <c r="Q4682" s="11">
        <v>17</v>
      </c>
      <c r="R4682" s="11">
        <v>14.9</v>
      </c>
      <c r="S4682" s="11">
        <v>19.600000000000001</v>
      </c>
      <c r="T4682" s="11">
        <v>18.8</v>
      </c>
      <c r="U4682" s="11">
        <v>16.7</v>
      </c>
      <c r="V4682" s="11">
        <v>17.5</v>
      </c>
      <c r="W4682" s="11">
        <v>18.899999999999999</v>
      </c>
      <c r="X4682" s="11">
        <v>16.5</v>
      </c>
      <c r="Y4682" s="78"/>
      <c r="Z4682" s="11">
        <v>49.1</v>
      </c>
      <c r="AA4682" s="11">
        <v>97.41</v>
      </c>
      <c r="AB4682" s="11">
        <v>70.14</v>
      </c>
      <c r="AC4682" s="11">
        <v>0.31</v>
      </c>
      <c r="AD4682" s="11">
        <v>4.34</v>
      </c>
    </row>
    <row r="4683" spans="1:30" x14ac:dyDescent="0.25">
      <c r="A4683" s="1">
        <v>2019</v>
      </c>
      <c r="B4683" s="1">
        <v>7</v>
      </c>
      <c r="C4683" s="1">
        <v>14</v>
      </c>
      <c r="D4683" s="3">
        <v>0.91666666666666663</v>
      </c>
      <c r="E4683" s="5">
        <v>4679</v>
      </c>
      <c r="G4683" s="15">
        <v>12.2</v>
      </c>
      <c r="H4683" s="15">
        <v>12.8</v>
      </c>
      <c r="I4683" s="15">
        <v>13.5</v>
      </c>
      <c r="J4683" s="15">
        <v>12</v>
      </c>
      <c r="K4683" s="15">
        <v>11.4</v>
      </c>
      <c r="L4683" s="15">
        <v>12.6</v>
      </c>
      <c r="N4683" s="88">
        <v>20.2</v>
      </c>
      <c r="O4683" s="104">
        <v>17.2</v>
      </c>
      <c r="Q4683" s="11">
        <v>17</v>
      </c>
      <c r="R4683" s="11">
        <v>14.9</v>
      </c>
      <c r="S4683" s="11">
        <v>19.600000000000001</v>
      </c>
      <c r="T4683" s="11">
        <v>18.8</v>
      </c>
      <c r="U4683" s="11">
        <v>16.7</v>
      </c>
      <c r="V4683" s="11">
        <v>17.5</v>
      </c>
      <c r="W4683" s="11">
        <v>18.899999999999999</v>
      </c>
      <c r="X4683" s="11">
        <v>16.5</v>
      </c>
      <c r="Y4683" s="78"/>
      <c r="Z4683" s="11">
        <v>49.1</v>
      </c>
      <c r="AA4683" s="11">
        <v>97.41</v>
      </c>
      <c r="AB4683" s="11">
        <v>70.14</v>
      </c>
      <c r="AC4683" s="11">
        <v>0.31</v>
      </c>
      <c r="AD4683" s="11">
        <v>4.34</v>
      </c>
    </row>
    <row r="4684" spans="1:30" x14ac:dyDescent="0.25">
      <c r="A4684" s="1">
        <v>2019</v>
      </c>
      <c r="B4684" s="1">
        <v>7</v>
      </c>
      <c r="C4684" s="1">
        <v>14</v>
      </c>
      <c r="D4684" s="3">
        <v>0.95833333333333337</v>
      </c>
      <c r="E4684" s="5">
        <v>4680</v>
      </c>
      <c r="G4684" s="15">
        <v>12.5</v>
      </c>
      <c r="H4684" s="15">
        <v>11.7</v>
      </c>
      <c r="I4684" s="15">
        <v>12.5</v>
      </c>
      <c r="J4684" s="15">
        <v>10.7</v>
      </c>
      <c r="K4684" s="15">
        <v>10.7</v>
      </c>
      <c r="L4684" s="15">
        <v>11.6</v>
      </c>
      <c r="N4684" s="88">
        <v>20.2</v>
      </c>
      <c r="O4684" s="104">
        <v>17.2</v>
      </c>
      <c r="Q4684" s="11">
        <v>17</v>
      </c>
      <c r="R4684" s="11">
        <v>14.9</v>
      </c>
      <c r="S4684" s="11">
        <v>19.600000000000001</v>
      </c>
      <c r="T4684" s="11">
        <v>18.8</v>
      </c>
      <c r="U4684" s="11">
        <v>16.7</v>
      </c>
      <c r="V4684" s="11">
        <v>17.5</v>
      </c>
      <c r="W4684" s="11">
        <v>18.899999999999999</v>
      </c>
      <c r="X4684" s="11">
        <v>16.5</v>
      </c>
      <c r="Y4684" s="78"/>
      <c r="Z4684" s="11">
        <v>49.1</v>
      </c>
      <c r="AA4684" s="11">
        <v>97.41</v>
      </c>
      <c r="AB4684" s="11">
        <v>70.14</v>
      </c>
      <c r="AC4684" s="11">
        <v>0.31</v>
      </c>
      <c r="AD4684" s="11">
        <v>4.34</v>
      </c>
    </row>
    <row r="4685" spans="1:30" x14ac:dyDescent="0.25">
      <c r="A4685" s="1">
        <v>2019</v>
      </c>
      <c r="B4685" s="1">
        <v>7</v>
      </c>
      <c r="C4685" s="1">
        <v>15</v>
      </c>
      <c r="D4685" s="3">
        <v>0</v>
      </c>
      <c r="E4685" s="5">
        <v>4681</v>
      </c>
      <c r="G4685" s="15">
        <v>11</v>
      </c>
      <c r="H4685" s="15">
        <v>12.5</v>
      </c>
      <c r="I4685" s="15">
        <v>11.8</v>
      </c>
      <c r="J4685" s="15">
        <v>9.6</v>
      </c>
      <c r="K4685" s="15">
        <v>10</v>
      </c>
      <c r="L4685" s="15">
        <v>10.8</v>
      </c>
      <c r="N4685" s="88">
        <v>17.600000000000001</v>
      </c>
      <c r="O4685" s="104">
        <v>17.8</v>
      </c>
      <c r="Q4685" s="11">
        <v>17</v>
      </c>
      <c r="R4685" s="11">
        <v>14.7</v>
      </c>
      <c r="S4685" s="11">
        <v>20.9</v>
      </c>
      <c r="T4685" s="11">
        <v>18.899999999999999</v>
      </c>
      <c r="U4685" s="11">
        <v>17</v>
      </c>
      <c r="V4685" s="11">
        <v>18</v>
      </c>
      <c r="W4685" s="11">
        <v>19.2</v>
      </c>
      <c r="X4685" s="11">
        <v>17.2</v>
      </c>
      <c r="Y4685" s="78"/>
      <c r="Z4685" s="11">
        <v>48.51</v>
      </c>
      <c r="AA4685" s="11">
        <v>100.02</v>
      </c>
      <c r="AB4685" s="11">
        <v>71.260000000000005</v>
      </c>
      <c r="AC4685" s="11">
        <v>0.31</v>
      </c>
      <c r="AD4685" s="11">
        <v>4.68</v>
      </c>
    </row>
    <row r="4686" spans="1:30" x14ac:dyDescent="0.25">
      <c r="A4686" s="1">
        <v>2019</v>
      </c>
      <c r="B4686" s="1">
        <v>7</v>
      </c>
      <c r="C4686" s="1">
        <v>15</v>
      </c>
      <c r="D4686" s="3">
        <v>4.1666666666666664E-2</v>
      </c>
      <c r="E4686" s="5">
        <v>4682</v>
      </c>
      <c r="G4686" s="15">
        <v>10.3</v>
      </c>
      <c r="H4686" s="15">
        <v>11.8</v>
      </c>
      <c r="I4686" s="15">
        <v>12.4</v>
      </c>
      <c r="J4686" s="15">
        <v>8.9</v>
      </c>
      <c r="K4686" s="15">
        <v>10</v>
      </c>
      <c r="L4686" s="15">
        <v>10.6</v>
      </c>
      <c r="N4686" s="88">
        <v>17.600000000000001</v>
      </c>
      <c r="O4686" s="104">
        <v>17.8</v>
      </c>
      <c r="Q4686" s="11">
        <v>17</v>
      </c>
      <c r="R4686" s="11">
        <v>14.7</v>
      </c>
      <c r="S4686" s="11">
        <v>20.9</v>
      </c>
      <c r="T4686" s="11">
        <v>18.899999999999999</v>
      </c>
      <c r="U4686" s="11">
        <v>17</v>
      </c>
      <c r="V4686" s="11">
        <v>18</v>
      </c>
      <c r="W4686" s="11">
        <v>19.2</v>
      </c>
      <c r="X4686" s="11">
        <v>17.2</v>
      </c>
      <c r="Y4686" s="78"/>
      <c r="Z4686" s="11">
        <v>48.51</v>
      </c>
      <c r="AA4686" s="11">
        <v>100.02</v>
      </c>
      <c r="AB4686" s="11">
        <v>71.260000000000005</v>
      </c>
      <c r="AC4686" s="11">
        <v>0.31</v>
      </c>
      <c r="AD4686" s="11">
        <v>4.68</v>
      </c>
    </row>
    <row r="4687" spans="1:30" x14ac:dyDescent="0.25">
      <c r="A4687" s="1">
        <v>2019</v>
      </c>
      <c r="B4687" s="1">
        <v>7</v>
      </c>
      <c r="C4687" s="1">
        <v>15</v>
      </c>
      <c r="D4687" s="3">
        <v>8.3333333333333329E-2</v>
      </c>
      <c r="E4687" s="5">
        <v>4683</v>
      </c>
      <c r="G4687" s="15">
        <v>9.5</v>
      </c>
      <c r="H4687" s="15">
        <v>10.7</v>
      </c>
      <c r="I4687" s="15">
        <v>11.9</v>
      </c>
      <c r="J4687" s="15">
        <v>9.1999999999999993</v>
      </c>
      <c r="K4687" s="15">
        <v>9.9</v>
      </c>
      <c r="L4687" s="15">
        <v>9.1</v>
      </c>
      <c r="N4687" s="88">
        <v>17.600000000000001</v>
      </c>
      <c r="O4687" s="104">
        <v>17.8</v>
      </c>
      <c r="Q4687" s="11">
        <v>17</v>
      </c>
      <c r="R4687" s="11">
        <v>14.7</v>
      </c>
      <c r="S4687" s="11">
        <v>20.9</v>
      </c>
      <c r="T4687" s="11">
        <v>18.899999999999999</v>
      </c>
      <c r="U4687" s="11">
        <v>17</v>
      </c>
      <c r="V4687" s="11">
        <v>18</v>
      </c>
      <c r="W4687" s="11">
        <v>19.2</v>
      </c>
      <c r="X4687" s="11">
        <v>17.2</v>
      </c>
      <c r="Y4687" s="78"/>
      <c r="Z4687" s="11">
        <v>48.51</v>
      </c>
      <c r="AA4687" s="11">
        <v>100.02</v>
      </c>
      <c r="AB4687" s="11">
        <v>71.260000000000005</v>
      </c>
      <c r="AC4687" s="11">
        <v>0.31</v>
      </c>
      <c r="AD4687" s="11">
        <v>4.68</v>
      </c>
    </row>
    <row r="4688" spans="1:30" x14ac:dyDescent="0.25">
      <c r="A4688" s="1">
        <v>2019</v>
      </c>
      <c r="B4688" s="1">
        <v>7</v>
      </c>
      <c r="C4688" s="1">
        <v>15</v>
      </c>
      <c r="D4688" s="3">
        <v>0.125</v>
      </c>
      <c r="E4688" s="5">
        <v>4684</v>
      </c>
      <c r="G4688" s="15">
        <v>8.8000000000000007</v>
      </c>
      <c r="H4688" s="15">
        <v>10.5</v>
      </c>
      <c r="I4688" s="15">
        <v>12</v>
      </c>
      <c r="J4688" s="15">
        <v>10.3</v>
      </c>
      <c r="K4688" s="15">
        <v>10.1</v>
      </c>
      <c r="L4688" s="15">
        <v>9.1</v>
      </c>
      <c r="N4688" s="88">
        <v>17.600000000000001</v>
      </c>
      <c r="O4688" s="104">
        <v>17.8</v>
      </c>
      <c r="Q4688" s="11">
        <v>17</v>
      </c>
      <c r="R4688" s="11">
        <v>14.7</v>
      </c>
      <c r="S4688" s="11">
        <v>20.9</v>
      </c>
      <c r="T4688" s="11">
        <v>18.899999999999999</v>
      </c>
      <c r="U4688" s="11">
        <v>17</v>
      </c>
      <c r="V4688" s="11">
        <v>18</v>
      </c>
      <c r="W4688" s="11">
        <v>19.2</v>
      </c>
      <c r="X4688" s="11">
        <v>17.2</v>
      </c>
      <c r="Y4688" s="78"/>
      <c r="Z4688" s="11">
        <v>48.51</v>
      </c>
      <c r="AA4688" s="11">
        <v>100.02</v>
      </c>
      <c r="AB4688" s="11">
        <v>71.260000000000005</v>
      </c>
      <c r="AC4688" s="11">
        <v>0.31</v>
      </c>
      <c r="AD4688" s="11">
        <v>4.68</v>
      </c>
    </row>
    <row r="4689" spans="1:30" x14ac:dyDescent="0.25">
      <c r="A4689" s="1">
        <v>2019</v>
      </c>
      <c r="B4689" s="1">
        <v>7</v>
      </c>
      <c r="C4689" s="1">
        <v>15</v>
      </c>
      <c r="D4689" s="3">
        <v>0.16666666666666666</v>
      </c>
      <c r="E4689" s="5">
        <v>4685</v>
      </c>
      <c r="G4689" s="15">
        <v>10.5</v>
      </c>
      <c r="H4689" s="15">
        <v>12.5</v>
      </c>
      <c r="I4689" s="15">
        <v>13.5</v>
      </c>
      <c r="J4689" s="15">
        <v>11.5</v>
      </c>
      <c r="K4689" s="15">
        <v>11.7</v>
      </c>
      <c r="L4689" s="15">
        <v>12.3</v>
      </c>
      <c r="N4689" s="88">
        <v>17.600000000000001</v>
      </c>
      <c r="O4689" s="104">
        <v>17.8</v>
      </c>
      <c r="Q4689" s="11">
        <v>17</v>
      </c>
      <c r="R4689" s="11">
        <v>14.7</v>
      </c>
      <c r="S4689" s="11">
        <v>20.9</v>
      </c>
      <c r="T4689" s="11">
        <v>18.899999999999999</v>
      </c>
      <c r="U4689" s="11">
        <v>17</v>
      </c>
      <c r="V4689" s="11">
        <v>18</v>
      </c>
      <c r="W4689" s="11">
        <v>19.2</v>
      </c>
      <c r="X4689" s="11">
        <v>17.2</v>
      </c>
      <c r="Y4689" s="78"/>
      <c r="Z4689" s="11">
        <v>48.51</v>
      </c>
      <c r="AA4689" s="11">
        <v>100.02</v>
      </c>
      <c r="AB4689" s="11">
        <v>71.260000000000005</v>
      </c>
      <c r="AC4689" s="11">
        <v>0.31</v>
      </c>
      <c r="AD4689" s="11">
        <v>4.68</v>
      </c>
    </row>
    <row r="4690" spans="1:30" x14ac:dyDescent="0.25">
      <c r="A4690" s="1">
        <v>2019</v>
      </c>
      <c r="B4690" s="1">
        <v>7</v>
      </c>
      <c r="C4690" s="1">
        <v>15</v>
      </c>
      <c r="D4690" s="3">
        <v>0.20833333333333334</v>
      </c>
      <c r="E4690" s="5">
        <v>4686</v>
      </c>
      <c r="G4690" s="15">
        <v>13.1</v>
      </c>
      <c r="H4690" s="15">
        <v>13.8</v>
      </c>
      <c r="I4690" s="15">
        <v>15.7</v>
      </c>
      <c r="J4690" s="15">
        <v>13.2</v>
      </c>
      <c r="K4690" s="15">
        <v>13.4</v>
      </c>
      <c r="L4690" s="15">
        <v>14</v>
      </c>
      <c r="N4690" s="88">
        <v>17.600000000000001</v>
      </c>
      <c r="O4690" s="104">
        <v>17.8</v>
      </c>
      <c r="Q4690" s="11">
        <v>17</v>
      </c>
      <c r="R4690" s="11">
        <v>14.7</v>
      </c>
      <c r="S4690" s="11">
        <v>20.9</v>
      </c>
      <c r="T4690" s="11">
        <v>18.899999999999999</v>
      </c>
      <c r="U4690" s="11">
        <v>17</v>
      </c>
      <c r="V4690" s="11">
        <v>18</v>
      </c>
      <c r="W4690" s="11">
        <v>19.2</v>
      </c>
      <c r="X4690" s="11">
        <v>17.2</v>
      </c>
      <c r="Y4690" s="78"/>
      <c r="Z4690" s="11">
        <v>48.51</v>
      </c>
      <c r="AA4690" s="11">
        <v>100.02</v>
      </c>
      <c r="AB4690" s="11">
        <v>71.260000000000005</v>
      </c>
      <c r="AC4690" s="11">
        <v>0.31</v>
      </c>
      <c r="AD4690" s="11">
        <v>4.68</v>
      </c>
    </row>
    <row r="4691" spans="1:30" x14ac:dyDescent="0.25">
      <c r="A4691" s="1">
        <v>2019</v>
      </c>
      <c r="B4691" s="1">
        <v>7</v>
      </c>
      <c r="C4691" s="1">
        <v>15</v>
      </c>
      <c r="D4691" s="3">
        <v>0.25</v>
      </c>
      <c r="E4691" s="5">
        <v>4687</v>
      </c>
      <c r="G4691" s="15">
        <v>15.9</v>
      </c>
      <c r="H4691" s="15">
        <v>15.9</v>
      </c>
      <c r="I4691" s="15">
        <v>17.399999999999999</v>
      </c>
      <c r="J4691" s="15">
        <v>16.3</v>
      </c>
      <c r="K4691" s="15">
        <v>15.8</v>
      </c>
      <c r="L4691" s="15">
        <v>16.399999999999999</v>
      </c>
      <c r="N4691" s="88">
        <v>17.600000000000001</v>
      </c>
      <c r="O4691" s="104">
        <v>17.8</v>
      </c>
      <c r="Q4691" s="11">
        <v>17</v>
      </c>
      <c r="R4691" s="11">
        <v>14.7</v>
      </c>
      <c r="S4691" s="11">
        <v>20.9</v>
      </c>
      <c r="T4691" s="11">
        <v>18.899999999999999</v>
      </c>
      <c r="U4691" s="11">
        <v>17</v>
      </c>
      <c r="V4691" s="11">
        <v>18</v>
      </c>
      <c r="W4691" s="11">
        <v>19.2</v>
      </c>
      <c r="X4691" s="11">
        <v>17.2</v>
      </c>
      <c r="Y4691" s="78"/>
      <c r="Z4691" s="11">
        <v>48.51</v>
      </c>
      <c r="AA4691" s="11">
        <v>100.02</v>
      </c>
      <c r="AB4691" s="11">
        <v>71.260000000000005</v>
      </c>
      <c r="AC4691" s="11">
        <v>0.31</v>
      </c>
      <c r="AD4691" s="11">
        <v>4.68</v>
      </c>
    </row>
    <row r="4692" spans="1:30" x14ac:dyDescent="0.25">
      <c r="A4692" s="1">
        <v>2019</v>
      </c>
      <c r="B4692" s="1">
        <v>7</v>
      </c>
      <c r="C4692" s="1">
        <v>15</v>
      </c>
      <c r="D4692" s="3">
        <v>0.29166666666666669</v>
      </c>
      <c r="E4692" s="5">
        <v>4688</v>
      </c>
      <c r="G4692" s="15">
        <v>18.399999999999999</v>
      </c>
      <c r="H4692" s="15">
        <v>17.7</v>
      </c>
      <c r="I4692" s="15">
        <v>17.399999999999999</v>
      </c>
      <c r="J4692" s="15">
        <v>18.600000000000001</v>
      </c>
      <c r="K4692" s="15">
        <v>17.7</v>
      </c>
      <c r="L4692" s="15">
        <v>18.399999999999999</v>
      </c>
      <c r="N4692" s="88">
        <v>17.600000000000001</v>
      </c>
      <c r="O4692" s="104">
        <v>17.8</v>
      </c>
      <c r="Q4692" s="11">
        <v>17</v>
      </c>
      <c r="R4692" s="11">
        <v>14.7</v>
      </c>
      <c r="S4692" s="11">
        <v>20.9</v>
      </c>
      <c r="T4692" s="11">
        <v>18.899999999999999</v>
      </c>
      <c r="U4692" s="11">
        <v>17</v>
      </c>
      <c r="V4692" s="11">
        <v>18</v>
      </c>
      <c r="W4692" s="11">
        <v>19.2</v>
      </c>
      <c r="X4692" s="11">
        <v>17.2</v>
      </c>
      <c r="Y4692" s="78"/>
      <c r="Z4692" s="11">
        <v>48.51</v>
      </c>
      <c r="AA4692" s="11">
        <v>100.02</v>
      </c>
      <c r="AB4692" s="11">
        <v>71.260000000000005</v>
      </c>
      <c r="AC4692" s="11">
        <v>0.31</v>
      </c>
      <c r="AD4692" s="11">
        <v>4.68</v>
      </c>
    </row>
    <row r="4693" spans="1:30" x14ac:dyDescent="0.25">
      <c r="A4693" s="1">
        <v>2019</v>
      </c>
      <c r="B4693" s="1">
        <v>7</v>
      </c>
      <c r="C4693" s="1">
        <v>15</v>
      </c>
      <c r="D4693" s="3">
        <v>0.33333333333333331</v>
      </c>
      <c r="E4693" s="5">
        <v>4689</v>
      </c>
      <c r="G4693" s="15">
        <v>20</v>
      </c>
      <c r="H4693" s="15">
        <v>18.899999999999999</v>
      </c>
      <c r="I4693" s="15">
        <v>17.8</v>
      </c>
      <c r="J4693" s="15">
        <v>19.8</v>
      </c>
      <c r="K4693" s="15">
        <v>18.8</v>
      </c>
      <c r="L4693" s="15">
        <v>20</v>
      </c>
      <c r="N4693" s="88">
        <v>17.600000000000001</v>
      </c>
      <c r="O4693" s="104">
        <v>17.8</v>
      </c>
      <c r="Q4693" s="11">
        <v>17</v>
      </c>
      <c r="R4693" s="11">
        <v>14.7</v>
      </c>
      <c r="S4693" s="11">
        <v>20.9</v>
      </c>
      <c r="T4693" s="11">
        <v>18.899999999999999</v>
      </c>
      <c r="U4693" s="11">
        <v>17</v>
      </c>
      <c r="V4693" s="11">
        <v>18</v>
      </c>
      <c r="W4693" s="11">
        <v>19.2</v>
      </c>
      <c r="X4693" s="11">
        <v>17.2</v>
      </c>
      <c r="Y4693" s="78"/>
      <c r="Z4693" s="11">
        <v>48.51</v>
      </c>
      <c r="AA4693" s="11">
        <v>100.02</v>
      </c>
      <c r="AB4693" s="11">
        <v>71.260000000000005</v>
      </c>
      <c r="AC4693" s="11">
        <v>0.31</v>
      </c>
      <c r="AD4693" s="11">
        <v>4.68</v>
      </c>
    </row>
    <row r="4694" spans="1:30" x14ac:dyDescent="0.25">
      <c r="A4694" s="1">
        <v>2019</v>
      </c>
      <c r="B4694" s="1">
        <v>7</v>
      </c>
      <c r="C4694" s="1">
        <v>15</v>
      </c>
      <c r="D4694" s="3">
        <v>0.375</v>
      </c>
      <c r="E4694" s="5">
        <v>4690</v>
      </c>
      <c r="G4694" s="15">
        <v>20.8</v>
      </c>
      <c r="H4694" s="15">
        <v>19.600000000000001</v>
      </c>
      <c r="I4694" s="15">
        <v>18.5</v>
      </c>
      <c r="J4694" s="15">
        <v>20.5</v>
      </c>
      <c r="K4694" s="15">
        <v>20</v>
      </c>
      <c r="L4694" s="15">
        <v>19.899999999999999</v>
      </c>
      <c r="N4694" s="88">
        <v>17.600000000000001</v>
      </c>
      <c r="O4694" s="104">
        <v>17.8</v>
      </c>
      <c r="Q4694" s="11">
        <v>17</v>
      </c>
      <c r="R4694" s="11">
        <v>14.7</v>
      </c>
      <c r="S4694" s="11">
        <v>20.9</v>
      </c>
      <c r="T4694" s="11">
        <v>18.899999999999999</v>
      </c>
      <c r="U4694" s="11">
        <v>17</v>
      </c>
      <c r="V4694" s="11">
        <v>18</v>
      </c>
      <c r="W4694" s="11">
        <v>19.2</v>
      </c>
      <c r="X4694" s="11">
        <v>17.2</v>
      </c>
      <c r="Y4694" s="78"/>
      <c r="Z4694" s="11">
        <v>48.51</v>
      </c>
      <c r="AA4694" s="11">
        <v>100.02</v>
      </c>
      <c r="AB4694" s="11">
        <v>71.260000000000005</v>
      </c>
      <c r="AC4694" s="11">
        <v>0.31</v>
      </c>
      <c r="AD4694" s="11">
        <v>4.68</v>
      </c>
    </row>
    <row r="4695" spans="1:30" x14ac:dyDescent="0.25">
      <c r="A4695" s="1">
        <v>2019</v>
      </c>
      <c r="B4695" s="1">
        <v>7</v>
      </c>
      <c r="C4695" s="1">
        <v>15</v>
      </c>
      <c r="D4695" s="3">
        <v>0.41666666666666669</v>
      </c>
      <c r="E4695" s="5">
        <v>4691</v>
      </c>
      <c r="G4695" s="15">
        <v>21.7</v>
      </c>
      <c r="H4695" s="15">
        <v>21.3</v>
      </c>
      <c r="I4695" s="15">
        <v>19.3</v>
      </c>
      <c r="J4695" s="15">
        <v>20.9</v>
      </c>
      <c r="K4695" s="15">
        <v>21.2</v>
      </c>
      <c r="L4695" s="15">
        <v>21.6</v>
      </c>
      <c r="N4695" s="88">
        <v>17.600000000000001</v>
      </c>
      <c r="O4695" s="104">
        <v>17.8</v>
      </c>
      <c r="Q4695" s="11">
        <v>17</v>
      </c>
      <c r="R4695" s="11">
        <v>14.7</v>
      </c>
      <c r="S4695" s="11">
        <v>20.9</v>
      </c>
      <c r="T4695" s="11">
        <v>18.899999999999999</v>
      </c>
      <c r="U4695" s="11">
        <v>17</v>
      </c>
      <c r="V4695" s="11">
        <v>18</v>
      </c>
      <c r="W4695" s="11">
        <v>19.2</v>
      </c>
      <c r="X4695" s="11">
        <v>17.2</v>
      </c>
      <c r="Y4695" s="78"/>
      <c r="Z4695" s="11">
        <v>48.51</v>
      </c>
      <c r="AA4695" s="11">
        <v>100.02</v>
      </c>
      <c r="AB4695" s="11">
        <v>71.260000000000005</v>
      </c>
      <c r="AC4695" s="11">
        <v>0.31</v>
      </c>
      <c r="AD4695" s="11">
        <v>4.68</v>
      </c>
    </row>
    <row r="4696" spans="1:30" x14ac:dyDescent="0.25">
      <c r="A4696" s="1">
        <v>2019</v>
      </c>
      <c r="B4696" s="1">
        <v>7</v>
      </c>
      <c r="C4696" s="1">
        <v>15</v>
      </c>
      <c r="D4696" s="3">
        <v>0.45833333333333331</v>
      </c>
      <c r="E4696" s="5">
        <v>4692</v>
      </c>
      <c r="G4696" s="15">
        <v>22.1</v>
      </c>
      <c r="H4696" s="15">
        <v>21.2</v>
      </c>
      <c r="I4696" s="15">
        <v>19.8</v>
      </c>
      <c r="J4696" s="15">
        <v>21.6</v>
      </c>
      <c r="K4696" s="15">
        <v>21.5</v>
      </c>
      <c r="L4696" s="15">
        <v>20.9</v>
      </c>
      <c r="N4696" s="88">
        <v>17.600000000000001</v>
      </c>
      <c r="O4696" s="104">
        <v>17.8</v>
      </c>
      <c r="Q4696" s="11">
        <v>17</v>
      </c>
      <c r="R4696" s="11">
        <v>14.7</v>
      </c>
      <c r="S4696" s="11">
        <v>20.9</v>
      </c>
      <c r="T4696" s="11">
        <v>18.899999999999999</v>
      </c>
      <c r="U4696" s="11">
        <v>17</v>
      </c>
      <c r="V4696" s="11">
        <v>18</v>
      </c>
      <c r="W4696" s="11">
        <v>19.2</v>
      </c>
      <c r="X4696" s="11">
        <v>17.2</v>
      </c>
      <c r="Y4696" s="78"/>
      <c r="Z4696" s="11">
        <v>48.51</v>
      </c>
      <c r="AA4696" s="11">
        <v>100.02</v>
      </c>
      <c r="AB4696" s="11">
        <v>71.260000000000005</v>
      </c>
      <c r="AC4696" s="11">
        <v>0.31</v>
      </c>
      <c r="AD4696" s="11">
        <v>4.68</v>
      </c>
    </row>
    <row r="4697" spans="1:30" x14ac:dyDescent="0.25">
      <c r="A4697" s="1">
        <v>2019</v>
      </c>
      <c r="B4697" s="1">
        <v>7</v>
      </c>
      <c r="C4697" s="1">
        <v>15</v>
      </c>
      <c r="D4697" s="3">
        <v>0.5</v>
      </c>
      <c r="E4697" s="5">
        <v>4693</v>
      </c>
      <c r="G4697" s="15">
        <v>22</v>
      </c>
      <c r="H4697" s="15">
        <v>21.5</v>
      </c>
      <c r="I4697" s="15">
        <v>19.7</v>
      </c>
      <c r="J4697" s="15">
        <v>21.9</v>
      </c>
      <c r="K4697" s="15">
        <v>21.8</v>
      </c>
      <c r="L4697" s="15">
        <v>21.4</v>
      </c>
      <c r="N4697" s="88">
        <v>20.399999999999999</v>
      </c>
      <c r="O4697" s="104">
        <v>17.8</v>
      </c>
      <c r="Q4697" s="11">
        <v>17</v>
      </c>
      <c r="R4697" s="11">
        <v>14.7</v>
      </c>
      <c r="S4697" s="11">
        <v>20.9</v>
      </c>
      <c r="T4697" s="11">
        <v>18.899999999999999</v>
      </c>
      <c r="U4697" s="11">
        <v>17</v>
      </c>
      <c r="V4697" s="11">
        <v>18</v>
      </c>
      <c r="W4697" s="11">
        <v>19.2</v>
      </c>
      <c r="X4697" s="11">
        <v>17.2</v>
      </c>
      <c r="Y4697" s="78"/>
      <c r="Z4697" s="11">
        <v>48.51</v>
      </c>
      <c r="AA4697" s="11">
        <v>100.02</v>
      </c>
      <c r="AB4697" s="11">
        <v>71.260000000000005</v>
      </c>
      <c r="AC4697" s="11">
        <v>0.31</v>
      </c>
      <c r="AD4697" s="11">
        <v>4.68</v>
      </c>
    </row>
    <row r="4698" spans="1:30" x14ac:dyDescent="0.25">
      <c r="A4698" s="1">
        <v>2019</v>
      </c>
      <c r="B4698" s="1">
        <v>7</v>
      </c>
      <c r="C4698" s="1">
        <v>15</v>
      </c>
      <c r="D4698" s="3">
        <v>0.54166666666666663</v>
      </c>
      <c r="E4698" s="5">
        <v>4694</v>
      </c>
      <c r="G4698" s="15">
        <v>22</v>
      </c>
      <c r="H4698" s="15">
        <v>23.2</v>
      </c>
      <c r="I4698" s="15">
        <v>19.3</v>
      </c>
      <c r="J4698" s="15">
        <v>22.5</v>
      </c>
      <c r="K4698" s="15">
        <v>21.9</v>
      </c>
      <c r="L4698" s="15">
        <v>22.5</v>
      </c>
      <c r="N4698" s="88">
        <v>20.399999999999999</v>
      </c>
      <c r="O4698" s="104">
        <v>17.8</v>
      </c>
      <c r="Q4698" s="11">
        <v>17</v>
      </c>
      <c r="R4698" s="11">
        <v>14.7</v>
      </c>
      <c r="S4698" s="11">
        <v>20.9</v>
      </c>
      <c r="T4698" s="11">
        <v>18.899999999999999</v>
      </c>
      <c r="U4698" s="11">
        <v>17</v>
      </c>
      <c r="V4698" s="11">
        <v>18</v>
      </c>
      <c r="W4698" s="11">
        <v>19.2</v>
      </c>
      <c r="X4698" s="11">
        <v>17.2</v>
      </c>
      <c r="Y4698" s="78"/>
      <c r="Z4698" s="11">
        <v>48.51</v>
      </c>
      <c r="AA4698" s="11">
        <v>100.02</v>
      </c>
      <c r="AB4698" s="11">
        <v>71.260000000000005</v>
      </c>
      <c r="AC4698" s="11">
        <v>0.31</v>
      </c>
      <c r="AD4698" s="11">
        <v>4.68</v>
      </c>
    </row>
    <row r="4699" spans="1:30" x14ac:dyDescent="0.25">
      <c r="A4699" s="1">
        <v>2019</v>
      </c>
      <c r="B4699" s="1">
        <v>7</v>
      </c>
      <c r="C4699" s="1">
        <v>15</v>
      </c>
      <c r="D4699" s="3">
        <v>0.58333333333333337</v>
      </c>
      <c r="E4699" s="5">
        <v>4695</v>
      </c>
      <c r="G4699" s="15">
        <v>22.4</v>
      </c>
      <c r="H4699" s="15">
        <v>22.2</v>
      </c>
      <c r="I4699" s="15">
        <v>19.3</v>
      </c>
      <c r="J4699" s="15">
        <v>22.5</v>
      </c>
      <c r="K4699" s="15">
        <v>22.7</v>
      </c>
      <c r="L4699" s="15">
        <v>21.7</v>
      </c>
      <c r="N4699" s="88">
        <v>20.399999999999999</v>
      </c>
      <c r="O4699" s="104">
        <v>17.8</v>
      </c>
      <c r="Q4699" s="11">
        <v>17</v>
      </c>
      <c r="R4699" s="11">
        <v>14.7</v>
      </c>
      <c r="S4699" s="11">
        <v>20.9</v>
      </c>
      <c r="T4699" s="11">
        <v>18.899999999999999</v>
      </c>
      <c r="U4699" s="11">
        <v>17</v>
      </c>
      <c r="V4699" s="11">
        <v>18</v>
      </c>
      <c r="W4699" s="11">
        <v>19.2</v>
      </c>
      <c r="X4699" s="11">
        <v>17.2</v>
      </c>
      <c r="Y4699" s="78"/>
      <c r="Z4699" s="11">
        <v>48.51</v>
      </c>
      <c r="AA4699" s="11">
        <v>100.02</v>
      </c>
      <c r="AB4699" s="11">
        <v>71.260000000000005</v>
      </c>
      <c r="AC4699" s="11">
        <v>0.31</v>
      </c>
      <c r="AD4699" s="11">
        <v>4.68</v>
      </c>
    </row>
    <row r="4700" spans="1:30" x14ac:dyDescent="0.25">
      <c r="A4700" s="1">
        <v>2019</v>
      </c>
      <c r="B4700" s="1">
        <v>7</v>
      </c>
      <c r="C4700" s="1">
        <v>15</v>
      </c>
      <c r="D4700" s="3">
        <v>0.625</v>
      </c>
      <c r="E4700" s="5">
        <v>4696</v>
      </c>
      <c r="G4700" s="15">
        <v>22.9</v>
      </c>
      <c r="H4700" s="15">
        <v>22.6</v>
      </c>
      <c r="I4700" s="15">
        <v>19.8</v>
      </c>
      <c r="J4700" s="15">
        <v>22.1</v>
      </c>
      <c r="K4700" s="15">
        <v>23.5</v>
      </c>
      <c r="L4700" s="15">
        <v>22.4</v>
      </c>
      <c r="N4700" s="88">
        <v>20.399999999999999</v>
      </c>
      <c r="O4700" s="104">
        <v>17.8</v>
      </c>
      <c r="Q4700" s="11">
        <v>17</v>
      </c>
      <c r="R4700" s="11">
        <v>14.7</v>
      </c>
      <c r="S4700" s="11">
        <v>20.9</v>
      </c>
      <c r="T4700" s="11">
        <v>18.899999999999999</v>
      </c>
      <c r="U4700" s="11">
        <v>17</v>
      </c>
      <c r="V4700" s="11">
        <v>18</v>
      </c>
      <c r="W4700" s="11">
        <v>19.2</v>
      </c>
      <c r="X4700" s="11">
        <v>17.2</v>
      </c>
      <c r="Y4700" s="78"/>
      <c r="Z4700" s="11">
        <v>48.51</v>
      </c>
      <c r="AA4700" s="11">
        <v>100.02</v>
      </c>
      <c r="AB4700" s="11">
        <v>71.260000000000005</v>
      </c>
      <c r="AC4700" s="11">
        <v>0.31</v>
      </c>
      <c r="AD4700" s="11">
        <v>4.68</v>
      </c>
    </row>
    <row r="4701" spans="1:30" x14ac:dyDescent="0.25">
      <c r="A4701" s="1">
        <v>2019</v>
      </c>
      <c r="B4701" s="1">
        <v>7</v>
      </c>
      <c r="C4701" s="1">
        <v>15</v>
      </c>
      <c r="D4701" s="3">
        <v>0.66666666666666663</v>
      </c>
      <c r="E4701" s="5">
        <v>4697</v>
      </c>
      <c r="G4701" s="15">
        <v>21.7</v>
      </c>
      <c r="H4701" s="15">
        <v>22.7</v>
      </c>
      <c r="I4701" s="15">
        <v>19</v>
      </c>
      <c r="J4701" s="15">
        <v>20.8</v>
      </c>
      <c r="K4701" s="15">
        <v>21.6</v>
      </c>
      <c r="L4701" s="15">
        <v>21</v>
      </c>
      <c r="N4701" s="88">
        <v>20.399999999999999</v>
      </c>
      <c r="O4701" s="104">
        <v>17.8</v>
      </c>
      <c r="Q4701" s="11">
        <v>17</v>
      </c>
      <c r="R4701" s="11">
        <v>14.7</v>
      </c>
      <c r="S4701" s="11">
        <v>20.9</v>
      </c>
      <c r="T4701" s="11">
        <v>18.899999999999999</v>
      </c>
      <c r="U4701" s="11">
        <v>17</v>
      </c>
      <c r="V4701" s="11">
        <v>18</v>
      </c>
      <c r="W4701" s="11">
        <v>19.2</v>
      </c>
      <c r="X4701" s="11">
        <v>17.2</v>
      </c>
      <c r="Y4701" s="78"/>
      <c r="Z4701" s="11">
        <v>48.51</v>
      </c>
      <c r="AA4701" s="11">
        <v>100.02</v>
      </c>
      <c r="AB4701" s="11">
        <v>71.260000000000005</v>
      </c>
      <c r="AC4701" s="11">
        <v>0.31</v>
      </c>
      <c r="AD4701" s="11">
        <v>4.68</v>
      </c>
    </row>
    <row r="4702" spans="1:30" x14ac:dyDescent="0.25">
      <c r="A4702" s="1">
        <v>2019</v>
      </c>
      <c r="B4702" s="1">
        <v>7</v>
      </c>
      <c r="C4702" s="1">
        <v>15</v>
      </c>
      <c r="D4702" s="3">
        <v>0.70833333333333337</v>
      </c>
      <c r="E4702" s="5">
        <v>4698</v>
      </c>
      <c r="G4702" s="15">
        <v>21.9</v>
      </c>
      <c r="H4702" s="15">
        <v>21.9</v>
      </c>
      <c r="I4702" s="15">
        <v>17.8</v>
      </c>
      <c r="J4702" s="15">
        <v>19.3</v>
      </c>
      <c r="K4702" s="15">
        <v>17.5</v>
      </c>
      <c r="L4702" s="15">
        <v>21</v>
      </c>
      <c r="N4702" s="88">
        <v>20.399999999999999</v>
      </c>
      <c r="O4702" s="104">
        <v>17.8</v>
      </c>
      <c r="Q4702" s="11">
        <v>17</v>
      </c>
      <c r="R4702" s="11">
        <v>14.7</v>
      </c>
      <c r="S4702" s="11">
        <v>20.9</v>
      </c>
      <c r="T4702" s="11">
        <v>18.899999999999999</v>
      </c>
      <c r="U4702" s="11">
        <v>17</v>
      </c>
      <c r="V4702" s="11">
        <v>18</v>
      </c>
      <c r="W4702" s="11">
        <v>19.2</v>
      </c>
      <c r="X4702" s="11">
        <v>17.2</v>
      </c>
      <c r="Y4702" s="78"/>
      <c r="Z4702" s="11">
        <v>48.51</v>
      </c>
      <c r="AA4702" s="11">
        <v>100.02</v>
      </c>
      <c r="AB4702" s="11">
        <v>71.260000000000005</v>
      </c>
      <c r="AC4702" s="11">
        <v>0.31</v>
      </c>
      <c r="AD4702" s="11">
        <v>4.68</v>
      </c>
    </row>
    <row r="4703" spans="1:30" x14ac:dyDescent="0.25">
      <c r="A4703" s="1">
        <v>2019</v>
      </c>
      <c r="B4703" s="1">
        <v>7</v>
      </c>
      <c r="C4703" s="1">
        <v>15</v>
      </c>
      <c r="D4703" s="3">
        <v>0.75</v>
      </c>
      <c r="E4703" s="5">
        <v>4699</v>
      </c>
      <c r="G4703" s="15">
        <v>19.899999999999999</v>
      </c>
      <c r="H4703" s="15">
        <v>19.8</v>
      </c>
      <c r="I4703" s="15">
        <v>17.5</v>
      </c>
      <c r="J4703" s="15">
        <v>18.399999999999999</v>
      </c>
      <c r="K4703" s="15">
        <v>16.899999999999999</v>
      </c>
      <c r="L4703" s="15">
        <v>20.6</v>
      </c>
      <c r="N4703" s="88">
        <v>20.399999999999999</v>
      </c>
      <c r="O4703" s="104">
        <v>17.8</v>
      </c>
      <c r="Q4703" s="11">
        <v>17</v>
      </c>
      <c r="R4703" s="11">
        <v>14.7</v>
      </c>
      <c r="S4703" s="11">
        <v>20.9</v>
      </c>
      <c r="T4703" s="11">
        <v>18.899999999999999</v>
      </c>
      <c r="U4703" s="11">
        <v>17</v>
      </c>
      <c r="V4703" s="11">
        <v>18</v>
      </c>
      <c r="W4703" s="11">
        <v>19.2</v>
      </c>
      <c r="X4703" s="11">
        <v>17.2</v>
      </c>
      <c r="Y4703" s="78"/>
      <c r="Z4703" s="11">
        <v>48.51</v>
      </c>
      <c r="AA4703" s="11">
        <v>100.02</v>
      </c>
      <c r="AB4703" s="11">
        <v>71.260000000000005</v>
      </c>
      <c r="AC4703" s="11">
        <v>0.31</v>
      </c>
      <c r="AD4703" s="11">
        <v>4.68</v>
      </c>
    </row>
    <row r="4704" spans="1:30" x14ac:dyDescent="0.25">
      <c r="A4704" s="1">
        <v>2019</v>
      </c>
      <c r="B4704" s="1">
        <v>7</v>
      </c>
      <c r="C4704" s="1">
        <v>15</v>
      </c>
      <c r="D4704" s="3">
        <v>0.79166666666666663</v>
      </c>
      <c r="E4704" s="5">
        <v>4700</v>
      </c>
      <c r="G4704" s="15">
        <v>18.100000000000001</v>
      </c>
      <c r="H4704" s="15">
        <v>18.399999999999999</v>
      </c>
      <c r="I4704" s="15">
        <v>16.8</v>
      </c>
      <c r="J4704" s="15">
        <v>15.6</v>
      </c>
      <c r="K4704" s="15">
        <v>15.5</v>
      </c>
      <c r="L4704" s="15">
        <v>18.2</v>
      </c>
      <c r="N4704" s="88">
        <v>20.399999999999999</v>
      </c>
      <c r="O4704" s="104">
        <v>17.8</v>
      </c>
      <c r="Q4704" s="11">
        <v>17</v>
      </c>
      <c r="R4704" s="11">
        <v>14.7</v>
      </c>
      <c r="S4704" s="11">
        <v>20.9</v>
      </c>
      <c r="T4704" s="11">
        <v>18.899999999999999</v>
      </c>
      <c r="U4704" s="11">
        <v>17</v>
      </c>
      <c r="V4704" s="11">
        <v>18</v>
      </c>
      <c r="W4704" s="11">
        <v>19.2</v>
      </c>
      <c r="X4704" s="11">
        <v>17.2</v>
      </c>
      <c r="Y4704" s="78"/>
      <c r="Z4704" s="11">
        <v>48.51</v>
      </c>
      <c r="AA4704" s="11">
        <v>100.02</v>
      </c>
      <c r="AB4704" s="11">
        <v>71.260000000000005</v>
      </c>
      <c r="AC4704" s="11">
        <v>0.31</v>
      </c>
      <c r="AD4704" s="11">
        <v>4.68</v>
      </c>
    </row>
    <row r="4705" spans="1:30" x14ac:dyDescent="0.25">
      <c r="A4705" s="1">
        <v>2019</v>
      </c>
      <c r="B4705" s="1">
        <v>7</v>
      </c>
      <c r="C4705" s="1">
        <v>15</v>
      </c>
      <c r="D4705" s="3">
        <v>0.83333333333333337</v>
      </c>
      <c r="E4705" s="5">
        <v>4701</v>
      </c>
      <c r="G4705" s="15">
        <v>16.899999999999999</v>
      </c>
      <c r="H4705" s="15">
        <v>17.600000000000001</v>
      </c>
      <c r="I4705" s="15">
        <v>16.899999999999999</v>
      </c>
      <c r="J4705" s="15">
        <v>13.7</v>
      </c>
      <c r="K4705" s="15">
        <v>13.8</v>
      </c>
      <c r="L4705" s="15">
        <v>15.3</v>
      </c>
      <c r="N4705" s="88">
        <v>20.399999999999999</v>
      </c>
      <c r="O4705" s="104">
        <v>17.8</v>
      </c>
      <c r="Q4705" s="11">
        <v>17</v>
      </c>
      <c r="R4705" s="11">
        <v>14.7</v>
      </c>
      <c r="S4705" s="11">
        <v>20.9</v>
      </c>
      <c r="T4705" s="11">
        <v>18.899999999999999</v>
      </c>
      <c r="U4705" s="11">
        <v>17</v>
      </c>
      <c r="V4705" s="11">
        <v>18</v>
      </c>
      <c r="W4705" s="11">
        <v>19.2</v>
      </c>
      <c r="X4705" s="11">
        <v>17.2</v>
      </c>
      <c r="Y4705" s="78"/>
      <c r="Z4705" s="11">
        <v>48.51</v>
      </c>
      <c r="AA4705" s="11">
        <v>100.02</v>
      </c>
      <c r="AB4705" s="11">
        <v>71.260000000000005</v>
      </c>
      <c r="AC4705" s="11">
        <v>0.31</v>
      </c>
      <c r="AD4705" s="11">
        <v>4.68</v>
      </c>
    </row>
    <row r="4706" spans="1:30" x14ac:dyDescent="0.25">
      <c r="A4706" s="1">
        <v>2019</v>
      </c>
      <c r="B4706" s="1">
        <v>7</v>
      </c>
      <c r="C4706" s="1">
        <v>15</v>
      </c>
      <c r="D4706" s="3">
        <v>0.875</v>
      </c>
      <c r="E4706" s="5">
        <v>4702</v>
      </c>
      <c r="G4706" s="15">
        <v>15.1</v>
      </c>
      <c r="H4706" s="15">
        <v>15.4</v>
      </c>
      <c r="I4706" s="15">
        <v>16.8</v>
      </c>
      <c r="J4706" s="15">
        <v>13.7</v>
      </c>
      <c r="K4706" s="15">
        <v>14.3</v>
      </c>
      <c r="L4706" s="15">
        <v>13.5</v>
      </c>
      <c r="N4706" s="88">
        <v>20.399999999999999</v>
      </c>
      <c r="O4706" s="104">
        <v>17.8</v>
      </c>
      <c r="Q4706" s="11">
        <v>17</v>
      </c>
      <c r="R4706" s="11">
        <v>14.7</v>
      </c>
      <c r="S4706" s="11">
        <v>20.9</v>
      </c>
      <c r="T4706" s="11">
        <v>18.899999999999999</v>
      </c>
      <c r="U4706" s="11">
        <v>17</v>
      </c>
      <c r="V4706" s="11">
        <v>18</v>
      </c>
      <c r="W4706" s="11">
        <v>19.2</v>
      </c>
      <c r="X4706" s="11">
        <v>17.2</v>
      </c>
      <c r="Y4706" s="78"/>
      <c r="Z4706" s="11">
        <v>48.51</v>
      </c>
      <c r="AA4706" s="11">
        <v>100.02</v>
      </c>
      <c r="AB4706" s="11">
        <v>71.260000000000005</v>
      </c>
      <c r="AC4706" s="11">
        <v>0.31</v>
      </c>
      <c r="AD4706" s="11">
        <v>4.68</v>
      </c>
    </row>
    <row r="4707" spans="1:30" x14ac:dyDescent="0.25">
      <c r="A4707" s="1">
        <v>2019</v>
      </c>
      <c r="B4707" s="1">
        <v>7</v>
      </c>
      <c r="C4707" s="1">
        <v>15</v>
      </c>
      <c r="D4707" s="3">
        <v>0.91666666666666663</v>
      </c>
      <c r="E4707" s="5">
        <v>4703</v>
      </c>
      <c r="G4707" s="15">
        <v>13.1</v>
      </c>
      <c r="H4707" s="15">
        <v>14.4</v>
      </c>
      <c r="I4707" s="15">
        <v>16.7</v>
      </c>
      <c r="J4707" s="15">
        <v>14.2</v>
      </c>
      <c r="K4707" s="15">
        <v>14.1</v>
      </c>
      <c r="L4707" s="15">
        <v>12.9</v>
      </c>
      <c r="N4707" s="88">
        <v>20.399999999999999</v>
      </c>
      <c r="O4707" s="104">
        <v>17.8</v>
      </c>
      <c r="Q4707" s="11">
        <v>17</v>
      </c>
      <c r="R4707" s="11">
        <v>14.7</v>
      </c>
      <c r="S4707" s="11">
        <v>20.9</v>
      </c>
      <c r="T4707" s="11">
        <v>18.899999999999999</v>
      </c>
      <c r="U4707" s="11">
        <v>17</v>
      </c>
      <c r="V4707" s="11">
        <v>18</v>
      </c>
      <c r="W4707" s="11">
        <v>19.2</v>
      </c>
      <c r="X4707" s="11">
        <v>17.2</v>
      </c>
      <c r="Y4707" s="78"/>
      <c r="Z4707" s="11">
        <v>48.51</v>
      </c>
      <c r="AA4707" s="11">
        <v>100.02</v>
      </c>
      <c r="AB4707" s="11">
        <v>71.260000000000005</v>
      </c>
      <c r="AC4707" s="11">
        <v>0.31</v>
      </c>
      <c r="AD4707" s="11">
        <v>4.68</v>
      </c>
    </row>
    <row r="4708" spans="1:30" x14ac:dyDescent="0.25">
      <c r="A4708" s="1">
        <v>2019</v>
      </c>
      <c r="B4708" s="1">
        <v>7</v>
      </c>
      <c r="C4708" s="1">
        <v>15</v>
      </c>
      <c r="D4708" s="3">
        <v>0.95833333333333337</v>
      </c>
      <c r="E4708" s="5">
        <v>4704</v>
      </c>
      <c r="G4708" s="15">
        <v>10.6</v>
      </c>
      <c r="H4708" s="15">
        <v>13.6</v>
      </c>
      <c r="I4708" s="15">
        <v>17</v>
      </c>
      <c r="J4708" s="15">
        <v>14.2</v>
      </c>
      <c r="K4708" s="15">
        <v>13.9</v>
      </c>
      <c r="L4708" s="15">
        <v>12.9</v>
      </c>
      <c r="N4708" s="88">
        <v>20.399999999999999</v>
      </c>
      <c r="O4708" s="104">
        <v>17.8</v>
      </c>
      <c r="Q4708" s="11">
        <v>17</v>
      </c>
      <c r="R4708" s="11">
        <v>14.7</v>
      </c>
      <c r="S4708" s="11">
        <v>20.9</v>
      </c>
      <c r="T4708" s="11">
        <v>18.899999999999999</v>
      </c>
      <c r="U4708" s="11">
        <v>17</v>
      </c>
      <c r="V4708" s="11">
        <v>18</v>
      </c>
      <c r="W4708" s="11">
        <v>19.2</v>
      </c>
      <c r="X4708" s="11">
        <v>17.2</v>
      </c>
      <c r="Y4708" s="78"/>
      <c r="Z4708" s="11">
        <v>48.51</v>
      </c>
      <c r="AA4708" s="11">
        <v>100.02</v>
      </c>
      <c r="AB4708" s="11">
        <v>71.260000000000005</v>
      </c>
      <c r="AC4708" s="11">
        <v>0.31</v>
      </c>
      <c r="AD4708" s="11">
        <v>4.68</v>
      </c>
    </row>
    <row r="4709" spans="1:30" x14ac:dyDescent="0.25">
      <c r="A4709" s="1">
        <v>2019</v>
      </c>
      <c r="B4709" s="1">
        <v>7</v>
      </c>
      <c r="C4709" s="1">
        <v>16</v>
      </c>
      <c r="D4709" s="3">
        <v>0</v>
      </c>
      <c r="E4709" s="5">
        <v>4705</v>
      </c>
      <c r="G4709" s="15">
        <v>11.1</v>
      </c>
      <c r="H4709" s="15">
        <v>13</v>
      </c>
      <c r="I4709" s="15">
        <v>16.7</v>
      </c>
      <c r="J4709" s="15">
        <v>14.2</v>
      </c>
      <c r="K4709" s="15">
        <v>14.1</v>
      </c>
      <c r="L4709" s="15">
        <v>12.6</v>
      </c>
      <c r="N4709" s="88">
        <v>18</v>
      </c>
      <c r="O4709" s="104">
        <v>18</v>
      </c>
      <c r="Q4709" s="11">
        <v>17.100000000000001</v>
      </c>
      <c r="R4709" s="11">
        <v>15.2</v>
      </c>
      <c r="S4709" s="11">
        <v>21.1</v>
      </c>
      <c r="T4709" s="11">
        <v>18.8</v>
      </c>
      <c r="U4709" s="11">
        <v>14.7</v>
      </c>
      <c r="V4709" s="11">
        <v>17.8</v>
      </c>
      <c r="W4709" s="11">
        <v>18.2</v>
      </c>
      <c r="X4709" s="11">
        <v>18.5</v>
      </c>
      <c r="Y4709" s="78"/>
      <c r="Z4709" s="11">
        <v>49.51</v>
      </c>
      <c r="AA4709" s="11">
        <v>101.63</v>
      </c>
      <c r="AB4709" s="11">
        <v>70.09</v>
      </c>
      <c r="AC4709" s="11">
        <v>0.46</v>
      </c>
      <c r="AD4709" s="11">
        <v>5.25</v>
      </c>
    </row>
    <row r="4710" spans="1:30" x14ac:dyDescent="0.25">
      <c r="A4710" s="1">
        <v>2019</v>
      </c>
      <c r="B4710" s="1">
        <v>7</v>
      </c>
      <c r="C4710" s="1">
        <v>16</v>
      </c>
      <c r="D4710" s="3">
        <v>4.1666666666666664E-2</v>
      </c>
      <c r="E4710" s="5">
        <v>4706</v>
      </c>
      <c r="G4710" s="15">
        <v>10.9</v>
      </c>
      <c r="H4710" s="15">
        <v>10.6</v>
      </c>
      <c r="I4710" s="15">
        <v>16.5</v>
      </c>
      <c r="J4710" s="15">
        <v>14.4</v>
      </c>
      <c r="K4710" s="15">
        <v>13.7</v>
      </c>
      <c r="L4710" s="15">
        <v>10.8</v>
      </c>
      <c r="N4710" s="88">
        <v>18</v>
      </c>
      <c r="O4710" s="104">
        <v>18</v>
      </c>
      <c r="Q4710" s="11">
        <v>17.100000000000001</v>
      </c>
      <c r="R4710" s="11">
        <v>15.2</v>
      </c>
      <c r="S4710" s="11">
        <v>21.1</v>
      </c>
      <c r="T4710" s="11">
        <v>18.8</v>
      </c>
      <c r="U4710" s="11">
        <v>14.7</v>
      </c>
      <c r="V4710" s="11">
        <v>17.8</v>
      </c>
      <c r="W4710" s="11">
        <v>18.2</v>
      </c>
      <c r="X4710" s="11">
        <v>18.5</v>
      </c>
      <c r="Y4710" s="78"/>
      <c r="Z4710" s="11">
        <v>49.51</v>
      </c>
      <c r="AA4710" s="11">
        <v>101.63</v>
      </c>
      <c r="AB4710" s="11">
        <v>70.09</v>
      </c>
      <c r="AC4710" s="11">
        <v>0.46</v>
      </c>
      <c r="AD4710" s="11">
        <v>5.25</v>
      </c>
    </row>
    <row r="4711" spans="1:30" x14ac:dyDescent="0.25">
      <c r="A4711" s="1">
        <v>2019</v>
      </c>
      <c r="B4711" s="1">
        <v>7</v>
      </c>
      <c r="C4711" s="1">
        <v>16</v>
      </c>
      <c r="D4711" s="3">
        <v>8.3333333333333329E-2</v>
      </c>
      <c r="E4711" s="5">
        <v>4707</v>
      </c>
      <c r="G4711" s="15">
        <v>10.3</v>
      </c>
      <c r="H4711" s="15">
        <v>9.6999999999999993</v>
      </c>
      <c r="I4711" s="15">
        <v>16.399999999999999</v>
      </c>
      <c r="J4711" s="15">
        <v>14.1</v>
      </c>
      <c r="K4711" s="15">
        <v>13.7</v>
      </c>
      <c r="L4711" s="15">
        <v>10.199999999999999</v>
      </c>
      <c r="N4711" s="88">
        <v>18</v>
      </c>
      <c r="O4711" s="104">
        <v>18</v>
      </c>
      <c r="Q4711" s="11">
        <v>17.100000000000001</v>
      </c>
      <c r="R4711" s="11">
        <v>15.2</v>
      </c>
      <c r="S4711" s="11">
        <v>21.1</v>
      </c>
      <c r="T4711" s="11">
        <v>18.8</v>
      </c>
      <c r="U4711" s="11">
        <v>14.7</v>
      </c>
      <c r="V4711" s="11">
        <v>17.8</v>
      </c>
      <c r="W4711" s="11">
        <v>18.2</v>
      </c>
      <c r="X4711" s="11">
        <v>18.5</v>
      </c>
      <c r="Y4711" s="78"/>
      <c r="Z4711" s="11">
        <v>49.51</v>
      </c>
      <c r="AA4711" s="11">
        <v>101.63</v>
      </c>
      <c r="AB4711" s="11">
        <v>70.09</v>
      </c>
      <c r="AC4711" s="11">
        <v>0.46</v>
      </c>
      <c r="AD4711" s="11">
        <v>5.25</v>
      </c>
    </row>
    <row r="4712" spans="1:30" x14ac:dyDescent="0.25">
      <c r="A4712" s="1">
        <v>2019</v>
      </c>
      <c r="B4712" s="1">
        <v>7</v>
      </c>
      <c r="C4712" s="1">
        <v>16</v>
      </c>
      <c r="D4712" s="3">
        <v>0.125</v>
      </c>
      <c r="E4712" s="5">
        <v>4708</v>
      </c>
      <c r="G4712" s="15">
        <v>9.5</v>
      </c>
      <c r="H4712" s="15">
        <v>11.1</v>
      </c>
      <c r="I4712" s="15">
        <v>16.2</v>
      </c>
      <c r="J4712" s="15">
        <v>14.2</v>
      </c>
      <c r="K4712" s="15">
        <v>14</v>
      </c>
      <c r="L4712" s="15">
        <v>10.1</v>
      </c>
      <c r="N4712" s="88">
        <v>18</v>
      </c>
      <c r="O4712" s="104">
        <v>18</v>
      </c>
      <c r="Q4712" s="11">
        <v>17.100000000000001</v>
      </c>
      <c r="R4712" s="11">
        <v>15.2</v>
      </c>
      <c r="S4712" s="11">
        <v>21.1</v>
      </c>
      <c r="T4712" s="11">
        <v>18.8</v>
      </c>
      <c r="U4712" s="11">
        <v>14.7</v>
      </c>
      <c r="V4712" s="11">
        <v>17.8</v>
      </c>
      <c r="W4712" s="11">
        <v>18.2</v>
      </c>
      <c r="X4712" s="11">
        <v>18.5</v>
      </c>
      <c r="Y4712" s="78"/>
      <c r="Z4712" s="11">
        <v>49.51</v>
      </c>
      <c r="AA4712" s="11">
        <v>101.63</v>
      </c>
      <c r="AB4712" s="11">
        <v>70.09</v>
      </c>
      <c r="AC4712" s="11">
        <v>0.46</v>
      </c>
      <c r="AD4712" s="11">
        <v>5.25</v>
      </c>
    </row>
    <row r="4713" spans="1:30" x14ac:dyDescent="0.25">
      <c r="A4713" s="1">
        <v>2019</v>
      </c>
      <c r="B4713" s="1">
        <v>7</v>
      </c>
      <c r="C4713" s="1">
        <v>16</v>
      </c>
      <c r="D4713" s="3">
        <v>0.16666666666666666</v>
      </c>
      <c r="E4713" s="5">
        <v>4709</v>
      </c>
      <c r="G4713" s="15">
        <v>13.2</v>
      </c>
      <c r="H4713" s="15">
        <v>13.7</v>
      </c>
      <c r="I4713" s="15">
        <v>16.3</v>
      </c>
      <c r="J4713" s="15">
        <v>13.9</v>
      </c>
      <c r="K4713" s="15">
        <v>14.1</v>
      </c>
      <c r="L4713" s="15">
        <v>11.4</v>
      </c>
      <c r="N4713" s="88">
        <v>18</v>
      </c>
      <c r="O4713" s="104">
        <v>18</v>
      </c>
      <c r="Q4713" s="11">
        <v>17.100000000000001</v>
      </c>
      <c r="R4713" s="11">
        <v>15.2</v>
      </c>
      <c r="S4713" s="11">
        <v>21.1</v>
      </c>
      <c r="T4713" s="11">
        <v>18.8</v>
      </c>
      <c r="U4713" s="11">
        <v>14.7</v>
      </c>
      <c r="V4713" s="11">
        <v>17.8</v>
      </c>
      <c r="W4713" s="11">
        <v>18.2</v>
      </c>
      <c r="X4713" s="11">
        <v>18.5</v>
      </c>
      <c r="Y4713" s="78"/>
      <c r="Z4713" s="11">
        <v>49.51</v>
      </c>
      <c r="AA4713" s="11">
        <v>101.63</v>
      </c>
      <c r="AB4713" s="11">
        <v>70.09</v>
      </c>
      <c r="AC4713" s="11">
        <v>0.46</v>
      </c>
      <c r="AD4713" s="11">
        <v>5.25</v>
      </c>
    </row>
    <row r="4714" spans="1:30" x14ac:dyDescent="0.25">
      <c r="A4714" s="1">
        <v>2019</v>
      </c>
      <c r="B4714" s="1">
        <v>7</v>
      </c>
      <c r="C4714" s="1">
        <v>16</v>
      </c>
      <c r="D4714" s="3">
        <v>0.20833333333333334</v>
      </c>
      <c r="E4714" s="5">
        <v>4710</v>
      </c>
      <c r="G4714" s="15">
        <v>16</v>
      </c>
      <c r="H4714" s="15">
        <v>15</v>
      </c>
      <c r="I4714" s="15">
        <v>16.399999999999999</v>
      </c>
      <c r="J4714" s="15">
        <v>13.3</v>
      </c>
      <c r="K4714" s="15">
        <v>13.7</v>
      </c>
      <c r="L4714" s="15">
        <v>15</v>
      </c>
      <c r="N4714" s="88">
        <v>18</v>
      </c>
      <c r="O4714" s="104">
        <v>18</v>
      </c>
      <c r="Q4714" s="11">
        <v>17.100000000000001</v>
      </c>
      <c r="R4714" s="11">
        <v>15.2</v>
      </c>
      <c r="S4714" s="11">
        <v>21.1</v>
      </c>
      <c r="T4714" s="11">
        <v>18.8</v>
      </c>
      <c r="U4714" s="11">
        <v>14.7</v>
      </c>
      <c r="V4714" s="11">
        <v>17.8</v>
      </c>
      <c r="W4714" s="11">
        <v>18.2</v>
      </c>
      <c r="X4714" s="11">
        <v>18.5</v>
      </c>
      <c r="Y4714" s="78"/>
      <c r="Z4714" s="11">
        <v>49.51</v>
      </c>
      <c r="AA4714" s="11">
        <v>101.63</v>
      </c>
      <c r="AB4714" s="11">
        <v>70.09</v>
      </c>
      <c r="AC4714" s="11">
        <v>0.46</v>
      </c>
      <c r="AD4714" s="11">
        <v>5.25</v>
      </c>
    </row>
    <row r="4715" spans="1:30" x14ac:dyDescent="0.25">
      <c r="A4715" s="1">
        <v>2019</v>
      </c>
      <c r="B4715" s="1">
        <v>7</v>
      </c>
      <c r="C4715" s="1">
        <v>16</v>
      </c>
      <c r="D4715" s="3">
        <v>0.25</v>
      </c>
      <c r="E4715" s="5">
        <v>4711</v>
      </c>
      <c r="G4715" s="15">
        <v>17.3</v>
      </c>
      <c r="H4715" s="15">
        <v>15.6</v>
      </c>
      <c r="I4715" s="15">
        <v>16.5</v>
      </c>
      <c r="J4715" s="15">
        <v>13.4</v>
      </c>
      <c r="K4715" s="15">
        <v>13.7</v>
      </c>
      <c r="L4715" s="15">
        <v>18</v>
      </c>
      <c r="N4715" s="88">
        <v>18</v>
      </c>
      <c r="O4715" s="104">
        <v>18</v>
      </c>
      <c r="Q4715" s="11">
        <v>17.100000000000001</v>
      </c>
      <c r="R4715" s="11">
        <v>15.2</v>
      </c>
      <c r="S4715" s="11">
        <v>21.1</v>
      </c>
      <c r="T4715" s="11">
        <v>18.8</v>
      </c>
      <c r="U4715" s="11">
        <v>14.7</v>
      </c>
      <c r="V4715" s="11">
        <v>17.8</v>
      </c>
      <c r="W4715" s="11">
        <v>18.2</v>
      </c>
      <c r="X4715" s="11">
        <v>18.5</v>
      </c>
      <c r="Y4715" s="78"/>
      <c r="Z4715" s="11">
        <v>49.51</v>
      </c>
      <c r="AA4715" s="11">
        <v>101.63</v>
      </c>
      <c r="AB4715" s="11">
        <v>70.09</v>
      </c>
      <c r="AC4715" s="11">
        <v>0.46</v>
      </c>
      <c r="AD4715" s="11">
        <v>5.25</v>
      </c>
    </row>
    <row r="4716" spans="1:30" x14ac:dyDescent="0.25">
      <c r="A4716" s="1">
        <v>2019</v>
      </c>
      <c r="B4716" s="1">
        <v>7</v>
      </c>
      <c r="C4716" s="1">
        <v>16</v>
      </c>
      <c r="D4716" s="3">
        <v>0.29166666666666669</v>
      </c>
      <c r="E4716" s="5">
        <v>4712</v>
      </c>
      <c r="G4716" s="15">
        <v>18.600000000000001</v>
      </c>
      <c r="H4716" s="15">
        <v>17.5</v>
      </c>
      <c r="I4716" s="15">
        <v>15.7</v>
      </c>
      <c r="J4716" s="15">
        <v>13.8</v>
      </c>
      <c r="K4716" s="15">
        <v>12.5</v>
      </c>
      <c r="L4716" s="15">
        <v>18.5</v>
      </c>
      <c r="N4716" s="88">
        <v>18</v>
      </c>
      <c r="O4716" s="104">
        <v>18</v>
      </c>
      <c r="Q4716" s="11">
        <v>17.100000000000001</v>
      </c>
      <c r="R4716" s="11">
        <v>15.2</v>
      </c>
      <c r="S4716" s="11">
        <v>21.1</v>
      </c>
      <c r="T4716" s="11">
        <v>18.8</v>
      </c>
      <c r="U4716" s="11">
        <v>14.7</v>
      </c>
      <c r="V4716" s="11">
        <v>17.8</v>
      </c>
      <c r="W4716" s="11">
        <v>18.2</v>
      </c>
      <c r="X4716" s="11">
        <v>18.5</v>
      </c>
      <c r="Y4716" s="78"/>
      <c r="Z4716" s="11">
        <v>49.51</v>
      </c>
      <c r="AA4716" s="11">
        <v>101.63</v>
      </c>
      <c r="AB4716" s="11">
        <v>70.09</v>
      </c>
      <c r="AC4716" s="11">
        <v>0.46</v>
      </c>
      <c r="AD4716" s="11">
        <v>5.25</v>
      </c>
    </row>
    <row r="4717" spans="1:30" x14ac:dyDescent="0.25">
      <c r="A4717" s="1">
        <v>2019</v>
      </c>
      <c r="B4717" s="1">
        <v>7</v>
      </c>
      <c r="C4717" s="1">
        <v>16</v>
      </c>
      <c r="D4717" s="3">
        <v>0.33333333333333331</v>
      </c>
      <c r="E4717" s="5">
        <v>4713</v>
      </c>
      <c r="G4717" s="15">
        <v>19.600000000000001</v>
      </c>
      <c r="H4717" s="15">
        <v>15.9</v>
      </c>
      <c r="I4717" s="15">
        <v>14.2</v>
      </c>
      <c r="J4717" s="15">
        <v>14.8</v>
      </c>
      <c r="K4717" s="15">
        <v>12.3</v>
      </c>
      <c r="L4717" s="15">
        <v>18.8</v>
      </c>
      <c r="N4717" s="88">
        <v>18</v>
      </c>
      <c r="O4717" s="104">
        <v>18</v>
      </c>
      <c r="Q4717" s="11">
        <v>17.100000000000001</v>
      </c>
      <c r="R4717" s="11">
        <v>15.2</v>
      </c>
      <c r="S4717" s="11">
        <v>21.1</v>
      </c>
      <c r="T4717" s="11">
        <v>18.8</v>
      </c>
      <c r="U4717" s="11">
        <v>14.7</v>
      </c>
      <c r="V4717" s="11">
        <v>17.8</v>
      </c>
      <c r="W4717" s="11">
        <v>18.2</v>
      </c>
      <c r="X4717" s="11">
        <v>18.5</v>
      </c>
      <c r="Y4717" s="78"/>
      <c r="Z4717" s="11">
        <v>49.51</v>
      </c>
      <c r="AA4717" s="11">
        <v>101.63</v>
      </c>
      <c r="AB4717" s="11">
        <v>70.09</v>
      </c>
      <c r="AC4717" s="11">
        <v>0.46</v>
      </c>
      <c r="AD4717" s="11">
        <v>5.25</v>
      </c>
    </row>
    <row r="4718" spans="1:30" x14ac:dyDescent="0.25">
      <c r="A4718" s="1">
        <v>2019</v>
      </c>
      <c r="B4718" s="1">
        <v>7</v>
      </c>
      <c r="C4718" s="1">
        <v>16</v>
      </c>
      <c r="D4718" s="3">
        <v>0.375</v>
      </c>
      <c r="E4718" s="5">
        <v>4714</v>
      </c>
      <c r="G4718" s="15">
        <v>20.6</v>
      </c>
      <c r="H4718" s="15">
        <v>15.6</v>
      </c>
      <c r="I4718" s="15">
        <v>14.6</v>
      </c>
      <c r="J4718" s="15">
        <v>14.7</v>
      </c>
      <c r="K4718" s="15">
        <v>12.4</v>
      </c>
      <c r="L4718" s="15">
        <v>20.2</v>
      </c>
      <c r="N4718" s="88">
        <v>18</v>
      </c>
      <c r="O4718" s="104">
        <v>18</v>
      </c>
      <c r="Q4718" s="11">
        <v>17.100000000000001</v>
      </c>
      <c r="R4718" s="11">
        <v>15.2</v>
      </c>
      <c r="S4718" s="11">
        <v>21.1</v>
      </c>
      <c r="T4718" s="11">
        <v>18.8</v>
      </c>
      <c r="U4718" s="11">
        <v>14.7</v>
      </c>
      <c r="V4718" s="11">
        <v>17.8</v>
      </c>
      <c r="W4718" s="11">
        <v>18.2</v>
      </c>
      <c r="X4718" s="11">
        <v>18.5</v>
      </c>
      <c r="Y4718" s="78"/>
      <c r="Z4718" s="11">
        <v>49.51</v>
      </c>
      <c r="AA4718" s="11">
        <v>101.63</v>
      </c>
      <c r="AB4718" s="11">
        <v>70.09</v>
      </c>
      <c r="AC4718" s="11">
        <v>0.46</v>
      </c>
      <c r="AD4718" s="11">
        <v>5.25</v>
      </c>
    </row>
    <row r="4719" spans="1:30" x14ac:dyDescent="0.25">
      <c r="A4719" s="1">
        <v>2019</v>
      </c>
      <c r="B4719" s="1">
        <v>7</v>
      </c>
      <c r="C4719" s="1">
        <v>16</v>
      </c>
      <c r="D4719" s="3">
        <v>0.41666666666666669</v>
      </c>
      <c r="E4719" s="5">
        <v>4715</v>
      </c>
      <c r="G4719" s="15">
        <v>20.5</v>
      </c>
      <c r="H4719" s="15">
        <v>13.9</v>
      </c>
      <c r="I4719" s="15">
        <v>16.600000000000001</v>
      </c>
      <c r="J4719" s="15">
        <v>14.8</v>
      </c>
      <c r="K4719" s="15">
        <v>13</v>
      </c>
      <c r="L4719" s="15">
        <v>20.2</v>
      </c>
      <c r="N4719" s="88">
        <v>18</v>
      </c>
      <c r="O4719" s="104">
        <v>18</v>
      </c>
      <c r="Q4719" s="11">
        <v>17.100000000000001</v>
      </c>
      <c r="R4719" s="11">
        <v>15.2</v>
      </c>
      <c r="S4719" s="11">
        <v>21.1</v>
      </c>
      <c r="T4719" s="11">
        <v>18.8</v>
      </c>
      <c r="U4719" s="11">
        <v>14.7</v>
      </c>
      <c r="V4719" s="11">
        <v>17.8</v>
      </c>
      <c r="W4719" s="11">
        <v>18.2</v>
      </c>
      <c r="X4719" s="11">
        <v>18.5</v>
      </c>
      <c r="Y4719" s="78"/>
      <c r="Z4719" s="11">
        <v>49.51</v>
      </c>
      <c r="AA4719" s="11">
        <v>101.63</v>
      </c>
      <c r="AB4719" s="11">
        <v>70.09</v>
      </c>
      <c r="AC4719" s="11">
        <v>0.46</v>
      </c>
      <c r="AD4719" s="11">
        <v>5.25</v>
      </c>
    </row>
    <row r="4720" spans="1:30" x14ac:dyDescent="0.25">
      <c r="A4720" s="1">
        <v>2019</v>
      </c>
      <c r="B4720" s="1">
        <v>7</v>
      </c>
      <c r="C4720" s="1">
        <v>16</v>
      </c>
      <c r="D4720" s="3">
        <v>0.45833333333333331</v>
      </c>
      <c r="E4720" s="5">
        <v>4716</v>
      </c>
      <c r="G4720" s="15">
        <v>16.899999999999999</v>
      </c>
      <c r="H4720" s="15">
        <v>12.8</v>
      </c>
      <c r="I4720" s="15">
        <v>17.100000000000001</v>
      </c>
      <c r="J4720" s="15">
        <v>16.8</v>
      </c>
      <c r="K4720" s="15">
        <v>13.7</v>
      </c>
      <c r="L4720" s="15">
        <v>19.899999999999999</v>
      </c>
      <c r="N4720" s="88">
        <v>18</v>
      </c>
      <c r="O4720" s="104">
        <v>18</v>
      </c>
      <c r="Q4720" s="11">
        <v>17.100000000000001</v>
      </c>
      <c r="R4720" s="11">
        <v>15.2</v>
      </c>
      <c r="S4720" s="11">
        <v>21.1</v>
      </c>
      <c r="T4720" s="11">
        <v>18.8</v>
      </c>
      <c r="U4720" s="11">
        <v>14.7</v>
      </c>
      <c r="V4720" s="11">
        <v>17.8</v>
      </c>
      <c r="W4720" s="11">
        <v>18.2</v>
      </c>
      <c r="X4720" s="11">
        <v>18.5</v>
      </c>
      <c r="Y4720" s="78"/>
      <c r="Z4720" s="11">
        <v>49.51</v>
      </c>
      <c r="AA4720" s="11">
        <v>101.63</v>
      </c>
      <c r="AB4720" s="11">
        <v>70.09</v>
      </c>
      <c r="AC4720" s="11">
        <v>0.46</v>
      </c>
      <c r="AD4720" s="11">
        <v>5.25</v>
      </c>
    </row>
    <row r="4721" spans="1:30" x14ac:dyDescent="0.25">
      <c r="A4721" s="1">
        <v>2019</v>
      </c>
      <c r="B4721" s="1">
        <v>7</v>
      </c>
      <c r="C4721" s="1">
        <v>16</v>
      </c>
      <c r="D4721" s="3">
        <v>0.5</v>
      </c>
      <c r="E4721" s="5">
        <v>4717</v>
      </c>
      <c r="G4721" s="15">
        <v>12.9</v>
      </c>
      <c r="H4721" s="15">
        <v>13.1</v>
      </c>
      <c r="I4721" s="15">
        <v>17.2</v>
      </c>
      <c r="J4721" s="15">
        <v>16.899999999999999</v>
      </c>
      <c r="K4721" s="15">
        <v>14.5</v>
      </c>
      <c r="L4721" s="15">
        <v>13.6</v>
      </c>
      <c r="N4721" s="88">
        <v>19.399999999999999</v>
      </c>
      <c r="O4721" s="104">
        <v>18</v>
      </c>
      <c r="Q4721" s="11">
        <v>17.100000000000001</v>
      </c>
      <c r="R4721" s="11">
        <v>15.2</v>
      </c>
      <c r="S4721" s="11">
        <v>21.1</v>
      </c>
      <c r="T4721" s="11">
        <v>18.8</v>
      </c>
      <c r="U4721" s="11">
        <v>14.7</v>
      </c>
      <c r="V4721" s="11">
        <v>17.8</v>
      </c>
      <c r="W4721" s="11">
        <v>18.2</v>
      </c>
      <c r="X4721" s="11">
        <v>18.5</v>
      </c>
      <c r="Y4721" s="78"/>
      <c r="Z4721" s="11">
        <v>49.51</v>
      </c>
      <c r="AA4721" s="11">
        <v>101.63</v>
      </c>
      <c r="AB4721" s="11">
        <v>70.09</v>
      </c>
      <c r="AC4721" s="11">
        <v>0.46</v>
      </c>
      <c r="AD4721" s="11">
        <v>5.25</v>
      </c>
    </row>
    <row r="4722" spans="1:30" x14ac:dyDescent="0.25">
      <c r="A4722" s="1">
        <v>2019</v>
      </c>
      <c r="B4722" s="1">
        <v>7</v>
      </c>
      <c r="C4722" s="1">
        <v>16</v>
      </c>
      <c r="D4722" s="3">
        <v>0.54166666666666663</v>
      </c>
      <c r="E4722" s="5">
        <v>4718</v>
      </c>
      <c r="G4722" s="15">
        <v>13.4</v>
      </c>
      <c r="H4722" s="15">
        <v>14.2</v>
      </c>
      <c r="I4722" s="15">
        <v>16.899999999999999</v>
      </c>
      <c r="J4722" s="15">
        <v>17.8</v>
      </c>
      <c r="K4722" s="15">
        <v>14.7</v>
      </c>
      <c r="L4722" s="15">
        <v>13.5</v>
      </c>
      <c r="N4722" s="88">
        <v>19.399999999999999</v>
      </c>
      <c r="O4722" s="104">
        <v>18</v>
      </c>
      <c r="Q4722" s="11">
        <v>17.100000000000001</v>
      </c>
      <c r="R4722" s="11">
        <v>15.2</v>
      </c>
      <c r="S4722" s="11">
        <v>21.1</v>
      </c>
      <c r="T4722" s="11">
        <v>18.8</v>
      </c>
      <c r="U4722" s="11">
        <v>14.7</v>
      </c>
      <c r="V4722" s="11">
        <v>17.8</v>
      </c>
      <c r="W4722" s="11">
        <v>18.2</v>
      </c>
      <c r="X4722" s="11">
        <v>18.5</v>
      </c>
      <c r="Y4722" s="78"/>
      <c r="Z4722" s="11">
        <v>49.51</v>
      </c>
      <c r="AA4722" s="11">
        <v>101.63</v>
      </c>
      <c r="AB4722" s="11">
        <v>70.09</v>
      </c>
      <c r="AC4722" s="11">
        <v>0.46</v>
      </c>
      <c r="AD4722" s="11">
        <v>5.25</v>
      </c>
    </row>
    <row r="4723" spans="1:30" x14ac:dyDescent="0.25">
      <c r="A4723" s="1">
        <v>2019</v>
      </c>
      <c r="B4723" s="1">
        <v>7</v>
      </c>
      <c r="C4723" s="1">
        <v>16</v>
      </c>
      <c r="D4723" s="3">
        <v>0.58333333333333337</v>
      </c>
      <c r="E4723" s="5">
        <v>4719</v>
      </c>
      <c r="G4723" s="15">
        <v>14.2</v>
      </c>
      <c r="H4723" s="15">
        <v>15.7</v>
      </c>
      <c r="I4723" s="15">
        <v>17.399999999999999</v>
      </c>
      <c r="J4723" s="15">
        <v>18.2</v>
      </c>
      <c r="K4723" s="15">
        <v>15.4</v>
      </c>
      <c r="L4723" s="15">
        <v>13.5</v>
      </c>
      <c r="N4723" s="88">
        <v>19.399999999999999</v>
      </c>
      <c r="O4723" s="104">
        <v>18</v>
      </c>
      <c r="Q4723" s="11">
        <v>17.100000000000001</v>
      </c>
      <c r="R4723" s="11">
        <v>15.2</v>
      </c>
      <c r="S4723" s="11">
        <v>21.1</v>
      </c>
      <c r="T4723" s="11">
        <v>18.8</v>
      </c>
      <c r="U4723" s="11">
        <v>14.7</v>
      </c>
      <c r="V4723" s="11">
        <v>17.8</v>
      </c>
      <c r="W4723" s="11">
        <v>18.2</v>
      </c>
      <c r="X4723" s="11">
        <v>18.5</v>
      </c>
      <c r="Y4723" s="78"/>
      <c r="Z4723" s="11">
        <v>49.51</v>
      </c>
      <c r="AA4723" s="11">
        <v>101.63</v>
      </c>
      <c r="AB4723" s="11">
        <v>70.09</v>
      </c>
      <c r="AC4723" s="11">
        <v>0.46</v>
      </c>
      <c r="AD4723" s="11">
        <v>5.25</v>
      </c>
    </row>
    <row r="4724" spans="1:30" x14ac:dyDescent="0.25">
      <c r="A4724" s="1">
        <v>2019</v>
      </c>
      <c r="B4724" s="1">
        <v>7</v>
      </c>
      <c r="C4724" s="1">
        <v>16</v>
      </c>
      <c r="D4724" s="3">
        <v>0.625</v>
      </c>
      <c r="E4724" s="5">
        <v>4720</v>
      </c>
      <c r="G4724" s="15">
        <v>15.3</v>
      </c>
      <c r="H4724" s="15">
        <v>15.7</v>
      </c>
      <c r="I4724" s="15">
        <v>17.600000000000001</v>
      </c>
      <c r="J4724" s="15">
        <v>18.3</v>
      </c>
      <c r="K4724" s="15">
        <v>15.6</v>
      </c>
      <c r="L4724" s="15">
        <v>14.1</v>
      </c>
      <c r="N4724" s="88">
        <v>19.399999999999999</v>
      </c>
      <c r="O4724" s="104">
        <v>18</v>
      </c>
      <c r="Q4724" s="11">
        <v>17.100000000000001</v>
      </c>
      <c r="R4724" s="11">
        <v>15.2</v>
      </c>
      <c r="S4724" s="11">
        <v>21.1</v>
      </c>
      <c r="T4724" s="11">
        <v>18.8</v>
      </c>
      <c r="U4724" s="11">
        <v>14.7</v>
      </c>
      <c r="V4724" s="11">
        <v>17.8</v>
      </c>
      <c r="W4724" s="11">
        <v>18.2</v>
      </c>
      <c r="X4724" s="11">
        <v>18.5</v>
      </c>
      <c r="Y4724" s="78"/>
      <c r="Z4724" s="11">
        <v>49.51</v>
      </c>
      <c r="AA4724" s="11">
        <v>101.63</v>
      </c>
      <c r="AB4724" s="11">
        <v>70.09</v>
      </c>
      <c r="AC4724" s="11">
        <v>0.46</v>
      </c>
      <c r="AD4724" s="11">
        <v>5.25</v>
      </c>
    </row>
    <row r="4725" spans="1:30" x14ac:dyDescent="0.25">
      <c r="A4725" s="1">
        <v>2019</v>
      </c>
      <c r="B4725" s="1">
        <v>7</v>
      </c>
      <c r="C4725" s="1">
        <v>16</v>
      </c>
      <c r="D4725" s="3">
        <v>0.66666666666666663</v>
      </c>
      <c r="E4725" s="5">
        <v>4721</v>
      </c>
      <c r="G4725" s="15">
        <v>14</v>
      </c>
      <c r="H4725" s="15">
        <v>14.8</v>
      </c>
      <c r="I4725" s="15">
        <v>17.5</v>
      </c>
      <c r="J4725" s="15">
        <v>18.399999999999999</v>
      </c>
      <c r="K4725" s="15">
        <v>17.100000000000001</v>
      </c>
      <c r="L4725" s="15">
        <v>13.9</v>
      </c>
      <c r="N4725" s="88">
        <v>19.399999999999999</v>
      </c>
      <c r="O4725" s="104">
        <v>18</v>
      </c>
      <c r="Q4725" s="11">
        <v>17.100000000000001</v>
      </c>
      <c r="R4725" s="11">
        <v>15.2</v>
      </c>
      <c r="S4725" s="11">
        <v>21.1</v>
      </c>
      <c r="T4725" s="11">
        <v>18.8</v>
      </c>
      <c r="U4725" s="11">
        <v>14.7</v>
      </c>
      <c r="V4725" s="11">
        <v>17.8</v>
      </c>
      <c r="W4725" s="11">
        <v>18.2</v>
      </c>
      <c r="X4725" s="11">
        <v>18.5</v>
      </c>
      <c r="Y4725" s="78"/>
      <c r="Z4725" s="11">
        <v>49.51</v>
      </c>
      <c r="AA4725" s="11">
        <v>101.63</v>
      </c>
      <c r="AB4725" s="11">
        <v>70.09</v>
      </c>
      <c r="AC4725" s="11">
        <v>0.46</v>
      </c>
      <c r="AD4725" s="11">
        <v>5.25</v>
      </c>
    </row>
    <row r="4726" spans="1:30" x14ac:dyDescent="0.25">
      <c r="A4726" s="1">
        <v>2019</v>
      </c>
      <c r="B4726" s="1">
        <v>7</v>
      </c>
      <c r="C4726" s="1">
        <v>16</v>
      </c>
      <c r="D4726" s="3">
        <v>0.70833333333333337</v>
      </c>
      <c r="E4726" s="5">
        <v>4722</v>
      </c>
      <c r="G4726" s="15">
        <v>13.7</v>
      </c>
      <c r="H4726" s="15">
        <v>14.4</v>
      </c>
      <c r="I4726" s="15">
        <v>16.100000000000001</v>
      </c>
      <c r="J4726" s="15">
        <v>16.3</v>
      </c>
      <c r="K4726" s="15">
        <v>14.8</v>
      </c>
      <c r="L4726" s="15">
        <v>14</v>
      </c>
      <c r="N4726" s="88">
        <v>19.399999999999999</v>
      </c>
      <c r="O4726" s="104">
        <v>18</v>
      </c>
      <c r="Q4726" s="11">
        <v>17.100000000000001</v>
      </c>
      <c r="R4726" s="11">
        <v>15.2</v>
      </c>
      <c r="S4726" s="11">
        <v>21.1</v>
      </c>
      <c r="T4726" s="11">
        <v>18.8</v>
      </c>
      <c r="U4726" s="11">
        <v>14.7</v>
      </c>
      <c r="V4726" s="11">
        <v>17.8</v>
      </c>
      <c r="W4726" s="11">
        <v>18.2</v>
      </c>
      <c r="X4726" s="11">
        <v>18.5</v>
      </c>
      <c r="Y4726" s="78"/>
      <c r="Z4726" s="11">
        <v>49.51</v>
      </c>
      <c r="AA4726" s="11">
        <v>101.63</v>
      </c>
      <c r="AB4726" s="11">
        <v>70.09</v>
      </c>
      <c r="AC4726" s="11">
        <v>0.46</v>
      </c>
      <c r="AD4726" s="11">
        <v>5.25</v>
      </c>
    </row>
    <row r="4727" spans="1:30" x14ac:dyDescent="0.25">
      <c r="A4727" s="1">
        <v>2019</v>
      </c>
      <c r="B4727" s="1">
        <v>7</v>
      </c>
      <c r="C4727" s="1">
        <v>16</v>
      </c>
      <c r="D4727" s="3">
        <v>0.75</v>
      </c>
      <c r="E4727" s="5">
        <v>4723</v>
      </c>
      <c r="G4727" s="15">
        <v>14.2</v>
      </c>
      <c r="H4727" s="15">
        <v>14.4</v>
      </c>
      <c r="I4727" s="15">
        <v>16</v>
      </c>
      <c r="J4727" s="15">
        <v>15</v>
      </c>
      <c r="K4727" s="15">
        <v>14.1</v>
      </c>
      <c r="L4727" s="15">
        <v>13.5</v>
      </c>
      <c r="N4727" s="88">
        <v>19.399999999999999</v>
      </c>
      <c r="O4727" s="104">
        <v>18</v>
      </c>
      <c r="Q4727" s="11">
        <v>17.100000000000001</v>
      </c>
      <c r="R4727" s="11">
        <v>15.2</v>
      </c>
      <c r="S4727" s="11">
        <v>21.1</v>
      </c>
      <c r="T4727" s="11">
        <v>18.8</v>
      </c>
      <c r="U4727" s="11">
        <v>14.7</v>
      </c>
      <c r="V4727" s="11">
        <v>17.8</v>
      </c>
      <c r="W4727" s="11">
        <v>18.2</v>
      </c>
      <c r="X4727" s="11">
        <v>18.5</v>
      </c>
      <c r="Y4727" s="78"/>
      <c r="Z4727" s="11">
        <v>49.51</v>
      </c>
      <c r="AA4727" s="11">
        <v>101.63</v>
      </c>
      <c r="AB4727" s="11">
        <v>70.09</v>
      </c>
      <c r="AC4727" s="11">
        <v>0.46</v>
      </c>
      <c r="AD4727" s="11">
        <v>5.25</v>
      </c>
    </row>
    <row r="4728" spans="1:30" x14ac:dyDescent="0.25">
      <c r="A4728" s="1">
        <v>2019</v>
      </c>
      <c r="B4728" s="1">
        <v>7</v>
      </c>
      <c r="C4728" s="1">
        <v>16</v>
      </c>
      <c r="D4728" s="3">
        <v>0.79166666666666663</v>
      </c>
      <c r="E4728" s="5">
        <v>4724</v>
      </c>
      <c r="G4728" s="15">
        <v>13.4</v>
      </c>
      <c r="H4728" s="15">
        <v>13.6</v>
      </c>
      <c r="I4728" s="15">
        <v>13.7</v>
      </c>
      <c r="J4728" s="15">
        <v>13.5</v>
      </c>
      <c r="K4728" s="15">
        <v>13.9</v>
      </c>
      <c r="L4728" s="15">
        <v>13.2</v>
      </c>
      <c r="N4728" s="88">
        <v>19.399999999999999</v>
      </c>
      <c r="O4728" s="104">
        <v>18</v>
      </c>
      <c r="Q4728" s="11">
        <v>17.100000000000001</v>
      </c>
      <c r="R4728" s="11">
        <v>15.2</v>
      </c>
      <c r="S4728" s="11">
        <v>21.1</v>
      </c>
      <c r="T4728" s="11">
        <v>18.8</v>
      </c>
      <c r="U4728" s="11">
        <v>14.7</v>
      </c>
      <c r="V4728" s="11">
        <v>17.8</v>
      </c>
      <c r="W4728" s="11">
        <v>18.2</v>
      </c>
      <c r="X4728" s="11">
        <v>18.5</v>
      </c>
      <c r="Y4728" s="78"/>
      <c r="Z4728" s="11">
        <v>49.51</v>
      </c>
      <c r="AA4728" s="11">
        <v>101.63</v>
      </c>
      <c r="AB4728" s="11">
        <v>70.09</v>
      </c>
      <c r="AC4728" s="11">
        <v>0.46</v>
      </c>
      <c r="AD4728" s="11">
        <v>5.25</v>
      </c>
    </row>
    <row r="4729" spans="1:30" x14ac:dyDescent="0.25">
      <c r="A4729" s="1">
        <v>2019</v>
      </c>
      <c r="B4729" s="1">
        <v>7</v>
      </c>
      <c r="C4729" s="1">
        <v>16</v>
      </c>
      <c r="D4729" s="3">
        <v>0.83333333333333337</v>
      </c>
      <c r="E4729" s="5">
        <v>4725</v>
      </c>
      <c r="G4729" s="15">
        <v>11.9</v>
      </c>
      <c r="H4729" s="15">
        <v>13.6</v>
      </c>
      <c r="I4729" s="15">
        <v>13.2</v>
      </c>
      <c r="J4729" s="15">
        <v>11.7</v>
      </c>
      <c r="K4729" s="15">
        <v>13.2</v>
      </c>
      <c r="L4729" s="15">
        <v>13.1</v>
      </c>
      <c r="N4729" s="88">
        <v>19.399999999999999</v>
      </c>
      <c r="O4729" s="104">
        <v>18</v>
      </c>
      <c r="Q4729" s="11">
        <v>17.100000000000001</v>
      </c>
      <c r="R4729" s="11">
        <v>15.2</v>
      </c>
      <c r="S4729" s="11">
        <v>21.1</v>
      </c>
      <c r="T4729" s="11">
        <v>18.8</v>
      </c>
      <c r="U4729" s="11">
        <v>14.7</v>
      </c>
      <c r="V4729" s="11">
        <v>17.8</v>
      </c>
      <c r="W4729" s="11">
        <v>18.2</v>
      </c>
      <c r="X4729" s="11">
        <v>18.5</v>
      </c>
      <c r="Y4729" s="78"/>
      <c r="Z4729" s="11">
        <v>49.51</v>
      </c>
      <c r="AA4729" s="11">
        <v>101.63</v>
      </c>
      <c r="AB4729" s="11">
        <v>70.09</v>
      </c>
      <c r="AC4729" s="11">
        <v>0.46</v>
      </c>
      <c r="AD4729" s="11">
        <v>5.25</v>
      </c>
    </row>
    <row r="4730" spans="1:30" x14ac:dyDescent="0.25">
      <c r="A4730" s="1">
        <v>2019</v>
      </c>
      <c r="B4730" s="1">
        <v>7</v>
      </c>
      <c r="C4730" s="1">
        <v>16</v>
      </c>
      <c r="D4730" s="3">
        <v>0.875</v>
      </c>
      <c r="E4730" s="5">
        <v>4726</v>
      </c>
      <c r="G4730" s="15">
        <v>11.9</v>
      </c>
      <c r="H4730" s="15">
        <v>12.8</v>
      </c>
      <c r="I4730" s="15">
        <v>12.9</v>
      </c>
      <c r="J4730" s="15">
        <v>9.8000000000000007</v>
      </c>
      <c r="K4730" s="15">
        <v>12.8</v>
      </c>
      <c r="L4730" s="15">
        <v>12.9</v>
      </c>
      <c r="N4730" s="88">
        <v>19.399999999999999</v>
      </c>
      <c r="O4730" s="104">
        <v>18</v>
      </c>
      <c r="Q4730" s="11">
        <v>17.100000000000001</v>
      </c>
      <c r="R4730" s="11">
        <v>15.2</v>
      </c>
      <c r="S4730" s="11">
        <v>21.1</v>
      </c>
      <c r="T4730" s="11">
        <v>18.8</v>
      </c>
      <c r="U4730" s="11">
        <v>14.7</v>
      </c>
      <c r="V4730" s="11">
        <v>17.8</v>
      </c>
      <c r="W4730" s="11">
        <v>18.2</v>
      </c>
      <c r="X4730" s="11">
        <v>18.5</v>
      </c>
      <c r="Y4730" s="78"/>
      <c r="Z4730" s="11">
        <v>49.51</v>
      </c>
      <c r="AA4730" s="11">
        <v>101.63</v>
      </c>
      <c r="AB4730" s="11">
        <v>70.09</v>
      </c>
      <c r="AC4730" s="11">
        <v>0.46</v>
      </c>
      <c r="AD4730" s="11">
        <v>5.25</v>
      </c>
    </row>
    <row r="4731" spans="1:30" x14ac:dyDescent="0.25">
      <c r="A4731" s="1">
        <v>2019</v>
      </c>
      <c r="B4731" s="1">
        <v>7</v>
      </c>
      <c r="C4731" s="1">
        <v>16</v>
      </c>
      <c r="D4731" s="3">
        <v>0.91666666666666663</v>
      </c>
      <c r="E4731" s="5">
        <v>4727</v>
      </c>
      <c r="G4731" s="15">
        <v>11.3</v>
      </c>
      <c r="H4731" s="15">
        <v>11.8</v>
      </c>
      <c r="I4731" s="15">
        <v>12.7</v>
      </c>
      <c r="J4731" s="15">
        <v>8.6999999999999993</v>
      </c>
      <c r="K4731" s="15">
        <v>11.9</v>
      </c>
      <c r="L4731" s="15">
        <v>12.8</v>
      </c>
      <c r="N4731" s="88">
        <v>19.399999999999999</v>
      </c>
      <c r="O4731" s="104">
        <v>18</v>
      </c>
      <c r="Q4731" s="11">
        <v>17.100000000000001</v>
      </c>
      <c r="R4731" s="11">
        <v>15.2</v>
      </c>
      <c r="S4731" s="11">
        <v>21.1</v>
      </c>
      <c r="T4731" s="11">
        <v>18.8</v>
      </c>
      <c r="U4731" s="11">
        <v>14.7</v>
      </c>
      <c r="V4731" s="11">
        <v>17.8</v>
      </c>
      <c r="W4731" s="11">
        <v>18.2</v>
      </c>
      <c r="X4731" s="11">
        <v>18.5</v>
      </c>
      <c r="Y4731" s="78"/>
      <c r="Z4731" s="11">
        <v>49.51</v>
      </c>
      <c r="AA4731" s="11">
        <v>101.63</v>
      </c>
      <c r="AB4731" s="11">
        <v>70.09</v>
      </c>
      <c r="AC4731" s="11">
        <v>0.46</v>
      </c>
      <c r="AD4731" s="11">
        <v>5.25</v>
      </c>
    </row>
    <row r="4732" spans="1:30" x14ac:dyDescent="0.25">
      <c r="A4732" s="1">
        <v>2019</v>
      </c>
      <c r="B4732" s="1">
        <v>7</v>
      </c>
      <c r="C4732" s="1">
        <v>16</v>
      </c>
      <c r="D4732" s="3">
        <v>0.95833333333333337</v>
      </c>
      <c r="E4732" s="5">
        <v>4728</v>
      </c>
      <c r="G4732" s="15">
        <v>10.5</v>
      </c>
      <c r="H4732" s="15">
        <v>11.1</v>
      </c>
      <c r="I4732" s="15">
        <v>12.2</v>
      </c>
      <c r="J4732" s="15">
        <v>8.9</v>
      </c>
      <c r="K4732" s="15">
        <v>10.7</v>
      </c>
      <c r="L4732" s="15">
        <v>12.8</v>
      </c>
      <c r="N4732" s="88">
        <v>19.399999999999999</v>
      </c>
      <c r="O4732" s="104">
        <v>18</v>
      </c>
      <c r="Q4732" s="11">
        <v>17.100000000000001</v>
      </c>
      <c r="R4732" s="11">
        <v>15.2</v>
      </c>
      <c r="S4732" s="11">
        <v>21.1</v>
      </c>
      <c r="T4732" s="11">
        <v>18.8</v>
      </c>
      <c r="U4732" s="11">
        <v>14.7</v>
      </c>
      <c r="V4732" s="11">
        <v>17.8</v>
      </c>
      <c r="W4732" s="11">
        <v>18.2</v>
      </c>
      <c r="X4732" s="11">
        <v>18.5</v>
      </c>
      <c r="Y4732" s="78"/>
      <c r="Z4732" s="11">
        <v>49.51</v>
      </c>
      <c r="AA4732" s="11">
        <v>101.63</v>
      </c>
      <c r="AB4732" s="11">
        <v>70.09</v>
      </c>
      <c r="AC4732" s="11">
        <v>0.46</v>
      </c>
      <c r="AD4732" s="11">
        <v>5.25</v>
      </c>
    </row>
    <row r="4733" spans="1:30" x14ac:dyDescent="0.25">
      <c r="A4733" s="1">
        <v>2019</v>
      </c>
      <c r="B4733" s="1">
        <v>7</v>
      </c>
      <c r="C4733" s="1">
        <v>17</v>
      </c>
      <c r="D4733" s="3">
        <v>0</v>
      </c>
      <c r="E4733" s="5">
        <v>4729</v>
      </c>
      <c r="G4733" s="15">
        <v>10</v>
      </c>
      <c r="H4733" s="15">
        <v>10.199999999999999</v>
      </c>
      <c r="I4733" s="15">
        <v>11.9</v>
      </c>
      <c r="J4733" s="15">
        <v>9</v>
      </c>
      <c r="K4733" s="15">
        <v>10.1</v>
      </c>
      <c r="L4733" s="15">
        <v>12.2</v>
      </c>
      <c r="N4733" s="88">
        <v>17.600000000000001</v>
      </c>
      <c r="O4733" s="104">
        <v>17</v>
      </c>
      <c r="Q4733" s="11">
        <v>16.7</v>
      </c>
      <c r="R4733" s="11">
        <v>14.9</v>
      </c>
      <c r="S4733" s="11">
        <v>20.399999999999999</v>
      </c>
      <c r="T4733" s="11">
        <v>18.3</v>
      </c>
      <c r="U4733" s="11">
        <v>15.1</v>
      </c>
      <c r="V4733" s="11">
        <v>17.2</v>
      </c>
      <c r="W4733" s="11">
        <v>17.5</v>
      </c>
      <c r="X4733" s="11">
        <v>17.399999999999999</v>
      </c>
      <c r="Y4733" s="78"/>
      <c r="Z4733" s="11">
        <v>47.54</v>
      </c>
      <c r="AA4733" s="11">
        <v>100.45</v>
      </c>
      <c r="AB4733" s="11">
        <v>70.95</v>
      </c>
      <c r="AC4733" s="11">
        <v>0.65</v>
      </c>
      <c r="AD4733" s="11">
        <v>4.4800000000000004</v>
      </c>
    </row>
    <row r="4734" spans="1:30" x14ac:dyDescent="0.25">
      <c r="A4734" s="1">
        <v>2019</v>
      </c>
      <c r="B4734" s="1">
        <v>7</v>
      </c>
      <c r="C4734" s="1">
        <v>17</v>
      </c>
      <c r="D4734" s="3">
        <v>4.1666666666666664E-2</v>
      </c>
      <c r="E4734" s="5">
        <v>4730</v>
      </c>
      <c r="G4734" s="15">
        <v>9.6999999999999993</v>
      </c>
      <c r="H4734" s="15">
        <v>9.6999999999999993</v>
      </c>
      <c r="I4734" s="15">
        <v>11.7</v>
      </c>
      <c r="J4734" s="15">
        <v>8</v>
      </c>
      <c r="K4734" s="15">
        <v>9.6</v>
      </c>
      <c r="L4734" s="15">
        <v>11.7</v>
      </c>
      <c r="N4734" s="88">
        <v>17.600000000000001</v>
      </c>
      <c r="O4734" s="104">
        <v>17</v>
      </c>
      <c r="Q4734" s="11">
        <v>16.7</v>
      </c>
      <c r="R4734" s="11">
        <v>14.9</v>
      </c>
      <c r="S4734" s="11">
        <v>20.399999999999999</v>
      </c>
      <c r="T4734" s="11">
        <v>18.3</v>
      </c>
      <c r="U4734" s="11">
        <v>15.1</v>
      </c>
      <c r="V4734" s="11">
        <v>17.2</v>
      </c>
      <c r="W4734" s="11">
        <v>17.5</v>
      </c>
      <c r="X4734" s="11">
        <v>17.399999999999999</v>
      </c>
      <c r="Y4734" s="78"/>
      <c r="Z4734" s="11">
        <v>47.54</v>
      </c>
      <c r="AA4734" s="11">
        <v>100.45</v>
      </c>
      <c r="AB4734" s="11">
        <v>70.95</v>
      </c>
      <c r="AC4734" s="11">
        <v>0.65</v>
      </c>
      <c r="AD4734" s="11">
        <v>4.4800000000000004</v>
      </c>
    </row>
    <row r="4735" spans="1:30" x14ac:dyDescent="0.25">
      <c r="A4735" s="1">
        <v>2019</v>
      </c>
      <c r="B4735" s="1">
        <v>7</v>
      </c>
      <c r="C4735" s="1">
        <v>17</v>
      </c>
      <c r="D4735" s="3">
        <v>8.3333333333333329E-2</v>
      </c>
      <c r="E4735" s="5">
        <v>4731</v>
      </c>
      <c r="G4735" s="15">
        <v>8.5</v>
      </c>
      <c r="H4735" s="15">
        <v>9.3000000000000007</v>
      </c>
      <c r="I4735" s="15">
        <v>11.6</v>
      </c>
      <c r="J4735" s="15">
        <v>6.9</v>
      </c>
      <c r="K4735" s="15">
        <v>8.6</v>
      </c>
      <c r="L4735" s="15">
        <v>11.4</v>
      </c>
      <c r="N4735" s="88">
        <v>17.600000000000001</v>
      </c>
      <c r="O4735" s="104">
        <v>17</v>
      </c>
      <c r="Q4735" s="11">
        <v>16.7</v>
      </c>
      <c r="R4735" s="11">
        <v>14.9</v>
      </c>
      <c r="S4735" s="11">
        <v>20.399999999999999</v>
      </c>
      <c r="T4735" s="11">
        <v>18.3</v>
      </c>
      <c r="U4735" s="11">
        <v>15.1</v>
      </c>
      <c r="V4735" s="11">
        <v>17.2</v>
      </c>
      <c r="W4735" s="11">
        <v>17.5</v>
      </c>
      <c r="X4735" s="11">
        <v>17.399999999999999</v>
      </c>
      <c r="Y4735" s="78"/>
      <c r="Z4735" s="11">
        <v>47.54</v>
      </c>
      <c r="AA4735" s="11">
        <v>100.45</v>
      </c>
      <c r="AB4735" s="11">
        <v>70.95</v>
      </c>
      <c r="AC4735" s="11">
        <v>0.65</v>
      </c>
      <c r="AD4735" s="11">
        <v>4.4800000000000004</v>
      </c>
    </row>
    <row r="4736" spans="1:30" x14ac:dyDescent="0.25">
      <c r="A4736" s="1">
        <v>2019</v>
      </c>
      <c r="B4736" s="1">
        <v>7</v>
      </c>
      <c r="C4736" s="1">
        <v>17</v>
      </c>
      <c r="D4736" s="3">
        <v>0.125</v>
      </c>
      <c r="E4736" s="5">
        <v>4732</v>
      </c>
      <c r="G4736" s="15">
        <v>9.1999999999999993</v>
      </c>
      <c r="H4736" s="15">
        <v>9.4</v>
      </c>
      <c r="I4736" s="15">
        <v>11.4</v>
      </c>
      <c r="J4736" s="15">
        <v>6.8</v>
      </c>
      <c r="K4736" s="15">
        <v>9</v>
      </c>
      <c r="L4736" s="15">
        <v>11.4</v>
      </c>
      <c r="N4736" s="88">
        <v>17.600000000000001</v>
      </c>
      <c r="O4736" s="104">
        <v>17</v>
      </c>
      <c r="Q4736" s="11">
        <v>16.7</v>
      </c>
      <c r="R4736" s="11">
        <v>14.9</v>
      </c>
      <c r="S4736" s="11">
        <v>20.399999999999999</v>
      </c>
      <c r="T4736" s="11">
        <v>18.3</v>
      </c>
      <c r="U4736" s="11">
        <v>15.1</v>
      </c>
      <c r="V4736" s="11">
        <v>17.2</v>
      </c>
      <c r="W4736" s="11">
        <v>17.5</v>
      </c>
      <c r="X4736" s="11">
        <v>17.399999999999999</v>
      </c>
      <c r="Y4736" s="78"/>
      <c r="Z4736" s="11">
        <v>47.54</v>
      </c>
      <c r="AA4736" s="11">
        <v>100.45</v>
      </c>
      <c r="AB4736" s="11">
        <v>70.95</v>
      </c>
      <c r="AC4736" s="11">
        <v>0.65</v>
      </c>
      <c r="AD4736" s="11">
        <v>4.4800000000000004</v>
      </c>
    </row>
    <row r="4737" spans="1:30" x14ac:dyDescent="0.25">
      <c r="A4737" s="1">
        <v>2019</v>
      </c>
      <c r="B4737" s="1">
        <v>7</v>
      </c>
      <c r="C4737" s="1">
        <v>17</v>
      </c>
      <c r="D4737" s="3">
        <v>0.16666666666666666</v>
      </c>
      <c r="E4737" s="5">
        <v>4733</v>
      </c>
      <c r="G4737" s="15">
        <v>10.5</v>
      </c>
      <c r="H4737" s="15">
        <v>10.9</v>
      </c>
      <c r="I4737" s="15">
        <v>12.4</v>
      </c>
      <c r="J4737" s="15">
        <v>8.4</v>
      </c>
      <c r="K4737" s="15">
        <v>9.6999999999999993</v>
      </c>
      <c r="L4737" s="15">
        <v>11.4</v>
      </c>
      <c r="N4737" s="88">
        <v>17.600000000000001</v>
      </c>
      <c r="O4737" s="104">
        <v>17</v>
      </c>
      <c r="Q4737" s="11">
        <v>16.7</v>
      </c>
      <c r="R4737" s="11">
        <v>14.9</v>
      </c>
      <c r="S4737" s="11">
        <v>20.399999999999999</v>
      </c>
      <c r="T4737" s="11">
        <v>18.3</v>
      </c>
      <c r="U4737" s="11">
        <v>15.1</v>
      </c>
      <c r="V4737" s="11">
        <v>17.2</v>
      </c>
      <c r="W4737" s="11">
        <v>17.5</v>
      </c>
      <c r="X4737" s="11">
        <v>17.399999999999999</v>
      </c>
      <c r="Y4737" s="78"/>
      <c r="Z4737" s="11">
        <v>47.54</v>
      </c>
      <c r="AA4737" s="11">
        <v>100.45</v>
      </c>
      <c r="AB4737" s="11">
        <v>70.95</v>
      </c>
      <c r="AC4737" s="11">
        <v>0.65</v>
      </c>
      <c r="AD4737" s="11">
        <v>4.4800000000000004</v>
      </c>
    </row>
    <row r="4738" spans="1:30" x14ac:dyDescent="0.25">
      <c r="A4738" s="1">
        <v>2019</v>
      </c>
      <c r="B4738" s="1">
        <v>7</v>
      </c>
      <c r="C4738" s="1">
        <v>17</v>
      </c>
      <c r="D4738" s="3">
        <v>0.20833333333333334</v>
      </c>
      <c r="E4738" s="5">
        <v>4734</v>
      </c>
      <c r="G4738" s="15">
        <v>12.7</v>
      </c>
      <c r="H4738" s="15">
        <v>12.3</v>
      </c>
      <c r="I4738" s="15">
        <v>14.1</v>
      </c>
      <c r="J4738" s="15">
        <v>11.4</v>
      </c>
      <c r="K4738" s="15">
        <v>11</v>
      </c>
      <c r="L4738" s="15">
        <v>11.8</v>
      </c>
      <c r="N4738" s="88">
        <v>17.600000000000001</v>
      </c>
      <c r="O4738" s="104">
        <v>17</v>
      </c>
      <c r="Q4738" s="11">
        <v>16.7</v>
      </c>
      <c r="R4738" s="11">
        <v>14.9</v>
      </c>
      <c r="S4738" s="11">
        <v>20.399999999999999</v>
      </c>
      <c r="T4738" s="11">
        <v>18.3</v>
      </c>
      <c r="U4738" s="11">
        <v>15.1</v>
      </c>
      <c r="V4738" s="11">
        <v>17.2</v>
      </c>
      <c r="W4738" s="11">
        <v>17.5</v>
      </c>
      <c r="X4738" s="11">
        <v>17.399999999999999</v>
      </c>
      <c r="Y4738" s="78"/>
      <c r="Z4738" s="11">
        <v>47.54</v>
      </c>
      <c r="AA4738" s="11">
        <v>100.45</v>
      </c>
      <c r="AB4738" s="11">
        <v>70.95</v>
      </c>
      <c r="AC4738" s="11">
        <v>0.65</v>
      </c>
      <c r="AD4738" s="11">
        <v>4.4800000000000004</v>
      </c>
    </row>
    <row r="4739" spans="1:30" x14ac:dyDescent="0.25">
      <c r="A4739" s="1">
        <v>2019</v>
      </c>
      <c r="B4739" s="1">
        <v>7</v>
      </c>
      <c r="C4739" s="1">
        <v>17</v>
      </c>
      <c r="D4739" s="3">
        <v>0.25</v>
      </c>
      <c r="E4739" s="5">
        <v>4735</v>
      </c>
      <c r="G4739" s="15">
        <v>13.6</v>
      </c>
      <c r="H4739" s="15">
        <v>13</v>
      </c>
      <c r="I4739" s="15">
        <v>15.3</v>
      </c>
      <c r="J4739" s="15">
        <v>12.3</v>
      </c>
      <c r="K4739" s="15">
        <v>11.5</v>
      </c>
      <c r="L4739" s="15">
        <v>12.5</v>
      </c>
      <c r="N4739" s="88">
        <v>17.600000000000001</v>
      </c>
      <c r="O4739" s="104">
        <v>17</v>
      </c>
      <c r="Q4739" s="11">
        <v>16.7</v>
      </c>
      <c r="R4739" s="11">
        <v>14.9</v>
      </c>
      <c r="S4739" s="11">
        <v>20.399999999999999</v>
      </c>
      <c r="T4739" s="11">
        <v>18.3</v>
      </c>
      <c r="U4739" s="11">
        <v>15.1</v>
      </c>
      <c r="V4739" s="11">
        <v>17.2</v>
      </c>
      <c r="W4739" s="11">
        <v>17.5</v>
      </c>
      <c r="X4739" s="11">
        <v>17.399999999999999</v>
      </c>
      <c r="Y4739" s="78"/>
      <c r="Z4739" s="11">
        <v>47.54</v>
      </c>
      <c r="AA4739" s="11">
        <v>100.45</v>
      </c>
      <c r="AB4739" s="11">
        <v>70.95</v>
      </c>
      <c r="AC4739" s="11">
        <v>0.65</v>
      </c>
      <c r="AD4739" s="11">
        <v>4.4800000000000004</v>
      </c>
    </row>
    <row r="4740" spans="1:30" x14ac:dyDescent="0.25">
      <c r="A4740" s="1">
        <v>2019</v>
      </c>
      <c r="B4740" s="1">
        <v>7</v>
      </c>
      <c r="C4740" s="1">
        <v>17</v>
      </c>
      <c r="D4740" s="3">
        <v>0.29166666666666669</v>
      </c>
      <c r="E4740" s="5">
        <v>4736</v>
      </c>
      <c r="G4740" s="15">
        <v>14.5</v>
      </c>
      <c r="H4740" s="15">
        <v>14.7</v>
      </c>
      <c r="I4740" s="15">
        <v>15.6</v>
      </c>
      <c r="J4740" s="15">
        <v>13.2</v>
      </c>
      <c r="K4740" s="15">
        <v>12.3</v>
      </c>
      <c r="L4740" s="15">
        <v>13.7</v>
      </c>
      <c r="N4740" s="88">
        <v>17.600000000000001</v>
      </c>
      <c r="O4740" s="104">
        <v>17</v>
      </c>
      <c r="Q4740" s="11">
        <v>16.7</v>
      </c>
      <c r="R4740" s="11">
        <v>14.9</v>
      </c>
      <c r="S4740" s="11">
        <v>20.399999999999999</v>
      </c>
      <c r="T4740" s="11">
        <v>18.3</v>
      </c>
      <c r="U4740" s="11">
        <v>15.1</v>
      </c>
      <c r="V4740" s="11">
        <v>17.2</v>
      </c>
      <c r="W4740" s="11">
        <v>17.5</v>
      </c>
      <c r="X4740" s="11">
        <v>17.399999999999999</v>
      </c>
      <c r="Y4740" s="78"/>
      <c r="Z4740" s="11">
        <v>47.54</v>
      </c>
      <c r="AA4740" s="11">
        <v>100.45</v>
      </c>
      <c r="AB4740" s="11">
        <v>70.95</v>
      </c>
      <c r="AC4740" s="11">
        <v>0.65</v>
      </c>
      <c r="AD4740" s="11">
        <v>4.4800000000000004</v>
      </c>
    </row>
    <row r="4741" spans="1:30" x14ac:dyDescent="0.25">
      <c r="A4741" s="1">
        <v>2019</v>
      </c>
      <c r="B4741" s="1">
        <v>7</v>
      </c>
      <c r="C4741" s="1">
        <v>17</v>
      </c>
      <c r="D4741" s="3">
        <v>0.33333333333333331</v>
      </c>
      <c r="E4741" s="5">
        <v>4737</v>
      </c>
      <c r="G4741" s="15">
        <v>16.100000000000001</v>
      </c>
      <c r="H4741" s="15">
        <v>15.4</v>
      </c>
      <c r="I4741" s="15">
        <v>16.399999999999999</v>
      </c>
      <c r="J4741" s="15">
        <v>14.1</v>
      </c>
      <c r="K4741" s="15">
        <v>13.1</v>
      </c>
      <c r="L4741" s="15">
        <v>14.3</v>
      </c>
      <c r="N4741" s="88">
        <v>17.600000000000001</v>
      </c>
      <c r="O4741" s="104">
        <v>17</v>
      </c>
      <c r="Q4741" s="11">
        <v>16.7</v>
      </c>
      <c r="R4741" s="11">
        <v>14.9</v>
      </c>
      <c r="S4741" s="11">
        <v>20.399999999999999</v>
      </c>
      <c r="T4741" s="11">
        <v>18.3</v>
      </c>
      <c r="U4741" s="11">
        <v>15.1</v>
      </c>
      <c r="V4741" s="11">
        <v>17.2</v>
      </c>
      <c r="W4741" s="11">
        <v>17.5</v>
      </c>
      <c r="X4741" s="11">
        <v>17.399999999999999</v>
      </c>
      <c r="Y4741" s="78"/>
      <c r="Z4741" s="11">
        <v>47.54</v>
      </c>
      <c r="AA4741" s="11">
        <v>100.45</v>
      </c>
      <c r="AB4741" s="11">
        <v>70.95</v>
      </c>
      <c r="AC4741" s="11">
        <v>0.65</v>
      </c>
      <c r="AD4741" s="11">
        <v>4.4800000000000004</v>
      </c>
    </row>
    <row r="4742" spans="1:30" x14ac:dyDescent="0.25">
      <c r="A4742" s="1">
        <v>2019</v>
      </c>
      <c r="B4742" s="1">
        <v>7</v>
      </c>
      <c r="C4742" s="1">
        <v>17</v>
      </c>
      <c r="D4742" s="3">
        <v>0.375</v>
      </c>
      <c r="E4742" s="5">
        <v>4738</v>
      </c>
      <c r="G4742" s="15">
        <v>16</v>
      </c>
      <c r="H4742" s="15">
        <v>17.399999999999999</v>
      </c>
      <c r="I4742" s="15">
        <v>16.399999999999999</v>
      </c>
      <c r="J4742" s="15">
        <v>16.5</v>
      </c>
      <c r="K4742" s="15">
        <v>13.2</v>
      </c>
      <c r="L4742" s="15">
        <v>15.7</v>
      </c>
      <c r="N4742" s="88">
        <v>17.600000000000001</v>
      </c>
      <c r="O4742" s="104">
        <v>17</v>
      </c>
      <c r="Q4742" s="11">
        <v>16.7</v>
      </c>
      <c r="R4742" s="11">
        <v>14.9</v>
      </c>
      <c r="S4742" s="11">
        <v>20.399999999999999</v>
      </c>
      <c r="T4742" s="11">
        <v>18.3</v>
      </c>
      <c r="U4742" s="11">
        <v>15.1</v>
      </c>
      <c r="V4742" s="11">
        <v>17.2</v>
      </c>
      <c r="W4742" s="11">
        <v>17.5</v>
      </c>
      <c r="X4742" s="11">
        <v>17.399999999999999</v>
      </c>
      <c r="Y4742" s="78"/>
      <c r="Z4742" s="11">
        <v>47.54</v>
      </c>
      <c r="AA4742" s="11">
        <v>100.45</v>
      </c>
      <c r="AB4742" s="11">
        <v>70.95</v>
      </c>
      <c r="AC4742" s="11">
        <v>0.65</v>
      </c>
      <c r="AD4742" s="11">
        <v>4.4800000000000004</v>
      </c>
    </row>
    <row r="4743" spans="1:30" x14ac:dyDescent="0.25">
      <c r="A4743" s="1">
        <v>2019</v>
      </c>
      <c r="B4743" s="1">
        <v>7</v>
      </c>
      <c r="C4743" s="1">
        <v>17</v>
      </c>
      <c r="D4743" s="3">
        <v>0.41666666666666669</v>
      </c>
      <c r="E4743" s="5">
        <v>4739</v>
      </c>
      <c r="G4743" s="15">
        <v>17.399999999999999</v>
      </c>
      <c r="H4743" s="15">
        <v>16.7</v>
      </c>
      <c r="I4743" s="15">
        <v>17</v>
      </c>
      <c r="J4743" s="15">
        <v>16.600000000000001</v>
      </c>
      <c r="K4743" s="15">
        <v>14.6</v>
      </c>
      <c r="L4743" s="15">
        <v>16.7</v>
      </c>
      <c r="N4743" s="88">
        <v>17.600000000000001</v>
      </c>
      <c r="O4743" s="104">
        <v>17</v>
      </c>
      <c r="Q4743" s="11">
        <v>16.7</v>
      </c>
      <c r="R4743" s="11">
        <v>14.9</v>
      </c>
      <c r="S4743" s="11">
        <v>20.399999999999999</v>
      </c>
      <c r="T4743" s="11">
        <v>18.3</v>
      </c>
      <c r="U4743" s="11">
        <v>15.1</v>
      </c>
      <c r="V4743" s="11">
        <v>17.2</v>
      </c>
      <c r="W4743" s="11">
        <v>17.5</v>
      </c>
      <c r="X4743" s="11">
        <v>17.399999999999999</v>
      </c>
      <c r="Y4743" s="78"/>
      <c r="Z4743" s="11">
        <v>47.54</v>
      </c>
      <c r="AA4743" s="11">
        <v>100.45</v>
      </c>
      <c r="AB4743" s="11">
        <v>70.95</v>
      </c>
      <c r="AC4743" s="11">
        <v>0.65</v>
      </c>
      <c r="AD4743" s="11">
        <v>4.4800000000000004</v>
      </c>
    </row>
    <row r="4744" spans="1:30" x14ac:dyDescent="0.25">
      <c r="A4744" s="1">
        <v>2019</v>
      </c>
      <c r="B4744" s="1">
        <v>7</v>
      </c>
      <c r="C4744" s="1">
        <v>17</v>
      </c>
      <c r="D4744" s="3">
        <v>0.45833333333333331</v>
      </c>
      <c r="E4744" s="5">
        <v>4740</v>
      </c>
      <c r="G4744" s="15">
        <v>17.399999999999999</v>
      </c>
      <c r="H4744" s="15">
        <v>16.7</v>
      </c>
      <c r="I4744" s="15">
        <v>18</v>
      </c>
      <c r="J4744" s="15">
        <v>20.399999999999999</v>
      </c>
      <c r="K4744" s="15">
        <v>16.7</v>
      </c>
      <c r="L4744" s="15">
        <v>15.9</v>
      </c>
      <c r="N4744" s="88">
        <v>17.600000000000001</v>
      </c>
      <c r="O4744" s="104">
        <v>17</v>
      </c>
      <c r="Q4744" s="11">
        <v>16.7</v>
      </c>
      <c r="R4744" s="11">
        <v>14.9</v>
      </c>
      <c r="S4744" s="11">
        <v>20.399999999999999</v>
      </c>
      <c r="T4744" s="11">
        <v>18.3</v>
      </c>
      <c r="U4744" s="11">
        <v>15.1</v>
      </c>
      <c r="V4744" s="11">
        <v>17.2</v>
      </c>
      <c r="W4744" s="11">
        <v>17.5</v>
      </c>
      <c r="X4744" s="11">
        <v>17.399999999999999</v>
      </c>
      <c r="Y4744" s="78"/>
      <c r="Z4744" s="11">
        <v>47.54</v>
      </c>
      <c r="AA4744" s="11">
        <v>100.45</v>
      </c>
      <c r="AB4744" s="11">
        <v>70.95</v>
      </c>
      <c r="AC4744" s="11">
        <v>0.65</v>
      </c>
      <c r="AD4744" s="11">
        <v>4.4800000000000004</v>
      </c>
    </row>
    <row r="4745" spans="1:30" x14ac:dyDescent="0.25">
      <c r="A4745" s="1">
        <v>2019</v>
      </c>
      <c r="B4745" s="1">
        <v>7</v>
      </c>
      <c r="C4745" s="1">
        <v>17</v>
      </c>
      <c r="D4745" s="3">
        <v>0.5</v>
      </c>
      <c r="E4745" s="5">
        <v>4741</v>
      </c>
      <c r="G4745" s="15">
        <v>18.7</v>
      </c>
      <c r="H4745" s="15">
        <v>18.5</v>
      </c>
      <c r="I4745" s="15">
        <v>17.899999999999999</v>
      </c>
      <c r="J4745" s="15">
        <v>21.5</v>
      </c>
      <c r="K4745" s="15">
        <v>15.4</v>
      </c>
      <c r="L4745" s="15">
        <v>16</v>
      </c>
      <c r="N4745" s="88">
        <v>19.399999999999999</v>
      </c>
      <c r="O4745" s="104">
        <v>17</v>
      </c>
      <c r="Q4745" s="11">
        <v>16.7</v>
      </c>
      <c r="R4745" s="11">
        <v>14.9</v>
      </c>
      <c r="S4745" s="11">
        <v>20.399999999999999</v>
      </c>
      <c r="T4745" s="11">
        <v>18.3</v>
      </c>
      <c r="U4745" s="11">
        <v>15.1</v>
      </c>
      <c r="V4745" s="11">
        <v>17.2</v>
      </c>
      <c r="W4745" s="11">
        <v>17.5</v>
      </c>
      <c r="X4745" s="11">
        <v>17.399999999999999</v>
      </c>
      <c r="Y4745" s="78"/>
      <c r="Z4745" s="11">
        <v>47.54</v>
      </c>
      <c r="AA4745" s="11">
        <v>100.45</v>
      </c>
      <c r="AB4745" s="11">
        <v>70.95</v>
      </c>
      <c r="AC4745" s="11">
        <v>0.65</v>
      </c>
      <c r="AD4745" s="11">
        <v>4.4800000000000004</v>
      </c>
    </row>
    <row r="4746" spans="1:30" x14ac:dyDescent="0.25">
      <c r="A4746" s="1">
        <v>2019</v>
      </c>
      <c r="B4746" s="1">
        <v>7</v>
      </c>
      <c r="C4746" s="1">
        <v>17</v>
      </c>
      <c r="D4746" s="3">
        <v>0.54166666666666663</v>
      </c>
      <c r="E4746" s="5">
        <v>4742</v>
      </c>
      <c r="G4746" s="15">
        <v>16.100000000000001</v>
      </c>
      <c r="H4746" s="15">
        <v>17.5</v>
      </c>
      <c r="I4746" s="15">
        <v>18.2</v>
      </c>
      <c r="J4746" s="15">
        <v>20.9</v>
      </c>
      <c r="K4746" s="15">
        <v>16.7</v>
      </c>
      <c r="L4746" s="15">
        <v>14.9</v>
      </c>
      <c r="N4746" s="88">
        <v>19.399999999999999</v>
      </c>
      <c r="O4746" s="104">
        <v>17</v>
      </c>
      <c r="Q4746" s="11">
        <v>16.7</v>
      </c>
      <c r="R4746" s="11">
        <v>14.9</v>
      </c>
      <c r="S4746" s="11">
        <v>20.399999999999999</v>
      </c>
      <c r="T4746" s="11">
        <v>18.3</v>
      </c>
      <c r="U4746" s="11">
        <v>15.1</v>
      </c>
      <c r="V4746" s="11">
        <v>17.2</v>
      </c>
      <c r="W4746" s="11">
        <v>17.5</v>
      </c>
      <c r="X4746" s="11">
        <v>17.399999999999999</v>
      </c>
      <c r="Y4746" s="78"/>
      <c r="Z4746" s="11">
        <v>47.54</v>
      </c>
      <c r="AA4746" s="11">
        <v>100.45</v>
      </c>
      <c r="AB4746" s="11">
        <v>70.95</v>
      </c>
      <c r="AC4746" s="11">
        <v>0.65</v>
      </c>
      <c r="AD4746" s="11">
        <v>4.4800000000000004</v>
      </c>
    </row>
    <row r="4747" spans="1:30" x14ac:dyDescent="0.25">
      <c r="A4747" s="1">
        <v>2019</v>
      </c>
      <c r="B4747" s="1">
        <v>7</v>
      </c>
      <c r="C4747" s="1">
        <v>17</v>
      </c>
      <c r="D4747" s="3">
        <v>0.58333333333333337</v>
      </c>
      <c r="E4747" s="5">
        <v>4743</v>
      </c>
      <c r="G4747" s="15">
        <v>17.899999999999999</v>
      </c>
      <c r="H4747" s="15">
        <v>16.100000000000001</v>
      </c>
      <c r="I4747" s="15">
        <v>18.3</v>
      </c>
      <c r="J4747" s="15">
        <v>18</v>
      </c>
      <c r="K4747" s="15">
        <v>17.5</v>
      </c>
      <c r="L4747" s="15">
        <v>17.3</v>
      </c>
      <c r="N4747" s="88">
        <v>19.399999999999999</v>
      </c>
      <c r="O4747" s="104">
        <v>17</v>
      </c>
      <c r="Q4747" s="11">
        <v>16.7</v>
      </c>
      <c r="R4747" s="11">
        <v>14.9</v>
      </c>
      <c r="S4747" s="11">
        <v>20.399999999999999</v>
      </c>
      <c r="T4747" s="11">
        <v>18.3</v>
      </c>
      <c r="U4747" s="11">
        <v>15.1</v>
      </c>
      <c r="V4747" s="11">
        <v>17.2</v>
      </c>
      <c r="W4747" s="11">
        <v>17.5</v>
      </c>
      <c r="X4747" s="11">
        <v>17.399999999999999</v>
      </c>
      <c r="Y4747" s="78"/>
      <c r="Z4747" s="11">
        <v>47.54</v>
      </c>
      <c r="AA4747" s="11">
        <v>100.45</v>
      </c>
      <c r="AB4747" s="11">
        <v>70.95</v>
      </c>
      <c r="AC4747" s="11">
        <v>0.65</v>
      </c>
      <c r="AD4747" s="11">
        <v>4.4800000000000004</v>
      </c>
    </row>
    <row r="4748" spans="1:30" x14ac:dyDescent="0.25">
      <c r="A4748" s="1">
        <v>2019</v>
      </c>
      <c r="B4748" s="1">
        <v>7</v>
      </c>
      <c r="C4748" s="1">
        <v>17</v>
      </c>
      <c r="D4748" s="3">
        <v>0.625</v>
      </c>
      <c r="E4748" s="5">
        <v>4744</v>
      </c>
      <c r="G4748" s="15">
        <v>18.100000000000001</v>
      </c>
      <c r="H4748" s="15">
        <v>15.3</v>
      </c>
      <c r="I4748" s="15">
        <v>17.899999999999999</v>
      </c>
      <c r="J4748" s="15">
        <v>18.399999999999999</v>
      </c>
      <c r="K4748" s="15">
        <v>17</v>
      </c>
      <c r="L4748" s="15">
        <v>15.3</v>
      </c>
      <c r="N4748" s="88">
        <v>19.399999999999999</v>
      </c>
      <c r="O4748" s="104">
        <v>17</v>
      </c>
      <c r="Q4748" s="11">
        <v>16.7</v>
      </c>
      <c r="R4748" s="11">
        <v>14.9</v>
      </c>
      <c r="S4748" s="11">
        <v>20.399999999999999</v>
      </c>
      <c r="T4748" s="11">
        <v>18.3</v>
      </c>
      <c r="U4748" s="11">
        <v>15.1</v>
      </c>
      <c r="V4748" s="11">
        <v>17.2</v>
      </c>
      <c r="W4748" s="11">
        <v>17.5</v>
      </c>
      <c r="X4748" s="11">
        <v>17.399999999999999</v>
      </c>
      <c r="Y4748" s="78"/>
      <c r="Z4748" s="11">
        <v>47.54</v>
      </c>
      <c r="AA4748" s="11">
        <v>100.45</v>
      </c>
      <c r="AB4748" s="11">
        <v>70.95</v>
      </c>
      <c r="AC4748" s="11">
        <v>0.65</v>
      </c>
      <c r="AD4748" s="11">
        <v>4.4800000000000004</v>
      </c>
    </row>
    <row r="4749" spans="1:30" x14ac:dyDescent="0.25">
      <c r="A4749" s="1">
        <v>2019</v>
      </c>
      <c r="B4749" s="1">
        <v>7</v>
      </c>
      <c r="C4749" s="1">
        <v>17</v>
      </c>
      <c r="D4749" s="3">
        <v>0.66666666666666663</v>
      </c>
      <c r="E4749" s="5">
        <v>4745</v>
      </c>
      <c r="G4749" s="15">
        <v>16.5</v>
      </c>
      <c r="H4749" s="15">
        <v>14.8</v>
      </c>
      <c r="I4749" s="15">
        <v>17.5</v>
      </c>
      <c r="J4749" s="15">
        <v>16.8</v>
      </c>
      <c r="K4749" s="15">
        <v>17.2</v>
      </c>
      <c r="L4749" s="15">
        <v>16.899999999999999</v>
      </c>
      <c r="N4749" s="88">
        <v>19.399999999999999</v>
      </c>
      <c r="O4749" s="104">
        <v>17</v>
      </c>
      <c r="Q4749" s="11">
        <v>16.7</v>
      </c>
      <c r="R4749" s="11">
        <v>14.9</v>
      </c>
      <c r="S4749" s="11">
        <v>20.399999999999999</v>
      </c>
      <c r="T4749" s="11">
        <v>18.3</v>
      </c>
      <c r="U4749" s="11">
        <v>15.1</v>
      </c>
      <c r="V4749" s="11">
        <v>17.2</v>
      </c>
      <c r="W4749" s="11">
        <v>17.5</v>
      </c>
      <c r="X4749" s="11">
        <v>17.399999999999999</v>
      </c>
      <c r="Y4749" s="78"/>
      <c r="Z4749" s="11">
        <v>47.54</v>
      </c>
      <c r="AA4749" s="11">
        <v>100.45</v>
      </c>
      <c r="AB4749" s="11">
        <v>70.95</v>
      </c>
      <c r="AC4749" s="11">
        <v>0.65</v>
      </c>
      <c r="AD4749" s="11">
        <v>4.4800000000000004</v>
      </c>
    </row>
    <row r="4750" spans="1:30" x14ac:dyDescent="0.25">
      <c r="A4750" s="1">
        <v>2019</v>
      </c>
      <c r="B4750" s="1">
        <v>7</v>
      </c>
      <c r="C4750" s="1">
        <v>17</v>
      </c>
      <c r="D4750" s="3">
        <v>0.70833333333333337</v>
      </c>
      <c r="E4750" s="5">
        <v>4746</v>
      </c>
      <c r="G4750" s="15">
        <v>14.9</v>
      </c>
      <c r="H4750" s="15">
        <v>15.1</v>
      </c>
      <c r="I4750" s="15">
        <v>16.600000000000001</v>
      </c>
      <c r="J4750" s="15">
        <v>17.399999999999999</v>
      </c>
      <c r="K4750" s="15">
        <v>16.600000000000001</v>
      </c>
      <c r="L4750" s="15">
        <v>16.399999999999999</v>
      </c>
      <c r="N4750" s="88">
        <v>19.399999999999999</v>
      </c>
      <c r="O4750" s="104">
        <v>17</v>
      </c>
      <c r="Q4750" s="11">
        <v>16.7</v>
      </c>
      <c r="R4750" s="11">
        <v>14.9</v>
      </c>
      <c r="S4750" s="11">
        <v>20.399999999999999</v>
      </c>
      <c r="T4750" s="11">
        <v>18.3</v>
      </c>
      <c r="U4750" s="11">
        <v>15.1</v>
      </c>
      <c r="V4750" s="11">
        <v>17.2</v>
      </c>
      <c r="W4750" s="11">
        <v>17.5</v>
      </c>
      <c r="X4750" s="11">
        <v>17.399999999999999</v>
      </c>
      <c r="Y4750" s="78"/>
      <c r="Z4750" s="11">
        <v>47.54</v>
      </c>
      <c r="AA4750" s="11">
        <v>100.45</v>
      </c>
      <c r="AB4750" s="11">
        <v>70.95</v>
      </c>
      <c r="AC4750" s="11">
        <v>0.65</v>
      </c>
      <c r="AD4750" s="11">
        <v>4.4800000000000004</v>
      </c>
    </row>
    <row r="4751" spans="1:30" x14ac:dyDescent="0.25">
      <c r="A4751" s="1">
        <v>2019</v>
      </c>
      <c r="B4751" s="1">
        <v>7</v>
      </c>
      <c r="C4751" s="1">
        <v>17</v>
      </c>
      <c r="D4751" s="3">
        <v>0.75</v>
      </c>
      <c r="E4751" s="5">
        <v>4747</v>
      </c>
      <c r="G4751" s="15">
        <v>14.5</v>
      </c>
      <c r="H4751" s="15">
        <v>15.3</v>
      </c>
      <c r="I4751" s="15">
        <v>15.8</v>
      </c>
      <c r="J4751" s="15">
        <v>17.100000000000001</v>
      </c>
      <c r="K4751" s="15">
        <v>17</v>
      </c>
      <c r="L4751" s="15">
        <v>15.6</v>
      </c>
      <c r="N4751" s="88">
        <v>19.399999999999999</v>
      </c>
      <c r="O4751" s="104">
        <v>17</v>
      </c>
      <c r="Q4751" s="11">
        <v>16.7</v>
      </c>
      <c r="R4751" s="11">
        <v>14.9</v>
      </c>
      <c r="S4751" s="11">
        <v>20.399999999999999</v>
      </c>
      <c r="T4751" s="11">
        <v>18.3</v>
      </c>
      <c r="U4751" s="11">
        <v>15.1</v>
      </c>
      <c r="V4751" s="11">
        <v>17.2</v>
      </c>
      <c r="W4751" s="11">
        <v>17.5</v>
      </c>
      <c r="X4751" s="11">
        <v>17.399999999999999</v>
      </c>
      <c r="Y4751" s="78"/>
      <c r="Z4751" s="11">
        <v>47.54</v>
      </c>
      <c r="AA4751" s="11">
        <v>100.45</v>
      </c>
      <c r="AB4751" s="11">
        <v>70.95</v>
      </c>
      <c r="AC4751" s="11">
        <v>0.65</v>
      </c>
      <c r="AD4751" s="11">
        <v>4.4800000000000004</v>
      </c>
    </row>
    <row r="4752" spans="1:30" x14ac:dyDescent="0.25">
      <c r="A4752" s="1">
        <v>2019</v>
      </c>
      <c r="B4752" s="1">
        <v>7</v>
      </c>
      <c r="C4752" s="1">
        <v>17</v>
      </c>
      <c r="D4752" s="3">
        <v>0.79166666666666663</v>
      </c>
      <c r="E4752" s="5">
        <v>4748</v>
      </c>
      <c r="G4752" s="15">
        <v>13.9</v>
      </c>
      <c r="H4752" s="15">
        <v>14.7</v>
      </c>
      <c r="I4752" s="15">
        <v>15.5</v>
      </c>
      <c r="J4752" s="15">
        <v>16.100000000000001</v>
      </c>
      <c r="K4752" s="15">
        <v>15.7</v>
      </c>
      <c r="L4752" s="15">
        <v>14.2</v>
      </c>
      <c r="N4752" s="88">
        <v>19.399999999999999</v>
      </c>
      <c r="O4752" s="104">
        <v>17</v>
      </c>
      <c r="Q4752" s="11">
        <v>16.7</v>
      </c>
      <c r="R4752" s="11">
        <v>14.9</v>
      </c>
      <c r="S4752" s="11">
        <v>20.399999999999999</v>
      </c>
      <c r="T4752" s="11">
        <v>18.3</v>
      </c>
      <c r="U4752" s="11">
        <v>15.1</v>
      </c>
      <c r="V4752" s="11">
        <v>17.2</v>
      </c>
      <c r="W4752" s="11">
        <v>17.5</v>
      </c>
      <c r="X4752" s="11">
        <v>17.399999999999999</v>
      </c>
      <c r="Y4752" s="78"/>
      <c r="Z4752" s="11">
        <v>47.54</v>
      </c>
      <c r="AA4752" s="11">
        <v>100.45</v>
      </c>
      <c r="AB4752" s="11">
        <v>70.95</v>
      </c>
      <c r="AC4752" s="11">
        <v>0.65</v>
      </c>
      <c r="AD4752" s="11">
        <v>4.4800000000000004</v>
      </c>
    </row>
    <row r="4753" spans="1:30" x14ac:dyDescent="0.25">
      <c r="A4753" s="1">
        <v>2019</v>
      </c>
      <c r="B4753" s="1">
        <v>7</v>
      </c>
      <c r="C4753" s="1">
        <v>17</v>
      </c>
      <c r="D4753" s="3">
        <v>0.83333333333333337</v>
      </c>
      <c r="E4753" s="5">
        <v>4749</v>
      </c>
      <c r="G4753" s="15">
        <v>14</v>
      </c>
      <c r="H4753" s="15">
        <v>14.1</v>
      </c>
      <c r="I4753" s="15">
        <v>15.5</v>
      </c>
      <c r="J4753" s="15">
        <v>14.9</v>
      </c>
      <c r="K4753" s="15">
        <v>14.5</v>
      </c>
      <c r="L4753" s="15">
        <v>13.8</v>
      </c>
      <c r="N4753" s="88">
        <v>19.399999999999999</v>
      </c>
      <c r="O4753" s="104">
        <v>17</v>
      </c>
      <c r="Q4753" s="11">
        <v>16.7</v>
      </c>
      <c r="R4753" s="11">
        <v>14.9</v>
      </c>
      <c r="S4753" s="11">
        <v>20.399999999999999</v>
      </c>
      <c r="T4753" s="11">
        <v>18.3</v>
      </c>
      <c r="U4753" s="11">
        <v>15.1</v>
      </c>
      <c r="V4753" s="11">
        <v>17.2</v>
      </c>
      <c r="W4753" s="11">
        <v>17.5</v>
      </c>
      <c r="X4753" s="11">
        <v>17.399999999999999</v>
      </c>
      <c r="Y4753" s="78"/>
      <c r="Z4753" s="11">
        <v>47.54</v>
      </c>
      <c r="AA4753" s="11">
        <v>100.45</v>
      </c>
      <c r="AB4753" s="11">
        <v>70.95</v>
      </c>
      <c r="AC4753" s="11">
        <v>0.65</v>
      </c>
      <c r="AD4753" s="11">
        <v>4.4800000000000004</v>
      </c>
    </row>
    <row r="4754" spans="1:30" x14ac:dyDescent="0.25">
      <c r="A4754" s="1">
        <v>2019</v>
      </c>
      <c r="B4754" s="1">
        <v>7</v>
      </c>
      <c r="C4754" s="1">
        <v>17</v>
      </c>
      <c r="D4754" s="3">
        <v>0.875</v>
      </c>
      <c r="E4754" s="5">
        <v>4750</v>
      </c>
      <c r="G4754" s="15">
        <v>13.9</v>
      </c>
      <c r="H4754" s="15">
        <v>13.9</v>
      </c>
      <c r="I4754" s="15">
        <v>15.3</v>
      </c>
      <c r="J4754" s="15">
        <v>13.9</v>
      </c>
      <c r="K4754" s="15">
        <v>14.1</v>
      </c>
      <c r="L4754" s="15">
        <v>13.4</v>
      </c>
      <c r="N4754" s="88">
        <v>19.399999999999999</v>
      </c>
      <c r="O4754" s="104">
        <v>17</v>
      </c>
      <c r="Q4754" s="11">
        <v>16.7</v>
      </c>
      <c r="R4754" s="11">
        <v>14.9</v>
      </c>
      <c r="S4754" s="11">
        <v>20.399999999999999</v>
      </c>
      <c r="T4754" s="11">
        <v>18.3</v>
      </c>
      <c r="U4754" s="11">
        <v>15.1</v>
      </c>
      <c r="V4754" s="11">
        <v>17.2</v>
      </c>
      <c r="W4754" s="11">
        <v>17.5</v>
      </c>
      <c r="X4754" s="11">
        <v>17.399999999999999</v>
      </c>
      <c r="Y4754" s="78"/>
      <c r="Z4754" s="11">
        <v>47.54</v>
      </c>
      <c r="AA4754" s="11">
        <v>100.45</v>
      </c>
      <c r="AB4754" s="11">
        <v>70.95</v>
      </c>
      <c r="AC4754" s="11">
        <v>0.65</v>
      </c>
      <c r="AD4754" s="11">
        <v>4.4800000000000004</v>
      </c>
    </row>
    <row r="4755" spans="1:30" x14ac:dyDescent="0.25">
      <c r="A4755" s="1">
        <v>2019</v>
      </c>
      <c r="B4755" s="1">
        <v>7</v>
      </c>
      <c r="C4755" s="1">
        <v>17</v>
      </c>
      <c r="D4755" s="3">
        <v>0.91666666666666663</v>
      </c>
      <c r="E4755" s="5">
        <v>4751</v>
      </c>
      <c r="G4755" s="15">
        <v>13.1</v>
      </c>
      <c r="H4755" s="15">
        <v>13.5</v>
      </c>
      <c r="I4755" s="15">
        <v>15.3</v>
      </c>
      <c r="J4755" s="15">
        <v>13.8</v>
      </c>
      <c r="K4755" s="15">
        <v>13.3</v>
      </c>
      <c r="L4755" s="15">
        <v>13.3</v>
      </c>
      <c r="N4755" s="88">
        <v>19.399999999999999</v>
      </c>
      <c r="O4755" s="104">
        <v>17</v>
      </c>
      <c r="Q4755" s="11">
        <v>16.7</v>
      </c>
      <c r="R4755" s="11">
        <v>14.9</v>
      </c>
      <c r="S4755" s="11">
        <v>20.399999999999999</v>
      </c>
      <c r="T4755" s="11">
        <v>18.3</v>
      </c>
      <c r="U4755" s="11">
        <v>15.1</v>
      </c>
      <c r="V4755" s="11">
        <v>17.2</v>
      </c>
      <c r="W4755" s="11">
        <v>17.5</v>
      </c>
      <c r="X4755" s="11">
        <v>17.399999999999999</v>
      </c>
      <c r="Y4755" s="78"/>
      <c r="Z4755" s="11">
        <v>47.54</v>
      </c>
      <c r="AA4755" s="11">
        <v>100.45</v>
      </c>
      <c r="AB4755" s="11">
        <v>70.95</v>
      </c>
      <c r="AC4755" s="11">
        <v>0.65</v>
      </c>
      <c r="AD4755" s="11">
        <v>4.4800000000000004</v>
      </c>
    </row>
    <row r="4756" spans="1:30" x14ac:dyDescent="0.25">
      <c r="A4756" s="1">
        <v>2019</v>
      </c>
      <c r="B4756" s="1">
        <v>7</v>
      </c>
      <c r="C4756" s="1">
        <v>17</v>
      </c>
      <c r="D4756" s="3">
        <v>0.95833333333333337</v>
      </c>
      <c r="E4756" s="5">
        <v>4752</v>
      </c>
      <c r="G4756" s="15">
        <v>13.2</v>
      </c>
      <c r="H4756" s="15">
        <v>13.3</v>
      </c>
      <c r="I4756" s="15">
        <v>15.2</v>
      </c>
      <c r="J4756" s="15">
        <v>13.8</v>
      </c>
      <c r="K4756" s="15">
        <v>12.8</v>
      </c>
      <c r="L4756" s="15">
        <v>13.4</v>
      </c>
      <c r="N4756" s="88">
        <v>19.399999999999999</v>
      </c>
      <c r="O4756" s="104">
        <v>17</v>
      </c>
      <c r="Q4756" s="11">
        <v>16.7</v>
      </c>
      <c r="R4756" s="11">
        <v>14.9</v>
      </c>
      <c r="S4756" s="11">
        <v>20.399999999999999</v>
      </c>
      <c r="T4756" s="11">
        <v>18.3</v>
      </c>
      <c r="U4756" s="11">
        <v>15.1</v>
      </c>
      <c r="V4756" s="11">
        <v>17.2</v>
      </c>
      <c r="W4756" s="11">
        <v>17.5</v>
      </c>
      <c r="X4756" s="11">
        <v>17.399999999999999</v>
      </c>
      <c r="Y4756" s="78"/>
      <c r="Z4756" s="11">
        <v>47.54</v>
      </c>
      <c r="AA4756" s="11">
        <v>100.45</v>
      </c>
      <c r="AB4756" s="11">
        <v>70.95</v>
      </c>
      <c r="AC4756" s="11">
        <v>0.65</v>
      </c>
      <c r="AD4756" s="11">
        <v>4.4800000000000004</v>
      </c>
    </row>
    <row r="4757" spans="1:30" x14ac:dyDescent="0.25">
      <c r="A4757" s="1">
        <v>2019</v>
      </c>
      <c r="B4757" s="1">
        <v>7</v>
      </c>
      <c r="C4757" s="1">
        <v>18</v>
      </c>
      <c r="D4757" s="3">
        <v>0</v>
      </c>
      <c r="E4757" s="5">
        <v>4753</v>
      </c>
      <c r="G4757" s="15">
        <v>12.6</v>
      </c>
      <c r="H4757" s="15">
        <v>12.6</v>
      </c>
      <c r="I4757" s="15">
        <v>15.3</v>
      </c>
      <c r="J4757" s="15">
        <v>13.8</v>
      </c>
      <c r="K4757" s="15">
        <v>12.3</v>
      </c>
      <c r="L4757" s="15">
        <v>13.1</v>
      </c>
      <c r="N4757" s="88">
        <v>17.8</v>
      </c>
      <c r="O4757" s="104">
        <v>16.399999999999999</v>
      </c>
      <c r="Q4757" s="11">
        <v>17</v>
      </c>
      <c r="R4757" s="11">
        <v>15.3</v>
      </c>
      <c r="S4757" s="11">
        <v>20.9</v>
      </c>
      <c r="T4757" s="11">
        <v>19</v>
      </c>
      <c r="U4757" s="11">
        <v>16.5</v>
      </c>
      <c r="V4757" s="11">
        <v>17.3</v>
      </c>
      <c r="W4757" s="11">
        <v>18.100000000000001</v>
      </c>
      <c r="X4757" s="11">
        <v>19.3</v>
      </c>
      <c r="Y4757" s="78"/>
      <c r="Z4757" s="11">
        <v>51.61</v>
      </c>
      <c r="AA4757" s="11">
        <v>99.51</v>
      </c>
      <c r="AB4757" s="11">
        <v>72.2</v>
      </c>
      <c r="AC4757" s="11">
        <v>0.44</v>
      </c>
      <c r="AD4757" s="11">
        <v>5.7</v>
      </c>
    </row>
    <row r="4758" spans="1:30" x14ac:dyDescent="0.25">
      <c r="A4758" s="1">
        <v>2019</v>
      </c>
      <c r="B4758" s="1">
        <v>7</v>
      </c>
      <c r="C4758" s="1">
        <v>18</v>
      </c>
      <c r="D4758" s="3">
        <v>4.1666666666666664E-2</v>
      </c>
      <c r="E4758" s="5">
        <v>4754</v>
      </c>
      <c r="G4758" s="15">
        <v>12.1</v>
      </c>
      <c r="H4758" s="15">
        <v>12.1</v>
      </c>
      <c r="I4758" s="15">
        <v>15.1</v>
      </c>
      <c r="J4758" s="15">
        <v>13.9</v>
      </c>
      <c r="K4758" s="15">
        <v>13.2</v>
      </c>
      <c r="L4758" s="15">
        <v>13.3</v>
      </c>
      <c r="N4758" s="88">
        <v>17.8</v>
      </c>
      <c r="O4758" s="104">
        <v>16.399999999999999</v>
      </c>
      <c r="Q4758" s="11">
        <v>17</v>
      </c>
      <c r="R4758" s="11">
        <v>15.3</v>
      </c>
      <c r="S4758" s="11">
        <v>20.9</v>
      </c>
      <c r="T4758" s="11">
        <v>19</v>
      </c>
      <c r="U4758" s="11">
        <v>16.5</v>
      </c>
      <c r="V4758" s="11">
        <v>17.3</v>
      </c>
      <c r="W4758" s="11">
        <v>18.100000000000001</v>
      </c>
      <c r="X4758" s="11">
        <v>19.3</v>
      </c>
      <c r="Y4758" s="78"/>
      <c r="Z4758" s="11">
        <v>51.61</v>
      </c>
      <c r="AA4758" s="11">
        <v>99.51</v>
      </c>
      <c r="AB4758" s="11">
        <v>72.2</v>
      </c>
      <c r="AC4758" s="11">
        <v>0.44</v>
      </c>
      <c r="AD4758" s="11">
        <v>5.7</v>
      </c>
    </row>
    <row r="4759" spans="1:30" x14ac:dyDescent="0.25">
      <c r="A4759" s="1">
        <v>2019</v>
      </c>
      <c r="B4759" s="1">
        <v>7</v>
      </c>
      <c r="C4759" s="1">
        <v>18</v>
      </c>
      <c r="D4759" s="3">
        <v>8.3333333333333329E-2</v>
      </c>
      <c r="E4759" s="5">
        <v>4755</v>
      </c>
      <c r="G4759" s="15">
        <v>12.3</v>
      </c>
      <c r="H4759" s="15">
        <v>12</v>
      </c>
      <c r="I4759" s="15">
        <v>14.9</v>
      </c>
      <c r="J4759" s="15">
        <v>14.1</v>
      </c>
      <c r="K4759" s="15">
        <v>13.6</v>
      </c>
      <c r="L4759" s="15">
        <v>13.2</v>
      </c>
      <c r="N4759" s="88">
        <v>17.8</v>
      </c>
      <c r="O4759" s="104">
        <v>16.399999999999999</v>
      </c>
      <c r="Q4759" s="11">
        <v>17</v>
      </c>
      <c r="R4759" s="11">
        <v>15.3</v>
      </c>
      <c r="S4759" s="11">
        <v>20.9</v>
      </c>
      <c r="T4759" s="11">
        <v>19</v>
      </c>
      <c r="U4759" s="11">
        <v>16.5</v>
      </c>
      <c r="V4759" s="11">
        <v>17.3</v>
      </c>
      <c r="W4759" s="11">
        <v>18.100000000000001</v>
      </c>
      <c r="X4759" s="11">
        <v>19.3</v>
      </c>
      <c r="Y4759" s="78"/>
      <c r="Z4759" s="11">
        <v>51.61</v>
      </c>
      <c r="AA4759" s="11">
        <v>99.51</v>
      </c>
      <c r="AB4759" s="11">
        <v>72.2</v>
      </c>
      <c r="AC4759" s="11">
        <v>0.44</v>
      </c>
      <c r="AD4759" s="11">
        <v>5.7</v>
      </c>
    </row>
    <row r="4760" spans="1:30" x14ac:dyDescent="0.25">
      <c r="A4760" s="1">
        <v>2019</v>
      </c>
      <c r="B4760" s="1">
        <v>7</v>
      </c>
      <c r="C4760" s="1">
        <v>18</v>
      </c>
      <c r="D4760" s="3">
        <v>0.125</v>
      </c>
      <c r="E4760" s="5">
        <v>4756</v>
      </c>
      <c r="G4760" s="15">
        <v>12.4</v>
      </c>
      <c r="H4760" s="15">
        <v>12.4</v>
      </c>
      <c r="I4760" s="15">
        <v>14.9</v>
      </c>
      <c r="J4760" s="15">
        <v>14.3</v>
      </c>
      <c r="K4760" s="15">
        <v>13.8</v>
      </c>
      <c r="L4760" s="15">
        <v>13</v>
      </c>
      <c r="N4760" s="88">
        <v>17.8</v>
      </c>
      <c r="O4760" s="104">
        <v>16.399999999999999</v>
      </c>
      <c r="Q4760" s="11">
        <v>17</v>
      </c>
      <c r="R4760" s="11">
        <v>15.3</v>
      </c>
      <c r="S4760" s="11">
        <v>20.9</v>
      </c>
      <c r="T4760" s="11">
        <v>19</v>
      </c>
      <c r="U4760" s="11">
        <v>16.5</v>
      </c>
      <c r="V4760" s="11">
        <v>17.3</v>
      </c>
      <c r="W4760" s="11">
        <v>18.100000000000001</v>
      </c>
      <c r="X4760" s="11">
        <v>19.3</v>
      </c>
      <c r="Y4760" s="78"/>
      <c r="Z4760" s="11">
        <v>51.61</v>
      </c>
      <c r="AA4760" s="11">
        <v>99.51</v>
      </c>
      <c r="AB4760" s="11">
        <v>72.2</v>
      </c>
      <c r="AC4760" s="11">
        <v>0.44</v>
      </c>
      <c r="AD4760" s="11">
        <v>5.7</v>
      </c>
    </row>
    <row r="4761" spans="1:30" x14ac:dyDescent="0.25">
      <c r="A4761" s="1">
        <v>2019</v>
      </c>
      <c r="B4761" s="1">
        <v>7</v>
      </c>
      <c r="C4761" s="1">
        <v>18</v>
      </c>
      <c r="D4761" s="3">
        <v>0.16666666666666666</v>
      </c>
      <c r="E4761" s="5">
        <v>4757</v>
      </c>
      <c r="G4761" s="15">
        <v>12.6</v>
      </c>
      <c r="H4761" s="15">
        <v>12.6</v>
      </c>
      <c r="I4761" s="15">
        <v>15.2</v>
      </c>
      <c r="J4761" s="15">
        <v>14.5</v>
      </c>
      <c r="K4761" s="15">
        <v>13.9</v>
      </c>
      <c r="L4761" s="15">
        <v>13.2</v>
      </c>
      <c r="N4761" s="88">
        <v>17.8</v>
      </c>
      <c r="O4761" s="104">
        <v>16.399999999999999</v>
      </c>
      <c r="Q4761" s="11">
        <v>17</v>
      </c>
      <c r="R4761" s="11">
        <v>15.3</v>
      </c>
      <c r="S4761" s="11">
        <v>20.9</v>
      </c>
      <c r="T4761" s="11">
        <v>19</v>
      </c>
      <c r="U4761" s="11">
        <v>16.5</v>
      </c>
      <c r="V4761" s="11">
        <v>17.3</v>
      </c>
      <c r="W4761" s="11">
        <v>18.100000000000001</v>
      </c>
      <c r="X4761" s="11">
        <v>19.3</v>
      </c>
      <c r="Y4761" s="78"/>
      <c r="Z4761" s="11">
        <v>51.61</v>
      </c>
      <c r="AA4761" s="11">
        <v>99.51</v>
      </c>
      <c r="AB4761" s="11">
        <v>72.2</v>
      </c>
      <c r="AC4761" s="11">
        <v>0.44</v>
      </c>
      <c r="AD4761" s="11">
        <v>5.7</v>
      </c>
    </row>
    <row r="4762" spans="1:30" x14ac:dyDescent="0.25">
      <c r="A4762" s="1">
        <v>2019</v>
      </c>
      <c r="B4762" s="1">
        <v>7</v>
      </c>
      <c r="C4762" s="1">
        <v>18</v>
      </c>
      <c r="D4762" s="3">
        <v>0.20833333333333334</v>
      </c>
      <c r="E4762" s="5">
        <v>4758</v>
      </c>
      <c r="G4762" s="15">
        <v>12.9</v>
      </c>
      <c r="H4762" s="15">
        <v>13.5</v>
      </c>
      <c r="I4762" s="15">
        <v>15.1</v>
      </c>
      <c r="J4762" s="15">
        <v>15</v>
      </c>
      <c r="K4762" s="15">
        <v>14.4</v>
      </c>
      <c r="L4762" s="15">
        <v>13.6</v>
      </c>
      <c r="N4762" s="88">
        <v>17.8</v>
      </c>
      <c r="O4762" s="104">
        <v>16.399999999999999</v>
      </c>
      <c r="Q4762" s="11">
        <v>17</v>
      </c>
      <c r="R4762" s="11">
        <v>15.3</v>
      </c>
      <c r="S4762" s="11">
        <v>20.9</v>
      </c>
      <c r="T4762" s="11">
        <v>19</v>
      </c>
      <c r="U4762" s="11">
        <v>16.5</v>
      </c>
      <c r="V4762" s="11">
        <v>17.3</v>
      </c>
      <c r="W4762" s="11">
        <v>18.100000000000001</v>
      </c>
      <c r="X4762" s="11">
        <v>19.3</v>
      </c>
      <c r="Y4762" s="78"/>
      <c r="Z4762" s="11">
        <v>51.61</v>
      </c>
      <c r="AA4762" s="11">
        <v>99.51</v>
      </c>
      <c r="AB4762" s="11">
        <v>72.2</v>
      </c>
      <c r="AC4762" s="11">
        <v>0.44</v>
      </c>
      <c r="AD4762" s="11">
        <v>5.7</v>
      </c>
    </row>
    <row r="4763" spans="1:30" x14ac:dyDescent="0.25">
      <c r="A4763" s="1">
        <v>2019</v>
      </c>
      <c r="B4763" s="1">
        <v>7</v>
      </c>
      <c r="C4763" s="1">
        <v>18</v>
      </c>
      <c r="D4763" s="3">
        <v>0.25</v>
      </c>
      <c r="E4763" s="5">
        <v>4759</v>
      </c>
      <c r="G4763" s="15">
        <v>12.9</v>
      </c>
      <c r="H4763" s="15">
        <v>14.2</v>
      </c>
      <c r="I4763" s="15">
        <v>15.3</v>
      </c>
      <c r="J4763" s="15">
        <v>15.7</v>
      </c>
      <c r="K4763" s="15">
        <v>15.5</v>
      </c>
      <c r="L4763" s="15">
        <v>13.6</v>
      </c>
      <c r="N4763" s="88">
        <v>17.8</v>
      </c>
      <c r="O4763" s="104">
        <v>16.399999999999999</v>
      </c>
      <c r="Q4763" s="11">
        <v>17</v>
      </c>
      <c r="R4763" s="11">
        <v>15.3</v>
      </c>
      <c r="S4763" s="11">
        <v>20.9</v>
      </c>
      <c r="T4763" s="11">
        <v>19</v>
      </c>
      <c r="U4763" s="11">
        <v>16.5</v>
      </c>
      <c r="V4763" s="11">
        <v>17.3</v>
      </c>
      <c r="W4763" s="11">
        <v>18.100000000000001</v>
      </c>
      <c r="X4763" s="11">
        <v>19.3</v>
      </c>
      <c r="Y4763" s="78"/>
      <c r="Z4763" s="11">
        <v>51.61</v>
      </c>
      <c r="AA4763" s="11">
        <v>99.51</v>
      </c>
      <c r="AB4763" s="11">
        <v>72.2</v>
      </c>
      <c r="AC4763" s="11">
        <v>0.44</v>
      </c>
      <c r="AD4763" s="11">
        <v>5.7</v>
      </c>
    </row>
    <row r="4764" spans="1:30" x14ac:dyDescent="0.25">
      <c r="A4764" s="1">
        <v>2019</v>
      </c>
      <c r="B4764" s="1">
        <v>7</v>
      </c>
      <c r="C4764" s="1">
        <v>18</v>
      </c>
      <c r="D4764" s="3">
        <v>0.29166666666666669</v>
      </c>
      <c r="E4764" s="5">
        <v>4760</v>
      </c>
      <c r="G4764" s="15">
        <v>13.6</v>
      </c>
      <c r="H4764" s="15">
        <v>14.9</v>
      </c>
      <c r="I4764" s="15">
        <v>16.100000000000001</v>
      </c>
      <c r="J4764" s="15">
        <v>17.2</v>
      </c>
      <c r="K4764" s="15">
        <v>17</v>
      </c>
      <c r="L4764" s="15">
        <v>13.7</v>
      </c>
      <c r="N4764" s="88">
        <v>17.8</v>
      </c>
      <c r="O4764" s="104">
        <v>16.399999999999999</v>
      </c>
      <c r="Q4764" s="11">
        <v>17</v>
      </c>
      <c r="R4764" s="11">
        <v>15.3</v>
      </c>
      <c r="S4764" s="11">
        <v>20.9</v>
      </c>
      <c r="T4764" s="11">
        <v>19</v>
      </c>
      <c r="U4764" s="11">
        <v>16.5</v>
      </c>
      <c r="V4764" s="11">
        <v>17.3</v>
      </c>
      <c r="W4764" s="11">
        <v>18.100000000000001</v>
      </c>
      <c r="X4764" s="11">
        <v>19.3</v>
      </c>
      <c r="Y4764" s="78"/>
      <c r="Z4764" s="11">
        <v>51.61</v>
      </c>
      <c r="AA4764" s="11">
        <v>99.51</v>
      </c>
      <c r="AB4764" s="11">
        <v>72.2</v>
      </c>
      <c r="AC4764" s="11">
        <v>0.44</v>
      </c>
      <c r="AD4764" s="11">
        <v>5.7</v>
      </c>
    </row>
    <row r="4765" spans="1:30" x14ac:dyDescent="0.25">
      <c r="A4765" s="1">
        <v>2019</v>
      </c>
      <c r="B4765" s="1">
        <v>7</v>
      </c>
      <c r="C4765" s="1">
        <v>18</v>
      </c>
      <c r="D4765" s="3">
        <v>0.33333333333333331</v>
      </c>
      <c r="E4765" s="5">
        <v>4761</v>
      </c>
      <c r="G4765" s="15">
        <v>14.5</v>
      </c>
      <c r="H4765" s="15">
        <v>15.9</v>
      </c>
      <c r="I4765" s="15">
        <v>16.8</v>
      </c>
      <c r="J4765" s="15">
        <v>18.8</v>
      </c>
      <c r="K4765" s="15">
        <v>18.2</v>
      </c>
      <c r="L4765" s="15">
        <v>14.9</v>
      </c>
      <c r="N4765" s="88">
        <v>17.8</v>
      </c>
      <c r="O4765" s="104">
        <v>16.399999999999999</v>
      </c>
      <c r="Q4765" s="11">
        <v>17</v>
      </c>
      <c r="R4765" s="11">
        <v>15.3</v>
      </c>
      <c r="S4765" s="11">
        <v>20.9</v>
      </c>
      <c r="T4765" s="11">
        <v>19</v>
      </c>
      <c r="U4765" s="11">
        <v>16.5</v>
      </c>
      <c r="V4765" s="11">
        <v>17.3</v>
      </c>
      <c r="W4765" s="11">
        <v>18.100000000000001</v>
      </c>
      <c r="X4765" s="11">
        <v>19.3</v>
      </c>
      <c r="Y4765" s="78"/>
      <c r="Z4765" s="11">
        <v>51.61</v>
      </c>
      <c r="AA4765" s="11">
        <v>99.51</v>
      </c>
      <c r="AB4765" s="11">
        <v>72.2</v>
      </c>
      <c r="AC4765" s="11">
        <v>0.44</v>
      </c>
      <c r="AD4765" s="11">
        <v>5.7</v>
      </c>
    </row>
    <row r="4766" spans="1:30" x14ac:dyDescent="0.25">
      <c r="A4766" s="1">
        <v>2019</v>
      </c>
      <c r="B4766" s="1">
        <v>7</v>
      </c>
      <c r="C4766" s="1">
        <v>18</v>
      </c>
      <c r="D4766" s="3">
        <v>0.375</v>
      </c>
      <c r="E4766" s="5">
        <v>4762</v>
      </c>
      <c r="G4766" s="15">
        <v>15.5</v>
      </c>
      <c r="H4766" s="15">
        <v>16.5</v>
      </c>
      <c r="I4766" s="15">
        <v>17.100000000000001</v>
      </c>
      <c r="J4766" s="15">
        <v>20.2</v>
      </c>
      <c r="K4766" s="15">
        <v>19.600000000000001</v>
      </c>
      <c r="L4766" s="15">
        <v>16.5</v>
      </c>
      <c r="N4766" s="88">
        <v>17.8</v>
      </c>
      <c r="O4766" s="104">
        <v>16.399999999999999</v>
      </c>
      <c r="Q4766" s="11">
        <v>17</v>
      </c>
      <c r="R4766" s="11">
        <v>15.3</v>
      </c>
      <c r="S4766" s="11">
        <v>20.9</v>
      </c>
      <c r="T4766" s="11">
        <v>19</v>
      </c>
      <c r="U4766" s="11">
        <v>16.5</v>
      </c>
      <c r="V4766" s="11">
        <v>17.3</v>
      </c>
      <c r="W4766" s="11">
        <v>18.100000000000001</v>
      </c>
      <c r="X4766" s="11">
        <v>19.3</v>
      </c>
      <c r="Y4766" s="78"/>
      <c r="Z4766" s="11">
        <v>51.61</v>
      </c>
      <c r="AA4766" s="11">
        <v>99.51</v>
      </c>
      <c r="AB4766" s="11">
        <v>72.2</v>
      </c>
      <c r="AC4766" s="11">
        <v>0.44</v>
      </c>
      <c r="AD4766" s="11">
        <v>5.7</v>
      </c>
    </row>
    <row r="4767" spans="1:30" x14ac:dyDescent="0.25">
      <c r="A4767" s="1">
        <v>2019</v>
      </c>
      <c r="B4767" s="1">
        <v>7</v>
      </c>
      <c r="C4767" s="1">
        <v>18</v>
      </c>
      <c r="D4767" s="3">
        <v>0.41666666666666669</v>
      </c>
      <c r="E4767" s="5">
        <v>4763</v>
      </c>
      <c r="G4767" s="15">
        <v>17.8</v>
      </c>
      <c r="H4767" s="15">
        <v>17.5</v>
      </c>
      <c r="I4767" s="15">
        <v>17.399999999999999</v>
      </c>
      <c r="J4767" s="15">
        <v>21.9</v>
      </c>
      <c r="K4767" s="15">
        <v>19.8</v>
      </c>
      <c r="L4767" s="15">
        <v>16.8</v>
      </c>
      <c r="N4767" s="88">
        <v>17.8</v>
      </c>
      <c r="O4767" s="104">
        <v>16.399999999999999</v>
      </c>
      <c r="Q4767" s="11">
        <v>17</v>
      </c>
      <c r="R4767" s="11">
        <v>15.3</v>
      </c>
      <c r="S4767" s="11">
        <v>20.9</v>
      </c>
      <c r="T4767" s="11">
        <v>19</v>
      </c>
      <c r="U4767" s="11">
        <v>16.5</v>
      </c>
      <c r="V4767" s="11">
        <v>17.3</v>
      </c>
      <c r="W4767" s="11">
        <v>18.100000000000001</v>
      </c>
      <c r="X4767" s="11">
        <v>19.3</v>
      </c>
      <c r="Y4767" s="78"/>
      <c r="Z4767" s="11">
        <v>51.61</v>
      </c>
      <c r="AA4767" s="11">
        <v>99.51</v>
      </c>
      <c r="AB4767" s="11">
        <v>72.2</v>
      </c>
      <c r="AC4767" s="11">
        <v>0.44</v>
      </c>
      <c r="AD4767" s="11">
        <v>5.7</v>
      </c>
    </row>
    <row r="4768" spans="1:30" x14ac:dyDescent="0.25">
      <c r="A4768" s="1">
        <v>2019</v>
      </c>
      <c r="B4768" s="1">
        <v>7</v>
      </c>
      <c r="C4768" s="1">
        <v>18</v>
      </c>
      <c r="D4768" s="3">
        <v>0.45833333333333331</v>
      </c>
      <c r="E4768" s="5">
        <v>4764</v>
      </c>
      <c r="G4768" s="15">
        <v>19.600000000000001</v>
      </c>
      <c r="H4768" s="15">
        <v>19.8</v>
      </c>
      <c r="I4768" s="15">
        <v>17.899999999999999</v>
      </c>
      <c r="J4768" s="15">
        <v>21.8</v>
      </c>
      <c r="K4768" s="15">
        <v>21.1</v>
      </c>
      <c r="L4768" s="15">
        <v>18</v>
      </c>
      <c r="N4768" s="88">
        <v>17.8</v>
      </c>
      <c r="O4768" s="104">
        <v>16.399999999999999</v>
      </c>
      <c r="Q4768" s="11">
        <v>17</v>
      </c>
      <c r="R4768" s="11">
        <v>15.3</v>
      </c>
      <c r="S4768" s="11">
        <v>20.9</v>
      </c>
      <c r="T4768" s="11">
        <v>19</v>
      </c>
      <c r="U4768" s="11">
        <v>16.5</v>
      </c>
      <c r="V4768" s="11">
        <v>17.3</v>
      </c>
      <c r="W4768" s="11">
        <v>18.100000000000001</v>
      </c>
      <c r="X4768" s="11">
        <v>19.3</v>
      </c>
      <c r="Y4768" s="78"/>
      <c r="Z4768" s="11">
        <v>51.61</v>
      </c>
      <c r="AA4768" s="11">
        <v>99.51</v>
      </c>
      <c r="AB4768" s="11">
        <v>72.2</v>
      </c>
      <c r="AC4768" s="11">
        <v>0.44</v>
      </c>
      <c r="AD4768" s="11">
        <v>5.7</v>
      </c>
    </row>
    <row r="4769" spans="1:30" x14ac:dyDescent="0.25">
      <c r="A4769" s="1">
        <v>2019</v>
      </c>
      <c r="B4769" s="1">
        <v>7</v>
      </c>
      <c r="C4769" s="1">
        <v>18</v>
      </c>
      <c r="D4769" s="3">
        <v>0.5</v>
      </c>
      <c r="E4769" s="5">
        <v>4765</v>
      </c>
      <c r="G4769" s="15">
        <v>19.399999999999999</v>
      </c>
      <c r="H4769" s="15">
        <v>21</v>
      </c>
      <c r="I4769" s="15">
        <v>18</v>
      </c>
      <c r="J4769" s="15">
        <v>22.1</v>
      </c>
      <c r="K4769" s="15">
        <v>22.2</v>
      </c>
      <c r="L4769" s="15">
        <v>19.7</v>
      </c>
      <c r="N4769" s="88">
        <v>20</v>
      </c>
      <c r="O4769" s="104">
        <v>16.399999999999999</v>
      </c>
      <c r="Q4769" s="11">
        <v>17</v>
      </c>
      <c r="R4769" s="11">
        <v>15.3</v>
      </c>
      <c r="S4769" s="11">
        <v>20.9</v>
      </c>
      <c r="T4769" s="11">
        <v>19</v>
      </c>
      <c r="U4769" s="11">
        <v>16.5</v>
      </c>
      <c r="V4769" s="11">
        <v>17.3</v>
      </c>
      <c r="W4769" s="11">
        <v>18.100000000000001</v>
      </c>
      <c r="X4769" s="11">
        <v>19.3</v>
      </c>
      <c r="Y4769" s="78"/>
      <c r="Z4769" s="11">
        <v>51.61</v>
      </c>
      <c r="AA4769" s="11">
        <v>99.51</v>
      </c>
      <c r="AB4769" s="11">
        <v>72.2</v>
      </c>
      <c r="AC4769" s="11">
        <v>0.44</v>
      </c>
      <c r="AD4769" s="11">
        <v>5.7</v>
      </c>
    </row>
    <row r="4770" spans="1:30" x14ac:dyDescent="0.25">
      <c r="A4770" s="1">
        <v>2019</v>
      </c>
      <c r="B4770" s="1">
        <v>7</v>
      </c>
      <c r="C4770" s="1">
        <v>18</v>
      </c>
      <c r="D4770" s="3">
        <v>0.54166666666666663</v>
      </c>
      <c r="E4770" s="5">
        <v>4766</v>
      </c>
      <c r="G4770" s="15">
        <v>21.3</v>
      </c>
      <c r="H4770" s="15">
        <v>21.3</v>
      </c>
      <c r="I4770" s="15">
        <v>18.100000000000001</v>
      </c>
      <c r="J4770" s="15">
        <v>22.6</v>
      </c>
      <c r="K4770" s="15">
        <v>22.7</v>
      </c>
      <c r="L4770" s="15">
        <v>19.8</v>
      </c>
      <c r="N4770" s="88">
        <v>20</v>
      </c>
      <c r="O4770" s="104">
        <v>16.399999999999999</v>
      </c>
      <c r="Q4770" s="11">
        <v>17</v>
      </c>
      <c r="R4770" s="11">
        <v>15.3</v>
      </c>
      <c r="S4770" s="11">
        <v>20.9</v>
      </c>
      <c r="T4770" s="11">
        <v>19</v>
      </c>
      <c r="U4770" s="11">
        <v>16.5</v>
      </c>
      <c r="V4770" s="11">
        <v>17.3</v>
      </c>
      <c r="W4770" s="11">
        <v>18.100000000000001</v>
      </c>
      <c r="X4770" s="11">
        <v>19.3</v>
      </c>
      <c r="Y4770" s="78"/>
      <c r="Z4770" s="11">
        <v>51.61</v>
      </c>
      <c r="AA4770" s="11">
        <v>99.51</v>
      </c>
      <c r="AB4770" s="11">
        <v>72.2</v>
      </c>
      <c r="AC4770" s="11">
        <v>0.44</v>
      </c>
      <c r="AD4770" s="11">
        <v>5.7</v>
      </c>
    </row>
    <row r="4771" spans="1:30" x14ac:dyDescent="0.25">
      <c r="A4771" s="1">
        <v>2019</v>
      </c>
      <c r="B4771" s="1">
        <v>7</v>
      </c>
      <c r="C4771" s="1">
        <v>18</v>
      </c>
      <c r="D4771" s="3">
        <v>0.58333333333333337</v>
      </c>
      <c r="E4771" s="5">
        <v>4767</v>
      </c>
      <c r="G4771" s="15">
        <v>21.4</v>
      </c>
      <c r="H4771" s="15">
        <v>22.7</v>
      </c>
      <c r="I4771" s="15">
        <v>17.899999999999999</v>
      </c>
      <c r="J4771" s="15">
        <v>21.3</v>
      </c>
      <c r="K4771" s="15">
        <v>23.5</v>
      </c>
      <c r="L4771" s="15">
        <v>20.2</v>
      </c>
      <c r="N4771" s="88">
        <v>20</v>
      </c>
      <c r="O4771" s="104">
        <v>16.399999999999999</v>
      </c>
      <c r="Q4771" s="11">
        <v>17</v>
      </c>
      <c r="R4771" s="11">
        <v>15.3</v>
      </c>
      <c r="S4771" s="11">
        <v>20.9</v>
      </c>
      <c r="T4771" s="11">
        <v>19</v>
      </c>
      <c r="U4771" s="11">
        <v>16.5</v>
      </c>
      <c r="V4771" s="11">
        <v>17.3</v>
      </c>
      <c r="W4771" s="11">
        <v>18.100000000000001</v>
      </c>
      <c r="X4771" s="11">
        <v>19.3</v>
      </c>
      <c r="Y4771" s="78"/>
      <c r="Z4771" s="11">
        <v>51.61</v>
      </c>
      <c r="AA4771" s="11">
        <v>99.51</v>
      </c>
      <c r="AB4771" s="11">
        <v>72.2</v>
      </c>
      <c r="AC4771" s="11">
        <v>0.44</v>
      </c>
      <c r="AD4771" s="11">
        <v>5.7</v>
      </c>
    </row>
    <row r="4772" spans="1:30" x14ac:dyDescent="0.25">
      <c r="A4772" s="1">
        <v>2019</v>
      </c>
      <c r="B4772" s="1">
        <v>7</v>
      </c>
      <c r="C4772" s="1">
        <v>18</v>
      </c>
      <c r="D4772" s="3">
        <v>0.625</v>
      </c>
      <c r="E4772" s="5">
        <v>4768</v>
      </c>
      <c r="G4772" s="15">
        <v>22.1</v>
      </c>
      <c r="H4772" s="15">
        <v>22.3</v>
      </c>
      <c r="I4772" s="15">
        <v>17.100000000000001</v>
      </c>
      <c r="J4772" s="15">
        <v>22.5</v>
      </c>
      <c r="K4772" s="15">
        <v>22.7</v>
      </c>
      <c r="L4772" s="15">
        <v>20.6</v>
      </c>
      <c r="N4772" s="88">
        <v>20</v>
      </c>
      <c r="O4772" s="104">
        <v>16.399999999999999</v>
      </c>
      <c r="Q4772" s="11">
        <v>17</v>
      </c>
      <c r="R4772" s="11">
        <v>15.3</v>
      </c>
      <c r="S4772" s="11">
        <v>20.9</v>
      </c>
      <c r="T4772" s="11">
        <v>19</v>
      </c>
      <c r="U4772" s="11">
        <v>16.5</v>
      </c>
      <c r="V4772" s="11">
        <v>17.3</v>
      </c>
      <c r="W4772" s="11">
        <v>18.100000000000001</v>
      </c>
      <c r="X4772" s="11">
        <v>19.3</v>
      </c>
      <c r="Y4772" s="78"/>
      <c r="Z4772" s="11">
        <v>51.61</v>
      </c>
      <c r="AA4772" s="11">
        <v>99.51</v>
      </c>
      <c r="AB4772" s="11">
        <v>72.2</v>
      </c>
      <c r="AC4772" s="11">
        <v>0.44</v>
      </c>
      <c r="AD4772" s="11">
        <v>5.7</v>
      </c>
    </row>
    <row r="4773" spans="1:30" x14ac:dyDescent="0.25">
      <c r="A4773" s="1">
        <v>2019</v>
      </c>
      <c r="B4773" s="1">
        <v>7</v>
      </c>
      <c r="C4773" s="1">
        <v>18</v>
      </c>
      <c r="D4773" s="3">
        <v>0.66666666666666663</v>
      </c>
      <c r="E4773" s="5">
        <v>4769</v>
      </c>
      <c r="G4773" s="15">
        <v>21.1</v>
      </c>
      <c r="H4773" s="15">
        <v>22.7</v>
      </c>
      <c r="I4773" s="15">
        <v>17.5</v>
      </c>
      <c r="J4773" s="15">
        <v>18.399999999999999</v>
      </c>
      <c r="K4773" s="15">
        <v>23.4</v>
      </c>
      <c r="L4773" s="15">
        <v>22.1</v>
      </c>
      <c r="N4773" s="88">
        <v>20</v>
      </c>
      <c r="O4773" s="104">
        <v>16.399999999999999</v>
      </c>
      <c r="Q4773" s="11">
        <v>17</v>
      </c>
      <c r="R4773" s="11">
        <v>15.3</v>
      </c>
      <c r="S4773" s="11">
        <v>20.9</v>
      </c>
      <c r="T4773" s="11">
        <v>19</v>
      </c>
      <c r="U4773" s="11">
        <v>16.5</v>
      </c>
      <c r="V4773" s="11">
        <v>17.3</v>
      </c>
      <c r="W4773" s="11">
        <v>18.100000000000001</v>
      </c>
      <c r="X4773" s="11">
        <v>19.3</v>
      </c>
      <c r="Y4773" s="78"/>
      <c r="Z4773" s="11">
        <v>51.61</v>
      </c>
      <c r="AA4773" s="11">
        <v>99.51</v>
      </c>
      <c r="AB4773" s="11">
        <v>72.2</v>
      </c>
      <c r="AC4773" s="11">
        <v>0.44</v>
      </c>
      <c r="AD4773" s="11">
        <v>5.7</v>
      </c>
    </row>
    <row r="4774" spans="1:30" x14ac:dyDescent="0.25">
      <c r="A4774" s="1">
        <v>2019</v>
      </c>
      <c r="B4774" s="1">
        <v>7</v>
      </c>
      <c r="C4774" s="1">
        <v>18</v>
      </c>
      <c r="D4774" s="3">
        <v>0.70833333333333337</v>
      </c>
      <c r="E4774" s="5">
        <v>4770</v>
      </c>
      <c r="G4774" s="15">
        <v>21.5</v>
      </c>
      <c r="H4774" s="15">
        <v>22.5</v>
      </c>
      <c r="I4774" s="15">
        <v>17</v>
      </c>
      <c r="J4774" s="15">
        <v>20.6</v>
      </c>
      <c r="K4774" s="15">
        <v>21</v>
      </c>
      <c r="L4774" s="15">
        <v>21.3</v>
      </c>
      <c r="N4774" s="88">
        <v>20</v>
      </c>
      <c r="O4774" s="104">
        <v>16.399999999999999</v>
      </c>
      <c r="Q4774" s="11">
        <v>17</v>
      </c>
      <c r="R4774" s="11">
        <v>15.3</v>
      </c>
      <c r="S4774" s="11">
        <v>20.9</v>
      </c>
      <c r="T4774" s="11">
        <v>19</v>
      </c>
      <c r="U4774" s="11">
        <v>16.5</v>
      </c>
      <c r="V4774" s="11">
        <v>17.3</v>
      </c>
      <c r="W4774" s="11">
        <v>18.100000000000001</v>
      </c>
      <c r="X4774" s="11">
        <v>19.3</v>
      </c>
      <c r="Y4774" s="78"/>
      <c r="Z4774" s="11">
        <v>51.61</v>
      </c>
      <c r="AA4774" s="11">
        <v>99.51</v>
      </c>
      <c r="AB4774" s="11">
        <v>72.2</v>
      </c>
      <c r="AC4774" s="11">
        <v>0.44</v>
      </c>
      <c r="AD4774" s="11">
        <v>5.7</v>
      </c>
    </row>
    <row r="4775" spans="1:30" x14ac:dyDescent="0.25">
      <c r="A4775" s="1">
        <v>2019</v>
      </c>
      <c r="B4775" s="1">
        <v>7</v>
      </c>
      <c r="C4775" s="1">
        <v>18</v>
      </c>
      <c r="D4775" s="3">
        <v>0.75</v>
      </c>
      <c r="E4775" s="5">
        <v>4771</v>
      </c>
      <c r="G4775" s="15">
        <v>19.3</v>
      </c>
      <c r="H4775" s="15">
        <v>19.8</v>
      </c>
      <c r="I4775" s="15">
        <v>16.5</v>
      </c>
      <c r="J4775" s="15">
        <v>19.7</v>
      </c>
      <c r="K4775" s="15">
        <v>20.2</v>
      </c>
      <c r="L4775" s="15">
        <v>20.3</v>
      </c>
      <c r="N4775" s="88">
        <v>20</v>
      </c>
      <c r="O4775" s="104">
        <v>16.399999999999999</v>
      </c>
      <c r="Q4775" s="11">
        <v>17</v>
      </c>
      <c r="R4775" s="11">
        <v>15.3</v>
      </c>
      <c r="S4775" s="11">
        <v>20.9</v>
      </c>
      <c r="T4775" s="11">
        <v>19</v>
      </c>
      <c r="U4775" s="11">
        <v>16.5</v>
      </c>
      <c r="V4775" s="11">
        <v>17.3</v>
      </c>
      <c r="W4775" s="11">
        <v>18.100000000000001</v>
      </c>
      <c r="X4775" s="11">
        <v>19.3</v>
      </c>
      <c r="Y4775" s="78"/>
      <c r="Z4775" s="11">
        <v>51.61</v>
      </c>
      <c r="AA4775" s="11">
        <v>99.51</v>
      </c>
      <c r="AB4775" s="11">
        <v>72.2</v>
      </c>
      <c r="AC4775" s="11">
        <v>0.44</v>
      </c>
      <c r="AD4775" s="11">
        <v>5.7</v>
      </c>
    </row>
    <row r="4776" spans="1:30" x14ac:dyDescent="0.25">
      <c r="A4776" s="1">
        <v>2019</v>
      </c>
      <c r="B4776" s="1">
        <v>7</v>
      </c>
      <c r="C4776" s="1">
        <v>18</v>
      </c>
      <c r="D4776" s="3">
        <v>0.79166666666666663</v>
      </c>
      <c r="E4776" s="5">
        <v>4772</v>
      </c>
      <c r="G4776" s="15">
        <v>17.5</v>
      </c>
      <c r="H4776" s="15">
        <v>18</v>
      </c>
      <c r="I4776" s="15">
        <v>16.100000000000001</v>
      </c>
      <c r="J4776" s="15">
        <v>15.8</v>
      </c>
      <c r="K4776" s="15">
        <v>18.100000000000001</v>
      </c>
      <c r="L4776" s="15">
        <v>17.8</v>
      </c>
      <c r="N4776" s="88">
        <v>20</v>
      </c>
      <c r="O4776" s="104">
        <v>16.399999999999999</v>
      </c>
      <c r="Q4776" s="11">
        <v>17</v>
      </c>
      <c r="R4776" s="11">
        <v>15.3</v>
      </c>
      <c r="S4776" s="11">
        <v>20.9</v>
      </c>
      <c r="T4776" s="11">
        <v>19</v>
      </c>
      <c r="U4776" s="11">
        <v>16.5</v>
      </c>
      <c r="V4776" s="11">
        <v>17.3</v>
      </c>
      <c r="W4776" s="11">
        <v>18.100000000000001</v>
      </c>
      <c r="X4776" s="11">
        <v>19.3</v>
      </c>
      <c r="Y4776" s="78"/>
      <c r="Z4776" s="11">
        <v>51.61</v>
      </c>
      <c r="AA4776" s="11">
        <v>99.51</v>
      </c>
      <c r="AB4776" s="11">
        <v>72.2</v>
      </c>
      <c r="AC4776" s="11">
        <v>0.44</v>
      </c>
      <c r="AD4776" s="11">
        <v>5.7</v>
      </c>
    </row>
    <row r="4777" spans="1:30" x14ac:dyDescent="0.25">
      <c r="A4777" s="1">
        <v>2019</v>
      </c>
      <c r="B4777" s="1">
        <v>7</v>
      </c>
      <c r="C4777" s="1">
        <v>18</v>
      </c>
      <c r="D4777" s="3">
        <v>0.83333333333333337</v>
      </c>
      <c r="E4777" s="5">
        <v>4773</v>
      </c>
      <c r="G4777" s="15">
        <v>16.3</v>
      </c>
      <c r="H4777" s="15">
        <v>16.7</v>
      </c>
      <c r="I4777" s="15">
        <v>16</v>
      </c>
      <c r="J4777" s="15">
        <v>14.4</v>
      </c>
      <c r="K4777" s="15">
        <v>16.5</v>
      </c>
      <c r="L4777" s="15">
        <v>16</v>
      </c>
      <c r="N4777" s="88">
        <v>20</v>
      </c>
      <c r="O4777" s="104">
        <v>16.399999999999999</v>
      </c>
      <c r="Q4777" s="11">
        <v>17</v>
      </c>
      <c r="R4777" s="11">
        <v>15.3</v>
      </c>
      <c r="S4777" s="11">
        <v>20.9</v>
      </c>
      <c r="T4777" s="11">
        <v>19</v>
      </c>
      <c r="U4777" s="11">
        <v>16.5</v>
      </c>
      <c r="V4777" s="11">
        <v>17.3</v>
      </c>
      <c r="W4777" s="11">
        <v>18.100000000000001</v>
      </c>
      <c r="X4777" s="11">
        <v>19.3</v>
      </c>
      <c r="Y4777" s="78"/>
      <c r="Z4777" s="11">
        <v>51.61</v>
      </c>
      <c r="AA4777" s="11">
        <v>99.51</v>
      </c>
      <c r="AB4777" s="11">
        <v>72.2</v>
      </c>
      <c r="AC4777" s="11">
        <v>0.44</v>
      </c>
      <c r="AD4777" s="11">
        <v>5.7</v>
      </c>
    </row>
    <row r="4778" spans="1:30" x14ac:dyDescent="0.25">
      <c r="A4778" s="1">
        <v>2019</v>
      </c>
      <c r="B4778" s="1">
        <v>7</v>
      </c>
      <c r="C4778" s="1">
        <v>18</v>
      </c>
      <c r="D4778" s="3">
        <v>0.875</v>
      </c>
      <c r="E4778" s="5">
        <v>4774</v>
      </c>
      <c r="G4778" s="15">
        <v>14.9</v>
      </c>
      <c r="H4778" s="15">
        <v>15.8</v>
      </c>
      <c r="I4778" s="15">
        <v>15.6</v>
      </c>
      <c r="J4778" s="15">
        <v>14.5</v>
      </c>
      <c r="K4778" s="15">
        <v>15.6</v>
      </c>
      <c r="L4778" s="15">
        <v>15.1</v>
      </c>
      <c r="N4778" s="88">
        <v>20</v>
      </c>
      <c r="O4778" s="104">
        <v>16.399999999999999</v>
      </c>
      <c r="Q4778" s="11">
        <v>17</v>
      </c>
      <c r="R4778" s="11">
        <v>15.3</v>
      </c>
      <c r="S4778" s="11">
        <v>20.9</v>
      </c>
      <c r="T4778" s="11">
        <v>19</v>
      </c>
      <c r="U4778" s="11">
        <v>16.5</v>
      </c>
      <c r="V4778" s="11">
        <v>17.3</v>
      </c>
      <c r="W4778" s="11">
        <v>18.100000000000001</v>
      </c>
      <c r="X4778" s="11">
        <v>19.3</v>
      </c>
      <c r="Y4778" s="78"/>
      <c r="Z4778" s="11">
        <v>51.61</v>
      </c>
      <c r="AA4778" s="11">
        <v>99.51</v>
      </c>
      <c r="AB4778" s="11">
        <v>72.2</v>
      </c>
      <c r="AC4778" s="11">
        <v>0.44</v>
      </c>
      <c r="AD4778" s="11">
        <v>5.7</v>
      </c>
    </row>
    <row r="4779" spans="1:30" x14ac:dyDescent="0.25">
      <c r="A4779" s="1">
        <v>2019</v>
      </c>
      <c r="B4779" s="1">
        <v>7</v>
      </c>
      <c r="C4779" s="1">
        <v>18</v>
      </c>
      <c r="D4779" s="3">
        <v>0.91666666666666663</v>
      </c>
      <c r="E4779" s="5">
        <v>4775</v>
      </c>
      <c r="G4779" s="15">
        <v>14.1</v>
      </c>
      <c r="H4779" s="15">
        <v>15.1</v>
      </c>
      <c r="I4779" s="15">
        <v>15.4</v>
      </c>
      <c r="J4779" s="15">
        <v>13.3</v>
      </c>
      <c r="K4779" s="15">
        <v>14.7</v>
      </c>
      <c r="L4779" s="15">
        <v>14.8</v>
      </c>
      <c r="N4779" s="88">
        <v>20</v>
      </c>
      <c r="O4779" s="104">
        <v>16.399999999999999</v>
      </c>
      <c r="Q4779" s="11">
        <v>17</v>
      </c>
      <c r="R4779" s="11">
        <v>15.3</v>
      </c>
      <c r="S4779" s="11">
        <v>20.9</v>
      </c>
      <c r="T4779" s="11">
        <v>19</v>
      </c>
      <c r="U4779" s="11">
        <v>16.5</v>
      </c>
      <c r="V4779" s="11">
        <v>17.3</v>
      </c>
      <c r="W4779" s="11">
        <v>18.100000000000001</v>
      </c>
      <c r="X4779" s="11">
        <v>19.3</v>
      </c>
      <c r="Y4779" s="78"/>
      <c r="Z4779" s="11">
        <v>51.61</v>
      </c>
      <c r="AA4779" s="11">
        <v>99.51</v>
      </c>
      <c r="AB4779" s="11">
        <v>72.2</v>
      </c>
      <c r="AC4779" s="11">
        <v>0.44</v>
      </c>
      <c r="AD4779" s="11">
        <v>5.7</v>
      </c>
    </row>
    <row r="4780" spans="1:30" x14ac:dyDescent="0.25">
      <c r="A4780" s="1">
        <v>2019</v>
      </c>
      <c r="B4780" s="1">
        <v>7</v>
      </c>
      <c r="C4780" s="1">
        <v>18</v>
      </c>
      <c r="D4780" s="3">
        <v>0.95833333333333337</v>
      </c>
      <c r="E4780" s="5">
        <v>4776</v>
      </c>
      <c r="G4780" s="15">
        <v>13.3</v>
      </c>
      <c r="H4780" s="15">
        <v>14.2</v>
      </c>
      <c r="I4780" s="15">
        <v>14.3</v>
      </c>
      <c r="J4780" s="15">
        <v>12.4</v>
      </c>
      <c r="K4780" s="15">
        <v>14</v>
      </c>
      <c r="L4780" s="15">
        <v>13.7</v>
      </c>
      <c r="N4780" s="88">
        <v>20</v>
      </c>
      <c r="O4780" s="104">
        <v>16.399999999999999</v>
      </c>
      <c r="Q4780" s="11">
        <v>17</v>
      </c>
      <c r="R4780" s="11">
        <v>15.3</v>
      </c>
      <c r="S4780" s="11">
        <v>20.9</v>
      </c>
      <c r="T4780" s="11">
        <v>19</v>
      </c>
      <c r="U4780" s="11">
        <v>16.5</v>
      </c>
      <c r="V4780" s="11">
        <v>17.3</v>
      </c>
      <c r="W4780" s="11">
        <v>18.100000000000001</v>
      </c>
      <c r="X4780" s="11">
        <v>19.3</v>
      </c>
      <c r="Y4780" s="78"/>
      <c r="Z4780" s="11">
        <v>51.61</v>
      </c>
      <c r="AA4780" s="11">
        <v>99.51</v>
      </c>
      <c r="AB4780" s="11">
        <v>72.2</v>
      </c>
      <c r="AC4780" s="11">
        <v>0.44</v>
      </c>
      <c r="AD4780" s="11">
        <v>5.7</v>
      </c>
    </row>
    <row r="4781" spans="1:30" x14ac:dyDescent="0.25">
      <c r="A4781" s="1">
        <v>2019</v>
      </c>
      <c r="B4781" s="1">
        <v>7</v>
      </c>
      <c r="C4781" s="1">
        <v>19</v>
      </c>
      <c r="D4781" s="3">
        <v>0</v>
      </c>
      <c r="E4781" s="5">
        <v>4777</v>
      </c>
      <c r="G4781" s="15">
        <v>13.1</v>
      </c>
      <c r="H4781" s="15">
        <v>14</v>
      </c>
      <c r="I4781" s="15">
        <v>13.8</v>
      </c>
      <c r="J4781" s="15">
        <v>11.4</v>
      </c>
      <c r="K4781" s="15">
        <v>12.9</v>
      </c>
      <c r="L4781" s="15">
        <v>13.4</v>
      </c>
      <c r="N4781" s="88">
        <v>18</v>
      </c>
      <c r="O4781" s="104">
        <v>17.7</v>
      </c>
      <c r="Q4781" s="11">
        <v>17.600000000000001</v>
      </c>
      <c r="R4781" s="11">
        <v>15.7</v>
      </c>
      <c r="S4781" s="11">
        <v>21.3</v>
      </c>
      <c r="T4781" s="11">
        <v>19.3</v>
      </c>
      <c r="U4781" s="11">
        <v>17.3</v>
      </c>
      <c r="V4781" s="11">
        <v>17.899999999999999</v>
      </c>
      <c r="W4781" s="11">
        <v>18.899999999999999</v>
      </c>
      <c r="X4781" s="11">
        <v>18.100000000000001</v>
      </c>
      <c r="Y4781" s="78"/>
      <c r="Z4781" s="11">
        <v>53.12</v>
      </c>
      <c r="AA4781" s="11">
        <v>99.71</v>
      </c>
      <c r="AB4781" s="11">
        <v>70.400000000000006</v>
      </c>
      <c r="AC4781" s="11">
        <v>0.36</v>
      </c>
      <c r="AD4781" s="11">
        <v>5</v>
      </c>
    </row>
    <row r="4782" spans="1:30" x14ac:dyDescent="0.25">
      <c r="A4782" s="1">
        <v>2019</v>
      </c>
      <c r="B4782" s="1">
        <v>7</v>
      </c>
      <c r="C4782" s="1">
        <v>19</v>
      </c>
      <c r="D4782" s="3">
        <v>4.1666666666666664E-2</v>
      </c>
      <c r="E4782" s="5">
        <v>4778</v>
      </c>
      <c r="G4782" s="15">
        <v>13.2</v>
      </c>
      <c r="H4782" s="15">
        <v>13.1</v>
      </c>
      <c r="I4782" s="15">
        <v>13.4</v>
      </c>
      <c r="J4782" s="15">
        <v>11.1</v>
      </c>
      <c r="K4782" s="15">
        <v>12.3</v>
      </c>
      <c r="L4782" s="15">
        <v>12.7</v>
      </c>
      <c r="N4782" s="88">
        <v>18</v>
      </c>
      <c r="O4782" s="104">
        <v>17.7</v>
      </c>
      <c r="Q4782" s="11">
        <v>17.600000000000001</v>
      </c>
      <c r="R4782" s="11">
        <v>15.7</v>
      </c>
      <c r="S4782" s="11">
        <v>21.3</v>
      </c>
      <c r="T4782" s="11">
        <v>19.3</v>
      </c>
      <c r="U4782" s="11">
        <v>17.3</v>
      </c>
      <c r="V4782" s="11">
        <v>17.899999999999999</v>
      </c>
      <c r="W4782" s="11">
        <v>18.899999999999999</v>
      </c>
      <c r="X4782" s="11">
        <v>18.100000000000001</v>
      </c>
      <c r="Y4782" s="78"/>
      <c r="Z4782" s="11">
        <v>53.12</v>
      </c>
      <c r="AA4782" s="11">
        <v>99.71</v>
      </c>
      <c r="AB4782" s="11">
        <v>70.400000000000006</v>
      </c>
      <c r="AC4782" s="11">
        <v>0.36</v>
      </c>
      <c r="AD4782" s="11">
        <v>5</v>
      </c>
    </row>
    <row r="4783" spans="1:30" x14ac:dyDescent="0.25">
      <c r="A4783" s="1">
        <v>2019</v>
      </c>
      <c r="B4783" s="1">
        <v>7</v>
      </c>
      <c r="C4783" s="1">
        <v>19</v>
      </c>
      <c r="D4783" s="3">
        <v>8.3333333333333329E-2</v>
      </c>
      <c r="E4783" s="5">
        <v>4779</v>
      </c>
      <c r="G4783" s="15">
        <v>13</v>
      </c>
      <c r="H4783" s="15">
        <v>12.6</v>
      </c>
      <c r="I4783" s="15">
        <v>12.4</v>
      </c>
      <c r="J4783" s="15">
        <v>10</v>
      </c>
      <c r="K4783" s="15">
        <v>11.7</v>
      </c>
      <c r="L4783" s="15">
        <v>12.3</v>
      </c>
      <c r="N4783" s="88">
        <v>18</v>
      </c>
      <c r="O4783" s="104">
        <v>17.7</v>
      </c>
      <c r="Q4783" s="11">
        <v>17.600000000000001</v>
      </c>
      <c r="R4783" s="11">
        <v>15.7</v>
      </c>
      <c r="S4783" s="11">
        <v>21.3</v>
      </c>
      <c r="T4783" s="11">
        <v>19.3</v>
      </c>
      <c r="U4783" s="11">
        <v>17.3</v>
      </c>
      <c r="V4783" s="11">
        <v>17.899999999999999</v>
      </c>
      <c r="W4783" s="11">
        <v>18.899999999999999</v>
      </c>
      <c r="X4783" s="11">
        <v>18.100000000000001</v>
      </c>
      <c r="Y4783" s="78"/>
      <c r="Z4783" s="11">
        <v>53.12</v>
      </c>
      <c r="AA4783" s="11">
        <v>99.71</v>
      </c>
      <c r="AB4783" s="11">
        <v>70.400000000000006</v>
      </c>
      <c r="AC4783" s="11">
        <v>0.36</v>
      </c>
      <c r="AD4783" s="11">
        <v>5</v>
      </c>
    </row>
    <row r="4784" spans="1:30" x14ac:dyDescent="0.25">
      <c r="A4784" s="1">
        <v>2019</v>
      </c>
      <c r="B4784" s="1">
        <v>7</v>
      </c>
      <c r="C4784" s="1">
        <v>19</v>
      </c>
      <c r="D4784" s="3">
        <v>0.125</v>
      </c>
      <c r="E4784" s="5">
        <v>4780</v>
      </c>
      <c r="G4784" s="15">
        <v>12.8</v>
      </c>
      <c r="H4784" s="15">
        <v>12.5</v>
      </c>
      <c r="I4784" s="15">
        <v>11.4</v>
      </c>
      <c r="J4784" s="15">
        <v>9.9</v>
      </c>
      <c r="K4784" s="15">
        <v>11.6</v>
      </c>
      <c r="L4784" s="15">
        <v>12.2</v>
      </c>
      <c r="N4784" s="88">
        <v>18</v>
      </c>
      <c r="O4784" s="104">
        <v>17.7</v>
      </c>
      <c r="Q4784" s="11">
        <v>17.600000000000001</v>
      </c>
      <c r="R4784" s="11">
        <v>15.7</v>
      </c>
      <c r="S4784" s="11">
        <v>21.3</v>
      </c>
      <c r="T4784" s="11">
        <v>19.3</v>
      </c>
      <c r="U4784" s="11">
        <v>17.3</v>
      </c>
      <c r="V4784" s="11">
        <v>17.899999999999999</v>
      </c>
      <c r="W4784" s="11">
        <v>18.899999999999999</v>
      </c>
      <c r="X4784" s="11">
        <v>18.100000000000001</v>
      </c>
      <c r="Y4784" s="78"/>
      <c r="Z4784" s="11">
        <v>53.12</v>
      </c>
      <c r="AA4784" s="11">
        <v>99.71</v>
      </c>
      <c r="AB4784" s="11">
        <v>70.400000000000006</v>
      </c>
      <c r="AC4784" s="11">
        <v>0.36</v>
      </c>
      <c r="AD4784" s="11">
        <v>5</v>
      </c>
    </row>
    <row r="4785" spans="1:30" x14ac:dyDescent="0.25">
      <c r="A4785" s="1">
        <v>2019</v>
      </c>
      <c r="B4785" s="1">
        <v>7</v>
      </c>
      <c r="C4785" s="1">
        <v>19</v>
      </c>
      <c r="D4785" s="3">
        <v>0.16666666666666666</v>
      </c>
      <c r="E4785" s="5">
        <v>4781</v>
      </c>
      <c r="G4785" s="15">
        <v>12.7</v>
      </c>
      <c r="H4785" s="15">
        <v>12.7</v>
      </c>
      <c r="I4785" s="15">
        <v>12.7</v>
      </c>
      <c r="J4785" s="15">
        <v>11.2</v>
      </c>
      <c r="K4785" s="15">
        <v>12.7</v>
      </c>
      <c r="L4785" s="15">
        <v>13.8</v>
      </c>
      <c r="N4785" s="88">
        <v>18</v>
      </c>
      <c r="O4785" s="104">
        <v>17.7</v>
      </c>
      <c r="Q4785" s="11">
        <v>17.600000000000001</v>
      </c>
      <c r="R4785" s="11">
        <v>15.7</v>
      </c>
      <c r="S4785" s="11">
        <v>21.3</v>
      </c>
      <c r="T4785" s="11">
        <v>19.3</v>
      </c>
      <c r="U4785" s="11">
        <v>17.3</v>
      </c>
      <c r="V4785" s="11">
        <v>17.899999999999999</v>
      </c>
      <c r="W4785" s="11">
        <v>18.899999999999999</v>
      </c>
      <c r="X4785" s="11">
        <v>18.100000000000001</v>
      </c>
      <c r="Y4785" s="78"/>
      <c r="Z4785" s="11">
        <v>53.12</v>
      </c>
      <c r="AA4785" s="11">
        <v>99.71</v>
      </c>
      <c r="AB4785" s="11">
        <v>70.400000000000006</v>
      </c>
      <c r="AC4785" s="11">
        <v>0.36</v>
      </c>
      <c r="AD4785" s="11">
        <v>5</v>
      </c>
    </row>
    <row r="4786" spans="1:30" x14ac:dyDescent="0.25">
      <c r="A4786" s="1">
        <v>2019</v>
      </c>
      <c r="B4786" s="1">
        <v>7</v>
      </c>
      <c r="C4786" s="1">
        <v>19</v>
      </c>
      <c r="D4786" s="3">
        <v>0.20833333333333334</v>
      </c>
      <c r="E4786" s="5">
        <v>4782</v>
      </c>
      <c r="G4786" s="15">
        <v>13</v>
      </c>
      <c r="H4786" s="15">
        <v>13.2</v>
      </c>
      <c r="I4786" s="15">
        <v>15.7</v>
      </c>
      <c r="J4786" s="15">
        <v>11.5</v>
      </c>
      <c r="K4786" s="15">
        <v>14.6</v>
      </c>
      <c r="L4786" s="15">
        <v>15.6</v>
      </c>
      <c r="N4786" s="88">
        <v>18</v>
      </c>
      <c r="O4786" s="104">
        <v>17.7</v>
      </c>
      <c r="Q4786" s="11">
        <v>17.600000000000001</v>
      </c>
      <c r="R4786" s="11">
        <v>15.7</v>
      </c>
      <c r="S4786" s="11">
        <v>21.3</v>
      </c>
      <c r="T4786" s="11">
        <v>19.3</v>
      </c>
      <c r="U4786" s="11">
        <v>17.3</v>
      </c>
      <c r="V4786" s="11">
        <v>17.899999999999999</v>
      </c>
      <c r="W4786" s="11">
        <v>18.899999999999999</v>
      </c>
      <c r="X4786" s="11">
        <v>18.100000000000001</v>
      </c>
      <c r="Y4786" s="78"/>
      <c r="Z4786" s="11">
        <v>53.12</v>
      </c>
      <c r="AA4786" s="11">
        <v>99.71</v>
      </c>
      <c r="AB4786" s="11">
        <v>70.400000000000006</v>
      </c>
      <c r="AC4786" s="11">
        <v>0.36</v>
      </c>
      <c r="AD4786" s="11">
        <v>5</v>
      </c>
    </row>
    <row r="4787" spans="1:30" x14ac:dyDescent="0.25">
      <c r="A4787" s="1">
        <v>2019</v>
      </c>
      <c r="B4787" s="1">
        <v>7</v>
      </c>
      <c r="C4787" s="1">
        <v>19</v>
      </c>
      <c r="D4787" s="3">
        <v>0.25</v>
      </c>
      <c r="E4787" s="5">
        <v>4783</v>
      </c>
      <c r="G4787" s="15">
        <v>13.9</v>
      </c>
      <c r="H4787" s="15">
        <v>15</v>
      </c>
      <c r="I4787" s="15">
        <v>16.7</v>
      </c>
      <c r="J4787" s="15">
        <v>13.4</v>
      </c>
      <c r="K4787" s="15">
        <v>16.7</v>
      </c>
      <c r="L4787" s="15">
        <v>17</v>
      </c>
      <c r="N4787" s="88">
        <v>18</v>
      </c>
      <c r="O4787" s="104">
        <v>17.7</v>
      </c>
      <c r="Q4787" s="11">
        <v>17.600000000000001</v>
      </c>
      <c r="R4787" s="11">
        <v>15.7</v>
      </c>
      <c r="S4787" s="11">
        <v>21.3</v>
      </c>
      <c r="T4787" s="11">
        <v>19.3</v>
      </c>
      <c r="U4787" s="11">
        <v>17.3</v>
      </c>
      <c r="V4787" s="11">
        <v>17.899999999999999</v>
      </c>
      <c r="W4787" s="11">
        <v>18.899999999999999</v>
      </c>
      <c r="X4787" s="11">
        <v>18.100000000000001</v>
      </c>
      <c r="Y4787" s="78"/>
      <c r="Z4787" s="11">
        <v>53.12</v>
      </c>
      <c r="AA4787" s="11">
        <v>99.71</v>
      </c>
      <c r="AB4787" s="11">
        <v>70.400000000000006</v>
      </c>
      <c r="AC4787" s="11">
        <v>0.36</v>
      </c>
      <c r="AD4787" s="11">
        <v>5</v>
      </c>
    </row>
    <row r="4788" spans="1:30" x14ac:dyDescent="0.25">
      <c r="A4788" s="1">
        <v>2019</v>
      </c>
      <c r="B4788" s="1">
        <v>7</v>
      </c>
      <c r="C4788" s="1">
        <v>19</v>
      </c>
      <c r="D4788" s="3">
        <v>0.29166666666666669</v>
      </c>
      <c r="E4788" s="5">
        <v>4784</v>
      </c>
      <c r="G4788" s="15">
        <v>15.1</v>
      </c>
      <c r="H4788" s="15">
        <v>17</v>
      </c>
      <c r="I4788" s="15">
        <v>17.600000000000001</v>
      </c>
      <c r="J4788" s="15">
        <v>16.100000000000001</v>
      </c>
      <c r="K4788" s="15">
        <v>18.8</v>
      </c>
      <c r="L4788" s="15">
        <v>18.8</v>
      </c>
      <c r="N4788" s="88">
        <v>18</v>
      </c>
      <c r="O4788" s="104">
        <v>17.7</v>
      </c>
      <c r="Q4788" s="11">
        <v>17.600000000000001</v>
      </c>
      <c r="R4788" s="11">
        <v>15.7</v>
      </c>
      <c r="S4788" s="11">
        <v>21.3</v>
      </c>
      <c r="T4788" s="11">
        <v>19.3</v>
      </c>
      <c r="U4788" s="11">
        <v>17.3</v>
      </c>
      <c r="V4788" s="11">
        <v>17.899999999999999</v>
      </c>
      <c r="W4788" s="11">
        <v>18.899999999999999</v>
      </c>
      <c r="X4788" s="11">
        <v>18.100000000000001</v>
      </c>
      <c r="Y4788" s="78"/>
      <c r="Z4788" s="11">
        <v>53.12</v>
      </c>
      <c r="AA4788" s="11">
        <v>99.71</v>
      </c>
      <c r="AB4788" s="11">
        <v>70.400000000000006</v>
      </c>
      <c r="AC4788" s="11">
        <v>0.36</v>
      </c>
      <c r="AD4788" s="11">
        <v>5</v>
      </c>
    </row>
    <row r="4789" spans="1:30" x14ac:dyDescent="0.25">
      <c r="A4789" s="1">
        <v>2019</v>
      </c>
      <c r="B4789" s="1">
        <v>7</v>
      </c>
      <c r="C4789" s="1">
        <v>19</v>
      </c>
      <c r="D4789" s="3">
        <v>0.33333333333333331</v>
      </c>
      <c r="E4789" s="5">
        <v>4785</v>
      </c>
      <c r="G4789" s="15">
        <v>18.2</v>
      </c>
      <c r="H4789" s="15">
        <v>18.899999999999999</v>
      </c>
      <c r="I4789" s="15">
        <v>18.100000000000001</v>
      </c>
      <c r="J4789" s="15">
        <v>19</v>
      </c>
      <c r="K4789" s="15">
        <v>19.899999999999999</v>
      </c>
      <c r="L4789" s="15">
        <v>20.2</v>
      </c>
      <c r="N4789" s="88">
        <v>18</v>
      </c>
      <c r="O4789" s="104">
        <v>17.7</v>
      </c>
      <c r="Q4789" s="11">
        <v>17.600000000000001</v>
      </c>
      <c r="R4789" s="11">
        <v>15.7</v>
      </c>
      <c r="S4789" s="11">
        <v>21.3</v>
      </c>
      <c r="T4789" s="11">
        <v>19.3</v>
      </c>
      <c r="U4789" s="11">
        <v>17.3</v>
      </c>
      <c r="V4789" s="11">
        <v>17.899999999999999</v>
      </c>
      <c r="W4789" s="11">
        <v>18.899999999999999</v>
      </c>
      <c r="X4789" s="11">
        <v>18.100000000000001</v>
      </c>
      <c r="Y4789" s="78"/>
      <c r="Z4789" s="11">
        <v>53.12</v>
      </c>
      <c r="AA4789" s="11">
        <v>99.71</v>
      </c>
      <c r="AB4789" s="11">
        <v>70.400000000000006</v>
      </c>
      <c r="AC4789" s="11">
        <v>0.36</v>
      </c>
      <c r="AD4789" s="11">
        <v>5</v>
      </c>
    </row>
    <row r="4790" spans="1:30" x14ac:dyDescent="0.25">
      <c r="A4790" s="1">
        <v>2019</v>
      </c>
      <c r="B4790" s="1">
        <v>7</v>
      </c>
      <c r="C4790" s="1">
        <v>19</v>
      </c>
      <c r="D4790" s="3">
        <v>0.375</v>
      </c>
      <c r="E4790" s="5">
        <v>4786</v>
      </c>
      <c r="G4790" s="15">
        <v>20.399999999999999</v>
      </c>
      <c r="H4790" s="15">
        <v>20.399999999999999</v>
      </c>
      <c r="I4790" s="15">
        <v>18.899999999999999</v>
      </c>
      <c r="J4790" s="15">
        <v>20.100000000000001</v>
      </c>
      <c r="K4790" s="15">
        <v>21</v>
      </c>
      <c r="L4790" s="15">
        <v>20.8</v>
      </c>
      <c r="N4790" s="88">
        <v>18</v>
      </c>
      <c r="O4790" s="104">
        <v>17.7</v>
      </c>
      <c r="Q4790" s="11">
        <v>17.600000000000001</v>
      </c>
      <c r="R4790" s="11">
        <v>15.7</v>
      </c>
      <c r="S4790" s="11">
        <v>21.3</v>
      </c>
      <c r="T4790" s="11">
        <v>19.3</v>
      </c>
      <c r="U4790" s="11">
        <v>17.3</v>
      </c>
      <c r="V4790" s="11">
        <v>17.899999999999999</v>
      </c>
      <c r="W4790" s="11">
        <v>18.899999999999999</v>
      </c>
      <c r="X4790" s="11">
        <v>18.100000000000001</v>
      </c>
      <c r="Y4790" s="78"/>
      <c r="Z4790" s="11">
        <v>53.12</v>
      </c>
      <c r="AA4790" s="11">
        <v>99.71</v>
      </c>
      <c r="AB4790" s="11">
        <v>70.400000000000006</v>
      </c>
      <c r="AC4790" s="11">
        <v>0.36</v>
      </c>
      <c r="AD4790" s="11">
        <v>5</v>
      </c>
    </row>
    <row r="4791" spans="1:30" x14ac:dyDescent="0.25">
      <c r="A4791" s="1">
        <v>2019</v>
      </c>
      <c r="B4791" s="1">
        <v>7</v>
      </c>
      <c r="C4791" s="1">
        <v>19</v>
      </c>
      <c r="D4791" s="3">
        <v>0.41666666666666669</v>
      </c>
      <c r="E4791" s="5">
        <v>4787</v>
      </c>
      <c r="G4791" s="15">
        <v>21.4</v>
      </c>
      <c r="H4791" s="15">
        <v>21.6</v>
      </c>
      <c r="I4791" s="15">
        <v>19</v>
      </c>
      <c r="J4791" s="15">
        <v>21.2</v>
      </c>
      <c r="K4791" s="15">
        <v>22</v>
      </c>
      <c r="L4791" s="15">
        <v>21.8</v>
      </c>
      <c r="N4791" s="88">
        <v>18</v>
      </c>
      <c r="O4791" s="104">
        <v>17.7</v>
      </c>
      <c r="Q4791" s="11">
        <v>17.600000000000001</v>
      </c>
      <c r="R4791" s="11">
        <v>15.7</v>
      </c>
      <c r="S4791" s="11">
        <v>21.3</v>
      </c>
      <c r="T4791" s="11">
        <v>19.3</v>
      </c>
      <c r="U4791" s="11">
        <v>17.3</v>
      </c>
      <c r="V4791" s="11">
        <v>17.899999999999999</v>
      </c>
      <c r="W4791" s="11">
        <v>18.899999999999999</v>
      </c>
      <c r="X4791" s="11">
        <v>18.100000000000001</v>
      </c>
      <c r="Y4791" s="78"/>
      <c r="Z4791" s="11">
        <v>53.12</v>
      </c>
      <c r="AA4791" s="11">
        <v>99.71</v>
      </c>
      <c r="AB4791" s="11">
        <v>70.400000000000006</v>
      </c>
      <c r="AC4791" s="11">
        <v>0.36</v>
      </c>
      <c r="AD4791" s="11">
        <v>5</v>
      </c>
    </row>
    <row r="4792" spans="1:30" x14ac:dyDescent="0.25">
      <c r="A4792" s="1">
        <v>2019</v>
      </c>
      <c r="B4792" s="1">
        <v>7</v>
      </c>
      <c r="C4792" s="1">
        <v>19</v>
      </c>
      <c r="D4792" s="3">
        <v>0.45833333333333331</v>
      </c>
      <c r="E4792" s="5">
        <v>4788</v>
      </c>
      <c r="G4792" s="15">
        <v>23</v>
      </c>
      <c r="H4792" s="15">
        <v>22.7</v>
      </c>
      <c r="I4792" s="15">
        <v>19.5</v>
      </c>
      <c r="J4792" s="15">
        <v>21.8</v>
      </c>
      <c r="K4792" s="15">
        <v>22.7</v>
      </c>
      <c r="L4792" s="15">
        <v>22.3</v>
      </c>
      <c r="N4792" s="88">
        <v>18</v>
      </c>
      <c r="O4792" s="104">
        <v>17.7</v>
      </c>
      <c r="Q4792" s="11">
        <v>17.600000000000001</v>
      </c>
      <c r="R4792" s="11">
        <v>15.7</v>
      </c>
      <c r="S4792" s="11">
        <v>21.3</v>
      </c>
      <c r="T4792" s="11">
        <v>19.3</v>
      </c>
      <c r="U4792" s="11">
        <v>17.3</v>
      </c>
      <c r="V4792" s="11">
        <v>17.899999999999999</v>
      </c>
      <c r="W4792" s="11">
        <v>18.899999999999999</v>
      </c>
      <c r="X4792" s="11">
        <v>18.100000000000001</v>
      </c>
      <c r="Y4792" s="78"/>
      <c r="Z4792" s="11">
        <v>53.12</v>
      </c>
      <c r="AA4792" s="11">
        <v>99.71</v>
      </c>
      <c r="AB4792" s="11">
        <v>70.400000000000006</v>
      </c>
      <c r="AC4792" s="11">
        <v>0.36</v>
      </c>
      <c r="AD4792" s="11">
        <v>5</v>
      </c>
    </row>
    <row r="4793" spans="1:30" x14ac:dyDescent="0.25">
      <c r="A4793" s="1">
        <v>2019</v>
      </c>
      <c r="B4793" s="1">
        <v>7</v>
      </c>
      <c r="C4793" s="1">
        <v>19</v>
      </c>
      <c r="D4793" s="3">
        <v>0.5</v>
      </c>
      <c r="E4793" s="5">
        <v>4789</v>
      </c>
      <c r="G4793" s="15">
        <v>23.9</v>
      </c>
      <c r="H4793" s="15">
        <v>23.5</v>
      </c>
      <c r="I4793" s="15">
        <v>19.5</v>
      </c>
      <c r="J4793" s="15">
        <v>22.8</v>
      </c>
      <c r="K4793" s="15">
        <v>23.4</v>
      </c>
      <c r="L4793" s="15">
        <v>22.8</v>
      </c>
      <c r="N4793" s="88">
        <v>21.8</v>
      </c>
      <c r="O4793" s="104">
        <v>17.7</v>
      </c>
      <c r="Q4793" s="11">
        <v>17.600000000000001</v>
      </c>
      <c r="R4793" s="11">
        <v>15.7</v>
      </c>
      <c r="S4793" s="11">
        <v>21.3</v>
      </c>
      <c r="T4793" s="11">
        <v>19.3</v>
      </c>
      <c r="U4793" s="11">
        <v>17.3</v>
      </c>
      <c r="V4793" s="11">
        <v>17.899999999999999</v>
      </c>
      <c r="W4793" s="11">
        <v>18.899999999999999</v>
      </c>
      <c r="X4793" s="11">
        <v>18.100000000000001</v>
      </c>
      <c r="Y4793" s="78"/>
      <c r="Z4793" s="11">
        <v>53.12</v>
      </c>
      <c r="AA4793" s="11">
        <v>99.71</v>
      </c>
      <c r="AB4793" s="11">
        <v>70.400000000000006</v>
      </c>
      <c r="AC4793" s="11">
        <v>0.36</v>
      </c>
      <c r="AD4793" s="11">
        <v>5</v>
      </c>
    </row>
    <row r="4794" spans="1:30" x14ac:dyDescent="0.25">
      <c r="A4794" s="1">
        <v>2019</v>
      </c>
      <c r="B4794" s="1">
        <v>7</v>
      </c>
      <c r="C4794" s="1">
        <v>19</v>
      </c>
      <c r="D4794" s="3">
        <v>0.54166666666666663</v>
      </c>
      <c r="E4794" s="5">
        <v>4790</v>
      </c>
      <c r="G4794" s="15">
        <v>23.6</v>
      </c>
      <c r="H4794" s="15">
        <v>24.3</v>
      </c>
      <c r="I4794" s="15">
        <v>19.8</v>
      </c>
      <c r="J4794" s="15">
        <v>23.2</v>
      </c>
      <c r="K4794" s="15">
        <v>23.9</v>
      </c>
      <c r="L4794" s="15">
        <v>23</v>
      </c>
      <c r="N4794" s="88">
        <v>21.8</v>
      </c>
      <c r="O4794" s="104">
        <v>17.7</v>
      </c>
      <c r="Q4794" s="11">
        <v>17.600000000000001</v>
      </c>
      <c r="R4794" s="11">
        <v>15.7</v>
      </c>
      <c r="S4794" s="11">
        <v>21.3</v>
      </c>
      <c r="T4794" s="11">
        <v>19.3</v>
      </c>
      <c r="U4794" s="11">
        <v>17.3</v>
      </c>
      <c r="V4794" s="11">
        <v>17.899999999999999</v>
      </c>
      <c r="W4794" s="11">
        <v>18.899999999999999</v>
      </c>
      <c r="X4794" s="11">
        <v>18.100000000000001</v>
      </c>
      <c r="Y4794" s="78"/>
      <c r="Z4794" s="11">
        <v>53.12</v>
      </c>
      <c r="AA4794" s="11">
        <v>99.71</v>
      </c>
      <c r="AB4794" s="11">
        <v>70.400000000000006</v>
      </c>
      <c r="AC4794" s="11">
        <v>0.36</v>
      </c>
      <c r="AD4794" s="11">
        <v>5</v>
      </c>
    </row>
    <row r="4795" spans="1:30" x14ac:dyDescent="0.25">
      <c r="A4795" s="1">
        <v>2019</v>
      </c>
      <c r="B4795" s="1">
        <v>7</v>
      </c>
      <c r="C4795" s="1">
        <v>19</v>
      </c>
      <c r="D4795" s="3">
        <v>0.58333333333333337</v>
      </c>
      <c r="E4795" s="5">
        <v>4791</v>
      </c>
      <c r="G4795" s="15">
        <v>24.5</v>
      </c>
      <c r="H4795" s="15">
        <v>22.9</v>
      </c>
      <c r="I4795" s="15">
        <v>19.7</v>
      </c>
      <c r="J4795" s="15">
        <v>23.2</v>
      </c>
      <c r="K4795" s="15">
        <v>23.9</v>
      </c>
      <c r="L4795" s="15">
        <v>23.6</v>
      </c>
      <c r="N4795" s="88">
        <v>21.8</v>
      </c>
      <c r="O4795" s="104">
        <v>17.7</v>
      </c>
      <c r="Q4795" s="11">
        <v>17.600000000000001</v>
      </c>
      <c r="R4795" s="11">
        <v>15.7</v>
      </c>
      <c r="S4795" s="11">
        <v>21.3</v>
      </c>
      <c r="T4795" s="11">
        <v>19.3</v>
      </c>
      <c r="U4795" s="11">
        <v>17.3</v>
      </c>
      <c r="V4795" s="11">
        <v>17.899999999999999</v>
      </c>
      <c r="W4795" s="11">
        <v>18.899999999999999</v>
      </c>
      <c r="X4795" s="11">
        <v>18.100000000000001</v>
      </c>
      <c r="Y4795" s="78"/>
      <c r="Z4795" s="11">
        <v>53.12</v>
      </c>
      <c r="AA4795" s="11">
        <v>99.71</v>
      </c>
      <c r="AB4795" s="11">
        <v>70.400000000000006</v>
      </c>
      <c r="AC4795" s="11">
        <v>0.36</v>
      </c>
      <c r="AD4795" s="11">
        <v>5</v>
      </c>
    </row>
    <row r="4796" spans="1:30" x14ac:dyDescent="0.25">
      <c r="A4796" s="1">
        <v>2019</v>
      </c>
      <c r="B4796" s="1">
        <v>7</v>
      </c>
      <c r="C4796" s="1">
        <v>19</v>
      </c>
      <c r="D4796" s="3">
        <v>0.625</v>
      </c>
      <c r="E4796" s="5">
        <v>4792</v>
      </c>
      <c r="G4796" s="15">
        <v>23.1</v>
      </c>
      <c r="H4796" s="15">
        <v>22.7</v>
      </c>
      <c r="I4796" s="15">
        <v>19.600000000000001</v>
      </c>
      <c r="J4796" s="15">
        <v>23</v>
      </c>
      <c r="K4796" s="15">
        <v>23.8</v>
      </c>
      <c r="L4796" s="15">
        <v>23.9</v>
      </c>
      <c r="N4796" s="88">
        <v>21.8</v>
      </c>
      <c r="O4796" s="104">
        <v>17.7</v>
      </c>
      <c r="Q4796" s="11">
        <v>17.600000000000001</v>
      </c>
      <c r="R4796" s="11">
        <v>15.7</v>
      </c>
      <c r="S4796" s="11">
        <v>21.3</v>
      </c>
      <c r="T4796" s="11">
        <v>19.3</v>
      </c>
      <c r="U4796" s="11">
        <v>17.3</v>
      </c>
      <c r="V4796" s="11">
        <v>17.899999999999999</v>
      </c>
      <c r="W4796" s="11">
        <v>18.899999999999999</v>
      </c>
      <c r="X4796" s="11">
        <v>18.100000000000001</v>
      </c>
      <c r="Y4796" s="78"/>
      <c r="Z4796" s="11">
        <v>53.12</v>
      </c>
      <c r="AA4796" s="11">
        <v>99.71</v>
      </c>
      <c r="AB4796" s="11">
        <v>70.400000000000006</v>
      </c>
      <c r="AC4796" s="11">
        <v>0.36</v>
      </c>
      <c r="AD4796" s="11">
        <v>5</v>
      </c>
    </row>
    <row r="4797" spans="1:30" x14ac:dyDescent="0.25">
      <c r="A4797" s="1">
        <v>2019</v>
      </c>
      <c r="B4797" s="1">
        <v>7</v>
      </c>
      <c r="C4797" s="1">
        <v>19</v>
      </c>
      <c r="D4797" s="3">
        <v>0.66666666666666663</v>
      </c>
      <c r="E4797" s="5">
        <v>4793</v>
      </c>
      <c r="G4797" s="15">
        <v>23.6</v>
      </c>
      <c r="H4797" s="15">
        <v>22.9</v>
      </c>
      <c r="I4797" s="15">
        <v>19.399999999999999</v>
      </c>
      <c r="J4797" s="15">
        <v>22.7</v>
      </c>
      <c r="K4797" s="15">
        <v>23.2</v>
      </c>
      <c r="L4797" s="15">
        <v>23.5</v>
      </c>
      <c r="N4797" s="88">
        <v>21.8</v>
      </c>
      <c r="O4797" s="104">
        <v>17.7</v>
      </c>
      <c r="Q4797" s="11">
        <v>17.600000000000001</v>
      </c>
      <c r="R4797" s="11">
        <v>15.7</v>
      </c>
      <c r="S4797" s="11">
        <v>21.3</v>
      </c>
      <c r="T4797" s="11">
        <v>19.3</v>
      </c>
      <c r="U4797" s="11">
        <v>17.3</v>
      </c>
      <c r="V4797" s="11">
        <v>17.899999999999999</v>
      </c>
      <c r="W4797" s="11">
        <v>18.899999999999999</v>
      </c>
      <c r="X4797" s="11">
        <v>18.100000000000001</v>
      </c>
      <c r="Y4797" s="78"/>
      <c r="Z4797" s="11">
        <v>53.12</v>
      </c>
      <c r="AA4797" s="11">
        <v>99.71</v>
      </c>
      <c r="AB4797" s="11">
        <v>70.400000000000006</v>
      </c>
      <c r="AC4797" s="11">
        <v>0.36</v>
      </c>
      <c r="AD4797" s="11">
        <v>5</v>
      </c>
    </row>
    <row r="4798" spans="1:30" x14ac:dyDescent="0.25">
      <c r="A4798" s="1">
        <v>2019</v>
      </c>
      <c r="B4798" s="1">
        <v>7</v>
      </c>
      <c r="C4798" s="1">
        <v>19</v>
      </c>
      <c r="D4798" s="3">
        <v>0.70833333333333337</v>
      </c>
      <c r="E4798" s="5">
        <v>4794</v>
      </c>
      <c r="G4798" s="15">
        <v>22.8</v>
      </c>
      <c r="H4798" s="15">
        <v>22.8</v>
      </c>
      <c r="I4798" s="15">
        <v>19</v>
      </c>
      <c r="J4798" s="15">
        <v>21.6</v>
      </c>
      <c r="K4798" s="15">
        <v>23.5</v>
      </c>
      <c r="L4798" s="15">
        <v>22.8</v>
      </c>
      <c r="N4798" s="88">
        <v>21.8</v>
      </c>
      <c r="O4798" s="104">
        <v>17.7</v>
      </c>
      <c r="Q4798" s="11">
        <v>17.600000000000001</v>
      </c>
      <c r="R4798" s="11">
        <v>15.7</v>
      </c>
      <c r="S4798" s="11">
        <v>21.3</v>
      </c>
      <c r="T4798" s="11">
        <v>19.3</v>
      </c>
      <c r="U4798" s="11">
        <v>17.3</v>
      </c>
      <c r="V4798" s="11">
        <v>17.899999999999999</v>
      </c>
      <c r="W4798" s="11">
        <v>18.899999999999999</v>
      </c>
      <c r="X4798" s="11">
        <v>18.100000000000001</v>
      </c>
      <c r="Y4798" s="78"/>
      <c r="Z4798" s="11">
        <v>53.12</v>
      </c>
      <c r="AA4798" s="11">
        <v>99.71</v>
      </c>
      <c r="AB4798" s="11">
        <v>70.400000000000006</v>
      </c>
      <c r="AC4798" s="11">
        <v>0.36</v>
      </c>
      <c r="AD4798" s="11">
        <v>5</v>
      </c>
    </row>
    <row r="4799" spans="1:30" x14ac:dyDescent="0.25">
      <c r="A4799" s="1">
        <v>2019</v>
      </c>
      <c r="B4799" s="1">
        <v>7</v>
      </c>
      <c r="C4799" s="1">
        <v>19</v>
      </c>
      <c r="D4799" s="3">
        <v>0.75</v>
      </c>
      <c r="E4799" s="5">
        <v>4795</v>
      </c>
      <c r="G4799" s="15">
        <v>20.6</v>
      </c>
      <c r="H4799" s="15">
        <v>21.7</v>
      </c>
      <c r="I4799" s="15">
        <v>17.8</v>
      </c>
      <c r="J4799" s="15">
        <v>20.399999999999999</v>
      </c>
      <c r="K4799" s="15">
        <v>21.4</v>
      </c>
      <c r="L4799" s="15">
        <v>21.7</v>
      </c>
      <c r="N4799" s="88">
        <v>21.8</v>
      </c>
      <c r="O4799" s="104">
        <v>17.7</v>
      </c>
      <c r="Q4799" s="11">
        <v>17.600000000000001</v>
      </c>
      <c r="R4799" s="11">
        <v>15.7</v>
      </c>
      <c r="S4799" s="11">
        <v>21.3</v>
      </c>
      <c r="T4799" s="11">
        <v>19.3</v>
      </c>
      <c r="U4799" s="11">
        <v>17.3</v>
      </c>
      <c r="V4799" s="11">
        <v>17.899999999999999</v>
      </c>
      <c r="W4799" s="11">
        <v>18.899999999999999</v>
      </c>
      <c r="X4799" s="11">
        <v>18.100000000000001</v>
      </c>
      <c r="Y4799" s="78"/>
      <c r="Z4799" s="11">
        <v>53.12</v>
      </c>
      <c r="AA4799" s="11">
        <v>99.71</v>
      </c>
      <c r="AB4799" s="11">
        <v>70.400000000000006</v>
      </c>
      <c r="AC4799" s="11">
        <v>0.36</v>
      </c>
      <c r="AD4799" s="11">
        <v>5</v>
      </c>
    </row>
    <row r="4800" spans="1:30" x14ac:dyDescent="0.25">
      <c r="A4800" s="1">
        <v>2019</v>
      </c>
      <c r="B4800" s="1">
        <v>7</v>
      </c>
      <c r="C4800" s="1">
        <v>19</v>
      </c>
      <c r="D4800" s="3">
        <v>0.79166666666666663</v>
      </c>
      <c r="E4800" s="5">
        <v>4796</v>
      </c>
      <c r="G4800" s="15">
        <v>18.100000000000001</v>
      </c>
      <c r="H4800" s="15">
        <v>18.3</v>
      </c>
      <c r="I4800" s="15">
        <v>16.5</v>
      </c>
      <c r="J4800" s="15">
        <v>16.399999999999999</v>
      </c>
      <c r="K4800" s="15">
        <v>18.8</v>
      </c>
      <c r="L4800" s="15">
        <v>19.5</v>
      </c>
      <c r="N4800" s="88">
        <v>21.8</v>
      </c>
      <c r="O4800" s="104">
        <v>17.7</v>
      </c>
      <c r="Q4800" s="11">
        <v>17.600000000000001</v>
      </c>
      <c r="R4800" s="11">
        <v>15.7</v>
      </c>
      <c r="S4800" s="11">
        <v>21.3</v>
      </c>
      <c r="T4800" s="11">
        <v>19.3</v>
      </c>
      <c r="U4800" s="11">
        <v>17.3</v>
      </c>
      <c r="V4800" s="11">
        <v>17.899999999999999</v>
      </c>
      <c r="W4800" s="11">
        <v>18.899999999999999</v>
      </c>
      <c r="X4800" s="11">
        <v>18.100000000000001</v>
      </c>
      <c r="Y4800" s="78"/>
      <c r="Z4800" s="11">
        <v>53.12</v>
      </c>
      <c r="AA4800" s="11">
        <v>99.71</v>
      </c>
      <c r="AB4800" s="11">
        <v>70.400000000000006</v>
      </c>
      <c r="AC4800" s="11">
        <v>0.36</v>
      </c>
      <c r="AD4800" s="11">
        <v>5</v>
      </c>
    </row>
    <row r="4801" spans="1:30" x14ac:dyDescent="0.25">
      <c r="A4801" s="1">
        <v>2019</v>
      </c>
      <c r="B4801" s="1">
        <v>7</v>
      </c>
      <c r="C4801" s="1">
        <v>19</v>
      </c>
      <c r="D4801" s="3">
        <v>0.83333333333333337</v>
      </c>
      <c r="E4801" s="5">
        <v>4797</v>
      </c>
      <c r="G4801" s="15">
        <v>15.1</v>
      </c>
      <c r="H4801" s="15">
        <v>16.399999999999999</v>
      </c>
      <c r="I4801" s="15">
        <v>14.7</v>
      </c>
      <c r="J4801" s="15">
        <v>14.9</v>
      </c>
      <c r="K4801" s="15">
        <v>16.5</v>
      </c>
      <c r="L4801" s="15">
        <v>17.5</v>
      </c>
      <c r="N4801" s="88">
        <v>21.8</v>
      </c>
      <c r="O4801" s="104">
        <v>17.7</v>
      </c>
      <c r="Q4801" s="11">
        <v>17.600000000000001</v>
      </c>
      <c r="R4801" s="11">
        <v>15.7</v>
      </c>
      <c r="S4801" s="11">
        <v>21.3</v>
      </c>
      <c r="T4801" s="11">
        <v>19.3</v>
      </c>
      <c r="U4801" s="11">
        <v>17.3</v>
      </c>
      <c r="V4801" s="11">
        <v>17.899999999999999</v>
      </c>
      <c r="W4801" s="11">
        <v>18.899999999999999</v>
      </c>
      <c r="X4801" s="11">
        <v>18.100000000000001</v>
      </c>
      <c r="Y4801" s="78"/>
      <c r="Z4801" s="11">
        <v>53.12</v>
      </c>
      <c r="AA4801" s="11">
        <v>99.71</v>
      </c>
      <c r="AB4801" s="11">
        <v>70.400000000000006</v>
      </c>
      <c r="AC4801" s="11">
        <v>0.36</v>
      </c>
      <c r="AD4801" s="11">
        <v>5</v>
      </c>
    </row>
    <row r="4802" spans="1:30" x14ac:dyDescent="0.25">
      <c r="A4802" s="1">
        <v>2019</v>
      </c>
      <c r="B4802" s="1">
        <v>7</v>
      </c>
      <c r="C4802" s="1">
        <v>19</v>
      </c>
      <c r="D4802" s="3">
        <v>0.875</v>
      </c>
      <c r="E4802" s="5">
        <v>4798</v>
      </c>
      <c r="G4802" s="15">
        <v>12.7</v>
      </c>
      <c r="H4802" s="15">
        <v>14.4</v>
      </c>
      <c r="I4802" s="15">
        <v>13.4</v>
      </c>
      <c r="J4802" s="15">
        <v>13.2</v>
      </c>
      <c r="K4802" s="15">
        <v>14.7</v>
      </c>
      <c r="L4802" s="15">
        <v>16</v>
      </c>
      <c r="N4802" s="88">
        <v>21.8</v>
      </c>
      <c r="O4802" s="104">
        <v>17.7</v>
      </c>
      <c r="Q4802" s="11">
        <v>17.600000000000001</v>
      </c>
      <c r="R4802" s="11">
        <v>15.7</v>
      </c>
      <c r="S4802" s="11">
        <v>21.3</v>
      </c>
      <c r="T4802" s="11">
        <v>19.3</v>
      </c>
      <c r="U4802" s="11">
        <v>17.3</v>
      </c>
      <c r="V4802" s="11">
        <v>17.899999999999999</v>
      </c>
      <c r="W4802" s="11">
        <v>18.899999999999999</v>
      </c>
      <c r="X4802" s="11">
        <v>18.100000000000001</v>
      </c>
      <c r="Y4802" s="78"/>
      <c r="Z4802" s="11">
        <v>53.12</v>
      </c>
      <c r="AA4802" s="11">
        <v>99.71</v>
      </c>
      <c r="AB4802" s="11">
        <v>70.400000000000006</v>
      </c>
      <c r="AC4802" s="11">
        <v>0.36</v>
      </c>
      <c r="AD4802" s="11">
        <v>5</v>
      </c>
    </row>
    <row r="4803" spans="1:30" x14ac:dyDescent="0.25">
      <c r="A4803" s="1">
        <v>2019</v>
      </c>
      <c r="B4803" s="1">
        <v>7</v>
      </c>
      <c r="C4803" s="1">
        <v>19</v>
      </c>
      <c r="D4803" s="3">
        <v>0.91666666666666663</v>
      </c>
      <c r="E4803" s="5">
        <v>4799</v>
      </c>
      <c r="G4803" s="15">
        <v>11.2</v>
      </c>
      <c r="H4803" s="15">
        <v>13.5</v>
      </c>
      <c r="I4803" s="15">
        <v>12.6</v>
      </c>
      <c r="J4803" s="15">
        <v>11.3</v>
      </c>
      <c r="K4803" s="15">
        <v>14</v>
      </c>
      <c r="L4803" s="15">
        <v>14.7</v>
      </c>
      <c r="N4803" s="88">
        <v>21.8</v>
      </c>
      <c r="O4803" s="104">
        <v>17.7</v>
      </c>
      <c r="Q4803" s="11">
        <v>17.600000000000001</v>
      </c>
      <c r="R4803" s="11">
        <v>15.7</v>
      </c>
      <c r="S4803" s="11">
        <v>21.3</v>
      </c>
      <c r="T4803" s="11">
        <v>19.3</v>
      </c>
      <c r="U4803" s="11">
        <v>17.3</v>
      </c>
      <c r="V4803" s="11">
        <v>17.899999999999999</v>
      </c>
      <c r="W4803" s="11">
        <v>18.899999999999999</v>
      </c>
      <c r="X4803" s="11">
        <v>18.100000000000001</v>
      </c>
      <c r="Y4803" s="78"/>
      <c r="Z4803" s="11">
        <v>53.12</v>
      </c>
      <c r="AA4803" s="11">
        <v>99.71</v>
      </c>
      <c r="AB4803" s="11">
        <v>70.400000000000006</v>
      </c>
      <c r="AC4803" s="11">
        <v>0.36</v>
      </c>
      <c r="AD4803" s="11">
        <v>5</v>
      </c>
    </row>
    <row r="4804" spans="1:30" x14ac:dyDescent="0.25">
      <c r="A4804" s="1">
        <v>2019</v>
      </c>
      <c r="B4804" s="1">
        <v>7</v>
      </c>
      <c r="C4804" s="1">
        <v>19</v>
      </c>
      <c r="D4804" s="3">
        <v>0.95833333333333337</v>
      </c>
      <c r="E4804" s="5">
        <v>4800</v>
      </c>
      <c r="G4804" s="15">
        <v>10.8</v>
      </c>
      <c r="H4804" s="15">
        <v>12.7</v>
      </c>
      <c r="I4804" s="15">
        <v>13.1</v>
      </c>
      <c r="J4804" s="15">
        <v>10.7</v>
      </c>
      <c r="K4804" s="15">
        <v>13.2</v>
      </c>
      <c r="L4804" s="15">
        <v>13</v>
      </c>
      <c r="N4804" s="88">
        <v>21.8</v>
      </c>
      <c r="O4804" s="104">
        <v>17.7</v>
      </c>
      <c r="Q4804" s="11">
        <v>17.600000000000001</v>
      </c>
      <c r="R4804" s="11">
        <v>15.7</v>
      </c>
      <c r="S4804" s="11">
        <v>21.3</v>
      </c>
      <c r="T4804" s="11">
        <v>19.3</v>
      </c>
      <c r="U4804" s="11">
        <v>17.3</v>
      </c>
      <c r="V4804" s="11">
        <v>17.899999999999999</v>
      </c>
      <c r="W4804" s="11">
        <v>18.899999999999999</v>
      </c>
      <c r="X4804" s="11">
        <v>18.100000000000001</v>
      </c>
      <c r="Y4804" s="78"/>
      <c r="Z4804" s="11">
        <v>53.12</v>
      </c>
      <c r="AA4804" s="11">
        <v>99.71</v>
      </c>
      <c r="AB4804" s="11">
        <v>70.400000000000006</v>
      </c>
      <c r="AC4804" s="11">
        <v>0.36</v>
      </c>
      <c r="AD4804" s="11">
        <v>5</v>
      </c>
    </row>
    <row r="4805" spans="1:30" x14ac:dyDescent="0.25">
      <c r="A4805" s="1">
        <v>2019</v>
      </c>
      <c r="B4805" s="1">
        <v>7</v>
      </c>
      <c r="C4805" s="1">
        <v>20</v>
      </c>
      <c r="D4805" s="3">
        <v>0</v>
      </c>
      <c r="E4805" s="5">
        <v>4801</v>
      </c>
      <c r="G4805" s="15">
        <v>10.8</v>
      </c>
      <c r="H4805" s="15">
        <v>12.1</v>
      </c>
      <c r="I4805" s="15">
        <v>12.6</v>
      </c>
      <c r="J4805" s="15">
        <v>9.9</v>
      </c>
      <c r="K4805" s="15">
        <v>12.4</v>
      </c>
      <c r="L4805" s="15">
        <v>11.9</v>
      </c>
      <c r="N4805" s="88">
        <v>17.8</v>
      </c>
      <c r="O4805" s="104">
        <v>18.8</v>
      </c>
      <c r="Q4805" s="11">
        <v>18</v>
      </c>
      <c r="R4805" s="11">
        <v>15.8</v>
      </c>
      <c r="S4805" s="11">
        <v>21.1</v>
      </c>
      <c r="T4805" s="11">
        <v>20.100000000000001</v>
      </c>
      <c r="U4805" s="11">
        <v>18.899999999999999</v>
      </c>
      <c r="V4805" s="11">
        <v>18.399999999999999</v>
      </c>
      <c r="W4805" s="11">
        <v>19.7</v>
      </c>
      <c r="X4805" s="11">
        <v>19.3</v>
      </c>
      <c r="Y4805" s="78"/>
      <c r="Z4805" s="11">
        <v>51.78</v>
      </c>
      <c r="AA4805" s="11">
        <v>96.45</v>
      </c>
      <c r="AB4805" s="11">
        <v>72.91</v>
      </c>
      <c r="AC4805" s="11">
        <v>0.51</v>
      </c>
      <c r="AD4805" s="11">
        <v>5.49</v>
      </c>
    </row>
    <row r="4806" spans="1:30" x14ac:dyDescent="0.25">
      <c r="A4806" s="1">
        <v>2019</v>
      </c>
      <c r="B4806" s="1">
        <v>7</v>
      </c>
      <c r="C4806" s="1">
        <v>20</v>
      </c>
      <c r="D4806" s="3">
        <v>4.1666666666666664E-2</v>
      </c>
      <c r="E4806" s="5">
        <v>4802</v>
      </c>
      <c r="G4806" s="15">
        <v>10.1</v>
      </c>
      <c r="H4806" s="15">
        <v>11.6</v>
      </c>
      <c r="I4806" s="15">
        <v>13.4</v>
      </c>
      <c r="J4806" s="15">
        <v>9</v>
      </c>
      <c r="K4806" s="15">
        <v>11.6</v>
      </c>
      <c r="L4806" s="15">
        <v>10.8</v>
      </c>
      <c r="N4806" s="88">
        <v>17.8</v>
      </c>
      <c r="O4806" s="104">
        <v>18.8</v>
      </c>
      <c r="Q4806" s="11">
        <v>18</v>
      </c>
      <c r="R4806" s="11">
        <v>15.8</v>
      </c>
      <c r="S4806" s="11">
        <v>21.1</v>
      </c>
      <c r="T4806" s="11">
        <v>20.100000000000001</v>
      </c>
      <c r="U4806" s="11">
        <v>18.899999999999999</v>
      </c>
      <c r="V4806" s="11">
        <v>18.399999999999999</v>
      </c>
      <c r="W4806" s="11">
        <v>19.7</v>
      </c>
      <c r="X4806" s="11">
        <v>19.3</v>
      </c>
      <c r="Y4806" s="78"/>
      <c r="Z4806" s="11">
        <v>51.78</v>
      </c>
      <c r="AA4806" s="11">
        <v>96.45</v>
      </c>
      <c r="AB4806" s="11">
        <v>72.91</v>
      </c>
      <c r="AC4806" s="11">
        <v>0.51</v>
      </c>
      <c r="AD4806" s="11">
        <v>5.49</v>
      </c>
    </row>
    <row r="4807" spans="1:30" x14ac:dyDescent="0.25">
      <c r="A4807" s="1">
        <v>2019</v>
      </c>
      <c r="B4807" s="1">
        <v>7</v>
      </c>
      <c r="C4807" s="1">
        <v>20</v>
      </c>
      <c r="D4807" s="3">
        <v>8.3333333333333329E-2</v>
      </c>
      <c r="E4807" s="5">
        <v>4803</v>
      </c>
      <c r="G4807" s="15">
        <v>9.3000000000000007</v>
      </c>
      <c r="H4807" s="15">
        <v>10.7</v>
      </c>
      <c r="I4807" s="15">
        <v>13.3</v>
      </c>
      <c r="J4807" s="15">
        <v>8.1999999999999993</v>
      </c>
      <c r="K4807" s="15">
        <v>11.1</v>
      </c>
      <c r="L4807" s="15">
        <v>10.1</v>
      </c>
      <c r="N4807" s="88">
        <v>17.8</v>
      </c>
      <c r="O4807" s="104">
        <v>18.8</v>
      </c>
      <c r="Q4807" s="11">
        <v>18</v>
      </c>
      <c r="R4807" s="11">
        <v>15.8</v>
      </c>
      <c r="S4807" s="11">
        <v>21.1</v>
      </c>
      <c r="T4807" s="11">
        <v>20.100000000000001</v>
      </c>
      <c r="U4807" s="11">
        <v>18.899999999999999</v>
      </c>
      <c r="V4807" s="11">
        <v>18.399999999999999</v>
      </c>
      <c r="W4807" s="11">
        <v>19.7</v>
      </c>
      <c r="X4807" s="11">
        <v>19.3</v>
      </c>
      <c r="Y4807" s="78"/>
      <c r="Z4807" s="11">
        <v>51.78</v>
      </c>
      <c r="AA4807" s="11">
        <v>96.45</v>
      </c>
      <c r="AB4807" s="11">
        <v>72.91</v>
      </c>
      <c r="AC4807" s="11">
        <v>0.51</v>
      </c>
      <c r="AD4807" s="11">
        <v>5.49</v>
      </c>
    </row>
    <row r="4808" spans="1:30" x14ac:dyDescent="0.25">
      <c r="A4808" s="1">
        <v>2019</v>
      </c>
      <c r="B4808" s="1">
        <v>7</v>
      </c>
      <c r="C4808" s="1">
        <v>20</v>
      </c>
      <c r="D4808" s="3">
        <v>0.125</v>
      </c>
      <c r="E4808" s="5">
        <v>4804</v>
      </c>
      <c r="G4808" s="15">
        <v>10.199999999999999</v>
      </c>
      <c r="H4808" s="15">
        <v>10.4</v>
      </c>
      <c r="I4808" s="15">
        <v>13.1</v>
      </c>
      <c r="J4808" s="15">
        <v>8.4</v>
      </c>
      <c r="K4808" s="15">
        <v>11</v>
      </c>
      <c r="L4808" s="15">
        <v>10.199999999999999</v>
      </c>
      <c r="N4808" s="88">
        <v>17.8</v>
      </c>
      <c r="O4808" s="104">
        <v>18.8</v>
      </c>
      <c r="Q4808" s="11">
        <v>18</v>
      </c>
      <c r="R4808" s="11">
        <v>15.8</v>
      </c>
      <c r="S4808" s="11">
        <v>21.1</v>
      </c>
      <c r="T4808" s="11">
        <v>20.100000000000001</v>
      </c>
      <c r="U4808" s="11">
        <v>18.899999999999999</v>
      </c>
      <c r="V4808" s="11">
        <v>18.399999999999999</v>
      </c>
      <c r="W4808" s="11">
        <v>19.7</v>
      </c>
      <c r="X4808" s="11">
        <v>19.3</v>
      </c>
      <c r="Y4808" s="78"/>
      <c r="Z4808" s="11">
        <v>51.78</v>
      </c>
      <c r="AA4808" s="11">
        <v>96.45</v>
      </c>
      <c r="AB4808" s="11">
        <v>72.91</v>
      </c>
      <c r="AC4808" s="11">
        <v>0.51</v>
      </c>
      <c r="AD4808" s="11">
        <v>5.49</v>
      </c>
    </row>
    <row r="4809" spans="1:30" x14ac:dyDescent="0.25">
      <c r="A4809" s="1">
        <v>2019</v>
      </c>
      <c r="B4809" s="1">
        <v>7</v>
      </c>
      <c r="C4809" s="1">
        <v>20</v>
      </c>
      <c r="D4809" s="3">
        <v>0.16666666666666666</v>
      </c>
      <c r="E4809" s="5">
        <v>4805</v>
      </c>
      <c r="G4809" s="15">
        <v>13.3</v>
      </c>
      <c r="H4809" s="15">
        <v>13.4</v>
      </c>
      <c r="I4809" s="15">
        <v>14.6</v>
      </c>
      <c r="J4809" s="15">
        <v>10.9</v>
      </c>
      <c r="K4809" s="15">
        <v>13.5</v>
      </c>
      <c r="L4809" s="15">
        <v>12.3</v>
      </c>
      <c r="N4809" s="88">
        <v>17.8</v>
      </c>
      <c r="O4809" s="104">
        <v>18.8</v>
      </c>
      <c r="Q4809" s="11">
        <v>18</v>
      </c>
      <c r="R4809" s="11">
        <v>15.8</v>
      </c>
      <c r="S4809" s="11">
        <v>21.1</v>
      </c>
      <c r="T4809" s="11">
        <v>20.100000000000001</v>
      </c>
      <c r="U4809" s="11">
        <v>18.899999999999999</v>
      </c>
      <c r="V4809" s="11">
        <v>18.399999999999999</v>
      </c>
      <c r="W4809" s="11">
        <v>19.7</v>
      </c>
      <c r="X4809" s="11">
        <v>19.3</v>
      </c>
      <c r="Y4809" s="78"/>
      <c r="Z4809" s="11">
        <v>51.78</v>
      </c>
      <c r="AA4809" s="11">
        <v>96.45</v>
      </c>
      <c r="AB4809" s="11">
        <v>72.91</v>
      </c>
      <c r="AC4809" s="11">
        <v>0.51</v>
      </c>
      <c r="AD4809" s="11">
        <v>5.49</v>
      </c>
    </row>
    <row r="4810" spans="1:30" x14ac:dyDescent="0.25">
      <c r="A4810" s="1">
        <v>2019</v>
      </c>
      <c r="B4810" s="1">
        <v>7</v>
      </c>
      <c r="C4810" s="1">
        <v>20</v>
      </c>
      <c r="D4810" s="3">
        <v>0.20833333333333334</v>
      </c>
      <c r="E4810" s="5">
        <v>4806</v>
      </c>
      <c r="G4810" s="15">
        <v>16</v>
      </c>
      <c r="H4810" s="15">
        <v>16.7</v>
      </c>
      <c r="I4810" s="15">
        <v>16.7</v>
      </c>
      <c r="J4810" s="15">
        <v>14.2</v>
      </c>
      <c r="K4810" s="15">
        <v>16.5</v>
      </c>
      <c r="L4810" s="15">
        <v>15.2</v>
      </c>
      <c r="N4810" s="88">
        <v>17.8</v>
      </c>
      <c r="O4810" s="104">
        <v>18.8</v>
      </c>
      <c r="Q4810" s="11">
        <v>18</v>
      </c>
      <c r="R4810" s="11">
        <v>15.8</v>
      </c>
      <c r="S4810" s="11">
        <v>21.1</v>
      </c>
      <c r="T4810" s="11">
        <v>20.100000000000001</v>
      </c>
      <c r="U4810" s="11">
        <v>18.899999999999999</v>
      </c>
      <c r="V4810" s="11">
        <v>18.399999999999999</v>
      </c>
      <c r="W4810" s="11">
        <v>19.7</v>
      </c>
      <c r="X4810" s="11">
        <v>19.3</v>
      </c>
      <c r="Y4810" s="78"/>
      <c r="Z4810" s="11">
        <v>51.78</v>
      </c>
      <c r="AA4810" s="11">
        <v>96.45</v>
      </c>
      <c r="AB4810" s="11">
        <v>72.91</v>
      </c>
      <c r="AC4810" s="11">
        <v>0.51</v>
      </c>
      <c r="AD4810" s="11">
        <v>5.49</v>
      </c>
    </row>
    <row r="4811" spans="1:30" x14ac:dyDescent="0.25">
      <c r="A4811" s="1">
        <v>2019</v>
      </c>
      <c r="B4811" s="1">
        <v>7</v>
      </c>
      <c r="C4811" s="1">
        <v>20</v>
      </c>
      <c r="D4811" s="3">
        <v>0.25</v>
      </c>
      <c r="E4811" s="5">
        <v>4807</v>
      </c>
      <c r="G4811" s="15">
        <v>20.100000000000001</v>
      </c>
      <c r="H4811" s="15">
        <v>19.600000000000001</v>
      </c>
      <c r="I4811" s="15">
        <v>19</v>
      </c>
      <c r="J4811" s="15">
        <v>16.600000000000001</v>
      </c>
      <c r="K4811" s="15">
        <v>18.399999999999999</v>
      </c>
      <c r="L4811" s="15">
        <v>18.399999999999999</v>
      </c>
      <c r="N4811" s="88">
        <v>17.8</v>
      </c>
      <c r="O4811" s="104">
        <v>18.8</v>
      </c>
      <c r="Q4811" s="11">
        <v>18</v>
      </c>
      <c r="R4811" s="11">
        <v>15.8</v>
      </c>
      <c r="S4811" s="11">
        <v>21.1</v>
      </c>
      <c r="T4811" s="11">
        <v>20.100000000000001</v>
      </c>
      <c r="U4811" s="11">
        <v>18.899999999999999</v>
      </c>
      <c r="V4811" s="11">
        <v>18.399999999999999</v>
      </c>
      <c r="W4811" s="11">
        <v>19.7</v>
      </c>
      <c r="X4811" s="11">
        <v>19.3</v>
      </c>
      <c r="Y4811" s="78"/>
      <c r="Z4811" s="11">
        <v>51.78</v>
      </c>
      <c r="AA4811" s="11">
        <v>96.45</v>
      </c>
      <c r="AB4811" s="11">
        <v>72.91</v>
      </c>
      <c r="AC4811" s="11">
        <v>0.51</v>
      </c>
      <c r="AD4811" s="11">
        <v>5.49</v>
      </c>
    </row>
    <row r="4812" spans="1:30" x14ac:dyDescent="0.25">
      <c r="A4812" s="1">
        <v>2019</v>
      </c>
      <c r="B4812" s="1">
        <v>7</v>
      </c>
      <c r="C4812" s="1">
        <v>20</v>
      </c>
      <c r="D4812" s="3">
        <v>0.29166666666666669</v>
      </c>
      <c r="E4812" s="5">
        <v>4808</v>
      </c>
      <c r="G4812" s="15">
        <v>22.2</v>
      </c>
      <c r="H4812" s="15">
        <v>21.8</v>
      </c>
      <c r="I4812" s="15">
        <v>21.2</v>
      </c>
      <c r="J4812" s="15">
        <v>19.899999999999999</v>
      </c>
      <c r="K4812" s="15">
        <v>20.3</v>
      </c>
      <c r="L4812" s="15">
        <v>21.3</v>
      </c>
      <c r="N4812" s="88">
        <v>17.8</v>
      </c>
      <c r="O4812" s="104">
        <v>18.8</v>
      </c>
      <c r="Q4812" s="11">
        <v>18</v>
      </c>
      <c r="R4812" s="11">
        <v>15.8</v>
      </c>
      <c r="S4812" s="11">
        <v>21.1</v>
      </c>
      <c r="T4812" s="11">
        <v>20.100000000000001</v>
      </c>
      <c r="U4812" s="11">
        <v>18.899999999999999</v>
      </c>
      <c r="V4812" s="11">
        <v>18.399999999999999</v>
      </c>
      <c r="W4812" s="11">
        <v>19.7</v>
      </c>
      <c r="X4812" s="11">
        <v>19.3</v>
      </c>
      <c r="Y4812" s="78"/>
      <c r="Z4812" s="11">
        <v>51.78</v>
      </c>
      <c r="AA4812" s="11">
        <v>96.45</v>
      </c>
      <c r="AB4812" s="11">
        <v>72.91</v>
      </c>
      <c r="AC4812" s="11">
        <v>0.51</v>
      </c>
      <c r="AD4812" s="11">
        <v>5.49</v>
      </c>
    </row>
    <row r="4813" spans="1:30" x14ac:dyDescent="0.25">
      <c r="A4813" s="1">
        <v>2019</v>
      </c>
      <c r="B4813" s="1">
        <v>7</v>
      </c>
      <c r="C4813" s="1">
        <v>20</v>
      </c>
      <c r="D4813" s="3">
        <v>0.33333333333333331</v>
      </c>
      <c r="E4813" s="5">
        <v>4809</v>
      </c>
      <c r="G4813" s="15">
        <v>24</v>
      </c>
      <c r="H4813" s="15">
        <v>22.9</v>
      </c>
      <c r="I4813" s="15">
        <v>22.7</v>
      </c>
      <c r="J4813" s="15">
        <v>21.4</v>
      </c>
      <c r="K4813" s="15">
        <v>21.5</v>
      </c>
      <c r="L4813" s="15">
        <v>23.1</v>
      </c>
      <c r="N4813" s="88">
        <v>17.8</v>
      </c>
      <c r="O4813" s="104">
        <v>18.8</v>
      </c>
      <c r="Q4813" s="11">
        <v>18</v>
      </c>
      <c r="R4813" s="11">
        <v>15.8</v>
      </c>
      <c r="S4813" s="11">
        <v>21.1</v>
      </c>
      <c r="T4813" s="11">
        <v>20.100000000000001</v>
      </c>
      <c r="U4813" s="11">
        <v>18.899999999999999</v>
      </c>
      <c r="V4813" s="11">
        <v>18.399999999999999</v>
      </c>
      <c r="W4813" s="11">
        <v>19.7</v>
      </c>
      <c r="X4813" s="11">
        <v>19.3</v>
      </c>
      <c r="Y4813" s="78"/>
      <c r="Z4813" s="11">
        <v>51.78</v>
      </c>
      <c r="AA4813" s="11">
        <v>96.45</v>
      </c>
      <c r="AB4813" s="11">
        <v>72.91</v>
      </c>
      <c r="AC4813" s="11">
        <v>0.51</v>
      </c>
      <c r="AD4813" s="11">
        <v>5.49</v>
      </c>
    </row>
    <row r="4814" spans="1:30" x14ac:dyDescent="0.25">
      <c r="A4814" s="1">
        <v>2019</v>
      </c>
      <c r="B4814" s="1">
        <v>7</v>
      </c>
      <c r="C4814" s="1">
        <v>20</v>
      </c>
      <c r="D4814" s="3">
        <v>0.375</v>
      </c>
      <c r="E4814" s="5">
        <v>4810</v>
      </c>
      <c r="G4814" s="15">
        <v>24.9</v>
      </c>
      <c r="H4814" s="15">
        <v>24</v>
      </c>
      <c r="I4814" s="15">
        <v>20.2</v>
      </c>
      <c r="J4814" s="15">
        <v>22.7</v>
      </c>
      <c r="K4814" s="15">
        <v>22.4</v>
      </c>
      <c r="L4814" s="15">
        <v>24.2</v>
      </c>
      <c r="N4814" s="88">
        <v>17.8</v>
      </c>
      <c r="O4814" s="104">
        <v>18.8</v>
      </c>
      <c r="Q4814" s="11">
        <v>18</v>
      </c>
      <c r="R4814" s="11">
        <v>15.8</v>
      </c>
      <c r="S4814" s="11">
        <v>21.1</v>
      </c>
      <c r="T4814" s="11">
        <v>20.100000000000001</v>
      </c>
      <c r="U4814" s="11">
        <v>18.899999999999999</v>
      </c>
      <c r="V4814" s="11">
        <v>18.399999999999999</v>
      </c>
      <c r="W4814" s="11">
        <v>19.7</v>
      </c>
      <c r="X4814" s="11">
        <v>19.3</v>
      </c>
      <c r="Y4814" s="78"/>
      <c r="Z4814" s="11">
        <v>51.78</v>
      </c>
      <c r="AA4814" s="11">
        <v>96.45</v>
      </c>
      <c r="AB4814" s="11">
        <v>72.91</v>
      </c>
      <c r="AC4814" s="11">
        <v>0.51</v>
      </c>
      <c r="AD4814" s="11">
        <v>5.49</v>
      </c>
    </row>
    <row r="4815" spans="1:30" x14ac:dyDescent="0.25">
      <c r="A4815" s="1">
        <v>2019</v>
      </c>
      <c r="B4815" s="1">
        <v>7</v>
      </c>
      <c r="C4815" s="1">
        <v>20</v>
      </c>
      <c r="D4815" s="3">
        <v>0.41666666666666669</v>
      </c>
      <c r="E4815" s="5">
        <v>4811</v>
      </c>
      <c r="G4815" s="15">
        <v>25.6</v>
      </c>
      <c r="H4815" s="15">
        <v>24.9</v>
      </c>
      <c r="I4815" s="15">
        <v>20.6</v>
      </c>
      <c r="J4815" s="15">
        <v>23.6</v>
      </c>
      <c r="K4815" s="15">
        <v>23.7</v>
      </c>
      <c r="L4815" s="15">
        <v>25.3</v>
      </c>
      <c r="N4815" s="88">
        <v>17.8</v>
      </c>
      <c r="O4815" s="104">
        <v>18.8</v>
      </c>
      <c r="Q4815" s="11">
        <v>18</v>
      </c>
      <c r="R4815" s="11">
        <v>15.8</v>
      </c>
      <c r="S4815" s="11">
        <v>21.1</v>
      </c>
      <c r="T4815" s="11">
        <v>20.100000000000001</v>
      </c>
      <c r="U4815" s="11">
        <v>18.899999999999999</v>
      </c>
      <c r="V4815" s="11">
        <v>18.399999999999999</v>
      </c>
      <c r="W4815" s="11">
        <v>19.7</v>
      </c>
      <c r="X4815" s="11">
        <v>19.3</v>
      </c>
      <c r="Y4815" s="78"/>
      <c r="Z4815" s="11">
        <v>51.78</v>
      </c>
      <c r="AA4815" s="11">
        <v>96.45</v>
      </c>
      <c r="AB4815" s="11">
        <v>72.91</v>
      </c>
      <c r="AC4815" s="11">
        <v>0.51</v>
      </c>
      <c r="AD4815" s="11">
        <v>5.49</v>
      </c>
    </row>
    <row r="4816" spans="1:30" x14ac:dyDescent="0.25">
      <c r="A4816" s="1">
        <v>2019</v>
      </c>
      <c r="B4816" s="1">
        <v>7</v>
      </c>
      <c r="C4816" s="1">
        <v>20</v>
      </c>
      <c r="D4816" s="3">
        <v>0.45833333333333331</v>
      </c>
      <c r="E4816" s="5">
        <v>4812</v>
      </c>
      <c r="G4816" s="15">
        <v>26.6</v>
      </c>
      <c r="H4816" s="15">
        <v>25.8</v>
      </c>
      <c r="I4816" s="15">
        <v>20.5</v>
      </c>
      <c r="J4816" s="15">
        <v>24.2</v>
      </c>
      <c r="K4816" s="15">
        <v>24.3</v>
      </c>
      <c r="L4816" s="15">
        <v>25.1</v>
      </c>
      <c r="N4816" s="88">
        <v>17.8</v>
      </c>
      <c r="O4816" s="104">
        <v>18.8</v>
      </c>
      <c r="Q4816" s="11">
        <v>18</v>
      </c>
      <c r="R4816" s="11">
        <v>15.8</v>
      </c>
      <c r="S4816" s="11">
        <v>21.1</v>
      </c>
      <c r="T4816" s="11">
        <v>20.100000000000001</v>
      </c>
      <c r="U4816" s="11">
        <v>18.899999999999999</v>
      </c>
      <c r="V4816" s="11">
        <v>18.399999999999999</v>
      </c>
      <c r="W4816" s="11">
        <v>19.7</v>
      </c>
      <c r="X4816" s="11">
        <v>19.3</v>
      </c>
      <c r="Y4816" s="78"/>
      <c r="Z4816" s="11">
        <v>51.78</v>
      </c>
      <c r="AA4816" s="11">
        <v>96.45</v>
      </c>
      <c r="AB4816" s="11">
        <v>72.91</v>
      </c>
      <c r="AC4816" s="11">
        <v>0.51</v>
      </c>
      <c r="AD4816" s="11">
        <v>5.49</v>
      </c>
    </row>
    <row r="4817" spans="1:30" x14ac:dyDescent="0.25">
      <c r="A4817" s="1">
        <v>2019</v>
      </c>
      <c r="B4817" s="1">
        <v>7</v>
      </c>
      <c r="C4817" s="1">
        <v>20</v>
      </c>
      <c r="D4817" s="3">
        <v>0.5</v>
      </c>
      <c r="E4817" s="5">
        <v>4813</v>
      </c>
      <c r="G4817" s="15">
        <v>27.1</v>
      </c>
      <c r="H4817" s="15">
        <v>26.1</v>
      </c>
      <c r="I4817" s="15">
        <v>21.1</v>
      </c>
      <c r="J4817" s="15">
        <v>24.9</v>
      </c>
      <c r="K4817" s="15">
        <v>24.8</v>
      </c>
      <c r="L4817" s="15">
        <v>26.1</v>
      </c>
      <c r="N4817" s="88">
        <v>21.2</v>
      </c>
      <c r="O4817" s="104">
        <v>18.8</v>
      </c>
      <c r="Q4817" s="11">
        <v>18</v>
      </c>
      <c r="R4817" s="11">
        <v>15.8</v>
      </c>
      <c r="S4817" s="11">
        <v>21.1</v>
      </c>
      <c r="T4817" s="11">
        <v>20.100000000000001</v>
      </c>
      <c r="U4817" s="11">
        <v>18.899999999999999</v>
      </c>
      <c r="V4817" s="11">
        <v>18.399999999999999</v>
      </c>
      <c r="W4817" s="11">
        <v>19.7</v>
      </c>
      <c r="X4817" s="11">
        <v>19.3</v>
      </c>
      <c r="Y4817" s="78"/>
      <c r="Z4817" s="11">
        <v>51.78</v>
      </c>
      <c r="AA4817" s="11">
        <v>96.45</v>
      </c>
      <c r="AB4817" s="11">
        <v>72.91</v>
      </c>
      <c r="AC4817" s="11">
        <v>0.51</v>
      </c>
      <c r="AD4817" s="11">
        <v>5.49</v>
      </c>
    </row>
    <row r="4818" spans="1:30" x14ac:dyDescent="0.25">
      <c r="A4818" s="1">
        <v>2019</v>
      </c>
      <c r="B4818" s="1">
        <v>7</v>
      </c>
      <c r="C4818" s="1">
        <v>20</v>
      </c>
      <c r="D4818" s="3">
        <v>0.54166666666666663</v>
      </c>
      <c r="E4818" s="5">
        <v>4814</v>
      </c>
      <c r="G4818" s="15">
        <v>28.1</v>
      </c>
      <c r="H4818" s="15">
        <v>26.6</v>
      </c>
      <c r="I4818" s="15">
        <v>20.9</v>
      </c>
      <c r="J4818" s="15">
        <v>25.4</v>
      </c>
      <c r="K4818" s="15">
        <v>25.6</v>
      </c>
      <c r="L4818" s="15">
        <v>25.9</v>
      </c>
      <c r="N4818" s="88">
        <v>21.2</v>
      </c>
      <c r="O4818" s="104">
        <v>18.8</v>
      </c>
      <c r="Q4818" s="11">
        <v>18</v>
      </c>
      <c r="R4818" s="11">
        <v>15.8</v>
      </c>
      <c r="S4818" s="11">
        <v>21.1</v>
      </c>
      <c r="T4818" s="11">
        <v>20.100000000000001</v>
      </c>
      <c r="U4818" s="11">
        <v>18.899999999999999</v>
      </c>
      <c r="V4818" s="11">
        <v>18.399999999999999</v>
      </c>
      <c r="W4818" s="11">
        <v>19.7</v>
      </c>
      <c r="X4818" s="11">
        <v>19.3</v>
      </c>
      <c r="Y4818" s="78"/>
      <c r="Z4818" s="11">
        <v>51.78</v>
      </c>
      <c r="AA4818" s="11">
        <v>96.45</v>
      </c>
      <c r="AB4818" s="11">
        <v>72.91</v>
      </c>
      <c r="AC4818" s="11">
        <v>0.51</v>
      </c>
      <c r="AD4818" s="11">
        <v>5.49</v>
      </c>
    </row>
    <row r="4819" spans="1:30" x14ac:dyDescent="0.25">
      <c r="A4819" s="1">
        <v>2019</v>
      </c>
      <c r="B4819" s="1">
        <v>7</v>
      </c>
      <c r="C4819" s="1">
        <v>20</v>
      </c>
      <c r="D4819" s="3">
        <v>0.58333333333333337</v>
      </c>
      <c r="E4819" s="5">
        <v>4815</v>
      </c>
      <c r="G4819" s="15">
        <v>28</v>
      </c>
      <c r="H4819" s="15">
        <v>26.6</v>
      </c>
      <c r="I4819" s="15">
        <v>21.2</v>
      </c>
      <c r="J4819" s="15">
        <v>26.2</v>
      </c>
      <c r="K4819" s="15">
        <v>25.7</v>
      </c>
      <c r="L4819" s="15">
        <v>27.1</v>
      </c>
      <c r="N4819" s="88">
        <v>21.2</v>
      </c>
      <c r="O4819" s="104">
        <v>18.8</v>
      </c>
      <c r="Q4819" s="11">
        <v>18</v>
      </c>
      <c r="R4819" s="11">
        <v>15.8</v>
      </c>
      <c r="S4819" s="11">
        <v>21.1</v>
      </c>
      <c r="T4819" s="11">
        <v>20.100000000000001</v>
      </c>
      <c r="U4819" s="11">
        <v>18.899999999999999</v>
      </c>
      <c r="V4819" s="11">
        <v>18.399999999999999</v>
      </c>
      <c r="W4819" s="11">
        <v>19.7</v>
      </c>
      <c r="X4819" s="11">
        <v>19.3</v>
      </c>
      <c r="Y4819" s="78"/>
      <c r="Z4819" s="11">
        <v>51.78</v>
      </c>
      <c r="AA4819" s="11">
        <v>96.45</v>
      </c>
      <c r="AB4819" s="11">
        <v>72.91</v>
      </c>
      <c r="AC4819" s="11">
        <v>0.51</v>
      </c>
      <c r="AD4819" s="11">
        <v>5.49</v>
      </c>
    </row>
    <row r="4820" spans="1:30" x14ac:dyDescent="0.25">
      <c r="A4820" s="1">
        <v>2019</v>
      </c>
      <c r="B4820" s="1">
        <v>7</v>
      </c>
      <c r="C4820" s="1">
        <v>20</v>
      </c>
      <c r="D4820" s="3">
        <v>0.625</v>
      </c>
      <c r="E4820" s="5">
        <v>4816</v>
      </c>
      <c r="G4820" s="15">
        <v>27.9</v>
      </c>
      <c r="H4820" s="15">
        <v>27.1</v>
      </c>
      <c r="I4820" s="15">
        <v>22.3</v>
      </c>
      <c r="J4820" s="15">
        <v>26.1</v>
      </c>
      <c r="K4820" s="15">
        <v>25.9</v>
      </c>
      <c r="L4820" s="15">
        <v>26.6</v>
      </c>
      <c r="N4820" s="88">
        <v>21.2</v>
      </c>
      <c r="O4820" s="104">
        <v>18.8</v>
      </c>
      <c r="Q4820" s="11">
        <v>18</v>
      </c>
      <c r="R4820" s="11">
        <v>15.8</v>
      </c>
      <c r="S4820" s="11">
        <v>21.1</v>
      </c>
      <c r="T4820" s="11">
        <v>20.100000000000001</v>
      </c>
      <c r="U4820" s="11">
        <v>18.899999999999999</v>
      </c>
      <c r="V4820" s="11">
        <v>18.399999999999999</v>
      </c>
      <c r="W4820" s="11">
        <v>19.7</v>
      </c>
      <c r="X4820" s="11">
        <v>19.3</v>
      </c>
      <c r="Y4820" s="78"/>
      <c r="Z4820" s="11">
        <v>51.78</v>
      </c>
      <c r="AA4820" s="11">
        <v>96.45</v>
      </c>
      <c r="AB4820" s="11">
        <v>72.91</v>
      </c>
      <c r="AC4820" s="11">
        <v>0.51</v>
      </c>
      <c r="AD4820" s="11">
        <v>5.49</v>
      </c>
    </row>
    <row r="4821" spans="1:30" x14ac:dyDescent="0.25">
      <c r="A4821" s="1">
        <v>2019</v>
      </c>
      <c r="B4821" s="1">
        <v>7</v>
      </c>
      <c r="C4821" s="1">
        <v>20</v>
      </c>
      <c r="D4821" s="3">
        <v>0.66666666666666663</v>
      </c>
      <c r="E4821" s="5">
        <v>4817</v>
      </c>
      <c r="G4821" s="15">
        <v>27.9</v>
      </c>
      <c r="H4821" s="15">
        <v>27</v>
      </c>
      <c r="I4821" s="15">
        <v>22.2</v>
      </c>
      <c r="J4821" s="15">
        <v>26</v>
      </c>
      <c r="K4821" s="15">
        <v>26.4</v>
      </c>
      <c r="L4821" s="15">
        <v>26.3</v>
      </c>
      <c r="N4821" s="88">
        <v>21.2</v>
      </c>
      <c r="O4821" s="104">
        <v>18.8</v>
      </c>
      <c r="Q4821" s="11">
        <v>18</v>
      </c>
      <c r="R4821" s="11">
        <v>15.8</v>
      </c>
      <c r="S4821" s="11">
        <v>21.1</v>
      </c>
      <c r="T4821" s="11">
        <v>20.100000000000001</v>
      </c>
      <c r="U4821" s="11">
        <v>18.899999999999999</v>
      </c>
      <c r="V4821" s="11">
        <v>18.399999999999999</v>
      </c>
      <c r="W4821" s="11">
        <v>19.7</v>
      </c>
      <c r="X4821" s="11">
        <v>19.3</v>
      </c>
      <c r="Y4821" s="78"/>
      <c r="Z4821" s="11">
        <v>51.78</v>
      </c>
      <c r="AA4821" s="11">
        <v>96.45</v>
      </c>
      <c r="AB4821" s="11">
        <v>72.91</v>
      </c>
      <c r="AC4821" s="11">
        <v>0.51</v>
      </c>
      <c r="AD4821" s="11">
        <v>5.49</v>
      </c>
    </row>
    <row r="4822" spans="1:30" x14ac:dyDescent="0.25">
      <c r="A4822" s="1">
        <v>2019</v>
      </c>
      <c r="B4822" s="1">
        <v>7</v>
      </c>
      <c r="C4822" s="1">
        <v>20</v>
      </c>
      <c r="D4822" s="3">
        <v>0.70833333333333337</v>
      </c>
      <c r="E4822" s="5">
        <v>4818</v>
      </c>
      <c r="G4822" s="15">
        <v>26.4</v>
      </c>
      <c r="H4822" s="15">
        <v>26.5</v>
      </c>
      <c r="I4822" s="15">
        <v>22.4</v>
      </c>
      <c r="J4822" s="15">
        <v>25.7</v>
      </c>
      <c r="K4822" s="15">
        <v>25.4</v>
      </c>
      <c r="L4822" s="15">
        <v>26</v>
      </c>
      <c r="N4822" s="88">
        <v>21.2</v>
      </c>
      <c r="O4822" s="104">
        <v>18.8</v>
      </c>
      <c r="Q4822" s="11">
        <v>18</v>
      </c>
      <c r="R4822" s="11">
        <v>15.8</v>
      </c>
      <c r="S4822" s="11">
        <v>21.1</v>
      </c>
      <c r="T4822" s="11">
        <v>20.100000000000001</v>
      </c>
      <c r="U4822" s="11">
        <v>18.899999999999999</v>
      </c>
      <c r="V4822" s="11">
        <v>18.399999999999999</v>
      </c>
      <c r="W4822" s="11">
        <v>19.7</v>
      </c>
      <c r="X4822" s="11">
        <v>19.3</v>
      </c>
      <c r="Y4822" s="78"/>
      <c r="Z4822" s="11">
        <v>51.78</v>
      </c>
      <c r="AA4822" s="11">
        <v>96.45</v>
      </c>
      <c r="AB4822" s="11">
        <v>72.91</v>
      </c>
      <c r="AC4822" s="11">
        <v>0.51</v>
      </c>
      <c r="AD4822" s="11">
        <v>5.49</v>
      </c>
    </row>
    <row r="4823" spans="1:30" x14ac:dyDescent="0.25">
      <c r="A4823" s="1">
        <v>2019</v>
      </c>
      <c r="B4823" s="1">
        <v>7</v>
      </c>
      <c r="C4823" s="1">
        <v>20</v>
      </c>
      <c r="D4823" s="3">
        <v>0.75</v>
      </c>
      <c r="E4823" s="5">
        <v>4819</v>
      </c>
      <c r="G4823" s="15">
        <v>23.9</v>
      </c>
      <c r="H4823" s="15">
        <v>24.8</v>
      </c>
      <c r="I4823" s="15">
        <v>21.3</v>
      </c>
      <c r="J4823" s="15">
        <v>21.9</v>
      </c>
      <c r="K4823" s="15">
        <v>23</v>
      </c>
      <c r="L4823" s="15">
        <v>24.6</v>
      </c>
      <c r="N4823" s="88">
        <v>21.2</v>
      </c>
      <c r="O4823" s="104">
        <v>18.8</v>
      </c>
      <c r="Q4823" s="11">
        <v>18</v>
      </c>
      <c r="R4823" s="11">
        <v>15.8</v>
      </c>
      <c r="S4823" s="11">
        <v>21.1</v>
      </c>
      <c r="T4823" s="11">
        <v>20.100000000000001</v>
      </c>
      <c r="U4823" s="11">
        <v>18.899999999999999</v>
      </c>
      <c r="V4823" s="11">
        <v>18.399999999999999</v>
      </c>
      <c r="W4823" s="11">
        <v>19.7</v>
      </c>
      <c r="X4823" s="11">
        <v>19.3</v>
      </c>
      <c r="Y4823" s="78"/>
      <c r="Z4823" s="11">
        <v>51.78</v>
      </c>
      <c r="AA4823" s="11">
        <v>96.45</v>
      </c>
      <c r="AB4823" s="11">
        <v>72.91</v>
      </c>
      <c r="AC4823" s="11">
        <v>0.51</v>
      </c>
      <c r="AD4823" s="11">
        <v>5.49</v>
      </c>
    </row>
    <row r="4824" spans="1:30" x14ac:dyDescent="0.25">
      <c r="A4824" s="1">
        <v>2019</v>
      </c>
      <c r="B4824" s="1">
        <v>7</v>
      </c>
      <c r="C4824" s="1">
        <v>20</v>
      </c>
      <c r="D4824" s="3">
        <v>0.79166666666666663</v>
      </c>
      <c r="E4824" s="5">
        <v>4820</v>
      </c>
      <c r="G4824" s="15">
        <v>21.9</v>
      </c>
      <c r="H4824" s="15">
        <v>22.7</v>
      </c>
      <c r="I4824" s="15">
        <v>18.3</v>
      </c>
      <c r="J4824" s="15">
        <v>17.399999999999999</v>
      </c>
      <c r="K4824" s="15">
        <v>18.899999999999999</v>
      </c>
      <c r="L4824" s="15">
        <v>23.1</v>
      </c>
      <c r="N4824" s="88">
        <v>21.2</v>
      </c>
      <c r="O4824" s="104">
        <v>18.8</v>
      </c>
      <c r="Q4824" s="11">
        <v>18</v>
      </c>
      <c r="R4824" s="11">
        <v>15.8</v>
      </c>
      <c r="S4824" s="11">
        <v>21.1</v>
      </c>
      <c r="T4824" s="11">
        <v>20.100000000000001</v>
      </c>
      <c r="U4824" s="11">
        <v>18.899999999999999</v>
      </c>
      <c r="V4824" s="11">
        <v>18.399999999999999</v>
      </c>
      <c r="W4824" s="11">
        <v>19.7</v>
      </c>
      <c r="X4824" s="11">
        <v>19.3</v>
      </c>
      <c r="Y4824" s="78"/>
      <c r="Z4824" s="11">
        <v>51.78</v>
      </c>
      <c r="AA4824" s="11">
        <v>96.45</v>
      </c>
      <c r="AB4824" s="11">
        <v>72.91</v>
      </c>
      <c r="AC4824" s="11">
        <v>0.51</v>
      </c>
      <c r="AD4824" s="11">
        <v>5.49</v>
      </c>
    </row>
    <row r="4825" spans="1:30" x14ac:dyDescent="0.25">
      <c r="A4825" s="1">
        <v>2019</v>
      </c>
      <c r="B4825" s="1">
        <v>7</v>
      </c>
      <c r="C4825" s="1">
        <v>20</v>
      </c>
      <c r="D4825" s="3">
        <v>0.83333333333333337</v>
      </c>
      <c r="E4825" s="5">
        <v>4821</v>
      </c>
      <c r="G4825" s="15">
        <v>19.7</v>
      </c>
      <c r="H4825" s="15">
        <v>19.3</v>
      </c>
      <c r="I4825" s="15">
        <v>15.2</v>
      </c>
      <c r="J4825" s="15">
        <v>14.9</v>
      </c>
      <c r="K4825" s="15">
        <v>16.7</v>
      </c>
      <c r="L4825" s="15">
        <v>21.4</v>
      </c>
      <c r="N4825" s="88">
        <v>21.2</v>
      </c>
      <c r="O4825" s="104">
        <v>18.8</v>
      </c>
      <c r="Q4825" s="11">
        <v>18</v>
      </c>
      <c r="R4825" s="11">
        <v>15.8</v>
      </c>
      <c r="S4825" s="11">
        <v>21.1</v>
      </c>
      <c r="T4825" s="11">
        <v>20.100000000000001</v>
      </c>
      <c r="U4825" s="11">
        <v>18.899999999999999</v>
      </c>
      <c r="V4825" s="11">
        <v>18.399999999999999</v>
      </c>
      <c r="W4825" s="11">
        <v>19.7</v>
      </c>
      <c r="X4825" s="11">
        <v>19.3</v>
      </c>
      <c r="Y4825" s="78"/>
      <c r="Z4825" s="11">
        <v>51.78</v>
      </c>
      <c r="AA4825" s="11">
        <v>96.45</v>
      </c>
      <c r="AB4825" s="11">
        <v>72.91</v>
      </c>
      <c r="AC4825" s="11">
        <v>0.51</v>
      </c>
      <c r="AD4825" s="11">
        <v>5.49</v>
      </c>
    </row>
    <row r="4826" spans="1:30" x14ac:dyDescent="0.25">
      <c r="A4826" s="1">
        <v>2019</v>
      </c>
      <c r="B4826" s="1">
        <v>7</v>
      </c>
      <c r="C4826" s="1">
        <v>20</v>
      </c>
      <c r="D4826" s="3">
        <v>0.875</v>
      </c>
      <c r="E4826" s="5">
        <v>4822</v>
      </c>
      <c r="G4826" s="15">
        <v>17.899999999999999</v>
      </c>
      <c r="H4826" s="15">
        <v>17.3</v>
      </c>
      <c r="I4826" s="15">
        <v>14.8</v>
      </c>
      <c r="J4826" s="15">
        <v>13.7</v>
      </c>
      <c r="K4826" s="15">
        <v>14.8</v>
      </c>
      <c r="L4826" s="15">
        <v>20.100000000000001</v>
      </c>
      <c r="N4826" s="88">
        <v>21.2</v>
      </c>
      <c r="O4826" s="104">
        <v>18.8</v>
      </c>
      <c r="Q4826" s="11">
        <v>18</v>
      </c>
      <c r="R4826" s="11">
        <v>15.8</v>
      </c>
      <c r="S4826" s="11">
        <v>21.1</v>
      </c>
      <c r="T4826" s="11">
        <v>20.100000000000001</v>
      </c>
      <c r="U4826" s="11">
        <v>18.899999999999999</v>
      </c>
      <c r="V4826" s="11">
        <v>18.399999999999999</v>
      </c>
      <c r="W4826" s="11">
        <v>19.7</v>
      </c>
      <c r="X4826" s="11">
        <v>19.3</v>
      </c>
      <c r="Y4826" s="78"/>
      <c r="Z4826" s="11">
        <v>51.78</v>
      </c>
      <c r="AA4826" s="11">
        <v>96.45</v>
      </c>
      <c r="AB4826" s="11">
        <v>72.91</v>
      </c>
      <c r="AC4826" s="11">
        <v>0.51</v>
      </c>
      <c r="AD4826" s="11">
        <v>5.49</v>
      </c>
    </row>
    <row r="4827" spans="1:30" x14ac:dyDescent="0.25">
      <c r="A4827" s="1">
        <v>2019</v>
      </c>
      <c r="B4827" s="1">
        <v>7</v>
      </c>
      <c r="C4827" s="1">
        <v>20</v>
      </c>
      <c r="D4827" s="3">
        <v>0.91666666666666663</v>
      </c>
      <c r="E4827" s="5">
        <v>4823</v>
      </c>
      <c r="G4827" s="15">
        <v>15.1</v>
      </c>
      <c r="H4827" s="15">
        <v>16.600000000000001</v>
      </c>
      <c r="I4827" s="15">
        <v>16.7</v>
      </c>
      <c r="J4827" s="15">
        <v>13.2</v>
      </c>
      <c r="K4827" s="15">
        <v>13.8</v>
      </c>
      <c r="L4827" s="15">
        <v>19.3</v>
      </c>
      <c r="N4827" s="88">
        <v>21.2</v>
      </c>
      <c r="O4827" s="104">
        <v>18.8</v>
      </c>
      <c r="Q4827" s="11">
        <v>18</v>
      </c>
      <c r="R4827" s="11">
        <v>15.8</v>
      </c>
      <c r="S4827" s="11">
        <v>21.1</v>
      </c>
      <c r="T4827" s="11">
        <v>20.100000000000001</v>
      </c>
      <c r="U4827" s="11">
        <v>18.899999999999999</v>
      </c>
      <c r="V4827" s="11">
        <v>18.399999999999999</v>
      </c>
      <c r="W4827" s="11">
        <v>19.7</v>
      </c>
      <c r="X4827" s="11">
        <v>19.3</v>
      </c>
      <c r="Y4827" s="78"/>
      <c r="Z4827" s="11">
        <v>51.78</v>
      </c>
      <c r="AA4827" s="11">
        <v>96.45</v>
      </c>
      <c r="AB4827" s="11">
        <v>72.91</v>
      </c>
      <c r="AC4827" s="11">
        <v>0.51</v>
      </c>
      <c r="AD4827" s="11">
        <v>5.49</v>
      </c>
    </row>
    <row r="4828" spans="1:30" x14ac:dyDescent="0.25">
      <c r="A4828" s="1">
        <v>2019</v>
      </c>
      <c r="B4828" s="1">
        <v>7</v>
      </c>
      <c r="C4828" s="1">
        <v>20</v>
      </c>
      <c r="D4828" s="3">
        <v>0.95833333333333337</v>
      </c>
      <c r="E4828" s="5">
        <v>4824</v>
      </c>
      <c r="G4828" s="15">
        <v>14.7</v>
      </c>
      <c r="H4828" s="15">
        <v>16.5</v>
      </c>
      <c r="I4828" s="15">
        <v>16.2</v>
      </c>
      <c r="J4828" s="15">
        <v>12.2</v>
      </c>
      <c r="K4828" s="15">
        <v>13.7</v>
      </c>
      <c r="L4828" s="15">
        <v>17.5</v>
      </c>
      <c r="N4828" s="88">
        <v>21.2</v>
      </c>
      <c r="O4828" s="104">
        <v>18.8</v>
      </c>
      <c r="Q4828" s="11">
        <v>18</v>
      </c>
      <c r="R4828" s="11">
        <v>15.8</v>
      </c>
      <c r="S4828" s="11">
        <v>21.1</v>
      </c>
      <c r="T4828" s="11">
        <v>20.100000000000001</v>
      </c>
      <c r="U4828" s="11">
        <v>18.899999999999999</v>
      </c>
      <c r="V4828" s="11">
        <v>18.399999999999999</v>
      </c>
      <c r="W4828" s="11">
        <v>19.7</v>
      </c>
      <c r="X4828" s="11">
        <v>19.3</v>
      </c>
      <c r="Y4828" s="78"/>
      <c r="Z4828" s="11">
        <v>51.78</v>
      </c>
      <c r="AA4828" s="11">
        <v>96.45</v>
      </c>
      <c r="AB4828" s="11">
        <v>72.91</v>
      </c>
      <c r="AC4828" s="11">
        <v>0.51</v>
      </c>
      <c r="AD4828" s="11">
        <v>5.49</v>
      </c>
    </row>
    <row r="4829" spans="1:30" x14ac:dyDescent="0.25">
      <c r="A4829" s="1">
        <v>2019</v>
      </c>
      <c r="B4829" s="1">
        <v>7</v>
      </c>
      <c r="C4829" s="1">
        <v>21</v>
      </c>
      <c r="D4829" s="3">
        <v>0</v>
      </c>
      <c r="E4829" s="5">
        <v>4825</v>
      </c>
      <c r="G4829" s="15">
        <v>14.4</v>
      </c>
      <c r="H4829" s="15">
        <v>14.8</v>
      </c>
      <c r="I4829" s="15">
        <v>16</v>
      </c>
      <c r="J4829" s="15">
        <v>11.6</v>
      </c>
      <c r="K4829" s="15">
        <v>12.8</v>
      </c>
      <c r="L4829" s="15">
        <v>16.399999999999999</v>
      </c>
      <c r="N4829" s="88">
        <v>18</v>
      </c>
      <c r="O4829" s="104">
        <v>19.899999999999999</v>
      </c>
      <c r="Q4829" s="11">
        <v>18.100000000000001</v>
      </c>
      <c r="R4829" s="11">
        <v>15.9</v>
      </c>
      <c r="S4829" s="11">
        <v>20.7</v>
      </c>
      <c r="T4829" s="11">
        <v>21.7</v>
      </c>
      <c r="U4829" s="11">
        <v>20.8</v>
      </c>
      <c r="V4829" s="11">
        <v>19.2</v>
      </c>
      <c r="W4829" s="11">
        <v>20.7</v>
      </c>
      <c r="X4829" s="11">
        <v>19.600000000000001</v>
      </c>
      <c r="Y4829" s="78"/>
      <c r="Z4829" s="11">
        <v>51.99</v>
      </c>
      <c r="AA4829" s="11">
        <v>100.1</v>
      </c>
      <c r="AB4829" s="11">
        <v>72.88</v>
      </c>
      <c r="AC4829" s="11">
        <v>0.45</v>
      </c>
      <c r="AD4829" s="11">
        <v>5.12</v>
      </c>
    </row>
    <row r="4830" spans="1:30" x14ac:dyDescent="0.25">
      <c r="A4830" s="1">
        <v>2019</v>
      </c>
      <c r="B4830" s="1">
        <v>7</v>
      </c>
      <c r="C4830" s="1">
        <v>21</v>
      </c>
      <c r="D4830" s="3">
        <v>4.1666666666666664E-2</v>
      </c>
      <c r="E4830" s="5">
        <v>4826</v>
      </c>
      <c r="G4830" s="15">
        <v>14.6</v>
      </c>
      <c r="H4830" s="15">
        <v>13.5</v>
      </c>
      <c r="I4830" s="15">
        <v>16.100000000000001</v>
      </c>
      <c r="J4830" s="15">
        <v>12.4</v>
      </c>
      <c r="K4830" s="15">
        <v>12.2</v>
      </c>
      <c r="L4830" s="15">
        <v>15.9</v>
      </c>
      <c r="N4830" s="88">
        <v>18</v>
      </c>
      <c r="O4830" s="104">
        <v>19.899999999999999</v>
      </c>
      <c r="Q4830" s="11">
        <v>18.100000000000001</v>
      </c>
      <c r="R4830" s="11">
        <v>15.9</v>
      </c>
      <c r="S4830" s="11">
        <v>20.7</v>
      </c>
      <c r="T4830" s="11">
        <v>21.7</v>
      </c>
      <c r="U4830" s="11">
        <v>20.8</v>
      </c>
      <c r="V4830" s="11">
        <v>19.2</v>
      </c>
      <c r="W4830" s="11">
        <v>20.7</v>
      </c>
      <c r="X4830" s="11">
        <v>19.600000000000001</v>
      </c>
      <c r="Y4830" s="78"/>
      <c r="Z4830" s="11">
        <v>51.99</v>
      </c>
      <c r="AA4830" s="11">
        <v>100.1</v>
      </c>
      <c r="AB4830" s="11">
        <v>72.88</v>
      </c>
      <c r="AC4830" s="11">
        <v>0.45</v>
      </c>
      <c r="AD4830" s="11">
        <v>5.12</v>
      </c>
    </row>
    <row r="4831" spans="1:30" x14ac:dyDescent="0.25">
      <c r="A4831" s="1">
        <v>2019</v>
      </c>
      <c r="B4831" s="1">
        <v>7</v>
      </c>
      <c r="C4831" s="1">
        <v>21</v>
      </c>
      <c r="D4831" s="3">
        <v>8.3333333333333329E-2</v>
      </c>
      <c r="E4831" s="5">
        <v>4827</v>
      </c>
      <c r="G4831" s="15">
        <v>12.8</v>
      </c>
      <c r="H4831" s="15">
        <v>13.2</v>
      </c>
      <c r="I4831" s="15">
        <v>15.6</v>
      </c>
      <c r="J4831" s="15">
        <v>12</v>
      </c>
      <c r="K4831" s="15">
        <v>11.7</v>
      </c>
      <c r="L4831" s="15">
        <v>15.5</v>
      </c>
      <c r="N4831" s="88">
        <v>18</v>
      </c>
      <c r="O4831" s="104">
        <v>19.899999999999999</v>
      </c>
      <c r="Q4831" s="11">
        <v>18.100000000000001</v>
      </c>
      <c r="R4831" s="11">
        <v>15.9</v>
      </c>
      <c r="S4831" s="11">
        <v>20.7</v>
      </c>
      <c r="T4831" s="11">
        <v>21.7</v>
      </c>
      <c r="U4831" s="11">
        <v>20.8</v>
      </c>
      <c r="V4831" s="11">
        <v>19.2</v>
      </c>
      <c r="W4831" s="11">
        <v>20.7</v>
      </c>
      <c r="X4831" s="11">
        <v>19.600000000000001</v>
      </c>
      <c r="Y4831" s="78"/>
      <c r="Z4831" s="11">
        <v>51.99</v>
      </c>
      <c r="AA4831" s="11">
        <v>100.1</v>
      </c>
      <c r="AB4831" s="11">
        <v>72.88</v>
      </c>
      <c r="AC4831" s="11">
        <v>0.45</v>
      </c>
      <c r="AD4831" s="11">
        <v>5.12</v>
      </c>
    </row>
    <row r="4832" spans="1:30" x14ac:dyDescent="0.25">
      <c r="A4832" s="1">
        <v>2019</v>
      </c>
      <c r="B4832" s="1">
        <v>7</v>
      </c>
      <c r="C4832" s="1">
        <v>21</v>
      </c>
      <c r="D4832" s="3">
        <v>0.125</v>
      </c>
      <c r="E4832" s="5">
        <v>4828</v>
      </c>
      <c r="G4832" s="15">
        <v>12.8</v>
      </c>
      <c r="H4832" s="15">
        <v>13.2</v>
      </c>
      <c r="I4832" s="15">
        <v>15.7</v>
      </c>
      <c r="J4832" s="15">
        <v>11.6</v>
      </c>
      <c r="K4832" s="15">
        <v>11.8</v>
      </c>
      <c r="L4832" s="15">
        <v>15</v>
      </c>
      <c r="N4832" s="88">
        <v>18</v>
      </c>
      <c r="O4832" s="104">
        <v>19.899999999999999</v>
      </c>
      <c r="Q4832" s="11">
        <v>18.100000000000001</v>
      </c>
      <c r="R4832" s="11">
        <v>15.9</v>
      </c>
      <c r="S4832" s="11">
        <v>20.7</v>
      </c>
      <c r="T4832" s="11">
        <v>21.7</v>
      </c>
      <c r="U4832" s="11">
        <v>20.8</v>
      </c>
      <c r="V4832" s="11">
        <v>19.2</v>
      </c>
      <c r="W4832" s="11">
        <v>20.7</v>
      </c>
      <c r="X4832" s="11">
        <v>19.600000000000001</v>
      </c>
      <c r="Y4832" s="78"/>
      <c r="Z4832" s="11">
        <v>51.99</v>
      </c>
      <c r="AA4832" s="11">
        <v>100.1</v>
      </c>
      <c r="AB4832" s="11">
        <v>72.88</v>
      </c>
      <c r="AC4832" s="11">
        <v>0.45</v>
      </c>
      <c r="AD4832" s="11">
        <v>5.12</v>
      </c>
    </row>
    <row r="4833" spans="1:30" x14ac:dyDescent="0.25">
      <c r="A4833" s="1">
        <v>2019</v>
      </c>
      <c r="B4833" s="1">
        <v>7</v>
      </c>
      <c r="C4833" s="1">
        <v>21</v>
      </c>
      <c r="D4833" s="3">
        <v>0.16666666666666666</v>
      </c>
      <c r="E4833" s="5">
        <v>4829</v>
      </c>
      <c r="G4833" s="15">
        <v>15.4</v>
      </c>
      <c r="H4833" s="15">
        <v>14.9</v>
      </c>
      <c r="I4833" s="15">
        <v>17</v>
      </c>
      <c r="J4833" s="15">
        <v>14.3</v>
      </c>
      <c r="K4833" s="15">
        <v>13.7</v>
      </c>
      <c r="L4833" s="15">
        <v>16.399999999999999</v>
      </c>
      <c r="N4833" s="88">
        <v>18</v>
      </c>
      <c r="O4833" s="104">
        <v>19.899999999999999</v>
      </c>
      <c r="Q4833" s="11">
        <v>18.100000000000001</v>
      </c>
      <c r="R4833" s="11">
        <v>15.9</v>
      </c>
      <c r="S4833" s="11">
        <v>20.7</v>
      </c>
      <c r="T4833" s="11">
        <v>21.7</v>
      </c>
      <c r="U4833" s="11">
        <v>20.8</v>
      </c>
      <c r="V4833" s="11">
        <v>19.2</v>
      </c>
      <c r="W4833" s="11">
        <v>20.7</v>
      </c>
      <c r="X4833" s="11">
        <v>19.600000000000001</v>
      </c>
      <c r="Y4833" s="78"/>
      <c r="Z4833" s="11">
        <v>51.99</v>
      </c>
      <c r="AA4833" s="11">
        <v>100.1</v>
      </c>
      <c r="AB4833" s="11">
        <v>72.88</v>
      </c>
      <c r="AC4833" s="11">
        <v>0.45</v>
      </c>
      <c r="AD4833" s="11">
        <v>5.12</v>
      </c>
    </row>
    <row r="4834" spans="1:30" x14ac:dyDescent="0.25">
      <c r="A4834" s="1">
        <v>2019</v>
      </c>
      <c r="B4834" s="1">
        <v>7</v>
      </c>
      <c r="C4834" s="1">
        <v>21</v>
      </c>
      <c r="D4834" s="3">
        <v>0.20833333333333334</v>
      </c>
      <c r="E4834" s="5">
        <v>4830</v>
      </c>
      <c r="G4834" s="15">
        <v>19.2</v>
      </c>
      <c r="H4834" s="15">
        <v>18.2</v>
      </c>
      <c r="I4834" s="15">
        <v>18.7</v>
      </c>
      <c r="J4834" s="15">
        <v>17.100000000000001</v>
      </c>
      <c r="K4834" s="15">
        <v>17.600000000000001</v>
      </c>
      <c r="L4834" s="15">
        <v>18.3</v>
      </c>
      <c r="N4834" s="88">
        <v>18</v>
      </c>
      <c r="O4834" s="104">
        <v>19.899999999999999</v>
      </c>
      <c r="Q4834" s="11">
        <v>18.100000000000001</v>
      </c>
      <c r="R4834" s="11">
        <v>15.9</v>
      </c>
      <c r="S4834" s="11">
        <v>20.7</v>
      </c>
      <c r="T4834" s="11">
        <v>21.7</v>
      </c>
      <c r="U4834" s="11">
        <v>20.8</v>
      </c>
      <c r="V4834" s="11">
        <v>19.2</v>
      </c>
      <c r="W4834" s="11">
        <v>20.7</v>
      </c>
      <c r="X4834" s="11">
        <v>19.600000000000001</v>
      </c>
      <c r="Y4834" s="78"/>
      <c r="Z4834" s="11">
        <v>51.99</v>
      </c>
      <c r="AA4834" s="11">
        <v>100.1</v>
      </c>
      <c r="AB4834" s="11">
        <v>72.88</v>
      </c>
      <c r="AC4834" s="11">
        <v>0.45</v>
      </c>
      <c r="AD4834" s="11">
        <v>5.12</v>
      </c>
    </row>
    <row r="4835" spans="1:30" x14ac:dyDescent="0.25">
      <c r="A4835" s="1">
        <v>2019</v>
      </c>
      <c r="B4835" s="1">
        <v>7</v>
      </c>
      <c r="C4835" s="1">
        <v>21</v>
      </c>
      <c r="D4835" s="3">
        <v>0.25</v>
      </c>
      <c r="E4835" s="5">
        <v>4831</v>
      </c>
      <c r="G4835" s="15">
        <v>21.7</v>
      </c>
      <c r="H4835" s="15">
        <v>22.1</v>
      </c>
      <c r="I4835" s="15">
        <v>21</v>
      </c>
      <c r="J4835" s="15">
        <v>20.7</v>
      </c>
      <c r="K4835" s="15">
        <v>21.1</v>
      </c>
      <c r="L4835" s="15">
        <v>21.3</v>
      </c>
      <c r="N4835" s="88">
        <v>18</v>
      </c>
      <c r="O4835" s="104">
        <v>19.899999999999999</v>
      </c>
      <c r="Q4835" s="11">
        <v>18.100000000000001</v>
      </c>
      <c r="R4835" s="11">
        <v>15.9</v>
      </c>
      <c r="S4835" s="11">
        <v>20.7</v>
      </c>
      <c r="T4835" s="11">
        <v>21.7</v>
      </c>
      <c r="U4835" s="11">
        <v>20.8</v>
      </c>
      <c r="V4835" s="11">
        <v>19.2</v>
      </c>
      <c r="W4835" s="11">
        <v>20.7</v>
      </c>
      <c r="X4835" s="11">
        <v>19.600000000000001</v>
      </c>
      <c r="Y4835" s="78"/>
      <c r="Z4835" s="11">
        <v>51.99</v>
      </c>
      <c r="AA4835" s="11">
        <v>100.1</v>
      </c>
      <c r="AB4835" s="11">
        <v>72.88</v>
      </c>
      <c r="AC4835" s="11">
        <v>0.45</v>
      </c>
      <c r="AD4835" s="11">
        <v>5.12</v>
      </c>
    </row>
    <row r="4836" spans="1:30" x14ac:dyDescent="0.25">
      <c r="A4836" s="1">
        <v>2019</v>
      </c>
      <c r="B4836" s="1">
        <v>7</v>
      </c>
      <c r="C4836" s="1">
        <v>21</v>
      </c>
      <c r="D4836" s="3">
        <v>0.29166666666666669</v>
      </c>
      <c r="E4836" s="5">
        <v>4832</v>
      </c>
      <c r="G4836" s="15">
        <v>25</v>
      </c>
      <c r="H4836" s="15">
        <v>24.6</v>
      </c>
      <c r="I4836" s="15">
        <v>23</v>
      </c>
      <c r="J4836" s="15">
        <v>22.8</v>
      </c>
      <c r="K4836" s="15">
        <v>23.6</v>
      </c>
      <c r="L4836" s="15">
        <v>24</v>
      </c>
      <c r="N4836" s="88">
        <v>18</v>
      </c>
      <c r="O4836" s="104">
        <v>19.899999999999999</v>
      </c>
      <c r="Q4836" s="11">
        <v>18.100000000000001</v>
      </c>
      <c r="R4836" s="11">
        <v>15.9</v>
      </c>
      <c r="S4836" s="11">
        <v>20.7</v>
      </c>
      <c r="T4836" s="11">
        <v>21.7</v>
      </c>
      <c r="U4836" s="11">
        <v>20.8</v>
      </c>
      <c r="V4836" s="11">
        <v>19.2</v>
      </c>
      <c r="W4836" s="11">
        <v>20.7</v>
      </c>
      <c r="X4836" s="11">
        <v>19.600000000000001</v>
      </c>
      <c r="Y4836" s="78"/>
      <c r="Z4836" s="11">
        <v>51.99</v>
      </c>
      <c r="AA4836" s="11">
        <v>100.1</v>
      </c>
      <c r="AB4836" s="11">
        <v>72.88</v>
      </c>
      <c r="AC4836" s="11">
        <v>0.45</v>
      </c>
      <c r="AD4836" s="11">
        <v>5.12</v>
      </c>
    </row>
    <row r="4837" spans="1:30" x14ac:dyDescent="0.25">
      <c r="A4837" s="1">
        <v>2019</v>
      </c>
      <c r="B4837" s="1">
        <v>7</v>
      </c>
      <c r="C4837" s="1">
        <v>21</v>
      </c>
      <c r="D4837" s="3">
        <v>0.33333333333333331</v>
      </c>
      <c r="E4837" s="5">
        <v>4833</v>
      </c>
      <c r="G4837" s="15">
        <v>26.1</v>
      </c>
      <c r="H4837" s="15">
        <v>26.5</v>
      </c>
      <c r="I4837" s="15">
        <v>25.3</v>
      </c>
      <c r="J4837" s="15">
        <v>24.8</v>
      </c>
      <c r="K4837" s="15">
        <v>25.2</v>
      </c>
      <c r="L4837" s="15">
        <v>26.1</v>
      </c>
      <c r="N4837" s="88">
        <v>18</v>
      </c>
      <c r="O4837" s="104">
        <v>19.899999999999999</v>
      </c>
      <c r="Q4837" s="11">
        <v>18.100000000000001</v>
      </c>
      <c r="R4837" s="11">
        <v>15.9</v>
      </c>
      <c r="S4837" s="11">
        <v>20.7</v>
      </c>
      <c r="T4837" s="11">
        <v>21.7</v>
      </c>
      <c r="U4837" s="11">
        <v>20.8</v>
      </c>
      <c r="V4837" s="11">
        <v>19.2</v>
      </c>
      <c r="W4837" s="11">
        <v>20.7</v>
      </c>
      <c r="X4837" s="11">
        <v>19.600000000000001</v>
      </c>
      <c r="Y4837" s="78"/>
      <c r="Z4837" s="11">
        <v>51.99</v>
      </c>
      <c r="AA4837" s="11">
        <v>100.1</v>
      </c>
      <c r="AB4837" s="11">
        <v>72.88</v>
      </c>
      <c r="AC4837" s="11">
        <v>0.45</v>
      </c>
      <c r="AD4837" s="11">
        <v>5.12</v>
      </c>
    </row>
    <row r="4838" spans="1:30" x14ac:dyDescent="0.25">
      <c r="A4838" s="1">
        <v>2019</v>
      </c>
      <c r="B4838" s="1">
        <v>7</v>
      </c>
      <c r="C4838" s="1">
        <v>21</v>
      </c>
      <c r="D4838" s="3">
        <v>0.375</v>
      </c>
      <c r="E4838" s="5">
        <v>4834</v>
      </c>
      <c r="G4838" s="15">
        <v>27.3</v>
      </c>
      <c r="H4838" s="15">
        <v>27.5</v>
      </c>
      <c r="I4838" s="15">
        <v>25.9</v>
      </c>
      <c r="J4838" s="15">
        <v>26.5</v>
      </c>
      <c r="K4838" s="15">
        <v>26.6</v>
      </c>
      <c r="L4838" s="15">
        <v>26.5</v>
      </c>
      <c r="N4838" s="88">
        <v>18</v>
      </c>
      <c r="O4838" s="104">
        <v>19.899999999999999</v>
      </c>
      <c r="Q4838" s="11">
        <v>18.100000000000001</v>
      </c>
      <c r="R4838" s="11">
        <v>15.9</v>
      </c>
      <c r="S4838" s="11">
        <v>20.7</v>
      </c>
      <c r="T4838" s="11">
        <v>21.7</v>
      </c>
      <c r="U4838" s="11">
        <v>20.8</v>
      </c>
      <c r="V4838" s="11">
        <v>19.2</v>
      </c>
      <c r="W4838" s="11">
        <v>20.7</v>
      </c>
      <c r="X4838" s="11">
        <v>19.600000000000001</v>
      </c>
      <c r="Y4838" s="78"/>
      <c r="Z4838" s="11">
        <v>51.99</v>
      </c>
      <c r="AA4838" s="11">
        <v>100.1</v>
      </c>
      <c r="AB4838" s="11">
        <v>72.88</v>
      </c>
      <c r="AC4838" s="11">
        <v>0.45</v>
      </c>
      <c r="AD4838" s="11">
        <v>5.12</v>
      </c>
    </row>
    <row r="4839" spans="1:30" x14ac:dyDescent="0.25">
      <c r="A4839" s="1">
        <v>2019</v>
      </c>
      <c r="B4839" s="1">
        <v>7</v>
      </c>
      <c r="C4839" s="1">
        <v>21</v>
      </c>
      <c r="D4839" s="3">
        <v>0.41666666666666669</v>
      </c>
      <c r="E4839" s="5">
        <v>4835</v>
      </c>
      <c r="G4839" s="15">
        <v>27.7</v>
      </c>
      <c r="H4839" s="15">
        <v>28.1</v>
      </c>
      <c r="I4839" s="15">
        <v>26.4</v>
      </c>
      <c r="J4839" s="15">
        <v>27.5</v>
      </c>
      <c r="K4839" s="15">
        <v>27.5</v>
      </c>
      <c r="L4839" s="15">
        <v>27.7</v>
      </c>
      <c r="N4839" s="88">
        <v>18</v>
      </c>
      <c r="O4839" s="104">
        <v>19.899999999999999</v>
      </c>
      <c r="Q4839" s="11">
        <v>18.100000000000001</v>
      </c>
      <c r="R4839" s="11">
        <v>15.9</v>
      </c>
      <c r="S4839" s="11">
        <v>20.7</v>
      </c>
      <c r="T4839" s="11">
        <v>21.7</v>
      </c>
      <c r="U4839" s="11">
        <v>20.8</v>
      </c>
      <c r="V4839" s="11">
        <v>19.2</v>
      </c>
      <c r="W4839" s="11">
        <v>20.7</v>
      </c>
      <c r="X4839" s="11">
        <v>19.600000000000001</v>
      </c>
      <c r="Y4839" s="78"/>
      <c r="Z4839" s="11">
        <v>51.99</v>
      </c>
      <c r="AA4839" s="11">
        <v>100.1</v>
      </c>
      <c r="AB4839" s="11">
        <v>72.88</v>
      </c>
      <c r="AC4839" s="11">
        <v>0.45</v>
      </c>
      <c r="AD4839" s="11">
        <v>5.12</v>
      </c>
    </row>
    <row r="4840" spans="1:30" x14ac:dyDescent="0.25">
      <c r="A4840" s="1">
        <v>2019</v>
      </c>
      <c r="B4840" s="1">
        <v>7</v>
      </c>
      <c r="C4840" s="1">
        <v>21</v>
      </c>
      <c r="D4840" s="3">
        <v>0.45833333333333331</v>
      </c>
      <c r="E4840" s="5">
        <v>4836</v>
      </c>
      <c r="G4840" s="15">
        <v>28.2</v>
      </c>
      <c r="H4840" s="15">
        <v>28.2</v>
      </c>
      <c r="I4840" s="15">
        <v>24.6</v>
      </c>
      <c r="J4840" s="15">
        <v>27.7</v>
      </c>
      <c r="K4840" s="15">
        <v>28.4</v>
      </c>
      <c r="L4840" s="15">
        <v>27.7</v>
      </c>
      <c r="N4840" s="88">
        <v>18</v>
      </c>
      <c r="O4840" s="104">
        <v>19.899999999999999</v>
      </c>
      <c r="Q4840" s="11">
        <v>18.100000000000001</v>
      </c>
      <c r="R4840" s="11">
        <v>15.9</v>
      </c>
      <c r="S4840" s="11">
        <v>20.7</v>
      </c>
      <c r="T4840" s="11">
        <v>21.7</v>
      </c>
      <c r="U4840" s="11">
        <v>20.8</v>
      </c>
      <c r="V4840" s="11">
        <v>19.2</v>
      </c>
      <c r="W4840" s="11">
        <v>20.7</v>
      </c>
      <c r="X4840" s="11">
        <v>19.600000000000001</v>
      </c>
      <c r="Y4840" s="78"/>
      <c r="Z4840" s="11">
        <v>51.99</v>
      </c>
      <c r="AA4840" s="11">
        <v>100.1</v>
      </c>
      <c r="AB4840" s="11">
        <v>72.88</v>
      </c>
      <c r="AC4840" s="11">
        <v>0.45</v>
      </c>
      <c r="AD4840" s="11">
        <v>5.12</v>
      </c>
    </row>
    <row r="4841" spans="1:30" x14ac:dyDescent="0.25">
      <c r="A4841" s="1">
        <v>2019</v>
      </c>
      <c r="B4841" s="1">
        <v>7</v>
      </c>
      <c r="C4841" s="1">
        <v>21</v>
      </c>
      <c r="D4841" s="3">
        <v>0.5</v>
      </c>
      <c r="E4841" s="5">
        <v>4837</v>
      </c>
      <c r="G4841" s="15">
        <v>29</v>
      </c>
      <c r="H4841" s="15">
        <v>29</v>
      </c>
      <c r="I4841" s="15">
        <v>20.9</v>
      </c>
      <c r="J4841" s="15">
        <v>28.5</v>
      </c>
      <c r="K4841" s="15">
        <v>28.7</v>
      </c>
      <c r="L4841" s="15">
        <v>29.3</v>
      </c>
      <c r="N4841" s="88">
        <v>19.600000000000001</v>
      </c>
      <c r="O4841" s="104">
        <v>19.899999999999999</v>
      </c>
      <c r="Q4841" s="11">
        <v>18.100000000000001</v>
      </c>
      <c r="R4841" s="11">
        <v>15.9</v>
      </c>
      <c r="S4841" s="11">
        <v>20.7</v>
      </c>
      <c r="T4841" s="11">
        <v>21.7</v>
      </c>
      <c r="U4841" s="11">
        <v>20.8</v>
      </c>
      <c r="V4841" s="11">
        <v>19.2</v>
      </c>
      <c r="W4841" s="11">
        <v>20.7</v>
      </c>
      <c r="X4841" s="11">
        <v>19.600000000000001</v>
      </c>
      <c r="Y4841" s="78"/>
      <c r="Z4841" s="11">
        <v>51.99</v>
      </c>
      <c r="AA4841" s="11">
        <v>100.1</v>
      </c>
      <c r="AB4841" s="11">
        <v>72.88</v>
      </c>
      <c r="AC4841" s="11">
        <v>0.45</v>
      </c>
      <c r="AD4841" s="11">
        <v>5.12</v>
      </c>
    </row>
    <row r="4842" spans="1:30" x14ac:dyDescent="0.25">
      <c r="A4842" s="1">
        <v>2019</v>
      </c>
      <c r="B4842" s="1">
        <v>7</v>
      </c>
      <c r="C4842" s="1">
        <v>21</v>
      </c>
      <c r="D4842" s="3">
        <v>0.54166666666666663</v>
      </c>
      <c r="E4842" s="5">
        <v>4838</v>
      </c>
      <c r="G4842" s="15">
        <v>29.1</v>
      </c>
      <c r="H4842" s="15">
        <v>28.2</v>
      </c>
      <c r="I4842" s="15">
        <v>20.8</v>
      </c>
      <c r="J4842" s="15">
        <v>26.6</v>
      </c>
      <c r="K4842" s="15">
        <v>28.1</v>
      </c>
      <c r="L4842" s="15">
        <v>29.7</v>
      </c>
      <c r="N4842" s="88">
        <v>19.600000000000001</v>
      </c>
      <c r="O4842" s="104">
        <v>19.899999999999999</v>
      </c>
      <c r="Q4842" s="11">
        <v>18.100000000000001</v>
      </c>
      <c r="R4842" s="11">
        <v>15.9</v>
      </c>
      <c r="S4842" s="11">
        <v>20.7</v>
      </c>
      <c r="T4842" s="11">
        <v>21.7</v>
      </c>
      <c r="U4842" s="11">
        <v>20.8</v>
      </c>
      <c r="V4842" s="11">
        <v>19.2</v>
      </c>
      <c r="W4842" s="11">
        <v>20.7</v>
      </c>
      <c r="X4842" s="11">
        <v>19.600000000000001</v>
      </c>
      <c r="Y4842" s="78"/>
      <c r="Z4842" s="11">
        <v>51.99</v>
      </c>
      <c r="AA4842" s="11">
        <v>100.1</v>
      </c>
      <c r="AB4842" s="11">
        <v>72.88</v>
      </c>
      <c r="AC4842" s="11">
        <v>0.45</v>
      </c>
      <c r="AD4842" s="11">
        <v>5.12</v>
      </c>
    </row>
    <row r="4843" spans="1:30" x14ac:dyDescent="0.25">
      <c r="A4843" s="1">
        <v>2019</v>
      </c>
      <c r="B4843" s="1">
        <v>7</v>
      </c>
      <c r="C4843" s="1">
        <v>21</v>
      </c>
      <c r="D4843" s="3">
        <v>0.58333333333333337</v>
      </c>
      <c r="E4843" s="5">
        <v>4839</v>
      </c>
      <c r="G4843" s="15">
        <v>29</v>
      </c>
      <c r="H4843" s="15">
        <v>29.1</v>
      </c>
      <c r="I4843" s="15">
        <v>20.9</v>
      </c>
      <c r="J4843" s="15">
        <v>25.4</v>
      </c>
      <c r="K4843" s="15">
        <v>27.7</v>
      </c>
      <c r="L4843" s="15">
        <v>28</v>
      </c>
      <c r="N4843" s="88">
        <v>19.600000000000001</v>
      </c>
      <c r="O4843" s="104">
        <v>19.899999999999999</v>
      </c>
      <c r="Q4843" s="11">
        <v>18.100000000000001</v>
      </c>
      <c r="R4843" s="11">
        <v>15.9</v>
      </c>
      <c r="S4843" s="11">
        <v>20.7</v>
      </c>
      <c r="T4843" s="11">
        <v>21.7</v>
      </c>
      <c r="U4843" s="11">
        <v>20.8</v>
      </c>
      <c r="V4843" s="11">
        <v>19.2</v>
      </c>
      <c r="W4843" s="11">
        <v>20.7</v>
      </c>
      <c r="X4843" s="11">
        <v>19.600000000000001</v>
      </c>
      <c r="Y4843" s="78"/>
      <c r="Z4843" s="11">
        <v>51.99</v>
      </c>
      <c r="AA4843" s="11">
        <v>100.1</v>
      </c>
      <c r="AB4843" s="11">
        <v>72.88</v>
      </c>
      <c r="AC4843" s="11">
        <v>0.45</v>
      </c>
      <c r="AD4843" s="11">
        <v>5.12</v>
      </c>
    </row>
    <row r="4844" spans="1:30" x14ac:dyDescent="0.25">
      <c r="A4844" s="1">
        <v>2019</v>
      </c>
      <c r="B4844" s="1">
        <v>7</v>
      </c>
      <c r="C4844" s="1">
        <v>21</v>
      </c>
      <c r="D4844" s="3">
        <v>0.625</v>
      </c>
      <c r="E4844" s="5">
        <v>4840</v>
      </c>
      <c r="G4844" s="15">
        <v>28.3</v>
      </c>
      <c r="H4844" s="15">
        <v>28</v>
      </c>
      <c r="I4844" s="15">
        <v>21.1</v>
      </c>
      <c r="J4844" s="15">
        <v>18.2</v>
      </c>
      <c r="K4844" s="15">
        <v>26.7</v>
      </c>
      <c r="L4844" s="15">
        <v>28.4</v>
      </c>
      <c r="N4844" s="88">
        <v>19.600000000000001</v>
      </c>
      <c r="O4844" s="104">
        <v>19.899999999999999</v>
      </c>
      <c r="Q4844" s="11">
        <v>18.100000000000001</v>
      </c>
      <c r="R4844" s="11">
        <v>15.9</v>
      </c>
      <c r="S4844" s="11">
        <v>20.7</v>
      </c>
      <c r="T4844" s="11">
        <v>21.7</v>
      </c>
      <c r="U4844" s="11">
        <v>20.8</v>
      </c>
      <c r="V4844" s="11">
        <v>19.2</v>
      </c>
      <c r="W4844" s="11">
        <v>20.7</v>
      </c>
      <c r="X4844" s="11">
        <v>19.600000000000001</v>
      </c>
      <c r="Y4844" s="78"/>
      <c r="Z4844" s="11">
        <v>51.99</v>
      </c>
      <c r="AA4844" s="11">
        <v>100.1</v>
      </c>
      <c r="AB4844" s="11">
        <v>72.88</v>
      </c>
      <c r="AC4844" s="11">
        <v>0.45</v>
      </c>
      <c r="AD4844" s="11">
        <v>5.12</v>
      </c>
    </row>
    <row r="4845" spans="1:30" x14ac:dyDescent="0.25">
      <c r="A4845" s="1">
        <v>2019</v>
      </c>
      <c r="B4845" s="1">
        <v>7</v>
      </c>
      <c r="C4845" s="1">
        <v>21</v>
      </c>
      <c r="D4845" s="3">
        <v>0.66666666666666663</v>
      </c>
      <c r="E4845" s="5">
        <v>4841</v>
      </c>
      <c r="G4845" s="15">
        <v>23.8</v>
      </c>
      <c r="H4845" s="15">
        <v>23.3</v>
      </c>
      <c r="I4845" s="15">
        <v>19.899999999999999</v>
      </c>
      <c r="J4845" s="15">
        <v>17.100000000000001</v>
      </c>
      <c r="K4845" s="15">
        <v>19.899999999999999</v>
      </c>
      <c r="L4845" s="15">
        <v>27.9</v>
      </c>
      <c r="N4845" s="88">
        <v>19.600000000000001</v>
      </c>
      <c r="O4845" s="104">
        <v>19.899999999999999</v>
      </c>
      <c r="Q4845" s="11">
        <v>18.100000000000001</v>
      </c>
      <c r="R4845" s="11">
        <v>15.9</v>
      </c>
      <c r="S4845" s="11">
        <v>20.7</v>
      </c>
      <c r="T4845" s="11">
        <v>21.7</v>
      </c>
      <c r="U4845" s="11">
        <v>20.8</v>
      </c>
      <c r="V4845" s="11">
        <v>19.2</v>
      </c>
      <c r="W4845" s="11">
        <v>20.7</v>
      </c>
      <c r="X4845" s="11">
        <v>19.600000000000001</v>
      </c>
      <c r="Y4845" s="78"/>
      <c r="Z4845" s="11">
        <v>51.99</v>
      </c>
      <c r="AA4845" s="11">
        <v>100.1</v>
      </c>
      <c r="AB4845" s="11">
        <v>72.88</v>
      </c>
      <c r="AC4845" s="11">
        <v>0.45</v>
      </c>
      <c r="AD4845" s="11">
        <v>5.12</v>
      </c>
    </row>
    <row r="4846" spans="1:30" x14ac:dyDescent="0.25">
      <c r="A4846" s="1">
        <v>2019</v>
      </c>
      <c r="B4846" s="1">
        <v>7</v>
      </c>
      <c r="C4846" s="1">
        <v>21</v>
      </c>
      <c r="D4846" s="3">
        <v>0.70833333333333337</v>
      </c>
      <c r="E4846" s="5">
        <v>4842</v>
      </c>
      <c r="G4846" s="15">
        <v>20.399999999999999</v>
      </c>
      <c r="H4846" s="15">
        <v>22.6</v>
      </c>
      <c r="I4846" s="15">
        <v>19.3</v>
      </c>
      <c r="J4846" s="15">
        <v>17.100000000000001</v>
      </c>
      <c r="K4846" s="15">
        <v>19.3</v>
      </c>
      <c r="L4846" s="15">
        <v>26.9</v>
      </c>
      <c r="N4846" s="88">
        <v>19.600000000000001</v>
      </c>
      <c r="O4846" s="104">
        <v>19.899999999999999</v>
      </c>
      <c r="Q4846" s="11">
        <v>18.100000000000001</v>
      </c>
      <c r="R4846" s="11">
        <v>15.9</v>
      </c>
      <c r="S4846" s="11">
        <v>20.7</v>
      </c>
      <c r="T4846" s="11">
        <v>21.7</v>
      </c>
      <c r="U4846" s="11">
        <v>20.8</v>
      </c>
      <c r="V4846" s="11">
        <v>19.2</v>
      </c>
      <c r="W4846" s="11">
        <v>20.7</v>
      </c>
      <c r="X4846" s="11">
        <v>19.600000000000001</v>
      </c>
      <c r="Y4846" s="78"/>
      <c r="Z4846" s="11">
        <v>51.99</v>
      </c>
      <c r="AA4846" s="11">
        <v>100.1</v>
      </c>
      <c r="AB4846" s="11">
        <v>72.88</v>
      </c>
      <c r="AC4846" s="11">
        <v>0.45</v>
      </c>
      <c r="AD4846" s="11">
        <v>5.12</v>
      </c>
    </row>
    <row r="4847" spans="1:30" x14ac:dyDescent="0.25">
      <c r="A4847" s="1">
        <v>2019</v>
      </c>
      <c r="B4847" s="1">
        <v>7</v>
      </c>
      <c r="C4847" s="1">
        <v>21</v>
      </c>
      <c r="D4847" s="3">
        <v>0.75</v>
      </c>
      <c r="E4847" s="5">
        <v>4843</v>
      </c>
      <c r="G4847" s="15">
        <v>19.100000000000001</v>
      </c>
      <c r="H4847" s="15">
        <v>22.5</v>
      </c>
      <c r="I4847" s="15">
        <v>18.600000000000001</v>
      </c>
      <c r="J4847" s="15">
        <v>17.600000000000001</v>
      </c>
      <c r="K4847" s="15">
        <v>19.399999999999999</v>
      </c>
      <c r="L4847" s="15">
        <v>25.9</v>
      </c>
      <c r="N4847" s="88">
        <v>19.600000000000001</v>
      </c>
      <c r="O4847" s="104">
        <v>19.899999999999999</v>
      </c>
      <c r="Q4847" s="11">
        <v>18.100000000000001</v>
      </c>
      <c r="R4847" s="11">
        <v>15.9</v>
      </c>
      <c r="S4847" s="11">
        <v>20.7</v>
      </c>
      <c r="T4847" s="11">
        <v>21.7</v>
      </c>
      <c r="U4847" s="11">
        <v>20.8</v>
      </c>
      <c r="V4847" s="11">
        <v>19.2</v>
      </c>
      <c r="W4847" s="11">
        <v>20.7</v>
      </c>
      <c r="X4847" s="11">
        <v>19.600000000000001</v>
      </c>
      <c r="Y4847" s="78"/>
      <c r="Z4847" s="11">
        <v>51.99</v>
      </c>
      <c r="AA4847" s="11">
        <v>100.1</v>
      </c>
      <c r="AB4847" s="11">
        <v>72.88</v>
      </c>
      <c r="AC4847" s="11">
        <v>0.45</v>
      </c>
      <c r="AD4847" s="11">
        <v>5.12</v>
      </c>
    </row>
    <row r="4848" spans="1:30" x14ac:dyDescent="0.25">
      <c r="A4848" s="1">
        <v>2019</v>
      </c>
      <c r="B4848" s="1">
        <v>7</v>
      </c>
      <c r="C4848" s="1">
        <v>21</v>
      </c>
      <c r="D4848" s="3">
        <v>0.79166666666666663</v>
      </c>
      <c r="E4848" s="5">
        <v>4844</v>
      </c>
      <c r="G4848" s="15">
        <v>18.399999999999999</v>
      </c>
      <c r="H4848" s="15">
        <v>20.8</v>
      </c>
      <c r="I4848" s="15">
        <v>18.3</v>
      </c>
      <c r="J4848" s="15">
        <v>17.5</v>
      </c>
      <c r="K4848" s="15">
        <v>19.5</v>
      </c>
      <c r="L4848" s="15">
        <v>21.6</v>
      </c>
      <c r="N4848" s="88">
        <v>19.600000000000001</v>
      </c>
      <c r="O4848" s="104">
        <v>19.899999999999999</v>
      </c>
      <c r="Q4848" s="11">
        <v>18.100000000000001</v>
      </c>
      <c r="R4848" s="11">
        <v>15.9</v>
      </c>
      <c r="S4848" s="11">
        <v>20.7</v>
      </c>
      <c r="T4848" s="11">
        <v>21.7</v>
      </c>
      <c r="U4848" s="11">
        <v>20.8</v>
      </c>
      <c r="V4848" s="11">
        <v>19.2</v>
      </c>
      <c r="W4848" s="11">
        <v>20.7</v>
      </c>
      <c r="X4848" s="11">
        <v>19.600000000000001</v>
      </c>
      <c r="Y4848" s="78"/>
      <c r="Z4848" s="11">
        <v>51.99</v>
      </c>
      <c r="AA4848" s="11">
        <v>100.1</v>
      </c>
      <c r="AB4848" s="11">
        <v>72.88</v>
      </c>
      <c r="AC4848" s="11">
        <v>0.45</v>
      </c>
      <c r="AD4848" s="11">
        <v>5.12</v>
      </c>
    </row>
    <row r="4849" spans="1:30" x14ac:dyDescent="0.25">
      <c r="A4849" s="1">
        <v>2019</v>
      </c>
      <c r="B4849" s="1">
        <v>7</v>
      </c>
      <c r="C4849" s="1">
        <v>21</v>
      </c>
      <c r="D4849" s="3">
        <v>0.83333333333333337</v>
      </c>
      <c r="E4849" s="5">
        <v>4845</v>
      </c>
      <c r="G4849" s="15">
        <v>17.399999999999999</v>
      </c>
      <c r="H4849" s="15">
        <v>19.600000000000001</v>
      </c>
      <c r="I4849" s="15">
        <v>18.2</v>
      </c>
      <c r="J4849" s="15">
        <v>16.899999999999999</v>
      </c>
      <c r="K4849" s="15">
        <v>19.2</v>
      </c>
      <c r="L4849" s="15">
        <v>20.2</v>
      </c>
      <c r="N4849" s="88">
        <v>19.600000000000001</v>
      </c>
      <c r="O4849" s="104">
        <v>19.899999999999999</v>
      </c>
      <c r="Q4849" s="11">
        <v>18.100000000000001</v>
      </c>
      <c r="R4849" s="11">
        <v>15.9</v>
      </c>
      <c r="S4849" s="11">
        <v>20.7</v>
      </c>
      <c r="T4849" s="11">
        <v>21.7</v>
      </c>
      <c r="U4849" s="11">
        <v>20.8</v>
      </c>
      <c r="V4849" s="11">
        <v>19.2</v>
      </c>
      <c r="W4849" s="11">
        <v>20.7</v>
      </c>
      <c r="X4849" s="11">
        <v>19.600000000000001</v>
      </c>
      <c r="Y4849" s="78"/>
      <c r="Z4849" s="11">
        <v>51.99</v>
      </c>
      <c r="AA4849" s="11">
        <v>100.1</v>
      </c>
      <c r="AB4849" s="11">
        <v>72.88</v>
      </c>
      <c r="AC4849" s="11">
        <v>0.45</v>
      </c>
      <c r="AD4849" s="11">
        <v>5.12</v>
      </c>
    </row>
    <row r="4850" spans="1:30" x14ac:dyDescent="0.25">
      <c r="A4850" s="1">
        <v>2019</v>
      </c>
      <c r="B4850" s="1">
        <v>7</v>
      </c>
      <c r="C4850" s="1">
        <v>21</v>
      </c>
      <c r="D4850" s="3">
        <v>0.875</v>
      </c>
      <c r="E4850" s="5">
        <v>4846</v>
      </c>
      <c r="G4850" s="15">
        <v>16.600000000000001</v>
      </c>
      <c r="H4850" s="15">
        <v>17.3</v>
      </c>
      <c r="I4850" s="15">
        <v>18</v>
      </c>
      <c r="J4850" s="15">
        <v>16.600000000000001</v>
      </c>
      <c r="K4850" s="15">
        <v>18.8</v>
      </c>
      <c r="L4850" s="15">
        <v>18.100000000000001</v>
      </c>
      <c r="N4850" s="88">
        <v>19.600000000000001</v>
      </c>
      <c r="O4850" s="104">
        <v>19.899999999999999</v>
      </c>
      <c r="Q4850" s="11">
        <v>18.100000000000001</v>
      </c>
      <c r="R4850" s="11">
        <v>15.9</v>
      </c>
      <c r="S4850" s="11">
        <v>20.7</v>
      </c>
      <c r="T4850" s="11">
        <v>21.7</v>
      </c>
      <c r="U4850" s="11">
        <v>20.8</v>
      </c>
      <c r="V4850" s="11">
        <v>19.2</v>
      </c>
      <c r="W4850" s="11">
        <v>20.7</v>
      </c>
      <c r="X4850" s="11">
        <v>19.600000000000001</v>
      </c>
      <c r="Y4850" s="78"/>
      <c r="Z4850" s="11">
        <v>51.99</v>
      </c>
      <c r="AA4850" s="11">
        <v>100.1</v>
      </c>
      <c r="AB4850" s="11">
        <v>72.88</v>
      </c>
      <c r="AC4850" s="11">
        <v>0.45</v>
      </c>
      <c r="AD4850" s="11">
        <v>5.12</v>
      </c>
    </row>
    <row r="4851" spans="1:30" x14ac:dyDescent="0.25">
      <c r="A4851" s="1">
        <v>2019</v>
      </c>
      <c r="B4851" s="1">
        <v>7</v>
      </c>
      <c r="C4851" s="1">
        <v>21</v>
      </c>
      <c r="D4851" s="3">
        <v>0.91666666666666663</v>
      </c>
      <c r="E4851" s="5">
        <v>4847</v>
      </c>
      <c r="G4851" s="15">
        <v>16.600000000000001</v>
      </c>
      <c r="H4851" s="15">
        <v>16.899999999999999</v>
      </c>
      <c r="I4851" s="15">
        <v>18.3</v>
      </c>
      <c r="J4851" s="15">
        <v>16.5</v>
      </c>
      <c r="K4851" s="15">
        <v>18.2</v>
      </c>
      <c r="L4851" s="15">
        <v>17.600000000000001</v>
      </c>
      <c r="N4851" s="88">
        <v>19.600000000000001</v>
      </c>
      <c r="O4851" s="104">
        <v>19.899999999999999</v>
      </c>
      <c r="Q4851" s="11">
        <v>18.100000000000001</v>
      </c>
      <c r="R4851" s="11">
        <v>15.9</v>
      </c>
      <c r="S4851" s="11">
        <v>20.7</v>
      </c>
      <c r="T4851" s="11">
        <v>21.7</v>
      </c>
      <c r="U4851" s="11">
        <v>20.8</v>
      </c>
      <c r="V4851" s="11">
        <v>19.2</v>
      </c>
      <c r="W4851" s="11">
        <v>20.7</v>
      </c>
      <c r="X4851" s="11">
        <v>19.600000000000001</v>
      </c>
      <c r="Y4851" s="78"/>
      <c r="Z4851" s="11">
        <v>51.99</v>
      </c>
      <c r="AA4851" s="11">
        <v>100.1</v>
      </c>
      <c r="AB4851" s="11">
        <v>72.88</v>
      </c>
      <c r="AC4851" s="11">
        <v>0.45</v>
      </c>
      <c r="AD4851" s="11">
        <v>5.12</v>
      </c>
    </row>
    <row r="4852" spans="1:30" x14ac:dyDescent="0.25">
      <c r="A4852" s="1">
        <v>2019</v>
      </c>
      <c r="B4852" s="1">
        <v>7</v>
      </c>
      <c r="C4852" s="1">
        <v>21</v>
      </c>
      <c r="D4852" s="3">
        <v>0.95833333333333337</v>
      </c>
      <c r="E4852" s="5">
        <v>4848</v>
      </c>
      <c r="G4852" s="15">
        <v>16.8</v>
      </c>
      <c r="H4852" s="15">
        <v>16.8</v>
      </c>
      <c r="I4852" s="15">
        <v>18.100000000000001</v>
      </c>
      <c r="J4852" s="15">
        <v>16.600000000000001</v>
      </c>
      <c r="K4852" s="15">
        <v>17.7</v>
      </c>
      <c r="L4852" s="15">
        <v>17.5</v>
      </c>
      <c r="N4852" s="88">
        <v>19.600000000000001</v>
      </c>
      <c r="O4852" s="104">
        <v>19.899999999999999</v>
      </c>
      <c r="Q4852" s="11">
        <v>18.100000000000001</v>
      </c>
      <c r="R4852" s="11">
        <v>15.9</v>
      </c>
      <c r="S4852" s="11">
        <v>20.7</v>
      </c>
      <c r="T4852" s="11">
        <v>21.7</v>
      </c>
      <c r="U4852" s="11">
        <v>20.8</v>
      </c>
      <c r="V4852" s="11">
        <v>19.2</v>
      </c>
      <c r="W4852" s="11">
        <v>20.7</v>
      </c>
      <c r="X4852" s="11">
        <v>19.600000000000001</v>
      </c>
      <c r="Y4852" s="78"/>
      <c r="Z4852" s="11">
        <v>51.99</v>
      </c>
      <c r="AA4852" s="11">
        <v>100.1</v>
      </c>
      <c r="AB4852" s="11">
        <v>72.88</v>
      </c>
      <c r="AC4852" s="11">
        <v>0.45</v>
      </c>
      <c r="AD4852" s="11">
        <v>5.12</v>
      </c>
    </row>
    <row r="4853" spans="1:30" x14ac:dyDescent="0.25">
      <c r="A4853" s="1">
        <v>2019</v>
      </c>
      <c r="B4853" s="1">
        <v>7</v>
      </c>
      <c r="C4853" s="1">
        <v>22</v>
      </c>
      <c r="D4853" s="3">
        <v>0</v>
      </c>
      <c r="E4853" s="5">
        <v>4849</v>
      </c>
      <c r="G4853" s="15">
        <v>16.899999999999999</v>
      </c>
      <c r="H4853" s="15">
        <v>16.8</v>
      </c>
      <c r="I4853" s="15">
        <v>18.3</v>
      </c>
      <c r="J4853" s="15">
        <v>16.399999999999999</v>
      </c>
      <c r="K4853" s="15">
        <v>17.3</v>
      </c>
      <c r="L4853" s="15">
        <v>17.399999999999999</v>
      </c>
      <c r="N4853" s="88">
        <v>18.399999999999999</v>
      </c>
      <c r="O4853" s="104">
        <v>20.399999999999999</v>
      </c>
      <c r="Q4853" s="11">
        <v>18.2</v>
      </c>
      <c r="R4853" s="11">
        <v>16.399999999999999</v>
      </c>
      <c r="S4853" s="11">
        <v>21.5</v>
      </c>
      <c r="T4853" s="11">
        <v>21.5</v>
      </c>
      <c r="U4853" s="11">
        <v>20.7</v>
      </c>
      <c r="V4853" s="11">
        <v>19.600000000000001</v>
      </c>
      <c r="W4853" s="11">
        <v>20.5</v>
      </c>
      <c r="X4853" s="11">
        <v>19.2</v>
      </c>
      <c r="Y4853" s="78"/>
      <c r="Z4853" s="11">
        <v>50.66</v>
      </c>
      <c r="AA4853" s="11">
        <v>102</v>
      </c>
      <c r="AB4853" s="11">
        <v>74.37</v>
      </c>
      <c r="AC4853" s="11">
        <v>0.96</v>
      </c>
      <c r="AD4853" s="11">
        <v>5.29</v>
      </c>
    </row>
    <row r="4854" spans="1:30" x14ac:dyDescent="0.25">
      <c r="A4854" s="1">
        <v>2019</v>
      </c>
      <c r="B4854" s="1">
        <v>7</v>
      </c>
      <c r="C4854" s="1">
        <v>22</v>
      </c>
      <c r="D4854" s="3">
        <v>4.1666666666666664E-2</v>
      </c>
      <c r="E4854" s="5">
        <v>4850</v>
      </c>
      <c r="G4854" s="15">
        <v>16.600000000000001</v>
      </c>
      <c r="H4854" s="15">
        <v>16.399999999999999</v>
      </c>
      <c r="I4854" s="15">
        <v>18.3</v>
      </c>
      <c r="J4854" s="15">
        <v>16.3</v>
      </c>
      <c r="K4854" s="15">
        <v>17.100000000000001</v>
      </c>
      <c r="L4854" s="15">
        <v>17</v>
      </c>
      <c r="N4854" s="88">
        <v>18.399999999999999</v>
      </c>
      <c r="O4854" s="104">
        <v>20.399999999999999</v>
      </c>
      <c r="Q4854" s="11">
        <v>18.2</v>
      </c>
      <c r="R4854" s="11">
        <v>16.399999999999999</v>
      </c>
      <c r="S4854" s="11">
        <v>21.5</v>
      </c>
      <c r="T4854" s="11">
        <v>21.5</v>
      </c>
      <c r="U4854" s="11">
        <v>20.7</v>
      </c>
      <c r="V4854" s="11">
        <v>19.600000000000001</v>
      </c>
      <c r="W4854" s="11">
        <v>20.5</v>
      </c>
      <c r="X4854" s="11">
        <v>19.2</v>
      </c>
      <c r="Y4854" s="78"/>
      <c r="Z4854" s="11">
        <v>50.66</v>
      </c>
      <c r="AA4854" s="11">
        <v>102</v>
      </c>
      <c r="AB4854" s="11">
        <v>74.37</v>
      </c>
      <c r="AC4854" s="11">
        <v>0.96</v>
      </c>
      <c r="AD4854" s="11">
        <v>5.29</v>
      </c>
    </row>
    <row r="4855" spans="1:30" x14ac:dyDescent="0.25">
      <c r="A4855" s="1">
        <v>2019</v>
      </c>
      <c r="B4855" s="1">
        <v>7</v>
      </c>
      <c r="C4855" s="1">
        <v>22</v>
      </c>
      <c r="D4855" s="3">
        <v>8.3333333333333329E-2</v>
      </c>
      <c r="E4855" s="5">
        <v>4851</v>
      </c>
      <c r="G4855" s="15">
        <v>16.100000000000001</v>
      </c>
      <c r="H4855" s="15">
        <v>15.8</v>
      </c>
      <c r="I4855" s="15">
        <v>18.3</v>
      </c>
      <c r="J4855" s="15">
        <v>16.399999999999999</v>
      </c>
      <c r="K4855" s="15">
        <v>16.7</v>
      </c>
      <c r="L4855" s="15">
        <v>17.399999999999999</v>
      </c>
      <c r="N4855" s="88">
        <v>18.399999999999999</v>
      </c>
      <c r="O4855" s="104">
        <v>20.399999999999999</v>
      </c>
      <c r="Q4855" s="11">
        <v>18.2</v>
      </c>
      <c r="R4855" s="11">
        <v>16.399999999999999</v>
      </c>
      <c r="S4855" s="11">
        <v>21.5</v>
      </c>
      <c r="T4855" s="11">
        <v>21.5</v>
      </c>
      <c r="U4855" s="11">
        <v>20.7</v>
      </c>
      <c r="V4855" s="11">
        <v>19.600000000000001</v>
      </c>
      <c r="W4855" s="11">
        <v>20.5</v>
      </c>
      <c r="X4855" s="11">
        <v>19.2</v>
      </c>
      <c r="Y4855" s="78"/>
      <c r="Z4855" s="11">
        <v>50.66</v>
      </c>
      <c r="AA4855" s="11">
        <v>102</v>
      </c>
      <c r="AB4855" s="11">
        <v>74.37</v>
      </c>
      <c r="AC4855" s="11">
        <v>0.96</v>
      </c>
      <c r="AD4855" s="11">
        <v>5.29</v>
      </c>
    </row>
    <row r="4856" spans="1:30" x14ac:dyDescent="0.25">
      <c r="A4856" s="1">
        <v>2019</v>
      </c>
      <c r="B4856" s="1">
        <v>7</v>
      </c>
      <c r="C4856" s="1">
        <v>22</v>
      </c>
      <c r="D4856" s="3">
        <v>0.125</v>
      </c>
      <c r="E4856" s="5">
        <v>4852</v>
      </c>
      <c r="G4856" s="15">
        <v>15.7</v>
      </c>
      <c r="H4856" s="15">
        <v>15.6</v>
      </c>
      <c r="I4856" s="15">
        <v>18.3</v>
      </c>
      <c r="J4856" s="15">
        <v>16.100000000000001</v>
      </c>
      <c r="K4856" s="15">
        <v>16.3</v>
      </c>
      <c r="L4856" s="15">
        <v>17.100000000000001</v>
      </c>
      <c r="N4856" s="88">
        <v>18.399999999999999</v>
      </c>
      <c r="O4856" s="104">
        <v>20.399999999999999</v>
      </c>
      <c r="Q4856" s="11">
        <v>18.2</v>
      </c>
      <c r="R4856" s="11">
        <v>16.399999999999999</v>
      </c>
      <c r="S4856" s="11">
        <v>21.5</v>
      </c>
      <c r="T4856" s="11">
        <v>21.5</v>
      </c>
      <c r="U4856" s="11">
        <v>20.7</v>
      </c>
      <c r="V4856" s="11">
        <v>19.600000000000001</v>
      </c>
      <c r="W4856" s="11">
        <v>20.5</v>
      </c>
      <c r="X4856" s="11">
        <v>19.2</v>
      </c>
      <c r="Y4856" s="78"/>
      <c r="Z4856" s="11">
        <v>50.66</v>
      </c>
      <c r="AA4856" s="11">
        <v>102</v>
      </c>
      <c r="AB4856" s="11">
        <v>74.37</v>
      </c>
      <c r="AC4856" s="11">
        <v>0.96</v>
      </c>
      <c r="AD4856" s="11">
        <v>5.29</v>
      </c>
    </row>
    <row r="4857" spans="1:30" x14ac:dyDescent="0.25">
      <c r="A4857" s="1">
        <v>2019</v>
      </c>
      <c r="B4857" s="1">
        <v>7</v>
      </c>
      <c r="C4857" s="1">
        <v>22</v>
      </c>
      <c r="D4857" s="3">
        <v>0.16666666666666666</v>
      </c>
      <c r="E4857" s="5">
        <v>4853</v>
      </c>
      <c r="G4857" s="15">
        <v>16.5</v>
      </c>
      <c r="H4857" s="15">
        <v>16.2</v>
      </c>
      <c r="I4857" s="15">
        <v>18.399999999999999</v>
      </c>
      <c r="J4857" s="15">
        <v>16.600000000000001</v>
      </c>
      <c r="K4857" s="15">
        <v>16.5</v>
      </c>
      <c r="L4857" s="15">
        <v>16.7</v>
      </c>
      <c r="N4857" s="88">
        <v>18.399999999999999</v>
      </c>
      <c r="O4857" s="104">
        <v>20.399999999999999</v>
      </c>
      <c r="Q4857" s="11">
        <v>18.2</v>
      </c>
      <c r="R4857" s="11">
        <v>16.399999999999999</v>
      </c>
      <c r="S4857" s="11">
        <v>21.5</v>
      </c>
      <c r="T4857" s="11">
        <v>21.5</v>
      </c>
      <c r="U4857" s="11">
        <v>20.7</v>
      </c>
      <c r="V4857" s="11">
        <v>19.600000000000001</v>
      </c>
      <c r="W4857" s="11">
        <v>20.5</v>
      </c>
      <c r="X4857" s="11">
        <v>19.2</v>
      </c>
      <c r="Y4857" s="78"/>
      <c r="Z4857" s="11">
        <v>50.66</v>
      </c>
      <c r="AA4857" s="11">
        <v>102</v>
      </c>
      <c r="AB4857" s="11">
        <v>74.37</v>
      </c>
      <c r="AC4857" s="11">
        <v>0.96</v>
      </c>
      <c r="AD4857" s="11">
        <v>5.29</v>
      </c>
    </row>
    <row r="4858" spans="1:30" x14ac:dyDescent="0.25">
      <c r="A4858" s="1">
        <v>2019</v>
      </c>
      <c r="B4858" s="1">
        <v>7</v>
      </c>
      <c r="C4858" s="1">
        <v>22</v>
      </c>
      <c r="D4858" s="3">
        <v>0.20833333333333334</v>
      </c>
      <c r="E4858" s="5">
        <v>4854</v>
      </c>
      <c r="G4858" s="15">
        <v>17.2</v>
      </c>
      <c r="H4858" s="15">
        <v>16.899999999999999</v>
      </c>
      <c r="I4858" s="15">
        <v>18.399999999999999</v>
      </c>
      <c r="J4858" s="15">
        <v>17</v>
      </c>
      <c r="K4858" s="15">
        <v>17.3</v>
      </c>
      <c r="L4858" s="15">
        <v>16.7</v>
      </c>
      <c r="N4858" s="88">
        <v>18.399999999999999</v>
      </c>
      <c r="O4858" s="104">
        <v>20.399999999999999</v>
      </c>
      <c r="Q4858" s="11">
        <v>18.2</v>
      </c>
      <c r="R4858" s="11">
        <v>16.399999999999999</v>
      </c>
      <c r="S4858" s="11">
        <v>21.5</v>
      </c>
      <c r="T4858" s="11">
        <v>21.5</v>
      </c>
      <c r="U4858" s="11">
        <v>20.7</v>
      </c>
      <c r="V4858" s="11">
        <v>19.600000000000001</v>
      </c>
      <c r="W4858" s="11">
        <v>20.5</v>
      </c>
      <c r="X4858" s="11">
        <v>19.2</v>
      </c>
      <c r="Y4858" s="78"/>
      <c r="Z4858" s="11">
        <v>50.66</v>
      </c>
      <c r="AA4858" s="11">
        <v>102</v>
      </c>
      <c r="AB4858" s="11">
        <v>74.37</v>
      </c>
      <c r="AC4858" s="11">
        <v>0.96</v>
      </c>
      <c r="AD4858" s="11">
        <v>5.29</v>
      </c>
    </row>
    <row r="4859" spans="1:30" x14ac:dyDescent="0.25">
      <c r="A4859" s="1">
        <v>2019</v>
      </c>
      <c r="B4859" s="1">
        <v>7</v>
      </c>
      <c r="C4859" s="1">
        <v>22</v>
      </c>
      <c r="D4859" s="3">
        <v>0.25</v>
      </c>
      <c r="E4859" s="5">
        <v>4855</v>
      </c>
      <c r="G4859" s="15">
        <v>17.7</v>
      </c>
      <c r="H4859" s="15">
        <v>17.5</v>
      </c>
      <c r="I4859" s="15">
        <v>18.7</v>
      </c>
      <c r="J4859" s="15">
        <v>17.600000000000001</v>
      </c>
      <c r="K4859" s="15">
        <v>18.2</v>
      </c>
      <c r="L4859" s="15">
        <v>16.899999999999999</v>
      </c>
      <c r="N4859" s="88">
        <v>18.399999999999999</v>
      </c>
      <c r="O4859" s="104">
        <v>20.399999999999999</v>
      </c>
      <c r="Q4859" s="11">
        <v>18.2</v>
      </c>
      <c r="R4859" s="11">
        <v>16.399999999999999</v>
      </c>
      <c r="S4859" s="11">
        <v>21.5</v>
      </c>
      <c r="T4859" s="11">
        <v>21.5</v>
      </c>
      <c r="U4859" s="11">
        <v>20.7</v>
      </c>
      <c r="V4859" s="11">
        <v>19.600000000000001</v>
      </c>
      <c r="W4859" s="11">
        <v>20.5</v>
      </c>
      <c r="X4859" s="11">
        <v>19.2</v>
      </c>
      <c r="Y4859" s="78"/>
      <c r="Z4859" s="11">
        <v>50.66</v>
      </c>
      <c r="AA4859" s="11">
        <v>102</v>
      </c>
      <c r="AB4859" s="11">
        <v>74.37</v>
      </c>
      <c r="AC4859" s="11">
        <v>0.96</v>
      </c>
      <c r="AD4859" s="11">
        <v>5.29</v>
      </c>
    </row>
    <row r="4860" spans="1:30" x14ac:dyDescent="0.25">
      <c r="A4860" s="1">
        <v>2019</v>
      </c>
      <c r="B4860" s="1">
        <v>7</v>
      </c>
      <c r="C4860" s="1">
        <v>22</v>
      </c>
      <c r="D4860" s="3">
        <v>0.29166666666666669</v>
      </c>
      <c r="E4860" s="5">
        <v>4856</v>
      </c>
      <c r="G4860" s="15">
        <v>18.600000000000001</v>
      </c>
      <c r="H4860" s="15">
        <v>19.100000000000001</v>
      </c>
      <c r="I4860" s="15">
        <v>18.399999999999999</v>
      </c>
      <c r="J4860" s="15">
        <v>19.100000000000001</v>
      </c>
      <c r="K4860" s="15">
        <v>18.899999999999999</v>
      </c>
      <c r="L4860" s="15">
        <v>17.3</v>
      </c>
      <c r="N4860" s="88">
        <v>18.399999999999999</v>
      </c>
      <c r="O4860" s="104">
        <v>20.399999999999999</v>
      </c>
      <c r="Q4860" s="11">
        <v>18.2</v>
      </c>
      <c r="R4860" s="11">
        <v>16.399999999999999</v>
      </c>
      <c r="S4860" s="11">
        <v>21.5</v>
      </c>
      <c r="T4860" s="11">
        <v>21.5</v>
      </c>
      <c r="U4860" s="11">
        <v>20.7</v>
      </c>
      <c r="V4860" s="11">
        <v>19.600000000000001</v>
      </c>
      <c r="W4860" s="11">
        <v>20.5</v>
      </c>
      <c r="X4860" s="11">
        <v>19.2</v>
      </c>
      <c r="Y4860" s="78"/>
      <c r="Z4860" s="11">
        <v>50.66</v>
      </c>
      <c r="AA4860" s="11">
        <v>102</v>
      </c>
      <c r="AB4860" s="11">
        <v>74.37</v>
      </c>
      <c r="AC4860" s="11">
        <v>0.96</v>
      </c>
      <c r="AD4860" s="11">
        <v>5.29</v>
      </c>
    </row>
    <row r="4861" spans="1:30" x14ac:dyDescent="0.25">
      <c r="A4861" s="1">
        <v>2019</v>
      </c>
      <c r="B4861" s="1">
        <v>7</v>
      </c>
      <c r="C4861" s="1">
        <v>22</v>
      </c>
      <c r="D4861" s="3">
        <v>0.33333333333333331</v>
      </c>
      <c r="E4861" s="5">
        <v>4857</v>
      </c>
      <c r="G4861" s="15">
        <v>20.3</v>
      </c>
      <c r="H4861" s="15">
        <v>19.5</v>
      </c>
      <c r="I4861" s="15">
        <v>18.2</v>
      </c>
      <c r="J4861" s="15">
        <v>20.2</v>
      </c>
      <c r="K4861" s="15">
        <v>19.7</v>
      </c>
      <c r="L4861" s="15">
        <v>17.600000000000001</v>
      </c>
      <c r="N4861" s="88">
        <v>18.399999999999999</v>
      </c>
      <c r="O4861" s="104">
        <v>20.399999999999999</v>
      </c>
      <c r="Q4861" s="11">
        <v>18.2</v>
      </c>
      <c r="R4861" s="11">
        <v>16.399999999999999</v>
      </c>
      <c r="S4861" s="11">
        <v>21.5</v>
      </c>
      <c r="T4861" s="11">
        <v>21.5</v>
      </c>
      <c r="U4861" s="11">
        <v>20.7</v>
      </c>
      <c r="V4861" s="11">
        <v>19.600000000000001</v>
      </c>
      <c r="W4861" s="11">
        <v>20.5</v>
      </c>
      <c r="X4861" s="11">
        <v>19.2</v>
      </c>
      <c r="Y4861" s="78"/>
      <c r="Z4861" s="11">
        <v>50.66</v>
      </c>
      <c r="AA4861" s="11">
        <v>102</v>
      </c>
      <c r="AB4861" s="11">
        <v>74.37</v>
      </c>
      <c r="AC4861" s="11">
        <v>0.96</v>
      </c>
      <c r="AD4861" s="11">
        <v>5.29</v>
      </c>
    </row>
    <row r="4862" spans="1:30" x14ac:dyDescent="0.25">
      <c r="A4862" s="1">
        <v>2019</v>
      </c>
      <c r="B4862" s="1">
        <v>7</v>
      </c>
      <c r="C4862" s="1">
        <v>22</v>
      </c>
      <c r="D4862" s="3">
        <v>0.375</v>
      </c>
      <c r="E4862" s="5">
        <v>4858</v>
      </c>
      <c r="G4862" s="15">
        <v>21.8</v>
      </c>
      <c r="H4862" s="15">
        <v>21.6</v>
      </c>
      <c r="I4862" s="15">
        <v>18.3</v>
      </c>
      <c r="J4862" s="15">
        <v>20.8</v>
      </c>
      <c r="K4862" s="15">
        <v>21.1</v>
      </c>
      <c r="L4862" s="15">
        <v>18.399999999999999</v>
      </c>
      <c r="N4862" s="88">
        <v>18.399999999999999</v>
      </c>
      <c r="O4862" s="104">
        <v>20.399999999999999</v>
      </c>
      <c r="Q4862" s="11">
        <v>18.2</v>
      </c>
      <c r="R4862" s="11">
        <v>16.399999999999999</v>
      </c>
      <c r="S4862" s="11">
        <v>21.5</v>
      </c>
      <c r="T4862" s="11">
        <v>21.5</v>
      </c>
      <c r="U4862" s="11">
        <v>20.7</v>
      </c>
      <c r="V4862" s="11">
        <v>19.600000000000001</v>
      </c>
      <c r="W4862" s="11">
        <v>20.5</v>
      </c>
      <c r="X4862" s="11">
        <v>19.2</v>
      </c>
      <c r="Y4862" s="78"/>
      <c r="Z4862" s="11">
        <v>50.66</v>
      </c>
      <c r="AA4862" s="11">
        <v>102</v>
      </c>
      <c r="AB4862" s="11">
        <v>74.37</v>
      </c>
      <c r="AC4862" s="11">
        <v>0.96</v>
      </c>
      <c r="AD4862" s="11">
        <v>5.29</v>
      </c>
    </row>
    <row r="4863" spans="1:30" x14ac:dyDescent="0.25">
      <c r="A4863" s="1">
        <v>2019</v>
      </c>
      <c r="B4863" s="1">
        <v>7</v>
      </c>
      <c r="C4863" s="1">
        <v>22</v>
      </c>
      <c r="D4863" s="3">
        <v>0.41666666666666669</v>
      </c>
      <c r="E4863" s="5">
        <v>4859</v>
      </c>
      <c r="G4863" s="15">
        <v>21.3</v>
      </c>
      <c r="H4863" s="15">
        <v>18.100000000000001</v>
      </c>
      <c r="I4863" s="15">
        <v>18.600000000000001</v>
      </c>
      <c r="J4863" s="15">
        <v>21.2</v>
      </c>
      <c r="K4863" s="15">
        <v>20.6</v>
      </c>
      <c r="L4863" s="15">
        <v>20.3</v>
      </c>
      <c r="N4863" s="88">
        <v>18.399999999999999</v>
      </c>
      <c r="O4863" s="104">
        <v>20.399999999999999</v>
      </c>
      <c r="Q4863" s="11">
        <v>18.2</v>
      </c>
      <c r="R4863" s="11">
        <v>16.399999999999999</v>
      </c>
      <c r="S4863" s="11">
        <v>21.5</v>
      </c>
      <c r="T4863" s="11">
        <v>21.5</v>
      </c>
      <c r="U4863" s="11">
        <v>20.7</v>
      </c>
      <c r="V4863" s="11">
        <v>19.600000000000001</v>
      </c>
      <c r="W4863" s="11">
        <v>20.5</v>
      </c>
      <c r="X4863" s="11">
        <v>19.2</v>
      </c>
      <c r="Y4863" s="78"/>
      <c r="Z4863" s="11">
        <v>50.66</v>
      </c>
      <c r="AA4863" s="11">
        <v>102</v>
      </c>
      <c r="AB4863" s="11">
        <v>74.37</v>
      </c>
      <c r="AC4863" s="11">
        <v>0.96</v>
      </c>
      <c r="AD4863" s="11">
        <v>5.29</v>
      </c>
    </row>
    <row r="4864" spans="1:30" x14ac:dyDescent="0.25">
      <c r="A4864" s="1">
        <v>2019</v>
      </c>
      <c r="B4864" s="1">
        <v>7</v>
      </c>
      <c r="C4864" s="1">
        <v>22</v>
      </c>
      <c r="D4864" s="3">
        <v>0.45833333333333331</v>
      </c>
      <c r="E4864" s="5">
        <v>4860</v>
      </c>
      <c r="G4864" s="15">
        <v>19.2</v>
      </c>
      <c r="H4864" s="15">
        <v>21.2</v>
      </c>
      <c r="I4864" s="15">
        <v>18.2</v>
      </c>
      <c r="J4864" s="15">
        <v>21.7</v>
      </c>
      <c r="K4864" s="15">
        <v>20.5</v>
      </c>
      <c r="L4864" s="15">
        <v>21.8</v>
      </c>
      <c r="N4864" s="88">
        <v>18.399999999999999</v>
      </c>
      <c r="O4864" s="104">
        <v>20.399999999999999</v>
      </c>
      <c r="Q4864" s="11">
        <v>18.2</v>
      </c>
      <c r="R4864" s="11">
        <v>16.399999999999999</v>
      </c>
      <c r="S4864" s="11">
        <v>21.5</v>
      </c>
      <c r="T4864" s="11">
        <v>21.5</v>
      </c>
      <c r="U4864" s="11">
        <v>20.7</v>
      </c>
      <c r="V4864" s="11">
        <v>19.600000000000001</v>
      </c>
      <c r="W4864" s="11">
        <v>20.5</v>
      </c>
      <c r="X4864" s="11">
        <v>19.2</v>
      </c>
      <c r="Y4864" s="78"/>
      <c r="Z4864" s="11">
        <v>50.66</v>
      </c>
      <c r="AA4864" s="11">
        <v>102</v>
      </c>
      <c r="AB4864" s="11">
        <v>74.37</v>
      </c>
      <c r="AC4864" s="11">
        <v>0.96</v>
      </c>
      <c r="AD4864" s="11">
        <v>5.29</v>
      </c>
    </row>
    <row r="4865" spans="1:30" x14ac:dyDescent="0.25">
      <c r="A4865" s="1">
        <v>2019</v>
      </c>
      <c r="B4865" s="1">
        <v>7</v>
      </c>
      <c r="C4865" s="1">
        <v>22</v>
      </c>
      <c r="D4865" s="3">
        <v>0.5</v>
      </c>
      <c r="E4865" s="5">
        <v>4861</v>
      </c>
      <c r="G4865" s="15">
        <v>21.7</v>
      </c>
      <c r="H4865" s="15">
        <v>21.5</v>
      </c>
      <c r="I4865" s="15">
        <v>17.7</v>
      </c>
      <c r="J4865" s="15">
        <v>21.8</v>
      </c>
      <c r="K4865" s="15">
        <v>19.7</v>
      </c>
      <c r="L4865" s="15">
        <v>19.3</v>
      </c>
      <c r="N4865" s="88">
        <v>19.600000000000001</v>
      </c>
      <c r="O4865" s="104">
        <v>20.399999999999999</v>
      </c>
      <c r="Q4865" s="11">
        <v>18.2</v>
      </c>
      <c r="R4865" s="11">
        <v>16.399999999999999</v>
      </c>
      <c r="S4865" s="11">
        <v>21.5</v>
      </c>
      <c r="T4865" s="11">
        <v>21.5</v>
      </c>
      <c r="U4865" s="11">
        <v>20.7</v>
      </c>
      <c r="V4865" s="11">
        <v>19.600000000000001</v>
      </c>
      <c r="W4865" s="11">
        <v>20.5</v>
      </c>
      <c r="X4865" s="11">
        <v>19.2</v>
      </c>
      <c r="Y4865" s="78"/>
      <c r="Z4865" s="11">
        <v>50.66</v>
      </c>
      <c r="AA4865" s="11">
        <v>102</v>
      </c>
      <c r="AB4865" s="11">
        <v>74.37</v>
      </c>
      <c r="AC4865" s="11">
        <v>0.96</v>
      </c>
      <c r="AD4865" s="11">
        <v>5.29</v>
      </c>
    </row>
    <row r="4866" spans="1:30" x14ac:dyDescent="0.25">
      <c r="A4866" s="1">
        <v>2019</v>
      </c>
      <c r="B4866" s="1">
        <v>7</v>
      </c>
      <c r="C4866" s="1">
        <v>22</v>
      </c>
      <c r="D4866" s="3">
        <v>0.54166666666666663</v>
      </c>
      <c r="E4866" s="5">
        <v>4862</v>
      </c>
      <c r="G4866" s="15">
        <v>22.5</v>
      </c>
      <c r="H4866" s="15">
        <v>22.2</v>
      </c>
      <c r="I4866" s="15">
        <v>17.899999999999999</v>
      </c>
      <c r="J4866" s="15">
        <v>20.6</v>
      </c>
      <c r="K4866" s="15">
        <v>21.4</v>
      </c>
      <c r="L4866" s="15">
        <v>22.3</v>
      </c>
      <c r="N4866" s="88">
        <v>19.600000000000001</v>
      </c>
      <c r="O4866" s="104">
        <v>20.399999999999999</v>
      </c>
      <c r="Q4866" s="11">
        <v>18.2</v>
      </c>
      <c r="R4866" s="11">
        <v>16.399999999999999</v>
      </c>
      <c r="S4866" s="11">
        <v>21.5</v>
      </c>
      <c r="T4866" s="11">
        <v>21.5</v>
      </c>
      <c r="U4866" s="11">
        <v>20.7</v>
      </c>
      <c r="V4866" s="11">
        <v>19.600000000000001</v>
      </c>
      <c r="W4866" s="11">
        <v>20.5</v>
      </c>
      <c r="X4866" s="11">
        <v>19.2</v>
      </c>
      <c r="Y4866" s="78"/>
      <c r="Z4866" s="11">
        <v>50.66</v>
      </c>
      <c r="AA4866" s="11">
        <v>102</v>
      </c>
      <c r="AB4866" s="11">
        <v>74.37</v>
      </c>
      <c r="AC4866" s="11">
        <v>0.96</v>
      </c>
      <c r="AD4866" s="11">
        <v>5.29</v>
      </c>
    </row>
    <row r="4867" spans="1:30" x14ac:dyDescent="0.25">
      <c r="A4867" s="1">
        <v>2019</v>
      </c>
      <c r="B4867" s="1">
        <v>7</v>
      </c>
      <c r="C4867" s="1">
        <v>22</v>
      </c>
      <c r="D4867" s="3">
        <v>0.58333333333333337</v>
      </c>
      <c r="E4867" s="5">
        <v>4863</v>
      </c>
      <c r="G4867" s="15">
        <v>22.4</v>
      </c>
      <c r="H4867" s="15">
        <v>22.5</v>
      </c>
      <c r="I4867" s="15">
        <v>17.899999999999999</v>
      </c>
      <c r="J4867" s="15">
        <v>21</v>
      </c>
      <c r="K4867" s="15">
        <v>21.9</v>
      </c>
      <c r="L4867" s="15">
        <v>21.9</v>
      </c>
      <c r="N4867" s="88">
        <v>19.600000000000001</v>
      </c>
      <c r="O4867" s="104">
        <v>20.399999999999999</v>
      </c>
      <c r="Q4867" s="11">
        <v>18.2</v>
      </c>
      <c r="R4867" s="11">
        <v>16.399999999999999</v>
      </c>
      <c r="S4867" s="11">
        <v>21.5</v>
      </c>
      <c r="T4867" s="11">
        <v>21.5</v>
      </c>
      <c r="U4867" s="11">
        <v>20.7</v>
      </c>
      <c r="V4867" s="11">
        <v>19.600000000000001</v>
      </c>
      <c r="W4867" s="11">
        <v>20.5</v>
      </c>
      <c r="X4867" s="11">
        <v>19.2</v>
      </c>
      <c r="Y4867" s="78"/>
      <c r="Z4867" s="11">
        <v>50.66</v>
      </c>
      <c r="AA4867" s="11">
        <v>102</v>
      </c>
      <c r="AB4867" s="11">
        <v>74.37</v>
      </c>
      <c r="AC4867" s="11">
        <v>0.96</v>
      </c>
      <c r="AD4867" s="11">
        <v>5.29</v>
      </c>
    </row>
    <row r="4868" spans="1:30" x14ac:dyDescent="0.25">
      <c r="A4868" s="1">
        <v>2019</v>
      </c>
      <c r="B4868" s="1">
        <v>7</v>
      </c>
      <c r="C4868" s="1">
        <v>22</v>
      </c>
      <c r="D4868" s="3">
        <v>0.625</v>
      </c>
      <c r="E4868" s="5">
        <v>4864</v>
      </c>
      <c r="G4868" s="15">
        <v>21.7</v>
      </c>
      <c r="H4868" s="15">
        <v>21.1</v>
      </c>
      <c r="I4868" s="15">
        <v>17.600000000000001</v>
      </c>
      <c r="J4868" s="15">
        <v>20.7</v>
      </c>
      <c r="K4868" s="15">
        <v>20.9</v>
      </c>
      <c r="L4868" s="15">
        <v>21.1</v>
      </c>
      <c r="N4868" s="88">
        <v>19.600000000000001</v>
      </c>
      <c r="O4868" s="104">
        <v>20.399999999999999</v>
      </c>
      <c r="Q4868" s="11">
        <v>18.2</v>
      </c>
      <c r="R4868" s="11">
        <v>16.399999999999999</v>
      </c>
      <c r="S4868" s="11">
        <v>21.5</v>
      </c>
      <c r="T4868" s="11">
        <v>21.5</v>
      </c>
      <c r="U4868" s="11">
        <v>20.7</v>
      </c>
      <c r="V4868" s="11">
        <v>19.600000000000001</v>
      </c>
      <c r="W4868" s="11">
        <v>20.5</v>
      </c>
      <c r="X4868" s="11">
        <v>19.2</v>
      </c>
      <c r="Y4868" s="78"/>
      <c r="Z4868" s="11">
        <v>50.66</v>
      </c>
      <c r="AA4868" s="11">
        <v>102</v>
      </c>
      <c r="AB4868" s="11">
        <v>74.37</v>
      </c>
      <c r="AC4868" s="11">
        <v>0.96</v>
      </c>
      <c r="AD4868" s="11">
        <v>5.29</v>
      </c>
    </row>
    <row r="4869" spans="1:30" x14ac:dyDescent="0.25">
      <c r="A4869" s="1">
        <v>2019</v>
      </c>
      <c r="B4869" s="1">
        <v>7</v>
      </c>
      <c r="C4869" s="1">
        <v>22</v>
      </c>
      <c r="D4869" s="3">
        <v>0.66666666666666663</v>
      </c>
      <c r="E4869" s="5">
        <v>4865</v>
      </c>
      <c r="G4869" s="15">
        <v>20.100000000000001</v>
      </c>
      <c r="H4869" s="15">
        <v>19.600000000000001</v>
      </c>
      <c r="I4869" s="15">
        <v>17.7</v>
      </c>
      <c r="J4869" s="15">
        <v>20</v>
      </c>
      <c r="K4869" s="15">
        <v>18.7</v>
      </c>
      <c r="L4869" s="15">
        <v>20.6</v>
      </c>
      <c r="N4869" s="88">
        <v>19.600000000000001</v>
      </c>
      <c r="O4869" s="104">
        <v>20.399999999999999</v>
      </c>
      <c r="Q4869" s="11">
        <v>18.2</v>
      </c>
      <c r="R4869" s="11">
        <v>16.399999999999999</v>
      </c>
      <c r="S4869" s="11">
        <v>21.5</v>
      </c>
      <c r="T4869" s="11">
        <v>21.5</v>
      </c>
      <c r="U4869" s="11">
        <v>20.7</v>
      </c>
      <c r="V4869" s="11">
        <v>19.600000000000001</v>
      </c>
      <c r="W4869" s="11">
        <v>20.5</v>
      </c>
      <c r="X4869" s="11">
        <v>19.2</v>
      </c>
      <c r="Y4869" s="78"/>
      <c r="Z4869" s="11">
        <v>50.66</v>
      </c>
      <c r="AA4869" s="11">
        <v>102</v>
      </c>
      <c r="AB4869" s="11">
        <v>74.37</v>
      </c>
      <c r="AC4869" s="11">
        <v>0.96</v>
      </c>
      <c r="AD4869" s="11">
        <v>5.29</v>
      </c>
    </row>
    <row r="4870" spans="1:30" x14ac:dyDescent="0.25">
      <c r="A4870" s="1">
        <v>2019</v>
      </c>
      <c r="B4870" s="1">
        <v>7</v>
      </c>
      <c r="C4870" s="1">
        <v>22</v>
      </c>
      <c r="D4870" s="3">
        <v>0.70833333333333337</v>
      </c>
      <c r="E4870" s="5">
        <v>4866</v>
      </c>
      <c r="G4870" s="15">
        <v>19.7</v>
      </c>
      <c r="H4870" s="15">
        <v>18.899999999999999</v>
      </c>
      <c r="I4870" s="15">
        <v>17.8</v>
      </c>
      <c r="J4870" s="15">
        <v>18.3</v>
      </c>
      <c r="K4870" s="15">
        <v>19.3</v>
      </c>
      <c r="L4870" s="15">
        <v>18.600000000000001</v>
      </c>
      <c r="N4870" s="88">
        <v>19.600000000000001</v>
      </c>
      <c r="O4870" s="104">
        <v>20.399999999999999</v>
      </c>
      <c r="Q4870" s="11">
        <v>18.2</v>
      </c>
      <c r="R4870" s="11">
        <v>16.399999999999999</v>
      </c>
      <c r="S4870" s="11">
        <v>21.5</v>
      </c>
      <c r="T4870" s="11">
        <v>21.5</v>
      </c>
      <c r="U4870" s="11">
        <v>20.7</v>
      </c>
      <c r="V4870" s="11">
        <v>19.600000000000001</v>
      </c>
      <c r="W4870" s="11">
        <v>20.5</v>
      </c>
      <c r="X4870" s="11">
        <v>19.2</v>
      </c>
      <c r="Y4870" s="78"/>
      <c r="Z4870" s="11">
        <v>50.66</v>
      </c>
      <c r="AA4870" s="11">
        <v>102</v>
      </c>
      <c r="AB4870" s="11">
        <v>74.37</v>
      </c>
      <c r="AC4870" s="11">
        <v>0.96</v>
      </c>
      <c r="AD4870" s="11">
        <v>5.29</v>
      </c>
    </row>
    <row r="4871" spans="1:30" x14ac:dyDescent="0.25">
      <c r="A4871" s="1">
        <v>2019</v>
      </c>
      <c r="B4871" s="1">
        <v>7</v>
      </c>
      <c r="C4871" s="1">
        <v>22</v>
      </c>
      <c r="D4871" s="3">
        <v>0.75</v>
      </c>
      <c r="E4871" s="5">
        <v>4867</v>
      </c>
      <c r="G4871" s="15">
        <v>18.3</v>
      </c>
      <c r="H4871" s="15">
        <v>18</v>
      </c>
      <c r="I4871" s="15">
        <v>17.399999999999999</v>
      </c>
      <c r="J4871" s="15">
        <v>17</v>
      </c>
      <c r="K4871" s="15">
        <v>18.5</v>
      </c>
      <c r="L4871" s="15">
        <v>17.100000000000001</v>
      </c>
      <c r="N4871" s="88">
        <v>19.600000000000001</v>
      </c>
      <c r="O4871" s="104">
        <v>20.399999999999999</v>
      </c>
      <c r="Q4871" s="11">
        <v>18.2</v>
      </c>
      <c r="R4871" s="11">
        <v>16.399999999999999</v>
      </c>
      <c r="S4871" s="11">
        <v>21.5</v>
      </c>
      <c r="T4871" s="11">
        <v>21.5</v>
      </c>
      <c r="U4871" s="11">
        <v>20.7</v>
      </c>
      <c r="V4871" s="11">
        <v>19.600000000000001</v>
      </c>
      <c r="W4871" s="11">
        <v>20.5</v>
      </c>
      <c r="X4871" s="11">
        <v>19.2</v>
      </c>
      <c r="Y4871" s="78"/>
      <c r="Z4871" s="11">
        <v>50.66</v>
      </c>
      <c r="AA4871" s="11">
        <v>102</v>
      </c>
      <c r="AB4871" s="11">
        <v>74.37</v>
      </c>
      <c r="AC4871" s="11">
        <v>0.96</v>
      </c>
      <c r="AD4871" s="11">
        <v>5.29</v>
      </c>
    </row>
    <row r="4872" spans="1:30" x14ac:dyDescent="0.25">
      <c r="A4872" s="1">
        <v>2019</v>
      </c>
      <c r="B4872" s="1">
        <v>7</v>
      </c>
      <c r="C4872" s="1">
        <v>22</v>
      </c>
      <c r="D4872" s="3">
        <v>0.79166666666666663</v>
      </c>
      <c r="E4872" s="5">
        <v>4868</v>
      </c>
      <c r="G4872" s="15">
        <v>16.399999999999999</v>
      </c>
      <c r="H4872" s="15">
        <v>16.5</v>
      </c>
      <c r="I4872" s="15">
        <v>17.3</v>
      </c>
      <c r="J4872" s="15">
        <v>16.2</v>
      </c>
      <c r="K4872" s="15">
        <v>17.2</v>
      </c>
      <c r="L4872" s="15">
        <v>17.399999999999999</v>
      </c>
      <c r="N4872" s="88">
        <v>19.600000000000001</v>
      </c>
      <c r="O4872" s="104">
        <v>20.399999999999999</v>
      </c>
      <c r="Q4872" s="11">
        <v>18.2</v>
      </c>
      <c r="R4872" s="11">
        <v>16.399999999999999</v>
      </c>
      <c r="S4872" s="11">
        <v>21.5</v>
      </c>
      <c r="T4872" s="11">
        <v>21.5</v>
      </c>
      <c r="U4872" s="11">
        <v>20.7</v>
      </c>
      <c r="V4872" s="11">
        <v>19.600000000000001</v>
      </c>
      <c r="W4872" s="11">
        <v>20.5</v>
      </c>
      <c r="X4872" s="11">
        <v>19.2</v>
      </c>
      <c r="Y4872" s="78"/>
      <c r="Z4872" s="11">
        <v>50.66</v>
      </c>
      <c r="AA4872" s="11">
        <v>102</v>
      </c>
      <c r="AB4872" s="11">
        <v>74.37</v>
      </c>
      <c r="AC4872" s="11">
        <v>0.96</v>
      </c>
      <c r="AD4872" s="11">
        <v>5.29</v>
      </c>
    </row>
    <row r="4873" spans="1:30" x14ac:dyDescent="0.25">
      <c r="A4873" s="1">
        <v>2019</v>
      </c>
      <c r="B4873" s="1">
        <v>7</v>
      </c>
      <c r="C4873" s="1">
        <v>22</v>
      </c>
      <c r="D4873" s="3">
        <v>0.83333333333333337</v>
      </c>
      <c r="E4873" s="5">
        <v>4869</v>
      </c>
      <c r="G4873" s="15">
        <v>14.6</v>
      </c>
      <c r="H4873" s="15">
        <v>15.2</v>
      </c>
      <c r="I4873" s="15">
        <v>17.3</v>
      </c>
      <c r="J4873" s="15">
        <v>15.1</v>
      </c>
      <c r="K4873" s="15">
        <v>16</v>
      </c>
      <c r="L4873" s="15">
        <v>17</v>
      </c>
      <c r="N4873" s="88">
        <v>19.600000000000001</v>
      </c>
      <c r="O4873" s="104">
        <v>20.399999999999999</v>
      </c>
      <c r="Q4873" s="11">
        <v>18.2</v>
      </c>
      <c r="R4873" s="11">
        <v>16.399999999999999</v>
      </c>
      <c r="S4873" s="11">
        <v>21.5</v>
      </c>
      <c r="T4873" s="11">
        <v>21.5</v>
      </c>
      <c r="U4873" s="11">
        <v>20.7</v>
      </c>
      <c r="V4873" s="11">
        <v>19.600000000000001</v>
      </c>
      <c r="W4873" s="11">
        <v>20.5</v>
      </c>
      <c r="X4873" s="11">
        <v>19.2</v>
      </c>
      <c r="Y4873" s="78"/>
      <c r="Z4873" s="11">
        <v>50.66</v>
      </c>
      <c r="AA4873" s="11">
        <v>102</v>
      </c>
      <c r="AB4873" s="11">
        <v>74.37</v>
      </c>
      <c r="AC4873" s="11">
        <v>0.96</v>
      </c>
      <c r="AD4873" s="11">
        <v>5.29</v>
      </c>
    </row>
    <row r="4874" spans="1:30" x14ac:dyDescent="0.25">
      <c r="A4874" s="1">
        <v>2019</v>
      </c>
      <c r="B4874" s="1">
        <v>7</v>
      </c>
      <c r="C4874" s="1">
        <v>22</v>
      </c>
      <c r="D4874" s="3">
        <v>0.875</v>
      </c>
      <c r="E4874" s="5">
        <v>4870</v>
      </c>
      <c r="G4874" s="15">
        <v>13.2</v>
      </c>
      <c r="H4874" s="15">
        <v>14.5</v>
      </c>
      <c r="I4874" s="15">
        <v>17.3</v>
      </c>
      <c r="J4874" s="15">
        <v>13.9</v>
      </c>
      <c r="K4874" s="15">
        <v>14.9</v>
      </c>
      <c r="L4874" s="15">
        <v>16.3</v>
      </c>
      <c r="N4874" s="88">
        <v>19.600000000000001</v>
      </c>
      <c r="O4874" s="104">
        <v>20.399999999999999</v>
      </c>
      <c r="Q4874" s="11">
        <v>18.2</v>
      </c>
      <c r="R4874" s="11">
        <v>16.399999999999999</v>
      </c>
      <c r="S4874" s="11">
        <v>21.5</v>
      </c>
      <c r="T4874" s="11">
        <v>21.5</v>
      </c>
      <c r="U4874" s="11">
        <v>20.7</v>
      </c>
      <c r="V4874" s="11">
        <v>19.600000000000001</v>
      </c>
      <c r="W4874" s="11">
        <v>20.5</v>
      </c>
      <c r="X4874" s="11">
        <v>19.2</v>
      </c>
      <c r="Y4874" s="78"/>
      <c r="Z4874" s="11">
        <v>50.66</v>
      </c>
      <c r="AA4874" s="11">
        <v>102</v>
      </c>
      <c r="AB4874" s="11">
        <v>74.37</v>
      </c>
      <c r="AC4874" s="11">
        <v>0.96</v>
      </c>
      <c r="AD4874" s="11">
        <v>5.29</v>
      </c>
    </row>
    <row r="4875" spans="1:30" x14ac:dyDescent="0.25">
      <c r="A4875" s="1">
        <v>2019</v>
      </c>
      <c r="B4875" s="1">
        <v>7</v>
      </c>
      <c r="C4875" s="1">
        <v>22</v>
      </c>
      <c r="D4875" s="3">
        <v>0.91666666666666663</v>
      </c>
      <c r="E4875" s="5">
        <v>4871</v>
      </c>
      <c r="G4875" s="15">
        <v>12.5</v>
      </c>
      <c r="H4875" s="15">
        <v>13.9</v>
      </c>
      <c r="I4875" s="15">
        <v>17.3</v>
      </c>
      <c r="J4875" s="15">
        <v>12.3</v>
      </c>
      <c r="K4875" s="15">
        <v>13.9</v>
      </c>
      <c r="L4875" s="15">
        <v>16</v>
      </c>
      <c r="N4875" s="88">
        <v>19.600000000000001</v>
      </c>
      <c r="O4875" s="104">
        <v>20.399999999999999</v>
      </c>
      <c r="Q4875" s="11">
        <v>18.2</v>
      </c>
      <c r="R4875" s="11">
        <v>16.399999999999999</v>
      </c>
      <c r="S4875" s="11">
        <v>21.5</v>
      </c>
      <c r="T4875" s="11">
        <v>21.5</v>
      </c>
      <c r="U4875" s="11">
        <v>20.7</v>
      </c>
      <c r="V4875" s="11">
        <v>19.600000000000001</v>
      </c>
      <c r="W4875" s="11">
        <v>20.5</v>
      </c>
      <c r="X4875" s="11">
        <v>19.2</v>
      </c>
      <c r="Y4875" s="78"/>
      <c r="Z4875" s="11">
        <v>50.66</v>
      </c>
      <c r="AA4875" s="11">
        <v>102</v>
      </c>
      <c r="AB4875" s="11">
        <v>74.37</v>
      </c>
      <c r="AC4875" s="11">
        <v>0.96</v>
      </c>
      <c r="AD4875" s="11">
        <v>5.29</v>
      </c>
    </row>
    <row r="4876" spans="1:30" x14ac:dyDescent="0.25">
      <c r="A4876" s="1">
        <v>2019</v>
      </c>
      <c r="B4876" s="1">
        <v>7</v>
      </c>
      <c r="C4876" s="1">
        <v>22</v>
      </c>
      <c r="D4876" s="3">
        <v>0.95833333333333337</v>
      </c>
      <c r="E4876" s="5">
        <v>4872</v>
      </c>
      <c r="G4876" s="15">
        <v>11.9</v>
      </c>
      <c r="H4876" s="15">
        <v>13.3</v>
      </c>
      <c r="I4876" s="15">
        <v>17.2</v>
      </c>
      <c r="J4876" s="15">
        <v>11.7</v>
      </c>
      <c r="K4876" s="15">
        <v>13.1</v>
      </c>
      <c r="L4876" s="15">
        <v>15.4</v>
      </c>
      <c r="N4876" s="88">
        <v>19.600000000000001</v>
      </c>
      <c r="O4876" s="104">
        <v>20.399999999999999</v>
      </c>
      <c r="Q4876" s="11">
        <v>18.2</v>
      </c>
      <c r="R4876" s="11">
        <v>16.399999999999999</v>
      </c>
      <c r="S4876" s="11">
        <v>21.5</v>
      </c>
      <c r="T4876" s="11">
        <v>21.5</v>
      </c>
      <c r="U4876" s="11">
        <v>20.7</v>
      </c>
      <c r="V4876" s="11">
        <v>19.600000000000001</v>
      </c>
      <c r="W4876" s="11">
        <v>20.5</v>
      </c>
      <c r="X4876" s="11">
        <v>19.2</v>
      </c>
      <c r="Y4876" s="78"/>
      <c r="Z4876" s="11">
        <v>50.66</v>
      </c>
      <c r="AA4876" s="11">
        <v>102</v>
      </c>
      <c r="AB4876" s="11">
        <v>74.37</v>
      </c>
      <c r="AC4876" s="11">
        <v>0.96</v>
      </c>
      <c r="AD4876" s="11">
        <v>5.29</v>
      </c>
    </row>
    <row r="4877" spans="1:30" x14ac:dyDescent="0.25">
      <c r="A4877" s="1">
        <v>2019</v>
      </c>
      <c r="B4877" s="1">
        <v>7</v>
      </c>
      <c r="C4877" s="1">
        <v>23</v>
      </c>
      <c r="D4877" s="3">
        <v>0</v>
      </c>
      <c r="E4877" s="5">
        <v>4873</v>
      </c>
      <c r="G4877" s="15">
        <v>11.7</v>
      </c>
      <c r="H4877" s="15">
        <v>12.6</v>
      </c>
      <c r="I4877" s="15">
        <v>17.3</v>
      </c>
      <c r="J4877" s="15">
        <v>11.3</v>
      </c>
      <c r="K4877" s="15">
        <v>13.4</v>
      </c>
      <c r="L4877" s="15">
        <v>14.9</v>
      </c>
      <c r="N4877" s="88">
        <v>19</v>
      </c>
      <c r="O4877" s="104">
        <v>20</v>
      </c>
      <c r="Q4877" s="11">
        <v>18.5</v>
      </c>
      <c r="R4877" s="11">
        <v>16.7</v>
      </c>
      <c r="S4877" s="11">
        <v>22.5</v>
      </c>
      <c r="T4877" s="11">
        <v>21.3</v>
      </c>
      <c r="U4877" s="11">
        <v>19.600000000000001</v>
      </c>
      <c r="V4877" s="11">
        <v>19.100000000000001</v>
      </c>
      <c r="W4877" s="11">
        <v>20.5</v>
      </c>
      <c r="X4877" s="11">
        <v>18.100000000000001</v>
      </c>
      <c r="Y4877" s="78"/>
      <c r="Z4877" s="11">
        <v>49.87</v>
      </c>
      <c r="AA4877" s="11">
        <v>98.71</v>
      </c>
      <c r="AB4877" s="11">
        <v>73.27</v>
      </c>
      <c r="AC4877" s="11">
        <v>0.55000000000000004</v>
      </c>
      <c r="AD4877" s="11">
        <v>4.8099999999999996</v>
      </c>
    </row>
    <row r="4878" spans="1:30" x14ac:dyDescent="0.25">
      <c r="A4878" s="1">
        <v>2019</v>
      </c>
      <c r="B4878" s="1">
        <v>7</v>
      </c>
      <c r="C4878" s="1">
        <v>23</v>
      </c>
      <c r="D4878" s="3">
        <v>4.1666666666666664E-2</v>
      </c>
      <c r="E4878" s="5">
        <v>4874</v>
      </c>
      <c r="G4878" s="15">
        <v>11.3</v>
      </c>
      <c r="H4878" s="15">
        <v>12.2</v>
      </c>
      <c r="I4878" s="15">
        <v>17.2</v>
      </c>
      <c r="J4878" s="15">
        <v>13.4</v>
      </c>
      <c r="K4878" s="15">
        <v>13.8</v>
      </c>
      <c r="L4878" s="15">
        <v>14.6</v>
      </c>
      <c r="N4878" s="88">
        <v>19</v>
      </c>
      <c r="O4878" s="104">
        <v>20</v>
      </c>
      <c r="Q4878" s="11">
        <v>18.5</v>
      </c>
      <c r="R4878" s="11">
        <v>16.7</v>
      </c>
      <c r="S4878" s="11">
        <v>22.5</v>
      </c>
      <c r="T4878" s="11">
        <v>21.3</v>
      </c>
      <c r="U4878" s="11">
        <v>19.600000000000001</v>
      </c>
      <c r="V4878" s="11">
        <v>19.100000000000001</v>
      </c>
      <c r="W4878" s="11">
        <v>20.5</v>
      </c>
      <c r="X4878" s="11">
        <v>18.100000000000001</v>
      </c>
      <c r="Y4878" s="78"/>
      <c r="Z4878" s="11">
        <v>49.87</v>
      </c>
      <c r="AA4878" s="11">
        <v>98.71</v>
      </c>
      <c r="AB4878" s="11">
        <v>73.27</v>
      </c>
      <c r="AC4878" s="11">
        <v>0.55000000000000004</v>
      </c>
      <c r="AD4878" s="11">
        <v>4.8099999999999996</v>
      </c>
    </row>
    <row r="4879" spans="1:30" x14ac:dyDescent="0.25">
      <c r="A4879" s="1">
        <v>2019</v>
      </c>
      <c r="B4879" s="1">
        <v>7</v>
      </c>
      <c r="C4879" s="1">
        <v>23</v>
      </c>
      <c r="D4879" s="3">
        <v>8.3333333333333329E-2</v>
      </c>
      <c r="E4879" s="5">
        <v>4875</v>
      </c>
      <c r="G4879" s="15">
        <v>11.2</v>
      </c>
      <c r="H4879" s="15">
        <v>11.8</v>
      </c>
      <c r="I4879" s="15">
        <v>17.100000000000001</v>
      </c>
      <c r="J4879" s="15">
        <v>13.6</v>
      </c>
      <c r="K4879" s="15">
        <v>13.7</v>
      </c>
      <c r="L4879" s="15">
        <v>14.3</v>
      </c>
      <c r="N4879" s="88">
        <v>19</v>
      </c>
      <c r="O4879" s="104">
        <v>20</v>
      </c>
      <c r="Q4879" s="11">
        <v>18.5</v>
      </c>
      <c r="R4879" s="11">
        <v>16.7</v>
      </c>
      <c r="S4879" s="11">
        <v>22.5</v>
      </c>
      <c r="T4879" s="11">
        <v>21.3</v>
      </c>
      <c r="U4879" s="11">
        <v>19.600000000000001</v>
      </c>
      <c r="V4879" s="11">
        <v>19.100000000000001</v>
      </c>
      <c r="W4879" s="11">
        <v>20.5</v>
      </c>
      <c r="X4879" s="11">
        <v>18.100000000000001</v>
      </c>
      <c r="Y4879" s="78"/>
      <c r="Z4879" s="11">
        <v>49.87</v>
      </c>
      <c r="AA4879" s="11">
        <v>98.71</v>
      </c>
      <c r="AB4879" s="11">
        <v>73.27</v>
      </c>
      <c r="AC4879" s="11">
        <v>0.55000000000000004</v>
      </c>
      <c r="AD4879" s="11">
        <v>4.8099999999999996</v>
      </c>
    </row>
    <row r="4880" spans="1:30" x14ac:dyDescent="0.25">
      <c r="A4880" s="1">
        <v>2019</v>
      </c>
      <c r="B4880" s="1">
        <v>7</v>
      </c>
      <c r="C4880" s="1">
        <v>23</v>
      </c>
      <c r="D4880" s="3">
        <v>0.125</v>
      </c>
      <c r="E4880" s="5">
        <v>4876</v>
      </c>
      <c r="G4880" s="15">
        <v>11.9</v>
      </c>
      <c r="H4880" s="15">
        <v>12.9</v>
      </c>
      <c r="I4880" s="15">
        <v>17.2</v>
      </c>
      <c r="J4880" s="15">
        <v>13.7</v>
      </c>
      <c r="K4880" s="15">
        <v>13.4</v>
      </c>
      <c r="L4880" s="15">
        <v>13.5</v>
      </c>
      <c r="N4880" s="88">
        <v>19</v>
      </c>
      <c r="O4880" s="104">
        <v>20</v>
      </c>
      <c r="Q4880" s="11">
        <v>18.5</v>
      </c>
      <c r="R4880" s="11">
        <v>16.7</v>
      </c>
      <c r="S4880" s="11">
        <v>22.5</v>
      </c>
      <c r="T4880" s="11">
        <v>21.3</v>
      </c>
      <c r="U4880" s="11">
        <v>19.600000000000001</v>
      </c>
      <c r="V4880" s="11">
        <v>19.100000000000001</v>
      </c>
      <c r="W4880" s="11">
        <v>20.5</v>
      </c>
      <c r="X4880" s="11">
        <v>18.100000000000001</v>
      </c>
      <c r="Y4880" s="78"/>
      <c r="Z4880" s="11">
        <v>49.87</v>
      </c>
      <c r="AA4880" s="11">
        <v>98.71</v>
      </c>
      <c r="AB4880" s="11">
        <v>73.27</v>
      </c>
      <c r="AC4880" s="11">
        <v>0.55000000000000004</v>
      </c>
      <c r="AD4880" s="11">
        <v>4.8099999999999996</v>
      </c>
    </row>
    <row r="4881" spans="1:30" x14ac:dyDescent="0.25">
      <c r="A4881" s="1">
        <v>2019</v>
      </c>
      <c r="B4881" s="1">
        <v>7</v>
      </c>
      <c r="C4881" s="1">
        <v>23</v>
      </c>
      <c r="D4881" s="3">
        <v>0.16666666666666666</v>
      </c>
      <c r="E4881" s="5">
        <v>4877</v>
      </c>
      <c r="G4881" s="15">
        <v>13.7</v>
      </c>
      <c r="H4881" s="15">
        <v>13.6</v>
      </c>
      <c r="I4881" s="15">
        <v>17.5</v>
      </c>
      <c r="J4881" s="15">
        <v>13.8</v>
      </c>
      <c r="K4881" s="15">
        <v>13.8</v>
      </c>
      <c r="L4881" s="15">
        <v>14</v>
      </c>
      <c r="N4881" s="88">
        <v>19</v>
      </c>
      <c r="O4881" s="104">
        <v>20</v>
      </c>
      <c r="Q4881" s="11">
        <v>18.5</v>
      </c>
      <c r="R4881" s="11">
        <v>16.7</v>
      </c>
      <c r="S4881" s="11">
        <v>22.5</v>
      </c>
      <c r="T4881" s="11">
        <v>21.3</v>
      </c>
      <c r="U4881" s="11">
        <v>19.600000000000001</v>
      </c>
      <c r="V4881" s="11">
        <v>19.100000000000001</v>
      </c>
      <c r="W4881" s="11">
        <v>20.5</v>
      </c>
      <c r="X4881" s="11">
        <v>18.100000000000001</v>
      </c>
      <c r="Y4881" s="78"/>
      <c r="Z4881" s="11">
        <v>49.87</v>
      </c>
      <c r="AA4881" s="11">
        <v>98.71</v>
      </c>
      <c r="AB4881" s="11">
        <v>73.27</v>
      </c>
      <c r="AC4881" s="11">
        <v>0.55000000000000004</v>
      </c>
      <c r="AD4881" s="11">
        <v>4.8099999999999996</v>
      </c>
    </row>
    <row r="4882" spans="1:30" x14ac:dyDescent="0.25">
      <c r="A4882" s="1">
        <v>2019</v>
      </c>
      <c r="B4882" s="1">
        <v>7</v>
      </c>
      <c r="C4882" s="1">
        <v>23</v>
      </c>
      <c r="D4882" s="3">
        <v>0.20833333333333334</v>
      </c>
      <c r="E4882" s="5">
        <v>4878</v>
      </c>
      <c r="G4882" s="15">
        <v>14.9</v>
      </c>
      <c r="H4882" s="15">
        <v>14.6</v>
      </c>
      <c r="I4882" s="15">
        <v>18</v>
      </c>
      <c r="J4882" s="15">
        <v>15</v>
      </c>
      <c r="K4882" s="15">
        <v>15.2</v>
      </c>
      <c r="L4882" s="15">
        <v>14.4</v>
      </c>
      <c r="N4882" s="88">
        <v>19</v>
      </c>
      <c r="O4882" s="104">
        <v>20</v>
      </c>
      <c r="Q4882" s="11">
        <v>18.5</v>
      </c>
      <c r="R4882" s="11">
        <v>16.7</v>
      </c>
      <c r="S4882" s="11">
        <v>22.5</v>
      </c>
      <c r="T4882" s="11">
        <v>21.3</v>
      </c>
      <c r="U4882" s="11">
        <v>19.600000000000001</v>
      </c>
      <c r="V4882" s="11">
        <v>19.100000000000001</v>
      </c>
      <c r="W4882" s="11">
        <v>20.5</v>
      </c>
      <c r="X4882" s="11">
        <v>18.100000000000001</v>
      </c>
      <c r="Y4882" s="78"/>
      <c r="Z4882" s="11">
        <v>49.87</v>
      </c>
      <c r="AA4882" s="11">
        <v>98.71</v>
      </c>
      <c r="AB4882" s="11">
        <v>73.27</v>
      </c>
      <c r="AC4882" s="11">
        <v>0.55000000000000004</v>
      </c>
      <c r="AD4882" s="11">
        <v>4.8099999999999996</v>
      </c>
    </row>
    <row r="4883" spans="1:30" x14ac:dyDescent="0.25">
      <c r="A4883" s="1">
        <v>2019</v>
      </c>
      <c r="B4883" s="1">
        <v>7</v>
      </c>
      <c r="C4883" s="1">
        <v>23</v>
      </c>
      <c r="D4883" s="3">
        <v>0.25</v>
      </c>
      <c r="E4883" s="5">
        <v>4879</v>
      </c>
      <c r="G4883" s="15">
        <v>15.3</v>
      </c>
      <c r="H4883" s="15">
        <v>15.5</v>
      </c>
      <c r="I4883" s="15">
        <v>19</v>
      </c>
      <c r="J4883" s="15">
        <v>17.399999999999999</v>
      </c>
      <c r="K4883" s="15">
        <v>17.2</v>
      </c>
      <c r="L4883" s="15">
        <v>15.2</v>
      </c>
      <c r="N4883" s="88">
        <v>19</v>
      </c>
      <c r="O4883" s="104">
        <v>20</v>
      </c>
      <c r="Q4883" s="11">
        <v>18.5</v>
      </c>
      <c r="R4883" s="11">
        <v>16.7</v>
      </c>
      <c r="S4883" s="11">
        <v>22.5</v>
      </c>
      <c r="T4883" s="11">
        <v>21.3</v>
      </c>
      <c r="U4883" s="11">
        <v>19.600000000000001</v>
      </c>
      <c r="V4883" s="11">
        <v>19.100000000000001</v>
      </c>
      <c r="W4883" s="11">
        <v>20.5</v>
      </c>
      <c r="X4883" s="11">
        <v>18.100000000000001</v>
      </c>
      <c r="Y4883" s="78"/>
      <c r="Z4883" s="11">
        <v>49.87</v>
      </c>
      <c r="AA4883" s="11">
        <v>98.71</v>
      </c>
      <c r="AB4883" s="11">
        <v>73.27</v>
      </c>
      <c r="AC4883" s="11">
        <v>0.55000000000000004</v>
      </c>
      <c r="AD4883" s="11">
        <v>4.8099999999999996</v>
      </c>
    </row>
    <row r="4884" spans="1:30" x14ac:dyDescent="0.25">
      <c r="A4884" s="1">
        <v>2019</v>
      </c>
      <c r="B4884" s="1">
        <v>7</v>
      </c>
      <c r="C4884" s="1">
        <v>23</v>
      </c>
      <c r="D4884" s="3">
        <v>0.29166666666666669</v>
      </c>
      <c r="E4884" s="5">
        <v>4880</v>
      </c>
      <c r="G4884" s="15">
        <v>16.899999999999999</v>
      </c>
      <c r="H4884" s="15">
        <v>17.399999999999999</v>
      </c>
      <c r="I4884" s="15">
        <v>19.600000000000001</v>
      </c>
      <c r="J4884" s="15">
        <v>19.100000000000001</v>
      </c>
      <c r="K4884" s="15">
        <v>19</v>
      </c>
      <c r="L4884" s="15">
        <v>16.8</v>
      </c>
      <c r="N4884" s="88">
        <v>19</v>
      </c>
      <c r="O4884" s="104">
        <v>20</v>
      </c>
      <c r="Q4884" s="11">
        <v>18.5</v>
      </c>
      <c r="R4884" s="11">
        <v>16.7</v>
      </c>
      <c r="S4884" s="11">
        <v>22.5</v>
      </c>
      <c r="T4884" s="11">
        <v>21.3</v>
      </c>
      <c r="U4884" s="11">
        <v>19.600000000000001</v>
      </c>
      <c r="V4884" s="11">
        <v>19.100000000000001</v>
      </c>
      <c r="W4884" s="11">
        <v>20.5</v>
      </c>
      <c r="X4884" s="11">
        <v>18.100000000000001</v>
      </c>
      <c r="Y4884" s="78"/>
      <c r="Z4884" s="11">
        <v>49.87</v>
      </c>
      <c r="AA4884" s="11">
        <v>98.71</v>
      </c>
      <c r="AB4884" s="11">
        <v>73.27</v>
      </c>
      <c r="AC4884" s="11">
        <v>0.55000000000000004</v>
      </c>
      <c r="AD4884" s="11">
        <v>4.8099999999999996</v>
      </c>
    </row>
    <row r="4885" spans="1:30" x14ac:dyDescent="0.25">
      <c r="A4885" s="1">
        <v>2019</v>
      </c>
      <c r="B4885" s="1">
        <v>7</v>
      </c>
      <c r="C4885" s="1">
        <v>23</v>
      </c>
      <c r="D4885" s="3">
        <v>0.33333333333333331</v>
      </c>
      <c r="E4885" s="5">
        <v>4881</v>
      </c>
      <c r="G4885" s="15">
        <v>18.100000000000001</v>
      </c>
      <c r="H4885" s="15">
        <v>18.7</v>
      </c>
      <c r="I4885" s="15">
        <v>20.100000000000001</v>
      </c>
      <c r="J4885" s="15">
        <v>20.399999999999999</v>
      </c>
      <c r="K4885" s="15">
        <v>20</v>
      </c>
      <c r="L4885" s="15">
        <v>17.399999999999999</v>
      </c>
      <c r="N4885" s="88">
        <v>19</v>
      </c>
      <c r="O4885" s="104">
        <v>20</v>
      </c>
      <c r="Q4885" s="11">
        <v>18.5</v>
      </c>
      <c r="R4885" s="11">
        <v>16.7</v>
      </c>
      <c r="S4885" s="11">
        <v>22.5</v>
      </c>
      <c r="T4885" s="11">
        <v>21.3</v>
      </c>
      <c r="U4885" s="11">
        <v>19.600000000000001</v>
      </c>
      <c r="V4885" s="11">
        <v>19.100000000000001</v>
      </c>
      <c r="W4885" s="11">
        <v>20.5</v>
      </c>
      <c r="X4885" s="11">
        <v>18.100000000000001</v>
      </c>
      <c r="Y4885" s="78"/>
      <c r="Z4885" s="11">
        <v>49.87</v>
      </c>
      <c r="AA4885" s="11">
        <v>98.71</v>
      </c>
      <c r="AB4885" s="11">
        <v>73.27</v>
      </c>
      <c r="AC4885" s="11">
        <v>0.55000000000000004</v>
      </c>
      <c r="AD4885" s="11">
        <v>4.8099999999999996</v>
      </c>
    </row>
    <row r="4886" spans="1:30" x14ac:dyDescent="0.25">
      <c r="A4886" s="1">
        <v>2019</v>
      </c>
      <c r="B4886" s="1">
        <v>7</v>
      </c>
      <c r="C4886" s="1">
        <v>23</v>
      </c>
      <c r="D4886" s="3">
        <v>0.375</v>
      </c>
      <c r="E4886" s="5">
        <v>4882</v>
      </c>
      <c r="G4886" s="15">
        <v>19</v>
      </c>
      <c r="H4886" s="15">
        <v>19.899999999999999</v>
      </c>
      <c r="I4886" s="15">
        <v>20.3</v>
      </c>
      <c r="J4886" s="15">
        <v>21.8</v>
      </c>
      <c r="K4886" s="15">
        <v>20.399999999999999</v>
      </c>
      <c r="L4886" s="15">
        <v>18.399999999999999</v>
      </c>
      <c r="N4886" s="88">
        <v>19</v>
      </c>
      <c r="O4886" s="104">
        <v>20</v>
      </c>
      <c r="Q4886" s="11">
        <v>18.5</v>
      </c>
      <c r="R4886" s="11">
        <v>16.7</v>
      </c>
      <c r="S4886" s="11">
        <v>22.5</v>
      </c>
      <c r="T4886" s="11">
        <v>21.3</v>
      </c>
      <c r="U4886" s="11">
        <v>19.600000000000001</v>
      </c>
      <c r="V4886" s="11">
        <v>19.100000000000001</v>
      </c>
      <c r="W4886" s="11">
        <v>20.5</v>
      </c>
      <c r="X4886" s="11">
        <v>18.100000000000001</v>
      </c>
      <c r="Y4886" s="78"/>
      <c r="Z4886" s="11">
        <v>49.87</v>
      </c>
      <c r="AA4886" s="11">
        <v>98.71</v>
      </c>
      <c r="AB4886" s="11">
        <v>73.27</v>
      </c>
      <c r="AC4886" s="11">
        <v>0.55000000000000004</v>
      </c>
      <c r="AD4886" s="11">
        <v>4.8099999999999996</v>
      </c>
    </row>
    <row r="4887" spans="1:30" x14ac:dyDescent="0.25">
      <c r="A4887" s="1">
        <v>2019</v>
      </c>
      <c r="B4887" s="1">
        <v>7</v>
      </c>
      <c r="C4887" s="1">
        <v>23</v>
      </c>
      <c r="D4887" s="3">
        <v>0.41666666666666669</v>
      </c>
      <c r="E4887" s="5">
        <v>4883</v>
      </c>
      <c r="G4887" s="15">
        <v>20</v>
      </c>
      <c r="H4887" s="15">
        <v>20.8</v>
      </c>
      <c r="I4887" s="15">
        <v>20.7</v>
      </c>
      <c r="J4887" s="15">
        <v>22.1</v>
      </c>
      <c r="K4887" s="15">
        <v>20.9</v>
      </c>
      <c r="L4887" s="15">
        <v>19.100000000000001</v>
      </c>
      <c r="N4887" s="88">
        <v>19</v>
      </c>
      <c r="O4887" s="104">
        <v>20</v>
      </c>
      <c r="Q4887" s="11">
        <v>18.5</v>
      </c>
      <c r="R4887" s="11">
        <v>16.7</v>
      </c>
      <c r="S4887" s="11">
        <v>22.5</v>
      </c>
      <c r="T4887" s="11">
        <v>21.3</v>
      </c>
      <c r="U4887" s="11">
        <v>19.600000000000001</v>
      </c>
      <c r="V4887" s="11">
        <v>19.100000000000001</v>
      </c>
      <c r="W4887" s="11">
        <v>20.5</v>
      </c>
      <c r="X4887" s="11">
        <v>18.100000000000001</v>
      </c>
      <c r="Y4887" s="78"/>
      <c r="Z4887" s="11">
        <v>49.87</v>
      </c>
      <c r="AA4887" s="11">
        <v>98.71</v>
      </c>
      <c r="AB4887" s="11">
        <v>73.27</v>
      </c>
      <c r="AC4887" s="11">
        <v>0.55000000000000004</v>
      </c>
      <c r="AD4887" s="11">
        <v>4.8099999999999996</v>
      </c>
    </row>
    <row r="4888" spans="1:30" x14ac:dyDescent="0.25">
      <c r="A4888" s="1">
        <v>2019</v>
      </c>
      <c r="B4888" s="1">
        <v>7</v>
      </c>
      <c r="C4888" s="1">
        <v>23</v>
      </c>
      <c r="D4888" s="3">
        <v>0.45833333333333331</v>
      </c>
      <c r="E4888" s="5">
        <v>4884</v>
      </c>
      <c r="G4888" s="15">
        <v>21</v>
      </c>
      <c r="H4888" s="15">
        <v>21.7</v>
      </c>
      <c r="I4888" s="15">
        <v>20.5</v>
      </c>
      <c r="J4888" s="15">
        <v>23</v>
      </c>
      <c r="K4888" s="15">
        <v>22.1</v>
      </c>
      <c r="L4888" s="15">
        <v>19.8</v>
      </c>
      <c r="N4888" s="88">
        <v>19</v>
      </c>
      <c r="O4888" s="104">
        <v>20</v>
      </c>
      <c r="Q4888" s="11">
        <v>18.5</v>
      </c>
      <c r="R4888" s="11">
        <v>16.7</v>
      </c>
      <c r="S4888" s="11">
        <v>22.5</v>
      </c>
      <c r="T4888" s="11">
        <v>21.3</v>
      </c>
      <c r="U4888" s="11">
        <v>19.600000000000001</v>
      </c>
      <c r="V4888" s="11">
        <v>19.100000000000001</v>
      </c>
      <c r="W4888" s="11">
        <v>20.5</v>
      </c>
      <c r="X4888" s="11">
        <v>18.100000000000001</v>
      </c>
      <c r="Y4888" s="78"/>
      <c r="Z4888" s="11">
        <v>49.87</v>
      </c>
      <c r="AA4888" s="11">
        <v>98.71</v>
      </c>
      <c r="AB4888" s="11">
        <v>73.27</v>
      </c>
      <c r="AC4888" s="11">
        <v>0.55000000000000004</v>
      </c>
      <c r="AD4888" s="11">
        <v>4.8099999999999996</v>
      </c>
    </row>
    <row r="4889" spans="1:30" x14ac:dyDescent="0.25">
      <c r="A4889" s="1">
        <v>2019</v>
      </c>
      <c r="B4889" s="1">
        <v>7</v>
      </c>
      <c r="C4889" s="1">
        <v>23</v>
      </c>
      <c r="D4889" s="3">
        <v>0.5</v>
      </c>
      <c r="E4889" s="5">
        <v>4885</v>
      </c>
      <c r="G4889" s="15">
        <v>21.8</v>
      </c>
      <c r="H4889" s="15">
        <v>22.1</v>
      </c>
      <c r="I4889" s="15">
        <v>20</v>
      </c>
      <c r="J4889" s="15">
        <v>22.6</v>
      </c>
      <c r="K4889" s="15">
        <v>22.6</v>
      </c>
      <c r="L4889" s="15">
        <v>20.399999999999999</v>
      </c>
      <c r="N4889" s="88">
        <v>20.6</v>
      </c>
      <c r="O4889" s="104">
        <v>20</v>
      </c>
      <c r="Q4889" s="11">
        <v>18.5</v>
      </c>
      <c r="R4889" s="11">
        <v>16.7</v>
      </c>
      <c r="S4889" s="11">
        <v>22.5</v>
      </c>
      <c r="T4889" s="11">
        <v>21.3</v>
      </c>
      <c r="U4889" s="11">
        <v>19.600000000000001</v>
      </c>
      <c r="V4889" s="11">
        <v>19.100000000000001</v>
      </c>
      <c r="W4889" s="11">
        <v>20.5</v>
      </c>
      <c r="X4889" s="11">
        <v>18.100000000000001</v>
      </c>
      <c r="Y4889" s="78"/>
      <c r="Z4889" s="11">
        <v>49.87</v>
      </c>
      <c r="AA4889" s="11">
        <v>98.71</v>
      </c>
      <c r="AB4889" s="11">
        <v>73.27</v>
      </c>
      <c r="AC4889" s="11">
        <v>0.55000000000000004</v>
      </c>
      <c r="AD4889" s="11">
        <v>4.8099999999999996</v>
      </c>
    </row>
    <row r="4890" spans="1:30" x14ac:dyDescent="0.25">
      <c r="A4890" s="1">
        <v>2019</v>
      </c>
      <c r="B4890" s="1">
        <v>7</v>
      </c>
      <c r="C4890" s="1">
        <v>23</v>
      </c>
      <c r="D4890" s="3">
        <v>0.54166666666666663</v>
      </c>
      <c r="E4890" s="5">
        <v>4886</v>
      </c>
      <c r="G4890" s="15">
        <v>23</v>
      </c>
      <c r="H4890" s="15">
        <v>23.3</v>
      </c>
      <c r="I4890" s="15">
        <v>20.100000000000001</v>
      </c>
      <c r="J4890" s="15">
        <v>23.6</v>
      </c>
      <c r="K4890" s="15">
        <v>23</v>
      </c>
      <c r="L4890" s="15">
        <v>21.4</v>
      </c>
      <c r="N4890" s="88">
        <v>20.6</v>
      </c>
      <c r="O4890" s="104">
        <v>20</v>
      </c>
      <c r="Q4890" s="11">
        <v>18.5</v>
      </c>
      <c r="R4890" s="11">
        <v>16.7</v>
      </c>
      <c r="S4890" s="11">
        <v>22.5</v>
      </c>
      <c r="T4890" s="11">
        <v>21.3</v>
      </c>
      <c r="U4890" s="11">
        <v>19.600000000000001</v>
      </c>
      <c r="V4890" s="11">
        <v>19.100000000000001</v>
      </c>
      <c r="W4890" s="11">
        <v>20.5</v>
      </c>
      <c r="X4890" s="11">
        <v>18.100000000000001</v>
      </c>
      <c r="Y4890" s="78"/>
      <c r="Z4890" s="11">
        <v>49.87</v>
      </c>
      <c r="AA4890" s="11">
        <v>98.71</v>
      </c>
      <c r="AB4890" s="11">
        <v>73.27</v>
      </c>
      <c r="AC4890" s="11">
        <v>0.55000000000000004</v>
      </c>
      <c r="AD4890" s="11">
        <v>4.8099999999999996</v>
      </c>
    </row>
    <row r="4891" spans="1:30" x14ac:dyDescent="0.25">
      <c r="A4891" s="1">
        <v>2019</v>
      </c>
      <c r="B4891" s="1">
        <v>7</v>
      </c>
      <c r="C4891" s="1">
        <v>23</v>
      </c>
      <c r="D4891" s="3">
        <v>0.58333333333333337</v>
      </c>
      <c r="E4891" s="5">
        <v>4887</v>
      </c>
      <c r="G4891" s="15">
        <v>24.2</v>
      </c>
      <c r="H4891" s="15">
        <v>23.3</v>
      </c>
      <c r="I4891" s="15">
        <v>20</v>
      </c>
      <c r="J4891" s="15">
        <v>23.6</v>
      </c>
      <c r="K4891" s="15">
        <v>22.2</v>
      </c>
      <c r="L4891" s="15">
        <v>21.8</v>
      </c>
      <c r="N4891" s="88">
        <v>20.6</v>
      </c>
      <c r="O4891" s="104">
        <v>20</v>
      </c>
      <c r="Q4891" s="11">
        <v>18.5</v>
      </c>
      <c r="R4891" s="11">
        <v>16.7</v>
      </c>
      <c r="S4891" s="11">
        <v>22.5</v>
      </c>
      <c r="T4891" s="11">
        <v>21.3</v>
      </c>
      <c r="U4891" s="11">
        <v>19.600000000000001</v>
      </c>
      <c r="V4891" s="11">
        <v>19.100000000000001</v>
      </c>
      <c r="W4891" s="11">
        <v>20.5</v>
      </c>
      <c r="X4891" s="11">
        <v>18.100000000000001</v>
      </c>
      <c r="Y4891" s="78"/>
      <c r="Z4891" s="11">
        <v>49.87</v>
      </c>
      <c r="AA4891" s="11">
        <v>98.71</v>
      </c>
      <c r="AB4891" s="11">
        <v>73.27</v>
      </c>
      <c r="AC4891" s="11">
        <v>0.55000000000000004</v>
      </c>
      <c r="AD4891" s="11">
        <v>4.8099999999999996</v>
      </c>
    </row>
    <row r="4892" spans="1:30" x14ac:dyDescent="0.25">
      <c r="A4892" s="1">
        <v>2019</v>
      </c>
      <c r="B4892" s="1">
        <v>7</v>
      </c>
      <c r="C4892" s="1">
        <v>23</v>
      </c>
      <c r="D4892" s="3">
        <v>0.625</v>
      </c>
      <c r="E4892" s="5">
        <v>4888</v>
      </c>
      <c r="G4892" s="15">
        <v>24.2</v>
      </c>
      <c r="H4892" s="15">
        <v>24.1</v>
      </c>
      <c r="I4892" s="15">
        <v>19.8</v>
      </c>
      <c r="J4892" s="15">
        <v>23.3</v>
      </c>
      <c r="K4892" s="15">
        <v>21.6</v>
      </c>
      <c r="L4892" s="15">
        <v>22.5</v>
      </c>
      <c r="N4892" s="88">
        <v>20.6</v>
      </c>
      <c r="O4892" s="104">
        <v>20</v>
      </c>
      <c r="Q4892" s="11">
        <v>18.5</v>
      </c>
      <c r="R4892" s="11">
        <v>16.7</v>
      </c>
      <c r="S4892" s="11">
        <v>22.5</v>
      </c>
      <c r="T4892" s="11">
        <v>21.3</v>
      </c>
      <c r="U4892" s="11">
        <v>19.600000000000001</v>
      </c>
      <c r="V4892" s="11">
        <v>19.100000000000001</v>
      </c>
      <c r="W4892" s="11">
        <v>20.5</v>
      </c>
      <c r="X4892" s="11">
        <v>18.100000000000001</v>
      </c>
      <c r="Y4892" s="78"/>
      <c r="Z4892" s="11">
        <v>49.87</v>
      </c>
      <c r="AA4892" s="11">
        <v>98.71</v>
      </c>
      <c r="AB4892" s="11">
        <v>73.27</v>
      </c>
      <c r="AC4892" s="11">
        <v>0.55000000000000004</v>
      </c>
      <c r="AD4892" s="11">
        <v>4.8099999999999996</v>
      </c>
    </row>
    <row r="4893" spans="1:30" x14ac:dyDescent="0.25">
      <c r="A4893" s="1">
        <v>2019</v>
      </c>
      <c r="B4893" s="1">
        <v>7</v>
      </c>
      <c r="C4893" s="1">
        <v>23</v>
      </c>
      <c r="D4893" s="3">
        <v>0.66666666666666663</v>
      </c>
      <c r="E4893" s="5">
        <v>4889</v>
      </c>
      <c r="G4893" s="15">
        <v>24.1</v>
      </c>
      <c r="H4893" s="15">
        <v>23.8</v>
      </c>
      <c r="I4893" s="15">
        <v>19.5</v>
      </c>
      <c r="J4893" s="15">
        <v>22.7</v>
      </c>
      <c r="K4893" s="15">
        <v>22.8</v>
      </c>
      <c r="L4893" s="15">
        <v>22.9</v>
      </c>
      <c r="N4893" s="88">
        <v>20.6</v>
      </c>
      <c r="O4893" s="104">
        <v>20</v>
      </c>
      <c r="Q4893" s="11">
        <v>18.5</v>
      </c>
      <c r="R4893" s="11">
        <v>16.7</v>
      </c>
      <c r="S4893" s="11">
        <v>22.5</v>
      </c>
      <c r="T4893" s="11">
        <v>21.3</v>
      </c>
      <c r="U4893" s="11">
        <v>19.600000000000001</v>
      </c>
      <c r="V4893" s="11">
        <v>19.100000000000001</v>
      </c>
      <c r="W4893" s="11">
        <v>20.5</v>
      </c>
      <c r="X4893" s="11">
        <v>18.100000000000001</v>
      </c>
      <c r="Y4893" s="78"/>
      <c r="Z4893" s="11">
        <v>49.87</v>
      </c>
      <c r="AA4893" s="11">
        <v>98.71</v>
      </c>
      <c r="AB4893" s="11">
        <v>73.27</v>
      </c>
      <c r="AC4893" s="11">
        <v>0.55000000000000004</v>
      </c>
      <c r="AD4893" s="11">
        <v>4.8099999999999996</v>
      </c>
    </row>
    <row r="4894" spans="1:30" x14ac:dyDescent="0.25">
      <c r="A4894" s="1">
        <v>2019</v>
      </c>
      <c r="B4894" s="1">
        <v>7</v>
      </c>
      <c r="C4894" s="1">
        <v>23</v>
      </c>
      <c r="D4894" s="3">
        <v>0.70833333333333337</v>
      </c>
      <c r="E4894" s="5">
        <v>4890</v>
      </c>
      <c r="G4894" s="15">
        <v>23.5</v>
      </c>
      <c r="H4894" s="15">
        <v>22.9</v>
      </c>
      <c r="I4894" s="15">
        <v>19</v>
      </c>
      <c r="J4894" s="15">
        <v>21.9</v>
      </c>
      <c r="K4894" s="15">
        <v>22.4</v>
      </c>
      <c r="L4894" s="15">
        <v>22.8</v>
      </c>
      <c r="N4894" s="88">
        <v>20.6</v>
      </c>
      <c r="O4894" s="104">
        <v>20</v>
      </c>
      <c r="Q4894" s="11">
        <v>18.5</v>
      </c>
      <c r="R4894" s="11">
        <v>16.7</v>
      </c>
      <c r="S4894" s="11">
        <v>22.5</v>
      </c>
      <c r="T4894" s="11">
        <v>21.3</v>
      </c>
      <c r="U4894" s="11">
        <v>19.600000000000001</v>
      </c>
      <c r="V4894" s="11">
        <v>19.100000000000001</v>
      </c>
      <c r="W4894" s="11">
        <v>20.5</v>
      </c>
      <c r="X4894" s="11">
        <v>18.100000000000001</v>
      </c>
      <c r="Y4894" s="78"/>
      <c r="Z4894" s="11">
        <v>49.87</v>
      </c>
      <c r="AA4894" s="11">
        <v>98.71</v>
      </c>
      <c r="AB4894" s="11">
        <v>73.27</v>
      </c>
      <c r="AC4894" s="11">
        <v>0.55000000000000004</v>
      </c>
      <c r="AD4894" s="11">
        <v>4.8099999999999996</v>
      </c>
    </row>
    <row r="4895" spans="1:30" x14ac:dyDescent="0.25">
      <c r="A4895" s="1">
        <v>2019</v>
      </c>
      <c r="B4895" s="1">
        <v>7</v>
      </c>
      <c r="C4895" s="1">
        <v>23</v>
      </c>
      <c r="D4895" s="3">
        <v>0.75</v>
      </c>
      <c r="E4895" s="5">
        <v>4891</v>
      </c>
      <c r="G4895" s="15">
        <v>21.3</v>
      </c>
      <c r="H4895" s="15">
        <v>21.5</v>
      </c>
      <c r="I4895" s="15">
        <v>18</v>
      </c>
      <c r="J4895" s="15">
        <v>20.5</v>
      </c>
      <c r="K4895" s="15">
        <v>20.7</v>
      </c>
      <c r="L4895" s="15">
        <v>21.2</v>
      </c>
      <c r="N4895" s="88">
        <v>20.6</v>
      </c>
      <c r="O4895" s="104">
        <v>20</v>
      </c>
      <c r="Q4895" s="11">
        <v>18.5</v>
      </c>
      <c r="R4895" s="11">
        <v>16.7</v>
      </c>
      <c r="S4895" s="11">
        <v>22.5</v>
      </c>
      <c r="T4895" s="11">
        <v>21.3</v>
      </c>
      <c r="U4895" s="11">
        <v>19.600000000000001</v>
      </c>
      <c r="V4895" s="11">
        <v>19.100000000000001</v>
      </c>
      <c r="W4895" s="11">
        <v>20.5</v>
      </c>
      <c r="X4895" s="11">
        <v>18.100000000000001</v>
      </c>
      <c r="Y4895" s="78"/>
      <c r="Z4895" s="11">
        <v>49.87</v>
      </c>
      <c r="AA4895" s="11">
        <v>98.71</v>
      </c>
      <c r="AB4895" s="11">
        <v>73.27</v>
      </c>
      <c r="AC4895" s="11">
        <v>0.55000000000000004</v>
      </c>
      <c r="AD4895" s="11">
        <v>4.8099999999999996</v>
      </c>
    </row>
    <row r="4896" spans="1:30" x14ac:dyDescent="0.25">
      <c r="A4896" s="1">
        <v>2019</v>
      </c>
      <c r="B4896" s="1">
        <v>7</v>
      </c>
      <c r="C4896" s="1">
        <v>23</v>
      </c>
      <c r="D4896" s="3">
        <v>0.79166666666666663</v>
      </c>
      <c r="E4896" s="5">
        <v>4892</v>
      </c>
      <c r="G4896" s="15">
        <v>19</v>
      </c>
      <c r="H4896" s="15">
        <v>20.2</v>
      </c>
      <c r="I4896" s="15">
        <v>17.3</v>
      </c>
      <c r="J4896" s="15">
        <v>18.399999999999999</v>
      </c>
      <c r="K4896" s="15">
        <v>19.600000000000001</v>
      </c>
      <c r="L4896" s="15">
        <v>19.399999999999999</v>
      </c>
      <c r="N4896" s="88">
        <v>20.6</v>
      </c>
      <c r="O4896" s="104">
        <v>20</v>
      </c>
      <c r="Q4896" s="11">
        <v>18.5</v>
      </c>
      <c r="R4896" s="11">
        <v>16.7</v>
      </c>
      <c r="S4896" s="11">
        <v>22.5</v>
      </c>
      <c r="T4896" s="11">
        <v>21.3</v>
      </c>
      <c r="U4896" s="11">
        <v>19.600000000000001</v>
      </c>
      <c r="V4896" s="11">
        <v>19.100000000000001</v>
      </c>
      <c r="W4896" s="11">
        <v>20.5</v>
      </c>
      <c r="X4896" s="11">
        <v>18.100000000000001</v>
      </c>
      <c r="Y4896" s="78"/>
      <c r="Z4896" s="11">
        <v>49.87</v>
      </c>
      <c r="AA4896" s="11">
        <v>98.71</v>
      </c>
      <c r="AB4896" s="11">
        <v>73.27</v>
      </c>
      <c r="AC4896" s="11">
        <v>0.55000000000000004</v>
      </c>
      <c r="AD4896" s="11">
        <v>4.8099999999999996</v>
      </c>
    </row>
    <row r="4897" spans="1:30" x14ac:dyDescent="0.25">
      <c r="A4897" s="1">
        <v>2019</v>
      </c>
      <c r="B4897" s="1">
        <v>7</v>
      </c>
      <c r="C4897" s="1">
        <v>23</v>
      </c>
      <c r="D4897" s="3">
        <v>0.83333333333333337</v>
      </c>
      <c r="E4897" s="5">
        <v>4893</v>
      </c>
      <c r="G4897" s="15">
        <v>18.5</v>
      </c>
      <c r="H4897" s="15">
        <v>19.8</v>
      </c>
      <c r="I4897" s="15">
        <v>17</v>
      </c>
      <c r="J4897" s="15">
        <v>17</v>
      </c>
      <c r="K4897" s="15">
        <v>19.2</v>
      </c>
      <c r="L4897" s="15">
        <v>18.7</v>
      </c>
      <c r="N4897" s="88">
        <v>20.6</v>
      </c>
      <c r="O4897" s="104">
        <v>20</v>
      </c>
      <c r="Q4897" s="11">
        <v>18.5</v>
      </c>
      <c r="R4897" s="11">
        <v>16.7</v>
      </c>
      <c r="S4897" s="11">
        <v>22.5</v>
      </c>
      <c r="T4897" s="11">
        <v>21.3</v>
      </c>
      <c r="U4897" s="11">
        <v>19.600000000000001</v>
      </c>
      <c r="V4897" s="11">
        <v>19.100000000000001</v>
      </c>
      <c r="W4897" s="11">
        <v>20.5</v>
      </c>
      <c r="X4897" s="11">
        <v>18.100000000000001</v>
      </c>
      <c r="Y4897" s="78"/>
      <c r="Z4897" s="11">
        <v>49.87</v>
      </c>
      <c r="AA4897" s="11">
        <v>98.71</v>
      </c>
      <c r="AB4897" s="11">
        <v>73.27</v>
      </c>
      <c r="AC4897" s="11">
        <v>0.55000000000000004</v>
      </c>
      <c r="AD4897" s="11">
        <v>4.8099999999999996</v>
      </c>
    </row>
    <row r="4898" spans="1:30" x14ac:dyDescent="0.25">
      <c r="A4898" s="1">
        <v>2019</v>
      </c>
      <c r="B4898" s="1">
        <v>7</v>
      </c>
      <c r="C4898" s="1">
        <v>23</v>
      </c>
      <c r="D4898" s="3">
        <v>0.875</v>
      </c>
      <c r="E4898" s="5">
        <v>4894</v>
      </c>
      <c r="G4898" s="15">
        <v>17.3</v>
      </c>
      <c r="H4898" s="15">
        <v>18.7</v>
      </c>
      <c r="I4898" s="15">
        <v>15.3</v>
      </c>
      <c r="J4898" s="15">
        <v>15.9</v>
      </c>
      <c r="K4898" s="15">
        <v>18.8</v>
      </c>
      <c r="L4898" s="15">
        <v>18.399999999999999</v>
      </c>
      <c r="N4898" s="88">
        <v>20.6</v>
      </c>
      <c r="O4898" s="104">
        <v>20</v>
      </c>
      <c r="Q4898" s="11">
        <v>18.5</v>
      </c>
      <c r="R4898" s="11">
        <v>16.7</v>
      </c>
      <c r="S4898" s="11">
        <v>22.5</v>
      </c>
      <c r="T4898" s="11">
        <v>21.3</v>
      </c>
      <c r="U4898" s="11">
        <v>19.600000000000001</v>
      </c>
      <c r="V4898" s="11">
        <v>19.100000000000001</v>
      </c>
      <c r="W4898" s="11">
        <v>20.5</v>
      </c>
      <c r="X4898" s="11">
        <v>18.100000000000001</v>
      </c>
      <c r="Y4898" s="78"/>
      <c r="Z4898" s="11">
        <v>49.87</v>
      </c>
      <c r="AA4898" s="11">
        <v>98.71</v>
      </c>
      <c r="AB4898" s="11">
        <v>73.27</v>
      </c>
      <c r="AC4898" s="11">
        <v>0.55000000000000004</v>
      </c>
      <c r="AD4898" s="11">
        <v>4.8099999999999996</v>
      </c>
    </row>
    <row r="4899" spans="1:30" x14ac:dyDescent="0.25">
      <c r="A4899" s="1">
        <v>2019</v>
      </c>
      <c r="B4899" s="1">
        <v>7</v>
      </c>
      <c r="C4899" s="1">
        <v>23</v>
      </c>
      <c r="D4899" s="3">
        <v>0.91666666666666663</v>
      </c>
      <c r="E4899" s="5">
        <v>4895</v>
      </c>
      <c r="G4899" s="15">
        <v>17</v>
      </c>
      <c r="H4899" s="15">
        <v>18</v>
      </c>
      <c r="I4899" s="15">
        <v>14.6</v>
      </c>
      <c r="J4899" s="15">
        <v>15.2</v>
      </c>
      <c r="K4899" s="15">
        <v>18.100000000000001</v>
      </c>
      <c r="L4899" s="15">
        <v>17.899999999999999</v>
      </c>
      <c r="N4899" s="88">
        <v>20.6</v>
      </c>
      <c r="O4899" s="104">
        <v>20</v>
      </c>
      <c r="Q4899" s="11">
        <v>18.5</v>
      </c>
      <c r="R4899" s="11">
        <v>16.7</v>
      </c>
      <c r="S4899" s="11">
        <v>22.5</v>
      </c>
      <c r="T4899" s="11">
        <v>21.3</v>
      </c>
      <c r="U4899" s="11">
        <v>19.600000000000001</v>
      </c>
      <c r="V4899" s="11">
        <v>19.100000000000001</v>
      </c>
      <c r="W4899" s="11">
        <v>20.5</v>
      </c>
      <c r="X4899" s="11">
        <v>18.100000000000001</v>
      </c>
      <c r="Y4899" s="78"/>
      <c r="Z4899" s="11">
        <v>49.87</v>
      </c>
      <c r="AA4899" s="11">
        <v>98.71</v>
      </c>
      <c r="AB4899" s="11">
        <v>73.27</v>
      </c>
      <c r="AC4899" s="11">
        <v>0.55000000000000004</v>
      </c>
      <c r="AD4899" s="11">
        <v>4.8099999999999996</v>
      </c>
    </row>
    <row r="4900" spans="1:30" x14ac:dyDescent="0.25">
      <c r="A4900" s="1">
        <v>2019</v>
      </c>
      <c r="B4900" s="1">
        <v>7</v>
      </c>
      <c r="C4900" s="1">
        <v>23</v>
      </c>
      <c r="D4900" s="3">
        <v>0.95833333333333337</v>
      </c>
      <c r="E4900" s="5">
        <v>4896</v>
      </c>
      <c r="G4900" s="15">
        <v>15.6</v>
      </c>
      <c r="H4900" s="15">
        <v>17.5</v>
      </c>
      <c r="I4900" s="15">
        <v>14.3</v>
      </c>
      <c r="J4900" s="15">
        <v>14.5</v>
      </c>
      <c r="K4900" s="15">
        <v>17.5</v>
      </c>
      <c r="L4900" s="15">
        <v>16.899999999999999</v>
      </c>
      <c r="N4900" s="88">
        <v>20.6</v>
      </c>
      <c r="O4900" s="104">
        <v>20</v>
      </c>
      <c r="Q4900" s="11">
        <v>18.5</v>
      </c>
      <c r="R4900" s="11">
        <v>16.7</v>
      </c>
      <c r="S4900" s="11">
        <v>22.5</v>
      </c>
      <c r="T4900" s="11">
        <v>21.3</v>
      </c>
      <c r="U4900" s="11">
        <v>19.600000000000001</v>
      </c>
      <c r="V4900" s="11">
        <v>19.100000000000001</v>
      </c>
      <c r="W4900" s="11">
        <v>20.5</v>
      </c>
      <c r="X4900" s="11">
        <v>18.100000000000001</v>
      </c>
      <c r="Y4900" s="78"/>
      <c r="Z4900" s="11">
        <v>49.87</v>
      </c>
      <c r="AA4900" s="11">
        <v>98.71</v>
      </c>
      <c r="AB4900" s="11">
        <v>73.27</v>
      </c>
      <c r="AC4900" s="11">
        <v>0.55000000000000004</v>
      </c>
      <c r="AD4900" s="11">
        <v>4.8099999999999996</v>
      </c>
    </row>
    <row r="4901" spans="1:30" x14ac:dyDescent="0.25">
      <c r="A4901" s="1">
        <v>2019</v>
      </c>
      <c r="B4901" s="1">
        <v>7</v>
      </c>
      <c r="C4901" s="1">
        <v>24</v>
      </c>
      <c r="D4901" s="3">
        <v>0</v>
      </c>
      <c r="E4901" s="5">
        <v>4897</v>
      </c>
      <c r="G4901" s="15">
        <v>15.2</v>
      </c>
      <c r="H4901" s="15">
        <v>17</v>
      </c>
      <c r="I4901" s="15">
        <v>14.2</v>
      </c>
      <c r="J4901" s="15">
        <v>12.5</v>
      </c>
      <c r="K4901" s="15">
        <v>17.2</v>
      </c>
      <c r="L4901" s="15">
        <v>16.5</v>
      </c>
      <c r="N4901" s="88">
        <v>19.2</v>
      </c>
      <c r="O4901" s="104">
        <v>19.2</v>
      </c>
      <c r="Q4901" s="11">
        <v>19</v>
      </c>
      <c r="R4901" s="11">
        <v>17.100000000000001</v>
      </c>
      <c r="S4901" s="11">
        <v>22.4</v>
      </c>
      <c r="T4901" s="11">
        <v>21.7</v>
      </c>
      <c r="U4901" s="11">
        <v>21.7</v>
      </c>
      <c r="V4901" s="11">
        <v>19.3</v>
      </c>
      <c r="W4901" s="11">
        <v>21.1</v>
      </c>
      <c r="X4901" s="11">
        <v>19.3</v>
      </c>
      <c r="Y4901" s="78"/>
      <c r="Z4901" s="11">
        <v>47.7</v>
      </c>
      <c r="AA4901" s="11">
        <v>97.29</v>
      </c>
      <c r="AB4901" s="11">
        <v>72.47</v>
      </c>
      <c r="AC4901" s="11">
        <v>0.44</v>
      </c>
      <c r="AD4901" s="11">
        <v>4.76</v>
      </c>
    </row>
    <row r="4902" spans="1:30" x14ac:dyDescent="0.25">
      <c r="A4902" s="1">
        <v>2019</v>
      </c>
      <c r="B4902" s="1">
        <v>7</v>
      </c>
      <c r="C4902" s="1">
        <v>24</v>
      </c>
      <c r="D4902" s="3">
        <v>4.1666666666666664E-2</v>
      </c>
      <c r="E4902" s="5">
        <v>4898</v>
      </c>
      <c r="G4902" s="15">
        <v>15.3</v>
      </c>
      <c r="H4902" s="15">
        <v>16.7</v>
      </c>
      <c r="I4902" s="15">
        <v>14.5</v>
      </c>
      <c r="J4902" s="15">
        <v>12.5</v>
      </c>
      <c r="K4902" s="15">
        <v>16.5</v>
      </c>
      <c r="L4902" s="15">
        <v>16.8</v>
      </c>
      <c r="N4902" s="88">
        <v>19.2</v>
      </c>
      <c r="O4902" s="104">
        <v>19.2</v>
      </c>
      <c r="Q4902" s="11">
        <v>19</v>
      </c>
      <c r="R4902" s="11">
        <v>17.100000000000001</v>
      </c>
      <c r="S4902" s="11">
        <v>22.4</v>
      </c>
      <c r="T4902" s="11">
        <v>21.7</v>
      </c>
      <c r="U4902" s="11">
        <v>21.7</v>
      </c>
      <c r="V4902" s="11">
        <v>19.3</v>
      </c>
      <c r="W4902" s="11">
        <v>21.1</v>
      </c>
      <c r="X4902" s="11">
        <v>19.3</v>
      </c>
      <c r="Y4902" s="78"/>
      <c r="Z4902" s="11">
        <v>47.7</v>
      </c>
      <c r="AA4902" s="11">
        <v>97.29</v>
      </c>
      <c r="AB4902" s="11">
        <v>72.47</v>
      </c>
      <c r="AC4902" s="11">
        <v>0.44</v>
      </c>
      <c r="AD4902" s="11">
        <v>4.76</v>
      </c>
    </row>
    <row r="4903" spans="1:30" x14ac:dyDescent="0.25">
      <c r="A4903" s="1">
        <v>2019</v>
      </c>
      <c r="B4903" s="1">
        <v>7</v>
      </c>
      <c r="C4903" s="1">
        <v>24</v>
      </c>
      <c r="D4903" s="3">
        <v>8.3333333333333329E-2</v>
      </c>
      <c r="E4903" s="5">
        <v>4899</v>
      </c>
      <c r="G4903" s="15">
        <v>15.1</v>
      </c>
      <c r="H4903" s="15">
        <v>17</v>
      </c>
      <c r="I4903" s="15">
        <v>14.1</v>
      </c>
      <c r="J4903" s="15">
        <v>12.7</v>
      </c>
      <c r="K4903" s="15">
        <v>15.8</v>
      </c>
      <c r="L4903" s="15">
        <v>16.8</v>
      </c>
      <c r="N4903" s="88">
        <v>19.2</v>
      </c>
      <c r="O4903" s="104">
        <v>19.2</v>
      </c>
      <c r="Q4903" s="11">
        <v>19</v>
      </c>
      <c r="R4903" s="11">
        <v>17.100000000000001</v>
      </c>
      <c r="S4903" s="11">
        <v>22.4</v>
      </c>
      <c r="T4903" s="11">
        <v>21.7</v>
      </c>
      <c r="U4903" s="11">
        <v>21.7</v>
      </c>
      <c r="V4903" s="11">
        <v>19.3</v>
      </c>
      <c r="W4903" s="11">
        <v>21.1</v>
      </c>
      <c r="X4903" s="11">
        <v>19.3</v>
      </c>
      <c r="Y4903" s="78"/>
      <c r="Z4903" s="11">
        <v>47.7</v>
      </c>
      <c r="AA4903" s="11">
        <v>97.29</v>
      </c>
      <c r="AB4903" s="11">
        <v>72.47</v>
      </c>
      <c r="AC4903" s="11">
        <v>0.44</v>
      </c>
      <c r="AD4903" s="11">
        <v>4.76</v>
      </c>
    </row>
    <row r="4904" spans="1:30" x14ac:dyDescent="0.25">
      <c r="A4904" s="1">
        <v>2019</v>
      </c>
      <c r="B4904" s="1">
        <v>7</v>
      </c>
      <c r="C4904" s="1">
        <v>24</v>
      </c>
      <c r="D4904" s="3">
        <v>0.125</v>
      </c>
      <c r="E4904" s="5">
        <v>4900</v>
      </c>
      <c r="G4904" s="15">
        <v>14.8</v>
      </c>
      <c r="H4904" s="15">
        <v>16.8</v>
      </c>
      <c r="I4904" s="15">
        <v>14.3</v>
      </c>
      <c r="J4904" s="15">
        <v>12.9</v>
      </c>
      <c r="K4904" s="15">
        <v>15</v>
      </c>
      <c r="L4904" s="15">
        <v>16.399999999999999</v>
      </c>
      <c r="N4904" s="88">
        <v>19.2</v>
      </c>
      <c r="O4904" s="104">
        <v>19.2</v>
      </c>
      <c r="Q4904" s="11">
        <v>19</v>
      </c>
      <c r="R4904" s="11">
        <v>17.100000000000001</v>
      </c>
      <c r="S4904" s="11">
        <v>22.4</v>
      </c>
      <c r="T4904" s="11">
        <v>21.7</v>
      </c>
      <c r="U4904" s="11">
        <v>21.7</v>
      </c>
      <c r="V4904" s="11">
        <v>19.3</v>
      </c>
      <c r="W4904" s="11">
        <v>21.1</v>
      </c>
      <c r="X4904" s="11">
        <v>19.3</v>
      </c>
      <c r="Y4904" s="78"/>
      <c r="Z4904" s="11">
        <v>47.7</v>
      </c>
      <c r="AA4904" s="11">
        <v>97.29</v>
      </c>
      <c r="AB4904" s="11">
        <v>72.47</v>
      </c>
      <c r="AC4904" s="11">
        <v>0.44</v>
      </c>
      <c r="AD4904" s="11">
        <v>4.76</v>
      </c>
    </row>
    <row r="4905" spans="1:30" x14ac:dyDescent="0.25">
      <c r="A4905" s="1">
        <v>2019</v>
      </c>
      <c r="B4905" s="1">
        <v>7</v>
      </c>
      <c r="C4905" s="1">
        <v>24</v>
      </c>
      <c r="D4905" s="3">
        <v>0.16666666666666666</v>
      </c>
      <c r="E4905" s="5">
        <v>4901</v>
      </c>
      <c r="G4905" s="15">
        <v>15.2</v>
      </c>
      <c r="H4905" s="15">
        <v>17.100000000000001</v>
      </c>
      <c r="I4905" s="15">
        <v>15.9</v>
      </c>
      <c r="J4905" s="15">
        <v>13.1</v>
      </c>
      <c r="K4905" s="15">
        <v>15.4</v>
      </c>
      <c r="L4905" s="15">
        <v>16.7</v>
      </c>
      <c r="N4905" s="88">
        <v>19.2</v>
      </c>
      <c r="O4905" s="104">
        <v>19.2</v>
      </c>
      <c r="Q4905" s="11">
        <v>19</v>
      </c>
      <c r="R4905" s="11">
        <v>17.100000000000001</v>
      </c>
      <c r="S4905" s="11">
        <v>22.4</v>
      </c>
      <c r="T4905" s="11">
        <v>21.7</v>
      </c>
      <c r="U4905" s="11">
        <v>21.7</v>
      </c>
      <c r="V4905" s="11">
        <v>19.3</v>
      </c>
      <c r="W4905" s="11">
        <v>21.1</v>
      </c>
      <c r="X4905" s="11">
        <v>19.3</v>
      </c>
      <c r="Y4905" s="78"/>
      <c r="Z4905" s="11">
        <v>47.7</v>
      </c>
      <c r="AA4905" s="11">
        <v>97.29</v>
      </c>
      <c r="AB4905" s="11">
        <v>72.47</v>
      </c>
      <c r="AC4905" s="11">
        <v>0.44</v>
      </c>
      <c r="AD4905" s="11">
        <v>4.76</v>
      </c>
    </row>
    <row r="4906" spans="1:30" x14ac:dyDescent="0.25">
      <c r="A4906" s="1">
        <v>2019</v>
      </c>
      <c r="B4906" s="1">
        <v>7</v>
      </c>
      <c r="C4906" s="1">
        <v>24</v>
      </c>
      <c r="D4906" s="3">
        <v>0.20833333333333334</v>
      </c>
      <c r="E4906" s="5">
        <v>4902</v>
      </c>
      <c r="G4906" s="15">
        <v>16</v>
      </c>
      <c r="H4906" s="15">
        <v>17.100000000000001</v>
      </c>
      <c r="I4906" s="15">
        <v>17.399999999999999</v>
      </c>
      <c r="J4906" s="15">
        <v>14</v>
      </c>
      <c r="K4906" s="15">
        <v>16.8</v>
      </c>
      <c r="L4906" s="15">
        <v>17.3</v>
      </c>
      <c r="N4906" s="88">
        <v>19.2</v>
      </c>
      <c r="O4906" s="104">
        <v>19.2</v>
      </c>
      <c r="Q4906" s="11">
        <v>19</v>
      </c>
      <c r="R4906" s="11">
        <v>17.100000000000001</v>
      </c>
      <c r="S4906" s="11">
        <v>22.4</v>
      </c>
      <c r="T4906" s="11">
        <v>21.7</v>
      </c>
      <c r="U4906" s="11">
        <v>21.7</v>
      </c>
      <c r="V4906" s="11">
        <v>19.3</v>
      </c>
      <c r="W4906" s="11">
        <v>21.1</v>
      </c>
      <c r="X4906" s="11">
        <v>19.3</v>
      </c>
      <c r="Y4906" s="78"/>
      <c r="Z4906" s="11">
        <v>47.7</v>
      </c>
      <c r="AA4906" s="11">
        <v>97.29</v>
      </c>
      <c r="AB4906" s="11">
        <v>72.47</v>
      </c>
      <c r="AC4906" s="11">
        <v>0.44</v>
      </c>
      <c r="AD4906" s="11">
        <v>4.76</v>
      </c>
    </row>
    <row r="4907" spans="1:30" x14ac:dyDescent="0.25">
      <c r="A4907" s="1">
        <v>2019</v>
      </c>
      <c r="B4907" s="1">
        <v>7</v>
      </c>
      <c r="C4907" s="1">
        <v>24</v>
      </c>
      <c r="D4907" s="3">
        <v>0.25</v>
      </c>
      <c r="E4907" s="5">
        <v>4903</v>
      </c>
      <c r="G4907" s="15">
        <v>17.399999999999999</v>
      </c>
      <c r="H4907" s="15">
        <v>19</v>
      </c>
      <c r="I4907" s="15">
        <v>19.2</v>
      </c>
      <c r="J4907" s="15">
        <v>16.2</v>
      </c>
      <c r="K4907" s="15">
        <v>18.2</v>
      </c>
      <c r="L4907" s="15">
        <v>19</v>
      </c>
      <c r="N4907" s="88">
        <v>19.2</v>
      </c>
      <c r="O4907" s="104">
        <v>19.2</v>
      </c>
      <c r="Q4907" s="11">
        <v>19</v>
      </c>
      <c r="R4907" s="11">
        <v>17.100000000000001</v>
      </c>
      <c r="S4907" s="11">
        <v>22.4</v>
      </c>
      <c r="T4907" s="11">
        <v>21.7</v>
      </c>
      <c r="U4907" s="11">
        <v>21.7</v>
      </c>
      <c r="V4907" s="11">
        <v>19.3</v>
      </c>
      <c r="W4907" s="11">
        <v>21.1</v>
      </c>
      <c r="X4907" s="11">
        <v>19.3</v>
      </c>
      <c r="Y4907" s="78"/>
      <c r="Z4907" s="11">
        <v>47.7</v>
      </c>
      <c r="AA4907" s="11">
        <v>97.29</v>
      </c>
      <c r="AB4907" s="11">
        <v>72.47</v>
      </c>
      <c r="AC4907" s="11">
        <v>0.44</v>
      </c>
      <c r="AD4907" s="11">
        <v>4.76</v>
      </c>
    </row>
    <row r="4908" spans="1:30" x14ac:dyDescent="0.25">
      <c r="A4908" s="1">
        <v>2019</v>
      </c>
      <c r="B4908" s="1">
        <v>7</v>
      </c>
      <c r="C4908" s="1">
        <v>24</v>
      </c>
      <c r="D4908" s="3">
        <v>0.29166666666666669</v>
      </c>
      <c r="E4908" s="5">
        <v>4904</v>
      </c>
      <c r="G4908" s="15">
        <v>19.5</v>
      </c>
      <c r="H4908" s="15">
        <v>20.9</v>
      </c>
      <c r="I4908" s="15">
        <v>20</v>
      </c>
      <c r="J4908" s="15">
        <v>18.7</v>
      </c>
      <c r="K4908" s="15">
        <v>20.2</v>
      </c>
      <c r="L4908" s="15">
        <v>21.3</v>
      </c>
      <c r="N4908" s="88">
        <v>19.2</v>
      </c>
      <c r="O4908" s="104">
        <v>19.2</v>
      </c>
      <c r="Q4908" s="11">
        <v>19</v>
      </c>
      <c r="R4908" s="11">
        <v>17.100000000000001</v>
      </c>
      <c r="S4908" s="11">
        <v>22.4</v>
      </c>
      <c r="T4908" s="11">
        <v>21.7</v>
      </c>
      <c r="U4908" s="11">
        <v>21.7</v>
      </c>
      <c r="V4908" s="11">
        <v>19.3</v>
      </c>
      <c r="W4908" s="11">
        <v>21.1</v>
      </c>
      <c r="X4908" s="11">
        <v>19.3</v>
      </c>
      <c r="Y4908" s="78"/>
      <c r="Z4908" s="11">
        <v>47.7</v>
      </c>
      <c r="AA4908" s="11">
        <v>97.29</v>
      </c>
      <c r="AB4908" s="11">
        <v>72.47</v>
      </c>
      <c r="AC4908" s="11">
        <v>0.44</v>
      </c>
      <c r="AD4908" s="11">
        <v>4.76</v>
      </c>
    </row>
    <row r="4909" spans="1:30" x14ac:dyDescent="0.25">
      <c r="A4909" s="1">
        <v>2019</v>
      </c>
      <c r="B4909" s="1">
        <v>7</v>
      </c>
      <c r="C4909" s="1">
        <v>24</v>
      </c>
      <c r="D4909" s="3">
        <v>0.33333333333333331</v>
      </c>
      <c r="E4909" s="5">
        <v>4905</v>
      </c>
      <c r="G4909" s="15">
        <v>22.3</v>
      </c>
      <c r="H4909" s="15">
        <v>22.4</v>
      </c>
      <c r="I4909" s="15">
        <v>20.6</v>
      </c>
      <c r="J4909" s="15">
        <v>21.2</v>
      </c>
      <c r="K4909" s="15">
        <v>21.7</v>
      </c>
      <c r="L4909" s="15">
        <v>22.7</v>
      </c>
      <c r="N4909" s="88">
        <v>19.2</v>
      </c>
      <c r="O4909" s="104">
        <v>19.2</v>
      </c>
      <c r="Q4909" s="11">
        <v>19</v>
      </c>
      <c r="R4909" s="11">
        <v>17.100000000000001</v>
      </c>
      <c r="S4909" s="11">
        <v>22.4</v>
      </c>
      <c r="T4909" s="11">
        <v>21.7</v>
      </c>
      <c r="U4909" s="11">
        <v>21.7</v>
      </c>
      <c r="V4909" s="11">
        <v>19.3</v>
      </c>
      <c r="W4909" s="11">
        <v>21.1</v>
      </c>
      <c r="X4909" s="11">
        <v>19.3</v>
      </c>
      <c r="Y4909" s="78"/>
      <c r="Z4909" s="11">
        <v>47.7</v>
      </c>
      <c r="AA4909" s="11">
        <v>97.29</v>
      </c>
      <c r="AB4909" s="11">
        <v>72.47</v>
      </c>
      <c r="AC4909" s="11">
        <v>0.44</v>
      </c>
      <c r="AD4909" s="11">
        <v>4.76</v>
      </c>
    </row>
    <row r="4910" spans="1:30" x14ac:dyDescent="0.25">
      <c r="A4910" s="1">
        <v>2019</v>
      </c>
      <c r="B4910" s="1">
        <v>7</v>
      </c>
      <c r="C4910" s="1">
        <v>24</v>
      </c>
      <c r="D4910" s="3">
        <v>0.375</v>
      </c>
      <c r="E4910" s="5">
        <v>4906</v>
      </c>
      <c r="G4910" s="15">
        <v>24.1</v>
      </c>
      <c r="H4910" s="15">
        <v>23.7</v>
      </c>
      <c r="I4910" s="15">
        <v>20.6</v>
      </c>
      <c r="J4910" s="15">
        <v>21.7</v>
      </c>
      <c r="K4910" s="15">
        <v>23.2</v>
      </c>
      <c r="L4910" s="15">
        <v>23.8</v>
      </c>
      <c r="N4910" s="88">
        <v>19.2</v>
      </c>
      <c r="O4910" s="104">
        <v>19.2</v>
      </c>
      <c r="Q4910" s="11">
        <v>19</v>
      </c>
      <c r="R4910" s="11">
        <v>17.100000000000001</v>
      </c>
      <c r="S4910" s="11">
        <v>22.4</v>
      </c>
      <c r="T4910" s="11">
        <v>21.7</v>
      </c>
      <c r="U4910" s="11">
        <v>21.7</v>
      </c>
      <c r="V4910" s="11">
        <v>19.3</v>
      </c>
      <c r="W4910" s="11">
        <v>21.1</v>
      </c>
      <c r="X4910" s="11">
        <v>19.3</v>
      </c>
      <c r="Y4910" s="78"/>
      <c r="Z4910" s="11">
        <v>47.7</v>
      </c>
      <c r="AA4910" s="11">
        <v>97.29</v>
      </c>
      <c r="AB4910" s="11">
        <v>72.47</v>
      </c>
      <c r="AC4910" s="11">
        <v>0.44</v>
      </c>
      <c r="AD4910" s="11">
        <v>4.76</v>
      </c>
    </row>
    <row r="4911" spans="1:30" x14ac:dyDescent="0.25">
      <c r="A4911" s="1">
        <v>2019</v>
      </c>
      <c r="B4911" s="1">
        <v>7</v>
      </c>
      <c r="C4911" s="1">
        <v>24</v>
      </c>
      <c r="D4911" s="3">
        <v>0.41666666666666669</v>
      </c>
      <c r="E4911" s="5">
        <v>4907</v>
      </c>
      <c r="G4911" s="15">
        <v>25</v>
      </c>
      <c r="H4911" s="15">
        <v>24.5</v>
      </c>
      <c r="I4911" s="15">
        <v>20.7</v>
      </c>
      <c r="J4911" s="15">
        <v>23</v>
      </c>
      <c r="K4911" s="15">
        <v>23.7</v>
      </c>
      <c r="L4911" s="15">
        <v>24.6</v>
      </c>
      <c r="N4911" s="88">
        <v>19.2</v>
      </c>
      <c r="O4911" s="104">
        <v>19.2</v>
      </c>
      <c r="Q4911" s="11">
        <v>19</v>
      </c>
      <c r="R4911" s="11">
        <v>17.100000000000001</v>
      </c>
      <c r="S4911" s="11">
        <v>22.4</v>
      </c>
      <c r="T4911" s="11">
        <v>21.7</v>
      </c>
      <c r="U4911" s="11">
        <v>21.7</v>
      </c>
      <c r="V4911" s="11">
        <v>19.3</v>
      </c>
      <c r="W4911" s="11">
        <v>21.1</v>
      </c>
      <c r="X4911" s="11">
        <v>19.3</v>
      </c>
      <c r="Y4911" s="78"/>
      <c r="Z4911" s="11">
        <v>47.7</v>
      </c>
      <c r="AA4911" s="11">
        <v>97.29</v>
      </c>
      <c r="AB4911" s="11">
        <v>72.47</v>
      </c>
      <c r="AC4911" s="11">
        <v>0.44</v>
      </c>
      <c r="AD4911" s="11">
        <v>4.76</v>
      </c>
    </row>
    <row r="4912" spans="1:30" x14ac:dyDescent="0.25">
      <c r="A4912" s="1">
        <v>2019</v>
      </c>
      <c r="B4912" s="1">
        <v>7</v>
      </c>
      <c r="C4912" s="1">
        <v>24</v>
      </c>
      <c r="D4912" s="3">
        <v>0.45833333333333331</v>
      </c>
      <c r="E4912" s="5">
        <v>4908</v>
      </c>
      <c r="G4912" s="15">
        <v>26.5</v>
      </c>
      <c r="H4912" s="15">
        <v>25.4</v>
      </c>
      <c r="I4912" s="15">
        <v>20.8</v>
      </c>
      <c r="J4912" s="15">
        <v>23.8</v>
      </c>
      <c r="K4912" s="15">
        <v>25.1</v>
      </c>
      <c r="L4912" s="15">
        <v>24.5</v>
      </c>
      <c r="N4912" s="88">
        <v>19.2</v>
      </c>
      <c r="O4912" s="104">
        <v>19.2</v>
      </c>
      <c r="Q4912" s="11">
        <v>19</v>
      </c>
      <c r="R4912" s="11">
        <v>17.100000000000001</v>
      </c>
      <c r="S4912" s="11">
        <v>22.4</v>
      </c>
      <c r="T4912" s="11">
        <v>21.7</v>
      </c>
      <c r="U4912" s="11">
        <v>21.7</v>
      </c>
      <c r="V4912" s="11">
        <v>19.3</v>
      </c>
      <c r="W4912" s="11">
        <v>21.1</v>
      </c>
      <c r="X4912" s="11">
        <v>19.3</v>
      </c>
      <c r="Y4912" s="78"/>
      <c r="Z4912" s="11">
        <v>47.7</v>
      </c>
      <c r="AA4912" s="11">
        <v>97.29</v>
      </c>
      <c r="AB4912" s="11">
        <v>72.47</v>
      </c>
      <c r="AC4912" s="11">
        <v>0.44</v>
      </c>
      <c r="AD4912" s="11">
        <v>4.76</v>
      </c>
    </row>
    <row r="4913" spans="1:30" x14ac:dyDescent="0.25">
      <c r="A4913" s="1">
        <v>2019</v>
      </c>
      <c r="B4913" s="1">
        <v>7</v>
      </c>
      <c r="C4913" s="1">
        <v>24</v>
      </c>
      <c r="D4913" s="3">
        <v>0.5</v>
      </c>
      <c r="E4913" s="5">
        <v>4909</v>
      </c>
      <c r="G4913" s="15">
        <v>26.5</v>
      </c>
      <c r="H4913" s="15">
        <v>25.6</v>
      </c>
      <c r="I4913" s="15">
        <v>20.9</v>
      </c>
      <c r="J4913" s="15">
        <v>24.6</v>
      </c>
      <c r="K4913" s="15">
        <v>24.1</v>
      </c>
      <c r="L4913" s="15">
        <v>25.9</v>
      </c>
      <c r="N4913" s="88">
        <v>23</v>
      </c>
      <c r="O4913" s="104">
        <v>19.2</v>
      </c>
      <c r="Q4913" s="11">
        <v>19</v>
      </c>
      <c r="R4913" s="11">
        <v>17.100000000000001</v>
      </c>
      <c r="S4913" s="11">
        <v>22.4</v>
      </c>
      <c r="T4913" s="11">
        <v>21.7</v>
      </c>
      <c r="U4913" s="11">
        <v>21.7</v>
      </c>
      <c r="V4913" s="11">
        <v>19.3</v>
      </c>
      <c r="W4913" s="11">
        <v>21.1</v>
      </c>
      <c r="X4913" s="11">
        <v>19.3</v>
      </c>
      <c r="Y4913" s="78"/>
      <c r="Z4913" s="11">
        <v>47.7</v>
      </c>
      <c r="AA4913" s="11">
        <v>97.29</v>
      </c>
      <c r="AB4913" s="11">
        <v>72.47</v>
      </c>
      <c r="AC4913" s="11">
        <v>0.44</v>
      </c>
      <c r="AD4913" s="11">
        <v>4.76</v>
      </c>
    </row>
    <row r="4914" spans="1:30" x14ac:dyDescent="0.25">
      <c r="A4914" s="1">
        <v>2019</v>
      </c>
      <c r="B4914" s="1">
        <v>7</v>
      </c>
      <c r="C4914" s="1">
        <v>24</v>
      </c>
      <c r="D4914" s="3">
        <v>0.54166666666666663</v>
      </c>
      <c r="E4914" s="5">
        <v>4910</v>
      </c>
      <c r="G4914" s="15">
        <v>25.8</v>
      </c>
      <c r="H4914" s="15">
        <v>27</v>
      </c>
      <c r="I4914" s="15">
        <v>20.6</v>
      </c>
      <c r="J4914" s="15">
        <v>24.7</v>
      </c>
      <c r="K4914" s="15">
        <v>24.4</v>
      </c>
      <c r="L4914" s="15">
        <v>26</v>
      </c>
      <c r="N4914" s="88">
        <v>23</v>
      </c>
      <c r="O4914" s="104">
        <v>19.2</v>
      </c>
      <c r="Q4914" s="11">
        <v>19</v>
      </c>
      <c r="R4914" s="11">
        <v>17.100000000000001</v>
      </c>
      <c r="S4914" s="11">
        <v>22.4</v>
      </c>
      <c r="T4914" s="11">
        <v>21.7</v>
      </c>
      <c r="U4914" s="11">
        <v>21.7</v>
      </c>
      <c r="V4914" s="11">
        <v>19.3</v>
      </c>
      <c r="W4914" s="11">
        <v>21.1</v>
      </c>
      <c r="X4914" s="11">
        <v>19.3</v>
      </c>
      <c r="Y4914" s="78"/>
      <c r="Z4914" s="11">
        <v>47.7</v>
      </c>
      <c r="AA4914" s="11">
        <v>97.29</v>
      </c>
      <c r="AB4914" s="11">
        <v>72.47</v>
      </c>
      <c r="AC4914" s="11">
        <v>0.44</v>
      </c>
      <c r="AD4914" s="11">
        <v>4.76</v>
      </c>
    </row>
    <row r="4915" spans="1:30" x14ac:dyDescent="0.25">
      <c r="A4915" s="1">
        <v>2019</v>
      </c>
      <c r="B4915" s="1">
        <v>7</v>
      </c>
      <c r="C4915" s="1">
        <v>24</v>
      </c>
      <c r="D4915" s="3">
        <v>0.58333333333333337</v>
      </c>
      <c r="E4915" s="5">
        <v>4911</v>
      </c>
      <c r="G4915" s="15">
        <v>26.2</v>
      </c>
      <c r="H4915" s="15">
        <v>27.2</v>
      </c>
      <c r="I4915" s="15">
        <v>21</v>
      </c>
      <c r="J4915" s="15">
        <v>25.3</v>
      </c>
      <c r="K4915" s="15">
        <v>26.2</v>
      </c>
      <c r="L4915" s="15">
        <v>25.6</v>
      </c>
      <c r="N4915" s="88">
        <v>23</v>
      </c>
      <c r="O4915" s="104">
        <v>19.2</v>
      </c>
      <c r="Q4915" s="11">
        <v>19</v>
      </c>
      <c r="R4915" s="11">
        <v>17.100000000000001</v>
      </c>
      <c r="S4915" s="11">
        <v>22.4</v>
      </c>
      <c r="T4915" s="11">
        <v>21.7</v>
      </c>
      <c r="U4915" s="11">
        <v>21.7</v>
      </c>
      <c r="V4915" s="11">
        <v>19.3</v>
      </c>
      <c r="W4915" s="11">
        <v>21.1</v>
      </c>
      <c r="X4915" s="11">
        <v>19.3</v>
      </c>
      <c r="Y4915" s="78"/>
      <c r="Z4915" s="11">
        <v>47.7</v>
      </c>
      <c r="AA4915" s="11">
        <v>97.29</v>
      </c>
      <c r="AB4915" s="11">
        <v>72.47</v>
      </c>
      <c r="AC4915" s="11">
        <v>0.44</v>
      </c>
      <c r="AD4915" s="11">
        <v>4.76</v>
      </c>
    </row>
    <row r="4916" spans="1:30" x14ac:dyDescent="0.25">
      <c r="A4916" s="1">
        <v>2019</v>
      </c>
      <c r="B4916" s="1">
        <v>7</v>
      </c>
      <c r="C4916" s="1">
        <v>24</v>
      </c>
      <c r="D4916" s="3">
        <v>0.625</v>
      </c>
      <c r="E4916" s="5">
        <v>4912</v>
      </c>
      <c r="G4916" s="15">
        <v>26.4</v>
      </c>
      <c r="H4916" s="15">
        <v>26.2</v>
      </c>
      <c r="I4916" s="15">
        <v>20.5</v>
      </c>
      <c r="J4916" s="15">
        <v>25.3</v>
      </c>
      <c r="K4916" s="15">
        <v>26.1</v>
      </c>
      <c r="L4916" s="15">
        <v>25.7</v>
      </c>
      <c r="N4916" s="88">
        <v>23</v>
      </c>
      <c r="O4916" s="104">
        <v>19.2</v>
      </c>
      <c r="Q4916" s="11">
        <v>19</v>
      </c>
      <c r="R4916" s="11">
        <v>17.100000000000001</v>
      </c>
      <c r="S4916" s="11">
        <v>22.4</v>
      </c>
      <c r="T4916" s="11">
        <v>21.7</v>
      </c>
      <c r="U4916" s="11">
        <v>21.7</v>
      </c>
      <c r="V4916" s="11">
        <v>19.3</v>
      </c>
      <c r="W4916" s="11">
        <v>21.1</v>
      </c>
      <c r="X4916" s="11">
        <v>19.3</v>
      </c>
      <c r="Y4916" s="78"/>
      <c r="Z4916" s="11">
        <v>47.7</v>
      </c>
      <c r="AA4916" s="11">
        <v>97.29</v>
      </c>
      <c r="AB4916" s="11">
        <v>72.47</v>
      </c>
      <c r="AC4916" s="11">
        <v>0.44</v>
      </c>
      <c r="AD4916" s="11">
        <v>4.76</v>
      </c>
    </row>
    <row r="4917" spans="1:30" x14ac:dyDescent="0.25">
      <c r="A4917" s="1">
        <v>2019</v>
      </c>
      <c r="B4917" s="1">
        <v>7</v>
      </c>
      <c r="C4917" s="1">
        <v>24</v>
      </c>
      <c r="D4917" s="3">
        <v>0.66666666666666663</v>
      </c>
      <c r="E4917" s="5">
        <v>4913</v>
      </c>
      <c r="G4917" s="15">
        <v>26.1</v>
      </c>
      <c r="H4917" s="15">
        <v>26</v>
      </c>
      <c r="I4917" s="15">
        <v>20.6</v>
      </c>
      <c r="J4917" s="15">
        <v>25</v>
      </c>
      <c r="K4917" s="15">
        <v>25.4</v>
      </c>
      <c r="L4917" s="15">
        <v>25.5</v>
      </c>
      <c r="N4917" s="88">
        <v>23</v>
      </c>
      <c r="O4917" s="104">
        <v>19.2</v>
      </c>
      <c r="Q4917" s="11">
        <v>19</v>
      </c>
      <c r="R4917" s="11">
        <v>17.100000000000001</v>
      </c>
      <c r="S4917" s="11">
        <v>22.4</v>
      </c>
      <c r="T4917" s="11">
        <v>21.7</v>
      </c>
      <c r="U4917" s="11">
        <v>21.7</v>
      </c>
      <c r="V4917" s="11">
        <v>19.3</v>
      </c>
      <c r="W4917" s="11">
        <v>21.1</v>
      </c>
      <c r="X4917" s="11">
        <v>19.3</v>
      </c>
      <c r="Y4917" s="78"/>
      <c r="Z4917" s="11">
        <v>47.7</v>
      </c>
      <c r="AA4917" s="11">
        <v>97.29</v>
      </c>
      <c r="AB4917" s="11">
        <v>72.47</v>
      </c>
      <c r="AC4917" s="11">
        <v>0.44</v>
      </c>
      <c r="AD4917" s="11">
        <v>4.76</v>
      </c>
    </row>
    <row r="4918" spans="1:30" x14ac:dyDescent="0.25">
      <c r="A4918" s="1">
        <v>2019</v>
      </c>
      <c r="B4918" s="1">
        <v>7</v>
      </c>
      <c r="C4918" s="1">
        <v>24</v>
      </c>
      <c r="D4918" s="3">
        <v>0.70833333333333337</v>
      </c>
      <c r="E4918" s="5">
        <v>4914</v>
      </c>
      <c r="G4918" s="15">
        <v>25.1</v>
      </c>
      <c r="H4918" s="15">
        <v>25.4</v>
      </c>
      <c r="I4918" s="15">
        <v>19.899999999999999</v>
      </c>
      <c r="J4918" s="15">
        <v>24.5</v>
      </c>
      <c r="K4918" s="15">
        <v>24.6</v>
      </c>
      <c r="L4918" s="15">
        <v>25.1</v>
      </c>
      <c r="N4918" s="88">
        <v>23</v>
      </c>
      <c r="O4918" s="104">
        <v>19.2</v>
      </c>
      <c r="Q4918" s="11">
        <v>19</v>
      </c>
      <c r="R4918" s="11">
        <v>17.100000000000001</v>
      </c>
      <c r="S4918" s="11">
        <v>22.4</v>
      </c>
      <c r="T4918" s="11">
        <v>21.7</v>
      </c>
      <c r="U4918" s="11">
        <v>21.7</v>
      </c>
      <c r="V4918" s="11">
        <v>19.3</v>
      </c>
      <c r="W4918" s="11">
        <v>21.1</v>
      </c>
      <c r="X4918" s="11">
        <v>19.3</v>
      </c>
      <c r="Y4918" s="78"/>
      <c r="Z4918" s="11">
        <v>47.7</v>
      </c>
      <c r="AA4918" s="11">
        <v>97.29</v>
      </c>
      <c r="AB4918" s="11">
        <v>72.47</v>
      </c>
      <c r="AC4918" s="11">
        <v>0.44</v>
      </c>
      <c r="AD4918" s="11">
        <v>4.76</v>
      </c>
    </row>
    <row r="4919" spans="1:30" x14ac:dyDescent="0.25">
      <c r="A4919" s="1">
        <v>2019</v>
      </c>
      <c r="B4919" s="1">
        <v>7</v>
      </c>
      <c r="C4919" s="1">
        <v>24</v>
      </c>
      <c r="D4919" s="3">
        <v>0.75</v>
      </c>
      <c r="E4919" s="5">
        <v>4915</v>
      </c>
      <c r="G4919" s="15">
        <v>24.1</v>
      </c>
      <c r="H4919" s="15">
        <v>24.4</v>
      </c>
      <c r="I4919" s="15">
        <v>19</v>
      </c>
      <c r="J4919" s="15">
        <v>22.5</v>
      </c>
      <c r="K4919" s="15">
        <v>23.5</v>
      </c>
      <c r="L4919" s="15">
        <v>23.7</v>
      </c>
      <c r="N4919" s="88">
        <v>23</v>
      </c>
      <c r="O4919" s="104">
        <v>19.2</v>
      </c>
      <c r="Q4919" s="11">
        <v>19</v>
      </c>
      <c r="R4919" s="11">
        <v>17.100000000000001</v>
      </c>
      <c r="S4919" s="11">
        <v>22.4</v>
      </c>
      <c r="T4919" s="11">
        <v>21.7</v>
      </c>
      <c r="U4919" s="11">
        <v>21.7</v>
      </c>
      <c r="V4919" s="11">
        <v>19.3</v>
      </c>
      <c r="W4919" s="11">
        <v>21.1</v>
      </c>
      <c r="X4919" s="11">
        <v>19.3</v>
      </c>
      <c r="Y4919" s="78"/>
      <c r="Z4919" s="11">
        <v>47.7</v>
      </c>
      <c r="AA4919" s="11">
        <v>97.29</v>
      </c>
      <c r="AB4919" s="11">
        <v>72.47</v>
      </c>
      <c r="AC4919" s="11">
        <v>0.44</v>
      </c>
      <c r="AD4919" s="11">
        <v>4.76</v>
      </c>
    </row>
    <row r="4920" spans="1:30" x14ac:dyDescent="0.25">
      <c r="A4920" s="1">
        <v>2019</v>
      </c>
      <c r="B4920" s="1">
        <v>7</v>
      </c>
      <c r="C4920" s="1">
        <v>24</v>
      </c>
      <c r="D4920" s="3">
        <v>0.79166666666666663</v>
      </c>
      <c r="E4920" s="5">
        <v>4916</v>
      </c>
      <c r="G4920" s="15">
        <v>19.5</v>
      </c>
      <c r="H4920" s="15">
        <v>21.7</v>
      </c>
      <c r="I4920" s="15">
        <v>18</v>
      </c>
      <c r="J4920" s="15">
        <v>20.100000000000001</v>
      </c>
      <c r="K4920" s="15">
        <v>20.8</v>
      </c>
      <c r="L4920" s="15">
        <v>22.1</v>
      </c>
      <c r="N4920" s="88">
        <v>23</v>
      </c>
      <c r="O4920" s="104">
        <v>19.2</v>
      </c>
      <c r="Q4920" s="11">
        <v>19</v>
      </c>
      <c r="R4920" s="11">
        <v>17.100000000000001</v>
      </c>
      <c r="S4920" s="11">
        <v>22.4</v>
      </c>
      <c r="T4920" s="11">
        <v>21.7</v>
      </c>
      <c r="U4920" s="11">
        <v>21.7</v>
      </c>
      <c r="V4920" s="11">
        <v>19.3</v>
      </c>
      <c r="W4920" s="11">
        <v>21.1</v>
      </c>
      <c r="X4920" s="11">
        <v>19.3</v>
      </c>
      <c r="Y4920" s="78"/>
      <c r="Z4920" s="11">
        <v>47.7</v>
      </c>
      <c r="AA4920" s="11">
        <v>97.29</v>
      </c>
      <c r="AB4920" s="11">
        <v>72.47</v>
      </c>
      <c r="AC4920" s="11">
        <v>0.44</v>
      </c>
      <c r="AD4920" s="11">
        <v>4.76</v>
      </c>
    </row>
    <row r="4921" spans="1:30" x14ac:dyDescent="0.25">
      <c r="A4921" s="1">
        <v>2019</v>
      </c>
      <c r="B4921" s="1">
        <v>7</v>
      </c>
      <c r="C4921" s="1">
        <v>24</v>
      </c>
      <c r="D4921" s="3">
        <v>0.83333333333333337</v>
      </c>
      <c r="E4921" s="5">
        <v>4917</v>
      </c>
      <c r="G4921" s="15">
        <v>17.8</v>
      </c>
      <c r="H4921" s="15">
        <v>20.100000000000001</v>
      </c>
      <c r="I4921" s="15">
        <v>17</v>
      </c>
      <c r="J4921" s="15">
        <v>18.600000000000001</v>
      </c>
      <c r="K4921" s="15">
        <v>19</v>
      </c>
      <c r="L4921" s="15">
        <v>20.7</v>
      </c>
      <c r="N4921" s="88">
        <v>23</v>
      </c>
      <c r="O4921" s="104">
        <v>19.2</v>
      </c>
      <c r="Q4921" s="11">
        <v>19</v>
      </c>
      <c r="R4921" s="11">
        <v>17.100000000000001</v>
      </c>
      <c r="S4921" s="11">
        <v>22.4</v>
      </c>
      <c r="T4921" s="11">
        <v>21.7</v>
      </c>
      <c r="U4921" s="11">
        <v>21.7</v>
      </c>
      <c r="V4921" s="11">
        <v>19.3</v>
      </c>
      <c r="W4921" s="11">
        <v>21.1</v>
      </c>
      <c r="X4921" s="11">
        <v>19.3</v>
      </c>
      <c r="Y4921" s="78"/>
      <c r="Z4921" s="11">
        <v>47.7</v>
      </c>
      <c r="AA4921" s="11">
        <v>97.29</v>
      </c>
      <c r="AB4921" s="11">
        <v>72.47</v>
      </c>
      <c r="AC4921" s="11">
        <v>0.44</v>
      </c>
      <c r="AD4921" s="11">
        <v>4.76</v>
      </c>
    </row>
    <row r="4922" spans="1:30" x14ac:dyDescent="0.25">
      <c r="A4922" s="1">
        <v>2019</v>
      </c>
      <c r="B4922" s="1">
        <v>7</v>
      </c>
      <c r="C4922" s="1">
        <v>24</v>
      </c>
      <c r="D4922" s="3">
        <v>0.875</v>
      </c>
      <c r="E4922" s="5">
        <v>4918</v>
      </c>
      <c r="G4922" s="15">
        <v>15.9</v>
      </c>
      <c r="H4922" s="15">
        <v>18.600000000000001</v>
      </c>
      <c r="I4922" s="15">
        <v>16.5</v>
      </c>
      <c r="J4922" s="15">
        <v>17.399999999999999</v>
      </c>
      <c r="K4922" s="15">
        <v>17.399999999999999</v>
      </c>
      <c r="L4922" s="15">
        <v>19.100000000000001</v>
      </c>
      <c r="N4922" s="88">
        <v>23</v>
      </c>
      <c r="O4922" s="104">
        <v>19.2</v>
      </c>
      <c r="Q4922" s="11">
        <v>19</v>
      </c>
      <c r="R4922" s="11">
        <v>17.100000000000001</v>
      </c>
      <c r="S4922" s="11">
        <v>22.4</v>
      </c>
      <c r="T4922" s="11">
        <v>21.7</v>
      </c>
      <c r="U4922" s="11">
        <v>21.7</v>
      </c>
      <c r="V4922" s="11">
        <v>19.3</v>
      </c>
      <c r="W4922" s="11">
        <v>21.1</v>
      </c>
      <c r="X4922" s="11">
        <v>19.3</v>
      </c>
      <c r="Y4922" s="78"/>
      <c r="Z4922" s="11">
        <v>47.7</v>
      </c>
      <c r="AA4922" s="11">
        <v>97.29</v>
      </c>
      <c r="AB4922" s="11">
        <v>72.47</v>
      </c>
      <c r="AC4922" s="11">
        <v>0.44</v>
      </c>
      <c r="AD4922" s="11">
        <v>4.76</v>
      </c>
    </row>
    <row r="4923" spans="1:30" x14ac:dyDescent="0.25">
      <c r="A4923" s="1">
        <v>2019</v>
      </c>
      <c r="B4923" s="1">
        <v>7</v>
      </c>
      <c r="C4923" s="1">
        <v>24</v>
      </c>
      <c r="D4923" s="3">
        <v>0.91666666666666663</v>
      </c>
      <c r="E4923" s="5">
        <v>4919</v>
      </c>
      <c r="G4923" s="15">
        <v>14.7</v>
      </c>
      <c r="H4923" s="15">
        <v>18.600000000000001</v>
      </c>
      <c r="I4923" s="15">
        <v>16.5</v>
      </c>
      <c r="J4923" s="15">
        <v>16.2</v>
      </c>
      <c r="K4923" s="15">
        <v>16.5</v>
      </c>
      <c r="L4923" s="15">
        <v>18.600000000000001</v>
      </c>
      <c r="N4923" s="88">
        <v>23</v>
      </c>
      <c r="O4923" s="104">
        <v>19.2</v>
      </c>
      <c r="Q4923" s="11">
        <v>19</v>
      </c>
      <c r="R4923" s="11">
        <v>17.100000000000001</v>
      </c>
      <c r="S4923" s="11">
        <v>22.4</v>
      </c>
      <c r="T4923" s="11">
        <v>21.7</v>
      </c>
      <c r="U4923" s="11">
        <v>21.7</v>
      </c>
      <c r="V4923" s="11">
        <v>19.3</v>
      </c>
      <c r="W4923" s="11">
        <v>21.1</v>
      </c>
      <c r="X4923" s="11">
        <v>19.3</v>
      </c>
      <c r="Y4923" s="78"/>
      <c r="Z4923" s="11">
        <v>47.7</v>
      </c>
      <c r="AA4923" s="11">
        <v>97.29</v>
      </c>
      <c r="AB4923" s="11">
        <v>72.47</v>
      </c>
      <c r="AC4923" s="11">
        <v>0.44</v>
      </c>
      <c r="AD4923" s="11">
        <v>4.76</v>
      </c>
    </row>
    <row r="4924" spans="1:30" x14ac:dyDescent="0.25">
      <c r="A4924" s="1">
        <v>2019</v>
      </c>
      <c r="B4924" s="1">
        <v>7</v>
      </c>
      <c r="C4924" s="1">
        <v>24</v>
      </c>
      <c r="D4924" s="3">
        <v>0.95833333333333337</v>
      </c>
      <c r="E4924" s="5">
        <v>4920</v>
      </c>
      <c r="G4924" s="15">
        <v>14.2</v>
      </c>
      <c r="H4924" s="15">
        <v>17.899999999999999</v>
      </c>
      <c r="I4924" s="15">
        <v>16.100000000000001</v>
      </c>
      <c r="J4924" s="15">
        <v>14.5</v>
      </c>
      <c r="K4924" s="15">
        <v>15.8</v>
      </c>
      <c r="L4924" s="15">
        <v>17.3</v>
      </c>
      <c r="N4924" s="88">
        <v>23</v>
      </c>
      <c r="O4924" s="104">
        <v>19.2</v>
      </c>
      <c r="Q4924" s="11">
        <v>19</v>
      </c>
      <c r="R4924" s="11">
        <v>17.100000000000001</v>
      </c>
      <c r="S4924" s="11">
        <v>22.4</v>
      </c>
      <c r="T4924" s="11">
        <v>21.7</v>
      </c>
      <c r="U4924" s="11">
        <v>21.7</v>
      </c>
      <c r="V4924" s="11">
        <v>19.3</v>
      </c>
      <c r="W4924" s="11">
        <v>21.1</v>
      </c>
      <c r="X4924" s="11">
        <v>19.3</v>
      </c>
      <c r="Y4924" s="78"/>
      <c r="Z4924" s="11">
        <v>47.7</v>
      </c>
      <c r="AA4924" s="11">
        <v>97.29</v>
      </c>
      <c r="AB4924" s="11">
        <v>72.47</v>
      </c>
      <c r="AC4924" s="11">
        <v>0.44</v>
      </c>
      <c r="AD4924" s="11">
        <v>4.76</v>
      </c>
    </row>
    <row r="4925" spans="1:30" x14ac:dyDescent="0.25">
      <c r="A4925" s="1">
        <v>2019</v>
      </c>
      <c r="B4925" s="1">
        <v>7</v>
      </c>
      <c r="C4925" s="1">
        <v>25</v>
      </c>
      <c r="D4925" s="3">
        <v>0</v>
      </c>
      <c r="E4925" s="5">
        <v>4921</v>
      </c>
      <c r="G4925" s="15">
        <v>15.1</v>
      </c>
      <c r="H4925" s="15">
        <v>15.9</v>
      </c>
      <c r="I4925" s="15">
        <v>14.7</v>
      </c>
      <c r="J4925" s="15">
        <v>13.2</v>
      </c>
      <c r="K4925" s="15">
        <v>15.1</v>
      </c>
      <c r="L4925" s="15">
        <v>17.100000000000001</v>
      </c>
      <c r="N4925" s="88">
        <v>19.399999999999999</v>
      </c>
      <c r="O4925" s="104">
        <v>19.2</v>
      </c>
      <c r="Q4925" s="11">
        <v>19.5</v>
      </c>
      <c r="R4925" s="11">
        <v>17.399999999999999</v>
      </c>
      <c r="S4925" s="11">
        <v>20.8</v>
      </c>
      <c r="T4925" s="11">
        <v>21.7</v>
      </c>
      <c r="U4925" s="11">
        <v>20.6</v>
      </c>
      <c r="V4925" s="11">
        <v>19.7</v>
      </c>
      <c r="W4925" s="11">
        <v>21.2</v>
      </c>
      <c r="X4925" s="11">
        <v>19.600000000000001</v>
      </c>
      <c r="Y4925" s="78"/>
      <c r="Z4925" s="11">
        <v>49.55</v>
      </c>
      <c r="AA4925" s="11">
        <v>98.37</v>
      </c>
      <c r="AB4925" s="11">
        <v>70.02</v>
      </c>
      <c r="AC4925" s="11">
        <v>0.44</v>
      </c>
      <c r="AD4925" s="11">
        <v>3.31</v>
      </c>
    </row>
    <row r="4926" spans="1:30" x14ac:dyDescent="0.25">
      <c r="A4926" s="1">
        <v>2019</v>
      </c>
      <c r="B4926" s="1">
        <v>7</v>
      </c>
      <c r="C4926" s="1">
        <v>25</v>
      </c>
      <c r="D4926" s="3">
        <v>4.1666666666666664E-2</v>
      </c>
      <c r="E4926" s="5">
        <v>4922</v>
      </c>
      <c r="G4926" s="15">
        <v>13.8</v>
      </c>
      <c r="H4926" s="15">
        <v>15.1</v>
      </c>
      <c r="I4926" s="15">
        <v>14</v>
      </c>
      <c r="J4926" s="15">
        <v>13.4</v>
      </c>
      <c r="K4926" s="15">
        <v>14.8</v>
      </c>
      <c r="L4926" s="15">
        <v>16.3</v>
      </c>
      <c r="N4926" s="88">
        <v>19.399999999999999</v>
      </c>
      <c r="O4926" s="104">
        <v>19.2</v>
      </c>
      <c r="Q4926" s="11">
        <v>19.5</v>
      </c>
      <c r="R4926" s="11">
        <v>17.399999999999999</v>
      </c>
      <c r="S4926" s="11">
        <v>20.8</v>
      </c>
      <c r="T4926" s="11">
        <v>21.7</v>
      </c>
      <c r="U4926" s="11">
        <v>20.6</v>
      </c>
      <c r="V4926" s="11">
        <v>19.7</v>
      </c>
      <c r="W4926" s="11">
        <v>21.2</v>
      </c>
      <c r="X4926" s="11">
        <v>19.600000000000001</v>
      </c>
      <c r="Y4926" s="78"/>
      <c r="Z4926" s="11">
        <v>49.55</v>
      </c>
      <c r="AA4926" s="11">
        <v>98.37</v>
      </c>
      <c r="AB4926" s="11">
        <v>70.02</v>
      </c>
      <c r="AC4926" s="11">
        <v>0.44</v>
      </c>
      <c r="AD4926" s="11">
        <v>3.31</v>
      </c>
    </row>
    <row r="4927" spans="1:30" x14ac:dyDescent="0.25">
      <c r="A4927" s="1">
        <v>2019</v>
      </c>
      <c r="B4927" s="1">
        <v>7</v>
      </c>
      <c r="C4927" s="1">
        <v>25</v>
      </c>
      <c r="D4927" s="3">
        <v>8.3333333333333329E-2</v>
      </c>
      <c r="E4927" s="5">
        <v>4923</v>
      </c>
      <c r="G4927" s="15">
        <v>13.5</v>
      </c>
      <c r="H4927" s="15">
        <v>15.9</v>
      </c>
      <c r="I4927" s="15">
        <v>13.8</v>
      </c>
      <c r="J4927" s="15">
        <v>14.2</v>
      </c>
      <c r="K4927" s="15">
        <v>14.6</v>
      </c>
      <c r="L4927" s="15">
        <v>15.5</v>
      </c>
      <c r="N4927" s="88">
        <v>19.399999999999999</v>
      </c>
      <c r="O4927" s="104">
        <v>19.2</v>
      </c>
      <c r="Q4927" s="11">
        <v>19.5</v>
      </c>
      <c r="R4927" s="11">
        <v>17.399999999999999</v>
      </c>
      <c r="S4927" s="11">
        <v>20.8</v>
      </c>
      <c r="T4927" s="11">
        <v>21.7</v>
      </c>
      <c r="U4927" s="11">
        <v>20.6</v>
      </c>
      <c r="V4927" s="11">
        <v>19.7</v>
      </c>
      <c r="W4927" s="11">
        <v>21.2</v>
      </c>
      <c r="X4927" s="11">
        <v>19.600000000000001</v>
      </c>
      <c r="Y4927" s="78"/>
      <c r="Z4927" s="11">
        <v>49.55</v>
      </c>
      <c r="AA4927" s="11">
        <v>98.37</v>
      </c>
      <c r="AB4927" s="11">
        <v>70.02</v>
      </c>
      <c r="AC4927" s="11">
        <v>0.44</v>
      </c>
      <c r="AD4927" s="11">
        <v>3.31</v>
      </c>
    </row>
    <row r="4928" spans="1:30" x14ac:dyDescent="0.25">
      <c r="A4928" s="1">
        <v>2019</v>
      </c>
      <c r="B4928" s="1">
        <v>7</v>
      </c>
      <c r="C4928" s="1">
        <v>25</v>
      </c>
      <c r="D4928" s="3">
        <v>0.125</v>
      </c>
      <c r="E4928" s="5">
        <v>4924</v>
      </c>
      <c r="G4928" s="15">
        <v>12.9</v>
      </c>
      <c r="H4928" s="15">
        <v>15.7</v>
      </c>
      <c r="I4928" s="15">
        <v>14.2</v>
      </c>
      <c r="J4928" s="15">
        <v>14.5</v>
      </c>
      <c r="K4928" s="15">
        <v>14.4</v>
      </c>
      <c r="L4928" s="15">
        <v>15</v>
      </c>
      <c r="N4928" s="88">
        <v>19.399999999999999</v>
      </c>
      <c r="O4928" s="104">
        <v>19.2</v>
      </c>
      <c r="Q4928" s="11">
        <v>19.5</v>
      </c>
      <c r="R4928" s="11">
        <v>17.399999999999999</v>
      </c>
      <c r="S4928" s="11">
        <v>20.8</v>
      </c>
      <c r="T4928" s="11">
        <v>21.7</v>
      </c>
      <c r="U4928" s="11">
        <v>20.6</v>
      </c>
      <c r="V4928" s="11">
        <v>19.7</v>
      </c>
      <c r="W4928" s="11">
        <v>21.2</v>
      </c>
      <c r="X4928" s="11">
        <v>19.600000000000001</v>
      </c>
      <c r="Y4928" s="78"/>
      <c r="Z4928" s="11">
        <v>49.55</v>
      </c>
      <c r="AA4928" s="11">
        <v>98.37</v>
      </c>
      <c r="AB4928" s="11">
        <v>70.02</v>
      </c>
      <c r="AC4928" s="11">
        <v>0.44</v>
      </c>
      <c r="AD4928" s="11">
        <v>3.31</v>
      </c>
    </row>
    <row r="4929" spans="1:30" x14ac:dyDescent="0.25">
      <c r="A4929" s="1">
        <v>2019</v>
      </c>
      <c r="B4929" s="1">
        <v>7</v>
      </c>
      <c r="C4929" s="1">
        <v>25</v>
      </c>
      <c r="D4929" s="3">
        <v>0.16666666666666666</v>
      </c>
      <c r="E4929" s="5">
        <v>4925</v>
      </c>
      <c r="G4929" s="15">
        <v>14.1</v>
      </c>
      <c r="H4929" s="15">
        <v>17.100000000000001</v>
      </c>
      <c r="I4929" s="15">
        <v>16.600000000000001</v>
      </c>
      <c r="J4929" s="15">
        <v>14.8</v>
      </c>
      <c r="K4929" s="15">
        <v>15.9</v>
      </c>
      <c r="L4929" s="15">
        <v>16.100000000000001</v>
      </c>
      <c r="N4929" s="88">
        <v>19.399999999999999</v>
      </c>
      <c r="O4929" s="104">
        <v>19.2</v>
      </c>
      <c r="Q4929" s="11">
        <v>19.5</v>
      </c>
      <c r="R4929" s="11">
        <v>17.399999999999999</v>
      </c>
      <c r="S4929" s="11">
        <v>20.8</v>
      </c>
      <c r="T4929" s="11">
        <v>21.7</v>
      </c>
      <c r="U4929" s="11">
        <v>20.6</v>
      </c>
      <c r="V4929" s="11">
        <v>19.7</v>
      </c>
      <c r="W4929" s="11">
        <v>21.2</v>
      </c>
      <c r="X4929" s="11">
        <v>19.600000000000001</v>
      </c>
      <c r="Y4929" s="78"/>
      <c r="Z4929" s="11">
        <v>49.55</v>
      </c>
      <c r="AA4929" s="11">
        <v>98.37</v>
      </c>
      <c r="AB4929" s="11">
        <v>70.02</v>
      </c>
      <c r="AC4929" s="11">
        <v>0.44</v>
      </c>
      <c r="AD4929" s="11">
        <v>3.31</v>
      </c>
    </row>
    <row r="4930" spans="1:30" x14ac:dyDescent="0.25">
      <c r="A4930" s="1">
        <v>2019</v>
      </c>
      <c r="B4930" s="1">
        <v>7</v>
      </c>
      <c r="C4930" s="1">
        <v>25</v>
      </c>
      <c r="D4930" s="3">
        <v>0.20833333333333334</v>
      </c>
      <c r="E4930" s="5">
        <v>4926</v>
      </c>
      <c r="G4930" s="15">
        <v>18</v>
      </c>
      <c r="H4930" s="15">
        <v>19.2</v>
      </c>
      <c r="I4930" s="15">
        <v>18.100000000000001</v>
      </c>
      <c r="J4930" s="15">
        <v>15.6</v>
      </c>
      <c r="K4930" s="15">
        <v>16.8</v>
      </c>
      <c r="L4930" s="15">
        <v>17.899999999999999</v>
      </c>
      <c r="N4930" s="88">
        <v>19.399999999999999</v>
      </c>
      <c r="O4930" s="104">
        <v>19.2</v>
      </c>
      <c r="Q4930" s="11">
        <v>19.5</v>
      </c>
      <c r="R4930" s="11">
        <v>17.399999999999999</v>
      </c>
      <c r="S4930" s="11">
        <v>20.8</v>
      </c>
      <c r="T4930" s="11">
        <v>21.7</v>
      </c>
      <c r="U4930" s="11">
        <v>20.6</v>
      </c>
      <c r="V4930" s="11">
        <v>19.7</v>
      </c>
      <c r="W4930" s="11">
        <v>21.2</v>
      </c>
      <c r="X4930" s="11">
        <v>19.600000000000001</v>
      </c>
      <c r="Y4930" s="78"/>
      <c r="Z4930" s="11">
        <v>49.55</v>
      </c>
      <c r="AA4930" s="11">
        <v>98.37</v>
      </c>
      <c r="AB4930" s="11">
        <v>70.02</v>
      </c>
      <c r="AC4930" s="11">
        <v>0.44</v>
      </c>
      <c r="AD4930" s="11">
        <v>3.31</v>
      </c>
    </row>
    <row r="4931" spans="1:30" x14ac:dyDescent="0.25">
      <c r="A4931" s="1">
        <v>2019</v>
      </c>
      <c r="B4931" s="1">
        <v>7</v>
      </c>
      <c r="C4931" s="1">
        <v>25</v>
      </c>
      <c r="D4931" s="3">
        <v>0.25</v>
      </c>
      <c r="E4931" s="5">
        <v>4927</v>
      </c>
      <c r="G4931" s="15">
        <v>20.100000000000001</v>
      </c>
      <c r="H4931" s="15">
        <v>20.399999999999999</v>
      </c>
      <c r="I4931" s="15">
        <v>19.8</v>
      </c>
      <c r="J4931" s="15">
        <v>17</v>
      </c>
      <c r="K4931" s="15">
        <v>17.2</v>
      </c>
      <c r="L4931" s="15">
        <v>19.8</v>
      </c>
      <c r="N4931" s="88">
        <v>19.399999999999999</v>
      </c>
      <c r="O4931" s="104">
        <v>19.2</v>
      </c>
      <c r="Q4931" s="11">
        <v>19.5</v>
      </c>
      <c r="R4931" s="11">
        <v>17.399999999999999</v>
      </c>
      <c r="S4931" s="11">
        <v>20.8</v>
      </c>
      <c r="T4931" s="11">
        <v>21.7</v>
      </c>
      <c r="U4931" s="11">
        <v>20.6</v>
      </c>
      <c r="V4931" s="11">
        <v>19.7</v>
      </c>
      <c r="W4931" s="11">
        <v>21.2</v>
      </c>
      <c r="X4931" s="11">
        <v>19.600000000000001</v>
      </c>
      <c r="Y4931" s="78"/>
      <c r="Z4931" s="11">
        <v>49.55</v>
      </c>
      <c r="AA4931" s="11">
        <v>98.37</v>
      </c>
      <c r="AB4931" s="11">
        <v>70.02</v>
      </c>
      <c r="AC4931" s="11">
        <v>0.44</v>
      </c>
      <c r="AD4931" s="11">
        <v>3.31</v>
      </c>
    </row>
    <row r="4932" spans="1:30" x14ac:dyDescent="0.25">
      <c r="A4932" s="1">
        <v>2019</v>
      </c>
      <c r="B4932" s="1">
        <v>7</v>
      </c>
      <c r="C4932" s="1">
        <v>25</v>
      </c>
      <c r="D4932" s="3">
        <v>0.29166666666666669</v>
      </c>
      <c r="E4932" s="5">
        <v>4928</v>
      </c>
      <c r="G4932" s="15">
        <v>22.5</v>
      </c>
      <c r="H4932" s="15">
        <v>21.6</v>
      </c>
      <c r="I4932" s="15">
        <v>19.3</v>
      </c>
      <c r="J4932" s="15">
        <v>19.2</v>
      </c>
      <c r="K4932" s="15">
        <v>17</v>
      </c>
      <c r="L4932" s="15">
        <v>21.9</v>
      </c>
      <c r="N4932" s="88">
        <v>19.399999999999999</v>
      </c>
      <c r="O4932" s="104">
        <v>19.2</v>
      </c>
      <c r="Q4932" s="11">
        <v>19.5</v>
      </c>
      <c r="R4932" s="11">
        <v>17.399999999999999</v>
      </c>
      <c r="S4932" s="11">
        <v>20.8</v>
      </c>
      <c r="T4932" s="11">
        <v>21.7</v>
      </c>
      <c r="U4932" s="11">
        <v>20.6</v>
      </c>
      <c r="V4932" s="11">
        <v>19.7</v>
      </c>
      <c r="W4932" s="11">
        <v>21.2</v>
      </c>
      <c r="X4932" s="11">
        <v>19.600000000000001</v>
      </c>
      <c r="Y4932" s="78"/>
      <c r="Z4932" s="11">
        <v>49.55</v>
      </c>
      <c r="AA4932" s="11">
        <v>98.37</v>
      </c>
      <c r="AB4932" s="11">
        <v>70.02</v>
      </c>
      <c r="AC4932" s="11">
        <v>0.44</v>
      </c>
      <c r="AD4932" s="11">
        <v>3.31</v>
      </c>
    </row>
    <row r="4933" spans="1:30" x14ac:dyDescent="0.25">
      <c r="A4933" s="1">
        <v>2019</v>
      </c>
      <c r="B4933" s="1">
        <v>7</v>
      </c>
      <c r="C4933" s="1">
        <v>25</v>
      </c>
      <c r="D4933" s="3">
        <v>0.33333333333333331</v>
      </c>
      <c r="E4933" s="5">
        <v>4929</v>
      </c>
      <c r="G4933" s="15">
        <v>24.1</v>
      </c>
      <c r="H4933" s="15">
        <v>22.9</v>
      </c>
      <c r="I4933" s="15">
        <v>19.600000000000001</v>
      </c>
      <c r="J4933" s="15">
        <v>20.7</v>
      </c>
      <c r="K4933" s="15">
        <v>19.7</v>
      </c>
      <c r="L4933" s="15">
        <v>23.1</v>
      </c>
      <c r="N4933" s="88">
        <v>19.399999999999999</v>
      </c>
      <c r="O4933" s="104">
        <v>19.2</v>
      </c>
      <c r="Q4933" s="11">
        <v>19.5</v>
      </c>
      <c r="R4933" s="11">
        <v>17.399999999999999</v>
      </c>
      <c r="S4933" s="11">
        <v>20.8</v>
      </c>
      <c r="T4933" s="11">
        <v>21.7</v>
      </c>
      <c r="U4933" s="11">
        <v>20.6</v>
      </c>
      <c r="V4933" s="11">
        <v>19.7</v>
      </c>
      <c r="W4933" s="11">
        <v>21.2</v>
      </c>
      <c r="X4933" s="11">
        <v>19.600000000000001</v>
      </c>
      <c r="Y4933" s="78"/>
      <c r="Z4933" s="11">
        <v>49.55</v>
      </c>
      <c r="AA4933" s="11">
        <v>98.37</v>
      </c>
      <c r="AB4933" s="11">
        <v>70.02</v>
      </c>
      <c r="AC4933" s="11">
        <v>0.44</v>
      </c>
      <c r="AD4933" s="11">
        <v>3.31</v>
      </c>
    </row>
    <row r="4934" spans="1:30" x14ac:dyDescent="0.25">
      <c r="A4934" s="1">
        <v>2019</v>
      </c>
      <c r="B4934" s="1">
        <v>7</v>
      </c>
      <c r="C4934" s="1">
        <v>25</v>
      </c>
      <c r="D4934" s="3">
        <v>0.375</v>
      </c>
      <c r="E4934" s="5">
        <v>4930</v>
      </c>
      <c r="G4934" s="15">
        <v>24.9</v>
      </c>
      <c r="H4934" s="15">
        <v>24.1</v>
      </c>
      <c r="I4934" s="15">
        <v>20.100000000000001</v>
      </c>
      <c r="J4934" s="15">
        <v>22.6</v>
      </c>
      <c r="K4934" s="15">
        <v>22.1</v>
      </c>
      <c r="L4934" s="15">
        <v>23.6</v>
      </c>
      <c r="N4934" s="88">
        <v>19.399999999999999</v>
      </c>
      <c r="O4934" s="104">
        <v>19.2</v>
      </c>
      <c r="Q4934" s="11">
        <v>19.5</v>
      </c>
      <c r="R4934" s="11">
        <v>17.399999999999999</v>
      </c>
      <c r="S4934" s="11">
        <v>20.8</v>
      </c>
      <c r="T4934" s="11">
        <v>21.7</v>
      </c>
      <c r="U4934" s="11">
        <v>20.6</v>
      </c>
      <c r="V4934" s="11">
        <v>19.7</v>
      </c>
      <c r="W4934" s="11">
        <v>21.2</v>
      </c>
      <c r="X4934" s="11">
        <v>19.600000000000001</v>
      </c>
      <c r="Y4934" s="78"/>
      <c r="Z4934" s="11">
        <v>49.55</v>
      </c>
      <c r="AA4934" s="11">
        <v>98.37</v>
      </c>
      <c r="AB4934" s="11">
        <v>70.02</v>
      </c>
      <c r="AC4934" s="11">
        <v>0.44</v>
      </c>
      <c r="AD4934" s="11">
        <v>3.31</v>
      </c>
    </row>
    <row r="4935" spans="1:30" x14ac:dyDescent="0.25">
      <c r="A4935" s="1">
        <v>2019</v>
      </c>
      <c r="B4935" s="1">
        <v>7</v>
      </c>
      <c r="C4935" s="1">
        <v>25</v>
      </c>
      <c r="D4935" s="3">
        <v>0.41666666666666669</v>
      </c>
      <c r="E4935" s="5">
        <v>4931</v>
      </c>
      <c r="G4935" s="15">
        <v>26.2</v>
      </c>
      <c r="H4935" s="15">
        <v>24.7</v>
      </c>
      <c r="I4935" s="15">
        <v>20.7</v>
      </c>
      <c r="J4935" s="15">
        <v>23.8</v>
      </c>
      <c r="K4935" s="15">
        <v>23.7</v>
      </c>
      <c r="L4935" s="15">
        <v>24.2</v>
      </c>
      <c r="N4935" s="88">
        <v>19.399999999999999</v>
      </c>
      <c r="O4935" s="104">
        <v>19.2</v>
      </c>
      <c r="Q4935" s="11">
        <v>19.5</v>
      </c>
      <c r="R4935" s="11">
        <v>17.399999999999999</v>
      </c>
      <c r="S4935" s="11">
        <v>20.8</v>
      </c>
      <c r="T4935" s="11">
        <v>21.7</v>
      </c>
      <c r="U4935" s="11">
        <v>20.6</v>
      </c>
      <c r="V4935" s="11">
        <v>19.7</v>
      </c>
      <c r="W4935" s="11">
        <v>21.2</v>
      </c>
      <c r="X4935" s="11">
        <v>19.600000000000001</v>
      </c>
      <c r="Y4935" s="78"/>
      <c r="Z4935" s="11">
        <v>49.55</v>
      </c>
      <c r="AA4935" s="11">
        <v>98.37</v>
      </c>
      <c r="AB4935" s="11">
        <v>70.02</v>
      </c>
      <c r="AC4935" s="11">
        <v>0.44</v>
      </c>
      <c r="AD4935" s="11">
        <v>3.31</v>
      </c>
    </row>
    <row r="4936" spans="1:30" x14ac:dyDescent="0.25">
      <c r="A4936" s="1">
        <v>2019</v>
      </c>
      <c r="B4936" s="1">
        <v>7</v>
      </c>
      <c r="C4936" s="1">
        <v>25</v>
      </c>
      <c r="D4936" s="3">
        <v>0.45833333333333331</v>
      </c>
      <c r="E4936" s="5">
        <v>4932</v>
      </c>
      <c r="G4936" s="15">
        <v>26.6</v>
      </c>
      <c r="H4936" s="15">
        <v>25.1</v>
      </c>
      <c r="I4936" s="15">
        <v>20.9</v>
      </c>
      <c r="J4936" s="15">
        <v>24.8</v>
      </c>
      <c r="K4936" s="15">
        <v>24.9</v>
      </c>
      <c r="L4936" s="15">
        <v>25</v>
      </c>
      <c r="N4936" s="88">
        <v>19.399999999999999</v>
      </c>
      <c r="O4936" s="104">
        <v>19.2</v>
      </c>
      <c r="Q4936" s="11">
        <v>19.5</v>
      </c>
      <c r="R4936" s="11">
        <v>17.399999999999999</v>
      </c>
      <c r="S4936" s="11">
        <v>20.8</v>
      </c>
      <c r="T4936" s="11">
        <v>21.7</v>
      </c>
      <c r="U4936" s="11">
        <v>20.6</v>
      </c>
      <c r="V4936" s="11">
        <v>19.7</v>
      </c>
      <c r="W4936" s="11">
        <v>21.2</v>
      </c>
      <c r="X4936" s="11">
        <v>19.600000000000001</v>
      </c>
      <c r="Y4936" s="78"/>
      <c r="Z4936" s="11">
        <v>49.55</v>
      </c>
      <c r="AA4936" s="11">
        <v>98.37</v>
      </c>
      <c r="AB4936" s="11">
        <v>70.02</v>
      </c>
      <c r="AC4936" s="11">
        <v>0.44</v>
      </c>
      <c r="AD4936" s="11">
        <v>3.31</v>
      </c>
    </row>
    <row r="4937" spans="1:30" x14ac:dyDescent="0.25">
      <c r="A4937" s="1">
        <v>2019</v>
      </c>
      <c r="B4937" s="1">
        <v>7</v>
      </c>
      <c r="C4937" s="1">
        <v>25</v>
      </c>
      <c r="D4937" s="3">
        <v>0.5</v>
      </c>
      <c r="E4937" s="5">
        <v>4933</v>
      </c>
      <c r="G4937" s="15">
        <v>26.3</v>
      </c>
      <c r="H4937" s="15">
        <v>26.4</v>
      </c>
      <c r="I4937" s="15">
        <v>21.7</v>
      </c>
      <c r="J4937" s="15">
        <v>25.4</v>
      </c>
      <c r="K4937" s="15">
        <v>25.9</v>
      </c>
      <c r="L4937" s="15">
        <v>26.1</v>
      </c>
      <c r="N4937" s="88">
        <v>22.6</v>
      </c>
      <c r="O4937" s="104">
        <v>19.2</v>
      </c>
      <c r="Q4937" s="11">
        <v>19.5</v>
      </c>
      <c r="R4937" s="11">
        <v>17.399999999999999</v>
      </c>
      <c r="S4937" s="11">
        <v>20.8</v>
      </c>
      <c r="T4937" s="11">
        <v>21.7</v>
      </c>
      <c r="U4937" s="11">
        <v>20.6</v>
      </c>
      <c r="V4937" s="11">
        <v>19.7</v>
      </c>
      <c r="W4937" s="11">
        <v>21.2</v>
      </c>
      <c r="X4937" s="11">
        <v>19.600000000000001</v>
      </c>
      <c r="Y4937" s="78"/>
      <c r="Z4937" s="11">
        <v>49.55</v>
      </c>
      <c r="AA4937" s="11">
        <v>98.37</v>
      </c>
      <c r="AB4937" s="11">
        <v>70.02</v>
      </c>
      <c r="AC4937" s="11">
        <v>0.44</v>
      </c>
      <c r="AD4937" s="11">
        <v>3.31</v>
      </c>
    </row>
    <row r="4938" spans="1:30" x14ac:dyDescent="0.25">
      <c r="A4938" s="1">
        <v>2019</v>
      </c>
      <c r="B4938" s="1">
        <v>7</v>
      </c>
      <c r="C4938" s="1">
        <v>25</v>
      </c>
      <c r="D4938" s="3">
        <v>0.54166666666666663</v>
      </c>
      <c r="E4938" s="5">
        <v>4934</v>
      </c>
      <c r="G4938" s="15">
        <v>27.6</v>
      </c>
      <c r="H4938" s="15">
        <v>26.1</v>
      </c>
      <c r="I4938" s="15">
        <v>20.9</v>
      </c>
      <c r="J4938" s="15">
        <v>25.7</v>
      </c>
      <c r="K4938" s="15">
        <v>25.9</v>
      </c>
      <c r="L4938" s="15">
        <v>26.8</v>
      </c>
      <c r="N4938" s="88">
        <v>22.6</v>
      </c>
      <c r="O4938" s="104">
        <v>19.2</v>
      </c>
      <c r="Q4938" s="11">
        <v>19.5</v>
      </c>
      <c r="R4938" s="11">
        <v>17.399999999999999</v>
      </c>
      <c r="S4938" s="11">
        <v>20.8</v>
      </c>
      <c r="T4938" s="11">
        <v>21.7</v>
      </c>
      <c r="U4938" s="11">
        <v>20.6</v>
      </c>
      <c r="V4938" s="11">
        <v>19.7</v>
      </c>
      <c r="W4938" s="11">
        <v>21.2</v>
      </c>
      <c r="X4938" s="11">
        <v>19.600000000000001</v>
      </c>
      <c r="Y4938" s="78"/>
      <c r="Z4938" s="11">
        <v>49.55</v>
      </c>
      <c r="AA4938" s="11">
        <v>98.37</v>
      </c>
      <c r="AB4938" s="11">
        <v>70.02</v>
      </c>
      <c r="AC4938" s="11">
        <v>0.44</v>
      </c>
      <c r="AD4938" s="11">
        <v>3.31</v>
      </c>
    </row>
    <row r="4939" spans="1:30" x14ac:dyDescent="0.25">
      <c r="A4939" s="1">
        <v>2019</v>
      </c>
      <c r="B4939" s="1">
        <v>7</v>
      </c>
      <c r="C4939" s="1">
        <v>25</v>
      </c>
      <c r="D4939" s="3">
        <v>0.58333333333333337</v>
      </c>
      <c r="E4939" s="5">
        <v>4935</v>
      </c>
      <c r="G4939" s="15">
        <v>28</v>
      </c>
      <c r="H4939" s="15">
        <v>26.7</v>
      </c>
      <c r="I4939" s="15">
        <v>20.8</v>
      </c>
      <c r="J4939" s="15">
        <v>26.4</v>
      </c>
      <c r="K4939" s="15">
        <v>27.1</v>
      </c>
      <c r="L4939" s="15">
        <v>27.3</v>
      </c>
      <c r="N4939" s="88">
        <v>22.6</v>
      </c>
      <c r="O4939" s="104">
        <v>19.2</v>
      </c>
      <c r="Q4939" s="11">
        <v>19.5</v>
      </c>
      <c r="R4939" s="11">
        <v>17.399999999999999</v>
      </c>
      <c r="S4939" s="11">
        <v>20.8</v>
      </c>
      <c r="T4939" s="11">
        <v>21.7</v>
      </c>
      <c r="U4939" s="11">
        <v>20.6</v>
      </c>
      <c r="V4939" s="11">
        <v>19.7</v>
      </c>
      <c r="W4939" s="11">
        <v>21.2</v>
      </c>
      <c r="X4939" s="11">
        <v>19.600000000000001</v>
      </c>
      <c r="Y4939" s="78"/>
      <c r="Z4939" s="11">
        <v>49.55</v>
      </c>
      <c r="AA4939" s="11">
        <v>98.37</v>
      </c>
      <c r="AB4939" s="11">
        <v>70.02</v>
      </c>
      <c r="AC4939" s="11">
        <v>0.44</v>
      </c>
      <c r="AD4939" s="11">
        <v>3.31</v>
      </c>
    </row>
    <row r="4940" spans="1:30" x14ac:dyDescent="0.25">
      <c r="A4940" s="1">
        <v>2019</v>
      </c>
      <c r="B4940" s="1">
        <v>7</v>
      </c>
      <c r="C4940" s="1">
        <v>25</v>
      </c>
      <c r="D4940" s="3">
        <v>0.625</v>
      </c>
      <c r="E4940" s="5">
        <v>4936</v>
      </c>
      <c r="G4940" s="15">
        <v>27.4</v>
      </c>
      <c r="H4940" s="15">
        <v>26.7</v>
      </c>
      <c r="I4940" s="15">
        <v>20.7</v>
      </c>
      <c r="J4940" s="15">
        <v>26.3</v>
      </c>
      <c r="K4940" s="15">
        <v>26.5</v>
      </c>
      <c r="L4940" s="15">
        <v>20.9</v>
      </c>
      <c r="N4940" s="88">
        <v>22.6</v>
      </c>
      <c r="O4940" s="104">
        <v>19.2</v>
      </c>
      <c r="Q4940" s="11">
        <v>19.5</v>
      </c>
      <c r="R4940" s="11">
        <v>17.399999999999999</v>
      </c>
      <c r="S4940" s="11">
        <v>20.8</v>
      </c>
      <c r="T4940" s="11">
        <v>21.7</v>
      </c>
      <c r="U4940" s="11">
        <v>20.6</v>
      </c>
      <c r="V4940" s="11">
        <v>19.7</v>
      </c>
      <c r="W4940" s="11">
        <v>21.2</v>
      </c>
      <c r="X4940" s="11">
        <v>19.600000000000001</v>
      </c>
      <c r="Y4940" s="78"/>
      <c r="Z4940" s="11">
        <v>49.55</v>
      </c>
      <c r="AA4940" s="11">
        <v>98.37</v>
      </c>
      <c r="AB4940" s="11">
        <v>70.02</v>
      </c>
      <c r="AC4940" s="11">
        <v>0.44</v>
      </c>
      <c r="AD4940" s="11">
        <v>3.31</v>
      </c>
    </row>
    <row r="4941" spans="1:30" x14ac:dyDescent="0.25">
      <c r="A4941" s="1">
        <v>2019</v>
      </c>
      <c r="B4941" s="1">
        <v>7</v>
      </c>
      <c r="C4941" s="1">
        <v>25</v>
      </c>
      <c r="D4941" s="3">
        <v>0.66666666666666663</v>
      </c>
      <c r="E4941" s="5">
        <v>4937</v>
      </c>
      <c r="G4941" s="15">
        <v>26.7</v>
      </c>
      <c r="H4941" s="15">
        <v>26.4</v>
      </c>
      <c r="I4941" s="15">
        <v>20.7</v>
      </c>
      <c r="J4941" s="15">
        <v>25.7</v>
      </c>
      <c r="K4941" s="15">
        <v>25.5</v>
      </c>
      <c r="L4941" s="15">
        <v>16.2</v>
      </c>
      <c r="N4941" s="88">
        <v>22.6</v>
      </c>
      <c r="O4941" s="104">
        <v>19.2</v>
      </c>
      <c r="Q4941" s="11">
        <v>19.5</v>
      </c>
      <c r="R4941" s="11">
        <v>17.399999999999999</v>
      </c>
      <c r="S4941" s="11">
        <v>20.8</v>
      </c>
      <c r="T4941" s="11">
        <v>21.7</v>
      </c>
      <c r="U4941" s="11">
        <v>20.6</v>
      </c>
      <c r="V4941" s="11">
        <v>19.7</v>
      </c>
      <c r="W4941" s="11">
        <v>21.2</v>
      </c>
      <c r="X4941" s="11">
        <v>19.600000000000001</v>
      </c>
      <c r="Y4941" s="78"/>
      <c r="Z4941" s="11">
        <v>49.55</v>
      </c>
      <c r="AA4941" s="11">
        <v>98.37</v>
      </c>
      <c r="AB4941" s="11">
        <v>70.02</v>
      </c>
      <c r="AC4941" s="11">
        <v>0.44</v>
      </c>
      <c r="AD4941" s="11">
        <v>3.31</v>
      </c>
    </row>
    <row r="4942" spans="1:30" x14ac:dyDescent="0.25">
      <c r="A4942" s="1">
        <v>2019</v>
      </c>
      <c r="B4942" s="1">
        <v>7</v>
      </c>
      <c r="C4942" s="1">
        <v>25</v>
      </c>
      <c r="D4942" s="3">
        <v>0.70833333333333337</v>
      </c>
      <c r="E4942" s="5">
        <v>4938</v>
      </c>
      <c r="G4942" s="15">
        <v>26.2</v>
      </c>
      <c r="H4942" s="15">
        <v>20</v>
      </c>
      <c r="I4942" s="15">
        <v>20.100000000000001</v>
      </c>
      <c r="J4942" s="15">
        <v>24.8</v>
      </c>
      <c r="K4942" s="15">
        <v>24.2</v>
      </c>
      <c r="L4942" s="15">
        <v>17.3</v>
      </c>
      <c r="N4942" s="88">
        <v>22.6</v>
      </c>
      <c r="O4942" s="104">
        <v>19.2</v>
      </c>
      <c r="Q4942" s="11">
        <v>19.5</v>
      </c>
      <c r="R4942" s="11">
        <v>17.399999999999999</v>
      </c>
      <c r="S4942" s="11">
        <v>20.8</v>
      </c>
      <c r="T4942" s="11">
        <v>21.7</v>
      </c>
      <c r="U4942" s="11">
        <v>20.6</v>
      </c>
      <c r="V4942" s="11">
        <v>19.7</v>
      </c>
      <c r="W4942" s="11">
        <v>21.2</v>
      </c>
      <c r="X4942" s="11">
        <v>19.600000000000001</v>
      </c>
      <c r="Y4942" s="78"/>
      <c r="Z4942" s="11">
        <v>49.55</v>
      </c>
      <c r="AA4942" s="11">
        <v>98.37</v>
      </c>
      <c r="AB4942" s="11">
        <v>70.02</v>
      </c>
      <c r="AC4942" s="11">
        <v>0.44</v>
      </c>
      <c r="AD4942" s="11">
        <v>3.31</v>
      </c>
    </row>
    <row r="4943" spans="1:30" x14ac:dyDescent="0.25">
      <c r="A4943" s="1">
        <v>2019</v>
      </c>
      <c r="B4943" s="1">
        <v>7</v>
      </c>
      <c r="C4943" s="1">
        <v>25</v>
      </c>
      <c r="D4943" s="3">
        <v>0.75</v>
      </c>
      <c r="E4943" s="5">
        <v>4939</v>
      </c>
      <c r="G4943" s="15">
        <v>18.5</v>
      </c>
      <c r="H4943" s="15">
        <v>19.2</v>
      </c>
      <c r="I4943" s="15">
        <v>19.2</v>
      </c>
      <c r="J4943" s="15">
        <v>23.4</v>
      </c>
      <c r="K4943" s="15">
        <v>22.8</v>
      </c>
      <c r="L4943" s="15">
        <v>16.8</v>
      </c>
      <c r="N4943" s="88">
        <v>22.6</v>
      </c>
      <c r="O4943" s="104">
        <v>19.2</v>
      </c>
      <c r="Q4943" s="11">
        <v>19.5</v>
      </c>
      <c r="R4943" s="11">
        <v>17.399999999999999</v>
      </c>
      <c r="S4943" s="11">
        <v>20.8</v>
      </c>
      <c r="T4943" s="11">
        <v>21.7</v>
      </c>
      <c r="U4943" s="11">
        <v>20.6</v>
      </c>
      <c r="V4943" s="11">
        <v>19.7</v>
      </c>
      <c r="W4943" s="11">
        <v>21.2</v>
      </c>
      <c r="X4943" s="11">
        <v>19.600000000000001</v>
      </c>
      <c r="Y4943" s="78"/>
      <c r="Z4943" s="11">
        <v>49.55</v>
      </c>
      <c r="AA4943" s="11">
        <v>98.37</v>
      </c>
      <c r="AB4943" s="11">
        <v>70.02</v>
      </c>
      <c r="AC4943" s="11">
        <v>0.44</v>
      </c>
      <c r="AD4943" s="11">
        <v>3.31</v>
      </c>
    </row>
    <row r="4944" spans="1:30" x14ac:dyDescent="0.25">
      <c r="A4944" s="1">
        <v>2019</v>
      </c>
      <c r="B4944" s="1">
        <v>7</v>
      </c>
      <c r="C4944" s="1">
        <v>25</v>
      </c>
      <c r="D4944" s="3">
        <v>0.79166666666666663</v>
      </c>
      <c r="E4944" s="5">
        <v>4940</v>
      </c>
      <c r="G4944" s="15">
        <v>17.8</v>
      </c>
      <c r="H4944" s="15">
        <v>18.5</v>
      </c>
      <c r="I4944" s="15">
        <v>18.7</v>
      </c>
      <c r="J4944" s="15">
        <v>21.5</v>
      </c>
      <c r="K4944" s="15">
        <v>21.3</v>
      </c>
      <c r="L4944" s="15">
        <v>16.3</v>
      </c>
      <c r="N4944" s="88">
        <v>22.6</v>
      </c>
      <c r="O4944" s="104">
        <v>19.2</v>
      </c>
      <c r="Q4944" s="11">
        <v>19.5</v>
      </c>
      <c r="R4944" s="11">
        <v>17.399999999999999</v>
      </c>
      <c r="S4944" s="11">
        <v>20.8</v>
      </c>
      <c r="T4944" s="11">
        <v>21.7</v>
      </c>
      <c r="U4944" s="11">
        <v>20.6</v>
      </c>
      <c r="V4944" s="11">
        <v>19.7</v>
      </c>
      <c r="W4944" s="11">
        <v>21.2</v>
      </c>
      <c r="X4944" s="11">
        <v>19.600000000000001</v>
      </c>
      <c r="Y4944" s="78"/>
      <c r="Z4944" s="11">
        <v>49.55</v>
      </c>
      <c r="AA4944" s="11">
        <v>98.37</v>
      </c>
      <c r="AB4944" s="11">
        <v>70.02</v>
      </c>
      <c r="AC4944" s="11">
        <v>0.44</v>
      </c>
      <c r="AD4944" s="11">
        <v>3.31</v>
      </c>
    </row>
    <row r="4945" spans="1:30" x14ac:dyDescent="0.25">
      <c r="A4945" s="1">
        <v>2019</v>
      </c>
      <c r="B4945" s="1">
        <v>7</v>
      </c>
      <c r="C4945" s="1">
        <v>25</v>
      </c>
      <c r="D4945" s="3">
        <v>0.83333333333333337</v>
      </c>
      <c r="E4945" s="5">
        <v>4941</v>
      </c>
      <c r="G4945" s="15">
        <v>16.399999999999999</v>
      </c>
      <c r="H4945" s="15">
        <v>17.600000000000001</v>
      </c>
      <c r="I4945" s="15">
        <v>18.2</v>
      </c>
      <c r="J4945" s="15">
        <v>20</v>
      </c>
      <c r="K4945" s="15">
        <v>19.8</v>
      </c>
      <c r="L4945" s="15">
        <v>16</v>
      </c>
      <c r="N4945" s="88">
        <v>22.6</v>
      </c>
      <c r="O4945" s="104">
        <v>19.2</v>
      </c>
      <c r="Q4945" s="11">
        <v>19.5</v>
      </c>
      <c r="R4945" s="11">
        <v>17.399999999999999</v>
      </c>
      <c r="S4945" s="11">
        <v>20.8</v>
      </c>
      <c r="T4945" s="11">
        <v>21.7</v>
      </c>
      <c r="U4945" s="11">
        <v>20.6</v>
      </c>
      <c r="V4945" s="11">
        <v>19.7</v>
      </c>
      <c r="W4945" s="11">
        <v>21.2</v>
      </c>
      <c r="X4945" s="11">
        <v>19.600000000000001</v>
      </c>
      <c r="Y4945" s="78"/>
      <c r="Z4945" s="11">
        <v>49.55</v>
      </c>
      <c r="AA4945" s="11">
        <v>98.37</v>
      </c>
      <c r="AB4945" s="11">
        <v>70.02</v>
      </c>
      <c r="AC4945" s="11">
        <v>0.44</v>
      </c>
      <c r="AD4945" s="11">
        <v>3.31</v>
      </c>
    </row>
    <row r="4946" spans="1:30" x14ac:dyDescent="0.25">
      <c r="A4946" s="1">
        <v>2019</v>
      </c>
      <c r="B4946" s="1">
        <v>7</v>
      </c>
      <c r="C4946" s="1">
        <v>25</v>
      </c>
      <c r="D4946" s="3">
        <v>0.875</v>
      </c>
      <c r="E4946" s="5">
        <v>4942</v>
      </c>
      <c r="G4946" s="15">
        <v>17</v>
      </c>
      <c r="H4946" s="15">
        <v>17.3</v>
      </c>
      <c r="I4946" s="15">
        <v>17.5</v>
      </c>
      <c r="J4946" s="15">
        <v>19</v>
      </c>
      <c r="K4946" s="15">
        <v>18.3</v>
      </c>
      <c r="L4946" s="15">
        <v>15.7</v>
      </c>
      <c r="N4946" s="88">
        <v>22.6</v>
      </c>
      <c r="O4946" s="104">
        <v>19.2</v>
      </c>
      <c r="Q4946" s="11">
        <v>19.5</v>
      </c>
      <c r="R4946" s="11">
        <v>17.399999999999999</v>
      </c>
      <c r="S4946" s="11">
        <v>20.8</v>
      </c>
      <c r="T4946" s="11">
        <v>21.7</v>
      </c>
      <c r="U4946" s="11">
        <v>20.6</v>
      </c>
      <c r="V4946" s="11">
        <v>19.7</v>
      </c>
      <c r="W4946" s="11">
        <v>21.2</v>
      </c>
      <c r="X4946" s="11">
        <v>19.600000000000001</v>
      </c>
      <c r="Y4946" s="78"/>
      <c r="Z4946" s="11">
        <v>49.55</v>
      </c>
      <c r="AA4946" s="11">
        <v>98.37</v>
      </c>
      <c r="AB4946" s="11">
        <v>70.02</v>
      </c>
      <c r="AC4946" s="11">
        <v>0.44</v>
      </c>
      <c r="AD4946" s="11">
        <v>3.31</v>
      </c>
    </row>
    <row r="4947" spans="1:30" x14ac:dyDescent="0.25">
      <c r="A4947" s="1">
        <v>2019</v>
      </c>
      <c r="B4947" s="1">
        <v>7</v>
      </c>
      <c r="C4947" s="1">
        <v>25</v>
      </c>
      <c r="D4947" s="3">
        <v>0.91666666666666663</v>
      </c>
      <c r="E4947" s="5">
        <v>4943</v>
      </c>
      <c r="G4947" s="15">
        <v>16.399999999999999</v>
      </c>
      <c r="H4947" s="15">
        <v>16.899999999999999</v>
      </c>
      <c r="I4947" s="15">
        <v>18</v>
      </c>
      <c r="J4947" s="15">
        <v>17.7</v>
      </c>
      <c r="K4947" s="15">
        <v>17.5</v>
      </c>
      <c r="L4947" s="15">
        <v>15.3</v>
      </c>
      <c r="N4947" s="88">
        <v>22.6</v>
      </c>
      <c r="O4947" s="104">
        <v>19.2</v>
      </c>
      <c r="Q4947" s="11">
        <v>19.5</v>
      </c>
      <c r="R4947" s="11">
        <v>17.399999999999999</v>
      </c>
      <c r="S4947" s="11">
        <v>20.8</v>
      </c>
      <c r="T4947" s="11">
        <v>21.7</v>
      </c>
      <c r="U4947" s="11">
        <v>20.6</v>
      </c>
      <c r="V4947" s="11">
        <v>19.7</v>
      </c>
      <c r="W4947" s="11">
        <v>21.2</v>
      </c>
      <c r="X4947" s="11">
        <v>19.600000000000001</v>
      </c>
      <c r="Y4947" s="78"/>
      <c r="Z4947" s="11">
        <v>49.55</v>
      </c>
      <c r="AA4947" s="11">
        <v>98.37</v>
      </c>
      <c r="AB4947" s="11">
        <v>70.02</v>
      </c>
      <c r="AC4947" s="11">
        <v>0.44</v>
      </c>
      <c r="AD4947" s="11">
        <v>3.31</v>
      </c>
    </row>
    <row r="4948" spans="1:30" x14ac:dyDescent="0.25">
      <c r="A4948" s="1">
        <v>2019</v>
      </c>
      <c r="B4948" s="1">
        <v>7</v>
      </c>
      <c r="C4948" s="1">
        <v>25</v>
      </c>
      <c r="D4948" s="3">
        <v>0.95833333333333337</v>
      </c>
      <c r="E4948" s="5">
        <v>4944</v>
      </c>
      <c r="G4948" s="15">
        <v>15.7</v>
      </c>
      <c r="H4948" s="15">
        <v>15.9</v>
      </c>
      <c r="I4948" s="15">
        <v>17.600000000000001</v>
      </c>
      <c r="J4948" s="15">
        <v>16.399999999999999</v>
      </c>
      <c r="K4948" s="15">
        <v>15.7</v>
      </c>
      <c r="L4948" s="15">
        <v>14.8</v>
      </c>
      <c r="N4948" s="88">
        <v>22.6</v>
      </c>
      <c r="O4948" s="104">
        <v>19.2</v>
      </c>
      <c r="Q4948" s="11">
        <v>19.5</v>
      </c>
      <c r="R4948" s="11">
        <v>17.399999999999999</v>
      </c>
      <c r="S4948" s="11">
        <v>20.8</v>
      </c>
      <c r="T4948" s="11">
        <v>21.7</v>
      </c>
      <c r="U4948" s="11">
        <v>20.6</v>
      </c>
      <c r="V4948" s="11">
        <v>19.7</v>
      </c>
      <c r="W4948" s="11">
        <v>21.2</v>
      </c>
      <c r="X4948" s="11">
        <v>19.600000000000001</v>
      </c>
      <c r="Y4948" s="78"/>
      <c r="Z4948" s="11">
        <v>49.55</v>
      </c>
      <c r="AA4948" s="11">
        <v>98.37</v>
      </c>
      <c r="AB4948" s="11">
        <v>70.02</v>
      </c>
      <c r="AC4948" s="11">
        <v>0.44</v>
      </c>
      <c r="AD4948" s="11">
        <v>3.31</v>
      </c>
    </row>
    <row r="4949" spans="1:30" x14ac:dyDescent="0.25">
      <c r="A4949" s="1">
        <v>2019</v>
      </c>
      <c r="B4949" s="1">
        <v>7</v>
      </c>
      <c r="C4949" s="1">
        <v>26</v>
      </c>
      <c r="D4949" s="3">
        <v>0</v>
      </c>
      <c r="E4949" s="5">
        <v>4945</v>
      </c>
      <c r="G4949" s="15">
        <v>14.6</v>
      </c>
      <c r="H4949" s="15">
        <v>15.2</v>
      </c>
      <c r="I4949" s="15">
        <v>17.100000000000001</v>
      </c>
      <c r="J4949" s="15">
        <v>14.4</v>
      </c>
      <c r="K4949" s="15">
        <v>14.4</v>
      </c>
      <c r="L4949" s="15">
        <v>14.3</v>
      </c>
      <c r="N4949" s="88">
        <v>19.8</v>
      </c>
      <c r="O4949" s="104">
        <v>19.899999999999999</v>
      </c>
      <c r="Q4949" s="11">
        <v>19.600000000000001</v>
      </c>
      <c r="R4949" s="11">
        <v>17.899999999999999</v>
      </c>
      <c r="S4949" s="11">
        <v>19</v>
      </c>
      <c r="T4949" s="11">
        <v>21.4</v>
      </c>
      <c r="U4949" s="11">
        <v>18.7</v>
      </c>
      <c r="V4949" s="11">
        <v>19.5</v>
      </c>
      <c r="W4949" s="11">
        <v>21</v>
      </c>
      <c r="X4949" s="11">
        <v>20</v>
      </c>
      <c r="Y4949" s="78"/>
      <c r="Z4949" s="11">
        <v>46.89</v>
      </c>
      <c r="AA4949" s="11">
        <v>100.34</v>
      </c>
      <c r="AB4949" s="11">
        <v>69.03</v>
      </c>
      <c r="AC4949" s="11">
        <v>0.52</v>
      </c>
      <c r="AD4949" s="11">
        <v>3.64</v>
      </c>
    </row>
    <row r="4950" spans="1:30" x14ac:dyDescent="0.25">
      <c r="A4950" s="1">
        <v>2019</v>
      </c>
      <c r="B4950" s="1">
        <v>7</v>
      </c>
      <c r="C4950" s="1">
        <v>26</v>
      </c>
      <c r="D4950" s="3">
        <v>4.1666666666666664E-2</v>
      </c>
      <c r="E4950" s="5">
        <v>4946</v>
      </c>
      <c r="G4950" s="15">
        <v>14.3</v>
      </c>
      <c r="H4950" s="15">
        <v>14.9</v>
      </c>
      <c r="I4950" s="15">
        <v>16.600000000000001</v>
      </c>
      <c r="J4950" s="15">
        <v>13.8</v>
      </c>
      <c r="K4950" s="15">
        <v>14</v>
      </c>
      <c r="L4950" s="15">
        <v>13.8</v>
      </c>
      <c r="N4950" s="88">
        <v>19.8</v>
      </c>
      <c r="O4950" s="104">
        <v>19.899999999999999</v>
      </c>
      <c r="Q4950" s="11">
        <v>19.600000000000001</v>
      </c>
      <c r="R4950" s="11">
        <v>17.899999999999999</v>
      </c>
      <c r="S4950" s="11">
        <v>19</v>
      </c>
      <c r="T4950" s="11">
        <v>21.4</v>
      </c>
      <c r="U4950" s="11">
        <v>18.7</v>
      </c>
      <c r="V4950" s="11">
        <v>19.5</v>
      </c>
      <c r="W4950" s="11">
        <v>21</v>
      </c>
      <c r="X4950" s="11">
        <v>20</v>
      </c>
      <c r="Y4950" s="78"/>
      <c r="Z4950" s="11">
        <v>46.89</v>
      </c>
      <c r="AA4950" s="11">
        <v>100.34</v>
      </c>
      <c r="AB4950" s="11">
        <v>69.03</v>
      </c>
      <c r="AC4950" s="11">
        <v>0.52</v>
      </c>
      <c r="AD4950" s="11">
        <v>3.64</v>
      </c>
    </row>
    <row r="4951" spans="1:30" x14ac:dyDescent="0.25">
      <c r="A4951" s="1">
        <v>2019</v>
      </c>
      <c r="B4951" s="1">
        <v>7</v>
      </c>
      <c r="C4951" s="1">
        <v>26</v>
      </c>
      <c r="D4951" s="3">
        <v>8.3333333333333329E-2</v>
      </c>
      <c r="E4951" s="5">
        <v>4947</v>
      </c>
      <c r="G4951" s="15">
        <v>13.7</v>
      </c>
      <c r="H4951" s="15">
        <v>14.8</v>
      </c>
      <c r="I4951" s="15">
        <v>16.2</v>
      </c>
      <c r="J4951" s="15">
        <v>13.2</v>
      </c>
      <c r="K4951" s="15">
        <v>14.2</v>
      </c>
      <c r="L4951" s="15">
        <v>13.7</v>
      </c>
      <c r="N4951" s="88">
        <v>19.8</v>
      </c>
      <c r="O4951" s="104">
        <v>19.899999999999999</v>
      </c>
      <c r="Q4951" s="11">
        <v>19.600000000000001</v>
      </c>
      <c r="R4951" s="11">
        <v>17.899999999999999</v>
      </c>
      <c r="S4951" s="11">
        <v>19</v>
      </c>
      <c r="T4951" s="11">
        <v>21.4</v>
      </c>
      <c r="U4951" s="11">
        <v>18.7</v>
      </c>
      <c r="V4951" s="11">
        <v>19.5</v>
      </c>
      <c r="W4951" s="11">
        <v>21</v>
      </c>
      <c r="X4951" s="11">
        <v>20</v>
      </c>
      <c r="Y4951" s="78"/>
      <c r="Z4951" s="11">
        <v>46.89</v>
      </c>
      <c r="AA4951" s="11">
        <v>100.34</v>
      </c>
      <c r="AB4951" s="11">
        <v>69.03</v>
      </c>
      <c r="AC4951" s="11">
        <v>0.52</v>
      </c>
      <c r="AD4951" s="11">
        <v>3.64</v>
      </c>
    </row>
    <row r="4952" spans="1:30" x14ac:dyDescent="0.25">
      <c r="A4952" s="1">
        <v>2019</v>
      </c>
      <c r="B4952" s="1">
        <v>7</v>
      </c>
      <c r="C4952" s="1">
        <v>26</v>
      </c>
      <c r="D4952" s="3">
        <v>0.125</v>
      </c>
      <c r="E4952" s="5">
        <v>4948</v>
      </c>
      <c r="G4952" s="15">
        <v>13.5</v>
      </c>
      <c r="H4952" s="15">
        <v>14.7</v>
      </c>
      <c r="I4952" s="15">
        <v>15.7</v>
      </c>
      <c r="J4952" s="15">
        <v>12.8</v>
      </c>
      <c r="K4952" s="15">
        <v>14.2</v>
      </c>
      <c r="L4952" s="15">
        <v>14.2</v>
      </c>
      <c r="N4952" s="88">
        <v>19.8</v>
      </c>
      <c r="O4952" s="104">
        <v>19.899999999999999</v>
      </c>
      <c r="Q4952" s="11">
        <v>19.600000000000001</v>
      </c>
      <c r="R4952" s="11">
        <v>17.899999999999999</v>
      </c>
      <c r="S4952" s="11">
        <v>19</v>
      </c>
      <c r="T4952" s="11">
        <v>21.4</v>
      </c>
      <c r="U4952" s="11">
        <v>18.7</v>
      </c>
      <c r="V4952" s="11">
        <v>19.5</v>
      </c>
      <c r="W4952" s="11">
        <v>21</v>
      </c>
      <c r="X4952" s="11">
        <v>20</v>
      </c>
      <c r="Y4952" s="78"/>
      <c r="Z4952" s="11">
        <v>46.89</v>
      </c>
      <c r="AA4952" s="11">
        <v>100.34</v>
      </c>
      <c r="AB4952" s="11">
        <v>69.03</v>
      </c>
      <c r="AC4952" s="11">
        <v>0.52</v>
      </c>
      <c r="AD4952" s="11">
        <v>3.64</v>
      </c>
    </row>
    <row r="4953" spans="1:30" x14ac:dyDescent="0.25">
      <c r="A4953" s="1">
        <v>2019</v>
      </c>
      <c r="B4953" s="1">
        <v>7</v>
      </c>
      <c r="C4953" s="1">
        <v>26</v>
      </c>
      <c r="D4953" s="3">
        <v>0.16666666666666666</v>
      </c>
      <c r="E4953" s="5">
        <v>4949</v>
      </c>
      <c r="G4953" s="15">
        <v>14.4</v>
      </c>
      <c r="H4953" s="15">
        <v>15.3</v>
      </c>
      <c r="I4953" s="15">
        <v>16.5</v>
      </c>
      <c r="J4953" s="15">
        <v>14.5</v>
      </c>
      <c r="K4953" s="15">
        <v>15</v>
      </c>
      <c r="L4953" s="15">
        <v>14.9</v>
      </c>
      <c r="N4953" s="88">
        <v>19.8</v>
      </c>
      <c r="O4953" s="104">
        <v>19.899999999999999</v>
      </c>
      <c r="Q4953" s="11">
        <v>19.600000000000001</v>
      </c>
      <c r="R4953" s="11">
        <v>17.899999999999999</v>
      </c>
      <c r="S4953" s="11">
        <v>19</v>
      </c>
      <c r="T4953" s="11">
        <v>21.4</v>
      </c>
      <c r="U4953" s="11">
        <v>18.7</v>
      </c>
      <c r="V4953" s="11">
        <v>19.5</v>
      </c>
      <c r="W4953" s="11">
        <v>21</v>
      </c>
      <c r="X4953" s="11">
        <v>20</v>
      </c>
      <c r="Y4953" s="78"/>
      <c r="Z4953" s="11">
        <v>46.89</v>
      </c>
      <c r="AA4953" s="11">
        <v>100.34</v>
      </c>
      <c r="AB4953" s="11">
        <v>69.03</v>
      </c>
      <c r="AC4953" s="11">
        <v>0.52</v>
      </c>
      <c r="AD4953" s="11">
        <v>3.64</v>
      </c>
    </row>
    <row r="4954" spans="1:30" x14ac:dyDescent="0.25">
      <c r="A4954" s="1">
        <v>2019</v>
      </c>
      <c r="B4954" s="1">
        <v>7</v>
      </c>
      <c r="C4954" s="1">
        <v>26</v>
      </c>
      <c r="D4954" s="3">
        <v>0.20833333333333334</v>
      </c>
      <c r="E4954" s="5">
        <v>4950</v>
      </c>
      <c r="G4954" s="15">
        <v>15.3</v>
      </c>
      <c r="H4954" s="15">
        <v>16.600000000000001</v>
      </c>
      <c r="I4954" s="15">
        <v>18.600000000000001</v>
      </c>
      <c r="J4954" s="15">
        <v>18.399999999999999</v>
      </c>
      <c r="K4954" s="15">
        <v>17</v>
      </c>
      <c r="L4954" s="15">
        <v>15.5</v>
      </c>
      <c r="N4954" s="88">
        <v>19.8</v>
      </c>
      <c r="O4954" s="104">
        <v>19.899999999999999</v>
      </c>
      <c r="Q4954" s="11">
        <v>19.600000000000001</v>
      </c>
      <c r="R4954" s="11">
        <v>17.899999999999999</v>
      </c>
      <c r="S4954" s="11">
        <v>19</v>
      </c>
      <c r="T4954" s="11">
        <v>21.4</v>
      </c>
      <c r="U4954" s="11">
        <v>18.7</v>
      </c>
      <c r="V4954" s="11">
        <v>19.5</v>
      </c>
      <c r="W4954" s="11">
        <v>21</v>
      </c>
      <c r="X4954" s="11">
        <v>20</v>
      </c>
      <c r="Y4954" s="78"/>
      <c r="Z4954" s="11">
        <v>46.89</v>
      </c>
      <c r="AA4954" s="11">
        <v>100.34</v>
      </c>
      <c r="AB4954" s="11">
        <v>69.03</v>
      </c>
      <c r="AC4954" s="11">
        <v>0.52</v>
      </c>
      <c r="AD4954" s="11">
        <v>3.64</v>
      </c>
    </row>
    <row r="4955" spans="1:30" x14ac:dyDescent="0.25">
      <c r="A4955" s="1">
        <v>2019</v>
      </c>
      <c r="B4955" s="1">
        <v>7</v>
      </c>
      <c r="C4955" s="1">
        <v>26</v>
      </c>
      <c r="D4955" s="3">
        <v>0.25</v>
      </c>
      <c r="E4955" s="5">
        <v>4951</v>
      </c>
      <c r="G4955" s="15">
        <v>15.4</v>
      </c>
      <c r="H4955" s="15">
        <v>17.5</v>
      </c>
      <c r="I4955" s="15">
        <v>20.6</v>
      </c>
      <c r="J4955" s="15">
        <v>20.5</v>
      </c>
      <c r="K4955" s="15">
        <v>19.2</v>
      </c>
      <c r="L4955" s="15">
        <v>16.5</v>
      </c>
      <c r="N4955" s="88">
        <v>19.8</v>
      </c>
      <c r="O4955" s="104">
        <v>19.899999999999999</v>
      </c>
      <c r="Q4955" s="11">
        <v>19.600000000000001</v>
      </c>
      <c r="R4955" s="11">
        <v>17.899999999999999</v>
      </c>
      <c r="S4955" s="11">
        <v>19</v>
      </c>
      <c r="T4955" s="11">
        <v>21.4</v>
      </c>
      <c r="U4955" s="11">
        <v>18.7</v>
      </c>
      <c r="V4955" s="11">
        <v>19.5</v>
      </c>
      <c r="W4955" s="11">
        <v>21</v>
      </c>
      <c r="X4955" s="11">
        <v>20</v>
      </c>
      <c r="Y4955" s="78"/>
      <c r="Z4955" s="11">
        <v>46.89</v>
      </c>
      <c r="AA4955" s="11">
        <v>100.34</v>
      </c>
      <c r="AB4955" s="11">
        <v>69.03</v>
      </c>
      <c r="AC4955" s="11">
        <v>0.52</v>
      </c>
      <c r="AD4955" s="11">
        <v>3.64</v>
      </c>
    </row>
    <row r="4956" spans="1:30" x14ac:dyDescent="0.25">
      <c r="A4956" s="1">
        <v>2019</v>
      </c>
      <c r="B4956" s="1">
        <v>7</v>
      </c>
      <c r="C4956" s="1">
        <v>26</v>
      </c>
      <c r="D4956" s="3">
        <v>0.29166666666666669</v>
      </c>
      <c r="E4956" s="5">
        <v>4952</v>
      </c>
      <c r="G4956" s="15">
        <v>17.2</v>
      </c>
      <c r="H4956" s="15">
        <v>17.7</v>
      </c>
      <c r="I4956" s="15">
        <v>22.4</v>
      </c>
      <c r="J4956" s="15">
        <v>22.3</v>
      </c>
      <c r="K4956" s="15">
        <v>21.1</v>
      </c>
      <c r="L4956" s="15">
        <v>16.899999999999999</v>
      </c>
      <c r="N4956" s="88">
        <v>19.8</v>
      </c>
      <c r="O4956" s="104">
        <v>19.899999999999999</v>
      </c>
      <c r="Q4956" s="11">
        <v>19.600000000000001</v>
      </c>
      <c r="R4956" s="11">
        <v>17.899999999999999</v>
      </c>
      <c r="S4956" s="11">
        <v>19</v>
      </c>
      <c r="T4956" s="11">
        <v>21.4</v>
      </c>
      <c r="U4956" s="11">
        <v>18.7</v>
      </c>
      <c r="V4956" s="11">
        <v>19.5</v>
      </c>
      <c r="W4956" s="11">
        <v>21</v>
      </c>
      <c r="X4956" s="11">
        <v>20</v>
      </c>
      <c r="Y4956" s="78"/>
      <c r="Z4956" s="11">
        <v>46.89</v>
      </c>
      <c r="AA4956" s="11">
        <v>100.34</v>
      </c>
      <c r="AB4956" s="11">
        <v>69.03</v>
      </c>
      <c r="AC4956" s="11">
        <v>0.52</v>
      </c>
      <c r="AD4956" s="11">
        <v>3.64</v>
      </c>
    </row>
    <row r="4957" spans="1:30" x14ac:dyDescent="0.25">
      <c r="A4957" s="1">
        <v>2019</v>
      </c>
      <c r="B4957" s="1">
        <v>7</v>
      </c>
      <c r="C4957" s="1">
        <v>26</v>
      </c>
      <c r="D4957" s="3">
        <v>0.33333333333333331</v>
      </c>
      <c r="E4957" s="5">
        <v>4953</v>
      </c>
      <c r="G4957" s="15">
        <v>18.5</v>
      </c>
      <c r="H4957" s="15">
        <v>18.2</v>
      </c>
      <c r="I4957" s="15">
        <v>23.5</v>
      </c>
      <c r="J4957" s="15">
        <v>22</v>
      </c>
      <c r="K4957" s="15">
        <v>22.1</v>
      </c>
      <c r="L4957" s="15">
        <v>17.8</v>
      </c>
      <c r="N4957" s="88">
        <v>19.8</v>
      </c>
      <c r="O4957" s="104">
        <v>19.899999999999999</v>
      </c>
      <c r="Q4957" s="11">
        <v>19.600000000000001</v>
      </c>
      <c r="R4957" s="11">
        <v>17.899999999999999</v>
      </c>
      <c r="S4957" s="11">
        <v>19</v>
      </c>
      <c r="T4957" s="11">
        <v>21.4</v>
      </c>
      <c r="U4957" s="11">
        <v>18.7</v>
      </c>
      <c r="V4957" s="11">
        <v>19.5</v>
      </c>
      <c r="W4957" s="11">
        <v>21</v>
      </c>
      <c r="X4957" s="11">
        <v>20</v>
      </c>
      <c r="Y4957" s="78"/>
      <c r="Z4957" s="11">
        <v>46.89</v>
      </c>
      <c r="AA4957" s="11">
        <v>100.34</v>
      </c>
      <c r="AB4957" s="11">
        <v>69.03</v>
      </c>
      <c r="AC4957" s="11">
        <v>0.52</v>
      </c>
      <c r="AD4957" s="11">
        <v>3.64</v>
      </c>
    </row>
    <row r="4958" spans="1:30" x14ac:dyDescent="0.25">
      <c r="A4958" s="1">
        <v>2019</v>
      </c>
      <c r="B4958" s="1">
        <v>7</v>
      </c>
      <c r="C4958" s="1">
        <v>26</v>
      </c>
      <c r="D4958" s="3">
        <v>0.375</v>
      </c>
      <c r="E4958" s="5">
        <v>4954</v>
      </c>
      <c r="G4958" s="15">
        <v>20.399999999999999</v>
      </c>
      <c r="H4958" s="15">
        <v>19.8</v>
      </c>
      <c r="I4958" s="15">
        <v>23.9</v>
      </c>
      <c r="J4958" s="15">
        <v>22.1</v>
      </c>
      <c r="K4958" s="15">
        <v>23.1</v>
      </c>
      <c r="L4958" s="15">
        <v>19.100000000000001</v>
      </c>
      <c r="N4958" s="88">
        <v>19.8</v>
      </c>
      <c r="O4958" s="104">
        <v>19.899999999999999</v>
      </c>
      <c r="Q4958" s="11">
        <v>19.600000000000001</v>
      </c>
      <c r="R4958" s="11">
        <v>17.899999999999999</v>
      </c>
      <c r="S4958" s="11">
        <v>19</v>
      </c>
      <c r="T4958" s="11">
        <v>21.4</v>
      </c>
      <c r="U4958" s="11">
        <v>18.7</v>
      </c>
      <c r="V4958" s="11">
        <v>19.5</v>
      </c>
      <c r="W4958" s="11">
        <v>21</v>
      </c>
      <c r="X4958" s="11">
        <v>20</v>
      </c>
      <c r="Y4958" s="78"/>
      <c r="Z4958" s="11">
        <v>46.89</v>
      </c>
      <c r="AA4958" s="11">
        <v>100.34</v>
      </c>
      <c r="AB4958" s="11">
        <v>69.03</v>
      </c>
      <c r="AC4958" s="11">
        <v>0.52</v>
      </c>
      <c r="AD4958" s="11">
        <v>3.64</v>
      </c>
    </row>
    <row r="4959" spans="1:30" x14ac:dyDescent="0.25">
      <c r="A4959" s="1">
        <v>2019</v>
      </c>
      <c r="B4959" s="1">
        <v>7</v>
      </c>
      <c r="C4959" s="1">
        <v>26</v>
      </c>
      <c r="D4959" s="3">
        <v>0.41666666666666669</v>
      </c>
      <c r="E4959" s="5">
        <v>4955</v>
      </c>
      <c r="G4959" s="15">
        <v>20.9</v>
      </c>
      <c r="H4959" s="15">
        <v>20.5</v>
      </c>
      <c r="I4959" s="15">
        <v>23.7</v>
      </c>
      <c r="J4959" s="15">
        <v>23.7</v>
      </c>
      <c r="K4959" s="15">
        <v>22.8</v>
      </c>
      <c r="L4959" s="15">
        <v>20.2</v>
      </c>
      <c r="N4959" s="88">
        <v>19.8</v>
      </c>
      <c r="O4959" s="104">
        <v>19.899999999999999</v>
      </c>
      <c r="Q4959" s="11">
        <v>19.600000000000001</v>
      </c>
      <c r="R4959" s="11">
        <v>17.899999999999999</v>
      </c>
      <c r="S4959" s="11">
        <v>19</v>
      </c>
      <c r="T4959" s="11">
        <v>21.4</v>
      </c>
      <c r="U4959" s="11">
        <v>18.7</v>
      </c>
      <c r="V4959" s="11">
        <v>19.5</v>
      </c>
      <c r="W4959" s="11">
        <v>21</v>
      </c>
      <c r="X4959" s="11">
        <v>20</v>
      </c>
      <c r="Y4959" s="78"/>
      <c r="Z4959" s="11">
        <v>46.89</v>
      </c>
      <c r="AA4959" s="11">
        <v>100.34</v>
      </c>
      <c r="AB4959" s="11">
        <v>69.03</v>
      </c>
      <c r="AC4959" s="11">
        <v>0.52</v>
      </c>
      <c r="AD4959" s="11">
        <v>3.64</v>
      </c>
    </row>
    <row r="4960" spans="1:30" x14ac:dyDescent="0.25">
      <c r="A4960" s="1">
        <v>2019</v>
      </c>
      <c r="B4960" s="1">
        <v>7</v>
      </c>
      <c r="C4960" s="1">
        <v>26</v>
      </c>
      <c r="D4960" s="3">
        <v>0.45833333333333331</v>
      </c>
      <c r="E4960" s="5">
        <v>4956</v>
      </c>
      <c r="G4960" s="15">
        <v>21.8</v>
      </c>
      <c r="H4960" s="15">
        <v>21.5</v>
      </c>
      <c r="I4960" s="15">
        <v>25.4</v>
      </c>
      <c r="J4960" s="15">
        <v>23.7</v>
      </c>
      <c r="K4960" s="15">
        <v>23.7</v>
      </c>
      <c r="L4960" s="15">
        <v>20.9</v>
      </c>
      <c r="N4960" s="88">
        <v>19.8</v>
      </c>
      <c r="O4960" s="104">
        <v>19.899999999999999</v>
      </c>
      <c r="Q4960" s="11">
        <v>19.600000000000001</v>
      </c>
      <c r="R4960" s="11">
        <v>17.899999999999999</v>
      </c>
      <c r="S4960" s="11">
        <v>19</v>
      </c>
      <c r="T4960" s="11">
        <v>21.4</v>
      </c>
      <c r="U4960" s="11">
        <v>18.7</v>
      </c>
      <c r="V4960" s="11">
        <v>19.5</v>
      </c>
      <c r="W4960" s="11">
        <v>21</v>
      </c>
      <c r="X4960" s="11">
        <v>20</v>
      </c>
      <c r="Y4960" s="78"/>
      <c r="Z4960" s="11">
        <v>46.89</v>
      </c>
      <c r="AA4960" s="11">
        <v>100.34</v>
      </c>
      <c r="AB4960" s="11">
        <v>69.03</v>
      </c>
      <c r="AC4960" s="11">
        <v>0.52</v>
      </c>
      <c r="AD4960" s="11">
        <v>3.64</v>
      </c>
    </row>
    <row r="4961" spans="1:30" x14ac:dyDescent="0.25">
      <c r="A4961" s="1">
        <v>2019</v>
      </c>
      <c r="B4961" s="1">
        <v>7</v>
      </c>
      <c r="C4961" s="1">
        <v>26</v>
      </c>
      <c r="D4961" s="3">
        <v>0.5</v>
      </c>
      <c r="E4961" s="5">
        <v>4957</v>
      </c>
      <c r="G4961" s="15">
        <v>21.7</v>
      </c>
      <c r="H4961" s="15">
        <v>22.4</v>
      </c>
      <c r="I4961" s="15">
        <v>25.8</v>
      </c>
      <c r="J4961" s="15">
        <v>24.5</v>
      </c>
      <c r="K4961" s="15">
        <v>23.8</v>
      </c>
      <c r="L4961" s="15">
        <v>21.8</v>
      </c>
      <c r="N4961" s="88">
        <v>22</v>
      </c>
      <c r="O4961" s="104">
        <v>19.899999999999999</v>
      </c>
      <c r="Q4961" s="11">
        <v>19.600000000000001</v>
      </c>
      <c r="R4961" s="11">
        <v>17.899999999999999</v>
      </c>
      <c r="S4961" s="11">
        <v>19</v>
      </c>
      <c r="T4961" s="11">
        <v>21.4</v>
      </c>
      <c r="U4961" s="11">
        <v>18.7</v>
      </c>
      <c r="V4961" s="11">
        <v>19.5</v>
      </c>
      <c r="W4961" s="11">
        <v>21</v>
      </c>
      <c r="X4961" s="11">
        <v>20</v>
      </c>
      <c r="Y4961" s="78"/>
      <c r="Z4961" s="11">
        <v>46.89</v>
      </c>
      <c r="AA4961" s="11">
        <v>100.34</v>
      </c>
      <c r="AB4961" s="11">
        <v>69.03</v>
      </c>
      <c r="AC4961" s="11">
        <v>0.52</v>
      </c>
      <c r="AD4961" s="11">
        <v>3.64</v>
      </c>
    </row>
    <row r="4962" spans="1:30" x14ac:dyDescent="0.25">
      <c r="A4962" s="1">
        <v>2019</v>
      </c>
      <c r="B4962" s="1">
        <v>7</v>
      </c>
      <c r="C4962" s="1">
        <v>26</v>
      </c>
      <c r="D4962" s="3">
        <v>0.54166666666666663</v>
      </c>
      <c r="E4962" s="5">
        <v>4958</v>
      </c>
      <c r="G4962" s="15">
        <v>19.5</v>
      </c>
      <c r="H4962" s="15">
        <v>23</v>
      </c>
      <c r="I4962" s="15">
        <v>26.8</v>
      </c>
      <c r="J4962" s="15">
        <v>24.7</v>
      </c>
      <c r="K4962" s="15">
        <v>22.9</v>
      </c>
      <c r="L4962" s="15">
        <v>22.1</v>
      </c>
      <c r="N4962" s="88">
        <v>22</v>
      </c>
      <c r="O4962" s="104">
        <v>19.899999999999999</v>
      </c>
      <c r="Q4962" s="11">
        <v>19.600000000000001</v>
      </c>
      <c r="R4962" s="11">
        <v>17.899999999999999</v>
      </c>
      <c r="S4962" s="11">
        <v>19</v>
      </c>
      <c r="T4962" s="11">
        <v>21.4</v>
      </c>
      <c r="U4962" s="11">
        <v>18.7</v>
      </c>
      <c r="V4962" s="11">
        <v>19.5</v>
      </c>
      <c r="W4962" s="11">
        <v>21</v>
      </c>
      <c r="X4962" s="11">
        <v>20</v>
      </c>
      <c r="Y4962" s="78"/>
      <c r="Z4962" s="11">
        <v>46.89</v>
      </c>
      <c r="AA4962" s="11">
        <v>100.34</v>
      </c>
      <c r="AB4962" s="11">
        <v>69.03</v>
      </c>
      <c r="AC4962" s="11">
        <v>0.52</v>
      </c>
      <c r="AD4962" s="11">
        <v>3.64</v>
      </c>
    </row>
    <row r="4963" spans="1:30" x14ac:dyDescent="0.25">
      <c r="A4963" s="1">
        <v>2019</v>
      </c>
      <c r="B4963" s="1">
        <v>7</v>
      </c>
      <c r="C4963" s="1">
        <v>26</v>
      </c>
      <c r="D4963" s="3">
        <v>0.58333333333333337</v>
      </c>
      <c r="E4963" s="5">
        <v>4959</v>
      </c>
      <c r="G4963" s="15">
        <v>20.8</v>
      </c>
      <c r="H4963" s="15">
        <v>24.3</v>
      </c>
      <c r="I4963" s="15">
        <v>26.5</v>
      </c>
      <c r="J4963" s="15">
        <v>24.8</v>
      </c>
      <c r="K4963" s="15">
        <v>24</v>
      </c>
      <c r="L4963" s="15">
        <v>22.6</v>
      </c>
      <c r="N4963" s="88">
        <v>22</v>
      </c>
      <c r="O4963" s="104">
        <v>19.899999999999999</v>
      </c>
      <c r="Q4963" s="11">
        <v>19.600000000000001</v>
      </c>
      <c r="R4963" s="11">
        <v>17.899999999999999</v>
      </c>
      <c r="S4963" s="11">
        <v>19</v>
      </c>
      <c r="T4963" s="11">
        <v>21.4</v>
      </c>
      <c r="U4963" s="11">
        <v>18.7</v>
      </c>
      <c r="V4963" s="11">
        <v>19.5</v>
      </c>
      <c r="W4963" s="11">
        <v>21</v>
      </c>
      <c r="X4963" s="11">
        <v>20</v>
      </c>
      <c r="Y4963" s="78"/>
      <c r="Z4963" s="11">
        <v>46.89</v>
      </c>
      <c r="AA4963" s="11">
        <v>100.34</v>
      </c>
      <c r="AB4963" s="11">
        <v>69.03</v>
      </c>
      <c r="AC4963" s="11">
        <v>0.52</v>
      </c>
      <c r="AD4963" s="11">
        <v>3.64</v>
      </c>
    </row>
    <row r="4964" spans="1:30" x14ac:dyDescent="0.25">
      <c r="A4964" s="1">
        <v>2019</v>
      </c>
      <c r="B4964" s="1">
        <v>7</v>
      </c>
      <c r="C4964" s="1">
        <v>26</v>
      </c>
      <c r="D4964" s="3">
        <v>0.625</v>
      </c>
      <c r="E4964" s="5">
        <v>4960</v>
      </c>
      <c r="G4964" s="15">
        <v>21.6</v>
      </c>
      <c r="H4964" s="15">
        <v>23.2</v>
      </c>
      <c r="I4964" s="15">
        <v>25.6</v>
      </c>
      <c r="J4964" s="15">
        <v>24.4</v>
      </c>
      <c r="K4964" s="15">
        <v>23.8</v>
      </c>
      <c r="L4964" s="15">
        <v>22.6</v>
      </c>
      <c r="N4964" s="88">
        <v>22</v>
      </c>
      <c r="O4964" s="104">
        <v>19.899999999999999</v>
      </c>
      <c r="Q4964" s="11">
        <v>19.600000000000001</v>
      </c>
      <c r="R4964" s="11">
        <v>17.899999999999999</v>
      </c>
      <c r="S4964" s="11">
        <v>19</v>
      </c>
      <c r="T4964" s="11">
        <v>21.4</v>
      </c>
      <c r="U4964" s="11">
        <v>18.7</v>
      </c>
      <c r="V4964" s="11">
        <v>19.5</v>
      </c>
      <c r="W4964" s="11">
        <v>21</v>
      </c>
      <c r="X4964" s="11">
        <v>20</v>
      </c>
      <c r="Y4964" s="78"/>
      <c r="Z4964" s="11">
        <v>46.89</v>
      </c>
      <c r="AA4964" s="11">
        <v>100.34</v>
      </c>
      <c r="AB4964" s="11">
        <v>69.03</v>
      </c>
      <c r="AC4964" s="11">
        <v>0.52</v>
      </c>
      <c r="AD4964" s="11">
        <v>3.64</v>
      </c>
    </row>
    <row r="4965" spans="1:30" x14ac:dyDescent="0.25">
      <c r="A4965" s="1">
        <v>2019</v>
      </c>
      <c r="B4965" s="1">
        <v>7</v>
      </c>
      <c r="C4965" s="1">
        <v>26</v>
      </c>
      <c r="D4965" s="3">
        <v>0.66666666666666663</v>
      </c>
      <c r="E4965" s="5">
        <v>4961</v>
      </c>
      <c r="G4965" s="15">
        <v>20.100000000000001</v>
      </c>
      <c r="H4965" s="15">
        <v>23.4</v>
      </c>
      <c r="I4965" s="15">
        <v>25.9</v>
      </c>
      <c r="J4965" s="15">
        <v>23.5</v>
      </c>
      <c r="K4965" s="15">
        <v>23.7</v>
      </c>
      <c r="L4965" s="15">
        <v>22.5</v>
      </c>
      <c r="N4965" s="88">
        <v>22</v>
      </c>
      <c r="O4965" s="104">
        <v>19.899999999999999</v>
      </c>
      <c r="Q4965" s="11">
        <v>19.600000000000001</v>
      </c>
      <c r="R4965" s="11">
        <v>17.899999999999999</v>
      </c>
      <c r="S4965" s="11">
        <v>19</v>
      </c>
      <c r="T4965" s="11">
        <v>21.4</v>
      </c>
      <c r="U4965" s="11">
        <v>18.7</v>
      </c>
      <c r="V4965" s="11">
        <v>19.5</v>
      </c>
      <c r="W4965" s="11">
        <v>21</v>
      </c>
      <c r="X4965" s="11">
        <v>20</v>
      </c>
      <c r="Y4965" s="78"/>
      <c r="Z4965" s="11">
        <v>46.89</v>
      </c>
      <c r="AA4965" s="11">
        <v>100.34</v>
      </c>
      <c r="AB4965" s="11">
        <v>69.03</v>
      </c>
      <c r="AC4965" s="11">
        <v>0.52</v>
      </c>
      <c r="AD4965" s="11">
        <v>3.64</v>
      </c>
    </row>
    <row r="4966" spans="1:30" x14ac:dyDescent="0.25">
      <c r="A4966" s="1">
        <v>2019</v>
      </c>
      <c r="B4966" s="1">
        <v>7</v>
      </c>
      <c r="C4966" s="1">
        <v>26</v>
      </c>
      <c r="D4966" s="3">
        <v>0.70833333333333337</v>
      </c>
      <c r="E4966" s="5">
        <v>4962</v>
      </c>
      <c r="G4966" s="15">
        <v>20.2</v>
      </c>
      <c r="H4966" s="15">
        <v>22.6</v>
      </c>
      <c r="I4966" s="15">
        <v>24.6</v>
      </c>
      <c r="J4966" s="15">
        <v>24.1</v>
      </c>
      <c r="K4966" s="15">
        <v>22.6</v>
      </c>
      <c r="L4966" s="15">
        <v>22</v>
      </c>
      <c r="N4966" s="88">
        <v>22</v>
      </c>
      <c r="O4966" s="104">
        <v>19.899999999999999</v>
      </c>
      <c r="Q4966" s="11">
        <v>19.600000000000001</v>
      </c>
      <c r="R4966" s="11">
        <v>17.899999999999999</v>
      </c>
      <c r="S4966" s="11">
        <v>19</v>
      </c>
      <c r="T4966" s="11">
        <v>21.4</v>
      </c>
      <c r="U4966" s="11">
        <v>18.7</v>
      </c>
      <c r="V4966" s="11">
        <v>19.5</v>
      </c>
      <c r="W4966" s="11">
        <v>21</v>
      </c>
      <c r="X4966" s="11">
        <v>20</v>
      </c>
      <c r="Y4966" s="78"/>
      <c r="Z4966" s="11">
        <v>46.89</v>
      </c>
      <c r="AA4966" s="11">
        <v>100.34</v>
      </c>
      <c r="AB4966" s="11">
        <v>69.03</v>
      </c>
      <c r="AC4966" s="11">
        <v>0.52</v>
      </c>
      <c r="AD4966" s="11">
        <v>3.64</v>
      </c>
    </row>
    <row r="4967" spans="1:30" x14ac:dyDescent="0.25">
      <c r="A4967" s="1">
        <v>2019</v>
      </c>
      <c r="B4967" s="1">
        <v>7</v>
      </c>
      <c r="C4967" s="1">
        <v>26</v>
      </c>
      <c r="D4967" s="3">
        <v>0.75</v>
      </c>
      <c r="E4967" s="5">
        <v>4963</v>
      </c>
      <c r="G4967" s="15">
        <v>19.600000000000001</v>
      </c>
      <c r="H4967" s="15">
        <v>22.1</v>
      </c>
      <c r="I4967" s="15">
        <v>23</v>
      </c>
      <c r="J4967" s="15">
        <v>23</v>
      </c>
      <c r="K4967" s="15">
        <v>21.4</v>
      </c>
      <c r="L4967" s="15">
        <v>21</v>
      </c>
      <c r="N4967" s="88">
        <v>22</v>
      </c>
      <c r="O4967" s="104">
        <v>19.899999999999999</v>
      </c>
      <c r="Q4967" s="11">
        <v>19.600000000000001</v>
      </c>
      <c r="R4967" s="11">
        <v>17.899999999999999</v>
      </c>
      <c r="S4967" s="11">
        <v>19</v>
      </c>
      <c r="T4967" s="11">
        <v>21.4</v>
      </c>
      <c r="U4967" s="11">
        <v>18.7</v>
      </c>
      <c r="V4967" s="11">
        <v>19.5</v>
      </c>
      <c r="W4967" s="11">
        <v>21</v>
      </c>
      <c r="X4967" s="11">
        <v>20</v>
      </c>
      <c r="Y4967" s="78"/>
      <c r="Z4967" s="11">
        <v>46.89</v>
      </c>
      <c r="AA4967" s="11">
        <v>100.34</v>
      </c>
      <c r="AB4967" s="11">
        <v>69.03</v>
      </c>
      <c r="AC4967" s="11">
        <v>0.52</v>
      </c>
      <c r="AD4967" s="11">
        <v>3.64</v>
      </c>
    </row>
    <row r="4968" spans="1:30" x14ac:dyDescent="0.25">
      <c r="A4968" s="1">
        <v>2019</v>
      </c>
      <c r="B4968" s="1">
        <v>7</v>
      </c>
      <c r="C4968" s="1">
        <v>26</v>
      </c>
      <c r="D4968" s="3">
        <v>0.79166666666666663</v>
      </c>
      <c r="E4968" s="5">
        <v>4964</v>
      </c>
      <c r="G4968" s="15">
        <v>18.8</v>
      </c>
      <c r="H4968" s="15">
        <v>20.8</v>
      </c>
      <c r="I4968" s="15">
        <v>21.5</v>
      </c>
      <c r="J4968" s="15">
        <v>20.9</v>
      </c>
      <c r="K4968" s="15">
        <v>20.2</v>
      </c>
      <c r="L4968" s="15">
        <v>19.8</v>
      </c>
      <c r="N4968" s="88">
        <v>22</v>
      </c>
      <c r="O4968" s="104">
        <v>19.899999999999999</v>
      </c>
      <c r="Q4968" s="11">
        <v>19.600000000000001</v>
      </c>
      <c r="R4968" s="11">
        <v>17.899999999999999</v>
      </c>
      <c r="S4968" s="11">
        <v>19</v>
      </c>
      <c r="T4968" s="11">
        <v>21.4</v>
      </c>
      <c r="U4968" s="11">
        <v>18.7</v>
      </c>
      <c r="V4968" s="11">
        <v>19.5</v>
      </c>
      <c r="W4968" s="11">
        <v>21</v>
      </c>
      <c r="X4968" s="11">
        <v>20</v>
      </c>
      <c r="Y4968" s="78"/>
      <c r="Z4968" s="11">
        <v>46.89</v>
      </c>
      <c r="AA4968" s="11">
        <v>100.34</v>
      </c>
      <c r="AB4968" s="11">
        <v>69.03</v>
      </c>
      <c r="AC4968" s="11">
        <v>0.52</v>
      </c>
      <c r="AD4968" s="11">
        <v>3.64</v>
      </c>
    </row>
    <row r="4969" spans="1:30" x14ac:dyDescent="0.25">
      <c r="A4969" s="1">
        <v>2019</v>
      </c>
      <c r="B4969" s="1">
        <v>7</v>
      </c>
      <c r="C4969" s="1">
        <v>26</v>
      </c>
      <c r="D4969" s="3">
        <v>0.83333333333333337</v>
      </c>
      <c r="E4969" s="5">
        <v>4965</v>
      </c>
      <c r="G4969" s="15">
        <v>18.8</v>
      </c>
      <c r="H4969" s="15">
        <v>19.8</v>
      </c>
      <c r="I4969" s="15">
        <v>20.5</v>
      </c>
      <c r="J4969" s="15">
        <v>19.100000000000001</v>
      </c>
      <c r="K4969" s="15">
        <v>19</v>
      </c>
      <c r="L4969" s="15">
        <v>19.5</v>
      </c>
      <c r="N4969" s="88">
        <v>22</v>
      </c>
      <c r="O4969" s="104">
        <v>19.899999999999999</v>
      </c>
      <c r="Q4969" s="11">
        <v>19.600000000000001</v>
      </c>
      <c r="R4969" s="11">
        <v>17.899999999999999</v>
      </c>
      <c r="S4969" s="11">
        <v>19</v>
      </c>
      <c r="T4969" s="11">
        <v>21.4</v>
      </c>
      <c r="U4969" s="11">
        <v>18.7</v>
      </c>
      <c r="V4969" s="11">
        <v>19.5</v>
      </c>
      <c r="W4969" s="11">
        <v>21</v>
      </c>
      <c r="X4969" s="11">
        <v>20</v>
      </c>
      <c r="Y4969" s="78"/>
      <c r="Z4969" s="11">
        <v>46.89</v>
      </c>
      <c r="AA4969" s="11">
        <v>100.34</v>
      </c>
      <c r="AB4969" s="11">
        <v>69.03</v>
      </c>
      <c r="AC4969" s="11">
        <v>0.52</v>
      </c>
      <c r="AD4969" s="11">
        <v>3.64</v>
      </c>
    </row>
    <row r="4970" spans="1:30" x14ac:dyDescent="0.25">
      <c r="A4970" s="1">
        <v>2019</v>
      </c>
      <c r="B4970" s="1">
        <v>7</v>
      </c>
      <c r="C4970" s="1">
        <v>26</v>
      </c>
      <c r="D4970" s="3">
        <v>0.875</v>
      </c>
      <c r="E4970" s="5">
        <v>4966</v>
      </c>
      <c r="G4970" s="15">
        <v>18.2</v>
      </c>
      <c r="H4970" s="15">
        <v>19.100000000000001</v>
      </c>
      <c r="I4970" s="15">
        <v>20.2</v>
      </c>
      <c r="J4970" s="15">
        <v>18.100000000000001</v>
      </c>
      <c r="K4970" s="15">
        <v>18.7</v>
      </c>
      <c r="L4970" s="15">
        <v>19.3</v>
      </c>
      <c r="N4970" s="88">
        <v>22</v>
      </c>
      <c r="O4970" s="104">
        <v>19.899999999999999</v>
      </c>
      <c r="Q4970" s="11">
        <v>19.600000000000001</v>
      </c>
      <c r="R4970" s="11">
        <v>17.899999999999999</v>
      </c>
      <c r="S4970" s="11">
        <v>19</v>
      </c>
      <c r="T4970" s="11">
        <v>21.4</v>
      </c>
      <c r="U4970" s="11">
        <v>18.7</v>
      </c>
      <c r="V4970" s="11">
        <v>19.5</v>
      </c>
      <c r="W4970" s="11">
        <v>21</v>
      </c>
      <c r="X4970" s="11">
        <v>20</v>
      </c>
      <c r="Y4970" s="78"/>
      <c r="Z4970" s="11">
        <v>46.89</v>
      </c>
      <c r="AA4970" s="11">
        <v>100.34</v>
      </c>
      <c r="AB4970" s="11">
        <v>69.03</v>
      </c>
      <c r="AC4970" s="11">
        <v>0.52</v>
      </c>
      <c r="AD4970" s="11">
        <v>3.64</v>
      </c>
    </row>
    <row r="4971" spans="1:30" x14ac:dyDescent="0.25">
      <c r="A4971" s="1">
        <v>2019</v>
      </c>
      <c r="B4971" s="1">
        <v>7</v>
      </c>
      <c r="C4971" s="1">
        <v>26</v>
      </c>
      <c r="D4971" s="3">
        <v>0.91666666666666663</v>
      </c>
      <c r="E4971" s="5">
        <v>4967</v>
      </c>
      <c r="G4971" s="15">
        <v>18.399999999999999</v>
      </c>
      <c r="H4971" s="15">
        <v>19.2</v>
      </c>
      <c r="I4971" s="15">
        <v>19.600000000000001</v>
      </c>
      <c r="J4971" s="15">
        <v>17.7</v>
      </c>
      <c r="K4971" s="15">
        <v>17.5</v>
      </c>
      <c r="L4971" s="15">
        <v>19.100000000000001</v>
      </c>
      <c r="N4971" s="88">
        <v>22</v>
      </c>
      <c r="O4971" s="104">
        <v>19.899999999999999</v>
      </c>
      <c r="Q4971" s="11">
        <v>19.600000000000001</v>
      </c>
      <c r="R4971" s="11">
        <v>17.899999999999999</v>
      </c>
      <c r="S4971" s="11">
        <v>19</v>
      </c>
      <c r="T4971" s="11">
        <v>21.4</v>
      </c>
      <c r="U4971" s="11">
        <v>18.7</v>
      </c>
      <c r="V4971" s="11">
        <v>19.5</v>
      </c>
      <c r="W4971" s="11">
        <v>21</v>
      </c>
      <c r="X4971" s="11">
        <v>20</v>
      </c>
      <c r="Y4971" s="78"/>
      <c r="Z4971" s="11">
        <v>46.89</v>
      </c>
      <c r="AA4971" s="11">
        <v>100.34</v>
      </c>
      <c r="AB4971" s="11">
        <v>69.03</v>
      </c>
      <c r="AC4971" s="11">
        <v>0.52</v>
      </c>
      <c r="AD4971" s="11">
        <v>3.64</v>
      </c>
    </row>
    <row r="4972" spans="1:30" x14ac:dyDescent="0.25">
      <c r="A4972" s="1">
        <v>2019</v>
      </c>
      <c r="B4972" s="1">
        <v>7</v>
      </c>
      <c r="C4972" s="1">
        <v>26</v>
      </c>
      <c r="D4972" s="3">
        <v>0.95833333333333337</v>
      </c>
      <c r="E4972" s="5">
        <v>4968</v>
      </c>
      <c r="G4972" s="15">
        <v>18.399999999999999</v>
      </c>
      <c r="H4972" s="15">
        <v>19.100000000000001</v>
      </c>
      <c r="I4972" s="15">
        <v>18.5</v>
      </c>
      <c r="J4972" s="15">
        <v>15.5</v>
      </c>
      <c r="K4972" s="15">
        <v>16.7</v>
      </c>
      <c r="L4972" s="15">
        <v>18.899999999999999</v>
      </c>
      <c r="N4972" s="88">
        <v>22</v>
      </c>
      <c r="O4972" s="104">
        <v>19.899999999999999</v>
      </c>
      <c r="Q4972" s="11">
        <v>19.600000000000001</v>
      </c>
      <c r="R4972" s="11">
        <v>17.899999999999999</v>
      </c>
      <c r="S4972" s="11">
        <v>19</v>
      </c>
      <c r="T4972" s="11">
        <v>21.4</v>
      </c>
      <c r="U4972" s="11">
        <v>18.7</v>
      </c>
      <c r="V4972" s="11">
        <v>19.5</v>
      </c>
      <c r="W4972" s="11">
        <v>21</v>
      </c>
      <c r="X4972" s="11">
        <v>20</v>
      </c>
      <c r="Y4972" s="78"/>
      <c r="Z4972" s="11">
        <v>46.89</v>
      </c>
      <c r="AA4972" s="11">
        <v>100.34</v>
      </c>
      <c r="AB4972" s="11">
        <v>69.03</v>
      </c>
      <c r="AC4972" s="11">
        <v>0.52</v>
      </c>
      <c r="AD4972" s="11">
        <v>3.64</v>
      </c>
    </row>
    <row r="4973" spans="1:30" x14ac:dyDescent="0.25">
      <c r="A4973" s="1">
        <v>2019</v>
      </c>
      <c r="B4973" s="1">
        <v>7</v>
      </c>
      <c r="C4973" s="1">
        <v>27</v>
      </c>
      <c r="D4973" s="3">
        <v>0</v>
      </c>
      <c r="E4973" s="5">
        <v>4969</v>
      </c>
      <c r="G4973" s="15">
        <v>17</v>
      </c>
      <c r="H4973" s="15">
        <v>19.2</v>
      </c>
      <c r="I4973" s="15">
        <v>17.899999999999999</v>
      </c>
      <c r="J4973" s="15">
        <v>15.5</v>
      </c>
      <c r="K4973" s="15">
        <v>17.2</v>
      </c>
      <c r="L4973" s="15">
        <v>18.5</v>
      </c>
      <c r="N4973" s="88">
        <v>19.600000000000001</v>
      </c>
      <c r="O4973" s="104">
        <v>20.6</v>
      </c>
      <c r="Q4973" s="11">
        <v>19.7</v>
      </c>
      <c r="R4973" s="11">
        <v>18.7</v>
      </c>
      <c r="S4973" s="11">
        <v>18.399999999999999</v>
      </c>
      <c r="T4973" s="11">
        <v>21.3</v>
      </c>
      <c r="U4973" s="11">
        <v>18.2</v>
      </c>
      <c r="V4973" s="11">
        <v>19.3</v>
      </c>
      <c r="W4973" s="11">
        <v>21.2</v>
      </c>
      <c r="X4973" s="11">
        <v>20.399999999999999</v>
      </c>
      <c r="Y4973" s="78"/>
      <c r="Z4973" s="11">
        <v>49.02</v>
      </c>
      <c r="AA4973" s="11">
        <v>99.66</v>
      </c>
      <c r="AB4973" s="11">
        <v>71.16</v>
      </c>
      <c r="AC4973" s="11">
        <v>0.9</v>
      </c>
      <c r="AD4973" s="11">
        <v>3.45</v>
      </c>
    </row>
    <row r="4974" spans="1:30" x14ac:dyDescent="0.25">
      <c r="A4974" s="1">
        <v>2019</v>
      </c>
      <c r="B4974" s="1">
        <v>7</v>
      </c>
      <c r="C4974" s="1">
        <v>27</v>
      </c>
      <c r="D4974" s="3">
        <v>4.1666666666666664E-2</v>
      </c>
      <c r="E4974" s="5">
        <v>4970</v>
      </c>
      <c r="G4974" s="15">
        <v>16.5</v>
      </c>
      <c r="H4974" s="15">
        <v>18.5</v>
      </c>
      <c r="I4974" s="15">
        <v>17.899999999999999</v>
      </c>
      <c r="J4974" s="15">
        <v>15</v>
      </c>
      <c r="K4974" s="15">
        <v>17.600000000000001</v>
      </c>
      <c r="L4974" s="15">
        <v>17.600000000000001</v>
      </c>
      <c r="N4974" s="88">
        <v>19.600000000000001</v>
      </c>
      <c r="O4974" s="104">
        <v>20.6</v>
      </c>
      <c r="Q4974" s="11">
        <v>19.7</v>
      </c>
      <c r="R4974" s="11">
        <v>18.7</v>
      </c>
      <c r="S4974" s="11">
        <v>18.399999999999999</v>
      </c>
      <c r="T4974" s="11">
        <v>21.3</v>
      </c>
      <c r="U4974" s="11">
        <v>18.2</v>
      </c>
      <c r="V4974" s="11">
        <v>19.3</v>
      </c>
      <c r="W4974" s="11">
        <v>21.2</v>
      </c>
      <c r="X4974" s="11">
        <v>20.399999999999999</v>
      </c>
      <c r="Y4974" s="78"/>
      <c r="Z4974" s="11">
        <v>49.02</v>
      </c>
      <c r="AA4974" s="11">
        <v>99.66</v>
      </c>
      <c r="AB4974" s="11">
        <v>71.16</v>
      </c>
      <c r="AC4974" s="11">
        <v>0.9</v>
      </c>
      <c r="AD4974" s="11">
        <v>3.45</v>
      </c>
    </row>
    <row r="4975" spans="1:30" x14ac:dyDescent="0.25">
      <c r="A4975" s="1">
        <v>2019</v>
      </c>
      <c r="B4975" s="1">
        <v>7</v>
      </c>
      <c r="C4975" s="1">
        <v>27</v>
      </c>
      <c r="D4975" s="3">
        <v>8.3333333333333329E-2</v>
      </c>
      <c r="E4975" s="5">
        <v>4971</v>
      </c>
      <c r="G4975" s="15">
        <v>17.7</v>
      </c>
      <c r="H4975" s="15">
        <v>17.899999999999999</v>
      </c>
      <c r="I4975" s="15">
        <v>17.7</v>
      </c>
      <c r="J4975" s="15">
        <v>16.7</v>
      </c>
      <c r="K4975" s="15">
        <v>17.2</v>
      </c>
      <c r="L4975" s="15">
        <v>17.399999999999999</v>
      </c>
      <c r="N4975" s="88">
        <v>19.600000000000001</v>
      </c>
      <c r="O4975" s="104">
        <v>20.6</v>
      </c>
      <c r="Q4975" s="11">
        <v>19.7</v>
      </c>
      <c r="R4975" s="11">
        <v>18.7</v>
      </c>
      <c r="S4975" s="11">
        <v>18.399999999999999</v>
      </c>
      <c r="T4975" s="11">
        <v>21.3</v>
      </c>
      <c r="U4975" s="11">
        <v>18.2</v>
      </c>
      <c r="V4975" s="11">
        <v>19.3</v>
      </c>
      <c r="W4975" s="11">
        <v>21.2</v>
      </c>
      <c r="X4975" s="11">
        <v>20.399999999999999</v>
      </c>
      <c r="Y4975" s="78"/>
      <c r="Z4975" s="11">
        <v>49.02</v>
      </c>
      <c r="AA4975" s="11">
        <v>99.66</v>
      </c>
      <c r="AB4975" s="11">
        <v>71.16</v>
      </c>
      <c r="AC4975" s="11">
        <v>0.9</v>
      </c>
      <c r="AD4975" s="11">
        <v>3.45</v>
      </c>
    </row>
    <row r="4976" spans="1:30" x14ac:dyDescent="0.25">
      <c r="A4976" s="1">
        <v>2019</v>
      </c>
      <c r="B4976" s="1">
        <v>7</v>
      </c>
      <c r="C4976" s="1">
        <v>27</v>
      </c>
      <c r="D4976" s="3">
        <v>0.125</v>
      </c>
      <c r="E4976" s="5">
        <v>4972</v>
      </c>
      <c r="G4976" s="15">
        <v>17.2</v>
      </c>
      <c r="H4976" s="15">
        <v>17.7</v>
      </c>
      <c r="I4976" s="15">
        <v>18</v>
      </c>
      <c r="J4976" s="15">
        <v>16.7</v>
      </c>
      <c r="K4976" s="15">
        <v>16.7</v>
      </c>
      <c r="L4976" s="15">
        <v>17.3</v>
      </c>
      <c r="N4976" s="88">
        <v>19.600000000000001</v>
      </c>
      <c r="O4976" s="104">
        <v>20.6</v>
      </c>
      <c r="Q4976" s="11">
        <v>19.7</v>
      </c>
      <c r="R4976" s="11">
        <v>18.7</v>
      </c>
      <c r="S4976" s="11">
        <v>18.399999999999999</v>
      </c>
      <c r="T4976" s="11">
        <v>21.3</v>
      </c>
      <c r="U4976" s="11">
        <v>18.2</v>
      </c>
      <c r="V4976" s="11">
        <v>19.3</v>
      </c>
      <c r="W4976" s="11">
        <v>21.2</v>
      </c>
      <c r="X4976" s="11">
        <v>20.399999999999999</v>
      </c>
      <c r="Y4976" s="78"/>
      <c r="Z4976" s="11">
        <v>49.02</v>
      </c>
      <c r="AA4976" s="11">
        <v>99.66</v>
      </c>
      <c r="AB4976" s="11">
        <v>71.16</v>
      </c>
      <c r="AC4976" s="11">
        <v>0.9</v>
      </c>
      <c r="AD4976" s="11">
        <v>3.45</v>
      </c>
    </row>
    <row r="4977" spans="1:30" x14ac:dyDescent="0.25">
      <c r="A4977" s="1">
        <v>2019</v>
      </c>
      <c r="B4977" s="1">
        <v>7</v>
      </c>
      <c r="C4977" s="1">
        <v>27</v>
      </c>
      <c r="D4977" s="3">
        <v>0.16666666666666666</v>
      </c>
      <c r="E4977" s="5">
        <v>4973</v>
      </c>
      <c r="G4977" s="15">
        <v>17.399999999999999</v>
      </c>
      <c r="H4977" s="15">
        <v>17.7</v>
      </c>
      <c r="I4977" s="15">
        <v>18.600000000000001</v>
      </c>
      <c r="J4977" s="15">
        <v>18.100000000000001</v>
      </c>
      <c r="K4977" s="15">
        <v>17.100000000000001</v>
      </c>
      <c r="L4977" s="15">
        <v>17.3</v>
      </c>
      <c r="N4977" s="88">
        <v>19.600000000000001</v>
      </c>
      <c r="O4977" s="104">
        <v>20.6</v>
      </c>
      <c r="Q4977" s="11">
        <v>19.7</v>
      </c>
      <c r="R4977" s="11">
        <v>18.7</v>
      </c>
      <c r="S4977" s="11">
        <v>18.399999999999999</v>
      </c>
      <c r="T4977" s="11">
        <v>21.3</v>
      </c>
      <c r="U4977" s="11">
        <v>18.2</v>
      </c>
      <c r="V4977" s="11">
        <v>19.3</v>
      </c>
      <c r="W4977" s="11">
        <v>21.2</v>
      </c>
      <c r="X4977" s="11">
        <v>20.399999999999999</v>
      </c>
      <c r="Y4977" s="78"/>
      <c r="Z4977" s="11">
        <v>49.02</v>
      </c>
      <c r="AA4977" s="11">
        <v>99.66</v>
      </c>
      <c r="AB4977" s="11">
        <v>71.16</v>
      </c>
      <c r="AC4977" s="11">
        <v>0.9</v>
      </c>
      <c r="AD4977" s="11">
        <v>3.45</v>
      </c>
    </row>
    <row r="4978" spans="1:30" x14ac:dyDescent="0.25">
      <c r="A4978" s="1">
        <v>2019</v>
      </c>
      <c r="B4978" s="1">
        <v>7</v>
      </c>
      <c r="C4978" s="1">
        <v>27</v>
      </c>
      <c r="D4978" s="3">
        <v>0.20833333333333334</v>
      </c>
      <c r="E4978" s="5">
        <v>4974</v>
      </c>
      <c r="G4978" s="15">
        <v>18</v>
      </c>
      <c r="H4978" s="15">
        <v>17.8</v>
      </c>
      <c r="I4978" s="15">
        <v>19.8</v>
      </c>
      <c r="J4978" s="15">
        <v>19.3</v>
      </c>
      <c r="K4978" s="15">
        <v>18.7</v>
      </c>
      <c r="L4978" s="15">
        <v>17.399999999999999</v>
      </c>
      <c r="N4978" s="88">
        <v>19.600000000000001</v>
      </c>
      <c r="O4978" s="104">
        <v>20.6</v>
      </c>
      <c r="Q4978" s="11">
        <v>19.7</v>
      </c>
      <c r="R4978" s="11">
        <v>18.7</v>
      </c>
      <c r="S4978" s="11">
        <v>18.399999999999999</v>
      </c>
      <c r="T4978" s="11">
        <v>21.3</v>
      </c>
      <c r="U4978" s="11">
        <v>18.2</v>
      </c>
      <c r="V4978" s="11">
        <v>19.3</v>
      </c>
      <c r="W4978" s="11">
        <v>21.2</v>
      </c>
      <c r="X4978" s="11">
        <v>20.399999999999999</v>
      </c>
      <c r="Y4978" s="78"/>
      <c r="Z4978" s="11">
        <v>49.02</v>
      </c>
      <c r="AA4978" s="11">
        <v>99.66</v>
      </c>
      <c r="AB4978" s="11">
        <v>71.16</v>
      </c>
      <c r="AC4978" s="11">
        <v>0.9</v>
      </c>
      <c r="AD4978" s="11">
        <v>3.45</v>
      </c>
    </row>
    <row r="4979" spans="1:30" x14ac:dyDescent="0.25">
      <c r="A4979" s="1">
        <v>2019</v>
      </c>
      <c r="B4979" s="1">
        <v>7</v>
      </c>
      <c r="C4979" s="1">
        <v>27</v>
      </c>
      <c r="D4979" s="3">
        <v>0.25</v>
      </c>
      <c r="E4979" s="5">
        <v>4975</v>
      </c>
      <c r="G4979" s="15">
        <v>18.5</v>
      </c>
      <c r="H4979" s="15">
        <v>18.3</v>
      </c>
      <c r="I4979" s="15">
        <v>20.8</v>
      </c>
      <c r="J4979" s="15">
        <v>21.3</v>
      </c>
      <c r="K4979" s="15">
        <v>19.899999999999999</v>
      </c>
      <c r="L4979" s="15">
        <v>17.5</v>
      </c>
      <c r="N4979" s="88">
        <v>19.600000000000001</v>
      </c>
      <c r="O4979" s="104">
        <v>20.6</v>
      </c>
      <c r="Q4979" s="11">
        <v>19.7</v>
      </c>
      <c r="R4979" s="11">
        <v>18.7</v>
      </c>
      <c r="S4979" s="11">
        <v>18.399999999999999</v>
      </c>
      <c r="T4979" s="11">
        <v>21.3</v>
      </c>
      <c r="U4979" s="11">
        <v>18.2</v>
      </c>
      <c r="V4979" s="11">
        <v>19.3</v>
      </c>
      <c r="W4979" s="11">
        <v>21.2</v>
      </c>
      <c r="X4979" s="11">
        <v>20.399999999999999</v>
      </c>
      <c r="Y4979" s="78"/>
      <c r="Z4979" s="11">
        <v>49.02</v>
      </c>
      <c r="AA4979" s="11">
        <v>99.66</v>
      </c>
      <c r="AB4979" s="11">
        <v>71.16</v>
      </c>
      <c r="AC4979" s="11">
        <v>0.9</v>
      </c>
      <c r="AD4979" s="11">
        <v>3.45</v>
      </c>
    </row>
    <row r="4980" spans="1:30" x14ac:dyDescent="0.25">
      <c r="A4980" s="1">
        <v>2019</v>
      </c>
      <c r="B4980" s="1">
        <v>7</v>
      </c>
      <c r="C4980" s="1">
        <v>27</v>
      </c>
      <c r="D4980" s="3">
        <v>0.29166666666666669</v>
      </c>
      <c r="E4980" s="5">
        <v>4976</v>
      </c>
      <c r="G4980" s="15">
        <v>18.7</v>
      </c>
      <c r="H4980" s="15">
        <v>18.8</v>
      </c>
      <c r="I4980" s="15">
        <v>20.9</v>
      </c>
      <c r="J4980" s="15">
        <v>22.7</v>
      </c>
      <c r="K4980" s="15">
        <v>21.5</v>
      </c>
      <c r="L4980" s="15">
        <v>17.600000000000001</v>
      </c>
      <c r="N4980" s="88">
        <v>19.600000000000001</v>
      </c>
      <c r="O4980" s="104">
        <v>20.6</v>
      </c>
      <c r="Q4980" s="11">
        <v>19.7</v>
      </c>
      <c r="R4980" s="11">
        <v>18.7</v>
      </c>
      <c r="S4980" s="11">
        <v>18.399999999999999</v>
      </c>
      <c r="T4980" s="11">
        <v>21.3</v>
      </c>
      <c r="U4980" s="11">
        <v>18.2</v>
      </c>
      <c r="V4980" s="11">
        <v>19.3</v>
      </c>
      <c r="W4980" s="11">
        <v>21.2</v>
      </c>
      <c r="X4980" s="11">
        <v>20.399999999999999</v>
      </c>
      <c r="Y4980" s="78"/>
      <c r="Z4980" s="11">
        <v>49.02</v>
      </c>
      <c r="AA4980" s="11">
        <v>99.66</v>
      </c>
      <c r="AB4980" s="11">
        <v>71.16</v>
      </c>
      <c r="AC4980" s="11">
        <v>0.9</v>
      </c>
      <c r="AD4980" s="11">
        <v>3.45</v>
      </c>
    </row>
    <row r="4981" spans="1:30" x14ac:dyDescent="0.25">
      <c r="A4981" s="1">
        <v>2019</v>
      </c>
      <c r="B4981" s="1">
        <v>7</v>
      </c>
      <c r="C4981" s="1">
        <v>27</v>
      </c>
      <c r="D4981" s="3">
        <v>0.33333333333333331</v>
      </c>
      <c r="E4981" s="5">
        <v>4977</v>
      </c>
      <c r="G4981" s="15">
        <v>19.2</v>
      </c>
      <c r="H4981" s="15">
        <v>18.8</v>
      </c>
      <c r="I4981" s="15">
        <v>23.4</v>
      </c>
      <c r="J4981" s="15">
        <v>23.7</v>
      </c>
      <c r="K4981" s="15">
        <v>22.8</v>
      </c>
      <c r="L4981" s="15">
        <v>18.100000000000001</v>
      </c>
      <c r="N4981" s="88">
        <v>19.600000000000001</v>
      </c>
      <c r="O4981" s="104">
        <v>20.6</v>
      </c>
      <c r="Q4981" s="11">
        <v>19.7</v>
      </c>
      <c r="R4981" s="11">
        <v>18.7</v>
      </c>
      <c r="S4981" s="11">
        <v>18.399999999999999</v>
      </c>
      <c r="T4981" s="11">
        <v>21.3</v>
      </c>
      <c r="U4981" s="11">
        <v>18.2</v>
      </c>
      <c r="V4981" s="11">
        <v>19.3</v>
      </c>
      <c r="W4981" s="11">
        <v>21.2</v>
      </c>
      <c r="X4981" s="11">
        <v>20.399999999999999</v>
      </c>
      <c r="Y4981" s="78"/>
      <c r="Z4981" s="11">
        <v>49.02</v>
      </c>
      <c r="AA4981" s="11">
        <v>99.66</v>
      </c>
      <c r="AB4981" s="11">
        <v>71.16</v>
      </c>
      <c r="AC4981" s="11">
        <v>0.9</v>
      </c>
      <c r="AD4981" s="11">
        <v>3.45</v>
      </c>
    </row>
    <row r="4982" spans="1:30" x14ac:dyDescent="0.25">
      <c r="A4982" s="1">
        <v>2019</v>
      </c>
      <c r="B4982" s="1">
        <v>7</v>
      </c>
      <c r="C4982" s="1">
        <v>27</v>
      </c>
      <c r="D4982" s="3">
        <v>0.375</v>
      </c>
      <c r="E4982" s="5">
        <v>4978</v>
      </c>
      <c r="G4982" s="15">
        <v>18.8</v>
      </c>
      <c r="H4982" s="15">
        <v>19</v>
      </c>
      <c r="I4982" s="15">
        <v>24.7</v>
      </c>
      <c r="J4982" s="15">
        <v>25.2</v>
      </c>
      <c r="K4982" s="15">
        <v>24.2</v>
      </c>
      <c r="L4982" s="15">
        <v>18.2</v>
      </c>
      <c r="N4982" s="88">
        <v>19.600000000000001</v>
      </c>
      <c r="O4982" s="104">
        <v>20.6</v>
      </c>
      <c r="Q4982" s="11">
        <v>19.7</v>
      </c>
      <c r="R4982" s="11">
        <v>18.7</v>
      </c>
      <c r="S4982" s="11">
        <v>18.399999999999999</v>
      </c>
      <c r="T4982" s="11">
        <v>21.3</v>
      </c>
      <c r="U4982" s="11">
        <v>18.2</v>
      </c>
      <c r="V4982" s="11">
        <v>19.3</v>
      </c>
      <c r="W4982" s="11">
        <v>21.2</v>
      </c>
      <c r="X4982" s="11">
        <v>20.399999999999999</v>
      </c>
      <c r="Y4982" s="78"/>
      <c r="Z4982" s="11">
        <v>49.02</v>
      </c>
      <c r="AA4982" s="11">
        <v>99.66</v>
      </c>
      <c r="AB4982" s="11">
        <v>71.16</v>
      </c>
      <c r="AC4982" s="11">
        <v>0.9</v>
      </c>
      <c r="AD4982" s="11">
        <v>3.45</v>
      </c>
    </row>
    <row r="4983" spans="1:30" x14ac:dyDescent="0.25">
      <c r="A4983" s="1">
        <v>2019</v>
      </c>
      <c r="B4983" s="1">
        <v>7</v>
      </c>
      <c r="C4983" s="1">
        <v>27</v>
      </c>
      <c r="D4983" s="3">
        <v>0.41666666666666669</v>
      </c>
      <c r="E4983" s="5">
        <v>4979</v>
      </c>
      <c r="G4983" s="15">
        <v>19.5</v>
      </c>
      <c r="H4983" s="15">
        <v>19.600000000000001</v>
      </c>
      <c r="I4983" s="15">
        <v>24.5</v>
      </c>
      <c r="J4983" s="15">
        <v>25.1</v>
      </c>
      <c r="K4983" s="15">
        <v>24.9</v>
      </c>
      <c r="L4983" s="15">
        <v>18</v>
      </c>
      <c r="N4983" s="88">
        <v>19.600000000000001</v>
      </c>
      <c r="O4983" s="104">
        <v>20.6</v>
      </c>
      <c r="Q4983" s="11">
        <v>19.7</v>
      </c>
      <c r="R4983" s="11">
        <v>18.7</v>
      </c>
      <c r="S4983" s="11">
        <v>18.399999999999999</v>
      </c>
      <c r="T4983" s="11">
        <v>21.3</v>
      </c>
      <c r="U4983" s="11">
        <v>18.2</v>
      </c>
      <c r="V4983" s="11">
        <v>19.3</v>
      </c>
      <c r="W4983" s="11">
        <v>21.2</v>
      </c>
      <c r="X4983" s="11">
        <v>20.399999999999999</v>
      </c>
      <c r="Y4983" s="78"/>
      <c r="Z4983" s="11">
        <v>49.02</v>
      </c>
      <c r="AA4983" s="11">
        <v>99.66</v>
      </c>
      <c r="AB4983" s="11">
        <v>71.16</v>
      </c>
      <c r="AC4983" s="11">
        <v>0.9</v>
      </c>
      <c r="AD4983" s="11">
        <v>3.45</v>
      </c>
    </row>
    <row r="4984" spans="1:30" x14ac:dyDescent="0.25">
      <c r="A4984" s="1">
        <v>2019</v>
      </c>
      <c r="B4984" s="1">
        <v>7</v>
      </c>
      <c r="C4984" s="1">
        <v>27</v>
      </c>
      <c r="D4984" s="3">
        <v>0.45833333333333331</v>
      </c>
      <c r="E4984" s="5">
        <v>4980</v>
      </c>
      <c r="G4984" s="15">
        <v>20.5</v>
      </c>
      <c r="H4984" s="15">
        <v>19.3</v>
      </c>
      <c r="I4984" s="15">
        <v>24.8</v>
      </c>
      <c r="J4984" s="15">
        <v>26.4</v>
      </c>
      <c r="K4984" s="15">
        <v>25.3</v>
      </c>
      <c r="L4984" s="15">
        <v>18.100000000000001</v>
      </c>
      <c r="N4984" s="88">
        <v>19.600000000000001</v>
      </c>
      <c r="O4984" s="104">
        <v>20.6</v>
      </c>
      <c r="Q4984" s="11">
        <v>19.7</v>
      </c>
      <c r="R4984" s="11">
        <v>18.7</v>
      </c>
      <c r="S4984" s="11">
        <v>18.399999999999999</v>
      </c>
      <c r="T4984" s="11">
        <v>21.3</v>
      </c>
      <c r="U4984" s="11">
        <v>18.2</v>
      </c>
      <c r="V4984" s="11">
        <v>19.3</v>
      </c>
      <c r="W4984" s="11">
        <v>21.2</v>
      </c>
      <c r="X4984" s="11">
        <v>20.399999999999999</v>
      </c>
      <c r="Y4984" s="78"/>
      <c r="Z4984" s="11">
        <v>49.02</v>
      </c>
      <c r="AA4984" s="11">
        <v>99.66</v>
      </c>
      <c r="AB4984" s="11">
        <v>71.16</v>
      </c>
      <c r="AC4984" s="11">
        <v>0.9</v>
      </c>
      <c r="AD4984" s="11">
        <v>3.45</v>
      </c>
    </row>
    <row r="4985" spans="1:30" x14ac:dyDescent="0.25">
      <c r="A4985" s="1">
        <v>2019</v>
      </c>
      <c r="B4985" s="1">
        <v>7</v>
      </c>
      <c r="C4985" s="1">
        <v>27</v>
      </c>
      <c r="D4985" s="3">
        <v>0.5</v>
      </c>
      <c r="E4985" s="5">
        <v>4981</v>
      </c>
      <c r="G4985" s="15">
        <v>21</v>
      </c>
      <c r="H4985" s="15">
        <v>19.100000000000001</v>
      </c>
      <c r="I4985" s="15">
        <v>23.8</v>
      </c>
      <c r="J4985" s="15">
        <v>27.8</v>
      </c>
      <c r="K4985" s="15">
        <v>24.9</v>
      </c>
      <c r="L4985" s="15">
        <v>18.2</v>
      </c>
      <c r="N4985" s="88">
        <v>19.8</v>
      </c>
      <c r="O4985" s="104">
        <v>20.6</v>
      </c>
      <c r="Q4985" s="11">
        <v>19.7</v>
      </c>
      <c r="R4985" s="11">
        <v>18.7</v>
      </c>
      <c r="S4985" s="11">
        <v>18.399999999999999</v>
      </c>
      <c r="T4985" s="11">
        <v>21.3</v>
      </c>
      <c r="U4985" s="11">
        <v>18.2</v>
      </c>
      <c r="V4985" s="11">
        <v>19.3</v>
      </c>
      <c r="W4985" s="11">
        <v>21.2</v>
      </c>
      <c r="X4985" s="11">
        <v>20.399999999999999</v>
      </c>
      <c r="Y4985" s="78"/>
      <c r="Z4985" s="11">
        <v>49.02</v>
      </c>
      <c r="AA4985" s="11">
        <v>99.66</v>
      </c>
      <c r="AB4985" s="11">
        <v>71.16</v>
      </c>
      <c r="AC4985" s="11">
        <v>0.9</v>
      </c>
      <c r="AD4985" s="11">
        <v>3.45</v>
      </c>
    </row>
    <row r="4986" spans="1:30" x14ac:dyDescent="0.25">
      <c r="A4986" s="1">
        <v>2019</v>
      </c>
      <c r="B4986" s="1">
        <v>7</v>
      </c>
      <c r="C4986" s="1">
        <v>27</v>
      </c>
      <c r="D4986" s="3">
        <v>0.54166666666666663</v>
      </c>
      <c r="E4986" s="5">
        <v>4982</v>
      </c>
      <c r="G4986" s="15">
        <v>21.6</v>
      </c>
      <c r="H4986" s="15">
        <v>19.3</v>
      </c>
      <c r="I4986" s="15">
        <v>23.4</v>
      </c>
      <c r="J4986" s="15">
        <v>22.5</v>
      </c>
      <c r="K4986" s="15">
        <v>25.2</v>
      </c>
      <c r="L4986" s="15">
        <v>18.5</v>
      </c>
      <c r="N4986" s="88">
        <v>19.8</v>
      </c>
      <c r="O4986" s="104">
        <v>20.6</v>
      </c>
      <c r="Q4986" s="11">
        <v>19.7</v>
      </c>
      <c r="R4986" s="11">
        <v>18.7</v>
      </c>
      <c r="S4986" s="11">
        <v>18.399999999999999</v>
      </c>
      <c r="T4986" s="11">
        <v>21.3</v>
      </c>
      <c r="U4986" s="11">
        <v>18.2</v>
      </c>
      <c r="V4986" s="11">
        <v>19.3</v>
      </c>
      <c r="W4986" s="11">
        <v>21.2</v>
      </c>
      <c r="X4986" s="11">
        <v>20.399999999999999</v>
      </c>
      <c r="Y4986" s="78"/>
      <c r="Z4986" s="11">
        <v>49.02</v>
      </c>
      <c r="AA4986" s="11">
        <v>99.66</v>
      </c>
      <c r="AB4986" s="11">
        <v>71.16</v>
      </c>
      <c r="AC4986" s="11">
        <v>0.9</v>
      </c>
      <c r="AD4986" s="11">
        <v>3.45</v>
      </c>
    </row>
    <row r="4987" spans="1:30" x14ac:dyDescent="0.25">
      <c r="A4987" s="1">
        <v>2019</v>
      </c>
      <c r="B4987" s="1">
        <v>7</v>
      </c>
      <c r="C4987" s="1">
        <v>27</v>
      </c>
      <c r="D4987" s="3">
        <v>0.58333333333333337</v>
      </c>
      <c r="E4987" s="5">
        <v>4983</v>
      </c>
      <c r="G4987" s="15">
        <v>22</v>
      </c>
      <c r="H4987" s="15">
        <v>20.5</v>
      </c>
      <c r="I4987" s="15">
        <v>23.5</v>
      </c>
      <c r="J4987" s="15">
        <v>22.7</v>
      </c>
      <c r="K4987" s="15">
        <v>24.9</v>
      </c>
      <c r="L4987" s="15">
        <v>18.8</v>
      </c>
      <c r="N4987" s="88">
        <v>19.8</v>
      </c>
      <c r="O4987" s="104">
        <v>20.6</v>
      </c>
      <c r="Q4987" s="11">
        <v>19.7</v>
      </c>
      <c r="R4987" s="11">
        <v>18.7</v>
      </c>
      <c r="S4987" s="11">
        <v>18.399999999999999</v>
      </c>
      <c r="T4987" s="11">
        <v>21.3</v>
      </c>
      <c r="U4987" s="11">
        <v>18.2</v>
      </c>
      <c r="V4987" s="11">
        <v>19.3</v>
      </c>
      <c r="W4987" s="11">
        <v>21.2</v>
      </c>
      <c r="X4987" s="11">
        <v>20.399999999999999</v>
      </c>
      <c r="Y4987" s="78"/>
      <c r="Z4987" s="11">
        <v>49.02</v>
      </c>
      <c r="AA4987" s="11">
        <v>99.66</v>
      </c>
      <c r="AB4987" s="11">
        <v>71.16</v>
      </c>
      <c r="AC4987" s="11">
        <v>0.9</v>
      </c>
      <c r="AD4987" s="11">
        <v>3.45</v>
      </c>
    </row>
    <row r="4988" spans="1:30" x14ac:dyDescent="0.25">
      <c r="A4988" s="1">
        <v>2019</v>
      </c>
      <c r="B4988" s="1">
        <v>7</v>
      </c>
      <c r="C4988" s="1">
        <v>27</v>
      </c>
      <c r="D4988" s="3">
        <v>0.625</v>
      </c>
      <c r="E4988" s="5">
        <v>4984</v>
      </c>
      <c r="G4988" s="15">
        <v>22.6</v>
      </c>
      <c r="H4988" s="15">
        <v>20.5</v>
      </c>
      <c r="I4988" s="15">
        <v>23.3</v>
      </c>
      <c r="J4988" s="15">
        <v>24.6</v>
      </c>
      <c r="K4988" s="15">
        <v>24.6</v>
      </c>
      <c r="L4988" s="15">
        <v>19.7</v>
      </c>
      <c r="N4988" s="88">
        <v>19.8</v>
      </c>
      <c r="O4988" s="104">
        <v>20.6</v>
      </c>
      <c r="Q4988" s="11">
        <v>19.7</v>
      </c>
      <c r="R4988" s="11">
        <v>18.7</v>
      </c>
      <c r="S4988" s="11">
        <v>18.399999999999999</v>
      </c>
      <c r="T4988" s="11">
        <v>21.3</v>
      </c>
      <c r="U4988" s="11">
        <v>18.2</v>
      </c>
      <c r="V4988" s="11">
        <v>19.3</v>
      </c>
      <c r="W4988" s="11">
        <v>21.2</v>
      </c>
      <c r="X4988" s="11">
        <v>20.399999999999999</v>
      </c>
      <c r="Y4988" s="78"/>
      <c r="Z4988" s="11">
        <v>49.02</v>
      </c>
      <c r="AA4988" s="11">
        <v>99.66</v>
      </c>
      <c r="AB4988" s="11">
        <v>71.16</v>
      </c>
      <c r="AC4988" s="11">
        <v>0.9</v>
      </c>
      <c r="AD4988" s="11">
        <v>3.45</v>
      </c>
    </row>
    <row r="4989" spans="1:30" x14ac:dyDescent="0.25">
      <c r="A4989" s="1">
        <v>2019</v>
      </c>
      <c r="B4989" s="1">
        <v>7</v>
      </c>
      <c r="C4989" s="1">
        <v>27</v>
      </c>
      <c r="D4989" s="3">
        <v>0.66666666666666663</v>
      </c>
      <c r="E4989" s="5">
        <v>4985</v>
      </c>
      <c r="G4989" s="15">
        <v>22.4</v>
      </c>
      <c r="H4989" s="15">
        <v>20.7</v>
      </c>
      <c r="I4989" s="15">
        <v>23</v>
      </c>
      <c r="J4989" s="15">
        <v>25.3</v>
      </c>
      <c r="K4989" s="15">
        <v>23.7</v>
      </c>
      <c r="L4989" s="15">
        <v>19.899999999999999</v>
      </c>
      <c r="N4989" s="88">
        <v>19.8</v>
      </c>
      <c r="O4989" s="104">
        <v>20.6</v>
      </c>
      <c r="Q4989" s="11">
        <v>19.7</v>
      </c>
      <c r="R4989" s="11">
        <v>18.7</v>
      </c>
      <c r="S4989" s="11">
        <v>18.399999999999999</v>
      </c>
      <c r="T4989" s="11">
        <v>21.3</v>
      </c>
      <c r="U4989" s="11">
        <v>18.2</v>
      </c>
      <c r="V4989" s="11">
        <v>19.3</v>
      </c>
      <c r="W4989" s="11">
        <v>21.2</v>
      </c>
      <c r="X4989" s="11">
        <v>20.399999999999999</v>
      </c>
      <c r="Y4989" s="78"/>
      <c r="Z4989" s="11">
        <v>49.02</v>
      </c>
      <c r="AA4989" s="11">
        <v>99.66</v>
      </c>
      <c r="AB4989" s="11">
        <v>71.16</v>
      </c>
      <c r="AC4989" s="11">
        <v>0.9</v>
      </c>
      <c r="AD4989" s="11">
        <v>3.45</v>
      </c>
    </row>
    <row r="4990" spans="1:30" x14ac:dyDescent="0.25">
      <c r="A4990" s="1">
        <v>2019</v>
      </c>
      <c r="B4990" s="1">
        <v>7</v>
      </c>
      <c r="C4990" s="1">
        <v>27</v>
      </c>
      <c r="D4990" s="3">
        <v>0.70833333333333337</v>
      </c>
      <c r="E4990" s="5">
        <v>4986</v>
      </c>
      <c r="G4990" s="15">
        <v>21.9</v>
      </c>
      <c r="H4990" s="15">
        <v>20.3</v>
      </c>
      <c r="I4990" s="15">
        <v>22.7</v>
      </c>
      <c r="J4990" s="15">
        <v>24.3</v>
      </c>
      <c r="K4990" s="15">
        <v>23.7</v>
      </c>
      <c r="L4990" s="15">
        <v>19.600000000000001</v>
      </c>
      <c r="N4990" s="88">
        <v>19.8</v>
      </c>
      <c r="O4990" s="104">
        <v>20.6</v>
      </c>
      <c r="Q4990" s="11">
        <v>19.7</v>
      </c>
      <c r="R4990" s="11">
        <v>18.7</v>
      </c>
      <c r="S4990" s="11">
        <v>18.399999999999999</v>
      </c>
      <c r="T4990" s="11">
        <v>21.3</v>
      </c>
      <c r="U4990" s="11">
        <v>18.2</v>
      </c>
      <c r="V4990" s="11">
        <v>19.3</v>
      </c>
      <c r="W4990" s="11">
        <v>21.2</v>
      </c>
      <c r="X4990" s="11">
        <v>20.399999999999999</v>
      </c>
      <c r="Y4990" s="78"/>
      <c r="Z4990" s="11">
        <v>49.02</v>
      </c>
      <c r="AA4990" s="11">
        <v>99.66</v>
      </c>
      <c r="AB4990" s="11">
        <v>71.16</v>
      </c>
      <c r="AC4990" s="11">
        <v>0.9</v>
      </c>
      <c r="AD4990" s="11">
        <v>3.45</v>
      </c>
    </row>
    <row r="4991" spans="1:30" x14ac:dyDescent="0.25">
      <c r="A4991" s="1">
        <v>2019</v>
      </c>
      <c r="B4991" s="1">
        <v>7</v>
      </c>
      <c r="C4991" s="1">
        <v>27</v>
      </c>
      <c r="D4991" s="3">
        <v>0.75</v>
      </c>
      <c r="E4991" s="5">
        <v>4987</v>
      </c>
      <c r="G4991" s="15">
        <v>21</v>
      </c>
      <c r="H4991" s="15">
        <v>20</v>
      </c>
      <c r="I4991" s="15">
        <v>22</v>
      </c>
      <c r="J4991" s="15">
        <v>22.6</v>
      </c>
      <c r="K4991" s="15">
        <v>22.8</v>
      </c>
      <c r="L4991" s="15">
        <v>19</v>
      </c>
      <c r="N4991" s="88">
        <v>19.8</v>
      </c>
      <c r="O4991" s="104">
        <v>20.6</v>
      </c>
      <c r="Q4991" s="11">
        <v>19.7</v>
      </c>
      <c r="R4991" s="11">
        <v>18.7</v>
      </c>
      <c r="S4991" s="11">
        <v>18.399999999999999</v>
      </c>
      <c r="T4991" s="11">
        <v>21.3</v>
      </c>
      <c r="U4991" s="11">
        <v>18.2</v>
      </c>
      <c r="V4991" s="11">
        <v>19.3</v>
      </c>
      <c r="W4991" s="11">
        <v>21.2</v>
      </c>
      <c r="X4991" s="11">
        <v>20.399999999999999</v>
      </c>
      <c r="Y4991" s="78"/>
      <c r="Z4991" s="11">
        <v>49.02</v>
      </c>
      <c r="AA4991" s="11">
        <v>99.66</v>
      </c>
      <c r="AB4991" s="11">
        <v>71.16</v>
      </c>
      <c r="AC4991" s="11">
        <v>0.9</v>
      </c>
      <c r="AD4991" s="11">
        <v>3.45</v>
      </c>
    </row>
    <row r="4992" spans="1:30" x14ac:dyDescent="0.25">
      <c r="A4992" s="1">
        <v>2019</v>
      </c>
      <c r="B4992" s="1">
        <v>7</v>
      </c>
      <c r="C4992" s="1">
        <v>27</v>
      </c>
      <c r="D4992" s="3">
        <v>0.79166666666666663</v>
      </c>
      <c r="E4992" s="5">
        <v>4988</v>
      </c>
      <c r="G4992" s="15">
        <v>19.399999999999999</v>
      </c>
      <c r="H4992" s="15">
        <v>18.899999999999999</v>
      </c>
      <c r="I4992" s="15">
        <v>21.3</v>
      </c>
      <c r="J4992" s="15">
        <v>21</v>
      </c>
      <c r="K4992" s="15">
        <v>21.1</v>
      </c>
      <c r="L4992" s="15">
        <v>18.600000000000001</v>
      </c>
      <c r="N4992" s="88">
        <v>19.8</v>
      </c>
      <c r="O4992" s="104">
        <v>20.6</v>
      </c>
      <c r="Q4992" s="11">
        <v>19.7</v>
      </c>
      <c r="R4992" s="11">
        <v>18.7</v>
      </c>
      <c r="S4992" s="11">
        <v>18.399999999999999</v>
      </c>
      <c r="T4992" s="11">
        <v>21.3</v>
      </c>
      <c r="U4992" s="11">
        <v>18.2</v>
      </c>
      <c r="V4992" s="11">
        <v>19.3</v>
      </c>
      <c r="W4992" s="11">
        <v>21.2</v>
      </c>
      <c r="X4992" s="11">
        <v>20.399999999999999</v>
      </c>
      <c r="Y4992" s="78"/>
      <c r="Z4992" s="11">
        <v>49.02</v>
      </c>
      <c r="AA4992" s="11">
        <v>99.66</v>
      </c>
      <c r="AB4992" s="11">
        <v>71.16</v>
      </c>
      <c r="AC4992" s="11">
        <v>0.9</v>
      </c>
      <c r="AD4992" s="11">
        <v>3.45</v>
      </c>
    </row>
    <row r="4993" spans="1:30" x14ac:dyDescent="0.25">
      <c r="A4993" s="1">
        <v>2019</v>
      </c>
      <c r="B4993" s="1">
        <v>7</v>
      </c>
      <c r="C4993" s="1">
        <v>27</v>
      </c>
      <c r="D4993" s="3">
        <v>0.83333333333333337</v>
      </c>
      <c r="E4993" s="5">
        <v>4989</v>
      </c>
      <c r="G4993" s="15">
        <v>19.3</v>
      </c>
      <c r="H4993" s="15">
        <v>18.7</v>
      </c>
      <c r="I4993" s="15">
        <v>21.2</v>
      </c>
      <c r="J4993" s="15">
        <v>19.5</v>
      </c>
      <c r="K4993" s="15">
        <v>19.8</v>
      </c>
      <c r="L4993" s="15">
        <v>18.5</v>
      </c>
      <c r="N4993" s="88">
        <v>19.8</v>
      </c>
      <c r="O4993" s="104">
        <v>20.6</v>
      </c>
      <c r="Q4993" s="11">
        <v>19.7</v>
      </c>
      <c r="R4993" s="11">
        <v>18.7</v>
      </c>
      <c r="S4993" s="11">
        <v>18.399999999999999</v>
      </c>
      <c r="T4993" s="11">
        <v>21.3</v>
      </c>
      <c r="U4993" s="11">
        <v>18.2</v>
      </c>
      <c r="V4993" s="11">
        <v>19.3</v>
      </c>
      <c r="W4993" s="11">
        <v>21.2</v>
      </c>
      <c r="X4993" s="11">
        <v>20.399999999999999</v>
      </c>
      <c r="Y4993" s="78"/>
      <c r="Z4993" s="11">
        <v>49.02</v>
      </c>
      <c r="AA4993" s="11">
        <v>99.66</v>
      </c>
      <c r="AB4993" s="11">
        <v>71.16</v>
      </c>
      <c r="AC4993" s="11">
        <v>0.9</v>
      </c>
      <c r="AD4993" s="11">
        <v>3.45</v>
      </c>
    </row>
    <row r="4994" spans="1:30" x14ac:dyDescent="0.25">
      <c r="A4994" s="1">
        <v>2019</v>
      </c>
      <c r="B4994" s="1">
        <v>7</v>
      </c>
      <c r="C4994" s="1">
        <v>27</v>
      </c>
      <c r="D4994" s="3">
        <v>0.875</v>
      </c>
      <c r="E4994" s="5">
        <v>4990</v>
      </c>
      <c r="G4994" s="15">
        <v>18.3</v>
      </c>
      <c r="H4994" s="15">
        <v>18.600000000000001</v>
      </c>
      <c r="I4994" s="15">
        <v>21.1</v>
      </c>
      <c r="J4994" s="15">
        <v>18.100000000000001</v>
      </c>
      <c r="K4994" s="15">
        <v>19.7</v>
      </c>
      <c r="L4994" s="15">
        <v>18.2</v>
      </c>
      <c r="N4994" s="88">
        <v>19.8</v>
      </c>
      <c r="O4994" s="104">
        <v>20.6</v>
      </c>
      <c r="Q4994" s="11">
        <v>19.7</v>
      </c>
      <c r="R4994" s="11">
        <v>18.7</v>
      </c>
      <c r="S4994" s="11">
        <v>18.399999999999999</v>
      </c>
      <c r="T4994" s="11">
        <v>21.3</v>
      </c>
      <c r="U4994" s="11">
        <v>18.2</v>
      </c>
      <c r="V4994" s="11">
        <v>19.3</v>
      </c>
      <c r="W4994" s="11">
        <v>21.2</v>
      </c>
      <c r="X4994" s="11">
        <v>20.399999999999999</v>
      </c>
      <c r="Y4994" s="78"/>
      <c r="Z4994" s="11">
        <v>49.02</v>
      </c>
      <c r="AA4994" s="11">
        <v>99.66</v>
      </c>
      <c r="AB4994" s="11">
        <v>71.16</v>
      </c>
      <c r="AC4994" s="11">
        <v>0.9</v>
      </c>
      <c r="AD4994" s="11">
        <v>3.45</v>
      </c>
    </row>
    <row r="4995" spans="1:30" x14ac:dyDescent="0.25">
      <c r="A4995" s="1">
        <v>2019</v>
      </c>
      <c r="B4995" s="1">
        <v>7</v>
      </c>
      <c r="C4995" s="1">
        <v>27</v>
      </c>
      <c r="D4995" s="3">
        <v>0.91666666666666663</v>
      </c>
      <c r="E4995" s="5">
        <v>4991</v>
      </c>
      <c r="G4995" s="15">
        <v>18.3</v>
      </c>
      <c r="H4995" s="15">
        <v>17.600000000000001</v>
      </c>
      <c r="I4995" s="15">
        <v>20.7</v>
      </c>
      <c r="J4995" s="15">
        <v>18.5</v>
      </c>
      <c r="K4995" s="15">
        <v>20.399999999999999</v>
      </c>
      <c r="L4995" s="15">
        <v>18.2</v>
      </c>
      <c r="N4995" s="88">
        <v>19.8</v>
      </c>
      <c r="O4995" s="104">
        <v>20.6</v>
      </c>
      <c r="Q4995" s="11">
        <v>19.7</v>
      </c>
      <c r="R4995" s="11">
        <v>18.7</v>
      </c>
      <c r="S4995" s="11">
        <v>18.399999999999999</v>
      </c>
      <c r="T4995" s="11">
        <v>21.3</v>
      </c>
      <c r="U4995" s="11">
        <v>18.2</v>
      </c>
      <c r="V4995" s="11">
        <v>19.3</v>
      </c>
      <c r="W4995" s="11">
        <v>21.2</v>
      </c>
      <c r="X4995" s="11">
        <v>20.399999999999999</v>
      </c>
      <c r="Y4995" s="78"/>
      <c r="Z4995" s="11">
        <v>49.02</v>
      </c>
      <c r="AA4995" s="11">
        <v>99.66</v>
      </c>
      <c r="AB4995" s="11">
        <v>71.16</v>
      </c>
      <c r="AC4995" s="11">
        <v>0.9</v>
      </c>
      <c r="AD4995" s="11">
        <v>3.45</v>
      </c>
    </row>
    <row r="4996" spans="1:30" x14ac:dyDescent="0.25">
      <c r="A4996" s="1">
        <v>2019</v>
      </c>
      <c r="B4996" s="1">
        <v>7</v>
      </c>
      <c r="C4996" s="1">
        <v>27</v>
      </c>
      <c r="D4996" s="3">
        <v>0.95833333333333337</v>
      </c>
      <c r="E4996" s="5">
        <v>4992</v>
      </c>
      <c r="G4996" s="15">
        <v>17.899999999999999</v>
      </c>
      <c r="H4996" s="15">
        <v>17.5</v>
      </c>
      <c r="I4996" s="15">
        <v>19.899999999999999</v>
      </c>
      <c r="J4996" s="15">
        <v>18.3</v>
      </c>
      <c r="K4996" s="15">
        <v>20.399999999999999</v>
      </c>
      <c r="L4996" s="15">
        <v>17.8</v>
      </c>
      <c r="N4996" s="88">
        <v>19.8</v>
      </c>
      <c r="O4996" s="104">
        <v>20.6</v>
      </c>
      <c r="Q4996" s="11">
        <v>19.7</v>
      </c>
      <c r="R4996" s="11">
        <v>18.7</v>
      </c>
      <c r="S4996" s="11">
        <v>18.399999999999999</v>
      </c>
      <c r="T4996" s="11">
        <v>21.3</v>
      </c>
      <c r="U4996" s="11">
        <v>18.2</v>
      </c>
      <c r="V4996" s="11">
        <v>19.3</v>
      </c>
      <c r="W4996" s="11">
        <v>21.2</v>
      </c>
      <c r="X4996" s="11">
        <v>20.399999999999999</v>
      </c>
      <c r="Y4996" s="78"/>
      <c r="Z4996" s="11">
        <v>49.02</v>
      </c>
      <c r="AA4996" s="11">
        <v>99.66</v>
      </c>
      <c r="AB4996" s="11">
        <v>71.16</v>
      </c>
      <c r="AC4996" s="11">
        <v>0.9</v>
      </c>
      <c r="AD4996" s="11">
        <v>3.45</v>
      </c>
    </row>
    <row r="4997" spans="1:30" x14ac:dyDescent="0.25">
      <c r="A4997" s="1">
        <v>2019</v>
      </c>
      <c r="B4997" s="1">
        <v>7</v>
      </c>
      <c r="C4997" s="1">
        <v>28</v>
      </c>
      <c r="D4997" s="3">
        <v>0</v>
      </c>
      <c r="E4997" s="5">
        <v>4993</v>
      </c>
      <c r="G4997" s="15">
        <v>17.7</v>
      </c>
      <c r="H4997" s="15">
        <v>17.3</v>
      </c>
      <c r="I4997" s="15">
        <v>19</v>
      </c>
      <c r="J4997" s="15">
        <v>18.899999999999999</v>
      </c>
      <c r="K4997" s="15">
        <v>19.8</v>
      </c>
      <c r="L4997" s="15">
        <v>17.399999999999999</v>
      </c>
      <c r="N4997" s="88">
        <v>17.600000000000001</v>
      </c>
      <c r="O4997" s="104">
        <v>20.8</v>
      </c>
      <c r="Q4997" s="11">
        <v>20.3</v>
      </c>
      <c r="R4997" s="11">
        <v>19.8</v>
      </c>
      <c r="S4997" s="11">
        <v>18.2</v>
      </c>
      <c r="T4997" s="11">
        <v>22.8</v>
      </c>
      <c r="U4997" s="11">
        <v>21.3</v>
      </c>
      <c r="V4997" s="11">
        <v>19.399999999999999</v>
      </c>
      <c r="W4997" s="11">
        <v>22.7</v>
      </c>
      <c r="X4997" s="11">
        <v>21.4</v>
      </c>
      <c r="Y4997" s="78"/>
      <c r="Z4997" s="11">
        <v>51.55</v>
      </c>
      <c r="AA4997" s="11">
        <v>98.3</v>
      </c>
      <c r="AB4997" s="11">
        <v>69.930000000000007</v>
      </c>
      <c r="AC4997" s="11">
        <v>0.5</v>
      </c>
      <c r="AD4997" s="11">
        <v>3.3</v>
      </c>
    </row>
    <row r="4998" spans="1:30" x14ac:dyDescent="0.25">
      <c r="A4998" s="1">
        <v>2019</v>
      </c>
      <c r="B4998" s="1">
        <v>7</v>
      </c>
      <c r="C4998" s="1">
        <v>28</v>
      </c>
      <c r="D4998" s="3">
        <v>4.1666666666666664E-2</v>
      </c>
      <c r="E4998" s="5">
        <v>4994</v>
      </c>
      <c r="G4998" s="15">
        <v>17.5</v>
      </c>
      <c r="H4998" s="15">
        <v>17.399999999999999</v>
      </c>
      <c r="I4998" s="15">
        <v>18.399999999999999</v>
      </c>
      <c r="J4998" s="15">
        <v>18.2</v>
      </c>
      <c r="K4998" s="15">
        <v>19</v>
      </c>
      <c r="L4998" s="15">
        <v>16.899999999999999</v>
      </c>
      <c r="N4998" s="88">
        <v>17.600000000000001</v>
      </c>
      <c r="O4998" s="104">
        <v>20.8</v>
      </c>
      <c r="Q4998" s="11">
        <v>20.3</v>
      </c>
      <c r="R4998" s="11">
        <v>19.8</v>
      </c>
      <c r="S4998" s="11">
        <v>18.2</v>
      </c>
      <c r="T4998" s="11">
        <v>22.8</v>
      </c>
      <c r="U4998" s="11">
        <v>21.3</v>
      </c>
      <c r="V4998" s="11">
        <v>19.399999999999999</v>
      </c>
      <c r="W4998" s="11">
        <v>22.7</v>
      </c>
      <c r="X4998" s="11">
        <v>21.4</v>
      </c>
      <c r="Y4998" s="78"/>
      <c r="Z4998" s="11">
        <v>51.55</v>
      </c>
      <c r="AA4998" s="11">
        <v>98.3</v>
      </c>
      <c r="AB4998" s="11">
        <v>69.930000000000007</v>
      </c>
      <c r="AC4998" s="11">
        <v>0.5</v>
      </c>
      <c r="AD4998" s="11">
        <v>3.3</v>
      </c>
    </row>
    <row r="4999" spans="1:30" x14ac:dyDescent="0.25">
      <c r="A4999" s="1">
        <v>2019</v>
      </c>
      <c r="B4999" s="1">
        <v>7</v>
      </c>
      <c r="C4999" s="1">
        <v>28</v>
      </c>
      <c r="D4999" s="3">
        <v>8.3333333333333329E-2</v>
      </c>
      <c r="E4999" s="5">
        <v>4995</v>
      </c>
      <c r="G4999" s="15">
        <v>17.2</v>
      </c>
      <c r="H4999" s="15">
        <v>17.399999999999999</v>
      </c>
      <c r="I4999" s="15">
        <v>17.600000000000001</v>
      </c>
      <c r="J4999" s="15">
        <v>17.7</v>
      </c>
      <c r="K4999" s="15">
        <v>18.5</v>
      </c>
      <c r="L4999" s="15">
        <v>16.600000000000001</v>
      </c>
      <c r="N4999" s="88">
        <v>17.600000000000001</v>
      </c>
      <c r="O4999" s="104">
        <v>20.8</v>
      </c>
      <c r="Q4999" s="11">
        <v>20.3</v>
      </c>
      <c r="R4999" s="11">
        <v>19.8</v>
      </c>
      <c r="S4999" s="11">
        <v>18.2</v>
      </c>
      <c r="T4999" s="11">
        <v>22.8</v>
      </c>
      <c r="U4999" s="11">
        <v>21.3</v>
      </c>
      <c r="V4999" s="11">
        <v>19.399999999999999</v>
      </c>
      <c r="W4999" s="11">
        <v>22.7</v>
      </c>
      <c r="X4999" s="11">
        <v>21.4</v>
      </c>
      <c r="Y4999" s="78"/>
      <c r="Z4999" s="11">
        <v>51.55</v>
      </c>
      <c r="AA4999" s="11">
        <v>98.3</v>
      </c>
      <c r="AB4999" s="11">
        <v>69.930000000000007</v>
      </c>
      <c r="AC4999" s="11">
        <v>0.5</v>
      </c>
      <c r="AD4999" s="11">
        <v>3.3</v>
      </c>
    </row>
    <row r="5000" spans="1:30" x14ac:dyDescent="0.25">
      <c r="A5000" s="1">
        <v>2019</v>
      </c>
      <c r="B5000" s="1">
        <v>7</v>
      </c>
      <c r="C5000" s="1">
        <v>28</v>
      </c>
      <c r="D5000" s="3">
        <v>0.125</v>
      </c>
      <c r="E5000" s="5">
        <v>4996</v>
      </c>
      <c r="G5000" s="15">
        <v>17.2</v>
      </c>
      <c r="H5000" s="15">
        <v>17.600000000000001</v>
      </c>
      <c r="I5000" s="15">
        <v>17.399999999999999</v>
      </c>
      <c r="J5000" s="15">
        <v>17.399999999999999</v>
      </c>
      <c r="K5000" s="15">
        <v>18.100000000000001</v>
      </c>
      <c r="L5000" s="15">
        <v>16.899999999999999</v>
      </c>
      <c r="N5000" s="88">
        <v>17.600000000000001</v>
      </c>
      <c r="O5000" s="104">
        <v>20.8</v>
      </c>
      <c r="Q5000" s="11">
        <v>20.3</v>
      </c>
      <c r="R5000" s="11">
        <v>19.8</v>
      </c>
      <c r="S5000" s="11">
        <v>18.2</v>
      </c>
      <c r="T5000" s="11">
        <v>22.8</v>
      </c>
      <c r="U5000" s="11">
        <v>21.3</v>
      </c>
      <c r="V5000" s="11">
        <v>19.399999999999999</v>
      </c>
      <c r="W5000" s="11">
        <v>22.7</v>
      </c>
      <c r="X5000" s="11">
        <v>21.4</v>
      </c>
      <c r="Y5000" s="78"/>
      <c r="Z5000" s="11">
        <v>51.55</v>
      </c>
      <c r="AA5000" s="11">
        <v>98.3</v>
      </c>
      <c r="AB5000" s="11">
        <v>69.930000000000007</v>
      </c>
      <c r="AC5000" s="11">
        <v>0.5</v>
      </c>
      <c r="AD5000" s="11">
        <v>3.3</v>
      </c>
    </row>
    <row r="5001" spans="1:30" x14ac:dyDescent="0.25">
      <c r="A5001" s="1">
        <v>2019</v>
      </c>
      <c r="B5001" s="1">
        <v>7</v>
      </c>
      <c r="C5001" s="1">
        <v>28</v>
      </c>
      <c r="D5001" s="3">
        <v>0.16666666666666666</v>
      </c>
      <c r="E5001" s="5">
        <v>4997</v>
      </c>
      <c r="G5001" s="15">
        <v>17.899999999999999</v>
      </c>
      <c r="H5001" s="15">
        <v>17.899999999999999</v>
      </c>
      <c r="I5001" s="15">
        <v>18.399999999999999</v>
      </c>
      <c r="J5001" s="15">
        <v>19.2</v>
      </c>
      <c r="K5001" s="15">
        <v>18.2</v>
      </c>
      <c r="L5001" s="15">
        <v>17.2</v>
      </c>
      <c r="N5001" s="88">
        <v>17.600000000000001</v>
      </c>
      <c r="O5001" s="104">
        <v>20.8</v>
      </c>
      <c r="Q5001" s="11">
        <v>20.3</v>
      </c>
      <c r="R5001" s="11">
        <v>19.8</v>
      </c>
      <c r="S5001" s="11">
        <v>18.2</v>
      </c>
      <c r="T5001" s="11">
        <v>22.8</v>
      </c>
      <c r="U5001" s="11">
        <v>21.3</v>
      </c>
      <c r="V5001" s="11">
        <v>19.399999999999999</v>
      </c>
      <c r="W5001" s="11">
        <v>22.7</v>
      </c>
      <c r="X5001" s="11">
        <v>21.4</v>
      </c>
      <c r="Y5001" s="78"/>
      <c r="Z5001" s="11">
        <v>51.55</v>
      </c>
      <c r="AA5001" s="11">
        <v>98.3</v>
      </c>
      <c r="AB5001" s="11">
        <v>69.930000000000007</v>
      </c>
      <c r="AC5001" s="11">
        <v>0.5</v>
      </c>
      <c r="AD5001" s="11">
        <v>3.3</v>
      </c>
    </row>
    <row r="5002" spans="1:30" x14ac:dyDescent="0.25">
      <c r="A5002" s="1">
        <v>2019</v>
      </c>
      <c r="B5002" s="1">
        <v>7</v>
      </c>
      <c r="C5002" s="1">
        <v>28</v>
      </c>
      <c r="D5002" s="3">
        <v>0.20833333333333334</v>
      </c>
      <c r="E5002" s="5">
        <v>4998</v>
      </c>
      <c r="G5002" s="15">
        <v>18.8</v>
      </c>
      <c r="H5002" s="15">
        <v>18.5</v>
      </c>
      <c r="I5002" s="15">
        <v>20</v>
      </c>
      <c r="J5002" s="15">
        <v>20.6</v>
      </c>
      <c r="K5002" s="15">
        <v>19.399999999999999</v>
      </c>
      <c r="L5002" s="15">
        <v>17.3</v>
      </c>
      <c r="N5002" s="88">
        <v>17.600000000000001</v>
      </c>
      <c r="O5002" s="104">
        <v>20.8</v>
      </c>
      <c r="Q5002" s="11">
        <v>20.3</v>
      </c>
      <c r="R5002" s="11">
        <v>19.8</v>
      </c>
      <c r="S5002" s="11">
        <v>18.2</v>
      </c>
      <c r="T5002" s="11">
        <v>22.8</v>
      </c>
      <c r="U5002" s="11">
        <v>21.3</v>
      </c>
      <c r="V5002" s="11">
        <v>19.399999999999999</v>
      </c>
      <c r="W5002" s="11">
        <v>22.7</v>
      </c>
      <c r="X5002" s="11">
        <v>21.4</v>
      </c>
      <c r="Y5002" s="78"/>
      <c r="Z5002" s="11">
        <v>51.55</v>
      </c>
      <c r="AA5002" s="11">
        <v>98.3</v>
      </c>
      <c r="AB5002" s="11">
        <v>69.930000000000007</v>
      </c>
      <c r="AC5002" s="11">
        <v>0.5</v>
      </c>
      <c r="AD5002" s="11">
        <v>3.3</v>
      </c>
    </row>
    <row r="5003" spans="1:30" x14ac:dyDescent="0.25">
      <c r="A5003" s="1">
        <v>2019</v>
      </c>
      <c r="B5003" s="1">
        <v>7</v>
      </c>
      <c r="C5003" s="1">
        <v>28</v>
      </c>
      <c r="D5003" s="3">
        <v>0.25</v>
      </c>
      <c r="E5003" s="5">
        <v>4999</v>
      </c>
      <c r="G5003" s="15">
        <v>20.100000000000001</v>
      </c>
      <c r="H5003" s="15">
        <v>19.7</v>
      </c>
      <c r="I5003" s="15">
        <v>22</v>
      </c>
      <c r="J5003" s="15">
        <v>22.1</v>
      </c>
      <c r="K5003" s="15">
        <v>21.3</v>
      </c>
      <c r="L5003" s="15">
        <v>18.100000000000001</v>
      </c>
      <c r="N5003" s="88">
        <v>17.600000000000001</v>
      </c>
      <c r="O5003" s="104">
        <v>20.8</v>
      </c>
      <c r="Q5003" s="11">
        <v>20.3</v>
      </c>
      <c r="R5003" s="11">
        <v>19.8</v>
      </c>
      <c r="S5003" s="11">
        <v>18.2</v>
      </c>
      <c r="T5003" s="11">
        <v>22.8</v>
      </c>
      <c r="U5003" s="11">
        <v>21.3</v>
      </c>
      <c r="V5003" s="11">
        <v>19.399999999999999</v>
      </c>
      <c r="W5003" s="11">
        <v>22.7</v>
      </c>
      <c r="X5003" s="11">
        <v>21.4</v>
      </c>
      <c r="Y5003" s="78"/>
      <c r="Z5003" s="11">
        <v>51.55</v>
      </c>
      <c r="AA5003" s="11">
        <v>98.3</v>
      </c>
      <c r="AB5003" s="11">
        <v>69.930000000000007</v>
      </c>
      <c r="AC5003" s="11">
        <v>0.5</v>
      </c>
      <c r="AD5003" s="11">
        <v>3.3</v>
      </c>
    </row>
    <row r="5004" spans="1:30" x14ac:dyDescent="0.25">
      <c r="A5004" s="1">
        <v>2019</v>
      </c>
      <c r="B5004" s="1">
        <v>7</v>
      </c>
      <c r="C5004" s="1">
        <v>28</v>
      </c>
      <c r="D5004" s="3">
        <v>0.29166666666666669</v>
      </c>
      <c r="E5004" s="5">
        <v>5000</v>
      </c>
      <c r="G5004" s="15">
        <v>21.8</v>
      </c>
      <c r="H5004" s="15">
        <v>21.8</v>
      </c>
      <c r="I5004" s="15">
        <v>24.2</v>
      </c>
      <c r="J5004" s="15">
        <v>24.1</v>
      </c>
      <c r="K5004" s="15">
        <v>23.2</v>
      </c>
      <c r="L5004" s="15">
        <v>20.3</v>
      </c>
      <c r="N5004" s="88">
        <v>17.600000000000001</v>
      </c>
      <c r="O5004" s="104">
        <v>20.8</v>
      </c>
      <c r="Q5004" s="11">
        <v>20.3</v>
      </c>
      <c r="R5004" s="11">
        <v>19.8</v>
      </c>
      <c r="S5004" s="11">
        <v>18.2</v>
      </c>
      <c r="T5004" s="11">
        <v>22.8</v>
      </c>
      <c r="U5004" s="11">
        <v>21.3</v>
      </c>
      <c r="V5004" s="11">
        <v>19.399999999999999</v>
      </c>
      <c r="W5004" s="11">
        <v>22.7</v>
      </c>
      <c r="X5004" s="11">
        <v>21.4</v>
      </c>
      <c r="Y5004" s="78"/>
      <c r="Z5004" s="11">
        <v>51.55</v>
      </c>
      <c r="AA5004" s="11">
        <v>98.3</v>
      </c>
      <c r="AB5004" s="11">
        <v>69.930000000000007</v>
      </c>
      <c r="AC5004" s="11">
        <v>0.5</v>
      </c>
      <c r="AD5004" s="11">
        <v>3.3</v>
      </c>
    </row>
    <row r="5005" spans="1:30" x14ac:dyDescent="0.25">
      <c r="A5005" s="1">
        <v>2019</v>
      </c>
      <c r="B5005" s="1">
        <v>7</v>
      </c>
      <c r="C5005" s="1">
        <v>28</v>
      </c>
      <c r="D5005" s="3">
        <v>0.33333333333333331</v>
      </c>
      <c r="E5005" s="5">
        <v>5001</v>
      </c>
      <c r="G5005" s="15">
        <v>24.1</v>
      </c>
      <c r="H5005" s="15">
        <v>23.7</v>
      </c>
      <c r="I5005" s="15">
        <v>25.4</v>
      </c>
      <c r="J5005" s="15">
        <v>25</v>
      </c>
      <c r="K5005" s="15">
        <v>24.4</v>
      </c>
      <c r="L5005" s="15">
        <v>22.9</v>
      </c>
      <c r="N5005" s="88">
        <v>17.600000000000001</v>
      </c>
      <c r="O5005" s="104">
        <v>20.8</v>
      </c>
      <c r="Q5005" s="11">
        <v>20.3</v>
      </c>
      <c r="R5005" s="11">
        <v>19.8</v>
      </c>
      <c r="S5005" s="11">
        <v>18.2</v>
      </c>
      <c r="T5005" s="11">
        <v>22.8</v>
      </c>
      <c r="U5005" s="11">
        <v>21.3</v>
      </c>
      <c r="V5005" s="11">
        <v>19.399999999999999</v>
      </c>
      <c r="W5005" s="11">
        <v>22.7</v>
      </c>
      <c r="X5005" s="11">
        <v>21.4</v>
      </c>
      <c r="Y5005" s="78"/>
      <c r="Z5005" s="11">
        <v>51.55</v>
      </c>
      <c r="AA5005" s="11">
        <v>98.3</v>
      </c>
      <c r="AB5005" s="11">
        <v>69.930000000000007</v>
      </c>
      <c r="AC5005" s="11">
        <v>0.5</v>
      </c>
      <c r="AD5005" s="11">
        <v>3.3</v>
      </c>
    </row>
    <row r="5006" spans="1:30" x14ac:dyDescent="0.25">
      <c r="A5006" s="1">
        <v>2019</v>
      </c>
      <c r="B5006" s="1">
        <v>7</v>
      </c>
      <c r="C5006" s="1">
        <v>28</v>
      </c>
      <c r="D5006" s="3">
        <v>0.375</v>
      </c>
      <c r="E5006" s="5">
        <v>5002</v>
      </c>
      <c r="G5006" s="15">
        <v>25.5</v>
      </c>
      <c r="H5006" s="15">
        <v>25</v>
      </c>
      <c r="I5006" s="15">
        <v>27.2</v>
      </c>
      <c r="J5006" s="15">
        <v>26.3</v>
      </c>
      <c r="K5006" s="15">
        <v>25.6</v>
      </c>
      <c r="L5006" s="15">
        <v>25.1</v>
      </c>
      <c r="N5006" s="88">
        <v>17.600000000000001</v>
      </c>
      <c r="O5006" s="104">
        <v>20.8</v>
      </c>
      <c r="Q5006" s="11">
        <v>20.3</v>
      </c>
      <c r="R5006" s="11">
        <v>19.8</v>
      </c>
      <c r="S5006" s="11">
        <v>18.2</v>
      </c>
      <c r="T5006" s="11">
        <v>22.8</v>
      </c>
      <c r="U5006" s="11">
        <v>21.3</v>
      </c>
      <c r="V5006" s="11">
        <v>19.399999999999999</v>
      </c>
      <c r="W5006" s="11">
        <v>22.7</v>
      </c>
      <c r="X5006" s="11">
        <v>21.4</v>
      </c>
      <c r="Y5006" s="78"/>
      <c r="Z5006" s="11">
        <v>51.55</v>
      </c>
      <c r="AA5006" s="11">
        <v>98.3</v>
      </c>
      <c r="AB5006" s="11">
        <v>69.930000000000007</v>
      </c>
      <c r="AC5006" s="11">
        <v>0.5</v>
      </c>
      <c r="AD5006" s="11">
        <v>3.3</v>
      </c>
    </row>
    <row r="5007" spans="1:30" x14ac:dyDescent="0.25">
      <c r="A5007" s="1">
        <v>2019</v>
      </c>
      <c r="B5007" s="1">
        <v>7</v>
      </c>
      <c r="C5007" s="1">
        <v>28</v>
      </c>
      <c r="D5007" s="3">
        <v>0.41666666666666669</v>
      </c>
      <c r="E5007" s="5">
        <v>5003</v>
      </c>
      <c r="G5007" s="15">
        <v>27.1</v>
      </c>
      <c r="H5007" s="15">
        <v>25.5</v>
      </c>
      <c r="I5007" s="15">
        <v>28.2</v>
      </c>
      <c r="J5007" s="15">
        <v>27.1</v>
      </c>
      <c r="K5007" s="15">
        <v>26.8</v>
      </c>
      <c r="L5007" s="15">
        <v>25.8</v>
      </c>
      <c r="N5007" s="88">
        <v>17.600000000000001</v>
      </c>
      <c r="O5007" s="104">
        <v>20.8</v>
      </c>
      <c r="Q5007" s="11">
        <v>20.3</v>
      </c>
      <c r="R5007" s="11">
        <v>19.8</v>
      </c>
      <c r="S5007" s="11">
        <v>18.2</v>
      </c>
      <c r="T5007" s="11">
        <v>22.8</v>
      </c>
      <c r="U5007" s="11">
        <v>21.3</v>
      </c>
      <c r="V5007" s="11">
        <v>19.399999999999999</v>
      </c>
      <c r="W5007" s="11">
        <v>22.7</v>
      </c>
      <c r="X5007" s="11">
        <v>21.4</v>
      </c>
      <c r="Y5007" s="78"/>
      <c r="Z5007" s="11">
        <v>51.55</v>
      </c>
      <c r="AA5007" s="11">
        <v>98.3</v>
      </c>
      <c r="AB5007" s="11">
        <v>69.930000000000007</v>
      </c>
      <c r="AC5007" s="11">
        <v>0.5</v>
      </c>
      <c r="AD5007" s="11">
        <v>3.3</v>
      </c>
    </row>
    <row r="5008" spans="1:30" x14ac:dyDescent="0.25">
      <c r="A5008" s="1">
        <v>2019</v>
      </c>
      <c r="B5008" s="1">
        <v>7</v>
      </c>
      <c r="C5008" s="1">
        <v>28</v>
      </c>
      <c r="D5008" s="3">
        <v>0.45833333333333331</v>
      </c>
      <c r="E5008" s="5">
        <v>5004</v>
      </c>
      <c r="G5008" s="15">
        <v>28</v>
      </c>
      <c r="H5008" s="15">
        <v>26.7</v>
      </c>
      <c r="I5008" s="15">
        <v>28.9</v>
      </c>
      <c r="J5008" s="15">
        <v>27.7</v>
      </c>
      <c r="K5008" s="15">
        <v>27.3</v>
      </c>
      <c r="L5008" s="15">
        <v>27</v>
      </c>
      <c r="N5008" s="88">
        <v>17.600000000000001</v>
      </c>
      <c r="O5008" s="104">
        <v>20.8</v>
      </c>
      <c r="Q5008" s="11">
        <v>20.3</v>
      </c>
      <c r="R5008" s="11">
        <v>19.8</v>
      </c>
      <c r="S5008" s="11">
        <v>18.2</v>
      </c>
      <c r="T5008" s="11">
        <v>22.8</v>
      </c>
      <c r="U5008" s="11">
        <v>21.3</v>
      </c>
      <c r="V5008" s="11">
        <v>19.399999999999999</v>
      </c>
      <c r="W5008" s="11">
        <v>22.7</v>
      </c>
      <c r="X5008" s="11">
        <v>21.4</v>
      </c>
      <c r="Y5008" s="78"/>
      <c r="Z5008" s="11">
        <v>51.55</v>
      </c>
      <c r="AA5008" s="11">
        <v>98.3</v>
      </c>
      <c r="AB5008" s="11">
        <v>69.930000000000007</v>
      </c>
      <c r="AC5008" s="11">
        <v>0.5</v>
      </c>
      <c r="AD5008" s="11">
        <v>3.3</v>
      </c>
    </row>
    <row r="5009" spans="1:30" x14ac:dyDescent="0.25">
      <c r="A5009" s="1">
        <v>2019</v>
      </c>
      <c r="B5009" s="1">
        <v>7</v>
      </c>
      <c r="C5009" s="1">
        <v>28</v>
      </c>
      <c r="D5009" s="3">
        <v>0.5</v>
      </c>
      <c r="E5009" s="5">
        <v>5005</v>
      </c>
      <c r="G5009" s="15">
        <v>28.8</v>
      </c>
      <c r="H5009" s="15">
        <v>27.7</v>
      </c>
      <c r="I5009" s="15">
        <v>29.3</v>
      </c>
      <c r="J5009" s="15">
        <v>28.1</v>
      </c>
      <c r="K5009" s="15">
        <v>26.7</v>
      </c>
      <c r="L5009" s="15">
        <v>26.9</v>
      </c>
      <c r="N5009" s="88">
        <v>19.2</v>
      </c>
      <c r="O5009" s="104">
        <v>20.8</v>
      </c>
      <c r="Q5009" s="11">
        <v>20.3</v>
      </c>
      <c r="R5009" s="11">
        <v>19.8</v>
      </c>
      <c r="S5009" s="11">
        <v>18.2</v>
      </c>
      <c r="T5009" s="11">
        <v>22.8</v>
      </c>
      <c r="U5009" s="11">
        <v>21.3</v>
      </c>
      <c r="V5009" s="11">
        <v>19.399999999999999</v>
      </c>
      <c r="W5009" s="11">
        <v>22.7</v>
      </c>
      <c r="X5009" s="11">
        <v>21.4</v>
      </c>
      <c r="Y5009" s="78"/>
      <c r="Z5009" s="11">
        <v>51.55</v>
      </c>
      <c r="AA5009" s="11">
        <v>98.3</v>
      </c>
      <c r="AB5009" s="11">
        <v>69.930000000000007</v>
      </c>
      <c r="AC5009" s="11">
        <v>0.5</v>
      </c>
      <c r="AD5009" s="11">
        <v>3.3</v>
      </c>
    </row>
    <row r="5010" spans="1:30" x14ac:dyDescent="0.25">
      <c r="A5010" s="1">
        <v>2019</v>
      </c>
      <c r="B5010" s="1">
        <v>7</v>
      </c>
      <c r="C5010" s="1">
        <v>28</v>
      </c>
      <c r="D5010" s="3">
        <v>0.54166666666666663</v>
      </c>
      <c r="E5010" s="5">
        <v>5006</v>
      </c>
      <c r="G5010" s="15">
        <v>29.4</v>
      </c>
      <c r="H5010" s="15">
        <v>28.2</v>
      </c>
      <c r="I5010" s="15">
        <v>30.2</v>
      </c>
      <c r="J5010" s="15">
        <v>29</v>
      </c>
      <c r="K5010" s="15">
        <v>28.7</v>
      </c>
      <c r="L5010" s="15">
        <v>27.7</v>
      </c>
      <c r="N5010" s="88">
        <v>19.2</v>
      </c>
      <c r="O5010" s="104">
        <v>20.8</v>
      </c>
      <c r="Q5010" s="11">
        <v>20.3</v>
      </c>
      <c r="R5010" s="11">
        <v>19.8</v>
      </c>
      <c r="S5010" s="11">
        <v>18.2</v>
      </c>
      <c r="T5010" s="11">
        <v>22.8</v>
      </c>
      <c r="U5010" s="11">
        <v>21.3</v>
      </c>
      <c r="V5010" s="11">
        <v>19.399999999999999</v>
      </c>
      <c r="W5010" s="11">
        <v>22.7</v>
      </c>
      <c r="X5010" s="11">
        <v>21.4</v>
      </c>
      <c r="Y5010" s="78"/>
      <c r="Z5010" s="11">
        <v>51.55</v>
      </c>
      <c r="AA5010" s="11">
        <v>98.3</v>
      </c>
      <c r="AB5010" s="11">
        <v>69.930000000000007</v>
      </c>
      <c r="AC5010" s="11">
        <v>0.5</v>
      </c>
      <c r="AD5010" s="11">
        <v>3.3</v>
      </c>
    </row>
    <row r="5011" spans="1:30" x14ac:dyDescent="0.25">
      <c r="A5011" s="1">
        <v>2019</v>
      </c>
      <c r="B5011" s="1">
        <v>7</v>
      </c>
      <c r="C5011" s="1">
        <v>28</v>
      </c>
      <c r="D5011" s="3">
        <v>0.58333333333333337</v>
      </c>
      <c r="E5011" s="5">
        <v>5007</v>
      </c>
      <c r="G5011" s="15">
        <v>29.5</v>
      </c>
      <c r="H5011" s="15">
        <v>28.2</v>
      </c>
      <c r="I5011" s="15">
        <v>30</v>
      </c>
      <c r="J5011" s="15">
        <v>28.8</v>
      </c>
      <c r="K5011" s="15">
        <v>28.4</v>
      </c>
      <c r="L5011" s="15">
        <v>27.1</v>
      </c>
      <c r="N5011" s="88">
        <v>19.2</v>
      </c>
      <c r="O5011" s="104">
        <v>20.8</v>
      </c>
      <c r="Q5011" s="11">
        <v>20.3</v>
      </c>
      <c r="R5011" s="11">
        <v>19.8</v>
      </c>
      <c r="S5011" s="11">
        <v>18.2</v>
      </c>
      <c r="T5011" s="11">
        <v>22.8</v>
      </c>
      <c r="U5011" s="11">
        <v>21.3</v>
      </c>
      <c r="V5011" s="11">
        <v>19.399999999999999</v>
      </c>
      <c r="W5011" s="11">
        <v>22.7</v>
      </c>
      <c r="X5011" s="11">
        <v>21.4</v>
      </c>
      <c r="Y5011" s="78"/>
      <c r="Z5011" s="11">
        <v>51.55</v>
      </c>
      <c r="AA5011" s="11">
        <v>98.3</v>
      </c>
      <c r="AB5011" s="11">
        <v>69.930000000000007</v>
      </c>
      <c r="AC5011" s="11">
        <v>0.5</v>
      </c>
      <c r="AD5011" s="11">
        <v>3.3</v>
      </c>
    </row>
    <row r="5012" spans="1:30" x14ac:dyDescent="0.25">
      <c r="A5012" s="1">
        <v>2019</v>
      </c>
      <c r="B5012" s="1">
        <v>7</v>
      </c>
      <c r="C5012" s="1">
        <v>28</v>
      </c>
      <c r="D5012" s="3">
        <v>0.625</v>
      </c>
      <c r="E5012" s="5">
        <v>5008</v>
      </c>
      <c r="G5012" s="15">
        <v>29.5</v>
      </c>
      <c r="H5012" s="15">
        <v>28.5</v>
      </c>
      <c r="I5012" s="15">
        <v>30.1</v>
      </c>
      <c r="J5012" s="15">
        <v>28.9</v>
      </c>
      <c r="K5012" s="15">
        <v>28.4</v>
      </c>
      <c r="L5012" s="15">
        <v>28</v>
      </c>
      <c r="N5012" s="88">
        <v>19.2</v>
      </c>
      <c r="O5012" s="104">
        <v>20.8</v>
      </c>
      <c r="Q5012" s="11">
        <v>20.3</v>
      </c>
      <c r="R5012" s="11">
        <v>19.8</v>
      </c>
      <c r="S5012" s="11">
        <v>18.2</v>
      </c>
      <c r="T5012" s="11">
        <v>22.8</v>
      </c>
      <c r="U5012" s="11">
        <v>21.3</v>
      </c>
      <c r="V5012" s="11">
        <v>19.399999999999999</v>
      </c>
      <c r="W5012" s="11">
        <v>22.7</v>
      </c>
      <c r="X5012" s="11">
        <v>21.4</v>
      </c>
      <c r="Y5012" s="78"/>
      <c r="Z5012" s="11">
        <v>51.55</v>
      </c>
      <c r="AA5012" s="11">
        <v>98.3</v>
      </c>
      <c r="AB5012" s="11">
        <v>69.930000000000007</v>
      </c>
      <c r="AC5012" s="11">
        <v>0.5</v>
      </c>
      <c r="AD5012" s="11">
        <v>3.3</v>
      </c>
    </row>
    <row r="5013" spans="1:30" x14ac:dyDescent="0.25">
      <c r="A5013" s="1">
        <v>2019</v>
      </c>
      <c r="B5013" s="1">
        <v>7</v>
      </c>
      <c r="C5013" s="1">
        <v>28</v>
      </c>
      <c r="D5013" s="3">
        <v>0.66666666666666663</v>
      </c>
      <c r="E5013" s="5">
        <v>5009</v>
      </c>
      <c r="G5013" s="15">
        <v>29.7</v>
      </c>
      <c r="H5013" s="15">
        <v>28.2</v>
      </c>
      <c r="I5013" s="15">
        <v>29.7</v>
      </c>
      <c r="J5013" s="15">
        <v>28.8</v>
      </c>
      <c r="K5013" s="15">
        <v>28.4</v>
      </c>
      <c r="L5013" s="15">
        <v>27.7</v>
      </c>
      <c r="N5013" s="88">
        <v>19.2</v>
      </c>
      <c r="O5013" s="104">
        <v>20.8</v>
      </c>
      <c r="Q5013" s="11">
        <v>20.3</v>
      </c>
      <c r="R5013" s="11">
        <v>19.8</v>
      </c>
      <c r="S5013" s="11">
        <v>18.2</v>
      </c>
      <c r="T5013" s="11">
        <v>22.8</v>
      </c>
      <c r="U5013" s="11">
        <v>21.3</v>
      </c>
      <c r="V5013" s="11">
        <v>19.399999999999999</v>
      </c>
      <c r="W5013" s="11">
        <v>22.7</v>
      </c>
      <c r="X5013" s="11">
        <v>21.4</v>
      </c>
      <c r="Y5013" s="78"/>
      <c r="Z5013" s="11">
        <v>51.55</v>
      </c>
      <c r="AA5013" s="11">
        <v>98.3</v>
      </c>
      <c r="AB5013" s="11">
        <v>69.930000000000007</v>
      </c>
      <c r="AC5013" s="11">
        <v>0.5</v>
      </c>
      <c r="AD5013" s="11">
        <v>3.3</v>
      </c>
    </row>
    <row r="5014" spans="1:30" x14ac:dyDescent="0.25">
      <c r="A5014" s="1">
        <v>2019</v>
      </c>
      <c r="B5014" s="1">
        <v>7</v>
      </c>
      <c r="C5014" s="1">
        <v>28</v>
      </c>
      <c r="D5014" s="3">
        <v>0.70833333333333337</v>
      </c>
      <c r="E5014" s="5">
        <v>5010</v>
      </c>
      <c r="G5014" s="15">
        <v>28.8</v>
      </c>
      <c r="H5014" s="15">
        <v>27.5</v>
      </c>
      <c r="I5014" s="15">
        <v>29</v>
      </c>
      <c r="J5014" s="15">
        <v>28.5</v>
      </c>
      <c r="K5014" s="15">
        <v>27.8</v>
      </c>
      <c r="L5014" s="15">
        <v>27.4</v>
      </c>
      <c r="N5014" s="88">
        <v>19.2</v>
      </c>
      <c r="O5014" s="104">
        <v>20.8</v>
      </c>
      <c r="Q5014" s="11">
        <v>20.3</v>
      </c>
      <c r="R5014" s="11">
        <v>19.8</v>
      </c>
      <c r="S5014" s="11">
        <v>18.2</v>
      </c>
      <c r="T5014" s="11">
        <v>22.8</v>
      </c>
      <c r="U5014" s="11">
        <v>21.3</v>
      </c>
      <c r="V5014" s="11">
        <v>19.399999999999999</v>
      </c>
      <c r="W5014" s="11">
        <v>22.7</v>
      </c>
      <c r="X5014" s="11">
        <v>21.4</v>
      </c>
      <c r="Y5014" s="78"/>
      <c r="Z5014" s="11">
        <v>51.55</v>
      </c>
      <c r="AA5014" s="11">
        <v>98.3</v>
      </c>
      <c r="AB5014" s="11">
        <v>69.930000000000007</v>
      </c>
      <c r="AC5014" s="11">
        <v>0.5</v>
      </c>
      <c r="AD5014" s="11">
        <v>3.3</v>
      </c>
    </row>
    <row r="5015" spans="1:30" x14ac:dyDescent="0.25">
      <c r="A5015" s="1">
        <v>2019</v>
      </c>
      <c r="B5015" s="1">
        <v>7</v>
      </c>
      <c r="C5015" s="1">
        <v>28</v>
      </c>
      <c r="D5015" s="3">
        <v>0.75</v>
      </c>
      <c r="E5015" s="5">
        <v>5011</v>
      </c>
      <c r="G5015" s="15">
        <v>27.2</v>
      </c>
      <c r="H5015" s="15">
        <v>26.1</v>
      </c>
      <c r="I5015" s="15">
        <v>27.3</v>
      </c>
      <c r="J5015" s="15">
        <v>25.9</v>
      </c>
      <c r="K5015" s="15">
        <v>25.5</v>
      </c>
      <c r="L5015" s="15">
        <v>26.4</v>
      </c>
      <c r="N5015" s="88">
        <v>19.2</v>
      </c>
      <c r="O5015" s="104">
        <v>20.8</v>
      </c>
      <c r="Q5015" s="11">
        <v>20.3</v>
      </c>
      <c r="R5015" s="11">
        <v>19.8</v>
      </c>
      <c r="S5015" s="11">
        <v>18.2</v>
      </c>
      <c r="T5015" s="11">
        <v>22.8</v>
      </c>
      <c r="U5015" s="11">
        <v>21.3</v>
      </c>
      <c r="V5015" s="11">
        <v>19.399999999999999</v>
      </c>
      <c r="W5015" s="11">
        <v>22.7</v>
      </c>
      <c r="X5015" s="11">
        <v>21.4</v>
      </c>
      <c r="Y5015" s="78"/>
      <c r="Z5015" s="11">
        <v>51.55</v>
      </c>
      <c r="AA5015" s="11">
        <v>98.3</v>
      </c>
      <c r="AB5015" s="11">
        <v>69.930000000000007</v>
      </c>
      <c r="AC5015" s="11">
        <v>0.5</v>
      </c>
      <c r="AD5015" s="11">
        <v>3.3</v>
      </c>
    </row>
    <row r="5016" spans="1:30" x14ac:dyDescent="0.25">
      <c r="A5016" s="1">
        <v>2019</v>
      </c>
      <c r="B5016" s="1">
        <v>7</v>
      </c>
      <c r="C5016" s="1">
        <v>28</v>
      </c>
      <c r="D5016" s="3">
        <v>0.79166666666666663</v>
      </c>
      <c r="E5016" s="5">
        <v>5012</v>
      </c>
      <c r="G5016" s="15">
        <v>24</v>
      </c>
      <c r="H5016" s="15">
        <v>24.1</v>
      </c>
      <c r="I5016" s="15">
        <v>23.6</v>
      </c>
      <c r="J5016" s="15">
        <v>22.1</v>
      </c>
      <c r="K5016" s="15">
        <v>22.8</v>
      </c>
      <c r="L5016" s="15">
        <v>24</v>
      </c>
      <c r="N5016" s="88">
        <v>19.2</v>
      </c>
      <c r="O5016" s="104">
        <v>20.8</v>
      </c>
      <c r="Q5016" s="11">
        <v>20.3</v>
      </c>
      <c r="R5016" s="11">
        <v>19.8</v>
      </c>
      <c r="S5016" s="11">
        <v>18.2</v>
      </c>
      <c r="T5016" s="11">
        <v>22.8</v>
      </c>
      <c r="U5016" s="11">
        <v>21.3</v>
      </c>
      <c r="V5016" s="11">
        <v>19.399999999999999</v>
      </c>
      <c r="W5016" s="11">
        <v>22.7</v>
      </c>
      <c r="X5016" s="11">
        <v>21.4</v>
      </c>
      <c r="Y5016" s="78"/>
      <c r="Z5016" s="11">
        <v>51.55</v>
      </c>
      <c r="AA5016" s="11">
        <v>98.3</v>
      </c>
      <c r="AB5016" s="11">
        <v>69.930000000000007</v>
      </c>
      <c r="AC5016" s="11">
        <v>0.5</v>
      </c>
      <c r="AD5016" s="11">
        <v>3.3</v>
      </c>
    </row>
    <row r="5017" spans="1:30" x14ac:dyDescent="0.25">
      <c r="A5017" s="1">
        <v>2019</v>
      </c>
      <c r="B5017" s="1">
        <v>7</v>
      </c>
      <c r="C5017" s="1">
        <v>28</v>
      </c>
      <c r="D5017" s="3">
        <v>0.83333333333333337</v>
      </c>
      <c r="E5017" s="5">
        <v>5013</v>
      </c>
      <c r="G5017" s="15">
        <v>20.3</v>
      </c>
      <c r="H5017" s="15">
        <v>23</v>
      </c>
      <c r="I5017" s="15">
        <v>23.1</v>
      </c>
      <c r="J5017" s="15">
        <v>20.3</v>
      </c>
      <c r="K5017" s="15">
        <v>20.9</v>
      </c>
      <c r="L5017" s="15">
        <v>22.8</v>
      </c>
      <c r="N5017" s="88">
        <v>19.2</v>
      </c>
      <c r="O5017" s="104">
        <v>20.8</v>
      </c>
      <c r="Q5017" s="11">
        <v>20.3</v>
      </c>
      <c r="R5017" s="11">
        <v>19.8</v>
      </c>
      <c r="S5017" s="11">
        <v>18.2</v>
      </c>
      <c r="T5017" s="11">
        <v>22.8</v>
      </c>
      <c r="U5017" s="11">
        <v>21.3</v>
      </c>
      <c r="V5017" s="11">
        <v>19.399999999999999</v>
      </c>
      <c r="W5017" s="11">
        <v>22.7</v>
      </c>
      <c r="X5017" s="11">
        <v>21.4</v>
      </c>
      <c r="Y5017" s="78"/>
      <c r="Z5017" s="11">
        <v>51.55</v>
      </c>
      <c r="AA5017" s="11">
        <v>98.3</v>
      </c>
      <c r="AB5017" s="11">
        <v>69.930000000000007</v>
      </c>
      <c r="AC5017" s="11">
        <v>0.5</v>
      </c>
      <c r="AD5017" s="11">
        <v>3.3</v>
      </c>
    </row>
    <row r="5018" spans="1:30" x14ac:dyDescent="0.25">
      <c r="A5018" s="1">
        <v>2019</v>
      </c>
      <c r="B5018" s="1">
        <v>7</v>
      </c>
      <c r="C5018" s="1">
        <v>28</v>
      </c>
      <c r="D5018" s="3">
        <v>0.875</v>
      </c>
      <c r="E5018" s="5">
        <v>5014</v>
      </c>
      <c r="G5018" s="15">
        <v>18.899999999999999</v>
      </c>
      <c r="H5018" s="15">
        <v>20.5</v>
      </c>
      <c r="I5018" s="15">
        <v>22.9</v>
      </c>
      <c r="J5018" s="15">
        <v>19.2</v>
      </c>
      <c r="K5018" s="15">
        <v>20.3</v>
      </c>
      <c r="L5018" s="15">
        <v>21</v>
      </c>
      <c r="N5018" s="88">
        <v>19.2</v>
      </c>
      <c r="O5018" s="104">
        <v>20.8</v>
      </c>
      <c r="Q5018" s="11">
        <v>20.3</v>
      </c>
      <c r="R5018" s="11">
        <v>19.8</v>
      </c>
      <c r="S5018" s="11">
        <v>18.2</v>
      </c>
      <c r="T5018" s="11">
        <v>22.8</v>
      </c>
      <c r="U5018" s="11">
        <v>21.3</v>
      </c>
      <c r="V5018" s="11">
        <v>19.399999999999999</v>
      </c>
      <c r="W5018" s="11">
        <v>22.7</v>
      </c>
      <c r="X5018" s="11">
        <v>21.4</v>
      </c>
      <c r="Y5018" s="78"/>
      <c r="Z5018" s="11">
        <v>51.55</v>
      </c>
      <c r="AA5018" s="11">
        <v>98.3</v>
      </c>
      <c r="AB5018" s="11">
        <v>69.930000000000007</v>
      </c>
      <c r="AC5018" s="11">
        <v>0.5</v>
      </c>
      <c r="AD5018" s="11">
        <v>3.3</v>
      </c>
    </row>
    <row r="5019" spans="1:30" x14ac:dyDescent="0.25">
      <c r="A5019" s="1">
        <v>2019</v>
      </c>
      <c r="B5019" s="1">
        <v>7</v>
      </c>
      <c r="C5019" s="1">
        <v>28</v>
      </c>
      <c r="D5019" s="3">
        <v>0.91666666666666663</v>
      </c>
      <c r="E5019" s="5">
        <v>5015</v>
      </c>
      <c r="G5019" s="15">
        <v>16.8</v>
      </c>
      <c r="H5019" s="15">
        <v>19.5</v>
      </c>
      <c r="I5019" s="15">
        <v>22.4</v>
      </c>
      <c r="J5019" s="15">
        <v>18.399999999999999</v>
      </c>
      <c r="K5019" s="15">
        <v>19.7</v>
      </c>
      <c r="L5019" s="15">
        <v>19.8</v>
      </c>
      <c r="N5019" s="88">
        <v>19.2</v>
      </c>
      <c r="O5019" s="104">
        <v>20.8</v>
      </c>
      <c r="Q5019" s="11">
        <v>20.3</v>
      </c>
      <c r="R5019" s="11">
        <v>19.8</v>
      </c>
      <c r="S5019" s="11">
        <v>18.2</v>
      </c>
      <c r="T5019" s="11">
        <v>22.8</v>
      </c>
      <c r="U5019" s="11">
        <v>21.3</v>
      </c>
      <c r="V5019" s="11">
        <v>19.399999999999999</v>
      </c>
      <c r="W5019" s="11">
        <v>22.7</v>
      </c>
      <c r="X5019" s="11">
        <v>21.4</v>
      </c>
      <c r="Y5019" s="78"/>
      <c r="Z5019" s="11">
        <v>51.55</v>
      </c>
      <c r="AA5019" s="11">
        <v>98.3</v>
      </c>
      <c r="AB5019" s="11">
        <v>69.930000000000007</v>
      </c>
      <c r="AC5019" s="11">
        <v>0.5</v>
      </c>
      <c r="AD5019" s="11">
        <v>3.3</v>
      </c>
    </row>
    <row r="5020" spans="1:30" x14ac:dyDescent="0.25">
      <c r="A5020" s="1">
        <v>2019</v>
      </c>
      <c r="B5020" s="1">
        <v>7</v>
      </c>
      <c r="C5020" s="1">
        <v>28</v>
      </c>
      <c r="D5020" s="3">
        <v>0.95833333333333337</v>
      </c>
      <c r="E5020" s="5">
        <v>5016</v>
      </c>
      <c r="G5020" s="15">
        <v>16</v>
      </c>
      <c r="H5020" s="15">
        <v>19.7</v>
      </c>
      <c r="I5020" s="15">
        <v>21.5</v>
      </c>
      <c r="J5020" s="15">
        <v>17.600000000000001</v>
      </c>
      <c r="K5020" s="15">
        <v>19.3</v>
      </c>
      <c r="L5020" s="15">
        <v>18.8</v>
      </c>
      <c r="N5020" s="88">
        <v>19.2</v>
      </c>
      <c r="O5020" s="104">
        <v>20.8</v>
      </c>
      <c r="Q5020" s="11">
        <v>20.3</v>
      </c>
      <c r="R5020" s="11">
        <v>19.8</v>
      </c>
      <c r="S5020" s="11">
        <v>18.2</v>
      </c>
      <c r="T5020" s="11">
        <v>22.8</v>
      </c>
      <c r="U5020" s="11">
        <v>21.3</v>
      </c>
      <c r="V5020" s="11">
        <v>19.399999999999999</v>
      </c>
      <c r="W5020" s="11">
        <v>22.7</v>
      </c>
      <c r="X5020" s="11">
        <v>21.4</v>
      </c>
      <c r="Y5020" s="78"/>
      <c r="Z5020" s="11">
        <v>51.55</v>
      </c>
      <c r="AA5020" s="11">
        <v>98.3</v>
      </c>
      <c r="AB5020" s="11">
        <v>69.930000000000007</v>
      </c>
      <c r="AC5020" s="11">
        <v>0.5</v>
      </c>
      <c r="AD5020" s="11">
        <v>3.3</v>
      </c>
    </row>
    <row r="5021" spans="1:30" x14ac:dyDescent="0.25">
      <c r="A5021" s="1">
        <v>2019</v>
      </c>
      <c r="B5021" s="1">
        <v>7</v>
      </c>
      <c r="C5021" s="1">
        <v>29</v>
      </c>
      <c r="D5021" s="3">
        <v>0</v>
      </c>
      <c r="E5021" s="5">
        <v>5017</v>
      </c>
      <c r="G5021" s="15">
        <v>15.9</v>
      </c>
      <c r="H5021" s="15">
        <v>19.399999999999999</v>
      </c>
      <c r="I5021" s="15">
        <v>20.8</v>
      </c>
      <c r="J5021" s="15">
        <v>17.2</v>
      </c>
      <c r="K5021" s="15">
        <v>18.8</v>
      </c>
      <c r="L5021" s="15">
        <v>18.8</v>
      </c>
      <c r="N5021" s="88">
        <v>17.2</v>
      </c>
      <c r="O5021" s="104">
        <v>21.8</v>
      </c>
      <c r="Q5021" s="11">
        <v>21</v>
      </c>
      <c r="R5021" s="11">
        <v>20.6</v>
      </c>
      <c r="S5021" s="11">
        <v>18.100000000000001</v>
      </c>
      <c r="T5021" s="11">
        <v>23.2</v>
      </c>
      <c r="U5021" s="11">
        <v>22.8</v>
      </c>
      <c r="V5021" s="11">
        <v>20.2</v>
      </c>
      <c r="W5021" s="11">
        <v>23.2</v>
      </c>
      <c r="X5021" s="11">
        <v>22.4</v>
      </c>
      <c r="Y5021" s="78"/>
      <c r="Z5021" s="11">
        <v>50.15</v>
      </c>
      <c r="AA5021" s="11">
        <v>98.27</v>
      </c>
      <c r="AB5021" s="11">
        <v>72.33</v>
      </c>
      <c r="AC5021" s="11">
        <v>0.47</v>
      </c>
      <c r="AD5021" s="11">
        <v>3.17</v>
      </c>
    </row>
    <row r="5022" spans="1:30" x14ac:dyDescent="0.25">
      <c r="A5022" s="1">
        <v>2019</v>
      </c>
      <c r="B5022" s="1">
        <v>7</v>
      </c>
      <c r="C5022" s="1">
        <v>29</v>
      </c>
      <c r="D5022" s="3">
        <v>4.1666666666666664E-2</v>
      </c>
      <c r="E5022" s="5">
        <v>5018</v>
      </c>
      <c r="G5022" s="15">
        <v>15.1</v>
      </c>
      <c r="H5022" s="15">
        <v>18.8</v>
      </c>
      <c r="I5022" s="15">
        <v>20.5</v>
      </c>
      <c r="J5022" s="15">
        <v>16.5</v>
      </c>
      <c r="K5022" s="15">
        <v>17.899999999999999</v>
      </c>
      <c r="L5022" s="15">
        <v>18.2</v>
      </c>
      <c r="N5022" s="88">
        <v>17.2</v>
      </c>
      <c r="O5022" s="104">
        <v>21.8</v>
      </c>
      <c r="Q5022" s="11">
        <v>21</v>
      </c>
      <c r="R5022" s="11">
        <v>20.6</v>
      </c>
      <c r="S5022" s="11">
        <v>18.100000000000001</v>
      </c>
      <c r="T5022" s="11">
        <v>23.2</v>
      </c>
      <c r="U5022" s="11">
        <v>22.8</v>
      </c>
      <c r="V5022" s="11">
        <v>20.2</v>
      </c>
      <c r="W5022" s="11">
        <v>23.2</v>
      </c>
      <c r="X5022" s="11">
        <v>22.4</v>
      </c>
      <c r="Y5022" s="78"/>
      <c r="Z5022" s="11">
        <v>50.15</v>
      </c>
      <c r="AA5022" s="11">
        <v>98.27</v>
      </c>
      <c r="AB5022" s="11">
        <v>72.33</v>
      </c>
      <c r="AC5022" s="11">
        <v>0.47</v>
      </c>
      <c r="AD5022" s="11">
        <v>3.17</v>
      </c>
    </row>
    <row r="5023" spans="1:30" x14ac:dyDescent="0.25">
      <c r="A5023" s="1">
        <v>2019</v>
      </c>
      <c r="B5023" s="1">
        <v>7</v>
      </c>
      <c r="C5023" s="1">
        <v>29</v>
      </c>
      <c r="D5023" s="3">
        <v>8.3333333333333329E-2</v>
      </c>
      <c r="E5023" s="5">
        <v>5019</v>
      </c>
      <c r="G5023" s="15">
        <v>15.6</v>
      </c>
      <c r="H5023" s="15">
        <v>18</v>
      </c>
      <c r="I5023" s="15">
        <v>20.2</v>
      </c>
      <c r="J5023" s="15">
        <v>16.100000000000001</v>
      </c>
      <c r="K5023" s="15">
        <v>17.5</v>
      </c>
      <c r="L5023" s="15">
        <v>17.600000000000001</v>
      </c>
      <c r="N5023" s="88">
        <v>17.2</v>
      </c>
      <c r="O5023" s="104">
        <v>21.8</v>
      </c>
      <c r="Q5023" s="11">
        <v>21</v>
      </c>
      <c r="R5023" s="11">
        <v>20.6</v>
      </c>
      <c r="S5023" s="11">
        <v>18.100000000000001</v>
      </c>
      <c r="T5023" s="11">
        <v>23.2</v>
      </c>
      <c r="U5023" s="11">
        <v>22.8</v>
      </c>
      <c r="V5023" s="11">
        <v>20.2</v>
      </c>
      <c r="W5023" s="11">
        <v>23.2</v>
      </c>
      <c r="X5023" s="11">
        <v>22.4</v>
      </c>
      <c r="Y5023" s="78"/>
      <c r="Z5023" s="11">
        <v>50.15</v>
      </c>
      <c r="AA5023" s="11">
        <v>98.27</v>
      </c>
      <c r="AB5023" s="11">
        <v>72.33</v>
      </c>
      <c r="AC5023" s="11">
        <v>0.47</v>
      </c>
      <c r="AD5023" s="11">
        <v>3.17</v>
      </c>
    </row>
    <row r="5024" spans="1:30" x14ac:dyDescent="0.25">
      <c r="A5024" s="1">
        <v>2019</v>
      </c>
      <c r="B5024" s="1">
        <v>7</v>
      </c>
      <c r="C5024" s="1">
        <v>29</v>
      </c>
      <c r="D5024" s="3">
        <v>0.125</v>
      </c>
      <c r="E5024" s="5">
        <v>5020</v>
      </c>
      <c r="G5024" s="15">
        <v>14.7</v>
      </c>
      <c r="H5024" s="15">
        <v>17.5</v>
      </c>
      <c r="I5024" s="15">
        <v>20.100000000000001</v>
      </c>
      <c r="J5024" s="15">
        <v>16.399999999999999</v>
      </c>
      <c r="K5024" s="15">
        <v>17.2</v>
      </c>
      <c r="L5024" s="15">
        <v>17.3</v>
      </c>
      <c r="N5024" s="88">
        <v>17.2</v>
      </c>
      <c r="O5024" s="104">
        <v>21.8</v>
      </c>
      <c r="Q5024" s="11">
        <v>21</v>
      </c>
      <c r="R5024" s="11">
        <v>20.6</v>
      </c>
      <c r="S5024" s="11">
        <v>18.100000000000001</v>
      </c>
      <c r="T5024" s="11">
        <v>23.2</v>
      </c>
      <c r="U5024" s="11">
        <v>22.8</v>
      </c>
      <c r="V5024" s="11">
        <v>20.2</v>
      </c>
      <c r="W5024" s="11">
        <v>23.2</v>
      </c>
      <c r="X5024" s="11">
        <v>22.4</v>
      </c>
      <c r="Y5024" s="78"/>
      <c r="Z5024" s="11">
        <v>50.15</v>
      </c>
      <c r="AA5024" s="11">
        <v>98.27</v>
      </c>
      <c r="AB5024" s="11">
        <v>72.33</v>
      </c>
      <c r="AC5024" s="11">
        <v>0.47</v>
      </c>
      <c r="AD5024" s="11">
        <v>3.17</v>
      </c>
    </row>
    <row r="5025" spans="1:30" x14ac:dyDescent="0.25">
      <c r="A5025" s="1">
        <v>2019</v>
      </c>
      <c r="B5025" s="1">
        <v>7</v>
      </c>
      <c r="C5025" s="1">
        <v>29</v>
      </c>
      <c r="D5025" s="3">
        <v>0.16666666666666666</v>
      </c>
      <c r="E5025" s="5">
        <v>5021</v>
      </c>
      <c r="G5025" s="15">
        <v>16.399999999999999</v>
      </c>
      <c r="H5025" s="15">
        <v>19.5</v>
      </c>
      <c r="I5025" s="15">
        <v>20.8</v>
      </c>
      <c r="J5025" s="15">
        <v>17.7</v>
      </c>
      <c r="K5025" s="15">
        <v>18.8</v>
      </c>
      <c r="L5025" s="15">
        <v>19</v>
      </c>
      <c r="N5025" s="88">
        <v>17.2</v>
      </c>
      <c r="O5025" s="104">
        <v>21.8</v>
      </c>
      <c r="Q5025" s="11">
        <v>21</v>
      </c>
      <c r="R5025" s="11">
        <v>20.6</v>
      </c>
      <c r="S5025" s="11">
        <v>18.100000000000001</v>
      </c>
      <c r="T5025" s="11">
        <v>23.2</v>
      </c>
      <c r="U5025" s="11">
        <v>22.8</v>
      </c>
      <c r="V5025" s="11">
        <v>20.2</v>
      </c>
      <c r="W5025" s="11">
        <v>23.2</v>
      </c>
      <c r="X5025" s="11">
        <v>22.4</v>
      </c>
      <c r="Y5025" s="78"/>
      <c r="Z5025" s="11">
        <v>50.15</v>
      </c>
      <c r="AA5025" s="11">
        <v>98.27</v>
      </c>
      <c r="AB5025" s="11">
        <v>72.33</v>
      </c>
      <c r="AC5025" s="11">
        <v>0.47</v>
      </c>
      <c r="AD5025" s="11">
        <v>3.17</v>
      </c>
    </row>
    <row r="5026" spans="1:30" x14ac:dyDescent="0.25">
      <c r="A5026" s="1">
        <v>2019</v>
      </c>
      <c r="B5026" s="1">
        <v>7</v>
      </c>
      <c r="C5026" s="1">
        <v>29</v>
      </c>
      <c r="D5026" s="3">
        <v>0.20833333333333334</v>
      </c>
      <c r="E5026" s="5">
        <v>5022</v>
      </c>
      <c r="G5026" s="15">
        <v>17.8</v>
      </c>
      <c r="H5026" s="15">
        <v>22</v>
      </c>
      <c r="I5026" s="15">
        <v>22.2</v>
      </c>
      <c r="J5026" s="15">
        <v>21.7</v>
      </c>
      <c r="K5026" s="15">
        <v>20.7</v>
      </c>
      <c r="L5026" s="15">
        <v>21.3</v>
      </c>
      <c r="N5026" s="88">
        <v>17.2</v>
      </c>
      <c r="O5026" s="104">
        <v>21.8</v>
      </c>
      <c r="Q5026" s="11">
        <v>21</v>
      </c>
      <c r="R5026" s="11">
        <v>20.6</v>
      </c>
      <c r="S5026" s="11">
        <v>18.100000000000001</v>
      </c>
      <c r="T5026" s="11">
        <v>23.2</v>
      </c>
      <c r="U5026" s="11">
        <v>22.8</v>
      </c>
      <c r="V5026" s="11">
        <v>20.2</v>
      </c>
      <c r="W5026" s="11">
        <v>23.2</v>
      </c>
      <c r="X5026" s="11">
        <v>22.4</v>
      </c>
      <c r="Y5026" s="78"/>
      <c r="Z5026" s="11">
        <v>50.15</v>
      </c>
      <c r="AA5026" s="11">
        <v>98.27</v>
      </c>
      <c r="AB5026" s="11">
        <v>72.33</v>
      </c>
      <c r="AC5026" s="11">
        <v>0.47</v>
      </c>
      <c r="AD5026" s="11">
        <v>3.17</v>
      </c>
    </row>
    <row r="5027" spans="1:30" x14ac:dyDescent="0.25">
      <c r="A5027" s="1">
        <v>2019</v>
      </c>
      <c r="B5027" s="1">
        <v>7</v>
      </c>
      <c r="C5027" s="1">
        <v>29</v>
      </c>
      <c r="D5027" s="3">
        <v>0.25</v>
      </c>
      <c r="E5027" s="5">
        <v>5023</v>
      </c>
      <c r="G5027" s="15">
        <v>22</v>
      </c>
      <c r="H5027" s="15">
        <v>23.7</v>
      </c>
      <c r="I5027" s="15">
        <v>24.4</v>
      </c>
      <c r="J5027" s="15">
        <v>22.9</v>
      </c>
      <c r="K5027" s="15">
        <v>22.9</v>
      </c>
      <c r="L5027" s="15">
        <v>23</v>
      </c>
      <c r="N5027" s="88">
        <v>17.2</v>
      </c>
      <c r="O5027" s="104">
        <v>21.8</v>
      </c>
      <c r="Q5027" s="11">
        <v>21</v>
      </c>
      <c r="R5027" s="11">
        <v>20.6</v>
      </c>
      <c r="S5027" s="11">
        <v>18.100000000000001</v>
      </c>
      <c r="T5027" s="11">
        <v>23.2</v>
      </c>
      <c r="U5027" s="11">
        <v>22.8</v>
      </c>
      <c r="V5027" s="11">
        <v>20.2</v>
      </c>
      <c r="W5027" s="11">
        <v>23.2</v>
      </c>
      <c r="X5027" s="11">
        <v>22.4</v>
      </c>
      <c r="Y5027" s="78"/>
      <c r="Z5027" s="11">
        <v>50.15</v>
      </c>
      <c r="AA5027" s="11">
        <v>98.27</v>
      </c>
      <c r="AB5027" s="11">
        <v>72.33</v>
      </c>
      <c r="AC5027" s="11">
        <v>0.47</v>
      </c>
      <c r="AD5027" s="11">
        <v>3.17</v>
      </c>
    </row>
    <row r="5028" spans="1:30" x14ac:dyDescent="0.25">
      <c r="A5028" s="1">
        <v>2019</v>
      </c>
      <c r="B5028" s="1">
        <v>7</v>
      </c>
      <c r="C5028" s="1">
        <v>29</v>
      </c>
      <c r="D5028" s="3">
        <v>0.29166666666666669</v>
      </c>
      <c r="E5028" s="5">
        <v>5024</v>
      </c>
      <c r="G5028" s="15">
        <v>25.6</v>
      </c>
      <c r="H5028" s="15">
        <v>26.3</v>
      </c>
      <c r="I5028" s="15">
        <v>25.4</v>
      </c>
      <c r="J5028" s="15">
        <v>25.7</v>
      </c>
      <c r="K5028" s="15">
        <v>24.6</v>
      </c>
      <c r="L5028" s="15">
        <v>23.8</v>
      </c>
      <c r="N5028" s="88">
        <v>17.2</v>
      </c>
      <c r="O5028" s="104">
        <v>21.8</v>
      </c>
      <c r="Q5028" s="11">
        <v>21</v>
      </c>
      <c r="R5028" s="11">
        <v>20.6</v>
      </c>
      <c r="S5028" s="11">
        <v>18.100000000000001</v>
      </c>
      <c r="T5028" s="11">
        <v>23.2</v>
      </c>
      <c r="U5028" s="11">
        <v>22.8</v>
      </c>
      <c r="V5028" s="11">
        <v>20.2</v>
      </c>
      <c r="W5028" s="11">
        <v>23.2</v>
      </c>
      <c r="X5028" s="11">
        <v>22.4</v>
      </c>
      <c r="Y5028" s="78"/>
      <c r="Z5028" s="11">
        <v>50.15</v>
      </c>
      <c r="AA5028" s="11">
        <v>98.27</v>
      </c>
      <c r="AB5028" s="11">
        <v>72.33</v>
      </c>
      <c r="AC5028" s="11">
        <v>0.47</v>
      </c>
      <c r="AD5028" s="11">
        <v>3.17</v>
      </c>
    </row>
    <row r="5029" spans="1:30" x14ac:dyDescent="0.25">
      <c r="A5029" s="1">
        <v>2019</v>
      </c>
      <c r="B5029" s="1">
        <v>7</v>
      </c>
      <c r="C5029" s="1">
        <v>29</v>
      </c>
      <c r="D5029" s="3">
        <v>0.33333333333333331</v>
      </c>
      <c r="E5029" s="5">
        <v>5025</v>
      </c>
      <c r="G5029" s="15">
        <v>28.2</v>
      </c>
      <c r="H5029" s="15">
        <v>27.6</v>
      </c>
      <c r="I5029" s="15">
        <v>25.4</v>
      </c>
      <c r="J5029" s="15">
        <v>27.8</v>
      </c>
      <c r="K5029" s="15">
        <v>26.1</v>
      </c>
      <c r="L5029" s="15">
        <v>25.3</v>
      </c>
      <c r="N5029" s="88">
        <v>17.2</v>
      </c>
      <c r="O5029" s="104">
        <v>21.8</v>
      </c>
      <c r="Q5029" s="11">
        <v>21</v>
      </c>
      <c r="R5029" s="11">
        <v>20.6</v>
      </c>
      <c r="S5029" s="11">
        <v>18.100000000000001</v>
      </c>
      <c r="T5029" s="11">
        <v>23.2</v>
      </c>
      <c r="U5029" s="11">
        <v>22.8</v>
      </c>
      <c r="V5029" s="11">
        <v>20.2</v>
      </c>
      <c r="W5029" s="11">
        <v>23.2</v>
      </c>
      <c r="X5029" s="11">
        <v>22.4</v>
      </c>
      <c r="Y5029" s="78"/>
      <c r="Z5029" s="11">
        <v>50.15</v>
      </c>
      <c r="AA5029" s="11">
        <v>98.27</v>
      </c>
      <c r="AB5029" s="11">
        <v>72.33</v>
      </c>
      <c r="AC5029" s="11">
        <v>0.47</v>
      </c>
      <c r="AD5029" s="11">
        <v>3.17</v>
      </c>
    </row>
    <row r="5030" spans="1:30" x14ac:dyDescent="0.25">
      <c r="A5030" s="1">
        <v>2019</v>
      </c>
      <c r="B5030" s="1">
        <v>7</v>
      </c>
      <c r="C5030" s="1">
        <v>29</v>
      </c>
      <c r="D5030" s="3">
        <v>0.375</v>
      </c>
      <c r="E5030" s="5">
        <v>5026</v>
      </c>
      <c r="G5030" s="15">
        <v>28.8</v>
      </c>
      <c r="H5030" s="15">
        <v>28.8</v>
      </c>
      <c r="I5030" s="15">
        <v>25.5</v>
      </c>
      <c r="J5030" s="15">
        <v>28.8</v>
      </c>
      <c r="K5030" s="15">
        <v>27.4</v>
      </c>
      <c r="L5030" s="15">
        <v>27.8</v>
      </c>
      <c r="N5030" s="88">
        <v>17.2</v>
      </c>
      <c r="O5030" s="104">
        <v>21.8</v>
      </c>
      <c r="Q5030" s="11">
        <v>21</v>
      </c>
      <c r="R5030" s="11">
        <v>20.6</v>
      </c>
      <c r="S5030" s="11">
        <v>18.100000000000001</v>
      </c>
      <c r="T5030" s="11">
        <v>23.2</v>
      </c>
      <c r="U5030" s="11">
        <v>22.8</v>
      </c>
      <c r="V5030" s="11">
        <v>20.2</v>
      </c>
      <c r="W5030" s="11">
        <v>23.2</v>
      </c>
      <c r="X5030" s="11">
        <v>22.4</v>
      </c>
      <c r="Y5030" s="78"/>
      <c r="Z5030" s="11">
        <v>50.15</v>
      </c>
      <c r="AA5030" s="11">
        <v>98.27</v>
      </c>
      <c r="AB5030" s="11">
        <v>72.33</v>
      </c>
      <c r="AC5030" s="11">
        <v>0.47</v>
      </c>
      <c r="AD5030" s="11">
        <v>3.17</v>
      </c>
    </row>
    <row r="5031" spans="1:30" x14ac:dyDescent="0.25">
      <c r="A5031" s="1">
        <v>2019</v>
      </c>
      <c r="B5031" s="1">
        <v>7</v>
      </c>
      <c r="C5031" s="1">
        <v>29</v>
      </c>
      <c r="D5031" s="3">
        <v>0.41666666666666669</v>
      </c>
      <c r="E5031" s="5">
        <v>5027</v>
      </c>
      <c r="G5031" s="15">
        <v>30.3</v>
      </c>
      <c r="H5031" s="15">
        <v>30</v>
      </c>
      <c r="I5031" s="15">
        <v>25.4</v>
      </c>
      <c r="J5031" s="15">
        <v>29</v>
      </c>
      <c r="K5031" s="15">
        <v>27.7</v>
      </c>
      <c r="L5031" s="15">
        <v>27.8</v>
      </c>
      <c r="N5031" s="88">
        <v>17.2</v>
      </c>
      <c r="O5031" s="104">
        <v>21.8</v>
      </c>
      <c r="Q5031" s="11">
        <v>21</v>
      </c>
      <c r="R5031" s="11">
        <v>20.6</v>
      </c>
      <c r="S5031" s="11">
        <v>18.100000000000001</v>
      </c>
      <c r="T5031" s="11">
        <v>23.2</v>
      </c>
      <c r="U5031" s="11">
        <v>22.8</v>
      </c>
      <c r="V5031" s="11">
        <v>20.2</v>
      </c>
      <c r="W5031" s="11">
        <v>23.2</v>
      </c>
      <c r="X5031" s="11">
        <v>22.4</v>
      </c>
      <c r="Y5031" s="78"/>
      <c r="Z5031" s="11">
        <v>50.15</v>
      </c>
      <c r="AA5031" s="11">
        <v>98.27</v>
      </c>
      <c r="AB5031" s="11">
        <v>72.33</v>
      </c>
      <c r="AC5031" s="11">
        <v>0.47</v>
      </c>
      <c r="AD5031" s="11">
        <v>3.17</v>
      </c>
    </row>
    <row r="5032" spans="1:30" x14ac:dyDescent="0.25">
      <c r="A5032" s="1">
        <v>2019</v>
      </c>
      <c r="B5032" s="1">
        <v>7</v>
      </c>
      <c r="C5032" s="1">
        <v>29</v>
      </c>
      <c r="D5032" s="3">
        <v>0.45833333333333331</v>
      </c>
      <c r="E5032" s="5">
        <v>5028</v>
      </c>
      <c r="G5032" s="15">
        <v>31.1</v>
      </c>
      <c r="H5032" s="15">
        <v>29.6</v>
      </c>
      <c r="I5032" s="15">
        <v>25.9</v>
      </c>
      <c r="J5032" s="15">
        <v>28.6</v>
      </c>
      <c r="K5032" s="15">
        <v>28</v>
      </c>
      <c r="L5032" s="15">
        <v>27.4</v>
      </c>
      <c r="N5032" s="88">
        <v>17.2</v>
      </c>
      <c r="O5032" s="104">
        <v>21.8</v>
      </c>
      <c r="Q5032" s="11">
        <v>21</v>
      </c>
      <c r="R5032" s="11">
        <v>20.6</v>
      </c>
      <c r="S5032" s="11">
        <v>18.100000000000001</v>
      </c>
      <c r="T5032" s="11">
        <v>23.2</v>
      </c>
      <c r="U5032" s="11">
        <v>22.8</v>
      </c>
      <c r="V5032" s="11">
        <v>20.2</v>
      </c>
      <c r="W5032" s="11">
        <v>23.2</v>
      </c>
      <c r="X5032" s="11">
        <v>22.4</v>
      </c>
      <c r="Y5032" s="78"/>
      <c r="Z5032" s="11">
        <v>50.15</v>
      </c>
      <c r="AA5032" s="11">
        <v>98.27</v>
      </c>
      <c r="AB5032" s="11">
        <v>72.33</v>
      </c>
      <c r="AC5032" s="11">
        <v>0.47</v>
      </c>
      <c r="AD5032" s="11">
        <v>3.17</v>
      </c>
    </row>
    <row r="5033" spans="1:30" x14ac:dyDescent="0.25">
      <c r="A5033" s="1">
        <v>2019</v>
      </c>
      <c r="B5033" s="1">
        <v>7</v>
      </c>
      <c r="C5033" s="1">
        <v>29</v>
      </c>
      <c r="D5033" s="3">
        <v>0.5</v>
      </c>
      <c r="E5033" s="5">
        <v>5029</v>
      </c>
      <c r="G5033" s="15">
        <v>31.7</v>
      </c>
      <c r="H5033" s="15">
        <v>30.3</v>
      </c>
      <c r="I5033" s="15">
        <v>24.8</v>
      </c>
      <c r="J5033" s="15">
        <v>28.7</v>
      </c>
      <c r="K5033" s="15">
        <v>28.3</v>
      </c>
      <c r="L5033" s="15">
        <v>27.3</v>
      </c>
      <c r="N5033" s="88">
        <v>21.2</v>
      </c>
      <c r="O5033" s="104">
        <v>21.8</v>
      </c>
      <c r="Q5033" s="11">
        <v>21</v>
      </c>
      <c r="R5033" s="11">
        <v>20.6</v>
      </c>
      <c r="S5033" s="11">
        <v>18.100000000000001</v>
      </c>
      <c r="T5033" s="11">
        <v>23.2</v>
      </c>
      <c r="U5033" s="11">
        <v>22.8</v>
      </c>
      <c r="V5033" s="11">
        <v>20.2</v>
      </c>
      <c r="W5033" s="11">
        <v>23.2</v>
      </c>
      <c r="X5033" s="11">
        <v>22.4</v>
      </c>
      <c r="Y5033" s="78"/>
      <c r="Z5033" s="11">
        <v>50.15</v>
      </c>
      <c r="AA5033" s="11">
        <v>98.27</v>
      </c>
      <c r="AB5033" s="11">
        <v>72.33</v>
      </c>
      <c r="AC5033" s="11">
        <v>0.47</v>
      </c>
      <c r="AD5033" s="11">
        <v>3.17</v>
      </c>
    </row>
    <row r="5034" spans="1:30" x14ac:dyDescent="0.25">
      <c r="A5034" s="1">
        <v>2019</v>
      </c>
      <c r="B5034" s="1">
        <v>7</v>
      </c>
      <c r="C5034" s="1">
        <v>29</v>
      </c>
      <c r="D5034" s="3">
        <v>0.54166666666666663</v>
      </c>
      <c r="E5034" s="5">
        <v>5030</v>
      </c>
      <c r="G5034" s="15">
        <v>31.6</v>
      </c>
      <c r="H5034" s="15">
        <v>26.4</v>
      </c>
      <c r="I5034" s="15">
        <v>25.3</v>
      </c>
      <c r="J5034" s="15">
        <v>28.1</v>
      </c>
      <c r="K5034" s="15">
        <v>28.3</v>
      </c>
      <c r="L5034" s="15">
        <v>28.3</v>
      </c>
      <c r="N5034" s="88">
        <v>21.2</v>
      </c>
      <c r="O5034" s="104">
        <v>21.8</v>
      </c>
      <c r="Q5034" s="11">
        <v>21</v>
      </c>
      <c r="R5034" s="11">
        <v>20.6</v>
      </c>
      <c r="S5034" s="11">
        <v>18.100000000000001</v>
      </c>
      <c r="T5034" s="11">
        <v>23.2</v>
      </c>
      <c r="U5034" s="11">
        <v>22.8</v>
      </c>
      <c r="V5034" s="11">
        <v>20.2</v>
      </c>
      <c r="W5034" s="11">
        <v>23.2</v>
      </c>
      <c r="X5034" s="11">
        <v>22.4</v>
      </c>
      <c r="Y5034" s="78"/>
      <c r="Z5034" s="11">
        <v>50.15</v>
      </c>
      <c r="AA5034" s="11">
        <v>98.27</v>
      </c>
      <c r="AB5034" s="11">
        <v>72.33</v>
      </c>
      <c r="AC5034" s="11">
        <v>0.47</v>
      </c>
      <c r="AD5034" s="11">
        <v>3.17</v>
      </c>
    </row>
    <row r="5035" spans="1:30" x14ac:dyDescent="0.25">
      <c r="A5035" s="1">
        <v>2019</v>
      </c>
      <c r="B5035" s="1">
        <v>7</v>
      </c>
      <c r="C5035" s="1">
        <v>29</v>
      </c>
      <c r="D5035" s="3">
        <v>0.58333333333333337</v>
      </c>
      <c r="E5035" s="5">
        <v>5031</v>
      </c>
      <c r="G5035" s="15">
        <v>30.7</v>
      </c>
      <c r="H5035" s="15">
        <v>27.6</v>
      </c>
      <c r="I5035" s="15">
        <v>26.8</v>
      </c>
      <c r="J5035" s="15">
        <v>21.2</v>
      </c>
      <c r="K5035" s="15">
        <v>26.6</v>
      </c>
      <c r="L5035" s="15">
        <v>27.8</v>
      </c>
      <c r="N5035" s="88">
        <v>21.2</v>
      </c>
      <c r="O5035" s="104">
        <v>21.8</v>
      </c>
      <c r="Q5035" s="11">
        <v>21</v>
      </c>
      <c r="R5035" s="11">
        <v>20.6</v>
      </c>
      <c r="S5035" s="11">
        <v>18.100000000000001</v>
      </c>
      <c r="T5035" s="11">
        <v>23.2</v>
      </c>
      <c r="U5035" s="11">
        <v>22.8</v>
      </c>
      <c r="V5035" s="11">
        <v>20.2</v>
      </c>
      <c r="W5035" s="11">
        <v>23.2</v>
      </c>
      <c r="X5035" s="11">
        <v>22.4</v>
      </c>
      <c r="Y5035" s="78"/>
      <c r="Z5035" s="11">
        <v>50.15</v>
      </c>
      <c r="AA5035" s="11">
        <v>98.27</v>
      </c>
      <c r="AB5035" s="11">
        <v>72.33</v>
      </c>
      <c r="AC5035" s="11">
        <v>0.47</v>
      </c>
      <c r="AD5035" s="11">
        <v>3.17</v>
      </c>
    </row>
    <row r="5036" spans="1:30" x14ac:dyDescent="0.25">
      <c r="A5036" s="1">
        <v>2019</v>
      </c>
      <c r="B5036" s="1">
        <v>7</v>
      </c>
      <c r="C5036" s="1">
        <v>29</v>
      </c>
      <c r="D5036" s="3">
        <v>0.625</v>
      </c>
      <c r="E5036" s="5">
        <v>5032</v>
      </c>
      <c r="G5036" s="15">
        <v>29.8</v>
      </c>
      <c r="H5036" s="15">
        <v>27.5</v>
      </c>
      <c r="I5036" s="15">
        <v>26.7</v>
      </c>
      <c r="J5036" s="15">
        <v>22.9</v>
      </c>
      <c r="K5036" s="15">
        <v>25.6</v>
      </c>
      <c r="L5036" s="15">
        <v>28.2</v>
      </c>
      <c r="N5036" s="88">
        <v>21.2</v>
      </c>
      <c r="O5036" s="104">
        <v>21.8</v>
      </c>
      <c r="Q5036" s="11">
        <v>21</v>
      </c>
      <c r="R5036" s="11">
        <v>20.6</v>
      </c>
      <c r="S5036" s="11">
        <v>18.100000000000001</v>
      </c>
      <c r="T5036" s="11">
        <v>23.2</v>
      </c>
      <c r="U5036" s="11">
        <v>22.8</v>
      </c>
      <c r="V5036" s="11">
        <v>20.2</v>
      </c>
      <c r="W5036" s="11">
        <v>23.2</v>
      </c>
      <c r="X5036" s="11">
        <v>22.4</v>
      </c>
      <c r="Y5036" s="78"/>
      <c r="Z5036" s="11">
        <v>50.15</v>
      </c>
      <c r="AA5036" s="11">
        <v>98.27</v>
      </c>
      <c r="AB5036" s="11">
        <v>72.33</v>
      </c>
      <c r="AC5036" s="11">
        <v>0.47</v>
      </c>
      <c r="AD5036" s="11">
        <v>3.17</v>
      </c>
    </row>
    <row r="5037" spans="1:30" x14ac:dyDescent="0.25">
      <c r="A5037" s="1">
        <v>2019</v>
      </c>
      <c r="B5037" s="1">
        <v>7</v>
      </c>
      <c r="C5037" s="1">
        <v>29</v>
      </c>
      <c r="D5037" s="3">
        <v>0.66666666666666663</v>
      </c>
      <c r="E5037" s="5">
        <v>5033</v>
      </c>
      <c r="G5037" s="15">
        <v>28</v>
      </c>
      <c r="H5037" s="15">
        <v>28</v>
      </c>
      <c r="I5037" s="15">
        <v>25</v>
      </c>
      <c r="J5037" s="15">
        <v>22.5</v>
      </c>
      <c r="K5037" s="15">
        <v>25</v>
      </c>
      <c r="L5037" s="15">
        <v>27.4</v>
      </c>
      <c r="N5037" s="88">
        <v>21.2</v>
      </c>
      <c r="O5037" s="104">
        <v>21.8</v>
      </c>
      <c r="Q5037" s="11">
        <v>21</v>
      </c>
      <c r="R5037" s="11">
        <v>20.6</v>
      </c>
      <c r="S5037" s="11">
        <v>18.100000000000001</v>
      </c>
      <c r="T5037" s="11">
        <v>23.2</v>
      </c>
      <c r="U5037" s="11">
        <v>22.8</v>
      </c>
      <c r="V5037" s="11">
        <v>20.2</v>
      </c>
      <c r="W5037" s="11">
        <v>23.2</v>
      </c>
      <c r="X5037" s="11">
        <v>22.4</v>
      </c>
      <c r="Y5037" s="78"/>
      <c r="Z5037" s="11">
        <v>50.15</v>
      </c>
      <c r="AA5037" s="11">
        <v>98.27</v>
      </c>
      <c r="AB5037" s="11">
        <v>72.33</v>
      </c>
      <c r="AC5037" s="11">
        <v>0.47</v>
      </c>
      <c r="AD5037" s="11">
        <v>3.17</v>
      </c>
    </row>
    <row r="5038" spans="1:30" x14ac:dyDescent="0.25">
      <c r="A5038" s="1">
        <v>2019</v>
      </c>
      <c r="B5038" s="1">
        <v>7</v>
      </c>
      <c r="C5038" s="1">
        <v>29</v>
      </c>
      <c r="D5038" s="3">
        <v>0.70833333333333337</v>
      </c>
      <c r="E5038" s="5">
        <v>5034</v>
      </c>
      <c r="G5038" s="15">
        <v>28</v>
      </c>
      <c r="H5038" s="15">
        <v>27.2</v>
      </c>
      <c r="I5038" s="15">
        <v>23.8</v>
      </c>
      <c r="J5038" s="15">
        <v>22.7</v>
      </c>
      <c r="K5038" s="15">
        <v>23.8</v>
      </c>
      <c r="L5038" s="15">
        <v>26.2</v>
      </c>
      <c r="N5038" s="88">
        <v>21.2</v>
      </c>
      <c r="O5038" s="104">
        <v>21.8</v>
      </c>
      <c r="Q5038" s="11">
        <v>21</v>
      </c>
      <c r="R5038" s="11">
        <v>20.6</v>
      </c>
      <c r="S5038" s="11">
        <v>18.100000000000001</v>
      </c>
      <c r="T5038" s="11">
        <v>23.2</v>
      </c>
      <c r="U5038" s="11">
        <v>22.8</v>
      </c>
      <c r="V5038" s="11">
        <v>20.2</v>
      </c>
      <c r="W5038" s="11">
        <v>23.2</v>
      </c>
      <c r="X5038" s="11">
        <v>22.4</v>
      </c>
      <c r="Y5038" s="78"/>
      <c r="Z5038" s="11">
        <v>50.15</v>
      </c>
      <c r="AA5038" s="11">
        <v>98.27</v>
      </c>
      <c r="AB5038" s="11">
        <v>72.33</v>
      </c>
      <c r="AC5038" s="11">
        <v>0.47</v>
      </c>
      <c r="AD5038" s="11">
        <v>3.17</v>
      </c>
    </row>
    <row r="5039" spans="1:30" x14ac:dyDescent="0.25">
      <c r="A5039" s="1">
        <v>2019</v>
      </c>
      <c r="B5039" s="1">
        <v>7</v>
      </c>
      <c r="C5039" s="1">
        <v>29</v>
      </c>
      <c r="D5039" s="3">
        <v>0.75</v>
      </c>
      <c r="E5039" s="5">
        <v>5035</v>
      </c>
      <c r="G5039" s="15">
        <v>26.7</v>
      </c>
      <c r="H5039" s="15">
        <v>25.5</v>
      </c>
      <c r="I5039" s="15">
        <v>23.6</v>
      </c>
      <c r="J5039" s="15">
        <v>22.7</v>
      </c>
      <c r="K5039" s="15">
        <v>22</v>
      </c>
      <c r="L5039" s="15">
        <v>24.8</v>
      </c>
      <c r="N5039" s="88">
        <v>21.2</v>
      </c>
      <c r="O5039" s="104">
        <v>21.8</v>
      </c>
      <c r="Q5039" s="11">
        <v>21</v>
      </c>
      <c r="R5039" s="11">
        <v>20.6</v>
      </c>
      <c r="S5039" s="11">
        <v>18.100000000000001</v>
      </c>
      <c r="T5039" s="11">
        <v>23.2</v>
      </c>
      <c r="U5039" s="11">
        <v>22.8</v>
      </c>
      <c r="V5039" s="11">
        <v>20.2</v>
      </c>
      <c r="W5039" s="11">
        <v>23.2</v>
      </c>
      <c r="X5039" s="11">
        <v>22.4</v>
      </c>
      <c r="Y5039" s="78"/>
      <c r="Z5039" s="11">
        <v>50.15</v>
      </c>
      <c r="AA5039" s="11">
        <v>98.27</v>
      </c>
      <c r="AB5039" s="11">
        <v>72.33</v>
      </c>
      <c r="AC5039" s="11">
        <v>0.47</v>
      </c>
      <c r="AD5039" s="11">
        <v>3.17</v>
      </c>
    </row>
    <row r="5040" spans="1:30" x14ac:dyDescent="0.25">
      <c r="A5040" s="1">
        <v>2019</v>
      </c>
      <c r="B5040" s="1">
        <v>7</v>
      </c>
      <c r="C5040" s="1">
        <v>29</v>
      </c>
      <c r="D5040" s="3">
        <v>0.79166666666666663</v>
      </c>
      <c r="E5040" s="5">
        <v>5036</v>
      </c>
      <c r="G5040" s="15">
        <v>25.4</v>
      </c>
      <c r="H5040" s="15">
        <v>24.3</v>
      </c>
      <c r="I5040" s="15">
        <v>23.9</v>
      </c>
      <c r="J5040" s="15">
        <v>20.399999999999999</v>
      </c>
      <c r="K5040" s="15">
        <v>20.399999999999999</v>
      </c>
      <c r="L5040" s="15">
        <v>23.5</v>
      </c>
      <c r="N5040" s="88">
        <v>21.2</v>
      </c>
      <c r="O5040" s="104">
        <v>21.8</v>
      </c>
      <c r="Q5040" s="11">
        <v>21</v>
      </c>
      <c r="R5040" s="11">
        <v>20.6</v>
      </c>
      <c r="S5040" s="11">
        <v>18.100000000000001</v>
      </c>
      <c r="T5040" s="11">
        <v>23.2</v>
      </c>
      <c r="U5040" s="11">
        <v>22.8</v>
      </c>
      <c r="V5040" s="11">
        <v>20.2</v>
      </c>
      <c r="W5040" s="11">
        <v>23.2</v>
      </c>
      <c r="X5040" s="11">
        <v>22.4</v>
      </c>
      <c r="Y5040" s="78"/>
      <c r="Z5040" s="11">
        <v>50.15</v>
      </c>
      <c r="AA5040" s="11">
        <v>98.27</v>
      </c>
      <c r="AB5040" s="11">
        <v>72.33</v>
      </c>
      <c r="AC5040" s="11">
        <v>0.47</v>
      </c>
      <c r="AD5040" s="11">
        <v>3.17</v>
      </c>
    </row>
    <row r="5041" spans="1:30" x14ac:dyDescent="0.25">
      <c r="A5041" s="1">
        <v>2019</v>
      </c>
      <c r="B5041" s="1">
        <v>7</v>
      </c>
      <c r="C5041" s="1">
        <v>29</v>
      </c>
      <c r="D5041" s="3">
        <v>0.83333333333333337</v>
      </c>
      <c r="E5041" s="5">
        <v>5037</v>
      </c>
      <c r="G5041" s="15">
        <v>24.2</v>
      </c>
      <c r="H5041" s="15">
        <v>23.3</v>
      </c>
      <c r="I5041" s="15">
        <v>23.3</v>
      </c>
      <c r="J5041" s="15">
        <v>19</v>
      </c>
      <c r="K5041" s="15">
        <v>19.2</v>
      </c>
      <c r="L5041" s="15">
        <v>21.9</v>
      </c>
      <c r="N5041" s="88">
        <v>21.2</v>
      </c>
      <c r="O5041" s="104">
        <v>21.8</v>
      </c>
      <c r="Q5041" s="11">
        <v>21</v>
      </c>
      <c r="R5041" s="11">
        <v>20.6</v>
      </c>
      <c r="S5041" s="11">
        <v>18.100000000000001</v>
      </c>
      <c r="T5041" s="11">
        <v>23.2</v>
      </c>
      <c r="U5041" s="11">
        <v>22.8</v>
      </c>
      <c r="V5041" s="11">
        <v>20.2</v>
      </c>
      <c r="W5041" s="11">
        <v>23.2</v>
      </c>
      <c r="X5041" s="11">
        <v>22.4</v>
      </c>
      <c r="Y5041" s="78"/>
      <c r="Z5041" s="11">
        <v>50.15</v>
      </c>
      <c r="AA5041" s="11">
        <v>98.27</v>
      </c>
      <c r="AB5041" s="11">
        <v>72.33</v>
      </c>
      <c r="AC5041" s="11">
        <v>0.47</v>
      </c>
      <c r="AD5041" s="11">
        <v>3.17</v>
      </c>
    </row>
    <row r="5042" spans="1:30" x14ac:dyDescent="0.25">
      <c r="A5042" s="1">
        <v>2019</v>
      </c>
      <c r="B5042" s="1">
        <v>7</v>
      </c>
      <c r="C5042" s="1">
        <v>29</v>
      </c>
      <c r="D5042" s="3">
        <v>0.875</v>
      </c>
      <c r="E5042" s="5">
        <v>5038</v>
      </c>
      <c r="G5042" s="15">
        <v>23</v>
      </c>
      <c r="H5042" s="15">
        <v>22</v>
      </c>
      <c r="I5042" s="15">
        <v>22.5</v>
      </c>
      <c r="J5042" s="15">
        <v>18.399999999999999</v>
      </c>
      <c r="K5042" s="15">
        <v>18.3</v>
      </c>
      <c r="L5042" s="15">
        <v>20.8</v>
      </c>
      <c r="N5042" s="88">
        <v>21.2</v>
      </c>
      <c r="O5042" s="104">
        <v>21.8</v>
      </c>
      <c r="Q5042" s="11">
        <v>21</v>
      </c>
      <c r="R5042" s="11">
        <v>20.6</v>
      </c>
      <c r="S5042" s="11">
        <v>18.100000000000001</v>
      </c>
      <c r="T5042" s="11">
        <v>23.2</v>
      </c>
      <c r="U5042" s="11">
        <v>22.8</v>
      </c>
      <c r="V5042" s="11">
        <v>20.2</v>
      </c>
      <c r="W5042" s="11">
        <v>23.2</v>
      </c>
      <c r="X5042" s="11">
        <v>22.4</v>
      </c>
      <c r="Y5042" s="78"/>
      <c r="Z5042" s="11">
        <v>50.15</v>
      </c>
      <c r="AA5042" s="11">
        <v>98.27</v>
      </c>
      <c r="AB5042" s="11">
        <v>72.33</v>
      </c>
      <c r="AC5042" s="11">
        <v>0.47</v>
      </c>
      <c r="AD5042" s="11">
        <v>3.17</v>
      </c>
    </row>
    <row r="5043" spans="1:30" x14ac:dyDescent="0.25">
      <c r="A5043" s="1">
        <v>2019</v>
      </c>
      <c r="B5043" s="1">
        <v>7</v>
      </c>
      <c r="C5043" s="1">
        <v>29</v>
      </c>
      <c r="D5043" s="3">
        <v>0.91666666666666663</v>
      </c>
      <c r="E5043" s="5">
        <v>5039</v>
      </c>
      <c r="G5043" s="15">
        <v>21.9</v>
      </c>
      <c r="H5043" s="15">
        <v>20.7</v>
      </c>
      <c r="I5043" s="15">
        <v>21.6</v>
      </c>
      <c r="J5043" s="15">
        <v>18</v>
      </c>
      <c r="K5043" s="15">
        <v>17.7</v>
      </c>
      <c r="L5043" s="15">
        <v>19.8</v>
      </c>
      <c r="N5043" s="88">
        <v>21.2</v>
      </c>
      <c r="O5043" s="104">
        <v>21.8</v>
      </c>
      <c r="Q5043" s="11">
        <v>21</v>
      </c>
      <c r="R5043" s="11">
        <v>20.6</v>
      </c>
      <c r="S5043" s="11">
        <v>18.100000000000001</v>
      </c>
      <c r="T5043" s="11">
        <v>23.2</v>
      </c>
      <c r="U5043" s="11">
        <v>22.8</v>
      </c>
      <c r="V5043" s="11">
        <v>20.2</v>
      </c>
      <c r="W5043" s="11">
        <v>23.2</v>
      </c>
      <c r="X5043" s="11">
        <v>22.4</v>
      </c>
      <c r="Y5043" s="78"/>
      <c r="Z5043" s="11">
        <v>50.15</v>
      </c>
      <c r="AA5043" s="11">
        <v>98.27</v>
      </c>
      <c r="AB5043" s="11">
        <v>72.33</v>
      </c>
      <c r="AC5043" s="11">
        <v>0.47</v>
      </c>
      <c r="AD5043" s="11">
        <v>3.17</v>
      </c>
    </row>
    <row r="5044" spans="1:30" x14ac:dyDescent="0.25">
      <c r="A5044" s="1">
        <v>2019</v>
      </c>
      <c r="B5044" s="1">
        <v>7</v>
      </c>
      <c r="C5044" s="1">
        <v>29</v>
      </c>
      <c r="D5044" s="3">
        <v>0.95833333333333337</v>
      </c>
      <c r="E5044" s="5">
        <v>5040</v>
      </c>
      <c r="G5044" s="15">
        <v>19.8</v>
      </c>
      <c r="H5044" s="15">
        <v>19.399999999999999</v>
      </c>
      <c r="I5044" s="15">
        <v>20.6</v>
      </c>
      <c r="J5044" s="15">
        <v>17.8</v>
      </c>
      <c r="K5044" s="15">
        <v>17.600000000000001</v>
      </c>
      <c r="L5044" s="15">
        <v>19.100000000000001</v>
      </c>
      <c r="N5044" s="88">
        <v>21.2</v>
      </c>
      <c r="O5044" s="104">
        <v>21.8</v>
      </c>
      <c r="Q5044" s="11">
        <v>21</v>
      </c>
      <c r="R5044" s="11">
        <v>20.6</v>
      </c>
      <c r="S5044" s="11">
        <v>18.100000000000001</v>
      </c>
      <c r="T5044" s="11">
        <v>23.2</v>
      </c>
      <c r="U5044" s="11">
        <v>22.8</v>
      </c>
      <c r="V5044" s="11">
        <v>20.2</v>
      </c>
      <c r="W5044" s="11">
        <v>23.2</v>
      </c>
      <c r="X5044" s="11">
        <v>22.4</v>
      </c>
      <c r="Y5044" s="78"/>
      <c r="Z5044" s="11">
        <v>50.15</v>
      </c>
      <c r="AA5044" s="11">
        <v>98.27</v>
      </c>
      <c r="AB5044" s="11">
        <v>72.33</v>
      </c>
      <c r="AC5044" s="11">
        <v>0.47</v>
      </c>
      <c r="AD5044" s="11">
        <v>3.17</v>
      </c>
    </row>
    <row r="5045" spans="1:30" x14ac:dyDescent="0.25">
      <c r="A5045" s="1">
        <v>2019</v>
      </c>
      <c r="B5045" s="1">
        <v>7</v>
      </c>
      <c r="C5045" s="1">
        <v>30</v>
      </c>
      <c r="D5045" s="3">
        <v>0</v>
      </c>
      <c r="E5045" s="5">
        <v>5041</v>
      </c>
      <c r="G5045" s="15">
        <v>20.2</v>
      </c>
      <c r="H5045" s="15">
        <v>18.600000000000001</v>
      </c>
      <c r="I5045" s="15">
        <v>19.399999999999999</v>
      </c>
      <c r="J5045" s="15">
        <v>17.3</v>
      </c>
      <c r="K5045" s="15">
        <v>17.8</v>
      </c>
      <c r="L5045" s="15">
        <v>18.3</v>
      </c>
      <c r="N5045" s="88">
        <v>17.8</v>
      </c>
      <c r="O5045" s="104">
        <v>20.9</v>
      </c>
      <c r="Q5045" s="11">
        <v>21.1</v>
      </c>
      <c r="R5045" s="11">
        <v>20.3</v>
      </c>
      <c r="S5045" s="11">
        <v>18.3</v>
      </c>
      <c r="T5045" s="11">
        <v>23.2</v>
      </c>
      <c r="U5045" s="11">
        <v>20.8</v>
      </c>
      <c r="V5045" s="11">
        <v>20.399999999999999</v>
      </c>
      <c r="W5045" s="11">
        <v>22</v>
      </c>
      <c r="X5045" s="11">
        <v>21.1</v>
      </c>
      <c r="Y5045" s="78"/>
      <c r="Z5045" s="11">
        <v>50.03</v>
      </c>
      <c r="AA5045" s="11">
        <v>97.84</v>
      </c>
      <c r="AB5045" s="11">
        <v>72.8</v>
      </c>
      <c r="AC5045" s="11">
        <v>0.43</v>
      </c>
      <c r="AD5045" s="11">
        <v>3.54</v>
      </c>
    </row>
    <row r="5046" spans="1:30" x14ac:dyDescent="0.25">
      <c r="A5046" s="1">
        <v>2019</v>
      </c>
      <c r="B5046" s="1">
        <v>7</v>
      </c>
      <c r="C5046" s="1">
        <v>30</v>
      </c>
      <c r="D5046" s="3">
        <v>4.1666666666666664E-2</v>
      </c>
      <c r="E5046" s="5">
        <v>5042</v>
      </c>
      <c r="G5046" s="15">
        <v>19</v>
      </c>
      <c r="H5046" s="15">
        <v>17.600000000000001</v>
      </c>
      <c r="I5046" s="15">
        <v>18.399999999999999</v>
      </c>
      <c r="J5046" s="15">
        <v>16.7</v>
      </c>
      <c r="K5046" s="15">
        <v>17.399999999999999</v>
      </c>
      <c r="L5046" s="15">
        <v>17.399999999999999</v>
      </c>
      <c r="N5046" s="88">
        <v>17.8</v>
      </c>
      <c r="O5046" s="104">
        <v>20.9</v>
      </c>
      <c r="Q5046" s="11">
        <v>21.1</v>
      </c>
      <c r="R5046" s="11">
        <v>20.3</v>
      </c>
      <c r="S5046" s="11">
        <v>18.3</v>
      </c>
      <c r="T5046" s="11">
        <v>23.2</v>
      </c>
      <c r="U5046" s="11">
        <v>20.8</v>
      </c>
      <c r="V5046" s="11">
        <v>20.399999999999999</v>
      </c>
      <c r="W5046" s="11">
        <v>22</v>
      </c>
      <c r="X5046" s="11">
        <v>21.1</v>
      </c>
      <c r="Y5046" s="78"/>
      <c r="Z5046" s="11">
        <v>50.03</v>
      </c>
      <c r="AA5046" s="11">
        <v>97.84</v>
      </c>
      <c r="AB5046" s="11">
        <v>72.8</v>
      </c>
      <c r="AC5046" s="11">
        <v>0.43</v>
      </c>
      <c r="AD5046" s="11">
        <v>3.54</v>
      </c>
    </row>
    <row r="5047" spans="1:30" x14ac:dyDescent="0.25">
      <c r="A5047" s="1">
        <v>2019</v>
      </c>
      <c r="B5047" s="1">
        <v>7</v>
      </c>
      <c r="C5047" s="1">
        <v>30</v>
      </c>
      <c r="D5047" s="3">
        <v>8.3333333333333329E-2</v>
      </c>
      <c r="E5047" s="5">
        <v>5043</v>
      </c>
      <c r="G5047" s="15">
        <v>17.5</v>
      </c>
      <c r="H5047" s="15">
        <v>17.3</v>
      </c>
      <c r="I5047" s="15">
        <v>17.8</v>
      </c>
      <c r="J5047" s="15">
        <v>16.3</v>
      </c>
      <c r="K5047" s="15">
        <v>16.8</v>
      </c>
      <c r="L5047" s="15">
        <v>16.600000000000001</v>
      </c>
      <c r="N5047" s="88">
        <v>17.8</v>
      </c>
      <c r="O5047" s="104">
        <v>20.9</v>
      </c>
      <c r="Q5047" s="11">
        <v>21.1</v>
      </c>
      <c r="R5047" s="11">
        <v>20.3</v>
      </c>
      <c r="S5047" s="11">
        <v>18.3</v>
      </c>
      <c r="T5047" s="11">
        <v>23.2</v>
      </c>
      <c r="U5047" s="11">
        <v>20.8</v>
      </c>
      <c r="V5047" s="11">
        <v>20.399999999999999</v>
      </c>
      <c r="W5047" s="11">
        <v>22</v>
      </c>
      <c r="X5047" s="11">
        <v>21.1</v>
      </c>
      <c r="Y5047" s="78"/>
      <c r="Z5047" s="11">
        <v>50.03</v>
      </c>
      <c r="AA5047" s="11">
        <v>97.84</v>
      </c>
      <c r="AB5047" s="11">
        <v>72.8</v>
      </c>
      <c r="AC5047" s="11">
        <v>0.43</v>
      </c>
      <c r="AD5047" s="11">
        <v>3.54</v>
      </c>
    </row>
    <row r="5048" spans="1:30" x14ac:dyDescent="0.25">
      <c r="A5048" s="1">
        <v>2019</v>
      </c>
      <c r="B5048" s="1">
        <v>7</v>
      </c>
      <c r="C5048" s="1">
        <v>30</v>
      </c>
      <c r="D5048" s="3">
        <v>0.125</v>
      </c>
      <c r="E5048" s="5">
        <v>5044</v>
      </c>
      <c r="G5048" s="15">
        <v>17.100000000000001</v>
      </c>
      <c r="H5048" s="15">
        <v>16.899999999999999</v>
      </c>
      <c r="I5048" s="15">
        <v>17.5</v>
      </c>
      <c r="J5048" s="15">
        <v>15.4</v>
      </c>
      <c r="K5048" s="15">
        <v>15.9</v>
      </c>
      <c r="L5048" s="15">
        <v>16</v>
      </c>
      <c r="N5048" s="88">
        <v>17.8</v>
      </c>
      <c r="O5048" s="104">
        <v>20.9</v>
      </c>
      <c r="Q5048" s="11">
        <v>21.1</v>
      </c>
      <c r="R5048" s="11">
        <v>20.3</v>
      </c>
      <c r="S5048" s="11">
        <v>18.3</v>
      </c>
      <c r="T5048" s="11">
        <v>23.2</v>
      </c>
      <c r="U5048" s="11">
        <v>20.8</v>
      </c>
      <c r="V5048" s="11">
        <v>20.399999999999999</v>
      </c>
      <c r="W5048" s="11">
        <v>22</v>
      </c>
      <c r="X5048" s="11">
        <v>21.1</v>
      </c>
      <c r="Y5048" s="78"/>
      <c r="Z5048" s="11">
        <v>50.03</v>
      </c>
      <c r="AA5048" s="11">
        <v>97.84</v>
      </c>
      <c r="AB5048" s="11">
        <v>72.8</v>
      </c>
      <c r="AC5048" s="11">
        <v>0.43</v>
      </c>
      <c r="AD5048" s="11">
        <v>3.54</v>
      </c>
    </row>
    <row r="5049" spans="1:30" x14ac:dyDescent="0.25">
      <c r="A5049" s="1">
        <v>2019</v>
      </c>
      <c r="B5049" s="1">
        <v>7</v>
      </c>
      <c r="C5049" s="1">
        <v>30</v>
      </c>
      <c r="D5049" s="3">
        <v>0.16666666666666666</v>
      </c>
      <c r="E5049" s="5">
        <v>5045</v>
      </c>
      <c r="G5049" s="15">
        <v>17.8</v>
      </c>
      <c r="H5049" s="15">
        <v>17.399999999999999</v>
      </c>
      <c r="I5049" s="15">
        <v>17.899999999999999</v>
      </c>
      <c r="J5049" s="15">
        <v>15.3</v>
      </c>
      <c r="K5049" s="15">
        <v>15.8</v>
      </c>
      <c r="L5049" s="15">
        <v>15.9</v>
      </c>
      <c r="N5049" s="88">
        <v>17.8</v>
      </c>
      <c r="O5049" s="104">
        <v>20.9</v>
      </c>
      <c r="Q5049" s="11">
        <v>21.1</v>
      </c>
      <c r="R5049" s="11">
        <v>20.3</v>
      </c>
      <c r="S5049" s="11">
        <v>18.3</v>
      </c>
      <c r="T5049" s="11">
        <v>23.2</v>
      </c>
      <c r="U5049" s="11">
        <v>20.8</v>
      </c>
      <c r="V5049" s="11">
        <v>20.399999999999999</v>
      </c>
      <c r="W5049" s="11">
        <v>22</v>
      </c>
      <c r="X5049" s="11">
        <v>21.1</v>
      </c>
      <c r="Y5049" s="78"/>
      <c r="Z5049" s="11">
        <v>50.03</v>
      </c>
      <c r="AA5049" s="11">
        <v>97.84</v>
      </c>
      <c r="AB5049" s="11">
        <v>72.8</v>
      </c>
      <c r="AC5049" s="11">
        <v>0.43</v>
      </c>
      <c r="AD5049" s="11">
        <v>3.54</v>
      </c>
    </row>
    <row r="5050" spans="1:30" x14ac:dyDescent="0.25">
      <c r="A5050" s="1">
        <v>2019</v>
      </c>
      <c r="B5050" s="1">
        <v>7</v>
      </c>
      <c r="C5050" s="1">
        <v>30</v>
      </c>
      <c r="D5050" s="3">
        <v>0.20833333333333334</v>
      </c>
      <c r="E5050" s="5">
        <v>5046</v>
      </c>
      <c r="G5050" s="15">
        <v>19.399999999999999</v>
      </c>
      <c r="H5050" s="15">
        <v>17.3</v>
      </c>
      <c r="I5050" s="15">
        <v>18.100000000000001</v>
      </c>
      <c r="J5050" s="15">
        <v>16.3</v>
      </c>
      <c r="K5050" s="15">
        <v>16.8</v>
      </c>
      <c r="L5050" s="15">
        <v>16.2</v>
      </c>
      <c r="N5050" s="88">
        <v>17.8</v>
      </c>
      <c r="O5050" s="104">
        <v>20.9</v>
      </c>
      <c r="Q5050" s="11">
        <v>21.1</v>
      </c>
      <c r="R5050" s="11">
        <v>20.3</v>
      </c>
      <c r="S5050" s="11">
        <v>18.3</v>
      </c>
      <c r="T5050" s="11">
        <v>23.2</v>
      </c>
      <c r="U5050" s="11">
        <v>20.8</v>
      </c>
      <c r="V5050" s="11">
        <v>20.399999999999999</v>
      </c>
      <c r="W5050" s="11">
        <v>22</v>
      </c>
      <c r="X5050" s="11">
        <v>21.1</v>
      </c>
      <c r="Y5050" s="78"/>
      <c r="Z5050" s="11">
        <v>50.03</v>
      </c>
      <c r="AA5050" s="11">
        <v>97.84</v>
      </c>
      <c r="AB5050" s="11">
        <v>72.8</v>
      </c>
      <c r="AC5050" s="11">
        <v>0.43</v>
      </c>
      <c r="AD5050" s="11">
        <v>3.54</v>
      </c>
    </row>
    <row r="5051" spans="1:30" x14ac:dyDescent="0.25">
      <c r="A5051" s="1">
        <v>2019</v>
      </c>
      <c r="B5051" s="1">
        <v>7</v>
      </c>
      <c r="C5051" s="1">
        <v>30</v>
      </c>
      <c r="D5051" s="3">
        <v>0.25</v>
      </c>
      <c r="E5051" s="5">
        <v>5047</v>
      </c>
      <c r="G5051" s="15">
        <v>20.2</v>
      </c>
      <c r="H5051" s="15">
        <v>18.3</v>
      </c>
      <c r="I5051" s="15">
        <v>20.7</v>
      </c>
      <c r="J5051" s="15">
        <v>18.600000000000001</v>
      </c>
      <c r="K5051" s="15">
        <v>18.8</v>
      </c>
      <c r="L5051" s="15">
        <v>16.2</v>
      </c>
      <c r="N5051" s="88">
        <v>17.8</v>
      </c>
      <c r="O5051" s="104">
        <v>20.9</v>
      </c>
      <c r="Q5051" s="11">
        <v>21.1</v>
      </c>
      <c r="R5051" s="11">
        <v>20.3</v>
      </c>
      <c r="S5051" s="11">
        <v>18.3</v>
      </c>
      <c r="T5051" s="11">
        <v>23.2</v>
      </c>
      <c r="U5051" s="11">
        <v>20.8</v>
      </c>
      <c r="V5051" s="11">
        <v>20.399999999999999</v>
      </c>
      <c r="W5051" s="11">
        <v>22</v>
      </c>
      <c r="X5051" s="11">
        <v>21.1</v>
      </c>
      <c r="Y5051" s="78"/>
      <c r="Z5051" s="11">
        <v>50.03</v>
      </c>
      <c r="AA5051" s="11">
        <v>97.84</v>
      </c>
      <c r="AB5051" s="11">
        <v>72.8</v>
      </c>
      <c r="AC5051" s="11">
        <v>0.43</v>
      </c>
      <c r="AD5051" s="11">
        <v>3.54</v>
      </c>
    </row>
    <row r="5052" spans="1:30" x14ac:dyDescent="0.25">
      <c r="A5052" s="1">
        <v>2019</v>
      </c>
      <c r="B5052" s="1">
        <v>7</v>
      </c>
      <c r="C5052" s="1">
        <v>30</v>
      </c>
      <c r="D5052" s="3">
        <v>0.29166666666666669</v>
      </c>
      <c r="E5052" s="5">
        <v>5048</v>
      </c>
      <c r="G5052" s="15">
        <v>22.1</v>
      </c>
      <c r="H5052" s="15">
        <v>19.100000000000001</v>
      </c>
      <c r="I5052" s="15">
        <v>21.7</v>
      </c>
      <c r="J5052" s="15">
        <v>20.7</v>
      </c>
      <c r="K5052" s="15">
        <v>20.5</v>
      </c>
      <c r="L5052" s="15">
        <v>17.8</v>
      </c>
      <c r="N5052" s="88">
        <v>17.8</v>
      </c>
      <c r="O5052" s="104">
        <v>20.9</v>
      </c>
      <c r="Q5052" s="11">
        <v>21.1</v>
      </c>
      <c r="R5052" s="11">
        <v>20.3</v>
      </c>
      <c r="S5052" s="11">
        <v>18.3</v>
      </c>
      <c r="T5052" s="11">
        <v>23.2</v>
      </c>
      <c r="U5052" s="11">
        <v>20.8</v>
      </c>
      <c r="V5052" s="11">
        <v>20.399999999999999</v>
      </c>
      <c r="W5052" s="11">
        <v>22</v>
      </c>
      <c r="X5052" s="11">
        <v>21.1</v>
      </c>
      <c r="Y5052" s="78"/>
      <c r="Z5052" s="11">
        <v>50.03</v>
      </c>
      <c r="AA5052" s="11">
        <v>97.84</v>
      </c>
      <c r="AB5052" s="11">
        <v>72.8</v>
      </c>
      <c r="AC5052" s="11">
        <v>0.43</v>
      </c>
      <c r="AD5052" s="11">
        <v>3.54</v>
      </c>
    </row>
    <row r="5053" spans="1:30" x14ac:dyDescent="0.25">
      <c r="A5053" s="1">
        <v>2019</v>
      </c>
      <c r="B5053" s="1">
        <v>7</v>
      </c>
      <c r="C5053" s="1">
        <v>30</v>
      </c>
      <c r="D5053" s="3">
        <v>0.33333333333333331</v>
      </c>
      <c r="E5053" s="5">
        <v>5049</v>
      </c>
      <c r="G5053" s="15">
        <v>24.1</v>
      </c>
      <c r="H5053" s="15">
        <v>19.7</v>
      </c>
      <c r="I5053" s="15">
        <v>22.4</v>
      </c>
      <c r="J5053" s="15">
        <v>19.5</v>
      </c>
      <c r="K5053" s="15">
        <v>21.4</v>
      </c>
      <c r="L5053" s="15">
        <v>19.5</v>
      </c>
      <c r="N5053" s="88">
        <v>17.8</v>
      </c>
      <c r="O5053" s="104">
        <v>20.9</v>
      </c>
      <c r="Q5053" s="11">
        <v>21.1</v>
      </c>
      <c r="R5053" s="11">
        <v>20.3</v>
      </c>
      <c r="S5053" s="11">
        <v>18.3</v>
      </c>
      <c r="T5053" s="11">
        <v>23.2</v>
      </c>
      <c r="U5053" s="11">
        <v>20.8</v>
      </c>
      <c r="V5053" s="11">
        <v>20.399999999999999</v>
      </c>
      <c r="W5053" s="11">
        <v>22</v>
      </c>
      <c r="X5053" s="11">
        <v>21.1</v>
      </c>
      <c r="Y5053" s="78"/>
      <c r="Z5053" s="11">
        <v>50.03</v>
      </c>
      <c r="AA5053" s="11">
        <v>97.84</v>
      </c>
      <c r="AB5053" s="11">
        <v>72.8</v>
      </c>
      <c r="AC5053" s="11">
        <v>0.43</v>
      </c>
      <c r="AD5053" s="11">
        <v>3.54</v>
      </c>
    </row>
    <row r="5054" spans="1:30" x14ac:dyDescent="0.25">
      <c r="A5054" s="1">
        <v>2019</v>
      </c>
      <c r="B5054" s="1">
        <v>7</v>
      </c>
      <c r="C5054" s="1">
        <v>30</v>
      </c>
      <c r="D5054" s="3">
        <v>0.375</v>
      </c>
      <c r="E5054" s="5">
        <v>5050</v>
      </c>
      <c r="G5054" s="15">
        <v>23.7</v>
      </c>
      <c r="H5054" s="15">
        <v>22.4</v>
      </c>
      <c r="I5054" s="15">
        <v>22.7</v>
      </c>
      <c r="J5054" s="15">
        <v>20</v>
      </c>
      <c r="K5054" s="15">
        <v>20.6</v>
      </c>
      <c r="L5054" s="15">
        <v>21.5</v>
      </c>
      <c r="N5054" s="88">
        <v>17.8</v>
      </c>
      <c r="O5054" s="104">
        <v>20.9</v>
      </c>
      <c r="Q5054" s="11">
        <v>21.1</v>
      </c>
      <c r="R5054" s="11">
        <v>20.3</v>
      </c>
      <c r="S5054" s="11">
        <v>18.3</v>
      </c>
      <c r="T5054" s="11">
        <v>23.2</v>
      </c>
      <c r="U5054" s="11">
        <v>20.8</v>
      </c>
      <c r="V5054" s="11">
        <v>20.399999999999999</v>
      </c>
      <c r="W5054" s="11">
        <v>22</v>
      </c>
      <c r="X5054" s="11">
        <v>21.1</v>
      </c>
      <c r="Y5054" s="78"/>
      <c r="Z5054" s="11">
        <v>50.03</v>
      </c>
      <c r="AA5054" s="11">
        <v>97.84</v>
      </c>
      <c r="AB5054" s="11">
        <v>72.8</v>
      </c>
      <c r="AC5054" s="11">
        <v>0.43</v>
      </c>
      <c r="AD5054" s="11">
        <v>3.54</v>
      </c>
    </row>
    <row r="5055" spans="1:30" x14ac:dyDescent="0.25">
      <c r="A5055" s="1">
        <v>2019</v>
      </c>
      <c r="B5055" s="1">
        <v>7</v>
      </c>
      <c r="C5055" s="1">
        <v>30</v>
      </c>
      <c r="D5055" s="3">
        <v>0.41666666666666669</v>
      </c>
      <c r="E5055" s="5">
        <v>5051</v>
      </c>
      <c r="G5055" s="15">
        <v>24.4</v>
      </c>
      <c r="H5055" s="15">
        <v>23.9</v>
      </c>
      <c r="I5055" s="15">
        <v>22.1</v>
      </c>
      <c r="J5055" s="15">
        <v>18.2</v>
      </c>
      <c r="K5055" s="15">
        <v>21.1</v>
      </c>
      <c r="L5055" s="15">
        <v>22.7</v>
      </c>
      <c r="N5055" s="88">
        <v>17.8</v>
      </c>
      <c r="O5055" s="104">
        <v>20.9</v>
      </c>
      <c r="Q5055" s="11">
        <v>21.1</v>
      </c>
      <c r="R5055" s="11">
        <v>20.3</v>
      </c>
      <c r="S5055" s="11">
        <v>18.3</v>
      </c>
      <c r="T5055" s="11">
        <v>23.2</v>
      </c>
      <c r="U5055" s="11">
        <v>20.8</v>
      </c>
      <c r="V5055" s="11">
        <v>20.399999999999999</v>
      </c>
      <c r="W5055" s="11">
        <v>22</v>
      </c>
      <c r="X5055" s="11">
        <v>21.1</v>
      </c>
      <c r="Y5055" s="78"/>
      <c r="Z5055" s="11">
        <v>50.03</v>
      </c>
      <c r="AA5055" s="11">
        <v>97.84</v>
      </c>
      <c r="AB5055" s="11">
        <v>72.8</v>
      </c>
      <c r="AC5055" s="11">
        <v>0.43</v>
      </c>
      <c r="AD5055" s="11">
        <v>3.54</v>
      </c>
    </row>
    <row r="5056" spans="1:30" x14ac:dyDescent="0.25">
      <c r="A5056" s="1">
        <v>2019</v>
      </c>
      <c r="B5056" s="1">
        <v>7</v>
      </c>
      <c r="C5056" s="1">
        <v>30</v>
      </c>
      <c r="D5056" s="3">
        <v>0.45833333333333331</v>
      </c>
      <c r="E5056" s="5">
        <v>5052</v>
      </c>
      <c r="G5056" s="15">
        <v>25.6</v>
      </c>
      <c r="H5056" s="15">
        <v>24.6</v>
      </c>
      <c r="I5056" s="15">
        <v>18.7</v>
      </c>
      <c r="J5056" s="15">
        <v>19.5</v>
      </c>
      <c r="K5056" s="15">
        <v>20.100000000000001</v>
      </c>
      <c r="L5056" s="15">
        <v>23.5</v>
      </c>
      <c r="N5056" s="88">
        <v>17.8</v>
      </c>
      <c r="O5056" s="104">
        <v>20.9</v>
      </c>
      <c r="Q5056" s="11">
        <v>21.1</v>
      </c>
      <c r="R5056" s="11">
        <v>20.3</v>
      </c>
      <c r="S5056" s="11">
        <v>18.3</v>
      </c>
      <c r="T5056" s="11">
        <v>23.2</v>
      </c>
      <c r="U5056" s="11">
        <v>20.8</v>
      </c>
      <c r="V5056" s="11">
        <v>20.399999999999999</v>
      </c>
      <c r="W5056" s="11">
        <v>22</v>
      </c>
      <c r="X5056" s="11">
        <v>21.1</v>
      </c>
      <c r="Y5056" s="78"/>
      <c r="Z5056" s="11">
        <v>50.03</v>
      </c>
      <c r="AA5056" s="11">
        <v>97.84</v>
      </c>
      <c r="AB5056" s="11">
        <v>72.8</v>
      </c>
      <c r="AC5056" s="11">
        <v>0.43</v>
      </c>
      <c r="AD5056" s="11">
        <v>3.54</v>
      </c>
    </row>
    <row r="5057" spans="1:30" x14ac:dyDescent="0.25">
      <c r="A5057" s="1">
        <v>2019</v>
      </c>
      <c r="B5057" s="1">
        <v>7</v>
      </c>
      <c r="C5057" s="1">
        <v>30</v>
      </c>
      <c r="D5057" s="3">
        <v>0.5</v>
      </c>
      <c r="E5057" s="5">
        <v>5053</v>
      </c>
      <c r="G5057" s="15">
        <v>26.1</v>
      </c>
      <c r="H5057" s="15">
        <v>25</v>
      </c>
      <c r="I5057" s="15">
        <v>18.899999999999999</v>
      </c>
      <c r="J5057" s="15">
        <v>18.8</v>
      </c>
      <c r="K5057" s="15">
        <v>20.2</v>
      </c>
      <c r="L5057" s="15">
        <v>24.2</v>
      </c>
      <c r="N5057" s="88">
        <v>18.600000000000001</v>
      </c>
      <c r="O5057" s="104">
        <v>20.9</v>
      </c>
      <c r="Q5057" s="11">
        <v>21.1</v>
      </c>
      <c r="R5057" s="11">
        <v>20.3</v>
      </c>
      <c r="S5057" s="11">
        <v>18.3</v>
      </c>
      <c r="T5057" s="11">
        <v>23.2</v>
      </c>
      <c r="U5057" s="11">
        <v>20.8</v>
      </c>
      <c r="V5057" s="11">
        <v>20.399999999999999</v>
      </c>
      <c r="W5057" s="11">
        <v>22</v>
      </c>
      <c r="X5057" s="11">
        <v>21.1</v>
      </c>
      <c r="Y5057" s="78"/>
      <c r="Z5057" s="11">
        <v>50.03</v>
      </c>
      <c r="AA5057" s="11">
        <v>97.84</v>
      </c>
      <c r="AB5057" s="11">
        <v>72.8</v>
      </c>
      <c r="AC5057" s="11">
        <v>0.43</v>
      </c>
      <c r="AD5057" s="11">
        <v>3.54</v>
      </c>
    </row>
    <row r="5058" spans="1:30" x14ac:dyDescent="0.25">
      <c r="A5058" s="1">
        <v>2019</v>
      </c>
      <c r="B5058" s="1">
        <v>7</v>
      </c>
      <c r="C5058" s="1">
        <v>30</v>
      </c>
      <c r="D5058" s="3">
        <v>0.54166666666666663</v>
      </c>
      <c r="E5058" s="5">
        <v>5054</v>
      </c>
      <c r="G5058" s="15">
        <v>26.3</v>
      </c>
      <c r="H5058" s="15">
        <v>24.8</v>
      </c>
      <c r="I5058" s="15">
        <v>20.100000000000001</v>
      </c>
      <c r="J5058" s="15">
        <v>21</v>
      </c>
      <c r="K5058" s="15">
        <v>20.5</v>
      </c>
      <c r="L5058" s="15">
        <v>24.6</v>
      </c>
      <c r="N5058" s="88">
        <v>18.600000000000001</v>
      </c>
      <c r="O5058" s="104">
        <v>20.9</v>
      </c>
      <c r="Q5058" s="11">
        <v>21.1</v>
      </c>
      <c r="R5058" s="11">
        <v>20.3</v>
      </c>
      <c r="S5058" s="11">
        <v>18.3</v>
      </c>
      <c r="T5058" s="11">
        <v>23.2</v>
      </c>
      <c r="U5058" s="11">
        <v>20.8</v>
      </c>
      <c r="V5058" s="11">
        <v>20.399999999999999</v>
      </c>
      <c r="W5058" s="11">
        <v>22</v>
      </c>
      <c r="X5058" s="11">
        <v>21.1</v>
      </c>
      <c r="Y5058" s="78"/>
      <c r="Z5058" s="11">
        <v>50.03</v>
      </c>
      <c r="AA5058" s="11">
        <v>97.84</v>
      </c>
      <c r="AB5058" s="11">
        <v>72.8</v>
      </c>
      <c r="AC5058" s="11">
        <v>0.43</v>
      </c>
      <c r="AD5058" s="11">
        <v>3.54</v>
      </c>
    </row>
    <row r="5059" spans="1:30" x14ac:dyDescent="0.25">
      <c r="A5059" s="1">
        <v>2019</v>
      </c>
      <c r="B5059" s="1">
        <v>7</v>
      </c>
      <c r="C5059" s="1">
        <v>30</v>
      </c>
      <c r="D5059" s="3">
        <v>0.58333333333333337</v>
      </c>
      <c r="E5059" s="5">
        <v>5055</v>
      </c>
      <c r="G5059" s="15">
        <v>26.3</v>
      </c>
      <c r="H5059" s="15">
        <v>22.1</v>
      </c>
      <c r="I5059" s="15">
        <v>20.6</v>
      </c>
      <c r="J5059" s="15">
        <v>21</v>
      </c>
      <c r="K5059" s="15">
        <v>21.2</v>
      </c>
      <c r="L5059" s="15">
        <v>23.8</v>
      </c>
      <c r="N5059" s="88">
        <v>18.600000000000001</v>
      </c>
      <c r="O5059" s="104">
        <v>20.9</v>
      </c>
      <c r="Q5059" s="11">
        <v>21.1</v>
      </c>
      <c r="R5059" s="11">
        <v>20.3</v>
      </c>
      <c r="S5059" s="11">
        <v>18.3</v>
      </c>
      <c r="T5059" s="11">
        <v>23.2</v>
      </c>
      <c r="U5059" s="11">
        <v>20.8</v>
      </c>
      <c r="V5059" s="11">
        <v>20.399999999999999</v>
      </c>
      <c r="W5059" s="11">
        <v>22</v>
      </c>
      <c r="X5059" s="11">
        <v>21.1</v>
      </c>
      <c r="Y5059" s="78"/>
      <c r="Z5059" s="11">
        <v>50.03</v>
      </c>
      <c r="AA5059" s="11">
        <v>97.84</v>
      </c>
      <c r="AB5059" s="11">
        <v>72.8</v>
      </c>
      <c r="AC5059" s="11">
        <v>0.43</v>
      </c>
      <c r="AD5059" s="11">
        <v>3.54</v>
      </c>
    </row>
    <row r="5060" spans="1:30" x14ac:dyDescent="0.25">
      <c r="A5060" s="1">
        <v>2019</v>
      </c>
      <c r="B5060" s="1">
        <v>7</v>
      </c>
      <c r="C5060" s="1">
        <v>30</v>
      </c>
      <c r="D5060" s="3">
        <v>0.625</v>
      </c>
      <c r="E5060" s="5">
        <v>5056</v>
      </c>
      <c r="G5060" s="15">
        <v>24.9</v>
      </c>
      <c r="H5060" s="15">
        <v>21.3</v>
      </c>
      <c r="I5060" s="15">
        <v>20.3</v>
      </c>
      <c r="J5060" s="15">
        <v>18.7</v>
      </c>
      <c r="K5060" s="15">
        <v>20.6</v>
      </c>
      <c r="L5060" s="15">
        <v>22.3</v>
      </c>
      <c r="N5060" s="88">
        <v>18.600000000000001</v>
      </c>
      <c r="O5060" s="104">
        <v>20.9</v>
      </c>
      <c r="Q5060" s="11">
        <v>21.1</v>
      </c>
      <c r="R5060" s="11">
        <v>20.3</v>
      </c>
      <c r="S5060" s="11">
        <v>18.3</v>
      </c>
      <c r="T5060" s="11">
        <v>23.2</v>
      </c>
      <c r="U5060" s="11">
        <v>20.8</v>
      </c>
      <c r="V5060" s="11">
        <v>20.399999999999999</v>
      </c>
      <c r="W5060" s="11">
        <v>22</v>
      </c>
      <c r="X5060" s="11">
        <v>21.1</v>
      </c>
      <c r="Y5060" s="78"/>
      <c r="Z5060" s="11">
        <v>50.03</v>
      </c>
      <c r="AA5060" s="11">
        <v>97.84</v>
      </c>
      <c r="AB5060" s="11">
        <v>72.8</v>
      </c>
      <c r="AC5060" s="11">
        <v>0.43</v>
      </c>
      <c r="AD5060" s="11">
        <v>3.54</v>
      </c>
    </row>
    <row r="5061" spans="1:30" x14ac:dyDescent="0.25">
      <c r="A5061" s="1">
        <v>2019</v>
      </c>
      <c r="B5061" s="1">
        <v>7</v>
      </c>
      <c r="C5061" s="1">
        <v>30</v>
      </c>
      <c r="D5061" s="3">
        <v>0.66666666666666663</v>
      </c>
      <c r="E5061" s="5">
        <v>5057</v>
      </c>
      <c r="G5061" s="15">
        <v>22.2</v>
      </c>
      <c r="H5061" s="15">
        <v>21.5</v>
      </c>
      <c r="I5061" s="15">
        <v>19.8</v>
      </c>
      <c r="J5061" s="15">
        <v>16.899999999999999</v>
      </c>
      <c r="K5061" s="15">
        <v>18.2</v>
      </c>
      <c r="L5061" s="15">
        <v>20.9</v>
      </c>
      <c r="N5061" s="88">
        <v>18.600000000000001</v>
      </c>
      <c r="O5061" s="104">
        <v>20.9</v>
      </c>
      <c r="Q5061" s="11">
        <v>21.1</v>
      </c>
      <c r="R5061" s="11">
        <v>20.3</v>
      </c>
      <c r="S5061" s="11">
        <v>18.3</v>
      </c>
      <c r="T5061" s="11">
        <v>23.2</v>
      </c>
      <c r="U5061" s="11">
        <v>20.8</v>
      </c>
      <c r="V5061" s="11">
        <v>20.399999999999999</v>
      </c>
      <c r="W5061" s="11">
        <v>22</v>
      </c>
      <c r="X5061" s="11">
        <v>21.1</v>
      </c>
      <c r="Y5061" s="78"/>
      <c r="Z5061" s="11">
        <v>50.03</v>
      </c>
      <c r="AA5061" s="11">
        <v>97.84</v>
      </c>
      <c r="AB5061" s="11">
        <v>72.8</v>
      </c>
      <c r="AC5061" s="11">
        <v>0.43</v>
      </c>
      <c r="AD5061" s="11">
        <v>3.54</v>
      </c>
    </row>
    <row r="5062" spans="1:30" x14ac:dyDescent="0.25">
      <c r="A5062" s="1">
        <v>2019</v>
      </c>
      <c r="B5062" s="1">
        <v>7</v>
      </c>
      <c r="C5062" s="1">
        <v>30</v>
      </c>
      <c r="D5062" s="3">
        <v>0.70833333333333337</v>
      </c>
      <c r="E5062" s="5">
        <v>5058</v>
      </c>
      <c r="G5062" s="15">
        <v>21.2</v>
      </c>
      <c r="H5062" s="15">
        <v>21.4</v>
      </c>
      <c r="I5062" s="15">
        <v>20.2</v>
      </c>
      <c r="J5062" s="15">
        <v>16.100000000000001</v>
      </c>
      <c r="K5062" s="15">
        <v>16.5</v>
      </c>
      <c r="L5062" s="15">
        <v>20</v>
      </c>
      <c r="N5062" s="88">
        <v>18.600000000000001</v>
      </c>
      <c r="O5062" s="104">
        <v>20.9</v>
      </c>
      <c r="Q5062" s="11">
        <v>21.1</v>
      </c>
      <c r="R5062" s="11">
        <v>20.3</v>
      </c>
      <c r="S5062" s="11">
        <v>18.3</v>
      </c>
      <c r="T5062" s="11">
        <v>23.2</v>
      </c>
      <c r="U5062" s="11">
        <v>20.8</v>
      </c>
      <c r="V5062" s="11">
        <v>20.399999999999999</v>
      </c>
      <c r="W5062" s="11">
        <v>22</v>
      </c>
      <c r="X5062" s="11">
        <v>21.1</v>
      </c>
      <c r="Y5062" s="78"/>
      <c r="Z5062" s="11">
        <v>50.03</v>
      </c>
      <c r="AA5062" s="11">
        <v>97.84</v>
      </c>
      <c r="AB5062" s="11">
        <v>72.8</v>
      </c>
      <c r="AC5062" s="11">
        <v>0.43</v>
      </c>
      <c r="AD5062" s="11">
        <v>3.54</v>
      </c>
    </row>
    <row r="5063" spans="1:30" x14ac:dyDescent="0.25">
      <c r="A5063" s="1">
        <v>2019</v>
      </c>
      <c r="B5063" s="1">
        <v>7</v>
      </c>
      <c r="C5063" s="1">
        <v>30</v>
      </c>
      <c r="D5063" s="3">
        <v>0.75</v>
      </c>
      <c r="E5063" s="5">
        <v>5059</v>
      </c>
      <c r="G5063" s="15">
        <v>20.5</v>
      </c>
      <c r="H5063" s="15">
        <v>20.100000000000001</v>
      </c>
      <c r="I5063" s="15">
        <v>18.2</v>
      </c>
      <c r="J5063" s="15">
        <v>15.4</v>
      </c>
      <c r="K5063" s="15">
        <v>15.4</v>
      </c>
      <c r="L5063" s="15">
        <v>18.8</v>
      </c>
      <c r="N5063" s="88">
        <v>18.600000000000001</v>
      </c>
      <c r="O5063" s="104">
        <v>20.9</v>
      </c>
      <c r="Q5063" s="11">
        <v>21.1</v>
      </c>
      <c r="R5063" s="11">
        <v>20.3</v>
      </c>
      <c r="S5063" s="11">
        <v>18.3</v>
      </c>
      <c r="T5063" s="11">
        <v>23.2</v>
      </c>
      <c r="U5063" s="11">
        <v>20.8</v>
      </c>
      <c r="V5063" s="11">
        <v>20.399999999999999</v>
      </c>
      <c r="W5063" s="11">
        <v>22</v>
      </c>
      <c r="X5063" s="11">
        <v>21.1</v>
      </c>
      <c r="Y5063" s="78"/>
      <c r="Z5063" s="11">
        <v>50.03</v>
      </c>
      <c r="AA5063" s="11">
        <v>97.84</v>
      </c>
      <c r="AB5063" s="11">
        <v>72.8</v>
      </c>
      <c r="AC5063" s="11">
        <v>0.43</v>
      </c>
      <c r="AD5063" s="11">
        <v>3.54</v>
      </c>
    </row>
    <row r="5064" spans="1:30" x14ac:dyDescent="0.25">
      <c r="A5064" s="1">
        <v>2019</v>
      </c>
      <c r="B5064" s="1">
        <v>7</v>
      </c>
      <c r="C5064" s="1">
        <v>30</v>
      </c>
      <c r="D5064" s="3">
        <v>0.79166666666666663</v>
      </c>
      <c r="E5064" s="5">
        <v>5060</v>
      </c>
      <c r="G5064" s="15">
        <v>18.399999999999999</v>
      </c>
      <c r="H5064" s="15">
        <v>18.3</v>
      </c>
      <c r="I5064" s="15">
        <v>16.7</v>
      </c>
      <c r="J5064" s="15">
        <v>14</v>
      </c>
      <c r="K5064" s="15">
        <v>13.8</v>
      </c>
      <c r="L5064" s="15">
        <v>17.2</v>
      </c>
      <c r="N5064" s="88">
        <v>18.600000000000001</v>
      </c>
      <c r="O5064" s="104">
        <v>20.9</v>
      </c>
      <c r="Q5064" s="11">
        <v>21.1</v>
      </c>
      <c r="R5064" s="11">
        <v>20.3</v>
      </c>
      <c r="S5064" s="11">
        <v>18.3</v>
      </c>
      <c r="T5064" s="11">
        <v>23.2</v>
      </c>
      <c r="U5064" s="11">
        <v>20.8</v>
      </c>
      <c r="V5064" s="11">
        <v>20.399999999999999</v>
      </c>
      <c r="W5064" s="11">
        <v>22</v>
      </c>
      <c r="X5064" s="11">
        <v>21.1</v>
      </c>
      <c r="Y5064" s="78"/>
      <c r="Z5064" s="11">
        <v>50.03</v>
      </c>
      <c r="AA5064" s="11">
        <v>97.84</v>
      </c>
      <c r="AB5064" s="11">
        <v>72.8</v>
      </c>
      <c r="AC5064" s="11">
        <v>0.43</v>
      </c>
      <c r="AD5064" s="11">
        <v>3.54</v>
      </c>
    </row>
    <row r="5065" spans="1:30" x14ac:dyDescent="0.25">
      <c r="A5065" s="1">
        <v>2019</v>
      </c>
      <c r="B5065" s="1">
        <v>7</v>
      </c>
      <c r="C5065" s="1">
        <v>30</v>
      </c>
      <c r="D5065" s="3">
        <v>0.83333333333333337</v>
      </c>
      <c r="E5065" s="5">
        <v>5061</v>
      </c>
      <c r="G5065" s="15">
        <v>15.1</v>
      </c>
      <c r="H5065" s="15">
        <v>17.2</v>
      </c>
      <c r="I5065" s="15">
        <v>15.1</v>
      </c>
      <c r="J5065" s="15">
        <v>12.8</v>
      </c>
      <c r="K5065" s="15">
        <v>12.5</v>
      </c>
      <c r="L5065" s="15">
        <v>16</v>
      </c>
      <c r="N5065" s="88">
        <v>18.600000000000001</v>
      </c>
      <c r="O5065" s="104">
        <v>20.9</v>
      </c>
      <c r="Q5065" s="11">
        <v>21.1</v>
      </c>
      <c r="R5065" s="11">
        <v>20.3</v>
      </c>
      <c r="S5065" s="11">
        <v>18.3</v>
      </c>
      <c r="T5065" s="11">
        <v>23.2</v>
      </c>
      <c r="U5065" s="11">
        <v>20.8</v>
      </c>
      <c r="V5065" s="11">
        <v>20.399999999999999</v>
      </c>
      <c r="W5065" s="11">
        <v>22</v>
      </c>
      <c r="X5065" s="11">
        <v>21.1</v>
      </c>
      <c r="Y5065" s="78"/>
      <c r="Z5065" s="11">
        <v>50.03</v>
      </c>
      <c r="AA5065" s="11">
        <v>97.84</v>
      </c>
      <c r="AB5065" s="11">
        <v>72.8</v>
      </c>
      <c r="AC5065" s="11">
        <v>0.43</v>
      </c>
      <c r="AD5065" s="11">
        <v>3.54</v>
      </c>
    </row>
    <row r="5066" spans="1:30" x14ac:dyDescent="0.25">
      <c r="A5066" s="1">
        <v>2019</v>
      </c>
      <c r="B5066" s="1">
        <v>7</v>
      </c>
      <c r="C5066" s="1">
        <v>30</v>
      </c>
      <c r="D5066" s="3">
        <v>0.875</v>
      </c>
      <c r="E5066" s="5">
        <v>5062</v>
      </c>
      <c r="G5066" s="15">
        <v>15.3</v>
      </c>
      <c r="H5066" s="15">
        <v>15.4</v>
      </c>
      <c r="I5066" s="15">
        <v>13.9</v>
      </c>
      <c r="J5066" s="15">
        <v>12.2</v>
      </c>
      <c r="K5066" s="15">
        <v>11.6</v>
      </c>
      <c r="L5066" s="15">
        <v>14.8</v>
      </c>
      <c r="N5066" s="88">
        <v>18.600000000000001</v>
      </c>
      <c r="O5066" s="104">
        <v>20.9</v>
      </c>
      <c r="Q5066" s="11">
        <v>21.1</v>
      </c>
      <c r="R5066" s="11">
        <v>20.3</v>
      </c>
      <c r="S5066" s="11">
        <v>18.3</v>
      </c>
      <c r="T5066" s="11">
        <v>23.2</v>
      </c>
      <c r="U5066" s="11">
        <v>20.8</v>
      </c>
      <c r="V5066" s="11">
        <v>20.399999999999999</v>
      </c>
      <c r="W5066" s="11">
        <v>22</v>
      </c>
      <c r="X5066" s="11">
        <v>21.1</v>
      </c>
      <c r="Y5066" s="78"/>
      <c r="Z5066" s="11">
        <v>50.03</v>
      </c>
      <c r="AA5066" s="11">
        <v>97.84</v>
      </c>
      <c r="AB5066" s="11">
        <v>72.8</v>
      </c>
      <c r="AC5066" s="11">
        <v>0.43</v>
      </c>
      <c r="AD5066" s="11">
        <v>3.54</v>
      </c>
    </row>
    <row r="5067" spans="1:30" x14ac:dyDescent="0.25">
      <c r="A5067" s="1">
        <v>2019</v>
      </c>
      <c r="B5067" s="1">
        <v>7</v>
      </c>
      <c r="C5067" s="1">
        <v>30</v>
      </c>
      <c r="D5067" s="3">
        <v>0.91666666666666663</v>
      </c>
      <c r="E5067" s="5">
        <v>5063</v>
      </c>
      <c r="G5067" s="15">
        <v>15.1</v>
      </c>
      <c r="H5067" s="15">
        <v>14.4</v>
      </c>
      <c r="I5067" s="15">
        <v>13.1</v>
      </c>
      <c r="J5067" s="15">
        <v>11</v>
      </c>
      <c r="K5067" s="15">
        <v>10.5</v>
      </c>
      <c r="L5067" s="15">
        <v>14.9</v>
      </c>
      <c r="N5067" s="88">
        <v>18.600000000000001</v>
      </c>
      <c r="O5067" s="104">
        <v>20.9</v>
      </c>
      <c r="Q5067" s="11">
        <v>21.1</v>
      </c>
      <c r="R5067" s="11">
        <v>20.3</v>
      </c>
      <c r="S5067" s="11">
        <v>18.3</v>
      </c>
      <c r="T5067" s="11">
        <v>23.2</v>
      </c>
      <c r="U5067" s="11">
        <v>20.8</v>
      </c>
      <c r="V5067" s="11">
        <v>20.399999999999999</v>
      </c>
      <c r="W5067" s="11">
        <v>22</v>
      </c>
      <c r="X5067" s="11">
        <v>21.1</v>
      </c>
      <c r="Y5067" s="78"/>
      <c r="Z5067" s="11">
        <v>50.03</v>
      </c>
      <c r="AA5067" s="11">
        <v>97.84</v>
      </c>
      <c r="AB5067" s="11">
        <v>72.8</v>
      </c>
      <c r="AC5067" s="11">
        <v>0.43</v>
      </c>
      <c r="AD5067" s="11">
        <v>3.54</v>
      </c>
    </row>
    <row r="5068" spans="1:30" x14ac:dyDescent="0.25">
      <c r="A5068" s="1">
        <v>2019</v>
      </c>
      <c r="B5068" s="1">
        <v>7</v>
      </c>
      <c r="C5068" s="1">
        <v>30</v>
      </c>
      <c r="D5068" s="3">
        <v>0.95833333333333337</v>
      </c>
      <c r="E5068" s="5">
        <v>5064</v>
      </c>
      <c r="G5068" s="15">
        <v>15.3</v>
      </c>
      <c r="H5068" s="15">
        <v>13.2</v>
      </c>
      <c r="I5068" s="15">
        <v>12.1</v>
      </c>
      <c r="J5068" s="15">
        <v>10.199999999999999</v>
      </c>
      <c r="K5068" s="15">
        <v>10</v>
      </c>
      <c r="L5068" s="15">
        <v>13.8</v>
      </c>
      <c r="N5068" s="88">
        <v>18.600000000000001</v>
      </c>
      <c r="O5068" s="104">
        <v>20.9</v>
      </c>
      <c r="Q5068" s="11">
        <v>21.1</v>
      </c>
      <c r="R5068" s="11">
        <v>20.3</v>
      </c>
      <c r="S5068" s="11">
        <v>18.3</v>
      </c>
      <c r="T5068" s="11">
        <v>23.2</v>
      </c>
      <c r="U5068" s="11">
        <v>20.8</v>
      </c>
      <c r="V5068" s="11">
        <v>20.399999999999999</v>
      </c>
      <c r="W5068" s="11">
        <v>22</v>
      </c>
      <c r="X5068" s="11">
        <v>21.1</v>
      </c>
      <c r="Y5068" s="78"/>
      <c r="Z5068" s="11">
        <v>50.03</v>
      </c>
      <c r="AA5068" s="11">
        <v>97.84</v>
      </c>
      <c r="AB5068" s="11">
        <v>72.8</v>
      </c>
      <c r="AC5068" s="11">
        <v>0.43</v>
      </c>
      <c r="AD5068" s="11">
        <v>3.54</v>
      </c>
    </row>
    <row r="5069" spans="1:30" x14ac:dyDescent="0.25">
      <c r="A5069" s="1">
        <v>2019</v>
      </c>
      <c r="B5069" s="1">
        <v>7</v>
      </c>
      <c r="C5069" s="1">
        <v>31</v>
      </c>
      <c r="D5069" s="3">
        <v>0</v>
      </c>
      <c r="E5069" s="5">
        <v>5065</v>
      </c>
      <c r="G5069" s="15">
        <v>13.7</v>
      </c>
      <c r="H5069" s="15">
        <v>12</v>
      </c>
      <c r="I5069" s="15">
        <v>11.6</v>
      </c>
      <c r="J5069" s="15">
        <v>9.6</v>
      </c>
      <c r="K5069" s="15">
        <v>9.9</v>
      </c>
      <c r="L5069" s="15">
        <v>12.6</v>
      </c>
      <c r="N5069" s="88">
        <v>16</v>
      </c>
      <c r="O5069" s="104">
        <v>15.1</v>
      </c>
      <c r="Q5069" s="11">
        <v>20</v>
      </c>
      <c r="R5069" s="11">
        <v>18.600000000000001</v>
      </c>
      <c r="S5069" s="11">
        <v>18.3</v>
      </c>
      <c r="T5069" s="11">
        <v>21</v>
      </c>
      <c r="U5069" s="11">
        <v>17.399999999999999</v>
      </c>
      <c r="V5069" s="11">
        <v>19.5</v>
      </c>
      <c r="W5069" s="11">
        <v>19</v>
      </c>
      <c r="X5069" s="11">
        <v>20.100000000000001</v>
      </c>
      <c r="Y5069" s="78"/>
      <c r="Z5069" s="11">
        <v>49.17</v>
      </c>
      <c r="AA5069" s="11">
        <v>97.76</v>
      </c>
      <c r="AB5069" s="11">
        <v>70.41</v>
      </c>
      <c r="AC5069" s="11">
        <v>0.4</v>
      </c>
      <c r="AD5069" s="11">
        <v>3.73</v>
      </c>
    </row>
    <row r="5070" spans="1:30" x14ac:dyDescent="0.25">
      <c r="A5070" s="1">
        <v>2019</v>
      </c>
      <c r="B5070" s="1">
        <v>7</v>
      </c>
      <c r="C5070" s="1">
        <v>31</v>
      </c>
      <c r="D5070" s="3">
        <v>4.1666666666666664E-2</v>
      </c>
      <c r="E5070" s="5">
        <v>5066</v>
      </c>
      <c r="G5070" s="15">
        <v>12.4</v>
      </c>
      <c r="H5070" s="15">
        <v>10.9</v>
      </c>
      <c r="I5070" s="15">
        <v>11.4</v>
      </c>
      <c r="J5070" s="15">
        <v>9.1999999999999993</v>
      </c>
      <c r="K5070" s="15">
        <v>9.5</v>
      </c>
      <c r="L5070" s="15">
        <v>12.2</v>
      </c>
      <c r="N5070" s="88">
        <v>16</v>
      </c>
      <c r="O5070" s="104">
        <v>15.1</v>
      </c>
      <c r="Q5070" s="11">
        <v>20</v>
      </c>
      <c r="R5070" s="11">
        <v>18.600000000000001</v>
      </c>
      <c r="S5070" s="11">
        <v>18.3</v>
      </c>
      <c r="T5070" s="11">
        <v>21</v>
      </c>
      <c r="U5070" s="11">
        <v>17.399999999999999</v>
      </c>
      <c r="V5070" s="11">
        <v>19.5</v>
      </c>
      <c r="W5070" s="11">
        <v>19</v>
      </c>
      <c r="X5070" s="11">
        <v>20.100000000000001</v>
      </c>
      <c r="Y5070" s="78"/>
      <c r="Z5070" s="11">
        <v>49.17</v>
      </c>
      <c r="AA5070" s="11">
        <v>97.76</v>
      </c>
      <c r="AB5070" s="11">
        <v>70.41</v>
      </c>
      <c r="AC5070" s="11">
        <v>0.4</v>
      </c>
      <c r="AD5070" s="11">
        <v>3.73</v>
      </c>
    </row>
    <row r="5071" spans="1:30" x14ac:dyDescent="0.25">
      <c r="A5071" s="1">
        <v>2019</v>
      </c>
      <c r="B5071" s="1">
        <v>7</v>
      </c>
      <c r="C5071" s="1">
        <v>31</v>
      </c>
      <c r="D5071" s="3">
        <v>8.3333333333333329E-2</v>
      </c>
      <c r="E5071" s="5">
        <v>5067</v>
      </c>
      <c r="G5071" s="15">
        <v>11.2</v>
      </c>
      <c r="H5071" s="15">
        <v>10.1</v>
      </c>
      <c r="I5071" s="15">
        <v>10.5</v>
      </c>
      <c r="J5071" s="15">
        <v>8.6</v>
      </c>
      <c r="K5071" s="15">
        <v>10.199999999999999</v>
      </c>
      <c r="L5071" s="15">
        <v>10.5</v>
      </c>
      <c r="N5071" s="88">
        <v>16</v>
      </c>
      <c r="O5071" s="104">
        <v>15.1</v>
      </c>
      <c r="Q5071" s="11">
        <v>20</v>
      </c>
      <c r="R5071" s="11">
        <v>18.600000000000001</v>
      </c>
      <c r="S5071" s="11">
        <v>18.3</v>
      </c>
      <c r="T5071" s="11">
        <v>21</v>
      </c>
      <c r="U5071" s="11">
        <v>17.399999999999999</v>
      </c>
      <c r="V5071" s="11">
        <v>19.5</v>
      </c>
      <c r="W5071" s="11">
        <v>19</v>
      </c>
      <c r="X5071" s="11">
        <v>20.100000000000001</v>
      </c>
      <c r="Y5071" s="78"/>
      <c r="Z5071" s="11">
        <v>49.17</v>
      </c>
      <c r="AA5071" s="11">
        <v>97.76</v>
      </c>
      <c r="AB5071" s="11">
        <v>70.41</v>
      </c>
      <c r="AC5071" s="11">
        <v>0.4</v>
      </c>
      <c r="AD5071" s="11">
        <v>3.73</v>
      </c>
    </row>
    <row r="5072" spans="1:30" x14ac:dyDescent="0.25">
      <c r="A5072" s="1">
        <v>2019</v>
      </c>
      <c r="B5072" s="1">
        <v>7</v>
      </c>
      <c r="C5072" s="1">
        <v>31</v>
      </c>
      <c r="D5072" s="3">
        <v>0.125</v>
      </c>
      <c r="E5072" s="5">
        <v>5068</v>
      </c>
      <c r="G5072" s="15">
        <v>10</v>
      </c>
      <c r="H5072" s="15">
        <v>9.6999999999999993</v>
      </c>
      <c r="I5072" s="15">
        <v>10</v>
      </c>
      <c r="J5072" s="15">
        <v>7.4</v>
      </c>
      <c r="K5072" s="15">
        <v>9.3000000000000007</v>
      </c>
      <c r="L5072" s="15">
        <v>9.5</v>
      </c>
      <c r="N5072" s="88">
        <v>16</v>
      </c>
      <c r="O5072" s="104">
        <v>15.1</v>
      </c>
      <c r="Q5072" s="11">
        <v>20</v>
      </c>
      <c r="R5072" s="11">
        <v>18.600000000000001</v>
      </c>
      <c r="S5072" s="11">
        <v>18.3</v>
      </c>
      <c r="T5072" s="11">
        <v>21</v>
      </c>
      <c r="U5072" s="11">
        <v>17.399999999999999</v>
      </c>
      <c r="V5072" s="11">
        <v>19.5</v>
      </c>
      <c r="W5072" s="11">
        <v>19</v>
      </c>
      <c r="X5072" s="11">
        <v>20.100000000000001</v>
      </c>
      <c r="Y5072" s="78"/>
      <c r="Z5072" s="11">
        <v>49.17</v>
      </c>
      <c r="AA5072" s="11">
        <v>97.76</v>
      </c>
      <c r="AB5072" s="11">
        <v>70.41</v>
      </c>
      <c r="AC5072" s="11">
        <v>0.4</v>
      </c>
      <c r="AD5072" s="11">
        <v>3.73</v>
      </c>
    </row>
    <row r="5073" spans="1:30" x14ac:dyDescent="0.25">
      <c r="A5073" s="1">
        <v>2019</v>
      </c>
      <c r="B5073" s="1">
        <v>7</v>
      </c>
      <c r="C5073" s="1">
        <v>31</v>
      </c>
      <c r="D5073" s="3">
        <v>0.16666666666666666</v>
      </c>
      <c r="E5073" s="5">
        <v>5069</v>
      </c>
      <c r="G5073" s="15">
        <v>10.199999999999999</v>
      </c>
      <c r="H5073" s="15">
        <v>10.5</v>
      </c>
      <c r="I5073" s="15">
        <v>11.4</v>
      </c>
      <c r="J5073" s="15">
        <v>9</v>
      </c>
      <c r="K5073" s="15">
        <v>9.6999999999999993</v>
      </c>
      <c r="L5073" s="15">
        <v>10.199999999999999</v>
      </c>
      <c r="N5073" s="88">
        <v>16</v>
      </c>
      <c r="O5073" s="104">
        <v>15.1</v>
      </c>
      <c r="Q5073" s="11">
        <v>20</v>
      </c>
      <c r="R5073" s="11">
        <v>18.600000000000001</v>
      </c>
      <c r="S5073" s="11">
        <v>18.3</v>
      </c>
      <c r="T5073" s="11">
        <v>21</v>
      </c>
      <c r="U5073" s="11">
        <v>17.399999999999999</v>
      </c>
      <c r="V5073" s="11">
        <v>19.5</v>
      </c>
      <c r="W5073" s="11">
        <v>19</v>
      </c>
      <c r="X5073" s="11">
        <v>20.100000000000001</v>
      </c>
      <c r="Y5073" s="78"/>
      <c r="Z5073" s="11">
        <v>49.17</v>
      </c>
      <c r="AA5073" s="11">
        <v>97.76</v>
      </c>
      <c r="AB5073" s="11">
        <v>70.41</v>
      </c>
      <c r="AC5073" s="11">
        <v>0.4</v>
      </c>
      <c r="AD5073" s="11">
        <v>3.73</v>
      </c>
    </row>
    <row r="5074" spans="1:30" x14ac:dyDescent="0.25">
      <c r="A5074" s="1">
        <v>2019</v>
      </c>
      <c r="B5074" s="1">
        <v>7</v>
      </c>
      <c r="C5074" s="1">
        <v>31</v>
      </c>
      <c r="D5074" s="3">
        <v>0.20833333333333334</v>
      </c>
      <c r="E5074" s="5">
        <v>5070</v>
      </c>
      <c r="G5074" s="15">
        <v>12</v>
      </c>
      <c r="H5074" s="15">
        <v>11.9</v>
      </c>
      <c r="I5074" s="15">
        <v>14.4</v>
      </c>
      <c r="J5074" s="15">
        <v>10.5</v>
      </c>
      <c r="K5074" s="15">
        <v>11.5</v>
      </c>
      <c r="L5074" s="15">
        <v>11.4</v>
      </c>
      <c r="N5074" s="88">
        <v>16</v>
      </c>
      <c r="O5074" s="104">
        <v>15.1</v>
      </c>
      <c r="Q5074" s="11">
        <v>20</v>
      </c>
      <c r="R5074" s="11">
        <v>18.600000000000001</v>
      </c>
      <c r="S5074" s="11">
        <v>18.3</v>
      </c>
      <c r="T5074" s="11">
        <v>21</v>
      </c>
      <c r="U5074" s="11">
        <v>17.399999999999999</v>
      </c>
      <c r="V5074" s="11">
        <v>19.5</v>
      </c>
      <c r="W5074" s="11">
        <v>19</v>
      </c>
      <c r="X5074" s="11">
        <v>20.100000000000001</v>
      </c>
      <c r="Y5074" s="78"/>
      <c r="Z5074" s="11">
        <v>49.17</v>
      </c>
      <c r="AA5074" s="11">
        <v>97.76</v>
      </c>
      <c r="AB5074" s="11">
        <v>70.41</v>
      </c>
      <c r="AC5074" s="11">
        <v>0.4</v>
      </c>
      <c r="AD5074" s="11">
        <v>3.73</v>
      </c>
    </row>
    <row r="5075" spans="1:30" x14ac:dyDescent="0.25">
      <c r="A5075" s="1">
        <v>2019</v>
      </c>
      <c r="B5075" s="1">
        <v>7</v>
      </c>
      <c r="C5075" s="1">
        <v>31</v>
      </c>
      <c r="D5075" s="3">
        <v>0.25</v>
      </c>
      <c r="E5075" s="5">
        <v>5071</v>
      </c>
      <c r="G5075" s="15">
        <v>13.9</v>
      </c>
      <c r="H5075" s="15">
        <v>13.6</v>
      </c>
      <c r="I5075" s="15">
        <v>15.6</v>
      </c>
      <c r="J5075" s="15">
        <v>12</v>
      </c>
      <c r="K5075" s="15">
        <v>13.9</v>
      </c>
      <c r="L5075" s="15">
        <v>13</v>
      </c>
      <c r="N5075" s="88">
        <v>16</v>
      </c>
      <c r="O5075" s="104">
        <v>15.1</v>
      </c>
      <c r="Q5075" s="11">
        <v>20</v>
      </c>
      <c r="R5075" s="11">
        <v>18.600000000000001</v>
      </c>
      <c r="S5075" s="11">
        <v>18.3</v>
      </c>
      <c r="T5075" s="11">
        <v>21</v>
      </c>
      <c r="U5075" s="11">
        <v>17.399999999999999</v>
      </c>
      <c r="V5075" s="11">
        <v>19.5</v>
      </c>
      <c r="W5075" s="11">
        <v>19</v>
      </c>
      <c r="X5075" s="11">
        <v>20.100000000000001</v>
      </c>
      <c r="Y5075" s="78"/>
      <c r="Z5075" s="11">
        <v>49.17</v>
      </c>
      <c r="AA5075" s="11">
        <v>97.76</v>
      </c>
      <c r="AB5075" s="11">
        <v>70.41</v>
      </c>
      <c r="AC5075" s="11">
        <v>0.4</v>
      </c>
      <c r="AD5075" s="11">
        <v>3.73</v>
      </c>
    </row>
    <row r="5076" spans="1:30" x14ac:dyDescent="0.25">
      <c r="A5076" s="1">
        <v>2019</v>
      </c>
      <c r="B5076" s="1">
        <v>7</v>
      </c>
      <c r="C5076" s="1">
        <v>31</v>
      </c>
      <c r="D5076" s="3">
        <v>0.29166666666666669</v>
      </c>
      <c r="E5076" s="5">
        <v>5072</v>
      </c>
      <c r="G5076" s="15">
        <v>15.7</v>
      </c>
      <c r="H5076" s="15">
        <v>15.5</v>
      </c>
      <c r="I5076" s="15">
        <v>16.2</v>
      </c>
      <c r="J5076" s="15">
        <v>15.6</v>
      </c>
      <c r="K5076" s="15">
        <v>15.9</v>
      </c>
      <c r="L5076" s="15">
        <v>14.5</v>
      </c>
      <c r="N5076" s="88">
        <v>16</v>
      </c>
      <c r="O5076" s="104">
        <v>15.1</v>
      </c>
      <c r="Q5076" s="11">
        <v>20</v>
      </c>
      <c r="R5076" s="11">
        <v>18.600000000000001</v>
      </c>
      <c r="S5076" s="11">
        <v>18.3</v>
      </c>
      <c r="T5076" s="11">
        <v>21</v>
      </c>
      <c r="U5076" s="11">
        <v>17.399999999999999</v>
      </c>
      <c r="V5076" s="11">
        <v>19.5</v>
      </c>
      <c r="W5076" s="11">
        <v>19</v>
      </c>
      <c r="X5076" s="11">
        <v>20.100000000000001</v>
      </c>
      <c r="Y5076" s="78"/>
      <c r="Z5076" s="11">
        <v>49.17</v>
      </c>
      <c r="AA5076" s="11">
        <v>97.76</v>
      </c>
      <c r="AB5076" s="11">
        <v>70.41</v>
      </c>
      <c r="AC5076" s="11">
        <v>0.4</v>
      </c>
      <c r="AD5076" s="11">
        <v>3.73</v>
      </c>
    </row>
    <row r="5077" spans="1:30" x14ac:dyDescent="0.25">
      <c r="A5077" s="1">
        <v>2019</v>
      </c>
      <c r="B5077" s="1">
        <v>7</v>
      </c>
      <c r="C5077" s="1">
        <v>31</v>
      </c>
      <c r="D5077" s="3">
        <v>0.33333333333333331</v>
      </c>
      <c r="E5077" s="5">
        <v>5073</v>
      </c>
      <c r="G5077" s="15">
        <v>17</v>
      </c>
      <c r="H5077" s="15">
        <v>17</v>
      </c>
      <c r="I5077" s="15">
        <v>16.899999999999999</v>
      </c>
      <c r="J5077" s="15">
        <v>17.399999999999999</v>
      </c>
      <c r="K5077" s="15">
        <v>17.3</v>
      </c>
      <c r="L5077" s="15">
        <v>15.7</v>
      </c>
      <c r="N5077" s="88">
        <v>16</v>
      </c>
      <c r="O5077" s="104">
        <v>15.1</v>
      </c>
      <c r="Q5077" s="11">
        <v>20</v>
      </c>
      <c r="R5077" s="11">
        <v>18.600000000000001</v>
      </c>
      <c r="S5077" s="11">
        <v>18.3</v>
      </c>
      <c r="T5077" s="11">
        <v>21</v>
      </c>
      <c r="U5077" s="11">
        <v>17.399999999999999</v>
      </c>
      <c r="V5077" s="11">
        <v>19.5</v>
      </c>
      <c r="W5077" s="11">
        <v>19</v>
      </c>
      <c r="X5077" s="11">
        <v>20.100000000000001</v>
      </c>
      <c r="Y5077" s="78"/>
      <c r="Z5077" s="11">
        <v>49.17</v>
      </c>
      <c r="AA5077" s="11">
        <v>97.76</v>
      </c>
      <c r="AB5077" s="11">
        <v>70.41</v>
      </c>
      <c r="AC5077" s="11">
        <v>0.4</v>
      </c>
      <c r="AD5077" s="11">
        <v>3.73</v>
      </c>
    </row>
    <row r="5078" spans="1:30" x14ac:dyDescent="0.25">
      <c r="A5078" s="1">
        <v>2019</v>
      </c>
      <c r="B5078" s="1">
        <v>7</v>
      </c>
      <c r="C5078" s="1">
        <v>31</v>
      </c>
      <c r="D5078" s="3">
        <v>0.375</v>
      </c>
      <c r="E5078" s="5">
        <v>5074</v>
      </c>
      <c r="G5078" s="15">
        <v>17.100000000000001</v>
      </c>
      <c r="H5078" s="15">
        <v>17.600000000000001</v>
      </c>
      <c r="I5078" s="15">
        <v>18.399999999999999</v>
      </c>
      <c r="J5078" s="15">
        <v>16.8</v>
      </c>
      <c r="K5078" s="15">
        <v>17</v>
      </c>
      <c r="L5078" s="15">
        <v>16.3</v>
      </c>
      <c r="N5078" s="88">
        <v>16</v>
      </c>
      <c r="O5078" s="104">
        <v>15.1</v>
      </c>
      <c r="Q5078" s="11">
        <v>20</v>
      </c>
      <c r="R5078" s="11">
        <v>18.600000000000001</v>
      </c>
      <c r="S5078" s="11">
        <v>18.3</v>
      </c>
      <c r="T5078" s="11">
        <v>21</v>
      </c>
      <c r="U5078" s="11">
        <v>17.399999999999999</v>
      </c>
      <c r="V5078" s="11">
        <v>19.5</v>
      </c>
      <c r="W5078" s="11">
        <v>19</v>
      </c>
      <c r="X5078" s="11">
        <v>20.100000000000001</v>
      </c>
      <c r="Y5078" s="78"/>
      <c r="Z5078" s="11">
        <v>49.17</v>
      </c>
      <c r="AA5078" s="11">
        <v>97.76</v>
      </c>
      <c r="AB5078" s="11">
        <v>70.41</v>
      </c>
      <c r="AC5078" s="11">
        <v>0.4</v>
      </c>
      <c r="AD5078" s="11">
        <v>3.73</v>
      </c>
    </row>
    <row r="5079" spans="1:30" x14ac:dyDescent="0.25">
      <c r="A5079" s="1">
        <v>2019</v>
      </c>
      <c r="B5079" s="1">
        <v>7</v>
      </c>
      <c r="C5079" s="1">
        <v>31</v>
      </c>
      <c r="D5079" s="3">
        <v>0.41666666666666669</v>
      </c>
      <c r="E5079" s="5">
        <v>5075</v>
      </c>
      <c r="G5079" s="15">
        <v>18.100000000000001</v>
      </c>
      <c r="H5079" s="15">
        <v>18</v>
      </c>
      <c r="I5079" s="15">
        <v>17.8</v>
      </c>
      <c r="J5079" s="15">
        <v>16.5</v>
      </c>
      <c r="K5079" s="15">
        <v>17.3</v>
      </c>
      <c r="L5079" s="15">
        <v>17</v>
      </c>
      <c r="N5079" s="88">
        <v>16</v>
      </c>
      <c r="O5079" s="104">
        <v>15.1</v>
      </c>
      <c r="Q5079" s="11">
        <v>20</v>
      </c>
      <c r="R5079" s="11">
        <v>18.600000000000001</v>
      </c>
      <c r="S5079" s="11">
        <v>18.3</v>
      </c>
      <c r="T5079" s="11">
        <v>21</v>
      </c>
      <c r="U5079" s="11">
        <v>17.399999999999999</v>
      </c>
      <c r="V5079" s="11">
        <v>19.5</v>
      </c>
      <c r="W5079" s="11">
        <v>19</v>
      </c>
      <c r="X5079" s="11">
        <v>20.100000000000001</v>
      </c>
      <c r="Y5079" s="78"/>
      <c r="Z5079" s="11">
        <v>49.17</v>
      </c>
      <c r="AA5079" s="11">
        <v>97.76</v>
      </c>
      <c r="AB5079" s="11">
        <v>70.41</v>
      </c>
      <c r="AC5079" s="11">
        <v>0.4</v>
      </c>
      <c r="AD5079" s="11">
        <v>3.73</v>
      </c>
    </row>
    <row r="5080" spans="1:30" x14ac:dyDescent="0.25">
      <c r="A5080" s="1">
        <v>2019</v>
      </c>
      <c r="B5080" s="1">
        <v>7</v>
      </c>
      <c r="C5080" s="1">
        <v>31</v>
      </c>
      <c r="D5080" s="3">
        <v>0.45833333333333331</v>
      </c>
      <c r="E5080" s="5">
        <v>5076</v>
      </c>
      <c r="G5080" s="15">
        <v>18.2</v>
      </c>
      <c r="H5080" s="15">
        <v>17.8</v>
      </c>
      <c r="I5080" s="15">
        <v>18.7</v>
      </c>
      <c r="J5080" s="15">
        <v>16.399999999999999</v>
      </c>
      <c r="K5080" s="15">
        <v>17.600000000000001</v>
      </c>
      <c r="L5080" s="15">
        <v>16.7</v>
      </c>
      <c r="N5080" s="88">
        <v>16</v>
      </c>
      <c r="O5080" s="104">
        <v>15.1</v>
      </c>
      <c r="Q5080" s="11">
        <v>20</v>
      </c>
      <c r="R5080" s="11">
        <v>18.600000000000001</v>
      </c>
      <c r="S5080" s="11">
        <v>18.3</v>
      </c>
      <c r="T5080" s="11">
        <v>21</v>
      </c>
      <c r="U5080" s="11">
        <v>17.399999999999999</v>
      </c>
      <c r="V5080" s="11">
        <v>19.5</v>
      </c>
      <c r="W5080" s="11">
        <v>19</v>
      </c>
      <c r="X5080" s="11">
        <v>20.100000000000001</v>
      </c>
      <c r="Y5080" s="78"/>
      <c r="Z5080" s="11">
        <v>49.17</v>
      </c>
      <c r="AA5080" s="11">
        <v>97.76</v>
      </c>
      <c r="AB5080" s="11">
        <v>70.41</v>
      </c>
      <c r="AC5080" s="11">
        <v>0.4</v>
      </c>
      <c r="AD5080" s="11">
        <v>3.73</v>
      </c>
    </row>
    <row r="5081" spans="1:30" x14ac:dyDescent="0.25">
      <c r="A5081" s="1">
        <v>2019</v>
      </c>
      <c r="B5081" s="1">
        <v>7</v>
      </c>
      <c r="C5081" s="1">
        <v>31</v>
      </c>
      <c r="D5081" s="3">
        <v>0.5</v>
      </c>
      <c r="E5081" s="5">
        <v>5077</v>
      </c>
      <c r="G5081" s="15">
        <v>18.600000000000001</v>
      </c>
      <c r="H5081" s="15">
        <v>18.8</v>
      </c>
      <c r="I5081" s="15">
        <v>18.600000000000001</v>
      </c>
      <c r="J5081" s="15">
        <v>16.7</v>
      </c>
      <c r="K5081" s="15">
        <v>17.8</v>
      </c>
      <c r="L5081" s="15">
        <v>17.2</v>
      </c>
      <c r="N5081" s="88">
        <v>18.2</v>
      </c>
      <c r="O5081" s="104">
        <v>15.1</v>
      </c>
      <c r="Q5081" s="11">
        <v>20</v>
      </c>
      <c r="R5081" s="11">
        <v>18.600000000000001</v>
      </c>
      <c r="S5081" s="11">
        <v>18.3</v>
      </c>
      <c r="T5081" s="11">
        <v>21</v>
      </c>
      <c r="U5081" s="11">
        <v>17.399999999999999</v>
      </c>
      <c r="V5081" s="11">
        <v>19.5</v>
      </c>
      <c r="W5081" s="11">
        <v>19</v>
      </c>
      <c r="X5081" s="11">
        <v>20.100000000000001</v>
      </c>
      <c r="Y5081" s="78"/>
      <c r="Z5081" s="11">
        <v>49.17</v>
      </c>
      <c r="AA5081" s="11">
        <v>97.76</v>
      </c>
      <c r="AB5081" s="11">
        <v>70.41</v>
      </c>
      <c r="AC5081" s="11">
        <v>0.4</v>
      </c>
      <c r="AD5081" s="11">
        <v>3.73</v>
      </c>
    </row>
    <row r="5082" spans="1:30" x14ac:dyDescent="0.25">
      <c r="A5082" s="1">
        <v>2019</v>
      </c>
      <c r="B5082" s="1">
        <v>7</v>
      </c>
      <c r="C5082" s="1">
        <v>31</v>
      </c>
      <c r="D5082" s="3">
        <v>0.54166666666666663</v>
      </c>
      <c r="E5082" s="5">
        <v>5078</v>
      </c>
      <c r="G5082" s="15">
        <v>19.600000000000001</v>
      </c>
      <c r="H5082" s="15">
        <v>18.899999999999999</v>
      </c>
      <c r="I5082" s="15">
        <v>18.5</v>
      </c>
      <c r="J5082" s="15">
        <v>15.9</v>
      </c>
      <c r="K5082" s="15">
        <v>17.7</v>
      </c>
      <c r="L5082" s="15">
        <v>17.5</v>
      </c>
      <c r="N5082" s="88">
        <v>18.2</v>
      </c>
      <c r="O5082" s="104">
        <v>15.1</v>
      </c>
      <c r="Q5082" s="11">
        <v>20</v>
      </c>
      <c r="R5082" s="11">
        <v>18.600000000000001</v>
      </c>
      <c r="S5082" s="11">
        <v>18.3</v>
      </c>
      <c r="T5082" s="11">
        <v>21</v>
      </c>
      <c r="U5082" s="11">
        <v>17.399999999999999</v>
      </c>
      <c r="V5082" s="11">
        <v>19.5</v>
      </c>
      <c r="W5082" s="11">
        <v>19</v>
      </c>
      <c r="X5082" s="11">
        <v>20.100000000000001</v>
      </c>
      <c r="Y5082" s="78"/>
      <c r="Z5082" s="11">
        <v>49.17</v>
      </c>
      <c r="AA5082" s="11">
        <v>97.76</v>
      </c>
      <c r="AB5082" s="11">
        <v>70.41</v>
      </c>
      <c r="AC5082" s="11">
        <v>0.4</v>
      </c>
      <c r="AD5082" s="11">
        <v>3.73</v>
      </c>
    </row>
    <row r="5083" spans="1:30" x14ac:dyDescent="0.25">
      <c r="A5083" s="1">
        <v>2019</v>
      </c>
      <c r="B5083" s="1">
        <v>7</v>
      </c>
      <c r="C5083" s="1">
        <v>31</v>
      </c>
      <c r="D5083" s="3">
        <v>0.58333333333333337</v>
      </c>
      <c r="E5083" s="5">
        <v>5079</v>
      </c>
      <c r="G5083" s="15">
        <v>19.8</v>
      </c>
      <c r="H5083" s="15">
        <v>19.399999999999999</v>
      </c>
      <c r="I5083" s="15">
        <v>18.600000000000001</v>
      </c>
      <c r="J5083" s="15">
        <v>16.3</v>
      </c>
      <c r="K5083" s="15">
        <v>16.399999999999999</v>
      </c>
      <c r="L5083" s="15">
        <v>17.2</v>
      </c>
      <c r="N5083" s="88">
        <v>18.2</v>
      </c>
      <c r="O5083" s="104">
        <v>15.1</v>
      </c>
      <c r="Q5083" s="11">
        <v>20</v>
      </c>
      <c r="R5083" s="11">
        <v>18.600000000000001</v>
      </c>
      <c r="S5083" s="11">
        <v>18.3</v>
      </c>
      <c r="T5083" s="11">
        <v>21</v>
      </c>
      <c r="U5083" s="11">
        <v>17.399999999999999</v>
      </c>
      <c r="V5083" s="11">
        <v>19.5</v>
      </c>
      <c r="W5083" s="11">
        <v>19</v>
      </c>
      <c r="X5083" s="11">
        <v>20.100000000000001</v>
      </c>
      <c r="Y5083" s="78"/>
      <c r="Z5083" s="11">
        <v>49.17</v>
      </c>
      <c r="AA5083" s="11">
        <v>97.76</v>
      </c>
      <c r="AB5083" s="11">
        <v>70.41</v>
      </c>
      <c r="AC5083" s="11">
        <v>0.4</v>
      </c>
      <c r="AD5083" s="11">
        <v>3.73</v>
      </c>
    </row>
    <row r="5084" spans="1:30" x14ac:dyDescent="0.25">
      <c r="A5084" s="1">
        <v>2019</v>
      </c>
      <c r="B5084" s="1">
        <v>7</v>
      </c>
      <c r="C5084" s="1">
        <v>31</v>
      </c>
      <c r="D5084" s="3">
        <v>0.625</v>
      </c>
      <c r="E5084" s="5">
        <v>5080</v>
      </c>
      <c r="G5084" s="15">
        <v>19.3</v>
      </c>
      <c r="H5084" s="15">
        <v>18.899999999999999</v>
      </c>
      <c r="I5084" s="15">
        <v>18.3</v>
      </c>
      <c r="J5084" s="15">
        <v>15.8</v>
      </c>
      <c r="K5084" s="15">
        <v>16.100000000000001</v>
      </c>
      <c r="L5084" s="15">
        <v>17.399999999999999</v>
      </c>
      <c r="N5084" s="88">
        <v>18.2</v>
      </c>
      <c r="O5084" s="104">
        <v>15.1</v>
      </c>
      <c r="Q5084" s="11">
        <v>20</v>
      </c>
      <c r="R5084" s="11">
        <v>18.600000000000001</v>
      </c>
      <c r="S5084" s="11">
        <v>18.3</v>
      </c>
      <c r="T5084" s="11">
        <v>21</v>
      </c>
      <c r="U5084" s="11">
        <v>17.399999999999999</v>
      </c>
      <c r="V5084" s="11">
        <v>19.5</v>
      </c>
      <c r="W5084" s="11">
        <v>19</v>
      </c>
      <c r="X5084" s="11">
        <v>20.100000000000001</v>
      </c>
      <c r="Y5084" s="78"/>
      <c r="Z5084" s="11">
        <v>49.17</v>
      </c>
      <c r="AA5084" s="11">
        <v>97.76</v>
      </c>
      <c r="AB5084" s="11">
        <v>70.41</v>
      </c>
      <c r="AC5084" s="11">
        <v>0.4</v>
      </c>
      <c r="AD5084" s="11">
        <v>3.73</v>
      </c>
    </row>
    <row r="5085" spans="1:30" x14ac:dyDescent="0.25">
      <c r="A5085" s="1">
        <v>2019</v>
      </c>
      <c r="B5085" s="1">
        <v>7</v>
      </c>
      <c r="C5085" s="1">
        <v>31</v>
      </c>
      <c r="D5085" s="3">
        <v>0.66666666666666663</v>
      </c>
      <c r="E5085" s="5">
        <v>5081</v>
      </c>
      <c r="G5085" s="15">
        <v>18.5</v>
      </c>
      <c r="H5085" s="15">
        <v>18.399999999999999</v>
      </c>
      <c r="I5085" s="15">
        <v>17.7</v>
      </c>
      <c r="J5085" s="15">
        <v>14.2</v>
      </c>
      <c r="K5085" s="15">
        <v>15.1</v>
      </c>
      <c r="L5085" s="15">
        <v>17.399999999999999</v>
      </c>
      <c r="N5085" s="88">
        <v>18.2</v>
      </c>
      <c r="O5085" s="104">
        <v>15.1</v>
      </c>
      <c r="Q5085" s="11">
        <v>20</v>
      </c>
      <c r="R5085" s="11">
        <v>18.600000000000001</v>
      </c>
      <c r="S5085" s="11">
        <v>18.3</v>
      </c>
      <c r="T5085" s="11">
        <v>21</v>
      </c>
      <c r="U5085" s="11">
        <v>17.399999999999999</v>
      </c>
      <c r="V5085" s="11">
        <v>19.5</v>
      </c>
      <c r="W5085" s="11">
        <v>19</v>
      </c>
      <c r="X5085" s="11">
        <v>20.100000000000001</v>
      </c>
      <c r="Y5085" s="78"/>
      <c r="Z5085" s="11">
        <v>49.17</v>
      </c>
      <c r="AA5085" s="11">
        <v>97.76</v>
      </c>
      <c r="AB5085" s="11">
        <v>70.41</v>
      </c>
      <c r="AC5085" s="11">
        <v>0.4</v>
      </c>
      <c r="AD5085" s="11">
        <v>3.73</v>
      </c>
    </row>
    <row r="5086" spans="1:30" x14ac:dyDescent="0.25">
      <c r="A5086" s="1">
        <v>2019</v>
      </c>
      <c r="B5086" s="1">
        <v>7</v>
      </c>
      <c r="C5086" s="1">
        <v>31</v>
      </c>
      <c r="D5086" s="3">
        <v>0.70833333333333337</v>
      </c>
      <c r="E5086" s="5">
        <v>5082</v>
      </c>
      <c r="G5086" s="15">
        <v>18.399999999999999</v>
      </c>
      <c r="H5086" s="15">
        <v>17.899999999999999</v>
      </c>
      <c r="I5086" s="15">
        <v>16.399999999999999</v>
      </c>
      <c r="J5086" s="15">
        <v>12.4</v>
      </c>
      <c r="K5086" s="15">
        <v>14.2</v>
      </c>
      <c r="L5086" s="15">
        <v>17.100000000000001</v>
      </c>
      <c r="N5086" s="88">
        <v>18.2</v>
      </c>
      <c r="O5086" s="104">
        <v>15.1</v>
      </c>
      <c r="Q5086" s="11">
        <v>20</v>
      </c>
      <c r="R5086" s="11">
        <v>18.600000000000001</v>
      </c>
      <c r="S5086" s="11">
        <v>18.3</v>
      </c>
      <c r="T5086" s="11">
        <v>21</v>
      </c>
      <c r="U5086" s="11">
        <v>17.399999999999999</v>
      </c>
      <c r="V5086" s="11">
        <v>19.5</v>
      </c>
      <c r="W5086" s="11">
        <v>19</v>
      </c>
      <c r="X5086" s="11">
        <v>20.100000000000001</v>
      </c>
      <c r="Y5086" s="78"/>
      <c r="Z5086" s="11">
        <v>49.17</v>
      </c>
      <c r="AA5086" s="11">
        <v>97.76</v>
      </c>
      <c r="AB5086" s="11">
        <v>70.41</v>
      </c>
      <c r="AC5086" s="11">
        <v>0.4</v>
      </c>
      <c r="AD5086" s="11">
        <v>3.73</v>
      </c>
    </row>
    <row r="5087" spans="1:30" x14ac:dyDescent="0.25">
      <c r="A5087" s="1">
        <v>2019</v>
      </c>
      <c r="B5087" s="1">
        <v>7</v>
      </c>
      <c r="C5087" s="1">
        <v>31</v>
      </c>
      <c r="D5087" s="3">
        <v>0.75</v>
      </c>
      <c r="E5087" s="5">
        <v>5083</v>
      </c>
      <c r="G5087" s="15">
        <v>17.600000000000001</v>
      </c>
      <c r="H5087" s="15">
        <v>17.2</v>
      </c>
      <c r="I5087" s="15">
        <v>15.6</v>
      </c>
      <c r="J5087" s="15">
        <v>12.1</v>
      </c>
      <c r="K5087" s="15">
        <v>13.6</v>
      </c>
      <c r="L5087" s="15">
        <v>16.5</v>
      </c>
      <c r="N5087" s="88">
        <v>18.2</v>
      </c>
      <c r="O5087" s="104">
        <v>15.1</v>
      </c>
      <c r="Q5087" s="11">
        <v>20</v>
      </c>
      <c r="R5087" s="11">
        <v>18.600000000000001</v>
      </c>
      <c r="S5087" s="11">
        <v>18.3</v>
      </c>
      <c r="T5087" s="11">
        <v>21</v>
      </c>
      <c r="U5087" s="11">
        <v>17.399999999999999</v>
      </c>
      <c r="V5087" s="11">
        <v>19.5</v>
      </c>
      <c r="W5087" s="11">
        <v>19</v>
      </c>
      <c r="X5087" s="11">
        <v>20.100000000000001</v>
      </c>
      <c r="Y5087" s="78"/>
      <c r="Z5087" s="11">
        <v>49.17</v>
      </c>
      <c r="AA5087" s="11">
        <v>97.76</v>
      </c>
      <c r="AB5087" s="11">
        <v>70.41</v>
      </c>
      <c r="AC5087" s="11">
        <v>0.4</v>
      </c>
      <c r="AD5087" s="11">
        <v>3.73</v>
      </c>
    </row>
    <row r="5088" spans="1:30" x14ac:dyDescent="0.25">
      <c r="A5088" s="1">
        <v>2019</v>
      </c>
      <c r="B5088" s="1">
        <v>7</v>
      </c>
      <c r="C5088" s="1">
        <v>31</v>
      </c>
      <c r="D5088" s="3">
        <v>0.79166666666666663</v>
      </c>
      <c r="E5088" s="5">
        <v>5084</v>
      </c>
      <c r="G5088" s="15">
        <v>16.7</v>
      </c>
      <c r="H5088" s="15">
        <v>16.3</v>
      </c>
      <c r="I5088" s="15">
        <v>15.4</v>
      </c>
      <c r="J5088" s="15">
        <v>11.9</v>
      </c>
      <c r="K5088" s="15">
        <v>12.9</v>
      </c>
      <c r="L5088" s="15">
        <v>15.7</v>
      </c>
      <c r="N5088" s="88">
        <v>18.2</v>
      </c>
      <c r="O5088" s="104">
        <v>15.1</v>
      </c>
      <c r="Q5088" s="11">
        <v>20</v>
      </c>
      <c r="R5088" s="11">
        <v>18.600000000000001</v>
      </c>
      <c r="S5088" s="11">
        <v>18.3</v>
      </c>
      <c r="T5088" s="11">
        <v>21</v>
      </c>
      <c r="U5088" s="11">
        <v>17.399999999999999</v>
      </c>
      <c r="V5088" s="11">
        <v>19.5</v>
      </c>
      <c r="W5088" s="11">
        <v>19</v>
      </c>
      <c r="X5088" s="11">
        <v>20.100000000000001</v>
      </c>
      <c r="Y5088" s="78"/>
      <c r="Z5088" s="11">
        <v>49.17</v>
      </c>
      <c r="AA5088" s="11">
        <v>97.76</v>
      </c>
      <c r="AB5088" s="11">
        <v>70.41</v>
      </c>
      <c r="AC5088" s="11">
        <v>0.4</v>
      </c>
      <c r="AD5088" s="11">
        <v>3.73</v>
      </c>
    </row>
    <row r="5089" spans="1:30" x14ac:dyDescent="0.25">
      <c r="A5089" s="1">
        <v>2019</v>
      </c>
      <c r="B5089" s="1">
        <v>7</v>
      </c>
      <c r="C5089" s="1">
        <v>31</v>
      </c>
      <c r="D5089" s="3">
        <v>0.83333333333333337</v>
      </c>
      <c r="E5089" s="5">
        <v>5085</v>
      </c>
      <c r="G5089" s="15">
        <v>16.899999999999999</v>
      </c>
      <c r="H5089" s="15">
        <v>15.7</v>
      </c>
      <c r="I5089" s="15">
        <v>13.6</v>
      </c>
      <c r="J5089" s="15">
        <v>12.3</v>
      </c>
      <c r="K5089" s="15">
        <v>12.9</v>
      </c>
      <c r="L5089" s="15">
        <v>15</v>
      </c>
      <c r="N5089" s="88">
        <v>18.2</v>
      </c>
      <c r="O5089" s="104">
        <v>15.1</v>
      </c>
      <c r="Q5089" s="11">
        <v>20</v>
      </c>
      <c r="R5089" s="11">
        <v>18.600000000000001</v>
      </c>
      <c r="S5089" s="11">
        <v>18.3</v>
      </c>
      <c r="T5089" s="11">
        <v>21</v>
      </c>
      <c r="U5089" s="11">
        <v>17.399999999999999</v>
      </c>
      <c r="V5089" s="11">
        <v>19.5</v>
      </c>
      <c r="W5089" s="11">
        <v>19</v>
      </c>
      <c r="X5089" s="11">
        <v>20.100000000000001</v>
      </c>
      <c r="Y5089" s="78"/>
      <c r="Z5089" s="11">
        <v>49.17</v>
      </c>
      <c r="AA5089" s="11">
        <v>97.76</v>
      </c>
      <c r="AB5089" s="11">
        <v>70.41</v>
      </c>
      <c r="AC5089" s="11">
        <v>0.4</v>
      </c>
      <c r="AD5089" s="11">
        <v>3.73</v>
      </c>
    </row>
    <row r="5090" spans="1:30" x14ac:dyDescent="0.25">
      <c r="A5090" s="1">
        <v>2019</v>
      </c>
      <c r="B5090" s="1">
        <v>7</v>
      </c>
      <c r="C5090" s="1">
        <v>31</v>
      </c>
      <c r="D5090" s="3">
        <v>0.875</v>
      </c>
      <c r="E5090" s="5">
        <v>5086</v>
      </c>
      <c r="G5090" s="15">
        <v>16.2</v>
      </c>
      <c r="H5090" s="15">
        <v>15</v>
      </c>
      <c r="I5090" s="15">
        <v>12.4</v>
      </c>
      <c r="J5090" s="15">
        <v>12.4</v>
      </c>
      <c r="K5090" s="15">
        <v>12.6</v>
      </c>
      <c r="L5090" s="15">
        <v>14.5</v>
      </c>
      <c r="N5090" s="88">
        <v>18.2</v>
      </c>
      <c r="O5090" s="104">
        <v>15.1</v>
      </c>
      <c r="Q5090" s="11">
        <v>20</v>
      </c>
      <c r="R5090" s="11">
        <v>18.600000000000001</v>
      </c>
      <c r="S5090" s="11">
        <v>18.3</v>
      </c>
      <c r="T5090" s="11">
        <v>21</v>
      </c>
      <c r="U5090" s="11">
        <v>17.399999999999999</v>
      </c>
      <c r="V5090" s="11">
        <v>19.5</v>
      </c>
      <c r="W5090" s="11">
        <v>19</v>
      </c>
      <c r="X5090" s="11">
        <v>20.100000000000001</v>
      </c>
      <c r="Y5090" s="78"/>
      <c r="Z5090" s="11">
        <v>49.17</v>
      </c>
      <c r="AA5090" s="11">
        <v>97.76</v>
      </c>
      <c r="AB5090" s="11">
        <v>70.41</v>
      </c>
      <c r="AC5090" s="11">
        <v>0.4</v>
      </c>
      <c r="AD5090" s="11">
        <v>3.73</v>
      </c>
    </row>
    <row r="5091" spans="1:30" x14ac:dyDescent="0.25">
      <c r="A5091" s="1">
        <v>2019</v>
      </c>
      <c r="B5091" s="1">
        <v>7</v>
      </c>
      <c r="C5091" s="1">
        <v>31</v>
      </c>
      <c r="D5091" s="3">
        <v>0.91666666666666663</v>
      </c>
      <c r="E5091" s="5">
        <v>5087</v>
      </c>
      <c r="G5091" s="15">
        <v>15.1</v>
      </c>
      <c r="H5091" s="15">
        <v>14.5</v>
      </c>
      <c r="I5091" s="15">
        <v>11.7</v>
      </c>
      <c r="J5091" s="15">
        <v>12.4</v>
      </c>
      <c r="K5091" s="15">
        <v>12.6</v>
      </c>
      <c r="L5091" s="15">
        <v>14</v>
      </c>
      <c r="N5091" s="88">
        <v>18.2</v>
      </c>
      <c r="O5091" s="104">
        <v>15.1</v>
      </c>
      <c r="Q5091" s="11">
        <v>20</v>
      </c>
      <c r="R5091" s="11">
        <v>18.600000000000001</v>
      </c>
      <c r="S5091" s="11">
        <v>18.3</v>
      </c>
      <c r="T5091" s="11">
        <v>21</v>
      </c>
      <c r="U5091" s="11">
        <v>17.399999999999999</v>
      </c>
      <c r="V5091" s="11">
        <v>19.5</v>
      </c>
      <c r="W5091" s="11">
        <v>19</v>
      </c>
      <c r="X5091" s="11">
        <v>20.100000000000001</v>
      </c>
      <c r="Y5091" s="78"/>
      <c r="Z5091" s="11">
        <v>49.17</v>
      </c>
      <c r="AA5091" s="11">
        <v>97.76</v>
      </c>
      <c r="AB5091" s="11">
        <v>70.41</v>
      </c>
      <c r="AC5091" s="11">
        <v>0.4</v>
      </c>
      <c r="AD5091" s="11">
        <v>3.73</v>
      </c>
    </row>
    <row r="5092" spans="1:30" x14ac:dyDescent="0.25">
      <c r="A5092" s="1">
        <v>2019</v>
      </c>
      <c r="B5092" s="1">
        <v>7</v>
      </c>
      <c r="C5092" s="1">
        <v>31</v>
      </c>
      <c r="D5092" s="3">
        <v>0.95833333333333337</v>
      </c>
      <c r="E5092" s="5">
        <v>5088</v>
      </c>
      <c r="G5092" s="15">
        <v>15.3</v>
      </c>
      <c r="H5092" s="15">
        <v>14.1</v>
      </c>
      <c r="I5092" s="15">
        <v>12</v>
      </c>
      <c r="J5092" s="15">
        <v>12.6</v>
      </c>
      <c r="K5092" s="15">
        <v>12.5</v>
      </c>
      <c r="L5092" s="15">
        <v>13.6</v>
      </c>
      <c r="N5092" s="88">
        <v>18.2</v>
      </c>
      <c r="O5092" s="104">
        <v>15.1</v>
      </c>
      <c r="Q5092" s="11">
        <v>20</v>
      </c>
      <c r="R5092" s="11">
        <v>18.600000000000001</v>
      </c>
      <c r="S5092" s="11">
        <v>18.3</v>
      </c>
      <c r="T5092" s="11">
        <v>21</v>
      </c>
      <c r="U5092" s="11">
        <v>17.399999999999999</v>
      </c>
      <c r="V5092" s="11">
        <v>19.5</v>
      </c>
      <c r="W5092" s="11">
        <v>19</v>
      </c>
      <c r="X5092" s="11">
        <v>20.100000000000001</v>
      </c>
      <c r="Y5092" s="78"/>
      <c r="Z5092" s="11">
        <v>49.17</v>
      </c>
      <c r="AA5092" s="11">
        <v>97.76</v>
      </c>
      <c r="AB5092" s="11">
        <v>70.41</v>
      </c>
      <c r="AC5092" s="11">
        <v>0.4</v>
      </c>
      <c r="AD5092" s="11">
        <v>3.73</v>
      </c>
    </row>
    <row r="5093" spans="1:30" x14ac:dyDescent="0.25">
      <c r="A5093" s="1">
        <v>2019</v>
      </c>
      <c r="B5093" s="1">
        <v>8</v>
      </c>
      <c r="C5093" s="1">
        <v>1</v>
      </c>
      <c r="D5093" s="3">
        <v>0</v>
      </c>
      <c r="E5093" s="5">
        <v>5089</v>
      </c>
      <c r="G5093" s="15">
        <v>14.9</v>
      </c>
      <c r="H5093" s="15">
        <v>13.7</v>
      </c>
      <c r="I5093" s="15">
        <v>12.7</v>
      </c>
      <c r="J5093" s="15">
        <v>12.5</v>
      </c>
      <c r="K5093" s="15">
        <v>12.5</v>
      </c>
      <c r="L5093" s="15">
        <v>13.2</v>
      </c>
      <c r="N5093" s="88">
        <v>15.5</v>
      </c>
      <c r="O5093" s="104">
        <v>17.100000000000001</v>
      </c>
      <c r="Q5093" s="11">
        <v>19.3</v>
      </c>
      <c r="R5093" s="11">
        <v>17.7</v>
      </c>
      <c r="S5093" s="11">
        <v>18.8</v>
      </c>
      <c r="T5093" s="11">
        <v>20.5</v>
      </c>
      <c r="U5093" s="11">
        <v>16.100000000000001</v>
      </c>
      <c r="V5093" s="11">
        <v>18.7</v>
      </c>
      <c r="W5093" s="11">
        <v>18.8</v>
      </c>
      <c r="X5093" s="11">
        <v>20.100000000000001</v>
      </c>
      <c r="Y5093" s="78"/>
      <c r="Z5093" s="11">
        <v>48.6</v>
      </c>
      <c r="AA5093" s="11">
        <v>97.64</v>
      </c>
      <c r="AB5093" s="11">
        <v>70.8</v>
      </c>
      <c r="AC5093" s="11">
        <v>0.4</v>
      </c>
      <c r="AD5093" s="11">
        <v>3.23</v>
      </c>
    </row>
    <row r="5094" spans="1:30" x14ac:dyDescent="0.25">
      <c r="A5094" s="1">
        <v>2019</v>
      </c>
      <c r="B5094" s="1">
        <v>8</v>
      </c>
      <c r="C5094" s="1">
        <v>1</v>
      </c>
      <c r="D5094" s="3">
        <v>4.1666666666666664E-2</v>
      </c>
      <c r="E5094" s="5">
        <v>5090</v>
      </c>
      <c r="G5094" s="15">
        <v>14.4</v>
      </c>
      <c r="H5094" s="15">
        <v>13.2</v>
      </c>
      <c r="I5094" s="15">
        <v>12.6</v>
      </c>
      <c r="J5094" s="15">
        <v>12.5</v>
      </c>
      <c r="K5094" s="15">
        <v>12.5</v>
      </c>
      <c r="L5094" s="15">
        <v>12.6</v>
      </c>
      <c r="N5094" s="88">
        <v>15.5</v>
      </c>
      <c r="O5094" s="104">
        <v>17.100000000000001</v>
      </c>
      <c r="Q5094" s="11">
        <v>19.3</v>
      </c>
      <c r="R5094" s="11">
        <v>17.7</v>
      </c>
      <c r="S5094" s="11">
        <v>18.8</v>
      </c>
      <c r="T5094" s="11">
        <v>20.5</v>
      </c>
      <c r="U5094" s="11">
        <v>16.100000000000001</v>
      </c>
      <c r="V5094" s="11">
        <v>18.7</v>
      </c>
      <c r="W5094" s="11">
        <v>18.8</v>
      </c>
      <c r="X5094" s="11">
        <v>20.100000000000001</v>
      </c>
      <c r="Y5094" s="78"/>
      <c r="Z5094" s="11">
        <v>48.6</v>
      </c>
      <c r="AA5094" s="11">
        <v>97.64</v>
      </c>
      <c r="AB5094" s="11">
        <v>70.8</v>
      </c>
      <c r="AC5094" s="11">
        <v>0.4</v>
      </c>
      <c r="AD5094" s="11">
        <v>3.23</v>
      </c>
    </row>
    <row r="5095" spans="1:30" x14ac:dyDescent="0.25">
      <c r="A5095" s="1">
        <v>2019</v>
      </c>
      <c r="B5095" s="1">
        <v>8</v>
      </c>
      <c r="C5095" s="1">
        <v>1</v>
      </c>
      <c r="D5095" s="3">
        <v>8.3333333333333329E-2</v>
      </c>
      <c r="E5095" s="5">
        <v>5091</v>
      </c>
      <c r="G5095" s="15">
        <v>14.1</v>
      </c>
      <c r="H5095" s="15">
        <v>12.7</v>
      </c>
      <c r="I5095" s="15">
        <v>12.8</v>
      </c>
      <c r="J5095" s="15">
        <v>11.4</v>
      </c>
      <c r="K5095" s="15">
        <v>12.5</v>
      </c>
      <c r="L5095" s="15">
        <v>11.9</v>
      </c>
      <c r="N5095" s="88">
        <v>15.5</v>
      </c>
      <c r="O5095" s="104">
        <v>17.100000000000001</v>
      </c>
      <c r="Q5095" s="11">
        <v>19.3</v>
      </c>
      <c r="R5095" s="11">
        <v>17.7</v>
      </c>
      <c r="S5095" s="11">
        <v>18.8</v>
      </c>
      <c r="T5095" s="11">
        <v>20.5</v>
      </c>
      <c r="U5095" s="11">
        <v>16.100000000000001</v>
      </c>
      <c r="V5095" s="11">
        <v>18.7</v>
      </c>
      <c r="W5095" s="11">
        <v>18.8</v>
      </c>
      <c r="X5095" s="11">
        <v>20.100000000000001</v>
      </c>
      <c r="Y5095" s="78"/>
      <c r="Z5095" s="11">
        <v>48.6</v>
      </c>
      <c r="AA5095" s="11">
        <v>97.64</v>
      </c>
      <c r="AB5095" s="11">
        <v>70.8</v>
      </c>
      <c r="AC5095" s="11">
        <v>0.4</v>
      </c>
      <c r="AD5095" s="11">
        <v>3.23</v>
      </c>
    </row>
    <row r="5096" spans="1:30" x14ac:dyDescent="0.25">
      <c r="A5096" s="1">
        <v>2019</v>
      </c>
      <c r="B5096" s="1">
        <v>8</v>
      </c>
      <c r="C5096" s="1">
        <v>1</v>
      </c>
      <c r="D5096" s="3">
        <v>0.125</v>
      </c>
      <c r="E5096" s="5">
        <v>5092</v>
      </c>
      <c r="G5096" s="15">
        <v>13.8</v>
      </c>
      <c r="H5096" s="15">
        <v>12.7</v>
      </c>
      <c r="I5096" s="15">
        <v>12.5</v>
      </c>
      <c r="J5096" s="15">
        <v>10</v>
      </c>
      <c r="K5096" s="15">
        <v>12.5</v>
      </c>
      <c r="L5096" s="15">
        <v>11.7</v>
      </c>
      <c r="N5096" s="88">
        <v>15.5</v>
      </c>
      <c r="O5096" s="104">
        <v>17.100000000000001</v>
      </c>
      <c r="Q5096" s="11">
        <v>19.3</v>
      </c>
      <c r="R5096" s="11">
        <v>17.7</v>
      </c>
      <c r="S5096" s="11">
        <v>18.8</v>
      </c>
      <c r="T5096" s="11">
        <v>20.5</v>
      </c>
      <c r="U5096" s="11">
        <v>16.100000000000001</v>
      </c>
      <c r="V5096" s="11">
        <v>18.7</v>
      </c>
      <c r="W5096" s="11">
        <v>18.8</v>
      </c>
      <c r="X5096" s="11">
        <v>20.100000000000001</v>
      </c>
      <c r="Y5096" s="78"/>
      <c r="Z5096" s="11">
        <v>48.6</v>
      </c>
      <c r="AA5096" s="11">
        <v>97.64</v>
      </c>
      <c r="AB5096" s="11">
        <v>70.8</v>
      </c>
      <c r="AC5096" s="11">
        <v>0.4</v>
      </c>
      <c r="AD5096" s="11">
        <v>3.23</v>
      </c>
    </row>
    <row r="5097" spans="1:30" x14ac:dyDescent="0.25">
      <c r="A5097" s="1">
        <v>2019</v>
      </c>
      <c r="B5097" s="1">
        <v>8</v>
      </c>
      <c r="C5097" s="1">
        <v>1</v>
      </c>
      <c r="D5097" s="3">
        <v>0.16666666666666666</v>
      </c>
      <c r="E5097" s="5">
        <v>5093</v>
      </c>
      <c r="G5097" s="15">
        <v>13.7</v>
      </c>
      <c r="H5097" s="15">
        <v>13</v>
      </c>
      <c r="I5097" s="15">
        <v>13.2</v>
      </c>
      <c r="J5097" s="15">
        <v>10.6</v>
      </c>
      <c r="K5097" s="15">
        <v>12.6</v>
      </c>
      <c r="L5097" s="15">
        <v>12.1</v>
      </c>
      <c r="N5097" s="88">
        <v>15.5</v>
      </c>
      <c r="O5097" s="104">
        <v>17.100000000000001</v>
      </c>
      <c r="Q5097" s="11">
        <v>19.3</v>
      </c>
      <c r="R5097" s="11">
        <v>17.7</v>
      </c>
      <c r="S5097" s="11">
        <v>18.8</v>
      </c>
      <c r="T5097" s="11">
        <v>20.5</v>
      </c>
      <c r="U5097" s="11">
        <v>16.100000000000001</v>
      </c>
      <c r="V5097" s="11">
        <v>18.7</v>
      </c>
      <c r="W5097" s="11">
        <v>18.8</v>
      </c>
      <c r="X5097" s="11">
        <v>20.100000000000001</v>
      </c>
      <c r="Y5097" s="78"/>
      <c r="Z5097" s="11">
        <v>48.6</v>
      </c>
      <c r="AA5097" s="11">
        <v>97.64</v>
      </c>
      <c r="AB5097" s="11">
        <v>70.8</v>
      </c>
      <c r="AC5097" s="11">
        <v>0.4</v>
      </c>
      <c r="AD5097" s="11">
        <v>3.23</v>
      </c>
    </row>
    <row r="5098" spans="1:30" x14ac:dyDescent="0.25">
      <c r="A5098" s="1">
        <v>2019</v>
      </c>
      <c r="B5098" s="1">
        <v>8</v>
      </c>
      <c r="C5098" s="1">
        <v>1</v>
      </c>
      <c r="D5098" s="3">
        <v>0.20833333333333334</v>
      </c>
      <c r="E5098" s="5">
        <v>5094</v>
      </c>
      <c r="G5098" s="15">
        <v>13.7</v>
      </c>
      <c r="H5098" s="15">
        <v>13.4</v>
      </c>
      <c r="I5098" s="15">
        <v>14.7</v>
      </c>
      <c r="J5098" s="15">
        <v>12.1</v>
      </c>
      <c r="K5098" s="15">
        <v>13</v>
      </c>
      <c r="L5098" s="15">
        <v>12.6</v>
      </c>
      <c r="N5098" s="88">
        <v>15.5</v>
      </c>
      <c r="O5098" s="104">
        <v>17.100000000000001</v>
      </c>
      <c r="Q5098" s="11">
        <v>19.3</v>
      </c>
      <c r="R5098" s="11">
        <v>17.7</v>
      </c>
      <c r="S5098" s="11">
        <v>18.8</v>
      </c>
      <c r="T5098" s="11">
        <v>20.5</v>
      </c>
      <c r="U5098" s="11">
        <v>16.100000000000001</v>
      </c>
      <c r="V5098" s="11">
        <v>18.7</v>
      </c>
      <c r="W5098" s="11">
        <v>18.8</v>
      </c>
      <c r="X5098" s="11">
        <v>20.100000000000001</v>
      </c>
      <c r="Y5098" s="78"/>
      <c r="Z5098" s="11">
        <v>48.6</v>
      </c>
      <c r="AA5098" s="11">
        <v>97.64</v>
      </c>
      <c r="AB5098" s="11">
        <v>70.8</v>
      </c>
      <c r="AC5098" s="11">
        <v>0.4</v>
      </c>
      <c r="AD5098" s="11">
        <v>3.23</v>
      </c>
    </row>
    <row r="5099" spans="1:30" x14ac:dyDescent="0.25">
      <c r="A5099" s="1">
        <v>2019</v>
      </c>
      <c r="B5099" s="1">
        <v>8</v>
      </c>
      <c r="C5099" s="1">
        <v>1</v>
      </c>
      <c r="D5099" s="3">
        <v>0.25</v>
      </c>
      <c r="E5099" s="5">
        <v>5095</v>
      </c>
      <c r="G5099" s="15">
        <v>14.3</v>
      </c>
      <c r="H5099" s="15">
        <v>14.1</v>
      </c>
      <c r="I5099" s="15">
        <v>15.8</v>
      </c>
      <c r="J5099" s="15">
        <v>13.4</v>
      </c>
      <c r="K5099" s="15">
        <v>13.7</v>
      </c>
      <c r="L5099" s="15">
        <v>13.3</v>
      </c>
      <c r="N5099" s="88">
        <v>15.5</v>
      </c>
      <c r="O5099" s="104">
        <v>17.100000000000001</v>
      </c>
      <c r="Q5099" s="11">
        <v>19.3</v>
      </c>
      <c r="R5099" s="11">
        <v>17.7</v>
      </c>
      <c r="S5099" s="11">
        <v>18.8</v>
      </c>
      <c r="T5099" s="11">
        <v>20.5</v>
      </c>
      <c r="U5099" s="11">
        <v>16.100000000000001</v>
      </c>
      <c r="V5099" s="11">
        <v>18.7</v>
      </c>
      <c r="W5099" s="11">
        <v>18.8</v>
      </c>
      <c r="X5099" s="11">
        <v>20.100000000000001</v>
      </c>
      <c r="Y5099" s="78"/>
      <c r="Z5099" s="11">
        <v>48.6</v>
      </c>
      <c r="AA5099" s="11">
        <v>97.64</v>
      </c>
      <c r="AB5099" s="11">
        <v>70.8</v>
      </c>
      <c r="AC5099" s="11">
        <v>0.4</v>
      </c>
      <c r="AD5099" s="11">
        <v>3.23</v>
      </c>
    </row>
    <row r="5100" spans="1:30" x14ac:dyDescent="0.25">
      <c r="A5100" s="1">
        <v>2019</v>
      </c>
      <c r="B5100" s="1">
        <v>8</v>
      </c>
      <c r="C5100" s="1">
        <v>1</v>
      </c>
      <c r="D5100" s="3">
        <v>0.29166666666666669</v>
      </c>
      <c r="E5100" s="5">
        <v>5096</v>
      </c>
      <c r="G5100" s="15">
        <v>15.1</v>
      </c>
      <c r="H5100" s="15">
        <v>14.7</v>
      </c>
      <c r="I5100" s="15">
        <v>16.100000000000001</v>
      </c>
      <c r="J5100" s="15">
        <v>14</v>
      </c>
      <c r="K5100" s="15">
        <v>14.3</v>
      </c>
      <c r="L5100" s="15">
        <v>13.5</v>
      </c>
      <c r="N5100" s="88">
        <v>15.5</v>
      </c>
      <c r="O5100" s="104">
        <v>17.100000000000001</v>
      </c>
      <c r="Q5100" s="11">
        <v>19.3</v>
      </c>
      <c r="R5100" s="11">
        <v>17.7</v>
      </c>
      <c r="S5100" s="11">
        <v>18.8</v>
      </c>
      <c r="T5100" s="11">
        <v>20.5</v>
      </c>
      <c r="U5100" s="11">
        <v>16.100000000000001</v>
      </c>
      <c r="V5100" s="11">
        <v>18.7</v>
      </c>
      <c r="W5100" s="11">
        <v>18.8</v>
      </c>
      <c r="X5100" s="11">
        <v>20.100000000000001</v>
      </c>
      <c r="Y5100" s="78"/>
      <c r="Z5100" s="11">
        <v>48.6</v>
      </c>
      <c r="AA5100" s="11">
        <v>97.64</v>
      </c>
      <c r="AB5100" s="11">
        <v>70.8</v>
      </c>
      <c r="AC5100" s="11">
        <v>0.4</v>
      </c>
      <c r="AD5100" s="11">
        <v>3.23</v>
      </c>
    </row>
    <row r="5101" spans="1:30" x14ac:dyDescent="0.25">
      <c r="A5101" s="1">
        <v>2019</v>
      </c>
      <c r="B5101" s="1">
        <v>8</v>
      </c>
      <c r="C5101" s="1">
        <v>1</v>
      </c>
      <c r="D5101" s="3">
        <v>0.33333333333333331</v>
      </c>
      <c r="E5101" s="5">
        <v>5097</v>
      </c>
      <c r="G5101" s="15">
        <v>16.100000000000001</v>
      </c>
      <c r="H5101" s="15">
        <v>15.5</v>
      </c>
      <c r="I5101" s="15">
        <v>16.2</v>
      </c>
      <c r="J5101" s="15">
        <v>16.7</v>
      </c>
      <c r="K5101" s="15">
        <v>15.7</v>
      </c>
      <c r="L5101" s="15">
        <v>14.2</v>
      </c>
      <c r="N5101" s="88">
        <v>15.5</v>
      </c>
      <c r="O5101" s="104">
        <v>17.100000000000001</v>
      </c>
      <c r="Q5101" s="11">
        <v>19.3</v>
      </c>
      <c r="R5101" s="11">
        <v>17.7</v>
      </c>
      <c r="S5101" s="11">
        <v>18.8</v>
      </c>
      <c r="T5101" s="11">
        <v>20.5</v>
      </c>
      <c r="U5101" s="11">
        <v>16.100000000000001</v>
      </c>
      <c r="V5101" s="11">
        <v>18.7</v>
      </c>
      <c r="W5101" s="11">
        <v>18.8</v>
      </c>
      <c r="X5101" s="11">
        <v>20.100000000000001</v>
      </c>
      <c r="Y5101" s="78"/>
      <c r="Z5101" s="11">
        <v>48.6</v>
      </c>
      <c r="AA5101" s="11">
        <v>97.64</v>
      </c>
      <c r="AB5101" s="11">
        <v>70.8</v>
      </c>
      <c r="AC5101" s="11">
        <v>0.4</v>
      </c>
      <c r="AD5101" s="11">
        <v>3.23</v>
      </c>
    </row>
    <row r="5102" spans="1:30" x14ac:dyDescent="0.25">
      <c r="A5102" s="1">
        <v>2019</v>
      </c>
      <c r="B5102" s="1">
        <v>8</v>
      </c>
      <c r="C5102" s="1">
        <v>1</v>
      </c>
      <c r="D5102" s="3">
        <v>0.375</v>
      </c>
      <c r="E5102" s="5">
        <v>5098</v>
      </c>
      <c r="G5102" s="15">
        <v>16.399999999999999</v>
      </c>
      <c r="H5102" s="15">
        <v>15.7</v>
      </c>
      <c r="I5102" s="15">
        <v>16.600000000000001</v>
      </c>
      <c r="J5102" s="15">
        <v>16.5</v>
      </c>
      <c r="K5102" s="15">
        <v>15.7</v>
      </c>
      <c r="L5102" s="15">
        <v>15.2</v>
      </c>
      <c r="N5102" s="88">
        <v>15.5</v>
      </c>
      <c r="O5102" s="104">
        <v>17.100000000000001</v>
      </c>
      <c r="Q5102" s="11">
        <v>19.3</v>
      </c>
      <c r="R5102" s="11">
        <v>17.7</v>
      </c>
      <c r="S5102" s="11">
        <v>18.8</v>
      </c>
      <c r="T5102" s="11">
        <v>20.5</v>
      </c>
      <c r="U5102" s="11">
        <v>16.100000000000001</v>
      </c>
      <c r="V5102" s="11">
        <v>18.7</v>
      </c>
      <c r="W5102" s="11">
        <v>18.8</v>
      </c>
      <c r="X5102" s="11">
        <v>20.100000000000001</v>
      </c>
      <c r="Y5102" s="78"/>
      <c r="Z5102" s="11">
        <v>48.6</v>
      </c>
      <c r="AA5102" s="11">
        <v>97.64</v>
      </c>
      <c r="AB5102" s="11">
        <v>70.8</v>
      </c>
      <c r="AC5102" s="11">
        <v>0.4</v>
      </c>
      <c r="AD5102" s="11">
        <v>3.23</v>
      </c>
    </row>
    <row r="5103" spans="1:30" x14ac:dyDescent="0.25">
      <c r="A5103" s="1">
        <v>2019</v>
      </c>
      <c r="B5103" s="1">
        <v>8</v>
      </c>
      <c r="C5103" s="1">
        <v>1</v>
      </c>
      <c r="D5103" s="3">
        <v>0.41666666666666669</v>
      </c>
      <c r="E5103" s="5">
        <v>5099</v>
      </c>
      <c r="G5103" s="15">
        <v>17.3</v>
      </c>
      <c r="H5103" s="15">
        <v>16.8</v>
      </c>
      <c r="I5103" s="15">
        <v>16.399999999999999</v>
      </c>
      <c r="J5103" s="15">
        <v>18.899999999999999</v>
      </c>
      <c r="K5103" s="15">
        <v>17.100000000000001</v>
      </c>
      <c r="L5103" s="15">
        <v>15.4</v>
      </c>
      <c r="N5103" s="88">
        <v>15.5</v>
      </c>
      <c r="O5103" s="104">
        <v>17.100000000000001</v>
      </c>
      <c r="Q5103" s="11">
        <v>19.3</v>
      </c>
      <c r="R5103" s="11">
        <v>17.7</v>
      </c>
      <c r="S5103" s="11">
        <v>18.8</v>
      </c>
      <c r="T5103" s="11">
        <v>20.5</v>
      </c>
      <c r="U5103" s="11">
        <v>16.100000000000001</v>
      </c>
      <c r="V5103" s="11">
        <v>18.7</v>
      </c>
      <c r="W5103" s="11">
        <v>18.8</v>
      </c>
      <c r="X5103" s="11">
        <v>20.100000000000001</v>
      </c>
      <c r="Y5103" s="78"/>
      <c r="Z5103" s="11">
        <v>48.6</v>
      </c>
      <c r="AA5103" s="11">
        <v>97.64</v>
      </c>
      <c r="AB5103" s="11">
        <v>70.8</v>
      </c>
      <c r="AC5103" s="11">
        <v>0.4</v>
      </c>
      <c r="AD5103" s="11">
        <v>3.23</v>
      </c>
    </row>
    <row r="5104" spans="1:30" x14ac:dyDescent="0.25">
      <c r="A5104" s="1">
        <v>2019</v>
      </c>
      <c r="B5104" s="1">
        <v>8</v>
      </c>
      <c r="C5104" s="1">
        <v>1</v>
      </c>
      <c r="D5104" s="3">
        <v>0.45833333333333331</v>
      </c>
      <c r="E5104" s="5">
        <v>5100</v>
      </c>
      <c r="G5104" s="15">
        <v>17.8</v>
      </c>
      <c r="H5104" s="15">
        <v>16.8</v>
      </c>
      <c r="I5104" s="15">
        <v>17</v>
      </c>
      <c r="J5104" s="15">
        <v>18.8</v>
      </c>
      <c r="K5104" s="15">
        <v>18</v>
      </c>
      <c r="L5104" s="15">
        <v>15.7</v>
      </c>
      <c r="N5104" s="88">
        <v>15.5</v>
      </c>
      <c r="O5104" s="104">
        <v>17.100000000000001</v>
      </c>
      <c r="Q5104" s="11">
        <v>19.3</v>
      </c>
      <c r="R5104" s="11">
        <v>17.7</v>
      </c>
      <c r="S5104" s="11">
        <v>18.8</v>
      </c>
      <c r="T5104" s="11">
        <v>20.5</v>
      </c>
      <c r="U5104" s="11">
        <v>16.100000000000001</v>
      </c>
      <c r="V5104" s="11">
        <v>18.7</v>
      </c>
      <c r="W5104" s="11">
        <v>18.8</v>
      </c>
      <c r="X5104" s="11">
        <v>20.100000000000001</v>
      </c>
      <c r="Y5104" s="78"/>
      <c r="Z5104" s="11">
        <v>48.6</v>
      </c>
      <c r="AA5104" s="11">
        <v>97.64</v>
      </c>
      <c r="AB5104" s="11">
        <v>70.8</v>
      </c>
      <c r="AC5104" s="11">
        <v>0.4</v>
      </c>
      <c r="AD5104" s="11">
        <v>3.23</v>
      </c>
    </row>
    <row r="5105" spans="1:30" x14ac:dyDescent="0.25">
      <c r="A5105" s="1">
        <v>2019</v>
      </c>
      <c r="B5105" s="1">
        <v>8</v>
      </c>
      <c r="C5105" s="1">
        <v>1</v>
      </c>
      <c r="D5105" s="3">
        <v>0.5</v>
      </c>
      <c r="E5105" s="5">
        <v>5101</v>
      </c>
      <c r="G5105" s="15">
        <v>17.399999999999999</v>
      </c>
      <c r="H5105" s="15">
        <v>16.399999999999999</v>
      </c>
      <c r="I5105" s="15">
        <v>17.3</v>
      </c>
      <c r="J5105" s="15">
        <v>18.5</v>
      </c>
      <c r="K5105" s="15">
        <v>18.8</v>
      </c>
      <c r="L5105" s="15">
        <v>15.9</v>
      </c>
      <c r="N5105" s="88">
        <v>16.8</v>
      </c>
      <c r="O5105" s="104">
        <v>17.100000000000001</v>
      </c>
      <c r="Q5105" s="11">
        <v>19.3</v>
      </c>
      <c r="R5105" s="11">
        <v>17.7</v>
      </c>
      <c r="S5105" s="11">
        <v>18.8</v>
      </c>
      <c r="T5105" s="11">
        <v>20.5</v>
      </c>
      <c r="U5105" s="11">
        <v>16.100000000000001</v>
      </c>
      <c r="V5105" s="11">
        <v>18.7</v>
      </c>
      <c r="W5105" s="11">
        <v>18.8</v>
      </c>
      <c r="X5105" s="11">
        <v>20.100000000000001</v>
      </c>
      <c r="Y5105" s="78"/>
      <c r="Z5105" s="11">
        <v>48.6</v>
      </c>
      <c r="AA5105" s="11">
        <v>97.64</v>
      </c>
      <c r="AB5105" s="11">
        <v>70.8</v>
      </c>
      <c r="AC5105" s="11">
        <v>0.4</v>
      </c>
      <c r="AD5105" s="11">
        <v>3.23</v>
      </c>
    </row>
    <row r="5106" spans="1:30" x14ac:dyDescent="0.25">
      <c r="A5106" s="1">
        <v>2019</v>
      </c>
      <c r="B5106" s="1">
        <v>8</v>
      </c>
      <c r="C5106" s="1">
        <v>1</v>
      </c>
      <c r="D5106" s="3">
        <v>0.54166666666666663</v>
      </c>
      <c r="E5106" s="5">
        <v>5102</v>
      </c>
      <c r="G5106" s="15">
        <v>17.8</v>
      </c>
      <c r="H5106" s="15">
        <v>16.100000000000001</v>
      </c>
      <c r="I5106" s="15">
        <v>17.2</v>
      </c>
      <c r="J5106" s="15">
        <v>17.7</v>
      </c>
      <c r="K5106" s="15">
        <v>19.5</v>
      </c>
      <c r="L5106" s="15">
        <v>15.7</v>
      </c>
      <c r="N5106" s="88">
        <v>16.8</v>
      </c>
      <c r="O5106" s="104">
        <v>17.100000000000001</v>
      </c>
      <c r="Q5106" s="11">
        <v>19.3</v>
      </c>
      <c r="R5106" s="11">
        <v>17.7</v>
      </c>
      <c r="S5106" s="11">
        <v>18.8</v>
      </c>
      <c r="T5106" s="11">
        <v>20.5</v>
      </c>
      <c r="U5106" s="11">
        <v>16.100000000000001</v>
      </c>
      <c r="V5106" s="11">
        <v>18.7</v>
      </c>
      <c r="W5106" s="11">
        <v>18.8</v>
      </c>
      <c r="X5106" s="11">
        <v>20.100000000000001</v>
      </c>
      <c r="Y5106" s="78"/>
      <c r="Z5106" s="11">
        <v>48.6</v>
      </c>
      <c r="AA5106" s="11">
        <v>97.64</v>
      </c>
      <c r="AB5106" s="11">
        <v>70.8</v>
      </c>
      <c r="AC5106" s="11">
        <v>0.4</v>
      </c>
      <c r="AD5106" s="11">
        <v>3.23</v>
      </c>
    </row>
    <row r="5107" spans="1:30" x14ac:dyDescent="0.25">
      <c r="A5107" s="1">
        <v>2019</v>
      </c>
      <c r="B5107" s="1">
        <v>8</v>
      </c>
      <c r="C5107" s="1">
        <v>1</v>
      </c>
      <c r="D5107" s="3">
        <v>0.58333333333333337</v>
      </c>
      <c r="E5107" s="5">
        <v>5103</v>
      </c>
      <c r="G5107" s="15">
        <v>17.2</v>
      </c>
      <c r="H5107" s="15">
        <v>15.9</v>
      </c>
      <c r="I5107" s="15">
        <v>17.2</v>
      </c>
      <c r="J5107" s="15">
        <v>17.899999999999999</v>
      </c>
      <c r="K5107" s="15">
        <v>19.399999999999999</v>
      </c>
      <c r="L5107" s="15">
        <v>15.4</v>
      </c>
      <c r="N5107" s="88">
        <v>16.8</v>
      </c>
      <c r="O5107" s="104">
        <v>17.100000000000001</v>
      </c>
      <c r="Q5107" s="11">
        <v>19.3</v>
      </c>
      <c r="R5107" s="11">
        <v>17.7</v>
      </c>
      <c r="S5107" s="11">
        <v>18.8</v>
      </c>
      <c r="T5107" s="11">
        <v>20.5</v>
      </c>
      <c r="U5107" s="11">
        <v>16.100000000000001</v>
      </c>
      <c r="V5107" s="11">
        <v>18.7</v>
      </c>
      <c r="W5107" s="11">
        <v>18.8</v>
      </c>
      <c r="X5107" s="11">
        <v>20.100000000000001</v>
      </c>
      <c r="Y5107" s="78"/>
      <c r="Z5107" s="11">
        <v>48.6</v>
      </c>
      <c r="AA5107" s="11">
        <v>97.64</v>
      </c>
      <c r="AB5107" s="11">
        <v>70.8</v>
      </c>
      <c r="AC5107" s="11">
        <v>0.4</v>
      </c>
      <c r="AD5107" s="11">
        <v>3.23</v>
      </c>
    </row>
    <row r="5108" spans="1:30" x14ac:dyDescent="0.25">
      <c r="A5108" s="1">
        <v>2019</v>
      </c>
      <c r="B5108" s="1">
        <v>8</v>
      </c>
      <c r="C5108" s="1">
        <v>1</v>
      </c>
      <c r="D5108" s="3">
        <v>0.625</v>
      </c>
      <c r="E5108" s="5">
        <v>5104</v>
      </c>
      <c r="G5108" s="15">
        <v>17.2</v>
      </c>
      <c r="H5108" s="15">
        <v>15.9</v>
      </c>
      <c r="I5108" s="15">
        <v>17.2</v>
      </c>
      <c r="J5108" s="15">
        <v>18.2</v>
      </c>
      <c r="K5108" s="15">
        <v>19.5</v>
      </c>
      <c r="L5108" s="15">
        <v>15.4</v>
      </c>
      <c r="N5108" s="88">
        <v>16.8</v>
      </c>
      <c r="O5108" s="104">
        <v>17.100000000000001</v>
      </c>
      <c r="Q5108" s="11">
        <v>19.3</v>
      </c>
      <c r="R5108" s="11">
        <v>17.7</v>
      </c>
      <c r="S5108" s="11">
        <v>18.8</v>
      </c>
      <c r="T5108" s="11">
        <v>20.5</v>
      </c>
      <c r="U5108" s="11">
        <v>16.100000000000001</v>
      </c>
      <c r="V5108" s="11">
        <v>18.7</v>
      </c>
      <c r="W5108" s="11">
        <v>18.8</v>
      </c>
      <c r="X5108" s="11">
        <v>20.100000000000001</v>
      </c>
      <c r="Y5108" s="78"/>
      <c r="Z5108" s="11">
        <v>48.6</v>
      </c>
      <c r="AA5108" s="11">
        <v>97.64</v>
      </c>
      <c r="AB5108" s="11">
        <v>70.8</v>
      </c>
      <c r="AC5108" s="11">
        <v>0.4</v>
      </c>
      <c r="AD5108" s="11">
        <v>3.23</v>
      </c>
    </row>
    <row r="5109" spans="1:30" x14ac:dyDescent="0.25">
      <c r="A5109" s="1">
        <v>2019</v>
      </c>
      <c r="B5109" s="1">
        <v>8</v>
      </c>
      <c r="C5109" s="1">
        <v>1</v>
      </c>
      <c r="D5109" s="3">
        <v>0.66666666666666663</v>
      </c>
      <c r="E5109" s="5">
        <v>5105</v>
      </c>
      <c r="G5109" s="15">
        <v>16.899999999999999</v>
      </c>
      <c r="H5109" s="15">
        <v>15</v>
      </c>
      <c r="I5109" s="15">
        <v>17.100000000000001</v>
      </c>
      <c r="J5109" s="15">
        <v>17.7</v>
      </c>
      <c r="K5109" s="15">
        <v>19.5</v>
      </c>
      <c r="L5109" s="15">
        <v>15.1</v>
      </c>
      <c r="N5109" s="88">
        <v>16.8</v>
      </c>
      <c r="O5109" s="104">
        <v>17.100000000000001</v>
      </c>
      <c r="Q5109" s="11">
        <v>19.3</v>
      </c>
      <c r="R5109" s="11">
        <v>17.7</v>
      </c>
      <c r="S5109" s="11">
        <v>18.8</v>
      </c>
      <c r="T5109" s="11">
        <v>20.5</v>
      </c>
      <c r="U5109" s="11">
        <v>16.100000000000001</v>
      </c>
      <c r="V5109" s="11">
        <v>18.7</v>
      </c>
      <c r="W5109" s="11">
        <v>18.8</v>
      </c>
      <c r="X5109" s="11">
        <v>20.100000000000001</v>
      </c>
      <c r="Y5109" s="78"/>
      <c r="Z5109" s="11">
        <v>48.6</v>
      </c>
      <c r="AA5109" s="11">
        <v>97.64</v>
      </c>
      <c r="AB5109" s="11">
        <v>70.8</v>
      </c>
      <c r="AC5109" s="11">
        <v>0.4</v>
      </c>
      <c r="AD5109" s="11">
        <v>3.23</v>
      </c>
    </row>
    <row r="5110" spans="1:30" x14ac:dyDescent="0.25">
      <c r="A5110" s="1">
        <v>2019</v>
      </c>
      <c r="B5110" s="1">
        <v>8</v>
      </c>
      <c r="C5110" s="1">
        <v>1</v>
      </c>
      <c r="D5110" s="3">
        <v>0.70833333333333337</v>
      </c>
      <c r="E5110" s="5">
        <v>5106</v>
      </c>
      <c r="G5110" s="15">
        <v>16.3</v>
      </c>
      <c r="H5110" s="15">
        <v>14.1</v>
      </c>
      <c r="I5110" s="15">
        <v>15.8</v>
      </c>
      <c r="J5110" s="15">
        <v>15.7</v>
      </c>
      <c r="K5110" s="15">
        <v>18.2</v>
      </c>
      <c r="L5110" s="15">
        <v>15</v>
      </c>
      <c r="N5110" s="88">
        <v>16.8</v>
      </c>
      <c r="O5110" s="104">
        <v>17.100000000000001</v>
      </c>
      <c r="Q5110" s="11">
        <v>19.3</v>
      </c>
      <c r="R5110" s="11">
        <v>17.7</v>
      </c>
      <c r="S5110" s="11">
        <v>18.8</v>
      </c>
      <c r="T5110" s="11">
        <v>20.5</v>
      </c>
      <c r="U5110" s="11">
        <v>16.100000000000001</v>
      </c>
      <c r="V5110" s="11">
        <v>18.7</v>
      </c>
      <c r="W5110" s="11">
        <v>18.8</v>
      </c>
      <c r="X5110" s="11">
        <v>20.100000000000001</v>
      </c>
      <c r="Y5110" s="78"/>
      <c r="Z5110" s="11">
        <v>48.6</v>
      </c>
      <c r="AA5110" s="11">
        <v>97.64</v>
      </c>
      <c r="AB5110" s="11">
        <v>70.8</v>
      </c>
      <c r="AC5110" s="11">
        <v>0.4</v>
      </c>
      <c r="AD5110" s="11">
        <v>3.23</v>
      </c>
    </row>
    <row r="5111" spans="1:30" x14ac:dyDescent="0.25">
      <c r="A5111" s="1">
        <v>2019</v>
      </c>
      <c r="B5111" s="1">
        <v>8</v>
      </c>
      <c r="C5111" s="1">
        <v>1</v>
      </c>
      <c r="D5111" s="3">
        <v>0.75</v>
      </c>
      <c r="E5111" s="5">
        <v>5107</v>
      </c>
      <c r="G5111" s="15">
        <v>15.7</v>
      </c>
      <c r="H5111" s="15">
        <v>13.8</v>
      </c>
      <c r="I5111" s="15">
        <v>15.3</v>
      </c>
      <c r="J5111" s="15">
        <v>14.3</v>
      </c>
      <c r="K5111" s="15">
        <v>17.399999999999999</v>
      </c>
      <c r="L5111" s="15">
        <v>14.7</v>
      </c>
      <c r="N5111" s="88">
        <v>16.8</v>
      </c>
      <c r="O5111" s="104">
        <v>17.100000000000001</v>
      </c>
      <c r="Q5111" s="11">
        <v>19.3</v>
      </c>
      <c r="R5111" s="11">
        <v>17.7</v>
      </c>
      <c r="S5111" s="11">
        <v>18.8</v>
      </c>
      <c r="T5111" s="11">
        <v>20.5</v>
      </c>
      <c r="U5111" s="11">
        <v>16.100000000000001</v>
      </c>
      <c r="V5111" s="11">
        <v>18.7</v>
      </c>
      <c r="W5111" s="11">
        <v>18.8</v>
      </c>
      <c r="X5111" s="11">
        <v>20.100000000000001</v>
      </c>
      <c r="Y5111" s="78"/>
      <c r="Z5111" s="11">
        <v>48.6</v>
      </c>
      <c r="AA5111" s="11">
        <v>97.64</v>
      </c>
      <c r="AB5111" s="11">
        <v>70.8</v>
      </c>
      <c r="AC5111" s="11">
        <v>0.4</v>
      </c>
      <c r="AD5111" s="11">
        <v>3.23</v>
      </c>
    </row>
    <row r="5112" spans="1:30" x14ac:dyDescent="0.25">
      <c r="A5112" s="1">
        <v>2019</v>
      </c>
      <c r="B5112" s="1">
        <v>8</v>
      </c>
      <c r="C5112" s="1">
        <v>1</v>
      </c>
      <c r="D5112" s="3">
        <v>0.79166666666666663</v>
      </c>
      <c r="E5112" s="5">
        <v>5108</v>
      </c>
      <c r="G5112" s="15">
        <v>14.9</v>
      </c>
      <c r="H5112" s="15">
        <v>13.7</v>
      </c>
      <c r="I5112" s="15">
        <v>14.6</v>
      </c>
      <c r="J5112" s="15">
        <v>13.9</v>
      </c>
      <c r="K5112" s="15">
        <v>16.600000000000001</v>
      </c>
      <c r="L5112" s="15">
        <v>13.8</v>
      </c>
      <c r="N5112" s="88">
        <v>16.8</v>
      </c>
      <c r="O5112" s="104">
        <v>17.100000000000001</v>
      </c>
      <c r="Q5112" s="11">
        <v>19.3</v>
      </c>
      <c r="R5112" s="11">
        <v>17.7</v>
      </c>
      <c r="S5112" s="11">
        <v>18.8</v>
      </c>
      <c r="T5112" s="11">
        <v>20.5</v>
      </c>
      <c r="U5112" s="11">
        <v>16.100000000000001</v>
      </c>
      <c r="V5112" s="11">
        <v>18.7</v>
      </c>
      <c r="W5112" s="11">
        <v>18.8</v>
      </c>
      <c r="X5112" s="11">
        <v>20.100000000000001</v>
      </c>
      <c r="Y5112" s="78"/>
      <c r="Z5112" s="11">
        <v>48.6</v>
      </c>
      <c r="AA5112" s="11">
        <v>97.64</v>
      </c>
      <c r="AB5112" s="11">
        <v>70.8</v>
      </c>
      <c r="AC5112" s="11">
        <v>0.4</v>
      </c>
      <c r="AD5112" s="11">
        <v>3.23</v>
      </c>
    </row>
    <row r="5113" spans="1:30" x14ac:dyDescent="0.25">
      <c r="A5113" s="1">
        <v>2019</v>
      </c>
      <c r="B5113" s="1">
        <v>8</v>
      </c>
      <c r="C5113" s="1">
        <v>1</v>
      </c>
      <c r="D5113" s="3">
        <v>0.83333333333333337</v>
      </c>
      <c r="E5113" s="5">
        <v>5109</v>
      </c>
      <c r="G5113" s="15">
        <v>15.1</v>
      </c>
      <c r="H5113" s="15">
        <v>13.4</v>
      </c>
      <c r="I5113" s="15">
        <v>13.7</v>
      </c>
      <c r="J5113" s="15">
        <v>13.1</v>
      </c>
      <c r="K5113" s="15">
        <v>15.1</v>
      </c>
      <c r="L5113" s="15">
        <v>13.3</v>
      </c>
      <c r="N5113" s="88">
        <v>16.8</v>
      </c>
      <c r="O5113" s="104">
        <v>17.100000000000001</v>
      </c>
      <c r="Q5113" s="11">
        <v>19.3</v>
      </c>
      <c r="R5113" s="11">
        <v>17.7</v>
      </c>
      <c r="S5113" s="11">
        <v>18.8</v>
      </c>
      <c r="T5113" s="11">
        <v>20.5</v>
      </c>
      <c r="U5113" s="11">
        <v>16.100000000000001</v>
      </c>
      <c r="V5113" s="11">
        <v>18.7</v>
      </c>
      <c r="W5113" s="11">
        <v>18.8</v>
      </c>
      <c r="X5113" s="11">
        <v>20.100000000000001</v>
      </c>
      <c r="Y5113" s="78"/>
      <c r="Z5113" s="11">
        <v>48.6</v>
      </c>
      <c r="AA5113" s="11">
        <v>97.64</v>
      </c>
      <c r="AB5113" s="11">
        <v>70.8</v>
      </c>
      <c r="AC5113" s="11">
        <v>0.4</v>
      </c>
      <c r="AD5113" s="11">
        <v>3.23</v>
      </c>
    </row>
    <row r="5114" spans="1:30" x14ac:dyDescent="0.25">
      <c r="A5114" s="1">
        <v>2019</v>
      </c>
      <c r="B5114" s="1">
        <v>8</v>
      </c>
      <c r="C5114" s="1">
        <v>1</v>
      </c>
      <c r="D5114" s="3">
        <v>0.875</v>
      </c>
      <c r="E5114" s="5">
        <v>5110</v>
      </c>
      <c r="G5114" s="15">
        <v>14.5</v>
      </c>
      <c r="H5114" s="15">
        <v>13.2</v>
      </c>
      <c r="I5114" s="15">
        <v>13.4</v>
      </c>
      <c r="J5114" s="15">
        <v>11.8</v>
      </c>
      <c r="K5114" s="15">
        <v>14.8</v>
      </c>
      <c r="L5114" s="15">
        <v>13.2</v>
      </c>
      <c r="N5114" s="88">
        <v>16.8</v>
      </c>
      <c r="O5114" s="104">
        <v>17.100000000000001</v>
      </c>
      <c r="Q5114" s="11">
        <v>19.3</v>
      </c>
      <c r="R5114" s="11">
        <v>17.7</v>
      </c>
      <c r="S5114" s="11">
        <v>18.8</v>
      </c>
      <c r="T5114" s="11">
        <v>20.5</v>
      </c>
      <c r="U5114" s="11">
        <v>16.100000000000001</v>
      </c>
      <c r="V5114" s="11">
        <v>18.7</v>
      </c>
      <c r="W5114" s="11">
        <v>18.8</v>
      </c>
      <c r="X5114" s="11">
        <v>20.100000000000001</v>
      </c>
      <c r="Y5114" s="78"/>
      <c r="Z5114" s="11">
        <v>48.6</v>
      </c>
      <c r="AA5114" s="11">
        <v>97.64</v>
      </c>
      <c r="AB5114" s="11">
        <v>70.8</v>
      </c>
      <c r="AC5114" s="11">
        <v>0.4</v>
      </c>
      <c r="AD5114" s="11">
        <v>3.23</v>
      </c>
    </row>
    <row r="5115" spans="1:30" x14ac:dyDescent="0.25">
      <c r="A5115" s="1">
        <v>2019</v>
      </c>
      <c r="B5115" s="1">
        <v>8</v>
      </c>
      <c r="C5115" s="1">
        <v>1</v>
      </c>
      <c r="D5115" s="3">
        <v>0.91666666666666663</v>
      </c>
      <c r="E5115" s="5">
        <v>5111</v>
      </c>
      <c r="G5115" s="15">
        <v>13.8</v>
      </c>
      <c r="H5115" s="15">
        <v>13.1</v>
      </c>
      <c r="I5115" s="15">
        <v>13.4</v>
      </c>
      <c r="J5115" s="15">
        <v>10.6</v>
      </c>
      <c r="K5115" s="15">
        <v>14.3</v>
      </c>
      <c r="L5115" s="15">
        <v>13</v>
      </c>
      <c r="N5115" s="88">
        <v>16.8</v>
      </c>
      <c r="O5115" s="104">
        <v>17.100000000000001</v>
      </c>
      <c r="Q5115" s="11">
        <v>19.3</v>
      </c>
      <c r="R5115" s="11">
        <v>17.7</v>
      </c>
      <c r="S5115" s="11">
        <v>18.8</v>
      </c>
      <c r="T5115" s="11">
        <v>20.5</v>
      </c>
      <c r="U5115" s="11">
        <v>16.100000000000001</v>
      </c>
      <c r="V5115" s="11">
        <v>18.7</v>
      </c>
      <c r="W5115" s="11">
        <v>18.8</v>
      </c>
      <c r="X5115" s="11">
        <v>20.100000000000001</v>
      </c>
      <c r="Y5115" s="78"/>
      <c r="Z5115" s="11">
        <v>48.6</v>
      </c>
      <c r="AA5115" s="11">
        <v>97.64</v>
      </c>
      <c r="AB5115" s="11">
        <v>70.8</v>
      </c>
      <c r="AC5115" s="11">
        <v>0.4</v>
      </c>
      <c r="AD5115" s="11">
        <v>3.23</v>
      </c>
    </row>
    <row r="5116" spans="1:30" x14ac:dyDescent="0.25">
      <c r="A5116" s="1">
        <v>2019</v>
      </c>
      <c r="B5116" s="1">
        <v>8</v>
      </c>
      <c r="C5116" s="1">
        <v>1</v>
      </c>
      <c r="D5116" s="3">
        <v>0.95833333333333337</v>
      </c>
      <c r="E5116" s="5">
        <v>5112</v>
      </c>
      <c r="G5116" s="15">
        <v>13.5</v>
      </c>
      <c r="H5116" s="15">
        <v>13.1</v>
      </c>
      <c r="I5116" s="15">
        <v>13.4</v>
      </c>
      <c r="J5116" s="15">
        <v>10.1</v>
      </c>
      <c r="K5116" s="15">
        <v>13.9</v>
      </c>
      <c r="L5116" s="15">
        <v>12.6</v>
      </c>
      <c r="N5116" s="88">
        <v>16.8</v>
      </c>
      <c r="O5116" s="104">
        <v>17.100000000000001</v>
      </c>
      <c r="Q5116" s="11">
        <v>19.3</v>
      </c>
      <c r="R5116" s="11">
        <v>17.7</v>
      </c>
      <c r="S5116" s="11">
        <v>18.8</v>
      </c>
      <c r="T5116" s="11">
        <v>20.5</v>
      </c>
      <c r="U5116" s="11">
        <v>16.100000000000001</v>
      </c>
      <c r="V5116" s="11">
        <v>18.7</v>
      </c>
      <c r="W5116" s="11">
        <v>18.8</v>
      </c>
      <c r="X5116" s="11">
        <v>20.100000000000001</v>
      </c>
      <c r="Y5116" s="78"/>
      <c r="Z5116" s="11">
        <v>48.6</v>
      </c>
      <c r="AA5116" s="11">
        <v>97.64</v>
      </c>
      <c r="AB5116" s="11">
        <v>70.8</v>
      </c>
      <c r="AC5116" s="11">
        <v>0.4</v>
      </c>
      <c r="AD5116" s="11">
        <v>3.23</v>
      </c>
    </row>
    <row r="5117" spans="1:30" x14ac:dyDescent="0.25">
      <c r="A5117" s="1">
        <v>2019</v>
      </c>
      <c r="B5117" s="1">
        <v>8</v>
      </c>
      <c r="C5117" s="1">
        <v>2</v>
      </c>
      <c r="D5117" s="3">
        <v>0</v>
      </c>
      <c r="E5117" s="5">
        <v>5113</v>
      </c>
      <c r="G5117" s="15">
        <v>13.2</v>
      </c>
      <c r="H5117" s="15">
        <v>13.1</v>
      </c>
      <c r="I5117" s="15">
        <v>13.1</v>
      </c>
      <c r="J5117" s="15">
        <v>10</v>
      </c>
      <c r="K5117" s="15">
        <v>13.6</v>
      </c>
      <c r="L5117" s="15">
        <v>12.5</v>
      </c>
      <c r="N5117" s="88">
        <v>15.3</v>
      </c>
      <c r="O5117" s="104">
        <v>19</v>
      </c>
      <c r="Q5117" s="11">
        <v>19.2</v>
      </c>
      <c r="R5117" s="11">
        <v>17.5</v>
      </c>
      <c r="S5117" s="11">
        <v>18.600000000000001</v>
      </c>
      <c r="T5117" s="11">
        <v>20.2</v>
      </c>
      <c r="U5117" s="11">
        <v>16.899999999999999</v>
      </c>
      <c r="V5117" s="11">
        <v>18.2</v>
      </c>
      <c r="W5117" s="11">
        <v>19.2</v>
      </c>
      <c r="X5117" s="11">
        <v>20</v>
      </c>
      <c r="Y5117" s="78"/>
      <c r="Z5117" s="11">
        <v>50.35</v>
      </c>
      <c r="AA5117" s="11">
        <v>97.65</v>
      </c>
      <c r="AB5117" s="11">
        <v>70.33</v>
      </c>
      <c r="AC5117" s="11">
        <v>0.39</v>
      </c>
      <c r="AD5117" s="11">
        <v>3.1</v>
      </c>
    </row>
    <row r="5118" spans="1:30" x14ac:dyDescent="0.25">
      <c r="A5118" s="1">
        <v>2019</v>
      </c>
      <c r="B5118" s="1">
        <v>8</v>
      </c>
      <c r="C5118" s="1">
        <v>2</v>
      </c>
      <c r="D5118" s="3">
        <v>4.1666666666666664E-2</v>
      </c>
      <c r="E5118" s="5">
        <v>5114</v>
      </c>
      <c r="G5118" s="15">
        <v>13.2</v>
      </c>
      <c r="H5118" s="15">
        <v>13.1</v>
      </c>
      <c r="I5118" s="15">
        <v>12.7</v>
      </c>
      <c r="J5118" s="15">
        <v>10.7</v>
      </c>
      <c r="K5118" s="15">
        <v>13.1</v>
      </c>
      <c r="L5118" s="15">
        <v>12.5</v>
      </c>
      <c r="N5118" s="88">
        <v>15.3</v>
      </c>
      <c r="O5118" s="104">
        <v>19</v>
      </c>
      <c r="Q5118" s="11">
        <v>19.2</v>
      </c>
      <c r="R5118" s="11">
        <v>17.5</v>
      </c>
      <c r="S5118" s="11">
        <v>18.600000000000001</v>
      </c>
      <c r="T5118" s="11">
        <v>20.2</v>
      </c>
      <c r="U5118" s="11">
        <v>16.899999999999999</v>
      </c>
      <c r="V5118" s="11">
        <v>18.2</v>
      </c>
      <c r="W5118" s="11">
        <v>19.2</v>
      </c>
      <c r="X5118" s="11">
        <v>20</v>
      </c>
      <c r="Y5118" s="78"/>
      <c r="Z5118" s="11">
        <v>50.35</v>
      </c>
      <c r="AA5118" s="11">
        <v>97.65</v>
      </c>
      <c r="AB5118" s="11">
        <v>70.33</v>
      </c>
      <c r="AC5118" s="11">
        <v>0.39</v>
      </c>
      <c r="AD5118" s="11">
        <v>3.1</v>
      </c>
    </row>
    <row r="5119" spans="1:30" x14ac:dyDescent="0.25">
      <c r="A5119" s="1">
        <v>2019</v>
      </c>
      <c r="B5119" s="1">
        <v>8</v>
      </c>
      <c r="C5119" s="1">
        <v>2</v>
      </c>
      <c r="D5119" s="3">
        <v>8.3333333333333329E-2</v>
      </c>
      <c r="E5119" s="5">
        <v>5115</v>
      </c>
      <c r="G5119" s="15">
        <v>13</v>
      </c>
      <c r="H5119" s="15">
        <v>13</v>
      </c>
      <c r="I5119" s="15">
        <v>11.9</v>
      </c>
      <c r="J5119" s="15">
        <v>11.1</v>
      </c>
      <c r="K5119" s="15">
        <v>12.5</v>
      </c>
      <c r="L5119" s="15">
        <v>12.4</v>
      </c>
      <c r="N5119" s="88">
        <v>15.3</v>
      </c>
      <c r="O5119" s="104">
        <v>19</v>
      </c>
      <c r="Q5119" s="11">
        <v>19.2</v>
      </c>
      <c r="R5119" s="11">
        <v>17.5</v>
      </c>
      <c r="S5119" s="11">
        <v>18.600000000000001</v>
      </c>
      <c r="T5119" s="11">
        <v>20.2</v>
      </c>
      <c r="U5119" s="11">
        <v>16.899999999999999</v>
      </c>
      <c r="V5119" s="11">
        <v>18.2</v>
      </c>
      <c r="W5119" s="11">
        <v>19.2</v>
      </c>
      <c r="X5119" s="11">
        <v>20</v>
      </c>
      <c r="Y5119" s="78"/>
      <c r="Z5119" s="11">
        <v>50.35</v>
      </c>
      <c r="AA5119" s="11">
        <v>97.65</v>
      </c>
      <c r="AB5119" s="11">
        <v>70.33</v>
      </c>
      <c r="AC5119" s="11">
        <v>0.39</v>
      </c>
      <c r="AD5119" s="11">
        <v>3.1</v>
      </c>
    </row>
    <row r="5120" spans="1:30" x14ac:dyDescent="0.25">
      <c r="A5120" s="1">
        <v>2019</v>
      </c>
      <c r="B5120" s="1">
        <v>8</v>
      </c>
      <c r="C5120" s="1">
        <v>2</v>
      </c>
      <c r="D5120" s="3">
        <v>0.125</v>
      </c>
      <c r="E5120" s="5">
        <v>5116</v>
      </c>
      <c r="G5120" s="15">
        <v>12.7</v>
      </c>
      <c r="H5120" s="15">
        <v>13.1</v>
      </c>
      <c r="I5120" s="15">
        <v>11.9</v>
      </c>
      <c r="J5120" s="15">
        <v>10.5</v>
      </c>
      <c r="K5120" s="15">
        <v>11.7</v>
      </c>
      <c r="L5120" s="15">
        <v>12.3</v>
      </c>
      <c r="N5120" s="88">
        <v>15.3</v>
      </c>
      <c r="O5120" s="104">
        <v>19</v>
      </c>
      <c r="Q5120" s="11">
        <v>19.2</v>
      </c>
      <c r="R5120" s="11">
        <v>17.5</v>
      </c>
      <c r="S5120" s="11">
        <v>18.600000000000001</v>
      </c>
      <c r="T5120" s="11">
        <v>20.2</v>
      </c>
      <c r="U5120" s="11">
        <v>16.899999999999999</v>
      </c>
      <c r="V5120" s="11">
        <v>18.2</v>
      </c>
      <c r="W5120" s="11">
        <v>19.2</v>
      </c>
      <c r="X5120" s="11">
        <v>20</v>
      </c>
      <c r="Y5120" s="78"/>
      <c r="Z5120" s="11">
        <v>50.35</v>
      </c>
      <c r="AA5120" s="11">
        <v>97.65</v>
      </c>
      <c r="AB5120" s="11">
        <v>70.33</v>
      </c>
      <c r="AC5120" s="11">
        <v>0.39</v>
      </c>
      <c r="AD5120" s="11">
        <v>3.1</v>
      </c>
    </row>
    <row r="5121" spans="1:30" x14ac:dyDescent="0.25">
      <c r="A5121" s="1">
        <v>2019</v>
      </c>
      <c r="B5121" s="1">
        <v>8</v>
      </c>
      <c r="C5121" s="1">
        <v>2</v>
      </c>
      <c r="D5121" s="3">
        <v>0.16666666666666666</v>
      </c>
      <c r="E5121" s="5">
        <v>5117</v>
      </c>
      <c r="G5121" s="15">
        <v>12.9</v>
      </c>
      <c r="H5121" s="15">
        <v>13.2</v>
      </c>
      <c r="I5121" s="15">
        <v>11.4</v>
      </c>
      <c r="J5121" s="15">
        <v>11.8</v>
      </c>
      <c r="K5121" s="15">
        <v>11.7</v>
      </c>
      <c r="L5121" s="15">
        <v>12.4</v>
      </c>
      <c r="N5121" s="88">
        <v>15.3</v>
      </c>
      <c r="O5121" s="104">
        <v>19</v>
      </c>
      <c r="Q5121" s="11">
        <v>19.2</v>
      </c>
      <c r="R5121" s="11">
        <v>17.5</v>
      </c>
      <c r="S5121" s="11">
        <v>18.600000000000001</v>
      </c>
      <c r="T5121" s="11">
        <v>20.2</v>
      </c>
      <c r="U5121" s="11">
        <v>16.899999999999999</v>
      </c>
      <c r="V5121" s="11">
        <v>18.2</v>
      </c>
      <c r="W5121" s="11">
        <v>19.2</v>
      </c>
      <c r="X5121" s="11">
        <v>20</v>
      </c>
      <c r="Y5121" s="78"/>
      <c r="Z5121" s="11">
        <v>50.35</v>
      </c>
      <c r="AA5121" s="11">
        <v>97.65</v>
      </c>
      <c r="AB5121" s="11">
        <v>70.33</v>
      </c>
      <c r="AC5121" s="11">
        <v>0.39</v>
      </c>
      <c r="AD5121" s="11">
        <v>3.1</v>
      </c>
    </row>
    <row r="5122" spans="1:30" x14ac:dyDescent="0.25">
      <c r="A5122" s="1">
        <v>2019</v>
      </c>
      <c r="B5122" s="1">
        <v>8</v>
      </c>
      <c r="C5122" s="1">
        <v>2</v>
      </c>
      <c r="D5122" s="3">
        <v>0.20833333333333334</v>
      </c>
      <c r="E5122" s="5">
        <v>5118</v>
      </c>
      <c r="G5122" s="15">
        <v>13.5</v>
      </c>
      <c r="H5122" s="15">
        <v>13.4</v>
      </c>
      <c r="I5122" s="15">
        <v>13.5</v>
      </c>
      <c r="J5122" s="15">
        <v>13.2</v>
      </c>
      <c r="K5122" s="15">
        <v>13.5</v>
      </c>
      <c r="L5122" s="15">
        <v>12.8</v>
      </c>
      <c r="N5122" s="88">
        <v>15.3</v>
      </c>
      <c r="O5122" s="104">
        <v>19</v>
      </c>
      <c r="Q5122" s="11">
        <v>19.2</v>
      </c>
      <c r="R5122" s="11">
        <v>17.5</v>
      </c>
      <c r="S5122" s="11">
        <v>18.600000000000001</v>
      </c>
      <c r="T5122" s="11">
        <v>20.2</v>
      </c>
      <c r="U5122" s="11">
        <v>16.899999999999999</v>
      </c>
      <c r="V5122" s="11">
        <v>18.2</v>
      </c>
      <c r="W5122" s="11">
        <v>19.2</v>
      </c>
      <c r="X5122" s="11">
        <v>20</v>
      </c>
      <c r="Y5122" s="78"/>
      <c r="Z5122" s="11">
        <v>50.35</v>
      </c>
      <c r="AA5122" s="11">
        <v>97.65</v>
      </c>
      <c r="AB5122" s="11">
        <v>70.33</v>
      </c>
      <c r="AC5122" s="11">
        <v>0.39</v>
      </c>
      <c r="AD5122" s="11">
        <v>3.1</v>
      </c>
    </row>
    <row r="5123" spans="1:30" x14ac:dyDescent="0.25">
      <c r="A5123" s="1">
        <v>2019</v>
      </c>
      <c r="B5123" s="1">
        <v>8</v>
      </c>
      <c r="C5123" s="1">
        <v>2</v>
      </c>
      <c r="D5123" s="3">
        <v>0.25</v>
      </c>
      <c r="E5123" s="5">
        <v>5119</v>
      </c>
      <c r="G5123" s="15">
        <v>14.5</v>
      </c>
      <c r="H5123" s="15">
        <v>13.8</v>
      </c>
      <c r="I5123" s="15">
        <v>15.7</v>
      </c>
      <c r="J5123" s="15">
        <v>14.8</v>
      </c>
      <c r="K5123" s="15">
        <v>14.4</v>
      </c>
      <c r="L5123" s="15">
        <v>13.3</v>
      </c>
      <c r="N5123" s="88">
        <v>15.3</v>
      </c>
      <c r="O5123" s="104">
        <v>19</v>
      </c>
      <c r="Q5123" s="11">
        <v>19.2</v>
      </c>
      <c r="R5123" s="11">
        <v>17.5</v>
      </c>
      <c r="S5123" s="11">
        <v>18.600000000000001</v>
      </c>
      <c r="T5123" s="11">
        <v>20.2</v>
      </c>
      <c r="U5123" s="11">
        <v>16.899999999999999</v>
      </c>
      <c r="V5123" s="11">
        <v>18.2</v>
      </c>
      <c r="W5123" s="11">
        <v>19.2</v>
      </c>
      <c r="X5123" s="11">
        <v>20</v>
      </c>
      <c r="Y5123" s="78"/>
      <c r="Z5123" s="11">
        <v>50.35</v>
      </c>
      <c r="AA5123" s="11">
        <v>97.65</v>
      </c>
      <c r="AB5123" s="11">
        <v>70.33</v>
      </c>
      <c r="AC5123" s="11">
        <v>0.39</v>
      </c>
      <c r="AD5123" s="11">
        <v>3.1</v>
      </c>
    </row>
    <row r="5124" spans="1:30" x14ac:dyDescent="0.25">
      <c r="A5124" s="1">
        <v>2019</v>
      </c>
      <c r="B5124" s="1">
        <v>8</v>
      </c>
      <c r="C5124" s="1">
        <v>2</v>
      </c>
      <c r="D5124" s="3">
        <v>0.29166666666666669</v>
      </c>
      <c r="E5124" s="5">
        <v>5120</v>
      </c>
      <c r="G5124" s="15">
        <v>15.2</v>
      </c>
      <c r="H5124" s="15">
        <v>14.6</v>
      </c>
      <c r="I5124" s="15">
        <v>16.600000000000001</v>
      </c>
      <c r="J5124" s="15">
        <v>15.2</v>
      </c>
      <c r="K5124" s="15">
        <v>14.8</v>
      </c>
      <c r="L5124" s="15">
        <v>14.4</v>
      </c>
      <c r="N5124" s="88">
        <v>15.3</v>
      </c>
      <c r="O5124" s="104">
        <v>19</v>
      </c>
      <c r="Q5124" s="11">
        <v>19.2</v>
      </c>
      <c r="R5124" s="11">
        <v>17.5</v>
      </c>
      <c r="S5124" s="11">
        <v>18.600000000000001</v>
      </c>
      <c r="T5124" s="11">
        <v>20.2</v>
      </c>
      <c r="U5124" s="11">
        <v>16.899999999999999</v>
      </c>
      <c r="V5124" s="11">
        <v>18.2</v>
      </c>
      <c r="W5124" s="11">
        <v>19.2</v>
      </c>
      <c r="X5124" s="11">
        <v>20</v>
      </c>
      <c r="Y5124" s="78"/>
      <c r="Z5124" s="11">
        <v>50.35</v>
      </c>
      <c r="AA5124" s="11">
        <v>97.65</v>
      </c>
      <c r="AB5124" s="11">
        <v>70.33</v>
      </c>
      <c r="AC5124" s="11">
        <v>0.39</v>
      </c>
      <c r="AD5124" s="11">
        <v>3.1</v>
      </c>
    </row>
    <row r="5125" spans="1:30" x14ac:dyDescent="0.25">
      <c r="A5125" s="1">
        <v>2019</v>
      </c>
      <c r="B5125" s="1">
        <v>8</v>
      </c>
      <c r="C5125" s="1">
        <v>2</v>
      </c>
      <c r="D5125" s="3">
        <v>0.33333333333333331</v>
      </c>
      <c r="E5125" s="5">
        <v>5121</v>
      </c>
      <c r="G5125" s="15">
        <v>15</v>
      </c>
      <c r="H5125" s="15">
        <v>15.7</v>
      </c>
      <c r="I5125" s="15">
        <v>17.5</v>
      </c>
      <c r="J5125" s="15">
        <v>17.399999999999999</v>
      </c>
      <c r="K5125" s="15">
        <v>15.5</v>
      </c>
      <c r="L5125" s="15">
        <v>15.4</v>
      </c>
      <c r="N5125" s="88">
        <v>15.3</v>
      </c>
      <c r="O5125" s="104">
        <v>19</v>
      </c>
      <c r="Q5125" s="11">
        <v>19.2</v>
      </c>
      <c r="R5125" s="11">
        <v>17.5</v>
      </c>
      <c r="S5125" s="11">
        <v>18.600000000000001</v>
      </c>
      <c r="T5125" s="11">
        <v>20.2</v>
      </c>
      <c r="U5125" s="11">
        <v>16.899999999999999</v>
      </c>
      <c r="V5125" s="11">
        <v>18.2</v>
      </c>
      <c r="W5125" s="11">
        <v>19.2</v>
      </c>
      <c r="X5125" s="11">
        <v>20</v>
      </c>
      <c r="Y5125" s="78"/>
      <c r="Z5125" s="11">
        <v>50.35</v>
      </c>
      <c r="AA5125" s="11">
        <v>97.65</v>
      </c>
      <c r="AB5125" s="11">
        <v>70.33</v>
      </c>
      <c r="AC5125" s="11">
        <v>0.39</v>
      </c>
      <c r="AD5125" s="11">
        <v>3.1</v>
      </c>
    </row>
    <row r="5126" spans="1:30" x14ac:dyDescent="0.25">
      <c r="A5126" s="1">
        <v>2019</v>
      </c>
      <c r="B5126" s="1">
        <v>8</v>
      </c>
      <c r="C5126" s="1">
        <v>2</v>
      </c>
      <c r="D5126" s="3">
        <v>0.375</v>
      </c>
      <c r="E5126" s="5">
        <v>5122</v>
      </c>
      <c r="G5126" s="15">
        <v>16</v>
      </c>
      <c r="H5126" s="15">
        <v>16.7</v>
      </c>
      <c r="I5126" s="15">
        <v>18.3</v>
      </c>
      <c r="J5126" s="15">
        <v>17.100000000000001</v>
      </c>
      <c r="K5126" s="15">
        <v>17</v>
      </c>
      <c r="L5126" s="15">
        <v>16.100000000000001</v>
      </c>
      <c r="N5126" s="88">
        <v>15.3</v>
      </c>
      <c r="O5126" s="104">
        <v>19</v>
      </c>
      <c r="Q5126" s="11">
        <v>19.2</v>
      </c>
      <c r="R5126" s="11">
        <v>17.5</v>
      </c>
      <c r="S5126" s="11">
        <v>18.600000000000001</v>
      </c>
      <c r="T5126" s="11">
        <v>20.2</v>
      </c>
      <c r="U5126" s="11">
        <v>16.899999999999999</v>
      </c>
      <c r="V5126" s="11">
        <v>18.2</v>
      </c>
      <c r="W5126" s="11">
        <v>19.2</v>
      </c>
      <c r="X5126" s="11">
        <v>20</v>
      </c>
      <c r="Y5126" s="78"/>
      <c r="Z5126" s="11">
        <v>50.35</v>
      </c>
      <c r="AA5126" s="11">
        <v>97.65</v>
      </c>
      <c r="AB5126" s="11">
        <v>70.33</v>
      </c>
      <c r="AC5126" s="11">
        <v>0.39</v>
      </c>
      <c r="AD5126" s="11">
        <v>3.1</v>
      </c>
    </row>
    <row r="5127" spans="1:30" x14ac:dyDescent="0.25">
      <c r="A5127" s="1">
        <v>2019</v>
      </c>
      <c r="B5127" s="1">
        <v>8</v>
      </c>
      <c r="C5127" s="1">
        <v>2</v>
      </c>
      <c r="D5127" s="3">
        <v>0.41666666666666669</v>
      </c>
      <c r="E5127" s="5">
        <v>5123</v>
      </c>
      <c r="G5127" s="15">
        <v>16.2</v>
      </c>
      <c r="H5127" s="15">
        <v>18.399999999999999</v>
      </c>
      <c r="I5127" s="15">
        <v>18.600000000000001</v>
      </c>
      <c r="J5127" s="15">
        <v>18.5</v>
      </c>
      <c r="K5127" s="15">
        <v>18.100000000000001</v>
      </c>
      <c r="L5127" s="15">
        <v>17.399999999999999</v>
      </c>
      <c r="N5127" s="88">
        <v>15.3</v>
      </c>
      <c r="O5127" s="104">
        <v>19</v>
      </c>
      <c r="Q5127" s="11">
        <v>19.2</v>
      </c>
      <c r="R5127" s="11">
        <v>17.5</v>
      </c>
      <c r="S5127" s="11">
        <v>18.600000000000001</v>
      </c>
      <c r="T5127" s="11">
        <v>20.2</v>
      </c>
      <c r="U5127" s="11">
        <v>16.899999999999999</v>
      </c>
      <c r="V5127" s="11">
        <v>18.2</v>
      </c>
      <c r="W5127" s="11">
        <v>19.2</v>
      </c>
      <c r="X5127" s="11">
        <v>20</v>
      </c>
      <c r="Y5127" s="78"/>
      <c r="Z5127" s="11">
        <v>50.35</v>
      </c>
      <c r="AA5127" s="11">
        <v>97.65</v>
      </c>
      <c r="AB5127" s="11">
        <v>70.33</v>
      </c>
      <c r="AC5127" s="11">
        <v>0.39</v>
      </c>
      <c r="AD5127" s="11">
        <v>3.1</v>
      </c>
    </row>
    <row r="5128" spans="1:30" x14ac:dyDescent="0.25">
      <c r="A5128" s="1">
        <v>2019</v>
      </c>
      <c r="B5128" s="1">
        <v>8</v>
      </c>
      <c r="C5128" s="1">
        <v>2</v>
      </c>
      <c r="D5128" s="3">
        <v>0.45833333333333331</v>
      </c>
      <c r="E5128" s="5">
        <v>5124</v>
      </c>
      <c r="G5128" s="15">
        <v>18</v>
      </c>
      <c r="H5128" s="15">
        <v>18.5</v>
      </c>
      <c r="I5128" s="15">
        <v>18.7</v>
      </c>
      <c r="J5128" s="15">
        <v>18.8</v>
      </c>
      <c r="K5128" s="15">
        <v>18.899999999999999</v>
      </c>
      <c r="L5128" s="15">
        <v>18.5</v>
      </c>
      <c r="N5128" s="88">
        <v>15.3</v>
      </c>
      <c r="O5128" s="104">
        <v>19</v>
      </c>
      <c r="Q5128" s="11">
        <v>19.2</v>
      </c>
      <c r="R5128" s="11">
        <v>17.5</v>
      </c>
      <c r="S5128" s="11">
        <v>18.600000000000001</v>
      </c>
      <c r="T5128" s="11">
        <v>20.2</v>
      </c>
      <c r="U5128" s="11">
        <v>16.899999999999999</v>
      </c>
      <c r="V5128" s="11">
        <v>18.2</v>
      </c>
      <c r="W5128" s="11">
        <v>19.2</v>
      </c>
      <c r="X5128" s="11">
        <v>20</v>
      </c>
      <c r="Y5128" s="78"/>
      <c r="Z5128" s="11">
        <v>50.35</v>
      </c>
      <c r="AA5128" s="11">
        <v>97.65</v>
      </c>
      <c r="AB5128" s="11">
        <v>70.33</v>
      </c>
      <c r="AC5128" s="11">
        <v>0.39</v>
      </c>
      <c r="AD5128" s="11">
        <v>3.1</v>
      </c>
    </row>
    <row r="5129" spans="1:30" x14ac:dyDescent="0.25">
      <c r="A5129" s="1">
        <v>2019</v>
      </c>
      <c r="B5129" s="1">
        <v>8</v>
      </c>
      <c r="C5129" s="1">
        <v>2</v>
      </c>
      <c r="D5129" s="3">
        <v>0.5</v>
      </c>
      <c r="E5129" s="5">
        <v>5125</v>
      </c>
      <c r="G5129" s="15">
        <v>20</v>
      </c>
      <c r="H5129" s="15">
        <v>20.2</v>
      </c>
      <c r="I5129" s="15">
        <v>19.100000000000001</v>
      </c>
      <c r="J5129" s="15">
        <v>19.899999999999999</v>
      </c>
      <c r="K5129" s="15">
        <v>18.100000000000001</v>
      </c>
      <c r="L5129" s="15">
        <v>19.600000000000001</v>
      </c>
      <c r="N5129" s="88">
        <v>18.399999999999999</v>
      </c>
      <c r="O5129" s="104">
        <v>19</v>
      </c>
      <c r="Q5129" s="11">
        <v>19.2</v>
      </c>
      <c r="R5129" s="11">
        <v>17.5</v>
      </c>
      <c r="S5129" s="11">
        <v>18.600000000000001</v>
      </c>
      <c r="T5129" s="11">
        <v>20.2</v>
      </c>
      <c r="U5129" s="11">
        <v>16.899999999999999</v>
      </c>
      <c r="V5129" s="11">
        <v>18.2</v>
      </c>
      <c r="W5129" s="11">
        <v>19.2</v>
      </c>
      <c r="X5129" s="11">
        <v>20</v>
      </c>
      <c r="Y5129" s="78"/>
      <c r="Z5129" s="11">
        <v>50.35</v>
      </c>
      <c r="AA5129" s="11">
        <v>97.65</v>
      </c>
      <c r="AB5129" s="11">
        <v>70.33</v>
      </c>
      <c r="AC5129" s="11">
        <v>0.39</v>
      </c>
      <c r="AD5129" s="11">
        <v>3.1</v>
      </c>
    </row>
    <row r="5130" spans="1:30" x14ac:dyDescent="0.25">
      <c r="A5130" s="1">
        <v>2019</v>
      </c>
      <c r="B5130" s="1">
        <v>8</v>
      </c>
      <c r="C5130" s="1">
        <v>2</v>
      </c>
      <c r="D5130" s="3">
        <v>0.54166666666666663</v>
      </c>
      <c r="E5130" s="5">
        <v>5126</v>
      </c>
      <c r="G5130" s="15">
        <v>20.6</v>
      </c>
      <c r="H5130" s="15">
        <v>19.600000000000001</v>
      </c>
      <c r="I5130" s="15">
        <v>18.600000000000001</v>
      </c>
      <c r="J5130" s="15">
        <v>19.600000000000001</v>
      </c>
      <c r="K5130" s="15">
        <v>19</v>
      </c>
      <c r="L5130" s="15">
        <v>20.2</v>
      </c>
      <c r="N5130" s="88">
        <v>18.399999999999999</v>
      </c>
      <c r="O5130" s="104">
        <v>19</v>
      </c>
      <c r="Q5130" s="11">
        <v>19.2</v>
      </c>
      <c r="R5130" s="11">
        <v>17.5</v>
      </c>
      <c r="S5130" s="11">
        <v>18.600000000000001</v>
      </c>
      <c r="T5130" s="11">
        <v>20.2</v>
      </c>
      <c r="U5130" s="11">
        <v>16.899999999999999</v>
      </c>
      <c r="V5130" s="11">
        <v>18.2</v>
      </c>
      <c r="W5130" s="11">
        <v>19.2</v>
      </c>
      <c r="X5130" s="11">
        <v>20</v>
      </c>
      <c r="Y5130" s="78"/>
      <c r="Z5130" s="11">
        <v>50.35</v>
      </c>
      <c r="AA5130" s="11">
        <v>97.65</v>
      </c>
      <c r="AB5130" s="11">
        <v>70.33</v>
      </c>
      <c r="AC5130" s="11">
        <v>0.39</v>
      </c>
      <c r="AD5130" s="11">
        <v>3.1</v>
      </c>
    </row>
    <row r="5131" spans="1:30" x14ac:dyDescent="0.25">
      <c r="A5131" s="1">
        <v>2019</v>
      </c>
      <c r="B5131" s="1">
        <v>8</v>
      </c>
      <c r="C5131" s="1">
        <v>2</v>
      </c>
      <c r="D5131" s="3">
        <v>0.58333333333333337</v>
      </c>
      <c r="E5131" s="5">
        <v>5127</v>
      </c>
      <c r="G5131" s="15">
        <v>20.8</v>
      </c>
      <c r="H5131" s="15">
        <v>20.399999999999999</v>
      </c>
      <c r="I5131" s="15">
        <v>18.899999999999999</v>
      </c>
      <c r="J5131" s="15">
        <v>19.100000000000001</v>
      </c>
      <c r="K5131" s="15">
        <v>20.2</v>
      </c>
      <c r="L5131" s="15">
        <v>20.2</v>
      </c>
      <c r="N5131" s="88">
        <v>18.399999999999999</v>
      </c>
      <c r="O5131" s="104">
        <v>19</v>
      </c>
      <c r="Q5131" s="11">
        <v>19.2</v>
      </c>
      <c r="R5131" s="11">
        <v>17.5</v>
      </c>
      <c r="S5131" s="11">
        <v>18.600000000000001</v>
      </c>
      <c r="T5131" s="11">
        <v>20.2</v>
      </c>
      <c r="U5131" s="11">
        <v>16.899999999999999</v>
      </c>
      <c r="V5131" s="11">
        <v>18.2</v>
      </c>
      <c r="W5131" s="11">
        <v>19.2</v>
      </c>
      <c r="X5131" s="11">
        <v>20</v>
      </c>
      <c r="Y5131" s="78"/>
      <c r="Z5131" s="11">
        <v>50.35</v>
      </c>
      <c r="AA5131" s="11">
        <v>97.65</v>
      </c>
      <c r="AB5131" s="11">
        <v>70.33</v>
      </c>
      <c r="AC5131" s="11">
        <v>0.39</v>
      </c>
      <c r="AD5131" s="11">
        <v>3.1</v>
      </c>
    </row>
    <row r="5132" spans="1:30" x14ac:dyDescent="0.25">
      <c r="A5132" s="1">
        <v>2019</v>
      </c>
      <c r="B5132" s="1">
        <v>8</v>
      </c>
      <c r="C5132" s="1">
        <v>2</v>
      </c>
      <c r="D5132" s="3">
        <v>0.625</v>
      </c>
      <c r="E5132" s="5">
        <v>5128</v>
      </c>
      <c r="G5132" s="15">
        <v>21</v>
      </c>
      <c r="H5132" s="15">
        <v>19.3</v>
      </c>
      <c r="I5132" s="15">
        <v>18.3</v>
      </c>
      <c r="J5132" s="15">
        <v>20.3</v>
      </c>
      <c r="K5132" s="15">
        <v>19.899999999999999</v>
      </c>
      <c r="L5132" s="15">
        <v>19.7</v>
      </c>
      <c r="N5132" s="88">
        <v>18.399999999999999</v>
      </c>
      <c r="O5132" s="104">
        <v>19</v>
      </c>
      <c r="Q5132" s="11">
        <v>19.2</v>
      </c>
      <c r="R5132" s="11">
        <v>17.5</v>
      </c>
      <c r="S5132" s="11">
        <v>18.600000000000001</v>
      </c>
      <c r="T5132" s="11">
        <v>20.2</v>
      </c>
      <c r="U5132" s="11">
        <v>16.899999999999999</v>
      </c>
      <c r="V5132" s="11">
        <v>18.2</v>
      </c>
      <c r="W5132" s="11">
        <v>19.2</v>
      </c>
      <c r="X5132" s="11">
        <v>20</v>
      </c>
      <c r="Y5132" s="78"/>
      <c r="Z5132" s="11">
        <v>50.35</v>
      </c>
      <c r="AA5132" s="11">
        <v>97.65</v>
      </c>
      <c r="AB5132" s="11">
        <v>70.33</v>
      </c>
      <c r="AC5132" s="11">
        <v>0.39</v>
      </c>
      <c r="AD5132" s="11">
        <v>3.1</v>
      </c>
    </row>
    <row r="5133" spans="1:30" x14ac:dyDescent="0.25">
      <c r="A5133" s="1">
        <v>2019</v>
      </c>
      <c r="B5133" s="1">
        <v>8</v>
      </c>
      <c r="C5133" s="1">
        <v>2</v>
      </c>
      <c r="D5133" s="3">
        <v>0.66666666666666663</v>
      </c>
      <c r="E5133" s="5">
        <v>5129</v>
      </c>
      <c r="G5133" s="15">
        <v>19.899999999999999</v>
      </c>
      <c r="H5133" s="15">
        <v>20</v>
      </c>
      <c r="I5133" s="15">
        <v>18.2</v>
      </c>
      <c r="J5133" s="15">
        <v>20.100000000000001</v>
      </c>
      <c r="K5133" s="15">
        <v>19.5</v>
      </c>
      <c r="L5133" s="15">
        <v>20.100000000000001</v>
      </c>
      <c r="N5133" s="88">
        <v>18.399999999999999</v>
      </c>
      <c r="O5133" s="104">
        <v>19</v>
      </c>
      <c r="Q5133" s="11">
        <v>19.2</v>
      </c>
      <c r="R5133" s="11">
        <v>17.5</v>
      </c>
      <c r="S5133" s="11">
        <v>18.600000000000001</v>
      </c>
      <c r="T5133" s="11">
        <v>20.2</v>
      </c>
      <c r="U5133" s="11">
        <v>16.899999999999999</v>
      </c>
      <c r="V5133" s="11">
        <v>18.2</v>
      </c>
      <c r="W5133" s="11">
        <v>19.2</v>
      </c>
      <c r="X5133" s="11">
        <v>20</v>
      </c>
      <c r="Y5133" s="78"/>
      <c r="Z5133" s="11">
        <v>50.35</v>
      </c>
      <c r="AA5133" s="11">
        <v>97.65</v>
      </c>
      <c r="AB5133" s="11">
        <v>70.33</v>
      </c>
      <c r="AC5133" s="11">
        <v>0.39</v>
      </c>
      <c r="AD5133" s="11">
        <v>3.1</v>
      </c>
    </row>
    <row r="5134" spans="1:30" x14ac:dyDescent="0.25">
      <c r="A5134" s="1">
        <v>2019</v>
      </c>
      <c r="B5134" s="1">
        <v>8</v>
      </c>
      <c r="C5134" s="1">
        <v>2</v>
      </c>
      <c r="D5134" s="3">
        <v>0.70833333333333337</v>
      </c>
      <c r="E5134" s="5">
        <v>5130</v>
      </c>
      <c r="G5134" s="15">
        <v>18.899999999999999</v>
      </c>
      <c r="H5134" s="15">
        <v>18.7</v>
      </c>
      <c r="I5134" s="15">
        <v>17.7</v>
      </c>
      <c r="J5134" s="15">
        <v>18.399999999999999</v>
      </c>
      <c r="K5134" s="15">
        <v>17.399999999999999</v>
      </c>
      <c r="L5134" s="15">
        <v>18.399999999999999</v>
      </c>
      <c r="N5134" s="88">
        <v>18.399999999999999</v>
      </c>
      <c r="O5134" s="104">
        <v>19</v>
      </c>
      <c r="Q5134" s="11">
        <v>19.2</v>
      </c>
      <c r="R5134" s="11">
        <v>17.5</v>
      </c>
      <c r="S5134" s="11">
        <v>18.600000000000001</v>
      </c>
      <c r="T5134" s="11">
        <v>20.2</v>
      </c>
      <c r="U5134" s="11">
        <v>16.899999999999999</v>
      </c>
      <c r="V5134" s="11">
        <v>18.2</v>
      </c>
      <c r="W5134" s="11">
        <v>19.2</v>
      </c>
      <c r="X5134" s="11">
        <v>20</v>
      </c>
      <c r="Y5134" s="78"/>
      <c r="Z5134" s="11">
        <v>50.35</v>
      </c>
      <c r="AA5134" s="11">
        <v>97.65</v>
      </c>
      <c r="AB5134" s="11">
        <v>70.33</v>
      </c>
      <c r="AC5134" s="11">
        <v>0.39</v>
      </c>
      <c r="AD5134" s="11">
        <v>3.1</v>
      </c>
    </row>
    <row r="5135" spans="1:30" x14ac:dyDescent="0.25">
      <c r="A5135" s="1">
        <v>2019</v>
      </c>
      <c r="B5135" s="1">
        <v>8</v>
      </c>
      <c r="C5135" s="1">
        <v>2</v>
      </c>
      <c r="D5135" s="3">
        <v>0.75</v>
      </c>
      <c r="E5135" s="5">
        <v>5131</v>
      </c>
      <c r="G5135" s="15">
        <v>17.600000000000001</v>
      </c>
      <c r="H5135" s="15">
        <v>17.7</v>
      </c>
      <c r="I5135" s="15">
        <v>17.100000000000001</v>
      </c>
      <c r="J5135" s="15">
        <v>17</v>
      </c>
      <c r="K5135" s="15">
        <v>15.9</v>
      </c>
      <c r="L5135" s="15">
        <v>17</v>
      </c>
      <c r="N5135" s="88">
        <v>18.399999999999999</v>
      </c>
      <c r="O5135" s="104">
        <v>19</v>
      </c>
      <c r="Q5135" s="11">
        <v>19.2</v>
      </c>
      <c r="R5135" s="11">
        <v>17.5</v>
      </c>
      <c r="S5135" s="11">
        <v>18.600000000000001</v>
      </c>
      <c r="T5135" s="11">
        <v>20.2</v>
      </c>
      <c r="U5135" s="11">
        <v>16.899999999999999</v>
      </c>
      <c r="V5135" s="11">
        <v>18.2</v>
      </c>
      <c r="W5135" s="11">
        <v>19.2</v>
      </c>
      <c r="X5135" s="11">
        <v>20</v>
      </c>
      <c r="Y5135" s="78"/>
      <c r="Z5135" s="11">
        <v>50.35</v>
      </c>
      <c r="AA5135" s="11">
        <v>97.65</v>
      </c>
      <c r="AB5135" s="11">
        <v>70.33</v>
      </c>
      <c r="AC5135" s="11">
        <v>0.39</v>
      </c>
      <c r="AD5135" s="11">
        <v>3.1</v>
      </c>
    </row>
    <row r="5136" spans="1:30" x14ac:dyDescent="0.25">
      <c r="A5136" s="1">
        <v>2019</v>
      </c>
      <c r="B5136" s="1">
        <v>8</v>
      </c>
      <c r="C5136" s="1">
        <v>2</v>
      </c>
      <c r="D5136" s="3">
        <v>0.79166666666666663</v>
      </c>
      <c r="E5136" s="5">
        <v>5132</v>
      </c>
      <c r="G5136" s="15">
        <v>15.6</v>
      </c>
      <c r="H5136" s="15">
        <v>16.8</v>
      </c>
      <c r="I5136" s="15">
        <v>16.100000000000001</v>
      </c>
      <c r="J5136" s="15">
        <v>14.5</v>
      </c>
      <c r="K5136" s="15">
        <v>14.1</v>
      </c>
      <c r="L5136" s="15">
        <v>15.9</v>
      </c>
      <c r="N5136" s="88">
        <v>18.399999999999999</v>
      </c>
      <c r="O5136" s="104">
        <v>19</v>
      </c>
      <c r="Q5136" s="11">
        <v>19.2</v>
      </c>
      <c r="R5136" s="11">
        <v>17.5</v>
      </c>
      <c r="S5136" s="11">
        <v>18.600000000000001</v>
      </c>
      <c r="T5136" s="11">
        <v>20.2</v>
      </c>
      <c r="U5136" s="11">
        <v>16.899999999999999</v>
      </c>
      <c r="V5136" s="11">
        <v>18.2</v>
      </c>
      <c r="W5136" s="11">
        <v>19.2</v>
      </c>
      <c r="X5136" s="11">
        <v>20</v>
      </c>
      <c r="Y5136" s="78"/>
      <c r="Z5136" s="11">
        <v>50.35</v>
      </c>
      <c r="AA5136" s="11">
        <v>97.65</v>
      </c>
      <c r="AB5136" s="11">
        <v>70.33</v>
      </c>
      <c r="AC5136" s="11">
        <v>0.39</v>
      </c>
      <c r="AD5136" s="11">
        <v>3.1</v>
      </c>
    </row>
    <row r="5137" spans="1:30" x14ac:dyDescent="0.25">
      <c r="A5137" s="1">
        <v>2019</v>
      </c>
      <c r="B5137" s="1">
        <v>8</v>
      </c>
      <c r="C5137" s="1">
        <v>2</v>
      </c>
      <c r="D5137" s="3">
        <v>0.83333333333333337</v>
      </c>
      <c r="E5137" s="5">
        <v>5133</v>
      </c>
      <c r="G5137" s="15">
        <v>14.6</v>
      </c>
      <c r="H5137" s="15">
        <v>14.9</v>
      </c>
      <c r="I5137" s="15">
        <v>14.8</v>
      </c>
      <c r="J5137" s="15">
        <v>11.1</v>
      </c>
      <c r="K5137" s="15">
        <v>12.6</v>
      </c>
      <c r="L5137" s="15">
        <v>14.4</v>
      </c>
      <c r="N5137" s="88">
        <v>18.399999999999999</v>
      </c>
      <c r="O5137" s="104">
        <v>19</v>
      </c>
      <c r="Q5137" s="11">
        <v>19.2</v>
      </c>
      <c r="R5137" s="11">
        <v>17.5</v>
      </c>
      <c r="S5137" s="11">
        <v>18.600000000000001</v>
      </c>
      <c r="T5137" s="11">
        <v>20.2</v>
      </c>
      <c r="U5137" s="11">
        <v>16.899999999999999</v>
      </c>
      <c r="V5137" s="11">
        <v>18.2</v>
      </c>
      <c r="W5137" s="11">
        <v>19.2</v>
      </c>
      <c r="X5137" s="11">
        <v>20</v>
      </c>
      <c r="Y5137" s="78"/>
      <c r="Z5137" s="11">
        <v>50.35</v>
      </c>
      <c r="AA5137" s="11">
        <v>97.65</v>
      </c>
      <c r="AB5137" s="11">
        <v>70.33</v>
      </c>
      <c r="AC5137" s="11">
        <v>0.39</v>
      </c>
      <c r="AD5137" s="11">
        <v>3.1</v>
      </c>
    </row>
    <row r="5138" spans="1:30" x14ac:dyDescent="0.25">
      <c r="A5138" s="1">
        <v>2019</v>
      </c>
      <c r="B5138" s="1">
        <v>8</v>
      </c>
      <c r="C5138" s="1">
        <v>2</v>
      </c>
      <c r="D5138" s="3">
        <v>0.875</v>
      </c>
      <c r="E5138" s="5">
        <v>5134</v>
      </c>
      <c r="G5138" s="15">
        <v>15.1</v>
      </c>
      <c r="H5138" s="15">
        <v>13.8</v>
      </c>
      <c r="I5138" s="15">
        <v>14.7</v>
      </c>
      <c r="J5138" s="15">
        <v>9.3000000000000007</v>
      </c>
      <c r="K5138" s="15">
        <v>11.2</v>
      </c>
      <c r="L5138" s="15">
        <v>14.9</v>
      </c>
      <c r="N5138" s="88">
        <v>18.399999999999999</v>
      </c>
      <c r="O5138" s="104">
        <v>19</v>
      </c>
      <c r="Q5138" s="11">
        <v>19.2</v>
      </c>
      <c r="R5138" s="11">
        <v>17.5</v>
      </c>
      <c r="S5138" s="11">
        <v>18.600000000000001</v>
      </c>
      <c r="T5138" s="11">
        <v>20.2</v>
      </c>
      <c r="U5138" s="11">
        <v>16.899999999999999</v>
      </c>
      <c r="V5138" s="11">
        <v>18.2</v>
      </c>
      <c r="W5138" s="11">
        <v>19.2</v>
      </c>
      <c r="X5138" s="11">
        <v>20</v>
      </c>
      <c r="Y5138" s="78"/>
      <c r="Z5138" s="11">
        <v>50.35</v>
      </c>
      <c r="AA5138" s="11">
        <v>97.65</v>
      </c>
      <c r="AB5138" s="11">
        <v>70.33</v>
      </c>
      <c r="AC5138" s="11">
        <v>0.39</v>
      </c>
      <c r="AD5138" s="11">
        <v>3.1</v>
      </c>
    </row>
    <row r="5139" spans="1:30" x14ac:dyDescent="0.25">
      <c r="A5139" s="1">
        <v>2019</v>
      </c>
      <c r="B5139" s="1">
        <v>8</v>
      </c>
      <c r="C5139" s="1">
        <v>2</v>
      </c>
      <c r="D5139" s="3">
        <v>0.91666666666666663</v>
      </c>
      <c r="E5139" s="5">
        <v>5135</v>
      </c>
      <c r="G5139" s="15">
        <v>13.7</v>
      </c>
      <c r="H5139" s="15">
        <v>12.5</v>
      </c>
      <c r="I5139" s="15">
        <v>14</v>
      </c>
      <c r="J5139" s="15">
        <v>8.4</v>
      </c>
      <c r="K5139" s="15">
        <v>10.199999999999999</v>
      </c>
      <c r="L5139" s="15">
        <v>14.4</v>
      </c>
      <c r="N5139" s="88">
        <v>18.399999999999999</v>
      </c>
      <c r="O5139" s="104">
        <v>19</v>
      </c>
      <c r="Q5139" s="11">
        <v>19.2</v>
      </c>
      <c r="R5139" s="11">
        <v>17.5</v>
      </c>
      <c r="S5139" s="11">
        <v>18.600000000000001</v>
      </c>
      <c r="T5139" s="11">
        <v>20.2</v>
      </c>
      <c r="U5139" s="11">
        <v>16.899999999999999</v>
      </c>
      <c r="V5139" s="11">
        <v>18.2</v>
      </c>
      <c r="W5139" s="11">
        <v>19.2</v>
      </c>
      <c r="X5139" s="11">
        <v>20</v>
      </c>
      <c r="Y5139" s="78"/>
      <c r="Z5139" s="11">
        <v>50.35</v>
      </c>
      <c r="AA5139" s="11">
        <v>97.65</v>
      </c>
      <c r="AB5139" s="11">
        <v>70.33</v>
      </c>
      <c r="AC5139" s="11">
        <v>0.39</v>
      </c>
      <c r="AD5139" s="11">
        <v>3.1</v>
      </c>
    </row>
    <row r="5140" spans="1:30" x14ac:dyDescent="0.25">
      <c r="A5140" s="1">
        <v>2019</v>
      </c>
      <c r="B5140" s="1">
        <v>8</v>
      </c>
      <c r="C5140" s="1">
        <v>2</v>
      </c>
      <c r="D5140" s="3">
        <v>0.95833333333333337</v>
      </c>
      <c r="E5140" s="5">
        <v>5136</v>
      </c>
      <c r="G5140" s="15">
        <v>10</v>
      </c>
      <c r="H5140" s="15">
        <v>11.7</v>
      </c>
      <c r="I5140" s="15">
        <v>12.7</v>
      </c>
      <c r="J5140" s="15">
        <v>9.6999999999999993</v>
      </c>
      <c r="K5140" s="15">
        <v>9.5</v>
      </c>
      <c r="L5140" s="15">
        <v>12.8</v>
      </c>
      <c r="N5140" s="88">
        <v>18.399999999999999</v>
      </c>
      <c r="O5140" s="104">
        <v>19</v>
      </c>
      <c r="Q5140" s="11">
        <v>19.2</v>
      </c>
      <c r="R5140" s="11">
        <v>17.5</v>
      </c>
      <c r="S5140" s="11">
        <v>18.600000000000001</v>
      </c>
      <c r="T5140" s="11">
        <v>20.2</v>
      </c>
      <c r="U5140" s="11">
        <v>16.899999999999999</v>
      </c>
      <c r="V5140" s="11">
        <v>18.2</v>
      </c>
      <c r="W5140" s="11">
        <v>19.2</v>
      </c>
      <c r="X5140" s="11">
        <v>20</v>
      </c>
      <c r="Y5140" s="78"/>
      <c r="Z5140" s="11">
        <v>50.35</v>
      </c>
      <c r="AA5140" s="11">
        <v>97.65</v>
      </c>
      <c r="AB5140" s="11">
        <v>70.33</v>
      </c>
      <c r="AC5140" s="11">
        <v>0.39</v>
      </c>
      <c r="AD5140" s="11">
        <v>3.1</v>
      </c>
    </row>
    <row r="5141" spans="1:30" x14ac:dyDescent="0.25">
      <c r="A5141" s="1">
        <v>2019</v>
      </c>
      <c r="B5141" s="1">
        <v>8</v>
      </c>
      <c r="C5141" s="1">
        <v>3</v>
      </c>
      <c r="D5141" s="3">
        <v>0</v>
      </c>
      <c r="E5141" s="5">
        <v>5137</v>
      </c>
      <c r="G5141" s="15">
        <v>10.7</v>
      </c>
      <c r="H5141" s="15">
        <v>11.5</v>
      </c>
      <c r="I5141" s="15">
        <v>11.8</v>
      </c>
      <c r="J5141" s="15">
        <v>7.9</v>
      </c>
      <c r="K5141" s="15">
        <v>9.1999999999999993</v>
      </c>
      <c r="L5141" s="15">
        <v>11.6</v>
      </c>
      <c r="N5141" s="88">
        <v>15.8</v>
      </c>
      <c r="O5141" s="104">
        <v>18.8</v>
      </c>
      <c r="Q5141" s="11">
        <v>18.7</v>
      </c>
      <c r="R5141" s="11">
        <v>17</v>
      </c>
      <c r="S5141" s="11">
        <v>18.5</v>
      </c>
      <c r="T5141" s="11">
        <v>19.2</v>
      </c>
      <c r="U5141" s="11">
        <v>16.899999999999999</v>
      </c>
      <c r="V5141" s="11">
        <v>18</v>
      </c>
      <c r="W5141" s="11">
        <v>18.399999999999999</v>
      </c>
      <c r="X5141" s="11">
        <v>20</v>
      </c>
      <c r="Y5141" s="78"/>
      <c r="Z5141" s="11">
        <v>47.82</v>
      </c>
      <c r="AA5141" s="11">
        <v>97.72</v>
      </c>
      <c r="AB5141" s="11">
        <v>71.39</v>
      </c>
      <c r="AC5141" s="11">
        <v>0.39</v>
      </c>
      <c r="AD5141" s="11">
        <v>2.34</v>
      </c>
    </row>
    <row r="5142" spans="1:30" x14ac:dyDescent="0.25">
      <c r="A5142" s="1">
        <v>2019</v>
      </c>
      <c r="B5142" s="1">
        <v>8</v>
      </c>
      <c r="C5142" s="1">
        <v>3</v>
      </c>
      <c r="D5142" s="3">
        <v>4.1666666666666664E-2</v>
      </c>
      <c r="E5142" s="5">
        <v>5138</v>
      </c>
      <c r="G5142" s="15">
        <v>9.8000000000000007</v>
      </c>
      <c r="H5142" s="15">
        <v>11.2</v>
      </c>
      <c r="I5142" s="15">
        <v>10</v>
      </c>
      <c r="J5142" s="15">
        <v>7.8</v>
      </c>
      <c r="K5142" s="15">
        <v>8.8000000000000007</v>
      </c>
      <c r="L5142" s="15">
        <v>10.7</v>
      </c>
      <c r="N5142" s="88">
        <v>15.8</v>
      </c>
      <c r="O5142" s="104">
        <v>18.8</v>
      </c>
      <c r="Q5142" s="11">
        <v>18.7</v>
      </c>
      <c r="R5142" s="11">
        <v>17</v>
      </c>
      <c r="S5142" s="11">
        <v>18.5</v>
      </c>
      <c r="T5142" s="11">
        <v>19.2</v>
      </c>
      <c r="U5142" s="11">
        <v>16.899999999999999</v>
      </c>
      <c r="V5142" s="11">
        <v>18</v>
      </c>
      <c r="W5142" s="11">
        <v>18.399999999999999</v>
      </c>
      <c r="X5142" s="11">
        <v>20</v>
      </c>
      <c r="Y5142" s="78"/>
      <c r="Z5142" s="11">
        <v>47.82</v>
      </c>
      <c r="AA5142" s="11">
        <v>97.72</v>
      </c>
      <c r="AB5142" s="11">
        <v>71.39</v>
      </c>
      <c r="AC5142" s="11">
        <v>0.39</v>
      </c>
      <c r="AD5142" s="11">
        <v>2.34</v>
      </c>
    </row>
    <row r="5143" spans="1:30" x14ac:dyDescent="0.25">
      <c r="A5143" s="1">
        <v>2019</v>
      </c>
      <c r="B5143" s="1">
        <v>8</v>
      </c>
      <c r="C5143" s="1">
        <v>3</v>
      </c>
      <c r="D5143" s="3">
        <v>8.3333333333333329E-2</v>
      </c>
      <c r="E5143" s="5">
        <v>5139</v>
      </c>
      <c r="G5143" s="15">
        <v>8.4</v>
      </c>
      <c r="H5143" s="15">
        <v>11</v>
      </c>
      <c r="I5143" s="15">
        <v>9.1</v>
      </c>
      <c r="J5143" s="15">
        <v>9.8000000000000007</v>
      </c>
      <c r="K5143" s="15">
        <v>8.8000000000000007</v>
      </c>
      <c r="L5143" s="15">
        <v>10.4</v>
      </c>
      <c r="N5143" s="88">
        <v>15.8</v>
      </c>
      <c r="O5143" s="104">
        <v>18.8</v>
      </c>
      <c r="Q5143" s="11">
        <v>18.7</v>
      </c>
      <c r="R5143" s="11">
        <v>17</v>
      </c>
      <c r="S5143" s="11">
        <v>18.5</v>
      </c>
      <c r="T5143" s="11">
        <v>19.2</v>
      </c>
      <c r="U5143" s="11">
        <v>16.899999999999999</v>
      </c>
      <c r="V5143" s="11">
        <v>18</v>
      </c>
      <c r="W5143" s="11">
        <v>18.399999999999999</v>
      </c>
      <c r="X5143" s="11">
        <v>20</v>
      </c>
      <c r="Y5143" s="78"/>
      <c r="Z5143" s="11">
        <v>47.82</v>
      </c>
      <c r="AA5143" s="11">
        <v>97.72</v>
      </c>
      <c r="AB5143" s="11">
        <v>71.39</v>
      </c>
      <c r="AC5143" s="11">
        <v>0.39</v>
      </c>
      <c r="AD5143" s="11">
        <v>2.34</v>
      </c>
    </row>
    <row r="5144" spans="1:30" x14ac:dyDescent="0.25">
      <c r="A5144" s="1">
        <v>2019</v>
      </c>
      <c r="B5144" s="1">
        <v>8</v>
      </c>
      <c r="C5144" s="1">
        <v>3</v>
      </c>
      <c r="D5144" s="3">
        <v>0.125</v>
      </c>
      <c r="E5144" s="5">
        <v>5140</v>
      </c>
      <c r="G5144" s="15">
        <v>8.1</v>
      </c>
      <c r="H5144" s="15">
        <v>10.4</v>
      </c>
      <c r="I5144" s="15">
        <v>8.8000000000000007</v>
      </c>
      <c r="J5144" s="15">
        <v>10.4</v>
      </c>
      <c r="K5144" s="15">
        <v>9</v>
      </c>
      <c r="L5144" s="15">
        <v>9.8000000000000007</v>
      </c>
      <c r="N5144" s="88">
        <v>15.8</v>
      </c>
      <c r="O5144" s="104">
        <v>18.8</v>
      </c>
      <c r="Q5144" s="11">
        <v>18.7</v>
      </c>
      <c r="R5144" s="11">
        <v>17</v>
      </c>
      <c r="S5144" s="11">
        <v>18.5</v>
      </c>
      <c r="T5144" s="11">
        <v>19.2</v>
      </c>
      <c r="U5144" s="11">
        <v>16.899999999999999</v>
      </c>
      <c r="V5144" s="11">
        <v>18</v>
      </c>
      <c r="W5144" s="11">
        <v>18.399999999999999</v>
      </c>
      <c r="X5144" s="11">
        <v>20</v>
      </c>
      <c r="Y5144" s="78"/>
      <c r="Z5144" s="11">
        <v>47.82</v>
      </c>
      <c r="AA5144" s="11">
        <v>97.72</v>
      </c>
      <c r="AB5144" s="11">
        <v>71.39</v>
      </c>
      <c r="AC5144" s="11">
        <v>0.39</v>
      </c>
      <c r="AD5144" s="11">
        <v>2.34</v>
      </c>
    </row>
    <row r="5145" spans="1:30" x14ac:dyDescent="0.25">
      <c r="A5145" s="1">
        <v>2019</v>
      </c>
      <c r="B5145" s="1">
        <v>8</v>
      </c>
      <c r="C5145" s="1">
        <v>3</v>
      </c>
      <c r="D5145" s="3">
        <v>0.16666666666666666</v>
      </c>
      <c r="E5145" s="5">
        <v>5141</v>
      </c>
      <c r="G5145" s="15">
        <v>9.6</v>
      </c>
      <c r="H5145" s="15">
        <v>11.3</v>
      </c>
      <c r="I5145" s="15">
        <v>10.5</v>
      </c>
      <c r="J5145" s="15">
        <v>11.4</v>
      </c>
      <c r="K5145" s="15">
        <v>10.4</v>
      </c>
      <c r="L5145" s="15">
        <v>10</v>
      </c>
      <c r="N5145" s="88">
        <v>15.8</v>
      </c>
      <c r="O5145" s="104">
        <v>18.8</v>
      </c>
      <c r="Q5145" s="11">
        <v>18.7</v>
      </c>
      <c r="R5145" s="11">
        <v>17</v>
      </c>
      <c r="S5145" s="11">
        <v>18.5</v>
      </c>
      <c r="T5145" s="11">
        <v>19.2</v>
      </c>
      <c r="U5145" s="11">
        <v>16.899999999999999</v>
      </c>
      <c r="V5145" s="11">
        <v>18</v>
      </c>
      <c r="W5145" s="11">
        <v>18.399999999999999</v>
      </c>
      <c r="X5145" s="11">
        <v>20</v>
      </c>
      <c r="Y5145" s="78"/>
      <c r="Z5145" s="11">
        <v>47.82</v>
      </c>
      <c r="AA5145" s="11">
        <v>97.72</v>
      </c>
      <c r="AB5145" s="11">
        <v>71.39</v>
      </c>
      <c r="AC5145" s="11">
        <v>0.39</v>
      </c>
      <c r="AD5145" s="11">
        <v>2.34</v>
      </c>
    </row>
    <row r="5146" spans="1:30" x14ac:dyDescent="0.25">
      <c r="A5146" s="1">
        <v>2019</v>
      </c>
      <c r="B5146" s="1">
        <v>8</v>
      </c>
      <c r="C5146" s="1">
        <v>3</v>
      </c>
      <c r="D5146" s="3">
        <v>0.20833333333333334</v>
      </c>
      <c r="E5146" s="5">
        <v>5142</v>
      </c>
      <c r="G5146" s="15">
        <v>12.7</v>
      </c>
      <c r="H5146" s="15">
        <v>12.9</v>
      </c>
      <c r="I5146" s="15">
        <v>14.6</v>
      </c>
      <c r="J5146" s="15">
        <v>13.3</v>
      </c>
      <c r="K5146" s="15">
        <v>12.6</v>
      </c>
      <c r="L5146" s="15">
        <v>10.3</v>
      </c>
      <c r="N5146" s="88">
        <v>15.8</v>
      </c>
      <c r="O5146" s="104">
        <v>18.8</v>
      </c>
      <c r="Q5146" s="11">
        <v>18.7</v>
      </c>
      <c r="R5146" s="11">
        <v>17</v>
      </c>
      <c r="S5146" s="11">
        <v>18.5</v>
      </c>
      <c r="T5146" s="11">
        <v>19.2</v>
      </c>
      <c r="U5146" s="11">
        <v>16.899999999999999</v>
      </c>
      <c r="V5146" s="11">
        <v>18</v>
      </c>
      <c r="W5146" s="11">
        <v>18.399999999999999</v>
      </c>
      <c r="X5146" s="11">
        <v>20</v>
      </c>
      <c r="Y5146" s="78"/>
      <c r="Z5146" s="11">
        <v>47.82</v>
      </c>
      <c r="AA5146" s="11">
        <v>97.72</v>
      </c>
      <c r="AB5146" s="11">
        <v>71.39</v>
      </c>
      <c r="AC5146" s="11">
        <v>0.39</v>
      </c>
      <c r="AD5146" s="11">
        <v>2.34</v>
      </c>
    </row>
    <row r="5147" spans="1:30" x14ac:dyDescent="0.25">
      <c r="A5147" s="1">
        <v>2019</v>
      </c>
      <c r="B5147" s="1">
        <v>8</v>
      </c>
      <c r="C5147" s="1">
        <v>3</v>
      </c>
      <c r="D5147" s="3">
        <v>0.25</v>
      </c>
      <c r="E5147" s="5">
        <v>5143</v>
      </c>
      <c r="G5147" s="15">
        <v>14.9</v>
      </c>
      <c r="H5147" s="15">
        <v>14.8</v>
      </c>
      <c r="I5147" s="15">
        <v>15.8</v>
      </c>
      <c r="J5147" s="15">
        <v>15.8</v>
      </c>
      <c r="K5147" s="15">
        <v>14.2</v>
      </c>
      <c r="L5147" s="15">
        <v>13</v>
      </c>
      <c r="N5147" s="88">
        <v>15.8</v>
      </c>
      <c r="O5147" s="104">
        <v>18.8</v>
      </c>
      <c r="Q5147" s="11">
        <v>18.7</v>
      </c>
      <c r="R5147" s="11">
        <v>17</v>
      </c>
      <c r="S5147" s="11">
        <v>18.5</v>
      </c>
      <c r="T5147" s="11">
        <v>19.2</v>
      </c>
      <c r="U5147" s="11">
        <v>16.899999999999999</v>
      </c>
      <c r="V5147" s="11">
        <v>18</v>
      </c>
      <c r="W5147" s="11">
        <v>18.399999999999999</v>
      </c>
      <c r="X5147" s="11">
        <v>20</v>
      </c>
      <c r="Y5147" s="78"/>
      <c r="Z5147" s="11">
        <v>47.82</v>
      </c>
      <c r="AA5147" s="11">
        <v>97.72</v>
      </c>
      <c r="AB5147" s="11">
        <v>71.39</v>
      </c>
      <c r="AC5147" s="11">
        <v>0.39</v>
      </c>
      <c r="AD5147" s="11">
        <v>2.34</v>
      </c>
    </row>
    <row r="5148" spans="1:30" x14ac:dyDescent="0.25">
      <c r="A5148" s="1">
        <v>2019</v>
      </c>
      <c r="B5148" s="1">
        <v>8</v>
      </c>
      <c r="C5148" s="1">
        <v>3</v>
      </c>
      <c r="D5148" s="3">
        <v>0.29166666666666669</v>
      </c>
      <c r="E5148" s="5">
        <v>5144</v>
      </c>
      <c r="G5148" s="15">
        <v>16.8</v>
      </c>
      <c r="H5148" s="15">
        <v>16.5</v>
      </c>
      <c r="I5148" s="15">
        <v>16.8</v>
      </c>
      <c r="J5148" s="15">
        <v>16.899999999999999</v>
      </c>
      <c r="K5148" s="15">
        <v>16.8</v>
      </c>
      <c r="L5148" s="15">
        <v>15.7</v>
      </c>
      <c r="N5148" s="88">
        <v>15.8</v>
      </c>
      <c r="O5148" s="104">
        <v>18.8</v>
      </c>
      <c r="Q5148" s="11">
        <v>18.7</v>
      </c>
      <c r="R5148" s="11">
        <v>17</v>
      </c>
      <c r="S5148" s="11">
        <v>18.5</v>
      </c>
      <c r="T5148" s="11">
        <v>19.2</v>
      </c>
      <c r="U5148" s="11">
        <v>16.899999999999999</v>
      </c>
      <c r="V5148" s="11">
        <v>18</v>
      </c>
      <c r="W5148" s="11">
        <v>18.399999999999999</v>
      </c>
      <c r="X5148" s="11">
        <v>20</v>
      </c>
      <c r="Y5148" s="78"/>
      <c r="Z5148" s="11">
        <v>47.82</v>
      </c>
      <c r="AA5148" s="11">
        <v>97.72</v>
      </c>
      <c r="AB5148" s="11">
        <v>71.39</v>
      </c>
      <c r="AC5148" s="11">
        <v>0.39</v>
      </c>
      <c r="AD5148" s="11">
        <v>2.34</v>
      </c>
    </row>
    <row r="5149" spans="1:30" x14ac:dyDescent="0.25">
      <c r="A5149" s="1">
        <v>2019</v>
      </c>
      <c r="B5149" s="1">
        <v>8</v>
      </c>
      <c r="C5149" s="1">
        <v>3</v>
      </c>
      <c r="D5149" s="3">
        <v>0.33333333333333331</v>
      </c>
      <c r="E5149" s="5">
        <v>5145</v>
      </c>
      <c r="G5149" s="15">
        <v>18.399999999999999</v>
      </c>
      <c r="H5149" s="15">
        <v>18.600000000000001</v>
      </c>
      <c r="I5149" s="15">
        <v>17.899999999999999</v>
      </c>
      <c r="J5149" s="15">
        <v>18.2</v>
      </c>
      <c r="K5149" s="15">
        <v>17.600000000000001</v>
      </c>
      <c r="L5149" s="15">
        <v>16.600000000000001</v>
      </c>
      <c r="N5149" s="88">
        <v>15.8</v>
      </c>
      <c r="O5149" s="104">
        <v>18.8</v>
      </c>
      <c r="Q5149" s="11">
        <v>18.7</v>
      </c>
      <c r="R5149" s="11">
        <v>17</v>
      </c>
      <c r="S5149" s="11">
        <v>18.5</v>
      </c>
      <c r="T5149" s="11">
        <v>19.2</v>
      </c>
      <c r="U5149" s="11">
        <v>16.899999999999999</v>
      </c>
      <c r="V5149" s="11">
        <v>18</v>
      </c>
      <c r="W5149" s="11">
        <v>18.399999999999999</v>
      </c>
      <c r="X5149" s="11">
        <v>20</v>
      </c>
      <c r="Y5149" s="78"/>
      <c r="Z5149" s="11">
        <v>47.82</v>
      </c>
      <c r="AA5149" s="11">
        <v>97.72</v>
      </c>
      <c r="AB5149" s="11">
        <v>71.39</v>
      </c>
      <c r="AC5149" s="11">
        <v>0.39</v>
      </c>
      <c r="AD5149" s="11">
        <v>2.34</v>
      </c>
    </row>
    <row r="5150" spans="1:30" x14ac:dyDescent="0.25">
      <c r="A5150" s="1">
        <v>2019</v>
      </c>
      <c r="B5150" s="1">
        <v>8</v>
      </c>
      <c r="C5150" s="1">
        <v>3</v>
      </c>
      <c r="D5150" s="3">
        <v>0.375</v>
      </c>
      <c r="E5150" s="5">
        <v>5146</v>
      </c>
      <c r="G5150" s="15">
        <v>19.899999999999999</v>
      </c>
      <c r="H5150" s="15">
        <v>19.600000000000001</v>
      </c>
      <c r="I5150" s="15">
        <v>19</v>
      </c>
      <c r="J5150" s="15">
        <v>19.3</v>
      </c>
      <c r="K5150" s="15">
        <v>18.7</v>
      </c>
      <c r="L5150" s="15">
        <v>17.100000000000001</v>
      </c>
      <c r="N5150" s="88">
        <v>15.8</v>
      </c>
      <c r="O5150" s="104">
        <v>18.8</v>
      </c>
      <c r="Q5150" s="11">
        <v>18.7</v>
      </c>
      <c r="R5150" s="11">
        <v>17</v>
      </c>
      <c r="S5150" s="11">
        <v>18.5</v>
      </c>
      <c r="T5150" s="11">
        <v>19.2</v>
      </c>
      <c r="U5150" s="11">
        <v>16.899999999999999</v>
      </c>
      <c r="V5150" s="11">
        <v>18</v>
      </c>
      <c r="W5150" s="11">
        <v>18.399999999999999</v>
      </c>
      <c r="X5150" s="11">
        <v>20</v>
      </c>
      <c r="Y5150" s="78"/>
      <c r="Z5150" s="11">
        <v>47.82</v>
      </c>
      <c r="AA5150" s="11">
        <v>97.72</v>
      </c>
      <c r="AB5150" s="11">
        <v>71.39</v>
      </c>
      <c r="AC5150" s="11">
        <v>0.39</v>
      </c>
      <c r="AD5150" s="11">
        <v>2.34</v>
      </c>
    </row>
    <row r="5151" spans="1:30" x14ac:dyDescent="0.25">
      <c r="A5151" s="1">
        <v>2019</v>
      </c>
      <c r="B5151" s="1">
        <v>8</v>
      </c>
      <c r="C5151" s="1">
        <v>3</v>
      </c>
      <c r="D5151" s="3">
        <v>0.41666666666666669</v>
      </c>
      <c r="E5151" s="5">
        <v>5147</v>
      </c>
      <c r="G5151" s="15">
        <v>19.399999999999999</v>
      </c>
      <c r="H5151" s="15">
        <v>21</v>
      </c>
      <c r="I5151" s="15">
        <v>18.8</v>
      </c>
      <c r="J5151" s="15">
        <v>19.600000000000001</v>
      </c>
      <c r="K5151" s="15">
        <v>19</v>
      </c>
      <c r="L5151" s="15">
        <v>18.3</v>
      </c>
      <c r="N5151" s="88">
        <v>15.8</v>
      </c>
      <c r="O5151" s="104">
        <v>18.8</v>
      </c>
      <c r="Q5151" s="11">
        <v>18.7</v>
      </c>
      <c r="R5151" s="11">
        <v>17</v>
      </c>
      <c r="S5151" s="11">
        <v>18.5</v>
      </c>
      <c r="T5151" s="11">
        <v>19.2</v>
      </c>
      <c r="U5151" s="11">
        <v>16.899999999999999</v>
      </c>
      <c r="V5151" s="11">
        <v>18</v>
      </c>
      <c r="W5151" s="11">
        <v>18.399999999999999</v>
      </c>
      <c r="X5151" s="11">
        <v>20</v>
      </c>
      <c r="Y5151" s="78"/>
      <c r="Z5151" s="11">
        <v>47.82</v>
      </c>
      <c r="AA5151" s="11">
        <v>97.72</v>
      </c>
      <c r="AB5151" s="11">
        <v>71.39</v>
      </c>
      <c r="AC5151" s="11">
        <v>0.39</v>
      </c>
      <c r="AD5151" s="11">
        <v>2.34</v>
      </c>
    </row>
    <row r="5152" spans="1:30" x14ac:dyDescent="0.25">
      <c r="A5152" s="1">
        <v>2019</v>
      </c>
      <c r="B5152" s="1">
        <v>8</v>
      </c>
      <c r="C5152" s="1">
        <v>3</v>
      </c>
      <c r="D5152" s="3">
        <v>0.45833333333333331</v>
      </c>
      <c r="E5152" s="5">
        <v>5148</v>
      </c>
      <c r="G5152" s="15">
        <v>20.8</v>
      </c>
      <c r="H5152" s="15">
        <v>21.4</v>
      </c>
      <c r="I5152" s="15">
        <v>19.100000000000001</v>
      </c>
      <c r="J5152" s="15">
        <v>19.3</v>
      </c>
      <c r="K5152" s="15">
        <v>20.100000000000001</v>
      </c>
      <c r="L5152" s="15">
        <v>18.7</v>
      </c>
      <c r="N5152" s="88">
        <v>15.8</v>
      </c>
      <c r="O5152" s="104">
        <v>18.8</v>
      </c>
      <c r="Q5152" s="11">
        <v>18.7</v>
      </c>
      <c r="R5152" s="11">
        <v>17</v>
      </c>
      <c r="S5152" s="11">
        <v>18.5</v>
      </c>
      <c r="T5152" s="11">
        <v>19.2</v>
      </c>
      <c r="U5152" s="11">
        <v>16.899999999999999</v>
      </c>
      <c r="V5152" s="11">
        <v>18</v>
      </c>
      <c r="W5152" s="11">
        <v>18.399999999999999</v>
      </c>
      <c r="X5152" s="11">
        <v>20</v>
      </c>
      <c r="Y5152" s="78"/>
      <c r="Z5152" s="11">
        <v>47.82</v>
      </c>
      <c r="AA5152" s="11">
        <v>97.72</v>
      </c>
      <c r="AB5152" s="11">
        <v>71.39</v>
      </c>
      <c r="AC5152" s="11">
        <v>0.39</v>
      </c>
      <c r="AD5152" s="11">
        <v>2.34</v>
      </c>
    </row>
    <row r="5153" spans="1:30" x14ac:dyDescent="0.25">
      <c r="A5153" s="1">
        <v>2019</v>
      </c>
      <c r="B5153" s="1">
        <v>8</v>
      </c>
      <c r="C5153" s="1">
        <v>3</v>
      </c>
      <c r="D5153" s="3">
        <v>0.5</v>
      </c>
      <c r="E5153" s="5">
        <v>5149</v>
      </c>
      <c r="G5153" s="15">
        <v>22.3</v>
      </c>
      <c r="H5153" s="15">
        <v>21.6</v>
      </c>
      <c r="I5153" s="15">
        <v>19.5</v>
      </c>
      <c r="J5153" s="15">
        <v>21.3</v>
      </c>
      <c r="K5153" s="15">
        <v>20.5</v>
      </c>
      <c r="L5153" s="15">
        <v>18.3</v>
      </c>
      <c r="N5153" s="88">
        <v>18.399999999999999</v>
      </c>
      <c r="O5153" s="104">
        <v>18.8</v>
      </c>
      <c r="Q5153" s="11">
        <v>18.7</v>
      </c>
      <c r="R5153" s="11">
        <v>17</v>
      </c>
      <c r="S5153" s="11">
        <v>18.5</v>
      </c>
      <c r="T5153" s="11">
        <v>19.2</v>
      </c>
      <c r="U5153" s="11">
        <v>16.899999999999999</v>
      </c>
      <c r="V5153" s="11">
        <v>18</v>
      </c>
      <c r="W5153" s="11">
        <v>18.399999999999999</v>
      </c>
      <c r="X5153" s="11">
        <v>20</v>
      </c>
      <c r="Y5153" s="78"/>
      <c r="Z5153" s="11">
        <v>47.82</v>
      </c>
      <c r="AA5153" s="11">
        <v>97.72</v>
      </c>
      <c r="AB5153" s="11">
        <v>71.39</v>
      </c>
      <c r="AC5153" s="11">
        <v>0.39</v>
      </c>
      <c r="AD5153" s="11">
        <v>2.34</v>
      </c>
    </row>
    <row r="5154" spans="1:30" x14ac:dyDescent="0.25">
      <c r="A5154" s="1">
        <v>2019</v>
      </c>
      <c r="B5154" s="1">
        <v>8</v>
      </c>
      <c r="C5154" s="1">
        <v>3</v>
      </c>
      <c r="D5154" s="3">
        <v>0.54166666666666663</v>
      </c>
      <c r="E5154" s="5">
        <v>5150</v>
      </c>
      <c r="G5154" s="15">
        <v>21.4</v>
      </c>
      <c r="H5154" s="15">
        <v>15.7</v>
      </c>
      <c r="I5154" s="15">
        <v>20</v>
      </c>
      <c r="J5154" s="15">
        <v>21.1</v>
      </c>
      <c r="K5154" s="15">
        <v>20.3</v>
      </c>
      <c r="L5154" s="15">
        <v>17.7</v>
      </c>
      <c r="N5154" s="88">
        <v>18.399999999999999</v>
      </c>
      <c r="O5154" s="104">
        <v>18.8</v>
      </c>
      <c r="Q5154" s="11">
        <v>18.7</v>
      </c>
      <c r="R5154" s="11">
        <v>17</v>
      </c>
      <c r="S5154" s="11">
        <v>18.5</v>
      </c>
      <c r="T5154" s="11">
        <v>19.2</v>
      </c>
      <c r="U5154" s="11">
        <v>16.899999999999999</v>
      </c>
      <c r="V5154" s="11">
        <v>18</v>
      </c>
      <c r="W5154" s="11">
        <v>18.399999999999999</v>
      </c>
      <c r="X5154" s="11">
        <v>20</v>
      </c>
      <c r="Y5154" s="78"/>
      <c r="Z5154" s="11">
        <v>47.82</v>
      </c>
      <c r="AA5154" s="11">
        <v>97.72</v>
      </c>
      <c r="AB5154" s="11">
        <v>71.39</v>
      </c>
      <c r="AC5154" s="11">
        <v>0.39</v>
      </c>
      <c r="AD5154" s="11">
        <v>2.34</v>
      </c>
    </row>
    <row r="5155" spans="1:30" x14ac:dyDescent="0.25">
      <c r="A5155" s="1">
        <v>2019</v>
      </c>
      <c r="B5155" s="1">
        <v>8</v>
      </c>
      <c r="C5155" s="1">
        <v>3</v>
      </c>
      <c r="D5155" s="3">
        <v>0.58333333333333337</v>
      </c>
      <c r="E5155" s="5">
        <v>5151</v>
      </c>
      <c r="G5155" s="15">
        <v>16</v>
      </c>
      <c r="H5155" s="15">
        <v>19</v>
      </c>
      <c r="I5155" s="15">
        <v>19.7</v>
      </c>
      <c r="J5155" s="15">
        <v>21.3</v>
      </c>
      <c r="K5155" s="15">
        <v>21</v>
      </c>
      <c r="L5155" s="15">
        <v>16</v>
      </c>
      <c r="N5155" s="88">
        <v>18.399999999999999</v>
      </c>
      <c r="O5155" s="104">
        <v>18.8</v>
      </c>
      <c r="Q5155" s="11">
        <v>18.7</v>
      </c>
      <c r="R5155" s="11">
        <v>17</v>
      </c>
      <c r="S5155" s="11">
        <v>18.5</v>
      </c>
      <c r="T5155" s="11">
        <v>19.2</v>
      </c>
      <c r="U5155" s="11">
        <v>16.899999999999999</v>
      </c>
      <c r="V5155" s="11">
        <v>18</v>
      </c>
      <c r="W5155" s="11">
        <v>18.399999999999999</v>
      </c>
      <c r="X5155" s="11">
        <v>20</v>
      </c>
      <c r="Y5155" s="78"/>
      <c r="Z5155" s="11">
        <v>47.82</v>
      </c>
      <c r="AA5155" s="11">
        <v>97.72</v>
      </c>
      <c r="AB5155" s="11">
        <v>71.39</v>
      </c>
      <c r="AC5155" s="11">
        <v>0.39</v>
      </c>
      <c r="AD5155" s="11">
        <v>2.34</v>
      </c>
    </row>
    <row r="5156" spans="1:30" x14ac:dyDescent="0.25">
      <c r="A5156" s="1">
        <v>2019</v>
      </c>
      <c r="B5156" s="1">
        <v>8</v>
      </c>
      <c r="C5156" s="1">
        <v>3</v>
      </c>
      <c r="D5156" s="3">
        <v>0.625</v>
      </c>
      <c r="E5156" s="5">
        <v>5152</v>
      </c>
      <c r="G5156" s="15">
        <v>16.399999999999999</v>
      </c>
      <c r="H5156" s="15">
        <v>20.2</v>
      </c>
      <c r="I5156" s="15">
        <v>19.3</v>
      </c>
      <c r="J5156" s="15">
        <v>20.399999999999999</v>
      </c>
      <c r="K5156" s="15">
        <v>20</v>
      </c>
      <c r="L5156" s="15">
        <v>18.8</v>
      </c>
      <c r="N5156" s="88">
        <v>18.399999999999999</v>
      </c>
      <c r="O5156" s="104">
        <v>18.8</v>
      </c>
      <c r="Q5156" s="11">
        <v>18.7</v>
      </c>
      <c r="R5156" s="11">
        <v>17</v>
      </c>
      <c r="S5156" s="11">
        <v>18.5</v>
      </c>
      <c r="T5156" s="11">
        <v>19.2</v>
      </c>
      <c r="U5156" s="11">
        <v>16.899999999999999</v>
      </c>
      <c r="V5156" s="11">
        <v>18</v>
      </c>
      <c r="W5156" s="11">
        <v>18.399999999999999</v>
      </c>
      <c r="X5156" s="11">
        <v>20</v>
      </c>
      <c r="Y5156" s="78"/>
      <c r="Z5156" s="11">
        <v>47.82</v>
      </c>
      <c r="AA5156" s="11">
        <v>97.72</v>
      </c>
      <c r="AB5156" s="11">
        <v>71.39</v>
      </c>
      <c r="AC5156" s="11">
        <v>0.39</v>
      </c>
      <c r="AD5156" s="11">
        <v>2.34</v>
      </c>
    </row>
    <row r="5157" spans="1:30" x14ac:dyDescent="0.25">
      <c r="A5157" s="1">
        <v>2019</v>
      </c>
      <c r="B5157" s="1">
        <v>8</v>
      </c>
      <c r="C5157" s="1">
        <v>3</v>
      </c>
      <c r="D5157" s="3">
        <v>0.66666666666666663</v>
      </c>
      <c r="E5157" s="5">
        <v>5153</v>
      </c>
      <c r="G5157" s="15">
        <v>18.8</v>
      </c>
      <c r="H5157" s="15">
        <v>18.600000000000001</v>
      </c>
      <c r="I5157" s="15">
        <v>19.100000000000001</v>
      </c>
      <c r="J5157" s="15">
        <v>19.7</v>
      </c>
      <c r="K5157" s="15">
        <v>18.8</v>
      </c>
      <c r="L5157" s="15">
        <v>19.399999999999999</v>
      </c>
      <c r="N5157" s="88">
        <v>18.399999999999999</v>
      </c>
      <c r="O5157" s="104">
        <v>18.8</v>
      </c>
      <c r="Q5157" s="11">
        <v>18.7</v>
      </c>
      <c r="R5157" s="11">
        <v>17</v>
      </c>
      <c r="S5157" s="11">
        <v>18.5</v>
      </c>
      <c r="T5157" s="11">
        <v>19.2</v>
      </c>
      <c r="U5157" s="11">
        <v>16.899999999999999</v>
      </c>
      <c r="V5157" s="11">
        <v>18</v>
      </c>
      <c r="W5157" s="11">
        <v>18.399999999999999</v>
      </c>
      <c r="X5157" s="11">
        <v>20</v>
      </c>
      <c r="Y5157" s="78"/>
      <c r="Z5157" s="11">
        <v>47.82</v>
      </c>
      <c r="AA5157" s="11">
        <v>97.72</v>
      </c>
      <c r="AB5157" s="11">
        <v>71.39</v>
      </c>
      <c r="AC5157" s="11">
        <v>0.39</v>
      </c>
      <c r="AD5157" s="11">
        <v>2.34</v>
      </c>
    </row>
    <row r="5158" spans="1:30" x14ac:dyDescent="0.25">
      <c r="A5158" s="1">
        <v>2019</v>
      </c>
      <c r="B5158" s="1">
        <v>8</v>
      </c>
      <c r="C5158" s="1">
        <v>3</v>
      </c>
      <c r="D5158" s="3">
        <v>0.70833333333333337</v>
      </c>
      <c r="E5158" s="5">
        <v>5154</v>
      </c>
      <c r="G5158" s="15">
        <v>16.600000000000001</v>
      </c>
      <c r="H5158" s="15">
        <v>17.399999999999999</v>
      </c>
      <c r="I5158" s="15">
        <v>17.5</v>
      </c>
      <c r="J5158" s="15">
        <v>19.2</v>
      </c>
      <c r="K5158" s="15">
        <v>17.5</v>
      </c>
      <c r="L5158" s="15">
        <v>18.899999999999999</v>
      </c>
      <c r="N5158" s="88">
        <v>18.399999999999999</v>
      </c>
      <c r="O5158" s="104">
        <v>18.8</v>
      </c>
      <c r="Q5158" s="11">
        <v>18.7</v>
      </c>
      <c r="R5158" s="11">
        <v>17</v>
      </c>
      <c r="S5158" s="11">
        <v>18.5</v>
      </c>
      <c r="T5158" s="11">
        <v>19.2</v>
      </c>
      <c r="U5158" s="11">
        <v>16.899999999999999</v>
      </c>
      <c r="V5158" s="11">
        <v>18</v>
      </c>
      <c r="W5158" s="11">
        <v>18.399999999999999</v>
      </c>
      <c r="X5158" s="11">
        <v>20</v>
      </c>
      <c r="Y5158" s="78"/>
      <c r="Z5158" s="11">
        <v>47.82</v>
      </c>
      <c r="AA5158" s="11">
        <v>97.72</v>
      </c>
      <c r="AB5158" s="11">
        <v>71.39</v>
      </c>
      <c r="AC5158" s="11">
        <v>0.39</v>
      </c>
      <c r="AD5158" s="11">
        <v>2.34</v>
      </c>
    </row>
    <row r="5159" spans="1:30" x14ac:dyDescent="0.25">
      <c r="A5159" s="1">
        <v>2019</v>
      </c>
      <c r="B5159" s="1">
        <v>8</v>
      </c>
      <c r="C5159" s="1">
        <v>3</v>
      </c>
      <c r="D5159" s="3">
        <v>0.75</v>
      </c>
      <c r="E5159" s="5">
        <v>5155</v>
      </c>
      <c r="G5159" s="15">
        <v>15.1</v>
      </c>
      <c r="H5159" s="15">
        <v>16.3</v>
      </c>
      <c r="I5159" s="15">
        <v>16.7</v>
      </c>
      <c r="J5159" s="15">
        <v>17.399999999999999</v>
      </c>
      <c r="K5159" s="15">
        <v>15.8</v>
      </c>
      <c r="L5159" s="15">
        <v>17.5</v>
      </c>
      <c r="N5159" s="88">
        <v>18.399999999999999</v>
      </c>
      <c r="O5159" s="104">
        <v>18.8</v>
      </c>
      <c r="Q5159" s="11">
        <v>18.7</v>
      </c>
      <c r="R5159" s="11">
        <v>17</v>
      </c>
      <c r="S5159" s="11">
        <v>18.5</v>
      </c>
      <c r="T5159" s="11">
        <v>19.2</v>
      </c>
      <c r="U5159" s="11">
        <v>16.899999999999999</v>
      </c>
      <c r="V5159" s="11">
        <v>18</v>
      </c>
      <c r="W5159" s="11">
        <v>18.399999999999999</v>
      </c>
      <c r="X5159" s="11">
        <v>20</v>
      </c>
      <c r="Y5159" s="78"/>
      <c r="Z5159" s="11">
        <v>47.82</v>
      </c>
      <c r="AA5159" s="11">
        <v>97.72</v>
      </c>
      <c r="AB5159" s="11">
        <v>71.39</v>
      </c>
      <c r="AC5159" s="11">
        <v>0.39</v>
      </c>
      <c r="AD5159" s="11">
        <v>2.34</v>
      </c>
    </row>
    <row r="5160" spans="1:30" x14ac:dyDescent="0.25">
      <c r="A5160" s="1">
        <v>2019</v>
      </c>
      <c r="B5160" s="1">
        <v>8</v>
      </c>
      <c r="C5160" s="1">
        <v>3</v>
      </c>
      <c r="D5160" s="3">
        <v>0.79166666666666663</v>
      </c>
      <c r="E5160" s="5">
        <v>5156</v>
      </c>
      <c r="G5160" s="15">
        <v>15.1</v>
      </c>
      <c r="H5160" s="15">
        <v>15.7</v>
      </c>
      <c r="I5160" s="15">
        <v>15.7</v>
      </c>
      <c r="J5160" s="15">
        <v>15.7</v>
      </c>
      <c r="K5160" s="15">
        <v>14.5</v>
      </c>
      <c r="L5160" s="15">
        <v>16.5</v>
      </c>
      <c r="N5160" s="88">
        <v>18.399999999999999</v>
      </c>
      <c r="O5160" s="104">
        <v>18.8</v>
      </c>
      <c r="Q5160" s="11">
        <v>18.7</v>
      </c>
      <c r="R5160" s="11">
        <v>17</v>
      </c>
      <c r="S5160" s="11">
        <v>18.5</v>
      </c>
      <c r="T5160" s="11">
        <v>19.2</v>
      </c>
      <c r="U5160" s="11">
        <v>16.899999999999999</v>
      </c>
      <c r="V5160" s="11">
        <v>18</v>
      </c>
      <c r="W5160" s="11">
        <v>18.399999999999999</v>
      </c>
      <c r="X5160" s="11">
        <v>20</v>
      </c>
      <c r="Y5160" s="78"/>
      <c r="Z5160" s="11">
        <v>47.82</v>
      </c>
      <c r="AA5160" s="11">
        <v>97.72</v>
      </c>
      <c r="AB5160" s="11">
        <v>71.39</v>
      </c>
      <c r="AC5160" s="11">
        <v>0.39</v>
      </c>
      <c r="AD5160" s="11">
        <v>2.34</v>
      </c>
    </row>
    <row r="5161" spans="1:30" x14ac:dyDescent="0.25">
      <c r="A5161" s="1">
        <v>2019</v>
      </c>
      <c r="B5161" s="1">
        <v>8</v>
      </c>
      <c r="C5161" s="1">
        <v>3</v>
      </c>
      <c r="D5161" s="3">
        <v>0.83333333333333337</v>
      </c>
      <c r="E5161" s="5">
        <v>5157</v>
      </c>
      <c r="G5161" s="15">
        <v>14.8</v>
      </c>
      <c r="H5161" s="15">
        <v>14.9</v>
      </c>
      <c r="I5161" s="15">
        <v>14.4</v>
      </c>
      <c r="J5161" s="15">
        <v>13</v>
      </c>
      <c r="K5161" s="15">
        <v>12.8</v>
      </c>
      <c r="L5161" s="15">
        <v>15.2</v>
      </c>
      <c r="N5161" s="88">
        <v>18.399999999999999</v>
      </c>
      <c r="O5161" s="104">
        <v>18.8</v>
      </c>
      <c r="Q5161" s="11">
        <v>18.7</v>
      </c>
      <c r="R5161" s="11">
        <v>17</v>
      </c>
      <c r="S5161" s="11">
        <v>18.5</v>
      </c>
      <c r="T5161" s="11">
        <v>19.2</v>
      </c>
      <c r="U5161" s="11">
        <v>16.899999999999999</v>
      </c>
      <c r="V5161" s="11">
        <v>18</v>
      </c>
      <c r="W5161" s="11">
        <v>18.399999999999999</v>
      </c>
      <c r="X5161" s="11">
        <v>20</v>
      </c>
      <c r="Y5161" s="78"/>
      <c r="Z5161" s="11">
        <v>47.82</v>
      </c>
      <c r="AA5161" s="11">
        <v>97.72</v>
      </c>
      <c r="AB5161" s="11">
        <v>71.39</v>
      </c>
      <c r="AC5161" s="11">
        <v>0.39</v>
      </c>
      <c r="AD5161" s="11">
        <v>2.34</v>
      </c>
    </row>
    <row r="5162" spans="1:30" x14ac:dyDescent="0.25">
      <c r="A5162" s="1">
        <v>2019</v>
      </c>
      <c r="B5162" s="1">
        <v>8</v>
      </c>
      <c r="C5162" s="1">
        <v>3</v>
      </c>
      <c r="D5162" s="3">
        <v>0.875</v>
      </c>
      <c r="E5162" s="5">
        <v>5158</v>
      </c>
      <c r="G5162" s="15">
        <v>14.4</v>
      </c>
      <c r="H5162" s="15">
        <v>14.8</v>
      </c>
      <c r="I5162" s="15">
        <v>13.8</v>
      </c>
      <c r="J5162" s="15">
        <v>12.5</v>
      </c>
      <c r="K5162" s="15">
        <v>11.2</v>
      </c>
      <c r="L5162" s="15">
        <v>14.6</v>
      </c>
      <c r="N5162" s="88">
        <v>18.399999999999999</v>
      </c>
      <c r="O5162" s="104">
        <v>18.8</v>
      </c>
      <c r="Q5162" s="11">
        <v>18.7</v>
      </c>
      <c r="R5162" s="11">
        <v>17</v>
      </c>
      <c r="S5162" s="11">
        <v>18.5</v>
      </c>
      <c r="T5162" s="11">
        <v>19.2</v>
      </c>
      <c r="U5162" s="11">
        <v>16.899999999999999</v>
      </c>
      <c r="V5162" s="11">
        <v>18</v>
      </c>
      <c r="W5162" s="11">
        <v>18.399999999999999</v>
      </c>
      <c r="X5162" s="11">
        <v>20</v>
      </c>
      <c r="Y5162" s="78"/>
      <c r="Z5162" s="11">
        <v>47.82</v>
      </c>
      <c r="AA5162" s="11">
        <v>97.72</v>
      </c>
      <c r="AB5162" s="11">
        <v>71.39</v>
      </c>
      <c r="AC5162" s="11">
        <v>0.39</v>
      </c>
      <c r="AD5162" s="11">
        <v>2.34</v>
      </c>
    </row>
    <row r="5163" spans="1:30" x14ac:dyDescent="0.25">
      <c r="A5163" s="1">
        <v>2019</v>
      </c>
      <c r="B5163" s="1">
        <v>8</v>
      </c>
      <c r="C5163" s="1">
        <v>3</v>
      </c>
      <c r="D5163" s="3">
        <v>0.91666666666666663</v>
      </c>
      <c r="E5163" s="5">
        <v>5159</v>
      </c>
      <c r="G5163" s="15">
        <v>13.9</v>
      </c>
      <c r="H5163" s="15">
        <v>13.1</v>
      </c>
      <c r="I5163" s="15">
        <v>13.6</v>
      </c>
      <c r="J5163" s="15">
        <v>11.4</v>
      </c>
      <c r="K5163" s="15">
        <v>9.9</v>
      </c>
      <c r="L5163" s="15">
        <v>14.2</v>
      </c>
      <c r="N5163" s="88">
        <v>18.399999999999999</v>
      </c>
      <c r="O5163" s="104">
        <v>18.8</v>
      </c>
      <c r="Q5163" s="11">
        <v>18.7</v>
      </c>
      <c r="R5163" s="11">
        <v>17</v>
      </c>
      <c r="S5163" s="11">
        <v>18.5</v>
      </c>
      <c r="T5163" s="11">
        <v>19.2</v>
      </c>
      <c r="U5163" s="11">
        <v>16.899999999999999</v>
      </c>
      <c r="V5163" s="11">
        <v>18</v>
      </c>
      <c r="W5163" s="11">
        <v>18.399999999999999</v>
      </c>
      <c r="X5163" s="11">
        <v>20</v>
      </c>
      <c r="Y5163" s="78"/>
      <c r="Z5163" s="11">
        <v>47.82</v>
      </c>
      <c r="AA5163" s="11">
        <v>97.72</v>
      </c>
      <c r="AB5163" s="11">
        <v>71.39</v>
      </c>
      <c r="AC5163" s="11">
        <v>0.39</v>
      </c>
      <c r="AD5163" s="11">
        <v>2.34</v>
      </c>
    </row>
    <row r="5164" spans="1:30" x14ac:dyDescent="0.25">
      <c r="A5164" s="1">
        <v>2019</v>
      </c>
      <c r="B5164" s="1">
        <v>8</v>
      </c>
      <c r="C5164" s="1">
        <v>3</v>
      </c>
      <c r="D5164" s="3">
        <v>0.95833333333333337</v>
      </c>
      <c r="E5164" s="5">
        <v>5160</v>
      </c>
      <c r="G5164" s="15">
        <v>12.7</v>
      </c>
      <c r="H5164" s="15">
        <v>12.7</v>
      </c>
      <c r="I5164" s="15">
        <v>12.2</v>
      </c>
      <c r="J5164" s="15">
        <v>11.3</v>
      </c>
      <c r="K5164" s="15">
        <v>9.1</v>
      </c>
      <c r="L5164" s="15">
        <v>13.7</v>
      </c>
      <c r="N5164" s="88">
        <v>18.399999999999999</v>
      </c>
      <c r="O5164" s="104">
        <v>18.8</v>
      </c>
      <c r="Q5164" s="11">
        <v>18.7</v>
      </c>
      <c r="R5164" s="11">
        <v>17</v>
      </c>
      <c r="S5164" s="11">
        <v>18.5</v>
      </c>
      <c r="T5164" s="11">
        <v>19.2</v>
      </c>
      <c r="U5164" s="11">
        <v>16.899999999999999</v>
      </c>
      <c r="V5164" s="11">
        <v>18</v>
      </c>
      <c r="W5164" s="11">
        <v>18.399999999999999</v>
      </c>
      <c r="X5164" s="11">
        <v>20</v>
      </c>
      <c r="Y5164" s="78"/>
      <c r="Z5164" s="11">
        <v>47.82</v>
      </c>
      <c r="AA5164" s="11">
        <v>97.72</v>
      </c>
      <c r="AB5164" s="11">
        <v>71.39</v>
      </c>
      <c r="AC5164" s="11">
        <v>0.39</v>
      </c>
      <c r="AD5164" s="11">
        <v>2.34</v>
      </c>
    </row>
    <row r="5165" spans="1:30" x14ac:dyDescent="0.25">
      <c r="A5165" s="1">
        <v>2019</v>
      </c>
      <c r="B5165" s="1">
        <v>8</v>
      </c>
      <c r="C5165" s="1">
        <v>4</v>
      </c>
      <c r="D5165" s="3">
        <v>0</v>
      </c>
      <c r="E5165" s="5">
        <v>5161</v>
      </c>
      <c r="G5165" s="15">
        <v>11</v>
      </c>
      <c r="H5165" s="15">
        <v>12.3</v>
      </c>
      <c r="I5165" s="15">
        <v>10.5</v>
      </c>
      <c r="J5165" s="15">
        <v>11.3</v>
      </c>
      <c r="K5165" s="15">
        <v>8.6</v>
      </c>
      <c r="L5165" s="15">
        <v>13.1</v>
      </c>
      <c r="N5165" s="88">
        <v>16.2</v>
      </c>
      <c r="O5165" s="104">
        <v>17.8</v>
      </c>
      <c r="Q5165" s="11">
        <v>18.3</v>
      </c>
      <c r="R5165" s="11">
        <v>16.7</v>
      </c>
      <c r="S5165" s="11">
        <v>18.7</v>
      </c>
      <c r="T5165" s="11">
        <v>19.7</v>
      </c>
      <c r="U5165" s="11">
        <v>16.3</v>
      </c>
      <c r="V5165" s="11">
        <v>17.899999999999999</v>
      </c>
      <c r="W5165" s="11">
        <v>17.8</v>
      </c>
      <c r="X5165" s="11">
        <v>19.2</v>
      </c>
      <c r="Y5165" s="78"/>
      <c r="Z5165" s="11">
        <v>48.38</v>
      </c>
      <c r="AA5165" s="11">
        <v>97.71</v>
      </c>
      <c r="AB5165" s="11">
        <v>70.260000000000005</v>
      </c>
      <c r="AC5165" s="11">
        <v>0.37</v>
      </c>
      <c r="AD5165" s="11">
        <v>2.4</v>
      </c>
    </row>
    <row r="5166" spans="1:30" x14ac:dyDescent="0.25">
      <c r="A5166" s="1">
        <v>2019</v>
      </c>
      <c r="B5166" s="1">
        <v>8</v>
      </c>
      <c r="C5166" s="1">
        <v>4</v>
      </c>
      <c r="D5166" s="3">
        <v>4.1666666666666664E-2</v>
      </c>
      <c r="E5166" s="5">
        <v>5162</v>
      </c>
      <c r="G5166" s="15">
        <v>9.9</v>
      </c>
      <c r="H5166" s="15">
        <v>11.8</v>
      </c>
      <c r="I5166" s="15">
        <v>11.5</v>
      </c>
      <c r="J5166" s="15">
        <v>10.8</v>
      </c>
      <c r="K5166" s="15">
        <v>9.1999999999999993</v>
      </c>
      <c r="L5166" s="15">
        <v>11.9</v>
      </c>
      <c r="N5166" s="88">
        <v>16.2</v>
      </c>
      <c r="O5166" s="104">
        <v>17.8</v>
      </c>
      <c r="Q5166" s="11">
        <v>18.3</v>
      </c>
      <c r="R5166" s="11">
        <v>16.7</v>
      </c>
      <c r="S5166" s="11">
        <v>18.7</v>
      </c>
      <c r="T5166" s="11">
        <v>19.7</v>
      </c>
      <c r="U5166" s="11">
        <v>16.3</v>
      </c>
      <c r="V5166" s="11">
        <v>17.899999999999999</v>
      </c>
      <c r="W5166" s="11">
        <v>17.8</v>
      </c>
      <c r="X5166" s="11">
        <v>19.2</v>
      </c>
      <c r="Y5166" s="78"/>
      <c r="Z5166" s="11">
        <v>48.38</v>
      </c>
      <c r="AA5166" s="11">
        <v>97.71</v>
      </c>
      <c r="AB5166" s="11">
        <v>70.260000000000005</v>
      </c>
      <c r="AC5166" s="11">
        <v>0.37</v>
      </c>
      <c r="AD5166" s="11">
        <v>2.4</v>
      </c>
    </row>
    <row r="5167" spans="1:30" x14ac:dyDescent="0.25">
      <c r="A5167" s="1">
        <v>2019</v>
      </c>
      <c r="B5167" s="1">
        <v>8</v>
      </c>
      <c r="C5167" s="1">
        <v>4</v>
      </c>
      <c r="D5167" s="3">
        <v>8.3333333333333329E-2</v>
      </c>
      <c r="E5167" s="5">
        <v>5163</v>
      </c>
      <c r="G5167" s="15">
        <v>9.5</v>
      </c>
      <c r="H5167" s="15">
        <v>11.3</v>
      </c>
      <c r="I5167" s="15">
        <v>12</v>
      </c>
      <c r="J5167" s="15">
        <v>10.6</v>
      </c>
      <c r="K5167" s="15">
        <v>9.1</v>
      </c>
      <c r="L5167" s="15">
        <v>10.5</v>
      </c>
      <c r="N5167" s="88">
        <v>16.2</v>
      </c>
      <c r="O5167" s="104">
        <v>17.8</v>
      </c>
      <c r="Q5167" s="11">
        <v>18.3</v>
      </c>
      <c r="R5167" s="11">
        <v>16.7</v>
      </c>
      <c r="S5167" s="11">
        <v>18.7</v>
      </c>
      <c r="T5167" s="11">
        <v>19.7</v>
      </c>
      <c r="U5167" s="11">
        <v>16.3</v>
      </c>
      <c r="V5167" s="11">
        <v>17.899999999999999</v>
      </c>
      <c r="W5167" s="11">
        <v>17.8</v>
      </c>
      <c r="X5167" s="11">
        <v>19.2</v>
      </c>
      <c r="Y5167" s="78"/>
      <c r="Z5167" s="11">
        <v>48.38</v>
      </c>
      <c r="AA5167" s="11">
        <v>97.71</v>
      </c>
      <c r="AB5167" s="11">
        <v>70.260000000000005</v>
      </c>
      <c r="AC5167" s="11">
        <v>0.37</v>
      </c>
      <c r="AD5167" s="11">
        <v>2.4</v>
      </c>
    </row>
    <row r="5168" spans="1:30" x14ac:dyDescent="0.25">
      <c r="A5168" s="1">
        <v>2019</v>
      </c>
      <c r="B5168" s="1">
        <v>8</v>
      </c>
      <c r="C5168" s="1">
        <v>4</v>
      </c>
      <c r="D5168" s="3">
        <v>0.125</v>
      </c>
      <c r="E5168" s="5">
        <v>5164</v>
      </c>
      <c r="G5168" s="15">
        <v>9.6999999999999993</v>
      </c>
      <c r="H5168" s="15">
        <v>10.199999999999999</v>
      </c>
      <c r="I5168" s="15">
        <v>11.2</v>
      </c>
      <c r="J5168" s="15">
        <v>10.7</v>
      </c>
      <c r="K5168" s="15">
        <v>9.3000000000000007</v>
      </c>
      <c r="L5168" s="15">
        <v>9.4</v>
      </c>
      <c r="N5168" s="88">
        <v>16.2</v>
      </c>
      <c r="O5168" s="104">
        <v>17.8</v>
      </c>
      <c r="Q5168" s="11">
        <v>18.3</v>
      </c>
      <c r="R5168" s="11">
        <v>16.7</v>
      </c>
      <c r="S5168" s="11">
        <v>18.7</v>
      </c>
      <c r="T5168" s="11">
        <v>19.7</v>
      </c>
      <c r="U5168" s="11">
        <v>16.3</v>
      </c>
      <c r="V5168" s="11">
        <v>17.899999999999999</v>
      </c>
      <c r="W5168" s="11">
        <v>17.8</v>
      </c>
      <c r="X5168" s="11">
        <v>19.2</v>
      </c>
      <c r="Y5168" s="78"/>
      <c r="Z5168" s="11">
        <v>48.38</v>
      </c>
      <c r="AA5168" s="11">
        <v>97.71</v>
      </c>
      <c r="AB5168" s="11">
        <v>70.260000000000005</v>
      </c>
      <c r="AC5168" s="11">
        <v>0.37</v>
      </c>
      <c r="AD5168" s="11">
        <v>2.4</v>
      </c>
    </row>
    <row r="5169" spans="1:30" x14ac:dyDescent="0.25">
      <c r="A5169" s="1">
        <v>2019</v>
      </c>
      <c r="B5169" s="1">
        <v>8</v>
      </c>
      <c r="C5169" s="1">
        <v>4</v>
      </c>
      <c r="D5169" s="3">
        <v>0.16666666666666666</v>
      </c>
      <c r="E5169" s="5">
        <v>5165</v>
      </c>
      <c r="G5169" s="15">
        <v>10.6</v>
      </c>
      <c r="H5169" s="15">
        <v>10.199999999999999</v>
      </c>
      <c r="I5169" s="15">
        <v>11.5</v>
      </c>
      <c r="J5169" s="15">
        <v>10</v>
      </c>
      <c r="K5169" s="15">
        <v>9.6</v>
      </c>
      <c r="L5169" s="15">
        <v>9.5</v>
      </c>
      <c r="N5169" s="88">
        <v>16.2</v>
      </c>
      <c r="O5169" s="104">
        <v>17.8</v>
      </c>
      <c r="Q5169" s="11">
        <v>18.3</v>
      </c>
      <c r="R5169" s="11">
        <v>16.7</v>
      </c>
      <c r="S5169" s="11">
        <v>18.7</v>
      </c>
      <c r="T5169" s="11">
        <v>19.7</v>
      </c>
      <c r="U5169" s="11">
        <v>16.3</v>
      </c>
      <c r="V5169" s="11">
        <v>17.899999999999999</v>
      </c>
      <c r="W5169" s="11">
        <v>17.8</v>
      </c>
      <c r="X5169" s="11">
        <v>19.2</v>
      </c>
      <c r="Y5169" s="78"/>
      <c r="Z5169" s="11">
        <v>48.38</v>
      </c>
      <c r="AA5169" s="11">
        <v>97.71</v>
      </c>
      <c r="AB5169" s="11">
        <v>70.260000000000005</v>
      </c>
      <c r="AC5169" s="11">
        <v>0.37</v>
      </c>
      <c r="AD5169" s="11">
        <v>2.4</v>
      </c>
    </row>
    <row r="5170" spans="1:30" x14ac:dyDescent="0.25">
      <c r="A5170" s="1">
        <v>2019</v>
      </c>
      <c r="B5170" s="1">
        <v>8</v>
      </c>
      <c r="C5170" s="1">
        <v>4</v>
      </c>
      <c r="D5170" s="3">
        <v>0.20833333333333334</v>
      </c>
      <c r="E5170" s="5">
        <v>5166</v>
      </c>
      <c r="G5170" s="15">
        <v>12.4</v>
      </c>
      <c r="H5170" s="15">
        <v>12.1</v>
      </c>
      <c r="I5170" s="15">
        <v>14.1</v>
      </c>
      <c r="J5170" s="15">
        <v>11.4</v>
      </c>
      <c r="K5170" s="15">
        <v>11.3</v>
      </c>
      <c r="L5170" s="15">
        <v>10.8</v>
      </c>
      <c r="N5170" s="88">
        <v>16.2</v>
      </c>
      <c r="O5170" s="104">
        <v>17.8</v>
      </c>
      <c r="Q5170" s="11">
        <v>18.3</v>
      </c>
      <c r="R5170" s="11">
        <v>16.7</v>
      </c>
      <c r="S5170" s="11">
        <v>18.7</v>
      </c>
      <c r="T5170" s="11">
        <v>19.7</v>
      </c>
      <c r="U5170" s="11">
        <v>16.3</v>
      </c>
      <c r="V5170" s="11">
        <v>17.899999999999999</v>
      </c>
      <c r="W5170" s="11">
        <v>17.8</v>
      </c>
      <c r="X5170" s="11">
        <v>19.2</v>
      </c>
      <c r="Y5170" s="78"/>
      <c r="Z5170" s="11">
        <v>48.38</v>
      </c>
      <c r="AA5170" s="11">
        <v>97.71</v>
      </c>
      <c r="AB5170" s="11">
        <v>70.260000000000005</v>
      </c>
      <c r="AC5170" s="11">
        <v>0.37</v>
      </c>
      <c r="AD5170" s="11">
        <v>2.4</v>
      </c>
    </row>
    <row r="5171" spans="1:30" x14ac:dyDescent="0.25">
      <c r="A5171" s="1">
        <v>2019</v>
      </c>
      <c r="B5171" s="1">
        <v>8</v>
      </c>
      <c r="C5171" s="1">
        <v>4</v>
      </c>
      <c r="D5171" s="3">
        <v>0.25</v>
      </c>
      <c r="E5171" s="5">
        <v>5167</v>
      </c>
      <c r="G5171" s="15">
        <v>14.1</v>
      </c>
      <c r="H5171" s="15">
        <v>14.1</v>
      </c>
      <c r="I5171" s="15">
        <v>15</v>
      </c>
      <c r="J5171" s="15">
        <v>13.8</v>
      </c>
      <c r="K5171" s="15">
        <v>13.4</v>
      </c>
      <c r="L5171" s="15">
        <v>13</v>
      </c>
      <c r="N5171" s="88">
        <v>16.2</v>
      </c>
      <c r="O5171" s="104">
        <v>17.8</v>
      </c>
      <c r="Q5171" s="11">
        <v>18.3</v>
      </c>
      <c r="R5171" s="11">
        <v>16.7</v>
      </c>
      <c r="S5171" s="11">
        <v>18.7</v>
      </c>
      <c r="T5171" s="11">
        <v>19.7</v>
      </c>
      <c r="U5171" s="11">
        <v>16.3</v>
      </c>
      <c r="V5171" s="11">
        <v>17.899999999999999</v>
      </c>
      <c r="W5171" s="11">
        <v>17.8</v>
      </c>
      <c r="X5171" s="11">
        <v>19.2</v>
      </c>
      <c r="Y5171" s="78"/>
      <c r="Z5171" s="11">
        <v>48.38</v>
      </c>
      <c r="AA5171" s="11">
        <v>97.71</v>
      </c>
      <c r="AB5171" s="11">
        <v>70.260000000000005</v>
      </c>
      <c r="AC5171" s="11">
        <v>0.37</v>
      </c>
      <c r="AD5171" s="11">
        <v>2.4</v>
      </c>
    </row>
    <row r="5172" spans="1:30" x14ac:dyDescent="0.25">
      <c r="A5172" s="1">
        <v>2019</v>
      </c>
      <c r="B5172" s="1">
        <v>8</v>
      </c>
      <c r="C5172" s="1">
        <v>4</v>
      </c>
      <c r="D5172" s="3">
        <v>0.29166666666666669</v>
      </c>
      <c r="E5172" s="5">
        <v>5168</v>
      </c>
      <c r="G5172" s="15">
        <v>16.2</v>
      </c>
      <c r="H5172" s="15">
        <v>15.8</v>
      </c>
      <c r="I5172" s="15">
        <v>15.7</v>
      </c>
      <c r="J5172" s="15">
        <v>16</v>
      </c>
      <c r="K5172" s="15">
        <v>15.5</v>
      </c>
      <c r="L5172" s="15">
        <v>14.5</v>
      </c>
      <c r="N5172" s="88">
        <v>16.2</v>
      </c>
      <c r="O5172" s="104">
        <v>17.8</v>
      </c>
      <c r="Q5172" s="11">
        <v>18.3</v>
      </c>
      <c r="R5172" s="11">
        <v>16.7</v>
      </c>
      <c r="S5172" s="11">
        <v>18.7</v>
      </c>
      <c r="T5172" s="11">
        <v>19.7</v>
      </c>
      <c r="U5172" s="11">
        <v>16.3</v>
      </c>
      <c r="V5172" s="11">
        <v>17.899999999999999</v>
      </c>
      <c r="W5172" s="11">
        <v>17.8</v>
      </c>
      <c r="X5172" s="11">
        <v>19.2</v>
      </c>
      <c r="Y5172" s="78"/>
      <c r="Z5172" s="11">
        <v>48.38</v>
      </c>
      <c r="AA5172" s="11">
        <v>97.71</v>
      </c>
      <c r="AB5172" s="11">
        <v>70.260000000000005</v>
      </c>
      <c r="AC5172" s="11">
        <v>0.37</v>
      </c>
      <c r="AD5172" s="11">
        <v>2.4</v>
      </c>
    </row>
    <row r="5173" spans="1:30" x14ac:dyDescent="0.25">
      <c r="A5173" s="1">
        <v>2019</v>
      </c>
      <c r="B5173" s="1">
        <v>8</v>
      </c>
      <c r="C5173" s="1">
        <v>4</v>
      </c>
      <c r="D5173" s="3">
        <v>0.33333333333333331</v>
      </c>
      <c r="E5173" s="5">
        <v>5169</v>
      </c>
      <c r="G5173" s="15">
        <v>17</v>
      </c>
      <c r="H5173" s="15">
        <v>16.8</v>
      </c>
      <c r="I5173" s="15">
        <v>16.600000000000001</v>
      </c>
      <c r="J5173" s="15">
        <v>17.399999999999999</v>
      </c>
      <c r="K5173" s="15">
        <v>16.600000000000001</v>
      </c>
      <c r="L5173" s="15">
        <v>16.2</v>
      </c>
      <c r="N5173" s="88">
        <v>16.2</v>
      </c>
      <c r="O5173" s="104">
        <v>17.8</v>
      </c>
      <c r="Q5173" s="11">
        <v>18.3</v>
      </c>
      <c r="R5173" s="11">
        <v>16.7</v>
      </c>
      <c r="S5173" s="11">
        <v>18.7</v>
      </c>
      <c r="T5173" s="11">
        <v>19.7</v>
      </c>
      <c r="U5173" s="11">
        <v>16.3</v>
      </c>
      <c r="V5173" s="11">
        <v>17.899999999999999</v>
      </c>
      <c r="W5173" s="11">
        <v>17.8</v>
      </c>
      <c r="X5173" s="11">
        <v>19.2</v>
      </c>
      <c r="Y5173" s="78"/>
      <c r="Z5173" s="11">
        <v>48.38</v>
      </c>
      <c r="AA5173" s="11">
        <v>97.71</v>
      </c>
      <c r="AB5173" s="11">
        <v>70.260000000000005</v>
      </c>
      <c r="AC5173" s="11">
        <v>0.37</v>
      </c>
      <c r="AD5173" s="11">
        <v>2.4</v>
      </c>
    </row>
    <row r="5174" spans="1:30" x14ac:dyDescent="0.25">
      <c r="A5174" s="1">
        <v>2019</v>
      </c>
      <c r="B5174" s="1">
        <v>8</v>
      </c>
      <c r="C5174" s="1">
        <v>4</v>
      </c>
      <c r="D5174" s="3">
        <v>0.375</v>
      </c>
      <c r="E5174" s="5">
        <v>5170</v>
      </c>
      <c r="G5174" s="15">
        <v>18.2</v>
      </c>
      <c r="H5174" s="15">
        <v>18.100000000000001</v>
      </c>
      <c r="I5174" s="15">
        <v>17.399999999999999</v>
      </c>
      <c r="J5174" s="15">
        <v>17.7</v>
      </c>
      <c r="K5174" s="15">
        <v>17.7</v>
      </c>
      <c r="L5174" s="15">
        <v>16.600000000000001</v>
      </c>
      <c r="N5174" s="88">
        <v>16.2</v>
      </c>
      <c r="O5174" s="104">
        <v>17.8</v>
      </c>
      <c r="Q5174" s="11">
        <v>18.3</v>
      </c>
      <c r="R5174" s="11">
        <v>16.7</v>
      </c>
      <c r="S5174" s="11">
        <v>18.7</v>
      </c>
      <c r="T5174" s="11">
        <v>19.7</v>
      </c>
      <c r="U5174" s="11">
        <v>16.3</v>
      </c>
      <c r="V5174" s="11">
        <v>17.899999999999999</v>
      </c>
      <c r="W5174" s="11">
        <v>17.8</v>
      </c>
      <c r="X5174" s="11">
        <v>19.2</v>
      </c>
      <c r="Y5174" s="78"/>
      <c r="Z5174" s="11">
        <v>48.38</v>
      </c>
      <c r="AA5174" s="11">
        <v>97.71</v>
      </c>
      <c r="AB5174" s="11">
        <v>70.260000000000005</v>
      </c>
      <c r="AC5174" s="11">
        <v>0.37</v>
      </c>
      <c r="AD5174" s="11">
        <v>2.4</v>
      </c>
    </row>
    <row r="5175" spans="1:30" x14ac:dyDescent="0.25">
      <c r="A5175" s="1">
        <v>2019</v>
      </c>
      <c r="B5175" s="1">
        <v>8</v>
      </c>
      <c r="C5175" s="1">
        <v>4</v>
      </c>
      <c r="D5175" s="3">
        <v>0.41666666666666669</v>
      </c>
      <c r="E5175" s="5">
        <v>5171</v>
      </c>
      <c r="G5175" s="15">
        <v>18.600000000000001</v>
      </c>
      <c r="H5175" s="15">
        <v>19</v>
      </c>
      <c r="I5175" s="15">
        <v>17.399999999999999</v>
      </c>
      <c r="J5175" s="15">
        <v>17.8</v>
      </c>
      <c r="K5175" s="15">
        <v>18.100000000000001</v>
      </c>
      <c r="L5175" s="15">
        <v>17.5</v>
      </c>
      <c r="N5175" s="88">
        <v>16.2</v>
      </c>
      <c r="O5175" s="104">
        <v>17.8</v>
      </c>
      <c r="Q5175" s="11">
        <v>18.3</v>
      </c>
      <c r="R5175" s="11">
        <v>16.7</v>
      </c>
      <c r="S5175" s="11">
        <v>18.7</v>
      </c>
      <c r="T5175" s="11">
        <v>19.7</v>
      </c>
      <c r="U5175" s="11">
        <v>16.3</v>
      </c>
      <c r="V5175" s="11">
        <v>17.899999999999999</v>
      </c>
      <c r="W5175" s="11">
        <v>17.8</v>
      </c>
      <c r="X5175" s="11">
        <v>19.2</v>
      </c>
      <c r="Y5175" s="78"/>
      <c r="Z5175" s="11">
        <v>48.38</v>
      </c>
      <c r="AA5175" s="11">
        <v>97.71</v>
      </c>
      <c r="AB5175" s="11">
        <v>70.260000000000005</v>
      </c>
      <c r="AC5175" s="11">
        <v>0.37</v>
      </c>
      <c r="AD5175" s="11">
        <v>2.4</v>
      </c>
    </row>
    <row r="5176" spans="1:30" x14ac:dyDescent="0.25">
      <c r="A5176" s="1">
        <v>2019</v>
      </c>
      <c r="B5176" s="1">
        <v>8</v>
      </c>
      <c r="C5176" s="1">
        <v>4</v>
      </c>
      <c r="D5176" s="3">
        <v>0.45833333333333331</v>
      </c>
      <c r="E5176" s="5">
        <v>5172</v>
      </c>
      <c r="G5176" s="15">
        <v>19.399999999999999</v>
      </c>
      <c r="H5176" s="15">
        <v>19.100000000000001</v>
      </c>
      <c r="I5176" s="15">
        <v>18.100000000000001</v>
      </c>
      <c r="J5176" s="15">
        <v>18.3</v>
      </c>
      <c r="K5176" s="15">
        <v>19.2</v>
      </c>
      <c r="L5176" s="15">
        <v>17.8</v>
      </c>
      <c r="N5176" s="88">
        <v>16.2</v>
      </c>
      <c r="O5176" s="104">
        <v>17.8</v>
      </c>
      <c r="Q5176" s="11">
        <v>18.3</v>
      </c>
      <c r="R5176" s="11">
        <v>16.7</v>
      </c>
      <c r="S5176" s="11">
        <v>18.7</v>
      </c>
      <c r="T5176" s="11">
        <v>19.7</v>
      </c>
      <c r="U5176" s="11">
        <v>16.3</v>
      </c>
      <c r="V5176" s="11">
        <v>17.899999999999999</v>
      </c>
      <c r="W5176" s="11">
        <v>17.8</v>
      </c>
      <c r="X5176" s="11">
        <v>19.2</v>
      </c>
      <c r="Y5176" s="78"/>
      <c r="Z5176" s="11">
        <v>48.38</v>
      </c>
      <c r="AA5176" s="11">
        <v>97.71</v>
      </c>
      <c r="AB5176" s="11">
        <v>70.260000000000005</v>
      </c>
      <c r="AC5176" s="11">
        <v>0.37</v>
      </c>
      <c r="AD5176" s="11">
        <v>2.4</v>
      </c>
    </row>
    <row r="5177" spans="1:30" x14ac:dyDescent="0.25">
      <c r="A5177" s="1">
        <v>2019</v>
      </c>
      <c r="B5177" s="1">
        <v>8</v>
      </c>
      <c r="C5177" s="1">
        <v>4</v>
      </c>
      <c r="D5177" s="3">
        <v>0.5</v>
      </c>
      <c r="E5177" s="5">
        <v>5173</v>
      </c>
      <c r="G5177" s="15">
        <v>20.8</v>
      </c>
      <c r="H5177" s="15">
        <v>19.3</v>
      </c>
      <c r="I5177" s="15">
        <v>18.899999999999999</v>
      </c>
      <c r="J5177" s="15">
        <v>17.8</v>
      </c>
      <c r="K5177" s="15">
        <v>19.3</v>
      </c>
      <c r="L5177" s="15">
        <v>18.399999999999999</v>
      </c>
      <c r="N5177" s="88">
        <v>18.8</v>
      </c>
      <c r="O5177" s="104">
        <v>17.8</v>
      </c>
      <c r="Q5177" s="11">
        <v>18.3</v>
      </c>
      <c r="R5177" s="11">
        <v>16.7</v>
      </c>
      <c r="S5177" s="11">
        <v>18.7</v>
      </c>
      <c r="T5177" s="11">
        <v>19.7</v>
      </c>
      <c r="U5177" s="11">
        <v>16.3</v>
      </c>
      <c r="V5177" s="11">
        <v>17.899999999999999</v>
      </c>
      <c r="W5177" s="11">
        <v>17.8</v>
      </c>
      <c r="X5177" s="11">
        <v>19.2</v>
      </c>
      <c r="Y5177" s="78"/>
      <c r="Z5177" s="11">
        <v>48.38</v>
      </c>
      <c r="AA5177" s="11">
        <v>97.71</v>
      </c>
      <c r="AB5177" s="11">
        <v>70.260000000000005</v>
      </c>
      <c r="AC5177" s="11">
        <v>0.37</v>
      </c>
      <c r="AD5177" s="11">
        <v>2.4</v>
      </c>
    </row>
    <row r="5178" spans="1:30" x14ac:dyDescent="0.25">
      <c r="A5178" s="1">
        <v>2019</v>
      </c>
      <c r="B5178" s="1">
        <v>8</v>
      </c>
      <c r="C5178" s="1">
        <v>4</v>
      </c>
      <c r="D5178" s="3">
        <v>0.54166666666666663</v>
      </c>
      <c r="E5178" s="5">
        <v>5174</v>
      </c>
      <c r="G5178" s="15">
        <v>19.7</v>
      </c>
      <c r="H5178" s="15">
        <v>19.2</v>
      </c>
      <c r="I5178" s="15">
        <v>18.399999999999999</v>
      </c>
      <c r="J5178" s="15">
        <v>18.100000000000001</v>
      </c>
      <c r="K5178" s="15">
        <v>19.3</v>
      </c>
      <c r="L5178" s="15">
        <v>19</v>
      </c>
      <c r="N5178" s="88">
        <v>18.8</v>
      </c>
      <c r="O5178" s="104">
        <v>17.8</v>
      </c>
      <c r="Q5178" s="11">
        <v>18.3</v>
      </c>
      <c r="R5178" s="11">
        <v>16.7</v>
      </c>
      <c r="S5178" s="11">
        <v>18.7</v>
      </c>
      <c r="T5178" s="11">
        <v>19.7</v>
      </c>
      <c r="U5178" s="11">
        <v>16.3</v>
      </c>
      <c r="V5178" s="11">
        <v>17.899999999999999</v>
      </c>
      <c r="W5178" s="11">
        <v>17.8</v>
      </c>
      <c r="X5178" s="11">
        <v>19.2</v>
      </c>
      <c r="Y5178" s="78"/>
      <c r="Z5178" s="11">
        <v>48.38</v>
      </c>
      <c r="AA5178" s="11">
        <v>97.71</v>
      </c>
      <c r="AB5178" s="11">
        <v>70.260000000000005</v>
      </c>
      <c r="AC5178" s="11">
        <v>0.37</v>
      </c>
      <c r="AD5178" s="11">
        <v>2.4</v>
      </c>
    </row>
    <row r="5179" spans="1:30" x14ac:dyDescent="0.25">
      <c r="A5179" s="1">
        <v>2019</v>
      </c>
      <c r="B5179" s="1">
        <v>8</v>
      </c>
      <c r="C5179" s="1">
        <v>4</v>
      </c>
      <c r="D5179" s="3">
        <v>0.58333333333333337</v>
      </c>
      <c r="E5179" s="5">
        <v>5175</v>
      </c>
      <c r="G5179" s="15">
        <v>19.600000000000001</v>
      </c>
      <c r="H5179" s="15">
        <v>19</v>
      </c>
      <c r="I5179" s="15">
        <v>17.3</v>
      </c>
      <c r="J5179" s="15">
        <v>18.5</v>
      </c>
      <c r="K5179" s="15">
        <v>19.600000000000001</v>
      </c>
      <c r="L5179" s="15">
        <v>18.899999999999999</v>
      </c>
      <c r="N5179" s="88">
        <v>18.8</v>
      </c>
      <c r="O5179" s="104">
        <v>17.8</v>
      </c>
      <c r="Q5179" s="11">
        <v>18.3</v>
      </c>
      <c r="R5179" s="11">
        <v>16.7</v>
      </c>
      <c r="S5179" s="11">
        <v>18.7</v>
      </c>
      <c r="T5179" s="11">
        <v>19.7</v>
      </c>
      <c r="U5179" s="11">
        <v>16.3</v>
      </c>
      <c r="V5179" s="11">
        <v>17.899999999999999</v>
      </c>
      <c r="W5179" s="11">
        <v>17.8</v>
      </c>
      <c r="X5179" s="11">
        <v>19.2</v>
      </c>
      <c r="Y5179" s="78"/>
      <c r="Z5179" s="11">
        <v>48.38</v>
      </c>
      <c r="AA5179" s="11">
        <v>97.71</v>
      </c>
      <c r="AB5179" s="11">
        <v>70.260000000000005</v>
      </c>
      <c r="AC5179" s="11">
        <v>0.37</v>
      </c>
      <c r="AD5179" s="11">
        <v>2.4</v>
      </c>
    </row>
    <row r="5180" spans="1:30" x14ac:dyDescent="0.25">
      <c r="A5180" s="1">
        <v>2019</v>
      </c>
      <c r="B5180" s="1">
        <v>8</v>
      </c>
      <c r="C5180" s="1">
        <v>4</v>
      </c>
      <c r="D5180" s="3">
        <v>0.625</v>
      </c>
      <c r="E5180" s="5">
        <v>5176</v>
      </c>
      <c r="G5180" s="15">
        <v>19.3</v>
      </c>
      <c r="H5180" s="15">
        <v>19.2</v>
      </c>
      <c r="I5180" s="15">
        <v>17.8</v>
      </c>
      <c r="J5180" s="15">
        <v>18.8</v>
      </c>
      <c r="K5180" s="15">
        <v>19.8</v>
      </c>
      <c r="L5180" s="15">
        <v>19.5</v>
      </c>
      <c r="N5180" s="88">
        <v>18.8</v>
      </c>
      <c r="O5180" s="104">
        <v>17.8</v>
      </c>
      <c r="Q5180" s="11">
        <v>18.3</v>
      </c>
      <c r="R5180" s="11">
        <v>16.7</v>
      </c>
      <c r="S5180" s="11">
        <v>18.7</v>
      </c>
      <c r="T5180" s="11">
        <v>19.7</v>
      </c>
      <c r="U5180" s="11">
        <v>16.3</v>
      </c>
      <c r="V5180" s="11">
        <v>17.899999999999999</v>
      </c>
      <c r="W5180" s="11">
        <v>17.8</v>
      </c>
      <c r="X5180" s="11">
        <v>19.2</v>
      </c>
      <c r="Y5180" s="78"/>
      <c r="Z5180" s="11">
        <v>48.38</v>
      </c>
      <c r="AA5180" s="11">
        <v>97.71</v>
      </c>
      <c r="AB5180" s="11">
        <v>70.260000000000005</v>
      </c>
      <c r="AC5180" s="11">
        <v>0.37</v>
      </c>
      <c r="AD5180" s="11">
        <v>2.4</v>
      </c>
    </row>
    <row r="5181" spans="1:30" x14ac:dyDescent="0.25">
      <c r="A5181" s="1">
        <v>2019</v>
      </c>
      <c r="B5181" s="1">
        <v>8</v>
      </c>
      <c r="C5181" s="1">
        <v>4</v>
      </c>
      <c r="D5181" s="3">
        <v>0.66666666666666663</v>
      </c>
      <c r="E5181" s="5">
        <v>5177</v>
      </c>
      <c r="G5181" s="15">
        <v>19.100000000000001</v>
      </c>
      <c r="H5181" s="15">
        <v>18.600000000000001</v>
      </c>
      <c r="I5181" s="15">
        <v>16.600000000000001</v>
      </c>
      <c r="J5181" s="15">
        <v>17.899999999999999</v>
      </c>
      <c r="K5181" s="15">
        <v>14.9</v>
      </c>
      <c r="L5181" s="15">
        <v>19.399999999999999</v>
      </c>
      <c r="N5181" s="88">
        <v>18.8</v>
      </c>
      <c r="O5181" s="104">
        <v>17.8</v>
      </c>
      <c r="Q5181" s="11">
        <v>18.3</v>
      </c>
      <c r="R5181" s="11">
        <v>16.7</v>
      </c>
      <c r="S5181" s="11">
        <v>18.7</v>
      </c>
      <c r="T5181" s="11">
        <v>19.7</v>
      </c>
      <c r="U5181" s="11">
        <v>16.3</v>
      </c>
      <c r="V5181" s="11">
        <v>17.899999999999999</v>
      </c>
      <c r="W5181" s="11">
        <v>17.8</v>
      </c>
      <c r="X5181" s="11">
        <v>19.2</v>
      </c>
      <c r="Y5181" s="78"/>
      <c r="Z5181" s="11">
        <v>48.38</v>
      </c>
      <c r="AA5181" s="11">
        <v>97.71</v>
      </c>
      <c r="AB5181" s="11">
        <v>70.260000000000005</v>
      </c>
      <c r="AC5181" s="11">
        <v>0.37</v>
      </c>
      <c r="AD5181" s="11">
        <v>2.4</v>
      </c>
    </row>
    <row r="5182" spans="1:30" x14ac:dyDescent="0.25">
      <c r="A5182" s="1">
        <v>2019</v>
      </c>
      <c r="B5182" s="1">
        <v>8</v>
      </c>
      <c r="C5182" s="1">
        <v>4</v>
      </c>
      <c r="D5182" s="3">
        <v>0.70833333333333337</v>
      </c>
      <c r="E5182" s="5">
        <v>5178</v>
      </c>
      <c r="G5182" s="15">
        <v>18.100000000000001</v>
      </c>
      <c r="H5182" s="15">
        <v>17.600000000000001</v>
      </c>
      <c r="I5182" s="15">
        <v>16</v>
      </c>
      <c r="J5182" s="15">
        <v>16.8</v>
      </c>
      <c r="K5182" s="15">
        <v>14.3</v>
      </c>
      <c r="L5182" s="15">
        <v>18.2</v>
      </c>
      <c r="N5182" s="88">
        <v>18.8</v>
      </c>
      <c r="O5182" s="104">
        <v>17.8</v>
      </c>
      <c r="Q5182" s="11">
        <v>18.3</v>
      </c>
      <c r="R5182" s="11">
        <v>16.7</v>
      </c>
      <c r="S5182" s="11">
        <v>18.7</v>
      </c>
      <c r="T5182" s="11">
        <v>19.7</v>
      </c>
      <c r="U5182" s="11">
        <v>16.3</v>
      </c>
      <c r="V5182" s="11">
        <v>17.899999999999999</v>
      </c>
      <c r="W5182" s="11">
        <v>17.8</v>
      </c>
      <c r="X5182" s="11">
        <v>19.2</v>
      </c>
      <c r="Y5182" s="78"/>
      <c r="Z5182" s="11">
        <v>48.38</v>
      </c>
      <c r="AA5182" s="11">
        <v>97.71</v>
      </c>
      <c r="AB5182" s="11">
        <v>70.260000000000005</v>
      </c>
      <c r="AC5182" s="11">
        <v>0.37</v>
      </c>
      <c r="AD5182" s="11">
        <v>2.4</v>
      </c>
    </row>
    <row r="5183" spans="1:30" x14ac:dyDescent="0.25">
      <c r="A5183" s="1">
        <v>2019</v>
      </c>
      <c r="B5183" s="1">
        <v>8</v>
      </c>
      <c r="C5183" s="1">
        <v>4</v>
      </c>
      <c r="D5183" s="3">
        <v>0.75</v>
      </c>
      <c r="E5183" s="5">
        <v>5179</v>
      </c>
      <c r="G5183" s="15">
        <v>16.899999999999999</v>
      </c>
      <c r="H5183" s="15">
        <v>16.100000000000001</v>
      </c>
      <c r="I5183" s="15">
        <v>15.3</v>
      </c>
      <c r="J5183" s="15">
        <v>15.1</v>
      </c>
      <c r="K5183" s="15">
        <v>13.9</v>
      </c>
      <c r="L5183" s="15">
        <v>16.8</v>
      </c>
      <c r="N5183" s="88">
        <v>18.8</v>
      </c>
      <c r="O5183" s="104">
        <v>17.8</v>
      </c>
      <c r="Q5183" s="11">
        <v>18.3</v>
      </c>
      <c r="R5183" s="11">
        <v>16.7</v>
      </c>
      <c r="S5183" s="11">
        <v>18.7</v>
      </c>
      <c r="T5183" s="11">
        <v>19.7</v>
      </c>
      <c r="U5183" s="11">
        <v>16.3</v>
      </c>
      <c r="V5183" s="11">
        <v>17.899999999999999</v>
      </c>
      <c r="W5183" s="11">
        <v>17.8</v>
      </c>
      <c r="X5183" s="11">
        <v>19.2</v>
      </c>
      <c r="Y5183" s="78"/>
      <c r="Z5183" s="11">
        <v>48.38</v>
      </c>
      <c r="AA5183" s="11">
        <v>97.71</v>
      </c>
      <c r="AB5183" s="11">
        <v>70.260000000000005</v>
      </c>
      <c r="AC5183" s="11">
        <v>0.37</v>
      </c>
      <c r="AD5183" s="11">
        <v>2.4</v>
      </c>
    </row>
    <row r="5184" spans="1:30" x14ac:dyDescent="0.25">
      <c r="A5184" s="1">
        <v>2019</v>
      </c>
      <c r="B5184" s="1">
        <v>8</v>
      </c>
      <c r="C5184" s="1">
        <v>4</v>
      </c>
      <c r="D5184" s="3">
        <v>0.79166666666666663</v>
      </c>
      <c r="E5184" s="5">
        <v>5180</v>
      </c>
      <c r="G5184" s="15">
        <v>15.4</v>
      </c>
      <c r="H5184" s="15">
        <v>14.2</v>
      </c>
      <c r="I5184" s="15">
        <v>14.7</v>
      </c>
      <c r="J5184" s="15">
        <v>13.2</v>
      </c>
      <c r="K5184" s="15">
        <v>12.7</v>
      </c>
      <c r="L5184" s="15">
        <v>14.6</v>
      </c>
      <c r="N5184" s="88">
        <v>18.8</v>
      </c>
      <c r="O5184" s="104">
        <v>17.8</v>
      </c>
      <c r="Q5184" s="11">
        <v>18.3</v>
      </c>
      <c r="R5184" s="11">
        <v>16.7</v>
      </c>
      <c r="S5184" s="11">
        <v>18.7</v>
      </c>
      <c r="T5184" s="11">
        <v>19.7</v>
      </c>
      <c r="U5184" s="11">
        <v>16.3</v>
      </c>
      <c r="V5184" s="11">
        <v>17.899999999999999</v>
      </c>
      <c r="W5184" s="11">
        <v>17.8</v>
      </c>
      <c r="X5184" s="11">
        <v>19.2</v>
      </c>
      <c r="Y5184" s="78"/>
      <c r="Z5184" s="11">
        <v>48.38</v>
      </c>
      <c r="AA5184" s="11">
        <v>97.71</v>
      </c>
      <c r="AB5184" s="11">
        <v>70.260000000000005</v>
      </c>
      <c r="AC5184" s="11">
        <v>0.37</v>
      </c>
      <c r="AD5184" s="11">
        <v>2.4</v>
      </c>
    </row>
    <row r="5185" spans="1:30" x14ac:dyDescent="0.25">
      <c r="A5185" s="1">
        <v>2019</v>
      </c>
      <c r="B5185" s="1">
        <v>8</v>
      </c>
      <c r="C5185" s="1">
        <v>4</v>
      </c>
      <c r="D5185" s="3">
        <v>0.83333333333333337</v>
      </c>
      <c r="E5185" s="5">
        <v>5181</v>
      </c>
      <c r="G5185" s="15">
        <v>14.3</v>
      </c>
      <c r="H5185" s="15">
        <v>13.1</v>
      </c>
      <c r="I5185" s="15">
        <v>13.4</v>
      </c>
      <c r="J5185" s="15">
        <v>11.8</v>
      </c>
      <c r="K5185" s="15">
        <v>10.7</v>
      </c>
      <c r="L5185" s="15">
        <v>13.7</v>
      </c>
      <c r="N5185" s="88">
        <v>18.8</v>
      </c>
      <c r="O5185" s="104">
        <v>17.8</v>
      </c>
      <c r="Q5185" s="11">
        <v>18.3</v>
      </c>
      <c r="R5185" s="11">
        <v>16.7</v>
      </c>
      <c r="S5185" s="11">
        <v>18.7</v>
      </c>
      <c r="T5185" s="11">
        <v>19.7</v>
      </c>
      <c r="U5185" s="11">
        <v>16.3</v>
      </c>
      <c r="V5185" s="11">
        <v>17.899999999999999</v>
      </c>
      <c r="W5185" s="11">
        <v>17.8</v>
      </c>
      <c r="X5185" s="11">
        <v>19.2</v>
      </c>
      <c r="Y5185" s="78"/>
      <c r="Z5185" s="11">
        <v>48.38</v>
      </c>
      <c r="AA5185" s="11">
        <v>97.71</v>
      </c>
      <c r="AB5185" s="11">
        <v>70.260000000000005</v>
      </c>
      <c r="AC5185" s="11">
        <v>0.37</v>
      </c>
      <c r="AD5185" s="11">
        <v>2.4</v>
      </c>
    </row>
    <row r="5186" spans="1:30" x14ac:dyDescent="0.25">
      <c r="A5186" s="1">
        <v>2019</v>
      </c>
      <c r="B5186" s="1">
        <v>8</v>
      </c>
      <c r="C5186" s="1">
        <v>4</v>
      </c>
      <c r="D5186" s="3">
        <v>0.875</v>
      </c>
      <c r="E5186" s="5">
        <v>5182</v>
      </c>
      <c r="G5186" s="15">
        <v>13.1</v>
      </c>
      <c r="H5186" s="15">
        <v>12.7</v>
      </c>
      <c r="I5186" s="15">
        <v>12.8</v>
      </c>
      <c r="J5186" s="15">
        <v>10.5</v>
      </c>
      <c r="K5186" s="15">
        <v>9.9</v>
      </c>
      <c r="L5186" s="15">
        <v>11.8</v>
      </c>
      <c r="N5186" s="88">
        <v>18.8</v>
      </c>
      <c r="O5186" s="104">
        <v>17.8</v>
      </c>
      <c r="Q5186" s="11">
        <v>18.3</v>
      </c>
      <c r="R5186" s="11">
        <v>16.7</v>
      </c>
      <c r="S5186" s="11">
        <v>18.7</v>
      </c>
      <c r="T5186" s="11">
        <v>19.7</v>
      </c>
      <c r="U5186" s="11">
        <v>16.3</v>
      </c>
      <c r="V5186" s="11">
        <v>17.899999999999999</v>
      </c>
      <c r="W5186" s="11">
        <v>17.8</v>
      </c>
      <c r="X5186" s="11">
        <v>19.2</v>
      </c>
      <c r="Y5186" s="78"/>
      <c r="Z5186" s="11">
        <v>48.38</v>
      </c>
      <c r="AA5186" s="11">
        <v>97.71</v>
      </c>
      <c r="AB5186" s="11">
        <v>70.260000000000005</v>
      </c>
      <c r="AC5186" s="11">
        <v>0.37</v>
      </c>
      <c r="AD5186" s="11">
        <v>2.4</v>
      </c>
    </row>
    <row r="5187" spans="1:30" x14ac:dyDescent="0.25">
      <c r="A5187" s="1">
        <v>2019</v>
      </c>
      <c r="B5187" s="1">
        <v>8</v>
      </c>
      <c r="C5187" s="1">
        <v>4</v>
      </c>
      <c r="D5187" s="3">
        <v>0.91666666666666663</v>
      </c>
      <c r="E5187" s="5">
        <v>5183</v>
      </c>
      <c r="G5187" s="15">
        <v>12.2</v>
      </c>
      <c r="H5187" s="15">
        <v>11.6</v>
      </c>
      <c r="I5187" s="15">
        <v>12</v>
      </c>
      <c r="J5187" s="15">
        <v>8</v>
      </c>
      <c r="K5187" s="15">
        <v>9.8000000000000007</v>
      </c>
      <c r="L5187" s="15">
        <v>11.2</v>
      </c>
      <c r="N5187" s="88">
        <v>18.8</v>
      </c>
      <c r="O5187" s="104">
        <v>17.8</v>
      </c>
      <c r="Q5187" s="11">
        <v>18.3</v>
      </c>
      <c r="R5187" s="11">
        <v>16.7</v>
      </c>
      <c r="S5187" s="11">
        <v>18.7</v>
      </c>
      <c r="T5187" s="11">
        <v>19.7</v>
      </c>
      <c r="U5187" s="11">
        <v>16.3</v>
      </c>
      <c r="V5187" s="11">
        <v>17.899999999999999</v>
      </c>
      <c r="W5187" s="11">
        <v>17.8</v>
      </c>
      <c r="X5187" s="11">
        <v>19.2</v>
      </c>
      <c r="Y5187" s="78"/>
      <c r="Z5187" s="11">
        <v>48.38</v>
      </c>
      <c r="AA5187" s="11">
        <v>97.71</v>
      </c>
      <c r="AB5187" s="11">
        <v>70.260000000000005</v>
      </c>
      <c r="AC5187" s="11">
        <v>0.37</v>
      </c>
      <c r="AD5187" s="11">
        <v>2.4</v>
      </c>
    </row>
    <row r="5188" spans="1:30" x14ac:dyDescent="0.25">
      <c r="A5188" s="1">
        <v>2019</v>
      </c>
      <c r="B5188" s="1">
        <v>8</v>
      </c>
      <c r="C5188" s="1">
        <v>4</v>
      </c>
      <c r="D5188" s="3">
        <v>0.95833333333333337</v>
      </c>
      <c r="E5188" s="5">
        <v>5184</v>
      </c>
      <c r="G5188" s="15">
        <v>11.3</v>
      </c>
      <c r="H5188" s="15">
        <v>10.7</v>
      </c>
      <c r="I5188" s="15">
        <v>9.9</v>
      </c>
      <c r="J5188" s="15">
        <v>7.1</v>
      </c>
      <c r="K5188" s="15">
        <v>8.9</v>
      </c>
      <c r="L5188" s="15">
        <v>10.3</v>
      </c>
      <c r="N5188" s="88">
        <v>18.8</v>
      </c>
      <c r="O5188" s="104">
        <v>17.8</v>
      </c>
      <c r="Q5188" s="11">
        <v>18.3</v>
      </c>
      <c r="R5188" s="11">
        <v>16.7</v>
      </c>
      <c r="S5188" s="11">
        <v>18.7</v>
      </c>
      <c r="T5188" s="11">
        <v>19.7</v>
      </c>
      <c r="U5188" s="11">
        <v>16.3</v>
      </c>
      <c r="V5188" s="11">
        <v>17.899999999999999</v>
      </c>
      <c r="W5188" s="11">
        <v>17.8</v>
      </c>
      <c r="X5188" s="11">
        <v>19.2</v>
      </c>
      <c r="Y5188" s="78"/>
      <c r="Z5188" s="11">
        <v>48.38</v>
      </c>
      <c r="AA5188" s="11">
        <v>97.71</v>
      </c>
      <c r="AB5188" s="11">
        <v>70.260000000000005</v>
      </c>
      <c r="AC5188" s="11">
        <v>0.37</v>
      </c>
      <c r="AD5188" s="11">
        <v>2.4</v>
      </c>
    </row>
    <row r="5189" spans="1:30" x14ac:dyDescent="0.25">
      <c r="A5189" s="1">
        <v>2019</v>
      </c>
      <c r="B5189" s="1">
        <v>8</v>
      </c>
      <c r="C5189" s="1">
        <v>5</v>
      </c>
      <c r="D5189" s="3">
        <v>0</v>
      </c>
      <c r="E5189" s="5">
        <v>5185</v>
      </c>
      <c r="G5189" s="15">
        <v>10</v>
      </c>
      <c r="H5189" s="15">
        <v>9.6</v>
      </c>
      <c r="I5189" s="15">
        <v>9.3000000000000007</v>
      </c>
      <c r="J5189" s="15">
        <v>6.9</v>
      </c>
      <c r="K5189" s="15">
        <v>8.5</v>
      </c>
      <c r="L5189" s="15">
        <v>9.6</v>
      </c>
      <c r="N5189" s="88">
        <v>15.8</v>
      </c>
      <c r="O5189" s="104">
        <v>15.3</v>
      </c>
      <c r="Q5189" s="11">
        <v>18.100000000000001</v>
      </c>
      <c r="R5189" s="11">
        <v>16.2</v>
      </c>
      <c r="S5189" s="11">
        <v>19.5</v>
      </c>
      <c r="T5189" s="11">
        <v>19.3</v>
      </c>
      <c r="U5189" s="11">
        <v>16.3</v>
      </c>
      <c r="V5189" s="11">
        <v>17.399999999999999</v>
      </c>
      <c r="W5189" s="11">
        <v>17.5</v>
      </c>
      <c r="X5189" s="11">
        <v>18.8</v>
      </c>
      <c r="Y5189" s="78"/>
      <c r="Z5189" s="11">
        <v>46.79</v>
      </c>
      <c r="AA5189" s="11">
        <v>97.74</v>
      </c>
      <c r="AB5189" s="11">
        <v>68.349999999999994</v>
      </c>
      <c r="AC5189" s="11">
        <v>0.47</v>
      </c>
      <c r="AD5189" s="11">
        <v>2.61</v>
      </c>
    </row>
    <row r="5190" spans="1:30" x14ac:dyDescent="0.25">
      <c r="A5190" s="1">
        <v>2019</v>
      </c>
      <c r="B5190" s="1">
        <v>8</v>
      </c>
      <c r="C5190" s="1">
        <v>5</v>
      </c>
      <c r="D5190" s="3">
        <v>4.1666666666666664E-2</v>
      </c>
      <c r="E5190" s="5">
        <v>5186</v>
      </c>
      <c r="G5190" s="15">
        <v>9</v>
      </c>
      <c r="H5190" s="15">
        <v>8.9</v>
      </c>
      <c r="I5190" s="15">
        <v>8.6999999999999993</v>
      </c>
      <c r="J5190" s="15">
        <v>6.4</v>
      </c>
      <c r="K5190" s="15">
        <v>8</v>
      </c>
      <c r="L5190" s="15">
        <v>9</v>
      </c>
      <c r="N5190" s="88">
        <v>15.8</v>
      </c>
      <c r="O5190" s="104">
        <v>15.3</v>
      </c>
      <c r="Q5190" s="11">
        <v>18.100000000000001</v>
      </c>
      <c r="R5190" s="11">
        <v>16.2</v>
      </c>
      <c r="S5190" s="11">
        <v>19.5</v>
      </c>
      <c r="T5190" s="11">
        <v>19.3</v>
      </c>
      <c r="U5190" s="11">
        <v>16.3</v>
      </c>
      <c r="V5190" s="11">
        <v>17.399999999999999</v>
      </c>
      <c r="W5190" s="11">
        <v>17.5</v>
      </c>
      <c r="X5190" s="11">
        <v>18.8</v>
      </c>
      <c r="Y5190" s="78"/>
      <c r="Z5190" s="11">
        <v>46.79</v>
      </c>
      <c r="AA5190" s="11">
        <v>97.74</v>
      </c>
      <c r="AB5190" s="11">
        <v>68.349999999999994</v>
      </c>
      <c r="AC5190" s="11">
        <v>0.47</v>
      </c>
      <c r="AD5190" s="11">
        <v>2.61</v>
      </c>
    </row>
    <row r="5191" spans="1:30" x14ac:dyDescent="0.25">
      <c r="A5191" s="1">
        <v>2019</v>
      </c>
      <c r="B5191" s="1">
        <v>8</v>
      </c>
      <c r="C5191" s="1">
        <v>5</v>
      </c>
      <c r="D5191" s="3">
        <v>8.3333333333333329E-2</v>
      </c>
      <c r="E5191" s="5">
        <v>5187</v>
      </c>
      <c r="G5191" s="15">
        <v>8.6</v>
      </c>
      <c r="H5191" s="15">
        <v>8.5</v>
      </c>
      <c r="I5191" s="15">
        <v>7.9</v>
      </c>
      <c r="J5191" s="15">
        <v>6.1</v>
      </c>
      <c r="K5191" s="15">
        <v>7.7</v>
      </c>
      <c r="L5191" s="15">
        <v>8.5</v>
      </c>
      <c r="N5191" s="88">
        <v>15.8</v>
      </c>
      <c r="O5191" s="104">
        <v>15.3</v>
      </c>
      <c r="Q5191" s="11">
        <v>18.100000000000001</v>
      </c>
      <c r="R5191" s="11">
        <v>16.2</v>
      </c>
      <c r="S5191" s="11">
        <v>19.5</v>
      </c>
      <c r="T5191" s="11">
        <v>19.3</v>
      </c>
      <c r="U5191" s="11">
        <v>16.3</v>
      </c>
      <c r="V5191" s="11">
        <v>17.399999999999999</v>
      </c>
      <c r="W5191" s="11">
        <v>17.5</v>
      </c>
      <c r="X5191" s="11">
        <v>18.8</v>
      </c>
      <c r="Y5191" s="78"/>
      <c r="Z5191" s="11">
        <v>46.79</v>
      </c>
      <c r="AA5191" s="11">
        <v>97.74</v>
      </c>
      <c r="AB5191" s="11">
        <v>68.349999999999994</v>
      </c>
      <c r="AC5191" s="11">
        <v>0.47</v>
      </c>
      <c r="AD5191" s="11">
        <v>2.61</v>
      </c>
    </row>
    <row r="5192" spans="1:30" x14ac:dyDescent="0.25">
      <c r="A5192" s="1">
        <v>2019</v>
      </c>
      <c r="B5192" s="1">
        <v>8</v>
      </c>
      <c r="C5192" s="1">
        <v>5</v>
      </c>
      <c r="D5192" s="3">
        <v>0.125</v>
      </c>
      <c r="E5192" s="5">
        <v>5188</v>
      </c>
      <c r="G5192" s="15">
        <v>6.9</v>
      </c>
      <c r="H5192" s="15">
        <v>7.2</v>
      </c>
      <c r="I5192" s="15">
        <v>7.5</v>
      </c>
      <c r="J5192" s="15">
        <v>6.1</v>
      </c>
      <c r="K5192" s="15">
        <v>7.4</v>
      </c>
      <c r="L5192" s="15">
        <v>8.3000000000000007</v>
      </c>
      <c r="N5192" s="88">
        <v>15.8</v>
      </c>
      <c r="O5192" s="104">
        <v>15.3</v>
      </c>
      <c r="Q5192" s="11">
        <v>18.100000000000001</v>
      </c>
      <c r="R5192" s="11">
        <v>16.2</v>
      </c>
      <c r="S5192" s="11">
        <v>19.5</v>
      </c>
      <c r="T5192" s="11">
        <v>19.3</v>
      </c>
      <c r="U5192" s="11">
        <v>16.3</v>
      </c>
      <c r="V5192" s="11">
        <v>17.399999999999999</v>
      </c>
      <c r="W5192" s="11">
        <v>17.5</v>
      </c>
      <c r="X5192" s="11">
        <v>18.8</v>
      </c>
      <c r="Y5192" s="78"/>
      <c r="Z5192" s="11">
        <v>46.79</v>
      </c>
      <c r="AA5192" s="11">
        <v>97.74</v>
      </c>
      <c r="AB5192" s="11">
        <v>68.349999999999994</v>
      </c>
      <c r="AC5192" s="11">
        <v>0.47</v>
      </c>
      <c r="AD5192" s="11">
        <v>2.61</v>
      </c>
    </row>
    <row r="5193" spans="1:30" x14ac:dyDescent="0.25">
      <c r="A5193" s="1">
        <v>2019</v>
      </c>
      <c r="B5193" s="1">
        <v>8</v>
      </c>
      <c r="C5193" s="1">
        <v>5</v>
      </c>
      <c r="D5193" s="3">
        <v>0.16666666666666666</v>
      </c>
      <c r="E5193" s="5">
        <v>5189</v>
      </c>
      <c r="G5193" s="15">
        <v>8.1999999999999993</v>
      </c>
      <c r="H5193" s="15">
        <v>8.6</v>
      </c>
      <c r="I5193" s="15">
        <v>9.1999999999999993</v>
      </c>
      <c r="J5193" s="15">
        <v>7.7</v>
      </c>
      <c r="K5193" s="15">
        <v>8.3000000000000007</v>
      </c>
      <c r="L5193" s="15">
        <v>9</v>
      </c>
      <c r="N5193" s="88">
        <v>15.8</v>
      </c>
      <c r="O5193" s="104">
        <v>15.3</v>
      </c>
      <c r="Q5193" s="11">
        <v>18.100000000000001</v>
      </c>
      <c r="R5193" s="11">
        <v>16.2</v>
      </c>
      <c r="S5193" s="11">
        <v>19.5</v>
      </c>
      <c r="T5193" s="11">
        <v>19.3</v>
      </c>
      <c r="U5193" s="11">
        <v>16.3</v>
      </c>
      <c r="V5193" s="11">
        <v>17.399999999999999</v>
      </c>
      <c r="W5193" s="11">
        <v>17.5</v>
      </c>
      <c r="X5193" s="11">
        <v>18.8</v>
      </c>
      <c r="Y5193" s="78"/>
      <c r="Z5193" s="11">
        <v>46.79</v>
      </c>
      <c r="AA5193" s="11">
        <v>97.74</v>
      </c>
      <c r="AB5193" s="11">
        <v>68.349999999999994</v>
      </c>
      <c r="AC5193" s="11">
        <v>0.47</v>
      </c>
      <c r="AD5193" s="11">
        <v>2.61</v>
      </c>
    </row>
    <row r="5194" spans="1:30" x14ac:dyDescent="0.25">
      <c r="A5194" s="1">
        <v>2019</v>
      </c>
      <c r="B5194" s="1">
        <v>8</v>
      </c>
      <c r="C5194" s="1">
        <v>5</v>
      </c>
      <c r="D5194" s="3">
        <v>0.20833333333333334</v>
      </c>
      <c r="E5194" s="5">
        <v>5190</v>
      </c>
      <c r="G5194" s="15">
        <v>10.199999999999999</v>
      </c>
      <c r="H5194" s="15">
        <v>10.8</v>
      </c>
      <c r="I5194" s="15">
        <v>13.5</v>
      </c>
      <c r="J5194" s="15">
        <v>10.7</v>
      </c>
      <c r="K5194" s="15">
        <v>9.9</v>
      </c>
      <c r="L5194" s="15">
        <v>10.5</v>
      </c>
      <c r="N5194" s="88">
        <v>15.8</v>
      </c>
      <c r="O5194" s="104">
        <v>15.3</v>
      </c>
      <c r="Q5194" s="11">
        <v>18.100000000000001</v>
      </c>
      <c r="R5194" s="11">
        <v>16.2</v>
      </c>
      <c r="S5194" s="11">
        <v>19.5</v>
      </c>
      <c r="T5194" s="11">
        <v>19.3</v>
      </c>
      <c r="U5194" s="11">
        <v>16.3</v>
      </c>
      <c r="V5194" s="11">
        <v>17.399999999999999</v>
      </c>
      <c r="W5194" s="11">
        <v>17.5</v>
      </c>
      <c r="X5194" s="11">
        <v>18.8</v>
      </c>
      <c r="Y5194" s="78"/>
      <c r="Z5194" s="11">
        <v>46.79</v>
      </c>
      <c r="AA5194" s="11">
        <v>97.74</v>
      </c>
      <c r="AB5194" s="11">
        <v>68.349999999999994</v>
      </c>
      <c r="AC5194" s="11">
        <v>0.47</v>
      </c>
      <c r="AD5194" s="11">
        <v>2.61</v>
      </c>
    </row>
    <row r="5195" spans="1:30" x14ac:dyDescent="0.25">
      <c r="A5195" s="1">
        <v>2019</v>
      </c>
      <c r="B5195" s="1">
        <v>8</v>
      </c>
      <c r="C5195" s="1">
        <v>5</v>
      </c>
      <c r="D5195" s="3">
        <v>0.25</v>
      </c>
      <c r="E5195" s="5">
        <v>5191</v>
      </c>
      <c r="G5195" s="15">
        <v>12.3</v>
      </c>
      <c r="H5195" s="15">
        <v>12.6</v>
      </c>
      <c r="I5195" s="15">
        <v>15.4</v>
      </c>
      <c r="J5195" s="15">
        <v>13.9</v>
      </c>
      <c r="K5195" s="15">
        <v>11.7</v>
      </c>
      <c r="L5195" s="15">
        <v>12.4</v>
      </c>
      <c r="N5195" s="88">
        <v>15.8</v>
      </c>
      <c r="O5195" s="104">
        <v>15.3</v>
      </c>
      <c r="Q5195" s="11">
        <v>18.100000000000001</v>
      </c>
      <c r="R5195" s="11">
        <v>16.2</v>
      </c>
      <c r="S5195" s="11">
        <v>19.5</v>
      </c>
      <c r="T5195" s="11">
        <v>19.3</v>
      </c>
      <c r="U5195" s="11">
        <v>16.3</v>
      </c>
      <c r="V5195" s="11">
        <v>17.399999999999999</v>
      </c>
      <c r="W5195" s="11">
        <v>17.5</v>
      </c>
      <c r="X5195" s="11">
        <v>18.8</v>
      </c>
      <c r="Y5195" s="78"/>
      <c r="Z5195" s="11">
        <v>46.79</v>
      </c>
      <c r="AA5195" s="11">
        <v>97.74</v>
      </c>
      <c r="AB5195" s="11">
        <v>68.349999999999994</v>
      </c>
      <c r="AC5195" s="11">
        <v>0.47</v>
      </c>
      <c r="AD5195" s="11">
        <v>2.61</v>
      </c>
    </row>
    <row r="5196" spans="1:30" x14ac:dyDescent="0.25">
      <c r="A5196" s="1">
        <v>2019</v>
      </c>
      <c r="B5196" s="1">
        <v>8</v>
      </c>
      <c r="C5196" s="1">
        <v>5</v>
      </c>
      <c r="D5196" s="3">
        <v>0.29166666666666669</v>
      </c>
      <c r="E5196" s="5">
        <v>5192</v>
      </c>
      <c r="G5196" s="15">
        <v>14.6</v>
      </c>
      <c r="H5196" s="15">
        <v>14.6</v>
      </c>
      <c r="I5196" s="15">
        <v>16.2</v>
      </c>
      <c r="J5196" s="15">
        <v>15.4</v>
      </c>
      <c r="K5196" s="15">
        <v>13.9</v>
      </c>
      <c r="L5196" s="15">
        <v>14.3</v>
      </c>
      <c r="N5196" s="88">
        <v>15.8</v>
      </c>
      <c r="O5196" s="104">
        <v>15.3</v>
      </c>
      <c r="Q5196" s="11">
        <v>18.100000000000001</v>
      </c>
      <c r="R5196" s="11">
        <v>16.2</v>
      </c>
      <c r="S5196" s="11">
        <v>19.5</v>
      </c>
      <c r="T5196" s="11">
        <v>19.3</v>
      </c>
      <c r="U5196" s="11">
        <v>16.3</v>
      </c>
      <c r="V5196" s="11">
        <v>17.399999999999999</v>
      </c>
      <c r="W5196" s="11">
        <v>17.5</v>
      </c>
      <c r="X5196" s="11">
        <v>18.8</v>
      </c>
      <c r="Y5196" s="78"/>
      <c r="Z5196" s="11">
        <v>46.79</v>
      </c>
      <c r="AA5196" s="11">
        <v>97.74</v>
      </c>
      <c r="AB5196" s="11">
        <v>68.349999999999994</v>
      </c>
      <c r="AC5196" s="11">
        <v>0.47</v>
      </c>
      <c r="AD5196" s="11">
        <v>2.61</v>
      </c>
    </row>
    <row r="5197" spans="1:30" x14ac:dyDescent="0.25">
      <c r="A5197" s="1">
        <v>2019</v>
      </c>
      <c r="B5197" s="1">
        <v>8</v>
      </c>
      <c r="C5197" s="1">
        <v>5</v>
      </c>
      <c r="D5197" s="3">
        <v>0.33333333333333331</v>
      </c>
      <c r="E5197" s="5">
        <v>5193</v>
      </c>
      <c r="G5197" s="15">
        <v>16.7</v>
      </c>
      <c r="H5197" s="15">
        <v>16.2</v>
      </c>
      <c r="I5197" s="15">
        <v>17</v>
      </c>
      <c r="J5197" s="15">
        <v>16</v>
      </c>
      <c r="K5197" s="15">
        <v>15.2</v>
      </c>
      <c r="L5197" s="15">
        <v>15.8</v>
      </c>
      <c r="N5197" s="88">
        <v>15.8</v>
      </c>
      <c r="O5197" s="104">
        <v>15.3</v>
      </c>
      <c r="Q5197" s="11">
        <v>18.100000000000001</v>
      </c>
      <c r="R5197" s="11">
        <v>16.2</v>
      </c>
      <c r="S5197" s="11">
        <v>19.5</v>
      </c>
      <c r="T5197" s="11">
        <v>19.3</v>
      </c>
      <c r="U5197" s="11">
        <v>16.3</v>
      </c>
      <c r="V5197" s="11">
        <v>17.399999999999999</v>
      </c>
      <c r="W5197" s="11">
        <v>17.5</v>
      </c>
      <c r="X5197" s="11">
        <v>18.8</v>
      </c>
      <c r="Y5197" s="78"/>
      <c r="Z5197" s="11">
        <v>46.79</v>
      </c>
      <c r="AA5197" s="11">
        <v>97.74</v>
      </c>
      <c r="AB5197" s="11">
        <v>68.349999999999994</v>
      </c>
      <c r="AC5197" s="11">
        <v>0.47</v>
      </c>
      <c r="AD5197" s="11">
        <v>2.61</v>
      </c>
    </row>
    <row r="5198" spans="1:30" x14ac:dyDescent="0.25">
      <c r="A5198" s="1">
        <v>2019</v>
      </c>
      <c r="B5198" s="1">
        <v>8</v>
      </c>
      <c r="C5198" s="1">
        <v>5</v>
      </c>
      <c r="D5198" s="3">
        <v>0.375</v>
      </c>
      <c r="E5198" s="5">
        <v>5194</v>
      </c>
      <c r="G5198" s="15">
        <v>18.100000000000001</v>
      </c>
      <c r="H5198" s="15">
        <v>17.100000000000001</v>
      </c>
      <c r="I5198" s="15">
        <v>18</v>
      </c>
      <c r="J5198" s="15">
        <v>17.3</v>
      </c>
      <c r="K5198" s="15">
        <v>16.600000000000001</v>
      </c>
      <c r="L5198" s="15">
        <v>17.2</v>
      </c>
      <c r="N5198" s="88">
        <v>15.8</v>
      </c>
      <c r="O5198" s="104">
        <v>15.3</v>
      </c>
      <c r="Q5198" s="11">
        <v>18.100000000000001</v>
      </c>
      <c r="R5198" s="11">
        <v>16.2</v>
      </c>
      <c r="S5198" s="11">
        <v>19.5</v>
      </c>
      <c r="T5198" s="11">
        <v>19.3</v>
      </c>
      <c r="U5198" s="11">
        <v>16.3</v>
      </c>
      <c r="V5198" s="11">
        <v>17.399999999999999</v>
      </c>
      <c r="W5198" s="11">
        <v>17.5</v>
      </c>
      <c r="X5198" s="11">
        <v>18.8</v>
      </c>
      <c r="Y5198" s="78"/>
      <c r="Z5198" s="11">
        <v>46.79</v>
      </c>
      <c r="AA5198" s="11">
        <v>97.74</v>
      </c>
      <c r="AB5198" s="11">
        <v>68.349999999999994</v>
      </c>
      <c r="AC5198" s="11">
        <v>0.47</v>
      </c>
      <c r="AD5198" s="11">
        <v>2.61</v>
      </c>
    </row>
    <row r="5199" spans="1:30" x14ac:dyDescent="0.25">
      <c r="A5199" s="1">
        <v>2019</v>
      </c>
      <c r="B5199" s="1">
        <v>8</v>
      </c>
      <c r="C5199" s="1">
        <v>5</v>
      </c>
      <c r="D5199" s="3">
        <v>0.41666666666666669</v>
      </c>
      <c r="E5199" s="5">
        <v>5195</v>
      </c>
      <c r="G5199" s="15">
        <v>19</v>
      </c>
      <c r="H5199" s="15">
        <v>18.5</v>
      </c>
      <c r="I5199" s="15">
        <v>19.399999999999999</v>
      </c>
      <c r="J5199" s="15">
        <v>18.3</v>
      </c>
      <c r="K5199" s="15">
        <v>18.399999999999999</v>
      </c>
      <c r="L5199" s="15">
        <v>18.2</v>
      </c>
      <c r="N5199" s="88">
        <v>15.8</v>
      </c>
      <c r="O5199" s="104">
        <v>15.3</v>
      </c>
      <c r="Q5199" s="11">
        <v>18.100000000000001</v>
      </c>
      <c r="R5199" s="11">
        <v>16.2</v>
      </c>
      <c r="S5199" s="11">
        <v>19.5</v>
      </c>
      <c r="T5199" s="11">
        <v>19.3</v>
      </c>
      <c r="U5199" s="11">
        <v>16.3</v>
      </c>
      <c r="V5199" s="11">
        <v>17.399999999999999</v>
      </c>
      <c r="W5199" s="11">
        <v>17.5</v>
      </c>
      <c r="X5199" s="11">
        <v>18.8</v>
      </c>
      <c r="Y5199" s="78"/>
      <c r="Z5199" s="11">
        <v>46.79</v>
      </c>
      <c r="AA5199" s="11">
        <v>97.74</v>
      </c>
      <c r="AB5199" s="11">
        <v>68.349999999999994</v>
      </c>
      <c r="AC5199" s="11">
        <v>0.47</v>
      </c>
      <c r="AD5199" s="11">
        <v>2.61</v>
      </c>
    </row>
    <row r="5200" spans="1:30" x14ac:dyDescent="0.25">
      <c r="A5200" s="1">
        <v>2019</v>
      </c>
      <c r="B5200" s="1">
        <v>8</v>
      </c>
      <c r="C5200" s="1">
        <v>5</v>
      </c>
      <c r="D5200" s="3">
        <v>0.45833333333333331</v>
      </c>
      <c r="E5200" s="5">
        <v>5196</v>
      </c>
      <c r="G5200" s="15">
        <v>20.5</v>
      </c>
      <c r="H5200" s="15">
        <v>19.5</v>
      </c>
      <c r="I5200" s="15">
        <v>19.2</v>
      </c>
      <c r="J5200" s="15">
        <v>19.2</v>
      </c>
      <c r="K5200" s="15">
        <v>19.2</v>
      </c>
      <c r="L5200" s="15">
        <v>18.899999999999999</v>
      </c>
      <c r="N5200" s="88">
        <v>15.8</v>
      </c>
      <c r="O5200" s="104">
        <v>15.3</v>
      </c>
      <c r="Q5200" s="11">
        <v>18.100000000000001</v>
      </c>
      <c r="R5200" s="11">
        <v>16.2</v>
      </c>
      <c r="S5200" s="11">
        <v>19.5</v>
      </c>
      <c r="T5200" s="11">
        <v>19.3</v>
      </c>
      <c r="U5200" s="11">
        <v>16.3</v>
      </c>
      <c r="V5200" s="11">
        <v>17.399999999999999</v>
      </c>
      <c r="W5200" s="11">
        <v>17.5</v>
      </c>
      <c r="X5200" s="11">
        <v>18.8</v>
      </c>
      <c r="Y5200" s="78"/>
      <c r="Z5200" s="11">
        <v>46.79</v>
      </c>
      <c r="AA5200" s="11">
        <v>97.74</v>
      </c>
      <c r="AB5200" s="11">
        <v>68.349999999999994</v>
      </c>
      <c r="AC5200" s="11">
        <v>0.47</v>
      </c>
      <c r="AD5200" s="11">
        <v>2.61</v>
      </c>
    </row>
    <row r="5201" spans="1:30" x14ac:dyDescent="0.25">
      <c r="A5201" s="1">
        <v>2019</v>
      </c>
      <c r="B5201" s="1">
        <v>8</v>
      </c>
      <c r="C5201" s="1">
        <v>5</v>
      </c>
      <c r="D5201" s="3">
        <v>0.5</v>
      </c>
      <c r="E5201" s="5">
        <v>5197</v>
      </c>
      <c r="G5201" s="15">
        <v>21</v>
      </c>
      <c r="H5201" s="15">
        <v>20.399999999999999</v>
      </c>
      <c r="I5201" s="15">
        <v>19</v>
      </c>
      <c r="J5201" s="15">
        <v>20.100000000000001</v>
      </c>
      <c r="K5201" s="15">
        <v>20.2</v>
      </c>
      <c r="L5201" s="15">
        <v>19.8</v>
      </c>
      <c r="N5201" s="88">
        <v>20.2</v>
      </c>
      <c r="O5201" s="104">
        <v>15.3</v>
      </c>
      <c r="Q5201" s="11">
        <v>18.100000000000001</v>
      </c>
      <c r="R5201" s="11">
        <v>16.2</v>
      </c>
      <c r="S5201" s="11">
        <v>19.5</v>
      </c>
      <c r="T5201" s="11">
        <v>19.3</v>
      </c>
      <c r="U5201" s="11">
        <v>16.3</v>
      </c>
      <c r="V5201" s="11">
        <v>17.399999999999999</v>
      </c>
      <c r="W5201" s="11">
        <v>17.5</v>
      </c>
      <c r="X5201" s="11">
        <v>18.8</v>
      </c>
      <c r="Y5201" s="78"/>
      <c r="Z5201" s="11">
        <v>46.79</v>
      </c>
      <c r="AA5201" s="11">
        <v>97.74</v>
      </c>
      <c r="AB5201" s="11">
        <v>68.349999999999994</v>
      </c>
      <c r="AC5201" s="11">
        <v>0.47</v>
      </c>
      <c r="AD5201" s="11">
        <v>2.61</v>
      </c>
    </row>
    <row r="5202" spans="1:30" x14ac:dyDescent="0.25">
      <c r="A5202" s="1">
        <v>2019</v>
      </c>
      <c r="B5202" s="1">
        <v>8</v>
      </c>
      <c r="C5202" s="1">
        <v>5</v>
      </c>
      <c r="D5202" s="3">
        <v>0.54166666666666663</v>
      </c>
      <c r="E5202" s="5">
        <v>5198</v>
      </c>
      <c r="G5202" s="15">
        <v>21.4</v>
      </c>
      <c r="H5202" s="15">
        <v>21.2</v>
      </c>
      <c r="I5202" s="15">
        <v>19</v>
      </c>
      <c r="J5202" s="15">
        <v>20.2</v>
      </c>
      <c r="K5202" s="15">
        <v>20.7</v>
      </c>
      <c r="L5202" s="15">
        <v>20</v>
      </c>
      <c r="N5202" s="88">
        <v>20.2</v>
      </c>
      <c r="O5202" s="104">
        <v>15.3</v>
      </c>
      <c r="Q5202" s="11">
        <v>18.100000000000001</v>
      </c>
      <c r="R5202" s="11">
        <v>16.2</v>
      </c>
      <c r="S5202" s="11">
        <v>19.5</v>
      </c>
      <c r="T5202" s="11">
        <v>19.3</v>
      </c>
      <c r="U5202" s="11">
        <v>16.3</v>
      </c>
      <c r="V5202" s="11">
        <v>17.399999999999999</v>
      </c>
      <c r="W5202" s="11">
        <v>17.5</v>
      </c>
      <c r="X5202" s="11">
        <v>18.8</v>
      </c>
      <c r="Y5202" s="78"/>
      <c r="Z5202" s="11">
        <v>46.79</v>
      </c>
      <c r="AA5202" s="11">
        <v>97.74</v>
      </c>
      <c r="AB5202" s="11">
        <v>68.349999999999994</v>
      </c>
      <c r="AC5202" s="11">
        <v>0.47</v>
      </c>
      <c r="AD5202" s="11">
        <v>2.61</v>
      </c>
    </row>
    <row r="5203" spans="1:30" x14ac:dyDescent="0.25">
      <c r="A5203" s="1">
        <v>2019</v>
      </c>
      <c r="B5203" s="1">
        <v>8</v>
      </c>
      <c r="C5203" s="1">
        <v>5</v>
      </c>
      <c r="D5203" s="3">
        <v>0.58333333333333337</v>
      </c>
      <c r="E5203" s="5">
        <v>5199</v>
      </c>
      <c r="G5203" s="15">
        <v>22</v>
      </c>
      <c r="H5203" s="15">
        <v>21.5</v>
      </c>
      <c r="I5203" s="15">
        <v>18.7</v>
      </c>
      <c r="J5203" s="15">
        <v>19.7</v>
      </c>
      <c r="K5203" s="15">
        <v>20.9</v>
      </c>
      <c r="L5203" s="15">
        <v>20.399999999999999</v>
      </c>
      <c r="N5203" s="88">
        <v>20.2</v>
      </c>
      <c r="O5203" s="104">
        <v>15.3</v>
      </c>
      <c r="Q5203" s="11">
        <v>18.100000000000001</v>
      </c>
      <c r="R5203" s="11">
        <v>16.2</v>
      </c>
      <c r="S5203" s="11">
        <v>19.5</v>
      </c>
      <c r="T5203" s="11">
        <v>19.3</v>
      </c>
      <c r="U5203" s="11">
        <v>16.3</v>
      </c>
      <c r="V5203" s="11">
        <v>17.399999999999999</v>
      </c>
      <c r="W5203" s="11">
        <v>17.5</v>
      </c>
      <c r="X5203" s="11">
        <v>18.8</v>
      </c>
      <c r="Y5203" s="78"/>
      <c r="Z5203" s="11">
        <v>46.79</v>
      </c>
      <c r="AA5203" s="11">
        <v>97.74</v>
      </c>
      <c r="AB5203" s="11">
        <v>68.349999999999994</v>
      </c>
      <c r="AC5203" s="11">
        <v>0.47</v>
      </c>
      <c r="AD5203" s="11">
        <v>2.61</v>
      </c>
    </row>
    <row r="5204" spans="1:30" x14ac:dyDescent="0.25">
      <c r="A5204" s="1">
        <v>2019</v>
      </c>
      <c r="B5204" s="1">
        <v>8</v>
      </c>
      <c r="C5204" s="1">
        <v>5</v>
      </c>
      <c r="D5204" s="3">
        <v>0.625</v>
      </c>
      <c r="E5204" s="5">
        <v>5200</v>
      </c>
      <c r="G5204" s="15">
        <v>21.7</v>
      </c>
      <c r="H5204" s="15">
        <v>21</v>
      </c>
      <c r="I5204" s="15">
        <v>18.600000000000001</v>
      </c>
      <c r="J5204" s="15">
        <v>19</v>
      </c>
      <c r="K5204" s="15">
        <v>20.399999999999999</v>
      </c>
      <c r="L5204" s="15">
        <v>20.6</v>
      </c>
      <c r="N5204" s="88">
        <v>20.2</v>
      </c>
      <c r="O5204" s="104">
        <v>15.3</v>
      </c>
      <c r="Q5204" s="11">
        <v>18.100000000000001</v>
      </c>
      <c r="R5204" s="11">
        <v>16.2</v>
      </c>
      <c r="S5204" s="11">
        <v>19.5</v>
      </c>
      <c r="T5204" s="11">
        <v>19.3</v>
      </c>
      <c r="U5204" s="11">
        <v>16.3</v>
      </c>
      <c r="V5204" s="11">
        <v>17.399999999999999</v>
      </c>
      <c r="W5204" s="11">
        <v>17.5</v>
      </c>
      <c r="X5204" s="11">
        <v>18.8</v>
      </c>
      <c r="Y5204" s="78"/>
      <c r="Z5204" s="11">
        <v>46.79</v>
      </c>
      <c r="AA5204" s="11">
        <v>97.74</v>
      </c>
      <c r="AB5204" s="11">
        <v>68.349999999999994</v>
      </c>
      <c r="AC5204" s="11">
        <v>0.47</v>
      </c>
      <c r="AD5204" s="11">
        <v>2.61</v>
      </c>
    </row>
    <row r="5205" spans="1:30" x14ac:dyDescent="0.25">
      <c r="A5205" s="1">
        <v>2019</v>
      </c>
      <c r="B5205" s="1">
        <v>8</v>
      </c>
      <c r="C5205" s="1">
        <v>5</v>
      </c>
      <c r="D5205" s="3">
        <v>0.66666666666666663</v>
      </c>
      <c r="E5205" s="5">
        <v>5201</v>
      </c>
      <c r="G5205" s="15">
        <v>21</v>
      </c>
      <c r="H5205" s="15">
        <v>21</v>
      </c>
      <c r="I5205" s="15">
        <v>18.3</v>
      </c>
      <c r="J5205" s="15">
        <v>19.8</v>
      </c>
      <c r="K5205" s="15">
        <v>20.8</v>
      </c>
      <c r="L5205" s="15">
        <v>19.899999999999999</v>
      </c>
      <c r="N5205" s="88">
        <v>20.2</v>
      </c>
      <c r="O5205" s="104">
        <v>15.3</v>
      </c>
      <c r="Q5205" s="11">
        <v>18.100000000000001</v>
      </c>
      <c r="R5205" s="11">
        <v>16.2</v>
      </c>
      <c r="S5205" s="11">
        <v>19.5</v>
      </c>
      <c r="T5205" s="11">
        <v>19.3</v>
      </c>
      <c r="U5205" s="11">
        <v>16.3</v>
      </c>
      <c r="V5205" s="11">
        <v>17.399999999999999</v>
      </c>
      <c r="W5205" s="11">
        <v>17.5</v>
      </c>
      <c r="X5205" s="11">
        <v>18.8</v>
      </c>
      <c r="Y5205" s="78"/>
      <c r="Z5205" s="11">
        <v>46.79</v>
      </c>
      <c r="AA5205" s="11">
        <v>97.74</v>
      </c>
      <c r="AB5205" s="11">
        <v>68.349999999999994</v>
      </c>
      <c r="AC5205" s="11">
        <v>0.47</v>
      </c>
      <c r="AD5205" s="11">
        <v>2.61</v>
      </c>
    </row>
    <row r="5206" spans="1:30" x14ac:dyDescent="0.25">
      <c r="A5206" s="1">
        <v>2019</v>
      </c>
      <c r="B5206" s="1">
        <v>8</v>
      </c>
      <c r="C5206" s="1">
        <v>5</v>
      </c>
      <c r="D5206" s="3">
        <v>0.70833333333333337</v>
      </c>
      <c r="E5206" s="5">
        <v>5202</v>
      </c>
      <c r="G5206" s="15">
        <v>20.5</v>
      </c>
      <c r="H5206" s="15">
        <v>20.7</v>
      </c>
      <c r="I5206" s="15">
        <v>18.100000000000001</v>
      </c>
      <c r="J5206" s="15">
        <v>19</v>
      </c>
      <c r="K5206" s="15">
        <v>19.399999999999999</v>
      </c>
      <c r="L5206" s="15">
        <v>19.7</v>
      </c>
      <c r="N5206" s="88">
        <v>20.2</v>
      </c>
      <c r="O5206" s="104">
        <v>15.3</v>
      </c>
      <c r="Q5206" s="11">
        <v>18.100000000000001</v>
      </c>
      <c r="R5206" s="11">
        <v>16.2</v>
      </c>
      <c r="S5206" s="11">
        <v>19.5</v>
      </c>
      <c r="T5206" s="11">
        <v>19.3</v>
      </c>
      <c r="U5206" s="11">
        <v>16.3</v>
      </c>
      <c r="V5206" s="11">
        <v>17.399999999999999</v>
      </c>
      <c r="W5206" s="11">
        <v>17.5</v>
      </c>
      <c r="X5206" s="11">
        <v>18.8</v>
      </c>
      <c r="Y5206" s="78"/>
      <c r="Z5206" s="11">
        <v>46.79</v>
      </c>
      <c r="AA5206" s="11">
        <v>97.74</v>
      </c>
      <c r="AB5206" s="11">
        <v>68.349999999999994</v>
      </c>
      <c r="AC5206" s="11">
        <v>0.47</v>
      </c>
      <c r="AD5206" s="11">
        <v>2.61</v>
      </c>
    </row>
    <row r="5207" spans="1:30" x14ac:dyDescent="0.25">
      <c r="A5207" s="1">
        <v>2019</v>
      </c>
      <c r="B5207" s="1">
        <v>8</v>
      </c>
      <c r="C5207" s="1">
        <v>5</v>
      </c>
      <c r="D5207" s="3">
        <v>0.75</v>
      </c>
      <c r="E5207" s="5">
        <v>5203</v>
      </c>
      <c r="G5207" s="15">
        <v>19.2</v>
      </c>
      <c r="H5207" s="15">
        <v>18.8</v>
      </c>
      <c r="I5207" s="15">
        <v>16.8</v>
      </c>
      <c r="J5207" s="15">
        <v>16.399999999999999</v>
      </c>
      <c r="K5207" s="15">
        <v>18.100000000000001</v>
      </c>
      <c r="L5207" s="15">
        <v>18</v>
      </c>
      <c r="N5207" s="88">
        <v>20.2</v>
      </c>
      <c r="O5207" s="104">
        <v>15.3</v>
      </c>
      <c r="Q5207" s="11">
        <v>18.100000000000001</v>
      </c>
      <c r="R5207" s="11">
        <v>16.2</v>
      </c>
      <c r="S5207" s="11">
        <v>19.5</v>
      </c>
      <c r="T5207" s="11">
        <v>19.3</v>
      </c>
      <c r="U5207" s="11">
        <v>16.3</v>
      </c>
      <c r="V5207" s="11">
        <v>17.399999999999999</v>
      </c>
      <c r="W5207" s="11">
        <v>17.5</v>
      </c>
      <c r="X5207" s="11">
        <v>18.8</v>
      </c>
      <c r="Y5207" s="78"/>
      <c r="Z5207" s="11">
        <v>46.79</v>
      </c>
      <c r="AA5207" s="11">
        <v>97.74</v>
      </c>
      <c r="AB5207" s="11">
        <v>68.349999999999994</v>
      </c>
      <c r="AC5207" s="11">
        <v>0.47</v>
      </c>
      <c r="AD5207" s="11">
        <v>2.61</v>
      </c>
    </row>
    <row r="5208" spans="1:30" x14ac:dyDescent="0.25">
      <c r="A5208" s="1">
        <v>2019</v>
      </c>
      <c r="B5208" s="1">
        <v>8</v>
      </c>
      <c r="C5208" s="1">
        <v>5</v>
      </c>
      <c r="D5208" s="3">
        <v>0.79166666666666663</v>
      </c>
      <c r="E5208" s="5">
        <v>5204</v>
      </c>
      <c r="G5208" s="15">
        <v>15.1</v>
      </c>
      <c r="H5208" s="15">
        <v>15.4</v>
      </c>
      <c r="I5208" s="15">
        <v>13.4</v>
      </c>
      <c r="J5208" s="15">
        <v>12.2</v>
      </c>
      <c r="K5208" s="15">
        <v>15.5</v>
      </c>
      <c r="L5208" s="15">
        <v>15.8</v>
      </c>
      <c r="N5208" s="88">
        <v>20.2</v>
      </c>
      <c r="O5208" s="104">
        <v>15.3</v>
      </c>
      <c r="Q5208" s="11">
        <v>18.100000000000001</v>
      </c>
      <c r="R5208" s="11">
        <v>16.2</v>
      </c>
      <c r="S5208" s="11">
        <v>19.5</v>
      </c>
      <c r="T5208" s="11">
        <v>19.3</v>
      </c>
      <c r="U5208" s="11">
        <v>16.3</v>
      </c>
      <c r="V5208" s="11">
        <v>17.399999999999999</v>
      </c>
      <c r="W5208" s="11">
        <v>17.5</v>
      </c>
      <c r="X5208" s="11">
        <v>18.8</v>
      </c>
      <c r="Y5208" s="78"/>
      <c r="Z5208" s="11">
        <v>46.79</v>
      </c>
      <c r="AA5208" s="11">
        <v>97.74</v>
      </c>
      <c r="AB5208" s="11">
        <v>68.349999999999994</v>
      </c>
      <c r="AC5208" s="11">
        <v>0.47</v>
      </c>
      <c r="AD5208" s="11">
        <v>2.61</v>
      </c>
    </row>
    <row r="5209" spans="1:30" x14ac:dyDescent="0.25">
      <c r="A5209" s="1">
        <v>2019</v>
      </c>
      <c r="B5209" s="1">
        <v>8</v>
      </c>
      <c r="C5209" s="1">
        <v>5</v>
      </c>
      <c r="D5209" s="3">
        <v>0.83333333333333337</v>
      </c>
      <c r="E5209" s="5">
        <v>5205</v>
      </c>
      <c r="G5209" s="15">
        <v>13</v>
      </c>
      <c r="H5209" s="15">
        <v>14.3</v>
      </c>
      <c r="I5209" s="15">
        <v>11.9</v>
      </c>
      <c r="J5209" s="15">
        <v>10.5</v>
      </c>
      <c r="K5209" s="15">
        <v>13.1</v>
      </c>
      <c r="L5209" s="15">
        <v>13.7</v>
      </c>
      <c r="N5209" s="88">
        <v>20.2</v>
      </c>
      <c r="O5209" s="104">
        <v>15.3</v>
      </c>
      <c r="Q5209" s="11">
        <v>18.100000000000001</v>
      </c>
      <c r="R5209" s="11">
        <v>16.2</v>
      </c>
      <c r="S5209" s="11">
        <v>19.5</v>
      </c>
      <c r="T5209" s="11">
        <v>19.3</v>
      </c>
      <c r="U5209" s="11">
        <v>16.3</v>
      </c>
      <c r="V5209" s="11">
        <v>17.399999999999999</v>
      </c>
      <c r="W5209" s="11">
        <v>17.5</v>
      </c>
      <c r="X5209" s="11">
        <v>18.8</v>
      </c>
      <c r="Y5209" s="78"/>
      <c r="Z5209" s="11">
        <v>46.79</v>
      </c>
      <c r="AA5209" s="11">
        <v>97.74</v>
      </c>
      <c r="AB5209" s="11">
        <v>68.349999999999994</v>
      </c>
      <c r="AC5209" s="11">
        <v>0.47</v>
      </c>
      <c r="AD5209" s="11">
        <v>2.61</v>
      </c>
    </row>
    <row r="5210" spans="1:30" x14ac:dyDescent="0.25">
      <c r="A5210" s="1">
        <v>2019</v>
      </c>
      <c r="B5210" s="1">
        <v>8</v>
      </c>
      <c r="C5210" s="1">
        <v>5</v>
      </c>
      <c r="D5210" s="3">
        <v>0.875</v>
      </c>
      <c r="E5210" s="5">
        <v>5206</v>
      </c>
      <c r="G5210" s="15">
        <v>11.4</v>
      </c>
      <c r="H5210" s="15">
        <v>13.8</v>
      </c>
      <c r="I5210" s="15">
        <v>10.9</v>
      </c>
      <c r="J5210" s="15">
        <v>9.3000000000000007</v>
      </c>
      <c r="K5210" s="15">
        <v>11.7</v>
      </c>
      <c r="L5210" s="15">
        <v>12.2</v>
      </c>
      <c r="N5210" s="88">
        <v>20.2</v>
      </c>
      <c r="O5210" s="104">
        <v>15.3</v>
      </c>
      <c r="Q5210" s="11">
        <v>18.100000000000001</v>
      </c>
      <c r="R5210" s="11">
        <v>16.2</v>
      </c>
      <c r="S5210" s="11">
        <v>19.5</v>
      </c>
      <c r="T5210" s="11">
        <v>19.3</v>
      </c>
      <c r="U5210" s="11">
        <v>16.3</v>
      </c>
      <c r="V5210" s="11">
        <v>17.399999999999999</v>
      </c>
      <c r="W5210" s="11">
        <v>17.5</v>
      </c>
      <c r="X5210" s="11">
        <v>18.8</v>
      </c>
      <c r="Y5210" s="78"/>
      <c r="Z5210" s="11">
        <v>46.79</v>
      </c>
      <c r="AA5210" s="11">
        <v>97.74</v>
      </c>
      <c r="AB5210" s="11">
        <v>68.349999999999994</v>
      </c>
      <c r="AC5210" s="11">
        <v>0.47</v>
      </c>
      <c r="AD5210" s="11">
        <v>2.61</v>
      </c>
    </row>
    <row r="5211" spans="1:30" x14ac:dyDescent="0.25">
      <c r="A5211" s="1">
        <v>2019</v>
      </c>
      <c r="B5211" s="1">
        <v>8</v>
      </c>
      <c r="C5211" s="1">
        <v>5</v>
      </c>
      <c r="D5211" s="3">
        <v>0.91666666666666663</v>
      </c>
      <c r="E5211" s="5">
        <v>5207</v>
      </c>
      <c r="G5211" s="15">
        <v>9.3000000000000007</v>
      </c>
      <c r="H5211" s="15">
        <v>12.3</v>
      </c>
      <c r="I5211" s="15">
        <v>11.1</v>
      </c>
      <c r="J5211" s="15">
        <v>8.4</v>
      </c>
      <c r="K5211" s="15">
        <v>11</v>
      </c>
      <c r="L5211" s="15">
        <v>11.3</v>
      </c>
      <c r="N5211" s="88">
        <v>20.2</v>
      </c>
      <c r="O5211" s="104">
        <v>15.3</v>
      </c>
      <c r="Q5211" s="11">
        <v>18.100000000000001</v>
      </c>
      <c r="R5211" s="11">
        <v>16.2</v>
      </c>
      <c r="S5211" s="11">
        <v>19.5</v>
      </c>
      <c r="T5211" s="11">
        <v>19.3</v>
      </c>
      <c r="U5211" s="11">
        <v>16.3</v>
      </c>
      <c r="V5211" s="11">
        <v>17.399999999999999</v>
      </c>
      <c r="W5211" s="11">
        <v>17.5</v>
      </c>
      <c r="X5211" s="11">
        <v>18.8</v>
      </c>
      <c r="Y5211" s="78"/>
      <c r="Z5211" s="11">
        <v>46.79</v>
      </c>
      <c r="AA5211" s="11">
        <v>97.74</v>
      </c>
      <c r="AB5211" s="11">
        <v>68.349999999999994</v>
      </c>
      <c r="AC5211" s="11">
        <v>0.47</v>
      </c>
      <c r="AD5211" s="11">
        <v>2.61</v>
      </c>
    </row>
    <row r="5212" spans="1:30" x14ac:dyDescent="0.25">
      <c r="A5212" s="1">
        <v>2019</v>
      </c>
      <c r="B5212" s="1">
        <v>8</v>
      </c>
      <c r="C5212" s="1">
        <v>5</v>
      </c>
      <c r="D5212" s="3">
        <v>0.95833333333333337</v>
      </c>
      <c r="E5212" s="5">
        <v>5208</v>
      </c>
      <c r="G5212" s="15">
        <v>9</v>
      </c>
      <c r="H5212" s="15">
        <v>10.9</v>
      </c>
      <c r="I5212" s="15">
        <v>11.1</v>
      </c>
      <c r="J5212" s="15">
        <v>7.8</v>
      </c>
      <c r="K5212" s="15">
        <v>10.5</v>
      </c>
      <c r="L5212" s="15">
        <v>9.9</v>
      </c>
      <c r="N5212" s="88">
        <v>20.2</v>
      </c>
      <c r="O5212" s="104">
        <v>15.3</v>
      </c>
      <c r="Q5212" s="11">
        <v>18.100000000000001</v>
      </c>
      <c r="R5212" s="11">
        <v>16.2</v>
      </c>
      <c r="S5212" s="11">
        <v>19.5</v>
      </c>
      <c r="T5212" s="11">
        <v>19.3</v>
      </c>
      <c r="U5212" s="11">
        <v>16.3</v>
      </c>
      <c r="V5212" s="11">
        <v>17.399999999999999</v>
      </c>
      <c r="W5212" s="11">
        <v>17.5</v>
      </c>
      <c r="X5212" s="11">
        <v>18.8</v>
      </c>
      <c r="Y5212" s="78"/>
      <c r="Z5212" s="11">
        <v>46.79</v>
      </c>
      <c r="AA5212" s="11">
        <v>97.74</v>
      </c>
      <c r="AB5212" s="11">
        <v>68.349999999999994</v>
      </c>
      <c r="AC5212" s="11">
        <v>0.47</v>
      </c>
      <c r="AD5212" s="11">
        <v>2.61</v>
      </c>
    </row>
    <row r="5213" spans="1:30" x14ac:dyDescent="0.25">
      <c r="A5213" s="1">
        <v>2019</v>
      </c>
      <c r="B5213" s="1">
        <v>8</v>
      </c>
      <c r="C5213" s="1">
        <v>6</v>
      </c>
      <c r="D5213" s="3">
        <v>0</v>
      </c>
      <c r="E5213" s="5">
        <v>5209</v>
      </c>
      <c r="G5213" s="15">
        <v>8.4</v>
      </c>
      <c r="H5213" s="15">
        <v>9.6</v>
      </c>
      <c r="I5213" s="15">
        <v>10.1</v>
      </c>
      <c r="J5213" s="15">
        <v>7.4</v>
      </c>
      <c r="K5213" s="15">
        <v>9.6</v>
      </c>
      <c r="L5213" s="15">
        <v>9.1999999999999993</v>
      </c>
      <c r="N5213" s="88">
        <v>16.399999999999999</v>
      </c>
      <c r="O5213" s="104">
        <v>18.3</v>
      </c>
      <c r="Q5213" s="11">
        <v>17.899999999999999</v>
      </c>
      <c r="R5213" s="11">
        <v>15.9</v>
      </c>
      <c r="S5213" s="11">
        <v>19.600000000000001</v>
      </c>
      <c r="T5213" s="11">
        <v>19.8</v>
      </c>
      <c r="U5213" s="11">
        <v>17.399999999999999</v>
      </c>
      <c r="V5213" s="11">
        <v>17.399999999999999</v>
      </c>
      <c r="W5213" s="11">
        <v>17.399999999999999</v>
      </c>
      <c r="X5213" s="11">
        <v>18.399999999999999</v>
      </c>
      <c r="Y5213" s="78"/>
      <c r="Z5213" s="11">
        <v>46.04</v>
      </c>
      <c r="AA5213" s="11">
        <v>96.94</v>
      </c>
      <c r="AB5213" s="11">
        <v>68.59</v>
      </c>
      <c r="AC5213" s="11">
        <v>0.35</v>
      </c>
      <c r="AD5213" s="11">
        <v>2.65</v>
      </c>
    </row>
    <row r="5214" spans="1:30" x14ac:dyDescent="0.25">
      <c r="A5214" s="1">
        <v>2019</v>
      </c>
      <c r="B5214" s="1">
        <v>8</v>
      </c>
      <c r="C5214" s="1">
        <v>6</v>
      </c>
      <c r="D5214" s="3">
        <v>4.1666666666666664E-2</v>
      </c>
      <c r="E5214" s="5">
        <v>5210</v>
      </c>
      <c r="G5214" s="15">
        <v>7.2</v>
      </c>
      <c r="H5214" s="15">
        <v>8.6</v>
      </c>
      <c r="I5214" s="15">
        <v>10.1</v>
      </c>
      <c r="J5214" s="15">
        <v>6.7</v>
      </c>
      <c r="K5214" s="15">
        <v>9</v>
      </c>
      <c r="L5214" s="15">
        <v>8.5</v>
      </c>
      <c r="N5214" s="88">
        <v>16.399999999999999</v>
      </c>
      <c r="O5214" s="104">
        <v>18.3</v>
      </c>
      <c r="Q5214" s="11">
        <v>17.899999999999999</v>
      </c>
      <c r="R5214" s="11">
        <v>15.9</v>
      </c>
      <c r="S5214" s="11">
        <v>19.600000000000001</v>
      </c>
      <c r="T5214" s="11">
        <v>19.8</v>
      </c>
      <c r="U5214" s="11">
        <v>17.399999999999999</v>
      </c>
      <c r="V5214" s="11">
        <v>17.399999999999999</v>
      </c>
      <c r="W5214" s="11">
        <v>17.399999999999999</v>
      </c>
      <c r="X5214" s="11">
        <v>18.399999999999999</v>
      </c>
      <c r="Y5214" s="78"/>
      <c r="Z5214" s="11">
        <v>46.04</v>
      </c>
      <c r="AA5214" s="11">
        <v>96.94</v>
      </c>
      <c r="AB5214" s="11">
        <v>68.59</v>
      </c>
      <c r="AC5214" s="11">
        <v>0.35</v>
      </c>
      <c r="AD5214" s="11">
        <v>2.65</v>
      </c>
    </row>
    <row r="5215" spans="1:30" x14ac:dyDescent="0.25">
      <c r="A5215" s="1">
        <v>2019</v>
      </c>
      <c r="B5215" s="1">
        <v>8</v>
      </c>
      <c r="C5215" s="1">
        <v>6</v>
      </c>
      <c r="D5215" s="3">
        <v>8.3333333333333329E-2</v>
      </c>
      <c r="E5215" s="5">
        <v>5211</v>
      </c>
      <c r="G5215" s="15">
        <v>6.8</v>
      </c>
      <c r="H5215" s="15">
        <v>8.6999999999999993</v>
      </c>
      <c r="I5215" s="15">
        <v>11.1</v>
      </c>
      <c r="J5215" s="15">
        <v>6.6</v>
      </c>
      <c r="K5215" s="15">
        <v>8.6999999999999993</v>
      </c>
      <c r="L5215" s="15">
        <v>7.9</v>
      </c>
      <c r="N5215" s="88">
        <v>16.399999999999999</v>
      </c>
      <c r="O5215" s="104">
        <v>18.3</v>
      </c>
      <c r="Q5215" s="11">
        <v>17.899999999999999</v>
      </c>
      <c r="R5215" s="11">
        <v>15.9</v>
      </c>
      <c r="S5215" s="11">
        <v>19.600000000000001</v>
      </c>
      <c r="T5215" s="11">
        <v>19.8</v>
      </c>
      <c r="U5215" s="11">
        <v>17.399999999999999</v>
      </c>
      <c r="V5215" s="11">
        <v>17.399999999999999</v>
      </c>
      <c r="W5215" s="11">
        <v>17.399999999999999</v>
      </c>
      <c r="X5215" s="11">
        <v>18.399999999999999</v>
      </c>
      <c r="Y5215" s="78"/>
      <c r="Z5215" s="11">
        <v>46.04</v>
      </c>
      <c r="AA5215" s="11">
        <v>96.94</v>
      </c>
      <c r="AB5215" s="11">
        <v>68.59</v>
      </c>
      <c r="AC5215" s="11">
        <v>0.35</v>
      </c>
      <c r="AD5215" s="11">
        <v>2.65</v>
      </c>
    </row>
    <row r="5216" spans="1:30" x14ac:dyDescent="0.25">
      <c r="A5216" s="1">
        <v>2019</v>
      </c>
      <c r="B5216" s="1">
        <v>8</v>
      </c>
      <c r="C5216" s="1">
        <v>6</v>
      </c>
      <c r="D5216" s="3">
        <v>0.125</v>
      </c>
      <c r="E5216" s="5">
        <v>5212</v>
      </c>
      <c r="G5216" s="15">
        <v>6.3</v>
      </c>
      <c r="H5216" s="15">
        <v>8</v>
      </c>
      <c r="I5216" s="15">
        <v>11.2</v>
      </c>
      <c r="J5216" s="15">
        <v>6.4</v>
      </c>
      <c r="K5216" s="15">
        <v>8.3000000000000007</v>
      </c>
      <c r="L5216" s="15">
        <v>7.2</v>
      </c>
      <c r="N5216" s="88">
        <v>16.399999999999999</v>
      </c>
      <c r="O5216" s="104">
        <v>18.3</v>
      </c>
      <c r="Q5216" s="11">
        <v>17.899999999999999</v>
      </c>
      <c r="R5216" s="11">
        <v>15.9</v>
      </c>
      <c r="S5216" s="11">
        <v>19.600000000000001</v>
      </c>
      <c r="T5216" s="11">
        <v>19.8</v>
      </c>
      <c r="U5216" s="11">
        <v>17.399999999999999</v>
      </c>
      <c r="V5216" s="11">
        <v>17.399999999999999</v>
      </c>
      <c r="W5216" s="11">
        <v>17.399999999999999</v>
      </c>
      <c r="X5216" s="11">
        <v>18.399999999999999</v>
      </c>
      <c r="Y5216" s="78"/>
      <c r="Z5216" s="11">
        <v>46.04</v>
      </c>
      <c r="AA5216" s="11">
        <v>96.94</v>
      </c>
      <c r="AB5216" s="11">
        <v>68.59</v>
      </c>
      <c r="AC5216" s="11">
        <v>0.35</v>
      </c>
      <c r="AD5216" s="11">
        <v>2.65</v>
      </c>
    </row>
    <row r="5217" spans="1:30" x14ac:dyDescent="0.25">
      <c r="A5217" s="1">
        <v>2019</v>
      </c>
      <c r="B5217" s="1">
        <v>8</v>
      </c>
      <c r="C5217" s="1">
        <v>6</v>
      </c>
      <c r="D5217" s="3">
        <v>0.16666666666666666</v>
      </c>
      <c r="E5217" s="5">
        <v>5213</v>
      </c>
      <c r="G5217" s="15">
        <v>8.5</v>
      </c>
      <c r="H5217" s="15">
        <v>9.5</v>
      </c>
      <c r="I5217" s="15">
        <v>12.5</v>
      </c>
      <c r="J5217" s="15">
        <v>8.8000000000000007</v>
      </c>
      <c r="K5217" s="15">
        <v>11.2</v>
      </c>
      <c r="L5217" s="15">
        <v>8</v>
      </c>
      <c r="N5217" s="88">
        <v>16.399999999999999</v>
      </c>
      <c r="O5217" s="104">
        <v>18.3</v>
      </c>
      <c r="Q5217" s="11">
        <v>17.899999999999999</v>
      </c>
      <c r="R5217" s="11">
        <v>15.9</v>
      </c>
      <c r="S5217" s="11">
        <v>19.600000000000001</v>
      </c>
      <c r="T5217" s="11">
        <v>19.8</v>
      </c>
      <c r="U5217" s="11">
        <v>17.399999999999999</v>
      </c>
      <c r="V5217" s="11">
        <v>17.399999999999999</v>
      </c>
      <c r="W5217" s="11">
        <v>17.399999999999999</v>
      </c>
      <c r="X5217" s="11">
        <v>18.399999999999999</v>
      </c>
      <c r="Y5217" s="78"/>
      <c r="Z5217" s="11">
        <v>46.04</v>
      </c>
      <c r="AA5217" s="11">
        <v>96.94</v>
      </c>
      <c r="AB5217" s="11">
        <v>68.59</v>
      </c>
      <c r="AC5217" s="11">
        <v>0.35</v>
      </c>
      <c r="AD5217" s="11">
        <v>2.65</v>
      </c>
    </row>
    <row r="5218" spans="1:30" x14ac:dyDescent="0.25">
      <c r="A5218" s="1">
        <v>2019</v>
      </c>
      <c r="B5218" s="1">
        <v>8</v>
      </c>
      <c r="C5218" s="1">
        <v>6</v>
      </c>
      <c r="D5218" s="3">
        <v>0.20833333333333334</v>
      </c>
      <c r="E5218" s="5">
        <v>5214</v>
      </c>
      <c r="G5218" s="15">
        <v>13.2</v>
      </c>
      <c r="H5218" s="15">
        <v>13.4</v>
      </c>
      <c r="I5218" s="15">
        <v>14.7</v>
      </c>
      <c r="J5218" s="15">
        <v>12.2</v>
      </c>
      <c r="K5218" s="15">
        <v>14.1</v>
      </c>
      <c r="L5218" s="15">
        <v>10.9</v>
      </c>
      <c r="N5218" s="88">
        <v>16.399999999999999</v>
      </c>
      <c r="O5218" s="104">
        <v>18.3</v>
      </c>
      <c r="Q5218" s="11">
        <v>17.899999999999999</v>
      </c>
      <c r="R5218" s="11">
        <v>15.9</v>
      </c>
      <c r="S5218" s="11">
        <v>19.600000000000001</v>
      </c>
      <c r="T5218" s="11">
        <v>19.8</v>
      </c>
      <c r="U5218" s="11">
        <v>17.399999999999999</v>
      </c>
      <c r="V5218" s="11">
        <v>17.399999999999999</v>
      </c>
      <c r="W5218" s="11">
        <v>17.399999999999999</v>
      </c>
      <c r="X5218" s="11">
        <v>18.399999999999999</v>
      </c>
      <c r="Y5218" s="78"/>
      <c r="Z5218" s="11">
        <v>46.04</v>
      </c>
      <c r="AA5218" s="11">
        <v>96.94</v>
      </c>
      <c r="AB5218" s="11">
        <v>68.59</v>
      </c>
      <c r="AC5218" s="11">
        <v>0.35</v>
      </c>
      <c r="AD5218" s="11">
        <v>2.65</v>
      </c>
    </row>
    <row r="5219" spans="1:30" x14ac:dyDescent="0.25">
      <c r="A5219" s="1">
        <v>2019</v>
      </c>
      <c r="B5219" s="1">
        <v>8</v>
      </c>
      <c r="C5219" s="1">
        <v>6</v>
      </c>
      <c r="D5219" s="3">
        <v>0.25</v>
      </c>
      <c r="E5219" s="5">
        <v>5215</v>
      </c>
      <c r="G5219" s="15">
        <v>17.2</v>
      </c>
      <c r="H5219" s="15">
        <v>16.600000000000001</v>
      </c>
      <c r="I5219" s="15">
        <v>16</v>
      </c>
      <c r="J5219" s="15">
        <v>15.7</v>
      </c>
      <c r="K5219" s="15">
        <v>16.5</v>
      </c>
      <c r="L5219" s="15">
        <v>14.9</v>
      </c>
      <c r="N5219" s="88">
        <v>16.399999999999999</v>
      </c>
      <c r="O5219" s="104">
        <v>18.3</v>
      </c>
      <c r="Q5219" s="11">
        <v>17.899999999999999</v>
      </c>
      <c r="R5219" s="11">
        <v>15.9</v>
      </c>
      <c r="S5219" s="11">
        <v>19.600000000000001</v>
      </c>
      <c r="T5219" s="11">
        <v>19.8</v>
      </c>
      <c r="U5219" s="11">
        <v>17.399999999999999</v>
      </c>
      <c r="V5219" s="11">
        <v>17.399999999999999</v>
      </c>
      <c r="W5219" s="11">
        <v>17.399999999999999</v>
      </c>
      <c r="X5219" s="11">
        <v>18.399999999999999</v>
      </c>
      <c r="Y5219" s="78"/>
      <c r="Z5219" s="11">
        <v>46.04</v>
      </c>
      <c r="AA5219" s="11">
        <v>96.94</v>
      </c>
      <c r="AB5219" s="11">
        <v>68.59</v>
      </c>
      <c r="AC5219" s="11">
        <v>0.35</v>
      </c>
      <c r="AD5219" s="11">
        <v>2.65</v>
      </c>
    </row>
    <row r="5220" spans="1:30" x14ac:dyDescent="0.25">
      <c r="A5220" s="1">
        <v>2019</v>
      </c>
      <c r="B5220" s="1">
        <v>8</v>
      </c>
      <c r="C5220" s="1">
        <v>6</v>
      </c>
      <c r="D5220" s="3">
        <v>0.29166666666666669</v>
      </c>
      <c r="E5220" s="5">
        <v>5216</v>
      </c>
      <c r="G5220" s="15">
        <v>20.399999999999999</v>
      </c>
      <c r="H5220" s="15">
        <v>19.899999999999999</v>
      </c>
      <c r="I5220" s="15">
        <v>17.7</v>
      </c>
      <c r="J5220" s="15">
        <v>18.399999999999999</v>
      </c>
      <c r="K5220" s="15">
        <v>18.7</v>
      </c>
      <c r="L5220" s="15">
        <v>18.600000000000001</v>
      </c>
      <c r="N5220" s="88">
        <v>16.399999999999999</v>
      </c>
      <c r="O5220" s="104">
        <v>18.3</v>
      </c>
      <c r="Q5220" s="11">
        <v>17.899999999999999</v>
      </c>
      <c r="R5220" s="11">
        <v>15.9</v>
      </c>
      <c r="S5220" s="11">
        <v>19.600000000000001</v>
      </c>
      <c r="T5220" s="11">
        <v>19.8</v>
      </c>
      <c r="U5220" s="11">
        <v>17.399999999999999</v>
      </c>
      <c r="V5220" s="11">
        <v>17.399999999999999</v>
      </c>
      <c r="W5220" s="11">
        <v>17.399999999999999</v>
      </c>
      <c r="X5220" s="11">
        <v>18.399999999999999</v>
      </c>
      <c r="Y5220" s="78"/>
      <c r="Z5220" s="11">
        <v>46.04</v>
      </c>
      <c r="AA5220" s="11">
        <v>96.94</v>
      </c>
      <c r="AB5220" s="11">
        <v>68.59</v>
      </c>
      <c r="AC5220" s="11">
        <v>0.35</v>
      </c>
      <c r="AD5220" s="11">
        <v>2.65</v>
      </c>
    </row>
    <row r="5221" spans="1:30" x14ac:dyDescent="0.25">
      <c r="A5221" s="1">
        <v>2019</v>
      </c>
      <c r="B5221" s="1">
        <v>8</v>
      </c>
      <c r="C5221" s="1">
        <v>6</v>
      </c>
      <c r="D5221" s="3">
        <v>0.33333333333333331</v>
      </c>
      <c r="E5221" s="5">
        <v>5217</v>
      </c>
      <c r="G5221" s="15">
        <v>22.6</v>
      </c>
      <c r="H5221" s="15">
        <v>21.9</v>
      </c>
      <c r="I5221" s="15">
        <v>16.399999999999999</v>
      </c>
      <c r="J5221" s="15">
        <v>18.899999999999999</v>
      </c>
      <c r="K5221" s="15">
        <v>19.600000000000001</v>
      </c>
      <c r="L5221" s="15">
        <v>20.8</v>
      </c>
      <c r="N5221" s="88">
        <v>16.399999999999999</v>
      </c>
      <c r="O5221" s="104">
        <v>18.3</v>
      </c>
      <c r="Q5221" s="11">
        <v>17.899999999999999</v>
      </c>
      <c r="R5221" s="11">
        <v>15.9</v>
      </c>
      <c r="S5221" s="11">
        <v>19.600000000000001</v>
      </c>
      <c r="T5221" s="11">
        <v>19.8</v>
      </c>
      <c r="U5221" s="11">
        <v>17.399999999999999</v>
      </c>
      <c r="V5221" s="11">
        <v>17.399999999999999</v>
      </c>
      <c r="W5221" s="11">
        <v>17.399999999999999</v>
      </c>
      <c r="X5221" s="11">
        <v>18.399999999999999</v>
      </c>
      <c r="Y5221" s="78"/>
      <c r="Z5221" s="11">
        <v>46.04</v>
      </c>
      <c r="AA5221" s="11">
        <v>96.94</v>
      </c>
      <c r="AB5221" s="11">
        <v>68.59</v>
      </c>
      <c r="AC5221" s="11">
        <v>0.35</v>
      </c>
      <c r="AD5221" s="11">
        <v>2.65</v>
      </c>
    </row>
    <row r="5222" spans="1:30" x14ac:dyDescent="0.25">
      <c r="A5222" s="1">
        <v>2019</v>
      </c>
      <c r="B5222" s="1">
        <v>8</v>
      </c>
      <c r="C5222" s="1">
        <v>6</v>
      </c>
      <c r="D5222" s="3">
        <v>0.375</v>
      </c>
      <c r="E5222" s="5">
        <v>5218</v>
      </c>
      <c r="G5222" s="15">
        <v>23.7</v>
      </c>
      <c r="H5222" s="15">
        <v>23.4</v>
      </c>
      <c r="I5222" s="15">
        <v>16.5</v>
      </c>
      <c r="J5222" s="15">
        <v>19</v>
      </c>
      <c r="K5222" s="15">
        <v>21.3</v>
      </c>
      <c r="L5222" s="15">
        <v>22</v>
      </c>
      <c r="N5222" s="88">
        <v>16.399999999999999</v>
      </c>
      <c r="O5222" s="104">
        <v>18.3</v>
      </c>
      <c r="Q5222" s="11">
        <v>17.899999999999999</v>
      </c>
      <c r="R5222" s="11">
        <v>15.9</v>
      </c>
      <c r="S5222" s="11">
        <v>19.600000000000001</v>
      </c>
      <c r="T5222" s="11">
        <v>19.8</v>
      </c>
      <c r="U5222" s="11">
        <v>17.399999999999999</v>
      </c>
      <c r="V5222" s="11">
        <v>17.399999999999999</v>
      </c>
      <c r="W5222" s="11">
        <v>17.399999999999999</v>
      </c>
      <c r="X5222" s="11">
        <v>18.399999999999999</v>
      </c>
      <c r="Y5222" s="78"/>
      <c r="Z5222" s="11">
        <v>46.04</v>
      </c>
      <c r="AA5222" s="11">
        <v>96.94</v>
      </c>
      <c r="AB5222" s="11">
        <v>68.59</v>
      </c>
      <c r="AC5222" s="11">
        <v>0.35</v>
      </c>
      <c r="AD5222" s="11">
        <v>2.65</v>
      </c>
    </row>
    <row r="5223" spans="1:30" x14ac:dyDescent="0.25">
      <c r="A5223" s="1">
        <v>2019</v>
      </c>
      <c r="B5223" s="1">
        <v>8</v>
      </c>
      <c r="C5223" s="1">
        <v>6</v>
      </c>
      <c r="D5223" s="3">
        <v>0.41666666666666669</v>
      </c>
      <c r="E5223" s="5">
        <v>5219</v>
      </c>
      <c r="G5223" s="15">
        <v>24.8</v>
      </c>
      <c r="H5223" s="15">
        <v>24.1</v>
      </c>
      <c r="I5223" s="15">
        <v>16.7</v>
      </c>
      <c r="J5223" s="15">
        <v>16.399999999999999</v>
      </c>
      <c r="K5223" s="15">
        <v>20.8</v>
      </c>
      <c r="L5223" s="15">
        <v>22.9</v>
      </c>
      <c r="N5223" s="88">
        <v>16.399999999999999</v>
      </c>
      <c r="O5223" s="104">
        <v>18.3</v>
      </c>
      <c r="Q5223" s="11">
        <v>17.899999999999999</v>
      </c>
      <c r="R5223" s="11">
        <v>15.9</v>
      </c>
      <c r="S5223" s="11">
        <v>19.600000000000001</v>
      </c>
      <c r="T5223" s="11">
        <v>19.8</v>
      </c>
      <c r="U5223" s="11">
        <v>17.399999999999999</v>
      </c>
      <c r="V5223" s="11">
        <v>17.399999999999999</v>
      </c>
      <c r="W5223" s="11">
        <v>17.399999999999999</v>
      </c>
      <c r="X5223" s="11">
        <v>18.399999999999999</v>
      </c>
      <c r="Y5223" s="78"/>
      <c r="Z5223" s="11">
        <v>46.04</v>
      </c>
      <c r="AA5223" s="11">
        <v>96.94</v>
      </c>
      <c r="AB5223" s="11">
        <v>68.59</v>
      </c>
      <c r="AC5223" s="11">
        <v>0.35</v>
      </c>
      <c r="AD5223" s="11">
        <v>2.65</v>
      </c>
    </row>
    <row r="5224" spans="1:30" x14ac:dyDescent="0.25">
      <c r="A5224" s="1">
        <v>2019</v>
      </c>
      <c r="B5224" s="1">
        <v>8</v>
      </c>
      <c r="C5224" s="1">
        <v>6</v>
      </c>
      <c r="D5224" s="3">
        <v>0.45833333333333331</v>
      </c>
      <c r="E5224" s="5">
        <v>5220</v>
      </c>
      <c r="G5224" s="15">
        <v>25</v>
      </c>
      <c r="H5224" s="15">
        <v>24.6</v>
      </c>
      <c r="I5224" s="15">
        <v>19.3</v>
      </c>
      <c r="J5224" s="15">
        <v>16.7</v>
      </c>
      <c r="K5224" s="15">
        <v>19.600000000000001</v>
      </c>
      <c r="L5224" s="15">
        <v>23.9</v>
      </c>
      <c r="N5224" s="88">
        <v>16.399999999999999</v>
      </c>
      <c r="O5224" s="104">
        <v>18.3</v>
      </c>
      <c r="Q5224" s="11">
        <v>17.899999999999999</v>
      </c>
      <c r="R5224" s="11">
        <v>15.9</v>
      </c>
      <c r="S5224" s="11">
        <v>19.600000000000001</v>
      </c>
      <c r="T5224" s="11">
        <v>19.8</v>
      </c>
      <c r="U5224" s="11">
        <v>17.399999999999999</v>
      </c>
      <c r="V5224" s="11">
        <v>17.399999999999999</v>
      </c>
      <c r="W5224" s="11">
        <v>17.399999999999999</v>
      </c>
      <c r="X5224" s="11">
        <v>18.399999999999999</v>
      </c>
      <c r="Y5224" s="78"/>
      <c r="Z5224" s="11">
        <v>46.04</v>
      </c>
      <c r="AA5224" s="11">
        <v>96.94</v>
      </c>
      <c r="AB5224" s="11">
        <v>68.59</v>
      </c>
      <c r="AC5224" s="11">
        <v>0.35</v>
      </c>
      <c r="AD5224" s="11">
        <v>2.65</v>
      </c>
    </row>
    <row r="5225" spans="1:30" x14ac:dyDescent="0.25">
      <c r="A5225" s="1">
        <v>2019</v>
      </c>
      <c r="B5225" s="1">
        <v>8</v>
      </c>
      <c r="C5225" s="1">
        <v>6</v>
      </c>
      <c r="D5225" s="3">
        <v>0.5</v>
      </c>
      <c r="E5225" s="5">
        <v>5221</v>
      </c>
      <c r="G5225" s="15">
        <v>24.1</v>
      </c>
      <c r="H5225" s="15">
        <v>23.2</v>
      </c>
      <c r="I5225" s="15">
        <v>22.1</v>
      </c>
      <c r="J5225" s="15">
        <v>16.2</v>
      </c>
      <c r="K5225" s="15">
        <v>17.3</v>
      </c>
      <c r="L5225" s="15">
        <v>25</v>
      </c>
      <c r="N5225" s="88">
        <v>19.399999999999999</v>
      </c>
      <c r="O5225" s="104">
        <v>18.3</v>
      </c>
      <c r="Q5225" s="11">
        <v>17.899999999999999</v>
      </c>
      <c r="R5225" s="11">
        <v>15.9</v>
      </c>
      <c r="S5225" s="11">
        <v>19.600000000000001</v>
      </c>
      <c r="T5225" s="11">
        <v>19.8</v>
      </c>
      <c r="U5225" s="11">
        <v>17.399999999999999</v>
      </c>
      <c r="V5225" s="11">
        <v>17.399999999999999</v>
      </c>
      <c r="W5225" s="11">
        <v>17.399999999999999</v>
      </c>
      <c r="X5225" s="11">
        <v>18.399999999999999</v>
      </c>
      <c r="Y5225" s="78"/>
      <c r="Z5225" s="11">
        <v>46.04</v>
      </c>
      <c r="AA5225" s="11">
        <v>96.94</v>
      </c>
      <c r="AB5225" s="11">
        <v>68.59</v>
      </c>
      <c r="AC5225" s="11">
        <v>0.35</v>
      </c>
      <c r="AD5225" s="11">
        <v>2.65</v>
      </c>
    </row>
    <row r="5226" spans="1:30" x14ac:dyDescent="0.25">
      <c r="A5226" s="1">
        <v>2019</v>
      </c>
      <c r="B5226" s="1">
        <v>8</v>
      </c>
      <c r="C5226" s="1">
        <v>6</v>
      </c>
      <c r="D5226" s="3">
        <v>0.54166666666666663</v>
      </c>
      <c r="E5226" s="5">
        <v>5222</v>
      </c>
      <c r="G5226" s="15">
        <v>23.8</v>
      </c>
      <c r="H5226" s="15">
        <v>22.4</v>
      </c>
      <c r="I5226" s="15">
        <v>21.5</v>
      </c>
      <c r="J5226" s="15">
        <v>16.399999999999999</v>
      </c>
      <c r="K5226" s="15">
        <v>16.899999999999999</v>
      </c>
      <c r="L5226" s="15">
        <v>24.6</v>
      </c>
      <c r="N5226" s="88">
        <v>19.399999999999999</v>
      </c>
      <c r="O5226" s="104">
        <v>18.3</v>
      </c>
      <c r="Q5226" s="11">
        <v>17.899999999999999</v>
      </c>
      <c r="R5226" s="11">
        <v>15.9</v>
      </c>
      <c r="S5226" s="11">
        <v>19.600000000000001</v>
      </c>
      <c r="T5226" s="11">
        <v>19.8</v>
      </c>
      <c r="U5226" s="11">
        <v>17.399999999999999</v>
      </c>
      <c r="V5226" s="11">
        <v>17.399999999999999</v>
      </c>
      <c r="W5226" s="11">
        <v>17.399999999999999</v>
      </c>
      <c r="X5226" s="11">
        <v>18.399999999999999</v>
      </c>
      <c r="Y5226" s="78"/>
      <c r="Z5226" s="11">
        <v>46.04</v>
      </c>
      <c r="AA5226" s="11">
        <v>96.94</v>
      </c>
      <c r="AB5226" s="11">
        <v>68.59</v>
      </c>
      <c r="AC5226" s="11">
        <v>0.35</v>
      </c>
      <c r="AD5226" s="11">
        <v>2.65</v>
      </c>
    </row>
    <row r="5227" spans="1:30" x14ac:dyDescent="0.25">
      <c r="A5227" s="1">
        <v>2019</v>
      </c>
      <c r="B5227" s="1">
        <v>8</v>
      </c>
      <c r="C5227" s="1">
        <v>6</v>
      </c>
      <c r="D5227" s="3">
        <v>0.58333333333333337</v>
      </c>
      <c r="E5227" s="5">
        <v>5223</v>
      </c>
      <c r="G5227" s="15">
        <v>24.3</v>
      </c>
      <c r="H5227" s="15">
        <v>22.7</v>
      </c>
      <c r="I5227" s="15">
        <v>20.399999999999999</v>
      </c>
      <c r="J5227" s="15">
        <v>18.2</v>
      </c>
      <c r="K5227" s="15">
        <v>17.899999999999999</v>
      </c>
      <c r="L5227" s="15">
        <v>21.4</v>
      </c>
      <c r="N5227" s="88">
        <v>19.399999999999999</v>
      </c>
      <c r="O5227" s="104">
        <v>18.3</v>
      </c>
      <c r="Q5227" s="11">
        <v>17.899999999999999</v>
      </c>
      <c r="R5227" s="11">
        <v>15.9</v>
      </c>
      <c r="S5227" s="11">
        <v>19.600000000000001</v>
      </c>
      <c r="T5227" s="11">
        <v>19.8</v>
      </c>
      <c r="U5227" s="11">
        <v>17.399999999999999</v>
      </c>
      <c r="V5227" s="11">
        <v>17.399999999999999</v>
      </c>
      <c r="W5227" s="11">
        <v>17.399999999999999</v>
      </c>
      <c r="X5227" s="11">
        <v>18.399999999999999</v>
      </c>
      <c r="Y5227" s="78"/>
      <c r="Z5227" s="11">
        <v>46.04</v>
      </c>
      <c r="AA5227" s="11">
        <v>96.94</v>
      </c>
      <c r="AB5227" s="11">
        <v>68.59</v>
      </c>
      <c r="AC5227" s="11">
        <v>0.35</v>
      </c>
      <c r="AD5227" s="11">
        <v>2.65</v>
      </c>
    </row>
    <row r="5228" spans="1:30" x14ac:dyDescent="0.25">
      <c r="A5228" s="1">
        <v>2019</v>
      </c>
      <c r="B5228" s="1">
        <v>8</v>
      </c>
      <c r="C5228" s="1">
        <v>6</v>
      </c>
      <c r="D5228" s="3">
        <v>0.625</v>
      </c>
      <c r="E5228" s="5">
        <v>5224</v>
      </c>
      <c r="G5228" s="15">
        <v>24.9</v>
      </c>
      <c r="H5228" s="15">
        <v>23.4</v>
      </c>
      <c r="I5228" s="15">
        <v>20.100000000000001</v>
      </c>
      <c r="J5228" s="15">
        <v>19.2</v>
      </c>
      <c r="K5228" s="15">
        <v>20.3</v>
      </c>
      <c r="L5228" s="15">
        <v>20.6</v>
      </c>
      <c r="N5228" s="88">
        <v>19.399999999999999</v>
      </c>
      <c r="O5228" s="104">
        <v>18.3</v>
      </c>
      <c r="Q5228" s="11">
        <v>17.899999999999999</v>
      </c>
      <c r="R5228" s="11">
        <v>15.9</v>
      </c>
      <c r="S5228" s="11">
        <v>19.600000000000001</v>
      </c>
      <c r="T5228" s="11">
        <v>19.8</v>
      </c>
      <c r="U5228" s="11">
        <v>17.399999999999999</v>
      </c>
      <c r="V5228" s="11">
        <v>17.399999999999999</v>
      </c>
      <c r="W5228" s="11">
        <v>17.399999999999999</v>
      </c>
      <c r="X5228" s="11">
        <v>18.399999999999999</v>
      </c>
      <c r="Y5228" s="78"/>
      <c r="Z5228" s="11">
        <v>46.04</v>
      </c>
      <c r="AA5228" s="11">
        <v>96.94</v>
      </c>
      <c r="AB5228" s="11">
        <v>68.59</v>
      </c>
      <c r="AC5228" s="11">
        <v>0.35</v>
      </c>
      <c r="AD5228" s="11">
        <v>2.65</v>
      </c>
    </row>
    <row r="5229" spans="1:30" x14ac:dyDescent="0.25">
      <c r="A5229" s="1">
        <v>2019</v>
      </c>
      <c r="B5229" s="1">
        <v>8</v>
      </c>
      <c r="C5229" s="1">
        <v>6</v>
      </c>
      <c r="D5229" s="3">
        <v>0.66666666666666663</v>
      </c>
      <c r="E5229" s="5">
        <v>5225</v>
      </c>
      <c r="G5229" s="15">
        <v>24.6</v>
      </c>
      <c r="H5229" s="15">
        <v>22.5</v>
      </c>
      <c r="I5229" s="15">
        <v>20.6</v>
      </c>
      <c r="J5229" s="15">
        <v>20.5</v>
      </c>
      <c r="K5229" s="15">
        <v>20.6</v>
      </c>
      <c r="L5229" s="15">
        <v>21.3</v>
      </c>
      <c r="N5229" s="88">
        <v>19.399999999999999</v>
      </c>
      <c r="O5229" s="104">
        <v>18.3</v>
      </c>
      <c r="Q5229" s="11">
        <v>17.899999999999999</v>
      </c>
      <c r="R5229" s="11">
        <v>15.9</v>
      </c>
      <c r="S5229" s="11">
        <v>19.600000000000001</v>
      </c>
      <c r="T5229" s="11">
        <v>19.8</v>
      </c>
      <c r="U5229" s="11">
        <v>17.399999999999999</v>
      </c>
      <c r="V5229" s="11">
        <v>17.399999999999999</v>
      </c>
      <c r="W5229" s="11">
        <v>17.399999999999999</v>
      </c>
      <c r="X5229" s="11">
        <v>18.399999999999999</v>
      </c>
      <c r="Y5229" s="78"/>
      <c r="Z5229" s="11">
        <v>46.04</v>
      </c>
      <c r="AA5229" s="11">
        <v>96.94</v>
      </c>
      <c r="AB5229" s="11">
        <v>68.59</v>
      </c>
      <c r="AC5229" s="11">
        <v>0.35</v>
      </c>
      <c r="AD5229" s="11">
        <v>2.65</v>
      </c>
    </row>
    <row r="5230" spans="1:30" x14ac:dyDescent="0.25">
      <c r="A5230" s="1">
        <v>2019</v>
      </c>
      <c r="B5230" s="1">
        <v>8</v>
      </c>
      <c r="C5230" s="1">
        <v>6</v>
      </c>
      <c r="D5230" s="3">
        <v>0.70833333333333337</v>
      </c>
      <c r="E5230" s="5">
        <v>5226</v>
      </c>
      <c r="G5230" s="15">
        <v>23</v>
      </c>
      <c r="H5230" s="15">
        <v>21.6</v>
      </c>
      <c r="I5230" s="15">
        <v>19.600000000000001</v>
      </c>
      <c r="J5230" s="15">
        <v>19.899999999999999</v>
      </c>
      <c r="K5230" s="15">
        <v>20.6</v>
      </c>
      <c r="L5230" s="15">
        <v>21.2</v>
      </c>
      <c r="N5230" s="88">
        <v>19.399999999999999</v>
      </c>
      <c r="O5230" s="104">
        <v>18.3</v>
      </c>
      <c r="Q5230" s="11">
        <v>17.899999999999999</v>
      </c>
      <c r="R5230" s="11">
        <v>15.9</v>
      </c>
      <c r="S5230" s="11">
        <v>19.600000000000001</v>
      </c>
      <c r="T5230" s="11">
        <v>19.8</v>
      </c>
      <c r="U5230" s="11">
        <v>17.399999999999999</v>
      </c>
      <c r="V5230" s="11">
        <v>17.399999999999999</v>
      </c>
      <c r="W5230" s="11">
        <v>17.399999999999999</v>
      </c>
      <c r="X5230" s="11">
        <v>18.399999999999999</v>
      </c>
      <c r="Y5230" s="78"/>
      <c r="Z5230" s="11">
        <v>46.04</v>
      </c>
      <c r="AA5230" s="11">
        <v>96.94</v>
      </c>
      <c r="AB5230" s="11">
        <v>68.59</v>
      </c>
      <c r="AC5230" s="11">
        <v>0.35</v>
      </c>
      <c r="AD5230" s="11">
        <v>2.65</v>
      </c>
    </row>
    <row r="5231" spans="1:30" x14ac:dyDescent="0.25">
      <c r="A5231" s="1">
        <v>2019</v>
      </c>
      <c r="B5231" s="1">
        <v>8</v>
      </c>
      <c r="C5231" s="1">
        <v>6</v>
      </c>
      <c r="D5231" s="3">
        <v>0.75</v>
      </c>
      <c r="E5231" s="5">
        <v>5227</v>
      </c>
      <c r="G5231" s="15">
        <v>22.1</v>
      </c>
      <c r="H5231" s="15">
        <v>19.399999999999999</v>
      </c>
      <c r="I5231" s="15">
        <v>18.5</v>
      </c>
      <c r="J5231" s="15">
        <v>18.2</v>
      </c>
      <c r="K5231" s="15">
        <v>19.7</v>
      </c>
      <c r="L5231" s="15">
        <v>19.7</v>
      </c>
      <c r="N5231" s="88">
        <v>19.399999999999999</v>
      </c>
      <c r="O5231" s="104">
        <v>18.3</v>
      </c>
      <c r="Q5231" s="11">
        <v>17.899999999999999</v>
      </c>
      <c r="R5231" s="11">
        <v>15.9</v>
      </c>
      <c r="S5231" s="11">
        <v>19.600000000000001</v>
      </c>
      <c r="T5231" s="11">
        <v>19.8</v>
      </c>
      <c r="U5231" s="11">
        <v>17.399999999999999</v>
      </c>
      <c r="V5231" s="11">
        <v>17.399999999999999</v>
      </c>
      <c r="W5231" s="11">
        <v>17.399999999999999</v>
      </c>
      <c r="X5231" s="11">
        <v>18.399999999999999</v>
      </c>
      <c r="Y5231" s="78"/>
      <c r="Z5231" s="11">
        <v>46.04</v>
      </c>
      <c r="AA5231" s="11">
        <v>96.94</v>
      </c>
      <c r="AB5231" s="11">
        <v>68.59</v>
      </c>
      <c r="AC5231" s="11">
        <v>0.35</v>
      </c>
      <c r="AD5231" s="11">
        <v>2.65</v>
      </c>
    </row>
    <row r="5232" spans="1:30" x14ac:dyDescent="0.25">
      <c r="A5232" s="1">
        <v>2019</v>
      </c>
      <c r="B5232" s="1">
        <v>8</v>
      </c>
      <c r="C5232" s="1">
        <v>6</v>
      </c>
      <c r="D5232" s="3">
        <v>0.79166666666666663</v>
      </c>
      <c r="E5232" s="5">
        <v>5228</v>
      </c>
      <c r="G5232" s="15">
        <v>16.8</v>
      </c>
      <c r="H5232" s="15">
        <v>17</v>
      </c>
      <c r="I5232" s="15">
        <v>18.3</v>
      </c>
      <c r="J5232" s="15">
        <v>16.3</v>
      </c>
      <c r="K5232" s="15">
        <v>18.5</v>
      </c>
      <c r="L5232" s="15">
        <v>18.600000000000001</v>
      </c>
      <c r="N5232" s="88">
        <v>19.399999999999999</v>
      </c>
      <c r="O5232" s="104">
        <v>18.3</v>
      </c>
      <c r="Q5232" s="11">
        <v>17.899999999999999</v>
      </c>
      <c r="R5232" s="11">
        <v>15.9</v>
      </c>
      <c r="S5232" s="11">
        <v>19.600000000000001</v>
      </c>
      <c r="T5232" s="11">
        <v>19.8</v>
      </c>
      <c r="U5232" s="11">
        <v>17.399999999999999</v>
      </c>
      <c r="V5232" s="11">
        <v>17.399999999999999</v>
      </c>
      <c r="W5232" s="11">
        <v>17.399999999999999</v>
      </c>
      <c r="X5232" s="11">
        <v>18.399999999999999</v>
      </c>
      <c r="Y5232" s="78"/>
      <c r="Z5232" s="11">
        <v>46.04</v>
      </c>
      <c r="AA5232" s="11">
        <v>96.94</v>
      </c>
      <c r="AB5232" s="11">
        <v>68.59</v>
      </c>
      <c r="AC5232" s="11">
        <v>0.35</v>
      </c>
      <c r="AD5232" s="11">
        <v>2.65</v>
      </c>
    </row>
    <row r="5233" spans="1:30" x14ac:dyDescent="0.25">
      <c r="A5233" s="1">
        <v>2019</v>
      </c>
      <c r="B5233" s="1">
        <v>8</v>
      </c>
      <c r="C5233" s="1">
        <v>6</v>
      </c>
      <c r="D5233" s="3">
        <v>0.83333333333333337</v>
      </c>
      <c r="E5233" s="5">
        <v>5229</v>
      </c>
      <c r="G5233" s="15">
        <v>16.5</v>
      </c>
      <c r="H5233" s="15">
        <v>15.3</v>
      </c>
      <c r="I5233" s="15">
        <v>18</v>
      </c>
      <c r="J5233" s="15">
        <v>15.7</v>
      </c>
      <c r="K5233" s="15">
        <v>17.5</v>
      </c>
      <c r="L5233" s="15">
        <v>17.7</v>
      </c>
      <c r="N5233" s="88">
        <v>19.399999999999999</v>
      </c>
      <c r="O5233" s="104">
        <v>18.3</v>
      </c>
      <c r="Q5233" s="11">
        <v>17.899999999999999</v>
      </c>
      <c r="R5233" s="11">
        <v>15.9</v>
      </c>
      <c r="S5233" s="11">
        <v>19.600000000000001</v>
      </c>
      <c r="T5233" s="11">
        <v>19.8</v>
      </c>
      <c r="U5233" s="11">
        <v>17.399999999999999</v>
      </c>
      <c r="V5233" s="11">
        <v>17.399999999999999</v>
      </c>
      <c r="W5233" s="11">
        <v>17.399999999999999</v>
      </c>
      <c r="X5233" s="11">
        <v>18.399999999999999</v>
      </c>
      <c r="Y5233" s="78"/>
      <c r="Z5233" s="11">
        <v>46.04</v>
      </c>
      <c r="AA5233" s="11">
        <v>96.94</v>
      </c>
      <c r="AB5233" s="11">
        <v>68.59</v>
      </c>
      <c r="AC5233" s="11">
        <v>0.35</v>
      </c>
      <c r="AD5233" s="11">
        <v>2.65</v>
      </c>
    </row>
    <row r="5234" spans="1:30" x14ac:dyDescent="0.25">
      <c r="A5234" s="1">
        <v>2019</v>
      </c>
      <c r="B5234" s="1">
        <v>8</v>
      </c>
      <c r="C5234" s="1">
        <v>6</v>
      </c>
      <c r="D5234" s="3">
        <v>0.875</v>
      </c>
      <c r="E5234" s="5">
        <v>5230</v>
      </c>
      <c r="G5234" s="15">
        <v>16.100000000000001</v>
      </c>
      <c r="H5234" s="15">
        <v>15.4</v>
      </c>
      <c r="I5234" s="15">
        <v>18.2</v>
      </c>
      <c r="J5234" s="15">
        <v>15</v>
      </c>
      <c r="K5234" s="15">
        <v>17.899999999999999</v>
      </c>
      <c r="L5234" s="15">
        <v>17.3</v>
      </c>
      <c r="N5234" s="88">
        <v>19.399999999999999</v>
      </c>
      <c r="O5234" s="104">
        <v>18.3</v>
      </c>
      <c r="Q5234" s="11">
        <v>17.899999999999999</v>
      </c>
      <c r="R5234" s="11">
        <v>15.9</v>
      </c>
      <c r="S5234" s="11">
        <v>19.600000000000001</v>
      </c>
      <c r="T5234" s="11">
        <v>19.8</v>
      </c>
      <c r="U5234" s="11">
        <v>17.399999999999999</v>
      </c>
      <c r="V5234" s="11">
        <v>17.399999999999999</v>
      </c>
      <c r="W5234" s="11">
        <v>17.399999999999999</v>
      </c>
      <c r="X5234" s="11">
        <v>18.399999999999999</v>
      </c>
      <c r="Y5234" s="78"/>
      <c r="Z5234" s="11">
        <v>46.04</v>
      </c>
      <c r="AA5234" s="11">
        <v>96.94</v>
      </c>
      <c r="AB5234" s="11">
        <v>68.59</v>
      </c>
      <c r="AC5234" s="11">
        <v>0.35</v>
      </c>
      <c r="AD5234" s="11">
        <v>2.65</v>
      </c>
    </row>
    <row r="5235" spans="1:30" x14ac:dyDescent="0.25">
      <c r="A5235" s="1">
        <v>2019</v>
      </c>
      <c r="B5235" s="1">
        <v>8</v>
      </c>
      <c r="C5235" s="1">
        <v>6</v>
      </c>
      <c r="D5235" s="3">
        <v>0.91666666666666663</v>
      </c>
      <c r="E5235" s="5">
        <v>5231</v>
      </c>
      <c r="G5235" s="15">
        <v>15.5</v>
      </c>
      <c r="H5235" s="15">
        <v>15.7</v>
      </c>
      <c r="I5235" s="15">
        <v>17.899999999999999</v>
      </c>
      <c r="J5235" s="15">
        <v>14.6</v>
      </c>
      <c r="K5235" s="15">
        <v>16.899999999999999</v>
      </c>
      <c r="L5235" s="15">
        <v>16.399999999999999</v>
      </c>
      <c r="N5235" s="88">
        <v>19.399999999999999</v>
      </c>
      <c r="O5235" s="104">
        <v>18.3</v>
      </c>
      <c r="Q5235" s="11">
        <v>17.899999999999999</v>
      </c>
      <c r="R5235" s="11">
        <v>15.9</v>
      </c>
      <c r="S5235" s="11">
        <v>19.600000000000001</v>
      </c>
      <c r="T5235" s="11">
        <v>19.8</v>
      </c>
      <c r="U5235" s="11">
        <v>17.399999999999999</v>
      </c>
      <c r="V5235" s="11">
        <v>17.399999999999999</v>
      </c>
      <c r="W5235" s="11">
        <v>17.399999999999999</v>
      </c>
      <c r="X5235" s="11">
        <v>18.399999999999999</v>
      </c>
      <c r="Y5235" s="78"/>
      <c r="Z5235" s="11">
        <v>46.04</v>
      </c>
      <c r="AA5235" s="11">
        <v>96.94</v>
      </c>
      <c r="AB5235" s="11">
        <v>68.59</v>
      </c>
      <c r="AC5235" s="11">
        <v>0.35</v>
      </c>
      <c r="AD5235" s="11">
        <v>2.65</v>
      </c>
    </row>
    <row r="5236" spans="1:30" x14ac:dyDescent="0.25">
      <c r="A5236" s="1">
        <v>2019</v>
      </c>
      <c r="B5236" s="1">
        <v>8</v>
      </c>
      <c r="C5236" s="1">
        <v>6</v>
      </c>
      <c r="D5236" s="3">
        <v>0.95833333333333337</v>
      </c>
      <c r="E5236" s="5">
        <v>5232</v>
      </c>
      <c r="G5236" s="15">
        <v>15.1</v>
      </c>
      <c r="H5236" s="15">
        <v>15.7</v>
      </c>
      <c r="I5236" s="15">
        <v>18.399999999999999</v>
      </c>
      <c r="J5236" s="15">
        <v>15.6</v>
      </c>
      <c r="K5236" s="15">
        <v>16.399999999999999</v>
      </c>
      <c r="L5236" s="15">
        <v>15.8</v>
      </c>
      <c r="N5236" s="88">
        <v>19.399999999999999</v>
      </c>
      <c r="O5236" s="104">
        <v>18.3</v>
      </c>
      <c r="Q5236" s="11">
        <v>17.899999999999999</v>
      </c>
      <c r="R5236" s="11">
        <v>15.9</v>
      </c>
      <c r="S5236" s="11">
        <v>19.600000000000001</v>
      </c>
      <c r="T5236" s="11">
        <v>19.8</v>
      </c>
      <c r="U5236" s="11">
        <v>17.399999999999999</v>
      </c>
      <c r="V5236" s="11">
        <v>17.399999999999999</v>
      </c>
      <c r="W5236" s="11">
        <v>17.399999999999999</v>
      </c>
      <c r="X5236" s="11">
        <v>18.399999999999999</v>
      </c>
      <c r="Y5236" s="78"/>
      <c r="Z5236" s="11">
        <v>46.04</v>
      </c>
      <c r="AA5236" s="11">
        <v>96.94</v>
      </c>
      <c r="AB5236" s="11">
        <v>68.59</v>
      </c>
      <c r="AC5236" s="11">
        <v>0.35</v>
      </c>
      <c r="AD5236" s="11">
        <v>2.65</v>
      </c>
    </row>
    <row r="5237" spans="1:30" x14ac:dyDescent="0.25">
      <c r="A5237" s="1">
        <v>2019</v>
      </c>
      <c r="B5237" s="1">
        <v>8</v>
      </c>
      <c r="C5237" s="1">
        <v>7</v>
      </c>
      <c r="D5237" s="3">
        <v>0</v>
      </c>
      <c r="E5237" s="5">
        <v>5233</v>
      </c>
      <c r="G5237" s="15">
        <v>14.9</v>
      </c>
      <c r="H5237" s="15">
        <v>15.6</v>
      </c>
      <c r="I5237" s="15">
        <v>18.5</v>
      </c>
      <c r="J5237" s="15">
        <v>15.5</v>
      </c>
      <c r="K5237" s="15">
        <v>16.3</v>
      </c>
      <c r="L5237" s="15">
        <v>15.1</v>
      </c>
      <c r="N5237" s="88">
        <v>18.600000000000001</v>
      </c>
      <c r="O5237" s="104">
        <v>19.100000000000001</v>
      </c>
      <c r="Q5237" s="11">
        <v>18.600000000000001</v>
      </c>
      <c r="R5237" s="11">
        <v>17.2</v>
      </c>
      <c r="S5237" s="11">
        <v>19.899999999999999</v>
      </c>
      <c r="T5237" s="11">
        <v>20.399999999999999</v>
      </c>
      <c r="U5237" s="11">
        <v>20.5</v>
      </c>
      <c r="V5237" s="11">
        <v>18</v>
      </c>
      <c r="W5237" s="11">
        <v>18.8</v>
      </c>
      <c r="X5237" s="11">
        <v>19.899999999999999</v>
      </c>
      <c r="Y5237" s="78"/>
      <c r="Z5237" s="11">
        <v>47.53</v>
      </c>
      <c r="AA5237" s="11">
        <v>95.01</v>
      </c>
      <c r="AB5237" s="11">
        <v>68.37</v>
      </c>
      <c r="AC5237" s="11">
        <v>0.39</v>
      </c>
      <c r="AD5237" s="11">
        <v>2.62</v>
      </c>
    </row>
    <row r="5238" spans="1:30" x14ac:dyDescent="0.25">
      <c r="A5238" s="1">
        <v>2019</v>
      </c>
      <c r="B5238" s="1">
        <v>8</v>
      </c>
      <c r="C5238" s="1">
        <v>7</v>
      </c>
      <c r="D5238" s="3">
        <v>4.1666666666666664E-2</v>
      </c>
      <c r="E5238" s="5">
        <v>5234</v>
      </c>
      <c r="G5238" s="15">
        <v>15</v>
      </c>
      <c r="H5238" s="15">
        <v>15.7</v>
      </c>
      <c r="I5238" s="15">
        <v>18.399999999999999</v>
      </c>
      <c r="J5238" s="15">
        <v>15.7</v>
      </c>
      <c r="K5238" s="15">
        <v>16.7</v>
      </c>
      <c r="L5238" s="15">
        <v>14.3</v>
      </c>
      <c r="N5238" s="88">
        <v>18.600000000000001</v>
      </c>
      <c r="O5238" s="104">
        <v>19.100000000000001</v>
      </c>
      <c r="Q5238" s="11">
        <v>18.600000000000001</v>
      </c>
      <c r="R5238" s="11">
        <v>17.2</v>
      </c>
      <c r="S5238" s="11">
        <v>19.899999999999999</v>
      </c>
      <c r="T5238" s="11">
        <v>20.399999999999999</v>
      </c>
      <c r="U5238" s="11">
        <v>20.5</v>
      </c>
      <c r="V5238" s="11">
        <v>18</v>
      </c>
      <c r="W5238" s="11">
        <v>18.8</v>
      </c>
      <c r="X5238" s="11">
        <v>19.899999999999999</v>
      </c>
      <c r="Y5238" s="78"/>
      <c r="Z5238" s="11">
        <v>47.53</v>
      </c>
      <c r="AA5238" s="11">
        <v>95.01</v>
      </c>
      <c r="AB5238" s="11">
        <v>68.37</v>
      </c>
      <c r="AC5238" s="11">
        <v>0.39</v>
      </c>
      <c r="AD5238" s="11">
        <v>2.62</v>
      </c>
    </row>
    <row r="5239" spans="1:30" x14ac:dyDescent="0.25">
      <c r="A5239" s="1">
        <v>2019</v>
      </c>
      <c r="B5239" s="1">
        <v>8</v>
      </c>
      <c r="C5239" s="1">
        <v>7</v>
      </c>
      <c r="D5239" s="3">
        <v>8.3333333333333329E-2</v>
      </c>
      <c r="E5239" s="5">
        <v>5235</v>
      </c>
      <c r="G5239" s="15">
        <v>13.8</v>
      </c>
      <c r="H5239" s="15">
        <v>15.6</v>
      </c>
      <c r="I5239" s="15">
        <v>18.3</v>
      </c>
      <c r="J5239" s="15">
        <v>16.2</v>
      </c>
      <c r="K5239" s="15">
        <v>16.8</v>
      </c>
      <c r="L5239" s="15">
        <v>14</v>
      </c>
      <c r="N5239" s="88">
        <v>18.600000000000001</v>
      </c>
      <c r="O5239" s="104">
        <v>19.100000000000001</v>
      </c>
      <c r="Q5239" s="11">
        <v>18.600000000000001</v>
      </c>
      <c r="R5239" s="11">
        <v>17.2</v>
      </c>
      <c r="S5239" s="11">
        <v>19.899999999999999</v>
      </c>
      <c r="T5239" s="11">
        <v>20.399999999999999</v>
      </c>
      <c r="U5239" s="11">
        <v>20.5</v>
      </c>
      <c r="V5239" s="11">
        <v>18</v>
      </c>
      <c r="W5239" s="11">
        <v>18.8</v>
      </c>
      <c r="X5239" s="11">
        <v>19.899999999999999</v>
      </c>
      <c r="Y5239" s="78"/>
      <c r="Z5239" s="11">
        <v>47.53</v>
      </c>
      <c r="AA5239" s="11">
        <v>95.01</v>
      </c>
      <c r="AB5239" s="11">
        <v>68.37</v>
      </c>
      <c r="AC5239" s="11">
        <v>0.39</v>
      </c>
      <c r="AD5239" s="11">
        <v>2.62</v>
      </c>
    </row>
    <row r="5240" spans="1:30" x14ac:dyDescent="0.25">
      <c r="A5240" s="1">
        <v>2019</v>
      </c>
      <c r="B5240" s="1">
        <v>8</v>
      </c>
      <c r="C5240" s="1">
        <v>7</v>
      </c>
      <c r="D5240" s="3">
        <v>0.125</v>
      </c>
      <c r="E5240" s="5">
        <v>5236</v>
      </c>
      <c r="G5240" s="15">
        <v>14.2</v>
      </c>
      <c r="H5240" s="15">
        <v>15.2</v>
      </c>
      <c r="I5240" s="15">
        <v>18.399999999999999</v>
      </c>
      <c r="J5240" s="15">
        <v>16.2</v>
      </c>
      <c r="K5240" s="15">
        <v>16.2</v>
      </c>
      <c r="L5240" s="15">
        <v>14.2</v>
      </c>
      <c r="N5240" s="88">
        <v>18.600000000000001</v>
      </c>
      <c r="O5240" s="104">
        <v>19.100000000000001</v>
      </c>
      <c r="Q5240" s="11">
        <v>18.600000000000001</v>
      </c>
      <c r="R5240" s="11">
        <v>17.2</v>
      </c>
      <c r="S5240" s="11">
        <v>19.899999999999999</v>
      </c>
      <c r="T5240" s="11">
        <v>20.399999999999999</v>
      </c>
      <c r="U5240" s="11">
        <v>20.5</v>
      </c>
      <c r="V5240" s="11">
        <v>18</v>
      </c>
      <c r="W5240" s="11">
        <v>18.8</v>
      </c>
      <c r="X5240" s="11">
        <v>19.899999999999999</v>
      </c>
      <c r="Y5240" s="78"/>
      <c r="Z5240" s="11">
        <v>47.53</v>
      </c>
      <c r="AA5240" s="11">
        <v>95.01</v>
      </c>
      <c r="AB5240" s="11">
        <v>68.37</v>
      </c>
      <c r="AC5240" s="11">
        <v>0.39</v>
      </c>
      <c r="AD5240" s="11">
        <v>2.62</v>
      </c>
    </row>
    <row r="5241" spans="1:30" x14ac:dyDescent="0.25">
      <c r="A5241" s="1">
        <v>2019</v>
      </c>
      <c r="B5241" s="1">
        <v>8</v>
      </c>
      <c r="C5241" s="1">
        <v>7</v>
      </c>
      <c r="D5241" s="3">
        <v>0.16666666666666666</v>
      </c>
      <c r="E5241" s="5">
        <v>5237</v>
      </c>
      <c r="G5241" s="15">
        <v>15.1</v>
      </c>
      <c r="H5241" s="15">
        <v>15.1</v>
      </c>
      <c r="I5241" s="15">
        <v>18.399999999999999</v>
      </c>
      <c r="J5241" s="15">
        <v>16.600000000000001</v>
      </c>
      <c r="K5241" s="15">
        <v>16.5</v>
      </c>
      <c r="L5241" s="15">
        <v>14.6</v>
      </c>
      <c r="N5241" s="88">
        <v>18.600000000000001</v>
      </c>
      <c r="O5241" s="104">
        <v>19.100000000000001</v>
      </c>
      <c r="Q5241" s="11">
        <v>18.600000000000001</v>
      </c>
      <c r="R5241" s="11">
        <v>17.2</v>
      </c>
      <c r="S5241" s="11">
        <v>19.899999999999999</v>
      </c>
      <c r="T5241" s="11">
        <v>20.399999999999999</v>
      </c>
      <c r="U5241" s="11">
        <v>20.5</v>
      </c>
      <c r="V5241" s="11">
        <v>18</v>
      </c>
      <c r="W5241" s="11">
        <v>18.8</v>
      </c>
      <c r="X5241" s="11">
        <v>19.899999999999999</v>
      </c>
      <c r="Y5241" s="78"/>
      <c r="Z5241" s="11">
        <v>47.53</v>
      </c>
      <c r="AA5241" s="11">
        <v>95.01</v>
      </c>
      <c r="AB5241" s="11">
        <v>68.37</v>
      </c>
      <c r="AC5241" s="11">
        <v>0.39</v>
      </c>
      <c r="AD5241" s="11">
        <v>2.62</v>
      </c>
    </row>
    <row r="5242" spans="1:30" x14ac:dyDescent="0.25">
      <c r="A5242" s="1">
        <v>2019</v>
      </c>
      <c r="B5242" s="1">
        <v>8</v>
      </c>
      <c r="C5242" s="1">
        <v>7</v>
      </c>
      <c r="D5242" s="3">
        <v>0.20833333333333334</v>
      </c>
      <c r="E5242" s="5">
        <v>5238</v>
      </c>
      <c r="G5242" s="15">
        <v>15.1</v>
      </c>
      <c r="H5242" s="15">
        <v>15.7</v>
      </c>
      <c r="I5242" s="15">
        <v>18.899999999999999</v>
      </c>
      <c r="J5242" s="15">
        <v>17.3</v>
      </c>
      <c r="K5242" s="15">
        <v>16.899999999999999</v>
      </c>
      <c r="L5242" s="15">
        <v>15.4</v>
      </c>
      <c r="N5242" s="88">
        <v>18.600000000000001</v>
      </c>
      <c r="O5242" s="104">
        <v>19.100000000000001</v>
      </c>
      <c r="Q5242" s="11">
        <v>18.600000000000001</v>
      </c>
      <c r="R5242" s="11">
        <v>17.2</v>
      </c>
      <c r="S5242" s="11">
        <v>19.899999999999999</v>
      </c>
      <c r="T5242" s="11">
        <v>20.399999999999999</v>
      </c>
      <c r="U5242" s="11">
        <v>20.5</v>
      </c>
      <c r="V5242" s="11">
        <v>18</v>
      </c>
      <c r="W5242" s="11">
        <v>18.8</v>
      </c>
      <c r="X5242" s="11">
        <v>19.899999999999999</v>
      </c>
      <c r="Y5242" s="78"/>
      <c r="Z5242" s="11">
        <v>47.53</v>
      </c>
      <c r="AA5242" s="11">
        <v>95.01</v>
      </c>
      <c r="AB5242" s="11">
        <v>68.37</v>
      </c>
      <c r="AC5242" s="11">
        <v>0.39</v>
      </c>
      <c r="AD5242" s="11">
        <v>2.62</v>
      </c>
    </row>
    <row r="5243" spans="1:30" x14ac:dyDescent="0.25">
      <c r="A5243" s="1">
        <v>2019</v>
      </c>
      <c r="B5243" s="1">
        <v>8</v>
      </c>
      <c r="C5243" s="1">
        <v>7</v>
      </c>
      <c r="D5243" s="3">
        <v>0.25</v>
      </c>
      <c r="E5243" s="5">
        <v>5239</v>
      </c>
      <c r="G5243" s="15">
        <v>16.100000000000001</v>
      </c>
      <c r="H5243" s="15">
        <v>16.3</v>
      </c>
      <c r="I5243" s="15">
        <v>19.5</v>
      </c>
      <c r="J5243" s="15">
        <v>18</v>
      </c>
      <c r="K5243" s="15">
        <v>17.7</v>
      </c>
      <c r="L5243" s="15">
        <v>16</v>
      </c>
      <c r="N5243" s="88">
        <v>18.600000000000001</v>
      </c>
      <c r="O5243" s="104">
        <v>19.100000000000001</v>
      </c>
      <c r="Q5243" s="11">
        <v>18.600000000000001</v>
      </c>
      <c r="R5243" s="11">
        <v>17.2</v>
      </c>
      <c r="S5243" s="11">
        <v>19.899999999999999</v>
      </c>
      <c r="T5243" s="11">
        <v>20.399999999999999</v>
      </c>
      <c r="U5243" s="11">
        <v>20.5</v>
      </c>
      <c r="V5243" s="11">
        <v>18</v>
      </c>
      <c r="W5243" s="11">
        <v>18.8</v>
      </c>
      <c r="X5243" s="11">
        <v>19.899999999999999</v>
      </c>
      <c r="Y5243" s="78"/>
      <c r="Z5243" s="11">
        <v>47.53</v>
      </c>
      <c r="AA5243" s="11">
        <v>95.01</v>
      </c>
      <c r="AB5243" s="11">
        <v>68.37</v>
      </c>
      <c r="AC5243" s="11">
        <v>0.39</v>
      </c>
      <c r="AD5243" s="11">
        <v>2.62</v>
      </c>
    </row>
    <row r="5244" spans="1:30" x14ac:dyDescent="0.25">
      <c r="A5244" s="1">
        <v>2019</v>
      </c>
      <c r="B5244" s="1">
        <v>8</v>
      </c>
      <c r="C5244" s="1">
        <v>7</v>
      </c>
      <c r="D5244" s="3">
        <v>0.29166666666666669</v>
      </c>
      <c r="E5244" s="5">
        <v>5240</v>
      </c>
      <c r="G5244" s="15">
        <v>16.7</v>
      </c>
      <c r="H5244" s="15">
        <v>17.3</v>
      </c>
      <c r="I5244" s="15">
        <v>20.2</v>
      </c>
      <c r="J5244" s="15">
        <v>19.3</v>
      </c>
      <c r="K5244" s="15">
        <v>19.399999999999999</v>
      </c>
      <c r="L5244" s="15">
        <v>17.2</v>
      </c>
      <c r="N5244" s="88">
        <v>18.600000000000001</v>
      </c>
      <c r="O5244" s="104">
        <v>19.100000000000001</v>
      </c>
      <c r="Q5244" s="11">
        <v>18.600000000000001</v>
      </c>
      <c r="R5244" s="11">
        <v>17.2</v>
      </c>
      <c r="S5244" s="11">
        <v>19.899999999999999</v>
      </c>
      <c r="T5244" s="11">
        <v>20.399999999999999</v>
      </c>
      <c r="U5244" s="11">
        <v>20.5</v>
      </c>
      <c r="V5244" s="11">
        <v>18</v>
      </c>
      <c r="W5244" s="11">
        <v>18.8</v>
      </c>
      <c r="X5244" s="11">
        <v>19.899999999999999</v>
      </c>
      <c r="Y5244" s="78"/>
      <c r="Z5244" s="11">
        <v>47.53</v>
      </c>
      <c r="AA5244" s="11">
        <v>95.01</v>
      </c>
      <c r="AB5244" s="11">
        <v>68.37</v>
      </c>
      <c r="AC5244" s="11">
        <v>0.39</v>
      </c>
      <c r="AD5244" s="11">
        <v>2.62</v>
      </c>
    </row>
    <row r="5245" spans="1:30" x14ac:dyDescent="0.25">
      <c r="A5245" s="1">
        <v>2019</v>
      </c>
      <c r="B5245" s="1">
        <v>8</v>
      </c>
      <c r="C5245" s="1">
        <v>7</v>
      </c>
      <c r="D5245" s="3">
        <v>0.33333333333333331</v>
      </c>
      <c r="E5245" s="5">
        <v>5241</v>
      </c>
      <c r="G5245" s="15">
        <v>18.3</v>
      </c>
      <c r="H5245" s="15">
        <v>20</v>
      </c>
      <c r="I5245" s="15">
        <v>20.8</v>
      </c>
      <c r="J5245" s="15">
        <v>20.399999999999999</v>
      </c>
      <c r="K5245" s="15">
        <v>20.6</v>
      </c>
      <c r="L5245" s="15">
        <v>18.2</v>
      </c>
      <c r="N5245" s="88">
        <v>18.600000000000001</v>
      </c>
      <c r="O5245" s="104">
        <v>19.100000000000001</v>
      </c>
      <c r="Q5245" s="11">
        <v>18.600000000000001</v>
      </c>
      <c r="R5245" s="11">
        <v>17.2</v>
      </c>
      <c r="S5245" s="11">
        <v>19.899999999999999</v>
      </c>
      <c r="T5245" s="11">
        <v>20.399999999999999</v>
      </c>
      <c r="U5245" s="11">
        <v>20.5</v>
      </c>
      <c r="V5245" s="11">
        <v>18</v>
      </c>
      <c r="W5245" s="11">
        <v>18.8</v>
      </c>
      <c r="X5245" s="11">
        <v>19.899999999999999</v>
      </c>
      <c r="Y5245" s="78"/>
      <c r="Z5245" s="11">
        <v>47.53</v>
      </c>
      <c r="AA5245" s="11">
        <v>95.01</v>
      </c>
      <c r="AB5245" s="11">
        <v>68.37</v>
      </c>
      <c r="AC5245" s="11">
        <v>0.39</v>
      </c>
      <c r="AD5245" s="11">
        <v>2.62</v>
      </c>
    </row>
    <row r="5246" spans="1:30" x14ac:dyDescent="0.25">
      <c r="A5246" s="1">
        <v>2019</v>
      </c>
      <c r="B5246" s="1">
        <v>8</v>
      </c>
      <c r="C5246" s="1">
        <v>7</v>
      </c>
      <c r="D5246" s="3">
        <v>0.375</v>
      </c>
      <c r="E5246" s="5">
        <v>5242</v>
      </c>
      <c r="G5246" s="15">
        <v>18.600000000000001</v>
      </c>
      <c r="H5246" s="15">
        <v>22.1</v>
      </c>
      <c r="I5246" s="15">
        <v>20.9</v>
      </c>
      <c r="J5246" s="15">
        <v>21.2</v>
      </c>
      <c r="K5246" s="15">
        <v>22.4</v>
      </c>
      <c r="L5246" s="15">
        <v>19.8</v>
      </c>
      <c r="N5246" s="88">
        <v>18.600000000000001</v>
      </c>
      <c r="O5246" s="104">
        <v>19.100000000000001</v>
      </c>
      <c r="Q5246" s="11">
        <v>18.600000000000001</v>
      </c>
      <c r="R5246" s="11">
        <v>17.2</v>
      </c>
      <c r="S5246" s="11">
        <v>19.899999999999999</v>
      </c>
      <c r="T5246" s="11">
        <v>20.399999999999999</v>
      </c>
      <c r="U5246" s="11">
        <v>20.5</v>
      </c>
      <c r="V5246" s="11">
        <v>18</v>
      </c>
      <c r="W5246" s="11">
        <v>18.8</v>
      </c>
      <c r="X5246" s="11">
        <v>19.899999999999999</v>
      </c>
      <c r="Y5246" s="78"/>
      <c r="Z5246" s="11">
        <v>47.53</v>
      </c>
      <c r="AA5246" s="11">
        <v>95.01</v>
      </c>
      <c r="AB5246" s="11">
        <v>68.37</v>
      </c>
      <c r="AC5246" s="11">
        <v>0.39</v>
      </c>
      <c r="AD5246" s="11">
        <v>2.62</v>
      </c>
    </row>
    <row r="5247" spans="1:30" x14ac:dyDescent="0.25">
      <c r="A5247" s="1">
        <v>2019</v>
      </c>
      <c r="B5247" s="1">
        <v>8</v>
      </c>
      <c r="C5247" s="1">
        <v>7</v>
      </c>
      <c r="D5247" s="3">
        <v>0.41666666666666669</v>
      </c>
      <c r="E5247" s="5">
        <v>5243</v>
      </c>
      <c r="G5247" s="15">
        <v>20.100000000000001</v>
      </c>
      <c r="H5247" s="15">
        <v>22.8</v>
      </c>
      <c r="I5247" s="15">
        <v>21.7</v>
      </c>
      <c r="J5247" s="15">
        <v>22.1</v>
      </c>
      <c r="K5247" s="15">
        <v>23.3</v>
      </c>
      <c r="L5247" s="15">
        <v>20.399999999999999</v>
      </c>
      <c r="N5247" s="88">
        <v>18.600000000000001</v>
      </c>
      <c r="O5247" s="104">
        <v>19.100000000000001</v>
      </c>
      <c r="Q5247" s="11">
        <v>18.600000000000001</v>
      </c>
      <c r="R5247" s="11">
        <v>17.2</v>
      </c>
      <c r="S5247" s="11">
        <v>19.899999999999999</v>
      </c>
      <c r="T5247" s="11">
        <v>20.399999999999999</v>
      </c>
      <c r="U5247" s="11">
        <v>20.5</v>
      </c>
      <c r="V5247" s="11">
        <v>18</v>
      </c>
      <c r="W5247" s="11">
        <v>18.8</v>
      </c>
      <c r="X5247" s="11">
        <v>19.899999999999999</v>
      </c>
      <c r="Y5247" s="78"/>
      <c r="Z5247" s="11">
        <v>47.53</v>
      </c>
      <c r="AA5247" s="11">
        <v>95.01</v>
      </c>
      <c r="AB5247" s="11">
        <v>68.37</v>
      </c>
      <c r="AC5247" s="11">
        <v>0.39</v>
      </c>
      <c r="AD5247" s="11">
        <v>2.62</v>
      </c>
    </row>
    <row r="5248" spans="1:30" x14ac:dyDescent="0.25">
      <c r="A5248" s="1">
        <v>2019</v>
      </c>
      <c r="B5248" s="1">
        <v>8</v>
      </c>
      <c r="C5248" s="1">
        <v>7</v>
      </c>
      <c r="D5248" s="3">
        <v>0.45833333333333331</v>
      </c>
      <c r="E5248" s="5">
        <v>5244</v>
      </c>
      <c r="G5248" s="15">
        <v>22.2</v>
      </c>
      <c r="H5248" s="15">
        <v>22.5</v>
      </c>
      <c r="I5248" s="15">
        <v>20.8</v>
      </c>
      <c r="J5248" s="15">
        <v>22.5</v>
      </c>
      <c r="K5248" s="15">
        <v>23.9</v>
      </c>
      <c r="L5248" s="15">
        <v>22.8</v>
      </c>
      <c r="N5248" s="88">
        <v>18.600000000000001</v>
      </c>
      <c r="O5248" s="104">
        <v>19.100000000000001</v>
      </c>
      <c r="Q5248" s="11">
        <v>18.600000000000001</v>
      </c>
      <c r="R5248" s="11">
        <v>17.2</v>
      </c>
      <c r="S5248" s="11">
        <v>19.899999999999999</v>
      </c>
      <c r="T5248" s="11">
        <v>20.399999999999999</v>
      </c>
      <c r="U5248" s="11">
        <v>20.5</v>
      </c>
      <c r="V5248" s="11">
        <v>18</v>
      </c>
      <c r="W5248" s="11">
        <v>18.8</v>
      </c>
      <c r="X5248" s="11">
        <v>19.899999999999999</v>
      </c>
      <c r="Y5248" s="78"/>
      <c r="Z5248" s="11">
        <v>47.53</v>
      </c>
      <c r="AA5248" s="11">
        <v>95.01</v>
      </c>
      <c r="AB5248" s="11">
        <v>68.37</v>
      </c>
      <c r="AC5248" s="11">
        <v>0.39</v>
      </c>
      <c r="AD5248" s="11">
        <v>2.62</v>
      </c>
    </row>
    <row r="5249" spans="1:30" x14ac:dyDescent="0.25">
      <c r="A5249" s="1">
        <v>2019</v>
      </c>
      <c r="B5249" s="1">
        <v>8</v>
      </c>
      <c r="C5249" s="1">
        <v>7</v>
      </c>
      <c r="D5249" s="3">
        <v>0.5</v>
      </c>
      <c r="E5249" s="5">
        <v>5245</v>
      </c>
      <c r="G5249" s="15">
        <v>23.7</v>
      </c>
      <c r="H5249" s="15">
        <v>24.2</v>
      </c>
      <c r="I5249" s="15">
        <v>21.5</v>
      </c>
      <c r="J5249" s="15">
        <v>23.1</v>
      </c>
      <c r="K5249" s="15">
        <v>24.6</v>
      </c>
      <c r="L5249" s="15">
        <v>23.3</v>
      </c>
      <c r="N5249" s="88">
        <v>20.6</v>
      </c>
      <c r="O5249" s="104">
        <v>19.100000000000001</v>
      </c>
      <c r="Q5249" s="11">
        <v>18.600000000000001</v>
      </c>
      <c r="R5249" s="11">
        <v>17.2</v>
      </c>
      <c r="S5249" s="11">
        <v>19.899999999999999</v>
      </c>
      <c r="T5249" s="11">
        <v>20.399999999999999</v>
      </c>
      <c r="U5249" s="11">
        <v>20.5</v>
      </c>
      <c r="V5249" s="11">
        <v>18</v>
      </c>
      <c r="W5249" s="11">
        <v>18.8</v>
      </c>
      <c r="X5249" s="11">
        <v>19.899999999999999</v>
      </c>
      <c r="Y5249" s="78"/>
      <c r="Z5249" s="11">
        <v>47.53</v>
      </c>
      <c r="AA5249" s="11">
        <v>95.01</v>
      </c>
      <c r="AB5249" s="11">
        <v>68.37</v>
      </c>
      <c r="AC5249" s="11">
        <v>0.39</v>
      </c>
      <c r="AD5249" s="11">
        <v>2.62</v>
      </c>
    </row>
    <row r="5250" spans="1:30" x14ac:dyDescent="0.25">
      <c r="A5250" s="1">
        <v>2019</v>
      </c>
      <c r="B5250" s="1">
        <v>8</v>
      </c>
      <c r="C5250" s="1">
        <v>7</v>
      </c>
      <c r="D5250" s="3">
        <v>0.54166666666666663</v>
      </c>
      <c r="E5250" s="5">
        <v>5246</v>
      </c>
      <c r="G5250" s="15">
        <v>24.5</v>
      </c>
      <c r="H5250" s="15">
        <v>24.5</v>
      </c>
      <c r="I5250" s="15">
        <v>22.2</v>
      </c>
      <c r="J5250" s="15">
        <v>23.4</v>
      </c>
      <c r="K5250" s="15">
        <v>25.1</v>
      </c>
      <c r="L5250" s="15">
        <v>23.3</v>
      </c>
      <c r="N5250" s="88">
        <v>20.6</v>
      </c>
      <c r="O5250" s="104">
        <v>19.100000000000001</v>
      </c>
      <c r="Q5250" s="11">
        <v>18.600000000000001</v>
      </c>
      <c r="R5250" s="11">
        <v>17.2</v>
      </c>
      <c r="S5250" s="11">
        <v>19.899999999999999</v>
      </c>
      <c r="T5250" s="11">
        <v>20.399999999999999</v>
      </c>
      <c r="U5250" s="11">
        <v>20.5</v>
      </c>
      <c r="V5250" s="11">
        <v>18</v>
      </c>
      <c r="W5250" s="11">
        <v>18.8</v>
      </c>
      <c r="X5250" s="11">
        <v>19.899999999999999</v>
      </c>
      <c r="Y5250" s="78"/>
      <c r="Z5250" s="11">
        <v>47.53</v>
      </c>
      <c r="AA5250" s="11">
        <v>95.01</v>
      </c>
      <c r="AB5250" s="11">
        <v>68.37</v>
      </c>
      <c r="AC5250" s="11">
        <v>0.39</v>
      </c>
      <c r="AD5250" s="11">
        <v>2.62</v>
      </c>
    </row>
    <row r="5251" spans="1:30" x14ac:dyDescent="0.25">
      <c r="A5251" s="1">
        <v>2019</v>
      </c>
      <c r="B5251" s="1">
        <v>8</v>
      </c>
      <c r="C5251" s="1">
        <v>7</v>
      </c>
      <c r="D5251" s="3">
        <v>0.58333333333333337</v>
      </c>
      <c r="E5251" s="5">
        <v>5247</v>
      </c>
      <c r="G5251" s="15">
        <v>24.7</v>
      </c>
      <c r="H5251" s="15">
        <v>25.4</v>
      </c>
      <c r="I5251" s="15">
        <v>22.2</v>
      </c>
      <c r="J5251" s="15">
        <v>23.5</v>
      </c>
      <c r="K5251" s="15">
        <v>25.2</v>
      </c>
      <c r="L5251" s="15">
        <v>23.3</v>
      </c>
      <c r="N5251" s="88">
        <v>20.6</v>
      </c>
      <c r="O5251" s="104">
        <v>19.100000000000001</v>
      </c>
      <c r="Q5251" s="11">
        <v>18.600000000000001</v>
      </c>
      <c r="R5251" s="11">
        <v>17.2</v>
      </c>
      <c r="S5251" s="11">
        <v>19.899999999999999</v>
      </c>
      <c r="T5251" s="11">
        <v>20.399999999999999</v>
      </c>
      <c r="U5251" s="11">
        <v>20.5</v>
      </c>
      <c r="V5251" s="11">
        <v>18</v>
      </c>
      <c r="W5251" s="11">
        <v>18.8</v>
      </c>
      <c r="X5251" s="11">
        <v>19.899999999999999</v>
      </c>
      <c r="Y5251" s="78"/>
      <c r="Z5251" s="11">
        <v>47.53</v>
      </c>
      <c r="AA5251" s="11">
        <v>95.01</v>
      </c>
      <c r="AB5251" s="11">
        <v>68.37</v>
      </c>
      <c r="AC5251" s="11">
        <v>0.39</v>
      </c>
      <c r="AD5251" s="11">
        <v>2.62</v>
      </c>
    </row>
    <row r="5252" spans="1:30" x14ac:dyDescent="0.25">
      <c r="A5252" s="1">
        <v>2019</v>
      </c>
      <c r="B5252" s="1">
        <v>8</v>
      </c>
      <c r="C5252" s="1">
        <v>7</v>
      </c>
      <c r="D5252" s="3">
        <v>0.625</v>
      </c>
      <c r="E5252" s="5">
        <v>5248</v>
      </c>
      <c r="G5252" s="15">
        <v>25.2</v>
      </c>
      <c r="H5252" s="15">
        <v>25.2</v>
      </c>
      <c r="I5252" s="15">
        <v>21.4</v>
      </c>
      <c r="J5252" s="15">
        <v>23.1</v>
      </c>
      <c r="K5252" s="15">
        <v>25.1</v>
      </c>
      <c r="L5252" s="15">
        <v>24.1</v>
      </c>
      <c r="N5252" s="88">
        <v>20.6</v>
      </c>
      <c r="O5252" s="104">
        <v>19.100000000000001</v>
      </c>
      <c r="Q5252" s="11">
        <v>18.600000000000001</v>
      </c>
      <c r="R5252" s="11">
        <v>17.2</v>
      </c>
      <c r="S5252" s="11">
        <v>19.899999999999999</v>
      </c>
      <c r="T5252" s="11">
        <v>20.399999999999999</v>
      </c>
      <c r="U5252" s="11">
        <v>20.5</v>
      </c>
      <c r="V5252" s="11">
        <v>18</v>
      </c>
      <c r="W5252" s="11">
        <v>18.8</v>
      </c>
      <c r="X5252" s="11">
        <v>19.899999999999999</v>
      </c>
      <c r="Y5252" s="78"/>
      <c r="Z5252" s="11">
        <v>47.53</v>
      </c>
      <c r="AA5252" s="11">
        <v>95.01</v>
      </c>
      <c r="AB5252" s="11">
        <v>68.37</v>
      </c>
      <c r="AC5252" s="11">
        <v>0.39</v>
      </c>
      <c r="AD5252" s="11">
        <v>2.62</v>
      </c>
    </row>
    <row r="5253" spans="1:30" x14ac:dyDescent="0.25">
      <c r="A5253" s="1">
        <v>2019</v>
      </c>
      <c r="B5253" s="1">
        <v>8</v>
      </c>
      <c r="C5253" s="1">
        <v>7</v>
      </c>
      <c r="D5253" s="3">
        <v>0.66666666666666663</v>
      </c>
      <c r="E5253" s="5">
        <v>5249</v>
      </c>
      <c r="G5253" s="15">
        <v>24.1</v>
      </c>
      <c r="H5253" s="15">
        <v>24.2</v>
      </c>
      <c r="I5253" s="15">
        <v>21.1</v>
      </c>
      <c r="J5253" s="15">
        <v>22.4</v>
      </c>
      <c r="K5253" s="15">
        <v>24.6</v>
      </c>
      <c r="L5253" s="15">
        <v>24.4</v>
      </c>
      <c r="N5253" s="88">
        <v>20.6</v>
      </c>
      <c r="O5253" s="104">
        <v>19.100000000000001</v>
      </c>
      <c r="Q5253" s="11">
        <v>18.600000000000001</v>
      </c>
      <c r="R5253" s="11">
        <v>17.2</v>
      </c>
      <c r="S5253" s="11">
        <v>19.899999999999999</v>
      </c>
      <c r="T5253" s="11">
        <v>20.399999999999999</v>
      </c>
      <c r="U5253" s="11">
        <v>20.5</v>
      </c>
      <c r="V5253" s="11">
        <v>18</v>
      </c>
      <c r="W5253" s="11">
        <v>18.8</v>
      </c>
      <c r="X5253" s="11">
        <v>19.899999999999999</v>
      </c>
      <c r="Y5253" s="78"/>
      <c r="Z5253" s="11">
        <v>47.53</v>
      </c>
      <c r="AA5253" s="11">
        <v>95.01</v>
      </c>
      <c r="AB5253" s="11">
        <v>68.37</v>
      </c>
      <c r="AC5253" s="11">
        <v>0.39</v>
      </c>
      <c r="AD5253" s="11">
        <v>2.62</v>
      </c>
    </row>
    <row r="5254" spans="1:30" x14ac:dyDescent="0.25">
      <c r="A5254" s="1">
        <v>2019</v>
      </c>
      <c r="B5254" s="1">
        <v>8</v>
      </c>
      <c r="C5254" s="1">
        <v>7</v>
      </c>
      <c r="D5254" s="3">
        <v>0.70833333333333337</v>
      </c>
      <c r="E5254" s="5">
        <v>5250</v>
      </c>
      <c r="G5254" s="15">
        <v>23.7</v>
      </c>
      <c r="H5254" s="15">
        <v>23.6</v>
      </c>
      <c r="I5254" s="15">
        <v>20.399999999999999</v>
      </c>
      <c r="J5254" s="15">
        <v>21.7</v>
      </c>
      <c r="K5254" s="15">
        <v>23.4</v>
      </c>
      <c r="L5254" s="15">
        <v>23.1</v>
      </c>
      <c r="N5254" s="88">
        <v>20.6</v>
      </c>
      <c r="O5254" s="104">
        <v>19.100000000000001</v>
      </c>
      <c r="Q5254" s="11">
        <v>18.600000000000001</v>
      </c>
      <c r="R5254" s="11">
        <v>17.2</v>
      </c>
      <c r="S5254" s="11">
        <v>19.899999999999999</v>
      </c>
      <c r="T5254" s="11">
        <v>20.399999999999999</v>
      </c>
      <c r="U5254" s="11">
        <v>20.5</v>
      </c>
      <c r="V5254" s="11">
        <v>18</v>
      </c>
      <c r="W5254" s="11">
        <v>18.8</v>
      </c>
      <c r="X5254" s="11">
        <v>19.899999999999999</v>
      </c>
      <c r="Y5254" s="78"/>
      <c r="Z5254" s="11">
        <v>47.53</v>
      </c>
      <c r="AA5254" s="11">
        <v>95.01</v>
      </c>
      <c r="AB5254" s="11">
        <v>68.37</v>
      </c>
      <c r="AC5254" s="11">
        <v>0.39</v>
      </c>
      <c r="AD5254" s="11">
        <v>2.62</v>
      </c>
    </row>
    <row r="5255" spans="1:30" x14ac:dyDescent="0.25">
      <c r="A5255" s="1">
        <v>2019</v>
      </c>
      <c r="B5255" s="1">
        <v>8</v>
      </c>
      <c r="C5255" s="1">
        <v>7</v>
      </c>
      <c r="D5255" s="3">
        <v>0.75</v>
      </c>
      <c r="E5255" s="5">
        <v>5251</v>
      </c>
      <c r="G5255" s="15">
        <v>21.4</v>
      </c>
      <c r="H5255" s="15">
        <v>21.5</v>
      </c>
      <c r="I5255" s="15">
        <v>18.899999999999999</v>
      </c>
      <c r="J5255" s="15">
        <v>18.5</v>
      </c>
      <c r="K5255" s="15">
        <v>21.3</v>
      </c>
      <c r="L5255" s="15">
        <v>21.7</v>
      </c>
      <c r="N5255" s="88">
        <v>20.6</v>
      </c>
      <c r="O5255" s="104">
        <v>19.100000000000001</v>
      </c>
      <c r="Q5255" s="11">
        <v>18.600000000000001</v>
      </c>
      <c r="R5255" s="11">
        <v>17.2</v>
      </c>
      <c r="S5255" s="11">
        <v>19.899999999999999</v>
      </c>
      <c r="T5255" s="11">
        <v>20.399999999999999</v>
      </c>
      <c r="U5255" s="11">
        <v>20.5</v>
      </c>
      <c r="V5255" s="11">
        <v>18</v>
      </c>
      <c r="W5255" s="11">
        <v>18.8</v>
      </c>
      <c r="X5255" s="11">
        <v>19.899999999999999</v>
      </c>
      <c r="Y5255" s="78"/>
      <c r="Z5255" s="11">
        <v>47.53</v>
      </c>
      <c r="AA5255" s="11">
        <v>95.01</v>
      </c>
      <c r="AB5255" s="11">
        <v>68.37</v>
      </c>
      <c r="AC5255" s="11">
        <v>0.39</v>
      </c>
      <c r="AD5255" s="11">
        <v>2.62</v>
      </c>
    </row>
    <row r="5256" spans="1:30" x14ac:dyDescent="0.25">
      <c r="A5256" s="1">
        <v>2019</v>
      </c>
      <c r="B5256" s="1">
        <v>8</v>
      </c>
      <c r="C5256" s="1">
        <v>7</v>
      </c>
      <c r="D5256" s="3">
        <v>0.79166666666666663</v>
      </c>
      <c r="E5256" s="5">
        <v>5252</v>
      </c>
      <c r="G5256" s="15">
        <v>17.899999999999999</v>
      </c>
      <c r="H5256" s="15">
        <v>20.7</v>
      </c>
      <c r="I5256" s="15">
        <v>17.899999999999999</v>
      </c>
      <c r="J5256" s="15">
        <v>15.4</v>
      </c>
      <c r="K5256" s="15">
        <v>18.399999999999999</v>
      </c>
      <c r="L5256" s="15">
        <v>20.2</v>
      </c>
      <c r="N5256" s="88">
        <v>20.6</v>
      </c>
      <c r="O5256" s="104">
        <v>19.100000000000001</v>
      </c>
      <c r="Q5256" s="11">
        <v>18.600000000000001</v>
      </c>
      <c r="R5256" s="11">
        <v>17.2</v>
      </c>
      <c r="S5256" s="11">
        <v>19.899999999999999</v>
      </c>
      <c r="T5256" s="11">
        <v>20.399999999999999</v>
      </c>
      <c r="U5256" s="11">
        <v>20.5</v>
      </c>
      <c r="V5256" s="11">
        <v>18</v>
      </c>
      <c r="W5256" s="11">
        <v>18.8</v>
      </c>
      <c r="X5256" s="11">
        <v>19.899999999999999</v>
      </c>
      <c r="Y5256" s="78"/>
      <c r="Z5256" s="11">
        <v>47.53</v>
      </c>
      <c r="AA5256" s="11">
        <v>95.01</v>
      </c>
      <c r="AB5256" s="11">
        <v>68.37</v>
      </c>
      <c r="AC5256" s="11">
        <v>0.39</v>
      </c>
      <c r="AD5256" s="11">
        <v>2.62</v>
      </c>
    </row>
    <row r="5257" spans="1:30" x14ac:dyDescent="0.25">
      <c r="A5257" s="1">
        <v>2019</v>
      </c>
      <c r="B5257" s="1">
        <v>8</v>
      </c>
      <c r="C5257" s="1">
        <v>7</v>
      </c>
      <c r="D5257" s="3">
        <v>0.83333333333333337</v>
      </c>
      <c r="E5257" s="5">
        <v>5253</v>
      </c>
      <c r="G5257" s="15">
        <v>17</v>
      </c>
      <c r="H5257" s="15">
        <v>18.8</v>
      </c>
      <c r="I5257" s="15">
        <v>17.8</v>
      </c>
      <c r="J5257" s="15">
        <v>14.7</v>
      </c>
      <c r="K5257" s="15">
        <v>16.600000000000001</v>
      </c>
      <c r="L5257" s="15">
        <v>19.100000000000001</v>
      </c>
      <c r="N5257" s="88">
        <v>20.6</v>
      </c>
      <c r="O5257" s="104">
        <v>19.100000000000001</v>
      </c>
      <c r="Q5257" s="11">
        <v>18.600000000000001</v>
      </c>
      <c r="R5257" s="11">
        <v>17.2</v>
      </c>
      <c r="S5257" s="11">
        <v>19.899999999999999</v>
      </c>
      <c r="T5257" s="11">
        <v>20.399999999999999</v>
      </c>
      <c r="U5257" s="11">
        <v>20.5</v>
      </c>
      <c r="V5257" s="11">
        <v>18</v>
      </c>
      <c r="W5257" s="11">
        <v>18.8</v>
      </c>
      <c r="X5257" s="11">
        <v>19.899999999999999</v>
      </c>
      <c r="Y5257" s="78"/>
      <c r="Z5257" s="11">
        <v>47.53</v>
      </c>
      <c r="AA5257" s="11">
        <v>95.01</v>
      </c>
      <c r="AB5257" s="11">
        <v>68.37</v>
      </c>
      <c r="AC5257" s="11">
        <v>0.39</v>
      </c>
      <c r="AD5257" s="11">
        <v>2.62</v>
      </c>
    </row>
    <row r="5258" spans="1:30" x14ac:dyDescent="0.25">
      <c r="A5258" s="1">
        <v>2019</v>
      </c>
      <c r="B5258" s="1">
        <v>8</v>
      </c>
      <c r="C5258" s="1">
        <v>7</v>
      </c>
      <c r="D5258" s="3">
        <v>0.875</v>
      </c>
      <c r="E5258" s="5">
        <v>5254</v>
      </c>
      <c r="G5258" s="15">
        <v>15.8</v>
      </c>
      <c r="H5258" s="15">
        <v>18.2</v>
      </c>
      <c r="I5258" s="15">
        <v>18.100000000000001</v>
      </c>
      <c r="J5258" s="15">
        <v>14.2</v>
      </c>
      <c r="K5258" s="15">
        <v>15.5</v>
      </c>
      <c r="L5258" s="15">
        <v>17.5</v>
      </c>
      <c r="N5258" s="88">
        <v>20.6</v>
      </c>
      <c r="O5258" s="104">
        <v>19.100000000000001</v>
      </c>
      <c r="Q5258" s="11">
        <v>18.600000000000001</v>
      </c>
      <c r="R5258" s="11">
        <v>17.2</v>
      </c>
      <c r="S5258" s="11">
        <v>19.899999999999999</v>
      </c>
      <c r="T5258" s="11">
        <v>20.399999999999999</v>
      </c>
      <c r="U5258" s="11">
        <v>20.5</v>
      </c>
      <c r="V5258" s="11">
        <v>18</v>
      </c>
      <c r="W5258" s="11">
        <v>18.8</v>
      </c>
      <c r="X5258" s="11">
        <v>19.899999999999999</v>
      </c>
      <c r="Y5258" s="78"/>
      <c r="Z5258" s="11">
        <v>47.53</v>
      </c>
      <c r="AA5258" s="11">
        <v>95.01</v>
      </c>
      <c r="AB5258" s="11">
        <v>68.37</v>
      </c>
      <c r="AC5258" s="11">
        <v>0.39</v>
      </c>
      <c r="AD5258" s="11">
        <v>2.62</v>
      </c>
    </row>
    <row r="5259" spans="1:30" x14ac:dyDescent="0.25">
      <c r="A5259" s="1">
        <v>2019</v>
      </c>
      <c r="B5259" s="1">
        <v>8</v>
      </c>
      <c r="C5259" s="1">
        <v>7</v>
      </c>
      <c r="D5259" s="3">
        <v>0.91666666666666663</v>
      </c>
      <c r="E5259" s="5">
        <v>5255</v>
      </c>
      <c r="G5259" s="15">
        <v>15</v>
      </c>
      <c r="H5259" s="15">
        <v>17.7</v>
      </c>
      <c r="I5259" s="15">
        <v>17.7</v>
      </c>
      <c r="J5259" s="15">
        <v>13.7</v>
      </c>
      <c r="K5259" s="15">
        <v>15.5</v>
      </c>
      <c r="L5259" s="15">
        <v>16.899999999999999</v>
      </c>
      <c r="N5259" s="88">
        <v>20.6</v>
      </c>
      <c r="O5259" s="104">
        <v>19.100000000000001</v>
      </c>
      <c r="Q5259" s="11">
        <v>18.600000000000001</v>
      </c>
      <c r="R5259" s="11">
        <v>17.2</v>
      </c>
      <c r="S5259" s="11">
        <v>19.899999999999999</v>
      </c>
      <c r="T5259" s="11">
        <v>20.399999999999999</v>
      </c>
      <c r="U5259" s="11">
        <v>20.5</v>
      </c>
      <c r="V5259" s="11">
        <v>18</v>
      </c>
      <c r="W5259" s="11">
        <v>18.8</v>
      </c>
      <c r="X5259" s="11">
        <v>19.899999999999999</v>
      </c>
      <c r="Y5259" s="78"/>
      <c r="Z5259" s="11">
        <v>47.53</v>
      </c>
      <c r="AA5259" s="11">
        <v>95.01</v>
      </c>
      <c r="AB5259" s="11">
        <v>68.37</v>
      </c>
      <c r="AC5259" s="11">
        <v>0.39</v>
      </c>
      <c r="AD5259" s="11">
        <v>2.62</v>
      </c>
    </row>
    <row r="5260" spans="1:30" x14ac:dyDescent="0.25">
      <c r="A5260" s="1">
        <v>2019</v>
      </c>
      <c r="B5260" s="1">
        <v>8</v>
      </c>
      <c r="C5260" s="1">
        <v>7</v>
      </c>
      <c r="D5260" s="3">
        <v>0.95833333333333337</v>
      </c>
      <c r="E5260" s="5">
        <v>5256</v>
      </c>
      <c r="G5260" s="15">
        <v>17.100000000000001</v>
      </c>
      <c r="H5260" s="15">
        <v>17.100000000000001</v>
      </c>
      <c r="I5260" s="15">
        <v>17.899999999999999</v>
      </c>
      <c r="J5260" s="15">
        <v>13.5</v>
      </c>
      <c r="K5260" s="15">
        <v>15.2</v>
      </c>
      <c r="L5260" s="15">
        <v>16.399999999999999</v>
      </c>
      <c r="N5260" s="88">
        <v>20.6</v>
      </c>
      <c r="O5260" s="104">
        <v>19.100000000000001</v>
      </c>
      <c r="Q5260" s="11">
        <v>18.600000000000001</v>
      </c>
      <c r="R5260" s="11">
        <v>17.2</v>
      </c>
      <c r="S5260" s="11">
        <v>19.899999999999999</v>
      </c>
      <c r="T5260" s="11">
        <v>20.399999999999999</v>
      </c>
      <c r="U5260" s="11">
        <v>20.5</v>
      </c>
      <c r="V5260" s="11">
        <v>18</v>
      </c>
      <c r="W5260" s="11">
        <v>18.8</v>
      </c>
      <c r="X5260" s="11">
        <v>19.899999999999999</v>
      </c>
      <c r="Y5260" s="78"/>
      <c r="Z5260" s="11">
        <v>47.53</v>
      </c>
      <c r="AA5260" s="11">
        <v>95.01</v>
      </c>
      <c r="AB5260" s="11">
        <v>68.37</v>
      </c>
      <c r="AC5260" s="11">
        <v>0.39</v>
      </c>
      <c r="AD5260" s="11">
        <v>2.62</v>
      </c>
    </row>
    <row r="5261" spans="1:30" x14ac:dyDescent="0.25">
      <c r="A5261" s="1">
        <v>2019</v>
      </c>
      <c r="B5261" s="1">
        <v>8</v>
      </c>
      <c r="C5261" s="1">
        <v>8</v>
      </c>
      <c r="D5261" s="3">
        <v>0</v>
      </c>
      <c r="E5261" s="5">
        <v>5257</v>
      </c>
      <c r="G5261" s="15">
        <v>15.5</v>
      </c>
      <c r="H5261" s="15">
        <v>17</v>
      </c>
      <c r="I5261" s="15">
        <v>17.2</v>
      </c>
      <c r="J5261" s="15">
        <v>13.7</v>
      </c>
      <c r="K5261" s="15">
        <v>14.8</v>
      </c>
      <c r="L5261" s="15">
        <v>16.100000000000001</v>
      </c>
      <c r="N5261" s="88">
        <v>18.600000000000001</v>
      </c>
      <c r="O5261" s="104">
        <v>19.2</v>
      </c>
      <c r="Q5261" s="11">
        <v>18.8</v>
      </c>
      <c r="R5261" s="11">
        <v>17.600000000000001</v>
      </c>
      <c r="S5261" s="11">
        <v>18.7</v>
      </c>
      <c r="T5261" s="11">
        <v>20.5</v>
      </c>
      <c r="U5261" s="11">
        <v>17.899999999999999</v>
      </c>
      <c r="V5261" s="11">
        <v>18</v>
      </c>
      <c r="W5261" s="11">
        <v>18.2</v>
      </c>
      <c r="X5261" s="11">
        <v>18.7</v>
      </c>
      <c r="Y5261" s="78"/>
      <c r="Z5261" s="11">
        <v>55.2</v>
      </c>
      <c r="AA5261" s="11">
        <v>98.35</v>
      </c>
      <c r="AB5261" s="11">
        <v>70.239999999999995</v>
      </c>
      <c r="AC5261" s="11">
        <v>1.3</v>
      </c>
      <c r="AD5261" s="11">
        <v>2.72</v>
      </c>
    </row>
    <row r="5262" spans="1:30" x14ac:dyDescent="0.25">
      <c r="A5262" s="1">
        <v>2019</v>
      </c>
      <c r="B5262" s="1">
        <v>8</v>
      </c>
      <c r="C5262" s="1">
        <v>8</v>
      </c>
      <c r="D5262" s="3">
        <v>4.1666666666666664E-2</v>
      </c>
      <c r="E5262" s="5">
        <v>5258</v>
      </c>
      <c r="G5262" s="15">
        <v>17.399999999999999</v>
      </c>
      <c r="H5262" s="15">
        <v>16.899999999999999</v>
      </c>
      <c r="I5262" s="15">
        <v>16.3</v>
      </c>
      <c r="J5262" s="15">
        <v>13.9</v>
      </c>
      <c r="K5262" s="15">
        <v>15.1</v>
      </c>
      <c r="L5262" s="15">
        <v>16.2</v>
      </c>
      <c r="N5262" s="88">
        <v>18.600000000000001</v>
      </c>
      <c r="O5262" s="104">
        <v>19.2</v>
      </c>
      <c r="Q5262" s="11">
        <v>18.8</v>
      </c>
      <c r="R5262" s="11">
        <v>17.600000000000001</v>
      </c>
      <c r="S5262" s="11">
        <v>18.7</v>
      </c>
      <c r="T5262" s="11">
        <v>20.5</v>
      </c>
      <c r="U5262" s="11">
        <v>17.899999999999999</v>
      </c>
      <c r="V5262" s="11">
        <v>18</v>
      </c>
      <c r="W5262" s="11">
        <v>18.2</v>
      </c>
      <c r="X5262" s="11">
        <v>18.7</v>
      </c>
      <c r="Y5262" s="78"/>
      <c r="Z5262" s="11">
        <v>55.2</v>
      </c>
      <c r="AA5262" s="11">
        <v>98.35</v>
      </c>
      <c r="AB5262" s="11">
        <v>70.239999999999995</v>
      </c>
      <c r="AC5262" s="11">
        <v>1.3</v>
      </c>
      <c r="AD5262" s="11">
        <v>2.72</v>
      </c>
    </row>
    <row r="5263" spans="1:30" x14ac:dyDescent="0.25">
      <c r="A5263" s="1">
        <v>2019</v>
      </c>
      <c r="B5263" s="1">
        <v>8</v>
      </c>
      <c r="C5263" s="1">
        <v>8</v>
      </c>
      <c r="D5263" s="3">
        <v>8.3333333333333329E-2</v>
      </c>
      <c r="E5263" s="5">
        <v>5259</v>
      </c>
      <c r="G5263" s="15">
        <v>15.9</v>
      </c>
      <c r="H5263" s="15">
        <v>16.899999999999999</v>
      </c>
      <c r="I5263" s="15">
        <v>16.399999999999999</v>
      </c>
      <c r="J5263" s="15">
        <v>14.5</v>
      </c>
      <c r="K5263" s="15">
        <v>15.3</v>
      </c>
      <c r="L5263" s="15">
        <v>16.2</v>
      </c>
      <c r="N5263" s="88">
        <v>18.600000000000001</v>
      </c>
      <c r="O5263" s="104">
        <v>19.2</v>
      </c>
      <c r="Q5263" s="11">
        <v>18.8</v>
      </c>
      <c r="R5263" s="11">
        <v>17.600000000000001</v>
      </c>
      <c r="S5263" s="11">
        <v>18.7</v>
      </c>
      <c r="T5263" s="11">
        <v>20.5</v>
      </c>
      <c r="U5263" s="11">
        <v>17.899999999999999</v>
      </c>
      <c r="V5263" s="11">
        <v>18</v>
      </c>
      <c r="W5263" s="11">
        <v>18.2</v>
      </c>
      <c r="X5263" s="11">
        <v>18.7</v>
      </c>
      <c r="Y5263" s="78"/>
      <c r="Z5263" s="11">
        <v>55.2</v>
      </c>
      <c r="AA5263" s="11">
        <v>98.35</v>
      </c>
      <c r="AB5263" s="11">
        <v>70.239999999999995</v>
      </c>
      <c r="AC5263" s="11">
        <v>1.3</v>
      </c>
      <c r="AD5263" s="11">
        <v>2.72</v>
      </c>
    </row>
    <row r="5264" spans="1:30" x14ac:dyDescent="0.25">
      <c r="A5264" s="1">
        <v>2019</v>
      </c>
      <c r="B5264" s="1">
        <v>8</v>
      </c>
      <c r="C5264" s="1">
        <v>8</v>
      </c>
      <c r="D5264" s="3">
        <v>0.125</v>
      </c>
      <c r="E5264" s="5">
        <v>5260</v>
      </c>
      <c r="G5264" s="15">
        <v>16.399999999999999</v>
      </c>
      <c r="H5264" s="15">
        <v>17</v>
      </c>
      <c r="I5264" s="15">
        <v>16.2</v>
      </c>
      <c r="J5264" s="15">
        <v>14.5</v>
      </c>
      <c r="K5264" s="15">
        <v>15.4</v>
      </c>
      <c r="L5264" s="15">
        <v>16.5</v>
      </c>
      <c r="N5264" s="88">
        <v>18.600000000000001</v>
      </c>
      <c r="O5264" s="104">
        <v>19.2</v>
      </c>
      <c r="Q5264" s="11">
        <v>18.8</v>
      </c>
      <c r="R5264" s="11">
        <v>17.600000000000001</v>
      </c>
      <c r="S5264" s="11">
        <v>18.7</v>
      </c>
      <c r="T5264" s="11">
        <v>20.5</v>
      </c>
      <c r="U5264" s="11">
        <v>17.899999999999999</v>
      </c>
      <c r="V5264" s="11">
        <v>18</v>
      </c>
      <c r="W5264" s="11">
        <v>18.2</v>
      </c>
      <c r="X5264" s="11">
        <v>18.7</v>
      </c>
      <c r="Y5264" s="78"/>
      <c r="Z5264" s="11">
        <v>55.2</v>
      </c>
      <c r="AA5264" s="11">
        <v>98.35</v>
      </c>
      <c r="AB5264" s="11">
        <v>70.239999999999995</v>
      </c>
      <c r="AC5264" s="11">
        <v>1.3</v>
      </c>
      <c r="AD5264" s="11">
        <v>2.72</v>
      </c>
    </row>
    <row r="5265" spans="1:30" x14ac:dyDescent="0.25">
      <c r="A5265" s="1">
        <v>2019</v>
      </c>
      <c r="B5265" s="1">
        <v>8</v>
      </c>
      <c r="C5265" s="1">
        <v>8</v>
      </c>
      <c r="D5265" s="3">
        <v>0.16666666666666666</v>
      </c>
      <c r="E5265" s="5">
        <v>5261</v>
      </c>
      <c r="G5265" s="15">
        <v>17</v>
      </c>
      <c r="H5265" s="15">
        <v>17</v>
      </c>
      <c r="I5265" s="15">
        <v>16.2</v>
      </c>
      <c r="J5265" s="15">
        <v>14.2</v>
      </c>
      <c r="K5265" s="15">
        <v>15.6</v>
      </c>
      <c r="L5265" s="15">
        <v>16.600000000000001</v>
      </c>
      <c r="N5265" s="88">
        <v>18.600000000000001</v>
      </c>
      <c r="O5265" s="104">
        <v>19.2</v>
      </c>
      <c r="Q5265" s="11">
        <v>18.8</v>
      </c>
      <c r="R5265" s="11">
        <v>17.600000000000001</v>
      </c>
      <c r="S5265" s="11">
        <v>18.7</v>
      </c>
      <c r="T5265" s="11">
        <v>20.5</v>
      </c>
      <c r="U5265" s="11">
        <v>17.899999999999999</v>
      </c>
      <c r="V5265" s="11">
        <v>18</v>
      </c>
      <c r="W5265" s="11">
        <v>18.2</v>
      </c>
      <c r="X5265" s="11">
        <v>18.7</v>
      </c>
      <c r="Y5265" s="78"/>
      <c r="Z5265" s="11">
        <v>55.2</v>
      </c>
      <c r="AA5265" s="11">
        <v>98.35</v>
      </c>
      <c r="AB5265" s="11">
        <v>70.239999999999995</v>
      </c>
      <c r="AC5265" s="11">
        <v>1.3</v>
      </c>
      <c r="AD5265" s="11">
        <v>2.72</v>
      </c>
    </row>
    <row r="5266" spans="1:30" x14ac:dyDescent="0.25">
      <c r="A5266" s="1">
        <v>2019</v>
      </c>
      <c r="B5266" s="1">
        <v>8</v>
      </c>
      <c r="C5266" s="1">
        <v>8</v>
      </c>
      <c r="D5266" s="3">
        <v>0.20833333333333334</v>
      </c>
      <c r="E5266" s="5">
        <v>5262</v>
      </c>
      <c r="G5266" s="15">
        <v>17.100000000000001</v>
      </c>
      <c r="H5266" s="15">
        <v>17.3</v>
      </c>
      <c r="I5266" s="15">
        <v>16.100000000000001</v>
      </c>
      <c r="J5266" s="15">
        <v>14.5</v>
      </c>
      <c r="K5266" s="15">
        <v>16.100000000000001</v>
      </c>
      <c r="L5266" s="15">
        <v>16.899999999999999</v>
      </c>
      <c r="N5266" s="88">
        <v>18.600000000000001</v>
      </c>
      <c r="O5266" s="104">
        <v>19.2</v>
      </c>
      <c r="Q5266" s="11">
        <v>18.8</v>
      </c>
      <c r="R5266" s="11">
        <v>17.600000000000001</v>
      </c>
      <c r="S5266" s="11">
        <v>18.7</v>
      </c>
      <c r="T5266" s="11">
        <v>20.5</v>
      </c>
      <c r="U5266" s="11">
        <v>17.899999999999999</v>
      </c>
      <c r="V5266" s="11">
        <v>18</v>
      </c>
      <c r="W5266" s="11">
        <v>18.2</v>
      </c>
      <c r="X5266" s="11">
        <v>18.7</v>
      </c>
      <c r="Y5266" s="78"/>
      <c r="Z5266" s="11">
        <v>55.2</v>
      </c>
      <c r="AA5266" s="11">
        <v>98.35</v>
      </c>
      <c r="AB5266" s="11">
        <v>70.239999999999995</v>
      </c>
      <c r="AC5266" s="11">
        <v>1.3</v>
      </c>
      <c r="AD5266" s="11">
        <v>2.72</v>
      </c>
    </row>
    <row r="5267" spans="1:30" x14ac:dyDescent="0.25">
      <c r="A5267" s="1">
        <v>2019</v>
      </c>
      <c r="B5267" s="1">
        <v>8</v>
      </c>
      <c r="C5267" s="1">
        <v>8</v>
      </c>
      <c r="D5267" s="3">
        <v>0.25</v>
      </c>
      <c r="E5267" s="5">
        <v>5263</v>
      </c>
      <c r="G5267" s="15">
        <v>17.100000000000001</v>
      </c>
      <c r="H5267" s="15">
        <v>17.5</v>
      </c>
      <c r="I5267" s="15">
        <v>16.2</v>
      </c>
      <c r="J5267" s="15">
        <v>14.1</v>
      </c>
      <c r="K5267" s="15">
        <v>16.600000000000001</v>
      </c>
      <c r="L5267" s="15">
        <v>16.7</v>
      </c>
      <c r="N5267" s="88">
        <v>18.600000000000001</v>
      </c>
      <c r="O5267" s="104">
        <v>19.2</v>
      </c>
      <c r="Q5267" s="11">
        <v>18.8</v>
      </c>
      <c r="R5267" s="11">
        <v>17.600000000000001</v>
      </c>
      <c r="S5267" s="11">
        <v>18.7</v>
      </c>
      <c r="T5267" s="11">
        <v>20.5</v>
      </c>
      <c r="U5267" s="11">
        <v>17.899999999999999</v>
      </c>
      <c r="V5267" s="11">
        <v>18</v>
      </c>
      <c r="W5267" s="11">
        <v>18.2</v>
      </c>
      <c r="X5267" s="11">
        <v>18.7</v>
      </c>
      <c r="Y5267" s="78"/>
      <c r="Z5267" s="11">
        <v>55.2</v>
      </c>
      <c r="AA5267" s="11">
        <v>98.35</v>
      </c>
      <c r="AB5267" s="11">
        <v>70.239999999999995</v>
      </c>
      <c r="AC5267" s="11">
        <v>1.3</v>
      </c>
      <c r="AD5267" s="11">
        <v>2.72</v>
      </c>
    </row>
    <row r="5268" spans="1:30" x14ac:dyDescent="0.25">
      <c r="A5268" s="1">
        <v>2019</v>
      </c>
      <c r="B5268" s="1">
        <v>8</v>
      </c>
      <c r="C5268" s="1">
        <v>8</v>
      </c>
      <c r="D5268" s="3">
        <v>0.29166666666666669</v>
      </c>
      <c r="E5268" s="5">
        <v>5264</v>
      </c>
      <c r="G5268" s="15">
        <v>17.600000000000001</v>
      </c>
      <c r="H5268" s="15">
        <v>17.8</v>
      </c>
      <c r="I5268" s="15">
        <v>16.399999999999999</v>
      </c>
      <c r="J5268" s="15">
        <v>14.4</v>
      </c>
      <c r="K5268" s="15">
        <v>15.6</v>
      </c>
      <c r="L5268" s="15">
        <v>16.7</v>
      </c>
      <c r="N5268" s="88">
        <v>18.600000000000001</v>
      </c>
      <c r="O5268" s="104">
        <v>19.2</v>
      </c>
      <c r="Q5268" s="11">
        <v>18.8</v>
      </c>
      <c r="R5268" s="11">
        <v>17.600000000000001</v>
      </c>
      <c r="S5268" s="11">
        <v>18.7</v>
      </c>
      <c r="T5268" s="11">
        <v>20.5</v>
      </c>
      <c r="U5268" s="11">
        <v>17.899999999999999</v>
      </c>
      <c r="V5268" s="11">
        <v>18</v>
      </c>
      <c r="W5268" s="11">
        <v>18.2</v>
      </c>
      <c r="X5268" s="11">
        <v>18.7</v>
      </c>
      <c r="Y5268" s="78"/>
      <c r="Z5268" s="11">
        <v>55.2</v>
      </c>
      <c r="AA5268" s="11">
        <v>98.35</v>
      </c>
      <c r="AB5268" s="11">
        <v>70.239999999999995</v>
      </c>
      <c r="AC5268" s="11">
        <v>1.3</v>
      </c>
      <c r="AD5268" s="11">
        <v>2.72</v>
      </c>
    </row>
    <row r="5269" spans="1:30" x14ac:dyDescent="0.25">
      <c r="A5269" s="1">
        <v>2019</v>
      </c>
      <c r="B5269" s="1">
        <v>8</v>
      </c>
      <c r="C5269" s="1">
        <v>8</v>
      </c>
      <c r="D5269" s="3">
        <v>0.33333333333333331</v>
      </c>
      <c r="E5269" s="5">
        <v>5265</v>
      </c>
      <c r="G5269" s="15">
        <v>18</v>
      </c>
      <c r="H5269" s="15">
        <v>17.8</v>
      </c>
      <c r="I5269" s="15">
        <v>16.899999999999999</v>
      </c>
      <c r="J5269" s="15">
        <v>14.5</v>
      </c>
      <c r="K5269" s="15">
        <v>15.3</v>
      </c>
      <c r="L5269" s="15">
        <v>17.2</v>
      </c>
      <c r="N5269" s="88">
        <v>18.600000000000001</v>
      </c>
      <c r="O5269" s="104">
        <v>19.2</v>
      </c>
      <c r="Q5269" s="11">
        <v>18.8</v>
      </c>
      <c r="R5269" s="11">
        <v>17.600000000000001</v>
      </c>
      <c r="S5269" s="11">
        <v>18.7</v>
      </c>
      <c r="T5269" s="11">
        <v>20.5</v>
      </c>
      <c r="U5269" s="11">
        <v>17.899999999999999</v>
      </c>
      <c r="V5269" s="11">
        <v>18</v>
      </c>
      <c r="W5269" s="11">
        <v>18.2</v>
      </c>
      <c r="X5269" s="11">
        <v>18.7</v>
      </c>
      <c r="Y5269" s="78"/>
      <c r="Z5269" s="11">
        <v>55.2</v>
      </c>
      <c r="AA5269" s="11">
        <v>98.35</v>
      </c>
      <c r="AB5269" s="11">
        <v>70.239999999999995</v>
      </c>
      <c r="AC5269" s="11">
        <v>1.3</v>
      </c>
      <c r="AD5269" s="11">
        <v>2.72</v>
      </c>
    </row>
    <row r="5270" spans="1:30" x14ac:dyDescent="0.25">
      <c r="A5270" s="1">
        <v>2019</v>
      </c>
      <c r="B5270" s="1">
        <v>8</v>
      </c>
      <c r="C5270" s="1">
        <v>8</v>
      </c>
      <c r="D5270" s="3">
        <v>0.375</v>
      </c>
      <c r="E5270" s="5">
        <v>5266</v>
      </c>
      <c r="G5270" s="15">
        <v>18.100000000000001</v>
      </c>
      <c r="H5270" s="15">
        <v>16.899999999999999</v>
      </c>
      <c r="I5270" s="15">
        <v>17.100000000000001</v>
      </c>
      <c r="J5270" s="15">
        <v>15.1</v>
      </c>
      <c r="K5270" s="15">
        <v>15.6</v>
      </c>
      <c r="L5270" s="15">
        <v>17.8</v>
      </c>
      <c r="N5270" s="88">
        <v>18.600000000000001</v>
      </c>
      <c r="O5270" s="104">
        <v>19.2</v>
      </c>
      <c r="Q5270" s="11">
        <v>18.8</v>
      </c>
      <c r="R5270" s="11">
        <v>17.600000000000001</v>
      </c>
      <c r="S5270" s="11">
        <v>18.7</v>
      </c>
      <c r="T5270" s="11">
        <v>20.5</v>
      </c>
      <c r="U5270" s="11">
        <v>17.899999999999999</v>
      </c>
      <c r="V5270" s="11">
        <v>18</v>
      </c>
      <c r="W5270" s="11">
        <v>18.2</v>
      </c>
      <c r="X5270" s="11">
        <v>18.7</v>
      </c>
      <c r="Y5270" s="78"/>
      <c r="Z5270" s="11">
        <v>55.2</v>
      </c>
      <c r="AA5270" s="11">
        <v>98.35</v>
      </c>
      <c r="AB5270" s="11">
        <v>70.239999999999995</v>
      </c>
      <c r="AC5270" s="11">
        <v>1.3</v>
      </c>
      <c r="AD5270" s="11">
        <v>2.72</v>
      </c>
    </row>
    <row r="5271" spans="1:30" x14ac:dyDescent="0.25">
      <c r="A5271" s="1">
        <v>2019</v>
      </c>
      <c r="B5271" s="1">
        <v>8</v>
      </c>
      <c r="C5271" s="1">
        <v>8</v>
      </c>
      <c r="D5271" s="3">
        <v>0.41666666666666669</v>
      </c>
      <c r="E5271" s="5">
        <v>5267</v>
      </c>
      <c r="G5271" s="15">
        <v>17.2</v>
      </c>
      <c r="H5271" s="15">
        <v>17.3</v>
      </c>
      <c r="I5271" s="15">
        <v>18.8</v>
      </c>
      <c r="J5271" s="15">
        <v>15.4</v>
      </c>
      <c r="K5271" s="15">
        <v>15.9</v>
      </c>
      <c r="L5271" s="15">
        <v>18.899999999999999</v>
      </c>
      <c r="N5271" s="88">
        <v>18.600000000000001</v>
      </c>
      <c r="O5271" s="104">
        <v>19.2</v>
      </c>
      <c r="Q5271" s="11">
        <v>18.8</v>
      </c>
      <c r="R5271" s="11">
        <v>17.600000000000001</v>
      </c>
      <c r="S5271" s="11">
        <v>18.7</v>
      </c>
      <c r="T5271" s="11">
        <v>20.5</v>
      </c>
      <c r="U5271" s="11">
        <v>17.899999999999999</v>
      </c>
      <c r="V5271" s="11">
        <v>18</v>
      </c>
      <c r="W5271" s="11">
        <v>18.2</v>
      </c>
      <c r="X5271" s="11">
        <v>18.7</v>
      </c>
      <c r="Y5271" s="78"/>
      <c r="Z5271" s="11">
        <v>55.2</v>
      </c>
      <c r="AA5271" s="11">
        <v>98.35</v>
      </c>
      <c r="AB5271" s="11">
        <v>70.239999999999995</v>
      </c>
      <c r="AC5271" s="11">
        <v>1.3</v>
      </c>
      <c r="AD5271" s="11">
        <v>2.72</v>
      </c>
    </row>
    <row r="5272" spans="1:30" x14ac:dyDescent="0.25">
      <c r="A5272" s="1">
        <v>2019</v>
      </c>
      <c r="B5272" s="1">
        <v>8</v>
      </c>
      <c r="C5272" s="1">
        <v>8</v>
      </c>
      <c r="D5272" s="3">
        <v>0.45833333333333331</v>
      </c>
      <c r="E5272" s="5">
        <v>5268</v>
      </c>
      <c r="G5272" s="15">
        <v>18.8</v>
      </c>
      <c r="H5272" s="15">
        <v>18</v>
      </c>
      <c r="I5272" s="15">
        <v>19.2</v>
      </c>
      <c r="J5272" s="15">
        <v>15.3</v>
      </c>
      <c r="K5272" s="15">
        <v>16.399999999999999</v>
      </c>
      <c r="L5272" s="15">
        <v>17.7</v>
      </c>
      <c r="N5272" s="88">
        <v>18.600000000000001</v>
      </c>
      <c r="O5272" s="104">
        <v>19.2</v>
      </c>
      <c r="Q5272" s="11">
        <v>18.8</v>
      </c>
      <c r="R5272" s="11">
        <v>17.600000000000001</v>
      </c>
      <c r="S5272" s="11">
        <v>18.7</v>
      </c>
      <c r="T5272" s="11">
        <v>20.5</v>
      </c>
      <c r="U5272" s="11">
        <v>17.899999999999999</v>
      </c>
      <c r="V5272" s="11">
        <v>18</v>
      </c>
      <c r="W5272" s="11">
        <v>18.2</v>
      </c>
      <c r="X5272" s="11">
        <v>18.7</v>
      </c>
      <c r="Y5272" s="78"/>
      <c r="Z5272" s="11">
        <v>55.2</v>
      </c>
      <c r="AA5272" s="11">
        <v>98.35</v>
      </c>
      <c r="AB5272" s="11">
        <v>70.239999999999995</v>
      </c>
      <c r="AC5272" s="11">
        <v>1.3</v>
      </c>
      <c r="AD5272" s="11">
        <v>2.72</v>
      </c>
    </row>
    <row r="5273" spans="1:30" x14ac:dyDescent="0.25">
      <c r="A5273" s="1">
        <v>2019</v>
      </c>
      <c r="B5273" s="1">
        <v>8</v>
      </c>
      <c r="C5273" s="1">
        <v>8</v>
      </c>
      <c r="D5273" s="3">
        <v>0.5</v>
      </c>
      <c r="E5273" s="5">
        <v>5269</v>
      </c>
      <c r="G5273" s="15">
        <v>17.3</v>
      </c>
      <c r="H5273" s="15">
        <v>18.600000000000001</v>
      </c>
      <c r="I5273" s="15">
        <v>19.600000000000001</v>
      </c>
      <c r="J5273" s="15">
        <v>16.100000000000001</v>
      </c>
      <c r="K5273" s="15">
        <v>16.3</v>
      </c>
      <c r="L5273" s="15">
        <v>17.600000000000001</v>
      </c>
      <c r="N5273" s="88">
        <v>19.8</v>
      </c>
      <c r="O5273" s="104">
        <v>19.2</v>
      </c>
      <c r="Q5273" s="11">
        <v>18.8</v>
      </c>
      <c r="R5273" s="11">
        <v>17.600000000000001</v>
      </c>
      <c r="S5273" s="11">
        <v>18.7</v>
      </c>
      <c r="T5273" s="11">
        <v>20.5</v>
      </c>
      <c r="U5273" s="11">
        <v>17.899999999999999</v>
      </c>
      <c r="V5273" s="11">
        <v>18</v>
      </c>
      <c r="W5273" s="11">
        <v>18.2</v>
      </c>
      <c r="X5273" s="11">
        <v>18.7</v>
      </c>
      <c r="Y5273" s="78"/>
      <c r="Z5273" s="11">
        <v>55.2</v>
      </c>
      <c r="AA5273" s="11">
        <v>98.35</v>
      </c>
      <c r="AB5273" s="11">
        <v>70.239999999999995</v>
      </c>
      <c r="AC5273" s="11">
        <v>1.3</v>
      </c>
      <c r="AD5273" s="11">
        <v>2.72</v>
      </c>
    </row>
    <row r="5274" spans="1:30" x14ac:dyDescent="0.25">
      <c r="A5274" s="1">
        <v>2019</v>
      </c>
      <c r="B5274" s="1">
        <v>8</v>
      </c>
      <c r="C5274" s="1">
        <v>8</v>
      </c>
      <c r="D5274" s="3">
        <v>0.54166666666666663</v>
      </c>
      <c r="E5274" s="5">
        <v>5270</v>
      </c>
      <c r="G5274" s="15">
        <v>19.5</v>
      </c>
      <c r="H5274" s="15">
        <v>19.5</v>
      </c>
      <c r="I5274" s="15">
        <v>20.7</v>
      </c>
      <c r="J5274" s="15">
        <v>16.8</v>
      </c>
      <c r="K5274" s="15">
        <v>17.5</v>
      </c>
      <c r="L5274" s="15">
        <v>19.3</v>
      </c>
      <c r="N5274" s="88">
        <v>19.8</v>
      </c>
      <c r="O5274" s="104">
        <v>19.2</v>
      </c>
      <c r="Q5274" s="11">
        <v>18.8</v>
      </c>
      <c r="R5274" s="11">
        <v>17.600000000000001</v>
      </c>
      <c r="S5274" s="11">
        <v>18.7</v>
      </c>
      <c r="T5274" s="11">
        <v>20.5</v>
      </c>
      <c r="U5274" s="11">
        <v>17.899999999999999</v>
      </c>
      <c r="V5274" s="11">
        <v>18</v>
      </c>
      <c r="W5274" s="11">
        <v>18.2</v>
      </c>
      <c r="X5274" s="11">
        <v>18.7</v>
      </c>
      <c r="Y5274" s="78"/>
      <c r="Z5274" s="11">
        <v>55.2</v>
      </c>
      <c r="AA5274" s="11">
        <v>98.35</v>
      </c>
      <c r="AB5274" s="11">
        <v>70.239999999999995</v>
      </c>
      <c r="AC5274" s="11">
        <v>1.3</v>
      </c>
      <c r="AD5274" s="11">
        <v>2.72</v>
      </c>
    </row>
    <row r="5275" spans="1:30" x14ac:dyDescent="0.25">
      <c r="A5275" s="1">
        <v>2019</v>
      </c>
      <c r="B5275" s="1">
        <v>8</v>
      </c>
      <c r="C5275" s="1">
        <v>8</v>
      </c>
      <c r="D5275" s="3">
        <v>0.58333333333333337</v>
      </c>
      <c r="E5275" s="5">
        <v>5271</v>
      </c>
      <c r="G5275" s="15">
        <v>19.600000000000001</v>
      </c>
      <c r="H5275" s="15">
        <v>20.3</v>
      </c>
      <c r="I5275" s="15">
        <v>20.6</v>
      </c>
      <c r="J5275" s="15">
        <v>18.100000000000001</v>
      </c>
      <c r="K5275" s="15">
        <v>17.600000000000001</v>
      </c>
      <c r="L5275" s="15">
        <v>19.600000000000001</v>
      </c>
      <c r="N5275" s="88">
        <v>19.8</v>
      </c>
      <c r="O5275" s="104">
        <v>19.2</v>
      </c>
      <c r="Q5275" s="11">
        <v>18.8</v>
      </c>
      <c r="R5275" s="11">
        <v>17.600000000000001</v>
      </c>
      <c r="S5275" s="11">
        <v>18.7</v>
      </c>
      <c r="T5275" s="11">
        <v>20.5</v>
      </c>
      <c r="U5275" s="11">
        <v>17.899999999999999</v>
      </c>
      <c r="V5275" s="11">
        <v>18</v>
      </c>
      <c r="W5275" s="11">
        <v>18.2</v>
      </c>
      <c r="X5275" s="11">
        <v>18.7</v>
      </c>
      <c r="Y5275" s="78"/>
      <c r="Z5275" s="11">
        <v>55.2</v>
      </c>
      <c r="AA5275" s="11">
        <v>98.35</v>
      </c>
      <c r="AB5275" s="11">
        <v>70.239999999999995</v>
      </c>
      <c r="AC5275" s="11">
        <v>1.3</v>
      </c>
      <c r="AD5275" s="11">
        <v>2.72</v>
      </c>
    </row>
    <row r="5276" spans="1:30" x14ac:dyDescent="0.25">
      <c r="A5276" s="1">
        <v>2019</v>
      </c>
      <c r="B5276" s="1">
        <v>8</v>
      </c>
      <c r="C5276" s="1">
        <v>8</v>
      </c>
      <c r="D5276" s="3">
        <v>0.625</v>
      </c>
      <c r="E5276" s="5">
        <v>5272</v>
      </c>
      <c r="G5276" s="15">
        <v>19.600000000000001</v>
      </c>
      <c r="H5276" s="15">
        <v>20.399999999999999</v>
      </c>
      <c r="I5276" s="15">
        <v>19.899999999999999</v>
      </c>
      <c r="J5276" s="15">
        <v>18.8</v>
      </c>
      <c r="K5276" s="15">
        <v>18.8</v>
      </c>
      <c r="L5276" s="15">
        <v>19.600000000000001</v>
      </c>
      <c r="N5276" s="88">
        <v>19.8</v>
      </c>
      <c r="O5276" s="104">
        <v>19.2</v>
      </c>
      <c r="Q5276" s="11">
        <v>18.8</v>
      </c>
      <c r="R5276" s="11">
        <v>17.600000000000001</v>
      </c>
      <c r="S5276" s="11">
        <v>18.7</v>
      </c>
      <c r="T5276" s="11">
        <v>20.5</v>
      </c>
      <c r="U5276" s="11">
        <v>17.899999999999999</v>
      </c>
      <c r="V5276" s="11">
        <v>18</v>
      </c>
      <c r="W5276" s="11">
        <v>18.2</v>
      </c>
      <c r="X5276" s="11">
        <v>18.7</v>
      </c>
      <c r="Y5276" s="78"/>
      <c r="Z5276" s="11">
        <v>55.2</v>
      </c>
      <c r="AA5276" s="11">
        <v>98.35</v>
      </c>
      <c r="AB5276" s="11">
        <v>70.239999999999995</v>
      </c>
      <c r="AC5276" s="11">
        <v>1.3</v>
      </c>
      <c r="AD5276" s="11">
        <v>2.72</v>
      </c>
    </row>
    <row r="5277" spans="1:30" x14ac:dyDescent="0.25">
      <c r="A5277" s="1">
        <v>2019</v>
      </c>
      <c r="B5277" s="1">
        <v>8</v>
      </c>
      <c r="C5277" s="1">
        <v>8</v>
      </c>
      <c r="D5277" s="3">
        <v>0.66666666666666663</v>
      </c>
      <c r="E5277" s="5">
        <v>5273</v>
      </c>
      <c r="G5277" s="15">
        <v>20.2</v>
      </c>
      <c r="H5277" s="15">
        <v>20.3</v>
      </c>
      <c r="I5277" s="15">
        <v>20.2</v>
      </c>
      <c r="J5277" s="15">
        <v>18.8</v>
      </c>
      <c r="K5277" s="15">
        <v>18.3</v>
      </c>
      <c r="L5277" s="15">
        <v>19</v>
      </c>
      <c r="N5277" s="88">
        <v>19.8</v>
      </c>
      <c r="O5277" s="104">
        <v>19.2</v>
      </c>
      <c r="Q5277" s="11">
        <v>18.8</v>
      </c>
      <c r="R5277" s="11">
        <v>17.600000000000001</v>
      </c>
      <c r="S5277" s="11">
        <v>18.7</v>
      </c>
      <c r="T5277" s="11">
        <v>20.5</v>
      </c>
      <c r="U5277" s="11">
        <v>17.899999999999999</v>
      </c>
      <c r="V5277" s="11">
        <v>18</v>
      </c>
      <c r="W5277" s="11">
        <v>18.2</v>
      </c>
      <c r="X5277" s="11">
        <v>18.7</v>
      </c>
      <c r="Y5277" s="78"/>
      <c r="Z5277" s="11">
        <v>55.2</v>
      </c>
      <c r="AA5277" s="11">
        <v>98.35</v>
      </c>
      <c r="AB5277" s="11">
        <v>70.239999999999995</v>
      </c>
      <c r="AC5277" s="11">
        <v>1.3</v>
      </c>
      <c r="AD5277" s="11">
        <v>2.72</v>
      </c>
    </row>
    <row r="5278" spans="1:30" x14ac:dyDescent="0.25">
      <c r="A5278" s="1">
        <v>2019</v>
      </c>
      <c r="B5278" s="1">
        <v>8</v>
      </c>
      <c r="C5278" s="1">
        <v>8</v>
      </c>
      <c r="D5278" s="3">
        <v>0.70833333333333337</v>
      </c>
      <c r="E5278" s="5">
        <v>5274</v>
      </c>
      <c r="G5278" s="15">
        <v>19.899999999999999</v>
      </c>
      <c r="H5278" s="15">
        <v>16.7</v>
      </c>
      <c r="I5278" s="15">
        <v>19.3</v>
      </c>
      <c r="J5278" s="15">
        <v>17.8</v>
      </c>
      <c r="K5278" s="15">
        <v>18</v>
      </c>
      <c r="L5278" s="15">
        <v>18.8</v>
      </c>
      <c r="N5278" s="88">
        <v>19.8</v>
      </c>
      <c r="O5278" s="104">
        <v>19.2</v>
      </c>
      <c r="Q5278" s="11">
        <v>18.8</v>
      </c>
      <c r="R5278" s="11">
        <v>17.600000000000001</v>
      </c>
      <c r="S5278" s="11">
        <v>18.7</v>
      </c>
      <c r="T5278" s="11">
        <v>20.5</v>
      </c>
      <c r="U5278" s="11">
        <v>17.899999999999999</v>
      </c>
      <c r="V5278" s="11">
        <v>18</v>
      </c>
      <c r="W5278" s="11">
        <v>18.2</v>
      </c>
      <c r="X5278" s="11">
        <v>18.7</v>
      </c>
      <c r="Y5278" s="78"/>
      <c r="Z5278" s="11">
        <v>55.2</v>
      </c>
      <c r="AA5278" s="11">
        <v>98.35</v>
      </c>
      <c r="AB5278" s="11">
        <v>70.239999999999995</v>
      </c>
      <c r="AC5278" s="11">
        <v>1.3</v>
      </c>
      <c r="AD5278" s="11">
        <v>2.72</v>
      </c>
    </row>
    <row r="5279" spans="1:30" x14ac:dyDescent="0.25">
      <c r="A5279" s="1">
        <v>2019</v>
      </c>
      <c r="B5279" s="1">
        <v>8</v>
      </c>
      <c r="C5279" s="1">
        <v>8</v>
      </c>
      <c r="D5279" s="3">
        <v>0.75</v>
      </c>
      <c r="E5279" s="5">
        <v>5275</v>
      </c>
      <c r="G5279" s="15">
        <v>18.399999999999999</v>
      </c>
      <c r="H5279" s="15">
        <v>16.899999999999999</v>
      </c>
      <c r="I5279" s="15">
        <v>18.7</v>
      </c>
      <c r="J5279" s="15">
        <v>17.399999999999999</v>
      </c>
      <c r="K5279" s="15">
        <v>17.100000000000001</v>
      </c>
      <c r="L5279" s="15">
        <v>17.5</v>
      </c>
      <c r="N5279" s="88">
        <v>19.8</v>
      </c>
      <c r="O5279" s="104">
        <v>19.2</v>
      </c>
      <c r="Q5279" s="11">
        <v>18.8</v>
      </c>
      <c r="R5279" s="11">
        <v>17.600000000000001</v>
      </c>
      <c r="S5279" s="11">
        <v>18.7</v>
      </c>
      <c r="T5279" s="11">
        <v>20.5</v>
      </c>
      <c r="U5279" s="11">
        <v>17.899999999999999</v>
      </c>
      <c r="V5279" s="11">
        <v>18</v>
      </c>
      <c r="W5279" s="11">
        <v>18.2</v>
      </c>
      <c r="X5279" s="11">
        <v>18.7</v>
      </c>
      <c r="Y5279" s="78"/>
      <c r="Z5279" s="11">
        <v>55.2</v>
      </c>
      <c r="AA5279" s="11">
        <v>98.35</v>
      </c>
      <c r="AB5279" s="11">
        <v>70.239999999999995</v>
      </c>
      <c r="AC5279" s="11">
        <v>1.3</v>
      </c>
      <c r="AD5279" s="11">
        <v>2.72</v>
      </c>
    </row>
    <row r="5280" spans="1:30" x14ac:dyDescent="0.25">
      <c r="A5280" s="1">
        <v>2019</v>
      </c>
      <c r="B5280" s="1">
        <v>8</v>
      </c>
      <c r="C5280" s="1">
        <v>8</v>
      </c>
      <c r="D5280" s="3">
        <v>0.79166666666666663</v>
      </c>
      <c r="E5280" s="5">
        <v>5276</v>
      </c>
      <c r="G5280" s="15">
        <v>17</v>
      </c>
      <c r="H5280" s="15">
        <v>16.3</v>
      </c>
      <c r="I5280" s="15">
        <v>18.399999999999999</v>
      </c>
      <c r="J5280" s="15">
        <v>15.9</v>
      </c>
      <c r="K5280" s="15">
        <v>17.100000000000001</v>
      </c>
      <c r="L5280" s="15">
        <v>16.8</v>
      </c>
      <c r="N5280" s="88">
        <v>19.8</v>
      </c>
      <c r="O5280" s="104">
        <v>19.2</v>
      </c>
      <c r="Q5280" s="11">
        <v>18.8</v>
      </c>
      <c r="R5280" s="11">
        <v>17.600000000000001</v>
      </c>
      <c r="S5280" s="11">
        <v>18.7</v>
      </c>
      <c r="T5280" s="11">
        <v>20.5</v>
      </c>
      <c r="U5280" s="11">
        <v>17.899999999999999</v>
      </c>
      <c r="V5280" s="11">
        <v>18</v>
      </c>
      <c r="W5280" s="11">
        <v>18.2</v>
      </c>
      <c r="X5280" s="11">
        <v>18.7</v>
      </c>
      <c r="Y5280" s="78"/>
      <c r="Z5280" s="11">
        <v>55.2</v>
      </c>
      <c r="AA5280" s="11">
        <v>98.35</v>
      </c>
      <c r="AB5280" s="11">
        <v>70.239999999999995</v>
      </c>
      <c r="AC5280" s="11">
        <v>1.3</v>
      </c>
      <c r="AD5280" s="11">
        <v>2.72</v>
      </c>
    </row>
    <row r="5281" spans="1:30" x14ac:dyDescent="0.25">
      <c r="A5281" s="1">
        <v>2019</v>
      </c>
      <c r="B5281" s="1">
        <v>8</v>
      </c>
      <c r="C5281" s="1">
        <v>8</v>
      </c>
      <c r="D5281" s="3">
        <v>0.83333333333333337</v>
      </c>
      <c r="E5281" s="5">
        <v>5277</v>
      </c>
      <c r="G5281" s="15">
        <v>15.6</v>
      </c>
      <c r="H5281" s="15">
        <v>15.8</v>
      </c>
      <c r="I5281" s="15">
        <v>18.399999999999999</v>
      </c>
      <c r="J5281" s="15">
        <v>14.3</v>
      </c>
      <c r="K5281" s="15">
        <v>16.3</v>
      </c>
      <c r="L5281" s="15">
        <v>16.3</v>
      </c>
      <c r="N5281" s="88">
        <v>19.8</v>
      </c>
      <c r="O5281" s="104">
        <v>19.2</v>
      </c>
      <c r="Q5281" s="11">
        <v>18.8</v>
      </c>
      <c r="R5281" s="11">
        <v>17.600000000000001</v>
      </c>
      <c r="S5281" s="11">
        <v>18.7</v>
      </c>
      <c r="T5281" s="11">
        <v>20.5</v>
      </c>
      <c r="U5281" s="11">
        <v>17.899999999999999</v>
      </c>
      <c r="V5281" s="11">
        <v>18</v>
      </c>
      <c r="W5281" s="11">
        <v>18.2</v>
      </c>
      <c r="X5281" s="11">
        <v>18.7</v>
      </c>
      <c r="Y5281" s="78"/>
      <c r="Z5281" s="11">
        <v>55.2</v>
      </c>
      <c r="AA5281" s="11">
        <v>98.35</v>
      </c>
      <c r="AB5281" s="11">
        <v>70.239999999999995</v>
      </c>
      <c r="AC5281" s="11">
        <v>1.3</v>
      </c>
      <c r="AD5281" s="11">
        <v>2.72</v>
      </c>
    </row>
    <row r="5282" spans="1:30" x14ac:dyDescent="0.25">
      <c r="A5282" s="1">
        <v>2019</v>
      </c>
      <c r="B5282" s="1">
        <v>8</v>
      </c>
      <c r="C5282" s="1">
        <v>8</v>
      </c>
      <c r="D5282" s="3">
        <v>0.875</v>
      </c>
      <c r="E5282" s="5">
        <v>5278</v>
      </c>
      <c r="G5282" s="15">
        <v>15.5</v>
      </c>
      <c r="H5282" s="15">
        <v>15.4</v>
      </c>
      <c r="I5282" s="15">
        <v>18.2</v>
      </c>
      <c r="J5282" s="15">
        <v>14</v>
      </c>
      <c r="K5282" s="15">
        <v>15.8</v>
      </c>
      <c r="L5282" s="15">
        <v>15.7</v>
      </c>
      <c r="N5282" s="88">
        <v>19.8</v>
      </c>
      <c r="O5282" s="104">
        <v>19.2</v>
      </c>
      <c r="Q5282" s="11">
        <v>18.8</v>
      </c>
      <c r="R5282" s="11">
        <v>17.600000000000001</v>
      </c>
      <c r="S5282" s="11">
        <v>18.7</v>
      </c>
      <c r="T5282" s="11">
        <v>20.5</v>
      </c>
      <c r="U5282" s="11">
        <v>17.899999999999999</v>
      </c>
      <c r="V5282" s="11">
        <v>18</v>
      </c>
      <c r="W5282" s="11">
        <v>18.2</v>
      </c>
      <c r="X5282" s="11">
        <v>18.7</v>
      </c>
      <c r="Y5282" s="78"/>
      <c r="Z5282" s="11">
        <v>55.2</v>
      </c>
      <c r="AA5282" s="11">
        <v>98.35</v>
      </c>
      <c r="AB5282" s="11">
        <v>70.239999999999995</v>
      </c>
      <c r="AC5282" s="11">
        <v>1.3</v>
      </c>
      <c r="AD5282" s="11">
        <v>2.72</v>
      </c>
    </row>
    <row r="5283" spans="1:30" x14ac:dyDescent="0.25">
      <c r="A5283" s="1">
        <v>2019</v>
      </c>
      <c r="B5283" s="1">
        <v>8</v>
      </c>
      <c r="C5283" s="1">
        <v>8</v>
      </c>
      <c r="D5283" s="3">
        <v>0.91666666666666663</v>
      </c>
      <c r="E5283" s="5">
        <v>5279</v>
      </c>
      <c r="G5283" s="15">
        <v>14.5</v>
      </c>
      <c r="H5283" s="15">
        <v>14.9</v>
      </c>
      <c r="I5283" s="15">
        <v>18.399999999999999</v>
      </c>
      <c r="J5283" s="15">
        <v>13.9</v>
      </c>
      <c r="K5283" s="15">
        <v>15.3</v>
      </c>
      <c r="L5283" s="15">
        <v>15.4</v>
      </c>
      <c r="N5283" s="88">
        <v>19.8</v>
      </c>
      <c r="O5283" s="104">
        <v>19.2</v>
      </c>
      <c r="Q5283" s="11">
        <v>18.8</v>
      </c>
      <c r="R5283" s="11">
        <v>17.600000000000001</v>
      </c>
      <c r="S5283" s="11">
        <v>18.7</v>
      </c>
      <c r="T5283" s="11">
        <v>20.5</v>
      </c>
      <c r="U5283" s="11">
        <v>17.899999999999999</v>
      </c>
      <c r="V5283" s="11">
        <v>18</v>
      </c>
      <c r="W5283" s="11">
        <v>18.2</v>
      </c>
      <c r="X5283" s="11">
        <v>18.7</v>
      </c>
      <c r="Y5283" s="78"/>
      <c r="Z5283" s="11">
        <v>55.2</v>
      </c>
      <c r="AA5283" s="11">
        <v>98.35</v>
      </c>
      <c r="AB5283" s="11">
        <v>70.239999999999995</v>
      </c>
      <c r="AC5283" s="11">
        <v>1.3</v>
      </c>
      <c r="AD5283" s="11">
        <v>2.72</v>
      </c>
    </row>
    <row r="5284" spans="1:30" x14ac:dyDescent="0.25">
      <c r="A5284" s="1">
        <v>2019</v>
      </c>
      <c r="B5284" s="1">
        <v>8</v>
      </c>
      <c r="C5284" s="1">
        <v>8</v>
      </c>
      <c r="D5284" s="3">
        <v>0.95833333333333337</v>
      </c>
      <c r="E5284" s="5">
        <v>5280</v>
      </c>
      <c r="G5284" s="15">
        <v>13.8</v>
      </c>
      <c r="H5284" s="15">
        <v>14</v>
      </c>
      <c r="I5284" s="15">
        <v>18.399999999999999</v>
      </c>
      <c r="J5284" s="15">
        <v>13.7</v>
      </c>
      <c r="K5284" s="15">
        <v>14.6</v>
      </c>
      <c r="L5284" s="15">
        <v>15</v>
      </c>
      <c r="N5284" s="88">
        <v>19.8</v>
      </c>
      <c r="O5284" s="104">
        <v>19.2</v>
      </c>
      <c r="Q5284" s="11">
        <v>18.8</v>
      </c>
      <c r="R5284" s="11">
        <v>17.600000000000001</v>
      </c>
      <c r="S5284" s="11">
        <v>18.7</v>
      </c>
      <c r="T5284" s="11">
        <v>20.5</v>
      </c>
      <c r="U5284" s="11">
        <v>17.899999999999999</v>
      </c>
      <c r="V5284" s="11">
        <v>18</v>
      </c>
      <c r="W5284" s="11">
        <v>18.2</v>
      </c>
      <c r="X5284" s="11">
        <v>18.7</v>
      </c>
      <c r="Y5284" s="78"/>
      <c r="Z5284" s="11">
        <v>55.2</v>
      </c>
      <c r="AA5284" s="11">
        <v>98.35</v>
      </c>
      <c r="AB5284" s="11">
        <v>70.239999999999995</v>
      </c>
      <c r="AC5284" s="11">
        <v>1.3</v>
      </c>
      <c r="AD5284" s="11">
        <v>2.72</v>
      </c>
    </row>
    <row r="5285" spans="1:30" x14ac:dyDescent="0.25">
      <c r="A5285" s="1">
        <v>2019</v>
      </c>
      <c r="B5285" s="1">
        <v>8</v>
      </c>
      <c r="C5285" s="1">
        <v>9</v>
      </c>
      <c r="D5285" s="3">
        <v>0</v>
      </c>
      <c r="E5285" s="5">
        <v>5281</v>
      </c>
      <c r="G5285" s="15">
        <v>13.2</v>
      </c>
      <c r="H5285" s="15">
        <v>13.8</v>
      </c>
      <c r="I5285" s="15">
        <v>18.3</v>
      </c>
      <c r="J5285" s="15">
        <v>13.9</v>
      </c>
      <c r="K5285" s="15">
        <v>14.5</v>
      </c>
      <c r="L5285" s="15">
        <v>14.3</v>
      </c>
      <c r="N5285" s="88">
        <v>18.8</v>
      </c>
      <c r="O5285" s="104">
        <v>17.899999999999999</v>
      </c>
      <c r="Q5285" s="11">
        <v>18.600000000000001</v>
      </c>
      <c r="R5285" s="11">
        <v>18.100000000000001</v>
      </c>
      <c r="S5285" s="11">
        <v>18.3</v>
      </c>
      <c r="T5285" s="11">
        <v>20.3</v>
      </c>
      <c r="U5285" s="11">
        <v>17.7</v>
      </c>
      <c r="V5285" s="11">
        <v>17.5</v>
      </c>
      <c r="W5285" s="11">
        <v>18.600000000000001</v>
      </c>
      <c r="X5285" s="11">
        <v>18.5</v>
      </c>
      <c r="Y5285" s="78"/>
      <c r="Z5285" s="11">
        <v>53.46</v>
      </c>
      <c r="AA5285" s="11">
        <v>98.09</v>
      </c>
      <c r="AB5285" s="11">
        <v>76.38</v>
      </c>
      <c r="AC5285" s="11">
        <v>0.95</v>
      </c>
      <c r="AD5285" s="11">
        <v>2.79</v>
      </c>
    </row>
    <row r="5286" spans="1:30" x14ac:dyDescent="0.25">
      <c r="A5286" s="1">
        <v>2019</v>
      </c>
      <c r="B5286" s="1">
        <v>8</v>
      </c>
      <c r="C5286" s="1">
        <v>9</v>
      </c>
      <c r="D5286" s="3">
        <v>4.1666666666666664E-2</v>
      </c>
      <c r="E5286" s="5">
        <v>5282</v>
      </c>
      <c r="G5286" s="15">
        <v>13.5</v>
      </c>
      <c r="H5286" s="15">
        <v>13.7</v>
      </c>
      <c r="I5286" s="15">
        <v>17.8</v>
      </c>
      <c r="J5286" s="15">
        <v>13.6</v>
      </c>
      <c r="K5286" s="15">
        <v>14.6</v>
      </c>
      <c r="L5286" s="15">
        <v>13.6</v>
      </c>
      <c r="N5286" s="88">
        <v>18.8</v>
      </c>
      <c r="O5286" s="104">
        <v>17.899999999999999</v>
      </c>
      <c r="Q5286" s="11">
        <v>18.600000000000001</v>
      </c>
      <c r="R5286" s="11">
        <v>18.100000000000001</v>
      </c>
      <c r="S5286" s="11">
        <v>18.3</v>
      </c>
      <c r="T5286" s="11">
        <v>20.3</v>
      </c>
      <c r="U5286" s="11">
        <v>17.7</v>
      </c>
      <c r="V5286" s="11">
        <v>17.5</v>
      </c>
      <c r="W5286" s="11">
        <v>18.600000000000001</v>
      </c>
      <c r="X5286" s="11">
        <v>18.5</v>
      </c>
      <c r="Y5286" s="78"/>
      <c r="Z5286" s="11">
        <v>53.46</v>
      </c>
      <c r="AA5286" s="11">
        <v>98.09</v>
      </c>
      <c r="AB5286" s="11">
        <v>76.38</v>
      </c>
      <c r="AC5286" s="11">
        <v>0.95</v>
      </c>
      <c r="AD5286" s="11">
        <v>2.79</v>
      </c>
    </row>
    <row r="5287" spans="1:30" x14ac:dyDescent="0.25">
      <c r="A5287" s="1">
        <v>2019</v>
      </c>
      <c r="B5287" s="1">
        <v>8</v>
      </c>
      <c r="C5287" s="1">
        <v>9</v>
      </c>
      <c r="D5287" s="3">
        <v>8.3333333333333329E-2</v>
      </c>
      <c r="E5287" s="5">
        <v>5283</v>
      </c>
      <c r="G5287" s="15">
        <v>13.8</v>
      </c>
      <c r="H5287" s="15">
        <v>12.5</v>
      </c>
      <c r="I5287" s="15">
        <v>18.100000000000001</v>
      </c>
      <c r="J5287" s="15">
        <v>12.6</v>
      </c>
      <c r="K5287" s="15">
        <v>14.8</v>
      </c>
      <c r="L5287" s="15">
        <v>13</v>
      </c>
      <c r="N5287" s="88">
        <v>18.8</v>
      </c>
      <c r="O5287" s="104">
        <v>17.899999999999999</v>
      </c>
      <c r="Q5287" s="11">
        <v>18.600000000000001</v>
      </c>
      <c r="R5287" s="11">
        <v>18.100000000000001</v>
      </c>
      <c r="S5287" s="11">
        <v>18.3</v>
      </c>
      <c r="T5287" s="11">
        <v>20.3</v>
      </c>
      <c r="U5287" s="11">
        <v>17.7</v>
      </c>
      <c r="V5287" s="11">
        <v>17.5</v>
      </c>
      <c r="W5287" s="11">
        <v>18.600000000000001</v>
      </c>
      <c r="X5287" s="11">
        <v>18.5</v>
      </c>
      <c r="Y5287" s="78"/>
      <c r="Z5287" s="11">
        <v>53.46</v>
      </c>
      <c r="AA5287" s="11">
        <v>98.09</v>
      </c>
      <c r="AB5287" s="11">
        <v>76.38</v>
      </c>
      <c r="AC5287" s="11">
        <v>0.95</v>
      </c>
      <c r="AD5287" s="11">
        <v>2.79</v>
      </c>
    </row>
    <row r="5288" spans="1:30" x14ac:dyDescent="0.25">
      <c r="A5288" s="1">
        <v>2019</v>
      </c>
      <c r="B5288" s="1">
        <v>8</v>
      </c>
      <c r="C5288" s="1">
        <v>9</v>
      </c>
      <c r="D5288" s="3">
        <v>0.125</v>
      </c>
      <c r="E5288" s="5">
        <v>5284</v>
      </c>
      <c r="G5288" s="15">
        <v>13.7</v>
      </c>
      <c r="H5288" s="15">
        <v>12.3</v>
      </c>
      <c r="I5288" s="15">
        <v>17.8</v>
      </c>
      <c r="J5288" s="15">
        <v>12.8</v>
      </c>
      <c r="K5288" s="15">
        <v>15.1</v>
      </c>
      <c r="L5288" s="15">
        <v>13.1</v>
      </c>
      <c r="N5288" s="88">
        <v>18.8</v>
      </c>
      <c r="O5288" s="104">
        <v>17.899999999999999</v>
      </c>
      <c r="Q5288" s="11">
        <v>18.600000000000001</v>
      </c>
      <c r="R5288" s="11">
        <v>18.100000000000001</v>
      </c>
      <c r="S5288" s="11">
        <v>18.3</v>
      </c>
      <c r="T5288" s="11">
        <v>20.3</v>
      </c>
      <c r="U5288" s="11">
        <v>17.7</v>
      </c>
      <c r="V5288" s="11">
        <v>17.5</v>
      </c>
      <c r="W5288" s="11">
        <v>18.600000000000001</v>
      </c>
      <c r="X5288" s="11">
        <v>18.5</v>
      </c>
      <c r="Y5288" s="78"/>
      <c r="Z5288" s="11">
        <v>53.46</v>
      </c>
      <c r="AA5288" s="11">
        <v>98.09</v>
      </c>
      <c r="AB5288" s="11">
        <v>76.38</v>
      </c>
      <c r="AC5288" s="11">
        <v>0.95</v>
      </c>
      <c r="AD5288" s="11">
        <v>2.79</v>
      </c>
    </row>
    <row r="5289" spans="1:30" x14ac:dyDescent="0.25">
      <c r="A5289" s="1">
        <v>2019</v>
      </c>
      <c r="B5289" s="1">
        <v>8</v>
      </c>
      <c r="C5289" s="1">
        <v>9</v>
      </c>
      <c r="D5289" s="3">
        <v>0.16666666666666666</v>
      </c>
      <c r="E5289" s="5">
        <v>5285</v>
      </c>
      <c r="G5289" s="15">
        <v>14.1</v>
      </c>
      <c r="H5289" s="15">
        <v>13.7</v>
      </c>
      <c r="I5289" s="15">
        <v>16.600000000000001</v>
      </c>
      <c r="J5289" s="15">
        <v>14.6</v>
      </c>
      <c r="K5289" s="15">
        <v>15.1</v>
      </c>
      <c r="L5289" s="15">
        <v>13</v>
      </c>
      <c r="N5289" s="88">
        <v>18.8</v>
      </c>
      <c r="O5289" s="104">
        <v>17.899999999999999</v>
      </c>
      <c r="Q5289" s="11">
        <v>18.600000000000001</v>
      </c>
      <c r="R5289" s="11">
        <v>18.100000000000001</v>
      </c>
      <c r="S5289" s="11">
        <v>18.3</v>
      </c>
      <c r="T5289" s="11">
        <v>20.3</v>
      </c>
      <c r="U5289" s="11">
        <v>17.7</v>
      </c>
      <c r="V5289" s="11">
        <v>17.5</v>
      </c>
      <c r="W5289" s="11">
        <v>18.600000000000001</v>
      </c>
      <c r="X5289" s="11">
        <v>18.5</v>
      </c>
      <c r="Y5289" s="78"/>
      <c r="Z5289" s="11">
        <v>53.46</v>
      </c>
      <c r="AA5289" s="11">
        <v>98.09</v>
      </c>
      <c r="AB5289" s="11">
        <v>76.38</v>
      </c>
      <c r="AC5289" s="11">
        <v>0.95</v>
      </c>
      <c r="AD5289" s="11">
        <v>2.79</v>
      </c>
    </row>
    <row r="5290" spans="1:30" x14ac:dyDescent="0.25">
      <c r="A5290" s="1">
        <v>2019</v>
      </c>
      <c r="B5290" s="1">
        <v>8</v>
      </c>
      <c r="C5290" s="1">
        <v>9</v>
      </c>
      <c r="D5290" s="3">
        <v>0.20833333333333334</v>
      </c>
      <c r="E5290" s="5">
        <v>5286</v>
      </c>
      <c r="G5290" s="15">
        <v>15</v>
      </c>
      <c r="H5290" s="15">
        <v>14.1</v>
      </c>
      <c r="I5290" s="15">
        <v>16.399999999999999</v>
      </c>
      <c r="J5290" s="15">
        <v>15.5</v>
      </c>
      <c r="K5290" s="15">
        <v>16.399999999999999</v>
      </c>
      <c r="L5290" s="15">
        <v>14.2</v>
      </c>
      <c r="N5290" s="88">
        <v>18.8</v>
      </c>
      <c r="O5290" s="104">
        <v>17.899999999999999</v>
      </c>
      <c r="Q5290" s="11">
        <v>18.600000000000001</v>
      </c>
      <c r="R5290" s="11">
        <v>18.100000000000001</v>
      </c>
      <c r="S5290" s="11">
        <v>18.3</v>
      </c>
      <c r="T5290" s="11">
        <v>20.3</v>
      </c>
      <c r="U5290" s="11">
        <v>17.7</v>
      </c>
      <c r="V5290" s="11">
        <v>17.5</v>
      </c>
      <c r="W5290" s="11">
        <v>18.600000000000001</v>
      </c>
      <c r="X5290" s="11">
        <v>18.5</v>
      </c>
      <c r="Y5290" s="78"/>
      <c r="Z5290" s="11">
        <v>53.46</v>
      </c>
      <c r="AA5290" s="11">
        <v>98.09</v>
      </c>
      <c r="AB5290" s="11">
        <v>76.38</v>
      </c>
      <c r="AC5290" s="11">
        <v>0.95</v>
      </c>
      <c r="AD5290" s="11">
        <v>2.79</v>
      </c>
    </row>
    <row r="5291" spans="1:30" x14ac:dyDescent="0.25">
      <c r="A5291" s="1">
        <v>2019</v>
      </c>
      <c r="B5291" s="1">
        <v>8</v>
      </c>
      <c r="C5291" s="1">
        <v>9</v>
      </c>
      <c r="D5291" s="3">
        <v>0.25</v>
      </c>
      <c r="E5291" s="5">
        <v>5287</v>
      </c>
      <c r="G5291" s="15">
        <v>16.5</v>
      </c>
      <c r="H5291" s="15">
        <v>15.8</v>
      </c>
      <c r="I5291" s="15">
        <v>17.7</v>
      </c>
      <c r="J5291" s="15">
        <v>16.600000000000001</v>
      </c>
      <c r="K5291" s="15">
        <v>17</v>
      </c>
      <c r="L5291" s="15">
        <v>15.2</v>
      </c>
      <c r="N5291" s="88">
        <v>18.8</v>
      </c>
      <c r="O5291" s="104">
        <v>17.899999999999999</v>
      </c>
      <c r="Q5291" s="11">
        <v>18.600000000000001</v>
      </c>
      <c r="R5291" s="11">
        <v>18.100000000000001</v>
      </c>
      <c r="S5291" s="11">
        <v>18.3</v>
      </c>
      <c r="T5291" s="11">
        <v>20.3</v>
      </c>
      <c r="U5291" s="11">
        <v>17.7</v>
      </c>
      <c r="V5291" s="11">
        <v>17.5</v>
      </c>
      <c r="W5291" s="11">
        <v>18.600000000000001</v>
      </c>
      <c r="X5291" s="11">
        <v>18.5</v>
      </c>
      <c r="Y5291" s="78"/>
      <c r="Z5291" s="11">
        <v>53.46</v>
      </c>
      <c r="AA5291" s="11">
        <v>98.09</v>
      </c>
      <c r="AB5291" s="11">
        <v>76.38</v>
      </c>
      <c r="AC5291" s="11">
        <v>0.95</v>
      </c>
      <c r="AD5291" s="11">
        <v>2.79</v>
      </c>
    </row>
    <row r="5292" spans="1:30" x14ac:dyDescent="0.25">
      <c r="A5292" s="1">
        <v>2019</v>
      </c>
      <c r="B5292" s="1">
        <v>8</v>
      </c>
      <c r="C5292" s="1">
        <v>9</v>
      </c>
      <c r="D5292" s="3">
        <v>0.29166666666666669</v>
      </c>
      <c r="E5292" s="5">
        <v>5288</v>
      </c>
      <c r="G5292" s="15">
        <v>18.3</v>
      </c>
      <c r="H5292" s="15">
        <v>17.3</v>
      </c>
      <c r="I5292" s="15">
        <v>17</v>
      </c>
      <c r="J5292" s="15">
        <v>16.3</v>
      </c>
      <c r="K5292" s="15">
        <v>16.399999999999999</v>
      </c>
      <c r="L5292" s="15">
        <v>16.7</v>
      </c>
      <c r="N5292" s="88">
        <v>18.8</v>
      </c>
      <c r="O5292" s="104">
        <v>17.899999999999999</v>
      </c>
      <c r="Q5292" s="11">
        <v>18.600000000000001</v>
      </c>
      <c r="R5292" s="11">
        <v>18.100000000000001</v>
      </c>
      <c r="S5292" s="11">
        <v>18.3</v>
      </c>
      <c r="T5292" s="11">
        <v>20.3</v>
      </c>
      <c r="U5292" s="11">
        <v>17.7</v>
      </c>
      <c r="V5292" s="11">
        <v>17.5</v>
      </c>
      <c r="W5292" s="11">
        <v>18.600000000000001</v>
      </c>
      <c r="X5292" s="11">
        <v>18.5</v>
      </c>
      <c r="Y5292" s="78"/>
      <c r="Z5292" s="11">
        <v>53.46</v>
      </c>
      <c r="AA5292" s="11">
        <v>98.09</v>
      </c>
      <c r="AB5292" s="11">
        <v>76.38</v>
      </c>
      <c r="AC5292" s="11">
        <v>0.95</v>
      </c>
      <c r="AD5292" s="11">
        <v>2.79</v>
      </c>
    </row>
    <row r="5293" spans="1:30" x14ac:dyDescent="0.25">
      <c r="A5293" s="1">
        <v>2019</v>
      </c>
      <c r="B5293" s="1">
        <v>8</v>
      </c>
      <c r="C5293" s="1">
        <v>9</v>
      </c>
      <c r="D5293" s="3">
        <v>0.33333333333333331</v>
      </c>
      <c r="E5293" s="5">
        <v>5289</v>
      </c>
      <c r="G5293" s="15">
        <v>19.899999999999999</v>
      </c>
      <c r="H5293" s="15">
        <v>18.7</v>
      </c>
      <c r="I5293" s="15">
        <v>14.3</v>
      </c>
      <c r="J5293" s="15">
        <v>16.3</v>
      </c>
      <c r="K5293" s="15">
        <v>15.9</v>
      </c>
      <c r="L5293" s="15">
        <v>18.899999999999999</v>
      </c>
      <c r="N5293" s="88">
        <v>18.8</v>
      </c>
      <c r="O5293" s="104">
        <v>17.899999999999999</v>
      </c>
      <c r="Q5293" s="11">
        <v>18.600000000000001</v>
      </c>
      <c r="R5293" s="11">
        <v>18.100000000000001</v>
      </c>
      <c r="S5293" s="11">
        <v>18.3</v>
      </c>
      <c r="T5293" s="11">
        <v>20.3</v>
      </c>
      <c r="U5293" s="11">
        <v>17.7</v>
      </c>
      <c r="V5293" s="11">
        <v>17.5</v>
      </c>
      <c r="W5293" s="11">
        <v>18.600000000000001</v>
      </c>
      <c r="X5293" s="11">
        <v>18.5</v>
      </c>
      <c r="Y5293" s="78"/>
      <c r="Z5293" s="11">
        <v>53.46</v>
      </c>
      <c r="AA5293" s="11">
        <v>98.09</v>
      </c>
      <c r="AB5293" s="11">
        <v>76.38</v>
      </c>
      <c r="AC5293" s="11">
        <v>0.95</v>
      </c>
      <c r="AD5293" s="11">
        <v>2.79</v>
      </c>
    </row>
    <row r="5294" spans="1:30" x14ac:dyDescent="0.25">
      <c r="A5294" s="1">
        <v>2019</v>
      </c>
      <c r="B5294" s="1">
        <v>8</v>
      </c>
      <c r="C5294" s="1">
        <v>9</v>
      </c>
      <c r="D5294" s="3">
        <v>0.375</v>
      </c>
      <c r="E5294" s="5">
        <v>5290</v>
      </c>
      <c r="G5294" s="15">
        <v>21</v>
      </c>
      <c r="H5294" s="15">
        <v>19.5</v>
      </c>
      <c r="I5294" s="15">
        <v>15</v>
      </c>
      <c r="J5294" s="15">
        <v>16.8</v>
      </c>
      <c r="K5294" s="15">
        <v>17.100000000000001</v>
      </c>
      <c r="L5294" s="15">
        <v>20.3</v>
      </c>
      <c r="N5294" s="88">
        <v>18.8</v>
      </c>
      <c r="O5294" s="104">
        <v>17.899999999999999</v>
      </c>
      <c r="Q5294" s="11">
        <v>18.600000000000001</v>
      </c>
      <c r="R5294" s="11">
        <v>18.100000000000001</v>
      </c>
      <c r="S5294" s="11">
        <v>18.3</v>
      </c>
      <c r="T5294" s="11">
        <v>20.3</v>
      </c>
      <c r="U5294" s="11">
        <v>17.7</v>
      </c>
      <c r="V5294" s="11">
        <v>17.5</v>
      </c>
      <c r="W5294" s="11">
        <v>18.600000000000001</v>
      </c>
      <c r="X5294" s="11">
        <v>18.5</v>
      </c>
      <c r="Y5294" s="78"/>
      <c r="Z5294" s="11">
        <v>53.46</v>
      </c>
      <c r="AA5294" s="11">
        <v>98.09</v>
      </c>
      <c r="AB5294" s="11">
        <v>76.38</v>
      </c>
      <c r="AC5294" s="11">
        <v>0.95</v>
      </c>
      <c r="AD5294" s="11">
        <v>2.79</v>
      </c>
    </row>
    <row r="5295" spans="1:30" x14ac:dyDescent="0.25">
      <c r="A5295" s="1">
        <v>2019</v>
      </c>
      <c r="B5295" s="1">
        <v>8</v>
      </c>
      <c r="C5295" s="1">
        <v>9</v>
      </c>
      <c r="D5295" s="3">
        <v>0.41666666666666669</v>
      </c>
      <c r="E5295" s="5">
        <v>5291</v>
      </c>
      <c r="G5295" s="15">
        <v>22.8</v>
      </c>
      <c r="H5295" s="15">
        <v>20.3</v>
      </c>
      <c r="I5295" s="15">
        <v>18.2</v>
      </c>
      <c r="J5295" s="15">
        <v>16.5</v>
      </c>
      <c r="K5295" s="15">
        <v>19</v>
      </c>
      <c r="L5295" s="15">
        <v>21.7</v>
      </c>
      <c r="N5295" s="88">
        <v>18.8</v>
      </c>
      <c r="O5295" s="104">
        <v>17.899999999999999</v>
      </c>
      <c r="Q5295" s="11">
        <v>18.600000000000001</v>
      </c>
      <c r="R5295" s="11">
        <v>18.100000000000001</v>
      </c>
      <c r="S5295" s="11">
        <v>18.3</v>
      </c>
      <c r="T5295" s="11">
        <v>20.3</v>
      </c>
      <c r="U5295" s="11">
        <v>17.7</v>
      </c>
      <c r="V5295" s="11">
        <v>17.5</v>
      </c>
      <c r="W5295" s="11">
        <v>18.600000000000001</v>
      </c>
      <c r="X5295" s="11">
        <v>18.5</v>
      </c>
      <c r="Y5295" s="78"/>
      <c r="Z5295" s="11">
        <v>53.46</v>
      </c>
      <c r="AA5295" s="11">
        <v>98.09</v>
      </c>
      <c r="AB5295" s="11">
        <v>76.38</v>
      </c>
      <c r="AC5295" s="11">
        <v>0.95</v>
      </c>
      <c r="AD5295" s="11">
        <v>2.79</v>
      </c>
    </row>
    <row r="5296" spans="1:30" x14ac:dyDescent="0.25">
      <c r="A5296" s="1">
        <v>2019</v>
      </c>
      <c r="B5296" s="1">
        <v>8</v>
      </c>
      <c r="C5296" s="1">
        <v>9</v>
      </c>
      <c r="D5296" s="3">
        <v>0.45833333333333331</v>
      </c>
      <c r="E5296" s="5">
        <v>5292</v>
      </c>
      <c r="G5296" s="15">
        <v>22.6</v>
      </c>
      <c r="H5296" s="15">
        <v>16.2</v>
      </c>
      <c r="I5296" s="15">
        <v>18.899999999999999</v>
      </c>
      <c r="J5296" s="15">
        <v>16.5</v>
      </c>
      <c r="K5296" s="15">
        <v>21.1</v>
      </c>
      <c r="L5296" s="15">
        <v>21.9</v>
      </c>
      <c r="N5296" s="88">
        <v>18.8</v>
      </c>
      <c r="O5296" s="104">
        <v>17.899999999999999</v>
      </c>
      <c r="Q5296" s="11">
        <v>18.600000000000001</v>
      </c>
      <c r="R5296" s="11">
        <v>18.100000000000001</v>
      </c>
      <c r="S5296" s="11">
        <v>18.3</v>
      </c>
      <c r="T5296" s="11">
        <v>20.3</v>
      </c>
      <c r="U5296" s="11">
        <v>17.7</v>
      </c>
      <c r="V5296" s="11">
        <v>17.5</v>
      </c>
      <c r="W5296" s="11">
        <v>18.600000000000001</v>
      </c>
      <c r="X5296" s="11">
        <v>18.5</v>
      </c>
      <c r="Y5296" s="78"/>
      <c r="Z5296" s="11">
        <v>53.46</v>
      </c>
      <c r="AA5296" s="11">
        <v>98.09</v>
      </c>
      <c r="AB5296" s="11">
        <v>76.38</v>
      </c>
      <c r="AC5296" s="11">
        <v>0.95</v>
      </c>
      <c r="AD5296" s="11">
        <v>2.79</v>
      </c>
    </row>
    <row r="5297" spans="1:30" x14ac:dyDescent="0.25">
      <c r="A5297" s="1">
        <v>2019</v>
      </c>
      <c r="B5297" s="1">
        <v>8</v>
      </c>
      <c r="C5297" s="1">
        <v>9</v>
      </c>
      <c r="D5297" s="3">
        <v>0.5</v>
      </c>
      <c r="E5297" s="5">
        <v>5293</v>
      </c>
      <c r="G5297" s="15">
        <v>17.2</v>
      </c>
      <c r="H5297" s="15">
        <v>14.5</v>
      </c>
      <c r="I5297" s="15">
        <v>19.2</v>
      </c>
      <c r="J5297" s="15">
        <v>17.3</v>
      </c>
      <c r="K5297" s="15">
        <v>20.8</v>
      </c>
      <c r="L5297" s="15">
        <v>20.7</v>
      </c>
      <c r="N5297" s="88">
        <v>19.8</v>
      </c>
      <c r="O5297" s="104">
        <v>17.899999999999999</v>
      </c>
      <c r="Q5297" s="11">
        <v>18.600000000000001</v>
      </c>
      <c r="R5297" s="11">
        <v>18.100000000000001</v>
      </c>
      <c r="S5297" s="11">
        <v>18.3</v>
      </c>
      <c r="T5297" s="11">
        <v>20.3</v>
      </c>
      <c r="U5297" s="11">
        <v>17.7</v>
      </c>
      <c r="V5297" s="11">
        <v>17.5</v>
      </c>
      <c r="W5297" s="11">
        <v>18.600000000000001</v>
      </c>
      <c r="X5297" s="11">
        <v>18.5</v>
      </c>
      <c r="Y5297" s="78"/>
      <c r="Z5297" s="11">
        <v>53.46</v>
      </c>
      <c r="AA5297" s="11">
        <v>98.09</v>
      </c>
      <c r="AB5297" s="11">
        <v>76.38</v>
      </c>
      <c r="AC5297" s="11">
        <v>0.95</v>
      </c>
      <c r="AD5297" s="11">
        <v>2.79</v>
      </c>
    </row>
    <row r="5298" spans="1:30" x14ac:dyDescent="0.25">
      <c r="A5298" s="1">
        <v>2019</v>
      </c>
      <c r="B5298" s="1">
        <v>8</v>
      </c>
      <c r="C5298" s="1">
        <v>9</v>
      </c>
      <c r="D5298" s="3">
        <v>0.54166666666666663</v>
      </c>
      <c r="E5298" s="5">
        <v>5294</v>
      </c>
      <c r="G5298" s="15">
        <v>16.100000000000001</v>
      </c>
      <c r="H5298" s="15">
        <v>16.5</v>
      </c>
      <c r="I5298" s="15">
        <v>19.899999999999999</v>
      </c>
      <c r="J5298" s="15">
        <v>18.899999999999999</v>
      </c>
      <c r="K5298" s="15">
        <v>21.5</v>
      </c>
      <c r="L5298" s="15">
        <v>15.9</v>
      </c>
      <c r="N5298" s="88">
        <v>19.8</v>
      </c>
      <c r="O5298" s="104">
        <v>17.899999999999999</v>
      </c>
      <c r="Q5298" s="11">
        <v>18.600000000000001</v>
      </c>
      <c r="R5298" s="11">
        <v>18.100000000000001</v>
      </c>
      <c r="S5298" s="11">
        <v>18.3</v>
      </c>
      <c r="T5298" s="11">
        <v>20.3</v>
      </c>
      <c r="U5298" s="11">
        <v>17.7</v>
      </c>
      <c r="V5298" s="11">
        <v>17.5</v>
      </c>
      <c r="W5298" s="11">
        <v>18.600000000000001</v>
      </c>
      <c r="X5298" s="11">
        <v>18.5</v>
      </c>
      <c r="Y5298" s="78"/>
      <c r="Z5298" s="11">
        <v>53.46</v>
      </c>
      <c r="AA5298" s="11">
        <v>98.09</v>
      </c>
      <c r="AB5298" s="11">
        <v>76.38</v>
      </c>
      <c r="AC5298" s="11">
        <v>0.95</v>
      </c>
      <c r="AD5298" s="11">
        <v>2.79</v>
      </c>
    </row>
    <row r="5299" spans="1:30" x14ac:dyDescent="0.25">
      <c r="A5299" s="1">
        <v>2019</v>
      </c>
      <c r="B5299" s="1">
        <v>8</v>
      </c>
      <c r="C5299" s="1">
        <v>9</v>
      </c>
      <c r="D5299" s="3">
        <v>0.58333333333333337</v>
      </c>
      <c r="E5299" s="5">
        <v>5295</v>
      </c>
      <c r="G5299" s="15">
        <v>17.600000000000001</v>
      </c>
      <c r="H5299" s="15">
        <v>18.3</v>
      </c>
      <c r="I5299" s="15">
        <v>20.6</v>
      </c>
      <c r="J5299" s="15">
        <v>19.8</v>
      </c>
      <c r="K5299" s="15">
        <v>19.2</v>
      </c>
      <c r="L5299" s="15">
        <v>17.899999999999999</v>
      </c>
      <c r="N5299" s="88">
        <v>19.8</v>
      </c>
      <c r="O5299" s="104">
        <v>17.899999999999999</v>
      </c>
      <c r="Q5299" s="11">
        <v>18.600000000000001</v>
      </c>
      <c r="R5299" s="11">
        <v>18.100000000000001</v>
      </c>
      <c r="S5299" s="11">
        <v>18.3</v>
      </c>
      <c r="T5299" s="11">
        <v>20.3</v>
      </c>
      <c r="U5299" s="11">
        <v>17.7</v>
      </c>
      <c r="V5299" s="11">
        <v>17.5</v>
      </c>
      <c r="W5299" s="11">
        <v>18.600000000000001</v>
      </c>
      <c r="X5299" s="11">
        <v>18.5</v>
      </c>
      <c r="Y5299" s="78"/>
      <c r="Z5299" s="11">
        <v>53.46</v>
      </c>
      <c r="AA5299" s="11">
        <v>98.09</v>
      </c>
      <c r="AB5299" s="11">
        <v>76.38</v>
      </c>
      <c r="AC5299" s="11">
        <v>0.95</v>
      </c>
      <c r="AD5299" s="11">
        <v>2.79</v>
      </c>
    </row>
    <row r="5300" spans="1:30" x14ac:dyDescent="0.25">
      <c r="A5300" s="1">
        <v>2019</v>
      </c>
      <c r="B5300" s="1">
        <v>8</v>
      </c>
      <c r="C5300" s="1">
        <v>9</v>
      </c>
      <c r="D5300" s="3">
        <v>0.625</v>
      </c>
      <c r="E5300" s="5">
        <v>5296</v>
      </c>
      <c r="G5300" s="15">
        <v>18.8</v>
      </c>
      <c r="H5300" s="15">
        <v>18.600000000000001</v>
      </c>
      <c r="I5300" s="15">
        <v>20.8</v>
      </c>
      <c r="J5300" s="15">
        <v>19</v>
      </c>
      <c r="K5300" s="15">
        <v>20.8</v>
      </c>
      <c r="L5300" s="15">
        <v>18.8</v>
      </c>
      <c r="N5300" s="88">
        <v>19.8</v>
      </c>
      <c r="O5300" s="104">
        <v>17.899999999999999</v>
      </c>
      <c r="Q5300" s="11">
        <v>18.600000000000001</v>
      </c>
      <c r="R5300" s="11">
        <v>18.100000000000001</v>
      </c>
      <c r="S5300" s="11">
        <v>18.3</v>
      </c>
      <c r="T5300" s="11">
        <v>20.3</v>
      </c>
      <c r="U5300" s="11">
        <v>17.7</v>
      </c>
      <c r="V5300" s="11">
        <v>17.5</v>
      </c>
      <c r="W5300" s="11">
        <v>18.600000000000001</v>
      </c>
      <c r="X5300" s="11">
        <v>18.5</v>
      </c>
      <c r="Y5300" s="78"/>
      <c r="Z5300" s="11">
        <v>53.46</v>
      </c>
      <c r="AA5300" s="11">
        <v>98.09</v>
      </c>
      <c r="AB5300" s="11">
        <v>76.38</v>
      </c>
      <c r="AC5300" s="11">
        <v>0.95</v>
      </c>
      <c r="AD5300" s="11">
        <v>2.79</v>
      </c>
    </row>
    <row r="5301" spans="1:30" x14ac:dyDescent="0.25">
      <c r="A5301" s="1">
        <v>2019</v>
      </c>
      <c r="B5301" s="1">
        <v>8</v>
      </c>
      <c r="C5301" s="1">
        <v>9</v>
      </c>
      <c r="D5301" s="3">
        <v>0.66666666666666663</v>
      </c>
      <c r="E5301" s="5">
        <v>5297</v>
      </c>
      <c r="G5301" s="15">
        <v>18.7</v>
      </c>
      <c r="H5301" s="15">
        <v>18.8</v>
      </c>
      <c r="I5301" s="15">
        <v>20.100000000000001</v>
      </c>
      <c r="J5301" s="15">
        <v>18.8</v>
      </c>
      <c r="K5301" s="15">
        <v>20.8</v>
      </c>
      <c r="L5301" s="15">
        <v>18.8</v>
      </c>
      <c r="N5301" s="88">
        <v>19.8</v>
      </c>
      <c r="O5301" s="104">
        <v>17.899999999999999</v>
      </c>
      <c r="Q5301" s="11">
        <v>18.600000000000001</v>
      </c>
      <c r="R5301" s="11">
        <v>18.100000000000001</v>
      </c>
      <c r="S5301" s="11">
        <v>18.3</v>
      </c>
      <c r="T5301" s="11">
        <v>20.3</v>
      </c>
      <c r="U5301" s="11">
        <v>17.7</v>
      </c>
      <c r="V5301" s="11">
        <v>17.5</v>
      </c>
      <c r="W5301" s="11">
        <v>18.600000000000001</v>
      </c>
      <c r="X5301" s="11">
        <v>18.5</v>
      </c>
      <c r="Y5301" s="78"/>
      <c r="Z5301" s="11">
        <v>53.46</v>
      </c>
      <c r="AA5301" s="11">
        <v>98.09</v>
      </c>
      <c r="AB5301" s="11">
        <v>76.38</v>
      </c>
      <c r="AC5301" s="11">
        <v>0.95</v>
      </c>
      <c r="AD5301" s="11">
        <v>2.79</v>
      </c>
    </row>
    <row r="5302" spans="1:30" x14ac:dyDescent="0.25">
      <c r="A5302" s="1">
        <v>2019</v>
      </c>
      <c r="B5302" s="1">
        <v>8</v>
      </c>
      <c r="C5302" s="1">
        <v>9</v>
      </c>
      <c r="D5302" s="3">
        <v>0.70833333333333337</v>
      </c>
      <c r="E5302" s="5">
        <v>5298</v>
      </c>
      <c r="G5302" s="15">
        <v>19</v>
      </c>
      <c r="H5302" s="15">
        <v>18.399999999999999</v>
      </c>
      <c r="I5302" s="15">
        <v>19.5</v>
      </c>
      <c r="J5302" s="15">
        <v>18.899999999999999</v>
      </c>
      <c r="K5302" s="15">
        <v>19.2</v>
      </c>
      <c r="L5302" s="15">
        <v>18.2</v>
      </c>
      <c r="N5302" s="88">
        <v>19.8</v>
      </c>
      <c r="O5302" s="104">
        <v>17.899999999999999</v>
      </c>
      <c r="Q5302" s="11">
        <v>18.600000000000001</v>
      </c>
      <c r="R5302" s="11">
        <v>18.100000000000001</v>
      </c>
      <c r="S5302" s="11">
        <v>18.3</v>
      </c>
      <c r="T5302" s="11">
        <v>20.3</v>
      </c>
      <c r="U5302" s="11">
        <v>17.7</v>
      </c>
      <c r="V5302" s="11">
        <v>17.5</v>
      </c>
      <c r="W5302" s="11">
        <v>18.600000000000001</v>
      </c>
      <c r="X5302" s="11">
        <v>18.5</v>
      </c>
      <c r="Y5302" s="78"/>
      <c r="Z5302" s="11">
        <v>53.46</v>
      </c>
      <c r="AA5302" s="11">
        <v>98.09</v>
      </c>
      <c r="AB5302" s="11">
        <v>76.38</v>
      </c>
      <c r="AC5302" s="11">
        <v>0.95</v>
      </c>
      <c r="AD5302" s="11">
        <v>2.79</v>
      </c>
    </row>
    <row r="5303" spans="1:30" x14ac:dyDescent="0.25">
      <c r="A5303" s="1">
        <v>2019</v>
      </c>
      <c r="B5303" s="1">
        <v>8</v>
      </c>
      <c r="C5303" s="1">
        <v>9</v>
      </c>
      <c r="D5303" s="3">
        <v>0.75</v>
      </c>
      <c r="E5303" s="5">
        <v>5299</v>
      </c>
      <c r="G5303" s="15">
        <v>16.600000000000001</v>
      </c>
      <c r="H5303" s="15">
        <v>17.399999999999999</v>
      </c>
      <c r="I5303" s="15">
        <v>18.3</v>
      </c>
      <c r="J5303" s="15">
        <v>15.6</v>
      </c>
      <c r="K5303" s="15">
        <v>17.899999999999999</v>
      </c>
      <c r="L5303" s="15">
        <v>16.8</v>
      </c>
      <c r="N5303" s="88">
        <v>19.8</v>
      </c>
      <c r="O5303" s="104">
        <v>17.899999999999999</v>
      </c>
      <c r="Q5303" s="11">
        <v>18.600000000000001</v>
      </c>
      <c r="R5303" s="11">
        <v>18.100000000000001</v>
      </c>
      <c r="S5303" s="11">
        <v>18.3</v>
      </c>
      <c r="T5303" s="11">
        <v>20.3</v>
      </c>
      <c r="U5303" s="11">
        <v>17.7</v>
      </c>
      <c r="V5303" s="11">
        <v>17.5</v>
      </c>
      <c r="W5303" s="11">
        <v>18.600000000000001</v>
      </c>
      <c r="X5303" s="11">
        <v>18.5</v>
      </c>
      <c r="Y5303" s="78"/>
      <c r="Z5303" s="11">
        <v>53.46</v>
      </c>
      <c r="AA5303" s="11">
        <v>98.09</v>
      </c>
      <c r="AB5303" s="11">
        <v>76.38</v>
      </c>
      <c r="AC5303" s="11">
        <v>0.95</v>
      </c>
      <c r="AD5303" s="11">
        <v>2.79</v>
      </c>
    </row>
    <row r="5304" spans="1:30" x14ac:dyDescent="0.25">
      <c r="A5304" s="1">
        <v>2019</v>
      </c>
      <c r="B5304" s="1">
        <v>8</v>
      </c>
      <c r="C5304" s="1">
        <v>9</v>
      </c>
      <c r="D5304" s="3">
        <v>0.79166666666666663</v>
      </c>
      <c r="E5304" s="5">
        <v>5300</v>
      </c>
      <c r="G5304" s="15">
        <v>15.3</v>
      </c>
      <c r="H5304" s="15">
        <v>16.2</v>
      </c>
      <c r="I5304" s="15">
        <v>17.600000000000001</v>
      </c>
      <c r="J5304" s="15">
        <v>13.8</v>
      </c>
      <c r="K5304" s="15">
        <v>15.6</v>
      </c>
      <c r="L5304" s="15">
        <v>15.8</v>
      </c>
      <c r="N5304" s="88">
        <v>19.8</v>
      </c>
      <c r="O5304" s="104">
        <v>17.899999999999999</v>
      </c>
      <c r="Q5304" s="11">
        <v>18.600000000000001</v>
      </c>
      <c r="R5304" s="11">
        <v>18.100000000000001</v>
      </c>
      <c r="S5304" s="11">
        <v>18.3</v>
      </c>
      <c r="T5304" s="11">
        <v>20.3</v>
      </c>
      <c r="U5304" s="11">
        <v>17.7</v>
      </c>
      <c r="V5304" s="11">
        <v>17.5</v>
      </c>
      <c r="W5304" s="11">
        <v>18.600000000000001</v>
      </c>
      <c r="X5304" s="11">
        <v>18.5</v>
      </c>
      <c r="Y5304" s="78"/>
      <c r="Z5304" s="11">
        <v>53.46</v>
      </c>
      <c r="AA5304" s="11">
        <v>98.09</v>
      </c>
      <c r="AB5304" s="11">
        <v>76.38</v>
      </c>
      <c r="AC5304" s="11">
        <v>0.95</v>
      </c>
      <c r="AD5304" s="11">
        <v>2.79</v>
      </c>
    </row>
    <row r="5305" spans="1:30" x14ac:dyDescent="0.25">
      <c r="A5305" s="1">
        <v>2019</v>
      </c>
      <c r="B5305" s="1">
        <v>8</v>
      </c>
      <c r="C5305" s="1">
        <v>9</v>
      </c>
      <c r="D5305" s="3">
        <v>0.83333333333333337</v>
      </c>
      <c r="E5305" s="5">
        <v>5301</v>
      </c>
      <c r="G5305" s="15">
        <v>14</v>
      </c>
      <c r="H5305" s="15">
        <v>14.9</v>
      </c>
      <c r="I5305" s="15">
        <v>15.5</v>
      </c>
      <c r="J5305" s="15">
        <v>12.7</v>
      </c>
      <c r="K5305" s="15">
        <v>14.6</v>
      </c>
      <c r="L5305" s="15">
        <v>14.9</v>
      </c>
      <c r="N5305" s="88">
        <v>19.8</v>
      </c>
      <c r="O5305" s="104">
        <v>17.899999999999999</v>
      </c>
      <c r="Q5305" s="11">
        <v>18.600000000000001</v>
      </c>
      <c r="R5305" s="11">
        <v>18.100000000000001</v>
      </c>
      <c r="S5305" s="11">
        <v>18.3</v>
      </c>
      <c r="T5305" s="11">
        <v>20.3</v>
      </c>
      <c r="U5305" s="11">
        <v>17.7</v>
      </c>
      <c r="V5305" s="11">
        <v>17.5</v>
      </c>
      <c r="W5305" s="11">
        <v>18.600000000000001</v>
      </c>
      <c r="X5305" s="11">
        <v>18.5</v>
      </c>
      <c r="Y5305" s="78"/>
      <c r="Z5305" s="11">
        <v>53.46</v>
      </c>
      <c r="AA5305" s="11">
        <v>98.09</v>
      </c>
      <c r="AB5305" s="11">
        <v>76.38</v>
      </c>
      <c r="AC5305" s="11">
        <v>0.95</v>
      </c>
      <c r="AD5305" s="11">
        <v>2.79</v>
      </c>
    </row>
    <row r="5306" spans="1:30" x14ac:dyDescent="0.25">
      <c r="A5306" s="1">
        <v>2019</v>
      </c>
      <c r="B5306" s="1">
        <v>8</v>
      </c>
      <c r="C5306" s="1">
        <v>9</v>
      </c>
      <c r="D5306" s="3">
        <v>0.875</v>
      </c>
      <c r="E5306" s="5">
        <v>5302</v>
      </c>
      <c r="G5306" s="15">
        <v>14</v>
      </c>
      <c r="H5306" s="15">
        <v>14.3</v>
      </c>
      <c r="I5306" s="15">
        <v>14.9</v>
      </c>
      <c r="J5306" s="15">
        <v>12.2</v>
      </c>
      <c r="K5306" s="15">
        <v>13.6</v>
      </c>
      <c r="L5306" s="15">
        <v>14</v>
      </c>
      <c r="N5306" s="88">
        <v>19.8</v>
      </c>
      <c r="O5306" s="104">
        <v>17.899999999999999</v>
      </c>
      <c r="Q5306" s="11">
        <v>18.600000000000001</v>
      </c>
      <c r="R5306" s="11">
        <v>18.100000000000001</v>
      </c>
      <c r="S5306" s="11">
        <v>18.3</v>
      </c>
      <c r="T5306" s="11">
        <v>20.3</v>
      </c>
      <c r="U5306" s="11">
        <v>17.7</v>
      </c>
      <c r="V5306" s="11">
        <v>17.5</v>
      </c>
      <c r="W5306" s="11">
        <v>18.600000000000001</v>
      </c>
      <c r="X5306" s="11">
        <v>18.5</v>
      </c>
      <c r="Y5306" s="78"/>
      <c r="Z5306" s="11">
        <v>53.46</v>
      </c>
      <c r="AA5306" s="11">
        <v>98.09</v>
      </c>
      <c r="AB5306" s="11">
        <v>76.38</v>
      </c>
      <c r="AC5306" s="11">
        <v>0.95</v>
      </c>
      <c r="AD5306" s="11">
        <v>2.79</v>
      </c>
    </row>
    <row r="5307" spans="1:30" x14ac:dyDescent="0.25">
      <c r="A5307" s="1">
        <v>2019</v>
      </c>
      <c r="B5307" s="1">
        <v>8</v>
      </c>
      <c r="C5307" s="1">
        <v>9</v>
      </c>
      <c r="D5307" s="3">
        <v>0.91666666666666663</v>
      </c>
      <c r="E5307" s="5">
        <v>5303</v>
      </c>
      <c r="G5307" s="15">
        <v>13.7</v>
      </c>
      <c r="H5307" s="15">
        <v>14</v>
      </c>
      <c r="I5307" s="15">
        <v>16.100000000000001</v>
      </c>
      <c r="J5307" s="15">
        <v>11.6</v>
      </c>
      <c r="K5307" s="15">
        <v>13.3</v>
      </c>
      <c r="L5307" s="15">
        <v>13.2</v>
      </c>
      <c r="N5307" s="88">
        <v>19.8</v>
      </c>
      <c r="O5307" s="104">
        <v>17.899999999999999</v>
      </c>
      <c r="Q5307" s="11">
        <v>18.600000000000001</v>
      </c>
      <c r="R5307" s="11">
        <v>18.100000000000001</v>
      </c>
      <c r="S5307" s="11">
        <v>18.3</v>
      </c>
      <c r="T5307" s="11">
        <v>20.3</v>
      </c>
      <c r="U5307" s="11">
        <v>17.7</v>
      </c>
      <c r="V5307" s="11">
        <v>17.5</v>
      </c>
      <c r="W5307" s="11">
        <v>18.600000000000001</v>
      </c>
      <c r="X5307" s="11">
        <v>18.5</v>
      </c>
      <c r="Y5307" s="78"/>
      <c r="Z5307" s="11">
        <v>53.46</v>
      </c>
      <c r="AA5307" s="11">
        <v>98.09</v>
      </c>
      <c r="AB5307" s="11">
        <v>76.38</v>
      </c>
      <c r="AC5307" s="11">
        <v>0.95</v>
      </c>
      <c r="AD5307" s="11">
        <v>2.79</v>
      </c>
    </row>
    <row r="5308" spans="1:30" x14ac:dyDescent="0.25">
      <c r="A5308" s="1">
        <v>2019</v>
      </c>
      <c r="B5308" s="1">
        <v>8</v>
      </c>
      <c r="C5308" s="1">
        <v>9</v>
      </c>
      <c r="D5308" s="3">
        <v>0.95833333333333337</v>
      </c>
      <c r="E5308" s="5">
        <v>5304</v>
      </c>
      <c r="G5308" s="15">
        <v>13.1</v>
      </c>
      <c r="H5308" s="15">
        <v>13.5</v>
      </c>
      <c r="I5308" s="15">
        <v>15.5</v>
      </c>
      <c r="J5308" s="15">
        <v>11.8</v>
      </c>
      <c r="K5308" s="15">
        <v>13.8</v>
      </c>
      <c r="L5308" s="15">
        <v>12.9</v>
      </c>
      <c r="N5308" s="88">
        <v>19.8</v>
      </c>
      <c r="O5308" s="104">
        <v>17.899999999999999</v>
      </c>
      <c r="Q5308" s="11">
        <v>18.600000000000001</v>
      </c>
      <c r="R5308" s="11">
        <v>18.100000000000001</v>
      </c>
      <c r="S5308" s="11">
        <v>18.3</v>
      </c>
      <c r="T5308" s="11">
        <v>20.3</v>
      </c>
      <c r="U5308" s="11">
        <v>17.7</v>
      </c>
      <c r="V5308" s="11">
        <v>17.5</v>
      </c>
      <c r="W5308" s="11">
        <v>18.600000000000001</v>
      </c>
      <c r="X5308" s="11">
        <v>18.5</v>
      </c>
      <c r="Y5308" s="78"/>
      <c r="Z5308" s="11">
        <v>53.46</v>
      </c>
      <c r="AA5308" s="11">
        <v>98.09</v>
      </c>
      <c r="AB5308" s="11">
        <v>76.38</v>
      </c>
      <c r="AC5308" s="11">
        <v>0.95</v>
      </c>
      <c r="AD5308" s="11">
        <v>2.79</v>
      </c>
    </row>
    <row r="5309" spans="1:30" x14ac:dyDescent="0.25">
      <c r="A5309" s="1">
        <v>2019</v>
      </c>
      <c r="B5309" s="1">
        <v>8</v>
      </c>
      <c r="C5309" s="1">
        <v>10</v>
      </c>
      <c r="D5309" s="3">
        <v>0</v>
      </c>
      <c r="E5309" s="5">
        <v>5305</v>
      </c>
      <c r="G5309" s="15">
        <v>12.4</v>
      </c>
      <c r="H5309" s="15">
        <v>12.7</v>
      </c>
      <c r="I5309" s="15">
        <v>14.5</v>
      </c>
      <c r="J5309" s="15">
        <v>11.7</v>
      </c>
      <c r="K5309" s="15">
        <v>13.1</v>
      </c>
      <c r="L5309" s="15">
        <v>12.4</v>
      </c>
      <c r="N5309" s="88">
        <v>19</v>
      </c>
      <c r="O5309" s="104">
        <v>17.5</v>
      </c>
      <c r="Q5309" s="11">
        <v>18</v>
      </c>
      <c r="R5309" s="11">
        <v>17.5</v>
      </c>
      <c r="S5309" s="11">
        <v>18.399999999999999</v>
      </c>
      <c r="T5309" s="11">
        <v>20.3</v>
      </c>
      <c r="U5309" s="11">
        <v>18.3</v>
      </c>
      <c r="V5309" s="11">
        <v>17</v>
      </c>
      <c r="W5309" s="11">
        <v>18.2</v>
      </c>
      <c r="X5309" s="11">
        <v>18.3</v>
      </c>
      <c r="Y5309" s="78"/>
      <c r="Z5309" s="11">
        <v>51.2</v>
      </c>
      <c r="AA5309" s="11">
        <v>96.61</v>
      </c>
      <c r="AB5309" s="11">
        <v>78.84</v>
      </c>
      <c r="AC5309" s="11">
        <v>0.63</v>
      </c>
      <c r="AD5309" s="11">
        <v>3.23</v>
      </c>
    </row>
    <row r="5310" spans="1:30" x14ac:dyDescent="0.25">
      <c r="A5310" s="1">
        <v>2019</v>
      </c>
      <c r="B5310" s="1">
        <v>8</v>
      </c>
      <c r="C5310" s="1">
        <v>10</v>
      </c>
      <c r="D5310" s="3">
        <v>4.1666666666666664E-2</v>
      </c>
      <c r="E5310" s="5">
        <v>5306</v>
      </c>
      <c r="G5310" s="15">
        <v>12</v>
      </c>
      <c r="H5310" s="15">
        <v>12.2</v>
      </c>
      <c r="I5310" s="15">
        <v>13.4</v>
      </c>
      <c r="J5310" s="15">
        <v>11.8</v>
      </c>
      <c r="K5310" s="15">
        <v>12.9</v>
      </c>
      <c r="L5310" s="15">
        <v>11.7</v>
      </c>
      <c r="N5310" s="88">
        <v>19</v>
      </c>
      <c r="O5310" s="104">
        <v>17.5</v>
      </c>
      <c r="Q5310" s="11">
        <v>18</v>
      </c>
      <c r="R5310" s="11">
        <v>17.5</v>
      </c>
      <c r="S5310" s="11">
        <v>18.399999999999999</v>
      </c>
      <c r="T5310" s="11">
        <v>20.3</v>
      </c>
      <c r="U5310" s="11">
        <v>18.3</v>
      </c>
      <c r="V5310" s="11">
        <v>17</v>
      </c>
      <c r="W5310" s="11">
        <v>18.2</v>
      </c>
      <c r="X5310" s="11">
        <v>18.3</v>
      </c>
      <c r="Y5310" s="78"/>
      <c r="Z5310" s="11">
        <v>51.2</v>
      </c>
      <c r="AA5310" s="11">
        <v>96.61</v>
      </c>
      <c r="AB5310" s="11">
        <v>78.84</v>
      </c>
      <c r="AC5310" s="11">
        <v>0.63</v>
      </c>
      <c r="AD5310" s="11">
        <v>3.23</v>
      </c>
    </row>
    <row r="5311" spans="1:30" x14ac:dyDescent="0.25">
      <c r="A5311" s="1">
        <v>2019</v>
      </c>
      <c r="B5311" s="1">
        <v>8</v>
      </c>
      <c r="C5311" s="1">
        <v>10</v>
      </c>
      <c r="D5311" s="3">
        <v>8.3333333333333329E-2</v>
      </c>
      <c r="E5311" s="5">
        <v>5307</v>
      </c>
      <c r="G5311" s="15">
        <v>13.5</v>
      </c>
      <c r="H5311" s="15">
        <v>12.2</v>
      </c>
      <c r="I5311" s="15">
        <v>13.7</v>
      </c>
      <c r="J5311" s="15">
        <v>12.5</v>
      </c>
      <c r="K5311" s="15">
        <v>13</v>
      </c>
      <c r="L5311" s="15">
        <v>11.1</v>
      </c>
      <c r="N5311" s="88">
        <v>19</v>
      </c>
      <c r="O5311" s="104">
        <v>17.5</v>
      </c>
      <c r="Q5311" s="11">
        <v>18</v>
      </c>
      <c r="R5311" s="11">
        <v>17.5</v>
      </c>
      <c r="S5311" s="11">
        <v>18.399999999999999</v>
      </c>
      <c r="T5311" s="11">
        <v>20.3</v>
      </c>
      <c r="U5311" s="11">
        <v>18.3</v>
      </c>
      <c r="V5311" s="11">
        <v>17</v>
      </c>
      <c r="W5311" s="11">
        <v>18.2</v>
      </c>
      <c r="X5311" s="11">
        <v>18.3</v>
      </c>
      <c r="Y5311" s="78"/>
      <c r="Z5311" s="11">
        <v>51.2</v>
      </c>
      <c r="AA5311" s="11">
        <v>96.61</v>
      </c>
      <c r="AB5311" s="11">
        <v>78.84</v>
      </c>
      <c r="AC5311" s="11">
        <v>0.63</v>
      </c>
      <c r="AD5311" s="11">
        <v>3.23</v>
      </c>
    </row>
    <row r="5312" spans="1:30" x14ac:dyDescent="0.25">
      <c r="A5312" s="1">
        <v>2019</v>
      </c>
      <c r="B5312" s="1">
        <v>8</v>
      </c>
      <c r="C5312" s="1">
        <v>10</v>
      </c>
      <c r="D5312" s="3">
        <v>0.125</v>
      </c>
      <c r="E5312" s="5">
        <v>5308</v>
      </c>
      <c r="G5312" s="15">
        <v>13.3</v>
      </c>
      <c r="H5312" s="15">
        <v>11.9</v>
      </c>
      <c r="I5312" s="15">
        <v>13.5</v>
      </c>
      <c r="J5312" s="15">
        <v>12.7</v>
      </c>
      <c r="K5312" s="15">
        <v>13.1</v>
      </c>
      <c r="L5312" s="15">
        <v>10</v>
      </c>
      <c r="N5312" s="88">
        <v>19</v>
      </c>
      <c r="O5312" s="104">
        <v>17.5</v>
      </c>
      <c r="Q5312" s="11">
        <v>18</v>
      </c>
      <c r="R5312" s="11">
        <v>17.5</v>
      </c>
      <c r="S5312" s="11">
        <v>18.399999999999999</v>
      </c>
      <c r="T5312" s="11">
        <v>20.3</v>
      </c>
      <c r="U5312" s="11">
        <v>18.3</v>
      </c>
      <c r="V5312" s="11">
        <v>17</v>
      </c>
      <c r="W5312" s="11">
        <v>18.2</v>
      </c>
      <c r="X5312" s="11">
        <v>18.3</v>
      </c>
      <c r="Y5312" s="78"/>
      <c r="Z5312" s="11">
        <v>51.2</v>
      </c>
      <c r="AA5312" s="11">
        <v>96.61</v>
      </c>
      <c r="AB5312" s="11">
        <v>78.84</v>
      </c>
      <c r="AC5312" s="11">
        <v>0.63</v>
      </c>
      <c r="AD5312" s="11">
        <v>3.23</v>
      </c>
    </row>
    <row r="5313" spans="1:30" x14ac:dyDescent="0.25">
      <c r="A5313" s="1">
        <v>2019</v>
      </c>
      <c r="B5313" s="1">
        <v>8</v>
      </c>
      <c r="C5313" s="1">
        <v>10</v>
      </c>
      <c r="D5313" s="3">
        <v>0.16666666666666666</v>
      </c>
      <c r="E5313" s="5">
        <v>5309</v>
      </c>
      <c r="G5313" s="15">
        <v>13</v>
      </c>
      <c r="H5313" s="15">
        <v>11.7</v>
      </c>
      <c r="I5313" s="15">
        <v>14.4</v>
      </c>
      <c r="J5313" s="15">
        <v>13.4</v>
      </c>
      <c r="K5313" s="15">
        <v>12.8</v>
      </c>
      <c r="L5313" s="15">
        <v>10.5</v>
      </c>
      <c r="N5313" s="88">
        <v>19</v>
      </c>
      <c r="O5313" s="104">
        <v>17.5</v>
      </c>
      <c r="Q5313" s="11">
        <v>18</v>
      </c>
      <c r="R5313" s="11">
        <v>17.5</v>
      </c>
      <c r="S5313" s="11">
        <v>18.399999999999999</v>
      </c>
      <c r="T5313" s="11">
        <v>20.3</v>
      </c>
      <c r="U5313" s="11">
        <v>18.3</v>
      </c>
      <c r="V5313" s="11">
        <v>17</v>
      </c>
      <c r="W5313" s="11">
        <v>18.2</v>
      </c>
      <c r="X5313" s="11">
        <v>18.3</v>
      </c>
      <c r="Y5313" s="78"/>
      <c r="Z5313" s="11">
        <v>51.2</v>
      </c>
      <c r="AA5313" s="11">
        <v>96.61</v>
      </c>
      <c r="AB5313" s="11">
        <v>78.84</v>
      </c>
      <c r="AC5313" s="11">
        <v>0.63</v>
      </c>
      <c r="AD5313" s="11">
        <v>3.23</v>
      </c>
    </row>
    <row r="5314" spans="1:30" x14ac:dyDescent="0.25">
      <c r="A5314" s="1">
        <v>2019</v>
      </c>
      <c r="B5314" s="1">
        <v>8</v>
      </c>
      <c r="C5314" s="1">
        <v>10</v>
      </c>
      <c r="D5314" s="3">
        <v>0.20833333333333334</v>
      </c>
      <c r="E5314" s="5">
        <v>5310</v>
      </c>
      <c r="G5314" s="15">
        <v>13</v>
      </c>
      <c r="H5314" s="15">
        <v>12.6</v>
      </c>
      <c r="I5314" s="15">
        <v>15.1</v>
      </c>
      <c r="J5314" s="15">
        <v>13.6</v>
      </c>
      <c r="K5314" s="15">
        <v>13.2</v>
      </c>
      <c r="L5314" s="15">
        <v>12.5</v>
      </c>
      <c r="N5314" s="88">
        <v>19</v>
      </c>
      <c r="O5314" s="104">
        <v>17.5</v>
      </c>
      <c r="Q5314" s="11">
        <v>18</v>
      </c>
      <c r="R5314" s="11">
        <v>17.5</v>
      </c>
      <c r="S5314" s="11">
        <v>18.399999999999999</v>
      </c>
      <c r="T5314" s="11">
        <v>20.3</v>
      </c>
      <c r="U5314" s="11">
        <v>18.3</v>
      </c>
      <c r="V5314" s="11">
        <v>17</v>
      </c>
      <c r="W5314" s="11">
        <v>18.2</v>
      </c>
      <c r="X5314" s="11">
        <v>18.3</v>
      </c>
      <c r="Y5314" s="78"/>
      <c r="Z5314" s="11">
        <v>51.2</v>
      </c>
      <c r="AA5314" s="11">
        <v>96.61</v>
      </c>
      <c r="AB5314" s="11">
        <v>78.84</v>
      </c>
      <c r="AC5314" s="11">
        <v>0.63</v>
      </c>
      <c r="AD5314" s="11">
        <v>3.23</v>
      </c>
    </row>
    <row r="5315" spans="1:30" x14ac:dyDescent="0.25">
      <c r="A5315" s="1">
        <v>2019</v>
      </c>
      <c r="B5315" s="1">
        <v>8</v>
      </c>
      <c r="C5315" s="1">
        <v>10</v>
      </c>
      <c r="D5315" s="3">
        <v>0.25</v>
      </c>
      <c r="E5315" s="5">
        <v>5311</v>
      </c>
      <c r="G5315" s="15">
        <v>13.6</v>
      </c>
      <c r="H5315" s="15">
        <v>13.6</v>
      </c>
      <c r="I5315" s="15">
        <v>16.600000000000001</v>
      </c>
      <c r="J5315" s="15">
        <v>14.3</v>
      </c>
      <c r="K5315" s="15">
        <v>14.4</v>
      </c>
      <c r="L5315" s="15">
        <v>13.3</v>
      </c>
      <c r="N5315" s="88">
        <v>19</v>
      </c>
      <c r="O5315" s="104">
        <v>17.5</v>
      </c>
      <c r="Q5315" s="11">
        <v>18</v>
      </c>
      <c r="R5315" s="11">
        <v>17.5</v>
      </c>
      <c r="S5315" s="11">
        <v>18.399999999999999</v>
      </c>
      <c r="T5315" s="11">
        <v>20.3</v>
      </c>
      <c r="U5315" s="11">
        <v>18.3</v>
      </c>
      <c r="V5315" s="11">
        <v>17</v>
      </c>
      <c r="W5315" s="11">
        <v>18.2</v>
      </c>
      <c r="X5315" s="11">
        <v>18.3</v>
      </c>
      <c r="Y5315" s="78"/>
      <c r="Z5315" s="11">
        <v>51.2</v>
      </c>
      <c r="AA5315" s="11">
        <v>96.61</v>
      </c>
      <c r="AB5315" s="11">
        <v>78.84</v>
      </c>
      <c r="AC5315" s="11">
        <v>0.63</v>
      </c>
      <c r="AD5315" s="11">
        <v>3.23</v>
      </c>
    </row>
    <row r="5316" spans="1:30" x14ac:dyDescent="0.25">
      <c r="A5316" s="1">
        <v>2019</v>
      </c>
      <c r="B5316" s="1">
        <v>8</v>
      </c>
      <c r="C5316" s="1">
        <v>10</v>
      </c>
      <c r="D5316" s="3">
        <v>0.29166666666666669</v>
      </c>
      <c r="E5316" s="5">
        <v>5312</v>
      </c>
      <c r="G5316" s="15">
        <v>14.2</v>
      </c>
      <c r="H5316" s="15">
        <v>14.4</v>
      </c>
      <c r="I5316" s="15">
        <v>17.899999999999999</v>
      </c>
      <c r="J5316" s="15">
        <v>15</v>
      </c>
      <c r="K5316" s="15">
        <v>17.3</v>
      </c>
      <c r="L5316" s="15">
        <v>15.4</v>
      </c>
      <c r="N5316" s="88">
        <v>19</v>
      </c>
      <c r="O5316" s="104">
        <v>17.5</v>
      </c>
      <c r="Q5316" s="11">
        <v>18</v>
      </c>
      <c r="R5316" s="11">
        <v>17.5</v>
      </c>
      <c r="S5316" s="11">
        <v>18.399999999999999</v>
      </c>
      <c r="T5316" s="11">
        <v>20.3</v>
      </c>
      <c r="U5316" s="11">
        <v>18.3</v>
      </c>
      <c r="V5316" s="11">
        <v>17</v>
      </c>
      <c r="W5316" s="11">
        <v>18.2</v>
      </c>
      <c r="X5316" s="11">
        <v>18.3</v>
      </c>
      <c r="Y5316" s="78"/>
      <c r="Z5316" s="11">
        <v>51.2</v>
      </c>
      <c r="AA5316" s="11">
        <v>96.61</v>
      </c>
      <c r="AB5316" s="11">
        <v>78.84</v>
      </c>
      <c r="AC5316" s="11">
        <v>0.63</v>
      </c>
      <c r="AD5316" s="11">
        <v>3.23</v>
      </c>
    </row>
    <row r="5317" spans="1:30" x14ac:dyDescent="0.25">
      <c r="A5317" s="1">
        <v>2019</v>
      </c>
      <c r="B5317" s="1">
        <v>8</v>
      </c>
      <c r="C5317" s="1">
        <v>10</v>
      </c>
      <c r="D5317" s="3">
        <v>0.33333333333333331</v>
      </c>
      <c r="E5317" s="5">
        <v>5313</v>
      </c>
      <c r="G5317" s="15">
        <v>17</v>
      </c>
      <c r="H5317" s="15">
        <v>16.5</v>
      </c>
      <c r="I5317" s="15">
        <v>18.5</v>
      </c>
      <c r="J5317" s="15">
        <v>16.7</v>
      </c>
      <c r="K5317" s="15">
        <v>19.2</v>
      </c>
      <c r="L5317" s="15">
        <v>18.100000000000001</v>
      </c>
      <c r="N5317" s="88">
        <v>19</v>
      </c>
      <c r="O5317" s="104">
        <v>17.5</v>
      </c>
      <c r="Q5317" s="11">
        <v>18</v>
      </c>
      <c r="R5317" s="11">
        <v>17.5</v>
      </c>
      <c r="S5317" s="11">
        <v>18.399999999999999</v>
      </c>
      <c r="T5317" s="11">
        <v>20.3</v>
      </c>
      <c r="U5317" s="11">
        <v>18.3</v>
      </c>
      <c r="V5317" s="11">
        <v>17</v>
      </c>
      <c r="W5317" s="11">
        <v>18.2</v>
      </c>
      <c r="X5317" s="11">
        <v>18.3</v>
      </c>
      <c r="Y5317" s="78"/>
      <c r="Z5317" s="11">
        <v>51.2</v>
      </c>
      <c r="AA5317" s="11">
        <v>96.61</v>
      </c>
      <c r="AB5317" s="11">
        <v>78.84</v>
      </c>
      <c r="AC5317" s="11">
        <v>0.63</v>
      </c>
      <c r="AD5317" s="11">
        <v>3.23</v>
      </c>
    </row>
    <row r="5318" spans="1:30" x14ac:dyDescent="0.25">
      <c r="A5318" s="1">
        <v>2019</v>
      </c>
      <c r="B5318" s="1">
        <v>8</v>
      </c>
      <c r="C5318" s="1">
        <v>10</v>
      </c>
      <c r="D5318" s="3">
        <v>0.375</v>
      </c>
      <c r="E5318" s="5">
        <v>5314</v>
      </c>
      <c r="G5318" s="15">
        <v>19</v>
      </c>
      <c r="H5318" s="15">
        <v>18.2</v>
      </c>
      <c r="I5318" s="15">
        <v>18.5</v>
      </c>
      <c r="J5318" s="15">
        <v>18.600000000000001</v>
      </c>
      <c r="K5318" s="15">
        <v>20.2</v>
      </c>
      <c r="L5318" s="15">
        <v>19.8</v>
      </c>
      <c r="N5318" s="88">
        <v>19</v>
      </c>
      <c r="O5318" s="104">
        <v>17.5</v>
      </c>
      <c r="Q5318" s="11">
        <v>18</v>
      </c>
      <c r="R5318" s="11">
        <v>17.5</v>
      </c>
      <c r="S5318" s="11">
        <v>18.399999999999999</v>
      </c>
      <c r="T5318" s="11">
        <v>20.3</v>
      </c>
      <c r="U5318" s="11">
        <v>18.3</v>
      </c>
      <c r="V5318" s="11">
        <v>17</v>
      </c>
      <c r="W5318" s="11">
        <v>18.2</v>
      </c>
      <c r="X5318" s="11">
        <v>18.3</v>
      </c>
      <c r="Y5318" s="78"/>
      <c r="Z5318" s="11">
        <v>51.2</v>
      </c>
      <c r="AA5318" s="11">
        <v>96.61</v>
      </c>
      <c r="AB5318" s="11">
        <v>78.84</v>
      </c>
      <c r="AC5318" s="11">
        <v>0.63</v>
      </c>
      <c r="AD5318" s="11">
        <v>3.23</v>
      </c>
    </row>
    <row r="5319" spans="1:30" x14ac:dyDescent="0.25">
      <c r="A5319" s="1">
        <v>2019</v>
      </c>
      <c r="B5319" s="1">
        <v>8</v>
      </c>
      <c r="C5319" s="1">
        <v>10</v>
      </c>
      <c r="D5319" s="3">
        <v>0.41666666666666669</v>
      </c>
      <c r="E5319" s="5">
        <v>5315</v>
      </c>
      <c r="G5319" s="15">
        <v>19.899999999999999</v>
      </c>
      <c r="H5319" s="15">
        <v>19.7</v>
      </c>
      <c r="I5319" s="15">
        <v>19.399999999999999</v>
      </c>
      <c r="J5319" s="15">
        <v>19.5</v>
      </c>
      <c r="K5319" s="15">
        <v>20.8</v>
      </c>
      <c r="L5319" s="15">
        <v>21.1</v>
      </c>
      <c r="N5319" s="88">
        <v>19</v>
      </c>
      <c r="O5319" s="104">
        <v>17.5</v>
      </c>
      <c r="Q5319" s="11">
        <v>18</v>
      </c>
      <c r="R5319" s="11">
        <v>17.5</v>
      </c>
      <c r="S5319" s="11">
        <v>18.399999999999999</v>
      </c>
      <c r="T5319" s="11">
        <v>20.3</v>
      </c>
      <c r="U5319" s="11">
        <v>18.3</v>
      </c>
      <c r="V5319" s="11">
        <v>17</v>
      </c>
      <c r="W5319" s="11">
        <v>18.2</v>
      </c>
      <c r="X5319" s="11">
        <v>18.3</v>
      </c>
      <c r="Y5319" s="78"/>
      <c r="Z5319" s="11">
        <v>51.2</v>
      </c>
      <c r="AA5319" s="11">
        <v>96.61</v>
      </c>
      <c r="AB5319" s="11">
        <v>78.84</v>
      </c>
      <c r="AC5319" s="11">
        <v>0.63</v>
      </c>
      <c r="AD5319" s="11">
        <v>3.23</v>
      </c>
    </row>
    <row r="5320" spans="1:30" x14ac:dyDescent="0.25">
      <c r="A5320" s="1">
        <v>2019</v>
      </c>
      <c r="B5320" s="1">
        <v>8</v>
      </c>
      <c r="C5320" s="1">
        <v>10</v>
      </c>
      <c r="D5320" s="3">
        <v>0.45833333333333331</v>
      </c>
      <c r="E5320" s="5">
        <v>5316</v>
      </c>
      <c r="G5320" s="15">
        <v>20.2</v>
      </c>
      <c r="H5320" s="15">
        <v>19.7</v>
      </c>
      <c r="I5320" s="15">
        <v>19.600000000000001</v>
      </c>
      <c r="J5320" s="15">
        <v>20.100000000000001</v>
      </c>
      <c r="K5320" s="15">
        <v>20.3</v>
      </c>
      <c r="L5320" s="15">
        <v>22</v>
      </c>
      <c r="N5320" s="88">
        <v>19</v>
      </c>
      <c r="O5320" s="104">
        <v>17.5</v>
      </c>
      <c r="Q5320" s="11">
        <v>18</v>
      </c>
      <c r="R5320" s="11">
        <v>17.5</v>
      </c>
      <c r="S5320" s="11">
        <v>18.399999999999999</v>
      </c>
      <c r="T5320" s="11">
        <v>20.3</v>
      </c>
      <c r="U5320" s="11">
        <v>18.3</v>
      </c>
      <c r="V5320" s="11">
        <v>17</v>
      </c>
      <c r="W5320" s="11">
        <v>18.2</v>
      </c>
      <c r="X5320" s="11">
        <v>18.3</v>
      </c>
      <c r="Y5320" s="78"/>
      <c r="Z5320" s="11">
        <v>51.2</v>
      </c>
      <c r="AA5320" s="11">
        <v>96.61</v>
      </c>
      <c r="AB5320" s="11">
        <v>78.84</v>
      </c>
      <c r="AC5320" s="11">
        <v>0.63</v>
      </c>
      <c r="AD5320" s="11">
        <v>3.23</v>
      </c>
    </row>
    <row r="5321" spans="1:30" x14ac:dyDescent="0.25">
      <c r="A5321" s="1">
        <v>2019</v>
      </c>
      <c r="B5321" s="1">
        <v>8</v>
      </c>
      <c r="C5321" s="1">
        <v>10</v>
      </c>
      <c r="D5321" s="3">
        <v>0.5</v>
      </c>
      <c r="E5321" s="5">
        <v>5317</v>
      </c>
      <c r="G5321" s="15">
        <v>20</v>
      </c>
      <c r="H5321" s="15">
        <v>20.2</v>
      </c>
      <c r="I5321" s="15">
        <v>19.100000000000001</v>
      </c>
      <c r="J5321" s="15">
        <v>19.8</v>
      </c>
      <c r="K5321" s="15">
        <v>20.3</v>
      </c>
      <c r="L5321" s="15">
        <v>21.5</v>
      </c>
      <c r="N5321" s="88">
        <v>19.8</v>
      </c>
      <c r="O5321" s="104">
        <v>17.5</v>
      </c>
      <c r="Q5321" s="11">
        <v>18</v>
      </c>
      <c r="R5321" s="11">
        <v>17.5</v>
      </c>
      <c r="S5321" s="11">
        <v>18.399999999999999</v>
      </c>
      <c r="T5321" s="11">
        <v>20.3</v>
      </c>
      <c r="U5321" s="11">
        <v>18.3</v>
      </c>
      <c r="V5321" s="11">
        <v>17</v>
      </c>
      <c r="W5321" s="11">
        <v>18.2</v>
      </c>
      <c r="X5321" s="11">
        <v>18.3</v>
      </c>
      <c r="Y5321" s="78"/>
      <c r="Z5321" s="11">
        <v>51.2</v>
      </c>
      <c r="AA5321" s="11">
        <v>96.61</v>
      </c>
      <c r="AB5321" s="11">
        <v>78.84</v>
      </c>
      <c r="AC5321" s="11">
        <v>0.63</v>
      </c>
      <c r="AD5321" s="11">
        <v>3.23</v>
      </c>
    </row>
    <row r="5322" spans="1:30" x14ac:dyDescent="0.25">
      <c r="A5322" s="1">
        <v>2019</v>
      </c>
      <c r="B5322" s="1">
        <v>8</v>
      </c>
      <c r="C5322" s="1">
        <v>10</v>
      </c>
      <c r="D5322" s="3">
        <v>0.54166666666666663</v>
      </c>
      <c r="E5322" s="5">
        <v>5318</v>
      </c>
      <c r="G5322" s="15">
        <v>20</v>
      </c>
      <c r="H5322" s="15">
        <v>20.3</v>
      </c>
      <c r="I5322" s="15">
        <v>20.100000000000001</v>
      </c>
      <c r="J5322" s="15">
        <v>19.7</v>
      </c>
      <c r="K5322" s="15">
        <v>20.399999999999999</v>
      </c>
      <c r="L5322" s="15">
        <v>21.7</v>
      </c>
      <c r="N5322" s="88">
        <v>19.8</v>
      </c>
      <c r="O5322" s="104">
        <v>17.5</v>
      </c>
      <c r="Q5322" s="11">
        <v>18</v>
      </c>
      <c r="R5322" s="11">
        <v>17.5</v>
      </c>
      <c r="S5322" s="11">
        <v>18.399999999999999</v>
      </c>
      <c r="T5322" s="11">
        <v>20.3</v>
      </c>
      <c r="U5322" s="11">
        <v>18.3</v>
      </c>
      <c r="V5322" s="11">
        <v>17</v>
      </c>
      <c r="W5322" s="11">
        <v>18.2</v>
      </c>
      <c r="X5322" s="11">
        <v>18.3</v>
      </c>
      <c r="Y5322" s="78"/>
      <c r="Z5322" s="11">
        <v>51.2</v>
      </c>
      <c r="AA5322" s="11">
        <v>96.61</v>
      </c>
      <c r="AB5322" s="11">
        <v>78.84</v>
      </c>
      <c r="AC5322" s="11">
        <v>0.63</v>
      </c>
      <c r="AD5322" s="11">
        <v>3.23</v>
      </c>
    </row>
    <row r="5323" spans="1:30" x14ac:dyDescent="0.25">
      <c r="A5323" s="1">
        <v>2019</v>
      </c>
      <c r="B5323" s="1">
        <v>8</v>
      </c>
      <c r="C5323" s="1">
        <v>10</v>
      </c>
      <c r="D5323" s="3">
        <v>0.58333333333333337</v>
      </c>
      <c r="E5323" s="5">
        <v>5319</v>
      </c>
      <c r="G5323" s="15">
        <v>20.100000000000001</v>
      </c>
      <c r="H5323" s="15">
        <v>20.100000000000001</v>
      </c>
      <c r="I5323" s="15">
        <v>19.399999999999999</v>
      </c>
      <c r="J5323" s="15">
        <v>19.600000000000001</v>
      </c>
      <c r="K5323" s="15">
        <v>20.100000000000001</v>
      </c>
      <c r="L5323" s="15">
        <v>21.2</v>
      </c>
      <c r="N5323" s="88">
        <v>19.8</v>
      </c>
      <c r="O5323" s="104">
        <v>17.5</v>
      </c>
      <c r="Q5323" s="11">
        <v>18</v>
      </c>
      <c r="R5323" s="11">
        <v>17.5</v>
      </c>
      <c r="S5323" s="11">
        <v>18.399999999999999</v>
      </c>
      <c r="T5323" s="11">
        <v>20.3</v>
      </c>
      <c r="U5323" s="11">
        <v>18.3</v>
      </c>
      <c r="V5323" s="11">
        <v>17</v>
      </c>
      <c r="W5323" s="11">
        <v>18.2</v>
      </c>
      <c r="X5323" s="11">
        <v>18.3</v>
      </c>
      <c r="Y5323" s="78"/>
      <c r="Z5323" s="11">
        <v>51.2</v>
      </c>
      <c r="AA5323" s="11">
        <v>96.61</v>
      </c>
      <c r="AB5323" s="11">
        <v>78.84</v>
      </c>
      <c r="AC5323" s="11">
        <v>0.63</v>
      </c>
      <c r="AD5323" s="11">
        <v>3.23</v>
      </c>
    </row>
    <row r="5324" spans="1:30" x14ac:dyDescent="0.25">
      <c r="A5324" s="1">
        <v>2019</v>
      </c>
      <c r="B5324" s="1">
        <v>8</v>
      </c>
      <c r="C5324" s="1">
        <v>10</v>
      </c>
      <c r="D5324" s="3">
        <v>0.625</v>
      </c>
      <c r="E5324" s="5">
        <v>5320</v>
      </c>
      <c r="G5324" s="15">
        <v>20.2</v>
      </c>
      <c r="H5324" s="15">
        <v>20.399999999999999</v>
      </c>
      <c r="I5324" s="15">
        <v>20</v>
      </c>
      <c r="J5324" s="15">
        <v>19.2</v>
      </c>
      <c r="K5324" s="15">
        <v>20.3</v>
      </c>
      <c r="L5324" s="15">
        <v>21.2</v>
      </c>
      <c r="N5324" s="88">
        <v>19.8</v>
      </c>
      <c r="O5324" s="104">
        <v>17.5</v>
      </c>
      <c r="Q5324" s="11">
        <v>18</v>
      </c>
      <c r="R5324" s="11">
        <v>17.5</v>
      </c>
      <c r="S5324" s="11">
        <v>18.399999999999999</v>
      </c>
      <c r="T5324" s="11">
        <v>20.3</v>
      </c>
      <c r="U5324" s="11">
        <v>18.3</v>
      </c>
      <c r="V5324" s="11">
        <v>17</v>
      </c>
      <c r="W5324" s="11">
        <v>18.2</v>
      </c>
      <c r="X5324" s="11">
        <v>18.3</v>
      </c>
      <c r="Y5324" s="78"/>
      <c r="Z5324" s="11">
        <v>51.2</v>
      </c>
      <c r="AA5324" s="11">
        <v>96.61</v>
      </c>
      <c r="AB5324" s="11">
        <v>78.84</v>
      </c>
      <c r="AC5324" s="11">
        <v>0.63</v>
      </c>
      <c r="AD5324" s="11">
        <v>3.23</v>
      </c>
    </row>
    <row r="5325" spans="1:30" x14ac:dyDescent="0.25">
      <c r="A5325" s="1">
        <v>2019</v>
      </c>
      <c r="B5325" s="1">
        <v>8</v>
      </c>
      <c r="C5325" s="1">
        <v>10</v>
      </c>
      <c r="D5325" s="3">
        <v>0.66666666666666663</v>
      </c>
      <c r="E5325" s="5">
        <v>5321</v>
      </c>
      <c r="G5325" s="15">
        <v>20.100000000000001</v>
      </c>
      <c r="H5325" s="15">
        <v>20.3</v>
      </c>
      <c r="I5325" s="15">
        <v>17.600000000000001</v>
      </c>
      <c r="J5325" s="15">
        <v>19.100000000000001</v>
      </c>
      <c r="K5325" s="15">
        <v>20.5</v>
      </c>
      <c r="L5325" s="15">
        <v>20.5</v>
      </c>
      <c r="N5325" s="88">
        <v>19.8</v>
      </c>
      <c r="O5325" s="104">
        <v>17.5</v>
      </c>
      <c r="Q5325" s="11">
        <v>18</v>
      </c>
      <c r="R5325" s="11">
        <v>17.5</v>
      </c>
      <c r="S5325" s="11">
        <v>18.399999999999999</v>
      </c>
      <c r="T5325" s="11">
        <v>20.3</v>
      </c>
      <c r="U5325" s="11">
        <v>18.3</v>
      </c>
      <c r="V5325" s="11">
        <v>17</v>
      </c>
      <c r="W5325" s="11">
        <v>18.2</v>
      </c>
      <c r="X5325" s="11">
        <v>18.3</v>
      </c>
      <c r="Y5325" s="78"/>
      <c r="Z5325" s="11">
        <v>51.2</v>
      </c>
      <c r="AA5325" s="11">
        <v>96.61</v>
      </c>
      <c r="AB5325" s="11">
        <v>78.84</v>
      </c>
      <c r="AC5325" s="11">
        <v>0.63</v>
      </c>
      <c r="AD5325" s="11">
        <v>3.23</v>
      </c>
    </row>
    <row r="5326" spans="1:30" x14ac:dyDescent="0.25">
      <c r="A5326" s="1">
        <v>2019</v>
      </c>
      <c r="B5326" s="1">
        <v>8</v>
      </c>
      <c r="C5326" s="1">
        <v>10</v>
      </c>
      <c r="D5326" s="3">
        <v>0.70833333333333337</v>
      </c>
      <c r="E5326" s="5">
        <v>5322</v>
      </c>
      <c r="G5326" s="15">
        <v>19.600000000000001</v>
      </c>
      <c r="H5326" s="15">
        <v>19.3</v>
      </c>
      <c r="I5326" s="15">
        <v>17.100000000000001</v>
      </c>
      <c r="J5326" s="15">
        <v>17.899999999999999</v>
      </c>
      <c r="K5326" s="15">
        <v>19.7</v>
      </c>
      <c r="L5326" s="15">
        <v>19.899999999999999</v>
      </c>
      <c r="N5326" s="88">
        <v>19.8</v>
      </c>
      <c r="O5326" s="104">
        <v>17.5</v>
      </c>
      <c r="Q5326" s="11">
        <v>18</v>
      </c>
      <c r="R5326" s="11">
        <v>17.5</v>
      </c>
      <c r="S5326" s="11">
        <v>18.399999999999999</v>
      </c>
      <c r="T5326" s="11">
        <v>20.3</v>
      </c>
      <c r="U5326" s="11">
        <v>18.3</v>
      </c>
      <c r="V5326" s="11">
        <v>17</v>
      </c>
      <c r="W5326" s="11">
        <v>18.2</v>
      </c>
      <c r="X5326" s="11">
        <v>18.3</v>
      </c>
      <c r="Y5326" s="78"/>
      <c r="Z5326" s="11">
        <v>51.2</v>
      </c>
      <c r="AA5326" s="11">
        <v>96.61</v>
      </c>
      <c r="AB5326" s="11">
        <v>78.84</v>
      </c>
      <c r="AC5326" s="11">
        <v>0.63</v>
      </c>
      <c r="AD5326" s="11">
        <v>3.23</v>
      </c>
    </row>
    <row r="5327" spans="1:30" x14ac:dyDescent="0.25">
      <c r="A5327" s="1">
        <v>2019</v>
      </c>
      <c r="B5327" s="1">
        <v>8</v>
      </c>
      <c r="C5327" s="1">
        <v>10</v>
      </c>
      <c r="D5327" s="3">
        <v>0.75</v>
      </c>
      <c r="E5327" s="5">
        <v>5323</v>
      </c>
      <c r="G5327" s="15">
        <v>19</v>
      </c>
      <c r="H5327" s="15">
        <v>18.600000000000001</v>
      </c>
      <c r="I5327" s="15">
        <v>16.8</v>
      </c>
      <c r="J5327" s="15">
        <v>17.2</v>
      </c>
      <c r="K5327" s="15">
        <v>18.5</v>
      </c>
      <c r="L5327" s="15">
        <v>18.899999999999999</v>
      </c>
      <c r="N5327" s="88">
        <v>19.8</v>
      </c>
      <c r="O5327" s="104">
        <v>17.5</v>
      </c>
      <c r="Q5327" s="11">
        <v>18</v>
      </c>
      <c r="R5327" s="11">
        <v>17.5</v>
      </c>
      <c r="S5327" s="11">
        <v>18.399999999999999</v>
      </c>
      <c r="T5327" s="11">
        <v>20.3</v>
      </c>
      <c r="U5327" s="11">
        <v>18.3</v>
      </c>
      <c r="V5327" s="11">
        <v>17</v>
      </c>
      <c r="W5327" s="11">
        <v>18.2</v>
      </c>
      <c r="X5327" s="11">
        <v>18.3</v>
      </c>
      <c r="Y5327" s="78"/>
      <c r="Z5327" s="11">
        <v>51.2</v>
      </c>
      <c r="AA5327" s="11">
        <v>96.61</v>
      </c>
      <c r="AB5327" s="11">
        <v>78.84</v>
      </c>
      <c r="AC5327" s="11">
        <v>0.63</v>
      </c>
      <c r="AD5327" s="11">
        <v>3.23</v>
      </c>
    </row>
    <row r="5328" spans="1:30" x14ac:dyDescent="0.25">
      <c r="A5328" s="1">
        <v>2019</v>
      </c>
      <c r="B5328" s="1">
        <v>8</v>
      </c>
      <c r="C5328" s="1">
        <v>10</v>
      </c>
      <c r="D5328" s="3">
        <v>0.79166666666666663</v>
      </c>
      <c r="E5328" s="5">
        <v>5324</v>
      </c>
      <c r="G5328" s="15">
        <v>18.8</v>
      </c>
      <c r="H5328" s="15">
        <v>18.5</v>
      </c>
      <c r="I5328" s="15">
        <v>16.8</v>
      </c>
      <c r="J5328" s="15">
        <v>16.8</v>
      </c>
      <c r="K5328" s="15">
        <v>17.399999999999999</v>
      </c>
      <c r="L5328" s="15">
        <v>18.3</v>
      </c>
      <c r="N5328" s="88">
        <v>19.8</v>
      </c>
      <c r="O5328" s="104">
        <v>17.5</v>
      </c>
      <c r="Q5328" s="11">
        <v>18</v>
      </c>
      <c r="R5328" s="11">
        <v>17.5</v>
      </c>
      <c r="S5328" s="11">
        <v>18.399999999999999</v>
      </c>
      <c r="T5328" s="11">
        <v>20.3</v>
      </c>
      <c r="U5328" s="11">
        <v>18.3</v>
      </c>
      <c r="V5328" s="11">
        <v>17</v>
      </c>
      <c r="W5328" s="11">
        <v>18.2</v>
      </c>
      <c r="X5328" s="11">
        <v>18.3</v>
      </c>
      <c r="Y5328" s="78"/>
      <c r="Z5328" s="11">
        <v>51.2</v>
      </c>
      <c r="AA5328" s="11">
        <v>96.61</v>
      </c>
      <c r="AB5328" s="11">
        <v>78.84</v>
      </c>
      <c r="AC5328" s="11">
        <v>0.63</v>
      </c>
      <c r="AD5328" s="11">
        <v>3.23</v>
      </c>
    </row>
    <row r="5329" spans="1:30" x14ac:dyDescent="0.25">
      <c r="A5329" s="1">
        <v>2019</v>
      </c>
      <c r="B5329" s="1">
        <v>8</v>
      </c>
      <c r="C5329" s="1">
        <v>10</v>
      </c>
      <c r="D5329" s="3">
        <v>0.83333333333333337</v>
      </c>
      <c r="E5329" s="5">
        <v>5325</v>
      </c>
      <c r="G5329" s="15">
        <v>18.7</v>
      </c>
      <c r="H5329" s="15">
        <v>17.899999999999999</v>
      </c>
      <c r="I5329" s="15">
        <v>16.899999999999999</v>
      </c>
      <c r="J5329" s="15">
        <v>16.2</v>
      </c>
      <c r="K5329" s="15">
        <v>16.100000000000001</v>
      </c>
      <c r="L5329" s="15">
        <v>18.100000000000001</v>
      </c>
      <c r="N5329" s="88">
        <v>19.8</v>
      </c>
      <c r="O5329" s="104">
        <v>17.5</v>
      </c>
      <c r="Q5329" s="11">
        <v>18</v>
      </c>
      <c r="R5329" s="11">
        <v>17.5</v>
      </c>
      <c r="S5329" s="11">
        <v>18.399999999999999</v>
      </c>
      <c r="T5329" s="11">
        <v>20.3</v>
      </c>
      <c r="U5329" s="11">
        <v>18.3</v>
      </c>
      <c r="V5329" s="11">
        <v>17</v>
      </c>
      <c r="W5329" s="11">
        <v>18.2</v>
      </c>
      <c r="X5329" s="11">
        <v>18.3</v>
      </c>
      <c r="Y5329" s="78"/>
      <c r="Z5329" s="11">
        <v>51.2</v>
      </c>
      <c r="AA5329" s="11">
        <v>96.61</v>
      </c>
      <c r="AB5329" s="11">
        <v>78.84</v>
      </c>
      <c r="AC5329" s="11">
        <v>0.63</v>
      </c>
      <c r="AD5329" s="11">
        <v>3.23</v>
      </c>
    </row>
    <row r="5330" spans="1:30" x14ac:dyDescent="0.25">
      <c r="A5330" s="1">
        <v>2019</v>
      </c>
      <c r="B5330" s="1">
        <v>8</v>
      </c>
      <c r="C5330" s="1">
        <v>10</v>
      </c>
      <c r="D5330" s="3">
        <v>0.875</v>
      </c>
      <c r="E5330" s="5">
        <v>5326</v>
      </c>
      <c r="G5330" s="15">
        <v>18.5</v>
      </c>
      <c r="H5330" s="15">
        <v>17.7</v>
      </c>
      <c r="I5330" s="15">
        <v>16.899999999999999</v>
      </c>
      <c r="J5330" s="15">
        <v>15.8</v>
      </c>
      <c r="K5330" s="15">
        <v>15.2</v>
      </c>
      <c r="L5330" s="15">
        <v>17.899999999999999</v>
      </c>
      <c r="N5330" s="88">
        <v>19.8</v>
      </c>
      <c r="O5330" s="104">
        <v>17.5</v>
      </c>
      <c r="Q5330" s="11">
        <v>18</v>
      </c>
      <c r="R5330" s="11">
        <v>17.5</v>
      </c>
      <c r="S5330" s="11">
        <v>18.399999999999999</v>
      </c>
      <c r="T5330" s="11">
        <v>20.3</v>
      </c>
      <c r="U5330" s="11">
        <v>18.3</v>
      </c>
      <c r="V5330" s="11">
        <v>17</v>
      </c>
      <c r="W5330" s="11">
        <v>18.2</v>
      </c>
      <c r="X5330" s="11">
        <v>18.3</v>
      </c>
      <c r="Y5330" s="78"/>
      <c r="Z5330" s="11">
        <v>51.2</v>
      </c>
      <c r="AA5330" s="11">
        <v>96.61</v>
      </c>
      <c r="AB5330" s="11">
        <v>78.84</v>
      </c>
      <c r="AC5330" s="11">
        <v>0.63</v>
      </c>
      <c r="AD5330" s="11">
        <v>3.23</v>
      </c>
    </row>
    <row r="5331" spans="1:30" x14ac:dyDescent="0.25">
      <c r="A5331" s="1">
        <v>2019</v>
      </c>
      <c r="B5331" s="1">
        <v>8</v>
      </c>
      <c r="C5331" s="1">
        <v>10</v>
      </c>
      <c r="D5331" s="3">
        <v>0.91666666666666663</v>
      </c>
      <c r="E5331" s="5">
        <v>5327</v>
      </c>
      <c r="G5331" s="15">
        <v>18.399999999999999</v>
      </c>
      <c r="H5331" s="15">
        <v>16.8</v>
      </c>
      <c r="I5331" s="15">
        <v>16.899999999999999</v>
      </c>
      <c r="J5331" s="15">
        <v>15.8</v>
      </c>
      <c r="K5331" s="15">
        <v>16.2</v>
      </c>
      <c r="L5331" s="15">
        <v>17.2</v>
      </c>
      <c r="N5331" s="88">
        <v>19.8</v>
      </c>
      <c r="O5331" s="104">
        <v>17.5</v>
      </c>
      <c r="Q5331" s="11">
        <v>18</v>
      </c>
      <c r="R5331" s="11">
        <v>17.5</v>
      </c>
      <c r="S5331" s="11">
        <v>18.399999999999999</v>
      </c>
      <c r="T5331" s="11">
        <v>20.3</v>
      </c>
      <c r="U5331" s="11">
        <v>18.3</v>
      </c>
      <c r="V5331" s="11">
        <v>17</v>
      </c>
      <c r="W5331" s="11">
        <v>18.2</v>
      </c>
      <c r="X5331" s="11">
        <v>18.3</v>
      </c>
      <c r="Y5331" s="78"/>
      <c r="Z5331" s="11">
        <v>51.2</v>
      </c>
      <c r="AA5331" s="11">
        <v>96.61</v>
      </c>
      <c r="AB5331" s="11">
        <v>78.84</v>
      </c>
      <c r="AC5331" s="11">
        <v>0.63</v>
      </c>
      <c r="AD5331" s="11">
        <v>3.23</v>
      </c>
    </row>
    <row r="5332" spans="1:30" x14ac:dyDescent="0.25">
      <c r="A5332" s="1">
        <v>2019</v>
      </c>
      <c r="B5332" s="1">
        <v>8</v>
      </c>
      <c r="C5332" s="1">
        <v>10</v>
      </c>
      <c r="D5332" s="3">
        <v>0.95833333333333337</v>
      </c>
      <c r="E5332" s="5">
        <v>5328</v>
      </c>
      <c r="G5332" s="15">
        <v>17.8</v>
      </c>
      <c r="H5332" s="15">
        <v>16.5</v>
      </c>
      <c r="I5332" s="15">
        <v>16.5</v>
      </c>
      <c r="J5332" s="15">
        <v>15.9</v>
      </c>
      <c r="K5332" s="15">
        <v>16.3</v>
      </c>
      <c r="L5332" s="15">
        <v>17.100000000000001</v>
      </c>
      <c r="N5332" s="88">
        <v>19.8</v>
      </c>
      <c r="O5332" s="104">
        <v>17.5</v>
      </c>
      <c r="Q5332" s="11">
        <v>18</v>
      </c>
      <c r="R5332" s="11">
        <v>17.5</v>
      </c>
      <c r="S5332" s="11">
        <v>18.399999999999999</v>
      </c>
      <c r="T5332" s="11">
        <v>20.3</v>
      </c>
      <c r="U5332" s="11">
        <v>18.3</v>
      </c>
      <c r="V5332" s="11">
        <v>17</v>
      </c>
      <c r="W5332" s="11">
        <v>18.2</v>
      </c>
      <c r="X5332" s="11">
        <v>18.3</v>
      </c>
      <c r="Y5332" s="78"/>
      <c r="Z5332" s="11">
        <v>51.2</v>
      </c>
      <c r="AA5332" s="11">
        <v>96.61</v>
      </c>
      <c r="AB5332" s="11">
        <v>78.84</v>
      </c>
      <c r="AC5332" s="11">
        <v>0.63</v>
      </c>
      <c r="AD5332" s="11">
        <v>3.23</v>
      </c>
    </row>
    <row r="5333" spans="1:30" x14ac:dyDescent="0.25">
      <c r="A5333" s="1">
        <v>2019</v>
      </c>
      <c r="B5333" s="1">
        <v>8</v>
      </c>
      <c r="C5333" s="1">
        <v>11</v>
      </c>
      <c r="D5333" s="3">
        <v>0</v>
      </c>
      <c r="E5333" s="5">
        <v>5329</v>
      </c>
      <c r="G5333" s="15">
        <v>15.8</v>
      </c>
      <c r="H5333" s="15">
        <v>16.100000000000001</v>
      </c>
      <c r="I5333" s="15">
        <v>16.3</v>
      </c>
      <c r="J5333" s="15">
        <v>15.9</v>
      </c>
      <c r="K5333" s="15">
        <v>16.399999999999999</v>
      </c>
      <c r="L5333" s="15">
        <v>16.100000000000001</v>
      </c>
      <c r="N5333" s="88">
        <v>19</v>
      </c>
      <c r="O5333" s="104">
        <v>18.7</v>
      </c>
      <c r="Q5333" s="11">
        <v>18.600000000000001</v>
      </c>
      <c r="R5333" s="11">
        <v>18</v>
      </c>
      <c r="S5333" s="11">
        <v>18.8</v>
      </c>
      <c r="T5333" s="11">
        <v>20.5</v>
      </c>
      <c r="U5333" s="11">
        <v>19.100000000000001</v>
      </c>
      <c r="V5333" s="11">
        <v>17.399999999999999</v>
      </c>
      <c r="W5333" s="11">
        <v>19.3</v>
      </c>
      <c r="X5333" s="11">
        <v>18.8</v>
      </c>
      <c r="Y5333" s="78"/>
      <c r="Z5333" s="11">
        <v>52.67</v>
      </c>
      <c r="AA5333" s="11">
        <v>96.43</v>
      </c>
      <c r="AB5333" s="11">
        <v>76.05</v>
      </c>
      <c r="AC5333" s="11">
        <v>0.57999999999999996</v>
      </c>
      <c r="AD5333" s="11">
        <v>3.18</v>
      </c>
    </row>
    <row r="5334" spans="1:30" x14ac:dyDescent="0.25">
      <c r="A5334" s="1">
        <v>2019</v>
      </c>
      <c r="B5334" s="1">
        <v>8</v>
      </c>
      <c r="C5334" s="1">
        <v>11</v>
      </c>
      <c r="D5334" s="3">
        <v>4.1666666666666664E-2</v>
      </c>
      <c r="E5334" s="5">
        <v>5330</v>
      </c>
      <c r="G5334" s="15">
        <v>15.9</v>
      </c>
      <c r="H5334" s="15">
        <v>16</v>
      </c>
      <c r="I5334" s="15">
        <v>16.3</v>
      </c>
      <c r="J5334" s="15">
        <v>15.2</v>
      </c>
      <c r="K5334" s="15">
        <v>16.100000000000001</v>
      </c>
      <c r="L5334" s="15">
        <v>15.8</v>
      </c>
      <c r="N5334" s="88">
        <v>19</v>
      </c>
      <c r="O5334" s="104">
        <v>18.7</v>
      </c>
      <c r="Q5334" s="11">
        <v>18.600000000000001</v>
      </c>
      <c r="R5334" s="11">
        <v>18</v>
      </c>
      <c r="S5334" s="11">
        <v>18.8</v>
      </c>
      <c r="T5334" s="11">
        <v>20.5</v>
      </c>
      <c r="U5334" s="11">
        <v>19.100000000000001</v>
      </c>
      <c r="V5334" s="11">
        <v>17.399999999999999</v>
      </c>
      <c r="W5334" s="11">
        <v>19.3</v>
      </c>
      <c r="X5334" s="11">
        <v>18.8</v>
      </c>
      <c r="Y5334" s="78"/>
      <c r="Z5334" s="11">
        <v>52.67</v>
      </c>
      <c r="AA5334" s="11">
        <v>96.43</v>
      </c>
      <c r="AB5334" s="11">
        <v>76.05</v>
      </c>
      <c r="AC5334" s="11">
        <v>0.57999999999999996</v>
      </c>
      <c r="AD5334" s="11">
        <v>3.18</v>
      </c>
    </row>
    <row r="5335" spans="1:30" x14ac:dyDescent="0.25">
      <c r="A5335" s="1">
        <v>2019</v>
      </c>
      <c r="B5335" s="1">
        <v>8</v>
      </c>
      <c r="C5335" s="1">
        <v>11</v>
      </c>
      <c r="D5335" s="3">
        <v>8.3333333333333329E-2</v>
      </c>
      <c r="E5335" s="5">
        <v>5331</v>
      </c>
      <c r="G5335" s="15">
        <v>14.8</v>
      </c>
      <c r="H5335" s="15">
        <v>15.5</v>
      </c>
      <c r="I5335" s="15">
        <v>16.8</v>
      </c>
      <c r="J5335" s="15">
        <v>15</v>
      </c>
      <c r="K5335" s="15">
        <v>15.8</v>
      </c>
      <c r="L5335" s="15">
        <v>15.3</v>
      </c>
      <c r="N5335" s="88">
        <v>19</v>
      </c>
      <c r="O5335" s="104">
        <v>18.7</v>
      </c>
      <c r="Q5335" s="11">
        <v>18.600000000000001</v>
      </c>
      <c r="R5335" s="11">
        <v>18</v>
      </c>
      <c r="S5335" s="11">
        <v>18.8</v>
      </c>
      <c r="T5335" s="11">
        <v>20.5</v>
      </c>
      <c r="U5335" s="11">
        <v>19.100000000000001</v>
      </c>
      <c r="V5335" s="11">
        <v>17.399999999999999</v>
      </c>
      <c r="W5335" s="11">
        <v>19.3</v>
      </c>
      <c r="X5335" s="11">
        <v>18.8</v>
      </c>
      <c r="Y5335" s="78"/>
      <c r="Z5335" s="11">
        <v>52.67</v>
      </c>
      <c r="AA5335" s="11">
        <v>96.43</v>
      </c>
      <c r="AB5335" s="11">
        <v>76.05</v>
      </c>
      <c r="AC5335" s="11">
        <v>0.57999999999999996</v>
      </c>
      <c r="AD5335" s="11">
        <v>3.18</v>
      </c>
    </row>
    <row r="5336" spans="1:30" x14ac:dyDescent="0.25">
      <c r="A5336" s="1">
        <v>2019</v>
      </c>
      <c r="B5336" s="1">
        <v>8</v>
      </c>
      <c r="C5336" s="1">
        <v>11</v>
      </c>
      <c r="D5336" s="3">
        <v>0.125</v>
      </c>
      <c r="E5336" s="5">
        <v>5332</v>
      </c>
      <c r="G5336" s="15">
        <v>14.8</v>
      </c>
      <c r="H5336" s="15">
        <v>15.5</v>
      </c>
      <c r="I5336" s="15">
        <v>18.899999999999999</v>
      </c>
      <c r="J5336" s="15">
        <v>15.2</v>
      </c>
      <c r="K5336" s="15">
        <v>15.5</v>
      </c>
      <c r="L5336" s="15">
        <v>14.7</v>
      </c>
      <c r="N5336" s="88">
        <v>19</v>
      </c>
      <c r="O5336" s="104">
        <v>18.7</v>
      </c>
      <c r="Q5336" s="11">
        <v>18.600000000000001</v>
      </c>
      <c r="R5336" s="11">
        <v>18</v>
      </c>
      <c r="S5336" s="11">
        <v>18.8</v>
      </c>
      <c r="T5336" s="11">
        <v>20.5</v>
      </c>
      <c r="U5336" s="11">
        <v>19.100000000000001</v>
      </c>
      <c r="V5336" s="11">
        <v>17.399999999999999</v>
      </c>
      <c r="W5336" s="11">
        <v>19.3</v>
      </c>
      <c r="X5336" s="11">
        <v>18.8</v>
      </c>
      <c r="Y5336" s="78"/>
      <c r="Z5336" s="11">
        <v>52.67</v>
      </c>
      <c r="AA5336" s="11">
        <v>96.43</v>
      </c>
      <c r="AB5336" s="11">
        <v>76.05</v>
      </c>
      <c r="AC5336" s="11">
        <v>0.57999999999999996</v>
      </c>
      <c r="AD5336" s="11">
        <v>3.18</v>
      </c>
    </row>
    <row r="5337" spans="1:30" x14ac:dyDescent="0.25">
      <c r="A5337" s="1">
        <v>2019</v>
      </c>
      <c r="B5337" s="1">
        <v>8</v>
      </c>
      <c r="C5337" s="1">
        <v>11</v>
      </c>
      <c r="D5337" s="3">
        <v>0.16666666666666666</v>
      </c>
      <c r="E5337" s="5">
        <v>5333</v>
      </c>
      <c r="G5337" s="15">
        <v>14.9</v>
      </c>
      <c r="H5337" s="15">
        <v>15.7</v>
      </c>
      <c r="I5337" s="15">
        <v>18.5</v>
      </c>
      <c r="J5337" s="15">
        <v>15.5</v>
      </c>
      <c r="K5337" s="15">
        <v>15.6</v>
      </c>
      <c r="L5337" s="15">
        <v>15.2</v>
      </c>
      <c r="N5337" s="88">
        <v>19</v>
      </c>
      <c r="O5337" s="104">
        <v>18.7</v>
      </c>
      <c r="Q5337" s="11">
        <v>18.600000000000001</v>
      </c>
      <c r="R5337" s="11">
        <v>18</v>
      </c>
      <c r="S5337" s="11">
        <v>18.8</v>
      </c>
      <c r="T5337" s="11">
        <v>20.5</v>
      </c>
      <c r="U5337" s="11">
        <v>19.100000000000001</v>
      </c>
      <c r="V5337" s="11">
        <v>17.399999999999999</v>
      </c>
      <c r="W5337" s="11">
        <v>19.3</v>
      </c>
      <c r="X5337" s="11">
        <v>18.8</v>
      </c>
      <c r="Y5337" s="78"/>
      <c r="Z5337" s="11">
        <v>52.67</v>
      </c>
      <c r="AA5337" s="11">
        <v>96.43</v>
      </c>
      <c r="AB5337" s="11">
        <v>76.05</v>
      </c>
      <c r="AC5337" s="11">
        <v>0.57999999999999996</v>
      </c>
      <c r="AD5337" s="11">
        <v>3.18</v>
      </c>
    </row>
    <row r="5338" spans="1:30" x14ac:dyDescent="0.25">
      <c r="A5338" s="1">
        <v>2019</v>
      </c>
      <c r="B5338" s="1">
        <v>8</v>
      </c>
      <c r="C5338" s="1">
        <v>11</v>
      </c>
      <c r="D5338" s="3">
        <v>0.20833333333333334</v>
      </c>
      <c r="E5338" s="5">
        <v>5334</v>
      </c>
      <c r="G5338" s="15">
        <v>15.9</v>
      </c>
      <c r="H5338" s="15">
        <v>16.5</v>
      </c>
      <c r="I5338" s="15">
        <v>19.5</v>
      </c>
      <c r="J5338" s="15">
        <v>16.600000000000001</v>
      </c>
      <c r="K5338" s="15">
        <v>16.7</v>
      </c>
      <c r="L5338" s="15">
        <v>16</v>
      </c>
      <c r="N5338" s="88">
        <v>19</v>
      </c>
      <c r="O5338" s="104">
        <v>18.7</v>
      </c>
      <c r="Q5338" s="11">
        <v>18.600000000000001</v>
      </c>
      <c r="R5338" s="11">
        <v>18</v>
      </c>
      <c r="S5338" s="11">
        <v>18.8</v>
      </c>
      <c r="T5338" s="11">
        <v>20.5</v>
      </c>
      <c r="U5338" s="11">
        <v>19.100000000000001</v>
      </c>
      <c r="V5338" s="11">
        <v>17.399999999999999</v>
      </c>
      <c r="W5338" s="11">
        <v>19.3</v>
      </c>
      <c r="X5338" s="11">
        <v>18.8</v>
      </c>
      <c r="Y5338" s="78"/>
      <c r="Z5338" s="11">
        <v>52.67</v>
      </c>
      <c r="AA5338" s="11">
        <v>96.43</v>
      </c>
      <c r="AB5338" s="11">
        <v>76.05</v>
      </c>
      <c r="AC5338" s="11">
        <v>0.57999999999999996</v>
      </c>
      <c r="AD5338" s="11">
        <v>3.18</v>
      </c>
    </row>
    <row r="5339" spans="1:30" x14ac:dyDescent="0.25">
      <c r="A5339" s="1">
        <v>2019</v>
      </c>
      <c r="B5339" s="1">
        <v>8</v>
      </c>
      <c r="C5339" s="1">
        <v>11</v>
      </c>
      <c r="D5339" s="3">
        <v>0.25</v>
      </c>
      <c r="E5339" s="5">
        <v>5335</v>
      </c>
      <c r="G5339" s="15">
        <v>17.100000000000001</v>
      </c>
      <c r="H5339" s="15">
        <v>17.100000000000001</v>
      </c>
      <c r="I5339" s="15">
        <v>19.899999999999999</v>
      </c>
      <c r="J5339" s="15">
        <v>17.899999999999999</v>
      </c>
      <c r="K5339" s="15">
        <v>17.7</v>
      </c>
      <c r="L5339" s="15">
        <v>17.5</v>
      </c>
      <c r="N5339" s="88">
        <v>19</v>
      </c>
      <c r="O5339" s="104">
        <v>18.7</v>
      </c>
      <c r="Q5339" s="11">
        <v>18.600000000000001</v>
      </c>
      <c r="R5339" s="11">
        <v>18</v>
      </c>
      <c r="S5339" s="11">
        <v>18.8</v>
      </c>
      <c r="T5339" s="11">
        <v>20.5</v>
      </c>
      <c r="U5339" s="11">
        <v>19.100000000000001</v>
      </c>
      <c r="V5339" s="11">
        <v>17.399999999999999</v>
      </c>
      <c r="W5339" s="11">
        <v>19.3</v>
      </c>
      <c r="X5339" s="11">
        <v>18.8</v>
      </c>
      <c r="Y5339" s="78"/>
      <c r="Z5339" s="11">
        <v>52.67</v>
      </c>
      <c r="AA5339" s="11">
        <v>96.43</v>
      </c>
      <c r="AB5339" s="11">
        <v>76.05</v>
      </c>
      <c r="AC5339" s="11">
        <v>0.57999999999999996</v>
      </c>
      <c r="AD5339" s="11">
        <v>3.18</v>
      </c>
    </row>
    <row r="5340" spans="1:30" x14ac:dyDescent="0.25">
      <c r="A5340" s="1">
        <v>2019</v>
      </c>
      <c r="B5340" s="1">
        <v>8</v>
      </c>
      <c r="C5340" s="1">
        <v>11</v>
      </c>
      <c r="D5340" s="3">
        <v>0.29166666666666669</v>
      </c>
      <c r="E5340" s="5">
        <v>5336</v>
      </c>
      <c r="G5340" s="15">
        <v>18.399999999999999</v>
      </c>
      <c r="H5340" s="15">
        <v>19.899999999999999</v>
      </c>
      <c r="I5340" s="15">
        <v>21</v>
      </c>
      <c r="J5340" s="15">
        <v>20.100000000000001</v>
      </c>
      <c r="K5340" s="15">
        <v>19.7</v>
      </c>
      <c r="L5340" s="15">
        <v>18.399999999999999</v>
      </c>
      <c r="N5340" s="88">
        <v>19</v>
      </c>
      <c r="O5340" s="104">
        <v>18.7</v>
      </c>
      <c r="Q5340" s="11">
        <v>18.600000000000001</v>
      </c>
      <c r="R5340" s="11">
        <v>18</v>
      </c>
      <c r="S5340" s="11">
        <v>18.8</v>
      </c>
      <c r="T5340" s="11">
        <v>20.5</v>
      </c>
      <c r="U5340" s="11">
        <v>19.100000000000001</v>
      </c>
      <c r="V5340" s="11">
        <v>17.399999999999999</v>
      </c>
      <c r="W5340" s="11">
        <v>19.3</v>
      </c>
      <c r="X5340" s="11">
        <v>18.8</v>
      </c>
      <c r="Y5340" s="78"/>
      <c r="Z5340" s="11">
        <v>52.67</v>
      </c>
      <c r="AA5340" s="11">
        <v>96.43</v>
      </c>
      <c r="AB5340" s="11">
        <v>76.05</v>
      </c>
      <c r="AC5340" s="11">
        <v>0.57999999999999996</v>
      </c>
      <c r="AD5340" s="11">
        <v>3.18</v>
      </c>
    </row>
    <row r="5341" spans="1:30" x14ac:dyDescent="0.25">
      <c r="A5341" s="1">
        <v>2019</v>
      </c>
      <c r="B5341" s="1">
        <v>8</v>
      </c>
      <c r="C5341" s="1">
        <v>11</v>
      </c>
      <c r="D5341" s="3">
        <v>0.33333333333333331</v>
      </c>
      <c r="E5341" s="5">
        <v>5337</v>
      </c>
      <c r="G5341" s="15">
        <v>21.3</v>
      </c>
      <c r="H5341" s="15">
        <v>21.7</v>
      </c>
      <c r="I5341" s="15">
        <v>21.3</v>
      </c>
      <c r="J5341" s="15">
        <v>21.5</v>
      </c>
      <c r="K5341" s="15">
        <v>21.2</v>
      </c>
      <c r="L5341" s="15">
        <v>19.899999999999999</v>
      </c>
      <c r="N5341" s="88">
        <v>19</v>
      </c>
      <c r="O5341" s="104">
        <v>18.7</v>
      </c>
      <c r="Q5341" s="11">
        <v>18.600000000000001</v>
      </c>
      <c r="R5341" s="11">
        <v>18</v>
      </c>
      <c r="S5341" s="11">
        <v>18.8</v>
      </c>
      <c r="T5341" s="11">
        <v>20.5</v>
      </c>
      <c r="U5341" s="11">
        <v>19.100000000000001</v>
      </c>
      <c r="V5341" s="11">
        <v>17.399999999999999</v>
      </c>
      <c r="W5341" s="11">
        <v>19.3</v>
      </c>
      <c r="X5341" s="11">
        <v>18.8</v>
      </c>
      <c r="Y5341" s="78"/>
      <c r="Z5341" s="11">
        <v>52.67</v>
      </c>
      <c r="AA5341" s="11">
        <v>96.43</v>
      </c>
      <c r="AB5341" s="11">
        <v>76.05</v>
      </c>
      <c r="AC5341" s="11">
        <v>0.57999999999999996</v>
      </c>
      <c r="AD5341" s="11">
        <v>3.18</v>
      </c>
    </row>
    <row r="5342" spans="1:30" x14ac:dyDescent="0.25">
      <c r="A5342" s="1">
        <v>2019</v>
      </c>
      <c r="B5342" s="1">
        <v>8</v>
      </c>
      <c r="C5342" s="1">
        <v>11</v>
      </c>
      <c r="D5342" s="3">
        <v>0.375</v>
      </c>
      <c r="E5342" s="5">
        <v>5338</v>
      </c>
      <c r="G5342" s="15">
        <v>23.7</v>
      </c>
      <c r="H5342" s="15">
        <v>22.9</v>
      </c>
      <c r="I5342" s="15">
        <v>21.8</v>
      </c>
      <c r="J5342" s="15">
        <v>22.1</v>
      </c>
      <c r="K5342" s="15">
        <v>21.5</v>
      </c>
      <c r="L5342" s="15">
        <v>22.1</v>
      </c>
      <c r="N5342" s="88">
        <v>19</v>
      </c>
      <c r="O5342" s="104">
        <v>18.7</v>
      </c>
      <c r="Q5342" s="11">
        <v>18.600000000000001</v>
      </c>
      <c r="R5342" s="11">
        <v>18</v>
      </c>
      <c r="S5342" s="11">
        <v>18.8</v>
      </c>
      <c r="T5342" s="11">
        <v>20.5</v>
      </c>
      <c r="U5342" s="11">
        <v>19.100000000000001</v>
      </c>
      <c r="V5342" s="11">
        <v>17.399999999999999</v>
      </c>
      <c r="W5342" s="11">
        <v>19.3</v>
      </c>
      <c r="X5342" s="11">
        <v>18.8</v>
      </c>
      <c r="Y5342" s="78"/>
      <c r="Z5342" s="11">
        <v>52.67</v>
      </c>
      <c r="AA5342" s="11">
        <v>96.43</v>
      </c>
      <c r="AB5342" s="11">
        <v>76.05</v>
      </c>
      <c r="AC5342" s="11">
        <v>0.57999999999999996</v>
      </c>
      <c r="AD5342" s="11">
        <v>3.18</v>
      </c>
    </row>
    <row r="5343" spans="1:30" x14ac:dyDescent="0.25">
      <c r="A5343" s="1">
        <v>2019</v>
      </c>
      <c r="B5343" s="1">
        <v>8</v>
      </c>
      <c r="C5343" s="1">
        <v>11</v>
      </c>
      <c r="D5343" s="3">
        <v>0.41666666666666669</v>
      </c>
      <c r="E5343" s="5">
        <v>5339</v>
      </c>
      <c r="G5343" s="15">
        <v>24.9</v>
      </c>
      <c r="H5343" s="15">
        <v>23.9</v>
      </c>
      <c r="I5343" s="15">
        <v>22.5</v>
      </c>
      <c r="J5343" s="15">
        <v>22.8</v>
      </c>
      <c r="K5343" s="15">
        <v>23.4</v>
      </c>
      <c r="L5343" s="15">
        <v>23.8</v>
      </c>
      <c r="N5343" s="88">
        <v>19</v>
      </c>
      <c r="O5343" s="104">
        <v>18.7</v>
      </c>
      <c r="Q5343" s="11">
        <v>18.600000000000001</v>
      </c>
      <c r="R5343" s="11">
        <v>18</v>
      </c>
      <c r="S5343" s="11">
        <v>18.8</v>
      </c>
      <c r="T5343" s="11">
        <v>20.5</v>
      </c>
      <c r="U5343" s="11">
        <v>19.100000000000001</v>
      </c>
      <c r="V5343" s="11">
        <v>17.399999999999999</v>
      </c>
      <c r="W5343" s="11">
        <v>19.3</v>
      </c>
      <c r="X5343" s="11">
        <v>18.8</v>
      </c>
      <c r="Y5343" s="78"/>
      <c r="Z5343" s="11">
        <v>52.67</v>
      </c>
      <c r="AA5343" s="11">
        <v>96.43</v>
      </c>
      <c r="AB5343" s="11">
        <v>76.05</v>
      </c>
      <c r="AC5343" s="11">
        <v>0.57999999999999996</v>
      </c>
      <c r="AD5343" s="11">
        <v>3.18</v>
      </c>
    </row>
    <row r="5344" spans="1:30" x14ac:dyDescent="0.25">
      <c r="A5344" s="1">
        <v>2019</v>
      </c>
      <c r="B5344" s="1">
        <v>8</v>
      </c>
      <c r="C5344" s="1">
        <v>11</v>
      </c>
      <c r="D5344" s="3">
        <v>0.45833333333333331</v>
      </c>
      <c r="E5344" s="5">
        <v>5340</v>
      </c>
      <c r="G5344" s="15">
        <v>25.5</v>
      </c>
      <c r="H5344" s="15">
        <v>24.7</v>
      </c>
      <c r="I5344" s="15">
        <v>23</v>
      </c>
      <c r="J5344" s="15">
        <v>23.1</v>
      </c>
      <c r="K5344" s="15">
        <v>23.9</v>
      </c>
      <c r="L5344" s="15">
        <v>24.6</v>
      </c>
      <c r="N5344" s="88">
        <v>19</v>
      </c>
      <c r="O5344" s="104">
        <v>18.7</v>
      </c>
      <c r="Q5344" s="11">
        <v>18.600000000000001</v>
      </c>
      <c r="R5344" s="11">
        <v>18</v>
      </c>
      <c r="S5344" s="11">
        <v>18.8</v>
      </c>
      <c r="T5344" s="11">
        <v>20.5</v>
      </c>
      <c r="U5344" s="11">
        <v>19.100000000000001</v>
      </c>
      <c r="V5344" s="11">
        <v>17.399999999999999</v>
      </c>
      <c r="W5344" s="11">
        <v>19.3</v>
      </c>
      <c r="X5344" s="11">
        <v>18.8</v>
      </c>
      <c r="Y5344" s="78"/>
      <c r="Z5344" s="11">
        <v>52.67</v>
      </c>
      <c r="AA5344" s="11">
        <v>96.43</v>
      </c>
      <c r="AB5344" s="11">
        <v>76.05</v>
      </c>
      <c r="AC5344" s="11">
        <v>0.57999999999999996</v>
      </c>
      <c r="AD5344" s="11">
        <v>3.18</v>
      </c>
    </row>
    <row r="5345" spans="1:30" x14ac:dyDescent="0.25">
      <c r="A5345" s="1">
        <v>2019</v>
      </c>
      <c r="B5345" s="1">
        <v>8</v>
      </c>
      <c r="C5345" s="1">
        <v>11</v>
      </c>
      <c r="D5345" s="3">
        <v>0.5</v>
      </c>
      <c r="E5345" s="5">
        <v>5341</v>
      </c>
      <c r="G5345" s="15">
        <v>25.7</v>
      </c>
      <c r="H5345" s="15">
        <v>23.7</v>
      </c>
      <c r="I5345" s="15">
        <v>22.9</v>
      </c>
      <c r="J5345" s="15">
        <v>23.4</v>
      </c>
      <c r="K5345" s="15">
        <v>24.5</v>
      </c>
      <c r="L5345" s="15">
        <v>25</v>
      </c>
      <c r="N5345" s="88">
        <v>21.4</v>
      </c>
      <c r="O5345" s="104">
        <v>18.7</v>
      </c>
      <c r="Q5345" s="11">
        <v>18.600000000000001</v>
      </c>
      <c r="R5345" s="11">
        <v>18</v>
      </c>
      <c r="S5345" s="11">
        <v>18.8</v>
      </c>
      <c r="T5345" s="11">
        <v>20.5</v>
      </c>
      <c r="U5345" s="11">
        <v>19.100000000000001</v>
      </c>
      <c r="V5345" s="11">
        <v>17.399999999999999</v>
      </c>
      <c r="W5345" s="11">
        <v>19.3</v>
      </c>
      <c r="X5345" s="11">
        <v>18.8</v>
      </c>
      <c r="Y5345" s="78"/>
      <c r="Z5345" s="11">
        <v>52.67</v>
      </c>
      <c r="AA5345" s="11">
        <v>96.43</v>
      </c>
      <c r="AB5345" s="11">
        <v>76.05</v>
      </c>
      <c r="AC5345" s="11">
        <v>0.57999999999999996</v>
      </c>
      <c r="AD5345" s="11">
        <v>3.18</v>
      </c>
    </row>
    <row r="5346" spans="1:30" x14ac:dyDescent="0.25">
      <c r="A5346" s="1">
        <v>2019</v>
      </c>
      <c r="B5346" s="1">
        <v>8</v>
      </c>
      <c r="C5346" s="1">
        <v>11</v>
      </c>
      <c r="D5346" s="3">
        <v>0.54166666666666663</v>
      </c>
      <c r="E5346" s="5">
        <v>5342</v>
      </c>
      <c r="G5346" s="15">
        <v>25.4</v>
      </c>
      <c r="H5346" s="15">
        <v>24.3</v>
      </c>
      <c r="I5346" s="15">
        <v>22.3</v>
      </c>
      <c r="J5346" s="15">
        <v>22.9</v>
      </c>
      <c r="K5346" s="15">
        <v>24.3</v>
      </c>
      <c r="L5346" s="15">
        <v>25.7</v>
      </c>
      <c r="N5346" s="88">
        <v>21.4</v>
      </c>
      <c r="O5346" s="104">
        <v>18.7</v>
      </c>
      <c r="Q5346" s="11">
        <v>18.600000000000001</v>
      </c>
      <c r="R5346" s="11">
        <v>18</v>
      </c>
      <c r="S5346" s="11">
        <v>18.8</v>
      </c>
      <c r="T5346" s="11">
        <v>20.5</v>
      </c>
      <c r="U5346" s="11">
        <v>19.100000000000001</v>
      </c>
      <c r="V5346" s="11">
        <v>17.399999999999999</v>
      </c>
      <c r="W5346" s="11">
        <v>19.3</v>
      </c>
      <c r="X5346" s="11">
        <v>18.8</v>
      </c>
      <c r="Y5346" s="78"/>
      <c r="Z5346" s="11">
        <v>52.67</v>
      </c>
      <c r="AA5346" s="11">
        <v>96.43</v>
      </c>
      <c r="AB5346" s="11">
        <v>76.05</v>
      </c>
      <c r="AC5346" s="11">
        <v>0.57999999999999996</v>
      </c>
      <c r="AD5346" s="11">
        <v>3.18</v>
      </c>
    </row>
    <row r="5347" spans="1:30" x14ac:dyDescent="0.25">
      <c r="A5347" s="1">
        <v>2019</v>
      </c>
      <c r="B5347" s="1">
        <v>8</v>
      </c>
      <c r="C5347" s="1">
        <v>11</v>
      </c>
      <c r="D5347" s="3">
        <v>0.58333333333333337</v>
      </c>
      <c r="E5347" s="5">
        <v>5343</v>
      </c>
      <c r="G5347" s="15">
        <v>25.4</v>
      </c>
      <c r="H5347" s="15">
        <v>24.8</v>
      </c>
      <c r="I5347" s="15">
        <v>22.5</v>
      </c>
      <c r="J5347" s="15">
        <v>22.7</v>
      </c>
      <c r="K5347" s="15">
        <v>24.7</v>
      </c>
      <c r="L5347" s="15">
        <v>24</v>
      </c>
      <c r="N5347" s="88">
        <v>21.4</v>
      </c>
      <c r="O5347" s="104">
        <v>18.7</v>
      </c>
      <c r="Q5347" s="11">
        <v>18.600000000000001</v>
      </c>
      <c r="R5347" s="11">
        <v>18</v>
      </c>
      <c r="S5347" s="11">
        <v>18.8</v>
      </c>
      <c r="T5347" s="11">
        <v>20.5</v>
      </c>
      <c r="U5347" s="11">
        <v>19.100000000000001</v>
      </c>
      <c r="V5347" s="11">
        <v>17.399999999999999</v>
      </c>
      <c r="W5347" s="11">
        <v>19.3</v>
      </c>
      <c r="X5347" s="11">
        <v>18.8</v>
      </c>
      <c r="Y5347" s="78"/>
      <c r="Z5347" s="11">
        <v>52.67</v>
      </c>
      <c r="AA5347" s="11">
        <v>96.43</v>
      </c>
      <c r="AB5347" s="11">
        <v>76.05</v>
      </c>
      <c r="AC5347" s="11">
        <v>0.57999999999999996</v>
      </c>
      <c r="AD5347" s="11">
        <v>3.18</v>
      </c>
    </row>
    <row r="5348" spans="1:30" x14ac:dyDescent="0.25">
      <c r="A5348" s="1">
        <v>2019</v>
      </c>
      <c r="B5348" s="1">
        <v>8</v>
      </c>
      <c r="C5348" s="1">
        <v>11</v>
      </c>
      <c r="D5348" s="3">
        <v>0.625</v>
      </c>
      <c r="E5348" s="5">
        <v>5344</v>
      </c>
      <c r="G5348" s="15">
        <v>24.8</v>
      </c>
      <c r="H5348" s="15">
        <v>24.4</v>
      </c>
      <c r="I5348" s="15">
        <v>22.7</v>
      </c>
      <c r="J5348" s="15">
        <v>22.2</v>
      </c>
      <c r="K5348" s="15">
        <v>24</v>
      </c>
      <c r="L5348" s="15">
        <v>24.5</v>
      </c>
      <c r="N5348" s="88">
        <v>21.4</v>
      </c>
      <c r="O5348" s="104">
        <v>18.7</v>
      </c>
      <c r="Q5348" s="11">
        <v>18.600000000000001</v>
      </c>
      <c r="R5348" s="11">
        <v>18</v>
      </c>
      <c r="S5348" s="11">
        <v>18.8</v>
      </c>
      <c r="T5348" s="11">
        <v>20.5</v>
      </c>
      <c r="U5348" s="11">
        <v>19.100000000000001</v>
      </c>
      <c r="V5348" s="11">
        <v>17.399999999999999</v>
      </c>
      <c r="W5348" s="11">
        <v>19.3</v>
      </c>
      <c r="X5348" s="11">
        <v>18.8</v>
      </c>
      <c r="Y5348" s="78"/>
      <c r="Z5348" s="11">
        <v>52.67</v>
      </c>
      <c r="AA5348" s="11">
        <v>96.43</v>
      </c>
      <c r="AB5348" s="11">
        <v>76.05</v>
      </c>
      <c r="AC5348" s="11">
        <v>0.57999999999999996</v>
      </c>
      <c r="AD5348" s="11">
        <v>3.18</v>
      </c>
    </row>
    <row r="5349" spans="1:30" x14ac:dyDescent="0.25">
      <c r="A5349" s="1">
        <v>2019</v>
      </c>
      <c r="B5349" s="1">
        <v>8</v>
      </c>
      <c r="C5349" s="1">
        <v>11</v>
      </c>
      <c r="D5349" s="3">
        <v>0.66666666666666663</v>
      </c>
      <c r="E5349" s="5">
        <v>5345</v>
      </c>
      <c r="G5349" s="15">
        <v>24.6</v>
      </c>
      <c r="H5349" s="15">
        <v>23.9</v>
      </c>
      <c r="I5349" s="15">
        <v>21.5</v>
      </c>
      <c r="J5349" s="15">
        <v>21.8</v>
      </c>
      <c r="K5349" s="15">
        <v>23.5</v>
      </c>
      <c r="L5349" s="15">
        <v>23.8</v>
      </c>
      <c r="N5349" s="88">
        <v>21.4</v>
      </c>
      <c r="O5349" s="104">
        <v>18.7</v>
      </c>
      <c r="Q5349" s="11">
        <v>18.600000000000001</v>
      </c>
      <c r="R5349" s="11">
        <v>18</v>
      </c>
      <c r="S5349" s="11">
        <v>18.8</v>
      </c>
      <c r="T5349" s="11">
        <v>20.5</v>
      </c>
      <c r="U5349" s="11">
        <v>19.100000000000001</v>
      </c>
      <c r="V5349" s="11">
        <v>17.399999999999999</v>
      </c>
      <c r="W5349" s="11">
        <v>19.3</v>
      </c>
      <c r="X5349" s="11">
        <v>18.8</v>
      </c>
      <c r="Y5349" s="78"/>
      <c r="Z5349" s="11">
        <v>52.67</v>
      </c>
      <c r="AA5349" s="11">
        <v>96.43</v>
      </c>
      <c r="AB5349" s="11">
        <v>76.05</v>
      </c>
      <c r="AC5349" s="11">
        <v>0.57999999999999996</v>
      </c>
      <c r="AD5349" s="11">
        <v>3.18</v>
      </c>
    </row>
    <row r="5350" spans="1:30" x14ac:dyDescent="0.25">
      <c r="A5350" s="1">
        <v>2019</v>
      </c>
      <c r="B5350" s="1">
        <v>8</v>
      </c>
      <c r="C5350" s="1">
        <v>11</v>
      </c>
      <c r="D5350" s="3">
        <v>0.70833333333333337</v>
      </c>
      <c r="E5350" s="5">
        <v>5346</v>
      </c>
      <c r="G5350" s="15">
        <v>23.7</v>
      </c>
      <c r="H5350" s="15">
        <v>23.3</v>
      </c>
      <c r="I5350" s="15">
        <v>20.5</v>
      </c>
      <c r="J5350" s="15">
        <v>20.6</v>
      </c>
      <c r="K5350" s="15">
        <v>22</v>
      </c>
      <c r="L5350" s="15">
        <v>23.1</v>
      </c>
      <c r="N5350" s="88">
        <v>21.4</v>
      </c>
      <c r="O5350" s="104">
        <v>18.7</v>
      </c>
      <c r="Q5350" s="11">
        <v>18.600000000000001</v>
      </c>
      <c r="R5350" s="11">
        <v>18</v>
      </c>
      <c r="S5350" s="11">
        <v>18.8</v>
      </c>
      <c r="T5350" s="11">
        <v>20.5</v>
      </c>
      <c r="U5350" s="11">
        <v>19.100000000000001</v>
      </c>
      <c r="V5350" s="11">
        <v>17.399999999999999</v>
      </c>
      <c r="W5350" s="11">
        <v>19.3</v>
      </c>
      <c r="X5350" s="11">
        <v>18.8</v>
      </c>
      <c r="Y5350" s="78"/>
      <c r="Z5350" s="11">
        <v>52.67</v>
      </c>
      <c r="AA5350" s="11">
        <v>96.43</v>
      </c>
      <c r="AB5350" s="11">
        <v>76.05</v>
      </c>
      <c r="AC5350" s="11">
        <v>0.57999999999999996</v>
      </c>
      <c r="AD5350" s="11">
        <v>3.18</v>
      </c>
    </row>
    <row r="5351" spans="1:30" x14ac:dyDescent="0.25">
      <c r="A5351" s="1">
        <v>2019</v>
      </c>
      <c r="B5351" s="1">
        <v>8</v>
      </c>
      <c r="C5351" s="1">
        <v>11</v>
      </c>
      <c r="D5351" s="3">
        <v>0.75</v>
      </c>
      <c r="E5351" s="5">
        <v>5347</v>
      </c>
      <c r="G5351" s="15">
        <v>19.7</v>
      </c>
      <c r="H5351" s="15">
        <v>19.600000000000001</v>
      </c>
      <c r="I5351" s="15">
        <v>19.100000000000001</v>
      </c>
      <c r="J5351" s="15">
        <v>18.8</v>
      </c>
      <c r="K5351" s="15">
        <v>20.3</v>
      </c>
      <c r="L5351" s="15">
        <v>21</v>
      </c>
      <c r="N5351" s="88">
        <v>21.4</v>
      </c>
      <c r="O5351" s="104">
        <v>18.7</v>
      </c>
      <c r="Q5351" s="11">
        <v>18.600000000000001</v>
      </c>
      <c r="R5351" s="11">
        <v>18</v>
      </c>
      <c r="S5351" s="11">
        <v>18.8</v>
      </c>
      <c r="T5351" s="11">
        <v>20.5</v>
      </c>
      <c r="U5351" s="11">
        <v>19.100000000000001</v>
      </c>
      <c r="V5351" s="11">
        <v>17.399999999999999</v>
      </c>
      <c r="W5351" s="11">
        <v>19.3</v>
      </c>
      <c r="X5351" s="11">
        <v>18.8</v>
      </c>
      <c r="Y5351" s="78"/>
      <c r="Z5351" s="11">
        <v>52.67</v>
      </c>
      <c r="AA5351" s="11">
        <v>96.43</v>
      </c>
      <c r="AB5351" s="11">
        <v>76.05</v>
      </c>
      <c r="AC5351" s="11">
        <v>0.57999999999999996</v>
      </c>
      <c r="AD5351" s="11">
        <v>3.18</v>
      </c>
    </row>
    <row r="5352" spans="1:30" x14ac:dyDescent="0.25">
      <c r="A5352" s="1">
        <v>2019</v>
      </c>
      <c r="B5352" s="1">
        <v>8</v>
      </c>
      <c r="C5352" s="1">
        <v>11</v>
      </c>
      <c r="D5352" s="3">
        <v>0.79166666666666663</v>
      </c>
      <c r="E5352" s="5">
        <v>5348</v>
      </c>
      <c r="G5352" s="15">
        <v>16.899999999999999</v>
      </c>
      <c r="H5352" s="15">
        <v>16.5</v>
      </c>
      <c r="I5352" s="15">
        <v>18</v>
      </c>
      <c r="J5352" s="15">
        <v>16.399999999999999</v>
      </c>
      <c r="K5352" s="15">
        <v>19</v>
      </c>
      <c r="L5352" s="15">
        <v>18.3</v>
      </c>
      <c r="N5352" s="88">
        <v>21.4</v>
      </c>
      <c r="O5352" s="104">
        <v>18.7</v>
      </c>
      <c r="Q5352" s="11">
        <v>18.600000000000001</v>
      </c>
      <c r="R5352" s="11">
        <v>18</v>
      </c>
      <c r="S5352" s="11">
        <v>18.8</v>
      </c>
      <c r="T5352" s="11">
        <v>20.5</v>
      </c>
      <c r="U5352" s="11">
        <v>19.100000000000001</v>
      </c>
      <c r="V5352" s="11">
        <v>17.399999999999999</v>
      </c>
      <c r="W5352" s="11">
        <v>19.3</v>
      </c>
      <c r="X5352" s="11">
        <v>18.8</v>
      </c>
      <c r="Y5352" s="78"/>
      <c r="Z5352" s="11">
        <v>52.67</v>
      </c>
      <c r="AA5352" s="11">
        <v>96.43</v>
      </c>
      <c r="AB5352" s="11">
        <v>76.05</v>
      </c>
      <c r="AC5352" s="11">
        <v>0.57999999999999996</v>
      </c>
      <c r="AD5352" s="11">
        <v>3.18</v>
      </c>
    </row>
    <row r="5353" spans="1:30" x14ac:dyDescent="0.25">
      <c r="A5353" s="1">
        <v>2019</v>
      </c>
      <c r="B5353" s="1">
        <v>8</v>
      </c>
      <c r="C5353" s="1">
        <v>11</v>
      </c>
      <c r="D5353" s="3">
        <v>0.83333333333333337</v>
      </c>
      <c r="E5353" s="5">
        <v>5349</v>
      </c>
      <c r="G5353" s="15">
        <v>15.7</v>
      </c>
      <c r="H5353" s="15">
        <v>15.3</v>
      </c>
      <c r="I5353" s="15">
        <v>16.100000000000001</v>
      </c>
      <c r="J5353" s="15">
        <v>15.1</v>
      </c>
      <c r="K5353" s="15">
        <v>17.100000000000001</v>
      </c>
      <c r="L5353" s="15">
        <v>16.399999999999999</v>
      </c>
      <c r="N5353" s="88">
        <v>21.4</v>
      </c>
      <c r="O5353" s="104">
        <v>18.7</v>
      </c>
      <c r="Q5353" s="11">
        <v>18.600000000000001</v>
      </c>
      <c r="R5353" s="11">
        <v>18</v>
      </c>
      <c r="S5353" s="11">
        <v>18.8</v>
      </c>
      <c r="T5353" s="11">
        <v>20.5</v>
      </c>
      <c r="U5353" s="11">
        <v>19.100000000000001</v>
      </c>
      <c r="V5353" s="11">
        <v>17.399999999999999</v>
      </c>
      <c r="W5353" s="11">
        <v>19.3</v>
      </c>
      <c r="X5353" s="11">
        <v>18.8</v>
      </c>
      <c r="Y5353" s="78"/>
      <c r="Z5353" s="11">
        <v>52.67</v>
      </c>
      <c r="AA5353" s="11">
        <v>96.43</v>
      </c>
      <c r="AB5353" s="11">
        <v>76.05</v>
      </c>
      <c r="AC5353" s="11">
        <v>0.57999999999999996</v>
      </c>
      <c r="AD5353" s="11">
        <v>3.18</v>
      </c>
    </row>
    <row r="5354" spans="1:30" x14ac:dyDescent="0.25">
      <c r="A5354" s="1">
        <v>2019</v>
      </c>
      <c r="B5354" s="1">
        <v>8</v>
      </c>
      <c r="C5354" s="1">
        <v>11</v>
      </c>
      <c r="D5354" s="3">
        <v>0.875</v>
      </c>
      <c r="E5354" s="5">
        <v>5350</v>
      </c>
      <c r="G5354" s="15">
        <v>13.5</v>
      </c>
      <c r="H5354" s="15">
        <v>14.9</v>
      </c>
      <c r="I5354" s="15">
        <v>16.3</v>
      </c>
      <c r="J5354" s="15">
        <v>14.1</v>
      </c>
      <c r="K5354" s="15">
        <v>16.3</v>
      </c>
      <c r="L5354" s="15">
        <v>15</v>
      </c>
      <c r="N5354" s="88">
        <v>21.4</v>
      </c>
      <c r="O5354" s="104">
        <v>18.7</v>
      </c>
      <c r="Q5354" s="11">
        <v>18.600000000000001</v>
      </c>
      <c r="R5354" s="11">
        <v>18</v>
      </c>
      <c r="S5354" s="11">
        <v>18.8</v>
      </c>
      <c r="T5354" s="11">
        <v>20.5</v>
      </c>
      <c r="U5354" s="11">
        <v>19.100000000000001</v>
      </c>
      <c r="V5354" s="11">
        <v>17.399999999999999</v>
      </c>
      <c r="W5354" s="11">
        <v>19.3</v>
      </c>
      <c r="X5354" s="11">
        <v>18.8</v>
      </c>
      <c r="Y5354" s="78"/>
      <c r="Z5354" s="11">
        <v>52.67</v>
      </c>
      <c r="AA5354" s="11">
        <v>96.43</v>
      </c>
      <c r="AB5354" s="11">
        <v>76.05</v>
      </c>
      <c r="AC5354" s="11">
        <v>0.57999999999999996</v>
      </c>
      <c r="AD5354" s="11">
        <v>3.18</v>
      </c>
    </row>
    <row r="5355" spans="1:30" x14ac:dyDescent="0.25">
      <c r="A5355" s="1">
        <v>2019</v>
      </c>
      <c r="B5355" s="1">
        <v>8</v>
      </c>
      <c r="C5355" s="1">
        <v>11</v>
      </c>
      <c r="D5355" s="3">
        <v>0.91666666666666663</v>
      </c>
      <c r="E5355" s="5">
        <v>5351</v>
      </c>
      <c r="G5355" s="15">
        <v>13.1</v>
      </c>
      <c r="H5355" s="15">
        <v>14</v>
      </c>
      <c r="I5355" s="15">
        <v>16.399999999999999</v>
      </c>
      <c r="J5355" s="15">
        <v>14.4</v>
      </c>
      <c r="K5355" s="15">
        <v>15.3</v>
      </c>
      <c r="L5355" s="15">
        <v>14.8</v>
      </c>
      <c r="N5355" s="88">
        <v>21.4</v>
      </c>
      <c r="O5355" s="104">
        <v>18.7</v>
      </c>
      <c r="Q5355" s="11">
        <v>18.600000000000001</v>
      </c>
      <c r="R5355" s="11">
        <v>18</v>
      </c>
      <c r="S5355" s="11">
        <v>18.8</v>
      </c>
      <c r="T5355" s="11">
        <v>20.5</v>
      </c>
      <c r="U5355" s="11">
        <v>19.100000000000001</v>
      </c>
      <c r="V5355" s="11">
        <v>17.399999999999999</v>
      </c>
      <c r="W5355" s="11">
        <v>19.3</v>
      </c>
      <c r="X5355" s="11">
        <v>18.8</v>
      </c>
      <c r="Y5355" s="78"/>
      <c r="Z5355" s="11">
        <v>52.67</v>
      </c>
      <c r="AA5355" s="11">
        <v>96.43</v>
      </c>
      <c r="AB5355" s="11">
        <v>76.05</v>
      </c>
      <c r="AC5355" s="11">
        <v>0.57999999999999996</v>
      </c>
      <c r="AD5355" s="11">
        <v>3.18</v>
      </c>
    </row>
    <row r="5356" spans="1:30" x14ac:dyDescent="0.25">
      <c r="A5356" s="1">
        <v>2019</v>
      </c>
      <c r="B5356" s="1">
        <v>8</v>
      </c>
      <c r="C5356" s="1">
        <v>11</v>
      </c>
      <c r="D5356" s="3">
        <v>0.95833333333333337</v>
      </c>
      <c r="E5356" s="5">
        <v>5352</v>
      </c>
      <c r="G5356" s="15">
        <v>13.4</v>
      </c>
      <c r="H5356" s="15">
        <v>13.9</v>
      </c>
      <c r="I5356" s="15">
        <v>17</v>
      </c>
      <c r="J5356" s="15">
        <v>13.7</v>
      </c>
      <c r="K5356" s="15">
        <v>15.6</v>
      </c>
      <c r="L5356" s="15">
        <v>14.4</v>
      </c>
      <c r="N5356" s="88">
        <v>21.4</v>
      </c>
      <c r="O5356" s="104">
        <v>18.7</v>
      </c>
      <c r="Q5356" s="11">
        <v>18.600000000000001</v>
      </c>
      <c r="R5356" s="11">
        <v>18</v>
      </c>
      <c r="S5356" s="11">
        <v>18.8</v>
      </c>
      <c r="T5356" s="11">
        <v>20.5</v>
      </c>
      <c r="U5356" s="11">
        <v>19.100000000000001</v>
      </c>
      <c r="V5356" s="11">
        <v>17.399999999999999</v>
      </c>
      <c r="W5356" s="11">
        <v>19.3</v>
      </c>
      <c r="X5356" s="11">
        <v>18.8</v>
      </c>
      <c r="Y5356" s="78"/>
      <c r="Z5356" s="11">
        <v>52.67</v>
      </c>
      <c r="AA5356" s="11">
        <v>96.43</v>
      </c>
      <c r="AB5356" s="11">
        <v>76.05</v>
      </c>
      <c r="AC5356" s="11">
        <v>0.57999999999999996</v>
      </c>
      <c r="AD5356" s="11">
        <v>3.18</v>
      </c>
    </row>
    <row r="5357" spans="1:30" x14ac:dyDescent="0.25">
      <c r="A5357" s="1">
        <v>2019</v>
      </c>
      <c r="B5357" s="1">
        <v>8</v>
      </c>
      <c r="C5357" s="1">
        <v>12</v>
      </c>
      <c r="D5357" s="3">
        <v>0</v>
      </c>
      <c r="E5357" s="5">
        <v>5353</v>
      </c>
      <c r="G5357" s="15">
        <v>13.6</v>
      </c>
      <c r="H5357" s="15">
        <v>13.4</v>
      </c>
      <c r="I5357" s="15">
        <v>16.8</v>
      </c>
      <c r="J5357" s="15">
        <v>12.9</v>
      </c>
      <c r="K5357" s="15">
        <v>15.8</v>
      </c>
      <c r="L5357" s="15">
        <v>14.3</v>
      </c>
      <c r="N5357" s="88">
        <v>19.2</v>
      </c>
      <c r="O5357" s="104">
        <v>19.3</v>
      </c>
      <c r="Q5357" s="11">
        <v>18.8</v>
      </c>
      <c r="R5357" s="11">
        <v>18</v>
      </c>
      <c r="S5357" s="11">
        <v>19.399999999999999</v>
      </c>
      <c r="T5357" s="11">
        <v>21</v>
      </c>
      <c r="U5357" s="11">
        <v>19.2</v>
      </c>
      <c r="V5357" s="11">
        <v>17.600000000000001</v>
      </c>
      <c r="W5357" s="11">
        <v>19</v>
      </c>
      <c r="X5357" s="11">
        <v>19.100000000000001</v>
      </c>
      <c r="Y5357" s="78"/>
      <c r="Z5357" s="11">
        <v>50.98</v>
      </c>
      <c r="AA5357" s="11">
        <v>95.47</v>
      </c>
      <c r="AB5357" s="11">
        <v>75.069999999999993</v>
      </c>
      <c r="AC5357" s="11">
        <v>0.56000000000000005</v>
      </c>
      <c r="AD5357" s="11">
        <v>2.65</v>
      </c>
    </row>
    <row r="5358" spans="1:30" x14ac:dyDescent="0.25">
      <c r="A5358" s="1">
        <v>2019</v>
      </c>
      <c r="B5358" s="1">
        <v>8</v>
      </c>
      <c r="C5358" s="1">
        <v>12</v>
      </c>
      <c r="D5358" s="3">
        <v>4.1666666666666664E-2</v>
      </c>
      <c r="E5358" s="5">
        <v>5354</v>
      </c>
      <c r="G5358" s="15">
        <v>13.8</v>
      </c>
      <c r="H5358" s="15">
        <v>13.3</v>
      </c>
      <c r="I5358" s="15">
        <v>16.899999999999999</v>
      </c>
      <c r="J5358" s="15">
        <v>13.2</v>
      </c>
      <c r="K5358" s="15">
        <v>15.9</v>
      </c>
      <c r="L5358" s="15">
        <v>13.6</v>
      </c>
      <c r="N5358" s="88">
        <v>19.2</v>
      </c>
      <c r="O5358" s="104">
        <v>19.3</v>
      </c>
      <c r="Q5358" s="11">
        <v>18.8</v>
      </c>
      <c r="R5358" s="11">
        <v>18</v>
      </c>
      <c r="S5358" s="11">
        <v>19.399999999999999</v>
      </c>
      <c r="T5358" s="11">
        <v>21</v>
      </c>
      <c r="U5358" s="11">
        <v>19.2</v>
      </c>
      <c r="V5358" s="11">
        <v>17.600000000000001</v>
      </c>
      <c r="W5358" s="11">
        <v>19</v>
      </c>
      <c r="X5358" s="11">
        <v>19.100000000000001</v>
      </c>
      <c r="Y5358" s="78"/>
      <c r="Z5358" s="11">
        <v>50.98</v>
      </c>
      <c r="AA5358" s="11">
        <v>95.47</v>
      </c>
      <c r="AB5358" s="11">
        <v>75.069999999999993</v>
      </c>
      <c r="AC5358" s="11">
        <v>0.56000000000000005</v>
      </c>
      <c r="AD5358" s="11">
        <v>2.65</v>
      </c>
    </row>
    <row r="5359" spans="1:30" x14ac:dyDescent="0.25">
      <c r="A5359" s="1">
        <v>2019</v>
      </c>
      <c r="B5359" s="1">
        <v>8</v>
      </c>
      <c r="C5359" s="1">
        <v>12</v>
      </c>
      <c r="D5359" s="3">
        <v>8.3333333333333329E-2</v>
      </c>
      <c r="E5359" s="5">
        <v>5355</v>
      </c>
      <c r="G5359" s="15">
        <v>14.1</v>
      </c>
      <c r="H5359" s="15">
        <v>12.8</v>
      </c>
      <c r="I5359" s="15">
        <v>17.100000000000001</v>
      </c>
      <c r="J5359" s="15">
        <v>12.6</v>
      </c>
      <c r="K5359" s="15">
        <v>16</v>
      </c>
      <c r="L5359" s="15">
        <v>13.3</v>
      </c>
      <c r="N5359" s="88">
        <v>19.2</v>
      </c>
      <c r="O5359" s="104">
        <v>19.3</v>
      </c>
      <c r="Q5359" s="11">
        <v>18.8</v>
      </c>
      <c r="R5359" s="11">
        <v>18</v>
      </c>
      <c r="S5359" s="11">
        <v>19.399999999999999</v>
      </c>
      <c r="T5359" s="11">
        <v>21</v>
      </c>
      <c r="U5359" s="11">
        <v>19.2</v>
      </c>
      <c r="V5359" s="11">
        <v>17.600000000000001</v>
      </c>
      <c r="W5359" s="11">
        <v>19</v>
      </c>
      <c r="X5359" s="11">
        <v>19.100000000000001</v>
      </c>
      <c r="Y5359" s="78"/>
      <c r="Z5359" s="11">
        <v>50.98</v>
      </c>
      <c r="AA5359" s="11">
        <v>95.47</v>
      </c>
      <c r="AB5359" s="11">
        <v>75.069999999999993</v>
      </c>
      <c r="AC5359" s="11">
        <v>0.56000000000000005</v>
      </c>
      <c r="AD5359" s="11">
        <v>2.65</v>
      </c>
    </row>
    <row r="5360" spans="1:30" x14ac:dyDescent="0.25">
      <c r="A5360" s="1">
        <v>2019</v>
      </c>
      <c r="B5360" s="1">
        <v>8</v>
      </c>
      <c r="C5360" s="1">
        <v>12</v>
      </c>
      <c r="D5360" s="3">
        <v>0.125</v>
      </c>
      <c r="E5360" s="5">
        <v>5356</v>
      </c>
      <c r="G5360" s="15">
        <v>15.1</v>
      </c>
      <c r="H5360" s="15">
        <v>12.9</v>
      </c>
      <c r="I5360" s="15">
        <v>16.899999999999999</v>
      </c>
      <c r="J5360" s="15">
        <v>13.3</v>
      </c>
      <c r="K5360" s="15">
        <v>15.8</v>
      </c>
      <c r="L5360" s="15">
        <v>13.1</v>
      </c>
      <c r="N5360" s="88">
        <v>19.2</v>
      </c>
      <c r="O5360" s="104">
        <v>19.3</v>
      </c>
      <c r="Q5360" s="11">
        <v>18.8</v>
      </c>
      <c r="R5360" s="11">
        <v>18</v>
      </c>
      <c r="S5360" s="11">
        <v>19.399999999999999</v>
      </c>
      <c r="T5360" s="11">
        <v>21</v>
      </c>
      <c r="U5360" s="11">
        <v>19.2</v>
      </c>
      <c r="V5360" s="11">
        <v>17.600000000000001</v>
      </c>
      <c r="W5360" s="11">
        <v>19</v>
      </c>
      <c r="X5360" s="11">
        <v>19.100000000000001</v>
      </c>
      <c r="Y5360" s="78"/>
      <c r="Z5360" s="11">
        <v>50.98</v>
      </c>
      <c r="AA5360" s="11">
        <v>95.47</v>
      </c>
      <c r="AB5360" s="11">
        <v>75.069999999999993</v>
      </c>
      <c r="AC5360" s="11">
        <v>0.56000000000000005</v>
      </c>
      <c r="AD5360" s="11">
        <v>2.65</v>
      </c>
    </row>
    <row r="5361" spans="1:30" x14ac:dyDescent="0.25">
      <c r="A5361" s="1">
        <v>2019</v>
      </c>
      <c r="B5361" s="1">
        <v>8</v>
      </c>
      <c r="C5361" s="1">
        <v>12</v>
      </c>
      <c r="D5361" s="3">
        <v>0.16666666666666666</v>
      </c>
      <c r="E5361" s="5">
        <v>5357</v>
      </c>
      <c r="G5361" s="15">
        <v>16.8</v>
      </c>
      <c r="H5361" s="15">
        <v>14.3</v>
      </c>
      <c r="I5361" s="15">
        <v>16.899999999999999</v>
      </c>
      <c r="J5361" s="15">
        <v>13.2</v>
      </c>
      <c r="K5361" s="15">
        <v>16.2</v>
      </c>
      <c r="L5361" s="15">
        <v>13.8</v>
      </c>
      <c r="N5361" s="88">
        <v>19.2</v>
      </c>
      <c r="O5361" s="104">
        <v>19.3</v>
      </c>
      <c r="Q5361" s="11">
        <v>18.8</v>
      </c>
      <c r="R5361" s="11">
        <v>18</v>
      </c>
      <c r="S5361" s="11">
        <v>19.399999999999999</v>
      </c>
      <c r="T5361" s="11">
        <v>21</v>
      </c>
      <c r="U5361" s="11">
        <v>19.2</v>
      </c>
      <c r="V5361" s="11">
        <v>17.600000000000001</v>
      </c>
      <c r="W5361" s="11">
        <v>19</v>
      </c>
      <c r="X5361" s="11">
        <v>19.100000000000001</v>
      </c>
      <c r="Y5361" s="78"/>
      <c r="Z5361" s="11">
        <v>50.98</v>
      </c>
      <c r="AA5361" s="11">
        <v>95.47</v>
      </c>
      <c r="AB5361" s="11">
        <v>75.069999999999993</v>
      </c>
      <c r="AC5361" s="11">
        <v>0.56000000000000005</v>
      </c>
      <c r="AD5361" s="11">
        <v>2.65</v>
      </c>
    </row>
    <row r="5362" spans="1:30" x14ac:dyDescent="0.25">
      <c r="A5362" s="1">
        <v>2019</v>
      </c>
      <c r="B5362" s="1">
        <v>8</v>
      </c>
      <c r="C5362" s="1">
        <v>12</v>
      </c>
      <c r="D5362" s="3">
        <v>0.20833333333333334</v>
      </c>
      <c r="E5362" s="5">
        <v>5358</v>
      </c>
      <c r="G5362" s="15">
        <v>17.8</v>
      </c>
      <c r="H5362" s="15">
        <v>16.2</v>
      </c>
      <c r="I5362" s="15">
        <v>16.899999999999999</v>
      </c>
      <c r="J5362" s="15">
        <v>15.3</v>
      </c>
      <c r="K5362" s="15">
        <v>17.100000000000001</v>
      </c>
      <c r="L5362" s="15">
        <v>15.9</v>
      </c>
      <c r="N5362" s="88">
        <v>19.2</v>
      </c>
      <c r="O5362" s="104">
        <v>19.3</v>
      </c>
      <c r="Q5362" s="11">
        <v>18.8</v>
      </c>
      <c r="R5362" s="11">
        <v>18</v>
      </c>
      <c r="S5362" s="11">
        <v>19.399999999999999</v>
      </c>
      <c r="T5362" s="11">
        <v>21</v>
      </c>
      <c r="U5362" s="11">
        <v>19.2</v>
      </c>
      <c r="V5362" s="11">
        <v>17.600000000000001</v>
      </c>
      <c r="W5362" s="11">
        <v>19</v>
      </c>
      <c r="X5362" s="11">
        <v>19.100000000000001</v>
      </c>
      <c r="Y5362" s="78"/>
      <c r="Z5362" s="11">
        <v>50.98</v>
      </c>
      <c r="AA5362" s="11">
        <v>95.47</v>
      </c>
      <c r="AB5362" s="11">
        <v>75.069999999999993</v>
      </c>
      <c r="AC5362" s="11">
        <v>0.56000000000000005</v>
      </c>
      <c r="AD5362" s="11">
        <v>2.65</v>
      </c>
    </row>
    <row r="5363" spans="1:30" x14ac:dyDescent="0.25">
      <c r="A5363" s="1">
        <v>2019</v>
      </c>
      <c r="B5363" s="1">
        <v>8</v>
      </c>
      <c r="C5363" s="1">
        <v>12</v>
      </c>
      <c r="D5363" s="3">
        <v>0.25</v>
      </c>
      <c r="E5363" s="5">
        <v>5359</v>
      </c>
      <c r="G5363" s="15">
        <v>19.7</v>
      </c>
      <c r="H5363" s="15">
        <v>19.5</v>
      </c>
      <c r="I5363" s="15">
        <v>18.600000000000001</v>
      </c>
      <c r="J5363" s="15">
        <v>17.3</v>
      </c>
      <c r="K5363" s="15">
        <v>18.7</v>
      </c>
      <c r="L5363" s="15">
        <v>17.5</v>
      </c>
      <c r="N5363" s="88">
        <v>19.2</v>
      </c>
      <c r="O5363" s="104">
        <v>19.3</v>
      </c>
      <c r="Q5363" s="11">
        <v>18.8</v>
      </c>
      <c r="R5363" s="11">
        <v>18</v>
      </c>
      <c r="S5363" s="11">
        <v>19.399999999999999</v>
      </c>
      <c r="T5363" s="11">
        <v>21</v>
      </c>
      <c r="U5363" s="11">
        <v>19.2</v>
      </c>
      <c r="V5363" s="11">
        <v>17.600000000000001</v>
      </c>
      <c r="W5363" s="11">
        <v>19</v>
      </c>
      <c r="X5363" s="11">
        <v>19.100000000000001</v>
      </c>
      <c r="Y5363" s="78"/>
      <c r="Z5363" s="11">
        <v>50.98</v>
      </c>
      <c r="AA5363" s="11">
        <v>95.47</v>
      </c>
      <c r="AB5363" s="11">
        <v>75.069999999999993</v>
      </c>
      <c r="AC5363" s="11">
        <v>0.56000000000000005</v>
      </c>
      <c r="AD5363" s="11">
        <v>2.65</v>
      </c>
    </row>
    <row r="5364" spans="1:30" x14ac:dyDescent="0.25">
      <c r="A5364" s="1">
        <v>2019</v>
      </c>
      <c r="B5364" s="1">
        <v>8</v>
      </c>
      <c r="C5364" s="1">
        <v>12</v>
      </c>
      <c r="D5364" s="3">
        <v>0.29166666666666669</v>
      </c>
      <c r="E5364" s="5">
        <v>5360</v>
      </c>
      <c r="G5364" s="15">
        <v>21.2</v>
      </c>
      <c r="H5364" s="15">
        <v>21.5</v>
      </c>
      <c r="I5364" s="15">
        <v>21.7</v>
      </c>
      <c r="J5364" s="15">
        <v>19.899999999999999</v>
      </c>
      <c r="K5364" s="15">
        <v>20.5</v>
      </c>
      <c r="L5364" s="15">
        <v>20.8</v>
      </c>
      <c r="N5364" s="88">
        <v>19.2</v>
      </c>
      <c r="O5364" s="104">
        <v>19.3</v>
      </c>
      <c r="Q5364" s="11">
        <v>18.8</v>
      </c>
      <c r="R5364" s="11">
        <v>18</v>
      </c>
      <c r="S5364" s="11">
        <v>19.399999999999999</v>
      </c>
      <c r="T5364" s="11">
        <v>21</v>
      </c>
      <c r="U5364" s="11">
        <v>19.2</v>
      </c>
      <c r="V5364" s="11">
        <v>17.600000000000001</v>
      </c>
      <c r="W5364" s="11">
        <v>19</v>
      </c>
      <c r="X5364" s="11">
        <v>19.100000000000001</v>
      </c>
      <c r="Y5364" s="78"/>
      <c r="Z5364" s="11">
        <v>50.98</v>
      </c>
      <c r="AA5364" s="11">
        <v>95.47</v>
      </c>
      <c r="AB5364" s="11">
        <v>75.069999999999993</v>
      </c>
      <c r="AC5364" s="11">
        <v>0.56000000000000005</v>
      </c>
      <c r="AD5364" s="11">
        <v>2.65</v>
      </c>
    </row>
    <row r="5365" spans="1:30" x14ac:dyDescent="0.25">
      <c r="A5365" s="1">
        <v>2019</v>
      </c>
      <c r="B5365" s="1">
        <v>8</v>
      </c>
      <c r="C5365" s="1">
        <v>12</v>
      </c>
      <c r="D5365" s="3">
        <v>0.33333333333333331</v>
      </c>
      <c r="E5365" s="5">
        <v>5361</v>
      </c>
      <c r="G5365" s="15">
        <v>23.4</v>
      </c>
      <c r="H5365" s="15">
        <v>22</v>
      </c>
      <c r="I5365" s="15">
        <v>23.2</v>
      </c>
      <c r="J5365" s="15">
        <v>22.6</v>
      </c>
      <c r="K5365" s="15">
        <v>22.2</v>
      </c>
      <c r="L5365" s="15">
        <v>22.7</v>
      </c>
      <c r="N5365" s="88">
        <v>19.2</v>
      </c>
      <c r="O5365" s="104">
        <v>19.3</v>
      </c>
      <c r="Q5365" s="11">
        <v>18.8</v>
      </c>
      <c r="R5365" s="11">
        <v>18</v>
      </c>
      <c r="S5365" s="11">
        <v>19.399999999999999</v>
      </c>
      <c r="T5365" s="11">
        <v>21</v>
      </c>
      <c r="U5365" s="11">
        <v>19.2</v>
      </c>
      <c r="V5365" s="11">
        <v>17.600000000000001</v>
      </c>
      <c r="W5365" s="11">
        <v>19</v>
      </c>
      <c r="X5365" s="11">
        <v>19.100000000000001</v>
      </c>
      <c r="Y5365" s="78"/>
      <c r="Z5365" s="11">
        <v>50.98</v>
      </c>
      <c r="AA5365" s="11">
        <v>95.47</v>
      </c>
      <c r="AB5365" s="11">
        <v>75.069999999999993</v>
      </c>
      <c r="AC5365" s="11">
        <v>0.56000000000000005</v>
      </c>
      <c r="AD5365" s="11">
        <v>2.65</v>
      </c>
    </row>
    <row r="5366" spans="1:30" x14ac:dyDescent="0.25">
      <c r="A5366" s="1">
        <v>2019</v>
      </c>
      <c r="B5366" s="1">
        <v>8</v>
      </c>
      <c r="C5366" s="1">
        <v>12</v>
      </c>
      <c r="D5366" s="3">
        <v>0.375</v>
      </c>
      <c r="E5366" s="5">
        <v>5362</v>
      </c>
      <c r="G5366" s="15">
        <v>24.9</v>
      </c>
      <c r="H5366" s="15">
        <v>23.2</v>
      </c>
      <c r="I5366" s="15">
        <v>22.9</v>
      </c>
      <c r="J5366" s="15">
        <v>26</v>
      </c>
      <c r="K5366" s="15">
        <v>23.9</v>
      </c>
      <c r="L5366" s="15">
        <v>23.5</v>
      </c>
      <c r="N5366" s="88">
        <v>19.2</v>
      </c>
      <c r="O5366" s="104">
        <v>19.3</v>
      </c>
      <c r="Q5366" s="11">
        <v>18.8</v>
      </c>
      <c r="R5366" s="11">
        <v>18</v>
      </c>
      <c r="S5366" s="11">
        <v>19.399999999999999</v>
      </c>
      <c r="T5366" s="11">
        <v>21</v>
      </c>
      <c r="U5366" s="11">
        <v>19.2</v>
      </c>
      <c r="V5366" s="11">
        <v>17.600000000000001</v>
      </c>
      <c r="W5366" s="11">
        <v>19</v>
      </c>
      <c r="X5366" s="11">
        <v>19.100000000000001</v>
      </c>
      <c r="Y5366" s="78"/>
      <c r="Z5366" s="11">
        <v>50.98</v>
      </c>
      <c r="AA5366" s="11">
        <v>95.47</v>
      </c>
      <c r="AB5366" s="11">
        <v>75.069999999999993</v>
      </c>
      <c r="AC5366" s="11">
        <v>0.56000000000000005</v>
      </c>
      <c r="AD5366" s="11">
        <v>2.65</v>
      </c>
    </row>
    <row r="5367" spans="1:30" x14ac:dyDescent="0.25">
      <c r="A5367" s="1">
        <v>2019</v>
      </c>
      <c r="B5367" s="1">
        <v>8</v>
      </c>
      <c r="C5367" s="1">
        <v>12</v>
      </c>
      <c r="D5367" s="3">
        <v>0.41666666666666669</v>
      </c>
      <c r="E5367" s="5">
        <v>5363</v>
      </c>
      <c r="G5367" s="15">
        <v>25.7</v>
      </c>
      <c r="H5367" s="15">
        <v>24.7</v>
      </c>
      <c r="I5367" s="15">
        <v>23</v>
      </c>
      <c r="J5367" s="15">
        <v>25.4</v>
      </c>
      <c r="K5367" s="15">
        <v>24.1</v>
      </c>
      <c r="L5367" s="15">
        <v>24.5</v>
      </c>
      <c r="N5367" s="88">
        <v>19.2</v>
      </c>
      <c r="O5367" s="104">
        <v>19.3</v>
      </c>
      <c r="Q5367" s="11">
        <v>18.8</v>
      </c>
      <c r="R5367" s="11">
        <v>18</v>
      </c>
      <c r="S5367" s="11">
        <v>19.399999999999999</v>
      </c>
      <c r="T5367" s="11">
        <v>21</v>
      </c>
      <c r="U5367" s="11">
        <v>19.2</v>
      </c>
      <c r="V5367" s="11">
        <v>17.600000000000001</v>
      </c>
      <c r="W5367" s="11">
        <v>19</v>
      </c>
      <c r="X5367" s="11">
        <v>19.100000000000001</v>
      </c>
      <c r="Y5367" s="78"/>
      <c r="Z5367" s="11">
        <v>50.98</v>
      </c>
      <c r="AA5367" s="11">
        <v>95.47</v>
      </c>
      <c r="AB5367" s="11">
        <v>75.069999999999993</v>
      </c>
      <c r="AC5367" s="11">
        <v>0.56000000000000005</v>
      </c>
      <c r="AD5367" s="11">
        <v>2.65</v>
      </c>
    </row>
    <row r="5368" spans="1:30" x14ac:dyDescent="0.25">
      <c r="A5368" s="1">
        <v>2019</v>
      </c>
      <c r="B5368" s="1">
        <v>8</v>
      </c>
      <c r="C5368" s="1">
        <v>12</v>
      </c>
      <c r="D5368" s="3">
        <v>0.45833333333333331</v>
      </c>
      <c r="E5368" s="5">
        <v>5364</v>
      </c>
      <c r="G5368" s="15">
        <v>27.1</v>
      </c>
      <c r="H5368" s="15">
        <v>26.4</v>
      </c>
      <c r="I5368" s="15">
        <v>22.2</v>
      </c>
      <c r="J5368" s="15">
        <v>25.3</v>
      </c>
      <c r="K5368" s="15">
        <v>26</v>
      </c>
      <c r="L5368" s="15">
        <v>25.1</v>
      </c>
      <c r="N5368" s="88">
        <v>19.2</v>
      </c>
      <c r="O5368" s="104">
        <v>19.3</v>
      </c>
      <c r="Q5368" s="11">
        <v>18.8</v>
      </c>
      <c r="R5368" s="11">
        <v>18</v>
      </c>
      <c r="S5368" s="11">
        <v>19.399999999999999</v>
      </c>
      <c r="T5368" s="11">
        <v>21</v>
      </c>
      <c r="U5368" s="11">
        <v>19.2</v>
      </c>
      <c r="V5368" s="11">
        <v>17.600000000000001</v>
      </c>
      <c r="W5368" s="11">
        <v>19</v>
      </c>
      <c r="X5368" s="11">
        <v>19.100000000000001</v>
      </c>
      <c r="Y5368" s="78"/>
      <c r="Z5368" s="11">
        <v>50.98</v>
      </c>
      <c r="AA5368" s="11">
        <v>95.47</v>
      </c>
      <c r="AB5368" s="11">
        <v>75.069999999999993</v>
      </c>
      <c r="AC5368" s="11">
        <v>0.56000000000000005</v>
      </c>
      <c r="AD5368" s="11">
        <v>2.65</v>
      </c>
    </row>
    <row r="5369" spans="1:30" x14ac:dyDescent="0.25">
      <c r="A5369" s="1">
        <v>2019</v>
      </c>
      <c r="B5369" s="1">
        <v>8</v>
      </c>
      <c r="C5369" s="1">
        <v>12</v>
      </c>
      <c r="D5369" s="3">
        <v>0.5</v>
      </c>
      <c r="E5369" s="5">
        <v>5365</v>
      </c>
      <c r="G5369" s="15">
        <v>27.5</v>
      </c>
      <c r="H5369" s="15">
        <v>27.8</v>
      </c>
      <c r="I5369" s="15">
        <v>22.3</v>
      </c>
      <c r="J5369" s="15">
        <v>22.8</v>
      </c>
      <c r="K5369" s="15">
        <v>26.6</v>
      </c>
      <c r="L5369" s="15">
        <v>25.4</v>
      </c>
      <c r="N5369" s="88">
        <v>20.8</v>
      </c>
      <c r="O5369" s="104">
        <v>19.3</v>
      </c>
      <c r="Q5369" s="11">
        <v>18.8</v>
      </c>
      <c r="R5369" s="11">
        <v>18</v>
      </c>
      <c r="S5369" s="11">
        <v>19.399999999999999</v>
      </c>
      <c r="T5369" s="11">
        <v>21</v>
      </c>
      <c r="U5369" s="11">
        <v>19.2</v>
      </c>
      <c r="V5369" s="11">
        <v>17.600000000000001</v>
      </c>
      <c r="W5369" s="11">
        <v>19</v>
      </c>
      <c r="X5369" s="11">
        <v>19.100000000000001</v>
      </c>
      <c r="Y5369" s="78"/>
      <c r="Z5369" s="11">
        <v>50.98</v>
      </c>
      <c r="AA5369" s="11">
        <v>95.47</v>
      </c>
      <c r="AB5369" s="11">
        <v>75.069999999999993</v>
      </c>
      <c r="AC5369" s="11">
        <v>0.56000000000000005</v>
      </c>
      <c r="AD5369" s="11">
        <v>2.65</v>
      </c>
    </row>
    <row r="5370" spans="1:30" x14ac:dyDescent="0.25">
      <c r="A5370" s="1">
        <v>2019</v>
      </c>
      <c r="B5370" s="1">
        <v>8</v>
      </c>
      <c r="C5370" s="1">
        <v>12</v>
      </c>
      <c r="D5370" s="3">
        <v>0.54166666666666663</v>
      </c>
      <c r="E5370" s="5">
        <v>5366</v>
      </c>
      <c r="G5370" s="15">
        <v>28.6</v>
      </c>
      <c r="H5370" s="15">
        <v>28.6</v>
      </c>
      <c r="I5370" s="15">
        <v>21</v>
      </c>
      <c r="J5370" s="15">
        <v>22.4</v>
      </c>
      <c r="K5370" s="15">
        <v>26.7</v>
      </c>
      <c r="L5370" s="15">
        <v>26.6</v>
      </c>
      <c r="N5370" s="88">
        <v>20.8</v>
      </c>
      <c r="O5370" s="104">
        <v>19.3</v>
      </c>
      <c r="Q5370" s="11">
        <v>18.8</v>
      </c>
      <c r="R5370" s="11">
        <v>18</v>
      </c>
      <c r="S5370" s="11">
        <v>19.399999999999999</v>
      </c>
      <c r="T5370" s="11">
        <v>21</v>
      </c>
      <c r="U5370" s="11">
        <v>19.2</v>
      </c>
      <c r="V5370" s="11">
        <v>17.600000000000001</v>
      </c>
      <c r="W5370" s="11">
        <v>19</v>
      </c>
      <c r="X5370" s="11">
        <v>19.100000000000001</v>
      </c>
      <c r="Y5370" s="78"/>
      <c r="Z5370" s="11">
        <v>50.98</v>
      </c>
      <c r="AA5370" s="11">
        <v>95.47</v>
      </c>
      <c r="AB5370" s="11">
        <v>75.069999999999993</v>
      </c>
      <c r="AC5370" s="11">
        <v>0.56000000000000005</v>
      </c>
      <c r="AD5370" s="11">
        <v>2.65</v>
      </c>
    </row>
    <row r="5371" spans="1:30" x14ac:dyDescent="0.25">
      <c r="A5371" s="1">
        <v>2019</v>
      </c>
      <c r="B5371" s="1">
        <v>8</v>
      </c>
      <c r="C5371" s="1">
        <v>12</v>
      </c>
      <c r="D5371" s="3">
        <v>0.58333333333333337</v>
      </c>
      <c r="E5371" s="5">
        <v>5367</v>
      </c>
      <c r="G5371" s="15">
        <v>27.8</v>
      </c>
      <c r="H5371" s="15">
        <v>26.7</v>
      </c>
      <c r="I5371" s="15">
        <v>21.5</v>
      </c>
      <c r="J5371" s="15">
        <v>21.3</v>
      </c>
      <c r="K5371" s="15">
        <v>25.9</v>
      </c>
      <c r="L5371" s="15">
        <v>26.7</v>
      </c>
      <c r="N5371" s="88">
        <v>20.8</v>
      </c>
      <c r="O5371" s="104">
        <v>19.3</v>
      </c>
      <c r="Q5371" s="11">
        <v>18.8</v>
      </c>
      <c r="R5371" s="11">
        <v>18</v>
      </c>
      <c r="S5371" s="11">
        <v>19.399999999999999</v>
      </c>
      <c r="T5371" s="11">
        <v>21</v>
      </c>
      <c r="U5371" s="11">
        <v>19.2</v>
      </c>
      <c r="V5371" s="11">
        <v>17.600000000000001</v>
      </c>
      <c r="W5371" s="11">
        <v>19</v>
      </c>
      <c r="X5371" s="11">
        <v>19.100000000000001</v>
      </c>
      <c r="Y5371" s="78"/>
      <c r="Z5371" s="11">
        <v>50.98</v>
      </c>
      <c r="AA5371" s="11">
        <v>95.47</v>
      </c>
      <c r="AB5371" s="11">
        <v>75.069999999999993</v>
      </c>
      <c r="AC5371" s="11">
        <v>0.56000000000000005</v>
      </c>
      <c r="AD5371" s="11">
        <v>2.65</v>
      </c>
    </row>
    <row r="5372" spans="1:30" x14ac:dyDescent="0.25">
      <c r="A5372" s="1">
        <v>2019</v>
      </c>
      <c r="B5372" s="1">
        <v>8</v>
      </c>
      <c r="C5372" s="1">
        <v>12</v>
      </c>
      <c r="D5372" s="3">
        <v>0.625</v>
      </c>
      <c r="E5372" s="5">
        <v>5368</v>
      </c>
      <c r="G5372" s="15">
        <v>28.3</v>
      </c>
      <c r="H5372" s="15">
        <v>27.2</v>
      </c>
      <c r="I5372" s="15">
        <v>20.6</v>
      </c>
      <c r="J5372" s="15">
        <v>23.7</v>
      </c>
      <c r="K5372" s="15">
        <v>25.8</v>
      </c>
      <c r="L5372" s="15">
        <v>26.8</v>
      </c>
      <c r="N5372" s="88">
        <v>20.8</v>
      </c>
      <c r="O5372" s="104">
        <v>19.3</v>
      </c>
      <c r="Q5372" s="11">
        <v>18.8</v>
      </c>
      <c r="R5372" s="11">
        <v>18</v>
      </c>
      <c r="S5372" s="11">
        <v>19.399999999999999</v>
      </c>
      <c r="T5372" s="11">
        <v>21</v>
      </c>
      <c r="U5372" s="11">
        <v>19.2</v>
      </c>
      <c r="V5372" s="11">
        <v>17.600000000000001</v>
      </c>
      <c r="W5372" s="11">
        <v>19</v>
      </c>
      <c r="X5372" s="11">
        <v>19.100000000000001</v>
      </c>
      <c r="Y5372" s="78"/>
      <c r="Z5372" s="11">
        <v>50.98</v>
      </c>
      <c r="AA5372" s="11">
        <v>95.47</v>
      </c>
      <c r="AB5372" s="11">
        <v>75.069999999999993</v>
      </c>
      <c r="AC5372" s="11">
        <v>0.56000000000000005</v>
      </c>
      <c r="AD5372" s="11">
        <v>2.65</v>
      </c>
    </row>
    <row r="5373" spans="1:30" x14ac:dyDescent="0.25">
      <c r="A5373" s="1">
        <v>2019</v>
      </c>
      <c r="B5373" s="1">
        <v>8</v>
      </c>
      <c r="C5373" s="1">
        <v>12</v>
      </c>
      <c r="D5373" s="3">
        <v>0.66666666666666663</v>
      </c>
      <c r="E5373" s="5">
        <v>5369</v>
      </c>
      <c r="G5373" s="15">
        <v>27.5</v>
      </c>
      <c r="H5373" s="15">
        <v>26.3</v>
      </c>
      <c r="I5373" s="15">
        <v>20.100000000000001</v>
      </c>
      <c r="J5373" s="15">
        <v>23.4</v>
      </c>
      <c r="K5373" s="15">
        <v>25.8</v>
      </c>
      <c r="L5373" s="15">
        <v>26.6</v>
      </c>
      <c r="N5373" s="88">
        <v>20.8</v>
      </c>
      <c r="O5373" s="104">
        <v>19.3</v>
      </c>
      <c r="Q5373" s="11">
        <v>18.8</v>
      </c>
      <c r="R5373" s="11">
        <v>18</v>
      </c>
      <c r="S5373" s="11">
        <v>19.399999999999999</v>
      </c>
      <c r="T5373" s="11">
        <v>21</v>
      </c>
      <c r="U5373" s="11">
        <v>19.2</v>
      </c>
      <c r="V5373" s="11">
        <v>17.600000000000001</v>
      </c>
      <c r="W5373" s="11">
        <v>19</v>
      </c>
      <c r="X5373" s="11">
        <v>19.100000000000001</v>
      </c>
      <c r="Y5373" s="78"/>
      <c r="Z5373" s="11">
        <v>50.98</v>
      </c>
      <c r="AA5373" s="11">
        <v>95.47</v>
      </c>
      <c r="AB5373" s="11">
        <v>75.069999999999993</v>
      </c>
      <c r="AC5373" s="11">
        <v>0.56000000000000005</v>
      </c>
      <c r="AD5373" s="11">
        <v>2.65</v>
      </c>
    </row>
    <row r="5374" spans="1:30" x14ac:dyDescent="0.25">
      <c r="A5374" s="1">
        <v>2019</v>
      </c>
      <c r="B5374" s="1">
        <v>8</v>
      </c>
      <c r="C5374" s="1">
        <v>12</v>
      </c>
      <c r="D5374" s="3">
        <v>0.70833333333333337</v>
      </c>
      <c r="E5374" s="5">
        <v>5370</v>
      </c>
      <c r="G5374" s="15">
        <v>26.5</v>
      </c>
      <c r="H5374" s="15">
        <v>25.3</v>
      </c>
      <c r="I5374" s="15">
        <v>19.7</v>
      </c>
      <c r="J5374" s="15">
        <v>21.4</v>
      </c>
      <c r="K5374" s="15">
        <v>24.6</v>
      </c>
      <c r="L5374" s="15">
        <v>26.3</v>
      </c>
      <c r="N5374" s="88">
        <v>20.8</v>
      </c>
      <c r="O5374" s="104">
        <v>19.3</v>
      </c>
      <c r="Q5374" s="11">
        <v>18.8</v>
      </c>
      <c r="R5374" s="11">
        <v>18</v>
      </c>
      <c r="S5374" s="11">
        <v>19.399999999999999</v>
      </c>
      <c r="T5374" s="11">
        <v>21</v>
      </c>
      <c r="U5374" s="11">
        <v>19.2</v>
      </c>
      <c r="V5374" s="11">
        <v>17.600000000000001</v>
      </c>
      <c r="W5374" s="11">
        <v>19</v>
      </c>
      <c r="X5374" s="11">
        <v>19.100000000000001</v>
      </c>
      <c r="Y5374" s="78"/>
      <c r="Z5374" s="11">
        <v>50.98</v>
      </c>
      <c r="AA5374" s="11">
        <v>95.47</v>
      </c>
      <c r="AB5374" s="11">
        <v>75.069999999999993</v>
      </c>
      <c r="AC5374" s="11">
        <v>0.56000000000000005</v>
      </c>
      <c r="AD5374" s="11">
        <v>2.65</v>
      </c>
    </row>
    <row r="5375" spans="1:30" x14ac:dyDescent="0.25">
      <c r="A5375" s="1">
        <v>2019</v>
      </c>
      <c r="B5375" s="1">
        <v>8</v>
      </c>
      <c r="C5375" s="1">
        <v>12</v>
      </c>
      <c r="D5375" s="3">
        <v>0.75</v>
      </c>
      <c r="E5375" s="5">
        <v>5371</v>
      </c>
      <c r="G5375" s="15">
        <v>22.9</v>
      </c>
      <c r="H5375" s="15">
        <v>22.8</v>
      </c>
      <c r="I5375" s="15">
        <v>19</v>
      </c>
      <c r="J5375" s="15">
        <v>20</v>
      </c>
      <c r="K5375" s="15">
        <v>20.7</v>
      </c>
      <c r="L5375" s="15">
        <v>24.2</v>
      </c>
      <c r="N5375" s="88">
        <v>20.8</v>
      </c>
      <c r="O5375" s="104">
        <v>19.3</v>
      </c>
      <c r="Q5375" s="11">
        <v>18.8</v>
      </c>
      <c r="R5375" s="11">
        <v>18</v>
      </c>
      <c r="S5375" s="11">
        <v>19.399999999999999</v>
      </c>
      <c r="T5375" s="11">
        <v>21</v>
      </c>
      <c r="U5375" s="11">
        <v>19.2</v>
      </c>
      <c r="V5375" s="11">
        <v>17.600000000000001</v>
      </c>
      <c r="W5375" s="11">
        <v>19</v>
      </c>
      <c r="X5375" s="11">
        <v>19.100000000000001</v>
      </c>
      <c r="Y5375" s="78"/>
      <c r="Z5375" s="11">
        <v>50.98</v>
      </c>
      <c r="AA5375" s="11">
        <v>95.47</v>
      </c>
      <c r="AB5375" s="11">
        <v>75.069999999999993</v>
      </c>
      <c r="AC5375" s="11">
        <v>0.56000000000000005</v>
      </c>
      <c r="AD5375" s="11">
        <v>2.65</v>
      </c>
    </row>
    <row r="5376" spans="1:30" x14ac:dyDescent="0.25">
      <c r="A5376" s="1">
        <v>2019</v>
      </c>
      <c r="B5376" s="1">
        <v>8</v>
      </c>
      <c r="C5376" s="1">
        <v>12</v>
      </c>
      <c r="D5376" s="3">
        <v>0.79166666666666663</v>
      </c>
      <c r="E5376" s="5">
        <v>5372</v>
      </c>
      <c r="G5376" s="15">
        <v>20.3</v>
      </c>
      <c r="H5376" s="15">
        <v>21.6</v>
      </c>
      <c r="I5376" s="15">
        <v>18.600000000000001</v>
      </c>
      <c r="J5376" s="15">
        <v>18.5</v>
      </c>
      <c r="K5376" s="15">
        <v>19.600000000000001</v>
      </c>
      <c r="L5376" s="15">
        <v>22.4</v>
      </c>
      <c r="N5376" s="88">
        <v>20.8</v>
      </c>
      <c r="O5376" s="104">
        <v>19.3</v>
      </c>
      <c r="Q5376" s="11">
        <v>18.8</v>
      </c>
      <c r="R5376" s="11">
        <v>18</v>
      </c>
      <c r="S5376" s="11">
        <v>19.399999999999999</v>
      </c>
      <c r="T5376" s="11">
        <v>21</v>
      </c>
      <c r="U5376" s="11">
        <v>19.2</v>
      </c>
      <c r="V5376" s="11">
        <v>17.600000000000001</v>
      </c>
      <c r="W5376" s="11">
        <v>19</v>
      </c>
      <c r="X5376" s="11">
        <v>19.100000000000001</v>
      </c>
      <c r="Y5376" s="78"/>
      <c r="Z5376" s="11">
        <v>50.98</v>
      </c>
      <c r="AA5376" s="11">
        <v>95.47</v>
      </c>
      <c r="AB5376" s="11">
        <v>75.069999999999993</v>
      </c>
      <c r="AC5376" s="11">
        <v>0.56000000000000005</v>
      </c>
      <c r="AD5376" s="11">
        <v>2.65</v>
      </c>
    </row>
    <row r="5377" spans="1:30" x14ac:dyDescent="0.25">
      <c r="A5377" s="1">
        <v>2019</v>
      </c>
      <c r="B5377" s="1">
        <v>8</v>
      </c>
      <c r="C5377" s="1">
        <v>12</v>
      </c>
      <c r="D5377" s="3">
        <v>0.83333333333333337</v>
      </c>
      <c r="E5377" s="5">
        <v>5373</v>
      </c>
      <c r="G5377" s="15">
        <v>20</v>
      </c>
      <c r="H5377" s="15">
        <v>20.7</v>
      </c>
      <c r="I5377" s="15">
        <v>18.5</v>
      </c>
      <c r="J5377" s="15">
        <v>17.3</v>
      </c>
      <c r="K5377" s="15">
        <v>19.2</v>
      </c>
      <c r="L5377" s="15">
        <v>21.6</v>
      </c>
      <c r="N5377" s="88">
        <v>20.8</v>
      </c>
      <c r="O5377" s="104">
        <v>19.3</v>
      </c>
      <c r="Q5377" s="11">
        <v>18.8</v>
      </c>
      <c r="R5377" s="11">
        <v>18</v>
      </c>
      <c r="S5377" s="11">
        <v>19.399999999999999</v>
      </c>
      <c r="T5377" s="11">
        <v>21</v>
      </c>
      <c r="U5377" s="11">
        <v>19.2</v>
      </c>
      <c r="V5377" s="11">
        <v>17.600000000000001</v>
      </c>
      <c r="W5377" s="11">
        <v>19</v>
      </c>
      <c r="X5377" s="11">
        <v>19.100000000000001</v>
      </c>
      <c r="Y5377" s="78"/>
      <c r="Z5377" s="11">
        <v>50.98</v>
      </c>
      <c r="AA5377" s="11">
        <v>95.47</v>
      </c>
      <c r="AB5377" s="11">
        <v>75.069999999999993</v>
      </c>
      <c r="AC5377" s="11">
        <v>0.56000000000000005</v>
      </c>
      <c r="AD5377" s="11">
        <v>2.65</v>
      </c>
    </row>
    <row r="5378" spans="1:30" x14ac:dyDescent="0.25">
      <c r="A5378" s="1">
        <v>2019</v>
      </c>
      <c r="B5378" s="1">
        <v>8</v>
      </c>
      <c r="C5378" s="1">
        <v>12</v>
      </c>
      <c r="D5378" s="3">
        <v>0.875</v>
      </c>
      <c r="E5378" s="5">
        <v>5374</v>
      </c>
      <c r="G5378" s="15">
        <v>19.899999999999999</v>
      </c>
      <c r="H5378" s="15">
        <v>21.5</v>
      </c>
      <c r="I5378" s="15">
        <v>18.399999999999999</v>
      </c>
      <c r="J5378" s="15">
        <v>15.4</v>
      </c>
      <c r="K5378" s="15">
        <v>18.899999999999999</v>
      </c>
      <c r="L5378" s="15">
        <v>21.3</v>
      </c>
      <c r="N5378" s="88">
        <v>20.8</v>
      </c>
      <c r="O5378" s="104">
        <v>19.3</v>
      </c>
      <c r="Q5378" s="11">
        <v>18.8</v>
      </c>
      <c r="R5378" s="11">
        <v>18</v>
      </c>
      <c r="S5378" s="11">
        <v>19.399999999999999</v>
      </c>
      <c r="T5378" s="11">
        <v>21</v>
      </c>
      <c r="U5378" s="11">
        <v>19.2</v>
      </c>
      <c r="V5378" s="11">
        <v>17.600000000000001</v>
      </c>
      <c r="W5378" s="11">
        <v>19</v>
      </c>
      <c r="X5378" s="11">
        <v>19.100000000000001</v>
      </c>
      <c r="Y5378" s="78"/>
      <c r="Z5378" s="11">
        <v>50.98</v>
      </c>
      <c r="AA5378" s="11">
        <v>95.47</v>
      </c>
      <c r="AB5378" s="11">
        <v>75.069999999999993</v>
      </c>
      <c r="AC5378" s="11">
        <v>0.56000000000000005</v>
      </c>
      <c r="AD5378" s="11">
        <v>2.65</v>
      </c>
    </row>
    <row r="5379" spans="1:30" x14ac:dyDescent="0.25">
      <c r="A5379" s="1">
        <v>2019</v>
      </c>
      <c r="B5379" s="1">
        <v>8</v>
      </c>
      <c r="C5379" s="1">
        <v>12</v>
      </c>
      <c r="D5379" s="3">
        <v>0.91666666666666663</v>
      </c>
      <c r="E5379" s="5">
        <v>5375</v>
      </c>
      <c r="G5379" s="15">
        <v>21.2</v>
      </c>
      <c r="H5379" s="15">
        <v>20.9</v>
      </c>
      <c r="I5379" s="15">
        <v>18.3</v>
      </c>
      <c r="J5379" s="15">
        <v>14.9</v>
      </c>
      <c r="K5379" s="15">
        <v>18.100000000000001</v>
      </c>
      <c r="L5379" s="15">
        <v>21</v>
      </c>
      <c r="N5379" s="88">
        <v>20.8</v>
      </c>
      <c r="O5379" s="104">
        <v>19.3</v>
      </c>
      <c r="Q5379" s="11">
        <v>18.8</v>
      </c>
      <c r="R5379" s="11">
        <v>18</v>
      </c>
      <c r="S5379" s="11">
        <v>19.399999999999999</v>
      </c>
      <c r="T5379" s="11">
        <v>21</v>
      </c>
      <c r="U5379" s="11">
        <v>19.2</v>
      </c>
      <c r="V5379" s="11">
        <v>17.600000000000001</v>
      </c>
      <c r="W5379" s="11">
        <v>19</v>
      </c>
      <c r="X5379" s="11">
        <v>19.100000000000001</v>
      </c>
      <c r="Y5379" s="78"/>
      <c r="Z5379" s="11">
        <v>50.98</v>
      </c>
      <c r="AA5379" s="11">
        <v>95.47</v>
      </c>
      <c r="AB5379" s="11">
        <v>75.069999999999993</v>
      </c>
      <c r="AC5379" s="11">
        <v>0.56000000000000005</v>
      </c>
      <c r="AD5379" s="11">
        <v>2.65</v>
      </c>
    </row>
    <row r="5380" spans="1:30" x14ac:dyDescent="0.25">
      <c r="A5380" s="1">
        <v>2019</v>
      </c>
      <c r="B5380" s="1">
        <v>8</v>
      </c>
      <c r="C5380" s="1">
        <v>12</v>
      </c>
      <c r="D5380" s="3">
        <v>0.95833333333333337</v>
      </c>
      <c r="E5380" s="5">
        <v>5376</v>
      </c>
      <c r="G5380" s="15">
        <v>20</v>
      </c>
      <c r="H5380" s="15">
        <v>19.7</v>
      </c>
      <c r="I5380" s="15">
        <v>16.8</v>
      </c>
      <c r="J5380" s="15">
        <v>15.1</v>
      </c>
      <c r="K5380" s="15">
        <v>17</v>
      </c>
      <c r="L5380" s="15">
        <v>20.6</v>
      </c>
      <c r="N5380" s="88">
        <v>20.8</v>
      </c>
      <c r="O5380" s="104">
        <v>19.3</v>
      </c>
      <c r="Q5380" s="11">
        <v>18.8</v>
      </c>
      <c r="R5380" s="11">
        <v>18</v>
      </c>
      <c r="S5380" s="11">
        <v>19.399999999999999</v>
      </c>
      <c r="T5380" s="11">
        <v>21</v>
      </c>
      <c r="U5380" s="11">
        <v>19.2</v>
      </c>
      <c r="V5380" s="11">
        <v>17.600000000000001</v>
      </c>
      <c r="W5380" s="11">
        <v>19</v>
      </c>
      <c r="X5380" s="11">
        <v>19.100000000000001</v>
      </c>
      <c r="Y5380" s="78"/>
      <c r="Z5380" s="11">
        <v>50.98</v>
      </c>
      <c r="AA5380" s="11">
        <v>95.47</v>
      </c>
      <c r="AB5380" s="11">
        <v>75.069999999999993</v>
      </c>
      <c r="AC5380" s="11">
        <v>0.56000000000000005</v>
      </c>
      <c r="AD5380" s="11">
        <v>2.65</v>
      </c>
    </row>
    <row r="5381" spans="1:30" x14ac:dyDescent="0.25">
      <c r="A5381" s="1">
        <v>2019</v>
      </c>
      <c r="B5381" s="1">
        <v>8</v>
      </c>
      <c r="C5381" s="1">
        <v>13</v>
      </c>
      <c r="D5381" s="3">
        <v>0</v>
      </c>
      <c r="E5381" s="5">
        <v>5377</v>
      </c>
      <c r="G5381" s="15">
        <v>19</v>
      </c>
      <c r="H5381" s="15">
        <v>18.899999999999999</v>
      </c>
      <c r="I5381" s="15">
        <v>15.8</v>
      </c>
      <c r="J5381" s="15">
        <v>14.9</v>
      </c>
      <c r="K5381" s="15">
        <v>16.600000000000001</v>
      </c>
      <c r="L5381" s="15">
        <v>20</v>
      </c>
      <c r="N5381" s="88">
        <v>20.2</v>
      </c>
      <c r="O5381" s="104">
        <v>19.7</v>
      </c>
      <c r="Q5381" s="11">
        <v>19.100000000000001</v>
      </c>
      <c r="R5381" s="11">
        <v>18.100000000000001</v>
      </c>
      <c r="S5381" s="11">
        <v>20.399999999999999</v>
      </c>
      <c r="T5381" s="11">
        <v>21.4</v>
      </c>
      <c r="U5381" s="11">
        <v>19.399999999999999</v>
      </c>
      <c r="V5381" s="11">
        <v>18</v>
      </c>
      <c r="W5381" s="11">
        <v>20</v>
      </c>
      <c r="X5381" s="11">
        <v>18.899999999999999</v>
      </c>
      <c r="Y5381" s="78"/>
      <c r="Z5381" s="11">
        <v>52.24</v>
      </c>
      <c r="AA5381" s="11">
        <v>95.85</v>
      </c>
      <c r="AB5381" s="11">
        <v>74.58</v>
      </c>
      <c r="AC5381" s="11">
        <v>0.54</v>
      </c>
      <c r="AD5381" s="11">
        <v>3.32</v>
      </c>
    </row>
    <row r="5382" spans="1:30" x14ac:dyDescent="0.25">
      <c r="A5382" s="1">
        <v>2019</v>
      </c>
      <c r="B5382" s="1">
        <v>8</v>
      </c>
      <c r="C5382" s="1">
        <v>13</v>
      </c>
      <c r="D5382" s="3">
        <v>4.1666666666666664E-2</v>
      </c>
      <c r="E5382" s="5">
        <v>5378</v>
      </c>
      <c r="G5382" s="15">
        <v>18.5</v>
      </c>
      <c r="H5382" s="15">
        <v>18.399999999999999</v>
      </c>
      <c r="I5382" s="15">
        <v>14.9</v>
      </c>
      <c r="J5382" s="15">
        <v>15.3</v>
      </c>
      <c r="K5382" s="15">
        <v>16.5</v>
      </c>
      <c r="L5382" s="15">
        <v>19.2</v>
      </c>
      <c r="N5382" s="88">
        <v>20.2</v>
      </c>
      <c r="O5382" s="104">
        <v>19.7</v>
      </c>
      <c r="Q5382" s="11">
        <v>19.100000000000001</v>
      </c>
      <c r="R5382" s="11">
        <v>18.100000000000001</v>
      </c>
      <c r="S5382" s="11">
        <v>20.399999999999999</v>
      </c>
      <c r="T5382" s="11">
        <v>21.4</v>
      </c>
      <c r="U5382" s="11">
        <v>19.399999999999999</v>
      </c>
      <c r="V5382" s="11">
        <v>18</v>
      </c>
      <c r="W5382" s="11">
        <v>20</v>
      </c>
      <c r="X5382" s="11">
        <v>18.899999999999999</v>
      </c>
      <c r="Y5382" s="78"/>
      <c r="Z5382" s="11">
        <v>52.24</v>
      </c>
      <c r="AA5382" s="11">
        <v>95.85</v>
      </c>
      <c r="AB5382" s="11">
        <v>74.58</v>
      </c>
      <c r="AC5382" s="11">
        <v>0.54</v>
      </c>
      <c r="AD5382" s="11">
        <v>3.32</v>
      </c>
    </row>
    <row r="5383" spans="1:30" x14ac:dyDescent="0.25">
      <c r="A5383" s="1">
        <v>2019</v>
      </c>
      <c r="B5383" s="1">
        <v>8</v>
      </c>
      <c r="C5383" s="1">
        <v>13</v>
      </c>
      <c r="D5383" s="3">
        <v>8.3333333333333329E-2</v>
      </c>
      <c r="E5383" s="5">
        <v>5379</v>
      </c>
      <c r="G5383" s="15">
        <v>18</v>
      </c>
      <c r="H5383" s="15">
        <v>18</v>
      </c>
      <c r="I5383" s="15">
        <v>14.2</v>
      </c>
      <c r="J5383" s="15">
        <v>15</v>
      </c>
      <c r="K5383" s="15">
        <v>16.100000000000001</v>
      </c>
      <c r="L5383" s="15">
        <v>19</v>
      </c>
      <c r="N5383" s="88">
        <v>20.2</v>
      </c>
      <c r="O5383" s="104">
        <v>19.7</v>
      </c>
      <c r="Q5383" s="11">
        <v>19.100000000000001</v>
      </c>
      <c r="R5383" s="11">
        <v>18.100000000000001</v>
      </c>
      <c r="S5383" s="11">
        <v>20.399999999999999</v>
      </c>
      <c r="T5383" s="11">
        <v>21.4</v>
      </c>
      <c r="U5383" s="11">
        <v>19.399999999999999</v>
      </c>
      <c r="V5383" s="11">
        <v>18</v>
      </c>
      <c r="W5383" s="11">
        <v>20</v>
      </c>
      <c r="X5383" s="11">
        <v>18.899999999999999</v>
      </c>
      <c r="Y5383" s="78"/>
      <c r="Z5383" s="11">
        <v>52.24</v>
      </c>
      <c r="AA5383" s="11">
        <v>95.85</v>
      </c>
      <c r="AB5383" s="11">
        <v>74.58</v>
      </c>
      <c r="AC5383" s="11">
        <v>0.54</v>
      </c>
      <c r="AD5383" s="11">
        <v>3.32</v>
      </c>
    </row>
    <row r="5384" spans="1:30" x14ac:dyDescent="0.25">
      <c r="A5384" s="1">
        <v>2019</v>
      </c>
      <c r="B5384" s="1">
        <v>8</v>
      </c>
      <c r="C5384" s="1">
        <v>13</v>
      </c>
      <c r="D5384" s="3">
        <v>0.125</v>
      </c>
      <c r="E5384" s="5">
        <v>5380</v>
      </c>
      <c r="G5384" s="15">
        <v>17.7</v>
      </c>
      <c r="H5384" s="15">
        <v>17.399999999999999</v>
      </c>
      <c r="I5384" s="15">
        <v>14.8</v>
      </c>
      <c r="J5384" s="15">
        <v>14.4</v>
      </c>
      <c r="K5384" s="15">
        <v>16.100000000000001</v>
      </c>
      <c r="L5384" s="15">
        <v>18.7</v>
      </c>
      <c r="N5384" s="88">
        <v>20.2</v>
      </c>
      <c r="O5384" s="104">
        <v>19.7</v>
      </c>
      <c r="Q5384" s="11">
        <v>19.100000000000001</v>
      </c>
      <c r="R5384" s="11">
        <v>18.100000000000001</v>
      </c>
      <c r="S5384" s="11">
        <v>20.399999999999999</v>
      </c>
      <c r="T5384" s="11">
        <v>21.4</v>
      </c>
      <c r="U5384" s="11">
        <v>19.399999999999999</v>
      </c>
      <c r="V5384" s="11">
        <v>18</v>
      </c>
      <c r="W5384" s="11">
        <v>20</v>
      </c>
      <c r="X5384" s="11">
        <v>18.899999999999999</v>
      </c>
      <c r="Y5384" s="78"/>
      <c r="Z5384" s="11">
        <v>52.24</v>
      </c>
      <c r="AA5384" s="11">
        <v>95.85</v>
      </c>
      <c r="AB5384" s="11">
        <v>74.58</v>
      </c>
      <c r="AC5384" s="11">
        <v>0.54</v>
      </c>
      <c r="AD5384" s="11">
        <v>3.32</v>
      </c>
    </row>
    <row r="5385" spans="1:30" x14ac:dyDescent="0.25">
      <c r="A5385" s="1">
        <v>2019</v>
      </c>
      <c r="B5385" s="1">
        <v>8</v>
      </c>
      <c r="C5385" s="1">
        <v>13</v>
      </c>
      <c r="D5385" s="3">
        <v>0.16666666666666666</v>
      </c>
      <c r="E5385" s="5">
        <v>5381</v>
      </c>
      <c r="G5385" s="15">
        <v>17.399999999999999</v>
      </c>
      <c r="H5385" s="15">
        <v>17.399999999999999</v>
      </c>
      <c r="I5385" s="15">
        <v>17.7</v>
      </c>
      <c r="J5385" s="15">
        <v>15.1</v>
      </c>
      <c r="K5385" s="15">
        <v>16</v>
      </c>
      <c r="L5385" s="15">
        <v>18.7</v>
      </c>
      <c r="N5385" s="88">
        <v>20.2</v>
      </c>
      <c r="O5385" s="104">
        <v>19.7</v>
      </c>
      <c r="Q5385" s="11">
        <v>19.100000000000001</v>
      </c>
      <c r="R5385" s="11">
        <v>18.100000000000001</v>
      </c>
      <c r="S5385" s="11">
        <v>20.399999999999999</v>
      </c>
      <c r="T5385" s="11">
        <v>21.4</v>
      </c>
      <c r="U5385" s="11">
        <v>19.399999999999999</v>
      </c>
      <c r="V5385" s="11">
        <v>18</v>
      </c>
      <c r="W5385" s="11">
        <v>20</v>
      </c>
      <c r="X5385" s="11">
        <v>18.899999999999999</v>
      </c>
      <c r="Y5385" s="78"/>
      <c r="Z5385" s="11">
        <v>52.24</v>
      </c>
      <c r="AA5385" s="11">
        <v>95.85</v>
      </c>
      <c r="AB5385" s="11">
        <v>74.58</v>
      </c>
      <c r="AC5385" s="11">
        <v>0.54</v>
      </c>
      <c r="AD5385" s="11">
        <v>3.32</v>
      </c>
    </row>
    <row r="5386" spans="1:30" x14ac:dyDescent="0.25">
      <c r="A5386" s="1">
        <v>2019</v>
      </c>
      <c r="B5386" s="1">
        <v>8</v>
      </c>
      <c r="C5386" s="1">
        <v>13</v>
      </c>
      <c r="D5386" s="3">
        <v>0.20833333333333334</v>
      </c>
      <c r="E5386" s="5">
        <v>5382</v>
      </c>
      <c r="G5386" s="15">
        <v>17.2</v>
      </c>
      <c r="H5386" s="15">
        <v>18</v>
      </c>
      <c r="I5386" s="15">
        <v>18.3</v>
      </c>
      <c r="J5386" s="15">
        <v>15.6</v>
      </c>
      <c r="K5386" s="15">
        <v>16.2</v>
      </c>
      <c r="L5386" s="15">
        <v>18.399999999999999</v>
      </c>
      <c r="N5386" s="88">
        <v>20.2</v>
      </c>
      <c r="O5386" s="104">
        <v>19.7</v>
      </c>
      <c r="Q5386" s="11">
        <v>19.100000000000001</v>
      </c>
      <c r="R5386" s="11">
        <v>18.100000000000001</v>
      </c>
      <c r="S5386" s="11">
        <v>20.399999999999999</v>
      </c>
      <c r="T5386" s="11">
        <v>21.4</v>
      </c>
      <c r="U5386" s="11">
        <v>19.399999999999999</v>
      </c>
      <c r="V5386" s="11">
        <v>18</v>
      </c>
      <c r="W5386" s="11">
        <v>20</v>
      </c>
      <c r="X5386" s="11">
        <v>18.899999999999999</v>
      </c>
      <c r="Y5386" s="78"/>
      <c r="Z5386" s="11">
        <v>52.24</v>
      </c>
      <c r="AA5386" s="11">
        <v>95.85</v>
      </c>
      <c r="AB5386" s="11">
        <v>74.58</v>
      </c>
      <c r="AC5386" s="11">
        <v>0.54</v>
      </c>
      <c r="AD5386" s="11">
        <v>3.32</v>
      </c>
    </row>
    <row r="5387" spans="1:30" x14ac:dyDescent="0.25">
      <c r="A5387" s="1">
        <v>2019</v>
      </c>
      <c r="B5387" s="1">
        <v>8</v>
      </c>
      <c r="C5387" s="1">
        <v>13</v>
      </c>
      <c r="D5387" s="3">
        <v>0.25</v>
      </c>
      <c r="E5387" s="5">
        <v>5383</v>
      </c>
      <c r="G5387" s="15">
        <v>17.8</v>
      </c>
      <c r="H5387" s="15">
        <v>18.100000000000001</v>
      </c>
      <c r="I5387" s="15">
        <v>19.100000000000001</v>
      </c>
      <c r="J5387" s="15">
        <v>16.3</v>
      </c>
      <c r="K5387" s="15">
        <v>16.8</v>
      </c>
      <c r="L5387" s="15">
        <v>18.600000000000001</v>
      </c>
      <c r="N5387" s="88">
        <v>20.2</v>
      </c>
      <c r="O5387" s="104">
        <v>19.7</v>
      </c>
      <c r="Q5387" s="11">
        <v>19.100000000000001</v>
      </c>
      <c r="R5387" s="11">
        <v>18.100000000000001</v>
      </c>
      <c r="S5387" s="11">
        <v>20.399999999999999</v>
      </c>
      <c r="T5387" s="11">
        <v>21.4</v>
      </c>
      <c r="U5387" s="11">
        <v>19.399999999999999</v>
      </c>
      <c r="V5387" s="11">
        <v>18</v>
      </c>
      <c r="W5387" s="11">
        <v>20</v>
      </c>
      <c r="X5387" s="11">
        <v>18.899999999999999</v>
      </c>
      <c r="Y5387" s="78"/>
      <c r="Z5387" s="11">
        <v>52.24</v>
      </c>
      <c r="AA5387" s="11">
        <v>95.85</v>
      </c>
      <c r="AB5387" s="11">
        <v>74.58</v>
      </c>
      <c r="AC5387" s="11">
        <v>0.54</v>
      </c>
      <c r="AD5387" s="11">
        <v>3.32</v>
      </c>
    </row>
    <row r="5388" spans="1:30" x14ac:dyDescent="0.25">
      <c r="A5388" s="1">
        <v>2019</v>
      </c>
      <c r="B5388" s="1">
        <v>8</v>
      </c>
      <c r="C5388" s="1">
        <v>13</v>
      </c>
      <c r="D5388" s="3">
        <v>0.29166666666666669</v>
      </c>
      <c r="E5388" s="5">
        <v>5384</v>
      </c>
      <c r="G5388" s="15">
        <v>18.7</v>
      </c>
      <c r="H5388" s="15">
        <v>17.600000000000001</v>
      </c>
      <c r="I5388" s="15">
        <v>19.3</v>
      </c>
      <c r="J5388" s="15">
        <v>17.7</v>
      </c>
      <c r="K5388" s="15">
        <v>17.600000000000001</v>
      </c>
      <c r="L5388" s="15">
        <v>18.7</v>
      </c>
      <c r="N5388" s="88">
        <v>20.2</v>
      </c>
      <c r="O5388" s="104">
        <v>19.7</v>
      </c>
      <c r="Q5388" s="11">
        <v>19.100000000000001</v>
      </c>
      <c r="R5388" s="11">
        <v>18.100000000000001</v>
      </c>
      <c r="S5388" s="11">
        <v>20.399999999999999</v>
      </c>
      <c r="T5388" s="11">
        <v>21.4</v>
      </c>
      <c r="U5388" s="11">
        <v>19.399999999999999</v>
      </c>
      <c r="V5388" s="11">
        <v>18</v>
      </c>
      <c r="W5388" s="11">
        <v>20</v>
      </c>
      <c r="X5388" s="11">
        <v>18.899999999999999</v>
      </c>
      <c r="Y5388" s="78"/>
      <c r="Z5388" s="11">
        <v>52.24</v>
      </c>
      <c r="AA5388" s="11">
        <v>95.85</v>
      </c>
      <c r="AB5388" s="11">
        <v>74.58</v>
      </c>
      <c r="AC5388" s="11">
        <v>0.54</v>
      </c>
      <c r="AD5388" s="11">
        <v>3.32</v>
      </c>
    </row>
    <row r="5389" spans="1:30" x14ac:dyDescent="0.25">
      <c r="A5389" s="1">
        <v>2019</v>
      </c>
      <c r="B5389" s="1">
        <v>8</v>
      </c>
      <c r="C5389" s="1">
        <v>13</v>
      </c>
      <c r="D5389" s="3">
        <v>0.33333333333333331</v>
      </c>
      <c r="E5389" s="5">
        <v>5385</v>
      </c>
      <c r="G5389" s="15">
        <v>18.899999999999999</v>
      </c>
      <c r="H5389" s="15">
        <v>18.600000000000001</v>
      </c>
      <c r="I5389" s="15">
        <v>20.2</v>
      </c>
      <c r="J5389" s="15">
        <v>18.8</v>
      </c>
      <c r="K5389" s="15">
        <v>19</v>
      </c>
      <c r="L5389" s="15">
        <v>18.8</v>
      </c>
      <c r="N5389" s="88">
        <v>20.2</v>
      </c>
      <c r="O5389" s="104">
        <v>19.7</v>
      </c>
      <c r="Q5389" s="11">
        <v>19.100000000000001</v>
      </c>
      <c r="R5389" s="11">
        <v>18.100000000000001</v>
      </c>
      <c r="S5389" s="11">
        <v>20.399999999999999</v>
      </c>
      <c r="T5389" s="11">
        <v>21.4</v>
      </c>
      <c r="U5389" s="11">
        <v>19.399999999999999</v>
      </c>
      <c r="V5389" s="11">
        <v>18</v>
      </c>
      <c r="W5389" s="11">
        <v>20</v>
      </c>
      <c r="X5389" s="11">
        <v>18.899999999999999</v>
      </c>
      <c r="Y5389" s="78"/>
      <c r="Z5389" s="11">
        <v>52.24</v>
      </c>
      <c r="AA5389" s="11">
        <v>95.85</v>
      </c>
      <c r="AB5389" s="11">
        <v>74.58</v>
      </c>
      <c r="AC5389" s="11">
        <v>0.54</v>
      </c>
      <c r="AD5389" s="11">
        <v>3.32</v>
      </c>
    </row>
    <row r="5390" spans="1:30" x14ac:dyDescent="0.25">
      <c r="A5390" s="1">
        <v>2019</v>
      </c>
      <c r="B5390" s="1">
        <v>8</v>
      </c>
      <c r="C5390" s="1">
        <v>13</v>
      </c>
      <c r="D5390" s="3">
        <v>0.375</v>
      </c>
      <c r="E5390" s="5">
        <v>5386</v>
      </c>
      <c r="G5390" s="15">
        <v>19.7</v>
      </c>
      <c r="H5390" s="15">
        <v>19.100000000000001</v>
      </c>
      <c r="I5390" s="15">
        <v>20.5</v>
      </c>
      <c r="J5390" s="15">
        <v>19.899999999999999</v>
      </c>
      <c r="K5390" s="15">
        <v>20.2</v>
      </c>
      <c r="L5390" s="15">
        <v>18.2</v>
      </c>
      <c r="N5390" s="88">
        <v>20.2</v>
      </c>
      <c r="O5390" s="104">
        <v>19.7</v>
      </c>
      <c r="Q5390" s="11">
        <v>19.100000000000001</v>
      </c>
      <c r="R5390" s="11">
        <v>18.100000000000001</v>
      </c>
      <c r="S5390" s="11">
        <v>20.399999999999999</v>
      </c>
      <c r="T5390" s="11">
        <v>21.4</v>
      </c>
      <c r="U5390" s="11">
        <v>19.399999999999999</v>
      </c>
      <c r="V5390" s="11">
        <v>18</v>
      </c>
      <c r="W5390" s="11">
        <v>20</v>
      </c>
      <c r="X5390" s="11">
        <v>18.899999999999999</v>
      </c>
      <c r="Y5390" s="78"/>
      <c r="Z5390" s="11">
        <v>52.24</v>
      </c>
      <c r="AA5390" s="11">
        <v>95.85</v>
      </c>
      <c r="AB5390" s="11">
        <v>74.58</v>
      </c>
      <c r="AC5390" s="11">
        <v>0.54</v>
      </c>
      <c r="AD5390" s="11">
        <v>3.32</v>
      </c>
    </row>
    <row r="5391" spans="1:30" x14ac:dyDescent="0.25">
      <c r="A5391" s="1">
        <v>2019</v>
      </c>
      <c r="B5391" s="1">
        <v>8</v>
      </c>
      <c r="C5391" s="1">
        <v>13</v>
      </c>
      <c r="D5391" s="3">
        <v>0.41666666666666669</v>
      </c>
      <c r="E5391" s="5">
        <v>5387</v>
      </c>
      <c r="G5391" s="15">
        <v>21.3</v>
      </c>
      <c r="H5391" s="15">
        <v>20.6</v>
      </c>
      <c r="I5391" s="15">
        <v>20.8</v>
      </c>
      <c r="J5391" s="15">
        <v>21.3</v>
      </c>
      <c r="K5391" s="15">
        <v>21.5</v>
      </c>
      <c r="L5391" s="15">
        <v>19.100000000000001</v>
      </c>
      <c r="N5391" s="88">
        <v>20.2</v>
      </c>
      <c r="O5391" s="104">
        <v>19.7</v>
      </c>
      <c r="Q5391" s="11">
        <v>19.100000000000001</v>
      </c>
      <c r="R5391" s="11">
        <v>18.100000000000001</v>
      </c>
      <c r="S5391" s="11">
        <v>20.399999999999999</v>
      </c>
      <c r="T5391" s="11">
        <v>21.4</v>
      </c>
      <c r="U5391" s="11">
        <v>19.399999999999999</v>
      </c>
      <c r="V5391" s="11">
        <v>18</v>
      </c>
      <c r="W5391" s="11">
        <v>20</v>
      </c>
      <c r="X5391" s="11">
        <v>18.899999999999999</v>
      </c>
      <c r="Y5391" s="78"/>
      <c r="Z5391" s="11">
        <v>52.24</v>
      </c>
      <c r="AA5391" s="11">
        <v>95.85</v>
      </c>
      <c r="AB5391" s="11">
        <v>74.58</v>
      </c>
      <c r="AC5391" s="11">
        <v>0.54</v>
      </c>
      <c r="AD5391" s="11">
        <v>3.32</v>
      </c>
    </row>
    <row r="5392" spans="1:30" x14ac:dyDescent="0.25">
      <c r="A5392" s="1">
        <v>2019</v>
      </c>
      <c r="B5392" s="1">
        <v>8</v>
      </c>
      <c r="C5392" s="1">
        <v>13</v>
      </c>
      <c r="D5392" s="3">
        <v>0.45833333333333331</v>
      </c>
      <c r="E5392" s="5">
        <v>5388</v>
      </c>
      <c r="G5392" s="15">
        <v>21.8</v>
      </c>
      <c r="H5392" s="15">
        <v>21.5</v>
      </c>
      <c r="I5392" s="15">
        <v>22.3</v>
      </c>
      <c r="J5392" s="15">
        <v>22.7</v>
      </c>
      <c r="K5392" s="15">
        <v>21.5</v>
      </c>
      <c r="L5392" s="15">
        <v>19.600000000000001</v>
      </c>
      <c r="N5392" s="88">
        <v>20.2</v>
      </c>
      <c r="O5392" s="104">
        <v>19.7</v>
      </c>
      <c r="Q5392" s="11">
        <v>19.100000000000001</v>
      </c>
      <c r="R5392" s="11">
        <v>18.100000000000001</v>
      </c>
      <c r="S5392" s="11">
        <v>20.399999999999999</v>
      </c>
      <c r="T5392" s="11">
        <v>21.4</v>
      </c>
      <c r="U5392" s="11">
        <v>19.399999999999999</v>
      </c>
      <c r="V5392" s="11">
        <v>18</v>
      </c>
      <c r="W5392" s="11">
        <v>20</v>
      </c>
      <c r="X5392" s="11">
        <v>18.899999999999999</v>
      </c>
      <c r="Y5392" s="78"/>
      <c r="Z5392" s="11">
        <v>52.24</v>
      </c>
      <c r="AA5392" s="11">
        <v>95.85</v>
      </c>
      <c r="AB5392" s="11">
        <v>74.58</v>
      </c>
      <c r="AC5392" s="11">
        <v>0.54</v>
      </c>
      <c r="AD5392" s="11">
        <v>3.32</v>
      </c>
    </row>
    <row r="5393" spans="1:30" x14ac:dyDescent="0.25">
      <c r="A5393" s="1">
        <v>2019</v>
      </c>
      <c r="B5393" s="1">
        <v>8</v>
      </c>
      <c r="C5393" s="1">
        <v>13</v>
      </c>
      <c r="D5393" s="3">
        <v>0.5</v>
      </c>
      <c r="E5393" s="5">
        <v>5389</v>
      </c>
      <c r="G5393" s="15">
        <v>22.7</v>
      </c>
      <c r="H5393" s="15">
        <v>22.1</v>
      </c>
      <c r="I5393" s="15">
        <v>22.5</v>
      </c>
      <c r="J5393" s="15">
        <v>22.9</v>
      </c>
      <c r="K5393" s="15">
        <v>22.2</v>
      </c>
      <c r="L5393" s="15">
        <v>19.8</v>
      </c>
      <c r="N5393" s="88">
        <v>21.6</v>
      </c>
      <c r="O5393" s="104">
        <v>19.7</v>
      </c>
      <c r="Q5393" s="11">
        <v>19.100000000000001</v>
      </c>
      <c r="R5393" s="11">
        <v>18.100000000000001</v>
      </c>
      <c r="S5393" s="11">
        <v>20.399999999999999</v>
      </c>
      <c r="T5393" s="11">
        <v>21.4</v>
      </c>
      <c r="U5393" s="11">
        <v>19.399999999999999</v>
      </c>
      <c r="V5393" s="11">
        <v>18</v>
      </c>
      <c r="W5393" s="11">
        <v>20</v>
      </c>
      <c r="X5393" s="11">
        <v>18.899999999999999</v>
      </c>
      <c r="Y5393" s="78"/>
      <c r="Z5393" s="11">
        <v>52.24</v>
      </c>
      <c r="AA5393" s="11">
        <v>95.85</v>
      </c>
      <c r="AB5393" s="11">
        <v>74.58</v>
      </c>
      <c r="AC5393" s="11">
        <v>0.54</v>
      </c>
      <c r="AD5393" s="11">
        <v>3.32</v>
      </c>
    </row>
    <row r="5394" spans="1:30" x14ac:dyDescent="0.25">
      <c r="A5394" s="1">
        <v>2019</v>
      </c>
      <c r="B5394" s="1">
        <v>8</v>
      </c>
      <c r="C5394" s="1">
        <v>13</v>
      </c>
      <c r="D5394" s="3">
        <v>0.54166666666666663</v>
      </c>
      <c r="E5394" s="5">
        <v>5390</v>
      </c>
      <c r="G5394" s="15">
        <v>23.8</v>
      </c>
      <c r="H5394" s="15">
        <v>23.7</v>
      </c>
      <c r="I5394" s="15">
        <v>22.6</v>
      </c>
      <c r="J5394" s="15">
        <v>22.6</v>
      </c>
      <c r="K5394" s="15">
        <v>20.7</v>
      </c>
      <c r="L5394" s="15">
        <v>21.6</v>
      </c>
      <c r="N5394" s="88">
        <v>21.6</v>
      </c>
      <c r="O5394" s="104">
        <v>19.7</v>
      </c>
      <c r="Q5394" s="11">
        <v>19.100000000000001</v>
      </c>
      <c r="R5394" s="11">
        <v>18.100000000000001</v>
      </c>
      <c r="S5394" s="11">
        <v>20.399999999999999</v>
      </c>
      <c r="T5394" s="11">
        <v>21.4</v>
      </c>
      <c r="U5394" s="11">
        <v>19.399999999999999</v>
      </c>
      <c r="V5394" s="11">
        <v>18</v>
      </c>
      <c r="W5394" s="11">
        <v>20</v>
      </c>
      <c r="X5394" s="11">
        <v>18.899999999999999</v>
      </c>
      <c r="Y5394" s="78"/>
      <c r="Z5394" s="11">
        <v>52.24</v>
      </c>
      <c r="AA5394" s="11">
        <v>95.85</v>
      </c>
      <c r="AB5394" s="11">
        <v>74.58</v>
      </c>
      <c r="AC5394" s="11">
        <v>0.54</v>
      </c>
      <c r="AD5394" s="11">
        <v>3.32</v>
      </c>
    </row>
    <row r="5395" spans="1:30" x14ac:dyDescent="0.25">
      <c r="A5395" s="1">
        <v>2019</v>
      </c>
      <c r="B5395" s="1">
        <v>8</v>
      </c>
      <c r="C5395" s="1">
        <v>13</v>
      </c>
      <c r="D5395" s="3">
        <v>0.58333333333333337</v>
      </c>
      <c r="E5395" s="5">
        <v>5391</v>
      </c>
      <c r="G5395" s="15">
        <v>23.1</v>
      </c>
      <c r="H5395" s="15">
        <v>22.8</v>
      </c>
      <c r="I5395" s="15">
        <v>22</v>
      </c>
      <c r="J5395" s="15">
        <v>21.9</v>
      </c>
      <c r="K5395" s="15">
        <v>20.5</v>
      </c>
      <c r="L5395" s="15">
        <v>22.3</v>
      </c>
      <c r="N5395" s="88">
        <v>21.6</v>
      </c>
      <c r="O5395" s="104">
        <v>19.7</v>
      </c>
      <c r="Q5395" s="11">
        <v>19.100000000000001</v>
      </c>
      <c r="R5395" s="11">
        <v>18.100000000000001</v>
      </c>
      <c r="S5395" s="11">
        <v>20.399999999999999</v>
      </c>
      <c r="T5395" s="11">
        <v>21.4</v>
      </c>
      <c r="U5395" s="11">
        <v>19.399999999999999</v>
      </c>
      <c r="V5395" s="11">
        <v>18</v>
      </c>
      <c r="W5395" s="11">
        <v>20</v>
      </c>
      <c r="X5395" s="11">
        <v>18.899999999999999</v>
      </c>
      <c r="Y5395" s="78"/>
      <c r="Z5395" s="11">
        <v>52.24</v>
      </c>
      <c r="AA5395" s="11">
        <v>95.85</v>
      </c>
      <c r="AB5395" s="11">
        <v>74.58</v>
      </c>
      <c r="AC5395" s="11">
        <v>0.54</v>
      </c>
      <c r="AD5395" s="11">
        <v>3.32</v>
      </c>
    </row>
    <row r="5396" spans="1:30" x14ac:dyDescent="0.25">
      <c r="A5396" s="1">
        <v>2019</v>
      </c>
      <c r="B5396" s="1">
        <v>8</v>
      </c>
      <c r="C5396" s="1">
        <v>13</v>
      </c>
      <c r="D5396" s="3">
        <v>0.625</v>
      </c>
      <c r="E5396" s="5">
        <v>5392</v>
      </c>
      <c r="G5396" s="15">
        <v>23</v>
      </c>
      <c r="H5396" s="15">
        <v>21.6</v>
      </c>
      <c r="I5396" s="15">
        <v>20.2</v>
      </c>
      <c r="J5396" s="15">
        <v>21.7</v>
      </c>
      <c r="K5396" s="15">
        <v>22.1</v>
      </c>
      <c r="L5396" s="15">
        <v>22.3</v>
      </c>
      <c r="N5396" s="88">
        <v>21.6</v>
      </c>
      <c r="O5396" s="104">
        <v>19.7</v>
      </c>
      <c r="Q5396" s="11">
        <v>19.100000000000001</v>
      </c>
      <c r="R5396" s="11">
        <v>18.100000000000001</v>
      </c>
      <c r="S5396" s="11">
        <v>20.399999999999999</v>
      </c>
      <c r="T5396" s="11">
        <v>21.4</v>
      </c>
      <c r="U5396" s="11">
        <v>19.399999999999999</v>
      </c>
      <c r="V5396" s="11">
        <v>18</v>
      </c>
      <c r="W5396" s="11">
        <v>20</v>
      </c>
      <c r="X5396" s="11">
        <v>18.899999999999999</v>
      </c>
      <c r="Y5396" s="78"/>
      <c r="Z5396" s="11">
        <v>52.24</v>
      </c>
      <c r="AA5396" s="11">
        <v>95.85</v>
      </c>
      <c r="AB5396" s="11">
        <v>74.58</v>
      </c>
      <c r="AC5396" s="11">
        <v>0.54</v>
      </c>
      <c r="AD5396" s="11">
        <v>3.32</v>
      </c>
    </row>
    <row r="5397" spans="1:30" x14ac:dyDescent="0.25">
      <c r="A5397" s="1">
        <v>2019</v>
      </c>
      <c r="B5397" s="1">
        <v>8</v>
      </c>
      <c r="C5397" s="1">
        <v>13</v>
      </c>
      <c r="D5397" s="3">
        <v>0.66666666666666663</v>
      </c>
      <c r="E5397" s="5">
        <v>5393</v>
      </c>
      <c r="G5397" s="15">
        <v>22</v>
      </c>
      <c r="H5397" s="15">
        <v>21.9</v>
      </c>
      <c r="I5397" s="15">
        <v>19.5</v>
      </c>
      <c r="J5397" s="15">
        <v>21.6</v>
      </c>
      <c r="K5397" s="15">
        <v>22.1</v>
      </c>
      <c r="L5397" s="15">
        <v>22.5</v>
      </c>
      <c r="N5397" s="88">
        <v>21.6</v>
      </c>
      <c r="O5397" s="104">
        <v>19.7</v>
      </c>
      <c r="Q5397" s="11">
        <v>19.100000000000001</v>
      </c>
      <c r="R5397" s="11">
        <v>18.100000000000001</v>
      </c>
      <c r="S5397" s="11">
        <v>20.399999999999999</v>
      </c>
      <c r="T5397" s="11">
        <v>21.4</v>
      </c>
      <c r="U5397" s="11">
        <v>19.399999999999999</v>
      </c>
      <c r="V5397" s="11">
        <v>18</v>
      </c>
      <c r="W5397" s="11">
        <v>20</v>
      </c>
      <c r="X5397" s="11">
        <v>18.899999999999999</v>
      </c>
      <c r="Y5397" s="78"/>
      <c r="Z5397" s="11">
        <v>52.24</v>
      </c>
      <c r="AA5397" s="11">
        <v>95.85</v>
      </c>
      <c r="AB5397" s="11">
        <v>74.58</v>
      </c>
      <c r="AC5397" s="11">
        <v>0.54</v>
      </c>
      <c r="AD5397" s="11">
        <v>3.32</v>
      </c>
    </row>
    <row r="5398" spans="1:30" x14ac:dyDescent="0.25">
      <c r="A5398" s="1">
        <v>2019</v>
      </c>
      <c r="B5398" s="1">
        <v>8</v>
      </c>
      <c r="C5398" s="1">
        <v>13</v>
      </c>
      <c r="D5398" s="3">
        <v>0.70833333333333337</v>
      </c>
      <c r="E5398" s="5">
        <v>5394</v>
      </c>
      <c r="G5398" s="15">
        <v>21.8</v>
      </c>
      <c r="H5398" s="15">
        <v>21.1</v>
      </c>
      <c r="I5398" s="15">
        <v>19.2</v>
      </c>
      <c r="J5398" s="15">
        <v>20.100000000000001</v>
      </c>
      <c r="K5398" s="15">
        <v>21.3</v>
      </c>
      <c r="L5398" s="15">
        <v>21.4</v>
      </c>
      <c r="N5398" s="88">
        <v>21.6</v>
      </c>
      <c r="O5398" s="104">
        <v>19.7</v>
      </c>
      <c r="Q5398" s="11">
        <v>19.100000000000001</v>
      </c>
      <c r="R5398" s="11">
        <v>18.100000000000001</v>
      </c>
      <c r="S5398" s="11">
        <v>20.399999999999999</v>
      </c>
      <c r="T5398" s="11">
        <v>21.4</v>
      </c>
      <c r="U5398" s="11">
        <v>19.399999999999999</v>
      </c>
      <c r="V5398" s="11">
        <v>18</v>
      </c>
      <c r="W5398" s="11">
        <v>20</v>
      </c>
      <c r="X5398" s="11">
        <v>18.899999999999999</v>
      </c>
      <c r="Y5398" s="78"/>
      <c r="Z5398" s="11">
        <v>52.24</v>
      </c>
      <c r="AA5398" s="11">
        <v>95.85</v>
      </c>
      <c r="AB5398" s="11">
        <v>74.58</v>
      </c>
      <c r="AC5398" s="11">
        <v>0.54</v>
      </c>
      <c r="AD5398" s="11">
        <v>3.32</v>
      </c>
    </row>
    <row r="5399" spans="1:30" x14ac:dyDescent="0.25">
      <c r="A5399" s="1">
        <v>2019</v>
      </c>
      <c r="B5399" s="1">
        <v>8</v>
      </c>
      <c r="C5399" s="1">
        <v>13</v>
      </c>
      <c r="D5399" s="3">
        <v>0.75</v>
      </c>
      <c r="E5399" s="5">
        <v>5395</v>
      </c>
      <c r="G5399" s="15">
        <v>19.7</v>
      </c>
      <c r="H5399" s="15">
        <v>18.8</v>
      </c>
      <c r="I5399" s="15">
        <v>19</v>
      </c>
      <c r="J5399" s="15">
        <v>18.899999999999999</v>
      </c>
      <c r="K5399" s="15">
        <v>19.399999999999999</v>
      </c>
      <c r="L5399" s="15">
        <v>19.8</v>
      </c>
      <c r="N5399" s="88">
        <v>21.6</v>
      </c>
      <c r="O5399" s="104">
        <v>19.7</v>
      </c>
      <c r="Q5399" s="11">
        <v>19.100000000000001</v>
      </c>
      <c r="R5399" s="11">
        <v>18.100000000000001</v>
      </c>
      <c r="S5399" s="11">
        <v>20.399999999999999</v>
      </c>
      <c r="T5399" s="11">
        <v>21.4</v>
      </c>
      <c r="U5399" s="11">
        <v>19.399999999999999</v>
      </c>
      <c r="V5399" s="11">
        <v>18</v>
      </c>
      <c r="W5399" s="11">
        <v>20</v>
      </c>
      <c r="X5399" s="11">
        <v>18.899999999999999</v>
      </c>
      <c r="Y5399" s="78"/>
      <c r="Z5399" s="11">
        <v>52.24</v>
      </c>
      <c r="AA5399" s="11">
        <v>95.85</v>
      </c>
      <c r="AB5399" s="11">
        <v>74.58</v>
      </c>
      <c r="AC5399" s="11">
        <v>0.54</v>
      </c>
      <c r="AD5399" s="11">
        <v>3.32</v>
      </c>
    </row>
    <row r="5400" spans="1:30" x14ac:dyDescent="0.25">
      <c r="A5400" s="1">
        <v>2019</v>
      </c>
      <c r="B5400" s="1">
        <v>8</v>
      </c>
      <c r="C5400" s="1">
        <v>13</v>
      </c>
      <c r="D5400" s="3">
        <v>0.79166666666666663</v>
      </c>
      <c r="E5400" s="5">
        <v>5396</v>
      </c>
      <c r="G5400" s="15">
        <v>16.8</v>
      </c>
      <c r="H5400" s="15">
        <v>17.600000000000001</v>
      </c>
      <c r="I5400" s="15">
        <v>18.399999999999999</v>
      </c>
      <c r="J5400" s="15">
        <v>17.8</v>
      </c>
      <c r="K5400" s="15">
        <v>18.7</v>
      </c>
      <c r="L5400" s="15">
        <v>18.2</v>
      </c>
      <c r="N5400" s="88">
        <v>21.6</v>
      </c>
      <c r="O5400" s="104">
        <v>19.7</v>
      </c>
      <c r="Q5400" s="11">
        <v>19.100000000000001</v>
      </c>
      <c r="R5400" s="11">
        <v>18.100000000000001</v>
      </c>
      <c r="S5400" s="11">
        <v>20.399999999999999</v>
      </c>
      <c r="T5400" s="11">
        <v>21.4</v>
      </c>
      <c r="U5400" s="11">
        <v>19.399999999999999</v>
      </c>
      <c r="V5400" s="11">
        <v>18</v>
      </c>
      <c r="W5400" s="11">
        <v>20</v>
      </c>
      <c r="X5400" s="11">
        <v>18.899999999999999</v>
      </c>
      <c r="Y5400" s="78"/>
      <c r="Z5400" s="11">
        <v>52.24</v>
      </c>
      <c r="AA5400" s="11">
        <v>95.85</v>
      </c>
      <c r="AB5400" s="11">
        <v>74.58</v>
      </c>
      <c r="AC5400" s="11">
        <v>0.54</v>
      </c>
      <c r="AD5400" s="11">
        <v>3.32</v>
      </c>
    </row>
    <row r="5401" spans="1:30" x14ac:dyDescent="0.25">
      <c r="A5401" s="1">
        <v>2019</v>
      </c>
      <c r="B5401" s="1">
        <v>8</v>
      </c>
      <c r="C5401" s="1">
        <v>13</v>
      </c>
      <c r="D5401" s="3">
        <v>0.83333333333333337</v>
      </c>
      <c r="E5401" s="5">
        <v>5397</v>
      </c>
      <c r="G5401" s="15">
        <v>15.6</v>
      </c>
      <c r="H5401" s="15">
        <v>15.7</v>
      </c>
      <c r="I5401" s="15">
        <v>18.100000000000001</v>
      </c>
      <c r="J5401" s="15">
        <v>16.8</v>
      </c>
      <c r="K5401" s="15">
        <v>18.3</v>
      </c>
      <c r="L5401" s="15">
        <v>16</v>
      </c>
      <c r="N5401" s="88">
        <v>21.6</v>
      </c>
      <c r="O5401" s="104">
        <v>19.7</v>
      </c>
      <c r="Q5401" s="11">
        <v>19.100000000000001</v>
      </c>
      <c r="R5401" s="11">
        <v>18.100000000000001</v>
      </c>
      <c r="S5401" s="11">
        <v>20.399999999999999</v>
      </c>
      <c r="T5401" s="11">
        <v>21.4</v>
      </c>
      <c r="U5401" s="11">
        <v>19.399999999999999</v>
      </c>
      <c r="V5401" s="11">
        <v>18</v>
      </c>
      <c r="W5401" s="11">
        <v>20</v>
      </c>
      <c r="X5401" s="11">
        <v>18.899999999999999</v>
      </c>
      <c r="Y5401" s="78"/>
      <c r="Z5401" s="11">
        <v>52.24</v>
      </c>
      <c r="AA5401" s="11">
        <v>95.85</v>
      </c>
      <c r="AB5401" s="11">
        <v>74.58</v>
      </c>
      <c r="AC5401" s="11">
        <v>0.54</v>
      </c>
      <c r="AD5401" s="11">
        <v>3.32</v>
      </c>
    </row>
    <row r="5402" spans="1:30" x14ac:dyDescent="0.25">
      <c r="A5402" s="1">
        <v>2019</v>
      </c>
      <c r="B5402" s="1">
        <v>8</v>
      </c>
      <c r="C5402" s="1">
        <v>13</v>
      </c>
      <c r="D5402" s="3">
        <v>0.875</v>
      </c>
      <c r="E5402" s="5">
        <v>5398</v>
      </c>
      <c r="G5402" s="15">
        <v>13.6</v>
      </c>
      <c r="H5402" s="15">
        <v>16.8</v>
      </c>
      <c r="I5402" s="15">
        <v>18</v>
      </c>
      <c r="J5402" s="15">
        <v>15.6</v>
      </c>
      <c r="K5402" s="15">
        <v>17.100000000000001</v>
      </c>
      <c r="L5402" s="15">
        <v>14.9</v>
      </c>
      <c r="N5402" s="88">
        <v>21.6</v>
      </c>
      <c r="O5402" s="104">
        <v>19.7</v>
      </c>
      <c r="Q5402" s="11">
        <v>19.100000000000001</v>
      </c>
      <c r="R5402" s="11">
        <v>18.100000000000001</v>
      </c>
      <c r="S5402" s="11">
        <v>20.399999999999999</v>
      </c>
      <c r="T5402" s="11">
        <v>21.4</v>
      </c>
      <c r="U5402" s="11">
        <v>19.399999999999999</v>
      </c>
      <c r="V5402" s="11">
        <v>18</v>
      </c>
      <c r="W5402" s="11">
        <v>20</v>
      </c>
      <c r="X5402" s="11">
        <v>18.899999999999999</v>
      </c>
      <c r="Y5402" s="78"/>
      <c r="Z5402" s="11">
        <v>52.24</v>
      </c>
      <c r="AA5402" s="11">
        <v>95.85</v>
      </c>
      <c r="AB5402" s="11">
        <v>74.58</v>
      </c>
      <c r="AC5402" s="11">
        <v>0.54</v>
      </c>
      <c r="AD5402" s="11">
        <v>3.32</v>
      </c>
    </row>
    <row r="5403" spans="1:30" x14ac:dyDescent="0.25">
      <c r="A5403" s="1">
        <v>2019</v>
      </c>
      <c r="B5403" s="1">
        <v>8</v>
      </c>
      <c r="C5403" s="1">
        <v>13</v>
      </c>
      <c r="D5403" s="3">
        <v>0.91666666666666663</v>
      </c>
      <c r="E5403" s="5">
        <v>5399</v>
      </c>
      <c r="G5403" s="15">
        <v>14</v>
      </c>
      <c r="H5403" s="15">
        <v>16.399999999999999</v>
      </c>
      <c r="I5403" s="15">
        <v>18.2</v>
      </c>
      <c r="J5403" s="15">
        <v>14.8</v>
      </c>
      <c r="K5403" s="15">
        <v>16.3</v>
      </c>
      <c r="L5403" s="15">
        <v>13.8</v>
      </c>
      <c r="N5403" s="88">
        <v>21.6</v>
      </c>
      <c r="O5403" s="104">
        <v>19.7</v>
      </c>
      <c r="Q5403" s="11">
        <v>19.100000000000001</v>
      </c>
      <c r="R5403" s="11">
        <v>18.100000000000001</v>
      </c>
      <c r="S5403" s="11">
        <v>20.399999999999999</v>
      </c>
      <c r="T5403" s="11">
        <v>21.4</v>
      </c>
      <c r="U5403" s="11">
        <v>19.399999999999999</v>
      </c>
      <c r="V5403" s="11">
        <v>18</v>
      </c>
      <c r="W5403" s="11">
        <v>20</v>
      </c>
      <c r="X5403" s="11">
        <v>18.899999999999999</v>
      </c>
      <c r="Y5403" s="78"/>
      <c r="Z5403" s="11">
        <v>52.24</v>
      </c>
      <c r="AA5403" s="11">
        <v>95.85</v>
      </c>
      <c r="AB5403" s="11">
        <v>74.58</v>
      </c>
      <c r="AC5403" s="11">
        <v>0.54</v>
      </c>
      <c r="AD5403" s="11">
        <v>3.32</v>
      </c>
    </row>
    <row r="5404" spans="1:30" x14ac:dyDescent="0.25">
      <c r="A5404" s="1">
        <v>2019</v>
      </c>
      <c r="B5404" s="1">
        <v>8</v>
      </c>
      <c r="C5404" s="1">
        <v>13</v>
      </c>
      <c r="D5404" s="3">
        <v>0.95833333333333337</v>
      </c>
      <c r="E5404" s="5">
        <v>5400</v>
      </c>
      <c r="G5404" s="15">
        <v>13.2</v>
      </c>
      <c r="H5404" s="15">
        <v>14.8</v>
      </c>
      <c r="I5404" s="15">
        <v>18.3</v>
      </c>
      <c r="J5404" s="15">
        <v>14.6</v>
      </c>
      <c r="K5404" s="15">
        <v>15.2</v>
      </c>
      <c r="L5404" s="15">
        <v>13.5</v>
      </c>
      <c r="N5404" s="88">
        <v>21.6</v>
      </c>
      <c r="O5404" s="104">
        <v>19.7</v>
      </c>
      <c r="Q5404" s="11">
        <v>19.100000000000001</v>
      </c>
      <c r="R5404" s="11">
        <v>18.100000000000001</v>
      </c>
      <c r="S5404" s="11">
        <v>20.399999999999999</v>
      </c>
      <c r="T5404" s="11">
        <v>21.4</v>
      </c>
      <c r="U5404" s="11">
        <v>19.399999999999999</v>
      </c>
      <c r="V5404" s="11">
        <v>18</v>
      </c>
      <c r="W5404" s="11">
        <v>20</v>
      </c>
      <c r="X5404" s="11">
        <v>18.899999999999999</v>
      </c>
      <c r="Y5404" s="78"/>
      <c r="Z5404" s="11">
        <v>52.24</v>
      </c>
      <c r="AA5404" s="11">
        <v>95.85</v>
      </c>
      <c r="AB5404" s="11">
        <v>74.58</v>
      </c>
      <c r="AC5404" s="11">
        <v>0.54</v>
      </c>
      <c r="AD5404" s="11">
        <v>3.32</v>
      </c>
    </row>
    <row r="5405" spans="1:30" x14ac:dyDescent="0.25">
      <c r="A5405" s="1">
        <v>2019</v>
      </c>
      <c r="B5405" s="1">
        <v>8</v>
      </c>
      <c r="C5405" s="1">
        <v>14</v>
      </c>
      <c r="D5405" s="3">
        <v>0</v>
      </c>
      <c r="E5405" s="5">
        <v>5401</v>
      </c>
      <c r="G5405" s="15">
        <v>12.8</v>
      </c>
      <c r="H5405" s="15">
        <v>13.5</v>
      </c>
      <c r="I5405" s="15">
        <v>18.3</v>
      </c>
      <c r="J5405" s="15">
        <v>14</v>
      </c>
      <c r="K5405" s="15">
        <v>14.7</v>
      </c>
      <c r="L5405" s="15">
        <v>13.2</v>
      </c>
      <c r="N5405" s="88">
        <v>19.8</v>
      </c>
      <c r="O5405" s="104">
        <v>18.899999999999999</v>
      </c>
      <c r="Q5405" s="11">
        <v>19.100000000000001</v>
      </c>
      <c r="R5405" s="11">
        <v>18.2</v>
      </c>
      <c r="S5405" s="11">
        <v>21.1</v>
      </c>
      <c r="T5405" s="11">
        <v>19.7</v>
      </c>
      <c r="U5405" s="11">
        <v>15.9</v>
      </c>
      <c r="V5405" s="11">
        <v>17.7</v>
      </c>
      <c r="W5405" s="11">
        <v>18.899999999999999</v>
      </c>
      <c r="X5405" s="11">
        <v>18.3</v>
      </c>
      <c r="Y5405" s="78"/>
      <c r="Z5405" s="11">
        <v>52.79</v>
      </c>
      <c r="AA5405" s="11">
        <v>95.5</v>
      </c>
      <c r="AB5405" s="11">
        <v>74.2</v>
      </c>
      <c r="AC5405" s="11">
        <v>0.51</v>
      </c>
      <c r="AD5405" s="11">
        <v>4.05</v>
      </c>
    </row>
    <row r="5406" spans="1:30" x14ac:dyDescent="0.25">
      <c r="A5406" s="1">
        <v>2019</v>
      </c>
      <c r="B5406" s="1">
        <v>8</v>
      </c>
      <c r="C5406" s="1">
        <v>14</v>
      </c>
      <c r="D5406" s="3">
        <v>4.1666666666666664E-2</v>
      </c>
      <c r="E5406" s="5">
        <v>5402</v>
      </c>
      <c r="G5406" s="15">
        <v>12.6</v>
      </c>
      <c r="H5406" s="15">
        <v>12.3</v>
      </c>
      <c r="I5406" s="15">
        <v>18</v>
      </c>
      <c r="J5406" s="15">
        <v>13.5</v>
      </c>
      <c r="K5406" s="15">
        <v>14.5</v>
      </c>
      <c r="L5406" s="15">
        <v>13</v>
      </c>
      <c r="N5406" s="88">
        <v>19.8</v>
      </c>
      <c r="O5406" s="104">
        <v>18.899999999999999</v>
      </c>
      <c r="Q5406" s="11">
        <v>19.100000000000001</v>
      </c>
      <c r="R5406" s="11">
        <v>18.2</v>
      </c>
      <c r="S5406" s="11">
        <v>21.1</v>
      </c>
      <c r="T5406" s="11">
        <v>19.7</v>
      </c>
      <c r="U5406" s="11">
        <v>15.9</v>
      </c>
      <c r="V5406" s="11">
        <v>17.7</v>
      </c>
      <c r="W5406" s="11">
        <v>18.899999999999999</v>
      </c>
      <c r="X5406" s="11">
        <v>18.3</v>
      </c>
      <c r="Y5406" s="78"/>
      <c r="Z5406" s="11">
        <v>52.79</v>
      </c>
      <c r="AA5406" s="11">
        <v>95.5</v>
      </c>
      <c r="AB5406" s="11">
        <v>74.2</v>
      </c>
      <c r="AC5406" s="11">
        <v>0.51</v>
      </c>
      <c r="AD5406" s="11">
        <v>4.05</v>
      </c>
    </row>
    <row r="5407" spans="1:30" x14ac:dyDescent="0.25">
      <c r="A5407" s="1">
        <v>2019</v>
      </c>
      <c r="B5407" s="1">
        <v>8</v>
      </c>
      <c r="C5407" s="1">
        <v>14</v>
      </c>
      <c r="D5407" s="3">
        <v>8.3333333333333329E-2</v>
      </c>
      <c r="E5407" s="5">
        <v>5403</v>
      </c>
      <c r="G5407" s="15">
        <v>12.4</v>
      </c>
      <c r="H5407" s="15">
        <v>12.5</v>
      </c>
      <c r="I5407" s="15">
        <v>16.399999999999999</v>
      </c>
      <c r="J5407" s="15">
        <v>13.1</v>
      </c>
      <c r="K5407" s="15">
        <v>13.7</v>
      </c>
      <c r="L5407" s="15">
        <v>12.7</v>
      </c>
      <c r="N5407" s="88">
        <v>19.8</v>
      </c>
      <c r="O5407" s="104">
        <v>18.899999999999999</v>
      </c>
      <c r="Q5407" s="11">
        <v>19.100000000000001</v>
      </c>
      <c r="R5407" s="11">
        <v>18.2</v>
      </c>
      <c r="S5407" s="11">
        <v>21.1</v>
      </c>
      <c r="T5407" s="11">
        <v>19.7</v>
      </c>
      <c r="U5407" s="11">
        <v>15.9</v>
      </c>
      <c r="V5407" s="11">
        <v>17.7</v>
      </c>
      <c r="W5407" s="11">
        <v>18.899999999999999</v>
      </c>
      <c r="X5407" s="11">
        <v>18.3</v>
      </c>
      <c r="Y5407" s="78"/>
      <c r="Z5407" s="11">
        <v>52.79</v>
      </c>
      <c r="AA5407" s="11">
        <v>95.5</v>
      </c>
      <c r="AB5407" s="11">
        <v>74.2</v>
      </c>
      <c r="AC5407" s="11">
        <v>0.51</v>
      </c>
      <c r="AD5407" s="11">
        <v>4.05</v>
      </c>
    </row>
    <row r="5408" spans="1:30" x14ac:dyDescent="0.25">
      <c r="A5408" s="1">
        <v>2019</v>
      </c>
      <c r="B5408" s="1">
        <v>8</v>
      </c>
      <c r="C5408" s="1">
        <v>14</v>
      </c>
      <c r="D5408" s="3">
        <v>0.125</v>
      </c>
      <c r="E5408" s="5">
        <v>5404</v>
      </c>
      <c r="G5408" s="15">
        <v>11.8</v>
      </c>
      <c r="H5408" s="15">
        <v>12.3</v>
      </c>
      <c r="I5408" s="15">
        <v>16.5</v>
      </c>
      <c r="J5408" s="15">
        <v>13.2</v>
      </c>
      <c r="K5408" s="15">
        <v>13.9</v>
      </c>
      <c r="L5408" s="15">
        <v>12.7</v>
      </c>
      <c r="N5408" s="88">
        <v>19.8</v>
      </c>
      <c r="O5408" s="104">
        <v>18.899999999999999</v>
      </c>
      <c r="Q5408" s="11">
        <v>19.100000000000001</v>
      </c>
      <c r="R5408" s="11">
        <v>18.2</v>
      </c>
      <c r="S5408" s="11">
        <v>21.1</v>
      </c>
      <c r="T5408" s="11">
        <v>19.7</v>
      </c>
      <c r="U5408" s="11">
        <v>15.9</v>
      </c>
      <c r="V5408" s="11">
        <v>17.7</v>
      </c>
      <c r="W5408" s="11">
        <v>18.899999999999999</v>
      </c>
      <c r="X5408" s="11">
        <v>18.3</v>
      </c>
      <c r="Y5408" s="78"/>
      <c r="Z5408" s="11">
        <v>52.79</v>
      </c>
      <c r="AA5408" s="11">
        <v>95.5</v>
      </c>
      <c r="AB5408" s="11">
        <v>74.2</v>
      </c>
      <c r="AC5408" s="11">
        <v>0.51</v>
      </c>
      <c r="AD5408" s="11">
        <v>4.05</v>
      </c>
    </row>
    <row r="5409" spans="1:30" x14ac:dyDescent="0.25">
      <c r="A5409" s="1">
        <v>2019</v>
      </c>
      <c r="B5409" s="1">
        <v>8</v>
      </c>
      <c r="C5409" s="1">
        <v>14</v>
      </c>
      <c r="D5409" s="3">
        <v>0.16666666666666666</v>
      </c>
      <c r="E5409" s="5">
        <v>5405</v>
      </c>
      <c r="G5409" s="15">
        <v>12</v>
      </c>
      <c r="H5409" s="15">
        <v>12</v>
      </c>
      <c r="I5409" s="15">
        <v>16.399999999999999</v>
      </c>
      <c r="J5409" s="15">
        <v>13.5</v>
      </c>
      <c r="K5409" s="15">
        <v>14</v>
      </c>
      <c r="L5409" s="15">
        <v>13.2</v>
      </c>
      <c r="N5409" s="88">
        <v>19.8</v>
      </c>
      <c r="O5409" s="104">
        <v>18.899999999999999</v>
      </c>
      <c r="Q5409" s="11">
        <v>19.100000000000001</v>
      </c>
      <c r="R5409" s="11">
        <v>18.2</v>
      </c>
      <c r="S5409" s="11">
        <v>21.1</v>
      </c>
      <c r="T5409" s="11">
        <v>19.7</v>
      </c>
      <c r="U5409" s="11">
        <v>15.9</v>
      </c>
      <c r="V5409" s="11">
        <v>17.7</v>
      </c>
      <c r="W5409" s="11">
        <v>18.899999999999999</v>
      </c>
      <c r="X5409" s="11">
        <v>18.3</v>
      </c>
      <c r="Y5409" s="78"/>
      <c r="Z5409" s="11">
        <v>52.79</v>
      </c>
      <c r="AA5409" s="11">
        <v>95.5</v>
      </c>
      <c r="AB5409" s="11">
        <v>74.2</v>
      </c>
      <c r="AC5409" s="11">
        <v>0.51</v>
      </c>
      <c r="AD5409" s="11">
        <v>4.05</v>
      </c>
    </row>
    <row r="5410" spans="1:30" x14ac:dyDescent="0.25">
      <c r="A5410" s="1">
        <v>2019</v>
      </c>
      <c r="B5410" s="1">
        <v>8</v>
      </c>
      <c r="C5410" s="1">
        <v>14</v>
      </c>
      <c r="D5410" s="3">
        <v>0.20833333333333334</v>
      </c>
      <c r="E5410" s="5">
        <v>5406</v>
      </c>
      <c r="G5410" s="15">
        <v>13</v>
      </c>
      <c r="H5410" s="15">
        <v>14.3</v>
      </c>
      <c r="I5410" s="15">
        <v>16.399999999999999</v>
      </c>
      <c r="J5410" s="15">
        <v>14.8</v>
      </c>
      <c r="K5410" s="15">
        <v>14.9</v>
      </c>
      <c r="L5410" s="15">
        <v>14.4</v>
      </c>
      <c r="N5410" s="88">
        <v>19.8</v>
      </c>
      <c r="O5410" s="104">
        <v>18.899999999999999</v>
      </c>
      <c r="Q5410" s="11">
        <v>19.100000000000001</v>
      </c>
      <c r="R5410" s="11">
        <v>18.2</v>
      </c>
      <c r="S5410" s="11">
        <v>21.1</v>
      </c>
      <c r="T5410" s="11">
        <v>19.7</v>
      </c>
      <c r="U5410" s="11">
        <v>15.9</v>
      </c>
      <c r="V5410" s="11">
        <v>17.7</v>
      </c>
      <c r="W5410" s="11">
        <v>18.899999999999999</v>
      </c>
      <c r="X5410" s="11">
        <v>18.3</v>
      </c>
      <c r="Y5410" s="78"/>
      <c r="Z5410" s="11">
        <v>52.79</v>
      </c>
      <c r="AA5410" s="11">
        <v>95.5</v>
      </c>
      <c r="AB5410" s="11">
        <v>74.2</v>
      </c>
      <c r="AC5410" s="11">
        <v>0.51</v>
      </c>
      <c r="AD5410" s="11">
        <v>4.05</v>
      </c>
    </row>
    <row r="5411" spans="1:30" x14ac:dyDescent="0.25">
      <c r="A5411" s="1">
        <v>2019</v>
      </c>
      <c r="B5411" s="1">
        <v>8</v>
      </c>
      <c r="C5411" s="1">
        <v>14</v>
      </c>
      <c r="D5411" s="3">
        <v>0.25</v>
      </c>
      <c r="E5411" s="5">
        <v>5407</v>
      </c>
      <c r="G5411" s="15">
        <v>14.8</v>
      </c>
      <c r="H5411" s="15">
        <v>16.2</v>
      </c>
      <c r="I5411" s="15">
        <v>17.399999999999999</v>
      </c>
      <c r="J5411" s="15">
        <v>15.5</v>
      </c>
      <c r="K5411" s="15">
        <v>15.7</v>
      </c>
      <c r="L5411" s="15">
        <v>15.4</v>
      </c>
      <c r="N5411" s="88">
        <v>19.8</v>
      </c>
      <c r="O5411" s="104">
        <v>18.899999999999999</v>
      </c>
      <c r="Q5411" s="11">
        <v>19.100000000000001</v>
      </c>
      <c r="R5411" s="11">
        <v>18.2</v>
      </c>
      <c r="S5411" s="11">
        <v>21.1</v>
      </c>
      <c r="T5411" s="11">
        <v>19.7</v>
      </c>
      <c r="U5411" s="11">
        <v>15.9</v>
      </c>
      <c r="V5411" s="11">
        <v>17.7</v>
      </c>
      <c r="W5411" s="11">
        <v>18.899999999999999</v>
      </c>
      <c r="X5411" s="11">
        <v>18.3</v>
      </c>
      <c r="Y5411" s="78"/>
      <c r="Z5411" s="11">
        <v>52.79</v>
      </c>
      <c r="AA5411" s="11">
        <v>95.5</v>
      </c>
      <c r="AB5411" s="11">
        <v>74.2</v>
      </c>
      <c r="AC5411" s="11">
        <v>0.51</v>
      </c>
      <c r="AD5411" s="11">
        <v>4.05</v>
      </c>
    </row>
    <row r="5412" spans="1:30" x14ac:dyDescent="0.25">
      <c r="A5412" s="1">
        <v>2019</v>
      </c>
      <c r="B5412" s="1">
        <v>8</v>
      </c>
      <c r="C5412" s="1">
        <v>14</v>
      </c>
      <c r="D5412" s="3">
        <v>0.29166666666666669</v>
      </c>
      <c r="E5412" s="5">
        <v>5408</v>
      </c>
      <c r="G5412" s="15">
        <v>15.9</v>
      </c>
      <c r="H5412" s="15">
        <v>17</v>
      </c>
      <c r="I5412" s="15">
        <v>17.899999999999999</v>
      </c>
      <c r="J5412" s="15">
        <v>16.7</v>
      </c>
      <c r="K5412" s="15">
        <v>17.3</v>
      </c>
      <c r="L5412" s="15">
        <v>15.8</v>
      </c>
      <c r="N5412" s="88">
        <v>19.8</v>
      </c>
      <c r="O5412" s="104">
        <v>18.899999999999999</v>
      </c>
      <c r="Q5412" s="11">
        <v>19.100000000000001</v>
      </c>
      <c r="R5412" s="11">
        <v>18.2</v>
      </c>
      <c r="S5412" s="11">
        <v>21.1</v>
      </c>
      <c r="T5412" s="11">
        <v>19.7</v>
      </c>
      <c r="U5412" s="11">
        <v>15.9</v>
      </c>
      <c r="V5412" s="11">
        <v>17.7</v>
      </c>
      <c r="W5412" s="11">
        <v>18.899999999999999</v>
      </c>
      <c r="X5412" s="11">
        <v>18.3</v>
      </c>
      <c r="Y5412" s="78"/>
      <c r="Z5412" s="11">
        <v>52.79</v>
      </c>
      <c r="AA5412" s="11">
        <v>95.5</v>
      </c>
      <c r="AB5412" s="11">
        <v>74.2</v>
      </c>
      <c r="AC5412" s="11">
        <v>0.51</v>
      </c>
      <c r="AD5412" s="11">
        <v>4.05</v>
      </c>
    </row>
    <row r="5413" spans="1:30" x14ac:dyDescent="0.25">
      <c r="A5413" s="1">
        <v>2019</v>
      </c>
      <c r="B5413" s="1">
        <v>8</v>
      </c>
      <c r="C5413" s="1">
        <v>14</v>
      </c>
      <c r="D5413" s="3">
        <v>0.33333333333333331</v>
      </c>
      <c r="E5413" s="5">
        <v>5409</v>
      </c>
      <c r="G5413" s="15">
        <v>17</v>
      </c>
      <c r="H5413" s="15">
        <v>16.5</v>
      </c>
      <c r="I5413" s="15">
        <v>18.5</v>
      </c>
      <c r="J5413" s="15">
        <v>17.3</v>
      </c>
      <c r="K5413" s="15">
        <v>18.399999999999999</v>
      </c>
      <c r="L5413" s="15">
        <v>16.100000000000001</v>
      </c>
      <c r="N5413" s="88">
        <v>19.8</v>
      </c>
      <c r="O5413" s="104">
        <v>18.899999999999999</v>
      </c>
      <c r="Q5413" s="11">
        <v>19.100000000000001</v>
      </c>
      <c r="R5413" s="11">
        <v>18.2</v>
      </c>
      <c r="S5413" s="11">
        <v>21.1</v>
      </c>
      <c r="T5413" s="11">
        <v>19.7</v>
      </c>
      <c r="U5413" s="11">
        <v>15.9</v>
      </c>
      <c r="V5413" s="11">
        <v>17.7</v>
      </c>
      <c r="W5413" s="11">
        <v>18.899999999999999</v>
      </c>
      <c r="X5413" s="11">
        <v>18.3</v>
      </c>
      <c r="Y5413" s="78"/>
      <c r="Z5413" s="11">
        <v>52.79</v>
      </c>
      <c r="AA5413" s="11">
        <v>95.5</v>
      </c>
      <c r="AB5413" s="11">
        <v>74.2</v>
      </c>
      <c r="AC5413" s="11">
        <v>0.51</v>
      </c>
      <c r="AD5413" s="11">
        <v>4.05</v>
      </c>
    </row>
    <row r="5414" spans="1:30" x14ac:dyDescent="0.25">
      <c r="A5414" s="1">
        <v>2019</v>
      </c>
      <c r="B5414" s="1">
        <v>8</v>
      </c>
      <c r="C5414" s="1">
        <v>14</v>
      </c>
      <c r="D5414" s="3">
        <v>0.375</v>
      </c>
      <c r="E5414" s="5">
        <v>5410</v>
      </c>
      <c r="G5414" s="15">
        <v>18.600000000000001</v>
      </c>
      <c r="H5414" s="15">
        <v>16.600000000000001</v>
      </c>
      <c r="I5414" s="15">
        <v>18.100000000000001</v>
      </c>
      <c r="J5414" s="15">
        <v>18.3</v>
      </c>
      <c r="K5414" s="15">
        <v>19.100000000000001</v>
      </c>
      <c r="L5414" s="15">
        <v>16.7</v>
      </c>
      <c r="N5414" s="88">
        <v>19.8</v>
      </c>
      <c r="O5414" s="104">
        <v>18.899999999999999</v>
      </c>
      <c r="Q5414" s="11">
        <v>19.100000000000001</v>
      </c>
      <c r="R5414" s="11">
        <v>18.2</v>
      </c>
      <c r="S5414" s="11">
        <v>21.1</v>
      </c>
      <c r="T5414" s="11">
        <v>19.7</v>
      </c>
      <c r="U5414" s="11">
        <v>15.9</v>
      </c>
      <c r="V5414" s="11">
        <v>17.7</v>
      </c>
      <c r="W5414" s="11">
        <v>18.899999999999999</v>
      </c>
      <c r="X5414" s="11">
        <v>18.3</v>
      </c>
      <c r="Y5414" s="78"/>
      <c r="Z5414" s="11">
        <v>52.79</v>
      </c>
      <c r="AA5414" s="11">
        <v>95.5</v>
      </c>
      <c r="AB5414" s="11">
        <v>74.2</v>
      </c>
      <c r="AC5414" s="11">
        <v>0.51</v>
      </c>
      <c r="AD5414" s="11">
        <v>4.05</v>
      </c>
    </row>
    <row r="5415" spans="1:30" x14ac:dyDescent="0.25">
      <c r="A5415" s="1">
        <v>2019</v>
      </c>
      <c r="B5415" s="1">
        <v>8</v>
      </c>
      <c r="C5415" s="1">
        <v>14</v>
      </c>
      <c r="D5415" s="3">
        <v>0.41666666666666669</v>
      </c>
      <c r="E5415" s="5">
        <v>5411</v>
      </c>
      <c r="G5415" s="15">
        <v>18.899999999999999</v>
      </c>
      <c r="H5415" s="15">
        <v>15.8</v>
      </c>
      <c r="I5415" s="15">
        <v>17.3</v>
      </c>
      <c r="J5415" s="15">
        <v>18.899999999999999</v>
      </c>
      <c r="K5415" s="15">
        <v>19.399999999999999</v>
      </c>
      <c r="L5415" s="15">
        <v>17.2</v>
      </c>
      <c r="N5415" s="88">
        <v>19.8</v>
      </c>
      <c r="O5415" s="104">
        <v>18.899999999999999</v>
      </c>
      <c r="Q5415" s="11">
        <v>19.100000000000001</v>
      </c>
      <c r="R5415" s="11">
        <v>18.2</v>
      </c>
      <c r="S5415" s="11">
        <v>21.1</v>
      </c>
      <c r="T5415" s="11">
        <v>19.7</v>
      </c>
      <c r="U5415" s="11">
        <v>15.9</v>
      </c>
      <c r="V5415" s="11">
        <v>17.7</v>
      </c>
      <c r="W5415" s="11">
        <v>18.899999999999999</v>
      </c>
      <c r="X5415" s="11">
        <v>18.3</v>
      </c>
      <c r="Y5415" s="78"/>
      <c r="Z5415" s="11">
        <v>52.79</v>
      </c>
      <c r="AA5415" s="11">
        <v>95.5</v>
      </c>
      <c r="AB5415" s="11">
        <v>74.2</v>
      </c>
      <c r="AC5415" s="11">
        <v>0.51</v>
      </c>
      <c r="AD5415" s="11">
        <v>4.05</v>
      </c>
    </row>
    <row r="5416" spans="1:30" x14ac:dyDescent="0.25">
      <c r="A5416" s="1">
        <v>2019</v>
      </c>
      <c r="B5416" s="1">
        <v>8</v>
      </c>
      <c r="C5416" s="1">
        <v>14</v>
      </c>
      <c r="D5416" s="3">
        <v>0.45833333333333331</v>
      </c>
      <c r="E5416" s="5">
        <v>5412</v>
      </c>
      <c r="G5416" s="15">
        <v>18.3</v>
      </c>
      <c r="H5416" s="15">
        <v>16.600000000000001</v>
      </c>
      <c r="I5416" s="15">
        <v>18.899999999999999</v>
      </c>
      <c r="J5416" s="15">
        <v>18.899999999999999</v>
      </c>
      <c r="K5416" s="15">
        <v>18.7</v>
      </c>
      <c r="L5416" s="15">
        <v>17.600000000000001</v>
      </c>
      <c r="N5416" s="88">
        <v>19.8</v>
      </c>
      <c r="O5416" s="104">
        <v>18.899999999999999</v>
      </c>
      <c r="Q5416" s="11">
        <v>19.100000000000001</v>
      </c>
      <c r="R5416" s="11">
        <v>18.2</v>
      </c>
      <c r="S5416" s="11">
        <v>21.1</v>
      </c>
      <c r="T5416" s="11">
        <v>19.7</v>
      </c>
      <c r="U5416" s="11">
        <v>15.9</v>
      </c>
      <c r="V5416" s="11">
        <v>17.7</v>
      </c>
      <c r="W5416" s="11">
        <v>18.899999999999999</v>
      </c>
      <c r="X5416" s="11">
        <v>18.3</v>
      </c>
      <c r="Y5416" s="78"/>
      <c r="Z5416" s="11">
        <v>52.79</v>
      </c>
      <c r="AA5416" s="11">
        <v>95.5</v>
      </c>
      <c r="AB5416" s="11">
        <v>74.2</v>
      </c>
      <c r="AC5416" s="11">
        <v>0.51</v>
      </c>
      <c r="AD5416" s="11">
        <v>4.05</v>
      </c>
    </row>
    <row r="5417" spans="1:30" x14ac:dyDescent="0.25">
      <c r="A5417" s="1">
        <v>2019</v>
      </c>
      <c r="B5417" s="1">
        <v>8</v>
      </c>
      <c r="C5417" s="1">
        <v>14</v>
      </c>
      <c r="D5417" s="3">
        <v>0.5</v>
      </c>
      <c r="E5417" s="5">
        <v>5413</v>
      </c>
      <c r="G5417" s="15">
        <v>17.3</v>
      </c>
      <c r="H5417" s="15">
        <v>16.399999999999999</v>
      </c>
      <c r="I5417" s="15">
        <v>19</v>
      </c>
      <c r="J5417" s="15">
        <v>19.100000000000001</v>
      </c>
      <c r="K5417" s="15">
        <v>19</v>
      </c>
      <c r="L5417" s="15">
        <v>15.9</v>
      </c>
      <c r="N5417" s="88">
        <v>20.8</v>
      </c>
      <c r="O5417" s="104">
        <v>18.899999999999999</v>
      </c>
      <c r="Q5417" s="11">
        <v>19.100000000000001</v>
      </c>
      <c r="R5417" s="11">
        <v>18.2</v>
      </c>
      <c r="S5417" s="11">
        <v>21.1</v>
      </c>
      <c r="T5417" s="11">
        <v>19.7</v>
      </c>
      <c r="U5417" s="11">
        <v>15.9</v>
      </c>
      <c r="V5417" s="11">
        <v>17.7</v>
      </c>
      <c r="W5417" s="11">
        <v>18.899999999999999</v>
      </c>
      <c r="X5417" s="11">
        <v>18.3</v>
      </c>
      <c r="Y5417" s="78"/>
      <c r="Z5417" s="11">
        <v>52.79</v>
      </c>
      <c r="AA5417" s="11">
        <v>95.5</v>
      </c>
      <c r="AB5417" s="11">
        <v>74.2</v>
      </c>
      <c r="AC5417" s="11">
        <v>0.51</v>
      </c>
      <c r="AD5417" s="11">
        <v>4.05</v>
      </c>
    </row>
    <row r="5418" spans="1:30" x14ac:dyDescent="0.25">
      <c r="A5418" s="1">
        <v>2019</v>
      </c>
      <c r="B5418" s="1">
        <v>8</v>
      </c>
      <c r="C5418" s="1">
        <v>14</v>
      </c>
      <c r="D5418" s="3">
        <v>0.54166666666666663</v>
      </c>
      <c r="E5418" s="5">
        <v>5414</v>
      </c>
      <c r="G5418" s="15">
        <v>16.7</v>
      </c>
      <c r="H5418" s="15">
        <v>17.100000000000001</v>
      </c>
      <c r="I5418" s="15">
        <v>18.5</v>
      </c>
      <c r="J5418" s="15">
        <v>19</v>
      </c>
      <c r="K5418" s="15">
        <v>14.8</v>
      </c>
      <c r="L5418" s="15">
        <v>15.2</v>
      </c>
      <c r="N5418" s="88">
        <v>20.8</v>
      </c>
      <c r="O5418" s="104">
        <v>18.899999999999999</v>
      </c>
      <c r="Q5418" s="11">
        <v>19.100000000000001</v>
      </c>
      <c r="R5418" s="11">
        <v>18.2</v>
      </c>
      <c r="S5418" s="11">
        <v>21.1</v>
      </c>
      <c r="T5418" s="11">
        <v>19.7</v>
      </c>
      <c r="U5418" s="11">
        <v>15.9</v>
      </c>
      <c r="V5418" s="11">
        <v>17.7</v>
      </c>
      <c r="W5418" s="11">
        <v>18.899999999999999</v>
      </c>
      <c r="X5418" s="11">
        <v>18.3</v>
      </c>
      <c r="Y5418" s="78"/>
      <c r="Z5418" s="11">
        <v>52.79</v>
      </c>
      <c r="AA5418" s="11">
        <v>95.5</v>
      </c>
      <c r="AB5418" s="11">
        <v>74.2</v>
      </c>
      <c r="AC5418" s="11">
        <v>0.51</v>
      </c>
      <c r="AD5418" s="11">
        <v>4.05</v>
      </c>
    </row>
    <row r="5419" spans="1:30" x14ac:dyDescent="0.25">
      <c r="A5419" s="1">
        <v>2019</v>
      </c>
      <c r="B5419" s="1">
        <v>8</v>
      </c>
      <c r="C5419" s="1">
        <v>14</v>
      </c>
      <c r="D5419" s="3">
        <v>0.58333333333333337</v>
      </c>
      <c r="E5419" s="5">
        <v>5415</v>
      </c>
      <c r="G5419" s="15">
        <v>15.9</v>
      </c>
      <c r="H5419" s="15">
        <v>17.3</v>
      </c>
      <c r="I5419" s="15">
        <v>18.399999999999999</v>
      </c>
      <c r="J5419" s="15">
        <v>19.2</v>
      </c>
      <c r="K5419" s="15">
        <v>15.6</v>
      </c>
      <c r="L5419" s="15">
        <v>14.7</v>
      </c>
      <c r="N5419" s="88">
        <v>20.8</v>
      </c>
      <c r="O5419" s="104">
        <v>18.899999999999999</v>
      </c>
      <c r="Q5419" s="11">
        <v>19.100000000000001</v>
      </c>
      <c r="R5419" s="11">
        <v>18.2</v>
      </c>
      <c r="S5419" s="11">
        <v>21.1</v>
      </c>
      <c r="T5419" s="11">
        <v>19.7</v>
      </c>
      <c r="U5419" s="11">
        <v>15.9</v>
      </c>
      <c r="V5419" s="11">
        <v>17.7</v>
      </c>
      <c r="W5419" s="11">
        <v>18.899999999999999</v>
      </c>
      <c r="X5419" s="11">
        <v>18.3</v>
      </c>
      <c r="Y5419" s="78"/>
      <c r="Z5419" s="11">
        <v>52.79</v>
      </c>
      <c r="AA5419" s="11">
        <v>95.5</v>
      </c>
      <c r="AB5419" s="11">
        <v>74.2</v>
      </c>
      <c r="AC5419" s="11">
        <v>0.51</v>
      </c>
      <c r="AD5419" s="11">
        <v>4.05</v>
      </c>
    </row>
    <row r="5420" spans="1:30" x14ac:dyDescent="0.25">
      <c r="A5420" s="1">
        <v>2019</v>
      </c>
      <c r="B5420" s="1">
        <v>8</v>
      </c>
      <c r="C5420" s="1">
        <v>14</v>
      </c>
      <c r="D5420" s="3">
        <v>0.625</v>
      </c>
      <c r="E5420" s="5">
        <v>5416</v>
      </c>
      <c r="G5420" s="15">
        <v>15.4</v>
      </c>
      <c r="H5420" s="15">
        <v>17.2</v>
      </c>
      <c r="I5420" s="15">
        <v>19.600000000000001</v>
      </c>
      <c r="J5420" s="15">
        <v>18.2</v>
      </c>
      <c r="K5420" s="15">
        <v>16</v>
      </c>
      <c r="L5420" s="15">
        <v>14.1</v>
      </c>
      <c r="N5420" s="88">
        <v>20.8</v>
      </c>
      <c r="O5420" s="104">
        <v>18.899999999999999</v>
      </c>
      <c r="Q5420" s="11">
        <v>19.100000000000001</v>
      </c>
      <c r="R5420" s="11">
        <v>18.2</v>
      </c>
      <c r="S5420" s="11">
        <v>21.1</v>
      </c>
      <c r="T5420" s="11">
        <v>19.7</v>
      </c>
      <c r="U5420" s="11">
        <v>15.9</v>
      </c>
      <c r="V5420" s="11">
        <v>17.7</v>
      </c>
      <c r="W5420" s="11">
        <v>18.899999999999999</v>
      </c>
      <c r="X5420" s="11">
        <v>18.3</v>
      </c>
      <c r="Y5420" s="78"/>
      <c r="Z5420" s="11">
        <v>52.79</v>
      </c>
      <c r="AA5420" s="11">
        <v>95.5</v>
      </c>
      <c r="AB5420" s="11">
        <v>74.2</v>
      </c>
      <c r="AC5420" s="11">
        <v>0.51</v>
      </c>
      <c r="AD5420" s="11">
        <v>4.05</v>
      </c>
    </row>
    <row r="5421" spans="1:30" x14ac:dyDescent="0.25">
      <c r="A5421" s="1">
        <v>2019</v>
      </c>
      <c r="B5421" s="1">
        <v>8</v>
      </c>
      <c r="C5421" s="1">
        <v>14</v>
      </c>
      <c r="D5421" s="3">
        <v>0.66666666666666663</v>
      </c>
      <c r="E5421" s="5">
        <v>5417</v>
      </c>
      <c r="G5421" s="15">
        <v>15.3</v>
      </c>
      <c r="H5421" s="15">
        <v>16.8</v>
      </c>
      <c r="I5421" s="15">
        <v>17.8</v>
      </c>
      <c r="J5421" s="15">
        <v>15.8</v>
      </c>
      <c r="K5421" s="15">
        <v>16.8</v>
      </c>
      <c r="L5421" s="15">
        <v>13.9</v>
      </c>
      <c r="N5421" s="88">
        <v>20.8</v>
      </c>
      <c r="O5421" s="104">
        <v>18.899999999999999</v>
      </c>
      <c r="Q5421" s="11">
        <v>19.100000000000001</v>
      </c>
      <c r="R5421" s="11">
        <v>18.2</v>
      </c>
      <c r="S5421" s="11">
        <v>21.1</v>
      </c>
      <c r="T5421" s="11">
        <v>19.7</v>
      </c>
      <c r="U5421" s="11">
        <v>15.9</v>
      </c>
      <c r="V5421" s="11">
        <v>17.7</v>
      </c>
      <c r="W5421" s="11">
        <v>18.899999999999999</v>
      </c>
      <c r="X5421" s="11">
        <v>18.3</v>
      </c>
      <c r="Y5421" s="78"/>
      <c r="Z5421" s="11">
        <v>52.79</v>
      </c>
      <c r="AA5421" s="11">
        <v>95.5</v>
      </c>
      <c r="AB5421" s="11">
        <v>74.2</v>
      </c>
      <c r="AC5421" s="11">
        <v>0.51</v>
      </c>
      <c r="AD5421" s="11">
        <v>4.05</v>
      </c>
    </row>
    <row r="5422" spans="1:30" x14ac:dyDescent="0.25">
      <c r="A5422" s="1">
        <v>2019</v>
      </c>
      <c r="B5422" s="1">
        <v>8</v>
      </c>
      <c r="C5422" s="1">
        <v>14</v>
      </c>
      <c r="D5422" s="3">
        <v>0.70833333333333337</v>
      </c>
      <c r="E5422" s="5">
        <v>5418</v>
      </c>
      <c r="G5422" s="15">
        <v>15.3</v>
      </c>
      <c r="H5422" s="15">
        <v>16.399999999999999</v>
      </c>
      <c r="I5422" s="15">
        <v>17.7</v>
      </c>
      <c r="J5422" s="15">
        <v>15.2</v>
      </c>
      <c r="K5422" s="15">
        <v>17.2</v>
      </c>
      <c r="L5422" s="15">
        <v>13.8</v>
      </c>
      <c r="N5422" s="88">
        <v>20.8</v>
      </c>
      <c r="O5422" s="104">
        <v>18.899999999999999</v>
      </c>
      <c r="Q5422" s="11">
        <v>19.100000000000001</v>
      </c>
      <c r="R5422" s="11">
        <v>18.2</v>
      </c>
      <c r="S5422" s="11">
        <v>21.1</v>
      </c>
      <c r="T5422" s="11">
        <v>19.7</v>
      </c>
      <c r="U5422" s="11">
        <v>15.9</v>
      </c>
      <c r="V5422" s="11">
        <v>17.7</v>
      </c>
      <c r="W5422" s="11">
        <v>18.899999999999999</v>
      </c>
      <c r="X5422" s="11">
        <v>18.3</v>
      </c>
      <c r="Y5422" s="78"/>
      <c r="Z5422" s="11">
        <v>52.79</v>
      </c>
      <c r="AA5422" s="11">
        <v>95.5</v>
      </c>
      <c r="AB5422" s="11">
        <v>74.2</v>
      </c>
      <c r="AC5422" s="11">
        <v>0.51</v>
      </c>
      <c r="AD5422" s="11">
        <v>4.05</v>
      </c>
    </row>
    <row r="5423" spans="1:30" x14ac:dyDescent="0.25">
      <c r="A5423" s="1">
        <v>2019</v>
      </c>
      <c r="B5423" s="1">
        <v>8</v>
      </c>
      <c r="C5423" s="1">
        <v>14</v>
      </c>
      <c r="D5423" s="3">
        <v>0.75</v>
      </c>
      <c r="E5423" s="5">
        <v>5419</v>
      </c>
      <c r="G5423" s="15">
        <v>15.1</v>
      </c>
      <c r="H5423" s="15">
        <v>15.7</v>
      </c>
      <c r="I5423" s="15">
        <v>16.899999999999999</v>
      </c>
      <c r="J5423" s="15">
        <v>13.9</v>
      </c>
      <c r="K5423" s="15">
        <v>14.6</v>
      </c>
      <c r="L5423" s="15">
        <v>13.6</v>
      </c>
      <c r="N5423" s="88">
        <v>20.8</v>
      </c>
      <c r="O5423" s="104">
        <v>18.899999999999999</v>
      </c>
      <c r="Q5423" s="11">
        <v>19.100000000000001</v>
      </c>
      <c r="R5423" s="11">
        <v>18.2</v>
      </c>
      <c r="S5423" s="11">
        <v>21.1</v>
      </c>
      <c r="T5423" s="11">
        <v>19.7</v>
      </c>
      <c r="U5423" s="11">
        <v>15.9</v>
      </c>
      <c r="V5423" s="11">
        <v>17.7</v>
      </c>
      <c r="W5423" s="11">
        <v>18.899999999999999</v>
      </c>
      <c r="X5423" s="11">
        <v>18.3</v>
      </c>
      <c r="Y5423" s="78"/>
      <c r="Z5423" s="11">
        <v>52.79</v>
      </c>
      <c r="AA5423" s="11">
        <v>95.5</v>
      </c>
      <c r="AB5423" s="11">
        <v>74.2</v>
      </c>
      <c r="AC5423" s="11">
        <v>0.51</v>
      </c>
      <c r="AD5423" s="11">
        <v>4.05</v>
      </c>
    </row>
    <row r="5424" spans="1:30" x14ac:dyDescent="0.25">
      <c r="A5424" s="1">
        <v>2019</v>
      </c>
      <c r="B5424" s="1">
        <v>8</v>
      </c>
      <c r="C5424" s="1">
        <v>14</v>
      </c>
      <c r="D5424" s="3">
        <v>0.79166666666666663</v>
      </c>
      <c r="E5424" s="5">
        <v>5420</v>
      </c>
      <c r="G5424" s="15">
        <v>13.9</v>
      </c>
      <c r="H5424" s="15">
        <v>14.5</v>
      </c>
      <c r="I5424" s="15">
        <v>16.7</v>
      </c>
      <c r="J5424" s="15">
        <v>12.2</v>
      </c>
      <c r="K5424" s="15">
        <v>13.6</v>
      </c>
      <c r="L5424" s="15">
        <v>13.3</v>
      </c>
      <c r="N5424" s="88">
        <v>20.8</v>
      </c>
      <c r="O5424" s="104">
        <v>18.899999999999999</v>
      </c>
      <c r="Q5424" s="11">
        <v>19.100000000000001</v>
      </c>
      <c r="R5424" s="11">
        <v>18.2</v>
      </c>
      <c r="S5424" s="11">
        <v>21.1</v>
      </c>
      <c r="T5424" s="11">
        <v>19.7</v>
      </c>
      <c r="U5424" s="11">
        <v>15.9</v>
      </c>
      <c r="V5424" s="11">
        <v>17.7</v>
      </c>
      <c r="W5424" s="11">
        <v>18.899999999999999</v>
      </c>
      <c r="X5424" s="11">
        <v>18.3</v>
      </c>
      <c r="Y5424" s="78"/>
      <c r="Z5424" s="11">
        <v>52.79</v>
      </c>
      <c r="AA5424" s="11">
        <v>95.5</v>
      </c>
      <c r="AB5424" s="11">
        <v>74.2</v>
      </c>
      <c r="AC5424" s="11">
        <v>0.51</v>
      </c>
      <c r="AD5424" s="11">
        <v>4.05</v>
      </c>
    </row>
    <row r="5425" spans="1:30" x14ac:dyDescent="0.25">
      <c r="A5425" s="1">
        <v>2019</v>
      </c>
      <c r="B5425" s="1">
        <v>8</v>
      </c>
      <c r="C5425" s="1">
        <v>14</v>
      </c>
      <c r="D5425" s="3">
        <v>0.83333333333333337</v>
      </c>
      <c r="E5425" s="5">
        <v>5421</v>
      </c>
      <c r="G5425" s="15">
        <v>13.1</v>
      </c>
      <c r="H5425" s="15">
        <v>13.3</v>
      </c>
      <c r="I5425" s="15">
        <v>16.8</v>
      </c>
      <c r="J5425" s="15">
        <v>10.6</v>
      </c>
      <c r="K5425" s="15">
        <v>12.7</v>
      </c>
      <c r="L5425" s="15">
        <v>13.2</v>
      </c>
      <c r="N5425" s="88">
        <v>20.8</v>
      </c>
      <c r="O5425" s="104">
        <v>18.899999999999999</v>
      </c>
      <c r="Q5425" s="11">
        <v>19.100000000000001</v>
      </c>
      <c r="R5425" s="11">
        <v>18.2</v>
      </c>
      <c r="S5425" s="11">
        <v>21.1</v>
      </c>
      <c r="T5425" s="11">
        <v>19.7</v>
      </c>
      <c r="U5425" s="11">
        <v>15.9</v>
      </c>
      <c r="V5425" s="11">
        <v>17.7</v>
      </c>
      <c r="W5425" s="11">
        <v>18.899999999999999</v>
      </c>
      <c r="X5425" s="11">
        <v>18.3</v>
      </c>
      <c r="Y5425" s="78"/>
      <c r="Z5425" s="11">
        <v>52.79</v>
      </c>
      <c r="AA5425" s="11">
        <v>95.5</v>
      </c>
      <c r="AB5425" s="11">
        <v>74.2</v>
      </c>
      <c r="AC5425" s="11">
        <v>0.51</v>
      </c>
      <c r="AD5425" s="11">
        <v>4.05</v>
      </c>
    </row>
    <row r="5426" spans="1:30" x14ac:dyDescent="0.25">
      <c r="A5426" s="1">
        <v>2019</v>
      </c>
      <c r="B5426" s="1">
        <v>8</v>
      </c>
      <c r="C5426" s="1">
        <v>14</v>
      </c>
      <c r="D5426" s="3">
        <v>0.875</v>
      </c>
      <c r="E5426" s="5">
        <v>5422</v>
      </c>
      <c r="G5426" s="15">
        <v>11.6</v>
      </c>
      <c r="H5426" s="15">
        <v>12.5</v>
      </c>
      <c r="I5426" s="15">
        <v>15.4</v>
      </c>
      <c r="J5426" s="15">
        <v>10.4</v>
      </c>
      <c r="K5426" s="15">
        <v>11.9</v>
      </c>
      <c r="L5426" s="15">
        <v>12.6</v>
      </c>
      <c r="N5426" s="88">
        <v>20.8</v>
      </c>
      <c r="O5426" s="104">
        <v>18.899999999999999</v>
      </c>
      <c r="Q5426" s="11">
        <v>19.100000000000001</v>
      </c>
      <c r="R5426" s="11">
        <v>18.2</v>
      </c>
      <c r="S5426" s="11">
        <v>21.1</v>
      </c>
      <c r="T5426" s="11">
        <v>19.7</v>
      </c>
      <c r="U5426" s="11">
        <v>15.9</v>
      </c>
      <c r="V5426" s="11">
        <v>17.7</v>
      </c>
      <c r="W5426" s="11">
        <v>18.899999999999999</v>
      </c>
      <c r="X5426" s="11">
        <v>18.3</v>
      </c>
      <c r="Y5426" s="78"/>
      <c r="Z5426" s="11">
        <v>52.79</v>
      </c>
      <c r="AA5426" s="11">
        <v>95.5</v>
      </c>
      <c r="AB5426" s="11">
        <v>74.2</v>
      </c>
      <c r="AC5426" s="11">
        <v>0.51</v>
      </c>
      <c r="AD5426" s="11">
        <v>4.05</v>
      </c>
    </row>
    <row r="5427" spans="1:30" x14ac:dyDescent="0.25">
      <c r="A5427" s="1">
        <v>2019</v>
      </c>
      <c r="B5427" s="1">
        <v>8</v>
      </c>
      <c r="C5427" s="1">
        <v>14</v>
      </c>
      <c r="D5427" s="3">
        <v>0.91666666666666663</v>
      </c>
      <c r="E5427" s="5">
        <v>5423</v>
      </c>
      <c r="G5427" s="15">
        <v>11.3</v>
      </c>
      <c r="H5427" s="15">
        <v>11.7</v>
      </c>
      <c r="I5427" s="15">
        <v>16.600000000000001</v>
      </c>
      <c r="J5427" s="15">
        <v>10.3</v>
      </c>
      <c r="K5427" s="15">
        <v>11.8</v>
      </c>
      <c r="L5427" s="15">
        <v>12.2</v>
      </c>
      <c r="N5427" s="88">
        <v>20.8</v>
      </c>
      <c r="O5427" s="104">
        <v>18.899999999999999</v>
      </c>
      <c r="Q5427" s="11">
        <v>19.100000000000001</v>
      </c>
      <c r="R5427" s="11">
        <v>18.2</v>
      </c>
      <c r="S5427" s="11">
        <v>21.1</v>
      </c>
      <c r="T5427" s="11">
        <v>19.7</v>
      </c>
      <c r="U5427" s="11">
        <v>15.9</v>
      </c>
      <c r="V5427" s="11">
        <v>17.7</v>
      </c>
      <c r="W5427" s="11">
        <v>18.899999999999999</v>
      </c>
      <c r="X5427" s="11">
        <v>18.3</v>
      </c>
      <c r="Y5427" s="78"/>
      <c r="Z5427" s="11">
        <v>52.79</v>
      </c>
      <c r="AA5427" s="11">
        <v>95.5</v>
      </c>
      <c r="AB5427" s="11">
        <v>74.2</v>
      </c>
      <c r="AC5427" s="11">
        <v>0.51</v>
      </c>
      <c r="AD5427" s="11">
        <v>4.05</v>
      </c>
    </row>
    <row r="5428" spans="1:30" x14ac:dyDescent="0.25">
      <c r="A5428" s="1">
        <v>2019</v>
      </c>
      <c r="B5428" s="1">
        <v>8</v>
      </c>
      <c r="C5428" s="1">
        <v>14</v>
      </c>
      <c r="D5428" s="3">
        <v>0.95833333333333337</v>
      </c>
      <c r="E5428" s="5">
        <v>5424</v>
      </c>
      <c r="G5428" s="15">
        <v>10.5</v>
      </c>
      <c r="H5428" s="15">
        <v>10.8</v>
      </c>
      <c r="I5428" s="15">
        <v>16.5</v>
      </c>
      <c r="J5428" s="15">
        <v>10.3</v>
      </c>
      <c r="K5428" s="15">
        <v>11.4</v>
      </c>
      <c r="L5428" s="15">
        <v>12.1</v>
      </c>
      <c r="N5428" s="88">
        <v>20.8</v>
      </c>
      <c r="O5428" s="104">
        <v>18.899999999999999</v>
      </c>
      <c r="Q5428" s="11">
        <v>19.100000000000001</v>
      </c>
      <c r="R5428" s="11">
        <v>18.2</v>
      </c>
      <c r="S5428" s="11">
        <v>21.1</v>
      </c>
      <c r="T5428" s="11">
        <v>19.7</v>
      </c>
      <c r="U5428" s="11">
        <v>15.9</v>
      </c>
      <c r="V5428" s="11">
        <v>17.7</v>
      </c>
      <c r="W5428" s="11">
        <v>18.899999999999999</v>
      </c>
      <c r="X5428" s="11">
        <v>18.3</v>
      </c>
      <c r="Y5428" s="78"/>
      <c r="Z5428" s="11">
        <v>52.79</v>
      </c>
      <c r="AA5428" s="11">
        <v>95.5</v>
      </c>
      <c r="AB5428" s="11">
        <v>74.2</v>
      </c>
      <c r="AC5428" s="11">
        <v>0.51</v>
      </c>
      <c r="AD5428" s="11">
        <v>4.05</v>
      </c>
    </row>
    <row r="5429" spans="1:30" x14ac:dyDescent="0.25">
      <c r="A5429" s="1">
        <v>2019</v>
      </c>
      <c r="B5429" s="1">
        <v>8</v>
      </c>
      <c r="C5429" s="1">
        <v>15</v>
      </c>
      <c r="D5429" s="3">
        <v>0</v>
      </c>
      <c r="E5429" s="5">
        <v>5425</v>
      </c>
      <c r="G5429" s="15">
        <v>9.4</v>
      </c>
      <c r="H5429" s="15">
        <v>10.6</v>
      </c>
      <c r="I5429" s="15">
        <v>17</v>
      </c>
      <c r="J5429" s="15">
        <v>9.9</v>
      </c>
      <c r="K5429" s="15">
        <v>11.6</v>
      </c>
      <c r="L5429" s="15">
        <v>11.2</v>
      </c>
      <c r="N5429" s="88">
        <v>19.2</v>
      </c>
      <c r="O5429" s="104">
        <v>18.7</v>
      </c>
      <c r="Q5429" s="11">
        <v>18.899999999999999</v>
      </c>
      <c r="R5429" s="11">
        <v>17.7</v>
      </c>
      <c r="S5429" s="11">
        <v>20.3</v>
      </c>
      <c r="T5429" s="11">
        <v>19.5</v>
      </c>
      <c r="U5429" s="11">
        <v>16.7</v>
      </c>
      <c r="V5429" s="11">
        <v>17.3</v>
      </c>
      <c r="W5429" s="11">
        <v>18</v>
      </c>
      <c r="X5429" s="11">
        <v>18.600000000000001</v>
      </c>
      <c r="Y5429" s="78"/>
      <c r="Z5429" s="11">
        <v>54.51</v>
      </c>
      <c r="AA5429" s="11">
        <v>95.45</v>
      </c>
      <c r="AB5429" s="11">
        <v>74.510000000000005</v>
      </c>
      <c r="AC5429" s="11">
        <v>0.5</v>
      </c>
      <c r="AD5429" s="11">
        <v>3.14</v>
      </c>
    </row>
    <row r="5430" spans="1:30" x14ac:dyDescent="0.25">
      <c r="A5430" s="1">
        <v>2019</v>
      </c>
      <c r="B5430" s="1">
        <v>8</v>
      </c>
      <c r="C5430" s="1">
        <v>15</v>
      </c>
      <c r="D5430" s="3">
        <v>4.1666666666666664E-2</v>
      </c>
      <c r="E5430" s="5">
        <v>5426</v>
      </c>
      <c r="G5430" s="15">
        <v>8.1</v>
      </c>
      <c r="H5430" s="15">
        <v>9.8000000000000007</v>
      </c>
      <c r="I5430" s="15">
        <v>17</v>
      </c>
      <c r="J5430" s="15">
        <v>9.1</v>
      </c>
      <c r="K5430" s="15">
        <v>11.3</v>
      </c>
      <c r="L5430" s="15">
        <v>10.8</v>
      </c>
      <c r="N5430" s="88">
        <v>19.2</v>
      </c>
      <c r="O5430" s="104">
        <v>18.7</v>
      </c>
      <c r="Q5430" s="11">
        <v>18.899999999999999</v>
      </c>
      <c r="R5430" s="11">
        <v>17.7</v>
      </c>
      <c r="S5430" s="11">
        <v>20.3</v>
      </c>
      <c r="T5430" s="11">
        <v>19.5</v>
      </c>
      <c r="U5430" s="11">
        <v>16.7</v>
      </c>
      <c r="V5430" s="11">
        <v>17.3</v>
      </c>
      <c r="W5430" s="11">
        <v>18</v>
      </c>
      <c r="X5430" s="11">
        <v>18.600000000000001</v>
      </c>
      <c r="Y5430" s="78"/>
      <c r="Z5430" s="11">
        <v>54.51</v>
      </c>
      <c r="AA5430" s="11">
        <v>95.45</v>
      </c>
      <c r="AB5430" s="11">
        <v>74.510000000000005</v>
      </c>
      <c r="AC5430" s="11">
        <v>0.5</v>
      </c>
      <c r="AD5430" s="11">
        <v>3.14</v>
      </c>
    </row>
    <row r="5431" spans="1:30" x14ac:dyDescent="0.25">
      <c r="A5431" s="1">
        <v>2019</v>
      </c>
      <c r="B5431" s="1">
        <v>8</v>
      </c>
      <c r="C5431" s="1">
        <v>15</v>
      </c>
      <c r="D5431" s="3">
        <v>8.3333333333333329E-2</v>
      </c>
      <c r="E5431" s="5">
        <v>5427</v>
      </c>
      <c r="G5431" s="15">
        <v>7.5</v>
      </c>
      <c r="H5431" s="15">
        <v>9.8000000000000007</v>
      </c>
      <c r="I5431" s="15">
        <v>17.399999999999999</v>
      </c>
      <c r="J5431" s="15">
        <v>10</v>
      </c>
      <c r="K5431" s="15">
        <v>11.1</v>
      </c>
      <c r="L5431" s="15">
        <v>10.4</v>
      </c>
      <c r="N5431" s="88">
        <v>19.2</v>
      </c>
      <c r="O5431" s="104">
        <v>18.7</v>
      </c>
      <c r="Q5431" s="11">
        <v>18.899999999999999</v>
      </c>
      <c r="R5431" s="11">
        <v>17.7</v>
      </c>
      <c r="S5431" s="11">
        <v>20.3</v>
      </c>
      <c r="T5431" s="11">
        <v>19.5</v>
      </c>
      <c r="U5431" s="11">
        <v>16.7</v>
      </c>
      <c r="V5431" s="11">
        <v>17.3</v>
      </c>
      <c r="W5431" s="11">
        <v>18</v>
      </c>
      <c r="X5431" s="11">
        <v>18.600000000000001</v>
      </c>
      <c r="Y5431" s="78"/>
      <c r="Z5431" s="11">
        <v>54.51</v>
      </c>
      <c r="AA5431" s="11">
        <v>95.45</v>
      </c>
      <c r="AB5431" s="11">
        <v>74.510000000000005</v>
      </c>
      <c r="AC5431" s="11">
        <v>0.5</v>
      </c>
      <c r="AD5431" s="11">
        <v>3.14</v>
      </c>
    </row>
    <row r="5432" spans="1:30" x14ac:dyDescent="0.25">
      <c r="A5432" s="1">
        <v>2019</v>
      </c>
      <c r="B5432" s="1">
        <v>8</v>
      </c>
      <c r="C5432" s="1">
        <v>15</v>
      </c>
      <c r="D5432" s="3">
        <v>0.125</v>
      </c>
      <c r="E5432" s="5">
        <v>5428</v>
      </c>
      <c r="G5432" s="15">
        <v>7</v>
      </c>
      <c r="H5432" s="15">
        <v>9.9</v>
      </c>
      <c r="I5432" s="15">
        <v>17.399999999999999</v>
      </c>
      <c r="J5432" s="15">
        <v>10.199999999999999</v>
      </c>
      <c r="K5432" s="15">
        <v>10.7</v>
      </c>
      <c r="L5432" s="15">
        <v>9.9</v>
      </c>
      <c r="N5432" s="88">
        <v>19.2</v>
      </c>
      <c r="O5432" s="104">
        <v>18.7</v>
      </c>
      <c r="Q5432" s="11">
        <v>18.899999999999999</v>
      </c>
      <c r="R5432" s="11">
        <v>17.7</v>
      </c>
      <c r="S5432" s="11">
        <v>20.3</v>
      </c>
      <c r="T5432" s="11">
        <v>19.5</v>
      </c>
      <c r="U5432" s="11">
        <v>16.7</v>
      </c>
      <c r="V5432" s="11">
        <v>17.3</v>
      </c>
      <c r="W5432" s="11">
        <v>18</v>
      </c>
      <c r="X5432" s="11">
        <v>18.600000000000001</v>
      </c>
      <c r="Y5432" s="78"/>
      <c r="Z5432" s="11">
        <v>54.51</v>
      </c>
      <c r="AA5432" s="11">
        <v>95.45</v>
      </c>
      <c r="AB5432" s="11">
        <v>74.510000000000005</v>
      </c>
      <c r="AC5432" s="11">
        <v>0.5</v>
      </c>
      <c r="AD5432" s="11">
        <v>3.14</v>
      </c>
    </row>
    <row r="5433" spans="1:30" x14ac:dyDescent="0.25">
      <c r="A5433" s="1">
        <v>2019</v>
      </c>
      <c r="B5433" s="1">
        <v>8</v>
      </c>
      <c r="C5433" s="1">
        <v>15</v>
      </c>
      <c r="D5433" s="3">
        <v>0.16666666666666666</v>
      </c>
      <c r="E5433" s="5">
        <v>5429</v>
      </c>
      <c r="G5433" s="15">
        <v>6.8</v>
      </c>
      <c r="H5433" s="15">
        <v>10.4</v>
      </c>
      <c r="I5433" s="15">
        <v>17.3</v>
      </c>
      <c r="J5433" s="15">
        <v>10.8</v>
      </c>
      <c r="K5433" s="15">
        <v>10.8</v>
      </c>
      <c r="L5433" s="15">
        <v>9.5</v>
      </c>
      <c r="N5433" s="88">
        <v>19.2</v>
      </c>
      <c r="O5433" s="104">
        <v>18.7</v>
      </c>
      <c r="Q5433" s="11">
        <v>18.899999999999999</v>
      </c>
      <c r="R5433" s="11">
        <v>17.7</v>
      </c>
      <c r="S5433" s="11">
        <v>20.3</v>
      </c>
      <c r="T5433" s="11">
        <v>19.5</v>
      </c>
      <c r="U5433" s="11">
        <v>16.7</v>
      </c>
      <c r="V5433" s="11">
        <v>17.3</v>
      </c>
      <c r="W5433" s="11">
        <v>18</v>
      </c>
      <c r="X5433" s="11">
        <v>18.600000000000001</v>
      </c>
      <c r="Y5433" s="78"/>
      <c r="Z5433" s="11">
        <v>54.51</v>
      </c>
      <c r="AA5433" s="11">
        <v>95.45</v>
      </c>
      <c r="AB5433" s="11">
        <v>74.510000000000005</v>
      </c>
      <c r="AC5433" s="11">
        <v>0.5</v>
      </c>
      <c r="AD5433" s="11">
        <v>3.14</v>
      </c>
    </row>
    <row r="5434" spans="1:30" x14ac:dyDescent="0.25">
      <c r="A5434" s="1">
        <v>2019</v>
      </c>
      <c r="B5434" s="1">
        <v>8</v>
      </c>
      <c r="C5434" s="1">
        <v>15</v>
      </c>
      <c r="D5434" s="3">
        <v>0.20833333333333334</v>
      </c>
      <c r="E5434" s="5">
        <v>5430</v>
      </c>
      <c r="G5434" s="15">
        <v>11</v>
      </c>
      <c r="H5434" s="15">
        <v>12.4</v>
      </c>
      <c r="I5434" s="15">
        <v>17.8</v>
      </c>
      <c r="J5434" s="15">
        <v>12</v>
      </c>
      <c r="K5434" s="15">
        <v>13.6</v>
      </c>
      <c r="L5434" s="15">
        <v>11.6</v>
      </c>
      <c r="N5434" s="88">
        <v>19.2</v>
      </c>
      <c r="O5434" s="104">
        <v>18.7</v>
      </c>
      <c r="Q5434" s="11">
        <v>18.899999999999999</v>
      </c>
      <c r="R5434" s="11">
        <v>17.7</v>
      </c>
      <c r="S5434" s="11">
        <v>20.3</v>
      </c>
      <c r="T5434" s="11">
        <v>19.5</v>
      </c>
      <c r="U5434" s="11">
        <v>16.7</v>
      </c>
      <c r="V5434" s="11">
        <v>17.3</v>
      </c>
      <c r="W5434" s="11">
        <v>18</v>
      </c>
      <c r="X5434" s="11">
        <v>18.600000000000001</v>
      </c>
      <c r="Y5434" s="78"/>
      <c r="Z5434" s="11">
        <v>54.51</v>
      </c>
      <c r="AA5434" s="11">
        <v>95.45</v>
      </c>
      <c r="AB5434" s="11">
        <v>74.510000000000005</v>
      </c>
      <c r="AC5434" s="11">
        <v>0.5</v>
      </c>
      <c r="AD5434" s="11">
        <v>3.14</v>
      </c>
    </row>
    <row r="5435" spans="1:30" x14ac:dyDescent="0.25">
      <c r="A5435" s="1">
        <v>2019</v>
      </c>
      <c r="B5435" s="1">
        <v>8</v>
      </c>
      <c r="C5435" s="1">
        <v>15</v>
      </c>
      <c r="D5435" s="3">
        <v>0.25</v>
      </c>
      <c r="E5435" s="5">
        <v>5431</v>
      </c>
      <c r="G5435" s="15">
        <v>15</v>
      </c>
      <c r="H5435" s="15">
        <v>14.2</v>
      </c>
      <c r="I5435" s="15">
        <v>17.899999999999999</v>
      </c>
      <c r="J5435" s="15">
        <v>15</v>
      </c>
      <c r="K5435" s="15">
        <v>15</v>
      </c>
      <c r="L5435" s="15">
        <v>13.5</v>
      </c>
      <c r="N5435" s="88">
        <v>19.2</v>
      </c>
      <c r="O5435" s="104">
        <v>18.7</v>
      </c>
      <c r="Q5435" s="11">
        <v>18.899999999999999</v>
      </c>
      <c r="R5435" s="11">
        <v>17.7</v>
      </c>
      <c r="S5435" s="11">
        <v>20.3</v>
      </c>
      <c r="T5435" s="11">
        <v>19.5</v>
      </c>
      <c r="U5435" s="11">
        <v>16.7</v>
      </c>
      <c r="V5435" s="11">
        <v>17.3</v>
      </c>
      <c r="W5435" s="11">
        <v>18</v>
      </c>
      <c r="X5435" s="11">
        <v>18.600000000000001</v>
      </c>
      <c r="Y5435" s="78"/>
      <c r="Z5435" s="11">
        <v>54.51</v>
      </c>
      <c r="AA5435" s="11">
        <v>95.45</v>
      </c>
      <c r="AB5435" s="11">
        <v>74.510000000000005</v>
      </c>
      <c r="AC5435" s="11">
        <v>0.5</v>
      </c>
      <c r="AD5435" s="11">
        <v>3.14</v>
      </c>
    </row>
    <row r="5436" spans="1:30" x14ac:dyDescent="0.25">
      <c r="A5436" s="1">
        <v>2019</v>
      </c>
      <c r="B5436" s="1">
        <v>8</v>
      </c>
      <c r="C5436" s="1">
        <v>15</v>
      </c>
      <c r="D5436" s="3">
        <v>0.29166666666666669</v>
      </c>
      <c r="E5436" s="5">
        <v>5432</v>
      </c>
      <c r="G5436" s="15">
        <v>16.5</v>
      </c>
      <c r="H5436" s="15">
        <v>16.3</v>
      </c>
      <c r="I5436" s="15">
        <v>18.7</v>
      </c>
      <c r="J5436" s="15">
        <v>17.100000000000001</v>
      </c>
      <c r="K5436" s="15">
        <v>16.7</v>
      </c>
      <c r="L5436" s="15">
        <v>15.4</v>
      </c>
      <c r="N5436" s="88">
        <v>19.2</v>
      </c>
      <c r="O5436" s="104">
        <v>18.7</v>
      </c>
      <c r="Q5436" s="11">
        <v>18.899999999999999</v>
      </c>
      <c r="R5436" s="11">
        <v>17.7</v>
      </c>
      <c r="S5436" s="11">
        <v>20.3</v>
      </c>
      <c r="T5436" s="11">
        <v>19.5</v>
      </c>
      <c r="U5436" s="11">
        <v>16.7</v>
      </c>
      <c r="V5436" s="11">
        <v>17.3</v>
      </c>
      <c r="W5436" s="11">
        <v>18</v>
      </c>
      <c r="X5436" s="11">
        <v>18.600000000000001</v>
      </c>
      <c r="Y5436" s="78"/>
      <c r="Z5436" s="11">
        <v>54.51</v>
      </c>
      <c r="AA5436" s="11">
        <v>95.45</v>
      </c>
      <c r="AB5436" s="11">
        <v>74.510000000000005</v>
      </c>
      <c r="AC5436" s="11">
        <v>0.5</v>
      </c>
      <c r="AD5436" s="11">
        <v>3.14</v>
      </c>
    </row>
    <row r="5437" spans="1:30" x14ac:dyDescent="0.25">
      <c r="A5437" s="1">
        <v>2019</v>
      </c>
      <c r="B5437" s="1">
        <v>8</v>
      </c>
      <c r="C5437" s="1">
        <v>15</v>
      </c>
      <c r="D5437" s="3">
        <v>0.33333333333333331</v>
      </c>
      <c r="E5437" s="5">
        <v>5433</v>
      </c>
      <c r="G5437" s="15">
        <v>18.5</v>
      </c>
      <c r="H5437" s="15">
        <v>17.2</v>
      </c>
      <c r="I5437" s="15">
        <v>18.7</v>
      </c>
      <c r="J5437" s="15">
        <v>17.899999999999999</v>
      </c>
      <c r="K5437" s="15">
        <v>17.5</v>
      </c>
      <c r="L5437" s="15">
        <v>16.2</v>
      </c>
      <c r="N5437" s="88">
        <v>19.2</v>
      </c>
      <c r="O5437" s="104">
        <v>18.7</v>
      </c>
      <c r="Q5437" s="11">
        <v>18.899999999999999</v>
      </c>
      <c r="R5437" s="11">
        <v>17.7</v>
      </c>
      <c r="S5437" s="11">
        <v>20.3</v>
      </c>
      <c r="T5437" s="11">
        <v>19.5</v>
      </c>
      <c r="U5437" s="11">
        <v>16.7</v>
      </c>
      <c r="V5437" s="11">
        <v>17.3</v>
      </c>
      <c r="W5437" s="11">
        <v>18</v>
      </c>
      <c r="X5437" s="11">
        <v>18.600000000000001</v>
      </c>
      <c r="Y5437" s="78"/>
      <c r="Z5437" s="11">
        <v>54.51</v>
      </c>
      <c r="AA5437" s="11">
        <v>95.45</v>
      </c>
      <c r="AB5437" s="11">
        <v>74.510000000000005</v>
      </c>
      <c r="AC5437" s="11">
        <v>0.5</v>
      </c>
      <c r="AD5437" s="11">
        <v>3.14</v>
      </c>
    </row>
    <row r="5438" spans="1:30" x14ac:dyDescent="0.25">
      <c r="A5438" s="1">
        <v>2019</v>
      </c>
      <c r="B5438" s="1">
        <v>8</v>
      </c>
      <c r="C5438" s="1">
        <v>15</v>
      </c>
      <c r="D5438" s="3">
        <v>0.375</v>
      </c>
      <c r="E5438" s="5">
        <v>5434</v>
      </c>
      <c r="G5438" s="15">
        <v>18.899999999999999</v>
      </c>
      <c r="H5438" s="15">
        <v>18.7</v>
      </c>
      <c r="I5438" s="15">
        <v>19.3</v>
      </c>
      <c r="J5438" s="15">
        <v>18.100000000000001</v>
      </c>
      <c r="K5438" s="15">
        <v>18.3</v>
      </c>
      <c r="L5438" s="15">
        <v>18.2</v>
      </c>
      <c r="N5438" s="88">
        <v>19.2</v>
      </c>
      <c r="O5438" s="104">
        <v>18.7</v>
      </c>
      <c r="Q5438" s="11">
        <v>18.899999999999999</v>
      </c>
      <c r="R5438" s="11">
        <v>17.7</v>
      </c>
      <c r="S5438" s="11">
        <v>20.3</v>
      </c>
      <c r="T5438" s="11">
        <v>19.5</v>
      </c>
      <c r="U5438" s="11">
        <v>16.7</v>
      </c>
      <c r="V5438" s="11">
        <v>17.3</v>
      </c>
      <c r="W5438" s="11">
        <v>18</v>
      </c>
      <c r="X5438" s="11">
        <v>18.600000000000001</v>
      </c>
      <c r="Y5438" s="78"/>
      <c r="Z5438" s="11">
        <v>54.51</v>
      </c>
      <c r="AA5438" s="11">
        <v>95.45</v>
      </c>
      <c r="AB5438" s="11">
        <v>74.510000000000005</v>
      </c>
      <c r="AC5438" s="11">
        <v>0.5</v>
      </c>
      <c r="AD5438" s="11">
        <v>3.14</v>
      </c>
    </row>
    <row r="5439" spans="1:30" x14ac:dyDescent="0.25">
      <c r="A5439" s="1">
        <v>2019</v>
      </c>
      <c r="B5439" s="1">
        <v>8</v>
      </c>
      <c r="C5439" s="1">
        <v>15</v>
      </c>
      <c r="D5439" s="3">
        <v>0.41666666666666669</v>
      </c>
      <c r="E5439" s="5">
        <v>5435</v>
      </c>
      <c r="G5439" s="15">
        <v>19.899999999999999</v>
      </c>
      <c r="H5439" s="15">
        <v>20.5</v>
      </c>
      <c r="I5439" s="15">
        <v>20</v>
      </c>
      <c r="J5439" s="15">
        <v>18.100000000000001</v>
      </c>
      <c r="K5439" s="15">
        <v>18.8</v>
      </c>
      <c r="L5439" s="15">
        <v>18.399999999999999</v>
      </c>
      <c r="N5439" s="88">
        <v>19.2</v>
      </c>
      <c r="O5439" s="104">
        <v>18.7</v>
      </c>
      <c r="Q5439" s="11">
        <v>18.899999999999999</v>
      </c>
      <c r="R5439" s="11">
        <v>17.7</v>
      </c>
      <c r="S5439" s="11">
        <v>20.3</v>
      </c>
      <c r="T5439" s="11">
        <v>19.5</v>
      </c>
      <c r="U5439" s="11">
        <v>16.7</v>
      </c>
      <c r="V5439" s="11">
        <v>17.3</v>
      </c>
      <c r="W5439" s="11">
        <v>18</v>
      </c>
      <c r="X5439" s="11">
        <v>18.600000000000001</v>
      </c>
      <c r="Y5439" s="78"/>
      <c r="Z5439" s="11">
        <v>54.51</v>
      </c>
      <c r="AA5439" s="11">
        <v>95.45</v>
      </c>
      <c r="AB5439" s="11">
        <v>74.510000000000005</v>
      </c>
      <c r="AC5439" s="11">
        <v>0.5</v>
      </c>
      <c r="AD5439" s="11">
        <v>3.14</v>
      </c>
    </row>
    <row r="5440" spans="1:30" x14ac:dyDescent="0.25">
      <c r="A5440" s="1">
        <v>2019</v>
      </c>
      <c r="B5440" s="1">
        <v>8</v>
      </c>
      <c r="C5440" s="1">
        <v>15</v>
      </c>
      <c r="D5440" s="3">
        <v>0.45833333333333331</v>
      </c>
      <c r="E5440" s="5">
        <v>5436</v>
      </c>
      <c r="G5440" s="15">
        <v>20.6</v>
      </c>
      <c r="H5440" s="15">
        <v>21.1</v>
      </c>
      <c r="I5440" s="15">
        <v>20.2</v>
      </c>
      <c r="J5440" s="15">
        <v>20.100000000000001</v>
      </c>
      <c r="K5440" s="15">
        <v>19</v>
      </c>
      <c r="L5440" s="15">
        <v>19.399999999999999</v>
      </c>
      <c r="N5440" s="88">
        <v>19.2</v>
      </c>
      <c r="O5440" s="104">
        <v>18.7</v>
      </c>
      <c r="Q5440" s="11">
        <v>18.899999999999999</v>
      </c>
      <c r="R5440" s="11">
        <v>17.7</v>
      </c>
      <c r="S5440" s="11">
        <v>20.3</v>
      </c>
      <c r="T5440" s="11">
        <v>19.5</v>
      </c>
      <c r="U5440" s="11">
        <v>16.7</v>
      </c>
      <c r="V5440" s="11">
        <v>17.3</v>
      </c>
      <c r="W5440" s="11">
        <v>18</v>
      </c>
      <c r="X5440" s="11">
        <v>18.600000000000001</v>
      </c>
      <c r="Y5440" s="78"/>
      <c r="Z5440" s="11">
        <v>54.51</v>
      </c>
      <c r="AA5440" s="11">
        <v>95.45</v>
      </c>
      <c r="AB5440" s="11">
        <v>74.510000000000005</v>
      </c>
      <c r="AC5440" s="11">
        <v>0.5</v>
      </c>
      <c r="AD5440" s="11">
        <v>3.14</v>
      </c>
    </row>
    <row r="5441" spans="1:30" x14ac:dyDescent="0.25">
      <c r="A5441" s="1">
        <v>2019</v>
      </c>
      <c r="B5441" s="1">
        <v>8</v>
      </c>
      <c r="C5441" s="1">
        <v>15</v>
      </c>
      <c r="D5441" s="3">
        <v>0.5</v>
      </c>
      <c r="E5441" s="5">
        <v>5437</v>
      </c>
      <c r="G5441" s="15">
        <v>21.8</v>
      </c>
      <c r="H5441" s="15">
        <v>20.5</v>
      </c>
      <c r="I5441" s="15">
        <v>20</v>
      </c>
      <c r="J5441" s="15">
        <v>19.8</v>
      </c>
      <c r="K5441" s="15">
        <v>20.399999999999999</v>
      </c>
      <c r="L5441" s="15">
        <v>19.3</v>
      </c>
      <c r="N5441" s="88">
        <v>20.8</v>
      </c>
      <c r="O5441" s="104">
        <v>18.7</v>
      </c>
      <c r="Q5441" s="11">
        <v>18.899999999999999</v>
      </c>
      <c r="R5441" s="11">
        <v>17.7</v>
      </c>
      <c r="S5441" s="11">
        <v>20.3</v>
      </c>
      <c r="T5441" s="11">
        <v>19.5</v>
      </c>
      <c r="U5441" s="11">
        <v>16.7</v>
      </c>
      <c r="V5441" s="11">
        <v>17.3</v>
      </c>
      <c r="W5441" s="11">
        <v>18</v>
      </c>
      <c r="X5441" s="11">
        <v>18.600000000000001</v>
      </c>
      <c r="Y5441" s="78"/>
      <c r="Z5441" s="11">
        <v>54.51</v>
      </c>
      <c r="AA5441" s="11">
        <v>95.45</v>
      </c>
      <c r="AB5441" s="11">
        <v>74.510000000000005</v>
      </c>
      <c r="AC5441" s="11">
        <v>0.5</v>
      </c>
      <c r="AD5441" s="11">
        <v>3.14</v>
      </c>
    </row>
    <row r="5442" spans="1:30" x14ac:dyDescent="0.25">
      <c r="A5442" s="1">
        <v>2019</v>
      </c>
      <c r="B5442" s="1">
        <v>8</v>
      </c>
      <c r="C5442" s="1">
        <v>15</v>
      </c>
      <c r="D5442" s="3">
        <v>0.54166666666666663</v>
      </c>
      <c r="E5442" s="5">
        <v>5438</v>
      </c>
      <c r="G5442" s="15">
        <v>22</v>
      </c>
      <c r="H5442" s="15">
        <v>20.100000000000001</v>
      </c>
      <c r="I5442" s="15">
        <v>20.100000000000001</v>
      </c>
      <c r="J5442" s="15">
        <v>19.5</v>
      </c>
      <c r="K5442" s="15">
        <v>17.399999999999999</v>
      </c>
      <c r="L5442" s="15">
        <v>20.399999999999999</v>
      </c>
      <c r="N5442" s="88">
        <v>20.8</v>
      </c>
      <c r="O5442" s="104">
        <v>18.7</v>
      </c>
      <c r="Q5442" s="11">
        <v>18.899999999999999</v>
      </c>
      <c r="R5442" s="11">
        <v>17.7</v>
      </c>
      <c r="S5442" s="11">
        <v>20.3</v>
      </c>
      <c r="T5442" s="11">
        <v>19.5</v>
      </c>
      <c r="U5442" s="11">
        <v>16.7</v>
      </c>
      <c r="V5442" s="11">
        <v>17.3</v>
      </c>
      <c r="W5442" s="11">
        <v>18</v>
      </c>
      <c r="X5442" s="11">
        <v>18.600000000000001</v>
      </c>
      <c r="Y5442" s="78"/>
      <c r="Z5442" s="11">
        <v>54.51</v>
      </c>
      <c r="AA5442" s="11">
        <v>95.45</v>
      </c>
      <c r="AB5442" s="11">
        <v>74.510000000000005</v>
      </c>
      <c r="AC5442" s="11">
        <v>0.5</v>
      </c>
      <c r="AD5442" s="11">
        <v>3.14</v>
      </c>
    </row>
    <row r="5443" spans="1:30" x14ac:dyDescent="0.25">
      <c r="A5443" s="1">
        <v>2019</v>
      </c>
      <c r="B5443" s="1">
        <v>8</v>
      </c>
      <c r="C5443" s="1">
        <v>15</v>
      </c>
      <c r="D5443" s="3">
        <v>0.58333333333333337</v>
      </c>
      <c r="E5443" s="5">
        <v>5439</v>
      </c>
      <c r="G5443" s="15">
        <v>22</v>
      </c>
      <c r="H5443" s="15">
        <v>19.399999999999999</v>
      </c>
      <c r="I5443" s="15">
        <v>20.2</v>
      </c>
      <c r="J5443" s="15">
        <v>20.3</v>
      </c>
      <c r="K5443" s="15">
        <v>18.8</v>
      </c>
      <c r="L5443" s="15">
        <v>19.5</v>
      </c>
      <c r="N5443" s="88">
        <v>20.8</v>
      </c>
      <c r="O5443" s="104">
        <v>18.7</v>
      </c>
      <c r="Q5443" s="11">
        <v>18.899999999999999</v>
      </c>
      <c r="R5443" s="11">
        <v>17.7</v>
      </c>
      <c r="S5443" s="11">
        <v>20.3</v>
      </c>
      <c r="T5443" s="11">
        <v>19.5</v>
      </c>
      <c r="U5443" s="11">
        <v>16.7</v>
      </c>
      <c r="V5443" s="11">
        <v>17.3</v>
      </c>
      <c r="W5443" s="11">
        <v>18</v>
      </c>
      <c r="X5443" s="11">
        <v>18.600000000000001</v>
      </c>
      <c r="Y5443" s="78"/>
      <c r="Z5443" s="11">
        <v>54.51</v>
      </c>
      <c r="AA5443" s="11">
        <v>95.45</v>
      </c>
      <c r="AB5443" s="11">
        <v>74.510000000000005</v>
      </c>
      <c r="AC5443" s="11">
        <v>0.5</v>
      </c>
      <c r="AD5443" s="11">
        <v>3.14</v>
      </c>
    </row>
    <row r="5444" spans="1:30" x14ac:dyDescent="0.25">
      <c r="A5444" s="1">
        <v>2019</v>
      </c>
      <c r="B5444" s="1">
        <v>8</v>
      </c>
      <c r="C5444" s="1">
        <v>15</v>
      </c>
      <c r="D5444" s="3">
        <v>0.625</v>
      </c>
      <c r="E5444" s="5">
        <v>5440</v>
      </c>
      <c r="G5444" s="15">
        <v>21.9</v>
      </c>
      <c r="H5444" s="15">
        <v>19.899999999999999</v>
      </c>
      <c r="I5444" s="15">
        <v>19.8</v>
      </c>
      <c r="J5444" s="15">
        <v>19.8</v>
      </c>
      <c r="K5444" s="15">
        <v>20.2</v>
      </c>
      <c r="L5444" s="15">
        <v>20.6</v>
      </c>
      <c r="N5444" s="88">
        <v>20.8</v>
      </c>
      <c r="O5444" s="104">
        <v>18.7</v>
      </c>
      <c r="Q5444" s="11">
        <v>18.899999999999999</v>
      </c>
      <c r="R5444" s="11">
        <v>17.7</v>
      </c>
      <c r="S5444" s="11">
        <v>20.3</v>
      </c>
      <c r="T5444" s="11">
        <v>19.5</v>
      </c>
      <c r="U5444" s="11">
        <v>16.7</v>
      </c>
      <c r="V5444" s="11">
        <v>17.3</v>
      </c>
      <c r="W5444" s="11">
        <v>18</v>
      </c>
      <c r="X5444" s="11">
        <v>18.600000000000001</v>
      </c>
      <c r="Y5444" s="78"/>
      <c r="Z5444" s="11">
        <v>54.51</v>
      </c>
      <c r="AA5444" s="11">
        <v>95.45</v>
      </c>
      <c r="AB5444" s="11">
        <v>74.510000000000005</v>
      </c>
      <c r="AC5444" s="11">
        <v>0.5</v>
      </c>
      <c r="AD5444" s="11">
        <v>3.14</v>
      </c>
    </row>
    <row r="5445" spans="1:30" x14ac:dyDescent="0.25">
      <c r="A5445" s="1">
        <v>2019</v>
      </c>
      <c r="B5445" s="1">
        <v>8</v>
      </c>
      <c r="C5445" s="1">
        <v>15</v>
      </c>
      <c r="D5445" s="3">
        <v>0.66666666666666663</v>
      </c>
      <c r="E5445" s="5">
        <v>5441</v>
      </c>
      <c r="G5445" s="15">
        <v>21.1</v>
      </c>
      <c r="H5445" s="15">
        <v>20.6</v>
      </c>
      <c r="I5445" s="15">
        <v>19.100000000000001</v>
      </c>
      <c r="J5445" s="15">
        <v>19.600000000000001</v>
      </c>
      <c r="K5445" s="15">
        <v>20.2</v>
      </c>
      <c r="L5445" s="15">
        <v>19.600000000000001</v>
      </c>
      <c r="N5445" s="88">
        <v>20.8</v>
      </c>
      <c r="O5445" s="104">
        <v>18.7</v>
      </c>
      <c r="Q5445" s="11">
        <v>18.899999999999999</v>
      </c>
      <c r="R5445" s="11">
        <v>17.7</v>
      </c>
      <c r="S5445" s="11">
        <v>20.3</v>
      </c>
      <c r="T5445" s="11">
        <v>19.5</v>
      </c>
      <c r="U5445" s="11">
        <v>16.7</v>
      </c>
      <c r="V5445" s="11">
        <v>17.3</v>
      </c>
      <c r="W5445" s="11">
        <v>18</v>
      </c>
      <c r="X5445" s="11">
        <v>18.600000000000001</v>
      </c>
      <c r="Y5445" s="78"/>
      <c r="Z5445" s="11">
        <v>54.51</v>
      </c>
      <c r="AA5445" s="11">
        <v>95.45</v>
      </c>
      <c r="AB5445" s="11">
        <v>74.510000000000005</v>
      </c>
      <c r="AC5445" s="11">
        <v>0.5</v>
      </c>
      <c r="AD5445" s="11">
        <v>3.14</v>
      </c>
    </row>
    <row r="5446" spans="1:30" x14ac:dyDescent="0.25">
      <c r="A5446" s="1">
        <v>2019</v>
      </c>
      <c r="B5446" s="1">
        <v>8</v>
      </c>
      <c r="C5446" s="1">
        <v>15</v>
      </c>
      <c r="D5446" s="3">
        <v>0.70833333333333337</v>
      </c>
      <c r="E5446" s="5">
        <v>5442</v>
      </c>
      <c r="G5446" s="15">
        <v>18.8</v>
      </c>
      <c r="H5446" s="15">
        <v>19.100000000000001</v>
      </c>
      <c r="I5446" s="15">
        <v>19.3</v>
      </c>
      <c r="J5446" s="15">
        <v>18</v>
      </c>
      <c r="K5446" s="15">
        <v>19</v>
      </c>
      <c r="L5446" s="15">
        <v>19.600000000000001</v>
      </c>
      <c r="N5446" s="88">
        <v>20.8</v>
      </c>
      <c r="O5446" s="104">
        <v>18.7</v>
      </c>
      <c r="Q5446" s="11">
        <v>18.899999999999999</v>
      </c>
      <c r="R5446" s="11">
        <v>17.7</v>
      </c>
      <c r="S5446" s="11">
        <v>20.3</v>
      </c>
      <c r="T5446" s="11">
        <v>19.5</v>
      </c>
      <c r="U5446" s="11">
        <v>16.7</v>
      </c>
      <c r="V5446" s="11">
        <v>17.3</v>
      </c>
      <c r="W5446" s="11">
        <v>18</v>
      </c>
      <c r="X5446" s="11">
        <v>18.600000000000001</v>
      </c>
      <c r="Y5446" s="78"/>
      <c r="Z5446" s="11">
        <v>54.51</v>
      </c>
      <c r="AA5446" s="11">
        <v>95.45</v>
      </c>
      <c r="AB5446" s="11">
        <v>74.510000000000005</v>
      </c>
      <c r="AC5446" s="11">
        <v>0.5</v>
      </c>
      <c r="AD5446" s="11">
        <v>3.14</v>
      </c>
    </row>
    <row r="5447" spans="1:30" x14ac:dyDescent="0.25">
      <c r="A5447" s="1">
        <v>2019</v>
      </c>
      <c r="B5447" s="1">
        <v>8</v>
      </c>
      <c r="C5447" s="1">
        <v>15</v>
      </c>
      <c r="D5447" s="3">
        <v>0.75</v>
      </c>
      <c r="E5447" s="5">
        <v>5443</v>
      </c>
      <c r="G5447" s="15">
        <v>16.600000000000001</v>
      </c>
      <c r="H5447" s="15">
        <v>17.100000000000001</v>
      </c>
      <c r="I5447" s="15">
        <v>16.7</v>
      </c>
      <c r="J5447" s="15">
        <v>15.2</v>
      </c>
      <c r="K5447" s="15">
        <v>17</v>
      </c>
      <c r="L5447" s="15">
        <v>17</v>
      </c>
      <c r="N5447" s="88">
        <v>20.8</v>
      </c>
      <c r="O5447" s="104">
        <v>18.7</v>
      </c>
      <c r="Q5447" s="11">
        <v>18.899999999999999</v>
      </c>
      <c r="R5447" s="11">
        <v>17.7</v>
      </c>
      <c r="S5447" s="11">
        <v>20.3</v>
      </c>
      <c r="T5447" s="11">
        <v>19.5</v>
      </c>
      <c r="U5447" s="11">
        <v>16.7</v>
      </c>
      <c r="V5447" s="11">
        <v>17.3</v>
      </c>
      <c r="W5447" s="11">
        <v>18</v>
      </c>
      <c r="X5447" s="11">
        <v>18.600000000000001</v>
      </c>
      <c r="Y5447" s="78"/>
      <c r="Z5447" s="11">
        <v>54.51</v>
      </c>
      <c r="AA5447" s="11">
        <v>95.45</v>
      </c>
      <c r="AB5447" s="11">
        <v>74.510000000000005</v>
      </c>
      <c r="AC5447" s="11">
        <v>0.5</v>
      </c>
      <c r="AD5447" s="11">
        <v>3.14</v>
      </c>
    </row>
    <row r="5448" spans="1:30" x14ac:dyDescent="0.25">
      <c r="A5448" s="1">
        <v>2019</v>
      </c>
      <c r="B5448" s="1">
        <v>8</v>
      </c>
      <c r="C5448" s="1">
        <v>15</v>
      </c>
      <c r="D5448" s="3">
        <v>0.79166666666666663</v>
      </c>
      <c r="E5448" s="5">
        <v>5444</v>
      </c>
      <c r="G5448" s="15">
        <v>14.5</v>
      </c>
      <c r="H5448" s="15">
        <v>13.9</v>
      </c>
      <c r="I5448" s="15">
        <v>13.5</v>
      </c>
      <c r="J5448" s="15">
        <v>12.9</v>
      </c>
      <c r="K5448" s="15">
        <v>15.1</v>
      </c>
      <c r="L5448" s="15">
        <v>15.4</v>
      </c>
      <c r="N5448" s="88">
        <v>20.8</v>
      </c>
      <c r="O5448" s="104">
        <v>18.7</v>
      </c>
      <c r="Q5448" s="11">
        <v>18.899999999999999</v>
      </c>
      <c r="R5448" s="11">
        <v>17.7</v>
      </c>
      <c r="S5448" s="11">
        <v>20.3</v>
      </c>
      <c r="T5448" s="11">
        <v>19.5</v>
      </c>
      <c r="U5448" s="11">
        <v>16.7</v>
      </c>
      <c r="V5448" s="11">
        <v>17.3</v>
      </c>
      <c r="W5448" s="11">
        <v>18</v>
      </c>
      <c r="X5448" s="11">
        <v>18.600000000000001</v>
      </c>
      <c r="Y5448" s="78"/>
      <c r="Z5448" s="11">
        <v>54.51</v>
      </c>
      <c r="AA5448" s="11">
        <v>95.45</v>
      </c>
      <c r="AB5448" s="11">
        <v>74.510000000000005</v>
      </c>
      <c r="AC5448" s="11">
        <v>0.5</v>
      </c>
      <c r="AD5448" s="11">
        <v>3.14</v>
      </c>
    </row>
    <row r="5449" spans="1:30" x14ac:dyDescent="0.25">
      <c r="A5449" s="1">
        <v>2019</v>
      </c>
      <c r="B5449" s="1">
        <v>8</v>
      </c>
      <c r="C5449" s="1">
        <v>15</v>
      </c>
      <c r="D5449" s="3">
        <v>0.83333333333333337</v>
      </c>
      <c r="E5449" s="5">
        <v>5445</v>
      </c>
      <c r="G5449" s="15">
        <v>12.7</v>
      </c>
      <c r="H5449" s="15">
        <v>13.1</v>
      </c>
      <c r="I5449" s="15">
        <v>12.5</v>
      </c>
      <c r="J5449" s="15">
        <v>11.3</v>
      </c>
      <c r="K5449" s="15">
        <v>13.7</v>
      </c>
      <c r="L5449" s="15">
        <v>14.4</v>
      </c>
      <c r="N5449" s="88">
        <v>20.8</v>
      </c>
      <c r="O5449" s="104">
        <v>18.7</v>
      </c>
      <c r="Q5449" s="11">
        <v>18.899999999999999</v>
      </c>
      <c r="R5449" s="11">
        <v>17.7</v>
      </c>
      <c r="S5449" s="11">
        <v>20.3</v>
      </c>
      <c r="T5449" s="11">
        <v>19.5</v>
      </c>
      <c r="U5449" s="11">
        <v>16.7</v>
      </c>
      <c r="V5449" s="11">
        <v>17.3</v>
      </c>
      <c r="W5449" s="11">
        <v>18</v>
      </c>
      <c r="X5449" s="11">
        <v>18.600000000000001</v>
      </c>
      <c r="Y5449" s="78"/>
      <c r="Z5449" s="11">
        <v>54.51</v>
      </c>
      <c r="AA5449" s="11">
        <v>95.45</v>
      </c>
      <c r="AB5449" s="11">
        <v>74.510000000000005</v>
      </c>
      <c r="AC5449" s="11">
        <v>0.5</v>
      </c>
      <c r="AD5449" s="11">
        <v>3.14</v>
      </c>
    </row>
    <row r="5450" spans="1:30" x14ac:dyDescent="0.25">
      <c r="A5450" s="1">
        <v>2019</v>
      </c>
      <c r="B5450" s="1">
        <v>8</v>
      </c>
      <c r="C5450" s="1">
        <v>15</v>
      </c>
      <c r="D5450" s="3">
        <v>0.875</v>
      </c>
      <c r="E5450" s="5">
        <v>5446</v>
      </c>
      <c r="G5450" s="15">
        <v>11.5</v>
      </c>
      <c r="H5450" s="15">
        <v>11.6</v>
      </c>
      <c r="I5450" s="15">
        <v>13.5</v>
      </c>
      <c r="J5450" s="15">
        <v>10.199999999999999</v>
      </c>
      <c r="K5450" s="15">
        <v>12.8</v>
      </c>
      <c r="L5450" s="15">
        <v>13.2</v>
      </c>
      <c r="N5450" s="88">
        <v>20.8</v>
      </c>
      <c r="O5450" s="104">
        <v>18.7</v>
      </c>
      <c r="Q5450" s="11">
        <v>18.899999999999999</v>
      </c>
      <c r="R5450" s="11">
        <v>17.7</v>
      </c>
      <c r="S5450" s="11">
        <v>20.3</v>
      </c>
      <c r="T5450" s="11">
        <v>19.5</v>
      </c>
      <c r="U5450" s="11">
        <v>16.7</v>
      </c>
      <c r="V5450" s="11">
        <v>17.3</v>
      </c>
      <c r="W5450" s="11">
        <v>18</v>
      </c>
      <c r="X5450" s="11">
        <v>18.600000000000001</v>
      </c>
      <c r="Y5450" s="78"/>
      <c r="Z5450" s="11">
        <v>54.51</v>
      </c>
      <c r="AA5450" s="11">
        <v>95.45</v>
      </c>
      <c r="AB5450" s="11">
        <v>74.510000000000005</v>
      </c>
      <c r="AC5450" s="11">
        <v>0.5</v>
      </c>
      <c r="AD5450" s="11">
        <v>3.14</v>
      </c>
    </row>
    <row r="5451" spans="1:30" x14ac:dyDescent="0.25">
      <c r="A5451" s="1">
        <v>2019</v>
      </c>
      <c r="B5451" s="1">
        <v>8</v>
      </c>
      <c r="C5451" s="1">
        <v>15</v>
      </c>
      <c r="D5451" s="3">
        <v>0.91666666666666663</v>
      </c>
      <c r="E5451" s="5">
        <v>5447</v>
      </c>
      <c r="G5451" s="15">
        <v>9</v>
      </c>
      <c r="H5451" s="15">
        <v>11.2</v>
      </c>
      <c r="I5451" s="15">
        <v>14.7</v>
      </c>
      <c r="J5451" s="15">
        <v>9.1</v>
      </c>
      <c r="K5451" s="15">
        <v>12.2</v>
      </c>
      <c r="L5451" s="15">
        <v>12.3</v>
      </c>
      <c r="N5451" s="88">
        <v>20.8</v>
      </c>
      <c r="O5451" s="104">
        <v>18.7</v>
      </c>
      <c r="Q5451" s="11">
        <v>18.899999999999999</v>
      </c>
      <c r="R5451" s="11">
        <v>17.7</v>
      </c>
      <c r="S5451" s="11">
        <v>20.3</v>
      </c>
      <c r="T5451" s="11">
        <v>19.5</v>
      </c>
      <c r="U5451" s="11">
        <v>16.7</v>
      </c>
      <c r="V5451" s="11">
        <v>17.3</v>
      </c>
      <c r="W5451" s="11">
        <v>18</v>
      </c>
      <c r="X5451" s="11">
        <v>18.600000000000001</v>
      </c>
      <c r="Y5451" s="78"/>
      <c r="Z5451" s="11">
        <v>54.51</v>
      </c>
      <c r="AA5451" s="11">
        <v>95.45</v>
      </c>
      <c r="AB5451" s="11">
        <v>74.510000000000005</v>
      </c>
      <c r="AC5451" s="11">
        <v>0.5</v>
      </c>
      <c r="AD5451" s="11">
        <v>3.14</v>
      </c>
    </row>
    <row r="5452" spans="1:30" x14ac:dyDescent="0.25">
      <c r="A5452" s="1">
        <v>2019</v>
      </c>
      <c r="B5452" s="1">
        <v>8</v>
      </c>
      <c r="C5452" s="1">
        <v>15</v>
      </c>
      <c r="D5452" s="3">
        <v>0.95833333333333337</v>
      </c>
      <c r="E5452" s="5">
        <v>5448</v>
      </c>
      <c r="G5452" s="15">
        <v>9.4</v>
      </c>
      <c r="H5452" s="15">
        <v>9.8000000000000007</v>
      </c>
      <c r="I5452" s="15">
        <v>14.8</v>
      </c>
      <c r="J5452" s="15">
        <v>9.6</v>
      </c>
      <c r="K5452" s="15">
        <v>11.3</v>
      </c>
      <c r="L5452" s="15">
        <v>11.5</v>
      </c>
      <c r="N5452" s="88">
        <v>20.8</v>
      </c>
      <c r="O5452" s="104">
        <v>18.7</v>
      </c>
      <c r="Q5452" s="11">
        <v>18.899999999999999</v>
      </c>
      <c r="R5452" s="11">
        <v>17.7</v>
      </c>
      <c r="S5452" s="11">
        <v>20.3</v>
      </c>
      <c r="T5452" s="11">
        <v>19.5</v>
      </c>
      <c r="U5452" s="11">
        <v>16.7</v>
      </c>
      <c r="V5452" s="11">
        <v>17.3</v>
      </c>
      <c r="W5452" s="11">
        <v>18</v>
      </c>
      <c r="X5452" s="11">
        <v>18.600000000000001</v>
      </c>
      <c r="Y5452" s="78"/>
      <c r="Z5452" s="11">
        <v>54.51</v>
      </c>
      <c r="AA5452" s="11">
        <v>95.45</v>
      </c>
      <c r="AB5452" s="11">
        <v>74.510000000000005</v>
      </c>
      <c r="AC5452" s="11">
        <v>0.5</v>
      </c>
      <c r="AD5452" s="11">
        <v>3.14</v>
      </c>
    </row>
    <row r="5453" spans="1:30" x14ac:dyDescent="0.25">
      <c r="A5453" s="1">
        <v>2019</v>
      </c>
      <c r="B5453" s="1">
        <v>8</v>
      </c>
      <c r="C5453" s="1">
        <v>16</v>
      </c>
      <c r="D5453" s="3">
        <v>0</v>
      </c>
      <c r="E5453" s="5">
        <v>5449</v>
      </c>
      <c r="G5453" s="15">
        <v>8.5</v>
      </c>
      <c r="H5453" s="15">
        <v>9.5</v>
      </c>
      <c r="I5453" s="15">
        <v>13.9</v>
      </c>
      <c r="J5453" s="15">
        <v>10.1</v>
      </c>
      <c r="K5453" s="15">
        <v>11.1</v>
      </c>
      <c r="L5453" s="15">
        <v>10.9</v>
      </c>
      <c r="N5453" s="88">
        <v>18.8</v>
      </c>
      <c r="O5453" s="104">
        <v>18.600000000000001</v>
      </c>
      <c r="Q5453" s="11">
        <v>18.899999999999999</v>
      </c>
      <c r="R5453" s="11">
        <v>17.5</v>
      </c>
      <c r="S5453" s="11">
        <v>19.399999999999999</v>
      </c>
      <c r="T5453" s="11">
        <v>19.3</v>
      </c>
      <c r="U5453" s="11">
        <v>18</v>
      </c>
      <c r="V5453" s="11">
        <v>17.399999999999999</v>
      </c>
      <c r="W5453" s="11">
        <v>18.2</v>
      </c>
      <c r="X5453" s="11">
        <v>18.7</v>
      </c>
      <c r="Y5453" s="78"/>
      <c r="Z5453" s="11">
        <v>54.43</v>
      </c>
      <c r="AA5453" s="11">
        <v>95.09</v>
      </c>
      <c r="AB5453" s="11">
        <v>76.83</v>
      </c>
      <c r="AC5453" s="11">
        <v>0.5</v>
      </c>
      <c r="AD5453" s="11">
        <v>3.97</v>
      </c>
    </row>
    <row r="5454" spans="1:30" x14ac:dyDescent="0.25">
      <c r="A5454" s="1">
        <v>2019</v>
      </c>
      <c r="B5454" s="1">
        <v>8</v>
      </c>
      <c r="C5454" s="1">
        <v>16</v>
      </c>
      <c r="D5454" s="3">
        <v>4.1666666666666664E-2</v>
      </c>
      <c r="E5454" s="5">
        <v>5450</v>
      </c>
      <c r="G5454" s="15">
        <v>7.5</v>
      </c>
      <c r="H5454" s="15">
        <v>9.1999999999999993</v>
      </c>
      <c r="I5454" s="15">
        <v>14</v>
      </c>
      <c r="J5454" s="15">
        <v>10.6</v>
      </c>
      <c r="K5454" s="15">
        <v>11</v>
      </c>
      <c r="L5454" s="15">
        <v>10.199999999999999</v>
      </c>
      <c r="N5454" s="88">
        <v>18.8</v>
      </c>
      <c r="O5454" s="104">
        <v>18.600000000000001</v>
      </c>
      <c r="Q5454" s="11">
        <v>18.899999999999999</v>
      </c>
      <c r="R5454" s="11">
        <v>17.5</v>
      </c>
      <c r="S5454" s="11">
        <v>19.399999999999999</v>
      </c>
      <c r="T5454" s="11">
        <v>19.3</v>
      </c>
      <c r="U5454" s="11">
        <v>18</v>
      </c>
      <c r="V5454" s="11">
        <v>17.399999999999999</v>
      </c>
      <c r="W5454" s="11">
        <v>18.2</v>
      </c>
      <c r="X5454" s="11">
        <v>18.7</v>
      </c>
      <c r="Y5454" s="78"/>
      <c r="Z5454" s="11">
        <v>54.43</v>
      </c>
      <c r="AA5454" s="11">
        <v>95.09</v>
      </c>
      <c r="AB5454" s="11">
        <v>76.83</v>
      </c>
      <c r="AC5454" s="11">
        <v>0.5</v>
      </c>
      <c r="AD5454" s="11">
        <v>3.97</v>
      </c>
    </row>
    <row r="5455" spans="1:30" x14ac:dyDescent="0.25">
      <c r="A5455" s="1">
        <v>2019</v>
      </c>
      <c r="B5455" s="1">
        <v>8</v>
      </c>
      <c r="C5455" s="1">
        <v>16</v>
      </c>
      <c r="D5455" s="3">
        <v>8.3333333333333329E-2</v>
      </c>
      <c r="E5455" s="5">
        <v>5451</v>
      </c>
      <c r="G5455" s="15">
        <v>8.3000000000000007</v>
      </c>
      <c r="H5455" s="15">
        <v>8.9</v>
      </c>
      <c r="I5455" s="15">
        <v>13.8</v>
      </c>
      <c r="J5455" s="15">
        <v>10.9</v>
      </c>
      <c r="K5455" s="15">
        <v>10.5</v>
      </c>
      <c r="L5455" s="15">
        <v>9.6999999999999993</v>
      </c>
      <c r="N5455" s="88">
        <v>18.8</v>
      </c>
      <c r="O5455" s="104">
        <v>18.600000000000001</v>
      </c>
      <c r="Q5455" s="11">
        <v>18.899999999999999</v>
      </c>
      <c r="R5455" s="11">
        <v>17.5</v>
      </c>
      <c r="S5455" s="11">
        <v>19.399999999999999</v>
      </c>
      <c r="T5455" s="11">
        <v>19.3</v>
      </c>
      <c r="U5455" s="11">
        <v>18</v>
      </c>
      <c r="V5455" s="11">
        <v>17.399999999999999</v>
      </c>
      <c r="W5455" s="11">
        <v>18.2</v>
      </c>
      <c r="X5455" s="11">
        <v>18.7</v>
      </c>
      <c r="Y5455" s="78"/>
      <c r="Z5455" s="11">
        <v>54.43</v>
      </c>
      <c r="AA5455" s="11">
        <v>95.09</v>
      </c>
      <c r="AB5455" s="11">
        <v>76.83</v>
      </c>
      <c r="AC5455" s="11">
        <v>0.5</v>
      </c>
      <c r="AD5455" s="11">
        <v>3.97</v>
      </c>
    </row>
    <row r="5456" spans="1:30" x14ac:dyDescent="0.25">
      <c r="A5456" s="1">
        <v>2019</v>
      </c>
      <c r="B5456" s="1">
        <v>8</v>
      </c>
      <c r="C5456" s="1">
        <v>16</v>
      </c>
      <c r="D5456" s="3">
        <v>0.125</v>
      </c>
      <c r="E5456" s="5">
        <v>5452</v>
      </c>
      <c r="G5456" s="15">
        <v>7.2</v>
      </c>
      <c r="H5456" s="15">
        <v>9.1</v>
      </c>
      <c r="I5456" s="15">
        <v>14.2</v>
      </c>
      <c r="J5456" s="15">
        <v>11</v>
      </c>
      <c r="K5456" s="15">
        <v>9.8000000000000007</v>
      </c>
      <c r="L5456" s="15">
        <v>9.5</v>
      </c>
      <c r="N5456" s="88">
        <v>18.8</v>
      </c>
      <c r="O5456" s="104">
        <v>18.600000000000001</v>
      </c>
      <c r="Q5456" s="11">
        <v>18.899999999999999</v>
      </c>
      <c r="R5456" s="11">
        <v>17.5</v>
      </c>
      <c r="S5456" s="11">
        <v>19.399999999999999</v>
      </c>
      <c r="T5456" s="11">
        <v>19.3</v>
      </c>
      <c r="U5456" s="11">
        <v>18</v>
      </c>
      <c r="V5456" s="11">
        <v>17.399999999999999</v>
      </c>
      <c r="W5456" s="11">
        <v>18.2</v>
      </c>
      <c r="X5456" s="11">
        <v>18.7</v>
      </c>
      <c r="Y5456" s="78"/>
      <c r="Z5456" s="11">
        <v>54.43</v>
      </c>
      <c r="AA5456" s="11">
        <v>95.09</v>
      </c>
      <c r="AB5456" s="11">
        <v>76.83</v>
      </c>
      <c r="AC5456" s="11">
        <v>0.5</v>
      </c>
      <c r="AD5456" s="11">
        <v>3.97</v>
      </c>
    </row>
    <row r="5457" spans="1:30" x14ac:dyDescent="0.25">
      <c r="A5457" s="1">
        <v>2019</v>
      </c>
      <c r="B5457" s="1">
        <v>8</v>
      </c>
      <c r="C5457" s="1">
        <v>16</v>
      </c>
      <c r="D5457" s="3">
        <v>0.16666666666666666</v>
      </c>
      <c r="E5457" s="5">
        <v>5453</v>
      </c>
      <c r="G5457" s="15">
        <v>7.7</v>
      </c>
      <c r="H5457" s="15">
        <v>9.9</v>
      </c>
      <c r="I5457" s="15">
        <v>14.2</v>
      </c>
      <c r="J5457" s="15">
        <v>11.4</v>
      </c>
      <c r="K5457" s="15">
        <v>11.2</v>
      </c>
      <c r="L5457" s="15">
        <v>9.6999999999999993</v>
      </c>
      <c r="N5457" s="88">
        <v>18.8</v>
      </c>
      <c r="O5457" s="104">
        <v>18.600000000000001</v>
      </c>
      <c r="Q5457" s="11">
        <v>18.899999999999999</v>
      </c>
      <c r="R5457" s="11">
        <v>17.5</v>
      </c>
      <c r="S5457" s="11">
        <v>19.399999999999999</v>
      </c>
      <c r="T5457" s="11">
        <v>19.3</v>
      </c>
      <c r="U5457" s="11">
        <v>18</v>
      </c>
      <c r="V5457" s="11">
        <v>17.399999999999999</v>
      </c>
      <c r="W5457" s="11">
        <v>18.2</v>
      </c>
      <c r="X5457" s="11">
        <v>18.7</v>
      </c>
      <c r="Y5457" s="78"/>
      <c r="Z5457" s="11">
        <v>54.43</v>
      </c>
      <c r="AA5457" s="11">
        <v>95.09</v>
      </c>
      <c r="AB5457" s="11">
        <v>76.83</v>
      </c>
      <c r="AC5457" s="11">
        <v>0.5</v>
      </c>
      <c r="AD5457" s="11">
        <v>3.97</v>
      </c>
    </row>
    <row r="5458" spans="1:30" x14ac:dyDescent="0.25">
      <c r="A5458" s="1">
        <v>2019</v>
      </c>
      <c r="B5458" s="1">
        <v>8</v>
      </c>
      <c r="C5458" s="1">
        <v>16</v>
      </c>
      <c r="D5458" s="3">
        <v>0.20833333333333334</v>
      </c>
      <c r="E5458" s="5">
        <v>5454</v>
      </c>
      <c r="G5458" s="15">
        <v>12.9</v>
      </c>
      <c r="H5458" s="15">
        <v>12.7</v>
      </c>
      <c r="I5458" s="15">
        <v>16.7</v>
      </c>
      <c r="J5458" s="15">
        <v>12.5</v>
      </c>
      <c r="K5458" s="15">
        <v>14.2</v>
      </c>
      <c r="L5458" s="15">
        <v>11.6</v>
      </c>
      <c r="N5458" s="88">
        <v>18.8</v>
      </c>
      <c r="O5458" s="104">
        <v>18.600000000000001</v>
      </c>
      <c r="Q5458" s="11">
        <v>18.899999999999999</v>
      </c>
      <c r="R5458" s="11">
        <v>17.5</v>
      </c>
      <c r="S5458" s="11">
        <v>19.399999999999999</v>
      </c>
      <c r="T5458" s="11">
        <v>19.3</v>
      </c>
      <c r="U5458" s="11">
        <v>18</v>
      </c>
      <c r="V5458" s="11">
        <v>17.399999999999999</v>
      </c>
      <c r="W5458" s="11">
        <v>18.2</v>
      </c>
      <c r="X5458" s="11">
        <v>18.7</v>
      </c>
      <c r="Y5458" s="78"/>
      <c r="Z5458" s="11">
        <v>54.43</v>
      </c>
      <c r="AA5458" s="11">
        <v>95.09</v>
      </c>
      <c r="AB5458" s="11">
        <v>76.83</v>
      </c>
      <c r="AC5458" s="11">
        <v>0.5</v>
      </c>
      <c r="AD5458" s="11">
        <v>3.97</v>
      </c>
    </row>
    <row r="5459" spans="1:30" x14ac:dyDescent="0.25">
      <c r="A5459" s="1">
        <v>2019</v>
      </c>
      <c r="B5459" s="1">
        <v>8</v>
      </c>
      <c r="C5459" s="1">
        <v>16</v>
      </c>
      <c r="D5459" s="3">
        <v>0.25</v>
      </c>
      <c r="E5459" s="5">
        <v>5455</v>
      </c>
      <c r="G5459" s="15">
        <v>15.7</v>
      </c>
      <c r="H5459" s="15">
        <v>15.9</v>
      </c>
      <c r="I5459" s="15">
        <v>16.5</v>
      </c>
      <c r="J5459" s="15">
        <v>14.4</v>
      </c>
      <c r="K5459" s="15">
        <v>16.600000000000001</v>
      </c>
      <c r="L5459" s="15">
        <v>14.3</v>
      </c>
      <c r="N5459" s="88">
        <v>18.8</v>
      </c>
      <c r="O5459" s="104">
        <v>18.600000000000001</v>
      </c>
      <c r="Q5459" s="11">
        <v>18.899999999999999</v>
      </c>
      <c r="R5459" s="11">
        <v>17.5</v>
      </c>
      <c r="S5459" s="11">
        <v>19.399999999999999</v>
      </c>
      <c r="T5459" s="11">
        <v>19.3</v>
      </c>
      <c r="U5459" s="11">
        <v>18</v>
      </c>
      <c r="V5459" s="11">
        <v>17.399999999999999</v>
      </c>
      <c r="W5459" s="11">
        <v>18.2</v>
      </c>
      <c r="X5459" s="11">
        <v>18.7</v>
      </c>
      <c r="Y5459" s="78"/>
      <c r="Z5459" s="11">
        <v>54.43</v>
      </c>
      <c r="AA5459" s="11">
        <v>95.09</v>
      </c>
      <c r="AB5459" s="11">
        <v>76.83</v>
      </c>
      <c r="AC5459" s="11">
        <v>0.5</v>
      </c>
      <c r="AD5459" s="11">
        <v>3.97</v>
      </c>
    </row>
    <row r="5460" spans="1:30" x14ac:dyDescent="0.25">
      <c r="A5460" s="1">
        <v>2019</v>
      </c>
      <c r="B5460" s="1">
        <v>8</v>
      </c>
      <c r="C5460" s="1">
        <v>16</v>
      </c>
      <c r="D5460" s="3">
        <v>0.29166666666666669</v>
      </c>
      <c r="E5460" s="5">
        <v>5456</v>
      </c>
      <c r="G5460" s="15">
        <v>19.2</v>
      </c>
      <c r="H5460" s="15">
        <v>19</v>
      </c>
      <c r="I5460" s="15">
        <v>18</v>
      </c>
      <c r="J5460" s="15">
        <v>17.7</v>
      </c>
      <c r="K5460" s="15">
        <v>19</v>
      </c>
      <c r="L5460" s="15">
        <v>17.2</v>
      </c>
      <c r="N5460" s="88">
        <v>18.8</v>
      </c>
      <c r="O5460" s="104">
        <v>18.600000000000001</v>
      </c>
      <c r="Q5460" s="11">
        <v>18.899999999999999</v>
      </c>
      <c r="R5460" s="11">
        <v>17.5</v>
      </c>
      <c r="S5460" s="11">
        <v>19.399999999999999</v>
      </c>
      <c r="T5460" s="11">
        <v>19.3</v>
      </c>
      <c r="U5460" s="11">
        <v>18</v>
      </c>
      <c r="V5460" s="11">
        <v>17.399999999999999</v>
      </c>
      <c r="W5460" s="11">
        <v>18.2</v>
      </c>
      <c r="X5460" s="11">
        <v>18.7</v>
      </c>
      <c r="Y5460" s="78"/>
      <c r="Z5460" s="11">
        <v>54.43</v>
      </c>
      <c r="AA5460" s="11">
        <v>95.09</v>
      </c>
      <c r="AB5460" s="11">
        <v>76.83</v>
      </c>
      <c r="AC5460" s="11">
        <v>0.5</v>
      </c>
      <c r="AD5460" s="11">
        <v>3.97</v>
      </c>
    </row>
    <row r="5461" spans="1:30" x14ac:dyDescent="0.25">
      <c r="A5461" s="1">
        <v>2019</v>
      </c>
      <c r="B5461" s="1">
        <v>8</v>
      </c>
      <c r="C5461" s="1">
        <v>16</v>
      </c>
      <c r="D5461" s="3">
        <v>0.33333333333333331</v>
      </c>
      <c r="E5461" s="5">
        <v>5457</v>
      </c>
      <c r="G5461" s="15">
        <v>21.3</v>
      </c>
      <c r="H5461" s="15">
        <v>21.3</v>
      </c>
      <c r="I5461" s="15">
        <v>21.1</v>
      </c>
      <c r="J5461" s="15">
        <v>21.2</v>
      </c>
      <c r="K5461" s="15">
        <v>20.5</v>
      </c>
      <c r="L5461" s="15">
        <v>19.600000000000001</v>
      </c>
      <c r="N5461" s="88">
        <v>18.8</v>
      </c>
      <c r="O5461" s="104">
        <v>18.600000000000001</v>
      </c>
      <c r="Q5461" s="11">
        <v>18.899999999999999</v>
      </c>
      <c r="R5461" s="11">
        <v>17.5</v>
      </c>
      <c r="S5461" s="11">
        <v>19.399999999999999</v>
      </c>
      <c r="T5461" s="11">
        <v>19.3</v>
      </c>
      <c r="U5461" s="11">
        <v>18</v>
      </c>
      <c r="V5461" s="11">
        <v>17.399999999999999</v>
      </c>
      <c r="W5461" s="11">
        <v>18.2</v>
      </c>
      <c r="X5461" s="11">
        <v>18.7</v>
      </c>
      <c r="Y5461" s="78"/>
      <c r="Z5461" s="11">
        <v>54.43</v>
      </c>
      <c r="AA5461" s="11">
        <v>95.09</v>
      </c>
      <c r="AB5461" s="11">
        <v>76.83</v>
      </c>
      <c r="AC5461" s="11">
        <v>0.5</v>
      </c>
      <c r="AD5461" s="11">
        <v>3.97</v>
      </c>
    </row>
    <row r="5462" spans="1:30" x14ac:dyDescent="0.25">
      <c r="A5462" s="1">
        <v>2019</v>
      </c>
      <c r="B5462" s="1">
        <v>8</v>
      </c>
      <c r="C5462" s="1">
        <v>16</v>
      </c>
      <c r="D5462" s="3">
        <v>0.375</v>
      </c>
      <c r="E5462" s="5">
        <v>5458</v>
      </c>
      <c r="G5462" s="15">
        <v>22.3</v>
      </c>
      <c r="H5462" s="15">
        <v>22.5</v>
      </c>
      <c r="I5462" s="15">
        <v>22.4</v>
      </c>
      <c r="J5462" s="15">
        <v>22.1</v>
      </c>
      <c r="K5462" s="15">
        <v>21.6</v>
      </c>
      <c r="L5462" s="15">
        <v>20.9</v>
      </c>
      <c r="N5462" s="88">
        <v>18.8</v>
      </c>
      <c r="O5462" s="104">
        <v>18.600000000000001</v>
      </c>
      <c r="Q5462" s="11">
        <v>18.899999999999999</v>
      </c>
      <c r="R5462" s="11">
        <v>17.5</v>
      </c>
      <c r="S5462" s="11">
        <v>19.399999999999999</v>
      </c>
      <c r="T5462" s="11">
        <v>19.3</v>
      </c>
      <c r="U5462" s="11">
        <v>18</v>
      </c>
      <c r="V5462" s="11">
        <v>17.399999999999999</v>
      </c>
      <c r="W5462" s="11">
        <v>18.2</v>
      </c>
      <c r="X5462" s="11">
        <v>18.7</v>
      </c>
      <c r="Y5462" s="78"/>
      <c r="Z5462" s="11">
        <v>54.43</v>
      </c>
      <c r="AA5462" s="11">
        <v>95.09</v>
      </c>
      <c r="AB5462" s="11">
        <v>76.83</v>
      </c>
      <c r="AC5462" s="11">
        <v>0.5</v>
      </c>
      <c r="AD5462" s="11">
        <v>3.97</v>
      </c>
    </row>
    <row r="5463" spans="1:30" x14ac:dyDescent="0.25">
      <c r="A5463" s="1">
        <v>2019</v>
      </c>
      <c r="B5463" s="1">
        <v>8</v>
      </c>
      <c r="C5463" s="1">
        <v>16</v>
      </c>
      <c r="D5463" s="3">
        <v>0.41666666666666669</v>
      </c>
      <c r="E5463" s="5">
        <v>5459</v>
      </c>
      <c r="G5463" s="15">
        <v>22.5</v>
      </c>
      <c r="H5463" s="15">
        <v>23.5</v>
      </c>
      <c r="I5463" s="15">
        <v>22.1</v>
      </c>
      <c r="J5463" s="15">
        <v>22.2</v>
      </c>
      <c r="K5463" s="15">
        <v>22.8</v>
      </c>
      <c r="L5463" s="15">
        <v>21</v>
      </c>
      <c r="N5463" s="88">
        <v>18.8</v>
      </c>
      <c r="O5463" s="104">
        <v>18.600000000000001</v>
      </c>
      <c r="Q5463" s="11">
        <v>18.899999999999999</v>
      </c>
      <c r="R5463" s="11">
        <v>17.5</v>
      </c>
      <c r="S5463" s="11">
        <v>19.399999999999999</v>
      </c>
      <c r="T5463" s="11">
        <v>19.3</v>
      </c>
      <c r="U5463" s="11">
        <v>18</v>
      </c>
      <c r="V5463" s="11">
        <v>17.399999999999999</v>
      </c>
      <c r="W5463" s="11">
        <v>18.2</v>
      </c>
      <c r="X5463" s="11">
        <v>18.7</v>
      </c>
      <c r="Y5463" s="78"/>
      <c r="Z5463" s="11">
        <v>54.43</v>
      </c>
      <c r="AA5463" s="11">
        <v>95.09</v>
      </c>
      <c r="AB5463" s="11">
        <v>76.83</v>
      </c>
      <c r="AC5463" s="11">
        <v>0.5</v>
      </c>
      <c r="AD5463" s="11">
        <v>3.97</v>
      </c>
    </row>
    <row r="5464" spans="1:30" x14ac:dyDescent="0.25">
      <c r="A5464" s="1">
        <v>2019</v>
      </c>
      <c r="B5464" s="1">
        <v>8</v>
      </c>
      <c r="C5464" s="1">
        <v>16</v>
      </c>
      <c r="D5464" s="3">
        <v>0.45833333333333331</v>
      </c>
      <c r="E5464" s="5">
        <v>5460</v>
      </c>
      <c r="G5464" s="15">
        <v>22.1</v>
      </c>
      <c r="H5464" s="15">
        <v>23.3</v>
      </c>
      <c r="I5464" s="15">
        <v>24.2</v>
      </c>
      <c r="J5464" s="15">
        <v>22.7</v>
      </c>
      <c r="K5464" s="15">
        <v>23.6</v>
      </c>
      <c r="L5464" s="15">
        <v>21.4</v>
      </c>
      <c r="N5464" s="88">
        <v>18.8</v>
      </c>
      <c r="O5464" s="104">
        <v>18.600000000000001</v>
      </c>
      <c r="Q5464" s="11">
        <v>18.899999999999999</v>
      </c>
      <c r="R5464" s="11">
        <v>17.5</v>
      </c>
      <c r="S5464" s="11">
        <v>19.399999999999999</v>
      </c>
      <c r="T5464" s="11">
        <v>19.3</v>
      </c>
      <c r="U5464" s="11">
        <v>18</v>
      </c>
      <c r="V5464" s="11">
        <v>17.399999999999999</v>
      </c>
      <c r="W5464" s="11">
        <v>18.2</v>
      </c>
      <c r="X5464" s="11">
        <v>18.7</v>
      </c>
      <c r="Y5464" s="78"/>
      <c r="Z5464" s="11">
        <v>54.43</v>
      </c>
      <c r="AA5464" s="11">
        <v>95.09</v>
      </c>
      <c r="AB5464" s="11">
        <v>76.83</v>
      </c>
      <c r="AC5464" s="11">
        <v>0.5</v>
      </c>
      <c r="AD5464" s="11">
        <v>3.97</v>
      </c>
    </row>
    <row r="5465" spans="1:30" x14ac:dyDescent="0.25">
      <c r="A5465" s="1">
        <v>2019</v>
      </c>
      <c r="B5465" s="1">
        <v>8</v>
      </c>
      <c r="C5465" s="1">
        <v>16</v>
      </c>
      <c r="D5465" s="3">
        <v>0.5</v>
      </c>
      <c r="E5465" s="5">
        <v>5461</v>
      </c>
      <c r="G5465" s="15">
        <v>22.6</v>
      </c>
      <c r="H5465" s="15">
        <v>24.3</v>
      </c>
      <c r="I5465" s="15">
        <v>22.3</v>
      </c>
      <c r="J5465" s="15">
        <v>24.1</v>
      </c>
      <c r="K5465" s="15">
        <v>24.1</v>
      </c>
      <c r="L5465" s="15">
        <v>22.5</v>
      </c>
      <c r="N5465" s="88">
        <v>21.8</v>
      </c>
      <c r="O5465" s="104">
        <v>18.600000000000001</v>
      </c>
      <c r="Q5465" s="11">
        <v>18.899999999999999</v>
      </c>
      <c r="R5465" s="11">
        <v>17.5</v>
      </c>
      <c r="S5465" s="11">
        <v>19.399999999999999</v>
      </c>
      <c r="T5465" s="11">
        <v>19.3</v>
      </c>
      <c r="U5465" s="11">
        <v>18</v>
      </c>
      <c r="V5465" s="11">
        <v>17.399999999999999</v>
      </c>
      <c r="W5465" s="11">
        <v>18.2</v>
      </c>
      <c r="X5465" s="11">
        <v>18.7</v>
      </c>
      <c r="Y5465" s="78"/>
      <c r="Z5465" s="11">
        <v>54.43</v>
      </c>
      <c r="AA5465" s="11">
        <v>95.09</v>
      </c>
      <c r="AB5465" s="11">
        <v>76.83</v>
      </c>
      <c r="AC5465" s="11">
        <v>0.5</v>
      </c>
      <c r="AD5465" s="11">
        <v>3.97</v>
      </c>
    </row>
    <row r="5466" spans="1:30" x14ac:dyDescent="0.25">
      <c r="A5466" s="1">
        <v>2019</v>
      </c>
      <c r="B5466" s="1">
        <v>8</v>
      </c>
      <c r="C5466" s="1">
        <v>16</v>
      </c>
      <c r="D5466" s="3">
        <v>0.54166666666666663</v>
      </c>
      <c r="E5466" s="5">
        <v>5462</v>
      </c>
      <c r="G5466" s="15">
        <v>23.9</v>
      </c>
      <c r="H5466" s="15">
        <v>24.1</v>
      </c>
      <c r="I5466" s="15">
        <v>21.4</v>
      </c>
      <c r="J5466" s="15">
        <v>24.2</v>
      </c>
      <c r="K5466" s="15">
        <v>24.1</v>
      </c>
      <c r="L5466" s="15">
        <v>21.2</v>
      </c>
      <c r="N5466" s="88">
        <v>21.8</v>
      </c>
      <c r="O5466" s="104">
        <v>18.600000000000001</v>
      </c>
      <c r="Q5466" s="11">
        <v>18.899999999999999</v>
      </c>
      <c r="R5466" s="11">
        <v>17.5</v>
      </c>
      <c r="S5466" s="11">
        <v>19.399999999999999</v>
      </c>
      <c r="T5466" s="11">
        <v>19.3</v>
      </c>
      <c r="U5466" s="11">
        <v>18</v>
      </c>
      <c r="V5466" s="11">
        <v>17.399999999999999</v>
      </c>
      <c r="W5466" s="11">
        <v>18.2</v>
      </c>
      <c r="X5466" s="11">
        <v>18.7</v>
      </c>
      <c r="Y5466" s="78"/>
      <c r="Z5466" s="11">
        <v>54.43</v>
      </c>
      <c r="AA5466" s="11">
        <v>95.09</v>
      </c>
      <c r="AB5466" s="11">
        <v>76.83</v>
      </c>
      <c r="AC5466" s="11">
        <v>0.5</v>
      </c>
      <c r="AD5466" s="11">
        <v>3.97</v>
      </c>
    </row>
    <row r="5467" spans="1:30" x14ac:dyDescent="0.25">
      <c r="A5467" s="1">
        <v>2019</v>
      </c>
      <c r="B5467" s="1">
        <v>8</v>
      </c>
      <c r="C5467" s="1">
        <v>16</v>
      </c>
      <c r="D5467" s="3">
        <v>0.58333333333333337</v>
      </c>
      <c r="E5467" s="5">
        <v>5463</v>
      </c>
      <c r="G5467" s="15">
        <v>24.2</v>
      </c>
      <c r="H5467" s="15">
        <v>22.9</v>
      </c>
      <c r="I5467" s="15">
        <v>22.1</v>
      </c>
      <c r="J5467" s="15">
        <v>24.7</v>
      </c>
      <c r="K5467" s="15">
        <v>24.3</v>
      </c>
      <c r="L5467" s="15">
        <v>21</v>
      </c>
      <c r="N5467" s="88">
        <v>21.8</v>
      </c>
      <c r="O5467" s="104">
        <v>18.600000000000001</v>
      </c>
      <c r="Q5467" s="11">
        <v>18.899999999999999</v>
      </c>
      <c r="R5467" s="11">
        <v>17.5</v>
      </c>
      <c r="S5467" s="11">
        <v>19.399999999999999</v>
      </c>
      <c r="T5467" s="11">
        <v>19.3</v>
      </c>
      <c r="U5467" s="11">
        <v>18</v>
      </c>
      <c r="V5467" s="11">
        <v>17.399999999999999</v>
      </c>
      <c r="W5467" s="11">
        <v>18.2</v>
      </c>
      <c r="X5467" s="11">
        <v>18.7</v>
      </c>
      <c r="Y5467" s="78"/>
      <c r="Z5467" s="11">
        <v>54.43</v>
      </c>
      <c r="AA5467" s="11">
        <v>95.09</v>
      </c>
      <c r="AB5467" s="11">
        <v>76.83</v>
      </c>
      <c r="AC5467" s="11">
        <v>0.5</v>
      </c>
      <c r="AD5467" s="11">
        <v>3.97</v>
      </c>
    </row>
    <row r="5468" spans="1:30" x14ac:dyDescent="0.25">
      <c r="A5468" s="1">
        <v>2019</v>
      </c>
      <c r="B5468" s="1">
        <v>8</v>
      </c>
      <c r="C5468" s="1">
        <v>16</v>
      </c>
      <c r="D5468" s="3">
        <v>0.625</v>
      </c>
      <c r="E5468" s="5">
        <v>5464</v>
      </c>
      <c r="G5468" s="15">
        <v>24</v>
      </c>
      <c r="H5468" s="15">
        <v>23.6</v>
      </c>
      <c r="I5468" s="15">
        <v>20.9</v>
      </c>
      <c r="J5468" s="15">
        <v>23.7</v>
      </c>
      <c r="K5468" s="15">
        <v>23.9</v>
      </c>
      <c r="L5468" s="15">
        <v>23</v>
      </c>
      <c r="N5468" s="88">
        <v>21.8</v>
      </c>
      <c r="O5468" s="104">
        <v>18.600000000000001</v>
      </c>
      <c r="Q5468" s="11">
        <v>18.899999999999999</v>
      </c>
      <c r="R5468" s="11">
        <v>17.5</v>
      </c>
      <c r="S5468" s="11">
        <v>19.399999999999999</v>
      </c>
      <c r="T5468" s="11">
        <v>19.3</v>
      </c>
      <c r="U5468" s="11">
        <v>18</v>
      </c>
      <c r="V5468" s="11">
        <v>17.399999999999999</v>
      </c>
      <c r="W5468" s="11">
        <v>18.2</v>
      </c>
      <c r="X5468" s="11">
        <v>18.7</v>
      </c>
      <c r="Y5468" s="78"/>
      <c r="Z5468" s="11">
        <v>54.43</v>
      </c>
      <c r="AA5468" s="11">
        <v>95.09</v>
      </c>
      <c r="AB5468" s="11">
        <v>76.83</v>
      </c>
      <c r="AC5468" s="11">
        <v>0.5</v>
      </c>
      <c r="AD5468" s="11">
        <v>3.97</v>
      </c>
    </row>
    <row r="5469" spans="1:30" x14ac:dyDescent="0.25">
      <c r="A5469" s="1">
        <v>2019</v>
      </c>
      <c r="B5469" s="1">
        <v>8</v>
      </c>
      <c r="C5469" s="1">
        <v>16</v>
      </c>
      <c r="D5469" s="3">
        <v>0.66666666666666663</v>
      </c>
      <c r="E5469" s="5">
        <v>5465</v>
      </c>
      <c r="G5469" s="15">
        <v>22.9</v>
      </c>
      <c r="H5469" s="15">
        <v>23.3</v>
      </c>
      <c r="I5469" s="15">
        <v>20.8</v>
      </c>
      <c r="J5469" s="15">
        <v>22.7</v>
      </c>
      <c r="K5469" s="15">
        <v>22.1</v>
      </c>
      <c r="L5469" s="15">
        <v>22.8</v>
      </c>
      <c r="N5469" s="88">
        <v>21.8</v>
      </c>
      <c r="O5469" s="104">
        <v>18.600000000000001</v>
      </c>
      <c r="Q5469" s="11">
        <v>18.899999999999999</v>
      </c>
      <c r="R5469" s="11">
        <v>17.5</v>
      </c>
      <c r="S5469" s="11">
        <v>19.399999999999999</v>
      </c>
      <c r="T5469" s="11">
        <v>19.3</v>
      </c>
      <c r="U5469" s="11">
        <v>18</v>
      </c>
      <c r="V5469" s="11">
        <v>17.399999999999999</v>
      </c>
      <c r="W5469" s="11">
        <v>18.2</v>
      </c>
      <c r="X5469" s="11">
        <v>18.7</v>
      </c>
      <c r="Y5469" s="78"/>
      <c r="Z5469" s="11">
        <v>54.43</v>
      </c>
      <c r="AA5469" s="11">
        <v>95.09</v>
      </c>
      <c r="AB5469" s="11">
        <v>76.83</v>
      </c>
      <c r="AC5469" s="11">
        <v>0.5</v>
      </c>
      <c r="AD5469" s="11">
        <v>3.97</v>
      </c>
    </row>
    <row r="5470" spans="1:30" x14ac:dyDescent="0.25">
      <c r="A5470" s="1">
        <v>2019</v>
      </c>
      <c r="B5470" s="1">
        <v>8</v>
      </c>
      <c r="C5470" s="1">
        <v>16</v>
      </c>
      <c r="D5470" s="3">
        <v>0.70833333333333337</v>
      </c>
      <c r="E5470" s="5">
        <v>5466</v>
      </c>
      <c r="G5470" s="15">
        <v>22.3</v>
      </c>
      <c r="H5470" s="15">
        <v>22.5</v>
      </c>
      <c r="I5470" s="15">
        <v>20.399999999999999</v>
      </c>
      <c r="J5470" s="15">
        <v>21.2</v>
      </c>
      <c r="K5470" s="15">
        <v>21.9</v>
      </c>
      <c r="L5470" s="15">
        <v>21.9</v>
      </c>
      <c r="N5470" s="88">
        <v>21.8</v>
      </c>
      <c r="O5470" s="104">
        <v>18.600000000000001</v>
      </c>
      <c r="Q5470" s="11">
        <v>18.899999999999999</v>
      </c>
      <c r="R5470" s="11">
        <v>17.5</v>
      </c>
      <c r="S5470" s="11">
        <v>19.399999999999999</v>
      </c>
      <c r="T5470" s="11">
        <v>19.3</v>
      </c>
      <c r="U5470" s="11">
        <v>18</v>
      </c>
      <c r="V5470" s="11">
        <v>17.399999999999999</v>
      </c>
      <c r="W5470" s="11">
        <v>18.2</v>
      </c>
      <c r="X5470" s="11">
        <v>18.7</v>
      </c>
      <c r="Y5470" s="78"/>
      <c r="Z5470" s="11">
        <v>54.43</v>
      </c>
      <c r="AA5470" s="11">
        <v>95.09</v>
      </c>
      <c r="AB5470" s="11">
        <v>76.83</v>
      </c>
      <c r="AC5470" s="11">
        <v>0.5</v>
      </c>
      <c r="AD5470" s="11">
        <v>3.97</v>
      </c>
    </row>
    <row r="5471" spans="1:30" x14ac:dyDescent="0.25">
      <c r="A5471" s="1">
        <v>2019</v>
      </c>
      <c r="B5471" s="1">
        <v>8</v>
      </c>
      <c r="C5471" s="1">
        <v>16</v>
      </c>
      <c r="D5471" s="3">
        <v>0.75</v>
      </c>
      <c r="E5471" s="5">
        <v>5467</v>
      </c>
      <c r="G5471" s="15">
        <v>17.899999999999999</v>
      </c>
      <c r="H5471" s="15">
        <v>18.7</v>
      </c>
      <c r="I5471" s="15">
        <v>18.2</v>
      </c>
      <c r="J5471" s="15">
        <v>19.899999999999999</v>
      </c>
      <c r="K5471" s="15">
        <v>18.100000000000001</v>
      </c>
      <c r="L5471" s="15">
        <v>19.100000000000001</v>
      </c>
      <c r="N5471" s="88">
        <v>21.8</v>
      </c>
      <c r="O5471" s="104">
        <v>18.600000000000001</v>
      </c>
      <c r="Q5471" s="11">
        <v>18.899999999999999</v>
      </c>
      <c r="R5471" s="11">
        <v>17.5</v>
      </c>
      <c r="S5471" s="11">
        <v>19.399999999999999</v>
      </c>
      <c r="T5471" s="11">
        <v>19.3</v>
      </c>
      <c r="U5471" s="11">
        <v>18</v>
      </c>
      <c r="V5471" s="11">
        <v>17.399999999999999</v>
      </c>
      <c r="W5471" s="11">
        <v>18.2</v>
      </c>
      <c r="X5471" s="11">
        <v>18.7</v>
      </c>
      <c r="Y5471" s="78"/>
      <c r="Z5471" s="11">
        <v>54.43</v>
      </c>
      <c r="AA5471" s="11">
        <v>95.09</v>
      </c>
      <c r="AB5471" s="11">
        <v>76.83</v>
      </c>
      <c r="AC5471" s="11">
        <v>0.5</v>
      </c>
      <c r="AD5471" s="11">
        <v>3.97</v>
      </c>
    </row>
    <row r="5472" spans="1:30" x14ac:dyDescent="0.25">
      <c r="A5472" s="1">
        <v>2019</v>
      </c>
      <c r="B5472" s="1">
        <v>8</v>
      </c>
      <c r="C5472" s="1">
        <v>16</v>
      </c>
      <c r="D5472" s="3">
        <v>0.79166666666666663</v>
      </c>
      <c r="E5472" s="5">
        <v>5468</v>
      </c>
      <c r="G5472" s="15">
        <v>15.3</v>
      </c>
      <c r="H5472" s="15">
        <v>16.100000000000001</v>
      </c>
      <c r="I5472" s="15">
        <v>15.8</v>
      </c>
      <c r="J5472" s="15">
        <v>17.600000000000001</v>
      </c>
      <c r="K5472" s="15">
        <v>16.399999999999999</v>
      </c>
      <c r="L5472" s="15">
        <v>16.5</v>
      </c>
      <c r="N5472" s="88">
        <v>21.8</v>
      </c>
      <c r="O5472" s="104">
        <v>18.600000000000001</v>
      </c>
      <c r="Q5472" s="11">
        <v>18.899999999999999</v>
      </c>
      <c r="R5472" s="11">
        <v>17.5</v>
      </c>
      <c r="S5472" s="11">
        <v>19.399999999999999</v>
      </c>
      <c r="T5472" s="11">
        <v>19.3</v>
      </c>
      <c r="U5472" s="11">
        <v>18</v>
      </c>
      <c r="V5472" s="11">
        <v>17.399999999999999</v>
      </c>
      <c r="W5472" s="11">
        <v>18.2</v>
      </c>
      <c r="X5472" s="11">
        <v>18.7</v>
      </c>
      <c r="Y5472" s="78"/>
      <c r="Z5472" s="11">
        <v>54.43</v>
      </c>
      <c r="AA5472" s="11">
        <v>95.09</v>
      </c>
      <c r="AB5472" s="11">
        <v>76.83</v>
      </c>
      <c r="AC5472" s="11">
        <v>0.5</v>
      </c>
      <c r="AD5472" s="11">
        <v>3.97</v>
      </c>
    </row>
    <row r="5473" spans="1:30" x14ac:dyDescent="0.25">
      <c r="A5473" s="1">
        <v>2019</v>
      </c>
      <c r="B5473" s="1">
        <v>8</v>
      </c>
      <c r="C5473" s="1">
        <v>16</v>
      </c>
      <c r="D5473" s="3">
        <v>0.83333333333333337</v>
      </c>
      <c r="E5473" s="5">
        <v>5469</v>
      </c>
      <c r="G5473" s="15">
        <v>13.8</v>
      </c>
      <c r="H5473" s="15">
        <v>14.3</v>
      </c>
      <c r="I5473" s="15">
        <v>15.5</v>
      </c>
      <c r="J5473" s="15">
        <v>15.9</v>
      </c>
      <c r="K5473" s="15">
        <v>15.4</v>
      </c>
      <c r="L5473" s="15">
        <v>15.5</v>
      </c>
      <c r="N5473" s="88">
        <v>21.8</v>
      </c>
      <c r="O5473" s="104">
        <v>18.600000000000001</v>
      </c>
      <c r="Q5473" s="11">
        <v>18.899999999999999</v>
      </c>
      <c r="R5473" s="11">
        <v>17.5</v>
      </c>
      <c r="S5473" s="11">
        <v>19.399999999999999</v>
      </c>
      <c r="T5473" s="11">
        <v>19.3</v>
      </c>
      <c r="U5473" s="11">
        <v>18</v>
      </c>
      <c r="V5473" s="11">
        <v>17.399999999999999</v>
      </c>
      <c r="W5473" s="11">
        <v>18.2</v>
      </c>
      <c r="X5473" s="11">
        <v>18.7</v>
      </c>
      <c r="Y5473" s="78"/>
      <c r="Z5473" s="11">
        <v>54.43</v>
      </c>
      <c r="AA5473" s="11">
        <v>95.09</v>
      </c>
      <c r="AB5473" s="11">
        <v>76.83</v>
      </c>
      <c r="AC5473" s="11">
        <v>0.5</v>
      </c>
      <c r="AD5473" s="11">
        <v>3.97</v>
      </c>
    </row>
    <row r="5474" spans="1:30" x14ac:dyDescent="0.25">
      <c r="A5474" s="1">
        <v>2019</v>
      </c>
      <c r="B5474" s="1">
        <v>8</v>
      </c>
      <c r="C5474" s="1">
        <v>16</v>
      </c>
      <c r="D5474" s="3">
        <v>0.875</v>
      </c>
      <c r="E5474" s="5">
        <v>5470</v>
      </c>
      <c r="G5474" s="15">
        <v>12.9</v>
      </c>
      <c r="H5474" s="15">
        <v>13.5</v>
      </c>
      <c r="I5474" s="15">
        <v>16</v>
      </c>
      <c r="J5474" s="15">
        <v>15.1</v>
      </c>
      <c r="K5474" s="15">
        <v>15.5</v>
      </c>
      <c r="L5474" s="15">
        <v>14.6</v>
      </c>
      <c r="N5474" s="88">
        <v>21.8</v>
      </c>
      <c r="O5474" s="104">
        <v>18.600000000000001</v>
      </c>
      <c r="Q5474" s="11">
        <v>18.899999999999999</v>
      </c>
      <c r="R5474" s="11">
        <v>17.5</v>
      </c>
      <c r="S5474" s="11">
        <v>19.399999999999999</v>
      </c>
      <c r="T5474" s="11">
        <v>19.3</v>
      </c>
      <c r="U5474" s="11">
        <v>18</v>
      </c>
      <c r="V5474" s="11">
        <v>17.399999999999999</v>
      </c>
      <c r="W5474" s="11">
        <v>18.2</v>
      </c>
      <c r="X5474" s="11">
        <v>18.7</v>
      </c>
      <c r="Y5474" s="78"/>
      <c r="Z5474" s="11">
        <v>54.43</v>
      </c>
      <c r="AA5474" s="11">
        <v>95.09</v>
      </c>
      <c r="AB5474" s="11">
        <v>76.83</v>
      </c>
      <c r="AC5474" s="11">
        <v>0.5</v>
      </c>
      <c r="AD5474" s="11">
        <v>3.97</v>
      </c>
    </row>
    <row r="5475" spans="1:30" x14ac:dyDescent="0.25">
      <c r="A5475" s="1">
        <v>2019</v>
      </c>
      <c r="B5475" s="1">
        <v>8</v>
      </c>
      <c r="C5475" s="1">
        <v>16</v>
      </c>
      <c r="D5475" s="3">
        <v>0.91666666666666663</v>
      </c>
      <c r="E5475" s="5">
        <v>5471</v>
      </c>
      <c r="G5475" s="15">
        <v>10.6</v>
      </c>
      <c r="H5475" s="15">
        <v>12.5</v>
      </c>
      <c r="I5475" s="15">
        <v>15.6</v>
      </c>
      <c r="J5475" s="15">
        <v>15.2</v>
      </c>
      <c r="K5475" s="15">
        <v>15.4</v>
      </c>
      <c r="L5475" s="15">
        <v>13.8</v>
      </c>
      <c r="N5475" s="88">
        <v>21.8</v>
      </c>
      <c r="O5475" s="104">
        <v>18.600000000000001</v>
      </c>
      <c r="Q5475" s="11">
        <v>18.899999999999999</v>
      </c>
      <c r="R5475" s="11">
        <v>17.5</v>
      </c>
      <c r="S5475" s="11">
        <v>19.399999999999999</v>
      </c>
      <c r="T5475" s="11">
        <v>19.3</v>
      </c>
      <c r="U5475" s="11">
        <v>18</v>
      </c>
      <c r="V5475" s="11">
        <v>17.399999999999999</v>
      </c>
      <c r="W5475" s="11">
        <v>18.2</v>
      </c>
      <c r="X5475" s="11">
        <v>18.7</v>
      </c>
      <c r="Y5475" s="78"/>
      <c r="Z5475" s="11">
        <v>54.43</v>
      </c>
      <c r="AA5475" s="11">
        <v>95.09</v>
      </c>
      <c r="AB5475" s="11">
        <v>76.83</v>
      </c>
      <c r="AC5475" s="11">
        <v>0.5</v>
      </c>
      <c r="AD5475" s="11">
        <v>3.97</v>
      </c>
    </row>
    <row r="5476" spans="1:30" x14ac:dyDescent="0.25">
      <c r="A5476" s="1">
        <v>2019</v>
      </c>
      <c r="B5476" s="1">
        <v>8</v>
      </c>
      <c r="C5476" s="1">
        <v>16</v>
      </c>
      <c r="D5476" s="3">
        <v>0.95833333333333337</v>
      </c>
      <c r="E5476" s="5">
        <v>5472</v>
      </c>
      <c r="G5476" s="15">
        <v>10.199999999999999</v>
      </c>
      <c r="H5476" s="15">
        <v>11.5</v>
      </c>
      <c r="I5476" s="15">
        <v>15.4</v>
      </c>
      <c r="J5476" s="15">
        <v>13.7</v>
      </c>
      <c r="K5476" s="15">
        <v>14.8</v>
      </c>
      <c r="L5476" s="15">
        <v>13.3</v>
      </c>
      <c r="N5476" s="88">
        <v>21.8</v>
      </c>
      <c r="O5476" s="104">
        <v>18.600000000000001</v>
      </c>
      <c r="Q5476" s="11">
        <v>18.899999999999999</v>
      </c>
      <c r="R5476" s="11">
        <v>17.5</v>
      </c>
      <c r="S5476" s="11">
        <v>19.399999999999999</v>
      </c>
      <c r="T5476" s="11">
        <v>19.3</v>
      </c>
      <c r="U5476" s="11">
        <v>18</v>
      </c>
      <c r="V5476" s="11">
        <v>17.399999999999999</v>
      </c>
      <c r="W5476" s="11">
        <v>18.2</v>
      </c>
      <c r="X5476" s="11">
        <v>18.7</v>
      </c>
      <c r="Y5476" s="78"/>
      <c r="Z5476" s="11">
        <v>54.43</v>
      </c>
      <c r="AA5476" s="11">
        <v>95.09</v>
      </c>
      <c r="AB5476" s="11">
        <v>76.83</v>
      </c>
      <c r="AC5476" s="11">
        <v>0.5</v>
      </c>
      <c r="AD5476" s="11">
        <v>3.97</v>
      </c>
    </row>
    <row r="5477" spans="1:30" x14ac:dyDescent="0.25">
      <c r="A5477" s="1">
        <v>2019</v>
      </c>
      <c r="B5477" s="1">
        <v>8</v>
      </c>
      <c r="C5477" s="1">
        <v>17</v>
      </c>
      <c r="D5477" s="3">
        <v>0</v>
      </c>
      <c r="E5477" s="5">
        <v>5473</v>
      </c>
      <c r="G5477" s="15">
        <v>9.8000000000000007</v>
      </c>
      <c r="H5477" s="15">
        <v>10.8</v>
      </c>
      <c r="I5477" s="15">
        <v>15.3</v>
      </c>
      <c r="J5477" s="15">
        <v>13.8</v>
      </c>
      <c r="K5477" s="15">
        <v>14.5</v>
      </c>
      <c r="L5477" s="15">
        <v>12.8</v>
      </c>
      <c r="N5477" s="88">
        <v>20.2</v>
      </c>
      <c r="O5477" s="104">
        <v>18.899999999999999</v>
      </c>
      <c r="Q5477" s="11">
        <v>19.2</v>
      </c>
      <c r="R5477" s="11">
        <v>17.899999999999999</v>
      </c>
      <c r="S5477" s="11">
        <v>19.2</v>
      </c>
      <c r="T5477" s="11">
        <v>20.2</v>
      </c>
      <c r="U5477" s="11">
        <v>19.100000000000001</v>
      </c>
      <c r="V5477" s="11">
        <v>17.8</v>
      </c>
      <c r="W5477" s="11">
        <v>18.7</v>
      </c>
      <c r="X5477" s="11">
        <v>19.399999999999999</v>
      </c>
      <c r="Y5477" s="78"/>
      <c r="Z5477" s="11">
        <v>54.04</v>
      </c>
      <c r="AA5477" s="11">
        <v>95.1</v>
      </c>
      <c r="AB5477" s="11">
        <v>75.62</v>
      </c>
      <c r="AC5477" s="11">
        <v>0.48</v>
      </c>
      <c r="AD5477" s="11">
        <v>3.14</v>
      </c>
    </row>
    <row r="5478" spans="1:30" x14ac:dyDescent="0.25">
      <c r="A5478" s="1">
        <v>2019</v>
      </c>
      <c r="B5478" s="1">
        <v>8</v>
      </c>
      <c r="C5478" s="1">
        <v>17</v>
      </c>
      <c r="D5478" s="3">
        <v>4.1666666666666664E-2</v>
      </c>
      <c r="E5478" s="5">
        <v>5474</v>
      </c>
      <c r="G5478" s="15">
        <v>9.1</v>
      </c>
      <c r="H5478" s="15">
        <v>10.3</v>
      </c>
      <c r="I5478" s="15">
        <v>14.5</v>
      </c>
      <c r="J5478" s="15">
        <v>14.4</v>
      </c>
      <c r="K5478" s="15">
        <v>13.9</v>
      </c>
      <c r="L5478" s="15">
        <v>11.6</v>
      </c>
      <c r="N5478" s="88">
        <v>20.2</v>
      </c>
      <c r="O5478" s="104">
        <v>18.899999999999999</v>
      </c>
      <c r="Q5478" s="11">
        <v>19.2</v>
      </c>
      <c r="R5478" s="11">
        <v>17.899999999999999</v>
      </c>
      <c r="S5478" s="11">
        <v>19.2</v>
      </c>
      <c r="T5478" s="11">
        <v>20.2</v>
      </c>
      <c r="U5478" s="11">
        <v>19.100000000000001</v>
      </c>
      <c r="V5478" s="11">
        <v>17.8</v>
      </c>
      <c r="W5478" s="11">
        <v>18.7</v>
      </c>
      <c r="X5478" s="11">
        <v>19.399999999999999</v>
      </c>
      <c r="Y5478" s="78"/>
      <c r="Z5478" s="11">
        <v>54.04</v>
      </c>
      <c r="AA5478" s="11">
        <v>95.1</v>
      </c>
      <c r="AB5478" s="11">
        <v>75.62</v>
      </c>
      <c r="AC5478" s="11">
        <v>0.48</v>
      </c>
      <c r="AD5478" s="11">
        <v>3.14</v>
      </c>
    </row>
    <row r="5479" spans="1:30" x14ac:dyDescent="0.25">
      <c r="A5479" s="1">
        <v>2019</v>
      </c>
      <c r="B5479" s="1">
        <v>8</v>
      </c>
      <c r="C5479" s="1">
        <v>17</v>
      </c>
      <c r="D5479" s="3">
        <v>8.3333333333333329E-2</v>
      </c>
      <c r="E5479" s="5">
        <v>5475</v>
      </c>
      <c r="G5479" s="15">
        <v>8.6999999999999993</v>
      </c>
      <c r="H5479" s="15">
        <v>9.6</v>
      </c>
      <c r="I5479" s="15">
        <v>14.2</v>
      </c>
      <c r="J5479" s="15">
        <v>13.9</v>
      </c>
      <c r="K5479" s="15">
        <v>13.8</v>
      </c>
      <c r="L5479" s="15">
        <v>11</v>
      </c>
      <c r="N5479" s="88">
        <v>20.2</v>
      </c>
      <c r="O5479" s="104">
        <v>18.899999999999999</v>
      </c>
      <c r="Q5479" s="11">
        <v>19.2</v>
      </c>
      <c r="R5479" s="11">
        <v>17.899999999999999</v>
      </c>
      <c r="S5479" s="11">
        <v>19.2</v>
      </c>
      <c r="T5479" s="11">
        <v>20.2</v>
      </c>
      <c r="U5479" s="11">
        <v>19.100000000000001</v>
      </c>
      <c r="V5479" s="11">
        <v>17.8</v>
      </c>
      <c r="W5479" s="11">
        <v>18.7</v>
      </c>
      <c r="X5479" s="11">
        <v>19.399999999999999</v>
      </c>
      <c r="Y5479" s="78"/>
      <c r="Z5479" s="11">
        <v>54.04</v>
      </c>
      <c r="AA5479" s="11">
        <v>95.1</v>
      </c>
      <c r="AB5479" s="11">
        <v>75.62</v>
      </c>
      <c r="AC5479" s="11">
        <v>0.48</v>
      </c>
      <c r="AD5479" s="11">
        <v>3.14</v>
      </c>
    </row>
    <row r="5480" spans="1:30" x14ac:dyDescent="0.25">
      <c r="A5480" s="1">
        <v>2019</v>
      </c>
      <c r="B5480" s="1">
        <v>8</v>
      </c>
      <c r="C5480" s="1">
        <v>17</v>
      </c>
      <c r="D5480" s="3">
        <v>0.125</v>
      </c>
      <c r="E5480" s="5">
        <v>5476</v>
      </c>
      <c r="G5480" s="15">
        <v>8.3000000000000007</v>
      </c>
      <c r="H5480" s="15">
        <v>9.5</v>
      </c>
      <c r="I5480" s="15">
        <v>14.4</v>
      </c>
      <c r="J5480" s="15">
        <v>14.1</v>
      </c>
      <c r="K5480" s="15">
        <v>14</v>
      </c>
      <c r="L5480" s="15">
        <v>10.5</v>
      </c>
      <c r="N5480" s="88">
        <v>20.2</v>
      </c>
      <c r="O5480" s="104">
        <v>18.899999999999999</v>
      </c>
      <c r="Q5480" s="11">
        <v>19.2</v>
      </c>
      <c r="R5480" s="11">
        <v>17.899999999999999</v>
      </c>
      <c r="S5480" s="11">
        <v>19.2</v>
      </c>
      <c r="T5480" s="11">
        <v>20.2</v>
      </c>
      <c r="U5480" s="11">
        <v>19.100000000000001</v>
      </c>
      <c r="V5480" s="11">
        <v>17.8</v>
      </c>
      <c r="W5480" s="11">
        <v>18.7</v>
      </c>
      <c r="X5480" s="11">
        <v>19.399999999999999</v>
      </c>
      <c r="Y5480" s="78"/>
      <c r="Z5480" s="11">
        <v>54.04</v>
      </c>
      <c r="AA5480" s="11">
        <v>95.1</v>
      </c>
      <c r="AB5480" s="11">
        <v>75.62</v>
      </c>
      <c r="AC5480" s="11">
        <v>0.48</v>
      </c>
      <c r="AD5480" s="11">
        <v>3.14</v>
      </c>
    </row>
    <row r="5481" spans="1:30" x14ac:dyDescent="0.25">
      <c r="A5481" s="1">
        <v>2019</v>
      </c>
      <c r="B5481" s="1">
        <v>8</v>
      </c>
      <c r="C5481" s="1">
        <v>17</v>
      </c>
      <c r="D5481" s="3">
        <v>0.16666666666666666</v>
      </c>
      <c r="E5481" s="5">
        <v>5477</v>
      </c>
      <c r="G5481" s="15">
        <v>8.6</v>
      </c>
      <c r="H5481" s="15">
        <v>9.8000000000000007</v>
      </c>
      <c r="I5481" s="15">
        <v>14.6</v>
      </c>
      <c r="J5481" s="15">
        <v>14.3</v>
      </c>
      <c r="K5481" s="15">
        <v>14.6</v>
      </c>
      <c r="L5481" s="15">
        <v>11</v>
      </c>
      <c r="N5481" s="88">
        <v>20.2</v>
      </c>
      <c r="O5481" s="104">
        <v>18.899999999999999</v>
      </c>
      <c r="Q5481" s="11">
        <v>19.2</v>
      </c>
      <c r="R5481" s="11">
        <v>17.899999999999999</v>
      </c>
      <c r="S5481" s="11">
        <v>19.2</v>
      </c>
      <c r="T5481" s="11">
        <v>20.2</v>
      </c>
      <c r="U5481" s="11">
        <v>19.100000000000001</v>
      </c>
      <c r="V5481" s="11">
        <v>17.8</v>
      </c>
      <c r="W5481" s="11">
        <v>18.7</v>
      </c>
      <c r="X5481" s="11">
        <v>19.399999999999999</v>
      </c>
      <c r="Y5481" s="78"/>
      <c r="Z5481" s="11">
        <v>54.04</v>
      </c>
      <c r="AA5481" s="11">
        <v>95.1</v>
      </c>
      <c r="AB5481" s="11">
        <v>75.62</v>
      </c>
      <c r="AC5481" s="11">
        <v>0.48</v>
      </c>
      <c r="AD5481" s="11">
        <v>3.14</v>
      </c>
    </row>
    <row r="5482" spans="1:30" x14ac:dyDescent="0.25">
      <c r="A5482" s="1">
        <v>2019</v>
      </c>
      <c r="B5482" s="1">
        <v>8</v>
      </c>
      <c r="C5482" s="1">
        <v>17</v>
      </c>
      <c r="D5482" s="3">
        <v>0.20833333333333334</v>
      </c>
      <c r="E5482" s="5">
        <v>5478</v>
      </c>
      <c r="G5482" s="15">
        <v>13</v>
      </c>
      <c r="H5482" s="15">
        <v>13.5</v>
      </c>
      <c r="I5482" s="15">
        <v>16.600000000000001</v>
      </c>
      <c r="J5482" s="15">
        <v>14.8</v>
      </c>
      <c r="K5482" s="15">
        <v>16</v>
      </c>
      <c r="L5482" s="15">
        <v>13.7</v>
      </c>
      <c r="N5482" s="88">
        <v>20.2</v>
      </c>
      <c r="O5482" s="104">
        <v>18.899999999999999</v>
      </c>
      <c r="Q5482" s="11">
        <v>19.2</v>
      </c>
      <c r="R5482" s="11">
        <v>17.899999999999999</v>
      </c>
      <c r="S5482" s="11">
        <v>19.2</v>
      </c>
      <c r="T5482" s="11">
        <v>20.2</v>
      </c>
      <c r="U5482" s="11">
        <v>19.100000000000001</v>
      </c>
      <c r="V5482" s="11">
        <v>17.8</v>
      </c>
      <c r="W5482" s="11">
        <v>18.7</v>
      </c>
      <c r="X5482" s="11">
        <v>19.399999999999999</v>
      </c>
      <c r="Y5482" s="78"/>
      <c r="Z5482" s="11">
        <v>54.04</v>
      </c>
      <c r="AA5482" s="11">
        <v>95.1</v>
      </c>
      <c r="AB5482" s="11">
        <v>75.62</v>
      </c>
      <c r="AC5482" s="11">
        <v>0.48</v>
      </c>
      <c r="AD5482" s="11">
        <v>3.14</v>
      </c>
    </row>
    <row r="5483" spans="1:30" x14ac:dyDescent="0.25">
      <c r="A5483" s="1">
        <v>2019</v>
      </c>
      <c r="B5483" s="1">
        <v>8</v>
      </c>
      <c r="C5483" s="1">
        <v>17</v>
      </c>
      <c r="D5483" s="3">
        <v>0.25</v>
      </c>
      <c r="E5483" s="5">
        <v>5479</v>
      </c>
      <c r="G5483" s="15">
        <v>17.2</v>
      </c>
      <c r="H5483" s="15">
        <v>17.2</v>
      </c>
      <c r="I5483" s="15">
        <v>19</v>
      </c>
      <c r="J5483" s="15">
        <v>16.100000000000001</v>
      </c>
      <c r="K5483" s="15">
        <v>18.8</v>
      </c>
      <c r="L5483" s="15">
        <v>16.3</v>
      </c>
      <c r="N5483" s="88">
        <v>20.2</v>
      </c>
      <c r="O5483" s="104">
        <v>18.899999999999999</v>
      </c>
      <c r="Q5483" s="11">
        <v>19.2</v>
      </c>
      <c r="R5483" s="11">
        <v>17.899999999999999</v>
      </c>
      <c r="S5483" s="11">
        <v>19.2</v>
      </c>
      <c r="T5483" s="11">
        <v>20.2</v>
      </c>
      <c r="U5483" s="11">
        <v>19.100000000000001</v>
      </c>
      <c r="V5483" s="11">
        <v>17.8</v>
      </c>
      <c r="W5483" s="11">
        <v>18.7</v>
      </c>
      <c r="X5483" s="11">
        <v>19.399999999999999</v>
      </c>
      <c r="Y5483" s="78"/>
      <c r="Z5483" s="11">
        <v>54.04</v>
      </c>
      <c r="AA5483" s="11">
        <v>95.1</v>
      </c>
      <c r="AB5483" s="11">
        <v>75.62</v>
      </c>
      <c r="AC5483" s="11">
        <v>0.48</v>
      </c>
      <c r="AD5483" s="11">
        <v>3.14</v>
      </c>
    </row>
    <row r="5484" spans="1:30" x14ac:dyDescent="0.25">
      <c r="A5484" s="1">
        <v>2019</v>
      </c>
      <c r="B5484" s="1">
        <v>8</v>
      </c>
      <c r="C5484" s="1">
        <v>17</v>
      </c>
      <c r="D5484" s="3">
        <v>0.29166666666666669</v>
      </c>
      <c r="E5484" s="5">
        <v>5480</v>
      </c>
      <c r="G5484" s="15">
        <v>20.6</v>
      </c>
      <c r="H5484" s="15">
        <v>20.5</v>
      </c>
      <c r="I5484" s="15">
        <v>19.600000000000001</v>
      </c>
      <c r="J5484" s="15">
        <v>18.2</v>
      </c>
      <c r="K5484" s="15">
        <v>20.9</v>
      </c>
      <c r="L5484" s="15">
        <v>19.7</v>
      </c>
      <c r="N5484" s="88">
        <v>20.2</v>
      </c>
      <c r="O5484" s="104">
        <v>18.899999999999999</v>
      </c>
      <c r="Q5484" s="11">
        <v>19.2</v>
      </c>
      <c r="R5484" s="11">
        <v>17.899999999999999</v>
      </c>
      <c r="S5484" s="11">
        <v>19.2</v>
      </c>
      <c r="T5484" s="11">
        <v>20.2</v>
      </c>
      <c r="U5484" s="11">
        <v>19.100000000000001</v>
      </c>
      <c r="V5484" s="11">
        <v>17.8</v>
      </c>
      <c r="W5484" s="11">
        <v>18.7</v>
      </c>
      <c r="X5484" s="11">
        <v>19.399999999999999</v>
      </c>
      <c r="Y5484" s="78"/>
      <c r="Z5484" s="11">
        <v>54.04</v>
      </c>
      <c r="AA5484" s="11">
        <v>95.1</v>
      </c>
      <c r="AB5484" s="11">
        <v>75.62</v>
      </c>
      <c r="AC5484" s="11">
        <v>0.48</v>
      </c>
      <c r="AD5484" s="11">
        <v>3.14</v>
      </c>
    </row>
    <row r="5485" spans="1:30" x14ac:dyDescent="0.25">
      <c r="A5485" s="1">
        <v>2019</v>
      </c>
      <c r="B5485" s="1">
        <v>8</v>
      </c>
      <c r="C5485" s="1">
        <v>17</v>
      </c>
      <c r="D5485" s="3">
        <v>0.33333333333333331</v>
      </c>
      <c r="E5485" s="5">
        <v>5481</v>
      </c>
      <c r="G5485" s="15">
        <v>22.7</v>
      </c>
      <c r="H5485" s="15">
        <v>23</v>
      </c>
      <c r="I5485" s="15">
        <v>21.2</v>
      </c>
      <c r="J5485" s="15">
        <v>20.7</v>
      </c>
      <c r="K5485" s="15">
        <v>22.4</v>
      </c>
      <c r="L5485" s="15">
        <v>21.6</v>
      </c>
      <c r="N5485" s="88">
        <v>20.2</v>
      </c>
      <c r="O5485" s="104">
        <v>18.899999999999999</v>
      </c>
      <c r="Q5485" s="11">
        <v>19.2</v>
      </c>
      <c r="R5485" s="11">
        <v>17.899999999999999</v>
      </c>
      <c r="S5485" s="11">
        <v>19.2</v>
      </c>
      <c r="T5485" s="11">
        <v>20.2</v>
      </c>
      <c r="U5485" s="11">
        <v>19.100000000000001</v>
      </c>
      <c r="V5485" s="11">
        <v>17.8</v>
      </c>
      <c r="W5485" s="11">
        <v>18.7</v>
      </c>
      <c r="X5485" s="11">
        <v>19.399999999999999</v>
      </c>
      <c r="Y5485" s="78"/>
      <c r="Z5485" s="11">
        <v>54.04</v>
      </c>
      <c r="AA5485" s="11">
        <v>95.1</v>
      </c>
      <c r="AB5485" s="11">
        <v>75.62</v>
      </c>
      <c r="AC5485" s="11">
        <v>0.48</v>
      </c>
      <c r="AD5485" s="11">
        <v>3.14</v>
      </c>
    </row>
    <row r="5486" spans="1:30" x14ac:dyDescent="0.25">
      <c r="A5486" s="1">
        <v>2019</v>
      </c>
      <c r="B5486" s="1">
        <v>8</v>
      </c>
      <c r="C5486" s="1">
        <v>17</v>
      </c>
      <c r="D5486" s="3">
        <v>0.375</v>
      </c>
      <c r="E5486" s="5">
        <v>5482</v>
      </c>
      <c r="G5486" s="15">
        <v>23.7</v>
      </c>
      <c r="H5486" s="15">
        <v>24</v>
      </c>
      <c r="I5486" s="15">
        <v>21.4</v>
      </c>
      <c r="J5486" s="15">
        <v>21.8</v>
      </c>
      <c r="K5486" s="15">
        <v>23.9</v>
      </c>
      <c r="L5486" s="15">
        <v>22.9</v>
      </c>
      <c r="N5486" s="88">
        <v>20.2</v>
      </c>
      <c r="O5486" s="104">
        <v>18.899999999999999</v>
      </c>
      <c r="Q5486" s="11">
        <v>19.2</v>
      </c>
      <c r="R5486" s="11">
        <v>17.899999999999999</v>
      </c>
      <c r="S5486" s="11">
        <v>19.2</v>
      </c>
      <c r="T5486" s="11">
        <v>20.2</v>
      </c>
      <c r="U5486" s="11">
        <v>19.100000000000001</v>
      </c>
      <c r="V5486" s="11">
        <v>17.8</v>
      </c>
      <c r="W5486" s="11">
        <v>18.7</v>
      </c>
      <c r="X5486" s="11">
        <v>19.399999999999999</v>
      </c>
      <c r="Y5486" s="78"/>
      <c r="Z5486" s="11">
        <v>54.04</v>
      </c>
      <c r="AA5486" s="11">
        <v>95.1</v>
      </c>
      <c r="AB5486" s="11">
        <v>75.62</v>
      </c>
      <c r="AC5486" s="11">
        <v>0.48</v>
      </c>
      <c r="AD5486" s="11">
        <v>3.14</v>
      </c>
    </row>
    <row r="5487" spans="1:30" x14ac:dyDescent="0.25">
      <c r="A5487" s="1">
        <v>2019</v>
      </c>
      <c r="B5487" s="1">
        <v>8</v>
      </c>
      <c r="C5487" s="1">
        <v>17</v>
      </c>
      <c r="D5487" s="3">
        <v>0.41666666666666669</v>
      </c>
      <c r="E5487" s="5">
        <v>5483</v>
      </c>
      <c r="G5487" s="15">
        <v>24.7</v>
      </c>
      <c r="H5487" s="15">
        <v>24.5</v>
      </c>
      <c r="I5487" s="15">
        <v>21.6</v>
      </c>
      <c r="J5487" s="15">
        <v>24.4</v>
      </c>
      <c r="K5487" s="15">
        <v>24.6</v>
      </c>
      <c r="L5487" s="15">
        <v>23.2</v>
      </c>
      <c r="N5487" s="88">
        <v>20.2</v>
      </c>
      <c r="O5487" s="104">
        <v>18.899999999999999</v>
      </c>
      <c r="Q5487" s="11">
        <v>19.2</v>
      </c>
      <c r="R5487" s="11">
        <v>17.899999999999999</v>
      </c>
      <c r="S5487" s="11">
        <v>19.2</v>
      </c>
      <c r="T5487" s="11">
        <v>20.2</v>
      </c>
      <c r="U5487" s="11">
        <v>19.100000000000001</v>
      </c>
      <c r="V5487" s="11">
        <v>17.8</v>
      </c>
      <c r="W5487" s="11">
        <v>18.7</v>
      </c>
      <c r="X5487" s="11">
        <v>19.399999999999999</v>
      </c>
      <c r="Y5487" s="78"/>
      <c r="Z5487" s="11">
        <v>54.04</v>
      </c>
      <c r="AA5487" s="11">
        <v>95.1</v>
      </c>
      <c r="AB5487" s="11">
        <v>75.62</v>
      </c>
      <c r="AC5487" s="11">
        <v>0.48</v>
      </c>
      <c r="AD5487" s="11">
        <v>3.14</v>
      </c>
    </row>
    <row r="5488" spans="1:30" x14ac:dyDescent="0.25">
      <c r="A5488" s="1">
        <v>2019</v>
      </c>
      <c r="B5488" s="1">
        <v>8</v>
      </c>
      <c r="C5488" s="1">
        <v>17</v>
      </c>
      <c r="D5488" s="3">
        <v>0.45833333333333331</v>
      </c>
      <c r="E5488" s="5">
        <v>5484</v>
      </c>
      <c r="G5488" s="15">
        <v>25</v>
      </c>
      <c r="H5488" s="15">
        <v>24.9</v>
      </c>
      <c r="I5488" s="15">
        <v>22.1</v>
      </c>
      <c r="J5488" s="15">
        <v>24.4</v>
      </c>
      <c r="K5488" s="15">
        <v>25.1</v>
      </c>
      <c r="L5488" s="15">
        <v>23.2</v>
      </c>
      <c r="N5488" s="88">
        <v>20.2</v>
      </c>
      <c r="O5488" s="104">
        <v>18.899999999999999</v>
      </c>
      <c r="Q5488" s="11">
        <v>19.2</v>
      </c>
      <c r="R5488" s="11">
        <v>17.899999999999999</v>
      </c>
      <c r="S5488" s="11">
        <v>19.2</v>
      </c>
      <c r="T5488" s="11">
        <v>20.2</v>
      </c>
      <c r="U5488" s="11">
        <v>19.100000000000001</v>
      </c>
      <c r="V5488" s="11">
        <v>17.8</v>
      </c>
      <c r="W5488" s="11">
        <v>18.7</v>
      </c>
      <c r="X5488" s="11">
        <v>19.399999999999999</v>
      </c>
      <c r="Y5488" s="78"/>
      <c r="Z5488" s="11">
        <v>54.04</v>
      </c>
      <c r="AA5488" s="11">
        <v>95.1</v>
      </c>
      <c r="AB5488" s="11">
        <v>75.62</v>
      </c>
      <c r="AC5488" s="11">
        <v>0.48</v>
      </c>
      <c r="AD5488" s="11">
        <v>3.14</v>
      </c>
    </row>
    <row r="5489" spans="1:30" x14ac:dyDescent="0.25">
      <c r="A5489" s="1">
        <v>2019</v>
      </c>
      <c r="B5489" s="1">
        <v>8</v>
      </c>
      <c r="C5489" s="1">
        <v>17</v>
      </c>
      <c r="D5489" s="3">
        <v>0.5</v>
      </c>
      <c r="E5489" s="5">
        <v>5485</v>
      </c>
      <c r="G5489" s="15">
        <v>25.9</v>
      </c>
      <c r="H5489" s="15">
        <v>25.7</v>
      </c>
      <c r="I5489" s="15">
        <v>22.3</v>
      </c>
      <c r="J5489" s="15">
        <v>24.1</v>
      </c>
      <c r="K5489" s="15">
        <v>25.5</v>
      </c>
      <c r="L5489" s="15">
        <v>23.4</v>
      </c>
      <c r="N5489" s="88">
        <v>21.6</v>
      </c>
      <c r="O5489" s="104">
        <v>18.899999999999999</v>
      </c>
      <c r="Q5489" s="11">
        <v>19.2</v>
      </c>
      <c r="R5489" s="11">
        <v>17.899999999999999</v>
      </c>
      <c r="S5489" s="11">
        <v>19.2</v>
      </c>
      <c r="T5489" s="11">
        <v>20.2</v>
      </c>
      <c r="U5489" s="11">
        <v>19.100000000000001</v>
      </c>
      <c r="V5489" s="11">
        <v>17.8</v>
      </c>
      <c r="W5489" s="11">
        <v>18.7</v>
      </c>
      <c r="X5489" s="11">
        <v>19.399999999999999</v>
      </c>
      <c r="Y5489" s="78"/>
      <c r="Z5489" s="11">
        <v>54.04</v>
      </c>
      <c r="AA5489" s="11">
        <v>95.1</v>
      </c>
      <c r="AB5489" s="11">
        <v>75.62</v>
      </c>
      <c r="AC5489" s="11">
        <v>0.48</v>
      </c>
      <c r="AD5489" s="11">
        <v>3.14</v>
      </c>
    </row>
    <row r="5490" spans="1:30" x14ac:dyDescent="0.25">
      <c r="A5490" s="1">
        <v>2019</v>
      </c>
      <c r="B5490" s="1">
        <v>8</v>
      </c>
      <c r="C5490" s="1">
        <v>17</v>
      </c>
      <c r="D5490" s="3">
        <v>0.54166666666666663</v>
      </c>
      <c r="E5490" s="5">
        <v>5486</v>
      </c>
      <c r="G5490" s="15">
        <v>26.1</v>
      </c>
      <c r="H5490" s="15">
        <v>26.1</v>
      </c>
      <c r="I5490" s="15">
        <v>22.1</v>
      </c>
      <c r="J5490" s="15">
        <v>23.2</v>
      </c>
      <c r="K5490" s="15">
        <v>25.6</v>
      </c>
      <c r="L5490" s="15">
        <v>24</v>
      </c>
      <c r="N5490" s="88">
        <v>21.6</v>
      </c>
      <c r="O5490" s="104">
        <v>18.899999999999999</v>
      </c>
      <c r="Q5490" s="11">
        <v>19.2</v>
      </c>
      <c r="R5490" s="11">
        <v>17.899999999999999</v>
      </c>
      <c r="S5490" s="11">
        <v>19.2</v>
      </c>
      <c r="T5490" s="11">
        <v>20.2</v>
      </c>
      <c r="U5490" s="11">
        <v>19.100000000000001</v>
      </c>
      <c r="V5490" s="11">
        <v>17.8</v>
      </c>
      <c r="W5490" s="11">
        <v>18.7</v>
      </c>
      <c r="X5490" s="11">
        <v>19.399999999999999</v>
      </c>
      <c r="Y5490" s="78"/>
      <c r="Z5490" s="11">
        <v>54.04</v>
      </c>
      <c r="AA5490" s="11">
        <v>95.1</v>
      </c>
      <c r="AB5490" s="11">
        <v>75.62</v>
      </c>
      <c r="AC5490" s="11">
        <v>0.48</v>
      </c>
      <c r="AD5490" s="11">
        <v>3.14</v>
      </c>
    </row>
    <row r="5491" spans="1:30" x14ac:dyDescent="0.25">
      <c r="A5491" s="1">
        <v>2019</v>
      </c>
      <c r="B5491" s="1">
        <v>8</v>
      </c>
      <c r="C5491" s="1">
        <v>17</v>
      </c>
      <c r="D5491" s="3">
        <v>0.58333333333333337</v>
      </c>
      <c r="E5491" s="5">
        <v>5487</v>
      </c>
      <c r="G5491" s="15">
        <v>26.2</v>
      </c>
      <c r="H5491" s="15">
        <v>26.2</v>
      </c>
      <c r="I5491" s="15">
        <v>22.1</v>
      </c>
      <c r="J5491" s="15">
        <v>22.2</v>
      </c>
      <c r="K5491" s="15">
        <v>25.6</v>
      </c>
      <c r="L5491" s="15">
        <v>24.5</v>
      </c>
      <c r="N5491" s="88">
        <v>21.6</v>
      </c>
      <c r="O5491" s="104">
        <v>18.899999999999999</v>
      </c>
      <c r="Q5491" s="11">
        <v>19.2</v>
      </c>
      <c r="R5491" s="11">
        <v>17.899999999999999</v>
      </c>
      <c r="S5491" s="11">
        <v>19.2</v>
      </c>
      <c r="T5491" s="11">
        <v>20.2</v>
      </c>
      <c r="U5491" s="11">
        <v>19.100000000000001</v>
      </c>
      <c r="V5491" s="11">
        <v>17.8</v>
      </c>
      <c r="W5491" s="11">
        <v>18.7</v>
      </c>
      <c r="X5491" s="11">
        <v>19.399999999999999</v>
      </c>
      <c r="Y5491" s="78"/>
      <c r="Z5491" s="11">
        <v>54.04</v>
      </c>
      <c r="AA5491" s="11">
        <v>95.1</v>
      </c>
      <c r="AB5491" s="11">
        <v>75.62</v>
      </c>
      <c r="AC5491" s="11">
        <v>0.48</v>
      </c>
      <c r="AD5491" s="11">
        <v>3.14</v>
      </c>
    </row>
    <row r="5492" spans="1:30" x14ac:dyDescent="0.25">
      <c r="A5492" s="1">
        <v>2019</v>
      </c>
      <c r="B5492" s="1">
        <v>8</v>
      </c>
      <c r="C5492" s="1">
        <v>17</v>
      </c>
      <c r="D5492" s="3">
        <v>0.625</v>
      </c>
      <c r="E5492" s="5">
        <v>5488</v>
      </c>
      <c r="G5492" s="15">
        <v>26.3</v>
      </c>
      <c r="H5492" s="15">
        <v>25.7</v>
      </c>
      <c r="I5492" s="15">
        <v>21.3</v>
      </c>
      <c r="J5492" s="15">
        <v>19.899999999999999</v>
      </c>
      <c r="K5492" s="15">
        <v>25.2</v>
      </c>
      <c r="L5492" s="15">
        <v>24.2</v>
      </c>
      <c r="N5492" s="88">
        <v>21.6</v>
      </c>
      <c r="O5492" s="104">
        <v>18.899999999999999</v>
      </c>
      <c r="Q5492" s="11">
        <v>19.2</v>
      </c>
      <c r="R5492" s="11">
        <v>17.899999999999999</v>
      </c>
      <c r="S5492" s="11">
        <v>19.2</v>
      </c>
      <c r="T5492" s="11">
        <v>20.2</v>
      </c>
      <c r="U5492" s="11">
        <v>19.100000000000001</v>
      </c>
      <c r="V5492" s="11">
        <v>17.8</v>
      </c>
      <c r="W5492" s="11">
        <v>18.7</v>
      </c>
      <c r="X5492" s="11">
        <v>19.399999999999999</v>
      </c>
      <c r="Y5492" s="78"/>
      <c r="Z5492" s="11">
        <v>54.04</v>
      </c>
      <c r="AA5492" s="11">
        <v>95.1</v>
      </c>
      <c r="AB5492" s="11">
        <v>75.62</v>
      </c>
      <c r="AC5492" s="11">
        <v>0.48</v>
      </c>
      <c r="AD5492" s="11">
        <v>3.14</v>
      </c>
    </row>
    <row r="5493" spans="1:30" x14ac:dyDescent="0.25">
      <c r="A5493" s="1">
        <v>2019</v>
      </c>
      <c r="B5493" s="1">
        <v>8</v>
      </c>
      <c r="C5493" s="1">
        <v>17</v>
      </c>
      <c r="D5493" s="3">
        <v>0.66666666666666663</v>
      </c>
      <c r="E5493" s="5">
        <v>5489</v>
      </c>
      <c r="G5493" s="15">
        <v>25.5</v>
      </c>
      <c r="H5493" s="15">
        <v>25.2</v>
      </c>
      <c r="I5493" s="15">
        <v>21.8</v>
      </c>
      <c r="J5493" s="15">
        <v>20</v>
      </c>
      <c r="K5493" s="15">
        <v>24.1</v>
      </c>
      <c r="L5493" s="15">
        <v>24.3</v>
      </c>
      <c r="N5493" s="88">
        <v>21.6</v>
      </c>
      <c r="O5493" s="104">
        <v>18.899999999999999</v>
      </c>
      <c r="Q5493" s="11">
        <v>19.2</v>
      </c>
      <c r="R5493" s="11">
        <v>17.899999999999999</v>
      </c>
      <c r="S5493" s="11">
        <v>19.2</v>
      </c>
      <c r="T5493" s="11">
        <v>20.2</v>
      </c>
      <c r="U5493" s="11">
        <v>19.100000000000001</v>
      </c>
      <c r="V5493" s="11">
        <v>17.8</v>
      </c>
      <c r="W5493" s="11">
        <v>18.7</v>
      </c>
      <c r="X5493" s="11">
        <v>19.399999999999999</v>
      </c>
      <c r="Y5493" s="78"/>
      <c r="Z5493" s="11">
        <v>54.04</v>
      </c>
      <c r="AA5493" s="11">
        <v>95.1</v>
      </c>
      <c r="AB5493" s="11">
        <v>75.62</v>
      </c>
      <c r="AC5493" s="11">
        <v>0.48</v>
      </c>
      <c r="AD5493" s="11">
        <v>3.14</v>
      </c>
    </row>
    <row r="5494" spans="1:30" x14ac:dyDescent="0.25">
      <c r="A5494" s="1">
        <v>2019</v>
      </c>
      <c r="B5494" s="1">
        <v>8</v>
      </c>
      <c r="C5494" s="1">
        <v>17</v>
      </c>
      <c r="D5494" s="3">
        <v>0.70833333333333337</v>
      </c>
      <c r="E5494" s="5">
        <v>5490</v>
      </c>
      <c r="G5494" s="15">
        <v>24.4</v>
      </c>
      <c r="H5494" s="15">
        <v>23.7</v>
      </c>
      <c r="I5494" s="15">
        <v>20.3</v>
      </c>
      <c r="J5494" s="15">
        <v>19.5</v>
      </c>
      <c r="K5494" s="15">
        <v>22</v>
      </c>
      <c r="L5494" s="15">
        <v>23.2</v>
      </c>
      <c r="N5494" s="88">
        <v>21.6</v>
      </c>
      <c r="O5494" s="104">
        <v>18.899999999999999</v>
      </c>
      <c r="Q5494" s="11">
        <v>19.2</v>
      </c>
      <c r="R5494" s="11">
        <v>17.899999999999999</v>
      </c>
      <c r="S5494" s="11">
        <v>19.2</v>
      </c>
      <c r="T5494" s="11">
        <v>20.2</v>
      </c>
      <c r="U5494" s="11">
        <v>19.100000000000001</v>
      </c>
      <c r="V5494" s="11">
        <v>17.8</v>
      </c>
      <c r="W5494" s="11">
        <v>18.7</v>
      </c>
      <c r="X5494" s="11">
        <v>19.399999999999999</v>
      </c>
      <c r="Y5494" s="78"/>
      <c r="Z5494" s="11">
        <v>54.04</v>
      </c>
      <c r="AA5494" s="11">
        <v>95.1</v>
      </c>
      <c r="AB5494" s="11">
        <v>75.62</v>
      </c>
      <c r="AC5494" s="11">
        <v>0.48</v>
      </c>
      <c r="AD5494" s="11">
        <v>3.14</v>
      </c>
    </row>
    <row r="5495" spans="1:30" x14ac:dyDescent="0.25">
      <c r="A5495" s="1">
        <v>2019</v>
      </c>
      <c r="B5495" s="1">
        <v>8</v>
      </c>
      <c r="C5495" s="1">
        <v>17</v>
      </c>
      <c r="D5495" s="3">
        <v>0.75</v>
      </c>
      <c r="E5495" s="5">
        <v>5491</v>
      </c>
      <c r="G5495" s="15">
        <v>20.3</v>
      </c>
      <c r="H5495" s="15">
        <v>19.7</v>
      </c>
      <c r="I5495" s="15">
        <v>17.8</v>
      </c>
      <c r="J5495" s="15">
        <v>17.8</v>
      </c>
      <c r="K5495" s="15">
        <v>20</v>
      </c>
      <c r="L5495" s="15">
        <v>20.9</v>
      </c>
      <c r="N5495" s="88">
        <v>21.6</v>
      </c>
      <c r="O5495" s="104">
        <v>18.899999999999999</v>
      </c>
      <c r="Q5495" s="11">
        <v>19.2</v>
      </c>
      <c r="R5495" s="11">
        <v>17.899999999999999</v>
      </c>
      <c r="S5495" s="11">
        <v>19.2</v>
      </c>
      <c r="T5495" s="11">
        <v>20.2</v>
      </c>
      <c r="U5495" s="11">
        <v>19.100000000000001</v>
      </c>
      <c r="V5495" s="11">
        <v>17.8</v>
      </c>
      <c r="W5495" s="11">
        <v>18.7</v>
      </c>
      <c r="X5495" s="11">
        <v>19.399999999999999</v>
      </c>
      <c r="Y5495" s="78"/>
      <c r="Z5495" s="11">
        <v>54.04</v>
      </c>
      <c r="AA5495" s="11">
        <v>95.1</v>
      </c>
      <c r="AB5495" s="11">
        <v>75.62</v>
      </c>
      <c r="AC5495" s="11">
        <v>0.48</v>
      </c>
      <c r="AD5495" s="11">
        <v>3.14</v>
      </c>
    </row>
    <row r="5496" spans="1:30" x14ac:dyDescent="0.25">
      <c r="A5496" s="1">
        <v>2019</v>
      </c>
      <c r="B5496" s="1">
        <v>8</v>
      </c>
      <c r="C5496" s="1">
        <v>17</v>
      </c>
      <c r="D5496" s="3">
        <v>0.79166666666666663</v>
      </c>
      <c r="E5496" s="5">
        <v>5492</v>
      </c>
      <c r="G5496" s="15">
        <v>16.2</v>
      </c>
      <c r="H5496" s="15">
        <v>17</v>
      </c>
      <c r="I5496" s="15">
        <v>17</v>
      </c>
      <c r="J5496" s="15">
        <v>15.3</v>
      </c>
      <c r="K5496" s="15">
        <v>19.600000000000001</v>
      </c>
      <c r="L5496" s="15">
        <v>19</v>
      </c>
      <c r="N5496" s="88">
        <v>21.6</v>
      </c>
      <c r="O5496" s="104">
        <v>18.899999999999999</v>
      </c>
      <c r="Q5496" s="11">
        <v>19.2</v>
      </c>
      <c r="R5496" s="11">
        <v>17.899999999999999</v>
      </c>
      <c r="S5496" s="11">
        <v>19.2</v>
      </c>
      <c r="T5496" s="11">
        <v>20.2</v>
      </c>
      <c r="U5496" s="11">
        <v>19.100000000000001</v>
      </c>
      <c r="V5496" s="11">
        <v>17.8</v>
      </c>
      <c r="W5496" s="11">
        <v>18.7</v>
      </c>
      <c r="X5496" s="11">
        <v>19.399999999999999</v>
      </c>
      <c r="Y5496" s="78"/>
      <c r="Z5496" s="11">
        <v>54.04</v>
      </c>
      <c r="AA5496" s="11">
        <v>95.1</v>
      </c>
      <c r="AB5496" s="11">
        <v>75.62</v>
      </c>
      <c r="AC5496" s="11">
        <v>0.48</v>
      </c>
      <c r="AD5496" s="11">
        <v>3.14</v>
      </c>
    </row>
    <row r="5497" spans="1:30" x14ac:dyDescent="0.25">
      <c r="A5497" s="1">
        <v>2019</v>
      </c>
      <c r="B5497" s="1">
        <v>8</v>
      </c>
      <c r="C5497" s="1">
        <v>17</v>
      </c>
      <c r="D5497" s="3">
        <v>0.83333333333333337</v>
      </c>
      <c r="E5497" s="5">
        <v>5493</v>
      </c>
      <c r="G5497" s="15">
        <v>14.9</v>
      </c>
      <c r="H5497" s="15">
        <v>16.600000000000001</v>
      </c>
      <c r="I5497" s="15">
        <v>16.3</v>
      </c>
      <c r="J5497" s="15">
        <v>15.7</v>
      </c>
      <c r="K5497" s="15">
        <v>18.8</v>
      </c>
      <c r="L5497" s="15">
        <v>17.399999999999999</v>
      </c>
      <c r="N5497" s="88">
        <v>21.6</v>
      </c>
      <c r="O5497" s="104">
        <v>18.899999999999999</v>
      </c>
      <c r="Q5497" s="11">
        <v>19.2</v>
      </c>
      <c r="R5497" s="11">
        <v>17.899999999999999</v>
      </c>
      <c r="S5497" s="11">
        <v>19.2</v>
      </c>
      <c r="T5497" s="11">
        <v>20.2</v>
      </c>
      <c r="U5497" s="11">
        <v>19.100000000000001</v>
      </c>
      <c r="V5497" s="11">
        <v>17.8</v>
      </c>
      <c r="W5497" s="11">
        <v>18.7</v>
      </c>
      <c r="X5497" s="11">
        <v>19.399999999999999</v>
      </c>
      <c r="Y5497" s="78"/>
      <c r="Z5497" s="11">
        <v>54.04</v>
      </c>
      <c r="AA5497" s="11">
        <v>95.1</v>
      </c>
      <c r="AB5497" s="11">
        <v>75.62</v>
      </c>
      <c r="AC5497" s="11">
        <v>0.48</v>
      </c>
      <c r="AD5497" s="11">
        <v>3.14</v>
      </c>
    </row>
    <row r="5498" spans="1:30" x14ac:dyDescent="0.25">
      <c r="A5498" s="1">
        <v>2019</v>
      </c>
      <c r="B5498" s="1">
        <v>8</v>
      </c>
      <c r="C5498" s="1">
        <v>17</v>
      </c>
      <c r="D5498" s="3">
        <v>0.875</v>
      </c>
      <c r="E5498" s="5">
        <v>5494</v>
      </c>
      <c r="G5498" s="15">
        <v>13.8</v>
      </c>
      <c r="H5498" s="15">
        <v>16.100000000000001</v>
      </c>
      <c r="I5498" s="15">
        <v>17.100000000000001</v>
      </c>
      <c r="J5498" s="15">
        <v>15.1</v>
      </c>
      <c r="K5498" s="15">
        <v>18.3</v>
      </c>
      <c r="L5498" s="15">
        <v>16.399999999999999</v>
      </c>
      <c r="N5498" s="88">
        <v>21.6</v>
      </c>
      <c r="O5498" s="104">
        <v>18.899999999999999</v>
      </c>
      <c r="Q5498" s="11">
        <v>19.2</v>
      </c>
      <c r="R5498" s="11">
        <v>17.899999999999999</v>
      </c>
      <c r="S5498" s="11">
        <v>19.2</v>
      </c>
      <c r="T5498" s="11">
        <v>20.2</v>
      </c>
      <c r="U5498" s="11">
        <v>19.100000000000001</v>
      </c>
      <c r="V5498" s="11">
        <v>17.8</v>
      </c>
      <c r="W5498" s="11">
        <v>18.7</v>
      </c>
      <c r="X5498" s="11">
        <v>19.399999999999999</v>
      </c>
      <c r="Y5498" s="78"/>
      <c r="Z5498" s="11">
        <v>54.04</v>
      </c>
      <c r="AA5498" s="11">
        <v>95.1</v>
      </c>
      <c r="AB5498" s="11">
        <v>75.62</v>
      </c>
      <c r="AC5498" s="11">
        <v>0.48</v>
      </c>
      <c r="AD5498" s="11">
        <v>3.14</v>
      </c>
    </row>
    <row r="5499" spans="1:30" x14ac:dyDescent="0.25">
      <c r="A5499" s="1">
        <v>2019</v>
      </c>
      <c r="B5499" s="1">
        <v>8</v>
      </c>
      <c r="C5499" s="1">
        <v>17</v>
      </c>
      <c r="D5499" s="3">
        <v>0.91666666666666663</v>
      </c>
      <c r="E5499" s="5">
        <v>5495</v>
      </c>
      <c r="G5499" s="15">
        <v>13.4</v>
      </c>
      <c r="H5499" s="15">
        <v>15.2</v>
      </c>
      <c r="I5499" s="15">
        <v>18</v>
      </c>
      <c r="J5499" s="15">
        <v>14.3</v>
      </c>
      <c r="K5499" s="15">
        <v>18.7</v>
      </c>
      <c r="L5499" s="15">
        <v>15.7</v>
      </c>
      <c r="N5499" s="88">
        <v>21.6</v>
      </c>
      <c r="O5499" s="104">
        <v>18.899999999999999</v>
      </c>
      <c r="Q5499" s="11">
        <v>19.2</v>
      </c>
      <c r="R5499" s="11">
        <v>17.899999999999999</v>
      </c>
      <c r="S5499" s="11">
        <v>19.2</v>
      </c>
      <c r="T5499" s="11">
        <v>20.2</v>
      </c>
      <c r="U5499" s="11">
        <v>19.100000000000001</v>
      </c>
      <c r="V5499" s="11">
        <v>17.8</v>
      </c>
      <c r="W5499" s="11">
        <v>18.7</v>
      </c>
      <c r="X5499" s="11">
        <v>19.399999999999999</v>
      </c>
      <c r="Y5499" s="78"/>
      <c r="Z5499" s="11">
        <v>54.04</v>
      </c>
      <c r="AA5499" s="11">
        <v>95.1</v>
      </c>
      <c r="AB5499" s="11">
        <v>75.62</v>
      </c>
      <c r="AC5499" s="11">
        <v>0.48</v>
      </c>
      <c r="AD5499" s="11">
        <v>3.14</v>
      </c>
    </row>
    <row r="5500" spans="1:30" x14ac:dyDescent="0.25">
      <c r="A5500" s="1">
        <v>2019</v>
      </c>
      <c r="B5500" s="1">
        <v>8</v>
      </c>
      <c r="C5500" s="1">
        <v>17</v>
      </c>
      <c r="D5500" s="3">
        <v>0.95833333333333337</v>
      </c>
      <c r="E5500" s="5">
        <v>5496</v>
      </c>
      <c r="G5500" s="15">
        <v>12.4</v>
      </c>
      <c r="H5500" s="15">
        <v>14.7</v>
      </c>
      <c r="I5500" s="15">
        <v>18</v>
      </c>
      <c r="J5500" s="15">
        <v>13.9</v>
      </c>
      <c r="K5500" s="15">
        <v>17.899999999999999</v>
      </c>
      <c r="L5500" s="15">
        <v>14.8</v>
      </c>
      <c r="N5500" s="88">
        <v>21.6</v>
      </c>
      <c r="O5500" s="104">
        <v>18.899999999999999</v>
      </c>
      <c r="Q5500" s="11">
        <v>19.2</v>
      </c>
      <c r="R5500" s="11">
        <v>17.899999999999999</v>
      </c>
      <c r="S5500" s="11">
        <v>19.2</v>
      </c>
      <c r="T5500" s="11">
        <v>20.2</v>
      </c>
      <c r="U5500" s="11">
        <v>19.100000000000001</v>
      </c>
      <c r="V5500" s="11">
        <v>17.8</v>
      </c>
      <c r="W5500" s="11">
        <v>18.7</v>
      </c>
      <c r="X5500" s="11">
        <v>19.399999999999999</v>
      </c>
      <c r="Y5500" s="78"/>
      <c r="Z5500" s="11">
        <v>54.04</v>
      </c>
      <c r="AA5500" s="11">
        <v>95.1</v>
      </c>
      <c r="AB5500" s="11">
        <v>75.62</v>
      </c>
      <c r="AC5500" s="11">
        <v>0.48</v>
      </c>
      <c r="AD5500" s="11">
        <v>3.14</v>
      </c>
    </row>
    <row r="5501" spans="1:30" x14ac:dyDescent="0.25">
      <c r="A5501" s="1">
        <v>2019</v>
      </c>
      <c r="B5501" s="1">
        <v>8</v>
      </c>
      <c r="C5501" s="1">
        <v>18</v>
      </c>
      <c r="D5501" s="3">
        <v>0</v>
      </c>
      <c r="E5501" s="5">
        <v>5497</v>
      </c>
      <c r="G5501" s="15">
        <v>11.9</v>
      </c>
      <c r="H5501" s="15">
        <v>15.5</v>
      </c>
      <c r="I5501" s="15">
        <v>17.899999999999999</v>
      </c>
      <c r="J5501" s="15">
        <v>14.3</v>
      </c>
      <c r="K5501" s="15">
        <v>18</v>
      </c>
      <c r="L5501" s="15">
        <v>14.1</v>
      </c>
      <c r="N5501" s="88">
        <v>20.2</v>
      </c>
      <c r="O5501" s="104">
        <v>20</v>
      </c>
      <c r="Q5501" s="11">
        <v>19.5</v>
      </c>
      <c r="R5501" s="11">
        <v>18.399999999999999</v>
      </c>
      <c r="S5501" s="11">
        <v>19.3</v>
      </c>
      <c r="T5501" s="11">
        <v>20.5</v>
      </c>
      <c r="U5501" s="11">
        <v>20.3</v>
      </c>
      <c r="V5501" s="11">
        <v>18.100000000000001</v>
      </c>
      <c r="W5501" s="11">
        <v>19.600000000000001</v>
      </c>
      <c r="X5501" s="11">
        <v>20</v>
      </c>
      <c r="Y5501" s="78"/>
      <c r="Z5501" s="11">
        <v>54.05</v>
      </c>
      <c r="AA5501" s="11">
        <v>95.14</v>
      </c>
      <c r="AB5501" s="11">
        <v>75.95</v>
      </c>
      <c r="AC5501" s="11">
        <v>0.48</v>
      </c>
      <c r="AD5501" s="11">
        <v>2.92</v>
      </c>
    </row>
    <row r="5502" spans="1:30" x14ac:dyDescent="0.25">
      <c r="A5502" s="1">
        <v>2019</v>
      </c>
      <c r="B5502" s="1">
        <v>8</v>
      </c>
      <c r="C5502" s="1">
        <v>18</v>
      </c>
      <c r="D5502" s="3">
        <v>4.1666666666666664E-2</v>
      </c>
      <c r="E5502" s="5">
        <v>5498</v>
      </c>
      <c r="G5502" s="15">
        <v>15.4</v>
      </c>
      <c r="H5502" s="15">
        <v>15.6</v>
      </c>
      <c r="I5502" s="15">
        <v>18.100000000000001</v>
      </c>
      <c r="J5502" s="15">
        <v>14.2</v>
      </c>
      <c r="K5502" s="15">
        <v>17.100000000000001</v>
      </c>
      <c r="L5502" s="15">
        <v>13.2</v>
      </c>
      <c r="N5502" s="88">
        <v>20.2</v>
      </c>
      <c r="O5502" s="104">
        <v>20</v>
      </c>
      <c r="Q5502" s="11">
        <v>19.5</v>
      </c>
      <c r="R5502" s="11">
        <v>18.399999999999999</v>
      </c>
      <c r="S5502" s="11">
        <v>19.3</v>
      </c>
      <c r="T5502" s="11">
        <v>20.5</v>
      </c>
      <c r="U5502" s="11">
        <v>20.3</v>
      </c>
      <c r="V5502" s="11">
        <v>18.100000000000001</v>
      </c>
      <c r="W5502" s="11">
        <v>19.600000000000001</v>
      </c>
      <c r="X5502" s="11">
        <v>20</v>
      </c>
      <c r="Y5502" s="78"/>
      <c r="Z5502" s="11">
        <v>54.05</v>
      </c>
      <c r="AA5502" s="11">
        <v>95.14</v>
      </c>
      <c r="AB5502" s="11">
        <v>75.95</v>
      </c>
      <c r="AC5502" s="11">
        <v>0.48</v>
      </c>
      <c r="AD5502" s="11">
        <v>2.92</v>
      </c>
    </row>
    <row r="5503" spans="1:30" x14ac:dyDescent="0.25">
      <c r="A5503" s="1">
        <v>2019</v>
      </c>
      <c r="B5503" s="1">
        <v>8</v>
      </c>
      <c r="C5503" s="1">
        <v>18</v>
      </c>
      <c r="D5503" s="3">
        <v>8.3333333333333329E-2</v>
      </c>
      <c r="E5503" s="5">
        <v>5499</v>
      </c>
      <c r="G5503" s="15">
        <v>14.8</v>
      </c>
      <c r="H5503" s="15">
        <v>15.4</v>
      </c>
      <c r="I5503" s="15">
        <v>17.5</v>
      </c>
      <c r="J5503" s="15">
        <v>14.7</v>
      </c>
      <c r="K5503" s="15">
        <v>16</v>
      </c>
      <c r="L5503" s="15">
        <v>12.8</v>
      </c>
      <c r="N5503" s="88">
        <v>20.2</v>
      </c>
      <c r="O5503" s="104">
        <v>20</v>
      </c>
      <c r="Q5503" s="11">
        <v>19.5</v>
      </c>
      <c r="R5503" s="11">
        <v>18.399999999999999</v>
      </c>
      <c r="S5503" s="11">
        <v>19.3</v>
      </c>
      <c r="T5503" s="11">
        <v>20.5</v>
      </c>
      <c r="U5503" s="11">
        <v>20.3</v>
      </c>
      <c r="V5503" s="11">
        <v>18.100000000000001</v>
      </c>
      <c r="W5503" s="11">
        <v>19.600000000000001</v>
      </c>
      <c r="X5503" s="11">
        <v>20</v>
      </c>
      <c r="Y5503" s="78"/>
      <c r="Z5503" s="11">
        <v>54.05</v>
      </c>
      <c r="AA5503" s="11">
        <v>95.14</v>
      </c>
      <c r="AB5503" s="11">
        <v>75.95</v>
      </c>
      <c r="AC5503" s="11">
        <v>0.48</v>
      </c>
      <c r="AD5503" s="11">
        <v>2.92</v>
      </c>
    </row>
    <row r="5504" spans="1:30" x14ac:dyDescent="0.25">
      <c r="A5504" s="1">
        <v>2019</v>
      </c>
      <c r="B5504" s="1">
        <v>8</v>
      </c>
      <c r="C5504" s="1">
        <v>18</v>
      </c>
      <c r="D5504" s="3">
        <v>0.125</v>
      </c>
      <c r="E5504" s="5">
        <v>5500</v>
      </c>
      <c r="G5504" s="15">
        <v>14.3</v>
      </c>
      <c r="H5504" s="15">
        <v>14.9</v>
      </c>
      <c r="I5504" s="15">
        <v>17.399999999999999</v>
      </c>
      <c r="J5504" s="15">
        <v>13.8</v>
      </c>
      <c r="K5504" s="15">
        <v>15.9</v>
      </c>
      <c r="L5504" s="15">
        <v>12</v>
      </c>
      <c r="N5504" s="88">
        <v>20.2</v>
      </c>
      <c r="O5504" s="104">
        <v>20</v>
      </c>
      <c r="Q5504" s="11">
        <v>19.5</v>
      </c>
      <c r="R5504" s="11">
        <v>18.399999999999999</v>
      </c>
      <c r="S5504" s="11">
        <v>19.3</v>
      </c>
      <c r="T5504" s="11">
        <v>20.5</v>
      </c>
      <c r="U5504" s="11">
        <v>20.3</v>
      </c>
      <c r="V5504" s="11">
        <v>18.100000000000001</v>
      </c>
      <c r="W5504" s="11">
        <v>19.600000000000001</v>
      </c>
      <c r="X5504" s="11">
        <v>20</v>
      </c>
      <c r="Y5504" s="78"/>
      <c r="Z5504" s="11">
        <v>54.05</v>
      </c>
      <c r="AA5504" s="11">
        <v>95.14</v>
      </c>
      <c r="AB5504" s="11">
        <v>75.95</v>
      </c>
      <c r="AC5504" s="11">
        <v>0.48</v>
      </c>
      <c r="AD5504" s="11">
        <v>2.92</v>
      </c>
    </row>
    <row r="5505" spans="1:30" x14ac:dyDescent="0.25">
      <c r="A5505" s="1">
        <v>2019</v>
      </c>
      <c r="B5505" s="1">
        <v>8</v>
      </c>
      <c r="C5505" s="1">
        <v>18</v>
      </c>
      <c r="D5505" s="3">
        <v>0.16666666666666666</v>
      </c>
      <c r="E5505" s="5">
        <v>5501</v>
      </c>
      <c r="G5505" s="15">
        <v>15</v>
      </c>
      <c r="H5505" s="15">
        <v>14.3</v>
      </c>
      <c r="I5505" s="15">
        <v>17.100000000000001</v>
      </c>
      <c r="J5505" s="15">
        <v>14.4</v>
      </c>
      <c r="K5505" s="15">
        <v>15.7</v>
      </c>
      <c r="L5505" s="15">
        <v>12.2</v>
      </c>
      <c r="N5505" s="88">
        <v>20.2</v>
      </c>
      <c r="O5505" s="104">
        <v>20</v>
      </c>
      <c r="Q5505" s="11">
        <v>19.5</v>
      </c>
      <c r="R5505" s="11">
        <v>18.399999999999999</v>
      </c>
      <c r="S5505" s="11">
        <v>19.3</v>
      </c>
      <c r="T5505" s="11">
        <v>20.5</v>
      </c>
      <c r="U5505" s="11">
        <v>20.3</v>
      </c>
      <c r="V5505" s="11">
        <v>18.100000000000001</v>
      </c>
      <c r="W5505" s="11">
        <v>19.600000000000001</v>
      </c>
      <c r="X5505" s="11">
        <v>20</v>
      </c>
      <c r="Y5505" s="78"/>
      <c r="Z5505" s="11">
        <v>54.05</v>
      </c>
      <c r="AA5505" s="11">
        <v>95.14</v>
      </c>
      <c r="AB5505" s="11">
        <v>75.95</v>
      </c>
      <c r="AC5505" s="11">
        <v>0.48</v>
      </c>
      <c r="AD5505" s="11">
        <v>2.92</v>
      </c>
    </row>
    <row r="5506" spans="1:30" x14ac:dyDescent="0.25">
      <c r="A5506" s="1">
        <v>2019</v>
      </c>
      <c r="B5506" s="1">
        <v>8</v>
      </c>
      <c r="C5506" s="1">
        <v>18</v>
      </c>
      <c r="D5506" s="3">
        <v>0.20833333333333334</v>
      </c>
      <c r="E5506" s="5">
        <v>5502</v>
      </c>
      <c r="G5506" s="15">
        <v>16.3</v>
      </c>
      <c r="H5506" s="15">
        <v>16</v>
      </c>
      <c r="I5506" s="15">
        <v>18.2</v>
      </c>
      <c r="J5506" s="15">
        <v>16.899999999999999</v>
      </c>
      <c r="K5506" s="15">
        <v>16.7</v>
      </c>
      <c r="L5506" s="15">
        <v>14.4</v>
      </c>
      <c r="N5506" s="88">
        <v>20.2</v>
      </c>
      <c r="O5506" s="104">
        <v>20</v>
      </c>
      <c r="Q5506" s="11">
        <v>19.5</v>
      </c>
      <c r="R5506" s="11">
        <v>18.399999999999999</v>
      </c>
      <c r="S5506" s="11">
        <v>19.3</v>
      </c>
      <c r="T5506" s="11">
        <v>20.5</v>
      </c>
      <c r="U5506" s="11">
        <v>20.3</v>
      </c>
      <c r="V5506" s="11">
        <v>18.100000000000001</v>
      </c>
      <c r="W5506" s="11">
        <v>19.600000000000001</v>
      </c>
      <c r="X5506" s="11">
        <v>20</v>
      </c>
      <c r="Y5506" s="78"/>
      <c r="Z5506" s="11">
        <v>54.05</v>
      </c>
      <c r="AA5506" s="11">
        <v>95.14</v>
      </c>
      <c r="AB5506" s="11">
        <v>75.95</v>
      </c>
      <c r="AC5506" s="11">
        <v>0.48</v>
      </c>
      <c r="AD5506" s="11">
        <v>2.92</v>
      </c>
    </row>
    <row r="5507" spans="1:30" x14ac:dyDescent="0.25">
      <c r="A5507" s="1">
        <v>2019</v>
      </c>
      <c r="B5507" s="1">
        <v>8</v>
      </c>
      <c r="C5507" s="1">
        <v>18</v>
      </c>
      <c r="D5507" s="3">
        <v>0.25</v>
      </c>
      <c r="E5507" s="5">
        <v>5503</v>
      </c>
      <c r="G5507" s="15">
        <v>18.3</v>
      </c>
      <c r="H5507" s="15">
        <v>18.3</v>
      </c>
      <c r="I5507" s="15">
        <v>19.600000000000001</v>
      </c>
      <c r="J5507" s="15">
        <v>19.8</v>
      </c>
      <c r="K5507" s="15">
        <v>19.2</v>
      </c>
      <c r="L5507" s="15">
        <v>16.7</v>
      </c>
      <c r="N5507" s="88">
        <v>20.2</v>
      </c>
      <c r="O5507" s="104">
        <v>20</v>
      </c>
      <c r="Q5507" s="11">
        <v>19.5</v>
      </c>
      <c r="R5507" s="11">
        <v>18.399999999999999</v>
      </c>
      <c r="S5507" s="11">
        <v>19.3</v>
      </c>
      <c r="T5507" s="11">
        <v>20.5</v>
      </c>
      <c r="U5507" s="11">
        <v>20.3</v>
      </c>
      <c r="V5507" s="11">
        <v>18.100000000000001</v>
      </c>
      <c r="W5507" s="11">
        <v>19.600000000000001</v>
      </c>
      <c r="X5507" s="11">
        <v>20</v>
      </c>
      <c r="Y5507" s="78"/>
      <c r="Z5507" s="11">
        <v>54.05</v>
      </c>
      <c r="AA5507" s="11">
        <v>95.14</v>
      </c>
      <c r="AB5507" s="11">
        <v>75.95</v>
      </c>
      <c r="AC5507" s="11">
        <v>0.48</v>
      </c>
      <c r="AD5507" s="11">
        <v>2.92</v>
      </c>
    </row>
    <row r="5508" spans="1:30" x14ac:dyDescent="0.25">
      <c r="A5508" s="1">
        <v>2019</v>
      </c>
      <c r="B5508" s="1">
        <v>8</v>
      </c>
      <c r="C5508" s="1">
        <v>18</v>
      </c>
      <c r="D5508" s="3">
        <v>0.29166666666666669</v>
      </c>
      <c r="E5508" s="5">
        <v>5504</v>
      </c>
      <c r="G5508" s="15">
        <v>20.8</v>
      </c>
      <c r="H5508" s="15">
        <v>21.2</v>
      </c>
      <c r="I5508" s="15">
        <v>21.8</v>
      </c>
      <c r="J5508" s="15">
        <v>20.9</v>
      </c>
      <c r="K5508" s="15">
        <v>21.5</v>
      </c>
      <c r="L5508" s="15">
        <v>19.7</v>
      </c>
      <c r="N5508" s="88">
        <v>20.2</v>
      </c>
      <c r="O5508" s="104">
        <v>20</v>
      </c>
      <c r="Q5508" s="11">
        <v>19.5</v>
      </c>
      <c r="R5508" s="11">
        <v>18.399999999999999</v>
      </c>
      <c r="S5508" s="11">
        <v>19.3</v>
      </c>
      <c r="T5508" s="11">
        <v>20.5</v>
      </c>
      <c r="U5508" s="11">
        <v>20.3</v>
      </c>
      <c r="V5508" s="11">
        <v>18.100000000000001</v>
      </c>
      <c r="W5508" s="11">
        <v>19.600000000000001</v>
      </c>
      <c r="X5508" s="11">
        <v>20</v>
      </c>
      <c r="Y5508" s="78"/>
      <c r="Z5508" s="11">
        <v>54.05</v>
      </c>
      <c r="AA5508" s="11">
        <v>95.14</v>
      </c>
      <c r="AB5508" s="11">
        <v>75.95</v>
      </c>
      <c r="AC5508" s="11">
        <v>0.48</v>
      </c>
      <c r="AD5508" s="11">
        <v>2.92</v>
      </c>
    </row>
    <row r="5509" spans="1:30" x14ac:dyDescent="0.25">
      <c r="A5509" s="1">
        <v>2019</v>
      </c>
      <c r="B5509" s="1">
        <v>8</v>
      </c>
      <c r="C5509" s="1">
        <v>18</v>
      </c>
      <c r="D5509" s="3">
        <v>0.33333333333333331</v>
      </c>
      <c r="E5509" s="5">
        <v>5505</v>
      </c>
      <c r="G5509" s="15">
        <v>23.3</v>
      </c>
      <c r="H5509" s="15">
        <v>23.5</v>
      </c>
      <c r="I5509" s="15">
        <v>23.8</v>
      </c>
      <c r="J5509" s="15">
        <v>22.1</v>
      </c>
      <c r="K5509" s="15">
        <v>23.8</v>
      </c>
      <c r="L5509" s="15">
        <v>22.6</v>
      </c>
      <c r="N5509" s="88">
        <v>20.2</v>
      </c>
      <c r="O5509" s="104">
        <v>20</v>
      </c>
      <c r="Q5509" s="11">
        <v>19.5</v>
      </c>
      <c r="R5509" s="11">
        <v>18.399999999999999</v>
      </c>
      <c r="S5509" s="11">
        <v>19.3</v>
      </c>
      <c r="T5509" s="11">
        <v>20.5</v>
      </c>
      <c r="U5509" s="11">
        <v>20.3</v>
      </c>
      <c r="V5509" s="11">
        <v>18.100000000000001</v>
      </c>
      <c r="W5509" s="11">
        <v>19.600000000000001</v>
      </c>
      <c r="X5509" s="11">
        <v>20</v>
      </c>
      <c r="Y5509" s="78"/>
      <c r="Z5509" s="11">
        <v>54.05</v>
      </c>
      <c r="AA5509" s="11">
        <v>95.14</v>
      </c>
      <c r="AB5509" s="11">
        <v>75.95</v>
      </c>
      <c r="AC5509" s="11">
        <v>0.48</v>
      </c>
      <c r="AD5509" s="11">
        <v>2.92</v>
      </c>
    </row>
    <row r="5510" spans="1:30" x14ac:dyDescent="0.25">
      <c r="A5510" s="1">
        <v>2019</v>
      </c>
      <c r="B5510" s="1">
        <v>8</v>
      </c>
      <c r="C5510" s="1">
        <v>18</v>
      </c>
      <c r="D5510" s="3">
        <v>0.375</v>
      </c>
      <c r="E5510" s="5">
        <v>5506</v>
      </c>
      <c r="G5510" s="15">
        <v>25.4</v>
      </c>
      <c r="H5510" s="15">
        <v>25.5</v>
      </c>
      <c r="I5510" s="15">
        <v>25</v>
      </c>
      <c r="J5510" s="15">
        <v>23.6</v>
      </c>
      <c r="K5510" s="15">
        <v>24.9</v>
      </c>
      <c r="L5510" s="15">
        <v>24.3</v>
      </c>
      <c r="N5510" s="88">
        <v>20.2</v>
      </c>
      <c r="O5510" s="104">
        <v>20</v>
      </c>
      <c r="Q5510" s="11">
        <v>19.5</v>
      </c>
      <c r="R5510" s="11">
        <v>18.399999999999999</v>
      </c>
      <c r="S5510" s="11">
        <v>19.3</v>
      </c>
      <c r="T5510" s="11">
        <v>20.5</v>
      </c>
      <c r="U5510" s="11">
        <v>20.3</v>
      </c>
      <c r="V5510" s="11">
        <v>18.100000000000001</v>
      </c>
      <c r="W5510" s="11">
        <v>19.600000000000001</v>
      </c>
      <c r="X5510" s="11">
        <v>20</v>
      </c>
      <c r="Y5510" s="78"/>
      <c r="Z5510" s="11">
        <v>54.05</v>
      </c>
      <c r="AA5510" s="11">
        <v>95.14</v>
      </c>
      <c r="AB5510" s="11">
        <v>75.95</v>
      </c>
      <c r="AC5510" s="11">
        <v>0.48</v>
      </c>
      <c r="AD5510" s="11">
        <v>2.92</v>
      </c>
    </row>
    <row r="5511" spans="1:30" x14ac:dyDescent="0.25">
      <c r="A5511" s="1">
        <v>2019</v>
      </c>
      <c r="B5511" s="1">
        <v>8</v>
      </c>
      <c r="C5511" s="1">
        <v>18</v>
      </c>
      <c r="D5511" s="3">
        <v>0.41666666666666669</v>
      </c>
      <c r="E5511" s="5">
        <v>5507</v>
      </c>
      <c r="G5511" s="15">
        <v>26.2</v>
      </c>
      <c r="H5511" s="15">
        <v>26.6</v>
      </c>
      <c r="I5511" s="15">
        <v>25.5</v>
      </c>
      <c r="J5511" s="15">
        <v>25</v>
      </c>
      <c r="K5511" s="15">
        <v>25.6</v>
      </c>
      <c r="L5511" s="15">
        <v>25.4</v>
      </c>
      <c r="N5511" s="88">
        <v>20.2</v>
      </c>
      <c r="O5511" s="104">
        <v>20</v>
      </c>
      <c r="Q5511" s="11">
        <v>19.5</v>
      </c>
      <c r="R5511" s="11">
        <v>18.399999999999999</v>
      </c>
      <c r="S5511" s="11">
        <v>19.3</v>
      </c>
      <c r="T5511" s="11">
        <v>20.5</v>
      </c>
      <c r="U5511" s="11">
        <v>20.3</v>
      </c>
      <c r="V5511" s="11">
        <v>18.100000000000001</v>
      </c>
      <c r="W5511" s="11">
        <v>19.600000000000001</v>
      </c>
      <c r="X5511" s="11">
        <v>20</v>
      </c>
      <c r="Y5511" s="78"/>
      <c r="Z5511" s="11">
        <v>54.05</v>
      </c>
      <c r="AA5511" s="11">
        <v>95.14</v>
      </c>
      <c r="AB5511" s="11">
        <v>75.95</v>
      </c>
      <c r="AC5511" s="11">
        <v>0.48</v>
      </c>
      <c r="AD5511" s="11">
        <v>2.92</v>
      </c>
    </row>
    <row r="5512" spans="1:30" x14ac:dyDescent="0.25">
      <c r="A5512" s="1">
        <v>2019</v>
      </c>
      <c r="B5512" s="1">
        <v>8</v>
      </c>
      <c r="C5512" s="1">
        <v>18</v>
      </c>
      <c r="D5512" s="3">
        <v>0.45833333333333331</v>
      </c>
      <c r="E5512" s="5">
        <v>5508</v>
      </c>
      <c r="G5512" s="15">
        <v>26.8</v>
      </c>
      <c r="H5512" s="15">
        <v>27.2</v>
      </c>
      <c r="I5512" s="15">
        <v>24.6</v>
      </c>
      <c r="J5512" s="15">
        <v>25.7</v>
      </c>
      <c r="K5512" s="15">
        <v>25.8</v>
      </c>
      <c r="L5512" s="15">
        <v>25.7</v>
      </c>
      <c r="N5512" s="88">
        <v>20.2</v>
      </c>
      <c r="O5512" s="104">
        <v>20</v>
      </c>
      <c r="Q5512" s="11">
        <v>19.5</v>
      </c>
      <c r="R5512" s="11">
        <v>18.399999999999999</v>
      </c>
      <c r="S5512" s="11">
        <v>19.3</v>
      </c>
      <c r="T5512" s="11">
        <v>20.5</v>
      </c>
      <c r="U5512" s="11">
        <v>20.3</v>
      </c>
      <c r="V5512" s="11">
        <v>18.100000000000001</v>
      </c>
      <c r="W5512" s="11">
        <v>19.600000000000001</v>
      </c>
      <c r="X5512" s="11">
        <v>20</v>
      </c>
      <c r="Y5512" s="78"/>
      <c r="Z5512" s="11">
        <v>54.05</v>
      </c>
      <c r="AA5512" s="11">
        <v>95.14</v>
      </c>
      <c r="AB5512" s="11">
        <v>75.95</v>
      </c>
      <c r="AC5512" s="11">
        <v>0.48</v>
      </c>
      <c r="AD5512" s="11">
        <v>2.92</v>
      </c>
    </row>
    <row r="5513" spans="1:30" x14ac:dyDescent="0.25">
      <c r="A5513" s="1">
        <v>2019</v>
      </c>
      <c r="B5513" s="1">
        <v>8</v>
      </c>
      <c r="C5513" s="1">
        <v>18</v>
      </c>
      <c r="D5513" s="3">
        <v>0.5</v>
      </c>
      <c r="E5513" s="5">
        <v>5509</v>
      </c>
      <c r="G5513" s="15">
        <v>27.3</v>
      </c>
      <c r="H5513" s="15">
        <v>27</v>
      </c>
      <c r="I5513" s="15">
        <v>26.2</v>
      </c>
      <c r="J5513" s="15">
        <v>25.6</v>
      </c>
      <c r="K5513" s="15">
        <v>26.4</v>
      </c>
      <c r="L5513" s="15">
        <v>25.1</v>
      </c>
      <c r="N5513" s="88">
        <v>22.8</v>
      </c>
      <c r="O5513" s="104">
        <v>20</v>
      </c>
      <c r="Q5513" s="11">
        <v>19.5</v>
      </c>
      <c r="R5513" s="11">
        <v>18.399999999999999</v>
      </c>
      <c r="S5513" s="11">
        <v>19.3</v>
      </c>
      <c r="T5513" s="11">
        <v>20.5</v>
      </c>
      <c r="U5513" s="11">
        <v>20.3</v>
      </c>
      <c r="V5513" s="11">
        <v>18.100000000000001</v>
      </c>
      <c r="W5513" s="11">
        <v>19.600000000000001</v>
      </c>
      <c r="X5513" s="11">
        <v>20</v>
      </c>
      <c r="Y5513" s="78"/>
      <c r="Z5513" s="11">
        <v>54.05</v>
      </c>
      <c r="AA5513" s="11">
        <v>95.14</v>
      </c>
      <c r="AB5513" s="11">
        <v>75.95</v>
      </c>
      <c r="AC5513" s="11">
        <v>0.48</v>
      </c>
      <c r="AD5513" s="11">
        <v>2.92</v>
      </c>
    </row>
    <row r="5514" spans="1:30" x14ac:dyDescent="0.25">
      <c r="A5514" s="1">
        <v>2019</v>
      </c>
      <c r="B5514" s="1">
        <v>8</v>
      </c>
      <c r="C5514" s="1">
        <v>18</v>
      </c>
      <c r="D5514" s="3">
        <v>0.54166666666666663</v>
      </c>
      <c r="E5514" s="5">
        <v>5510</v>
      </c>
      <c r="G5514" s="15">
        <v>26.8</v>
      </c>
      <c r="H5514" s="15">
        <v>28</v>
      </c>
      <c r="I5514" s="15">
        <v>24.8</v>
      </c>
      <c r="J5514" s="15">
        <v>25.6</v>
      </c>
      <c r="K5514" s="15">
        <v>26.5</v>
      </c>
      <c r="L5514" s="15">
        <v>26.3</v>
      </c>
      <c r="N5514" s="88">
        <v>22.8</v>
      </c>
      <c r="O5514" s="104">
        <v>20</v>
      </c>
      <c r="Q5514" s="11">
        <v>19.5</v>
      </c>
      <c r="R5514" s="11">
        <v>18.399999999999999</v>
      </c>
      <c r="S5514" s="11">
        <v>19.3</v>
      </c>
      <c r="T5514" s="11">
        <v>20.5</v>
      </c>
      <c r="U5514" s="11">
        <v>20.3</v>
      </c>
      <c r="V5514" s="11">
        <v>18.100000000000001</v>
      </c>
      <c r="W5514" s="11">
        <v>19.600000000000001</v>
      </c>
      <c r="X5514" s="11">
        <v>20</v>
      </c>
      <c r="Y5514" s="78"/>
      <c r="Z5514" s="11">
        <v>54.05</v>
      </c>
      <c r="AA5514" s="11">
        <v>95.14</v>
      </c>
      <c r="AB5514" s="11">
        <v>75.95</v>
      </c>
      <c r="AC5514" s="11">
        <v>0.48</v>
      </c>
      <c r="AD5514" s="11">
        <v>2.92</v>
      </c>
    </row>
    <row r="5515" spans="1:30" x14ac:dyDescent="0.25">
      <c r="A5515" s="1">
        <v>2019</v>
      </c>
      <c r="B5515" s="1">
        <v>8</v>
      </c>
      <c r="C5515" s="1">
        <v>18</v>
      </c>
      <c r="D5515" s="3">
        <v>0.58333333333333337</v>
      </c>
      <c r="E5515" s="5">
        <v>5511</v>
      </c>
      <c r="G5515" s="15">
        <v>28</v>
      </c>
      <c r="H5515" s="15">
        <v>27.8</v>
      </c>
      <c r="I5515" s="15">
        <v>24.7</v>
      </c>
      <c r="J5515" s="15">
        <v>25.2</v>
      </c>
      <c r="K5515" s="15">
        <v>25.4</v>
      </c>
      <c r="L5515" s="15">
        <v>25.6</v>
      </c>
      <c r="N5515" s="88">
        <v>22.8</v>
      </c>
      <c r="O5515" s="104">
        <v>20</v>
      </c>
      <c r="Q5515" s="11">
        <v>19.5</v>
      </c>
      <c r="R5515" s="11">
        <v>18.399999999999999</v>
      </c>
      <c r="S5515" s="11">
        <v>19.3</v>
      </c>
      <c r="T5515" s="11">
        <v>20.5</v>
      </c>
      <c r="U5515" s="11">
        <v>20.3</v>
      </c>
      <c r="V5515" s="11">
        <v>18.100000000000001</v>
      </c>
      <c r="W5515" s="11">
        <v>19.600000000000001</v>
      </c>
      <c r="X5515" s="11">
        <v>20</v>
      </c>
      <c r="Y5515" s="78"/>
      <c r="Z5515" s="11">
        <v>54.05</v>
      </c>
      <c r="AA5515" s="11">
        <v>95.14</v>
      </c>
      <c r="AB5515" s="11">
        <v>75.95</v>
      </c>
      <c r="AC5515" s="11">
        <v>0.48</v>
      </c>
      <c r="AD5515" s="11">
        <v>2.92</v>
      </c>
    </row>
    <row r="5516" spans="1:30" x14ac:dyDescent="0.25">
      <c r="A5516" s="1">
        <v>2019</v>
      </c>
      <c r="B5516" s="1">
        <v>8</v>
      </c>
      <c r="C5516" s="1">
        <v>18</v>
      </c>
      <c r="D5516" s="3">
        <v>0.625</v>
      </c>
      <c r="E5516" s="5">
        <v>5512</v>
      </c>
      <c r="G5516" s="15">
        <v>26.8</v>
      </c>
      <c r="H5516" s="15">
        <v>27</v>
      </c>
      <c r="I5516" s="15">
        <v>24.1</v>
      </c>
      <c r="J5516" s="15">
        <v>26.2</v>
      </c>
      <c r="K5516" s="15">
        <v>26</v>
      </c>
      <c r="L5516" s="15">
        <v>25.1</v>
      </c>
      <c r="N5516" s="88">
        <v>22.8</v>
      </c>
      <c r="O5516" s="104">
        <v>20</v>
      </c>
      <c r="Q5516" s="11">
        <v>19.5</v>
      </c>
      <c r="R5516" s="11">
        <v>18.399999999999999</v>
      </c>
      <c r="S5516" s="11">
        <v>19.3</v>
      </c>
      <c r="T5516" s="11">
        <v>20.5</v>
      </c>
      <c r="U5516" s="11">
        <v>20.3</v>
      </c>
      <c r="V5516" s="11">
        <v>18.100000000000001</v>
      </c>
      <c r="W5516" s="11">
        <v>19.600000000000001</v>
      </c>
      <c r="X5516" s="11">
        <v>20</v>
      </c>
      <c r="Y5516" s="78"/>
      <c r="Z5516" s="11">
        <v>54.05</v>
      </c>
      <c r="AA5516" s="11">
        <v>95.14</v>
      </c>
      <c r="AB5516" s="11">
        <v>75.95</v>
      </c>
      <c r="AC5516" s="11">
        <v>0.48</v>
      </c>
      <c r="AD5516" s="11">
        <v>2.92</v>
      </c>
    </row>
    <row r="5517" spans="1:30" x14ac:dyDescent="0.25">
      <c r="A5517" s="1">
        <v>2019</v>
      </c>
      <c r="B5517" s="1">
        <v>8</v>
      </c>
      <c r="C5517" s="1">
        <v>18</v>
      </c>
      <c r="D5517" s="3">
        <v>0.66666666666666663</v>
      </c>
      <c r="E5517" s="5">
        <v>5513</v>
      </c>
      <c r="G5517" s="15">
        <v>26.7</v>
      </c>
      <c r="H5517" s="15">
        <v>26.2</v>
      </c>
      <c r="I5517" s="15">
        <v>24</v>
      </c>
      <c r="J5517" s="15">
        <v>24.6</v>
      </c>
      <c r="K5517" s="15">
        <v>26</v>
      </c>
      <c r="L5517" s="15">
        <v>25.1</v>
      </c>
      <c r="N5517" s="88">
        <v>22.8</v>
      </c>
      <c r="O5517" s="104">
        <v>20</v>
      </c>
      <c r="Q5517" s="11">
        <v>19.5</v>
      </c>
      <c r="R5517" s="11">
        <v>18.399999999999999</v>
      </c>
      <c r="S5517" s="11">
        <v>19.3</v>
      </c>
      <c r="T5517" s="11">
        <v>20.5</v>
      </c>
      <c r="U5517" s="11">
        <v>20.3</v>
      </c>
      <c r="V5517" s="11">
        <v>18.100000000000001</v>
      </c>
      <c r="W5517" s="11">
        <v>19.600000000000001</v>
      </c>
      <c r="X5517" s="11">
        <v>20</v>
      </c>
      <c r="Y5517" s="78"/>
      <c r="Z5517" s="11">
        <v>54.05</v>
      </c>
      <c r="AA5517" s="11">
        <v>95.14</v>
      </c>
      <c r="AB5517" s="11">
        <v>75.95</v>
      </c>
      <c r="AC5517" s="11">
        <v>0.48</v>
      </c>
      <c r="AD5517" s="11">
        <v>2.92</v>
      </c>
    </row>
    <row r="5518" spans="1:30" x14ac:dyDescent="0.25">
      <c r="A5518" s="1">
        <v>2019</v>
      </c>
      <c r="B5518" s="1">
        <v>8</v>
      </c>
      <c r="C5518" s="1">
        <v>18</v>
      </c>
      <c r="D5518" s="3">
        <v>0.70833333333333337</v>
      </c>
      <c r="E5518" s="5">
        <v>5514</v>
      </c>
      <c r="G5518" s="15">
        <v>25.5</v>
      </c>
      <c r="H5518" s="15">
        <v>24.4</v>
      </c>
      <c r="I5518" s="15">
        <v>23.7</v>
      </c>
      <c r="J5518" s="15">
        <v>23.8</v>
      </c>
      <c r="K5518" s="15">
        <v>23.6</v>
      </c>
      <c r="L5518" s="15">
        <v>23.6</v>
      </c>
      <c r="N5518" s="88">
        <v>22.8</v>
      </c>
      <c r="O5518" s="104">
        <v>20</v>
      </c>
      <c r="Q5518" s="11">
        <v>19.5</v>
      </c>
      <c r="R5518" s="11">
        <v>18.399999999999999</v>
      </c>
      <c r="S5518" s="11">
        <v>19.3</v>
      </c>
      <c r="T5518" s="11">
        <v>20.5</v>
      </c>
      <c r="U5518" s="11">
        <v>20.3</v>
      </c>
      <c r="V5518" s="11">
        <v>18.100000000000001</v>
      </c>
      <c r="W5518" s="11">
        <v>19.600000000000001</v>
      </c>
      <c r="X5518" s="11">
        <v>20</v>
      </c>
      <c r="Y5518" s="78"/>
      <c r="Z5518" s="11">
        <v>54.05</v>
      </c>
      <c r="AA5518" s="11">
        <v>95.14</v>
      </c>
      <c r="AB5518" s="11">
        <v>75.95</v>
      </c>
      <c r="AC5518" s="11">
        <v>0.48</v>
      </c>
      <c r="AD5518" s="11">
        <v>2.92</v>
      </c>
    </row>
    <row r="5519" spans="1:30" x14ac:dyDescent="0.25">
      <c r="A5519" s="1">
        <v>2019</v>
      </c>
      <c r="B5519" s="1">
        <v>8</v>
      </c>
      <c r="C5519" s="1">
        <v>18</v>
      </c>
      <c r="D5519" s="3">
        <v>0.75</v>
      </c>
      <c r="E5519" s="5">
        <v>5515</v>
      </c>
      <c r="G5519" s="15">
        <v>23.4</v>
      </c>
      <c r="H5519" s="15">
        <v>21.6</v>
      </c>
      <c r="I5519" s="15">
        <v>23.1</v>
      </c>
      <c r="J5519" s="15">
        <v>20.399999999999999</v>
      </c>
      <c r="K5519" s="15">
        <v>22.9</v>
      </c>
      <c r="L5519" s="15">
        <v>21.7</v>
      </c>
      <c r="N5519" s="88">
        <v>22.8</v>
      </c>
      <c r="O5519" s="104">
        <v>20</v>
      </c>
      <c r="Q5519" s="11">
        <v>19.5</v>
      </c>
      <c r="R5519" s="11">
        <v>18.399999999999999</v>
      </c>
      <c r="S5519" s="11">
        <v>19.3</v>
      </c>
      <c r="T5519" s="11">
        <v>20.5</v>
      </c>
      <c r="U5519" s="11">
        <v>20.3</v>
      </c>
      <c r="V5519" s="11">
        <v>18.100000000000001</v>
      </c>
      <c r="W5519" s="11">
        <v>19.600000000000001</v>
      </c>
      <c r="X5519" s="11">
        <v>20</v>
      </c>
      <c r="Y5519" s="78"/>
      <c r="Z5519" s="11">
        <v>54.05</v>
      </c>
      <c r="AA5519" s="11">
        <v>95.14</v>
      </c>
      <c r="AB5519" s="11">
        <v>75.95</v>
      </c>
      <c r="AC5519" s="11">
        <v>0.48</v>
      </c>
      <c r="AD5519" s="11">
        <v>2.92</v>
      </c>
    </row>
    <row r="5520" spans="1:30" x14ac:dyDescent="0.25">
      <c r="A5520" s="1">
        <v>2019</v>
      </c>
      <c r="B5520" s="1">
        <v>8</v>
      </c>
      <c r="C5520" s="1">
        <v>18</v>
      </c>
      <c r="D5520" s="3">
        <v>0.79166666666666663</v>
      </c>
      <c r="E5520" s="5">
        <v>5516</v>
      </c>
      <c r="G5520" s="15">
        <v>22.2</v>
      </c>
      <c r="H5520" s="15">
        <v>20.8</v>
      </c>
      <c r="I5520" s="15">
        <v>23.1</v>
      </c>
      <c r="J5520" s="15">
        <v>21.1</v>
      </c>
      <c r="K5520" s="15">
        <v>20.5</v>
      </c>
      <c r="L5520" s="15">
        <v>20.5</v>
      </c>
      <c r="N5520" s="88">
        <v>22.8</v>
      </c>
      <c r="O5520" s="104">
        <v>20</v>
      </c>
      <c r="Q5520" s="11">
        <v>19.5</v>
      </c>
      <c r="R5520" s="11">
        <v>18.399999999999999</v>
      </c>
      <c r="S5520" s="11">
        <v>19.3</v>
      </c>
      <c r="T5520" s="11">
        <v>20.5</v>
      </c>
      <c r="U5520" s="11">
        <v>20.3</v>
      </c>
      <c r="V5520" s="11">
        <v>18.100000000000001</v>
      </c>
      <c r="W5520" s="11">
        <v>19.600000000000001</v>
      </c>
      <c r="X5520" s="11">
        <v>20</v>
      </c>
      <c r="Y5520" s="78"/>
      <c r="Z5520" s="11">
        <v>54.05</v>
      </c>
      <c r="AA5520" s="11">
        <v>95.14</v>
      </c>
      <c r="AB5520" s="11">
        <v>75.95</v>
      </c>
      <c r="AC5520" s="11">
        <v>0.48</v>
      </c>
      <c r="AD5520" s="11">
        <v>2.92</v>
      </c>
    </row>
    <row r="5521" spans="1:30" x14ac:dyDescent="0.25">
      <c r="A5521" s="1">
        <v>2019</v>
      </c>
      <c r="B5521" s="1">
        <v>8</v>
      </c>
      <c r="C5521" s="1">
        <v>18</v>
      </c>
      <c r="D5521" s="3">
        <v>0.83333333333333337</v>
      </c>
      <c r="E5521" s="5">
        <v>5517</v>
      </c>
      <c r="G5521" s="15">
        <v>21.8</v>
      </c>
      <c r="H5521" s="15">
        <v>20.100000000000001</v>
      </c>
      <c r="I5521" s="15">
        <v>23.3</v>
      </c>
      <c r="J5521" s="15">
        <v>21.1</v>
      </c>
      <c r="K5521" s="15">
        <v>21.3</v>
      </c>
      <c r="L5521" s="15">
        <v>19.5</v>
      </c>
      <c r="N5521" s="88">
        <v>22.8</v>
      </c>
      <c r="O5521" s="104">
        <v>20</v>
      </c>
      <c r="Q5521" s="11">
        <v>19.5</v>
      </c>
      <c r="R5521" s="11">
        <v>18.399999999999999</v>
      </c>
      <c r="S5521" s="11">
        <v>19.3</v>
      </c>
      <c r="T5521" s="11">
        <v>20.5</v>
      </c>
      <c r="U5521" s="11">
        <v>20.3</v>
      </c>
      <c r="V5521" s="11">
        <v>18.100000000000001</v>
      </c>
      <c r="W5521" s="11">
        <v>19.600000000000001</v>
      </c>
      <c r="X5521" s="11">
        <v>20</v>
      </c>
      <c r="Y5521" s="78"/>
      <c r="Z5521" s="11">
        <v>54.05</v>
      </c>
      <c r="AA5521" s="11">
        <v>95.14</v>
      </c>
      <c r="AB5521" s="11">
        <v>75.95</v>
      </c>
      <c r="AC5521" s="11">
        <v>0.48</v>
      </c>
      <c r="AD5521" s="11">
        <v>2.92</v>
      </c>
    </row>
    <row r="5522" spans="1:30" x14ac:dyDescent="0.25">
      <c r="A5522" s="1">
        <v>2019</v>
      </c>
      <c r="B5522" s="1">
        <v>8</v>
      </c>
      <c r="C5522" s="1">
        <v>18</v>
      </c>
      <c r="D5522" s="3">
        <v>0.875</v>
      </c>
      <c r="E5522" s="5">
        <v>5518</v>
      </c>
      <c r="G5522" s="15">
        <v>21.5</v>
      </c>
      <c r="H5522" s="15">
        <v>19.8</v>
      </c>
      <c r="I5522" s="15">
        <v>22.7</v>
      </c>
      <c r="J5522" s="15">
        <v>21</v>
      </c>
      <c r="K5522" s="15">
        <v>21.4</v>
      </c>
      <c r="L5522" s="15">
        <v>18.8</v>
      </c>
      <c r="N5522" s="88">
        <v>22.8</v>
      </c>
      <c r="O5522" s="104">
        <v>20</v>
      </c>
      <c r="Q5522" s="11">
        <v>19.5</v>
      </c>
      <c r="R5522" s="11">
        <v>18.399999999999999</v>
      </c>
      <c r="S5522" s="11">
        <v>19.3</v>
      </c>
      <c r="T5522" s="11">
        <v>20.5</v>
      </c>
      <c r="U5522" s="11">
        <v>20.3</v>
      </c>
      <c r="V5522" s="11">
        <v>18.100000000000001</v>
      </c>
      <c r="W5522" s="11">
        <v>19.600000000000001</v>
      </c>
      <c r="X5522" s="11">
        <v>20</v>
      </c>
      <c r="Y5522" s="78"/>
      <c r="Z5522" s="11">
        <v>54.05</v>
      </c>
      <c r="AA5522" s="11">
        <v>95.14</v>
      </c>
      <c r="AB5522" s="11">
        <v>75.95</v>
      </c>
      <c r="AC5522" s="11">
        <v>0.48</v>
      </c>
      <c r="AD5522" s="11">
        <v>2.92</v>
      </c>
    </row>
    <row r="5523" spans="1:30" x14ac:dyDescent="0.25">
      <c r="A5523" s="1">
        <v>2019</v>
      </c>
      <c r="B5523" s="1">
        <v>8</v>
      </c>
      <c r="C5523" s="1">
        <v>18</v>
      </c>
      <c r="D5523" s="3">
        <v>0.91666666666666663</v>
      </c>
      <c r="E5523" s="5">
        <v>5519</v>
      </c>
      <c r="G5523" s="15">
        <v>21.1</v>
      </c>
      <c r="H5523" s="15">
        <v>20.399999999999999</v>
      </c>
      <c r="I5523" s="15">
        <v>22.8</v>
      </c>
      <c r="J5523" s="15">
        <v>20.8</v>
      </c>
      <c r="K5523" s="15">
        <v>21.1</v>
      </c>
      <c r="L5523" s="15">
        <v>18.7</v>
      </c>
      <c r="N5523" s="88">
        <v>22.8</v>
      </c>
      <c r="O5523" s="104">
        <v>20</v>
      </c>
      <c r="Q5523" s="11">
        <v>19.5</v>
      </c>
      <c r="R5523" s="11">
        <v>18.399999999999999</v>
      </c>
      <c r="S5523" s="11">
        <v>19.3</v>
      </c>
      <c r="T5523" s="11">
        <v>20.5</v>
      </c>
      <c r="U5523" s="11">
        <v>20.3</v>
      </c>
      <c r="V5523" s="11">
        <v>18.100000000000001</v>
      </c>
      <c r="W5523" s="11">
        <v>19.600000000000001</v>
      </c>
      <c r="X5523" s="11">
        <v>20</v>
      </c>
      <c r="Y5523" s="78"/>
      <c r="Z5523" s="11">
        <v>54.05</v>
      </c>
      <c r="AA5523" s="11">
        <v>95.14</v>
      </c>
      <c r="AB5523" s="11">
        <v>75.95</v>
      </c>
      <c r="AC5523" s="11">
        <v>0.48</v>
      </c>
      <c r="AD5523" s="11">
        <v>2.92</v>
      </c>
    </row>
    <row r="5524" spans="1:30" x14ac:dyDescent="0.25">
      <c r="A5524" s="1">
        <v>2019</v>
      </c>
      <c r="B5524" s="1">
        <v>8</v>
      </c>
      <c r="C5524" s="1">
        <v>18</v>
      </c>
      <c r="D5524" s="3">
        <v>0.95833333333333337</v>
      </c>
      <c r="E5524" s="5">
        <v>5520</v>
      </c>
      <c r="G5524" s="15">
        <v>21.1</v>
      </c>
      <c r="H5524" s="15">
        <v>20.8</v>
      </c>
      <c r="I5524" s="15">
        <v>22.2</v>
      </c>
      <c r="J5524" s="15">
        <v>20.9</v>
      </c>
      <c r="K5524" s="15">
        <v>21.3</v>
      </c>
      <c r="L5524" s="15">
        <v>18.600000000000001</v>
      </c>
      <c r="N5524" s="88">
        <v>22.8</v>
      </c>
      <c r="O5524" s="104">
        <v>20</v>
      </c>
      <c r="Q5524" s="11">
        <v>19.5</v>
      </c>
      <c r="R5524" s="11">
        <v>18.399999999999999</v>
      </c>
      <c r="S5524" s="11">
        <v>19.3</v>
      </c>
      <c r="T5524" s="11">
        <v>20.5</v>
      </c>
      <c r="U5524" s="11">
        <v>20.3</v>
      </c>
      <c r="V5524" s="11">
        <v>18.100000000000001</v>
      </c>
      <c r="W5524" s="11">
        <v>19.600000000000001</v>
      </c>
      <c r="X5524" s="11">
        <v>20</v>
      </c>
      <c r="Y5524" s="78"/>
      <c r="Z5524" s="11">
        <v>54.05</v>
      </c>
      <c r="AA5524" s="11">
        <v>95.14</v>
      </c>
      <c r="AB5524" s="11">
        <v>75.95</v>
      </c>
      <c r="AC5524" s="11">
        <v>0.48</v>
      </c>
      <c r="AD5524" s="11">
        <v>2.92</v>
      </c>
    </row>
    <row r="5525" spans="1:30" x14ac:dyDescent="0.25">
      <c r="A5525" s="1">
        <v>2019</v>
      </c>
      <c r="B5525" s="1">
        <v>8</v>
      </c>
      <c r="C5525" s="1">
        <v>19</v>
      </c>
      <c r="D5525" s="3">
        <v>0</v>
      </c>
      <c r="E5525" s="5">
        <v>5521</v>
      </c>
      <c r="G5525" s="15">
        <v>21.2</v>
      </c>
      <c r="H5525" s="15">
        <v>21.1</v>
      </c>
      <c r="I5525" s="15">
        <v>21.8</v>
      </c>
      <c r="J5525" s="15">
        <v>20.9</v>
      </c>
      <c r="K5525" s="15">
        <v>21.3</v>
      </c>
      <c r="L5525" s="15">
        <v>18.3</v>
      </c>
      <c r="N5525" s="88">
        <v>20.8</v>
      </c>
      <c r="O5525" s="104">
        <v>20.3</v>
      </c>
      <c r="Q5525" s="11">
        <v>19.899999999999999</v>
      </c>
      <c r="R5525" s="11">
        <v>19.100000000000001</v>
      </c>
      <c r="S5525" s="11">
        <v>19.899999999999999</v>
      </c>
      <c r="T5525" s="11">
        <v>21.2</v>
      </c>
      <c r="U5525" s="11">
        <v>21.4</v>
      </c>
      <c r="V5525" s="11">
        <v>18.8</v>
      </c>
      <c r="W5525" s="11">
        <v>20.6</v>
      </c>
      <c r="X5525" s="11">
        <v>20.100000000000001</v>
      </c>
      <c r="Y5525" s="78"/>
      <c r="Z5525" s="11">
        <v>52.96</v>
      </c>
      <c r="AA5525" s="11">
        <v>96.79</v>
      </c>
      <c r="AB5525" s="11">
        <v>75.78</v>
      </c>
      <c r="AC5525" s="11">
        <v>0.51</v>
      </c>
      <c r="AD5525" s="11">
        <v>2.99</v>
      </c>
    </row>
    <row r="5526" spans="1:30" x14ac:dyDescent="0.25">
      <c r="A5526" s="1">
        <v>2019</v>
      </c>
      <c r="B5526" s="1">
        <v>8</v>
      </c>
      <c r="C5526" s="1">
        <v>19</v>
      </c>
      <c r="D5526" s="3">
        <v>4.1666666666666664E-2</v>
      </c>
      <c r="E5526" s="5">
        <v>5522</v>
      </c>
      <c r="G5526" s="15">
        <v>20.8</v>
      </c>
      <c r="H5526" s="15">
        <v>21</v>
      </c>
      <c r="I5526" s="15">
        <v>20.7</v>
      </c>
      <c r="J5526" s="15">
        <v>20.7</v>
      </c>
      <c r="K5526" s="15">
        <v>20.9</v>
      </c>
      <c r="L5526" s="15">
        <v>18.3</v>
      </c>
      <c r="N5526" s="88">
        <v>20.8</v>
      </c>
      <c r="O5526" s="104">
        <v>20.3</v>
      </c>
      <c r="Q5526" s="11">
        <v>19.899999999999999</v>
      </c>
      <c r="R5526" s="11">
        <v>19.100000000000001</v>
      </c>
      <c r="S5526" s="11">
        <v>19.899999999999999</v>
      </c>
      <c r="T5526" s="11">
        <v>21.2</v>
      </c>
      <c r="U5526" s="11">
        <v>21.4</v>
      </c>
      <c r="V5526" s="11">
        <v>18.8</v>
      </c>
      <c r="W5526" s="11">
        <v>20.6</v>
      </c>
      <c r="X5526" s="11">
        <v>20.100000000000001</v>
      </c>
      <c r="Y5526" s="78"/>
      <c r="Z5526" s="11">
        <v>52.96</v>
      </c>
      <c r="AA5526" s="11">
        <v>96.79</v>
      </c>
      <c r="AB5526" s="11">
        <v>75.78</v>
      </c>
      <c r="AC5526" s="11">
        <v>0.51</v>
      </c>
      <c r="AD5526" s="11">
        <v>2.99</v>
      </c>
    </row>
    <row r="5527" spans="1:30" x14ac:dyDescent="0.25">
      <c r="A5527" s="1">
        <v>2019</v>
      </c>
      <c r="B5527" s="1">
        <v>8</v>
      </c>
      <c r="C5527" s="1">
        <v>19</v>
      </c>
      <c r="D5527" s="3">
        <v>8.3333333333333329E-2</v>
      </c>
      <c r="E5527" s="5">
        <v>5523</v>
      </c>
      <c r="G5527" s="15">
        <v>20.3</v>
      </c>
      <c r="H5527" s="15">
        <v>21.5</v>
      </c>
      <c r="I5527" s="15">
        <v>20.399999999999999</v>
      </c>
      <c r="J5527" s="15">
        <v>20.399999999999999</v>
      </c>
      <c r="K5527" s="15">
        <v>21</v>
      </c>
      <c r="L5527" s="15">
        <v>18.399999999999999</v>
      </c>
      <c r="N5527" s="88">
        <v>20.8</v>
      </c>
      <c r="O5527" s="104">
        <v>20.3</v>
      </c>
      <c r="Q5527" s="11">
        <v>19.899999999999999</v>
      </c>
      <c r="R5527" s="11">
        <v>19.100000000000001</v>
      </c>
      <c r="S5527" s="11">
        <v>19.899999999999999</v>
      </c>
      <c r="T5527" s="11">
        <v>21.2</v>
      </c>
      <c r="U5527" s="11">
        <v>21.4</v>
      </c>
      <c r="V5527" s="11">
        <v>18.8</v>
      </c>
      <c r="W5527" s="11">
        <v>20.6</v>
      </c>
      <c r="X5527" s="11">
        <v>20.100000000000001</v>
      </c>
      <c r="Y5527" s="78"/>
      <c r="Z5527" s="11">
        <v>52.96</v>
      </c>
      <c r="AA5527" s="11">
        <v>96.79</v>
      </c>
      <c r="AB5527" s="11">
        <v>75.78</v>
      </c>
      <c r="AC5527" s="11">
        <v>0.51</v>
      </c>
      <c r="AD5527" s="11">
        <v>2.99</v>
      </c>
    </row>
    <row r="5528" spans="1:30" x14ac:dyDescent="0.25">
      <c r="A5528" s="1">
        <v>2019</v>
      </c>
      <c r="B5528" s="1">
        <v>8</v>
      </c>
      <c r="C5528" s="1">
        <v>19</v>
      </c>
      <c r="D5528" s="3">
        <v>0.125</v>
      </c>
      <c r="E5528" s="5">
        <v>5524</v>
      </c>
      <c r="G5528" s="15">
        <v>20.5</v>
      </c>
      <c r="H5528" s="15">
        <v>21.1</v>
      </c>
      <c r="I5528" s="15">
        <v>20.5</v>
      </c>
      <c r="J5528" s="15">
        <v>19.600000000000001</v>
      </c>
      <c r="K5528" s="15">
        <v>20.2</v>
      </c>
      <c r="L5528" s="15">
        <v>18.3</v>
      </c>
      <c r="N5528" s="88">
        <v>20.8</v>
      </c>
      <c r="O5528" s="104">
        <v>20.3</v>
      </c>
      <c r="Q5528" s="11">
        <v>19.899999999999999</v>
      </c>
      <c r="R5528" s="11">
        <v>19.100000000000001</v>
      </c>
      <c r="S5528" s="11">
        <v>19.899999999999999</v>
      </c>
      <c r="T5528" s="11">
        <v>21.2</v>
      </c>
      <c r="U5528" s="11">
        <v>21.4</v>
      </c>
      <c r="V5528" s="11">
        <v>18.8</v>
      </c>
      <c r="W5528" s="11">
        <v>20.6</v>
      </c>
      <c r="X5528" s="11">
        <v>20.100000000000001</v>
      </c>
      <c r="Y5528" s="78"/>
      <c r="Z5528" s="11">
        <v>52.96</v>
      </c>
      <c r="AA5528" s="11">
        <v>96.79</v>
      </c>
      <c r="AB5528" s="11">
        <v>75.78</v>
      </c>
      <c r="AC5528" s="11">
        <v>0.51</v>
      </c>
      <c r="AD5528" s="11">
        <v>2.99</v>
      </c>
    </row>
    <row r="5529" spans="1:30" x14ac:dyDescent="0.25">
      <c r="A5529" s="1">
        <v>2019</v>
      </c>
      <c r="B5529" s="1">
        <v>8</v>
      </c>
      <c r="C5529" s="1">
        <v>19</v>
      </c>
      <c r="D5529" s="3">
        <v>0.16666666666666666</v>
      </c>
      <c r="E5529" s="5">
        <v>5525</v>
      </c>
      <c r="G5529" s="15">
        <v>19.399999999999999</v>
      </c>
      <c r="H5529" s="15">
        <v>19.399999999999999</v>
      </c>
      <c r="I5529" s="15">
        <v>20.399999999999999</v>
      </c>
      <c r="J5529" s="15">
        <v>18.8</v>
      </c>
      <c r="K5529" s="15">
        <v>19.399999999999999</v>
      </c>
      <c r="L5529" s="15">
        <v>18.100000000000001</v>
      </c>
      <c r="N5529" s="88">
        <v>20.8</v>
      </c>
      <c r="O5529" s="104">
        <v>20.3</v>
      </c>
      <c r="Q5529" s="11">
        <v>19.899999999999999</v>
      </c>
      <c r="R5529" s="11">
        <v>19.100000000000001</v>
      </c>
      <c r="S5529" s="11">
        <v>19.899999999999999</v>
      </c>
      <c r="T5529" s="11">
        <v>21.2</v>
      </c>
      <c r="U5529" s="11">
        <v>21.4</v>
      </c>
      <c r="V5529" s="11">
        <v>18.8</v>
      </c>
      <c r="W5529" s="11">
        <v>20.6</v>
      </c>
      <c r="X5529" s="11">
        <v>20.100000000000001</v>
      </c>
      <c r="Y5529" s="78"/>
      <c r="Z5529" s="11">
        <v>52.96</v>
      </c>
      <c r="AA5529" s="11">
        <v>96.79</v>
      </c>
      <c r="AB5529" s="11">
        <v>75.78</v>
      </c>
      <c r="AC5529" s="11">
        <v>0.51</v>
      </c>
      <c r="AD5529" s="11">
        <v>2.99</v>
      </c>
    </row>
    <row r="5530" spans="1:30" x14ac:dyDescent="0.25">
      <c r="A5530" s="1">
        <v>2019</v>
      </c>
      <c r="B5530" s="1">
        <v>8</v>
      </c>
      <c r="C5530" s="1">
        <v>19</v>
      </c>
      <c r="D5530" s="3">
        <v>0.20833333333333334</v>
      </c>
      <c r="E5530" s="5">
        <v>5526</v>
      </c>
      <c r="G5530" s="15">
        <v>21.4</v>
      </c>
      <c r="H5530" s="15">
        <v>21.3</v>
      </c>
      <c r="I5530" s="15">
        <v>19.7</v>
      </c>
      <c r="J5530" s="15">
        <v>19.899999999999999</v>
      </c>
      <c r="K5530" s="15">
        <v>20.8</v>
      </c>
      <c r="L5530" s="15">
        <v>18.8</v>
      </c>
      <c r="N5530" s="88">
        <v>20.8</v>
      </c>
      <c r="O5530" s="104">
        <v>20.3</v>
      </c>
      <c r="Q5530" s="11">
        <v>19.899999999999999</v>
      </c>
      <c r="R5530" s="11">
        <v>19.100000000000001</v>
      </c>
      <c r="S5530" s="11">
        <v>19.899999999999999</v>
      </c>
      <c r="T5530" s="11">
        <v>21.2</v>
      </c>
      <c r="U5530" s="11">
        <v>21.4</v>
      </c>
      <c r="V5530" s="11">
        <v>18.8</v>
      </c>
      <c r="W5530" s="11">
        <v>20.6</v>
      </c>
      <c r="X5530" s="11">
        <v>20.100000000000001</v>
      </c>
      <c r="Y5530" s="78"/>
      <c r="Z5530" s="11">
        <v>52.96</v>
      </c>
      <c r="AA5530" s="11">
        <v>96.79</v>
      </c>
      <c r="AB5530" s="11">
        <v>75.78</v>
      </c>
      <c r="AC5530" s="11">
        <v>0.51</v>
      </c>
      <c r="AD5530" s="11">
        <v>2.99</v>
      </c>
    </row>
    <row r="5531" spans="1:30" x14ac:dyDescent="0.25">
      <c r="A5531" s="1">
        <v>2019</v>
      </c>
      <c r="B5531" s="1">
        <v>8</v>
      </c>
      <c r="C5531" s="1">
        <v>19</v>
      </c>
      <c r="D5531" s="3">
        <v>0.25</v>
      </c>
      <c r="E5531" s="5">
        <v>5527</v>
      </c>
      <c r="G5531" s="15">
        <v>22.7</v>
      </c>
      <c r="H5531" s="15">
        <v>23</v>
      </c>
      <c r="I5531" s="15">
        <v>19.8</v>
      </c>
      <c r="J5531" s="15">
        <v>20.8</v>
      </c>
      <c r="K5531" s="15">
        <v>21.2</v>
      </c>
      <c r="L5531" s="15">
        <v>21.1</v>
      </c>
      <c r="N5531" s="88">
        <v>20.8</v>
      </c>
      <c r="O5531" s="104">
        <v>20.3</v>
      </c>
      <c r="Q5531" s="11">
        <v>19.899999999999999</v>
      </c>
      <c r="R5531" s="11">
        <v>19.100000000000001</v>
      </c>
      <c r="S5531" s="11">
        <v>19.899999999999999</v>
      </c>
      <c r="T5531" s="11">
        <v>21.2</v>
      </c>
      <c r="U5531" s="11">
        <v>21.4</v>
      </c>
      <c r="V5531" s="11">
        <v>18.8</v>
      </c>
      <c r="W5531" s="11">
        <v>20.6</v>
      </c>
      <c r="X5531" s="11">
        <v>20.100000000000001</v>
      </c>
      <c r="Y5531" s="78"/>
      <c r="Z5531" s="11">
        <v>52.96</v>
      </c>
      <c r="AA5531" s="11">
        <v>96.79</v>
      </c>
      <c r="AB5531" s="11">
        <v>75.78</v>
      </c>
      <c r="AC5531" s="11">
        <v>0.51</v>
      </c>
      <c r="AD5531" s="11">
        <v>2.99</v>
      </c>
    </row>
    <row r="5532" spans="1:30" x14ac:dyDescent="0.25">
      <c r="A5532" s="1">
        <v>2019</v>
      </c>
      <c r="B5532" s="1">
        <v>8</v>
      </c>
      <c r="C5532" s="1">
        <v>19</v>
      </c>
      <c r="D5532" s="3">
        <v>0.29166666666666669</v>
      </c>
      <c r="E5532" s="5">
        <v>5528</v>
      </c>
      <c r="G5532" s="15">
        <v>24.1</v>
      </c>
      <c r="H5532" s="15">
        <v>24</v>
      </c>
      <c r="I5532" s="15">
        <v>19.8</v>
      </c>
      <c r="J5532" s="15">
        <v>21.2</v>
      </c>
      <c r="K5532" s="15">
        <v>22.8</v>
      </c>
      <c r="L5532" s="15">
        <v>22.9</v>
      </c>
      <c r="N5532" s="88">
        <v>20.8</v>
      </c>
      <c r="O5532" s="104">
        <v>20.3</v>
      </c>
      <c r="Q5532" s="11">
        <v>19.899999999999999</v>
      </c>
      <c r="R5532" s="11">
        <v>19.100000000000001</v>
      </c>
      <c r="S5532" s="11">
        <v>19.899999999999999</v>
      </c>
      <c r="T5532" s="11">
        <v>21.2</v>
      </c>
      <c r="U5532" s="11">
        <v>21.4</v>
      </c>
      <c r="V5532" s="11">
        <v>18.8</v>
      </c>
      <c r="W5532" s="11">
        <v>20.6</v>
      </c>
      <c r="X5532" s="11">
        <v>20.100000000000001</v>
      </c>
      <c r="Y5532" s="78"/>
      <c r="Z5532" s="11">
        <v>52.96</v>
      </c>
      <c r="AA5532" s="11">
        <v>96.79</v>
      </c>
      <c r="AB5532" s="11">
        <v>75.78</v>
      </c>
      <c r="AC5532" s="11">
        <v>0.51</v>
      </c>
      <c r="AD5532" s="11">
        <v>2.99</v>
      </c>
    </row>
    <row r="5533" spans="1:30" x14ac:dyDescent="0.25">
      <c r="A5533" s="1">
        <v>2019</v>
      </c>
      <c r="B5533" s="1">
        <v>8</v>
      </c>
      <c r="C5533" s="1">
        <v>19</v>
      </c>
      <c r="D5533" s="3">
        <v>0.33333333333333331</v>
      </c>
      <c r="E5533" s="5">
        <v>5529</v>
      </c>
      <c r="G5533" s="15">
        <v>24.9</v>
      </c>
      <c r="H5533" s="15">
        <v>25</v>
      </c>
      <c r="I5533" s="15">
        <v>20.3</v>
      </c>
      <c r="J5533" s="15">
        <v>21.4</v>
      </c>
      <c r="K5533" s="15">
        <v>23.7</v>
      </c>
      <c r="L5533" s="15">
        <v>25</v>
      </c>
      <c r="N5533" s="88">
        <v>20.8</v>
      </c>
      <c r="O5533" s="104">
        <v>20.3</v>
      </c>
      <c r="Q5533" s="11">
        <v>19.899999999999999</v>
      </c>
      <c r="R5533" s="11">
        <v>19.100000000000001</v>
      </c>
      <c r="S5533" s="11">
        <v>19.899999999999999</v>
      </c>
      <c r="T5533" s="11">
        <v>21.2</v>
      </c>
      <c r="U5533" s="11">
        <v>21.4</v>
      </c>
      <c r="V5533" s="11">
        <v>18.8</v>
      </c>
      <c r="W5533" s="11">
        <v>20.6</v>
      </c>
      <c r="X5533" s="11">
        <v>20.100000000000001</v>
      </c>
      <c r="Y5533" s="78"/>
      <c r="Z5533" s="11">
        <v>52.96</v>
      </c>
      <c r="AA5533" s="11">
        <v>96.79</v>
      </c>
      <c r="AB5533" s="11">
        <v>75.78</v>
      </c>
      <c r="AC5533" s="11">
        <v>0.51</v>
      </c>
      <c r="AD5533" s="11">
        <v>2.99</v>
      </c>
    </row>
    <row r="5534" spans="1:30" x14ac:dyDescent="0.25">
      <c r="A5534" s="1">
        <v>2019</v>
      </c>
      <c r="B5534" s="1">
        <v>8</v>
      </c>
      <c r="C5534" s="1">
        <v>19</v>
      </c>
      <c r="D5534" s="3">
        <v>0.375</v>
      </c>
      <c r="E5534" s="5">
        <v>5530</v>
      </c>
      <c r="G5534" s="15">
        <v>26.4</v>
      </c>
      <c r="H5534" s="15">
        <v>26.3</v>
      </c>
      <c r="I5534" s="15">
        <v>20.100000000000001</v>
      </c>
      <c r="J5534" s="15">
        <v>21.3</v>
      </c>
      <c r="K5534" s="15">
        <v>23.8</v>
      </c>
      <c r="L5534" s="15">
        <v>25.6</v>
      </c>
      <c r="N5534" s="88">
        <v>20.8</v>
      </c>
      <c r="O5534" s="104">
        <v>20.3</v>
      </c>
      <c r="Q5534" s="11">
        <v>19.899999999999999</v>
      </c>
      <c r="R5534" s="11">
        <v>19.100000000000001</v>
      </c>
      <c r="S5534" s="11">
        <v>19.899999999999999</v>
      </c>
      <c r="T5534" s="11">
        <v>21.2</v>
      </c>
      <c r="U5534" s="11">
        <v>21.4</v>
      </c>
      <c r="V5534" s="11">
        <v>18.8</v>
      </c>
      <c r="W5534" s="11">
        <v>20.6</v>
      </c>
      <c r="X5534" s="11">
        <v>20.100000000000001</v>
      </c>
      <c r="Y5534" s="78"/>
      <c r="Z5534" s="11">
        <v>52.96</v>
      </c>
      <c r="AA5534" s="11">
        <v>96.79</v>
      </c>
      <c r="AB5534" s="11">
        <v>75.78</v>
      </c>
      <c r="AC5534" s="11">
        <v>0.51</v>
      </c>
      <c r="AD5534" s="11">
        <v>2.99</v>
      </c>
    </row>
    <row r="5535" spans="1:30" x14ac:dyDescent="0.25">
      <c r="A5535" s="1">
        <v>2019</v>
      </c>
      <c r="B5535" s="1">
        <v>8</v>
      </c>
      <c r="C5535" s="1">
        <v>19</v>
      </c>
      <c r="D5535" s="3">
        <v>0.41666666666666669</v>
      </c>
      <c r="E5535" s="5">
        <v>5531</v>
      </c>
      <c r="G5535" s="15">
        <v>28.2</v>
      </c>
      <c r="H5535" s="15">
        <v>27.7</v>
      </c>
      <c r="I5535" s="15">
        <v>20.6</v>
      </c>
      <c r="J5535" s="15">
        <v>22.3</v>
      </c>
      <c r="K5535" s="15">
        <v>24.3</v>
      </c>
      <c r="L5535" s="15">
        <v>26.9</v>
      </c>
      <c r="N5535" s="88">
        <v>20.8</v>
      </c>
      <c r="O5535" s="104">
        <v>20.3</v>
      </c>
      <c r="Q5535" s="11">
        <v>19.899999999999999</v>
      </c>
      <c r="R5535" s="11">
        <v>19.100000000000001</v>
      </c>
      <c r="S5535" s="11">
        <v>19.899999999999999</v>
      </c>
      <c r="T5535" s="11">
        <v>21.2</v>
      </c>
      <c r="U5535" s="11">
        <v>21.4</v>
      </c>
      <c r="V5535" s="11">
        <v>18.8</v>
      </c>
      <c r="W5535" s="11">
        <v>20.6</v>
      </c>
      <c r="X5535" s="11">
        <v>20.100000000000001</v>
      </c>
      <c r="Y5535" s="78"/>
      <c r="Z5535" s="11">
        <v>52.96</v>
      </c>
      <c r="AA5535" s="11">
        <v>96.79</v>
      </c>
      <c r="AB5535" s="11">
        <v>75.78</v>
      </c>
      <c r="AC5535" s="11">
        <v>0.51</v>
      </c>
      <c r="AD5535" s="11">
        <v>2.99</v>
      </c>
    </row>
    <row r="5536" spans="1:30" x14ac:dyDescent="0.25">
      <c r="A5536" s="1">
        <v>2019</v>
      </c>
      <c r="B5536" s="1">
        <v>8</v>
      </c>
      <c r="C5536" s="1">
        <v>19</v>
      </c>
      <c r="D5536" s="3">
        <v>0.45833333333333331</v>
      </c>
      <c r="E5536" s="5">
        <v>5532</v>
      </c>
      <c r="G5536" s="15">
        <v>29.1</v>
      </c>
      <c r="H5536" s="15">
        <v>27.5</v>
      </c>
      <c r="I5536" s="15">
        <v>20.3</v>
      </c>
      <c r="J5536" s="15">
        <v>21.7</v>
      </c>
      <c r="K5536" s="15">
        <v>24.5</v>
      </c>
      <c r="L5536" s="15">
        <v>27.4</v>
      </c>
      <c r="N5536" s="88">
        <v>20.8</v>
      </c>
      <c r="O5536" s="104">
        <v>20.3</v>
      </c>
      <c r="Q5536" s="11">
        <v>19.899999999999999</v>
      </c>
      <c r="R5536" s="11">
        <v>19.100000000000001</v>
      </c>
      <c r="S5536" s="11">
        <v>19.899999999999999</v>
      </c>
      <c r="T5536" s="11">
        <v>21.2</v>
      </c>
      <c r="U5536" s="11">
        <v>21.4</v>
      </c>
      <c r="V5536" s="11">
        <v>18.8</v>
      </c>
      <c r="W5536" s="11">
        <v>20.6</v>
      </c>
      <c r="X5536" s="11">
        <v>20.100000000000001</v>
      </c>
      <c r="Y5536" s="78"/>
      <c r="Z5536" s="11">
        <v>52.96</v>
      </c>
      <c r="AA5536" s="11">
        <v>96.79</v>
      </c>
      <c r="AB5536" s="11">
        <v>75.78</v>
      </c>
      <c r="AC5536" s="11">
        <v>0.51</v>
      </c>
      <c r="AD5536" s="11">
        <v>2.99</v>
      </c>
    </row>
    <row r="5537" spans="1:30" x14ac:dyDescent="0.25">
      <c r="A5537" s="1">
        <v>2019</v>
      </c>
      <c r="B5537" s="1">
        <v>8</v>
      </c>
      <c r="C5537" s="1">
        <v>19</v>
      </c>
      <c r="D5537" s="3">
        <v>0.5</v>
      </c>
      <c r="E5537" s="5">
        <v>5533</v>
      </c>
      <c r="G5537" s="15">
        <v>29.6</v>
      </c>
      <c r="H5537" s="15">
        <v>27.2</v>
      </c>
      <c r="I5537" s="15">
        <v>19.899999999999999</v>
      </c>
      <c r="J5537" s="15">
        <v>21.4</v>
      </c>
      <c r="K5537" s="15">
        <v>23.8</v>
      </c>
      <c r="L5537" s="15">
        <v>29</v>
      </c>
      <c r="N5537" s="88">
        <v>21.6</v>
      </c>
      <c r="O5537" s="104">
        <v>20.3</v>
      </c>
      <c r="Q5537" s="11">
        <v>19.899999999999999</v>
      </c>
      <c r="R5537" s="11">
        <v>19.100000000000001</v>
      </c>
      <c r="S5537" s="11">
        <v>19.899999999999999</v>
      </c>
      <c r="T5537" s="11">
        <v>21.2</v>
      </c>
      <c r="U5537" s="11">
        <v>21.4</v>
      </c>
      <c r="V5537" s="11">
        <v>18.8</v>
      </c>
      <c r="W5537" s="11">
        <v>20.6</v>
      </c>
      <c r="X5537" s="11">
        <v>20.100000000000001</v>
      </c>
      <c r="Y5537" s="78"/>
      <c r="Z5537" s="11">
        <v>52.96</v>
      </c>
      <c r="AA5537" s="11">
        <v>96.79</v>
      </c>
      <c r="AB5537" s="11">
        <v>75.78</v>
      </c>
      <c r="AC5537" s="11">
        <v>0.51</v>
      </c>
      <c r="AD5537" s="11">
        <v>2.99</v>
      </c>
    </row>
    <row r="5538" spans="1:30" x14ac:dyDescent="0.25">
      <c r="A5538" s="1">
        <v>2019</v>
      </c>
      <c r="B5538" s="1">
        <v>8</v>
      </c>
      <c r="C5538" s="1">
        <v>19</v>
      </c>
      <c r="D5538" s="3">
        <v>0.54166666666666663</v>
      </c>
      <c r="E5538" s="5">
        <v>5534</v>
      </c>
      <c r="G5538" s="15">
        <v>28.4</v>
      </c>
      <c r="H5538" s="15">
        <v>26.7</v>
      </c>
      <c r="I5538" s="15">
        <v>20.100000000000001</v>
      </c>
      <c r="J5538" s="15">
        <v>21</v>
      </c>
      <c r="K5538" s="15">
        <v>22.7</v>
      </c>
      <c r="L5538" s="15">
        <v>29.5</v>
      </c>
      <c r="N5538" s="88">
        <v>21.6</v>
      </c>
      <c r="O5538" s="104">
        <v>20.3</v>
      </c>
      <c r="Q5538" s="11">
        <v>19.899999999999999</v>
      </c>
      <c r="R5538" s="11">
        <v>19.100000000000001</v>
      </c>
      <c r="S5538" s="11">
        <v>19.899999999999999</v>
      </c>
      <c r="T5538" s="11">
        <v>21.2</v>
      </c>
      <c r="U5538" s="11">
        <v>21.4</v>
      </c>
      <c r="V5538" s="11">
        <v>18.8</v>
      </c>
      <c r="W5538" s="11">
        <v>20.6</v>
      </c>
      <c r="X5538" s="11">
        <v>20.100000000000001</v>
      </c>
      <c r="Y5538" s="78"/>
      <c r="Z5538" s="11">
        <v>52.96</v>
      </c>
      <c r="AA5538" s="11">
        <v>96.79</v>
      </c>
      <c r="AB5538" s="11">
        <v>75.78</v>
      </c>
      <c r="AC5538" s="11">
        <v>0.51</v>
      </c>
      <c r="AD5538" s="11">
        <v>2.99</v>
      </c>
    </row>
    <row r="5539" spans="1:30" x14ac:dyDescent="0.25">
      <c r="A5539" s="1">
        <v>2019</v>
      </c>
      <c r="B5539" s="1">
        <v>8</v>
      </c>
      <c r="C5539" s="1">
        <v>19</v>
      </c>
      <c r="D5539" s="3">
        <v>0.58333333333333337</v>
      </c>
      <c r="E5539" s="5">
        <v>5535</v>
      </c>
      <c r="G5539" s="15">
        <v>29</v>
      </c>
      <c r="H5539" s="15">
        <v>25.2</v>
      </c>
      <c r="I5539" s="15">
        <v>20.399999999999999</v>
      </c>
      <c r="J5539" s="15">
        <v>20.7</v>
      </c>
      <c r="K5539" s="15">
        <v>21.6</v>
      </c>
      <c r="L5539" s="15">
        <v>30</v>
      </c>
      <c r="N5539" s="88">
        <v>21.6</v>
      </c>
      <c r="O5539" s="104">
        <v>20.3</v>
      </c>
      <c r="Q5539" s="11">
        <v>19.899999999999999</v>
      </c>
      <c r="R5539" s="11">
        <v>19.100000000000001</v>
      </c>
      <c r="S5539" s="11">
        <v>19.899999999999999</v>
      </c>
      <c r="T5539" s="11">
        <v>21.2</v>
      </c>
      <c r="U5539" s="11">
        <v>21.4</v>
      </c>
      <c r="V5539" s="11">
        <v>18.8</v>
      </c>
      <c r="W5539" s="11">
        <v>20.6</v>
      </c>
      <c r="X5539" s="11">
        <v>20.100000000000001</v>
      </c>
      <c r="Y5539" s="78"/>
      <c r="Z5539" s="11">
        <v>52.96</v>
      </c>
      <c r="AA5539" s="11">
        <v>96.79</v>
      </c>
      <c r="AB5539" s="11">
        <v>75.78</v>
      </c>
      <c r="AC5539" s="11">
        <v>0.51</v>
      </c>
      <c r="AD5539" s="11">
        <v>2.99</v>
      </c>
    </row>
    <row r="5540" spans="1:30" x14ac:dyDescent="0.25">
      <c r="A5540" s="1">
        <v>2019</v>
      </c>
      <c r="B5540" s="1">
        <v>8</v>
      </c>
      <c r="C5540" s="1">
        <v>19</v>
      </c>
      <c r="D5540" s="3">
        <v>0.625</v>
      </c>
      <c r="E5540" s="5">
        <v>5536</v>
      </c>
      <c r="G5540" s="15">
        <v>27</v>
      </c>
      <c r="H5540" s="15">
        <v>23.9</v>
      </c>
      <c r="I5540" s="15">
        <v>21.2</v>
      </c>
      <c r="J5540" s="15">
        <v>21.2</v>
      </c>
      <c r="K5540" s="15">
        <v>21</v>
      </c>
      <c r="L5540" s="15">
        <v>27.7</v>
      </c>
      <c r="N5540" s="88">
        <v>21.6</v>
      </c>
      <c r="O5540" s="104">
        <v>20.3</v>
      </c>
      <c r="Q5540" s="11">
        <v>19.899999999999999</v>
      </c>
      <c r="R5540" s="11">
        <v>19.100000000000001</v>
      </c>
      <c r="S5540" s="11">
        <v>19.899999999999999</v>
      </c>
      <c r="T5540" s="11">
        <v>21.2</v>
      </c>
      <c r="U5540" s="11">
        <v>21.4</v>
      </c>
      <c r="V5540" s="11">
        <v>18.8</v>
      </c>
      <c r="W5540" s="11">
        <v>20.6</v>
      </c>
      <c r="X5540" s="11">
        <v>20.100000000000001</v>
      </c>
      <c r="Y5540" s="78"/>
      <c r="Z5540" s="11">
        <v>52.96</v>
      </c>
      <c r="AA5540" s="11">
        <v>96.79</v>
      </c>
      <c r="AB5540" s="11">
        <v>75.78</v>
      </c>
      <c r="AC5540" s="11">
        <v>0.51</v>
      </c>
      <c r="AD5540" s="11">
        <v>2.99</v>
      </c>
    </row>
    <row r="5541" spans="1:30" x14ac:dyDescent="0.25">
      <c r="A5541" s="1">
        <v>2019</v>
      </c>
      <c r="B5541" s="1">
        <v>8</v>
      </c>
      <c r="C5541" s="1">
        <v>19</v>
      </c>
      <c r="D5541" s="3">
        <v>0.66666666666666663</v>
      </c>
      <c r="E5541" s="5">
        <v>5537</v>
      </c>
      <c r="G5541" s="15">
        <v>24.4</v>
      </c>
      <c r="H5541" s="15">
        <v>22.5</v>
      </c>
      <c r="I5541" s="15">
        <v>20.2</v>
      </c>
      <c r="J5541" s="15">
        <v>20.2</v>
      </c>
      <c r="K5541" s="15">
        <v>20.5</v>
      </c>
      <c r="L5541" s="15">
        <v>25.9</v>
      </c>
      <c r="N5541" s="88">
        <v>21.6</v>
      </c>
      <c r="O5541" s="104">
        <v>20.3</v>
      </c>
      <c r="Q5541" s="11">
        <v>19.899999999999999</v>
      </c>
      <c r="R5541" s="11">
        <v>19.100000000000001</v>
      </c>
      <c r="S5541" s="11">
        <v>19.899999999999999</v>
      </c>
      <c r="T5541" s="11">
        <v>21.2</v>
      </c>
      <c r="U5541" s="11">
        <v>21.4</v>
      </c>
      <c r="V5541" s="11">
        <v>18.8</v>
      </c>
      <c r="W5541" s="11">
        <v>20.6</v>
      </c>
      <c r="X5541" s="11">
        <v>20.100000000000001</v>
      </c>
      <c r="Y5541" s="78"/>
      <c r="Z5541" s="11">
        <v>52.96</v>
      </c>
      <c r="AA5541" s="11">
        <v>96.79</v>
      </c>
      <c r="AB5541" s="11">
        <v>75.78</v>
      </c>
      <c r="AC5541" s="11">
        <v>0.51</v>
      </c>
      <c r="AD5541" s="11">
        <v>2.99</v>
      </c>
    </row>
    <row r="5542" spans="1:30" x14ac:dyDescent="0.25">
      <c r="A5542" s="1">
        <v>2019</v>
      </c>
      <c r="B5542" s="1">
        <v>8</v>
      </c>
      <c r="C5542" s="1">
        <v>19</v>
      </c>
      <c r="D5542" s="3">
        <v>0.70833333333333337</v>
      </c>
      <c r="E5542" s="5">
        <v>5538</v>
      </c>
      <c r="G5542" s="15">
        <v>22.5</v>
      </c>
      <c r="H5542" s="15">
        <v>21.5</v>
      </c>
      <c r="I5542" s="15">
        <v>20.100000000000001</v>
      </c>
      <c r="J5542" s="15">
        <v>18.7</v>
      </c>
      <c r="K5542" s="15">
        <v>20</v>
      </c>
      <c r="L5542" s="15">
        <v>24.3</v>
      </c>
      <c r="N5542" s="88">
        <v>21.6</v>
      </c>
      <c r="O5542" s="104">
        <v>20.3</v>
      </c>
      <c r="Q5542" s="11">
        <v>19.899999999999999</v>
      </c>
      <c r="R5542" s="11">
        <v>19.100000000000001</v>
      </c>
      <c r="S5542" s="11">
        <v>19.899999999999999</v>
      </c>
      <c r="T5542" s="11">
        <v>21.2</v>
      </c>
      <c r="U5542" s="11">
        <v>21.4</v>
      </c>
      <c r="V5542" s="11">
        <v>18.8</v>
      </c>
      <c r="W5542" s="11">
        <v>20.6</v>
      </c>
      <c r="X5542" s="11">
        <v>20.100000000000001</v>
      </c>
      <c r="Y5542" s="78"/>
      <c r="Z5542" s="11">
        <v>52.96</v>
      </c>
      <c r="AA5542" s="11">
        <v>96.79</v>
      </c>
      <c r="AB5542" s="11">
        <v>75.78</v>
      </c>
      <c r="AC5542" s="11">
        <v>0.51</v>
      </c>
      <c r="AD5542" s="11">
        <v>2.99</v>
      </c>
    </row>
    <row r="5543" spans="1:30" x14ac:dyDescent="0.25">
      <c r="A5543" s="1">
        <v>2019</v>
      </c>
      <c r="B5543" s="1">
        <v>8</v>
      </c>
      <c r="C5543" s="1">
        <v>19</v>
      </c>
      <c r="D5543" s="3">
        <v>0.75</v>
      </c>
      <c r="E5543" s="5">
        <v>5539</v>
      </c>
      <c r="G5543" s="15">
        <v>19.399999999999999</v>
      </c>
      <c r="H5543" s="15">
        <v>20.3</v>
      </c>
      <c r="I5543" s="15">
        <v>18.7</v>
      </c>
      <c r="J5543" s="15">
        <v>15.7</v>
      </c>
      <c r="K5543" s="15">
        <v>19.2</v>
      </c>
      <c r="L5543" s="15">
        <v>22.9</v>
      </c>
      <c r="N5543" s="88">
        <v>21.6</v>
      </c>
      <c r="O5543" s="104">
        <v>20.3</v>
      </c>
      <c r="Q5543" s="11">
        <v>19.899999999999999</v>
      </c>
      <c r="R5543" s="11">
        <v>19.100000000000001</v>
      </c>
      <c r="S5543" s="11">
        <v>19.899999999999999</v>
      </c>
      <c r="T5543" s="11">
        <v>21.2</v>
      </c>
      <c r="U5543" s="11">
        <v>21.4</v>
      </c>
      <c r="V5543" s="11">
        <v>18.8</v>
      </c>
      <c r="W5543" s="11">
        <v>20.6</v>
      </c>
      <c r="X5543" s="11">
        <v>20.100000000000001</v>
      </c>
      <c r="Y5543" s="78"/>
      <c r="Z5543" s="11">
        <v>52.96</v>
      </c>
      <c r="AA5543" s="11">
        <v>96.79</v>
      </c>
      <c r="AB5543" s="11">
        <v>75.78</v>
      </c>
      <c r="AC5543" s="11">
        <v>0.51</v>
      </c>
      <c r="AD5543" s="11">
        <v>2.99</v>
      </c>
    </row>
    <row r="5544" spans="1:30" x14ac:dyDescent="0.25">
      <c r="A5544" s="1">
        <v>2019</v>
      </c>
      <c r="B5544" s="1">
        <v>8</v>
      </c>
      <c r="C5544" s="1">
        <v>19</v>
      </c>
      <c r="D5544" s="3">
        <v>0.79166666666666663</v>
      </c>
      <c r="E5544" s="5">
        <v>5540</v>
      </c>
      <c r="G5544" s="15">
        <v>19</v>
      </c>
      <c r="H5544" s="15">
        <v>18.899999999999999</v>
      </c>
      <c r="I5544" s="15">
        <v>18.3</v>
      </c>
      <c r="J5544" s="15">
        <v>13.5</v>
      </c>
      <c r="K5544" s="15">
        <v>18.3</v>
      </c>
      <c r="L5544" s="15">
        <v>19</v>
      </c>
      <c r="N5544" s="88">
        <v>21.6</v>
      </c>
      <c r="O5544" s="104">
        <v>20.3</v>
      </c>
      <c r="Q5544" s="11">
        <v>19.899999999999999</v>
      </c>
      <c r="R5544" s="11">
        <v>19.100000000000001</v>
      </c>
      <c r="S5544" s="11">
        <v>19.899999999999999</v>
      </c>
      <c r="T5544" s="11">
        <v>21.2</v>
      </c>
      <c r="U5544" s="11">
        <v>21.4</v>
      </c>
      <c r="V5544" s="11">
        <v>18.8</v>
      </c>
      <c r="W5544" s="11">
        <v>20.6</v>
      </c>
      <c r="X5544" s="11">
        <v>20.100000000000001</v>
      </c>
      <c r="Y5544" s="78"/>
      <c r="Z5544" s="11">
        <v>52.96</v>
      </c>
      <c r="AA5544" s="11">
        <v>96.79</v>
      </c>
      <c r="AB5544" s="11">
        <v>75.78</v>
      </c>
      <c r="AC5544" s="11">
        <v>0.51</v>
      </c>
      <c r="AD5544" s="11">
        <v>2.99</v>
      </c>
    </row>
    <row r="5545" spans="1:30" x14ac:dyDescent="0.25">
      <c r="A5545" s="1">
        <v>2019</v>
      </c>
      <c r="B5545" s="1">
        <v>8</v>
      </c>
      <c r="C5545" s="1">
        <v>19</v>
      </c>
      <c r="D5545" s="3">
        <v>0.83333333333333337</v>
      </c>
      <c r="E5545" s="5">
        <v>5541</v>
      </c>
      <c r="G5545" s="15">
        <v>18.600000000000001</v>
      </c>
      <c r="H5545" s="15">
        <v>18.100000000000001</v>
      </c>
      <c r="I5545" s="15">
        <v>18.2</v>
      </c>
      <c r="J5545" s="15">
        <v>12.6</v>
      </c>
      <c r="K5545" s="15">
        <v>17.3</v>
      </c>
      <c r="L5545" s="15">
        <v>18.7</v>
      </c>
      <c r="N5545" s="88">
        <v>21.6</v>
      </c>
      <c r="O5545" s="104">
        <v>20.3</v>
      </c>
      <c r="Q5545" s="11">
        <v>19.899999999999999</v>
      </c>
      <c r="R5545" s="11">
        <v>19.100000000000001</v>
      </c>
      <c r="S5545" s="11">
        <v>19.899999999999999</v>
      </c>
      <c r="T5545" s="11">
        <v>21.2</v>
      </c>
      <c r="U5545" s="11">
        <v>21.4</v>
      </c>
      <c r="V5545" s="11">
        <v>18.8</v>
      </c>
      <c r="W5545" s="11">
        <v>20.6</v>
      </c>
      <c r="X5545" s="11">
        <v>20.100000000000001</v>
      </c>
      <c r="Y5545" s="78"/>
      <c r="Z5545" s="11">
        <v>52.96</v>
      </c>
      <c r="AA5545" s="11">
        <v>96.79</v>
      </c>
      <c r="AB5545" s="11">
        <v>75.78</v>
      </c>
      <c r="AC5545" s="11">
        <v>0.51</v>
      </c>
      <c r="AD5545" s="11">
        <v>2.99</v>
      </c>
    </row>
    <row r="5546" spans="1:30" x14ac:dyDescent="0.25">
      <c r="A5546" s="1">
        <v>2019</v>
      </c>
      <c r="B5546" s="1">
        <v>8</v>
      </c>
      <c r="C5546" s="1">
        <v>19</v>
      </c>
      <c r="D5546" s="3">
        <v>0.875</v>
      </c>
      <c r="E5546" s="5">
        <v>5542</v>
      </c>
      <c r="G5546" s="15">
        <v>17.8</v>
      </c>
      <c r="H5546" s="15">
        <v>17.8</v>
      </c>
      <c r="I5546" s="15">
        <v>18.100000000000001</v>
      </c>
      <c r="J5546" s="15">
        <v>12</v>
      </c>
      <c r="K5546" s="15">
        <v>16.3</v>
      </c>
      <c r="L5546" s="15">
        <v>18.2</v>
      </c>
      <c r="N5546" s="88">
        <v>21.6</v>
      </c>
      <c r="O5546" s="104">
        <v>20.3</v>
      </c>
      <c r="Q5546" s="11">
        <v>19.899999999999999</v>
      </c>
      <c r="R5546" s="11">
        <v>19.100000000000001</v>
      </c>
      <c r="S5546" s="11">
        <v>19.899999999999999</v>
      </c>
      <c r="T5546" s="11">
        <v>21.2</v>
      </c>
      <c r="U5546" s="11">
        <v>21.4</v>
      </c>
      <c r="V5546" s="11">
        <v>18.8</v>
      </c>
      <c r="W5546" s="11">
        <v>20.6</v>
      </c>
      <c r="X5546" s="11">
        <v>20.100000000000001</v>
      </c>
      <c r="Y5546" s="78"/>
      <c r="Z5546" s="11">
        <v>52.96</v>
      </c>
      <c r="AA5546" s="11">
        <v>96.79</v>
      </c>
      <c r="AB5546" s="11">
        <v>75.78</v>
      </c>
      <c r="AC5546" s="11">
        <v>0.51</v>
      </c>
      <c r="AD5546" s="11">
        <v>2.99</v>
      </c>
    </row>
    <row r="5547" spans="1:30" x14ac:dyDescent="0.25">
      <c r="A5547" s="1">
        <v>2019</v>
      </c>
      <c r="B5547" s="1">
        <v>8</v>
      </c>
      <c r="C5547" s="1">
        <v>19</v>
      </c>
      <c r="D5547" s="3">
        <v>0.91666666666666663</v>
      </c>
      <c r="E5547" s="5">
        <v>5543</v>
      </c>
      <c r="G5547" s="15">
        <v>17.5</v>
      </c>
      <c r="H5547" s="15">
        <v>16.7</v>
      </c>
      <c r="I5547" s="15">
        <v>17.600000000000001</v>
      </c>
      <c r="J5547" s="15">
        <v>11</v>
      </c>
      <c r="K5547" s="15">
        <v>15.3</v>
      </c>
      <c r="L5547" s="15">
        <v>18</v>
      </c>
      <c r="N5547" s="88">
        <v>21.6</v>
      </c>
      <c r="O5547" s="104">
        <v>20.3</v>
      </c>
      <c r="Q5547" s="11">
        <v>19.899999999999999</v>
      </c>
      <c r="R5547" s="11">
        <v>19.100000000000001</v>
      </c>
      <c r="S5547" s="11">
        <v>19.899999999999999</v>
      </c>
      <c r="T5547" s="11">
        <v>21.2</v>
      </c>
      <c r="U5547" s="11">
        <v>21.4</v>
      </c>
      <c r="V5547" s="11">
        <v>18.8</v>
      </c>
      <c r="W5547" s="11">
        <v>20.6</v>
      </c>
      <c r="X5547" s="11">
        <v>20.100000000000001</v>
      </c>
      <c r="Y5547" s="78"/>
      <c r="Z5547" s="11">
        <v>52.96</v>
      </c>
      <c r="AA5547" s="11">
        <v>96.79</v>
      </c>
      <c r="AB5547" s="11">
        <v>75.78</v>
      </c>
      <c r="AC5547" s="11">
        <v>0.51</v>
      </c>
      <c r="AD5547" s="11">
        <v>2.99</v>
      </c>
    </row>
    <row r="5548" spans="1:30" x14ac:dyDescent="0.25">
      <c r="A5548" s="1">
        <v>2019</v>
      </c>
      <c r="B5548" s="1">
        <v>8</v>
      </c>
      <c r="C5548" s="1">
        <v>19</v>
      </c>
      <c r="D5548" s="3">
        <v>0.95833333333333337</v>
      </c>
      <c r="E5548" s="5">
        <v>5544</v>
      </c>
      <c r="G5548" s="15">
        <v>17.5</v>
      </c>
      <c r="H5548" s="15">
        <v>15.8</v>
      </c>
      <c r="I5548" s="15">
        <v>15.5</v>
      </c>
      <c r="J5548" s="15">
        <v>11.4</v>
      </c>
      <c r="K5548" s="15">
        <v>14.8</v>
      </c>
      <c r="L5548" s="15">
        <v>17.8</v>
      </c>
      <c r="N5548" s="88">
        <v>21.6</v>
      </c>
      <c r="O5548" s="104">
        <v>20.3</v>
      </c>
      <c r="Q5548" s="11">
        <v>19.899999999999999</v>
      </c>
      <c r="R5548" s="11">
        <v>19.100000000000001</v>
      </c>
      <c r="S5548" s="11">
        <v>19.899999999999999</v>
      </c>
      <c r="T5548" s="11">
        <v>21.2</v>
      </c>
      <c r="U5548" s="11">
        <v>21.4</v>
      </c>
      <c r="V5548" s="11">
        <v>18.8</v>
      </c>
      <c r="W5548" s="11">
        <v>20.6</v>
      </c>
      <c r="X5548" s="11">
        <v>20.100000000000001</v>
      </c>
      <c r="Y5548" s="78"/>
      <c r="Z5548" s="11">
        <v>52.96</v>
      </c>
      <c r="AA5548" s="11">
        <v>96.79</v>
      </c>
      <c r="AB5548" s="11">
        <v>75.78</v>
      </c>
      <c r="AC5548" s="11">
        <v>0.51</v>
      </c>
      <c r="AD5548" s="11">
        <v>2.99</v>
      </c>
    </row>
    <row r="5549" spans="1:30" x14ac:dyDescent="0.25">
      <c r="A5549" s="1">
        <v>2019</v>
      </c>
      <c r="B5549" s="1">
        <v>8</v>
      </c>
      <c r="C5549" s="1">
        <v>20</v>
      </c>
      <c r="D5549" s="3">
        <v>0</v>
      </c>
      <c r="E5549" s="5">
        <v>5545</v>
      </c>
      <c r="G5549" s="15">
        <v>17</v>
      </c>
      <c r="H5549" s="15">
        <v>15.9</v>
      </c>
      <c r="I5549" s="15">
        <v>15.4</v>
      </c>
      <c r="J5549" s="15">
        <v>11.9</v>
      </c>
      <c r="K5549" s="15">
        <v>14.2</v>
      </c>
      <c r="L5549" s="15">
        <v>17.5</v>
      </c>
      <c r="N5549" s="88">
        <v>20.2</v>
      </c>
      <c r="O5549" s="104">
        <v>19.7</v>
      </c>
      <c r="Q5549" s="11">
        <v>19.600000000000001</v>
      </c>
      <c r="R5549" s="11">
        <v>18.7</v>
      </c>
      <c r="S5549" s="11">
        <v>20.3</v>
      </c>
      <c r="T5549" s="11">
        <v>21.2</v>
      </c>
      <c r="U5549" s="11">
        <v>20.8</v>
      </c>
      <c r="V5549" s="11">
        <v>19.100000000000001</v>
      </c>
      <c r="W5549" s="11">
        <v>19.8</v>
      </c>
      <c r="X5549" s="11">
        <v>19.7</v>
      </c>
      <c r="Y5549" s="78"/>
      <c r="Z5549" s="11">
        <v>53.49</v>
      </c>
      <c r="AA5549" s="11">
        <v>101.32</v>
      </c>
      <c r="AB5549" s="11">
        <v>74.66</v>
      </c>
      <c r="AC5549" s="11">
        <v>0.49</v>
      </c>
      <c r="AD5549" s="11">
        <v>3.34</v>
      </c>
    </row>
    <row r="5550" spans="1:30" x14ac:dyDescent="0.25">
      <c r="A5550" s="1">
        <v>2019</v>
      </c>
      <c r="B5550" s="1">
        <v>8</v>
      </c>
      <c r="C5550" s="1">
        <v>20</v>
      </c>
      <c r="D5550" s="3">
        <v>4.1666666666666664E-2</v>
      </c>
      <c r="E5550" s="5">
        <v>5546</v>
      </c>
      <c r="G5550" s="15">
        <v>16.899999999999999</v>
      </c>
      <c r="H5550" s="15">
        <v>14.7</v>
      </c>
      <c r="I5550" s="15">
        <v>18.2</v>
      </c>
      <c r="J5550" s="15">
        <v>11.9</v>
      </c>
      <c r="K5550" s="15">
        <v>14</v>
      </c>
      <c r="L5550" s="15">
        <v>17.3</v>
      </c>
      <c r="N5550" s="88">
        <v>20.2</v>
      </c>
      <c r="O5550" s="104">
        <v>19.7</v>
      </c>
      <c r="Q5550" s="11">
        <v>19.600000000000001</v>
      </c>
      <c r="R5550" s="11">
        <v>18.7</v>
      </c>
      <c r="S5550" s="11">
        <v>20.3</v>
      </c>
      <c r="T5550" s="11">
        <v>21.2</v>
      </c>
      <c r="U5550" s="11">
        <v>20.8</v>
      </c>
      <c r="V5550" s="11">
        <v>19.100000000000001</v>
      </c>
      <c r="W5550" s="11">
        <v>19.8</v>
      </c>
      <c r="X5550" s="11">
        <v>19.7</v>
      </c>
      <c r="Y5550" s="78"/>
      <c r="Z5550" s="11">
        <v>53.49</v>
      </c>
      <c r="AA5550" s="11">
        <v>101.32</v>
      </c>
      <c r="AB5550" s="11">
        <v>74.66</v>
      </c>
      <c r="AC5550" s="11">
        <v>0.49</v>
      </c>
      <c r="AD5550" s="11">
        <v>3.34</v>
      </c>
    </row>
    <row r="5551" spans="1:30" x14ac:dyDescent="0.25">
      <c r="A5551" s="1">
        <v>2019</v>
      </c>
      <c r="B5551" s="1">
        <v>8</v>
      </c>
      <c r="C5551" s="1">
        <v>20</v>
      </c>
      <c r="D5551" s="3">
        <v>8.3333333333333329E-2</v>
      </c>
      <c r="E5551" s="5">
        <v>5547</v>
      </c>
      <c r="G5551" s="15">
        <v>16.899999999999999</v>
      </c>
      <c r="H5551" s="15">
        <v>15.4</v>
      </c>
      <c r="I5551" s="15">
        <v>18.3</v>
      </c>
      <c r="J5551" s="15">
        <v>10.6</v>
      </c>
      <c r="K5551" s="15">
        <v>13.7</v>
      </c>
      <c r="L5551" s="15">
        <v>17</v>
      </c>
      <c r="N5551" s="88">
        <v>20.2</v>
      </c>
      <c r="O5551" s="104">
        <v>19.7</v>
      </c>
      <c r="Q5551" s="11">
        <v>19.600000000000001</v>
      </c>
      <c r="R5551" s="11">
        <v>18.7</v>
      </c>
      <c r="S5551" s="11">
        <v>20.3</v>
      </c>
      <c r="T5551" s="11">
        <v>21.2</v>
      </c>
      <c r="U5551" s="11">
        <v>20.8</v>
      </c>
      <c r="V5551" s="11">
        <v>19.100000000000001</v>
      </c>
      <c r="W5551" s="11">
        <v>19.8</v>
      </c>
      <c r="X5551" s="11">
        <v>19.7</v>
      </c>
      <c r="Y5551" s="78"/>
      <c r="Z5551" s="11">
        <v>53.49</v>
      </c>
      <c r="AA5551" s="11">
        <v>101.32</v>
      </c>
      <c r="AB5551" s="11">
        <v>74.66</v>
      </c>
      <c r="AC5551" s="11">
        <v>0.49</v>
      </c>
      <c r="AD5551" s="11">
        <v>3.34</v>
      </c>
    </row>
    <row r="5552" spans="1:30" x14ac:dyDescent="0.25">
      <c r="A5552" s="1">
        <v>2019</v>
      </c>
      <c r="B5552" s="1">
        <v>8</v>
      </c>
      <c r="C5552" s="1">
        <v>20</v>
      </c>
      <c r="D5552" s="3">
        <v>0.125</v>
      </c>
      <c r="E5552" s="5">
        <v>5548</v>
      </c>
      <c r="G5552" s="15">
        <v>16.100000000000001</v>
      </c>
      <c r="H5552" s="15">
        <v>14.7</v>
      </c>
      <c r="I5552" s="15">
        <v>15.3</v>
      </c>
      <c r="J5552" s="15">
        <v>11.9</v>
      </c>
      <c r="K5552" s="15">
        <v>13.5</v>
      </c>
      <c r="L5552" s="15">
        <v>16.8</v>
      </c>
      <c r="N5552" s="88">
        <v>20.2</v>
      </c>
      <c r="O5552" s="104">
        <v>19.7</v>
      </c>
      <c r="Q5552" s="11">
        <v>19.600000000000001</v>
      </c>
      <c r="R5552" s="11">
        <v>18.7</v>
      </c>
      <c r="S5552" s="11">
        <v>20.3</v>
      </c>
      <c r="T5552" s="11">
        <v>21.2</v>
      </c>
      <c r="U5552" s="11">
        <v>20.8</v>
      </c>
      <c r="V5552" s="11">
        <v>19.100000000000001</v>
      </c>
      <c r="W5552" s="11">
        <v>19.8</v>
      </c>
      <c r="X5552" s="11">
        <v>19.7</v>
      </c>
      <c r="Y5552" s="78"/>
      <c r="Z5552" s="11">
        <v>53.49</v>
      </c>
      <c r="AA5552" s="11">
        <v>101.32</v>
      </c>
      <c r="AB5552" s="11">
        <v>74.66</v>
      </c>
      <c r="AC5552" s="11">
        <v>0.49</v>
      </c>
      <c r="AD5552" s="11">
        <v>3.34</v>
      </c>
    </row>
    <row r="5553" spans="1:30" x14ac:dyDescent="0.25">
      <c r="A5553" s="1">
        <v>2019</v>
      </c>
      <c r="B5553" s="1">
        <v>8</v>
      </c>
      <c r="C5553" s="1">
        <v>20</v>
      </c>
      <c r="D5553" s="3">
        <v>0.16666666666666666</v>
      </c>
      <c r="E5553" s="5">
        <v>5549</v>
      </c>
      <c r="G5553" s="15">
        <v>15.1</v>
      </c>
      <c r="H5553" s="15">
        <v>13.5</v>
      </c>
      <c r="I5553" s="15">
        <v>15.1</v>
      </c>
      <c r="J5553" s="15">
        <v>12.7</v>
      </c>
      <c r="K5553" s="15">
        <v>13.6</v>
      </c>
      <c r="L5553" s="15">
        <v>16.399999999999999</v>
      </c>
      <c r="N5553" s="88">
        <v>20.2</v>
      </c>
      <c r="O5553" s="104">
        <v>19.7</v>
      </c>
      <c r="Q5553" s="11">
        <v>19.600000000000001</v>
      </c>
      <c r="R5553" s="11">
        <v>18.7</v>
      </c>
      <c r="S5553" s="11">
        <v>20.3</v>
      </c>
      <c r="T5553" s="11">
        <v>21.2</v>
      </c>
      <c r="U5553" s="11">
        <v>20.8</v>
      </c>
      <c r="V5553" s="11">
        <v>19.100000000000001</v>
      </c>
      <c r="W5553" s="11">
        <v>19.8</v>
      </c>
      <c r="X5553" s="11">
        <v>19.7</v>
      </c>
      <c r="Y5553" s="78"/>
      <c r="Z5553" s="11">
        <v>53.49</v>
      </c>
      <c r="AA5553" s="11">
        <v>101.32</v>
      </c>
      <c r="AB5553" s="11">
        <v>74.66</v>
      </c>
      <c r="AC5553" s="11">
        <v>0.49</v>
      </c>
      <c r="AD5553" s="11">
        <v>3.34</v>
      </c>
    </row>
    <row r="5554" spans="1:30" x14ac:dyDescent="0.25">
      <c r="A5554" s="1">
        <v>2019</v>
      </c>
      <c r="B5554" s="1">
        <v>8</v>
      </c>
      <c r="C5554" s="1">
        <v>20</v>
      </c>
      <c r="D5554" s="3">
        <v>0.20833333333333334</v>
      </c>
      <c r="E5554" s="5">
        <v>5550</v>
      </c>
      <c r="G5554" s="15">
        <v>15.1</v>
      </c>
      <c r="H5554" s="15">
        <v>16.8</v>
      </c>
      <c r="I5554" s="15">
        <v>16.8</v>
      </c>
      <c r="J5554" s="15">
        <v>13.9</v>
      </c>
      <c r="K5554" s="15">
        <v>16.100000000000001</v>
      </c>
      <c r="L5554" s="15">
        <v>16.399999999999999</v>
      </c>
      <c r="N5554" s="88">
        <v>20.2</v>
      </c>
      <c r="O5554" s="104">
        <v>19.7</v>
      </c>
      <c r="Q5554" s="11">
        <v>19.600000000000001</v>
      </c>
      <c r="R5554" s="11">
        <v>18.7</v>
      </c>
      <c r="S5554" s="11">
        <v>20.3</v>
      </c>
      <c r="T5554" s="11">
        <v>21.2</v>
      </c>
      <c r="U5554" s="11">
        <v>20.8</v>
      </c>
      <c r="V5554" s="11">
        <v>19.100000000000001</v>
      </c>
      <c r="W5554" s="11">
        <v>19.8</v>
      </c>
      <c r="X5554" s="11">
        <v>19.7</v>
      </c>
      <c r="Y5554" s="78"/>
      <c r="Z5554" s="11">
        <v>53.49</v>
      </c>
      <c r="AA5554" s="11">
        <v>101.32</v>
      </c>
      <c r="AB5554" s="11">
        <v>74.66</v>
      </c>
      <c r="AC5554" s="11">
        <v>0.49</v>
      </c>
      <c r="AD5554" s="11">
        <v>3.34</v>
      </c>
    </row>
    <row r="5555" spans="1:30" x14ac:dyDescent="0.25">
      <c r="A5555" s="1">
        <v>2019</v>
      </c>
      <c r="B5555" s="1">
        <v>8</v>
      </c>
      <c r="C5555" s="1">
        <v>20</v>
      </c>
      <c r="D5555" s="3">
        <v>0.25</v>
      </c>
      <c r="E5555" s="5">
        <v>5551</v>
      </c>
      <c r="G5555" s="15">
        <v>18.5</v>
      </c>
      <c r="H5555" s="15">
        <v>19.100000000000001</v>
      </c>
      <c r="I5555" s="15">
        <v>18.899999999999999</v>
      </c>
      <c r="J5555" s="15">
        <v>16</v>
      </c>
      <c r="K5555" s="15">
        <v>17.600000000000001</v>
      </c>
      <c r="L5555" s="15">
        <v>16.899999999999999</v>
      </c>
      <c r="N5555" s="88">
        <v>20.2</v>
      </c>
      <c r="O5555" s="104">
        <v>19.7</v>
      </c>
      <c r="Q5555" s="11">
        <v>19.600000000000001</v>
      </c>
      <c r="R5555" s="11">
        <v>18.7</v>
      </c>
      <c r="S5555" s="11">
        <v>20.3</v>
      </c>
      <c r="T5555" s="11">
        <v>21.2</v>
      </c>
      <c r="U5555" s="11">
        <v>20.8</v>
      </c>
      <c r="V5555" s="11">
        <v>19.100000000000001</v>
      </c>
      <c r="W5555" s="11">
        <v>19.8</v>
      </c>
      <c r="X5555" s="11">
        <v>19.7</v>
      </c>
      <c r="Y5555" s="78"/>
      <c r="Z5555" s="11">
        <v>53.49</v>
      </c>
      <c r="AA5555" s="11">
        <v>101.32</v>
      </c>
      <c r="AB5555" s="11">
        <v>74.66</v>
      </c>
      <c r="AC5555" s="11">
        <v>0.49</v>
      </c>
      <c r="AD5555" s="11">
        <v>3.34</v>
      </c>
    </row>
    <row r="5556" spans="1:30" x14ac:dyDescent="0.25">
      <c r="A5556" s="1">
        <v>2019</v>
      </c>
      <c r="B5556" s="1">
        <v>8</v>
      </c>
      <c r="C5556" s="1">
        <v>20</v>
      </c>
      <c r="D5556" s="3">
        <v>0.29166666666666669</v>
      </c>
      <c r="E5556" s="5">
        <v>5552</v>
      </c>
      <c r="G5556" s="15">
        <v>20.399999999999999</v>
      </c>
      <c r="H5556" s="15">
        <v>21</v>
      </c>
      <c r="I5556" s="15">
        <v>20.399999999999999</v>
      </c>
      <c r="J5556" s="15">
        <v>18.3</v>
      </c>
      <c r="K5556" s="15">
        <v>19.899999999999999</v>
      </c>
      <c r="L5556" s="15">
        <v>19</v>
      </c>
      <c r="N5556" s="88">
        <v>20.2</v>
      </c>
      <c r="O5556" s="104">
        <v>19.7</v>
      </c>
      <c r="Q5556" s="11">
        <v>19.600000000000001</v>
      </c>
      <c r="R5556" s="11">
        <v>18.7</v>
      </c>
      <c r="S5556" s="11">
        <v>20.3</v>
      </c>
      <c r="T5556" s="11">
        <v>21.2</v>
      </c>
      <c r="U5556" s="11">
        <v>20.8</v>
      </c>
      <c r="V5556" s="11">
        <v>19.100000000000001</v>
      </c>
      <c r="W5556" s="11">
        <v>19.8</v>
      </c>
      <c r="X5556" s="11">
        <v>19.7</v>
      </c>
      <c r="Y5556" s="78"/>
      <c r="Z5556" s="11">
        <v>53.49</v>
      </c>
      <c r="AA5556" s="11">
        <v>101.32</v>
      </c>
      <c r="AB5556" s="11">
        <v>74.66</v>
      </c>
      <c r="AC5556" s="11">
        <v>0.49</v>
      </c>
      <c r="AD5556" s="11">
        <v>3.34</v>
      </c>
    </row>
    <row r="5557" spans="1:30" x14ac:dyDescent="0.25">
      <c r="A5557" s="1">
        <v>2019</v>
      </c>
      <c r="B5557" s="1">
        <v>8</v>
      </c>
      <c r="C5557" s="1">
        <v>20</v>
      </c>
      <c r="D5557" s="3">
        <v>0.33333333333333331</v>
      </c>
      <c r="E5557" s="5">
        <v>5553</v>
      </c>
      <c r="G5557" s="15">
        <v>22</v>
      </c>
      <c r="H5557" s="15">
        <v>22.1</v>
      </c>
      <c r="I5557" s="15">
        <v>20.100000000000001</v>
      </c>
      <c r="J5557" s="15">
        <v>20.100000000000001</v>
      </c>
      <c r="K5557" s="15">
        <v>20.7</v>
      </c>
      <c r="L5557" s="15">
        <v>20.6</v>
      </c>
      <c r="N5557" s="88">
        <v>20.2</v>
      </c>
      <c r="O5557" s="104">
        <v>19.7</v>
      </c>
      <c r="Q5557" s="11">
        <v>19.600000000000001</v>
      </c>
      <c r="R5557" s="11">
        <v>18.7</v>
      </c>
      <c r="S5557" s="11">
        <v>20.3</v>
      </c>
      <c r="T5557" s="11">
        <v>21.2</v>
      </c>
      <c r="U5557" s="11">
        <v>20.8</v>
      </c>
      <c r="V5557" s="11">
        <v>19.100000000000001</v>
      </c>
      <c r="W5557" s="11">
        <v>19.8</v>
      </c>
      <c r="X5557" s="11">
        <v>19.7</v>
      </c>
      <c r="Y5557" s="78"/>
      <c r="Z5557" s="11">
        <v>53.49</v>
      </c>
      <c r="AA5557" s="11">
        <v>101.32</v>
      </c>
      <c r="AB5557" s="11">
        <v>74.66</v>
      </c>
      <c r="AC5557" s="11">
        <v>0.49</v>
      </c>
      <c r="AD5557" s="11">
        <v>3.34</v>
      </c>
    </row>
    <row r="5558" spans="1:30" x14ac:dyDescent="0.25">
      <c r="A5558" s="1">
        <v>2019</v>
      </c>
      <c r="B5558" s="1">
        <v>8</v>
      </c>
      <c r="C5558" s="1">
        <v>20</v>
      </c>
      <c r="D5558" s="3">
        <v>0.375</v>
      </c>
      <c r="E5558" s="5">
        <v>5554</v>
      </c>
      <c r="G5558" s="15">
        <v>23</v>
      </c>
      <c r="H5558" s="15">
        <v>23.1</v>
      </c>
      <c r="I5558" s="15">
        <v>21</v>
      </c>
      <c r="J5558" s="15">
        <v>21.6</v>
      </c>
      <c r="K5558" s="15">
        <v>21.8</v>
      </c>
      <c r="L5558" s="15">
        <v>21.7</v>
      </c>
      <c r="N5558" s="88">
        <v>20.2</v>
      </c>
      <c r="O5558" s="104">
        <v>19.7</v>
      </c>
      <c r="Q5558" s="11">
        <v>19.600000000000001</v>
      </c>
      <c r="R5558" s="11">
        <v>18.7</v>
      </c>
      <c r="S5558" s="11">
        <v>20.3</v>
      </c>
      <c r="T5558" s="11">
        <v>21.2</v>
      </c>
      <c r="U5558" s="11">
        <v>20.8</v>
      </c>
      <c r="V5558" s="11">
        <v>19.100000000000001</v>
      </c>
      <c r="W5558" s="11">
        <v>19.8</v>
      </c>
      <c r="X5558" s="11">
        <v>19.7</v>
      </c>
      <c r="Y5558" s="78"/>
      <c r="Z5558" s="11">
        <v>53.49</v>
      </c>
      <c r="AA5558" s="11">
        <v>101.32</v>
      </c>
      <c r="AB5558" s="11">
        <v>74.66</v>
      </c>
      <c r="AC5558" s="11">
        <v>0.49</v>
      </c>
      <c r="AD5558" s="11">
        <v>3.34</v>
      </c>
    </row>
    <row r="5559" spans="1:30" x14ac:dyDescent="0.25">
      <c r="A5559" s="1">
        <v>2019</v>
      </c>
      <c r="B5559" s="1">
        <v>8</v>
      </c>
      <c r="C5559" s="1">
        <v>20</v>
      </c>
      <c r="D5559" s="3">
        <v>0.41666666666666669</v>
      </c>
      <c r="E5559" s="5">
        <v>5555</v>
      </c>
      <c r="G5559" s="15">
        <v>23.7</v>
      </c>
      <c r="H5559" s="15">
        <v>23.6</v>
      </c>
      <c r="I5559" s="15">
        <v>21.2</v>
      </c>
      <c r="J5559" s="15">
        <v>22.2</v>
      </c>
      <c r="K5559" s="15">
        <v>22.2</v>
      </c>
      <c r="L5559" s="15">
        <v>22.8</v>
      </c>
      <c r="N5559" s="88">
        <v>20.2</v>
      </c>
      <c r="O5559" s="104">
        <v>19.7</v>
      </c>
      <c r="Q5559" s="11">
        <v>19.600000000000001</v>
      </c>
      <c r="R5559" s="11">
        <v>18.7</v>
      </c>
      <c r="S5559" s="11">
        <v>20.3</v>
      </c>
      <c r="T5559" s="11">
        <v>21.2</v>
      </c>
      <c r="U5559" s="11">
        <v>20.8</v>
      </c>
      <c r="V5559" s="11">
        <v>19.100000000000001</v>
      </c>
      <c r="W5559" s="11">
        <v>19.8</v>
      </c>
      <c r="X5559" s="11">
        <v>19.7</v>
      </c>
      <c r="Y5559" s="78"/>
      <c r="Z5559" s="11">
        <v>53.49</v>
      </c>
      <c r="AA5559" s="11">
        <v>101.32</v>
      </c>
      <c r="AB5559" s="11">
        <v>74.66</v>
      </c>
      <c r="AC5559" s="11">
        <v>0.49</v>
      </c>
      <c r="AD5559" s="11">
        <v>3.34</v>
      </c>
    </row>
    <row r="5560" spans="1:30" x14ac:dyDescent="0.25">
      <c r="A5560" s="1">
        <v>2019</v>
      </c>
      <c r="B5560" s="1">
        <v>8</v>
      </c>
      <c r="C5560" s="1">
        <v>20</v>
      </c>
      <c r="D5560" s="3">
        <v>0.45833333333333331</v>
      </c>
      <c r="E5560" s="5">
        <v>5556</v>
      </c>
      <c r="G5560" s="15">
        <v>23.8</v>
      </c>
      <c r="H5560" s="15">
        <v>23.9</v>
      </c>
      <c r="I5560" s="15">
        <v>21.5</v>
      </c>
      <c r="J5560" s="15">
        <v>22.6</v>
      </c>
      <c r="K5560" s="15">
        <v>21.1</v>
      </c>
      <c r="L5560" s="15">
        <v>22.9</v>
      </c>
      <c r="N5560" s="88">
        <v>20.2</v>
      </c>
      <c r="O5560" s="104">
        <v>19.7</v>
      </c>
      <c r="Q5560" s="11">
        <v>19.600000000000001</v>
      </c>
      <c r="R5560" s="11">
        <v>18.7</v>
      </c>
      <c r="S5560" s="11">
        <v>20.3</v>
      </c>
      <c r="T5560" s="11">
        <v>21.2</v>
      </c>
      <c r="U5560" s="11">
        <v>20.8</v>
      </c>
      <c r="V5560" s="11">
        <v>19.100000000000001</v>
      </c>
      <c r="W5560" s="11">
        <v>19.8</v>
      </c>
      <c r="X5560" s="11">
        <v>19.7</v>
      </c>
      <c r="Y5560" s="78"/>
      <c r="Z5560" s="11">
        <v>53.49</v>
      </c>
      <c r="AA5560" s="11">
        <v>101.32</v>
      </c>
      <c r="AB5560" s="11">
        <v>74.66</v>
      </c>
      <c r="AC5560" s="11">
        <v>0.49</v>
      </c>
      <c r="AD5560" s="11">
        <v>3.34</v>
      </c>
    </row>
    <row r="5561" spans="1:30" x14ac:dyDescent="0.25">
      <c r="A5561" s="1">
        <v>2019</v>
      </c>
      <c r="B5561" s="1">
        <v>8</v>
      </c>
      <c r="C5561" s="1">
        <v>20</v>
      </c>
      <c r="D5561" s="3">
        <v>0.5</v>
      </c>
      <c r="E5561" s="5">
        <v>5557</v>
      </c>
      <c r="G5561" s="15">
        <v>24.2</v>
      </c>
      <c r="H5561" s="15">
        <v>24.5</v>
      </c>
      <c r="I5561" s="15">
        <v>22.8</v>
      </c>
      <c r="J5561" s="15">
        <v>22.7</v>
      </c>
      <c r="K5561" s="15">
        <v>23.1</v>
      </c>
      <c r="L5561" s="15">
        <v>23.6</v>
      </c>
      <c r="N5561" s="88">
        <v>22.2</v>
      </c>
      <c r="O5561" s="104">
        <v>19.7</v>
      </c>
      <c r="Q5561" s="11">
        <v>19.600000000000001</v>
      </c>
      <c r="R5561" s="11">
        <v>18.7</v>
      </c>
      <c r="S5561" s="11">
        <v>20.3</v>
      </c>
      <c r="T5561" s="11">
        <v>21.2</v>
      </c>
      <c r="U5561" s="11">
        <v>20.8</v>
      </c>
      <c r="V5561" s="11">
        <v>19.100000000000001</v>
      </c>
      <c r="W5561" s="11">
        <v>19.8</v>
      </c>
      <c r="X5561" s="11">
        <v>19.7</v>
      </c>
      <c r="Y5561" s="78"/>
      <c r="Z5561" s="11">
        <v>53.49</v>
      </c>
      <c r="AA5561" s="11">
        <v>101.32</v>
      </c>
      <c r="AB5561" s="11">
        <v>74.66</v>
      </c>
      <c r="AC5561" s="11">
        <v>0.49</v>
      </c>
      <c r="AD5561" s="11">
        <v>3.34</v>
      </c>
    </row>
    <row r="5562" spans="1:30" x14ac:dyDescent="0.25">
      <c r="A5562" s="1">
        <v>2019</v>
      </c>
      <c r="B5562" s="1">
        <v>8</v>
      </c>
      <c r="C5562" s="1">
        <v>20</v>
      </c>
      <c r="D5562" s="3">
        <v>0.54166666666666663</v>
      </c>
      <c r="E5562" s="5">
        <v>5558</v>
      </c>
      <c r="G5562" s="15">
        <v>24</v>
      </c>
      <c r="H5562" s="15">
        <v>24.4</v>
      </c>
      <c r="I5562" s="15">
        <v>22.4</v>
      </c>
      <c r="J5562" s="15">
        <v>23.3</v>
      </c>
      <c r="K5562" s="15">
        <v>21.9</v>
      </c>
      <c r="L5562" s="15">
        <v>23.2</v>
      </c>
      <c r="N5562" s="88">
        <v>22.2</v>
      </c>
      <c r="O5562" s="104">
        <v>19.7</v>
      </c>
      <c r="Q5562" s="11">
        <v>19.600000000000001</v>
      </c>
      <c r="R5562" s="11">
        <v>18.7</v>
      </c>
      <c r="S5562" s="11">
        <v>20.3</v>
      </c>
      <c r="T5562" s="11">
        <v>21.2</v>
      </c>
      <c r="U5562" s="11">
        <v>20.8</v>
      </c>
      <c r="V5562" s="11">
        <v>19.100000000000001</v>
      </c>
      <c r="W5562" s="11">
        <v>19.8</v>
      </c>
      <c r="X5562" s="11">
        <v>19.7</v>
      </c>
      <c r="Y5562" s="78"/>
      <c r="Z5562" s="11">
        <v>53.49</v>
      </c>
      <c r="AA5562" s="11">
        <v>101.32</v>
      </c>
      <c r="AB5562" s="11">
        <v>74.66</v>
      </c>
      <c r="AC5562" s="11">
        <v>0.49</v>
      </c>
      <c r="AD5562" s="11">
        <v>3.34</v>
      </c>
    </row>
    <row r="5563" spans="1:30" x14ac:dyDescent="0.25">
      <c r="A5563" s="1">
        <v>2019</v>
      </c>
      <c r="B5563" s="1">
        <v>8</v>
      </c>
      <c r="C5563" s="1">
        <v>20</v>
      </c>
      <c r="D5563" s="3">
        <v>0.58333333333333337</v>
      </c>
      <c r="E5563" s="5">
        <v>5559</v>
      </c>
      <c r="G5563" s="15">
        <v>23.4</v>
      </c>
      <c r="H5563" s="15">
        <v>24.7</v>
      </c>
      <c r="I5563" s="15">
        <v>22.5</v>
      </c>
      <c r="J5563" s="15">
        <v>23.2</v>
      </c>
      <c r="K5563" s="15">
        <v>23.9</v>
      </c>
      <c r="L5563" s="15">
        <v>23.7</v>
      </c>
      <c r="N5563" s="88">
        <v>22.2</v>
      </c>
      <c r="O5563" s="104">
        <v>19.7</v>
      </c>
      <c r="Q5563" s="11">
        <v>19.600000000000001</v>
      </c>
      <c r="R5563" s="11">
        <v>18.7</v>
      </c>
      <c r="S5563" s="11">
        <v>20.3</v>
      </c>
      <c r="T5563" s="11">
        <v>21.2</v>
      </c>
      <c r="U5563" s="11">
        <v>20.8</v>
      </c>
      <c r="V5563" s="11">
        <v>19.100000000000001</v>
      </c>
      <c r="W5563" s="11">
        <v>19.8</v>
      </c>
      <c r="X5563" s="11">
        <v>19.7</v>
      </c>
      <c r="Y5563" s="78"/>
      <c r="Z5563" s="11">
        <v>53.49</v>
      </c>
      <c r="AA5563" s="11">
        <v>101.32</v>
      </c>
      <c r="AB5563" s="11">
        <v>74.66</v>
      </c>
      <c r="AC5563" s="11">
        <v>0.49</v>
      </c>
      <c r="AD5563" s="11">
        <v>3.34</v>
      </c>
    </row>
    <row r="5564" spans="1:30" x14ac:dyDescent="0.25">
      <c r="A5564" s="1">
        <v>2019</v>
      </c>
      <c r="B5564" s="1">
        <v>8</v>
      </c>
      <c r="C5564" s="1">
        <v>20</v>
      </c>
      <c r="D5564" s="3">
        <v>0.625</v>
      </c>
      <c r="E5564" s="5">
        <v>5560</v>
      </c>
      <c r="G5564" s="15">
        <v>23.7</v>
      </c>
      <c r="H5564" s="15">
        <v>24.8</v>
      </c>
      <c r="I5564" s="15">
        <v>21.8</v>
      </c>
      <c r="J5564" s="15">
        <v>22.9</v>
      </c>
      <c r="K5564" s="15">
        <v>23</v>
      </c>
      <c r="L5564" s="15">
        <v>23.4</v>
      </c>
      <c r="N5564" s="88">
        <v>22.2</v>
      </c>
      <c r="O5564" s="104">
        <v>19.7</v>
      </c>
      <c r="Q5564" s="11">
        <v>19.600000000000001</v>
      </c>
      <c r="R5564" s="11">
        <v>18.7</v>
      </c>
      <c r="S5564" s="11">
        <v>20.3</v>
      </c>
      <c r="T5564" s="11">
        <v>21.2</v>
      </c>
      <c r="U5564" s="11">
        <v>20.8</v>
      </c>
      <c r="V5564" s="11">
        <v>19.100000000000001</v>
      </c>
      <c r="W5564" s="11">
        <v>19.8</v>
      </c>
      <c r="X5564" s="11">
        <v>19.7</v>
      </c>
      <c r="Y5564" s="78"/>
      <c r="Z5564" s="11">
        <v>53.49</v>
      </c>
      <c r="AA5564" s="11">
        <v>101.32</v>
      </c>
      <c r="AB5564" s="11">
        <v>74.66</v>
      </c>
      <c r="AC5564" s="11">
        <v>0.49</v>
      </c>
      <c r="AD5564" s="11">
        <v>3.34</v>
      </c>
    </row>
    <row r="5565" spans="1:30" x14ac:dyDescent="0.25">
      <c r="A5565" s="1">
        <v>2019</v>
      </c>
      <c r="B5565" s="1">
        <v>8</v>
      </c>
      <c r="C5565" s="1">
        <v>20</v>
      </c>
      <c r="D5565" s="3">
        <v>0.66666666666666663</v>
      </c>
      <c r="E5565" s="5">
        <v>5561</v>
      </c>
      <c r="G5565" s="15">
        <v>23.1</v>
      </c>
      <c r="H5565" s="15">
        <v>23.8</v>
      </c>
      <c r="I5565" s="15">
        <v>20.5</v>
      </c>
      <c r="J5565" s="15">
        <v>22</v>
      </c>
      <c r="K5565" s="15">
        <v>22.6</v>
      </c>
      <c r="L5565" s="15">
        <v>23</v>
      </c>
      <c r="N5565" s="88">
        <v>22.2</v>
      </c>
      <c r="O5565" s="104">
        <v>19.7</v>
      </c>
      <c r="Q5565" s="11">
        <v>19.600000000000001</v>
      </c>
      <c r="R5565" s="11">
        <v>18.7</v>
      </c>
      <c r="S5565" s="11">
        <v>20.3</v>
      </c>
      <c r="T5565" s="11">
        <v>21.2</v>
      </c>
      <c r="U5565" s="11">
        <v>20.8</v>
      </c>
      <c r="V5565" s="11">
        <v>19.100000000000001</v>
      </c>
      <c r="W5565" s="11">
        <v>19.8</v>
      </c>
      <c r="X5565" s="11">
        <v>19.7</v>
      </c>
      <c r="Y5565" s="78"/>
      <c r="Z5565" s="11">
        <v>53.49</v>
      </c>
      <c r="AA5565" s="11">
        <v>101.32</v>
      </c>
      <c r="AB5565" s="11">
        <v>74.66</v>
      </c>
      <c r="AC5565" s="11">
        <v>0.49</v>
      </c>
      <c r="AD5565" s="11">
        <v>3.34</v>
      </c>
    </row>
    <row r="5566" spans="1:30" x14ac:dyDescent="0.25">
      <c r="A5566" s="1">
        <v>2019</v>
      </c>
      <c r="B5566" s="1">
        <v>8</v>
      </c>
      <c r="C5566" s="1">
        <v>20</v>
      </c>
      <c r="D5566" s="3">
        <v>0.70833333333333337</v>
      </c>
      <c r="E5566" s="5">
        <v>5562</v>
      </c>
      <c r="G5566" s="15">
        <v>22.3</v>
      </c>
      <c r="H5566" s="15">
        <v>22.7</v>
      </c>
      <c r="I5566" s="15">
        <v>19.899999999999999</v>
      </c>
      <c r="J5566" s="15">
        <v>20.100000000000001</v>
      </c>
      <c r="K5566" s="15">
        <v>21.8</v>
      </c>
      <c r="L5566" s="15">
        <v>21.8</v>
      </c>
      <c r="N5566" s="88">
        <v>22.2</v>
      </c>
      <c r="O5566" s="104">
        <v>19.7</v>
      </c>
      <c r="Q5566" s="11">
        <v>19.600000000000001</v>
      </c>
      <c r="R5566" s="11">
        <v>18.7</v>
      </c>
      <c r="S5566" s="11">
        <v>20.3</v>
      </c>
      <c r="T5566" s="11">
        <v>21.2</v>
      </c>
      <c r="U5566" s="11">
        <v>20.8</v>
      </c>
      <c r="V5566" s="11">
        <v>19.100000000000001</v>
      </c>
      <c r="W5566" s="11">
        <v>19.8</v>
      </c>
      <c r="X5566" s="11">
        <v>19.7</v>
      </c>
      <c r="Y5566" s="78"/>
      <c r="Z5566" s="11">
        <v>53.49</v>
      </c>
      <c r="AA5566" s="11">
        <v>101.32</v>
      </c>
      <c r="AB5566" s="11">
        <v>74.66</v>
      </c>
      <c r="AC5566" s="11">
        <v>0.49</v>
      </c>
      <c r="AD5566" s="11">
        <v>3.34</v>
      </c>
    </row>
    <row r="5567" spans="1:30" x14ac:dyDescent="0.25">
      <c r="A5567" s="1">
        <v>2019</v>
      </c>
      <c r="B5567" s="1">
        <v>8</v>
      </c>
      <c r="C5567" s="1">
        <v>20</v>
      </c>
      <c r="D5567" s="3">
        <v>0.75</v>
      </c>
      <c r="E5567" s="5">
        <v>5563</v>
      </c>
      <c r="G5567" s="15">
        <v>20.100000000000001</v>
      </c>
      <c r="H5567" s="15">
        <v>21.3</v>
      </c>
      <c r="I5567" s="15">
        <v>18.2</v>
      </c>
      <c r="J5567" s="15">
        <v>16.2</v>
      </c>
      <c r="K5567" s="15">
        <v>20.5</v>
      </c>
      <c r="L5567" s="15">
        <v>21</v>
      </c>
      <c r="N5567" s="88">
        <v>22.2</v>
      </c>
      <c r="O5567" s="104">
        <v>19.7</v>
      </c>
      <c r="Q5567" s="11">
        <v>19.600000000000001</v>
      </c>
      <c r="R5567" s="11">
        <v>18.7</v>
      </c>
      <c r="S5567" s="11">
        <v>20.3</v>
      </c>
      <c r="T5567" s="11">
        <v>21.2</v>
      </c>
      <c r="U5567" s="11">
        <v>20.8</v>
      </c>
      <c r="V5567" s="11">
        <v>19.100000000000001</v>
      </c>
      <c r="W5567" s="11">
        <v>19.8</v>
      </c>
      <c r="X5567" s="11">
        <v>19.7</v>
      </c>
      <c r="Y5567" s="78"/>
      <c r="Z5567" s="11">
        <v>53.49</v>
      </c>
      <c r="AA5567" s="11">
        <v>101.32</v>
      </c>
      <c r="AB5567" s="11">
        <v>74.66</v>
      </c>
      <c r="AC5567" s="11">
        <v>0.49</v>
      </c>
      <c r="AD5567" s="11">
        <v>3.34</v>
      </c>
    </row>
    <row r="5568" spans="1:30" x14ac:dyDescent="0.25">
      <c r="A5568" s="1">
        <v>2019</v>
      </c>
      <c r="B5568" s="1">
        <v>8</v>
      </c>
      <c r="C5568" s="1">
        <v>20</v>
      </c>
      <c r="D5568" s="3">
        <v>0.79166666666666663</v>
      </c>
      <c r="E5568" s="5">
        <v>5564</v>
      </c>
      <c r="G5568" s="15">
        <v>18.600000000000001</v>
      </c>
      <c r="H5568" s="15">
        <v>20</v>
      </c>
      <c r="I5568" s="15">
        <v>15.6</v>
      </c>
      <c r="J5568" s="15">
        <v>13.4</v>
      </c>
      <c r="K5568" s="15">
        <v>18.399999999999999</v>
      </c>
      <c r="L5568" s="15">
        <v>20.5</v>
      </c>
      <c r="N5568" s="88">
        <v>22.2</v>
      </c>
      <c r="O5568" s="104">
        <v>19.7</v>
      </c>
      <c r="Q5568" s="11">
        <v>19.600000000000001</v>
      </c>
      <c r="R5568" s="11">
        <v>18.7</v>
      </c>
      <c r="S5568" s="11">
        <v>20.3</v>
      </c>
      <c r="T5568" s="11">
        <v>21.2</v>
      </c>
      <c r="U5568" s="11">
        <v>20.8</v>
      </c>
      <c r="V5568" s="11">
        <v>19.100000000000001</v>
      </c>
      <c r="W5568" s="11">
        <v>19.8</v>
      </c>
      <c r="X5568" s="11">
        <v>19.7</v>
      </c>
      <c r="Y5568" s="78"/>
      <c r="Z5568" s="11">
        <v>53.49</v>
      </c>
      <c r="AA5568" s="11">
        <v>101.32</v>
      </c>
      <c r="AB5568" s="11">
        <v>74.66</v>
      </c>
      <c r="AC5568" s="11">
        <v>0.49</v>
      </c>
      <c r="AD5568" s="11">
        <v>3.34</v>
      </c>
    </row>
    <row r="5569" spans="1:30" x14ac:dyDescent="0.25">
      <c r="A5569" s="1">
        <v>2019</v>
      </c>
      <c r="B5569" s="1">
        <v>8</v>
      </c>
      <c r="C5569" s="1">
        <v>20</v>
      </c>
      <c r="D5569" s="3">
        <v>0.83333333333333337</v>
      </c>
      <c r="E5569" s="5">
        <v>5565</v>
      </c>
      <c r="G5569" s="15">
        <v>16.7</v>
      </c>
      <c r="H5569" s="15">
        <v>19</v>
      </c>
      <c r="I5569" s="15">
        <v>14.7</v>
      </c>
      <c r="J5569" s="15">
        <v>13.2</v>
      </c>
      <c r="K5569" s="15">
        <v>16.100000000000001</v>
      </c>
      <c r="L5569" s="15">
        <v>20.100000000000001</v>
      </c>
      <c r="N5569" s="88">
        <v>22.2</v>
      </c>
      <c r="O5569" s="104">
        <v>19.7</v>
      </c>
      <c r="Q5569" s="11">
        <v>19.600000000000001</v>
      </c>
      <c r="R5569" s="11">
        <v>18.7</v>
      </c>
      <c r="S5569" s="11">
        <v>20.3</v>
      </c>
      <c r="T5569" s="11">
        <v>21.2</v>
      </c>
      <c r="U5569" s="11">
        <v>20.8</v>
      </c>
      <c r="V5569" s="11">
        <v>19.100000000000001</v>
      </c>
      <c r="W5569" s="11">
        <v>19.8</v>
      </c>
      <c r="X5569" s="11">
        <v>19.7</v>
      </c>
      <c r="Y5569" s="78"/>
      <c r="Z5569" s="11">
        <v>53.49</v>
      </c>
      <c r="AA5569" s="11">
        <v>101.32</v>
      </c>
      <c r="AB5569" s="11">
        <v>74.66</v>
      </c>
      <c r="AC5569" s="11">
        <v>0.49</v>
      </c>
      <c r="AD5569" s="11">
        <v>3.34</v>
      </c>
    </row>
    <row r="5570" spans="1:30" x14ac:dyDescent="0.25">
      <c r="A5570" s="1">
        <v>2019</v>
      </c>
      <c r="B5570" s="1">
        <v>8</v>
      </c>
      <c r="C5570" s="1">
        <v>20</v>
      </c>
      <c r="D5570" s="3">
        <v>0.875</v>
      </c>
      <c r="E5570" s="5">
        <v>5566</v>
      </c>
      <c r="G5570" s="15">
        <v>16</v>
      </c>
      <c r="H5570" s="15">
        <v>18.600000000000001</v>
      </c>
      <c r="I5570" s="15">
        <v>14.5</v>
      </c>
      <c r="J5570" s="15">
        <v>13.1</v>
      </c>
      <c r="K5570" s="15">
        <v>16</v>
      </c>
      <c r="L5570" s="15">
        <v>19.7</v>
      </c>
      <c r="N5570" s="88">
        <v>22.2</v>
      </c>
      <c r="O5570" s="104">
        <v>19.7</v>
      </c>
      <c r="Q5570" s="11">
        <v>19.600000000000001</v>
      </c>
      <c r="R5570" s="11">
        <v>18.7</v>
      </c>
      <c r="S5570" s="11">
        <v>20.3</v>
      </c>
      <c r="T5570" s="11">
        <v>21.2</v>
      </c>
      <c r="U5570" s="11">
        <v>20.8</v>
      </c>
      <c r="V5570" s="11">
        <v>19.100000000000001</v>
      </c>
      <c r="W5570" s="11">
        <v>19.8</v>
      </c>
      <c r="X5570" s="11">
        <v>19.7</v>
      </c>
      <c r="Y5570" s="78"/>
      <c r="Z5570" s="11">
        <v>53.49</v>
      </c>
      <c r="AA5570" s="11">
        <v>101.32</v>
      </c>
      <c r="AB5570" s="11">
        <v>74.66</v>
      </c>
      <c r="AC5570" s="11">
        <v>0.49</v>
      </c>
      <c r="AD5570" s="11">
        <v>3.34</v>
      </c>
    </row>
    <row r="5571" spans="1:30" x14ac:dyDescent="0.25">
      <c r="A5571" s="1">
        <v>2019</v>
      </c>
      <c r="B5571" s="1">
        <v>8</v>
      </c>
      <c r="C5571" s="1">
        <v>20</v>
      </c>
      <c r="D5571" s="3">
        <v>0.91666666666666663</v>
      </c>
      <c r="E5571" s="5">
        <v>5567</v>
      </c>
      <c r="G5571" s="15">
        <v>15.1</v>
      </c>
      <c r="H5571" s="15">
        <v>18</v>
      </c>
      <c r="I5571" s="15">
        <v>14.7</v>
      </c>
      <c r="J5571" s="15">
        <v>12.2</v>
      </c>
      <c r="K5571" s="15">
        <v>15.4</v>
      </c>
      <c r="L5571" s="15">
        <v>19.8</v>
      </c>
      <c r="N5571" s="88">
        <v>22.2</v>
      </c>
      <c r="O5571" s="104">
        <v>19.7</v>
      </c>
      <c r="Q5571" s="11">
        <v>19.600000000000001</v>
      </c>
      <c r="R5571" s="11">
        <v>18.7</v>
      </c>
      <c r="S5571" s="11">
        <v>20.3</v>
      </c>
      <c r="T5571" s="11">
        <v>21.2</v>
      </c>
      <c r="U5571" s="11">
        <v>20.8</v>
      </c>
      <c r="V5571" s="11">
        <v>19.100000000000001</v>
      </c>
      <c r="W5571" s="11">
        <v>19.8</v>
      </c>
      <c r="X5571" s="11">
        <v>19.7</v>
      </c>
      <c r="Y5571" s="78"/>
      <c r="Z5571" s="11">
        <v>53.49</v>
      </c>
      <c r="AA5571" s="11">
        <v>101.32</v>
      </c>
      <c r="AB5571" s="11">
        <v>74.66</v>
      </c>
      <c r="AC5571" s="11">
        <v>0.49</v>
      </c>
      <c r="AD5571" s="11">
        <v>3.34</v>
      </c>
    </row>
    <row r="5572" spans="1:30" x14ac:dyDescent="0.25">
      <c r="A5572" s="1">
        <v>2019</v>
      </c>
      <c r="B5572" s="1">
        <v>8</v>
      </c>
      <c r="C5572" s="1">
        <v>20</v>
      </c>
      <c r="D5572" s="3">
        <v>0.95833333333333337</v>
      </c>
      <c r="E5572" s="5">
        <v>5568</v>
      </c>
      <c r="G5572" s="15">
        <v>14.9</v>
      </c>
      <c r="H5572" s="15">
        <v>17.399999999999999</v>
      </c>
      <c r="I5572" s="15">
        <v>15.3</v>
      </c>
      <c r="J5572" s="15">
        <v>12</v>
      </c>
      <c r="K5572" s="15">
        <v>14.5</v>
      </c>
      <c r="L5572" s="15">
        <v>19.3</v>
      </c>
      <c r="N5572" s="88">
        <v>22.2</v>
      </c>
      <c r="O5572" s="104">
        <v>19.7</v>
      </c>
      <c r="Q5572" s="11">
        <v>19.600000000000001</v>
      </c>
      <c r="R5572" s="11">
        <v>18.7</v>
      </c>
      <c r="S5572" s="11">
        <v>20.3</v>
      </c>
      <c r="T5572" s="11">
        <v>21.2</v>
      </c>
      <c r="U5572" s="11">
        <v>20.8</v>
      </c>
      <c r="V5572" s="11">
        <v>19.100000000000001</v>
      </c>
      <c r="W5572" s="11">
        <v>19.8</v>
      </c>
      <c r="X5572" s="11">
        <v>19.7</v>
      </c>
      <c r="Y5572" s="78"/>
      <c r="Z5572" s="11">
        <v>53.49</v>
      </c>
      <c r="AA5572" s="11">
        <v>101.32</v>
      </c>
      <c r="AB5572" s="11">
        <v>74.66</v>
      </c>
      <c r="AC5572" s="11">
        <v>0.49</v>
      </c>
      <c r="AD5572" s="11">
        <v>3.34</v>
      </c>
    </row>
    <row r="5573" spans="1:30" x14ac:dyDescent="0.25">
      <c r="A5573" s="1">
        <v>2019</v>
      </c>
      <c r="B5573" s="1">
        <v>8</v>
      </c>
      <c r="C5573" s="1">
        <v>21</v>
      </c>
      <c r="D5573" s="3">
        <v>0</v>
      </c>
      <c r="E5573" s="5">
        <v>5569</v>
      </c>
      <c r="G5573" s="15">
        <v>15</v>
      </c>
      <c r="H5573" s="15">
        <v>17</v>
      </c>
      <c r="I5573" s="15">
        <v>15.3</v>
      </c>
      <c r="J5573" s="15">
        <v>11.2</v>
      </c>
      <c r="K5573" s="15">
        <v>14.4</v>
      </c>
      <c r="L5573" s="15">
        <v>18.8</v>
      </c>
      <c r="N5573" s="88">
        <v>19.8</v>
      </c>
      <c r="O5573" s="104">
        <v>20</v>
      </c>
      <c r="Q5573" s="11">
        <v>19.2</v>
      </c>
      <c r="R5573" s="11">
        <v>18.2</v>
      </c>
      <c r="S5573" s="11">
        <v>20.6</v>
      </c>
      <c r="T5573" s="11">
        <v>19.8</v>
      </c>
      <c r="U5573" s="11">
        <v>17.7</v>
      </c>
      <c r="V5573" s="11">
        <v>18.5</v>
      </c>
      <c r="W5573" s="11">
        <v>18.2</v>
      </c>
      <c r="X5573" s="11">
        <v>18.8</v>
      </c>
      <c r="Y5573" s="78"/>
      <c r="Z5573" s="11">
        <v>58.18</v>
      </c>
      <c r="AA5573" s="11">
        <v>107.62</v>
      </c>
      <c r="AB5573" s="11">
        <v>78.260000000000005</v>
      </c>
      <c r="AC5573" s="11">
        <v>2.66</v>
      </c>
      <c r="AD5573" s="11">
        <v>3.59</v>
      </c>
    </row>
    <row r="5574" spans="1:30" x14ac:dyDescent="0.25">
      <c r="A5574" s="1">
        <v>2019</v>
      </c>
      <c r="B5574" s="1">
        <v>8</v>
      </c>
      <c r="C5574" s="1">
        <v>21</v>
      </c>
      <c r="D5574" s="3">
        <v>4.1666666666666664E-2</v>
      </c>
      <c r="E5574" s="5">
        <v>5570</v>
      </c>
      <c r="G5574" s="15">
        <v>14.4</v>
      </c>
      <c r="H5574" s="15">
        <v>17.100000000000001</v>
      </c>
      <c r="I5574" s="15">
        <v>15.3</v>
      </c>
      <c r="J5574" s="15">
        <v>11.4</v>
      </c>
      <c r="K5574" s="15">
        <v>14.6</v>
      </c>
      <c r="L5574" s="15">
        <v>18.100000000000001</v>
      </c>
      <c r="N5574" s="88">
        <v>19.8</v>
      </c>
      <c r="O5574" s="104">
        <v>20</v>
      </c>
      <c r="Q5574" s="11">
        <v>19.2</v>
      </c>
      <c r="R5574" s="11">
        <v>18.2</v>
      </c>
      <c r="S5574" s="11">
        <v>20.6</v>
      </c>
      <c r="T5574" s="11">
        <v>19.8</v>
      </c>
      <c r="U5574" s="11">
        <v>17.7</v>
      </c>
      <c r="V5574" s="11">
        <v>18.5</v>
      </c>
      <c r="W5574" s="11">
        <v>18.2</v>
      </c>
      <c r="X5574" s="11">
        <v>18.8</v>
      </c>
      <c r="Y5574" s="78"/>
      <c r="Z5574" s="11">
        <v>58.18</v>
      </c>
      <c r="AA5574" s="11">
        <v>107.62</v>
      </c>
      <c r="AB5574" s="11">
        <v>78.260000000000005</v>
      </c>
      <c r="AC5574" s="11">
        <v>2.66</v>
      </c>
      <c r="AD5574" s="11">
        <v>3.59</v>
      </c>
    </row>
    <row r="5575" spans="1:30" x14ac:dyDescent="0.25">
      <c r="A5575" s="1">
        <v>2019</v>
      </c>
      <c r="B5575" s="1">
        <v>8</v>
      </c>
      <c r="C5575" s="1">
        <v>21</v>
      </c>
      <c r="D5575" s="3">
        <v>8.3333333333333329E-2</v>
      </c>
      <c r="E5575" s="5">
        <v>5571</v>
      </c>
      <c r="G5575" s="15">
        <v>15.1</v>
      </c>
      <c r="H5575" s="15">
        <v>16.899999999999999</v>
      </c>
      <c r="I5575" s="15">
        <v>15.4</v>
      </c>
      <c r="J5575" s="15">
        <v>11.9</v>
      </c>
      <c r="K5575" s="15">
        <v>14.3</v>
      </c>
      <c r="L5575" s="15">
        <v>17.8</v>
      </c>
      <c r="N5575" s="88">
        <v>19.8</v>
      </c>
      <c r="O5575" s="104">
        <v>20</v>
      </c>
      <c r="Q5575" s="11">
        <v>19.2</v>
      </c>
      <c r="R5575" s="11">
        <v>18.2</v>
      </c>
      <c r="S5575" s="11">
        <v>20.6</v>
      </c>
      <c r="T5575" s="11">
        <v>19.8</v>
      </c>
      <c r="U5575" s="11">
        <v>17.7</v>
      </c>
      <c r="V5575" s="11">
        <v>18.5</v>
      </c>
      <c r="W5575" s="11">
        <v>18.2</v>
      </c>
      <c r="X5575" s="11">
        <v>18.8</v>
      </c>
      <c r="Y5575" s="78"/>
      <c r="Z5575" s="11">
        <v>58.18</v>
      </c>
      <c r="AA5575" s="11">
        <v>107.62</v>
      </c>
      <c r="AB5575" s="11">
        <v>78.260000000000005</v>
      </c>
      <c r="AC5575" s="11">
        <v>2.66</v>
      </c>
      <c r="AD5575" s="11">
        <v>3.59</v>
      </c>
    </row>
    <row r="5576" spans="1:30" x14ac:dyDescent="0.25">
      <c r="A5576" s="1">
        <v>2019</v>
      </c>
      <c r="B5576" s="1">
        <v>8</v>
      </c>
      <c r="C5576" s="1">
        <v>21</v>
      </c>
      <c r="D5576" s="3">
        <v>0.125</v>
      </c>
      <c r="E5576" s="5">
        <v>5572</v>
      </c>
      <c r="G5576" s="15">
        <v>15.1</v>
      </c>
      <c r="H5576" s="15">
        <v>15.3</v>
      </c>
      <c r="I5576" s="15">
        <v>15.3</v>
      </c>
      <c r="J5576" s="15">
        <v>12.4</v>
      </c>
      <c r="K5576" s="15">
        <v>14.3</v>
      </c>
      <c r="L5576" s="15">
        <v>17.600000000000001</v>
      </c>
      <c r="N5576" s="88">
        <v>19.8</v>
      </c>
      <c r="O5576" s="104">
        <v>20</v>
      </c>
      <c r="Q5576" s="11">
        <v>19.2</v>
      </c>
      <c r="R5576" s="11">
        <v>18.2</v>
      </c>
      <c r="S5576" s="11">
        <v>20.6</v>
      </c>
      <c r="T5576" s="11">
        <v>19.8</v>
      </c>
      <c r="U5576" s="11">
        <v>17.7</v>
      </c>
      <c r="V5576" s="11">
        <v>18.5</v>
      </c>
      <c r="W5576" s="11">
        <v>18.2</v>
      </c>
      <c r="X5576" s="11">
        <v>18.8</v>
      </c>
      <c r="Y5576" s="78"/>
      <c r="Z5576" s="11">
        <v>58.18</v>
      </c>
      <c r="AA5576" s="11">
        <v>107.62</v>
      </c>
      <c r="AB5576" s="11">
        <v>78.260000000000005</v>
      </c>
      <c r="AC5576" s="11">
        <v>2.66</v>
      </c>
      <c r="AD5576" s="11">
        <v>3.59</v>
      </c>
    </row>
    <row r="5577" spans="1:30" x14ac:dyDescent="0.25">
      <c r="A5577" s="1">
        <v>2019</v>
      </c>
      <c r="B5577" s="1">
        <v>8</v>
      </c>
      <c r="C5577" s="1">
        <v>21</v>
      </c>
      <c r="D5577" s="3">
        <v>0.16666666666666666</v>
      </c>
      <c r="E5577" s="5">
        <v>5573</v>
      </c>
      <c r="G5577" s="15">
        <v>15.3</v>
      </c>
      <c r="H5577" s="15">
        <v>14.8</v>
      </c>
      <c r="I5577" s="15">
        <v>14.6</v>
      </c>
      <c r="J5577" s="15">
        <v>12.5</v>
      </c>
      <c r="K5577" s="15">
        <v>14.6</v>
      </c>
      <c r="L5577" s="15">
        <v>17.600000000000001</v>
      </c>
      <c r="N5577" s="88">
        <v>19.8</v>
      </c>
      <c r="O5577" s="104">
        <v>20</v>
      </c>
      <c r="Q5577" s="11">
        <v>19.2</v>
      </c>
      <c r="R5577" s="11">
        <v>18.2</v>
      </c>
      <c r="S5577" s="11">
        <v>20.6</v>
      </c>
      <c r="T5577" s="11">
        <v>19.8</v>
      </c>
      <c r="U5577" s="11">
        <v>17.7</v>
      </c>
      <c r="V5577" s="11">
        <v>18.5</v>
      </c>
      <c r="W5577" s="11">
        <v>18.2</v>
      </c>
      <c r="X5577" s="11">
        <v>18.8</v>
      </c>
      <c r="Y5577" s="78"/>
      <c r="Z5577" s="11">
        <v>58.18</v>
      </c>
      <c r="AA5577" s="11">
        <v>107.62</v>
      </c>
      <c r="AB5577" s="11">
        <v>78.260000000000005</v>
      </c>
      <c r="AC5577" s="11">
        <v>2.66</v>
      </c>
      <c r="AD5577" s="11">
        <v>3.59</v>
      </c>
    </row>
    <row r="5578" spans="1:30" x14ac:dyDescent="0.25">
      <c r="A5578" s="1">
        <v>2019</v>
      </c>
      <c r="B5578" s="1">
        <v>8</v>
      </c>
      <c r="C5578" s="1">
        <v>21</v>
      </c>
      <c r="D5578" s="3">
        <v>0.20833333333333334</v>
      </c>
      <c r="E5578" s="5">
        <v>5574</v>
      </c>
      <c r="G5578" s="15">
        <v>15</v>
      </c>
      <c r="H5578" s="15">
        <v>14.4</v>
      </c>
      <c r="I5578" s="15">
        <v>14.6</v>
      </c>
      <c r="J5578" s="15">
        <v>13.1</v>
      </c>
      <c r="K5578" s="15">
        <v>15</v>
      </c>
      <c r="L5578" s="15">
        <v>17.5</v>
      </c>
      <c r="N5578" s="88">
        <v>19.8</v>
      </c>
      <c r="O5578" s="104">
        <v>20</v>
      </c>
      <c r="Q5578" s="11">
        <v>19.2</v>
      </c>
      <c r="R5578" s="11">
        <v>18.2</v>
      </c>
      <c r="S5578" s="11">
        <v>20.6</v>
      </c>
      <c r="T5578" s="11">
        <v>19.8</v>
      </c>
      <c r="U5578" s="11">
        <v>17.7</v>
      </c>
      <c r="V5578" s="11">
        <v>18.5</v>
      </c>
      <c r="W5578" s="11">
        <v>18.2</v>
      </c>
      <c r="X5578" s="11">
        <v>18.8</v>
      </c>
      <c r="Y5578" s="78"/>
      <c r="Z5578" s="11">
        <v>58.18</v>
      </c>
      <c r="AA5578" s="11">
        <v>107.62</v>
      </c>
      <c r="AB5578" s="11">
        <v>78.260000000000005</v>
      </c>
      <c r="AC5578" s="11">
        <v>2.66</v>
      </c>
      <c r="AD5578" s="11">
        <v>3.59</v>
      </c>
    </row>
    <row r="5579" spans="1:30" x14ac:dyDescent="0.25">
      <c r="A5579" s="1">
        <v>2019</v>
      </c>
      <c r="B5579" s="1">
        <v>8</v>
      </c>
      <c r="C5579" s="1">
        <v>21</v>
      </c>
      <c r="D5579" s="3">
        <v>0.25</v>
      </c>
      <c r="E5579" s="5">
        <v>5575</v>
      </c>
      <c r="G5579" s="15">
        <v>15.1</v>
      </c>
      <c r="H5579" s="15">
        <v>14.3</v>
      </c>
      <c r="I5579" s="15">
        <v>15.1</v>
      </c>
      <c r="J5579" s="15">
        <v>13.7</v>
      </c>
      <c r="K5579" s="15">
        <v>14.8</v>
      </c>
      <c r="L5579" s="15">
        <v>17.399999999999999</v>
      </c>
      <c r="N5579" s="88">
        <v>19.8</v>
      </c>
      <c r="O5579" s="104">
        <v>20</v>
      </c>
      <c r="Q5579" s="11">
        <v>19.2</v>
      </c>
      <c r="R5579" s="11">
        <v>18.2</v>
      </c>
      <c r="S5579" s="11">
        <v>20.6</v>
      </c>
      <c r="T5579" s="11">
        <v>19.8</v>
      </c>
      <c r="U5579" s="11">
        <v>17.7</v>
      </c>
      <c r="V5579" s="11">
        <v>18.5</v>
      </c>
      <c r="W5579" s="11">
        <v>18.2</v>
      </c>
      <c r="X5579" s="11">
        <v>18.8</v>
      </c>
      <c r="Y5579" s="78"/>
      <c r="Z5579" s="11">
        <v>58.18</v>
      </c>
      <c r="AA5579" s="11">
        <v>107.62</v>
      </c>
      <c r="AB5579" s="11">
        <v>78.260000000000005</v>
      </c>
      <c r="AC5579" s="11">
        <v>2.66</v>
      </c>
      <c r="AD5579" s="11">
        <v>3.59</v>
      </c>
    </row>
    <row r="5580" spans="1:30" x14ac:dyDescent="0.25">
      <c r="A5580" s="1">
        <v>2019</v>
      </c>
      <c r="B5580" s="1">
        <v>8</v>
      </c>
      <c r="C5580" s="1">
        <v>21</v>
      </c>
      <c r="D5580" s="3">
        <v>0.29166666666666669</v>
      </c>
      <c r="E5580" s="5">
        <v>5576</v>
      </c>
      <c r="G5580" s="15">
        <v>14.9</v>
      </c>
      <c r="H5580" s="15">
        <v>14.5</v>
      </c>
      <c r="I5580" s="15">
        <v>16</v>
      </c>
      <c r="J5580" s="15">
        <v>14.9</v>
      </c>
      <c r="K5580" s="15">
        <v>14.4</v>
      </c>
      <c r="L5580" s="15">
        <v>17.399999999999999</v>
      </c>
      <c r="N5580" s="88">
        <v>19.8</v>
      </c>
      <c r="O5580" s="104">
        <v>20</v>
      </c>
      <c r="Q5580" s="11">
        <v>19.2</v>
      </c>
      <c r="R5580" s="11">
        <v>18.2</v>
      </c>
      <c r="S5580" s="11">
        <v>20.6</v>
      </c>
      <c r="T5580" s="11">
        <v>19.8</v>
      </c>
      <c r="U5580" s="11">
        <v>17.7</v>
      </c>
      <c r="V5580" s="11">
        <v>18.5</v>
      </c>
      <c r="W5580" s="11">
        <v>18.2</v>
      </c>
      <c r="X5580" s="11">
        <v>18.8</v>
      </c>
      <c r="Y5580" s="78"/>
      <c r="Z5580" s="11">
        <v>58.18</v>
      </c>
      <c r="AA5580" s="11">
        <v>107.62</v>
      </c>
      <c r="AB5580" s="11">
        <v>78.260000000000005</v>
      </c>
      <c r="AC5580" s="11">
        <v>2.66</v>
      </c>
      <c r="AD5580" s="11">
        <v>3.59</v>
      </c>
    </row>
    <row r="5581" spans="1:30" x14ac:dyDescent="0.25">
      <c r="A5581" s="1">
        <v>2019</v>
      </c>
      <c r="B5581" s="1">
        <v>8</v>
      </c>
      <c r="C5581" s="1">
        <v>21</v>
      </c>
      <c r="D5581" s="3">
        <v>0.33333333333333331</v>
      </c>
      <c r="E5581" s="5">
        <v>5577</v>
      </c>
      <c r="G5581" s="15">
        <v>15.3</v>
      </c>
      <c r="H5581" s="15">
        <v>14.1</v>
      </c>
      <c r="I5581" s="15">
        <v>17.899999999999999</v>
      </c>
      <c r="J5581" s="15">
        <v>14.9</v>
      </c>
      <c r="K5581" s="15">
        <v>14.2</v>
      </c>
      <c r="L5581" s="15">
        <v>17.7</v>
      </c>
      <c r="N5581" s="88">
        <v>19.8</v>
      </c>
      <c r="O5581" s="104">
        <v>20</v>
      </c>
      <c r="Q5581" s="11">
        <v>19.2</v>
      </c>
      <c r="R5581" s="11">
        <v>18.2</v>
      </c>
      <c r="S5581" s="11">
        <v>20.6</v>
      </c>
      <c r="T5581" s="11">
        <v>19.8</v>
      </c>
      <c r="U5581" s="11">
        <v>17.7</v>
      </c>
      <c r="V5581" s="11">
        <v>18.5</v>
      </c>
      <c r="W5581" s="11">
        <v>18.2</v>
      </c>
      <c r="X5581" s="11">
        <v>18.8</v>
      </c>
      <c r="Y5581" s="78"/>
      <c r="Z5581" s="11">
        <v>58.18</v>
      </c>
      <c r="AA5581" s="11">
        <v>107.62</v>
      </c>
      <c r="AB5581" s="11">
        <v>78.260000000000005</v>
      </c>
      <c r="AC5581" s="11">
        <v>2.66</v>
      </c>
      <c r="AD5581" s="11">
        <v>3.59</v>
      </c>
    </row>
    <row r="5582" spans="1:30" x14ac:dyDescent="0.25">
      <c r="A5582" s="1">
        <v>2019</v>
      </c>
      <c r="B5582" s="1">
        <v>8</v>
      </c>
      <c r="C5582" s="1">
        <v>21</v>
      </c>
      <c r="D5582" s="3">
        <v>0.375</v>
      </c>
      <c r="E5582" s="5">
        <v>5578</v>
      </c>
      <c r="G5582" s="15">
        <v>15.4</v>
      </c>
      <c r="H5582" s="15">
        <v>14.6</v>
      </c>
      <c r="I5582" s="15">
        <v>18.5</v>
      </c>
      <c r="J5582" s="15">
        <v>15.5</v>
      </c>
      <c r="K5582" s="15">
        <v>14</v>
      </c>
      <c r="L5582" s="15">
        <v>19</v>
      </c>
      <c r="N5582" s="88">
        <v>19.8</v>
      </c>
      <c r="O5582" s="104">
        <v>20</v>
      </c>
      <c r="Q5582" s="11">
        <v>19.2</v>
      </c>
      <c r="R5582" s="11">
        <v>18.2</v>
      </c>
      <c r="S5582" s="11">
        <v>20.6</v>
      </c>
      <c r="T5582" s="11">
        <v>19.8</v>
      </c>
      <c r="U5582" s="11">
        <v>17.7</v>
      </c>
      <c r="V5582" s="11">
        <v>18.5</v>
      </c>
      <c r="W5582" s="11">
        <v>18.2</v>
      </c>
      <c r="X5582" s="11">
        <v>18.8</v>
      </c>
      <c r="Y5582" s="78"/>
      <c r="Z5582" s="11">
        <v>58.18</v>
      </c>
      <c r="AA5582" s="11">
        <v>107.62</v>
      </c>
      <c r="AB5582" s="11">
        <v>78.260000000000005</v>
      </c>
      <c r="AC5582" s="11">
        <v>2.66</v>
      </c>
      <c r="AD5582" s="11">
        <v>3.59</v>
      </c>
    </row>
    <row r="5583" spans="1:30" x14ac:dyDescent="0.25">
      <c r="A5583" s="1">
        <v>2019</v>
      </c>
      <c r="B5583" s="1">
        <v>8</v>
      </c>
      <c r="C5583" s="1">
        <v>21</v>
      </c>
      <c r="D5583" s="3">
        <v>0.41666666666666669</v>
      </c>
      <c r="E5583" s="5">
        <v>5579</v>
      </c>
      <c r="G5583" s="15">
        <v>14.9</v>
      </c>
      <c r="H5583" s="15">
        <v>13.7</v>
      </c>
      <c r="I5583" s="15">
        <v>16.3</v>
      </c>
      <c r="J5583" s="15">
        <v>15.7</v>
      </c>
      <c r="K5583" s="15">
        <v>13.6</v>
      </c>
      <c r="L5583" s="15">
        <v>19.899999999999999</v>
      </c>
      <c r="N5583" s="88">
        <v>19.8</v>
      </c>
      <c r="O5583" s="104">
        <v>20</v>
      </c>
      <c r="Q5583" s="11">
        <v>19.2</v>
      </c>
      <c r="R5583" s="11">
        <v>18.2</v>
      </c>
      <c r="S5583" s="11">
        <v>20.6</v>
      </c>
      <c r="T5583" s="11">
        <v>19.8</v>
      </c>
      <c r="U5583" s="11">
        <v>17.7</v>
      </c>
      <c r="V5583" s="11">
        <v>18.5</v>
      </c>
      <c r="W5583" s="11">
        <v>18.2</v>
      </c>
      <c r="X5583" s="11">
        <v>18.8</v>
      </c>
      <c r="Y5583" s="78"/>
      <c r="Z5583" s="11">
        <v>58.18</v>
      </c>
      <c r="AA5583" s="11">
        <v>107.62</v>
      </c>
      <c r="AB5583" s="11">
        <v>78.260000000000005</v>
      </c>
      <c r="AC5583" s="11">
        <v>2.66</v>
      </c>
      <c r="AD5583" s="11">
        <v>3.59</v>
      </c>
    </row>
    <row r="5584" spans="1:30" x14ac:dyDescent="0.25">
      <c r="A5584" s="1">
        <v>2019</v>
      </c>
      <c r="B5584" s="1">
        <v>8</v>
      </c>
      <c r="C5584" s="1">
        <v>21</v>
      </c>
      <c r="D5584" s="3">
        <v>0.45833333333333331</v>
      </c>
      <c r="E5584" s="5">
        <v>5580</v>
      </c>
      <c r="G5584" s="15">
        <v>13.5</v>
      </c>
      <c r="H5584" s="15">
        <v>13.4</v>
      </c>
      <c r="I5584" s="15">
        <v>17.399999999999999</v>
      </c>
      <c r="J5584" s="15">
        <v>15.7</v>
      </c>
      <c r="K5584" s="15">
        <v>13.8</v>
      </c>
      <c r="L5584" s="15">
        <v>19.2</v>
      </c>
      <c r="N5584" s="88">
        <v>19.8</v>
      </c>
      <c r="O5584" s="104">
        <v>20</v>
      </c>
      <c r="Q5584" s="11">
        <v>19.2</v>
      </c>
      <c r="R5584" s="11">
        <v>18.2</v>
      </c>
      <c r="S5584" s="11">
        <v>20.6</v>
      </c>
      <c r="T5584" s="11">
        <v>19.8</v>
      </c>
      <c r="U5584" s="11">
        <v>17.7</v>
      </c>
      <c r="V5584" s="11">
        <v>18.5</v>
      </c>
      <c r="W5584" s="11">
        <v>18.2</v>
      </c>
      <c r="X5584" s="11">
        <v>18.8</v>
      </c>
      <c r="Y5584" s="78"/>
      <c r="Z5584" s="11">
        <v>58.18</v>
      </c>
      <c r="AA5584" s="11">
        <v>107.62</v>
      </c>
      <c r="AB5584" s="11">
        <v>78.260000000000005</v>
      </c>
      <c r="AC5584" s="11">
        <v>2.66</v>
      </c>
      <c r="AD5584" s="11">
        <v>3.59</v>
      </c>
    </row>
    <row r="5585" spans="1:30" x14ac:dyDescent="0.25">
      <c r="A5585" s="1">
        <v>2019</v>
      </c>
      <c r="B5585" s="1">
        <v>8</v>
      </c>
      <c r="C5585" s="1">
        <v>21</v>
      </c>
      <c r="D5585" s="3">
        <v>0.5</v>
      </c>
      <c r="E5585" s="5">
        <v>5581</v>
      </c>
      <c r="G5585" s="15">
        <v>13.8</v>
      </c>
      <c r="H5585" s="15">
        <v>13.1</v>
      </c>
      <c r="I5585" s="15">
        <v>18</v>
      </c>
      <c r="J5585" s="15">
        <v>16.399999999999999</v>
      </c>
      <c r="K5585" s="15">
        <v>14.4</v>
      </c>
      <c r="L5585" s="15">
        <v>17.2</v>
      </c>
      <c r="N5585" s="88">
        <v>21</v>
      </c>
      <c r="O5585" s="104">
        <v>20</v>
      </c>
      <c r="Q5585" s="11">
        <v>19.2</v>
      </c>
      <c r="R5585" s="11">
        <v>18.2</v>
      </c>
      <c r="S5585" s="11">
        <v>20.6</v>
      </c>
      <c r="T5585" s="11">
        <v>19.8</v>
      </c>
      <c r="U5585" s="11">
        <v>17.7</v>
      </c>
      <c r="V5585" s="11">
        <v>18.5</v>
      </c>
      <c r="W5585" s="11">
        <v>18.2</v>
      </c>
      <c r="X5585" s="11">
        <v>18.8</v>
      </c>
      <c r="Y5585" s="78"/>
      <c r="Z5585" s="11">
        <v>58.18</v>
      </c>
      <c r="AA5585" s="11">
        <v>107.62</v>
      </c>
      <c r="AB5585" s="11">
        <v>78.260000000000005</v>
      </c>
      <c r="AC5585" s="11">
        <v>2.66</v>
      </c>
      <c r="AD5585" s="11">
        <v>3.59</v>
      </c>
    </row>
    <row r="5586" spans="1:30" x14ac:dyDescent="0.25">
      <c r="A5586" s="1">
        <v>2019</v>
      </c>
      <c r="B5586" s="1">
        <v>8</v>
      </c>
      <c r="C5586" s="1">
        <v>21</v>
      </c>
      <c r="D5586" s="3">
        <v>0.54166666666666663</v>
      </c>
      <c r="E5586" s="5">
        <v>5582</v>
      </c>
      <c r="G5586" s="15">
        <v>13.2</v>
      </c>
      <c r="H5586" s="15">
        <v>13.6</v>
      </c>
      <c r="I5586" s="15">
        <v>18.899999999999999</v>
      </c>
      <c r="J5586" s="15">
        <v>15.8</v>
      </c>
      <c r="K5586" s="15">
        <v>14.6</v>
      </c>
      <c r="L5586" s="15">
        <v>13.9</v>
      </c>
      <c r="N5586" s="88">
        <v>21</v>
      </c>
      <c r="O5586" s="104">
        <v>20</v>
      </c>
      <c r="Q5586" s="11">
        <v>19.2</v>
      </c>
      <c r="R5586" s="11">
        <v>18.2</v>
      </c>
      <c r="S5586" s="11">
        <v>20.6</v>
      </c>
      <c r="T5586" s="11">
        <v>19.8</v>
      </c>
      <c r="U5586" s="11">
        <v>17.7</v>
      </c>
      <c r="V5586" s="11">
        <v>18.5</v>
      </c>
      <c r="W5586" s="11">
        <v>18.2</v>
      </c>
      <c r="X5586" s="11">
        <v>18.8</v>
      </c>
      <c r="Y5586" s="78"/>
      <c r="Z5586" s="11">
        <v>58.18</v>
      </c>
      <c r="AA5586" s="11">
        <v>107.62</v>
      </c>
      <c r="AB5586" s="11">
        <v>78.260000000000005</v>
      </c>
      <c r="AC5586" s="11">
        <v>2.66</v>
      </c>
      <c r="AD5586" s="11">
        <v>3.59</v>
      </c>
    </row>
    <row r="5587" spans="1:30" x14ac:dyDescent="0.25">
      <c r="A5587" s="1">
        <v>2019</v>
      </c>
      <c r="B5587" s="1">
        <v>8</v>
      </c>
      <c r="C5587" s="1">
        <v>21</v>
      </c>
      <c r="D5587" s="3">
        <v>0.58333333333333337</v>
      </c>
      <c r="E5587" s="5">
        <v>5583</v>
      </c>
      <c r="G5587" s="15">
        <v>13.9</v>
      </c>
      <c r="H5587" s="15">
        <v>13.7</v>
      </c>
      <c r="I5587" s="15">
        <v>19.2</v>
      </c>
      <c r="J5587" s="15">
        <v>17.8</v>
      </c>
      <c r="K5587" s="15">
        <v>14.6</v>
      </c>
      <c r="L5587" s="15">
        <v>13.8</v>
      </c>
      <c r="N5587" s="88">
        <v>21</v>
      </c>
      <c r="O5587" s="104">
        <v>20</v>
      </c>
      <c r="Q5587" s="11">
        <v>19.2</v>
      </c>
      <c r="R5587" s="11">
        <v>18.2</v>
      </c>
      <c r="S5587" s="11">
        <v>20.6</v>
      </c>
      <c r="T5587" s="11">
        <v>19.8</v>
      </c>
      <c r="U5587" s="11">
        <v>17.7</v>
      </c>
      <c r="V5587" s="11">
        <v>18.5</v>
      </c>
      <c r="W5587" s="11">
        <v>18.2</v>
      </c>
      <c r="X5587" s="11">
        <v>18.8</v>
      </c>
      <c r="Y5587" s="78"/>
      <c r="Z5587" s="11">
        <v>58.18</v>
      </c>
      <c r="AA5587" s="11">
        <v>107.62</v>
      </c>
      <c r="AB5587" s="11">
        <v>78.260000000000005</v>
      </c>
      <c r="AC5587" s="11">
        <v>2.66</v>
      </c>
      <c r="AD5587" s="11">
        <v>3.59</v>
      </c>
    </row>
    <row r="5588" spans="1:30" x14ac:dyDescent="0.25">
      <c r="A5588" s="1">
        <v>2019</v>
      </c>
      <c r="B5588" s="1">
        <v>8</v>
      </c>
      <c r="C5588" s="1">
        <v>21</v>
      </c>
      <c r="D5588" s="3">
        <v>0.625</v>
      </c>
      <c r="E5588" s="5">
        <v>5584</v>
      </c>
      <c r="G5588" s="15">
        <v>14.3</v>
      </c>
      <c r="H5588" s="15">
        <v>14</v>
      </c>
      <c r="I5588" s="15">
        <v>19.3</v>
      </c>
      <c r="J5588" s="15">
        <v>19.100000000000001</v>
      </c>
      <c r="K5588" s="15">
        <v>15.2</v>
      </c>
      <c r="L5588" s="15">
        <v>13.6</v>
      </c>
      <c r="N5588" s="88">
        <v>21</v>
      </c>
      <c r="O5588" s="104">
        <v>20</v>
      </c>
      <c r="Q5588" s="11">
        <v>19.2</v>
      </c>
      <c r="R5588" s="11">
        <v>18.2</v>
      </c>
      <c r="S5588" s="11">
        <v>20.6</v>
      </c>
      <c r="T5588" s="11">
        <v>19.8</v>
      </c>
      <c r="U5588" s="11">
        <v>17.7</v>
      </c>
      <c r="V5588" s="11">
        <v>18.5</v>
      </c>
      <c r="W5588" s="11">
        <v>18.2</v>
      </c>
      <c r="X5588" s="11">
        <v>18.8</v>
      </c>
      <c r="Y5588" s="78"/>
      <c r="Z5588" s="11">
        <v>58.18</v>
      </c>
      <c r="AA5588" s="11">
        <v>107.62</v>
      </c>
      <c r="AB5588" s="11">
        <v>78.260000000000005</v>
      </c>
      <c r="AC5588" s="11">
        <v>2.66</v>
      </c>
      <c r="AD5588" s="11">
        <v>3.59</v>
      </c>
    </row>
    <row r="5589" spans="1:30" x14ac:dyDescent="0.25">
      <c r="A5589" s="1">
        <v>2019</v>
      </c>
      <c r="B5589" s="1">
        <v>8</v>
      </c>
      <c r="C5589" s="1">
        <v>21</v>
      </c>
      <c r="D5589" s="3">
        <v>0.66666666666666663</v>
      </c>
      <c r="E5589" s="5">
        <v>5585</v>
      </c>
      <c r="G5589" s="15">
        <v>14.9</v>
      </c>
      <c r="H5589" s="15">
        <v>14.4</v>
      </c>
      <c r="I5589" s="15">
        <v>19.5</v>
      </c>
      <c r="J5589" s="15">
        <v>19.5</v>
      </c>
      <c r="K5589" s="15">
        <v>16.2</v>
      </c>
      <c r="L5589" s="15">
        <v>13.4</v>
      </c>
      <c r="N5589" s="88">
        <v>21</v>
      </c>
      <c r="O5589" s="104">
        <v>20</v>
      </c>
      <c r="Q5589" s="11">
        <v>19.2</v>
      </c>
      <c r="R5589" s="11">
        <v>18.2</v>
      </c>
      <c r="S5589" s="11">
        <v>20.6</v>
      </c>
      <c r="T5589" s="11">
        <v>19.8</v>
      </c>
      <c r="U5589" s="11">
        <v>17.7</v>
      </c>
      <c r="V5589" s="11">
        <v>18.5</v>
      </c>
      <c r="W5589" s="11">
        <v>18.2</v>
      </c>
      <c r="X5589" s="11">
        <v>18.8</v>
      </c>
      <c r="Y5589" s="78"/>
      <c r="Z5589" s="11">
        <v>58.18</v>
      </c>
      <c r="AA5589" s="11">
        <v>107.62</v>
      </c>
      <c r="AB5589" s="11">
        <v>78.260000000000005</v>
      </c>
      <c r="AC5589" s="11">
        <v>2.66</v>
      </c>
      <c r="AD5589" s="11">
        <v>3.59</v>
      </c>
    </row>
    <row r="5590" spans="1:30" x14ac:dyDescent="0.25">
      <c r="A5590" s="1">
        <v>2019</v>
      </c>
      <c r="B5590" s="1">
        <v>8</v>
      </c>
      <c r="C5590" s="1">
        <v>21</v>
      </c>
      <c r="D5590" s="3">
        <v>0.70833333333333337</v>
      </c>
      <c r="E5590" s="5">
        <v>5586</v>
      </c>
      <c r="G5590" s="15">
        <v>14.8</v>
      </c>
      <c r="H5590" s="15">
        <v>14.8</v>
      </c>
      <c r="I5590" s="15">
        <v>18.899999999999999</v>
      </c>
      <c r="J5590" s="15">
        <v>18.100000000000001</v>
      </c>
      <c r="K5590" s="15">
        <v>16</v>
      </c>
      <c r="L5590" s="15">
        <v>13.3</v>
      </c>
      <c r="N5590" s="88">
        <v>21</v>
      </c>
      <c r="O5590" s="104">
        <v>20</v>
      </c>
      <c r="Q5590" s="11">
        <v>19.2</v>
      </c>
      <c r="R5590" s="11">
        <v>18.2</v>
      </c>
      <c r="S5590" s="11">
        <v>20.6</v>
      </c>
      <c r="T5590" s="11">
        <v>19.8</v>
      </c>
      <c r="U5590" s="11">
        <v>17.7</v>
      </c>
      <c r="V5590" s="11">
        <v>18.5</v>
      </c>
      <c r="W5590" s="11">
        <v>18.2</v>
      </c>
      <c r="X5590" s="11">
        <v>18.8</v>
      </c>
      <c r="Y5590" s="78"/>
      <c r="Z5590" s="11">
        <v>58.18</v>
      </c>
      <c r="AA5590" s="11">
        <v>107.62</v>
      </c>
      <c r="AB5590" s="11">
        <v>78.260000000000005</v>
      </c>
      <c r="AC5590" s="11">
        <v>2.66</v>
      </c>
      <c r="AD5590" s="11">
        <v>3.59</v>
      </c>
    </row>
    <row r="5591" spans="1:30" x14ac:dyDescent="0.25">
      <c r="A5591" s="1">
        <v>2019</v>
      </c>
      <c r="B5591" s="1">
        <v>8</v>
      </c>
      <c r="C5591" s="1">
        <v>21</v>
      </c>
      <c r="D5591" s="3">
        <v>0.75</v>
      </c>
      <c r="E5591" s="5">
        <v>5587</v>
      </c>
      <c r="G5591" s="15">
        <v>13.2</v>
      </c>
      <c r="H5591" s="15">
        <v>13.9</v>
      </c>
      <c r="I5591" s="15">
        <v>18.2</v>
      </c>
      <c r="J5591" s="15">
        <v>14.9</v>
      </c>
      <c r="K5591" s="15">
        <v>14.7</v>
      </c>
      <c r="L5591" s="15">
        <v>13.1</v>
      </c>
      <c r="N5591" s="88">
        <v>21</v>
      </c>
      <c r="O5591" s="104">
        <v>20</v>
      </c>
      <c r="Q5591" s="11">
        <v>19.2</v>
      </c>
      <c r="R5591" s="11">
        <v>18.2</v>
      </c>
      <c r="S5591" s="11">
        <v>20.6</v>
      </c>
      <c r="T5591" s="11">
        <v>19.8</v>
      </c>
      <c r="U5591" s="11">
        <v>17.7</v>
      </c>
      <c r="V5591" s="11">
        <v>18.5</v>
      </c>
      <c r="W5591" s="11">
        <v>18.2</v>
      </c>
      <c r="X5591" s="11">
        <v>18.8</v>
      </c>
      <c r="Y5591" s="78"/>
      <c r="Z5591" s="11">
        <v>58.18</v>
      </c>
      <c r="AA5591" s="11">
        <v>107.62</v>
      </c>
      <c r="AB5591" s="11">
        <v>78.260000000000005</v>
      </c>
      <c r="AC5591" s="11">
        <v>2.66</v>
      </c>
      <c r="AD5591" s="11">
        <v>3.59</v>
      </c>
    </row>
    <row r="5592" spans="1:30" x14ac:dyDescent="0.25">
      <c r="A5592" s="1">
        <v>2019</v>
      </c>
      <c r="B5592" s="1">
        <v>8</v>
      </c>
      <c r="C5592" s="1">
        <v>21</v>
      </c>
      <c r="D5592" s="3">
        <v>0.79166666666666663</v>
      </c>
      <c r="E5592" s="5">
        <v>5588</v>
      </c>
      <c r="G5592" s="15">
        <v>12.1</v>
      </c>
      <c r="H5592" s="15">
        <v>12.2</v>
      </c>
      <c r="I5592" s="15">
        <v>16.5</v>
      </c>
      <c r="J5592" s="15">
        <v>13.5</v>
      </c>
      <c r="K5592" s="15">
        <v>14.3</v>
      </c>
      <c r="L5592" s="15">
        <v>12.4</v>
      </c>
      <c r="N5592" s="88">
        <v>21</v>
      </c>
      <c r="O5592" s="104">
        <v>20</v>
      </c>
      <c r="Q5592" s="11">
        <v>19.2</v>
      </c>
      <c r="R5592" s="11">
        <v>18.2</v>
      </c>
      <c r="S5592" s="11">
        <v>20.6</v>
      </c>
      <c r="T5592" s="11">
        <v>19.8</v>
      </c>
      <c r="U5592" s="11">
        <v>17.7</v>
      </c>
      <c r="V5592" s="11">
        <v>18.5</v>
      </c>
      <c r="W5592" s="11">
        <v>18.2</v>
      </c>
      <c r="X5592" s="11">
        <v>18.8</v>
      </c>
      <c r="Y5592" s="78"/>
      <c r="Z5592" s="11">
        <v>58.18</v>
      </c>
      <c r="AA5592" s="11">
        <v>107.62</v>
      </c>
      <c r="AB5592" s="11">
        <v>78.260000000000005</v>
      </c>
      <c r="AC5592" s="11">
        <v>2.66</v>
      </c>
      <c r="AD5592" s="11">
        <v>3.59</v>
      </c>
    </row>
    <row r="5593" spans="1:30" x14ac:dyDescent="0.25">
      <c r="A5593" s="1">
        <v>2019</v>
      </c>
      <c r="B5593" s="1">
        <v>8</v>
      </c>
      <c r="C5593" s="1">
        <v>21</v>
      </c>
      <c r="D5593" s="3">
        <v>0.83333333333333337</v>
      </c>
      <c r="E5593" s="5">
        <v>5589</v>
      </c>
      <c r="G5593" s="15">
        <v>12.5</v>
      </c>
      <c r="H5593" s="15">
        <v>12.8</v>
      </c>
      <c r="I5593" s="15">
        <v>17.7</v>
      </c>
      <c r="J5593" s="15">
        <v>11.8</v>
      </c>
      <c r="K5593" s="15">
        <v>14.1</v>
      </c>
      <c r="L5593" s="15">
        <v>12</v>
      </c>
      <c r="N5593" s="88">
        <v>21</v>
      </c>
      <c r="O5593" s="104">
        <v>20</v>
      </c>
      <c r="Q5593" s="11">
        <v>19.2</v>
      </c>
      <c r="R5593" s="11">
        <v>18.2</v>
      </c>
      <c r="S5593" s="11">
        <v>20.6</v>
      </c>
      <c r="T5593" s="11">
        <v>19.8</v>
      </c>
      <c r="U5593" s="11">
        <v>17.7</v>
      </c>
      <c r="V5593" s="11">
        <v>18.5</v>
      </c>
      <c r="W5593" s="11">
        <v>18.2</v>
      </c>
      <c r="X5593" s="11">
        <v>18.8</v>
      </c>
      <c r="Y5593" s="78"/>
      <c r="Z5593" s="11">
        <v>58.18</v>
      </c>
      <c r="AA5593" s="11">
        <v>107.62</v>
      </c>
      <c r="AB5593" s="11">
        <v>78.260000000000005</v>
      </c>
      <c r="AC5593" s="11">
        <v>2.66</v>
      </c>
      <c r="AD5593" s="11">
        <v>3.59</v>
      </c>
    </row>
    <row r="5594" spans="1:30" x14ac:dyDescent="0.25">
      <c r="A5594" s="1">
        <v>2019</v>
      </c>
      <c r="B5594" s="1">
        <v>8</v>
      </c>
      <c r="C5594" s="1">
        <v>21</v>
      </c>
      <c r="D5594" s="3">
        <v>0.875</v>
      </c>
      <c r="E5594" s="5">
        <v>5590</v>
      </c>
      <c r="G5594" s="15">
        <v>11.7</v>
      </c>
      <c r="H5594" s="15">
        <v>12.9</v>
      </c>
      <c r="I5594" s="15">
        <v>17.8</v>
      </c>
      <c r="J5594" s="15">
        <v>10.7</v>
      </c>
      <c r="K5594" s="15">
        <v>13.2</v>
      </c>
      <c r="L5594" s="15">
        <v>11.4</v>
      </c>
      <c r="N5594" s="88">
        <v>21</v>
      </c>
      <c r="O5594" s="104">
        <v>20</v>
      </c>
      <c r="Q5594" s="11">
        <v>19.2</v>
      </c>
      <c r="R5594" s="11">
        <v>18.2</v>
      </c>
      <c r="S5594" s="11">
        <v>20.6</v>
      </c>
      <c r="T5594" s="11">
        <v>19.8</v>
      </c>
      <c r="U5594" s="11">
        <v>17.7</v>
      </c>
      <c r="V5594" s="11">
        <v>18.5</v>
      </c>
      <c r="W5594" s="11">
        <v>18.2</v>
      </c>
      <c r="X5594" s="11">
        <v>18.8</v>
      </c>
      <c r="Y5594" s="78"/>
      <c r="Z5594" s="11">
        <v>58.18</v>
      </c>
      <c r="AA5594" s="11">
        <v>107.62</v>
      </c>
      <c r="AB5594" s="11">
        <v>78.260000000000005</v>
      </c>
      <c r="AC5594" s="11">
        <v>2.66</v>
      </c>
      <c r="AD5594" s="11">
        <v>3.59</v>
      </c>
    </row>
    <row r="5595" spans="1:30" x14ac:dyDescent="0.25">
      <c r="A5595" s="1">
        <v>2019</v>
      </c>
      <c r="B5595" s="1">
        <v>8</v>
      </c>
      <c r="C5595" s="1">
        <v>21</v>
      </c>
      <c r="D5595" s="3">
        <v>0.91666666666666663</v>
      </c>
      <c r="E5595" s="5">
        <v>5591</v>
      </c>
      <c r="G5595" s="15">
        <v>10.1</v>
      </c>
      <c r="H5595" s="15">
        <v>12.8</v>
      </c>
      <c r="I5595" s="15">
        <v>18</v>
      </c>
      <c r="J5595" s="15">
        <v>10.9</v>
      </c>
      <c r="K5595" s="15">
        <v>12.7</v>
      </c>
      <c r="L5595" s="15">
        <v>11.5</v>
      </c>
      <c r="N5595" s="88">
        <v>21</v>
      </c>
      <c r="O5595" s="104">
        <v>20</v>
      </c>
      <c r="Q5595" s="11">
        <v>19.2</v>
      </c>
      <c r="R5595" s="11">
        <v>18.2</v>
      </c>
      <c r="S5595" s="11">
        <v>20.6</v>
      </c>
      <c r="T5595" s="11">
        <v>19.8</v>
      </c>
      <c r="U5595" s="11">
        <v>17.7</v>
      </c>
      <c r="V5595" s="11">
        <v>18.5</v>
      </c>
      <c r="W5595" s="11">
        <v>18.2</v>
      </c>
      <c r="X5595" s="11">
        <v>18.8</v>
      </c>
      <c r="Y5595" s="78"/>
      <c r="Z5595" s="11">
        <v>58.18</v>
      </c>
      <c r="AA5595" s="11">
        <v>107.62</v>
      </c>
      <c r="AB5595" s="11">
        <v>78.260000000000005</v>
      </c>
      <c r="AC5595" s="11">
        <v>2.66</v>
      </c>
      <c r="AD5595" s="11">
        <v>3.59</v>
      </c>
    </row>
    <row r="5596" spans="1:30" x14ac:dyDescent="0.25">
      <c r="A5596" s="1">
        <v>2019</v>
      </c>
      <c r="B5596" s="1">
        <v>8</v>
      </c>
      <c r="C5596" s="1">
        <v>21</v>
      </c>
      <c r="D5596" s="3">
        <v>0.95833333333333337</v>
      </c>
      <c r="E5596" s="5">
        <v>5592</v>
      </c>
      <c r="G5596" s="15">
        <v>10.8</v>
      </c>
      <c r="H5596" s="15">
        <v>12.2</v>
      </c>
      <c r="I5596" s="15">
        <v>18.2</v>
      </c>
      <c r="J5596" s="15">
        <v>11</v>
      </c>
      <c r="K5596" s="15">
        <v>12.3</v>
      </c>
      <c r="L5596" s="15">
        <v>10.6</v>
      </c>
      <c r="N5596" s="88">
        <v>21</v>
      </c>
      <c r="O5596" s="104">
        <v>20</v>
      </c>
      <c r="Q5596" s="11">
        <v>19.2</v>
      </c>
      <c r="R5596" s="11">
        <v>18.2</v>
      </c>
      <c r="S5596" s="11">
        <v>20.6</v>
      </c>
      <c r="T5596" s="11">
        <v>19.8</v>
      </c>
      <c r="U5596" s="11">
        <v>17.7</v>
      </c>
      <c r="V5596" s="11">
        <v>18.5</v>
      </c>
      <c r="W5596" s="11">
        <v>18.2</v>
      </c>
      <c r="X5596" s="11">
        <v>18.8</v>
      </c>
      <c r="Y5596" s="78"/>
      <c r="Z5596" s="11">
        <v>58.18</v>
      </c>
      <c r="AA5596" s="11">
        <v>107.62</v>
      </c>
      <c r="AB5596" s="11">
        <v>78.260000000000005</v>
      </c>
      <c r="AC5596" s="11">
        <v>2.66</v>
      </c>
      <c r="AD5596" s="11">
        <v>3.59</v>
      </c>
    </row>
    <row r="5597" spans="1:30" x14ac:dyDescent="0.25">
      <c r="A5597" s="1">
        <v>2019</v>
      </c>
      <c r="B5597" s="1">
        <v>8</v>
      </c>
      <c r="C5597" s="1">
        <v>22</v>
      </c>
      <c r="D5597" s="3">
        <v>0</v>
      </c>
      <c r="E5597" s="5">
        <v>5593</v>
      </c>
      <c r="G5597" s="15">
        <v>10.8</v>
      </c>
      <c r="H5597" s="15">
        <v>11.8</v>
      </c>
      <c r="I5597" s="15">
        <v>18.3</v>
      </c>
      <c r="J5597" s="15">
        <v>10.8</v>
      </c>
      <c r="K5597" s="15">
        <v>12.2</v>
      </c>
      <c r="L5597" s="15">
        <v>11.3</v>
      </c>
      <c r="N5597" s="88">
        <v>19.600000000000001</v>
      </c>
      <c r="O5597" s="104">
        <v>19.3</v>
      </c>
      <c r="Q5597" s="11">
        <v>18.899999999999999</v>
      </c>
      <c r="R5597" s="11">
        <v>18</v>
      </c>
      <c r="S5597" s="11">
        <v>20.8</v>
      </c>
      <c r="T5597" s="11">
        <v>19.7</v>
      </c>
      <c r="U5597" s="11">
        <v>18.600000000000001</v>
      </c>
      <c r="V5597" s="11">
        <v>17.5</v>
      </c>
      <c r="W5597" s="11">
        <v>18</v>
      </c>
      <c r="X5597" s="11">
        <v>18.8</v>
      </c>
      <c r="Y5597" s="78"/>
      <c r="Z5597" s="11">
        <v>55.7</v>
      </c>
      <c r="AA5597" s="11">
        <v>109.97</v>
      </c>
      <c r="AB5597" s="11">
        <v>82.71</v>
      </c>
      <c r="AC5597" s="11">
        <v>0.86</v>
      </c>
      <c r="AD5597" s="11">
        <v>2.94</v>
      </c>
    </row>
    <row r="5598" spans="1:30" x14ac:dyDescent="0.25">
      <c r="A5598" s="1">
        <v>2019</v>
      </c>
      <c r="B5598" s="1">
        <v>8</v>
      </c>
      <c r="C5598" s="1">
        <v>22</v>
      </c>
      <c r="D5598" s="3">
        <v>4.1666666666666664E-2</v>
      </c>
      <c r="E5598" s="5">
        <v>5594</v>
      </c>
      <c r="G5598" s="15">
        <v>10.5</v>
      </c>
      <c r="H5598" s="15">
        <v>11.2</v>
      </c>
      <c r="I5598" s="15">
        <v>18.100000000000001</v>
      </c>
      <c r="J5598" s="15">
        <v>10.3</v>
      </c>
      <c r="K5598" s="15">
        <v>12.1</v>
      </c>
      <c r="L5598" s="15">
        <v>11.2</v>
      </c>
      <c r="N5598" s="88">
        <v>19.600000000000001</v>
      </c>
      <c r="O5598" s="104">
        <v>19.3</v>
      </c>
      <c r="Q5598" s="11">
        <v>18.899999999999999</v>
      </c>
      <c r="R5598" s="11">
        <v>18</v>
      </c>
      <c r="S5598" s="11">
        <v>20.8</v>
      </c>
      <c r="T5598" s="11">
        <v>19.7</v>
      </c>
      <c r="U5598" s="11">
        <v>18.600000000000001</v>
      </c>
      <c r="V5598" s="11">
        <v>17.5</v>
      </c>
      <c r="W5598" s="11">
        <v>18</v>
      </c>
      <c r="X5598" s="11">
        <v>18.8</v>
      </c>
      <c r="Y5598" s="78"/>
      <c r="Z5598" s="11">
        <v>55.7</v>
      </c>
      <c r="AA5598" s="11">
        <v>109.97</v>
      </c>
      <c r="AB5598" s="11">
        <v>82.71</v>
      </c>
      <c r="AC5598" s="11">
        <v>0.86</v>
      </c>
      <c r="AD5598" s="11">
        <v>2.94</v>
      </c>
    </row>
    <row r="5599" spans="1:30" x14ac:dyDescent="0.25">
      <c r="A5599" s="1">
        <v>2019</v>
      </c>
      <c r="B5599" s="1">
        <v>8</v>
      </c>
      <c r="C5599" s="1">
        <v>22</v>
      </c>
      <c r="D5599" s="3">
        <v>8.3333333333333329E-2</v>
      </c>
      <c r="E5599" s="5">
        <v>5595</v>
      </c>
      <c r="G5599" s="15">
        <v>9.1999999999999993</v>
      </c>
      <c r="H5599" s="15">
        <v>10.6</v>
      </c>
      <c r="I5599" s="15">
        <v>18.100000000000001</v>
      </c>
      <c r="J5599" s="15">
        <v>10.1</v>
      </c>
      <c r="K5599" s="15">
        <v>12.1</v>
      </c>
      <c r="L5599" s="15">
        <v>11.2</v>
      </c>
      <c r="N5599" s="88">
        <v>19.600000000000001</v>
      </c>
      <c r="O5599" s="104">
        <v>19.3</v>
      </c>
      <c r="Q5599" s="11">
        <v>18.899999999999999</v>
      </c>
      <c r="R5599" s="11">
        <v>18</v>
      </c>
      <c r="S5599" s="11">
        <v>20.8</v>
      </c>
      <c r="T5599" s="11">
        <v>19.7</v>
      </c>
      <c r="U5599" s="11">
        <v>18.600000000000001</v>
      </c>
      <c r="V5599" s="11">
        <v>17.5</v>
      </c>
      <c r="W5599" s="11">
        <v>18</v>
      </c>
      <c r="X5599" s="11">
        <v>18.8</v>
      </c>
      <c r="Y5599" s="78"/>
      <c r="Z5599" s="11">
        <v>55.7</v>
      </c>
      <c r="AA5599" s="11">
        <v>109.97</v>
      </c>
      <c r="AB5599" s="11">
        <v>82.71</v>
      </c>
      <c r="AC5599" s="11">
        <v>0.86</v>
      </c>
      <c r="AD5599" s="11">
        <v>2.94</v>
      </c>
    </row>
    <row r="5600" spans="1:30" x14ac:dyDescent="0.25">
      <c r="A5600" s="1">
        <v>2019</v>
      </c>
      <c r="B5600" s="1">
        <v>8</v>
      </c>
      <c r="C5600" s="1">
        <v>22</v>
      </c>
      <c r="D5600" s="3">
        <v>0.125</v>
      </c>
      <c r="E5600" s="5">
        <v>5596</v>
      </c>
      <c r="G5600" s="15">
        <v>10</v>
      </c>
      <c r="H5600" s="15">
        <v>10.199999999999999</v>
      </c>
      <c r="I5600" s="15">
        <v>18</v>
      </c>
      <c r="J5600" s="15">
        <v>9.5</v>
      </c>
      <c r="K5600" s="15">
        <v>12</v>
      </c>
      <c r="L5600" s="15">
        <v>9.9</v>
      </c>
      <c r="N5600" s="88">
        <v>19.600000000000001</v>
      </c>
      <c r="O5600" s="104">
        <v>19.3</v>
      </c>
      <c r="Q5600" s="11">
        <v>18.899999999999999</v>
      </c>
      <c r="R5600" s="11">
        <v>18</v>
      </c>
      <c r="S5600" s="11">
        <v>20.8</v>
      </c>
      <c r="T5600" s="11">
        <v>19.7</v>
      </c>
      <c r="U5600" s="11">
        <v>18.600000000000001</v>
      </c>
      <c r="V5600" s="11">
        <v>17.5</v>
      </c>
      <c r="W5600" s="11">
        <v>18</v>
      </c>
      <c r="X5600" s="11">
        <v>18.8</v>
      </c>
      <c r="Y5600" s="78"/>
      <c r="Z5600" s="11">
        <v>55.7</v>
      </c>
      <c r="AA5600" s="11">
        <v>109.97</v>
      </c>
      <c r="AB5600" s="11">
        <v>82.71</v>
      </c>
      <c r="AC5600" s="11">
        <v>0.86</v>
      </c>
      <c r="AD5600" s="11">
        <v>2.94</v>
      </c>
    </row>
    <row r="5601" spans="1:30" x14ac:dyDescent="0.25">
      <c r="A5601" s="1">
        <v>2019</v>
      </c>
      <c r="B5601" s="1">
        <v>8</v>
      </c>
      <c r="C5601" s="1">
        <v>22</v>
      </c>
      <c r="D5601" s="3">
        <v>0.16666666666666666</v>
      </c>
      <c r="E5601" s="5">
        <v>5597</v>
      </c>
      <c r="G5601" s="15">
        <v>11.4</v>
      </c>
      <c r="H5601" s="15">
        <v>10</v>
      </c>
      <c r="I5601" s="15">
        <v>17.5</v>
      </c>
      <c r="J5601" s="15">
        <v>9.9</v>
      </c>
      <c r="K5601" s="15">
        <v>12.3</v>
      </c>
      <c r="L5601" s="15">
        <v>9</v>
      </c>
      <c r="N5601" s="88">
        <v>19.600000000000001</v>
      </c>
      <c r="O5601" s="104">
        <v>19.3</v>
      </c>
      <c r="Q5601" s="11">
        <v>18.899999999999999</v>
      </c>
      <c r="R5601" s="11">
        <v>18</v>
      </c>
      <c r="S5601" s="11">
        <v>20.8</v>
      </c>
      <c r="T5601" s="11">
        <v>19.7</v>
      </c>
      <c r="U5601" s="11">
        <v>18.600000000000001</v>
      </c>
      <c r="V5601" s="11">
        <v>17.5</v>
      </c>
      <c r="W5601" s="11">
        <v>18</v>
      </c>
      <c r="X5601" s="11">
        <v>18.8</v>
      </c>
      <c r="Y5601" s="78"/>
      <c r="Z5601" s="11">
        <v>55.7</v>
      </c>
      <c r="AA5601" s="11">
        <v>109.97</v>
      </c>
      <c r="AB5601" s="11">
        <v>82.71</v>
      </c>
      <c r="AC5601" s="11">
        <v>0.86</v>
      </c>
      <c r="AD5601" s="11">
        <v>2.94</v>
      </c>
    </row>
    <row r="5602" spans="1:30" x14ac:dyDescent="0.25">
      <c r="A5602" s="1">
        <v>2019</v>
      </c>
      <c r="B5602" s="1">
        <v>8</v>
      </c>
      <c r="C5602" s="1">
        <v>22</v>
      </c>
      <c r="D5602" s="3">
        <v>0.20833333333333334</v>
      </c>
      <c r="E5602" s="5">
        <v>5598</v>
      </c>
      <c r="G5602" s="15">
        <v>11.7</v>
      </c>
      <c r="H5602" s="15">
        <v>11.5</v>
      </c>
      <c r="I5602" s="15">
        <v>17.7</v>
      </c>
      <c r="J5602" s="15">
        <v>13</v>
      </c>
      <c r="K5602" s="15">
        <v>13.8</v>
      </c>
      <c r="L5602" s="15">
        <v>10.8</v>
      </c>
      <c r="N5602" s="88">
        <v>19.600000000000001</v>
      </c>
      <c r="O5602" s="104">
        <v>19.3</v>
      </c>
      <c r="Q5602" s="11">
        <v>18.899999999999999</v>
      </c>
      <c r="R5602" s="11">
        <v>18</v>
      </c>
      <c r="S5602" s="11">
        <v>20.8</v>
      </c>
      <c r="T5602" s="11">
        <v>19.7</v>
      </c>
      <c r="U5602" s="11">
        <v>18.600000000000001</v>
      </c>
      <c r="V5602" s="11">
        <v>17.5</v>
      </c>
      <c r="W5602" s="11">
        <v>18</v>
      </c>
      <c r="X5602" s="11">
        <v>18.8</v>
      </c>
      <c r="Y5602" s="78"/>
      <c r="Z5602" s="11">
        <v>55.7</v>
      </c>
      <c r="AA5602" s="11">
        <v>109.97</v>
      </c>
      <c r="AB5602" s="11">
        <v>82.71</v>
      </c>
      <c r="AC5602" s="11">
        <v>0.86</v>
      </c>
      <c r="AD5602" s="11">
        <v>2.94</v>
      </c>
    </row>
    <row r="5603" spans="1:30" x14ac:dyDescent="0.25">
      <c r="A5603" s="1">
        <v>2019</v>
      </c>
      <c r="B5603" s="1">
        <v>8</v>
      </c>
      <c r="C5603" s="1">
        <v>22</v>
      </c>
      <c r="D5603" s="3">
        <v>0.25</v>
      </c>
      <c r="E5603" s="5">
        <v>5599</v>
      </c>
      <c r="G5603" s="15">
        <v>13.7</v>
      </c>
      <c r="H5603" s="15">
        <v>14.1</v>
      </c>
      <c r="I5603" s="15">
        <v>18</v>
      </c>
      <c r="J5603" s="15">
        <v>15.2</v>
      </c>
      <c r="K5603" s="15">
        <v>15.8</v>
      </c>
      <c r="L5603" s="15">
        <v>12.6</v>
      </c>
      <c r="N5603" s="88">
        <v>19.600000000000001</v>
      </c>
      <c r="O5603" s="104">
        <v>19.3</v>
      </c>
      <c r="Q5603" s="11">
        <v>18.899999999999999</v>
      </c>
      <c r="R5603" s="11">
        <v>18</v>
      </c>
      <c r="S5603" s="11">
        <v>20.8</v>
      </c>
      <c r="T5603" s="11">
        <v>19.7</v>
      </c>
      <c r="U5603" s="11">
        <v>18.600000000000001</v>
      </c>
      <c r="V5603" s="11">
        <v>17.5</v>
      </c>
      <c r="W5603" s="11">
        <v>18</v>
      </c>
      <c r="X5603" s="11">
        <v>18.8</v>
      </c>
      <c r="Y5603" s="78"/>
      <c r="Z5603" s="11">
        <v>55.7</v>
      </c>
      <c r="AA5603" s="11">
        <v>109.97</v>
      </c>
      <c r="AB5603" s="11">
        <v>82.71</v>
      </c>
      <c r="AC5603" s="11">
        <v>0.86</v>
      </c>
      <c r="AD5603" s="11">
        <v>2.94</v>
      </c>
    </row>
    <row r="5604" spans="1:30" x14ac:dyDescent="0.25">
      <c r="A5604" s="1">
        <v>2019</v>
      </c>
      <c r="B5604" s="1">
        <v>8</v>
      </c>
      <c r="C5604" s="1">
        <v>22</v>
      </c>
      <c r="D5604" s="3">
        <v>0.29166666666666669</v>
      </c>
      <c r="E5604" s="5">
        <v>5600</v>
      </c>
      <c r="G5604" s="15">
        <v>16.3</v>
      </c>
      <c r="H5604" s="15">
        <v>16.600000000000001</v>
      </c>
      <c r="I5604" s="15">
        <v>18.100000000000001</v>
      </c>
      <c r="J5604" s="15">
        <v>17.2</v>
      </c>
      <c r="K5604" s="15">
        <v>17.899999999999999</v>
      </c>
      <c r="L5604" s="15">
        <v>13.9</v>
      </c>
      <c r="N5604" s="88">
        <v>19.600000000000001</v>
      </c>
      <c r="O5604" s="104">
        <v>19.3</v>
      </c>
      <c r="Q5604" s="11">
        <v>18.899999999999999</v>
      </c>
      <c r="R5604" s="11">
        <v>18</v>
      </c>
      <c r="S5604" s="11">
        <v>20.8</v>
      </c>
      <c r="T5604" s="11">
        <v>19.7</v>
      </c>
      <c r="U5604" s="11">
        <v>18.600000000000001</v>
      </c>
      <c r="V5604" s="11">
        <v>17.5</v>
      </c>
      <c r="W5604" s="11">
        <v>18</v>
      </c>
      <c r="X5604" s="11">
        <v>18.8</v>
      </c>
      <c r="Y5604" s="78"/>
      <c r="Z5604" s="11">
        <v>55.7</v>
      </c>
      <c r="AA5604" s="11">
        <v>109.97</v>
      </c>
      <c r="AB5604" s="11">
        <v>82.71</v>
      </c>
      <c r="AC5604" s="11">
        <v>0.86</v>
      </c>
      <c r="AD5604" s="11">
        <v>2.94</v>
      </c>
    </row>
    <row r="5605" spans="1:30" x14ac:dyDescent="0.25">
      <c r="A5605" s="1">
        <v>2019</v>
      </c>
      <c r="B5605" s="1">
        <v>8</v>
      </c>
      <c r="C5605" s="1">
        <v>22</v>
      </c>
      <c r="D5605" s="3">
        <v>0.33333333333333331</v>
      </c>
      <c r="E5605" s="5">
        <v>5601</v>
      </c>
      <c r="G5605" s="15">
        <v>18.3</v>
      </c>
      <c r="H5605" s="15">
        <v>18.100000000000001</v>
      </c>
      <c r="I5605" s="15">
        <v>18.899999999999999</v>
      </c>
      <c r="J5605" s="15">
        <v>17.8</v>
      </c>
      <c r="K5605" s="15">
        <v>18.399999999999999</v>
      </c>
      <c r="L5605" s="15">
        <v>16.399999999999999</v>
      </c>
      <c r="N5605" s="88">
        <v>19.600000000000001</v>
      </c>
      <c r="O5605" s="104">
        <v>19.3</v>
      </c>
      <c r="Q5605" s="11">
        <v>18.899999999999999</v>
      </c>
      <c r="R5605" s="11">
        <v>18</v>
      </c>
      <c r="S5605" s="11">
        <v>20.8</v>
      </c>
      <c r="T5605" s="11">
        <v>19.7</v>
      </c>
      <c r="U5605" s="11">
        <v>18.600000000000001</v>
      </c>
      <c r="V5605" s="11">
        <v>17.5</v>
      </c>
      <c r="W5605" s="11">
        <v>18</v>
      </c>
      <c r="X5605" s="11">
        <v>18.8</v>
      </c>
      <c r="Y5605" s="78"/>
      <c r="Z5605" s="11">
        <v>55.7</v>
      </c>
      <c r="AA5605" s="11">
        <v>109.97</v>
      </c>
      <c r="AB5605" s="11">
        <v>82.71</v>
      </c>
      <c r="AC5605" s="11">
        <v>0.86</v>
      </c>
      <c r="AD5605" s="11">
        <v>2.94</v>
      </c>
    </row>
    <row r="5606" spans="1:30" x14ac:dyDescent="0.25">
      <c r="A5606" s="1">
        <v>2019</v>
      </c>
      <c r="B5606" s="1">
        <v>8</v>
      </c>
      <c r="C5606" s="1">
        <v>22</v>
      </c>
      <c r="D5606" s="3">
        <v>0.375</v>
      </c>
      <c r="E5606" s="5">
        <v>5602</v>
      </c>
      <c r="G5606" s="15">
        <v>19.3</v>
      </c>
      <c r="H5606" s="15">
        <v>19.600000000000001</v>
      </c>
      <c r="I5606" s="15">
        <v>19.399999999999999</v>
      </c>
      <c r="J5606" s="15">
        <v>19.399999999999999</v>
      </c>
      <c r="K5606" s="15">
        <v>19.5</v>
      </c>
      <c r="L5606" s="15">
        <v>17.899999999999999</v>
      </c>
      <c r="N5606" s="88">
        <v>19.600000000000001</v>
      </c>
      <c r="O5606" s="104">
        <v>19.3</v>
      </c>
      <c r="Q5606" s="11">
        <v>18.899999999999999</v>
      </c>
      <c r="R5606" s="11">
        <v>18</v>
      </c>
      <c r="S5606" s="11">
        <v>20.8</v>
      </c>
      <c r="T5606" s="11">
        <v>19.7</v>
      </c>
      <c r="U5606" s="11">
        <v>18.600000000000001</v>
      </c>
      <c r="V5606" s="11">
        <v>17.5</v>
      </c>
      <c r="W5606" s="11">
        <v>18</v>
      </c>
      <c r="X5606" s="11">
        <v>18.8</v>
      </c>
      <c r="Y5606" s="78"/>
      <c r="Z5606" s="11">
        <v>55.7</v>
      </c>
      <c r="AA5606" s="11">
        <v>109.97</v>
      </c>
      <c r="AB5606" s="11">
        <v>82.71</v>
      </c>
      <c r="AC5606" s="11">
        <v>0.86</v>
      </c>
      <c r="AD5606" s="11">
        <v>2.94</v>
      </c>
    </row>
    <row r="5607" spans="1:30" x14ac:dyDescent="0.25">
      <c r="A5607" s="1">
        <v>2019</v>
      </c>
      <c r="B5607" s="1">
        <v>8</v>
      </c>
      <c r="C5607" s="1">
        <v>22</v>
      </c>
      <c r="D5607" s="3">
        <v>0.41666666666666669</v>
      </c>
      <c r="E5607" s="5">
        <v>5603</v>
      </c>
      <c r="G5607" s="15">
        <v>20.100000000000001</v>
      </c>
      <c r="H5607" s="15">
        <v>20.5</v>
      </c>
      <c r="I5607" s="15">
        <v>19.8</v>
      </c>
      <c r="J5607" s="15">
        <v>18.8</v>
      </c>
      <c r="K5607" s="15">
        <v>19.399999999999999</v>
      </c>
      <c r="L5607" s="15">
        <v>18.399999999999999</v>
      </c>
      <c r="N5607" s="88">
        <v>19.600000000000001</v>
      </c>
      <c r="O5607" s="104">
        <v>19.3</v>
      </c>
      <c r="Q5607" s="11">
        <v>18.899999999999999</v>
      </c>
      <c r="R5607" s="11">
        <v>18</v>
      </c>
      <c r="S5607" s="11">
        <v>20.8</v>
      </c>
      <c r="T5607" s="11">
        <v>19.7</v>
      </c>
      <c r="U5607" s="11">
        <v>18.600000000000001</v>
      </c>
      <c r="V5607" s="11">
        <v>17.5</v>
      </c>
      <c r="W5607" s="11">
        <v>18</v>
      </c>
      <c r="X5607" s="11">
        <v>18.8</v>
      </c>
      <c r="Y5607" s="78"/>
      <c r="Z5607" s="11">
        <v>55.7</v>
      </c>
      <c r="AA5607" s="11">
        <v>109.97</v>
      </c>
      <c r="AB5607" s="11">
        <v>82.71</v>
      </c>
      <c r="AC5607" s="11">
        <v>0.86</v>
      </c>
      <c r="AD5607" s="11">
        <v>2.94</v>
      </c>
    </row>
    <row r="5608" spans="1:30" x14ac:dyDescent="0.25">
      <c r="A5608" s="1">
        <v>2019</v>
      </c>
      <c r="B5608" s="1">
        <v>8</v>
      </c>
      <c r="C5608" s="1">
        <v>22</v>
      </c>
      <c r="D5608" s="3">
        <v>0.45833333333333331</v>
      </c>
      <c r="E5608" s="5">
        <v>5604</v>
      </c>
      <c r="G5608" s="15">
        <v>20.5</v>
      </c>
      <c r="H5608" s="15">
        <v>20.9</v>
      </c>
      <c r="I5608" s="15">
        <v>19.899999999999999</v>
      </c>
      <c r="J5608" s="15">
        <v>19.5</v>
      </c>
      <c r="K5608" s="15">
        <v>19.600000000000001</v>
      </c>
      <c r="L5608" s="15">
        <v>20</v>
      </c>
      <c r="N5608" s="88">
        <v>19.600000000000001</v>
      </c>
      <c r="O5608" s="104">
        <v>19.3</v>
      </c>
      <c r="Q5608" s="11">
        <v>18.899999999999999</v>
      </c>
      <c r="R5608" s="11">
        <v>18</v>
      </c>
      <c r="S5608" s="11">
        <v>20.8</v>
      </c>
      <c r="T5608" s="11">
        <v>19.7</v>
      </c>
      <c r="U5608" s="11">
        <v>18.600000000000001</v>
      </c>
      <c r="V5608" s="11">
        <v>17.5</v>
      </c>
      <c r="W5608" s="11">
        <v>18</v>
      </c>
      <c r="X5608" s="11">
        <v>18.8</v>
      </c>
      <c r="Y5608" s="78"/>
      <c r="Z5608" s="11">
        <v>55.7</v>
      </c>
      <c r="AA5608" s="11">
        <v>109.97</v>
      </c>
      <c r="AB5608" s="11">
        <v>82.71</v>
      </c>
      <c r="AC5608" s="11">
        <v>0.86</v>
      </c>
      <c r="AD5608" s="11">
        <v>2.94</v>
      </c>
    </row>
    <row r="5609" spans="1:30" x14ac:dyDescent="0.25">
      <c r="A5609" s="1">
        <v>2019</v>
      </c>
      <c r="B5609" s="1">
        <v>8</v>
      </c>
      <c r="C5609" s="1">
        <v>22</v>
      </c>
      <c r="D5609" s="3">
        <v>0.5</v>
      </c>
      <c r="E5609" s="5">
        <v>5605</v>
      </c>
      <c r="G5609" s="15">
        <v>21.8</v>
      </c>
      <c r="H5609" s="15">
        <v>19.7</v>
      </c>
      <c r="I5609" s="15">
        <v>19.8</v>
      </c>
      <c r="J5609" s="15">
        <v>20.3</v>
      </c>
      <c r="K5609" s="15">
        <v>20.3</v>
      </c>
      <c r="L5609" s="15">
        <v>20.100000000000001</v>
      </c>
      <c r="N5609" s="88">
        <v>21.2</v>
      </c>
      <c r="O5609" s="104">
        <v>19.3</v>
      </c>
      <c r="Q5609" s="11">
        <v>18.899999999999999</v>
      </c>
      <c r="R5609" s="11">
        <v>18</v>
      </c>
      <c r="S5609" s="11">
        <v>20.8</v>
      </c>
      <c r="T5609" s="11">
        <v>19.7</v>
      </c>
      <c r="U5609" s="11">
        <v>18.600000000000001</v>
      </c>
      <c r="V5609" s="11">
        <v>17.5</v>
      </c>
      <c r="W5609" s="11">
        <v>18</v>
      </c>
      <c r="X5609" s="11">
        <v>18.8</v>
      </c>
      <c r="Y5609" s="78"/>
      <c r="Z5609" s="11">
        <v>55.7</v>
      </c>
      <c r="AA5609" s="11">
        <v>109.97</v>
      </c>
      <c r="AB5609" s="11">
        <v>82.71</v>
      </c>
      <c r="AC5609" s="11">
        <v>0.86</v>
      </c>
      <c r="AD5609" s="11">
        <v>2.94</v>
      </c>
    </row>
    <row r="5610" spans="1:30" x14ac:dyDescent="0.25">
      <c r="A5610" s="1">
        <v>2019</v>
      </c>
      <c r="B5610" s="1">
        <v>8</v>
      </c>
      <c r="C5610" s="1">
        <v>22</v>
      </c>
      <c r="D5610" s="3">
        <v>0.54166666666666663</v>
      </c>
      <c r="E5610" s="5">
        <v>5606</v>
      </c>
      <c r="G5610" s="15">
        <v>21.9</v>
      </c>
      <c r="H5610" s="15">
        <v>21.9</v>
      </c>
      <c r="I5610" s="15">
        <v>19.600000000000001</v>
      </c>
      <c r="J5610" s="15">
        <v>20.3</v>
      </c>
      <c r="K5610" s="15">
        <v>20.9</v>
      </c>
      <c r="L5610" s="15">
        <v>19.8</v>
      </c>
      <c r="N5610" s="88">
        <v>21.2</v>
      </c>
      <c r="O5610" s="104">
        <v>19.3</v>
      </c>
      <c r="Q5610" s="11">
        <v>18.899999999999999</v>
      </c>
      <c r="R5610" s="11">
        <v>18</v>
      </c>
      <c r="S5610" s="11">
        <v>20.8</v>
      </c>
      <c r="T5610" s="11">
        <v>19.7</v>
      </c>
      <c r="U5610" s="11">
        <v>18.600000000000001</v>
      </c>
      <c r="V5610" s="11">
        <v>17.5</v>
      </c>
      <c r="W5610" s="11">
        <v>18</v>
      </c>
      <c r="X5610" s="11">
        <v>18.8</v>
      </c>
      <c r="Y5610" s="78"/>
      <c r="Z5610" s="11">
        <v>55.7</v>
      </c>
      <c r="AA5610" s="11">
        <v>109.97</v>
      </c>
      <c r="AB5610" s="11">
        <v>82.71</v>
      </c>
      <c r="AC5610" s="11">
        <v>0.86</v>
      </c>
      <c r="AD5610" s="11">
        <v>2.94</v>
      </c>
    </row>
    <row r="5611" spans="1:30" x14ac:dyDescent="0.25">
      <c r="A5611" s="1">
        <v>2019</v>
      </c>
      <c r="B5611" s="1">
        <v>8</v>
      </c>
      <c r="C5611" s="1">
        <v>22</v>
      </c>
      <c r="D5611" s="3">
        <v>0.58333333333333337</v>
      </c>
      <c r="E5611" s="5">
        <v>5607</v>
      </c>
      <c r="G5611" s="15">
        <v>22.6</v>
      </c>
      <c r="H5611" s="15">
        <v>21.7</v>
      </c>
      <c r="I5611" s="15">
        <v>19.3</v>
      </c>
      <c r="J5611" s="15">
        <v>20.3</v>
      </c>
      <c r="K5611" s="15">
        <v>21.3</v>
      </c>
      <c r="L5611" s="15">
        <v>20.3</v>
      </c>
      <c r="N5611" s="88">
        <v>21.2</v>
      </c>
      <c r="O5611" s="104">
        <v>19.3</v>
      </c>
      <c r="Q5611" s="11">
        <v>18.899999999999999</v>
      </c>
      <c r="R5611" s="11">
        <v>18</v>
      </c>
      <c r="S5611" s="11">
        <v>20.8</v>
      </c>
      <c r="T5611" s="11">
        <v>19.7</v>
      </c>
      <c r="U5611" s="11">
        <v>18.600000000000001</v>
      </c>
      <c r="V5611" s="11">
        <v>17.5</v>
      </c>
      <c r="W5611" s="11">
        <v>18</v>
      </c>
      <c r="X5611" s="11">
        <v>18.8</v>
      </c>
      <c r="Y5611" s="78"/>
      <c r="Z5611" s="11">
        <v>55.7</v>
      </c>
      <c r="AA5611" s="11">
        <v>109.97</v>
      </c>
      <c r="AB5611" s="11">
        <v>82.71</v>
      </c>
      <c r="AC5611" s="11">
        <v>0.86</v>
      </c>
      <c r="AD5611" s="11">
        <v>2.94</v>
      </c>
    </row>
    <row r="5612" spans="1:30" x14ac:dyDescent="0.25">
      <c r="A5612" s="1">
        <v>2019</v>
      </c>
      <c r="B5612" s="1">
        <v>8</v>
      </c>
      <c r="C5612" s="1">
        <v>22</v>
      </c>
      <c r="D5612" s="3">
        <v>0.625</v>
      </c>
      <c r="E5612" s="5">
        <v>5608</v>
      </c>
      <c r="G5612" s="15">
        <v>22.2</v>
      </c>
      <c r="H5612" s="15">
        <v>20.7</v>
      </c>
      <c r="I5612" s="15">
        <v>19.399999999999999</v>
      </c>
      <c r="J5612" s="15">
        <v>20.2</v>
      </c>
      <c r="K5612" s="15">
        <v>20.8</v>
      </c>
      <c r="L5612" s="15">
        <v>21</v>
      </c>
      <c r="N5612" s="88">
        <v>21.2</v>
      </c>
      <c r="O5612" s="104">
        <v>19.3</v>
      </c>
      <c r="Q5612" s="11">
        <v>18.899999999999999</v>
      </c>
      <c r="R5612" s="11">
        <v>18</v>
      </c>
      <c r="S5612" s="11">
        <v>20.8</v>
      </c>
      <c r="T5612" s="11">
        <v>19.7</v>
      </c>
      <c r="U5612" s="11">
        <v>18.600000000000001</v>
      </c>
      <c r="V5612" s="11">
        <v>17.5</v>
      </c>
      <c r="W5612" s="11">
        <v>18</v>
      </c>
      <c r="X5612" s="11">
        <v>18.8</v>
      </c>
      <c r="Y5612" s="78"/>
      <c r="Z5612" s="11">
        <v>55.7</v>
      </c>
      <c r="AA5612" s="11">
        <v>109.97</v>
      </c>
      <c r="AB5612" s="11">
        <v>82.71</v>
      </c>
      <c r="AC5612" s="11">
        <v>0.86</v>
      </c>
      <c r="AD5612" s="11">
        <v>2.94</v>
      </c>
    </row>
    <row r="5613" spans="1:30" x14ac:dyDescent="0.25">
      <c r="A5613" s="1">
        <v>2019</v>
      </c>
      <c r="B5613" s="1">
        <v>8</v>
      </c>
      <c r="C5613" s="1">
        <v>22</v>
      </c>
      <c r="D5613" s="3">
        <v>0.66666666666666663</v>
      </c>
      <c r="E5613" s="5">
        <v>5609</v>
      </c>
      <c r="G5613" s="15">
        <v>22.2</v>
      </c>
      <c r="H5613" s="15">
        <v>20.7</v>
      </c>
      <c r="I5613" s="15">
        <v>19.100000000000001</v>
      </c>
      <c r="J5613" s="15">
        <v>19.8</v>
      </c>
      <c r="K5613" s="15">
        <v>20.8</v>
      </c>
      <c r="L5613" s="15">
        <v>20.5</v>
      </c>
      <c r="N5613" s="88">
        <v>21.2</v>
      </c>
      <c r="O5613" s="104">
        <v>19.3</v>
      </c>
      <c r="Q5613" s="11">
        <v>18.899999999999999</v>
      </c>
      <c r="R5613" s="11">
        <v>18</v>
      </c>
      <c r="S5613" s="11">
        <v>20.8</v>
      </c>
      <c r="T5613" s="11">
        <v>19.7</v>
      </c>
      <c r="U5613" s="11">
        <v>18.600000000000001</v>
      </c>
      <c r="V5613" s="11">
        <v>17.5</v>
      </c>
      <c r="W5613" s="11">
        <v>18</v>
      </c>
      <c r="X5613" s="11">
        <v>18.8</v>
      </c>
      <c r="Y5613" s="78"/>
      <c r="Z5613" s="11">
        <v>55.7</v>
      </c>
      <c r="AA5613" s="11">
        <v>109.97</v>
      </c>
      <c r="AB5613" s="11">
        <v>82.71</v>
      </c>
      <c r="AC5613" s="11">
        <v>0.86</v>
      </c>
      <c r="AD5613" s="11">
        <v>2.94</v>
      </c>
    </row>
    <row r="5614" spans="1:30" x14ac:dyDescent="0.25">
      <c r="A5614" s="1">
        <v>2019</v>
      </c>
      <c r="B5614" s="1">
        <v>8</v>
      </c>
      <c r="C5614" s="1">
        <v>22</v>
      </c>
      <c r="D5614" s="3">
        <v>0.70833333333333337</v>
      </c>
      <c r="E5614" s="5">
        <v>5610</v>
      </c>
      <c r="G5614" s="15">
        <v>20.399999999999999</v>
      </c>
      <c r="H5614" s="15">
        <v>19.899999999999999</v>
      </c>
      <c r="I5614" s="15">
        <v>18.899999999999999</v>
      </c>
      <c r="J5614" s="15">
        <v>17.3</v>
      </c>
      <c r="K5614" s="15">
        <v>19.399999999999999</v>
      </c>
      <c r="L5614" s="15">
        <v>19.5</v>
      </c>
      <c r="N5614" s="88">
        <v>21.2</v>
      </c>
      <c r="O5614" s="104">
        <v>19.3</v>
      </c>
      <c r="Q5614" s="11">
        <v>18.899999999999999</v>
      </c>
      <c r="R5614" s="11">
        <v>18</v>
      </c>
      <c r="S5614" s="11">
        <v>20.8</v>
      </c>
      <c r="T5614" s="11">
        <v>19.7</v>
      </c>
      <c r="U5614" s="11">
        <v>18.600000000000001</v>
      </c>
      <c r="V5614" s="11">
        <v>17.5</v>
      </c>
      <c r="W5614" s="11">
        <v>18</v>
      </c>
      <c r="X5614" s="11">
        <v>18.8</v>
      </c>
      <c r="Y5614" s="78"/>
      <c r="Z5614" s="11">
        <v>55.7</v>
      </c>
      <c r="AA5614" s="11">
        <v>109.97</v>
      </c>
      <c r="AB5614" s="11">
        <v>82.71</v>
      </c>
      <c r="AC5614" s="11">
        <v>0.86</v>
      </c>
      <c r="AD5614" s="11">
        <v>2.94</v>
      </c>
    </row>
    <row r="5615" spans="1:30" x14ac:dyDescent="0.25">
      <c r="A5615" s="1">
        <v>2019</v>
      </c>
      <c r="B5615" s="1">
        <v>8</v>
      </c>
      <c r="C5615" s="1">
        <v>22</v>
      </c>
      <c r="D5615" s="3">
        <v>0.75</v>
      </c>
      <c r="E5615" s="5">
        <v>5611</v>
      </c>
      <c r="G5615" s="15">
        <v>16.5</v>
      </c>
      <c r="H5615" s="15">
        <v>17</v>
      </c>
      <c r="I5615" s="15">
        <v>14.4</v>
      </c>
      <c r="J5615" s="15">
        <v>13.4</v>
      </c>
      <c r="K5615" s="15">
        <v>16.399999999999999</v>
      </c>
      <c r="L5615" s="15">
        <v>17.399999999999999</v>
      </c>
      <c r="N5615" s="88">
        <v>21.2</v>
      </c>
      <c r="O5615" s="104">
        <v>19.3</v>
      </c>
      <c r="Q5615" s="11">
        <v>18.899999999999999</v>
      </c>
      <c r="R5615" s="11">
        <v>18</v>
      </c>
      <c r="S5615" s="11">
        <v>20.8</v>
      </c>
      <c r="T5615" s="11">
        <v>19.7</v>
      </c>
      <c r="U5615" s="11">
        <v>18.600000000000001</v>
      </c>
      <c r="V5615" s="11">
        <v>17.5</v>
      </c>
      <c r="W5615" s="11">
        <v>18</v>
      </c>
      <c r="X5615" s="11">
        <v>18.8</v>
      </c>
      <c r="Y5615" s="78"/>
      <c r="Z5615" s="11">
        <v>55.7</v>
      </c>
      <c r="AA5615" s="11">
        <v>109.97</v>
      </c>
      <c r="AB5615" s="11">
        <v>82.71</v>
      </c>
      <c r="AC5615" s="11">
        <v>0.86</v>
      </c>
      <c r="AD5615" s="11">
        <v>2.94</v>
      </c>
    </row>
    <row r="5616" spans="1:30" x14ac:dyDescent="0.25">
      <c r="A5616" s="1">
        <v>2019</v>
      </c>
      <c r="B5616" s="1">
        <v>8</v>
      </c>
      <c r="C5616" s="1">
        <v>22</v>
      </c>
      <c r="D5616" s="3">
        <v>0.79166666666666663</v>
      </c>
      <c r="E5616" s="5">
        <v>5612</v>
      </c>
      <c r="G5616" s="15">
        <v>13.5</v>
      </c>
      <c r="H5616" s="15">
        <v>14.9</v>
      </c>
      <c r="I5616" s="15">
        <v>11.8</v>
      </c>
      <c r="J5616" s="15">
        <v>11.5</v>
      </c>
      <c r="K5616" s="15">
        <v>14.2</v>
      </c>
      <c r="L5616" s="15">
        <v>15.6</v>
      </c>
      <c r="N5616" s="88">
        <v>21.2</v>
      </c>
      <c r="O5616" s="104">
        <v>19.3</v>
      </c>
      <c r="Q5616" s="11">
        <v>18.899999999999999</v>
      </c>
      <c r="R5616" s="11">
        <v>18</v>
      </c>
      <c r="S5616" s="11">
        <v>20.8</v>
      </c>
      <c r="T5616" s="11">
        <v>19.7</v>
      </c>
      <c r="U5616" s="11">
        <v>18.600000000000001</v>
      </c>
      <c r="V5616" s="11">
        <v>17.5</v>
      </c>
      <c r="W5616" s="11">
        <v>18</v>
      </c>
      <c r="X5616" s="11">
        <v>18.8</v>
      </c>
      <c r="Y5616" s="78"/>
      <c r="Z5616" s="11">
        <v>55.7</v>
      </c>
      <c r="AA5616" s="11">
        <v>109.97</v>
      </c>
      <c r="AB5616" s="11">
        <v>82.71</v>
      </c>
      <c r="AC5616" s="11">
        <v>0.86</v>
      </c>
      <c r="AD5616" s="11">
        <v>2.94</v>
      </c>
    </row>
    <row r="5617" spans="1:30" x14ac:dyDescent="0.25">
      <c r="A5617" s="1">
        <v>2019</v>
      </c>
      <c r="B5617" s="1">
        <v>8</v>
      </c>
      <c r="C5617" s="1">
        <v>22</v>
      </c>
      <c r="D5617" s="3">
        <v>0.83333333333333337</v>
      </c>
      <c r="E5617" s="5">
        <v>5613</v>
      </c>
      <c r="G5617" s="15">
        <v>13</v>
      </c>
      <c r="H5617" s="15">
        <v>13.6</v>
      </c>
      <c r="I5617" s="15">
        <v>11.1</v>
      </c>
      <c r="J5617" s="15">
        <v>10.6</v>
      </c>
      <c r="K5617" s="15">
        <v>12.8</v>
      </c>
      <c r="L5617" s="15">
        <v>14.1</v>
      </c>
      <c r="N5617" s="88">
        <v>21.2</v>
      </c>
      <c r="O5617" s="104">
        <v>19.3</v>
      </c>
      <c r="Q5617" s="11">
        <v>18.899999999999999</v>
      </c>
      <c r="R5617" s="11">
        <v>18</v>
      </c>
      <c r="S5617" s="11">
        <v>20.8</v>
      </c>
      <c r="T5617" s="11">
        <v>19.7</v>
      </c>
      <c r="U5617" s="11">
        <v>18.600000000000001</v>
      </c>
      <c r="V5617" s="11">
        <v>17.5</v>
      </c>
      <c r="W5617" s="11">
        <v>18</v>
      </c>
      <c r="X5617" s="11">
        <v>18.8</v>
      </c>
      <c r="Y5617" s="78"/>
      <c r="Z5617" s="11">
        <v>55.7</v>
      </c>
      <c r="AA5617" s="11">
        <v>109.97</v>
      </c>
      <c r="AB5617" s="11">
        <v>82.71</v>
      </c>
      <c r="AC5617" s="11">
        <v>0.86</v>
      </c>
      <c r="AD5617" s="11">
        <v>2.94</v>
      </c>
    </row>
    <row r="5618" spans="1:30" x14ac:dyDescent="0.25">
      <c r="A5618" s="1">
        <v>2019</v>
      </c>
      <c r="B5618" s="1">
        <v>8</v>
      </c>
      <c r="C5618" s="1">
        <v>22</v>
      </c>
      <c r="D5618" s="3">
        <v>0.875</v>
      </c>
      <c r="E5618" s="5">
        <v>5614</v>
      </c>
      <c r="G5618" s="15">
        <v>11.6</v>
      </c>
      <c r="H5618" s="15">
        <v>12.9</v>
      </c>
      <c r="I5618" s="15">
        <v>11.1</v>
      </c>
      <c r="J5618" s="15">
        <v>9.4</v>
      </c>
      <c r="K5618" s="15">
        <v>12.2</v>
      </c>
      <c r="L5618" s="15">
        <v>13.1</v>
      </c>
      <c r="N5618" s="88">
        <v>21.2</v>
      </c>
      <c r="O5618" s="104">
        <v>19.3</v>
      </c>
      <c r="Q5618" s="11">
        <v>18.899999999999999</v>
      </c>
      <c r="R5618" s="11">
        <v>18</v>
      </c>
      <c r="S5618" s="11">
        <v>20.8</v>
      </c>
      <c r="T5618" s="11">
        <v>19.7</v>
      </c>
      <c r="U5618" s="11">
        <v>18.600000000000001</v>
      </c>
      <c r="V5618" s="11">
        <v>17.5</v>
      </c>
      <c r="W5618" s="11">
        <v>18</v>
      </c>
      <c r="X5618" s="11">
        <v>18.8</v>
      </c>
      <c r="Y5618" s="78"/>
      <c r="Z5618" s="11">
        <v>55.7</v>
      </c>
      <c r="AA5618" s="11">
        <v>109.97</v>
      </c>
      <c r="AB5618" s="11">
        <v>82.71</v>
      </c>
      <c r="AC5618" s="11">
        <v>0.86</v>
      </c>
      <c r="AD5618" s="11">
        <v>2.94</v>
      </c>
    </row>
    <row r="5619" spans="1:30" x14ac:dyDescent="0.25">
      <c r="A5619" s="1">
        <v>2019</v>
      </c>
      <c r="B5619" s="1">
        <v>8</v>
      </c>
      <c r="C5619" s="1">
        <v>22</v>
      </c>
      <c r="D5619" s="3">
        <v>0.91666666666666663</v>
      </c>
      <c r="E5619" s="5">
        <v>5615</v>
      </c>
      <c r="G5619" s="15">
        <v>11.6</v>
      </c>
      <c r="H5619" s="15">
        <v>12.2</v>
      </c>
      <c r="I5619" s="15">
        <v>11.3</v>
      </c>
      <c r="J5619" s="15">
        <v>8.5</v>
      </c>
      <c r="K5619" s="15">
        <v>11.5</v>
      </c>
      <c r="L5619" s="15">
        <v>12.4</v>
      </c>
      <c r="N5619" s="88">
        <v>21.2</v>
      </c>
      <c r="O5619" s="104">
        <v>19.3</v>
      </c>
      <c r="Q5619" s="11">
        <v>18.899999999999999</v>
      </c>
      <c r="R5619" s="11">
        <v>18</v>
      </c>
      <c r="S5619" s="11">
        <v>20.8</v>
      </c>
      <c r="T5619" s="11">
        <v>19.7</v>
      </c>
      <c r="U5619" s="11">
        <v>18.600000000000001</v>
      </c>
      <c r="V5619" s="11">
        <v>17.5</v>
      </c>
      <c r="W5619" s="11">
        <v>18</v>
      </c>
      <c r="X5619" s="11">
        <v>18.8</v>
      </c>
      <c r="Y5619" s="78"/>
      <c r="Z5619" s="11">
        <v>55.7</v>
      </c>
      <c r="AA5619" s="11">
        <v>109.97</v>
      </c>
      <c r="AB5619" s="11">
        <v>82.71</v>
      </c>
      <c r="AC5619" s="11">
        <v>0.86</v>
      </c>
      <c r="AD5619" s="11">
        <v>2.94</v>
      </c>
    </row>
    <row r="5620" spans="1:30" x14ac:dyDescent="0.25">
      <c r="A5620" s="1">
        <v>2019</v>
      </c>
      <c r="B5620" s="1">
        <v>8</v>
      </c>
      <c r="C5620" s="1">
        <v>22</v>
      </c>
      <c r="D5620" s="3">
        <v>0.95833333333333337</v>
      </c>
      <c r="E5620" s="5">
        <v>5616</v>
      </c>
      <c r="G5620" s="15">
        <v>11.4</v>
      </c>
      <c r="H5620" s="15">
        <v>11.5</v>
      </c>
      <c r="I5620" s="15">
        <v>12.9</v>
      </c>
      <c r="J5620" s="15">
        <v>8.6</v>
      </c>
      <c r="K5620" s="15">
        <v>11.3</v>
      </c>
      <c r="L5620" s="15">
        <v>11.8</v>
      </c>
      <c r="N5620" s="88">
        <v>21.2</v>
      </c>
      <c r="O5620" s="104">
        <v>19.3</v>
      </c>
      <c r="Q5620" s="11">
        <v>18.899999999999999</v>
      </c>
      <c r="R5620" s="11">
        <v>18</v>
      </c>
      <c r="S5620" s="11">
        <v>20.8</v>
      </c>
      <c r="T5620" s="11">
        <v>19.7</v>
      </c>
      <c r="U5620" s="11">
        <v>18.600000000000001</v>
      </c>
      <c r="V5620" s="11">
        <v>17.5</v>
      </c>
      <c r="W5620" s="11">
        <v>18</v>
      </c>
      <c r="X5620" s="11">
        <v>18.8</v>
      </c>
      <c r="Y5620" s="78"/>
      <c r="Z5620" s="11">
        <v>55.7</v>
      </c>
      <c r="AA5620" s="11">
        <v>109.97</v>
      </c>
      <c r="AB5620" s="11">
        <v>82.71</v>
      </c>
      <c r="AC5620" s="11">
        <v>0.86</v>
      </c>
      <c r="AD5620" s="11">
        <v>2.94</v>
      </c>
    </row>
    <row r="5621" spans="1:30" x14ac:dyDescent="0.25">
      <c r="A5621" s="1">
        <v>2019</v>
      </c>
      <c r="B5621" s="1">
        <v>8</v>
      </c>
      <c r="C5621" s="1">
        <v>23</v>
      </c>
      <c r="D5621" s="3">
        <v>0</v>
      </c>
      <c r="E5621" s="5">
        <v>5617</v>
      </c>
      <c r="G5621" s="15">
        <v>10.1</v>
      </c>
      <c r="H5621" s="15">
        <v>10.8</v>
      </c>
      <c r="I5621" s="15">
        <v>13.5</v>
      </c>
      <c r="J5621" s="15">
        <v>8.5</v>
      </c>
      <c r="K5621" s="15">
        <v>10.9</v>
      </c>
      <c r="L5621" s="15">
        <v>11.6</v>
      </c>
      <c r="N5621" s="88">
        <v>19.8</v>
      </c>
      <c r="O5621" s="104">
        <v>19.399999999999999</v>
      </c>
      <c r="Q5621" s="11">
        <v>18.600000000000001</v>
      </c>
      <c r="R5621" s="11">
        <v>17.399999999999999</v>
      </c>
      <c r="S5621" s="11">
        <v>20.399999999999999</v>
      </c>
      <c r="T5621" s="11">
        <v>20.2</v>
      </c>
      <c r="U5621" s="11">
        <v>19.899999999999999</v>
      </c>
      <c r="V5621" s="11">
        <v>17.7</v>
      </c>
      <c r="W5621" s="11">
        <v>17.7</v>
      </c>
      <c r="X5621" s="11">
        <v>18.899999999999999</v>
      </c>
      <c r="Y5621" s="78"/>
      <c r="Z5621" s="11">
        <v>55.5</v>
      </c>
      <c r="AA5621" s="11">
        <v>117.35</v>
      </c>
      <c r="AB5621" s="11">
        <v>83.02</v>
      </c>
      <c r="AC5621" s="11">
        <v>0.57999999999999996</v>
      </c>
      <c r="AD5621" s="11">
        <v>3.2</v>
      </c>
    </row>
    <row r="5622" spans="1:30" x14ac:dyDescent="0.25">
      <c r="A5622" s="1">
        <v>2019</v>
      </c>
      <c r="B5622" s="1">
        <v>8</v>
      </c>
      <c r="C5622" s="1">
        <v>23</v>
      </c>
      <c r="D5622" s="3">
        <v>4.1666666666666664E-2</v>
      </c>
      <c r="E5622" s="5">
        <v>5618</v>
      </c>
      <c r="G5622" s="15">
        <v>10.1</v>
      </c>
      <c r="H5622" s="15">
        <v>10.4</v>
      </c>
      <c r="I5622" s="15">
        <v>13.5</v>
      </c>
      <c r="J5622" s="15">
        <v>7.5</v>
      </c>
      <c r="K5622" s="15">
        <v>10.6</v>
      </c>
      <c r="L5622" s="15">
        <v>11.2</v>
      </c>
      <c r="N5622" s="88">
        <v>19.8</v>
      </c>
      <c r="O5622" s="104">
        <v>19.399999999999999</v>
      </c>
      <c r="Q5622" s="11">
        <v>18.600000000000001</v>
      </c>
      <c r="R5622" s="11">
        <v>17.399999999999999</v>
      </c>
      <c r="S5622" s="11">
        <v>20.399999999999999</v>
      </c>
      <c r="T5622" s="11">
        <v>20.2</v>
      </c>
      <c r="U5622" s="11">
        <v>19.899999999999999</v>
      </c>
      <c r="V5622" s="11">
        <v>17.7</v>
      </c>
      <c r="W5622" s="11">
        <v>17.7</v>
      </c>
      <c r="X5622" s="11">
        <v>18.899999999999999</v>
      </c>
      <c r="Y5622" s="78"/>
      <c r="Z5622" s="11">
        <v>55.5</v>
      </c>
      <c r="AA5622" s="11">
        <v>117.35</v>
      </c>
      <c r="AB5622" s="11">
        <v>83.02</v>
      </c>
      <c r="AC5622" s="11">
        <v>0.57999999999999996</v>
      </c>
      <c r="AD5622" s="11">
        <v>3.2</v>
      </c>
    </row>
    <row r="5623" spans="1:30" x14ac:dyDescent="0.25">
      <c r="A5623" s="1">
        <v>2019</v>
      </c>
      <c r="B5623" s="1">
        <v>8</v>
      </c>
      <c r="C5623" s="1">
        <v>23</v>
      </c>
      <c r="D5623" s="3">
        <v>8.3333333333333329E-2</v>
      </c>
      <c r="E5623" s="5">
        <v>5619</v>
      </c>
      <c r="G5623" s="15">
        <v>9.6999999999999993</v>
      </c>
      <c r="H5623" s="15">
        <v>10.199999999999999</v>
      </c>
      <c r="I5623" s="15">
        <v>13.3</v>
      </c>
      <c r="J5623" s="15">
        <v>7.3</v>
      </c>
      <c r="K5623" s="15">
        <v>10.6</v>
      </c>
      <c r="L5623" s="15">
        <v>11.5</v>
      </c>
      <c r="N5623" s="88">
        <v>19.8</v>
      </c>
      <c r="O5623" s="104">
        <v>19.399999999999999</v>
      </c>
      <c r="Q5623" s="11">
        <v>18.600000000000001</v>
      </c>
      <c r="R5623" s="11">
        <v>17.399999999999999</v>
      </c>
      <c r="S5623" s="11">
        <v>20.399999999999999</v>
      </c>
      <c r="T5623" s="11">
        <v>20.2</v>
      </c>
      <c r="U5623" s="11">
        <v>19.899999999999999</v>
      </c>
      <c r="V5623" s="11">
        <v>17.7</v>
      </c>
      <c r="W5623" s="11">
        <v>17.7</v>
      </c>
      <c r="X5623" s="11">
        <v>18.899999999999999</v>
      </c>
      <c r="Y5623" s="78"/>
      <c r="Z5623" s="11">
        <v>55.5</v>
      </c>
      <c r="AA5623" s="11">
        <v>117.35</v>
      </c>
      <c r="AB5623" s="11">
        <v>83.02</v>
      </c>
      <c r="AC5623" s="11">
        <v>0.57999999999999996</v>
      </c>
      <c r="AD5623" s="11">
        <v>3.2</v>
      </c>
    </row>
    <row r="5624" spans="1:30" x14ac:dyDescent="0.25">
      <c r="A5624" s="1">
        <v>2019</v>
      </c>
      <c r="B5624" s="1">
        <v>8</v>
      </c>
      <c r="C5624" s="1">
        <v>23</v>
      </c>
      <c r="D5624" s="3">
        <v>0.125</v>
      </c>
      <c r="E5624" s="5">
        <v>5620</v>
      </c>
      <c r="G5624" s="15">
        <v>10.6</v>
      </c>
      <c r="H5624" s="15">
        <v>10.1</v>
      </c>
      <c r="I5624" s="15">
        <v>12.5</v>
      </c>
      <c r="J5624" s="15">
        <v>7.3</v>
      </c>
      <c r="K5624" s="15">
        <v>11.4</v>
      </c>
      <c r="L5624" s="15">
        <v>12.2</v>
      </c>
      <c r="N5624" s="88">
        <v>19.8</v>
      </c>
      <c r="O5624" s="104">
        <v>19.399999999999999</v>
      </c>
      <c r="Q5624" s="11">
        <v>18.600000000000001</v>
      </c>
      <c r="R5624" s="11">
        <v>17.399999999999999</v>
      </c>
      <c r="S5624" s="11">
        <v>20.399999999999999</v>
      </c>
      <c r="T5624" s="11">
        <v>20.2</v>
      </c>
      <c r="U5624" s="11">
        <v>19.899999999999999</v>
      </c>
      <c r="V5624" s="11">
        <v>17.7</v>
      </c>
      <c r="W5624" s="11">
        <v>17.7</v>
      </c>
      <c r="X5624" s="11">
        <v>18.899999999999999</v>
      </c>
      <c r="Y5624" s="78"/>
      <c r="Z5624" s="11">
        <v>55.5</v>
      </c>
      <c r="AA5624" s="11">
        <v>117.35</v>
      </c>
      <c r="AB5624" s="11">
        <v>83.02</v>
      </c>
      <c r="AC5624" s="11">
        <v>0.57999999999999996</v>
      </c>
      <c r="AD5624" s="11">
        <v>3.2</v>
      </c>
    </row>
    <row r="5625" spans="1:30" x14ac:dyDescent="0.25">
      <c r="A5625" s="1">
        <v>2019</v>
      </c>
      <c r="B5625" s="1">
        <v>8</v>
      </c>
      <c r="C5625" s="1">
        <v>23</v>
      </c>
      <c r="D5625" s="3">
        <v>0.16666666666666666</v>
      </c>
      <c r="E5625" s="5">
        <v>5621</v>
      </c>
      <c r="G5625" s="15">
        <v>11.5</v>
      </c>
      <c r="H5625" s="15">
        <v>10.199999999999999</v>
      </c>
      <c r="I5625" s="15">
        <v>12.8</v>
      </c>
      <c r="J5625" s="15">
        <v>8.8000000000000007</v>
      </c>
      <c r="K5625" s="15">
        <v>12.3</v>
      </c>
      <c r="L5625" s="15">
        <v>12.3</v>
      </c>
      <c r="N5625" s="88">
        <v>19.8</v>
      </c>
      <c r="O5625" s="104">
        <v>19.399999999999999</v>
      </c>
      <c r="Q5625" s="11">
        <v>18.600000000000001</v>
      </c>
      <c r="R5625" s="11">
        <v>17.399999999999999</v>
      </c>
      <c r="S5625" s="11">
        <v>20.399999999999999</v>
      </c>
      <c r="T5625" s="11">
        <v>20.2</v>
      </c>
      <c r="U5625" s="11">
        <v>19.899999999999999</v>
      </c>
      <c r="V5625" s="11">
        <v>17.7</v>
      </c>
      <c r="W5625" s="11">
        <v>17.7</v>
      </c>
      <c r="X5625" s="11">
        <v>18.899999999999999</v>
      </c>
      <c r="Y5625" s="78"/>
      <c r="Z5625" s="11">
        <v>55.5</v>
      </c>
      <c r="AA5625" s="11">
        <v>117.35</v>
      </c>
      <c r="AB5625" s="11">
        <v>83.02</v>
      </c>
      <c r="AC5625" s="11">
        <v>0.57999999999999996</v>
      </c>
      <c r="AD5625" s="11">
        <v>3.2</v>
      </c>
    </row>
    <row r="5626" spans="1:30" x14ac:dyDescent="0.25">
      <c r="A5626" s="1">
        <v>2019</v>
      </c>
      <c r="B5626" s="1">
        <v>8</v>
      </c>
      <c r="C5626" s="1">
        <v>23</v>
      </c>
      <c r="D5626" s="3">
        <v>0.20833333333333334</v>
      </c>
      <c r="E5626" s="5">
        <v>5622</v>
      </c>
      <c r="G5626" s="15">
        <v>13.1</v>
      </c>
      <c r="H5626" s="15">
        <v>13.2</v>
      </c>
      <c r="I5626" s="15">
        <v>15.9</v>
      </c>
      <c r="J5626" s="15">
        <v>12.3</v>
      </c>
      <c r="K5626" s="15">
        <v>13.9</v>
      </c>
      <c r="L5626" s="15">
        <v>12.8</v>
      </c>
      <c r="N5626" s="88">
        <v>19.8</v>
      </c>
      <c r="O5626" s="104">
        <v>19.399999999999999</v>
      </c>
      <c r="Q5626" s="11">
        <v>18.600000000000001</v>
      </c>
      <c r="R5626" s="11">
        <v>17.399999999999999</v>
      </c>
      <c r="S5626" s="11">
        <v>20.399999999999999</v>
      </c>
      <c r="T5626" s="11">
        <v>20.2</v>
      </c>
      <c r="U5626" s="11">
        <v>19.899999999999999</v>
      </c>
      <c r="V5626" s="11">
        <v>17.7</v>
      </c>
      <c r="W5626" s="11">
        <v>17.7</v>
      </c>
      <c r="X5626" s="11">
        <v>18.899999999999999</v>
      </c>
      <c r="Y5626" s="78"/>
      <c r="Z5626" s="11">
        <v>55.5</v>
      </c>
      <c r="AA5626" s="11">
        <v>117.35</v>
      </c>
      <c r="AB5626" s="11">
        <v>83.02</v>
      </c>
      <c r="AC5626" s="11">
        <v>0.57999999999999996</v>
      </c>
      <c r="AD5626" s="11">
        <v>3.2</v>
      </c>
    </row>
    <row r="5627" spans="1:30" x14ac:dyDescent="0.25">
      <c r="A5627" s="1">
        <v>2019</v>
      </c>
      <c r="B5627" s="1">
        <v>8</v>
      </c>
      <c r="C5627" s="1">
        <v>23</v>
      </c>
      <c r="D5627" s="3">
        <v>0.25</v>
      </c>
      <c r="E5627" s="5">
        <v>5623</v>
      </c>
      <c r="G5627" s="15">
        <v>14.7</v>
      </c>
      <c r="H5627" s="15">
        <v>15.8</v>
      </c>
      <c r="I5627" s="15">
        <v>19.600000000000001</v>
      </c>
      <c r="J5627" s="15">
        <v>16.399999999999999</v>
      </c>
      <c r="K5627" s="15">
        <v>15.9</v>
      </c>
      <c r="L5627" s="15">
        <v>14</v>
      </c>
      <c r="N5627" s="88">
        <v>19.8</v>
      </c>
      <c r="O5627" s="104">
        <v>19.399999999999999</v>
      </c>
      <c r="Q5627" s="11">
        <v>18.600000000000001</v>
      </c>
      <c r="R5627" s="11">
        <v>17.399999999999999</v>
      </c>
      <c r="S5627" s="11">
        <v>20.399999999999999</v>
      </c>
      <c r="T5627" s="11">
        <v>20.2</v>
      </c>
      <c r="U5627" s="11">
        <v>19.899999999999999</v>
      </c>
      <c r="V5627" s="11">
        <v>17.7</v>
      </c>
      <c r="W5627" s="11">
        <v>17.7</v>
      </c>
      <c r="X5627" s="11">
        <v>18.899999999999999</v>
      </c>
      <c r="Y5627" s="78"/>
      <c r="Z5627" s="11">
        <v>55.5</v>
      </c>
      <c r="AA5627" s="11">
        <v>117.35</v>
      </c>
      <c r="AB5627" s="11">
        <v>83.02</v>
      </c>
      <c r="AC5627" s="11">
        <v>0.57999999999999996</v>
      </c>
      <c r="AD5627" s="11">
        <v>3.2</v>
      </c>
    </row>
    <row r="5628" spans="1:30" x14ac:dyDescent="0.25">
      <c r="A5628" s="1">
        <v>2019</v>
      </c>
      <c r="B5628" s="1">
        <v>8</v>
      </c>
      <c r="C5628" s="1">
        <v>23</v>
      </c>
      <c r="D5628" s="3">
        <v>0.29166666666666669</v>
      </c>
      <c r="E5628" s="5">
        <v>5624</v>
      </c>
      <c r="G5628" s="15">
        <v>17.7</v>
      </c>
      <c r="H5628" s="15">
        <v>19.2</v>
      </c>
      <c r="I5628" s="15">
        <v>20.3</v>
      </c>
      <c r="J5628" s="15">
        <v>19.100000000000001</v>
      </c>
      <c r="K5628" s="15">
        <v>18</v>
      </c>
      <c r="L5628" s="15">
        <v>16.7</v>
      </c>
      <c r="N5628" s="88">
        <v>19.8</v>
      </c>
      <c r="O5628" s="104">
        <v>19.399999999999999</v>
      </c>
      <c r="Q5628" s="11">
        <v>18.600000000000001</v>
      </c>
      <c r="R5628" s="11">
        <v>17.399999999999999</v>
      </c>
      <c r="S5628" s="11">
        <v>20.399999999999999</v>
      </c>
      <c r="T5628" s="11">
        <v>20.2</v>
      </c>
      <c r="U5628" s="11">
        <v>19.899999999999999</v>
      </c>
      <c r="V5628" s="11">
        <v>17.7</v>
      </c>
      <c r="W5628" s="11">
        <v>17.7</v>
      </c>
      <c r="X5628" s="11">
        <v>18.899999999999999</v>
      </c>
      <c r="Y5628" s="78"/>
      <c r="Z5628" s="11">
        <v>55.5</v>
      </c>
      <c r="AA5628" s="11">
        <v>117.35</v>
      </c>
      <c r="AB5628" s="11">
        <v>83.02</v>
      </c>
      <c r="AC5628" s="11">
        <v>0.57999999999999996</v>
      </c>
      <c r="AD5628" s="11">
        <v>3.2</v>
      </c>
    </row>
    <row r="5629" spans="1:30" x14ac:dyDescent="0.25">
      <c r="A5629" s="1">
        <v>2019</v>
      </c>
      <c r="B5629" s="1">
        <v>8</v>
      </c>
      <c r="C5629" s="1">
        <v>23</v>
      </c>
      <c r="D5629" s="3">
        <v>0.33333333333333331</v>
      </c>
      <c r="E5629" s="5">
        <v>5625</v>
      </c>
      <c r="G5629" s="15">
        <v>20.100000000000001</v>
      </c>
      <c r="H5629" s="15">
        <v>21.3</v>
      </c>
      <c r="I5629" s="15">
        <v>21</v>
      </c>
      <c r="J5629" s="15">
        <v>21.1</v>
      </c>
      <c r="K5629" s="15">
        <v>20.399999999999999</v>
      </c>
      <c r="L5629" s="15">
        <v>20</v>
      </c>
      <c r="N5629" s="88">
        <v>19.8</v>
      </c>
      <c r="O5629" s="104">
        <v>19.399999999999999</v>
      </c>
      <c r="Q5629" s="11">
        <v>18.600000000000001</v>
      </c>
      <c r="R5629" s="11">
        <v>17.399999999999999</v>
      </c>
      <c r="S5629" s="11">
        <v>20.399999999999999</v>
      </c>
      <c r="T5629" s="11">
        <v>20.2</v>
      </c>
      <c r="U5629" s="11">
        <v>19.899999999999999</v>
      </c>
      <c r="V5629" s="11">
        <v>17.7</v>
      </c>
      <c r="W5629" s="11">
        <v>17.7</v>
      </c>
      <c r="X5629" s="11">
        <v>18.899999999999999</v>
      </c>
      <c r="Y5629" s="78"/>
      <c r="Z5629" s="11">
        <v>55.5</v>
      </c>
      <c r="AA5629" s="11">
        <v>117.35</v>
      </c>
      <c r="AB5629" s="11">
        <v>83.02</v>
      </c>
      <c r="AC5629" s="11">
        <v>0.57999999999999996</v>
      </c>
      <c r="AD5629" s="11">
        <v>3.2</v>
      </c>
    </row>
    <row r="5630" spans="1:30" x14ac:dyDescent="0.25">
      <c r="A5630" s="1">
        <v>2019</v>
      </c>
      <c r="B5630" s="1">
        <v>8</v>
      </c>
      <c r="C5630" s="1">
        <v>23</v>
      </c>
      <c r="D5630" s="3">
        <v>0.375</v>
      </c>
      <c r="E5630" s="5">
        <v>5626</v>
      </c>
      <c r="G5630" s="15">
        <v>21</v>
      </c>
      <c r="H5630" s="15">
        <v>21.9</v>
      </c>
      <c r="I5630" s="15">
        <v>21.8</v>
      </c>
      <c r="J5630" s="15">
        <v>22.5</v>
      </c>
      <c r="K5630" s="15">
        <v>22.2</v>
      </c>
      <c r="L5630" s="15">
        <v>21.4</v>
      </c>
      <c r="N5630" s="88">
        <v>19.8</v>
      </c>
      <c r="O5630" s="104">
        <v>19.399999999999999</v>
      </c>
      <c r="Q5630" s="11">
        <v>18.600000000000001</v>
      </c>
      <c r="R5630" s="11">
        <v>17.399999999999999</v>
      </c>
      <c r="S5630" s="11">
        <v>20.399999999999999</v>
      </c>
      <c r="T5630" s="11">
        <v>20.2</v>
      </c>
      <c r="U5630" s="11">
        <v>19.899999999999999</v>
      </c>
      <c r="V5630" s="11">
        <v>17.7</v>
      </c>
      <c r="W5630" s="11">
        <v>17.7</v>
      </c>
      <c r="X5630" s="11">
        <v>18.899999999999999</v>
      </c>
      <c r="Y5630" s="78"/>
      <c r="Z5630" s="11">
        <v>55.5</v>
      </c>
      <c r="AA5630" s="11">
        <v>117.35</v>
      </c>
      <c r="AB5630" s="11">
        <v>83.02</v>
      </c>
      <c r="AC5630" s="11">
        <v>0.57999999999999996</v>
      </c>
      <c r="AD5630" s="11">
        <v>3.2</v>
      </c>
    </row>
    <row r="5631" spans="1:30" x14ac:dyDescent="0.25">
      <c r="A5631" s="1">
        <v>2019</v>
      </c>
      <c r="B5631" s="1">
        <v>8</v>
      </c>
      <c r="C5631" s="1">
        <v>23</v>
      </c>
      <c r="D5631" s="3">
        <v>0.41666666666666669</v>
      </c>
      <c r="E5631" s="5">
        <v>5627</v>
      </c>
      <c r="G5631" s="15">
        <v>22.5</v>
      </c>
      <c r="H5631" s="15">
        <v>22.8</v>
      </c>
      <c r="I5631" s="15">
        <v>22.2</v>
      </c>
      <c r="J5631" s="15">
        <v>23</v>
      </c>
      <c r="K5631" s="15">
        <v>22.9</v>
      </c>
      <c r="L5631" s="15">
        <v>21.6</v>
      </c>
      <c r="N5631" s="88">
        <v>19.8</v>
      </c>
      <c r="O5631" s="104">
        <v>19.399999999999999</v>
      </c>
      <c r="Q5631" s="11">
        <v>18.600000000000001</v>
      </c>
      <c r="R5631" s="11">
        <v>17.399999999999999</v>
      </c>
      <c r="S5631" s="11">
        <v>20.399999999999999</v>
      </c>
      <c r="T5631" s="11">
        <v>20.2</v>
      </c>
      <c r="U5631" s="11">
        <v>19.899999999999999</v>
      </c>
      <c r="V5631" s="11">
        <v>17.7</v>
      </c>
      <c r="W5631" s="11">
        <v>17.7</v>
      </c>
      <c r="X5631" s="11">
        <v>18.899999999999999</v>
      </c>
      <c r="Y5631" s="78"/>
      <c r="Z5631" s="11">
        <v>55.5</v>
      </c>
      <c r="AA5631" s="11">
        <v>117.35</v>
      </c>
      <c r="AB5631" s="11">
        <v>83.02</v>
      </c>
      <c r="AC5631" s="11">
        <v>0.57999999999999996</v>
      </c>
      <c r="AD5631" s="11">
        <v>3.2</v>
      </c>
    </row>
    <row r="5632" spans="1:30" x14ac:dyDescent="0.25">
      <c r="A5632" s="1">
        <v>2019</v>
      </c>
      <c r="B5632" s="1">
        <v>8</v>
      </c>
      <c r="C5632" s="1">
        <v>23</v>
      </c>
      <c r="D5632" s="3">
        <v>0.45833333333333331</v>
      </c>
      <c r="E5632" s="5">
        <v>5628</v>
      </c>
      <c r="G5632" s="15">
        <v>22.1</v>
      </c>
      <c r="H5632" s="15">
        <v>22.7</v>
      </c>
      <c r="I5632" s="15">
        <v>22.3</v>
      </c>
      <c r="J5632" s="15">
        <v>23.1</v>
      </c>
      <c r="K5632" s="15">
        <v>23.3</v>
      </c>
      <c r="L5632" s="15">
        <v>22.2</v>
      </c>
      <c r="N5632" s="88">
        <v>19.8</v>
      </c>
      <c r="O5632" s="104">
        <v>19.399999999999999</v>
      </c>
      <c r="Q5632" s="11">
        <v>18.600000000000001</v>
      </c>
      <c r="R5632" s="11">
        <v>17.399999999999999</v>
      </c>
      <c r="S5632" s="11">
        <v>20.399999999999999</v>
      </c>
      <c r="T5632" s="11">
        <v>20.2</v>
      </c>
      <c r="U5632" s="11">
        <v>19.899999999999999</v>
      </c>
      <c r="V5632" s="11">
        <v>17.7</v>
      </c>
      <c r="W5632" s="11">
        <v>17.7</v>
      </c>
      <c r="X5632" s="11">
        <v>18.899999999999999</v>
      </c>
      <c r="Y5632" s="78"/>
      <c r="Z5632" s="11">
        <v>55.5</v>
      </c>
      <c r="AA5632" s="11">
        <v>117.35</v>
      </c>
      <c r="AB5632" s="11">
        <v>83.02</v>
      </c>
      <c r="AC5632" s="11">
        <v>0.57999999999999996</v>
      </c>
      <c r="AD5632" s="11">
        <v>3.2</v>
      </c>
    </row>
    <row r="5633" spans="1:30" x14ac:dyDescent="0.25">
      <c r="A5633" s="1">
        <v>2019</v>
      </c>
      <c r="B5633" s="1">
        <v>8</v>
      </c>
      <c r="C5633" s="1">
        <v>23</v>
      </c>
      <c r="D5633" s="3">
        <v>0.5</v>
      </c>
      <c r="E5633" s="5">
        <v>5629</v>
      </c>
      <c r="G5633" s="15">
        <v>23.7</v>
      </c>
      <c r="H5633" s="15">
        <v>23.8</v>
      </c>
      <c r="I5633" s="15">
        <v>22.5</v>
      </c>
      <c r="J5633" s="15">
        <v>23.9</v>
      </c>
      <c r="K5633" s="15">
        <v>23.9</v>
      </c>
      <c r="L5633" s="15">
        <v>22.5</v>
      </c>
      <c r="N5633" s="88">
        <v>22.2</v>
      </c>
      <c r="O5633" s="104">
        <v>19.399999999999999</v>
      </c>
      <c r="Q5633" s="11">
        <v>18.600000000000001</v>
      </c>
      <c r="R5633" s="11">
        <v>17.399999999999999</v>
      </c>
      <c r="S5633" s="11">
        <v>20.399999999999999</v>
      </c>
      <c r="T5633" s="11">
        <v>20.2</v>
      </c>
      <c r="U5633" s="11">
        <v>19.899999999999999</v>
      </c>
      <c r="V5633" s="11">
        <v>17.7</v>
      </c>
      <c r="W5633" s="11">
        <v>17.7</v>
      </c>
      <c r="X5633" s="11">
        <v>18.899999999999999</v>
      </c>
      <c r="Y5633" s="78"/>
      <c r="Z5633" s="11">
        <v>55.5</v>
      </c>
      <c r="AA5633" s="11">
        <v>117.35</v>
      </c>
      <c r="AB5633" s="11">
        <v>83.02</v>
      </c>
      <c r="AC5633" s="11">
        <v>0.57999999999999996</v>
      </c>
      <c r="AD5633" s="11">
        <v>3.2</v>
      </c>
    </row>
    <row r="5634" spans="1:30" x14ac:dyDescent="0.25">
      <c r="A5634" s="1">
        <v>2019</v>
      </c>
      <c r="B5634" s="1">
        <v>8</v>
      </c>
      <c r="C5634" s="1">
        <v>23</v>
      </c>
      <c r="D5634" s="3">
        <v>0.54166666666666663</v>
      </c>
      <c r="E5634" s="5">
        <v>5630</v>
      </c>
      <c r="G5634" s="15">
        <v>23.1</v>
      </c>
      <c r="H5634" s="15">
        <v>23.8</v>
      </c>
      <c r="I5634" s="15">
        <v>22.3</v>
      </c>
      <c r="J5634" s="15">
        <v>23.4</v>
      </c>
      <c r="K5634" s="15">
        <v>23.9</v>
      </c>
      <c r="L5634" s="15">
        <v>21.8</v>
      </c>
      <c r="N5634" s="88">
        <v>22.2</v>
      </c>
      <c r="O5634" s="104">
        <v>19.399999999999999</v>
      </c>
      <c r="Q5634" s="11">
        <v>18.600000000000001</v>
      </c>
      <c r="R5634" s="11">
        <v>17.399999999999999</v>
      </c>
      <c r="S5634" s="11">
        <v>20.399999999999999</v>
      </c>
      <c r="T5634" s="11">
        <v>20.2</v>
      </c>
      <c r="U5634" s="11">
        <v>19.899999999999999</v>
      </c>
      <c r="V5634" s="11">
        <v>17.7</v>
      </c>
      <c r="W5634" s="11">
        <v>17.7</v>
      </c>
      <c r="X5634" s="11">
        <v>18.899999999999999</v>
      </c>
      <c r="Y5634" s="78"/>
      <c r="Z5634" s="11">
        <v>55.5</v>
      </c>
      <c r="AA5634" s="11">
        <v>117.35</v>
      </c>
      <c r="AB5634" s="11">
        <v>83.02</v>
      </c>
      <c r="AC5634" s="11">
        <v>0.57999999999999996</v>
      </c>
      <c r="AD5634" s="11">
        <v>3.2</v>
      </c>
    </row>
    <row r="5635" spans="1:30" x14ac:dyDescent="0.25">
      <c r="A5635" s="1">
        <v>2019</v>
      </c>
      <c r="B5635" s="1">
        <v>8</v>
      </c>
      <c r="C5635" s="1">
        <v>23</v>
      </c>
      <c r="D5635" s="3">
        <v>0.58333333333333337</v>
      </c>
      <c r="E5635" s="5">
        <v>5631</v>
      </c>
      <c r="G5635" s="15">
        <v>23.6</v>
      </c>
      <c r="H5635" s="15">
        <v>24</v>
      </c>
      <c r="I5635" s="15">
        <v>22.1</v>
      </c>
      <c r="J5635" s="15">
        <v>23.5</v>
      </c>
      <c r="K5635" s="15">
        <v>24.2</v>
      </c>
      <c r="L5635" s="15">
        <v>21.9</v>
      </c>
      <c r="N5635" s="88">
        <v>22.2</v>
      </c>
      <c r="O5635" s="104">
        <v>19.399999999999999</v>
      </c>
      <c r="Q5635" s="11">
        <v>18.600000000000001</v>
      </c>
      <c r="R5635" s="11">
        <v>17.399999999999999</v>
      </c>
      <c r="S5635" s="11">
        <v>20.399999999999999</v>
      </c>
      <c r="T5635" s="11">
        <v>20.2</v>
      </c>
      <c r="U5635" s="11">
        <v>19.899999999999999</v>
      </c>
      <c r="V5635" s="11">
        <v>17.7</v>
      </c>
      <c r="W5635" s="11">
        <v>17.7</v>
      </c>
      <c r="X5635" s="11">
        <v>18.899999999999999</v>
      </c>
      <c r="Y5635" s="78"/>
      <c r="Z5635" s="11">
        <v>55.5</v>
      </c>
      <c r="AA5635" s="11">
        <v>117.35</v>
      </c>
      <c r="AB5635" s="11">
        <v>83.02</v>
      </c>
      <c r="AC5635" s="11">
        <v>0.57999999999999996</v>
      </c>
      <c r="AD5635" s="11">
        <v>3.2</v>
      </c>
    </row>
    <row r="5636" spans="1:30" x14ac:dyDescent="0.25">
      <c r="A5636" s="1">
        <v>2019</v>
      </c>
      <c r="B5636" s="1">
        <v>8</v>
      </c>
      <c r="C5636" s="1">
        <v>23</v>
      </c>
      <c r="D5636" s="3">
        <v>0.625</v>
      </c>
      <c r="E5636" s="5">
        <v>5632</v>
      </c>
      <c r="G5636" s="15">
        <v>23.6</v>
      </c>
      <c r="H5636" s="15">
        <v>23.2</v>
      </c>
      <c r="I5636" s="15">
        <v>21.9</v>
      </c>
      <c r="J5636" s="15">
        <v>23</v>
      </c>
      <c r="K5636" s="15">
        <v>23.5</v>
      </c>
      <c r="L5636" s="15">
        <v>22.9</v>
      </c>
      <c r="N5636" s="88">
        <v>22.2</v>
      </c>
      <c r="O5636" s="104">
        <v>19.399999999999999</v>
      </c>
      <c r="Q5636" s="11">
        <v>18.600000000000001</v>
      </c>
      <c r="R5636" s="11">
        <v>17.399999999999999</v>
      </c>
      <c r="S5636" s="11">
        <v>20.399999999999999</v>
      </c>
      <c r="T5636" s="11">
        <v>20.2</v>
      </c>
      <c r="U5636" s="11">
        <v>19.899999999999999</v>
      </c>
      <c r="V5636" s="11">
        <v>17.7</v>
      </c>
      <c r="W5636" s="11">
        <v>17.7</v>
      </c>
      <c r="X5636" s="11">
        <v>18.899999999999999</v>
      </c>
      <c r="Y5636" s="78"/>
      <c r="Z5636" s="11">
        <v>55.5</v>
      </c>
      <c r="AA5636" s="11">
        <v>117.35</v>
      </c>
      <c r="AB5636" s="11">
        <v>83.02</v>
      </c>
      <c r="AC5636" s="11">
        <v>0.57999999999999996</v>
      </c>
      <c r="AD5636" s="11">
        <v>3.2</v>
      </c>
    </row>
    <row r="5637" spans="1:30" x14ac:dyDescent="0.25">
      <c r="A5637" s="1">
        <v>2019</v>
      </c>
      <c r="B5637" s="1">
        <v>8</v>
      </c>
      <c r="C5637" s="1">
        <v>23</v>
      </c>
      <c r="D5637" s="3">
        <v>0.66666666666666663</v>
      </c>
      <c r="E5637" s="5">
        <v>5633</v>
      </c>
      <c r="G5637" s="15">
        <v>23.1</v>
      </c>
      <c r="H5637" s="15">
        <v>22.6</v>
      </c>
      <c r="I5637" s="15">
        <v>21.2</v>
      </c>
      <c r="J5637" s="15">
        <v>22.4</v>
      </c>
      <c r="K5637" s="15">
        <v>22.6</v>
      </c>
      <c r="L5637" s="15">
        <v>22.2</v>
      </c>
      <c r="N5637" s="88">
        <v>22.2</v>
      </c>
      <c r="O5637" s="104">
        <v>19.399999999999999</v>
      </c>
      <c r="Q5637" s="11">
        <v>18.600000000000001</v>
      </c>
      <c r="R5637" s="11">
        <v>17.399999999999999</v>
      </c>
      <c r="S5637" s="11">
        <v>20.399999999999999</v>
      </c>
      <c r="T5637" s="11">
        <v>20.2</v>
      </c>
      <c r="U5637" s="11">
        <v>19.899999999999999</v>
      </c>
      <c r="V5637" s="11">
        <v>17.7</v>
      </c>
      <c r="W5637" s="11">
        <v>17.7</v>
      </c>
      <c r="X5637" s="11">
        <v>18.899999999999999</v>
      </c>
      <c r="Y5637" s="78"/>
      <c r="Z5637" s="11">
        <v>55.5</v>
      </c>
      <c r="AA5637" s="11">
        <v>117.35</v>
      </c>
      <c r="AB5637" s="11">
        <v>83.02</v>
      </c>
      <c r="AC5637" s="11">
        <v>0.57999999999999996</v>
      </c>
      <c r="AD5637" s="11">
        <v>3.2</v>
      </c>
    </row>
    <row r="5638" spans="1:30" x14ac:dyDescent="0.25">
      <c r="A5638" s="1">
        <v>2019</v>
      </c>
      <c r="B5638" s="1">
        <v>8</v>
      </c>
      <c r="C5638" s="1">
        <v>23</v>
      </c>
      <c r="D5638" s="3">
        <v>0.70833333333333337</v>
      </c>
      <c r="E5638" s="5">
        <v>5634</v>
      </c>
      <c r="G5638" s="15">
        <v>21.9</v>
      </c>
      <c r="H5638" s="15">
        <v>20.5</v>
      </c>
      <c r="I5638" s="15">
        <v>20.8</v>
      </c>
      <c r="J5638" s="15">
        <v>21.1</v>
      </c>
      <c r="K5638" s="15">
        <v>21.4</v>
      </c>
      <c r="L5638" s="15">
        <v>21.1</v>
      </c>
      <c r="N5638" s="88">
        <v>22.2</v>
      </c>
      <c r="O5638" s="104">
        <v>19.399999999999999</v>
      </c>
      <c r="Q5638" s="11">
        <v>18.600000000000001</v>
      </c>
      <c r="R5638" s="11">
        <v>17.399999999999999</v>
      </c>
      <c r="S5638" s="11">
        <v>20.399999999999999</v>
      </c>
      <c r="T5638" s="11">
        <v>20.2</v>
      </c>
      <c r="U5638" s="11">
        <v>19.899999999999999</v>
      </c>
      <c r="V5638" s="11">
        <v>17.7</v>
      </c>
      <c r="W5638" s="11">
        <v>17.7</v>
      </c>
      <c r="X5638" s="11">
        <v>18.899999999999999</v>
      </c>
      <c r="Y5638" s="78"/>
      <c r="Z5638" s="11">
        <v>55.5</v>
      </c>
      <c r="AA5638" s="11">
        <v>117.35</v>
      </c>
      <c r="AB5638" s="11">
        <v>83.02</v>
      </c>
      <c r="AC5638" s="11">
        <v>0.57999999999999996</v>
      </c>
      <c r="AD5638" s="11">
        <v>3.2</v>
      </c>
    </row>
    <row r="5639" spans="1:30" x14ac:dyDescent="0.25">
      <c r="A5639" s="1">
        <v>2019</v>
      </c>
      <c r="B5639" s="1">
        <v>8</v>
      </c>
      <c r="C5639" s="1">
        <v>23</v>
      </c>
      <c r="D5639" s="3">
        <v>0.75</v>
      </c>
      <c r="E5639" s="5">
        <v>5635</v>
      </c>
      <c r="G5639" s="15">
        <v>17</v>
      </c>
      <c r="H5639" s="15">
        <v>17.8</v>
      </c>
      <c r="I5639" s="15">
        <v>19.100000000000001</v>
      </c>
      <c r="J5639" s="15">
        <v>18.899999999999999</v>
      </c>
      <c r="K5639" s="15">
        <v>19.7</v>
      </c>
      <c r="L5639" s="15">
        <v>18.8</v>
      </c>
      <c r="N5639" s="88">
        <v>22.2</v>
      </c>
      <c r="O5639" s="104">
        <v>19.399999999999999</v>
      </c>
      <c r="Q5639" s="11">
        <v>18.600000000000001</v>
      </c>
      <c r="R5639" s="11">
        <v>17.399999999999999</v>
      </c>
      <c r="S5639" s="11">
        <v>20.399999999999999</v>
      </c>
      <c r="T5639" s="11">
        <v>20.2</v>
      </c>
      <c r="U5639" s="11">
        <v>19.899999999999999</v>
      </c>
      <c r="V5639" s="11">
        <v>17.7</v>
      </c>
      <c r="W5639" s="11">
        <v>17.7</v>
      </c>
      <c r="X5639" s="11">
        <v>18.899999999999999</v>
      </c>
      <c r="Y5639" s="78"/>
      <c r="Z5639" s="11">
        <v>55.5</v>
      </c>
      <c r="AA5639" s="11">
        <v>117.35</v>
      </c>
      <c r="AB5639" s="11">
        <v>83.02</v>
      </c>
      <c r="AC5639" s="11">
        <v>0.57999999999999996</v>
      </c>
      <c r="AD5639" s="11">
        <v>3.2</v>
      </c>
    </row>
    <row r="5640" spans="1:30" x14ac:dyDescent="0.25">
      <c r="A5640" s="1">
        <v>2019</v>
      </c>
      <c r="B5640" s="1">
        <v>8</v>
      </c>
      <c r="C5640" s="1">
        <v>23</v>
      </c>
      <c r="D5640" s="3">
        <v>0.79166666666666663</v>
      </c>
      <c r="E5640" s="5">
        <v>5636</v>
      </c>
      <c r="G5640" s="15">
        <v>15.2</v>
      </c>
      <c r="H5640" s="15">
        <v>15.6</v>
      </c>
      <c r="I5640" s="15">
        <v>18.100000000000001</v>
      </c>
      <c r="J5640" s="15">
        <v>17.5</v>
      </c>
      <c r="K5640" s="15">
        <v>18.3</v>
      </c>
      <c r="L5640" s="15">
        <v>17.100000000000001</v>
      </c>
      <c r="N5640" s="88">
        <v>22.2</v>
      </c>
      <c r="O5640" s="104">
        <v>19.399999999999999</v>
      </c>
      <c r="Q5640" s="11">
        <v>18.600000000000001</v>
      </c>
      <c r="R5640" s="11">
        <v>17.399999999999999</v>
      </c>
      <c r="S5640" s="11">
        <v>20.399999999999999</v>
      </c>
      <c r="T5640" s="11">
        <v>20.2</v>
      </c>
      <c r="U5640" s="11">
        <v>19.899999999999999</v>
      </c>
      <c r="V5640" s="11">
        <v>17.7</v>
      </c>
      <c r="W5640" s="11">
        <v>17.7</v>
      </c>
      <c r="X5640" s="11">
        <v>18.899999999999999</v>
      </c>
      <c r="Y5640" s="78"/>
      <c r="Z5640" s="11">
        <v>55.5</v>
      </c>
      <c r="AA5640" s="11">
        <v>117.35</v>
      </c>
      <c r="AB5640" s="11">
        <v>83.02</v>
      </c>
      <c r="AC5640" s="11">
        <v>0.57999999999999996</v>
      </c>
      <c r="AD5640" s="11">
        <v>3.2</v>
      </c>
    </row>
    <row r="5641" spans="1:30" x14ac:dyDescent="0.25">
      <c r="A5641" s="1">
        <v>2019</v>
      </c>
      <c r="B5641" s="1">
        <v>8</v>
      </c>
      <c r="C5641" s="1">
        <v>23</v>
      </c>
      <c r="D5641" s="3">
        <v>0.83333333333333337</v>
      </c>
      <c r="E5641" s="5">
        <v>5637</v>
      </c>
      <c r="G5641" s="15">
        <v>12.6</v>
      </c>
      <c r="H5641" s="15">
        <v>14.5</v>
      </c>
      <c r="I5641" s="15">
        <v>17.5</v>
      </c>
      <c r="J5641" s="15">
        <v>17</v>
      </c>
      <c r="K5641" s="15">
        <v>17.2</v>
      </c>
      <c r="L5641" s="15">
        <v>15.7</v>
      </c>
      <c r="N5641" s="88">
        <v>22.2</v>
      </c>
      <c r="O5641" s="104">
        <v>19.399999999999999</v>
      </c>
      <c r="Q5641" s="11">
        <v>18.600000000000001</v>
      </c>
      <c r="R5641" s="11">
        <v>17.399999999999999</v>
      </c>
      <c r="S5641" s="11">
        <v>20.399999999999999</v>
      </c>
      <c r="T5641" s="11">
        <v>20.2</v>
      </c>
      <c r="U5641" s="11">
        <v>19.899999999999999</v>
      </c>
      <c r="V5641" s="11">
        <v>17.7</v>
      </c>
      <c r="W5641" s="11">
        <v>17.7</v>
      </c>
      <c r="X5641" s="11">
        <v>18.899999999999999</v>
      </c>
      <c r="Y5641" s="78"/>
      <c r="Z5641" s="11">
        <v>55.5</v>
      </c>
      <c r="AA5641" s="11">
        <v>117.35</v>
      </c>
      <c r="AB5641" s="11">
        <v>83.02</v>
      </c>
      <c r="AC5641" s="11">
        <v>0.57999999999999996</v>
      </c>
      <c r="AD5641" s="11">
        <v>3.2</v>
      </c>
    </row>
    <row r="5642" spans="1:30" x14ac:dyDescent="0.25">
      <c r="A5642" s="1">
        <v>2019</v>
      </c>
      <c r="B5642" s="1">
        <v>8</v>
      </c>
      <c r="C5642" s="1">
        <v>23</v>
      </c>
      <c r="D5642" s="3">
        <v>0.875</v>
      </c>
      <c r="E5642" s="5">
        <v>5638</v>
      </c>
      <c r="G5642" s="15">
        <v>13.1</v>
      </c>
      <c r="H5642" s="15">
        <v>13.4</v>
      </c>
      <c r="I5642" s="15">
        <v>19.100000000000001</v>
      </c>
      <c r="J5642" s="15">
        <v>16.399999999999999</v>
      </c>
      <c r="K5642" s="15">
        <v>16</v>
      </c>
      <c r="L5642" s="15">
        <v>14.2</v>
      </c>
      <c r="N5642" s="88">
        <v>22.2</v>
      </c>
      <c r="O5642" s="104">
        <v>19.399999999999999</v>
      </c>
      <c r="Q5642" s="11">
        <v>18.600000000000001</v>
      </c>
      <c r="R5642" s="11">
        <v>17.399999999999999</v>
      </c>
      <c r="S5642" s="11">
        <v>20.399999999999999</v>
      </c>
      <c r="T5642" s="11">
        <v>20.2</v>
      </c>
      <c r="U5642" s="11">
        <v>19.899999999999999</v>
      </c>
      <c r="V5642" s="11">
        <v>17.7</v>
      </c>
      <c r="W5642" s="11">
        <v>17.7</v>
      </c>
      <c r="X5642" s="11">
        <v>18.899999999999999</v>
      </c>
      <c r="Y5642" s="78"/>
      <c r="Z5642" s="11">
        <v>55.5</v>
      </c>
      <c r="AA5642" s="11">
        <v>117.35</v>
      </c>
      <c r="AB5642" s="11">
        <v>83.02</v>
      </c>
      <c r="AC5642" s="11">
        <v>0.57999999999999996</v>
      </c>
      <c r="AD5642" s="11">
        <v>3.2</v>
      </c>
    </row>
    <row r="5643" spans="1:30" x14ac:dyDescent="0.25">
      <c r="A5643" s="1">
        <v>2019</v>
      </c>
      <c r="B5643" s="1">
        <v>8</v>
      </c>
      <c r="C5643" s="1">
        <v>23</v>
      </c>
      <c r="D5643" s="3">
        <v>0.91666666666666663</v>
      </c>
      <c r="E5643" s="5">
        <v>5639</v>
      </c>
      <c r="G5643" s="15">
        <v>12.6</v>
      </c>
      <c r="H5643" s="15">
        <v>12.8</v>
      </c>
      <c r="I5643" s="15">
        <v>19.7</v>
      </c>
      <c r="J5643" s="15">
        <v>15.8</v>
      </c>
      <c r="K5643" s="15">
        <v>16.2</v>
      </c>
      <c r="L5643" s="15">
        <v>13.3</v>
      </c>
      <c r="N5643" s="88">
        <v>22.2</v>
      </c>
      <c r="O5643" s="104">
        <v>19.399999999999999</v>
      </c>
      <c r="Q5643" s="11">
        <v>18.600000000000001</v>
      </c>
      <c r="R5643" s="11">
        <v>17.399999999999999</v>
      </c>
      <c r="S5643" s="11">
        <v>20.399999999999999</v>
      </c>
      <c r="T5643" s="11">
        <v>20.2</v>
      </c>
      <c r="U5643" s="11">
        <v>19.899999999999999</v>
      </c>
      <c r="V5643" s="11">
        <v>17.7</v>
      </c>
      <c r="W5643" s="11">
        <v>17.7</v>
      </c>
      <c r="X5643" s="11">
        <v>18.899999999999999</v>
      </c>
      <c r="Y5643" s="78"/>
      <c r="Z5643" s="11">
        <v>55.5</v>
      </c>
      <c r="AA5643" s="11">
        <v>117.35</v>
      </c>
      <c r="AB5643" s="11">
        <v>83.02</v>
      </c>
      <c r="AC5643" s="11">
        <v>0.57999999999999996</v>
      </c>
      <c r="AD5643" s="11">
        <v>3.2</v>
      </c>
    </row>
    <row r="5644" spans="1:30" x14ac:dyDescent="0.25">
      <c r="A5644" s="1">
        <v>2019</v>
      </c>
      <c r="B5644" s="1">
        <v>8</v>
      </c>
      <c r="C5644" s="1">
        <v>23</v>
      </c>
      <c r="D5644" s="3">
        <v>0.95833333333333337</v>
      </c>
      <c r="E5644" s="5">
        <v>5640</v>
      </c>
      <c r="G5644" s="15">
        <v>11.2</v>
      </c>
      <c r="H5644" s="15">
        <v>12.2</v>
      </c>
      <c r="I5644" s="15">
        <v>19.8</v>
      </c>
      <c r="J5644" s="15">
        <v>15.1</v>
      </c>
      <c r="K5644" s="15">
        <v>16</v>
      </c>
      <c r="L5644" s="15">
        <v>12.7</v>
      </c>
      <c r="N5644" s="88">
        <v>22.2</v>
      </c>
      <c r="O5644" s="104">
        <v>19.399999999999999</v>
      </c>
      <c r="Q5644" s="11">
        <v>18.600000000000001</v>
      </c>
      <c r="R5644" s="11">
        <v>17.399999999999999</v>
      </c>
      <c r="S5644" s="11">
        <v>20.399999999999999</v>
      </c>
      <c r="T5644" s="11">
        <v>20.2</v>
      </c>
      <c r="U5644" s="11">
        <v>19.899999999999999</v>
      </c>
      <c r="V5644" s="11">
        <v>17.7</v>
      </c>
      <c r="W5644" s="11">
        <v>17.7</v>
      </c>
      <c r="X5644" s="11">
        <v>18.899999999999999</v>
      </c>
      <c r="Y5644" s="78"/>
      <c r="Z5644" s="11">
        <v>55.5</v>
      </c>
      <c r="AA5644" s="11">
        <v>117.35</v>
      </c>
      <c r="AB5644" s="11">
        <v>83.02</v>
      </c>
      <c r="AC5644" s="11">
        <v>0.57999999999999996</v>
      </c>
      <c r="AD5644" s="11">
        <v>3.2</v>
      </c>
    </row>
    <row r="5645" spans="1:30" x14ac:dyDescent="0.25">
      <c r="A5645" s="1">
        <v>2019</v>
      </c>
      <c r="B5645" s="1">
        <v>8</v>
      </c>
      <c r="C5645" s="1">
        <v>24</v>
      </c>
      <c r="D5645" s="3">
        <v>0</v>
      </c>
      <c r="E5645" s="5">
        <v>5641</v>
      </c>
      <c r="G5645" s="15">
        <v>11</v>
      </c>
      <c r="H5645" s="15">
        <v>12</v>
      </c>
      <c r="I5645" s="15">
        <v>19.8</v>
      </c>
      <c r="J5645" s="15">
        <v>14.4</v>
      </c>
      <c r="K5645" s="15">
        <v>15.5</v>
      </c>
      <c r="L5645" s="15">
        <v>12.3</v>
      </c>
      <c r="N5645" s="88">
        <v>20.2</v>
      </c>
      <c r="O5645" s="104">
        <v>19.899999999999999</v>
      </c>
      <c r="Q5645" s="11">
        <v>18.8</v>
      </c>
      <c r="R5645" s="11">
        <v>17.899999999999999</v>
      </c>
      <c r="S5645" s="11">
        <v>20.3</v>
      </c>
      <c r="T5645" s="11">
        <v>20.2</v>
      </c>
      <c r="U5645" s="11">
        <v>20.6</v>
      </c>
      <c r="V5645" s="11">
        <v>17.899999999999999</v>
      </c>
      <c r="W5645" s="11">
        <v>18.3</v>
      </c>
      <c r="X5645" s="11">
        <v>19.100000000000001</v>
      </c>
      <c r="Y5645" s="78"/>
      <c r="Z5645" s="11">
        <v>54.4</v>
      </c>
      <c r="AA5645" s="11">
        <v>109.86</v>
      </c>
      <c r="AB5645" s="11">
        <v>78.790000000000006</v>
      </c>
      <c r="AC5645" s="11">
        <v>0.55000000000000004</v>
      </c>
      <c r="AD5645" s="11">
        <v>3.46</v>
      </c>
    </row>
    <row r="5646" spans="1:30" x14ac:dyDescent="0.25">
      <c r="A5646" s="1">
        <v>2019</v>
      </c>
      <c r="B5646" s="1">
        <v>8</v>
      </c>
      <c r="C5646" s="1">
        <v>24</v>
      </c>
      <c r="D5646" s="3">
        <v>4.1666666666666664E-2</v>
      </c>
      <c r="E5646" s="5">
        <v>5642</v>
      </c>
      <c r="G5646" s="15">
        <v>11.4</v>
      </c>
      <c r="H5646" s="15">
        <v>11.5</v>
      </c>
      <c r="I5646" s="15">
        <v>19.399999999999999</v>
      </c>
      <c r="J5646" s="15">
        <v>12.7</v>
      </c>
      <c r="K5646" s="15">
        <v>15.2</v>
      </c>
      <c r="L5646" s="15">
        <v>11.8</v>
      </c>
      <c r="N5646" s="88">
        <v>20.2</v>
      </c>
      <c r="O5646" s="104">
        <v>19.899999999999999</v>
      </c>
      <c r="Q5646" s="11">
        <v>18.8</v>
      </c>
      <c r="R5646" s="11">
        <v>17.899999999999999</v>
      </c>
      <c r="S5646" s="11">
        <v>20.3</v>
      </c>
      <c r="T5646" s="11">
        <v>20.2</v>
      </c>
      <c r="U5646" s="11">
        <v>20.6</v>
      </c>
      <c r="V5646" s="11">
        <v>17.899999999999999</v>
      </c>
      <c r="W5646" s="11">
        <v>18.3</v>
      </c>
      <c r="X5646" s="11">
        <v>19.100000000000001</v>
      </c>
      <c r="Y5646" s="78"/>
      <c r="Z5646" s="11">
        <v>54.4</v>
      </c>
      <c r="AA5646" s="11">
        <v>109.86</v>
      </c>
      <c r="AB5646" s="11">
        <v>78.790000000000006</v>
      </c>
      <c r="AC5646" s="11">
        <v>0.55000000000000004</v>
      </c>
      <c r="AD5646" s="11">
        <v>3.46</v>
      </c>
    </row>
    <row r="5647" spans="1:30" x14ac:dyDescent="0.25">
      <c r="A5647" s="1">
        <v>2019</v>
      </c>
      <c r="B5647" s="1">
        <v>8</v>
      </c>
      <c r="C5647" s="1">
        <v>24</v>
      </c>
      <c r="D5647" s="3">
        <v>8.3333333333333329E-2</v>
      </c>
      <c r="E5647" s="5">
        <v>5643</v>
      </c>
      <c r="G5647" s="15">
        <v>9.6</v>
      </c>
      <c r="H5647" s="15">
        <v>11.3</v>
      </c>
      <c r="I5647" s="15">
        <v>19.100000000000001</v>
      </c>
      <c r="J5647" s="15">
        <v>12.1</v>
      </c>
      <c r="K5647" s="15">
        <v>14.9</v>
      </c>
      <c r="L5647" s="15">
        <v>11</v>
      </c>
      <c r="N5647" s="88">
        <v>20.2</v>
      </c>
      <c r="O5647" s="104">
        <v>19.899999999999999</v>
      </c>
      <c r="Q5647" s="11">
        <v>18.8</v>
      </c>
      <c r="R5647" s="11">
        <v>17.899999999999999</v>
      </c>
      <c r="S5647" s="11">
        <v>20.3</v>
      </c>
      <c r="T5647" s="11">
        <v>20.2</v>
      </c>
      <c r="U5647" s="11">
        <v>20.6</v>
      </c>
      <c r="V5647" s="11">
        <v>17.899999999999999</v>
      </c>
      <c r="W5647" s="11">
        <v>18.3</v>
      </c>
      <c r="X5647" s="11">
        <v>19.100000000000001</v>
      </c>
      <c r="Y5647" s="78"/>
      <c r="Z5647" s="11">
        <v>54.4</v>
      </c>
      <c r="AA5647" s="11">
        <v>109.86</v>
      </c>
      <c r="AB5647" s="11">
        <v>78.790000000000006</v>
      </c>
      <c r="AC5647" s="11">
        <v>0.55000000000000004</v>
      </c>
      <c r="AD5647" s="11">
        <v>3.46</v>
      </c>
    </row>
    <row r="5648" spans="1:30" x14ac:dyDescent="0.25">
      <c r="A5648" s="1">
        <v>2019</v>
      </c>
      <c r="B5648" s="1">
        <v>8</v>
      </c>
      <c r="C5648" s="1">
        <v>24</v>
      </c>
      <c r="D5648" s="3">
        <v>0.125</v>
      </c>
      <c r="E5648" s="5">
        <v>5644</v>
      </c>
      <c r="G5648" s="15">
        <v>10</v>
      </c>
      <c r="H5648" s="15">
        <v>10.5</v>
      </c>
      <c r="I5648" s="15">
        <v>19.2</v>
      </c>
      <c r="J5648" s="15">
        <v>13.2</v>
      </c>
      <c r="K5648" s="15">
        <v>14.5</v>
      </c>
      <c r="L5648" s="15">
        <v>10.6</v>
      </c>
      <c r="N5648" s="88">
        <v>20.2</v>
      </c>
      <c r="O5648" s="104">
        <v>19.899999999999999</v>
      </c>
      <c r="Q5648" s="11">
        <v>18.8</v>
      </c>
      <c r="R5648" s="11">
        <v>17.899999999999999</v>
      </c>
      <c r="S5648" s="11">
        <v>20.3</v>
      </c>
      <c r="T5648" s="11">
        <v>20.2</v>
      </c>
      <c r="U5648" s="11">
        <v>20.6</v>
      </c>
      <c r="V5648" s="11">
        <v>17.899999999999999</v>
      </c>
      <c r="W5648" s="11">
        <v>18.3</v>
      </c>
      <c r="X5648" s="11">
        <v>19.100000000000001</v>
      </c>
      <c r="Y5648" s="78"/>
      <c r="Z5648" s="11">
        <v>54.4</v>
      </c>
      <c r="AA5648" s="11">
        <v>109.86</v>
      </c>
      <c r="AB5648" s="11">
        <v>78.790000000000006</v>
      </c>
      <c r="AC5648" s="11">
        <v>0.55000000000000004</v>
      </c>
      <c r="AD5648" s="11">
        <v>3.46</v>
      </c>
    </row>
    <row r="5649" spans="1:30" x14ac:dyDescent="0.25">
      <c r="A5649" s="1">
        <v>2019</v>
      </c>
      <c r="B5649" s="1">
        <v>8</v>
      </c>
      <c r="C5649" s="1">
        <v>24</v>
      </c>
      <c r="D5649" s="3">
        <v>0.16666666666666666</v>
      </c>
      <c r="E5649" s="5">
        <v>5645</v>
      </c>
      <c r="G5649" s="15">
        <v>10.3</v>
      </c>
      <c r="H5649" s="15">
        <v>11.2</v>
      </c>
      <c r="I5649" s="15">
        <v>19.100000000000001</v>
      </c>
      <c r="J5649" s="15">
        <v>14.5</v>
      </c>
      <c r="K5649" s="15">
        <v>15.4</v>
      </c>
      <c r="L5649" s="15">
        <v>10.8</v>
      </c>
      <c r="N5649" s="88">
        <v>20.2</v>
      </c>
      <c r="O5649" s="104">
        <v>19.899999999999999</v>
      </c>
      <c r="Q5649" s="11">
        <v>18.8</v>
      </c>
      <c r="R5649" s="11">
        <v>17.899999999999999</v>
      </c>
      <c r="S5649" s="11">
        <v>20.3</v>
      </c>
      <c r="T5649" s="11">
        <v>20.2</v>
      </c>
      <c r="U5649" s="11">
        <v>20.6</v>
      </c>
      <c r="V5649" s="11">
        <v>17.899999999999999</v>
      </c>
      <c r="W5649" s="11">
        <v>18.3</v>
      </c>
      <c r="X5649" s="11">
        <v>19.100000000000001</v>
      </c>
      <c r="Y5649" s="78"/>
      <c r="Z5649" s="11">
        <v>54.4</v>
      </c>
      <c r="AA5649" s="11">
        <v>109.86</v>
      </c>
      <c r="AB5649" s="11">
        <v>78.790000000000006</v>
      </c>
      <c r="AC5649" s="11">
        <v>0.55000000000000004</v>
      </c>
      <c r="AD5649" s="11">
        <v>3.46</v>
      </c>
    </row>
    <row r="5650" spans="1:30" x14ac:dyDescent="0.25">
      <c r="A5650" s="1">
        <v>2019</v>
      </c>
      <c r="B5650" s="1">
        <v>8</v>
      </c>
      <c r="C5650" s="1">
        <v>24</v>
      </c>
      <c r="D5650" s="3">
        <v>0.20833333333333334</v>
      </c>
      <c r="E5650" s="5">
        <v>5646</v>
      </c>
      <c r="G5650" s="15">
        <v>14.2</v>
      </c>
      <c r="H5650" s="15">
        <v>14.9</v>
      </c>
      <c r="I5650" s="15">
        <v>19.7</v>
      </c>
      <c r="J5650" s="15">
        <v>16</v>
      </c>
      <c r="K5650" s="15">
        <v>16.600000000000001</v>
      </c>
      <c r="L5650" s="15">
        <v>12.7</v>
      </c>
      <c r="N5650" s="88">
        <v>20.2</v>
      </c>
      <c r="O5650" s="104">
        <v>19.899999999999999</v>
      </c>
      <c r="Q5650" s="11">
        <v>18.8</v>
      </c>
      <c r="R5650" s="11">
        <v>17.899999999999999</v>
      </c>
      <c r="S5650" s="11">
        <v>20.3</v>
      </c>
      <c r="T5650" s="11">
        <v>20.2</v>
      </c>
      <c r="U5650" s="11">
        <v>20.6</v>
      </c>
      <c r="V5650" s="11">
        <v>17.899999999999999</v>
      </c>
      <c r="W5650" s="11">
        <v>18.3</v>
      </c>
      <c r="X5650" s="11">
        <v>19.100000000000001</v>
      </c>
      <c r="Y5650" s="78"/>
      <c r="Z5650" s="11">
        <v>54.4</v>
      </c>
      <c r="AA5650" s="11">
        <v>109.86</v>
      </c>
      <c r="AB5650" s="11">
        <v>78.790000000000006</v>
      </c>
      <c r="AC5650" s="11">
        <v>0.55000000000000004</v>
      </c>
      <c r="AD5650" s="11">
        <v>3.46</v>
      </c>
    </row>
    <row r="5651" spans="1:30" x14ac:dyDescent="0.25">
      <c r="A5651" s="1">
        <v>2019</v>
      </c>
      <c r="B5651" s="1">
        <v>8</v>
      </c>
      <c r="C5651" s="1">
        <v>24</v>
      </c>
      <c r="D5651" s="3">
        <v>0.25</v>
      </c>
      <c r="E5651" s="5">
        <v>5647</v>
      </c>
      <c r="G5651" s="15">
        <v>16.600000000000001</v>
      </c>
      <c r="H5651" s="15">
        <v>17.600000000000001</v>
      </c>
      <c r="I5651" s="15">
        <v>20.3</v>
      </c>
      <c r="J5651" s="15">
        <v>18.2</v>
      </c>
      <c r="K5651" s="15">
        <v>18.3</v>
      </c>
      <c r="L5651" s="15">
        <v>15.9</v>
      </c>
      <c r="N5651" s="88">
        <v>20.2</v>
      </c>
      <c r="O5651" s="104">
        <v>19.899999999999999</v>
      </c>
      <c r="Q5651" s="11">
        <v>18.8</v>
      </c>
      <c r="R5651" s="11">
        <v>17.899999999999999</v>
      </c>
      <c r="S5651" s="11">
        <v>20.3</v>
      </c>
      <c r="T5651" s="11">
        <v>20.2</v>
      </c>
      <c r="U5651" s="11">
        <v>20.6</v>
      </c>
      <c r="V5651" s="11">
        <v>17.899999999999999</v>
      </c>
      <c r="W5651" s="11">
        <v>18.3</v>
      </c>
      <c r="X5651" s="11">
        <v>19.100000000000001</v>
      </c>
      <c r="Y5651" s="78"/>
      <c r="Z5651" s="11">
        <v>54.4</v>
      </c>
      <c r="AA5651" s="11">
        <v>109.86</v>
      </c>
      <c r="AB5651" s="11">
        <v>78.790000000000006</v>
      </c>
      <c r="AC5651" s="11">
        <v>0.55000000000000004</v>
      </c>
      <c r="AD5651" s="11">
        <v>3.46</v>
      </c>
    </row>
    <row r="5652" spans="1:30" x14ac:dyDescent="0.25">
      <c r="A5652" s="1">
        <v>2019</v>
      </c>
      <c r="B5652" s="1">
        <v>8</v>
      </c>
      <c r="C5652" s="1">
        <v>24</v>
      </c>
      <c r="D5652" s="3">
        <v>0.29166666666666669</v>
      </c>
      <c r="E5652" s="5">
        <v>5648</v>
      </c>
      <c r="G5652" s="15">
        <v>19.8</v>
      </c>
      <c r="H5652" s="15">
        <v>20</v>
      </c>
      <c r="I5652" s="15">
        <v>20.9</v>
      </c>
      <c r="J5652" s="15">
        <v>19.8</v>
      </c>
      <c r="K5652" s="15">
        <v>20.100000000000001</v>
      </c>
      <c r="L5652" s="15">
        <v>18.7</v>
      </c>
      <c r="N5652" s="88">
        <v>20.2</v>
      </c>
      <c r="O5652" s="104">
        <v>19.899999999999999</v>
      </c>
      <c r="Q5652" s="11">
        <v>18.8</v>
      </c>
      <c r="R5652" s="11">
        <v>17.899999999999999</v>
      </c>
      <c r="S5652" s="11">
        <v>20.3</v>
      </c>
      <c r="T5652" s="11">
        <v>20.2</v>
      </c>
      <c r="U5652" s="11">
        <v>20.6</v>
      </c>
      <c r="V5652" s="11">
        <v>17.899999999999999</v>
      </c>
      <c r="W5652" s="11">
        <v>18.3</v>
      </c>
      <c r="X5652" s="11">
        <v>19.100000000000001</v>
      </c>
      <c r="Y5652" s="78"/>
      <c r="Z5652" s="11">
        <v>54.4</v>
      </c>
      <c r="AA5652" s="11">
        <v>109.86</v>
      </c>
      <c r="AB5652" s="11">
        <v>78.790000000000006</v>
      </c>
      <c r="AC5652" s="11">
        <v>0.55000000000000004</v>
      </c>
      <c r="AD5652" s="11">
        <v>3.46</v>
      </c>
    </row>
    <row r="5653" spans="1:30" x14ac:dyDescent="0.25">
      <c r="A5653" s="1">
        <v>2019</v>
      </c>
      <c r="B5653" s="1">
        <v>8</v>
      </c>
      <c r="C5653" s="1">
        <v>24</v>
      </c>
      <c r="D5653" s="3">
        <v>0.33333333333333331</v>
      </c>
      <c r="E5653" s="5">
        <v>5649</v>
      </c>
      <c r="G5653" s="15">
        <v>22.2</v>
      </c>
      <c r="H5653" s="15">
        <v>22.2</v>
      </c>
      <c r="I5653" s="15">
        <v>20.9</v>
      </c>
      <c r="J5653" s="15">
        <v>21</v>
      </c>
      <c r="K5653" s="15">
        <v>21.9</v>
      </c>
      <c r="L5653" s="15">
        <v>21.1</v>
      </c>
      <c r="N5653" s="88">
        <v>20.2</v>
      </c>
      <c r="O5653" s="104">
        <v>19.899999999999999</v>
      </c>
      <c r="Q5653" s="11">
        <v>18.8</v>
      </c>
      <c r="R5653" s="11">
        <v>17.899999999999999</v>
      </c>
      <c r="S5653" s="11">
        <v>20.3</v>
      </c>
      <c r="T5653" s="11">
        <v>20.2</v>
      </c>
      <c r="U5653" s="11">
        <v>20.6</v>
      </c>
      <c r="V5653" s="11">
        <v>17.899999999999999</v>
      </c>
      <c r="W5653" s="11">
        <v>18.3</v>
      </c>
      <c r="X5653" s="11">
        <v>19.100000000000001</v>
      </c>
      <c r="Y5653" s="78"/>
      <c r="Z5653" s="11">
        <v>54.4</v>
      </c>
      <c r="AA5653" s="11">
        <v>109.86</v>
      </c>
      <c r="AB5653" s="11">
        <v>78.790000000000006</v>
      </c>
      <c r="AC5653" s="11">
        <v>0.55000000000000004</v>
      </c>
      <c r="AD5653" s="11">
        <v>3.46</v>
      </c>
    </row>
    <row r="5654" spans="1:30" x14ac:dyDescent="0.25">
      <c r="A5654" s="1">
        <v>2019</v>
      </c>
      <c r="B5654" s="1">
        <v>8</v>
      </c>
      <c r="C5654" s="1">
        <v>24</v>
      </c>
      <c r="D5654" s="3">
        <v>0.375</v>
      </c>
      <c r="E5654" s="5">
        <v>5650</v>
      </c>
      <c r="G5654" s="15">
        <v>23.7</v>
      </c>
      <c r="H5654" s="15">
        <v>23.7</v>
      </c>
      <c r="I5654" s="15">
        <v>21.2</v>
      </c>
      <c r="J5654" s="15">
        <v>21.7</v>
      </c>
      <c r="K5654" s="15">
        <v>22.6</v>
      </c>
      <c r="L5654" s="15">
        <v>23.1</v>
      </c>
      <c r="N5654" s="88">
        <v>20.2</v>
      </c>
      <c r="O5654" s="104">
        <v>19.899999999999999</v>
      </c>
      <c r="Q5654" s="11">
        <v>18.8</v>
      </c>
      <c r="R5654" s="11">
        <v>17.899999999999999</v>
      </c>
      <c r="S5654" s="11">
        <v>20.3</v>
      </c>
      <c r="T5654" s="11">
        <v>20.2</v>
      </c>
      <c r="U5654" s="11">
        <v>20.6</v>
      </c>
      <c r="V5654" s="11">
        <v>17.899999999999999</v>
      </c>
      <c r="W5654" s="11">
        <v>18.3</v>
      </c>
      <c r="X5654" s="11">
        <v>19.100000000000001</v>
      </c>
      <c r="Y5654" s="78"/>
      <c r="Z5654" s="11">
        <v>54.4</v>
      </c>
      <c r="AA5654" s="11">
        <v>109.86</v>
      </c>
      <c r="AB5654" s="11">
        <v>78.790000000000006</v>
      </c>
      <c r="AC5654" s="11">
        <v>0.55000000000000004</v>
      </c>
      <c r="AD5654" s="11">
        <v>3.46</v>
      </c>
    </row>
    <row r="5655" spans="1:30" x14ac:dyDescent="0.25">
      <c r="A5655" s="1">
        <v>2019</v>
      </c>
      <c r="B5655" s="1">
        <v>8</v>
      </c>
      <c r="C5655" s="1">
        <v>24</v>
      </c>
      <c r="D5655" s="3">
        <v>0.41666666666666669</v>
      </c>
      <c r="E5655" s="5">
        <v>5651</v>
      </c>
      <c r="G5655" s="15">
        <v>24.5</v>
      </c>
      <c r="H5655" s="15">
        <v>24.5</v>
      </c>
      <c r="I5655" s="15">
        <v>21.7</v>
      </c>
      <c r="J5655" s="15">
        <v>22.2</v>
      </c>
      <c r="K5655" s="15">
        <v>22.7</v>
      </c>
      <c r="L5655" s="15">
        <v>24</v>
      </c>
      <c r="N5655" s="88">
        <v>20.2</v>
      </c>
      <c r="O5655" s="104">
        <v>19.899999999999999</v>
      </c>
      <c r="Q5655" s="11">
        <v>18.8</v>
      </c>
      <c r="R5655" s="11">
        <v>17.899999999999999</v>
      </c>
      <c r="S5655" s="11">
        <v>20.3</v>
      </c>
      <c r="T5655" s="11">
        <v>20.2</v>
      </c>
      <c r="U5655" s="11">
        <v>20.6</v>
      </c>
      <c r="V5655" s="11">
        <v>17.899999999999999</v>
      </c>
      <c r="W5655" s="11">
        <v>18.3</v>
      </c>
      <c r="X5655" s="11">
        <v>19.100000000000001</v>
      </c>
      <c r="Y5655" s="78"/>
      <c r="Z5655" s="11">
        <v>54.4</v>
      </c>
      <c r="AA5655" s="11">
        <v>109.86</v>
      </c>
      <c r="AB5655" s="11">
        <v>78.790000000000006</v>
      </c>
      <c r="AC5655" s="11">
        <v>0.55000000000000004</v>
      </c>
      <c r="AD5655" s="11">
        <v>3.46</v>
      </c>
    </row>
    <row r="5656" spans="1:30" x14ac:dyDescent="0.25">
      <c r="A5656" s="1">
        <v>2019</v>
      </c>
      <c r="B5656" s="1">
        <v>8</v>
      </c>
      <c r="C5656" s="1">
        <v>24</v>
      </c>
      <c r="D5656" s="3">
        <v>0.45833333333333331</v>
      </c>
      <c r="E5656" s="5">
        <v>5652</v>
      </c>
      <c r="G5656" s="15">
        <v>25.5</v>
      </c>
      <c r="H5656" s="15">
        <v>25</v>
      </c>
      <c r="I5656" s="15">
        <v>21.9</v>
      </c>
      <c r="J5656" s="15">
        <v>22.8</v>
      </c>
      <c r="K5656" s="15">
        <v>23.1</v>
      </c>
      <c r="L5656" s="15">
        <v>24.6</v>
      </c>
      <c r="N5656" s="88">
        <v>20.2</v>
      </c>
      <c r="O5656" s="104">
        <v>19.899999999999999</v>
      </c>
      <c r="Q5656" s="11">
        <v>18.8</v>
      </c>
      <c r="R5656" s="11">
        <v>17.899999999999999</v>
      </c>
      <c r="S5656" s="11">
        <v>20.3</v>
      </c>
      <c r="T5656" s="11">
        <v>20.2</v>
      </c>
      <c r="U5656" s="11">
        <v>20.6</v>
      </c>
      <c r="V5656" s="11">
        <v>17.899999999999999</v>
      </c>
      <c r="W5656" s="11">
        <v>18.3</v>
      </c>
      <c r="X5656" s="11">
        <v>19.100000000000001</v>
      </c>
      <c r="Y5656" s="78"/>
      <c r="Z5656" s="11">
        <v>54.4</v>
      </c>
      <c r="AA5656" s="11">
        <v>109.86</v>
      </c>
      <c r="AB5656" s="11">
        <v>78.790000000000006</v>
      </c>
      <c r="AC5656" s="11">
        <v>0.55000000000000004</v>
      </c>
      <c r="AD5656" s="11">
        <v>3.46</v>
      </c>
    </row>
    <row r="5657" spans="1:30" x14ac:dyDescent="0.25">
      <c r="A5657" s="1">
        <v>2019</v>
      </c>
      <c r="B5657" s="1">
        <v>8</v>
      </c>
      <c r="C5657" s="1">
        <v>24</v>
      </c>
      <c r="D5657" s="3">
        <v>0.5</v>
      </c>
      <c r="E5657" s="5">
        <v>5653</v>
      </c>
      <c r="G5657" s="15">
        <v>26</v>
      </c>
      <c r="H5657" s="15">
        <v>25.7</v>
      </c>
      <c r="I5657" s="15">
        <v>21.7</v>
      </c>
      <c r="J5657" s="15">
        <v>24</v>
      </c>
      <c r="K5657" s="15">
        <v>24.3</v>
      </c>
      <c r="L5657" s="15">
        <v>24.9</v>
      </c>
      <c r="N5657" s="88">
        <v>22.8</v>
      </c>
      <c r="O5657" s="104">
        <v>19.899999999999999</v>
      </c>
      <c r="Q5657" s="11">
        <v>18.8</v>
      </c>
      <c r="R5657" s="11">
        <v>17.899999999999999</v>
      </c>
      <c r="S5657" s="11">
        <v>20.3</v>
      </c>
      <c r="T5657" s="11">
        <v>20.2</v>
      </c>
      <c r="U5657" s="11">
        <v>20.6</v>
      </c>
      <c r="V5657" s="11">
        <v>17.899999999999999</v>
      </c>
      <c r="W5657" s="11">
        <v>18.3</v>
      </c>
      <c r="X5657" s="11">
        <v>19.100000000000001</v>
      </c>
      <c r="Y5657" s="78"/>
      <c r="Z5657" s="11">
        <v>54.4</v>
      </c>
      <c r="AA5657" s="11">
        <v>109.86</v>
      </c>
      <c r="AB5657" s="11">
        <v>78.790000000000006</v>
      </c>
      <c r="AC5657" s="11">
        <v>0.55000000000000004</v>
      </c>
      <c r="AD5657" s="11">
        <v>3.46</v>
      </c>
    </row>
    <row r="5658" spans="1:30" x14ac:dyDescent="0.25">
      <c r="A5658" s="1">
        <v>2019</v>
      </c>
      <c r="B5658" s="1">
        <v>8</v>
      </c>
      <c r="C5658" s="1">
        <v>24</v>
      </c>
      <c r="D5658" s="3">
        <v>0.54166666666666663</v>
      </c>
      <c r="E5658" s="5">
        <v>5654</v>
      </c>
      <c r="G5658" s="15">
        <v>26.4</v>
      </c>
      <c r="H5658" s="15">
        <v>26</v>
      </c>
      <c r="I5658" s="15">
        <v>21.6</v>
      </c>
      <c r="J5658" s="15">
        <v>23.5</v>
      </c>
      <c r="K5658" s="15">
        <v>23.9</v>
      </c>
      <c r="L5658" s="15">
        <v>25.5</v>
      </c>
      <c r="N5658" s="88">
        <v>22.8</v>
      </c>
      <c r="O5658" s="104">
        <v>19.899999999999999</v>
      </c>
      <c r="Q5658" s="11">
        <v>18.8</v>
      </c>
      <c r="R5658" s="11">
        <v>17.899999999999999</v>
      </c>
      <c r="S5658" s="11">
        <v>20.3</v>
      </c>
      <c r="T5658" s="11">
        <v>20.2</v>
      </c>
      <c r="U5658" s="11">
        <v>20.6</v>
      </c>
      <c r="V5658" s="11">
        <v>17.899999999999999</v>
      </c>
      <c r="W5658" s="11">
        <v>18.3</v>
      </c>
      <c r="X5658" s="11">
        <v>19.100000000000001</v>
      </c>
      <c r="Y5658" s="78"/>
      <c r="Z5658" s="11">
        <v>54.4</v>
      </c>
      <c r="AA5658" s="11">
        <v>109.86</v>
      </c>
      <c r="AB5658" s="11">
        <v>78.790000000000006</v>
      </c>
      <c r="AC5658" s="11">
        <v>0.55000000000000004</v>
      </c>
      <c r="AD5658" s="11">
        <v>3.46</v>
      </c>
    </row>
    <row r="5659" spans="1:30" x14ac:dyDescent="0.25">
      <c r="A5659" s="1">
        <v>2019</v>
      </c>
      <c r="B5659" s="1">
        <v>8</v>
      </c>
      <c r="C5659" s="1">
        <v>24</v>
      </c>
      <c r="D5659" s="3">
        <v>0.58333333333333337</v>
      </c>
      <c r="E5659" s="5">
        <v>5655</v>
      </c>
      <c r="G5659" s="15">
        <v>26.6</v>
      </c>
      <c r="H5659" s="15">
        <v>25.7</v>
      </c>
      <c r="I5659" s="15">
        <v>21.6</v>
      </c>
      <c r="J5659" s="15">
        <v>24.3</v>
      </c>
      <c r="K5659" s="15">
        <v>24.4</v>
      </c>
      <c r="L5659" s="15">
        <v>25.6</v>
      </c>
      <c r="N5659" s="88">
        <v>22.8</v>
      </c>
      <c r="O5659" s="104">
        <v>19.899999999999999</v>
      </c>
      <c r="Q5659" s="11">
        <v>18.8</v>
      </c>
      <c r="R5659" s="11">
        <v>17.899999999999999</v>
      </c>
      <c r="S5659" s="11">
        <v>20.3</v>
      </c>
      <c r="T5659" s="11">
        <v>20.2</v>
      </c>
      <c r="U5659" s="11">
        <v>20.6</v>
      </c>
      <c r="V5659" s="11">
        <v>17.899999999999999</v>
      </c>
      <c r="W5659" s="11">
        <v>18.3</v>
      </c>
      <c r="X5659" s="11">
        <v>19.100000000000001</v>
      </c>
      <c r="Y5659" s="78"/>
      <c r="Z5659" s="11">
        <v>54.4</v>
      </c>
      <c r="AA5659" s="11">
        <v>109.86</v>
      </c>
      <c r="AB5659" s="11">
        <v>78.790000000000006</v>
      </c>
      <c r="AC5659" s="11">
        <v>0.55000000000000004</v>
      </c>
      <c r="AD5659" s="11">
        <v>3.46</v>
      </c>
    </row>
    <row r="5660" spans="1:30" x14ac:dyDescent="0.25">
      <c r="A5660" s="1">
        <v>2019</v>
      </c>
      <c r="B5660" s="1">
        <v>8</v>
      </c>
      <c r="C5660" s="1">
        <v>24</v>
      </c>
      <c r="D5660" s="3">
        <v>0.625</v>
      </c>
      <c r="E5660" s="5">
        <v>5656</v>
      </c>
      <c r="G5660" s="15">
        <v>26.4</v>
      </c>
      <c r="H5660" s="15">
        <v>25.3</v>
      </c>
      <c r="I5660" s="15">
        <v>21.1</v>
      </c>
      <c r="J5660" s="15">
        <v>24.6</v>
      </c>
      <c r="K5660" s="15">
        <v>23.9</v>
      </c>
      <c r="L5660" s="15">
        <v>25.1</v>
      </c>
      <c r="N5660" s="88">
        <v>22.8</v>
      </c>
      <c r="O5660" s="104">
        <v>19.899999999999999</v>
      </c>
      <c r="Q5660" s="11">
        <v>18.8</v>
      </c>
      <c r="R5660" s="11">
        <v>17.899999999999999</v>
      </c>
      <c r="S5660" s="11">
        <v>20.3</v>
      </c>
      <c r="T5660" s="11">
        <v>20.2</v>
      </c>
      <c r="U5660" s="11">
        <v>20.6</v>
      </c>
      <c r="V5660" s="11">
        <v>17.899999999999999</v>
      </c>
      <c r="W5660" s="11">
        <v>18.3</v>
      </c>
      <c r="X5660" s="11">
        <v>19.100000000000001</v>
      </c>
      <c r="Y5660" s="78"/>
      <c r="Z5660" s="11">
        <v>54.4</v>
      </c>
      <c r="AA5660" s="11">
        <v>109.86</v>
      </c>
      <c r="AB5660" s="11">
        <v>78.790000000000006</v>
      </c>
      <c r="AC5660" s="11">
        <v>0.55000000000000004</v>
      </c>
      <c r="AD5660" s="11">
        <v>3.46</v>
      </c>
    </row>
    <row r="5661" spans="1:30" x14ac:dyDescent="0.25">
      <c r="A5661" s="1">
        <v>2019</v>
      </c>
      <c r="B5661" s="1">
        <v>8</v>
      </c>
      <c r="C5661" s="1">
        <v>24</v>
      </c>
      <c r="D5661" s="3">
        <v>0.66666666666666663</v>
      </c>
      <c r="E5661" s="5">
        <v>5657</v>
      </c>
      <c r="G5661" s="15">
        <v>25.7</v>
      </c>
      <c r="H5661" s="15">
        <v>24.8</v>
      </c>
      <c r="I5661" s="15">
        <v>20.8</v>
      </c>
      <c r="J5661" s="15">
        <v>23.4</v>
      </c>
      <c r="K5661" s="15">
        <v>23.7</v>
      </c>
      <c r="L5661" s="15">
        <v>24.2</v>
      </c>
      <c r="N5661" s="88">
        <v>22.8</v>
      </c>
      <c r="O5661" s="104">
        <v>19.899999999999999</v>
      </c>
      <c r="Q5661" s="11">
        <v>18.8</v>
      </c>
      <c r="R5661" s="11">
        <v>17.899999999999999</v>
      </c>
      <c r="S5661" s="11">
        <v>20.3</v>
      </c>
      <c r="T5661" s="11">
        <v>20.2</v>
      </c>
      <c r="U5661" s="11">
        <v>20.6</v>
      </c>
      <c r="V5661" s="11">
        <v>17.899999999999999</v>
      </c>
      <c r="W5661" s="11">
        <v>18.3</v>
      </c>
      <c r="X5661" s="11">
        <v>19.100000000000001</v>
      </c>
      <c r="Y5661" s="78"/>
      <c r="Z5661" s="11">
        <v>54.4</v>
      </c>
      <c r="AA5661" s="11">
        <v>109.86</v>
      </c>
      <c r="AB5661" s="11">
        <v>78.790000000000006</v>
      </c>
      <c r="AC5661" s="11">
        <v>0.55000000000000004</v>
      </c>
      <c r="AD5661" s="11">
        <v>3.46</v>
      </c>
    </row>
    <row r="5662" spans="1:30" x14ac:dyDescent="0.25">
      <c r="A5662" s="1">
        <v>2019</v>
      </c>
      <c r="B5662" s="1">
        <v>8</v>
      </c>
      <c r="C5662" s="1">
        <v>24</v>
      </c>
      <c r="D5662" s="3">
        <v>0.70833333333333337</v>
      </c>
      <c r="E5662" s="5">
        <v>5658</v>
      </c>
      <c r="G5662" s="15">
        <v>23.7</v>
      </c>
      <c r="H5662" s="15">
        <v>24.1</v>
      </c>
      <c r="I5662" s="15">
        <v>20</v>
      </c>
      <c r="J5662" s="15">
        <v>22.5</v>
      </c>
      <c r="K5662" s="15">
        <v>22.9</v>
      </c>
      <c r="L5662" s="15">
        <v>23.3</v>
      </c>
      <c r="N5662" s="88">
        <v>22.8</v>
      </c>
      <c r="O5662" s="104">
        <v>19.899999999999999</v>
      </c>
      <c r="Q5662" s="11">
        <v>18.8</v>
      </c>
      <c r="R5662" s="11">
        <v>17.899999999999999</v>
      </c>
      <c r="S5662" s="11">
        <v>20.3</v>
      </c>
      <c r="T5662" s="11">
        <v>20.2</v>
      </c>
      <c r="U5662" s="11">
        <v>20.6</v>
      </c>
      <c r="V5662" s="11">
        <v>17.899999999999999</v>
      </c>
      <c r="W5662" s="11">
        <v>18.3</v>
      </c>
      <c r="X5662" s="11">
        <v>19.100000000000001</v>
      </c>
      <c r="Y5662" s="78"/>
      <c r="Z5662" s="11">
        <v>54.4</v>
      </c>
      <c r="AA5662" s="11">
        <v>109.86</v>
      </c>
      <c r="AB5662" s="11">
        <v>78.790000000000006</v>
      </c>
      <c r="AC5662" s="11">
        <v>0.55000000000000004</v>
      </c>
      <c r="AD5662" s="11">
        <v>3.46</v>
      </c>
    </row>
    <row r="5663" spans="1:30" x14ac:dyDescent="0.25">
      <c r="A5663" s="1">
        <v>2019</v>
      </c>
      <c r="B5663" s="1">
        <v>8</v>
      </c>
      <c r="C5663" s="1">
        <v>24</v>
      </c>
      <c r="D5663" s="3">
        <v>0.75</v>
      </c>
      <c r="E5663" s="5">
        <v>5659</v>
      </c>
      <c r="G5663" s="15">
        <v>19.899999999999999</v>
      </c>
      <c r="H5663" s="15">
        <v>20.7</v>
      </c>
      <c r="I5663" s="15">
        <v>18.3</v>
      </c>
      <c r="J5663" s="15">
        <v>19.2</v>
      </c>
      <c r="K5663" s="15">
        <v>20.3</v>
      </c>
      <c r="L5663" s="15">
        <v>20.7</v>
      </c>
      <c r="N5663" s="88">
        <v>22.8</v>
      </c>
      <c r="O5663" s="104">
        <v>19.899999999999999</v>
      </c>
      <c r="Q5663" s="11">
        <v>18.8</v>
      </c>
      <c r="R5663" s="11">
        <v>17.899999999999999</v>
      </c>
      <c r="S5663" s="11">
        <v>20.3</v>
      </c>
      <c r="T5663" s="11">
        <v>20.2</v>
      </c>
      <c r="U5663" s="11">
        <v>20.6</v>
      </c>
      <c r="V5663" s="11">
        <v>17.899999999999999</v>
      </c>
      <c r="W5663" s="11">
        <v>18.3</v>
      </c>
      <c r="X5663" s="11">
        <v>19.100000000000001</v>
      </c>
      <c r="Y5663" s="78"/>
      <c r="Z5663" s="11">
        <v>54.4</v>
      </c>
      <c r="AA5663" s="11">
        <v>109.86</v>
      </c>
      <c r="AB5663" s="11">
        <v>78.790000000000006</v>
      </c>
      <c r="AC5663" s="11">
        <v>0.55000000000000004</v>
      </c>
      <c r="AD5663" s="11">
        <v>3.46</v>
      </c>
    </row>
    <row r="5664" spans="1:30" x14ac:dyDescent="0.25">
      <c r="A5664" s="1">
        <v>2019</v>
      </c>
      <c r="B5664" s="1">
        <v>8</v>
      </c>
      <c r="C5664" s="1">
        <v>24</v>
      </c>
      <c r="D5664" s="3">
        <v>0.79166666666666663</v>
      </c>
      <c r="E5664" s="5">
        <v>5660</v>
      </c>
      <c r="G5664" s="15">
        <v>17.100000000000001</v>
      </c>
      <c r="H5664" s="15">
        <v>18.600000000000001</v>
      </c>
      <c r="I5664" s="15">
        <v>17.100000000000001</v>
      </c>
      <c r="J5664" s="15">
        <v>17.399999999999999</v>
      </c>
      <c r="K5664" s="15">
        <v>18.600000000000001</v>
      </c>
      <c r="L5664" s="15">
        <v>18.899999999999999</v>
      </c>
      <c r="N5664" s="88">
        <v>22.8</v>
      </c>
      <c r="O5664" s="104">
        <v>19.899999999999999</v>
      </c>
      <c r="Q5664" s="11">
        <v>18.8</v>
      </c>
      <c r="R5664" s="11">
        <v>17.899999999999999</v>
      </c>
      <c r="S5664" s="11">
        <v>20.3</v>
      </c>
      <c r="T5664" s="11">
        <v>20.2</v>
      </c>
      <c r="U5664" s="11">
        <v>20.6</v>
      </c>
      <c r="V5664" s="11">
        <v>17.899999999999999</v>
      </c>
      <c r="W5664" s="11">
        <v>18.3</v>
      </c>
      <c r="X5664" s="11">
        <v>19.100000000000001</v>
      </c>
      <c r="Y5664" s="78"/>
      <c r="Z5664" s="11">
        <v>54.4</v>
      </c>
      <c r="AA5664" s="11">
        <v>109.86</v>
      </c>
      <c r="AB5664" s="11">
        <v>78.790000000000006</v>
      </c>
      <c r="AC5664" s="11">
        <v>0.55000000000000004</v>
      </c>
      <c r="AD5664" s="11">
        <v>3.46</v>
      </c>
    </row>
    <row r="5665" spans="1:30" x14ac:dyDescent="0.25">
      <c r="A5665" s="1">
        <v>2019</v>
      </c>
      <c r="B5665" s="1">
        <v>8</v>
      </c>
      <c r="C5665" s="1">
        <v>24</v>
      </c>
      <c r="D5665" s="3">
        <v>0.83333333333333337</v>
      </c>
      <c r="E5665" s="5">
        <v>5661</v>
      </c>
      <c r="G5665" s="15">
        <v>15.2</v>
      </c>
      <c r="H5665" s="15">
        <v>17.3</v>
      </c>
      <c r="I5665" s="15">
        <v>16.5</v>
      </c>
      <c r="J5665" s="15">
        <v>14.4</v>
      </c>
      <c r="K5665" s="15">
        <v>17.8</v>
      </c>
      <c r="L5665" s="15">
        <v>17.399999999999999</v>
      </c>
      <c r="N5665" s="88">
        <v>22.8</v>
      </c>
      <c r="O5665" s="104">
        <v>19.899999999999999</v>
      </c>
      <c r="Q5665" s="11">
        <v>18.8</v>
      </c>
      <c r="R5665" s="11">
        <v>17.899999999999999</v>
      </c>
      <c r="S5665" s="11">
        <v>20.3</v>
      </c>
      <c r="T5665" s="11">
        <v>20.2</v>
      </c>
      <c r="U5665" s="11">
        <v>20.6</v>
      </c>
      <c r="V5665" s="11">
        <v>17.899999999999999</v>
      </c>
      <c r="W5665" s="11">
        <v>18.3</v>
      </c>
      <c r="X5665" s="11">
        <v>19.100000000000001</v>
      </c>
      <c r="Y5665" s="78"/>
      <c r="Z5665" s="11">
        <v>54.4</v>
      </c>
      <c r="AA5665" s="11">
        <v>109.86</v>
      </c>
      <c r="AB5665" s="11">
        <v>78.790000000000006</v>
      </c>
      <c r="AC5665" s="11">
        <v>0.55000000000000004</v>
      </c>
      <c r="AD5665" s="11">
        <v>3.46</v>
      </c>
    </row>
    <row r="5666" spans="1:30" x14ac:dyDescent="0.25">
      <c r="A5666" s="1">
        <v>2019</v>
      </c>
      <c r="B5666" s="1">
        <v>8</v>
      </c>
      <c r="C5666" s="1">
        <v>24</v>
      </c>
      <c r="D5666" s="3">
        <v>0.875</v>
      </c>
      <c r="E5666" s="5">
        <v>5662</v>
      </c>
      <c r="G5666" s="15">
        <v>14.3</v>
      </c>
      <c r="H5666" s="15">
        <v>16.600000000000001</v>
      </c>
      <c r="I5666" s="15">
        <v>16.2</v>
      </c>
      <c r="J5666" s="15">
        <v>13.5</v>
      </c>
      <c r="K5666" s="15">
        <v>15.8</v>
      </c>
      <c r="L5666" s="15">
        <v>16.100000000000001</v>
      </c>
      <c r="N5666" s="88">
        <v>22.8</v>
      </c>
      <c r="O5666" s="104">
        <v>19.899999999999999</v>
      </c>
      <c r="Q5666" s="11">
        <v>18.8</v>
      </c>
      <c r="R5666" s="11">
        <v>17.899999999999999</v>
      </c>
      <c r="S5666" s="11">
        <v>20.3</v>
      </c>
      <c r="T5666" s="11">
        <v>20.2</v>
      </c>
      <c r="U5666" s="11">
        <v>20.6</v>
      </c>
      <c r="V5666" s="11">
        <v>17.899999999999999</v>
      </c>
      <c r="W5666" s="11">
        <v>18.3</v>
      </c>
      <c r="X5666" s="11">
        <v>19.100000000000001</v>
      </c>
      <c r="Y5666" s="78"/>
      <c r="Z5666" s="11">
        <v>54.4</v>
      </c>
      <c r="AA5666" s="11">
        <v>109.86</v>
      </c>
      <c r="AB5666" s="11">
        <v>78.790000000000006</v>
      </c>
      <c r="AC5666" s="11">
        <v>0.55000000000000004</v>
      </c>
      <c r="AD5666" s="11">
        <v>3.46</v>
      </c>
    </row>
    <row r="5667" spans="1:30" x14ac:dyDescent="0.25">
      <c r="A5667" s="1">
        <v>2019</v>
      </c>
      <c r="B5667" s="1">
        <v>8</v>
      </c>
      <c r="C5667" s="1">
        <v>24</v>
      </c>
      <c r="D5667" s="3">
        <v>0.91666666666666663</v>
      </c>
      <c r="E5667" s="5">
        <v>5663</v>
      </c>
      <c r="G5667" s="15">
        <v>13.7</v>
      </c>
      <c r="H5667" s="15">
        <v>15.5</v>
      </c>
      <c r="I5667" s="15">
        <v>15.8</v>
      </c>
      <c r="J5667" s="15">
        <v>12.3</v>
      </c>
      <c r="K5667" s="15">
        <v>15</v>
      </c>
      <c r="L5667" s="15">
        <v>15.4</v>
      </c>
      <c r="N5667" s="88">
        <v>22.8</v>
      </c>
      <c r="O5667" s="104">
        <v>19.899999999999999</v>
      </c>
      <c r="Q5667" s="11">
        <v>18.8</v>
      </c>
      <c r="R5667" s="11">
        <v>17.899999999999999</v>
      </c>
      <c r="S5667" s="11">
        <v>20.3</v>
      </c>
      <c r="T5667" s="11">
        <v>20.2</v>
      </c>
      <c r="U5667" s="11">
        <v>20.6</v>
      </c>
      <c r="V5667" s="11">
        <v>17.899999999999999</v>
      </c>
      <c r="W5667" s="11">
        <v>18.3</v>
      </c>
      <c r="X5667" s="11">
        <v>19.100000000000001</v>
      </c>
      <c r="Y5667" s="78"/>
      <c r="Z5667" s="11">
        <v>54.4</v>
      </c>
      <c r="AA5667" s="11">
        <v>109.86</v>
      </c>
      <c r="AB5667" s="11">
        <v>78.790000000000006</v>
      </c>
      <c r="AC5667" s="11">
        <v>0.55000000000000004</v>
      </c>
      <c r="AD5667" s="11">
        <v>3.46</v>
      </c>
    </row>
    <row r="5668" spans="1:30" x14ac:dyDescent="0.25">
      <c r="A5668" s="1">
        <v>2019</v>
      </c>
      <c r="B5668" s="1">
        <v>8</v>
      </c>
      <c r="C5668" s="1">
        <v>24</v>
      </c>
      <c r="D5668" s="3">
        <v>0.95833333333333337</v>
      </c>
      <c r="E5668" s="5">
        <v>5664</v>
      </c>
      <c r="G5668" s="15">
        <v>13.2</v>
      </c>
      <c r="H5668" s="15">
        <v>15</v>
      </c>
      <c r="I5668" s="15">
        <v>15.8</v>
      </c>
      <c r="J5668" s="15">
        <v>11.7</v>
      </c>
      <c r="K5668" s="15">
        <v>13.8</v>
      </c>
      <c r="L5668" s="15">
        <v>15.3</v>
      </c>
      <c r="N5668" s="88">
        <v>22.8</v>
      </c>
      <c r="O5668" s="104">
        <v>19.899999999999999</v>
      </c>
      <c r="Q5668" s="11">
        <v>18.8</v>
      </c>
      <c r="R5668" s="11">
        <v>17.899999999999999</v>
      </c>
      <c r="S5668" s="11">
        <v>20.3</v>
      </c>
      <c r="T5668" s="11">
        <v>20.2</v>
      </c>
      <c r="U5668" s="11">
        <v>20.6</v>
      </c>
      <c r="V5668" s="11">
        <v>17.899999999999999</v>
      </c>
      <c r="W5668" s="11">
        <v>18.3</v>
      </c>
      <c r="X5668" s="11">
        <v>19.100000000000001</v>
      </c>
      <c r="Y5668" s="78"/>
      <c r="Z5668" s="11">
        <v>54.4</v>
      </c>
      <c r="AA5668" s="11">
        <v>109.86</v>
      </c>
      <c r="AB5668" s="11">
        <v>78.790000000000006</v>
      </c>
      <c r="AC5668" s="11">
        <v>0.55000000000000004</v>
      </c>
      <c r="AD5668" s="11">
        <v>3.46</v>
      </c>
    </row>
    <row r="5669" spans="1:30" x14ac:dyDescent="0.25">
      <c r="A5669" s="1">
        <v>2019</v>
      </c>
      <c r="B5669" s="1">
        <v>8</v>
      </c>
      <c r="C5669" s="1">
        <v>25</v>
      </c>
      <c r="D5669" s="3">
        <v>0</v>
      </c>
      <c r="E5669" s="5">
        <v>5665</v>
      </c>
      <c r="G5669" s="15">
        <v>13</v>
      </c>
      <c r="H5669" s="15">
        <v>14.4</v>
      </c>
      <c r="I5669" s="15">
        <v>15.2</v>
      </c>
      <c r="J5669" s="15">
        <v>11</v>
      </c>
      <c r="K5669" s="15">
        <v>13.3</v>
      </c>
      <c r="L5669" s="15">
        <v>14.6</v>
      </c>
      <c r="N5669" s="88">
        <v>20</v>
      </c>
      <c r="O5669" s="104">
        <v>19.3</v>
      </c>
      <c r="Q5669" s="11">
        <v>18.8</v>
      </c>
      <c r="R5669" s="11">
        <v>17.8</v>
      </c>
      <c r="S5669" s="11">
        <v>20.399999999999999</v>
      </c>
      <c r="T5669" s="11">
        <v>21</v>
      </c>
      <c r="U5669" s="11">
        <v>21.7</v>
      </c>
      <c r="V5669" s="11">
        <v>18.2</v>
      </c>
      <c r="W5669" s="11">
        <v>19.2</v>
      </c>
      <c r="X5669" s="11">
        <v>19.2</v>
      </c>
      <c r="Y5669" s="78"/>
      <c r="Z5669" s="11">
        <v>53.72</v>
      </c>
      <c r="AA5669" s="11">
        <v>112.39</v>
      </c>
      <c r="AB5669" s="11">
        <v>79.34</v>
      </c>
      <c r="AC5669" s="11">
        <v>0.5</v>
      </c>
      <c r="AD5669" s="11">
        <v>3.21</v>
      </c>
    </row>
    <row r="5670" spans="1:30" x14ac:dyDescent="0.25">
      <c r="A5670" s="1">
        <v>2019</v>
      </c>
      <c r="B5670" s="1">
        <v>8</v>
      </c>
      <c r="C5670" s="1">
        <v>25</v>
      </c>
      <c r="D5670" s="3">
        <v>4.1666666666666664E-2</v>
      </c>
      <c r="E5670" s="5">
        <v>5666</v>
      </c>
      <c r="G5670" s="15">
        <v>11.9</v>
      </c>
      <c r="H5670" s="15">
        <v>14.3</v>
      </c>
      <c r="I5670" s="15">
        <v>14.8</v>
      </c>
      <c r="J5670" s="15">
        <v>10.8</v>
      </c>
      <c r="K5670" s="15">
        <v>12.3</v>
      </c>
      <c r="L5670" s="15">
        <v>14.3</v>
      </c>
      <c r="N5670" s="88">
        <v>20</v>
      </c>
      <c r="O5670" s="104">
        <v>19.3</v>
      </c>
      <c r="Q5670" s="11">
        <v>18.8</v>
      </c>
      <c r="R5670" s="11">
        <v>17.8</v>
      </c>
      <c r="S5670" s="11">
        <v>20.399999999999999</v>
      </c>
      <c r="T5670" s="11">
        <v>21</v>
      </c>
      <c r="U5670" s="11">
        <v>21.7</v>
      </c>
      <c r="V5670" s="11">
        <v>18.2</v>
      </c>
      <c r="W5670" s="11">
        <v>19.2</v>
      </c>
      <c r="X5670" s="11">
        <v>19.2</v>
      </c>
      <c r="Y5670" s="78"/>
      <c r="Z5670" s="11">
        <v>53.72</v>
      </c>
      <c r="AA5670" s="11">
        <v>112.39</v>
      </c>
      <c r="AB5670" s="11">
        <v>79.34</v>
      </c>
      <c r="AC5670" s="11">
        <v>0.5</v>
      </c>
      <c r="AD5670" s="11">
        <v>3.21</v>
      </c>
    </row>
    <row r="5671" spans="1:30" x14ac:dyDescent="0.25">
      <c r="A5671" s="1">
        <v>2019</v>
      </c>
      <c r="B5671" s="1">
        <v>8</v>
      </c>
      <c r="C5671" s="1">
        <v>25</v>
      </c>
      <c r="D5671" s="3">
        <v>8.3333333333333329E-2</v>
      </c>
      <c r="E5671" s="5">
        <v>5667</v>
      </c>
      <c r="G5671" s="15">
        <v>11.5</v>
      </c>
      <c r="H5671" s="15">
        <v>14.4</v>
      </c>
      <c r="I5671" s="15">
        <v>13.9</v>
      </c>
      <c r="J5671" s="15">
        <v>10.8</v>
      </c>
      <c r="K5671" s="15">
        <v>12</v>
      </c>
      <c r="L5671" s="15">
        <v>14.1</v>
      </c>
      <c r="N5671" s="88">
        <v>20</v>
      </c>
      <c r="O5671" s="104">
        <v>19.3</v>
      </c>
      <c r="Q5671" s="11">
        <v>18.8</v>
      </c>
      <c r="R5671" s="11">
        <v>17.8</v>
      </c>
      <c r="S5671" s="11">
        <v>20.399999999999999</v>
      </c>
      <c r="T5671" s="11">
        <v>21</v>
      </c>
      <c r="U5671" s="11">
        <v>21.7</v>
      </c>
      <c r="V5671" s="11">
        <v>18.2</v>
      </c>
      <c r="W5671" s="11">
        <v>19.2</v>
      </c>
      <c r="X5671" s="11">
        <v>19.2</v>
      </c>
      <c r="Y5671" s="78"/>
      <c r="Z5671" s="11">
        <v>53.72</v>
      </c>
      <c r="AA5671" s="11">
        <v>112.39</v>
      </c>
      <c r="AB5671" s="11">
        <v>79.34</v>
      </c>
      <c r="AC5671" s="11">
        <v>0.5</v>
      </c>
      <c r="AD5671" s="11">
        <v>3.21</v>
      </c>
    </row>
    <row r="5672" spans="1:30" x14ac:dyDescent="0.25">
      <c r="A5672" s="1">
        <v>2019</v>
      </c>
      <c r="B5672" s="1">
        <v>8</v>
      </c>
      <c r="C5672" s="1">
        <v>25</v>
      </c>
      <c r="D5672" s="3">
        <v>0.125</v>
      </c>
      <c r="E5672" s="5">
        <v>5668</v>
      </c>
      <c r="G5672" s="15">
        <v>11.6</v>
      </c>
      <c r="H5672" s="15">
        <v>12.9</v>
      </c>
      <c r="I5672" s="15">
        <v>12.8</v>
      </c>
      <c r="J5672" s="15">
        <v>12.5</v>
      </c>
      <c r="K5672" s="15">
        <v>11.6</v>
      </c>
      <c r="L5672" s="15">
        <v>13.8</v>
      </c>
      <c r="N5672" s="88">
        <v>20</v>
      </c>
      <c r="O5672" s="104">
        <v>19.3</v>
      </c>
      <c r="Q5672" s="11">
        <v>18.8</v>
      </c>
      <c r="R5672" s="11">
        <v>17.8</v>
      </c>
      <c r="S5672" s="11">
        <v>20.399999999999999</v>
      </c>
      <c r="T5672" s="11">
        <v>21</v>
      </c>
      <c r="U5672" s="11">
        <v>21.7</v>
      </c>
      <c r="V5672" s="11">
        <v>18.2</v>
      </c>
      <c r="W5672" s="11">
        <v>19.2</v>
      </c>
      <c r="X5672" s="11">
        <v>19.2</v>
      </c>
      <c r="Y5672" s="78"/>
      <c r="Z5672" s="11">
        <v>53.72</v>
      </c>
      <c r="AA5672" s="11">
        <v>112.39</v>
      </c>
      <c r="AB5672" s="11">
        <v>79.34</v>
      </c>
      <c r="AC5672" s="11">
        <v>0.5</v>
      </c>
      <c r="AD5672" s="11">
        <v>3.21</v>
      </c>
    </row>
    <row r="5673" spans="1:30" x14ac:dyDescent="0.25">
      <c r="A5673" s="1">
        <v>2019</v>
      </c>
      <c r="B5673" s="1">
        <v>8</v>
      </c>
      <c r="C5673" s="1">
        <v>25</v>
      </c>
      <c r="D5673" s="3">
        <v>0.16666666666666666</v>
      </c>
      <c r="E5673" s="5">
        <v>5669</v>
      </c>
      <c r="G5673" s="15">
        <v>11.6</v>
      </c>
      <c r="H5673" s="15">
        <v>14.4</v>
      </c>
      <c r="I5673" s="15">
        <v>12.3</v>
      </c>
      <c r="J5673" s="15">
        <v>13.1</v>
      </c>
      <c r="K5673" s="15">
        <v>12</v>
      </c>
      <c r="L5673" s="15">
        <v>14</v>
      </c>
      <c r="N5673" s="88">
        <v>20</v>
      </c>
      <c r="O5673" s="104">
        <v>19.3</v>
      </c>
      <c r="Q5673" s="11">
        <v>18.8</v>
      </c>
      <c r="R5673" s="11">
        <v>17.8</v>
      </c>
      <c r="S5673" s="11">
        <v>20.399999999999999</v>
      </c>
      <c r="T5673" s="11">
        <v>21</v>
      </c>
      <c r="U5673" s="11">
        <v>21.7</v>
      </c>
      <c r="V5673" s="11">
        <v>18.2</v>
      </c>
      <c r="W5673" s="11">
        <v>19.2</v>
      </c>
      <c r="X5673" s="11">
        <v>19.2</v>
      </c>
      <c r="Y5673" s="78"/>
      <c r="Z5673" s="11">
        <v>53.72</v>
      </c>
      <c r="AA5673" s="11">
        <v>112.39</v>
      </c>
      <c r="AB5673" s="11">
        <v>79.34</v>
      </c>
      <c r="AC5673" s="11">
        <v>0.5</v>
      </c>
      <c r="AD5673" s="11">
        <v>3.21</v>
      </c>
    </row>
    <row r="5674" spans="1:30" x14ac:dyDescent="0.25">
      <c r="A5674" s="1">
        <v>2019</v>
      </c>
      <c r="B5674" s="1">
        <v>8</v>
      </c>
      <c r="C5674" s="1">
        <v>25</v>
      </c>
      <c r="D5674" s="3">
        <v>0.20833333333333334</v>
      </c>
      <c r="E5674" s="5">
        <v>5670</v>
      </c>
      <c r="G5674" s="15">
        <v>14</v>
      </c>
      <c r="H5674" s="15">
        <v>17.100000000000001</v>
      </c>
      <c r="I5674" s="15">
        <v>14.8</v>
      </c>
      <c r="J5674" s="15">
        <v>14</v>
      </c>
      <c r="K5674" s="15">
        <v>14.2</v>
      </c>
      <c r="L5674" s="15">
        <v>16.8</v>
      </c>
      <c r="N5674" s="88">
        <v>20</v>
      </c>
      <c r="O5674" s="104">
        <v>19.3</v>
      </c>
      <c r="Q5674" s="11">
        <v>18.8</v>
      </c>
      <c r="R5674" s="11">
        <v>17.8</v>
      </c>
      <c r="S5674" s="11">
        <v>20.399999999999999</v>
      </c>
      <c r="T5674" s="11">
        <v>21</v>
      </c>
      <c r="U5674" s="11">
        <v>21.7</v>
      </c>
      <c r="V5674" s="11">
        <v>18.2</v>
      </c>
      <c r="W5674" s="11">
        <v>19.2</v>
      </c>
      <c r="X5674" s="11">
        <v>19.2</v>
      </c>
      <c r="Y5674" s="78"/>
      <c r="Z5674" s="11">
        <v>53.72</v>
      </c>
      <c r="AA5674" s="11">
        <v>112.39</v>
      </c>
      <c r="AB5674" s="11">
        <v>79.34</v>
      </c>
      <c r="AC5674" s="11">
        <v>0.5</v>
      </c>
      <c r="AD5674" s="11">
        <v>3.21</v>
      </c>
    </row>
    <row r="5675" spans="1:30" x14ac:dyDescent="0.25">
      <c r="A5675" s="1">
        <v>2019</v>
      </c>
      <c r="B5675" s="1">
        <v>8</v>
      </c>
      <c r="C5675" s="1">
        <v>25</v>
      </c>
      <c r="D5675" s="3">
        <v>0.25</v>
      </c>
      <c r="E5675" s="5">
        <v>5671</v>
      </c>
      <c r="G5675" s="15">
        <v>18.5</v>
      </c>
      <c r="H5675" s="15">
        <v>19.5</v>
      </c>
      <c r="I5675" s="15">
        <v>17.399999999999999</v>
      </c>
      <c r="J5675" s="15">
        <v>17.100000000000001</v>
      </c>
      <c r="K5675" s="15">
        <v>16.600000000000001</v>
      </c>
      <c r="L5675" s="15">
        <v>19.600000000000001</v>
      </c>
      <c r="N5675" s="88">
        <v>20</v>
      </c>
      <c r="O5675" s="104">
        <v>19.3</v>
      </c>
      <c r="Q5675" s="11">
        <v>18.8</v>
      </c>
      <c r="R5675" s="11">
        <v>17.8</v>
      </c>
      <c r="S5675" s="11">
        <v>20.399999999999999</v>
      </c>
      <c r="T5675" s="11">
        <v>21</v>
      </c>
      <c r="U5675" s="11">
        <v>21.7</v>
      </c>
      <c r="V5675" s="11">
        <v>18.2</v>
      </c>
      <c r="W5675" s="11">
        <v>19.2</v>
      </c>
      <c r="X5675" s="11">
        <v>19.2</v>
      </c>
      <c r="Y5675" s="78"/>
      <c r="Z5675" s="11">
        <v>53.72</v>
      </c>
      <c r="AA5675" s="11">
        <v>112.39</v>
      </c>
      <c r="AB5675" s="11">
        <v>79.34</v>
      </c>
      <c r="AC5675" s="11">
        <v>0.5</v>
      </c>
      <c r="AD5675" s="11">
        <v>3.21</v>
      </c>
    </row>
    <row r="5676" spans="1:30" x14ac:dyDescent="0.25">
      <c r="A5676" s="1">
        <v>2019</v>
      </c>
      <c r="B5676" s="1">
        <v>8</v>
      </c>
      <c r="C5676" s="1">
        <v>25</v>
      </c>
      <c r="D5676" s="3">
        <v>0.29166666666666669</v>
      </c>
      <c r="E5676" s="5">
        <v>5672</v>
      </c>
      <c r="G5676" s="15">
        <v>22.1</v>
      </c>
      <c r="H5676" s="15">
        <v>21.8</v>
      </c>
      <c r="I5676" s="15">
        <v>20.2</v>
      </c>
      <c r="J5676" s="15">
        <v>19.5</v>
      </c>
      <c r="K5676" s="15">
        <v>19.600000000000001</v>
      </c>
      <c r="L5676" s="15">
        <v>21.8</v>
      </c>
      <c r="N5676" s="88">
        <v>20</v>
      </c>
      <c r="O5676" s="104">
        <v>19.3</v>
      </c>
      <c r="Q5676" s="11">
        <v>18.8</v>
      </c>
      <c r="R5676" s="11">
        <v>17.8</v>
      </c>
      <c r="S5676" s="11">
        <v>20.399999999999999</v>
      </c>
      <c r="T5676" s="11">
        <v>21</v>
      </c>
      <c r="U5676" s="11">
        <v>21.7</v>
      </c>
      <c r="V5676" s="11">
        <v>18.2</v>
      </c>
      <c r="W5676" s="11">
        <v>19.2</v>
      </c>
      <c r="X5676" s="11">
        <v>19.2</v>
      </c>
      <c r="Y5676" s="78"/>
      <c r="Z5676" s="11">
        <v>53.72</v>
      </c>
      <c r="AA5676" s="11">
        <v>112.39</v>
      </c>
      <c r="AB5676" s="11">
        <v>79.34</v>
      </c>
      <c r="AC5676" s="11">
        <v>0.5</v>
      </c>
      <c r="AD5676" s="11">
        <v>3.21</v>
      </c>
    </row>
    <row r="5677" spans="1:30" x14ac:dyDescent="0.25">
      <c r="A5677" s="1">
        <v>2019</v>
      </c>
      <c r="B5677" s="1">
        <v>8</v>
      </c>
      <c r="C5677" s="1">
        <v>25</v>
      </c>
      <c r="D5677" s="3">
        <v>0.33333333333333331</v>
      </c>
      <c r="E5677" s="5">
        <v>5673</v>
      </c>
      <c r="G5677" s="15">
        <v>23.7</v>
      </c>
      <c r="H5677" s="15">
        <v>23.8</v>
      </c>
      <c r="I5677" s="15">
        <v>21.7</v>
      </c>
      <c r="J5677" s="15">
        <v>21.8</v>
      </c>
      <c r="K5677" s="15">
        <v>22</v>
      </c>
      <c r="L5677" s="15">
        <v>23.4</v>
      </c>
      <c r="N5677" s="88">
        <v>20</v>
      </c>
      <c r="O5677" s="104">
        <v>19.3</v>
      </c>
      <c r="Q5677" s="11">
        <v>18.8</v>
      </c>
      <c r="R5677" s="11">
        <v>17.8</v>
      </c>
      <c r="S5677" s="11">
        <v>20.399999999999999</v>
      </c>
      <c r="T5677" s="11">
        <v>21</v>
      </c>
      <c r="U5677" s="11">
        <v>21.7</v>
      </c>
      <c r="V5677" s="11">
        <v>18.2</v>
      </c>
      <c r="W5677" s="11">
        <v>19.2</v>
      </c>
      <c r="X5677" s="11">
        <v>19.2</v>
      </c>
      <c r="Y5677" s="78"/>
      <c r="Z5677" s="11">
        <v>53.72</v>
      </c>
      <c r="AA5677" s="11">
        <v>112.39</v>
      </c>
      <c r="AB5677" s="11">
        <v>79.34</v>
      </c>
      <c r="AC5677" s="11">
        <v>0.5</v>
      </c>
      <c r="AD5677" s="11">
        <v>3.21</v>
      </c>
    </row>
    <row r="5678" spans="1:30" x14ac:dyDescent="0.25">
      <c r="A5678" s="1">
        <v>2019</v>
      </c>
      <c r="B5678" s="1">
        <v>8</v>
      </c>
      <c r="C5678" s="1">
        <v>25</v>
      </c>
      <c r="D5678" s="3">
        <v>0.375</v>
      </c>
      <c r="E5678" s="5">
        <v>5674</v>
      </c>
      <c r="G5678" s="15">
        <v>25.2</v>
      </c>
      <c r="H5678" s="15">
        <v>24.5</v>
      </c>
      <c r="I5678" s="15">
        <v>22.2</v>
      </c>
      <c r="J5678" s="15">
        <v>23.2</v>
      </c>
      <c r="K5678" s="15">
        <v>23.4</v>
      </c>
      <c r="L5678" s="15">
        <v>23.2</v>
      </c>
      <c r="N5678" s="88">
        <v>20</v>
      </c>
      <c r="O5678" s="104">
        <v>19.3</v>
      </c>
      <c r="Q5678" s="11">
        <v>18.8</v>
      </c>
      <c r="R5678" s="11">
        <v>17.8</v>
      </c>
      <c r="S5678" s="11">
        <v>20.399999999999999</v>
      </c>
      <c r="T5678" s="11">
        <v>21</v>
      </c>
      <c r="U5678" s="11">
        <v>21.7</v>
      </c>
      <c r="V5678" s="11">
        <v>18.2</v>
      </c>
      <c r="W5678" s="11">
        <v>19.2</v>
      </c>
      <c r="X5678" s="11">
        <v>19.2</v>
      </c>
      <c r="Y5678" s="78"/>
      <c r="Z5678" s="11">
        <v>53.72</v>
      </c>
      <c r="AA5678" s="11">
        <v>112.39</v>
      </c>
      <c r="AB5678" s="11">
        <v>79.34</v>
      </c>
      <c r="AC5678" s="11">
        <v>0.5</v>
      </c>
      <c r="AD5678" s="11">
        <v>3.21</v>
      </c>
    </row>
    <row r="5679" spans="1:30" x14ac:dyDescent="0.25">
      <c r="A5679" s="1">
        <v>2019</v>
      </c>
      <c r="B5679" s="1">
        <v>8</v>
      </c>
      <c r="C5679" s="1">
        <v>25</v>
      </c>
      <c r="D5679" s="3">
        <v>0.41666666666666669</v>
      </c>
      <c r="E5679" s="5">
        <v>5675</v>
      </c>
      <c r="G5679" s="15">
        <v>26.4</v>
      </c>
      <c r="H5679" s="15">
        <v>24.7</v>
      </c>
      <c r="I5679" s="15">
        <v>22.1</v>
      </c>
      <c r="J5679" s="15">
        <v>24.9</v>
      </c>
      <c r="K5679" s="15">
        <v>24.5</v>
      </c>
      <c r="L5679" s="15">
        <v>24.8</v>
      </c>
      <c r="N5679" s="88">
        <v>20</v>
      </c>
      <c r="O5679" s="104">
        <v>19.3</v>
      </c>
      <c r="Q5679" s="11">
        <v>18.8</v>
      </c>
      <c r="R5679" s="11">
        <v>17.8</v>
      </c>
      <c r="S5679" s="11">
        <v>20.399999999999999</v>
      </c>
      <c r="T5679" s="11">
        <v>21</v>
      </c>
      <c r="U5679" s="11">
        <v>21.7</v>
      </c>
      <c r="V5679" s="11">
        <v>18.2</v>
      </c>
      <c r="W5679" s="11">
        <v>19.2</v>
      </c>
      <c r="X5679" s="11">
        <v>19.2</v>
      </c>
      <c r="Y5679" s="78"/>
      <c r="Z5679" s="11">
        <v>53.72</v>
      </c>
      <c r="AA5679" s="11">
        <v>112.39</v>
      </c>
      <c r="AB5679" s="11">
        <v>79.34</v>
      </c>
      <c r="AC5679" s="11">
        <v>0.5</v>
      </c>
      <c r="AD5679" s="11">
        <v>3.21</v>
      </c>
    </row>
    <row r="5680" spans="1:30" x14ac:dyDescent="0.25">
      <c r="A5680" s="1">
        <v>2019</v>
      </c>
      <c r="B5680" s="1">
        <v>8</v>
      </c>
      <c r="C5680" s="1">
        <v>25</v>
      </c>
      <c r="D5680" s="3">
        <v>0.45833333333333331</v>
      </c>
      <c r="E5680" s="5">
        <v>5676</v>
      </c>
      <c r="G5680" s="15">
        <v>26.2</v>
      </c>
      <c r="H5680" s="15">
        <v>26</v>
      </c>
      <c r="I5680" s="15">
        <v>22.9</v>
      </c>
      <c r="J5680" s="15">
        <v>25.9</v>
      </c>
      <c r="K5680" s="15">
        <v>25.5</v>
      </c>
      <c r="L5680" s="15">
        <v>24.6</v>
      </c>
      <c r="N5680" s="88">
        <v>20</v>
      </c>
      <c r="O5680" s="104">
        <v>19.3</v>
      </c>
      <c r="Q5680" s="11">
        <v>18.8</v>
      </c>
      <c r="R5680" s="11">
        <v>17.8</v>
      </c>
      <c r="S5680" s="11">
        <v>20.399999999999999</v>
      </c>
      <c r="T5680" s="11">
        <v>21</v>
      </c>
      <c r="U5680" s="11">
        <v>21.7</v>
      </c>
      <c r="V5680" s="11">
        <v>18.2</v>
      </c>
      <c r="W5680" s="11">
        <v>19.2</v>
      </c>
      <c r="X5680" s="11">
        <v>19.2</v>
      </c>
      <c r="Y5680" s="78"/>
      <c r="Z5680" s="11">
        <v>53.72</v>
      </c>
      <c r="AA5680" s="11">
        <v>112.39</v>
      </c>
      <c r="AB5680" s="11">
        <v>79.34</v>
      </c>
      <c r="AC5680" s="11">
        <v>0.5</v>
      </c>
      <c r="AD5680" s="11">
        <v>3.21</v>
      </c>
    </row>
    <row r="5681" spans="1:30" x14ac:dyDescent="0.25">
      <c r="A5681" s="1">
        <v>2019</v>
      </c>
      <c r="B5681" s="1">
        <v>8</v>
      </c>
      <c r="C5681" s="1">
        <v>25</v>
      </c>
      <c r="D5681" s="3">
        <v>0.5</v>
      </c>
      <c r="E5681" s="5">
        <v>5677</v>
      </c>
      <c r="G5681" s="15">
        <v>26.9</v>
      </c>
      <c r="H5681" s="15">
        <v>26.3</v>
      </c>
      <c r="I5681" s="15">
        <v>23.7</v>
      </c>
      <c r="J5681" s="15">
        <v>26.2</v>
      </c>
      <c r="K5681" s="15">
        <v>25.5</v>
      </c>
      <c r="L5681" s="15">
        <v>24.6</v>
      </c>
      <c r="N5681" s="88">
        <v>23.4</v>
      </c>
      <c r="O5681" s="104">
        <v>19.3</v>
      </c>
      <c r="Q5681" s="11">
        <v>18.8</v>
      </c>
      <c r="R5681" s="11">
        <v>17.8</v>
      </c>
      <c r="S5681" s="11">
        <v>20.399999999999999</v>
      </c>
      <c r="T5681" s="11">
        <v>21</v>
      </c>
      <c r="U5681" s="11">
        <v>21.7</v>
      </c>
      <c r="V5681" s="11">
        <v>18.2</v>
      </c>
      <c r="W5681" s="11">
        <v>19.2</v>
      </c>
      <c r="X5681" s="11">
        <v>19.2</v>
      </c>
      <c r="Y5681" s="78"/>
      <c r="Z5681" s="11">
        <v>53.72</v>
      </c>
      <c r="AA5681" s="11">
        <v>112.39</v>
      </c>
      <c r="AB5681" s="11">
        <v>79.34</v>
      </c>
      <c r="AC5681" s="11">
        <v>0.5</v>
      </c>
      <c r="AD5681" s="11">
        <v>3.21</v>
      </c>
    </row>
    <row r="5682" spans="1:30" x14ac:dyDescent="0.25">
      <c r="A5682" s="1">
        <v>2019</v>
      </c>
      <c r="B5682" s="1">
        <v>8</v>
      </c>
      <c r="C5682" s="1">
        <v>25</v>
      </c>
      <c r="D5682" s="3">
        <v>0.54166666666666663</v>
      </c>
      <c r="E5682" s="5">
        <v>5678</v>
      </c>
      <c r="G5682" s="15">
        <v>27.2</v>
      </c>
      <c r="H5682" s="15">
        <v>26.5</v>
      </c>
      <c r="I5682" s="15">
        <v>23</v>
      </c>
      <c r="J5682" s="15">
        <v>27</v>
      </c>
      <c r="K5682" s="15">
        <v>26.2</v>
      </c>
      <c r="L5682" s="15">
        <v>25.8</v>
      </c>
      <c r="N5682" s="88">
        <v>23.4</v>
      </c>
      <c r="O5682" s="104">
        <v>19.3</v>
      </c>
      <c r="Q5682" s="11">
        <v>18.8</v>
      </c>
      <c r="R5682" s="11">
        <v>17.8</v>
      </c>
      <c r="S5682" s="11">
        <v>20.399999999999999</v>
      </c>
      <c r="T5682" s="11">
        <v>21</v>
      </c>
      <c r="U5682" s="11">
        <v>21.7</v>
      </c>
      <c r="V5682" s="11">
        <v>18.2</v>
      </c>
      <c r="W5682" s="11">
        <v>19.2</v>
      </c>
      <c r="X5682" s="11">
        <v>19.2</v>
      </c>
      <c r="Y5682" s="78"/>
      <c r="Z5682" s="11">
        <v>53.72</v>
      </c>
      <c r="AA5682" s="11">
        <v>112.39</v>
      </c>
      <c r="AB5682" s="11">
        <v>79.34</v>
      </c>
      <c r="AC5682" s="11">
        <v>0.5</v>
      </c>
      <c r="AD5682" s="11">
        <v>3.21</v>
      </c>
    </row>
    <row r="5683" spans="1:30" x14ac:dyDescent="0.25">
      <c r="A5683" s="1">
        <v>2019</v>
      </c>
      <c r="B5683" s="1">
        <v>8</v>
      </c>
      <c r="C5683" s="1">
        <v>25</v>
      </c>
      <c r="D5683" s="3">
        <v>0.58333333333333337</v>
      </c>
      <c r="E5683" s="5">
        <v>5679</v>
      </c>
      <c r="G5683" s="15">
        <v>27</v>
      </c>
      <c r="H5683" s="15">
        <v>26.6</v>
      </c>
      <c r="I5683" s="15">
        <v>23.1</v>
      </c>
      <c r="J5683" s="15">
        <v>26.9</v>
      </c>
      <c r="K5683" s="15">
        <v>25.9</v>
      </c>
      <c r="L5683" s="15">
        <v>25.3</v>
      </c>
      <c r="N5683" s="88">
        <v>23.4</v>
      </c>
      <c r="O5683" s="104">
        <v>19.3</v>
      </c>
      <c r="Q5683" s="11">
        <v>18.8</v>
      </c>
      <c r="R5683" s="11">
        <v>17.8</v>
      </c>
      <c r="S5683" s="11">
        <v>20.399999999999999</v>
      </c>
      <c r="T5683" s="11">
        <v>21</v>
      </c>
      <c r="U5683" s="11">
        <v>21.7</v>
      </c>
      <c r="V5683" s="11">
        <v>18.2</v>
      </c>
      <c r="W5683" s="11">
        <v>19.2</v>
      </c>
      <c r="X5683" s="11">
        <v>19.2</v>
      </c>
      <c r="Y5683" s="78"/>
      <c r="Z5683" s="11">
        <v>53.72</v>
      </c>
      <c r="AA5683" s="11">
        <v>112.39</v>
      </c>
      <c r="AB5683" s="11">
        <v>79.34</v>
      </c>
      <c r="AC5683" s="11">
        <v>0.5</v>
      </c>
      <c r="AD5683" s="11">
        <v>3.21</v>
      </c>
    </row>
    <row r="5684" spans="1:30" x14ac:dyDescent="0.25">
      <c r="A5684" s="1">
        <v>2019</v>
      </c>
      <c r="B5684" s="1">
        <v>8</v>
      </c>
      <c r="C5684" s="1">
        <v>25</v>
      </c>
      <c r="D5684" s="3">
        <v>0.625</v>
      </c>
      <c r="E5684" s="5">
        <v>5680</v>
      </c>
      <c r="G5684" s="15">
        <v>27.1</v>
      </c>
      <c r="H5684" s="15">
        <v>26.3</v>
      </c>
      <c r="I5684" s="15">
        <v>23.4</v>
      </c>
      <c r="J5684" s="15">
        <v>27.1</v>
      </c>
      <c r="K5684" s="15">
        <v>25.8</v>
      </c>
      <c r="L5684" s="15">
        <v>25.4</v>
      </c>
      <c r="N5684" s="88">
        <v>23.4</v>
      </c>
      <c r="O5684" s="104">
        <v>19.3</v>
      </c>
      <c r="Q5684" s="11">
        <v>18.8</v>
      </c>
      <c r="R5684" s="11">
        <v>17.8</v>
      </c>
      <c r="S5684" s="11">
        <v>20.399999999999999</v>
      </c>
      <c r="T5684" s="11">
        <v>21</v>
      </c>
      <c r="U5684" s="11">
        <v>21.7</v>
      </c>
      <c r="V5684" s="11">
        <v>18.2</v>
      </c>
      <c r="W5684" s="11">
        <v>19.2</v>
      </c>
      <c r="X5684" s="11">
        <v>19.2</v>
      </c>
      <c r="Y5684" s="78"/>
      <c r="Z5684" s="11">
        <v>53.72</v>
      </c>
      <c r="AA5684" s="11">
        <v>112.39</v>
      </c>
      <c r="AB5684" s="11">
        <v>79.34</v>
      </c>
      <c r="AC5684" s="11">
        <v>0.5</v>
      </c>
      <c r="AD5684" s="11">
        <v>3.21</v>
      </c>
    </row>
    <row r="5685" spans="1:30" x14ac:dyDescent="0.25">
      <c r="A5685" s="1">
        <v>2019</v>
      </c>
      <c r="B5685" s="1">
        <v>8</v>
      </c>
      <c r="C5685" s="1">
        <v>25</v>
      </c>
      <c r="D5685" s="3">
        <v>0.66666666666666663</v>
      </c>
      <c r="E5685" s="5">
        <v>5681</v>
      </c>
      <c r="G5685" s="15">
        <v>26.5</v>
      </c>
      <c r="H5685" s="15">
        <v>25.6</v>
      </c>
      <c r="I5685" s="15">
        <v>23.1</v>
      </c>
      <c r="J5685" s="15">
        <v>26.7</v>
      </c>
      <c r="K5685" s="15">
        <v>25.3</v>
      </c>
      <c r="L5685" s="15">
        <v>24.8</v>
      </c>
      <c r="N5685" s="88">
        <v>23.4</v>
      </c>
      <c r="O5685" s="104">
        <v>19.3</v>
      </c>
      <c r="Q5685" s="11">
        <v>18.8</v>
      </c>
      <c r="R5685" s="11">
        <v>17.8</v>
      </c>
      <c r="S5685" s="11">
        <v>20.399999999999999</v>
      </c>
      <c r="T5685" s="11">
        <v>21</v>
      </c>
      <c r="U5685" s="11">
        <v>21.7</v>
      </c>
      <c r="V5685" s="11">
        <v>18.2</v>
      </c>
      <c r="W5685" s="11">
        <v>19.2</v>
      </c>
      <c r="X5685" s="11">
        <v>19.2</v>
      </c>
      <c r="Y5685" s="78"/>
      <c r="Z5685" s="11">
        <v>53.72</v>
      </c>
      <c r="AA5685" s="11">
        <v>112.39</v>
      </c>
      <c r="AB5685" s="11">
        <v>79.34</v>
      </c>
      <c r="AC5685" s="11">
        <v>0.5</v>
      </c>
      <c r="AD5685" s="11">
        <v>3.21</v>
      </c>
    </row>
    <row r="5686" spans="1:30" x14ac:dyDescent="0.25">
      <c r="A5686" s="1">
        <v>2019</v>
      </c>
      <c r="B5686" s="1">
        <v>8</v>
      </c>
      <c r="C5686" s="1">
        <v>25</v>
      </c>
      <c r="D5686" s="3">
        <v>0.70833333333333337</v>
      </c>
      <c r="E5686" s="5">
        <v>5682</v>
      </c>
      <c r="G5686" s="15">
        <v>24.6</v>
      </c>
      <c r="H5686" s="15">
        <v>24.1</v>
      </c>
      <c r="I5686" s="15">
        <v>22.1</v>
      </c>
      <c r="J5686" s="15">
        <v>22.1</v>
      </c>
      <c r="K5686" s="15">
        <v>23.4</v>
      </c>
      <c r="L5686" s="15">
        <v>23.8</v>
      </c>
      <c r="N5686" s="88">
        <v>23.4</v>
      </c>
      <c r="O5686" s="104">
        <v>19.3</v>
      </c>
      <c r="Q5686" s="11">
        <v>18.8</v>
      </c>
      <c r="R5686" s="11">
        <v>17.8</v>
      </c>
      <c r="S5686" s="11">
        <v>20.399999999999999</v>
      </c>
      <c r="T5686" s="11">
        <v>21</v>
      </c>
      <c r="U5686" s="11">
        <v>21.7</v>
      </c>
      <c r="V5686" s="11">
        <v>18.2</v>
      </c>
      <c r="W5686" s="11">
        <v>19.2</v>
      </c>
      <c r="X5686" s="11">
        <v>19.2</v>
      </c>
      <c r="Y5686" s="78"/>
      <c r="Z5686" s="11">
        <v>53.72</v>
      </c>
      <c r="AA5686" s="11">
        <v>112.39</v>
      </c>
      <c r="AB5686" s="11">
        <v>79.34</v>
      </c>
      <c r="AC5686" s="11">
        <v>0.5</v>
      </c>
      <c r="AD5686" s="11">
        <v>3.21</v>
      </c>
    </row>
    <row r="5687" spans="1:30" x14ac:dyDescent="0.25">
      <c r="A5687" s="1">
        <v>2019</v>
      </c>
      <c r="B5687" s="1">
        <v>8</v>
      </c>
      <c r="C5687" s="1">
        <v>25</v>
      </c>
      <c r="D5687" s="3">
        <v>0.75</v>
      </c>
      <c r="E5687" s="5">
        <v>5683</v>
      </c>
      <c r="G5687" s="15">
        <v>21.8</v>
      </c>
      <c r="H5687" s="15">
        <v>22.2</v>
      </c>
      <c r="I5687" s="15">
        <v>19.100000000000001</v>
      </c>
      <c r="J5687" s="15">
        <v>19</v>
      </c>
      <c r="K5687" s="15">
        <v>20.100000000000001</v>
      </c>
      <c r="L5687" s="15">
        <v>21.7</v>
      </c>
      <c r="N5687" s="88">
        <v>23.4</v>
      </c>
      <c r="O5687" s="104">
        <v>19.3</v>
      </c>
      <c r="Q5687" s="11">
        <v>18.8</v>
      </c>
      <c r="R5687" s="11">
        <v>17.8</v>
      </c>
      <c r="S5687" s="11">
        <v>20.399999999999999</v>
      </c>
      <c r="T5687" s="11">
        <v>21</v>
      </c>
      <c r="U5687" s="11">
        <v>21.7</v>
      </c>
      <c r="V5687" s="11">
        <v>18.2</v>
      </c>
      <c r="W5687" s="11">
        <v>19.2</v>
      </c>
      <c r="X5687" s="11">
        <v>19.2</v>
      </c>
      <c r="Y5687" s="78"/>
      <c r="Z5687" s="11">
        <v>53.72</v>
      </c>
      <c r="AA5687" s="11">
        <v>112.39</v>
      </c>
      <c r="AB5687" s="11">
        <v>79.34</v>
      </c>
      <c r="AC5687" s="11">
        <v>0.5</v>
      </c>
      <c r="AD5687" s="11">
        <v>3.21</v>
      </c>
    </row>
    <row r="5688" spans="1:30" x14ac:dyDescent="0.25">
      <c r="A5688" s="1">
        <v>2019</v>
      </c>
      <c r="B5688" s="1">
        <v>8</v>
      </c>
      <c r="C5688" s="1">
        <v>25</v>
      </c>
      <c r="D5688" s="3">
        <v>0.79166666666666663</v>
      </c>
      <c r="E5688" s="5">
        <v>5684</v>
      </c>
      <c r="G5688" s="15">
        <v>18.100000000000001</v>
      </c>
      <c r="H5688" s="15">
        <v>21.1</v>
      </c>
      <c r="I5688" s="15">
        <v>18</v>
      </c>
      <c r="J5688" s="15">
        <v>17.399999999999999</v>
      </c>
      <c r="K5688" s="15">
        <v>17.7</v>
      </c>
      <c r="L5688" s="15">
        <v>19.899999999999999</v>
      </c>
      <c r="N5688" s="88">
        <v>23.4</v>
      </c>
      <c r="O5688" s="104">
        <v>19.3</v>
      </c>
      <c r="Q5688" s="11">
        <v>18.8</v>
      </c>
      <c r="R5688" s="11">
        <v>17.8</v>
      </c>
      <c r="S5688" s="11">
        <v>20.399999999999999</v>
      </c>
      <c r="T5688" s="11">
        <v>21</v>
      </c>
      <c r="U5688" s="11">
        <v>21.7</v>
      </c>
      <c r="V5688" s="11">
        <v>18.2</v>
      </c>
      <c r="W5688" s="11">
        <v>19.2</v>
      </c>
      <c r="X5688" s="11">
        <v>19.2</v>
      </c>
      <c r="Y5688" s="78"/>
      <c r="Z5688" s="11">
        <v>53.72</v>
      </c>
      <c r="AA5688" s="11">
        <v>112.39</v>
      </c>
      <c r="AB5688" s="11">
        <v>79.34</v>
      </c>
      <c r="AC5688" s="11">
        <v>0.5</v>
      </c>
      <c r="AD5688" s="11">
        <v>3.21</v>
      </c>
    </row>
    <row r="5689" spans="1:30" x14ac:dyDescent="0.25">
      <c r="A5689" s="1">
        <v>2019</v>
      </c>
      <c r="B5689" s="1">
        <v>8</v>
      </c>
      <c r="C5689" s="1">
        <v>25</v>
      </c>
      <c r="D5689" s="3">
        <v>0.83333333333333337</v>
      </c>
      <c r="E5689" s="5">
        <v>5685</v>
      </c>
      <c r="G5689" s="15">
        <v>16.899999999999999</v>
      </c>
      <c r="H5689" s="15">
        <v>20</v>
      </c>
      <c r="I5689" s="15">
        <v>18.100000000000001</v>
      </c>
      <c r="J5689" s="15">
        <v>15.8</v>
      </c>
      <c r="K5689" s="15">
        <v>16.8</v>
      </c>
      <c r="L5689" s="15">
        <v>19.2</v>
      </c>
      <c r="N5689" s="88">
        <v>23.4</v>
      </c>
      <c r="O5689" s="104">
        <v>19.3</v>
      </c>
      <c r="Q5689" s="11">
        <v>18.8</v>
      </c>
      <c r="R5689" s="11">
        <v>17.8</v>
      </c>
      <c r="S5689" s="11">
        <v>20.399999999999999</v>
      </c>
      <c r="T5689" s="11">
        <v>21</v>
      </c>
      <c r="U5689" s="11">
        <v>21.7</v>
      </c>
      <c r="V5689" s="11">
        <v>18.2</v>
      </c>
      <c r="W5689" s="11">
        <v>19.2</v>
      </c>
      <c r="X5689" s="11">
        <v>19.2</v>
      </c>
      <c r="Y5689" s="78"/>
      <c r="Z5689" s="11">
        <v>53.72</v>
      </c>
      <c r="AA5689" s="11">
        <v>112.39</v>
      </c>
      <c r="AB5689" s="11">
        <v>79.34</v>
      </c>
      <c r="AC5689" s="11">
        <v>0.5</v>
      </c>
      <c r="AD5689" s="11">
        <v>3.21</v>
      </c>
    </row>
    <row r="5690" spans="1:30" x14ac:dyDescent="0.25">
      <c r="A5690" s="1">
        <v>2019</v>
      </c>
      <c r="B5690" s="1">
        <v>8</v>
      </c>
      <c r="C5690" s="1">
        <v>25</v>
      </c>
      <c r="D5690" s="3">
        <v>0.875</v>
      </c>
      <c r="E5690" s="5">
        <v>5686</v>
      </c>
      <c r="G5690" s="15">
        <v>15.8</v>
      </c>
      <c r="H5690" s="15">
        <v>19</v>
      </c>
      <c r="I5690" s="15">
        <v>18</v>
      </c>
      <c r="J5690" s="15">
        <v>14.8</v>
      </c>
      <c r="K5690" s="15">
        <v>17</v>
      </c>
      <c r="L5690" s="15">
        <v>17.899999999999999</v>
      </c>
      <c r="N5690" s="88">
        <v>23.4</v>
      </c>
      <c r="O5690" s="104">
        <v>19.3</v>
      </c>
      <c r="Q5690" s="11">
        <v>18.8</v>
      </c>
      <c r="R5690" s="11">
        <v>17.8</v>
      </c>
      <c r="S5690" s="11">
        <v>20.399999999999999</v>
      </c>
      <c r="T5690" s="11">
        <v>21</v>
      </c>
      <c r="U5690" s="11">
        <v>21.7</v>
      </c>
      <c r="V5690" s="11">
        <v>18.2</v>
      </c>
      <c r="W5690" s="11">
        <v>19.2</v>
      </c>
      <c r="X5690" s="11">
        <v>19.2</v>
      </c>
      <c r="Y5690" s="78"/>
      <c r="Z5690" s="11">
        <v>53.72</v>
      </c>
      <c r="AA5690" s="11">
        <v>112.39</v>
      </c>
      <c r="AB5690" s="11">
        <v>79.34</v>
      </c>
      <c r="AC5690" s="11">
        <v>0.5</v>
      </c>
      <c r="AD5690" s="11">
        <v>3.21</v>
      </c>
    </row>
    <row r="5691" spans="1:30" x14ac:dyDescent="0.25">
      <c r="A5691" s="1">
        <v>2019</v>
      </c>
      <c r="B5691" s="1">
        <v>8</v>
      </c>
      <c r="C5691" s="1">
        <v>25</v>
      </c>
      <c r="D5691" s="3">
        <v>0.91666666666666663</v>
      </c>
      <c r="E5691" s="5">
        <v>5687</v>
      </c>
      <c r="G5691" s="15">
        <v>15.2</v>
      </c>
      <c r="H5691" s="15">
        <v>17.5</v>
      </c>
      <c r="I5691" s="15">
        <v>17.7</v>
      </c>
      <c r="J5691" s="15">
        <v>13.5</v>
      </c>
      <c r="K5691" s="15">
        <v>17.2</v>
      </c>
      <c r="L5691" s="15">
        <v>16.5</v>
      </c>
      <c r="N5691" s="88">
        <v>23.4</v>
      </c>
      <c r="O5691" s="104">
        <v>19.3</v>
      </c>
      <c r="Q5691" s="11">
        <v>18.8</v>
      </c>
      <c r="R5691" s="11">
        <v>17.8</v>
      </c>
      <c r="S5691" s="11">
        <v>20.399999999999999</v>
      </c>
      <c r="T5691" s="11">
        <v>21</v>
      </c>
      <c r="U5691" s="11">
        <v>21.7</v>
      </c>
      <c r="V5691" s="11">
        <v>18.2</v>
      </c>
      <c r="W5691" s="11">
        <v>19.2</v>
      </c>
      <c r="X5691" s="11">
        <v>19.2</v>
      </c>
      <c r="Y5691" s="78"/>
      <c r="Z5691" s="11">
        <v>53.72</v>
      </c>
      <c r="AA5691" s="11">
        <v>112.39</v>
      </c>
      <c r="AB5691" s="11">
        <v>79.34</v>
      </c>
      <c r="AC5691" s="11">
        <v>0.5</v>
      </c>
      <c r="AD5691" s="11">
        <v>3.21</v>
      </c>
    </row>
    <row r="5692" spans="1:30" x14ac:dyDescent="0.25">
      <c r="A5692" s="1">
        <v>2019</v>
      </c>
      <c r="B5692" s="1">
        <v>8</v>
      </c>
      <c r="C5692" s="1">
        <v>25</v>
      </c>
      <c r="D5692" s="3">
        <v>0.95833333333333337</v>
      </c>
      <c r="E5692" s="5">
        <v>5688</v>
      </c>
      <c r="G5692" s="15">
        <v>14.2</v>
      </c>
      <c r="H5692" s="15">
        <v>16.100000000000001</v>
      </c>
      <c r="I5692" s="15">
        <v>17.3</v>
      </c>
      <c r="J5692" s="15">
        <v>13.1</v>
      </c>
      <c r="K5692" s="15">
        <v>17.5</v>
      </c>
      <c r="L5692" s="15">
        <v>15.9</v>
      </c>
      <c r="N5692" s="88">
        <v>23.4</v>
      </c>
      <c r="O5692" s="104">
        <v>19.3</v>
      </c>
      <c r="Q5692" s="11">
        <v>18.8</v>
      </c>
      <c r="R5692" s="11">
        <v>17.8</v>
      </c>
      <c r="S5692" s="11">
        <v>20.399999999999999</v>
      </c>
      <c r="T5692" s="11">
        <v>21</v>
      </c>
      <c r="U5692" s="11">
        <v>21.7</v>
      </c>
      <c r="V5692" s="11">
        <v>18.2</v>
      </c>
      <c r="W5692" s="11">
        <v>19.2</v>
      </c>
      <c r="X5692" s="11">
        <v>19.2</v>
      </c>
      <c r="Y5692" s="78"/>
      <c r="Z5692" s="11">
        <v>53.72</v>
      </c>
      <c r="AA5692" s="11">
        <v>112.39</v>
      </c>
      <c r="AB5692" s="11">
        <v>79.34</v>
      </c>
      <c r="AC5692" s="11">
        <v>0.5</v>
      </c>
      <c r="AD5692" s="11">
        <v>3.21</v>
      </c>
    </row>
    <row r="5693" spans="1:30" x14ac:dyDescent="0.25">
      <c r="A5693" s="1">
        <v>2019</v>
      </c>
      <c r="B5693" s="1">
        <v>8</v>
      </c>
      <c r="C5693" s="1">
        <v>26</v>
      </c>
      <c r="D5693" s="3">
        <v>0</v>
      </c>
      <c r="E5693" s="5">
        <v>5689</v>
      </c>
      <c r="G5693" s="15">
        <v>14.3</v>
      </c>
      <c r="H5693" s="15">
        <v>15.5</v>
      </c>
      <c r="I5693" s="15">
        <v>16.100000000000001</v>
      </c>
      <c r="J5693" s="15">
        <v>12.2</v>
      </c>
      <c r="K5693" s="15">
        <v>17.3</v>
      </c>
      <c r="L5693" s="15">
        <v>15.2</v>
      </c>
      <c r="N5693" s="88">
        <v>20</v>
      </c>
      <c r="O5693" s="104">
        <v>20.100000000000001</v>
      </c>
      <c r="Q5693" s="11">
        <v>18.8</v>
      </c>
      <c r="R5693" s="11">
        <v>17.5</v>
      </c>
      <c r="S5693" s="11">
        <v>20.6</v>
      </c>
      <c r="T5693" s="11">
        <v>21.2</v>
      </c>
      <c r="U5693" s="11">
        <v>22.2</v>
      </c>
      <c r="V5693" s="11">
        <v>18.5</v>
      </c>
      <c r="W5693" s="11">
        <v>19.600000000000001</v>
      </c>
      <c r="X5693" s="11">
        <v>19.899999999999999</v>
      </c>
      <c r="Y5693" s="78"/>
      <c r="Z5693" s="11">
        <v>53.5</v>
      </c>
      <c r="AA5693" s="11">
        <v>111.51</v>
      </c>
      <c r="AB5693" s="11">
        <v>77.63</v>
      </c>
      <c r="AC5693" s="11">
        <v>0.43</v>
      </c>
      <c r="AD5693" s="11">
        <v>3.21</v>
      </c>
    </row>
    <row r="5694" spans="1:30" x14ac:dyDescent="0.25">
      <c r="A5694" s="1">
        <v>2019</v>
      </c>
      <c r="B5694" s="1">
        <v>8</v>
      </c>
      <c r="C5694" s="1">
        <v>26</v>
      </c>
      <c r="D5694" s="3">
        <v>4.1666666666666664E-2</v>
      </c>
      <c r="E5694" s="5">
        <v>5690</v>
      </c>
      <c r="G5694" s="15">
        <v>14.3</v>
      </c>
      <c r="H5694" s="15">
        <v>14.9</v>
      </c>
      <c r="I5694" s="15">
        <v>16.2</v>
      </c>
      <c r="J5694" s="15">
        <v>11.6</v>
      </c>
      <c r="K5694" s="15">
        <v>17.100000000000001</v>
      </c>
      <c r="L5694" s="15">
        <v>14.7</v>
      </c>
      <c r="N5694" s="88">
        <v>20</v>
      </c>
      <c r="O5694" s="104">
        <v>20.100000000000001</v>
      </c>
      <c r="Q5694" s="11">
        <v>18.8</v>
      </c>
      <c r="R5694" s="11">
        <v>17.5</v>
      </c>
      <c r="S5694" s="11">
        <v>20.6</v>
      </c>
      <c r="T5694" s="11">
        <v>21.2</v>
      </c>
      <c r="U5694" s="11">
        <v>22.2</v>
      </c>
      <c r="V5694" s="11">
        <v>18.5</v>
      </c>
      <c r="W5694" s="11">
        <v>19.600000000000001</v>
      </c>
      <c r="X5694" s="11">
        <v>19.899999999999999</v>
      </c>
      <c r="Y5694" s="78"/>
      <c r="Z5694" s="11">
        <v>53.5</v>
      </c>
      <c r="AA5694" s="11">
        <v>111.51</v>
      </c>
      <c r="AB5694" s="11">
        <v>77.63</v>
      </c>
      <c r="AC5694" s="11">
        <v>0.43</v>
      </c>
      <c r="AD5694" s="11">
        <v>3.21</v>
      </c>
    </row>
    <row r="5695" spans="1:30" x14ac:dyDescent="0.25">
      <c r="A5695" s="1">
        <v>2019</v>
      </c>
      <c r="B5695" s="1">
        <v>8</v>
      </c>
      <c r="C5695" s="1">
        <v>26</v>
      </c>
      <c r="D5695" s="3">
        <v>8.3333333333333329E-2</v>
      </c>
      <c r="E5695" s="5">
        <v>5691</v>
      </c>
      <c r="G5695" s="15">
        <v>13.5</v>
      </c>
      <c r="H5695" s="15">
        <v>14.2</v>
      </c>
      <c r="I5695" s="15">
        <v>15.9</v>
      </c>
      <c r="J5695" s="15">
        <v>11.2</v>
      </c>
      <c r="K5695" s="15">
        <v>17</v>
      </c>
      <c r="L5695" s="15">
        <v>14.5</v>
      </c>
      <c r="N5695" s="88">
        <v>20</v>
      </c>
      <c r="O5695" s="104">
        <v>20.100000000000001</v>
      </c>
      <c r="Q5695" s="11">
        <v>18.8</v>
      </c>
      <c r="R5695" s="11">
        <v>17.5</v>
      </c>
      <c r="S5695" s="11">
        <v>20.6</v>
      </c>
      <c r="T5695" s="11">
        <v>21.2</v>
      </c>
      <c r="U5695" s="11">
        <v>22.2</v>
      </c>
      <c r="V5695" s="11">
        <v>18.5</v>
      </c>
      <c r="W5695" s="11">
        <v>19.600000000000001</v>
      </c>
      <c r="X5695" s="11">
        <v>19.899999999999999</v>
      </c>
      <c r="Y5695" s="78"/>
      <c r="Z5695" s="11">
        <v>53.5</v>
      </c>
      <c r="AA5695" s="11">
        <v>111.51</v>
      </c>
      <c r="AB5695" s="11">
        <v>77.63</v>
      </c>
      <c r="AC5695" s="11">
        <v>0.43</v>
      </c>
      <c r="AD5695" s="11">
        <v>3.21</v>
      </c>
    </row>
    <row r="5696" spans="1:30" x14ac:dyDescent="0.25">
      <c r="A5696" s="1">
        <v>2019</v>
      </c>
      <c r="B5696" s="1">
        <v>8</v>
      </c>
      <c r="C5696" s="1">
        <v>26</v>
      </c>
      <c r="D5696" s="3">
        <v>0.125</v>
      </c>
      <c r="E5696" s="5">
        <v>5692</v>
      </c>
      <c r="G5696" s="15">
        <v>13</v>
      </c>
      <c r="H5696" s="15">
        <v>13.6</v>
      </c>
      <c r="I5696" s="15">
        <v>15.9</v>
      </c>
      <c r="J5696" s="15">
        <v>10.9</v>
      </c>
      <c r="K5696" s="15">
        <v>15.4</v>
      </c>
      <c r="L5696" s="15">
        <v>14.2</v>
      </c>
      <c r="N5696" s="88">
        <v>20</v>
      </c>
      <c r="O5696" s="104">
        <v>20.100000000000001</v>
      </c>
      <c r="Q5696" s="11">
        <v>18.8</v>
      </c>
      <c r="R5696" s="11">
        <v>17.5</v>
      </c>
      <c r="S5696" s="11">
        <v>20.6</v>
      </c>
      <c r="T5696" s="11">
        <v>21.2</v>
      </c>
      <c r="U5696" s="11">
        <v>22.2</v>
      </c>
      <c r="V5696" s="11">
        <v>18.5</v>
      </c>
      <c r="W5696" s="11">
        <v>19.600000000000001</v>
      </c>
      <c r="X5696" s="11">
        <v>19.899999999999999</v>
      </c>
      <c r="Y5696" s="78"/>
      <c r="Z5696" s="11">
        <v>53.5</v>
      </c>
      <c r="AA5696" s="11">
        <v>111.51</v>
      </c>
      <c r="AB5696" s="11">
        <v>77.63</v>
      </c>
      <c r="AC5696" s="11">
        <v>0.43</v>
      </c>
      <c r="AD5696" s="11">
        <v>3.21</v>
      </c>
    </row>
    <row r="5697" spans="1:30" x14ac:dyDescent="0.25">
      <c r="A5697" s="1">
        <v>2019</v>
      </c>
      <c r="B5697" s="1">
        <v>8</v>
      </c>
      <c r="C5697" s="1">
        <v>26</v>
      </c>
      <c r="D5697" s="3">
        <v>0.16666666666666666</v>
      </c>
      <c r="E5697" s="5">
        <v>5693</v>
      </c>
      <c r="G5697" s="15">
        <v>13.2</v>
      </c>
      <c r="H5697" s="15">
        <v>13.5</v>
      </c>
      <c r="I5697" s="15">
        <v>15.7</v>
      </c>
      <c r="J5697" s="15">
        <v>11</v>
      </c>
      <c r="K5697" s="15">
        <v>14.5</v>
      </c>
      <c r="L5697" s="15">
        <v>14.5</v>
      </c>
      <c r="N5697" s="88">
        <v>20</v>
      </c>
      <c r="O5697" s="104">
        <v>20.100000000000001</v>
      </c>
      <c r="Q5697" s="11">
        <v>18.8</v>
      </c>
      <c r="R5697" s="11">
        <v>17.5</v>
      </c>
      <c r="S5697" s="11">
        <v>20.6</v>
      </c>
      <c r="T5697" s="11">
        <v>21.2</v>
      </c>
      <c r="U5697" s="11">
        <v>22.2</v>
      </c>
      <c r="V5697" s="11">
        <v>18.5</v>
      </c>
      <c r="W5697" s="11">
        <v>19.600000000000001</v>
      </c>
      <c r="X5697" s="11">
        <v>19.899999999999999</v>
      </c>
      <c r="Y5697" s="78"/>
      <c r="Z5697" s="11">
        <v>53.5</v>
      </c>
      <c r="AA5697" s="11">
        <v>111.51</v>
      </c>
      <c r="AB5697" s="11">
        <v>77.63</v>
      </c>
      <c r="AC5697" s="11">
        <v>0.43</v>
      </c>
      <c r="AD5697" s="11">
        <v>3.21</v>
      </c>
    </row>
    <row r="5698" spans="1:30" x14ac:dyDescent="0.25">
      <c r="A5698" s="1">
        <v>2019</v>
      </c>
      <c r="B5698" s="1">
        <v>8</v>
      </c>
      <c r="C5698" s="1">
        <v>26</v>
      </c>
      <c r="D5698" s="3">
        <v>0.20833333333333334</v>
      </c>
      <c r="E5698" s="5">
        <v>5694</v>
      </c>
      <c r="G5698" s="15">
        <v>16.399999999999999</v>
      </c>
      <c r="H5698" s="15">
        <v>16.2</v>
      </c>
      <c r="I5698" s="15">
        <v>17.2</v>
      </c>
      <c r="J5698" s="15">
        <v>13.9</v>
      </c>
      <c r="K5698" s="15">
        <v>17.5</v>
      </c>
      <c r="L5698" s="15">
        <v>15.6</v>
      </c>
      <c r="N5698" s="88">
        <v>20</v>
      </c>
      <c r="O5698" s="104">
        <v>20.100000000000001</v>
      </c>
      <c r="Q5698" s="11">
        <v>18.8</v>
      </c>
      <c r="R5698" s="11">
        <v>17.5</v>
      </c>
      <c r="S5698" s="11">
        <v>20.6</v>
      </c>
      <c r="T5698" s="11">
        <v>21.2</v>
      </c>
      <c r="U5698" s="11">
        <v>22.2</v>
      </c>
      <c r="V5698" s="11">
        <v>18.5</v>
      </c>
      <c r="W5698" s="11">
        <v>19.600000000000001</v>
      </c>
      <c r="X5698" s="11">
        <v>19.899999999999999</v>
      </c>
      <c r="Y5698" s="78"/>
      <c r="Z5698" s="11">
        <v>53.5</v>
      </c>
      <c r="AA5698" s="11">
        <v>111.51</v>
      </c>
      <c r="AB5698" s="11">
        <v>77.63</v>
      </c>
      <c r="AC5698" s="11">
        <v>0.43</v>
      </c>
      <c r="AD5698" s="11">
        <v>3.21</v>
      </c>
    </row>
    <row r="5699" spans="1:30" x14ac:dyDescent="0.25">
      <c r="A5699" s="1">
        <v>2019</v>
      </c>
      <c r="B5699" s="1">
        <v>8</v>
      </c>
      <c r="C5699" s="1">
        <v>26</v>
      </c>
      <c r="D5699" s="3">
        <v>0.25</v>
      </c>
      <c r="E5699" s="5">
        <v>5695</v>
      </c>
      <c r="G5699" s="15">
        <v>19.399999999999999</v>
      </c>
      <c r="H5699" s="15">
        <v>19</v>
      </c>
      <c r="I5699" s="15">
        <v>20.399999999999999</v>
      </c>
      <c r="J5699" s="15">
        <v>18.7</v>
      </c>
      <c r="K5699" s="15">
        <v>20.3</v>
      </c>
      <c r="L5699" s="15">
        <v>18.3</v>
      </c>
      <c r="N5699" s="88">
        <v>20</v>
      </c>
      <c r="O5699" s="104">
        <v>20.100000000000001</v>
      </c>
      <c r="Q5699" s="11">
        <v>18.8</v>
      </c>
      <c r="R5699" s="11">
        <v>17.5</v>
      </c>
      <c r="S5699" s="11">
        <v>20.6</v>
      </c>
      <c r="T5699" s="11">
        <v>21.2</v>
      </c>
      <c r="U5699" s="11">
        <v>22.2</v>
      </c>
      <c r="V5699" s="11">
        <v>18.5</v>
      </c>
      <c r="W5699" s="11">
        <v>19.600000000000001</v>
      </c>
      <c r="X5699" s="11">
        <v>19.899999999999999</v>
      </c>
      <c r="Y5699" s="78"/>
      <c r="Z5699" s="11">
        <v>53.5</v>
      </c>
      <c r="AA5699" s="11">
        <v>111.51</v>
      </c>
      <c r="AB5699" s="11">
        <v>77.63</v>
      </c>
      <c r="AC5699" s="11">
        <v>0.43</v>
      </c>
      <c r="AD5699" s="11">
        <v>3.21</v>
      </c>
    </row>
    <row r="5700" spans="1:30" x14ac:dyDescent="0.25">
      <c r="A5700" s="1">
        <v>2019</v>
      </c>
      <c r="B5700" s="1">
        <v>8</v>
      </c>
      <c r="C5700" s="1">
        <v>26</v>
      </c>
      <c r="D5700" s="3">
        <v>0.29166666666666669</v>
      </c>
      <c r="E5700" s="5">
        <v>5696</v>
      </c>
      <c r="G5700" s="15">
        <v>21.4</v>
      </c>
      <c r="H5700" s="15">
        <v>22.1</v>
      </c>
      <c r="I5700" s="15">
        <v>22.6</v>
      </c>
      <c r="J5700" s="15">
        <v>21.4</v>
      </c>
      <c r="K5700" s="15">
        <v>22.5</v>
      </c>
      <c r="L5700" s="15">
        <v>21.4</v>
      </c>
      <c r="N5700" s="88">
        <v>20</v>
      </c>
      <c r="O5700" s="104">
        <v>20.100000000000001</v>
      </c>
      <c r="Q5700" s="11">
        <v>18.8</v>
      </c>
      <c r="R5700" s="11">
        <v>17.5</v>
      </c>
      <c r="S5700" s="11">
        <v>20.6</v>
      </c>
      <c r="T5700" s="11">
        <v>21.2</v>
      </c>
      <c r="U5700" s="11">
        <v>22.2</v>
      </c>
      <c r="V5700" s="11">
        <v>18.5</v>
      </c>
      <c r="W5700" s="11">
        <v>19.600000000000001</v>
      </c>
      <c r="X5700" s="11">
        <v>19.899999999999999</v>
      </c>
      <c r="Y5700" s="78"/>
      <c r="Z5700" s="11">
        <v>53.5</v>
      </c>
      <c r="AA5700" s="11">
        <v>111.51</v>
      </c>
      <c r="AB5700" s="11">
        <v>77.63</v>
      </c>
      <c r="AC5700" s="11">
        <v>0.43</v>
      </c>
      <c r="AD5700" s="11">
        <v>3.21</v>
      </c>
    </row>
    <row r="5701" spans="1:30" x14ac:dyDescent="0.25">
      <c r="A5701" s="1">
        <v>2019</v>
      </c>
      <c r="B5701" s="1">
        <v>8</v>
      </c>
      <c r="C5701" s="1">
        <v>26</v>
      </c>
      <c r="D5701" s="3">
        <v>0.33333333333333331</v>
      </c>
      <c r="E5701" s="5">
        <v>5697</v>
      </c>
      <c r="G5701" s="15">
        <v>23.9</v>
      </c>
      <c r="H5701" s="15">
        <v>24.7</v>
      </c>
      <c r="I5701" s="15">
        <v>23.3</v>
      </c>
      <c r="J5701" s="15">
        <v>24.4</v>
      </c>
      <c r="K5701" s="15">
        <v>24.5</v>
      </c>
      <c r="L5701" s="15">
        <v>23.7</v>
      </c>
      <c r="N5701" s="88">
        <v>20</v>
      </c>
      <c r="O5701" s="104">
        <v>20.100000000000001</v>
      </c>
      <c r="Q5701" s="11">
        <v>18.8</v>
      </c>
      <c r="R5701" s="11">
        <v>17.5</v>
      </c>
      <c r="S5701" s="11">
        <v>20.6</v>
      </c>
      <c r="T5701" s="11">
        <v>21.2</v>
      </c>
      <c r="U5701" s="11">
        <v>22.2</v>
      </c>
      <c r="V5701" s="11">
        <v>18.5</v>
      </c>
      <c r="W5701" s="11">
        <v>19.600000000000001</v>
      </c>
      <c r="X5701" s="11">
        <v>19.899999999999999</v>
      </c>
      <c r="Y5701" s="78"/>
      <c r="Z5701" s="11">
        <v>53.5</v>
      </c>
      <c r="AA5701" s="11">
        <v>111.51</v>
      </c>
      <c r="AB5701" s="11">
        <v>77.63</v>
      </c>
      <c r="AC5701" s="11">
        <v>0.43</v>
      </c>
      <c r="AD5701" s="11">
        <v>3.21</v>
      </c>
    </row>
    <row r="5702" spans="1:30" x14ac:dyDescent="0.25">
      <c r="A5702" s="1">
        <v>2019</v>
      </c>
      <c r="B5702" s="1">
        <v>8</v>
      </c>
      <c r="C5702" s="1">
        <v>26</v>
      </c>
      <c r="D5702" s="3">
        <v>0.375</v>
      </c>
      <c r="E5702" s="5">
        <v>5698</v>
      </c>
      <c r="G5702" s="15">
        <v>25.1</v>
      </c>
      <c r="H5702" s="15">
        <v>26</v>
      </c>
      <c r="I5702" s="15">
        <v>24.3</v>
      </c>
      <c r="J5702" s="15">
        <v>26.2</v>
      </c>
      <c r="K5702" s="15">
        <v>26.2</v>
      </c>
      <c r="L5702" s="15">
        <v>25.1</v>
      </c>
      <c r="N5702" s="88">
        <v>20</v>
      </c>
      <c r="O5702" s="104">
        <v>20.100000000000001</v>
      </c>
      <c r="Q5702" s="11">
        <v>18.8</v>
      </c>
      <c r="R5702" s="11">
        <v>17.5</v>
      </c>
      <c r="S5702" s="11">
        <v>20.6</v>
      </c>
      <c r="T5702" s="11">
        <v>21.2</v>
      </c>
      <c r="U5702" s="11">
        <v>22.2</v>
      </c>
      <c r="V5702" s="11">
        <v>18.5</v>
      </c>
      <c r="W5702" s="11">
        <v>19.600000000000001</v>
      </c>
      <c r="X5702" s="11">
        <v>19.899999999999999</v>
      </c>
      <c r="Y5702" s="78"/>
      <c r="Z5702" s="11">
        <v>53.5</v>
      </c>
      <c r="AA5702" s="11">
        <v>111.51</v>
      </c>
      <c r="AB5702" s="11">
        <v>77.63</v>
      </c>
      <c r="AC5702" s="11">
        <v>0.43</v>
      </c>
      <c r="AD5702" s="11">
        <v>3.21</v>
      </c>
    </row>
    <row r="5703" spans="1:30" x14ac:dyDescent="0.25">
      <c r="A5703" s="1">
        <v>2019</v>
      </c>
      <c r="B5703" s="1">
        <v>8</v>
      </c>
      <c r="C5703" s="1">
        <v>26</v>
      </c>
      <c r="D5703" s="3">
        <v>0.41666666666666669</v>
      </c>
      <c r="E5703" s="5">
        <v>5699</v>
      </c>
      <c r="G5703" s="15">
        <v>26.2</v>
      </c>
      <c r="H5703" s="15">
        <v>26.6</v>
      </c>
      <c r="I5703" s="15">
        <v>23.6</v>
      </c>
      <c r="J5703" s="15">
        <v>27</v>
      </c>
      <c r="K5703" s="15">
        <v>26</v>
      </c>
      <c r="L5703" s="15">
        <v>25.9</v>
      </c>
      <c r="N5703" s="88">
        <v>20</v>
      </c>
      <c r="O5703" s="104">
        <v>20.100000000000001</v>
      </c>
      <c r="Q5703" s="11">
        <v>18.8</v>
      </c>
      <c r="R5703" s="11">
        <v>17.5</v>
      </c>
      <c r="S5703" s="11">
        <v>20.6</v>
      </c>
      <c r="T5703" s="11">
        <v>21.2</v>
      </c>
      <c r="U5703" s="11">
        <v>22.2</v>
      </c>
      <c r="V5703" s="11">
        <v>18.5</v>
      </c>
      <c r="W5703" s="11">
        <v>19.600000000000001</v>
      </c>
      <c r="X5703" s="11">
        <v>19.899999999999999</v>
      </c>
      <c r="Y5703" s="78"/>
      <c r="Z5703" s="11">
        <v>53.5</v>
      </c>
      <c r="AA5703" s="11">
        <v>111.51</v>
      </c>
      <c r="AB5703" s="11">
        <v>77.63</v>
      </c>
      <c r="AC5703" s="11">
        <v>0.43</v>
      </c>
      <c r="AD5703" s="11">
        <v>3.21</v>
      </c>
    </row>
    <row r="5704" spans="1:30" x14ac:dyDescent="0.25">
      <c r="A5704" s="1">
        <v>2019</v>
      </c>
      <c r="B5704" s="1">
        <v>8</v>
      </c>
      <c r="C5704" s="1">
        <v>26</v>
      </c>
      <c r="D5704" s="3">
        <v>0.45833333333333331</v>
      </c>
      <c r="E5704" s="5">
        <v>5700</v>
      </c>
      <c r="G5704" s="15">
        <v>26.7</v>
      </c>
      <c r="H5704" s="15">
        <v>27.2</v>
      </c>
      <c r="I5704" s="15">
        <v>24.1</v>
      </c>
      <c r="J5704" s="15">
        <v>27.7</v>
      </c>
      <c r="K5704" s="15">
        <v>27.7</v>
      </c>
      <c r="L5704" s="15">
        <v>25.4</v>
      </c>
      <c r="N5704" s="88">
        <v>20</v>
      </c>
      <c r="O5704" s="104">
        <v>20.100000000000001</v>
      </c>
      <c r="Q5704" s="11">
        <v>18.8</v>
      </c>
      <c r="R5704" s="11">
        <v>17.5</v>
      </c>
      <c r="S5704" s="11">
        <v>20.6</v>
      </c>
      <c r="T5704" s="11">
        <v>21.2</v>
      </c>
      <c r="U5704" s="11">
        <v>22.2</v>
      </c>
      <c r="V5704" s="11">
        <v>18.5</v>
      </c>
      <c r="W5704" s="11">
        <v>19.600000000000001</v>
      </c>
      <c r="X5704" s="11">
        <v>19.899999999999999</v>
      </c>
      <c r="Y5704" s="78"/>
      <c r="Z5704" s="11">
        <v>53.5</v>
      </c>
      <c r="AA5704" s="11">
        <v>111.51</v>
      </c>
      <c r="AB5704" s="11">
        <v>77.63</v>
      </c>
      <c r="AC5704" s="11">
        <v>0.43</v>
      </c>
      <c r="AD5704" s="11">
        <v>3.21</v>
      </c>
    </row>
    <row r="5705" spans="1:30" x14ac:dyDescent="0.25">
      <c r="A5705" s="1">
        <v>2019</v>
      </c>
      <c r="B5705" s="1">
        <v>8</v>
      </c>
      <c r="C5705" s="1">
        <v>26</v>
      </c>
      <c r="D5705" s="3">
        <v>0.5</v>
      </c>
      <c r="E5705" s="5">
        <v>5701</v>
      </c>
      <c r="G5705" s="15">
        <v>26.3</v>
      </c>
      <c r="H5705" s="15">
        <v>26.5</v>
      </c>
      <c r="I5705" s="15">
        <v>25.3</v>
      </c>
      <c r="J5705" s="15">
        <v>28.2</v>
      </c>
      <c r="K5705" s="15">
        <v>27.7</v>
      </c>
      <c r="L5705" s="15">
        <v>26.8</v>
      </c>
      <c r="N5705" s="88">
        <v>22</v>
      </c>
      <c r="O5705" s="104">
        <v>20.100000000000001</v>
      </c>
      <c r="Q5705" s="11">
        <v>18.8</v>
      </c>
      <c r="R5705" s="11">
        <v>17.5</v>
      </c>
      <c r="S5705" s="11">
        <v>20.6</v>
      </c>
      <c r="T5705" s="11">
        <v>21.2</v>
      </c>
      <c r="U5705" s="11">
        <v>22.2</v>
      </c>
      <c r="V5705" s="11">
        <v>18.5</v>
      </c>
      <c r="W5705" s="11">
        <v>19.600000000000001</v>
      </c>
      <c r="X5705" s="11">
        <v>19.899999999999999</v>
      </c>
      <c r="Y5705" s="78"/>
      <c r="Z5705" s="11">
        <v>53.5</v>
      </c>
      <c r="AA5705" s="11">
        <v>111.51</v>
      </c>
      <c r="AB5705" s="11">
        <v>77.63</v>
      </c>
      <c r="AC5705" s="11">
        <v>0.43</v>
      </c>
      <c r="AD5705" s="11">
        <v>3.21</v>
      </c>
    </row>
    <row r="5706" spans="1:30" x14ac:dyDescent="0.25">
      <c r="A5706" s="1">
        <v>2019</v>
      </c>
      <c r="B5706" s="1">
        <v>8</v>
      </c>
      <c r="C5706" s="1">
        <v>26</v>
      </c>
      <c r="D5706" s="3">
        <v>0.54166666666666663</v>
      </c>
      <c r="E5706" s="5">
        <v>5702</v>
      </c>
      <c r="G5706" s="15">
        <v>27</v>
      </c>
      <c r="H5706" s="15">
        <v>27.3</v>
      </c>
      <c r="I5706" s="15">
        <v>25.2</v>
      </c>
      <c r="J5706" s="15">
        <v>28.8</v>
      </c>
      <c r="K5706" s="15">
        <v>28.6</v>
      </c>
      <c r="L5706" s="15">
        <v>27.1</v>
      </c>
      <c r="N5706" s="88">
        <v>22</v>
      </c>
      <c r="O5706" s="104">
        <v>20.100000000000001</v>
      </c>
      <c r="Q5706" s="11">
        <v>18.8</v>
      </c>
      <c r="R5706" s="11">
        <v>17.5</v>
      </c>
      <c r="S5706" s="11">
        <v>20.6</v>
      </c>
      <c r="T5706" s="11">
        <v>21.2</v>
      </c>
      <c r="U5706" s="11">
        <v>22.2</v>
      </c>
      <c r="V5706" s="11">
        <v>18.5</v>
      </c>
      <c r="W5706" s="11">
        <v>19.600000000000001</v>
      </c>
      <c r="X5706" s="11">
        <v>19.899999999999999</v>
      </c>
      <c r="Y5706" s="78"/>
      <c r="Z5706" s="11">
        <v>53.5</v>
      </c>
      <c r="AA5706" s="11">
        <v>111.51</v>
      </c>
      <c r="AB5706" s="11">
        <v>77.63</v>
      </c>
      <c r="AC5706" s="11">
        <v>0.43</v>
      </c>
      <c r="AD5706" s="11">
        <v>3.21</v>
      </c>
    </row>
    <row r="5707" spans="1:30" x14ac:dyDescent="0.25">
      <c r="A5707" s="1">
        <v>2019</v>
      </c>
      <c r="B5707" s="1">
        <v>8</v>
      </c>
      <c r="C5707" s="1">
        <v>26</v>
      </c>
      <c r="D5707" s="3">
        <v>0.58333333333333337</v>
      </c>
      <c r="E5707" s="5">
        <v>5703</v>
      </c>
      <c r="G5707" s="15">
        <v>27.1</v>
      </c>
      <c r="H5707" s="15">
        <v>27.7</v>
      </c>
      <c r="I5707" s="15">
        <v>24.5</v>
      </c>
      <c r="J5707" s="15">
        <v>28.5</v>
      </c>
      <c r="K5707" s="15">
        <v>28.2</v>
      </c>
      <c r="L5707" s="15">
        <v>26.2</v>
      </c>
      <c r="N5707" s="88">
        <v>22</v>
      </c>
      <c r="O5707" s="104">
        <v>20.100000000000001</v>
      </c>
      <c r="Q5707" s="11">
        <v>18.8</v>
      </c>
      <c r="R5707" s="11">
        <v>17.5</v>
      </c>
      <c r="S5707" s="11">
        <v>20.6</v>
      </c>
      <c r="T5707" s="11">
        <v>21.2</v>
      </c>
      <c r="U5707" s="11">
        <v>22.2</v>
      </c>
      <c r="V5707" s="11">
        <v>18.5</v>
      </c>
      <c r="W5707" s="11">
        <v>19.600000000000001</v>
      </c>
      <c r="X5707" s="11">
        <v>19.899999999999999</v>
      </c>
      <c r="Y5707" s="78"/>
      <c r="Z5707" s="11">
        <v>53.5</v>
      </c>
      <c r="AA5707" s="11">
        <v>111.51</v>
      </c>
      <c r="AB5707" s="11">
        <v>77.63</v>
      </c>
      <c r="AC5707" s="11">
        <v>0.43</v>
      </c>
      <c r="AD5707" s="11">
        <v>3.21</v>
      </c>
    </row>
    <row r="5708" spans="1:30" x14ac:dyDescent="0.25">
      <c r="A5708" s="1">
        <v>2019</v>
      </c>
      <c r="B5708" s="1">
        <v>8</v>
      </c>
      <c r="C5708" s="1">
        <v>26</v>
      </c>
      <c r="D5708" s="3">
        <v>0.625</v>
      </c>
      <c r="E5708" s="5">
        <v>5704</v>
      </c>
      <c r="G5708" s="15">
        <v>27.3</v>
      </c>
      <c r="H5708" s="15">
        <v>27.3</v>
      </c>
      <c r="I5708" s="15">
        <v>24</v>
      </c>
      <c r="J5708" s="15">
        <v>28.3</v>
      </c>
      <c r="K5708" s="15">
        <v>28.2</v>
      </c>
      <c r="L5708" s="15">
        <v>26.5</v>
      </c>
      <c r="N5708" s="88">
        <v>22</v>
      </c>
      <c r="O5708" s="104">
        <v>20.100000000000001</v>
      </c>
      <c r="Q5708" s="11">
        <v>18.8</v>
      </c>
      <c r="R5708" s="11">
        <v>17.5</v>
      </c>
      <c r="S5708" s="11">
        <v>20.6</v>
      </c>
      <c r="T5708" s="11">
        <v>21.2</v>
      </c>
      <c r="U5708" s="11">
        <v>22.2</v>
      </c>
      <c r="V5708" s="11">
        <v>18.5</v>
      </c>
      <c r="W5708" s="11">
        <v>19.600000000000001</v>
      </c>
      <c r="X5708" s="11">
        <v>19.899999999999999</v>
      </c>
      <c r="Y5708" s="78"/>
      <c r="Z5708" s="11">
        <v>53.5</v>
      </c>
      <c r="AA5708" s="11">
        <v>111.51</v>
      </c>
      <c r="AB5708" s="11">
        <v>77.63</v>
      </c>
      <c r="AC5708" s="11">
        <v>0.43</v>
      </c>
      <c r="AD5708" s="11">
        <v>3.21</v>
      </c>
    </row>
    <row r="5709" spans="1:30" x14ac:dyDescent="0.25">
      <c r="A5709" s="1">
        <v>2019</v>
      </c>
      <c r="B5709" s="1">
        <v>8</v>
      </c>
      <c r="C5709" s="1">
        <v>26</v>
      </c>
      <c r="D5709" s="3">
        <v>0.66666666666666663</v>
      </c>
      <c r="E5709" s="5">
        <v>5705</v>
      </c>
      <c r="G5709" s="15">
        <v>26.8</v>
      </c>
      <c r="H5709" s="15">
        <v>26.8</v>
      </c>
      <c r="I5709" s="15">
        <v>25.7</v>
      </c>
      <c r="J5709" s="15">
        <v>26.7</v>
      </c>
      <c r="K5709" s="15">
        <v>27.8</v>
      </c>
      <c r="L5709" s="15">
        <v>26.1</v>
      </c>
      <c r="N5709" s="88">
        <v>22</v>
      </c>
      <c r="O5709" s="104">
        <v>20.100000000000001</v>
      </c>
      <c r="Q5709" s="11">
        <v>18.8</v>
      </c>
      <c r="R5709" s="11">
        <v>17.5</v>
      </c>
      <c r="S5709" s="11">
        <v>20.6</v>
      </c>
      <c r="T5709" s="11">
        <v>21.2</v>
      </c>
      <c r="U5709" s="11">
        <v>22.2</v>
      </c>
      <c r="V5709" s="11">
        <v>18.5</v>
      </c>
      <c r="W5709" s="11">
        <v>19.600000000000001</v>
      </c>
      <c r="X5709" s="11">
        <v>19.899999999999999</v>
      </c>
      <c r="Y5709" s="78"/>
      <c r="Z5709" s="11">
        <v>53.5</v>
      </c>
      <c r="AA5709" s="11">
        <v>111.51</v>
      </c>
      <c r="AB5709" s="11">
        <v>77.63</v>
      </c>
      <c r="AC5709" s="11">
        <v>0.43</v>
      </c>
      <c r="AD5709" s="11">
        <v>3.21</v>
      </c>
    </row>
    <row r="5710" spans="1:30" x14ac:dyDescent="0.25">
      <c r="A5710" s="1">
        <v>2019</v>
      </c>
      <c r="B5710" s="1">
        <v>8</v>
      </c>
      <c r="C5710" s="1">
        <v>26</v>
      </c>
      <c r="D5710" s="3">
        <v>0.70833333333333337</v>
      </c>
      <c r="E5710" s="5">
        <v>5706</v>
      </c>
      <c r="G5710" s="15">
        <v>24.9</v>
      </c>
      <c r="H5710" s="15">
        <v>24.8</v>
      </c>
      <c r="I5710" s="15">
        <v>24.5</v>
      </c>
      <c r="J5710" s="15">
        <v>23.9</v>
      </c>
      <c r="K5710" s="15">
        <v>24.3</v>
      </c>
      <c r="L5710" s="15">
        <v>24.7</v>
      </c>
      <c r="N5710" s="88">
        <v>22</v>
      </c>
      <c r="O5710" s="104">
        <v>20.100000000000001</v>
      </c>
      <c r="Q5710" s="11">
        <v>18.8</v>
      </c>
      <c r="R5710" s="11">
        <v>17.5</v>
      </c>
      <c r="S5710" s="11">
        <v>20.6</v>
      </c>
      <c r="T5710" s="11">
        <v>21.2</v>
      </c>
      <c r="U5710" s="11">
        <v>22.2</v>
      </c>
      <c r="V5710" s="11">
        <v>18.5</v>
      </c>
      <c r="W5710" s="11">
        <v>19.600000000000001</v>
      </c>
      <c r="X5710" s="11">
        <v>19.899999999999999</v>
      </c>
      <c r="Y5710" s="78"/>
      <c r="Z5710" s="11">
        <v>53.5</v>
      </c>
      <c r="AA5710" s="11">
        <v>111.51</v>
      </c>
      <c r="AB5710" s="11">
        <v>77.63</v>
      </c>
      <c r="AC5710" s="11">
        <v>0.43</v>
      </c>
      <c r="AD5710" s="11">
        <v>3.21</v>
      </c>
    </row>
    <row r="5711" spans="1:30" x14ac:dyDescent="0.25">
      <c r="A5711" s="1">
        <v>2019</v>
      </c>
      <c r="B5711" s="1">
        <v>8</v>
      </c>
      <c r="C5711" s="1">
        <v>26</v>
      </c>
      <c r="D5711" s="3">
        <v>0.75</v>
      </c>
      <c r="E5711" s="5">
        <v>5707</v>
      </c>
      <c r="G5711" s="15">
        <v>21.8</v>
      </c>
      <c r="H5711" s="15">
        <v>21.9</v>
      </c>
      <c r="I5711" s="15">
        <v>21.3</v>
      </c>
      <c r="J5711" s="15">
        <v>22.2</v>
      </c>
      <c r="K5711" s="15">
        <v>21.1</v>
      </c>
      <c r="L5711" s="15">
        <v>21.8</v>
      </c>
      <c r="N5711" s="88">
        <v>22</v>
      </c>
      <c r="O5711" s="104">
        <v>20.100000000000001</v>
      </c>
      <c r="Q5711" s="11">
        <v>18.8</v>
      </c>
      <c r="R5711" s="11">
        <v>17.5</v>
      </c>
      <c r="S5711" s="11">
        <v>20.6</v>
      </c>
      <c r="T5711" s="11">
        <v>21.2</v>
      </c>
      <c r="U5711" s="11">
        <v>22.2</v>
      </c>
      <c r="V5711" s="11">
        <v>18.5</v>
      </c>
      <c r="W5711" s="11">
        <v>19.600000000000001</v>
      </c>
      <c r="X5711" s="11">
        <v>19.899999999999999</v>
      </c>
      <c r="Y5711" s="78"/>
      <c r="Z5711" s="11">
        <v>53.5</v>
      </c>
      <c r="AA5711" s="11">
        <v>111.51</v>
      </c>
      <c r="AB5711" s="11">
        <v>77.63</v>
      </c>
      <c r="AC5711" s="11">
        <v>0.43</v>
      </c>
      <c r="AD5711" s="11">
        <v>3.21</v>
      </c>
    </row>
    <row r="5712" spans="1:30" x14ac:dyDescent="0.25">
      <c r="A5712" s="1">
        <v>2019</v>
      </c>
      <c r="B5712" s="1">
        <v>8</v>
      </c>
      <c r="C5712" s="1">
        <v>26</v>
      </c>
      <c r="D5712" s="3">
        <v>0.79166666666666663</v>
      </c>
      <c r="E5712" s="5">
        <v>5708</v>
      </c>
      <c r="G5712" s="15">
        <v>17.8</v>
      </c>
      <c r="H5712" s="15">
        <v>19.2</v>
      </c>
      <c r="I5712" s="15">
        <v>21.3</v>
      </c>
      <c r="J5712" s="15">
        <v>17.5</v>
      </c>
      <c r="K5712" s="15">
        <v>19.100000000000001</v>
      </c>
      <c r="L5712" s="15">
        <v>19.3</v>
      </c>
      <c r="N5712" s="88">
        <v>22</v>
      </c>
      <c r="O5712" s="104">
        <v>20.100000000000001</v>
      </c>
      <c r="Q5712" s="11">
        <v>18.8</v>
      </c>
      <c r="R5712" s="11">
        <v>17.5</v>
      </c>
      <c r="S5712" s="11">
        <v>20.6</v>
      </c>
      <c r="T5712" s="11">
        <v>21.2</v>
      </c>
      <c r="U5712" s="11">
        <v>22.2</v>
      </c>
      <c r="V5712" s="11">
        <v>18.5</v>
      </c>
      <c r="W5712" s="11">
        <v>19.600000000000001</v>
      </c>
      <c r="X5712" s="11">
        <v>19.899999999999999</v>
      </c>
      <c r="Y5712" s="78"/>
      <c r="Z5712" s="11">
        <v>53.5</v>
      </c>
      <c r="AA5712" s="11">
        <v>111.51</v>
      </c>
      <c r="AB5712" s="11">
        <v>77.63</v>
      </c>
      <c r="AC5712" s="11">
        <v>0.43</v>
      </c>
      <c r="AD5712" s="11">
        <v>3.21</v>
      </c>
    </row>
    <row r="5713" spans="1:30" x14ac:dyDescent="0.25">
      <c r="A5713" s="1">
        <v>2019</v>
      </c>
      <c r="B5713" s="1">
        <v>8</v>
      </c>
      <c r="C5713" s="1">
        <v>26</v>
      </c>
      <c r="D5713" s="3">
        <v>0.83333333333333337</v>
      </c>
      <c r="E5713" s="5">
        <v>5709</v>
      </c>
      <c r="G5713" s="15">
        <v>16.8</v>
      </c>
      <c r="H5713" s="15">
        <v>18</v>
      </c>
      <c r="I5713" s="15">
        <v>20.9</v>
      </c>
      <c r="J5713" s="15">
        <v>15.8</v>
      </c>
      <c r="K5713" s="15">
        <v>17.8</v>
      </c>
      <c r="L5713" s="15">
        <v>18.2</v>
      </c>
      <c r="N5713" s="88">
        <v>22</v>
      </c>
      <c r="O5713" s="104">
        <v>20.100000000000001</v>
      </c>
      <c r="Q5713" s="11">
        <v>18.8</v>
      </c>
      <c r="R5713" s="11">
        <v>17.5</v>
      </c>
      <c r="S5713" s="11">
        <v>20.6</v>
      </c>
      <c r="T5713" s="11">
        <v>21.2</v>
      </c>
      <c r="U5713" s="11">
        <v>22.2</v>
      </c>
      <c r="V5713" s="11">
        <v>18.5</v>
      </c>
      <c r="W5713" s="11">
        <v>19.600000000000001</v>
      </c>
      <c r="X5713" s="11">
        <v>19.899999999999999</v>
      </c>
      <c r="Y5713" s="78"/>
      <c r="Z5713" s="11">
        <v>53.5</v>
      </c>
      <c r="AA5713" s="11">
        <v>111.51</v>
      </c>
      <c r="AB5713" s="11">
        <v>77.63</v>
      </c>
      <c r="AC5713" s="11">
        <v>0.43</v>
      </c>
      <c r="AD5713" s="11">
        <v>3.21</v>
      </c>
    </row>
    <row r="5714" spans="1:30" x14ac:dyDescent="0.25">
      <c r="A5714" s="1">
        <v>2019</v>
      </c>
      <c r="B5714" s="1">
        <v>8</v>
      </c>
      <c r="C5714" s="1">
        <v>26</v>
      </c>
      <c r="D5714" s="3">
        <v>0.875</v>
      </c>
      <c r="E5714" s="5">
        <v>5710</v>
      </c>
      <c r="G5714" s="15">
        <v>15.7</v>
      </c>
      <c r="H5714" s="15">
        <v>16.7</v>
      </c>
      <c r="I5714" s="15">
        <v>20.3</v>
      </c>
      <c r="J5714" s="15">
        <v>14.5</v>
      </c>
      <c r="K5714" s="15">
        <v>16.7</v>
      </c>
      <c r="L5714" s="15">
        <v>17.100000000000001</v>
      </c>
      <c r="N5714" s="88">
        <v>22</v>
      </c>
      <c r="O5714" s="104">
        <v>20.100000000000001</v>
      </c>
      <c r="Q5714" s="11">
        <v>18.8</v>
      </c>
      <c r="R5714" s="11">
        <v>17.5</v>
      </c>
      <c r="S5714" s="11">
        <v>20.6</v>
      </c>
      <c r="T5714" s="11">
        <v>21.2</v>
      </c>
      <c r="U5714" s="11">
        <v>22.2</v>
      </c>
      <c r="V5714" s="11">
        <v>18.5</v>
      </c>
      <c r="W5714" s="11">
        <v>19.600000000000001</v>
      </c>
      <c r="X5714" s="11">
        <v>19.899999999999999</v>
      </c>
      <c r="Y5714" s="78"/>
      <c r="Z5714" s="11">
        <v>53.5</v>
      </c>
      <c r="AA5714" s="11">
        <v>111.51</v>
      </c>
      <c r="AB5714" s="11">
        <v>77.63</v>
      </c>
      <c r="AC5714" s="11">
        <v>0.43</v>
      </c>
      <c r="AD5714" s="11">
        <v>3.21</v>
      </c>
    </row>
    <row r="5715" spans="1:30" x14ac:dyDescent="0.25">
      <c r="A5715" s="1">
        <v>2019</v>
      </c>
      <c r="B5715" s="1">
        <v>8</v>
      </c>
      <c r="C5715" s="1">
        <v>26</v>
      </c>
      <c r="D5715" s="3">
        <v>0.91666666666666663</v>
      </c>
      <c r="E5715" s="5">
        <v>5711</v>
      </c>
      <c r="G5715" s="15">
        <v>15.4</v>
      </c>
      <c r="H5715" s="15">
        <v>16</v>
      </c>
      <c r="I5715" s="15">
        <v>19.8</v>
      </c>
      <c r="J5715" s="15">
        <v>14</v>
      </c>
      <c r="K5715" s="15">
        <v>15.9</v>
      </c>
      <c r="L5715" s="15">
        <v>16.399999999999999</v>
      </c>
      <c r="N5715" s="88">
        <v>22</v>
      </c>
      <c r="O5715" s="104">
        <v>20.100000000000001</v>
      </c>
      <c r="Q5715" s="11">
        <v>18.8</v>
      </c>
      <c r="R5715" s="11">
        <v>17.5</v>
      </c>
      <c r="S5715" s="11">
        <v>20.6</v>
      </c>
      <c r="T5715" s="11">
        <v>21.2</v>
      </c>
      <c r="U5715" s="11">
        <v>22.2</v>
      </c>
      <c r="V5715" s="11">
        <v>18.5</v>
      </c>
      <c r="W5715" s="11">
        <v>19.600000000000001</v>
      </c>
      <c r="X5715" s="11">
        <v>19.899999999999999</v>
      </c>
      <c r="Y5715" s="78"/>
      <c r="Z5715" s="11">
        <v>53.5</v>
      </c>
      <c r="AA5715" s="11">
        <v>111.51</v>
      </c>
      <c r="AB5715" s="11">
        <v>77.63</v>
      </c>
      <c r="AC5715" s="11">
        <v>0.43</v>
      </c>
      <c r="AD5715" s="11">
        <v>3.21</v>
      </c>
    </row>
    <row r="5716" spans="1:30" x14ac:dyDescent="0.25">
      <c r="A5716" s="1">
        <v>2019</v>
      </c>
      <c r="B5716" s="1">
        <v>8</v>
      </c>
      <c r="C5716" s="1">
        <v>26</v>
      </c>
      <c r="D5716" s="3">
        <v>0.95833333333333337</v>
      </c>
      <c r="E5716" s="5">
        <v>5712</v>
      </c>
      <c r="G5716" s="15">
        <v>14.1</v>
      </c>
      <c r="H5716" s="15">
        <v>15.3</v>
      </c>
      <c r="I5716" s="15">
        <v>18.399999999999999</v>
      </c>
      <c r="J5716" s="15">
        <v>13.6</v>
      </c>
      <c r="K5716" s="15">
        <v>15.6</v>
      </c>
      <c r="L5716" s="15">
        <v>15.7</v>
      </c>
      <c r="N5716" s="88">
        <v>22</v>
      </c>
      <c r="O5716" s="104">
        <v>20.100000000000001</v>
      </c>
      <c r="Q5716" s="11">
        <v>18.8</v>
      </c>
      <c r="R5716" s="11">
        <v>17.5</v>
      </c>
      <c r="S5716" s="11">
        <v>20.6</v>
      </c>
      <c r="T5716" s="11">
        <v>21.2</v>
      </c>
      <c r="U5716" s="11">
        <v>22.2</v>
      </c>
      <c r="V5716" s="11">
        <v>18.5</v>
      </c>
      <c r="W5716" s="11">
        <v>19.600000000000001</v>
      </c>
      <c r="X5716" s="11">
        <v>19.899999999999999</v>
      </c>
      <c r="Y5716" s="78"/>
      <c r="Z5716" s="11">
        <v>53.5</v>
      </c>
      <c r="AA5716" s="11">
        <v>111.51</v>
      </c>
      <c r="AB5716" s="11">
        <v>77.63</v>
      </c>
      <c r="AC5716" s="11">
        <v>0.43</v>
      </c>
      <c r="AD5716" s="11">
        <v>3.21</v>
      </c>
    </row>
    <row r="5717" spans="1:30" x14ac:dyDescent="0.25">
      <c r="A5717" s="1">
        <v>2019</v>
      </c>
      <c r="B5717" s="1">
        <v>8</v>
      </c>
      <c r="C5717" s="1">
        <v>27</v>
      </c>
      <c r="D5717" s="3">
        <v>0</v>
      </c>
      <c r="E5717" s="5">
        <v>5713</v>
      </c>
      <c r="G5717" s="15">
        <v>13.4</v>
      </c>
      <c r="H5717" s="15">
        <v>14.7</v>
      </c>
      <c r="I5717" s="15">
        <v>18</v>
      </c>
      <c r="J5717" s="15">
        <v>13.2</v>
      </c>
      <c r="K5717" s="15">
        <v>15</v>
      </c>
      <c r="L5717" s="15">
        <v>15.2</v>
      </c>
      <c r="N5717" s="88">
        <v>20.2</v>
      </c>
      <c r="O5717" s="104">
        <v>20.7</v>
      </c>
      <c r="Q5717" s="11">
        <v>18.899999999999999</v>
      </c>
      <c r="R5717" s="11">
        <v>18.2</v>
      </c>
      <c r="S5717" s="11">
        <v>20.5</v>
      </c>
      <c r="T5717" s="11">
        <v>21.7</v>
      </c>
      <c r="U5717" s="11">
        <v>22.5</v>
      </c>
      <c r="V5717" s="11">
        <v>18.600000000000001</v>
      </c>
      <c r="W5717" s="11">
        <v>19.600000000000001</v>
      </c>
      <c r="X5717" s="11">
        <v>19.7</v>
      </c>
      <c r="Y5717" s="78"/>
      <c r="Z5717" s="11">
        <v>53.13</v>
      </c>
      <c r="AA5717" s="11">
        <v>117.85</v>
      </c>
      <c r="AB5717" s="11">
        <v>77.180000000000007</v>
      </c>
      <c r="AC5717" s="11">
        <v>0.43</v>
      </c>
      <c r="AD5717" s="11">
        <v>3.53</v>
      </c>
    </row>
    <row r="5718" spans="1:30" x14ac:dyDescent="0.25">
      <c r="A5718" s="1">
        <v>2019</v>
      </c>
      <c r="B5718" s="1">
        <v>8</v>
      </c>
      <c r="C5718" s="1">
        <v>27</v>
      </c>
      <c r="D5718" s="3">
        <v>4.1666666666666664E-2</v>
      </c>
      <c r="E5718" s="5">
        <v>5714</v>
      </c>
      <c r="G5718" s="15">
        <v>13.5</v>
      </c>
      <c r="H5718" s="15">
        <v>14.2</v>
      </c>
      <c r="I5718" s="15">
        <v>17.7</v>
      </c>
      <c r="J5718" s="15">
        <v>12.3</v>
      </c>
      <c r="K5718" s="15">
        <v>14.3</v>
      </c>
      <c r="L5718" s="15">
        <v>14.2</v>
      </c>
      <c r="N5718" s="88">
        <v>20.2</v>
      </c>
      <c r="O5718" s="104">
        <v>20.7</v>
      </c>
      <c r="Q5718" s="11">
        <v>18.899999999999999</v>
      </c>
      <c r="R5718" s="11">
        <v>18.2</v>
      </c>
      <c r="S5718" s="11">
        <v>20.5</v>
      </c>
      <c r="T5718" s="11">
        <v>21.7</v>
      </c>
      <c r="U5718" s="11">
        <v>22.5</v>
      </c>
      <c r="V5718" s="11">
        <v>18.600000000000001</v>
      </c>
      <c r="W5718" s="11">
        <v>19.600000000000001</v>
      </c>
      <c r="X5718" s="11">
        <v>19.7</v>
      </c>
      <c r="Y5718" s="78"/>
      <c r="Z5718" s="11">
        <v>53.13</v>
      </c>
      <c r="AA5718" s="11">
        <v>117.85</v>
      </c>
      <c r="AB5718" s="11">
        <v>77.180000000000007</v>
      </c>
      <c r="AC5718" s="11">
        <v>0.43</v>
      </c>
      <c r="AD5718" s="11">
        <v>3.53</v>
      </c>
    </row>
    <row r="5719" spans="1:30" x14ac:dyDescent="0.25">
      <c r="A5719" s="1">
        <v>2019</v>
      </c>
      <c r="B5719" s="1">
        <v>8</v>
      </c>
      <c r="C5719" s="1">
        <v>27</v>
      </c>
      <c r="D5719" s="3">
        <v>8.3333333333333329E-2</v>
      </c>
      <c r="E5719" s="5">
        <v>5715</v>
      </c>
      <c r="G5719" s="15">
        <v>13.2</v>
      </c>
      <c r="H5719" s="15">
        <v>13.9</v>
      </c>
      <c r="I5719" s="15">
        <v>17.2</v>
      </c>
      <c r="J5719" s="15">
        <v>11.5</v>
      </c>
      <c r="K5719" s="15">
        <v>13.8</v>
      </c>
      <c r="L5719" s="15">
        <v>13.9</v>
      </c>
      <c r="N5719" s="88">
        <v>20.2</v>
      </c>
      <c r="O5719" s="104">
        <v>20.7</v>
      </c>
      <c r="Q5719" s="11">
        <v>18.899999999999999</v>
      </c>
      <c r="R5719" s="11">
        <v>18.2</v>
      </c>
      <c r="S5719" s="11">
        <v>20.5</v>
      </c>
      <c r="T5719" s="11">
        <v>21.7</v>
      </c>
      <c r="U5719" s="11">
        <v>22.5</v>
      </c>
      <c r="V5719" s="11">
        <v>18.600000000000001</v>
      </c>
      <c r="W5719" s="11">
        <v>19.600000000000001</v>
      </c>
      <c r="X5719" s="11">
        <v>19.7</v>
      </c>
      <c r="Y5719" s="78"/>
      <c r="Z5719" s="11">
        <v>53.13</v>
      </c>
      <c r="AA5719" s="11">
        <v>117.85</v>
      </c>
      <c r="AB5719" s="11">
        <v>77.180000000000007</v>
      </c>
      <c r="AC5719" s="11">
        <v>0.43</v>
      </c>
      <c r="AD5719" s="11">
        <v>3.53</v>
      </c>
    </row>
    <row r="5720" spans="1:30" x14ac:dyDescent="0.25">
      <c r="A5720" s="1">
        <v>2019</v>
      </c>
      <c r="B5720" s="1">
        <v>8</v>
      </c>
      <c r="C5720" s="1">
        <v>27</v>
      </c>
      <c r="D5720" s="3">
        <v>0.125</v>
      </c>
      <c r="E5720" s="5">
        <v>5716</v>
      </c>
      <c r="G5720" s="15">
        <v>12.5</v>
      </c>
      <c r="H5720" s="15">
        <v>13.5</v>
      </c>
      <c r="I5720" s="15">
        <v>17.100000000000001</v>
      </c>
      <c r="J5720" s="15">
        <v>11.6</v>
      </c>
      <c r="K5720" s="15">
        <v>13.3</v>
      </c>
      <c r="L5720" s="15">
        <v>13.7</v>
      </c>
      <c r="N5720" s="88">
        <v>20.2</v>
      </c>
      <c r="O5720" s="104">
        <v>20.7</v>
      </c>
      <c r="Q5720" s="11">
        <v>18.899999999999999</v>
      </c>
      <c r="R5720" s="11">
        <v>18.2</v>
      </c>
      <c r="S5720" s="11">
        <v>20.5</v>
      </c>
      <c r="T5720" s="11">
        <v>21.7</v>
      </c>
      <c r="U5720" s="11">
        <v>22.5</v>
      </c>
      <c r="V5720" s="11">
        <v>18.600000000000001</v>
      </c>
      <c r="W5720" s="11">
        <v>19.600000000000001</v>
      </c>
      <c r="X5720" s="11">
        <v>19.7</v>
      </c>
      <c r="Y5720" s="78"/>
      <c r="Z5720" s="11">
        <v>53.13</v>
      </c>
      <c r="AA5720" s="11">
        <v>117.85</v>
      </c>
      <c r="AB5720" s="11">
        <v>77.180000000000007</v>
      </c>
      <c r="AC5720" s="11">
        <v>0.43</v>
      </c>
      <c r="AD5720" s="11">
        <v>3.53</v>
      </c>
    </row>
    <row r="5721" spans="1:30" x14ac:dyDescent="0.25">
      <c r="A5721" s="1">
        <v>2019</v>
      </c>
      <c r="B5721" s="1">
        <v>8</v>
      </c>
      <c r="C5721" s="1">
        <v>27</v>
      </c>
      <c r="D5721" s="3">
        <v>0.16666666666666666</v>
      </c>
      <c r="E5721" s="5">
        <v>5717</v>
      </c>
      <c r="G5721" s="15">
        <v>11.7</v>
      </c>
      <c r="H5721" s="15">
        <v>14.2</v>
      </c>
      <c r="I5721" s="15">
        <v>17.2</v>
      </c>
      <c r="J5721" s="15">
        <v>11.2</v>
      </c>
      <c r="K5721" s="15">
        <v>13.3</v>
      </c>
      <c r="L5721" s="15">
        <v>13.4</v>
      </c>
      <c r="N5721" s="88">
        <v>20.2</v>
      </c>
      <c r="O5721" s="104">
        <v>20.7</v>
      </c>
      <c r="Q5721" s="11">
        <v>18.899999999999999</v>
      </c>
      <c r="R5721" s="11">
        <v>18.2</v>
      </c>
      <c r="S5721" s="11">
        <v>20.5</v>
      </c>
      <c r="T5721" s="11">
        <v>21.7</v>
      </c>
      <c r="U5721" s="11">
        <v>22.5</v>
      </c>
      <c r="V5721" s="11">
        <v>18.600000000000001</v>
      </c>
      <c r="W5721" s="11">
        <v>19.600000000000001</v>
      </c>
      <c r="X5721" s="11">
        <v>19.7</v>
      </c>
      <c r="Y5721" s="78"/>
      <c r="Z5721" s="11">
        <v>53.13</v>
      </c>
      <c r="AA5721" s="11">
        <v>117.85</v>
      </c>
      <c r="AB5721" s="11">
        <v>77.180000000000007</v>
      </c>
      <c r="AC5721" s="11">
        <v>0.43</v>
      </c>
      <c r="AD5721" s="11">
        <v>3.53</v>
      </c>
    </row>
    <row r="5722" spans="1:30" x14ac:dyDescent="0.25">
      <c r="A5722" s="1">
        <v>2019</v>
      </c>
      <c r="B5722" s="1">
        <v>8</v>
      </c>
      <c r="C5722" s="1">
        <v>27</v>
      </c>
      <c r="D5722" s="3">
        <v>0.20833333333333334</v>
      </c>
      <c r="E5722" s="5">
        <v>5718</v>
      </c>
      <c r="G5722" s="15">
        <v>14.2</v>
      </c>
      <c r="H5722" s="15">
        <v>16.5</v>
      </c>
      <c r="I5722" s="15">
        <v>18.399999999999999</v>
      </c>
      <c r="J5722" s="15">
        <v>13.9</v>
      </c>
      <c r="K5722" s="15">
        <v>14.4</v>
      </c>
      <c r="L5722" s="15">
        <v>14.7</v>
      </c>
      <c r="N5722" s="88">
        <v>20.2</v>
      </c>
      <c r="O5722" s="104">
        <v>20.7</v>
      </c>
      <c r="Q5722" s="11">
        <v>18.899999999999999</v>
      </c>
      <c r="R5722" s="11">
        <v>18.2</v>
      </c>
      <c r="S5722" s="11">
        <v>20.5</v>
      </c>
      <c r="T5722" s="11">
        <v>21.7</v>
      </c>
      <c r="U5722" s="11">
        <v>22.5</v>
      </c>
      <c r="V5722" s="11">
        <v>18.600000000000001</v>
      </c>
      <c r="W5722" s="11">
        <v>19.600000000000001</v>
      </c>
      <c r="X5722" s="11">
        <v>19.7</v>
      </c>
      <c r="Y5722" s="78"/>
      <c r="Z5722" s="11">
        <v>53.13</v>
      </c>
      <c r="AA5722" s="11">
        <v>117.85</v>
      </c>
      <c r="AB5722" s="11">
        <v>77.180000000000007</v>
      </c>
      <c r="AC5722" s="11">
        <v>0.43</v>
      </c>
      <c r="AD5722" s="11">
        <v>3.53</v>
      </c>
    </row>
    <row r="5723" spans="1:30" x14ac:dyDescent="0.25">
      <c r="A5723" s="1">
        <v>2019</v>
      </c>
      <c r="B5723" s="1">
        <v>8</v>
      </c>
      <c r="C5723" s="1">
        <v>27</v>
      </c>
      <c r="D5723" s="3">
        <v>0.25</v>
      </c>
      <c r="E5723" s="5">
        <v>5719</v>
      </c>
      <c r="G5723" s="15">
        <v>18.899999999999999</v>
      </c>
      <c r="H5723" s="15">
        <v>20</v>
      </c>
      <c r="I5723" s="15">
        <v>20.8</v>
      </c>
      <c r="J5723" s="15">
        <v>18.399999999999999</v>
      </c>
      <c r="K5723" s="15">
        <v>17.8</v>
      </c>
      <c r="L5723" s="15">
        <v>18.100000000000001</v>
      </c>
      <c r="N5723" s="88">
        <v>20.2</v>
      </c>
      <c r="O5723" s="104">
        <v>20.7</v>
      </c>
      <c r="Q5723" s="11">
        <v>18.899999999999999</v>
      </c>
      <c r="R5723" s="11">
        <v>18.2</v>
      </c>
      <c r="S5723" s="11">
        <v>20.5</v>
      </c>
      <c r="T5723" s="11">
        <v>21.7</v>
      </c>
      <c r="U5723" s="11">
        <v>22.5</v>
      </c>
      <c r="V5723" s="11">
        <v>18.600000000000001</v>
      </c>
      <c r="W5723" s="11">
        <v>19.600000000000001</v>
      </c>
      <c r="X5723" s="11">
        <v>19.7</v>
      </c>
      <c r="Y5723" s="78"/>
      <c r="Z5723" s="11">
        <v>53.13</v>
      </c>
      <c r="AA5723" s="11">
        <v>117.85</v>
      </c>
      <c r="AB5723" s="11">
        <v>77.180000000000007</v>
      </c>
      <c r="AC5723" s="11">
        <v>0.43</v>
      </c>
      <c r="AD5723" s="11">
        <v>3.53</v>
      </c>
    </row>
    <row r="5724" spans="1:30" x14ac:dyDescent="0.25">
      <c r="A5724" s="1">
        <v>2019</v>
      </c>
      <c r="B5724" s="1">
        <v>8</v>
      </c>
      <c r="C5724" s="1">
        <v>27</v>
      </c>
      <c r="D5724" s="3">
        <v>0.29166666666666669</v>
      </c>
      <c r="E5724" s="5">
        <v>5720</v>
      </c>
      <c r="G5724" s="15">
        <v>22.5</v>
      </c>
      <c r="H5724" s="15">
        <v>21.8</v>
      </c>
      <c r="I5724" s="15">
        <v>23.8</v>
      </c>
      <c r="J5724" s="15">
        <v>20.9</v>
      </c>
      <c r="K5724" s="15">
        <v>20.399999999999999</v>
      </c>
      <c r="L5724" s="15">
        <v>22.2</v>
      </c>
      <c r="N5724" s="88">
        <v>20.2</v>
      </c>
      <c r="O5724" s="104">
        <v>20.7</v>
      </c>
      <c r="Q5724" s="11">
        <v>18.899999999999999</v>
      </c>
      <c r="R5724" s="11">
        <v>18.2</v>
      </c>
      <c r="S5724" s="11">
        <v>20.5</v>
      </c>
      <c r="T5724" s="11">
        <v>21.7</v>
      </c>
      <c r="U5724" s="11">
        <v>22.5</v>
      </c>
      <c r="V5724" s="11">
        <v>18.600000000000001</v>
      </c>
      <c r="W5724" s="11">
        <v>19.600000000000001</v>
      </c>
      <c r="X5724" s="11">
        <v>19.7</v>
      </c>
      <c r="Y5724" s="78"/>
      <c r="Z5724" s="11">
        <v>53.13</v>
      </c>
      <c r="AA5724" s="11">
        <v>117.85</v>
      </c>
      <c r="AB5724" s="11">
        <v>77.180000000000007</v>
      </c>
      <c r="AC5724" s="11">
        <v>0.43</v>
      </c>
      <c r="AD5724" s="11">
        <v>3.53</v>
      </c>
    </row>
    <row r="5725" spans="1:30" x14ac:dyDescent="0.25">
      <c r="A5725" s="1">
        <v>2019</v>
      </c>
      <c r="B5725" s="1">
        <v>8</v>
      </c>
      <c r="C5725" s="1">
        <v>27</v>
      </c>
      <c r="D5725" s="3">
        <v>0.33333333333333331</v>
      </c>
      <c r="E5725" s="5">
        <v>5721</v>
      </c>
      <c r="G5725" s="15">
        <v>24.4</v>
      </c>
      <c r="H5725" s="15">
        <v>23.5</v>
      </c>
      <c r="I5725" s="15">
        <v>26.1</v>
      </c>
      <c r="J5725" s="15">
        <v>22.8</v>
      </c>
      <c r="K5725" s="15">
        <v>23</v>
      </c>
      <c r="L5725" s="15">
        <v>24.3</v>
      </c>
      <c r="N5725" s="88">
        <v>20.2</v>
      </c>
      <c r="O5725" s="104">
        <v>20.7</v>
      </c>
      <c r="Q5725" s="11">
        <v>18.899999999999999</v>
      </c>
      <c r="R5725" s="11">
        <v>18.2</v>
      </c>
      <c r="S5725" s="11">
        <v>20.5</v>
      </c>
      <c r="T5725" s="11">
        <v>21.7</v>
      </c>
      <c r="U5725" s="11">
        <v>22.5</v>
      </c>
      <c r="V5725" s="11">
        <v>18.600000000000001</v>
      </c>
      <c r="W5725" s="11">
        <v>19.600000000000001</v>
      </c>
      <c r="X5725" s="11">
        <v>19.7</v>
      </c>
      <c r="Y5725" s="78"/>
      <c r="Z5725" s="11">
        <v>53.13</v>
      </c>
      <c r="AA5725" s="11">
        <v>117.85</v>
      </c>
      <c r="AB5725" s="11">
        <v>77.180000000000007</v>
      </c>
      <c r="AC5725" s="11">
        <v>0.43</v>
      </c>
      <c r="AD5725" s="11">
        <v>3.53</v>
      </c>
    </row>
    <row r="5726" spans="1:30" x14ac:dyDescent="0.25">
      <c r="A5726" s="1">
        <v>2019</v>
      </c>
      <c r="B5726" s="1">
        <v>8</v>
      </c>
      <c r="C5726" s="1">
        <v>27</v>
      </c>
      <c r="D5726" s="3">
        <v>0.375</v>
      </c>
      <c r="E5726" s="5">
        <v>5722</v>
      </c>
      <c r="G5726" s="15">
        <v>26.2</v>
      </c>
      <c r="H5726" s="15">
        <v>25.8</v>
      </c>
      <c r="I5726" s="15">
        <v>27.9</v>
      </c>
      <c r="J5726" s="15">
        <v>25.9</v>
      </c>
      <c r="K5726" s="15">
        <v>25.4</v>
      </c>
      <c r="L5726" s="15">
        <v>26.2</v>
      </c>
      <c r="N5726" s="88">
        <v>20.2</v>
      </c>
      <c r="O5726" s="104">
        <v>20.7</v>
      </c>
      <c r="Q5726" s="11">
        <v>18.899999999999999</v>
      </c>
      <c r="R5726" s="11">
        <v>18.2</v>
      </c>
      <c r="S5726" s="11">
        <v>20.5</v>
      </c>
      <c r="T5726" s="11">
        <v>21.7</v>
      </c>
      <c r="U5726" s="11">
        <v>22.5</v>
      </c>
      <c r="V5726" s="11">
        <v>18.600000000000001</v>
      </c>
      <c r="W5726" s="11">
        <v>19.600000000000001</v>
      </c>
      <c r="X5726" s="11">
        <v>19.7</v>
      </c>
      <c r="Y5726" s="78"/>
      <c r="Z5726" s="11">
        <v>53.13</v>
      </c>
      <c r="AA5726" s="11">
        <v>117.85</v>
      </c>
      <c r="AB5726" s="11">
        <v>77.180000000000007</v>
      </c>
      <c r="AC5726" s="11">
        <v>0.43</v>
      </c>
      <c r="AD5726" s="11">
        <v>3.53</v>
      </c>
    </row>
    <row r="5727" spans="1:30" x14ac:dyDescent="0.25">
      <c r="A5727" s="1">
        <v>2019</v>
      </c>
      <c r="B5727" s="1">
        <v>8</v>
      </c>
      <c r="C5727" s="1">
        <v>27</v>
      </c>
      <c r="D5727" s="3">
        <v>0.41666666666666669</v>
      </c>
      <c r="E5727" s="5">
        <v>5723</v>
      </c>
      <c r="G5727" s="15">
        <v>27.1</v>
      </c>
      <c r="H5727" s="15">
        <v>26.9</v>
      </c>
      <c r="I5727" s="15">
        <v>29.1</v>
      </c>
      <c r="J5727" s="15">
        <v>27.6</v>
      </c>
      <c r="K5727" s="15">
        <v>27</v>
      </c>
      <c r="L5727" s="15">
        <v>25.4</v>
      </c>
      <c r="N5727" s="88">
        <v>20.2</v>
      </c>
      <c r="O5727" s="104">
        <v>20.7</v>
      </c>
      <c r="Q5727" s="11">
        <v>18.899999999999999</v>
      </c>
      <c r="R5727" s="11">
        <v>18.2</v>
      </c>
      <c r="S5727" s="11">
        <v>20.5</v>
      </c>
      <c r="T5727" s="11">
        <v>21.7</v>
      </c>
      <c r="U5727" s="11">
        <v>22.5</v>
      </c>
      <c r="V5727" s="11">
        <v>18.600000000000001</v>
      </c>
      <c r="W5727" s="11">
        <v>19.600000000000001</v>
      </c>
      <c r="X5727" s="11">
        <v>19.7</v>
      </c>
      <c r="Y5727" s="78"/>
      <c r="Z5727" s="11">
        <v>53.13</v>
      </c>
      <c r="AA5727" s="11">
        <v>117.85</v>
      </c>
      <c r="AB5727" s="11">
        <v>77.180000000000007</v>
      </c>
      <c r="AC5727" s="11">
        <v>0.43</v>
      </c>
      <c r="AD5727" s="11">
        <v>3.53</v>
      </c>
    </row>
    <row r="5728" spans="1:30" x14ac:dyDescent="0.25">
      <c r="A5728" s="1">
        <v>2019</v>
      </c>
      <c r="B5728" s="1">
        <v>8</v>
      </c>
      <c r="C5728" s="1">
        <v>27</v>
      </c>
      <c r="D5728" s="3">
        <v>0.45833333333333331</v>
      </c>
      <c r="E5728" s="5">
        <v>5724</v>
      </c>
      <c r="G5728" s="15">
        <v>27.4</v>
      </c>
      <c r="H5728" s="15">
        <v>27.1</v>
      </c>
      <c r="I5728" s="15">
        <v>29.1</v>
      </c>
      <c r="J5728" s="15">
        <v>28.4</v>
      </c>
      <c r="K5728" s="15">
        <v>27.4</v>
      </c>
      <c r="L5728" s="15">
        <v>27.1</v>
      </c>
      <c r="N5728" s="88">
        <v>20.2</v>
      </c>
      <c r="O5728" s="104">
        <v>20.7</v>
      </c>
      <c r="Q5728" s="11">
        <v>18.899999999999999</v>
      </c>
      <c r="R5728" s="11">
        <v>18.2</v>
      </c>
      <c r="S5728" s="11">
        <v>20.5</v>
      </c>
      <c r="T5728" s="11">
        <v>21.7</v>
      </c>
      <c r="U5728" s="11">
        <v>22.5</v>
      </c>
      <c r="V5728" s="11">
        <v>18.600000000000001</v>
      </c>
      <c r="W5728" s="11">
        <v>19.600000000000001</v>
      </c>
      <c r="X5728" s="11">
        <v>19.7</v>
      </c>
      <c r="Y5728" s="78"/>
      <c r="Z5728" s="11">
        <v>53.13</v>
      </c>
      <c r="AA5728" s="11">
        <v>117.85</v>
      </c>
      <c r="AB5728" s="11">
        <v>77.180000000000007</v>
      </c>
      <c r="AC5728" s="11">
        <v>0.43</v>
      </c>
      <c r="AD5728" s="11">
        <v>3.53</v>
      </c>
    </row>
    <row r="5729" spans="1:30" x14ac:dyDescent="0.25">
      <c r="A5729" s="1">
        <v>2019</v>
      </c>
      <c r="B5729" s="1">
        <v>8</v>
      </c>
      <c r="C5729" s="1">
        <v>27</v>
      </c>
      <c r="D5729" s="3">
        <v>0.5</v>
      </c>
      <c r="E5729" s="5">
        <v>5725</v>
      </c>
      <c r="G5729" s="15">
        <v>28.1</v>
      </c>
      <c r="H5729" s="15">
        <v>27.8</v>
      </c>
      <c r="I5729" s="15">
        <v>27.6</v>
      </c>
      <c r="J5729" s="15">
        <v>29</v>
      </c>
      <c r="K5729" s="15">
        <v>28.4</v>
      </c>
      <c r="L5729" s="15">
        <v>27</v>
      </c>
      <c r="N5729" s="88">
        <v>21.6</v>
      </c>
      <c r="O5729" s="104">
        <v>20.7</v>
      </c>
      <c r="Q5729" s="11">
        <v>18.899999999999999</v>
      </c>
      <c r="R5729" s="11">
        <v>18.2</v>
      </c>
      <c r="S5729" s="11">
        <v>20.5</v>
      </c>
      <c r="T5729" s="11">
        <v>21.7</v>
      </c>
      <c r="U5729" s="11">
        <v>22.5</v>
      </c>
      <c r="V5729" s="11">
        <v>18.600000000000001</v>
      </c>
      <c r="W5729" s="11">
        <v>19.600000000000001</v>
      </c>
      <c r="X5729" s="11">
        <v>19.7</v>
      </c>
      <c r="Y5729" s="78"/>
      <c r="Z5729" s="11">
        <v>53.13</v>
      </c>
      <c r="AA5729" s="11">
        <v>117.85</v>
      </c>
      <c r="AB5729" s="11">
        <v>77.180000000000007</v>
      </c>
      <c r="AC5729" s="11">
        <v>0.43</v>
      </c>
      <c r="AD5729" s="11">
        <v>3.53</v>
      </c>
    </row>
    <row r="5730" spans="1:30" x14ac:dyDescent="0.25">
      <c r="A5730" s="1">
        <v>2019</v>
      </c>
      <c r="B5730" s="1">
        <v>8</v>
      </c>
      <c r="C5730" s="1">
        <v>27</v>
      </c>
      <c r="D5730" s="3">
        <v>0.54166666666666663</v>
      </c>
      <c r="E5730" s="5">
        <v>5726</v>
      </c>
      <c r="G5730" s="15">
        <v>28.4</v>
      </c>
      <c r="H5730" s="15">
        <v>27.7</v>
      </c>
      <c r="I5730" s="15">
        <v>28.3</v>
      </c>
      <c r="J5730" s="15">
        <v>29.3</v>
      </c>
      <c r="K5730" s="15">
        <v>28.7</v>
      </c>
      <c r="L5730" s="15">
        <v>27.3</v>
      </c>
      <c r="N5730" s="88">
        <v>21.6</v>
      </c>
      <c r="O5730" s="104">
        <v>20.7</v>
      </c>
      <c r="Q5730" s="11">
        <v>18.899999999999999</v>
      </c>
      <c r="R5730" s="11">
        <v>18.2</v>
      </c>
      <c r="S5730" s="11">
        <v>20.5</v>
      </c>
      <c r="T5730" s="11">
        <v>21.7</v>
      </c>
      <c r="U5730" s="11">
        <v>22.5</v>
      </c>
      <c r="V5730" s="11">
        <v>18.600000000000001</v>
      </c>
      <c r="W5730" s="11">
        <v>19.600000000000001</v>
      </c>
      <c r="X5730" s="11">
        <v>19.7</v>
      </c>
      <c r="Y5730" s="78"/>
      <c r="Z5730" s="11">
        <v>53.13</v>
      </c>
      <c r="AA5730" s="11">
        <v>117.85</v>
      </c>
      <c r="AB5730" s="11">
        <v>77.180000000000007</v>
      </c>
      <c r="AC5730" s="11">
        <v>0.43</v>
      </c>
      <c r="AD5730" s="11">
        <v>3.53</v>
      </c>
    </row>
    <row r="5731" spans="1:30" x14ac:dyDescent="0.25">
      <c r="A5731" s="1">
        <v>2019</v>
      </c>
      <c r="B5731" s="1">
        <v>8</v>
      </c>
      <c r="C5731" s="1">
        <v>27</v>
      </c>
      <c r="D5731" s="3">
        <v>0.58333333333333337</v>
      </c>
      <c r="E5731" s="5">
        <v>5727</v>
      </c>
      <c r="G5731" s="15">
        <v>28.1</v>
      </c>
      <c r="H5731" s="15">
        <v>27.8</v>
      </c>
      <c r="I5731" s="15">
        <v>28.1</v>
      </c>
      <c r="J5731" s="15">
        <v>29.6</v>
      </c>
      <c r="K5731" s="15">
        <v>28.8</v>
      </c>
      <c r="L5731" s="15">
        <v>26.9</v>
      </c>
      <c r="N5731" s="88">
        <v>21.6</v>
      </c>
      <c r="O5731" s="104">
        <v>20.7</v>
      </c>
      <c r="Q5731" s="11">
        <v>18.899999999999999</v>
      </c>
      <c r="R5731" s="11">
        <v>18.2</v>
      </c>
      <c r="S5731" s="11">
        <v>20.5</v>
      </c>
      <c r="T5731" s="11">
        <v>21.7</v>
      </c>
      <c r="U5731" s="11">
        <v>22.5</v>
      </c>
      <c r="V5731" s="11">
        <v>18.600000000000001</v>
      </c>
      <c r="W5731" s="11">
        <v>19.600000000000001</v>
      </c>
      <c r="X5731" s="11">
        <v>19.7</v>
      </c>
      <c r="Y5731" s="78"/>
      <c r="Z5731" s="11">
        <v>53.13</v>
      </c>
      <c r="AA5731" s="11">
        <v>117.85</v>
      </c>
      <c r="AB5731" s="11">
        <v>77.180000000000007</v>
      </c>
      <c r="AC5731" s="11">
        <v>0.43</v>
      </c>
      <c r="AD5731" s="11">
        <v>3.53</v>
      </c>
    </row>
    <row r="5732" spans="1:30" x14ac:dyDescent="0.25">
      <c r="A5732" s="1">
        <v>2019</v>
      </c>
      <c r="B5732" s="1">
        <v>8</v>
      </c>
      <c r="C5732" s="1">
        <v>27</v>
      </c>
      <c r="D5732" s="3">
        <v>0.625</v>
      </c>
      <c r="E5732" s="5">
        <v>5728</v>
      </c>
      <c r="G5732" s="15">
        <v>28.1</v>
      </c>
      <c r="H5732" s="15">
        <v>27.6</v>
      </c>
      <c r="I5732" s="15">
        <v>29.1</v>
      </c>
      <c r="J5732" s="15">
        <v>29</v>
      </c>
      <c r="K5732" s="15">
        <v>27.9</v>
      </c>
      <c r="L5732" s="15">
        <v>27</v>
      </c>
      <c r="N5732" s="88">
        <v>21.6</v>
      </c>
      <c r="O5732" s="104">
        <v>20.7</v>
      </c>
      <c r="Q5732" s="11">
        <v>18.899999999999999</v>
      </c>
      <c r="R5732" s="11">
        <v>18.2</v>
      </c>
      <c r="S5732" s="11">
        <v>20.5</v>
      </c>
      <c r="T5732" s="11">
        <v>21.7</v>
      </c>
      <c r="U5732" s="11">
        <v>22.5</v>
      </c>
      <c r="V5732" s="11">
        <v>18.600000000000001</v>
      </c>
      <c r="W5732" s="11">
        <v>19.600000000000001</v>
      </c>
      <c r="X5732" s="11">
        <v>19.7</v>
      </c>
      <c r="Y5732" s="78"/>
      <c r="Z5732" s="11">
        <v>53.13</v>
      </c>
      <c r="AA5732" s="11">
        <v>117.85</v>
      </c>
      <c r="AB5732" s="11">
        <v>77.180000000000007</v>
      </c>
      <c r="AC5732" s="11">
        <v>0.43</v>
      </c>
      <c r="AD5732" s="11">
        <v>3.53</v>
      </c>
    </row>
    <row r="5733" spans="1:30" x14ac:dyDescent="0.25">
      <c r="A5733" s="1">
        <v>2019</v>
      </c>
      <c r="B5733" s="1">
        <v>8</v>
      </c>
      <c r="C5733" s="1">
        <v>27</v>
      </c>
      <c r="D5733" s="3">
        <v>0.66666666666666663</v>
      </c>
      <c r="E5733" s="5">
        <v>5729</v>
      </c>
      <c r="G5733" s="15">
        <v>27.7</v>
      </c>
      <c r="H5733" s="15">
        <v>26.9</v>
      </c>
      <c r="I5733" s="15">
        <v>28.5</v>
      </c>
      <c r="J5733" s="15">
        <v>27.1</v>
      </c>
      <c r="K5733" s="15">
        <v>27</v>
      </c>
      <c r="L5733" s="15">
        <v>26.1</v>
      </c>
      <c r="N5733" s="88">
        <v>21.6</v>
      </c>
      <c r="O5733" s="104">
        <v>20.7</v>
      </c>
      <c r="Q5733" s="11">
        <v>18.899999999999999</v>
      </c>
      <c r="R5733" s="11">
        <v>18.2</v>
      </c>
      <c r="S5733" s="11">
        <v>20.5</v>
      </c>
      <c r="T5733" s="11">
        <v>21.7</v>
      </c>
      <c r="U5733" s="11">
        <v>22.5</v>
      </c>
      <c r="V5733" s="11">
        <v>18.600000000000001</v>
      </c>
      <c r="W5733" s="11">
        <v>19.600000000000001</v>
      </c>
      <c r="X5733" s="11">
        <v>19.7</v>
      </c>
      <c r="Y5733" s="78"/>
      <c r="Z5733" s="11">
        <v>53.13</v>
      </c>
      <c r="AA5733" s="11">
        <v>117.85</v>
      </c>
      <c r="AB5733" s="11">
        <v>77.180000000000007</v>
      </c>
      <c r="AC5733" s="11">
        <v>0.43</v>
      </c>
      <c r="AD5733" s="11">
        <v>3.53</v>
      </c>
    </row>
    <row r="5734" spans="1:30" x14ac:dyDescent="0.25">
      <c r="A5734" s="1">
        <v>2019</v>
      </c>
      <c r="B5734" s="1">
        <v>8</v>
      </c>
      <c r="C5734" s="1">
        <v>27</v>
      </c>
      <c r="D5734" s="3">
        <v>0.70833333333333337</v>
      </c>
      <c r="E5734" s="5">
        <v>5730</v>
      </c>
      <c r="G5734" s="15">
        <v>25.5</v>
      </c>
      <c r="H5734" s="15">
        <v>25.5</v>
      </c>
      <c r="I5734" s="15">
        <v>27.1</v>
      </c>
      <c r="J5734" s="15">
        <v>26.4</v>
      </c>
      <c r="K5734" s="15">
        <v>24.7</v>
      </c>
      <c r="L5734" s="15">
        <v>24.6</v>
      </c>
      <c r="N5734" s="88">
        <v>21.6</v>
      </c>
      <c r="O5734" s="104">
        <v>20.7</v>
      </c>
      <c r="Q5734" s="11">
        <v>18.899999999999999</v>
      </c>
      <c r="R5734" s="11">
        <v>18.2</v>
      </c>
      <c r="S5734" s="11">
        <v>20.5</v>
      </c>
      <c r="T5734" s="11">
        <v>21.7</v>
      </c>
      <c r="U5734" s="11">
        <v>22.5</v>
      </c>
      <c r="V5734" s="11">
        <v>18.600000000000001</v>
      </c>
      <c r="W5734" s="11">
        <v>19.600000000000001</v>
      </c>
      <c r="X5734" s="11">
        <v>19.7</v>
      </c>
      <c r="Y5734" s="78"/>
      <c r="Z5734" s="11">
        <v>53.13</v>
      </c>
      <c r="AA5734" s="11">
        <v>117.85</v>
      </c>
      <c r="AB5734" s="11">
        <v>77.180000000000007</v>
      </c>
      <c r="AC5734" s="11">
        <v>0.43</v>
      </c>
      <c r="AD5734" s="11">
        <v>3.53</v>
      </c>
    </row>
    <row r="5735" spans="1:30" x14ac:dyDescent="0.25">
      <c r="A5735" s="1">
        <v>2019</v>
      </c>
      <c r="B5735" s="1">
        <v>8</v>
      </c>
      <c r="C5735" s="1">
        <v>27</v>
      </c>
      <c r="D5735" s="3">
        <v>0.75</v>
      </c>
      <c r="E5735" s="5">
        <v>5731</v>
      </c>
      <c r="G5735" s="15">
        <v>20</v>
      </c>
      <c r="H5735" s="15">
        <v>22.7</v>
      </c>
      <c r="I5735" s="15">
        <v>22.3</v>
      </c>
      <c r="J5735" s="15">
        <v>20.2</v>
      </c>
      <c r="K5735" s="15">
        <v>21.2</v>
      </c>
      <c r="L5735" s="15">
        <v>22.4</v>
      </c>
      <c r="N5735" s="88">
        <v>21.6</v>
      </c>
      <c r="O5735" s="104">
        <v>20.7</v>
      </c>
      <c r="Q5735" s="11">
        <v>18.899999999999999</v>
      </c>
      <c r="R5735" s="11">
        <v>18.2</v>
      </c>
      <c r="S5735" s="11">
        <v>20.5</v>
      </c>
      <c r="T5735" s="11">
        <v>21.7</v>
      </c>
      <c r="U5735" s="11">
        <v>22.5</v>
      </c>
      <c r="V5735" s="11">
        <v>18.600000000000001</v>
      </c>
      <c r="W5735" s="11">
        <v>19.600000000000001</v>
      </c>
      <c r="X5735" s="11">
        <v>19.7</v>
      </c>
      <c r="Y5735" s="78"/>
      <c r="Z5735" s="11">
        <v>53.13</v>
      </c>
      <c r="AA5735" s="11">
        <v>117.85</v>
      </c>
      <c r="AB5735" s="11">
        <v>77.180000000000007</v>
      </c>
      <c r="AC5735" s="11">
        <v>0.43</v>
      </c>
      <c r="AD5735" s="11">
        <v>3.53</v>
      </c>
    </row>
    <row r="5736" spans="1:30" x14ac:dyDescent="0.25">
      <c r="A5736" s="1">
        <v>2019</v>
      </c>
      <c r="B5736" s="1">
        <v>8</v>
      </c>
      <c r="C5736" s="1">
        <v>27</v>
      </c>
      <c r="D5736" s="3">
        <v>0.79166666666666663</v>
      </c>
      <c r="E5736" s="5">
        <v>5732</v>
      </c>
      <c r="G5736" s="15">
        <v>18.5</v>
      </c>
      <c r="H5736" s="15">
        <v>19.899999999999999</v>
      </c>
      <c r="I5736" s="15">
        <v>20.7</v>
      </c>
      <c r="J5736" s="15">
        <v>17.7</v>
      </c>
      <c r="K5736" s="15">
        <v>19.8</v>
      </c>
      <c r="L5736" s="15">
        <v>21.2</v>
      </c>
      <c r="N5736" s="88">
        <v>21.6</v>
      </c>
      <c r="O5736" s="104">
        <v>20.7</v>
      </c>
      <c r="Q5736" s="11">
        <v>18.899999999999999</v>
      </c>
      <c r="R5736" s="11">
        <v>18.2</v>
      </c>
      <c r="S5736" s="11">
        <v>20.5</v>
      </c>
      <c r="T5736" s="11">
        <v>21.7</v>
      </c>
      <c r="U5736" s="11">
        <v>22.5</v>
      </c>
      <c r="V5736" s="11">
        <v>18.600000000000001</v>
      </c>
      <c r="W5736" s="11">
        <v>19.600000000000001</v>
      </c>
      <c r="X5736" s="11">
        <v>19.7</v>
      </c>
      <c r="Y5736" s="78"/>
      <c r="Z5736" s="11">
        <v>53.13</v>
      </c>
      <c r="AA5736" s="11">
        <v>117.85</v>
      </c>
      <c r="AB5736" s="11">
        <v>77.180000000000007</v>
      </c>
      <c r="AC5736" s="11">
        <v>0.43</v>
      </c>
      <c r="AD5736" s="11">
        <v>3.53</v>
      </c>
    </row>
    <row r="5737" spans="1:30" x14ac:dyDescent="0.25">
      <c r="A5737" s="1">
        <v>2019</v>
      </c>
      <c r="B5737" s="1">
        <v>8</v>
      </c>
      <c r="C5737" s="1">
        <v>27</v>
      </c>
      <c r="D5737" s="3">
        <v>0.83333333333333337</v>
      </c>
      <c r="E5737" s="5">
        <v>5733</v>
      </c>
      <c r="G5737" s="15">
        <v>16.8</v>
      </c>
      <c r="H5737" s="15">
        <v>19.899999999999999</v>
      </c>
      <c r="I5737" s="15">
        <v>19.8</v>
      </c>
      <c r="J5737" s="15">
        <v>17.5</v>
      </c>
      <c r="K5737" s="15">
        <v>19.3</v>
      </c>
      <c r="L5737" s="15">
        <v>20.399999999999999</v>
      </c>
      <c r="N5737" s="88">
        <v>21.6</v>
      </c>
      <c r="O5737" s="104">
        <v>20.7</v>
      </c>
      <c r="Q5737" s="11">
        <v>18.899999999999999</v>
      </c>
      <c r="R5737" s="11">
        <v>18.2</v>
      </c>
      <c r="S5737" s="11">
        <v>20.5</v>
      </c>
      <c r="T5737" s="11">
        <v>21.7</v>
      </c>
      <c r="U5737" s="11">
        <v>22.5</v>
      </c>
      <c r="V5737" s="11">
        <v>18.600000000000001</v>
      </c>
      <c r="W5737" s="11">
        <v>19.600000000000001</v>
      </c>
      <c r="X5737" s="11">
        <v>19.7</v>
      </c>
      <c r="Y5737" s="78"/>
      <c r="Z5737" s="11">
        <v>53.13</v>
      </c>
      <c r="AA5737" s="11">
        <v>117.85</v>
      </c>
      <c r="AB5737" s="11">
        <v>77.180000000000007</v>
      </c>
      <c r="AC5737" s="11">
        <v>0.43</v>
      </c>
      <c r="AD5737" s="11">
        <v>3.53</v>
      </c>
    </row>
    <row r="5738" spans="1:30" x14ac:dyDescent="0.25">
      <c r="A5738" s="1">
        <v>2019</v>
      </c>
      <c r="B5738" s="1">
        <v>8</v>
      </c>
      <c r="C5738" s="1">
        <v>27</v>
      </c>
      <c r="D5738" s="3">
        <v>0.875</v>
      </c>
      <c r="E5738" s="5">
        <v>5734</v>
      </c>
      <c r="G5738" s="15">
        <v>16</v>
      </c>
      <c r="H5738" s="15">
        <v>18.2</v>
      </c>
      <c r="I5738" s="15">
        <v>19.7</v>
      </c>
      <c r="J5738" s="15">
        <v>16.7</v>
      </c>
      <c r="K5738" s="15">
        <v>18</v>
      </c>
      <c r="L5738" s="15">
        <v>19.5</v>
      </c>
      <c r="N5738" s="88">
        <v>21.6</v>
      </c>
      <c r="O5738" s="104">
        <v>20.7</v>
      </c>
      <c r="Q5738" s="11">
        <v>18.899999999999999</v>
      </c>
      <c r="R5738" s="11">
        <v>18.2</v>
      </c>
      <c r="S5738" s="11">
        <v>20.5</v>
      </c>
      <c r="T5738" s="11">
        <v>21.7</v>
      </c>
      <c r="U5738" s="11">
        <v>22.5</v>
      </c>
      <c r="V5738" s="11">
        <v>18.600000000000001</v>
      </c>
      <c r="W5738" s="11">
        <v>19.600000000000001</v>
      </c>
      <c r="X5738" s="11">
        <v>19.7</v>
      </c>
      <c r="Y5738" s="78"/>
      <c r="Z5738" s="11">
        <v>53.13</v>
      </c>
      <c r="AA5738" s="11">
        <v>117.85</v>
      </c>
      <c r="AB5738" s="11">
        <v>77.180000000000007</v>
      </c>
      <c r="AC5738" s="11">
        <v>0.43</v>
      </c>
      <c r="AD5738" s="11">
        <v>3.53</v>
      </c>
    </row>
    <row r="5739" spans="1:30" x14ac:dyDescent="0.25">
      <c r="A5739" s="1">
        <v>2019</v>
      </c>
      <c r="B5739" s="1">
        <v>8</v>
      </c>
      <c r="C5739" s="1">
        <v>27</v>
      </c>
      <c r="D5739" s="3">
        <v>0.91666666666666663</v>
      </c>
      <c r="E5739" s="5">
        <v>5735</v>
      </c>
      <c r="G5739" s="15">
        <v>15.2</v>
      </c>
      <c r="H5739" s="15">
        <v>17.399999999999999</v>
      </c>
      <c r="I5739" s="15">
        <v>20.100000000000001</v>
      </c>
      <c r="J5739" s="15">
        <v>14.7</v>
      </c>
      <c r="K5739" s="15">
        <v>16.600000000000001</v>
      </c>
      <c r="L5739" s="15">
        <v>18.2</v>
      </c>
      <c r="N5739" s="88">
        <v>21.6</v>
      </c>
      <c r="O5739" s="104">
        <v>20.7</v>
      </c>
      <c r="Q5739" s="11">
        <v>18.899999999999999</v>
      </c>
      <c r="R5739" s="11">
        <v>18.2</v>
      </c>
      <c r="S5739" s="11">
        <v>20.5</v>
      </c>
      <c r="T5739" s="11">
        <v>21.7</v>
      </c>
      <c r="U5739" s="11">
        <v>22.5</v>
      </c>
      <c r="V5739" s="11">
        <v>18.600000000000001</v>
      </c>
      <c r="W5739" s="11">
        <v>19.600000000000001</v>
      </c>
      <c r="X5739" s="11">
        <v>19.7</v>
      </c>
      <c r="Y5739" s="78"/>
      <c r="Z5739" s="11">
        <v>53.13</v>
      </c>
      <c r="AA5739" s="11">
        <v>117.85</v>
      </c>
      <c r="AB5739" s="11">
        <v>77.180000000000007</v>
      </c>
      <c r="AC5739" s="11">
        <v>0.43</v>
      </c>
      <c r="AD5739" s="11">
        <v>3.53</v>
      </c>
    </row>
    <row r="5740" spans="1:30" x14ac:dyDescent="0.25">
      <c r="A5740" s="1">
        <v>2019</v>
      </c>
      <c r="B5740" s="1">
        <v>8</v>
      </c>
      <c r="C5740" s="1">
        <v>27</v>
      </c>
      <c r="D5740" s="3">
        <v>0.95833333333333337</v>
      </c>
      <c r="E5740" s="5">
        <v>5736</v>
      </c>
      <c r="G5740" s="15">
        <v>19.5</v>
      </c>
      <c r="H5740" s="15">
        <v>17.399999999999999</v>
      </c>
      <c r="I5740" s="15">
        <v>20.5</v>
      </c>
      <c r="J5740" s="15">
        <v>13.7</v>
      </c>
      <c r="K5740" s="15">
        <v>15.4</v>
      </c>
      <c r="L5740" s="15">
        <v>16.5</v>
      </c>
      <c r="N5740" s="88">
        <v>21.6</v>
      </c>
      <c r="O5740" s="104">
        <v>20.7</v>
      </c>
      <c r="Q5740" s="11">
        <v>18.899999999999999</v>
      </c>
      <c r="R5740" s="11">
        <v>18.2</v>
      </c>
      <c r="S5740" s="11">
        <v>20.5</v>
      </c>
      <c r="T5740" s="11">
        <v>21.7</v>
      </c>
      <c r="U5740" s="11">
        <v>22.5</v>
      </c>
      <c r="V5740" s="11">
        <v>18.600000000000001</v>
      </c>
      <c r="W5740" s="11">
        <v>19.600000000000001</v>
      </c>
      <c r="X5740" s="11">
        <v>19.7</v>
      </c>
      <c r="Y5740" s="78"/>
      <c r="Z5740" s="11">
        <v>53.13</v>
      </c>
      <c r="AA5740" s="11">
        <v>117.85</v>
      </c>
      <c r="AB5740" s="11">
        <v>77.180000000000007</v>
      </c>
      <c r="AC5740" s="11">
        <v>0.43</v>
      </c>
      <c r="AD5740" s="11">
        <v>3.53</v>
      </c>
    </row>
    <row r="5741" spans="1:30" x14ac:dyDescent="0.25">
      <c r="A5741" s="1">
        <v>2019</v>
      </c>
      <c r="B5741" s="1">
        <v>8</v>
      </c>
      <c r="C5741" s="1">
        <v>28</v>
      </c>
      <c r="D5741" s="3">
        <v>0</v>
      </c>
      <c r="E5741" s="5">
        <v>5737</v>
      </c>
      <c r="G5741" s="15">
        <v>19.399999999999999</v>
      </c>
      <c r="H5741" s="15">
        <v>17</v>
      </c>
      <c r="I5741" s="15">
        <v>19.600000000000001</v>
      </c>
      <c r="J5741" s="15">
        <v>13.1</v>
      </c>
      <c r="K5741" s="15">
        <v>14.8</v>
      </c>
      <c r="L5741" s="15">
        <v>15.3</v>
      </c>
      <c r="N5741" s="88">
        <v>19.8</v>
      </c>
      <c r="O5741" s="104">
        <v>21.4</v>
      </c>
      <c r="Q5741" s="11">
        <v>19.100000000000001</v>
      </c>
      <c r="R5741" s="11">
        <v>18.600000000000001</v>
      </c>
      <c r="S5741" s="11">
        <v>19.3</v>
      </c>
      <c r="T5741" s="11">
        <v>21.7</v>
      </c>
      <c r="U5741" s="11">
        <v>22.7</v>
      </c>
      <c r="V5741" s="11">
        <v>18.7</v>
      </c>
      <c r="W5741" s="11">
        <v>19.600000000000001</v>
      </c>
      <c r="X5741" s="11">
        <v>20.399999999999999</v>
      </c>
      <c r="Y5741" s="78"/>
      <c r="Z5741" s="11">
        <v>51.81</v>
      </c>
      <c r="AA5741" s="11">
        <v>116.11</v>
      </c>
      <c r="AB5741" s="11">
        <v>75.22</v>
      </c>
      <c r="AC5741" s="11">
        <v>0.42</v>
      </c>
      <c r="AD5741" s="11">
        <v>3</v>
      </c>
    </row>
    <row r="5742" spans="1:30" x14ac:dyDescent="0.25">
      <c r="A5742" s="1">
        <v>2019</v>
      </c>
      <c r="B5742" s="1">
        <v>8</v>
      </c>
      <c r="C5742" s="1">
        <v>28</v>
      </c>
      <c r="D5742" s="3">
        <v>4.1666666666666664E-2</v>
      </c>
      <c r="E5742" s="5">
        <v>5738</v>
      </c>
      <c r="G5742" s="15">
        <v>17.5</v>
      </c>
      <c r="H5742" s="15">
        <v>16.100000000000001</v>
      </c>
      <c r="I5742" s="15">
        <v>18.7</v>
      </c>
      <c r="J5742" s="15">
        <v>13.3</v>
      </c>
      <c r="K5742" s="15">
        <v>15</v>
      </c>
      <c r="L5742" s="15">
        <v>14.6</v>
      </c>
      <c r="N5742" s="88">
        <v>19.8</v>
      </c>
      <c r="O5742" s="104">
        <v>21.4</v>
      </c>
      <c r="Q5742" s="11">
        <v>19.100000000000001</v>
      </c>
      <c r="R5742" s="11">
        <v>18.600000000000001</v>
      </c>
      <c r="S5742" s="11">
        <v>19.3</v>
      </c>
      <c r="T5742" s="11">
        <v>21.7</v>
      </c>
      <c r="U5742" s="11">
        <v>22.7</v>
      </c>
      <c r="V5742" s="11">
        <v>18.7</v>
      </c>
      <c r="W5742" s="11">
        <v>19.600000000000001</v>
      </c>
      <c r="X5742" s="11">
        <v>20.399999999999999</v>
      </c>
      <c r="Y5742" s="78"/>
      <c r="Z5742" s="11">
        <v>51.81</v>
      </c>
      <c r="AA5742" s="11">
        <v>116.11</v>
      </c>
      <c r="AB5742" s="11">
        <v>75.22</v>
      </c>
      <c r="AC5742" s="11">
        <v>0.42</v>
      </c>
      <c r="AD5742" s="11">
        <v>3</v>
      </c>
    </row>
    <row r="5743" spans="1:30" x14ac:dyDescent="0.25">
      <c r="A5743" s="1">
        <v>2019</v>
      </c>
      <c r="B5743" s="1">
        <v>8</v>
      </c>
      <c r="C5743" s="1">
        <v>28</v>
      </c>
      <c r="D5743" s="3">
        <v>8.3333333333333329E-2</v>
      </c>
      <c r="E5743" s="5">
        <v>5739</v>
      </c>
      <c r="G5743" s="15">
        <v>15.6</v>
      </c>
      <c r="H5743" s="15">
        <v>15.2</v>
      </c>
      <c r="I5743" s="15">
        <v>18.2</v>
      </c>
      <c r="J5743" s="15">
        <v>11.8</v>
      </c>
      <c r="K5743" s="15">
        <v>14.2</v>
      </c>
      <c r="L5743" s="15">
        <v>14.1</v>
      </c>
      <c r="N5743" s="88">
        <v>19.8</v>
      </c>
      <c r="O5743" s="104">
        <v>21.4</v>
      </c>
      <c r="Q5743" s="11">
        <v>19.100000000000001</v>
      </c>
      <c r="R5743" s="11">
        <v>18.600000000000001</v>
      </c>
      <c r="S5743" s="11">
        <v>19.3</v>
      </c>
      <c r="T5743" s="11">
        <v>21.7</v>
      </c>
      <c r="U5743" s="11">
        <v>22.7</v>
      </c>
      <c r="V5743" s="11">
        <v>18.7</v>
      </c>
      <c r="W5743" s="11">
        <v>19.600000000000001</v>
      </c>
      <c r="X5743" s="11">
        <v>20.399999999999999</v>
      </c>
      <c r="Y5743" s="78"/>
      <c r="Z5743" s="11">
        <v>51.81</v>
      </c>
      <c r="AA5743" s="11">
        <v>116.11</v>
      </c>
      <c r="AB5743" s="11">
        <v>75.22</v>
      </c>
      <c r="AC5743" s="11">
        <v>0.42</v>
      </c>
      <c r="AD5743" s="11">
        <v>3</v>
      </c>
    </row>
    <row r="5744" spans="1:30" x14ac:dyDescent="0.25">
      <c r="A5744" s="1">
        <v>2019</v>
      </c>
      <c r="B5744" s="1">
        <v>8</v>
      </c>
      <c r="C5744" s="1">
        <v>28</v>
      </c>
      <c r="D5744" s="3">
        <v>0.125</v>
      </c>
      <c r="E5744" s="5">
        <v>5740</v>
      </c>
      <c r="G5744" s="15">
        <v>15.3</v>
      </c>
      <c r="H5744" s="15">
        <v>14.9</v>
      </c>
      <c r="I5744" s="15">
        <v>17.7</v>
      </c>
      <c r="J5744" s="15">
        <v>11.3</v>
      </c>
      <c r="K5744" s="15">
        <v>14.3</v>
      </c>
      <c r="L5744" s="15">
        <v>13.7</v>
      </c>
      <c r="N5744" s="88">
        <v>19.8</v>
      </c>
      <c r="O5744" s="104">
        <v>21.4</v>
      </c>
      <c r="Q5744" s="11">
        <v>19.100000000000001</v>
      </c>
      <c r="R5744" s="11">
        <v>18.600000000000001</v>
      </c>
      <c r="S5744" s="11">
        <v>19.3</v>
      </c>
      <c r="T5744" s="11">
        <v>21.7</v>
      </c>
      <c r="U5744" s="11">
        <v>22.7</v>
      </c>
      <c r="V5744" s="11">
        <v>18.7</v>
      </c>
      <c r="W5744" s="11">
        <v>19.600000000000001</v>
      </c>
      <c r="X5744" s="11">
        <v>20.399999999999999</v>
      </c>
      <c r="Y5744" s="78"/>
      <c r="Z5744" s="11">
        <v>51.81</v>
      </c>
      <c r="AA5744" s="11">
        <v>116.11</v>
      </c>
      <c r="AB5744" s="11">
        <v>75.22</v>
      </c>
      <c r="AC5744" s="11">
        <v>0.42</v>
      </c>
      <c r="AD5744" s="11">
        <v>3</v>
      </c>
    </row>
    <row r="5745" spans="1:30" x14ac:dyDescent="0.25">
      <c r="A5745" s="1">
        <v>2019</v>
      </c>
      <c r="B5745" s="1">
        <v>8</v>
      </c>
      <c r="C5745" s="1">
        <v>28</v>
      </c>
      <c r="D5745" s="3">
        <v>0.16666666666666666</v>
      </c>
      <c r="E5745" s="5">
        <v>5741</v>
      </c>
      <c r="G5745" s="15">
        <v>14.4</v>
      </c>
      <c r="H5745" s="15">
        <v>15.5</v>
      </c>
      <c r="I5745" s="15">
        <v>17.7</v>
      </c>
      <c r="J5745" s="15">
        <v>12.2</v>
      </c>
      <c r="K5745" s="15">
        <v>13.9</v>
      </c>
      <c r="L5745" s="15">
        <v>13.7</v>
      </c>
      <c r="N5745" s="88">
        <v>19.8</v>
      </c>
      <c r="O5745" s="104">
        <v>21.4</v>
      </c>
      <c r="Q5745" s="11">
        <v>19.100000000000001</v>
      </c>
      <c r="R5745" s="11">
        <v>18.600000000000001</v>
      </c>
      <c r="S5745" s="11">
        <v>19.3</v>
      </c>
      <c r="T5745" s="11">
        <v>21.7</v>
      </c>
      <c r="U5745" s="11">
        <v>22.7</v>
      </c>
      <c r="V5745" s="11">
        <v>18.7</v>
      </c>
      <c r="W5745" s="11">
        <v>19.600000000000001</v>
      </c>
      <c r="X5745" s="11">
        <v>20.399999999999999</v>
      </c>
      <c r="Y5745" s="78"/>
      <c r="Z5745" s="11">
        <v>51.81</v>
      </c>
      <c r="AA5745" s="11">
        <v>116.11</v>
      </c>
      <c r="AB5745" s="11">
        <v>75.22</v>
      </c>
      <c r="AC5745" s="11">
        <v>0.42</v>
      </c>
      <c r="AD5745" s="11">
        <v>3</v>
      </c>
    </row>
    <row r="5746" spans="1:30" x14ac:dyDescent="0.25">
      <c r="A5746" s="1">
        <v>2019</v>
      </c>
      <c r="B5746" s="1">
        <v>8</v>
      </c>
      <c r="C5746" s="1">
        <v>28</v>
      </c>
      <c r="D5746" s="3">
        <v>0.20833333333333334</v>
      </c>
      <c r="E5746" s="5">
        <v>5742</v>
      </c>
      <c r="G5746" s="15">
        <v>17.2</v>
      </c>
      <c r="H5746" s="15">
        <v>17.7</v>
      </c>
      <c r="I5746" s="15">
        <v>18.8</v>
      </c>
      <c r="J5746" s="15">
        <v>15.3</v>
      </c>
      <c r="K5746" s="15">
        <v>17.2</v>
      </c>
      <c r="L5746" s="15">
        <v>15.8</v>
      </c>
      <c r="N5746" s="88">
        <v>19.8</v>
      </c>
      <c r="O5746" s="104">
        <v>21.4</v>
      </c>
      <c r="Q5746" s="11">
        <v>19.100000000000001</v>
      </c>
      <c r="R5746" s="11">
        <v>18.600000000000001</v>
      </c>
      <c r="S5746" s="11">
        <v>19.3</v>
      </c>
      <c r="T5746" s="11">
        <v>21.7</v>
      </c>
      <c r="U5746" s="11">
        <v>22.7</v>
      </c>
      <c r="V5746" s="11">
        <v>18.7</v>
      </c>
      <c r="W5746" s="11">
        <v>19.600000000000001</v>
      </c>
      <c r="X5746" s="11">
        <v>20.399999999999999</v>
      </c>
      <c r="Y5746" s="78"/>
      <c r="Z5746" s="11">
        <v>51.81</v>
      </c>
      <c r="AA5746" s="11">
        <v>116.11</v>
      </c>
      <c r="AB5746" s="11">
        <v>75.22</v>
      </c>
      <c r="AC5746" s="11">
        <v>0.42</v>
      </c>
      <c r="AD5746" s="11">
        <v>3</v>
      </c>
    </row>
    <row r="5747" spans="1:30" x14ac:dyDescent="0.25">
      <c r="A5747" s="1">
        <v>2019</v>
      </c>
      <c r="B5747" s="1">
        <v>8</v>
      </c>
      <c r="C5747" s="1">
        <v>28</v>
      </c>
      <c r="D5747" s="3">
        <v>0.25</v>
      </c>
      <c r="E5747" s="5">
        <v>5743</v>
      </c>
      <c r="G5747" s="15">
        <v>20.3</v>
      </c>
      <c r="H5747" s="15">
        <v>19.600000000000001</v>
      </c>
      <c r="I5747" s="15">
        <v>20.9</v>
      </c>
      <c r="J5747" s="15">
        <v>18.7</v>
      </c>
      <c r="K5747" s="15">
        <v>20.100000000000001</v>
      </c>
      <c r="L5747" s="15">
        <v>18.600000000000001</v>
      </c>
      <c r="N5747" s="88">
        <v>19.8</v>
      </c>
      <c r="O5747" s="104">
        <v>21.4</v>
      </c>
      <c r="Q5747" s="11">
        <v>19.100000000000001</v>
      </c>
      <c r="R5747" s="11">
        <v>18.600000000000001</v>
      </c>
      <c r="S5747" s="11">
        <v>19.3</v>
      </c>
      <c r="T5747" s="11">
        <v>21.7</v>
      </c>
      <c r="U5747" s="11">
        <v>22.7</v>
      </c>
      <c r="V5747" s="11">
        <v>18.7</v>
      </c>
      <c r="W5747" s="11">
        <v>19.600000000000001</v>
      </c>
      <c r="X5747" s="11">
        <v>20.399999999999999</v>
      </c>
      <c r="Y5747" s="78"/>
      <c r="Z5747" s="11">
        <v>51.81</v>
      </c>
      <c r="AA5747" s="11">
        <v>116.11</v>
      </c>
      <c r="AB5747" s="11">
        <v>75.22</v>
      </c>
      <c r="AC5747" s="11">
        <v>0.42</v>
      </c>
      <c r="AD5747" s="11">
        <v>3</v>
      </c>
    </row>
    <row r="5748" spans="1:30" x14ac:dyDescent="0.25">
      <c r="A5748" s="1">
        <v>2019</v>
      </c>
      <c r="B5748" s="1">
        <v>8</v>
      </c>
      <c r="C5748" s="1">
        <v>28</v>
      </c>
      <c r="D5748" s="3">
        <v>0.29166666666666669</v>
      </c>
      <c r="E5748" s="5">
        <v>5744</v>
      </c>
      <c r="G5748" s="15">
        <v>22.1</v>
      </c>
      <c r="H5748" s="15">
        <v>22.2</v>
      </c>
      <c r="I5748" s="15">
        <v>23.9</v>
      </c>
      <c r="J5748" s="15">
        <v>22.1</v>
      </c>
      <c r="K5748" s="15">
        <v>22.5</v>
      </c>
      <c r="L5748" s="15">
        <v>21</v>
      </c>
      <c r="N5748" s="88">
        <v>19.8</v>
      </c>
      <c r="O5748" s="104">
        <v>21.4</v>
      </c>
      <c r="Q5748" s="11">
        <v>19.100000000000001</v>
      </c>
      <c r="R5748" s="11">
        <v>18.600000000000001</v>
      </c>
      <c r="S5748" s="11">
        <v>19.3</v>
      </c>
      <c r="T5748" s="11">
        <v>21.7</v>
      </c>
      <c r="U5748" s="11">
        <v>22.7</v>
      </c>
      <c r="V5748" s="11">
        <v>18.7</v>
      </c>
      <c r="W5748" s="11">
        <v>19.600000000000001</v>
      </c>
      <c r="X5748" s="11">
        <v>20.399999999999999</v>
      </c>
      <c r="Y5748" s="78"/>
      <c r="Z5748" s="11">
        <v>51.81</v>
      </c>
      <c r="AA5748" s="11">
        <v>116.11</v>
      </c>
      <c r="AB5748" s="11">
        <v>75.22</v>
      </c>
      <c r="AC5748" s="11">
        <v>0.42</v>
      </c>
      <c r="AD5748" s="11">
        <v>3</v>
      </c>
    </row>
    <row r="5749" spans="1:30" x14ac:dyDescent="0.25">
      <c r="A5749" s="1">
        <v>2019</v>
      </c>
      <c r="B5749" s="1">
        <v>8</v>
      </c>
      <c r="C5749" s="1">
        <v>28</v>
      </c>
      <c r="D5749" s="3">
        <v>0.33333333333333331</v>
      </c>
      <c r="E5749" s="5">
        <v>5745</v>
      </c>
      <c r="G5749" s="15">
        <v>24.3</v>
      </c>
      <c r="H5749" s="15">
        <v>24.4</v>
      </c>
      <c r="I5749" s="15">
        <v>26</v>
      </c>
      <c r="J5749" s="15">
        <v>23.7</v>
      </c>
      <c r="K5749" s="15">
        <v>24.2</v>
      </c>
      <c r="L5749" s="15">
        <v>23.5</v>
      </c>
      <c r="N5749" s="88">
        <v>19.8</v>
      </c>
      <c r="O5749" s="104">
        <v>21.4</v>
      </c>
      <c r="Q5749" s="11">
        <v>19.100000000000001</v>
      </c>
      <c r="R5749" s="11">
        <v>18.600000000000001</v>
      </c>
      <c r="S5749" s="11">
        <v>19.3</v>
      </c>
      <c r="T5749" s="11">
        <v>21.7</v>
      </c>
      <c r="U5749" s="11">
        <v>22.7</v>
      </c>
      <c r="V5749" s="11">
        <v>18.7</v>
      </c>
      <c r="W5749" s="11">
        <v>19.600000000000001</v>
      </c>
      <c r="X5749" s="11">
        <v>20.399999999999999</v>
      </c>
      <c r="Y5749" s="78"/>
      <c r="Z5749" s="11">
        <v>51.81</v>
      </c>
      <c r="AA5749" s="11">
        <v>116.11</v>
      </c>
      <c r="AB5749" s="11">
        <v>75.22</v>
      </c>
      <c r="AC5749" s="11">
        <v>0.42</v>
      </c>
      <c r="AD5749" s="11">
        <v>3</v>
      </c>
    </row>
    <row r="5750" spans="1:30" x14ac:dyDescent="0.25">
      <c r="A5750" s="1">
        <v>2019</v>
      </c>
      <c r="B5750" s="1">
        <v>8</v>
      </c>
      <c r="C5750" s="1">
        <v>28</v>
      </c>
      <c r="D5750" s="3">
        <v>0.375</v>
      </c>
      <c r="E5750" s="5">
        <v>5746</v>
      </c>
      <c r="G5750" s="15">
        <v>25.4</v>
      </c>
      <c r="H5750" s="15">
        <v>25.8</v>
      </c>
      <c r="I5750" s="15">
        <v>27.7</v>
      </c>
      <c r="J5750" s="15">
        <v>26.3</v>
      </c>
      <c r="K5750" s="15">
        <v>25.5</v>
      </c>
      <c r="L5750" s="15">
        <v>24.6</v>
      </c>
      <c r="N5750" s="88">
        <v>19.8</v>
      </c>
      <c r="O5750" s="104">
        <v>21.4</v>
      </c>
      <c r="Q5750" s="11">
        <v>19.100000000000001</v>
      </c>
      <c r="R5750" s="11">
        <v>18.600000000000001</v>
      </c>
      <c r="S5750" s="11">
        <v>19.3</v>
      </c>
      <c r="T5750" s="11">
        <v>21.7</v>
      </c>
      <c r="U5750" s="11">
        <v>22.7</v>
      </c>
      <c r="V5750" s="11">
        <v>18.7</v>
      </c>
      <c r="W5750" s="11">
        <v>19.600000000000001</v>
      </c>
      <c r="X5750" s="11">
        <v>20.399999999999999</v>
      </c>
      <c r="Y5750" s="78"/>
      <c r="Z5750" s="11">
        <v>51.81</v>
      </c>
      <c r="AA5750" s="11">
        <v>116.11</v>
      </c>
      <c r="AB5750" s="11">
        <v>75.22</v>
      </c>
      <c r="AC5750" s="11">
        <v>0.42</v>
      </c>
      <c r="AD5750" s="11">
        <v>3</v>
      </c>
    </row>
    <row r="5751" spans="1:30" x14ac:dyDescent="0.25">
      <c r="A5751" s="1">
        <v>2019</v>
      </c>
      <c r="B5751" s="1">
        <v>8</v>
      </c>
      <c r="C5751" s="1">
        <v>28</v>
      </c>
      <c r="D5751" s="3">
        <v>0.41666666666666669</v>
      </c>
      <c r="E5751" s="5">
        <v>5747</v>
      </c>
      <c r="G5751" s="15">
        <v>26.5</v>
      </c>
      <c r="H5751" s="15">
        <v>26.6</v>
      </c>
      <c r="I5751" s="15">
        <v>28.4</v>
      </c>
      <c r="J5751" s="15">
        <v>27.3</v>
      </c>
      <c r="K5751" s="15">
        <v>26.1</v>
      </c>
      <c r="L5751" s="15">
        <v>25.4</v>
      </c>
      <c r="N5751" s="88">
        <v>19.8</v>
      </c>
      <c r="O5751" s="104">
        <v>21.4</v>
      </c>
      <c r="Q5751" s="11">
        <v>19.100000000000001</v>
      </c>
      <c r="R5751" s="11">
        <v>18.600000000000001</v>
      </c>
      <c r="S5751" s="11">
        <v>19.3</v>
      </c>
      <c r="T5751" s="11">
        <v>21.7</v>
      </c>
      <c r="U5751" s="11">
        <v>22.7</v>
      </c>
      <c r="V5751" s="11">
        <v>18.7</v>
      </c>
      <c r="W5751" s="11">
        <v>19.600000000000001</v>
      </c>
      <c r="X5751" s="11">
        <v>20.399999999999999</v>
      </c>
      <c r="Y5751" s="78"/>
      <c r="Z5751" s="11">
        <v>51.81</v>
      </c>
      <c r="AA5751" s="11">
        <v>116.11</v>
      </c>
      <c r="AB5751" s="11">
        <v>75.22</v>
      </c>
      <c r="AC5751" s="11">
        <v>0.42</v>
      </c>
      <c r="AD5751" s="11">
        <v>3</v>
      </c>
    </row>
    <row r="5752" spans="1:30" x14ac:dyDescent="0.25">
      <c r="A5752" s="1">
        <v>2019</v>
      </c>
      <c r="B5752" s="1">
        <v>8</v>
      </c>
      <c r="C5752" s="1">
        <v>28</v>
      </c>
      <c r="D5752" s="3">
        <v>0.45833333333333331</v>
      </c>
      <c r="E5752" s="5">
        <v>5748</v>
      </c>
      <c r="G5752" s="15">
        <v>27.1</v>
      </c>
      <c r="H5752" s="15">
        <v>27.4</v>
      </c>
      <c r="I5752" s="15">
        <v>29.2</v>
      </c>
      <c r="J5752" s="15">
        <v>27.9</v>
      </c>
      <c r="K5752" s="15">
        <v>25.8</v>
      </c>
      <c r="L5752" s="15">
        <v>25.9</v>
      </c>
      <c r="N5752" s="88">
        <v>19.8</v>
      </c>
      <c r="O5752" s="104">
        <v>21.4</v>
      </c>
      <c r="Q5752" s="11">
        <v>19.100000000000001</v>
      </c>
      <c r="R5752" s="11">
        <v>18.600000000000001</v>
      </c>
      <c r="S5752" s="11">
        <v>19.3</v>
      </c>
      <c r="T5752" s="11">
        <v>21.7</v>
      </c>
      <c r="U5752" s="11">
        <v>22.7</v>
      </c>
      <c r="V5752" s="11">
        <v>18.7</v>
      </c>
      <c r="W5752" s="11">
        <v>19.600000000000001</v>
      </c>
      <c r="X5752" s="11">
        <v>20.399999999999999</v>
      </c>
      <c r="Y5752" s="78"/>
      <c r="Z5752" s="11">
        <v>51.81</v>
      </c>
      <c r="AA5752" s="11">
        <v>116.11</v>
      </c>
      <c r="AB5752" s="11">
        <v>75.22</v>
      </c>
      <c r="AC5752" s="11">
        <v>0.42</v>
      </c>
      <c r="AD5752" s="11">
        <v>3</v>
      </c>
    </row>
    <row r="5753" spans="1:30" x14ac:dyDescent="0.25">
      <c r="A5753" s="1">
        <v>2019</v>
      </c>
      <c r="B5753" s="1">
        <v>8</v>
      </c>
      <c r="C5753" s="1">
        <v>28</v>
      </c>
      <c r="D5753" s="3">
        <v>0.5</v>
      </c>
      <c r="E5753" s="5">
        <v>5749</v>
      </c>
      <c r="G5753" s="15">
        <v>27.7</v>
      </c>
      <c r="H5753" s="15">
        <v>27.1</v>
      </c>
      <c r="I5753" s="15">
        <v>29.7</v>
      </c>
      <c r="J5753" s="15">
        <v>28.3</v>
      </c>
      <c r="K5753" s="15">
        <v>26.5</v>
      </c>
      <c r="L5753" s="15">
        <v>25.3</v>
      </c>
      <c r="N5753" s="88">
        <v>21.6</v>
      </c>
      <c r="O5753" s="104">
        <v>21.4</v>
      </c>
      <c r="Q5753" s="11">
        <v>19.100000000000001</v>
      </c>
      <c r="R5753" s="11">
        <v>18.600000000000001</v>
      </c>
      <c r="S5753" s="11">
        <v>19.3</v>
      </c>
      <c r="T5753" s="11">
        <v>21.7</v>
      </c>
      <c r="U5753" s="11">
        <v>22.7</v>
      </c>
      <c r="V5753" s="11">
        <v>18.7</v>
      </c>
      <c r="W5753" s="11">
        <v>19.600000000000001</v>
      </c>
      <c r="X5753" s="11">
        <v>20.399999999999999</v>
      </c>
      <c r="Y5753" s="78"/>
      <c r="Z5753" s="11">
        <v>51.81</v>
      </c>
      <c r="AA5753" s="11">
        <v>116.11</v>
      </c>
      <c r="AB5753" s="11">
        <v>75.22</v>
      </c>
      <c r="AC5753" s="11">
        <v>0.42</v>
      </c>
      <c r="AD5753" s="11">
        <v>3</v>
      </c>
    </row>
    <row r="5754" spans="1:30" x14ac:dyDescent="0.25">
      <c r="A5754" s="1">
        <v>2019</v>
      </c>
      <c r="B5754" s="1">
        <v>8</v>
      </c>
      <c r="C5754" s="1">
        <v>28</v>
      </c>
      <c r="D5754" s="3">
        <v>0.54166666666666663</v>
      </c>
      <c r="E5754" s="5">
        <v>5750</v>
      </c>
      <c r="G5754" s="15">
        <v>27.1</v>
      </c>
      <c r="H5754" s="15">
        <v>27.8</v>
      </c>
      <c r="I5754" s="15">
        <v>29.7</v>
      </c>
      <c r="J5754" s="15">
        <v>28.4</v>
      </c>
      <c r="K5754" s="15">
        <v>26.9</v>
      </c>
      <c r="L5754" s="15">
        <v>26.3</v>
      </c>
      <c r="N5754" s="88">
        <v>21.6</v>
      </c>
      <c r="O5754" s="104">
        <v>21.4</v>
      </c>
      <c r="Q5754" s="11">
        <v>19.100000000000001</v>
      </c>
      <c r="R5754" s="11">
        <v>18.600000000000001</v>
      </c>
      <c r="S5754" s="11">
        <v>19.3</v>
      </c>
      <c r="T5754" s="11">
        <v>21.7</v>
      </c>
      <c r="U5754" s="11">
        <v>22.7</v>
      </c>
      <c r="V5754" s="11">
        <v>18.7</v>
      </c>
      <c r="W5754" s="11">
        <v>19.600000000000001</v>
      </c>
      <c r="X5754" s="11">
        <v>20.399999999999999</v>
      </c>
      <c r="Y5754" s="78"/>
      <c r="Z5754" s="11">
        <v>51.81</v>
      </c>
      <c r="AA5754" s="11">
        <v>116.11</v>
      </c>
      <c r="AB5754" s="11">
        <v>75.22</v>
      </c>
      <c r="AC5754" s="11">
        <v>0.42</v>
      </c>
      <c r="AD5754" s="11">
        <v>3</v>
      </c>
    </row>
    <row r="5755" spans="1:30" x14ac:dyDescent="0.25">
      <c r="A5755" s="1">
        <v>2019</v>
      </c>
      <c r="B5755" s="1">
        <v>8</v>
      </c>
      <c r="C5755" s="1">
        <v>28</v>
      </c>
      <c r="D5755" s="3">
        <v>0.58333333333333337</v>
      </c>
      <c r="E5755" s="5">
        <v>5751</v>
      </c>
      <c r="G5755" s="15">
        <v>28.1</v>
      </c>
      <c r="H5755" s="15">
        <v>28.4</v>
      </c>
      <c r="I5755" s="15">
        <v>29.6</v>
      </c>
      <c r="J5755" s="15">
        <v>28.2</v>
      </c>
      <c r="K5755" s="15">
        <v>27.3</v>
      </c>
      <c r="L5755" s="15">
        <v>26.5</v>
      </c>
      <c r="N5755" s="88">
        <v>21.6</v>
      </c>
      <c r="O5755" s="104">
        <v>21.4</v>
      </c>
      <c r="Q5755" s="11">
        <v>19.100000000000001</v>
      </c>
      <c r="R5755" s="11">
        <v>18.600000000000001</v>
      </c>
      <c r="S5755" s="11">
        <v>19.3</v>
      </c>
      <c r="T5755" s="11">
        <v>21.7</v>
      </c>
      <c r="U5755" s="11">
        <v>22.7</v>
      </c>
      <c r="V5755" s="11">
        <v>18.7</v>
      </c>
      <c r="W5755" s="11">
        <v>19.600000000000001</v>
      </c>
      <c r="X5755" s="11">
        <v>20.399999999999999</v>
      </c>
      <c r="Y5755" s="78"/>
      <c r="Z5755" s="11">
        <v>51.81</v>
      </c>
      <c r="AA5755" s="11">
        <v>116.11</v>
      </c>
      <c r="AB5755" s="11">
        <v>75.22</v>
      </c>
      <c r="AC5755" s="11">
        <v>0.42</v>
      </c>
      <c r="AD5755" s="11">
        <v>3</v>
      </c>
    </row>
    <row r="5756" spans="1:30" x14ac:dyDescent="0.25">
      <c r="A5756" s="1">
        <v>2019</v>
      </c>
      <c r="B5756" s="1">
        <v>8</v>
      </c>
      <c r="C5756" s="1">
        <v>28</v>
      </c>
      <c r="D5756" s="3">
        <v>0.625</v>
      </c>
      <c r="E5756" s="5">
        <v>5752</v>
      </c>
      <c r="G5756" s="15">
        <v>28</v>
      </c>
      <c r="H5756" s="15">
        <v>27.6</v>
      </c>
      <c r="I5756" s="15">
        <v>29</v>
      </c>
      <c r="J5756" s="15">
        <v>27.8</v>
      </c>
      <c r="K5756" s="15">
        <v>26.7</v>
      </c>
      <c r="L5756" s="15">
        <v>25.9</v>
      </c>
      <c r="N5756" s="88">
        <v>21.6</v>
      </c>
      <c r="O5756" s="104">
        <v>21.4</v>
      </c>
      <c r="Q5756" s="11">
        <v>19.100000000000001</v>
      </c>
      <c r="R5756" s="11">
        <v>18.600000000000001</v>
      </c>
      <c r="S5756" s="11">
        <v>19.3</v>
      </c>
      <c r="T5756" s="11">
        <v>21.7</v>
      </c>
      <c r="U5756" s="11">
        <v>22.7</v>
      </c>
      <c r="V5756" s="11">
        <v>18.7</v>
      </c>
      <c r="W5756" s="11">
        <v>19.600000000000001</v>
      </c>
      <c r="X5756" s="11">
        <v>20.399999999999999</v>
      </c>
      <c r="Y5756" s="78"/>
      <c r="Z5756" s="11">
        <v>51.81</v>
      </c>
      <c r="AA5756" s="11">
        <v>116.11</v>
      </c>
      <c r="AB5756" s="11">
        <v>75.22</v>
      </c>
      <c r="AC5756" s="11">
        <v>0.42</v>
      </c>
      <c r="AD5756" s="11">
        <v>3</v>
      </c>
    </row>
    <row r="5757" spans="1:30" x14ac:dyDescent="0.25">
      <c r="A5757" s="1">
        <v>2019</v>
      </c>
      <c r="B5757" s="1">
        <v>8</v>
      </c>
      <c r="C5757" s="1">
        <v>28</v>
      </c>
      <c r="D5757" s="3">
        <v>0.66666666666666663</v>
      </c>
      <c r="E5757" s="5">
        <v>5753</v>
      </c>
      <c r="G5757" s="15">
        <v>26.9</v>
      </c>
      <c r="H5757" s="15">
        <v>26.7</v>
      </c>
      <c r="I5757" s="15">
        <v>28.4</v>
      </c>
      <c r="J5757" s="15">
        <v>26.9</v>
      </c>
      <c r="K5757" s="15">
        <v>25.7</v>
      </c>
      <c r="L5757" s="15">
        <v>25</v>
      </c>
      <c r="N5757" s="88">
        <v>21.6</v>
      </c>
      <c r="O5757" s="104">
        <v>21.4</v>
      </c>
      <c r="Q5757" s="11">
        <v>19.100000000000001</v>
      </c>
      <c r="R5757" s="11">
        <v>18.600000000000001</v>
      </c>
      <c r="S5757" s="11">
        <v>19.3</v>
      </c>
      <c r="T5757" s="11">
        <v>21.7</v>
      </c>
      <c r="U5757" s="11">
        <v>22.7</v>
      </c>
      <c r="V5757" s="11">
        <v>18.7</v>
      </c>
      <c r="W5757" s="11">
        <v>19.600000000000001</v>
      </c>
      <c r="X5757" s="11">
        <v>20.399999999999999</v>
      </c>
      <c r="Y5757" s="78"/>
      <c r="Z5757" s="11">
        <v>51.81</v>
      </c>
      <c r="AA5757" s="11">
        <v>116.11</v>
      </c>
      <c r="AB5757" s="11">
        <v>75.22</v>
      </c>
      <c r="AC5757" s="11">
        <v>0.42</v>
      </c>
      <c r="AD5757" s="11">
        <v>3</v>
      </c>
    </row>
    <row r="5758" spans="1:30" x14ac:dyDescent="0.25">
      <c r="A5758" s="1">
        <v>2019</v>
      </c>
      <c r="B5758" s="1">
        <v>8</v>
      </c>
      <c r="C5758" s="1">
        <v>28</v>
      </c>
      <c r="D5758" s="3">
        <v>0.70833333333333337</v>
      </c>
      <c r="E5758" s="5">
        <v>5754</v>
      </c>
      <c r="G5758" s="15">
        <v>25</v>
      </c>
      <c r="H5758" s="15">
        <v>25.1</v>
      </c>
      <c r="I5758" s="15">
        <v>27.3</v>
      </c>
      <c r="J5758" s="15">
        <v>25.2</v>
      </c>
      <c r="K5758" s="15">
        <v>24.1</v>
      </c>
      <c r="L5758" s="15">
        <v>23.8</v>
      </c>
      <c r="N5758" s="88">
        <v>21.6</v>
      </c>
      <c r="O5758" s="104">
        <v>21.4</v>
      </c>
      <c r="Q5758" s="11">
        <v>19.100000000000001</v>
      </c>
      <c r="R5758" s="11">
        <v>18.600000000000001</v>
      </c>
      <c r="S5758" s="11">
        <v>19.3</v>
      </c>
      <c r="T5758" s="11">
        <v>21.7</v>
      </c>
      <c r="U5758" s="11">
        <v>22.7</v>
      </c>
      <c r="V5758" s="11">
        <v>18.7</v>
      </c>
      <c r="W5758" s="11">
        <v>19.600000000000001</v>
      </c>
      <c r="X5758" s="11">
        <v>20.399999999999999</v>
      </c>
      <c r="Y5758" s="78"/>
      <c r="Z5758" s="11">
        <v>51.81</v>
      </c>
      <c r="AA5758" s="11">
        <v>116.11</v>
      </c>
      <c r="AB5758" s="11">
        <v>75.22</v>
      </c>
      <c r="AC5758" s="11">
        <v>0.42</v>
      </c>
      <c r="AD5758" s="11">
        <v>3</v>
      </c>
    </row>
    <row r="5759" spans="1:30" x14ac:dyDescent="0.25">
      <c r="A5759" s="1">
        <v>2019</v>
      </c>
      <c r="B5759" s="1">
        <v>8</v>
      </c>
      <c r="C5759" s="1">
        <v>28</v>
      </c>
      <c r="D5759" s="3">
        <v>0.75</v>
      </c>
      <c r="E5759" s="5">
        <v>5755</v>
      </c>
      <c r="G5759" s="15">
        <v>23</v>
      </c>
      <c r="H5759" s="15">
        <v>23.1</v>
      </c>
      <c r="I5759" s="15">
        <v>24.2</v>
      </c>
      <c r="J5759" s="15">
        <v>23</v>
      </c>
      <c r="K5759" s="15">
        <v>22.3</v>
      </c>
      <c r="L5759" s="15">
        <v>22</v>
      </c>
      <c r="N5759" s="88">
        <v>21.6</v>
      </c>
      <c r="O5759" s="104">
        <v>21.4</v>
      </c>
      <c r="Q5759" s="11">
        <v>19.100000000000001</v>
      </c>
      <c r="R5759" s="11">
        <v>18.600000000000001</v>
      </c>
      <c r="S5759" s="11">
        <v>19.3</v>
      </c>
      <c r="T5759" s="11">
        <v>21.7</v>
      </c>
      <c r="U5759" s="11">
        <v>22.7</v>
      </c>
      <c r="V5759" s="11">
        <v>18.7</v>
      </c>
      <c r="W5759" s="11">
        <v>19.600000000000001</v>
      </c>
      <c r="X5759" s="11">
        <v>20.399999999999999</v>
      </c>
      <c r="Y5759" s="78"/>
      <c r="Z5759" s="11">
        <v>51.81</v>
      </c>
      <c r="AA5759" s="11">
        <v>116.11</v>
      </c>
      <c r="AB5759" s="11">
        <v>75.22</v>
      </c>
      <c r="AC5759" s="11">
        <v>0.42</v>
      </c>
      <c r="AD5759" s="11">
        <v>3</v>
      </c>
    </row>
    <row r="5760" spans="1:30" x14ac:dyDescent="0.25">
      <c r="A5760" s="1">
        <v>2019</v>
      </c>
      <c r="B5760" s="1">
        <v>8</v>
      </c>
      <c r="C5760" s="1">
        <v>28</v>
      </c>
      <c r="D5760" s="3">
        <v>0.79166666666666663</v>
      </c>
      <c r="E5760" s="5">
        <v>5756</v>
      </c>
      <c r="G5760" s="15">
        <v>22</v>
      </c>
      <c r="H5760" s="15">
        <v>21.7</v>
      </c>
      <c r="I5760" s="15">
        <v>22.7</v>
      </c>
      <c r="J5760" s="15">
        <v>21.4</v>
      </c>
      <c r="K5760" s="15">
        <v>21.2</v>
      </c>
      <c r="L5760" s="15">
        <v>20.7</v>
      </c>
      <c r="N5760" s="88">
        <v>21.6</v>
      </c>
      <c r="O5760" s="104">
        <v>21.4</v>
      </c>
      <c r="Q5760" s="11">
        <v>19.100000000000001</v>
      </c>
      <c r="R5760" s="11">
        <v>18.600000000000001</v>
      </c>
      <c r="S5760" s="11">
        <v>19.3</v>
      </c>
      <c r="T5760" s="11">
        <v>21.7</v>
      </c>
      <c r="U5760" s="11">
        <v>22.7</v>
      </c>
      <c r="V5760" s="11">
        <v>18.7</v>
      </c>
      <c r="W5760" s="11">
        <v>19.600000000000001</v>
      </c>
      <c r="X5760" s="11">
        <v>20.399999999999999</v>
      </c>
      <c r="Y5760" s="78"/>
      <c r="Z5760" s="11">
        <v>51.81</v>
      </c>
      <c r="AA5760" s="11">
        <v>116.11</v>
      </c>
      <c r="AB5760" s="11">
        <v>75.22</v>
      </c>
      <c r="AC5760" s="11">
        <v>0.42</v>
      </c>
      <c r="AD5760" s="11">
        <v>3</v>
      </c>
    </row>
    <row r="5761" spans="1:30" x14ac:dyDescent="0.25">
      <c r="A5761" s="1">
        <v>2019</v>
      </c>
      <c r="B5761" s="1">
        <v>8</v>
      </c>
      <c r="C5761" s="1">
        <v>28</v>
      </c>
      <c r="D5761" s="3">
        <v>0.83333333333333337</v>
      </c>
      <c r="E5761" s="5">
        <v>5757</v>
      </c>
      <c r="G5761" s="15">
        <v>21.4</v>
      </c>
      <c r="H5761" s="15">
        <v>20.3</v>
      </c>
      <c r="I5761" s="15">
        <v>22.3</v>
      </c>
      <c r="J5761" s="15">
        <v>21.1</v>
      </c>
      <c r="K5761" s="15">
        <v>19.899999999999999</v>
      </c>
      <c r="L5761" s="15">
        <v>19.399999999999999</v>
      </c>
      <c r="N5761" s="88">
        <v>21.6</v>
      </c>
      <c r="O5761" s="104">
        <v>21.4</v>
      </c>
      <c r="Q5761" s="11">
        <v>19.100000000000001</v>
      </c>
      <c r="R5761" s="11">
        <v>18.600000000000001</v>
      </c>
      <c r="S5761" s="11">
        <v>19.3</v>
      </c>
      <c r="T5761" s="11">
        <v>21.7</v>
      </c>
      <c r="U5761" s="11">
        <v>22.7</v>
      </c>
      <c r="V5761" s="11">
        <v>18.7</v>
      </c>
      <c r="W5761" s="11">
        <v>19.600000000000001</v>
      </c>
      <c r="X5761" s="11">
        <v>20.399999999999999</v>
      </c>
      <c r="Y5761" s="78"/>
      <c r="Z5761" s="11">
        <v>51.81</v>
      </c>
      <c r="AA5761" s="11">
        <v>116.11</v>
      </c>
      <c r="AB5761" s="11">
        <v>75.22</v>
      </c>
      <c r="AC5761" s="11">
        <v>0.42</v>
      </c>
      <c r="AD5761" s="11">
        <v>3</v>
      </c>
    </row>
    <row r="5762" spans="1:30" x14ac:dyDescent="0.25">
      <c r="A5762" s="1">
        <v>2019</v>
      </c>
      <c r="B5762" s="1">
        <v>8</v>
      </c>
      <c r="C5762" s="1">
        <v>28</v>
      </c>
      <c r="D5762" s="3">
        <v>0.875</v>
      </c>
      <c r="E5762" s="5">
        <v>5758</v>
      </c>
      <c r="G5762" s="15">
        <v>20.9</v>
      </c>
      <c r="H5762" s="15">
        <v>20.3</v>
      </c>
      <c r="I5762" s="15">
        <v>22.3</v>
      </c>
      <c r="J5762" s="15">
        <v>20.5</v>
      </c>
      <c r="K5762" s="15">
        <v>19.600000000000001</v>
      </c>
      <c r="L5762" s="15">
        <v>18.7</v>
      </c>
      <c r="N5762" s="88">
        <v>21.6</v>
      </c>
      <c r="O5762" s="104">
        <v>21.4</v>
      </c>
      <c r="Q5762" s="11">
        <v>19.100000000000001</v>
      </c>
      <c r="R5762" s="11">
        <v>18.600000000000001</v>
      </c>
      <c r="S5762" s="11">
        <v>19.3</v>
      </c>
      <c r="T5762" s="11">
        <v>21.7</v>
      </c>
      <c r="U5762" s="11">
        <v>22.7</v>
      </c>
      <c r="V5762" s="11">
        <v>18.7</v>
      </c>
      <c r="W5762" s="11">
        <v>19.600000000000001</v>
      </c>
      <c r="X5762" s="11">
        <v>20.399999999999999</v>
      </c>
      <c r="Y5762" s="78"/>
      <c r="Z5762" s="11">
        <v>51.81</v>
      </c>
      <c r="AA5762" s="11">
        <v>116.11</v>
      </c>
      <c r="AB5762" s="11">
        <v>75.22</v>
      </c>
      <c r="AC5762" s="11">
        <v>0.42</v>
      </c>
      <c r="AD5762" s="11">
        <v>3</v>
      </c>
    </row>
    <row r="5763" spans="1:30" x14ac:dyDescent="0.25">
      <c r="A5763" s="1">
        <v>2019</v>
      </c>
      <c r="B5763" s="1">
        <v>8</v>
      </c>
      <c r="C5763" s="1">
        <v>28</v>
      </c>
      <c r="D5763" s="3">
        <v>0.91666666666666663</v>
      </c>
      <c r="E5763" s="5">
        <v>5759</v>
      </c>
      <c r="G5763" s="15">
        <v>20.3</v>
      </c>
      <c r="H5763" s="15">
        <v>19.600000000000001</v>
      </c>
      <c r="I5763" s="15">
        <v>21.7</v>
      </c>
      <c r="J5763" s="15">
        <v>19.7</v>
      </c>
      <c r="K5763" s="15">
        <v>19.100000000000001</v>
      </c>
      <c r="L5763" s="15">
        <v>17.899999999999999</v>
      </c>
      <c r="N5763" s="88">
        <v>21.6</v>
      </c>
      <c r="O5763" s="104">
        <v>21.4</v>
      </c>
      <c r="Q5763" s="11">
        <v>19.100000000000001</v>
      </c>
      <c r="R5763" s="11">
        <v>18.600000000000001</v>
      </c>
      <c r="S5763" s="11">
        <v>19.3</v>
      </c>
      <c r="T5763" s="11">
        <v>21.7</v>
      </c>
      <c r="U5763" s="11">
        <v>22.7</v>
      </c>
      <c r="V5763" s="11">
        <v>18.7</v>
      </c>
      <c r="W5763" s="11">
        <v>19.600000000000001</v>
      </c>
      <c r="X5763" s="11">
        <v>20.399999999999999</v>
      </c>
      <c r="Y5763" s="78"/>
      <c r="Z5763" s="11">
        <v>51.81</v>
      </c>
      <c r="AA5763" s="11">
        <v>116.11</v>
      </c>
      <c r="AB5763" s="11">
        <v>75.22</v>
      </c>
      <c r="AC5763" s="11">
        <v>0.42</v>
      </c>
      <c r="AD5763" s="11">
        <v>3</v>
      </c>
    </row>
    <row r="5764" spans="1:30" x14ac:dyDescent="0.25">
      <c r="A5764" s="1">
        <v>2019</v>
      </c>
      <c r="B5764" s="1">
        <v>8</v>
      </c>
      <c r="C5764" s="1">
        <v>28</v>
      </c>
      <c r="D5764" s="3">
        <v>0.95833333333333337</v>
      </c>
      <c r="E5764" s="5">
        <v>5760</v>
      </c>
      <c r="G5764" s="15">
        <v>19.7</v>
      </c>
      <c r="H5764" s="15">
        <v>19.2</v>
      </c>
      <c r="I5764" s="15">
        <v>22.6</v>
      </c>
      <c r="J5764" s="15">
        <v>19.100000000000001</v>
      </c>
      <c r="K5764" s="15">
        <v>18.399999999999999</v>
      </c>
      <c r="L5764" s="15">
        <v>17.3</v>
      </c>
      <c r="N5764" s="88">
        <v>21.6</v>
      </c>
      <c r="O5764" s="104">
        <v>21.4</v>
      </c>
      <c r="Q5764" s="11">
        <v>19.100000000000001</v>
      </c>
      <c r="R5764" s="11">
        <v>18.600000000000001</v>
      </c>
      <c r="S5764" s="11">
        <v>19.3</v>
      </c>
      <c r="T5764" s="11">
        <v>21.7</v>
      </c>
      <c r="U5764" s="11">
        <v>22.7</v>
      </c>
      <c r="V5764" s="11">
        <v>18.7</v>
      </c>
      <c r="W5764" s="11">
        <v>19.600000000000001</v>
      </c>
      <c r="X5764" s="11">
        <v>20.399999999999999</v>
      </c>
      <c r="Y5764" s="78"/>
      <c r="Z5764" s="11">
        <v>51.81</v>
      </c>
      <c r="AA5764" s="11">
        <v>116.11</v>
      </c>
      <c r="AB5764" s="11">
        <v>75.22</v>
      </c>
      <c r="AC5764" s="11">
        <v>0.42</v>
      </c>
      <c r="AD5764" s="11">
        <v>3</v>
      </c>
    </row>
    <row r="5765" spans="1:30" x14ac:dyDescent="0.25">
      <c r="A5765" s="1">
        <v>2019</v>
      </c>
      <c r="B5765" s="1">
        <v>8</v>
      </c>
      <c r="C5765" s="1">
        <v>29</v>
      </c>
      <c r="D5765" s="3">
        <v>0</v>
      </c>
      <c r="E5765" s="5">
        <v>5761</v>
      </c>
      <c r="G5765" s="15">
        <v>19.399999999999999</v>
      </c>
      <c r="H5765" s="15">
        <v>18.7</v>
      </c>
      <c r="I5765" s="15">
        <v>22.4</v>
      </c>
      <c r="J5765" s="15">
        <v>18.399999999999999</v>
      </c>
      <c r="K5765" s="15">
        <v>18.3</v>
      </c>
      <c r="L5765" s="15">
        <v>16.899999999999999</v>
      </c>
      <c r="N5765" s="88">
        <v>20.399999999999999</v>
      </c>
      <c r="O5765" s="104">
        <v>22</v>
      </c>
      <c r="Q5765" s="11">
        <v>19.3</v>
      </c>
      <c r="R5765" s="11">
        <v>19.100000000000001</v>
      </c>
      <c r="S5765" s="11">
        <v>18.3</v>
      </c>
      <c r="T5765" s="11">
        <v>22.2</v>
      </c>
      <c r="U5765" s="11">
        <v>21.4</v>
      </c>
      <c r="V5765" s="11">
        <v>18.5</v>
      </c>
      <c r="W5765" s="11">
        <v>19.7</v>
      </c>
      <c r="X5765" s="11">
        <v>20.2</v>
      </c>
      <c r="Y5765" s="78"/>
      <c r="Z5765" s="11">
        <v>51.75</v>
      </c>
      <c r="AA5765" s="11">
        <v>114.05</v>
      </c>
      <c r="AB5765" s="11">
        <v>75.66</v>
      </c>
      <c r="AC5765" s="11">
        <v>0.79</v>
      </c>
      <c r="AD5765" s="11">
        <v>2.65</v>
      </c>
    </row>
    <row r="5766" spans="1:30" x14ac:dyDescent="0.25">
      <c r="A5766" s="1">
        <v>2019</v>
      </c>
      <c r="B5766" s="1">
        <v>8</v>
      </c>
      <c r="C5766" s="1">
        <v>29</v>
      </c>
      <c r="D5766" s="3">
        <v>4.1666666666666664E-2</v>
      </c>
      <c r="E5766" s="5">
        <v>5762</v>
      </c>
      <c r="G5766" s="15">
        <v>19.399999999999999</v>
      </c>
      <c r="H5766" s="15">
        <v>18.5</v>
      </c>
      <c r="I5766" s="15">
        <v>21.3</v>
      </c>
      <c r="J5766" s="15">
        <v>18.8</v>
      </c>
      <c r="K5766" s="15">
        <v>18</v>
      </c>
      <c r="L5766" s="15">
        <v>16.399999999999999</v>
      </c>
      <c r="N5766" s="88">
        <v>20.399999999999999</v>
      </c>
      <c r="O5766" s="104">
        <v>22</v>
      </c>
      <c r="Q5766" s="11">
        <v>19.3</v>
      </c>
      <c r="R5766" s="11">
        <v>19.100000000000001</v>
      </c>
      <c r="S5766" s="11">
        <v>18.3</v>
      </c>
      <c r="T5766" s="11">
        <v>22.2</v>
      </c>
      <c r="U5766" s="11">
        <v>21.4</v>
      </c>
      <c r="V5766" s="11">
        <v>18.5</v>
      </c>
      <c r="W5766" s="11">
        <v>19.7</v>
      </c>
      <c r="X5766" s="11">
        <v>20.2</v>
      </c>
      <c r="Y5766" s="78"/>
      <c r="Z5766" s="11">
        <v>51.75</v>
      </c>
      <c r="AA5766" s="11">
        <v>114.05</v>
      </c>
      <c r="AB5766" s="11">
        <v>75.66</v>
      </c>
      <c r="AC5766" s="11">
        <v>0.79</v>
      </c>
      <c r="AD5766" s="11">
        <v>2.65</v>
      </c>
    </row>
    <row r="5767" spans="1:30" x14ac:dyDescent="0.25">
      <c r="A5767" s="1">
        <v>2019</v>
      </c>
      <c r="B5767" s="1">
        <v>8</v>
      </c>
      <c r="C5767" s="1">
        <v>29</v>
      </c>
      <c r="D5767" s="3">
        <v>8.3333333333333329E-2</v>
      </c>
      <c r="E5767" s="5">
        <v>5763</v>
      </c>
      <c r="G5767" s="15">
        <v>19.399999999999999</v>
      </c>
      <c r="H5767" s="15">
        <v>18.100000000000001</v>
      </c>
      <c r="I5767" s="15">
        <v>21.2</v>
      </c>
      <c r="J5767" s="15">
        <v>18.5</v>
      </c>
      <c r="K5767" s="15">
        <v>18</v>
      </c>
      <c r="L5767" s="15">
        <v>16</v>
      </c>
      <c r="N5767" s="88">
        <v>20.399999999999999</v>
      </c>
      <c r="O5767" s="104">
        <v>22</v>
      </c>
      <c r="Q5767" s="11">
        <v>19.3</v>
      </c>
      <c r="R5767" s="11">
        <v>19.100000000000001</v>
      </c>
      <c r="S5767" s="11">
        <v>18.3</v>
      </c>
      <c r="T5767" s="11">
        <v>22.2</v>
      </c>
      <c r="U5767" s="11">
        <v>21.4</v>
      </c>
      <c r="V5767" s="11">
        <v>18.5</v>
      </c>
      <c r="W5767" s="11">
        <v>19.7</v>
      </c>
      <c r="X5767" s="11">
        <v>20.2</v>
      </c>
      <c r="Y5767" s="78"/>
      <c r="Z5767" s="11">
        <v>51.75</v>
      </c>
      <c r="AA5767" s="11">
        <v>114.05</v>
      </c>
      <c r="AB5767" s="11">
        <v>75.66</v>
      </c>
      <c r="AC5767" s="11">
        <v>0.79</v>
      </c>
      <c r="AD5767" s="11">
        <v>2.65</v>
      </c>
    </row>
    <row r="5768" spans="1:30" x14ac:dyDescent="0.25">
      <c r="A5768" s="1">
        <v>2019</v>
      </c>
      <c r="B5768" s="1">
        <v>8</v>
      </c>
      <c r="C5768" s="1">
        <v>29</v>
      </c>
      <c r="D5768" s="3">
        <v>0.125</v>
      </c>
      <c r="E5768" s="5">
        <v>5764</v>
      </c>
      <c r="G5768" s="15">
        <v>19.399999999999999</v>
      </c>
      <c r="H5768" s="15">
        <v>18.100000000000001</v>
      </c>
      <c r="I5768" s="15">
        <v>18.8</v>
      </c>
      <c r="J5768" s="15">
        <v>18.2</v>
      </c>
      <c r="K5768" s="15">
        <v>17.3</v>
      </c>
      <c r="L5768" s="15">
        <v>15.6</v>
      </c>
      <c r="N5768" s="88">
        <v>20.399999999999999</v>
      </c>
      <c r="O5768" s="104">
        <v>22</v>
      </c>
      <c r="Q5768" s="11">
        <v>19.3</v>
      </c>
      <c r="R5768" s="11">
        <v>19.100000000000001</v>
      </c>
      <c r="S5768" s="11">
        <v>18.3</v>
      </c>
      <c r="T5768" s="11">
        <v>22.2</v>
      </c>
      <c r="U5768" s="11">
        <v>21.4</v>
      </c>
      <c r="V5768" s="11">
        <v>18.5</v>
      </c>
      <c r="W5768" s="11">
        <v>19.7</v>
      </c>
      <c r="X5768" s="11">
        <v>20.2</v>
      </c>
      <c r="Y5768" s="78"/>
      <c r="Z5768" s="11">
        <v>51.75</v>
      </c>
      <c r="AA5768" s="11">
        <v>114.05</v>
      </c>
      <c r="AB5768" s="11">
        <v>75.66</v>
      </c>
      <c r="AC5768" s="11">
        <v>0.79</v>
      </c>
      <c r="AD5768" s="11">
        <v>2.65</v>
      </c>
    </row>
    <row r="5769" spans="1:30" x14ac:dyDescent="0.25">
      <c r="A5769" s="1">
        <v>2019</v>
      </c>
      <c r="B5769" s="1">
        <v>8</v>
      </c>
      <c r="C5769" s="1">
        <v>29</v>
      </c>
      <c r="D5769" s="3">
        <v>0.16666666666666666</v>
      </c>
      <c r="E5769" s="5">
        <v>5765</v>
      </c>
      <c r="G5769" s="15">
        <v>18.600000000000001</v>
      </c>
      <c r="H5769" s="15">
        <v>17.8</v>
      </c>
      <c r="I5769" s="15">
        <v>17.899999999999999</v>
      </c>
      <c r="J5769" s="15">
        <v>18.2</v>
      </c>
      <c r="K5769" s="15">
        <v>17.2</v>
      </c>
      <c r="L5769" s="15">
        <v>15.5</v>
      </c>
      <c r="N5769" s="88">
        <v>20.399999999999999</v>
      </c>
      <c r="O5769" s="104">
        <v>22</v>
      </c>
      <c r="Q5769" s="11">
        <v>19.3</v>
      </c>
      <c r="R5769" s="11">
        <v>19.100000000000001</v>
      </c>
      <c r="S5769" s="11">
        <v>18.3</v>
      </c>
      <c r="T5769" s="11">
        <v>22.2</v>
      </c>
      <c r="U5769" s="11">
        <v>21.4</v>
      </c>
      <c r="V5769" s="11">
        <v>18.5</v>
      </c>
      <c r="W5769" s="11">
        <v>19.7</v>
      </c>
      <c r="X5769" s="11">
        <v>20.2</v>
      </c>
      <c r="Y5769" s="78"/>
      <c r="Z5769" s="11">
        <v>51.75</v>
      </c>
      <c r="AA5769" s="11">
        <v>114.05</v>
      </c>
      <c r="AB5769" s="11">
        <v>75.66</v>
      </c>
      <c r="AC5769" s="11">
        <v>0.79</v>
      </c>
      <c r="AD5769" s="11">
        <v>2.65</v>
      </c>
    </row>
    <row r="5770" spans="1:30" x14ac:dyDescent="0.25">
      <c r="A5770" s="1">
        <v>2019</v>
      </c>
      <c r="B5770" s="1">
        <v>8</v>
      </c>
      <c r="C5770" s="1">
        <v>29</v>
      </c>
      <c r="D5770" s="3">
        <v>0.20833333333333334</v>
      </c>
      <c r="E5770" s="5">
        <v>5766</v>
      </c>
      <c r="G5770" s="15">
        <v>18.8</v>
      </c>
      <c r="H5770" s="15">
        <v>18.7</v>
      </c>
      <c r="I5770" s="15">
        <v>18.100000000000001</v>
      </c>
      <c r="J5770" s="15">
        <v>18.7</v>
      </c>
      <c r="K5770" s="15">
        <v>18.100000000000001</v>
      </c>
      <c r="L5770" s="15">
        <v>16.600000000000001</v>
      </c>
      <c r="N5770" s="88">
        <v>20.399999999999999</v>
      </c>
      <c r="O5770" s="104">
        <v>22</v>
      </c>
      <c r="Q5770" s="11">
        <v>19.3</v>
      </c>
      <c r="R5770" s="11">
        <v>19.100000000000001</v>
      </c>
      <c r="S5770" s="11">
        <v>18.3</v>
      </c>
      <c r="T5770" s="11">
        <v>22.2</v>
      </c>
      <c r="U5770" s="11">
        <v>21.4</v>
      </c>
      <c r="V5770" s="11">
        <v>18.5</v>
      </c>
      <c r="W5770" s="11">
        <v>19.7</v>
      </c>
      <c r="X5770" s="11">
        <v>20.2</v>
      </c>
      <c r="Y5770" s="78"/>
      <c r="Z5770" s="11">
        <v>51.75</v>
      </c>
      <c r="AA5770" s="11">
        <v>114.05</v>
      </c>
      <c r="AB5770" s="11">
        <v>75.66</v>
      </c>
      <c r="AC5770" s="11">
        <v>0.79</v>
      </c>
      <c r="AD5770" s="11">
        <v>2.65</v>
      </c>
    </row>
    <row r="5771" spans="1:30" x14ac:dyDescent="0.25">
      <c r="A5771" s="1">
        <v>2019</v>
      </c>
      <c r="B5771" s="1">
        <v>8</v>
      </c>
      <c r="C5771" s="1">
        <v>29</v>
      </c>
      <c r="D5771" s="3">
        <v>0.25</v>
      </c>
      <c r="E5771" s="5">
        <v>5767</v>
      </c>
      <c r="G5771" s="15">
        <v>19.7</v>
      </c>
      <c r="H5771" s="15">
        <v>19.399999999999999</v>
      </c>
      <c r="I5771" s="15">
        <v>18.8</v>
      </c>
      <c r="J5771" s="15">
        <v>17.3</v>
      </c>
      <c r="K5771" s="15">
        <v>19.899999999999999</v>
      </c>
      <c r="L5771" s="15">
        <v>18.5</v>
      </c>
      <c r="N5771" s="88">
        <v>20.399999999999999</v>
      </c>
      <c r="O5771" s="104">
        <v>22</v>
      </c>
      <c r="Q5771" s="11">
        <v>19.3</v>
      </c>
      <c r="R5771" s="11">
        <v>19.100000000000001</v>
      </c>
      <c r="S5771" s="11">
        <v>18.3</v>
      </c>
      <c r="T5771" s="11">
        <v>22.2</v>
      </c>
      <c r="U5771" s="11">
        <v>21.4</v>
      </c>
      <c r="V5771" s="11">
        <v>18.5</v>
      </c>
      <c r="W5771" s="11">
        <v>19.7</v>
      </c>
      <c r="X5771" s="11">
        <v>20.2</v>
      </c>
      <c r="Y5771" s="78"/>
      <c r="Z5771" s="11">
        <v>51.75</v>
      </c>
      <c r="AA5771" s="11">
        <v>114.05</v>
      </c>
      <c r="AB5771" s="11">
        <v>75.66</v>
      </c>
      <c r="AC5771" s="11">
        <v>0.79</v>
      </c>
      <c r="AD5771" s="11">
        <v>2.65</v>
      </c>
    </row>
    <row r="5772" spans="1:30" x14ac:dyDescent="0.25">
      <c r="A5772" s="1">
        <v>2019</v>
      </c>
      <c r="B5772" s="1">
        <v>8</v>
      </c>
      <c r="C5772" s="1">
        <v>29</v>
      </c>
      <c r="D5772" s="3">
        <v>0.29166666666666669</v>
      </c>
      <c r="E5772" s="5">
        <v>5768</v>
      </c>
      <c r="G5772" s="15">
        <v>21.1</v>
      </c>
      <c r="H5772" s="15">
        <v>20.3</v>
      </c>
      <c r="I5772" s="15">
        <v>20</v>
      </c>
      <c r="J5772" s="15">
        <v>17.600000000000001</v>
      </c>
      <c r="K5772" s="15">
        <v>19.899999999999999</v>
      </c>
      <c r="L5772" s="15">
        <v>20.9</v>
      </c>
      <c r="N5772" s="88">
        <v>20.399999999999999</v>
      </c>
      <c r="O5772" s="104">
        <v>22</v>
      </c>
      <c r="Q5772" s="11">
        <v>19.3</v>
      </c>
      <c r="R5772" s="11">
        <v>19.100000000000001</v>
      </c>
      <c r="S5772" s="11">
        <v>18.3</v>
      </c>
      <c r="T5772" s="11">
        <v>22.2</v>
      </c>
      <c r="U5772" s="11">
        <v>21.4</v>
      </c>
      <c r="V5772" s="11">
        <v>18.5</v>
      </c>
      <c r="W5772" s="11">
        <v>19.7</v>
      </c>
      <c r="X5772" s="11">
        <v>20.2</v>
      </c>
      <c r="Y5772" s="78"/>
      <c r="Z5772" s="11">
        <v>51.75</v>
      </c>
      <c r="AA5772" s="11">
        <v>114.05</v>
      </c>
      <c r="AB5772" s="11">
        <v>75.66</v>
      </c>
      <c r="AC5772" s="11">
        <v>0.79</v>
      </c>
      <c r="AD5772" s="11">
        <v>2.65</v>
      </c>
    </row>
    <row r="5773" spans="1:30" x14ac:dyDescent="0.25">
      <c r="A5773" s="1">
        <v>2019</v>
      </c>
      <c r="B5773" s="1">
        <v>8</v>
      </c>
      <c r="C5773" s="1">
        <v>29</v>
      </c>
      <c r="D5773" s="3">
        <v>0.33333333333333331</v>
      </c>
      <c r="E5773" s="5">
        <v>5769</v>
      </c>
      <c r="G5773" s="15">
        <v>17.8</v>
      </c>
      <c r="H5773" s="15">
        <v>21.9</v>
      </c>
      <c r="I5773" s="15">
        <v>20.5</v>
      </c>
      <c r="J5773" s="15">
        <v>18.600000000000001</v>
      </c>
      <c r="K5773" s="15">
        <v>19.899999999999999</v>
      </c>
      <c r="L5773" s="15">
        <v>22.9</v>
      </c>
      <c r="N5773" s="88">
        <v>20.399999999999999</v>
      </c>
      <c r="O5773" s="104">
        <v>22</v>
      </c>
      <c r="Q5773" s="11">
        <v>19.3</v>
      </c>
      <c r="R5773" s="11">
        <v>19.100000000000001</v>
      </c>
      <c r="S5773" s="11">
        <v>18.3</v>
      </c>
      <c r="T5773" s="11">
        <v>22.2</v>
      </c>
      <c r="U5773" s="11">
        <v>21.4</v>
      </c>
      <c r="V5773" s="11">
        <v>18.5</v>
      </c>
      <c r="W5773" s="11">
        <v>19.7</v>
      </c>
      <c r="X5773" s="11">
        <v>20.2</v>
      </c>
      <c r="Y5773" s="78"/>
      <c r="Z5773" s="11">
        <v>51.75</v>
      </c>
      <c r="AA5773" s="11">
        <v>114.05</v>
      </c>
      <c r="AB5773" s="11">
        <v>75.66</v>
      </c>
      <c r="AC5773" s="11">
        <v>0.79</v>
      </c>
      <c r="AD5773" s="11">
        <v>2.65</v>
      </c>
    </row>
    <row r="5774" spans="1:30" x14ac:dyDescent="0.25">
      <c r="A5774" s="1">
        <v>2019</v>
      </c>
      <c r="B5774" s="1">
        <v>8</v>
      </c>
      <c r="C5774" s="1">
        <v>29</v>
      </c>
      <c r="D5774" s="3">
        <v>0.375</v>
      </c>
      <c r="E5774" s="5">
        <v>5770</v>
      </c>
      <c r="G5774" s="15">
        <v>19.7</v>
      </c>
      <c r="H5774" s="15">
        <v>18.100000000000001</v>
      </c>
      <c r="I5774" s="15">
        <v>21.4</v>
      </c>
      <c r="J5774" s="15">
        <v>19.5</v>
      </c>
      <c r="K5774" s="15">
        <v>20.6</v>
      </c>
      <c r="L5774" s="15">
        <v>23.9</v>
      </c>
      <c r="N5774" s="88">
        <v>20.399999999999999</v>
      </c>
      <c r="O5774" s="104">
        <v>22</v>
      </c>
      <c r="Q5774" s="11">
        <v>19.3</v>
      </c>
      <c r="R5774" s="11">
        <v>19.100000000000001</v>
      </c>
      <c r="S5774" s="11">
        <v>18.3</v>
      </c>
      <c r="T5774" s="11">
        <v>22.2</v>
      </c>
      <c r="U5774" s="11">
        <v>21.4</v>
      </c>
      <c r="V5774" s="11">
        <v>18.5</v>
      </c>
      <c r="W5774" s="11">
        <v>19.7</v>
      </c>
      <c r="X5774" s="11">
        <v>20.2</v>
      </c>
      <c r="Y5774" s="78"/>
      <c r="Z5774" s="11">
        <v>51.75</v>
      </c>
      <c r="AA5774" s="11">
        <v>114.05</v>
      </c>
      <c r="AB5774" s="11">
        <v>75.66</v>
      </c>
      <c r="AC5774" s="11">
        <v>0.79</v>
      </c>
      <c r="AD5774" s="11">
        <v>2.65</v>
      </c>
    </row>
    <row r="5775" spans="1:30" x14ac:dyDescent="0.25">
      <c r="A5775" s="1">
        <v>2019</v>
      </c>
      <c r="B5775" s="1">
        <v>8</v>
      </c>
      <c r="C5775" s="1">
        <v>29</v>
      </c>
      <c r="D5775" s="3">
        <v>0.41666666666666669</v>
      </c>
      <c r="E5775" s="5">
        <v>5771</v>
      </c>
      <c r="G5775" s="15">
        <v>22.6</v>
      </c>
      <c r="H5775" s="15">
        <v>18.5</v>
      </c>
      <c r="I5775" s="15">
        <v>21.6</v>
      </c>
      <c r="J5775" s="15">
        <v>20</v>
      </c>
      <c r="K5775" s="15">
        <v>20.6</v>
      </c>
      <c r="L5775" s="15">
        <v>24.1</v>
      </c>
      <c r="N5775" s="88">
        <v>20.399999999999999</v>
      </c>
      <c r="O5775" s="104">
        <v>22</v>
      </c>
      <c r="Q5775" s="11">
        <v>19.3</v>
      </c>
      <c r="R5775" s="11">
        <v>19.100000000000001</v>
      </c>
      <c r="S5775" s="11">
        <v>18.3</v>
      </c>
      <c r="T5775" s="11">
        <v>22.2</v>
      </c>
      <c r="U5775" s="11">
        <v>21.4</v>
      </c>
      <c r="V5775" s="11">
        <v>18.5</v>
      </c>
      <c r="W5775" s="11">
        <v>19.7</v>
      </c>
      <c r="X5775" s="11">
        <v>20.2</v>
      </c>
      <c r="Y5775" s="78"/>
      <c r="Z5775" s="11">
        <v>51.75</v>
      </c>
      <c r="AA5775" s="11">
        <v>114.05</v>
      </c>
      <c r="AB5775" s="11">
        <v>75.66</v>
      </c>
      <c r="AC5775" s="11">
        <v>0.79</v>
      </c>
      <c r="AD5775" s="11">
        <v>2.65</v>
      </c>
    </row>
    <row r="5776" spans="1:30" x14ac:dyDescent="0.25">
      <c r="A5776" s="1">
        <v>2019</v>
      </c>
      <c r="B5776" s="1">
        <v>8</v>
      </c>
      <c r="C5776" s="1">
        <v>29</v>
      </c>
      <c r="D5776" s="3">
        <v>0.45833333333333331</v>
      </c>
      <c r="E5776" s="5">
        <v>5772</v>
      </c>
      <c r="G5776" s="15">
        <v>22.7</v>
      </c>
      <c r="H5776" s="15">
        <v>19.399999999999999</v>
      </c>
      <c r="I5776" s="15">
        <v>22.2</v>
      </c>
      <c r="J5776" s="15">
        <v>20.6</v>
      </c>
      <c r="K5776" s="15">
        <v>20.100000000000001</v>
      </c>
      <c r="L5776" s="15">
        <v>23.9</v>
      </c>
      <c r="N5776" s="88">
        <v>20.399999999999999</v>
      </c>
      <c r="O5776" s="104">
        <v>22</v>
      </c>
      <c r="Q5776" s="11">
        <v>19.3</v>
      </c>
      <c r="R5776" s="11">
        <v>19.100000000000001</v>
      </c>
      <c r="S5776" s="11">
        <v>18.3</v>
      </c>
      <c r="T5776" s="11">
        <v>22.2</v>
      </c>
      <c r="U5776" s="11">
        <v>21.4</v>
      </c>
      <c r="V5776" s="11">
        <v>18.5</v>
      </c>
      <c r="W5776" s="11">
        <v>19.7</v>
      </c>
      <c r="X5776" s="11">
        <v>20.2</v>
      </c>
      <c r="Y5776" s="78"/>
      <c r="Z5776" s="11">
        <v>51.75</v>
      </c>
      <c r="AA5776" s="11">
        <v>114.05</v>
      </c>
      <c r="AB5776" s="11">
        <v>75.66</v>
      </c>
      <c r="AC5776" s="11">
        <v>0.79</v>
      </c>
      <c r="AD5776" s="11">
        <v>2.65</v>
      </c>
    </row>
    <row r="5777" spans="1:30" x14ac:dyDescent="0.25">
      <c r="A5777" s="1">
        <v>2019</v>
      </c>
      <c r="B5777" s="1">
        <v>8</v>
      </c>
      <c r="C5777" s="1">
        <v>29</v>
      </c>
      <c r="D5777" s="3">
        <v>0.5</v>
      </c>
      <c r="E5777" s="5">
        <v>5773</v>
      </c>
      <c r="G5777" s="15">
        <v>28.3</v>
      </c>
      <c r="H5777" s="15">
        <v>20.3</v>
      </c>
      <c r="I5777" s="15">
        <v>23.8</v>
      </c>
      <c r="J5777" s="15">
        <v>21.2</v>
      </c>
      <c r="K5777" s="15">
        <v>19.3</v>
      </c>
      <c r="L5777" s="15">
        <v>24.7</v>
      </c>
      <c r="N5777" s="88">
        <v>21.8</v>
      </c>
      <c r="O5777" s="104">
        <v>22</v>
      </c>
      <c r="Q5777" s="11">
        <v>19.3</v>
      </c>
      <c r="R5777" s="11">
        <v>19.100000000000001</v>
      </c>
      <c r="S5777" s="11">
        <v>18.3</v>
      </c>
      <c r="T5777" s="11">
        <v>22.2</v>
      </c>
      <c r="U5777" s="11">
        <v>21.4</v>
      </c>
      <c r="V5777" s="11">
        <v>18.5</v>
      </c>
      <c r="W5777" s="11">
        <v>19.7</v>
      </c>
      <c r="X5777" s="11">
        <v>20.2</v>
      </c>
      <c r="Y5777" s="78"/>
      <c r="Z5777" s="11">
        <v>51.75</v>
      </c>
      <c r="AA5777" s="11">
        <v>114.05</v>
      </c>
      <c r="AB5777" s="11">
        <v>75.66</v>
      </c>
      <c r="AC5777" s="11">
        <v>0.79</v>
      </c>
      <c r="AD5777" s="11">
        <v>2.65</v>
      </c>
    </row>
    <row r="5778" spans="1:30" x14ac:dyDescent="0.25">
      <c r="A5778" s="1">
        <v>2019</v>
      </c>
      <c r="B5778" s="1">
        <v>8</v>
      </c>
      <c r="C5778" s="1">
        <v>29</v>
      </c>
      <c r="D5778" s="3">
        <v>0.54166666666666663</v>
      </c>
      <c r="E5778" s="5">
        <v>5774</v>
      </c>
      <c r="G5778" s="15">
        <v>29.3</v>
      </c>
      <c r="H5778" s="15">
        <v>21.8</v>
      </c>
      <c r="I5778" s="15">
        <v>23.9</v>
      </c>
      <c r="J5778" s="15">
        <v>21.9</v>
      </c>
      <c r="K5778" s="15">
        <v>19.399999999999999</v>
      </c>
      <c r="L5778" s="15">
        <v>26.2</v>
      </c>
      <c r="N5778" s="88">
        <v>21.8</v>
      </c>
      <c r="O5778" s="104">
        <v>22</v>
      </c>
      <c r="Q5778" s="11">
        <v>19.3</v>
      </c>
      <c r="R5778" s="11">
        <v>19.100000000000001</v>
      </c>
      <c r="S5778" s="11">
        <v>18.3</v>
      </c>
      <c r="T5778" s="11">
        <v>22.2</v>
      </c>
      <c r="U5778" s="11">
        <v>21.4</v>
      </c>
      <c r="V5778" s="11">
        <v>18.5</v>
      </c>
      <c r="W5778" s="11">
        <v>19.7</v>
      </c>
      <c r="X5778" s="11">
        <v>20.2</v>
      </c>
      <c r="Y5778" s="78"/>
      <c r="Z5778" s="11">
        <v>51.75</v>
      </c>
      <c r="AA5778" s="11">
        <v>114.05</v>
      </c>
      <c r="AB5778" s="11">
        <v>75.66</v>
      </c>
      <c r="AC5778" s="11">
        <v>0.79</v>
      </c>
      <c r="AD5778" s="11">
        <v>2.65</v>
      </c>
    </row>
    <row r="5779" spans="1:30" x14ac:dyDescent="0.25">
      <c r="A5779" s="1">
        <v>2019</v>
      </c>
      <c r="B5779" s="1">
        <v>8</v>
      </c>
      <c r="C5779" s="1">
        <v>29</v>
      </c>
      <c r="D5779" s="3">
        <v>0.58333333333333337</v>
      </c>
      <c r="E5779" s="5">
        <v>5775</v>
      </c>
      <c r="G5779" s="15">
        <v>29.3</v>
      </c>
      <c r="H5779" s="15">
        <v>22.3</v>
      </c>
      <c r="I5779" s="15">
        <v>23.6</v>
      </c>
      <c r="J5779" s="15">
        <v>22.5</v>
      </c>
      <c r="K5779" s="15">
        <v>19.3</v>
      </c>
      <c r="L5779" s="15">
        <v>26.1</v>
      </c>
      <c r="N5779" s="88">
        <v>21.8</v>
      </c>
      <c r="O5779" s="104">
        <v>22</v>
      </c>
      <c r="Q5779" s="11">
        <v>19.3</v>
      </c>
      <c r="R5779" s="11">
        <v>19.100000000000001</v>
      </c>
      <c r="S5779" s="11">
        <v>18.3</v>
      </c>
      <c r="T5779" s="11">
        <v>22.2</v>
      </c>
      <c r="U5779" s="11">
        <v>21.4</v>
      </c>
      <c r="V5779" s="11">
        <v>18.5</v>
      </c>
      <c r="W5779" s="11">
        <v>19.7</v>
      </c>
      <c r="X5779" s="11">
        <v>20.2</v>
      </c>
      <c r="Y5779" s="78"/>
      <c r="Z5779" s="11">
        <v>51.75</v>
      </c>
      <c r="AA5779" s="11">
        <v>114.05</v>
      </c>
      <c r="AB5779" s="11">
        <v>75.66</v>
      </c>
      <c r="AC5779" s="11">
        <v>0.79</v>
      </c>
      <c r="AD5779" s="11">
        <v>2.65</v>
      </c>
    </row>
    <row r="5780" spans="1:30" x14ac:dyDescent="0.25">
      <c r="A5780" s="1">
        <v>2019</v>
      </c>
      <c r="B5780" s="1">
        <v>8</v>
      </c>
      <c r="C5780" s="1">
        <v>29</v>
      </c>
      <c r="D5780" s="3">
        <v>0.625</v>
      </c>
      <c r="E5780" s="5">
        <v>5776</v>
      </c>
      <c r="G5780" s="15">
        <v>29.4</v>
      </c>
      <c r="H5780" s="15">
        <v>22.2</v>
      </c>
      <c r="I5780" s="15">
        <v>23</v>
      </c>
      <c r="J5780" s="15">
        <v>22.2</v>
      </c>
      <c r="K5780" s="15">
        <v>19.5</v>
      </c>
      <c r="L5780" s="15">
        <v>26.7</v>
      </c>
      <c r="N5780" s="88">
        <v>21.8</v>
      </c>
      <c r="O5780" s="104">
        <v>22</v>
      </c>
      <c r="Q5780" s="11">
        <v>19.3</v>
      </c>
      <c r="R5780" s="11">
        <v>19.100000000000001</v>
      </c>
      <c r="S5780" s="11">
        <v>18.3</v>
      </c>
      <c r="T5780" s="11">
        <v>22.2</v>
      </c>
      <c r="U5780" s="11">
        <v>21.4</v>
      </c>
      <c r="V5780" s="11">
        <v>18.5</v>
      </c>
      <c r="W5780" s="11">
        <v>19.7</v>
      </c>
      <c r="X5780" s="11">
        <v>20.2</v>
      </c>
      <c r="Y5780" s="78"/>
      <c r="Z5780" s="11">
        <v>51.75</v>
      </c>
      <c r="AA5780" s="11">
        <v>114.05</v>
      </c>
      <c r="AB5780" s="11">
        <v>75.66</v>
      </c>
      <c r="AC5780" s="11">
        <v>0.79</v>
      </c>
      <c r="AD5780" s="11">
        <v>2.65</v>
      </c>
    </row>
    <row r="5781" spans="1:30" x14ac:dyDescent="0.25">
      <c r="A5781" s="1">
        <v>2019</v>
      </c>
      <c r="B5781" s="1">
        <v>8</v>
      </c>
      <c r="C5781" s="1">
        <v>29</v>
      </c>
      <c r="D5781" s="3">
        <v>0.66666666666666663</v>
      </c>
      <c r="E5781" s="5">
        <v>5777</v>
      </c>
      <c r="G5781" s="15">
        <v>27.1</v>
      </c>
      <c r="H5781" s="15">
        <v>22.3</v>
      </c>
      <c r="I5781" s="15">
        <v>22.7</v>
      </c>
      <c r="J5781" s="15">
        <v>22.1</v>
      </c>
      <c r="K5781" s="15">
        <v>20.100000000000001</v>
      </c>
      <c r="L5781" s="15">
        <v>25.9</v>
      </c>
      <c r="N5781" s="88">
        <v>21.8</v>
      </c>
      <c r="O5781" s="104">
        <v>22</v>
      </c>
      <c r="Q5781" s="11">
        <v>19.3</v>
      </c>
      <c r="R5781" s="11">
        <v>19.100000000000001</v>
      </c>
      <c r="S5781" s="11">
        <v>18.3</v>
      </c>
      <c r="T5781" s="11">
        <v>22.2</v>
      </c>
      <c r="U5781" s="11">
        <v>21.4</v>
      </c>
      <c r="V5781" s="11">
        <v>18.5</v>
      </c>
      <c r="W5781" s="11">
        <v>19.7</v>
      </c>
      <c r="X5781" s="11">
        <v>20.2</v>
      </c>
      <c r="Y5781" s="78"/>
      <c r="Z5781" s="11">
        <v>51.75</v>
      </c>
      <c r="AA5781" s="11">
        <v>114.05</v>
      </c>
      <c r="AB5781" s="11">
        <v>75.66</v>
      </c>
      <c r="AC5781" s="11">
        <v>0.79</v>
      </c>
      <c r="AD5781" s="11">
        <v>2.65</v>
      </c>
    </row>
    <row r="5782" spans="1:30" x14ac:dyDescent="0.25">
      <c r="A5782" s="1">
        <v>2019</v>
      </c>
      <c r="B5782" s="1">
        <v>8</v>
      </c>
      <c r="C5782" s="1">
        <v>29</v>
      </c>
      <c r="D5782" s="3">
        <v>0.70833333333333337</v>
      </c>
      <c r="E5782" s="5">
        <v>5778</v>
      </c>
      <c r="G5782" s="15">
        <v>22.9</v>
      </c>
      <c r="H5782" s="15">
        <v>22</v>
      </c>
      <c r="I5782" s="15">
        <v>21.3</v>
      </c>
      <c r="J5782" s="15">
        <v>20.9</v>
      </c>
      <c r="K5782" s="15">
        <v>19.7</v>
      </c>
      <c r="L5782" s="15">
        <v>24.4</v>
      </c>
      <c r="N5782" s="88">
        <v>21.8</v>
      </c>
      <c r="O5782" s="104">
        <v>22</v>
      </c>
      <c r="Q5782" s="11">
        <v>19.3</v>
      </c>
      <c r="R5782" s="11">
        <v>19.100000000000001</v>
      </c>
      <c r="S5782" s="11">
        <v>18.3</v>
      </c>
      <c r="T5782" s="11">
        <v>22.2</v>
      </c>
      <c r="U5782" s="11">
        <v>21.4</v>
      </c>
      <c r="V5782" s="11">
        <v>18.5</v>
      </c>
      <c r="W5782" s="11">
        <v>19.7</v>
      </c>
      <c r="X5782" s="11">
        <v>20.2</v>
      </c>
      <c r="Y5782" s="78"/>
      <c r="Z5782" s="11">
        <v>51.75</v>
      </c>
      <c r="AA5782" s="11">
        <v>114.05</v>
      </c>
      <c r="AB5782" s="11">
        <v>75.66</v>
      </c>
      <c r="AC5782" s="11">
        <v>0.79</v>
      </c>
      <c r="AD5782" s="11">
        <v>2.65</v>
      </c>
    </row>
    <row r="5783" spans="1:30" x14ac:dyDescent="0.25">
      <c r="A5783" s="1">
        <v>2019</v>
      </c>
      <c r="B5783" s="1">
        <v>8</v>
      </c>
      <c r="C5783" s="1">
        <v>29</v>
      </c>
      <c r="D5783" s="3">
        <v>0.75</v>
      </c>
      <c r="E5783" s="5">
        <v>5779</v>
      </c>
      <c r="G5783" s="15">
        <v>19.2</v>
      </c>
      <c r="H5783" s="15">
        <v>20.6</v>
      </c>
      <c r="I5783" s="15">
        <v>20.6</v>
      </c>
      <c r="J5783" s="15">
        <v>19</v>
      </c>
      <c r="K5783" s="15">
        <v>18.600000000000001</v>
      </c>
      <c r="L5783" s="15">
        <v>23.6</v>
      </c>
      <c r="N5783" s="88">
        <v>21.8</v>
      </c>
      <c r="O5783" s="104">
        <v>22</v>
      </c>
      <c r="Q5783" s="11">
        <v>19.3</v>
      </c>
      <c r="R5783" s="11">
        <v>19.100000000000001</v>
      </c>
      <c r="S5783" s="11">
        <v>18.3</v>
      </c>
      <c r="T5783" s="11">
        <v>22.2</v>
      </c>
      <c r="U5783" s="11">
        <v>21.4</v>
      </c>
      <c r="V5783" s="11">
        <v>18.5</v>
      </c>
      <c r="W5783" s="11">
        <v>19.7</v>
      </c>
      <c r="X5783" s="11">
        <v>20.2</v>
      </c>
      <c r="Y5783" s="78"/>
      <c r="Z5783" s="11">
        <v>51.75</v>
      </c>
      <c r="AA5783" s="11">
        <v>114.05</v>
      </c>
      <c r="AB5783" s="11">
        <v>75.66</v>
      </c>
      <c r="AC5783" s="11">
        <v>0.79</v>
      </c>
      <c r="AD5783" s="11">
        <v>2.65</v>
      </c>
    </row>
    <row r="5784" spans="1:30" x14ac:dyDescent="0.25">
      <c r="A5784" s="1">
        <v>2019</v>
      </c>
      <c r="B5784" s="1">
        <v>8</v>
      </c>
      <c r="C5784" s="1">
        <v>29</v>
      </c>
      <c r="D5784" s="3">
        <v>0.79166666666666663</v>
      </c>
      <c r="E5784" s="5">
        <v>5780</v>
      </c>
      <c r="G5784" s="15">
        <v>19.399999999999999</v>
      </c>
      <c r="H5784" s="15">
        <v>19.100000000000001</v>
      </c>
      <c r="I5784" s="15">
        <v>20.3</v>
      </c>
      <c r="J5784" s="15">
        <v>18</v>
      </c>
      <c r="K5784" s="15">
        <v>17.2</v>
      </c>
      <c r="L5784" s="15">
        <v>20.100000000000001</v>
      </c>
      <c r="N5784" s="88">
        <v>21.8</v>
      </c>
      <c r="O5784" s="104">
        <v>22</v>
      </c>
      <c r="Q5784" s="11">
        <v>19.3</v>
      </c>
      <c r="R5784" s="11">
        <v>19.100000000000001</v>
      </c>
      <c r="S5784" s="11">
        <v>18.3</v>
      </c>
      <c r="T5784" s="11">
        <v>22.2</v>
      </c>
      <c r="U5784" s="11">
        <v>21.4</v>
      </c>
      <c r="V5784" s="11">
        <v>18.5</v>
      </c>
      <c r="W5784" s="11">
        <v>19.7</v>
      </c>
      <c r="X5784" s="11">
        <v>20.2</v>
      </c>
      <c r="Y5784" s="78"/>
      <c r="Z5784" s="11">
        <v>51.75</v>
      </c>
      <c r="AA5784" s="11">
        <v>114.05</v>
      </c>
      <c r="AB5784" s="11">
        <v>75.66</v>
      </c>
      <c r="AC5784" s="11">
        <v>0.79</v>
      </c>
      <c r="AD5784" s="11">
        <v>2.65</v>
      </c>
    </row>
    <row r="5785" spans="1:30" x14ac:dyDescent="0.25">
      <c r="A5785" s="1">
        <v>2019</v>
      </c>
      <c r="B5785" s="1">
        <v>8</v>
      </c>
      <c r="C5785" s="1">
        <v>29</v>
      </c>
      <c r="D5785" s="3">
        <v>0.83333333333333337</v>
      </c>
      <c r="E5785" s="5">
        <v>5781</v>
      </c>
      <c r="G5785" s="15">
        <v>19.100000000000001</v>
      </c>
      <c r="H5785" s="15">
        <v>18.100000000000001</v>
      </c>
      <c r="I5785" s="15">
        <v>20.399999999999999</v>
      </c>
      <c r="J5785" s="15">
        <v>18</v>
      </c>
      <c r="K5785" s="15">
        <v>17</v>
      </c>
      <c r="L5785" s="15">
        <v>18.8</v>
      </c>
      <c r="N5785" s="88">
        <v>21.8</v>
      </c>
      <c r="O5785" s="104">
        <v>22</v>
      </c>
      <c r="Q5785" s="11">
        <v>19.3</v>
      </c>
      <c r="R5785" s="11">
        <v>19.100000000000001</v>
      </c>
      <c r="S5785" s="11">
        <v>18.3</v>
      </c>
      <c r="T5785" s="11">
        <v>22.2</v>
      </c>
      <c r="U5785" s="11">
        <v>21.4</v>
      </c>
      <c r="V5785" s="11">
        <v>18.5</v>
      </c>
      <c r="W5785" s="11">
        <v>19.7</v>
      </c>
      <c r="X5785" s="11">
        <v>20.2</v>
      </c>
      <c r="Y5785" s="78"/>
      <c r="Z5785" s="11">
        <v>51.75</v>
      </c>
      <c r="AA5785" s="11">
        <v>114.05</v>
      </c>
      <c r="AB5785" s="11">
        <v>75.66</v>
      </c>
      <c r="AC5785" s="11">
        <v>0.79</v>
      </c>
      <c r="AD5785" s="11">
        <v>2.65</v>
      </c>
    </row>
    <row r="5786" spans="1:30" x14ac:dyDescent="0.25">
      <c r="A5786" s="1">
        <v>2019</v>
      </c>
      <c r="B5786" s="1">
        <v>8</v>
      </c>
      <c r="C5786" s="1">
        <v>29</v>
      </c>
      <c r="D5786" s="3">
        <v>0.875</v>
      </c>
      <c r="E5786" s="5">
        <v>5782</v>
      </c>
      <c r="G5786" s="15">
        <v>18.7</v>
      </c>
      <c r="H5786" s="15">
        <v>17.600000000000001</v>
      </c>
      <c r="I5786" s="15">
        <v>20.3</v>
      </c>
      <c r="J5786" s="15">
        <v>18.100000000000001</v>
      </c>
      <c r="K5786" s="15">
        <v>18</v>
      </c>
      <c r="L5786" s="15">
        <v>18.5</v>
      </c>
      <c r="N5786" s="88">
        <v>21.8</v>
      </c>
      <c r="O5786" s="104">
        <v>22</v>
      </c>
      <c r="Q5786" s="11">
        <v>19.3</v>
      </c>
      <c r="R5786" s="11">
        <v>19.100000000000001</v>
      </c>
      <c r="S5786" s="11">
        <v>18.3</v>
      </c>
      <c r="T5786" s="11">
        <v>22.2</v>
      </c>
      <c r="U5786" s="11">
        <v>21.4</v>
      </c>
      <c r="V5786" s="11">
        <v>18.5</v>
      </c>
      <c r="W5786" s="11">
        <v>19.7</v>
      </c>
      <c r="X5786" s="11">
        <v>20.2</v>
      </c>
      <c r="Y5786" s="78"/>
      <c r="Z5786" s="11">
        <v>51.75</v>
      </c>
      <c r="AA5786" s="11">
        <v>114.05</v>
      </c>
      <c r="AB5786" s="11">
        <v>75.66</v>
      </c>
      <c r="AC5786" s="11">
        <v>0.79</v>
      </c>
      <c r="AD5786" s="11">
        <v>2.65</v>
      </c>
    </row>
    <row r="5787" spans="1:30" x14ac:dyDescent="0.25">
      <c r="A5787" s="1">
        <v>2019</v>
      </c>
      <c r="B5787" s="1">
        <v>8</v>
      </c>
      <c r="C5787" s="1">
        <v>29</v>
      </c>
      <c r="D5787" s="3">
        <v>0.91666666666666663</v>
      </c>
      <c r="E5787" s="5">
        <v>5783</v>
      </c>
      <c r="G5787" s="15">
        <v>18.100000000000001</v>
      </c>
      <c r="H5787" s="15">
        <v>17</v>
      </c>
      <c r="I5787" s="15">
        <v>20.399999999999999</v>
      </c>
      <c r="J5787" s="15">
        <v>18.8</v>
      </c>
      <c r="K5787" s="15">
        <v>17.600000000000001</v>
      </c>
      <c r="L5787" s="15">
        <v>18</v>
      </c>
      <c r="N5787" s="88">
        <v>21.8</v>
      </c>
      <c r="O5787" s="104">
        <v>22</v>
      </c>
      <c r="Q5787" s="11">
        <v>19.3</v>
      </c>
      <c r="R5787" s="11">
        <v>19.100000000000001</v>
      </c>
      <c r="S5787" s="11">
        <v>18.3</v>
      </c>
      <c r="T5787" s="11">
        <v>22.2</v>
      </c>
      <c r="U5787" s="11">
        <v>21.4</v>
      </c>
      <c r="V5787" s="11">
        <v>18.5</v>
      </c>
      <c r="W5787" s="11">
        <v>19.7</v>
      </c>
      <c r="X5787" s="11">
        <v>20.2</v>
      </c>
      <c r="Y5787" s="78"/>
      <c r="Z5787" s="11">
        <v>51.75</v>
      </c>
      <c r="AA5787" s="11">
        <v>114.05</v>
      </c>
      <c r="AB5787" s="11">
        <v>75.66</v>
      </c>
      <c r="AC5787" s="11">
        <v>0.79</v>
      </c>
      <c r="AD5787" s="11">
        <v>2.65</v>
      </c>
    </row>
    <row r="5788" spans="1:30" x14ac:dyDescent="0.25">
      <c r="A5788" s="1">
        <v>2019</v>
      </c>
      <c r="B5788" s="1">
        <v>8</v>
      </c>
      <c r="C5788" s="1">
        <v>29</v>
      </c>
      <c r="D5788" s="3">
        <v>0.95833333333333337</v>
      </c>
      <c r="E5788" s="5">
        <v>5784</v>
      </c>
      <c r="G5788" s="15">
        <v>17.399999999999999</v>
      </c>
      <c r="H5788" s="15">
        <v>17</v>
      </c>
      <c r="I5788" s="15">
        <v>20.399999999999999</v>
      </c>
      <c r="J5788" s="15">
        <v>18.899999999999999</v>
      </c>
      <c r="K5788" s="15">
        <v>17.8</v>
      </c>
      <c r="L5788" s="15">
        <v>17.7</v>
      </c>
      <c r="N5788" s="88">
        <v>21.8</v>
      </c>
      <c r="O5788" s="104">
        <v>22</v>
      </c>
      <c r="Q5788" s="11">
        <v>19.3</v>
      </c>
      <c r="R5788" s="11">
        <v>19.100000000000001</v>
      </c>
      <c r="S5788" s="11">
        <v>18.3</v>
      </c>
      <c r="T5788" s="11">
        <v>22.2</v>
      </c>
      <c r="U5788" s="11">
        <v>21.4</v>
      </c>
      <c r="V5788" s="11">
        <v>18.5</v>
      </c>
      <c r="W5788" s="11">
        <v>19.7</v>
      </c>
      <c r="X5788" s="11">
        <v>20.2</v>
      </c>
      <c r="Y5788" s="78"/>
      <c r="Z5788" s="11">
        <v>51.75</v>
      </c>
      <c r="AA5788" s="11">
        <v>114.05</v>
      </c>
      <c r="AB5788" s="11">
        <v>75.66</v>
      </c>
      <c r="AC5788" s="11">
        <v>0.79</v>
      </c>
      <c r="AD5788" s="11">
        <v>2.65</v>
      </c>
    </row>
    <row r="5789" spans="1:30" x14ac:dyDescent="0.25">
      <c r="A5789" s="1">
        <v>2019</v>
      </c>
      <c r="B5789" s="1">
        <v>8</v>
      </c>
      <c r="C5789" s="1">
        <v>30</v>
      </c>
      <c r="D5789" s="3">
        <v>0</v>
      </c>
      <c r="E5789" s="5">
        <v>5785</v>
      </c>
      <c r="G5789" s="15">
        <v>17.2</v>
      </c>
      <c r="H5789" s="15">
        <v>16.899999999999999</v>
      </c>
      <c r="I5789" s="15">
        <v>20.399999999999999</v>
      </c>
      <c r="J5789" s="15">
        <v>18.8</v>
      </c>
      <c r="K5789" s="15">
        <v>18</v>
      </c>
      <c r="L5789" s="15">
        <v>17.600000000000001</v>
      </c>
      <c r="N5789" s="88">
        <v>20.399999999999999</v>
      </c>
      <c r="O5789" s="104">
        <v>21.4</v>
      </c>
      <c r="Q5789" s="11">
        <v>19.600000000000001</v>
      </c>
      <c r="R5789" s="11">
        <v>19.600000000000001</v>
      </c>
      <c r="S5789" s="11">
        <v>18.2</v>
      </c>
      <c r="T5789" s="11">
        <v>21.9</v>
      </c>
      <c r="U5789" s="11">
        <v>21.2</v>
      </c>
      <c r="V5789" s="11">
        <v>18.3</v>
      </c>
      <c r="W5789" s="11">
        <v>20.100000000000001</v>
      </c>
      <c r="X5789" s="11">
        <v>19.899999999999999</v>
      </c>
      <c r="Y5789" s="78"/>
      <c r="Z5789" s="11">
        <v>50.27</v>
      </c>
      <c r="AA5789" s="11">
        <v>111.9</v>
      </c>
      <c r="AB5789" s="11">
        <v>74.959999999999994</v>
      </c>
      <c r="AC5789" s="11">
        <v>0.71</v>
      </c>
      <c r="AD5789" s="11">
        <v>4.37</v>
      </c>
    </row>
    <row r="5790" spans="1:30" x14ac:dyDescent="0.25">
      <c r="A5790" s="1">
        <v>2019</v>
      </c>
      <c r="B5790" s="1">
        <v>8</v>
      </c>
      <c r="C5790" s="1">
        <v>30</v>
      </c>
      <c r="D5790" s="3">
        <v>4.1666666666666664E-2</v>
      </c>
      <c r="E5790" s="5">
        <v>5786</v>
      </c>
      <c r="G5790" s="15">
        <v>15.9</v>
      </c>
      <c r="H5790" s="15">
        <v>16.8</v>
      </c>
      <c r="I5790" s="15">
        <v>20.3</v>
      </c>
      <c r="J5790" s="15">
        <v>18.399999999999999</v>
      </c>
      <c r="K5790" s="15">
        <v>18.3</v>
      </c>
      <c r="L5790" s="15">
        <v>17.5</v>
      </c>
      <c r="N5790" s="88">
        <v>20.399999999999999</v>
      </c>
      <c r="O5790" s="104">
        <v>21.4</v>
      </c>
      <c r="Q5790" s="11">
        <v>19.600000000000001</v>
      </c>
      <c r="R5790" s="11">
        <v>19.600000000000001</v>
      </c>
      <c r="S5790" s="11">
        <v>18.2</v>
      </c>
      <c r="T5790" s="11">
        <v>21.9</v>
      </c>
      <c r="U5790" s="11">
        <v>21.2</v>
      </c>
      <c r="V5790" s="11">
        <v>18.3</v>
      </c>
      <c r="W5790" s="11">
        <v>20.100000000000001</v>
      </c>
      <c r="X5790" s="11">
        <v>19.899999999999999</v>
      </c>
      <c r="Y5790" s="78"/>
      <c r="Z5790" s="11">
        <v>50.27</v>
      </c>
      <c r="AA5790" s="11">
        <v>111.9</v>
      </c>
      <c r="AB5790" s="11">
        <v>74.959999999999994</v>
      </c>
      <c r="AC5790" s="11">
        <v>0.71</v>
      </c>
      <c r="AD5790" s="11">
        <v>4.37</v>
      </c>
    </row>
    <row r="5791" spans="1:30" x14ac:dyDescent="0.25">
      <c r="A5791" s="1">
        <v>2019</v>
      </c>
      <c r="B5791" s="1">
        <v>8</v>
      </c>
      <c r="C5791" s="1">
        <v>30</v>
      </c>
      <c r="D5791" s="3">
        <v>8.3333333333333329E-2</v>
      </c>
      <c r="E5791" s="5">
        <v>5787</v>
      </c>
      <c r="G5791" s="15">
        <v>16.3</v>
      </c>
      <c r="H5791" s="15">
        <v>16.600000000000001</v>
      </c>
      <c r="I5791" s="15">
        <v>20.3</v>
      </c>
      <c r="J5791" s="15">
        <v>18.8</v>
      </c>
      <c r="K5791" s="15">
        <v>18.3</v>
      </c>
      <c r="L5791" s="15">
        <v>17</v>
      </c>
      <c r="N5791" s="88">
        <v>20.399999999999999</v>
      </c>
      <c r="O5791" s="104">
        <v>21.4</v>
      </c>
      <c r="Q5791" s="11">
        <v>19.600000000000001</v>
      </c>
      <c r="R5791" s="11">
        <v>19.600000000000001</v>
      </c>
      <c r="S5791" s="11">
        <v>18.2</v>
      </c>
      <c r="T5791" s="11">
        <v>21.9</v>
      </c>
      <c r="U5791" s="11">
        <v>21.2</v>
      </c>
      <c r="V5791" s="11">
        <v>18.3</v>
      </c>
      <c r="W5791" s="11">
        <v>20.100000000000001</v>
      </c>
      <c r="X5791" s="11">
        <v>19.899999999999999</v>
      </c>
      <c r="Y5791" s="78"/>
      <c r="Z5791" s="11">
        <v>50.27</v>
      </c>
      <c r="AA5791" s="11">
        <v>111.9</v>
      </c>
      <c r="AB5791" s="11">
        <v>74.959999999999994</v>
      </c>
      <c r="AC5791" s="11">
        <v>0.71</v>
      </c>
      <c r="AD5791" s="11">
        <v>4.37</v>
      </c>
    </row>
    <row r="5792" spans="1:30" x14ac:dyDescent="0.25">
      <c r="A5792" s="1">
        <v>2019</v>
      </c>
      <c r="B5792" s="1">
        <v>8</v>
      </c>
      <c r="C5792" s="1">
        <v>30</v>
      </c>
      <c r="D5792" s="3">
        <v>0.125</v>
      </c>
      <c r="E5792" s="5">
        <v>5788</v>
      </c>
      <c r="G5792" s="15">
        <v>16.100000000000001</v>
      </c>
      <c r="H5792" s="15">
        <v>15.6</v>
      </c>
      <c r="I5792" s="15">
        <v>20.2</v>
      </c>
      <c r="J5792" s="15">
        <v>18.399999999999999</v>
      </c>
      <c r="K5792" s="15">
        <v>18</v>
      </c>
      <c r="L5792" s="15">
        <v>16.5</v>
      </c>
      <c r="N5792" s="88">
        <v>20.399999999999999</v>
      </c>
      <c r="O5792" s="104">
        <v>21.4</v>
      </c>
      <c r="Q5792" s="11">
        <v>19.600000000000001</v>
      </c>
      <c r="R5792" s="11">
        <v>19.600000000000001</v>
      </c>
      <c r="S5792" s="11">
        <v>18.2</v>
      </c>
      <c r="T5792" s="11">
        <v>21.9</v>
      </c>
      <c r="U5792" s="11">
        <v>21.2</v>
      </c>
      <c r="V5792" s="11">
        <v>18.3</v>
      </c>
      <c r="W5792" s="11">
        <v>20.100000000000001</v>
      </c>
      <c r="X5792" s="11">
        <v>19.899999999999999</v>
      </c>
      <c r="Y5792" s="78"/>
      <c r="Z5792" s="11">
        <v>50.27</v>
      </c>
      <c r="AA5792" s="11">
        <v>111.9</v>
      </c>
      <c r="AB5792" s="11">
        <v>74.959999999999994</v>
      </c>
      <c r="AC5792" s="11">
        <v>0.71</v>
      </c>
      <c r="AD5792" s="11">
        <v>4.37</v>
      </c>
    </row>
    <row r="5793" spans="1:30" x14ac:dyDescent="0.25">
      <c r="A5793" s="1">
        <v>2019</v>
      </c>
      <c r="B5793" s="1">
        <v>8</v>
      </c>
      <c r="C5793" s="1">
        <v>30</v>
      </c>
      <c r="D5793" s="3">
        <v>0.16666666666666666</v>
      </c>
      <c r="E5793" s="5">
        <v>5789</v>
      </c>
      <c r="G5793" s="15">
        <v>15.4</v>
      </c>
      <c r="H5793" s="15">
        <v>16.2</v>
      </c>
      <c r="I5793" s="15">
        <v>20.2</v>
      </c>
      <c r="J5793" s="15">
        <v>18.399999999999999</v>
      </c>
      <c r="K5793" s="15">
        <v>18.399999999999999</v>
      </c>
      <c r="L5793" s="15">
        <v>16.3</v>
      </c>
      <c r="N5793" s="88">
        <v>20.399999999999999</v>
      </c>
      <c r="O5793" s="104">
        <v>21.4</v>
      </c>
      <c r="Q5793" s="11">
        <v>19.600000000000001</v>
      </c>
      <c r="R5793" s="11">
        <v>19.600000000000001</v>
      </c>
      <c r="S5793" s="11">
        <v>18.2</v>
      </c>
      <c r="T5793" s="11">
        <v>21.9</v>
      </c>
      <c r="U5793" s="11">
        <v>21.2</v>
      </c>
      <c r="V5793" s="11">
        <v>18.3</v>
      </c>
      <c r="W5793" s="11">
        <v>20.100000000000001</v>
      </c>
      <c r="X5793" s="11">
        <v>19.899999999999999</v>
      </c>
      <c r="Y5793" s="78"/>
      <c r="Z5793" s="11">
        <v>50.27</v>
      </c>
      <c r="AA5793" s="11">
        <v>111.9</v>
      </c>
      <c r="AB5793" s="11">
        <v>74.959999999999994</v>
      </c>
      <c r="AC5793" s="11">
        <v>0.71</v>
      </c>
      <c r="AD5793" s="11">
        <v>4.37</v>
      </c>
    </row>
    <row r="5794" spans="1:30" x14ac:dyDescent="0.25">
      <c r="A5794" s="1">
        <v>2019</v>
      </c>
      <c r="B5794" s="1">
        <v>8</v>
      </c>
      <c r="C5794" s="1">
        <v>30</v>
      </c>
      <c r="D5794" s="3">
        <v>0.20833333333333334</v>
      </c>
      <c r="E5794" s="5">
        <v>5790</v>
      </c>
      <c r="G5794" s="15">
        <v>17.2</v>
      </c>
      <c r="H5794" s="15">
        <v>17.5</v>
      </c>
      <c r="I5794" s="15">
        <v>20.399999999999999</v>
      </c>
      <c r="J5794" s="15">
        <v>18.899999999999999</v>
      </c>
      <c r="K5794" s="15">
        <v>19.2</v>
      </c>
      <c r="L5794" s="15">
        <v>17.899999999999999</v>
      </c>
      <c r="N5794" s="88">
        <v>20.399999999999999</v>
      </c>
      <c r="O5794" s="104">
        <v>21.4</v>
      </c>
      <c r="Q5794" s="11">
        <v>19.600000000000001</v>
      </c>
      <c r="R5794" s="11">
        <v>19.600000000000001</v>
      </c>
      <c r="S5794" s="11">
        <v>18.2</v>
      </c>
      <c r="T5794" s="11">
        <v>21.9</v>
      </c>
      <c r="U5794" s="11">
        <v>21.2</v>
      </c>
      <c r="V5794" s="11">
        <v>18.3</v>
      </c>
      <c r="W5794" s="11">
        <v>20.100000000000001</v>
      </c>
      <c r="X5794" s="11">
        <v>19.899999999999999</v>
      </c>
      <c r="Y5794" s="78"/>
      <c r="Z5794" s="11">
        <v>50.27</v>
      </c>
      <c r="AA5794" s="11">
        <v>111.9</v>
      </c>
      <c r="AB5794" s="11">
        <v>74.959999999999994</v>
      </c>
      <c r="AC5794" s="11">
        <v>0.71</v>
      </c>
      <c r="AD5794" s="11">
        <v>4.37</v>
      </c>
    </row>
    <row r="5795" spans="1:30" x14ac:dyDescent="0.25">
      <c r="A5795" s="1">
        <v>2019</v>
      </c>
      <c r="B5795" s="1">
        <v>8</v>
      </c>
      <c r="C5795" s="1">
        <v>30</v>
      </c>
      <c r="D5795" s="3">
        <v>0.25</v>
      </c>
      <c r="E5795" s="5">
        <v>5791</v>
      </c>
      <c r="G5795" s="15">
        <v>18.8</v>
      </c>
      <c r="H5795" s="15">
        <v>18.100000000000001</v>
      </c>
      <c r="I5795" s="15">
        <v>21.1</v>
      </c>
      <c r="J5795" s="15">
        <v>20.2</v>
      </c>
      <c r="K5795" s="15">
        <v>19.899999999999999</v>
      </c>
      <c r="L5795" s="15">
        <v>19.600000000000001</v>
      </c>
      <c r="N5795" s="88">
        <v>20.399999999999999</v>
      </c>
      <c r="O5795" s="104">
        <v>21.4</v>
      </c>
      <c r="Q5795" s="11">
        <v>19.600000000000001</v>
      </c>
      <c r="R5795" s="11">
        <v>19.600000000000001</v>
      </c>
      <c r="S5795" s="11">
        <v>18.2</v>
      </c>
      <c r="T5795" s="11">
        <v>21.9</v>
      </c>
      <c r="U5795" s="11">
        <v>21.2</v>
      </c>
      <c r="V5795" s="11">
        <v>18.3</v>
      </c>
      <c r="W5795" s="11">
        <v>20.100000000000001</v>
      </c>
      <c r="X5795" s="11">
        <v>19.899999999999999</v>
      </c>
      <c r="Y5795" s="78"/>
      <c r="Z5795" s="11">
        <v>50.27</v>
      </c>
      <c r="AA5795" s="11">
        <v>111.9</v>
      </c>
      <c r="AB5795" s="11">
        <v>74.959999999999994</v>
      </c>
      <c r="AC5795" s="11">
        <v>0.71</v>
      </c>
      <c r="AD5795" s="11">
        <v>4.37</v>
      </c>
    </row>
    <row r="5796" spans="1:30" x14ac:dyDescent="0.25">
      <c r="A5796" s="1">
        <v>2019</v>
      </c>
      <c r="B5796" s="1">
        <v>8</v>
      </c>
      <c r="C5796" s="1">
        <v>30</v>
      </c>
      <c r="D5796" s="3">
        <v>0.29166666666666669</v>
      </c>
      <c r="E5796" s="5">
        <v>5792</v>
      </c>
      <c r="G5796" s="15">
        <v>20</v>
      </c>
      <c r="H5796" s="15">
        <v>18.399999999999999</v>
      </c>
      <c r="I5796" s="15">
        <v>21.2</v>
      </c>
      <c r="J5796" s="15">
        <v>21.1</v>
      </c>
      <c r="K5796" s="15">
        <v>21.4</v>
      </c>
      <c r="L5796" s="15">
        <v>19.7</v>
      </c>
      <c r="N5796" s="88">
        <v>20.399999999999999</v>
      </c>
      <c r="O5796" s="104">
        <v>21.4</v>
      </c>
      <c r="Q5796" s="11">
        <v>19.600000000000001</v>
      </c>
      <c r="R5796" s="11">
        <v>19.600000000000001</v>
      </c>
      <c r="S5796" s="11">
        <v>18.2</v>
      </c>
      <c r="T5796" s="11">
        <v>21.9</v>
      </c>
      <c r="U5796" s="11">
        <v>21.2</v>
      </c>
      <c r="V5796" s="11">
        <v>18.3</v>
      </c>
      <c r="W5796" s="11">
        <v>20.100000000000001</v>
      </c>
      <c r="X5796" s="11">
        <v>19.899999999999999</v>
      </c>
      <c r="Y5796" s="78"/>
      <c r="Z5796" s="11">
        <v>50.27</v>
      </c>
      <c r="AA5796" s="11">
        <v>111.9</v>
      </c>
      <c r="AB5796" s="11">
        <v>74.959999999999994</v>
      </c>
      <c r="AC5796" s="11">
        <v>0.71</v>
      </c>
      <c r="AD5796" s="11">
        <v>4.37</v>
      </c>
    </row>
    <row r="5797" spans="1:30" x14ac:dyDescent="0.25">
      <c r="A5797" s="1">
        <v>2019</v>
      </c>
      <c r="B5797" s="1">
        <v>8</v>
      </c>
      <c r="C5797" s="1">
        <v>30</v>
      </c>
      <c r="D5797" s="3">
        <v>0.33333333333333331</v>
      </c>
      <c r="E5797" s="5">
        <v>5793</v>
      </c>
      <c r="G5797" s="15">
        <v>20.8</v>
      </c>
      <c r="H5797" s="15">
        <v>19.3</v>
      </c>
      <c r="I5797" s="15">
        <v>21.8</v>
      </c>
      <c r="J5797" s="15">
        <v>22</v>
      </c>
      <c r="K5797" s="15">
        <v>23.1</v>
      </c>
      <c r="L5797" s="15">
        <v>19.399999999999999</v>
      </c>
      <c r="N5797" s="88">
        <v>20.399999999999999</v>
      </c>
      <c r="O5797" s="104">
        <v>21.4</v>
      </c>
      <c r="Q5797" s="11">
        <v>19.600000000000001</v>
      </c>
      <c r="R5797" s="11">
        <v>19.600000000000001</v>
      </c>
      <c r="S5797" s="11">
        <v>18.2</v>
      </c>
      <c r="T5797" s="11">
        <v>21.9</v>
      </c>
      <c r="U5797" s="11">
        <v>21.2</v>
      </c>
      <c r="V5797" s="11">
        <v>18.3</v>
      </c>
      <c r="W5797" s="11">
        <v>20.100000000000001</v>
      </c>
      <c r="X5797" s="11">
        <v>19.899999999999999</v>
      </c>
      <c r="Y5797" s="78"/>
      <c r="Z5797" s="11">
        <v>50.27</v>
      </c>
      <c r="AA5797" s="11">
        <v>111.9</v>
      </c>
      <c r="AB5797" s="11">
        <v>74.959999999999994</v>
      </c>
      <c r="AC5797" s="11">
        <v>0.71</v>
      </c>
      <c r="AD5797" s="11">
        <v>4.37</v>
      </c>
    </row>
    <row r="5798" spans="1:30" x14ac:dyDescent="0.25">
      <c r="A5798" s="1">
        <v>2019</v>
      </c>
      <c r="B5798" s="1">
        <v>8</v>
      </c>
      <c r="C5798" s="1">
        <v>30</v>
      </c>
      <c r="D5798" s="3">
        <v>0.375</v>
      </c>
      <c r="E5798" s="5">
        <v>5794</v>
      </c>
      <c r="G5798" s="15">
        <v>22</v>
      </c>
      <c r="H5798" s="15">
        <v>20.3</v>
      </c>
      <c r="I5798" s="15">
        <v>22.4</v>
      </c>
      <c r="J5798" s="15">
        <v>23.3</v>
      </c>
      <c r="K5798" s="15">
        <v>23.2</v>
      </c>
      <c r="L5798" s="15">
        <v>20.6</v>
      </c>
      <c r="N5798" s="88">
        <v>20.399999999999999</v>
      </c>
      <c r="O5798" s="104">
        <v>21.4</v>
      </c>
      <c r="Q5798" s="11">
        <v>19.600000000000001</v>
      </c>
      <c r="R5798" s="11">
        <v>19.600000000000001</v>
      </c>
      <c r="S5798" s="11">
        <v>18.2</v>
      </c>
      <c r="T5798" s="11">
        <v>21.9</v>
      </c>
      <c r="U5798" s="11">
        <v>21.2</v>
      </c>
      <c r="V5798" s="11">
        <v>18.3</v>
      </c>
      <c r="W5798" s="11">
        <v>20.100000000000001</v>
      </c>
      <c r="X5798" s="11">
        <v>19.899999999999999</v>
      </c>
      <c r="Y5798" s="78"/>
      <c r="Z5798" s="11">
        <v>50.27</v>
      </c>
      <c r="AA5798" s="11">
        <v>111.9</v>
      </c>
      <c r="AB5798" s="11">
        <v>74.959999999999994</v>
      </c>
      <c r="AC5798" s="11">
        <v>0.71</v>
      </c>
      <c r="AD5798" s="11">
        <v>4.37</v>
      </c>
    </row>
    <row r="5799" spans="1:30" x14ac:dyDescent="0.25">
      <c r="A5799" s="1">
        <v>2019</v>
      </c>
      <c r="B5799" s="1">
        <v>8</v>
      </c>
      <c r="C5799" s="1">
        <v>30</v>
      </c>
      <c r="D5799" s="3">
        <v>0.41666666666666669</v>
      </c>
      <c r="E5799" s="5">
        <v>5795</v>
      </c>
      <c r="G5799" s="15">
        <v>22.6</v>
      </c>
      <c r="H5799" s="15">
        <v>20.5</v>
      </c>
      <c r="I5799" s="15">
        <v>22.8</v>
      </c>
      <c r="J5799" s="15">
        <v>24.6</v>
      </c>
      <c r="K5799" s="15">
        <v>24.2</v>
      </c>
      <c r="L5799" s="15">
        <v>22.3</v>
      </c>
      <c r="N5799" s="88">
        <v>20.399999999999999</v>
      </c>
      <c r="O5799" s="104">
        <v>21.4</v>
      </c>
      <c r="Q5799" s="11">
        <v>19.600000000000001</v>
      </c>
      <c r="R5799" s="11">
        <v>19.600000000000001</v>
      </c>
      <c r="S5799" s="11">
        <v>18.2</v>
      </c>
      <c r="T5799" s="11">
        <v>21.9</v>
      </c>
      <c r="U5799" s="11">
        <v>21.2</v>
      </c>
      <c r="V5799" s="11">
        <v>18.3</v>
      </c>
      <c r="W5799" s="11">
        <v>20.100000000000001</v>
      </c>
      <c r="X5799" s="11">
        <v>19.899999999999999</v>
      </c>
      <c r="Y5799" s="78"/>
      <c r="Z5799" s="11">
        <v>50.27</v>
      </c>
      <c r="AA5799" s="11">
        <v>111.9</v>
      </c>
      <c r="AB5799" s="11">
        <v>74.959999999999994</v>
      </c>
      <c r="AC5799" s="11">
        <v>0.71</v>
      </c>
      <c r="AD5799" s="11">
        <v>4.37</v>
      </c>
    </row>
    <row r="5800" spans="1:30" x14ac:dyDescent="0.25">
      <c r="A5800" s="1">
        <v>2019</v>
      </c>
      <c r="B5800" s="1">
        <v>8</v>
      </c>
      <c r="C5800" s="1">
        <v>30</v>
      </c>
      <c r="D5800" s="3">
        <v>0.45833333333333331</v>
      </c>
      <c r="E5800" s="5">
        <v>5796</v>
      </c>
      <c r="G5800" s="15">
        <v>22.6</v>
      </c>
      <c r="H5800" s="15">
        <v>23.1</v>
      </c>
      <c r="I5800" s="15">
        <v>22.6</v>
      </c>
      <c r="J5800" s="15">
        <v>24.1</v>
      </c>
      <c r="K5800" s="15">
        <v>24.6</v>
      </c>
      <c r="L5800" s="15">
        <v>22</v>
      </c>
      <c r="N5800" s="88">
        <v>20.399999999999999</v>
      </c>
      <c r="O5800" s="104">
        <v>21.4</v>
      </c>
      <c r="Q5800" s="11">
        <v>19.600000000000001</v>
      </c>
      <c r="R5800" s="11">
        <v>19.600000000000001</v>
      </c>
      <c r="S5800" s="11">
        <v>18.2</v>
      </c>
      <c r="T5800" s="11">
        <v>21.9</v>
      </c>
      <c r="U5800" s="11">
        <v>21.2</v>
      </c>
      <c r="V5800" s="11">
        <v>18.3</v>
      </c>
      <c r="W5800" s="11">
        <v>20.100000000000001</v>
      </c>
      <c r="X5800" s="11">
        <v>19.899999999999999</v>
      </c>
      <c r="Y5800" s="78"/>
      <c r="Z5800" s="11">
        <v>50.27</v>
      </c>
      <c r="AA5800" s="11">
        <v>111.9</v>
      </c>
      <c r="AB5800" s="11">
        <v>74.959999999999994</v>
      </c>
      <c r="AC5800" s="11">
        <v>0.71</v>
      </c>
      <c r="AD5800" s="11">
        <v>4.37</v>
      </c>
    </row>
    <row r="5801" spans="1:30" x14ac:dyDescent="0.25">
      <c r="A5801" s="1">
        <v>2019</v>
      </c>
      <c r="B5801" s="1">
        <v>8</v>
      </c>
      <c r="C5801" s="1">
        <v>30</v>
      </c>
      <c r="D5801" s="3">
        <v>0.5</v>
      </c>
      <c r="E5801" s="5">
        <v>5797</v>
      </c>
      <c r="G5801" s="15">
        <v>23.8</v>
      </c>
      <c r="H5801" s="15">
        <v>24.3</v>
      </c>
      <c r="I5801" s="15">
        <v>22.6</v>
      </c>
      <c r="J5801" s="15">
        <v>24.4</v>
      </c>
      <c r="K5801" s="15">
        <v>25.5</v>
      </c>
      <c r="L5801" s="15">
        <v>22.4</v>
      </c>
      <c r="N5801" s="88">
        <v>22.4</v>
      </c>
      <c r="O5801" s="104">
        <v>21.4</v>
      </c>
      <c r="Q5801" s="11">
        <v>19.600000000000001</v>
      </c>
      <c r="R5801" s="11">
        <v>19.600000000000001</v>
      </c>
      <c r="S5801" s="11">
        <v>18.2</v>
      </c>
      <c r="T5801" s="11">
        <v>21.9</v>
      </c>
      <c r="U5801" s="11">
        <v>21.2</v>
      </c>
      <c r="V5801" s="11">
        <v>18.3</v>
      </c>
      <c r="W5801" s="11">
        <v>20.100000000000001</v>
      </c>
      <c r="X5801" s="11">
        <v>19.899999999999999</v>
      </c>
      <c r="Y5801" s="78"/>
      <c r="Z5801" s="11">
        <v>50.27</v>
      </c>
      <c r="AA5801" s="11">
        <v>111.9</v>
      </c>
      <c r="AB5801" s="11">
        <v>74.959999999999994</v>
      </c>
      <c r="AC5801" s="11">
        <v>0.71</v>
      </c>
      <c r="AD5801" s="11">
        <v>4.37</v>
      </c>
    </row>
    <row r="5802" spans="1:30" x14ac:dyDescent="0.25">
      <c r="A5802" s="1">
        <v>2019</v>
      </c>
      <c r="B5802" s="1">
        <v>8</v>
      </c>
      <c r="C5802" s="1">
        <v>30</v>
      </c>
      <c r="D5802" s="3">
        <v>0.54166666666666663</v>
      </c>
      <c r="E5802" s="5">
        <v>5798</v>
      </c>
      <c r="G5802" s="15">
        <v>25.5</v>
      </c>
      <c r="H5802" s="15">
        <v>25.5</v>
      </c>
      <c r="I5802" s="15">
        <v>22.7</v>
      </c>
      <c r="J5802" s="15">
        <v>23.9</v>
      </c>
      <c r="K5802" s="15">
        <v>26.1</v>
      </c>
      <c r="L5802" s="15">
        <v>23</v>
      </c>
      <c r="N5802" s="88">
        <v>22.4</v>
      </c>
      <c r="O5802" s="104">
        <v>21.4</v>
      </c>
      <c r="Q5802" s="11">
        <v>19.600000000000001</v>
      </c>
      <c r="R5802" s="11">
        <v>19.600000000000001</v>
      </c>
      <c r="S5802" s="11">
        <v>18.2</v>
      </c>
      <c r="T5802" s="11">
        <v>21.9</v>
      </c>
      <c r="U5802" s="11">
        <v>21.2</v>
      </c>
      <c r="V5802" s="11">
        <v>18.3</v>
      </c>
      <c r="W5802" s="11">
        <v>20.100000000000001</v>
      </c>
      <c r="X5802" s="11">
        <v>19.899999999999999</v>
      </c>
      <c r="Y5802" s="78"/>
      <c r="Z5802" s="11">
        <v>50.27</v>
      </c>
      <c r="AA5802" s="11">
        <v>111.9</v>
      </c>
      <c r="AB5802" s="11">
        <v>74.959999999999994</v>
      </c>
      <c r="AC5802" s="11">
        <v>0.71</v>
      </c>
      <c r="AD5802" s="11">
        <v>4.37</v>
      </c>
    </row>
    <row r="5803" spans="1:30" x14ac:dyDescent="0.25">
      <c r="A5803" s="1">
        <v>2019</v>
      </c>
      <c r="B5803" s="1">
        <v>8</v>
      </c>
      <c r="C5803" s="1">
        <v>30</v>
      </c>
      <c r="D5803" s="3">
        <v>0.58333333333333337</v>
      </c>
      <c r="E5803" s="5">
        <v>5799</v>
      </c>
      <c r="G5803" s="15">
        <v>25.1</v>
      </c>
      <c r="H5803" s="15">
        <v>24.4</v>
      </c>
      <c r="I5803" s="15">
        <v>22.3</v>
      </c>
      <c r="J5803" s="15">
        <v>24.2</v>
      </c>
      <c r="K5803" s="15">
        <v>25.8</v>
      </c>
      <c r="L5803" s="15">
        <v>23.8</v>
      </c>
      <c r="N5803" s="88">
        <v>22.4</v>
      </c>
      <c r="O5803" s="104">
        <v>21.4</v>
      </c>
      <c r="Q5803" s="11">
        <v>19.600000000000001</v>
      </c>
      <c r="R5803" s="11">
        <v>19.600000000000001</v>
      </c>
      <c r="S5803" s="11">
        <v>18.2</v>
      </c>
      <c r="T5803" s="11">
        <v>21.9</v>
      </c>
      <c r="U5803" s="11">
        <v>21.2</v>
      </c>
      <c r="V5803" s="11">
        <v>18.3</v>
      </c>
      <c r="W5803" s="11">
        <v>20.100000000000001</v>
      </c>
      <c r="X5803" s="11">
        <v>19.899999999999999</v>
      </c>
      <c r="Y5803" s="78"/>
      <c r="Z5803" s="11">
        <v>50.27</v>
      </c>
      <c r="AA5803" s="11">
        <v>111.9</v>
      </c>
      <c r="AB5803" s="11">
        <v>74.959999999999994</v>
      </c>
      <c r="AC5803" s="11">
        <v>0.71</v>
      </c>
      <c r="AD5803" s="11">
        <v>4.37</v>
      </c>
    </row>
    <row r="5804" spans="1:30" x14ac:dyDescent="0.25">
      <c r="A5804" s="1">
        <v>2019</v>
      </c>
      <c r="B5804" s="1">
        <v>8</v>
      </c>
      <c r="C5804" s="1">
        <v>30</v>
      </c>
      <c r="D5804" s="3">
        <v>0.625</v>
      </c>
      <c r="E5804" s="5">
        <v>5800</v>
      </c>
      <c r="G5804" s="15">
        <v>25.8</v>
      </c>
      <c r="H5804" s="15">
        <v>24.1</v>
      </c>
      <c r="I5804" s="15">
        <v>21.8</v>
      </c>
      <c r="J5804" s="15">
        <v>23.5</v>
      </c>
      <c r="K5804" s="15">
        <v>24.7</v>
      </c>
      <c r="L5804" s="15">
        <v>23.9</v>
      </c>
      <c r="N5804" s="88">
        <v>22.4</v>
      </c>
      <c r="O5804" s="104">
        <v>21.4</v>
      </c>
      <c r="Q5804" s="11">
        <v>19.600000000000001</v>
      </c>
      <c r="R5804" s="11">
        <v>19.600000000000001</v>
      </c>
      <c r="S5804" s="11">
        <v>18.2</v>
      </c>
      <c r="T5804" s="11">
        <v>21.9</v>
      </c>
      <c r="U5804" s="11">
        <v>21.2</v>
      </c>
      <c r="V5804" s="11">
        <v>18.3</v>
      </c>
      <c r="W5804" s="11">
        <v>20.100000000000001</v>
      </c>
      <c r="X5804" s="11">
        <v>19.899999999999999</v>
      </c>
      <c r="Y5804" s="78"/>
      <c r="Z5804" s="11">
        <v>50.27</v>
      </c>
      <c r="AA5804" s="11">
        <v>111.9</v>
      </c>
      <c r="AB5804" s="11">
        <v>74.959999999999994</v>
      </c>
      <c r="AC5804" s="11">
        <v>0.71</v>
      </c>
      <c r="AD5804" s="11">
        <v>4.37</v>
      </c>
    </row>
    <row r="5805" spans="1:30" x14ac:dyDescent="0.25">
      <c r="A5805" s="1">
        <v>2019</v>
      </c>
      <c r="B5805" s="1">
        <v>8</v>
      </c>
      <c r="C5805" s="1">
        <v>30</v>
      </c>
      <c r="D5805" s="3">
        <v>0.66666666666666663</v>
      </c>
      <c r="E5805" s="5">
        <v>5801</v>
      </c>
      <c r="G5805" s="15">
        <v>24.4</v>
      </c>
      <c r="H5805" s="15">
        <v>24.1</v>
      </c>
      <c r="I5805" s="15">
        <v>21.2</v>
      </c>
      <c r="J5805" s="15">
        <v>22.9</v>
      </c>
      <c r="K5805" s="15">
        <v>24.3</v>
      </c>
      <c r="L5805" s="15">
        <v>23.3</v>
      </c>
      <c r="N5805" s="88">
        <v>22.4</v>
      </c>
      <c r="O5805" s="104">
        <v>21.4</v>
      </c>
      <c r="Q5805" s="11">
        <v>19.600000000000001</v>
      </c>
      <c r="R5805" s="11">
        <v>19.600000000000001</v>
      </c>
      <c r="S5805" s="11">
        <v>18.2</v>
      </c>
      <c r="T5805" s="11">
        <v>21.9</v>
      </c>
      <c r="U5805" s="11">
        <v>21.2</v>
      </c>
      <c r="V5805" s="11">
        <v>18.3</v>
      </c>
      <c r="W5805" s="11">
        <v>20.100000000000001</v>
      </c>
      <c r="X5805" s="11">
        <v>19.899999999999999</v>
      </c>
      <c r="Y5805" s="78"/>
      <c r="Z5805" s="11">
        <v>50.27</v>
      </c>
      <c r="AA5805" s="11">
        <v>111.9</v>
      </c>
      <c r="AB5805" s="11">
        <v>74.959999999999994</v>
      </c>
      <c r="AC5805" s="11">
        <v>0.71</v>
      </c>
      <c r="AD5805" s="11">
        <v>4.37</v>
      </c>
    </row>
    <row r="5806" spans="1:30" x14ac:dyDescent="0.25">
      <c r="A5806" s="1">
        <v>2019</v>
      </c>
      <c r="B5806" s="1">
        <v>8</v>
      </c>
      <c r="C5806" s="1">
        <v>30</v>
      </c>
      <c r="D5806" s="3">
        <v>0.70833333333333337</v>
      </c>
      <c r="E5806" s="5">
        <v>5802</v>
      </c>
      <c r="G5806" s="15">
        <v>22.6</v>
      </c>
      <c r="H5806" s="15">
        <v>22.6</v>
      </c>
      <c r="I5806" s="15">
        <v>20.3</v>
      </c>
      <c r="J5806" s="15">
        <v>20.6</v>
      </c>
      <c r="K5806" s="15">
        <v>23</v>
      </c>
      <c r="L5806" s="15">
        <v>22.3</v>
      </c>
      <c r="N5806" s="88">
        <v>22.4</v>
      </c>
      <c r="O5806" s="104">
        <v>21.4</v>
      </c>
      <c r="Q5806" s="11">
        <v>19.600000000000001</v>
      </c>
      <c r="R5806" s="11">
        <v>19.600000000000001</v>
      </c>
      <c r="S5806" s="11">
        <v>18.2</v>
      </c>
      <c r="T5806" s="11">
        <v>21.9</v>
      </c>
      <c r="U5806" s="11">
        <v>21.2</v>
      </c>
      <c r="V5806" s="11">
        <v>18.3</v>
      </c>
      <c r="W5806" s="11">
        <v>20.100000000000001</v>
      </c>
      <c r="X5806" s="11">
        <v>19.899999999999999</v>
      </c>
      <c r="Y5806" s="78"/>
      <c r="Z5806" s="11">
        <v>50.27</v>
      </c>
      <c r="AA5806" s="11">
        <v>111.9</v>
      </c>
      <c r="AB5806" s="11">
        <v>74.959999999999994</v>
      </c>
      <c r="AC5806" s="11">
        <v>0.71</v>
      </c>
      <c r="AD5806" s="11">
        <v>4.37</v>
      </c>
    </row>
    <row r="5807" spans="1:30" x14ac:dyDescent="0.25">
      <c r="A5807" s="1">
        <v>2019</v>
      </c>
      <c r="B5807" s="1">
        <v>8</v>
      </c>
      <c r="C5807" s="1">
        <v>30</v>
      </c>
      <c r="D5807" s="3">
        <v>0.75</v>
      </c>
      <c r="E5807" s="5">
        <v>5803</v>
      </c>
      <c r="G5807" s="15">
        <v>19.899999999999999</v>
      </c>
      <c r="H5807" s="15">
        <v>20.3</v>
      </c>
      <c r="I5807" s="15">
        <v>19.5</v>
      </c>
      <c r="J5807" s="15">
        <v>18.7</v>
      </c>
      <c r="K5807" s="15">
        <v>21</v>
      </c>
      <c r="L5807" s="15">
        <v>21</v>
      </c>
      <c r="N5807" s="88">
        <v>22.4</v>
      </c>
      <c r="O5807" s="104">
        <v>21.4</v>
      </c>
      <c r="Q5807" s="11">
        <v>19.600000000000001</v>
      </c>
      <c r="R5807" s="11">
        <v>19.600000000000001</v>
      </c>
      <c r="S5807" s="11">
        <v>18.2</v>
      </c>
      <c r="T5807" s="11">
        <v>21.9</v>
      </c>
      <c r="U5807" s="11">
        <v>21.2</v>
      </c>
      <c r="V5807" s="11">
        <v>18.3</v>
      </c>
      <c r="W5807" s="11">
        <v>20.100000000000001</v>
      </c>
      <c r="X5807" s="11">
        <v>19.899999999999999</v>
      </c>
      <c r="Y5807" s="78"/>
      <c r="Z5807" s="11">
        <v>50.27</v>
      </c>
      <c r="AA5807" s="11">
        <v>111.9</v>
      </c>
      <c r="AB5807" s="11">
        <v>74.959999999999994</v>
      </c>
      <c r="AC5807" s="11">
        <v>0.71</v>
      </c>
      <c r="AD5807" s="11">
        <v>4.37</v>
      </c>
    </row>
    <row r="5808" spans="1:30" x14ac:dyDescent="0.25">
      <c r="A5808" s="1">
        <v>2019</v>
      </c>
      <c r="B5808" s="1">
        <v>8</v>
      </c>
      <c r="C5808" s="1">
        <v>30</v>
      </c>
      <c r="D5808" s="3">
        <v>0.79166666666666663</v>
      </c>
      <c r="E5808" s="5">
        <v>5804</v>
      </c>
      <c r="G5808" s="15">
        <v>19.3</v>
      </c>
      <c r="H5808" s="15">
        <v>19.5</v>
      </c>
      <c r="I5808" s="15">
        <v>19</v>
      </c>
      <c r="J5808" s="15">
        <v>17.7</v>
      </c>
      <c r="K5808" s="15">
        <v>19.2</v>
      </c>
      <c r="L5808" s="15">
        <v>20.100000000000001</v>
      </c>
      <c r="N5808" s="88">
        <v>22.4</v>
      </c>
      <c r="O5808" s="104">
        <v>21.4</v>
      </c>
      <c r="Q5808" s="11">
        <v>19.600000000000001</v>
      </c>
      <c r="R5808" s="11">
        <v>19.600000000000001</v>
      </c>
      <c r="S5808" s="11">
        <v>18.2</v>
      </c>
      <c r="T5808" s="11">
        <v>21.9</v>
      </c>
      <c r="U5808" s="11">
        <v>21.2</v>
      </c>
      <c r="V5808" s="11">
        <v>18.3</v>
      </c>
      <c r="W5808" s="11">
        <v>20.100000000000001</v>
      </c>
      <c r="X5808" s="11">
        <v>19.899999999999999</v>
      </c>
      <c r="Y5808" s="78"/>
      <c r="Z5808" s="11">
        <v>50.27</v>
      </c>
      <c r="AA5808" s="11">
        <v>111.9</v>
      </c>
      <c r="AB5808" s="11">
        <v>74.959999999999994</v>
      </c>
      <c r="AC5808" s="11">
        <v>0.71</v>
      </c>
      <c r="AD5808" s="11">
        <v>4.37</v>
      </c>
    </row>
    <row r="5809" spans="1:30" x14ac:dyDescent="0.25">
      <c r="A5809" s="1">
        <v>2019</v>
      </c>
      <c r="B5809" s="1">
        <v>8</v>
      </c>
      <c r="C5809" s="1">
        <v>30</v>
      </c>
      <c r="D5809" s="3">
        <v>0.83333333333333337</v>
      </c>
      <c r="E5809" s="5">
        <v>5805</v>
      </c>
      <c r="G5809" s="15">
        <v>17.8</v>
      </c>
      <c r="H5809" s="15">
        <v>18.5</v>
      </c>
      <c r="I5809" s="15">
        <v>16.399999999999999</v>
      </c>
      <c r="J5809" s="15">
        <v>14.6</v>
      </c>
      <c r="K5809" s="15">
        <v>18.2</v>
      </c>
      <c r="L5809" s="15">
        <v>19.2</v>
      </c>
      <c r="N5809" s="88">
        <v>22.4</v>
      </c>
      <c r="O5809" s="104">
        <v>21.4</v>
      </c>
      <c r="Q5809" s="11">
        <v>19.600000000000001</v>
      </c>
      <c r="R5809" s="11">
        <v>19.600000000000001</v>
      </c>
      <c r="S5809" s="11">
        <v>18.2</v>
      </c>
      <c r="T5809" s="11">
        <v>21.9</v>
      </c>
      <c r="U5809" s="11">
        <v>21.2</v>
      </c>
      <c r="V5809" s="11">
        <v>18.3</v>
      </c>
      <c r="W5809" s="11">
        <v>20.100000000000001</v>
      </c>
      <c r="X5809" s="11">
        <v>19.899999999999999</v>
      </c>
      <c r="Y5809" s="78"/>
      <c r="Z5809" s="11">
        <v>50.27</v>
      </c>
      <c r="AA5809" s="11">
        <v>111.9</v>
      </c>
      <c r="AB5809" s="11">
        <v>74.959999999999994</v>
      </c>
      <c r="AC5809" s="11">
        <v>0.71</v>
      </c>
      <c r="AD5809" s="11">
        <v>4.37</v>
      </c>
    </row>
    <row r="5810" spans="1:30" x14ac:dyDescent="0.25">
      <c r="A5810" s="1">
        <v>2019</v>
      </c>
      <c r="B5810" s="1">
        <v>8</v>
      </c>
      <c r="C5810" s="1">
        <v>30</v>
      </c>
      <c r="D5810" s="3">
        <v>0.875</v>
      </c>
      <c r="E5810" s="5">
        <v>5806</v>
      </c>
      <c r="G5810" s="15">
        <v>17.100000000000001</v>
      </c>
      <c r="H5810" s="15">
        <v>18</v>
      </c>
      <c r="I5810" s="15">
        <v>15.1</v>
      </c>
      <c r="J5810" s="15">
        <v>13.7</v>
      </c>
      <c r="K5810" s="15">
        <v>17.100000000000001</v>
      </c>
      <c r="L5810" s="15">
        <v>18.600000000000001</v>
      </c>
      <c r="N5810" s="88">
        <v>22.4</v>
      </c>
      <c r="O5810" s="104">
        <v>21.4</v>
      </c>
      <c r="Q5810" s="11">
        <v>19.600000000000001</v>
      </c>
      <c r="R5810" s="11">
        <v>19.600000000000001</v>
      </c>
      <c r="S5810" s="11">
        <v>18.2</v>
      </c>
      <c r="T5810" s="11">
        <v>21.9</v>
      </c>
      <c r="U5810" s="11">
        <v>21.2</v>
      </c>
      <c r="V5810" s="11">
        <v>18.3</v>
      </c>
      <c r="W5810" s="11">
        <v>20.100000000000001</v>
      </c>
      <c r="X5810" s="11">
        <v>19.899999999999999</v>
      </c>
      <c r="Y5810" s="78"/>
      <c r="Z5810" s="11">
        <v>50.27</v>
      </c>
      <c r="AA5810" s="11">
        <v>111.9</v>
      </c>
      <c r="AB5810" s="11">
        <v>74.959999999999994</v>
      </c>
      <c r="AC5810" s="11">
        <v>0.71</v>
      </c>
      <c r="AD5810" s="11">
        <v>4.37</v>
      </c>
    </row>
    <row r="5811" spans="1:30" x14ac:dyDescent="0.25">
      <c r="A5811" s="1">
        <v>2019</v>
      </c>
      <c r="B5811" s="1">
        <v>8</v>
      </c>
      <c r="C5811" s="1">
        <v>30</v>
      </c>
      <c r="D5811" s="3">
        <v>0.91666666666666663</v>
      </c>
      <c r="E5811" s="5">
        <v>5807</v>
      </c>
      <c r="G5811" s="15">
        <v>16.600000000000001</v>
      </c>
      <c r="H5811" s="15">
        <v>17.100000000000001</v>
      </c>
      <c r="I5811" s="15">
        <v>15.1</v>
      </c>
      <c r="J5811" s="15">
        <v>12.8</v>
      </c>
      <c r="K5811" s="15">
        <v>16.2</v>
      </c>
      <c r="L5811" s="15">
        <v>18</v>
      </c>
      <c r="N5811" s="88">
        <v>22.4</v>
      </c>
      <c r="O5811" s="104">
        <v>21.4</v>
      </c>
      <c r="Q5811" s="11">
        <v>19.600000000000001</v>
      </c>
      <c r="R5811" s="11">
        <v>19.600000000000001</v>
      </c>
      <c r="S5811" s="11">
        <v>18.2</v>
      </c>
      <c r="T5811" s="11">
        <v>21.9</v>
      </c>
      <c r="U5811" s="11">
        <v>21.2</v>
      </c>
      <c r="V5811" s="11">
        <v>18.3</v>
      </c>
      <c r="W5811" s="11">
        <v>20.100000000000001</v>
      </c>
      <c r="X5811" s="11">
        <v>19.899999999999999</v>
      </c>
      <c r="Y5811" s="78"/>
      <c r="Z5811" s="11">
        <v>50.27</v>
      </c>
      <c r="AA5811" s="11">
        <v>111.9</v>
      </c>
      <c r="AB5811" s="11">
        <v>74.959999999999994</v>
      </c>
      <c r="AC5811" s="11">
        <v>0.71</v>
      </c>
      <c r="AD5811" s="11">
        <v>4.37</v>
      </c>
    </row>
    <row r="5812" spans="1:30" x14ac:dyDescent="0.25">
      <c r="A5812" s="1">
        <v>2019</v>
      </c>
      <c r="B5812" s="1">
        <v>8</v>
      </c>
      <c r="C5812" s="1">
        <v>30</v>
      </c>
      <c r="D5812" s="3">
        <v>0.95833333333333337</v>
      </c>
      <c r="E5812" s="5">
        <v>5808</v>
      </c>
      <c r="G5812" s="15">
        <v>16.2</v>
      </c>
      <c r="H5812" s="15">
        <v>16.5</v>
      </c>
      <c r="I5812" s="15">
        <v>14.9</v>
      </c>
      <c r="J5812" s="15">
        <v>12.1</v>
      </c>
      <c r="K5812" s="15">
        <v>14.8</v>
      </c>
      <c r="L5812" s="15">
        <v>17.5</v>
      </c>
      <c r="N5812" s="88">
        <v>22.4</v>
      </c>
      <c r="O5812" s="104">
        <v>21.4</v>
      </c>
      <c r="Q5812" s="11">
        <v>19.600000000000001</v>
      </c>
      <c r="R5812" s="11">
        <v>19.600000000000001</v>
      </c>
      <c r="S5812" s="11">
        <v>18.2</v>
      </c>
      <c r="T5812" s="11">
        <v>21.9</v>
      </c>
      <c r="U5812" s="11">
        <v>21.2</v>
      </c>
      <c r="V5812" s="11">
        <v>18.3</v>
      </c>
      <c r="W5812" s="11">
        <v>20.100000000000001</v>
      </c>
      <c r="X5812" s="11">
        <v>19.899999999999999</v>
      </c>
      <c r="Y5812" s="78"/>
      <c r="Z5812" s="11">
        <v>50.27</v>
      </c>
      <c r="AA5812" s="11">
        <v>111.9</v>
      </c>
      <c r="AB5812" s="11">
        <v>74.959999999999994</v>
      </c>
      <c r="AC5812" s="11">
        <v>0.71</v>
      </c>
      <c r="AD5812" s="11">
        <v>4.37</v>
      </c>
    </row>
    <row r="5813" spans="1:30" x14ac:dyDescent="0.25">
      <c r="A5813" s="1">
        <v>2019</v>
      </c>
      <c r="B5813" s="1">
        <v>8</v>
      </c>
      <c r="C5813" s="1">
        <v>31</v>
      </c>
      <c r="D5813" s="3">
        <v>0</v>
      </c>
      <c r="E5813" s="5">
        <v>5809</v>
      </c>
      <c r="G5813" s="15">
        <v>15.3</v>
      </c>
      <c r="H5813" s="15">
        <v>16.100000000000001</v>
      </c>
      <c r="I5813" s="15">
        <v>14.4</v>
      </c>
      <c r="J5813" s="15">
        <v>12.2</v>
      </c>
      <c r="K5813" s="15">
        <v>14.5</v>
      </c>
      <c r="L5813" s="15">
        <v>16.7</v>
      </c>
      <c r="N5813" s="88">
        <v>20.2</v>
      </c>
      <c r="O5813" s="104">
        <v>20.100000000000001</v>
      </c>
      <c r="Q5813" s="11">
        <v>19.399999999999999</v>
      </c>
      <c r="R5813" s="11">
        <v>19</v>
      </c>
      <c r="S5813" s="11">
        <v>18.100000000000001</v>
      </c>
      <c r="T5813" s="11">
        <v>22</v>
      </c>
      <c r="U5813" s="11">
        <v>21.9</v>
      </c>
      <c r="V5813" s="11">
        <v>18.3</v>
      </c>
      <c r="W5813" s="11">
        <v>19.8</v>
      </c>
      <c r="X5813" s="11">
        <v>19.899999999999999</v>
      </c>
      <c r="Y5813" s="78"/>
      <c r="Z5813" s="11">
        <v>49.29</v>
      </c>
      <c r="AA5813" s="11">
        <v>112.09</v>
      </c>
      <c r="AB5813" s="11">
        <v>77.63</v>
      </c>
      <c r="AC5813" s="11">
        <v>0.4</v>
      </c>
      <c r="AD5813" s="11">
        <v>2.41</v>
      </c>
    </row>
    <row r="5814" spans="1:30" x14ac:dyDescent="0.25">
      <c r="A5814" s="1">
        <v>2019</v>
      </c>
      <c r="B5814" s="1">
        <v>8</v>
      </c>
      <c r="C5814" s="1">
        <v>31</v>
      </c>
      <c r="D5814" s="3">
        <v>4.1666666666666664E-2</v>
      </c>
      <c r="E5814" s="5">
        <v>5810</v>
      </c>
      <c r="G5814" s="15">
        <v>14.9</v>
      </c>
      <c r="H5814" s="15">
        <v>15.8</v>
      </c>
      <c r="I5814" s="15">
        <v>14.1</v>
      </c>
      <c r="J5814" s="15">
        <v>12.1</v>
      </c>
      <c r="K5814" s="15">
        <v>14</v>
      </c>
      <c r="L5814" s="15">
        <v>16.2</v>
      </c>
      <c r="N5814" s="88">
        <v>20.2</v>
      </c>
      <c r="O5814" s="104">
        <v>20.100000000000001</v>
      </c>
      <c r="Q5814" s="11">
        <v>19.399999999999999</v>
      </c>
      <c r="R5814" s="11">
        <v>19</v>
      </c>
      <c r="S5814" s="11">
        <v>18.100000000000001</v>
      </c>
      <c r="T5814" s="11">
        <v>22</v>
      </c>
      <c r="U5814" s="11">
        <v>21.9</v>
      </c>
      <c r="V5814" s="11">
        <v>18.3</v>
      </c>
      <c r="W5814" s="11">
        <v>19.8</v>
      </c>
      <c r="X5814" s="11">
        <v>19.899999999999999</v>
      </c>
      <c r="Y5814" s="78"/>
      <c r="Z5814" s="11">
        <v>49.29</v>
      </c>
      <c r="AA5814" s="11">
        <v>112.09</v>
      </c>
      <c r="AB5814" s="11">
        <v>77.63</v>
      </c>
      <c r="AC5814" s="11">
        <v>0.4</v>
      </c>
      <c r="AD5814" s="11">
        <v>2.41</v>
      </c>
    </row>
    <row r="5815" spans="1:30" x14ac:dyDescent="0.25">
      <c r="A5815" s="1">
        <v>2019</v>
      </c>
      <c r="B5815" s="1">
        <v>8</v>
      </c>
      <c r="C5815" s="1">
        <v>31</v>
      </c>
      <c r="D5815" s="3">
        <v>8.3333333333333329E-2</v>
      </c>
      <c r="E5815" s="5">
        <v>5811</v>
      </c>
      <c r="G5815" s="15">
        <v>15</v>
      </c>
      <c r="H5815" s="15">
        <v>14.9</v>
      </c>
      <c r="I5815" s="15">
        <v>14.2</v>
      </c>
      <c r="J5815" s="15">
        <v>11.3</v>
      </c>
      <c r="K5815" s="15">
        <v>13.9</v>
      </c>
      <c r="L5815" s="15">
        <v>14.7</v>
      </c>
      <c r="N5815" s="88">
        <v>20.2</v>
      </c>
      <c r="O5815" s="104">
        <v>20.100000000000001</v>
      </c>
      <c r="Q5815" s="11">
        <v>19.399999999999999</v>
      </c>
      <c r="R5815" s="11">
        <v>19</v>
      </c>
      <c r="S5815" s="11">
        <v>18.100000000000001</v>
      </c>
      <c r="T5815" s="11">
        <v>22</v>
      </c>
      <c r="U5815" s="11">
        <v>21.9</v>
      </c>
      <c r="V5815" s="11">
        <v>18.3</v>
      </c>
      <c r="W5815" s="11">
        <v>19.8</v>
      </c>
      <c r="X5815" s="11">
        <v>19.899999999999999</v>
      </c>
      <c r="Y5815" s="78"/>
      <c r="Z5815" s="11">
        <v>49.29</v>
      </c>
      <c r="AA5815" s="11">
        <v>112.09</v>
      </c>
      <c r="AB5815" s="11">
        <v>77.63</v>
      </c>
      <c r="AC5815" s="11">
        <v>0.4</v>
      </c>
      <c r="AD5815" s="11">
        <v>2.41</v>
      </c>
    </row>
    <row r="5816" spans="1:30" x14ac:dyDescent="0.25">
      <c r="A5816" s="1">
        <v>2019</v>
      </c>
      <c r="B5816" s="1">
        <v>8</v>
      </c>
      <c r="C5816" s="1">
        <v>31</v>
      </c>
      <c r="D5816" s="3">
        <v>0.125</v>
      </c>
      <c r="E5816" s="5">
        <v>5812</v>
      </c>
      <c r="G5816" s="15">
        <v>14.9</v>
      </c>
      <c r="H5816" s="15">
        <v>14.3</v>
      </c>
      <c r="I5816" s="15">
        <v>14.6</v>
      </c>
      <c r="J5816" s="15">
        <v>10.9</v>
      </c>
      <c r="K5816" s="15">
        <v>13.1</v>
      </c>
      <c r="L5816" s="15">
        <v>14.8</v>
      </c>
      <c r="N5816" s="88">
        <v>20.2</v>
      </c>
      <c r="O5816" s="104">
        <v>20.100000000000001</v>
      </c>
      <c r="Q5816" s="11">
        <v>19.399999999999999</v>
      </c>
      <c r="R5816" s="11">
        <v>19</v>
      </c>
      <c r="S5816" s="11">
        <v>18.100000000000001</v>
      </c>
      <c r="T5816" s="11">
        <v>22</v>
      </c>
      <c r="U5816" s="11">
        <v>21.9</v>
      </c>
      <c r="V5816" s="11">
        <v>18.3</v>
      </c>
      <c r="W5816" s="11">
        <v>19.8</v>
      </c>
      <c r="X5816" s="11">
        <v>19.899999999999999</v>
      </c>
      <c r="Y5816" s="78"/>
      <c r="Z5816" s="11">
        <v>49.29</v>
      </c>
      <c r="AA5816" s="11">
        <v>112.09</v>
      </c>
      <c r="AB5816" s="11">
        <v>77.63</v>
      </c>
      <c r="AC5816" s="11">
        <v>0.4</v>
      </c>
      <c r="AD5816" s="11">
        <v>2.41</v>
      </c>
    </row>
    <row r="5817" spans="1:30" x14ac:dyDescent="0.25">
      <c r="A5817" s="1">
        <v>2019</v>
      </c>
      <c r="B5817" s="1">
        <v>8</v>
      </c>
      <c r="C5817" s="1">
        <v>31</v>
      </c>
      <c r="D5817" s="3">
        <v>0.16666666666666666</v>
      </c>
      <c r="E5817" s="5">
        <v>5813</v>
      </c>
      <c r="G5817" s="15">
        <v>14.6</v>
      </c>
      <c r="H5817" s="15">
        <v>14.3</v>
      </c>
      <c r="I5817" s="15">
        <v>13.8</v>
      </c>
      <c r="J5817" s="15">
        <v>10.6</v>
      </c>
      <c r="K5817" s="15">
        <v>13.7</v>
      </c>
      <c r="L5817" s="15">
        <v>15.3</v>
      </c>
      <c r="N5817" s="88">
        <v>20.2</v>
      </c>
      <c r="O5817" s="104">
        <v>20.100000000000001</v>
      </c>
      <c r="Q5817" s="11">
        <v>19.399999999999999</v>
      </c>
      <c r="R5817" s="11">
        <v>19</v>
      </c>
      <c r="S5817" s="11">
        <v>18.100000000000001</v>
      </c>
      <c r="T5817" s="11">
        <v>22</v>
      </c>
      <c r="U5817" s="11">
        <v>21.9</v>
      </c>
      <c r="V5817" s="11">
        <v>18.3</v>
      </c>
      <c r="W5817" s="11">
        <v>19.8</v>
      </c>
      <c r="X5817" s="11">
        <v>19.899999999999999</v>
      </c>
      <c r="Y5817" s="78"/>
      <c r="Z5817" s="11">
        <v>49.29</v>
      </c>
      <c r="AA5817" s="11">
        <v>112.09</v>
      </c>
      <c r="AB5817" s="11">
        <v>77.63</v>
      </c>
      <c r="AC5817" s="11">
        <v>0.4</v>
      </c>
      <c r="AD5817" s="11">
        <v>2.41</v>
      </c>
    </row>
    <row r="5818" spans="1:30" x14ac:dyDescent="0.25">
      <c r="A5818" s="1">
        <v>2019</v>
      </c>
      <c r="B5818" s="1">
        <v>8</v>
      </c>
      <c r="C5818" s="1">
        <v>31</v>
      </c>
      <c r="D5818" s="3">
        <v>0.20833333333333334</v>
      </c>
      <c r="E5818" s="5">
        <v>5814</v>
      </c>
      <c r="G5818" s="15">
        <v>14.6</v>
      </c>
      <c r="H5818" s="15">
        <v>15.1</v>
      </c>
      <c r="I5818" s="15">
        <v>14.9</v>
      </c>
      <c r="J5818" s="15">
        <v>13</v>
      </c>
      <c r="K5818" s="15">
        <v>14.8</v>
      </c>
      <c r="L5818" s="15">
        <v>15.4</v>
      </c>
      <c r="N5818" s="88">
        <v>20.2</v>
      </c>
      <c r="O5818" s="104">
        <v>20.100000000000001</v>
      </c>
      <c r="Q5818" s="11">
        <v>19.399999999999999</v>
      </c>
      <c r="R5818" s="11">
        <v>19</v>
      </c>
      <c r="S5818" s="11">
        <v>18.100000000000001</v>
      </c>
      <c r="T5818" s="11">
        <v>22</v>
      </c>
      <c r="U5818" s="11">
        <v>21.9</v>
      </c>
      <c r="V5818" s="11">
        <v>18.3</v>
      </c>
      <c r="W5818" s="11">
        <v>19.8</v>
      </c>
      <c r="X5818" s="11">
        <v>19.899999999999999</v>
      </c>
      <c r="Y5818" s="78"/>
      <c r="Z5818" s="11">
        <v>49.29</v>
      </c>
      <c r="AA5818" s="11">
        <v>112.09</v>
      </c>
      <c r="AB5818" s="11">
        <v>77.63</v>
      </c>
      <c r="AC5818" s="11">
        <v>0.4</v>
      </c>
      <c r="AD5818" s="11">
        <v>2.41</v>
      </c>
    </row>
    <row r="5819" spans="1:30" x14ac:dyDescent="0.25">
      <c r="A5819" s="1">
        <v>2019</v>
      </c>
      <c r="B5819" s="1">
        <v>8</v>
      </c>
      <c r="C5819" s="1">
        <v>31</v>
      </c>
      <c r="D5819" s="3">
        <v>0.25</v>
      </c>
      <c r="E5819" s="5">
        <v>5815</v>
      </c>
      <c r="G5819" s="15">
        <v>14.9</v>
      </c>
      <c r="H5819" s="15">
        <v>16.2</v>
      </c>
      <c r="I5819" s="15">
        <v>17.7</v>
      </c>
      <c r="J5819" s="15">
        <v>15.8</v>
      </c>
      <c r="K5819" s="15">
        <v>17.600000000000001</v>
      </c>
      <c r="L5819" s="15">
        <v>15.7</v>
      </c>
      <c r="N5819" s="88">
        <v>20.2</v>
      </c>
      <c r="O5819" s="104">
        <v>20.100000000000001</v>
      </c>
      <c r="Q5819" s="11">
        <v>19.399999999999999</v>
      </c>
      <c r="R5819" s="11">
        <v>19</v>
      </c>
      <c r="S5819" s="11">
        <v>18.100000000000001</v>
      </c>
      <c r="T5819" s="11">
        <v>22</v>
      </c>
      <c r="U5819" s="11">
        <v>21.9</v>
      </c>
      <c r="V5819" s="11">
        <v>18.3</v>
      </c>
      <c r="W5819" s="11">
        <v>19.8</v>
      </c>
      <c r="X5819" s="11">
        <v>19.899999999999999</v>
      </c>
      <c r="Y5819" s="78"/>
      <c r="Z5819" s="11">
        <v>49.29</v>
      </c>
      <c r="AA5819" s="11">
        <v>112.09</v>
      </c>
      <c r="AB5819" s="11">
        <v>77.63</v>
      </c>
      <c r="AC5819" s="11">
        <v>0.4</v>
      </c>
      <c r="AD5819" s="11">
        <v>2.41</v>
      </c>
    </row>
    <row r="5820" spans="1:30" x14ac:dyDescent="0.25">
      <c r="A5820" s="1">
        <v>2019</v>
      </c>
      <c r="B5820" s="1">
        <v>8</v>
      </c>
      <c r="C5820" s="1">
        <v>31</v>
      </c>
      <c r="D5820" s="3">
        <v>0.29166666666666669</v>
      </c>
      <c r="E5820" s="5">
        <v>5816</v>
      </c>
      <c r="G5820" s="15">
        <v>15.2</v>
      </c>
      <c r="H5820" s="15">
        <v>17.7</v>
      </c>
      <c r="I5820" s="15">
        <v>19.8</v>
      </c>
      <c r="J5820" s="15">
        <v>17.8</v>
      </c>
      <c r="K5820" s="15">
        <v>18.8</v>
      </c>
      <c r="L5820" s="15">
        <v>16.2</v>
      </c>
      <c r="N5820" s="88">
        <v>20.2</v>
      </c>
      <c r="O5820" s="104">
        <v>20.100000000000001</v>
      </c>
      <c r="Q5820" s="11">
        <v>19.399999999999999</v>
      </c>
      <c r="R5820" s="11">
        <v>19</v>
      </c>
      <c r="S5820" s="11">
        <v>18.100000000000001</v>
      </c>
      <c r="T5820" s="11">
        <v>22</v>
      </c>
      <c r="U5820" s="11">
        <v>21.9</v>
      </c>
      <c r="V5820" s="11">
        <v>18.3</v>
      </c>
      <c r="W5820" s="11">
        <v>19.8</v>
      </c>
      <c r="X5820" s="11">
        <v>19.899999999999999</v>
      </c>
      <c r="Y5820" s="78"/>
      <c r="Z5820" s="11">
        <v>49.29</v>
      </c>
      <c r="AA5820" s="11">
        <v>112.09</v>
      </c>
      <c r="AB5820" s="11">
        <v>77.63</v>
      </c>
      <c r="AC5820" s="11">
        <v>0.4</v>
      </c>
      <c r="AD5820" s="11">
        <v>2.41</v>
      </c>
    </row>
    <row r="5821" spans="1:30" x14ac:dyDescent="0.25">
      <c r="A5821" s="1">
        <v>2019</v>
      </c>
      <c r="B5821" s="1">
        <v>8</v>
      </c>
      <c r="C5821" s="1">
        <v>31</v>
      </c>
      <c r="D5821" s="3">
        <v>0.33333333333333331</v>
      </c>
      <c r="E5821" s="5">
        <v>5817</v>
      </c>
      <c r="G5821" s="15">
        <v>16.899999999999999</v>
      </c>
      <c r="H5821" s="15">
        <v>19.899999999999999</v>
      </c>
      <c r="I5821" s="15">
        <v>20.7</v>
      </c>
      <c r="J5821" s="15">
        <v>19.399999999999999</v>
      </c>
      <c r="K5821" s="15">
        <v>19.600000000000001</v>
      </c>
      <c r="L5821" s="15">
        <v>17</v>
      </c>
      <c r="N5821" s="88">
        <v>20.2</v>
      </c>
      <c r="O5821" s="104">
        <v>20.100000000000001</v>
      </c>
      <c r="Q5821" s="11">
        <v>19.399999999999999</v>
      </c>
      <c r="R5821" s="11">
        <v>19</v>
      </c>
      <c r="S5821" s="11">
        <v>18.100000000000001</v>
      </c>
      <c r="T5821" s="11">
        <v>22</v>
      </c>
      <c r="U5821" s="11">
        <v>21.9</v>
      </c>
      <c r="V5821" s="11">
        <v>18.3</v>
      </c>
      <c r="W5821" s="11">
        <v>19.8</v>
      </c>
      <c r="X5821" s="11">
        <v>19.899999999999999</v>
      </c>
      <c r="Y5821" s="78"/>
      <c r="Z5821" s="11">
        <v>49.29</v>
      </c>
      <c r="AA5821" s="11">
        <v>112.09</v>
      </c>
      <c r="AB5821" s="11">
        <v>77.63</v>
      </c>
      <c r="AC5821" s="11">
        <v>0.4</v>
      </c>
      <c r="AD5821" s="11">
        <v>2.41</v>
      </c>
    </row>
    <row r="5822" spans="1:30" x14ac:dyDescent="0.25">
      <c r="A5822" s="1">
        <v>2019</v>
      </c>
      <c r="B5822" s="1">
        <v>8</v>
      </c>
      <c r="C5822" s="1">
        <v>31</v>
      </c>
      <c r="D5822" s="3">
        <v>0.375</v>
      </c>
      <c r="E5822" s="5">
        <v>5818</v>
      </c>
      <c r="G5822" s="15">
        <v>20.2</v>
      </c>
      <c r="H5822" s="15">
        <v>21.7</v>
      </c>
      <c r="I5822" s="15">
        <v>22.4</v>
      </c>
      <c r="J5822" s="15">
        <v>21.7</v>
      </c>
      <c r="K5822" s="15">
        <v>20.2</v>
      </c>
      <c r="L5822" s="15">
        <v>18.100000000000001</v>
      </c>
      <c r="N5822" s="88">
        <v>20.2</v>
      </c>
      <c r="O5822" s="104">
        <v>20.100000000000001</v>
      </c>
      <c r="Q5822" s="11">
        <v>19.399999999999999</v>
      </c>
      <c r="R5822" s="11">
        <v>19</v>
      </c>
      <c r="S5822" s="11">
        <v>18.100000000000001</v>
      </c>
      <c r="T5822" s="11">
        <v>22</v>
      </c>
      <c r="U5822" s="11">
        <v>21.9</v>
      </c>
      <c r="V5822" s="11">
        <v>18.3</v>
      </c>
      <c r="W5822" s="11">
        <v>19.8</v>
      </c>
      <c r="X5822" s="11">
        <v>19.899999999999999</v>
      </c>
      <c r="Y5822" s="78"/>
      <c r="Z5822" s="11">
        <v>49.29</v>
      </c>
      <c r="AA5822" s="11">
        <v>112.09</v>
      </c>
      <c r="AB5822" s="11">
        <v>77.63</v>
      </c>
      <c r="AC5822" s="11">
        <v>0.4</v>
      </c>
      <c r="AD5822" s="11">
        <v>2.41</v>
      </c>
    </row>
    <row r="5823" spans="1:30" x14ac:dyDescent="0.25">
      <c r="A5823" s="1">
        <v>2019</v>
      </c>
      <c r="B5823" s="1">
        <v>8</v>
      </c>
      <c r="C5823" s="1">
        <v>31</v>
      </c>
      <c r="D5823" s="3">
        <v>0.41666666666666669</v>
      </c>
      <c r="E5823" s="5">
        <v>5819</v>
      </c>
      <c r="G5823" s="15">
        <v>22.4</v>
      </c>
      <c r="H5823" s="15">
        <v>23.1</v>
      </c>
      <c r="I5823" s="15">
        <v>23</v>
      </c>
      <c r="J5823" s="15">
        <v>22.9</v>
      </c>
      <c r="K5823" s="15">
        <v>22.6</v>
      </c>
      <c r="L5823" s="15">
        <v>20.7</v>
      </c>
      <c r="N5823" s="88">
        <v>20.2</v>
      </c>
      <c r="O5823" s="104">
        <v>20.100000000000001</v>
      </c>
      <c r="Q5823" s="11">
        <v>19.399999999999999</v>
      </c>
      <c r="R5823" s="11">
        <v>19</v>
      </c>
      <c r="S5823" s="11">
        <v>18.100000000000001</v>
      </c>
      <c r="T5823" s="11">
        <v>22</v>
      </c>
      <c r="U5823" s="11">
        <v>21.9</v>
      </c>
      <c r="V5823" s="11">
        <v>18.3</v>
      </c>
      <c r="W5823" s="11">
        <v>19.8</v>
      </c>
      <c r="X5823" s="11">
        <v>19.899999999999999</v>
      </c>
      <c r="Y5823" s="78"/>
      <c r="Z5823" s="11">
        <v>49.29</v>
      </c>
      <c r="AA5823" s="11">
        <v>112.09</v>
      </c>
      <c r="AB5823" s="11">
        <v>77.63</v>
      </c>
      <c r="AC5823" s="11">
        <v>0.4</v>
      </c>
      <c r="AD5823" s="11">
        <v>2.41</v>
      </c>
    </row>
    <row r="5824" spans="1:30" x14ac:dyDescent="0.25">
      <c r="A5824" s="1">
        <v>2019</v>
      </c>
      <c r="B5824" s="1">
        <v>8</v>
      </c>
      <c r="C5824" s="1">
        <v>31</v>
      </c>
      <c r="D5824" s="3">
        <v>0.45833333333333331</v>
      </c>
      <c r="E5824" s="5">
        <v>5820</v>
      </c>
      <c r="G5824" s="15">
        <v>23.9</v>
      </c>
      <c r="H5824" s="15">
        <v>23.2</v>
      </c>
      <c r="I5824" s="15">
        <v>22.4</v>
      </c>
      <c r="J5824" s="15">
        <v>23.8</v>
      </c>
      <c r="K5824" s="15">
        <v>23.1</v>
      </c>
      <c r="L5824" s="15">
        <v>22.9</v>
      </c>
      <c r="N5824" s="88">
        <v>20.2</v>
      </c>
      <c r="O5824" s="104">
        <v>20.100000000000001</v>
      </c>
      <c r="Q5824" s="11">
        <v>19.399999999999999</v>
      </c>
      <c r="R5824" s="11">
        <v>19</v>
      </c>
      <c r="S5824" s="11">
        <v>18.100000000000001</v>
      </c>
      <c r="T5824" s="11">
        <v>22</v>
      </c>
      <c r="U5824" s="11">
        <v>21.9</v>
      </c>
      <c r="V5824" s="11">
        <v>18.3</v>
      </c>
      <c r="W5824" s="11">
        <v>19.8</v>
      </c>
      <c r="X5824" s="11">
        <v>19.899999999999999</v>
      </c>
      <c r="Y5824" s="78"/>
      <c r="Z5824" s="11">
        <v>49.29</v>
      </c>
      <c r="AA5824" s="11">
        <v>112.09</v>
      </c>
      <c r="AB5824" s="11">
        <v>77.63</v>
      </c>
      <c r="AC5824" s="11">
        <v>0.4</v>
      </c>
      <c r="AD5824" s="11">
        <v>2.41</v>
      </c>
    </row>
    <row r="5825" spans="1:30" x14ac:dyDescent="0.25">
      <c r="A5825" s="1">
        <v>2019</v>
      </c>
      <c r="B5825" s="1">
        <v>8</v>
      </c>
      <c r="C5825" s="1">
        <v>31</v>
      </c>
      <c r="D5825" s="3">
        <v>0.5</v>
      </c>
      <c r="E5825" s="5">
        <v>5821</v>
      </c>
      <c r="G5825" s="15">
        <v>24.8</v>
      </c>
      <c r="H5825" s="15">
        <v>24.3</v>
      </c>
      <c r="I5825" s="15">
        <v>22.5</v>
      </c>
      <c r="J5825" s="15">
        <v>24.5</v>
      </c>
      <c r="K5825" s="15">
        <v>24.2</v>
      </c>
      <c r="L5825" s="15">
        <v>24</v>
      </c>
      <c r="N5825" s="88">
        <v>22.2</v>
      </c>
      <c r="O5825" s="104">
        <v>20.100000000000001</v>
      </c>
      <c r="Q5825" s="11">
        <v>19.399999999999999</v>
      </c>
      <c r="R5825" s="11">
        <v>19</v>
      </c>
      <c r="S5825" s="11">
        <v>18.100000000000001</v>
      </c>
      <c r="T5825" s="11">
        <v>22</v>
      </c>
      <c r="U5825" s="11">
        <v>21.9</v>
      </c>
      <c r="V5825" s="11">
        <v>18.3</v>
      </c>
      <c r="W5825" s="11">
        <v>19.8</v>
      </c>
      <c r="X5825" s="11">
        <v>19.899999999999999</v>
      </c>
      <c r="Y5825" s="78"/>
      <c r="Z5825" s="11">
        <v>49.29</v>
      </c>
      <c r="AA5825" s="11">
        <v>112.09</v>
      </c>
      <c r="AB5825" s="11">
        <v>77.63</v>
      </c>
      <c r="AC5825" s="11">
        <v>0.4</v>
      </c>
      <c r="AD5825" s="11">
        <v>2.41</v>
      </c>
    </row>
    <row r="5826" spans="1:30" x14ac:dyDescent="0.25">
      <c r="A5826" s="1">
        <v>2019</v>
      </c>
      <c r="B5826" s="1">
        <v>8</v>
      </c>
      <c r="C5826" s="1">
        <v>31</v>
      </c>
      <c r="D5826" s="3">
        <v>0.54166666666666663</v>
      </c>
      <c r="E5826" s="5">
        <v>5822</v>
      </c>
      <c r="G5826" s="15">
        <v>24</v>
      </c>
      <c r="H5826" s="15">
        <v>24</v>
      </c>
      <c r="I5826" s="15">
        <v>22.6</v>
      </c>
      <c r="J5826" s="15">
        <v>24.9</v>
      </c>
      <c r="K5826" s="15">
        <v>24.8</v>
      </c>
      <c r="L5826" s="15">
        <v>24.4</v>
      </c>
      <c r="N5826" s="88">
        <v>22.2</v>
      </c>
      <c r="O5826" s="104">
        <v>20.100000000000001</v>
      </c>
      <c r="Q5826" s="11">
        <v>19.399999999999999</v>
      </c>
      <c r="R5826" s="11">
        <v>19</v>
      </c>
      <c r="S5826" s="11">
        <v>18.100000000000001</v>
      </c>
      <c r="T5826" s="11">
        <v>22</v>
      </c>
      <c r="U5826" s="11">
        <v>21.9</v>
      </c>
      <c r="V5826" s="11">
        <v>18.3</v>
      </c>
      <c r="W5826" s="11">
        <v>19.8</v>
      </c>
      <c r="X5826" s="11">
        <v>19.899999999999999</v>
      </c>
      <c r="Y5826" s="78"/>
      <c r="Z5826" s="11">
        <v>49.29</v>
      </c>
      <c r="AA5826" s="11">
        <v>112.09</v>
      </c>
      <c r="AB5826" s="11">
        <v>77.63</v>
      </c>
      <c r="AC5826" s="11">
        <v>0.4</v>
      </c>
      <c r="AD5826" s="11">
        <v>2.41</v>
      </c>
    </row>
    <row r="5827" spans="1:30" x14ac:dyDescent="0.25">
      <c r="A5827" s="1">
        <v>2019</v>
      </c>
      <c r="B5827" s="1">
        <v>8</v>
      </c>
      <c r="C5827" s="1">
        <v>31</v>
      </c>
      <c r="D5827" s="3">
        <v>0.58333333333333337</v>
      </c>
      <c r="E5827" s="5">
        <v>5823</v>
      </c>
      <c r="G5827" s="15">
        <v>24.7</v>
      </c>
      <c r="H5827" s="15">
        <v>24.1</v>
      </c>
      <c r="I5827" s="15">
        <v>22.2</v>
      </c>
      <c r="J5827" s="15">
        <v>25.7</v>
      </c>
      <c r="K5827" s="15">
        <v>24.6</v>
      </c>
      <c r="L5827" s="15">
        <v>23.8</v>
      </c>
      <c r="N5827" s="88">
        <v>22.2</v>
      </c>
      <c r="O5827" s="104">
        <v>20.100000000000001</v>
      </c>
      <c r="Q5827" s="11">
        <v>19.399999999999999</v>
      </c>
      <c r="R5827" s="11">
        <v>19</v>
      </c>
      <c r="S5827" s="11">
        <v>18.100000000000001</v>
      </c>
      <c r="T5827" s="11">
        <v>22</v>
      </c>
      <c r="U5827" s="11">
        <v>21.9</v>
      </c>
      <c r="V5827" s="11">
        <v>18.3</v>
      </c>
      <c r="W5827" s="11">
        <v>19.8</v>
      </c>
      <c r="X5827" s="11">
        <v>19.899999999999999</v>
      </c>
      <c r="Y5827" s="78"/>
      <c r="Z5827" s="11">
        <v>49.29</v>
      </c>
      <c r="AA5827" s="11">
        <v>112.09</v>
      </c>
      <c r="AB5827" s="11">
        <v>77.63</v>
      </c>
      <c r="AC5827" s="11">
        <v>0.4</v>
      </c>
      <c r="AD5827" s="11">
        <v>2.41</v>
      </c>
    </row>
    <row r="5828" spans="1:30" x14ac:dyDescent="0.25">
      <c r="A5828" s="1">
        <v>2019</v>
      </c>
      <c r="B5828" s="1">
        <v>8</v>
      </c>
      <c r="C5828" s="1">
        <v>31</v>
      </c>
      <c r="D5828" s="3">
        <v>0.625</v>
      </c>
      <c r="E5828" s="5">
        <v>5824</v>
      </c>
      <c r="G5828" s="15">
        <v>24.1</v>
      </c>
      <c r="H5828" s="15">
        <v>24.4</v>
      </c>
      <c r="I5828" s="15">
        <v>22</v>
      </c>
      <c r="J5828" s="15">
        <v>25.8</v>
      </c>
      <c r="K5828" s="15">
        <v>24.6</v>
      </c>
      <c r="L5828" s="15">
        <v>23.6</v>
      </c>
      <c r="N5828" s="88">
        <v>22.2</v>
      </c>
      <c r="O5828" s="104">
        <v>20.100000000000001</v>
      </c>
      <c r="Q5828" s="11">
        <v>19.399999999999999</v>
      </c>
      <c r="R5828" s="11">
        <v>19</v>
      </c>
      <c r="S5828" s="11">
        <v>18.100000000000001</v>
      </c>
      <c r="T5828" s="11">
        <v>22</v>
      </c>
      <c r="U5828" s="11">
        <v>21.9</v>
      </c>
      <c r="V5828" s="11">
        <v>18.3</v>
      </c>
      <c r="W5828" s="11">
        <v>19.8</v>
      </c>
      <c r="X5828" s="11">
        <v>19.899999999999999</v>
      </c>
      <c r="Y5828" s="78"/>
      <c r="Z5828" s="11">
        <v>49.29</v>
      </c>
      <c r="AA5828" s="11">
        <v>112.09</v>
      </c>
      <c r="AB5828" s="11">
        <v>77.63</v>
      </c>
      <c r="AC5828" s="11">
        <v>0.4</v>
      </c>
      <c r="AD5828" s="11">
        <v>2.41</v>
      </c>
    </row>
    <row r="5829" spans="1:30" x14ac:dyDescent="0.25">
      <c r="A5829" s="1">
        <v>2019</v>
      </c>
      <c r="B5829" s="1">
        <v>8</v>
      </c>
      <c r="C5829" s="1">
        <v>31</v>
      </c>
      <c r="D5829" s="3">
        <v>0.66666666666666663</v>
      </c>
      <c r="E5829" s="5">
        <v>5825</v>
      </c>
      <c r="G5829" s="15">
        <v>23.7</v>
      </c>
      <c r="H5829" s="15">
        <v>23.5</v>
      </c>
      <c r="I5829" s="15">
        <v>21.5</v>
      </c>
      <c r="J5829" s="15">
        <v>23.7</v>
      </c>
      <c r="K5829" s="15">
        <v>23.6</v>
      </c>
      <c r="L5829" s="15">
        <v>23.6</v>
      </c>
      <c r="N5829" s="88">
        <v>22.2</v>
      </c>
      <c r="O5829" s="104">
        <v>20.100000000000001</v>
      </c>
      <c r="Q5829" s="11">
        <v>19.399999999999999</v>
      </c>
      <c r="R5829" s="11">
        <v>19</v>
      </c>
      <c r="S5829" s="11">
        <v>18.100000000000001</v>
      </c>
      <c r="T5829" s="11">
        <v>22</v>
      </c>
      <c r="U5829" s="11">
        <v>21.9</v>
      </c>
      <c r="V5829" s="11">
        <v>18.3</v>
      </c>
      <c r="W5829" s="11">
        <v>19.8</v>
      </c>
      <c r="X5829" s="11">
        <v>19.899999999999999</v>
      </c>
      <c r="Y5829" s="78"/>
      <c r="Z5829" s="11">
        <v>49.29</v>
      </c>
      <c r="AA5829" s="11">
        <v>112.09</v>
      </c>
      <c r="AB5829" s="11">
        <v>77.63</v>
      </c>
      <c r="AC5829" s="11">
        <v>0.4</v>
      </c>
      <c r="AD5829" s="11">
        <v>2.41</v>
      </c>
    </row>
    <row r="5830" spans="1:30" x14ac:dyDescent="0.25">
      <c r="A5830" s="1">
        <v>2019</v>
      </c>
      <c r="B5830" s="1">
        <v>8</v>
      </c>
      <c r="C5830" s="1">
        <v>31</v>
      </c>
      <c r="D5830" s="3">
        <v>0.70833333333333337</v>
      </c>
      <c r="E5830" s="5">
        <v>5826</v>
      </c>
      <c r="G5830" s="15">
        <v>21.2</v>
      </c>
      <c r="H5830" s="15">
        <v>22</v>
      </c>
      <c r="I5830" s="15">
        <v>21.4</v>
      </c>
      <c r="J5830" s="15">
        <v>20.2</v>
      </c>
      <c r="K5830" s="15">
        <v>20.7</v>
      </c>
      <c r="L5830" s="15">
        <v>22.2</v>
      </c>
      <c r="N5830" s="88">
        <v>22.2</v>
      </c>
      <c r="O5830" s="104">
        <v>20.100000000000001</v>
      </c>
      <c r="Q5830" s="11">
        <v>19.399999999999999</v>
      </c>
      <c r="R5830" s="11">
        <v>19</v>
      </c>
      <c r="S5830" s="11">
        <v>18.100000000000001</v>
      </c>
      <c r="T5830" s="11">
        <v>22</v>
      </c>
      <c r="U5830" s="11">
        <v>21.9</v>
      </c>
      <c r="V5830" s="11">
        <v>18.3</v>
      </c>
      <c r="W5830" s="11">
        <v>19.8</v>
      </c>
      <c r="X5830" s="11">
        <v>19.899999999999999</v>
      </c>
      <c r="Y5830" s="78"/>
      <c r="Z5830" s="11">
        <v>49.29</v>
      </c>
      <c r="AA5830" s="11">
        <v>112.09</v>
      </c>
      <c r="AB5830" s="11">
        <v>77.63</v>
      </c>
      <c r="AC5830" s="11">
        <v>0.4</v>
      </c>
      <c r="AD5830" s="11">
        <v>2.41</v>
      </c>
    </row>
    <row r="5831" spans="1:30" x14ac:dyDescent="0.25">
      <c r="A5831" s="1">
        <v>2019</v>
      </c>
      <c r="B5831" s="1">
        <v>8</v>
      </c>
      <c r="C5831" s="1">
        <v>31</v>
      </c>
      <c r="D5831" s="3">
        <v>0.75</v>
      </c>
      <c r="E5831" s="5">
        <v>5827</v>
      </c>
      <c r="G5831" s="15">
        <v>17.7</v>
      </c>
      <c r="H5831" s="15">
        <v>19.2</v>
      </c>
      <c r="I5831" s="15">
        <v>16.600000000000001</v>
      </c>
      <c r="J5831" s="15">
        <v>16.399999999999999</v>
      </c>
      <c r="K5831" s="15">
        <v>18</v>
      </c>
      <c r="L5831" s="15">
        <v>20.6</v>
      </c>
      <c r="N5831" s="88">
        <v>22.2</v>
      </c>
      <c r="O5831" s="104">
        <v>20.100000000000001</v>
      </c>
      <c r="Q5831" s="11">
        <v>19.399999999999999</v>
      </c>
      <c r="R5831" s="11">
        <v>19</v>
      </c>
      <c r="S5831" s="11">
        <v>18.100000000000001</v>
      </c>
      <c r="T5831" s="11">
        <v>22</v>
      </c>
      <c r="U5831" s="11">
        <v>21.9</v>
      </c>
      <c r="V5831" s="11">
        <v>18.3</v>
      </c>
      <c r="W5831" s="11">
        <v>19.8</v>
      </c>
      <c r="X5831" s="11">
        <v>19.899999999999999</v>
      </c>
      <c r="Y5831" s="78"/>
      <c r="Z5831" s="11">
        <v>49.29</v>
      </c>
      <c r="AA5831" s="11">
        <v>112.09</v>
      </c>
      <c r="AB5831" s="11">
        <v>77.63</v>
      </c>
      <c r="AC5831" s="11">
        <v>0.4</v>
      </c>
      <c r="AD5831" s="11">
        <v>2.41</v>
      </c>
    </row>
    <row r="5832" spans="1:30" x14ac:dyDescent="0.25">
      <c r="A5832" s="1">
        <v>2019</v>
      </c>
      <c r="B5832" s="1">
        <v>8</v>
      </c>
      <c r="C5832" s="1">
        <v>31</v>
      </c>
      <c r="D5832" s="3">
        <v>0.79166666666666663</v>
      </c>
      <c r="E5832" s="5">
        <v>5828</v>
      </c>
      <c r="G5832" s="15">
        <v>16.100000000000001</v>
      </c>
      <c r="H5832" s="15">
        <v>17.399999999999999</v>
      </c>
      <c r="I5832" s="15">
        <v>15.5</v>
      </c>
      <c r="J5832" s="15">
        <v>14.9</v>
      </c>
      <c r="K5832" s="15">
        <v>15.9</v>
      </c>
      <c r="L5832" s="15">
        <v>20</v>
      </c>
      <c r="N5832" s="88">
        <v>22.2</v>
      </c>
      <c r="O5832" s="104">
        <v>20.100000000000001</v>
      </c>
      <c r="Q5832" s="11">
        <v>19.399999999999999</v>
      </c>
      <c r="R5832" s="11">
        <v>19</v>
      </c>
      <c r="S5832" s="11">
        <v>18.100000000000001</v>
      </c>
      <c r="T5832" s="11">
        <v>22</v>
      </c>
      <c r="U5832" s="11">
        <v>21.9</v>
      </c>
      <c r="V5832" s="11">
        <v>18.3</v>
      </c>
      <c r="W5832" s="11">
        <v>19.8</v>
      </c>
      <c r="X5832" s="11">
        <v>19.899999999999999</v>
      </c>
      <c r="Y5832" s="78"/>
      <c r="Z5832" s="11">
        <v>49.29</v>
      </c>
      <c r="AA5832" s="11">
        <v>112.09</v>
      </c>
      <c r="AB5832" s="11">
        <v>77.63</v>
      </c>
      <c r="AC5832" s="11">
        <v>0.4</v>
      </c>
      <c r="AD5832" s="11">
        <v>2.41</v>
      </c>
    </row>
    <row r="5833" spans="1:30" x14ac:dyDescent="0.25">
      <c r="A5833" s="1">
        <v>2019</v>
      </c>
      <c r="B5833" s="1">
        <v>8</v>
      </c>
      <c r="C5833" s="1">
        <v>31</v>
      </c>
      <c r="D5833" s="3">
        <v>0.83333333333333337</v>
      </c>
      <c r="E5833" s="5">
        <v>5829</v>
      </c>
      <c r="G5833" s="15">
        <v>15.4</v>
      </c>
      <c r="H5833" s="15">
        <v>16.5</v>
      </c>
      <c r="I5833" s="15">
        <v>15.7</v>
      </c>
      <c r="J5833" s="15">
        <v>14.5</v>
      </c>
      <c r="K5833" s="15">
        <v>15</v>
      </c>
      <c r="L5833" s="15">
        <v>18.899999999999999</v>
      </c>
      <c r="N5833" s="88">
        <v>22.2</v>
      </c>
      <c r="O5833" s="104">
        <v>20.100000000000001</v>
      </c>
      <c r="Q5833" s="11">
        <v>19.399999999999999</v>
      </c>
      <c r="R5833" s="11">
        <v>19</v>
      </c>
      <c r="S5833" s="11">
        <v>18.100000000000001</v>
      </c>
      <c r="T5833" s="11">
        <v>22</v>
      </c>
      <c r="U5833" s="11">
        <v>21.9</v>
      </c>
      <c r="V5833" s="11">
        <v>18.3</v>
      </c>
      <c r="W5833" s="11">
        <v>19.8</v>
      </c>
      <c r="X5833" s="11">
        <v>19.899999999999999</v>
      </c>
      <c r="Y5833" s="78"/>
      <c r="Z5833" s="11">
        <v>49.29</v>
      </c>
      <c r="AA5833" s="11">
        <v>112.09</v>
      </c>
      <c r="AB5833" s="11">
        <v>77.63</v>
      </c>
      <c r="AC5833" s="11">
        <v>0.4</v>
      </c>
      <c r="AD5833" s="11">
        <v>2.41</v>
      </c>
    </row>
    <row r="5834" spans="1:30" x14ac:dyDescent="0.25">
      <c r="A5834" s="1">
        <v>2019</v>
      </c>
      <c r="B5834" s="1">
        <v>8</v>
      </c>
      <c r="C5834" s="1">
        <v>31</v>
      </c>
      <c r="D5834" s="3">
        <v>0.875</v>
      </c>
      <c r="E5834" s="5">
        <v>5830</v>
      </c>
      <c r="G5834" s="15">
        <v>14.1</v>
      </c>
      <c r="H5834" s="15">
        <v>15.7</v>
      </c>
      <c r="I5834" s="15">
        <v>15.9</v>
      </c>
      <c r="J5834" s="15">
        <v>14.1</v>
      </c>
      <c r="K5834" s="15">
        <v>14.4</v>
      </c>
      <c r="L5834" s="15">
        <v>17.8</v>
      </c>
      <c r="N5834" s="88">
        <v>22.2</v>
      </c>
      <c r="O5834" s="104">
        <v>20.100000000000001</v>
      </c>
      <c r="Q5834" s="11">
        <v>19.399999999999999</v>
      </c>
      <c r="R5834" s="11">
        <v>19</v>
      </c>
      <c r="S5834" s="11">
        <v>18.100000000000001</v>
      </c>
      <c r="T5834" s="11">
        <v>22</v>
      </c>
      <c r="U5834" s="11">
        <v>21.9</v>
      </c>
      <c r="V5834" s="11">
        <v>18.3</v>
      </c>
      <c r="W5834" s="11">
        <v>19.8</v>
      </c>
      <c r="X5834" s="11">
        <v>19.899999999999999</v>
      </c>
      <c r="Y5834" s="78"/>
      <c r="Z5834" s="11">
        <v>49.29</v>
      </c>
      <c r="AA5834" s="11">
        <v>112.09</v>
      </c>
      <c r="AB5834" s="11">
        <v>77.63</v>
      </c>
      <c r="AC5834" s="11">
        <v>0.4</v>
      </c>
      <c r="AD5834" s="11">
        <v>2.41</v>
      </c>
    </row>
    <row r="5835" spans="1:30" x14ac:dyDescent="0.25">
      <c r="A5835" s="1">
        <v>2019</v>
      </c>
      <c r="B5835" s="1">
        <v>8</v>
      </c>
      <c r="C5835" s="1">
        <v>31</v>
      </c>
      <c r="D5835" s="3">
        <v>0.91666666666666663</v>
      </c>
      <c r="E5835" s="5">
        <v>5831</v>
      </c>
      <c r="G5835" s="15">
        <v>14</v>
      </c>
      <c r="H5835" s="15">
        <v>15.6</v>
      </c>
      <c r="I5835" s="15">
        <v>15.9</v>
      </c>
      <c r="J5835" s="15">
        <v>12.4</v>
      </c>
      <c r="K5835" s="15">
        <v>14.4</v>
      </c>
      <c r="L5835" s="15">
        <v>16.600000000000001</v>
      </c>
      <c r="N5835" s="88">
        <v>22.2</v>
      </c>
      <c r="O5835" s="104">
        <v>20.100000000000001</v>
      </c>
      <c r="Q5835" s="11">
        <v>19.399999999999999</v>
      </c>
      <c r="R5835" s="11">
        <v>19</v>
      </c>
      <c r="S5835" s="11">
        <v>18.100000000000001</v>
      </c>
      <c r="T5835" s="11">
        <v>22</v>
      </c>
      <c r="U5835" s="11">
        <v>21.9</v>
      </c>
      <c r="V5835" s="11">
        <v>18.3</v>
      </c>
      <c r="W5835" s="11">
        <v>19.8</v>
      </c>
      <c r="X5835" s="11">
        <v>19.899999999999999</v>
      </c>
      <c r="Y5835" s="78"/>
      <c r="Z5835" s="11">
        <v>49.29</v>
      </c>
      <c r="AA5835" s="11">
        <v>112.09</v>
      </c>
      <c r="AB5835" s="11">
        <v>77.63</v>
      </c>
      <c r="AC5835" s="11">
        <v>0.4</v>
      </c>
      <c r="AD5835" s="11">
        <v>2.41</v>
      </c>
    </row>
    <row r="5836" spans="1:30" x14ac:dyDescent="0.25">
      <c r="A5836" s="1">
        <v>2019</v>
      </c>
      <c r="B5836" s="1">
        <v>8</v>
      </c>
      <c r="C5836" s="1">
        <v>31</v>
      </c>
      <c r="D5836" s="3">
        <v>0.95833333333333337</v>
      </c>
      <c r="E5836" s="5">
        <v>5832</v>
      </c>
      <c r="G5836" s="15">
        <v>13.9</v>
      </c>
      <c r="H5836" s="15">
        <v>14.6</v>
      </c>
      <c r="I5836" s="15">
        <v>15.8</v>
      </c>
      <c r="J5836" s="15">
        <v>11.2</v>
      </c>
      <c r="K5836" s="15">
        <v>14.2</v>
      </c>
      <c r="L5836" s="15">
        <v>15.6</v>
      </c>
      <c r="N5836" s="88">
        <v>22.2</v>
      </c>
      <c r="O5836" s="104">
        <v>20.100000000000001</v>
      </c>
      <c r="Q5836" s="11">
        <v>19.399999999999999</v>
      </c>
      <c r="R5836" s="11">
        <v>19</v>
      </c>
      <c r="S5836" s="11">
        <v>18.100000000000001</v>
      </c>
      <c r="T5836" s="11">
        <v>22</v>
      </c>
      <c r="U5836" s="11">
        <v>21.9</v>
      </c>
      <c r="V5836" s="11">
        <v>18.3</v>
      </c>
      <c r="W5836" s="11">
        <v>19.8</v>
      </c>
      <c r="X5836" s="11">
        <v>19.899999999999999</v>
      </c>
      <c r="Y5836" s="78"/>
      <c r="Z5836" s="11">
        <v>49.29</v>
      </c>
      <c r="AA5836" s="11">
        <v>112.09</v>
      </c>
      <c r="AB5836" s="11">
        <v>77.63</v>
      </c>
      <c r="AC5836" s="11">
        <v>0.4</v>
      </c>
      <c r="AD5836" s="11">
        <v>2.41</v>
      </c>
    </row>
    <row r="5837" spans="1:30" x14ac:dyDescent="0.25">
      <c r="A5837" s="1">
        <v>2019</v>
      </c>
      <c r="B5837" s="1">
        <v>9</v>
      </c>
      <c r="C5837" s="1">
        <v>1</v>
      </c>
      <c r="D5837" s="3">
        <v>0</v>
      </c>
      <c r="E5837" s="5">
        <v>5833</v>
      </c>
      <c r="G5837" s="15">
        <v>13</v>
      </c>
      <c r="H5837" s="15">
        <v>14.1</v>
      </c>
      <c r="I5837" s="15">
        <v>15.8</v>
      </c>
      <c r="J5837" s="15">
        <v>10.5</v>
      </c>
      <c r="K5837" s="15">
        <v>14.1</v>
      </c>
      <c r="L5837" s="15">
        <v>15.3</v>
      </c>
      <c r="N5837" s="88">
        <v>19.8</v>
      </c>
      <c r="O5837" s="104">
        <v>21</v>
      </c>
      <c r="Q5837" s="11">
        <v>19.3</v>
      </c>
      <c r="R5837" s="11">
        <v>18.5</v>
      </c>
      <c r="S5837" s="11">
        <v>17.399999999999999</v>
      </c>
      <c r="T5837" s="11">
        <v>22</v>
      </c>
      <c r="U5837" s="11">
        <v>22.2</v>
      </c>
      <c r="V5837" s="11">
        <v>18.3</v>
      </c>
      <c r="W5837" s="11">
        <v>19.5</v>
      </c>
      <c r="X5837" s="11">
        <v>20.2</v>
      </c>
      <c r="Y5837" s="78"/>
      <c r="Z5837" s="11">
        <v>48.52</v>
      </c>
      <c r="AA5837" s="11">
        <v>106.35</v>
      </c>
      <c r="AB5837" s="11">
        <v>77.56</v>
      </c>
      <c r="AC5837" s="11">
        <v>0.4</v>
      </c>
      <c r="AD5837" s="11">
        <v>2.2200000000000002</v>
      </c>
    </row>
    <row r="5838" spans="1:30" x14ac:dyDescent="0.25">
      <c r="A5838" s="1">
        <v>2019</v>
      </c>
      <c r="B5838" s="1">
        <v>9</v>
      </c>
      <c r="C5838" s="1">
        <v>1</v>
      </c>
      <c r="D5838" s="3">
        <v>4.1666666666666664E-2</v>
      </c>
      <c r="E5838" s="5">
        <v>5834</v>
      </c>
      <c r="G5838" s="15">
        <v>11.8</v>
      </c>
      <c r="H5838" s="15">
        <v>14.4</v>
      </c>
      <c r="I5838" s="15">
        <v>15.9</v>
      </c>
      <c r="J5838" s="15">
        <v>10</v>
      </c>
      <c r="K5838" s="15">
        <v>15.5</v>
      </c>
      <c r="L5838" s="15">
        <v>15.1</v>
      </c>
      <c r="N5838" s="88">
        <v>19.8</v>
      </c>
      <c r="O5838" s="104">
        <v>21</v>
      </c>
      <c r="Q5838" s="11">
        <v>19.3</v>
      </c>
      <c r="R5838" s="11">
        <v>18.5</v>
      </c>
      <c r="S5838" s="11">
        <v>17.399999999999999</v>
      </c>
      <c r="T5838" s="11">
        <v>22</v>
      </c>
      <c r="U5838" s="11">
        <v>22.2</v>
      </c>
      <c r="V5838" s="11">
        <v>18.3</v>
      </c>
      <c r="W5838" s="11">
        <v>19.5</v>
      </c>
      <c r="X5838" s="11">
        <v>20.2</v>
      </c>
      <c r="Y5838" s="78"/>
      <c r="Z5838" s="11">
        <v>48.52</v>
      </c>
      <c r="AA5838" s="11">
        <v>106.35</v>
      </c>
      <c r="AB5838" s="11">
        <v>77.56</v>
      </c>
      <c r="AC5838" s="11">
        <v>0.4</v>
      </c>
      <c r="AD5838" s="11">
        <v>2.2200000000000002</v>
      </c>
    </row>
    <row r="5839" spans="1:30" x14ac:dyDescent="0.25">
      <c r="A5839" s="1">
        <v>2019</v>
      </c>
      <c r="B5839" s="1">
        <v>9</v>
      </c>
      <c r="C5839" s="1">
        <v>1</v>
      </c>
      <c r="D5839" s="3">
        <v>8.3333333333333329E-2</v>
      </c>
      <c r="E5839" s="5">
        <v>5835</v>
      </c>
      <c r="G5839" s="15">
        <v>12.9</v>
      </c>
      <c r="H5839" s="15">
        <v>13.6</v>
      </c>
      <c r="I5839" s="15">
        <v>15.5</v>
      </c>
      <c r="J5839" s="15">
        <v>9.6</v>
      </c>
      <c r="K5839" s="15">
        <v>14.8</v>
      </c>
      <c r="L5839" s="15">
        <v>14.6</v>
      </c>
      <c r="N5839" s="88">
        <v>19.8</v>
      </c>
      <c r="O5839" s="104">
        <v>21</v>
      </c>
      <c r="Q5839" s="11">
        <v>19.3</v>
      </c>
      <c r="R5839" s="11">
        <v>18.5</v>
      </c>
      <c r="S5839" s="11">
        <v>17.399999999999999</v>
      </c>
      <c r="T5839" s="11">
        <v>22</v>
      </c>
      <c r="U5839" s="11">
        <v>22.2</v>
      </c>
      <c r="V5839" s="11">
        <v>18.3</v>
      </c>
      <c r="W5839" s="11">
        <v>19.5</v>
      </c>
      <c r="X5839" s="11">
        <v>20.2</v>
      </c>
      <c r="Y5839" s="78"/>
      <c r="Z5839" s="11">
        <v>48.52</v>
      </c>
      <c r="AA5839" s="11">
        <v>106.35</v>
      </c>
      <c r="AB5839" s="11">
        <v>77.56</v>
      </c>
      <c r="AC5839" s="11">
        <v>0.4</v>
      </c>
      <c r="AD5839" s="11">
        <v>2.2200000000000002</v>
      </c>
    </row>
    <row r="5840" spans="1:30" x14ac:dyDescent="0.25">
      <c r="A5840" s="1">
        <v>2019</v>
      </c>
      <c r="B5840" s="1">
        <v>9</v>
      </c>
      <c r="C5840" s="1">
        <v>1</v>
      </c>
      <c r="D5840" s="3">
        <v>0.125</v>
      </c>
      <c r="E5840" s="5">
        <v>5836</v>
      </c>
      <c r="G5840" s="15">
        <v>11.4</v>
      </c>
      <c r="H5840" s="15">
        <v>13.6</v>
      </c>
      <c r="I5840" s="15">
        <v>15.4</v>
      </c>
      <c r="J5840" s="15">
        <v>9.1</v>
      </c>
      <c r="K5840" s="15">
        <v>15.4</v>
      </c>
      <c r="L5840" s="15">
        <v>14.1</v>
      </c>
      <c r="N5840" s="88">
        <v>19.8</v>
      </c>
      <c r="O5840" s="104">
        <v>21</v>
      </c>
      <c r="Q5840" s="11">
        <v>19.3</v>
      </c>
      <c r="R5840" s="11">
        <v>18.5</v>
      </c>
      <c r="S5840" s="11">
        <v>17.399999999999999</v>
      </c>
      <c r="T5840" s="11">
        <v>22</v>
      </c>
      <c r="U5840" s="11">
        <v>22.2</v>
      </c>
      <c r="V5840" s="11">
        <v>18.3</v>
      </c>
      <c r="W5840" s="11">
        <v>19.5</v>
      </c>
      <c r="X5840" s="11">
        <v>20.2</v>
      </c>
      <c r="Y5840" s="78"/>
      <c r="Z5840" s="11">
        <v>48.52</v>
      </c>
      <c r="AA5840" s="11">
        <v>106.35</v>
      </c>
      <c r="AB5840" s="11">
        <v>77.56</v>
      </c>
      <c r="AC5840" s="11">
        <v>0.4</v>
      </c>
      <c r="AD5840" s="11">
        <v>2.2200000000000002</v>
      </c>
    </row>
    <row r="5841" spans="1:30" x14ac:dyDescent="0.25">
      <c r="A5841" s="1">
        <v>2019</v>
      </c>
      <c r="B5841" s="1">
        <v>9</v>
      </c>
      <c r="C5841" s="1">
        <v>1</v>
      </c>
      <c r="D5841" s="3">
        <v>0.16666666666666666</v>
      </c>
      <c r="E5841" s="5">
        <v>5837</v>
      </c>
      <c r="G5841" s="15">
        <v>12.2</v>
      </c>
      <c r="H5841" s="15">
        <v>14</v>
      </c>
      <c r="I5841" s="15">
        <v>15.3</v>
      </c>
      <c r="J5841" s="15">
        <v>9.3000000000000007</v>
      </c>
      <c r="K5841" s="15">
        <v>14.8</v>
      </c>
      <c r="L5841" s="15">
        <v>14</v>
      </c>
      <c r="N5841" s="88">
        <v>19.8</v>
      </c>
      <c r="O5841" s="104">
        <v>21</v>
      </c>
      <c r="Q5841" s="11">
        <v>19.3</v>
      </c>
      <c r="R5841" s="11">
        <v>18.5</v>
      </c>
      <c r="S5841" s="11">
        <v>17.399999999999999</v>
      </c>
      <c r="T5841" s="11">
        <v>22</v>
      </c>
      <c r="U5841" s="11">
        <v>22.2</v>
      </c>
      <c r="V5841" s="11">
        <v>18.3</v>
      </c>
      <c r="W5841" s="11">
        <v>19.5</v>
      </c>
      <c r="X5841" s="11">
        <v>20.2</v>
      </c>
      <c r="Y5841" s="78"/>
      <c r="Z5841" s="11">
        <v>48.52</v>
      </c>
      <c r="AA5841" s="11">
        <v>106.35</v>
      </c>
      <c r="AB5841" s="11">
        <v>77.56</v>
      </c>
      <c r="AC5841" s="11">
        <v>0.4</v>
      </c>
      <c r="AD5841" s="11">
        <v>2.2200000000000002</v>
      </c>
    </row>
    <row r="5842" spans="1:30" x14ac:dyDescent="0.25">
      <c r="A5842" s="1">
        <v>2019</v>
      </c>
      <c r="B5842" s="1">
        <v>9</v>
      </c>
      <c r="C5842" s="1">
        <v>1</v>
      </c>
      <c r="D5842" s="3">
        <v>0.20833333333333334</v>
      </c>
      <c r="E5842" s="5">
        <v>5838</v>
      </c>
      <c r="G5842" s="15">
        <v>14.5</v>
      </c>
      <c r="H5842" s="15">
        <v>15.7</v>
      </c>
      <c r="I5842" s="15">
        <v>16.5</v>
      </c>
      <c r="J5842" s="15">
        <v>12.9</v>
      </c>
      <c r="K5842" s="15">
        <v>15.4</v>
      </c>
      <c r="L5842" s="15">
        <v>15.1</v>
      </c>
      <c r="N5842" s="88">
        <v>19.8</v>
      </c>
      <c r="O5842" s="104">
        <v>21</v>
      </c>
      <c r="Q5842" s="11">
        <v>19.3</v>
      </c>
      <c r="R5842" s="11">
        <v>18.5</v>
      </c>
      <c r="S5842" s="11">
        <v>17.399999999999999</v>
      </c>
      <c r="T5842" s="11">
        <v>22</v>
      </c>
      <c r="U5842" s="11">
        <v>22.2</v>
      </c>
      <c r="V5842" s="11">
        <v>18.3</v>
      </c>
      <c r="W5842" s="11">
        <v>19.5</v>
      </c>
      <c r="X5842" s="11">
        <v>20.2</v>
      </c>
      <c r="Y5842" s="78"/>
      <c r="Z5842" s="11">
        <v>48.52</v>
      </c>
      <c r="AA5842" s="11">
        <v>106.35</v>
      </c>
      <c r="AB5842" s="11">
        <v>77.56</v>
      </c>
      <c r="AC5842" s="11">
        <v>0.4</v>
      </c>
      <c r="AD5842" s="11">
        <v>2.2200000000000002</v>
      </c>
    </row>
    <row r="5843" spans="1:30" x14ac:dyDescent="0.25">
      <c r="A5843" s="1">
        <v>2019</v>
      </c>
      <c r="B5843" s="1">
        <v>9</v>
      </c>
      <c r="C5843" s="1">
        <v>1</v>
      </c>
      <c r="D5843" s="3">
        <v>0.25</v>
      </c>
      <c r="E5843" s="5">
        <v>5839</v>
      </c>
      <c r="G5843" s="15">
        <v>18</v>
      </c>
      <c r="H5843" s="15">
        <v>17.600000000000001</v>
      </c>
      <c r="I5843" s="15">
        <v>18.8</v>
      </c>
      <c r="J5843" s="15">
        <v>17.100000000000001</v>
      </c>
      <c r="K5843" s="15">
        <v>17.600000000000001</v>
      </c>
      <c r="L5843" s="15">
        <v>17.100000000000001</v>
      </c>
      <c r="N5843" s="88">
        <v>19.8</v>
      </c>
      <c r="O5843" s="104">
        <v>21</v>
      </c>
      <c r="Q5843" s="11">
        <v>19.3</v>
      </c>
      <c r="R5843" s="11">
        <v>18.5</v>
      </c>
      <c r="S5843" s="11">
        <v>17.399999999999999</v>
      </c>
      <c r="T5843" s="11">
        <v>22</v>
      </c>
      <c r="U5843" s="11">
        <v>22.2</v>
      </c>
      <c r="V5843" s="11">
        <v>18.3</v>
      </c>
      <c r="W5843" s="11">
        <v>19.5</v>
      </c>
      <c r="X5843" s="11">
        <v>20.2</v>
      </c>
      <c r="Y5843" s="78"/>
      <c r="Z5843" s="11">
        <v>48.52</v>
      </c>
      <c r="AA5843" s="11">
        <v>106.35</v>
      </c>
      <c r="AB5843" s="11">
        <v>77.56</v>
      </c>
      <c r="AC5843" s="11">
        <v>0.4</v>
      </c>
      <c r="AD5843" s="11">
        <v>2.2200000000000002</v>
      </c>
    </row>
    <row r="5844" spans="1:30" x14ac:dyDescent="0.25">
      <c r="A5844" s="1">
        <v>2019</v>
      </c>
      <c r="B5844" s="1">
        <v>9</v>
      </c>
      <c r="C5844" s="1">
        <v>1</v>
      </c>
      <c r="D5844" s="3">
        <v>0.29166666666666669</v>
      </c>
      <c r="E5844" s="5">
        <v>5840</v>
      </c>
      <c r="G5844" s="15">
        <v>19.899999999999999</v>
      </c>
      <c r="H5844" s="15">
        <v>19.8</v>
      </c>
      <c r="I5844" s="15">
        <v>20.8</v>
      </c>
      <c r="J5844" s="15">
        <v>20</v>
      </c>
      <c r="K5844" s="15">
        <v>20.100000000000001</v>
      </c>
      <c r="L5844" s="15">
        <v>19.3</v>
      </c>
      <c r="N5844" s="88">
        <v>19.8</v>
      </c>
      <c r="O5844" s="104">
        <v>21</v>
      </c>
      <c r="Q5844" s="11">
        <v>19.3</v>
      </c>
      <c r="R5844" s="11">
        <v>18.5</v>
      </c>
      <c r="S5844" s="11">
        <v>17.399999999999999</v>
      </c>
      <c r="T5844" s="11">
        <v>22</v>
      </c>
      <c r="U5844" s="11">
        <v>22.2</v>
      </c>
      <c r="V5844" s="11">
        <v>18.3</v>
      </c>
      <c r="W5844" s="11">
        <v>19.5</v>
      </c>
      <c r="X5844" s="11">
        <v>20.2</v>
      </c>
      <c r="Y5844" s="78"/>
      <c r="Z5844" s="11">
        <v>48.52</v>
      </c>
      <c r="AA5844" s="11">
        <v>106.35</v>
      </c>
      <c r="AB5844" s="11">
        <v>77.56</v>
      </c>
      <c r="AC5844" s="11">
        <v>0.4</v>
      </c>
      <c r="AD5844" s="11">
        <v>2.2200000000000002</v>
      </c>
    </row>
    <row r="5845" spans="1:30" x14ac:dyDescent="0.25">
      <c r="A5845" s="1">
        <v>2019</v>
      </c>
      <c r="B5845" s="1">
        <v>9</v>
      </c>
      <c r="C5845" s="1">
        <v>1</v>
      </c>
      <c r="D5845" s="3">
        <v>0.33333333333333331</v>
      </c>
      <c r="E5845" s="5">
        <v>5841</v>
      </c>
      <c r="G5845" s="15">
        <v>22.2</v>
      </c>
      <c r="H5845" s="15">
        <v>22.2</v>
      </c>
      <c r="I5845" s="15">
        <v>23.2</v>
      </c>
      <c r="J5845" s="15">
        <v>22.4</v>
      </c>
      <c r="K5845" s="15">
        <v>22.4</v>
      </c>
      <c r="L5845" s="15">
        <v>21.2</v>
      </c>
      <c r="N5845" s="88">
        <v>19.8</v>
      </c>
      <c r="O5845" s="104">
        <v>21</v>
      </c>
      <c r="Q5845" s="11">
        <v>19.3</v>
      </c>
      <c r="R5845" s="11">
        <v>18.5</v>
      </c>
      <c r="S5845" s="11">
        <v>17.399999999999999</v>
      </c>
      <c r="T5845" s="11">
        <v>22</v>
      </c>
      <c r="U5845" s="11">
        <v>22.2</v>
      </c>
      <c r="V5845" s="11">
        <v>18.3</v>
      </c>
      <c r="W5845" s="11">
        <v>19.5</v>
      </c>
      <c r="X5845" s="11">
        <v>20.2</v>
      </c>
      <c r="Y5845" s="78"/>
      <c r="Z5845" s="11">
        <v>48.52</v>
      </c>
      <c r="AA5845" s="11">
        <v>106.35</v>
      </c>
      <c r="AB5845" s="11">
        <v>77.56</v>
      </c>
      <c r="AC5845" s="11">
        <v>0.4</v>
      </c>
      <c r="AD5845" s="11">
        <v>2.2200000000000002</v>
      </c>
    </row>
    <row r="5846" spans="1:30" x14ac:dyDescent="0.25">
      <c r="A5846" s="1">
        <v>2019</v>
      </c>
      <c r="B5846" s="1">
        <v>9</v>
      </c>
      <c r="C5846" s="1">
        <v>1</v>
      </c>
      <c r="D5846" s="3">
        <v>0.375</v>
      </c>
      <c r="E5846" s="5">
        <v>5842</v>
      </c>
      <c r="G5846" s="15">
        <v>23.9</v>
      </c>
      <c r="H5846" s="15">
        <v>23.9</v>
      </c>
      <c r="I5846" s="15">
        <v>25.2</v>
      </c>
      <c r="J5846" s="15">
        <v>24.5</v>
      </c>
      <c r="K5846" s="15">
        <v>23.7</v>
      </c>
      <c r="L5846" s="15">
        <v>22.9</v>
      </c>
      <c r="N5846" s="88">
        <v>19.8</v>
      </c>
      <c r="O5846" s="104">
        <v>21</v>
      </c>
      <c r="Q5846" s="11">
        <v>19.3</v>
      </c>
      <c r="R5846" s="11">
        <v>18.5</v>
      </c>
      <c r="S5846" s="11">
        <v>17.399999999999999</v>
      </c>
      <c r="T5846" s="11">
        <v>22</v>
      </c>
      <c r="U5846" s="11">
        <v>22.2</v>
      </c>
      <c r="V5846" s="11">
        <v>18.3</v>
      </c>
      <c r="W5846" s="11">
        <v>19.5</v>
      </c>
      <c r="X5846" s="11">
        <v>20.2</v>
      </c>
      <c r="Y5846" s="78"/>
      <c r="Z5846" s="11">
        <v>48.52</v>
      </c>
      <c r="AA5846" s="11">
        <v>106.35</v>
      </c>
      <c r="AB5846" s="11">
        <v>77.56</v>
      </c>
      <c r="AC5846" s="11">
        <v>0.4</v>
      </c>
      <c r="AD5846" s="11">
        <v>2.2200000000000002</v>
      </c>
    </row>
    <row r="5847" spans="1:30" x14ac:dyDescent="0.25">
      <c r="A5847" s="1">
        <v>2019</v>
      </c>
      <c r="B5847" s="1">
        <v>9</v>
      </c>
      <c r="C5847" s="1">
        <v>1</v>
      </c>
      <c r="D5847" s="3">
        <v>0.41666666666666669</v>
      </c>
      <c r="E5847" s="5">
        <v>5843</v>
      </c>
      <c r="G5847" s="15">
        <v>24.9</v>
      </c>
      <c r="H5847" s="15">
        <v>25.4</v>
      </c>
      <c r="I5847" s="15">
        <v>27</v>
      </c>
      <c r="J5847" s="15">
        <v>25.5</v>
      </c>
      <c r="K5847" s="15">
        <v>25.2</v>
      </c>
      <c r="L5847" s="15">
        <v>23.7</v>
      </c>
      <c r="N5847" s="88">
        <v>19.8</v>
      </c>
      <c r="O5847" s="104">
        <v>21</v>
      </c>
      <c r="Q5847" s="11">
        <v>19.3</v>
      </c>
      <c r="R5847" s="11">
        <v>18.5</v>
      </c>
      <c r="S5847" s="11">
        <v>17.399999999999999</v>
      </c>
      <c r="T5847" s="11">
        <v>22</v>
      </c>
      <c r="U5847" s="11">
        <v>22.2</v>
      </c>
      <c r="V5847" s="11">
        <v>18.3</v>
      </c>
      <c r="W5847" s="11">
        <v>19.5</v>
      </c>
      <c r="X5847" s="11">
        <v>20.2</v>
      </c>
      <c r="Y5847" s="78"/>
      <c r="Z5847" s="11">
        <v>48.52</v>
      </c>
      <c r="AA5847" s="11">
        <v>106.35</v>
      </c>
      <c r="AB5847" s="11">
        <v>77.56</v>
      </c>
      <c r="AC5847" s="11">
        <v>0.4</v>
      </c>
      <c r="AD5847" s="11">
        <v>2.2200000000000002</v>
      </c>
    </row>
    <row r="5848" spans="1:30" x14ac:dyDescent="0.25">
      <c r="A5848" s="1">
        <v>2019</v>
      </c>
      <c r="B5848" s="1">
        <v>9</v>
      </c>
      <c r="C5848" s="1">
        <v>1</v>
      </c>
      <c r="D5848" s="3">
        <v>0.45833333333333331</v>
      </c>
      <c r="E5848" s="5">
        <v>5844</v>
      </c>
      <c r="G5848" s="15">
        <v>25.9</v>
      </c>
      <c r="H5848" s="15">
        <v>26</v>
      </c>
      <c r="I5848" s="15">
        <v>27.8</v>
      </c>
      <c r="J5848" s="15">
        <v>26.3</v>
      </c>
      <c r="K5848" s="15">
        <v>25.6</v>
      </c>
      <c r="L5848" s="15">
        <v>23.2</v>
      </c>
      <c r="N5848" s="88">
        <v>19.8</v>
      </c>
      <c r="O5848" s="104">
        <v>21</v>
      </c>
      <c r="Q5848" s="11">
        <v>19.3</v>
      </c>
      <c r="R5848" s="11">
        <v>18.5</v>
      </c>
      <c r="S5848" s="11">
        <v>17.399999999999999</v>
      </c>
      <c r="T5848" s="11">
        <v>22</v>
      </c>
      <c r="U5848" s="11">
        <v>22.2</v>
      </c>
      <c r="V5848" s="11">
        <v>18.3</v>
      </c>
      <c r="W5848" s="11">
        <v>19.5</v>
      </c>
      <c r="X5848" s="11">
        <v>20.2</v>
      </c>
      <c r="Y5848" s="78"/>
      <c r="Z5848" s="11">
        <v>48.52</v>
      </c>
      <c r="AA5848" s="11">
        <v>106.35</v>
      </c>
      <c r="AB5848" s="11">
        <v>77.56</v>
      </c>
      <c r="AC5848" s="11">
        <v>0.4</v>
      </c>
      <c r="AD5848" s="11">
        <v>2.2200000000000002</v>
      </c>
    </row>
    <row r="5849" spans="1:30" x14ac:dyDescent="0.25">
      <c r="A5849" s="1">
        <v>2019</v>
      </c>
      <c r="B5849" s="1">
        <v>9</v>
      </c>
      <c r="C5849" s="1">
        <v>1</v>
      </c>
      <c r="D5849" s="3">
        <v>0.5</v>
      </c>
      <c r="E5849" s="5">
        <v>5845</v>
      </c>
      <c r="G5849" s="15">
        <v>25.8</v>
      </c>
      <c r="H5849" s="15">
        <v>26.5</v>
      </c>
      <c r="I5849" s="15">
        <v>27.9</v>
      </c>
      <c r="J5849" s="15">
        <v>26.9</v>
      </c>
      <c r="K5849" s="15">
        <v>25.9</v>
      </c>
      <c r="L5849" s="15">
        <v>24.9</v>
      </c>
      <c r="N5849" s="88">
        <v>22.8</v>
      </c>
      <c r="O5849" s="104">
        <v>21</v>
      </c>
      <c r="Q5849" s="11">
        <v>19.3</v>
      </c>
      <c r="R5849" s="11">
        <v>18.5</v>
      </c>
      <c r="S5849" s="11">
        <v>17.399999999999999</v>
      </c>
      <c r="T5849" s="11">
        <v>22</v>
      </c>
      <c r="U5849" s="11">
        <v>22.2</v>
      </c>
      <c r="V5849" s="11">
        <v>18.3</v>
      </c>
      <c r="W5849" s="11">
        <v>19.5</v>
      </c>
      <c r="X5849" s="11">
        <v>20.2</v>
      </c>
      <c r="Y5849" s="78"/>
      <c r="Z5849" s="11">
        <v>48.52</v>
      </c>
      <c r="AA5849" s="11">
        <v>106.35</v>
      </c>
      <c r="AB5849" s="11">
        <v>77.56</v>
      </c>
      <c r="AC5849" s="11">
        <v>0.4</v>
      </c>
      <c r="AD5849" s="11">
        <v>2.2200000000000002</v>
      </c>
    </row>
    <row r="5850" spans="1:30" x14ac:dyDescent="0.25">
      <c r="A5850" s="1">
        <v>2019</v>
      </c>
      <c r="B5850" s="1">
        <v>9</v>
      </c>
      <c r="C5850" s="1">
        <v>1</v>
      </c>
      <c r="D5850" s="3">
        <v>0.54166666666666663</v>
      </c>
      <c r="E5850" s="5">
        <v>5846</v>
      </c>
      <c r="G5850" s="15">
        <v>26.2</v>
      </c>
      <c r="H5850" s="15">
        <v>27</v>
      </c>
      <c r="I5850" s="15">
        <v>27.9</v>
      </c>
      <c r="J5850" s="15">
        <v>26.7</v>
      </c>
      <c r="K5850" s="15">
        <v>26.2</v>
      </c>
      <c r="L5850" s="15">
        <v>24.9</v>
      </c>
      <c r="N5850" s="88">
        <v>22.8</v>
      </c>
      <c r="O5850" s="104">
        <v>21</v>
      </c>
      <c r="Q5850" s="11">
        <v>19.3</v>
      </c>
      <c r="R5850" s="11">
        <v>18.5</v>
      </c>
      <c r="S5850" s="11">
        <v>17.399999999999999</v>
      </c>
      <c r="T5850" s="11">
        <v>22</v>
      </c>
      <c r="U5850" s="11">
        <v>22.2</v>
      </c>
      <c r="V5850" s="11">
        <v>18.3</v>
      </c>
      <c r="W5850" s="11">
        <v>19.5</v>
      </c>
      <c r="X5850" s="11">
        <v>20.2</v>
      </c>
      <c r="Y5850" s="78"/>
      <c r="Z5850" s="11">
        <v>48.52</v>
      </c>
      <c r="AA5850" s="11">
        <v>106.35</v>
      </c>
      <c r="AB5850" s="11">
        <v>77.56</v>
      </c>
      <c r="AC5850" s="11">
        <v>0.4</v>
      </c>
      <c r="AD5850" s="11">
        <v>2.2200000000000002</v>
      </c>
    </row>
    <row r="5851" spans="1:30" x14ac:dyDescent="0.25">
      <c r="A5851" s="1">
        <v>2019</v>
      </c>
      <c r="B5851" s="1">
        <v>9</v>
      </c>
      <c r="C5851" s="1">
        <v>1</v>
      </c>
      <c r="D5851" s="3">
        <v>0.58333333333333337</v>
      </c>
      <c r="E5851" s="5">
        <v>5847</v>
      </c>
      <c r="G5851" s="15">
        <v>26.5</v>
      </c>
      <c r="H5851" s="15">
        <v>26.8</v>
      </c>
      <c r="I5851" s="15">
        <v>28.5</v>
      </c>
      <c r="J5851" s="15">
        <v>26.8</v>
      </c>
      <c r="K5851" s="15">
        <v>26.1</v>
      </c>
      <c r="L5851" s="15">
        <v>25</v>
      </c>
      <c r="N5851" s="88">
        <v>22.8</v>
      </c>
      <c r="O5851" s="104">
        <v>21</v>
      </c>
      <c r="Q5851" s="11">
        <v>19.3</v>
      </c>
      <c r="R5851" s="11">
        <v>18.5</v>
      </c>
      <c r="S5851" s="11">
        <v>17.399999999999999</v>
      </c>
      <c r="T5851" s="11">
        <v>22</v>
      </c>
      <c r="U5851" s="11">
        <v>22.2</v>
      </c>
      <c r="V5851" s="11">
        <v>18.3</v>
      </c>
      <c r="W5851" s="11">
        <v>19.5</v>
      </c>
      <c r="X5851" s="11">
        <v>20.2</v>
      </c>
      <c r="Y5851" s="78"/>
      <c r="Z5851" s="11">
        <v>48.52</v>
      </c>
      <c r="AA5851" s="11">
        <v>106.35</v>
      </c>
      <c r="AB5851" s="11">
        <v>77.56</v>
      </c>
      <c r="AC5851" s="11">
        <v>0.4</v>
      </c>
      <c r="AD5851" s="11">
        <v>2.2200000000000002</v>
      </c>
    </row>
    <row r="5852" spans="1:30" x14ac:dyDescent="0.25">
      <c r="A5852" s="1">
        <v>2019</v>
      </c>
      <c r="B5852" s="1">
        <v>9</v>
      </c>
      <c r="C5852" s="1">
        <v>1</v>
      </c>
      <c r="D5852" s="3">
        <v>0.625</v>
      </c>
      <c r="E5852" s="5">
        <v>5848</v>
      </c>
      <c r="G5852" s="15">
        <v>26.3</v>
      </c>
      <c r="H5852" s="15">
        <v>26.4</v>
      </c>
      <c r="I5852" s="15">
        <v>27.8</v>
      </c>
      <c r="J5852" s="15">
        <v>26.9</v>
      </c>
      <c r="K5852" s="15">
        <v>25.4</v>
      </c>
      <c r="L5852" s="15">
        <v>24.5</v>
      </c>
      <c r="N5852" s="88">
        <v>22.8</v>
      </c>
      <c r="O5852" s="104">
        <v>21</v>
      </c>
      <c r="Q5852" s="11">
        <v>19.3</v>
      </c>
      <c r="R5852" s="11">
        <v>18.5</v>
      </c>
      <c r="S5852" s="11">
        <v>17.399999999999999</v>
      </c>
      <c r="T5852" s="11">
        <v>22</v>
      </c>
      <c r="U5852" s="11">
        <v>22.2</v>
      </c>
      <c r="V5852" s="11">
        <v>18.3</v>
      </c>
      <c r="W5852" s="11">
        <v>19.5</v>
      </c>
      <c r="X5852" s="11">
        <v>20.2</v>
      </c>
      <c r="Y5852" s="78"/>
      <c r="Z5852" s="11">
        <v>48.52</v>
      </c>
      <c r="AA5852" s="11">
        <v>106.35</v>
      </c>
      <c r="AB5852" s="11">
        <v>77.56</v>
      </c>
      <c r="AC5852" s="11">
        <v>0.4</v>
      </c>
      <c r="AD5852" s="11">
        <v>2.2200000000000002</v>
      </c>
    </row>
    <row r="5853" spans="1:30" x14ac:dyDescent="0.25">
      <c r="A5853" s="1">
        <v>2019</v>
      </c>
      <c r="B5853" s="1">
        <v>9</v>
      </c>
      <c r="C5853" s="1">
        <v>1</v>
      </c>
      <c r="D5853" s="3">
        <v>0.66666666666666663</v>
      </c>
      <c r="E5853" s="5">
        <v>5849</v>
      </c>
      <c r="G5853" s="15">
        <v>25.5</v>
      </c>
      <c r="H5853" s="15">
        <v>25.5</v>
      </c>
      <c r="I5853" s="15">
        <v>27</v>
      </c>
      <c r="J5853" s="15">
        <v>26</v>
      </c>
      <c r="K5853" s="15">
        <v>24.7</v>
      </c>
      <c r="L5853" s="15">
        <v>23.6</v>
      </c>
      <c r="N5853" s="88">
        <v>22.8</v>
      </c>
      <c r="O5853" s="104">
        <v>21</v>
      </c>
      <c r="Q5853" s="11">
        <v>19.3</v>
      </c>
      <c r="R5853" s="11">
        <v>18.5</v>
      </c>
      <c r="S5853" s="11">
        <v>17.399999999999999</v>
      </c>
      <c r="T5853" s="11">
        <v>22</v>
      </c>
      <c r="U5853" s="11">
        <v>22.2</v>
      </c>
      <c r="V5853" s="11">
        <v>18.3</v>
      </c>
      <c r="W5853" s="11">
        <v>19.5</v>
      </c>
      <c r="X5853" s="11">
        <v>20.2</v>
      </c>
      <c r="Y5853" s="78"/>
      <c r="Z5853" s="11">
        <v>48.52</v>
      </c>
      <c r="AA5853" s="11">
        <v>106.35</v>
      </c>
      <c r="AB5853" s="11">
        <v>77.56</v>
      </c>
      <c r="AC5853" s="11">
        <v>0.4</v>
      </c>
      <c r="AD5853" s="11">
        <v>2.2200000000000002</v>
      </c>
    </row>
    <row r="5854" spans="1:30" x14ac:dyDescent="0.25">
      <c r="A5854" s="1">
        <v>2019</v>
      </c>
      <c r="B5854" s="1">
        <v>9</v>
      </c>
      <c r="C5854" s="1">
        <v>1</v>
      </c>
      <c r="D5854" s="3">
        <v>0.70833333333333337</v>
      </c>
      <c r="E5854" s="5">
        <v>5850</v>
      </c>
      <c r="G5854" s="15">
        <v>23.6</v>
      </c>
      <c r="H5854" s="15">
        <v>23.7</v>
      </c>
      <c r="I5854" s="15">
        <v>25.7</v>
      </c>
      <c r="J5854" s="15">
        <v>24.3</v>
      </c>
      <c r="K5854" s="15">
        <v>22.8</v>
      </c>
      <c r="L5854" s="15">
        <v>21.8</v>
      </c>
      <c r="N5854" s="88">
        <v>22.8</v>
      </c>
      <c r="O5854" s="104">
        <v>21</v>
      </c>
      <c r="Q5854" s="11">
        <v>19.3</v>
      </c>
      <c r="R5854" s="11">
        <v>18.5</v>
      </c>
      <c r="S5854" s="11">
        <v>17.399999999999999</v>
      </c>
      <c r="T5854" s="11">
        <v>22</v>
      </c>
      <c r="U5854" s="11">
        <v>22.2</v>
      </c>
      <c r="V5854" s="11">
        <v>18.3</v>
      </c>
      <c r="W5854" s="11">
        <v>19.5</v>
      </c>
      <c r="X5854" s="11">
        <v>20.2</v>
      </c>
      <c r="Y5854" s="78"/>
      <c r="Z5854" s="11">
        <v>48.52</v>
      </c>
      <c r="AA5854" s="11">
        <v>106.35</v>
      </c>
      <c r="AB5854" s="11">
        <v>77.56</v>
      </c>
      <c r="AC5854" s="11">
        <v>0.4</v>
      </c>
      <c r="AD5854" s="11">
        <v>2.2200000000000002</v>
      </c>
    </row>
    <row r="5855" spans="1:30" x14ac:dyDescent="0.25">
      <c r="A5855" s="1">
        <v>2019</v>
      </c>
      <c r="B5855" s="1">
        <v>9</v>
      </c>
      <c r="C5855" s="1">
        <v>1</v>
      </c>
      <c r="D5855" s="3">
        <v>0.75</v>
      </c>
      <c r="E5855" s="5">
        <v>5851</v>
      </c>
      <c r="G5855" s="15">
        <v>21.8</v>
      </c>
      <c r="H5855" s="15">
        <v>21.2</v>
      </c>
      <c r="I5855" s="15">
        <v>23.8</v>
      </c>
      <c r="J5855" s="15">
        <v>20.100000000000001</v>
      </c>
      <c r="K5855" s="15">
        <v>20.8</v>
      </c>
      <c r="L5855" s="15">
        <v>20.100000000000001</v>
      </c>
      <c r="N5855" s="88">
        <v>22.8</v>
      </c>
      <c r="O5855" s="104">
        <v>21</v>
      </c>
      <c r="Q5855" s="11">
        <v>19.3</v>
      </c>
      <c r="R5855" s="11">
        <v>18.5</v>
      </c>
      <c r="S5855" s="11">
        <v>17.399999999999999</v>
      </c>
      <c r="T5855" s="11">
        <v>22</v>
      </c>
      <c r="U5855" s="11">
        <v>22.2</v>
      </c>
      <c r="V5855" s="11">
        <v>18.3</v>
      </c>
      <c r="W5855" s="11">
        <v>19.5</v>
      </c>
      <c r="X5855" s="11">
        <v>20.2</v>
      </c>
      <c r="Y5855" s="78"/>
      <c r="Z5855" s="11">
        <v>48.52</v>
      </c>
      <c r="AA5855" s="11">
        <v>106.35</v>
      </c>
      <c r="AB5855" s="11">
        <v>77.56</v>
      </c>
      <c r="AC5855" s="11">
        <v>0.4</v>
      </c>
      <c r="AD5855" s="11">
        <v>2.2200000000000002</v>
      </c>
    </row>
    <row r="5856" spans="1:30" x14ac:dyDescent="0.25">
      <c r="A5856" s="1">
        <v>2019</v>
      </c>
      <c r="B5856" s="1">
        <v>9</v>
      </c>
      <c r="C5856" s="1">
        <v>1</v>
      </c>
      <c r="D5856" s="3">
        <v>0.79166666666666663</v>
      </c>
      <c r="E5856" s="5">
        <v>5852</v>
      </c>
      <c r="G5856" s="15">
        <v>20.9</v>
      </c>
      <c r="H5856" s="15">
        <v>20.399999999999999</v>
      </c>
      <c r="I5856" s="15">
        <v>23</v>
      </c>
      <c r="J5856" s="15">
        <v>20.7</v>
      </c>
      <c r="K5856" s="15">
        <v>20.3</v>
      </c>
      <c r="L5856" s="15">
        <v>18.8</v>
      </c>
      <c r="N5856" s="88">
        <v>22.8</v>
      </c>
      <c r="O5856" s="104">
        <v>21</v>
      </c>
      <c r="Q5856" s="11">
        <v>19.3</v>
      </c>
      <c r="R5856" s="11">
        <v>18.5</v>
      </c>
      <c r="S5856" s="11">
        <v>17.399999999999999</v>
      </c>
      <c r="T5856" s="11">
        <v>22</v>
      </c>
      <c r="U5856" s="11">
        <v>22.2</v>
      </c>
      <c r="V5856" s="11">
        <v>18.3</v>
      </c>
      <c r="W5856" s="11">
        <v>19.5</v>
      </c>
      <c r="X5856" s="11">
        <v>20.2</v>
      </c>
      <c r="Y5856" s="78"/>
      <c r="Z5856" s="11">
        <v>48.52</v>
      </c>
      <c r="AA5856" s="11">
        <v>106.35</v>
      </c>
      <c r="AB5856" s="11">
        <v>77.56</v>
      </c>
      <c r="AC5856" s="11">
        <v>0.4</v>
      </c>
      <c r="AD5856" s="11">
        <v>2.2200000000000002</v>
      </c>
    </row>
    <row r="5857" spans="1:30" x14ac:dyDescent="0.25">
      <c r="A5857" s="1">
        <v>2019</v>
      </c>
      <c r="B5857" s="1">
        <v>9</v>
      </c>
      <c r="C5857" s="1">
        <v>1</v>
      </c>
      <c r="D5857" s="3">
        <v>0.83333333333333337</v>
      </c>
      <c r="E5857" s="5">
        <v>5853</v>
      </c>
      <c r="G5857" s="15">
        <v>20.2</v>
      </c>
      <c r="H5857" s="15">
        <v>19</v>
      </c>
      <c r="I5857" s="15">
        <v>22.5</v>
      </c>
      <c r="J5857" s="15">
        <v>20.100000000000001</v>
      </c>
      <c r="K5857" s="15">
        <v>19.5</v>
      </c>
      <c r="L5857" s="15">
        <v>17.899999999999999</v>
      </c>
      <c r="N5857" s="88">
        <v>22.8</v>
      </c>
      <c r="O5857" s="104">
        <v>21</v>
      </c>
      <c r="Q5857" s="11">
        <v>19.3</v>
      </c>
      <c r="R5857" s="11">
        <v>18.5</v>
      </c>
      <c r="S5857" s="11">
        <v>17.399999999999999</v>
      </c>
      <c r="T5857" s="11">
        <v>22</v>
      </c>
      <c r="U5857" s="11">
        <v>22.2</v>
      </c>
      <c r="V5857" s="11">
        <v>18.3</v>
      </c>
      <c r="W5857" s="11">
        <v>19.5</v>
      </c>
      <c r="X5857" s="11">
        <v>20.2</v>
      </c>
      <c r="Y5857" s="78"/>
      <c r="Z5857" s="11">
        <v>48.52</v>
      </c>
      <c r="AA5857" s="11">
        <v>106.35</v>
      </c>
      <c r="AB5857" s="11">
        <v>77.56</v>
      </c>
      <c r="AC5857" s="11">
        <v>0.4</v>
      </c>
      <c r="AD5857" s="11">
        <v>2.2200000000000002</v>
      </c>
    </row>
    <row r="5858" spans="1:30" x14ac:dyDescent="0.25">
      <c r="A5858" s="1">
        <v>2019</v>
      </c>
      <c r="B5858" s="1">
        <v>9</v>
      </c>
      <c r="C5858" s="1">
        <v>1</v>
      </c>
      <c r="D5858" s="3">
        <v>0.875</v>
      </c>
      <c r="E5858" s="5">
        <v>5854</v>
      </c>
      <c r="G5858" s="15">
        <v>19.3</v>
      </c>
      <c r="H5858" s="15">
        <v>18</v>
      </c>
      <c r="I5858" s="15">
        <v>21.9</v>
      </c>
      <c r="J5858" s="15">
        <v>18.899999999999999</v>
      </c>
      <c r="K5858" s="15">
        <v>18.3</v>
      </c>
      <c r="L5858" s="15">
        <v>17</v>
      </c>
      <c r="N5858" s="88">
        <v>22.8</v>
      </c>
      <c r="O5858" s="104">
        <v>21</v>
      </c>
      <c r="Q5858" s="11">
        <v>19.3</v>
      </c>
      <c r="R5858" s="11">
        <v>18.5</v>
      </c>
      <c r="S5858" s="11">
        <v>17.399999999999999</v>
      </c>
      <c r="T5858" s="11">
        <v>22</v>
      </c>
      <c r="U5858" s="11">
        <v>22.2</v>
      </c>
      <c r="V5858" s="11">
        <v>18.3</v>
      </c>
      <c r="W5858" s="11">
        <v>19.5</v>
      </c>
      <c r="X5858" s="11">
        <v>20.2</v>
      </c>
      <c r="Y5858" s="78"/>
      <c r="Z5858" s="11">
        <v>48.52</v>
      </c>
      <c r="AA5858" s="11">
        <v>106.35</v>
      </c>
      <c r="AB5858" s="11">
        <v>77.56</v>
      </c>
      <c r="AC5858" s="11">
        <v>0.4</v>
      </c>
      <c r="AD5858" s="11">
        <v>2.2200000000000002</v>
      </c>
    </row>
    <row r="5859" spans="1:30" x14ac:dyDescent="0.25">
      <c r="A5859" s="1">
        <v>2019</v>
      </c>
      <c r="B5859" s="1">
        <v>9</v>
      </c>
      <c r="C5859" s="1">
        <v>1</v>
      </c>
      <c r="D5859" s="3">
        <v>0.91666666666666663</v>
      </c>
      <c r="E5859" s="5">
        <v>5855</v>
      </c>
      <c r="G5859" s="15">
        <v>18.7</v>
      </c>
      <c r="H5859" s="15">
        <v>18.100000000000001</v>
      </c>
      <c r="I5859" s="15">
        <v>21.6</v>
      </c>
      <c r="J5859" s="15">
        <v>17.7</v>
      </c>
      <c r="K5859" s="15">
        <v>17.600000000000001</v>
      </c>
      <c r="L5859" s="15">
        <v>16.2</v>
      </c>
      <c r="N5859" s="88">
        <v>22.8</v>
      </c>
      <c r="O5859" s="104">
        <v>21</v>
      </c>
      <c r="Q5859" s="11">
        <v>19.3</v>
      </c>
      <c r="R5859" s="11">
        <v>18.5</v>
      </c>
      <c r="S5859" s="11">
        <v>17.399999999999999</v>
      </c>
      <c r="T5859" s="11">
        <v>22</v>
      </c>
      <c r="U5859" s="11">
        <v>22.2</v>
      </c>
      <c r="V5859" s="11">
        <v>18.3</v>
      </c>
      <c r="W5859" s="11">
        <v>19.5</v>
      </c>
      <c r="X5859" s="11">
        <v>20.2</v>
      </c>
      <c r="Y5859" s="78"/>
      <c r="Z5859" s="11">
        <v>48.52</v>
      </c>
      <c r="AA5859" s="11">
        <v>106.35</v>
      </c>
      <c r="AB5859" s="11">
        <v>77.56</v>
      </c>
      <c r="AC5859" s="11">
        <v>0.4</v>
      </c>
      <c r="AD5859" s="11">
        <v>2.2200000000000002</v>
      </c>
    </row>
    <row r="5860" spans="1:30" x14ac:dyDescent="0.25">
      <c r="A5860" s="1">
        <v>2019</v>
      </c>
      <c r="B5860" s="1">
        <v>9</v>
      </c>
      <c r="C5860" s="1">
        <v>1</v>
      </c>
      <c r="D5860" s="3">
        <v>0.95833333333333337</v>
      </c>
      <c r="E5860" s="5">
        <v>5856</v>
      </c>
      <c r="G5860" s="15">
        <v>18.2</v>
      </c>
      <c r="H5860" s="15">
        <v>17.5</v>
      </c>
      <c r="I5860" s="15">
        <v>21.8</v>
      </c>
      <c r="J5860" s="15">
        <v>17.100000000000001</v>
      </c>
      <c r="K5860" s="15">
        <v>16.7</v>
      </c>
      <c r="L5860" s="15">
        <v>16</v>
      </c>
      <c r="N5860" s="88">
        <v>22.8</v>
      </c>
      <c r="O5860" s="104">
        <v>21</v>
      </c>
      <c r="Q5860" s="11">
        <v>19.3</v>
      </c>
      <c r="R5860" s="11">
        <v>18.5</v>
      </c>
      <c r="S5860" s="11">
        <v>17.399999999999999</v>
      </c>
      <c r="T5860" s="11">
        <v>22</v>
      </c>
      <c r="U5860" s="11">
        <v>22.2</v>
      </c>
      <c r="V5860" s="11">
        <v>18.3</v>
      </c>
      <c r="W5860" s="11">
        <v>19.5</v>
      </c>
      <c r="X5860" s="11">
        <v>20.2</v>
      </c>
      <c r="Y5860" s="78"/>
      <c r="Z5860" s="11">
        <v>48.52</v>
      </c>
      <c r="AA5860" s="11">
        <v>106.35</v>
      </c>
      <c r="AB5860" s="11">
        <v>77.56</v>
      </c>
      <c r="AC5860" s="11">
        <v>0.4</v>
      </c>
      <c r="AD5860" s="11">
        <v>2.2200000000000002</v>
      </c>
    </row>
    <row r="5861" spans="1:30" x14ac:dyDescent="0.25">
      <c r="A5861" s="1">
        <v>2019</v>
      </c>
      <c r="B5861" s="1">
        <v>9</v>
      </c>
      <c r="C5861" s="1">
        <v>2</v>
      </c>
      <c r="D5861" s="3">
        <v>0</v>
      </c>
      <c r="E5861" s="5">
        <v>5857</v>
      </c>
      <c r="G5861" s="15">
        <v>17.7</v>
      </c>
      <c r="H5861" s="15">
        <v>17</v>
      </c>
      <c r="I5861" s="15">
        <v>21</v>
      </c>
      <c r="J5861" s="15">
        <v>16.8</v>
      </c>
      <c r="K5861" s="15">
        <v>16.2</v>
      </c>
      <c r="L5861" s="15">
        <v>15.3</v>
      </c>
      <c r="N5861" s="88">
        <v>20.5</v>
      </c>
      <c r="O5861" s="104">
        <v>21.5</v>
      </c>
      <c r="Q5861" s="11">
        <v>19.100000000000001</v>
      </c>
      <c r="R5861" s="11">
        <v>18.5</v>
      </c>
      <c r="S5861" s="11">
        <v>17.3</v>
      </c>
      <c r="T5861" s="11">
        <v>21.4</v>
      </c>
      <c r="U5861" s="11">
        <v>21.8</v>
      </c>
      <c r="V5861" s="11">
        <v>18.3</v>
      </c>
      <c r="W5861" s="11">
        <v>19.600000000000001</v>
      </c>
      <c r="X5861" s="11">
        <v>19.899999999999999</v>
      </c>
      <c r="Y5861" s="78"/>
      <c r="Z5861" s="11">
        <v>48.83</v>
      </c>
      <c r="AA5861" s="11">
        <v>105.79</v>
      </c>
      <c r="AB5861" s="11">
        <v>77.11</v>
      </c>
      <c r="AC5861" s="11">
        <v>0.36</v>
      </c>
      <c r="AD5861" s="11">
        <v>2.5299999999999998</v>
      </c>
    </row>
    <row r="5862" spans="1:30" x14ac:dyDescent="0.25">
      <c r="A5862" s="1">
        <v>2019</v>
      </c>
      <c r="B5862" s="1">
        <v>9</v>
      </c>
      <c r="C5862" s="1">
        <v>2</v>
      </c>
      <c r="D5862" s="3">
        <v>4.1666666666666664E-2</v>
      </c>
      <c r="E5862" s="5">
        <v>5858</v>
      </c>
      <c r="G5862" s="15">
        <v>17.2</v>
      </c>
      <c r="H5862" s="15">
        <v>16.5</v>
      </c>
      <c r="I5862" s="15">
        <v>20.9</v>
      </c>
      <c r="J5862" s="15">
        <v>16.5</v>
      </c>
      <c r="K5862" s="15">
        <v>15.9</v>
      </c>
      <c r="L5862" s="15">
        <v>14.7</v>
      </c>
      <c r="N5862" s="88">
        <v>20.5</v>
      </c>
      <c r="O5862" s="104">
        <v>21.5</v>
      </c>
      <c r="Q5862" s="11">
        <v>19.100000000000001</v>
      </c>
      <c r="R5862" s="11">
        <v>18.5</v>
      </c>
      <c r="S5862" s="11">
        <v>17.3</v>
      </c>
      <c r="T5862" s="11">
        <v>21.4</v>
      </c>
      <c r="U5862" s="11">
        <v>21.8</v>
      </c>
      <c r="V5862" s="11">
        <v>18.3</v>
      </c>
      <c r="W5862" s="11">
        <v>19.600000000000001</v>
      </c>
      <c r="X5862" s="11">
        <v>19.899999999999999</v>
      </c>
      <c r="Y5862" s="78"/>
      <c r="Z5862" s="11">
        <v>48.83</v>
      </c>
      <c r="AA5862" s="11">
        <v>105.79</v>
      </c>
      <c r="AB5862" s="11">
        <v>77.11</v>
      </c>
      <c r="AC5862" s="11">
        <v>0.36</v>
      </c>
      <c r="AD5862" s="11">
        <v>2.5299999999999998</v>
      </c>
    </row>
    <row r="5863" spans="1:30" x14ac:dyDescent="0.25">
      <c r="A5863" s="1">
        <v>2019</v>
      </c>
      <c r="B5863" s="1">
        <v>9</v>
      </c>
      <c r="C5863" s="1">
        <v>2</v>
      </c>
      <c r="D5863" s="3">
        <v>8.3333333333333329E-2</v>
      </c>
      <c r="E5863" s="5">
        <v>5859</v>
      </c>
      <c r="G5863" s="15">
        <v>16.8</v>
      </c>
      <c r="H5863" s="15">
        <v>16</v>
      </c>
      <c r="I5863" s="15">
        <v>18.899999999999999</v>
      </c>
      <c r="J5863" s="15">
        <v>15.7</v>
      </c>
      <c r="K5863" s="15">
        <v>16.600000000000001</v>
      </c>
      <c r="L5863" s="15">
        <v>14.7</v>
      </c>
      <c r="N5863" s="88">
        <v>20.5</v>
      </c>
      <c r="O5863" s="104">
        <v>21.5</v>
      </c>
      <c r="Q5863" s="11">
        <v>19.100000000000001</v>
      </c>
      <c r="R5863" s="11">
        <v>18.5</v>
      </c>
      <c r="S5863" s="11">
        <v>17.3</v>
      </c>
      <c r="T5863" s="11">
        <v>21.4</v>
      </c>
      <c r="U5863" s="11">
        <v>21.8</v>
      </c>
      <c r="V5863" s="11">
        <v>18.3</v>
      </c>
      <c r="W5863" s="11">
        <v>19.600000000000001</v>
      </c>
      <c r="X5863" s="11">
        <v>19.899999999999999</v>
      </c>
      <c r="Y5863" s="78"/>
      <c r="Z5863" s="11">
        <v>48.83</v>
      </c>
      <c r="AA5863" s="11">
        <v>105.79</v>
      </c>
      <c r="AB5863" s="11">
        <v>77.11</v>
      </c>
      <c r="AC5863" s="11">
        <v>0.36</v>
      </c>
      <c r="AD5863" s="11">
        <v>2.5299999999999998</v>
      </c>
    </row>
    <row r="5864" spans="1:30" x14ac:dyDescent="0.25">
      <c r="A5864" s="1">
        <v>2019</v>
      </c>
      <c r="B5864" s="1">
        <v>9</v>
      </c>
      <c r="C5864" s="1">
        <v>2</v>
      </c>
      <c r="D5864" s="3">
        <v>0.125</v>
      </c>
      <c r="E5864" s="5">
        <v>5860</v>
      </c>
      <c r="G5864" s="15">
        <v>16.399999999999999</v>
      </c>
      <c r="H5864" s="15">
        <v>15.6</v>
      </c>
      <c r="I5864" s="15">
        <v>17.3</v>
      </c>
      <c r="J5864" s="15">
        <v>16.100000000000001</v>
      </c>
      <c r="K5864" s="15">
        <v>16.5</v>
      </c>
      <c r="L5864" s="15">
        <v>14.2</v>
      </c>
      <c r="N5864" s="88">
        <v>20.5</v>
      </c>
      <c r="O5864" s="104">
        <v>21.5</v>
      </c>
      <c r="Q5864" s="11">
        <v>19.100000000000001</v>
      </c>
      <c r="R5864" s="11">
        <v>18.5</v>
      </c>
      <c r="S5864" s="11">
        <v>17.3</v>
      </c>
      <c r="T5864" s="11">
        <v>21.4</v>
      </c>
      <c r="U5864" s="11">
        <v>21.8</v>
      </c>
      <c r="V5864" s="11">
        <v>18.3</v>
      </c>
      <c r="W5864" s="11">
        <v>19.600000000000001</v>
      </c>
      <c r="X5864" s="11">
        <v>19.899999999999999</v>
      </c>
      <c r="Y5864" s="78"/>
      <c r="Z5864" s="11">
        <v>48.83</v>
      </c>
      <c r="AA5864" s="11">
        <v>105.79</v>
      </c>
      <c r="AB5864" s="11">
        <v>77.11</v>
      </c>
      <c r="AC5864" s="11">
        <v>0.36</v>
      </c>
      <c r="AD5864" s="11">
        <v>2.5299999999999998</v>
      </c>
    </row>
    <row r="5865" spans="1:30" x14ac:dyDescent="0.25">
      <c r="A5865" s="1">
        <v>2019</v>
      </c>
      <c r="B5865" s="1">
        <v>9</v>
      </c>
      <c r="C5865" s="1">
        <v>2</v>
      </c>
      <c r="D5865" s="3">
        <v>0.16666666666666666</v>
      </c>
      <c r="E5865" s="5">
        <v>5861</v>
      </c>
      <c r="G5865" s="15">
        <v>16.2</v>
      </c>
      <c r="H5865" s="15">
        <v>15.2</v>
      </c>
      <c r="I5865" s="15">
        <v>18.2</v>
      </c>
      <c r="J5865" s="15">
        <v>15.3</v>
      </c>
      <c r="K5865" s="15">
        <v>16.399999999999999</v>
      </c>
      <c r="L5865" s="15">
        <v>14.1</v>
      </c>
      <c r="N5865" s="88">
        <v>20.5</v>
      </c>
      <c r="O5865" s="104">
        <v>21.5</v>
      </c>
      <c r="Q5865" s="11">
        <v>19.100000000000001</v>
      </c>
      <c r="R5865" s="11">
        <v>18.5</v>
      </c>
      <c r="S5865" s="11">
        <v>17.3</v>
      </c>
      <c r="T5865" s="11">
        <v>21.4</v>
      </c>
      <c r="U5865" s="11">
        <v>21.8</v>
      </c>
      <c r="V5865" s="11">
        <v>18.3</v>
      </c>
      <c r="W5865" s="11">
        <v>19.600000000000001</v>
      </c>
      <c r="X5865" s="11">
        <v>19.899999999999999</v>
      </c>
      <c r="Y5865" s="78"/>
      <c r="Z5865" s="11">
        <v>48.83</v>
      </c>
      <c r="AA5865" s="11">
        <v>105.79</v>
      </c>
      <c r="AB5865" s="11">
        <v>77.11</v>
      </c>
      <c r="AC5865" s="11">
        <v>0.36</v>
      </c>
      <c r="AD5865" s="11">
        <v>2.5299999999999998</v>
      </c>
    </row>
    <row r="5866" spans="1:30" x14ac:dyDescent="0.25">
      <c r="A5866" s="1">
        <v>2019</v>
      </c>
      <c r="B5866" s="1">
        <v>9</v>
      </c>
      <c r="C5866" s="1">
        <v>2</v>
      </c>
      <c r="D5866" s="3">
        <v>0.20833333333333334</v>
      </c>
      <c r="E5866" s="5">
        <v>5862</v>
      </c>
      <c r="G5866" s="15">
        <v>17</v>
      </c>
      <c r="H5866" s="15">
        <v>16.600000000000001</v>
      </c>
      <c r="I5866" s="15">
        <v>19</v>
      </c>
      <c r="J5866" s="15">
        <v>17.2</v>
      </c>
      <c r="K5866" s="15">
        <v>17.100000000000001</v>
      </c>
      <c r="L5866" s="15">
        <v>15.3</v>
      </c>
      <c r="N5866" s="88">
        <v>20.5</v>
      </c>
      <c r="O5866" s="104">
        <v>21.5</v>
      </c>
      <c r="Q5866" s="11">
        <v>19.100000000000001</v>
      </c>
      <c r="R5866" s="11">
        <v>18.5</v>
      </c>
      <c r="S5866" s="11">
        <v>17.3</v>
      </c>
      <c r="T5866" s="11">
        <v>21.4</v>
      </c>
      <c r="U5866" s="11">
        <v>21.8</v>
      </c>
      <c r="V5866" s="11">
        <v>18.3</v>
      </c>
      <c r="W5866" s="11">
        <v>19.600000000000001</v>
      </c>
      <c r="X5866" s="11">
        <v>19.899999999999999</v>
      </c>
      <c r="Y5866" s="78"/>
      <c r="Z5866" s="11">
        <v>48.83</v>
      </c>
      <c r="AA5866" s="11">
        <v>105.79</v>
      </c>
      <c r="AB5866" s="11">
        <v>77.11</v>
      </c>
      <c r="AC5866" s="11">
        <v>0.36</v>
      </c>
      <c r="AD5866" s="11">
        <v>2.5299999999999998</v>
      </c>
    </row>
    <row r="5867" spans="1:30" x14ac:dyDescent="0.25">
      <c r="A5867" s="1">
        <v>2019</v>
      </c>
      <c r="B5867" s="1">
        <v>9</v>
      </c>
      <c r="C5867" s="1">
        <v>2</v>
      </c>
      <c r="D5867" s="3">
        <v>0.25</v>
      </c>
      <c r="E5867" s="5">
        <v>5863</v>
      </c>
      <c r="G5867" s="15">
        <v>18.600000000000001</v>
      </c>
      <c r="H5867" s="15">
        <v>18.600000000000001</v>
      </c>
      <c r="I5867" s="15">
        <v>20.5</v>
      </c>
      <c r="J5867" s="15">
        <v>17.600000000000001</v>
      </c>
      <c r="K5867" s="15">
        <v>18.600000000000001</v>
      </c>
      <c r="L5867" s="15">
        <v>17.7</v>
      </c>
      <c r="N5867" s="88">
        <v>20.5</v>
      </c>
      <c r="O5867" s="104">
        <v>21.5</v>
      </c>
      <c r="Q5867" s="11">
        <v>19.100000000000001</v>
      </c>
      <c r="R5867" s="11">
        <v>18.5</v>
      </c>
      <c r="S5867" s="11">
        <v>17.3</v>
      </c>
      <c r="T5867" s="11">
        <v>21.4</v>
      </c>
      <c r="U5867" s="11">
        <v>21.8</v>
      </c>
      <c r="V5867" s="11">
        <v>18.3</v>
      </c>
      <c r="W5867" s="11">
        <v>19.600000000000001</v>
      </c>
      <c r="X5867" s="11">
        <v>19.899999999999999</v>
      </c>
      <c r="Y5867" s="78"/>
      <c r="Z5867" s="11">
        <v>48.83</v>
      </c>
      <c r="AA5867" s="11">
        <v>105.79</v>
      </c>
      <c r="AB5867" s="11">
        <v>77.11</v>
      </c>
      <c r="AC5867" s="11">
        <v>0.36</v>
      </c>
      <c r="AD5867" s="11">
        <v>2.5299999999999998</v>
      </c>
    </row>
    <row r="5868" spans="1:30" x14ac:dyDescent="0.25">
      <c r="A5868" s="1">
        <v>2019</v>
      </c>
      <c r="B5868" s="1">
        <v>9</v>
      </c>
      <c r="C5868" s="1">
        <v>2</v>
      </c>
      <c r="D5868" s="3">
        <v>0.29166666666666669</v>
      </c>
      <c r="E5868" s="5">
        <v>5864</v>
      </c>
      <c r="G5868" s="15">
        <v>20.7</v>
      </c>
      <c r="H5868" s="15">
        <v>20.8</v>
      </c>
      <c r="I5868" s="15">
        <v>20.6</v>
      </c>
      <c r="J5868" s="15">
        <v>19.5</v>
      </c>
      <c r="K5868" s="15">
        <v>20.7</v>
      </c>
      <c r="L5868" s="15">
        <v>19.899999999999999</v>
      </c>
      <c r="N5868" s="88">
        <v>20.5</v>
      </c>
      <c r="O5868" s="104">
        <v>21.5</v>
      </c>
      <c r="Q5868" s="11">
        <v>19.100000000000001</v>
      </c>
      <c r="R5868" s="11">
        <v>18.5</v>
      </c>
      <c r="S5868" s="11">
        <v>17.3</v>
      </c>
      <c r="T5868" s="11">
        <v>21.4</v>
      </c>
      <c r="U5868" s="11">
        <v>21.8</v>
      </c>
      <c r="V5868" s="11">
        <v>18.3</v>
      </c>
      <c r="W5868" s="11">
        <v>19.600000000000001</v>
      </c>
      <c r="X5868" s="11">
        <v>19.899999999999999</v>
      </c>
      <c r="Y5868" s="78"/>
      <c r="Z5868" s="11">
        <v>48.83</v>
      </c>
      <c r="AA5868" s="11">
        <v>105.79</v>
      </c>
      <c r="AB5868" s="11">
        <v>77.11</v>
      </c>
      <c r="AC5868" s="11">
        <v>0.36</v>
      </c>
      <c r="AD5868" s="11">
        <v>2.5299999999999998</v>
      </c>
    </row>
    <row r="5869" spans="1:30" x14ac:dyDescent="0.25">
      <c r="A5869" s="1">
        <v>2019</v>
      </c>
      <c r="B5869" s="1">
        <v>9</v>
      </c>
      <c r="C5869" s="1">
        <v>2</v>
      </c>
      <c r="D5869" s="3">
        <v>0.33333333333333331</v>
      </c>
      <c r="E5869" s="5">
        <v>5865</v>
      </c>
      <c r="G5869" s="15">
        <v>22.8</v>
      </c>
      <c r="H5869" s="15">
        <v>22.5</v>
      </c>
      <c r="I5869" s="15">
        <v>19.600000000000001</v>
      </c>
      <c r="J5869" s="15">
        <v>19.5</v>
      </c>
      <c r="K5869" s="15">
        <v>21.6</v>
      </c>
      <c r="L5869" s="15">
        <v>22.2</v>
      </c>
      <c r="N5869" s="88">
        <v>20.5</v>
      </c>
      <c r="O5869" s="104">
        <v>21.5</v>
      </c>
      <c r="Q5869" s="11">
        <v>19.100000000000001</v>
      </c>
      <c r="R5869" s="11">
        <v>18.5</v>
      </c>
      <c r="S5869" s="11">
        <v>17.3</v>
      </c>
      <c r="T5869" s="11">
        <v>21.4</v>
      </c>
      <c r="U5869" s="11">
        <v>21.8</v>
      </c>
      <c r="V5869" s="11">
        <v>18.3</v>
      </c>
      <c r="W5869" s="11">
        <v>19.600000000000001</v>
      </c>
      <c r="X5869" s="11">
        <v>19.899999999999999</v>
      </c>
      <c r="Y5869" s="78"/>
      <c r="Z5869" s="11">
        <v>48.83</v>
      </c>
      <c r="AA5869" s="11">
        <v>105.79</v>
      </c>
      <c r="AB5869" s="11">
        <v>77.11</v>
      </c>
      <c r="AC5869" s="11">
        <v>0.36</v>
      </c>
      <c r="AD5869" s="11">
        <v>2.5299999999999998</v>
      </c>
    </row>
    <row r="5870" spans="1:30" x14ac:dyDescent="0.25">
      <c r="A5870" s="1">
        <v>2019</v>
      </c>
      <c r="B5870" s="1">
        <v>9</v>
      </c>
      <c r="C5870" s="1">
        <v>2</v>
      </c>
      <c r="D5870" s="3">
        <v>0.375</v>
      </c>
      <c r="E5870" s="5">
        <v>5866</v>
      </c>
      <c r="G5870" s="15">
        <v>24.6</v>
      </c>
      <c r="H5870" s="15">
        <v>24.1</v>
      </c>
      <c r="I5870" s="15">
        <v>19.2</v>
      </c>
      <c r="J5870" s="15">
        <v>21.3</v>
      </c>
      <c r="K5870" s="15">
        <v>23</v>
      </c>
      <c r="L5870" s="15">
        <v>24.1</v>
      </c>
      <c r="N5870" s="88">
        <v>20.5</v>
      </c>
      <c r="O5870" s="104">
        <v>21.5</v>
      </c>
      <c r="Q5870" s="11">
        <v>19.100000000000001</v>
      </c>
      <c r="R5870" s="11">
        <v>18.5</v>
      </c>
      <c r="S5870" s="11">
        <v>17.3</v>
      </c>
      <c r="T5870" s="11">
        <v>21.4</v>
      </c>
      <c r="U5870" s="11">
        <v>21.8</v>
      </c>
      <c r="V5870" s="11">
        <v>18.3</v>
      </c>
      <c r="W5870" s="11">
        <v>19.600000000000001</v>
      </c>
      <c r="X5870" s="11">
        <v>19.899999999999999</v>
      </c>
      <c r="Y5870" s="78"/>
      <c r="Z5870" s="11">
        <v>48.83</v>
      </c>
      <c r="AA5870" s="11">
        <v>105.79</v>
      </c>
      <c r="AB5870" s="11">
        <v>77.11</v>
      </c>
      <c r="AC5870" s="11">
        <v>0.36</v>
      </c>
      <c r="AD5870" s="11">
        <v>2.5299999999999998</v>
      </c>
    </row>
    <row r="5871" spans="1:30" x14ac:dyDescent="0.25">
      <c r="A5871" s="1">
        <v>2019</v>
      </c>
      <c r="B5871" s="1">
        <v>9</v>
      </c>
      <c r="C5871" s="1">
        <v>2</v>
      </c>
      <c r="D5871" s="3">
        <v>0.41666666666666669</v>
      </c>
      <c r="E5871" s="5">
        <v>5867</v>
      </c>
      <c r="G5871" s="15">
        <v>25</v>
      </c>
      <c r="H5871" s="15">
        <v>24.7</v>
      </c>
      <c r="I5871" s="15">
        <v>19.399999999999999</v>
      </c>
      <c r="J5871" s="15">
        <v>20.9</v>
      </c>
      <c r="K5871" s="15">
        <v>23</v>
      </c>
      <c r="L5871" s="15">
        <v>26</v>
      </c>
      <c r="N5871" s="88">
        <v>20.5</v>
      </c>
      <c r="O5871" s="104">
        <v>21.5</v>
      </c>
      <c r="Q5871" s="11">
        <v>19.100000000000001</v>
      </c>
      <c r="R5871" s="11">
        <v>18.5</v>
      </c>
      <c r="S5871" s="11">
        <v>17.3</v>
      </c>
      <c r="T5871" s="11">
        <v>21.4</v>
      </c>
      <c r="U5871" s="11">
        <v>21.8</v>
      </c>
      <c r="V5871" s="11">
        <v>18.3</v>
      </c>
      <c r="W5871" s="11">
        <v>19.600000000000001</v>
      </c>
      <c r="X5871" s="11">
        <v>19.899999999999999</v>
      </c>
      <c r="Y5871" s="78"/>
      <c r="Z5871" s="11">
        <v>48.83</v>
      </c>
      <c r="AA5871" s="11">
        <v>105.79</v>
      </c>
      <c r="AB5871" s="11">
        <v>77.11</v>
      </c>
      <c r="AC5871" s="11">
        <v>0.36</v>
      </c>
      <c r="AD5871" s="11">
        <v>2.5299999999999998</v>
      </c>
    </row>
    <row r="5872" spans="1:30" x14ac:dyDescent="0.25">
      <c r="A5872" s="1">
        <v>2019</v>
      </c>
      <c r="B5872" s="1">
        <v>9</v>
      </c>
      <c r="C5872" s="1">
        <v>2</v>
      </c>
      <c r="D5872" s="3">
        <v>0.45833333333333331</v>
      </c>
      <c r="E5872" s="5">
        <v>5868</v>
      </c>
      <c r="G5872" s="15">
        <v>25</v>
      </c>
      <c r="H5872" s="15">
        <v>24.9</v>
      </c>
      <c r="I5872" s="15">
        <v>18.2</v>
      </c>
      <c r="J5872" s="15">
        <v>19.8</v>
      </c>
      <c r="K5872" s="15">
        <v>21.5</v>
      </c>
      <c r="L5872" s="15">
        <v>26.9</v>
      </c>
      <c r="N5872" s="88">
        <v>20.5</v>
      </c>
      <c r="O5872" s="104">
        <v>21.5</v>
      </c>
      <c r="Q5872" s="11">
        <v>19.100000000000001</v>
      </c>
      <c r="R5872" s="11">
        <v>18.5</v>
      </c>
      <c r="S5872" s="11">
        <v>17.3</v>
      </c>
      <c r="T5872" s="11">
        <v>21.4</v>
      </c>
      <c r="U5872" s="11">
        <v>21.8</v>
      </c>
      <c r="V5872" s="11">
        <v>18.3</v>
      </c>
      <c r="W5872" s="11">
        <v>19.600000000000001</v>
      </c>
      <c r="X5872" s="11">
        <v>19.899999999999999</v>
      </c>
      <c r="Y5872" s="78"/>
      <c r="Z5872" s="11">
        <v>48.83</v>
      </c>
      <c r="AA5872" s="11">
        <v>105.79</v>
      </c>
      <c r="AB5872" s="11">
        <v>77.11</v>
      </c>
      <c r="AC5872" s="11">
        <v>0.36</v>
      </c>
      <c r="AD5872" s="11">
        <v>2.5299999999999998</v>
      </c>
    </row>
    <row r="5873" spans="1:30" x14ac:dyDescent="0.25">
      <c r="A5873" s="1">
        <v>2019</v>
      </c>
      <c r="B5873" s="1">
        <v>9</v>
      </c>
      <c r="C5873" s="1">
        <v>2</v>
      </c>
      <c r="D5873" s="3">
        <v>0.5</v>
      </c>
      <c r="E5873" s="5">
        <v>5869</v>
      </c>
      <c r="G5873" s="15">
        <v>22.2</v>
      </c>
      <c r="H5873" s="15">
        <v>22.8</v>
      </c>
      <c r="I5873" s="15">
        <v>18.399999999999999</v>
      </c>
      <c r="J5873" s="15">
        <v>19.100000000000001</v>
      </c>
      <c r="K5873" s="15">
        <v>21.1</v>
      </c>
      <c r="L5873" s="15">
        <v>27.4</v>
      </c>
      <c r="N5873" s="88">
        <v>20.7</v>
      </c>
      <c r="O5873" s="104">
        <v>21.5</v>
      </c>
      <c r="Q5873" s="11">
        <v>19.100000000000001</v>
      </c>
      <c r="R5873" s="11">
        <v>18.5</v>
      </c>
      <c r="S5873" s="11">
        <v>17.3</v>
      </c>
      <c r="T5873" s="11">
        <v>21.4</v>
      </c>
      <c r="U5873" s="11">
        <v>21.8</v>
      </c>
      <c r="V5873" s="11">
        <v>18.3</v>
      </c>
      <c r="W5873" s="11">
        <v>19.600000000000001</v>
      </c>
      <c r="X5873" s="11">
        <v>19.899999999999999</v>
      </c>
      <c r="Y5873" s="78"/>
      <c r="Z5873" s="11">
        <v>48.83</v>
      </c>
      <c r="AA5873" s="11">
        <v>105.79</v>
      </c>
      <c r="AB5873" s="11">
        <v>77.11</v>
      </c>
      <c r="AC5873" s="11">
        <v>0.36</v>
      </c>
      <c r="AD5873" s="11">
        <v>2.5299999999999998</v>
      </c>
    </row>
    <row r="5874" spans="1:30" x14ac:dyDescent="0.25">
      <c r="A5874" s="1">
        <v>2019</v>
      </c>
      <c r="B5874" s="1">
        <v>9</v>
      </c>
      <c r="C5874" s="1">
        <v>2</v>
      </c>
      <c r="D5874" s="3">
        <v>0.54166666666666663</v>
      </c>
      <c r="E5874" s="5">
        <v>5870</v>
      </c>
      <c r="G5874" s="15">
        <v>20.399999999999999</v>
      </c>
      <c r="H5874" s="15">
        <v>22.6</v>
      </c>
      <c r="I5874" s="15">
        <v>18.899999999999999</v>
      </c>
      <c r="J5874" s="15">
        <v>17.3</v>
      </c>
      <c r="K5874" s="15">
        <v>18.899999999999999</v>
      </c>
      <c r="L5874" s="15">
        <v>26.4</v>
      </c>
      <c r="N5874" s="88">
        <v>20.7</v>
      </c>
      <c r="O5874" s="104">
        <v>21.5</v>
      </c>
      <c r="Q5874" s="11">
        <v>19.100000000000001</v>
      </c>
      <c r="R5874" s="11">
        <v>18.5</v>
      </c>
      <c r="S5874" s="11">
        <v>17.3</v>
      </c>
      <c r="T5874" s="11">
        <v>21.4</v>
      </c>
      <c r="U5874" s="11">
        <v>21.8</v>
      </c>
      <c r="V5874" s="11">
        <v>18.3</v>
      </c>
      <c r="W5874" s="11">
        <v>19.600000000000001</v>
      </c>
      <c r="X5874" s="11">
        <v>19.899999999999999</v>
      </c>
      <c r="Y5874" s="78"/>
      <c r="Z5874" s="11">
        <v>48.83</v>
      </c>
      <c r="AA5874" s="11">
        <v>105.79</v>
      </c>
      <c r="AB5874" s="11">
        <v>77.11</v>
      </c>
      <c r="AC5874" s="11">
        <v>0.36</v>
      </c>
      <c r="AD5874" s="11">
        <v>2.5299999999999998</v>
      </c>
    </row>
    <row r="5875" spans="1:30" x14ac:dyDescent="0.25">
      <c r="A5875" s="1">
        <v>2019</v>
      </c>
      <c r="B5875" s="1">
        <v>9</v>
      </c>
      <c r="C5875" s="1">
        <v>2</v>
      </c>
      <c r="D5875" s="3">
        <v>0.58333333333333337</v>
      </c>
      <c r="E5875" s="5">
        <v>5871</v>
      </c>
      <c r="G5875" s="15">
        <v>20.399999999999999</v>
      </c>
      <c r="H5875" s="15">
        <v>21.5</v>
      </c>
      <c r="I5875" s="15">
        <v>19.899999999999999</v>
      </c>
      <c r="J5875" s="15">
        <v>15.9</v>
      </c>
      <c r="K5875" s="15">
        <v>18.7</v>
      </c>
      <c r="L5875" s="15">
        <v>23.6</v>
      </c>
      <c r="N5875" s="88">
        <v>20.7</v>
      </c>
      <c r="O5875" s="104">
        <v>21.5</v>
      </c>
      <c r="Q5875" s="11">
        <v>19.100000000000001</v>
      </c>
      <c r="R5875" s="11">
        <v>18.5</v>
      </c>
      <c r="S5875" s="11">
        <v>17.3</v>
      </c>
      <c r="T5875" s="11">
        <v>21.4</v>
      </c>
      <c r="U5875" s="11">
        <v>21.8</v>
      </c>
      <c r="V5875" s="11">
        <v>18.3</v>
      </c>
      <c r="W5875" s="11">
        <v>19.600000000000001</v>
      </c>
      <c r="X5875" s="11">
        <v>19.899999999999999</v>
      </c>
      <c r="Y5875" s="78"/>
      <c r="Z5875" s="11">
        <v>48.83</v>
      </c>
      <c r="AA5875" s="11">
        <v>105.79</v>
      </c>
      <c r="AB5875" s="11">
        <v>77.11</v>
      </c>
      <c r="AC5875" s="11">
        <v>0.36</v>
      </c>
      <c r="AD5875" s="11">
        <v>2.5299999999999998</v>
      </c>
    </row>
    <row r="5876" spans="1:30" x14ac:dyDescent="0.25">
      <c r="A5876" s="1">
        <v>2019</v>
      </c>
      <c r="B5876" s="1">
        <v>9</v>
      </c>
      <c r="C5876" s="1">
        <v>2</v>
      </c>
      <c r="D5876" s="3">
        <v>0.625</v>
      </c>
      <c r="E5876" s="5">
        <v>5872</v>
      </c>
      <c r="G5876" s="15">
        <v>20.5</v>
      </c>
      <c r="H5876" s="15">
        <v>20.399999999999999</v>
      </c>
      <c r="I5876" s="15">
        <v>19.100000000000001</v>
      </c>
      <c r="J5876" s="15">
        <v>17.899999999999999</v>
      </c>
      <c r="K5876" s="15">
        <v>17.7</v>
      </c>
      <c r="L5876" s="15">
        <v>23</v>
      </c>
      <c r="N5876" s="88">
        <v>20.7</v>
      </c>
      <c r="O5876" s="104">
        <v>21.5</v>
      </c>
      <c r="Q5876" s="11">
        <v>19.100000000000001</v>
      </c>
      <c r="R5876" s="11">
        <v>18.5</v>
      </c>
      <c r="S5876" s="11">
        <v>17.3</v>
      </c>
      <c r="T5876" s="11">
        <v>21.4</v>
      </c>
      <c r="U5876" s="11">
        <v>21.8</v>
      </c>
      <c r="V5876" s="11">
        <v>18.3</v>
      </c>
      <c r="W5876" s="11">
        <v>19.600000000000001</v>
      </c>
      <c r="X5876" s="11">
        <v>19.899999999999999</v>
      </c>
      <c r="Y5876" s="78"/>
      <c r="Z5876" s="11">
        <v>48.83</v>
      </c>
      <c r="AA5876" s="11">
        <v>105.79</v>
      </c>
      <c r="AB5876" s="11">
        <v>77.11</v>
      </c>
      <c r="AC5876" s="11">
        <v>0.36</v>
      </c>
      <c r="AD5876" s="11">
        <v>2.5299999999999998</v>
      </c>
    </row>
    <row r="5877" spans="1:30" x14ac:dyDescent="0.25">
      <c r="A5877" s="1">
        <v>2019</v>
      </c>
      <c r="B5877" s="1">
        <v>9</v>
      </c>
      <c r="C5877" s="1">
        <v>2</v>
      </c>
      <c r="D5877" s="3">
        <v>0.66666666666666663</v>
      </c>
      <c r="E5877" s="5">
        <v>5873</v>
      </c>
      <c r="G5877" s="15">
        <v>19.600000000000001</v>
      </c>
      <c r="H5877" s="15">
        <v>19.8</v>
      </c>
      <c r="I5877" s="15">
        <v>18.8</v>
      </c>
      <c r="J5877" s="15">
        <v>17.5</v>
      </c>
      <c r="K5877" s="15">
        <v>16.8</v>
      </c>
      <c r="L5877" s="15">
        <v>21.5</v>
      </c>
      <c r="N5877" s="88">
        <v>20.7</v>
      </c>
      <c r="O5877" s="104">
        <v>21.5</v>
      </c>
      <c r="Q5877" s="11">
        <v>19.100000000000001</v>
      </c>
      <c r="R5877" s="11">
        <v>18.5</v>
      </c>
      <c r="S5877" s="11">
        <v>17.3</v>
      </c>
      <c r="T5877" s="11">
        <v>21.4</v>
      </c>
      <c r="U5877" s="11">
        <v>21.8</v>
      </c>
      <c r="V5877" s="11">
        <v>18.3</v>
      </c>
      <c r="W5877" s="11">
        <v>19.600000000000001</v>
      </c>
      <c r="X5877" s="11">
        <v>19.899999999999999</v>
      </c>
      <c r="Y5877" s="78"/>
      <c r="Z5877" s="11">
        <v>48.83</v>
      </c>
      <c r="AA5877" s="11">
        <v>105.79</v>
      </c>
      <c r="AB5877" s="11">
        <v>77.11</v>
      </c>
      <c r="AC5877" s="11">
        <v>0.36</v>
      </c>
      <c r="AD5877" s="11">
        <v>2.5299999999999998</v>
      </c>
    </row>
    <row r="5878" spans="1:30" x14ac:dyDescent="0.25">
      <c r="A5878" s="1">
        <v>2019</v>
      </c>
      <c r="B5878" s="1">
        <v>9</v>
      </c>
      <c r="C5878" s="1">
        <v>2</v>
      </c>
      <c r="D5878" s="3">
        <v>0.70833333333333337</v>
      </c>
      <c r="E5878" s="5">
        <v>5874</v>
      </c>
      <c r="G5878" s="15">
        <v>18.8</v>
      </c>
      <c r="H5878" s="15">
        <v>18.7</v>
      </c>
      <c r="I5878" s="15">
        <v>18.600000000000001</v>
      </c>
      <c r="J5878" s="15">
        <v>16.3</v>
      </c>
      <c r="K5878" s="15">
        <v>16.5</v>
      </c>
      <c r="L5878" s="15">
        <v>19.3</v>
      </c>
      <c r="N5878" s="88">
        <v>20.7</v>
      </c>
      <c r="O5878" s="104">
        <v>21.5</v>
      </c>
      <c r="Q5878" s="11">
        <v>19.100000000000001</v>
      </c>
      <c r="R5878" s="11">
        <v>18.5</v>
      </c>
      <c r="S5878" s="11">
        <v>17.3</v>
      </c>
      <c r="T5878" s="11">
        <v>21.4</v>
      </c>
      <c r="U5878" s="11">
        <v>21.8</v>
      </c>
      <c r="V5878" s="11">
        <v>18.3</v>
      </c>
      <c r="W5878" s="11">
        <v>19.600000000000001</v>
      </c>
      <c r="X5878" s="11">
        <v>19.899999999999999</v>
      </c>
      <c r="Y5878" s="78"/>
      <c r="Z5878" s="11">
        <v>48.83</v>
      </c>
      <c r="AA5878" s="11">
        <v>105.79</v>
      </c>
      <c r="AB5878" s="11">
        <v>77.11</v>
      </c>
      <c r="AC5878" s="11">
        <v>0.36</v>
      </c>
      <c r="AD5878" s="11">
        <v>2.5299999999999998</v>
      </c>
    </row>
    <row r="5879" spans="1:30" x14ac:dyDescent="0.25">
      <c r="A5879" s="1">
        <v>2019</v>
      </c>
      <c r="B5879" s="1">
        <v>9</v>
      </c>
      <c r="C5879" s="1">
        <v>2</v>
      </c>
      <c r="D5879" s="3">
        <v>0.75</v>
      </c>
      <c r="E5879" s="5">
        <v>5875</v>
      </c>
      <c r="G5879" s="15">
        <v>17.899999999999999</v>
      </c>
      <c r="H5879" s="15">
        <v>17.600000000000001</v>
      </c>
      <c r="I5879" s="15">
        <v>18.399999999999999</v>
      </c>
      <c r="J5879" s="15">
        <v>15.2</v>
      </c>
      <c r="K5879" s="15">
        <v>16.2</v>
      </c>
      <c r="L5879" s="15">
        <v>18.8</v>
      </c>
      <c r="N5879" s="88">
        <v>20.7</v>
      </c>
      <c r="O5879" s="104">
        <v>21.5</v>
      </c>
      <c r="Q5879" s="11">
        <v>19.100000000000001</v>
      </c>
      <c r="R5879" s="11">
        <v>18.5</v>
      </c>
      <c r="S5879" s="11">
        <v>17.3</v>
      </c>
      <c r="T5879" s="11">
        <v>21.4</v>
      </c>
      <c r="U5879" s="11">
        <v>21.8</v>
      </c>
      <c r="V5879" s="11">
        <v>18.3</v>
      </c>
      <c r="W5879" s="11">
        <v>19.600000000000001</v>
      </c>
      <c r="X5879" s="11">
        <v>19.899999999999999</v>
      </c>
      <c r="Y5879" s="78"/>
      <c r="Z5879" s="11">
        <v>48.83</v>
      </c>
      <c r="AA5879" s="11">
        <v>105.79</v>
      </c>
      <c r="AB5879" s="11">
        <v>77.11</v>
      </c>
      <c r="AC5879" s="11">
        <v>0.36</v>
      </c>
      <c r="AD5879" s="11">
        <v>2.5299999999999998</v>
      </c>
    </row>
    <row r="5880" spans="1:30" x14ac:dyDescent="0.25">
      <c r="A5880" s="1">
        <v>2019</v>
      </c>
      <c r="B5880" s="1">
        <v>9</v>
      </c>
      <c r="C5880" s="1">
        <v>2</v>
      </c>
      <c r="D5880" s="3">
        <v>0.79166666666666663</v>
      </c>
      <c r="E5880" s="5">
        <v>5876</v>
      </c>
      <c r="G5880" s="15">
        <v>16.899999999999999</v>
      </c>
      <c r="H5880" s="15">
        <v>16.899999999999999</v>
      </c>
      <c r="I5880" s="15">
        <v>18.5</v>
      </c>
      <c r="J5880" s="15">
        <v>13.9</v>
      </c>
      <c r="K5880" s="15">
        <v>15.2</v>
      </c>
      <c r="L5880" s="15">
        <v>18.399999999999999</v>
      </c>
      <c r="N5880" s="88">
        <v>20.7</v>
      </c>
      <c r="O5880" s="104">
        <v>21.5</v>
      </c>
      <c r="Q5880" s="11">
        <v>19.100000000000001</v>
      </c>
      <c r="R5880" s="11">
        <v>18.5</v>
      </c>
      <c r="S5880" s="11">
        <v>17.3</v>
      </c>
      <c r="T5880" s="11">
        <v>21.4</v>
      </c>
      <c r="U5880" s="11">
        <v>21.8</v>
      </c>
      <c r="V5880" s="11">
        <v>18.3</v>
      </c>
      <c r="W5880" s="11">
        <v>19.600000000000001</v>
      </c>
      <c r="X5880" s="11">
        <v>19.899999999999999</v>
      </c>
      <c r="Y5880" s="78"/>
      <c r="Z5880" s="11">
        <v>48.83</v>
      </c>
      <c r="AA5880" s="11">
        <v>105.79</v>
      </c>
      <c r="AB5880" s="11">
        <v>77.11</v>
      </c>
      <c r="AC5880" s="11">
        <v>0.36</v>
      </c>
      <c r="AD5880" s="11">
        <v>2.5299999999999998</v>
      </c>
    </row>
    <row r="5881" spans="1:30" x14ac:dyDescent="0.25">
      <c r="A5881" s="1">
        <v>2019</v>
      </c>
      <c r="B5881" s="1">
        <v>9</v>
      </c>
      <c r="C5881" s="1">
        <v>2</v>
      </c>
      <c r="D5881" s="3">
        <v>0.83333333333333337</v>
      </c>
      <c r="E5881" s="5">
        <v>5877</v>
      </c>
      <c r="G5881" s="15">
        <v>15.9</v>
      </c>
      <c r="H5881" s="15">
        <v>16.399999999999999</v>
      </c>
      <c r="I5881" s="15">
        <v>18.399999999999999</v>
      </c>
      <c r="J5881" s="15">
        <v>12</v>
      </c>
      <c r="K5881" s="15">
        <v>15</v>
      </c>
      <c r="L5881" s="15">
        <v>17.3</v>
      </c>
      <c r="N5881" s="88">
        <v>20.7</v>
      </c>
      <c r="O5881" s="104">
        <v>21.5</v>
      </c>
      <c r="Q5881" s="11">
        <v>19.100000000000001</v>
      </c>
      <c r="R5881" s="11">
        <v>18.5</v>
      </c>
      <c r="S5881" s="11">
        <v>17.3</v>
      </c>
      <c r="T5881" s="11">
        <v>21.4</v>
      </c>
      <c r="U5881" s="11">
        <v>21.8</v>
      </c>
      <c r="V5881" s="11">
        <v>18.3</v>
      </c>
      <c r="W5881" s="11">
        <v>19.600000000000001</v>
      </c>
      <c r="X5881" s="11">
        <v>19.899999999999999</v>
      </c>
      <c r="Y5881" s="78"/>
      <c r="Z5881" s="11">
        <v>48.83</v>
      </c>
      <c r="AA5881" s="11">
        <v>105.79</v>
      </c>
      <c r="AB5881" s="11">
        <v>77.11</v>
      </c>
      <c r="AC5881" s="11">
        <v>0.36</v>
      </c>
      <c r="AD5881" s="11">
        <v>2.5299999999999998</v>
      </c>
    </row>
    <row r="5882" spans="1:30" x14ac:dyDescent="0.25">
      <c r="A5882" s="1">
        <v>2019</v>
      </c>
      <c r="B5882" s="1">
        <v>9</v>
      </c>
      <c r="C5882" s="1">
        <v>2</v>
      </c>
      <c r="D5882" s="3">
        <v>0.875</v>
      </c>
      <c r="E5882" s="5">
        <v>5878</v>
      </c>
      <c r="G5882" s="15">
        <v>15.1</v>
      </c>
      <c r="H5882" s="15">
        <v>16</v>
      </c>
      <c r="I5882" s="15">
        <v>18.399999999999999</v>
      </c>
      <c r="J5882" s="15">
        <v>11</v>
      </c>
      <c r="K5882" s="15">
        <v>14.9</v>
      </c>
      <c r="L5882" s="15">
        <v>16</v>
      </c>
      <c r="N5882" s="88">
        <v>20.7</v>
      </c>
      <c r="O5882" s="104">
        <v>21.5</v>
      </c>
      <c r="Q5882" s="11">
        <v>19.100000000000001</v>
      </c>
      <c r="R5882" s="11">
        <v>18.5</v>
      </c>
      <c r="S5882" s="11">
        <v>17.3</v>
      </c>
      <c r="T5882" s="11">
        <v>21.4</v>
      </c>
      <c r="U5882" s="11">
        <v>21.8</v>
      </c>
      <c r="V5882" s="11">
        <v>18.3</v>
      </c>
      <c r="W5882" s="11">
        <v>19.600000000000001</v>
      </c>
      <c r="X5882" s="11">
        <v>19.899999999999999</v>
      </c>
      <c r="Y5882" s="78"/>
      <c r="Z5882" s="11">
        <v>48.83</v>
      </c>
      <c r="AA5882" s="11">
        <v>105.79</v>
      </c>
      <c r="AB5882" s="11">
        <v>77.11</v>
      </c>
      <c r="AC5882" s="11">
        <v>0.36</v>
      </c>
      <c r="AD5882" s="11">
        <v>2.5299999999999998</v>
      </c>
    </row>
    <row r="5883" spans="1:30" x14ac:dyDescent="0.25">
      <c r="A5883" s="1">
        <v>2019</v>
      </c>
      <c r="B5883" s="1">
        <v>9</v>
      </c>
      <c r="C5883" s="1">
        <v>2</v>
      </c>
      <c r="D5883" s="3">
        <v>0.91666666666666663</v>
      </c>
      <c r="E5883" s="5">
        <v>5879</v>
      </c>
      <c r="G5883" s="15">
        <v>14.9</v>
      </c>
      <c r="H5883" s="15">
        <v>15.8</v>
      </c>
      <c r="I5883" s="15">
        <v>18.5</v>
      </c>
      <c r="J5883" s="15">
        <v>10.199999999999999</v>
      </c>
      <c r="K5883" s="15">
        <v>14.8</v>
      </c>
      <c r="L5883" s="15">
        <v>15.8</v>
      </c>
      <c r="N5883" s="88">
        <v>20.7</v>
      </c>
      <c r="O5883" s="104">
        <v>21.5</v>
      </c>
      <c r="Q5883" s="11">
        <v>19.100000000000001</v>
      </c>
      <c r="R5883" s="11">
        <v>18.5</v>
      </c>
      <c r="S5883" s="11">
        <v>17.3</v>
      </c>
      <c r="T5883" s="11">
        <v>21.4</v>
      </c>
      <c r="U5883" s="11">
        <v>21.8</v>
      </c>
      <c r="V5883" s="11">
        <v>18.3</v>
      </c>
      <c r="W5883" s="11">
        <v>19.600000000000001</v>
      </c>
      <c r="X5883" s="11">
        <v>19.899999999999999</v>
      </c>
      <c r="Y5883" s="78"/>
      <c r="Z5883" s="11">
        <v>48.83</v>
      </c>
      <c r="AA5883" s="11">
        <v>105.79</v>
      </c>
      <c r="AB5883" s="11">
        <v>77.11</v>
      </c>
      <c r="AC5883" s="11">
        <v>0.36</v>
      </c>
      <c r="AD5883" s="11">
        <v>2.5299999999999998</v>
      </c>
    </row>
    <row r="5884" spans="1:30" x14ac:dyDescent="0.25">
      <c r="A5884" s="1">
        <v>2019</v>
      </c>
      <c r="B5884" s="1">
        <v>9</v>
      </c>
      <c r="C5884" s="1">
        <v>2</v>
      </c>
      <c r="D5884" s="3">
        <v>0.95833333333333337</v>
      </c>
      <c r="E5884" s="5">
        <v>5880</v>
      </c>
      <c r="G5884" s="15">
        <v>15.1</v>
      </c>
      <c r="H5884" s="15">
        <v>15.7</v>
      </c>
      <c r="I5884" s="15">
        <v>18.399999999999999</v>
      </c>
      <c r="J5884" s="15">
        <v>11.5</v>
      </c>
      <c r="K5884" s="15">
        <v>14.5</v>
      </c>
      <c r="L5884" s="15">
        <v>15.3</v>
      </c>
      <c r="N5884" s="88">
        <v>20.7</v>
      </c>
      <c r="O5884" s="104">
        <v>21.5</v>
      </c>
      <c r="Q5884" s="11">
        <v>19.100000000000001</v>
      </c>
      <c r="R5884" s="11">
        <v>18.5</v>
      </c>
      <c r="S5884" s="11">
        <v>17.3</v>
      </c>
      <c r="T5884" s="11">
        <v>21.4</v>
      </c>
      <c r="U5884" s="11">
        <v>21.8</v>
      </c>
      <c r="V5884" s="11">
        <v>18.3</v>
      </c>
      <c r="W5884" s="11">
        <v>19.600000000000001</v>
      </c>
      <c r="X5884" s="11">
        <v>19.899999999999999</v>
      </c>
      <c r="Y5884" s="78"/>
      <c r="Z5884" s="11">
        <v>48.83</v>
      </c>
      <c r="AA5884" s="11">
        <v>105.79</v>
      </c>
      <c r="AB5884" s="11">
        <v>77.11</v>
      </c>
      <c r="AC5884" s="11">
        <v>0.36</v>
      </c>
      <c r="AD5884" s="11">
        <v>2.5299999999999998</v>
      </c>
    </row>
    <row r="5885" spans="1:30" x14ac:dyDescent="0.25">
      <c r="A5885" s="1">
        <v>2019</v>
      </c>
      <c r="B5885" s="1">
        <v>9</v>
      </c>
      <c r="C5885" s="1">
        <v>3</v>
      </c>
      <c r="D5885" s="3">
        <v>0</v>
      </c>
      <c r="E5885" s="5">
        <v>5881</v>
      </c>
      <c r="G5885" s="15">
        <v>15</v>
      </c>
      <c r="H5885" s="15">
        <v>15.5</v>
      </c>
      <c r="I5885" s="15">
        <v>18.3</v>
      </c>
      <c r="J5885" s="15">
        <v>11.1</v>
      </c>
      <c r="K5885" s="15">
        <v>14.4</v>
      </c>
      <c r="L5885" s="15">
        <v>14.5</v>
      </c>
      <c r="N5885" s="88">
        <v>19.600000000000001</v>
      </c>
      <c r="O5885" s="104">
        <v>19.2</v>
      </c>
      <c r="Q5885" s="11">
        <v>18.7</v>
      </c>
      <c r="R5885" s="11">
        <v>17.8</v>
      </c>
      <c r="S5885" s="11">
        <v>18.100000000000001</v>
      </c>
      <c r="T5885" s="11">
        <v>20</v>
      </c>
      <c r="U5885" s="11">
        <v>20.7</v>
      </c>
      <c r="V5885" s="11">
        <v>18</v>
      </c>
      <c r="W5885" s="11">
        <v>18.8</v>
      </c>
      <c r="X5885" s="11">
        <v>19.5</v>
      </c>
      <c r="Y5885" s="78"/>
      <c r="Z5885" s="11">
        <v>47.66</v>
      </c>
      <c r="AA5885" s="11">
        <v>108.63</v>
      </c>
      <c r="AB5885" s="11">
        <v>75.56</v>
      </c>
      <c r="AC5885" s="11">
        <v>0.38</v>
      </c>
      <c r="AD5885" s="11">
        <v>2.75</v>
      </c>
    </row>
    <row r="5886" spans="1:30" x14ac:dyDescent="0.25">
      <c r="A5886" s="1">
        <v>2019</v>
      </c>
      <c r="B5886" s="1">
        <v>9</v>
      </c>
      <c r="C5886" s="1">
        <v>3</v>
      </c>
      <c r="D5886" s="3">
        <v>4.1666666666666664E-2</v>
      </c>
      <c r="E5886" s="5">
        <v>5882</v>
      </c>
      <c r="G5886" s="15">
        <v>15</v>
      </c>
      <c r="H5886" s="15">
        <v>15.2</v>
      </c>
      <c r="I5886" s="15">
        <v>18.399999999999999</v>
      </c>
      <c r="J5886" s="15">
        <v>11.7</v>
      </c>
      <c r="K5886" s="15">
        <v>14.2</v>
      </c>
      <c r="L5886" s="15">
        <v>14.7</v>
      </c>
      <c r="N5886" s="88">
        <v>19.600000000000001</v>
      </c>
      <c r="O5886" s="104">
        <v>19.2</v>
      </c>
      <c r="Q5886" s="11">
        <v>18.7</v>
      </c>
      <c r="R5886" s="11">
        <v>17.8</v>
      </c>
      <c r="S5886" s="11">
        <v>18.100000000000001</v>
      </c>
      <c r="T5886" s="11">
        <v>20</v>
      </c>
      <c r="U5886" s="11">
        <v>20.7</v>
      </c>
      <c r="V5886" s="11">
        <v>18</v>
      </c>
      <c r="W5886" s="11">
        <v>18.8</v>
      </c>
      <c r="X5886" s="11">
        <v>19.5</v>
      </c>
      <c r="Y5886" s="78"/>
      <c r="Z5886" s="11">
        <v>47.66</v>
      </c>
      <c r="AA5886" s="11">
        <v>108.63</v>
      </c>
      <c r="AB5886" s="11">
        <v>75.56</v>
      </c>
      <c r="AC5886" s="11">
        <v>0.38</v>
      </c>
      <c r="AD5886" s="11">
        <v>2.75</v>
      </c>
    </row>
    <row r="5887" spans="1:30" x14ac:dyDescent="0.25">
      <c r="A5887" s="1">
        <v>2019</v>
      </c>
      <c r="B5887" s="1">
        <v>9</v>
      </c>
      <c r="C5887" s="1">
        <v>3</v>
      </c>
      <c r="D5887" s="3">
        <v>8.3333333333333329E-2</v>
      </c>
      <c r="E5887" s="5">
        <v>5883</v>
      </c>
      <c r="G5887" s="15">
        <v>14.7</v>
      </c>
      <c r="H5887" s="15">
        <v>14.7</v>
      </c>
      <c r="I5887" s="15">
        <v>18</v>
      </c>
      <c r="J5887" s="15">
        <v>12.3</v>
      </c>
      <c r="K5887" s="15">
        <v>14.2</v>
      </c>
      <c r="L5887" s="15">
        <v>14.5</v>
      </c>
      <c r="N5887" s="88">
        <v>19.600000000000001</v>
      </c>
      <c r="O5887" s="104">
        <v>19.2</v>
      </c>
      <c r="Q5887" s="11">
        <v>18.7</v>
      </c>
      <c r="R5887" s="11">
        <v>17.8</v>
      </c>
      <c r="S5887" s="11">
        <v>18.100000000000001</v>
      </c>
      <c r="T5887" s="11">
        <v>20</v>
      </c>
      <c r="U5887" s="11">
        <v>20.7</v>
      </c>
      <c r="V5887" s="11">
        <v>18</v>
      </c>
      <c r="W5887" s="11">
        <v>18.8</v>
      </c>
      <c r="X5887" s="11">
        <v>19.5</v>
      </c>
      <c r="Y5887" s="78"/>
      <c r="Z5887" s="11">
        <v>47.66</v>
      </c>
      <c r="AA5887" s="11">
        <v>108.63</v>
      </c>
      <c r="AB5887" s="11">
        <v>75.56</v>
      </c>
      <c r="AC5887" s="11">
        <v>0.38</v>
      </c>
      <c r="AD5887" s="11">
        <v>2.75</v>
      </c>
    </row>
    <row r="5888" spans="1:30" x14ac:dyDescent="0.25">
      <c r="A5888" s="1">
        <v>2019</v>
      </c>
      <c r="B5888" s="1">
        <v>9</v>
      </c>
      <c r="C5888" s="1">
        <v>3</v>
      </c>
      <c r="D5888" s="3">
        <v>0.125</v>
      </c>
      <c r="E5888" s="5">
        <v>5884</v>
      </c>
      <c r="G5888" s="15">
        <v>13.8</v>
      </c>
      <c r="H5888" s="15">
        <v>13.8</v>
      </c>
      <c r="I5888" s="15">
        <v>17.7</v>
      </c>
      <c r="J5888" s="15">
        <v>11.7</v>
      </c>
      <c r="K5888" s="15">
        <v>13.8</v>
      </c>
      <c r="L5888" s="15">
        <v>14.3</v>
      </c>
      <c r="N5888" s="88">
        <v>19.600000000000001</v>
      </c>
      <c r="O5888" s="104">
        <v>19.2</v>
      </c>
      <c r="Q5888" s="11">
        <v>18.7</v>
      </c>
      <c r="R5888" s="11">
        <v>17.8</v>
      </c>
      <c r="S5888" s="11">
        <v>18.100000000000001</v>
      </c>
      <c r="T5888" s="11">
        <v>20</v>
      </c>
      <c r="U5888" s="11">
        <v>20.7</v>
      </c>
      <c r="V5888" s="11">
        <v>18</v>
      </c>
      <c r="W5888" s="11">
        <v>18.8</v>
      </c>
      <c r="X5888" s="11">
        <v>19.5</v>
      </c>
      <c r="Y5888" s="78"/>
      <c r="Z5888" s="11">
        <v>47.66</v>
      </c>
      <c r="AA5888" s="11">
        <v>108.63</v>
      </c>
      <c r="AB5888" s="11">
        <v>75.56</v>
      </c>
      <c r="AC5888" s="11">
        <v>0.38</v>
      </c>
      <c r="AD5888" s="11">
        <v>2.75</v>
      </c>
    </row>
    <row r="5889" spans="1:30" x14ac:dyDescent="0.25">
      <c r="A5889" s="1">
        <v>2019</v>
      </c>
      <c r="B5889" s="1">
        <v>9</v>
      </c>
      <c r="C5889" s="1">
        <v>3</v>
      </c>
      <c r="D5889" s="3">
        <v>0.16666666666666666</v>
      </c>
      <c r="E5889" s="5">
        <v>5885</v>
      </c>
      <c r="G5889" s="15">
        <v>13.4</v>
      </c>
      <c r="H5889" s="15">
        <v>13.4</v>
      </c>
      <c r="I5889" s="15">
        <v>17.3</v>
      </c>
      <c r="J5889" s="15">
        <v>12.1</v>
      </c>
      <c r="K5889" s="15">
        <v>13.7</v>
      </c>
      <c r="L5889" s="15">
        <v>14.3</v>
      </c>
      <c r="N5889" s="88">
        <v>19.600000000000001</v>
      </c>
      <c r="O5889" s="104">
        <v>19.2</v>
      </c>
      <c r="Q5889" s="11">
        <v>18.7</v>
      </c>
      <c r="R5889" s="11">
        <v>17.8</v>
      </c>
      <c r="S5889" s="11">
        <v>18.100000000000001</v>
      </c>
      <c r="T5889" s="11">
        <v>20</v>
      </c>
      <c r="U5889" s="11">
        <v>20.7</v>
      </c>
      <c r="V5889" s="11">
        <v>18</v>
      </c>
      <c r="W5889" s="11">
        <v>18.8</v>
      </c>
      <c r="X5889" s="11">
        <v>19.5</v>
      </c>
      <c r="Y5889" s="78"/>
      <c r="Z5889" s="11">
        <v>47.66</v>
      </c>
      <c r="AA5889" s="11">
        <v>108.63</v>
      </c>
      <c r="AB5889" s="11">
        <v>75.56</v>
      </c>
      <c r="AC5889" s="11">
        <v>0.38</v>
      </c>
      <c r="AD5889" s="11">
        <v>2.75</v>
      </c>
    </row>
    <row r="5890" spans="1:30" x14ac:dyDescent="0.25">
      <c r="A5890" s="1">
        <v>2019</v>
      </c>
      <c r="B5890" s="1">
        <v>9</v>
      </c>
      <c r="C5890" s="1">
        <v>3</v>
      </c>
      <c r="D5890" s="3">
        <v>0.20833333333333334</v>
      </c>
      <c r="E5890" s="5">
        <v>5886</v>
      </c>
      <c r="G5890" s="15">
        <v>13.2</v>
      </c>
      <c r="H5890" s="15">
        <v>13.6</v>
      </c>
      <c r="I5890" s="15">
        <v>17.3</v>
      </c>
      <c r="J5890" s="15">
        <v>12.7</v>
      </c>
      <c r="K5890" s="15">
        <v>14.1</v>
      </c>
      <c r="L5890" s="15">
        <v>13.8</v>
      </c>
      <c r="N5890" s="88">
        <v>19.600000000000001</v>
      </c>
      <c r="O5890" s="104">
        <v>19.2</v>
      </c>
      <c r="Q5890" s="11">
        <v>18.7</v>
      </c>
      <c r="R5890" s="11">
        <v>17.8</v>
      </c>
      <c r="S5890" s="11">
        <v>18.100000000000001</v>
      </c>
      <c r="T5890" s="11">
        <v>20</v>
      </c>
      <c r="U5890" s="11">
        <v>20.7</v>
      </c>
      <c r="V5890" s="11">
        <v>18</v>
      </c>
      <c r="W5890" s="11">
        <v>18.8</v>
      </c>
      <c r="X5890" s="11">
        <v>19.5</v>
      </c>
      <c r="Y5890" s="78"/>
      <c r="Z5890" s="11">
        <v>47.66</v>
      </c>
      <c r="AA5890" s="11">
        <v>108.63</v>
      </c>
      <c r="AB5890" s="11">
        <v>75.56</v>
      </c>
      <c r="AC5890" s="11">
        <v>0.38</v>
      </c>
      <c r="AD5890" s="11">
        <v>2.75</v>
      </c>
    </row>
    <row r="5891" spans="1:30" x14ac:dyDescent="0.25">
      <c r="A5891" s="1">
        <v>2019</v>
      </c>
      <c r="B5891" s="1">
        <v>9</v>
      </c>
      <c r="C5891" s="1">
        <v>3</v>
      </c>
      <c r="D5891" s="3">
        <v>0.25</v>
      </c>
      <c r="E5891" s="5">
        <v>5887</v>
      </c>
      <c r="G5891" s="15">
        <v>13.4</v>
      </c>
      <c r="H5891" s="15">
        <v>13.7</v>
      </c>
      <c r="I5891" s="15">
        <v>17.600000000000001</v>
      </c>
      <c r="J5891" s="15">
        <v>14.5</v>
      </c>
      <c r="K5891" s="15">
        <v>14.5</v>
      </c>
      <c r="L5891" s="15">
        <v>13.5</v>
      </c>
      <c r="N5891" s="88">
        <v>19.600000000000001</v>
      </c>
      <c r="O5891" s="104">
        <v>19.2</v>
      </c>
      <c r="Q5891" s="11">
        <v>18.7</v>
      </c>
      <c r="R5891" s="11">
        <v>17.8</v>
      </c>
      <c r="S5891" s="11">
        <v>18.100000000000001</v>
      </c>
      <c r="T5891" s="11">
        <v>20</v>
      </c>
      <c r="U5891" s="11">
        <v>20.7</v>
      </c>
      <c r="V5891" s="11">
        <v>18</v>
      </c>
      <c r="W5891" s="11">
        <v>18.8</v>
      </c>
      <c r="X5891" s="11">
        <v>19.5</v>
      </c>
      <c r="Y5891" s="78"/>
      <c r="Z5891" s="11">
        <v>47.66</v>
      </c>
      <c r="AA5891" s="11">
        <v>108.63</v>
      </c>
      <c r="AB5891" s="11">
        <v>75.56</v>
      </c>
      <c r="AC5891" s="11">
        <v>0.38</v>
      </c>
      <c r="AD5891" s="11">
        <v>2.75</v>
      </c>
    </row>
    <row r="5892" spans="1:30" x14ac:dyDescent="0.25">
      <c r="A5892" s="1">
        <v>2019</v>
      </c>
      <c r="B5892" s="1">
        <v>9</v>
      </c>
      <c r="C5892" s="1">
        <v>3</v>
      </c>
      <c r="D5892" s="3">
        <v>0.29166666666666669</v>
      </c>
      <c r="E5892" s="5">
        <v>5888</v>
      </c>
      <c r="G5892" s="15">
        <v>13.9</v>
      </c>
      <c r="H5892" s="15">
        <v>14.3</v>
      </c>
      <c r="I5892" s="15">
        <v>18.600000000000001</v>
      </c>
      <c r="J5892" s="15">
        <v>16.399999999999999</v>
      </c>
      <c r="K5892" s="15">
        <v>15.5</v>
      </c>
      <c r="L5892" s="15">
        <v>13</v>
      </c>
      <c r="N5892" s="88">
        <v>19.600000000000001</v>
      </c>
      <c r="O5892" s="104">
        <v>19.2</v>
      </c>
      <c r="Q5892" s="11">
        <v>18.7</v>
      </c>
      <c r="R5892" s="11">
        <v>17.8</v>
      </c>
      <c r="S5892" s="11">
        <v>18.100000000000001</v>
      </c>
      <c r="T5892" s="11">
        <v>20</v>
      </c>
      <c r="U5892" s="11">
        <v>20.7</v>
      </c>
      <c r="V5892" s="11">
        <v>18</v>
      </c>
      <c r="W5892" s="11">
        <v>18.8</v>
      </c>
      <c r="X5892" s="11">
        <v>19.5</v>
      </c>
      <c r="Y5892" s="78"/>
      <c r="Z5892" s="11">
        <v>47.66</v>
      </c>
      <c r="AA5892" s="11">
        <v>108.63</v>
      </c>
      <c r="AB5892" s="11">
        <v>75.56</v>
      </c>
      <c r="AC5892" s="11">
        <v>0.38</v>
      </c>
      <c r="AD5892" s="11">
        <v>2.75</v>
      </c>
    </row>
    <row r="5893" spans="1:30" x14ac:dyDescent="0.25">
      <c r="A5893" s="1">
        <v>2019</v>
      </c>
      <c r="B5893" s="1">
        <v>9</v>
      </c>
      <c r="C5893" s="1">
        <v>3</v>
      </c>
      <c r="D5893" s="3">
        <v>0.33333333333333331</v>
      </c>
      <c r="E5893" s="5">
        <v>5889</v>
      </c>
      <c r="G5893" s="15">
        <v>14.7</v>
      </c>
      <c r="H5893" s="15">
        <v>15</v>
      </c>
      <c r="I5893" s="15">
        <v>19</v>
      </c>
      <c r="J5893" s="15">
        <v>17</v>
      </c>
      <c r="K5893" s="15">
        <v>16.600000000000001</v>
      </c>
      <c r="L5893" s="15">
        <v>12.5</v>
      </c>
      <c r="N5893" s="88">
        <v>19.600000000000001</v>
      </c>
      <c r="O5893" s="104">
        <v>19.2</v>
      </c>
      <c r="Q5893" s="11">
        <v>18.7</v>
      </c>
      <c r="R5893" s="11">
        <v>17.8</v>
      </c>
      <c r="S5893" s="11">
        <v>18.100000000000001</v>
      </c>
      <c r="T5893" s="11">
        <v>20</v>
      </c>
      <c r="U5893" s="11">
        <v>20.7</v>
      </c>
      <c r="V5893" s="11">
        <v>18</v>
      </c>
      <c r="W5893" s="11">
        <v>18.8</v>
      </c>
      <c r="X5893" s="11">
        <v>19.5</v>
      </c>
      <c r="Y5893" s="78"/>
      <c r="Z5893" s="11">
        <v>47.66</v>
      </c>
      <c r="AA5893" s="11">
        <v>108.63</v>
      </c>
      <c r="AB5893" s="11">
        <v>75.56</v>
      </c>
      <c r="AC5893" s="11">
        <v>0.38</v>
      </c>
      <c r="AD5893" s="11">
        <v>2.75</v>
      </c>
    </row>
    <row r="5894" spans="1:30" x14ac:dyDescent="0.25">
      <c r="A5894" s="1">
        <v>2019</v>
      </c>
      <c r="B5894" s="1">
        <v>9</v>
      </c>
      <c r="C5894" s="1">
        <v>3</v>
      </c>
      <c r="D5894" s="3">
        <v>0.375</v>
      </c>
      <c r="E5894" s="5">
        <v>5890</v>
      </c>
      <c r="G5894" s="15">
        <v>15.6</v>
      </c>
      <c r="H5894" s="15">
        <v>16.600000000000001</v>
      </c>
      <c r="I5894" s="15">
        <v>19.5</v>
      </c>
      <c r="J5894" s="15">
        <v>17.7</v>
      </c>
      <c r="K5894" s="15">
        <v>17.5</v>
      </c>
      <c r="L5894" s="15">
        <v>12.9</v>
      </c>
      <c r="N5894" s="88">
        <v>19.600000000000001</v>
      </c>
      <c r="O5894" s="104">
        <v>19.2</v>
      </c>
      <c r="Q5894" s="11">
        <v>18.7</v>
      </c>
      <c r="R5894" s="11">
        <v>17.8</v>
      </c>
      <c r="S5894" s="11">
        <v>18.100000000000001</v>
      </c>
      <c r="T5894" s="11">
        <v>20</v>
      </c>
      <c r="U5894" s="11">
        <v>20.7</v>
      </c>
      <c r="V5894" s="11">
        <v>18</v>
      </c>
      <c r="W5894" s="11">
        <v>18.8</v>
      </c>
      <c r="X5894" s="11">
        <v>19.5</v>
      </c>
      <c r="Y5894" s="78"/>
      <c r="Z5894" s="11">
        <v>47.66</v>
      </c>
      <c r="AA5894" s="11">
        <v>108.63</v>
      </c>
      <c r="AB5894" s="11">
        <v>75.56</v>
      </c>
      <c r="AC5894" s="11">
        <v>0.38</v>
      </c>
      <c r="AD5894" s="11">
        <v>2.75</v>
      </c>
    </row>
    <row r="5895" spans="1:30" x14ac:dyDescent="0.25">
      <c r="A5895" s="1">
        <v>2019</v>
      </c>
      <c r="B5895" s="1">
        <v>9</v>
      </c>
      <c r="C5895" s="1">
        <v>3</v>
      </c>
      <c r="D5895" s="3">
        <v>0.41666666666666669</v>
      </c>
      <c r="E5895" s="5">
        <v>5891</v>
      </c>
      <c r="G5895" s="15">
        <v>16.2</v>
      </c>
      <c r="H5895" s="15">
        <v>18.5</v>
      </c>
      <c r="I5895" s="15">
        <v>19.600000000000001</v>
      </c>
      <c r="J5895" s="15">
        <v>18.5</v>
      </c>
      <c r="K5895" s="15">
        <v>18.2</v>
      </c>
      <c r="L5895" s="15">
        <v>12.9</v>
      </c>
      <c r="N5895" s="88">
        <v>19.600000000000001</v>
      </c>
      <c r="O5895" s="104">
        <v>19.2</v>
      </c>
      <c r="Q5895" s="11">
        <v>18.7</v>
      </c>
      <c r="R5895" s="11">
        <v>17.8</v>
      </c>
      <c r="S5895" s="11">
        <v>18.100000000000001</v>
      </c>
      <c r="T5895" s="11">
        <v>20</v>
      </c>
      <c r="U5895" s="11">
        <v>20.7</v>
      </c>
      <c r="V5895" s="11">
        <v>18</v>
      </c>
      <c r="W5895" s="11">
        <v>18.8</v>
      </c>
      <c r="X5895" s="11">
        <v>19.5</v>
      </c>
      <c r="Y5895" s="78"/>
      <c r="Z5895" s="11">
        <v>47.66</v>
      </c>
      <c r="AA5895" s="11">
        <v>108.63</v>
      </c>
      <c r="AB5895" s="11">
        <v>75.56</v>
      </c>
      <c r="AC5895" s="11">
        <v>0.38</v>
      </c>
      <c r="AD5895" s="11">
        <v>2.75</v>
      </c>
    </row>
    <row r="5896" spans="1:30" x14ac:dyDescent="0.25">
      <c r="A5896" s="1">
        <v>2019</v>
      </c>
      <c r="B5896" s="1">
        <v>9</v>
      </c>
      <c r="C5896" s="1">
        <v>3</v>
      </c>
      <c r="D5896" s="3">
        <v>0.45833333333333331</v>
      </c>
      <c r="E5896" s="5">
        <v>5892</v>
      </c>
      <c r="G5896" s="15">
        <v>16.899999999999999</v>
      </c>
      <c r="H5896" s="15">
        <v>18.2</v>
      </c>
      <c r="I5896" s="15">
        <v>20.2</v>
      </c>
      <c r="J5896" s="15">
        <v>19.5</v>
      </c>
      <c r="K5896" s="15">
        <v>18.399999999999999</v>
      </c>
      <c r="L5896" s="15">
        <v>12.8</v>
      </c>
      <c r="N5896" s="88">
        <v>19.600000000000001</v>
      </c>
      <c r="O5896" s="104">
        <v>19.2</v>
      </c>
      <c r="Q5896" s="11">
        <v>18.7</v>
      </c>
      <c r="R5896" s="11">
        <v>17.8</v>
      </c>
      <c r="S5896" s="11">
        <v>18.100000000000001</v>
      </c>
      <c r="T5896" s="11">
        <v>20</v>
      </c>
      <c r="U5896" s="11">
        <v>20.7</v>
      </c>
      <c r="V5896" s="11">
        <v>18</v>
      </c>
      <c r="W5896" s="11">
        <v>18.8</v>
      </c>
      <c r="X5896" s="11">
        <v>19.5</v>
      </c>
      <c r="Y5896" s="78"/>
      <c r="Z5896" s="11">
        <v>47.66</v>
      </c>
      <c r="AA5896" s="11">
        <v>108.63</v>
      </c>
      <c r="AB5896" s="11">
        <v>75.56</v>
      </c>
      <c r="AC5896" s="11">
        <v>0.38</v>
      </c>
      <c r="AD5896" s="11">
        <v>2.75</v>
      </c>
    </row>
    <row r="5897" spans="1:30" x14ac:dyDescent="0.25">
      <c r="A5897" s="1">
        <v>2019</v>
      </c>
      <c r="B5897" s="1">
        <v>9</v>
      </c>
      <c r="C5897" s="1">
        <v>3</v>
      </c>
      <c r="D5897" s="3">
        <v>0.5</v>
      </c>
      <c r="E5897" s="5">
        <v>5893</v>
      </c>
      <c r="G5897" s="15">
        <v>16.8</v>
      </c>
      <c r="H5897" s="15">
        <v>18.600000000000001</v>
      </c>
      <c r="I5897" s="15">
        <v>19.600000000000001</v>
      </c>
      <c r="J5897" s="15">
        <v>19.2</v>
      </c>
      <c r="K5897" s="15">
        <v>18.7</v>
      </c>
      <c r="L5897" s="15">
        <v>13.3</v>
      </c>
      <c r="N5897" s="88">
        <v>20.6</v>
      </c>
      <c r="O5897" s="104">
        <v>19.2</v>
      </c>
      <c r="Q5897" s="11">
        <v>18.7</v>
      </c>
      <c r="R5897" s="11">
        <v>17.8</v>
      </c>
      <c r="S5897" s="11">
        <v>18.100000000000001</v>
      </c>
      <c r="T5897" s="11">
        <v>20</v>
      </c>
      <c r="U5897" s="11">
        <v>20.7</v>
      </c>
      <c r="V5897" s="11">
        <v>18</v>
      </c>
      <c r="W5897" s="11">
        <v>18.8</v>
      </c>
      <c r="X5897" s="11">
        <v>19.5</v>
      </c>
      <c r="Y5897" s="78"/>
      <c r="Z5897" s="11">
        <v>47.66</v>
      </c>
      <c r="AA5897" s="11">
        <v>108.63</v>
      </c>
      <c r="AB5897" s="11">
        <v>75.56</v>
      </c>
      <c r="AC5897" s="11">
        <v>0.38</v>
      </c>
      <c r="AD5897" s="11">
        <v>2.75</v>
      </c>
    </row>
    <row r="5898" spans="1:30" x14ac:dyDescent="0.25">
      <c r="A5898" s="1">
        <v>2019</v>
      </c>
      <c r="B5898" s="1">
        <v>9</v>
      </c>
      <c r="C5898" s="1">
        <v>3</v>
      </c>
      <c r="D5898" s="3">
        <v>0.54166666666666663</v>
      </c>
      <c r="E5898" s="5">
        <v>5894</v>
      </c>
      <c r="G5898" s="15">
        <v>17</v>
      </c>
      <c r="H5898" s="15">
        <v>18.3</v>
      </c>
      <c r="I5898" s="15">
        <v>19.2</v>
      </c>
      <c r="J5898" s="15">
        <v>20.2</v>
      </c>
      <c r="K5898" s="15">
        <v>19.600000000000001</v>
      </c>
      <c r="L5898" s="15">
        <v>13.9</v>
      </c>
      <c r="N5898" s="88">
        <v>20.6</v>
      </c>
      <c r="O5898" s="104">
        <v>19.2</v>
      </c>
      <c r="Q5898" s="11">
        <v>18.7</v>
      </c>
      <c r="R5898" s="11">
        <v>17.8</v>
      </c>
      <c r="S5898" s="11">
        <v>18.100000000000001</v>
      </c>
      <c r="T5898" s="11">
        <v>20</v>
      </c>
      <c r="U5898" s="11">
        <v>20.7</v>
      </c>
      <c r="V5898" s="11">
        <v>18</v>
      </c>
      <c r="W5898" s="11">
        <v>18.8</v>
      </c>
      <c r="X5898" s="11">
        <v>19.5</v>
      </c>
      <c r="Y5898" s="78"/>
      <c r="Z5898" s="11">
        <v>47.66</v>
      </c>
      <c r="AA5898" s="11">
        <v>108.63</v>
      </c>
      <c r="AB5898" s="11">
        <v>75.56</v>
      </c>
      <c r="AC5898" s="11">
        <v>0.38</v>
      </c>
      <c r="AD5898" s="11">
        <v>2.75</v>
      </c>
    </row>
    <row r="5899" spans="1:30" x14ac:dyDescent="0.25">
      <c r="A5899" s="1">
        <v>2019</v>
      </c>
      <c r="B5899" s="1">
        <v>9</v>
      </c>
      <c r="C5899" s="1">
        <v>3</v>
      </c>
      <c r="D5899" s="3">
        <v>0.58333333333333337</v>
      </c>
      <c r="E5899" s="5">
        <v>5895</v>
      </c>
      <c r="G5899" s="15">
        <v>18.2</v>
      </c>
      <c r="H5899" s="15">
        <v>19.100000000000001</v>
      </c>
      <c r="I5899" s="15">
        <v>19.7</v>
      </c>
      <c r="J5899" s="15">
        <v>20</v>
      </c>
      <c r="K5899" s="15">
        <v>19</v>
      </c>
      <c r="L5899" s="15">
        <v>14</v>
      </c>
      <c r="N5899" s="88">
        <v>20.6</v>
      </c>
      <c r="O5899" s="104">
        <v>19.2</v>
      </c>
      <c r="Q5899" s="11">
        <v>18.7</v>
      </c>
      <c r="R5899" s="11">
        <v>17.8</v>
      </c>
      <c r="S5899" s="11">
        <v>18.100000000000001</v>
      </c>
      <c r="T5899" s="11">
        <v>20</v>
      </c>
      <c r="U5899" s="11">
        <v>20.7</v>
      </c>
      <c r="V5899" s="11">
        <v>18</v>
      </c>
      <c r="W5899" s="11">
        <v>18.8</v>
      </c>
      <c r="X5899" s="11">
        <v>19.5</v>
      </c>
      <c r="Y5899" s="78"/>
      <c r="Z5899" s="11">
        <v>47.66</v>
      </c>
      <c r="AA5899" s="11">
        <v>108.63</v>
      </c>
      <c r="AB5899" s="11">
        <v>75.56</v>
      </c>
      <c r="AC5899" s="11">
        <v>0.38</v>
      </c>
      <c r="AD5899" s="11">
        <v>2.75</v>
      </c>
    </row>
    <row r="5900" spans="1:30" x14ac:dyDescent="0.25">
      <c r="A5900" s="1">
        <v>2019</v>
      </c>
      <c r="B5900" s="1">
        <v>9</v>
      </c>
      <c r="C5900" s="1">
        <v>3</v>
      </c>
      <c r="D5900" s="3">
        <v>0.625</v>
      </c>
      <c r="E5900" s="5">
        <v>5896</v>
      </c>
      <c r="G5900" s="15">
        <v>18.899999999999999</v>
      </c>
      <c r="H5900" s="15">
        <v>18.100000000000001</v>
      </c>
      <c r="I5900" s="15">
        <v>19.3</v>
      </c>
      <c r="J5900" s="15">
        <v>19.399999999999999</v>
      </c>
      <c r="K5900" s="15">
        <v>20.100000000000001</v>
      </c>
      <c r="L5900" s="15">
        <v>14.1</v>
      </c>
      <c r="N5900" s="88">
        <v>20.6</v>
      </c>
      <c r="O5900" s="104">
        <v>19.2</v>
      </c>
      <c r="Q5900" s="11">
        <v>18.7</v>
      </c>
      <c r="R5900" s="11">
        <v>17.8</v>
      </c>
      <c r="S5900" s="11">
        <v>18.100000000000001</v>
      </c>
      <c r="T5900" s="11">
        <v>20</v>
      </c>
      <c r="U5900" s="11">
        <v>20.7</v>
      </c>
      <c r="V5900" s="11">
        <v>18</v>
      </c>
      <c r="W5900" s="11">
        <v>18.8</v>
      </c>
      <c r="X5900" s="11">
        <v>19.5</v>
      </c>
      <c r="Y5900" s="78"/>
      <c r="Z5900" s="11">
        <v>47.66</v>
      </c>
      <c r="AA5900" s="11">
        <v>108.63</v>
      </c>
      <c r="AB5900" s="11">
        <v>75.56</v>
      </c>
      <c r="AC5900" s="11">
        <v>0.38</v>
      </c>
      <c r="AD5900" s="11">
        <v>2.75</v>
      </c>
    </row>
    <row r="5901" spans="1:30" x14ac:dyDescent="0.25">
      <c r="A5901" s="1">
        <v>2019</v>
      </c>
      <c r="B5901" s="1">
        <v>9</v>
      </c>
      <c r="C5901" s="1">
        <v>3</v>
      </c>
      <c r="D5901" s="3">
        <v>0.66666666666666663</v>
      </c>
      <c r="E5901" s="5">
        <v>5897</v>
      </c>
      <c r="G5901" s="15">
        <v>18.3</v>
      </c>
      <c r="H5901" s="15">
        <v>16.8</v>
      </c>
      <c r="I5901" s="15">
        <v>18.2</v>
      </c>
      <c r="J5901" s="15">
        <v>18.100000000000001</v>
      </c>
      <c r="K5901" s="15">
        <v>19</v>
      </c>
      <c r="L5901" s="15">
        <v>13.9</v>
      </c>
      <c r="N5901" s="88">
        <v>20.6</v>
      </c>
      <c r="O5901" s="104">
        <v>19.2</v>
      </c>
      <c r="Q5901" s="11">
        <v>18.7</v>
      </c>
      <c r="R5901" s="11">
        <v>17.8</v>
      </c>
      <c r="S5901" s="11">
        <v>18.100000000000001</v>
      </c>
      <c r="T5901" s="11">
        <v>20</v>
      </c>
      <c r="U5901" s="11">
        <v>20.7</v>
      </c>
      <c r="V5901" s="11">
        <v>18</v>
      </c>
      <c r="W5901" s="11">
        <v>18.8</v>
      </c>
      <c r="X5901" s="11">
        <v>19.5</v>
      </c>
      <c r="Y5901" s="78"/>
      <c r="Z5901" s="11">
        <v>47.66</v>
      </c>
      <c r="AA5901" s="11">
        <v>108.63</v>
      </c>
      <c r="AB5901" s="11">
        <v>75.56</v>
      </c>
      <c r="AC5901" s="11">
        <v>0.38</v>
      </c>
      <c r="AD5901" s="11">
        <v>2.75</v>
      </c>
    </row>
    <row r="5902" spans="1:30" x14ac:dyDescent="0.25">
      <c r="A5902" s="1">
        <v>2019</v>
      </c>
      <c r="B5902" s="1">
        <v>9</v>
      </c>
      <c r="C5902" s="1">
        <v>3</v>
      </c>
      <c r="D5902" s="3">
        <v>0.70833333333333337</v>
      </c>
      <c r="E5902" s="5">
        <v>5898</v>
      </c>
      <c r="G5902" s="15">
        <v>15.6</v>
      </c>
      <c r="H5902" s="15">
        <v>16</v>
      </c>
      <c r="I5902" s="15">
        <v>17.7</v>
      </c>
      <c r="J5902" s="15">
        <v>16.600000000000001</v>
      </c>
      <c r="K5902" s="15">
        <v>17.399999999999999</v>
      </c>
      <c r="L5902" s="15">
        <v>13.8</v>
      </c>
      <c r="N5902" s="88">
        <v>20.6</v>
      </c>
      <c r="O5902" s="104">
        <v>19.2</v>
      </c>
      <c r="Q5902" s="11">
        <v>18.7</v>
      </c>
      <c r="R5902" s="11">
        <v>17.8</v>
      </c>
      <c r="S5902" s="11">
        <v>18.100000000000001</v>
      </c>
      <c r="T5902" s="11">
        <v>20</v>
      </c>
      <c r="U5902" s="11">
        <v>20.7</v>
      </c>
      <c r="V5902" s="11">
        <v>18</v>
      </c>
      <c r="W5902" s="11">
        <v>18.8</v>
      </c>
      <c r="X5902" s="11">
        <v>19.5</v>
      </c>
      <c r="Y5902" s="78"/>
      <c r="Z5902" s="11">
        <v>47.66</v>
      </c>
      <c r="AA5902" s="11">
        <v>108.63</v>
      </c>
      <c r="AB5902" s="11">
        <v>75.56</v>
      </c>
      <c r="AC5902" s="11">
        <v>0.38</v>
      </c>
      <c r="AD5902" s="11">
        <v>2.75</v>
      </c>
    </row>
    <row r="5903" spans="1:30" x14ac:dyDescent="0.25">
      <c r="A5903" s="1">
        <v>2019</v>
      </c>
      <c r="B5903" s="1">
        <v>9</v>
      </c>
      <c r="C5903" s="1">
        <v>3</v>
      </c>
      <c r="D5903" s="3">
        <v>0.75</v>
      </c>
      <c r="E5903" s="5">
        <v>5899</v>
      </c>
      <c r="G5903" s="15">
        <v>13.4</v>
      </c>
      <c r="H5903" s="15">
        <v>14.8</v>
      </c>
      <c r="I5903" s="15">
        <v>17.600000000000001</v>
      </c>
      <c r="J5903" s="15">
        <v>16</v>
      </c>
      <c r="K5903" s="15">
        <v>15.6</v>
      </c>
      <c r="L5903" s="15">
        <v>13.2</v>
      </c>
      <c r="N5903" s="88">
        <v>20.6</v>
      </c>
      <c r="O5903" s="104">
        <v>19.2</v>
      </c>
      <c r="Q5903" s="11">
        <v>18.7</v>
      </c>
      <c r="R5903" s="11">
        <v>17.8</v>
      </c>
      <c r="S5903" s="11">
        <v>18.100000000000001</v>
      </c>
      <c r="T5903" s="11">
        <v>20</v>
      </c>
      <c r="U5903" s="11">
        <v>20.7</v>
      </c>
      <c r="V5903" s="11">
        <v>18</v>
      </c>
      <c r="W5903" s="11">
        <v>18.8</v>
      </c>
      <c r="X5903" s="11">
        <v>19.5</v>
      </c>
      <c r="Y5903" s="78"/>
      <c r="Z5903" s="11">
        <v>47.66</v>
      </c>
      <c r="AA5903" s="11">
        <v>108.63</v>
      </c>
      <c r="AB5903" s="11">
        <v>75.56</v>
      </c>
      <c r="AC5903" s="11">
        <v>0.38</v>
      </c>
      <c r="AD5903" s="11">
        <v>2.75</v>
      </c>
    </row>
    <row r="5904" spans="1:30" x14ac:dyDescent="0.25">
      <c r="A5904" s="1">
        <v>2019</v>
      </c>
      <c r="B5904" s="1">
        <v>9</v>
      </c>
      <c r="C5904" s="1">
        <v>3</v>
      </c>
      <c r="D5904" s="3">
        <v>0.79166666666666663</v>
      </c>
      <c r="E5904" s="5">
        <v>5900</v>
      </c>
      <c r="G5904" s="15">
        <v>10.9</v>
      </c>
      <c r="H5904" s="15">
        <v>12.9</v>
      </c>
      <c r="I5904" s="15">
        <v>16.2</v>
      </c>
      <c r="J5904" s="15">
        <v>14.8</v>
      </c>
      <c r="K5904" s="15">
        <v>14.1</v>
      </c>
      <c r="L5904" s="15">
        <v>12.7</v>
      </c>
      <c r="N5904" s="88">
        <v>20.6</v>
      </c>
      <c r="O5904" s="104">
        <v>19.2</v>
      </c>
      <c r="Q5904" s="11">
        <v>18.7</v>
      </c>
      <c r="R5904" s="11">
        <v>17.8</v>
      </c>
      <c r="S5904" s="11">
        <v>18.100000000000001</v>
      </c>
      <c r="T5904" s="11">
        <v>20</v>
      </c>
      <c r="U5904" s="11">
        <v>20.7</v>
      </c>
      <c r="V5904" s="11">
        <v>18</v>
      </c>
      <c r="W5904" s="11">
        <v>18.8</v>
      </c>
      <c r="X5904" s="11">
        <v>19.5</v>
      </c>
      <c r="Y5904" s="78"/>
      <c r="Z5904" s="11">
        <v>47.66</v>
      </c>
      <c r="AA5904" s="11">
        <v>108.63</v>
      </c>
      <c r="AB5904" s="11">
        <v>75.56</v>
      </c>
      <c r="AC5904" s="11">
        <v>0.38</v>
      </c>
      <c r="AD5904" s="11">
        <v>2.75</v>
      </c>
    </row>
    <row r="5905" spans="1:30" x14ac:dyDescent="0.25">
      <c r="A5905" s="1">
        <v>2019</v>
      </c>
      <c r="B5905" s="1">
        <v>9</v>
      </c>
      <c r="C5905" s="1">
        <v>3</v>
      </c>
      <c r="D5905" s="3">
        <v>0.83333333333333337</v>
      </c>
      <c r="E5905" s="5">
        <v>5901</v>
      </c>
      <c r="G5905" s="15">
        <v>10.9</v>
      </c>
      <c r="H5905" s="15">
        <v>12.7</v>
      </c>
      <c r="I5905" s="15">
        <v>16.5</v>
      </c>
      <c r="J5905" s="15">
        <v>13.5</v>
      </c>
      <c r="K5905" s="15">
        <v>13.2</v>
      </c>
      <c r="L5905" s="15">
        <v>12</v>
      </c>
      <c r="N5905" s="88">
        <v>20.6</v>
      </c>
      <c r="O5905" s="104">
        <v>19.2</v>
      </c>
      <c r="Q5905" s="11">
        <v>18.7</v>
      </c>
      <c r="R5905" s="11">
        <v>17.8</v>
      </c>
      <c r="S5905" s="11">
        <v>18.100000000000001</v>
      </c>
      <c r="T5905" s="11">
        <v>20</v>
      </c>
      <c r="U5905" s="11">
        <v>20.7</v>
      </c>
      <c r="V5905" s="11">
        <v>18</v>
      </c>
      <c r="W5905" s="11">
        <v>18.8</v>
      </c>
      <c r="X5905" s="11">
        <v>19.5</v>
      </c>
      <c r="Y5905" s="78"/>
      <c r="Z5905" s="11">
        <v>47.66</v>
      </c>
      <c r="AA5905" s="11">
        <v>108.63</v>
      </c>
      <c r="AB5905" s="11">
        <v>75.56</v>
      </c>
      <c r="AC5905" s="11">
        <v>0.38</v>
      </c>
      <c r="AD5905" s="11">
        <v>2.75</v>
      </c>
    </row>
    <row r="5906" spans="1:30" x14ac:dyDescent="0.25">
      <c r="A5906" s="1">
        <v>2019</v>
      </c>
      <c r="B5906" s="1">
        <v>9</v>
      </c>
      <c r="C5906" s="1">
        <v>3</v>
      </c>
      <c r="D5906" s="3">
        <v>0.875</v>
      </c>
      <c r="E5906" s="5">
        <v>5902</v>
      </c>
      <c r="G5906" s="15">
        <v>9.6</v>
      </c>
      <c r="H5906" s="15">
        <v>11.7</v>
      </c>
      <c r="I5906" s="15">
        <v>17.8</v>
      </c>
      <c r="J5906" s="15">
        <v>11.8</v>
      </c>
      <c r="K5906" s="15">
        <v>12.9</v>
      </c>
      <c r="L5906" s="15">
        <v>11.7</v>
      </c>
      <c r="N5906" s="88">
        <v>20.6</v>
      </c>
      <c r="O5906" s="104">
        <v>19.2</v>
      </c>
      <c r="Q5906" s="11">
        <v>18.7</v>
      </c>
      <c r="R5906" s="11">
        <v>17.8</v>
      </c>
      <c r="S5906" s="11">
        <v>18.100000000000001</v>
      </c>
      <c r="T5906" s="11">
        <v>20</v>
      </c>
      <c r="U5906" s="11">
        <v>20.7</v>
      </c>
      <c r="V5906" s="11">
        <v>18</v>
      </c>
      <c r="W5906" s="11">
        <v>18.8</v>
      </c>
      <c r="X5906" s="11">
        <v>19.5</v>
      </c>
      <c r="Y5906" s="78"/>
      <c r="Z5906" s="11">
        <v>47.66</v>
      </c>
      <c r="AA5906" s="11">
        <v>108.63</v>
      </c>
      <c r="AB5906" s="11">
        <v>75.56</v>
      </c>
      <c r="AC5906" s="11">
        <v>0.38</v>
      </c>
      <c r="AD5906" s="11">
        <v>2.75</v>
      </c>
    </row>
    <row r="5907" spans="1:30" x14ac:dyDescent="0.25">
      <c r="A5907" s="1">
        <v>2019</v>
      </c>
      <c r="B5907" s="1">
        <v>9</v>
      </c>
      <c r="C5907" s="1">
        <v>3</v>
      </c>
      <c r="D5907" s="3">
        <v>0.91666666666666663</v>
      </c>
      <c r="E5907" s="5">
        <v>5903</v>
      </c>
      <c r="G5907" s="15">
        <v>9.4</v>
      </c>
      <c r="H5907" s="15">
        <v>10</v>
      </c>
      <c r="I5907" s="15">
        <v>16.399999999999999</v>
      </c>
      <c r="J5907" s="15">
        <v>12.1</v>
      </c>
      <c r="K5907" s="15">
        <v>11.1</v>
      </c>
      <c r="L5907" s="15">
        <v>10.4</v>
      </c>
      <c r="N5907" s="88">
        <v>20.6</v>
      </c>
      <c r="O5907" s="104">
        <v>19.2</v>
      </c>
      <c r="Q5907" s="11">
        <v>18.7</v>
      </c>
      <c r="R5907" s="11">
        <v>17.8</v>
      </c>
      <c r="S5907" s="11">
        <v>18.100000000000001</v>
      </c>
      <c r="T5907" s="11">
        <v>20</v>
      </c>
      <c r="U5907" s="11">
        <v>20.7</v>
      </c>
      <c r="V5907" s="11">
        <v>18</v>
      </c>
      <c r="W5907" s="11">
        <v>18.8</v>
      </c>
      <c r="X5907" s="11">
        <v>19.5</v>
      </c>
      <c r="Y5907" s="78"/>
      <c r="Z5907" s="11">
        <v>47.66</v>
      </c>
      <c r="AA5907" s="11">
        <v>108.63</v>
      </c>
      <c r="AB5907" s="11">
        <v>75.56</v>
      </c>
      <c r="AC5907" s="11">
        <v>0.38</v>
      </c>
      <c r="AD5907" s="11">
        <v>2.75</v>
      </c>
    </row>
    <row r="5908" spans="1:30" x14ac:dyDescent="0.25">
      <c r="A5908" s="1">
        <v>2019</v>
      </c>
      <c r="B5908" s="1">
        <v>9</v>
      </c>
      <c r="C5908" s="1">
        <v>3</v>
      </c>
      <c r="D5908" s="3">
        <v>0.95833333333333337</v>
      </c>
      <c r="E5908" s="5">
        <v>5904</v>
      </c>
      <c r="G5908" s="15">
        <v>8.1</v>
      </c>
      <c r="H5908" s="15">
        <v>9.6</v>
      </c>
      <c r="I5908" s="15">
        <v>17.8</v>
      </c>
      <c r="J5908" s="15">
        <v>13</v>
      </c>
      <c r="K5908" s="15">
        <v>11.3</v>
      </c>
      <c r="L5908" s="15">
        <v>9.6999999999999993</v>
      </c>
      <c r="N5908" s="88">
        <v>20.6</v>
      </c>
      <c r="O5908" s="104">
        <v>19.2</v>
      </c>
      <c r="Q5908" s="11">
        <v>18.7</v>
      </c>
      <c r="R5908" s="11">
        <v>17.8</v>
      </c>
      <c r="S5908" s="11">
        <v>18.100000000000001</v>
      </c>
      <c r="T5908" s="11">
        <v>20</v>
      </c>
      <c r="U5908" s="11">
        <v>20.7</v>
      </c>
      <c r="V5908" s="11">
        <v>18</v>
      </c>
      <c r="W5908" s="11">
        <v>18.8</v>
      </c>
      <c r="X5908" s="11">
        <v>19.5</v>
      </c>
      <c r="Y5908" s="78"/>
      <c r="Z5908" s="11">
        <v>47.66</v>
      </c>
      <c r="AA5908" s="11">
        <v>108.63</v>
      </c>
      <c r="AB5908" s="11">
        <v>75.56</v>
      </c>
      <c r="AC5908" s="11">
        <v>0.38</v>
      </c>
      <c r="AD5908" s="11">
        <v>2.75</v>
      </c>
    </row>
    <row r="5909" spans="1:30" x14ac:dyDescent="0.25">
      <c r="A5909" s="1">
        <v>2019</v>
      </c>
      <c r="B5909" s="1">
        <v>9</v>
      </c>
      <c r="C5909" s="1">
        <v>4</v>
      </c>
      <c r="D5909" s="3">
        <v>0</v>
      </c>
      <c r="E5909" s="5">
        <v>5905</v>
      </c>
      <c r="G5909" s="15">
        <v>7.4</v>
      </c>
      <c r="H5909" s="15">
        <v>8.8000000000000007</v>
      </c>
      <c r="I5909" s="15">
        <v>17.399999999999999</v>
      </c>
      <c r="J5909" s="15">
        <v>13.8</v>
      </c>
      <c r="K5909" s="15">
        <v>11.6</v>
      </c>
      <c r="L5909" s="15">
        <v>9.1999999999999993</v>
      </c>
      <c r="N5909" s="88">
        <v>19.8</v>
      </c>
      <c r="O5909" s="104">
        <v>19.100000000000001</v>
      </c>
      <c r="Q5909" s="11">
        <v>18.5</v>
      </c>
      <c r="R5909" s="11">
        <v>17.5</v>
      </c>
      <c r="S5909" s="11">
        <v>17.7</v>
      </c>
      <c r="T5909" s="11">
        <v>18.8</v>
      </c>
      <c r="U5909" s="11">
        <v>19.399999999999999</v>
      </c>
      <c r="V5909" s="11">
        <v>17.3</v>
      </c>
      <c r="W5909" s="11">
        <v>17.399999999999999</v>
      </c>
      <c r="X5909" s="11">
        <v>18.8</v>
      </c>
      <c r="Y5909" s="78"/>
      <c r="Z5909" s="11">
        <v>48.17</v>
      </c>
      <c r="AA5909" s="11">
        <v>106.25</v>
      </c>
      <c r="AB5909" s="11">
        <v>77.459999999999994</v>
      </c>
      <c r="AC5909" s="11">
        <v>0.34</v>
      </c>
      <c r="AD5909" s="11">
        <v>1.84</v>
      </c>
    </row>
    <row r="5910" spans="1:30" x14ac:dyDescent="0.25">
      <c r="A5910" s="1">
        <v>2019</v>
      </c>
      <c r="B5910" s="1">
        <v>9</v>
      </c>
      <c r="C5910" s="1">
        <v>4</v>
      </c>
      <c r="D5910" s="3">
        <v>4.1666666666666664E-2</v>
      </c>
      <c r="E5910" s="5">
        <v>5906</v>
      </c>
      <c r="G5910" s="15">
        <v>7.2</v>
      </c>
      <c r="H5910" s="15">
        <v>8.3000000000000007</v>
      </c>
      <c r="I5910" s="15">
        <v>17.399999999999999</v>
      </c>
      <c r="J5910" s="15">
        <v>13.8</v>
      </c>
      <c r="K5910" s="15">
        <v>11.4</v>
      </c>
      <c r="L5910" s="15">
        <v>8.3000000000000007</v>
      </c>
      <c r="N5910" s="88">
        <v>19.8</v>
      </c>
      <c r="O5910" s="104">
        <v>19.100000000000001</v>
      </c>
      <c r="Q5910" s="11">
        <v>18.5</v>
      </c>
      <c r="R5910" s="11">
        <v>17.5</v>
      </c>
      <c r="S5910" s="11">
        <v>17.7</v>
      </c>
      <c r="T5910" s="11">
        <v>18.8</v>
      </c>
      <c r="U5910" s="11">
        <v>19.399999999999999</v>
      </c>
      <c r="V5910" s="11">
        <v>17.3</v>
      </c>
      <c r="W5910" s="11">
        <v>17.399999999999999</v>
      </c>
      <c r="X5910" s="11">
        <v>18.8</v>
      </c>
      <c r="Y5910" s="78"/>
      <c r="Z5910" s="11">
        <v>48.17</v>
      </c>
      <c r="AA5910" s="11">
        <v>106.25</v>
      </c>
      <c r="AB5910" s="11">
        <v>77.459999999999994</v>
      </c>
      <c r="AC5910" s="11">
        <v>0.34</v>
      </c>
      <c r="AD5910" s="11">
        <v>1.84</v>
      </c>
    </row>
    <row r="5911" spans="1:30" x14ac:dyDescent="0.25">
      <c r="A5911" s="1">
        <v>2019</v>
      </c>
      <c r="B5911" s="1">
        <v>9</v>
      </c>
      <c r="C5911" s="1">
        <v>4</v>
      </c>
      <c r="D5911" s="3">
        <v>8.3333333333333329E-2</v>
      </c>
      <c r="E5911" s="5">
        <v>5907</v>
      </c>
      <c r="G5911" s="15">
        <v>6.9</v>
      </c>
      <c r="H5911" s="15">
        <v>7.9</v>
      </c>
      <c r="I5911" s="15">
        <v>17.7</v>
      </c>
      <c r="J5911" s="15">
        <v>13.2</v>
      </c>
      <c r="K5911" s="15">
        <v>11.9</v>
      </c>
      <c r="L5911" s="15">
        <v>7.5</v>
      </c>
      <c r="N5911" s="88">
        <v>19.8</v>
      </c>
      <c r="O5911" s="104">
        <v>19.100000000000001</v>
      </c>
      <c r="Q5911" s="11">
        <v>18.5</v>
      </c>
      <c r="R5911" s="11">
        <v>17.5</v>
      </c>
      <c r="S5911" s="11">
        <v>17.7</v>
      </c>
      <c r="T5911" s="11">
        <v>18.8</v>
      </c>
      <c r="U5911" s="11">
        <v>19.399999999999999</v>
      </c>
      <c r="V5911" s="11">
        <v>17.3</v>
      </c>
      <c r="W5911" s="11">
        <v>17.399999999999999</v>
      </c>
      <c r="X5911" s="11">
        <v>18.8</v>
      </c>
      <c r="Y5911" s="78"/>
      <c r="Z5911" s="11">
        <v>48.17</v>
      </c>
      <c r="AA5911" s="11">
        <v>106.25</v>
      </c>
      <c r="AB5911" s="11">
        <v>77.459999999999994</v>
      </c>
      <c r="AC5911" s="11">
        <v>0.34</v>
      </c>
      <c r="AD5911" s="11">
        <v>1.84</v>
      </c>
    </row>
    <row r="5912" spans="1:30" x14ac:dyDescent="0.25">
      <c r="A5912" s="1">
        <v>2019</v>
      </c>
      <c r="B5912" s="1">
        <v>9</v>
      </c>
      <c r="C5912" s="1">
        <v>4</v>
      </c>
      <c r="D5912" s="3">
        <v>0.125</v>
      </c>
      <c r="E5912" s="5">
        <v>5908</v>
      </c>
      <c r="G5912" s="15">
        <v>8.1</v>
      </c>
      <c r="H5912" s="15">
        <v>7.2</v>
      </c>
      <c r="I5912" s="15">
        <v>17.899999999999999</v>
      </c>
      <c r="J5912" s="15">
        <v>13</v>
      </c>
      <c r="K5912" s="15">
        <v>11.5</v>
      </c>
      <c r="L5912" s="15">
        <v>7.1</v>
      </c>
      <c r="N5912" s="88">
        <v>19.8</v>
      </c>
      <c r="O5912" s="104">
        <v>19.100000000000001</v>
      </c>
      <c r="Q5912" s="11">
        <v>18.5</v>
      </c>
      <c r="R5912" s="11">
        <v>17.5</v>
      </c>
      <c r="S5912" s="11">
        <v>17.7</v>
      </c>
      <c r="T5912" s="11">
        <v>18.8</v>
      </c>
      <c r="U5912" s="11">
        <v>19.399999999999999</v>
      </c>
      <c r="V5912" s="11">
        <v>17.3</v>
      </c>
      <c r="W5912" s="11">
        <v>17.399999999999999</v>
      </c>
      <c r="X5912" s="11">
        <v>18.8</v>
      </c>
      <c r="Y5912" s="78"/>
      <c r="Z5912" s="11">
        <v>48.17</v>
      </c>
      <c r="AA5912" s="11">
        <v>106.25</v>
      </c>
      <c r="AB5912" s="11">
        <v>77.459999999999994</v>
      </c>
      <c r="AC5912" s="11">
        <v>0.34</v>
      </c>
      <c r="AD5912" s="11">
        <v>1.84</v>
      </c>
    </row>
    <row r="5913" spans="1:30" x14ac:dyDescent="0.25">
      <c r="A5913" s="1">
        <v>2019</v>
      </c>
      <c r="B5913" s="1">
        <v>9</v>
      </c>
      <c r="C5913" s="1">
        <v>4</v>
      </c>
      <c r="D5913" s="3">
        <v>0.16666666666666666</v>
      </c>
      <c r="E5913" s="5">
        <v>5909</v>
      </c>
      <c r="G5913" s="15">
        <v>8.1</v>
      </c>
      <c r="H5913" s="15">
        <v>8</v>
      </c>
      <c r="I5913" s="15">
        <v>18.100000000000001</v>
      </c>
      <c r="J5913" s="15">
        <v>13.3</v>
      </c>
      <c r="K5913" s="15">
        <v>12.3</v>
      </c>
      <c r="L5913" s="15">
        <v>6.5</v>
      </c>
      <c r="N5913" s="88">
        <v>19.8</v>
      </c>
      <c r="O5913" s="104">
        <v>19.100000000000001</v>
      </c>
      <c r="Q5913" s="11">
        <v>18.5</v>
      </c>
      <c r="R5913" s="11">
        <v>17.5</v>
      </c>
      <c r="S5913" s="11">
        <v>17.7</v>
      </c>
      <c r="T5913" s="11">
        <v>18.8</v>
      </c>
      <c r="U5913" s="11">
        <v>19.399999999999999</v>
      </c>
      <c r="V5913" s="11">
        <v>17.3</v>
      </c>
      <c r="W5913" s="11">
        <v>17.399999999999999</v>
      </c>
      <c r="X5913" s="11">
        <v>18.8</v>
      </c>
      <c r="Y5913" s="78"/>
      <c r="Z5913" s="11">
        <v>48.17</v>
      </c>
      <c r="AA5913" s="11">
        <v>106.25</v>
      </c>
      <c r="AB5913" s="11">
        <v>77.459999999999994</v>
      </c>
      <c r="AC5913" s="11">
        <v>0.34</v>
      </c>
      <c r="AD5913" s="11">
        <v>1.84</v>
      </c>
    </row>
    <row r="5914" spans="1:30" x14ac:dyDescent="0.25">
      <c r="A5914" s="1">
        <v>2019</v>
      </c>
      <c r="B5914" s="1">
        <v>9</v>
      </c>
      <c r="C5914" s="1">
        <v>4</v>
      </c>
      <c r="D5914" s="3">
        <v>0.20833333333333334</v>
      </c>
      <c r="E5914" s="5">
        <v>5910</v>
      </c>
      <c r="G5914" s="15">
        <v>10.7</v>
      </c>
      <c r="H5914" s="15">
        <v>11.3</v>
      </c>
      <c r="I5914" s="15">
        <v>18.399999999999999</v>
      </c>
      <c r="J5914" s="15">
        <v>14.1</v>
      </c>
      <c r="K5914" s="15">
        <v>12.6</v>
      </c>
      <c r="L5914" s="15">
        <v>7.8</v>
      </c>
      <c r="N5914" s="88">
        <v>19.8</v>
      </c>
      <c r="O5914" s="104">
        <v>19.100000000000001</v>
      </c>
      <c r="Q5914" s="11">
        <v>18.5</v>
      </c>
      <c r="R5914" s="11">
        <v>17.5</v>
      </c>
      <c r="S5914" s="11">
        <v>17.7</v>
      </c>
      <c r="T5914" s="11">
        <v>18.8</v>
      </c>
      <c r="U5914" s="11">
        <v>19.399999999999999</v>
      </c>
      <c r="V5914" s="11">
        <v>17.3</v>
      </c>
      <c r="W5914" s="11">
        <v>17.399999999999999</v>
      </c>
      <c r="X5914" s="11">
        <v>18.8</v>
      </c>
      <c r="Y5914" s="78"/>
      <c r="Z5914" s="11">
        <v>48.17</v>
      </c>
      <c r="AA5914" s="11">
        <v>106.25</v>
      </c>
      <c r="AB5914" s="11">
        <v>77.459999999999994</v>
      </c>
      <c r="AC5914" s="11">
        <v>0.34</v>
      </c>
      <c r="AD5914" s="11">
        <v>1.84</v>
      </c>
    </row>
    <row r="5915" spans="1:30" x14ac:dyDescent="0.25">
      <c r="A5915" s="1">
        <v>2019</v>
      </c>
      <c r="B5915" s="1">
        <v>9</v>
      </c>
      <c r="C5915" s="1">
        <v>4</v>
      </c>
      <c r="D5915" s="3">
        <v>0.25</v>
      </c>
      <c r="E5915" s="5">
        <v>5911</v>
      </c>
      <c r="G5915" s="15">
        <v>12</v>
      </c>
      <c r="H5915" s="15">
        <v>13</v>
      </c>
      <c r="I5915" s="15">
        <v>18.5</v>
      </c>
      <c r="J5915" s="15">
        <v>13.8</v>
      </c>
      <c r="K5915" s="15">
        <v>12.7</v>
      </c>
      <c r="L5915" s="15">
        <v>10.199999999999999</v>
      </c>
      <c r="N5915" s="88">
        <v>19.8</v>
      </c>
      <c r="O5915" s="104">
        <v>19.100000000000001</v>
      </c>
      <c r="Q5915" s="11">
        <v>18.5</v>
      </c>
      <c r="R5915" s="11">
        <v>17.5</v>
      </c>
      <c r="S5915" s="11">
        <v>17.7</v>
      </c>
      <c r="T5915" s="11">
        <v>18.8</v>
      </c>
      <c r="U5915" s="11">
        <v>19.399999999999999</v>
      </c>
      <c r="V5915" s="11">
        <v>17.3</v>
      </c>
      <c r="W5915" s="11">
        <v>17.399999999999999</v>
      </c>
      <c r="X5915" s="11">
        <v>18.8</v>
      </c>
      <c r="Y5915" s="78"/>
      <c r="Z5915" s="11">
        <v>48.17</v>
      </c>
      <c r="AA5915" s="11">
        <v>106.25</v>
      </c>
      <c r="AB5915" s="11">
        <v>77.459999999999994</v>
      </c>
      <c r="AC5915" s="11">
        <v>0.34</v>
      </c>
      <c r="AD5915" s="11">
        <v>1.84</v>
      </c>
    </row>
    <row r="5916" spans="1:30" x14ac:dyDescent="0.25">
      <c r="A5916" s="1">
        <v>2019</v>
      </c>
      <c r="B5916" s="1">
        <v>9</v>
      </c>
      <c r="C5916" s="1">
        <v>4</v>
      </c>
      <c r="D5916" s="3">
        <v>0.29166666666666669</v>
      </c>
      <c r="E5916" s="5">
        <v>5912</v>
      </c>
      <c r="G5916" s="15">
        <v>14.4</v>
      </c>
      <c r="H5916" s="15">
        <v>14.9</v>
      </c>
      <c r="I5916" s="15">
        <v>18.3</v>
      </c>
      <c r="J5916" s="15">
        <v>16.3</v>
      </c>
      <c r="K5916" s="15">
        <v>14.9</v>
      </c>
      <c r="L5916" s="15">
        <v>13.6</v>
      </c>
      <c r="N5916" s="88">
        <v>19.8</v>
      </c>
      <c r="O5916" s="104">
        <v>19.100000000000001</v>
      </c>
      <c r="Q5916" s="11">
        <v>18.5</v>
      </c>
      <c r="R5916" s="11">
        <v>17.5</v>
      </c>
      <c r="S5916" s="11">
        <v>17.7</v>
      </c>
      <c r="T5916" s="11">
        <v>18.8</v>
      </c>
      <c r="U5916" s="11">
        <v>19.399999999999999</v>
      </c>
      <c r="V5916" s="11">
        <v>17.3</v>
      </c>
      <c r="W5916" s="11">
        <v>17.399999999999999</v>
      </c>
      <c r="X5916" s="11">
        <v>18.8</v>
      </c>
      <c r="Y5916" s="78"/>
      <c r="Z5916" s="11">
        <v>48.17</v>
      </c>
      <c r="AA5916" s="11">
        <v>106.25</v>
      </c>
      <c r="AB5916" s="11">
        <v>77.459999999999994</v>
      </c>
      <c r="AC5916" s="11">
        <v>0.34</v>
      </c>
      <c r="AD5916" s="11">
        <v>1.84</v>
      </c>
    </row>
    <row r="5917" spans="1:30" x14ac:dyDescent="0.25">
      <c r="A5917" s="1">
        <v>2019</v>
      </c>
      <c r="B5917" s="1">
        <v>9</v>
      </c>
      <c r="C5917" s="1">
        <v>4</v>
      </c>
      <c r="D5917" s="3">
        <v>0.33333333333333331</v>
      </c>
      <c r="E5917" s="5">
        <v>5913</v>
      </c>
      <c r="G5917" s="15">
        <v>16.100000000000001</v>
      </c>
      <c r="H5917" s="15">
        <v>18</v>
      </c>
      <c r="I5917" s="15">
        <v>19.3</v>
      </c>
      <c r="J5917" s="15">
        <v>17.600000000000001</v>
      </c>
      <c r="K5917" s="15">
        <v>17.600000000000001</v>
      </c>
      <c r="L5917" s="15">
        <v>16.100000000000001</v>
      </c>
      <c r="N5917" s="88">
        <v>19.8</v>
      </c>
      <c r="O5917" s="104">
        <v>19.100000000000001</v>
      </c>
      <c r="Q5917" s="11">
        <v>18.5</v>
      </c>
      <c r="R5917" s="11">
        <v>17.5</v>
      </c>
      <c r="S5917" s="11">
        <v>17.7</v>
      </c>
      <c r="T5917" s="11">
        <v>18.8</v>
      </c>
      <c r="U5917" s="11">
        <v>19.399999999999999</v>
      </c>
      <c r="V5917" s="11">
        <v>17.3</v>
      </c>
      <c r="W5917" s="11">
        <v>17.399999999999999</v>
      </c>
      <c r="X5917" s="11">
        <v>18.8</v>
      </c>
      <c r="Y5917" s="78"/>
      <c r="Z5917" s="11">
        <v>48.17</v>
      </c>
      <c r="AA5917" s="11">
        <v>106.25</v>
      </c>
      <c r="AB5917" s="11">
        <v>77.459999999999994</v>
      </c>
      <c r="AC5917" s="11">
        <v>0.34</v>
      </c>
      <c r="AD5917" s="11">
        <v>1.84</v>
      </c>
    </row>
    <row r="5918" spans="1:30" x14ac:dyDescent="0.25">
      <c r="A5918" s="1">
        <v>2019</v>
      </c>
      <c r="B5918" s="1">
        <v>9</v>
      </c>
      <c r="C5918" s="1">
        <v>4</v>
      </c>
      <c r="D5918" s="3">
        <v>0.375</v>
      </c>
      <c r="E5918" s="5">
        <v>5914</v>
      </c>
      <c r="G5918" s="15">
        <v>17.899999999999999</v>
      </c>
      <c r="H5918" s="15">
        <v>18.399999999999999</v>
      </c>
      <c r="I5918" s="15">
        <v>19.600000000000001</v>
      </c>
      <c r="J5918" s="15">
        <v>17.600000000000001</v>
      </c>
      <c r="K5918" s="15">
        <v>19.100000000000001</v>
      </c>
      <c r="L5918" s="15">
        <v>17.399999999999999</v>
      </c>
      <c r="N5918" s="88">
        <v>19.8</v>
      </c>
      <c r="O5918" s="104">
        <v>19.100000000000001</v>
      </c>
      <c r="Q5918" s="11">
        <v>18.5</v>
      </c>
      <c r="R5918" s="11">
        <v>17.5</v>
      </c>
      <c r="S5918" s="11">
        <v>17.7</v>
      </c>
      <c r="T5918" s="11">
        <v>18.8</v>
      </c>
      <c r="U5918" s="11">
        <v>19.399999999999999</v>
      </c>
      <c r="V5918" s="11">
        <v>17.3</v>
      </c>
      <c r="W5918" s="11">
        <v>17.399999999999999</v>
      </c>
      <c r="X5918" s="11">
        <v>18.8</v>
      </c>
      <c r="Y5918" s="78"/>
      <c r="Z5918" s="11">
        <v>48.17</v>
      </c>
      <c r="AA5918" s="11">
        <v>106.25</v>
      </c>
      <c r="AB5918" s="11">
        <v>77.459999999999994</v>
      </c>
      <c r="AC5918" s="11">
        <v>0.34</v>
      </c>
      <c r="AD5918" s="11">
        <v>1.84</v>
      </c>
    </row>
    <row r="5919" spans="1:30" x14ac:dyDescent="0.25">
      <c r="A5919" s="1">
        <v>2019</v>
      </c>
      <c r="B5919" s="1">
        <v>9</v>
      </c>
      <c r="C5919" s="1">
        <v>4</v>
      </c>
      <c r="D5919" s="3">
        <v>0.41666666666666669</v>
      </c>
      <c r="E5919" s="5">
        <v>5915</v>
      </c>
      <c r="G5919" s="15">
        <v>19.2</v>
      </c>
      <c r="H5919" s="15">
        <v>20.399999999999999</v>
      </c>
      <c r="I5919" s="15">
        <v>19.600000000000001</v>
      </c>
      <c r="J5919" s="15">
        <v>20</v>
      </c>
      <c r="K5919" s="15">
        <v>18.600000000000001</v>
      </c>
      <c r="L5919" s="15">
        <v>18.399999999999999</v>
      </c>
      <c r="N5919" s="88">
        <v>19.8</v>
      </c>
      <c r="O5919" s="104">
        <v>19.100000000000001</v>
      </c>
      <c r="Q5919" s="11">
        <v>18.5</v>
      </c>
      <c r="R5919" s="11">
        <v>17.5</v>
      </c>
      <c r="S5919" s="11">
        <v>17.7</v>
      </c>
      <c r="T5919" s="11">
        <v>18.8</v>
      </c>
      <c r="U5919" s="11">
        <v>19.399999999999999</v>
      </c>
      <c r="V5919" s="11">
        <v>17.3</v>
      </c>
      <c r="W5919" s="11">
        <v>17.399999999999999</v>
      </c>
      <c r="X5919" s="11">
        <v>18.8</v>
      </c>
      <c r="Y5919" s="78"/>
      <c r="Z5919" s="11">
        <v>48.17</v>
      </c>
      <c r="AA5919" s="11">
        <v>106.25</v>
      </c>
      <c r="AB5919" s="11">
        <v>77.459999999999994</v>
      </c>
      <c r="AC5919" s="11">
        <v>0.34</v>
      </c>
      <c r="AD5919" s="11">
        <v>1.84</v>
      </c>
    </row>
    <row r="5920" spans="1:30" x14ac:dyDescent="0.25">
      <c r="A5920" s="1">
        <v>2019</v>
      </c>
      <c r="B5920" s="1">
        <v>9</v>
      </c>
      <c r="C5920" s="1">
        <v>4</v>
      </c>
      <c r="D5920" s="3">
        <v>0.45833333333333331</v>
      </c>
      <c r="E5920" s="5">
        <v>5916</v>
      </c>
      <c r="G5920" s="15">
        <v>19.3</v>
      </c>
      <c r="H5920" s="15">
        <v>20.9</v>
      </c>
      <c r="I5920" s="15">
        <v>19.5</v>
      </c>
      <c r="J5920" s="15">
        <v>20.5</v>
      </c>
      <c r="K5920" s="15">
        <v>20.7</v>
      </c>
      <c r="L5920" s="15">
        <v>18.3</v>
      </c>
      <c r="N5920" s="88">
        <v>19.8</v>
      </c>
      <c r="O5920" s="104">
        <v>19.100000000000001</v>
      </c>
      <c r="Q5920" s="11">
        <v>18.5</v>
      </c>
      <c r="R5920" s="11">
        <v>17.5</v>
      </c>
      <c r="S5920" s="11">
        <v>17.7</v>
      </c>
      <c r="T5920" s="11">
        <v>18.8</v>
      </c>
      <c r="U5920" s="11">
        <v>19.399999999999999</v>
      </c>
      <c r="V5920" s="11">
        <v>17.3</v>
      </c>
      <c r="W5920" s="11">
        <v>17.399999999999999</v>
      </c>
      <c r="X5920" s="11">
        <v>18.8</v>
      </c>
      <c r="Y5920" s="78"/>
      <c r="Z5920" s="11">
        <v>48.17</v>
      </c>
      <c r="AA5920" s="11">
        <v>106.25</v>
      </c>
      <c r="AB5920" s="11">
        <v>77.459999999999994</v>
      </c>
      <c r="AC5920" s="11">
        <v>0.34</v>
      </c>
      <c r="AD5920" s="11">
        <v>1.84</v>
      </c>
    </row>
    <row r="5921" spans="1:30" x14ac:dyDescent="0.25">
      <c r="A5921" s="1">
        <v>2019</v>
      </c>
      <c r="B5921" s="1">
        <v>9</v>
      </c>
      <c r="C5921" s="1">
        <v>4</v>
      </c>
      <c r="D5921" s="3">
        <v>0.5</v>
      </c>
      <c r="E5921" s="5">
        <v>5917</v>
      </c>
      <c r="G5921" s="15">
        <v>21.2</v>
      </c>
      <c r="H5921" s="15">
        <v>20.2</v>
      </c>
      <c r="I5921" s="15">
        <v>19.8</v>
      </c>
      <c r="J5921" s="15">
        <v>19.899999999999999</v>
      </c>
      <c r="K5921" s="15">
        <v>19.5</v>
      </c>
      <c r="L5921" s="15">
        <v>18.899999999999999</v>
      </c>
      <c r="N5921" s="88">
        <v>20.399999999999999</v>
      </c>
      <c r="O5921" s="104">
        <v>19.100000000000001</v>
      </c>
      <c r="Q5921" s="11">
        <v>18.5</v>
      </c>
      <c r="R5921" s="11">
        <v>17.5</v>
      </c>
      <c r="S5921" s="11">
        <v>17.7</v>
      </c>
      <c r="T5921" s="11">
        <v>18.8</v>
      </c>
      <c r="U5921" s="11">
        <v>19.399999999999999</v>
      </c>
      <c r="V5921" s="11">
        <v>17.3</v>
      </c>
      <c r="W5921" s="11">
        <v>17.399999999999999</v>
      </c>
      <c r="X5921" s="11">
        <v>18.8</v>
      </c>
      <c r="Y5921" s="78"/>
      <c r="Z5921" s="11">
        <v>48.17</v>
      </c>
      <c r="AA5921" s="11">
        <v>106.25</v>
      </c>
      <c r="AB5921" s="11">
        <v>77.459999999999994</v>
      </c>
      <c r="AC5921" s="11">
        <v>0.34</v>
      </c>
      <c r="AD5921" s="11">
        <v>1.84</v>
      </c>
    </row>
    <row r="5922" spans="1:30" x14ac:dyDescent="0.25">
      <c r="A5922" s="1">
        <v>2019</v>
      </c>
      <c r="B5922" s="1">
        <v>9</v>
      </c>
      <c r="C5922" s="1">
        <v>4</v>
      </c>
      <c r="D5922" s="3">
        <v>0.54166666666666663</v>
      </c>
      <c r="E5922" s="5">
        <v>5918</v>
      </c>
      <c r="G5922" s="15">
        <v>20</v>
      </c>
      <c r="H5922" s="15">
        <v>20.7</v>
      </c>
      <c r="I5922" s="15">
        <v>19.899999999999999</v>
      </c>
      <c r="J5922" s="15">
        <v>19.600000000000001</v>
      </c>
      <c r="K5922" s="15">
        <v>21.4</v>
      </c>
      <c r="L5922" s="15">
        <v>19.7</v>
      </c>
      <c r="N5922" s="88">
        <v>20.399999999999999</v>
      </c>
      <c r="O5922" s="104">
        <v>19.100000000000001</v>
      </c>
      <c r="Q5922" s="11">
        <v>18.5</v>
      </c>
      <c r="R5922" s="11">
        <v>17.5</v>
      </c>
      <c r="S5922" s="11">
        <v>17.7</v>
      </c>
      <c r="T5922" s="11">
        <v>18.8</v>
      </c>
      <c r="U5922" s="11">
        <v>19.399999999999999</v>
      </c>
      <c r="V5922" s="11">
        <v>17.3</v>
      </c>
      <c r="W5922" s="11">
        <v>17.399999999999999</v>
      </c>
      <c r="X5922" s="11">
        <v>18.8</v>
      </c>
      <c r="Y5922" s="78"/>
      <c r="Z5922" s="11">
        <v>48.17</v>
      </c>
      <c r="AA5922" s="11">
        <v>106.25</v>
      </c>
      <c r="AB5922" s="11">
        <v>77.459999999999994</v>
      </c>
      <c r="AC5922" s="11">
        <v>0.34</v>
      </c>
      <c r="AD5922" s="11">
        <v>1.84</v>
      </c>
    </row>
    <row r="5923" spans="1:30" x14ac:dyDescent="0.25">
      <c r="A5923" s="1">
        <v>2019</v>
      </c>
      <c r="B5923" s="1">
        <v>9</v>
      </c>
      <c r="C5923" s="1">
        <v>4</v>
      </c>
      <c r="D5923" s="3">
        <v>0.58333333333333337</v>
      </c>
      <c r="E5923" s="5">
        <v>5919</v>
      </c>
      <c r="G5923" s="15">
        <v>20.5</v>
      </c>
      <c r="H5923" s="15">
        <v>17.5</v>
      </c>
      <c r="I5923" s="15">
        <v>19.600000000000001</v>
      </c>
      <c r="J5923" s="15">
        <v>19.5</v>
      </c>
      <c r="K5923" s="15">
        <v>20</v>
      </c>
      <c r="L5923" s="15">
        <v>19.600000000000001</v>
      </c>
      <c r="N5923" s="88">
        <v>20.399999999999999</v>
      </c>
      <c r="O5923" s="104">
        <v>19.100000000000001</v>
      </c>
      <c r="Q5923" s="11">
        <v>18.5</v>
      </c>
      <c r="R5923" s="11">
        <v>17.5</v>
      </c>
      <c r="S5923" s="11">
        <v>17.7</v>
      </c>
      <c r="T5923" s="11">
        <v>18.8</v>
      </c>
      <c r="U5923" s="11">
        <v>19.399999999999999</v>
      </c>
      <c r="V5923" s="11">
        <v>17.3</v>
      </c>
      <c r="W5923" s="11">
        <v>17.399999999999999</v>
      </c>
      <c r="X5923" s="11">
        <v>18.8</v>
      </c>
      <c r="Y5923" s="78"/>
      <c r="Z5923" s="11">
        <v>48.17</v>
      </c>
      <c r="AA5923" s="11">
        <v>106.25</v>
      </c>
      <c r="AB5923" s="11">
        <v>77.459999999999994</v>
      </c>
      <c r="AC5923" s="11">
        <v>0.34</v>
      </c>
      <c r="AD5923" s="11">
        <v>1.84</v>
      </c>
    </row>
    <row r="5924" spans="1:30" x14ac:dyDescent="0.25">
      <c r="A5924" s="1">
        <v>2019</v>
      </c>
      <c r="B5924" s="1">
        <v>9</v>
      </c>
      <c r="C5924" s="1">
        <v>4</v>
      </c>
      <c r="D5924" s="3">
        <v>0.625</v>
      </c>
      <c r="E5924" s="5">
        <v>5920</v>
      </c>
      <c r="G5924" s="15">
        <v>21.8</v>
      </c>
      <c r="H5924" s="15">
        <v>17.100000000000001</v>
      </c>
      <c r="I5924" s="15">
        <v>19.2</v>
      </c>
      <c r="J5924" s="15">
        <v>18.899999999999999</v>
      </c>
      <c r="K5924" s="15">
        <v>20.9</v>
      </c>
      <c r="L5924" s="15">
        <v>19.2</v>
      </c>
      <c r="N5924" s="88">
        <v>20.399999999999999</v>
      </c>
      <c r="O5924" s="104">
        <v>19.100000000000001</v>
      </c>
      <c r="Q5924" s="11">
        <v>18.5</v>
      </c>
      <c r="R5924" s="11">
        <v>17.5</v>
      </c>
      <c r="S5924" s="11">
        <v>17.7</v>
      </c>
      <c r="T5924" s="11">
        <v>18.8</v>
      </c>
      <c r="U5924" s="11">
        <v>19.399999999999999</v>
      </c>
      <c r="V5924" s="11">
        <v>17.3</v>
      </c>
      <c r="W5924" s="11">
        <v>17.399999999999999</v>
      </c>
      <c r="X5924" s="11">
        <v>18.8</v>
      </c>
      <c r="Y5924" s="78"/>
      <c r="Z5924" s="11">
        <v>48.17</v>
      </c>
      <c r="AA5924" s="11">
        <v>106.25</v>
      </c>
      <c r="AB5924" s="11">
        <v>77.459999999999994</v>
      </c>
      <c r="AC5924" s="11">
        <v>0.34</v>
      </c>
      <c r="AD5924" s="11">
        <v>1.84</v>
      </c>
    </row>
    <row r="5925" spans="1:30" x14ac:dyDescent="0.25">
      <c r="A5925" s="1">
        <v>2019</v>
      </c>
      <c r="B5925" s="1">
        <v>9</v>
      </c>
      <c r="C5925" s="1">
        <v>4</v>
      </c>
      <c r="D5925" s="3">
        <v>0.66666666666666663</v>
      </c>
      <c r="E5925" s="5">
        <v>5921</v>
      </c>
      <c r="G5925" s="15">
        <v>20.3</v>
      </c>
      <c r="H5925" s="15">
        <v>18.8</v>
      </c>
      <c r="I5925" s="15">
        <v>18.7</v>
      </c>
      <c r="J5925" s="15">
        <v>17.899999999999999</v>
      </c>
      <c r="K5925" s="15">
        <v>19.600000000000001</v>
      </c>
      <c r="L5925" s="15">
        <v>18.8</v>
      </c>
      <c r="N5925" s="88">
        <v>20.399999999999999</v>
      </c>
      <c r="O5925" s="104">
        <v>19.100000000000001</v>
      </c>
      <c r="Q5925" s="11">
        <v>18.5</v>
      </c>
      <c r="R5925" s="11">
        <v>17.5</v>
      </c>
      <c r="S5925" s="11">
        <v>17.7</v>
      </c>
      <c r="T5925" s="11">
        <v>18.8</v>
      </c>
      <c r="U5925" s="11">
        <v>19.399999999999999</v>
      </c>
      <c r="V5925" s="11">
        <v>17.3</v>
      </c>
      <c r="W5925" s="11">
        <v>17.399999999999999</v>
      </c>
      <c r="X5925" s="11">
        <v>18.8</v>
      </c>
      <c r="Y5925" s="78"/>
      <c r="Z5925" s="11">
        <v>48.17</v>
      </c>
      <c r="AA5925" s="11">
        <v>106.25</v>
      </c>
      <c r="AB5925" s="11">
        <v>77.459999999999994</v>
      </c>
      <c r="AC5925" s="11">
        <v>0.34</v>
      </c>
      <c r="AD5925" s="11">
        <v>1.84</v>
      </c>
    </row>
    <row r="5926" spans="1:30" x14ac:dyDescent="0.25">
      <c r="A5926" s="1">
        <v>2019</v>
      </c>
      <c r="B5926" s="1">
        <v>9</v>
      </c>
      <c r="C5926" s="1">
        <v>4</v>
      </c>
      <c r="D5926" s="3">
        <v>0.70833333333333337</v>
      </c>
      <c r="E5926" s="5">
        <v>5922</v>
      </c>
      <c r="G5926" s="15">
        <v>17.600000000000001</v>
      </c>
      <c r="H5926" s="15">
        <v>17.2</v>
      </c>
      <c r="I5926" s="15">
        <v>18.399999999999999</v>
      </c>
      <c r="J5926" s="15">
        <v>15.6</v>
      </c>
      <c r="K5926" s="15">
        <v>17.5</v>
      </c>
      <c r="L5926" s="15">
        <v>18</v>
      </c>
      <c r="N5926" s="88">
        <v>20.399999999999999</v>
      </c>
      <c r="O5926" s="104">
        <v>19.100000000000001</v>
      </c>
      <c r="Q5926" s="11">
        <v>18.5</v>
      </c>
      <c r="R5926" s="11">
        <v>17.5</v>
      </c>
      <c r="S5926" s="11">
        <v>17.7</v>
      </c>
      <c r="T5926" s="11">
        <v>18.8</v>
      </c>
      <c r="U5926" s="11">
        <v>19.399999999999999</v>
      </c>
      <c r="V5926" s="11">
        <v>17.3</v>
      </c>
      <c r="W5926" s="11">
        <v>17.399999999999999</v>
      </c>
      <c r="X5926" s="11">
        <v>18.8</v>
      </c>
      <c r="Y5926" s="78"/>
      <c r="Z5926" s="11">
        <v>48.17</v>
      </c>
      <c r="AA5926" s="11">
        <v>106.25</v>
      </c>
      <c r="AB5926" s="11">
        <v>77.459999999999994</v>
      </c>
      <c r="AC5926" s="11">
        <v>0.34</v>
      </c>
      <c r="AD5926" s="11">
        <v>1.84</v>
      </c>
    </row>
    <row r="5927" spans="1:30" x14ac:dyDescent="0.25">
      <c r="A5927" s="1">
        <v>2019</v>
      </c>
      <c r="B5927" s="1">
        <v>9</v>
      </c>
      <c r="C5927" s="1">
        <v>4</v>
      </c>
      <c r="D5927" s="3">
        <v>0.75</v>
      </c>
      <c r="E5927" s="5">
        <v>5923</v>
      </c>
      <c r="G5927" s="15">
        <v>15.4</v>
      </c>
      <c r="H5927" s="15">
        <v>14.3</v>
      </c>
      <c r="I5927" s="15">
        <v>17.3</v>
      </c>
      <c r="J5927" s="15">
        <v>11.9</v>
      </c>
      <c r="K5927" s="15">
        <v>15.8</v>
      </c>
      <c r="L5927" s="15">
        <v>16.7</v>
      </c>
      <c r="N5927" s="88">
        <v>20.399999999999999</v>
      </c>
      <c r="O5927" s="104">
        <v>19.100000000000001</v>
      </c>
      <c r="Q5927" s="11">
        <v>18.5</v>
      </c>
      <c r="R5927" s="11">
        <v>17.5</v>
      </c>
      <c r="S5927" s="11">
        <v>17.7</v>
      </c>
      <c r="T5927" s="11">
        <v>18.8</v>
      </c>
      <c r="U5927" s="11">
        <v>19.399999999999999</v>
      </c>
      <c r="V5927" s="11">
        <v>17.3</v>
      </c>
      <c r="W5927" s="11">
        <v>17.399999999999999</v>
      </c>
      <c r="X5927" s="11">
        <v>18.8</v>
      </c>
      <c r="Y5927" s="78"/>
      <c r="Z5927" s="11">
        <v>48.17</v>
      </c>
      <c r="AA5927" s="11">
        <v>106.25</v>
      </c>
      <c r="AB5927" s="11">
        <v>77.459999999999994</v>
      </c>
      <c r="AC5927" s="11">
        <v>0.34</v>
      </c>
      <c r="AD5927" s="11">
        <v>1.84</v>
      </c>
    </row>
    <row r="5928" spans="1:30" x14ac:dyDescent="0.25">
      <c r="A5928" s="1">
        <v>2019</v>
      </c>
      <c r="B5928" s="1">
        <v>9</v>
      </c>
      <c r="C5928" s="1">
        <v>4</v>
      </c>
      <c r="D5928" s="3">
        <v>0.79166666666666663</v>
      </c>
      <c r="E5928" s="5">
        <v>5924</v>
      </c>
      <c r="G5928" s="15">
        <v>13.8</v>
      </c>
      <c r="H5928" s="15">
        <v>13.2</v>
      </c>
      <c r="I5928" s="15">
        <v>16</v>
      </c>
      <c r="J5928" s="15">
        <v>10.9</v>
      </c>
      <c r="K5928" s="15">
        <v>14.2</v>
      </c>
      <c r="L5928" s="15">
        <v>16</v>
      </c>
      <c r="N5928" s="88">
        <v>20.399999999999999</v>
      </c>
      <c r="O5928" s="104">
        <v>19.100000000000001</v>
      </c>
      <c r="Q5928" s="11">
        <v>18.5</v>
      </c>
      <c r="R5928" s="11">
        <v>17.5</v>
      </c>
      <c r="S5928" s="11">
        <v>17.7</v>
      </c>
      <c r="T5928" s="11">
        <v>18.8</v>
      </c>
      <c r="U5928" s="11">
        <v>19.399999999999999</v>
      </c>
      <c r="V5928" s="11">
        <v>17.3</v>
      </c>
      <c r="W5928" s="11">
        <v>17.399999999999999</v>
      </c>
      <c r="X5928" s="11">
        <v>18.8</v>
      </c>
      <c r="Y5928" s="78"/>
      <c r="Z5928" s="11">
        <v>48.17</v>
      </c>
      <c r="AA5928" s="11">
        <v>106.25</v>
      </c>
      <c r="AB5928" s="11">
        <v>77.459999999999994</v>
      </c>
      <c r="AC5928" s="11">
        <v>0.34</v>
      </c>
      <c r="AD5928" s="11">
        <v>1.84</v>
      </c>
    </row>
    <row r="5929" spans="1:30" x14ac:dyDescent="0.25">
      <c r="A5929" s="1">
        <v>2019</v>
      </c>
      <c r="B5929" s="1">
        <v>9</v>
      </c>
      <c r="C5929" s="1">
        <v>4</v>
      </c>
      <c r="D5929" s="3">
        <v>0.83333333333333337</v>
      </c>
      <c r="E5929" s="5">
        <v>5925</v>
      </c>
      <c r="G5929" s="15">
        <v>12.5</v>
      </c>
      <c r="H5929" s="15">
        <v>13</v>
      </c>
      <c r="I5929" s="15">
        <v>14.7</v>
      </c>
      <c r="J5929" s="15">
        <v>9.6</v>
      </c>
      <c r="K5929" s="15">
        <v>13.8</v>
      </c>
      <c r="L5929" s="15">
        <v>14.7</v>
      </c>
      <c r="N5929" s="88">
        <v>20.399999999999999</v>
      </c>
      <c r="O5929" s="104">
        <v>19.100000000000001</v>
      </c>
      <c r="Q5929" s="11">
        <v>18.5</v>
      </c>
      <c r="R5929" s="11">
        <v>17.5</v>
      </c>
      <c r="S5929" s="11">
        <v>17.7</v>
      </c>
      <c r="T5929" s="11">
        <v>18.8</v>
      </c>
      <c r="U5929" s="11">
        <v>19.399999999999999</v>
      </c>
      <c r="V5929" s="11">
        <v>17.3</v>
      </c>
      <c r="W5929" s="11">
        <v>17.399999999999999</v>
      </c>
      <c r="X5929" s="11">
        <v>18.8</v>
      </c>
      <c r="Y5929" s="78"/>
      <c r="Z5929" s="11">
        <v>48.17</v>
      </c>
      <c r="AA5929" s="11">
        <v>106.25</v>
      </c>
      <c r="AB5929" s="11">
        <v>77.459999999999994</v>
      </c>
      <c r="AC5929" s="11">
        <v>0.34</v>
      </c>
      <c r="AD5929" s="11">
        <v>1.84</v>
      </c>
    </row>
    <row r="5930" spans="1:30" x14ac:dyDescent="0.25">
      <c r="A5930" s="1">
        <v>2019</v>
      </c>
      <c r="B5930" s="1">
        <v>9</v>
      </c>
      <c r="C5930" s="1">
        <v>4</v>
      </c>
      <c r="D5930" s="3">
        <v>0.875</v>
      </c>
      <c r="E5930" s="5">
        <v>5926</v>
      </c>
      <c r="G5930" s="15">
        <v>12.4</v>
      </c>
      <c r="H5930" s="15">
        <v>11.8</v>
      </c>
      <c r="I5930" s="15">
        <v>14.2</v>
      </c>
      <c r="J5930" s="15">
        <v>9.1999999999999993</v>
      </c>
      <c r="K5930" s="15">
        <v>12.8</v>
      </c>
      <c r="L5930" s="15">
        <v>13.7</v>
      </c>
      <c r="N5930" s="88">
        <v>20.399999999999999</v>
      </c>
      <c r="O5930" s="104">
        <v>19.100000000000001</v>
      </c>
      <c r="Q5930" s="11">
        <v>18.5</v>
      </c>
      <c r="R5930" s="11">
        <v>17.5</v>
      </c>
      <c r="S5930" s="11">
        <v>17.7</v>
      </c>
      <c r="T5930" s="11">
        <v>18.8</v>
      </c>
      <c r="U5930" s="11">
        <v>19.399999999999999</v>
      </c>
      <c r="V5930" s="11">
        <v>17.3</v>
      </c>
      <c r="W5930" s="11">
        <v>17.399999999999999</v>
      </c>
      <c r="X5930" s="11">
        <v>18.8</v>
      </c>
      <c r="Y5930" s="78"/>
      <c r="Z5930" s="11">
        <v>48.17</v>
      </c>
      <c r="AA5930" s="11">
        <v>106.25</v>
      </c>
      <c r="AB5930" s="11">
        <v>77.459999999999994</v>
      </c>
      <c r="AC5930" s="11">
        <v>0.34</v>
      </c>
      <c r="AD5930" s="11">
        <v>1.84</v>
      </c>
    </row>
    <row r="5931" spans="1:30" x14ac:dyDescent="0.25">
      <c r="A5931" s="1">
        <v>2019</v>
      </c>
      <c r="B5931" s="1">
        <v>9</v>
      </c>
      <c r="C5931" s="1">
        <v>4</v>
      </c>
      <c r="D5931" s="3">
        <v>0.91666666666666663</v>
      </c>
      <c r="E5931" s="5">
        <v>5927</v>
      </c>
      <c r="G5931" s="15">
        <v>11.3</v>
      </c>
      <c r="H5931" s="15">
        <v>11.3</v>
      </c>
      <c r="I5931" s="15">
        <v>15.4</v>
      </c>
      <c r="J5931" s="15">
        <v>10.199999999999999</v>
      </c>
      <c r="K5931" s="15">
        <v>12.5</v>
      </c>
      <c r="L5931" s="15">
        <v>12.8</v>
      </c>
      <c r="N5931" s="88">
        <v>20.399999999999999</v>
      </c>
      <c r="O5931" s="104">
        <v>19.100000000000001</v>
      </c>
      <c r="Q5931" s="11">
        <v>18.5</v>
      </c>
      <c r="R5931" s="11">
        <v>17.5</v>
      </c>
      <c r="S5931" s="11">
        <v>17.7</v>
      </c>
      <c r="T5931" s="11">
        <v>18.8</v>
      </c>
      <c r="U5931" s="11">
        <v>19.399999999999999</v>
      </c>
      <c r="V5931" s="11">
        <v>17.3</v>
      </c>
      <c r="W5931" s="11">
        <v>17.399999999999999</v>
      </c>
      <c r="X5931" s="11">
        <v>18.8</v>
      </c>
      <c r="Y5931" s="78"/>
      <c r="Z5931" s="11">
        <v>48.17</v>
      </c>
      <c r="AA5931" s="11">
        <v>106.25</v>
      </c>
      <c r="AB5931" s="11">
        <v>77.459999999999994</v>
      </c>
      <c r="AC5931" s="11">
        <v>0.34</v>
      </c>
      <c r="AD5931" s="11">
        <v>1.84</v>
      </c>
    </row>
    <row r="5932" spans="1:30" x14ac:dyDescent="0.25">
      <c r="A5932" s="1">
        <v>2019</v>
      </c>
      <c r="B5932" s="1">
        <v>9</v>
      </c>
      <c r="C5932" s="1">
        <v>4</v>
      </c>
      <c r="D5932" s="3">
        <v>0.95833333333333337</v>
      </c>
      <c r="E5932" s="5">
        <v>5928</v>
      </c>
      <c r="G5932" s="15">
        <v>10.9</v>
      </c>
      <c r="H5932" s="15">
        <v>11.3</v>
      </c>
      <c r="I5932" s="15">
        <v>15.1</v>
      </c>
      <c r="J5932" s="15">
        <v>9.9</v>
      </c>
      <c r="K5932" s="15">
        <v>12.1</v>
      </c>
      <c r="L5932" s="15">
        <v>12.2</v>
      </c>
      <c r="N5932" s="88">
        <v>20.399999999999999</v>
      </c>
      <c r="O5932" s="104">
        <v>19.100000000000001</v>
      </c>
      <c r="Q5932" s="11">
        <v>18.5</v>
      </c>
      <c r="R5932" s="11">
        <v>17.5</v>
      </c>
      <c r="S5932" s="11">
        <v>17.7</v>
      </c>
      <c r="T5932" s="11">
        <v>18.8</v>
      </c>
      <c r="U5932" s="11">
        <v>19.399999999999999</v>
      </c>
      <c r="V5932" s="11">
        <v>17.3</v>
      </c>
      <c r="W5932" s="11">
        <v>17.399999999999999</v>
      </c>
      <c r="X5932" s="11">
        <v>18.8</v>
      </c>
      <c r="Y5932" s="78"/>
      <c r="Z5932" s="11">
        <v>48.17</v>
      </c>
      <c r="AA5932" s="11">
        <v>106.25</v>
      </c>
      <c r="AB5932" s="11">
        <v>77.459999999999994</v>
      </c>
      <c r="AC5932" s="11">
        <v>0.34</v>
      </c>
      <c r="AD5932" s="11">
        <v>1.84</v>
      </c>
    </row>
    <row r="5933" spans="1:30" x14ac:dyDescent="0.25">
      <c r="A5933" s="1">
        <v>2019</v>
      </c>
      <c r="B5933" s="1">
        <v>9</v>
      </c>
      <c r="C5933" s="1">
        <v>5</v>
      </c>
      <c r="D5933" s="3">
        <v>0</v>
      </c>
      <c r="E5933" s="5">
        <v>5929</v>
      </c>
      <c r="G5933" s="15">
        <v>10.6</v>
      </c>
      <c r="H5933" s="15">
        <v>11.1</v>
      </c>
      <c r="I5933" s="15">
        <v>15.1</v>
      </c>
      <c r="J5933" s="15">
        <v>10.4</v>
      </c>
      <c r="K5933" s="15">
        <v>12.1</v>
      </c>
      <c r="L5933" s="15">
        <v>11.6</v>
      </c>
      <c r="N5933" s="88">
        <v>19.399999999999999</v>
      </c>
      <c r="O5933" s="104">
        <v>18.8</v>
      </c>
      <c r="Q5933" s="11">
        <v>18.2</v>
      </c>
      <c r="R5933" s="11">
        <v>16.899999999999999</v>
      </c>
      <c r="S5933" s="11">
        <v>17.3</v>
      </c>
      <c r="T5933" s="11">
        <v>18.899999999999999</v>
      </c>
      <c r="U5933" s="11">
        <v>19.7</v>
      </c>
      <c r="V5933" s="11">
        <v>17.100000000000001</v>
      </c>
      <c r="W5933" s="11">
        <v>17.600000000000001</v>
      </c>
      <c r="X5933" s="11">
        <v>18.5</v>
      </c>
      <c r="Y5933" s="78"/>
      <c r="Z5933" s="11">
        <v>50.54</v>
      </c>
      <c r="AA5933" s="11">
        <v>102.3</v>
      </c>
      <c r="AB5933" s="11">
        <v>76.34</v>
      </c>
      <c r="AC5933" s="11">
        <v>0.36</v>
      </c>
      <c r="AD5933" s="11">
        <v>2.09</v>
      </c>
    </row>
    <row r="5934" spans="1:30" x14ac:dyDescent="0.25">
      <c r="A5934" s="1">
        <v>2019</v>
      </c>
      <c r="B5934" s="1">
        <v>9</v>
      </c>
      <c r="C5934" s="1">
        <v>5</v>
      </c>
      <c r="D5934" s="3">
        <v>4.1666666666666664E-2</v>
      </c>
      <c r="E5934" s="5">
        <v>5930</v>
      </c>
      <c r="G5934" s="15">
        <v>10.5</v>
      </c>
      <c r="H5934" s="15">
        <v>10.6</v>
      </c>
      <c r="I5934" s="15">
        <v>15</v>
      </c>
      <c r="J5934" s="15">
        <v>11.6</v>
      </c>
      <c r="K5934" s="15">
        <v>12.2</v>
      </c>
      <c r="L5934" s="15">
        <v>11.2</v>
      </c>
      <c r="N5934" s="88">
        <v>19.399999999999999</v>
      </c>
      <c r="O5934" s="104">
        <v>18.8</v>
      </c>
      <c r="Q5934" s="11">
        <v>18.2</v>
      </c>
      <c r="R5934" s="11">
        <v>16.899999999999999</v>
      </c>
      <c r="S5934" s="11">
        <v>17.3</v>
      </c>
      <c r="T5934" s="11">
        <v>18.899999999999999</v>
      </c>
      <c r="U5934" s="11">
        <v>19.7</v>
      </c>
      <c r="V5934" s="11">
        <v>17.100000000000001</v>
      </c>
      <c r="W5934" s="11">
        <v>17.600000000000001</v>
      </c>
      <c r="X5934" s="11">
        <v>18.5</v>
      </c>
      <c r="Y5934" s="78"/>
      <c r="Z5934" s="11">
        <v>50.54</v>
      </c>
      <c r="AA5934" s="11">
        <v>102.3</v>
      </c>
      <c r="AB5934" s="11">
        <v>76.34</v>
      </c>
      <c r="AC5934" s="11">
        <v>0.36</v>
      </c>
      <c r="AD5934" s="11">
        <v>2.09</v>
      </c>
    </row>
    <row r="5935" spans="1:30" x14ac:dyDescent="0.25">
      <c r="A5935" s="1">
        <v>2019</v>
      </c>
      <c r="B5935" s="1">
        <v>9</v>
      </c>
      <c r="C5935" s="1">
        <v>5</v>
      </c>
      <c r="D5935" s="3">
        <v>8.3333333333333329E-2</v>
      </c>
      <c r="E5935" s="5">
        <v>5931</v>
      </c>
      <c r="G5935" s="15">
        <v>10.1</v>
      </c>
      <c r="H5935" s="15">
        <v>10.5</v>
      </c>
      <c r="I5935" s="15">
        <v>15.1</v>
      </c>
      <c r="J5935" s="15">
        <v>11.9</v>
      </c>
      <c r="K5935" s="15">
        <v>12.9</v>
      </c>
      <c r="L5935" s="15">
        <v>10.8</v>
      </c>
      <c r="N5935" s="88">
        <v>19.399999999999999</v>
      </c>
      <c r="O5935" s="104">
        <v>18.8</v>
      </c>
      <c r="Q5935" s="11">
        <v>18.2</v>
      </c>
      <c r="R5935" s="11">
        <v>16.899999999999999</v>
      </c>
      <c r="S5935" s="11">
        <v>17.3</v>
      </c>
      <c r="T5935" s="11">
        <v>18.899999999999999</v>
      </c>
      <c r="U5935" s="11">
        <v>19.7</v>
      </c>
      <c r="V5935" s="11">
        <v>17.100000000000001</v>
      </c>
      <c r="W5935" s="11">
        <v>17.600000000000001</v>
      </c>
      <c r="X5935" s="11">
        <v>18.5</v>
      </c>
      <c r="Y5935" s="78"/>
      <c r="Z5935" s="11">
        <v>50.54</v>
      </c>
      <c r="AA5935" s="11">
        <v>102.3</v>
      </c>
      <c r="AB5935" s="11">
        <v>76.34</v>
      </c>
      <c r="AC5935" s="11">
        <v>0.36</v>
      </c>
      <c r="AD5935" s="11">
        <v>2.09</v>
      </c>
    </row>
    <row r="5936" spans="1:30" x14ac:dyDescent="0.25">
      <c r="A5936" s="1">
        <v>2019</v>
      </c>
      <c r="B5936" s="1">
        <v>9</v>
      </c>
      <c r="C5936" s="1">
        <v>5</v>
      </c>
      <c r="D5936" s="3">
        <v>0.125</v>
      </c>
      <c r="E5936" s="5">
        <v>5932</v>
      </c>
      <c r="G5936" s="15">
        <v>10.199999999999999</v>
      </c>
      <c r="H5936" s="15">
        <v>10.3</v>
      </c>
      <c r="I5936" s="15">
        <v>14.6</v>
      </c>
      <c r="J5936" s="15">
        <v>12.5</v>
      </c>
      <c r="K5936" s="15">
        <v>13</v>
      </c>
      <c r="L5936" s="15">
        <v>10.4</v>
      </c>
      <c r="N5936" s="88">
        <v>19.399999999999999</v>
      </c>
      <c r="O5936" s="104">
        <v>18.8</v>
      </c>
      <c r="Q5936" s="11">
        <v>18.2</v>
      </c>
      <c r="R5936" s="11">
        <v>16.899999999999999</v>
      </c>
      <c r="S5936" s="11">
        <v>17.3</v>
      </c>
      <c r="T5936" s="11">
        <v>18.899999999999999</v>
      </c>
      <c r="U5936" s="11">
        <v>19.7</v>
      </c>
      <c r="V5936" s="11">
        <v>17.100000000000001</v>
      </c>
      <c r="W5936" s="11">
        <v>17.600000000000001</v>
      </c>
      <c r="X5936" s="11">
        <v>18.5</v>
      </c>
      <c r="Y5936" s="78"/>
      <c r="Z5936" s="11">
        <v>50.54</v>
      </c>
      <c r="AA5936" s="11">
        <v>102.3</v>
      </c>
      <c r="AB5936" s="11">
        <v>76.34</v>
      </c>
      <c r="AC5936" s="11">
        <v>0.36</v>
      </c>
      <c r="AD5936" s="11">
        <v>2.09</v>
      </c>
    </row>
    <row r="5937" spans="1:30" x14ac:dyDescent="0.25">
      <c r="A5937" s="1">
        <v>2019</v>
      </c>
      <c r="B5937" s="1">
        <v>9</v>
      </c>
      <c r="C5937" s="1">
        <v>5</v>
      </c>
      <c r="D5937" s="3">
        <v>0.16666666666666666</v>
      </c>
      <c r="E5937" s="5">
        <v>5933</v>
      </c>
      <c r="G5937" s="15">
        <v>11.1</v>
      </c>
      <c r="H5937" s="15">
        <v>10.4</v>
      </c>
      <c r="I5937" s="15">
        <v>14.6</v>
      </c>
      <c r="J5937" s="15">
        <v>12.7</v>
      </c>
      <c r="K5937" s="15">
        <v>13.1</v>
      </c>
      <c r="L5937" s="15">
        <v>10.1</v>
      </c>
      <c r="N5937" s="88">
        <v>19.399999999999999</v>
      </c>
      <c r="O5937" s="104">
        <v>18.8</v>
      </c>
      <c r="Q5937" s="11">
        <v>18.2</v>
      </c>
      <c r="R5937" s="11">
        <v>16.899999999999999</v>
      </c>
      <c r="S5937" s="11">
        <v>17.3</v>
      </c>
      <c r="T5937" s="11">
        <v>18.899999999999999</v>
      </c>
      <c r="U5937" s="11">
        <v>19.7</v>
      </c>
      <c r="V5937" s="11">
        <v>17.100000000000001</v>
      </c>
      <c r="W5937" s="11">
        <v>17.600000000000001</v>
      </c>
      <c r="X5937" s="11">
        <v>18.5</v>
      </c>
      <c r="Y5937" s="78"/>
      <c r="Z5937" s="11">
        <v>50.54</v>
      </c>
      <c r="AA5937" s="11">
        <v>102.3</v>
      </c>
      <c r="AB5937" s="11">
        <v>76.34</v>
      </c>
      <c r="AC5937" s="11">
        <v>0.36</v>
      </c>
      <c r="AD5937" s="11">
        <v>2.09</v>
      </c>
    </row>
    <row r="5938" spans="1:30" x14ac:dyDescent="0.25">
      <c r="A5938" s="1">
        <v>2019</v>
      </c>
      <c r="B5938" s="1">
        <v>9</v>
      </c>
      <c r="C5938" s="1">
        <v>5</v>
      </c>
      <c r="D5938" s="3">
        <v>0.20833333333333334</v>
      </c>
      <c r="E5938" s="5">
        <v>5934</v>
      </c>
      <c r="G5938" s="15">
        <v>12.6</v>
      </c>
      <c r="H5938" s="15">
        <v>11.9</v>
      </c>
      <c r="I5938" s="15">
        <v>15</v>
      </c>
      <c r="J5938" s="15">
        <v>13.4</v>
      </c>
      <c r="K5938" s="15">
        <v>13.6</v>
      </c>
      <c r="L5938" s="15">
        <v>11.2</v>
      </c>
      <c r="N5938" s="88">
        <v>19.399999999999999</v>
      </c>
      <c r="O5938" s="104">
        <v>18.8</v>
      </c>
      <c r="Q5938" s="11">
        <v>18.2</v>
      </c>
      <c r="R5938" s="11">
        <v>16.899999999999999</v>
      </c>
      <c r="S5938" s="11">
        <v>17.3</v>
      </c>
      <c r="T5938" s="11">
        <v>18.899999999999999</v>
      </c>
      <c r="U5938" s="11">
        <v>19.7</v>
      </c>
      <c r="V5938" s="11">
        <v>17.100000000000001</v>
      </c>
      <c r="W5938" s="11">
        <v>17.600000000000001</v>
      </c>
      <c r="X5938" s="11">
        <v>18.5</v>
      </c>
      <c r="Y5938" s="78"/>
      <c r="Z5938" s="11">
        <v>50.54</v>
      </c>
      <c r="AA5938" s="11">
        <v>102.3</v>
      </c>
      <c r="AB5938" s="11">
        <v>76.34</v>
      </c>
      <c r="AC5938" s="11">
        <v>0.36</v>
      </c>
      <c r="AD5938" s="11">
        <v>2.09</v>
      </c>
    </row>
    <row r="5939" spans="1:30" x14ac:dyDescent="0.25">
      <c r="A5939" s="1">
        <v>2019</v>
      </c>
      <c r="B5939" s="1">
        <v>9</v>
      </c>
      <c r="C5939" s="1">
        <v>5</v>
      </c>
      <c r="D5939" s="3">
        <v>0.25</v>
      </c>
      <c r="E5939" s="5">
        <v>5935</v>
      </c>
      <c r="G5939" s="15">
        <v>14.9</v>
      </c>
      <c r="H5939" s="15">
        <v>14.8</v>
      </c>
      <c r="I5939" s="15">
        <v>17</v>
      </c>
      <c r="J5939" s="15">
        <v>15.3</v>
      </c>
      <c r="K5939" s="15">
        <v>15.5</v>
      </c>
      <c r="L5939" s="15">
        <v>13.4</v>
      </c>
      <c r="N5939" s="88">
        <v>19.399999999999999</v>
      </c>
      <c r="O5939" s="104">
        <v>18.8</v>
      </c>
      <c r="Q5939" s="11">
        <v>18.2</v>
      </c>
      <c r="R5939" s="11">
        <v>16.899999999999999</v>
      </c>
      <c r="S5939" s="11">
        <v>17.3</v>
      </c>
      <c r="T5939" s="11">
        <v>18.899999999999999</v>
      </c>
      <c r="U5939" s="11">
        <v>19.7</v>
      </c>
      <c r="V5939" s="11">
        <v>17.100000000000001</v>
      </c>
      <c r="W5939" s="11">
        <v>17.600000000000001</v>
      </c>
      <c r="X5939" s="11">
        <v>18.5</v>
      </c>
      <c r="Y5939" s="78"/>
      <c r="Z5939" s="11">
        <v>50.54</v>
      </c>
      <c r="AA5939" s="11">
        <v>102.3</v>
      </c>
      <c r="AB5939" s="11">
        <v>76.34</v>
      </c>
      <c r="AC5939" s="11">
        <v>0.36</v>
      </c>
      <c r="AD5939" s="11">
        <v>2.09</v>
      </c>
    </row>
    <row r="5940" spans="1:30" x14ac:dyDescent="0.25">
      <c r="A5940" s="1">
        <v>2019</v>
      </c>
      <c r="B5940" s="1">
        <v>9</v>
      </c>
      <c r="C5940" s="1">
        <v>5</v>
      </c>
      <c r="D5940" s="3">
        <v>0.29166666666666669</v>
      </c>
      <c r="E5940" s="5">
        <v>5936</v>
      </c>
      <c r="G5940" s="15">
        <v>18</v>
      </c>
      <c r="H5940" s="15">
        <v>18.2</v>
      </c>
      <c r="I5940" s="15">
        <v>18.3</v>
      </c>
      <c r="J5940" s="15">
        <v>18.399999999999999</v>
      </c>
      <c r="K5940" s="15">
        <v>17.899999999999999</v>
      </c>
      <c r="L5940" s="15">
        <v>16.2</v>
      </c>
      <c r="N5940" s="88">
        <v>19.399999999999999</v>
      </c>
      <c r="O5940" s="104">
        <v>18.8</v>
      </c>
      <c r="Q5940" s="11">
        <v>18.2</v>
      </c>
      <c r="R5940" s="11">
        <v>16.899999999999999</v>
      </c>
      <c r="S5940" s="11">
        <v>17.3</v>
      </c>
      <c r="T5940" s="11">
        <v>18.899999999999999</v>
      </c>
      <c r="U5940" s="11">
        <v>19.7</v>
      </c>
      <c r="V5940" s="11">
        <v>17.100000000000001</v>
      </c>
      <c r="W5940" s="11">
        <v>17.600000000000001</v>
      </c>
      <c r="X5940" s="11">
        <v>18.5</v>
      </c>
      <c r="Y5940" s="78"/>
      <c r="Z5940" s="11">
        <v>50.54</v>
      </c>
      <c r="AA5940" s="11">
        <v>102.3</v>
      </c>
      <c r="AB5940" s="11">
        <v>76.34</v>
      </c>
      <c r="AC5940" s="11">
        <v>0.36</v>
      </c>
      <c r="AD5940" s="11">
        <v>2.09</v>
      </c>
    </row>
    <row r="5941" spans="1:30" x14ac:dyDescent="0.25">
      <c r="A5941" s="1">
        <v>2019</v>
      </c>
      <c r="B5941" s="1">
        <v>9</v>
      </c>
      <c r="C5941" s="1">
        <v>5</v>
      </c>
      <c r="D5941" s="3">
        <v>0.33333333333333331</v>
      </c>
      <c r="E5941" s="5">
        <v>5937</v>
      </c>
      <c r="G5941" s="15">
        <v>20</v>
      </c>
      <c r="H5941" s="15">
        <v>20.399999999999999</v>
      </c>
      <c r="I5941" s="15">
        <v>20.2</v>
      </c>
      <c r="J5941" s="15">
        <v>21</v>
      </c>
      <c r="K5941" s="15">
        <v>20.399999999999999</v>
      </c>
      <c r="L5941" s="15">
        <v>19.2</v>
      </c>
      <c r="N5941" s="88">
        <v>19.399999999999999</v>
      </c>
      <c r="O5941" s="104">
        <v>18.8</v>
      </c>
      <c r="Q5941" s="11">
        <v>18.2</v>
      </c>
      <c r="R5941" s="11">
        <v>16.899999999999999</v>
      </c>
      <c r="S5941" s="11">
        <v>17.3</v>
      </c>
      <c r="T5941" s="11">
        <v>18.899999999999999</v>
      </c>
      <c r="U5941" s="11">
        <v>19.7</v>
      </c>
      <c r="V5941" s="11">
        <v>17.100000000000001</v>
      </c>
      <c r="W5941" s="11">
        <v>17.600000000000001</v>
      </c>
      <c r="X5941" s="11">
        <v>18.5</v>
      </c>
      <c r="Y5941" s="78"/>
      <c r="Z5941" s="11">
        <v>50.54</v>
      </c>
      <c r="AA5941" s="11">
        <v>102.3</v>
      </c>
      <c r="AB5941" s="11">
        <v>76.34</v>
      </c>
      <c r="AC5941" s="11">
        <v>0.36</v>
      </c>
      <c r="AD5941" s="11">
        <v>2.09</v>
      </c>
    </row>
    <row r="5942" spans="1:30" x14ac:dyDescent="0.25">
      <c r="A5942" s="1">
        <v>2019</v>
      </c>
      <c r="B5942" s="1">
        <v>9</v>
      </c>
      <c r="C5942" s="1">
        <v>5</v>
      </c>
      <c r="D5942" s="3">
        <v>0.375</v>
      </c>
      <c r="E5942" s="5">
        <v>5938</v>
      </c>
      <c r="G5942" s="15">
        <v>21.6</v>
      </c>
      <c r="H5942" s="15">
        <v>21.9</v>
      </c>
      <c r="I5942" s="15">
        <v>20.9</v>
      </c>
      <c r="J5942" s="15">
        <v>22.8</v>
      </c>
      <c r="K5942" s="15">
        <v>22.1</v>
      </c>
      <c r="L5942" s="15">
        <v>20.9</v>
      </c>
      <c r="N5942" s="88">
        <v>19.399999999999999</v>
      </c>
      <c r="O5942" s="104">
        <v>18.8</v>
      </c>
      <c r="Q5942" s="11">
        <v>18.2</v>
      </c>
      <c r="R5942" s="11">
        <v>16.899999999999999</v>
      </c>
      <c r="S5942" s="11">
        <v>17.3</v>
      </c>
      <c r="T5942" s="11">
        <v>18.899999999999999</v>
      </c>
      <c r="U5942" s="11">
        <v>19.7</v>
      </c>
      <c r="V5942" s="11">
        <v>17.100000000000001</v>
      </c>
      <c r="W5942" s="11">
        <v>17.600000000000001</v>
      </c>
      <c r="X5942" s="11">
        <v>18.5</v>
      </c>
      <c r="Y5942" s="78"/>
      <c r="Z5942" s="11">
        <v>50.54</v>
      </c>
      <c r="AA5942" s="11">
        <v>102.3</v>
      </c>
      <c r="AB5942" s="11">
        <v>76.34</v>
      </c>
      <c r="AC5942" s="11">
        <v>0.36</v>
      </c>
      <c r="AD5942" s="11">
        <v>2.09</v>
      </c>
    </row>
    <row r="5943" spans="1:30" x14ac:dyDescent="0.25">
      <c r="A5943" s="1">
        <v>2019</v>
      </c>
      <c r="B5943" s="1">
        <v>9</v>
      </c>
      <c r="C5943" s="1">
        <v>5</v>
      </c>
      <c r="D5943" s="3">
        <v>0.41666666666666669</v>
      </c>
      <c r="E5943" s="5">
        <v>5939</v>
      </c>
      <c r="G5943" s="15">
        <v>22.7</v>
      </c>
      <c r="H5943" s="15">
        <v>23</v>
      </c>
      <c r="I5943" s="15">
        <v>19.899999999999999</v>
      </c>
      <c r="J5943" s="15">
        <v>23.8</v>
      </c>
      <c r="K5943" s="15">
        <v>23</v>
      </c>
      <c r="L5943" s="15">
        <v>22</v>
      </c>
      <c r="N5943" s="88">
        <v>19.399999999999999</v>
      </c>
      <c r="O5943" s="104">
        <v>18.8</v>
      </c>
      <c r="Q5943" s="11">
        <v>18.2</v>
      </c>
      <c r="R5943" s="11">
        <v>16.899999999999999</v>
      </c>
      <c r="S5943" s="11">
        <v>17.3</v>
      </c>
      <c r="T5943" s="11">
        <v>18.899999999999999</v>
      </c>
      <c r="U5943" s="11">
        <v>19.7</v>
      </c>
      <c r="V5943" s="11">
        <v>17.100000000000001</v>
      </c>
      <c r="W5943" s="11">
        <v>17.600000000000001</v>
      </c>
      <c r="X5943" s="11">
        <v>18.5</v>
      </c>
      <c r="Y5943" s="78"/>
      <c r="Z5943" s="11">
        <v>50.54</v>
      </c>
      <c r="AA5943" s="11">
        <v>102.3</v>
      </c>
      <c r="AB5943" s="11">
        <v>76.34</v>
      </c>
      <c r="AC5943" s="11">
        <v>0.36</v>
      </c>
      <c r="AD5943" s="11">
        <v>2.09</v>
      </c>
    </row>
    <row r="5944" spans="1:30" x14ac:dyDescent="0.25">
      <c r="A5944" s="1">
        <v>2019</v>
      </c>
      <c r="B5944" s="1">
        <v>9</v>
      </c>
      <c r="C5944" s="1">
        <v>5</v>
      </c>
      <c r="D5944" s="3">
        <v>0.45833333333333331</v>
      </c>
      <c r="E5944" s="5">
        <v>5940</v>
      </c>
      <c r="G5944" s="15">
        <v>22.5</v>
      </c>
      <c r="H5944" s="15">
        <v>23.7</v>
      </c>
      <c r="I5944" s="15">
        <v>19.600000000000001</v>
      </c>
      <c r="J5944" s="15">
        <v>24.4</v>
      </c>
      <c r="K5944" s="15">
        <v>23.6</v>
      </c>
      <c r="L5944" s="15">
        <v>22.3</v>
      </c>
      <c r="N5944" s="88">
        <v>19.399999999999999</v>
      </c>
      <c r="O5944" s="104">
        <v>18.8</v>
      </c>
      <c r="Q5944" s="11">
        <v>18.2</v>
      </c>
      <c r="R5944" s="11">
        <v>16.899999999999999</v>
      </c>
      <c r="S5944" s="11">
        <v>17.3</v>
      </c>
      <c r="T5944" s="11">
        <v>18.899999999999999</v>
      </c>
      <c r="U5944" s="11">
        <v>19.7</v>
      </c>
      <c r="V5944" s="11">
        <v>17.100000000000001</v>
      </c>
      <c r="W5944" s="11">
        <v>17.600000000000001</v>
      </c>
      <c r="X5944" s="11">
        <v>18.5</v>
      </c>
      <c r="Y5944" s="78"/>
      <c r="Z5944" s="11">
        <v>50.54</v>
      </c>
      <c r="AA5944" s="11">
        <v>102.3</v>
      </c>
      <c r="AB5944" s="11">
        <v>76.34</v>
      </c>
      <c r="AC5944" s="11">
        <v>0.36</v>
      </c>
      <c r="AD5944" s="11">
        <v>2.09</v>
      </c>
    </row>
    <row r="5945" spans="1:30" x14ac:dyDescent="0.25">
      <c r="A5945" s="1">
        <v>2019</v>
      </c>
      <c r="B5945" s="1">
        <v>9</v>
      </c>
      <c r="C5945" s="1">
        <v>5</v>
      </c>
      <c r="D5945" s="3">
        <v>0.5</v>
      </c>
      <c r="E5945" s="5">
        <v>5941</v>
      </c>
      <c r="G5945" s="15">
        <v>22.8</v>
      </c>
      <c r="H5945" s="15">
        <v>23.9</v>
      </c>
      <c r="I5945" s="15">
        <v>20</v>
      </c>
      <c r="J5945" s="15">
        <v>23.3</v>
      </c>
      <c r="K5945" s="15">
        <v>24.3</v>
      </c>
      <c r="L5945" s="15">
        <v>22.8</v>
      </c>
      <c r="N5945" s="88">
        <v>20.2</v>
      </c>
      <c r="O5945" s="104">
        <v>18.8</v>
      </c>
      <c r="Q5945" s="11">
        <v>18.2</v>
      </c>
      <c r="R5945" s="11">
        <v>16.899999999999999</v>
      </c>
      <c r="S5945" s="11">
        <v>17.3</v>
      </c>
      <c r="T5945" s="11">
        <v>18.899999999999999</v>
      </c>
      <c r="U5945" s="11">
        <v>19.7</v>
      </c>
      <c r="V5945" s="11">
        <v>17.100000000000001</v>
      </c>
      <c r="W5945" s="11">
        <v>17.600000000000001</v>
      </c>
      <c r="X5945" s="11">
        <v>18.5</v>
      </c>
      <c r="Y5945" s="78"/>
      <c r="Z5945" s="11">
        <v>50.54</v>
      </c>
      <c r="AA5945" s="11">
        <v>102.3</v>
      </c>
      <c r="AB5945" s="11">
        <v>76.34</v>
      </c>
      <c r="AC5945" s="11">
        <v>0.36</v>
      </c>
      <c r="AD5945" s="11">
        <v>2.09</v>
      </c>
    </row>
    <row r="5946" spans="1:30" x14ac:dyDescent="0.25">
      <c r="A5946" s="1">
        <v>2019</v>
      </c>
      <c r="B5946" s="1">
        <v>9</v>
      </c>
      <c r="C5946" s="1">
        <v>5</v>
      </c>
      <c r="D5946" s="3">
        <v>0.54166666666666663</v>
      </c>
      <c r="E5946" s="5">
        <v>5942</v>
      </c>
      <c r="G5946" s="15">
        <v>23.2</v>
      </c>
      <c r="H5946" s="15">
        <v>23.8</v>
      </c>
      <c r="I5946" s="15">
        <v>20.100000000000001</v>
      </c>
      <c r="J5946" s="15">
        <v>21.5</v>
      </c>
      <c r="K5946" s="15">
        <v>24.7</v>
      </c>
      <c r="L5946" s="15">
        <v>21.8</v>
      </c>
      <c r="N5946" s="88">
        <v>20.2</v>
      </c>
      <c r="O5946" s="104">
        <v>18.8</v>
      </c>
      <c r="Q5946" s="11">
        <v>18.2</v>
      </c>
      <c r="R5946" s="11">
        <v>16.899999999999999</v>
      </c>
      <c r="S5946" s="11">
        <v>17.3</v>
      </c>
      <c r="T5946" s="11">
        <v>18.899999999999999</v>
      </c>
      <c r="U5946" s="11">
        <v>19.7</v>
      </c>
      <c r="V5946" s="11">
        <v>17.100000000000001</v>
      </c>
      <c r="W5946" s="11">
        <v>17.600000000000001</v>
      </c>
      <c r="X5946" s="11">
        <v>18.5</v>
      </c>
      <c r="Y5946" s="78"/>
      <c r="Z5946" s="11">
        <v>50.54</v>
      </c>
      <c r="AA5946" s="11">
        <v>102.3</v>
      </c>
      <c r="AB5946" s="11">
        <v>76.34</v>
      </c>
      <c r="AC5946" s="11">
        <v>0.36</v>
      </c>
      <c r="AD5946" s="11">
        <v>2.09</v>
      </c>
    </row>
    <row r="5947" spans="1:30" x14ac:dyDescent="0.25">
      <c r="A5947" s="1">
        <v>2019</v>
      </c>
      <c r="B5947" s="1">
        <v>9</v>
      </c>
      <c r="C5947" s="1">
        <v>5</v>
      </c>
      <c r="D5947" s="3">
        <v>0.58333333333333337</v>
      </c>
      <c r="E5947" s="5">
        <v>5943</v>
      </c>
      <c r="G5947" s="15">
        <v>22.6</v>
      </c>
      <c r="H5947" s="15">
        <v>24.1</v>
      </c>
      <c r="I5947" s="15">
        <v>20.399999999999999</v>
      </c>
      <c r="J5947" s="15">
        <v>21.2</v>
      </c>
      <c r="K5947" s="15">
        <v>23.9</v>
      </c>
      <c r="L5947" s="15">
        <v>21.8</v>
      </c>
      <c r="N5947" s="88">
        <v>20.2</v>
      </c>
      <c r="O5947" s="104">
        <v>18.8</v>
      </c>
      <c r="Q5947" s="11">
        <v>18.2</v>
      </c>
      <c r="R5947" s="11">
        <v>16.899999999999999</v>
      </c>
      <c r="S5947" s="11">
        <v>17.3</v>
      </c>
      <c r="T5947" s="11">
        <v>18.899999999999999</v>
      </c>
      <c r="U5947" s="11">
        <v>19.7</v>
      </c>
      <c r="V5947" s="11">
        <v>17.100000000000001</v>
      </c>
      <c r="W5947" s="11">
        <v>17.600000000000001</v>
      </c>
      <c r="X5947" s="11">
        <v>18.5</v>
      </c>
      <c r="Y5947" s="78"/>
      <c r="Z5947" s="11">
        <v>50.54</v>
      </c>
      <c r="AA5947" s="11">
        <v>102.3</v>
      </c>
      <c r="AB5947" s="11">
        <v>76.34</v>
      </c>
      <c r="AC5947" s="11">
        <v>0.36</v>
      </c>
      <c r="AD5947" s="11">
        <v>2.09</v>
      </c>
    </row>
    <row r="5948" spans="1:30" x14ac:dyDescent="0.25">
      <c r="A5948" s="1">
        <v>2019</v>
      </c>
      <c r="B5948" s="1">
        <v>9</v>
      </c>
      <c r="C5948" s="1">
        <v>5</v>
      </c>
      <c r="D5948" s="3">
        <v>0.625</v>
      </c>
      <c r="E5948" s="5">
        <v>5944</v>
      </c>
      <c r="G5948" s="15">
        <v>22.9</v>
      </c>
      <c r="H5948" s="15">
        <v>23.5</v>
      </c>
      <c r="I5948" s="15">
        <v>19.600000000000001</v>
      </c>
      <c r="J5948" s="15">
        <v>20.399999999999999</v>
      </c>
      <c r="K5948" s="15">
        <v>23.3</v>
      </c>
      <c r="L5948" s="15">
        <v>21.3</v>
      </c>
      <c r="N5948" s="88">
        <v>20.2</v>
      </c>
      <c r="O5948" s="104">
        <v>18.8</v>
      </c>
      <c r="Q5948" s="11">
        <v>18.2</v>
      </c>
      <c r="R5948" s="11">
        <v>16.899999999999999</v>
      </c>
      <c r="S5948" s="11">
        <v>17.3</v>
      </c>
      <c r="T5948" s="11">
        <v>18.899999999999999</v>
      </c>
      <c r="U5948" s="11">
        <v>19.7</v>
      </c>
      <c r="V5948" s="11">
        <v>17.100000000000001</v>
      </c>
      <c r="W5948" s="11">
        <v>17.600000000000001</v>
      </c>
      <c r="X5948" s="11">
        <v>18.5</v>
      </c>
      <c r="Y5948" s="78"/>
      <c r="Z5948" s="11">
        <v>50.54</v>
      </c>
      <c r="AA5948" s="11">
        <v>102.3</v>
      </c>
      <c r="AB5948" s="11">
        <v>76.34</v>
      </c>
      <c r="AC5948" s="11">
        <v>0.36</v>
      </c>
      <c r="AD5948" s="11">
        <v>2.09</v>
      </c>
    </row>
    <row r="5949" spans="1:30" x14ac:dyDescent="0.25">
      <c r="A5949" s="1">
        <v>2019</v>
      </c>
      <c r="B5949" s="1">
        <v>9</v>
      </c>
      <c r="C5949" s="1">
        <v>5</v>
      </c>
      <c r="D5949" s="3">
        <v>0.66666666666666663</v>
      </c>
      <c r="E5949" s="5">
        <v>5945</v>
      </c>
      <c r="G5949" s="15">
        <v>22.2</v>
      </c>
      <c r="H5949" s="15">
        <v>22.4</v>
      </c>
      <c r="I5949" s="15">
        <v>18.8</v>
      </c>
      <c r="J5949" s="15">
        <v>19.8</v>
      </c>
      <c r="K5949" s="15">
        <v>22.2</v>
      </c>
      <c r="L5949" s="15">
        <v>20.6</v>
      </c>
      <c r="N5949" s="88">
        <v>20.2</v>
      </c>
      <c r="O5949" s="104">
        <v>18.8</v>
      </c>
      <c r="Q5949" s="11">
        <v>18.2</v>
      </c>
      <c r="R5949" s="11">
        <v>16.899999999999999</v>
      </c>
      <c r="S5949" s="11">
        <v>17.3</v>
      </c>
      <c r="T5949" s="11">
        <v>18.899999999999999</v>
      </c>
      <c r="U5949" s="11">
        <v>19.7</v>
      </c>
      <c r="V5949" s="11">
        <v>17.100000000000001</v>
      </c>
      <c r="W5949" s="11">
        <v>17.600000000000001</v>
      </c>
      <c r="X5949" s="11">
        <v>18.5</v>
      </c>
      <c r="Y5949" s="78"/>
      <c r="Z5949" s="11">
        <v>50.54</v>
      </c>
      <c r="AA5949" s="11">
        <v>102.3</v>
      </c>
      <c r="AB5949" s="11">
        <v>76.34</v>
      </c>
      <c r="AC5949" s="11">
        <v>0.36</v>
      </c>
      <c r="AD5949" s="11">
        <v>2.09</v>
      </c>
    </row>
    <row r="5950" spans="1:30" x14ac:dyDescent="0.25">
      <c r="A5950" s="1">
        <v>2019</v>
      </c>
      <c r="B5950" s="1">
        <v>9</v>
      </c>
      <c r="C5950" s="1">
        <v>5</v>
      </c>
      <c r="D5950" s="3">
        <v>0.70833333333333337</v>
      </c>
      <c r="E5950" s="5">
        <v>5946</v>
      </c>
      <c r="G5950" s="15">
        <v>19.899999999999999</v>
      </c>
      <c r="H5950" s="15">
        <v>19.3</v>
      </c>
      <c r="I5950" s="15">
        <v>18.5</v>
      </c>
      <c r="J5950" s="15">
        <v>17.899999999999999</v>
      </c>
      <c r="K5950" s="15">
        <v>21</v>
      </c>
      <c r="L5950" s="15">
        <v>18.899999999999999</v>
      </c>
      <c r="N5950" s="88">
        <v>20.2</v>
      </c>
      <c r="O5950" s="104">
        <v>18.8</v>
      </c>
      <c r="Q5950" s="11">
        <v>18.2</v>
      </c>
      <c r="R5950" s="11">
        <v>16.899999999999999</v>
      </c>
      <c r="S5950" s="11">
        <v>17.3</v>
      </c>
      <c r="T5950" s="11">
        <v>18.899999999999999</v>
      </c>
      <c r="U5950" s="11">
        <v>19.7</v>
      </c>
      <c r="V5950" s="11">
        <v>17.100000000000001</v>
      </c>
      <c r="W5950" s="11">
        <v>17.600000000000001</v>
      </c>
      <c r="X5950" s="11">
        <v>18.5</v>
      </c>
      <c r="Y5950" s="78"/>
      <c r="Z5950" s="11">
        <v>50.54</v>
      </c>
      <c r="AA5950" s="11">
        <v>102.3</v>
      </c>
      <c r="AB5950" s="11">
        <v>76.34</v>
      </c>
      <c r="AC5950" s="11">
        <v>0.36</v>
      </c>
      <c r="AD5950" s="11">
        <v>2.09</v>
      </c>
    </row>
    <row r="5951" spans="1:30" x14ac:dyDescent="0.25">
      <c r="A5951" s="1">
        <v>2019</v>
      </c>
      <c r="B5951" s="1">
        <v>9</v>
      </c>
      <c r="C5951" s="1">
        <v>5</v>
      </c>
      <c r="D5951" s="3">
        <v>0.75</v>
      </c>
      <c r="E5951" s="5">
        <v>5947</v>
      </c>
      <c r="G5951" s="15">
        <v>17.2</v>
      </c>
      <c r="H5951" s="15">
        <v>16.600000000000001</v>
      </c>
      <c r="I5951" s="15">
        <v>18.600000000000001</v>
      </c>
      <c r="J5951" s="15">
        <v>17.3</v>
      </c>
      <c r="K5951" s="15">
        <v>20.3</v>
      </c>
      <c r="L5951" s="15">
        <v>17.100000000000001</v>
      </c>
      <c r="N5951" s="88">
        <v>20.2</v>
      </c>
      <c r="O5951" s="104">
        <v>18.8</v>
      </c>
      <c r="Q5951" s="11">
        <v>18.2</v>
      </c>
      <c r="R5951" s="11">
        <v>16.899999999999999</v>
      </c>
      <c r="S5951" s="11">
        <v>17.3</v>
      </c>
      <c r="T5951" s="11">
        <v>18.899999999999999</v>
      </c>
      <c r="U5951" s="11">
        <v>19.7</v>
      </c>
      <c r="V5951" s="11">
        <v>17.100000000000001</v>
      </c>
      <c r="W5951" s="11">
        <v>17.600000000000001</v>
      </c>
      <c r="X5951" s="11">
        <v>18.5</v>
      </c>
      <c r="Y5951" s="78"/>
      <c r="Z5951" s="11">
        <v>50.54</v>
      </c>
      <c r="AA5951" s="11">
        <v>102.3</v>
      </c>
      <c r="AB5951" s="11">
        <v>76.34</v>
      </c>
      <c r="AC5951" s="11">
        <v>0.36</v>
      </c>
      <c r="AD5951" s="11">
        <v>2.09</v>
      </c>
    </row>
    <row r="5952" spans="1:30" x14ac:dyDescent="0.25">
      <c r="A5952" s="1">
        <v>2019</v>
      </c>
      <c r="B5952" s="1">
        <v>9</v>
      </c>
      <c r="C5952" s="1">
        <v>5</v>
      </c>
      <c r="D5952" s="3">
        <v>0.79166666666666663</v>
      </c>
      <c r="E5952" s="5">
        <v>5948</v>
      </c>
      <c r="G5952" s="15">
        <v>16.899999999999999</v>
      </c>
      <c r="H5952" s="15">
        <v>15.6</v>
      </c>
      <c r="I5952" s="15">
        <v>18.399999999999999</v>
      </c>
      <c r="J5952" s="15">
        <v>17</v>
      </c>
      <c r="K5952" s="15">
        <v>19.399999999999999</v>
      </c>
      <c r="L5952" s="15">
        <v>16</v>
      </c>
      <c r="N5952" s="88">
        <v>20.2</v>
      </c>
      <c r="O5952" s="104">
        <v>18.8</v>
      </c>
      <c r="Q5952" s="11">
        <v>18.2</v>
      </c>
      <c r="R5952" s="11">
        <v>16.899999999999999</v>
      </c>
      <c r="S5952" s="11">
        <v>17.3</v>
      </c>
      <c r="T5952" s="11">
        <v>18.899999999999999</v>
      </c>
      <c r="U5952" s="11">
        <v>19.7</v>
      </c>
      <c r="V5952" s="11">
        <v>17.100000000000001</v>
      </c>
      <c r="W5952" s="11">
        <v>17.600000000000001</v>
      </c>
      <c r="X5952" s="11">
        <v>18.5</v>
      </c>
      <c r="Y5952" s="78"/>
      <c r="Z5952" s="11">
        <v>50.54</v>
      </c>
      <c r="AA5952" s="11">
        <v>102.3</v>
      </c>
      <c r="AB5952" s="11">
        <v>76.34</v>
      </c>
      <c r="AC5952" s="11">
        <v>0.36</v>
      </c>
      <c r="AD5952" s="11">
        <v>2.09</v>
      </c>
    </row>
    <row r="5953" spans="1:30" x14ac:dyDescent="0.25">
      <c r="A5953" s="1">
        <v>2019</v>
      </c>
      <c r="B5953" s="1">
        <v>9</v>
      </c>
      <c r="C5953" s="1">
        <v>5</v>
      </c>
      <c r="D5953" s="3">
        <v>0.83333333333333337</v>
      </c>
      <c r="E5953" s="5">
        <v>5949</v>
      </c>
      <c r="G5953" s="15">
        <v>16.3</v>
      </c>
      <c r="H5953" s="15">
        <v>16.2</v>
      </c>
      <c r="I5953" s="15">
        <v>18.399999999999999</v>
      </c>
      <c r="J5953" s="15">
        <v>15.6</v>
      </c>
      <c r="K5953" s="15">
        <v>18.600000000000001</v>
      </c>
      <c r="L5953" s="15">
        <v>15.3</v>
      </c>
      <c r="N5953" s="88">
        <v>20.2</v>
      </c>
      <c r="O5953" s="104">
        <v>18.8</v>
      </c>
      <c r="Q5953" s="11">
        <v>18.2</v>
      </c>
      <c r="R5953" s="11">
        <v>16.899999999999999</v>
      </c>
      <c r="S5953" s="11">
        <v>17.3</v>
      </c>
      <c r="T5953" s="11">
        <v>18.899999999999999</v>
      </c>
      <c r="U5953" s="11">
        <v>19.7</v>
      </c>
      <c r="V5953" s="11">
        <v>17.100000000000001</v>
      </c>
      <c r="W5953" s="11">
        <v>17.600000000000001</v>
      </c>
      <c r="X5953" s="11">
        <v>18.5</v>
      </c>
      <c r="Y5953" s="78"/>
      <c r="Z5953" s="11">
        <v>50.54</v>
      </c>
      <c r="AA5953" s="11">
        <v>102.3</v>
      </c>
      <c r="AB5953" s="11">
        <v>76.34</v>
      </c>
      <c r="AC5953" s="11">
        <v>0.36</v>
      </c>
      <c r="AD5953" s="11">
        <v>2.09</v>
      </c>
    </row>
    <row r="5954" spans="1:30" x14ac:dyDescent="0.25">
      <c r="A5954" s="1">
        <v>2019</v>
      </c>
      <c r="B5954" s="1">
        <v>9</v>
      </c>
      <c r="C5954" s="1">
        <v>5</v>
      </c>
      <c r="D5954" s="3">
        <v>0.875</v>
      </c>
      <c r="E5954" s="5">
        <v>5950</v>
      </c>
      <c r="G5954" s="15">
        <v>16.100000000000001</v>
      </c>
      <c r="H5954" s="15">
        <v>16.600000000000001</v>
      </c>
      <c r="I5954" s="15">
        <v>18.100000000000001</v>
      </c>
      <c r="J5954" s="15">
        <v>14.8</v>
      </c>
      <c r="K5954" s="15">
        <v>17.3</v>
      </c>
      <c r="L5954" s="15">
        <v>14.4</v>
      </c>
      <c r="N5954" s="88">
        <v>20.2</v>
      </c>
      <c r="O5954" s="104">
        <v>18.8</v>
      </c>
      <c r="Q5954" s="11">
        <v>18.2</v>
      </c>
      <c r="R5954" s="11">
        <v>16.899999999999999</v>
      </c>
      <c r="S5954" s="11">
        <v>17.3</v>
      </c>
      <c r="T5954" s="11">
        <v>18.899999999999999</v>
      </c>
      <c r="U5954" s="11">
        <v>19.7</v>
      </c>
      <c r="V5954" s="11">
        <v>17.100000000000001</v>
      </c>
      <c r="W5954" s="11">
        <v>17.600000000000001</v>
      </c>
      <c r="X5954" s="11">
        <v>18.5</v>
      </c>
      <c r="Y5954" s="78"/>
      <c r="Z5954" s="11">
        <v>50.54</v>
      </c>
      <c r="AA5954" s="11">
        <v>102.3</v>
      </c>
      <c r="AB5954" s="11">
        <v>76.34</v>
      </c>
      <c r="AC5954" s="11">
        <v>0.36</v>
      </c>
      <c r="AD5954" s="11">
        <v>2.09</v>
      </c>
    </row>
    <row r="5955" spans="1:30" x14ac:dyDescent="0.25">
      <c r="A5955" s="1">
        <v>2019</v>
      </c>
      <c r="B5955" s="1">
        <v>9</v>
      </c>
      <c r="C5955" s="1">
        <v>5</v>
      </c>
      <c r="D5955" s="3">
        <v>0.91666666666666663</v>
      </c>
      <c r="E5955" s="5">
        <v>5951</v>
      </c>
      <c r="G5955" s="15">
        <v>16.600000000000001</v>
      </c>
      <c r="H5955" s="15">
        <v>17.7</v>
      </c>
      <c r="I5955" s="15">
        <v>16.7</v>
      </c>
      <c r="J5955" s="15">
        <v>14</v>
      </c>
      <c r="K5955" s="15">
        <v>16.5</v>
      </c>
      <c r="L5955" s="15">
        <v>14</v>
      </c>
      <c r="N5955" s="88">
        <v>20.2</v>
      </c>
      <c r="O5955" s="104">
        <v>18.8</v>
      </c>
      <c r="Q5955" s="11">
        <v>18.2</v>
      </c>
      <c r="R5955" s="11">
        <v>16.899999999999999</v>
      </c>
      <c r="S5955" s="11">
        <v>17.3</v>
      </c>
      <c r="T5955" s="11">
        <v>18.899999999999999</v>
      </c>
      <c r="U5955" s="11">
        <v>19.7</v>
      </c>
      <c r="V5955" s="11">
        <v>17.100000000000001</v>
      </c>
      <c r="W5955" s="11">
        <v>17.600000000000001</v>
      </c>
      <c r="X5955" s="11">
        <v>18.5</v>
      </c>
      <c r="Y5955" s="78"/>
      <c r="Z5955" s="11">
        <v>50.54</v>
      </c>
      <c r="AA5955" s="11">
        <v>102.3</v>
      </c>
      <c r="AB5955" s="11">
        <v>76.34</v>
      </c>
      <c r="AC5955" s="11">
        <v>0.36</v>
      </c>
      <c r="AD5955" s="11">
        <v>2.09</v>
      </c>
    </row>
    <row r="5956" spans="1:30" x14ac:dyDescent="0.25">
      <c r="A5956" s="1">
        <v>2019</v>
      </c>
      <c r="B5956" s="1">
        <v>9</v>
      </c>
      <c r="C5956" s="1">
        <v>5</v>
      </c>
      <c r="D5956" s="3">
        <v>0.95833333333333337</v>
      </c>
      <c r="E5956" s="5">
        <v>5952</v>
      </c>
      <c r="G5956" s="15">
        <v>16.5</v>
      </c>
      <c r="H5956" s="15">
        <v>17.399999999999999</v>
      </c>
      <c r="I5956" s="15">
        <v>17.8</v>
      </c>
      <c r="J5956" s="15">
        <v>13.6</v>
      </c>
      <c r="K5956" s="15">
        <v>14.5</v>
      </c>
      <c r="L5956" s="15">
        <v>13.1</v>
      </c>
      <c r="N5956" s="88">
        <v>20.2</v>
      </c>
      <c r="O5956" s="104">
        <v>18.8</v>
      </c>
      <c r="Q5956" s="11">
        <v>18.2</v>
      </c>
      <c r="R5956" s="11">
        <v>16.899999999999999</v>
      </c>
      <c r="S5956" s="11">
        <v>17.3</v>
      </c>
      <c r="T5956" s="11">
        <v>18.899999999999999</v>
      </c>
      <c r="U5956" s="11">
        <v>19.7</v>
      </c>
      <c r="V5956" s="11">
        <v>17.100000000000001</v>
      </c>
      <c r="W5956" s="11">
        <v>17.600000000000001</v>
      </c>
      <c r="X5956" s="11">
        <v>18.5</v>
      </c>
      <c r="Y5956" s="78"/>
      <c r="Z5956" s="11">
        <v>50.54</v>
      </c>
      <c r="AA5956" s="11">
        <v>102.3</v>
      </c>
      <c r="AB5956" s="11">
        <v>76.34</v>
      </c>
      <c r="AC5956" s="11">
        <v>0.36</v>
      </c>
      <c r="AD5956" s="11">
        <v>2.09</v>
      </c>
    </row>
    <row r="5957" spans="1:30" x14ac:dyDescent="0.25">
      <c r="A5957" s="1">
        <v>2019</v>
      </c>
      <c r="B5957" s="1">
        <v>9</v>
      </c>
      <c r="C5957" s="1">
        <v>6</v>
      </c>
      <c r="D5957" s="3">
        <v>0</v>
      </c>
      <c r="E5957" s="5">
        <v>5953</v>
      </c>
      <c r="G5957" s="15">
        <v>15.8</v>
      </c>
      <c r="H5957" s="15">
        <v>17</v>
      </c>
      <c r="I5957" s="15">
        <v>17.8</v>
      </c>
      <c r="J5957" s="15">
        <v>14.4</v>
      </c>
      <c r="K5957" s="15">
        <v>13.7</v>
      </c>
      <c r="L5957" s="15">
        <v>13</v>
      </c>
      <c r="N5957" s="88">
        <v>18.600000000000001</v>
      </c>
      <c r="O5957" s="104">
        <v>18.7</v>
      </c>
      <c r="Q5957" s="11">
        <v>17.8</v>
      </c>
      <c r="R5957" s="11">
        <v>16.7</v>
      </c>
      <c r="S5957" s="11">
        <v>17</v>
      </c>
      <c r="T5957" s="11">
        <v>19.3</v>
      </c>
      <c r="U5957" s="11">
        <v>19.5</v>
      </c>
      <c r="V5957" s="11">
        <v>17.2</v>
      </c>
      <c r="W5957" s="11">
        <v>17.899999999999999</v>
      </c>
      <c r="X5957" s="11">
        <v>18.399999999999999</v>
      </c>
      <c r="Y5957" s="78"/>
      <c r="Z5957" s="11">
        <v>50.04</v>
      </c>
      <c r="AA5957" s="11">
        <v>106.42</v>
      </c>
      <c r="AB5957" s="11">
        <v>75.17</v>
      </c>
      <c r="AC5957" s="11">
        <v>0.35</v>
      </c>
      <c r="AD5957" s="11">
        <v>2.77</v>
      </c>
    </row>
    <row r="5958" spans="1:30" x14ac:dyDescent="0.25">
      <c r="A5958" s="1">
        <v>2019</v>
      </c>
      <c r="B5958" s="1">
        <v>9</v>
      </c>
      <c r="C5958" s="1">
        <v>6</v>
      </c>
      <c r="D5958" s="3">
        <v>4.1666666666666664E-2</v>
      </c>
      <c r="E5958" s="5">
        <v>5954</v>
      </c>
      <c r="G5958" s="15">
        <v>14.3</v>
      </c>
      <c r="H5958" s="15">
        <v>16.399999999999999</v>
      </c>
      <c r="I5958" s="15">
        <v>17.399999999999999</v>
      </c>
      <c r="J5958" s="15">
        <v>13.9</v>
      </c>
      <c r="K5958" s="15">
        <v>14</v>
      </c>
      <c r="L5958" s="15">
        <v>13.3</v>
      </c>
      <c r="N5958" s="88">
        <v>18.600000000000001</v>
      </c>
      <c r="O5958" s="104">
        <v>18.7</v>
      </c>
      <c r="Q5958" s="11">
        <v>17.8</v>
      </c>
      <c r="R5958" s="11">
        <v>16.7</v>
      </c>
      <c r="S5958" s="11">
        <v>17</v>
      </c>
      <c r="T5958" s="11">
        <v>19.3</v>
      </c>
      <c r="U5958" s="11">
        <v>19.5</v>
      </c>
      <c r="V5958" s="11">
        <v>17.2</v>
      </c>
      <c r="W5958" s="11">
        <v>17.899999999999999</v>
      </c>
      <c r="X5958" s="11">
        <v>18.399999999999999</v>
      </c>
      <c r="Y5958" s="78"/>
      <c r="Z5958" s="11">
        <v>50.04</v>
      </c>
      <c r="AA5958" s="11">
        <v>106.42</v>
      </c>
      <c r="AB5958" s="11">
        <v>75.17</v>
      </c>
      <c r="AC5958" s="11">
        <v>0.35</v>
      </c>
      <c r="AD5958" s="11">
        <v>2.77</v>
      </c>
    </row>
    <row r="5959" spans="1:30" x14ac:dyDescent="0.25">
      <c r="A5959" s="1">
        <v>2019</v>
      </c>
      <c r="B5959" s="1">
        <v>9</v>
      </c>
      <c r="C5959" s="1">
        <v>6</v>
      </c>
      <c r="D5959" s="3">
        <v>8.3333333333333329E-2</v>
      </c>
      <c r="E5959" s="5">
        <v>5955</v>
      </c>
      <c r="G5959" s="15">
        <v>13.8</v>
      </c>
      <c r="H5959" s="15">
        <v>15.9</v>
      </c>
      <c r="I5959" s="15">
        <v>17.5</v>
      </c>
      <c r="J5959" s="15">
        <v>12.8</v>
      </c>
      <c r="K5959" s="15">
        <v>14.2</v>
      </c>
      <c r="L5959" s="15">
        <v>13.1</v>
      </c>
      <c r="N5959" s="88">
        <v>18.600000000000001</v>
      </c>
      <c r="O5959" s="104">
        <v>18.7</v>
      </c>
      <c r="Q5959" s="11">
        <v>17.8</v>
      </c>
      <c r="R5959" s="11">
        <v>16.7</v>
      </c>
      <c r="S5959" s="11">
        <v>17</v>
      </c>
      <c r="T5959" s="11">
        <v>19.3</v>
      </c>
      <c r="U5959" s="11">
        <v>19.5</v>
      </c>
      <c r="V5959" s="11">
        <v>17.2</v>
      </c>
      <c r="W5959" s="11">
        <v>17.899999999999999</v>
      </c>
      <c r="X5959" s="11">
        <v>18.399999999999999</v>
      </c>
      <c r="Y5959" s="78"/>
      <c r="Z5959" s="11">
        <v>50.04</v>
      </c>
      <c r="AA5959" s="11">
        <v>106.42</v>
      </c>
      <c r="AB5959" s="11">
        <v>75.17</v>
      </c>
      <c r="AC5959" s="11">
        <v>0.35</v>
      </c>
      <c r="AD5959" s="11">
        <v>2.77</v>
      </c>
    </row>
    <row r="5960" spans="1:30" x14ac:dyDescent="0.25">
      <c r="A5960" s="1">
        <v>2019</v>
      </c>
      <c r="B5960" s="1">
        <v>9</v>
      </c>
      <c r="C5960" s="1">
        <v>6</v>
      </c>
      <c r="D5960" s="3">
        <v>0.125</v>
      </c>
      <c r="E5960" s="5">
        <v>5956</v>
      </c>
      <c r="G5960" s="15">
        <v>14.5</v>
      </c>
      <c r="H5960" s="15">
        <v>15.5</v>
      </c>
      <c r="I5960" s="15">
        <v>16.600000000000001</v>
      </c>
      <c r="J5960" s="15">
        <v>11.9</v>
      </c>
      <c r="K5960" s="15">
        <v>13.6</v>
      </c>
      <c r="L5960" s="15">
        <v>12.9</v>
      </c>
      <c r="N5960" s="88">
        <v>18.600000000000001</v>
      </c>
      <c r="O5960" s="104">
        <v>18.7</v>
      </c>
      <c r="Q5960" s="11">
        <v>17.8</v>
      </c>
      <c r="R5960" s="11">
        <v>16.7</v>
      </c>
      <c r="S5960" s="11">
        <v>17</v>
      </c>
      <c r="T5960" s="11">
        <v>19.3</v>
      </c>
      <c r="U5960" s="11">
        <v>19.5</v>
      </c>
      <c r="V5960" s="11">
        <v>17.2</v>
      </c>
      <c r="W5960" s="11">
        <v>17.899999999999999</v>
      </c>
      <c r="X5960" s="11">
        <v>18.399999999999999</v>
      </c>
      <c r="Y5960" s="78"/>
      <c r="Z5960" s="11">
        <v>50.04</v>
      </c>
      <c r="AA5960" s="11">
        <v>106.42</v>
      </c>
      <c r="AB5960" s="11">
        <v>75.17</v>
      </c>
      <c r="AC5960" s="11">
        <v>0.35</v>
      </c>
      <c r="AD5960" s="11">
        <v>2.77</v>
      </c>
    </row>
    <row r="5961" spans="1:30" x14ac:dyDescent="0.25">
      <c r="A5961" s="1">
        <v>2019</v>
      </c>
      <c r="B5961" s="1">
        <v>9</v>
      </c>
      <c r="C5961" s="1">
        <v>6</v>
      </c>
      <c r="D5961" s="3">
        <v>0.16666666666666666</v>
      </c>
      <c r="E5961" s="5">
        <v>5957</v>
      </c>
      <c r="G5961" s="15">
        <v>15.2</v>
      </c>
      <c r="H5961" s="15">
        <v>14.6</v>
      </c>
      <c r="I5961" s="15">
        <v>15.8</v>
      </c>
      <c r="J5961" s="15">
        <v>11.7</v>
      </c>
      <c r="K5961" s="15">
        <v>13.3</v>
      </c>
      <c r="L5961" s="15">
        <v>13.1</v>
      </c>
      <c r="N5961" s="88">
        <v>18.600000000000001</v>
      </c>
      <c r="O5961" s="104">
        <v>18.7</v>
      </c>
      <c r="Q5961" s="11">
        <v>17.8</v>
      </c>
      <c r="R5961" s="11">
        <v>16.7</v>
      </c>
      <c r="S5961" s="11">
        <v>17</v>
      </c>
      <c r="T5961" s="11">
        <v>19.3</v>
      </c>
      <c r="U5961" s="11">
        <v>19.5</v>
      </c>
      <c r="V5961" s="11">
        <v>17.2</v>
      </c>
      <c r="W5961" s="11">
        <v>17.899999999999999</v>
      </c>
      <c r="X5961" s="11">
        <v>18.399999999999999</v>
      </c>
      <c r="Y5961" s="78"/>
      <c r="Z5961" s="11">
        <v>50.04</v>
      </c>
      <c r="AA5961" s="11">
        <v>106.42</v>
      </c>
      <c r="AB5961" s="11">
        <v>75.17</v>
      </c>
      <c r="AC5961" s="11">
        <v>0.35</v>
      </c>
      <c r="AD5961" s="11">
        <v>2.77</v>
      </c>
    </row>
    <row r="5962" spans="1:30" x14ac:dyDescent="0.25">
      <c r="A5962" s="1">
        <v>2019</v>
      </c>
      <c r="B5962" s="1">
        <v>9</v>
      </c>
      <c r="C5962" s="1">
        <v>6</v>
      </c>
      <c r="D5962" s="3">
        <v>0.20833333333333334</v>
      </c>
      <c r="E5962" s="5">
        <v>5958</v>
      </c>
      <c r="G5962" s="15">
        <v>15.3</v>
      </c>
      <c r="H5962" s="15">
        <v>14.3</v>
      </c>
      <c r="I5962" s="15">
        <v>16.7</v>
      </c>
      <c r="J5962" s="15">
        <v>13</v>
      </c>
      <c r="K5962" s="15">
        <v>14.1</v>
      </c>
      <c r="L5962" s="15">
        <v>13.9</v>
      </c>
      <c r="N5962" s="88">
        <v>18.600000000000001</v>
      </c>
      <c r="O5962" s="104">
        <v>18.7</v>
      </c>
      <c r="Q5962" s="11">
        <v>17.8</v>
      </c>
      <c r="R5962" s="11">
        <v>16.7</v>
      </c>
      <c r="S5962" s="11">
        <v>17</v>
      </c>
      <c r="T5962" s="11">
        <v>19.3</v>
      </c>
      <c r="U5962" s="11">
        <v>19.5</v>
      </c>
      <c r="V5962" s="11">
        <v>17.2</v>
      </c>
      <c r="W5962" s="11">
        <v>17.899999999999999</v>
      </c>
      <c r="X5962" s="11">
        <v>18.399999999999999</v>
      </c>
      <c r="Y5962" s="78"/>
      <c r="Z5962" s="11">
        <v>50.04</v>
      </c>
      <c r="AA5962" s="11">
        <v>106.42</v>
      </c>
      <c r="AB5962" s="11">
        <v>75.17</v>
      </c>
      <c r="AC5962" s="11">
        <v>0.35</v>
      </c>
      <c r="AD5962" s="11">
        <v>2.77</v>
      </c>
    </row>
    <row r="5963" spans="1:30" x14ac:dyDescent="0.25">
      <c r="A5963" s="1">
        <v>2019</v>
      </c>
      <c r="B5963" s="1">
        <v>9</v>
      </c>
      <c r="C5963" s="1">
        <v>6</v>
      </c>
      <c r="D5963" s="3">
        <v>0.25</v>
      </c>
      <c r="E5963" s="5">
        <v>5959</v>
      </c>
      <c r="G5963" s="15">
        <v>16.100000000000001</v>
      </c>
      <c r="H5963" s="15">
        <v>15.8</v>
      </c>
      <c r="I5963" s="15">
        <v>16.899999999999999</v>
      </c>
      <c r="J5963" s="15">
        <v>12.6</v>
      </c>
      <c r="K5963" s="15">
        <v>14.8</v>
      </c>
      <c r="L5963" s="15">
        <v>14.9</v>
      </c>
      <c r="N5963" s="88">
        <v>18.600000000000001</v>
      </c>
      <c r="O5963" s="104">
        <v>18.7</v>
      </c>
      <c r="Q5963" s="11">
        <v>17.8</v>
      </c>
      <c r="R5963" s="11">
        <v>16.7</v>
      </c>
      <c r="S5963" s="11">
        <v>17</v>
      </c>
      <c r="T5963" s="11">
        <v>19.3</v>
      </c>
      <c r="U5963" s="11">
        <v>19.5</v>
      </c>
      <c r="V5963" s="11">
        <v>17.2</v>
      </c>
      <c r="W5963" s="11">
        <v>17.899999999999999</v>
      </c>
      <c r="X5963" s="11">
        <v>18.399999999999999</v>
      </c>
      <c r="Y5963" s="78"/>
      <c r="Z5963" s="11">
        <v>50.04</v>
      </c>
      <c r="AA5963" s="11">
        <v>106.42</v>
      </c>
      <c r="AB5963" s="11">
        <v>75.17</v>
      </c>
      <c r="AC5963" s="11">
        <v>0.35</v>
      </c>
      <c r="AD5963" s="11">
        <v>2.77</v>
      </c>
    </row>
    <row r="5964" spans="1:30" x14ac:dyDescent="0.25">
      <c r="A5964" s="1">
        <v>2019</v>
      </c>
      <c r="B5964" s="1">
        <v>9</v>
      </c>
      <c r="C5964" s="1">
        <v>6</v>
      </c>
      <c r="D5964" s="3">
        <v>0.29166666666666669</v>
      </c>
      <c r="E5964" s="5">
        <v>5960</v>
      </c>
      <c r="G5964" s="15">
        <v>17.100000000000001</v>
      </c>
      <c r="H5964" s="15">
        <v>16.7</v>
      </c>
      <c r="I5964" s="15">
        <v>17.100000000000001</v>
      </c>
      <c r="J5964" s="15">
        <v>15.1</v>
      </c>
      <c r="K5964" s="15">
        <v>16.399999999999999</v>
      </c>
      <c r="L5964" s="15">
        <v>15.7</v>
      </c>
      <c r="N5964" s="88">
        <v>18.600000000000001</v>
      </c>
      <c r="O5964" s="104">
        <v>18.7</v>
      </c>
      <c r="Q5964" s="11">
        <v>17.8</v>
      </c>
      <c r="R5964" s="11">
        <v>16.7</v>
      </c>
      <c r="S5964" s="11">
        <v>17</v>
      </c>
      <c r="T5964" s="11">
        <v>19.3</v>
      </c>
      <c r="U5964" s="11">
        <v>19.5</v>
      </c>
      <c r="V5964" s="11">
        <v>17.2</v>
      </c>
      <c r="W5964" s="11">
        <v>17.899999999999999</v>
      </c>
      <c r="X5964" s="11">
        <v>18.399999999999999</v>
      </c>
      <c r="Y5964" s="78"/>
      <c r="Z5964" s="11">
        <v>50.04</v>
      </c>
      <c r="AA5964" s="11">
        <v>106.42</v>
      </c>
      <c r="AB5964" s="11">
        <v>75.17</v>
      </c>
      <c r="AC5964" s="11">
        <v>0.35</v>
      </c>
      <c r="AD5964" s="11">
        <v>2.77</v>
      </c>
    </row>
    <row r="5965" spans="1:30" x14ac:dyDescent="0.25">
      <c r="A5965" s="1">
        <v>2019</v>
      </c>
      <c r="B5965" s="1">
        <v>9</v>
      </c>
      <c r="C5965" s="1">
        <v>6</v>
      </c>
      <c r="D5965" s="3">
        <v>0.33333333333333331</v>
      </c>
      <c r="E5965" s="5">
        <v>5961</v>
      </c>
      <c r="G5965" s="15">
        <v>17.3</v>
      </c>
      <c r="H5965" s="15">
        <v>17.8</v>
      </c>
      <c r="I5965" s="15">
        <v>17</v>
      </c>
      <c r="J5965" s="15">
        <v>16.100000000000001</v>
      </c>
      <c r="K5965" s="15">
        <v>17.399999999999999</v>
      </c>
      <c r="L5965" s="15">
        <v>17</v>
      </c>
      <c r="N5965" s="88">
        <v>18.600000000000001</v>
      </c>
      <c r="O5965" s="104">
        <v>18.7</v>
      </c>
      <c r="Q5965" s="11">
        <v>17.8</v>
      </c>
      <c r="R5965" s="11">
        <v>16.7</v>
      </c>
      <c r="S5965" s="11">
        <v>17</v>
      </c>
      <c r="T5965" s="11">
        <v>19.3</v>
      </c>
      <c r="U5965" s="11">
        <v>19.5</v>
      </c>
      <c r="V5965" s="11">
        <v>17.2</v>
      </c>
      <c r="W5965" s="11">
        <v>17.899999999999999</v>
      </c>
      <c r="X5965" s="11">
        <v>18.399999999999999</v>
      </c>
      <c r="Y5965" s="78"/>
      <c r="Z5965" s="11">
        <v>50.04</v>
      </c>
      <c r="AA5965" s="11">
        <v>106.42</v>
      </c>
      <c r="AB5965" s="11">
        <v>75.17</v>
      </c>
      <c r="AC5965" s="11">
        <v>0.35</v>
      </c>
      <c r="AD5965" s="11">
        <v>2.77</v>
      </c>
    </row>
    <row r="5966" spans="1:30" x14ac:dyDescent="0.25">
      <c r="A5966" s="1">
        <v>2019</v>
      </c>
      <c r="B5966" s="1">
        <v>9</v>
      </c>
      <c r="C5966" s="1">
        <v>6</v>
      </c>
      <c r="D5966" s="3">
        <v>0.375</v>
      </c>
      <c r="E5966" s="5">
        <v>5962</v>
      </c>
      <c r="G5966" s="15">
        <v>18.3</v>
      </c>
      <c r="H5966" s="15">
        <v>18.5</v>
      </c>
      <c r="I5966" s="15">
        <v>18</v>
      </c>
      <c r="J5966" s="15">
        <v>17.100000000000001</v>
      </c>
      <c r="K5966" s="15">
        <v>18.399999999999999</v>
      </c>
      <c r="L5966" s="15">
        <v>18.100000000000001</v>
      </c>
      <c r="N5966" s="88">
        <v>18.600000000000001</v>
      </c>
      <c r="O5966" s="104">
        <v>18.7</v>
      </c>
      <c r="Q5966" s="11">
        <v>17.8</v>
      </c>
      <c r="R5966" s="11">
        <v>16.7</v>
      </c>
      <c r="S5966" s="11">
        <v>17</v>
      </c>
      <c r="T5966" s="11">
        <v>19.3</v>
      </c>
      <c r="U5966" s="11">
        <v>19.5</v>
      </c>
      <c r="V5966" s="11">
        <v>17.2</v>
      </c>
      <c r="W5966" s="11">
        <v>17.899999999999999</v>
      </c>
      <c r="X5966" s="11">
        <v>18.399999999999999</v>
      </c>
      <c r="Y5966" s="78"/>
      <c r="Z5966" s="11">
        <v>50.04</v>
      </c>
      <c r="AA5966" s="11">
        <v>106.42</v>
      </c>
      <c r="AB5966" s="11">
        <v>75.17</v>
      </c>
      <c r="AC5966" s="11">
        <v>0.35</v>
      </c>
      <c r="AD5966" s="11">
        <v>2.77</v>
      </c>
    </row>
    <row r="5967" spans="1:30" x14ac:dyDescent="0.25">
      <c r="A5967" s="1">
        <v>2019</v>
      </c>
      <c r="B5967" s="1">
        <v>9</v>
      </c>
      <c r="C5967" s="1">
        <v>6</v>
      </c>
      <c r="D5967" s="3">
        <v>0.41666666666666669</v>
      </c>
      <c r="E5967" s="5">
        <v>5963</v>
      </c>
      <c r="G5967" s="15">
        <v>19.7</v>
      </c>
      <c r="H5967" s="15">
        <v>19.3</v>
      </c>
      <c r="I5967" s="15">
        <v>18.100000000000001</v>
      </c>
      <c r="J5967" s="15">
        <v>17.600000000000001</v>
      </c>
      <c r="K5967" s="15">
        <v>16.899999999999999</v>
      </c>
      <c r="L5967" s="15">
        <v>19</v>
      </c>
      <c r="N5967" s="88">
        <v>18.600000000000001</v>
      </c>
      <c r="O5967" s="104">
        <v>18.7</v>
      </c>
      <c r="Q5967" s="11">
        <v>17.8</v>
      </c>
      <c r="R5967" s="11">
        <v>16.7</v>
      </c>
      <c r="S5967" s="11">
        <v>17</v>
      </c>
      <c r="T5967" s="11">
        <v>19.3</v>
      </c>
      <c r="U5967" s="11">
        <v>19.5</v>
      </c>
      <c r="V5967" s="11">
        <v>17.2</v>
      </c>
      <c r="W5967" s="11">
        <v>17.899999999999999</v>
      </c>
      <c r="X5967" s="11">
        <v>18.399999999999999</v>
      </c>
      <c r="Y5967" s="78"/>
      <c r="Z5967" s="11">
        <v>50.04</v>
      </c>
      <c r="AA5967" s="11">
        <v>106.42</v>
      </c>
      <c r="AB5967" s="11">
        <v>75.17</v>
      </c>
      <c r="AC5967" s="11">
        <v>0.35</v>
      </c>
      <c r="AD5967" s="11">
        <v>2.77</v>
      </c>
    </row>
    <row r="5968" spans="1:30" x14ac:dyDescent="0.25">
      <c r="A5968" s="1">
        <v>2019</v>
      </c>
      <c r="B5968" s="1">
        <v>9</v>
      </c>
      <c r="C5968" s="1">
        <v>6</v>
      </c>
      <c r="D5968" s="3">
        <v>0.45833333333333331</v>
      </c>
      <c r="E5968" s="5">
        <v>5964</v>
      </c>
      <c r="G5968" s="15">
        <v>19.399999999999999</v>
      </c>
      <c r="H5968" s="15">
        <v>19.100000000000001</v>
      </c>
      <c r="I5968" s="15">
        <v>18.5</v>
      </c>
      <c r="J5968" s="15">
        <v>18.5</v>
      </c>
      <c r="K5968" s="15">
        <v>19.2</v>
      </c>
      <c r="L5968" s="15">
        <v>18.8</v>
      </c>
      <c r="N5968" s="88">
        <v>18.600000000000001</v>
      </c>
      <c r="O5968" s="104">
        <v>18.7</v>
      </c>
      <c r="Q5968" s="11">
        <v>17.8</v>
      </c>
      <c r="R5968" s="11">
        <v>16.7</v>
      </c>
      <c r="S5968" s="11">
        <v>17</v>
      </c>
      <c r="T5968" s="11">
        <v>19.3</v>
      </c>
      <c r="U5968" s="11">
        <v>19.5</v>
      </c>
      <c r="V5968" s="11">
        <v>17.2</v>
      </c>
      <c r="W5968" s="11">
        <v>17.899999999999999</v>
      </c>
      <c r="X5968" s="11">
        <v>18.399999999999999</v>
      </c>
      <c r="Y5968" s="78"/>
      <c r="Z5968" s="11">
        <v>50.04</v>
      </c>
      <c r="AA5968" s="11">
        <v>106.42</v>
      </c>
      <c r="AB5968" s="11">
        <v>75.17</v>
      </c>
      <c r="AC5968" s="11">
        <v>0.35</v>
      </c>
      <c r="AD5968" s="11">
        <v>2.77</v>
      </c>
    </row>
    <row r="5969" spans="1:30" x14ac:dyDescent="0.25">
      <c r="A5969" s="1">
        <v>2019</v>
      </c>
      <c r="B5969" s="1">
        <v>9</v>
      </c>
      <c r="C5969" s="1">
        <v>6</v>
      </c>
      <c r="D5969" s="3">
        <v>0.5</v>
      </c>
      <c r="E5969" s="5">
        <v>5965</v>
      </c>
      <c r="G5969" s="15">
        <v>20.2</v>
      </c>
      <c r="H5969" s="15">
        <v>17.600000000000001</v>
      </c>
      <c r="I5969" s="15">
        <v>17.600000000000001</v>
      </c>
      <c r="J5969" s="15">
        <v>18.399999999999999</v>
      </c>
      <c r="K5969" s="15">
        <v>19.600000000000001</v>
      </c>
      <c r="L5969" s="15">
        <v>19.899999999999999</v>
      </c>
      <c r="N5969" s="88">
        <v>19.8</v>
      </c>
      <c r="O5969" s="104">
        <v>18.7</v>
      </c>
      <c r="Q5969" s="11">
        <v>17.8</v>
      </c>
      <c r="R5969" s="11">
        <v>16.7</v>
      </c>
      <c r="S5969" s="11">
        <v>17</v>
      </c>
      <c r="T5969" s="11">
        <v>19.3</v>
      </c>
      <c r="U5969" s="11">
        <v>19.5</v>
      </c>
      <c r="V5969" s="11">
        <v>17.2</v>
      </c>
      <c r="W5969" s="11">
        <v>17.899999999999999</v>
      </c>
      <c r="X5969" s="11">
        <v>18.399999999999999</v>
      </c>
      <c r="Y5969" s="78"/>
      <c r="Z5969" s="11">
        <v>50.04</v>
      </c>
      <c r="AA5969" s="11">
        <v>106.42</v>
      </c>
      <c r="AB5969" s="11">
        <v>75.17</v>
      </c>
      <c r="AC5969" s="11">
        <v>0.35</v>
      </c>
      <c r="AD5969" s="11">
        <v>2.77</v>
      </c>
    </row>
    <row r="5970" spans="1:30" x14ac:dyDescent="0.25">
      <c r="A5970" s="1">
        <v>2019</v>
      </c>
      <c r="B5970" s="1">
        <v>9</v>
      </c>
      <c r="C5970" s="1">
        <v>6</v>
      </c>
      <c r="D5970" s="3">
        <v>0.54166666666666663</v>
      </c>
      <c r="E5970" s="5">
        <v>5966</v>
      </c>
      <c r="G5970" s="15">
        <v>20.6</v>
      </c>
      <c r="H5970" s="15">
        <v>18</v>
      </c>
      <c r="I5970" s="15">
        <v>18.3</v>
      </c>
      <c r="J5970" s="15">
        <v>18.100000000000001</v>
      </c>
      <c r="K5970" s="15">
        <v>19.100000000000001</v>
      </c>
      <c r="L5970" s="15">
        <v>19.399999999999999</v>
      </c>
      <c r="N5970" s="88">
        <v>19.8</v>
      </c>
      <c r="O5970" s="104">
        <v>18.7</v>
      </c>
      <c r="Q5970" s="11">
        <v>17.8</v>
      </c>
      <c r="R5970" s="11">
        <v>16.7</v>
      </c>
      <c r="S5970" s="11">
        <v>17</v>
      </c>
      <c r="T5970" s="11">
        <v>19.3</v>
      </c>
      <c r="U5970" s="11">
        <v>19.5</v>
      </c>
      <c r="V5970" s="11">
        <v>17.2</v>
      </c>
      <c r="W5970" s="11">
        <v>17.899999999999999</v>
      </c>
      <c r="X5970" s="11">
        <v>18.399999999999999</v>
      </c>
      <c r="Y5970" s="78"/>
      <c r="Z5970" s="11">
        <v>50.04</v>
      </c>
      <c r="AA5970" s="11">
        <v>106.42</v>
      </c>
      <c r="AB5970" s="11">
        <v>75.17</v>
      </c>
      <c r="AC5970" s="11">
        <v>0.35</v>
      </c>
      <c r="AD5970" s="11">
        <v>2.77</v>
      </c>
    </row>
    <row r="5971" spans="1:30" x14ac:dyDescent="0.25">
      <c r="A5971" s="1">
        <v>2019</v>
      </c>
      <c r="B5971" s="1">
        <v>9</v>
      </c>
      <c r="C5971" s="1">
        <v>6</v>
      </c>
      <c r="D5971" s="3">
        <v>0.58333333333333337</v>
      </c>
      <c r="E5971" s="5">
        <v>5967</v>
      </c>
      <c r="G5971" s="15">
        <v>20.6</v>
      </c>
      <c r="H5971" s="15">
        <v>18.399999999999999</v>
      </c>
      <c r="I5971" s="15">
        <v>18.2</v>
      </c>
      <c r="J5971" s="15">
        <v>18.100000000000001</v>
      </c>
      <c r="K5971" s="15">
        <v>19.3</v>
      </c>
      <c r="L5971" s="15">
        <v>18.899999999999999</v>
      </c>
      <c r="N5971" s="88">
        <v>19.8</v>
      </c>
      <c r="O5971" s="104">
        <v>18.7</v>
      </c>
      <c r="Q5971" s="11">
        <v>17.8</v>
      </c>
      <c r="R5971" s="11">
        <v>16.7</v>
      </c>
      <c r="S5971" s="11">
        <v>17</v>
      </c>
      <c r="T5971" s="11">
        <v>19.3</v>
      </c>
      <c r="U5971" s="11">
        <v>19.5</v>
      </c>
      <c r="V5971" s="11">
        <v>17.2</v>
      </c>
      <c r="W5971" s="11">
        <v>17.899999999999999</v>
      </c>
      <c r="X5971" s="11">
        <v>18.399999999999999</v>
      </c>
      <c r="Y5971" s="78"/>
      <c r="Z5971" s="11">
        <v>50.04</v>
      </c>
      <c r="AA5971" s="11">
        <v>106.42</v>
      </c>
      <c r="AB5971" s="11">
        <v>75.17</v>
      </c>
      <c r="AC5971" s="11">
        <v>0.35</v>
      </c>
      <c r="AD5971" s="11">
        <v>2.77</v>
      </c>
    </row>
    <row r="5972" spans="1:30" x14ac:dyDescent="0.25">
      <c r="A5972" s="1">
        <v>2019</v>
      </c>
      <c r="B5972" s="1">
        <v>9</v>
      </c>
      <c r="C5972" s="1">
        <v>6</v>
      </c>
      <c r="D5972" s="3">
        <v>0.625</v>
      </c>
      <c r="E5972" s="5">
        <v>5968</v>
      </c>
      <c r="G5972" s="15">
        <v>20.100000000000001</v>
      </c>
      <c r="H5972" s="15">
        <v>19.100000000000001</v>
      </c>
      <c r="I5972" s="15">
        <v>17.5</v>
      </c>
      <c r="J5972" s="15">
        <v>17</v>
      </c>
      <c r="K5972" s="15">
        <v>18.7</v>
      </c>
      <c r="L5972" s="15">
        <v>19</v>
      </c>
      <c r="N5972" s="88">
        <v>19.8</v>
      </c>
      <c r="O5972" s="104">
        <v>18.7</v>
      </c>
      <c r="Q5972" s="11">
        <v>17.8</v>
      </c>
      <c r="R5972" s="11">
        <v>16.7</v>
      </c>
      <c r="S5972" s="11">
        <v>17</v>
      </c>
      <c r="T5972" s="11">
        <v>19.3</v>
      </c>
      <c r="U5972" s="11">
        <v>19.5</v>
      </c>
      <c r="V5972" s="11">
        <v>17.2</v>
      </c>
      <c r="W5972" s="11">
        <v>17.899999999999999</v>
      </c>
      <c r="X5972" s="11">
        <v>18.399999999999999</v>
      </c>
      <c r="Y5972" s="78"/>
      <c r="Z5972" s="11">
        <v>50.04</v>
      </c>
      <c r="AA5972" s="11">
        <v>106.42</v>
      </c>
      <c r="AB5972" s="11">
        <v>75.17</v>
      </c>
      <c r="AC5972" s="11">
        <v>0.35</v>
      </c>
      <c r="AD5972" s="11">
        <v>2.77</v>
      </c>
    </row>
    <row r="5973" spans="1:30" x14ac:dyDescent="0.25">
      <c r="A5973" s="1">
        <v>2019</v>
      </c>
      <c r="B5973" s="1">
        <v>9</v>
      </c>
      <c r="C5973" s="1">
        <v>6</v>
      </c>
      <c r="D5973" s="3">
        <v>0.66666666666666663</v>
      </c>
      <c r="E5973" s="5">
        <v>5969</v>
      </c>
      <c r="G5973" s="15">
        <v>18.399999999999999</v>
      </c>
      <c r="H5973" s="15">
        <v>17.899999999999999</v>
      </c>
      <c r="I5973" s="15">
        <v>17.399999999999999</v>
      </c>
      <c r="J5973" s="15">
        <v>16</v>
      </c>
      <c r="K5973" s="15">
        <v>17.5</v>
      </c>
      <c r="L5973" s="15">
        <v>18</v>
      </c>
      <c r="N5973" s="88">
        <v>19.8</v>
      </c>
      <c r="O5973" s="104">
        <v>18.7</v>
      </c>
      <c r="Q5973" s="11">
        <v>17.8</v>
      </c>
      <c r="R5973" s="11">
        <v>16.7</v>
      </c>
      <c r="S5973" s="11">
        <v>17</v>
      </c>
      <c r="T5973" s="11">
        <v>19.3</v>
      </c>
      <c r="U5973" s="11">
        <v>19.5</v>
      </c>
      <c r="V5973" s="11">
        <v>17.2</v>
      </c>
      <c r="W5973" s="11">
        <v>17.899999999999999</v>
      </c>
      <c r="X5973" s="11">
        <v>18.399999999999999</v>
      </c>
      <c r="Y5973" s="78"/>
      <c r="Z5973" s="11">
        <v>50.04</v>
      </c>
      <c r="AA5973" s="11">
        <v>106.42</v>
      </c>
      <c r="AB5973" s="11">
        <v>75.17</v>
      </c>
      <c r="AC5973" s="11">
        <v>0.35</v>
      </c>
      <c r="AD5973" s="11">
        <v>2.77</v>
      </c>
    </row>
    <row r="5974" spans="1:30" x14ac:dyDescent="0.25">
      <c r="A5974" s="1">
        <v>2019</v>
      </c>
      <c r="B5974" s="1">
        <v>9</v>
      </c>
      <c r="C5974" s="1">
        <v>6</v>
      </c>
      <c r="D5974" s="3">
        <v>0.70833333333333337</v>
      </c>
      <c r="E5974" s="5">
        <v>5970</v>
      </c>
      <c r="G5974" s="15">
        <v>16</v>
      </c>
      <c r="H5974" s="15">
        <v>16.2</v>
      </c>
      <c r="I5974" s="15">
        <v>16.7</v>
      </c>
      <c r="J5974" s="15">
        <v>14.6</v>
      </c>
      <c r="K5974" s="15">
        <v>15.8</v>
      </c>
      <c r="L5974" s="15">
        <v>16.2</v>
      </c>
      <c r="N5974" s="88">
        <v>19.8</v>
      </c>
      <c r="O5974" s="104">
        <v>18.7</v>
      </c>
      <c r="Q5974" s="11">
        <v>17.8</v>
      </c>
      <c r="R5974" s="11">
        <v>16.7</v>
      </c>
      <c r="S5974" s="11">
        <v>17</v>
      </c>
      <c r="T5974" s="11">
        <v>19.3</v>
      </c>
      <c r="U5974" s="11">
        <v>19.5</v>
      </c>
      <c r="V5974" s="11">
        <v>17.2</v>
      </c>
      <c r="W5974" s="11">
        <v>17.899999999999999</v>
      </c>
      <c r="X5974" s="11">
        <v>18.399999999999999</v>
      </c>
      <c r="Y5974" s="78"/>
      <c r="Z5974" s="11">
        <v>50.04</v>
      </c>
      <c r="AA5974" s="11">
        <v>106.42</v>
      </c>
      <c r="AB5974" s="11">
        <v>75.17</v>
      </c>
      <c r="AC5974" s="11">
        <v>0.35</v>
      </c>
      <c r="AD5974" s="11">
        <v>2.77</v>
      </c>
    </row>
    <row r="5975" spans="1:30" x14ac:dyDescent="0.25">
      <c r="A5975" s="1">
        <v>2019</v>
      </c>
      <c r="B5975" s="1">
        <v>9</v>
      </c>
      <c r="C5975" s="1">
        <v>6</v>
      </c>
      <c r="D5975" s="3">
        <v>0.75</v>
      </c>
      <c r="E5975" s="5">
        <v>5971</v>
      </c>
      <c r="G5975" s="15">
        <v>14.4</v>
      </c>
      <c r="H5975" s="15">
        <v>14.2</v>
      </c>
      <c r="I5975" s="15">
        <v>16.399999999999999</v>
      </c>
      <c r="J5975" s="15">
        <v>11.8</v>
      </c>
      <c r="K5975" s="15">
        <v>14</v>
      </c>
      <c r="L5975" s="15">
        <v>14.4</v>
      </c>
      <c r="N5975" s="88">
        <v>19.8</v>
      </c>
      <c r="O5975" s="104">
        <v>18.7</v>
      </c>
      <c r="Q5975" s="11">
        <v>17.8</v>
      </c>
      <c r="R5975" s="11">
        <v>16.7</v>
      </c>
      <c r="S5975" s="11">
        <v>17</v>
      </c>
      <c r="T5975" s="11">
        <v>19.3</v>
      </c>
      <c r="U5975" s="11">
        <v>19.5</v>
      </c>
      <c r="V5975" s="11">
        <v>17.2</v>
      </c>
      <c r="W5975" s="11">
        <v>17.899999999999999</v>
      </c>
      <c r="X5975" s="11">
        <v>18.399999999999999</v>
      </c>
      <c r="Y5975" s="78"/>
      <c r="Z5975" s="11">
        <v>50.04</v>
      </c>
      <c r="AA5975" s="11">
        <v>106.42</v>
      </c>
      <c r="AB5975" s="11">
        <v>75.17</v>
      </c>
      <c r="AC5975" s="11">
        <v>0.35</v>
      </c>
      <c r="AD5975" s="11">
        <v>2.77</v>
      </c>
    </row>
    <row r="5976" spans="1:30" x14ac:dyDescent="0.25">
      <c r="A5976" s="1">
        <v>2019</v>
      </c>
      <c r="B5976" s="1">
        <v>9</v>
      </c>
      <c r="C5976" s="1">
        <v>6</v>
      </c>
      <c r="D5976" s="3">
        <v>0.79166666666666663</v>
      </c>
      <c r="E5976" s="5">
        <v>5972</v>
      </c>
      <c r="G5976" s="15">
        <v>11.6</v>
      </c>
      <c r="H5976" s="15">
        <v>13</v>
      </c>
      <c r="I5976" s="15">
        <v>16</v>
      </c>
      <c r="J5976" s="15">
        <v>10</v>
      </c>
      <c r="K5976" s="15">
        <v>12.9</v>
      </c>
      <c r="L5976" s="15">
        <v>12.9</v>
      </c>
      <c r="N5976" s="88">
        <v>19.8</v>
      </c>
      <c r="O5976" s="104">
        <v>18.7</v>
      </c>
      <c r="Q5976" s="11">
        <v>17.8</v>
      </c>
      <c r="R5976" s="11">
        <v>16.7</v>
      </c>
      <c r="S5976" s="11">
        <v>17</v>
      </c>
      <c r="T5976" s="11">
        <v>19.3</v>
      </c>
      <c r="U5976" s="11">
        <v>19.5</v>
      </c>
      <c r="V5976" s="11">
        <v>17.2</v>
      </c>
      <c r="W5976" s="11">
        <v>17.899999999999999</v>
      </c>
      <c r="X5976" s="11">
        <v>18.399999999999999</v>
      </c>
      <c r="Y5976" s="78"/>
      <c r="Z5976" s="11">
        <v>50.04</v>
      </c>
      <c r="AA5976" s="11">
        <v>106.42</v>
      </c>
      <c r="AB5976" s="11">
        <v>75.17</v>
      </c>
      <c r="AC5976" s="11">
        <v>0.35</v>
      </c>
      <c r="AD5976" s="11">
        <v>2.77</v>
      </c>
    </row>
    <row r="5977" spans="1:30" x14ac:dyDescent="0.25">
      <c r="A5977" s="1">
        <v>2019</v>
      </c>
      <c r="B5977" s="1">
        <v>9</v>
      </c>
      <c r="C5977" s="1">
        <v>6</v>
      </c>
      <c r="D5977" s="3">
        <v>0.83333333333333337</v>
      </c>
      <c r="E5977" s="5">
        <v>5973</v>
      </c>
      <c r="G5977" s="15">
        <v>9.8000000000000007</v>
      </c>
      <c r="H5977" s="15">
        <v>11</v>
      </c>
      <c r="I5977" s="15">
        <v>16.5</v>
      </c>
      <c r="J5977" s="15">
        <v>9.3000000000000007</v>
      </c>
      <c r="K5977" s="15">
        <v>12.3</v>
      </c>
      <c r="L5977" s="15">
        <v>11.7</v>
      </c>
      <c r="N5977" s="88">
        <v>19.8</v>
      </c>
      <c r="O5977" s="104">
        <v>18.7</v>
      </c>
      <c r="Q5977" s="11">
        <v>17.8</v>
      </c>
      <c r="R5977" s="11">
        <v>16.7</v>
      </c>
      <c r="S5977" s="11">
        <v>17</v>
      </c>
      <c r="T5977" s="11">
        <v>19.3</v>
      </c>
      <c r="U5977" s="11">
        <v>19.5</v>
      </c>
      <c r="V5977" s="11">
        <v>17.2</v>
      </c>
      <c r="W5977" s="11">
        <v>17.899999999999999</v>
      </c>
      <c r="X5977" s="11">
        <v>18.399999999999999</v>
      </c>
      <c r="Y5977" s="78"/>
      <c r="Z5977" s="11">
        <v>50.04</v>
      </c>
      <c r="AA5977" s="11">
        <v>106.42</v>
      </c>
      <c r="AB5977" s="11">
        <v>75.17</v>
      </c>
      <c r="AC5977" s="11">
        <v>0.35</v>
      </c>
      <c r="AD5977" s="11">
        <v>2.77</v>
      </c>
    </row>
    <row r="5978" spans="1:30" x14ac:dyDescent="0.25">
      <c r="A5978" s="1">
        <v>2019</v>
      </c>
      <c r="B5978" s="1">
        <v>9</v>
      </c>
      <c r="C5978" s="1">
        <v>6</v>
      </c>
      <c r="D5978" s="3">
        <v>0.875</v>
      </c>
      <c r="E5978" s="5">
        <v>5974</v>
      </c>
      <c r="G5978" s="15">
        <v>9.5</v>
      </c>
      <c r="H5978" s="15">
        <v>8.6</v>
      </c>
      <c r="I5978" s="15">
        <v>16.3</v>
      </c>
      <c r="J5978" s="15">
        <v>10.9</v>
      </c>
      <c r="K5978" s="15">
        <v>11.2</v>
      </c>
      <c r="L5978" s="15">
        <v>10.9</v>
      </c>
      <c r="N5978" s="88">
        <v>19.8</v>
      </c>
      <c r="O5978" s="104">
        <v>18.7</v>
      </c>
      <c r="Q5978" s="11">
        <v>17.8</v>
      </c>
      <c r="R5978" s="11">
        <v>16.7</v>
      </c>
      <c r="S5978" s="11">
        <v>17</v>
      </c>
      <c r="T5978" s="11">
        <v>19.3</v>
      </c>
      <c r="U5978" s="11">
        <v>19.5</v>
      </c>
      <c r="V5978" s="11">
        <v>17.2</v>
      </c>
      <c r="W5978" s="11">
        <v>17.899999999999999</v>
      </c>
      <c r="X5978" s="11">
        <v>18.399999999999999</v>
      </c>
      <c r="Y5978" s="78"/>
      <c r="Z5978" s="11">
        <v>50.04</v>
      </c>
      <c r="AA5978" s="11">
        <v>106.42</v>
      </c>
      <c r="AB5978" s="11">
        <v>75.17</v>
      </c>
      <c r="AC5978" s="11">
        <v>0.35</v>
      </c>
      <c r="AD5978" s="11">
        <v>2.77</v>
      </c>
    </row>
    <row r="5979" spans="1:30" x14ac:dyDescent="0.25">
      <c r="A5979" s="1">
        <v>2019</v>
      </c>
      <c r="B5979" s="1">
        <v>9</v>
      </c>
      <c r="C5979" s="1">
        <v>6</v>
      </c>
      <c r="D5979" s="3">
        <v>0.91666666666666663</v>
      </c>
      <c r="E5979" s="5">
        <v>5975</v>
      </c>
      <c r="G5979" s="15">
        <v>8</v>
      </c>
      <c r="H5979" s="15">
        <v>7.7</v>
      </c>
      <c r="I5979" s="15">
        <v>16.7</v>
      </c>
      <c r="J5979" s="15">
        <v>10.6</v>
      </c>
      <c r="K5979" s="15">
        <v>10.199999999999999</v>
      </c>
      <c r="L5979" s="15">
        <v>9.9</v>
      </c>
      <c r="N5979" s="88">
        <v>19.8</v>
      </c>
      <c r="O5979" s="104">
        <v>18.7</v>
      </c>
      <c r="Q5979" s="11">
        <v>17.8</v>
      </c>
      <c r="R5979" s="11">
        <v>16.7</v>
      </c>
      <c r="S5979" s="11">
        <v>17</v>
      </c>
      <c r="T5979" s="11">
        <v>19.3</v>
      </c>
      <c r="U5979" s="11">
        <v>19.5</v>
      </c>
      <c r="V5979" s="11">
        <v>17.2</v>
      </c>
      <c r="W5979" s="11">
        <v>17.899999999999999</v>
      </c>
      <c r="X5979" s="11">
        <v>18.399999999999999</v>
      </c>
      <c r="Y5979" s="78"/>
      <c r="Z5979" s="11">
        <v>50.04</v>
      </c>
      <c r="AA5979" s="11">
        <v>106.42</v>
      </c>
      <c r="AB5979" s="11">
        <v>75.17</v>
      </c>
      <c r="AC5979" s="11">
        <v>0.35</v>
      </c>
      <c r="AD5979" s="11">
        <v>2.77</v>
      </c>
    </row>
    <row r="5980" spans="1:30" x14ac:dyDescent="0.25">
      <c r="A5980" s="1">
        <v>2019</v>
      </c>
      <c r="B5980" s="1">
        <v>9</v>
      </c>
      <c r="C5980" s="1">
        <v>6</v>
      </c>
      <c r="D5980" s="3">
        <v>0.95833333333333337</v>
      </c>
      <c r="E5980" s="5">
        <v>5976</v>
      </c>
      <c r="G5980" s="15">
        <v>7.5</v>
      </c>
      <c r="H5980" s="15">
        <v>7.9</v>
      </c>
      <c r="I5980" s="15">
        <v>16.600000000000001</v>
      </c>
      <c r="J5980" s="15">
        <v>9.4</v>
      </c>
      <c r="K5980" s="15">
        <v>9.8000000000000007</v>
      </c>
      <c r="L5980" s="15">
        <v>9.1</v>
      </c>
      <c r="N5980" s="88">
        <v>19.8</v>
      </c>
      <c r="O5980" s="104">
        <v>18.7</v>
      </c>
      <c r="Q5980" s="11">
        <v>17.8</v>
      </c>
      <c r="R5980" s="11">
        <v>16.7</v>
      </c>
      <c r="S5980" s="11">
        <v>17</v>
      </c>
      <c r="T5980" s="11">
        <v>19.3</v>
      </c>
      <c r="U5980" s="11">
        <v>19.5</v>
      </c>
      <c r="V5980" s="11">
        <v>17.2</v>
      </c>
      <c r="W5980" s="11">
        <v>17.899999999999999</v>
      </c>
      <c r="X5980" s="11">
        <v>18.399999999999999</v>
      </c>
      <c r="Y5980" s="78"/>
      <c r="Z5980" s="11">
        <v>50.04</v>
      </c>
      <c r="AA5980" s="11">
        <v>106.42</v>
      </c>
      <c r="AB5980" s="11">
        <v>75.17</v>
      </c>
      <c r="AC5980" s="11">
        <v>0.35</v>
      </c>
      <c r="AD5980" s="11">
        <v>2.77</v>
      </c>
    </row>
    <row r="5981" spans="1:30" x14ac:dyDescent="0.25">
      <c r="A5981" s="1">
        <v>2019</v>
      </c>
      <c r="B5981" s="1">
        <v>9</v>
      </c>
      <c r="C5981" s="1">
        <v>7</v>
      </c>
      <c r="D5981" s="3">
        <v>0</v>
      </c>
      <c r="E5981" s="5">
        <v>5977</v>
      </c>
      <c r="G5981" s="15">
        <v>6.7</v>
      </c>
      <c r="H5981" s="15">
        <v>7.8</v>
      </c>
      <c r="I5981" s="15">
        <v>16.399999999999999</v>
      </c>
      <c r="J5981" s="15">
        <v>9.5</v>
      </c>
      <c r="K5981" s="15">
        <v>9.6</v>
      </c>
      <c r="L5981" s="15">
        <v>8.3000000000000007</v>
      </c>
      <c r="N5981" s="88">
        <v>18.2</v>
      </c>
      <c r="O5981" s="104">
        <v>18.100000000000001</v>
      </c>
      <c r="Q5981" s="11">
        <v>17.5</v>
      </c>
      <c r="R5981" s="11">
        <v>16.2</v>
      </c>
      <c r="S5981" s="11">
        <v>16.600000000000001</v>
      </c>
      <c r="T5981" s="11">
        <v>18.399999999999999</v>
      </c>
      <c r="U5981" s="11">
        <v>18.899999999999999</v>
      </c>
      <c r="V5981" s="11">
        <v>16.8</v>
      </c>
      <c r="W5981" s="11">
        <v>16.2</v>
      </c>
      <c r="X5981" s="11">
        <v>17.7</v>
      </c>
      <c r="Y5981" s="78"/>
      <c r="Z5981" s="11">
        <v>51.7</v>
      </c>
      <c r="AA5981" s="11">
        <v>99.68</v>
      </c>
      <c r="AB5981" s="11">
        <v>77.739999999999995</v>
      </c>
      <c r="AC5981" s="11">
        <v>0.31</v>
      </c>
      <c r="AD5981" s="11">
        <v>3.58</v>
      </c>
    </row>
    <row r="5982" spans="1:30" x14ac:dyDescent="0.25">
      <c r="A5982" s="1">
        <v>2019</v>
      </c>
      <c r="B5982" s="1">
        <v>9</v>
      </c>
      <c r="C5982" s="1">
        <v>7</v>
      </c>
      <c r="D5982" s="3">
        <v>4.1666666666666664E-2</v>
      </c>
      <c r="E5982" s="5">
        <v>5978</v>
      </c>
      <c r="G5982" s="15">
        <v>7.8</v>
      </c>
      <c r="H5982" s="15">
        <v>7.2</v>
      </c>
      <c r="I5982" s="15">
        <v>13.8</v>
      </c>
      <c r="J5982" s="15">
        <v>10.5</v>
      </c>
      <c r="K5982" s="15">
        <v>9.8000000000000007</v>
      </c>
      <c r="L5982" s="15">
        <v>7.9</v>
      </c>
      <c r="N5982" s="88">
        <v>18.2</v>
      </c>
      <c r="O5982" s="104">
        <v>18.100000000000001</v>
      </c>
      <c r="Q5982" s="11">
        <v>17.5</v>
      </c>
      <c r="R5982" s="11">
        <v>16.2</v>
      </c>
      <c r="S5982" s="11">
        <v>16.600000000000001</v>
      </c>
      <c r="T5982" s="11">
        <v>18.399999999999999</v>
      </c>
      <c r="U5982" s="11">
        <v>18.899999999999999</v>
      </c>
      <c r="V5982" s="11">
        <v>16.8</v>
      </c>
      <c r="W5982" s="11">
        <v>16.2</v>
      </c>
      <c r="X5982" s="11">
        <v>17.7</v>
      </c>
      <c r="Y5982" s="78"/>
      <c r="Z5982" s="11">
        <v>51.7</v>
      </c>
      <c r="AA5982" s="11">
        <v>99.68</v>
      </c>
      <c r="AB5982" s="11">
        <v>77.739999999999995</v>
      </c>
      <c r="AC5982" s="11">
        <v>0.31</v>
      </c>
      <c r="AD5982" s="11">
        <v>3.58</v>
      </c>
    </row>
    <row r="5983" spans="1:30" x14ac:dyDescent="0.25">
      <c r="A5983" s="1">
        <v>2019</v>
      </c>
      <c r="B5983" s="1">
        <v>9</v>
      </c>
      <c r="C5983" s="1">
        <v>7</v>
      </c>
      <c r="D5983" s="3">
        <v>8.3333333333333329E-2</v>
      </c>
      <c r="E5983" s="5">
        <v>5979</v>
      </c>
      <c r="G5983" s="15">
        <v>7.6</v>
      </c>
      <c r="H5983" s="15">
        <v>7.8</v>
      </c>
      <c r="I5983" s="15">
        <v>12.4</v>
      </c>
      <c r="J5983" s="15">
        <v>10</v>
      </c>
      <c r="K5983" s="15">
        <v>9.6</v>
      </c>
      <c r="L5983" s="15">
        <v>7.5</v>
      </c>
      <c r="N5983" s="88">
        <v>18.2</v>
      </c>
      <c r="O5983" s="104">
        <v>18.100000000000001</v>
      </c>
      <c r="Q5983" s="11">
        <v>17.5</v>
      </c>
      <c r="R5983" s="11">
        <v>16.2</v>
      </c>
      <c r="S5983" s="11">
        <v>16.600000000000001</v>
      </c>
      <c r="T5983" s="11">
        <v>18.399999999999999</v>
      </c>
      <c r="U5983" s="11">
        <v>18.899999999999999</v>
      </c>
      <c r="V5983" s="11">
        <v>16.8</v>
      </c>
      <c r="W5983" s="11">
        <v>16.2</v>
      </c>
      <c r="X5983" s="11">
        <v>17.7</v>
      </c>
      <c r="Y5983" s="78"/>
      <c r="Z5983" s="11">
        <v>51.7</v>
      </c>
      <c r="AA5983" s="11">
        <v>99.68</v>
      </c>
      <c r="AB5983" s="11">
        <v>77.739999999999995</v>
      </c>
      <c r="AC5983" s="11">
        <v>0.31</v>
      </c>
      <c r="AD5983" s="11">
        <v>3.58</v>
      </c>
    </row>
    <row r="5984" spans="1:30" x14ac:dyDescent="0.25">
      <c r="A5984" s="1">
        <v>2019</v>
      </c>
      <c r="B5984" s="1">
        <v>9</v>
      </c>
      <c r="C5984" s="1">
        <v>7</v>
      </c>
      <c r="D5984" s="3">
        <v>0.125</v>
      </c>
      <c r="E5984" s="5">
        <v>5980</v>
      </c>
      <c r="G5984" s="15">
        <v>7.3</v>
      </c>
      <c r="H5984" s="15">
        <v>7.8</v>
      </c>
      <c r="I5984" s="15">
        <v>12.3</v>
      </c>
      <c r="J5984" s="15">
        <v>9</v>
      </c>
      <c r="K5984" s="15">
        <v>10</v>
      </c>
      <c r="L5984" s="15">
        <v>7.4</v>
      </c>
      <c r="N5984" s="88">
        <v>18.2</v>
      </c>
      <c r="O5984" s="104">
        <v>18.100000000000001</v>
      </c>
      <c r="Q5984" s="11">
        <v>17.5</v>
      </c>
      <c r="R5984" s="11">
        <v>16.2</v>
      </c>
      <c r="S5984" s="11">
        <v>16.600000000000001</v>
      </c>
      <c r="T5984" s="11">
        <v>18.399999999999999</v>
      </c>
      <c r="U5984" s="11">
        <v>18.899999999999999</v>
      </c>
      <c r="V5984" s="11">
        <v>16.8</v>
      </c>
      <c r="W5984" s="11">
        <v>16.2</v>
      </c>
      <c r="X5984" s="11">
        <v>17.7</v>
      </c>
      <c r="Y5984" s="78"/>
      <c r="Z5984" s="11">
        <v>51.7</v>
      </c>
      <c r="AA5984" s="11">
        <v>99.68</v>
      </c>
      <c r="AB5984" s="11">
        <v>77.739999999999995</v>
      </c>
      <c r="AC5984" s="11">
        <v>0.31</v>
      </c>
      <c r="AD5984" s="11">
        <v>3.58</v>
      </c>
    </row>
    <row r="5985" spans="1:30" x14ac:dyDescent="0.25">
      <c r="A5985" s="1">
        <v>2019</v>
      </c>
      <c r="B5985" s="1">
        <v>9</v>
      </c>
      <c r="C5985" s="1">
        <v>7</v>
      </c>
      <c r="D5985" s="3">
        <v>0.16666666666666666</v>
      </c>
      <c r="E5985" s="5">
        <v>5981</v>
      </c>
      <c r="G5985" s="15">
        <v>6.9</v>
      </c>
      <c r="H5985" s="15">
        <v>8.4</v>
      </c>
      <c r="I5985" s="15">
        <v>12.3</v>
      </c>
      <c r="J5985" s="15">
        <v>9</v>
      </c>
      <c r="K5985" s="15">
        <v>9.6999999999999993</v>
      </c>
      <c r="L5985" s="15">
        <v>7.7</v>
      </c>
      <c r="N5985" s="88">
        <v>18.2</v>
      </c>
      <c r="O5985" s="104">
        <v>18.100000000000001</v>
      </c>
      <c r="Q5985" s="11">
        <v>17.5</v>
      </c>
      <c r="R5985" s="11">
        <v>16.2</v>
      </c>
      <c r="S5985" s="11">
        <v>16.600000000000001</v>
      </c>
      <c r="T5985" s="11">
        <v>18.399999999999999</v>
      </c>
      <c r="U5985" s="11">
        <v>18.899999999999999</v>
      </c>
      <c r="V5985" s="11">
        <v>16.8</v>
      </c>
      <c r="W5985" s="11">
        <v>16.2</v>
      </c>
      <c r="X5985" s="11">
        <v>17.7</v>
      </c>
      <c r="Y5985" s="78"/>
      <c r="Z5985" s="11">
        <v>51.7</v>
      </c>
      <c r="AA5985" s="11">
        <v>99.68</v>
      </c>
      <c r="AB5985" s="11">
        <v>77.739999999999995</v>
      </c>
      <c r="AC5985" s="11">
        <v>0.31</v>
      </c>
      <c r="AD5985" s="11">
        <v>3.58</v>
      </c>
    </row>
    <row r="5986" spans="1:30" x14ac:dyDescent="0.25">
      <c r="A5986" s="1">
        <v>2019</v>
      </c>
      <c r="B5986" s="1">
        <v>9</v>
      </c>
      <c r="C5986" s="1">
        <v>7</v>
      </c>
      <c r="D5986" s="3">
        <v>0.20833333333333334</v>
      </c>
      <c r="E5986" s="5">
        <v>5982</v>
      </c>
      <c r="G5986" s="15">
        <v>9.1</v>
      </c>
      <c r="H5986" s="15">
        <v>9.9</v>
      </c>
      <c r="I5986" s="15">
        <v>11.9</v>
      </c>
      <c r="J5986" s="15">
        <v>10</v>
      </c>
      <c r="K5986" s="15">
        <v>10.199999999999999</v>
      </c>
      <c r="L5986" s="15">
        <v>9.6</v>
      </c>
      <c r="N5986" s="88">
        <v>18.2</v>
      </c>
      <c r="O5986" s="104">
        <v>18.100000000000001</v>
      </c>
      <c r="Q5986" s="11">
        <v>17.5</v>
      </c>
      <c r="R5986" s="11">
        <v>16.2</v>
      </c>
      <c r="S5986" s="11">
        <v>16.600000000000001</v>
      </c>
      <c r="T5986" s="11">
        <v>18.399999999999999</v>
      </c>
      <c r="U5986" s="11">
        <v>18.899999999999999</v>
      </c>
      <c r="V5986" s="11">
        <v>16.8</v>
      </c>
      <c r="W5986" s="11">
        <v>16.2</v>
      </c>
      <c r="X5986" s="11">
        <v>17.7</v>
      </c>
      <c r="Y5986" s="78"/>
      <c r="Z5986" s="11">
        <v>51.7</v>
      </c>
      <c r="AA5986" s="11">
        <v>99.68</v>
      </c>
      <c r="AB5986" s="11">
        <v>77.739999999999995</v>
      </c>
      <c r="AC5986" s="11">
        <v>0.31</v>
      </c>
      <c r="AD5986" s="11">
        <v>3.58</v>
      </c>
    </row>
    <row r="5987" spans="1:30" x14ac:dyDescent="0.25">
      <c r="A5987" s="1">
        <v>2019</v>
      </c>
      <c r="B5987" s="1">
        <v>9</v>
      </c>
      <c r="C5987" s="1">
        <v>7</v>
      </c>
      <c r="D5987" s="3">
        <v>0.25</v>
      </c>
      <c r="E5987" s="5">
        <v>5983</v>
      </c>
      <c r="G5987" s="15">
        <v>13.1</v>
      </c>
      <c r="H5987" s="15">
        <v>13.5</v>
      </c>
      <c r="I5987" s="15">
        <v>13.1</v>
      </c>
      <c r="J5987" s="15">
        <v>12.5</v>
      </c>
      <c r="K5987" s="15">
        <v>12.7</v>
      </c>
      <c r="L5987" s="15">
        <v>12.4</v>
      </c>
      <c r="N5987" s="88">
        <v>18.2</v>
      </c>
      <c r="O5987" s="104">
        <v>18.100000000000001</v>
      </c>
      <c r="Q5987" s="11">
        <v>17.5</v>
      </c>
      <c r="R5987" s="11">
        <v>16.2</v>
      </c>
      <c r="S5987" s="11">
        <v>16.600000000000001</v>
      </c>
      <c r="T5987" s="11">
        <v>18.399999999999999</v>
      </c>
      <c r="U5987" s="11">
        <v>18.899999999999999</v>
      </c>
      <c r="V5987" s="11">
        <v>16.8</v>
      </c>
      <c r="W5987" s="11">
        <v>16.2</v>
      </c>
      <c r="X5987" s="11">
        <v>17.7</v>
      </c>
      <c r="Y5987" s="78"/>
      <c r="Z5987" s="11">
        <v>51.7</v>
      </c>
      <c r="AA5987" s="11">
        <v>99.68</v>
      </c>
      <c r="AB5987" s="11">
        <v>77.739999999999995</v>
      </c>
      <c r="AC5987" s="11">
        <v>0.31</v>
      </c>
      <c r="AD5987" s="11">
        <v>3.58</v>
      </c>
    </row>
    <row r="5988" spans="1:30" x14ac:dyDescent="0.25">
      <c r="A5988" s="1">
        <v>2019</v>
      </c>
      <c r="B5988" s="1">
        <v>9</v>
      </c>
      <c r="C5988" s="1">
        <v>7</v>
      </c>
      <c r="D5988" s="3">
        <v>0.29166666666666669</v>
      </c>
      <c r="E5988" s="5">
        <v>5984</v>
      </c>
      <c r="G5988" s="15">
        <v>15.2</v>
      </c>
      <c r="H5988" s="15">
        <v>15.4</v>
      </c>
      <c r="I5988" s="15">
        <v>15.5</v>
      </c>
      <c r="J5988" s="15">
        <v>15.4</v>
      </c>
      <c r="K5988" s="15">
        <v>14.2</v>
      </c>
      <c r="L5988" s="15">
        <v>15.4</v>
      </c>
      <c r="N5988" s="88">
        <v>18.2</v>
      </c>
      <c r="O5988" s="104">
        <v>18.100000000000001</v>
      </c>
      <c r="Q5988" s="11">
        <v>17.5</v>
      </c>
      <c r="R5988" s="11">
        <v>16.2</v>
      </c>
      <c r="S5988" s="11">
        <v>16.600000000000001</v>
      </c>
      <c r="T5988" s="11">
        <v>18.399999999999999</v>
      </c>
      <c r="U5988" s="11">
        <v>18.899999999999999</v>
      </c>
      <c r="V5988" s="11">
        <v>16.8</v>
      </c>
      <c r="W5988" s="11">
        <v>16.2</v>
      </c>
      <c r="X5988" s="11">
        <v>17.7</v>
      </c>
      <c r="Y5988" s="78"/>
      <c r="Z5988" s="11">
        <v>51.7</v>
      </c>
      <c r="AA5988" s="11">
        <v>99.68</v>
      </c>
      <c r="AB5988" s="11">
        <v>77.739999999999995</v>
      </c>
      <c r="AC5988" s="11">
        <v>0.31</v>
      </c>
      <c r="AD5988" s="11">
        <v>3.58</v>
      </c>
    </row>
    <row r="5989" spans="1:30" x14ac:dyDescent="0.25">
      <c r="A5989" s="1">
        <v>2019</v>
      </c>
      <c r="B5989" s="1">
        <v>9</v>
      </c>
      <c r="C5989" s="1">
        <v>7</v>
      </c>
      <c r="D5989" s="3">
        <v>0.33333333333333331</v>
      </c>
      <c r="E5989" s="5">
        <v>5985</v>
      </c>
      <c r="G5989" s="15">
        <v>16.5</v>
      </c>
      <c r="H5989" s="15">
        <v>17.899999999999999</v>
      </c>
      <c r="I5989" s="15">
        <v>16.600000000000001</v>
      </c>
      <c r="J5989" s="15">
        <v>17.899999999999999</v>
      </c>
      <c r="K5989" s="15">
        <v>16.600000000000001</v>
      </c>
      <c r="L5989" s="15">
        <v>17.5</v>
      </c>
      <c r="N5989" s="88">
        <v>18.2</v>
      </c>
      <c r="O5989" s="104">
        <v>18.100000000000001</v>
      </c>
      <c r="Q5989" s="11">
        <v>17.5</v>
      </c>
      <c r="R5989" s="11">
        <v>16.2</v>
      </c>
      <c r="S5989" s="11">
        <v>16.600000000000001</v>
      </c>
      <c r="T5989" s="11">
        <v>18.399999999999999</v>
      </c>
      <c r="U5989" s="11">
        <v>18.899999999999999</v>
      </c>
      <c r="V5989" s="11">
        <v>16.8</v>
      </c>
      <c r="W5989" s="11">
        <v>16.2</v>
      </c>
      <c r="X5989" s="11">
        <v>17.7</v>
      </c>
      <c r="Y5989" s="78"/>
      <c r="Z5989" s="11">
        <v>51.7</v>
      </c>
      <c r="AA5989" s="11">
        <v>99.68</v>
      </c>
      <c r="AB5989" s="11">
        <v>77.739999999999995</v>
      </c>
      <c r="AC5989" s="11">
        <v>0.31</v>
      </c>
      <c r="AD5989" s="11">
        <v>3.58</v>
      </c>
    </row>
    <row r="5990" spans="1:30" x14ac:dyDescent="0.25">
      <c r="A5990" s="1">
        <v>2019</v>
      </c>
      <c r="B5990" s="1">
        <v>9</v>
      </c>
      <c r="C5990" s="1">
        <v>7</v>
      </c>
      <c r="D5990" s="3">
        <v>0.375</v>
      </c>
      <c r="E5990" s="5">
        <v>5986</v>
      </c>
      <c r="G5990" s="15">
        <v>18.3</v>
      </c>
      <c r="H5990" s="15">
        <v>18.899999999999999</v>
      </c>
      <c r="I5990" s="15">
        <v>18.399999999999999</v>
      </c>
      <c r="J5990" s="15">
        <v>18.899999999999999</v>
      </c>
      <c r="K5990" s="15">
        <v>17.3</v>
      </c>
      <c r="L5990" s="15">
        <v>18.899999999999999</v>
      </c>
      <c r="N5990" s="88">
        <v>18.2</v>
      </c>
      <c r="O5990" s="104">
        <v>18.100000000000001</v>
      </c>
      <c r="Q5990" s="11">
        <v>17.5</v>
      </c>
      <c r="R5990" s="11">
        <v>16.2</v>
      </c>
      <c r="S5990" s="11">
        <v>16.600000000000001</v>
      </c>
      <c r="T5990" s="11">
        <v>18.399999999999999</v>
      </c>
      <c r="U5990" s="11">
        <v>18.899999999999999</v>
      </c>
      <c r="V5990" s="11">
        <v>16.8</v>
      </c>
      <c r="W5990" s="11">
        <v>16.2</v>
      </c>
      <c r="X5990" s="11">
        <v>17.7</v>
      </c>
      <c r="Y5990" s="78"/>
      <c r="Z5990" s="11">
        <v>51.7</v>
      </c>
      <c r="AA5990" s="11">
        <v>99.68</v>
      </c>
      <c r="AB5990" s="11">
        <v>77.739999999999995</v>
      </c>
      <c r="AC5990" s="11">
        <v>0.31</v>
      </c>
      <c r="AD5990" s="11">
        <v>3.58</v>
      </c>
    </row>
    <row r="5991" spans="1:30" x14ac:dyDescent="0.25">
      <c r="A5991" s="1">
        <v>2019</v>
      </c>
      <c r="B5991" s="1">
        <v>9</v>
      </c>
      <c r="C5991" s="1">
        <v>7</v>
      </c>
      <c r="D5991" s="3">
        <v>0.41666666666666669</v>
      </c>
      <c r="E5991" s="5">
        <v>5987</v>
      </c>
      <c r="G5991" s="15">
        <v>19.8</v>
      </c>
      <c r="H5991" s="15">
        <v>19.899999999999999</v>
      </c>
      <c r="I5991" s="15">
        <v>19.600000000000001</v>
      </c>
      <c r="J5991" s="15">
        <v>19.5</v>
      </c>
      <c r="K5991" s="15">
        <v>18.8</v>
      </c>
      <c r="L5991" s="15">
        <v>19.5</v>
      </c>
      <c r="N5991" s="88">
        <v>18.2</v>
      </c>
      <c r="O5991" s="104">
        <v>18.100000000000001</v>
      </c>
      <c r="Q5991" s="11">
        <v>17.5</v>
      </c>
      <c r="R5991" s="11">
        <v>16.2</v>
      </c>
      <c r="S5991" s="11">
        <v>16.600000000000001</v>
      </c>
      <c r="T5991" s="11">
        <v>18.399999999999999</v>
      </c>
      <c r="U5991" s="11">
        <v>18.899999999999999</v>
      </c>
      <c r="V5991" s="11">
        <v>16.8</v>
      </c>
      <c r="W5991" s="11">
        <v>16.2</v>
      </c>
      <c r="X5991" s="11">
        <v>17.7</v>
      </c>
      <c r="Y5991" s="78"/>
      <c r="Z5991" s="11">
        <v>51.7</v>
      </c>
      <c r="AA5991" s="11">
        <v>99.68</v>
      </c>
      <c r="AB5991" s="11">
        <v>77.739999999999995</v>
      </c>
      <c r="AC5991" s="11">
        <v>0.31</v>
      </c>
      <c r="AD5991" s="11">
        <v>3.58</v>
      </c>
    </row>
    <row r="5992" spans="1:30" x14ac:dyDescent="0.25">
      <c r="A5992" s="1">
        <v>2019</v>
      </c>
      <c r="B5992" s="1">
        <v>9</v>
      </c>
      <c r="C5992" s="1">
        <v>7</v>
      </c>
      <c r="D5992" s="3">
        <v>0.45833333333333331</v>
      </c>
      <c r="E5992" s="5">
        <v>5988</v>
      </c>
      <c r="G5992" s="15">
        <v>20.9</v>
      </c>
      <c r="H5992" s="15">
        <v>20.3</v>
      </c>
      <c r="I5992" s="15">
        <v>20.100000000000001</v>
      </c>
      <c r="J5992" s="15">
        <v>20.2</v>
      </c>
      <c r="K5992" s="15">
        <v>19.7</v>
      </c>
      <c r="L5992" s="15">
        <v>20.100000000000001</v>
      </c>
      <c r="N5992" s="88">
        <v>18.2</v>
      </c>
      <c r="O5992" s="104">
        <v>18.100000000000001</v>
      </c>
      <c r="Q5992" s="11">
        <v>17.5</v>
      </c>
      <c r="R5992" s="11">
        <v>16.2</v>
      </c>
      <c r="S5992" s="11">
        <v>16.600000000000001</v>
      </c>
      <c r="T5992" s="11">
        <v>18.399999999999999</v>
      </c>
      <c r="U5992" s="11">
        <v>18.899999999999999</v>
      </c>
      <c r="V5992" s="11">
        <v>16.8</v>
      </c>
      <c r="W5992" s="11">
        <v>16.2</v>
      </c>
      <c r="X5992" s="11">
        <v>17.7</v>
      </c>
      <c r="Y5992" s="78"/>
      <c r="Z5992" s="11">
        <v>51.7</v>
      </c>
      <c r="AA5992" s="11">
        <v>99.68</v>
      </c>
      <c r="AB5992" s="11">
        <v>77.739999999999995</v>
      </c>
      <c r="AC5992" s="11">
        <v>0.31</v>
      </c>
      <c r="AD5992" s="11">
        <v>3.58</v>
      </c>
    </row>
    <row r="5993" spans="1:30" x14ac:dyDescent="0.25">
      <c r="A5993" s="1">
        <v>2019</v>
      </c>
      <c r="B5993" s="1">
        <v>9</v>
      </c>
      <c r="C5993" s="1">
        <v>7</v>
      </c>
      <c r="D5993" s="3">
        <v>0.5</v>
      </c>
      <c r="E5993" s="5">
        <v>5989</v>
      </c>
      <c r="G5993" s="15">
        <v>20.6</v>
      </c>
      <c r="H5993" s="15">
        <v>21.2</v>
      </c>
      <c r="I5993" s="15">
        <v>20.2</v>
      </c>
      <c r="J5993" s="15">
        <v>19.5</v>
      </c>
      <c r="K5993" s="15">
        <v>20.2</v>
      </c>
      <c r="L5993" s="15">
        <v>20.9</v>
      </c>
      <c r="N5993" s="88">
        <v>19.2</v>
      </c>
      <c r="O5993" s="104">
        <v>18.100000000000001</v>
      </c>
      <c r="Q5993" s="11">
        <v>17.5</v>
      </c>
      <c r="R5993" s="11">
        <v>16.2</v>
      </c>
      <c r="S5993" s="11">
        <v>16.600000000000001</v>
      </c>
      <c r="T5993" s="11">
        <v>18.399999999999999</v>
      </c>
      <c r="U5993" s="11">
        <v>18.899999999999999</v>
      </c>
      <c r="V5993" s="11">
        <v>16.8</v>
      </c>
      <c r="W5993" s="11">
        <v>16.2</v>
      </c>
      <c r="X5993" s="11">
        <v>17.7</v>
      </c>
      <c r="Y5993" s="78"/>
      <c r="Z5993" s="11">
        <v>51.7</v>
      </c>
      <c r="AA5993" s="11">
        <v>99.68</v>
      </c>
      <c r="AB5993" s="11">
        <v>77.739999999999995</v>
      </c>
      <c r="AC5993" s="11">
        <v>0.31</v>
      </c>
      <c r="AD5993" s="11">
        <v>3.58</v>
      </c>
    </row>
    <row r="5994" spans="1:30" x14ac:dyDescent="0.25">
      <c r="A5994" s="1">
        <v>2019</v>
      </c>
      <c r="B5994" s="1">
        <v>9</v>
      </c>
      <c r="C5994" s="1">
        <v>7</v>
      </c>
      <c r="D5994" s="3">
        <v>0.54166666666666663</v>
      </c>
      <c r="E5994" s="5">
        <v>5990</v>
      </c>
      <c r="G5994" s="15">
        <v>21.1</v>
      </c>
      <c r="H5994" s="15">
        <v>21.7</v>
      </c>
      <c r="I5994" s="15">
        <v>19.3</v>
      </c>
      <c r="J5994" s="15">
        <v>20.7</v>
      </c>
      <c r="K5994" s="15">
        <v>20.6</v>
      </c>
      <c r="L5994" s="15">
        <v>20.7</v>
      </c>
      <c r="N5994" s="88">
        <v>19.2</v>
      </c>
      <c r="O5994" s="104">
        <v>18.100000000000001</v>
      </c>
      <c r="Q5994" s="11">
        <v>17.5</v>
      </c>
      <c r="R5994" s="11">
        <v>16.2</v>
      </c>
      <c r="S5994" s="11">
        <v>16.600000000000001</v>
      </c>
      <c r="T5994" s="11">
        <v>18.399999999999999</v>
      </c>
      <c r="U5994" s="11">
        <v>18.899999999999999</v>
      </c>
      <c r="V5994" s="11">
        <v>16.8</v>
      </c>
      <c r="W5994" s="11">
        <v>16.2</v>
      </c>
      <c r="X5994" s="11">
        <v>17.7</v>
      </c>
      <c r="Y5994" s="78"/>
      <c r="Z5994" s="11">
        <v>51.7</v>
      </c>
      <c r="AA5994" s="11">
        <v>99.68</v>
      </c>
      <c r="AB5994" s="11">
        <v>77.739999999999995</v>
      </c>
      <c r="AC5994" s="11">
        <v>0.31</v>
      </c>
      <c r="AD5994" s="11">
        <v>3.58</v>
      </c>
    </row>
    <row r="5995" spans="1:30" x14ac:dyDescent="0.25">
      <c r="A5995" s="1">
        <v>2019</v>
      </c>
      <c r="B5995" s="1">
        <v>9</v>
      </c>
      <c r="C5995" s="1">
        <v>7</v>
      </c>
      <c r="D5995" s="3">
        <v>0.58333333333333337</v>
      </c>
      <c r="E5995" s="5">
        <v>5991</v>
      </c>
      <c r="G5995" s="15">
        <v>21.3</v>
      </c>
      <c r="H5995" s="15">
        <v>22.2</v>
      </c>
      <c r="I5995" s="15">
        <v>18.8</v>
      </c>
      <c r="J5995" s="15">
        <v>20.3</v>
      </c>
      <c r="K5995" s="15">
        <v>21.4</v>
      </c>
      <c r="L5995" s="15">
        <v>20.399999999999999</v>
      </c>
      <c r="N5995" s="88">
        <v>19.2</v>
      </c>
      <c r="O5995" s="104">
        <v>18.100000000000001</v>
      </c>
      <c r="Q5995" s="11">
        <v>17.5</v>
      </c>
      <c r="R5995" s="11">
        <v>16.2</v>
      </c>
      <c r="S5995" s="11">
        <v>16.600000000000001</v>
      </c>
      <c r="T5995" s="11">
        <v>18.399999999999999</v>
      </c>
      <c r="U5995" s="11">
        <v>18.899999999999999</v>
      </c>
      <c r="V5995" s="11">
        <v>16.8</v>
      </c>
      <c r="W5995" s="11">
        <v>16.2</v>
      </c>
      <c r="X5995" s="11">
        <v>17.7</v>
      </c>
      <c r="Y5995" s="78"/>
      <c r="Z5995" s="11">
        <v>51.7</v>
      </c>
      <c r="AA5995" s="11">
        <v>99.68</v>
      </c>
      <c r="AB5995" s="11">
        <v>77.739999999999995</v>
      </c>
      <c r="AC5995" s="11">
        <v>0.31</v>
      </c>
      <c r="AD5995" s="11">
        <v>3.58</v>
      </c>
    </row>
    <row r="5996" spans="1:30" x14ac:dyDescent="0.25">
      <c r="A5996" s="1">
        <v>2019</v>
      </c>
      <c r="B5996" s="1">
        <v>9</v>
      </c>
      <c r="C5996" s="1">
        <v>7</v>
      </c>
      <c r="D5996" s="3">
        <v>0.625</v>
      </c>
      <c r="E5996" s="5">
        <v>5992</v>
      </c>
      <c r="G5996" s="15">
        <v>21.2</v>
      </c>
      <c r="H5996" s="15">
        <v>20.8</v>
      </c>
      <c r="I5996" s="15">
        <v>18.2</v>
      </c>
      <c r="J5996" s="15">
        <v>19.5</v>
      </c>
      <c r="K5996" s="15">
        <v>20.2</v>
      </c>
      <c r="L5996" s="15">
        <v>20.8</v>
      </c>
      <c r="N5996" s="88">
        <v>19.2</v>
      </c>
      <c r="O5996" s="104">
        <v>18.100000000000001</v>
      </c>
      <c r="Q5996" s="11">
        <v>17.5</v>
      </c>
      <c r="R5996" s="11">
        <v>16.2</v>
      </c>
      <c r="S5996" s="11">
        <v>16.600000000000001</v>
      </c>
      <c r="T5996" s="11">
        <v>18.399999999999999</v>
      </c>
      <c r="U5996" s="11">
        <v>18.899999999999999</v>
      </c>
      <c r="V5996" s="11">
        <v>16.8</v>
      </c>
      <c r="W5996" s="11">
        <v>16.2</v>
      </c>
      <c r="X5996" s="11">
        <v>17.7</v>
      </c>
      <c r="Y5996" s="78"/>
      <c r="Z5996" s="11">
        <v>51.7</v>
      </c>
      <c r="AA5996" s="11">
        <v>99.68</v>
      </c>
      <c r="AB5996" s="11">
        <v>77.739999999999995</v>
      </c>
      <c r="AC5996" s="11">
        <v>0.31</v>
      </c>
      <c r="AD5996" s="11">
        <v>3.58</v>
      </c>
    </row>
    <row r="5997" spans="1:30" x14ac:dyDescent="0.25">
      <c r="A5997" s="1">
        <v>2019</v>
      </c>
      <c r="B5997" s="1">
        <v>9</v>
      </c>
      <c r="C5997" s="1">
        <v>7</v>
      </c>
      <c r="D5997" s="3">
        <v>0.66666666666666663</v>
      </c>
      <c r="E5997" s="5">
        <v>5993</v>
      </c>
      <c r="G5997" s="15">
        <v>20</v>
      </c>
      <c r="H5997" s="15">
        <v>20.3</v>
      </c>
      <c r="I5997" s="15">
        <v>17.100000000000001</v>
      </c>
      <c r="J5997" s="15">
        <v>18.2</v>
      </c>
      <c r="K5997" s="15">
        <v>18.7</v>
      </c>
      <c r="L5997" s="15">
        <v>20</v>
      </c>
      <c r="N5997" s="88">
        <v>19.2</v>
      </c>
      <c r="O5997" s="104">
        <v>18.100000000000001</v>
      </c>
      <c r="Q5997" s="11">
        <v>17.5</v>
      </c>
      <c r="R5997" s="11">
        <v>16.2</v>
      </c>
      <c r="S5997" s="11">
        <v>16.600000000000001</v>
      </c>
      <c r="T5997" s="11">
        <v>18.399999999999999</v>
      </c>
      <c r="U5997" s="11">
        <v>18.899999999999999</v>
      </c>
      <c r="V5997" s="11">
        <v>16.8</v>
      </c>
      <c r="W5997" s="11">
        <v>16.2</v>
      </c>
      <c r="X5997" s="11">
        <v>17.7</v>
      </c>
      <c r="Y5997" s="78"/>
      <c r="Z5997" s="11">
        <v>51.7</v>
      </c>
      <c r="AA5997" s="11">
        <v>99.68</v>
      </c>
      <c r="AB5997" s="11">
        <v>77.739999999999995</v>
      </c>
      <c r="AC5997" s="11">
        <v>0.31</v>
      </c>
      <c r="AD5997" s="11">
        <v>3.58</v>
      </c>
    </row>
    <row r="5998" spans="1:30" x14ac:dyDescent="0.25">
      <c r="A5998" s="1">
        <v>2019</v>
      </c>
      <c r="B5998" s="1">
        <v>9</v>
      </c>
      <c r="C5998" s="1">
        <v>7</v>
      </c>
      <c r="D5998" s="3">
        <v>0.70833333333333337</v>
      </c>
      <c r="E5998" s="5">
        <v>5994</v>
      </c>
      <c r="G5998" s="15">
        <v>18.5</v>
      </c>
      <c r="H5998" s="15">
        <v>18.399999999999999</v>
      </c>
      <c r="I5998" s="15">
        <v>15.7</v>
      </c>
      <c r="J5998" s="15">
        <v>16</v>
      </c>
      <c r="K5998" s="15">
        <v>17</v>
      </c>
      <c r="L5998" s="15">
        <v>18.100000000000001</v>
      </c>
      <c r="N5998" s="88">
        <v>19.2</v>
      </c>
      <c r="O5998" s="104">
        <v>18.100000000000001</v>
      </c>
      <c r="Q5998" s="11">
        <v>17.5</v>
      </c>
      <c r="R5998" s="11">
        <v>16.2</v>
      </c>
      <c r="S5998" s="11">
        <v>16.600000000000001</v>
      </c>
      <c r="T5998" s="11">
        <v>18.399999999999999</v>
      </c>
      <c r="U5998" s="11">
        <v>18.899999999999999</v>
      </c>
      <c r="V5998" s="11">
        <v>16.8</v>
      </c>
      <c r="W5998" s="11">
        <v>16.2</v>
      </c>
      <c r="X5998" s="11">
        <v>17.7</v>
      </c>
      <c r="Y5998" s="78"/>
      <c r="Z5998" s="11">
        <v>51.7</v>
      </c>
      <c r="AA5998" s="11">
        <v>99.68</v>
      </c>
      <c r="AB5998" s="11">
        <v>77.739999999999995</v>
      </c>
      <c r="AC5998" s="11">
        <v>0.31</v>
      </c>
      <c r="AD5998" s="11">
        <v>3.58</v>
      </c>
    </row>
    <row r="5999" spans="1:30" x14ac:dyDescent="0.25">
      <c r="A5999" s="1">
        <v>2019</v>
      </c>
      <c r="B5999" s="1">
        <v>9</v>
      </c>
      <c r="C5999" s="1">
        <v>7</v>
      </c>
      <c r="D5999" s="3">
        <v>0.75</v>
      </c>
      <c r="E5999" s="5">
        <v>5995</v>
      </c>
      <c r="G5999" s="15">
        <v>17.600000000000001</v>
      </c>
      <c r="H5999" s="15">
        <v>16.7</v>
      </c>
      <c r="I5999" s="15">
        <v>14.4</v>
      </c>
      <c r="J5999" s="15">
        <v>14.5</v>
      </c>
      <c r="K5999" s="15">
        <v>16.8</v>
      </c>
      <c r="L5999" s="15">
        <v>16.5</v>
      </c>
      <c r="N5999" s="88">
        <v>19.2</v>
      </c>
      <c r="O5999" s="104">
        <v>18.100000000000001</v>
      </c>
      <c r="Q5999" s="11">
        <v>17.5</v>
      </c>
      <c r="R5999" s="11">
        <v>16.2</v>
      </c>
      <c r="S5999" s="11">
        <v>16.600000000000001</v>
      </c>
      <c r="T5999" s="11">
        <v>18.399999999999999</v>
      </c>
      <c r="U5999" s="11">
        <v>18.899999999999999</v>
      </c>
      <c r="V5999" s="11">
        <v>16.8</v>
      </c>
      <c r="W5999" s="11">
        <v>16.2</v>
      </c>
      <c r="X5999" s="11">
        <v>17.7</v>
      </c>
      <c r="Y5999" s="78"/>
      <c r="Z5999" s="11">
        <v>51.7</v>
      </c>
      <c r="AA5999" s="11">
        <v>99.68</v>
      </c>
      <c r="AB5999" s="11">
        <v>77.739999999999995</v>
      </c>
      <c r="AC5999" s="11">
        <v>0.31</v>
      </c>
      <c r="AD5999" s="11">
        <v>3.58</v>
      </c>
    </row>
    <row r="6000" spans="1:30" x14ac:dyDescent="0.25">
      <c r="A6000" s="1">
        <v>2019</v>
      </c>
      <c r="B6000" s="1">
        <v>9</v>
      </c>
      <c r="C6000" s="1">
        <v>7</v>
      </c>
      <c r="D6000" s="3">
        <v>0.79166666666666663</v>
      </c>
      <c r="E6000" s="5">
        <v>5996</v>
      </c>
      <c r="G6000" s="15">
        <v>17.600000000000001</v>
      </c>
      <c r="H6000" s="15">
        <v>16.899999999999999</v>
      </c>
      <c r="I6000" s="15">
        <v>14.8</v>
      </c>
      <c r="J6000" s="15">
        <v>14.4</v>
      </c>
      <c r="K6000" s="15">
        <v>16.600000000000001</v>
      </c>
      <c r="L6000" s="15">
        <v>16</v>
      </c>
      <c r="N6000" s="88">
        <v>19.2</v>
      </c>
      <c r="O6000" s="104">
        <v>18.100000000000001</v>
      </c>
      <c r="Q6000" s="11">
        <v>17.5</v>
      </c>
      <c r="R6000" s="11">
        <v>16.2</v>
      </c>
      <c r="S6000" s="11">
        <v>16.600000000000001</v>
      </c>
      <c r="T6000" s="11">
        <v>18.399999999999999</v>
      </c>
      <c r="U6000" s="11">
        <v>18.899999999999999</v>
      </c>
      <c r="V6000" s="11">
        <v>16.8</v>
      </c>
      <c r="W6000" s="11">
        <v>16.2</v>
      </c>
      <c r="X6000" s="11">
        <v>17.7</v>
      </c>
      <c r="Y6000" s="78"/>
      <c r="Z6000" s="11">
        <v>51.7</v>
      </c>
      <c r="AA6000" s="11">
        <v>99.68</v>
      </c>
      <c r="AB6000" s="11">
        <v>77.739999999999995</v>
      </c>
      <c r="AC6000" s="11">
        <v>0.31</v>
      </c>
      <c r="AD6000" s="11">
        <v>3.58</v>
      </c>
    </row>
    <row r="6001" spans="1:30" x14ac:dyDescent="0.25">
      <c r="A6001" s="1">
        <v>2019</v>
      </c>
      <c r="B6001" s="1">
        <v>9</v>
      </c>
      <c r="C6001" s="1">
        <v>7</v>
      </c>
      <c r="D6001" s="3">
        <v>0.83333333333333337</v>
      </c>
      <c r="E6001" s="5">
        <v>5997</v>
      </c>
      <c r="G6001" s="15">
        <v>18</v>
      </c>
      <c r="H6001" s="15">
        <v>16.5</v>
      </c>
      <c r="I6001" s="15">
        <v>14.6</v>
      </c>
      <c r="J6001" s="15">
        <v>14.1</v>
      </c>
      <c r="K6001" s="15">
        <v>16.399999999999999</v>
      </c>
      <c r="L6001" s="15">
        <v>15.6</v>
      </c>
      <c r="N6001" s="88">
        <v>19.2</v>
      </c>
      <c r="O6001" s="104">
        <v>18.100000000000001</v>
      </c>
      <c r="Q6001" s="11">
        <v>17.5</v>
      </c>
      <c r="R6001" s="11">
        <v>16.2</v>
      </c>
      <c r="S6001" s="11">
        <v>16.600000000000001</v>
      </c>
      <c r="T6001" s="11">
        <v>18.399999999999999</v>
      </c>
      <c r="U6001" s="11">
        <v>18.899999999999999</v>
      </c>
      <c r="V6001" s="11">
        <v>16.8</v>
      </c>
      <c r="W6001" s="11">
        <v>16.2</v>
      </c>
      <c r="X6001" s="11">
        <v>17.7</v>
      </c>
      <c r="Y6001" s="78"/>
      <c r="Z6001" s="11">
        <v>51.7</v>
      </c>
      <c r="AA6001" s="11">
        <v>99.68</v>
      </c>
      <c r="AB6001" s="11">
        <v>77.739999999999995</v>
      </c>
      <c r="AC6001" s="11">
        <v>0.31</v>
      </c>
      <c r="AD6001" s="11">
        <v>3.58</v>
      </c>
    </row>
    <row r="6002" spans="1:30" x14ac:dyDescent="0.25">
      <c r="A6002" s="1">
        <v>2019</v>
      </c>
      <c r="B6002" s="1">
        <v>9</v>
      </c>
      <c r="C6002" s="1">
        <v>7</v>
      </c>
      <c r="D6002" s="3">
        <v>0.875</v>
      </c>
      <c r="E6002" s="5">
        <v>5998</v>
      </c>
      <c r="G6002" s="15">
        <v>17.5</v>
      </c>
      <c r="H6002" s="15">
        <v>16</v>
      </c>
      <c r="I6002" s="15">
        <v>14.2</v>
      </c>
      <c r="J6002" s="15">
        <v>14.4</v>
      </c>
      <c r="K6002" s="15">
        <v>15.9</v>
      </c>
      <c r="L6002" s="15">
        <v>15.2</v>
      </c>
      <c r="N6002" s="88">
        <v>19.2</v>
      </c>
      <c r="O6002" s="104">
        <v>18.100000000000001</v>
      </c>
      <c r="Q6002" s="11">
        <v>17.5</v>
      </c>
      <c r="R6002" s="11">
        <v>16.2</v>
      </c>
      <c r="S6002" s="11">
        <v>16.600000000000001</v>
      </c>
      <c r="T6002" s="11">
        <v>18.399999999999999</v>
      </c>
      <c r="U6002" s="11">
        <v>18.899999999999999</v>
      </c>
      <c r="V6002" s="11">
        <v>16.8</v>
      </c>
      <c r="W6002" s="11">
        <v>16.2</v>
      </c>
      <c r="X6002" s="11">
        <v>17.7</v>
      </c>
      <c r="Y6002" s="78"/>
      <c r="Z6002" s="11">
        <v>51.7</v>
      </c>
      <c r="AA6002" s="11">
        <v>99.68</v>
      </c>
      <c r="AB6002" s="11">
        <v>77.739999999999995</v>
      </c>
      <c r="AC6002" s="11">
        <v>0.31</v>
      </c>
      <c r="AD6002" s="11">
        <v>3.58</v>
      </c>
    </row>
    <row r="6003" spans="1:30" x14ac:dyDescent="0.25">
      <c r="A6003" s="1">
        <v>2019</v>
      </c>
      <c r="B6003" s="1">
        <v>9</v>
      </c>
      <c r="C6003" s="1">
        <v>7</v>
      </c>
      <c r="D6003" s="3">
        <v>0.91666666666666663</v>
      </c>
      <c r="E6003" s="5">
        <v>5999</v>
      </c>
      <c r="G6003" s="15">
        <v>16.899999999999999</v>
      </c>
      <c r="H6003" s="15">
        <v>15.6</v>
      </c>
      <c r="I6003" s="15">
        <v>14.6</v>
      </c>
      <c r="J6003" s="15">
        <v>13.9</v>
      </c>
      <c r="K6003" s="15">
        <v>15.3</v>
      </c>
      <c r="L6003" s="15">
        <v>15.1</v>
      </c>
      <c r="N6003" s="88">
        <v>19.2</v>
      </c>
      <c r="O6003" s="104">
        <v>18.100000000000001</v>
      </c>
      <c r="Q6003" s="11">
        <v>17.5</v>
      </c>
      <c r="R6003" s="11">
        <v>16.2</v>
      </c>
      <c r="S6003" s="11">
        <v>16.600000000000001</v>
      </c>
      <c r="T6003" s="11">
        <v>18.399999999999999</v>
      </c>
      <c r="U6003" s="11">
        <v>18.899999999999999</v>
      </c>
      <c r="V6003" s="11">
        <v>16.8</v>
      </c>
      <c r="W6003" s="11">
        <v>16.2</v>
      </c>
      <c r="X6003" s="11">
        <v>17.7</v>
      </c>
      <c r="Y6003" s="78"/>
      <c r="Z6003" s="11">
        <v>51.7</v>
      </c>
      <c r="AA6003" s="11">
        <v>99.68</v>
      </c>
      <c r="AB6003" s="11">
        <v>77.739999999999995</v>
      </c>
      <c r="AC6003" s="11">
        <v>0.31</v>
      </c>
      <c r="AD6003" s="11">
        <v>3.58</v>
      </c>
    </row>
    <row r="6004" spans="1:30" x14ac:dyDescent="0.25">
      <c r="A6004" s="1">
        <v>2019</v>
      </c>
      <c r="B6004" s="1">
        <v>9</v>
      </c>
      <c r="C6004" s="1">
        <v>7</v>
      </c>
      <c r="D6004" s="3">
        <v>0.95833333333333337</v>
      </c>
      <c r="E6004" s="5">
        <v>6000</v>
      </c>
      <c r="G6004" s="15">
        <v>17.3</v>
      </c>
      <c r="H6004" s="15">
        <v>15.7</v>
      </c>
      <c r="I6004" s="15">
        <v>14.3</v>
      </c>
      <c r="J6004" s="15">
        <v>14.9</v>
      </c>
      <c r="K6004" s="15">
        <v>15.1</v>
      </c>
      <c r="L6004" s="15">
        <v>15.1</v>
      </c>
      <c r="N6004" s="88">
        <v>19.2</v>
      </c>
      <c r="O6004" s="104">
        <v>18.100000000000001</v>
      </c>
      <c r="Q6004" s="11">
        <v>17.5</v>
      </c>
      <c r="R6004" s="11">
        <v>16.2</v>
      </c>
      <c r="S6004" s="11">
        <v>16.600000000000001</v>
      </c>
      <c r="T6004" s="11">
        <v>18.399999999999999</v>
      </c>
      <c r="U6004" s="11">
        <v>18.899999999999999</v>
      </c>
      <c r="V6004" s="11">
        <v>16.8</v>
      </c>
      <c r="W6004" s="11">
        <v>16.2</v>
      </c>
      <c r="X6004" s="11">
        <v>17.7</v>
      </c>
      <c r="Y6004" s="78"/>
      <c r="Z6004" s="11">
        <v>51.7</v>
      </c>
      <c r="AA6004" s="11">
        <v>99.68</v>
      </c>
      <c r="AB6004" s="11">
        <v>77.739999999999995</v>
      </c>
      <c r="AC6004" s="11">
        <v>0.31</v>
      </c>
      <c r="AD6004" s="11">
        <v>3.58</v>
      </c>
    </row>
    <row r="6005" spans="1:30" x14ac:dyDescent="0.25">
      <c r="A6005" s="1">
        <v>2019</v>
      </c>
      <c r="B6005" s="1">
        <v>9</v>
      </c>
      <c r="C6005" s="1">
        <v>8</v>
      </c>
      <c r="D6005" s="3">
        <v>0</v>
      </c>
      <c r="E6005" s="5">
        <v>6001</v>
      </c>
      <c r="G6005" s="15">
        <v>17</v>
      </c>
      <c r="H6005" s="15">
        <v>16.100000000000001</v>
      </c>
      <c r="I6005" s="15">
        <v>13.3</v>
      </c>
      <c r="J6005" s="15">
        <v>14.5</v>
      </c>
      <c r="K6005" s="15">
        <v>14.5</v>
      </c>
      <c r="L6005" s="15">
        <v>15.7</v>
      </c>
      <c r="N6005" s="88">
        <v>18.2</v>
      </c>
      <c r="O6005" s="104">
        <v>18.2</v>
      </c>
      <c r="Q6005" s="11">
        <v>17</v>
      </c>
      <c r="R6005" s="11">
        <v>15.8</v>
      </c>
      <c r="S6005" s="11">
        <v>15.9</v>
      </c>
      <c r="T6005" s="11">
        <v>19</v>
      </c>
      <c r="U6005" s="11">
        <v>19.399999999999999</v>
      </c>
      <c r="V6005" s="11">
        <v>17</v>
      </c>
      <c r="W6005" s="11">
        <v>17.7</v>
      </c>
      <c r="X6005" s="11">
        <v>17.7</v>
      </c>
      <c r="Y6005" s="78"/>
      <c r="Z6005" s="11">
        <v>50.98</v>
      </c>
      <c r="AA6005" s="11">
        <v>99.98</v>
      </c>
      <c r="AB6005" s="11">
        <v>76.69</v>
      </c>
      <c r="AC6005" s="11">
        <v>0.28999999999999998</v>
      </c>
      <c r="AD6005" s="11">
        <v>2.99</v>
      </c>
    </row>
    <row r="6006" spans="1:30" x14ac:dyDescent="0.25">
      <c r="A6006" s="1">
        <v>2019</v>
      </c>
      <c r="B6006" s="1">
        <v>9</v>
      </c>
      <c r="C6006" s="1">
        <v>8</v>
      </c>
      <c r="D6006" s="3">
        <v>4.1666666666666664E-2</v>
      </c>
      <c r="E6006" s="5">
        <v>6002</v>
      </c>
      <c r="G6006" s="15">
        <v>16.8</v>
      </c>
      <c r="H6006" s="15">
        <v>15.9</v>
      </c>
      <c r="I6006" s="15">
        <v>13.6</v>
      </c>
      <c r="J6006" s="15">
        <v>14.5</v>
      </c>
      <c r="K6006" s="15">
        <v>14.1</v>
      </c>
      <c r="L6006" s="15">
        <v>15.7</v>
      </c>
      <c r="N6006" s="88">
        <v>18.2</v>
      </c>
      <c r="O6006" s="104">
        <v>18.2</v>
      </c>
      <c r="Q6006" s="11">
        <v>17</v>
      </c>
      <c r="R6006" s="11">
        <v>15.8</v>
      </c>
      <c r="S6006" s="11">
        <v>15.9</v>
      </c>
      <c r="T6006" s="11">
        <v>19</v>
      </c>
      <c r="U6006" s="11">
        <v>19.399999999999999</v>
      </c>
      <c r="V6006" s="11">
        <v>17</v>
      </c>
      <c r="W6006" s="11">
        <v>17.7</v>
      </c>
      <c r="X6006" s="11">
        <v>17.7</v>
      </c>
      <c r="Y6006" s="78"/>
      <c r="Z6006" s="11">
        <v>50.98</v>
      </c>
      <c r="AA6006" s="11">
        <v>99.98</v>
      </c>
      <c r="AB6006" s="11">
        <v>76.69</v>
      </c>
      <c r="AC6006" s="11">
        <v>0.28999999999999998</v>
      </c>
      <c r="AD6006" s="11">
        <v>2.99</v>
      </c>
    </row>
    <row r="6007" spans="1:30" x14ac:dyDescent="0.25">
      <c r="A6007" s="1">
        <v>2019</v>
      </c>
      <c r="B6007" s="1">
        <v>9</v>
      </c>
      <c r="C6007" s="1">
        <v>8</v>
      </c>
      <c r="D6007" s="3">
        <v>8.3333333333333329E-2</v>
      </c>
      <c r="E6007" s="5">
        <v>6003</v>
      </c>
      <c r="G6007" s="15">
        <v>16.3</v>
      </c>
      <c r="H6007" s="15">
        <v>15.4</v>
      </c>
      <c r="I6007" s="15">
        <v>13.9</v>
      </c>
      <c r="J6007" s="15">
        <v>14.2</v>
      </c>
      <c r="K6007" s="15">
        <v>14</v>
      </c>
      <c r="L6007" s="15">
        <v>15.8</v>
      </c>
      <c r="N6007" s="88">
        <v>18.2</v>
      </c>
      <c r="O6007" s="104">
        <v>18.2</v>
      </c>
      <c r="Q6007" s="11">
        <v>17</v>
      </c>
      <c r="R6007" s="11">
        <v>15.8</v>
      </c>
      <c r="S6007" s="11">
        <v>15.9</v>
      </c>
      <c r="T6007" s="11">
        <v>19</v>
      </c>
      <c r="U6007" s="11">
        <v>19.399999999999999</v>
      </c>
      <c r="V6007" s="11">
        <v>17</v>
      </c>
      <c r="W6007" s="11">
        <v>17.7</v>
      </c>
      <c r="X6007" s="11">
        <v>17.7</v>
      </c>
      <c r="Y6007" s="78"/>
      <c r="Z6007" s="11">
        <v>50.98</v>
      </c>
      <c r="AA6007" s="11">
        <v>99.98</v>
      </c>
      <c r="AB6007" s="11">
        <v>76.69</v>
      </c>
      <c r="AC6007" s="11">
        <v>0.28999999999999998</v>
      </c>
      <c r="AD6007" s="11">
        <v>2.99</v>
      </c>
    </row>
    <row r="6008" spans="1:30" x14ac:dyDescent="0.25">
      <c r="A6008" s="1">
        <v>2019</v>
      </c>
      <c r="B6008" s="1">
        <v>9</v>
      </c>
      <c r="C6008" s="1">
        <v>8</v>
      </c>
      <c r="D6008" s="3">
        <v>0.125</v>
      </c>
      <c r="E6008" s="5">
        <v>6004</v>
      </c>
      <c r="G6008" s="15">
        <v>16</v>
      </c>
      <c r="H6008" s="15">
        <v>14.7</v>
      </c>
      <c r="I6008" s="15">
        <v>14.1</v>
      </c>
      <c r="J6008" s="15">
        <v>13.4</v>
      </c>
      <c r="K6008" s="15">
        <v>13.9</v>
      </c>
      <c r="L6008" s="15">
        <v>15.5</v>
      </c>
      <c r="N6008" s="88">
        <v>18.2</v>
      </c>
      <c r="O6008" s="104">
        <v>18.2</v>
      </c>
      <c r="Q6008" s="11">
        <v>17</v>
      </c>
      <c r="R6008" s="11">
        <v>15.8</v>
      </c>
      <c r="S6008" s="11">
        <v>15.9</v>
      </c>
      <c r="T6008" s="11">
        <v>19</v>
      </c>
      <c r="U6008" s="11">
        <v>19.399999999999999</v>
      </c>
      <c r="V6008" s="11">
        <v>17</v>
      </c>
      <c r="W6008" s="11">
        <v>17.7</v>
      </c>
      <c r="X6008" s="11">
        <v>17.7</v>
      </c>
      <c r="Y6008" s="78"/>
      <c r="Z6008" s="11">
        <v>50.98</v>
      </c>
      <c r="AA6008" s="11">
        <v>99.98</v>
      </c>
      <c r="AB6008" s="11">
        <v>76.69</v>
      </c>
      <c r="AC6008" s="11">
        <v>0.28999999999999998</v>
      </c>
      <c r="AD6008" s="11">
        <v>2.99</v>
      </c>
    </row>
    <row r="6009" spans="1:30" x14ac:dyDescent="0.25">
      <c r="A6009" s="1">
        <v>2019</v>
      </c>
      <c r="B6009" s="1">
        <v>9</v>
      </c>
      <c r="C6009" s="1">
        <v>8</v>
      </c>
      <c r="D6009" s="3">
        <v>0.16666666666666666</v>
      </c>
      <c r="E6009" s="5">
        <v>6005</v>
      </c>
      <c r="G6009" s="15">
        <v>16.100000000000001</v>
      </c>
      <c r="H6009" s="15">
        <v>15.1</v>
      </c>
      <c r="I6009" s="15">
        <v>13.9</v>
      </c>
      <c r="J6009" s="15">
        <v>13.4</v>
      </c>
      <c r="K6009" s="15">
        <v>14.3</v>
      </c>
      <c r="L6009" s="15">
        <v>15.5</v>
      </c>
      <c r="N6009" s="88">
        <v>18.2</v>
      </c>
      <c r="O6009" s="104">
        <v>18.2</v>
      </c>
      <c r="Q6009" s="11">
        <v>17</v>
      </c>
      <c r="R6009" s="11">
        <v>15.8</v>
      </c>
      <c r="S6009" s="11">
        <v>15.9</v>
      </c>
      <c r="T6009" s="11">
        <v>19</v>
      </c>
      <c r="U6009" s="11">
        <v>19.399999999999999</v>
      </c>
      <c r="V6009" s="11">
        <v>17</v>
      </c>
      <c r="W6009" s="11">
        <v>17.7</v>
      </c>
      <c r="X6009" s="11">
        <v>17.7</v>
      </c>
      <c r="Y6009" s="78"/>
      <c r="Z6009" s="11">
        <v>50.98</v>
      </c>
      <c r="AA6009" s="11">
        <v>99.98</v>
      </c>
      <c r="AB6009" s="11">
        <v>76.69</v>
      </c>
      <c r="AC6009" s="11">
        <v>0.28999999999999998</v>
      </c>
      <c r="AD6009" s="11">
        <v>2.99</v>
      </c>
    </row>
    <row r="6010" spans="1:30" x14ac:dyDescent="0.25">
      <c r="A6010" s="1">
        <v>2019</v>
      </c>
      <c r="B6010" s="1">
        <v>9</v>
      </c>
      <c r="C6010" s="1">
        <v>8</v>
      </c>
      <c r="D6010" s="3">
        <v>0.20833333333333334</v>
      </c>
      <c r="E6010" s="5">
        <v>6006</v>
      </c>
      <c r="G6010" s="15">
        <v>16.3</v>
      </c>
      <c r="H6010" s="15">
        <v>16.2</v>
      </c>
      <c r="I6010" s="15">
        <v>13.8</v>
      </c>
      <c r="J6010" s="15">
        <v>13.8</v>
      </c>
      <c r="K6010" s="15">
        <v>14.6</v>
      </c>
      <c r="L6010" s="15">
        <v>15.8</v>
      </c>
      <c r="N6010" s="88">
        <v>18.2</v>
      </c>
      <c r="O6010" s="104">
        <v>18.2</v>
      </c>
      <c r="Q6010" s="11">
        <v>17</v>
      </c>
      <c r="R6010" s="11">
        <v>15.8</v>
      </c>
      <c r="S6010" s="11">
        <v>15.9</v>
      </c>
      <c r="T6010" s="11">
        <v>19</v>
      </c>
      <c r="U6010" s="11">
        <v>19.399999999999999</v>
      </c>
      <c r="V6010" s="11">
        <v>17</v>
      </c>
      <c r="W6010" s="11">
        <v>17.7</v>
      </c>
      <c r="X6010" s="11">
        <v>17.7</v>
      </c>
      <c r="Y6010" s="78"/>
      <c r="Z6010" s="11">
        <v>50.98</v>
      </c>
      <c r="AA6010" s="11">
        <v>99.98</v>
      </c>
      <c r="AB6010" s="11">
        <v>76.69</v>
      </c>
      <c r="AC6010" s="11">
        <v>0.28999999999999998</v>
      </c>
      <c r="AD6010" s="11">
        <v>2.99</v>
      </c>
    </row>
    <row r="6011" spans="1:30" x14ac:dyDescent="0.25">
      <c r="A6011" s="1">
        <v>2019</v>
      </c>
      <c r="B6011" s="1">
        <v>9</v>
      </c>
      <c r="C6011" s="1">
        <v>8</v>
      </c>
      <c r="D6011" s="3">
        <v>0.25</v>
      </c>
      <c r="E6011" s="5">
        <v>6007</v>
      </c>
      <c r="G6011" s="15">
        <v>17.2</v>
      </c>
      <c r="H6011" s="15">
        <v>18</v>
      </c>
      <c r="I6011" s="15">
        <v>14.2</v>
      </c>
      <c r="J6011" s="15">
        <v>14.6</v>
      </c>
      <c r="K6011" s="15">
        <v>15.7</v>
      </c>
      <c r="L6011" s="15">
        <v>16.7</v>
      </c>
      <c r="N6011" s="88">
        <v>18.2</v>
      </c>
      <c r="O6011" s="104">
        <v>18.2</v>
      </c>
      <c r="Q6011" s="11">
        <v>17</v>
      </c>
      <c r="R6011" s="11">
        <v>15.8</v>
      </c>
      <c r="S6011" s="11">
        <v>15.9</v>
      </c>
      <c r="T6011" s="11">
        <v>19</v>
      </c>
      <c r="U6011" s="11">
        <v>19.399999999999999</v>
      </c>
      <c r="V6011" s="11">
        <v>17</v>
      </c>
      <c r="W6011" s="11">
        <v>17.7</v>
      </c>
      <c r="X6011" s="11">
        <v>17.7</v>
      </c>
      <c r="Y6011" s="78"/>
      <c r="Z6011" s="11">
        <v>50.98</v>
      </c>
      <c r="AA6011" s="11">
        <v>99.98</v>
      </c>
      <c r="AB6011" s="11">
        <v>76.69</v>
      </c>
      <c r="AC6011" s="11">
        <v>0.28999999999999998</v>
      </c>
      <c r="AD6011" s="11">
        <v>2.99</v>
      </c>
    </row>
    <row r="6012" spans="1:30" x14ac:dyDescent="0.25">
      <c r="A6012" s="1">
        <v>2019</v>
      </c>
      <c r="B6012" s="1">
        <v>9</v>
      </c>
      <c r="C6012" s="1">
        <v>8</v>
      </c>
      <c r="D6012" s="3">
        <v>0.29166666666666669</v>
      </c>
      <c r="E6012" s="5">
        <v>6008</v>
      </c>
      <c r="G6012" s="15">
        <v>18</v>
      </c>
      <c r="H6012" s="15">
        <v>19.399999999999999</v>
      </c>
      <c r="I6012" s="15">
        <v>14.7</v>
      </c>
      <c r="J6012" s="15">
        <v>15.7</v>
      </c>
      <c r="K6012" s="15">
        <v>17.600000000000001</v>
      </c>
      <c r="L6012" s="15">
        <v>17.2</v>
      </c>
      <c r="N6012" s="88">
        <v>18.2</v>
      </c>
      <c r="O6012" s="104">
        <v>18.2</v>
      </c>
      <c r="Q6012" s="11">
        <v>17</v>
      </c>
      <c r="R6012" s="11">
        <v>15.8</v>
      </c>
      <c r="S6012" s="11">
        <v>15.9</v>
      </c>
      <c r="T6012" s="11">
        <v>19</v>
      </c>
      <c r="U6012" s="11">
        <v>19.399999999999999</v>
      </c>
      <c r="V6012" s="11">
        <v>17</v>
      </c>
      <c r="W6012" s="11">
        <v>17.7</v>
      </c>
      <c r="X6012" s="11">
        <v>17.7</v>
      </c>
      <c r="Y6012" s="78"/>
      <c r="Z6012" s="11">
        <v>50.98</v>
      </c>
      <c r="AA6012" s="11">
        <v>99.98</v>
      </c>
      <c r="AB6012" s="11">
        <v>76.69</v>
      </c>
      <c r="AC6012" s="11">
        <v>0.28999999999999998</v>
      </c>
      <c r="AD6012" s="11">
        <v>2.99</v>
      </c>
    </row>
    <row r="6013" spans="1:30" x14ac:dyDescent="0.25">
      <c r="A6013" s="1">
        <v>2019</v>
      </c>
      <c r="B6013" s="1">
        <v>9</v>
      </c>
      <c r="C6013" s="1">
        <v>8</v>
      </c>
      <c r="D6013" s="3">
        <v>0.33333333333333331</v>
      </c>
      <c r="E6013" s="5">
        <v>6009</v>
      </c>
      <c r="G6013" s="15">
        <v>19.399999999999999</v>
      </c>
      <c r="H6013" s="15">
        <v>21.1</v>
      </c>
      <c r="I6013" s="15">
        <v>15.4</v>
      </c>
      <c r="J6013" s="15">
        <v>17</v>
      </c>
      <c r="K6013" s="15">
        <v>19.100000000000001</v>
      </c>
      <c r="L6013" s="15">
        <v>18.2</v>
      </c>
      <c r="N6013" s="88">
        <v>18.2</v>
      </c>
      <c r="O6013" s="104">
        <v>18.2</v>
      </c>
      <c r="Q6013" s="11">
        <v>17</v>
      </c>
      <c r="R6013" s="11">
        <v>15.8</v>
      </c>
      <c r="S6013" s="11">
        <v>15.9</v>
      </c>
      <c r="T6013" s="11">
        <v>19</v>
      </c>
      <c r="U6013" s="11">
        <v>19.399999999999999</v>
      </c>
      <c r="V6013" s="11">
        <v>17</v>
      </c>
      <c r="W6013" s="11">
        <v>17.7</v>
      </c>
      <c r="X6013" s="11">
        <v>17.7</v>
      </c>
      <c r="Y6013" s="78"/>
      <c r="Z6013" s="11">
        <v>50.98</v>
      </c>
      <c r="AA6013" s="11">
        <v>99.98</v>
      </c>
      <c r="AB6013" s="11">
        <v>76.69</v>
      </c>
      <c r="AC6013" s="11">
        <v>0.28999999999999998</v>
      </c>
      <c r="AD6013" s="11">
        <v>2.99</v>
      </c>
    </row>
    <row r="6014" spans="1:30" x14ac:dyDescent="0.25">
      <c r="A6014" s="1">
        <v>2019</v>
      </c>
      <c r="B6014" s="1">
        <v>9</v>
      </c>
      <c r="C6014" s="1">
        <v>8</v>
      </c>
      <c r="D6014" s="3">
        <v>0.375</v>
      </c>
      <c r="E6014" s="5">
        <v>6010</v>
      </c>
      <c r="G6014" s="15">
        <v>21.4</v>
      </c>
      <c r="H6014" s="15">
        <v>21.6</v>
      </c>
      <c r="I6014" s="15">
        <v>17.100000000000001</v>
      </c>
      <c r="J6014" s="15">
        <v>17.5</v>
      </c>
      <c r="K6014" s="15">
        <v>19.8</v>
      </c>
      <c r="L6014" s="15">
        <v>21.7</v>
      </c>
      <c r="N6014" s="88">
        <v>18.2</v>
      </c>
      <c r="O6014" s="104">
        <v>18.2</v>
      </c>
      <c r="Q6014" s="11">
        <v>17</v>
      </c>
      <c r="R6014" s="11">
        <v>15.8</v>
      </c>
      <c r="S6014" s="11">
        <v>15.9</v>
      </c>
      <c r="T6014" s="11">
        <v>19</v>
      </c>
      <c r="U6014" s="11">
        <v>19.399999999999999</v>
      </c>
      <c r="V6014" s="11">
        <v>17</v>
      </c>
      <c r="W6014" s="11">
        <v>17.7</v>
      </c>
      <c r="X6014" s="11">
        <v>17.7</v>
      </c>
      <c r="Y6014" s="78"/>
      <c r="Z6014" s="11">
        <v>50.98</v>
      </c>
      <c r="AA6014" s="11">
        <v>99.98</v>
      </c>
      <c r="AB6014" s="11">
        <v>76.69</v>
      </c>
      <c r="AC6014" s="11">
        <v>0.28999999999999998</v>
      </c>
      <c r="AD6014" s="11">
        <v>2.99</v>
      </c>
    </row>
    <row r="6015" spans="1:30" x14ac:dyDescent="0.25">
      <c r="A6015" s="1">
        <v>2019</v>
      </c>
      <c r="B6015" s="1">
        <v>9</v>
      </c>
      <c r="C6015" s="1">
        <v>8</v>
      </c>
      <c r="D6015" s="3">
        <v>0.41666666666666669</v>
      </c>
      <c r="E6015" s="5">
        <v>6011</v>
      </c>
      <c r="G6015" s="15">
        <v>22.7</v>
      </c>
      <c r="H6015" s="15">
        <v>22.7</v>
      </c>
      <c r="I6015" s="15">
        <v>17.100000000000001</v>
      </c>
      <c r="J6015" s="15">
        <v>16.600000000000001</v>
      </c>
      <c r="K6015" s="15">
        <v>20.6</v>
      </c>
      <c r="L6015" s="15">
        <v>23.1</v>
      </c>
      <c r="N6015" s="88">
        <v>18.2</v>
      </c>
      <c r="O6015" s="104">
        <v>18.2</v>
      </c>
      <c r="Q6015" s="11">
        <v>17</v>
      </c>
      <c r="R6015" s="11">
        <v>15.8</v>
      </c>
      <c r="S6015" s="11">
        <v>15.9</v>
      </c>
      <c r="T6015" s="11">
        <v>19</v>
      </c>
      <c r="U6015" s="11">
        <v>19.399999999999999</v>
      </c>
      <c r="V6015" s="11">
        <v>17</v>
      </c>
      <c r="W6015" s="11">
        <v>17.7</v>
      </c>
      <c r="X6015" s="11">
        <v>17.7</v>
      </c>
      <c r="Y6015" s="78"/>
      <c r="Z6015" s="11">
        <v>50.98</v>
      </c>
      <c r="AA6015" s="11">
        <v>99.98</v>
      </c>
      <c r="AB6015" s="11">
        <v>76.69</v>
      </c>
      <c r="AC6015" s="11">
        <v>0.28999999999999998</v>
      </c>
      <c r="AD6015" s="11">
        <v>2.99</v>
      </c>
    </row>
    <row r="6016" spans="1:30" x14ac:dyDescent="0.25">
      <c r="A6016" s="1">
        <v>2019</v>
      </c>
      <c r="B6016" s="1">
        <v>9</v>
      </c>
      <c r="C6016" s="1">
        <v>8</v>
      </c>
      <c r="D6016" s="3">
        <v>0.45833333333333331</v>
      </c>
      <c r="E6016" s="5">
        <v>6012</v>
      </c>
      <c r="G6016" s="15">
        <v>24.2</v>
      </c>
      <c r="H6016" s="15">
        <v>24.3</v>
      </c>
      <c r="I6016" s="15">
        <v>16.7</v>
      </c>
      <c r="J6016" s="15">
        <v>17.3</v>
      </c>
      <c r="K6016" s="15">
        <v>21.8</v>
      </c>
      <c r="L6016" s="15">
        <v>23.6</v>
      </c>
      <c r="N6016" s="88">
        <v>18.2</v>
      </c>
      <c r="O6016" s="104">
        <v>18.2</v>
      </c>
      <c r="Q6016" s="11">
        <v>17</v>
      </c>
      <c r="R6016" s="11">
        <v>15.8</v>
      </c>
      <c r="S6016" s="11">
        <v>15.9</v>
      </c>
      <c r="T6016" s="11">
        <v>19</v>
      </c>
      <c r="U6016" s="11">
        <v>19.399999999999999</v>
      </c>
      <c r="V6016" s="11">
        <v>17</v>
      </c>
      <c r="W6016" s="11">
        <v>17.7</v>
      </c>
      <c r="X6016" s="11">
        <v>17.7</v>
      </c>
      <c r="Y6016" s="78"/>
      <c r="Z6016" s="11">
        <v>50.98</v>
      </c>
      <c r="AA6016" s="11">
        <v>99.98</v>
      </c>
      <c r="AB6016" s="11">
        <v>76.69</v>
      </c>
      <c r="AC6016" s="11">
        <v>0.28999999999999998</v>
      </c>
      <c r="AD6016" s="11">
        <v>2.99</v>
      </c>
    </row>
    <row r="6017" spans="1:30" x14ac:dyDescent="0.25">
      <c r="A6017" s="1">
        <v>2019</v>
      </c>
      <c r="B6017" s="1">
        <v>9</v>
      </c>
      <c r="C6017" s="1">
        <v>8</v>
      </c>
      <c r="D6017" s="3">
        <v>0.5</v>
      </c>
      <c r="E6017" s="5">
        <v>6013</v>
      </c>
      <c r="G6017" s="15">
        <v>24.8</v>
      </c>
      <c r="H6017" s="15">
        <v>25.2</v>
      </c>
      <c r="I6017" s="15">
        <v>17.899999999999999</v>
      </c>
      <c r="J6017" s="15">
        <v>17.899999999999999</v>
      </c>
      <c r="K6017" s="15">
        <v>23.1</v>
      </c>
      <c r="L6017" s="15">
        <v>24.7</v>
      </c>
      <c r="N6017" s="88">
        <v>18.600000000000001</v>
      </c>
      <c r="O6017" s="104">
        <v>18.2</v>
      </c>
      <c r="Q6017" s="11">
        <v>17</v>
      </c>
      <c r="R6017" s="11">
        <v>15.8</v>
      </c>
      <c r="S6017" s="11">
        <v>15.9</v>
      </c>
      <c r="T6017" s="11">
        <v>19</v>
      </c>
      <c r="U6017" s="11">
        <v>19.399999999999999</v>
      </c>
      <c r="V6017" s="11">
        <v>17</v>
      </c>
      <c r="W6017" s="11">
        <v>17.7</v>
      </c>
      <c r="X6017" s="11">
        <v>17.7</v>
      </c>
      <c r="Y6017" s="78"/>
      <c r="Z6017" s="11">
        <v>50.98</v>
      </c>
      <c r="AA6017" s="11">
        <v>99.98</v>
      </c>
      <c r="AB6017" s="11">
        <v>76.69</v>
      </c>
      <c r="AC6017" s="11">
        <v>0.28999999999999998</v>
      </c>
      <c r="AD6017" s="11">
        <v>2.99</v>
      </c>
    </row>
    <row r="6018" spans="1:30" x14ac:dyDescent="0.25">
      <c r="A6018" s="1">
        <v>2019</v>
      </c>
      <c r="B6018" s="1">
        <v>9</v>
      </c>
      <c r="C6018" s="1">
        <v>8</v>
      </c>
      <c r="D6018" s="3">
        <v>0.54166666666666663</v>
      </c>
      <c r="E6018" s="5">
        <v>6014</v>
      </c>
      <c r="G6018" s="15">
        <v>25.1</v>
      </c>
      <c r="H6018" s="15">
        <v>25</v>
      </c>
      <c r="I6018" s="15">
        <v>18.5</v>
      </c>
      <c r="J6018" s="15">
        <v>18.2</v>
      </c>
      <c r="K6018" s="15">
        <v>23.4</v>
      </c>
      <c r="L6018" s="15">
        <v>24.1</v>
      </c>
      <c r="N6018" s="88">
        <v>18.600000000000001</v>
      </c>
      <c r="O6018" s="104">
        <v>18.2</v>
      </c>
      <c r="Q6018" s="11">
        <v>17</v>
      </c>
      <c r="R6018" s="11">
        <v>15.8</v>
      </c>
      <c r="S6018" s="11">
        <v>15.9</v>
      </c>
      <c r="T6018" s="11">
        <v>19</v>
      </c>
      <c r="U6018" s="11">
        <v>19.399999999999999</v>
      </c>
      <c r="V6018" s="11">
        <v>17</v>
      </c>
      <c r="W6018" s="11">
        <v>17.7</v>
      </c>
      <c r="X6018" s="11">
        <v>17.7</v>
      </c>
      <c r="Y6018" s="78"/>
      <c r="Z6018" s="11">
        <v>50.98</v>
      </c>
      <c r="AA6018" s="11">
        <v>99.98</v>
      </c>
      <c r="AB6018" s="11">
        <v>76.69</v>
      </c>
      <c r="AC6018" s="11">
        <v>0.28999999999999998</v>
      </c>
      <c r="AD6018" s="11">
        <v>2.99</v>
      </c>
    </row>
    <row r="6019" spans="1:30" x14ac:dyDescent="0.25">
      <c r="A6019" s="1">
        <v>2019</v>
      </c>
      <c r="B6019" s="1">
        <v>9</v>
      </c>
      <c r="C6019" s="1">
        <v>8</v>
      </c>
      <c r="D6019" s="3">
        <v>0.58333333333333337</v>
      </c>
      <c r="E6019" s="5">
        <v>6015</v>
      </c>
      <c r="G6019" s="15">
        <v>24.5</v>
      </c>
      <c r="H6019" s="15">
        <v>24.4</v>
      </c>
      <c r="I6019" s="15">
        <v>19</v>
      </c>
      <c r="J6019" s="15">
        <v>19.100000000000001</v>
      </c>
      <c r="K6019" s="15">
        <v>23.4</v>
      </c>
      <c r="L6019" s="15">
        <v>24.2</v>
      </c>
      <c r="N6019" s="88">
        <v>18.600000000000001</v>
      </c>
      <c r="O6019" s="104">
        <v>18.2</v>
      </c>
      <c r="Q6019" s="11">
        <v>17</v>
      </c>
      <c r="R6019" s="11">
        <v>15.8</v>
      </c>
      <c r="S6019" s="11">
        <v>15.9</v>
      </c>
      <c r="T6019" s="11">
        <v>19</v>
      </c>
      <c r="U6019" s="11">
        <v>19.399999999999999</v>
      </c>
      <c r="V6019" s="11">
        <v>17</v>
      </c>
      <c r="W6019" s="11">
        <v>17.7</v>
      </c>
      <c r="X6019" s="11">
        <v>17.7</v>
      </c>
      <c r="Y6019" s="78"/>
      <c r="Z6019" s="11">
        <v>50.98</v>
      </c>
      <c r="AA6019" s="11">
        <v>99.98</v>
      </c>
      <c r="AB6019" s="11">
        <v>76.69</v>
      </c>
      <c r="AC6019" s="11">
        <v>0.28999999999999998</v>
      </c>
      <c r="AD6019" s="11">
        <v>2.99</v>
      </c>
    </row>
    <row r="6020" spans="1:30" x14ac:dyDescent="0.25">
      <c r="A6020" s="1">
        <v>2019</v>
      </c>
      <c r="B6020" s="1">
        <v>9</v>
      </c>
      <c r="C6020" s="1">
        <v>8</v>
      </c>
      <c r="D6020" s="3">
        <v>0.625</v>
      </c>
      <c r="E6020" s="5">
        <v>6016</v>
      </c>
      <c r="G6020" s="15">
        <v>24.7</v>
      </c>
      <c r="H6020" s="15">
        <v>24.3</v>
      </c>
      <c r="I6020" s="15">
        <v>18.3</v>
      </c>
      <c r="J6020" s="15">
        <v>19.399999999999999</v>
      </c>
      <c r="K6020" s="15">
        <v>23.4</v>
      </c>
      <c r="L6020" s="15">
        <v>23.8</v>
      </c>
      <c r="N6020" s="88">
        <v>18.600000000000001</v>
      </c>
      <c r="O6020" s="104">
        <v>18.2</v>
      </c>
      <c r="Q6020" s="11">
        <v>17</v>
      </c>
      <c r="R6020" s="11">
        <v>15.8</v>
      </c>
      <c r="S6020" s="11">
        <v>15.9</v>
      </c>
      <c r="T6020" s="11">
        <v>19</v>
      </c>
      <c r="U6020" s="11">
        <v>19.399999999999999</v>
      </c>
      <c r="V6020" s="11">
        <v>17</v>
      </c>
      <c r="W6020" s="11">
        <v>17.7</v>
      </c>
      <c r="X6020" s="11">
        <v>17.7</v>
      </c>
      <c r="Y6020" s="78"/>
      <c r="Z6020" s="11">
        <v>50.98</v>
      </c>
      <c r="AA6020" s="11">
        <v>99.98</v>
      </c>
      <c r="AB6020" s="11">
        <v>76.69</v>
      </c>
      <c r="AC6020" s="11">
        <v>0.28999999999999998</v>
      </c>
      <c r="AD6020" s="11">
        <v>2.99</v>
      </c>
    </row>
    <row r="6021" spans="1:30" x14ac:dyDescent="0.25">
      <c r="A6021" s="1">
        <v>2019</v>
      </c>
      <c r="B6021" s="1">
        <v>9</v>
      </c>
      <c r="C6021" s="1">
        <v>8</v>
      </c>
      <c r="D6021" s="3">
        <v>0.66666666666666663</v>
      </c>
      <c r="E6021" s="5">
        <v>6017</v>
      </c>
      <c r="G6021" s="15">
        <v>24</v>
      </c>
      <c r="H6021" s="15">
        <v>24.5</v>
      </c>
      <c r="I6021" s="15">
        <v>18.399999999999999</v>
      </c>
      <c r="J6021" s="15">
        <v>20.5</v>
      </c>
      <c r="K6021" s="15">
        <v>22.1</v>
      </c>
      <c r="L6021" s="15">
        <v>23.3</v>
      </c>
      <c r="N6021" s="88">
        <v>18.600000000000001</v>
      </c>
      <c r="O6021" s="104">
        <v>18.2</v>
      </c>
      <c r="Q6021" s="11">
        <v>17</v>
      </c>
      <c r="R6021" s="11">
        <v>15.8</v>
      </c>
      <c r="S6021" s="11">
        <v>15.9</v>
      </c>
      <c r="T6021" s="11">
        <v>19</v>
      </c>
      <c r="U6021" s="11">
        <v>19.399999999999999</v>
      </c>
      <c r="V6021" s="11">
        <v>17</v>
      </c>
      <c r="W6021" s="11">
        <v>17.7</v>
      </c>
      <c r="X6021" s="11">
        <v>17.7</v>
      </c>
      <c r="Y6021" s="78"/>
      <c r="Z6021" s="11">
        <v>50.98</v>
      </c>
      <c r="AA6021" s="11">
        <v>99.98</v>
      </c>
      <c r="AB6021" s="11">
        <v>76.69</v>
      </c>
      <c r="AC6021" s="11">
        <v>0.28999999999999998</v>
      </c>
      <c r="AD6021" s="11">
        <v>2.99</v>
      </c>
    </row>
    <row r="6022" spans="1:30" x14ac:dyDescent="0.25">
      <c r="A6022" s="1">
        <v>2019</v>
      </c>
      <c r="B6022" s="1">
        <v>9</v>
      </c>
      <c r="C6022" s="1">
        <v>8</v>
      </c>
      <c r="D6022" s="3">
        <v>0.70833333333333337</v>
      </c>
      <c r="E6022" s="5">
        <v>6018</v>
      </c>
      <c r="G6022" s="15">
        <v>22.9</v>
      </c>
      <c r="H6022" s="15">
        <v>22.5</v>
      </c>
      <c r="I6022" s="15">
        <v>17.100000000000001</v>
      </c>
      <c r="J6022" s="15">
        <v>18.5</v>
      </c>
      <c r="K6022" s="15">
        <v>21.8</v>
      </c>
      <c r="L6022" s="15">
        <v>23</v>
      </c>
      <c r="N6022" s="88">
        <v>18.600000000000001</v>
      </c>
      <c r="O6022" s="104">
        <v>18.2</v>
      </c>
      <c r="Q6022" s="11">
        <v>17</v>
      </c>
      <c r="R6022" s="11">
        <v>15.8</v>
      </c>
      <c r="S6022" s="11">
        <v>15.9</v>
      </c>
      <c r="T6022" s="11">
        <v>19</v>
      </c>
      <c r="U6022" s="11">
        <v>19.399999999999999</v>
      </c>
      <c r="V6022" s="11">
        <v>17</v>
      </c>
      <c r="W6022" s="11">
        <v>17.7</v>
      </c>
      <c r="X6022" s="11">
        <v>17.7</v>
      </c>
      <c r="Y6022" s="78"/>
      <c r="Z6022" s="11">
        <v>50.98</v>
      </c>
      <c r="AA6022" s="11">
        <v>99.98</v>
      </c>
      <c r="AB6022" s="11">
        <v>76.69</v>
      </c>
      <c r="AC6022" s="11">
        <v>0.28999999999999998</v>
      </c>
      <c r="AD6022" s="11">
        <v>2.99</v>
      </c>
    </row>
    <row r="6023" spans="1:30" x14ac:dyDescent="0.25">
      <c r="A6023" s="1">
        <v>2019</v>
      </c>
      <c r="B6023" s="1">
        <v>9</v>
      </c>
      <c r="C6023" s="1">
        <v>8</v>
      </c>
      <c r="D6023" s="3">
        <v>0.75</v>
      </c>
      <c r="E6023" s="5">
        <v>6019</v>
      </c>
      <c r="G6023" s="15">
        <v>21.3</v>
      </c>
      <c r="H6023" s="15">
        <v>19</v>
      </c>
      <c r="I6023" s="15">
        <v>16.5</v>
      </c>
      <c r="J6023" s="15">
        <v>16.399999999999999</v>
      </c>
      <c r="K6023" s="15">
        <v>20.5</v>
      </c>
      <c r="L6023" s="15">
        <v>21.5</v>
      </c>
      <c r="N6023" s="88">
        <v>18.600000000000001</v>
      </c>
      <c r="O6023" s="104">
        <v>18.2</v>
      </c>
      <c r="Q6023" s="11">
        <v>17</v>
      </c>
      <c r="R6023" s="11">
        <v>15.8</v>
      </c>
      <c r="S6023" s="11">
        <v>15.9</v>
      </c>
      <c r="T6023" s="11">
        <v>19</v>
      </c>
      <c r="U6023" s="11">
        <v>19.399999999999999</v>
      </c>
      <c r="V6023" s="11">
        <v>17</v>
      </c>
      <c r="W6023" s="11">
        <v>17.7</v>
      </c>
      <c r="X6023" s="11">
        <v>17.7</v>
      </c>
      <c r="Y6023" s="78"/>
      <c r="Z6023" s="11">
        <v>50.98</v>
      </c>
      <c r="AA6023" s="11">
        <v>99.98</v>
      </c>
      <c r="AB6023" s="11">
        <v>76.69</v>
      </c>
      <c r="AC6023" s="11">
        <v>0.28999999999999998</v>
      </c>
      <c r="AD6023" s="11">
        <v>2.99</v>
      </c>
    </row>
    <row r="6024" spans="1:30" x14ac:dyDescent="0.25">
      <c r="A6024" s="1">
        <v>2019</v>
      </c>
      <c r="B6024" s="1">
        <v>9</v>
      </c>
      <c r="C6024" s="1">
        <v>8</v>
      </c>
      <c r="D6024" s="3">
        <v>0.79166666666666663</v>
      </c>
      <c r="E6024" s="5">
        <v>6020</v>
      </c>
      <c r="G6024" s="15">
        <v>19.2</v>
      </c>
      <c r="H6024" s="15">
        <v>19.2</v>
      </c>
      <c r="I6024" s="15">
        <v>17.100000000000001</v>
      </c>
      <c r="J6024" s="15">
        <v>15.6</v>
      </c>
      <c r="K6024" s="15">
        <v>18.399999999999999</v>
      </c>
      <c r="L6024" s="15">
        <v>20.3</v>
      </c>
      <c r="N6024" s="88">
        <v>18.600000000000001</v>
      </c>
      <c r="O6024" s="104">
        <v>18.2</v>
      </c>
      <c r="Q6024" s="11">
        <v>17</v>
      </c>
      <c r="R6024" s="11">
        <v>15.8</v>
      </c>
      <c r="S6024" s="11">
        <v>15.9</v>
      </c>
      <c r="T6024" s="11">
        <v>19</v>
      </c>
      <c r="U6024" s="11">
        <v>19.399999999999999</v>
      </c>
      <c r="V6024" s="11">
        <v>17</v>
      </c>
      <c r="W6024" s="11">
        <v>17.7</v>
      </c>
      <c r="X6024" s="11">
        <v>17.7</v>
      </c>
      <c r="Y6024" s="78"/>
      <c r="Z6024" s="11">
        <v>50.98</v>
      </c>
      <c r="AA6024" s="11">
        <v>99.98</v>
      </c>
      <c r="AB6024" s="11">
        <v>76.69</v>
      </c>
      <c r="AC6024" s="11">
        <v>0.28999999999999998</v>
      </c>
      <c r="AD6024" s="11">
        <v>2.99</v>
      </c>
    </row>
    <row r="6025" spans="1:30" x14ac:dyDescent="0.25">
      <c r="A6025" s="1">
        <v>2019</v>
      </c>
      <c r="B6025" s="1">
        <v>9</v>
      </c>
      <c r="C6025" s="1">
        <v>8</v>
      </c>
      <c r="D6025" s="3">
        <v>0.83333333333333337</v>
      </c>
      <c r="E6025" s="5">
        <v>6021</v>
      </c>
      <c r="G6025" s="15">
        <v>16.600000000000001</v>
      </c>
      <c r="H6025" s="15">
        <v>17.3</v>
      </c>
      <c r="I6025" s="15">
        <v>16.8</v>
      </c>
      <c r="J6025" s="15">
        <v>14.3</v>
      </c>
      <c r="K6025" s="15">
        <v>17</v>
      </c>
      <c r="L6025" s="15">
        <v>19.8</v>
      </c>
      <c r="N6025" s="88">
        <v>18.600000000000001</v>
      </c>
      <c r="O6025" s="104">
        <v>18.2</v>
      </c>
      <c r="Q6025" s="11">
        <v>17</v>
      </c>
      <c r="R6025" s="11">
        <v>15.8</v>
      </c>
      <c r="S6025" s="11">
        <v>15.9</v>
      </c>
      <c r="T6025" s="11">
        <v>19</v>
      </c>
      <c r="U6025" s="11">
        <v>19.399999999999999</v>
      </c>
      <c r="V6025" s="11">
        <v>17</v>
      </c>
      <c r="W6025" s="11">
        <v>17.7</v>
      </c>
      <c r="X6025" s="11">
        <v>17.7</v>
      </c>
      <c r="Y6025" s="78"/>
      <c r="Z6025" s="11">
        <v>50.98</v>
      </c>
      <c r="AA6025" s="11">
        <v>99.98</v>
      </c>
      <c r="AB6025" s="11">
        <v>76.69</v>
      </c>
      <c r="AC6025" s="11">
        <v>0.28999999999999998</v>
      </c>
      <c r="AD6025" s="11">
        <v>2.99</v>
      </c>
    </row>
    <row r="6026" spans="1:30" x14ac:dyDescent="0.25">
      <c r="A6026" s="1">
        <v>2019</v>
      </c>
      <c r="B6026" s="1">
        <v>9</v>
      </c>
      <c r="C6026" s="1">
        <v>8</v>
      </c>
      <c r="D6026" s="3">
        <v>0.875</v>
      </c>
      <c r="E6026" s="5">
        <v>6022</v>
      </c>
      <c r="G6026" s="15">
        <v>14.2</v>
      </c>
      <c r="H6026" s="15">
        <v>15.4</v>
      </c>
      <c r="I6026" s="15">
        <v>17</v>
      </c>
      <c r="J6026" s="15">
        <v>15.8</v>
      </c>
      <c r="K6026" s="15">
        <v>17.100000000000001</v>
      </c>
      <c r="L6026" s="15">
        <v>19.100000000000001</v>
      </c>
      <c r="N6026" s="88">
        <v>18.600000000000001</v>
      </c>
      <c r="O6026" s="104">
        <v>18.2</v>
      </c>
      <c r="Q6026" s="11">
        <v>17</v>
      </c>
      <c r="R6026" s="11">
        <v>15.8</v>
      </c>
      <c r="S6026" s="11">
        <v>15.9</v>
      </c>
      <c r="T6026" s="11">
        <v>19</v>
      </c>
      <c r="U6026" s="11">
        <v>19.399999999999999</v>
      </c>
      <c r="V6026" s="11">
        <v>17</v>
      </c>
      <c r="W6026" s="11">
        <v>17.7</v>
      </c>
      <c r="X6026" s="11">
        <v>17.7</v>
      </c>
      <c r="Y6026" s="78"/>
      <c r="Z6026" s="11">
        <v>50.98</v>
      </c>
      <c r="AA6026" s="11">
        <v>99.98</v>
      </c>
      <c r="AB6026" s="11">
        <v>76.69</v>
      </c>
      <c r="AC6026" s="11">
        <v>0.28999999999999998</v>
      </c>
      <c r="AD6026" s="11">
        <v>2.99</v>
      </c>
    </row>
    <row r="6027" spans="1:30" x14ac:dyDescent="0.25">
      <c r="A6027" s="1">
        <v>2019</v>
      </c>
      <c r="B6027" s="1">
        <v>9</v>
      </c>
      <c r="C6027" s="1">
        <v>8</v>
      </c>
      <c r="D6027" s="3">
        <v>0.91666666666666663</v>
      </c>
      <c r="E6027" s="5">
        <v>6023</v>
      </c>
      <c r="G6027" s="15">
        <v>13.5</v>
      </c>
      <c r="H6027" s="15">
        <v>13.8</v>
      </c>
      <c r="I6027" s="15">
        <v>17.2</v>
      </c>
      <c r="J6027" s="15">
        <v>15.4</v>
      </c>
      <c r="K6027" s="15">
        <v>16.100000000000001</v>
      </c>
      <c r="L6027" s="15">
        <v>18.3</v>
      </c>
      <c r="N6027" s="88">
        <v>18.600000000000001</v>
      </c>
      <c r="O6027" s="104">
        <v>18.2</v>
      </c>
      <c r="Q6027" s="11">
        <v>17</v>
      </c>
      <c r="R6027" s="11">
        <v>15.8</v>
      </c>
      <c r="S6027" s="11">
        <v>15.9</v>
      </c>
      <c r="T6027" s="11">
        <v>19</v>
      </c>
      <c r="U6027" s="11">
        <v>19.399999999999999</v>
      </c>
      <c r="V6027" s="11">
        <v>17</v>
      </c>
      <c r="W6027" s="11">
        <v>17.7</v>
      </c>
      <c r="X6027" s="11">
        <v>17.7</v>
      </c>
      <c r="Y6027" s="78"/>
      <c r="Z6027" s="11">
        <v>50.98</v>
      </c>
      <c r="AA6027" s="11">
        <v>99.98</v>
      </c>
      <c r="AB6027" s="11">
        <v>76.69</v>
      </c>
      <c r="AC6027" s="11">
        <v>0.28999999999999998</v>
      </c>
      <c r="AD6027" s="11">
        <v>2.99</v>
      </c>
    </row>
    <row r="6028" spans="1:30" x14ac:dyDescent="0.25">
      <c r="A6028" s="1">
        <v>2019</v>
      </c>
      <c r="B6028" s="1">
        <v>9</v>
      </c>
      <c r="C6028" s="1">
        <v>8</v>
      </c>
      <c r="D6028" s="3">
        <v>0.95833333333333337</v>
      </c>
      <c r="E6028" s="5">
        <v>6024</v>
      </c>
      <c r="G6028" s="15">
        <v>13.1</v>
      </c>
      <c r="H6028" s="15">
        <v>13.6</v>
      </c>
      <c r="I6028" s="15">
        <v>16.5</v>
      </c>
      <c r="J6028" s="15">
        <v>15.2</v>
      </c>
      <c r="K6028" s="15">
        <v>15.5</v>
      </c>
      <c r="L6028" s="15">
        <v>17.399999999999999</v>
      </c>
      <c r="N6028" s="88">
        <v>18.600000000000001</v>
      </c>
      <c r="O6028" s="104">
        <v>18.2</v>
      </c>
      <c r="Q6028" s="11">
        <v>17</v>
      </c>
      <c r="R6028" s="11">
        <v>15.8</v>
      </c>
      <c r="S6028" s="11">
        <v>15.9</v>
      </c>
      <c r="T6028" s="11">
        <v>19</v>
      </c>
      <c r="U6028" s="11">
        <v>19.399999999999999</v>
      </c>
      <c r="V6028" s="11">
        <v>17</v>
      </c>
      <c r="W6028" s="11">
        <v>17.7</v>
      </c>
      <c r="X6028" s="11">
        <v>17.7</v>
      </c>
      <c r="Y6028" s="78"/>
      <c r="Z6028" s="11">
        <v>50.98</v>
      </c>
      <c r="AA6028" s="11">
        <v>99.98</v>
      </c>
      <c r="AB6028" s="11">
        <v>76.69</v>
      </c>
      <c r="AC6028" s="11">
        <v>0.28999999999999998</v>
      </c>
      <c r="AD6028" s="11">
        <v>2.99</v>
      </c>
    </row>
    <row r="6029" spans="1:30" x14ac:dyDescent="0.25">
      <c r="A6029" s="1">
        <v>2019</v>
      </c>
      <c r="B6029" s="1">
        <v>9</v>
      </c>
      <c r="C6029" s="1">
        <v>9</v>
      </c>
      <c r="D6029" s="3">
        <v>0</v>
      </c>
      <c r="E6029" s="5">
        <v>6025</v>
      </c>
      <c r="G6029" s="15">
        <v>12.4</v>
      </c>
      <c r="H6029" s="15">
        <v>12.4</v>
      </c>
      <c r="I6029" s="15">
        <v>15.6</v>
      </c>
      <c r="J6029" s="15">
        <v>15.4</v>
      </c>
      <c r="K6029" s="15">
        <v>15.6</v>
      </c>
      <c r="L6029" s="15">
        <v>17.2</v>
      </c>
      <c r="N6029" s="88">
        <v>18</v>
      </c>
      <c r="O6029" s="104">
        <v>18.3</v>
      </c>
      <c r="Q6029" s="11">
        <v>17.2</v>
      </c>
      <c r="R6029" s="11">
        <v>16.399999999999999</v>
      </c>
      <c r="S6029" s="11">
        <v>14.7</v>
      </c>
      <c r="T6029" s="11">
        <v>18.8</v>
      </c>
      <c r="U6029" s="11">
        <v>19.8</v>
      </c>
      <c r="V6029" s="11">
        <v>17.2</v>
      </c>
      <c r="W6029" s="11">
        <v>17.600000000000001</v>
      </c>
      <c r="X6029" s="11">
        <v>18.3</v>
      </c>
      <c r="Y6029" s="78"/>
      <c r="Z6029" s="11">
        <v>51.21</v>
      </c>
      <c r="AA6029" s="11">
        <v>102.06</v>
      </c>
      <c r="AB6029" s="11">
        <v>77.88</v>
      </c>
      <c r="AC6029" s="11">
        <v>0.23</v>
      </c>
      <c r="AD6029" s="11">
        <v>4.01</v>
      </c>
    </row>
    <row r="6030" spans="1:30" x14ac:dyDescent="0.25">
      <c r="A6030" s="1">
        <v>2019</v>
      </c>
      <c r="B6030" s="1">
        <v>9</v>
      </c>
      <c r="C6030" s="1">
        <v>9</v>
      </c>
      <c r="D6030" s="3">
        <v>4.1666666666666664E-2</v>
      </c>
      <c r="E6030" s="5">
        <v>6026</v>
      </c>
      <c r="G6030" s="15">
        <v>11.6</v>
      </c>
      <c r="H6030" s="15">
        <v>11.3</v>
      </c>
      <c r="I6030" s="15">
        <v>15.4</v>
      </c>
      <c r="J6030" s="15">
        <v>15.1</v>
      </c>
      <c r="K6030" s="15">
        <v>15</v>
      </c>
      <c r="L6030" s="15">
        <v>16.2</v>
      </c>
      <c r="N6030" s="88">
        <v>18</v>
      </c>
      <c r="O6030" s="104">
        <v>18.3</v>
      </c>
      <c r="Q6030" s="11">
        <v>17.2</v>
      </c>
      <c r="R6030" s="11">
        <v>16.399999999999999</v>
      </c>
      <c r="S6030" s="11">
        <v>14.7</v>
      </c>
      <c r="T6030" s="11">
        <v>18.8</v>
      </c>
      <c r="U6030" s="11">
        <v>19.8</v>
      </c>
      <c r="V6030" s="11">
        <v>17.2</v>
      </c>
      <c r="W6030" s="11">
        <v>17.600000000000001</v>
      </c>
      <c r="X6030" s="11">
        <v>18.3</v>
      </c>
      <c r="Y6030" s="78"/>
      <c r="Z6030" s="11">
        <v>51.21</v>
      </c>
      <c r="AA6030" s="11">
        <v>102.06</v>
      </c>
      <c r="AB6030" s="11">
        <v>77.88</v>
      </c>
      <c r="AC6030" s="11">
        <v>0.23</v>
      </c>
      <c r="AD6030" s="11">
        <v>4.01</v>
      </c>
    </row>
    <row r="6031" spans="1:30" x14ac:dyDescent="0.25">
      <c r="A6031" s="1">
        <v>2019</v>
      </c>
      <c r="B6031" s="1">
        <v>9</v>
      </c>
      <c r="C6031" s="1">
        <v>9</v>
      </c>
      <c r="D6031" s="3">
        <v>8.3333333333333329E-2</v>
      </c>
      <c r="E6031" s="5">
        <v>6027</v>
      </c>
      <c r="G6031" s="15">
        <v>11.2</v>
      </c>
      <c r="H6031" s="15">
        <v>10.5</v>
      </c>
      <c r="I6031" s="15">
        <v>14.8</v>
      </c>
      <c r="J6031" s="15">
        <v>15.2</v>
      </c>
      <c r="K6031" s="15">
        <v>15.5</v>
      </c>
      <c r="L6031" s="15">
        <v>15.9</v>
      </c>
      <c r="N6031" s="88">
        <v>18</v>
      </c>
      <c r="O6031" s="104">
        <v>18.3</v>
      </c>
      <c r="Q6031" s="11">
        <v>17.2</v>
      </c>
      <c r="R6031" s="11">
        <v>16.399999999999999</v>
      </c>
      <c r="S6031" s="11">
        <v>14.7</v>
      </c>
      <c r="T6031" s="11">
        <v>18.8</v>
      </c>
      <c r="U6031" s="11">
        <v>19.8</v>
      </c>
      <c r="V6031" s="11">
        <v>17.2</v>
      </c>
      <c r="W6031" s="11">
        <v>17.600000000000001</v>
      </c>
      <c r="X6031" s="11">
        <v>18.3</v>
      </c>
      <c r="Y6031" s="78"/>
      <c r="Z6031" s="11">
        <v>51.21</v>
      </c>
      <c r="AA6031" s="11">
        <v>102.06</v>
      </c>
      <c r="AB6031" s="11">
        <v>77.88</v>
      </c>
      <c r="AC6031" s="11">
        <v>0.23</v>
      </c>
      <c r="AD6031" s="11">
        <v>4.01</v>
      </c>
    </row>
    <row r="6032" spans="1:30" x14ac:dyDescent="0.25">
      <c r="A6032" s="1">
        <v>2019</v>
      </c>
      <c r="B6032" s="1">
        <v>9</v>
      </c>
      <c r="C6032" s="1">
        <v>9</v>
      </c>
      <c r="D6032" s="3">
        <v>0.125</v>
      </c>
      <c r="E6032" s="5">
        <v>6028</v>
      </c>
      <c r="G6032" s="15">
        <v>11.5</v>
      </c>
      <c r="H6032" s="15">
        <v>10.8</v>
      </c>
      <c r="I6032" s="15">
        <v>14.1</v>
      </c>
      <c r="J6032" s="15">
        <v>15.1</v>
      </c>
      <c r="K6032" s="15">
        <v>15.5</v>
      </c>
      <c r="L6032" s="15">
        <v>15.4</v>
      </c>
      <c r="N6032" s="88">
        <v>18</v>
      </c>
      <c r="O6032" s="104">
        <v>18.3</v>
      </c>
      <c r="Q6032" s="11">
        <v>17.2</v>
      </c>
      <c r="R6032" s="11">
        <v>16.399999999999999</v>
      </c>
      <c r="S6032" s="11">
        <v>14.7</v>
      </c>
      <c r="T6032" s="11">
        <v>18.8</v>
      </c>
      <c r="U6032" s="11">
        <v>19.8</v>
      </c>
      <c r="V6032" s="11">
        <v>17.2</v>
      </c>
      <c r="W6032" s="11">
        <v>17.600000000000001</v>
      </c>
      <c r="X6032" s="11">
        <v>18.3</v>
      </c>
      <c r="Y6032" s="78"/>
      <c r="Z6032" s="11">
        <v>51.21</v>
      </c>
      <c r="AA6032" s="11">
        <v>102.06</v>
      </c>
      <c r="AB6032" s="11">
        <v>77.88</v>
      </c>
      <c r="AC6032" s="11">
        <v>0.23</v>
      </c>
      <c r="AD6032" s="11">
        <v>4.01</v>
      </c>
    </row>
    <row r="6033" spans="1:30" x14ac:dyDescent="0.25">
      <c r="A6033" s="1">
        <v>2019</v>
      </c>
      <c r="B6033" s="1">
        <v>9</v>
      </c>
      <c r="C6033" s="1">
        <v>9</v>
      </c>
      <c r="D6033" s="3">
        <v>0.16666666666666666</v>
      </c>
      <c r="E6033" s="5">
        <v>6029</v>
      </c>
      <c r="G6033" s="15">
        <v>10.8</v>
      </c>
      <c r="H6033" s="15">
        <v>10.9</v>
      </c>
      <c r="I6033" s="15">
        <v>13.2</v>
      </c>
      <c r="J6033" s="15">
        <v>14.7</v>
      </c>
      <c r="K6033" s="15">
        <v>15.3</v>
      </c>
      <c r="L6033" s="15">
        <v>15.4</v>
      </c>
      <c r="N6033" s="88">
        <v>18</v>
      </c>
      <c r="O6033" s="104">
        <v>18.3</v>
      </c>
      <c r="Q6033" s="11">
        <v>17.2</v>
      </c>
      <c r="R6033" s="11">
        <v>16.399999999999999</v>
      </c>
      <c r="S6033" s="11">
        <v>14.7</v>
      </c>
      <c r="T6033" s="11">
        <v>18.8</v>
      </c>
      <c r="U6033" s="11">
        <v>19.8</v>
      </c>
      <c r="V6033" s="11">
        <v>17.2</v>
      </c>
      <c r="W6033" s="11">
        <v>17.600000000000001</v>
      </c>
      <c r="X6033" s="11">
        <v>18.3</v>
      </c>
      <c r="Y6033" s="78"/>
      <c r="Z6033" s="11">
        <v>51.21</v>
      </c>
      <c r="AA6033" s="11">
        <v>102.06</v>
      </c>
      <c r="AB6033" s="11">
        <v>77.88</v>
      </c>
      <c r="AC6033" s="11">
        <v>0.23</v>
      </c>
      <c r="AD6033" s="11">
        <v>4.01</v>
      </c>
    </row>
    <row r="6034" spans="1:30" x14ac:dyDescent="0.25">
      <c r="A6034" s="1">
        <v>2019</v>
      </c>
      <c r="B6034" s="1">
        <v>9</v>
      </c>
      <c r="C6034" s="1">
        <v>9</v>
      </c>
      <c r="D6034" s="3">
        <v>0.20833333333333334</v>
      </c>
      <c r="E6034" s="5">
        <v>6030</v>
      </c>
      <c r="G6034" s="15">
        <v>12.6</v>
      </c>
      <c r="H6034" s="15">
        <v>13.4</v>
      </c>
      <c r="I6034" s="15">
        <v>13.5</v>
      </c>
      <c r="J6034" s="15">
        <v>14.5</v>
      </c>
      <c r="K6034" s="15">
        <v>14.8</v>
      </c>
      <c r="L6034" s="15">
        <v>16</v>
      </c>
      <c r="N6034" s="88">
        <v>18</v>
      </c>
      <c r="O6034" s="104">
        <v>18.3</v>
      </c>
      <c r="Q6034" s="11">
        <v>17.2</v>
      </c>
      <c r="R6034" s="11">
        <v>16.399999999999999</v>
      </c>
      <c r="S6034" s="11">
        <v>14.7</v>
      </c>
      <c r="T6034" s="11">
        <v>18.8</v>
      </c>
      <c r="U6034" s="11">
        <v>19.8</v>
      </c>
      <c r="V6034" s="11">
        <v>17.2</v>
      </c>
      <c r="W6034" s="11">
        <v>17.600000000000001</v>
      </c>
      <c r="X6034" s="11">
        <v>18.3</v>
      </c>
      <c r="Y6034" s="78"/>
      <c r="Z6034" s="11">
        <v>51.21</v>
      </c>
      <c r="AA6034" s="11">
        <v>102.06</v>
      </c>
      <c r="AB6034" s="11">
        <v>77.88</v>
      </c>
      <c r="AC6034" s="11">
        <v>0.23</v>
      </c>
      <c r="AD6034" s="11">
        <v>4.01</v>
      </c>
    </row>
    <row r="6035" spans="1:30" x14ac:dyDescent="0.25">
      <c r="A6035" s="1">
        <v>2019</v>
      </c>
      <c r="B6035" s="1">
        <v>9</v>
      </c>
      <c r="C6035" s="1">
        <v>9</v>
      </c>
      <c r="D6035" s="3">
        <v>0.25</v>
      </c>
      <c r="E6035" s="5">
        <v>6031</v>
      </c>
      <c r="G6035" s="15">
        <v>15.8</v>
      </c>
      <c r="H6035" s="15">
        <v>15.6</v>
      </c>
      <c r="I6035" s="15">
        <v>15.1</v>
      </c>
      <c r="J6035" s="15">
        <v>15</v>
      </c>
      <c r="K6035" s="15">
        <v>16.5</v>
      </c>
      <c r="L6035" s="15">
        <v>17.7</v>
      </c>
      <c r="N6035" s="88">
        <v>18</v>
      </c>
      <c r="O6035" s="104">
        <v>18.3</v>
      </c>
      <c r="Q6035" s="11">
        <v>17.2</v>
      </c>
      <c r="R6035" s="11">
        <v>16.399999999999999</v>
      </c>
      <c r="S6035" s="11">
        <v>14.7</v>
      </c>
      <c r="T6035" s="11">
        <v>18.8</v>
      </c>
      <c r="U6035" s="11">
        <v>19.8</v>
      </c>
      <c r="V6035" s="11">
        <v>17.2</v>
      </c>
      <c r="W6035" s="11">
        <v>17.600000000000001</v>
      </c>
      <c r="X6035" s="11">
        <v>18.3</v>
      </c>
      <c r="Y6035" s="78"/>
      <c r="Z6035" s="11">
        <v>51.21</v>
      </c>
      <c r="AA6035" s="11">
        <v>102.06</v>
      </c>
      <c r="AB6035" s="11">
        <v>77.88</v>
      </c>
      <c r="AC6035" s="11">
        <v>0.23</v>
      </c>
      <c r="AD6035" s="11">
        <v>4.01</v>
      </c>
    </row>
    <row r="6036" spans="1:30" x14ac:dyDescent="0.25">
      <c r="A6036" s="1">
        <v>2019</v>
      </c>
      <c r="B6036" s="1">
        <v>9</v>
      </c>
      <c r="C6036" s="1">
        <v>9</v>
      </c>
      <c r="D6036" s="3">
        <v>0.29166666666666669</v>
      </c>
      <c r="E6036" s="5">
        <v>6032</v>
      </c>
      <c r="G6036" s="15">
        <v>19.7</v>
      </c>
      <c r="H6036" s="15">
        <v>17.600000000000001</v>
      </c>
      <c r="I6036" s="15">
        <v>16.399999999999999</v>
      </c>
      <c r="J6036" s="15">
        <v>15.6</v>
      </c>
      <c r="K6036" s="15">
        <v>18</v>
      </c>
      <c r="L6036" s="15">
        <v>19.899999999999999</v>
      </c>
      <c r="N6036" s="88">
        <v>18</v>
      </c>
      <c r="O6036" s="104">
        <v>18.3</v>
      </c>
      <c r="Q6036" s="11">
        <v>17.2</v>
      </c>
      <c r="R6036" s="11">
        <v>16.399999999999999</v>
      </c>
      <c r="S6036" s="11">
        <v>14.7</v>
      </c>
      <c r="T6036" s="11">
        <v>18.8</v>
      </c>
      <c r="U6036" s="11">
        <v>19.8</v>
      </c>
      <c r="V6036" s="11">
        <v>17.2</v>
      </c>
      <c r="W6036" s="11">
        <v>17.600000000000001</v>
      </c>
      <c r="X6036" s="11">
        <v>18.3</v>
      </c>
      <c r="Y6036" s="78"/>
      <c r="Z6036" s="11">
        <v>51.21</v>
      </c>
      <c r="AA6036" s="11">
        <v>102.06</v>
      </c>
      <c r="AB6036" s="11">
        <v>77.88</v>
      </c>
      <c r="AC6036" s="11">
        <v>0.23</v>
      </c>
      <c r="AD6036" s="11">
        <v>4.01</v>
      </c>
    </row>
    <row r="6037" spans="1:30" x14ac:dyDescent="0.25">
      <c r="A6037" s="1">
        <v>2019</v>
      </c>
      <c r="B6037" s="1">
        <v>9</v>
      </c>
      <c r="C6037" s="1">
        <v>9</v>
      </c>
      <c r="D6037" s="3">
        <v>0.33333333333333331</v>
      </c>
      <c r="E6037" s="5">
        <v>6033</v>
      </c>
      <c r="G6037" s="15">
        <v>22.6</v>
      </c>
      <c r="H6037" s="15">
        <v>20.9</v>
      </c>
      <c r="I6037" s="15">
        <v>18.2</v>
      </c>
      <c r="J6037" s="15">
        <v>18.100000000000001</v>
      </c>
      <c r="K6037" s="15">
        <v>19</v>
      </c>
      <c r="L6037" s="15">
        <v>22</v>
      </c>
      <c r="N6037" s="88">
        <v>18</v>
      </c>
      <c r="O6037" s="104">
        <v>18.3</v>
      </c>
      <c r="Q6037" s="11">
        <v>17.2</v>
      </c>
      <c r="R6037" s="11">
        <v>16.399999999999999</v>
      </c>
      <c r="S6037" s="11">
        <v>14.7</v>
      </c>
      <c r="T6037" s="11">
        <v>18.8</v>
      </c>
      <c r="U6037" s="11">
        <v>19.8</v>
      </c>
      <c r="V6037" s="11">
        <v>17.2</v>
      </c>
      <c r="W6037" s="11">
        <v>17.600000000000001</v>
      </c>
      <c r="X6037" s="11">
        <v>18.3</v>
      </c>
      <c r="Y6037" s="78"/>
      <c r="Z6037" s="11">
        <v>51.21</v>
      </c>
      <c r="AA6037" s="11">
        <v>102.06</v>
      </c>
      <c r="AB6037" s="11">
        <v>77.88</v>
      </c>
      <c r="AC6037" s="11">
        <v>0.23</v>
      </c>
      <c r="AD6037" s="11">
        <v>4.01</v>
      </c>
    </row>
    <row r="6038" spans="1:30" x14ac:dyDescent="0.25">
      <c r="A6038" s="1">
        <v>2019</v>
      </c>
      <c r="B6038" s="1">
        <v>9</v>
      </c>
      <c r="C6038" s="1">
        <v>9</v>
      </c>
      <c r="D6038" s="3">
        <v>0.375</v>
      </c>
      <c r="E6038" s="5">
        <v>6034</v>
      </c>
      <c r="G6038" s="15">
        <v>24.9</v>
      </c>
      <c r="H6038" s="15">
        <v>23.5</v>
      </c>
      <c r="I6038" s="15">
        <v>20.399999999999999</v>
      </c>
      <c r="J6038" s="15">
        <v>19.100000000000001</v>
      </c>
      <c r="K6038" s="15">
        <v>20.7</v>
      </c>
      <c r="L6038" s="15">
        <v>24.3</v>
      </c>
      <c r="N6038" s="88">
        <v>18</v>
      </c>
      <c r="O6038" s="104">
        <v>18.3</v>
      </c>
      <c r="Q6038" s="11">
        <v>17.2</v>
      </c>
      <c r="R6038" s="11">
        <v>16.399999999999999</v>
      </c>
      <c r="S6038" s="11">
        <v>14.7</v>
      </c>
      <c r="T6038" s="11">
        <v>18.8</v>
      </c>
      <c r="U6038" s="11">
        <v>19.8</v>
      </c>
      <c r="V6038" s="11">
        <v>17.2</v>
      </c>
      <c r="W6038" s="11">
        <v>17.600000000000001</v>
      </c>
      <c r="X6038" s="11">
        <v>18.3</v>
      </c>
      <c r="Y6038" s="78"/>
      <c r="Z6038" s="11">
        <v>51.21</v>
      </c>
      <c r="AA6038" s="11">
        <v>102.06</v>
      </c>
      <c r="AB6038" s="11">
        <v>77.88</v>
      </c>
      <c r="AC6038" s="11">
        <v>0.23</v>
      </c>
      <c r="AD6038" s="11">
        <v>4.01</v>
      </c>
    </row>
    <row r="6039" spans="1:30" x14ac:dyDescent="0.25">
      <c r="A6039" s="1">
        <v>2019</v>
      </c>
      <c r="B6039" s="1">
        <v>9</v>
      </c>
      <c r="C6039" s="1">
        <v>9</v>
      </c>
      <c r="D6039" s="3">
        <v>0.41666666666666669</v>
      </c>
      <c r="E6039" s="5">
        <v>6035</v>
      </c>
      <c r="G6039" s="15">
        <v>26.6</v>
      </c>
      <c r="H6039" s="15">
        <v>26.1</v>
      </c>
      <c r="I6039" s="15">
        <v>22.3</v>
      </c>
      <c r="J6039" s="15">
        <v>21.1</v>
      </c>
      <c r="K6039" s="15">
        <v>22.3</v>
      </c>
      <c r="L6039" s="15">
        <v>25.7</v>
      </c>
      <c r="N6039" s="88">
        <v>18</v>
      </c>
      <c r="O6039" s="104">
        <v>18.3</v>
      </c>
      <c r="Q6039" s="11">
        <v>17.2</v>
      </c>
      <c r="R6039" s="11">
        <v>16.399999999999999</v>
      </c>
      <c r="S6039" s="11">
        <v>14.7</v>
      </c>
      <c r="T6039" s="11">
        <v>18.8</v>
      </c>
      <c r="U6039" s="11">
        <v>19.8</v>
      </c>
      <c r="V6039" s="11">
        <v>17.2</v>
      </c>
      <c r="W6039" s="11">
        <v>17.600000000000001</v>
      </c>
      <c r="X6039" s="11">
        <v>18.3</v>
      </c>
      <c r="Y6039" s="78"/>
      <c r="Z6039" s="11">
        <v>51.21</v>
      </c>
      <c r="AA6039" s="11">
        <v>102.06</v>
      </c>
      <c r="AB6039" s="11">
        <v>77.88</v>
      </c>
      <c r="AC6039" s="11">
        <v>0.23</v>
      </c>
      <c r="AD6039" s="11">
        <v>4.01</v>
      </c>
    </row>
    <row r="6040" spans="1:30" x14ac:dyDescent="0.25">
      <c r="A6040" s="1">
        <v>2019</v>
      </c>
      <c r="B6040" s="1">
        <v>9</v>
      </c>
      <c r="C6040" s="1">
        <v>9</v>
      </c>
      <c r="D6040" s="3">
        <v>0.45833333333333331</v>
      </c>
      <c r="E6040" s="5">
        <v>6036</v>
      </c>
      <c r="G6040" s="15">
        <v>27.6</v>
      </c>
      <c r="H6040" s="15">
        <v>28.2</v>
      </c>
      <c r="I6040" s="15">
        <v>23.8</v>
      </c>
      <c r="J6040" s="15">
        <v>22</v>
      </c>
      <c r="K6040" s="15">
        <v>24.1</v>
      </c>
      <c r="L6040" s="15">
        <v>26.7</v>
      </c>
      <c r="N6040" s="88">
        <v>18</v>
      </c>
      <c r="O6040" s="104">
        <v>18.3</v>
      </c>
      <c r="Q6040" s="11">
        <v>17.2</v>
      </c>
      <c r="R6040" s="11">
        <v>16.399999999999999</v>
      </c>
      <c r="S6040" s="11">
        <v>14.7</v>
      </c>
      <c r="T6040" s="11">
        <v>18.8</v>
      </c>
      <c r="U6040" s="11">
        <v>19.8</v>
      </c>
      <c r="V6040" s="11">
        <v>17.2</v>
      </c>
      <c r="W6040" s="11">
        <v>17.600000000000001</v>
      </c>
      <c r="X6040" s="11">
        <v>18.3</v>
      </c>
      <c r="Y6040" s="78"/>
      <c r="Z6040" s="11">
        <v>51.21</v>
      </c>
      <c r="AA6040" s="11">
        <v>102.06</v>
      </c>
      <c r="AB6040" s="11">
        <v>77.88</v>
      </c>
      <c r="AC6040" s="11">
        <v>0.23</v>
      </c>
      <c r="AD6040" s="11">
        <v>4.01</v>
      </c>
    </row>
    <row r="6041" spans="1:30" x14ac:dyDescent="0.25">
      <c r="A6041" s="1">
        <v>2019</v>
      </c>
      <c r="B6041" s="1">
        <v>9</v>
      </c>
      <c r="C6041" s="1">
        <v>9</v>
      </c>
      <c r="D6041" s="3">
        <v>0.5</v>
      </c>
      <c r="E6041" s="5">
        <v>6037</v>
      </c>
      <c r="G6041" s="15">
        <v>27.9</v>
      </c>
      <c r="H6041" s="15">
        <v>28.5</v>
      </c>
      <c r="I6041" s="15">
        <v>25.4</v>
      </c>
      <c r="J6041" s="15">
        <v>23.7</v>
      </c>
      <c r="K6041" s="15">
        <v>26</v>
      </c>
      <c r="L6041" s="15">
        <v>27.3</v>
      </c>
      <c r="N6041" s="88">
        <v>20.6</v>
      </c>
      <c r="O6041" s="104">
        <v>18.3</v>
      </c>
      <c r="Q6041" s="11">
        <v>17.2</v>
      </c>
      <c r="R6041" s="11">
        <v>16.399999999999999</v>
      </c>
      <c r="S6041" s="11">
        <v>14.7</v>
      </c>
      <c r="T6041" s="11">
        <v>18.8</v>
      </c>
      <c r="U6041" s="11">
        <v>19.8</v>
      </c>
      <c r="V6041" s="11">
        <v>17.2</v>
      </c>
      <c r="W6041" s="11">
        <v>17.600000000000001</v>
      </c>
      <c r="X6041" s="11">
        <v>18.3</v>
      </c>
      <c r="Y6041" s="78"/>
      <c r="Z6041" s="11">
        <v>51.21</v>
      </c>
      <c r="AA6041" s="11">
        <v>102.06</v>
      </c>
      <c r="AB6041" s="11">
        <v>77.88</v>
      </c>
      <c r="AC6041" s="11">
        <v>0.23</v>
      </c>
      <c r="AD6041" s="11">
        <v>4.01</v>
      </c>
    </row>
    <row r="6042" spans="1:30" x14ac:dyDescent="0.25">
      <c r="A6042" s="1">
        <v>2019</v>
      </c>
      <c r="B6042" s="1">
        <v>9</v>
      </c>
      <c r="C6042" s="1">
        <v>9</v>
      </c>
      <c r="D6042" s="3">
        <v>0.54166666666666663</v>
      </c>
      <c r="E6042" s="5">
        <v>6038</v>
      </c>
      <c r="G6042" s="15">
        <v>27.6</v>
      </c>
      <c r="H6042" s="15">
        <v>28.3</v>
      </c>
      <c r="I6042" s="15">
        <v>26.2</v>
      </c>
      <c r="J6042" s="15">
        <v>24.8</v>
      </c>
      <c r="K6042" s="15">
        <v>26.9</v>
      </c>
      <c r="L6042" s="15">
        <v>26.9</v>
      </c>
      <c r="N6042" s="88">
        <v>20.6</v>
      </c>
      <c r="O6042" s="104">
        <v>18.3</v>
      </c>
      <c r="Q6042" s="11">
        <v>17.2</v>
      </c>
      <c r="R6042" s="11">
        <v>16.399999999999999</v>
      </c>
      <c r="S6042" s="11">
        <v>14.7</v>
      </c>
      <c r="T6042" s="11">
        <v>18.8</v>
      </c>
      <c r="U6042" s="11">
        <v>19.8</v>
      </c>
      <c r="V6042" s="11">
        <v>17.2</v>
      </c>
      <c r="W6042" s="11">
        <v>17.600000000000001</v>
      </c>
      <c r="X6042" s="11">
        <v>18.3</v>
      </c>
      <c r="Y6042" s="78"/>
      <c r="Z6042" s="11">
        <v>51.21</v>
      </c>
      <c r="AA6042" s="11">
        <v>102.06</v>
      </c>
      <c r="AB6042" s="11">
        <v>77.88</v>
      </c>
      <c r="AC6042" s="11">
        <v>0.23</v>
      </c>
      <c r="AD6042" s="11">
        <v>4.01</v>
      </c>
    </row>
    <row r="6043" spans="1:30" x14ac:dyDescent="0.25">
      <c r="A6043" s="1">
        <v>2019</v>
      </c>
      <c r="B6043" s="1">
        <v>9</v>
      </c>
      <c r="C6043" s="1">
        <v>9</v>
      </c>
      <c r="D6043" s="3">
        <v>0.58333333333333337</v>
      </c>
      <c r="E6043" s="5">
        <v>6039</v>
      </c>
      <c r="G6043" s="15">
        <v>27.7</v>
      </c>
      <c r="H6043" s="15">
        <v>28</v>
      </c>
      <c r="I6043" s="15">
        <v>26.3</v>
      </c>
      <c r="J6043" s="15">
        <v>25.2</v>
      </c>
      <c r="K6043" s="15">
        <v>26.8</v>
      </c>
      <c r="L6043" s="15">
        <v>25.7</v>
      </c>
      <c r="N6043" s="88">
        <v>20.6</v>
      </c>
      <c r="O6043" s="104">
        <v>18.3</v>
      </c>
      <c r="Q6043" s="11">
        <v>17.2</v>
      </c>
      <c r="R6043" s="11">
        <v>16.399999999999999</v>
      </c>
      <c r="S6043" s="11">
        <v>14.7</v>
      </c>
      <c r="T6043" s="11">
        <v>18.8</v>
      </c>
      <c r="U6043" s="11">
        <v>19.8</v>
      </c>
      <c r="V6043" s="11">
        <v>17.2</v>
      </c>
      <c r="W6043" s="11">
        <v>17.600000000000001</v>
      </c>
      <c r="X6043" s="11">
        <v>18.3</v>
      </c>
      <c r="Y6043" s="78"/>
      <c r="Z6043" s="11">
        <v>51.21</v>
      </c>
      <c r="AA6043" s="11">
        <v>102.06</v>
      </c>
      <c r="AB6043" s="11">
        <v>77.88</v>
      </c>
      <c r="AC6043" s="11">
        <v>0.23</v>
      </c>
      <c r="AD6043" s="11">
        <v>4.01</v>
      </c>
    </row>
    <row r="6044" spans="1:30" x14ac:dyDescent="0.25">
      <c r="A6044" s="1">
        <v>2019</v>
      </c>
      <c r="B6044" s="1">
        <v>9</v>
      </c>
      <c r="C6044" s="1">
        <v>9</v>
      </c>
      <c r="D6044" s="3">
        <v>0.625</v>
      </c>
      <c r="E6044" s="5">
        <v>6040</v>
      </c>
      <c r="G6044" s="15">
        <v>26.7</v>
      </c>
      <c r="H6044" s="15">
        <v>27.3</v>
      </c>
      <c r="I6044" s="15">
        <v>25.7</v>
      </c>
      <c r="J6044" s="15">
        <v>25.9</v>
      </c>
      <c r="K6044" s="15">
        <v>26.7</v>
      </c>
      <c r="L6044" s="15">
        <v>25.2</v>
      </c>
      <c r="N6044" s="88">
        <v>20.6</v>
      </c>
      <c r="O6044" s="104">
        <v>18.3</v>
      </c>
      <c r="Q6044" s="11">
        <v>17.2</v>
      </c>
      <c r="R6044" s="11">
        <v>16.399999999999999</v>
      </c>
      <c r="S6044" s="11">
        <v>14.7</v>
      </c>
      <c r="T6044" s="11">
        <v>18.8</v>
      </c>
      <c r="U6044" s="11">
        <v>19.8</v>
      </c>
      <c r="V6044" s="11">
        <v>17.2</v>
      </c>
      <c r="W6044" s="11">
        <v>17.600000000000001</v>
      </c>
      <c r="X6044" s="11">
        <v>18.3</v>
      </c>
      <c r="Y6044" s="78"/>
      <c r="Z6044" s="11">
        <v>51.21</v>
      </c>
      <c r="AA6044" s="11">
        <v>102.06</v>
      </c>
      <c r="AB6044" s="11">
        <v>77.88</v>
      </c>
      <c r="AC6044" s="11">
        <v>0.23</v>
      </c>
      <c r="AD6044" s="11">
        <v>4.01</v>
      </c>
    </row>
    <row r="6045" spans="1:30" x14ac:dyDescent="0.25">
      <c r="A6045" s="1">
        <v>2019</v>
      </c>
      <c r="B6045" s="1">
        <v>9</v>
      </c>
      <c r="C6045" s="1">
        <v>9</v>
      </c>
      <c r="D6045" s="3">
        <v>0.66666666666666663</v>
      </c>
      <c r="E6045" s="5">
        <v>6041</v>
      </c>
      <c r="G6045" s="15">
        <v>25.7</v>
      </c>
      <c r="H6045" s="15">
        <v>25.8</v>
      </c>
      <c r="I6045" s="15">
        <v>25</v>
      </c>
      <c r="J6045" s="15">
        <v>25.1</v>
      </c>
      <c r="K6045" s="15">
        <v>25.3</v>
      </c>
      <c r="L6045" s="15">
        <v>24.4</v>
      </c>
      <c r="N6045" s="88">
        <v>20.6</v>
      </c>
      <c r="O6045" s="104">
        <v>18.3</v>
      </c>
      <c r="Q6045" s="11">
        <v>17.2</v>
      </c>
      <c r="R6045" s="11">
        <v>16.399999999999999</v>
      </c>
      <c r="S6045" s="11">
        <v>14.7</v>
      </c>
      <c r="T6045" s="11">
        <v>18.8</v>
      </c>
      <c r="U6045" s="11">
        <v>19.8</v>
      </c>
      <c r="V6045" s="11">
        <v>17.2</v>
      </c>
      <c r="W6045" s="11">
        <v>17.600000000000001</v>
      </c>
      <c r="X6045" s="11">
        <v>18.3</v>
      </c>
      <c r="Y6045" s="78"/>
      <c r="Z6045" s="11">
        <v>51.21</v>
      </c>
      <c r="AA6045" s="11">
        <v>102.06</v>
      </c>
      <c r="AB6045" s="11">
        <v>77.88</v>
      </c>
      <c r="AC6045" s="11">
        <v>0.23</v>
      </c>
      <c r="AD6045" s="11">
        <v>4.01</v>
      </c>
    </row>
    <row r="6046" spans="1:30" x14ac:dyDescent="0.25">
      <c r="A6046" s="1">
        <v>2019</v>
      </c>
      <c r="B6046" s="1">
        <v>9</v>
      </c>
      <c r="C6046" s="1">
        <v>9</v>
      </c>
      <c r="D6046" s="3">
        <v>0.70833333333333337</v>
      </c>
      <c r="E6046" s="5">
        <v>6042</v>
      </c>
      <c r="G6046" s="15">
        <v>23.3</v>
      </c>
      <c r="H6046" s="15">
        <v>23.4</v>
      </c>
      <c r="I6046" s="15">
        <v>22.6</v>
      </c>
      <c r="J6046" s="15">
        <v>23.3</v>
      </c>
      <c r="K6046" s="15">
        <v>23.1</v>
      </c>
      <c r="L6046" s="15">
        <v>22.7</v>
      </c>
      <c r="N6046" s="88">
        <v>20.6</v>
      </c>
      <c r="O6046" s="104">
        <v>18.3</v>
      </c>
      <c r="Q6046" s="11">
        <v>17.2</v>
      </c>
      <c r="R6046" s="11">
        <v>16.399999999999999</v>
      </c>
      <c r="S6046" s="11">
        <v>14.7</v>
      </c>
      <c r="T6046" s="11">
        <v>18.8</v>
      </c>
      <c r="U6046" s="11">
        <v>19.8</v>
      </c>
      <c r="V6046" s="11">
        <v>17.2</v>
      </c>
      <c r="W6046" s="11">
        <v>17.600000000000001</v>
      </c>
      <c r="X6046" s="11">
        <v>18.3</v>
      </c>
      <c r="Y6046" s="78"/>
      <c r="Z6046" s="11">
        <v>51.21</v>
      </c>
      <c r="AA6046" s="11">
        <v>102.06</v>
      </c>
      <c r="AB6046" s="11">
        <v>77.88</v>
      </c>
      <c r="AC6046" s="11">
        <v>0.23</v>
      </c>
      <c r="AD6046" s="11">
        <v>4.01</v>
      </c>
    </row>
    <row r="6047" spans="1:30" x14ac:dyDescent="0.25">
      <c r="A6047" s="1">
        <v>2019</v>
      </c>
      <c r="B6047" s="1">
        <v>9</v>
      </c>
      <c r="C6047" s="1">
        <v>9</v>
      </c>
      <c r="D6047" s="3">
        <v>0.75</v>
      </c>
      <c r="E6047" s="5">
        <v>6043</v>
      </c>
      <c r="G6047" s="15">
        <v>22.1</v>
      </c>
      <c r="H6047" s="15">
        <v>21.8</v>
      </c>
      <c r="I6047" s="15">
        <v>21.7</v>
      </c>
      <c r="J6047" s="15">
        <v>21.6</v>
      </c>
      <c r="K6047" s="15">
        <v>21.1</v>
      </c>
      <c r="L6047" s="15">
        <v>20.8</v>
      </c>
      <c r="N6047" s="88">
        <v>20.6</v>
      </c>
      <c r="O6047" s="104">
        <v>18.3</v>
      </c>
      <c r="Q6047" s="11">
        <v>17.2</v>
      </c>
      <c r="R6047" s="11">
        <v>16.399999999999999</v>
      </c>
      <c r="S6047" s="11">
        <v>14.7</v>
      </c>
      <c r="T6047" s="11">
        <v>18.8</v>
      </c>
      <c r="U6047" s="11">
        <v>19.8</v>
      </c>
      <c r="V6047" s="11">
        <v>17.2</v>
      </c>
      <c r="W6047" s="11">
        <v>17.600000000000001</v>
      </c>
      <c r="X6047" s="11">
        <v>18.3</v>
      </c>
      <c r="Y6047" s="78"/>
      <c r="Z6047" s="11">
        <v>51.21</v>
      </c>
      <c r="AA6047" s="11">
        <v>102.06</v>
      </c>
      <c r="AB6047" s="11">
        <v>77.88</v>
      </c>
      <c r="AC6047" s="11">
        <v>0.23</v>
      </c>
      <c r="AD6047" s="11">
        <v>4.01</v>
      </c>
    </row>
    <row r="6048" spans="1:30" x14ac:dyDescent="0.25">
      <c r="A6048" s="1">
        <v>2019</v>
      </c>
      <c r="B6048" s="1">
        <v>9</v>
      </c>
      <c r="C6048" s="1">
        <v>9</v>
      </c>
      <c r="D6048" s="3">
        <v>0.79166666666666663</v>
      </c>
      <c r="E6048" s="5">
        <v>6044</v>
      </c>
      <c r="G6048" s="15">
        <v>21.3</v>
      </c>
      <c r="H6048" s="15">
        <v>20.7</v>
      </c>
      <c r="I6048" s="15">
        <v>21.6</v>
      </c>
      <c r="J6048" s="15">
        <v>19.8</v>
      </c>
      <c r="K6048" s="15">
        <v>19.899999999999999</v>
      </c>
      <c r="L6048" s="15">
        <v>19.8</v>
      </c>
      <c r="N6048" s="88">
        <v>20.6</v>
      </c>
      <c r="O6048" s="104">
        <v>18.3</v>
      </c>
      <c r="Q6048" s="11">
        <v>17.2</v>
      </c>
      <c r="R6048" s="11">
        <v>16.399999999999999</v>
      </c>
      <c r="S6048" s="11">
        <v>14.7</v>
      </c>
      <c r="T6048" s="11">
        <v>18.8</v>
      </c>
      <c r="U6048" s="11">
        <v>19.8</v>
      </c>
      <c r="V6048" s="11">
        <v>17.2</v>
      </c>
      <c r="W6048" s="11">
        <v>17.600000000000001</v>
      </c>
      <c r="X6048" s="11">
        <v>18.3</v>
      </c>
      <c r="Y6048" s="78"/>
      <c r="Z6048" s="11">
        <v>51.21</v>
      </c>
      <c r="AA6048" s="11">
        <v>102.06</v>
      </c>
      <c r="AB6048" s="11">
        <v>77.88</v>
      </c>
      <c r="AC6048" s="11">
        <v>0.23</v>
      </c>
      <c r="AD6048" s="11">
        <v>4.01</v>
      </c>
    </row>
    <row r="6049" spans="1:30" x14ac:dyDescent="0.25">
      <c r="A6049" s="1">
        <v>2019</v>
      </c>
      <c r="B6049" s="1">
        <v>9</v>
      </c>
      <c r="C6049" s="1">
        <v>9</v>
      </c>
      <c r="D6049" s="3">
        <v>0.83333333333333337</v>
      </c>
      <c r="E6049" s="5">
        <v>6045</v>
      </c>
      <c r="G6049" s="15">
        <v>20.3</v>
      </c>
      <c r="H6049" s="15">
        <v>20.5</v>
      </c>
      <c r="I6049" s="15">
        <v>20.8</v>
      </c>
      <c r="J6049" s="15">
        <v>19.5</v>
      </c>
      <c r="K6049" s="15">
        <v>18.8</v>
      </c>
      <c r="L6049" s="15">
        <v>18.399999999999999</v>
      </c>
      <c r="N6049" s="88">
        <v>20.6</v>
      </c>
      <c r="O6049" s="104">
        <v>18.3</v>
      </c>
      <c r="Q6049" s="11">
        <v>17.2</v>
      </c>
      <c r="R6049" s="11">
        <v>16.399999999999999</v>
      </c>
      <c r="S6049" s="11">
        <v>14.7</v>
      </c>
      <c r="T6049" s="11">
        <v>18.8</v>
      </c>
      <c r="U6049" s="11">
        <v>19.8</v>
      </c>
      <c r="V6049" s="11">
        <v>17.2</v>
      </c>
      <c r="W6049" s="11">
        <v>17.600000000000001</v>
      </c>
      <c r="X6049" s="11">
        <v>18.3</v>
      </c>
      <c r="Y6049" s="78"/>
      <c r="Z6049" s="11">
        <v>51.21</v>
      </c>
      <c r="AA6049" s="11">
        <v>102.06</v>
      </c>
      <c r="AB6049" s="11">
        <v>77.88</v>
      </c>
      <c r="AC6049" s="11">
        <v>0.23</v>
      </c>
      <c r="AD6049" s="11">
        <v>4.01</v>
      </c>
    </row>
    <row r="6050" spans="1:30" x14ac:dyDescent="0.25">
      <c r="A6050" s="1">
        <v>2019</v>
      </c>
      <c r="B6050" s="1">
        <v>9</v>
      </c>
      <c r="C6050" s="1">
        <v>9</v>
      </c>
      <c r="D6050" s="3">
        <v>0.875</v>
      </c>
      <c r="E6050" s="5">
        <v>6046</v>
      </c>
      <c r="G6050" s="15">
        <v>19.899999999999999</v>
      </c>
      <c r="H6050" s="15">
        <v>19</v>
      </c>
      <c r="I6050" s="15">
        <v>19.8</v>
      </c>
      <c r="J6050" s="15">
        <v>18.899999999999999</v>
      </c>
      <c r="K6050" s="15">
        <v>18.2</v>
      </c>
      <c r="L6050" s="15">
        <v>18.5</v>
      </c>
      <c r="N6050" s="88">
        <v>20.6</v>
      </c>
      <c r="O6050" s="104">
        <v>18.3</v>
      </c>
      <c r="Q6050" s="11">
        <v>17.2</v>
      </c>
      <c r="R6050" s="11">
        <v>16.399999999999999</v>
      </c>
      <c r="S6050" s="11">
        <v>14.7</v>
      </c>
      <c r="T6050" s="11">
        <v>18.8</v>
      </c>
      <c r="U6050" s="11">
        <v>19.8</v>
      </c>
      <c r="V6050" s="11">
        <v>17.2</v>
      </c>
      <c r="W6050" s="11">
        <v>17.600000000000001</v>
      </c>
      <c r="X6050" s="11">
        <v>18.3</v>
      </c>
      <c r="Y6050" s="78"/>
      <c r="Z6050" s="11">
        <v>51.21</v>
      </c>
      <c r="AA6050" s="11">
        <v>102.06</v>
      </c>
      <c r="AB6050" s="11">
        <v>77.88</v>
      </c>
      <c r="AC6050" s="11">
        <v>0.23</v>
      </c>
      <c r="AD6050" s="11">
        <v>4.01</v>
      </c>
    </row>
    <row r="6051" spans="1:30" x14ac:dyDescent="0.25">
      <c r="A6051" s="1">
        <v>2019</v>
      </c>
      <c r="B6051" s="1">
        <v>9</v>
      </c>
      <c r="C6051" s="1">
        <v>9</v>
      </c>
      <c r="D6051" s="3">
        <v>0.91666666666666663</v>
      </c>
      <c r="E6051" s="5">
        <v>6047</v>
      </c>
      <c r="G6051" s="15">
        <v>19</v>
      </c>
      <c r="H6051" s="15">
        <v>17.7</v>
      </c>
      <c r="I6051" s="15">
        <v>19.5</v>
      </c>
      <c r="J6051" s="15">
        <v>18.399999999999999</v>
      </c>
      <c r="K6051" s="15">
        <v>17.8</v>
      </c>
      <c r="L6051" s="15">
        <v>18.100000000000001</v>
      </c>
      <c r="N6051" s="88">
        <v>20.6</v>
      </c>
      <c r="O6051" s="104">
        <v>18.3</v>
      </c>
      <c r="Q6051" s="11">
        <v>17.2</v>
      </c>
      <c r="R6051" s="11">
        <v>16.399999999999999</v>
      </c>
      <c r="S6051" s="11">
        <v>14.7</v>
      </c>
      <c r="T6051" s="11">
        <v>18.8</v>
      </c>
      <c r="U6051" s="11">
        <v>19.8</v>
      </c>
      <c r="V6051" s="11">
        <v>17.2</v>
      </c>
      <c r="W6051" s="11">
        <v>17.600000000000001</v>
      </c>
      <c r="X6051" s="11">
        <v>18.3</v>
      </c>
      <c r="Y6051" s="78"/>
      <c r="Z6051" s="11">
        <v>51.21</v>
      </c>
      <c r="AA6051" s="11">
        <v>102.06</v>
      </c>
      <c r="AB6051" s="11">
        <v>77.88</v>
      </c>
      <c r="AC6051" s="11">
        <v>0.23</v>
      </c>
      <c r="AD6051" s="11">
        <v>4.01</v>
      </c>
    </row>
    <row r="6052" spans="1:30" x14ac:dyDescent="0.25">
      <c r="A6052" s="1">
        <v>2019</v>
      </c>
      <c r="B6052" s="1">
        <v>9</v>
      </c>
      <c r="C6052" s="1">
        <v>9</v>
      </c>
      <c r="D6052" s="3">
        <v>0.95833333333333337</v>
      </c>
      <c r="E6052" s="5">
        <v>6048</v>
      </c>
      <c r="G6052" s="15">
        <v>18.899999999999999</v>
      </c>
      <c r="H6052" s="15">
        <v>16.8</v>
      </c>
      <c r="I6052" s="15">
        <v>19.2</v>
      </c>
      <c r="J6052" s="15">
        <v>17.899999999999999</v>
      </c>
      <c r="K6052" s="15">
        <v>17</v>
      </c>
      <c r="L6052" s="15">
        <v>17.5</v>
      </c>
      <c r="N6052" s="88">
        <v>20.6</v>
      </c>
      <c r="O6052" s="104">
        <v>18.3</v>
      </c>
      <c r="Q6052" s="11">
        <v>17.2</v>
      </c>
      <c r="R6052" s="11">
        <v>16.399999999999999</v>
      </c>
      <c r="S6052" s="11">
        <v>14.7</v>
      </c>
      <c r="T6052" s="11">
        <v>18.8</v>
      </c>
      <c r="U6052" s="11">
        <v>19.8</v>
      </c>
      <c r="V6052" s="11">
        <v>17.2</v>
      </c>
      <c r="W6052" s="11">
        <v>17.600000000000001</v>
      </c>
      <c r="X6052" s="11">
        <v>18.3</v>
      </c>
      <c r="Y6052" s="78"/>
      <c r="Z6052" s="11">
        <v>51.21</v>
      </c>
      <c r="AA6052" s="11">
        <v>102.06</v>
      </c>
      <c r="AB6052" s="11">
        <v>77.88</v>
      </c>
      <c r="AC6052" s="11">
        <v>0.23</v>
      </c>
      <c r="AD6052" s="11">
        <v>4.01</v>
      </c>
    </row>
    <row r="6053" spans="1:30" x14ac:dyDescent="0.25">
      <c r="A6053" s="1">
        <v>2019</v>
      </c>
      <c r="B6053" s="1">
        <v>9</v>
      </c>
      <c r="C6053" s="1">
        <v>10</v>
      </c>
      <c r="D6053" s="3">
        <v>0</v>
      </c>
      <c r="E6053" s="5">
        <v>6049</v>
      </c>
      <c r="G6053" s="15">
        <v>18.2</v>
      </c>
      <c r="H6053" s="15">
        <v>16.5</v>
      </c>
      <c r="I6053" s="15">
        <v>18.8</v>
      </c>
      <c r="J6053" s="15">
        <v>16.899999999999999</v>
      </c>
      <c r="K6053" s="15">
        <v>16.100000000000001</v>
      </c>
      <c r="L6053" s="15">
        <v>16.8</v>
      </c>
      <c r="N6053" s="88">
        <v>17.8</v>
      </c>
      <c r="O6053" s="104">
        <v>18.100000000000001</v>
      </c>
      <c r="Q6053" s="11">
        <v>17</v>
      </c>
      <c r="R6053" s="11">
        <v>16.600000000000001</v>
      </c>
      <c r="S6053" s="11">
        <v>14.1</v>
      </c>
      <c r="T6053" s="11">
        <v>19</v>
      </c>
      <c r="U6053" s="11">
        <v>18.3</v>
      </c>
      <c r="V6053" s="11">
        <v>17.2</v>
      </c>
      <c r="W6053" s="11">
        <v>16.8</v>
      </c>
      <c r="X6053" s="11">
        <v>17.5</v>
      </c>
      <c r="Y6053" s="78"/>
      <c r="Z6053" s="11">
        <v>50.47</v>
      </c>
      <c r="AA6053" s="11">
        <v>104.26</v>
      </c>
      <c r="AB6053" s="11">
        <v>76.989999999999995</v>
      </c>
      <c r="AC6053" s="11">
        <v>0.21</v>
      </c>
      <c r="AD6053" s="11">
        <v>2.69</v>
      </c>
    </row>
    <row r="6054" spans="1:30" x14ac:dyDescent="0.25">
      <c r="A6054" s="1">
        <v>2019</v>
      </c>
      <c r="B6054" s="1">
        <v>9</v>
      </c>
      <c r="C6054" s="1">
        <v>10</v>
      </c>
      <c r="D6054" s="3">
        <v>4.1666666666666664E-2</v>
      </c>
      <c r="E6054" s="5">
        <v>6050</v>
      </c>
      <c r="G6054" s="15">
        <v>17.600000000000001</v>
      </c>
      <c r="H6054" s="15">
        <v>16.8</v>
      </c>
      <c r="I6054" s="15">
        <v>18.600000000000001</v>
      </c>
      <c r="J6054" s="15">
        <v>15.7</v>
      </c>
      <c r="K6054" s="15">
        <v>15.8</v>
      </c>
      <c r="L6054" s="15">
        <v>17.600000000000001</v>
      </c>
      <c r="N6054" s="88">
        <v>17.8</v>
      </c>
      <c r="O6054" s="104">
        <v>18.100000000000001</v>
      </c>
      <c r="Q6054" s="11">
        <v>17</v>
      </c>
      <c r="R6054" s="11">
        <v>16.600000000000001</v>
      </c>
      <c r="S6054" s="11">
        <v>14.1</v>
      </c>
      <c r="T6054" s="11">
        <v>19</v>
      </c>
      <c r="U6054" s="11">
        <v>18.3</v>
      </c>
      <c r="V6054" s="11">
        <v>17.2</v>
      </c>
      <c r="W6054" s="11">
        <v>16.8</v>
      </c>
      <c r="X6054" s="11">
        <v>17.5</v>
      </c>
      <c r="Y6054" s="78"/>
      <c r="Z6054" s="11">
        <v>50.47</v>
      </c>
      <c r="AA6054" s="11">
        <v>104.26</v>
      </c>
      <c r="AB6054" s="11">
        <v>76.989999999999995</v>
      </c>
      <c r="AC6054" s="11">
        <v>0.21</v>
      </c>
      <c r="AD6054" s="11">
        <v>2.69</v>
      </c>
    </row>
    <row r="6055" spans="1:30" x14ac:dyDescent="0.25">
      <c r="A6055" s="1">
        <v>2019</v>
      </c>
      <c r="B6055" s="1">
        <v>9</v>
      </c>
      <c r="C6055" s="1">
        <v>10</v>
      </c>
      <c r="D6055" s="3">
        <v>8.3333333333333329E-2</v>
      </c>
      <c r="E6055" s="5">
        <v>6051</v>
      </c>
      <c r="G6055" s="15">
        <v>17.8</v>
      </c>
      <c r="H6055" s="15">
        <v>17.100000000000001</v>
      </c>
      <c r="I6055" s="15">
        <v>17.899999999999999</v>
      </c>
      <c r="J6055" s="15">
        <v>14</v>
      </c>
      <c r="K6055" s="15">
        <v>15.5</v>
      </c>
      <c r="L6055" s="15">
        <v>16.600000000000001</v>
      </c>
      <c r="N6055" s="88">
        <v>17.8</v>
      </c>
      <c r="O6055" s="104">
        <v>18.100000000000001</v>
      </c>
      <c r="Q6055" s="11">
        <v>17</v>
      </c>
      <c r="R6055" s="11">
        <v>16.600000000000001</v>
      </c>
      <c r="S6055" s="11">
        <v>14.1</v>
      </c>
      <c r="T6055" s="11">
        <v>19</v>
      </c>
      <c r="U6055" s="11">
        <v>18.3</v>
      </c>
      <c r="V6055" s="11">
        <v>17.2</v>
      </c>
      <c r="W6055" s="11">
        <v>16.8</v>
      </c>
      <c r="X6055" s="11">
        <v>17.5</v>
      </c>
      <c r="Y6055" s="78"/>
      <c r="Z6055" s="11">
        <v>50.47</v>
      </c>
      <c r="AA6055" s="11">
        <v>104.26</v>
      </c>
      <c r="AB6055" s="11">
        <v>76.989999999999995</v>
      </c>
      <c r="AC6055" s="11">
        <v>0.21</v>
      </c>
      <c r="AD6055" s="11">
        <v>2.69</v>
      </c>
    </row>
    <row r="6056" spans="1:30" x14ac:dyDescent="0.25">
      <c r="A6056" s="1">
        <v>2019</v>
      </c>
      <c r="B6056" s="1">
        <v>9</v>
      </c>
      <c r="C6056" s="1">
        <v>10</v>
      </c>
      <c r="D6056" s="3">
        <v>0.125</v>
      </c>
      <c r="E6056" s="5">
        <v>6052</v>
      </c>
      <c r="G6056" s="15">
        <v>17.7</v>
      </c>
      <c r="H6056" s="15">
        <v>17.600000000000001</v>
      </c>
      <c r="I6056" s="15">
        <v>17.2</v>
      </c>
      <c r="J6056" s="15">
        <v>14.1</v>
      </c>
      <c r="K6056" s="15">
        <v>15.2</v>
      </c>
      <c r="L6056" s="15">
        <v>16.7</v>
      </c>
      <c r="N6056" s="88">
        <v>17.8</v>
      </c>
      <c r="O6056" s="104">
        <v>18.100000000000001</v>
      </c>
      <c r="Q6056" s="11">
        <v>17</v>
      </c>
      <c r="R6056" s="11">
        <v>16.600000000000001</v>
      </c>
      <c r="S6056" s="11">
        <v>14.1</v>
      </c>
      <c r="T6056" s="11">
        <v>19</v>
      </c>
      <c r="U6056" s="11">
        <v>18.3</v>
      </c>
      <c r="V6056" s="11">
        <v>17.2</v>
      </c>
      <c r="W6056" s="11">
        <v>16.8</v>
      </c>
      <c r="X6056" s="11">
        <v>17.5</v>
      </c>
      <c r="Y6056" s="78"/>
      <c r="Z6056" s="11">
        <v>50.47</v>
      </c>
      <c r="AA6056" s="11">
        <v>104.26</v>
      </c>
      <c r="AB6056" s="11">
        <v>76.989999999999995</v>
      </c>
      <c r="AC6056" s="11">
        <v>0.21</v>
      </c>
      <c r="AD6056" s="11">
        <v>2.69</v>
      </c>
    </row>
    <row r="6057" spans="1:30" x14ac:dyDescent="0.25">
      <c r="A6057" s="1">
        <v>2019</v>
      </c>
      <c r="B6057" s="1">
        <v>9</v>
      </c>
      <c r="C6057" s="1">
        <v>10</v>
      </c>
      <c r="D6057" s="3">
        <v>0.16666666666666666</v>
      </c>
      <c r="E6057" s="5">
        <v>6053</v>
      </c>
      <c r="G6057" s="15">
        <v>17.600000000000001</v>
      </c>
      <c r="H6057" s="15">
        <v>17.3</v>
      </c>
      <c r="I6057" s="15">
        <v>17.3</v>
      </c>
      <c r="J6057" s="15">
        <v>13.9</v>
      </c>
      <c r="K6057" s="15">
        <v>14.9</v>
      </c>
      <c r="L6057" s="15">
        <v>15.9</v>
      </c>
      <c r="N6057" s="88">
        <v>17.8</v>
      </c>
      <c r="O6057" s="104">
        <v>18.100000000000001</v>
      </c>
      <c r="Q6057" s="11">
        <v>17</v>
      </c>
      <c r="R6057" s="11">
        <v>16.600000000000001</v>
      </c>
      <c r="S6057" s="11">
        <v>14.1</v>
      </c>
      <c r="T6057" s="11">
        <v>19</v>
      </c>
      <c r="U6057" s="11">
        <v>18.3</v>
      </c>
      <c r="V6057" s="11">
        <v>17.2</v>
      </c>
      <c r="W6057" s="11">
        <v>16.8</v>
      </c>
      <c r="X6057" s="11">
        <v>17.5</v>
      </c>
      <c r="Y6057" s="78"/>
      <c r="Z6057" s="11">
        <v>50.47</v>
      </c>
      <c r="AA6057" s="11">
        <v>104.26</v>
      </c>
      <c r="AB6057" s="11">
        <v>76.989999999999995</v>
      </c>
      <c r="AC6057" s="11">
        <v>0.21</v>
      </c>
      <c r="AD6057" s="11">
        <v>2.69</v>
      </c>
    </row>
    <row r="6058" spans="1:30" x14ac:dyDescent="0.25">
      <c r="A6058" s="1">
        <v>2019</v>
      </c>
      <c r="B6058" s="1">
        <v>9</v>
      </c>
      <c r="C6058" s="1">
        <v>10</v>
      </c>
      <c r="D6058" s="3">
        <v>0.20833333333333334</v>
      </c>
      <c r="E6058" s="5">
        <v>6054</v>
      </c>
      <c r="G6058" s="15">
        <v>17.7</v>
      </c>
      <c r="H6058" s="15">
        <v>17.399999999999999</v>
      </c>
      <c r="I6058" s="15">
        <v>17.399999999999999</v>
      </c>
      <c r="J6058" s="15">
        <v>15.4</v>
      </c>
      <c r="K6058" s="15">
        <v>15.9</v>
      </c>
      <c r="L6058" s="15">
        <v>16.2</v>
      </c>
      <c r="N6058" s="88">
        <v>17.8</v>
      </c>
      <c r="O6058" s="104">
        <v>18.100000000000001</v>
      </c>
      <c r="Q6058" s="11">
        <v>17</v>
      </c>
      <c r="R6058" s="11">
        <v>16.600000000000001</v>
      </c>
      <c r="S6058" s="11">
        <v>14.1</v>
      </c>
      <c r="T6058" s="11">
        <v>19</v>
      </c>
      <c r="U6058" s="11">
        <v>18.3</v>
      </c>
      <c r="V6058" s="11">
        <v>17.2</v>
      </c>
      <c r="W6058" s="11">
        <v>16.8</v>
      </c>
      <c r="X6058" s="11">
        <v>17.5</v>
      </c>
      <c r="Y6058" s="78"/>
      <c r="Z6058" s="11">
        <v>50.47</v>
      </c>
      <c r="AA6058" s="11">
        <v>104.26</v>
      </c>
      <c r="AB6058" s="11">
        <v>76.989999999999995</v>
      </c>
      <c r="AC6058" s="11">
        <v>0.21</v>
      </c>
      <c r="AD6058" s="11">
        <v>2.69</v>
      </c>
    </row>
    <row r="6059" spans="1:30" x14ac:dyDescent="0.25">
      <c r="A6059" s="1">
        <v>2019</v>
      </c>
      <c r="B6059" s="1">
        <v>9</v>
      </c>
      <c r="C6059" s="1">
        <v>10</v>
      </c>
      <c r="D6059" s="3">
        <v>0.25</v>
      </c>
      <c r="E6059" s="5">
        <v>6055</v>
      </c>
      <c r="G6059" s="15">
        <v>17.600000000000001</v>
      </c>
      <c r="H6059" s="15">
        <v>17.600000000000001</v>
      </c>
      <c r="I6059" s="15">
        <v>17.899999999999999</v>
      </c>
      <c r="J6059" s="15">
        <v>16.399999999999999</v>
      </c>
      <c r="K6059" s="15">
        <v>16.899999999999999</v>
      </c>
      <c r="L6059" s="15">
        <v>18.3</v>
      </c>
      <c r="N6059" s="88">
        <v>17.8</v>
      </c>
      <c r="O6059" s="104">
        <v>18.100000000000001</v>
      </c>
      <c r="Q6059" s="11">
        <v>17</v>
      </c>
      <c r="R6059" s="11">
        <v>16.600000000000001</v>
      </c>
      <c r="S6059" s="11">
        <v>14.1</v>
      </c>
      <c r="T6059" s="11">
        <v>19</v>
      </c>
      <c r="U6059" s="11">
        <v>18.3</v>
      </c>
      <c r="V6059" s="11">
        <v>17.2</v>
      </c>
      <c r="W6059" s="11">
        <v>16.8</v>
      </c>
      <c r="X6059" s="11">
        <v>17.5</v>
      </c>
      <c r="Y6059" s="78"/>
      <c r="Z6059" s="11">
        <v>50.47</v>
      </c>
      <c r="AA6059" s="11">
        <v>104.26</v>
      </c>
      <c r="AB6059" s="11">
        <v>76.989999999999995</v>
      </c>
      <c r="AC6059" s="11">
        <v>0.21</v>
      </c>
      <c r="AD6059" s="11">
        <v>2.69</v>
      </c>
    </row>
    <row r="6060" spans="1:30" x14ac:dyDescent="0.25">
      <c r="A6060" s="1">
        <v>2019</v>
      </c>
      <c r="B6060" s="1">
        <v>9</v>
      </c>
      <c r="C6060" s="1">
        <v>10</v>
      </c>
      <c r="D6060" s="3">
        <v>0.29166666666666669</v>
      </c>
      <c r="E6060" s="5">
        <v>6056</v>
      </c>
      <c r="G6060" s="15">
        <v>14.5</v>
      </c>
      <c r="H6060" s="15">
        <v>16.7</v>
      </c>
      <c r="I6060" s="15">
        <v>18.7</v>
      </c>
      <c r="J6060" s="15">
        <v>17.899999999999999</v>
      </c>
      <c r="K6060" s="15">
        <v>18.3</v>
      </c>
      <c r="L6060" s="15">
        <v>18.5</v>
      </c>
      <c r="N6060" s="88">
        <v>17.8</v>
      </c>
      <c r="O6060" s="104">
        <v>18.100000000000001</v>
      </c>
      <c r="Q6060" s="11">
        <v>17</v>
      </c>
      <c r="R6060" s="11">
        <v>16.600000000000001</v>
      </c>
      <c r="S6060" s="11">
        <v>14.1</v>
      </c>
      <c r="T6060" s="11">
        <v>19</v>
      </c>
      <c r="U6060" s="11">
        <v>18.3</v>
      </c>
      <c r="V6060" s="11">
        <v>17.2</v>
      </c>
      <c r="W6060" s="11">
        <v>16.8</v>
      </c>
      <c r="X6060" s="11">
        <v>17.5</v>
      </c>
      <c r="Y6060" s="78"/>
      <c r="Z6060" s="11">
        <v>50.47</v>
      </c>
      <c r="AA6060" s="11">
        <v>104.26</v>
      </c>
      <c r="AB6060" s="11">
        <v>76.989999999999995</v>
      </c>
      <c r="AC6060" s="11">
        <v>0.21</v>
      </c>
      <c r="AD6060" s="11">
        <v>2.69</v>
      </c>
    </row>
    <row r="6061" spans="1:30" x14ac:dyDescent="0.25">
      <c r="A6061" s="1">
        <v>2019</v>
      </c>
      <c r="B6061" s="1">
        <v>9</v>
      </c>
      <c r="C6061" s="1">
        <v>10</v>
      </c>
      <c r="D6061" s="3">
        <v>0.33333333333333331</v>
      </c>
      <c r="E6061" s="5">
        <v>6057</v>
      </c>
      <c r="G6061" s="15">
        <v>15.3</v>
      </c>
      <c r="H6061" s="15">
        <v>15.6</v>
      </c>
      <c r="I6061" s="15">
        <v>19.899999999999999</v>
      </c>
      <c r="J6061" s="15">
        <v>18</v>
      </c>
      <c r="K6061" s="15">
        <v>18.7</v>
      </c>
      <c r="L6061" s="15">
        <v>19.100000000000001</v>
      </c>
      <c r="N6061" s="88">
        <v>17.8</v>
      </c>
      <c r="O6061" s="104">
        <v>18.100000000000001</v>
      </c>
      <c r="Q6061" s="11">
        <v>17</v>
      </c>
      <c r="R6061" s="11">
        <v>16.600000000000001</v>
      </c>
      <c r="S6061" s="11">
        <v>14.1</v>
      </c>
      <c r="T6061" s="11">
        <v>19</v>
      </c>
      <c r="U6061" s="11">
        <v>18.3</v>
      </c>
      <c r="V6061" s="11">
        <v>17.2</v>
      </c>
      <c r="W6061" s="11">
        <v>16.8</v>
      </c>
      <c r="X6061" s="11">
        <v>17.5</v>
      </c>
      <c r="Y6061" s="78"/>
      <c r="Z6061" s="11">
        <v>50.47</v>
      </c>
      <c r="AA6061" s="11">
        <v>104.26</v>
      </c>
      <c r="AB6061" s="11">
        <v>76.989999999999995</v>
      </c>
      <c r="AC6061" s="11">
        <v>0.21</v>
      </c>
      <c r="AD6061" s="11">
        <v>2.69</v>
      </c>
    </row>
    <row r="6062" spans="1:30" x14ac:dyDescent="0.25">
      <c r="A6062" s="1">
        <v>2019</v>
      </c>
      <c r="B6062" s="1">
        <v>9</v>
      </c>
      <c r="C6062" s="1">
        <v>10</v>
      </c>
      <c r="D6062" s="3">
        <v>0.375</v>
      </c>
      <c r="E6062" s="5">
        <v>6058</v>
      </c>
      <c r="G6062" s="15">
        <v>16.3</v>
      </c>
      <c r="H6062" s="15">
        <v>15.3</v>
      </c>
      <c r="I6062" s="15">
        <v>19.600000000000001</v>
      </c>
      <c r="J6062" s="15">
        <v>19.3</v>
      </c>
      <c r="K6062" s="15">
        <v>17.7</v>
      </c>
      <c r="L6062" s="15">
        <v>18.899999999999999</v>
      </c>
      <c r="N6062" s="88">
        <v>17.8</v>
      </c>
      <c r="O6062" s="104">
        <v>18.100000000000001</v>
      </c>
      <c r="Q6062" s="11">
        <v>17</v>
      </c>
      <c r="R6062" s="11">
        <v>16.600000000000001</v>
      </c>
      <c r="S6062" s="11">
        <v>14.1</v>
      </c>
      <c r="T6062" s="11">
        <v>19</v>
      </c>
      <c r="U6062" s="11">
        <v>18.3</v>
      </c>
      <c r="V6062" s="11">
        <v>17.2</v>
      </c>
      <c r="W6062" s="11">
        <v>16.8</v>
      </c>
      <c r="X6062" s="11">
        <v>17.5</v>
      </c>
      <c r="Y6062" s="78"/>
      <c r="Z6062" s="11">
        <v>50.47</v>
      </c>
      <c r="AA6062" s="11">
        <v>104.26</v>
      </c>
      <c r="AB6062" s="11">
        <v>76.989999999999995</v>
      </c>
      <c r="AC6062" s="11">
        <v>0.21</v>
      </c>
      <c r="AD6062" s="11">
        <v>2.69</v>
      </c>
    </row>
    <row r="6063" spans="1:30" x14ac:dyDescent="0.25">
      <c r="A6063" s="1">
        <v>2019</v>
      </c>
      <c r="B6063" s="1">
        <v>9</v>
      </c>
      <c r="C6063" s="1">
        <v>10</v>
      </c>
      <c r="D6063" s="3">
        <v>0.41666666666666669</v>
      </c>
      <c r="E6063" s="5">
        <v>6059</v>
      </c>
      <c r="G6063" s="15">
        <v>18.399999999999999</v>
      </c>
      <c r="H6063" s="15">
        <v>19.5</v>
      </c>
      <c r="I6063" s="15">
        <v>20</v>
      </c>
      <c r="J6063" s="15">
        <v>21.2</v>
      </c>
      <c r="K6063" s="15">
        <v>17.3</v>
      </c>
      <c r="L6063" s="15">
        <v>18.7</v>
      </c>
      <c r="N6063" s="88">
        <v>17.8</v>
      </c>
      <c r="O6063" s="104">
        <v>18.100000000000001</v>
      </c>
      <c r="Q6063" s="11">
        <v>17</v>
      </c>
      <c r="R6063" s="11">
        <v>16.600000000000001</v>
      </c>
      <c r="S6063" s="11">
        <v>14.1</v>
      </c>
      <c r="T6063" s="11">
        <v>19</v>
      </c>
      <c r="U6063" s="11">
        <v>18.3</v>
      </c>
      <c r="V6063" s="11">
        <v>17.2</v>
      </c>
      <c r="W6063" s="11">
        <v>16.8</v>
      </c>
      <c r="X6063" s="11">
        <v>17.5</v>
      </c>
      <c r="Y6063" s="78"/>
      <c r="Z6063" s="11">
        <v>50.47</v>
      </c>
      <c r="AA6063" s="11">
        <v>104.26</v>
      </c>
      <c r="AB6063" s="11">
        <v>76.989999999999995</v>
      </c>
      <c r="AC6063" s="11">
        <v>0.21</v>
      </c>
      <c r="AD6063" s="11">
        <v>2.69</v>
      </c>
    </row>
    <row r="6064" spans="1:30" x14ac:dyDescent="0.25">
      <c r="A6064" s="1">
        <v>2019</v>
      </c>
      <c r="B6064" s="1">
        <v>9</v>
      </c>
      <c r="C6064" s="1">
        <v>10</v>
      </c>
      <c r="D6064" s="3">
        <v>0.45833333333333331</v>
      </c>
      <c r="E6064" s="5">
        <v>6060</v>
      </c>
      <c r="G6064" s="15">
        <v>20.100000000000001</v>
      </c>
      <c r="H6064" s="15">
        <v>21.1</v>
      </c>
      <c r="I6064" s="15">
        <v>20</v>
      </c>
      <c r="J6064" s="15">
        <v>21.8</v>
      </c>
      <c r="K6064" s="15">
        <v>20.399999999999999</v>
      </c>
      <c r="L6064" s="15">
        <v>17.899999999999999</v>
      </c>
      <c r="N6064" s="88">
        <v>17.8</v>
      </c>
      <c r="O6064" s="104">
        <v>18.100000000000001</v>
      </c>
      <c r="Q6064" s="11">
        <v>17</v>
      </c>
      <c r="R6064" s="11">
        <v>16.600000000000001</v>
      </c>
      <c r="S6064" s="11">
        <v>14.1</v>
      </c>
      <c r="T6064" s="11">
        <v>19</v>
      </c>
      <c r="U6064" s="11">
        <v>18.3</v>
      </c>
      <c r="V6064" s="11">
        <v>17.2</v>
      </c>
      <c r="W6064" s="11">
        <v>16.8</v>
      </c>
      <c r="X6064" s="11">
        <v>17.5</v>
      </c>
      <c r="Y6064" s="78"/>
      <c r="Z6064" s="11">
        <v>50.47</v>
      </c>
      <c r="AA6064" s="11">
        <v>104.26</v>
      </c>
      <c r="AB6064" s="11">
        <v>76.989999999999995</v>
      </c>
      <c r="AC6064" s="11">
        <v>0.21</v>
      </c>
      <c r="AD6064" s="11">
        <v>2.69</v>
      </c>
    </row>
    <row r="6065" spans="1:30" x14ac:dyDescent="0.25">
      <c r="A6065" s="1">
        <v>2019</v>
      </c>
      <c r="B6065" s="1">
        <v>9</v>
      </c>
      <c r="C6065" s="1">
        <v>10</v>
      </c>
      <c r="D6065" s="3">
        <v>0.5</v>
      </c>
      <c r="E6065" s="5">
        <v>6061</v>
      </c>
      <c r="G6065" s="15">
        <v>21.5</v>
      </c>
      <c r="H6065" s="15">
        <v>21.3</v>
      </c>
      <c r="I6065" s="15">
        <v>19.899999999999999</v>
      </c>
      <c r="J6065" s="15">
        <v>21.2</v>
      </c>
      <c r="K6065" s="15">
        <v>21.3</v>
      </c>
      <c r="L6065" s="15">
        <v>17.399999999999999</v>
      </c>
      <c r="N6065" s="88">
        <v>18.600000000000001</v>
      </c>
      <c r="O6065" s="104">
        <v>18.100000000000001</v>
      </c>
      <c r="Q6065" s="11">
        <v>17</v>
      </c>
      <c r="R6065" s="11">
        <v>16.600000000000001</v>
      </c>
      <c r="S6065" s="11">
        <v>14.1</v>
      </c>
      <c r="T6065" s="11">
        <v>19</v>
      </c>
      <c r="U6065" s="11">
        <v>18.3</v>
      </c>
      <c r="V6065" s="11">
        <v>17.2</v>
      </c>
      <c r="W6065" s="11">
        <v>16.8</v>
      </c>
      <c r="X6065" s="11">
        <v>17.5</v>
      </c>
      <c r="Y6065" s="78"/>
      <c r="Z6065" s="11">
        <v>50.47</v>
      </c>
      <c r="AA6065" s="11">
        <v>104.26</v>
      </c>
      <c r="AB6065" s="11">
        <v>76.989999999999995</v>
      </c>
      <c r="AC6065" s="11">
        <v>0.21</v>
      </c>
      <c r="AD6065" s="11">
        <v>2.69</v>
      </c>
    </row>
    <row r="6066" spans="1:30" x14ac:dyDescent="0.25">
      <c r="A6066" s="1">
        <v>2019</v>
      </c>
      <c r="B6066" s="1">
        <v>9</v>
      </c>
      <c r="C6066" s="1">
        <v>10</v>
      </c>
      <c r="D6066" s="3">
        <v>0.54166666666666663</v>
      </c>
      <c r="E6066" s="5">
        <v>6062</v>
      </c>
      <c r="G6066" s="15">
        <v>21</v>
      </c>
      <c r="H6066" s="15">
        <v>21.8</v>
      </c>
      <c r="I6066" s="15">
        <v>18.2</v>
      </c>
      <c r="J6066" s="15">
        <v>21</v>
      </c>
      <c r="K6066" s="15">
        <v>21.5</v>
      </c>
      <c r="L6066" s="15">
        <v>19.7</v>
      </c>
      <c r="N6066" s="88">
        <v>18.600000000000001</v>
      </c>
      <c r="O6066" s="104">
        <v>18.100000000000001</v>
      </c>
      <c r="Q6066" s="11">
        <v>17</v>
      </c>
      <c r="R6066" s="11">
        <v>16.600000000000001</v>
      </c>
      <c r="S6066" s="11">
        <v>14.1</v>
      </c>
      <c r="T6066" s="11">
        <v>19</v>
      </c>
      <c r="U6066" s="11">
        <v>18.3</v>
      </c>
      <c r="V6066" s="11">
        <v>17.2</v>
      </c>
      <c r="W6066" s="11">
        <v>16.8</v>
      </c>
      <c r="X6066" s="11">
        <v>17.5</v>
      </c>
      <c r="Y6066" s="78"/>
      <c r="Z6066" s="11">
        <v>50.47</v>
      </c>
      <c r="AA6066" s="11">
        <v>104.26</v>
      </c>
      <c r="AB6066" s="11">
        <v>76.989999999999995</v>
      </c>
      <c r="AC6066" s="11">
        <v>0.21</v>
      </c>
      <c r="AD6066" s="11">
        <v>2.69</v>
      </c>
    </row>
    <row r="6067" spans="1:30" x14ac:dyDescent="0.25">
      <c r="A6067" s="1">
        <v>2019</v>
      </c>
      <c r="B6067" s="1">
        <v>9</v>
      </c>
      <c r="C6067" s="1">
        <v>10</v>
      </c>
      <c r="D6067" s="3">
        <v>0.58333333333333337</v>
      </c>
      <c r="E6067" s="5">
        <v>6063</v>
      </c>
      <c r="G6067" s="15">
        <v>21</v>
      </c>
      <c r="H6067" s="15">
        <v>21.2</v>
      </c>
      <c r="I6067" s="15">
        <v>18</v>
      </c>
      <c r="J6067" s="15">
        <v>20.5</v>
      </c>
      <c r="K6067" s="15">
        <v>20.5</v>
      </c>
      <c r="L6067" s="15">
        <v>20</v>
      </c>
      <c r="N6067" s="88">
        <v>18.600000000000001</v>
      </c>
      <c r="O6067" s="104">
        <v>18.100000000000001</v>
      </c>
      <c r="Q6067" s="11">
        <v>17</v>
      </c>
      <c r="R6067" s="11">
        <v>16.600000000000001</v>
      </c>
      <c r="S6067" s="11">
        <v>14.1</v>
      </c>
      <c r="T6067" s="11">
        <v>19</v>
      </c>
      <c r="U6067" s="11">
        <v>18.3</v>
      </c>
      <c r="V6067" s="11">
        <v>17.2</v>
      </c>
      <c r="W6067" s="11">
        <v>16.8</v>
      </c>
      <c r="X6067" s="11">
        <v>17.5</v>
      </c>
      <c r="Y6067" s="78"/>
      <c r="Z6067" s="11">
        <v>50.47</v>
      </c>
      <c r="AA6067" s="11">
        <v>104.26</v>
      </c>
      <c r="AB6067" s="11">
        <v>76.989999999999995</v>
      </c>
      <c r="AC6067" s="11">
        <v>0.21</v>
      </c>
      <c r="AD6067" s="11">
        <v>2.69</v>
      </c>
    </row>
    <row r="6068" spans="1:30" x14ac:dyDescent="0.25">
      <c r="A6068" s="1">
        <v>2019</v>
      </c>
      <c r="B6068" s="1">
        <v>9</v>
      </c>
      <c r="C6068" s="1">
        <v>10</v>
      </c>
      <c r="D6068" s="3">
        <v>0.625</v>
      </c>
      <c r="E6068" s="5">
        <v>6064</v>
      </c>
      <c r="G6068" s="15">
        <v>20.6</v>
      </c>
      <c r="H6068" s="15">
        <v>21.7</v>
      </c>
      <c r="I6068" s="15">
        <v>17</v>
      </c>
      <c r="J6068" s="15">
        <v>19.399999999999999</v>
      </c>
      <c r="K6068" s="15">
        <v>20.2</v>
      </c>
      <c r="L6068" s="15">
        <v>19.899999999999999</v>
      </c>
      <c r="N6068" s="88">
        <v>18.600000000000001</v>
      </c>
      <c r="O6068" s="104">
        <v>18.100000000000001</v>
      </c>
      <c r="Q6068" s="11">
        <v>17</v>
      </c>
      <c r="R6068" s="11">
        <v>16.600000000000001</v>
      </c>
      <c r="S6068" s="11">
        <v>14.1</v>
      </c>
      <c r="T6068" s="11">
        <v>19</v>
      </c>
      <c r="U6068" s="11">
        <v>18.3</v>
      </c>
      <c r="V6068" s="11">
        <v>17.2</v>
      </c>
      <c r="W6068" s="11">
        <v>16.8</v>
      </c>
      <c r="X6068" s="11">
        <v>17.5</v>
      </c>
      <c r="Y6068" s="78"/>
      <c r="Z6068" s="11">
        <v>50.47</v>
      </c>
      <c r="AA6068" s="11">
        <v>104.26</v>
      </c>
      <c r="AB6068" s="11">
        <v>76.989999999999995</v>
      </c>
      <c r="AC6068" s="11">
        <v>0.21</v>
      </c>
      <c r="AD6068" s="11">
        <v>2.69</v>
      </c>
    </row>
    <row r="6069" spans="1:30" x14ac:dyDescent="0.25">
      <c r="A6069" s="1">
        <v>2019</v>
      </c>
      <c r="B6069" s="1">
        <v>9</v>
      </c>
      <c r="C6069" s="1">
        <v>10</v>
      </c>
      <c r="D6069" s="3">
        <v>0.66666666666666663</v>
      </c>
      <c r="E6069" s="5">
        <v>6065</v>
      </c>
      <c r="G6069" s="15">
        <v>18.8</v>
      </c>
      <c r="H6069" s="15">
        <v>19.100000000000001</v>
      </c>
      <c r="I6069" s="15">
        <v>16.600000000000001</v>
      </c>
      <c r="J6069" s="15">
        <v>18.100000000000001</v>
      </c>
      <c r="K6069" s="15">
        <v>19.5</v>
      </c>
      <c r="L6069" s="15">
        <v>19.600000000000001</v>
      </c>
      <c r="N6069" s="88">
        <v>18.600000000000001</v>
      </c>
      <c r="O6069" s="104">
        <v>18.100000000000001</v>
      </c>
      <c r="Q6069" s="11">
        <v>17</v>
      </c>
      <c r="R6069" s="11">
        <v>16.600000000000001</v>
      </c>
      <c r="S6069" s="11">
        <v>14.1</v>
      </c>
      <c r="T6069" s="11">
        <v>19</v>
      </c>
      <c r="U6069" s="11">
        <v>18.3</v>
      </c>
      <c r="V6069" s="11">
        <v>17.2</v>
      </c>
      <c r="W6069" s="11">
        <v>16.8</v>
      </c>
      <c r="X6069" s="11">
        <v>17.5</v>
      </c>
      <c r="Y6069" s="78"/>
      <c r="Z6069" s="11">
        <v>50.47</v>
      </c>
      <c r="AA6069" s="11">
        <v>104.26</v>
      </c>
      <c r="AB6069" s="11">
        <v>76.989999999999995</v>
      </c>
      <c r="AC6069" s="11">
        <v>0.21</v>
      </c>
      <c r="AD6069" s="11">
        <v>2.69</v>
      </c>
    </row>
    <row r="6070" spans="1:30" x14ac:dyDescent="0.25">
      <c r="A6070" s="1">
        <v>2019</v>
      </c>
      <c r="B6070" s="1">
        <v>9</v>
      </c>
      <c r="C6070" s="1">
        <v>10</v>
      </c>
      <c r="D6070" s="3">
        <v>0.70833333333333337</v>
      </c>
      <c r="E6070" s="5">
        <v>6066</v>
      </c>
      <c r="G6070" s="15">
        <v>17.899999999999999</v>
      </c>
      <c r="H6070" s="15">
        <v>17.2</v>
      </c>
      <c r="I6070" s="15">
        <v>14.3</v>
      </c>
      <c r="J6070" s="15">
        <v>16.8</v>
      </c>
      <c r="K6070" s="15">
        <v>17.8</v>
      </c>
      <c r="L6070" s="15">
        <v>18</v>
      </c>
      <c r="N6070" s="88">
        <v>18.600000000000001</v>
      </c>
      <c r="O6070" s="104">
        <v>18.100000000000001</v>
      </c>
      <c r="Q6070" s="11">
        <v>17</v>
      </c>
      <c r="R6070" s="11">
        <v>16.600000000000001</v>
      </c>
      <c r="S6070" s="11">
        <v>14.1</v>
      </c>
      <c r="T6070" s="11">
        <v>19</v>
      </c>
      <c r="U6070" s="11">
        <v>18.3</v>
      </c>
      <c r="V6070" s="11">
        <v>17.2</v>
      </c>
      <c r="W6070" s="11">
        <v>16.8</v>
      </c>
      <c r="X6070" s="11">
        <v>17.5</v>
      </c>
      <c r="Y6070" s="78"/>
      <c r="Z6070" s="11">
        <v>50.47</v>
      </c>
      <c r="AA6070" s="11">
        <v>104.26</v>
      </c>
      <c r="AB6070" s="11">
        <v>76.989999999999995</v>
      </c>
      <c r="AC6070" s="11">
        <v>0.21</v>
      </c>
      <c r="AD6070" s="11">
        <v>2.69</v>
      </c>
    </row>
    <row r="6071" spans="1:30" x14ac:dyDescent="0.25">
      <c r="A6071" s="1">
        <v>2019</v>
      </c>
      <c r="B6071" s="1">
        <v>9</v>
      </c>
      <c r="C6071" s="1">
        <v>10</v>
      </c>
      <c r="D6071" s="3">
        <v>0.75</v>
      </c>
      <c r="E6071" s="5">
        <v>6067</v>
      </c>
      <c r="G6071" s="15">
        <v>17</v>
      </c>
      <c r="H6071" s="15">
        <v>15.8</v>
      </c>
      <c r="I6071" s="15">
        <v>15.4</v>
      </c>
      <c r="J6071" s="15">
        <v>16.399999999999999</v>
      </c>
      <c r="K6071" s="15">
        <v>16.3</v>
      </c>
      <c r="L6071" s="15">
        <v>16.2</v>
      </c>
      <c r="N6071" s="88">
        <v>18.600000000000001</v>
      </c>
      <c r="O6071" s="104">
        <v>18.100000000000001</v>
      </c>
      <c r="Q6071" s="11">
        <v>17</v>
      </c>
      <c r="R6071" s="11">
        <v>16.600000000000001</v>
      </c>
      <c r="S6071" s="11">
        <v>14.1</v>
      </c>
      <c r="T6071" s="11">
        <v>19</v>
      </c>
      <c r="U6071" s="11">
        <v>18.3</v>
      </c>
      <c r="V6071" s="11">
        <v>17.2</v>
      </c>
      <c r="W6071" s="11">
        <v>16.8</v>
      </c>
      <c r="X6071" s="11">
        <v>17.5</v>
      </c>
      <c r="Y6071" s="78"/>
      <c r="Z6071" s="11">
        <v>50.47</v>
      </c>
      <c r="AA6071" s="11">
        <v>104.26</v>
      </c>
      <c r="AB6071" s="11">
        <v>76.989999999999995</v>
      </c>
      <c r="AC6071" s="11">
        <v>0.21</v>
      </c>
      <c r="AD6071" s="11">
        <v>2.69</v>
      </c>
    </row>
    <row r="6072" spans="1:30" x14ac:dyDescent="0.25">
      <c r="A6072" s="1">
        <v>2019</v>
      </c>
      <c r="B6072" s="1">
        <v>9</v>
      </c>
      <c r="C6072" s="1">
        <v>10</v>
      </c>
      <c r="D6072" s="3">
        <v>0.79166666666666663</v>
      </c>
      <c r="E6072" s="5">
        <v>6068</v>
      </c>
      <c r="G6072" s="15">
        <v>15.8</v>
      </c>
      <c r="H6072" s="15">
        <v>14.1</v>
      </c>
      <c r="I6072" s="15">
        <v>16.100000000000001</v>
      </c>
      <c r="J6072" s="15">
        <v>16.3</v>
      </c>
      <c r="K6072" s="15">
        <v>15.7</v>
      </c>
      <c r="L6072" s="15">
        <v>14.7</v>
      </c>
      <c r="N6072" s="88">
        <v>18.600000000000001</v>
      </c>
      <c r="O6072" s="104">
        <v>18.100000000000001</v>
      </c>
      <c r="Q6072" s="11">
        <v>17</v>
      </c>
      <c r="R6072" s="11">
        <v>16.600000000000001</v>
      </c>
      <c r="S6072" s="11">
        <v>14.1</v>
      </c>
      <c r="T6072" s="11">
        <v>19</v>
      </c>
      <c r="U6072" s="11">
        <v>18.3</v>
      </c>
      <c r="V6072" s="11">
        <v>17.2</v>
      </c>
      <c r="W6072" s="11">
        <v>16.8</v>
      </c>
      <c r="X6072" s="11">
        <v>17.5</v>
      </c>
      <c r="Y6072" s="78"/>
      <c r="Z6072" s="11">
        <v>50.47</v>
      </c>
      <c r="AA6072" s="11">
        <v>104.26</v>
      </c>
      <c r="AB6072" s="11">
        <v>76.989999999999995</v>
      </c>
      <c r="AC6072" s="11">
        <v>0.21</v>
      </c>
      <c r="AD6072" s="11">
        <v>2.69</v>
      </c>
    </row>
    <row r="6073" spans="1:30" x14ac:dyDescent="0.25">
      <c r="A6073" s="1">
        <v>2019</v>
      </c>
      <c r="B6073" s="1">
        <v>9</v>
      </c>
      <c r="C6073" s="1">
        <v>10</v>
      </c>
      <c r="D6073" s="3">
        <v>0.83333333333333337</v>
      </c>
      <c r="E6073" s="5">
        <v>6069</v>
      </c>
      <c r="G6073" s="15">
        <v>14.2</v>
      </c>
      <c r="H6073" s="15">
        <v>15.1</v>
      </c>
      <c r="I6073" s="15">
        <v>15.8</v>
      </c>
      <c r="J6073" s="15">
        <v>15.8</v>
      </c>
      <c r="K6073" s="15">
        <v>16.2</v>
      </c>
      <c r="L6073" s="15">
        <v>13.3</v>
      </c>
      <c r="N6073" s="88">
        <v>18.600000000000001</v>
      </c>
      <c r="O6073" s="104">
        <v>18.100000000000001</v>
      </c>
      <c r="Q6073" s="11">
        <v>17</v>
      </c>
      <c r="R6073" s="11">
        <v>16.600000000000001</v>
      </c>
      <c r="S6073" s="11">
        <v>14.1</v>
      </c>
      <c r="T6073" s="11">
        <v>19</v>
      </c>
      <c r="U6073" s="11">
        <v>18.3</v>
      </c>
      <c r="V6073" s="11">
        <v>17.2</v>
      </c>
      <c r="W6073" s="11">
        <v>16.8</v>
      </c>
      <c r="X6073" s="11">
        <v>17.5</v>
      </c>
      <c r="Y6073" s="78"/>
      <c r="Z6073" s="11">
        <v>50.47</v>
      </c>
      <c r="AA6073" s="11">
        <v>104.26</v>
      </c>
      <c r="AB6073" s="11">
        <v>76.989999999999995</v>
      </c>
      <c r="AC6073" s="11">
        <v>0.21</v>
      </c>
      <c r="AD6073" s="11">
        <v>2.69</v>
      </c>
    </row>
    <row r="6074" spans="1:30" x14ac:dyDescent="0.25">
      <c r="A6074" s="1">
        <v>2019</v>
      </c>
      <c r="B6074" s="1">
        <v>9</v>
      </c>
      <c r="C6074" s="1">
        <v>10</v>
      </c>
      <c r="D6074" s="3">
        <v>0.875</v>
      </c>
      <c r="E6074" s="5">
        <v>6070</v>
      </c>
      <c r="G6074" s="15">
        <v>12.2</v>
      </c>
      <c r="H6074" s="15">
        <v>14.2</v>
      </c>
      <c r="I6074" s="15">
        <v>17.100000000000001</v>
      </c>
      <c r="J6074" s="15">
        <v>15.8</v>
      </c>
      <c r="K6074" s="15">
        <v>16</v>
      </c>
      <c r="L6074" s="15">
        <v>12.9</v>
      </c>
      <c r="N6074" s="88">
        <v>18.600000000000001</v>
      </c>
      <c r="O6074" s="104">
        <v>18.100000000000001</v>
      </c>
      <c r="Q6074" s="11">
        <v>17</v>
      </c>
      <c r="R6074" s="11">
        <v>16.600000000000001</v>
      </c>
      <c r="S6074" s="11">
        <v>14.1</v>
      </c>
      <c r="T6074" s="11">
        <v>19</v>
      </c>
      <c r="U6074" s="11">
        <v>18.3</v>
      </c>
      <c r="V6074" s="11">
        <v>17.2</v>
      </c>
      <c r="W6074" s="11">
        <v>16.8</v>
      </c>
      <c r="X6074" s="11">
        <v>17.5</v>
      </c>
      <c r="Y6074" s="78"/>
      <c r="Z6074" s="11">
        <v>50.47</v>
      </c>
      <c r="AA6074" s="11">
        <v>104.26</v>
      </c>
      <c r="AB6074" s="11">
        <v>76.989999999999995</v>
      </c>
      <c r="AC6074" s="11">
        <v>0.21</v>
      </c>
      <c r="AD6074" s="11">
        <v>2.69</v>
      </c>
    </row>
    <row r="6075" spans="1:30" x14ac:dyDescent="0.25">
      <c r="A6075" s="1">
        <v>2019</v>
      </c>
      <c r="B6075" s="1">
        <v>9</v>
      </c>
      <c r="C6075" s="1">
        <v>10</v>
      </c>
      <c r="D6075" s="3">
        <v>0.91666666666666663</v>
      </c>
      <c r="E6075" s="5">
        <v>6071</v>
      </c>
      <c r="G6075" s="15">
        <v>10.8</v>
      </c>
      <c r="H6075" s="15">
        <v>13.5</v>
      </c>
      <c r="I6075" s="15">
        <v>17.100000000000001</v>
      </c>
      <c r="J6075" s="15">
        <v>15.4</v>
      </c>
      <c r="K6075" s="15">
        <v>15.8</v>
      </c>
      <c r="L6075" s="15">
        <v>12.4</v>
      </c>
      <c r="N6075" s="88">
        <v>18.600000000000001</v>
      </c>
      <c r="O6075" s="104">
        <v>18.100000000000001</v>
      </c>
      <c r="Q6075" s="11">
        <v>17</v>
      </c>
      <c r="R6075" s="11">
        <v>16.600000000000001</v>
      </c>
      <c r="S6075" s="11">
        <v>14.1</v>
      </c>
      <c r="T6075" s="11">
        <v>19</v>
      </c>
      <c r="U6075" s="11">
        <v>18.3</v>
      </c>
      <c r="V6075" s="11">
        <v>17.2</v>
      </c>
      <c r="W6075" s="11">
        <v>16.8</v>
      </c>
      <c r="X6075" s="11">
        <v>17.5</v>
      </c>
      <c r="Y6075" s="78"/>
      <c r="Z6075" s="11">
        <v>50.47</v>
      </c>
      <c r="AA6075" s="11">
        <v>104.26</v>
      </c>
      <c r="AB6075" s="11">
        <v>76.989999999999995</v>
      </c>
      <c r="AC6075" s="11">
        <v>0.21</v>
      </c>
      <c r="AD6075" s="11">
        <v>2.69</v>
      </c>
    </row>
    <row r="6076" spans="1:30" x14ac:dyDescent="0.25">
      <c r="A6076" s="1">
        <v>2019</v>
      </c>
      <c r="B6076" s="1">
        <v>9</v>
      </c>
      <c r="C6076" s="1">
        <v>10</v>
      </c>
      <c r="D6076" s="3">
        <v>0.95833333333333337</v>
      </c>
      <c r="E6076" s="5">
        <v>6072</v>
      </c>
      <c r="G6076" s="15">
        <v>11.5</v>
      </c>
      <c r="H6076" s="15">
        <v>14</v>
      </c>
      <c r="I6076" s="15">
        <v>17.3</v>
      </c>
      <c r="J6076" s="15">
        <v>15.9</v>
      </c>
      <c r="K6076" s="15">
        <v>15.6</v>
      </c>
      <c r="L6076" s="15">
        <v>11.9</v>
      </c>
      <c r="N6076" s="88">
        <v>18.600000000000001</v>
      </c>
      <c r="O6076" s="104">
        <v>18.100000000000001</v>
      </c>
      <c r="Q6076" s="11">
        <v>17</v>
      </c>
      <c r="R6076" s="11">
        <v>16.600000000000001</v>
      </c>
      <c r="S6076" s="11">
        <v>14.1</v>
      </c>
      <c r="T6076" s="11">
        <v>19</v>
      </c>
      <c r="U6076" s="11">
        <v>18.3</v>
      </c>
      <c r="V6076" s="11">
        <v>17.2</v>
      </c>
      <c r="W6076" s="11">
        <v>16.8</v>
      </c>
      <c r="X6076" s="11">
        <v>17.5</v>
      </c>
      <c r="Y6076" s="78"/>
      <c r="Z6076" s="11">
        <v>50.47</v>
      </c>
      <c r="AA6076" s="11">
        <v>104.26</v>
      </c>
      <c r="AB6076" s="11">
        <v>76.989999999999995</v>
      </c>
      <c r="AC6076" s="11">
        <v>0.21</v>
      </c>
      <c r="AD6076" s="11">
        <v>2.69</v>
      </c>
    </row>
    <row r="6077" spans="1:30" x14ac:dyDescent="0.25">
      <c r="A6077" s="1">
        <v>2019</v>
      </c>
      <c r="B6077" s="1">
        <v>9</v>
      </c>
      <c r="C6077" s="1">
        <v>11</v>
      </c>
      <c r="D6077" s="3">
        <v>0</v>
      </c>
      <c r="E6077" s="5">
        <v>6073</v>
      </c>
      <c r="G6077" s="15">
        <v>11.5</v>
      </c>
      <c r="H6077" s="15">
        <v>13.4</v>
      </c>
      <c r="I6077" s="15">
        <v>17.100000000000001</v>
      </c>
      <c r="J6077" s="15">
        <v>15.8</v>
      </c>
      <c r="K6077" s="15">
        <v>14.8</v>
      </c>
      <c r="L6077" s="15">
        <v>11.3</v>
      </c>
      <c r="N6077" s="88">
        <v>17.2</v>
      </c>
      <c r="O6077" s="104">
        <v>17</v>
      </c>
      <c r="Q6077" s="11">
        <v>16.5</v>
      </c>
      <c r="R6077" s="11">
        <v>16.2</v>
      </c>
      <c r="S6077" s="11">
        <v>13.4</v>
      </c>
      <c r="T6077" s="11">
        <v>18.3</v>
      </c>
      <c r="U6077" s="11">
        <v>16.899999999999999</v>
      </c>
      <c r="V6077" s="11">
        <v>16.899999999999999</v>
      </c>
      <c r="W6077" s="11">
        <v>15.3</v>
      </c>
      <c r="X6077" s="11">
        <v>17.2</v>
      </c>
      <c r="Y6077" s="78"/>
      <c r="Z6077" s="11">
        <v>50.77</v>
      </c>
      <c r="AA6077" s="11">
        <v>100.79</v>
      </c>
      <c r="AB6077" s="11">
        <v>77.62</v>
      </c>
      <c r="AC6077" s="11">
        <v>0.17</v>
      </c>
      <c r="AD6077" s="11">
        <v>4.7</v>
      </c>
    </row>
    <row r="6078" spans="1:30" x14ac:dyDescent="0.25">
      <c r="A6078" s="1">
        <v>2019</v>
      </c>
      <c r="B6078" s="1">
        <v>9</v>
      </c>
      <c r="C6078" s="1">
        <v>11</v>
      </c>
      <c r="D6078" s="3">
        <v>4.1666666666666664E-2</v>
      </c>
      <c r="E6078" s="5">
        <v>6074</v>
      </c>
      <c r="G6078" s="15">
        <v>11.2</v>
      </c>
      <c r="H6078" s="15">
        <v>11.6</v>
      </c>
      <c r="I6078" s="15">
        <v>16.7</v>
      </c>
      <c r="J6078" s="15">
        <v>15.5</v>
      </c>
      <c r="K6078" s="15">
        <v>14</v>
      </c>
      <c r="L6078" s="15">
        <v>11</v>
      </c>
      <c r="N6078" s="88">
        <v>17.2</v>
      </c>
      <c r="O6078" s="104">
        <v>17</v>
      </c>
      <c r="Q6078" s="11">
        <v>16.5</v>
      </c>
      <c r="R6078" s="11">
        <v>16.2</v>
      </c>
      <c r="S6078" s="11">
        <v>13.4</v>
      </c>
      <c r="T6078" s="11">
        <v>18.3</v>
      </c>
      <c r="U6078" s="11">
        <v>16.899999999999999</v>
      </c>
      <c r="V6078" s="11">
        <v>16.899999999999999</v>
      </c>
      <c r="W6078" s="11">
        <v>15.3</v>
      </c>
      <c r="X6078" s="11">
        <v>17.2</v>
      </c>
      <c r="Y6078" s="78"/>
      <c r="Z6078" s="11">
        <v>50.77</v>
      </c>
      <c r="AA6078" s="11">
        <v>100.79</v>
      </c>
      <c r="AB6078" s="11">
        <v>77.62</v>
      </c>
      <c r="AC6078" s="11">
        <v>0.17</v>
      </c>
      <c r="AD6078" s="11">
        <v>4.7</v>
      </c>
    </row>
    <row r="6079" spans="1:30" x14ac:dyDescent="0.25">
      <c r="A6079" s="1">
        <v>2019</v>
      </c>
      <c r="B6079" s="1">
        <v>9</v>
      </c>
      <c r="C6079" s="1">
        <v>11</v>
      </c>
      <c r="D6079" s="3">
        <v>8.3333333333333329E-2</v>
      </c>
      <c r="E6079" s="5">
        <v>6075</v>
      </c>
      <c r="G6079" s="15">
        <v>10.7</v>
      </c>
      <c r="H6079" s="15">
        <v>11.2</v>
      </c>
      <c r="I6079" s="15">
        <v>15.9</v>
      </c>
      <c r="J6079" s="15">
        <v>14.7</v>
      </c>
      <c r="K6079" s="15">
        <v>13.3</v>
      </c>
      <c r="L6079" s="15">
        <v>10.199999999999999</v>
      </c>
      <c r="N6079" s="88">
        <v>17.2</v>
      </c>
      <c r="O6079" s="104">
        <v>17</v>
      </c>
      <c r="Q6079" s="11">
        <v>16.5</v>
      </c>
      <c r="R6079" s="11">
        <v>16.2</v>
      </c>
      <c r="S6079" s="11">
        <v>13.4</v>
      </c>
      <c r="T6079" s="11">
        <v>18.3</v>
      </c>
      <c r="U6079" s="11">
        <v>16.899999999999999</v>
      </c>
      <c r="V6079" s="11">
        <v>16.899999999999999</v>
      </c>
      <c r="W6079" s="11">
        <v>15.3</v>
      </c>
      <c r="X6079" s="11">
        <v>17.2</v>
      </c>
      <c r="Y6079" s="78"/>
      <c r="Z6079" s="11">
        <v>50.77</v>
      </c>
      <c r="AA6079" s="11">
        <v>100.79</v>
      </c>
      <c r="AB6079" s="11">
        <v>77.62</v>
      </c>
      <c r="AC6079" s="11">
        <v>0.17</v>
      </c>
      <c r="AD6079" s="11">
        <v>4.7</v>
      </c>
    </row>
    <row r="6080" spans="1:30" x14ac:dyDescent="0.25">
      <c r="A6080" s="1">
        <v>2019</v>
      </c>
      <c r="B6080" s="1">
        <v>9</v>
      </c>
      <c r="C6080" s="1">
        <v>11</v>
      </c>
      <c r="D6080" s="3">
        <v>0.125</v>
      </c>
      <c r="E6080" s="5">
        <v>6076</v>
      </c>
      <c r="G6080" s="15">
        <v>10.5</v>
      </c>
      <c r="H6080" s="15">
        <v>10.199999999999999</v>
      </c>
      <c r="I6080" s="15">
        <v>16.399999999999999</v>
      </c>
      <c r="J6080" s="15">
        <v>14.4</v>
      </c>
      <c r="K6080" s="15">
        <v>13</v>
      </c>
      <c r="L6080" s="15">
        <v>9.6999999999999993</v>
      </c>
      <c r="N6080" s="88">
        <v>17.2</v>
      </c>
      <c r="O6080" s="104">
        <v>17</v>
      </c>
      <c r="Q6080" s="11">
        <v>16.5</v>
      </c>
      <c r="R6080" s="11">
        <v>16.2</v>
      </c>
      <c r="S6080" s="11">
        <v>13.4</v>
      </c>
      <c r="T6080" s="11">
        <v>18.3</v>
      </c>
      <c r="U6080" s="11">
        <v>16.899999999999999</v>
      </c>
      <c r="V6080" s="11">
        <v>16.899999999999999</v>
      </c>
      <c r="W6080" s="11">
        <v>15.3</v>
      </c>
      <c r="X6080" s="11">
        <v>17.2</v>
      </c>
      <c r="Y6080" s="78"/>
      <c r="Z6080" s="11">
        <v>50.77</v>
      </c>
      <c r="AA6080" s="11">
        <v>100.79</v>
      </c>
      <c r="AB6080" s="11">
        <v>77.62</v>
      </c>
      <c r="AC6080" s="11">
        <v>0.17</v>
      </c>
      <c r="AD6080" s="11">
        <v>4.7</v>
      </c>
    </row>
    <row r="6081" spans="1:30" x14ac:dyDescent="0.25">
      <c r="A6081" s="1">
        <v>2019</v>
      </c>
      <c r="B6081" s="1">
        <v>9</v>
      </c>
      <c r="C6081" s="1">
        <v>11</v>
      </c>
      <c r="D6081" s="3">
        <v>0.16666666666666666</v>
      </c>
      <c r="E6081" s="5">
        <v>6077</v>
      </c>
      <c r="G6081" s="15">
        <v>10</v>
      </c>
      <c r="H6081" s="15">
        <v>10.7</v>
      </c>
      <c r="I6081" s="15">
        <v>16.5</v>
      </c>
      <c r="J6081" s="15">
        <v>14.4</v>
      </c>
      <c r="K6081" s="15">
        <v>12.7</v>
      </c>
      <c r="L6081" s="15">
        <v>9.4</v>
      </c>
      <c r="N6081" s="88">
        <v>17.2</v>
      </c>
      <c r="O6081" s="104">
        <v>17</v>
      </c>
      <c r="Q6081" s="11">
        <v>16.5</v>
      </c>
      <c r="R6081" s="11">
        <v>16.2</v>
      </c>
      <c r="S6081" s="11">
        <v>13.4</v>
      </c>
      <c r="T6081" s="11">
        <v>18.3</v>
      </c>
      <c r="U6081" s="11">
        <v>16.899999999999999</v>
      </c>
      <c r="V6081" s="11">
        <v>16.899999999999999</v>
      </c>
      <c r="W6081" s="11">
        <v>15.3</v>
      </c>
      <c r="X6081" s="11">
        <v>17.2</v>
      </c>
      <c r="Y6081" s="78"/>
      <c r="Z6081" s="11">
        <v>50.77</v>
      </c>
      <c r="AA6081" s="11">
        <v>100.79</v>
      </c>
      <c r="AB6081" s="11">
        <v>77.62</v>
      </c>
      <c r="AC6081" s="11">
        <v>0.17</v>
      </c>
      <c r="AD6081" s="11">
        <v>4.7</v>
      </c>
    </row>
    <row r="6082" spans="1:30" x14ac:dyDescent="0.25">
      <c r="A6082" s="1">
        <v>2019</v>
      </c>
      <c r="B6082" s="1">
        <v>9</v>
      </c>
      <c r="C6082" s="1">
        <v>11</v>
      </c>
      <c r="D6082" s="3">
        <v>0.20833333333333334</v>
      </c>
      <c r="E6082" s="5">
        <v>6078</v>
      </c>
      <c r="G6082" s="15">
        <v>10.8</v>
      </c>
      <c r="H6082" s="15">
        <v>12.1</v>
      </c>
      <c r="I6082" s="15">
        <v>16</v>
      </c>
      <c r="J6082" s="15">
        <v>14.2</v>
      </c>
      <c r="K6082" s="15">
        <v>13.3</v>
      </c>
      <c r="L6082" s="15">
        <v>9.6999999999999993</v>
      </c>
      <c r="N6082" s="88">
        <v>17.2</v>
      </c>
      <c r="O6082" s="104">
        <v>17</v>
      </c>
      <c r="Q6082" s="11">
        <v>16.5</v>
      </c>
      <c r="R6082" s="11">
        <v>16.2</v>
      </c>
      <c r="S6082" s="11">
        <v>13.4</v>
      </c>
      <c r="T6082" s="11">
        <v>18.3</v>
      </c>
      <c r="U6082" s="11">
        <v>16.899999999999999</v>
      </c>
      <c r="V6082" s="11">
        <v>16.899999999999999</v>
      </c>
      <c r="W6082" s="11">
        <v>15.3</v>
      </c>
      <c r="X6082" s="11">
        <v>17.2</v>
      </c>
      <c r="Y6082" s="78"/>
      <c r="Z6082" s="11">
        <v>50.77</v>
      </c>
      <c r="AA6082" s="11">
        <v>100.79</v>
      </c>
      <c r="AB6082" s="11">
        <v>77.62</v>
      </c>
      <c r="AC6082" s="11">
        <v>0.17</v>
      </c>
      <c r="AD6082" s="11">
        <v>4.7</v>
      </c>
    </row>
    <row r="6083" spans="1:30" x14ac:dyDescent="0.25">
      <c r="A6083" s="1">
        <v>2019</v>
      </c>
      <c r="B6083" s="1">
        <v>9</v>
      </c>
      <c r="C6083" s="1">
        <v>11</v>
      </c>
      <c r="D6083" s="3">
        <v>0.25</v>
      </c>
      <c r="E6083" s="5">
        <v>6079</v>
      </c>
      <c r="G6083" s="15">
        <v>13.2</v>
      </c>
      <c r="H6083" s="15">
        <v>14</v>
      </c>
      <c r="I6083" s="15">
        <v>15.7</v>
      </c>
      <c r="J6083" s="15">
        <v>14.4</v>
      </c>
      <c r="K6083" s="15">
        <v>15</v>
      </c>
      <c r="L6083" s="15">
        <v>11.8</v>
      </c>
      <c r="N6083" s="88">
        <v>17.2</v>
      </c>
      <c r="O6083" s="104">
        <v>17</v>
      </c>
      <c r="Q6083" s="11">
        <v>16.5</v>
      </c>
      <c r="R6083" s="11">
        <v>16.2</v>
      </c>
      <c r="S6083" s="11">
        <v>13.4</v>
      </c>
      <c r="T6083" s="11">
        <v>18.3</v>
      </c>
      <c r="U6083" s="11">
        <v>16.899999999999999</v>
      </c>
      <c r="V6083" s="11">
        <v>16.899999999999999</v>
      </c>
      <c r="W6083" s="11">
        <v>15.3</v>
      </c>
      <c r="X6083" s="11">
        <v>17.2</v>
      </c>
      <c r="Y6083" s="78"/>
      <c r="Z6083" s="11">
        <v>50.77</v>
      </c>
      <c r="AA6083" s="11">
        <v>100.79</v>
      </c>
      <c r="AB6083" s="11">
        <v>77.62</v>
      </c>
      <c r="AC6083" s="11">
        <v>0.17</v>
      </c>
      <c r="AD6083" s="11">
        <v>4.7</v>
      </c>
    </row>
    <row r="6084" spans="1:30" x14ac:dyDescent="0.25">
      <c r="A6084" s="1">
        <v>2019</v>
      </c>
      <c r="B6084" s="1">
        <v>9</v>
      </c>
      <c r="C6084" s="1">
        <v>11</v>
      </c>
      <c r="D6084" s="3">
        <v>0.29166666666666669</v>
      </c>
      <c r="E6084" s="5">
        <v>6080</v>
      </c>
      <c r="G6084" s="15">
        <v>15.9</v>
      </c>
      <c r="H6084" s="15">
        <v>16</v>
      </c>
      <c r="I6084" s="15">
        <v>16.399999999999999</v>
      </c>
      <c r="J6084" s="15">
        <v>14.9</v>
      </c>
      <c r="K6084" s="15">
        <v>16.399999999999999</v>
      </c>
      <c r="L6084" s="15">
        <v>14.8</v>
      </c>
      <c r="N6084" s="88">
        <v>17.2</v>
      </c>
      <c r="O6084" s="104">
        <v>17</v>
      </c>
      <c r="Q6084" s="11">
        <v>16.5</v>
      </c>
      <c r="R6084" s="11">
        <v>16.2</v>
      </c>
      <c r="S6084" s="11">
        <v>13.4</v>
      </c>
      <c r="T6084" s="11">
        <v>18.3</v>
      </c>
      <c r="U6084" s="11">
        <v>16.899999999999999</v>
      </c>
      <c r="V6084" s="11">
        <v>16.899999999999999</v>
      </c>
      <c r="W6084" s="11">
        <v>15.3</v>
      </c>
      <c r="X6084" s="11">
        <v>17.2</v>
      </c>
      <c r="Y6084" s="78"/>
      <c r="Z6084" s="11">
        <v>50.77</v>
      </c>
      <c r="AA6084" s="11">
        <v>100.79</v>
      </c>
      <c r="AB6084" s="11">
        <v>77.62</v>
      </c>
      <c r="AC6084" s="11">
        <v>0.17</v>
      </c>
      <c r="AD6084" s="11">
        <v>4.7</v>
      </c>
    </row>
    <row r="6085" spans="1:30" x14ac:dyDescent="0.25">
      <c r="A6085" s="1">
        <v>2019</v>
      </c>
      <c r="B6085" s="1">
        <v>9</v>
      </c>
      <c r="C6085" s="1">
        <v>11</v>
      </c>
      <c r="D6085" s="3">
        <v>0.33333333333333331</v>
      </c>
      <c r="E6085" s="5">
        <v>6081</v>
      </c>
      <c r="G6085" s="15">
        <v>17.7</v>
      </c>
      <c r="H6085" s="15">
        <v>18.3</v>
      </c>
      <c r="I6085" s="15">
        <v>16.5</v>
      </c>
      <c r="J6085" s="15">
        <v>15.2</v>
      </c>
      <c r="K6085" s="15">
        <v>18</v>
      </c>
      <c r="L6085" s="15">
        <v>18</v>
      </c>
      <c r="N6085" s="88">
        <v>17.2</v>
      </c>
      <c r="O6085" s="104">
        <v>17</v>
      </c>
      <c r="Q6085" s="11">
        <v>16.5</v>
      </c>
      <c r="R6085" s="11">
        <v>16.2</v>
      </c>
      <c r="S6085" s="11">
        <v>13.4</v>
      </c>
      <c r="T6085" s="11">
        <v>18.3</v>
      </c>
      <c r="U6085" s="11">
        <v>16.899999999999999</v>
      </c>
      <c r="V6085" s="11">
        <v>16.899999999999999</v>
      </c>
      <c r="W6085" s="11">
        <v>15.3</v>
      </c>
      <c r="X6085" s="11">
        <v>17.2</v>
      </c>
      <c r="Y6085" s="78"/>
      <c r="Z6085" s="11">
        <v>50.77</v>
      </c>
      <c r="AA6085" s="11">
        <v>100.79</v>
      </c>
      <c r="AB6085" s="11">
        <v>77.62</v>
      </c>
      <c r="AC6085" s="11">
        <v>0.17</v>
      </c>
      <c r="AD6085" s="11">
        <v>4.7</v>
      </c>
    </row>
    <row r="6086" spans="1:30" x14ac:dyDescent="0.25">
      <c r="A6086" s="1">
        <v>2019</v>
      </c>
      <c r="B6086" s="1">
        <v>9</v>
      </c>
      <c r="C6086" s="1">
        <v>11</v>
      </c>
      <c r="D6086" s="3">
        <v>0.375</v>
      </c>
      <c r="E6086" s="5">
        <v>6082</v>
      </c>
      <c r="G6086" s="15">
        <v>19.7</v>
      </c>
      <c r="H6086" s="15">
        <v>20</v>
      </c>
      <c r="I6086" s="15">
        <v>17.100000000000001</v>
      </c>
      <c r="J6086" s="15">
        <v>17.2</v>
      </c>
      <c r="K6086" s="15">
        <v>18.5</v>
      </c>
      <c r="L6086" s="15">
        <v>19.399999999999999</v>
      </c>
      <c r="N6086" s="88">
        <v>17.2</v>
      </c>
      <c r="O6086" s="104">
        <v>17</v>
      </c>
      <c r="Q6086" s="11">
        <v>16.5</v>
      </c>
      <c r="R6086" s="11">
        <v>16.2</v>
      </c>
      <c r="S6086" s="11">
        <v>13.4</v>
      </c>
      <c r="T6086" s="11">
        <v>18.3</v>
      </c>
      <c r="U6086" s="11">
        <v>16.899999999999999</v>
      </c>
      <c r="V6086" s="11">
        <v>16.899999999999999</v>
      </c>
      <c r="W6086" s="11">
        <v>15.3</v>
      </c>
      <c r="X6086" s="11">
        <v>17.2</v>
      </c>
      <c r="Y6086" s="78"/>
      <c r="Z6086" s="11">
        <v>50.77</v>
      </c>
      <c r="AA6086" s="11">
        <v>100.79</v>
      </c>
      <c r="AB6086" s="11">
        <v>77.62</v>
      </c>
      <c r="AC6086" s="11">
        <v>0.17</v>
      </c>
      <c r="AD6086" s="11">
        <v>4.7</v>
      </c>
    </row>
    <row r="6087" spans="1:30" x14ac:dyDescent="0.25">
      <c r="A6087" s="1">
        <v>2019</v>
      </c>
      <c r="B6087" s="1">
        <v>9</v>
      </c>
      <c r="C6087" s="1">
        <v>11</v>
      </c>
      <c r="D6087" s="3">
        <v>0.41666666666666669</v>
      </c>
      <c r="E6087" s="5">
        <v>6083</v>
      </c>
      <c r="G6087" s="15">
        <v>21</v>
      </c>
      <c r="H6087" s="15">
        <v>21.2</v>
      </c>
      <c r="I6087" s="15">
        <v>17.3</v>
      </c>
      <c r="J6087" s="15">
        <v>17.899999999999999</v>
      </c>
      <c r="K6087" s="15">
        <v>19.3</v>
      </c>
      <c r="L6087" s="15">
        <v>20.3</v>
      </c>
      <c r="N6087" s="88">
        <v>17.2</v>
      </c>
      <c r="O6087" s="104">
        <v>17</v>
      </c>
      <c r="Q6087" s="11">
        <v>16.5</v>
      </c>
      <c r="R6087" s="11">
        <v>16.2</v>
      </c>
      <c r="S6087" s="11">
        <v>13.4</v>
      </c>
      <c r="T6087" s="11">
        <v>18.3</v>
      </c>
      <c r="U6087" s="11">
        <v>16.899999999999999</v>
      </c>
      <c r="V6087" s="11">
        <v>16.899999999999999</v>
      </c>
      <c r="W6087" s="11">
        <v>15.3</v>
      </c>
      <c r="X6087" s="11">
        <v>17.2</v>
      </c>
      <c r="Y6087" s="78"/>
      <c r="Z6087" s="11">
        <v>50.77</v>
      </c>
      <c r="AA6087" s="11">
        <v>100.79</v>
      </c>
      <c r="AB6087" s="11">
        <v>77.62</v>
      </c>
      <c r="AC6087" s="11">
        <v>0.17</v>
      </c>
      <c r="AD6087" s="11">
        <v>4.7</v>
      </c>
    </row>
    <row r="6088" spans="1:30" x14ac:dyDescent="0.25">
      <c r="A6088" s="1">
        <v>2019</v>
      </c>
      <c r="B6088" s="1">
        <v>9</v>
      </c>
      <c r="C6088" s="1">
        <v>11</v>
      </c>
      <c r="D6088" s="3">
        <v>0.45833333333333331</v>
      </c>
      <c r="E6088" s="5">
        <v>6084</v>
      </c>
      <c r="G6088" s="15">
        <v>21</v>
      </c>
      <c r="H6088" s="15">
        <v>21.8</v>
      </c>
      <c r="I6088" s="15">
        <v>17.7</v>
      </c>
      <c r="J6088" s="15">
        <v>18</v>
      </c>
      <c r="K6088" s="15">
        <v>20.5</v>
      </c>
      <c r="L6088" s="15">
        <v>21.2</v>
      </c>
      <c r="N6088" s="88">
        <v>17.2</v>
      </c>
      <c r="O6088" s="104">
        <v>17</v>
      </c>
      <c r="Q6088" s="11">
        <v>16.5</v>
      </c>
      <c r="R6088" s="11">
        <v>16.2</v>
      </c>
      <c r="S6088" s="11">
        <v>13.4</v>
      </c>
      <c r="T6088" s="11">
        <v>18.3</v>
      </c>
      <c r="U6088" s="11">
        <v>16.899999999999999</v>
      </c>
      <c r="V6088" s="11">
        <v>16.899999999999999</v>
      </c>
      <c r="W6088" s="11">
        <v>15.3</v>
      </c>
      <c r="X6088" s="11">
        <v>17.2</v>
      </c>
      <c r="Y6088" s="78"/>
      <c r="Z6088" s="11">
        <v>50.77</v>
      </c>
      <c r="AA6088" s="11">
        <v>100.79</v>
      </c>
      <c r="AB6088" s="11">
        <v>77.62</v>
      </c>
      <c r="AC6088" s="11">
        <v>0.17</v>
      </c>
      <c r="AD6088" s="11">
        <v>4.7</v>
      </c>
    </row>
    <row r="6089" spans="1:30" x14ac:dyDescent="0.25">
      <c r="A6089" s="1">
        <v>2019</v>
      </c>
      <c r="B6089" s="1">
        <v>9</v>
      </c>
      <c r="C6089" s="1">
        <v>11</v>
      </c>
      <c r="D6089" s="3">
        <v>0.5</v>
      </c>
      <c r="E6089" s="5">
        <v>6085</v>
      </c>
      <c r="G6089" s="15">
        <v>22.2</v>
      </c>
      <c r="H6089" s="15">
        <v>22.5</v>
      </c>
      <c r="I6089" s="15">
        <v>17.899999999999999</v>
      </c>
      <c r="J6089" s="15">
        <v>18</v>
      </c>
      <c r="K6089" s="15">
        <v>20.399999999999999</v>
      </c>
      <c r="L6089" s="15">
        <v>21.6</v>
      </c>
      <c r="N6089" s="88">
        <v>18.600000000000001</v>
      </c>
      <c r="O6089" s="104">
        <v>17</v>
      </c>
      <c r="Q6089" s="11">
        <v>16.5</v>
      </c>
      <c r="R6089" s="11">
        <v>16.2</v>
      </c>
      <c r="S6089" s="11">
        <v>13.4</v>
      </c>
      <c r="T6089" s="11">
        <v>18.3</v>
      </c>
      <c r="U6089" s="11">
        <v>16.899999999999999</v>
      </c>
      <c r="V6089" s="11">
        <v>16.899999999999999</v>
      </c>
      <c r="W6089" s="11">
        <v>15.3</v>
      </c>
      <c r="X6089" s="11">
        <v>17.2</v>
      </c>
      <c r="Y6089" s="78"/>
      <c r="Z6089" s="11">
        <v>50.77</v>
      </c>
      <c r="AA6089" s="11">
        <v>100.79</v>
      </c>
      <c r="AB6089" s="11">
        <v>77.62</v>
      </c>
      <c r="AC6089" s="11">
        <v>0.17</v>
      </c>
      <c r="AD6089" s="11">
        <v>4.7</v>
      </c>
    </row>
    <row r="6090" spans="1:30" x14ac:dyDescent="0.25">
      <c r="A6090" s="1">
        <v>2019</v>
      </c>
      <c r="B6090" s="1">
        <v>9</v>
      </c>
      <c r="C6090" s="1">
        <v>11</v>
      </c>
      <c r="D6090" s="3">
        <v>0.54166666666666663</v>
      </c>
      <c r="E6090" s="5">
        <v>6086</v>
      </c>
      <c r="G6090" s="15">
        <v>21.4</v>
      </c>
      <c r="H6090" s="15">
        <v>22.4</v>
      </c>
      <c r="I6090" s="15">
        <v>19.2</v>
      </c>
      <c r="J6090" s="15">
        <v>17.7</v>
      </c>
      <c r="K6090" s="15">
        <v>20.9</v>
      </c>
      <c r="L6090" s="15">
        <v>21.4</v>
      </c>
      <c r="N6090" s="88">
        <v>18.600000000000001</v>
      </c>
      <c r="O6090" s="104">
        <v>17</v>
      </c>
      <c r="Q6090" s="11">
        <v>16.5</v>
      </c>
      <c r="R6090" s="11">
        <v>16.2</v>
      </c>
      <c r="S6090" s="11">
        <v>13.4</v>
      </c>
      <c r="T6090" s="11">
        <v>18.3</v>
      </c>
      <c r="U6090" s="11">
        <v>16.899999999999999</v>
      </c>
      <c r="V6090" s="11">
        <v>16.899999999999999</v>
      </c>
      <c r="W6090" s="11">
        <v>15.3</v>
      </c>
      <c r="X6090" s="11">
        <v>17.2</v>
      </c>
      <c r="Y6090" s="78"/>
      <c r="Z6090" s="11">
        <v>50.77</v>
      </c>
      <c r="AA6090" s="11">
        <v>100.79</v>
      </c>
      <c r="AB6090" s="11">
        <v>77.62</v>
      </c>
      <c r="AC6090" s="11">
        <v>0.17</v>
      </c>
      <c r="AD6090" s="11">
        <v>4.7</v>
      </c>
    </row>
    <row r="6091" spans="1:30" x14ac:dyDescent="0.25">
      <c r="A6091" s="1">
        <v>2019</v>
      </c>
      <c r="B6091" s="1">
        <v>9</v>
      </c>
      <c r="C6091" s="1">
        <v>11</v>
      </c>
      <c r="D6091" s="3">
        <v>0.58333333333333337</v>
      </c>
      <c r="E6091" s="5">
        <v>6087</v>
      </c>
      <c r="G6091" s="15">
        <v>21.8</v>
      </c>
      <c r="H6091" s="15">
        <v>22.6</v>
      </c>
      <c r="I6091" s="15">
        <v>19</v>
      </c>
      <c r="J6091" s="15">
        <v>17.3</v>
      </c>
      <c r="K6091" s="15">
        <v>20.399999999999999</v>
      </c>
      <c r="L6091" s="15">
        <v>21.4</v>
      </c>
      <c r="N6091" s="88">
        <v>18.600000000000001</v>
      </c>
      <c r="O6091" s="104">
        <v>17</v>
      </c>
      <c r="Q6091" s="11">
        <v>16.5</v>
      </c>
      <c r="R6091" s="11">
        <v>16.2</v>
      </c>
      <c r="S6091" s="11">
        <v>13.4</v>
      </c>
      <c r="T6091" s="11">
        <v>18.3</v>
      </c>
      <c r="U6091" s="11">
        <v>16.899999999999999</v>
      </c>
      <c r="V6091" s="11">
        <v>16.899999999999999</v>
      </c>
      <c r="W6091" s="11">
        <v>15.3</v>
      </c>
      <c r="X6091" s="11">
        <v>17.2</v>
      </c>
      <c r="Y6091" s="78"/>
      <c r="Z6091" s="11">
        <v>50.77</v>
      </c>
      <c r="AA6091" s="11">
        <v>100.79</v>
      </c>
      <c r="AB6091" s="11">
        <v>77.62</v>
      </c>
      <c r="AC6091" s="11">
        <v>0.17</v>
      </c>
      <c r="AD6091" s="11">
        <v>4.7</v>
      </c>
    </row>
    <row r="6092" spans="1:30" x14ac:dyDescent="0.25">
      <c r="A6092" s="1">
        <v>2019</v>
      </c>
      <c r="B6092" s="1">
        <v>9</v>
      </c>
      <c r="C6092" s="1">
        <v>11</v>
      </c>
      <c r="D6092" s="3">
        <v>0.625</v>
      </c>
      <c r="E6092" s="5">
        <v>6088</v>
      </c>
      <c r="G6092" s="15">
        <v>21.3</v>
      </c>
      <c r="H6092" s="15">
        <v>22</v>
      </c>
      <c r="I6092" s="15">
        <v>19</v>
      </c>
      <c r="J6092" s="15">
        <v>16.2</v>
      </c>
      <c r="K6092" s="15">
        <v>20.100000000000001</v>
      </c>
      <c r="L6092" s="15">
        <v>21.4</v>
      </c>
      <c r="N6092" s="88">
        <v>18.600000000000001</v>
      </c>
      <c r="O6092" s="104">
        <v>17</v>
      </c>
      <c r="Q6092" s="11">
        <v>16.5</v>
      </c>
      <c r="R6092" s="11">
        <v>16.2</v>
      </c>
      <c r="S6092" s="11">
        <v>13.4</v>
      </c>
      <c r="T6092" s="11">
        <v>18.3</v>
      </c>
      <c r="U6092" s="11">
        <v>16.899999999999999</v>
      </c>
      <c r="V6092" s="11">
        <v>16.899999999999999</v>
      </c>
      <c r="W6092" s="11">
        <v>15.3</v>
      </c>
      <c r="X6092" s="11">
        <v>17.2</v>
      </c>
      <c r="Y6092" s="78"/>
      <c r="Z6092" s="11">
        <v>50.77</v>
      </c>
      <c r="AA6092" s="11">
        <v>100.79</v>
      </c>
      <c r="AB6092" s="11">
        <v>77.62</v>
      </c>
      <c r="AC6092" s="11">
        <v>0.17</v>
      </c>
      <c r="AD6092" s="11">
        <v>4.7</v>
      </c>
    </row>
    <row r="6093" spans="1:30" x14ac:dyDescent="0.25">
      <c r="A6093" s="1">
        <v>2019</v>
      </c>
      <c r="B6093" s="1">
        <v>9</v>
      </c>
      <c r="C6093" s="1">
        <v>11</v>
      </c>
      <c r="D6093" s="3">
        <v>0.66666666666666663</v>
      </c>
      <c r="E6093" s="5">
        <v>6089</v>
      </c>
      <c r="G6093" s="15">
        <v>20.5</v>
      </c>
      <c r="H6093" s="15">
        <v>20.7</v>
      </c>
      <c r="I6093" s="15">
        <v>18.2</v>
      </c>
      <c r="J6093" s="15">
        <v>16.7</v>
      </c>
      <c r="K6093" s="15">
        <v>19.100000000000001</v>
      </c>
      <c r="L6093" s="15">
        <v>20.7</v>
      </c>
      <c r="N6093" s="88">
        <v>18.600000000000001</v>
      </c>
      <c r="O6093" s="104">
        <v>17</v>
      </c>
      <c r="Q6093" s="11">
        <v>16.5</v>
      </c>
      <c r="R6093" s="11">
        <v>16.2</v>
      </c>
      <c r="S6093" s="11">
        <v>13.4</v>
      </c>
      <c r="T6093" s="11">
        <v>18.3</v>
      </c>
      <c r="U6093" s="11">
        <v>16.899999999999999</v>
      </c>
      <c r="V6093" s="11">
        <v>16.899999999999999</v>
      </c>
      <c r="W6093" s="11">
        <v>15.3</v>
      </c>
      <c r="X6093" s="11">
        <v>17.2</v>
      </c>
      <c r="Y6093" s="78"/>
      <c r="Z6093" s="11">
        <v>50.77</v>
      </c>
      <c r="AA6093" s="11">
        <v>100.79</v>
      </c>
      <c r="AB6093" s="11">
        <v>77.62</v>
      </c>
      <c r="AC6093" s="11">
        <v>0.17</v>
      </c>
      <c r="AD6093" s="11">
        <v>4.7</v>
      </c>
    </row>
    <row r="6094" spans="1:30" x14ac:dyDescent="0.25">
      <c r="A6094" s="1">
        <v>2019</v>
      </c>
      <c r="B6094" s="1">
        <v>9</v>
      </c>
      <c r="C6094" s="1">
        <v>11</v>
      </c>
      <c r="D6094" s="3">
        <v>0.70833333333333337</v>
      </c>
      <c r="E6094" s="5">
        <v>6090</v>
      </c>
      <c r="G6094" s="15">
        <v>17.899999999999999</v>
      </c>
      <c r="H6094" s="15">
        <v>18.8</v>
      </c>
      <c r="I6094" s="15">
        <v>17.2</v>
      </c>
      <c r="J6094" s="15">
        <v>15.4</v>
      </c>
      <c r="K6094" s="15">
        <v>17.8</v>
      </c>
      <c r="L6094" s="15">
        <v>18.8</v>
      </c>
      <c r="N6094" s="88">
        <v>18.600000000000001</v>
      </c>
      <c r="O6094" s="104">
        <v>17</v>
      </c>
      <c r="Q6094" s="11">
        <v>16.5</v>
      </c>
      <c r="R6094" s="11">
        <v>16.2</v>
      </c>
      <c r="S6094" s="11">
        <v>13.4</v>
      </c>
      <c r="T6094" s="11">
        <v>18.3</v>
      </c>
      <c r="U6094" s="11">
        <v>16.899999999999999</v>
      </c>
      <c r="V6094" s="11">
        <v>16.899999999999999</v>
      </c>
      <c r="W6094" s="11">
        <v>15.3</v>
      </c>
      <c r="X6094" s="11">
        <v>17.2</v>
      </c>
      <c r="Y6094" s="78"/>
      <c r="Z6094" s="11">
        <v>50.77</v>
      </c>
      <c r="AA6094" s="11">
        <v>100.79</v>
      </c>
      <c r="AB6094" s="11">
        <v>77.62</v>
      </c>
      <c r="AC6094" s="11">
        <v>0.17</v>
      </c>
      <c r="AD6094" s="11">
        <v>4.7</v>
      </c>
    </row>
    <row r="6095" spans="1:30" x14ac:dyDescent="0.25">
      <c r="A6095" s="1">
        <v>2019</v>
      </c>
      <c r="B6095" s="1">
        <v>9</v>
      </c>
      <c r="C6095" s="1">
        <v>11</v>
      </c>
      <c r="D6095" s="3">
        <v>0.75</v>
      </c>
      <c r="E6095" s="5">
        <v>6091</v>
      </c>
      <c r="G6095" s="15">
        <v>14.8</v>
      </c>
      <c r="H6095" s="15">
        <v>14.9</v>
      </c>
      <c r="I6095" s="15">
        <v>17.3</v>
      </c>
      <c r="J6095" s="15">
        <v>14.6</v>
      </c>
      <c r="K6095" s="15">
        <v>15.4</v>
      </c>
      <c r="L6095" s="15">
        <v>16.2</v>
      </c>
      <c r="N6095" s="88">
        <v>18.600000000000001</v>
      </c>
      <c r="O6095" s="104">
        <v>17</v>
      </c>
      <c r="Q6095" s="11">
        <v>16.5</v>
      </c>
      <c r="R6095" s="11">
        <v>16.2</v>
      </c>
      <c r="S6095" s="11">
        <v>13.4</v>
      </c>
      <c r="T6095" s="11">
        <v>18.3</v>
      </c>
      <c r="U6095" s="11">
        <v>16.899999999999999</v>
      </c>
      <c r="V6095" s="11">
        <v>16.899999999999999</v>
      </c>
      <c r="W6095" s="11">
        <v>15.3</v>
      </c>
      <c r="X6095" s="11">
        <v>17.2</v>
      </c>
      <c r="Y6095" s="78"/>
      <c r="Z6095" s="11">
        <v>50.77</v>
      </c>
      <c r="AA6095" s="11">
        <v>100.79</v>
      </c>
      <c r="AB6095" s="11">
        <v>77.62</v>
      </c>
      <c r="AC6095" s="11">
        <v>0.17</v>
      </c>
      <c r="AD6095" s="11">
        <v>4.7</v>
      </c>
    </row>
    <row r="6096" spans="1:30" x14ac:dyDescent="0.25">
      <c r="A6096" s="1">
        <v>2019</v>
      </c>
      <c r="B6096" s="1">
        <v>9</v>
      </c>
      <c r="C6096" s="1">
        <v>11</v>
      </c>
      <c r="D6096" s="3">
        <v>0.79166666666666663</v>
      </c>
      <c r="E6096" s="5">
        <v>6092</v>
      </c>
      <c r="G6096" s="15">
        <v>13</v>
      </c>
      <c r="H6096" s="15">
        <v>15.7</v>
      </c>
      <c r="I6096" s="15">
        <v>17.899999999999999</v>
      </c>
      <c r="J6096" s="15">
        <v>12.7</v>
      </c>
      <c r="K6096" s="15">
        <v>13.9</v>
      </c>
      <c r="L6096" s="15">
        <v>14.6</v>
      </c>
      <c r="N6096" s="88">
        <v>18.600000000000001</v>
      </c>
      <c r="O6096" s="104">
        <v>17</v>
      </c>
      <c r="Q6096" s="11">
        <v>16.5</v>
      </c>
      <c r="R6096" s="11">
        <v>16.2</v>
      </c>
      <c r="S6096" s="11">
        <v>13.4</v>
      </c>
      <c r="T6096" s="11">
        <v>18.3</v>
      </c>
      <c r="U6096" s="11">
        <v>16.899999999999999</v>
      </c>
      <c r="V6096" s="11">
        <v>16.899999999999999</v>
      </c>
      <c r="W6096" s="11">
        <v>15.3</v>
      </c>
      <c r="X6096" s="11">
        <v>17.2</v>
      </c>
      <c r="Y6096" s="78"/>
      <c r="Z6096" s="11">
        <v>50.77</v>
      </c>
      <c r="AA6096" s="11">
        <v>100.79</v>
      </c>
      <c r="AB6096" s="11">
        <v>77.62</v>
      </c>
      <c r="AC6096" s="11">
        <v>0.17</v>
      </c>
      <c r="AD6096" s="11">
        <v>4.7</v>
      </c>
    </row>
    <row r="6097" spans="1:30" x14ac:dyDescent="0.25">
      <c r="A6097" s="1">
        <v>2019</v>
      </c>
      <c r="B6097" s="1">
        <v>9</v>
      </c>
      <c r="C6097" s="1">
        <v>11</v>
      </c>
      <c r="D6097" s="3">
        <v>0.83333333333333337</v>
      </c>
      <c r="E6097" s="5">
        <v>6093</v>
      </c>
      <c r="G6097" s="15">
        <v>11.6</v>
      </c>
      <c r="H6097" s="15">
        <v>12.4</v>
      </c>
      <c r="I6097" s="15">
        <v>17.899999999999999</v>
      </c>
      <c r="J6097" s="15">
        <v>11.9</v>
      </c>
      <c r="K6097" s="15">
        <v>12.6</v>
      </c>
      <c r="L6097" s="15">
        <v>13.7</v>
      </c>
      <c r="N6097" s="88">
        <v>18.600000000000001</v>
      </c>
      <c r="O6097" s="104">
        <v>17</v>
      </c>
      <c r="Q6097" s="11">
        <v>16.5</v>
      </c>
      <c r="R6097" s="11">
        <v>16.2</v>
      </c>
      <c r="S6097" s="11">
        <v>13.4</v>
      </c>
      <c r="T6097" s="11">
        <v>18.3</v>
      </c>
      <c r="U6097" s="11">
        <v>16.899999999999999</v>
      </c>
      <c r="V6097" s="11">
        <v>16.899999999999999</v>
      </c>
      <c r="W6097" s="11">
        <v>15.3</v>
      </c>
      <c r="X6097" s="11">
        <v>17.2</v>
      </c>
      <c r="Y6097" s="78"/>
      <c r="Z6097" s="11">
        <v>50.77</v>
      </c>
      <c r="AA6097" s="11">
        <v>100.79</v>
      </c>
      <c r="AB6097" s="11">
        <v>77.62</v>
      </c>
      <c r="AC6097" s="11">
        <v>0.17</v>
      </c>
      <c r="AD6097" s="11">
        <v>4.7</v>
      </c>
    </row>
    <row r="6098" spans="1:30" x14ac:dyDescent="0.25">
      <c r="A6098" s="1">
        <v>2019</v>
      </c>
      <c r="B6098" s="1">
        <v>9</v>
      </c>
      <c r="C6098" s="1">
        <v>11</v>
      </c>
      <c r="D6098" s="3">
        <v>0.875</v>
      </c>
      <c r="E6098" s="5">
        <v>6094</v>
      </c>
      <c r="G6098" s="15">
        <v>11.7</v>
      </c>
      <c r="H6098" s="15">
        <v>11</v>
      </c>
      <c r="I6098" s="15">
        <v>17.7</v>
      </c>
      <c r="J6098" s="15">
        <v>11.5</v>
      </c>
      <c r="K6098" s="15">
        <v>11.8</v>
      </c>
      <c r="L6098" s="15">
        <v>12.9</v>
      </c>
      <c r="N6098" s="88">
        <v>18.600000000000001</v>
      </c>
      <c r="O6098" s="104">
        <v>17</v>
      </c>
      <c r="Q6098" s="11">
        <v>16.5</v>
      </c>
      <c r="R6098" s="11">
        <v>16.2</v>
      </c>
      <c r="S6098" s="11">
        <v>13.4</v>
      </c>
      <c r="T6098" s="11">
        <v>18.3</v>
      </c>
      <c r="U6098" s="11">
        <v>16.899999999999999</v>
      </c>
      <c r="V6098" s="11">
        <v>16.899999999999999</v>
      </c>
      <c r="W6098" s="11">
        <v>15.3</v>
      </c>
      <c r="X6098" s="11">
        <v>17.2</v>
      </c>
      <c r="Y6098" s="78"/>
      <c r="Z6098" s="11">
        <v>50.77</v>
      </c>
      <c r="AA6098" s="11">
        <v>100.79</v>
      </c>
      <c r="AB6098" s="11">
        <v>77.62</v>
      </c>
      <c r="AC6098" s="11">
        <v>0.17</v>
      </c>
      <c r="AD6098" s="11">
        <v>4.7</v>
      </c>
    </row>
    <row r="6099" spans="1:30" x14ac:dyDescent="0.25">
      <c r="A6099" s="1">
        <v>2019</v>
      </c>
      <c r="B6099" s="1">
        <v>9</v>
      </c>
      <c r="C6099" s="1">
        <v>11</v>
      </c>
      <c r="D6099" s="3">
        <v>0.91666666666666663</v>
      </c>
      <c r="E6099" s="5">
        <v>6095</v>
      </c>
      <c r="G6099" s="15">
        <v>11.7</v>
      </c>
      <c r="H6099" s="15">
        <v>10.5</v>
      </c>
      <c r="I6099" s="15">
        <v>17.8</v>
      </c>
      <c r="J6099" s="15">
        <v>11.9</v>
      </c>
      <c r="K6099" s="15">
        <v>12.1</v>
      </c>
      <c r="L6099" s="15">
        <v>12.3</v>
      </c>
      <c r="N6099" s="88">
        <v>18.600000000000001</v>
      </c>
      <c r="O6099" s="104">
        <v>17</v>
      </c>
      <c r="Q6099" s="11">
        <v>16.5</v>
      </c>
      <c r="R6099" s="11">
        <v>16.2</v>
      </c>
      <c r="S6099" s="11">
        <v>13.4</v>
      </c>
      <c r="T6099" s="11">
        <v>18.3</v>
      </c>
      <c r="U6099" s="11">
        <v>16.899999999999999</v>
      </c>
      <c r="V6099" s="11">
        <v>16.899999999999999</v>
      </c>
      <c r="W6099" s="11">
        <v>15.3</v>
      </c>
      <c r="X6099" s="11">
        <v>17.2</v>
      </c>
      <c r="Y6099" s="78"/>
      <c r="Z6099" s="11">
        <v>50.77</v>
      </c>
      <c r="AA6099" s="11">
        <v>100.79</v>
      </c>
      <c r="AB6099" s="11">
        <v>77.62</v>
      </c>
      <c r="AC6099" s="11">
        <v>0.17</v>
      </c>
      <c r="AD6099" s="11">
        <v>4.7</v>
      </c>
    </row>
    <row r="6100" spans="1:30" x14ac:dyDescent="0.25">
      <c r="A6100" s="1">
        <v>2019</v>
      </c>
      <c r="B6100" s="1">
        <v>9</v>
      </c>
      <c r="C6100" s="1">
        <v>11</v>
      </c>
      <c r="D6100" s="3">
        <v>0.95833333333333337</v>
      </c>
      <c r="E6100" s="5">
        <v>6096</v>
      </c>
      <c r="G6100" s="15">
        <v>10.6</v>
      </c>
      <c r="H6100" s="15">
        <v>9.5</v>
      </c>
      <c r="I6100" s="15">
        <v>17.8</v>
      </c>
      <c r="J6100" s="15">
        <v>11.7</v>
      </c>
      <c r="K6100" s="15">
        <v>12.2</v>
      </c>
      <c r="L6100" s="15">
        <v>11.2</v>
      </c>
      <c r="N6100" s="88">
        <v>18.600000000000001</v>
      </c>
      <c r="O6100" s="104">
        <v>17</v>
      </c>
      <c r="Q6100" s="11">
        <v>16.5</v>
      </c>
      <c r="R6100" s="11">
        <v>16.2</v>
      </c>
      <c r="S6100" s="11">
        <v>13.4</v>
      </c>
      <c r="T6100" s="11">
        <v>18.3</v>
      </c>
      <c r="U6100" s="11">
        <v>16.899999999999999</v>
      </c>
      <c r="V6100" s="11">
        <v>16.899999999999999</v>
      </c>
      <c r="W6100" s="11">
        <v>15.3</v>
      </c>
      <c r="X6100" s="11">
        <v>17.2</v>
      </c>
      <c r="Y6100" s="78"/>
      <c r="Z6100" s="11">
        <v>50.77</v>
      </c>
      <c r="AA6100" s="11">
        <v>100.79</v>
      </c>
      <c r="AB6100" s="11">
        <v>77.62</v>
      </c>
      <c r="AC6100" s="11">
        <v>0.17</v>
      </c>
      <c r="AD6100" s="11">
        <v>4.7</v>
      </c>
    </row>
    <row r="6101" spans="1:30" x14ac:dyDescent="0.25">
      <c r="A6101" s="1">
        <v>2019</v>
      </c>
      <c r="B6101" s="1">
        <v>9</v>
      </c>
      <c r="C6101" s="1">
        <v>12</v>
      </c>
      <c r="D6101" s="3">
        <v>0</v>
      </c>
      <c r="E6101" s="5">
        <v>6097</v>
      </c>
      <c r="G6101" s="15">
        <v>10.3</v>
      </c>
      <c r="H6101" s="15">
        <v>11.8</v>
      </c>
      <c r="I6101" s="15">
        <v>17.7</v>
      </c>
      <c r="J6101" s="15">
        <v>10.7</v>
      </c>
      <c r="K6101" s="15">
        <v>12.3</v>
      </c>
      <c r="L6101" s="15">
        <v>11.4</v>
      </c>
      <c r="N6101" s="88">
        <v>17</v>
      </c>
      <c r="O6101" s="104">
        <v>16.399999999999999</v>
      </c>
      <c r="Q6101" s="11">
        <v>16.100000000000001</v>
      </c>
      <c r="R6101" s="11">
        <v>15.5</v>
      </c>
      <c r="S6101" s="11">
        <v>12.6</v>
      </c>
      <c r="T6101" s="11">
        <v>17</v>
      </c>
      <c r="U6101" s="11">
        <v>16.899999999999999</v>
      </c>
      <c r="V6101" s="11">
        <v>16.600000000000001</v>
      </c>
      <c r="W6101" s="11">
        <v>14.9</v>
      </c>
      <c r="X6101" s="11">
        <v>16.7</v>
      </c>
      <c r="Y6101" s="78"/>
      <c r="Z6101" s="11">
        <v>48.55</v>
      </c>
      <c r="AA6101" s="11">
        <v>100.26</v>
      </c>
      <c r="AB6101" s="11">
        <v>76.31</v>
      </c>
      <c r="AC6101" s="11">
        <v>0.16</v>
      </c>
      <c r="AD6101" s="11">
        <v>3.32</v>
      </c>
    </row>
    <row r="6102" spans="1:30" x14ac:dyDescent="0.25">
      <c r="A6102" s="1">
        <v>2019</v>
      </c>
      <c r="B6102" s="1">
        <v>9</v>
      </c>
      <c r="C6102" s="1">
        <v>12</v>
      </c>
      <c r="D6102" s="3">
        <v>4.1666666666666664E-2</v>
      </c>
      <c r="E6102" s="5">
        <v>6098</v>
      </c>
      <c r="G6102" s="15">
        <v>10.9</v>
      </c>
      <c r="H6102" s="15">
        <v>12.3</v>
      </c>
      <c r="I6102" s="15">
        <v>17.5</v>
      </c>
      <c r="J6102" s="15">
        <v>10.5</v>
      </c>
      <c r="K6102" s="15">
        <v>12</v>
      </c>
      <c r="L6102" s="15">
        <v>11.1</v>
      </c>
      <c r="N6102" s="88">
        <v>17</v>
      </c>
      <c r="O6102" s="104">
        <v>16.399999999999999</v>
      </c>
      <c r="Q6102" s="11">
        <v>16.100000000000001</v>
      </c>
      <c r="R6102" s="11">
        <v>15.5</v>
      </c>
      <c r="S6102" s="11">
        <v>12.6</v>
      </c>
      <c r="T6102" s="11">
        <v>17</v>
      </c>
      <c r="U6102" s="11">
        <v>16.899999999999999</v>
      </c>
      <c r="V6102" s="11">
        <v>16.600000000000001</v>
      </c>
      <c r="W6102" s="11">
        <v>14.9</v>
      </c>
      <c r="X6102" s="11">
        <v>16.7</v>
      </c>
      <c r="Y6102" s="78"/>
      <c r="Z6102" s="11">
        <v>48.55</v>
      </c>
      <c r="AA6102" s="11">
        <v>100.26</v>
      </c>
      <c r="AB6102" s="11">
        <v>76.31</v>
      </c>
      <c r="AC6102" s="11">
        <v>0.16</v>
      </c>
      <c r="AD6102" s="11">
        <v>3.32</v>
      </c>
    </row>
    <row r="6103" spans="1:30" x14ac:dyDescent="0.25">
      <c r="A6103" s="1">
        <v>2019</v>
      </c>
      <c r="B6103" s="1">
        <v>9</v>
      </c>
      <c r="C6103" s="1">
        <v>12</v>
      </c>
      <c r="D6103" s="3">
        <v>8.3333333333333329E-2</v>
      </c>
      <c r="E6103" s="5">
        <v>6099</v>
      </c>
      <c r="G6103" s="15">
        <v>10</v>
      </c>
      <c r="H6103" s="15">
        <v>10.8</v>
      </c>
      <c r="I6103" s="15">
        <v>17.600000000000001</v>
      </c>
      <c r="J6103" s="15">
        <v>11.1</v>
      </c>
      <c r="K6103" s="15">
        <v>12.1</v>
      </c>
      <c r="L6103" s="15">
        <v>10</v>
      </c>
      <c r="N6103" s="88">
        <v>17</v>
      </c>
      <c r="O6103" s="104">
        <v>16.399999999999999</v>
      </c>
      <c r="Q6103" s="11">
        <v>16.100000000000001</v>
      </c>
      <c r="R6103" s="11">
        <v>15.5</v>
      </c>
      <c r="S6103" s="11">
        <v>12.6</v>
      </c>
      <c r="T6103" s="11">
        <v>17</v>
      </c>
      <c r="U6103" s="11">
        <v>16.899999999999999</v>
      </c>
      <c r="V6103" s="11">
        <v>16.600000000000001</v>
      </c>
      <c r="W6103" s="11">
        <v>14.9</v>
      </c>
      <c r="X6103" s="11">
        <v>16.7</v>
      </c>
      <c r="Y6103" s="78"/>
      <c r="Z6103" s="11">
        <v>48.55</v>
      </c>
      <c r="AA6103" s="11">
        <v>100.26</v>
      </c>
      <c r="AB6103" s="11">
        <v>76.31</v>
      </c>
      <c r="AC6103" s="11">
        <v>0.16</v>
      </c>
      <c r="AD6103" s="11">
        <v>3.32</v>
      </c>
    </row>
    <row r="6104" spans="1:30" x14ac:dyDescent="0.25">
      <c r="A6104" s="1">
        <v>2019</v>
      </c>
      <c r="B6104" s="1">
        <v>9</v>
      </c>
      <c r="C6104" s="1">
        <v>12</v>
      </c>
      <c r="D6104" s="3">
        <v>0.125</v>
      </c>
      <c r="E6104" s="5">
        <v>6100</v>
      </c>
      <c r="G6104" s="15">
        <v>9.8000000000000007</v>
      </c>
      <c r="H6104" s="15">
        <v>9.5</v>
      </c>
      <c r="I6104" s="15">
        <v>17.600000000000001</v>
      </c>
      <c r="J6104" s="15">
        <v>10.8</v>
      </c>
      <c r="K6104" s="15">
        <v>12.2</v>
      </c>
      <c r="L6104" s="15">
        <v>9.6</v>
      </c>
      <c r="N6104" s="88">
        <v>17</v>
      </c>
      <c r="O6104" s="104">
        <v>16.399999999999999</v>
      </c>
      <c r="Q6104" s="11">
        <v>16.100000000000001</v>
      </c>
      <c r="R6104" s="11">
        <v>15.5</v>
      </c>
      <c r="S6104" s="11">
        <v>12.6</v>
      </c>
      <c r="T6104" s="11">
        <v>17</v>
      </c>
      <c r="U6104" s="11">
        <v>16.899999999999999</v>
      </c>
      <c r="V6104" s="11">
        <v>16.600000000000001</v>
      </c>
      <c r="W6104" s="11">
        <v>14.9</v>
      </c>
      <c r="X6104" s="11">
        <v>16.7</v>
      </c>
      <c r="Y6104" s="78"/>
      <c r="Z6104" s="11">
        <v>48.55</v>
      </c>
      <c r="AA6104" s="11">
        <v>100.26</v>
      </c>
      <c r="AB6104" s="11">
        <v>76.31</v>
      </c>
      <c r="AC6104" s="11">
        <v>0.16</v>
      </c>
      <c r="AD6104" s="11">
        <v>3.32</v>
      </c>
    </row>
    <row r="6105" spans="1:30" x14ac:dyDescent="0.25">
      <c r="A6105" s="1">
        <v>2019</v>
      </c>
      <c r="B6105" s="1">
        <v>9</v>
      </c>
      <c r="C6105" s="1">
        <v>12</v>
      </c>
      <c r="D6105" s="3">
        <v>0.16666666666666666</v>
      </c>
      <c r="E6105" s="5">
        <v>6101</v>
      </c>
      <c r="G6105" s="15">
        <v>9.6999999999999993</v>
      </c>
      <c r="H6105" s="15">
        <v>9.8000000000000007</v>
      </c>
      <c r="I6105" s="15">
        <v>17.5</v>
      </c>
      <c r="J6105" s="15">
        <v>11.2</v>
      </c>
      <c r="K6105" s="15">
        <v>11.8</v>
      </c>
      <c r="L6105" s="15">
        <v>9.6999999999999993</v>
      </c>
      <c r="N6105" s="88">
        <v>17</v>
      </c>
      <c r="O6105" s="104">
        <v>16.399999999999999</v>
      </c>
      <c r="Q6105" s="11">
        <v>16.100000000000001</v>
      </c>
      <c r="R6105" s="11">
        <v>15.5</v>
      </c>
      <c r="S6105" s="11">
        <v>12.6</v>
      </c>
      <c r="T6105" s="11">
        <v>17</v>
      </c>
      <c r="U6105" s="11">
        <v>16.899999999999999</v>
      </c>
      <c r="V6105" s="11">
        <v>16.600000000000001</v>
      </c>
      <c r="W6105" s="11">
        <v>14.9</v>
      </c>
      <c r="X6105" s="11">
        <v>16.7</v>
      </c>
      <c r="Y6105" s="78"/>
      <c r="Z6105" s="11">
        <v>48.55</v>
      </c>
      <c r="AA6105" s="11">
        <v>100.26</v>
      </c>
      <c r="AB6105" s="11">
        <v>76.31</v>
      </c>
      <c r="AC6105" s="11">
        <v>0.16</v>
      </c>
      <c r="AD6105" s="11">
        <v>3.32</v>
      </c>
    </row>
    <row r="6106" spans="1:30" x14ac:dyDescent="0.25">
      <c r="A6106" s="1">
        <v>2019</v>
      </c>
      <c r="B6106" s="1">
        <v>9</v>
      </c>
      <c r="C6106" s="1">
        <v>12</v>
      </c>
      <c r="D6106" s="3">
        <v>0.20833333333333334</v>
      </c>
      <c r="E6106" s="5">
        <v>6102</v>
      </c>
      <c r="G6106" s="15">
        <v>10.7</v>
      </c>
      <c r="H6106" s="15">
        <v>12.2</v>
      </c>
      <c r="I6106" s="15">
        <v>17.899999999999999</v>
      </c>
      <c r="J6106" s="15">
        <v>12.5</v>
      </c>
      <c r="K6106" s="15">
        <v>12.7</v>
      </c>
      <c r="L6106" s="15">
        <v>10.5</v>
      </c>
      <c r="N6106" s="88">
        <v>17</v>
      </c>
      <c r="O6106" s="104">
        <v>16.399999999999999</v>
      </c>
      <c r="Q6106" s="11">
        <v>16.100000000000001</v>
      </c>
      <c r="R6106" s="11">
        <v>15.5</v>
      </c>
      <c r="S6106" s="11">
        <v>12.6</v>
      </c>
      <c r="T6106" s="11">
        <v>17</v>
      </c>
      <c r="U6106" s="11">
        <v>16.899999999999999</v>
      </c>
      <c r="V6106" s="11">
        <v>16.600000000000001</v>
      </c>
      <c r="W6106" s="11">
        <v>14.9</v>
      </c>
      <c r="X6106" s="11">
        <v>16.7</v>
      </c>
      <c r="Y6106" s="78"/>
      <c r="Z6106" s="11">
        <v>48.55</v>
      </c>
      <c r="AA6106" s="11">
        <v>100.26</v>
      </c>
      <c r="AB6106" s="11">
        <v>76.31</v>
      </c>
      <c r="AC6106" s="11">
        <v>0.16</v>
      </c>
      <c r="AD6106" s="11">
        <v>3.32</v>
      </c>
    </row>
    <row r="6107" spans="1:30" x14ac:dyDescent="0.25">
      <c r="A6107" s="1">
        <v>2019</v>
      </c>
      <c r="B6107" s="1">
        <v>9</v>
      </c>
      <c r="C6107" s="1">
        <v>12</v>
      </c>
      <c r="D6107" s="3">
        <v>0.25</v>
      </c>
      <c r="E6107" s="5">
        <v>6103</v>
      </c>
      <c r="G6107" s="15">
        <v>13.8</v>
      </c>
      <c r="H6107" s="15">
        <v>15.7</v>
      </c>
      <c r="I6107" s="15">
        <v>18.3</v>
      </c>
      <c r="J6107" s="15">
        <v>14.7</v>
      </c>
      <c r="K6107" s="15">
        <v>14.6</v>
      </c>
      <c r="L6107" s="15">
        <v>12.9</v>
      </c>
      <c r="N6107" s="88">
        <v>17</v>
      </c>
      <c r="O6107" s="104">
        <v>16.399999999999999</v>
      </c>
      <c r="Q6107" s="11">
        <v>16.100000000000001</v>
      </c>
      <c r="R6107" s="11">
        <v>15.5</v>
      </c>
      <c r="S6107" s="11">
        <v>12.6</v>
      </c>
      <c r="T6107" s="11">
        <v>17</v>
      </c>
      <c r="U6107" s="11">
        <v>16.899999999999999</v>
      </c>
      <c r="V6107" s="11">
        <v>16.600000000000001</v>
      </c>
      <c r="W6107" s="11">
        <v>14.9</v>
      </c>
      <c r="X6107" s="11">
        <v>16.7</v>
      </c>
      <c r="Y6107" s="78"/>
      <c r="Z6107" s="11">
        <v>48.55</v>
      </c>
      <c r="AA6107" s="11">
        <v>100.26</v>
      </c>
      <c r="AB6107" s="11">
        <v>76.31</v>
      </c>
      <c r="AC6107" s="11">
        <v>0.16</v>
      </c>
      <c r="AD6107" s="11">
        <v>3.32</v>
      </c>
    </row>
    <row r="6108" spans="1:30" x14ac:dyDescent="0.25">
      <c r="A6108" s="1">
        <v>2019</v>
      </c>
      <c r="B6108" s="1">
        <v>9</v>
      </c>
      <c r="C6108" s="1">
        <v>12</v>
      </c>
      <c r="D6108" s="3">
        <v>0.29166666666666669</v>
      </c>
      <c r="E6108" s="5">
        <v>6104</v>
      </c>
      <c r="G6108" s="15">
        <v>17.2</v>
      </c>
      <c r="H6108" s="15">
        <v>17.899999999999999</v>
      </c>
      <c r="I6108" s="15">
        <v>17.899999999999999</v>
      </c>
      <c r="J6108" s="15">
        <v>16.600000000000001</v>
      </c>
      <c r="K6108" s="15">
        <v>16.399999999999999</v>
      </c>
      <c r="L6108" s="15">
        <v>16.2</v>
      </c>
      <c r="N6108" s="88">
        <v>17</v>
      </c>
      <c r="O6108" s="104">
        <v>16.399999999999999</v>
      </c>
      <c r="Q6108" s="11">
        <v>16.100000000000001</v>
      </c>
      <c r="R6108" s="11">
        <v>15.5</v>
      </c>
      <c r="S6108" s="11">
        <v>12.6</v>
      </c>
      <c r="T6108" s="11">
        <v>17</v>
      </c>
      <c r="U6108" s="11">
        <v>16.899999999999999</v>
      </c>
      <c r="V6108" s="11">
        <v>16.600000000000001</v>
      </c>
      <c r="W6108" s="11">
        <v>14.9</v>
      </c>
      <c r="X6108" s="11">
        <v>16.7</v>
      </c>
      <c r="Y6108" s="78"/>
      <c r="Z6108" s="11">
        <v>48.55</v>
      </c>
      <c r="AA6108" s="11">
        <v>100.26</v>
      </c>
      <c r="AB6108" s="11">
        <v>76.31</v>
      </c>
      <c r="AC6108" s="11">
        <v>0.16</v>
      </c>
      <c r="AD6108" s="11">
        <v>3.32</v>
      </c>
    </row>
    <row r="6109" spans="1:30" x14ac:dyDescent="0.25">
      <c r="A6109" s="1">
        <v>2019</v>
      </c>
      <c r="B6109" s="1">
        <v>9</v>
      </c>
      <c r="C6109" s="1">
        <v>12</v>
      </c>
      <c r="D6109" s="3">
        <v>0.33333333333333331</v>
      </c>
      <c r="E6109" s="5">
        <v>6105</v>
      </c>
      <c r="G6109" s="15">
        <v>19.600000000000001</v>
      </c>
      <c r="H6109" s="15">
        <v>20.100000000000001</v>
      </c>
      <c r="I6109" s="15">
        <v>17.7</v>
      </c>
      <c r="J6109" s="15">
        <v>17</v>
      </c>
      <c r="K6109" s="15">
        <v>18.899999999999999</v>
      </c>
      <c r="L6109" s="15">
        <v>19.8</v>
      </c>
      <c r="N6109" s="88">
        <v>17</v>
      </c>
      <c r="O6109" s="104">
        <v>16.399999999999999</v>
      </c>
      <c r="Q6109" s="11">
        <v>16.100000000000001</v>
      </c>
      <c r="R6109" s="11">
        <v>15.5</v>
      </c>
      <c r="S6109" s="11">
        <v>12.6</v>
      </c>
      <c r="T6109" s="11">
        <v>17</v>
      </c>
      <c r="U6109" s="11">
        <v>16.899999999999999</v>
      </c>
      <c r="V6109" s="11">
        <v>16.600000000000001</v>
      </c>
      <c r="W6109" s="11">
        <v>14.9</v>
      </c>
      <c r="X6109" s="11">
        <v>16.7</v>
      </c>
      <c r="Y6109" s="78"/>
      <c r="Z6109" s="11">
        <v>48.55</v>
      </c>
      <c r="AA6109" s="11">
        <v>100.26</v>
      </c>
      <c r="AB6109" s="11">
        <v>76.31</v>
      </c>
      <c r="AC6109" s="11">
        <v>0.16</v>
      </c>
      <c r="AD6109" s="11">
        <v>3.32</v>
      </c>
    </row>
    <row r="6110" spans="1:30" x14ac:dyDescent="0.25">
      <c r="A6110" s="1">
        <v>2019</v>
      </c>
      <c r="B6110" s="1">
        <v>9</v>
      </c>
      <c r="C6110" s="1">
        <v>12</v>
      </c>
      <c r="D6110" s="3">
        <v>0.375</v>
      </c>
      <c r="E6110" s="5">
        <v>6106</v>
      </c>
      <c r="G6110" s="15">
        <v>21.9</v>
      </c>
      <c r="H6110" s="15">
        <v>21.4</v>
      </c>
      <c r="I6110" s="15">
        <v>16.5</v>
      </c>
      <c r="J6110" s="15">
        <v>18.5</v>
      </c>
      <c r="K6110" s="15">
        <v>20.3</v>
      </c>
      <c r="L6110" s="15">
        <v>21.9</v>
      </c>
      <c r="N6110" s="88">
        <v>17</v>
      </c>
      <c r="O6110" s="104">
        <v>16.399999999999999</v>
      </c>
      <c r="Q6110" s="11">
        <v>16.100000000000001</v>
      </c>
      <c r="R6110" s="11">
        <v>15.5</v>
      </c>
      <c r="S6110" s="11">
        <v>12.6</v>
      </c>
      <c r="T6110" s="11">
        <v>17</v>
      </c>
      <c r="U6110" s="11">
        <v>16.899999999999999</v>
      </c>
      <c r="V6110" s="11">
        <v>16.600000000000001</v>
      </c>
      <c r="W6110" s="11">
        <v>14.9</v>
      </c>
      <c r="X6110" s="11">
        <v>16.7</v>
      </c>
      <c r="Y6110" s="78"/>
      <c r="Z6110" s="11">
        <v>48.55</v>
      </c>
      <c r="AA6110" s="11">
        <v>100.26</v>
      </c>
      <c r="AB6110" s="11">
        <v>76.31</v>
      </c>
      <c r="AC6110" s="11">
        <v>0.16</v>
      </c>
      <c r="AD6110" s="11">
        <v>3.32</v>
      </c>
    </row>
    <row r="6111" spans="1:30" x14ac:dyDescent="0.25">
      <c r="A6111" s="1">
        <v>2019</v>
      </c>
      <c r="B6111" s="1">
        <v>9</v>
      </c>
      <c r="C6111" s="1">
        <v>12</v>
      </c>
      <c r="D6111" s="3">
        <v>0.41666666666666669</v>
      </c>
      <c r="E6111" s="5">
        <v>6107</v>
      </c>
      <c r="G6111" s="15">
        <v>22.1</v>
      </c>
      <c r="H6111" s="15">
        <v>22.1</v>
      </c>
      <c r="I6111" s="15">
        <v>17.899999999999999</v>
      </c>
      <c r="J6111" s="15">
        <v>16.2</v>
      </c>
      <c r="K6111" s="15">
        <v>21.7</v>
      </c>
      <c r="L6111" s="15">
        <v>23</v>
      </c>
      <c r="N6111" s="88">
        <v>17</v>
      </c>
      <c r="O6111" s="104">
        <v>16.399999999999999</v>
      </c>
      <c r="Q6111" s="11">
        <v>16.100000000000001</v>
      </c>
      <c r="R6111" s="11">
        <v>15.5</v>
      </c>
      <c r="S6111" s="11">
        <v>12.6</v>
      </c>
      <c r="T6111" s="11">
        <v>17</v>
      </c>
      <c r="U6111" s="11">
        <v>16.899999999999999</v>
      </c>
      <c r="V6111" s="11">
        <v>16.600000000000001</v>
      </c>
      <c r="W6111" s="11">
        <v>14.9</v>
      </c>
      <c r="X6111" s="11">
        <v>16.7</v>
      </c>
      <c r="Y6111" s="78"/>
      <c r="Z6111" s="11">
        <v>48.55</v>
      </c>
      <c r="AA6111" s="11">
        <v>100.26</v>
      </c>
      <c r="AB6111" s="11">
        <v>76.31</v>
      </c>
      <c r="AC6111" s="11">
        <v>0.16</v>
      </c>
      <c r="AD6111" s="11">
        <v>3.32</v>
      </c>
    </row>
    <row r="6112" spans="1:30" x14ac:dyDescent="0.25">
      <c r="A6112" s="1">
        <v>2019</v>
      </c>
      <c r="B6112" s="1">
        <v>9</v>
      </c>
      <c r="C6112" s="1">
        <v>12</v>
      </c>
      <c r="D6112" s="3">
        <v>0.45833333333333331</v>
      </c>
      <c r="E6112" s="5">
        <v>6108</v>
      </c>
      <c r="G6112" s="15">
        <v>23.1</v>
      </c>
      <c r="H6112" s="15">
        <v>23.2</v>
      </c>
      <c r="I6112" s="15">
        <v>17.100000000000001</v>
      </c>
      <c r="J6112" s="15">
        <v>15.7</v>
      </c>
      <c r="K6112" s="15">
        <v>20.3</v>
      </c>
      <c r="L6112" s="15">
        <v>22.4</v>
      </c>
      <c r="N6112" s="88">
        <v>17</v>
      </c>
      <c r="O6112" s="104">
        <v>16.399999999999999</v>
      </c>
      <c r="Q6112" s="11">
        <v>16.100000000000001</v>
      </c>
      <c r="R6112" s="11">
        <v>15.5</v>
      </c>
      <c r="S6112" s="11">
        <v>12.6</v>
      </c>
      <c r="T6112" s="11">
        <v>17</v>
      </c>
      <c r="U6112" s="11">
        <v>16.899999999999999</v>
      </c>
      <c r="V6112" s="11">
        <v>16.600000000000001</v>
      </c>
      <c r="W6112" s="11">
        <v>14.9</v>
      </c>
      <c r="X6112" s="11">
        <v>16.7</v>
      </c>
      <c r="Y6112" s="78"/>
      <c r="Z6112" s="11">
        <v>48.55</v>
      </c>
      <c r="AA6112" s="11">
        <v>100.26</v>
      </c>
      <c r="AB6112" s="11">
        <v>76.31</v>
      </c>
      <c r="AC6112" s="11">
        <v>0.16</v>
      </c>
      <c r="AD6112" s="11">
        <v>3.32</v>
      </c>
    </row>
    <row r="6113" spans="1:30" x14ac:dyDescent="0.25">
      <c r="A6113" s="1">
        <v>2019</v>
      </c>
      <c r="B6113" s="1">
        <v>9</v>
      </c>
      <c r="C6113" s="1">
        <v>12</v>
      </c>
      <c r="D6113" s="3">
        <v>0.5</v>
      </c>
      <c r="E6113" s="5">
        <v>6109</v>
      </c>
      <c r="G6113" s="15">
        <v>23.4</v>
      </c>
      <c r="H6113" s="15">
        <v>23.4</v>
      </c>
      <c r="I6113" s="15">
        <v>17.7</v>
      </c>
      <c r="J6113" s="15">
        <v>16.7</v>
      </c>
      <c r="K6113" s="15">
        <v>16.2</v>
      </c>
      <c r="L6113" s="15">
        <v>22.9</v>
      </c>
      <c r="N6113" s="88">
        <v>18.2</v>
      </c>
      <c r="O6113" s="104">
        <v>16.399999999999999</v>
      </c>
      <c r="Q6113" s="11">
        <v>16.100000000000001</v>
      </c>
      <c r="R6113" s="11">
        <v>15.5</v>
      </c>
      <c r="S6113" s="11">
        <v>12.6</v>
      </c>
      <c r="T6113" s="11">
        <v>17</v>
      </c>
      <c r="U6113" s="11">
        <v>16.899999999999999</v>
      </c>
      <c r="V6113" s="11">
        <v>16.600000000000001</v>
      </c>
      <c r="W6113" s="11">
        <v>14.9</v>
      </c>
      <c r="X6113" s="11">
        <v>16.7</v>
      </c>
      <c r="Y6113" s="78"/>
      <c r="Z6113" s="11">
        <v>48.55</v>
      </c>
      <c r="AA6113" s="11">
        <v>100.26</v>
      </c>
      <c r="AB6113" s="11">
        <v>76.31</v>
      </c>
      <c r="AC6113" s="11">
        <v>0.16</v>
      </c>
      <c r="AD6113" s="11">
        <v>3.32</v>
      </c>
    </row>
    <row r="6114" spans="1:30" x14ac:dyDescent="0.25">
      <c r="A6114" s="1">
        <v>2019</v>
      </c>
      <c r="B6114" s="1">
        <v>9</v>
      </c>
      <c r="C6114" s="1">
        <v>12</v>
      </c>
      <c r="D6114" s="3">
        <v>0.54166666666666663</v>
      </c>
      <c r="E6114" s="5">
        <v>6110</v>
      </c>
      <c r="G6114" s="15">
        <v>23.7</v>
      </c>
      <c r="H6114" s="15">
        <v>21</v>
      </c>
      <c r="I6114" s="15">
        <v>18.600000000000001</v>
      </c>
      <c r="J6114" s="15">
        <v>17.3</v>
      </c>
      <c r="K6114" s="15">
        <v>17.5</v>
      </c>
      <c r="L6114" s="15">
        <v>23.5</v>
      </c>
      <c r="N6114" s="88">
        <v>18.2</v>
      </c>
      <c r="O6114" s="104">
        <v>16.399999999999999</v>
      </c>
      <c r="Q6114" s="11">
        <v>16.100000000000001</v>
      </c>
      <c r="R6114" s="11">
        <v>15.5</v>
      </c>
      <c r="S6114" s="11">
        <v>12.6</v>
      </c>
      <c r="T6114" s="11">
        <v>17</v>
      </c>
      <c r="U6114" s="11">
        <v>16.899999999999999</v>
      </c>
      <c r="V6114" s="11">
        <v>16.600000000000001</v>
      </c>
      <c r="W6114" s="11">
        <v>14.9</v>
      </c>
      <c r="X6114" s="11">
        <v>16.7</v>
      </c>
      <c r="Y6114" s="78"/>
      <c r="Z6114" s="11">
        <v>48.55</v>
      </c>
      <c r="AA6114" s="11">
        <v>100.26</v>
      </c>
      <c r="AB6114" s="11">
        <v>76.31</v>
      </c>
      <c r="AC6114" s="11">
        <v>0.16</v>
      </c>
      <c r="AD6114" s="11">
        <v>3.32</v>
      </c>
    </row>
    <row r="6115" spans="1:30" x14ac:dyDescent="0.25">
      <c r="A6115" s="1">
        <v>2019</v>
      </c>
      <c r="B6115" s="1">
        <v>9</v>
      </c>
      <c r="C6115" s="1">
        <v>12</v>
      </c>
      <c r="D6115" s="3">
        <v>0.58333333333333337</v>
      </c>
      <c r="E6115" s="5">
        <v>6111</v>
      </c>
      <c r="G6115" s="15">
        <v>22.8</v>
      </c>
      <c r="H6115" s="15">
        <v>20.7</v>
      </c>
      <c r="I6115" s="15">
        <v>18.7</v>
      </c>
      <c r="J6115" s="15">
        <v>18.399999999999999</v>
      </c>
      <c r="K6115" s="15">
        <v>16.100000000000001</v>
      </c>
      <c r="L6115" s="15">
        <v>23.1</v>
      </c>
      <c r="N6115" s="88">
        <v>18.2</v>
      </c>
      <c r="O6115" s="104">
        <v>16.399999999999999</v>
      </c>
      <c r="Q6115" s="11">
        <v>16.100000000000001</v>
      </c>
      <c r="R6115" s="11">
        <v>15.5</v>
      </c>
      <c r="S6115" s="11">
        <v>12.6</v>
      </c>
      <c r="T6115" s="11">
        <v>17</v>
      </c>
      <c r="U6115" s="11">
        <v>16.899999999999999</v>
      </c>
      <c r="V6115" s="11">
        <v>16.600000000000001</v>
      </c>
      <c r="W6115" s="11">
        <v>14.9</v>
      </c>
      <c r="X6115" s="11">
        <v>16.7</v>
      </c>
      <c r="Y6115" s="78"/>
      <c r="Z6115" s="11">
        <v>48.55</v>
      </c>
      <c r="AA6115" s="11">
        <v>100.26</v>
      </c>
      <c r="AB6115" s="11">
        <v>76.31</v>
      </c>
      <c r="AC6115" s="11">
        <v>0.16</v>
      </c>
      <c r="AD6115" s="11">
        <v>3.32</v>
      </c>
    </row>
    <row r="6116" spans="1:30" x14ac:dyDescent="0.25">
      <c r="A6116" s="1">
        <v>2019</v>
      </c>
      <c r="B6116" s="1">
        <v>9</v>
      </c>
      <c r="C6116" s="1">
        <v>12</v>
      </c>
      <c r="D6116" s="3">
        <v>0.625</v>
      </c>
      <c r="E6116" s="5">
        <v>6112</v>
      </c>
      <c r="G6116" s="15">
        <v>21.4</v>
      </c>
      <c r="H6116" s="15">
        <v>19.399999999999999</v>
      </c>
      <c r="I6116" s="15">
        <v>17.600000000000001</v>
      </c>
      <c r="J6116" s="15">
        <v>17.600000000000001</v>
      </c>
      <c r="K6116" s="15">
        <v>17.2</v>
      </c>
      <c r="L6116" s="15">
        <v>22</v>
      </c>
      <c r="N6116" s="88">
        <v>18.2</v>
      </c>
      <c r="O6116" s="104">
        <v>16.399999999999999</v>
      </c>
      <c r="Q6116" s="11">
        <v>16.100000000000001</v>
      </c>
      <c r="R6116" s="11">
        <v>15.5</v>
      </c>
      <c r="S6116" s="11">
        <v>12.6</v>
      </c>
      <c r="T6116" s="11">
        <v>17</v>
      </c>
      <c r="U6116" s="11">
        <v>16.899999999999999</v>
      </c>
      <c r="V6116" s="11">
        <v>16.600000000000001</v>
      </c>
      <c r="W6116" s="11">
        <v>14.9</v>
      </c>
      <c r="X6116" s="11">
        <v>16.7</v>
      </c>
      <c r="Y6116" s="78"/>
      <c r="Z6116" s="11">
        <v>48.55</v>
      </c>
      <c r="AA6116" s="11">
        <v>100.26</v>
      </c>
      <c r="AB6116" s="11">
        <v>76.31</v>
      </c>
      <c r="AC6116" s="11">
        <v>0.16</v>
      </c>
      <c r="AD6116" s="11">
        <v>3.32</v>
      </c>
    </row>
    <row r="6117" spans="1:30" x14ac:dyDescent="0.25">
      <c r="A6117" s="1">
        <v>2019</v>
      </c>
      <c r="B6117" s="1">
        <v>9</v>
      </c>
      <c r="C6117" s="1">
        <v>12</v>
      </c>
      <c r="D6117" s="3">
        <v>0.66666666666666663</v>
      </c>
      <c r="E6117" s="5">
        <v>6113</v>
      </c>
      <c r="G6117" s="15">
        <v>19.5</v>
      </c>
      <c r="H6117" s="15">
        <v>19.399999999999999</v>
      </c>
      <c r="I6117" s="15">
        <v>17.2</v>
      </c>
      <c r="J6117" s="15">
        <v>16.399999999999999</v>
      </c>
      <c r="K6117" s="15">
        <v>16.899999999999999</v>
      </c>
      <c r="L6117" s="15">
        <v>20.399999999999999</v>
      </c>
      <c r="N6117" s="88">
        <v>18.2</v>
      </c>
      <c r="O6117" s="104">
        <v>16.399999999999999</v>
      </c>
      <c r="Q6117" s="11">
        <v>16.100000000000001</v>
      </c>
      <c r="R6117" s="11">
        <v>15.5</v>
      </c>
      <c r="S6117" s="11">
        <v>12.6</v>
      </c>
      <c r="T6117" s="11">
        <v>17</v>
      </c>
      <c r="U6117" s="11">
        <v>16.899999999999999</v>
      </c>
      <c r="V6117" s="11">
        <v>16.600000000000001</v>
      </c>
      <c r="W6117" s="11">
        <v>14.9</v>
      </c>
      <c r="X6117" s="11">
        <v>16.7</v>
      </c>
      <c r="Y6117" s="78"/>
      <c r="Z6117" s="11">
        <v>48.55</v>
      </c>
      <c r="AA6117" s="11">
        <v>100.26</v>
      </c>
      <c r="AB6117" s="11">
        <v>76.31</v>
      </c>
      <c r="AC6117" s="11">
        <v>0.16</v>
      </c>
      <c r="AD6117" s="11">
        <v>3.32</v>
      </c>
    </row>
    <row r="6118" spans="1:30" x14ac:dyDescent="0.25">
      <c r="A6118" s="1">
        <v>2019</v>
      </c>
      <c r="B6118" s="1">
        <v>9</v>
      </c>
      <c r="C6118" s="1">
        <v>12</v>
      </c>
      <c r="D6118" s="3">
        <v>0.70833333333333337</v>
      </c>
      <c r="E6118" s="5">
        <v>6114</v>
      </c>
      <c r="G6118" s="15">
        <v>16.8</v>
      </c>
      <c r="H6118" s="15">
        <v>17.600000000000001</v>
      </c>
      <c r="I6118" s="15">
        <v>16.899999999999999</v>
      </c>
      <c r="J6118" s="15">
        <v>15.2</v>
      </c>
      <c r="K6118" s="15">
        <v>15.6</v>
      </c>
      <c r="L6118" s="15">
        <v>19.100000000000001</v>
      </c>
      <c r="N6118" s="88">
        <v>18.2</v>
      </c>
      <c r="O6118" s="104">
        <v>16.399999999999999</v>
      </c>
      <c r="Q6118" s="11">
        <v>16.100000000000001</v>
      </c>
      <c r="R6118" s="11">
        <v>15.5</v>
      </c>
      <c r="S6118" s="11">
        <v>12.6</v>
      </c>
      <c r="T6118" s="11">
        <v>17</v>
      </c>
      <c r="U6118" s="11">
        <v>16.899999999999999</v>
      </c>
      <c r="V6118" s="11">
        <v>16.600000000000001</v>
      </c>
      <c r="W6118" s="11">
        <v>14.9</v>
      </c>
      <c r="X6118" s="11">
        <v>16.7</v>
      </c>
      <c r="Y6118" s="78"/>
      <c r="Z6118" s="11">
        <v>48.55</v>
      </c>
      <c r="AA6118" s="11">
        <v>100.26</v>
      </c>
      <c r="AB6118" s="11">
        <v>76.31</v>
      </c>
      <c r="AC6118" s="11">
        <v>0.16</v>
      </c>
      <c r="AD6118" s="11">
        <v>3.32</v>
      </c>
    </row>
    <row r="6119" spans="1:30" x14ac:dyDescent="0.25">
      <c r="A6119" s="1">
        <v>2019</v>
      </c>
      <c r="B6119" s="1">
        <v>9</v>
      </c>
      <c r="C6119" s="1">
        <v>12</v>
      </c>
      <c r="D6119" s="3">
        <v>0.75</v>
      </c>
      <c r="E6119" s="5">
        <v>6115</v>
      </c>
      <c r="G6119" s="15">
        <v>15.4</v>
      </c>
      <c r="H6119" s="15">
        <v>16.399999999999999</v>
      </c>
      <c r="I6119" s="15">
        <v>17.100000000000001</v>
      </c>
      <c r="J6119" s="15">
        <v>14.1</v>
      </c>
      <c r="K6119" s="15">
        <v>15</v>
      </c>
      <c r="L6119" s="15">
        <v>17.5</v>
      </c>
      <c r="N6119" s="88">
        <v>18.2</v>
      </c>
      <c r="O6119" s="104">
        <v>16.399999999999999</v>
      </c>
      <c r="Q6119" s="11">
        <v>16.100000000000001</v>
      </c>
      <c r="R6119" s="11">
        <v>15.5</v>
      </c>
      <c r="S6119" s="11">
        <v>12.6</v>
      </c>
      <c r="T6119" s="11">
        <v>17</v>
      </c>
      <c r="U6119" s="11">
        <v>16.899999999999999</v>
      </c>
      <c r="V6119" s="11">
        <v>16.600000000000001</v>
      </c>
      <c r="W6119" s="11">
        <v>14.9</v>
      </c>
      <c r="X6119" s="11">
        <v>16.7</v>
      </c>
      <c r="Y6119" s="78"/>
      <c r="Z6119" s="11">
        <v>48.55</v>
      </c>
      <c r="AA6119" s="11">
        <v>100.26</v>
      </c>
      <c r="AB6119" s="11">
        <v>76.31</v>
      </c>
      <c r="AC6119" s="11">
        <v>0.16</v>
      </c>
      <c r="AD6119" s="11">
        <v>3.32</v>
      </c>
    </row>
    <row r="6120" spans="1:30" x14ac:dyDescent="0.25">
      <c r="A6120" s="1">
        <v>2019</v>
      </c>
      <c r="B6120" s="1">
        <v>9</v>
      </c>
      <c r="C6120" s="1">
        <v>12</v>
      </c>
      <c r="D6120" s="3">
        <v>0.79166666666666663</v>
      </c>
      <c r="E6120" s="5">
        <v>6116</v>
      </c>
      <c r="G6120" s="15">
        <v>14.1</v>
      </c>
      <c r="H6120" s="15">
        <v>14.8</v>
      </c>
      <c r="I6120" s="15">
        <v>17.100000000000001</v>
      </c>
      <c r="J6120" s="15">
        <v>13.5</v>
      </c>
      <c r="K6120" s="15">
        <v>14.5</v>
      </c>
      <c r="L6120" s="15">
        <v>16.3</v>
      </c>
      <c r="N6120" s="88">
        <v>18.2</v>
      </c>
      <c r="O6120" s="104">
        <v>16.399999999999999</v>
      </c>
      <c r="Q6120" s="11">
        <v>16.100000000000001</v>
      </c>
      <c r="R6120" s="11">
        <v>15.5</v>
      </c>
      <c r="S6120" s="11">
        <v>12.6</v>
      </c>
      <c r="T6120" s="11">
        <v>17</v>
      </c>
      <c r="U6120" s="11">
        <v>16.899999999999999</v>
      </c>
      <c r="V6120" s="11">
        <v>16.600000000000001</v>
      </c>
      <c r="W6120" s="11">
        <v>14.9</v>
      </c>
      <c r="X6120" s="11">
        <v>16.7</v>
      </c>
      <c r="Y6120" s="78"/>
      <c r="Z6120" s="11">
        <v>48.55</v>
      </c>
      <c r="AA6120" s="11">
        <v>100.26</v>
      </c>
      <c r="AB6120" s="11">
        <v>76.31</v>
      </c>
      <c r="AC6120" s="11">
        <v>0.16</v>
      </c>
      <c r="AD6120" s="11">
        <v>3.32</v>
      </c>
    </row>
    <row r="6121" spans="1:30" x14ac:dyDescent="0.25">
      <c r="A6121" s="1">
        <v>2019</v>
      </c>
      <c r="B6121" s="1">
        <v>9</v>
      </c>
      <c r="C6121" s="1">
        <v>12</v>
      </c>
      <c r="D6121" s="3">
        <v>0.83333333333333337</v>
      </c>
      <c r="E6121" s="5">
        <v>6117</v>
      </c>
      <c r="G6121" s="15">
        <v>13.2</v>
      </c>
      <c r="H6121" s="15">
        <v>13</v>
      </c>
      <c r="I6121" s="15">
        <v>17</v>
      </c>
      <c r="J6121" s="15">
        <v>13.2</v>
      </c>
      <c r="K6121" s="15">
        <v>14.2</v>
      </c>
      <c r="L6121" s="15">
        <v>14.9</v>
      </c>
      <c r="N6121" s="88">
        <v>18.2</v>
      </c>
      <c r="O6121" s="104">
        <v>16.399999999999999</v>
      </c>
      <c r="Q6121" s="11">
        <v>16.100000000000001</v>
      </c>
      <c r="R6121" s="11">
        <v>15.5</v>
      </c>
      <c r="S6121" s="11">
        <v>12.6</v>
      </c>
      <c r="T6121" s="11">
        <v>17</v>
      </c>
      <c r="U6121" s="11">
        <v>16.899999999999999</v>
      </c>
      <c r="V6121" s="11">
        <v>16.600000000000001</v>
      </c>
      <c r="W6121" s="11">
        <v>14.9</v>
      </c>
      <c r="X6121" s="11">
        <v>16.7</v>
      </c>
      <c r="Y6121" s="78"/>
      <c r="Z6121" s="11">
        <v>48.55</v>
      </c>
      <c r="AA6121" s="11">
        <v>100.26</v>
      </c>
      <c r="AB6121" s="11">
        <v>76.31</v>
      </c>
      <c r="AC6121" s="11">
        <v>0.16</v>
      </c>
      <c r="AD6121" s="11">
        <v>3.32</v>
      </c>
    </row>
    <row r="6122" spans="1:30" x14ac:dyDescent="0.25">
      <c r="A6122" s="1">
        <v>2019</v>
      </c>
      <c r="B6122" s="1">
        <v>9</v>
      </c>
      <c r="C6122" s="1">
        <v>12</v>
      </c>
      <c r="D6122" s="3">
        <v>0.875</v>
      </c>
      <c r="E6122" s="5">
        <v>6118</v>
      </c>
      <c r="G6122" s="15">
        <v>12</v>
      </c>
      <c r="H6122" s="15">
        <v>13.8</v>
      </c>
      <c r="I6122" s="15">
        <v>17</v>
      </c>
      <c r="J6122" s="15">
        <v>12.8</v>
      </c>
      <c r="K6122" s="15">
        <v>14.1</v>
      </c>
      <c r="L6122" s="15">
        <v>14</v>
      </c>
      <c r="N6122" s="88">
        <v>18.2</v>
      </c>
      <c r="O6122" s="104">
        <v>16.399999999999999</v>
      </c>
      <c r="Q6122" s="11">
        <v>16.100000000000001</v>
      </c>
      <c r="R6122" s="11">
        <v>15.5</v>
      </c>
      <c r="S6122" s="11">
        <v>12.6</v>
      </c>
      <c r="T6122" s="11">
        <v>17</v>
      </c>
      <c r="U6122" s="11">
        <v>16.899999999999999</v>
      </c>
      <c r="V6122" s="11">
        <v>16.600000000000001</v>
      </c>
      <c r="W6122" s="11">
        <v>14.9</v>
      </c>
      <c r="X6122" s="11">
        <v>16.7</v>
      </c>
      <c r="Y6122" s="78"/>
      <c r="Z6122" s="11">
        <v>48.55</v>
      </c>
      <c r="AA6122" s="11">
        <v>100.26</v>
      </c>
      <c r="AB6122" s="11">
        <v>76.31</v>
      </c>
      <c r="AC6122" s="11">
        <v>0.16</v>
      </c>
      <c r="AD6122" s="11">
        <v>3.32</v>
      </c>
    </row>
    <row r="6123" spans="1:30" x14ac:dyDescent="0.25">
      <c r="A6123" s="1">
        <v>2019</v>
      </c>
      <c r="B6123" s="1">
        <v>9</v>
      </c>
      <c r="C6123" s="1">
        <v>12</v>
      </c>
      <c r="D6123" s="3">
        <v>0.91666666666666663</v>
      </c>
      <c r="E6123" s="5">
        <v>6119</v>
      </c>
      <c r="G6123" s="15">
        <v>11.2</v>
      </c>
      <c r="H6123" s="15">
        <v>13.2</v>
      </c>
      <c r="I6123" s="15">
        <v>17.2</v>
      </c>
      <c r="J6123" s="15">
        <v>13.2</v>
      </c>
      <c r="K6123" s="15">
        <v>13.4</v>
      </c>
      <c r="L6123" s="15">
        <v>13.3</v>
      </c>
      <c r="N6123" s="88">
        <v>18.2</v>
      </c>
      <c r="O6123" s="104">
        <v>16.399999999999999</v>
      </c>
      <c r="Q6123" s="11">
        <v>16.100000000000001</v>
      </c>
      <c r="R6123" s="11">
        <v>15.5</v>
      </c>
      <c r="S6123" s="11">
        <v>12.6</v>
      </c>
      <c r="T6123" s="11">
        <v>17</v>
      </c>
      <c r="U6123" s="11">
        <v>16.899999999999999</v>
      </c>
      <c r="V6123" s="11">
        <v>16.600000000000001</v>
      </c>
      <c r="W6123" s="11">
        <v>14.9</v>
      </c>
      <c r="X6123" s="11">
        <v>16.7</v>
      </c>
      <c r="Y6123" s="78"/>
      <c r="Z6123" s="11">
        <v>48.55</v>
      </c>
      <c r="AA6123" s="11">
        <v>100.26</v>
      </c>
      <c r="AB6123" s="11">
        <v>76.31</v>
      </c>
      <c r="AC6123" s="11">
        <v>0.16</v>
      </c>
      <c r="AD6123" s="11">
        <v>3.32</v>
      </c>
    </row>
    <row r="6124" spans="1:30" x14ac:dyDescent="0.25">
      <c r="A6124" s="1">
        <v>2019</v>
      </c>
      <c r="B6124" s="1">
        <v>9</v>
      </c>
      <c r="C6124" s="1">
        <v>12</v>
      </c>
      <c r="D6124" s="3">
        <v>0.95833333333333337</v>
      </c>
      <c r="E6124" s="5">
        <v>6120</v>
      </c>
      <c r="G6124" s="15">
        <v>11.5</v>
      </c>
      <c r="H6124" s="15">
        <v>13.1</v>
      </c>
      <c r="I6124" s="15">
        <v>17.2</v>
      </c>
      <c r="J6124" s="15">
        <v>13.3</v>
      </c>
      <c r="K6124" s="15">
        <v>13.2</v>
      </c>
      <c r="L6124" s="15">
        <v>11.1</v>
      </c>
      <c r="N6124" s="88">
        <v>18.2</v>
      </c>
      <c r="O6124" s="104">
        <v>16.399999999999999</v>
      </c>
      <c r="Q6124" s="11">
        <v>16.100000000000001</v>
      </c>
      <c r="R6124" s="11">
        <v>15.5</v>
      </c>
      <c r="S6124" s="11">
        <v>12.6</v>
      </c>
      <c r="T6124" s="11">
        <v>17</v>
      </c>
      <c r="U6124" s="11">
        <v>16.899999999999999</v>
      </c>
      <c r="V6124" s="11">
        <v>16.600000000000001</v>
      </c>
      <c r="W6124" s="11">
        <v>14.9</v>
      </c>
      <c r="X6124" s="11">
        <v>16.7</v>
      </c>
      <c r="Y6124" s="78"/>
      <c r="Z6124" s="11">
        <v>48.55</v>
      </c>
      <c r="AA6124" s="11">
        <v>100.26</v>
      </c>
      <c r="AB6124" s="11">
        <v>76.31</v>
      </c>
      <c r="AC6124" s="11">
        <v>0.16</v>
      </c>
      <c r="AD6124" s="11">
        <v>3.32</v>
      </c>
    </row>
    <row r="6125" spans="1:30" x14ac:dyDescent="0.25">
      <c r="A6125" s="1">
        <v>2019</v>
      </c>
      <c r="B6125" s="1">
        <v>9</v>
      </c>
      <c r="C6125" s="1">
        <v>13</v>
      </c>
      <c r="D6125" s="3">
        <v>0</v>
      </c>
      <c r="E6125" s="5">
        <v>6121</v>
      </c>
      <c r="G6125" s="15">
        <v>12</v>
      </c>
      <c r="H6125" s="15">
        <v>12.7</v>
      </c>
      <c r="I6125" s="15">
        <v>17.100000000000001</v>
      </c>
      <c r="J6125" s="15">
        <v>13.8</v>
      </c>
      <c r="K6125" s="15">
        <v>13.4</v>
      </c>
      <c r="L6125" s="15">
        <v>10.5</v>
      </c>
      <c r="N6125" s="88">
        <v>17.600000000000001</v>
      </c>
      <c r="O6125" s="104">
        <v>16.7</v>
      </c>
      <c r="Q6125" s="11">
        <v>16</v>
      </c>
      <c r="R6125" s="11">
        <v>15.6</v>
      </c>
      <c r="S6125" s="11">
        <v>12.5</v>
      </c>
      <c r="T6125" s="11">
        <v>17.5</v>
      </c>
      <c r="U6125" s="11">
        <v>16</v>
      </c>
      <c r="V6125" s="11">
        <v>16.5</v>
      </c>
      <c r="W6125" s="11">
        <v>15.9</v>
      </c>
      <c r="X6125" s="11">
        <v>16.399999999999999</v>
      </c>
      <c r="Y6125" s="78"/>
      <c r="Z6125" s="11">
        <v>48.23</v>
      </c>
      <c r="AA6125" s="11">
        <v>98.16</v>
      </c>
      <c r="AB6125" s="11">
        <v>76.41</v>
      </c>
      <c r="AC6125" s="11">
        <v>0.39</v>
      </c>
      <c r="AD6125" s="11">
        <v>3.84</v>
      </c>
    </row>
    <row r="6126" spans="1:30" x14ac:dyDescent="0.25">
      <c r="A6126" s="1">
        <v>2019</v>
      </c>
      <c r="B6126" s="1">
        <v>9</v>
      </c>
      <c r="C6126" s="1">
        <v>13</v>
      </c>
      <c r="D6126" s="3">
        <v>4.1666666666666664E-2</v>
      </c>
      <c r="E6126" s="5">
        <v>6122</v>
      </c>
      <c r="G6126" s="15">
        <v>12.6</v>
      </c>
      <c r="H6126" s="15">
        <v>12.2</v>
      </c>
      <c r="I6126" s="15">
        <v>17.2</v>
      </c>
      <c r="J6126" s="15">
        <v>14.1</v>
      </c>
      <c r="K6126" s="15">
        <v>13.8</v>
      </c>
      <c r="L6126" s="15">
        <v>10.7</v>
      </c>
      <c r="N6126" s="88">
        <v>17.600000000000001</v>
      </c>
      <c r="O6126" s="104">
        <v>16.7</v>
      </c>
      <c r="Q6126" s="11">
        <v>16</v>
      </c>
      <c r="R6126" s="11">
        <v>15.6</v>
      </c>
      <c r="S6126" s="11">
        <v>12.5</v>
      </c>
      <c r="T6126" s="11">
        <v>17.5</v>
      </c>
      <c r="U6126" s="11">
        <v>16</v>
      </c>
      <c r="V6126" s="11">
        <v>16.5</v>
      </c>
      <c r="W6126" s="11">
        <v>15.9</v>
      </c>
      <c r="X6126" s="11">
        <v>16.399999999999999</v>
      </c>
      <c r="Y6126" s="78"/>
      <c r="Z6126" s="11">
        <v>48.23</v>
      </c>
      <c r="AA6126" s="11">
        <v>98.16</v>
      </c>
      <c r="AB6126" s="11">
        <v>76.41</v>
      </c>
      <c r="AC6126" s="11">
        <v>0.39</v>
      </c>
      <c r="AD6126" s="11">
        <v>3.84</v>
      </c>
    </row>
    <row r="6127" spans="1:30" x14ac:dyDescent="0.25">
      <c r="A6127" s="1">
        <v>2019</v>
      </c>
      <c r="B6127" s="1">
        <v>9</v>
      </c>
      <c r="C6127" s="1">
        <v>13</v>
      </c>
      <c r="D6127" s="3">
        <v>8.3333333333333329E-2</v>
      </c>
      <c r="E6127" s="5">
        <v>6123</v>
      </c>
      <c r="G6127" s="15">
        <v>12.3</v>
      </c>
      <c r="H6127" s="15">
        <v>13.2</v>
      </c>
      <c r="I6127" s="15">
        <v>17.2</v>
      </c>
      <c r="J6127" s="15">
        <v>14.4</v>
      </c>
      <c r="K6127" s="15">
        <v>14</v>
      </c>
      <c r="L6127" s="15">
        <v>10.8</v>
      </c>
      <c r="N6127" s="88">
        <v>17.600000000000001</v>
      </c>
      <c r="O6127" s="104">
        <v>16.7</v>
      </c>
      <c r="Q6127" s="11">
        <v>16</v>
      </c>
      <c r="R6127" s="11">
        <v>15.6</v>
      </c>
      <c r="S6127" s="11">
        <v>12.5</v>
      </c>
      <c r="T6127" s="11">
        <v>17.5</v>
      </c>
      <c r="U6127" s="11">
        <v>16</v>
      </c>
      <c r="V6127" s="11">
        <v>16.5</v>
      </c>
      <c r="W6127" s="11">
        <v>15.9</v>
      </c>
      <c r="X6127" s="11">
        <v>16.399999999999999</v>
      </c>
      <c r="Y6127" s="78"/>
      <c r="Z6127" s="11">
        <v>48.23</v>
      </c>
      <c r="AA6127" s="11">
        <v>98.16</v>
      </c>
      <c r="AB6127" s="11">
        <v>76.41</v>
      </c>
      <c r="AC6127" s="11">
        <v>0.39</v>
      </c>
      <c r="AD6127" s="11">
        <v>3.84</v>
      </c>
    </row>
    <row r="6128" spans="1:30" x14ac:dyDescent="0.25">
      <c r="A6128" s="1">
        <v>2019</v>
      </c>
      <c r="B6128" s="1">
        <v>9</v>
      </c>
      <c r="C6128" s="1">
        <v>13</v>
      </c>
      <c r="D6128" s="3">
        <v>0.125</v>
      </c>
      <c r="E6128" s="5">
        <v>6124</v>
      </c>
      <c r="G6128" s="15">
        <v>12.6</v>
      </c>
      <c r="H6128" s="15">
        <v>12.5</v>
      </c>
      <c r="I6128" s="15">
        <v>17.2</v>
      </c>
      <c r="J6128" s="15">
        <v>14.5</v>
      </c>
      <c r="K6128" s="15">
        <v>14.3</v>
      </c>
      <c r="L6128" s="15">
        <v>11.6</v>
      </c>
      <c r="N6128" s="88">
        <v>17.600000000000001</v>
      </c>
      <c r="O6128" s="104">
        <v>16.7</v>
      </c>
      <c r="Q6128" s="11">
        <v>16</v>
      </c>
      <c r="R6128" s="11">
        <v>15.6</v>
      </c>
      <c r="S6128" s="11">
        <v>12.5</v>
      </c>
      <c r="T6128" s="11">
        <v>17.5</v>
      </c>
      <c r="U6128" s="11">
        <v>16</v>
      </c>
      <c r="V6128" s="11">
        <v>16.5</v>
      </c>
      <c r="W6128" s="11">
        <v>15.9</v>
      </c>
      <c r="X6128" s="11">
        <v>16.399999999999999</v>
      </c>
      <c r="Y6128" s="78"/>
      <c r="Z6128" s="11">
        <v>48.23</v>
      </c>
      <c r="AA6128" s="11">
        <v>98.16</v>
      </c>
      <c r="AB6128" s="11">
        <v>76.41</v>
      </c>
      <c r="AC6128" s="11">
        <v>0.39</v>
      </c>
      <c r="AD6128" s="11">
        <v>3.84</v>
      </c>
    </row>
    <row r="6129" spans="1:30" x14ac:dyDescent="0.25">
      <c r="A6129" s="1">
        <v>2019</v>
      </c>
      <c r="B6129" s="1">
        <v>9</v>
      </c>
      <c r="C6129" s="1">
        <v>13</v>
      </c>
      <c r="D6129" s="3">
        <v>0.16666666666666666</v>
      </c>
      <c r="E6129" s="5">
        <v>6125</v>
      </c>
      <c r="G6129" s="15">
        <v>12.8</v>
      </c>
      <c r="H6129" s="15">
        <v>12.5</v>
      </c>
      <c r="I6129" s="15">
        <v>17.2</v>
      </c>
      <c r="J6129" s="15">
        <v>14.5</v>
      </c>
      <c r="K6129" s="15">
        <v>14.3</v>
      </c>
      <c r="L6129" s="15">
        <v>11.9</v>
      </c>
      <c r="N6129" s="88">
        <v>17.600000000000001</v>
      </c>
      <c r="O6129" s="104">
        <v>16.7</v>
      </c>
      <c r="Q6129" s="11">
        <v>16</v>
      </c>
      <c r="R6129" s="11">
        <v>15.6</v>
      </c>
      <c r="S6129" s="11">
        <v>12.5</v>
      </c>
      <c r="T6129" s="11">
        <v>17.5</v>
      </c>
      <c r="U6129" s="11">
        <v>16</v>
      </c>
      <c r="V6129" s="11">
        <v>16.5</v>
      </c>
      <c r="W6129" s="11">
        <v>15.9</v>
      </c>
      <c r="X6129" s="11">
        <v>16.399999999999999</v>
      </c>
      <c r="Y6129" s="78"/>
      <c r="Z6129" s="11">
        <v>48.23</v>
      </c>
      <c r="AA6129" s="11">
        <v>98.16</v>
      </c>
      <c r="AB6129" s="11">
        <v>76.41</v>
      </c>
      <c r="AC6129" s="11">
        <v>0.39</v>
      </c>
      <c r="AD6129" s="11">
        <v>3.84</v>
      </c>
    </row>
    <row r="6130" spans="1:30" x14ac:dyDescent="0.25">
      <c r="A6130" s="1">
        <v>2019</v>
      </c>
      <c r="B6130" s="1">
        <v>9</v>
      </c>
      <c r="C6130" s="1">
        <v>13</v>
      </c>
      <c r="D6130" s="3">
        <v>0.20833333333333334</v>
      </c>
      <c r="E6130" s="5">
        <v>6126</v>
      </c>
      <c r="G6130" s="15">
        <v>13.1</v>
      </c>
      <c r="H6130" s="15">
        <v>13</v>
      </c>
      <c r="I6130" s="15">
        <v>17.100000000000001</v>
      </c>
      <c r="J6130" s="15">
        <v>14.8</v>
      </c>
      <c r="K6130" s="15">
        <v>14.5</v>
      </c>
      <c r="L6130" s="15">
        <v>12.1</v>
      </c>
      <c r="N6130" s="88">
        <v>17.600000000000001</v>
      </c>
      <c r="O6130" s="104">
        <v>16.7</v>
      </c>
      <c r="Q6130" s="11">
        <v>16</v>
      </c>
      <c r="R6130" s="11">
        <v>15.6</v>
      </c>
      <c r="S6130" s="11">
        <v>12.5</v>
      </c>
      <c r="T6130" s="11">
        <v>17.5</v>
      </c>
      <c r="U6130" s="11">
        <v>16</v>
      </c>
      <c r="V6130" s="11">
        <v>16.5</v>
      </c>
      <c r="W6130" s="11">
        <v>15.9</v>
      </c>
      <c r="X6130" s="11">
        <v>16.399999999999999</v>
      </c>
      <c r="Y6130" s="78"/>
      <c r="Z6130" s="11">
        <v>48.23</v>
      </c>
      <c r="AA6130" s="11">
        <v>98.16</v>
      </c>
      <c r="AB6130" s="11">
        <v>76.41</v>
      </c>
      <c r="AC6130" s="11">
        <v>0.39</v>
      </c>
      <c r="AD6130" s="11">
        <v>3.84</v>
      </c>
    </row>
    <row r="6131" spans="1:30" x14ac:dyDescent="0.25">
      <c r="A6131" s="1">
        <v>2019</v>
      </c>
      <c r="B6131" s="1">
        <v>9</v>
      </c>
      <c r="C6131" s="1">
        <v>13</v>
      </c>
      <c r="D6131" s="3">
        <v>0.25</v>
      </c>
      <c r="E6131" s="5">
        <v>6127</v>
      </c>
      <c r="G6131" s="15">
        <v>14.8</v>
      </c>
      <c r="H6131" s="15">
        <v>14.6</v>
      </c>
      <c r="I6131" s="15">
        <v>17.3</v>
      </c>
      <c r="J6131" s="15">
        <v>14.5</v>
      </c>
      <c r="K6131" s="15">
        <v>14.9</v>
      </c>
      <c r="L6131" s="15">
        <v>13.2</v>
      </c>
      <c r="N6131" s="88">
        <v>17.600000000000001</v>
      </c>
      <c r="O6131" s="104">
        <v>16.7</v>
      </c>
      <c r="Q6131" s="11">
        <v>16</v>
      </c>
      <c r="R6131" s="11">
        <v>15.6</v>
      </c>
      <c r="S6131" s="11">
        <v>12.5</v>
      </c>
      <c r="T6131" s="11">
        <v>17.5</v>
      </c>
      <c r="U6131" s="11">
        <v>16</v>
      </c>
      <c r="V6131" s="11">
        <v>16.5</v>
      </c>
      <c r="W6131" s="11">
        <v>15.9</v>
      </c>
      <c r="X6131" s="11">
        <v>16.399999999999999</v>
      </c>
      <c r="Y6131" s="78"/>
      <c r="Z6131" s="11">
        <v>48.23</v>
      </c>
      <c r="AA6131" s="11">
        <v>98.16</v>
      </c>
      <c r="AB6131" s="11">
        <v>76.41</v>
      </c>
      <c r="AC6131" s="11">
        <v>0.39</v>
      </c>
      <c r="AD6131" s="11">
        <v>3.84</v>
      </c>
    </row>
    <row r="6132" spans="1:30" x14ac:dyDescent="0.25">
      <c r="A6132" s="1">
        <v>2019</v>
      </c>
      <c r="B6132" s="1">
        <v>9</v>
      </c>
      <c r="C6132" s="1">
        <v>13</v>
      </c>
      <c r="D6132" s="3">
        <v>0.29166666666666669</v>
      </c>
      <c r="E6132" s="5">
        <v>6128</v>
      </c>
      <c r="G6132" s="15">
        <v>16.399999999999999</v>
      </c>
      <c r="H6132" s="15">
        <v>16.7</v>
      </c>
      <c r="I6132" s="15">
        <v>15.9</v>
      </c>
      <c r="J6132" s="15">
        <v>14.1</v>
      </c>
      <c r="K6132" s="15">
        <v>15.4</v>
      </c>
      <c r="L6132" s="15">
        <v>15.6</v>
      </c>
      <c r="N6132" s="88">
        <v>17.600000000000001</v>
      </c>
      <c r="O6132" s="104">
        <v>16.7</v>
      </c>
      <c r="Q6132" s="11">
        <v>16</v>
      </c>
      <c r="R6132" s="11">
        <v>15.6</v>
      </c>
      <c r="S6132" s="11">
        <v>12.5</v>
      </c>
      <c r="T6132" s="11">
        <v>17.5</v>
      </c>
      <c r="U6132" s="11">
        <v>16</v>
      </c>
      <c r="V6132" s="11">
        <v>16.5</v>
      </c>
      <c r="W6132" s="11">
        <v>15.9</v>
      </c>
      <c r="X6132" s="11">
        <v>16.399999999999999</v>
      </c>
      <c r="Y6132" s="78"/>
      <c r="Z6132" s="11">
        <v>48.23</v>
      </c>
      <c r="AA6132" s="11">
        <v>98.16</v>
      </c>
      <c r="AB6132" s="11">
        <v>76.41</v>
      </c>
      <c r="AC6132" s="11">
        <v>0.39</v>
      </c>
      <c r="AD6132" s="11">
        <v>3.84</v>
      </c>
    </row>
    <row r="6133" spans="1:30" x14ac:dyDescent="0.25">
      <c r="A6133" s="1">
        <v>2019</v>
      </c>
      <c r="B6133" s="1">
        <v>9</v>
      </c>
      <c r="C6133" s="1">
        <v>13</v>
      </c>
      <c r="D6133" s="3">
        <v>0.33333333333333331</v>
      </c>
      <c r="E6133" s="5">
        <v>6129</v>
      </c>
      <c r="G6133" s="15">
        <v>18.600000000000001</v>
      </c>
      <c r="H6133" s="15">
        <v>18.3</v>
      </c>
      <c r="I6133" s="15">
        <v>14.7</v>
      </c>
      <c r="J6133" s="15">
        <v>14.7</v>
      </c>
      <c r="K6133" s="15">
        <v>16.3</v>
      </c>
      <c r="L6133" s="15">
        <v>17.8</v>
      </c>
      <c r="N6133" s="88">
        <v>17.600000000000001</v>
      </c>
      <c r="O6133" s="104">
        <v>16.7</v>
      </c>
      <c r="Q6133" s="11">
        <v>16</v>
      </c>
      <c r="R6133" s="11">
        <v>15.6</v>
      </c>
      <c r="S6133" s="11">
        <v>12.5</v>
      </c>
      <c r="T6133" s="11">
        <v>17.5</v>
      </c>
      <c r="U6133" s="11">
        <v>16</v>
      </c>
      <c r="V6133" s="11">
        <v>16.5</v>
      </c>
      <c r="W6133" s="11">
        <v>15.9</v>
      </c>
      <c r="X6133" s="11">
        <v>16.399999999999999</v>
      </c>
      <c r="Y6133" s="78"/>
      <c r="Z6133" s="11">
        <v>48.23</v>
      </c>
      <c r="AA6133" s="11">
        <v>98.16</v>
      </c>
      <c r="AB6133" s="11">
        <v>76.41</v>
      </c>
      <c r="AC6133" s="11">
        <v>0.39</v>
      </c>
      <c r="AD6133" s="11">
        <v>3.84</v>
      </c>
    </row>
    <row r="6134" spans="1:30" x14ac:dyDescent="0.25">
      <c r="A6134" s="1">
        <v>2019</v>
      </c>
      <c r="B6134" s="1">
        <v>9</v>
      </c>
      <c r="C6134" s="1">
        <v>13</v>
      </c>
      <c r="D6134" s="3">
        <v>0.375</v>
      </c>
      <c r="E6134" s="5">
        <v>6130</v>
      </c>
      <c r="G6134" s="15">
        <v>19.399999999999999</v>
      </c>
      <c r="H6134" s="15">
        <v>18.8</v>
      </c>
      <c r="I6134" s="15">
        <v>16.2</v>
      </c>
      <c r="J6134" s="15">
        <v>15</v>
      </c>
      <c r="K6134" s="15">
        <v>16.899999999999999</v>
      </c>
      <c r="L6134" s="15">
        <v>18.600000000000001</v>
      </c>
      <c r="N6134" s="88">
        <v>17.600000000000001</v>
      </c>
      <c r="O6134" s="104">
        <v>16.7</v>
      </c>
      <c r="Q6134" s="11">
        <v>16</v>
      </c>
      <c r="R6134" s="11">
        <v>15.6</v>
      </c>
      <c r="S6134" s="11">
        <v>12.5</v>
      </c>
      <c r="T6134" s="11">
        <v>17.5</v>
      </c>
      <c r="U6134" s="11">
        <v>16</v>
      </c>
      <c r="V6134" s="11">
        <v>16.5</v>
      </c>
      <c r="W6134" s="11">
        <v>15.9</v>
      </c>
      <c r="X6134" s="11">
        <v>16.399999999999999</v>
      </c>
      <c r="Y6134" s="78"/>
      <c r="Z6134" s="11">
        <v>48.23</v>
      </c>
      <c r="AA6134" s="11">
        <v>98.16</v>
      </c>
      <c r="AB6134" s="11">
        <v>76.41</v>
      </c>
      <c r="AC6134" s="11">
        <v>0.39</v>
      </c>
      <c r="AD6134" s="11">
        <v>3.84</v>
      </c>
    </row>
    <row r="6135" spans="1:30" x14ac:dyDescent="0.25">
      <c r="A6135" s="1">
        <v>2019</v>
      </c>
      <c r="B6135" s="1">
        <v>9</v>
      </c>
      <c r="C6135" s="1">
        <v>13</v>
      </c>
      <c r="D6135" s="3">
        <v>0.41666666666666669</v>
      </c>
      <c r="E6135" s="5">
        <v>6131</v>
      </c>
      <c r="G6135" s="15">
        <v>19.600000000000001</v>
      </c>
      <c r="H6135" s="15">
        <v>18.899999999999999</v>
      </c>
      <c r="I6135" s="15">
        <v>16.100000000000001</v>
      </c>
      <c r="J6135" s="15">
        <v>14.9</v>
      </c>
      <c r="K6135" s="15">
        <v>15.5</v>
      </c>
      <c r="L6135" s="15">
        <v>19.2</v>
      </c>
      <c r="N6135" s="88">
        <v>17.600000000000001</v>
      </c>
      <c r="O6135" s="104">
        <v>16.7</v>
      </c>
      <c r="Q6135" s="11">
        <v>16</v>
      </c>
      <c r="R6135" s="11">
        <v>15.6</v>
      </c>
      <c r="S6135" s="11">
        <v>12.5</v>
      </c>
      <c r="T6135" s="11">
        <v>17.5</v>
      </c>
      <c r="U6135" s="11">
        <v>16</v>
      </c>
      <c r="V6135" s="11">
        <v>16.5</v>
      </c>
      <c r="W6135" s="11">
        <v>15.9</v>
      </c>
      <c r="X6135" s="11">
        <v>16.399999999999999</v>
      </c>
      <c r="Y6135" s="78"/>
      <c r="Z6135" s="11">
        <v>48.23</v>
      </c>
      <c r="AA6135" s="11">
        <v>98.16</v>
      </c>
      <c r="AB6135" s="11">
        <v>76.41</v>
      </c>
      <c r="AC6135" s="11">
        <v>0.39</v>
      </c>
      <c r="AD6135" s="11">
        <v>3.84</v>
      </c>
    </row>
    <row r="6136" spans="1:30" x14ac:dyDescent="0.25">
      <c r="A6136" s="1">
        <v>2019</v>
      </c>
      <c r="B6136" s="1">
        <v>9</v>
      </c>
      <c r="C6136" s="1">
        <v>13</v>
      </c>
      <c r="D6136" s="3">
        <v>0.45833333333333331</v>
      </c>
      <c r="E6136" s="5">
        <v>6132</v>
      </c>
      <c r="G6136" s="15">
        <v>19.600000000000001</v>
      </c>
      <c r="H6136" s="15">
        <v>18.5</v>
      </c>
      <c r="I6136" s="15">
        <v>16.2</v>
      </c>
      <c r="J6136" s="15">
        <v>14.5</v>
      </c>
      <c r="K6136" s="15">
        <v>15.5</v>
      </c>
      <c r="L6136" s="15">
        <v>19.7</v>
      </c>
      <c r="N6136" s="88">
        <v>17.600000000000001</v>
      </c>
      <c r="O6136" s="104">
        <v>16.7</v>
      </c>
      <c r="Q6136" s="11">
        <v>16</v>
      </c>
      <c r="R6136" s="11">
        <v>15.6</v>
      </c>
      <c r="S6136" s="11">
        <v>12.5</v>
      </c>
      <c r="T6136" s="11">
        <v>17.5</v>
      </c>
      <c r="U6136" s="11">
        <v>16</v>
      </c>
      <c r="V6136" s="11">
        <v>16.5</v>
      </c>
      <c r="W6136" s="11">
        <v>15.9</v>
      </c>
      <c r="X6136" s="11">
        <v>16.399999999999999</v>
      </c>
      <c r="Y6136" s="78"/>
      <c r="Z6136" s="11">
        <v>48.23</v>
      </c>
      <c r="AA6136" s="11">
        <v>98.16</v>
      </c>
      <c r="AB6136" s="11">
        <v>76.41</v>
      </c>
      <c r="AC6136" s="11">
        <v>0.39</v>
      </c>
      <c r="AD6136" s="11">
        <v>3.84</v>
      </c>
    </row>
    <row r="6137" spans="1:30" x14ac:dyDescent="0.25">
      <c r="A6137" s="1">
        <v>2019</v>
      </c>
      <c r="B6137" s="1">
        <v>9</v>
      </c>
      <c r="C6137" s="1">
        <v>13</v>
      </c>
      <c r="D6137" s="3">
        <v>0.5</v>
      </c>
      <c r="E6137" s="5">
        <v>6133</v>
      </c>
      <c r="G6137" s="15">
        <v>20.2</v>
      </c>
      <c r="H6137" s="15">
        <v>19.100000000000001</v>
      </c>
      <c r="I6137" s="15">
        <v>15.9</v>
      </c>
      <c r="J6137" s="15">
        <v>14.5</v>
      </c>
      <c r="K6137" s="15">
        <v>15.4</v>
      </c>
      <c r="L6137" s="15">
        <v>19</v>
      </c>
      <c r="N6137" s="88">
        <v>18</v>
      </c>
      <c r="O6137" s="104">
        <v>16.7</v>
      </c>
      <c r="Q6137" s="11">
        <v>16</v>
      </c>
      <c r="R6137" s="11">
        <v>15.6</v>
      </c>
      <c r="S6137" s="11">
        <v>12.5</v>
      </c>
      <c r="T6137" s="11">
        <v>17.5</v>
      </c>
      <c r="U6137" s="11">
        <v>16</v>
      </c>
      <c r="V6137" s="11">
        <v>16.5</v>
      </c>
      <c r="W6137" s="11">
        <v>15.9</v>
      </c>
      <c r="X6137" s="11">
        <v>16.399999999999999</v>
      </c>
      <c r="Y6137" s="78"/>
      <c r="Z6137" s="11">
        <v>48.23</v>
      </c>
      <c r="AA6137" s="11">
        <v>98.16</v>
      </c>
      <c r="AB6137" s="11">
        <v>76.41</v>
      </c>
      <c r="AC6137" s="11">
        <v>0.39</v>
      </c>
      <c r="AD6137" s="11">
        <v>3.84</v>
      </c>
    </row>
    <row r="6138" spans="1:30" x14ac:dyDescent="0.25">
      <c r="A6138" s="1">
        <v>2019</v>
      </c>
      <c r="B6138" s="1">
        <v>9</v>
      </c>
      <c r="C6138" s="1">
        <v>13</v>
      </c>
      <c r="D6138" s="3">
        <v>0.54166666666666663</v>
      </c>
      <c r="E6138" s="5">
        <v>6134</v>
      </c>
      <c r="G6138" s="15">
        <v>20.3</v>
      </c>
      <c r="H6138" s="15">
        <v>18.100000000000001</v>
      </c>
      <c r="I6138" s="15">
        <v>16</v>
      </c>
      <c r="J6138" s="15">
        <v>14.1</v>
      </c>
      <c r="K6138" s="15">
        <v>15.1</v>
      </c>
      <c r="L6138" s="15">
        <v>19</v>
      </c>
      <c r="N6138" s="88">
        <v>18</v>
      </c>
      <c r="O6138" s="104">
        <v>16.7</v>
      </c>
      <c r="Q6138" s="11">
        <v>16</v>
      </c>
      <c r="R6138" s="11">
        <v>15.6</v>
      </c>
      <c r="S6138" s="11">
        <v>12.5</v>
      </c>
      <c r="T6138" s="11">
        <v>17.5</v>
      </c>
      <c r="U6138" s="11">
        <v>16</v>
      </c>
      <c r="V6138" s="11">
        <v>16.5</v>
      </c>
      <c r="W6138" s="11">
        <v>15.9</v>
      </c>
      <c r="X6138" s="11">
        <v>16.399999999999999</v>
      </c>
      <c r="Y6138" s="78"/>
      <c r="Z6138" s="11">
        <v>48.23</v>
      </c>
      <c r="AA6138" s="11">
        <v>98.16</v>
      </c>
      <c r="AB6138" s="11">
        <v>76.41</v>
      </c>
      <c r="AC6138" s="11">
        <v>0.39</v>
      </c>
      <c r="AD6138" s="11">
        <v>3.84</v>
      </c>
    </row>
    <row r="6139" spans="1:30" x14ac:dyDescent="0.25">
      <c r="A6139" s="1">
        <v>2019</v>
      </c>
      <c r="B6139" s="1">
        <v>9</v>
      </c>
      <c r="C6139" s="1">
        <v>13</v>
      </c>
      <c r="D6139" s="3">
        <v>0.58333333333333337</v>
      </c>
      <c r="E6139" s="5">
        <v>6135</v>
      </c>
      <c r="G6139" s="15">
        <v>20.2</v>
      </c>
      <c r="H6139" s="15">
        <v>17.399999999999999</v>
      </c>
      <c r="I6139" s="15">
        <v>16.5</v>
      </c>
      <c r="J6139" s="15">
        <v>15</v>
      </c>
      <c r="K6139" s="15">
        <v>14.2</v>
      </c>
      <c r="L6139" s="15">
        <v>18.899999999999999</v>
      </c>
      <c r="N6139" s="88">
        <v>18</v>
      </c>
      <c r="O6139" s="104">
        <v>16.7</v>
      </c>
      <c r="Q6139" s="11">
        <v>16</v>
      </c>
      <c r="R6139" s="11">
        <v>15.6</v>
      </c>
      <c r="S6139" s="11">
        <v>12.5</v>
      </c>
      <c r="T6139" s="11">
        <v>17.5</v>
      </c>
      <c r="U6139" s="11">
        <v>16</v>
      </c>
      <c r="V6139" s="11">
        <v>16.5</v>
      </c>
      <c r="W6139" s="11">
        <v>15.9</v>
      </c>
      <c r="X6139" s="11">
        <v>16.399999999999999</v>
      </c>
      <c r="Y6139" s="78"/>
      <c r="Z6139" s="11">
        <v>48.23</v>
      </c>
      <c r="AA6139" s="11">
        <v>98.16</v>
      </c>
      <c r="AB6139" s="11">
        <v>76.41</v>
      </c>
      <c r="AC6139" s="11">
        <v>0.39</v>
      </c>
      <c r="AD6139" s="11">
        <v>3.84</v>
      </c>
    </row>
    <row r="6140" spans="1:30" x14ac:dyDescent="0.25">
      <c r="A6140" s="1">
        <v>2019</v>
      </c>
      <c r="B6140" s="1">
        <v>9</v>
      </c>
      <c r="C6140" s="1">
        <v>13</v>
      </c>
      <c r="D6140" s="3">
        <v>0.625</v>
      </c>
      <c r="E6140" s="5">
        <v>6136</v>
      </c>
      <c r="G6140" s="15">
        <v>17</v>
      </c>
      <c r="H6140" s="15">
        <v>17.2</v>
      </c>
      <c r="I6140" s="15">
        <v>16.7</v>
      </c>
      <c r="J6140" s="15">
        <v>14.8</v>
      </c>
      <c r="K6140" s="15">
        <v>14.5</v>
      </c>
      <c r="L6140" s="15">
        <v>17.399999999999999</v>
      </c>
      <c r="N6140" s="88">
        <v>18</v>
      </c>
      <c r="O6140" s="104">
        <v>16.7</v>
      </c>
      <c r="Q6140" s="11">
        <v>16</v>
      </c>
      <c r="R6140" s="11">
        <v>15.6</v>
      </c>
      <c r="S6140" s="11">
        <v>12.5</v>
      </c>
      <c r="T6140" s="11">
        <v>17.5</v>
      </c>
      <c r="U6140" s="11">
        <v>16</v>
      </c>
      <c r="V6140" s="11">
        <v>16.5</v>
      </c>
      <c r="W6140" s="11">
        <v>15.9</v>
      </c>
      <c r="X6140" s="11">
        <v>16.399999999999999</v>
      </c>
      <c r="Y6140" s="78"/>
      <c r="Z6140" s="11">
        <v>48.23</v>
      </c>
      <c r="AA6140" s="11">
        <v>98.16</v>
      </c>
      <c r="AB6140" s="11">
        <v>76.41</v>
      </c>
      <c r="AC6140" s="11">
        <v>0.39</v>
      </c>
      <c r="AD6140" s="11">
        <v>3.84</v>
      </c>
    </row>
    <row r="6141" spans="1:30" x14ac:dyDescent="0.25">
      <c r="A6141" s="1">
        <v>2019</v>
      </c>
      <c r="B6141" s="1">
        <v>9</v>
      </c>
      <c r="C6141" s="1">
        <v>13</v>
      </c>
      <c r="D6141" s="3">
        <v>0.66666666666666663</v>
      </c>
      <c r="E6141" s="5">
        <v>6137</v>
      </c>
      <c r="G6141" s="15">
        <v>16.100000000000001</v>
      </c>
      <c r="H6141" s="15">
        <v>16.8</v>
      </c>
      <c r="I6141" s="15">
        <v>16.8</v>
      </c>
      <c r="J6141" s="15">
        <v>14.3</v>
      </c>
      <c r="K6141" s="15">
        <v>14.4</v>
      </c>
      <c r="L6141" s="15">
        <v>15.7</v>
      </c>
      <c r="N6141" s="88">
        <v>18</v>
      </c>
      <c r="O6141" s="104">
        <v>16.7</v>
      </c>
      <c r="Q6141" s="11">
        <v>16</v>
      </c>
      <c r="R6141" s="11">
        <v>15.6</v>
      </c>
      <c r="S6141" s="11">
        <v>12.5</v>
      </c>
      <c r="T6141" s="11">
        <v>17.5</v>
      </c>
      <c r="U6141" s="11">
        <v>16</v>
      </c>
      <c r="V6141" s="11">
        <v>16.5</v>
      </c>
      <c r="W6141" s="11">
        <v>15.9</v>
      </c>
      <c r="X6141" s="11">
        <v>16.399999999999999</v>
      </c>
      <c r="Y6141" s="78"/>
      <c r="Z6141" s="11">
        <v>48.23</v>
      </c>
      <c r="AA6141" s="11">
        <v>98.16</v>
      </c>
      <c r="AB6141" s="11">
        <v>76.41</v>
      </c>
      <c r="AC6141" s="11">
        <v>0.39</v>
      </c>
      <c r="AD6141" s="11">
        <v>3.84</v>
      </c>
    </row>
    <row r="6142" spans="1:30" x14ac:dyDescent="0.25">
      <c r="A6142" s="1">
        <v>2019</v>
      </c>
      <c r="B6142" s="1">
        <v>9</v>
      </c>
      <c r="C6142" s="1">
        <v>13</v>
      </c>
      <c r="D6142" s="3">
        <v>0.70833333333333337</v>
      </c>
      <c r="E6142" s="5">
        <v>6138</v>
      </c>
      <c r="G6142" s="15">
        <v>15.3</v>
      </c>
      <c r="H6142" s="15">
        <v>15.2</v>
      </c>
      <c r="I6142" s="15">
        <v>16.899999999999999</v>
      </c>
      <c r="J6142" s="15">
        <v>13.3</v>
      </c>
      <c r="K6142" s="15">
        <v>13.4</v>
      </c>
      <c r="L6142" s="15">
        <v>15.4</v>
      </c>
      <c r="N6142" s="88">
        <v>18</v>
      </c>
      <c r="O6142" s="104">
        <v>16.7</v>
      </c>
      <c r="Q6142" s="11">
        <v>16</v>
      </c>
      <c r="R6142" s="11">
        <v>15.6</v>
      </c>
      <c r="S6142" s="11">
        <v>12.5</v>
      </c>
      <c r="T6142" s="11">
        <v>17.5</v>
      </c>
      <c r="U6142" s="11">
        <v>16</v>
      </c>
      <c r="V6142" s="11">
        <v>16.5</v>
      </c>
      <c r="W6142" s="11">
        <v>15.9</v>
      </c>
      <c r="X6142" s="11">
        <v>16.399999999999999</v>
      </c>
      <c r="Y6142" s="78"/>
      <c r="Z6142" s="11">
        <v>48.23</v>
      </c>
      <c r="AA6142" s="11">
        <v>98.16</v>
      </c>
      <c r="AB6142" s="11">
        <v>76.41</v>
      </c>
      <c r="AC6142" s="11">
        <v>0.39</v>
      </c>
      <c r="AD6142" s="11">
        <v>3.84</v>
      </c>
    </row>
    <row r="6143" spans="1:30" x14ac:dyDescent="0.25">
      <c r="A6143" s="1">
        <v>2019</v>
      </c>
      <c r="B6143" s="1">
        <v>9</v>
      </c>
      <c r="C6143" s="1">
        <v>13</v>
      </c>
      <c r="D6143" s="3">
        <v>0.75</v>
      </c>
      <c r="E6143" s="5">
        <v>6139</v>
      </c>
      <c r="G6143" s="15">
        <v>13.9</v>
      </c>
      <c r="H6143" s="15">
        <v>13.8</v>
      </c>
      <c r="I6143" s="15">
        <v>17</v>
      </c>
      <c r="J6143" s="15">
        <v>12.6</v>
      </c>
      <c r="K6143" s="15">
        <v>12.6</v>
      </c>
      <c r="L6143" s="15">
        <v>14.8</v>
      </c>
      <c r="N6143" s="88">
        <v>18</v>
      </c>
      <c r="O6143" s="104">
        <v>16.7</v>
      </c>
      <c r="Q6143" s="11">
        <v>16</v>
      </c>
      <c r="R6143" s="11">
        <v>15.6</v>
      </c>
      <c r="S6143" s="11">
        <v>12.5</v>
      </c>
      <c r="T6143" s="11">
        <v>17.5</v>
      </c>
      <c r="U6143" s="11">
        <v>16</v>
      </c>
      <c r="V6143" s="11">
        <v>16.5</v>
      </c>
      <c r="W6143" s="11">
        <v>15.9</v>
      </c>
      <c r="X6143" s="11">
        <v>16.399999999999999</v>
      </c>
      <c r="Y6143" s="78"/>
      <c r="Z6143" s="11">
        <v>48.23</v>
      </c>
      <c r="AA6143" s="11">
        <v>98.16</v>
      </c>
      <c r="AB6143" s="11">
        <v>76.41</v>
      </c>
      <c r="AC6143" s="11">
        <v>0.39</v>
      </c>
      <c r="AD6143" s="11">
        <v>3.84</v>
      </c>
    </row>
    <row r="6144" spans="1:30" x14ac:dyDescent="0.25">
      <c r="A6144" s="1">
        <v>2019</v>
      </c>
      <c r="B6144" s="1">
        <v>9</v>
      </c>
      <c r="C6144" s="1">
        <v>13</v>
      </c>
      <c r="D6144" s="3">
        <v>0.79166666666666663</v>
      </c>
      <c r="E6144" s="5">
        <v>6140</v>
      </c>
      <c r="G6144" s="15">
        <v>12.4</v>
      </c>
      <c r="H6144" s="15">
        <v>12.5</v>
      </c>
      <c r="I6144" s="15">
        <v>16.7</v>
      </c>
      <c r="J6144" s="15">
        <v>12.2</v>
      </c>
      <c r="K6144" s="15">
        <v>12</v>
      </c>
      <c r="L6144" s="15">
        <v>13.4</v>
      </c>
      <c r="N6144" s="88">
        <v>18</v>
      </c>
      <c r="O6144" s="104">
        <v>16.7</v>
      </c>
      <c r="Q6144" s="11">
        <v>16</v>
      </c>
      <c r="R6144" s="11">
        <v>15.6</v>
      </c>
      <c r="S6144" s="11">
        <v>12.5</v>
      </c>
      <c r="T6144" s="11">
        <v>17.5</v>
      </c>
      <c r="U6144" s="11">
        <v>16</v>
      </c>
      <c r="V6144" s="11">
        <v>16.5</v>
      </c>
      <c r="W6144" s="11">
        <v>15.9</v>
      </c>
      <c r="X6144" s="11">
        <v>16.399999999999999</v>
      </c>
      <c r="Y6144" s="78"/>
      <c r="Z6144" s="11">
        <v>48.23</v>
      </c>
      <c r="AA6144" s="11">
        <v>98.16</v>
      </c>
      <c r="AB6144" s="11">
        <v>76.41</v>
      </c>
      <c r="AC6144" s="11">
        <v>0.39</v>
      </c>
      <c r="AD6144" s="11">
        <v>3.84</v>
      </c>
    </row>
    <row r="6145" spans="1:30" x14ac:dyDescent="0.25">
      <c r="A6145" s="1">
        <v>2019</v>
      </c>
      <c r="B6145" s="1">
        <v>9</v>
      </c>
      <c r="C6145" s="1">
        <v>13</v>
      </c>
      <c r="D6145" s="3">
        <v>0.83333333333333337</v>
      </c>
      <c r="E6145" s="5">
        <v>6141</v>
      </c>
      <c r="G6145" s="15">
        <v>11.9</v>
      </c>
      <c r="H6145" s="15">
        <v>12</v>
      </c>
      <c r="I6145" s="15">
        <v>16.600000000000001</v>
      </c>
      <c r="J6145" s="15">
        <v>11.3</v>
      </c>
      <c r="K6145" s="15">
        <v>11.4</v>
      </c>
      <c r="L6145" s="15">
        <v>12.5</v>
      </c>
      <c r="N6145" s="88">
        <v>18</v>
      </c>
      <c r="O6145" s="104">
        <v>16.7</v>
      </c>
      <c r="Q6145" s="11">
        <v>16</v>
      </c>
      <c r="R6145" s="11">
        <v>15.6</v>
      </c>
      <c r="S6145" s="11">
        <v>12.5</v>
      </c>
      <c r="T6145" s="11">
        <v>17.5</v>
      </c>
      <c r="U6145" s="11">
        <v>16</v>
      </c>
      <c r="V6145" s="11">
        <v>16.5</v>
      </c>
      <c r="W6145" s="11">
        <v>15.9</v>
      </c>
      <c r="X6145" s="11">
        <v>16.399999999999999</v>
      </c>
      <c r="Y6145" s="78"/>
      <c r="Z6145" s="11">
        <v>48.23</v>
      </c>
      <c r="AA6145" s="11">
        <v>98.16</v>
      </c>
      <c r="AB6145" s="11">
        <v>76.41</v>
      </c>
      <c r="AC6145" s="11">
        <v>0.39</v>
      </c>
      <c r="AD6145" s="11">
        <v>3.84</v>
      </c>
    </row>
    <row r="6146" spans="1:30" x14ac:dyDescent="0.25">
      <c r="A6146" s="1">
        <v>2019</v>
      </c>
      <c r="B6146" s="1">
        <v>9</v>
      </c>
      <c r="C6146" s="1">
        <v>13</v>
      </c>
      <c r="D6146" s="3">
        <v>0.875</v>
      </c>
      <c r="E6146" s="5">
        <v>6142</v>
      </c>
      <c r="G6146" s="15">
        <v>11.4</v>
      </c>
      <c r="H6146" s="15">
        <v>11.5</v>
      </c>
      <c r="I6146" s="15">
        <v>16.5</v>
      </c>
      <c r="J6146" s="15">
        <v>10.6</v>
      </c>
      <c r="K6146" s="15">
        <v>10.9</v>
      </c>
      <c r="L6146" s="15">
        <v>11.9</v>
      </c>
      <c r="N6146" s="88">
        <v>18</v>
      </c>
      <c r="O6146" s="104">
        <v>16.7</v>
      </c>
      <c r="Q6146" s="11">
        <v>16</v>
      </c>
      <c r="R6146" s="11">
        <v>15.6</v>
      </c>
      <c r="S6146" s="11">
        <v>12.5</v>
      </c>
      <c r="T6146" s="11">
        <v>17.5</v>
      </c>
      <c r="U6146" s="11">
        <v>16</v>
      </c>
      <c r="V6146" s="11">
        <v>16.5</v>
      </c>
      <c r="W6146" s="11">
        <v>15.9</v>
      </c>
      <c r="X6146" s="11">
        <v>16.399999999999999</v>
      </c>
      <c r="Y6146" s="78"/>
      <c r="Z6146" s="11">
        <v>48.23</v>
      </c>
      <c r="AA6146" s="11">
        <v>98.16</v>
      </c>
      <c r="AB6146" s="11">
        <v>76.41</v>
      </c>
      <c r="AC6146" s="11">
        <v>0.39</v>
      </c>
      <c r="AD6146" s="11">
        <v>3.84</v>
      </c>
    </row>
    <row r="6147" spans="1:30" x14ac:dyDescent="0.25">
      <c r="A6147" s="1">
        <v>2019</v>
      </c>
      <c r="B6147" s="1">
        <v>9</v>
      </c>
      <c r="C6147" s="1">
        <v>13</v>
      </c>
      <c r="D6147" s="3">
        <v>0.91666666666666663</v>
      </c>
      <c r="E6147" s="5">
        <v>6143</v>
      </c>
      <c r="G6147" s="15">
        <v>10.6</v>
      </c>
      <c r="H6147" s="15">
        <v>11.1</v>
      </c>
      <c r="I6147" s="15">
        <v>16.600000000000001</v>
      </c>
      <c r="J6147" s="15">
        <v>9.6</v>
      </c>
      <c r="K6147" s="15">
        <v>10.7</v>
      </c>
      <c r="L6147" s="15">
        <v>11.2</v>
      </c>
      <c r="N6147" s="88">
        <v>18</v>
      </c>
      <c r="O6147" s="104">
        <v>16.7</v>
      </c>
      <c r="Q6147" s="11">
        <v>16</v>
      </c>
      <c r="R6147" s="11">
        <v>15.6</v>
      </c>
      <c r="S6147" s="11">
        <v>12.5</v>
      </c>
      <c r="T6147" s="11">
        <v>17.5</v>
      </c>
      <c r="U6147" s="11">
        <v>16</v>
      </c>
      <c r="V6147" s="11">
        <v>16.5</v>
      </c>
      <c r="W6147" s="11">
        <v>15.9</v>
      </c>
      <c r="X6147" s="11">
        <v>16.399999999999999</v>
      </c>
      <c r="Y6147" s="78"/>
      <c r="Z6147" s="11">
        <v>48.23</v>
      </c>
      <c r="AA6147" s="11">
        <v>98.16</v>
      </c>
      <c r="AB6147" s="11">
        <v>76.41</v>
      </c>
      <c r="AC6147" s="11">
        <v>0.39</v>
      </c>
      <c r="AD6147" s="11">
        <v>3.84</v>
      </c>
    </row>
    <row r="6148" spans="1:30" x14ac:dyDescent="0.25">
      <c r="A6148" s="1">
        <v>2019</v>
      </c>
      <c r="B6148" s="1">
        <v>9</v>
      </c>
      <c r="C6148" s="1">
        <v>13</v>
      </c>
      <c r="D6148" s="3">
        <v>0.95833333333333337</v>
      </c>
      <c r="E6148" s="5">
        <v>6144</v>
      </c>
      <c r="G6148" s="15">
        <v>9.8000000000000007</v>
      </c>
      <c r="H6148" s="15">
        <v>10.6</v>
      </c>
      <c r="I6148" s="15">
        <v>16.399999999999999</v>
      </c>
      <c r="J6148" s="15">
        <v>8</v>
      </c>
      <c r="K6148" s="15">
        <v>10.1</v>
      </c>
      <c r="L6148" s="15">
        <v>10.7</v>
      </c>
      <c r="N6148" s="88">
        <v>18</v>
      </c>
      <c r="O6148" s="104">
        <v>16.7</v>
      </c>
      <c r="Q6148" s="11">
        <v>16</v>
      </c>
      <c r="R6148" s="11">
        <v>15.6</v>
      </c>
      <c r="S6148" s="11">
        <v>12.5</v>
      </c>
      <c r="T6148" s="11">
        <v>17.5</v>
      </c>
      <c r="U6148" s="11">
        <v>16</v>
      </c>
      <c r="V6148" s="11">
        <v>16.5</v>
      </c>
      <c r="W6148" s="11">
        <v>15.9</v>
      </c>
      <c r="X6148" s="11">
        <v>16.399999999999999</v>
      </c>
      <c r="Y6148" s="78"/>
      <c r="Z6148" s="11">
        <v>48.23</v>
      </c>
      <c r="AA6148" s="11">
        <v>98.16</v>
      </c>
      <c r="AB6148" s="11">
        <v>76.41</v>
      </c>
      <c r="AC6148" s="11">
        <v>0.39</v>
      </c>
      <c r="AD6148" s="11">
        <v>3.84</v>
      </c>
    </row>
    <row r="6149" spans="1:30" x14ac:dyDescent="0.25">
      <c r="A6149" s="1">
        <v>2019</v>
      </c>
      <c r="B6149" s="1">
        <v>9</v>
      </c>
      <c r="C6149" s="1">
        <v>14</v>
      </c>
      <c r="D6149" s="3">
        <v>0</v>
      </c>
      <c r="E6149" s="5">
        <v>6145</v>
      </c>
      <c r="G6149" s="15">
        <v>9.6999999999999993</v>
      </c>
      <c r="H6149" s="15">
        <v>9.6999999999999993</v>
      </c>
      <c r="I6149" s="15">
        <v>15.9</v>
      </c>
      <c r="J6149" s="15">
        <v>7.3</v>
      </c>
      <c r="K6149" s="15">
        <v>9.6999999999999993</v>
      </c>
      <c r="L6149" s="15">
        <v>10.1</v>
      </c>
      <c r="N6149" s="88">
        <v>17</v>
      </c>
      <c r="O6149" s="104">
        <v>17.100000000000001</v>
      </c>
      <c r="Q6149" s="11">
        <v>15.6</v>
      </c>
      <c r="R6149" s="11">
        <v>15.1</v>
      </c>
      <c r="S6149" s="11">
        <v>12</v>
      </c>
      <c r="T6149" s="11">
        <v>16.3</v>
      </c>
      <c r="U6149" s="11">
        <v>14.2</v>
      </c>
      <c r="V6149" s="11">
        <v>15.9</v>
      </c>
      <c r="W6149" s="11">
        <v>15.6</v>
      </c>
      <c r="X6149" s="11">
        <v>15.9</v>
      </c>
      <c r="Y6149" s="78"/>
      <c r="Z6149" s="11">
        <v>47.36</v>
      </c>
      <c r="AA6149" s="11">
        <v>99.81</v>
      </c>
      <c r="AB6149" s="11">
        <v>74.63</v>
      </c>
      <c r="AC6149" s="11">
        <v>0.3</v>
      </c>
      <c r="AD6149" s="11">
        <v>3.5</v>
      </c>
    </row>
    <row r="6150" spans="1:30" x14ac:dyDescent="0.25">
      <c r="A6150" s="1">
        <v>2019</v>
      </c>
      <c r="B6150" s="1">
        <v>9</v>
      </c>
      <c r="C6150" s="1">
        <v>14</v>
      </c>
      <c r="D6150" s="3">
        <v>4.1666666666666664E-2</v>
      </c>
      <c r="E6150" s="5">
        <v>6146</v>
      </c>
      <c r="G6150" s="15">
        <v>8.8000000000000007</v>
      </c>
      <c r="H6150" s="15">
        <v>9.5</v>
      </c>
      <c r="I6150" s="15">
        <v>15.6</v>
      </c>
      <c r="J6150" s="15">
        <v>7.7</v>
      </c>
      <c r="K6150" s="15">
        <v>9.5</v>
      </c>
      <c r="L6150" s="15">
        <v>9.1999999999999993</v>
      </c>
      <c r="N6150" s="88">
        <v>17</v>
      </c>
      <c r="O6150" s="104">
        <v>17.100000000000001</v>
      </c>
      <c r="Q6150" s="11">
        <v>15.6</v>
      </c>
      <c r="R6150" s="11">
        <v>15.1</v>
      </c>
      <c r="S6150" s="11">
        <v>12</v>
      </c>
      <c r="T6150" s="11">
        <v>16.3</v>
      </c>
      <c r="U6150" s="11">
        <v>14.2</v>
      </c>
      <c r="V6150" s="11">
        <v>15.9</v>
      </c>
      <c r="W6150" s="11">
        <v>15.6</v>
      </c>
      <c r="X6150" s="11">
        <v>15.9</v>
      </c>
      <c r="Y6150" s="78"/>
      <c r="Z6150" s="11">
        <v>47.36</v>
      </c>
      <c r="AA6150" s="11">
        <v>99.81</v>
      </c>
      <c r="AB6150" s="11">
        <v>74.63</v>
      </c>
      <c r="AC6150" s="11">
        <v>0.3</v>
      </c>
      <c r="AD6150" s="11">
        <v>3.5</v>
      </c>
    </row>
    <row r="6151" spans="1:30" x14ac:dyDescent="0.25">
      <c r="A6151" s="1">
        <v>2019</v>
      </c>
      <c r="B6151" s="1">
        <v>9</v>
      </c>
      <c r="C6151" s="1">
        <v>14</v>
      </c>
      <c r="D6151" s="3">
        <v>8.3333333333333329E-2</v>
      </c>
      <c r="E6151" s="5">
        <v>6147</v>
      </c>
      <c r="G6151" s="15">
        <v>8</v>
      </c>
      <c r="H6151" s="15">
        <v>8.5</v>
      </c>
      <c r="I6151" s="15">
        <v>15.4</v>
      </c>
      <c r="J6151" s="15">
        <v>7.3</v>
      </c>
      <c r="K6151" s="15">
        <v>9.1999999999999993</v>
      </c>
      <c r="L6151" s="15">
        <v>9</v>
      </c>
      <c r="N6151" s="88">
        <v>17</v>
      </c>
      <c r="O6151" s="104">
        <v>17.100000000000001</v>
      </c>
      <c r="Q6151" s="11">
        <v>15.6</v>
      </c>
      <c r="R6151" s="11">
        <v>15.1</v>
      </c>
      <c r="S6151" s="11">
        <v>12</v>
      </c>
      <c r="T6151" s="11">
        <v>16.3</v>
      </c>
      <c r="U6151" s="11">
        <v>14.2</v>
      </c>
      <c r="V6151" s="11">
        <v>15.9</v>
      </c>
      <c r="W6151" s="11">
        <v>15.6</v>
      </c>
      <c r="X6151" s="11">
        <v>15.9</v>
      </c>
      <c r="Y6151" s="78"/>
      <c r="Z6151" s="11">
        <v>47.36</v>
      </c>
      <c r="AA6151" s="11">
        <v>99.81</v>
      </c>
      <c r="AB6151" s="11">
        <v>74.63</v>
      </c>
      <c r="AC6151" s="11">
        <v>0.3</v>
      </c>
      <c r="AD6151" s="11">
        <v>3.5</v>
      </c>
    </row>
    <row r="6152" spans="1:30" x14ac:dyDescent="0.25">
      <c r="A6152" s="1">
        <v>2019</v>
      </c>
      <c r="B6152" s="1">
        <v>9</v>
      </c>
      <c r="C6152" s="1">
        <v>14</v>
      </c>
      <c r="D6152" s="3">
        <v>0.125</v>
      </c>
      <c r="E6152" s="5">
        <v>6148</v>
      </c>
      <c r="G6152" s="15">
        <v>7.5</v>
      </c>
      <c r="H6152" s="15">
        <v>8.3000000000000007</v>
      </c>
      <c r="I6152" s="15">
        <v>15.2</v>
      </c>
      <c r="J6152" s="15">
        <v>6.7</v>
      </c>
      <c r="K6152" s="15">
        <v>8.9</v>
      </c>
      <c r="L6152" s="15">
        <v>8.6</v>
      </c>
      <c r="N6152" s="88">
        <v>17</v>
      </c>
      <c r="O6152" s="104">
        <v>17.100000000000001</v>
      </c>
      <c r="Q6152" s="11">
        <v>15.6</v>
      </c>
      <c r="R6152" s="11">
        <v>15.1</v>
      </c>
      <c r="S6152" s="11">
        <v>12</v>
      </c>
      <c r="T6152" s="11">
        <v>16.3</v>
      </c>
      <c r="U6152" s="11">
        <v>14.2</v>
      </c>
      <c r="V6152" s="11">
        <v>15.9</v>
      </c>
      <c r="W6152" s="11">
        <v>15.6</v>
      </c>
      <c r="X6152" s="11">
        <v>15.9</v>
      </c>
      <c r="Y6152" s="78"/>
      <c r="Z6152" s="11">
        <v>47.36</v>
      </c>
      <c r="AA6152" s="11">
        <v>99.81</v>
      </c>
      <c r="AB6152" s="11">
        <v>74.63</v>
      </c>
      <c r="AC6152" s="11">
        <v>0.3</v>
      </c>
      <c r="AD6152" s="11">
        <v>3.5</v>
      </c>
    </row>
    <row r="6153" spans="1:30" x14ac:dyDescent="0.25">
      <c r="A6153" s="1">
        <v>2019</v>
      </c>
      <c r="B6153" s="1">
        <v>9</v>
      </c>
      <c r="C6153" s="1">
        <v>14</v>
      </c>
      <c r="D6153" s="3">
        <v>0.16666666666666666</v>
      </c>
      <c r="E6153" s="5">
        <v>6149</v>
      </c>
      <c r="G6153" s="15">
        <v>7</v>
      </c>
      <c r="H6153" s="15">
        <v>8.5</v>
      </c>
      <c r="I6153" s="15">
        <v>15</v>
      </c>
      <c r="J6153" s="15">
        <v>6.6</v>
      </c>
      <c r="K6153" s="15">
        <v>8.6999999999999993</v>
      </c>
      <c r="L6153" s="15">
        <v>8.1</v>
      </c>
      <c r="N6153" s="88">
        <v>17</v>
      </c>
      <c r="O6153" s="104">
        <v>17.100000000000001</v>
      </c>
      <c r="Q6153" s="11">
        <v>15.6</v>
      </c>
      <c r="R6153" s="11">
        <v>15.1</v>
      </c>
      <c r="S6153" s="11">
        <v>12</v>
      </c>
      <c r="T6153" s="11">
        <v>16.3</v>
      </c>
      <c r="U6153" s="11">
        <v>14.2</v>
      </c>
      <c r="V6153" s="11">
        <v>15.9</v>
      </c>
      <c r="W6153" s="11">
        <v>15.6</v>
      </c>
      <c r="X6153" s="11">
        <v>15.9</v>
      </c>
      <c r="Y6153" s="78"/>
      <c r="Z6153" s="11">
        <v>47.36</v>
      </c>
      <c r="AA6153" s="11">
        <v>99.81</v>
      </c>
      <c r="AB6153" s="11">
        <v>74.63</v>
      </c>
      <c r="AC6153" s="11">
        <v>0.3</v>
      </c>
      <c r="AD6153" s="11">
        <v>3.5</v>
      </c>
    </row>
    <row r="6154" spans="1:30" x14ac:dyDescent="0.25">
      <c r="A6154" s="1">
        <v>2019</v>
      </c>
      <c r="B6154" s="1">
        <v>9</v>
      </c>
      <c r="C6154" s="1">
        <v>14</v>
      </c>
      <c r="D6154" s="3">
        <v>0.20833333333333334</v>
      </c>
      <c r="E6154" s="5">
        <v>6150</v>
      </c>
      <c r="G6154" s="15">
        <v>8.1999999999999993</v>
      </c>
      <c r="H6154" s="15">
        <v>9.3000000000000007</v>
      </c>
      <c r="I6154" s="15">
        <v>15.2</v>
      </c>
      <c r="J6154" s="15">
        <v>8.1999999999999993</v>
      </c>
      <c r="K6154" s="15">
        <v>9.5</v>
      </c>
      <c r="L6154" s="15">
        <v>8.6999999999999993</v>
      </c>
      <c r="N6154" s="88">
        <v>17</v>
      </c>
      <c r="O6154" s="104">
        <v>17.100000000000001</v>
      </c>
      <c r="Q6154" s="11">
        <v>15.6</v>
      </c>
      <c r="R6154" s="11">
        <v>15.1</v>
      </c>
      <c r="S6154" s="11">
        <v>12</v>
      </c>
      <c r="T6154" s="11">
        <v>16.3</v>
      </c>
      <c r="U6154" s="11">
        <v>14.2</v>
      </c>
      <c r="V6154" s="11">
        <v>15.9</v>
      </c>
      <c r="W6154" s="11">
        <v>15.6</v>
      </c>
      <c r="X6154" s="11">
        <v>15.9</v>
      </c>
      <c r="Y6154" s="78"/>
      <c r="Z6154" s="11">
        <v>47.36</v>
      </c>
      <c r="AA6154" s="11">
        <v>99.81</v>
      </c>
      <c r="AB6154" s="11">
        <v>74.63</v>
      </c>
      <c r="AC6154" s="11">
        <v>0.3</v>
      </c>
      <c r="AD6154" s="11">
        <v>3.5</v>
      </c>
    </row>
    <row r="6155" spans="1:30" x14ac:dyDescent="0.25">
      <c r="A6155" s="1">
        <v>2019</v>
      </c>
      <c r="B6155" s="1">
        <v>9</v>
      </c>
      <c r="C6155" s="1">
        <v>14</v>
      </c>
      <c r="D6155" s="3">
        <v>0.25</v>
      </c>
      <c r="E6155" s="5">
        <v>6151</v>
      </c>
      <c r="G6155" s="15">
        <v>11.7</v>
      </c>
      <c r="H6155" s="15">
        <v>11.3</v>
      </c>
      <c r="I6155" s="15">
        <v>15.1</v>
      </c>
      <c r="J6155" s="15">
        <v>11.6</v>
      </c>
      <c r="K6155" s="15">
        <v>11.4</v>
      </c>
      <c r="L6155" s="15">
        <v>10.6</v>
      </c>
      <c r="N6155" s="88">
        <v>17</v>
      </c>
      <c r="O6155" s="104">
        <v>17.100000000000001</v>
      </c>
      <c r="Q6155" s="11">
        <v>15.6</v>
      </c>
      <c r="R6155" s="11">
        <v>15.1</v>
      </c>
      <c r="S6155" s="11">
        <v>12</v>
      </c>
      <c r="T6155" s="11">
        <v>16.3</v>
      </c>
      <c r="U6155" s="11">
        <v>14.2</v>
      </c>
      <c r="V6155" s="11">
        <v>15.9</v>
      </c>
      <c r="W6155" s="11">
        <v>15.6</v>
      </c>
      <c r="X6155" s="11">
        <v>15.9</v>
      </c>
      <c r="Y6155" s="78"/>
      <c r="Z6155" s="11">
        <v>47.36</v>
      </c>
      <c r="AA6155" s="11">
        <v>99.81</v>
      </c>
      <c r="AB6155" s="11">
        <v>74.63</v>
      </c>
      <c r="AC6155" s="11">
        <v>0.3</v>
      </c>
      <c r="AD6155" s="11">
        <v>3.5</v>
      </c>
    </row>
    <row r="6156" spans="1:30" x14ac:dyDescent="0.25">
      <c r="A6156" s="1">
        <v>2019</v>
      </c>
      <c r="B6156" s="1">
        <v>9</v>
      </c>
      <c r="C6156" s="1">
        <v>14</v>
      </c>
      <c r="D6156" s="3">
        <v>0.29166666666666669</v>
      </c>
      <c r="E6156" s="5">
        <v>6152</v>
      </c>
      <c r="G6156" s="15">
        <v>13.7</v>
      </c>
      <c r="H6156" s="15">
        <v>13.2</v>
      </c>
      <c r="I6156" s="15">
        <v>15.2</v>
      </c>
      <c r="J6156" s="15">
        <v>13.9</v>
      </c>
      <c r="K6156" s="15">
        <v>13.6</v>
      </c>
      <c r="L6156" s="15">
        <v>12.7</v>
      </c>
      <c r="N6156" s="88">
        <v>17</v>
      </c>
      <c r="O6156" s="104">
        <v>17.100000000000001</v>
      </c>
      <c r="Q6156" s="11">
        <v>15.6</v>
      </c>
      <c r="R6156" s="11">
        <v>15.1</v>
      </c>
      <c r="S6156" s="11">
        <v>12</v>
      </c>
      <c r="T6156" s="11">
        <v>16.3</v>
      </c>
      <c r="U6156" s="11">
        <v>14.2</v>
      </c>
      <c r="V6156" s="11">
        <v>15.9</v>
      </c>
      <c r="W6156" s="11">
        <v>15.6</v>
      </c>
      <c r="X6156" s="11">
        <v>15.9</v>
      </c>
      <c r="Y6156" s="78"/>
      <c r="Z6156" s="11">
        <v>47.36</v>
      </c>
      <c r="AA6156" s="11">
        <v>99.81</v>
      </c>
      <c r="AB6156" s="11">
        <v>74.63</v>
      </c>
      <c r="AC6156" s="11">
        <v>0.3</v>
      </c>
      <c r="AD6156" s="11">
        <v>3.5</v>
      </c>
    </row>
    <row r="6157" spans="1:30" x14ac:dyDescent="0.25">
      <c r="A6157" s="1">
        <v>2019</v>
      </c>
      <c r="B6157" s="1">
        <v>9</v>
      </c>
      <c r="C6157" s="1">
        <v>14</v>
      </c>
      <c r="D6157" s="3">
        <v>0.33333333333333331</v>
      </c>
      <c r="E6157" s="5">
        <v>6153</v>
      </c>
      <c r="G6157" s="15">
        <v>15.4</v>
      </c>
      <c r="H6157" s="15">
        <v>15.4</v>
      </c>
      <c r="I6157" s="15">
        <v>15.8</v>
      </c>
      <c r="J6157" s="15">
        <v>14.6</v>
      </c>
      <c r="K6157" s="15">
        <v>15.1</v>
      </c>
      <c r="L6157" s="15">
        <v>14.6</v>
      </c>
      <c r="N6157" s="88">
        <v>17</v>
      </c>
      <c r="O6157" s="104">
        <v>17.100000000000001</v>
      </c>
      <c r="Q6157" s="11">
        <v>15.6</v>
      </c>
      <c r="R6157" s="11">
        <v>15.1</v>
      </c>
      <c r="S6157" s="11">
        <v>12</v>
      </c>
      <c r="T6157" s="11">
        <v>16.3</v>
      </c>
      <c r="U6157" s="11">
        <v>14.2</v>
      </c>
      <c r="V6157" s="11">
        <v>15.9</v>
      </c>
      <c r="W6157" s="11">
        <v>15.6</v>
      </c>
      <c r="X6157" s="11">
        <v>15.9</v>
      </c>
      <c r="Y6157" s="78"/>
      <c r="Z6157" s="11">
        <v>47.36</v>
      </c>
      <c r="AA6157" s="11">
        <v>99.81</v>
      </c>
      <c r="AB6157" s="11">
        <v>74.63</v>
      </c>
      <c r="AC6157" s="11">
        <v>0.3</v>
      </c>
      <c r="AD6157" s="11">
        <v>3.5</v>
      </c>
    </row>
    <row r="6158" spans="1:30" x14ac:dyDescent="0.25">
      <c r="A6158" s="1">
        <v>2019</v>
      </c>
      <c r="B6158" s="1">
        <v>9</v>
      </c>
      <c r="C6158" s="1">
        <v>14</v>
      </c>
      <c r="D6158" s="3">
        <v>0.375</v>
      </c>
      <c r="E6158" s="5">
        <v>6154</v>
      </c>
      <c r="G6158" s="15">
        <v>16.100000000000001</v>
      </c>
      <c r="H6158" s="15">
        <v>15.4</v>
      </c>
      <c r="I6158" s="15">
        <v>15.3</v>
      </c>
      <c r="J6158" s="15">
        <v>15</v>
      </c>
      <c r="K6158" s="15">
        <v>15.5</v>
      </c>
      <c r="L6158" s="15">
        <v>15</v>
      </c>
      <c r="N6158" s="88">
        <v>17</v>
      </c>
      <c r="O6158" s="104">
        <v>17.100000000000001</v>
      </c>
      <c r="Q6158" s="11">
        <v>15.6</v>
      </c>
      <c r="R6158" s="11">
        <v>15.1</v>
      </c>
      <c r="S6158" s="11">
        <v>12</v>
      </c>
      <c r="T6158" s="11">
        <v>16.3</v>
      </c>
      <c r="U6158" s="11">
        <v>14.2</v>
      </c>
      <c r="V6158" s="11">
        <v>15.9</v>
      </c>
      <c r="W6158" s="11">
        <v>15.6</v>
      </c>
      <c r="X6158" s="11">
        <v>15.9</v>
      </c>
      <c r="Y6158" s="78"/>
      <c r="Z6158" s="11">
        <v>47.36</v>
      </c>
      <c r="AA6158" s="11">
        <v>99.81</v>
      </c>
      <c r="AB6158" s="11">
        <v>74.63</v>
      </c>
      <c r="AC6158" s="11">
        <v>0.3</v>
      </c>
      <c r="AD6158" s="11">
        <v>3.5</v>
      </c>
    </row>
    <row r="6159" spans="1:30" x14ac:dyDescent="0.25">
      <c r="A6159" s="1">
        <v>2019</v>
      </c>
      <c r="B6159" s="1">
        <v>9</v>
      </c>
      <c r="C6159" s="1">
        <v>14</v>
      </c>
      <c r="D6159" s="3">
        <v>0.41666666666666669</v>
      </c>
      <c r="E6159" s="5">
        <v>6155</v>
      </c>
      <c r="G6159" s="15">
        <v>16.8</v>
      </c>
      <c r="H6159" s="15">
        <v>16.600000000000001</v>
      </c>
      <c r="I6159" s="15">
        <v>16</v>
      </c>
      <c r="J6159" s="15">
        <v>16</v>
      </c>
      <c r="K6159" s="15">
        <v>16</v>
      </c>
      <c r="L6159" s="15">
        <v>15.7</v>
      </c>
      <c r="N6159" s="88">
        <v>17</v>
      </c>
      <c r="O6159" s="104">
        <v>17.100000000000001</v>
      </c>
      <c r="Q6159" s="11">
        <v>15.6</v>
      </c>
      <c r="R6159" s="11">
        <v>15.1</v>
      </c>
      <c r="S6159" s="11">
        <v>12</v>
      </c>
      <c r="T6159" s="11">
        <v>16.3</v>
      </c>
      <c r="U6159" s="11">
        <v>14.2</v>
      </c>
      <c r="V6159" s="11">
        <v>15.9</v>
      </c>
      <c r="W6159" s="11">
        <v>15.6</v>
      </c>
      <c r="X6159" s="11">
        <v>15.9</v>
      </c>
      <c r="Y6159" s="78"/>
      <c r="Z6159" s="11">
        <v>47.36</v>
      </c>
      <c r="AA6159" s="11">
        <v>99.81</v>
      </c>
      <c r="AB6159" s="11">
        <v>74.63</v>
      </c>
      <c r="AC6159" s="11">
        <v>0.3</v>
      </c>
      <c r="AD6159" s="11">
        <v>3.5</v>
      </c>
    </row>
    <row r="6160" spans="1:30" x14ac:dyDescent="0.25">
      <c r="A6160" s="1">
        <v>2019</v>
      </c>
      <c r="B6160" s="1">
        <v>9</v>
      </c>
      <c r="C6160" s="1">
        <v>14</v>
      </c>
      <c r="D6160" s="3">
        <v>0.45833333333333331</v>
      </c>
      <c r="E6160" s="5">
        <v>6156</v>
      </c>
      <c r="G6160" s="15">
        <v>13.8</v>
      </c>
      <c r="H6160" s="15">
        <v>12.7</v>
      </c>
      <c r="I6160" s="15">
        <v>16.2</v>
      </c>
      <c r="J6160" s="15">
        <v>15.7</v>
      </c>
      <c r="K6160" s="15">
        <v>14.1</v>
      </c>
      <c r="L6160" s="15">
        <v>15.9</v>
      </c>
      <c r="N6160" s="88">
        <v>17</v>
      </c>
      <c r="O6160" s="104">
        <v>17.100000000000001</v>
      </c>
      <c r="Q6160" s="11">
        <v>15.6</v>
      </c>
      <c r="R6160" s="11">
        <v>15.1</v>
      </c>
      <c r="S6160" s="11">
        <v>12</v>
      </c>
      <c r="T6160" s="11">
        <v>16.3</v>
      </c>
      <c r="U6160" s="11">
        <v>14.2</v>
      </c>
      <c r="V6160" s="11">
        <v>15.9</v>
      </c>
      <c r="W6160" s="11">
        <v>15.6</v>
      </c>
      <c r="X6160" s="11">
        <v>15.9</v>
      </c>
      <c r="Y6160" s="78"/>
      <c r="Z6160" s="11">
        <v>47.36</v>
      </c>
      <c r="AA6160" s="11">
        <v>99.81</v>
      </c>
      <c r="AB6160" s="11">
        <v>74.63</v>
      </c>
      <c r="AC6160" s="11">
        <v>0.3</v>
      </c>
      <c r="AD6160" s="11">
        <v>3.5</v>
      </c>
    </row>
    <row r="6161" spans="1:30" x14ac:dyDescent="0.25">
      <c r="A6161" s="1">
        <v>2019</v>
      </c>
      <c r="B6161" s="1">
        <v>9</v>
      </c>
      <c r="C6161" s="1">
        <v>14</v>
      </c>
      <c r="D6161" s="3">
        <v>0.5</v>
      </c>
      <c r="E6161" s="5">
        <v>6157</v>
      </c>
      <c r="G6161" s="15">
        <v>17.5</v>
      </c>
      <c r="H6161" s="15">
        <v>14.1</v>
      </c>
      <c r="I6161" s="15">
        <v>16</v>
      </c>
      <c r="J6161" s="15">
        <v>15.7</v>
      </c>
      <c r="K6161" s="15">
        <v>16.600000000000001</v>
      </c>
      <c r="L6161" s="15">
        <v>15.6</v>
      </c>
      <c r="N6161" s="88">
        <v>17.399999999999999</v>
      </c>
      <c r="O6161" s="104">
        <v>17.100000000000001</v>
      </c>
      <c r="Q6161" s="11">
        <v>15.6</v>
      </c>
      <c r="R6161" s="11">
        <v>15.1</v>
      </c>
      <c r="S6161" s="11">
        <v>12</v>
      </c>
      <c r="T6161" s="11">
        <v>16.3</v>
      </c>
      <c r="U6161" s="11">
        <v>14.2</v>
      </c>
      <c r="V6161" s="11">
        <v>15.9</v>
      </c>
      <c r="W6161" s="11">
        <v>15.6</v>
      </c>
      <c r="X6161" s="11">
        <v>15.9</v>
      </c>
      <c r="Y6161" s="78"/>
      <c r="Z6161" s="11">
        <v>47.36</v>
      </c>
      <c r="AA6161" s="11">
        <v>99.81</v>
      </c>
      <c r="AB6161" s="11">
        <v>74.63</v>
      </c>
      <c r="AC6161" s="11">
        <v>0.3</v>
      </c>
      <c r="AD6161" s="11">
        <v>3.5</v>
      </c>
    </row>
    <row r="6162" spans="1:30" x14ac:dyDescent="0.25">
      <c r="A6162" s="1">
        <v>2019</v>
      </c>
      <c r="B6162" s="1">
        <v>9</v>
      </c>
      <c r="C6162" s="1">
        <v>14</v>
      </c>
      <c r="D6162" s="3">
        <v>0.54166666666666663</v>
      </c>
      <c r="E6162" s="5">
        <v>6158</v>
      </c>
      <c r="G6162" s="15">
        <v>17.600000000000001</v>
      </c>
      <c r="H6162" s="15">
        <v>16.5</v>
      </c>
      <c r="I6162" s="15">
        <v>16.5</v>
      </c>
      <c r="J6162" s="15">
        <v>15.4</v>
      </c>
      <c r="K6162" s="15">
        <v>16.899999999999999</v>
      </c>
      <c r="L6162" s="15">
        <v>15.6</v>
      </c>
      <c r="N6162" s="88">
        <v>17.399999999999999</v>
      </c>
      <c r="O6162" s="104">
        <v>17.100000000000001</v>
      </c>
      <c r="Q6162" s="11">
        <v>15.6</v>
      </c>
      <c r="R6162" s="11">
        <v>15.1</v>
      </c>
      <c r="S6162" s="11">
        <v>12</v>
      </c>
      <c r="T6162" s="11">
        <v>16.3</v>
      </c>
      <c r="U6162" s="11">
        <v>14.2</v>
      </c>
      <c r="V6162" s="11">
        <v>15.9</v>
      </c>
      <c r="W6162" s="11">
        <v>15.6</v>
      </c>
      <c r="X6162" s="11">
        <v>15.9</v>
      </c>
      <c r="Y6162" s="78"/>
      <c r="Z6162" s="11">
        <v>47.36</v>
      </c>
      <c r="AA6162" s="11">
        <v>99.81</v>
      </c>
      <c r="AB6162" s="11">
        <v>74.63</v>
      </c>
      <c r="AC6162" s="11">
        <v>0.3</v>
      </c>
      <c r="AD6162" s="11">
        <v>3.5</v>
      </c>
    </row>
    <row r="6163" spans="1:30" x14ac:dyDescent="0.25">
      <c r="A6163" s="1">
        <v>2019</v>
      </c>
      <c r="B6163" s="1">
        <v>9</v>
      </c>
      <c r="C6163" s="1">
        <v>14</v>
      </c>
      <c r="D6163" s="3">
        <v>0.58333333333333337</v>
      </c>
      <c r="E6163" s="5">
        <v>6159</v>
      </c>
      <c r="G6163" s="15">
        <v>16.8</v>
      </c>
      <c r="H6163" s="15">
        <v>16.5</v>
      </c>
      <c r="I6163" s="15">
        <v>15.8</v>
      </c>
      <c r="J6163" s="15">
        <v>15.1</v>
      </c>
      <c r="K6163" s="15">
        <v>16.3</v>
      </c>
      <c r="L6163" s="15">
        <v>15.9</v>
      </c>
      <c r="N6163" s="88">
        <v>17.399999999999999</v>
      </c>
      <c r="O6163" s="104">
        <v>17.100000000000001</v>
      </c>
      <c r="Q6163" s="11">
        <v>15.6</v>
      </c>
      <c r="R6163" s="11">
        <v>15.1</v>
      </c>
      <c r="S6163" s="11">
        <v>12</v>
      </c>
      <c r="T6163" s="11">
        <v>16.3</v>
      </c>
      <c r="U6163" s="11">
        <v>14.2</v>
      </c>
      <c r="V6163" s="11">
        <v>15.9</v>
      </c>
      <c r="W6163" s="11">
        <v>15.6</v>
      </c>
      <c r="X6163" s="11">
        <v>15.9</v>
      </c>
      <c r="Y6163" s="78"/>
      <c r="Z6163" s="11">
        <v>47.36</v>
      </c>
      <c r="AA6163" s="11">
        <v>99.81</v>
      </c>
      <c r="AB6163" s="11">
        <v>74.63</v>
      </c>
      <c r="AC6163" s="11">
        <v>0.3</v>
      </c>
      <c r="AD6163" s="11">
        <v>3.5</v>
      </c>
    </row>
    <row r="6164" spans="1:30" x14ac:dyDescent="0.25">
      <c r="A6164" s="1">
        <v>2019</v>
      </c>
      <c r="B6164" s="1">
        <v>9</v>
      </c>
      <c r="C6164" s="1">
        <v>14</v>
      </c>
      <c r="D6164" s="3">
        <v>0.625</v>
      </c>
      <c r="E6164" s="5">
        <v>6160</v>
      </c>
      <c r="G6164" s="15">
        <v>15.4</v>
      </c>
      <c r="H6164" s="15">
        <v>15.8</v>
      </c>
      <c r="I6164" s="15">
        <v>15.5</v>
      </c>
      <c r="J6164" s="15">
        <v>14</v>
      </c>
      <c r="K6164" s="15">
        <v>15</v>
      </c>
      <c r="L6164" s="15">
        <v>13.7</v>
      </c>
      <c r="N6164" s="88">
        <v>17.399999999999999</v>
      </c>
      <c r="O6164" s="104">
        <v>17.100000000000001</v>
      </c>
      <c r="Q6164" s="11">
        <v>15.6</v>
      </c>
      <c r="R6164" s="11">
        <v>15.1</v>
      </c>
      <c r="S6164" s="11">
        <v>12</v>
      </c>
      <c r="T6164" s="11">
        <v>16.3</v>
      </c>
      <c r="U6164" s="11">
        <v>14.2</v>
      </c>
      <c r="V6164" s="11">
        <v>15.9</v>
      </c>
      <c r="W6164" s="11">
        <v>15.6</v>
      </c>
      <c r="X6164" s="11">
        <v>15.9</v>
      </c>
      <c r="Y6164" s="78"/>
      <c r="Z6164" s="11">
        <v>47.36</v>
      </c>
      <c r="AA6164" s="11">
        <v>99.81</v>
      </c>
      <c r="AB6164" s="11">
        <v>74.63</v>
      </c>
      <c r="AC6164" s="11">
        <v>0.3</v>
      </c>
      <c r="AD6164" s="11">
        <v>3.5</v>
      </c>
    </row>
    <row r="6165" spans="1:30" x14ac:dyDescent="0.25">
      <c r="A6165" s="1">
        <v>2019</v>
      </c>
      <c r="B6165" s="1">
        <v>9</v>
      </c>
      <c r="C6165" s="1">
        <v>14</v>
      </c>
      <c r="D6165" s="3">
        <v>0.66666666666666663</v>
      </c>
      <c r="E6165" s="5">
        <v>6161</v>
      </c>
      <c r="G6165" s="15">
        <v>14.6</v>
      </c>
      <c r="H6165" s="15">
        <v>14.6</v>
      </c>
      <c r="I6165" s="15">
        <v>14.9</v>
      </c>
      <c r="J6165" s="15">
        <v>14</v>
      </c>
      <c r="K6165" s="15">
        <v>14.1</v>
      </c>
      <c r="L6165" s="15">
        <v>14</v>
      </c>
      <c r="N6165" s="88">
        <v>17.399999999999999</v>
      </c>
      <c r="O6165" s="104">
        <v>17.100000000000001</v>
      </c>
      <c r="Q6165" s="11">
        <v>15.6</v>
      </c>
      <c r="R6165" s="11">
        <v>15.1</v>
      </c>
      <c r="S6165" s="11">
        <v>12</v>
      </c>
      <c r="T6165" s="11">
        <v>16.3</v>
      </c>
      <c r="U6165" s="11">
        <v>14.2</v>
      </c>
      <c r="V6165" s="11">
        <v>15.9</v>
      </c>
      <c r="W6165" s="11">
        <v>15.6</v>
      </c>
      <c r="X6165" s="11">
        <v>15.9</v>
      </c>
      <c r="Y6165" s="78"/>
      <c r="Z6165" s="11">
        <v>47.36</v>
      </c>
      <c r="AA6165" s="11">
        <v>99.81</v>
      </c>
      <c r="AB6165" s="11">
        <v>74.63</v>
      </c>
      <c r="AC6165" s="11">
        <v>0.3</v>
      </c>
      <c r="AD6165" s="11">
        <v>3.5</v>
      </c>
    </row>
    <row r="6166" spans="1:30" x14ac:dyDescent="0.25">
      <c r="A6166" s="1">
        <v>2019</v>
      </c>
      <c r="B6166" s="1">
        <v>9</v>
      </c>
      <c r="C6166" s="1">
        <v>14</v>
      </c>
      <c r="D6166" s="3">
        <v>0.70833333333333337</v>
      </c>
      <c r="E6166" s="5">
        <v>6162</v>
      </c>
      <c r="G6166" s="15">
        <v>12.6</v>
      </c>
      <c r="H6166" s="15">
        <v>13</v>
      </c>
      <c r="I6166" s="15">
        <v>14.8</v>
      </c>
      <c r="J6166" s="15">
        <v>11.9</v>
      </c>
      <c r="K6166" s="15">
        <v>12.6</v>
      </c>
      <c r="L6166" s="15">
        <v>13</v>
      </c>
      <c r="N6166" s="88">
        <v>17.399999999999999</v>
      </c>
      <c r="O6166" s="104">
        <v>17.100000000000001</v>
      </c>
      <c r="Q6166" s="11">
        <v>15.6</v>
      </c>
      <c r="R6166" s="11">
        <v>15.1</v>
      </c>
      <c r="S6166" s="11">
        <v>12</v>
      </c>
      <c r="T6166" s="11">
        <v>16.3</v>
      </c>
      <c r="U6166" s="11">
        <v>14.2</v>
      </c>
      <c r="V6166" s="11">
        <v>15.9</v>
      </c>
      <c r="W6166" s="11">
        <v>15.6</v>
      </c>
      <c r="X6166" s="11">
        <v>15.9</v>
      </c>
      <c r="Y6166" s="78"/>
      <c r="Z6166" s="11">
        <v>47.36</v>
      </c>
      <c r="AA6166" s="11">
        <v>99.81</v>
      </c>
      <c r="AB6166" s="11">
        <v>74.63</v>
      </c>
      <c r="AC6166" s="11">
        <v>0.3</v>
      </c>
      <c r="AD6166" s="11">
        <v>3.5</v>
      </c>
    </row>
    <row r="6167" spans="1:30" x14ac:dyDescent="0.25">
      <c r="A6167" s="1">
        <v>2019</v>
      </c>
      <c r="B6167" s="1">
        <v>9</v>
      </c>
      <c r="C6167" s="1">
        <v>14</v>
      </c>
      <c r="D6167" s="3">
        <v>0.75</v>
      </c>
      <c r="E6167" s="5">
        <v>6163</v>
      </c>
      <c r="G6167" s="15">
        <v>10.9</v>
      </c>
      <c r="H6167" s="15">
        <v>11.5</v>
      </c>
      <c r="I6167" s="15">
        <v>14.9</v>
      </c>
      <c r="J6167" s="15">
        <v>10.199999999999999</v>
      </c>
      <c r="K6167" s="15">
        <v>11.4</v>
      </c>
      <c r="L6167" s="15">
        <v>12.4</v>
      </c>
      <c r="N6167" s="88">
        <v>17.399999999999999</v>
      </c>
      <c r="O6167" s="104">
        <v>17.100000000000001</v>
      </c>
      <c r="Q6167" s="11">
        <v>15.6</v>
      </c>
      <c r="R6167" s="11">
        <v>15.1</v>
      </c>
      <c r="S6167" s="11">
        <v>12</v>
      </c>
      <c r="T6167" s="11">
        <v>16.3</v>
      </c>
      <c r="U6167" s="11">
        <v>14.2</v>
      </c>
      <c r="V6167" s="11">
        <v>15.9</v>
      </c>
      <c r="W6167" s="11">
        <v>15.6</v>
      </c>
      <c r="X6167" s="11">
        <v>15.9</v>
      </c>
      <c r="Y6167" s="78"/>
      <c r="Z6167" s="11">
        <v>47.36</v>
      </c>
      <c r="AA6167" s="11">
        <v>99.81</v>
      </c>
      <c r="AB6167" s="11">
        <v>74.63</v>
      </c>
      <c r="AC6167" s="11">
        <v>0.3</v>
      </c>
      <c r="AD6167" s="11">
        <v>3.5</v>
      </c>
    </row>
    <row r="6168" spans="1:30" x14ac:dyDescent="0.25">
      <c r="A6168" s="1">
        <v>2019</v>
      </c>
      <c r="B6168" s="1">
        <v>9</v>
      </c>
      <c r="C6168" s="1">
        <v>14</v>
      </c>
      <c r="D6168" s="3">
        <v>0.79166666666666663</v>
      </c>
      <c r="E6168" s="5">
        <v>6164</v>
      </c>
      <c r="G6168" s="15">
        <v>9.8000000000000007</v>
      </c>
      <c r="H6168" s="15">
        <v>10.1</v>
      </c>
      <c r="I6168" s="15">
        <v>15.6</v>
      </c>
      <c r="J6168" s="15">
        <v>8.8000000000000007</v>
      </c>
      <c r="K6168" s="15">
        <v>10.4</v>
      </c>
      <c r="L6168" s="15">
        <v>11.4</v>
      </c>
      <c r="N6168" s="88">
        <v>17.399999999999999</v>
      </c>
      <c r="O6168" s="104">
        <v>17.100000000000001</v>
      </c>
      <c r="Q6168" s="11">
        <v>15.6</v>
      </c>
      <c r="R6168" s="11">
        <v>15.1</v>
      </c>
      <c r="S6168" s="11">
        <v>12</v>
      </c>
      <c r="T6168" s="11">
        <v>16.3</v>
      </c>
      <c r="U6168" s="11">
        <v>14.2</v>
      </c>
      <c r="V6168" s="11">
        <v>15.9</v>
      </c>
      <c r="W6168" s="11">
        <v>15.6</v>
      </c>
      <c r="X6168" s="11">
        <v>15.9</v>
      </c>
      <c r="Y6168" s="78"/>
      <c r="Z6168" s="11">
        <v>47.36</v>
      </c>
      <c r="AA6168" s="11">
        <v>99.81</v>
      </c>
      <c r="AB6168" s="11">
        <v>74.63</v>
      </c>
      <c r="AC6168" s="11">
        <v>0.3</v>
      </c>
      <c r="AD6168" s="11">
        <v>3.5</v>
      </c>
    </row>
    <row r="6169" spans="1:30" x14ac:dyDescent="0.25">
      <c r="A6169" s="1">
        <v>2019</v>
      </c>
      <c r="B6169" s="1">
        <v>9</v>
      </c>
      <c r="C6169" s="1">
        <v>14</v>
      </c>
      <c r="D6169" s="3">
        <v>0.83333333333333337</v>
      </c>
      <c r="E6169" s="5">
        <v>6165</v>
      </c>
      <c r="G6169" s="15">
        <v>9.4</v>
      </c>
      <c r="H6169" s="15">
        <v>9.4</v>
      </c>
      <c r="I6169" s="15">
        <v>15.7</v>
      </c>
      <c r="J6169" s="15">
        <v>8</v>
      </c>
      <c r="K6169" s="15">
        <v>9.6</v>
      </c>
      <c r="L6169" s="15">
        <v>10.1</v>
      </c>
      <c r="N6169" s="88">
        <v>17.399999999999999</v>
      </c>
      <c r="O6169" s="104">
        <v>17.100000000000001</v>
      </c>
      <c r="Q6169" s="11">
        <v>15.6</v>
      </c>
      <c r="R6169" s="11">
        <v>15.1</v>
      </c>
      <c r="S6169" s="11">
        <v>12</v>
      </c>
      <c r="T6169" s="11">
        <v>16.3</v>
      </c>
      <c r="U6169" s="11">
        <v>14.2</v>
      </c>
      <c r="V6169" s="11">
        <v>15.9</v>
      </c>
      <c r="W6169" s="11">
        <v>15.6</v>
      </c>
      <c r="X6169" s="11">
        <v>15.9</v>
      </c>
      <c r="Y6169" s="78"/>
      <c r="Z6169" s="11">
        <v>47.36</v>
      </c>
      <c r="AA6169" s="11">
        <v>99.81</v>
      </c>
      <c r="AB6169" s="11">
        <v>74.63</v>
      </c>
      <c r="AC6169" s="11">
        <v>0.3</v>
      </c>
      <c r="AD6169" s="11">
        <v>3.5</v>
      </c>
    </row>
    <row r="6170" spans="1:30" x14ac:dyDescent="0.25">
      <c r="A6170" s="1">
        <v>2019</v>
      </c>
      <c r="B6170" s="1">
        <v>9</v>
      </c>
      <c r="C6170" s="1">
        <v>14</v>
      </c>
      <c r="D6170" s="3">
        <v>0.875</v>
      </c>
      <c r="E6170" s="5">
        <v>6166</v>
      </c>
      <c r="G6170" s="15">
        <v>8.6999999999999993</v>
      </c>
      <c r="H6170" s="15">
        <v>8.6</v>
      </c>
      <c r="I6170" s="15">
        <v>15.9</v>
      </c>
      <c r="J6170" s="15">
        <v>8.5</v>
      </c>
      <c r="K6170" s="15">
        <v>9.8000000000000007</v>
      </c>
      <c r="L6170" s="15">
        <v>9.1999999999999993</v>
      </c>
      <c r="N6170" s="88">
        <v>17.399999999999999</v>
      </c>
      <c r="O6170" s="104">
        <v>17.100000000000001</v>
      </c>
      <c r="Q6170" s="11">
        <v>15.6</v>
      </c>
      <c r="R6170" s="11">
        <v>15.1</v>
      </c>
      <c r="S6170" s="11">
        <v>12</v>
      </c>
      <c r="T6170" s="11">
        <v>16.3</v>
      </c>
      <c r="U6170" s="11">
        <v>14.2</v>
      </c>
      <c r="V6170" s="11">
        <v>15.9</v>
      </c>
      <c r="W6170" s="11">
        <v>15.6</v>
      </c>
      <c r="X6170" s="11">
        <v>15.9</v>
      </c>
      <c r="Y6170" s="78"/>
      <c r="Z6170" s="11">
        <v>47.36</v>
      </c>
      <c r="AA6170" s="11">
        <v>99.81</v>
      </c>
      <c r="AB6170" s="11">
        <v>74.63</v>
      </c>
      <c r="AC6170" s="11">
        <v>0.3</v>
      </c>
      <c r="AD6170" s="11">
        <v>3.5</v>
      </c>
    </row>
    <row r="6171" spans="1:30" x14ac:dyDescent="0.25">
      <c r="A6171" s="1">
        <v>2019</v>
      </c>
      <c r="B6171" s="1">
        <v>9</v>
      </c>
      <c r="C6171" s="1">
        <v>14</v>
      </c>
      <c r="D6171" s="3">
        <v>0.91666666666666663</v>
      </c>
      <c r="E6171" s="5">
        <v>6167</v>
      </c>
      <c r="G6171" s="15">
        <v>10.4</v>
      </c>
      <c r="H6171" s="15">
        <v>9</v>
      </c>
      <c r="I6171" s="15">
        <v>16.100000000000001</v>
      </c>
      <c r="J6171" s="15">
        <v>8.5</v>
      </c>
      <c r="K6171" s="15">
        <v>9.5</v>
      </c>
      <c r="L6171" s="15">
        <v>8</v>
      </c>
      <c r="N6171" s="88">
        <v>17.399999999999999</v>
      </c>
      <c r="O6171" s="104">
        <v>17.100000000000001</v>
      </c>
      <c r="Q6171" s="11">
        <v>15.6</v>
      </c>
      <c r="R6171" s="11">
        <v>15.1</v>
      </c>
      <c r="S6171" s="11">
        <v>12</v>
      </c>
      <c r="T6171" s="11">
        <v>16.3</v>
      </c>
      <c r="U6171" s="11">
        <v>14.2</v>
      </c>
      <c r="V6171" s="11">
        <v>15.9</v>
      </c>
      <c r="W6171" s="11">
        <v>15.6</v>
      </c>
      <c r="X6171" s="11">
        <v>15.9</v>
      </c>
      <c r="Y6171" s="78"/>
      <c r="Z6171" s="11">
        <v>47.36</v>
      </c>
      <c r="AA6171" s="11">
        <v>99.81</v>
      </c>
      <c r="AB6171" s="11">
        <v>74.63</v>
      </c>
      <c r="AC6171" s="11">
        <v>0.3</v>
      </c>
      <c r="AD6171" s="11">
        <v>3.5</v>
      </c>
    </row>
    <row r="6172" spans="1:30" x14ac:dyDescent="0.25">
      <c r="A6172" s="1">
        <v>2019</v>
      </c>
      <c r="B6172" s="1">
        <v>9</v>
      </c>
      <c r="C6172" s="1">
        <v>14</v>
      </c>
      <c r="D6172" s="3">
        <v>0.95833333333333337</v>
      </c>
      <c r="E6172" s="5">
        <v>6168</v>
      </c>
      <c r="G6172" s="15">
        <v>11.2</v>
      </c>
      <c r="H6172" s="15">
        <v>9.9</v>
      </c>
      <c r="I6172" s="15">
        <v>15.9</v>
      </c>
      <c r="J6172" s="15">
        <v>8.5</v>
      </c>
      <c r="K6172" s="15">
        <v>9.1</v>
      </c>
      <c r="L6172" s="15">
        <v>7.4</v>
      </c>
      <c r="N6172" s="88">
        <v>17.399999999999999</v>
      </c>
      <c r="O6172" s="104">
        <v>17.100000000000001</v>
      </c>
      <c r="Q6172" s="11">
        <v>15.6</v>
      </c>
      <c r="R6172" s="11">
        <v>15.1</v>
      </c>
      <c r="S6172" s="11">
        <v>12</v>
      </c>
      <c r="T6172" s="11">
        <v>16.3</v>
      </c>
      <c r="U6172" s="11">
        <v>14.2</v>
      </c>
      <c r="V6172" s="11">
        <v>15.9</v>
      </c>
      <c r="W6172" s="11">
        <v>15.6</v>
      </c>
      <c r="X6172" s="11">
        <v>15.9</v>
      </c>
      <c r="Y6172" s="78"/>
      <c r="Z6172" s="11">
        <v>47.36</v>
      </c>
      <c r="AA6172" s="11">
        <v>99.81</v>
      </c>
      <c r="AB6172" s="11">
        <v>74.63</v>
      </c>
      <c r="AC6172" s="11">
        <v>0.3</v>
      </c>
      <c r="AD6172" s="11">
        <v>3.5</v>
      </c>
    </row>
    <row r="6173" spans="1:30" x14ac:dyDescent="0.25">
      <c r="A6173" s="1">
        <v>2019</v>
      </c>
      <c r="B6173" s="1">
        <v>9</v>
      </c>
      <c r="C6173" s="1">
        <v>15</v>
      </c>
      <c r="D6173" s="3">
        <v>0</v>
      </c>
      <c r="E6173" s="5">
        <v>6169</v>
      </c>
      <c r="G6173" s="15">
        <v>11.1</v>
      </c>
      <c r="H6173" s="15">
        <v>10.6</v>
      </c>
      <c r="I6173" s="15">
        <v>15.6</v>
      </c>
      <c r="J6173" s="15">
        <v>9.8000000000000007</v>
      </c>
      <c r="K6173" s="15">
        <v>9</v>
      </c>
      <c r="L6173" s="15">
        <v>7.2</v>
      </c>
      <c r="N6173" s="88">
        <v>16.600000000000001</v>
      </c>
      <c r="O6173" s="104">
        <v>16.899999999999999</v>
      </c>
      <c r="Q6173" s="11">
        <v>15.2</v>
      </c>
      <c r="R6173" s="11">
        <v>14.7</v>
      </c>
      <c r="S6173" s="11">
        <v>11.2</v>
      </c>
      <c r="T6173" s="11">
        <v>15.8</v>
      </c>
      <c r="U6173" s="11">
        <v>13.5</v>
      </c>
      <c r="V6173" s="11">
        <v>15.2</v>
      </c>
      <c r="W6173" s="11">
        <v>14.1</v>
      </c>
      <c r="X6173" s="11">
        <v>15.4</v>
      </c>
      <c r="Y6173" s="78"/>
      <c r="Z6173" s="11">
        <v>48.35</v>
      </c>
      <c r="AA6173" s="11">
        <v>99.55</v>
      </c>
      <c r="AB6173" s="11">
        <v>74.989999999999995</v>
      </c>
      <c r="AC6173" s="11">
        <v>0.18</v>
      </c>
      <c r="AD6173" s="11">
        <v>3.71</v>
      </c>
    </row>
    <row r="6174" spans="1:30" x14ac:dyDescent="0.25">
      <c r="A6174" s="1">
        <v>2019</v>
      </c>
      <c r="B6174" s="1">
        <v>9</v>
      </c>
      <c r="C6174" s="1">
        <v>15</v>
      </c>
      <c r="D6174" s="3">
        <v>4.1666666666666664E-2</v>
      </c>
      <c r="E6174" s="5">
        <v>6170</v>
      </c>
      <c r="G6174" s="15">
        <v>10.9</v>
      </c>
      <c r="H6174" s="15">
        <v>10.5</v>
      </c>
      <c r="I6174" s="15">
        <v>15.7</v>
      </c>
      <c r="J6174" s="15">
        <v>9.9</v>
      </c>
      <c r="K6174" s="15">
        <v>9.4</v>
      </c>
      <c r="L6174" s="15">
        <v>8.1999999999999993</v>
      </c>
      <c r="N6174" s="88">
        <v>16.600000000000001</v>
      </c>
      <c r="O6174" s="104">
        <v>16.899999999999999</v>
      </c>
      <c r="Q6174" s="11">
        <v>15.2</v>
      </c>
      <c r="R6174" s="11">
        <v>14.7</v>
      </c>
      <c r="S6174" s="11">
        <v>11.2</v>
      </c>
      <c r="T6174" s="11">
        <v>15.8</v>
      </c>
      <c r="U6174" s="11">
        <v>13.5</v>
      </c>
      <c r="V6174" s="11">
        <v>15.2</v>
      </c>
      <c r="W6174" s="11">
        <v>14.1</v>
      </c>
      <c r="X6174" s="11">
        <v>15.4</v>
      </c>
      <c r="Y6174" s="78"/>
      <c r="Z6174" s="11">
        <v>48.35</v>
      </c>
      <c r="AA6174" s="11">
        <v>99.55</v>
      </c>
      <c r="AB6174" s="11">
        <v>74.989999999999995</v>
      </c>
      <c r="AC6174" s="11">
        <v>0.18</v>
      </c>
      <c r="AD6174" s="11">
        <v>3.71</v>
      </c>
    </row>
    <row r="6175" spans="1:30" x14ac:dyDescent="0.25">
      <c r="A6175" s="1">
        <v>2019</v>
      </c>
      <c r="B6175" s="1">
        <v>9</v>
      </c>
      <c r="C6175" s="1">
        <v>15</v>
      </c>
      <c r="D6175" s="3">
        <v>8.3333333333333329E-2</v>
      </c>
      <c r="E6175" s="5">
        <v>6171</v>
      </c>
      <c r="G6175" s="15">
        <v>10.3</v>
      </c>
      <c r="H6175" s="15">
        <v>9.9</v>
      </c>
      <c r="I6175" s="15">
        <v>15.7</v>
      </c>
      <c r="J6175" s="15">
        <v>11.1</v>
      </c>
      <c r="K6175" s="15">
        <v>9.6</v>
      </c>
      <c r="L6175" s="15">
        <v>9.5</v>
      </c>
      <c r="N6175" s="88">
        <v>16.600000000000001</v>
      </c>
      <c r="O6175" s="104">
        <v>16.899999999999999</v>
      </c>
      <c r="Q6175" s="11">
        <v>15.2</v>
      </c>
      <c r="R6175" s="11">
        <v>14.7</v>
      </c>
      <c r="S6175" s="11">
        <v>11.2</v>
      </c>
      <c r="T6175" s="11">
        <v>15.8</v>
      </c>
      <c r="U6175" s="11">
        <v>13.5</v>
      </c>
      <c r="V6175" s="11">
        <v>15.2</v>
      </c>
      <c r="W6175" s="11">
        <v>14.1</v>
      </c>
      <c r="X6175" s="11">
        <v>15.4</v>
      </c>
      <c r="Y6175" s="78"/>
      <c r="Z6175" s="11">
        <v>48.35</v>
      </c>
      <c r="AA6175" s="11">
        <v>99.55</v>
      </c>
      <c r="AB6175" s="11">
        <v>74.989999999999995</v>
      </c>
      <c r="AC6175" s="11">
        <v>0.18</v>
      </c>
      <c r="AD6175" s="11">
        <v>3.71</v>
      </c>
    </row>
    <row r="6176" spans="1:30" x14ac:dyDescent="0.25">
      <c r="A6176" s="1">
        <v>2019</v>
      </c>
      <c r="B6176" s="1">
        <v>9</v>
      </c>
      <c r="C6176" s="1">
        <v>15</v>
      </c>
      <c r="D6176" s="3">
        <v>0.125</v>
      </c>
      <c r="E6176" s="5">
        <v>6172</v>
      </c>
      <c r="G6176" s="15">
        <v>10.5</v>
      </c>
      <c r="H6176" s="15">
        <v>10.199999999999999</v>
      </c>
      <c r="I6176" s="15">
        <v>15.7</v>
      </c>
      <c r="J6176" s="15">
        <v>11.2</v>
      </c>
      <c r="K6176" s="15">
        <v>10.3</v>
      </c>
      <c r="L6176" s="15">
        <v>9.1</v>
      </c>
      <c r="N6176" s="88">
        <v>16.600000000000001</v>
      </c>
      <c r="O6176" s="104">
        <v>16.899999999999999</v>
      </c>
      <c r="Q6176" s="11">
        <v>15.2</v>
      </c>
      <c r="R6176" s="11">
        <v>14.7</v>
      </c>
      <c r="S6176" s="11">
        <v>11.2</v>
      </c>
      <c r="T6176" s="11">
        <v>15.8</v>
      </c>
      <c r="U6176" s="11">
        <v>13.5</v>
      </c>
      <c r="V6176" s="11">
        <v>15.2</v>
      </c>
      <c r="W6176" s="11">
        <v>14.1</v>
      </c>
      <c r="X6176" s="11">
        <v>15.4</v>
      </c>
      <c r="Y6176" s="78"/>
      <c r="Z6176" s="11">
        <v>48.35</v>
      </c>
      <c r="AA6176" s="11">
        <v>99.55</v>
      </c>
      <c r="AB6176" s="11">
        <v>74.989999999999995</v>
      </c>
      <c r="AC6176" s="11">
        <v>0.18</v>
      </c>
      <c r="AD6176" s="11">
        <v>3.71</v>
      </c>
    </row>
    <row r="6177" spans="1:30" x14ac:dyDescent="0.25">
      <c r="A6177" s="1">
        <v>2019</v>
      </c>
      <c r="B6177" s="1">
        <v>9</v>
      </c>
      <c r="C6177" s="1">
        <v>15</v>
      </c>
      <c r="D6177" s="3">
        <v>0.16666666666666666</v>
      </c>
      <c r="E6177" s="5">
        <v>6173</v>
      </c>
      <c r="G6177" s="15">
        <v>10.199999999999999</v>
      </c>
      <c r="H6177" s="15">
        <v>9.8000000000000007</v>
      </c>
      <c r="I6177" s="15">
        <v>15.6</v>
      </c>
      <c r="J6177" s="15">
        <v>11.3</v>
      </c>
      <c r="K6177" s="15">
        <v>10.8</v>
      </c>
      <c r="L6177" s="15">
        <v>8.4</v>
      </c>
      <c r="N6177" s="88">
        <v>16.600000000000001</v>
      </c>
      <c r="O6177" s="104">
        <v>16.899999999999999</v>
      </c>
      <c r="Q6177" s="11">
        <v>15.2</v>
      </c>
      <c r="R6177" s="11">
        <v>14.7</v>
      </c>
      <c r="S6177" s="11">
        <v>11.2</v>
      </c>
      <c r="T6177" s="11">
        <v>15.8</v>
      </c>
      <c r="U6177" s="11">
        <v>13.5</v>
      </c>
      <c r="V6177" s="11">
        <v>15.2</v>
      </c>
      <c r="W6177" s="11">
        <v>14.1</v>
      </c>
      <c r="X6177" s="11">
        <v>15.4</v>
      </c>
      <c r="Y6177" s="78"/>
      <c r="Z6177" s="11">
        <v>48.35</v>
      </c>
      <c r="AA6177" s="11">
        <v>99.55</v>
      </c>
      <c r="AB6177" s="11">
        <v>74.989999999999995</v>
      </c>
      <c r="AC6177" s="11">
        <v>0.18</v>
      </c>
      <c r="AD6177" s="11">
        <v>3.71</v>
      </c>
    </row>
    <row r="6178" spans="1:30" x14ac:dyDescent="0.25">
      <c r="A6178" s="1">
        <v>2019</v>
      </c>
      <c r="B6178" s="1">
        <v>9</v>
      </c>
      <c r="C6178" s="1">
        <v>15</v>
      </c>
      <c r="D6178" s="3">
        <v>0.20833333333333334</v>
      </c>
      <c r="E6178" s="5">
        <v>6174</v>
      </c>
      <c r="G6178" s="15">
        <v>10</v>
      </c>
      <c r="H6178" s="15">
        <v>10.5</v>
      </c>
      <c r="I6178" s="15">
        <v>15.3</v>
      </c>
      <c r="J6178" s="15">
        <v>12.7</v>
      </c>
      <c r="K6178" s="15">
        <v>11</v>
      </c>
      <c r="L6178" s="15">
        <v>8.6</v>
      </c>
      <c r="N6178" s="88">
        <v>16.600000000000001</v>
      </c>
      <c r="O6178" s="104">
        <v>16.899999999999999</v>
      </c>
      <c r="Q6178" s="11">
        <v>15.2</v>
      </c>
      <c r="R6178" s="11">
        <v>14.7</v>
      </c>
      <c r="S6178" s="11">
        <v>11.2</v>
      </c>
      <c r="T6178" s="11">
        <v>15.8</v>
      </c>
      <c r="U6178" s="11">
        <v>13.5</v>
      </c>
      <c r="V6178" s="11">
        <v>15.2</v>
      </c>
      <c r="W6178" s="11">
        <v>14.1</v>
      </c>
      <c r="X6178" s="11">
        <v>15.4</v>
      </c>
      <c r="Y6178" s="78"/>
      <c r="Z6178" s="11">
        <v>48.35</v>
      </c>
      <c r="AA6178" s="11">
        <v>99.55</v>
      </c>
      <c r="AB6178" s="11">
        <v>74.989999999999995</v>
      </c>
      <c r="AC6178" s="11">
        <v>0.18</v>
      </c>
      <c r="AD6178" s="11">
        <v>3.71</v>
      </c>
    </row>
    <row r="6179" spans="1:30" x14ac:dyDescent="0.25">
      <c r="A6179" s="1">
        <v>2019</v>
      </c>
      <c r="B6179" s="1">
        <v>9</v>
      </c>
      <c r="C6179" s="1">
        <v>15</v>
      </c>
      <c r="D6179" s="3">
        <v>0.25</v>
      </c>
      <c r="E6179" s="5">
        <v>6175</v>
      </c>
      <c r="G6179" s="15">
        <v>11.1</v>
      </c>
      <c r="H6179" s="15">
        <v>11.1</v>
      </c>
      <c r="I6179" s="15">
        <v>14.6</v>
      </c>
      <c r="J6179" s="15">
        <v>12</v>
      </c>
      <c r="K6179" s="15">
        <v>12</v>
      </c>
      <c r="L6179" s="15">
        <v>9.5</v>
      </c>
      <c r="N6179" s="88">
        <v>16.600000000000001</v>
      </c>
      <c r="O6179" s="104">
        <v>16.899999999999999</v>
      </c>
      <c r="Q6179" s="11">
        <v>15.2</v>
      </c>
      <c r="R6179" s="11">
        <v>14.7</v>
      </c>
      <c r="S6179" s="11">
        <v>11.2</v>
      </c>
      <c r="T6179" s="11">
        <v>15.8</v>
      </c>
      <c r="U6179" s="11">
        <v>13.5</v>
      </c>
      <c r="V6179" s="11">
        <v>15.2</v>
      </c>
      <c r="W6179" s="11">
        <v>14.1</v>
      </c>
      <c r="X6179" s="11">
        <v>15.4</v>
      </c>
      <c r="Y6179" s="78"/>
      <c r="Z6179" s="11">
        <v>48.35</v>
      </c>
      <c r="AA6179" s="11">
        <v>99.55</v>
      </c>
      <c r="AB6179" s="11">
        <v>74.989999999999995</v>
      </c>
      <c r="AC6179" s="11">
        <v>0.18</v>
      </c>
      <c r="AD6179" s="11">
        <v>3.71</v>
      </c>
    </row>
    <row r="6180" spans="1:30" x14ac:dyDescent="0.25">
      <c r="A6180" s="1">
        <v>2019</v>
      </c>
      <c r="B6180" s="1">
        <v>9</v>
      </c>
      <c r="C6180" s="1">
        <v>15</v>
      </c>
      <c r="D6180" s="3">
        <v>0.29166666666666669</v>
      </c>
      <c r="E6180" s="5">
        <v>6176</v>
      </c>
      <c r="G6180" s="15">
        <v>11.7</v>
      </c>
      <c r="H6180" s="15">
        <v>11.5</v>
      </c>
      <c r="I6180" s="15">
        <v>15.2</v>
      </c>
      <c r="J6180" s="15">
        <v>12.2</v>
      </c>
      <c r="K6180" s="15">
        <v>12.6</v>
      </c>
      <c r="L6180" s="15">
        <v>11.5</v>
      </c>
      <c r="N6180" s="88">
        <v>16.600000000000001</v>
      </c>
      <c r="O6180" s="104">
        <v>16.899999999999999</v>
      </c>
      <c r="Q6180" s="11">
        <v>15.2</v>
      </c>
      <c r="R6180" s="11">
        <v>14.7</v>
      </c>
      <c r="S6180" s="11">
        <v>11.2</v>
      </c>
      <c r="T6180" s="11">
        <v>15.8</v>
      </c>
      <c r="U6180" s="11">
        <v>13.5</v>
      </c>
      <c r="V6180" s="11">
        <v>15.2</v>
      </c>
      <c r="W6180" s="11">
        <v>14.1</v>
      </c>
      <c r="X6180" s="11">
        <v>15.4</v>
      </c>
      <c r="Y6180" s="78"/>
      <c r="Z6180" s="11">
        <v>48.35</v>
      </c>
      <c r="AA6180" s="11">
        <v>99.55</v>
      </c>
      <c r="AB6180" s="11">
        <v>74.989999999999995</v>
      </c>
      <c r="AC6180" s="11">
        <v>0.18</v>
      </c>
      <c r="AD6180" s="11">
        <v>3.71</v>
      </c>
    </row>
    <row r="6181" spans="1:30" x14ac:dyDescent="0.25">
      <c r="A6181" s="1">
        <v>2019</v>
      </c>
      <c r="B6181" s="1">
        <v>9</v>
      </c>
      <c r="C6181" s="1">
        <v>15</v>
      </c>
      <c r="D6181" s="3">
        <v>0.33333333333333331</v>
      </c>
      <c r="E6181" s="5">
        <v>6177</v>
      </c>
      <c r="G6181" s="15">
        <v>12.4</v>
      </c>
      <c r="H6181" s="15">
        <v>13</v>
      </c>
      <c r="I6181" s="15">
        <v>15.6</v>
      </c>
      <c r="J6181" s="15">
        <v>13</v>
      </c>
      <c r="K6181" s="15">
        <v>12.3</v>
      </c>
      <c r="L6181" s="15">
        <v>11.7</v>
      </c>
      <c r="N6181" s="88">
        <v>16.600000000000001</v>
      </c>
      <c r="O6181" s="104">
        <v>16.899999999999999</v>
      </c>
      <c r="Q6181" s="11">
        <v>15.2</v>
      </c>
      <c r="R6181" s="11">
        <v>14.7</v>
      </c>
      <c r="S6181" s="11">
        <v>11.2</v>
      </c>
      <c r="T6181" s="11">
        <v>15.8</v>
      </c>
      <c r="U6181" s="11">
        <v>13.5</v>
      </c>
      <c r="V6181" s="11">
        <v>15.2</v>
      </c>
      <c r="W6181" s="11">
        <v>14.1</v>
      </c>
      <c r="X6181" s="11">
        <v>15.4</v>
      </c>
      <c r="Y6181" s="78"/>
      <c r="Z6181" s="11">
        <v>48.35</v>
      </c>
      <c r="AA6181" s="11">
        <v>99.55</v>
      </c>
      <c r="AB6181" s="11">
        <v>74.989999999999995</v>
      </c>
      <c r="AC6181" s="11">
        <v>0.18</v>
      </c>
      <c r="AD6181" s="11">
        <v>3.71</v>
      </c>
    </row>
    <row r="6182" spans="1:30" x14ac:dyDescent="0.25">
      <c r="A6182" s="1">
        <v>2019</v>
      </c>
      <c r="B6182" s="1">
        <v>9</v>
      </c>
      <c r="C6182" s="1">
        <v>15</v>
      </c>
      <c r="D6182" s="3">
        <v>0.375</v>
      </c>
      <c r="E6182" s="5">
        <v>6178</v>
      </c>
      <c r="G6182" s="15">
        <v>13.2</v>
      </c>
      <c r="H6182" s="15">
        <v>13.6</v>
      </c>
      <c r="I6182" s="15">
        <v>15.6</v>
      </c>
      <c r="J6182" s="15">
        <v>13.3</v>
      </c>
      <c r="K6182" s="15">
        <v>12.5</v>
      </c>
      <c r="L6182" s="15">
        <v>12.5</v>
      </c>
      <c r="N6182" s="88">
        <v>16.600000000000001</v>
      </c>
      <c r="O6182" s="104">
        <v>16.899999999999999</v>
      </c>
      <c r="Q6182" s="11">
        <v>15.2</v>
      </c>
      <c r="R6182" s="11">
        <v>14.7</v>
      </c>
      <c r="S6182" s="11">
        <v>11.2</v>
      </c>
      <c r="T6182" s="11">
        <v>15.8</v>
      </c>
      <c r="U6182" s="11">
        <v>13.5</v>
      </c>
      <c r="V6182" s="11">
        <v>15.2</v>
      </c>
      <c r="W6182" s="11">
        <v>14.1</v>
      </c>
      <c r="X6182" s="11">
        <v>15.4</v>
      </c>
      <c r="Y6182" s="78"/>
      <c r="Z6182" s="11">
        <v>48.35</v>
      </c>
      <c r="AA6182" s="11">
        <v>99.55</v>
      </c>
      <c r="AB6182" s="11">
        <v>74.989999999999995</v>
      </c>
      <c r="AC6182" s="11">
        <v>0.18</v>
      </c>
      <c r="AD6182" s="11">
        <v>3.71</v>
      </c>
    </row>
    <row r="6183" spans="1:30" x14ac:dyDescent="0.25">
      <c r="A6183" s="1">
        <v>2019</v>
      </c>
      <c r="B6183" s="1">
        <v>9</v>
      </c>
      <c r="C6183" s="1">
        <v>15</v>
      </c>
      <c r="D6183" s="3">
        <v>0.41666666666666669</v>
      </c>
      <c r="E6183" s="5">
        <v>6179</v>
      </c>
      <c r="G6183" s="15">
        <v>14.5</v>
      </c>
      <c r="H6183" s="15">
        <v>14.9</v>
      </c>
      <c r="I6183" s="15">
        <v>16</v>
      </c>
      <c r="J6183" s="15">
        <v>13.8</v>
      </c>
      <c r="K6183" s="15">
        <v>13.6</v>
      </c>
      <c r="L6183" s="15">
        <v>12.9</v>
      </c>
      <c r="N6183" s="88">
        <v>16.600000000000001</v>
      </c>
      <c r="O6183" s="104">
        <v>16.899999999999999</v>
      </c>
      <c r="Q6183" s="11">
        <v>15.2</v>
      </c>
      <c r="R6183" s="11">
        <v>14.7</v>
      </c>
      <c r="S6183" s="11">
        <v>11.2</v>
      </c>
      <c r="T6183" s="11">
        <v>15.8</v>
      </c>
      <c r="U6183" s="11">
        <v>13.5</v>
      </c>
      <c r="V6183" s="11">
        <v>15.2</v>
      </c>
      <c r="W6183" s="11">
        <v>14.1</v>
      </c>
      <c r="X6183" s="11">
        <v>15.4</v>
      </c>
      <c r="Y6183" s="78"/>
      <c r="Z6183" s="11">
        <v>48.35</v>
      </c>
      <c r="AA6183" s="11">
        <v>99.55</v>
      </c>
      <c r="AB6183" s="11">
        <v>74.989999999999995</v>
      </c>
      <c r="AC6183" s="11">
        <v>0.18</v>
      </c>
      <c r="AD6183" s="11">
        <v>3.71</v>
      </c>
    </row>
    <row r="6184" spans="1:30" x14ac:dyDescent="0.25">
      <c r="A6184" s="1">
        <v>2019</v>
      </c>
      <c r="B6184" s="1">
        <v>9</v>
      </c>
      <c r="C6184" s="1">
        <v>15</v>
      </c>
      <c r="D6184" s="3">
        <v>0.45833333333333331</v>
      </c>
      <c r="E6184" s="5">
        <v>6180</v>
      </c>
      <c r="G6184" s="15">
        <v>15.8</v>
      </c>
      <c r="H6184" s="15">
        <v>16.100000000000001</v>
      </c>
      <c r="I6184" s="15">
        <v>16.100000000000001</v>
      </c>
      <c r="J6184" s="15">
        <v>12.4</v>
      </c>
      <c r="K6184" s="15">
        <v>14.3</v>
      </c>
      <c r="L6184" s="15">
        <v>13.7</v>
      </c>
      <c r="N6184" s="88">
        <v>16.600000000000001</v>
      </c>
      <c r="O6184" s="104">
        <v>16.899999999999999</v>
      </c>
      <c r="Q6184" s="11">
        <v>15.2</v>
      </c>
      <c r="R6184" s="11">
        <v>14.7</v>
      </c>
      <c r="S6184" s="11">
        <v>11.2</v>
      </c>
      <c r="T6184" s="11">
        <v>15.8</v>
      </c>
      <c r="U6184" s="11">
        <v>13.5</v>
      </c>
      <c r="V6184" s="11">
        <v>15.2</v>
      </c>
      <c r="W6184" s="11">
        <v>14.1</v>
      </c>
      <c r="X6184" s="11">
        <v>15.4</v>
      </c>
      <c r="Y6184" s="78"/>
      <c r="Z6184" s="11">
        <v>48.35</v>
      </c>
      <c r="AA6184" s="11">
        <v>99.55</v>
      </c>
      <c r="AB6184" s="11">
        <v>74.989999999999995</v>
      </c>
      <c r="AC6184" s="11">
        <v>0.18</v>
      </c>
      <c r="AD6184" s="11">
        <v>3.71</v>
      </c>
    </row>
    <row r="6185" spans="1:30" x14ac:dyDescent="0.25">
      <c r="A6185" s="1">
        <v>2019</v>
      </c>
      <c r="B6185" s="1">
        <v>9</v>
      </c>
      <c r="C6185" s="1">
        <v>15</v>
      </c>
      <c r="D6185" s="3">
        <v>0.5</v>
      </c>
      <c r="E6185" s="5">
        <v>6181</v>
      </c>
      <c r="G6185" s="15">
        <v>16.7</v>
      </c>
      <c r="H6185" s="15">
        <v>16.899999999999999</v>
      </c>
      <c r="I6185" s="15">
        <v>13.9</v>
      </c>
      <c r="J6185" s="15">
        <v>12.2</v>
      </c>
      <c r="K6185" s="15">
        <v>13.3</v>
      </c>
      <c r="L6185" s="15">
        <v>14.9</v>
      </c>
      <c r="N6185" s="88">
        <v>16.600000000000001</v>
      </c>
      <c r="O6185" s="104">
        <v>16.899999999999999</v>
      </c>
      <c r="Q6185" s="11">
        <v>15.2</v>
      </c>
      <c r="R6185" s="11">
        <v>14.7</v>
      </c>
      <c r="S6185" s="11">
        <v>11.2</v>
      </c>
      <c r="T6185" s="11">
        <v>15.8</v>
      </c>
      <c r="U6185" s="11">
        <v>13.5</v>
      </c>
      <c r="V6185" s="11">
        <v>15.2</v>
      </c>
      <c r="W6185" s="11">
        <v>14.1</v>
      </c>
      <c r="X6185" s="11">
        <v>15.4</v>
      </c>
      <c r="Y6185" s="78"/>
      <c r="Z6185" s="11">
        <v>48.35</v>
      </c>
      <c r="AA6185" s="11">
        <v>99.55</v>
      </c>
      <c r="AB6185" s="11">
        <v>74.989999999999995</v>
      </c>
      <c r="AC6185" s="11">
        <v>0.18</v>
      </c>
      <c r="AD6185" s="11">
        <v>3.71</v>
      </c>
    </row>
    <row r="6186" spans="1:30" x14ac:dyDescent="0.25">
      <c r="A6186" s="1">
        <v>2019</v>
      </c>
      <c r="B6186" s="1">
        <v>9</v>
      </c>
      <c r="C6186" s="1">
        <v>15</v>
      </c>
      <c r="D6186" s="3">
        <v>0.54166666666666663</v>
      </c>
      <c r="E6186" s="5">
        <v>6182</v>
      </c>
      <c r="G6186" s="15">
        <v>17.8</v>
      </c>
      <c r="H6186" s="15">
        <v>17.399999999999999</v>
      </c>
      <c r="I6186" s="15">
        <v>14.2</v>
      </c>
      <c r="J6186" s="15">
        <v>12.2</v>
      </c>
      <c r="K6186" s="15">
        <v>12.4</v>
      </c>
      <c r="L6186" s="15">
        <v>15.8</v>
      </c>
      <c r="N6186" s="88">
        <v>16.600000000000001</v>
      </c>
      <c r="O6186" s="104">
        <v>16.899999999999999</v>
      </c>
      <c r="Q6186" s="11">
        <v>15.2</v>
      </c>
      <c r="R6186" s="11">
        <v>14.7</v>
      </c>
      <c r="S6186" s="11">
        <v>11.2</v>
      </c>
      <c r="T6186" s="11">
        <v>15.8</v>
      </c>
      <c r="U6186" s="11">
        <v>13.5</v>
      </c>
      <c r="V6186" s="11">
        <v>15.2</v>
      </c>
      <c r="W6186" s="11">
        <v>14.1</v>
      </c>
      <c r="X6186" s="11">
        <v>15.4</v>
      </c>
      <c r="Y6186" s="78"/>
      <c r="Z6186" s="11">
        <v>48.35</v>
      </c>
      <c r="AA6186" s="11">
        <v>99.55</v>
      </c>
      <c r="AB6186" s="11">
        <v>74.989999999999995</v>
      </c>
      <c r="AC6186" s="11">
        <v>0.18</v>
      </c>
      <c r="AD6186" s="11">
        <v>3.71</v>
      </c>
    </row>
    <row r="6187" spans="1:30" x14ac:dyDescent="0.25">
      <c r="A6187" s="1">
        <v>2019</v>
      </c>
      <c r="B6187" s="1">
        <v>9</v>
      </c>
      <c r="C6187" s="1">
        <v>15</v>
      </c>
      <c r="D6187" s="3">
        <v>0.58333333333333337</v>
      </c>
      <c r="E6187" s="5">
        <v>6183</v>
      </c>
      <c r="G6187" s="15">
        <v>18.7</v>
      </c>
      <c r="H6187" s="15">
        <v>17.899999999999999</v>
      </c>
      <c r="I6187" s="15">
        <v>15.4</v>
      </c>
      <c r="J6187" s="15">
        <v>13.7</v>
      </c>
      <c r="K6187" s="15">
        <v>12.4</v>
      </c>
      <c r="L6187" s="15">
        <v>16.8</v>
      </c>
      <c r="N6187" s="88">
        <v>16.600000000000001</v>
      </c>
      <c r="O6187" s="104">
        <v>16.899999999999999</v>
      </c>
      <c r="Q6187" s="11">
        <v>15.2</v>
      </c>
      <c r="R6187" s="11">
        <v>14.7</v>
      </c>
      <c r="S6187" s="11">
        <v>11.2</v>
      </c>
      <c r="T6187" s="11">
        <v>15.8</v>
      </c>
      <c r="U6187" s="11">
        <v>13.5</v>
      </c>
      <c r="V6187" s="11">
        <v>15.2</v>
      </c>
      <c r="W6187" s="11">
        <v>14.1</v>
      </c>
      <c r="X6187" s="11">
        <v>15.4</v>
      </c>
      <c r="Y6187" s="78"/>
      <c r="Z6187" s="11">
        <v>48.35</v>
      </c>
      <c r="AA6187" s="11">
        <v>99.55</v>
      </c>
      <c r="AB6187" s="11">
        <v>74.989999999999995</v>
      </c>
      <c r="AC6187" s="11">
        <v>0.18</v>
      </c>
      <c r="AD6187" s="11">
        <v>3.71</v>
      </c>
    </row>
    <row r="6188" spans="1:30" x14ac:dyDescent="0.25">
      <c r="A6188" s="1">
        <v>2019</v>
      </c>
      <c r="B6188" s="1">
        <v>9</v>
      </c>
      <c r="C6188" s="1">
        <v>15</v>
      </c>
      <c r="D6188" s="3">
        <v>0.625</v>
      </c>
      <c r="E6188" s="5">
        <v>6184</v>
      </c>
      <c r="G6188" s="15">
        <v>18.100000000000001</v>
      </c>
      <c r="H6188" s="15">
        <v>17.7</v>
      </c>
      <c r="I6188" s="15">
        <v>16.100000000000001</v>
      </c>
      <c r="J6188" s="15">
        <v>14.5</v>
      </c>
      <c r="K6188" s="15">
        <v>12.2</v>
      </c>
      <c r="L6188" s="15">
        <v>16.8</v>
      </c>
      <c r="N6188" s="88">
        <v>16.600000000000001</v>
      </c>
      <c r="O6188" s="104">
        <v>16.899999999999999</v>
      </c>
      <c r="Q6188" s="11">
        <v>15.2</v>
      </c>
      <c r="R6188" s="11">
        <v>14.7</v>
      </c>
      <c r="S6188" s="11">
        <v>11.2</v>
      </c>
      <c r="T6188" s="11">
        <v>15.8</v>
      </c>
      <c r="U6188" s="11">
        <v>13.5</v>
      </c>
      <c r="V6188" s="11">
        <v>15.2</v>
      </c>
      <c r="W6188" s="11">
        <v>14.1</v>
      </c>
      <c r="X6188" s="11">
        <v>15.4</v>
      </c>
      <c r="Y6188" s="78"/>
      <c r="Z6188" s="11">
        <v>48.35</v>
      </c>
      <c r="AA6188" s="11">
        <v>99.55</v>
      </c>
      <c r="AB6188" s="11">
        <v>74.989999999999995</v>
      </c>
      <c r="AC6188" s="11">
        <v>0.18</v>
      </c>
      <c r="AD6188" s="11">
        <v>3.71</v>
      </c>
    </row>
    <row r="6189" spans="1:30" x14ac:dyDescent="0.25">
      <c r="A6189" s="1">
        <v>2019</v>
      </c>
      <c r="B6189" s="1">
        <v>9</v>
      </c>
      <c r="C6189" s="1">
        <v>15</v>
      </c>
      <c r="D6189" s="3">
        <v>0.66666666666666663</v>
      </c>
      <c r="E6189" s="5">
        <v>6185</v>
      </c>
      <c r="G6189" s="15">
        <v>18</v>
      </c>
      <c r="H6189" s="15">
        <v>16.5</v>
      </c>
      <c r="I6189" s="15">
        <v>16.399999999999999</v>
      </c>
      <c r="J6189" s="15">
        <v>14.7</v>
      </c>
      <c r="K6189" s="15">
        <v>12.6</v>
      </c>
      <c r="L6189" s="15">
        <v>16.5</v>
      </c>
      <c r="N6189" s="88">
        <v>16.600000000000001</v>
      </c>
      <c r="O6189" s="104">
        <v>16.899999999999999</v>
      </c>
      <c r="Q6189" s="11">
        <v>15.2</v>
      </c>
      <c r="R6189" s="11">
        <v>14.7</v>
      </c>
      <c r="S6189" s="11">
        <v>11.2</v>
      </c>
      <c r="T6189" s="11">
        <v>15.8</v>
      </c>
      <c r="U6189" s="11">
        <v>13.5</v>
      </c>
      <c r="V6189" s="11">
        <v>15.2</v>
      </c>
      <c r="W6189" s="11">
        <v>14.1</v>
      </c>
      <c r="X6189" s="11">
        <v>15.4</v>
      </c>
      <c r="Y6189" s="78"/>
      <c r="Z6189" s="11">
        <v>48.35</v>
      </c>
      <c r="AA6189" s="11">
        <v>99.55</v>
      </c>
      <c r="AB6189" s="11">
        <v>74.989999999999995</v>
      </c>
      <c r="AC6189" s="11">
        <v>0.18</v>
      </c>
      <c r="AD6189" s="11">
        <v>3.71</v>
      </c>
    </row>
    <row r="6190" spans="1:30" x14ac:dyDescent="0.25">
      <c r="A6190" s="1">
        <v>2019</v>
      </c>
      <c r="B6190" s="1">
        <v>9</v>
      </c>
      <c r="C6190" s="1">
        <v>15</v>
      </c>
      <c r="D6190" s="3">
        <v>0.70833333333333337</v>
      </c>
      <c r="E6190" s="5">
        <v>6186</v>
      </c>
      <c r="G6190" s="15">
        <v>17.100000000000001</v>
      </c>
      <c r="H6190" s="15">
        <v>14.6</v>
      </c>
      <c r="I6190" s="15">
        <v>16.5</v>
      </c>
      <c r="J6190" s="15">
        <v>14.1</v>
      </c>
      <c r="K6190" s="15">
        <v>13.4</v>
      </c>
      <c r="L6190" s="15">
        <v>15.8</v>
      </c>
      <c r="N6190" s="88">
        <v>16.600000000000001</v>
      </c>
      <c r="O6190" s="104">
        <v>16.899999999999999</v>
      </c>
      <c r="Q6190" s="11">
        <v>15.2</v>
      </c>
      <c r="R6190" s="11">
        <v>14.7</v>
      </c>
      <c r="S6190" s="11">
        <v>11.2</v>
      </c>
      <c r="T6190" s="11">
        <v>15.8</v>
      </c>
      <c r="U6190" s="11">
        <v>13.5</v>
      </c>
      <c r="V6190" s="11">
        <v>15.2</v>
      </c>
      <c r="W6190" s="11">
        <v>14.1</v>
      </c>
      <c r="X6190" s="11">
        <v>15.4</v>
      </c>
      <c r="Y6190" s="78"/>
      <c r="Z6190" s="11">
        <v>48.35</v>
      </c>
      <c r="AA6190" s="11">
        <v>99.55</v>
      </c>
      <c r="AB6190" s="11">
        <v>74.989999999999995</v>
      </c>
      <c r="AC6190" s="11">
        <v>0.18</v>
      </c>
      <c r="AD6190" s="11">
        <v>3.71</v>
      </c>
    </row>
    <row r="6191" spans="1:30" x14ac:dyDescent="0.25">
      <c r="A6191" s="1">
        <v>2019</v>
      </c>
      <c r="B6191" s="1">
        <v>9</v>
      </c>
      <c r="C6191" s="1">
        <v>15</v>
      </c>
      <c r="D6191" s="3">
        <v>0.75</v>
      </c>
      <c r="E6191" s="5">
        <v>6187</v>
      </c>
      <c r="G6191" s="15">
        <v>17</v>
      </c>
      <c r="H6191" s="15">
        <v>15</v>
      </c>
      <c r="I6191" s="15">
        <v>15.9</v>
      </c>
      <c r="J6191" s="15">
        <v>13.7</v>
      </c>
      <c r="K6191" s="15">
        <v>14.4</v>
      </c>
      <c r="L6191" s="15">
        <v>15.4</v>
      </c>
      <c r="N6191" s="88">
        <v>16.600000000000001</v>
      </c>
      <c r="O6191" s="104">
        <v>16.899999999999999</v>
      </c>
      <c r="Q6191" s="11">
        <v>15.2</v>
      </c>
      <c r="R6191" s="11">
        <v>14.7</v>
      </c>
      <c r="S6191" s="11">
        <v>11.2</v>
      </c>
      <c r="T6191" s="11">
        <v>15.8</v>
      </c>
      <c r="U6191" s="11">
        <v>13.5</v>
      </c>
      <c r="V6191" s="11">
        <v>15.2</v>
      </c>
      <c r="W6191" s="11">
        <v>14.1</v>
      </c>
      <c r="X6191" s="11">
        <v>15.4</v>
      </c>
      <c r="Y6191" s="78"/>
      <c r="Z6191" s="11">
        <v>48.35</v>
      </c>
      <c r="AA6191" s="11">
        <v>99.55</v>
      </c>
      <c r="AB6191" s="11">
        <v>74.989999999999995</v>
      </c>
      <c r="AC6191" s="11">
        <v>0.18</v>
      </c>
      <c r="AD6191" s="11">
        <v>3.71</v>
      </c>
    </row>
    <row r="6192" spans="1:30" x14ac:dyDescent="0.25">
      <c r="A6192" s="1">
        <v>2019</v>
      </c>
      <c r="B6192" s="1">
        <v>9</v>
      </c>
      <c r="C6192" s="1">
        <v>15</v>
      </c>
      <c r="D6192" s="3">
        <v>0.79166666666666663</v>
      </c>
      <c r="E6192" s="5">
        <v>6188</v>
      </c>
      <c r="G6192" s="15">
        <v>16.8</v>
      </c>
      <c r="H6192" s="15">
        <v>15.1</v>
      </c>
      <c r="I6192" s="15">
        <v>15.8</v>
      </c>
      <c r="J6192" s="15">
        <v>13.2</v>
      </c>
      <c r="K6192" s="15">
        <v>13.7</v>
      </c>
      <c r="L6192" s="15">
        <v>15.6</v>
      </c>
      <c r="N6192" s="88">
        <v>16.600000000000001</v>
      </c>
      <c r="O6192" s="104">
        <v>16.899999999999999</v>
      </c>
      <c r="Q6192" s="11">
        <v>15.2</v>
      </c>
      <c r="R6192" s="11">
        <v>14.7</v>
      </c>
      <c r="S6192" s="11">
        <v>11.2</v>
      </c>
      <c r="T6192" s="11">
        <v>15.8</v>
      </c>
      <c r="U6192" s="11">
        <v>13.5</v>
      </c>
      <c r="V6192" s="11">
        <v>15.2</v>
      </c>
      <c r="W6192" s="11">
        <v>14.1</v>
      </c>
      <c r="X6192" s="11">
        <v>15.4</v>
      </c>
      <c r="Y6192" s="78"/>
      <c r="Z6192" s="11">
        <v>48.35</v>
      </c>
      <c r="AA6192" s="11">
        <v>99.55</v>
      </c>
      <c r="AB6192" s="11">
        <v>74.989999999999995</v>
      </c>
      <c r="AC6192" s="11">
        <v>0.18</v>
      </c>
      <c r="AD6192" s="11">
        <v>3.71</v>
      </c>
    </row>
    <row r="6193" spans="1:30" x14ac:dyDescent="0.25">
      <c r="A6193" s="1">
        <v>2019</v>
      </c>
      <c r="B6193" s="1">
        <v>9</v>
      </c>
      <c r="C6193" s="1">
        <v>15</v>
      </c>
      <c r="D6193" s="3">
        <v>0.83333333333333337</v>
      </c>
      <c r="E6193" s="5">
        <v>6189</v>
      </c>
      <c r="G6193" s="15">
        <v>16.5</v>
      </c>
      <c r="H6193" s="15">
        <v>15.1</v>
      </c>
      <c r="I6193" s="15">
        <v>15.5</v>
      </c>
      <c r="J6193" s="15">
        <v>12.9</v>
      </c>
      <c r="K6193" s="15">
        <v>13.1</v>
      </c>
      <c r="L6193" s="15">
        <v>15.6</v>
      </c>
      <c r="N6193" s="88">
        <v>16.600000000000001</v>
      </c>
      <c r="O6193" s="104">
        <v>16.899999999999999</v>
      </c>
      <c r="Q6193" s="11">
        <v>15.2</v>
      </c>
      <c r="R6193" s="11">
        <v>14.7</v>
      </c>
      <c r="S6193" s="11">
        <v>11.2</v>
      </c>
      <c r="T6193" s="11">
        <v>15.8</v>
      </c>
      <c r="U6193" s="11">
        <v>13.5</v>
      </c>
      <c r="V6193" s="11">
        <v>15.2</v>
      </c>
      <c r="W6193" s="11">
        <v>14.1</v>
      </c>
      <c r="X6193" s="11">
        <v>15.4</v>
      </c>
      <c r="Y6193" s="78"/>
      <c r="Z6193" s="11">
        <v>48.35</v>
      </c>
      <c r="AA6193" s="11">
        <v>99.55</v>
      </c>
      <c r="AB6193" s="11">
        <v>74.989999999999995</v>
      </c>
      <c r="AC6193" s="11">
        <v>0.18</v>
      </c>
      <c r="AD6193" s="11">
        <v>3.71</v>
      </c>
    </row>
    <row r="6194" spans="1:30" x14ac:dyDescent="0.25">
      <c r="A6194" s="1">
        <v>2019</v>
      </c>
      <c r="B6194" s="1">
        <v>9</v>
      </c>
      <c r="C6194" s="1">
        <v>15</v>
      </c>
      <c r="D6194" s="3">
        <v>0.875</v>
      </c>
      <c r="E6194" s="5">
        <v>6190</v>
      </c>
      <c r="G6194" s="15">
        <v>16.3</v>
      </c>
      <c r="H6194" s="15">
        <v>15.1</v>
      </c>
      <c r="I6194" s="15">
        <v>15.2</v>
      </c>
      <c r="J6194" s="15">
        <v>12.4</v>
      </c>
      <c r="K6194" s="15">
        <v>12.4</v>
      </c>
      <c r="L6194" s="15">
        <v>15.5</v>
      </c>
      <c r="N6194" s="88">
        <v>16.600000000000001</v>
      </c>
      <c r="O6194" s="104">
        <v>16.899999999999999</v>
      </c>
      <c r="Q6194" s="11">
        <v>15.2</v>
      </c>
      <c r="R6194" s="11">
        <v>14.7</v>
      </c>
      <c r="S6194" s="11">
        <v>11.2</v>
      </c>
      <c r="T6194" s="11">
        <v>15.8</v>
      </c>
      <c r="U6194" s="11">
        <v>13.5</v>
      </c>
      <c r="V6194" s="11">
        <v>15.2</v>
      </c>
      <c r="W6194" s="11">
        <v>14.1</v>
      </c>
      <c r="X6194" s="11">
        <v>15.4</v>
      </c>
      <c r="Y6194" s="78"/>
      <c r="Z6194" s="11">
        <v>48.35</v>
      </c>
      <c r="AA6194" s="11">
        <v>99.55</v>
      </c>
      <c r="AB6194" s="11">
        <v>74.989999999999995</v>
      </c>
      <c r="AC6194" s="11">
        <v>0.18</v>
      </c>
      <c r="AD6194" s="11">
        <v>3.71</v>
      </c>
    </row>
    <row r="6195" spans="1:30" x14ac:dyDescent="0.25">
      <c r="A6195" s="1">
        <v>2019</v>
      </c>
      <c r="B6195" s="1">
        <v>9</v>
      </c>
      <c r="C6195" s="1">
        <v>15</v>
      </c>
      <c r="D6195" s="3">
        <v>0.91666666666666663</v>
      </c>
      <c r="E6195" s="5">
        <v>6191</v>
      </c>
      <c r="G6195" s="15">
        <v>16</v>
      </c>
      <c r="H6195" s="15">
        <v>14.4</v>
      </c>
      <c r="I6195" s="15">
        <v>15.1</v>
      </c>
      <c r="J6195" s="15">
        <v>11.8</v>
      </c>
      <c r="K6195" s="15">
        <v>12.3</v>
      </c>
      <c r="L6195" s="15">
        <v>15.5</v>
      </c>
      <c r="N6195" s="88">
        <v>16.600000000000001</v>
      </c>
      <c r="O6195" s="104">
        <v>16.899999999999999</v>
      </c>
      <c r="Q6195" s="11">
        <v>15.2</v>
      </c>
      <c r="R6195" s="11">
        <v>14.7</v>
      </c>
      <c r="S6195" s="11">
        <v>11.2</v>
      </c>
      <c r="T6195" s="11">
        <v>15.8</v>
      </c>
      <c r="U6195" s="11">
        <v>13.5</v>
      </c>
      <c r="V6195" s="11">
        <v>15.2</v>
      </c>
      <c r="W6195" s="11">
        <v>14.1</v>
      </c>
      <c r="X6195" s="11">
        <v>15.4</v>
      </c>
      <c r="Y6195" s="78"/>
      <c r="Z6195" s="11">
        <v>48.35</v>
      </c>
      <c r="AA6195" s="11">
        <v>99.55</v>
      </c>
      <c r="AB6195" s="11">
        <v>74.989999999999995</v>
      </c>
      <c r="AC6195" s="11">
        <v>0.18</v>
      </c>
      <c r="AD6195" s="11">
        <v>3.71</v>
      </c>
    </row>
    <row r="6196" spans="1:30" x14ac:dyDescent="0.25">
      <c r="A6196" s="1">
        <v>2019</v>
      </c>
      <c r="B6196" s="1">
        <v>9</v>
      </c>
      <c r="C6196" s="1">
        <v>15</v>
      </c>
      <c r="D6196" s="3">
        <v>0.95833333333333337</v>
      </c>
      <c r="E6196" s="5">
        <v>6192</v>
      </c>
      <c r="G6196" s="15">
        <v>15.3</v>
      </c>
      <c r="H6196" s="15">
        <v>14.2</v>
      </c>
      <c r="I6196" s="15">
        <v>14.9</v>
      </c>
      <c r="J6196" s="15">
        <v>10.9</v>
      </c>
      <c r="K6196" s="15">
        <v>11.7</v>
      </c>
      <c r="L6196" s="15">
        <v>14.6</v>
      </c>
      <c r="N6196" s="88">
        <v>16.600000000000001</v>
      </c>
      <c r="O6196" s="104">
        <v>16.899999999999999</v>
      </c>
      <c r="Q6196" s="11">
        <v>15.2</v>
      </c>
      <c r="R6196" s="11">
        <v>14.7</v>
      </c>
      <c r="S6196" s="11">
        <v>11.2</v>
      </c>
      <c r="T6196" s="11">
        <v>15.8</v>
      </c>
      <c r="U6196" s="11">
        <v>13.5</v>
      </c>
      <c r="V6196" s="11">
        <v>15.2</v>
      </c>
      <c r="W6196" s="11">
        <v>14.1</v>
      </c>
      <c r="X6196" s="11">
        <v>15.4</v>
      </c>
      <c r="Y6196" s="78"/>
      <c r="Z6196" s="11">
        <v>48.35</v>
      </c>
      <c r="AA6196" s="11">
        <v>99.55</v>
      </c>
      <c r="AB6196" s="11">
        <v>74.989999999999995</v>
      </c>
      <c r="AC6196" s="11">
        <v>0.18</v>
      </c>
      <c r="AD6196" s="11">
        <v>3.71</v>
      </c>
    </row>
    <row r="6197" spans="1:30" x14ac:dyDescent="0.25">
      <c r="A6197" s="1">
        <v>2019</v>
      </c>
      <c r="B6197" s="1">
        <v>9</v>
      </c>
      <c r="C6197" s="1">
        <v>16</v>
      </c>
      <c r="D6197" s="3">
        <v>0</v>
      </c>
      <c r="E6197" s="5">
        <v>6193</v>
      </c>
      <c r="G6197" s="15">
        <v>13</v>
      </c>
      <c r="H6197" s="15">
        <v>13.7</v>
      </c>
      <c r="I6197" s="15">
        <v>14.7</v>
      </c>
      <c r="J6197" s="15">
        <v>10.8</v>
      </c>
      <c r="K6197" s="15">
        <v>11.1</v>
      </c>
      <c r="L6197" s="15">
        <v>14.2</v>
      </c>
      <c r="N6197" s="88">
        <v>15.6</v>
      </c>
      <c r="O6197" s="104">
        <v>16.100000000000001</v>
      </c>
      <c r="Q6197" s="11">
        <v>14.7</v>
      </c>
      <c r="R6197" s="11">
        <v>14.2</v>
      </c>
      <c r="S6197" s="11">
        <v>11.5</v>
      </c>
      <c r="T6197" s="11">
        <v>14.8</v>
      </c>
      <c r="U6197" s="11">
        <v>14</v>
      </c>
      <c r="V6197" s="11">
        <v>14.8</v>
      </c>
      <c r="W6197" s="11">
        <v>14.4</v>
      </c>
      <c r="X6197" s="11">
        <v>14.8</v>
      </c>
      <c r="Y6197" s="78"/>
      <c r="Z6197" s="11">
        <v>46.48</v>
      </c>
      <c r="AA6197" s="11">
        <v>98.04</v>
      </c>
      <c r="AB6197" s="11">
        <v>73.64</v>
      </c>
      <c r="AC6197" s="11">
        <v>0.18</v>
      </c>
      <c r="AD6197" s="11">
        <v>2.95</v>
      </c>
    </row>
    <row r="6198" spans="1:30" x14ac:dyDescent="0.25">
      <c r="A6198" s="1">
        <v>2019</v>
      </c>
      <c r="B6198" s="1">
        <v>9</v>
      </c>
      <c r="C6198" s="1">
        <v>16</v>
      </c>
      <c r="D6198" s="3">
        <v>4.1666666666666664E-2</v>
      </c>
      <c r="E6198" s="5">
        <v>6194</v>
      </c>
      <c r="G6198" s="15">
        <v>12.9</v>
      </c>
      <c r="H6198" s="15">
        <v>11.3</v>
      </c>
      <c r="I6198" s="15">
        <v>14</v>
      </c>
      <c r="J6198" s="15">
        <v>10.8</v>
      </c>
      <c r="K6198" s="15">
        <v>11</v>
      </c>
      <c r="L6198" s="15">
        <v>13.7</v>
      </c>
      <c r="N6198" s="88">
        <v>15.6</v>
      </c>
      <c r="O6198" s="104">
        <v>16.100000000000001</v>
      </c>
      <c r="Q6198" s="11">
        <v>14.7</v>
      </c>
      <c r="R6198" s="11">
        <v>14.2</v>
      </c>
      <c r="S6198" s="11">
        <v>11.5</v>
      </c>
      <c r="T6198" s="11">
        <v>14.8</v>
      </c>
      <c r="U6198" s="11">
        <v>14</v>
      </c>
      <c r="V6198" s="11">
        <v>14.8</v>
      </c>
      <c r="W6198" s="11">
        <v>14.4</v>
      </c>
      <c r="X6198" s="11">
        <v>14.8</v>
      </c>
      <c r="Y6198" s="78"/>
      <c r="Z6198" s="11">
        <v>46.48</v>
      </c>
      <c r="AA6198" s="11">
        <v>98.04</v>
      </c>
      <c r="AB6198" s="11">
        <v>73.64</v>
      </c>
      <c r="AC6198" s="11">
        <v>0.18</v>
      </c>
      <c r="AD6198" s="11">
        <v>2.95</v>
      </c>
    </row>
    <row r="6199" spans="1:30" x14ac:dyDescent="0.25">
      <c r="A6199" s="1">
        <v>2019</v>
      </c>
      <c r="B6199" s="1">
        <v>9</v>
      </c>
      <c r="C6199" s="1">
        <v>16</v>
      </c>
      <c r="D6199" s="3">
        <v>8.3333333333333329E-2</v>
      </c>
      <c r="E6199" s="5">
        <v>6195</v>
      </c>
      <c r="G6199" s="15">
        <v>12.8</v>
      </c>
      <c r="H6199" s="15">
        <v>11.4</v>
      </c>
      <c r="I6199" s="15">
        <v>14.3</v>
      </c>
      <c r="J6199" s="15">
        <v>11</v>
      </c>
      <c r="K6199" s="15">
        <v>10.8</v>
      </c>
      <c r="L6199" s="15">
        <v>10.8</v>
      </c>
      <c r="N6199" s="88">
        <v>15.6</v>
      </c>
      <c r="O6199" s="104">
        <v>16.100000000000001</v>
      </c>
      <c r="Q6199" s="11">
        <v>14.7</v>
      </c>
      <c r="R6199" s="11">
        <v>14.2</v>
      </c>
      <c r="S6199" s="11">
        <v>11.5</v>
      </c>
      <c r="T6199" s="11">
        <v>14.8</v>
      </c>
      <c r="U6199" s="11">
        <v>14</v>
      </c>
      <c r="V6199" s="11">
        <v>14.8</v>
      </c>
      <c r="W6199" s="11">
        <v>14.4</v>
      </c>
      <c r="X6199" s="11">
        <v>14.8</v>
      </c>
      <c r="Y6199" s="78"/>
      <c r="Z6199" s="11">
        <v>46.48</v>
      </c>
      <c r="AA6199" s="11">
        <v>98.04</v>
      </c>
      <c r="AB6199" s="11">
        <v>73.64</v>
      </c>
      <c r="AC6199" s="11">
        <v>0.18</v>
      </c>
      <c r="AD6199" s="11">
        <v>2.95</v>
      </c>
    </row>
    <row r="6200" spans="1:30" x14ac:dyDescent="0.25">
      <c r="A6200" s="1">
        <v>2019</v>
      </c>
      <c r="B6200" s="1">
        <v>9</v>
      </c>
      <c r="C6200" s="1">
        <v>16</v>
      </c>
      <c r="D6200" s="3">
        <v>0.125</v>
      </c>
      <c r="E6200" s="5">
        <v>6196</v>
      </c>
      <c r="G6200" s="15">
        <v>13.3</v>
      </c>
      <c r="H6200" s="15">
        <v>11.3</v>
      </c>
      <c r="I6200" s="15">
        <v>14.3</v>
      </c>
      <c r="J6200" s="15">
        <v>10.8</v>
      </c>
      <c r="K6200" s="15">
        <v>10.9</v>
      </c>
      <c r="L6200" s="15">
        <v>10.9</v>
      </c>
      <c r="N6200" s="88">
        <v>15.6</v>
      </c>
      <c r="O6200" s="104">
        <v>16.100000000000001</v>
      </c>
      <c r="Q6200" s="11">
        <v>14.7</v>
      </c>
      <c r="R6200" s="11">
        <v>14.2</v>
      </c>
      <c r="S6200" s="11">
        <v>11.5</v>
      </c>
      <c r="T6200" s="11">
        <v>14.8</v>
      </c>
      <c r="U6200" s="11">
        <v>14</v>
      </c>
      <c r="V6200" s="11">
        <v>14.8</v>
      </c>
      <c r="W6200" s="11">
        <v>14.4</v>
      </c>
      <c r="X6200" s="11">
        <v>14.8</v>
      </c>
      <c r="Y6200" s="78"/>
      <c r="Z6200" s="11">
        <v>46.48</v>
      </c>
      <c r="AA6200" s="11">
        <v>98.04</v>
      </c>
      <c r="AB6200" s="11">
        <v>73.64</v>
      </c>
      <c r="AC6200" s="11">
        <v>0.18</v>
      </c>
      <c r="AD6200" s="11">
        <v>2.95</v>
      </c>
    </row>
    <row r="6201" spans="1:30" x14ac:dyDescent="0.25">
      <c r="A6201" s="1">
        <v>2019</v>
      </c>
      <c r="B6201" s="1">
        <v>9</v>
      </c>
      <c r="C6201" s="1">
        <v>16</v>
      </c>
      <c r="D6201" s="3">
        <v>0.16666666666666666</v>
      </c>
      <c r="E6201" s="5">
        <v>6197</v>
      </c>
      <c r="G6201" s="15">
        <v>13.2</v>
      </c>
      <c r="H6201" s="15">
        <v>11.3</v>
      </c>
      <c r="I6201" s="15">
        <v>14.2</v>
      </c>
      <c r="J6201" s="15">
        <v>11.2</v>
      </c>
      <c r="K6201" s="15">
        <v>10.9</v>
      </c>
      <c r="L6201" s="15">
        <v>10.6</v>
      </c>
      <c r="N6201" s="88">
        <v>15.6</v>
      </c>
      <c r="O6201" s="104">
        <v>16.100000000000001</v>
      </c>
      <c r="Q6201" s="11">
        <v>14.7</v>
      </c>
      <c r="R6201" s="11">
        <v>14.2</v>
      </c>
      <c r="S6201" s="11">
        <v>11.5</v>
      </c>
      <c r="T6201" s="11">
        <v>14.8</v>
      </c>
      <c r="U6201" s="11">
        <v>14</v>
      </c>
      <c r="V6201" s="11">
        <v>14.8</v>
      </c>
      <c r="W6201" s="11">
        <v>14.4</v>
      </c>
      <c r="X6201" s="11">
        <v>14.8</v>
      </c>
      <c r="Y6201" s="78"/>
      <c r="Z6201" s="11">
        <v>46.48</v>
      </c>
      <c r="AA6201" s="11">
        <v>98.04</v>
      </c>
      <c r="AB6201" s="11">
        <v>73.64</v>
      </c>
      <c r="AC6201" s="11">
        <v>0.18</v>
      </c>
      <c r="AD6201" s="11">
        <v>2.95</v>
      </c>
    </row>
    <row r="6202" spans="1:30" x14ac:dyDescent="0.25">
      <c r="A6202" s="1">
        <v>2019</v>
      </c>
      <c r="B6202" s="1">
        <v>9</v>
      </c>
      <c r="C6202" s="1">
        <v>16</v>
      </c>
      <c r="D6202" s="3">
        <v>0.20833333333333334</v>
      </c>
      <c r="E6202" s="5">
        <v>6198</v>
      </c>
      <c r="G6202" s="15">
        <v>13</v>
      </c>
      <c r="H6202" s="15">
        <v>11.7</v>
      </c>
      <c r="I6202" s="15">
        <v>14.3</v>
      </c>
      <c r="J6202" s="15">
        <v>11.7</v>
      </c>
      <c r="K6202" s="15">
        <v>11.5</v>
      </c>
      <c r="L6202" s="15">
        <v>10.8</v>
      </c>
      <c r="N6202" s="88">
        <v>15.6</v>
      </c>
      <c r="O6202" s="104">
        <v>16.100000000000001</v>
      </c>
      <c r="Q6202" s="11">
        <v>14.7</v>
      </c>
      <c r="R6202" s="11">
        <v>14.2</v>
      </c>
      <c r="S6202" s="11">
        <v>11.5</v>
      </c>
      <c r="T6202" s="11">
        <v>14.8</v>
      </c>
      <c r="U6202" s="11">
        <v>14</v>
      </c>
      <c r="V6202" s="11">
        <v>14.8</v>
      </c>
      <c r="W6202" s="11">
        <v>14.4</v>
      </c>
      <c r="X6202" s="11">
        <v>14.8</v>
      </c>
      <c r="Y6202" s="78"/>
      <c r="Z6202" s="11">
        <v>46.48</v>
      </c>
      <c r="AA6202" s="11">
        <v>98.04</v>
      </c>
      <c r="AB6202" s="11">
        <v>73.64</v>
      </c>
      <c r="AC6202" s="11">
        <v>0.18</v>
      </c>
      <c r="AD6202" s="11">
        <v>2.95</v>
      </c>
    </row>
    <row r="6203" spans="1:30" x14ac:dyDescent="0.25">
      <c r="A6203" s="1">
        <v>2019</v>
      </c>
      <c r="B6203" s="1">
        <v>9</v>
      </c>
      <c r="C6203" s="1">
        <v>16</v>
      </c>
      <c r="D6203" s="3">
        <v>0.25</v>
      </c>
      <c r="E6203" s="5">
        <v>6199</v>
      </c>
      <c r="G6203" s="15">
        <v>13.2</v>
      </c>
      <c r="H6203" s="15">
        <v>12.3</v>
      </c>
      <c r="I6203" s="15">
        <v>14.5</v>
      </c>
      <c r="J6203" s="15">
        <v>12.6</v>
      </c>
      <c r="K6203" s="15">
        <v>12.1</v>
      </c>
      <c r="L6203" s="15">
        <v>11.6</v>
      </c>
      <c r="N6203" s="88">
        <v>15.6</v>
      </c>
      <c r="O6203" s="104">
        <v>16.100000000000001</v>
      </c>
      <c r="Q6203" s="11">
        <v>14.7</v>
      </c>
      <c r="R6203" s="11">
        <v>14.2</v>
      </c>
      <c r="S6203" s="11">
        <v>11.5</v>
      </c>
      <c r="T6203" s="11">
        <v>14.8</v>
      </c>
      <c r="U6203" s="11">
        <v>14</v>
      </c>
      <c r="V6203" s="11">
        <v>14.8</v>
      </c>
      <c r="W6203" s="11">
        <v>14.4</v>
      </c>
      <c r="X6203" s="11">
        <v>14.8</v>
      </c>
      <c r="Y6203" s="78"/>
      <c r="Z6203" s="11">
        <v>46.48</v>
      </c>
      <c r="AA6203" s="11">
        <v>98.04</v>
      </c>
      <c r="AB6203" s="11">
        <v>73.64</v>
      </c>
      <c r="AC6203" s="11">
        <v>0.18</v>
      </c>
      <c r="AD6203" s="11">
        <v>2.95</v>
      </c>
    </row>
    <row r="6204" spans="1:30" x14ac:dyDescent="0.25">
      <c r="A6204" s="1">
        <v>2019</v>
      </c>
      <c r="B6204" s="1">
        <v>9</v>
      </c>
      <c r="C6204" s="1">
        <v>16</v>
      </c>
      <c r="D6204" s="3">
        <v>0.29166666666666669</v>
      </c>
      <c r="E6204" s="5">
        <v>6200</v>
      </c>
      <c r="G6204" s="15">
        <v>13.7</v>
      </c>
      <c r="H6204" s="15">
        <v>14.1</v>
      </c>
      <c r="I6204" s="15">
        <v>14.7</v>
      </c>
      <c r="J6204" s="15">
        <v>13.4</v>
      </c>
      <c r="K6204" s="15">
        <v>13.2</v>
      </c>
      <c r="L6204" s="15">
        <v>12.4</v>
      </c>
      <c r="N6204" s="88">
        <v>15.6</v>
      </c>
      <c r="O6204" s="104">
        <v>16.100000000000001</v>
      </c>
      <c r="Q6204" s="11">
        <v>14.7</v>
      </c>
      <c r="R6204" s="11">
        <v>14.2</v>
      </c>
      <c r="S6204" s="11">
        <v>11.5</v>
      </c>
      <c r="T6204" s="11">
        <v>14.8</v>
      </c>
      <c r="U6204" s="11">
        <v>14</v>
      </c>
      <c r="V6204" s="11">
        <v>14.8</v>
      </c>
      <c r="W6204" s="11">
        <v>14.4</v>
      </c>
      <c r="X6204" s="11">
        <v>14.8</v>
      </c>
      <c r="Y6204" s="78"/>
      <c r="Z6204" s="11">
        <v>46.48</v>
      </c>
      <c r="AA6204" s="11">
        <v>98.04</v>
      </c>
      <c r="AB6204" s="11">
        <v>73.64</v>
      </c>
      <c r="AC6204" s="11">
        <v>0.18</v>
      </c>
      <c r="AD6204" s="11">
        <v>2.95</v>
      </c>
    </row>
    <row r="6205" spans="1:30" x14ac:dyDescent="0.25">
      <c r="A6205" s="1">
        <v>2019</v>
      </c>
      <c r="B6205" s="1">
        <v>9</v>
      </c>
      <c r="C6205" s="1">
        <v>16</v>
      </c>
      <c r="D6205" s="3">
        <v>0.33333333333333331</v>
      </c>
      <c r="E6205" s="5">
        <v>6201</v>
      </c>
      <c r="G6205" s="15">
        <v>13.8</v>
      </c>
      <c r="H6205" s="15">
        <v>15.3</v>
      </c>
      <c r="I6205" s="15">
        <v>14.8</v>
      </c>
      <c r="J6205" s="15">
        <v>14.1</v>
      </c>
      <c r="K6205" s="15">
        <v>13.4</v>
      </c>
      <c r="L6205" s="15">
        <v>12.9</v>
      </c>
      <c r="N6205" s="88">
        <v>15.6</v>
      </c>
      <c r="O6205" s="104">
        <v>16.100000000000001</v>
      </c>
      <c r="Q6205" s="11">
        <v>14.7</v>
      </c>
      <c r="R6205" s="11">
        <v>14.2</v>
      </c>
      <c r="S6205" s="11">
        <v>11.5</v>
      </c>
      <c r="T6205" s="11">
        <v>14.8</v>
      </c>
      <c r="U6205" s="11">
        <v>14</v>
      </c>
      <c r="V6205" s="11">
        <v>14.8</v>
      </c>
      <c r="W6205" s="11">
        <v>14.4</v>
      </c>
      <c r="X6205" s="11">
        <v>14.8</v>
      </c>
      <c r="Y6205" s="78"/>
      <c r="Z6205" s="11">
        <v>46.48</v>
      </c>
      <c r="AA6205" s="11">
        <v>98.04</v>
      </c>
      <c r="AB6205" s="11">
        <v>73.64</v>
      </c>
      <c r="AC6205" s="11">
        <v>0.18</v>
      </c>
      <c r="AD6205" s="11">
        <v>2.95</v>
      </c>
    </row>
    <row r="6206" spans="1:30" x14ac:dyDescent="0.25">
      <c r="A6206" s="1">
        <v>2019</v>
      </c>
      <c r="B6206" s="1">
        <v>9</v>
      </c>
      <c r="C6206" s="1">
        <v>16</v>
      </c>
      <c r="D6206" s="3">
        <v>0.375</v>
      </c>
      <c r="E6206" s="5">
        <v>6202</v>
      </c>
      <c r="G6206" s="15">
        <v>15.1</v>
      </c>
      <c r="H6206" s="15">
        <v>15.6</v>
      </c>
      <c r="I6206" s="15">
        <v>14.9</v>
      </c>
      <c r="J6206" s="15">
        <v>14.3</v>
      </c>
      <c r="K6206" s="15">
        <v>13.9</v>
      </c>
      <c r="L6206" s="15">
        <v>14.4</v>
      </c>
      <c r="N6206" s="88">
        <v>15.6</v>
      </c>
      <c r="O6206" s="104">
        <v>16.100000000000001</v>
      </c>
      <c r="Q6206" s="11">
        <v>14.7</v>
      </c>
      <c r="R6206" s="11">
        <v>14.2</v>
      </c>
      <c r="S6206" s="11">
        <v>11.5</v>
      </c>
      <c r="T6206" s="11">
        <v>14.8</v>
      </c>
      <c r="U6206" s="11">
        <v>14</v>
      </c>
      <c r="V6206" s="11">
        <v>14.8</v>
      </c>
      <c r="W6206" s="11">
        <v>14.4</v>
      </c>
      <c r="X6206" s="11">
        <v>14.8</v>
      </c>
      <c r="Y6206" s="78"/>
      <c r="Z6206" s="11">
        <v>46.48</v>
      </c>
      <c r="AA6206" s="11">
        <v>98.04</v>
      </c>
      <c r="AB6206" s="11">
        <v>73.64</v>
      </c>
      <c r="AC6206" s="11">
        <v>0.18</v>
      </c>
      <c r="AD6206" s="11">
        <v>2.95</v>
      </c>
    </row>
    <row r="6207" spans="1:30" x14ac:dyDescent="0.25">
      <c r="A6207" s="1">
        <v>2019</v>
      </c>
      <c r="B6207" s="1">
        <v>9</v>
      </c>
      <c r="C6207" s="1">
        <v>16</v>
      </c>
      <c r="D6207" s="3">
        <v>0.41666666666666669</v>
      </c>
      <c r="E6207" s="5">
        <v>6203</v>
      </c>
      <c r="G6207" s="15">
        <v>15.1</v>
      </c>
      <c r="H6207" s="15">
        <v>17.399999999999999</v>
      </c>
      <c r="I6207" s="15">
        <v>15.1</v>
      </c>
      <c r="J6207" s="15">
        <v>14.7</v>
      </c>
      <c r="K6207" s="15">
        <v>14.9</v>
      </c>
      <c r="L6207" s="15">
        <v>15.5</v>
      </c>
      <c r="N6207" s="88">
        <v>15.6</v>
      </c>
      <c r="O6207" s="104">
        <v>16.100000000000001</v>
      </c>
      <c r="Q6207" s="11">
        <v>14.7</v>
      </c>
      <c r="R6207" s="11">
        <v>14.2</v>
      </c>
      <c r="S6207" s="11">
        <v>11.5</v>
      </c>
      <c r="T6207" s="11">
        <v>14.8</v>
      </c>
      <c r="U6207" s="11">
        <v>14</v>
      </c>
      <c r="V6207" s="11">
        <v>14.8</v>
      </c>
      <c r="W6207" s="11">
        <v>14.4</v>
      </c>
      <c r="X6207" s="11">
        <v>14.8</v>
      </c>
      <c r="Y6207" s="78"/>
      <c r="Z6207" s="11">
        <v>46.48</v>
      </c>
      <c r="AA6207" s="11">
        <v>98.04</v>
      </c>
      <c r="AB6207" s="11">
        <v>73.64</v>
      </c>
      <c r="AC6207" s="11">
        <v>0.18</v>
      </c>
      <c r="AD6207" s="11">
        <v>2.95</v>
      </c>
    </row>
    <row r="6208" spans="1:30" x14ac:dyDescent="0.25">
      <c r="A6208" s="1">
        <v>2019</v>
      </c>
      <c r="B6208" s="1">
        <v>9</v>
      </c>
      <c r="C6208" s="1">
        <v>16</v>
      </c>
      <c r="D6208" s="3">
        <v>0.45833333333333331</v>
      </c>
      <c r="E6208" s="5">
        <v>6204</v>
      </c>
      <c r="G6208" s="15">
        <v>14.6</v>
      </c>
      <c r="H6208" s="15">
        <v>17.5</v>
      </c>
      <c r="I6208" s="15">
        <v>14.9</v>
      </c>
      <c r="J6208" s="15">
        <v>13.8</v>
      </c>
      <c r="K6208" s="15">
        <v>14.6</v>
      </c>
      <c r="L6208" s="15">
        <v>13.7</v>
      </c>
      <c r="N6208" s="88">
        <v>15.6</v>
      </c>
      <c r="O6208" s="104">
        <v>16.100000000000001</v>
      </c>
      <c r="Q6208" s="11">
        <v>14.7</v>
      </c>
      <c r="R6208" s="11">
        <v>14.2</v>
      </c>
      <c r="S6208" s="11">
        <v>11.5</v>
      </c>
      <c r="T6208" s="11">
        <v>14.8</v>
      </c>
      <c r="U6208" s="11">
        <v>14</v>
      </c>
      <c r="V6208" s="11">
        <v>14.8</v>
      </c>
      <c r="W6208" s="11">
        <v>14.4</v>
      </c>
      <c r="X6208" s="11">
        <v>14.8</v>
      </c>
      <c r="Y6208" s="78"/>
      <c r="Z6208" s="11">
        <v>46.48</v>
      </c>
      <c r="AA6208" s="11">
        <v>98.04</v>
      </c>
      <c r="AB6208" s="11">
        <v>73.64</v>
      </c>
      <c r="AC6208" s="11">
        <v>0.18</v>
      </c>
      <c r="AD6208" s="11">
        <v>2.95</v>
      </c>
    </row>
    <row r="6209" spans="1:30" x14ac:dyDescent="0.25">
      <c r="A6209" s="1">
        <v>2019</v>
      </c>
      <c r="B6209" s="1">
        <v>9</v>
      </c>
      <c r="C6209" s="1">
        <v>16</v>
      </c>
      <c r="D6209" s="3">
        <v>0.5</v>
      </c>
      <c r="E6209" s="5">
        <v>6205</v>
      </c>
      <c r="G6209" s="15">
        <v>16</v>
      </c>
      <c r="H6209" s="15">
        <v>17.7</v>
      </c>
      <c r="I6209" s="15">
        <v>15.1</v>
      </c>
      <c r="J6209" s="15">
        <v>13.8</v>
      </c>
      <c r="K6209" s="15">
        <v>15</v>
      </c>
      <c r="L6209" s="15">
        <v>15.7</v>
      </c>
      <c r="N6209" s="88">
        <v>16.399999999999999</v>
      </c>
      <c r="O6209" s="104">
        <v>16.100000000000001</v>
      </c>
      <c r="Q6209" s="11">
        <v>14.7</v>
      </c>
      <c r="R6209" s="11">
        <v>14.2</v>
      </c>
      <c r="S6209" s="11">
        <v>11.5</v>
      </c>
      <c r="T6209" s="11">
        <v>14.8</v>
      </c>
      <c r="U6209" s="11">
        <v>14</v>
      </c>
      <c r="V6209" s="11">
        <v>14.8</v>
      </c>
      <c r="W6209" s="11">
        <v>14.4</v>
      </c>
      <c r="X6209" s="11">
        <v>14.8</v>
      </c>
      <c r="Y6209" s="78"/>
      <c r="Z6209" s="11">
        <v>46.48</v>
      </c>
      <c r="AA6209" s="11">
        <v>98.04</v>
      </c>
      <c r="AB6209" s="11">
        <v>73.64</v>
      </c>
      <c r="AC6209" s="11">
        <v>0.18</v>
      </c>
      <c r="AD6209" s="11">
        <v>2.95</v>
      </c>
    </row>
    <row r="6210" spans="1:30" x14ac:dyDescent="0.25">
      <c r="A6210" s="1">
        <v>2019</v>
      </c>
      <c r="B6210" s="1">
        <v>9</v>
      </c>
      <c r="C6210" s="1">
        <v>16</v>
      </c>
      <c r="D6210" s="3">
        <v>0.54166666666666663</v>
      </c>
      <c r="E6210" s="5">
        <v>6206</v>
      </c>
      <c r="G6210" s="15">
        <v>13.6</v>
      </c>
      <c r="H6210" s="15">
        <v>16.100000000000001</v>
      </c>
      <c r="I6210" s="15">
        <v>15.1</v>
      </c>
      <c r="J6210" s="15">
        <v>13.1</v>
      </c>
      <c r="K6210" s="15">
        <v>14.4</v>
      </c>
      <c r="L6210" s="15">
        <v>15.8</v>
      </c>
      <c r="N6210" s="88">
        <v>16.399999999999999</v>
      </c>
      <c r="O6210" s="104">
        <v>16.100000000000001</v>
      </c>
      <c r="Q6210" s="11">
        <v>14.7</v>
      </c>
      <c r="R6210" s="11">
        <v>14.2</v>
      </c>
      <c r="S6210" s="11">
        <v>11.5</v>
      </c>
      <c r="T6210" s="11">
        <v>14.8</v>
      </c>
      <c r="U6210" s="11">
        <v>14</v>
      </c>
      <c r="V6210" s="11">
        <v>14.8</v>
      </c>
      <c r="W6210" s="11">
        <v>14.4</v>
      </c>
      <c r="X6210" s="11">
        <v>14.8</v>
      </c>
      <c r="Y6210" s="78"/>
      <c r="Z6210" s="11">
        <v>46.48</v>
      </c>
      <c r="AA6210" s="11">
        <v>98.04</v>
      </c>
      <c r="AB6210" s="11">
        <v>73.64</v>
      </c>
      <c r="AC6210" s="11">
        <v>0.18</v>
      </c>
      <c r="AD6210" s="11">
        <v>2.95</v>
      </c>
    </row>
    <row r="6211" spans="1:30" x14ac:dyDescent="0.25">
      <c r="A6211" s="1">
        <v>2019</v>
      </c>
      <c r="B6211" s="1">
        <v>9</v>
      </c>
      <c r="C6211" s="1">
        <v>16</v>
      </c>
      <c r="D6211" s="3">
        <v>0.58333333333333337</v>
      </c>
      <c r="E6211" s="5">
        <v>6207</v>
      </c>
      <c r="G6211" s="15">
        <v>14.7</v>
      </c>
      <c r="H6211" s="15">
        <v>15.4</v>
      </c>
      <c r="I6211" s="15">
        <v>14.6</v>
      </c>
      <c r="J6211" s="15">
        <v>13</v>
      </c>
      <c r="K6211" s="15">
        <v>13.2</v>
      </c>
      <c r="L6211" s="15">
        <v>16.399999999999999</v>
      </c>
      <c r="N6211" s="88">
        <v>16.399999999999999</v>
      </c>
      <c r="O6211" s="104">
        <v>16.100000000000001</v>
      </c>
      <c r="Q6211" s="11">
        <v>14.7</v>
      </c>
      <c r="R6211" s="11">
        <v>14.2</v>
      </c>
      <c r="S6211" s="11">
        <v>11.5</v>
      </c>
      <c r="T6211" s="11">
        <v>14.8</v>
      </c>
      <c r="U6211" s="11">
        <v>14</v>
      </c>
      <c r="V6211" s="11">
        <v>14.8</v>
      </c>
      <c r="W6211" s="11">
        <v>14.4</v>
      </c>
      <c r="X6211" s="11">
        <v>14.8</v>
      </c>
      <c r="Y6211" s="78"/>
      <c r="Z6211" s="11">
        <v>46.48</v>
      </c>
      <c r="AA6211" s="11">
        <v>98.04</v>
      </c>
      <c r="AB6211" s="11">
        <v>73.64</v>
      </c>
      <c r="AC6211" s="11">
        <v>0.18</v>
      </c>
      <c r="AD6211" s="11">
        <v>2.95</v>
      </c>
    </row>
    <row r="6212" spans="1:30" x14ac:dyDescent="0.25">
      <c r="A6212" s="1">
        <v>2019</v>
      </c>
      <c r="B6212" s="1">
        <v>9</v>
      </c>
      <c r="C6212" s="1">
        <v>16</v>
      </c>
      <c r="D6212" s="3">
        <v>0.625</v>
      </c>
      <c r="E6212" s="5">
        <v>6208</v>
      </c>
      <c r="G6212" s="15">
        <v>12.6</v>
      </c>
      <c r="H6212" s="15">
        <v>15.4</v>
      </c>
      <c r="I6212" s="15">
        <v>14.8</v>
      </c>
      <c r="J6212" s="15">
        <v>12.6</v>
      </c>
      <c r="K6212" s="15">
        <v>12.5</v>
      </c>
      <c r="L6212" s="15">
        <v>15.5</v>
      </c>
      <c r="N6212" s="88">
        <v>16.399999999999999</v>
      </c>
      <c r="O6212" s="104">
        <v>16.100000000000001</v>
      </c>
      <c r="Q6212" s="11">
        <v>14.7</v>
      </c>
      <c r="R6212" s="11">
        <v>14.2</v>
      </c>
      <c r="S6212" s="11">
        <v>11.5</v>
      </c>
      <c r="T6212" s="11">
        <v>14.8</v>
      </c>
      <c r="U6212" s="11">
        <v>14</v>
      </c>
      <c r="V6212" s="11">
        <v>14.8</v>
      </c>
      <c r="W6212" s="11">
        <v>14.4</v>
      </c>
      <c r="X6212" s="11">
        <v>14.8</v>
      </c>
      <c r="Y6212" s="78"/>
      <c r="Z6212" s="11">
        <v>46.48</v>
      </c>
      <c r="AA6212" s="11">
        <v>98.04</v>
      </c>
      <c r="AB6212" s="11">
        <v>73.64</v>
      </c>
      <c r="AC6212" s="11">
        <v>0.18</v>
      </c>
      <c r="AD6212" s="11">
        <v>2.95</v>
      </c>
    </row>
    <row r="6213" spans="1:30" x14ac:dyDescent="0.25">
      <c r="A6213" s="1">
        <v>2019</v>
      </c>
      <c r="B6213" s="1">
        <v>9</v>
      </c>
      <c r="C6213" s="1">
        <v>16</v>
      </c>
      <c r="D6213" s="3">
        <v>0.66666666666666663</v>
      </c>
      <c r="E6213" s="5">
        <v>6209</v>
      </c>
      <c r="G6213" s="15">
        <v>11.4</v>
      </c>
      <c r="H6213" s="15">
        <v>13.8</v>
      </c>
      <c r="I6213" s="15">
        <v>14.8</v>
      </c>
      <c r="J6213" s="15">
        <v>12.8</v>
      </c>
      <c r="K6213" s="15">
        <v>11.7</v>
      </c>
      <c r="L6213" s="15">
        <v>14.3</v>
      </c>
      <c r="N6213" s="88">
        <v>16.399999999999999</v>
      </c>
      <c r="O6213" s="104">
        <v>16.100000000000001</v>
      </c>
      <c r="Q6213" s="11">
        <v>14.7</v>
      </c>
      <c r="R6213" s="11">
        <v>14.2</v>
      </c>
      <c r="S6213" s="11">
        <v>11.5</v>
      </c>
      <c r="T6213" s="11">
        <v>14.8</v>
      </c>
      <c r="U6213" s="11">
        <v>14</v>
      </c>
      <c r="V6213" s="11">
        <v>14.8</v>
      </c>
      <c r="W6213" s="11">
        <v>14.4</v>
      </c>
      <c r="X6213" s="11">
        <v>14.8</v>
      </c>
      <c r="Y6213" s="78"/>
      <c r="Z6213" s="11">
        <v>46.48</v>
      </c>
      <c r="AA6213" s="11">
        <v>98.04</v>
      </c>
      <c r="AB6213" s="11">
        <v>73.64</v>
      </c>
      <c r="AC6213" s="11">
        <v>0.18</v>
      </c>
      <c r="AD6213" s="11">
        <v>2.95</v>
      </c>
    </row>
    <row r="6214" spans="1:30" x14ac:dyDescent="0.25">
      <c r="A6214" s="1">
        <v>2019</v>
      </c>
      <c r="B6214" s="1">
        <v>9</v>
      </c>
      <c r="C6214" s="1">
        <v>16</v>
      </c>
      <c r="D6214" s="3">
        <v>0.70833333333333337</v>
      </c>
      <c r="E6214" s="5">
        <v>6210</v>
      </c>
      <c r="G6214" s="15">
        <v>11.4</v>
      </c>
      <c r="H6214" s="15">
        <v>12.6</v>
      </c>
      <c r="I6214" s="15">
        <v>14.8</v>
      </c>
      <c r="J6214" s="15">
        <v>11.3</v>
      </c>
      <c r="K6214" s="15">
        <v>10.6</v>
      </c>
      <c r="L6214" s="15">
        <v>12.3</v>
      </c>
      <c r="N6214" s="88">
        <v>16.399999999999999</v>
      </c>
      <c r="O6214" s="104">
        <v>16.100000000000001</v>
      </c>
      <c r="Q6214" s="11">
        <v>14.7</v>
      </c>
      <c r="R6214" s="11">
        <v>14.2</v>
      </c>
      <c r="S6214" s="11">
        <v>11.5</v>
      </c>
      <c r="T6214" s="11">
        <v>14.8</v>
      </c>
      <c r="U6214" s="11">
        <v>14</v>
      </c>
      <c r="V6214" s="11">
        <v>14.8</v>
      </c>
      <c r="W6214" s="11">
        <v>14.4</v>
      </c>
      <c r="X6214" s="11">
        <v>14.8</v>
      </c>
      <c r="Y6214" s="78"/>
      <c r="Z6214" s="11">
        <v>46.48</v>
      </c>
      <c r="AA6214" s="11">
        <v>98.04</v>
      </c>
      <c r="AB6214" s="11">
        <v>73.64</v>
      </c>
      <c r="AC6214" s="11">
        <v>0.18</v>
      </c>
      <c r="AD6214" s="11">
        <v>2.95</v>
      </c>
    </row>
    <row r="6215" spans="1:30" x14ac:dyDescent="0.25">
      <c r="A6215" s="1">
        <v>2019</v>
      </c>
      <c r="B6215" s="1">
        <v>9</v>
      </c>
      <c r="C6215" s="1">
        <v>16</v>
      </c>
      <c r="D6215" s="3">
        <v>0.75</v>
      </c>
      <c r="E6215" s="5">
        <v>6211</v>
      </c>
      <c r="G6215" s="15">
        <v>11.1</v>
      </c>
      <c r="H6215" s="15">
        <v>11.3</v>
      </c>
      <c r="I6215" s="15">
        <v>14.8</v>
      </c>
      <c r="J6215" s="15">
        <v>9.1999999999999993</v>
      </c>
      <c r="K6215" s="15">
        <v>10.3</v>
      </c>
      <c r="L6215" s="15">
        <v>10.9</v>
      </c>
      <c r="N6215" s="88">
        <v>16.399999999999999</v>
      </c>
      <c r="O6215" s="104">
        <v>16.100000000000001</v>
      </c>
      <c r="Q6215" s="11">
        <v>14.7</v>
      </c>
      <c r="R6215" s="11">
        <v>14.2</v>
      </c>
      <c r="S6215" s="11">
        <v>11.5</v>
      </c>
      <c r="T6215" s="11">
        <v>14.8</v>
      </c>
      <c r="U6215" s="11">
        <v>14</v>
      </c>
      <c r="V6215" s="11">
        <v>14.8</v>
      </c>
      <c r="W6215" s="11">
        <v>14.4</v>
      </c>
      <c r="X6215" s="11">
        <v>14.8</v>
      </c>
      <c r="Y6215" s="78"/>
      <c r="Z6215" s="11">
        <v>46.48</v>
      </c>
      <c r="AA6215" s="11">
        <v>98.04</v>
      </c>
      <c r="AB6215" s="11">
        <v>73.64</v>
      </c>
      <c r="AC6215" s="11">
        <v>0.18</v>
      </c>
      <c r="AD6215" s="11">
        <v>2.95</v>
      </c>
    </row>
    <row r="6216" spans="1:30" x14ac:dyDescent="0.25">
      <c r="A6216" s="1">
        <v>2019</v>
      </c>
      <c r="B6216" s="1">
        <v>9</v>
      </c>
      <c r="C6216" s="1">
        <v>16</v>
      </c>
      <c r="D6216" s="3">
        <v>0.79166666666666663</v>
      </c>
      <c r="E6216" s="5">
        <v>6212</v>
      </c>
      <c r="G6216" s="15">
        <v>10</v>
      </c>
      <c r="H6216" s="15">
        <v>10.5</v>
      </c>
      <c r="I6216" s="15">
        <v>14.8</v>
      </c>
      <c r="J6216" s="15">
        <v>8.9</v>
      </c>
      <c r="K6216" s="15">
        <v>9.6</v>
      </c>
      <c r="L6216" s="15">
        <v>10.9</v>
      </c>
      <c r="N6216" s="88">
        <v>16.399999999999999</v>
      </c>
      <c r="O6216" s="104">
        <v>16.100000000000001</v>
      </c>
      <c r="Q6216" s="11">
        <v>14.7</v>
      </c>
      <c r="R6216" s="11">
        <v>14.2</v>
      </c>
      <c r="S6216" s="11">
        <v>11.5</v>
      </c>
      <c r="T6216" s="11">
        <v>14.8</v>
      </c>
      <c r="U6216" s="11">
        <v>14</v>
      </c>
      <c r="V6216" s="11">
        <v>14.8</v>
      </c>
      <c r="W6216" s="11">
        <v>14.4</v>
      </c>
      <c r="X6216" s="11">
        <v>14.8</v>
      </c>
      <c r="Y6216" s="78"/>
      <c r="Z6216" s="11">
        <v>46.48</v>
      </c>
      <c r="AA6216" s="11">
        <v>98.04</v>
      </c>
      <c r="AB6216" s="11">
        <v>73.64</v>
      </c>
      <c r="AC6216" s="11">
        <v>0.18</v>
      </c>
      <c r="AD6216" s="11">
        <v>2.95</v>
      </c>
    </row>
    <row r="6217" spans="1:30" x14ac:dyDescent="0.25">
      <c r="A6217" s="1">
        <v>2019</v>
      </c>
      <c r="B6217" s="1">
        <v>9</v>
      </c>
      <c r="C6217" s="1">
        <v>16</v>
      </c>
      <c r="D6217" s="3">
        <v>0.83333333333333337</v>
      </c>
      <c r="E6217" s="5">
        <v>6213</v>
      </c>
      <c r="G6217" s="15">
        <v>10.199999999999999</v>
      </c>
      <c r="H6217" s="15">
        <v>9.6999999999999993</v>
      </c>
      <c r="I6217" s="15">
        <v>14.8</v>
      </c>
      <c r="J6217" s="15">
        <v>9.6999999999999993</v>
      </c>
      <c r="K6217" s="15">
        <v>8.6999999999999993</v>
      </c>
      <c r="L6217" s="15">
        <v>10.3</v>
      </c>
      <c r="N6217" s="88">
        <v>16.399999999999999</v>
      </c>
      <c r="O6217" s="104">
        <v>16.100000000000001</v>
      </c>
      <c r="Q6217" s="11">
        <v>14.7</v>
      </c>
      <c r="R6217" s="11">
        <v>14.2</v>
      </c>
      <c r="S6217" s="11">
        <v>11.5</v>
      </c>
      <c r="T6217" s="11">
        <v>14.8</v>
      </c>
      <c r="U6217" s="11">
        <v>14</v>
      </c>
      <c r="V6217" s="11">
        <v>14.8</v>
      </c>
      <c r="W6217" s="11">
        <v>14.4</v>
      </c>
      <c r="X6217" s="11">
        <v>14.8</v>
      </c>
      <c r="Y6217" s="78"/>
      <c r="Z6217" s="11">
        <v>46.48</v>
      </c>
      <c r="AA6217" s="11">
        <v>98.04</v>
      </c>
      <c r="AB6217" s="11">
        <v>73.64</v>
      </c>
      <c r="AC6217" s="11">
        <v>0.18</v>
      </c>
      <c r="AD6217" s="11">
        <v>2.95</v>
      </c>
    </row>
    <row r="6218" spans="1:30" x14ac:dyDescent="0.25">
      <c r="A6218" s="1">
        <v>2019</v>
      </c>
      <c r="B6218" s="1">
        <v>9</v>
      </c>
      <c r="C6218" s="1">
        <v>16</v>
      </c>
      <c r="D6218" s="3">
        <v>0.875</v>
      </c>
      <c r="E6218" s="5">
        <v>6214</v>
      </c>
      <c r="G6218" s="15">
        <v>10.199999999999999</v>
      </c>
      <c r="H6218" s="15">
        <v>9.9</v>
      </c>
      <c r="I6218" s="15">
        <v>14.4</v>
      </c>
      <c r="J6218" s="15">
        <v>9.1999999999999993</v>
      </c>
      <c r="K6218" s="15">
        <v>8.4</v>
      </c>
      <c r="L6218" s="15">
        <v>10.1</v>
      </c>
      <c r="N6218" s="88">
        <v>16.399999999999999</v>
      </c>
      <c r="O6218" s="104">
        <v>16.100000000000001</v>
      </c>
      <c r="Q6218" s="11">
        <v>14.7</v>
      </c>
      <c r="R6218" s="11">
        <v>14.2</v>
      </c>
      <c r="S6218" s="11">
        <v>11.5</v>
      </c>
      <c r="T6218" s="11">
        <v>14.8</v>
      </c>
      <c r="U6218" s="11">
        <v>14</v>
      </c>
      <c r="V6218" s="11">
        <v>14.8</v>
      </c>
      <c r="W6218" s="11">
        <v>14.4</v>
      </c>
      <c r="X6218" s="11">
        <v>14.8</v>
      </c>
      <c r="Y6218" s="78"/>
      <c r="Z6218" s="11">
        <v>46.48</v>
      </c>
      <c r="AA6218" s="11">
        <v>98.04</v>
      </c>
      <c r="AB6218" s="11">
        <v>73.64</v>
      </c>
      <c r="AC6218" s="11">
        <v>0.18</v>
      </c>
      <c r="AD6218" s="11">
        <v>2.95</v>
      </c>
    </row>
    <row r="6219" spans="1:30" x14ac:dyDescent="0.25">
      <c r="A6219" s="1">
        <v>2019</v>
      </c>
      <c r="B6219" s="1">
        <v>9</v>
      </c>
      <c r="C6219" s="1">
        <v>16</v>
      </c>
      <c r="D6219" s="3">
        <v>0.91666666666666663</v>
      </c>
      <c r="E6219" s="5">
        <v>6215</v>
      </c>
      <c r="G6219" s="15">
        <v>9.5</v>
      </c>
      <c r="H6219" s="15">
        <v>9.1</v>
      </c>
      <c r="I6219" s="15">
        <v>14.5</v>
      </c>
      <c r="J6219" s="15">
        <v>8</v>
      </c>
      <c r="K6219" s="15">
        <v>7.6</v>
      </c>
      <c r="L6219" s="15">
        <v>8.4</v>
      </c>
      <c r="N6219" s="88">
        <v>16.399999999999999</v>
      </c>
      <c r="O6219" s="104">
        <v>16.100000000000001</v>
      </c>
      <c r="Q6219" s="11">
        <v>14.7</v>
      </c>
      <c r="R6219" s="11">
        <v>14.2</v>
      </c>
      <c r="S6219" s="11">
        <v>11.5</v>
      </c>
      <c r="T6219" s="11">
        <v>14.8</v>
      </c>
      <c r="U6219" s="11">
        <v>14</v>
      </c>
      <c r="V6219" s="11">
        <v>14.8</v>
      </c>
      <c r="W6219" s="11">
        <v>14.4</v>
      </c>
      <c r="X6219" s="11">
        <v>14.8</v>
      </c>
      <c r="Y6219" s="78"/>
      <c r="Z6219" s="11">
        <v>46.48</v>
      </c>
      <c r="AA6219" s="11">
        <v>98.04</v>
      </c>
      <c r="AB6219" s="11">
        <v>73.64</v>
      </c>
      <c r="AC6219" s="11">
        <v>0.18</v>
      </c>
      <c r="AD6219" s="11">
        <v>2.95</v>
      </c>
    </row>
    <row r="6220" spans="1:30" x14ac:dyDescent="0.25">
      <c r="A6220" s="1">
        <v>2019</v>
      </c>
      <c r="B6220" s="1">
        <v>9</v>
      </c>
      <c r="C6220" s="1">
        <v>16</v>
      </c>
      <c r="D6220" s="3">
        <v>0.95833333333333337</v>
      </c>
      <c r="E6220" s="5">
        <v>6216</v>
      </c>
      <c r="G6220" s="15">
        <v>9.5</v>
      </c>
      <c r="H6220" s="15">
        <v>9</v>
      </c>
      <c r="I6220" s="15">
        <v>14.1</v>
      </c>
      <c r="J6220" s="15">
        <v>7.1</v>
      </c>
      <c r="K6220" s="15">
        <v>7.1</v>
      </c>
      <c r="L6220" s="15">
        <v>8.5</v>
      </c>
      <c r="N6220" s="88">
        <v>16.399999999999999</v>
      </c>
      <c r="O6220" s="104">
        <v>16.100000000000001</v>
      </c>
      <c r="Q6220" s="11">
        <v>14.7</v>
      </c>
      <c r="R6220" s="11">
        <v>14.2</v>
      </c>
      <c r="S6220" s="11">
        <v>11.5</v>
      </c>
      <c r="T6220" s="11">
        <v>14.8</v>
      </c>
      <c r="U6220" s="11">
        <v>14</v>
      </c>
      <c r="V6220" s="11">
        <v>14.8</v>
      </c>
      <c r="W6220" s="11">
        <v>14.4</v>
      </c>
      <c r="X6220" s="11">
        <v>14.8</v>
      </c>
      <c r="Y6220" s="78"/>
      <c r="Z6220" s="11">
        <v>46.48</v>
      </c>
      <c r="AA6220" s="11">
        <v>98.04</v>
      </c>
      <c r="AB6220" s="11">
        <v>73.64</v>
      </c>
      <c r="AC6220" s="11">
        <v>0.18</v>
      </c>
      <c r="AD6220" s="11">
        <v>2.95</v>
      </c>
    </row>
    <row r="6221" spans="1:30" x14ac:dyDescent="0.25">
      <c r="A6221" s="1">
        <v>2019</v>
      </c>
      <c r="B6221" s="1">
        <v>9</v>
      </c>
      <c r="C6221" s="1">
        <v>17</v>
      </c>
      <c r="D6221" s="3">
        <v>0</v>
      </c>
      <c r="E6221" s="5">
        <v>6217</v>
      </c>
      <c r="G6221" s="15">
        <v>8.6</v>
      </c>
      <c r="H6221" s="15">
        <v>8.5</v>
      </c>
      <c r="I6221" s="15">
        <v>13.9</v>
      </c>
      <c r="J6221" s="15">
        <v>8.6999999999999993</v>
      </c>
      <c r="K6221" s="15">
        <v>7.4</v>
      </c>
      <c r="L6221" s="15">
        <v>8.3000000000000007</v>
      </c>
      <c r="N6221" s="88">
        <v>15</v>
      </c>
      <c r="O6221" s="104">
        <v>15.6</v>
      </c>
      <c r="Q6221" s="11">
        <v>14.3</v>
      </c>
      <c r="R6221" s="11">
        <v>13.5</v>
      </c>
      <c r="S6221" s="11">
        <v>11.1</v>
      </c>
      <c r="T6221" s="11">
        <v>13.7</v>
      </c>
      <c r="U6221" s="11">
        <v>12.1</v>
      </c>
      <c r="V6221" s="11">
        <v>14</v>
      </c>
      <c r="W6221" s="11">
        <v>12.7</v>
      </c>
      <c r="X6221" s="11">
        <v>14.2</v>
      </c>
      <c r="Y6221" s="78"/>
      <c r="Z6221" s="11">
        <v>48.76</v>
      </c>
      <c r="AA6221" s="11">
        <v>99.71</v>
      </c>
      <c r="AB6221" s="11">
        <v>75.86</v>
      </c>
      <c r="AC6221" s="11">
        <v>0.17</v>
      </c>
      <c r="AD6221" s="11">
        <v>3.48</v>
      </c>
    </row>
    <row r="6222" spans="1:30" x14ac:dyDescent="0.25">
      <c r="A6222" s="1">
        <v>2019</v>
      </c>
      <c r="B6222" s="1">
        <v>9</v>
      </c>
      <c r="C6222" s="1">
        <v>17</v>
      </c>
      <c r="D6222" s="3">
        <v>4.1666666666666664E-2</v>
      </c>
      <c r="E6222" s="5">
        <v>6218</v>
      </c>
      <c r="G6222" s="15">
        <v>8.5</v>
      </c>
      <c r="H6222" s="15">
        <v>8.6</v>
      </c>
      <c r="I6222" s="15">
        <v>13.8</v>
      </c>
      <c r="J6222" s="15">
        <v>9.5</v>
      </c>
      <c r="K6222" s="15">
        <v>7.5</v>
      </c>
      <c r="L6222" s="15">
        <v>8.3000000000000007</v>
      </c>
      <c r="N6222" s="88">
        <v>15</v>
      </c>
      <c r="O6222" s="104">
        <v>15.6</v>
      </c>
      <c r="Q6222" s="11">
        <v>14.3</v>
      </c>
      <c r="R6222" s="11">
        <v>13.5</v>
      </c>
      <c r="S6222" s="11">
        <v>11.1</v>
      </c>
      <c r="T6222" s="11">
        <v>13.7</v>
      </c>
      <c r="U6222" s="11">
        <v>12.1</v>
      </c>
      <c r="V6222" s="11">
        <v>14</v>
      </c>
      <c r="W6222" s="11">
        <v>12.7</v>
      </c>
      <c r="X6222" s="11">
        <v>14.2</v>
      </c>
      <c r="Y6222" s="78"/>
      <c r="Z6222" s="11">
        <v>48.76</v>
      </c>
      <c r="AA6222" s="11">
        <v>99.71</v>
      </c>
      <c r="AB6222" s="11">
        <v>75.86</v>
      </c>
      <c r="AC6222" s="11">
        <v>0.17</v>
      </c>
      <c r="AD6222" s="11">
        <v>3.48</v>
      </c>
    </row>
    <row r="6223" spans="1:30" x14ac:dyDescent="0.25">
      <c r="A6223" s="1">
        <v>2019</v>
      </c>
      <c r="B6223" s="1">
        <v>9</v>
      </c>
      <c r="C6223" s="1">
        <v>17</v>
      </c>
      <c r="D6223" s="3">
        <v>8.3333333333333329E-2</v>
      </c>
      <c r="E6223" s="5">
        <v>6219</v>
      </c>
      <c r="G6223" s="15">
        <v>8.3000000000000007</v>
      </c>
      <c r="H6223" s="15">
        <v>7.6</v>
      </c>
      <c r="I6223" s="15">
        <v>13.4</v>
      </c>
      <c r="J6223" s="15">
        <v>8.3000000000000007</v>
      </c>
      <c r="K6223" s="15">
        <v>7.5</v>
      </c>
      <c r="L6223" s="15">
        <v>8.1</v>
      </c>
      <c r="N6223" s="88">
        <v>15</v>
      </c>
      <c r="O6223" s="104">
        <v>15.6</v>
      </c>
      <c r="Q6223" s="11">
        <v>14.3</v>
      </c>
      <c r="R6223" s="11">
        <v>13.5</v>
      </c>
      <c r="S6223" s="11">
        <v>11.1</v>
      </c>
      <c r="T6223" s="11">
        <v>13.7</v>
      </c>
      <c r="U6223" s="11">
        <v>12.1</v>
      </c>
      <c r="V6223" s="11">
        <v>14</v>
      </c>
      <c r="W6223" s="11">
        <v>12.7</v>
      </c>
      <c r="X6223" s="11">
        <v>14.2</v>
      </c>
      <c r="Y6223" s="78"/>
      <c r="Z6223" s="11">
        <v>48.76</v>
      </c>
      <c r="AA6223" s="11">
        <v>99.71</v>
      </c>
      <c r="AB6223" s="11">
        <v>75.86</v>
      </c>
      <c r="AC6223" s="11">
        <v>0.17</v>
      </c>
      <c r="AD6223" s="11">
        <v>3.48</v>
      </c>
    </row>
    <row r="6224" spans="1:30" x14ac:dyDescent="0.25">
      <c r="A6224" s="1">
        <v>2019</v>
      </c>
      <c r="B6224" s="1">
        <v>9</v>
      </c>
      <c r="C6224" s="1">
        <v>17</v>
      </c>
      <c r="D6224" s="3">
        <v>0.125</v>
      </c>
      <c r="E6224" s="5">
        <v>6220</v>
      </c>
      <c r="G6224" s="15">
        <v>8.1999999999999993</v>
      </c>
      <c r="H6224" s="15">
        <v>7.2</v>
      </c>
      <c r="I6224" s="15">
        <v>13.2</v>
      </c>
      <c r="J6224" s="15">
        <v>8.5</v>
      </c>
      <c r="K6224" s="15">
        <v>7.8</v>
      </c>
      <c r="L6224" s="15">
        <v>7.5</v>
      </c>
      <c r="N6224" s="88">
        <v>15</v>
      </c>
      <c r="O6224" s="104">
        <v>15.6</v>
      </c>
      <c r="Q6224" s="11">
        <v>14.3</v>
      </c>
      <c r="R6224" s="11">
        <v>13.5</v>
      </c>
      <c r="S6224" s="11">
        <v>11.1</v>
      </c>
      <c r="T6224" s="11">
        <v>13.7</v>
      </c>
      <c r="U6224" s="11">
        <v>12.1</v>
      </c>
      <c r="V6224" s="11">
        <v>14</v>
      </c>
      <c r="W6224" s="11">
        <v>12.7</v>
      </c>
      <c r="X6224" s="11">
        <v>14.2</v>
      </c>
      <c r="Y6224" s="78"/>
      <c r="Z6224" s="11">
        <v>48.76</v>
      </c>
      <c r="AA6224" s="11">
        <v>99.71</v>
      </c>
      <c r="AB6224" s="11">
        <v>75.86</v>
      </c>
      <c r="AC6224" s="11">
        <v>0.17</v>
      </c>
      <c r="AD6224" s="11">
        <v>3.48</v>
      </c>
    </row>
    <row r="6225" spans="1:30" x14ac:dyDescent="0.25">
      <c r="A6225" s="1">
        <v>2019</v>
      </c>
      <c r="B6225" s="1">
        <v>9</v>
      </c>
      <c r="C6225" s="1">
        <v>17</v>
      </c>
      <c r="D6225" s="3">
        <v>0.16666666666666666</v>
      </c>
      <c r="E6225" s="5">
        <v>6221</v>
      </c>
      <c r="G6225" s="15">
        <v>8.1</v>
      </c>
      <c r="H6225" s="15">
        <v>6.8</v>
      </c>
      <c r="I6225" s="15">
        <v>13.3</v>
      </c>
      <c r="J6225" s="15">
        <v>8.1999999999999993</v>
      </c>
      <c r="K6225" s="15">
        <v>7.6</v>
      </c>
      <c r="L6225" s="15">
        <v>7.1</v>
      </c>
      <c r="N6225" s="88">
        <v>15</v>
      </c>
      <c r="O6225" s="104">
        <v>15.6</v>
      </c>
      <c r="Q6225" s="11">
        <v>14.3</v>
      </c>
      <c r="R6225" s="11">
        <v>13.5</v>
      </c>
      <c r="S6225" s="11">
        <v>11.1</v>
      </c>
      <c r="T6225" s="11">
        <v>13.7</v>
      </c>
      <c r="U6225" s="11">
        <v>12.1</v>
      </c>
      <c r="V6225" s="11">
        <v>14</v>
      </c>
      <c r="W6225" s="11">
        <v>12.7</v>
      </c>
      <c r="X6225" s="11">
        <v>14.2</v>
      </c>
      <c r="Y6225" s="78"/>
      <c r="Z6225" s="11">
        <v>48.76</v>
      </c>
      <c r="AA6225" s="11">
        <v>99.71</v>
      </c>
      <c r="AB6225" s="11">
        <v>75.86</v>
      </c>
      <c r="AC6225" s="11">
        <v>0.17</v>
      </c>
      <c r="AD6225" s="11">
        <v>3.48</v>
      </c>
    </row>
    <row r="6226" spans="1:30" x14ac:dyDescent="0.25">
      <c r="A6226" s="1">
        <v>2019</v>
      </c>
      <c r="B6226" s="1">
        <v>9</v>
      </c>
      <c r="C6226" s="1">
        <v>17</v>
      </c>
      <c r="D6226" s="3">
        <v>0.20833333333333334</v>
      </c>
      <c r="E6226" s="5">
        <v>6222</v>
      </c>
      <c r="G6226" s="15">
        <v>8.6999999999999993</v>
      </c>
      <c r="H6226" s="15">
        <v>7.3</v>
      </c>
      <c r="I6226" s="15">
        <v>11.1</v>
      </c>
      <c r="J6226" s="15">
        <v>6.9</v>
      </c>
      <c r="K6226" s="15">
        <v>7.5</v>
      </c>
      <c r="L6226" s="15">
        <v>7.6</v>
      </c>
      <c r="N6226" s="88">
        <v>15</v>
      </c>
      <c r="O6226" s="104">
        <v>15.6</v>
      </c>
      <c r="Q6226" s="11">
        <v>14.3</v>
      </c>
      <c r="R6226" s="11">
        <v>13.5</v>
      </c>
      <c r="S6226" s="11">
        <v>11.1</v>
      </c>
      <c r="T6226" s="11">
        <v>13.7</v>
      </c>
      <c r="U6226" s="11">
        <v>12.1</v>
      </c>
      <c r="V6226" s="11">
        <v>14</v>
      </c>
      <c r="W6226" s="11">
        <v>12.7</v>
      </c>
      <c r="X6226" s="11">
        <v>14.2</v>
      </c>
      <c r="Y6226" s="78"/>
      <c r="Z6226" s="11">
        <v>48.76</v>
      </c>
      <c r="AA6226" s="11">
        <v>99.71</v>
      </c>
      <c r="AB6226" s="11">
        <v>75.86</v>
      </c>
      <c r="AC6226" s="11">
        <v>0.17</v>
      </c>
      <c r="AD6226" s="11">
        <v>3.48</v>
      </c>
    </row>
    <row r="6227" spans="1:30" x14ac:dyDescent="0.25">
      <c r="A6227" s="1">
        <v>2019</v>
      </c>
      <c r="B6227" s="1">
        <v>9</v>
      </c>
      <c r="C6227" s="1">
        <v>17</v>
      </c>
      <c r="D6227" s="3">
        <v>0.25</v>
      </c>
      <c r="E6227" s="5">
        <v>6223</v>
      </c>
      <c r="G6227" s="15">
        <v>9.9</v>
      </c>
      <c r="H6227" s="15">
        <v>8.8000000000000007</v>
      </c>
      <c r="I6227" s="15">
        <v>13.2</v>
      </c>
      <c r="J6227" s="15">
        <v>9</v>
      </c>
      <c r="K6227" s="15">
        <v>9</v>
      </c>
      <c r="L6227" s="15">
        <v>8.9</v>
      </c>
      <c r="N6227" s="88">
        <v>15</v>
      </c>
      <c r="O6227" s="104">
        <v>15.6</v>
      </c>
      <c r="Q6227" s="11">
        <v>14.3</v>
      </c>
      <c r="R6227" s="11">
        <v>13.5</v>
      </c>
      <c r="S6227" s="11">
        <v>11.1</v>
      </c>
      <c r="T6227" s="11">
        <v>13.7</v>
      </c>
      <c r="U6227" s="11">
        <v>12.1</v>
      </c>
      <c r="V6227" s="11">
        <v>14</v>
      </c>
      <c r="W6227" s="11">
        <v>12.7</v>
      </c>
      <c r="X6227" s="11">
        <v>14.2</v>
      </c>
      <c r="Y6227" s="78"/>
      <c r="Z6227" s="11">
        <v>48.76</v>
      </c>
      <c r="AA6227" s="11">
        <v>99.71</v>
      </c>
      <c r="AB6227" s="11">
        <v>75.86</v>
      </c>
      <c r="AC6227" s="11">
        <v>0.17</v>
      </c>
      <c r="AD6227" s="11">
        <v>3.48</v>
      </c>
    </row>
    <row r="6228" spans="1:30" x14ac:dyDescent="0.25">
      <c r="A6228" s="1">
        <v>2019</v>
      </c>
      <c r="B6228" s="1">
        <v>9</v>
      </c>
      <c r="C6228" s="1">
        <v>17</v>
      </c>
      <c r="D6228" s="3">
        <v>0.29166666666666669</v>
      </c>
      <c r="E6228" s="5">
        <v>6224</v>
      </c>
      <c r="G6228" s="15">
        <v>10.7</v>
      </c>
      <c r="H6228" s="15">
        <v>10</v>
      </c>
      <c r="I6228" s="15">
        <v>13.9</v>
      </c>
      <c r="J6228" s="15">
        <v>11.3</v>
      </c>
      <c r="K6228" s="15">
        <v>11.8</v>
      </c>
      <c r="L6228" s="15">
        <v>10.199999999999999</v>
      </c>
      <c r="N6228" s="88">
        <v>15</v>
      </c>
      <c r="O6228" s="104">
        <v>15.6</v>
      </c>
      <c r="Q6228" s="11">
        <v>14.3</v>
      </c>
      <c r="R6228" s="11">
        <v>13.5</v>
      </c>
      <c r="S6228" s="11">
        <v>11.1</v>
      </c>
      <c r="T6228" s="11">
        <v>13.7</v>
      </c>
      <c r="U6228" s="11">
        <v>12.1</v>
      </c>
      <c r="V6228" s="11">
        <v>14</v>
      </c>
      <c r="W6228" s="11">
        <v>12.7</v>
      </c>
      <c r="X6228" s="11">
        <v>14.2</v>
      </c>
      <c r="Y6228" s="78"/>
      <c r="Z6228" s="11">
        <v>48.76</v>
      </c>
      <c r="AA6228" s="11">
        <v>99.71</v>
      </c>
      <c r="AB6228" s="11">
        <v>75.86</v>
      </c>
      <c r="AC6228" s="11">
        <v>0.17</v>
      </c>
      <c r="AD6228" s="11">
        <v>3.48</v>
      </c>
    </row>
    <row r="6229" spans="1:30" x14ac:dyDescent="0.25">
      <c r="A6229" s="1">
        <v>2019</v>
      </c>
      <c r="B6229" s="1">
        <v>9</v>
      </c>
      <c r="C6229" s="1">
        <v>17</v>
      </c>
      <c r="D6229" s="3">
        <v>0.33333333333333331</v>
      </c>
      <c r="E6229" s="5">
        <v>6225</v>
      </c>
      <c r="G6229" s="15">
        <v>12.2</v>
      </c>
      <c r="H6229" s="15">
        <v>11.7</v>
      </c>
      <c r="I6229" s="15">
        <v>14.4</v>
      </c>
      <c r="J6229" s="15">
        <v>13.2</v>
      </c>
      <c r="K6229" s="15">
        <v>13</v>
      </c>
      <c r="L6229" s="15">
        <v>11.8</v>
      </c>
      <c r="N6229" s="88">
        <v>15</v>
      </c>
      <c r="O6229" s="104">
        <v>15.6</v>
      </c>
      <c r="Q6229" s="11">
        <v>14.3</v>
      </c>
      <c r="R6229" s="11">
        <v>13.5</v>
      </c>
      <c r="S6229" s="11">
        <v>11.1</v>
      </c>
      <c r="T6229" s="11">
        <v>13.7</v>
      </c>
      <c r="U6229" s="11">
        <v>12.1</v>
      </c>
      <c r="V6229" s="11">
        <v>14</v>
      </c>
      <c r="W6229" s="11">
        <v>12.7</v>
      </c>
      <c r="X6229" s="11">
        <v>14.2</v>
      </c>
      <c r="Y6229" s="78"/>
      <c r="Z6229" s="11">
        <v>48.76</v>
      </c>
      <c r="AA6229" s="11">
        <v>99.71</v>
      </c>
      <c r="AB6229" s="11">
        <v>75.86</v>
      </c>
      <c r="AC6229" s="11">
        <v>0.17</v>
      </c>
      <c r="AD6229" s="11">
        <v>3.48</v>
      </c>
    </row>
    <row r="6230" spans="1:30" x14ac:dyDescent="0.25">
      <c r="A6230" s="1">
        <v>2019</v>
      </c>
      <c r="B6230" s="1">
        <v>9</v>
      </c>
      <c r="C6230" s="1">
        <v>17</v>
      </c>
      <c r="D6230" s="3">
        <v>0.375</v>
      </c>
      <c r="E6230" s="5">
        <v>6226</v>
      </c>
      <c r="G6230" s="15">
        <v>13.1</v>
      </c>
      <c r="H6230" s="15">
        <v>12.8</v>
      </c>
      <c r="I6230" s="15">
        <v>13.9</v>
      </c>
      <c r="J6230" s="15">
        <v>13.6</v>
      </c>
      <c r="K6230" s="15">
        <v>14.2</v>
      </c>
      <c r="L6230" s="15">
        <v>12.1</v>
      </c>
      <c r="N6230" s="88">
        <v>15</v>
      </c>
      <c r="O6230" s="104">
        <v>15.6</v>
      </c>
      <c r="Q6230" s="11">
        <v>14.3</v>
      </c>
      <c r="R6230" s="11">
        <v>13.5</v>
      </c>
      <c r="S6230" s="11">
        <v>11.1</v>
      </c>
      <c r="T6230" s="11">
        <v>13.7</v>
      </c>
      <c r="U6230" s="11">
        <v>12.1</v>
      </c>
      <c r="V6230" s="11">
        <v>14</v>
      </c>
      <c r="W6230" s="11">
        <v>12.7</v>
      </c>
      <c r="X6230" s="11">
        <v>14.2</v>
      </c>
      <c r="Y6230" s="78"/>
      <c r="Z6230" s="11">
        <v>48.76</v>
      </c>
      <c r="AA6230" s="11">
        <v>99.71</v>
      </c>
      <c r="AB6230" s="11">
        <v>75.86</v>
      </c>
      <c r="AC6230" s="11">
        <v>0.17</v>
      </c>
      <c r="AD6230" s="11">
        <v>3.48</v>
      </c>
    </row>
    <row r="6231" spans="1:30" x14ac:dyDescent="0.25">
      <c r="A6231" s="1">
        <v>2019</v>
      </c>
      <c r="B6231" s="1">
        <v>9</v>
      </c>
      <c r="C6231" s="1">
        <v>17</v>
      </c>
      <c r="D6231" s="3">
        <v>0.41666666666666669</v>
      </c>
      <c r="E6231" s="5">
        <v>6227</v>
      </c>
      <c r="G6231" s="15">
        <v>13.4</v>
      </c>
      <c r="H6231" s="15">
        <v>10.4</v>
      </c>
      <c r="I6231" s="15">
        <v>13.5</v>
      </c>
      <c r="J6231" s="15">
        <v>14</v>
      </c>
      <c r="K6231" s="15">
        <v>14.7</v>
      </c>
      <c r="L6231" s="15">
        <v>13.1</v>
      </c>
      <c r="N6231" s="88">
        <v>15</v>
      </c>
      <c r="O6231" s="104">
        <v>15.6</v>
      </c>
      <c r="Q6231" s="11">
        <v>14.3</v>
      </c>
      <c r="R6231" s="11">
        <v>13.5</v>
      </c>
      <c r="S6231" s="11">
        <v>11.1</v>
      </c>
      <c r="T6231" s="11">
        <v>13.7</v>
      </c>
      <c r="U6231" s="11">
        <v>12.1</v>
      </c>
      <c r="V6231" s="11">
        <v>14</v>
      </c>
      <c r="W6231" s="11">
        <v>12.7</v>
      </c>
      <c r="X6231" s="11">
        <v>14.2</v>
      </c>
      <c r="Y6231" s="78"/>
      <c r="Z6231" s="11">
        <v>48.76</v>
      </c>
      <c r="AA6231" s="11">
        <v>99.71</v>
      </c>
      <c r="AB6231" s="11">
        <v>75.86</v>
      </c>
      <c r="AC6231" s="11">
        <v>0.17</v>
      </c>
      <c r="AD6231" s="11">
        <v>3.48</v>
      </c>
    </row>
    <row r="6232" spans="1:30" x14ac:dyDescent="0.25">
      <c r="A6232" s="1">
        <v>2019</v>
      </c>
      <c r="B6232" s="1">
        <v>9</v>
      </c>
      <c r="C6232" s="1">
        <v>17</v>
      </c>
      <c r="D6232" s="3">
        <v>0.45833333333333331</v>
      </c>
      <c r="E6232" s="5">
        <v>6228</v>
      </c>
      <c r="G6232" s="15">
        <v>13.2</v>
      </c>
      <c r="H6232" s="15">
        <v>11.2</v>
      </c>
      <c r="I6232" s="15">
        <v>13.8</v>
      </c>
      <c r="J6232" s="15">
        <v>11.7</v>
      </c>
      <c r="K6232" s="15">
        <v>12.7</v>
      </c>
      <c r="L6232" s="15">
        <v>13.6</v>
      </c>
      <c r="N6232" s="88">
        <v>15</v>
      </c>
      <c r="O6232" s="104">
        <v>15.6</v>
      </c>
      <c r="Q6232" s="11">
        <v>14.3</v>
      </c>
      <c r="R6232" s="11">
        <v>13.5</v>
      </c>
      <c r="S6232" s="11">
        <v>11.1</v>
      </c>
      <c r="T6232" s="11">
        <v>13.7</v>
      </c>
      <c r="U6232" s="11">
        <v>12.1</v>
      </c>
      <c r="V6232" s="11">
        <v>14</v>
      </c>
      <c r="W6232" s="11">
        <v>12.7</v>
      </c>
      <c r="X6232" s="11">
        <v>14.2</v>
      </c>
      <c r="Y6232" s="78"/>
      <c r="Z6232" s="11">
        <v>48.76</v>
      </c>
      <c r="AA6232" s="11">
        <v>99.71</v>
      </c>
      <c r="AB6232" s="11">
        <v>75.86</v>
      </c>
      <c r="AC6232" s="11">
        <v>0.17</v>
      </c>
      <c r="AD6232" s="11">
        <v>3.48</v>
      </c>
    </row>
    <row r="6233" spans="1:30" x14ac:dyDescent="0.25">
      <c r="A6233" s="1">
        <v>2019</v>
      </c>
      <c r="B6233" s="1">
        <v>9</v>
      </c>
      <c r="C6233" s="1">
        <v>17</v>
      </c>
      <c r="D6233" s="3">
        <v>0.5</v>
      </c>
      <c r="E6233" s="5">
        <v>6229</v>
      </c>
      <c r="G6233" s="15">
        <v>11.9</v>
      </c>
      <c r="H6233" s="15">
        <v>11</v>
      </c>
      <c r="I6233" s="15">
        <v>13.3</v>
      </c>
      <c r="J6233" s="15">
        <v>8.5</v>
      </c>
      <c r="K6233" s="15">
        <v>11.4</v>
      </c>
      <c r="L6233" s="15">
        <v>14</v>
      </c>
      <c r="N6233" s="88">
        <v>15.2</v>
      </c>
      <c r="O6233" s="104">
        <v>15.6</v>
      </c>
      <c r="Q6233" s="11">
        <v>14.3</v>
      </c>
      <c r="R6233" s="11">
        <v>13.5</v>
      </c>
      <c r="S6233" s="11">
        <v>11.1</v>
      </c>
      <c r="T6233" s="11">
        <v>13.7</v>
      </c>
      <c r="U6233" s="11">
        <v>12.1</v>
      </c>
      <c r="V6233" s="11">
        <v>14</v>
      </c>
      <c r="W6233" s="11">
        <v>12.7</v>
      </c>
      <c r="X6233" s="11">
        <v>14.2</v>
      </c>
      <c r="Y6233" s="78"/>
      <c r="Z6233" s="11">
        <v>48.76</v>
      </c>
      <c r="AA6233" s="11">
        <v>99.71</v>
      </c>
      <c r="AB6233" s="11">
        <v>75.86</v>
      </c>
      <c r="AC6233" s="11">
        <v>0.17</v>
      </c>
      <c r="AD6233" s="11">
        <v>3.48</v>
      </c>
    </row>
    <row r="6234" spans="1:30" x14ac:dyDescent="0.25">
      <c r="A6234" s="1">
        <v>2019</v>
      </c>
      <c r="B6234" s="1">
        <v>9</v>
      </c>
      <c r="C6234" s="1">
        <v>17</v>
      </c>
      <c r="D6234" s="3">
        <v>0.54166666666666663</v>
      </c>
      <c r="E6234" s="5">
        <v>6230</v>
      </c>
      <c r="G6234" s="15">
        <v>9.4</v>
      </c>
      <c r="H6234" s="15">
        <v>10.9</v>
      </c>
      <c r="I6234" s="15">
        <v>13.1</v>
      </c>
      <c r="J6234" s="15">
        <v>10.5</v>
      </c>
      <c r="K6234" s="15">
        <v>12.6</v>
      </c>
      <c r="L6234" s="15">
        <v>10.4</v>
      </c>
      <c r="N6234" s="88">
        <v>15.2</v>
      </c>
      <c r="O6234" s="104">
        <v>15.6</v>
      </c>
      <c r="Q6234" s="11">
        <v>14.3</v>
      </c>
      <c r="R6234" s="11">
        <v>13.5</v>
      </c>
      <c r="S6234" s="11">
        <v>11.1</v>
      </c>
      <c r="T6234" s="11">
        <v>13.7</v>
      </c>
      <c r="U6234" s="11">
        <v>12.1</v>
      </c>
      <c r="V6234" s="11">
        <v>14</v>
      </c>
      <c r="W6234" s="11">
        <v>12.7</v>
      </c>
      <c r="X6234" s="11">
        <v>14.2</v>
      </c>
      <c r="Y6234" s="78"/>
      <c r="Z6234" s="11">
        <v>48.76</v>
      </c>
      <c r="AA6234" s="11">
        <v>99.71</v>
      </c>
      <c r="AB6234" s="11">
        <v>75.86</v>
      </c>
      <c r="AC6234" s="11">
        <v>0.17</v>
      </c>
      <c r="AD6234" s="11">
        <v>3.48</v>
      </c>
    </row>
    <row r="6235" spans="1:30" x14ac:dyDescent="0.25">
      <c r="A6235" s="1">
        <v>2019</v>
      </c>
      <c r="B6235" s="1">
        <v>9</v>
      </c>
      <c r="C6235" s="1">
        <v>17</v>
      </c>
      <c r="D6235" s="3">
        <v>0.58333333333333337</v>
      </c>
      <c r="E6235" s="5">
        <v>6231</v>
      </c>
      <c r="G6235" s="15">
        <v>9.3000000000000007</v>
      </c>
      <c r="H6235" s="15">
        <v>9.3000000000000007</v>
      </c>
      <c r="I6235" s="15">
        <v>13.4</v>
      </c>
      <c r="J6235" s="15">
        <v>10.5</v>
      </c>
      <c r="K6235" s="15">
        <v>10.8</v>
      </c>
      <c r="L6235" s="15">
        <v>10</v>
      </c>
      <c r="N6235" s="88">
        <v>15.2</v>
      </c>
      <c r="O6235" s="104">
        <v>15.6</v>
      </c>
      <c r="Q6235" s="11">
        <v>14.3</v>
      </c>
      <c r="R6235" s="11">
        <v>13.5</v>
      </c>
      <c r="S6235" s="11">
        <v>11.1</v>
      </c>
      <c r="T6235" s="11">
        <v>13.7</v>
      </c>
      <c r="U6235" s="11">
        <v>12.1</v>
      </c>
      <c r="V6235" s="11">
        <v>14</v>
      </c>
      <c r="W6235" s="11">
        <v>12.7</v>
      </c>
      <c r="X6235" s="11">
        <v>14.2</v>
      </c>
      <c r="Y6235" s="78"/>
      <c r="Z6235" s="11">
        <v>48.76</v>
      </c>
      <c r="AA6235" s="11">
        <v>99.71</v>
      </c>
      <c r="AB6235" s="11">
        <v>75.86</v>
      </c>
      <c r="AC6235" s="11">
        <v>0.17</v>
      </c>
      <c r="AD6235" s="11">
        <v>3.48</v>
      </c>
    </row>
    <row r="6236" spans="1:30" x14ac:dyDescent="0.25">
      <c r="A6236" s="1">
        <v>2019</v>
      </c>
      <c r="B6236" s="1">
        <v>9</v>
      </c>
      <c r="C6236" s="1">
        <v>17</v>
      </c>
      <c r="D6236" s="3">
        <v>0.625</v>
      </c>
      <c r="E6236" s="5">
        <v>6232</v>
      </c>
      <c r="G6236" s="15">
        <v>8.6999999999999993</v>
      </c>
      <c r="H6236" s="15">
        <v>8.1999999999999993</v>
      </c>
      <c r="I6236" s="15">
        <v>12.8</v>
      </c>
      <c r="J6236" s="15">
        <v>9.5</v>
      </c>
      <c r="K6236" s="15">
        <v>9.1</v>
      </c>
      <c r="L6236" s="15">
        <v>9.5</v>
      </c>
      <c r="N6236" s="88">
        <v>15.2</v>
      </c>
      <c r="O6236" s="104">
        <v>15.6</v>
      </c>
      <c r="Q6236" s="11">
        <v>14.3</v>
      </c>
      <c r="R6236" s="11">
        <v>13.5</v>
      </c>
      <c r="S6236" s="11">
        <v>11.1</v>
      </c>
      <c r="T6236" s="11">
        <v>13.7</v>
      </c>
      <c r="U6236" s="11">
        <v>12.1</v>
      </c>
      <c r="V6236" s="11">
        <v>14</v>
      </c>
      <c r="W6236" s="11">
        <v>12.7</v>
      </c>
      <c r="X6236" s="11">
        <v>14.2</v>
      </c>
      <c r="Y6236" s="78"/>
      <c r="Z6236" s="11">
        <v>48.76</v>
      </c>
      <c r="AA6236" s="11">
        <v>99.71</v>
      </c>
      <c r="AB6236" s="11">
        <v>75.86</v>
      </c>
      <c r="AC6236" s="11">
        <v>0.17</v>
      </c>
      <c r="AD6236" s="11">
        <v>3.48</v>
      </c>
    </row>
    <row r="6237" spans="1:30" x14ac:dyDescent="0.25">
      <c r="A6237" s="1">
        <v>2019</v>
      </c>
      <c r="B6237" s="1">
        <v>9</v>
      </c>
      <c r="C6237" s="1">
        <v>17</v>
      </c>
      <c r="D6237" s="3">
        <v>0.66666666666666663</v>
      </c>
      <c r="E6237" s="5">
        <v>6233</v>
      </c>
      <c r="G6237" s="15">
        <v>8</v>
      </c>
      <c r="H6237" s="15">
        <v>7.5</v>
      </c>
      <c r="I6237" s="15">
        <v>12.3</v>
      </c>
      <c r="J6237" s="15">
        <v>8.4</v>
      </c>
      <c r="K6237" s="15">
        <v>8.6999999999999993</v>
      </c>
      <c r="L6237" s="15">
        <v>9.3000000000000007</v>
      </c>
      <c r="N6237" s="88">
        <v>15.2</v>
      </c>
      <c r="O6237" s="104">
        <v>15.6</v>
      </c>
      <c r="Q6237" s="11">
        <v>14.3</v>
      </c>
      <c r="R6237" s="11">
        <v>13.5</v>
      </c>
      <c r="S6237" s="11">
        <v>11.1</v>
      </c>
      <c r="T6237" s="11">
        <v>13.7</v>
      </c>
      <c r="U6237" s="11">
        <v>12.1</v>
      </c>
      <c r="V6237" s="11">
        <v>14</v>
      </c>
      <c r="W6237" s="11">
        <v>12.7</v>
      </c>
      <c r="X6237" s="11">
        <v>14.2</v>
      </c>
      <c r="Y6237" s="78"/>
      <c r="Z6237" s="11">
        <v>48.76</v>
      </c>
      <c r="AA6237" s="11">
        <v>99.71</v>
      </c>
      <c r="AB6237" s="11">
        <v>75.86</v>
      </c>
      <c r="AC6237" s="11">
        <v>0.17</v>
      </c>
      <c r="AD6237" s="11">
        <v>3.48</v>
      </c>
    </row>
    <row r="6238" spans="1:30" x14ac:dyDescent="0.25">
      <c r="A6238" s="1">
        <v>2019</v>
      </c>
      <c r="B6238" s="1">
        <v>9</v>
      </c>
      <c r="C6238" s="1">
        <v>17</v>
      </c>
      <c r="D6238" s="3">
        <v>0.70833333333333337</v>
      </c>
      <c r="E6238" s="5">
        <v>6234</v>
      </c>
      <c r="G6238" s="15">
        <v>7.6</v>
      </c>
      <c r="H6238" s="15">
        <v>7.3</v>
      </c>
      <c r="I6238" s="15">
        <v>12.1</v>
      </c>
      <c r="J6238" s="15">
        <v>7.1</v>
      </c>
      <c r="K6238" s="15">
        <v>7.8</v>
      </c>
      <c r="L6238" s="15">
        <v>8.6999999999999993</v>
      </c>
      <c r="N6238" s="88">
        <v>15.2</v>
      </c>
      <c r="O6238" s="104">
        <v>15.6</v>
      </c>
      <c r="Q6238" s="11">
        <v>14.3</v>
      </c>
      <c r="R6238" s="11">
        <v>13.5</v>
      </c>
      <c r="S6238" s="11">
        <v>11.1</v>
      </c>
      <c r="T6238" s="11">
        <v>13.7</v>
      </c>
      <c r="U6238" s="11">
        <v>12.1</v>
      </c>
      <c r="V6238" s="11">
        <v>14</v>
      </c>
      <c r="W6238" s="11">
        <v>12.7</v>
      </c>
      <c r="X6238" s="11">
        <v>14.2</v>
      </c>
      <c r="Y6238" s="78"/>
      <c r="Z6238" s="11">
        <v>48.76</v>
      </c>
      <c r="AA6238" s="11">
        <v>99.71</v>
      </c>
      <c r="AB6238" s="11">
        <v>75.86</v>
      </c>
      <c r="AC6238" s="11">
        <v>0.17</v>
      </c>
      <c r="AD6238" s="11">
        <v>3.48</v>
      </c>
    </row>
    <row r="6239" spans="1:30" x14ac:dyDescent="0.25">
      <c r="A6239" s="1">
        <v>2019</v>
      </c>
      <c r="B6239" s="1">
        <v>9</v>
      </c>
      <c r="C6239" s="1">
        <v>17</v>
      </c>
      <c r="D6239" s="3">
        <v>0.75</v>
      </c>
      <c r="E6239" s="5">
        <v>6235</v>
      </c>
      <c r="G6239" s="15">
        <v>7.5</v>
      </c>
      <c r="H6239" s="15">
        <v>7.6</v>
      </c>
      <c r="I6239" s="15">
        <v>11.8</v>
      </c>
      <c r="J6239" s="15">
        <v>6.4</v>
      </c>
      <c r="K6239" s="15">
        <v>7.6</v>
      </c>
      <c r="L6239" s="15">
        <v>7.5</v>
      </c>
      <c r="N6239" s="88">
        <v>15.2</v>
      </c>
      <c r="O6239" s="104">
        <v>15.6</v>
      </c>
      <c r="Q6239" s="11">
        <v>14.3</v>
      </c>
      <c r="R6239" s="11">
        <v>13.5</v>
      </c>
      <c r="S6239" s="11">
        <v>11.1</v>
      </c>
      <c r="T6239" s="11">
        <v>13.7</v>
      </c>
      <c r="U6239" s="11">
        <v>12.1</v>
      </c>
      <c r="V6239" s="11">
        <v>14</v>
      </c>
      <c r="W6239" s="11">
        <v>12.7</v>
      </c>
      <c r="X6239" s="11">
        <v>14.2</v>
      </c>
      <c r="Y6239" s="78"/>
      <c r="Z6239" s="11">
        <v>48.76</v>
      </c>
      <c r="AA6239" s="11">
        <v>99.71</v>
      </c>
      <c r="AB6239" s="11">
        <v>75.86</v>
      </c>
      <c r="AC6239" s="11">
        <v>0.17</v>
      </c>
      <c r="AD6239" s="11">
        <v>3.48</v>
      </c>
    </row>
    <row r="6240" spans="1:30" x14ac:dyDescent="0.25">
      <c r="A6240" s="1">
        <v>2019</v>
      </c>
      <c r="B6240" s="1">
        <v>9</v>
      </c>
      <c r="C6240" s="1">
        <v>17</v>
      </c>
      <c r="D6240" s="3">
        <v>0.79166666666666663</v>
      </c>
      <c r="E6240" s="5">
        <v>6236</v>
      </c>
      <c r="G6240" s="15">
        <v>7</v>
      </c>
      <c r="H6240" s="15">
        <v>6.8</v>
      </c>
      <c r="I6240" s="15">
        <v>11.7</v>
      </c>
      <c r="J6240" s="15">
        <v>5.3</v>
      </c>
      <c r="K6240" s="15">
        <v>7.4</v>
      </c>
      <c r="L6240" s="15">
        <v>7.1</v>
      </c>
      <c r="N6240" s="88">
        <v>15.2</v>
      </c>
      <c r="O6240" s="104">
        <v>15.6</v>
      </c>
      <c r="Q6240" s="11">
        <v>14.3</v>
      </c>
      <c r="R6240" s="11">
        <v>13.5</v>
      </c>
      <c r="S6240" s="11">
        <v>11.1</v>
      </c>
      <c r="T6240" s="11">
        <v>13.7</v>
      </c>
      <c r="U6240" s="11">
        <v>12.1</v>
      </c>
      <c r="V6240" s="11">
        <v>14</v>
      </c>
      <c r="W6240" s="11">
        <v>12.7</v>
      </c>
      <c r="X6240" s="11">
        <v>14.2</v>
      </c>
      <c r="Y6240" s="78"/>
      <c r="Z6240" s="11">
        <v>48.76</v>
      </c>
      <c r="AA6240" s="11">
        <v>99.71</v>
      </c>
      <c r="AB6240" s="11">
        <v>75.86</v>
      </c>
      <c r="AC6240" s="11">
        <v>0.17</v>
      </c>
      <c r="AD6240" s="11">
        <v>3.48</v>
      </c>
    </row>
    <row r="6241" spans="1:30" x14ac:dyDescent="0.25">
      <c r="A6241" s="1">
        <v>2019</v>
      </c>
      <c r="B6241" s="1">
        <v>9</v>
      </c>
      <c r="C6241" s="1">
        <v>17</v>
      </c>
      <c r="D6241" s="3">
        <v>0.83333333333333337</v>
      </c>
      <c r="E6241" s="5">
        <v>6237</v>
      </c>
      <c r="G6241" s="15">
        <v>6.8</v>
      </c>
      <c r="H6241" s="15">
        <v>6.4</v>
      </c>
      <c r="I6241" s="15">
        <v>11.2</v>
      </c>
      <c r="J6241" s="15">
        <v>5.9</v>
      </c>
      <c r="K6241" s="15">
        <v>6.6</v>
      </c>
      <c r="L6241" s="15">
        <v>6.8</v>
      </c>
      <c r="N6241" s="88">
        <v>15.2</v>
      </c>
      <c r="O6241" s="104">
        <v>15.6</v>
      </c>
      <c r="Q6241" s="11">
        <v>14.3</v>
      </c>
      <c r="R6241" s="11">
        <v>13.5</v>
      </c>
      <c r="S6241" s="11">
        <v>11.1</v>
      </c>
      <c r="T6241" s="11">
        <v>13.7</v>
      </c>
      <c r="U6241" s="11">
        <v>12.1</v>
      </c>
      <c r="V6241" s="11">
        <v>14</v>
      </c>
      <c r="W6241" s="11">
        <v>12.7</v>
      </c>
      <c r="X6241" s="11">
        <v>14.2</v>
      </c>
      <c r="Y6241" s="78"/>
      <c r="Z6241" s="11">
        <v>48.76</v>
      </c>
      <c r="AA6241" s="11">
        <v>99.71</v>
      </c>
      <c r="AB6241" s="11">
        <v>75.86</v>
      </c>
      <c r="AC6241" s="11">
        <v>0.17</v>
      </c>
      <c r="AD6241" s="11">
        <v>3.48</v>
      </c>
    </row>
    <row r="6242" spans="1:30" x14ac:dyDescent="0.25">
      <c r="A6242" s="1">
        <v>2019</v>
      </c>
      <c r="B6242" s="1">
        <v>9</v>
      </c>
      <c r="C6242" s="1">
        <v>17</v>
      </c>
      <c r="D6242" s="3">
        <v>0.875</v>
      </c>
      <c r="E6242" s="5">
        <v>6238</v>
      </c>
      <c r="G6242" s="15">
        <v>6.4</v>
      </c>
      <c r="H6242" s="15">
        <v>6</v>
      </c>
      <c r="I6242" s="15">
        <v>11.2</v>
      </c>
      <c r="J6242" s="15">
        <v>5.8</v>
      </c>
      <c r="K6242" s="15">
        <v>6</v>
      </c>
      <c r="L6242" s="15">
        <v>6.8</v>
      </c>
      <c r="N6242" s="88">
        <v>15.2</v>
      </c>
      <c r="O6242" s="104">
        <v>15.6</v>
      </c>
      <c r="Q6242" s="11">
        <v>14.3</v>
      </c>
      <c r="R6242" s="11">
        <v>13.5</v>
      </c>
      <c r="S6242" s="11">
        <v>11.1</v>
      </c>
      <c r="T6242" s="11">
        <v>13.7</v>
      </c>
      <c r="U6242" s="11">
        <v>12.1</v>
      </c>
      <c r="V6242" s="11">
        <v>14</v>
      </c>
      <c r="W6242" s="11">
        <v>12.7</v>
      </c>
      <c r="X6242" s="11">
        <v>14.2</v>
      </c>
      <c r="Y6242" s="78"/>
      <c r="Z6242" s="11">
        <v>48.76</v>
      </c>
      <c r="AA6242" s="11">
        <v>99.71</v>
      </c>
      <c r="AB6242" s="11">
        <v>75.86</v>
      </c>
      <c r="AC6242" s="11">
        <v>0.17</v>
      </c>
      <c r="AD6242" s="11">
        <v>3.48</v>
      </c>
    </row>
    <row r="6243" spans="1:30" x14ac:dyDescent="0.25">
      <c r="A6243" s="1">
        <v>2019</v>
      </c>
      <c r="B6243" s="1">
        <v>9</v>
      </c>
      <c r="C6243" s="1">
        <v>17</v>
      </c>
      <c r="D6243" s="3">
        <v>0.91666666666666663</v>
      </c>
      <c r="E6243" s="5">
        <v>6239</v>
      </c>
      <c r="G6243" s="15">
        <v>6.3</v>
      </c>
      <c r="H6243" s="15">
        <v>5.3</v>
      </c>
      <c r="I6243" s="15">
        <v>8.5</v>
      </c>
      <c r="J6243" s="15">
        <v>5.8</v>
      </c>
      <c r="K6243" s="15">
        <v>5.5</v>
      </c>
      <c r="L6243" s="15">
        <v>5.7</v>
      </c>
      <c r="N6243" s="88">
        <v>15.2</v>
      </c>
      <c r="O6243" s="104">
        <v>15.6</v>
      </c>
      <c r="Q6243" s="11">
        <v>14.3</v>
      </c>
      <c r="R6243" s="11">
        <v>13.5</v>
      </c>
      <c r="S6243" s="11">
        <v>11.1</v>
      </c>
      <c r="T6243" s="11">
        <v>13.7</v>
      </c>
      <c r="U6243" s="11">
        <v>12.1</v>
      </c>
      <c r="V6243" s="11">
        <v>14</v>
      </c>
      <c r="W6243" s="11">
        <v>12.7</v>
      </c>
      <c r="X6243" s="11">
        <v>14.2</v>
      </c>
      <c r="Y6243" s="78"/>
      <c r="Z6243" s="11">
        <v>48.76</v>
      </c>
      <c r="AA6243" s="11">
        <v>99.71</v>
      </c>
      <c r="AB6243" s="11">
        <v>75.86</v>
      </c>
      <c r="AC6243" s="11">
        <v>0.17</v>
      </c>
      <c r="AD6243" s="11">
        <v>3.48</v>
      </c>
    </row>
    <row r="6244" spans="1:30" x14ac:dyDescent="0.25">
      <c r="A6244" s="1">
        <v>2019</v>
      </c>
      <c r="B6244" s="1">
        <v>9</v>
      </c>
      <c r="C6244" s="1">
        <v>17</v>
      </c>
      <c r="D6244" s="3">
        <v>0.95833333333333337</v>
      </c>
      <c r="E6244" s="5">
        <v>6240</v>
      </c>
      <c r="G6244" s="15">
        <v>6.7</v>
      </c>
      <c r="H6244" s="15">
        <v>5.3</v>
      </c>
      <c r="I6244" s="15">
        <v>7.6</v>
      </c>
      <c r="J6244" s="15">
        <v>6.5</v>
      </c>
      <c r="K6244" s="15">
        <v>5.9</v>
      </c>
      <c r="L6244" s="15">
        <v>6</v>
      </c>
      <c r="N6244" s="88">
        <v>15.2</v>
      </c>
      <c r="O6244" s="104">
        <v>15.6</v>
      </c>
      <c r="Q6244" s="11">
        <v>14.3</v>
      </c>
      <c r="R6244" s="11">
        <v>13.5</v>
      </c>
      <c r="S6244" s="11">
        <v>11.1</v>
      </c>
      <c r="T6244" s="11">
        <v>13.7</v>
      </c>
      <c r="U6244" s="11">
        <v>12.1</v>
      </c>
      <c r="V6244" s="11">
        <v>14</v>
      </c>
      <c r="W6244" s="11">
        <v>12.7</v>
      </c>
      <c r="X6244" s="11">
        <v>14.2</v>
      </c>
      <c r="Y6244" s="78"/>
      <c r="Z6244" s="11">
        <v>48.76</v>
      </c>
      <c r="AA6244" s="11">
        <v>99.71</v>
      </c>
      <c r="AB6244" s="11">
        <v>75.86</v>
      </c>
      <c r="AC6244" s="11">
        <v>0.17</v>
      </c>
      <c r="AD6244" s="11">
        <v>3.48</v>
      </c>
    </row>
    <row r="6245" spans="1:30" x14ac:dyDescent="0.25">
      <c r="A6245" s="1">
        <v>2019</v>
      </c>
      <c r="B6245" s="1">
        <v>9</v>
      </c>
      <c r="C6245" s="1">
        <v>18</v>
      </c>
      <c r="D6245" s="3">
        <v>0</v>
      </c>
      <c r="E6245" s="5">
        <v>6241</v>
      </c>
      <c r="G6245" s="15">
        <v>6.6</v>
      </c>
      <c r="H6245" s="15">
        <v>5.7</v>
      </c>
      <c r="I6245" s="15">
        <v>7.1</v>
      </c>
      <c r="J6245" s="15">
        <v>6.5</v>
      </c>
      <c r="K6245" s="15">
        <v>5.2</v>
      </c>
      <c r="L6245" s="15">
        <v>6.4</v>
      </c>
      <c r="N6245" s="88">
        <v>14.2</v>
      </c>
      <c r="O6245" s="104">
        <v>15.1</v>
      </c>
      <c r="Q6245" s="11">
        <v>13.6</v>
      </c>
      <c r="R6245" s="11">
        <v>12.5</v>
      </c>
      <c r="S6245" s="11">
        <v>10.3</v>
      </c>
      <c r="T6245" s="11">
        <v>13.3</v>
      </c>
      <c r="U6245" s="11">
        <v>11.5</v>
      </c>
      <c r="V6245" s="11">
        <v>13.3</v>
      </c>
      <c r="W6245" s="11">
        <v>12.2</v>
      </c>
      <c r="X6245" s="11">
        <v>14.2</v>
      </c>
      <c r="Y6245" s="78"/>
      <c r="Z6245" s="11">
        <v>47.65</v>
      </c>
      <c r="AA6245" s="11">
        <v>98.97</v>
      </c>
      <c r="AB6245" s="11">
        <v>75.040000000000006</v>
      </c>
      <c r="AC6245" s="11">
        <v>0.16</v>
      </c>
      <c r="AD6245" s="11">
        <v>3.48</v>
      </c>
    </row>
    <row r="6246" spans="1:30" x14ac:dyDescent="0.25">
      <c r="A6246" s="1">
        <v>2019</v>
      </c>
      <c r="B6246" s="1">
        <v>9</v>
      </c>
      <c r="C6246" s="1">
        <v>18</v>
      </c>
      <c r="D6246" s="3">
        <v>4.1666666666666664E-2</v>
      </c>
      <c r="E6246" s="5">
        <v>6242</v>
      </c>
      <c r="G6246" s="15">
        <v>6.3</v>
      </c>
      <c r="H6246" s="15">
        <v>6.1</v>
      </c>
      <c r="I6246" s="15">
        <v>6.7</v>
      </c>
      <c r="J6246" s="15">
        <v>6.5</v>
      </c>
      <c r="K6246" s="15">
        <v>5.6</v>
      </c>
      <c r="L6246" s="15">
        <v>6.1</v>
      </c>
      <c r="N6246" s="88">
        <v>14.2</v>
      </c>
      <c r="O6246" s="104">
        <v>15.1</v>
      </c>
      <c r="Q6246" s="11">
        <v>13.6</v>
      </c>
      <c r="R6246" s="11">
        <v>12.5</v>
      </c>
      <c r="S6246" s="11">
        <v>10.3</v>
      </c>
      <c r="T6246" s="11">
        <v>13.3</v>
      </c>
      <c r="U6246" s="11">
        <v>11.5</v>
      </c>
      <c r="V6246" s="11">
        <v>13.3</v>
      </c>
      <c r="W6246" s="11">
        <v>12.2</v>
      </c>
      <c r="X6246" s="11">
        <v>14.2</v>
      </c>
      <c r="Y6246" s="78"/>
      <c r="Z6246" s="11">
        <v>47.65</v>
      </c>
      <c r="AA6246" s="11">
        <v>98.97</v>
      </c>
      <c r="AB6246" s="11">
        <v>75.040000000000006</v>
      </c>
      <c r="AC6246" s="11">
        <v>0.16</v>
      </c>
      <c r="AD6246" s="11">
        <v>3.48</v>
      </c>
    </row>
    <row r="6247" spans="1:30" x14ac:dyDescent="0.25">
      <c r="A6247" s="1">
        <v>2019</v>
      </c>
      <c r="B6247" s="1">
        <v>9</v>
      </c>
      <c r="C6247" s="1">
        <v>18</v>
      </c>
      <c r="D6247" s="3">
        <v>8.3333333333333329E-2</v>
      </c>
      <c r="E6247" s="5">
        <v>6243</v>
      </c>
      <c r="G6247" s="15">
        <v>5.8</v>
      </c>
      <c r="H6247" s="15">
        <v>6</v>
      </c>
      <c r="I6247" s="15">
        <v>6.6</v>
      </c>
      <c r="J6247" s="15">
        <v>6.4</v>
      </c>
      <c r="K6247" s="15">
        <v>5</v>
      </c>
      <c r="L6247" s="15">
        <v>6.1</v>
      </c>
      <c r="N6247" s="88">
        <v>14.2</v>
      </c>
      <c r="O6247" s="104">
        <v>15.1</v>
      </c>
      <c r="Q6247" s="11">
        <v>13.6</v>
      </c>
      <c r="R6247" s="11">
        <v>12.5</v>
      </c>
      <c r="S6247" s="11">
        <v>10.3</v>
      </c>
      <c r="T6247" s="11">
        <v>13.3</v>
      </c>
      <c r="U6247" s="11">
        <v>11.5</v>
      </c>
      <c r="V6247" s="11">
        <v>13.3</v>
      </c>
      <c r="W6247" s="11">
        <v>12.2</v>
      </c>
      <c r="X6247" s="11">
        <v>14.2</v>
      </c>
      <c r="Y6247" s="78"/>
      <c r="Z6247" s="11">
        <v>47.65</v>
      </c>
      <c r="AA6247" s="11">
        <v>98.97</v>
      </c>
      <c r="AB6247" s="11">
        <v>75.040000000000006</v>
      </c>
      <c r="AC6247" s="11">
        <v>0.16</v>
      </c>
      <c r="AD6247" s="11">
        <v>3.48</v>
      </c>
    </row>
    <row r="6248" spans="1:30" x14ac:dyDescent="0.25">
      <c r="A6248" s="1">
        <v>2019</v>
      </c>
      <c r="B6248" s="1">
        <v>9</v>
      </c>
      <c r="C6248" s="1">
        <v>18</v>
      </c>
      <c r="D6248" s="3">
        <v>0.125</v>
      </c>
      <c r="E6248" s="5">
        <v>6244</v>
      </c>
      <c r="G6248" s="15">
        <v>5.8</v>
      </c>
      <c r="H6248" s="15">
        <v>5.8</v>
      </c>
      <c r="I6248" s="15">
        <v>5.7</v>
      </c>
      <c r="J6248" s="15">
        <v>6.3</v>
      </c>
      <c r="K6248" s="15">
        <v>5.8</v>
      </c>
      <c r="L6248" s="15">
        <v>6.1</v>
      </c>
      <c r="N6248" s="88">
        <v>14.2</v>
      </c>
      <c r="O6248" s="104">
        <v>15.1</v>
      </c>
      <c r="Q6248" s="11">
        <v>13.6</v>
      </c>
      <c r="R6248" s="11">
        <v>12.5</v>
      </c>
      <c r="S6248" s="11">
        <v>10.3</v>
      </c>
      <c r="T6248" s="11">
        <v>13.3</v>
      </c>
      <c r="U6248" s="11">
        <v>11.5</v>
      </c>
      <c r="V6248" s="11">
        <v>13.3</v>
      </c>
      <c r="W6248" s="11">
        <v>12.2</v>
      </c>
      <c r="X6248" s="11">
        <v>14.2</v>
      </c>
      <c r="Y6248" s="78"/>
      <c r="Z6248" s="11">
        <v>47.65</v>
      </c>
      <c r="AA6248" s="11">
        <v>98.97</v>
      </c>
      <c r="AB6248" s="11">
        <v>75.040000000000006</v>
      </c>
      <c r="AC6248" s="11">
        <v>0.16</v>
      </c>
      <c r="AD6248" s="11">
        <v>3.48</v>
      </c>
    </row>
    <row r="6249" spans="1:30" x14ac:dyDescent="0.25">
      <c r="A6249" s="1">
        <v>2019</v>
      </c>
      <c r="B6249" s="1">
        <v>9</v>
      </c>
      <c r="C6249" s="1">
        <v>18</v>
      </c>
      <c r="D6249" s="3">
        <v>0.16666666666666666</v>
      </c>
      <c r="E6249" s="5">
        <v>6245</v>
      </c>
      <c r="G6249" s="15">
        <v>6</v>
      </c>
      <c r="H6249" s="15">
        <v>5.7</v>
      </c>
      <c r="I6249" s="15">
        <v>7.4</v>
      </c>
      <c r="J6249" s="15">
        <v>6</v>
      </c>
      <c r="K6249" s="15">
        <v>6.4</v>
      </c>
      <c r="L6249" s="15">
        <v>6.1</v>
      </c>
      <c r="N6249" s="88">
        <v>14.2</v>
      </c>
      <c r="O6249" s="104">
        <v>15.1</v>
      </c>
      <c r="Q6249" s="11">
        <v>13.6</v>
      </c>
      <c r="R6249" s="11">
        <v>12.5</v>
      </c>
      <c r="S6249" s="11">
        <v>10.3</v>
      </c>
      <c r="T6249" s="11">
        <v>13.3</v>
      </c>
      <c r="U6249" s="11">
        <v>11.5</v>
      </c>
      <c r="V6249" s="11">
        <v>13.3</v>
      </c>
      <c r="W6249" s="11">
        <v>12.2</v>
      </c>
      <c r="X6249" s="11">
        <v>14.2</v>
      </c>
      <c r="Y6249" s="78"/>
      <c r="Z6249" s="11">
        <v>47.65</v>
      </c>
      <c r="AA6249" s="11">
        <v>98.97</v>
      </c>
      <c r="AB6249" s="11">
        <v>75.040000000000006</v>
      </c>
      <c r="AC6249" s="11">
        <v>0.16</v>
      </c>
      <c r="AD6249" s="11">
        <v>3.48</v>
      </c>
    </row>
    <row r="6250" spans="1:30" x14ac:dyDescent="0.25">
      <c r="A6250" s="1">
        <v>2019</v>
      </c>
      <c r="B6250" s="1">
        <v>9</v>
      </c>
      <c r="C6250" s="1">
        <v>18</v>
      </c>
      <c r="D6250" s="3">
        <v>0.20833333333333334</v>
      </c>
      <c r="E6250" s="5">
        <v>6246</v>
      </c>
      <c r="G6250" s="15">
        <v>5.9</v>
      </c>
      <c r="H6250" s="15">
        <v>6</v>
      </c>
      <c r="I6250" s="15">
        <v>8.1999999999999993</v>
      </c>
      <c r="J6250" s="15">
        <v>5.9</v>
      </c>
      <c r="K6250" s="15">
        <v>7</v>
      </c>
      <c r="L6250" s="15">
        <v>6</v>
      </c>
      <c r="N6250" s="88">
        <v>14.2</v>
      </c>
      <c r="O6250" s="104">
        <v>15.1</v>
      </c>
      <c r="Q6250" s="11">
        <v>13.6</v>
      </c>
      <c r="R6250" s="11">
        <v>12.5</v>
      </c>
      <c r="S6250" s="11">
        <v>10.3</v>
      </c>
      <c r="T6250" s="11">
        <v>13.3</v>
      </c>
      <c r="U6250" s="11">
        <v>11.5</v>
      </c>
      <c r="V6250" s="11">
        <v>13.3</v>
      </c>
      <c r="W6250" s="11">
        <v>12.2</v>
      </c>
      <c r="X6250" s="11">
        <v>14.2</v>
      </c>
      <c r="Y6250" s="78"/>
      <c r="Z6250" s="11">
        <v>47.65</v>
      </c>
      <c r="AA6250" s="11">
        <v>98.97</v>
      </c>
      <c r="AB6250" s="11">
        <v>75.040000000000006</v>
      </c>
      <c r="AC6250" s="11">
        <v>0.16</v>
      </c>
      <c r="AD6250" s="11">
        <v>3.48</v>
      </c>
    </row>
    <row r="6251" spans="1:30" x14ac:dyDescent="0.25">
      <c r="A6251" s="1">
        <v>2019</v>
      </c>
      <c r="B6251" s="1">
        <v>9</v>
      </c>
      <c r="C6251" s="1">
        <v>18</v>
      </c>
      <c r="D6251" s="3">
        <v>0.25</v>
      </c>
      <c r="E6251" s="5">
        <v>6247</v>
      </c>
      <c r="G6251" s="15">
        <v>6.5</v>
      </c>
      <c r="H6251" s="15">
        <v>6.8</v>
      </c>
      <c r="I6251" s="15">
        <v>10.5</v>
      </c>
      <c r="J6251" s="15">
        <v>7.2</v>
      </c>
      <c r="K6251" s="15">
        <v>7.6</v>
      </c>
      <c r="L6251" s="15">
        <v>6.4</v>
      </c>
      <c r="N6251" s="88">
        <v>14.2</v>
      </c>
      <c r="O6251" s="104">
        <v>15.1</v>
      </c>
      <c r="Q6251" s="11">
        <v>13.6</v>
      </c>
      <c r="R6251" s="11">
        <v>12.5</v>
      </c>
      <c r="S6251" s="11">
        <v>10.3</v>
      </c>
      <c r="T6251" s="11">
        <v>13.3</v>
      </c>
      <c r="U6251" s="11">
        <v>11.5</v>
      </c>
      <c r="V6251" s="11">
        <v>13.3</v>
      </c>
      <c r="W6251" s="11">
        <v>12.2</v>
      </c>
      <c r="X6251" s="11">
        <v>14.2</v>
      </c>
      <c r="Y6251" s="78"/>
      <c r="Z6251" s="11">
        <v>47.65</v>
      </c>
      <c r="AA6251" s="11">
        <v>98.97</v>
      </c>
      <c r="AB6251" s="11">
        <v>75.040000000000006</v>
      </c>
      <c r="AC6251" s="11">
        <v>0.16</v>
      </c>
      <c r="AD6251" s="11">
        <v>3.48</v>
      </c>
    </row>
    <row r="6252" spans="1:30" x14ac:dyDescent="0.25">
      <c r="A6252" s="1">
        <v>2019</v>
      </c>
      <c r="B6252" s="1">
        <v>9</v>
      </c>
      <c r="C6252" s="1">
        <v>18</v>
      </c>
      <c r="D6252" s="3">
        <v>0.29166666666666669</v>
      </c>
      <c r="E6252" s="5">
        <v>6248</v>
      </c>
      <c r="G6252" s="15">
        <v>7.1</v>
      </c>
      <c r="H6252" s="15">
        <v>7.1</v>
      </c>
      <c r="I6252" s="15">
        <v>9.6</v>
      </c>
      <c r="J6252" s="15">
        <v>9.1999999999999993</v>
      </c>
      <c r="K6252" s="15">
        <v>8.8000000000000007</v>
      </c>
      <c r="L6252" s="15">
        <v>7</v>
      </c>
      <c r="N6252" s="88">
        <v>14.2</v>
      </c>
      <c r="O6252" s="104">
        <v>15.1</v>
      </c>
      <c r="Q6252" s="11">
        <v>13.6</v>
      </c>
      <c r="R6252" s="11">
        <v>12.5</v>
      </c>
      <c r="S6252" s="11">
        <v>10.3</v>
      </c>
      <c r="T6252" s="11">
        <v>13.3</v>
      </c>
      <c r="U6252" s="11">
        <v>11.5</v>
      </c>
      <c r="V6252" s="11">
        <v>13.3</v>
      </c>
      <c r="W6252" s="11">
        <v>12.2</v>
      </c>
      <c r="X6252" s="11">
        <v>14.2</v>
      </c>
      <c r="Y6252" s="78"/>
      <c r="Z6252" s="11">
        <v>47.65</v>
      </c>
      <c r="AA6252" s="11">
        <v>98.97</v>
      </c>
      <c r="AB6252" s="11">
        <v>75.040000000000006</v>
      </c>
      <c r="AC6252" s="11">
        <v>0.16</v>
      </c>
      <c r="AD6252" s="11">
        <v>3.48</v>
      </c>
    </row>
    <row r="6253" spans="1:30" x14ac:dyDescent="0.25">
      <c r="A6253" s="1">
        <v>2019</v>
      </c>
      <c r="B6253" s="1">
        <v>9</v>
      </c>
      <c r="C6253" s="1">
        <v>18</v>
      </c>
      <c r="D6253" s="3">
        <v>0.33333333333333331</v>
      </c>
      <c r="E6253" s="5">
        <v>6249</v>
      </c>
      <c r="G6253" s="15">
        <v>7.6</v>
      </c>
      <c r="H6253" s="15">
        <v>8.4</v>
      </c>
      <c r="I6253" s="15">
        <v>9.6</v>
      </c>
      <c r="J6253" s="15">
        <v>10.5</v>
      </c>
      <c r="K6253" s="15">
        <v>10.5</v>
      </c>
      <c r="L6253" s="15">
        <v>6.9</v>
      </c>
      <c r="N6253" s="88">
        <v>14.2</v>
      </c>
      <c r="O6253" s="104">
        <v>15.1</v>
      </c>
      <c r="Q6253" s="11">
        <v>13.6</v>
      </c>
      <c r="R6253" s="11">
        <v>12.5</v>
      </c>
      <c r="S6253" s="11">
        <v>10.3</v>
      </c>
      <c r="T6253" s="11">
        <v>13.3</v>
      </c>
      <c r="U6253" s="11">
        <v>11.5</v>
      </c>
      <c r="V6253" s="11">
        <v>13.3</v>
      </c>
      <c r="W6253" s="11">
        <v>12.2</v>
      </c>
      <c r="X6253" s="11">
        <v>14.2</v>
      </c>
      <c r="Y6253" s="78"/>
      <c r="Z6253" s="11">
        <v>47.65</v>
      </c>
      <c r="AA6253" s="11">
        <v>98.97</v>
      </c>
      <c r="AB6253" s="11">
        <v>75.040000000000006</v>
      </c>
      <c r="AC6253" s="11">
        <v>0.16</v>
      </c>
      <c r="AD6253" s="11">
        <v>3.48</v>
      </c>
    </row>
    <row r="6254" spans="1:30" x14ac:dyDescent="0.25">
      <c r="A6254" s="1">
        <v>2019</v>
      </c>
      <c r="B6254" s="1">
        <v>9</v>
      </c>
      <c r="C6254" s="1">
        <v>18</v>
      </c>
      <c r="D6254" s="3">
        <v>0.375</v>
      </c>
      <c r="E6254" s="5">
        <v>6250</v>
      </c>
      <c r="G6254" s="15">
        <v>9.1</v>
      </c>
      <c r="H6254" s="15">
        <v>10</v>
      </c>
      <c r="I6254" s="15">
        <v>12.5</v>
      </c>
      <c r="J6254" s="15">
        <v>10.6</v>
      </c>
      <c r="K6254" s="15">
        <v>11.7</v>
      </c>
      <c r="L6254" s="15">
        <v>8.1999999999999993</v>
      </c>
      <c r="N6254" s="88">
        <v>14.2</v>
      </c>
      <c r="O6254" s="104">
        <v>15.1</v>
      </c>
      <c r="Q6254" s="11">
        <v>13.6</v>
      </c>
      <c r="R6254" s="11">
        <v>12.5</v>
      </c>
      <c r="S6254" s="11">
        <v>10.3</v>
      </c>
      <c r="T6254" s="11">
        <v>13.3</v>
      </c>
      <c r="U6254" s="11">
        <v>11.5</v>
      </c>
      <c r="V6254" s="11">
        <v>13.3</v>
      </c>
      <c r="W6254" s="11">
        <v>12.2</v>
      </c>
      <c r="X6254" s="11">
        <v>14.2</v>
      </c>
      <c r="Y6254" s="78"/>
      <c r="Z6254" s="11">
        <v>47.65</v>
      </c>
      <c r="AA6254" s="11">
        <v>98.97</v>
      </c>
      <c r="AB6254" s="11">
        <v>75.040000000000006</v>
      </c>
      <c r="AC6254" s="11">
        <v>0.16</v>
      </c>
      <c r="AD6254" s="11">
        <v>3.48</v>
      </c>
    </row>
    <row r="6255" spans="1:30" x14ac:dyDescent="0.25">
      <c r="A6255" s="1">
        <v>2019</v>
      </c>
      <c r="B6255" s="1">
        <v>9</v>
      </c>
      <c r="C6255" s="1">
        <v>18</v>
      </c>
      <c r="D6255" s="3">
        <v>0.41666666666666669</v>
      </c>
      <c r="E6255" s="5">
        <v>6251</v>
      </c>
      <c r="G6255" s="15">
        <v>10.8</v>
      </c>
      <c r="H6255" s="15">
        <v>11.9</v>
      </c>
      <c r="I6255" s="15">
        <v>11.2</v>
      </c>
      <c r="J6255" s="15">
        <v>12.4</v>
      </c>
      <c r="K6255" s="15">
        <v>12.2</v>
      </c>
      <c r="L6255" s="15">
        <v>9.4</v>
      </c>
      <c r="N6255" s="88">
        <v>14.2</v>
      </c>
      <c r="O6255" s="104">
        <v>15.1</v>
      </c>
      <c r="Q6255" s="11">
        <v>13.6</v>
      </c>
      <c r="R6255" s="11">
        <v>12.5</v>
      </c>
      <c r="S6255" s="11">
        <v>10.3</v>
      </c>
      <c r="T6255" s="11">
        <v>13.3</v>
      </c>
      <c r="U6255" s="11">
        <v>11.5</v>
      </c>
      <c r="V6255" s="11">
        <v>13.3</v>
      </c>
      <c r="W6255" s="11">
        <v>12.2</v>
      </c>
      <c r="X6255" s="11">
        <v>14.2</v>
      </c>
      <c r="Y6255" s="78"/>
      <c r="Z6255" s="11">
        <v>47.65</v>
      </c>
      <c r="AA6255" s="11">
        <v>98.97</v>
      </c>
      <c r="AB6255" s="11">
        <v>75.040000000000006</v>
      </c>
      <c r="AC6255" s="11">
        <v>0.16</v>
      </c>
      <c r="AD6255" s="11">
        <v>3.48</v>
      </c>
    </row>
    <row r="6256" spans="1:30" x14ac:dyDescent="0.25">
      <c r="A6256" s="1">
        <v>2019</v>
      </c>
      <c r="B6256" s="1">
        <v>9</v>
      </c>
      <c r="C6256" s="1">
        <v>18</v>
      </c>
      <c r="D6256" s="3">
        <v>0.45833333333333331</v>
      </c>
      <c r="E6256" s="5">
        <v>6252</v>
      </c>
      <c r="G6256" s="15">
        <v>11.4</v>
      </c>
      <c r="H6256" s="15">
        <v>13.2</v>
      </c>
      <c r="I6256" s="15">
        <v>10.9</v>
      </c>
      <c r="J6256" s="15">
        <v>12.8</v>
      </c>
      <c r="K6256" s="15">
        <v>12.9</v>
      </c>
      <c r="L6256" s="15">
        <v>10.3</v>
      </c>
      <c r="N6256" s="88">
        <v>14.2</v>
      </c>
      <c r="O6256" s="104">
        <v>15.1</v>
      </c>
      <c r="Q6256" s="11">
        <v>13.6</v>
      </c>
      <c r="R6256" s="11">
        <v>12.5</v>
      </c>
      <c r="S6256" s="11">
        <v>10.3</v>
      </c>
      <c r="T6256" s="11">
        <v>13.3</v>
      </c>
      <c r="U6256" s="11">
        <v>11.5</v>
      </c>
      <c r="V6256" s="11">
        <v>13.3</v>
      </c>
      <c r="W6256" s="11">
        <v>12.2</v>
      </c>
      <c r="X6256" s="11">
        <v>14.2</v>
      </c>
      <c r="Y6256" s="78"/>
      <c r="Z6256" s="11">
        <v>47.65</v>
      </c>
      <c r="AA6256" s="11">
        <v>98.97</v>
      </c>
      <c r="AB6256" s="11">
        <v>75.040000000000006</v>
      </c>
      <c r="AC6256" s="11">
        <v>0.16</v>
      </c>
      <c r="AD6256" s="11">
        <v>3.48</v>
      </c>
    </row>
    <row r="6257" spans="1:30" x14ac:dyDescent="0.25">
      <c r="A6257" s="1">
        <v>2019</v>
      </c>
      <c r="B6257" s="1">
        <v>9</v>
      </c>
      <c r="C6257" s="1">
        <v>18</v>
      </c>
      <c r="D6257" s="3">
        <v>0.5</v>
      </c>
      <c r="E6257" s="5">
        <v>6253</v>
      </c>
      <c r="G6257" s="15">
        <v>13.5</v>
      </c>
      <c r="H6257" s="15">
        <v>12.4</v>
      </c>
      <c r="I6257" s="15">
        <v>10.4</v>
      </c>
      <c r="J6257" s="15">
        <v>13.1</v>
      </c>
      <c r="K6257" s="15">
        <v>12.9</v>
      </c>
      <c r="L6257" s="15">
        <v>10.1</v>
      </c>
      <c r="N6257" s="88">
        <v>15</v>
      </c>
      <c r="O6257" s="104">
        <v>15.1</v>
      </c>
      <c r="Q6257" s="11">
        <v>13.6</v>
      </c>
      <c r="R6257" s="11">
        <v>12.5</v>
      </c>
      <c r="S6257" s="11">
        <v>10.3</v>
      </c>
      <c r="T6257" s="11">
        <v>13.3</v>
      </c>
      <c r="U6257" s="11">
        <v>11.5</v>
      </c>
      <c r="V6257" s="11">
        <v>13.3</v>
      </c>
      <c r="W6257" s="11">
        <v>12.2</v>
      </c>
      <c r="X6257" s="11">
        <v>14.2</v>
      </c>
      <c r="Y6257" s="78"/>
      <c r="Z6257" s="11">
        <v>47.65</v>
      </c>
      <c r="AA6257" s="11">
        <v>98.97</v>
      </c>
      <c r="AB6257" s="11">
        <v>75.040000000000006</v>
      </c>
      <c r="AC6257" s="11">
        <v>0.16</v>
      </c>
      <c r="AD6257" s="11">
        <v>3.48</v>
      </c>
    </row>
    <row r="6258" spans="1:30" x14ac:dyDescent="0.25">
      <c r="A6258" s="1">
        <v>2019</v>
      </c>
      <c r="B6258" s="1">
        <v>9</v>
      </c>
      <c r="C6258" s="1">
        <v>18</v>
      </c>
      <c r="D6258" s="3">
        <v>0.54166666666666663</v>
      </c>
      <c r="E6258" s="5">
        <v>6254</v>
      </c>
      <c r="G6258" s="15">
        <v>11.2</v>
      </c>
      <c r="H6258" s="15">
        <v>9.8000000000000007</v>
      </c>
      <c r="I6258" s="15">
        <v>11.4</v>
      </c>
      <c r="J6258" s="15">
        <v>12.7</v>
      </c>
      <c r="K6258" s="15">
        <v>14</v>
      </c>
      <c r="L6258" s="15">
        <v>10.5</v>
      </c>
      <c r="N6258" s="88">
        <v>15</v>
      </c>
      <c r="O6258" s="104">
        <v>15.1</v>
      </c>
      <c r="Q6258" s="11">
        <v>13.6</v>
      </c>
      <c r="R6258" s="11">
        <v>12.5</v>
      </c>
      <c r="S6258" s="11">
        <v>10.3</v>
      </c>
      <c r="T6258" s="11">
        <v>13.3</v>
      </c>
      <c r="U6258" s="11">
        <v>11.5</v>
      </c>
      <c r="V6258" s="11">
        <v>13.3</v>
      </c>
      <c r="W6258" s="11">
        <v>12.2</v>
      </c>
      <c r="X6258" s="11">
        <v>14.2</v>
      </c>
      <c r="Y6258" s="78"/>
      <c r="Z6258" s="11">
        <v>47.65</v>
      </c>
      <c r="AA6258" s="11">
        <v>98.97</v>
      </c>
      <c r="AB6258" s="11">
        <v>75.040000000000006</v>
      </c>
      <c r="AC6258" s="11">
        <v>0.16</v>
      </c>
      <c r="AD6258" s="11">
        <v>3.48</v>
      </c>
    </row>
    <row r="6259" spans="1:30" x14ac:dyDescent="0.25">
      <c r="A6259" s="1">
        <v>2019</v>
      </c>
      <c r="B6259" s="1">
        <v>9</v>
      </c>
      <c r="C6259" s="1">
        <v>18</v>
      </c>
      <c r="D6259" s="3">
        <v>0.58333333333333337</v>
      </c>
      <c r="E6259" s="5">
        <v>6255</v>
      </c>
      <c r="G6259" s="15">
        <v>9.6</v>
      </c>
      <c r="H6259" s="15">
        <v>11.5</v>
      </c>
      <c r="I6259" s="15">
        <v>10.5</v>
      </c>
      <c r="J6259" s="15">
        <v>12.5</v>
      </c>
      <c r="K6259" s="15">
        <v>11.7</v>
      </c>
      <c r="L6259" s="15">
        <v>11.6</v>
      </c>
      <c r="N6259" s="88">
        <v>15</v>
      </c>
      <c r="O6259" s="104">
        <v>15.1</v>
      </c>
      <c r="Q6259" s="11">
        <v>13.6</v>
      </c>
      <c r="R6259" s="11">
        <v>12.5</v>
      </c>
      <c r="S6259" s="11">
        <v>10.3</v>
      </c>
      <c r="T6259" s="11">
        <v>13.3</v>
      </c>
      <c r="U6259" s="11">
        <v>11.5</v>
      </c>
      <c r="V6259" s="11">
        <v>13.3</v>
      </c>
      <c r="W6259" s="11">
        <v>12.2</v>
      </c>
      <c r="X6259" s="11">
        <v>14.2</v>
      </c>
      <c r="Y6259" s="78"/>
      <c r="Z6259" s="11">
        <v>47.65</v>
      </c>
      <c r="AA6259" s="11">
        <v>98.97</v>
      </c>
      <c r="AB6259" s="11">
        <v>75.040000000000006</v>
      </c>
      <c r="AC6259" s="11">
        <v>0.16</v>
      </c>
      <c r="AD6259" s="11">
        <v>3.48</v>
      </c>
    </row>
    <row r="6260" spans="1:30" x14ac:dyDescent="0.25">
      <c r="A6260" s="1">
        <v>2019</v>
      </c>
      <c r="B6260" s="1">
        <v>9</v>
      </c>
      <c r="C6260" s="1">
        <v>18</v>
      </c>
      <c r="D6260" s="3">
        <v>0.625</v>
      </c>
      <c r="E6260" s="5">
        <v>6256</v>
      </c>
      <c r="G6260" s="15">
        <v>10.199999999999999</v>
      </c>
      <c r="H6260" s="15">
        <v>10.4</v>
      </c>
      <c r="I6260" s="15">
        <v>9</v>
      </c>
      <c r="J6260" s="15">
        <v>10.6</v>
      </c>
      <c r="K6260" s="15">
        <v>10.6</v>
      </c>
      <c r="L6260" s="15">
        <v>9.6999999999999993</v>
      </c>
      <c r="N6260" s="88">
        <v>15</v>
      </c>
      <c r="O6260" s="104">
        <v>15.1</v>
      </c>
      <c r="Q6260" s="11">
        <v>13.6</v>
      </c>
      <c r="R6260" s="11">
        <v>12.5</v>
      </c>
      <c r="S6260" s="11">
        <v>10.3</v>
      </c>
      <c r="T6260" s="11">
        <v>13.3</v>
      </c>
      <c r="U6260" s="11">
        <v>11.5</v>
      </c>
      <c r="V6260" s="11">
        <v>13.3</v>
      </c>
      <c r="W6260" s="11">
        <v>12.2</v>
      </c>
      <c r="X6260" s="11">
        <v>14.2</v>
      </c>
      <c r="Y6260" s="78"/>
      <c r="Z6260" s="11">
        <v>47.65</v>
      </c>
      <c r="AA6260" s="11">
        <v>98.97</v>
      </c>
      <c r="AB6260" s="11">
        <v>75.040000000000006</v>
      </c>
      <c r="AC6260" s="11">
        <v>0.16</v>
      </c>
      <c r="AD6260" s="11">
        <v>3.48</v>
      </c>
    </row>
    <row r="6261" spans="1:30" x14ac:dyDescent="0.25">
      <c r="A6261" s="1">
        <v>2019</v>
      </c>
      <c r="B6261" s="1">
        <v>9</v>
      </c>
      <c r="C6261" s="1">
        <v>18</v>
      </c>
      <c r="D6261" s="3">
        <v>0.66666666666666663</v>
      </c>
      <c r="E6261" s="5">
        <v>6257</v>
      </c>
      <c r="G6261" s="15">
        <v>9.9</v>
      </c>
      <c r="H6261" s="15">
        <v>10.199999999999999</v>
      </c>
      <c r="I6261" s="15">
        <v>12</v>
      </c>
      <c r="J6261" s="15">
        <v>10.3</v>
      </c>
      <c r="K6261" s="15">
        <v>9.3000000000000007</v>
      </c>
      <c r="L6261" s="15">
        <v>9.6999999999999993</v>
      </c>
      <c r="N6261" s="88">
        <v>15</v>
      </c>
      <c r="O6261" s="104">
        <v>15.1</v>
      </c>
      <c r="Q6261" s="11">
        <v>13.6</v>
      </c>
      <c r="R6261" s="11">
        <v>12.5</v>
      </c>
      <c r="S6261" s="11">
        <v>10.3</v>
      </c>
      <c r="T6261" s="11">
        <v>13.3</v>
      </c>
      <c r="U6261" s="11">
        <v>11.5</v>
      </c>
      <c r="V6261" s="11">
        <v>13.3</v>
      </c>
      <c r="W6261" s="11">
        <v>12.2</v>
      </c>
      <c r="X6261" s="11">
        <v>14.2</v>
      </c>
      <c r="Y6261" s="78"/>
      <c r="Z6261" s="11">
        <v>47.65</v>
      </c>
      <c r="AA6261" s="11">
        <v>98.97</v>
      </c>
      <c r="AB6261" s="11">
        <v>75.040000000000006</v>
      </c>
      <c r="AC6261" s="11">
        <v>0.16</v>
      </c>
      <c r="AD6261" s="11">
        <v>3.48</v>
      </c>
    </row>
    <row r="6262" spans="1:30" x14ac:dyDescent="0.25">
      <c r="A6262" s="1">
        <v>2019</v>
      </c>
      <c r="B6262" s="1">
        <v>9</v>
      </c>
      <c r="C6262" s="1">
        <v>18</v>
      </c>
      <c r="D6262" s="3">
        <v>0.70833333333333337</v>
      </c>
      <c r="E6262" s="5">
        <v>6258</v>
      </c>
      <c r="G6262" s="15">
        <v>9.1</v>
      </c>
      <c r="H6262" s="15">
        <v>9.6999999999999993</v>
      </c>
      <c r="I6262" s="15">
        <v>10.5</v>
      </c>
      <c r="J6262" s="15">
        <v>9.4</v>
      </c>
      <c r="K6262" s="15">
        <v>9.3000000000000007</v>
      </c>
      <c r="L6262" s="15">
        <v>8.8000000000000007</v>
      </c>
      <c r="N6262" s="88">
        <v>15</v>
      </c>
      <c r="O6262" s="104">
        <v>15.1</v>
      </c>
      <c r="Q6262" s="11">
        <v>13.6</v>
      </c>
      <c r="R6262" s="11">
        <v>12.5</v>
      </c>
      <c r="S6262" s="11">
        <v>10.3</v>
      </c>
      <c r="T6262" s="11">
        <v>13.3</v>
      </c>
      <c r="U6262" s="11">
        <v>11.5</v>
      </c>
      <c r="V6262" s="11">
        <v>13.3</v>
      </c>
      <c r="W6262" s="11">
        <v>12.2</v>
      </c>
      <c r="X6262" s="11">
        <v>14.2</v>
      </c>
      <c r="Y6262" s="78"/>
      <c r="Z6262" s="11">
        <v>47.65</v>
      </c>
      <c r="AA6262" s="11">
        <v>98.97</v>
      </c>
      <c r="AB6262" s="11">
        <v>75.040000000000006</v>
      </c>
      <c r="AC6262" s="11">
        <v>0.16</v>
      </c>
      <c r="AD6262" s="11">
        <v>3.48</v>
      </c>
    </row>
    <row r="6263" spans="1:30" x14ac:dyDescent="0.25">
      <c r="A6263" s="1">
        <v>2019</v>
      </c>
      <c r="B6263" s="1">
        <v>9</v>
      </c>
      <c r="C6263" s="1">
        <v>18</v>
      </c>
      <c r="D6263" s="3">
        <v>0.75</v>
      </c>
      <c r="E6263" s="5">
        <v>6259</v>
      </c>
      <c r="G6263" s="15">
        <v>8.6</v>
      </c>
      <c r="H6263" s="15">
        <v>9.4</v>
      </c>
      <c r="I6263" s="15">
        <v>11.9</v>
      </c>
      <c r="J6263" s="15">
        <v>8.6999999999999993</v>
      </c>
      <c r="K6263" s="15">
        <v>8.8000000000000007</v>
      </c>
      <c r="L6263" s="15">
        <v>8.1999999999999993</v>
      </c>
      <c r="N6263" s="88">
        <v>15</v>
      </c>
      <c r="O6263" s="104">
        <v>15.1</v>
      </c>
      <c r="Q6263" s="11">
        <v>13.6</v>
      </c>
      <c r="R6263" s="11">
        <v>12.5</v>
      </c>
      <c r="S6263" s="11">
        <v>10.3</v>
      </c>
      <c r="T6263" s="11">
        <v>13.3</v>
      </c>
      <c r="U6263" s="11">
        <v>11.5</v>
      </c>
      <c r="V6263" s="11">
        <v>13.3</v>
      </c>
      <c r="W6263" s="11">
        <v>12.2</v>
      </c>
      <c r="X6263" s="11">
        <v>14.2</v>
      </c>
      <c r="Y6263" s="78"/>
      <c r="Z6263" s="11">
        <v>47.65</v>
      </c>
      <c r="AA6263" s="11">
        <v>98.97</v>
      </c>
      <c r="AB6263" s="11">
        <v>75.040000000000006</v>
      </c>
      <c r="AC6263" s="11">
        <v>0.16</v>
      </c>
      <c r="AD6263" s="11">
        <v>3.48</v>
      </c>
    </row>
    <row r="6264" spans="1:30" x14ac:dyDescent="0.25">
      <c r="A6264" s="1">
        <v>2019</v>
      </c>
      <c r="B6264" s="1">
        <v>9</v>
      </c>
      <c r="C6264" s="1">
        <v>18</v>
      </c>
      <c r="D6264" s="3">
        <v>0.79166666666666663</v>
      </c>
      <c r="E6264" s="5">
        <v>6260</v>
      </c>
      <c r="G6264" s="15">
        <v>8.8000000000000007</v>
      </c>
      <c r="H6264" s="15">
        <v>8.9</v>
      </c>
      <c r="I6264" s="15">
        <v>10.199999999999999</v>
      </c>
      <c r="J6264" s="15">
        <v>7.8</v>
      </c>
      <c r="K6264" s="15">
        <v>9</v>
      </c>
      <c r="L6264" s="15">
        <v>7.7</v>
      </c>
      <c r="N6264" s="88">
        <v>15</v>
      </c>
      <c r="O6264" s="104">
        <v>15.1</v>
      </c>
      <c r="Q6264" s="11">
        <v>13.6</v>
      </c>
      <c r="R6264" s="11">
        <v>12.5</v>
      </c>
      <c r="S6264" s="11">
        <v>10.3</v>
      </c>
      <c r="T6264" s="11">
        <v>13.3</v>
      </c>
      <c r="U6264" s="11">
        <v>11.5</v>
      </c>
      <c r="V6264" s="11">
        <v>13.3</v>
      </c>
      <c r="W6264" s="11">
        <v>12.2</v>
      </c>
      <c r="X6264" s="11">
        <v>14.2</v>
      </c>
      <c r="Y6264" s="78"/>
      <c r="Z6264" s="11">
        <v>47.65</v>
      </c>
      <c r="AA6264" s="11">
        <v>98.97</v>
      </c>
      <c r="AB6264" s="11">
        <v>75.040000000000006</v>
      </c>
      <c r="AC6264" s="11">
        <v>0.16</v>
      </c>
      <c r="AD6264" s="11">
        <v>3.48</v>
      </c>
    </row>
    <row r="6265" spans="1:30" x14ac:dyDescent="0.25">
      <c r="A6265" s="1">
        <v>2019</v>
      </c>
      <c r="B6265" s="1">
        <v>9</v>
      </c>
      <c r="C6265" s="1">
        <v>18</v>
      </c>
      <c r="D6265" s="3">
        <v>0.83333333333333337</v>
      </c>
      <c r="E6265" s="5">
        <v>6261</v>
      </c>
      <c r="G6265" s="15">
        <v>8.6</v>
      </c>
      <c r="H6265" s="15">
        <v>8.4</v>
      </c>
      <c r="I6265" s="15">
        <v>8.5</v>
      </c>
      <c r="J6265" s="15">
        <v>7.3</v>
      </c>
      <c r="K6265" s="15">
        <v>8.6</v>
      </c>
      <c r="L6265" s="15">
        <v>7.9</v>
      </c>
      <c r="N6265" s="88">
        <v>15</v>
      </c>
      <c r="O6265" s="104">
        <v>15.1</v>
      </c>
      <c r="Q6265" s="11">
        <v>13.6</v>
      </c>
      <c r="R6265" s="11">
        <v>12.5</v>
      </c>
      <c r="S6265" s="11">
        <v>10.3</v>
      </c>
      <c r="T6265" s="11">
        <v>13.3</v>
      </c>
      <c r="U6265" s="11">
        <v>11.5</v>
      </c>
      <c r="V6265" s="11">
        <v>13.3</v>
      </c>
      <c r="W6265" s="11">
        <v>12.2</v>
      </c>
      <c r="X6265" s="11">
        <v>14.2</v>
      </c>
      <c r="Y6265" s="78"/>
      <c r="Z6265" s="11">
        <v>47.65</v>
      </c>
      <c r="AA6265" s="11">
        <v>98.97</v>
      </c>
      <c r="AB6265" s="11">
        <v>75.040000000000006</v>
      </c>
      <c r="AC6265" s="11">
        <v>0.16</v>
      </c>
      <c r="AD6265" s="11">
        <v>3.48</v>
      </c>
    </row>
    <row r="6266" spans="1:30" x14ac:dyDescent="0.25">
      <c r="A6266" s="1">
        <v>2019</v>
      </c>
      <c r="B6266" s="1">
        <v>9</v>
      </c>
      <c r="C6266" s="1">
        <v>18</v>
      </c>
      <c r="D6266" s="3">
        <v>0.875</v>
      </c>
      <c r="E6266" s="5">
        <v>6262</v>
      </c>
      <c r="G6266" s="15">
        <v>8.4</v>
      </c>
      <c r="H6266" s="15">
        <v>8.1999999999999993</v>
      </c>
      <c r="I6266" s="15">
        <v>8.1999999999999993</v>
      </c>
      <c r="J6266" s="15">
        <v>6.7</v>
      </c>
      <c r="K6266" s="15">
        <v>7.7</v>
      </c>
      <c r="L6266" s="15">
        <v>7.9</v>
      </c>
      <c r="N6266" s="88">
        <v>15</v>
      </c>
      <c r="O6266" s="104">
        <v>15.1</v>
      </c>
      <c r="Q6266" s="11">
        <v>13.6</v>
      </c>
      <c r="R6266" s="11">
        <v>12.5</v>
      </c>
      <c r="S6266" s="11">
        <v>10.3</v>
      </c>
      <c r="T6266" s="11">
        <v>13.3</v>
      </c>
      <c r="U6266" s="11">
        <v>11.5</v>
      </c>
      <c r="V6266" s="11">
        <v>13.3</v>
      </c>
      <c r="W6266" s="11">
        <v>12.2</v>
      </c>
      <c r="X6266" s="11">
        <v>14.2</v>
      </c>
      <c r="Y6266" s="78"/>
      <c r="Z6266" s="11">
        <v>47.65</v>
      </c>
      <c r="AA6266" s="11">
        <v>98.97</v>
      </c>
      <c r="AB6266" s="11">
        <v>75.040000000000006</v>
      </c>
      <c r="AC6266" s="11">
        <v>0.16</v>
      </c>
      <c r="AD6266" s="11">
        <v>3.48</v>
      </c>
    </row>
    <row r="6267" spans="1:30" x14ac:dyDescent="0.25">
      <c r="A6267" s="1">
        <v>2019</v>
      </c>
      <c r="B6267" s="1">
        <v>9</v>
      </c>
      <c r="C6267" s="1">
        <v>18</v>
      </c>
      <c r="D6267" s="3">
        <v>0.91666666666666663</v>
      </c>
      <c r="E6267" s="5">
        <v>6263</v>
      </c>
      <c r="G6267" s="15">
        <v>8.3000000000000007</v>
      </c>
      <c r="H6267" s="15">
        <v>8.1999999999999993</v>
      </c>
      <c r="I6267" s="15">
        <v>10.1</v>
      </c>
      <c r="J6267" s="15">
        <v>5.6</v>
      </c>
      <c r="K6267" s="15">
        <v>6.7</v>
      </c>
      <c r="L6267" s="15">
        <v>8.5</v>
      </c>
      <c r="N6267" s="88">
        <v>15</v>
      </c>
      <c r="O6267" s="104">
        <v>15.1</v>
      </c>
      <c r="Q6267" s="11">
        <v>13.6</v>
      </c>
      <c r="R6267" s="11">
        <v>12.5</v>
      </c>
      <c r="S6267" s="11">
        <v>10.3</v>
      </c>
      <c r="T6267" s="11">
        <v>13.3</v>
      </c>
      <c r="U6267" s="11">
        <v>11.5</v>
      </c>
      <c r="V6267" s="11">
        <v>13.3</v>
      </c>
      <c r="W6267" s="11">
        <v>12.2</v>
      </c>
      <c r="X6267" s="11">
        <v>14.2</v>
      </c>
      <c r="Y6267" s="78"/>
      <c r="Z6267" s="11">
        <v>47.65</v>
      </c>
      <c r="AA6267" s="11">
        <v>98.97</v>
      </c>
      <c r="AB6267" s="11">
        <v>75.040000000000006</v>
      </c>
      <c r="AC6267" s="11">
        <v>0.16</v>
      </c>
      <c r="AD6267" s="11">
        <v>3.48</v>
      </c>
    </row>
    <row r="6268" spans="1:30" x14ac:dyDescent="0.25">
      <c r="A6268" s="1">
        <v>2019</v>
      </c>
      <c r="B6268" s="1">
        <v>9</v>
      </c>
      <c r="C6268" s="1">
        <v>18</v>
      </c>
      <c r="D6268" s="3">
        <v>0.95833333333333337</v>
      </c>
      <c r="E6268" s="5">
        <v>6264</v>
      </c>
      <c r="G6268" s="15">
        <v>7.9</v>
      </c>
      <c r="H6268" s="15">
        <v>7.7</v>
      </c>
      <c r="I6268" s="15">
        <v>8.1999999999999993</v>
      </c>
      <c r="J6268" s="15">
        <v>4.2</v>
      </c>
      <c r="K6268" s="15">
        <v>6</v>
      </c>
      <c r="L6268" s="15">
        <v>8.6</v>
      </c>
      <c r="N6268" s="88">
        <v>15</v>
      </c>
      <c r="O6268" s="104">
        <v>15.1</v>
      </c>
      <c r="Q6268" s="11">
        <v>13.6</v>
      </c>
      <c r="R6268" s="11">
        <v>12.5</v>
      </c>
      <c r="S6268" s="11">
        <v>10.3</v>
      </c>
      <c r="T6268" s="11">
        <v>13.3</v>
      </c>
      <c r="U6268" s="11">
        <v>11.5</v>
      </c>
      <c r="V6268" s="11">
        <v>13.3</v>
      </c>
      <c r="W6268" s="11">
        <v>12.2</v>
      </c>
      <c r="X6268" s="11">
        <v>14.2</v>
      </c>
      <c r="Y6268" s="78"/>
      <c r="Z6268" s="11">
        <v>47.65</v>
      </c>
      <c r="AA6268" s="11">
        <v>98.97</v>
      </c>
      <c r="AB6268" s="11">
        <v>75.040000000000006</v>
      </c>
      <c r="AC6268" s="11">
        <v>0.16</v>
      </c>
      <c r="AD6268" s="11">
        <v>3.48</v>
      </c>
    </row>
    <row r="6269" spans="1:30" x14ac:dyDescent="0.25">
      <c r="A6269" s="1">
        <v>2019</v>
      </c>
      <c r="B6269" s="1">
        <v>9</v>
      </c>
      <c r="C6269" s="1">
        <v>19</v>
      </c>
      <c r="D6269" s="3">
        <v>0</v>
      </c>
      <c r="E6269" s="5">
        <v>6265</v>
      </c>
      <c r="G6269" s="15">
        <v>7.5</v>
      </c>
      <c r="H6269" s="15">
        <v>7.3</v>
      </c>
      <c r="I6269" s="15">
        <v>9.6999999999999993</v>
      </c>
      <c r="J6269" s="15">
        <v>3.6</v>
      </c>
      <c r="K6269" s="15">
        <v>6.1</v>
      </c>
      <c r="L6269" s="15">
        <v>8.1999999999999993</v>
      </c>
      <c r="N6269" s="88">
        <v>13.8</v>
      </c>
      <c r="O6269" s="104">
        <v>15.2</v>
      </c>
      <c r="Q6269" s="11">
        <v>12.9</v>
      </c>
      <c r="R6269" s="11">
        <v>11.7</v>
      </c>
      <c r="S6269" s="11">
        <v>9.3000000000000007</v>
      </c>
      <c r="T6269" s="11">
        <v>13.4</v>
      </c>
      <c r="U6269" s="11">
        <v>12.4</v>
      </c>
      <c r="V6269" s="11">
        <v>12.8</v>
      </c>
      <c r="W6269" s="11">
        <v>11.8</v>
      </c>
      <c r="X6269" s="11">
        <v>13.5</v>
      </c>
      <c r="Y6269" s="78"/>
      <c r="Z6269" s="11">
        <v>50.65</v>
      </c>
      <c r="AA6269" s="11">
        <v>99.27</v>
      </c>
      <c r="AB6269" s="11">
        <v>76.13</v>
      </c>
      <c r="AC6269" s="11">
        <v>0.16</v>
      </c>
      <c r="AD6269" s="11">
        <v>3.3</v>
      </c>
    </row>
    <row r="6270" spans="1:30" x14ac:dyDescent="0.25">
      <c r="A6270" s="1">
        <v>2019</v>
      </c>
      <c r="B6270" s="1">
        <v>9</v>
      </c>
      <c r="C6270" s="1">
        <v>19</v>
      </c>
      <c r="D6270" s="3">
        <v>4.1666666666666664E-2</v>
      </c>
      <c r="E6270" s="5">
        <v>6266</v>
      </c>
      <c r="G6270" s="15">
        <v>7.6</v>
      </c>
      <c r="H6270" s="15">
        <v>6.7</v>
      </c>
      <c r="I6270" s="15">
        <v>10.5</v>
      </c>
      <c r="J6270" s="15">
        <v>3.9</v>
      </c>
      <c r="K6270" s="15">
        <v>5.4</v>
      </c>
      <c r="L6270" s="15">
        <v>8.1</v>
      </c>
      <c r="N6270" s="88">
        <v>13.8</v>
      </c>
      <c r="O6270" s="104">
        <v>15.2</v>
      </c>
      <c r="Q6270" s="11">
        <v>12.9</v>
      </c>
      <c r="R6270" s="11">
        <v>11.7</v>
      </c>
      <c r="S6270" s="11">
        <v>9.3000000000000007</v>
      </c>
      <c r="T6270" s="11">
        <v>13.4</v>
      </c>
      <c r="U6270" s="11">
        <v>12.4</v>
      </c>
      <c r="V6270" s="11">
        <v>12.8</v>
      </c>
      <c r="W6270" s="11">
        <v>11.8</v>
      </c>
      <c r="X6270" s="11">
        <v>13.5</v>
      </c>
      <c r="Y6270" s="78"/>
      <c r="Z6270" s="11">
        <v>50.65</v>
      </c>
      <c r="AA6270" s="11">
        <v>99.27</v>
      </c>
      <c r="AB6270" s="11">
        <v>76.13</v>
      </c>
      <c r="AC6270" s="11">
        <v>0.16</v>
      </c>
      <c r="AD6270" s="11">
        <v>3.3</v>
      </c>
    </row>
    <row r="6271" spans="1:30" x14ac:dyDescent="0.25">
      <c r="A6271" s="1">
        <v>2019</v>
      </c>
      <c r="B6271" s="1">
        <v>9</v>
      </c>
      <c r="C6271" s="1">
        <v>19</v>
      </c>
      <c r="D6271" s="3">
        <v>8.3333333333333329E-2</v>
      </c>
      <c r="E6271" s="5">
        <v>6267</v>
      </c>
      <c r="G6271" s="15">
        <v>7.7</v>
      </c>
      <c r="H6271" s="15">
        <v>6.4</v>
      </c>
      <c r="I6271" s="15">
        <v>10.7</v>
      </c>
      <c r="J6271" s="15">
        <v>5.2</v>
      </c>
      <c r="K6271" s="15">
        <v>5</v>
      </c>
      <c r="L6271" s="15">
        <v>7.9</v>
      </c>
      <c r="N6271" s="88">
        <v>13.8</v>
      </c>
      <c r="O6271" s="104">
        <v>15.2</v>
      </c>
      <c r="Q6271" s="11">
        <v>12.9</v>
      </c>
      <c r="R6271" s="11">
        <v>11.7</v>
      </c>
      <c r="S6271" s="11">
        <v>9.3000000000000007</v>
      </c>
      <c r="T6271" s="11">
        <v>13.4</v>
      </c>
      <c r="U6271" s="11">
        <v>12.4</v>
      </c>
      <c r="V6271" s="11">
        <v>12.8</v>
      </c>
      <c r="W6271" s="11">
        <v>11.8</v>
      </c>
      <c r="X6271" s="11">
        <v>13.5</v>
      </c>
      <c r="Y6271" s="78"/>
      <c r="Z6271" s="11">
        <v>50.65</v>
      </c>
      <c r="AA6271" s="11">
        <v>99.27</v>
      </c>
      <c r="AB6271" s="11">
        <v>76.13</v>
      </c>
      <c r="AC6271" s="11">
        <v>0.16</v>
      </c>
      <c r="AD6271" s="11">
        <v>3.3</v>
      </c>
    </row>
    <row r="6272" spans="1:30" x14ac:dyDescent="0.25">
      <c r="A6272" s="1">
        <v>2019</v>
      </c>
      <c r="B6272" s="1">
        <v>9</v>
      </c>
      <c r="C6272" s="1">
        <v>19</v>
      </c>
      <c r="D6272" s="3">
        <v>0.125</v>
      </c>
      <c r="E6272" s="5">
        <v>6268</v>
      </c>
      <c r="G6272" s="15">
        <v>7.5</v>
      </c>
      <c r="H6272" s="15">
        <v>5.4</v>
      </c>
      <c r="I6272" s="15">
        <v>11.2</v>
      </c>
      <c r="J6272" s="15">
        <v>4.7</v>
      </c>
      <c r="K6272" s="15">
        <v>4.5</v>
      </c>
      <c r="L6272" s="15">
        <v>7.6</v>
      </c>
      <c r="N6272" s="88">
        <v>13.8</v>
      </c>
      <c r="O6272" s="104">
        <v>15.2</v>
      </c>
      <c r="Q6272" s="11">
        <v>12.9</v>
      </c>
      <c r="R6272" s="11">
        <v>11.7</v>
      </c>
      <c r="S6272" s="11">
        <v>9.3000000000000007</v>
      </c>
      <c r="T6272" s="11">
        <v>13.4</v>
      </c>
      <c r="U6272" s="11">
        <v>12.4</v>
      </c>
      <c r="V6272" s="11">
        <v>12.8</v>
      </c>
      <c r="W6272" s="11">
        <v>11.8</v>
      </c>
      <c r="X6272" s="11">
        <v>13.5</v>
      </c>
      <c r="Y6272" s="78"/>
      <c r="Z6272" s="11">
        <v>50.65</v>
      </c>
      <c r="AA6272" s="11">
        <v>99.27</v>
      </c>
      <c r="AB6272" s="11">
        <v>76.13</v>
      </c>
      <c r="AC6272" s="11">
        <v>0.16</v>
      </c>
      <c r="AD6272" s="11">
        <v>3.3</v>
      </c>
    </row>
    <row r="6273" spans="1:30" x14ac:dyDescent="0.25">
      <c r="A6273" s="1">
        <v>2019</v>
      </c>
      <c r="B6273" s="1">
        <v>9</v>
      </c>
      <c r="C6273" s="1">
        <v>19</v>
      </c>
      <c r="D6273" s="3">
        <v>0.16666666666666666</v>
      </c>
      <c r="E6273" s="5">
        <v>6269</v>
      </c>
      <c r="G6273" s="15">
        <v>7.3</v>
      </c>
      <c r="H6273" s="15">
        <v>5</v>
      </c>
      <c r="I6273" s="15">
        <v>8</v>
      </c>
      <c r="J6273" s="15">
        <v>5.5</v>
      </c>
      <c r="K6273" s="15">
        <v>4.4000000000000004</v>
      </c>
      <c r="L6273" s="15">
        <v>7</v>
      </c>
      <c r="N6273" s="88">
        <v>13.8</v>
      </c>
      <c r="O6273" s="104">
        <v>15.2</v>
      </c>
      <c r="Q6273" s="11">
        <v>12.9</v>
      </c>
      <c r="R6273" s="11">
        <v>11.7</v>
      </c>
      <c r="S6273" s="11">
        <v>9.3000000000000007</v>
      </c>
      <c r="T6273" s="11">
        <v>13.4</v>
      </c>
      <c r="U6273" s="11">
        <v>12.4</v>
      </c>
      <c r="V6273" s="11">
        <v>12.8</v>
      </c>
      <c r="W6273" s="11">
        <v>11.8</v>
      </c>
      <c r="X6273" s="11">
        <v>13.5</v>
      </c>
      <c r="Y6273" s="78"/>
      <c r="Z6273" s="11">
        <v>50.65</v>
      </c>
      <c r="AA6273" s="11">
        <v>99.27</v>
      </c>
      <c r="AB6273" s="11">
        <v>76.13</v>
      </c>
      <c r="AC6273" s="11">
        <v>0.16</v>
      </c>
      <c r="AD6273" s="11">
        <v>3.3</v>
      </c>
    </row>
    <row r="6274" spans="1:30" x14ac:dyDescent="0.25">
      <c r="A6274" s="1">
        <v>2019</v>
      </c>
      <c r="B6274" s="1">
        <v>9</v>
      </c>
      <c r="C6274" s="1">
        <v>19</v>
      </c>
      <c r="D6274" s="3">
        <v>0.20833333333333334</v>
      </c>
      <c r="E6274" s="5">
        <v>6270</v>
      </c>
      <c r="G6274" s="15">
        <v>7.2</v>
      </c>
      <c r="H6274" s="15">
        <v>4.9000000000000004</v>
      </c>
      <c r="I6274" s="15">
        <v>7.2</v>
      </c>
      <c r="J6274" s="15">
        <v>5.5</v>
      </c>
      <c r="K6274" s="15">
        <v>5.3</v>
      </c>
      <c r="L6274" s="15">
        <v>7</v>
      </c>
      <c r="N6274" s="88">
        <v>13.8</v>
      </c>
      <c r="O6274" s="104">
        <v>15.2</v>
      </c>
      <c r="Q6274" s="11">
        <v>12.9</v>
      </c>
      <c r="R6274" s="11">
        <v>11.7</v>
      </c>
      <c r="S6274" s="11">
        <v>9.3000000000000007</v>
      </c>
      <c r="T6274" s="11">
        <v>13.4</v>
      </c>
      <c r="U6274" s="11">
        <v>12.4</v>
      </c>
      <c r="V6274" s="11">
        <v>12.8</v>
      </c>
      <c r="W6274" s="11">
        <v>11.8</v>
      </c>
      <c r="X6274" s="11">
        <v>13.5</v>
      </c>
      <c r="Y6274" s="78"/>
      <c r="Z6274" s="11">
        <v>50.65</v>
      </c>
      <c r="AA6274" s="11">
        <v>99.27</v>
      </c>
      <c r="AB6274" s="11">
        <v>76.13</v>
      </c>
      <c r="AC6274" s="11">
        <v>0.16</v>
      </c>
      <c r="AD6274" s="11">
        <v>3.3</v>
      </c>
    </row>
    <row r="6275" spans="1:30" x14ac:dyDescent="0.25">
      <c r="A6275" s="1">
        <v>2019</v>
      </c>
      <c r="B6275" s="1">
        <v>9</v>
      </c>
      <c r="C6275" s="1">
        <v>19</v>
      </c>
      <c r="D6275" s="3">
        <v>0.25</v>
      </c>
      <c r="E6275" s="5">
        <v>6271</v>
      </c>
      <c r="G6275" s="15">
        <v>7.4</v>
      </c>
      <c r="H6275" s="15">
        <v>5.9</v>
      </c>
      <c r="I6275" s="15">
        <v>9.3000000000000007</v>
      </c>
      <c r="J6275" s="15">
        <v>7.8</v>
      </c>
      <c r="K6275" s="15">
        <v>6.4</v>
      </c>
      <c r="L6275" s="15">
        <v>7.2</v>
      </c>
      <c r="N6275" s="88">
        <v>13.8</v>
      </c>
      <c r="O6275" s="104">
        <v>15.2</v>
      </c>
      <c r="Q6275" s="11">
        <v>12.9</v>
      </c>
      <c r="R6275" s="11">
        <v>11.7</v>
      </c>
      <c r="S6275" s="11">
        <v>9.3000000000000007</v>
      </c>
      <c r="T6275" s="11">
        <v>13.4</v>
      </c>
      <c r="U6275" s="11">
        <v>12.4</v>
      </c>
      <c r="V6275" s="11">
        <v>12.8</v>
      </c>
      <c r="W6275" s="11">
        <v>11.8</v>
      </c>
      <c r="X6275" s="11">
        <v>13.5</v>
      </c>
      <c r="Y6275" s="78"/>
      <c r="Z6275" s="11">
        <v>50.65</v>
      </c>
      <c r="AA6275" s="11">
        <v>99.27</v>
      </c>
      <c r="AB6275" s="11">
        <v>76.13</v>
      </c>
      <c r="AC6275" s="11">
        <v>0.16</v>
      </c>
      <c r="AD6275" s="11">
        <v>3.3</v>
      </c>
    </row>
    <row r="6276" spans="1:30" x14ac:dyDescent="0.25">
      <c r="A6276" s="1">
        <v>2019</v>
      </c>
      <c r="B6276" s="1">
        <v>9</v>
      </c>
      <c r="C6276" s="1">
        <v>19</v>
      </c>
      <c r="D6276" s="3">
        <v>0.29166666666666669</v>
      </c>
      <c r="E6276" s="5">
        <v>6272</v>
      </c>
      <c r="G6276" s="15">
        <v>8</v>
      </c>
      <c r="H6276" s="15">
        <v>8.5</v>
      </c>
      <c r="I6276" s="15">
        <v>9.9</v>
      </c>
      <c r="J6276" s="15">
        <v>9.6</v>
      </c>
      <c r="K6276" s="15">
        <v>8.9</v>
      </c>
      <c r="L6276" s="15">
        <v>7.7</v>
      </c>
      <c r="N6276" s="88">
        <v>13.8</v>
      </c>
      <c r="O6276" s="104">
        <v>15.2</v>
      </c>
      <c r="Q6276" s="11">
        <v>12.9</v>
      </c>
      <c r="R6276" s="11">
        <v>11.7</v>
      </c>
      <c r="S6276" s="11">
        <v>9.3000000000000007</v>
      </c>
      <c r="T6276" s="11">
        <v>13.4</v>
      </c>
      <c r="U6276" s="11">
        <v>12.4</v>
      </c>
      <c r="V6276" s="11">
        <v>12.8</v>
      </c>
      <c r="W6276" s="11">
        <v>11.8</v>
      </c>
      <c r="X6276" s="11">
        <v>13.5</v>
      </c>
      <c r="Y6276" s="78"/>
      <c r="Z6276" s="11">
        <v>50.65</v>
      </c>
      <c r="AA6276" s="11">
        <v>99.27</v>
      </c>
      <c r="AB6276" s="11">
        <v>76.13</v>
      </c>
      <c r="AC6276" s="11">
        <v>0.16</v>
      </c>
      <c r="AD6276" s="11">
        <v>3.3</v>
      </c>
    </row>
    <row r="6277" spans="1:30" x14ac:dyDescent="0.25">
      <c r="A6277" s="1">
        <v>2019</v>
      </c>
      <c r="B6277" s="1">
        <v>9</v>
      </c>
      <c r="C6277" s="1">
        <v>19</v>
      </c>
      <c r="D6277" s="3">
        <v>0.33333333333333331</v>
      </c>
      <c r="E6277" s="5">
        <v>6273</v>
      </c>
      <c r="G6277" s="15">
        <v>10.1</v>
      </c>
      <c r="H6277" s="15">
        <v>10.8</v>
      </c>
      <c r="I6277" s="15">
        <v>12.6</v>
      </c>
      <c r="J6277" s="15">
        <v>11.2</v>
      </c>
      <c r="K6277" s="15">
        <v>9.6999999999999993</v>
      </c>
      <c r="L6277" s="15">
        <v>8.6999999999999993</v>
      </c>
      <c r="N6277" s="88">
        <v>13.8</v>
      </c>
      <c r="O6277" s="104">
        <v>15.2</v>
      </c>
      <c r="Q6277" s="11">
        <v>12.9</v>
      </c>
      <c r="R6277" s="11">
        <v>11.7</v>
      </c>
      <c r="S6277" s="11">
        <v>9.3000000000000007</v>
      </c>
      <c r="T6277" s="11">
        <v>13.4</v>
      </c>
      <c r="U6277" s="11">
        <v>12.4</v>
      </c>
      <c r="V6277" s="11">
        <v>12.8</v>
      </c>
      <c r="W6277" s="11">
        <v>11.8</v>
      </c>
      <c r="X6277" s="11">
        <v>13.5</v>
      </c>
      <c r="Y6277" s="78"/>
      <c r="Z6277" s="11">
        <v>50.65</v>
      </c>
      <c r="AA6277" s="11">
        <v>99.27</v>
      </c>
      <c r="AB6277" s="11">
        <v>76.13</v>
      </c>
      <c r="AC6277" s="11">
        <v>0.16</v>
      </c>
      <c r="AD6277" s="11">
        <v>3.3</v>
      </c>
    </row>
    <row r="6278" spans="1:30" x14ac:dyDescent="0.25">
      <c r="A6278" s="1">
        <v>2019</v>
      </c>
      <c r="B6278" s="1">
        <v>9</v>
      </c>
      <c r="C6278" s="1">
        <v>19</v>
      </c>
      <c r="D6278" s="3">
        <v>0.375</v>
      </c>
      <c r="E6278" s="5">
        <v>6274</v>
      </c>
      <c r="G6278" s="15">
        <v>12</v>
      </c>
      <c r="H6278" s="15">
        <v>11.5</v>
      </c>
      <c r="I6278" s="15">
        <v>8.3000000000000007</v>
      </c>
      <c r="J6278" s="15">
        <v>11.8</v>
      </c>
      <c r="K6278" s="15">
        <v>11.6</v>
      </c>
      <c r="L6278" s="15">
        <v>10.5</v>
      </c>
      <c r="N6278" s="88">
        <v>13.8</v>
      </c>
      <c r="O6278" s="104">
        <v>15.2</v>
      </c>
      <c r="Q6278" s="11">
        <v>12.9</v>
      </c>
      <c r="R6278" s="11">
        <v>11.7</v>
      </c>
      <c r="S6278" s="11">
        <v>9.3000000000000007</v>
      </c>
      <c r="T6278" s="11">
        <v>13.4</v>
      </c>
      <c r="U6278" s="11">
        <v>12.4</v>
      </c>
      <c r="V6278" s="11">
        <v>12.8</v>
      </c>
      <c r="W6278" s="11">
        <v>11.8</v>
      </c>
      <c r="X6278" s="11">
        <v>13.5</v>
      </c>
      <c r="Y6278" s="78"/>
      <c r="Z6278" s="11">
        <v>50.65</v>
      </c>
      <c r="AA6278" s="11">
        <v>99.27</v>
      </c>
      <c r="AB6278" s="11">
        <v>76.13</v>
      </c>
      <c r="AC6278" s="11">
        <v>0.16</v>
      </c>
      <c r="AD6278" s="11">
        <v>3.3</v>
      </c>
    </row>
    <row r="6279" spans="1:30" x14ac:dyDescent="0.25">
      <c r="A6279" s="1">
        <v>2019</v>
      </c>
      <c r="B6279" s="1">
        <v>9</v>
      </c>
      <c r="C6279" s="1">
        <v>19</v>
      </c>
      <c r="D6279" s="3">
        <v>0.41666666666666669</v>
      </c>
      <c r="E6279" s="5">
        <v>6275</v>
      </c>
      <c r="G6279" s="15">
        <v>12.8</v>
      </c>
      <c r="H6279" s="15">
        <v>12.7</v>
      </c>
      <c r="I6279" s="15">
        <v>10.1</v>
      </c>
      <c r="J6279" s="15">
        <v>11.3</v>
      </c>
      <c r="K6279" s="15">
        <v>12.3</v>
      </c>
      <c r="L6279" s="15">
        <v>11.8</v>
      </c>
      <c r="N6279" s="88">
        <v>13.8</v>
      </c>
      <c r="O6279" s="104">
        <v>15.2</v>
      </c>
      <c r="Q6279" s="11">
        <v>12.9</v>
      </c>
      <c r="R6279" s="11">
        <v>11.7</v>
      </c>
      <c r="S6279" s="11">
        <v>9.3000000000000007</v>
      </c>
      <c r="T6279" s="11">
        <v>13.4</v>
      </c>
      <c r="U6279" s="11">
        <v>12.4</v>
      </c>
      <c r="V6279" s="11">
        <v>12.8</v>
      </c>
      <c r="W6279" s="11">
        <v>11.8</v>
      </c>
      <c r="X6279" s="11">
        <v>13.5</v>
      </c>
      <c r="Y6279" s="78"/>
      <c r="Z6279" s="11">
        <v>50.65</v>
      </c>
      <c r="AA6279" s="11">
        <v>99.27</v>
      </c>
      <c r="AB6279" s="11">
        <v>76.13</v>
      </c>
      <c r="AC6279" s="11">
        <v>0.16</v>
      </c>
      <c r="AD6279" s="11">
        <v>3.3</v>
      </c>
    </row>
    <row r="6280" spans="1:30" x14ac:dyDescent="0.25">
      <c r="A6280" s="1">
        <v>2019</v>
      </c>
      <c r="B6280" s="1">
        <v>9</v>
      </c>
      <c r="C6280" s="1">
        <v>19</v>
      </c>
      <c r="D6280" s="3">
        <v>0.45833333333333331</v>
      </c>
      <c r="E6280" s="5">
        <v>6276</v>
      </c>
      <c r="G6280" s="15">
        <v>13.3</v>
      </c>
      <c r="H6280" s="15">
        <v>9.1</v>
      </c>
      <c r="I6280" s="15">
        <v>11.2</v>
      </c>
      <c r="J6280" s="15">
        <v>12.1</v>
      </c>
      <c r="K6280" s="15">
        <v>11.4</v>
      </c>
      <c r="L6280" s="15">
        <v>11.6</v>
      </c>
      <c r="N6280" s="88">
        <v>13.8</v>
      </c>
      <c r="O6280" s="104">
        <v>15.2</v>
      </c>
      <c r="Q6280" s="11">
        <v>12.9</v>
      </c>
      <c r="R6280" s="11">
        <v>11.7</v>
      </c>
      <c r="S6280" s="11">
        <v>9.3000000000000007</v>
      </c>
      <c r="T6280" s="11">
        <v>13.4</v>
      </c>
      <c r="U6280" s="11">
        <v>12.4</v>
      </c>
      <c r="V6280" s="11">
        <v>12.8</v>
      </c>
      <c r="W6280" s="11">
        <v>11.8</v>
      </c>
      <c r="X6280" s="11">
        <v>13.5</v>
      </c>
      <c r="Y6280" s="78"/>
      <c r="Z6280" s="11">
        <v>50.65</v>
      </c>
      <c r="AA6280" s="11">
        <v>99.27</v>
      </c>
      <c r="AB6280" s="11">
        <v>76.13</v>
      </c>
      <c r="AC6280" s="11">
        <v>0.16</v>
      </c>
      <c r="AD6280" s="11">
        <v>3.3</v>
      </c>
    </row>
    <row r="6281" spans="1:30" x14ac:dyDescent="0.25">
      <c r="A6281" s="1">
        <v>2019</v>
      </c>
      <c r="B6281" s="1">
        <v>9</v>
      </c>
      <c r="C6281" s="1">
        <v>19</v>
      </c>
      <c r="D6281" s="3">
        <v>0.5</v>
      </c>
      <c r="E6281" s="5">
        <v>6277</v>
      </c>
      <c r="G6281" s="15">
        <v>13</v>
      </c>
      <c r="H6281" s="15">
        <v>12.8</v>
      </c>
      <c r="I6281" s="15">
        <v>12.1</v>
      </c>
      <c r="J6281" s="15">
        <v>8.4</v>
      </c>
      <c r="K6281" s="15">
        <v>11.9</v>
      </c>
      <c r="L6281" s="15">
        <v>12.2</v>
      </c>
      <c r="N6281" s="88">
        <v>15.2</v>
      </c>
      <c r="O6281" s="104">
        <v>15.2</v>
      </c>
      <c r="Q6281" s="11">
        <v>12.9</v>
      </c>
      <c r="R6281" s="11">
        <v>11.7</v>
      </c>
      <c r="S6281" s="11">
        <v>9.3000000000000007</v>
      </c>
      <c r="T6281" s="11">
        <v>13.4</v>
      </c>
      <c r="U6281" s="11">
        <v>12.4</v>
      </c>
      <c r="V6281" s="11">
        <v>12.8</v>
      </c>
      <c r="W6281" s="11">
        <v>11.8</v>
      </c>
      <c r="X6281" s="11">
        <v>13.5</v>
      </c>
      <c r="Y6281" s="78"/>
      <c r="Z6281" s="11">
        <v>50.65</v>
      </c>
      <c r="AA6281" s="11">
        <v>99.27</v>
      </c>
      <c r="AB6281" s="11">
        <v>76.13</v>
      </c>
      <c r="AC6281" s="11">
        <v>0.16</v>
      </c>
      <c r="AD6281" s="11">
        <v>3.3</v>
      </c>
    </row>
    <row r="6282" spans="1:30" x14ac:dyDescent="0.25">
      <c r="A6282" s="1">
        <v>2019</v>
      </c>
      <c r="B6282" s="1">
        <v>9</v>
      </c>
      <c r="C6282" s="1">
        <v>19</v>
      </c>
      <c r="D6282" s="3">
        <v>0.54166666666666663</v>
      </c>
      <c r="E6282" s="5">
        <v>6278</v>
      </c>
      <c r="G6282" s="15">
        <v>11.8</v>
      </c>
      <c r="H6282" s="15">
        <v>10.7</v>
      </c>
      <c r="I6282" s="15">
        <v>13.1</v>
      </c>
      <c r="J6282" s="15">
        <v>10.5</v>
      </c>
      <c r="K6282" s="15">
        <v>13</v>
      </c>
      <c r="L6282" s="15">
        <v>10.3</v>
      </c>
      <c r="N6282" s="88">
        <v>15.2</v>
      </c>
      <c r="O6282" s="104">
        <v>15.2</v>
      </c>
      <c r="Q6282" s="11">
        <v>12.9</v>
      </c>
      <c r="R6282" s="11">
        <v>11.7</v>
      </c>
      <c r="S6282" s="11">
        <v>9.3000000000000007</v>
      </c>
      <c r="T6282" s="11">
        <v>13.4</v>
      </c>
      <c r="U6282" s="11">
        <v>12.4</v>
      </c>
      <c r="V6282" s="11">
        <v>12.8</v>
      </c>
      <c r="W6282" s="11">
        <v>11.8</v>
      </c>
      <c r="X6282" s="11">
        <v>13.5</v>
      </c>
      <c r="Y6282" s="78"/>
      <c r="Z6282" s="11">
        <v>50.65</v>
      </c>
      <c r="AA6282" s="11">
        <v>99.27</v>
      </c>
      <c r="AB6282" s="11">
        <v>76.13</v>
      </c>
      <c r="AC6282" s="11">
        <v>0.16</v>
      </c>
      <c r="AD6282" s="11">
        <v>3.3</v>
      </c>
    </row>
    <row r="6283" spans="1:30" x14ac:dyDescent="0.25">
      <c r="A6283" s="1">
        <v>2019</v>
      </c>
      <c r="B6283" s="1">
        <v>9</v>
      </c>
      <c r="C6283" s="1">
        <v>19</v>
      </c>
      <c r="D6283" s="3">
        <v>0.58333333333333337</v>
      </c>
      <c r="E6283" s="5">
        <v>6279</v>
      </c>
      <c r="G6283" s="15">
        <v>12.8</v>
      </c>
      <c r="H6283" s="15">
        <v>12.3</v>
      </c>
      <c r="I6283" s="15">
        <v>13.2</v>
      </c>
      <c r="J6283" s="15">
        <v>11.7</v>
      </c>
      <c r="K6283" s="15">
        <v>11.1</v>
      </c>
      <c r="L6283" s="15">
        <v>12.5</v>
      </c>
      <c r="N6283" s="88">
        <v>15.2</v>
      </c>
      <c r="O6283" s="104">
        <v>15.2</v>
      </c>
      <c r="Q6283" s="11">
        <v>12.9</v>
      </c>
      <c r="R6283" s="11">
        <v>11.7</v>
      </c>
      <c r="S6283" s="11">
        <v>9.3000000000000007</v>
      </c>
      <c r="T6283" s="11">
        <v>13.4</v>
      </c>
      <c r="U6283" s="11">
        <v>12.4</v>
      </c>
      <c r="V6283" s="11">
        <v>12.8</v>
      </c>
      <c r="W6283" s="11">
        <v>11.8</v>
      </c>
      <c r="X6283" s="11">
        <v>13.5</v>
      </c>
      <c r="Y6283" s="78"/>
      <c r="Z6283" s="11">
        <v>50.65</v>
      </c>
      <c r="AA6283" s="11">
        <v>99.27</v>
      </c>
      <c r="AB6283" s="11">
        <v>76.13</v>
      </c>
      <c r="AC6283" s="11">
        <v>0.16</v>
      </c>
      <c r="AD6283" s="11">
        <v>3.3</v>
      </c>
    </row>
    <row r="6284" spans="1:30" x14ac:dyDescent="0.25">
      <c r="A6284" s="1">
        <v>2019</v>
      </c>
      <c r="B6284" s="1">
        <v>9</v>
      </c>
      <c r="C6284" s="1">
        <v>19</v>
      </c>
      <c r="D6284" s="3">
        <v>0.625</v>
      </c>
      <c r="E6284" s="5">
        <v>6280</v>
      </c>
      <c r="G6284" s="15">
        <v>11.8</v>
      </c>
      <c r="H6284" s="15">
        <v>12.1</v>
      </c>
      <c r="I6284" s="15">
        <v>11.4</v>
      </c>
      <c r="J6284" s="15">
        <v>9.6</v>
      </c>
      <c r="K6284" s="15">
        <v>9.6</v>
      </c>
      <c r="L6284" s="15">
        <v>11.7</v>
      </c>
      <c r="N6284" s="88">
        <v>15.2</v>
      </c>
      <c r="O6284" s="104">
        <v>15.2</v>
      </c>
      <c r="Q6284" s="11">
        <v>12.9</v>
      </c>
      <c r="R6284" s="11">
        <v>11.7</v>
      </c>
      <c r="S6284" s="11">
        <v>9.3000000000000007</v>
      </c>
      <c r="T6284" s="11">
        <v>13.4</v>
      </c>
      <c r="U6284" s="11">
        <v>12.4</v>
      </c>
      <c r="V6284" s="11">
        <v>12.8</v>
      </c>
      <c r="W6284" s="11">
        <v>11.8</v>
      </c>
      <c r="X6284" s="11">
        <v>13.5</v>
      </c>
      <c r="Y6284" s="78"/>
      <c r="Z6284" s="11">
        <v>50.65</v>
      </c>
      <c r="AA6284" s="11">
        <v>99.27</v>
      </c>
      <c r="AB6284" s="11">
        <v>76.13</v>
      </c>
      <c r="AC6284" s="11">
        <v>0.16</v>
      </c>
      <c r="AD6284" s="11">
        <v>3.3</v>
      </c>
    </row>
    <row r="6285" spans="1:30" x14ac:dyDescent="0.25">
      <c r="A6285" s="1">
        <v>2019</v>
      </c>
      <c r="B6285" s="1">
        <v>9</v>
      </c>
      <c r="C6285" s="1">
        <v>19</v>
      </c>
      <c r="D6285" s="3">
        <v>0.66666666666666663</v>
      </c>
      <c r="E6285" s="5">
        <v>6281</v>
      </c>
      <c r="G6285" s="15">
        <v>9.6999999999999993</v>
      </c>
      <c r="H6285" s="15">
        <v>8.5</v>
      </c>
      <c r="I6285" s="15">
        <v>9.1999999999999993</v>
      </c>
      <c r="J6285" s="15">
        <v>8.4</v>
      </c>
      <c r="K6285" s="15">
        <v>9.1</v>
      </c>
      <c r="L6285" s="15">
        <v>10.5</v>
      </c>
      <c r="N6285" s="88">
        <v>15.2</v>
      </c>
      <c r="O6285" s="104">
        <v>15.2</v>
      </c>
      <c r="Q6285" s="11">
        <v>12.9</v>
      </c>
      <c r="R6285" s="11">
        <v>11.7</v>
      </c>
      <c r="S6285" s="11">
        <v>9.3000000000000007</v>
      </c>
      <c r="T6285" s="11">
        <v>13.4</v>
      </c>
      <c r="U6285" s="11">
        <v>12.4</v>
      </c>
      <c r="V6285" s="11">
        <v>12.8</v>
      </c>
      <c r="W6285" s="11">
        <v>11.8</v>
      </c>
      <c r="X6285" s="11">
        <v>13.5</v>
      </c>
      <c r="Y6285" s="78"/>
      <c r="Z6285" s="11">
        <v>50.65</v>
      </c>
      <c r="AA6285" s="11">
        <v>99.27</v>
      </c>
      <c r="AB6285" s="11">
        <v>76.13</v>
      </c>
      <c r="AC6285" s="11">
        <v>0.16</v>
      </c>
      <c r="AD6285" s="11">
        <v>3.3</v>
      </c>
    </row>
    <row r="6286" spans="1:30" x14ac:dyDescent="0.25">
      <c r="A6286" s="1">
        <v>2019</v>
      </c>
      <c r="B6286" s="1">
        <v>9</v>
      </c>
      <c r="C6286" s="1">
        <v>19</v>
      </c>
      <c r="D6286" s="3">
        <v>0.70833333333333337</v>
      </c>
      <c r="E6286" s="5">
        <v>6282</v>
      </c>
      <c r="G6286" s="15">
        <v>8.3000000000000007</v>
      </c>
      <c r="H6286" s="15">
        <v>7.9</v>
      </c>
      <c r="I6286" s="15">
        <v>11.3</v>
      </c>
      <c r="J6286" s="15">
        <v>8</v>
      </c>
      <c r="K6286" s="15">
        <v>7.9</v>
      </c>
      <c r="L6286" s="15">
        <v>9</v>
      </c>
      <c r="N6286" s="88">
        <v>15.2</v>
      </c>
      <c r="O6286" s="104">
        <v>15.2</v>
      </c>
      <c r="Q6286" s="11">
        <v>12.9</v>
      </c>
      <c r="R6286" s="11">
        <v>11.7</v>
      </c>
      <c r="S6286" s="11">
        <v>9.3000000000000007</v>
      </c>
      <c r="T6286" s="11">
        <v>13.4</v>
      </c>
      <c r="U6286" s="11">
        <v>12.4</v>
      </c>
      <c r="V6286" s="11">
        <v>12.8</v>
      </c>
      <c r="W6286" s="11">
        <v>11.8</v>
      </c>
      <c r="X6286" s="11">
        <v>13.5</v>
      </c>
      <c r="Y6286" s="78"/>
      <c r="Z6286" s="11">
        <v>50.65</v>
      </c>
      <c r="AA6286" s="11">
        <v>99.27</v>
      </c>
      <c r="AB6286" s="11">
        <v>76.13</v>
      </c>
      <c r="AC6286" s="11">
        <v>0.16</v>
      </c>
      <c r="AD6286" s="11">
        <v>3.3</v>
      </c>
    </row>
    <row r="6287" spans="1:30" x14ac:dyDescent="0.25">
      <c r="A6287" s="1">
        <v>2019</v>
      </c>
      <c r="B6287" s="1">
        <v>9</v>
      </c>
      <c r="C6287" s="1">
        <v>19</v>
      </c>
      <c r="D6287" s="3">
        <v>0.75</v>
      </c>
      <c r="E6287" s="5">
        <v>6283</v>
      </c>
      <c r="G6287" s="15">
        <v>7.5</v>
      </c>
      <c r="H6287" s="15">
        <v>7</v>
      </c>
      <c r="I6287" s="15">
        <v>10.3</v>
      </c>
      <c r="J6287" s="15">
        <v>7.7</v>
      </c>
      <c r="K6287" s="15">
        <v>8.1</v>
      </c>
      <c r="L6287" s="15">
        <v>8</v>
      </c>
      <c r="N6287" s="88">
        <v>15.2</v>
      </c>
      <c r="O6287" s="104">
        <v>15.2</v>
      </c>
      <c r="Q6287" s="11">
        <v>12.9</v>
      </c>
      <c r="R6287" s="11">
        <v>11.7</v>
      </c>
      <c r="S6287" s="11">
        <v>9.3000000000000007</v>
      </c>
      <c r="T6287" s="11">
        <v>13.4</v>
      </c>
      <c r="U6287" s="11">
        <v>12.4</v>
      </c>
      <c r="V6287" s="11">
        <v>12.8</v>
      </c>
      <c r="W6287" s="11">
        <v>11.8</v>
      </c>
      <c r="X6287" s="11">
        <v>13.5</v>
      </c>
      <c r="Y6287" s="78"/>
      <c r="Z6287" s="11">
        <v>50.65</v>
      </c>
      <c r="AA6287" s="11">
        <v>99.27</v>
      </c>
      <c r="AB6287" s="11">
        <v>76.13</v>
      </c>
      <c r="AC6287" s="11">
        <v>0.16</v>
      </c>
      <c r="AD6287" s="11">
        <v>3.3</v>
      </c>
    </row>
    <row r="6288" spans="1:30" x14ac:dyDescent="0.25">
      <c r="A6288" s="1">
        <v>2019</v>
      </c>
      <c r="B6288" s="1">
        <v>9</v>
      </c>
      <c r="C6288" s="1">
        <v>19</v>
      </c>
      <c r="D6288" s="3">
        <v>0.79166666666666663</v>
      </c>
      <c r="E6288" s="5">
        <v>6284</v>
      </c>
      <c r="G6288" s="15">
        <v>7.1</v>
      </c>
      <c r="H6288" s="15">
        <v>6.2</v>
      </c>
      <c r="I6288" s="15">
        <v>7.2</v>
      </c>
      <c r="J6288" s="15">
        <v>7.5</v>
      </c>
      <c r="K6288" s="15">
        <v>8</v>
      </c>
      <c r="L6288" s="15">
        <v>6.6</v>
      </c>
      <c r="N6288" s="88">
        <v>15.2</v>
      </c>
      <c r="O6288" s="104">
        <v>15.2</v>
      </c>
      <c r="Q6288" s="11">
        <v>12.9</v>
      </c>
      <c r="R6288" s="11">
        <v>11.7</v>
      </c>
      <c r="S6288" s="11">
        <v>9.3000000000000007</v>
      </c>
      <c r="T6288" s="11">
        <v>13.4</v>
      </c>
      <c r="U6288" s="11">
        <v>12.4</v>
      </c>
      <c r="V6288" s="11">
        <v>12.8</v>
      </c>
      <c r="W6288" s="11">
        <v>11.8</v>
      </c>
      <c r="X6288" s="11">
        <v>13.5</v>
      </c>
      <c r="Y6288" s="78"/>
      <c r="Z6288" s="11">
        <v>50.65</v>
      </c>
      <c r="AA6288" s="11">
        <v>99.27</v>
      </c>
      <c r="AB6288" s="11">
        <v>76.13</v>
      </c>
      <c r="AC6288" s="11">
        <v>0.16</v>
      </c>
      <c r="AD6288" s="11">
        <v>3.3</v>
      </c>
    </row>
    <row r="6289" spans="1:30" x14ac:dyDescent="0.25">
      <c r="A6289" s="1">
        <v>2019</v>
      </c>
      <c r="B6289" s="1">
        <v>9</v>
      </c>
      <c r="C6289" s="1">
        <v>19</v>
      </c>
      <c r="D6289" s="3">
        <v>0.83333333333333337</v>
      </c>
      <c r="E6289" s="5">
        <v>6285</v>
      </c>
      <c r="G6289" s="15">
        <v>6.8</v>
      </c>
      <c r="H6289" s="15">
        <v>5.9</v>
      </c>
      <c r="I6289" s="15">
        <v>7.7</v>
      </c>
      <c r="J6289" s="15">
        <v>6.8</v>
      </c>
      <c r="K6289" s="15">
        <v>7.9</v>
      </c>
      <c r="L6289" s="15">
        <v>6.8</v>
      </c>
      <c r="N6289" s="88">
        <v>15.2</v>
      </c>
      <c r="O6289" s="104">
        <v>15.2</v>
      </c>
      <c r="Q6289" s="11">
        <v>12.9</v>
      </c>
      <c r="R6289" s="11">
        <v>11.7</v>
      </c>
      <c r="S6289" s="11">
        <v>9.3000000000000007</v>
      </c>
      <c r="T6289" s="11">
        <v>13.4</v>
      </c>
      <c r="U6289" s="11">
        <v>12.4</v>
      </c>
      <c r="V6289" s="11">
        <v>12.8</v>
      </c>
      <c r="W6289" s="11">
        <v>11.8</v>
      </c>
      <c r="X6289" s="11">
        <v>13.5</v>
      </c>
      <c r="Y6289" s="78"/>
      <c r="Z6289" s="11">
        <v>50.65</v>
      </c>
      <c r="AA6289" s="11">
        <v>99.27</v>
      </c>
      <c r="AB6289" s="11">
        <v>76.13</v>
      </c>
      <c r="AC6289" s="11">
        <v>0.16</v>
      </c>
      <c r="AD6289" s="11">
        <v>3.3</v>
      </c>
    </row>
    <row r="6290" spans="1:30" x14ac:dyDescent="0.25">
      <c r="A6290" s="1">
        <v>2019</v>
      </c>
      <c r="B6290" s="1">
        <v>9</v>
      </c>
      <c r="C6290" s="1">
        <v>19</v>
      </c>
      <c r="D6290" s="3">
        <v>0.875</v>
      </c>
      <c r="E6290" s="5">
        <v>6286</v>
      </c>
      <c r="G6290" s="15">
        <v>6.4</v>
      </c>
      <c r="H6290" s="15">
        <v>6.3</v>
      </c>
      <c r="I6290" s="15">
        <v>6.8</v>
      </c>
      <c r="J6290" s="15">
        <v>6.3</v>
      </c>
      <c r="K6290" s="15">
        <v>6.7</v>
      </c>
      <c r="L6290" s="15">
        <v>6.3</v>
      </c>
      <c r="N6290" s="88">
        <v>15.2</v>
      </c>
      <c r="O6290" s="104">
        <v>15.2</v>
      </c>
      <c r="Q6290" s="11">
        <v>12.9</v>
      </c>
      <c r="R6290" s="11">
        <v>11.7</v>
      </c>
      <c r="S6290" s="11">
        <v>9.3000000000000007</v>
      </c>
      <c r="T6290" s="11">
        <v>13.4</v>
      </c>
      <c r="U6290" s="11">
        <v>12.4</v>
      </c>
      <c r="V6290" s="11">
        <v>12.8</v>
      </c>
      <c r="W6290" s="11">
        <v>11.8</v>
      </c>
      <c r="X6290" s="11">
        <v>13.5</v>
      </c>
      <c r="Y6290" s="78"/>
      <c r="Z6290" s="11">
        <v>50.65</v>
      </c>
      <c r="AA6290" s="11">
        <v>99.27</v>
      </c>
      <c r="AB6290" s="11">
        <v>76.13</v>
      </c>
      <c r="AC6290" s="11">
        <v>0.16</v>
      </c>
      <c r="AD6290" s="11">
        <v>3.3</v>
      </c>
    </row>
    <row r="6291" spans="1:30" x14ac:dyDescent="0.25">
      <c r="A6291" s="1">
        <v>2019</v>
      </c>
      <c r="B6291" s="1">
        <v>9</v>
      </c>
      <c r="C6291" s="1">
        <v>19</v>
      </c>
      <c r="D6291" s="3">
        <v>0.91666666666666663</v>
      </c>
      <c r="E6291" s="5">
        <v>6287</v>
      </c>
      <c r="G6291" s="15">
        <v>7</v>
      </c>
      <c r="H6291" s="15">
        <v>6.3</v>
      </c>
      <c r="I6291" s="15">
        <v>6.6</v>
      </c>
      <c r="J6291" s="15">
        <v>5.6</v>
      </c>
      <c r="K6291" s="15">
        <v>6.1</v>
      </c>
      <c r="L6291" s="15">
        <v>6</v>
      </c>
      <c r="N6291" s="88">
        <v>15.2</v>
      </c>
      <c r="O6291" s="104">
        <v>15.2</v>
      </c>
      <c r="Q6291" s="11">
        <v>12.9</v>
      </c>
      <c r="R6291" s="11">
        <v>11.7</v>
      </c>
      <c r="S6291" s="11">
        <v>9.3000000000000007</v>
      </c>
      <c r="T6291" s="11">
        <v>13.4</v>
      </c>
      <c r="U6291" s="11">
        <v>12.4</v>
      </c>
      <c r="V6291" s="11">
        <v>12.8</v>
      </c>
      <c r="W6291" s="11">
        <v>11.8</v>
      </c>
      <c r="X6291" s="11">
        <v>13.5</v>
      </c>
      <c r="Y6291" s="78"/>
      <c r="Z6291" s="11">
        <v>50.65</v>
      </c>
      <c r="AA6291" s="11">
        <v>99.27</v>
      </c>
      <c r="AB6291" s="11">
        <v>76.13</v>
      </c>
      <c r="AC6291" s="11">
        <v>0.16</v>
      </c>
      <c r="AD6291" s="11">
        <v>3.3</v>
      </c>
    </row>
    <row r="6292" spans="1:30" x14ac:dyDescent="0.25">
      <c r="A6292" s="1">
        <v>2019</v>
      </c>
      <c r="B6292" s="1">
        <v>9</v>
      </c>
      <c r="C6292" s="1">
        <v>19</v>
      </c>
      <c r="D6292" s="3">
        <v>0.95833333333333337</v>
      </c>
      <c r="E6292" s="5">
        <v>6288</v>
      </c>
      <c r="G6292" s="15">
        <v>6.7</v>
      </c>
      <c r="H6292" s="15">
        <v>5.9</v>
      </c>
      <c r="I6292" s="15">
        <v>5.4</v>
      </c>
      <c r="J6292" s="15">
        <v>5.2</v>
      </c>
      <c r="K6292" s="15">
        <v>5.5</v>
      </c>
      <c r="L6292" s="15">
        <v>6.4</v>
      </c>
      <c r="N6292" s="88">
        <v>15.2</v>
      </c>
      <c r="O6292" s="104">
        <v>15.2</v>
      </c>
      <c r="Q6292" s="11">
        <v>12.9</v>
      </c>
      <c r="R6292" s="11">
        <v>11.7</v>
      </c>
      <c r="S6292" s="11">
        <v>9.3000000000000007</v>
      </c>
      <c r="T6292" s="11">
        <v>13.4</v>
      </c>
      <c r="U6292" s="11">
        <v>12.4</v>
      </c>
      <c r="V6292" s="11">
        <v>12.8</v>
      </c>
      <c r="W6292" s="11">
        <v>11.8</v>
      </c>
      <c r="X6292" s="11">
        <v>13.5</v>
      </c>
      <c r="Y6292" s="78"/>
      <c r="Z6292" s="11">
        <v>50.65</v>
      </c>
      <c r="AA6292" s="11">
        <v>99.27</v>
      </c>
      <c r="AB6292" s="11">
        <v>76.13</v>
      </c>
      <c r="AC6292" s="11">
        <v>0.16</v>
      </c>
      <c r="AD6292" s="11">
        <v>3.3</v>
      </c>
    </row>
    <row r="6293" spans="1:30" x14ac:dyDescent="0.25">
      <c r="A6293" s="1">
        <v>2019</v>
      </c>
      <c r="B6293" s="1">
        <v>9</v>
      </c>
      <c r="C6293" s="1">
        <v>20</v>
      </c>
      <c r="D6293" s="3">
        <v>0</v>
      </c>
      <c r="E6293" s="5">
        <v>6289</v>
      </c>
      <c r="G6293" s="15">
        <v>5.0999999999999996</v>
      </c>
      <c r="H6293" s="15">
        <v>5.5</v>
      </c>
      <c r="I6293" s="15">
        <v>4.4000000000000004</v>
      </c>
      <c r="J6293" s="15">
        <v>5.5</v>
      </c>
      <c r="K6293" s="15">
        <v>5</v>
      </c>
      <c r="L6293" s="15">
        <v>6.7</v>
      </c>
      <c r="N6293" s="88">
        <v>13.6</v>
      </c>
      <c r="O6293" s="104">
        <v>14.4</v>
      </c>
      <c r="Q6293" s="11">
        <v>12.2</v>
      </c>
      <c r="R6293" s="11">
        <v>11.3</v>
      </c>
      <c r="S6293" s="11">
        <v>9.6</v>
      </c>
      <c r="T6293" s="11">
        <v>12.8</v>
      </c>
      <c r="U6293" s="11">
        <v>12.2</v>
      </c>
      <c r="V6293" s="11">
        <v>12.2</v>
      </c>
      <c r="W6293" s="11">
        <v>11.7</v>
      </c>
      <c r="X6293" s="11">
        <v>13.1</v>
      </c>
      <c r="Y6293" s="78"/>
      <c r="Z6293" s="11">
        <v>50.25</v>
      </c>
      <c r="AA6293" s="11">
        <v>99.47</v>
      </c>
      <c r="AB6293" s="11">
        <v>76.400000000000006</v>
      </c>
      <c r="AC6293" s="11">
        <v>0.18</v>
      </c>
      <c r="AD6293" s="11">
        <v>2.97</v>
      </c>
    </row>
    <row r="6294" spans="1:30" x14ac:dyDescent="0.25">
      <c r="A6294" s="1">
        <v>2019</v>
      </c>
      <c r="B6294" s="1">
        <v>9</v>
      </c>
      <c r="C6294" s="1">
        <v>20</v>
      </c>
      <c r="D6294" s="3">
        <v>4.1666666666666664E-2</v>
      </c>
      <c r="E6294" s="5">
        <v>6290</v>
      </c>
      <c r="G6294" s="15">
        <v>4.4000000000000004</v>
      </c>
      <c r="H6294" s="15">
        <v>4.9000000000000004</v>
      </c>
      <c r="I6294" s="15">
        <v>5.8</v>
      </c>
      <c r="J6294" s="15">
        <v>4.8</v>
      </c>
      <c r="K6294" s="15">
        <v>4.5999999999999996</v>
      </c>
      <c r="L6294" s="15">
        <v>6.7</v>
      </c>
      <c r="N6294" s="88">
        <v>13.6</v>
      </c>
      <c r="O6294" s="104">
        <v>14.4</v>
      </c>
      <c r="Q6294" s="11">
        <v>12.2</v>
      </c>
      <c r="R6294" s="11">
        <v>11.3</v>
      </c>
      <c r="S6294" s="11">
        <v>9.6</v>
      </c>
      <c r="T6294" s="11">
        <v>12.8</v>
      </c>
      <c r="U6294" s="11">
        <v>12.2</v>
      </c>
      <c r="V6294" s="11">
        <v>12.2</v>
      </c>
      <c r="W6294" s="11">
        <v>11.7</v>
      </c>
      <c r="X6294" s="11">
        <v>13.1</v>
      </c>
      <c r="Y6294" s="78"/>
      <c r="Z6294" s="11">
        <v>50.25</v>
      </c>
      <c r="AA6294" s="11">
        <v>99.47</v>
      </c>
      <c r="AB6294" s="11">
        <v>76.400000000000006</v>
      </c>
      <c r="AC6294" s="11">
        <v>0.18</v>
      </c>
      <c r="AD6294" s="11">
        <v>2.97</v>
      </c>
    </row>
    <row r="6295" spans="1:30" x14ac:dyDescent="0.25">
      <c r="A6295" s="1">
        <v>2019</v>
      </c>
      <c r="B6295" s="1">
        <v>9</v>
      </c>
      <c r="C6295" s="1">
        <v>20</v>
      </c>
      <c r="D6295" s="3">
        <v>8.3333333333333329E-2</v>
      </c>
      <c r="E6295" s="5">
        <v>6291</v>
      </c>
      <c r="G6295" s="15">
        <v>3.5</v>
      </c>
      <c r="H6295" s="15">
        <v>4.4000000000000004</v>
      </c>
      <c r="I6295" s="15">
        <v>5.7</v>
      </c>
      <c r="J6295" s="15">
        <v>4.5</v>
      </c>
      <c r="K6295" s="15">
        <v>4.2</v>
      </c>
      <c r="L6295" s="15">
        <v>6.1</v>
      </c>
      <c r="N6295" s="88">
        <v>13.6</v>
      </c>
      <c r="O6295" s="104">
        <v>14.4</v>
      </c>
      <c r="Q6295" s="11">
        <v>12.2</v>
      </c>
      <c r="R6295" s="11">
        <v>11.3</v>
      </c>
      <c r="S6295" s="11">
        <v>9.6</v>
      </c>
      <c r="T6295" s="11">
        <v>12.8</v>
      </c>
      <c r="U6295" s="11">
        <v>12.2</v>
      </c>
      <c r="V6295" s="11">
        <v>12.2</v>
      </c>
      <c r="W6295" s="11">
        <v>11.7</v>
      </c>
      <c r="X6295" s="11">
        <v>13.1</v>
      </c>
      <c r="Y6295" s="78"/>
      <c r="Z6295" s="11">
        <v>50.25</v>
      </c>
      <c r="AA6295" s="11">
        <v>99.47</v>
      </c>
      <c r="AB6295" s="11">
        <v>76.400000000000006</v>
      </c>
      <c r="AC6295" s="11">
        <v>0.18</v>
      </c>
      <c r="AD6295" s="11">
        <v>2.97</v>
      </c>
    </row>
    <row r="6296" spans="1:30" x14ac:dyDescent="0.25">
      <c r="A6296" s="1">
        <v>2019</v>
      </c>
      <c r="B6296" s="1">
        <v>9</v>
      </c>
      <c r="C6296" s="1">
        <v>20</v>
      </c>
      <c r="D6296" s="3">
        <v>0.125</v>
      </c>
      <c r="E6296" s="5">
        <v>6292</v>
      </c>
      <c r="G6296" s="15">
        <v>3.4</v>
      </c>
      <c r="H6296" s="15">
        <v>4</v>
      </c>
      <c r="I6296" s="15">
        <v>5.4</v>
      </c>
      <c r="J6296" s="15">
        <v>4.3</v>
      </c>
      <c r="K6296" s="15">
        <v>3.6</v>
      </c>
      <c r="L6296" s="15">
        <v>5.4</v>
      </c>
      <c r="N6296" s="88">
        <v>13.6</v>
      </c>
      <c r="O6296" s="104">
        <v>14.4</v>
      </c>
      <c r="Q6296" s="11">
        <v>12.2</v>
      </c>
      <c r="R6296" s="11">
        <v>11.3</v>
      </c>
      <c r="S6296" s="11">
        <v>9.6</v>
      </c>
      <c r="T6296" s="11">
        <v>12.8</v>
      </c>
      <c r="U6296" s="11">
        <v>12.2</v>
      </c>
      <c r="V6296" s="11">
        <v>12.2</v>
      </c>
      <c r="W6296" s="11">
        <v>11.7</v>
      </c>
      <c r="X6296" s="11">
        <v>13.1</v>
      </c>
      <c r="Y6296" s="78"/>
      <c r="Z6296" s="11">
        <v>50.25</v>
      </c>
      <c r="AA6296" s="11">
        <v>99.47</v>
      </c>
      <c r="AB6296" s="11">
        <v>76.400000000000006</v>
      </c>
      <c r="AC6296" s="11">
        <v>0.18</v>
      </c>
      <c r="AD6296" s="11">
        <v>2.97</v>
      </c>
    </row>
    <row r="6297" spans="1:30" x14ac:dyDescent="0.25">
      <c r="A6297" s="1">
        <v>2019</v>
      </c>
      <c r="B6297" s="1">
        <v>9</v>
      </c>
      <c r="C6297" s="1">
        <v>20</v>
      </c>
      <c r="D6297" s="3">
        <v>0.16666666666666666</v>
      </c>
      <c r="E6297" s="5">
        <v>6293</v>
      </c>
      <c r="G6297" s="15">
        <v>3.2</v>
      </c>
      <c r="H6297" s="15">
        <v>3.6</v>
      </c>
      <c r="I6297" s="15">
        <v>3.6</v>
      </c>
      <c r="J6297" s="15">
        <v>4.0999999999999996</v>
      </c>
      <c r="K6297" s="15">
        <v>3.1</v>
      </c>
      <c r="L6297" s="15">
        <v>5</v>
      </c>
      <c r="N6297" s="88">
        <v>13.6</v>
      </c>
      <c r="O6297" s="104">
        <v>14.4</v>
      </c>
      <c r="Q6297" s="11">
        <v>12.2</v>
      </c>
      <c r="R6297" s="11">
        <v>11.3</v>
      </c>
      <c r="S6297" s="11">
        <v>9.6</v>
      </c>
      <c r="T6297" s="11">
        <v>12.8</v>
      </c>
      <c r="U6297" s="11">
        <v>12.2</v>
      </c>
      <c r="V6297" s="11">
        <v>12.2</v>
      </c>
      <c r="W6297" s="11">
        <v>11.7</v>
      </c>
      <c r="X6297" s="11">
        <v>13.1</v>
      </c>
      <c r="Y6297" s="78"/>
      <c r="Z6297" s="11">
        <v>50.25</v>
      </c>
      <c r="AA6297" s="11">
        <v>99.47</v>
      </c>
      <c r="AB6297" s="11">
        <v>76.400000000000006</v>
      </c>
      <c r="AC6297" s="11">
        <v>0.18</v>
      </c>
      <c r="AD6297" s="11">
        <v>2.97</v>
      </c>
    </row>
    <row r="6298" spans="1:30" x14ac:dyDescent="0.25">
      <c r="A6298" s="1">
        <v>2019</v>
      </c>
      <c r="B6298" s="1">
        <v>9</v>
      </c>
      <c r="C6298" s="1">
        <v>20</v>
      </c>
      <c r="D6298" s="3">
        <v>0.20833333333333334</v>
      </c>
      <c r="E6298" s="5">
        <v>6294</v>
      </c>
      <c r="G6298" s="15">
        <v>3.5</v>
      </c>
      <c r="H6298" s="15">
        <v>3.9</v>
      </c>
      <c r="I6298" s="15">
        <v>4.2</v>
      </c>
      <c r="J6298" s="15">
        <v>4.7</v>
      </c>
      <c r="K6298" s="15">
        <v>3.2</v>
      </c>
      <c r="L6298" s="15">
        <v>4.8</v>
      </c>
      <c r="N6298" s="88">
        <v>13.6</v>
      </c>
      <c r="O6298" s="104">
        <v>14.4</v>
      </c>
      <c r="Q6298" s="11">
        <v>12.2</v>
      </c>
      <c r="R6298" s="11">
        <v>11.3</v>
      </c>
      <c r="S6298" s="11">
        <v>9.6</v>
      </c>
      <c r="T6298" s="11">
        <v>12.8</v>
      </c>
      <c r="U6298" s="11">
        <v>12.2</v>
      </c>
      <c r="V6298" s="11">
        <v>12.2</v>
      </c>
      <c r="W6298" s="11">
        <v>11.7</v>
      </c>
      <c r="X6298" s="11">
        <v>13.1</v>
      </c>
      <c r="Y6298" s="78"/>
      <c r="Z6298" s="11">
        <v>50.25</v>
      </c>
      <c r="AA6298" s="11">
        <v>99.47</v>
      </c>
      <c r="AB6298" s="11">
        <v>76.400000000000006</v>
      </c>
      <c r="AC6298" s="11">
        <v>0.18</v>
      </c>
      <c r="AD6298" s="11">
        <v>2.97</v>
      </c>
    </row>
    <row r="6299" spans="1:30" x14ac:dyDescent="0.25">
      <c r="A6299" s="1">
        <v>2019</v>
      </c>
      <c r="B6299" s="1">
        <v>9</v>
      </c>
      <c r="C6299" s="1">
        <v>20</v>
      </c>
      <c r="D6299" s="3">
        <v>0.25</v>
      </c>
      <c r="E6299" s="5">
        <v>6295</v>
      </c>
      <c r="G6299" s="15">
        <v>5.0999999999999996</v>
      </c>
      <c r="H6299" s="15">
        <v>5.3</v>
      </c>
      <c r="I6299" s="15">
        <v>6.7</v>
      </c>
      <c r="J6299" s="15">
        <v>6.8</v>
      </c>
      <c r="K6299" s="15">
        <v>5</v>
      </c>
      <c r="L6299" s="15">
        <v>4.5999999999999996</v>
      </c>
      <c r="N6299" s="88">
        <v>13.6</v>
      </c>
      <c r="O6299" s="104">
        <v>14.4</v>
      </c>
      <c r="Q6299" s="11">
        <v>12.2</v>
      </c>
      <c r="R6299" s="11">
        <v>11.3</v>
      </c>
      <c r="S6299" s="11">
        <v>9.6</v>
      </c>
      <c r="T6299" s="11">
        <v>12.8</v>
      </c>
      <c r="U6299" s="11">
        <v>12.2</v>
      </c>
      <c r="V6299" s="11">
        <v>12.2</v>
      </c>
      <c r="W6299" s="11">
        <v>11.7</v>
      </c>
      <c r="X6299" s="11">
        <v>13.1</v>
      </c>
      <c r="Y6299" s="78"/>
      <c r="Z6299" s="11">
        <v>50.25</v>
      </c>
      <c r="AA6299" s="11">
        <v>99.47</v>
      </c>
      <c r="AB6299" s="11">
        <v>76.400000000000006</v>
      </c>
      <c r="AC6299" s="11">
        <v>0.18</v>
      </c>
      <c r="AD6299" s="11">
        <v>2.97</v>
      </c>
    </row>
    <row r="6300" spans="1:30" x14ac:dyDescent="0.25">
      <c r="A6300" s="1">
        <v>2019</v>
      </c>
      <c r="B6300" s="1">
        <v>9</v>
      </c>
      <c r="C6300" s="1">
        <v>20</v>
      </c>
      <c r="D6300" s="3">
        <v>0.29166666666666669</v>
      </c>
      <c r="E6300" s="5">
        <v>6296</v>
      </c>
      <c r="G6300" s="15">
        <v>6.9</v>
      </c>
      <c r="H6300" s="15">
        <v>6.9</v>
      </c>
      <c r="I6300" s="15">
        <v>9</v>
      </c>
      <c r="J6300" s="15">
        <v>8.3000000000000007</v>
      </c>
      <c r="K6300" s="15">
        <v>7.5</v>
      </c>
      <c r="L6300" s="15">
        <v>5.2</v>
      </c>
      <c r="N6300" s="88">
        <v>13.6</v>
      </c>
      <c r="O6300" s="104">
        <v>14.4</v>
      </c>
      <c r="Q6300" s="11">
        <v>12.2</v>
      </c>
      <c r="R6300" s="11">
        <v>11.3</v>
      </c>
      <c r="S6300" s="11">
        <v>9.6</v>
      </c>
      <c r="T6300" s="11">
        <v>12.8</v>
      </c>
      <c r="U6300" s="11">
        <v>12.2</v>
      </c>
      <c r="V6300" s="11">
        <v>12.2</v>
      </c>
      <c r="W6300" s="11">
        <v>11.7</v>
      </c>
      <c r="X6300" s="11">
        <v>13.1</v>
      </c>
      <c r="Y6300" s="78"/>
      <c r="Z6300" s="11">
        <v>50.25</v>
      </c>
      <c r="AA6300" s="11">
        <v>99.47</v>
      </c>
      <c r="AB6300" s="11">
        <v>76.400000000000006</v>
      </c>
      <c r="AC6300" s="11">
        <v>0.18</v>
      </c>
      <c r="AD6300" s="11">
        <v>2.97</v>
      </c>
    </row>
    <row r="6301" spans="1:30" x14ac:dyDescent="0.25">
      <c r="A6301" s="1">
        <v>2019</v>
      </c>
      <c r="B6301" s="1">
        <v>9</v>
      </c>
      <c r="C6301" s="1">
        <v>20</v>
      </c>
      <c r="D6301" s="3">
        <v>0.33333333333333331</v>
      </c>
      <c r="E6301" s="5">
        <v>6297</v>
      </c>
      <c r="G6301" s="15">
        <v>8.8000000000000007</v>
      </c>
      <c r="H6301" s="15">
        <v>8.9</v>
      </c>
      <c r="I6301" s="15">
        <v>10.7</v>
      </c>
      <c r="J6301" s="15">
        <v>10</v>
      </c>
      <c r="K6301" s="15">
        <v>9.1</v>
      </c>
      <c r="L6301" s="15">
        <v>6.3</v>
      </c>
      <c r="N6301" s="88">
        <v>13.6</v>
      </c>
      <c r="O6301" s="104">
        <v>14.4</v>
      </c>
      <c r="Q6301" s="11">
        <v>12.2</v>
      </c>
      <c r="R6301" s="11">
        <v>11.3</v>
      </c>
      <c r="S6301" s="11">
        <v>9.6</v>
      </c>
      <c r="T6301" s="11">
        <v>12.8</v>
      </c>
      <c r="U6301" s="11">
        <v>12.2</v>
      </c>
      <c r="V6301" s="11">
        <v>12.2</v>
      </c>
      <c r="W6301" s="11">
        <v>11.7</v>
      </c>
      <c r="X6301" s="11">
        <v>13.1</v>
      </c>
      <c r="Y6301" s="78"/>
      <c r="Z6301" s="11">
        <v>50.25</v>
      </c>
      <c r="AA6301" s="11">
        <v>99.47</v>
      </c>
      <c r="AB6301" s="11">
        <v>76.400000000000006</v>
      </c>
      <c r="AC6301" s="11">
        <v>0.18</v>
      </c>
      <c r="AD6301" s="11">
        <v>2.97</v>
      </c>
    </row>
    <row r="6302" spans="1:30" x14ac:dyDescent="0.25">
      <c r="A6302" s="1">
        <v>2019</v>
      </c>
      <c r="B6302" s="1">
        <v>9</v>
      </c>
      <c r="C6302" s="1">
        <v>20</v>
      </c>
      <c r="D6302" s="3">
        <v>0.375</v>
      </c>
      <c r="E6302" s="5">
        <v>6298</v>
      </c>
      <c r="G6302" s="15">
        <v>10.199999999999999</v>
      </c>
      <c r="H6302" s="15">
        <v>10.5</v>
      </c>
      <c r="I6302" s="15">
        <v>12.6</v>
      </c>
      <c r="J6302" s="15">
        <v>10.5</v>
      </c>
      <c r="K6302" s="15">
        <v>10.1</v>
      </c>
      <c r="L6302" s="15">
        <v>7.8</v>
      </c>
      <c r="N6302" s="88">
        <v>13.6</v>
      </c>
      <c r="O6302" s="104">
        <v>14.4</v>
      </c>
      <c r="Q6302" s="11">
        <v>12.2</v>
      </c>
      <c r="R6302" s="11">
        <v>11.3</v>
      </c>
      <c r="S6302" s="11">
        <v>9.6</v>
      </c>
      <c r="T6302" s="11">
        <v>12.8</v>
      </c>
      <c r="U6302" s="11">
        <v>12.2</v>
      </c>
      <c r="V6302" s="11">
        <v>12.2</v>
      </c>
      <c r="W6302" s="11">
        <v>11.7</v>
      </c>
      <c r="X6302" s="11">
        <v>13.1</v>
      </c>
      <c r="Y6302" s="78"/>
      <c r="Z6302" s="11">
        <v>50.25</v>
      </c>
      <c r="AA6302" s="11">
        <v>99.47</v>
      </c>
      <c r="AB6302" s="11">
        <v>76.400000000000006</v>
      </c>
      <c r="AC6302" s="11">
        <v>0.18</v>
      </c>
      <c r="AD6302" s="11">
        <v>2.97</v>
      </c>
    </row>
    <row r="6303" spans="1:30" x14ac:dyDescent="0.25">
      <c r="A6303" s="1">
        <v>2019</v>
      </c>
      <c r="B6303" s="1">
        <v>9</v>
      </c>
      <c r="C6303" s="1">
        <v>20</v>
      </c>
      <c r="D6303" s="3">
        <v>0.41666666666666669</v>
      </c>
      <c r="E6303" s="5">
        <v>6299</v>
      </c>
      <c r="G6303" s="15">
        <v>11.3</v>
      </c>
      <c r="H6303" s="15">
        <v>10.6</v>
      </c>
      <c r="I6303" s="15">
        <v>12.6</v>
      </c>
      <c r="J6303" s="15">
        <v>11.6</v>
      </c>
      <c r="K6303" s="15">
        <v>10.7</v>
      </c>
      <c r="L6303" s="15">
        <v>9.3000000000000007</v>
      </c>
      <c r="N6303" s="88">
        <v>13.6</v>
      </c>
      <c r="O6303" s="104">
        <v>14.4</v>
      </c>
      <c r="Q6303" s="11">
        <v>12.2</v>
      </c>
      <c r="R6303" s="11">
        <v>11.3</v>
      </c>
      <c r="S6303" s="11">
        <v>9.6</v>
      </c>
      <c r="T6303" s="11">
        <v>12.8</v>
      </c>
      <c r="U6303" s="11">
        <v>12.2</v>
      </c>
      <c r="V6303" s="11">
        <v>12.2</v>
      </c>
      <c r="W6303" s="11">
        <v>11.7</v>
      </c>
      <c r="X6303" s="11">
        <v>13.1</v>
      </c>
      <c r="Y6303" s="78"/>
      <c r="Z6303" s="11">
        <v>50.25</v>
      </c>
      <c r="AA6303" s="11">
        <v>99.47</v>
      </c>
      <c r="AB6303" s="11">
        <v>76.400000000000006</v>
      </c>
      <c r="AC6303" s="11">
        <v>0.18</v>
      </c>
      <c r="AD6303" s="11">
        <v>2.97</v>
      </c>
    </row>
    <row r="6304" spans="1:30" x14ac:dyDescent="0.25">
      <c r="A6304" s="1">
        <v>2019</v>
      </c>
      <c r="B6304" s="1">
        <v>9</v>
      </c>
      <c r="C6304" s="1">
        <v>20</v>
      </c>
      <c r="D6304" s="3">
        <v>0.45833333333333331</v>
      </c>
      <c r="E6304" s="5">
        <v>6300</v>
      </c>
      <c r="G6304" s="15">
        <v>11.3</v>
      </c>
      <c r="H6304" s="15">
        <v>11.4</v>
      </c>
      <c r="I6304" s="15">
        <v>13</v>
      </c>
      <c r="J6304" s="15">
        <v>11.8</v>
      </c>
      <c r="K6304" s="15">
        <v>11.1</v>
      </c>
      <c r="L6304" s="15">
        <v>9.1999999999999993</v>
      </c>
      <c r="N6304" s="88">
        <v>13.6</v>
      </c>
      <c r="O6304" s="104">
        <v>14.4</v>
      </c>
      <c r="Q6304" s="11">
        <v>12.2</v>
      </c>
      <c r="R6304" s="11">
        <v>11.3</v>
      </c>
      <c r="S6304" s="11">
        <v>9.6</v>
      </c>
      <c r="T6304" s="11">
        <v>12.8</v>
      </c>
      <c r="U6304" s="11">
        <v>12.2</v>
      </c>
      <c r="V6304" s="11">
        <v>12.2</v>
      </c>
      <c r="W6304" s="11">
        <v>11.7</v>
      </c>
      <c r="X6304" s="11">
        <v>13.1</v>
      </c>
      <c r="Y6304" s="78"/>
      <c r="Z6304" s="11">
        <v>50.25</v>
      </c>
      <c r="AA6304" s="11">
        <v>99.47</v>
      </c>
      <c r="AB6304" s="11">
        <v>76.400000000000006</v>
      </c>
      <c r="AC6304" s="11">
        <v>0.18</v>
      </c>
      <c r="AD6304" s="11">
        <v>2.97</v>
      </c>
    </row>
    <row r="6305" spans="1:30" x14ac:dyDescent="0.25">
      <c r="A6305" s="1">
        <v>2019</v>
      </c>
      <c r="B6305" s="1">
        <v>9</v>
      </c>
      <c r="C6305" s="1">
        <v>20</v>
      </c>
      <c r="D6305" s="3">
        <v>0.5</v>
      </c>
      <c r="E6305" s="5">
        <v>6301</v>
      </c>
      <c r="G6305" s="15">
        <v>12</v>
      </c>
      <c r="H6305" s="15">
        <v>12.2</v>
      </c>
      <c r="I6305" s="15">
        <v>13.5</v>
      </c>
      <c r="J6305" s="15">
        <v>12.3</v>
      </c>
      <c r="K6305" s="15">
        <v>12.2</v>
      </c>
      <c r="L6305" s="15">
        <v>10.9</v>
      </c>
      <c r="N6305" s="88">
        <v>15</v>
      </c>
      <c r="O6305" s="104">
        <v>14.4</v>
      </c>
      <c r="Q6305" s="11">
        <v>12.2</v>
      </c>
      <c r="R6305" s="11">
        <v>11.3</v>
      </c>
      <c r="S6305" s="11">
        <v>9.6</v>
      </c>
      <c r="T6305" s="11">
        <v>12.8</v>
      </c>
      <c r="U6305" s="11">
        <v>12.2</v>
      </c>
      <c r="V6305" s="11">
        <v>12.2</v>
      </c>
      <c r="W6305" s="11">
        <v>11.7</v>
      </c>
      <c r="X6305" s="11">
        <v>13.1</v>
      </c>
      <c r="Y6305" s="78"/>
      <c r="Z6305" s="11">
        <v>50.25</v>
      </c>
      <c r="AA6305" s="11">
        <v>99.47</v>
      </c>
      <c r="AB6305" s="11">
        <v>76.400000000000006</v>
      </c>
      <c r="AC6305" s="11">
        <v>0.18</v>
      </c>
      <c r="AD6305" s="11">
        <v>2.97</v>
      </c>
    </row>
    <row r="6306" spans="1:30" x14ac:dyDescent="0.25">
      <c r="A6306" s="1">
        <v>2019</v>
      </c>
      <c r="B6306" s="1">
        <v>9</v>
      </c>
      <c r="C6306" s="1">
        <v>20</v>
      </c>
      <c r="D6306" s="3">
        <v>0.54166666666666663</v>
      </c>
      <c r="E6306" s="5">
        <v>6302</v>
      </c>
      <c r="G6306" s="15">
        <v>12.3</v>
      </c>
      <c r="H6306" s="15">
        <v>12.3</v>
      </c>
      <c r="I6306" s="15">
        <v>13.7</v>
      </c>
      <c r="J6306" s="15">
        <v>12.3</v>
      </c>
      <c r="K6306" s="15">
        <v>11.5</v>
      </c>
      <c r="L6306" s="15">
        <v>11.2</v>
      </c>
      <c r="N6306" s="88">
        <v>15</v>
      </c>
      <c r="O6306" s="104">
        <v>14.4</v>
      </c>
      <c r="Q6306" s="11">
        <v>12.2</v>
      </c>
      <c r="R6306" s="11">
        <v>11.3</v>
      </c>
      <c r="S6306" s="11">
        <v>9.6</v>
      </c>
      <c r="T6306" s="11">
        <v>12.8</v>
      </c>
      <c r="U6306" s="11">
        <v>12.2</v>
      </c>
      <c r="V6306" s="11">
        <v>12.2</v>
      </c>
      <c r="W6306" s="11">
        <v>11.7</v>
      </c>
      <c r="X6306" s="11">
        <v>13.1</v>
      </c>
      <c r="Y6306" s="78"/>
      <c r="Z6306" s="11">
        <v>50.25</v>
      </c>
      <c r="AA6306" s="11">
        <v>99.47</v>
      </c>
      <c r="AB6306" s="11">
        <v>76.400000000000006</v>
      </c>
      <c r="AC6306" s="11">
        <v>0.18</v>
      </c>
      <c r="AD6306" s="11">
        <v>2.97</v>
      </c>
    </row>
    <row r="6307" spans="1:30" x14ac:dyDescent="0.25">
      <c r="A6307" s="1">
        <v>2019</v>
      </c>
      <c r="B6307" s="1">
        <v>9</v>
      </c>
      <c r="C6307" s="1">
        <v>20</v>
      </c>
      <c r="D6307" s="3">
        <v>0.58333333333333337</v>
      </c>
      <c r="E6307" s="5">
        <v>6303</v>
      </c>
      <c r="G6307" s="15">
        <v>12.3</v>
      </c>
      <c r="H6307" s="15">
        <v>12.2</v>
      </c>
      <c r="I6307" s="15">
        <v>13.5</v>
      </c>
      <c r="J6307" s="15">
        <v>12</v>
      </c>
      <c r="K6307" s="15">
        <v>12.4</v>
      </c>
      <c r="L6307" s="15">
        <v>11</v>
      </c>
      <c r="N6307" s="88">
        <v>15</v>
      </c>
      <c r="O6307" s="104">
        <v>14.4</v>
      </c>
      <c r="Q6307" s="11">
        <v>12.2</v>
      </c>
      <c r="R6307" s="11">
        <v>11.3</v>
      </c>
      <c r="S6307" s="11">
        <v>9.6</v>
      </c>
      <c r="T6307" s="11">
        <v>12.8</v>
      </c>
      <c r="U6307" s="11">
        <v>12.2</v>
      </c>
      <c r="V6307" s="11">
        <v>12.2</v>
      </c>
      <c r="W6307" s="11">
        <v>11.7</v>
      </c>
      <c r="X6307" s="11">
        <v>13.1</v>
      </c>
      <c r="Y6307" s="78"/>
      <c r="Z6307" s="11">
        <v>50.25</v>
      </c>
      <c r="AA6307" s="11">
        <v>99.47</v>
      </c>
      <c r="AB6307" s="11">
        <v>76.400000000000006</v>
      </c>
      <c r="AC6307" s="11">
        <v>0.18</v>
      </c>
      <c r="AD6307" s="11">
        <v>2.97</v>
      </c>
    </row>
    <row r="6308" spans="1:30" x14ac:dyDescent="0.25">
      <c r="A6308" s="1">
        <v>2019</v>
      </c>
      <c r="B6308" s="1">
        <v>9</v>
      </c>
      <c r="C6308" s="1">
        <v>20</v>
      </c>
      <c r="D6308" s="3">
        <v>0.625</v>
      </c>
      <c r="E6308" s="5">
        <v>6304</v>
      </c>
      <c r="G6308" s="15">
        <v>11.6</v>
      </c>
      <c r="H6308" s="15">
        <v>11.9</v>
      </c>
      <c r="I6308" s="15">
        <v>12.9</v>
      </c>
      <c r="J6308" s="15">
        <v>12</v>
      </c>
      <c r="K6308" s="15">
        <v>12.4</v>
      </c>
      <c r="L6308" s="15">
        <v>10.4</v>
      </c>
      <c r="N6308" s="88">
        <v>15</v>
      </c>
      <c r="O6308" s="104">
        <v>14.4</v>
      </c>
      <c r="Q6308" s="11">
        <v>12.2</v>
      </c>
      <c r="R6308" s="11">
        <v>11.3</v>
      </c>
      <c r="S6308" s="11">
        <v>9.6</v>
      </c>
      <c r="T6308" s="11">
        <v>12.8</v>
      </c>
      <c r="U6308" s="11">
        <v>12.2</v>
      </c>
      <c r="V6308" s="11">
        <v>12.2</v>
      </c>
      <c r="W6308" s="11">
        <v>11.7</v>
      </c>
      <c r="X6308" s="11">
        <v>13.1</v>
      </c>
      <c r="Y6308" s="78"/>
      <c r="Z6308" s="11">
        <v>50.25</v>
      </c>
      <c r="AA6308" s="11">
        <v>99.47</v>
      </c>
      <c r="AB6308" s="11">
        <v>76.400000000000006</v>
      </c>
      <c r="AC6308" s="11">
        <v>0.18</v>
      </c>
      <c r="AD6308" s="11">
        <v>2.97</v>
      </c>
    </row>
    <row r="6309" spans="1:30" x14ac:dyDescent="0.25">
      <c r="A6309" s="1">
        <v>2019</v>
      </c>
      <c r="B6309" s="1">
        <v>9</v>
      </c>
      <c r="C6309" s="1">
        <v>20</v>
      </c>
      <c r="D6309" s="3">
        <v>0.66666666666666663</v>
      </c>
      <c r="E6309" s="5">
        <v>6305</v>
      </c>
      <c r="G6309" s="15">
        <v>9.5</v>
      </c>
      <c r="H6309" s="15">
        <v>10.199999999999999</v>
      </c>
      <c r="I6309" s="15">
        <v>12.2</v>
      </c>
      <c r="J6309" s="15">
        <v>10.199999999999999</v>
      </c>
      <c r="K6309" s="15">
        <v>10.4</v>
      </c>
      <c r="L6309" s="15">
        <v>9.8000000000000007</v>
      </c>
      <c r="N6309" s="88">
        <v>15</v>
      </c>
      <c r="O6309" s="104">
        <v>14.4</v>
      </c>
      <c r="Q6309" s="11">
        <v>12.2</v>
      </c>
      <c r="R6309" s="11">
        <v>11.3</v>
      </c>
      <c r="S6309" s="11">
        <v>9.6</v>
      </c>
      <c r="T6309" s="11">
        <v>12.8</v>
      </c>
      <c r="U6309" s="11">
        <v>12.2</v>
      </c>
      <c r="V6309" s="11">
        <v>12.2</v>
      </c>
      <c r="W6309" s="11">
        <v>11.7</v>
      </c>
      <c r="X6309" s="11">
        <v>13.1</v>
      </c>
      <c r="Y6309" s="78"/>
      <c r="Z6309" s="11">
        <v>50.25</v>
      </c>
      <c r="AA6309" s="11">
        <v>99.47</v>
      </c>
      <c r="AB6309" s="11">
        <v>76.400000000000006</v>
      </c>
      <c r="AC6309" s="11">
        <v>0.18</v>
      </c>
      <c r="AD6309" s="11">
        <v>2.97</v>
      </c>
    </row>
    <row r="6310" spans="1:30" x14ac:dyDescent="0.25">
      <c r="A6310" s="1">
        <v>2019</v>
      </c>
      <c r="B6310" s="1">
        <v>9</v>
      </c>
      <c r="C6310" s="1">
        <v>20</v>
      </c>
      <c r="D6310" s="3">
        <v>0.70833333333333337</v>
      </c>
      <c r="E6310" s="5">
        <v>6306</v>
      </c>
      <c r="G6310" s="15">
        <v>6.4</v>
      </c>
      <c r="H6310" s="15">
        <v>8.1</v>
      </c>
      <c r="I6310" s="15">
        <v>11.7</v>
      </c>
      <c r="J6310" s="15">
        <v>6.1</v>
      </c>
      <c r="K6310" s="15">
        <v>8.3000000000000007</v>
      </c>
      <c r="L6310" s="15">
        <v>7.5</v>
      </c>
      <c r="N6310" s="88">
        <v>15</v>
      </c>
      <c r="O6310" s="104">
        <v>14.4</v>
      </c>
      <c r="Q6310" s="11">
        <v>12.2</v>
      </c>
      <c r="R6310" s="11">
        <v>11.3</v>
      </c>
      <c r="S6310" s="11">
        <v>9.6</v>
      </c>
      <c r="T6310" s="11">
        <v>12.8</v>
      </c>
      <c r="U6310" s="11">
        <v>12.2</v>
      </c>
      <c r="V6310" s="11">
        <v>12.2</v>
      </c>
      <c r="W6310" s="11">
        <v>11.7</v>
      </c>
      <c r="X6310" s="11">
        <v>13.1</v>
      </c>
      <c r="Y6310" s="78"/>
      <c r="Z6310" s="11">
        <v>50.25</v>
      </c>
      <c r="AA6310" s="11">
        <v>99.47</v>
      </c>
      <c r="AB6310" s="11">
        <v>76.400000000000006</v>
      </c>
      <c r="AC6310" s="11">
        <v>0.18</v>
      </c>
      <c r="AD6310" s="11">
        <v>2.97</v>
      </c>
    </row>
    <row r="6311" spans="1:30" x14ac:dyDescent="0.25">
      <c r="A6311" s="1">
        <v>2019</v>
      </c>
      <c r="B6311" s="1">
        <v>9</v>
      </c>
      <c r="C6311" s="1">
        <v>20</v>
      </c>
      <c r="D6311" s="3">
        <v>0.75</v>
      </c>
      <c r="E6311" s="5">
        <v>6307</v>
      </c>
      <c r="G6311" s="15">
        <v>4.5</v>
      </c>
      <c r="H6311" s="15">
        <v>6.8</v>
      </c>
      <c r="I6311" s="15">
        <v>12.1</v>
      </c>
      <c r="J6311" s="15">
        <v>6.8</v>
      </c>
      <c r="K6311" s="15">
        <v>7.3</v>
      </c>
      <c r="L6311" s="15">
        <v>4.9000000000000004</v>
      </c>
      <c r="N6311" s="88">
        <v>15</v>
      </c>
      <c r="O6311" s="104">
        <v>14.4</v>
      </c>
      <c r="Q6311" s="11">
        <v>12.2</v>
      </c>
      <c r="R6311" s="11">
        <v>11.3</v>
      </c>
      <c r="S6311" s="11">
        <v>9.6</v>
      </c>
      <c r="T6311" s="11">
        <v>12.8</v>
      </c>
      <c r="U6311" s="11">
        <v>12.2</v>
      </c>
      <c r="V6311" s="11">
        <v>12.2</v>
      </c>
      <c r="W6311" s="11">
        <v>11.7</v>
      </c>
      <c r="X6311" s="11">
        <v>13.1</v>
      </c>
      <c r="Y6311" s="78"/>
      <c r="Z6311" s="11">
        <v>50.25</v>
      </c>
      <c r="AA6311" s="11">
        <v>99.47</v>
      </c>
      <c r="AB6311" s="11">
        <v>76.400000000000006</v>
      </c>
      <c r="AC6311" s="11">
        <v>0.18</v>
      </c>
      <c r="AD6311" s="11">
        <v>2.97</v>
      </c>
    </row>
    <row r="6312" spans="1:30" x14ac:dyDescent="0.25">
      <c r="A6312" s="1">
        <v>2019</v>
      </c>
      <c r="B6312" s="1">
        <v>9</v>
      </c>
      <c r="C6312" s="1">
        <v>20</v>
      </c>
      <c r="D6312" s="3">
        <v>0.79166666666666663</v>
      </c>
      <c r="E6312" s="5">
        <v>6308</v>
      </c>
      <c r="G6312" s="15">
        <v>3.6</v>
      </c>
      <c r="H6312" s="15">
        <v>6.1</v>
      </c>
      <c r="I6312" s="15">
        <v>12.4</v>
      </c>
      <c r="J6312" s="15">
        <v>7.1</v>
      </c>
      <c r="K6312" s="15">
        <v>7.7</v>
      </c>
      <c r="L6312" s="15">
        <v>4.7</v>
      </c>
      <c r="N6312" s="88">
        <v>15</v>
      </c>
      <c r="O6312" s="104">
        <v>14.4</v>
      </c>
      <c r="Q6312" s="11">
        <v>12.2</v>
      </c>
      <c r="R6312" s="11">
        <v>11.3</v>
      </c>
      <c r="S6312" s="11">
        <v>9.6</v>
      </c>
      <c r="T6312" s="11">
        <v>12.8</v>
      </c>
      <c r="U6312" s="11">
        <v>12.2</v>
      </c>
      <c r="V6312" s="11">
        <v>12.2</v>
      </c>
      <c r="W6312" s="11">
        <v>11.7</v>
      </c>
      <c r="X6312" s="11">
        <v>13.1</v>
      </c>
      <c r="Y6312" s="78"/>
      <c r="Z6312" s="11">
        <v>50.25</v>
      </c>
      <c r="AA6312" s="11">
        <v>99.47</v>
      </c>
      <c r="AB6312" s="11">
        <v>76.400000000000006</v>
      </c>
      <c r="AC6312" s="11">
        <v>0.18</v>
      </c>
      <c r="AD6312" s="11">
        <v>2.97</v>
      </c>
    </row>
    <row r="6313" spans="1:30" x14ac:dyDescent="0.25">
      <c r="A6313" s="1">
        <v>2019</v>
      </c>
      <c r="B6313" s="1">
        <v>9</v>
      </c>
      <c r="C6313" s="1">
        <v>20</v>
      </c>
      <c r="D6313" s="3">
        <v>0.83333333333333337</v>
      </c>
      <c r="E6313" s="5">
        <v>6309</v>
      </c>
      <c r="G6313" s="15">
        <v>3.6</v>
      </c>
      <c r="H6313" s="15">
        <v>5.7</v>
      </c>
      <c r="I6313" s="15">
        <v>12.6</v>
      </c>
      <c r="J6313" s="15">
        <v>7.7</v>
      </c>
      <c r="K6313" s="15">
        <v>7.3</v>
      </c>
      <c r="L6313" s="15">
        <v>3.8</v>
      </c>
      <c r="N6313" s="88">
        <v>15</v>
      </c>
      <c r="O6313" s="104">
        <v>14.4</v>
      </c>
      <c r="Q6313" s="11">
        <v>12.2</v>
      </c>
      <c r="R6313" s="11">
        <v>11.3</v>
      </c>
      <c r="S6313" s="11">
        <v>9.6</v>
      </c>
      <c r="T6313" s="11">
        <v>12.8</v>
      </c>
      <c r="U6313" s="11">
        <v>12.2</v>
      </c>
      <c r="V6313" s="11">
        <v>12.2</v>
      </c>
      <c r="W6313" s="11">
        <v>11.7</v>
      </c>
      <c r="X6313" s="11">
        <v>13.1</v>
      </c>
      <c r="Y6313" s="78"/>
      <c r="Z6313" s="11">
        <v>50.25</v>
      </c>
      <c r="AA6313" s="11">
        <v>99.47</v>
      </c>
      <c r="AB6313" s="11">
        <v>76.400000000000006</v>
      </c>
      <c r="AC6313" s="11">
        <v>0.18</v>
      </c>
      <c r="AD6313" s="11">
        <v>2.97</v>
      </c>
    </row>
    <row r="6314" spans="1:30" x14ac:dyDescent="0.25">
      <c r="A6314" s="1">
        <v>2019</v>
      </c>
      <c r="B6314" s="1">
        <v>9</v>
      </c>
      <c r="C6314" s="1">
        <v>20</v>
      </c>
      <c r="D6314" s="3">
        <v>0.875</v>
      </c>
      <c r="E6314" s="5">
        <v>6310</v>
      </c>
      <c r="G6314" s="15">
        <v>2.4</v>
      </c>
      <c r="H6314" s="15">
        <v>4.7</v>
      </c>
      <c r="I6314" s="15">
        <v>12.8</v>
      </c>
      <c r="J6314" s="15">
        <v>7.7</v>
      </c>
      <c r="K6314" s="15">
        <v>7</v>
      </c>
      <c r="L6314" s="15">
        <v>3.4</v>
      </c>
      <c r="N6314" s="88">
        <v>15</v>
      </c>
      <c r="O6314" s="104">
        <v>14.4</v>
      </c>
      <c r="Q6314" s="11">
        <v>12.2</v>
      </c>
      <c r="R6314" s="11">
        <v>11.3</v>
      </c>
      <c r="S6314" s="11">
        <v>9.6</v>
      </c>
      <c r="T6314" s="11">
        <v>12.8</v>
      </c>
      <c r="U6314" s="11">
        <v>12.2</v>
      </c>
      <c r="V6314" s="11">
        <v>12.2</v>
      </c>
      <c r="W6314" s="11">
        <v>11.7</v>
      </c>
      <c r="X6314" s="11">
        <v>13.1</v>
      </c>
      <c r="Y6314" s="78"/>
      <c r="Z6314" s="11">
        <v>50.25</v>
      </c>
      <c r="AA6314" s="11">
        <v>99.47</v>
      </c>
      <c r="AB6314" s="11">
        <v>76.400000000000006</v>
      </c>
      <c r="AC6314" s="11">
        <v>0.18</v>
      </c>
      <c r="AD6314" s="11">
        <v>2.97</v>
      </c>
    </row>
    <row r="6315" spans="1:30" x14ac:dyDescent="0.25">
      <c r="A6315" s="1">
        <v>2019</v>
      </c>
      <c r="B6315" s="1">
        <v>9</v>
      </c>
      <c r="C6315" s="1">
        <v>20</v>
      </c>
      <c r="D6315" s="3">
        <v>0.91666666666666663</v>
      </c>
      <c r="E6315" s="5">
        <v>6311</v>
      </c>
      <c r="G6315" s="15">
        <v>2.6</v>
      </c>
      <c r="H6315" s="15">
        <v>5.6</v>
      </c>
      <c r="I6315" s="15">
        <v>12.9</v>
      </c>
      <c r="J6315" s="15">
        <v>7.7</v>
      </c>
      <c r="K6315" s="15">
        <v>7.1</v>
      </c>
      <c r="L6315" s="15">
        <v>3.3</v>
      </c>
      <c r="N6315" s="88">
        <v>15</v>
      </c>
      <c r="O6315" s="104">
        <v>14.4</v>
      </c>
      <c r="Q6315" s="11">
        <v>12.2</v>
      </c>
      <c r="R6315" s="11">
        <v>11.3</v>
      </c>
      <c r="S6315" s="11">
        <v>9.6</v>
      </c>
      <c r="T6315" s="11">
        <v>12.8</v>
      </c>
      <c r="U6315" s="11">
        <v>12.2</v>
      </c>
      <c r="V6315" s="11">
        <v>12.2</v>
      </c>
      <c r="W6315" s="11">
        <v>11.7</v>
      </c>
      <c r="X6315" s="11">
        <v>13.1</v>
      </c>
      <c r="Y6315" s="78"/>
      <c r="Z6315" s="11">
        <v>50.25</v>
      </c>
      <c r="AA6315" s="11">
        <v>99.47</v>
      </c>
      <c r="AB6315" s="11">
        <v>76.400000000000006</v>
      </c>
      <c r="AC6315" s="11">
        <v>0.18</v>
      </c>
      <c r="AD6315" s="11">
        <v>2.97</v>
      </c>
    </row>
    <row r="6316" spans="1:30" x14ac:dyDescent="0.25">
      <c r="A6316" s="1">
        <v>2019</v>
      </c>
      <c r="B6316" s="1">
        <v>9</v>
      </c>
      <c r="C6316" s="1">
        <v>20</v>
      </c>
      <c r="D6316" s="3">
        <v>0.95833333333333337</v>
      </c>
      <c r="E6316" s="5">
        <v>6312</v>
      </c>
      <c r="G6316" s="15">
        <v>3.3</v>
      </c>
      <c r="H6316" s="15">
        <v>6.1</v>
      </c>
      <c r="I6316" s="15">
        <v>13.4</v>
      </c>
      <c r="J6316" s="15">
        <v>8.1</v>
      </c>
      <c r="K6316" s="15">
        <v>7.5</v>
      </c>
      <c r="L6316" s="15">
        <v>3.5</v>
      </c>
      <c r="N6316" s="88">
        <v>15</v>
      </c>
      <c r="O6316" s="104">
        <v>14.4</v>
      </c>
      <c r="Q6316" s="11">
        <v>12.2</v>
      </c>
      <c r="R6316" s="11">
        <v>11.3</v>
      </c>
      <c r="S6316" s="11">
        <v>9.6</v>
      </c>
      <c r="T6316" s="11">
        <v>12.8</v>
      </c>
      <c r="U6316" s="11">
        <v>12.2</v>
      </c>
      <c r="V6316" s="11">
        <v>12.2</v>
      </c>
      <c r="W6316" s="11">
        <v>11.7</v>
      </c>
      <c r="X6316" s="11">
        <v>13.1</v>
      </c>
      <c r="Y6316" s="78"/>
      <c r="Z6316" s="11">
        <v>50.25</v>
      </c>
      <c r="AA6316" s="11">
        <v>99.47</v>
      </c>
      <c r="AB6316" s="11">
        <v>76.400000000000006</v>
      </c>
      <c r="AC6316" s="11">
        <v>0.18</v>
      </c>
      <c r="AD6316" s="11">
        <v>2.97</v>
      </c>
    </row>
    <row r="6317" spans="1:30" x14ac:dyDescent="0.25">
      <c r="A6317" s="1">
        <v>2019</v>
      </c>
      <c r="B6317" s="1">
        <v>9</v>
      </c>
      <c r="C6317" s="1">
        <v>21</v>
      </c>
      <c r="D6317" s="3">
        <v>0</v>
      </c>
      <c r="E6317" s="5">
        <v>6313</v>
      </c>
      <c r="G6317" s="15">
        <v>5.2</v>
      </c>
      <c r="H6317" s="15">
        <v>6.8</v>
      </c>
      <c r="I6317" s="15">
        <v>13.5</v>
      </c>
      <c r="J6317" s="15">
        <v>8.3000000000000007</v>
      </c>
      <c r="K6317" s="15">
        <v>7.7</v>
      </c>
      <c r="L6317" s="15">
        <v>2.8</v>
      </c>
      <c r="N6317" s="88">
        <v>14</v>
      </c>
      <c r="O6317" s="104">
        <v>14.7</v>
      </c>
      <c r="Q6317" s="11">
        <v>12.2</v>
      </c>
      <c r="R6317" s="11">
        <v>11.9</v>
      </c>
      <c r="S6317" s="11">
        <v>9.9</v>
      </c>
      <c r="T6317" s="11">
        <v>12.6</v>
      </c>
      <c r="U6317" s="11">
        <v>12.7</v>
      </c>
      <c r="V6317" s="11">
        <v>11.7</v>
      </c>
      <c r="W6317" s="11">
        <v>12.4</v>
      </c>
      <c r="X6317" s="11">
        <v>13.3</v>
      </c>
      <c r="Y6317" s="78"/>
      <c r="Z6317" s="11">
        <v>51.61</v>
      </c>
      <c r="AA6317" s="11">
        <v>100.97</v>
      </c>
      <c r="AB6317" s="11">
        <v>79.86</v>
      </c>
      <c r="AC6317" s="11">
        <v>0.21</v>
      </c>
      <c r="AD6317" s="11">
        <v>2.76</v>
      </c>
    </row>
    <row r="6318" spans="1:30" x14ac:dyDescent="0.25">
      <c r="A6318" s="1">
        <v>2019</v>
      </c>
      <c r="B6318" s="1">
        <v>9</v>
      </c>
      <c r="C6318" s="1">
        <v>21</v>
      </c>
      <c r="D6318" s="3">
        <v>4.1666666666666664E-2</v>
      </c>
      <c r="E6318" s="5">
        <v>6314</v>
      </c>
      <c r="G6318" s="15">
        <v>6.1</v>
      </c>
      <c r="H6318" s="15">
        <v>6.8</v>
      </c>
      <c r="I6318" s="15">
        <v>13.7</v>
      </c>
      <c r="J6318" s="15">
        <v>8.6</v>
      </c>
      <c r="K6318" s="15">
        <v>7.7</v>
      </c>
      <c r="L6318" s="15">
        <v>3.2</v>
      </c>
      <c r="N6318" s="88">
        <v>14</v>
      </c>
      <c r="O6318" s="104">
        <v>14.7</v>
      </c>
      <c r="Q6318" s="11">
        <v>12.2</v>
      </c>
      <c r="R6318" s="11">
        <v>11.9</v>
      </c>
      <c r="S6318" s="11">
        <v>9.9</v>
      </c>
      <c r="T6318" s="11">
        <v>12.6</v>
      </c>
      <c r="U6318" s="11">
        <v>12.7</v>
      </c>
      <c r="V6318" s="11">
        <v>11.7</v>
      </c>
      <c r="W6318" s="11">
        <v>12.4</v>
      </c>
      <c r="X6318" s="11">
        <v>13.3</v>
      </c>
      <c r="Y6318" s="78"/>
      <c r="Z6318" s="11">
        <v>51.61</v>
      </c>
      <c r="AA6318" s="11">
        <v>100.97</v>
      </c>
      <c r="AB6318" s="11">
        <v>79.86</v>
      </c>
      <c r="AC6318" s="11">
        <v>0.21</v>
      </c>
      <c r="AD6318" s="11">
        <v>2.76</v>
      </c>
    </row>
    <row r="6319" spans="1:30" x14ac:dyDescent="0.25">
      <c r="A6319" s="1">
        <v>2019</v>
      </c>
      <c r="B6319" s="1">
        <v>9</v>
      </c>
      <c r="C6319" s="1">
        <v>21</v>
      </c>
      <c r="D6319" s="3">
        <v>8.3333333333333329E-2</v>
      </c>
      <c r="E6319" s="5">
        <v>6315</v>
      </c>
      <c r="G6319" s="15">
        <v>6.4</v>
      </c>
      <c r="H6319" s="15">
        <v>7</v>
      </c>
      <c r="I6319" s="15">
        <v>13.8</v>
      </c>
      <c r="J6319" s="15">
        <v>9</v>
      </c>
      <c r="K6319" s="15">
        <v>7.8</v>
      </c>
      <c r="L6319" s="15">
        <v>3.3</v>
      </c>
      <c r="N6319" s="88">
        <v>14</v>
      </c>
      <c r="O6319" s="104">
        <v>14.7</v>
      </c>
      <c r="Q6319" s="11">
        <v>12.2</v>
      </c>
      <c r="R6319" s="11">
        <v>11.9</v>
      </c>
      <c r="S6319" s="11">
        <v>9.9</v>
      </c>
      <c r="T6319" s="11">
        <v>12.6</v>
      </c>
      <c r="U6319" s="11">
        <v>12.7</v>
      </c>
      <c r="V6319" s="11">
        <v>11.7</v>
      </c>
      <c r="W6319" s="11">
        <v>12.4</v>
      </c>
      <c r="X6319" s="11">
        <v>13.3</v>
      </c>
      <c r="Y6319" s="78"/>
      <c r="Z6319" s="11">
        <v>51.61</v>
      </c>
      <c r="AA6319" s="11">
        <v>100.97</v>
      </c>
      <c r="AB6319" s="11">
        <v>79.86</v>
      </c>
      <c r="AC6319" s="11">
        <v>0.21</v>
      </c>
      <c r="AD6319" s="11">
        <v>2.76</v>
      </c>
    </row>
    <row r="6320" spans="1:30" x14ac:dyDescent="0.25">
      <c r="A6320" s="1">
        <v>2019</v>
      </c>
      <c r="B6320" s="1">
        <v>9</v>
      </c>
      <c r="C6320" s="1">
        <v>21</v>
      </c>
      <c r="D6320" s="3">
        <v>0.125</v>
      </c>
      <c r="E6320" s="5">
        <v>6316</v>
      </c>
      <c r="G6320" s="15">
        <v>6.4</v>
      </c>
      <c r="H6320" s="15">
        <v>7.4</v>
      </c>
      <c r="I6320" s="15">
        <v>14</v>
      </c>
      <c r="J6320" s="15">
        <v>9.6999999999999993</v>
      </c>
      <c r="K6320" s="15">
        <v>8.6</v>
      </c>
      <c r="L6320" s="15">
        <v>4.7</v>
      </c>
      <c r="N6320" s="88">
        <v>14</v>
      </c>
      <c r="O6320" s="104">
        <v>14.7</v>
      </c>
      <c r="Q6320" s="11">
        <v>12.2</v>
      </c>
      <c r="R6320" s="11">
        <v>11.9</v>
      </c>
      <c r="S6320" s="11">
        <v>9.9</v>
      </c>
      <c r="T6320" s="11">
        <v>12.6</v>
      </c>
      <c r="U6320" s="11">
        <v>12.7</v>
      </c>
      <c r="V6320" s="11">
        <v>11.7</v>
      </c>
      <c r="W6320" s="11">
        <v>12.4</v>
      </c>
      <c r="X6320" s="11">
        <v>13.3</v>
      </c>
      <c r="Y6320" s="78"/>
      <c r="Z6320" s="11">
        <v>51.61</v>
      </c>
      <c r="AA6320" s="11">
        <v>100.97</v>
      </c>
      <c r="AB6320" s="11">
        <v>79.86</v>
      </c>
      <c r="AC6320" s="11">
        <v>0.21</v>
      </c>
      <c r="AD6320" s="11">
        <v>2.76</v>
      </c>
    </row>
    <row r="6321" spans="1:30" x14ac:dyDescent="0.25">
      <c r="A6321" s="1">
        <v>2019</v>
      </c>
      <c r="B6321" s="1">
        <v>9</v>
      </c>
      <c r="C6321" s="1">
        <v>21</v>
      </c>
      <c r="D6321" s="3">
        <v>0.16666666666666666</v>
      </c>
      <c r="E6321" s="5">
        <v>6317</v>
      </c>
      <c r="G6321" s="15">
        <v>6.5</v>
      </c>
      <c r="H6321" s="15">
        <v>7.7</v>
      </c>
      <c r="I6321" s="15">
        <v>14.4</v>
      </c>
      <c r="J6321" s="15">
        <v>10.1</v>
      </c>
      <c r="K6321" s="15">
        <v>8.8000000000000007</v>
      </c>
      <c r="L6321" s="15">
        <v>5.0999999999999996</v>
      </c>
      <c r="N6321" s="88">
        <v>14</v>
      </c>
      <c r="O6321" s="104">
        <v>14.7</v>
      </c>
      <c r="Q6321" s="11">
        <v>12.2</v>
      </c>
      <c r="R6321" s="11">
        <v>11.9</v>
      </c>
      <c r="S6321" s="11">
        <v>9.9</v>
      </c>
      <c r="T6321" s="11">
        <v>12.6</v>
      </c>
      <c r="U6321" s="11">
        <v>12.7</v>
      </c>
      <c r="V6321" s="11">
        <v>11.7</v>
      </c>
      <c r="W6321" s="11">
        <v>12.4</v>
      </c>
      <c r="X6321" s="11">
        <v>13.3</v>
      </c>
      <c r="Y6321" s="78"/>
      <c r="Z6321" s="11">
        <v>51.61</v>
      </c>
      <c r="AA6321" s="11">
        <v>100.97</v>
      </c>
      <c r="AB6321" s="11">
        <v>79.86</v>
      </c>
      <c r="AC6321" s="11">
        <v>0.21</v>
      </c>
      <c r="AD6321" s="11">
        <v>2.76</v>
      </c>
    </row>
    <row r="6322" spans="1:30" x14ac:dyDescent="0.25">
      <c r="A6322" s="1">
        <v>2019</v>
      </c>
      <c r="B6322" s="1">
        <v>9</v>
      </c>
      <c r="C6322" s="1">
        <v>21</v>
      </c>
      <c r="D6322" s="3">
        <v>0.20833333333333334</v>
      </c>
      <c r="E6322" s="5">
        <v>6318</v>
      </c>
      <c r="G6322" s="15">
        <v>6.5</v>
      </c>
      <c r="H6322" s="15">
        <v>7.7</v>
      </c>
      <c r="I6322" s="15">
        <v>14.4</v>
      </c>
      <c r="J6322" s="15">
        <v>11.1</v>
      </c>
      <c r="K6322" s="15">
        <v>9.3000000000000007</v>
      </c>
      <c r="L6322" s="15">
        <v>5.3</v>
      </c>
      <c r="N6322" s="88">
        <v>14</v>
      </c>
      <c r="O6322" s="104">
        <v>14.7</v>
      </c>
      <c r="Q6322" s="11">
        <v>12.2</v>
      </c>
      <c r="R6322" s="11">
        <v>11.9</v>
      </c>
      <c r="S6322" s="11">
        <v>9.9</v>
      </c>
      <c r="T6322" s="11">
        <v>12.6</v>
      </c>
      <c r="U6322" s="11">
        <v>12.7</v>
      </c>
      <c r="V6322" s="11">
        <v>11.7</v>
      </c>
      <c r="W6322" s="11">
        <v>12.4</v>
      </c>
      <c r="X6322" s="11">
        <v>13.3</v>
      </c>
      <c r="Y6322" s="78"/>
      <c r="Z6322" s="11">
        <v>51.61</v>
      </c>
      <c r="AA6322" s="11">
        <v>100.97</v>
      </c>
      <c r="AB6322" s="11">
        <v>79.86</v>
      </c>
      <c r="AC6322" s="11">
        <v>0.21</v>
      </c>
      <c r="AD6322" s="11">
        <v>2.76</v>
      </c>
    </row>
    <row r="6323" spans="1:30" x14ac:dyDescent="0.25">
      <c r="A6323" s="1">
        <v>2019</v>
      </c>
      <c r="B6323" s="1">
        <v>9</v>
      </c>
      <c r="C6323" s="1">
        <v>21</v>
      </c>
      <c r="D6323" s="3">
        <v>0.25</v>
      </c>
      <c r="E6323" s="5">
        <v>6319</v>
      </c>
      <c r="G6323" s="15">
        <v>7.2</v>
      </c>
      <c r="H6323" s="15">
        <v>8.5</v>
      </c>
      <c r="I6323" s="15">
        <v>14.5</v>
      </c>
      <c r="J6323" s="15">
        <v>12</v>
      </c>
      <c r="K6323" s="15">
        <v>10</v>
      </c>
      <c r="L6323" s="15">
        <v>5.8</v>
      </c>
      <c r="N6323" s="88">
        <v>14</v>
      </c>
      <c r="O6323" s="104">
        <v>14.7</v>
      </c>
      <c r="Q6323" s="11">
        <v>12.2</v>
      </c>
      <c r="R6323" s="11">
        <v>11.9</v>
      </c>
      <c r="S6323" s="11">
        <v>9.9</v>
      </c>
      <c r="T6323" s="11">
        <v>12.6</v>
      </c>
      <c r="U6323" s="11">
        <v>12.7</v>
      </c>
      <c r="V6323" s="11">
        <v>11.7</v>
      </c>
      <c r="W6323" s="11">
        <v>12.4</v>
      </c>
      <c r="X6323" s="11">
        <v>13.3</v>
      </c>
      <c r="Y6323" s="78"/>
      <c r="Z6323" s="11">
        <v>51.61</v>
      </c>
      <c r="AA6323" s="11">
        <v>100.97</v>
      </c>
      <c r="AB6323" s="11">
        <v>79.86</v>
      </c>
      <c r="AC6323" s="11">
        <v>0.21</v>
      </c>
      <c r="AD6323" s="11">
        <v>2.76</v>
      </c>
    </row>
    <row r="6324" spans="1:30" x14ac:dyDescent="0.25">
      <c r="A6324" s="1">
        <v>2019</v>
      </c>
      <c r="B6324" s="1">
        <v>9</v>
      </c>
      <c r="C6324" s="1">
        <v>21</v>
      </c>
      <c r="D6324" s="3">
        <v>0.29166666666666669</v>
      </c>
      <c r="E6324" s="5">
        <v>6320</v>
      </c>
      <c r="G6324" s="15">
        <v>8.1</v>
      </c>
      <c r="H6324" s="15">
        <v>9.1999999999999993</v>
      </c>
      <c r="I6324" s="15">
        <v>14.4</v>
      </c>
      <c r="J6324" s="15">
        <v>13.1</v>
      </c>
      <c r="K6324" s="15">
        <v>10.9</v>
      </c>
      <c r="L6324" s="15">
        <v>6.2</v>
      </c>
      <c r="N6324" s="88">
        <v>14</v>
      </c>
      <c r="O6324" s="104">
        <v>14.7</v>
      </c>
      <c r="Q6324" s="11">
        <v>12.2</v>
      </c>
      <c r="R6324" s="11">
        <v>11.9</v>
      </c>
      <c r="S6324" s="11">
        <v>9.9</v>
      </c>
      <c r="T6324" s="11">
        <v>12.6</v>
      </c>
      <c r="U6324" s="11">
        <v>12.7</v>
      </c>
      <c r="V6324" s="11">
        <v>11.7</v>
      </c>
      <c r="W6324" s="11">
        <v>12.4</v>
      </c>
      <c r="X6324" s="11">
        <v>13.3</v>
      </c>
      <c r="Y6324" s="78"/>
      <c r="Z6324" s="11">
        <v>51.61</v>
      </c>
      <c r="AA6324" s="11">
        <v>100.97</v>
      </c>
      <c r="AB6324" s="11">
        <v>79.86</v>
      </c>
      <c r="AC6324" s="11">
        <v>0.21</v>
      </c>
      <c r="AD6324" s="11">
        <v>2.76</v>
      </c>
    </row>
    <row r="6325" spans="1:30" x14ac:dyDescent="0.25">
      <c r="A6325" s="1">
        <v>2019</v>
      </c>
      <c r="B6325" s="1">
        <v>9</v>
      </c>
      <c r="C6325" s="1">
        <v>21</v>
      </c>
      <c r="D6325" s="3">
        <v>0.33333333333333331</v>
      </c>
      <c r="E6325" s="5">
        <v>6321</v>
      </c>
      <c r="G6325" s="15">
        <v>10.9</v>
      </c>
      <c r="H6325" s="15">
        <v>10.4</v>
      </c>
      <c r="I6325" s="15">
        <v>14.4</v>
      </c>
      <c r="J6325" s="15">
        <v>15</v>
      </c>
      <c r="K6325" s="15">
        <v>12.8</v>
      </c>
      <c r="L6325" s="15">
        <v>7.3</v>
      </c>
      <c r="N6325" s="88">
        <v>14</v>
      </c>
      <c r="O6325" s="104">
        <v>14.7</v>
      </c>
      <c r="Q6325" s="11">
        <v>12.2</v>
      </c>
      <c r="R6325" s="11">
        <v>11.9</v>
      </c>
      <c r="S6325" s="11">
        <v>9.9</v>
      </c>
      <c r="T6325" s="11">
        <v>12.6</v>
      </c>
      <c r="U6325" s="11">
        <v>12.7</v>
      </c>
      <c r="V6325" s="11">
        <v>11.7</v>
      </c>
      <c r="W6325" s="11">
        <v>12.4</v>
      </c>
      <c r="X6325" s="11">
        <v>13.3</v>
      </c>
      <c r="Y6325" s="78"/>
      <c r="Z6325" s="11">
        <v>51.61</v>
      </c>
      <c r="AA6325" s="11">
        <v>100.97</v>
      </c>
      <c r="AB6325" s="11">
        <v>79.86</v>
      </c>
      <c r="AC6325" s="11">
        <v>0.21</v>
      </c>
      <c r="AD6325" s="11">
        <v>2.76</v>
      </c>
    </row>
    <row r="6326" spans="1:30" x14ac:dyDescent="0.25">
      <c r="A6326" s="1">
        <v>2019</v>
      </c>
      <c r="B6326" s="1">
        <v>9</v>
      </c>
      <c r="C6326" s="1">
        <v>21</v>
      </c>
      <c r="D6326" s="3">
        <v>0.375</v>
      </c>
      <c r="E6326" s="5">
        <v>6322</v>
      </c>
      <c r="G6326" s="15">
        <v>11.9</v>
      </c>
      <c r="H6326" s="15">
        <v>11.8</v>
      </c>
      <c r="I6326" s="15">
        <v>14.3</v>
      </c>
      <c r="J6326" s="15">
        <v>15.2</v>
      </c>
      <c r="K6326" s="15">
        <v>15</v>
      </c>
      <c r="L6326" s="15">
        <v>8.3000000000000007</v>
      </c>
      <c r="N6326" s="88">
        <v>14</v>
      </c>
      <c r="O6326" s="104">
        <v>14.7</v>
      </c>
      <c r="Q6326" s="11">
        <v>12.2</v>
      </c>
      <c r="R6326" s="11">
        <v>11.9</v>
      </c>
      <c r="S6326" s="11">
        <v>9.9</v>
      </c>
      <c r="T6326" s="11">
        <v>12.6</v>
      </c>
      <c r="U6326" s="11">
        <v>12.7</v>
      </c>
      <c r="V6326" s="11">
        <v>11.7</v>
      </c>
      <c r="W6326" s="11">
        <v>12.4</v>
      </c>
      <c r="X6326" s="11">
        <v>13.3</v>
      </c>
      <c r="Y6326" s="78"/>
      <c r="Z6326" s="11">
        <v>51.61</v>
      </c>
      <c r="AA6326" s="11">
        <v>100.97</v>
      </c>
      <c r="AB6326" s="11">
        <v>79.86</v>
      </c>
      <c r="AC6326" s="11">
        <v>0.21</v>
      </c>
      <c r="AD6326" s="11">
        <v>2.76</v>
      </c>
    </row>
    <row r="6327" spans="1:30" x14ac:dyDescent="0.25">
      <c r="A6327" s="1">
        <v>2019</v>
      </c>
      <c r="B6327" s="1">
        <v>9</v>
      </c>
      <c r="C6327" s="1">
        <v>21</v>
      </c>
      <c r="D6327" s="3">
        <v>0.41666666666666669</v>
      </c>
      <c r="E6327" s="5">
        <v>6323</v>
      </c>
      <c r="G6327" s="15">
        <v>12.6</v>
      </c>
      <c r="H6327" s="15">
        <v>13.3</v>
      </c>
      <c r="I6327" s="15">
        <v>14.4</v>
      </c>
      <c r="J6327" s="15">
        <v>15.4</v>
      </c>
      <c r="K6327" s="15">
        <v>16.100000000000001</v>
      </c>
      <c r="L6327" s="15">
        <v>9.6</v>
      </c>
      <c r="N6327" s="88">
        <v>14</v>
      </c>
      <c r="O6327" s="104">
        <v>14.7</v>
      </c>
      <c r="Q6327" s="11">
        <v>12.2</v>
      </c>
      <c r="R6327" s="11">
        <v>11.9</v>
      </c>
      <c r="S6327" s="11">
        <v>9.9</v>
      </c>
      <c r="T6327" s="11">
        <v>12.6</v>
      </c>
      <c r="U6327" s="11">
        <v>12.7</v>
      </c>
      <c r="V6327" s="11">
        <v>11.7</v>
      </c>
      <c r="W6327" s="11">
        <v>12.4</v>
      </c>
      <c r="X6327" s="11">
        <v>13.3</v>
      </c>
      <c r="Y6327" s="78"/>
      <c r="Z6327" s="11">
        <v>51.61</v>
      </c>
      <c r="AA6327" s="11">
        <v>100.97</v>
      </c>
      <c r="AB6327" s="11">
        <v>79.86</v>
      </c>
      <c r="AC6327" s="11">
        <v>0.21</v>
      </c>
      <c r="AD6327" s="11">
        <v>2.76</v>
      </c>
    </row>
    <row r="6328" spans="1:30" x14ac:dyDescent="0.25">
      <c r="A6328" s="1">
        <v>2019</v>
      </c>
      <c r="B6328" s="1">
        <v>9</v>
      </c>
      <c r="C6328" s="1">
        <v>21</v>
      </c>
      <c r="D6328" s="3">
        <v>0.45833333333333331</v>
      </c>
      <c r="E6328" s="5">
        <v>6324</v>
      </c>
      <c r="G6328" s="15">
        <v>13.8</v>
      </c>
      <c r="H6328" s="15">
        <v>14.3</v>
      </c>
      <c r="I6328" s="15">
        <v>14.2</v>
      </c>
      <c r="J6328" s="15">
        <v>15.5</v>
      </c>
      <c r="K6328" s="15">
        <v>16.7</v>
      </c>
      <c r="L6328" s="15">
        <v>11</v>
      </c>
      <c r="N6328" s="88">
        <v>14</v>
      </c>
      <c r="O6328" s="104">
        <v>14.7</v>
      </c>
      <c r="Q6328" s="11">
        <v>12.2</v>
      </c>
      <c r="R6328" s="11">
        <v>11.9</v>
      </c>
      <c r="S6328" s="11">
        <v>9.9</v>
      </c>
      <c r="T6328" s="11">
        <v>12.6</v>
      </c>
      <c r="U6328" s="11">
        <v>12.7</v>
      </c>
      <c r="V6328" s="11">
        <v>11.7</v>
      </c>
      <c r="W6328" s="11">
        <v>12.4</v>
      </c>
      <c r="X6328" s="11">
        <v>13.3</v>
      </c>
      <c r="Y6328" s="78"/>
      <c r="Z6328" s="11">
        <v>51.61</v>
      </c>
      <c r="AA6328" s="11">
        <v>100.97</v>
      </c>
      <c r="AB6328" s="11">
        <v>79.86</v>
      </c>
      <c r="AC6328" s="11">
        <v>0.21</v>
      </c>
      <c r="AD6328" s="11">
        <v>2.76</v>
      </c>
    </row>
    <row r="6329" spans="1:30" x14ac:dyDescent="0.25">
      <c r="A6329" s="1">
        <v>2019</v>
      </c>
      <c r="B6329" s="1">
        <v>9</v>
      </c>
      <c r="C6329" s="1">
        <v>21</v>
      </c>
      <c r="D6329" s="3">
        <v>0.5</v>
      </c>
      <c r="E6329" s="5">
        <v>6325</v>
      </c>
      <c r="G6329" s="15">
        <v>14.7</v>
      </c>
      <c r="H6329" s="15">
        <v>15.4</v>
      </c>
      <c r="I6329" s="15">
        <v>14.3</v>
      </c>
      <c r="J6329" s="15">
        <v>14.9</v>
      </c>
      <c r="K6329" s="15">
        <v>16.5</v>
      </c>
      <c r="L6329" s="15">
        <v>12.1</v>
      </c>
      <c r="N6329" s="88">
        <v>14.8</v>
      </c>
      <c r="O6329" s="104">
        <v>14.7</v>
      </c>
      <c r="Q6329" s="11">
        <v>12.2</v>
      </c>
      <c r="R6329" s="11">
        <v>11.9</v>
      </c>
      <c r="S6329" s="11">
        <v>9.9</v>
      </c>
      <c r="T6329" s="11">
        <v>12.6</v>
      </c>
      <c r="U6329" s="11">
        <v>12.7</v>
      </c>
      <c r="V6329" s="11">
        <v>11.7</v>
      </c>
      <c r="W6329" s="11">
        <v>12.4</v>
      </c>
      <c r="X6329" s="11">
        <v>13.3</v>
      </c>
      <c r="Y6329" s="78"/>
      <c r="Z6329" s="11">
        <v>51.61</v>
      </c>
      <c r="AA6329" s="11">
        <v>100.97</v>
      </c>
      <c r="AB6329" s="11">
        <v>79.86</v>
      </c>
      <c r="AC6329" s="11">
        <v>0.21</v>
      </c>
      <c r="AD6329" s="11">
        <v>2.76</v>
      </c>
    </row>
    <row r="6330" spans="1:30" x14ac:dyDescent="0.25">
      <c r="A6330" s="1">
        <v>2019</v>
      </c>
      <c r="B6330" s="1">
        <v>9</v>
      </c>
      <c r="C6330" s="1">
        <v>21</v>
      </c>
      <c r="D6330" s="3">
        <v>0.54166666666666663</v>
      </c>
      <c r="E6330" s="5">
        <v>6326</v>
      </c>
      <c r="G6330" s="15">
        <v>15.1</v>
      </c>
      <c r="H6330" s="15">
        <v>15.7</v>
      </c>
      <c r="I6330" s="15">
        <v>14.2</v>
      </c>
      <c r="J6330" s="15">
        <v>15.7</v>
      </c>
      <c r="K6330" s="15">
        <v>15.8</v>
      </c>
      <c r="L6330" s="15">
        <v>13.1</v>
      </c>
      <c r="N6330" s="88">
        <v>14.8</v>
      </c>
      <c r="O6330" s="104">
        <v>14.7</v>
      </c>
      <c r="Q6330" s="11">
        <v>12.2</v>
      </c>
      <c r="R6330" s="11">
        <v>11.9</v>
      </c>
      <c r="S6330" s="11">
        <v>9.9</v>
      </c>
      <c r="T6330" s="11">
        <v>12.6</v>
      </c>
      <c r="U6330" s="11">
        <v>12.7</v>
      </c>
      <c r="V6330" s="11">
        <v>11.7</v>
      </c>
      <c r="W6330" s="11">
        <v>12.4</v>
      </c>
      <c r="X6330" s="11">
        <v>13.3</v>
      </c>
      <c r="Y6330" s="78"/>
      <c r="Z6330" s="11">
        <v>51.61</v>
      </c>
      <c r="AA6330" s="11">
        <v>100.97</v>
      </c>
      <c r="AB6330" s="11">
        <v>79.86</v>
      </c>
      <c r="AC6330" s="11">
        <v>0.21</v>
      </c>
      <c r="AD6330" s="11">
        <v>2.76</v>
      </c>
    </row>
    <row r="6331" spans="1:30" x14ac:dyDescent="0.25">
      <c r="A6331" s="1">
        <v>2019</v>
      </c>
      <c r="B6331" s="1">
        <v>9</v>
      </c>
      <c r="C6331" s="1">
        <v>21</v>
      </c>
      <c r="D6331" s="3">
        <v>0.58333333333333337</v>
      </c>
      <c r="E6331" s="5">
        <v>6327</v>
      </c>
      <c r="G6331" s="15">
        <v>15</v>
      </c>
      <c r="H6331" s="15">
        <v>15.4</v>
      </c>
      <c r="I6331" s="15">
        <v>14.1</v>
      </c>
      <c r="J6331" s="15">
        <v>15.3</v>
      </c>
      <c r="K6331" s="15">
        <v>15.3</v>
      </c>
      <c r="L6331" s="15">
        <v>13.6</v>
      </c>
      <c r="N6331" s="88">
        <v>14.8</v>
      </c>
      <c r="O6331" s="104">
        <v>14.7</v>
      </c>
      <c r="Q6331" s="11">
        <v>12.2</v>
      </c>
      <c r="R6331" s="11">
        <v>11.9</v>
      </c>
      <c r="S6331" s="11">
        <v>9.9</v>
      </c>
      <c r="T6331" s="11">
        <v>12.6</v>
      </c>
      <c r="U6331" s="11">
        <v>12.7</v>
      </c>
      <c r="V6331" s="11">
        <v>11.7</v>
      </c>
      <c r="W6331" s="11">
        <v>12.4</v>
      </c>
      <c r="X6331" s="11">
        <v>13.3</v>
      </c>
      <c r="Y6331" s="78"/>
      <c r="Z6331" s="11">
        <v>51.61</v>
      </c>
      <c r="AA6331" s="11">
        <v>100.97</v>
      </c>
      <c r="AB6331" s="11">
        <v>79.86</v>
      </c>
      <c r="AC6331" s="11">
        <v>0.21</v>
      </c>
      <c r="AD6331" s="11">
        <v>2.76</v>
      </c>
    </row>
    <row r="6332" spans="1:30" x14ac:dyDescent="0.25">
      <c r="A6332" s="1">
        <v>2019</v>
      </c>
      <c r="B6332" s="1">
        <v>9</v>
      </c>
      <c r="C6332" s="1">
        <v>21</v>
      </c>
      <c r="D6332" s="3">
        <v>0.625</v>
      </c>
      <c r="E6332" s="5">
        <v>6328</v>
      </c>
      <c r="G6332" s="15">
        <v>15</v>
      </c>
      <c r="H6332" s="15">
        <v>14.7</v>
      </c>
      <c r="I6332" s="15">
        <v>14.1</v>
      </c>
      <c r="J6332" s="15">
        <v>15.2</v>
      </c>
      <c r="K6332" s="15">
        <v>14.8</v>
      </c>
      <c r="L6332" s="15">
        <v>13.6</v>
      </c>
      <c r="N6332" s="88">
        <v>14.8</v>
      </c>
      <c r="O6332" s="104">
        <v>14.7</v>
      </c>
      <c r="Q6332" s="11">
        <v>12.2</v>
      </c>
      <c r="R6332" s="11">
        <v>11.9</v>
      </c>
      <c r="S6332" s="11">
        <v>9.9</v>
      </c>
      <c r="T6332" s="11">
        <v>12.6</v>
      </c>
      <c r="U6332" s="11">
        <v>12.7</v>
      </c>
      <c r="V6332" s="11">
        <v>11.7</v>
      </c>
      <c r="W6332" s="11">
        <v>12.4</v>
      </c>
      <c r="X6332" s="11">
        <v>13.3</v>
      </c>
      <c r="Y6332" s="78"/>
      <c r="Z6332" s="11">
        <v>51.61</v>
      </c>
      <c r="AA6332" s="11">
        <v>100.97</v>
      </c>
      <c r="AB6332" s="11">
        <v>79.86</v>
      </c>
      <c r="AC6332" s="11">
        <v>0.21</v>
      </c>
      <c r="AD6332" s="11">
        <v>2.76</v>
      </c>
    </row>
    <row r="6333" spans="1:30" x14ac:dyDescent="0.25">
      <c r="A6333" s="1">
        <v>2019</v>
      </c>
      <c r="B6333" s="1">
        <v>9</v>
      </c>
      <c r="C6333" s="1">
        <v>21</v>
      </c>
      <c r="D6333" s="3">
        <v>0.66666666666666663</v>
      </c>
      <c r="E6333" s="5">
        <v>6329</v>
      </c>
      <c r="G6333" s="15">
        <v>14.5</v>
      </c>
      <c r="H6333" s="15">
        <v>14.2</v>
      </c>
      <c r="I6333" s="15">
        <v>14.4</v>
      </c>
      <c r="J6333" s="15">
        <v>14.4</v>
      </c>
      <c r="K6333" s="15">
        <v>14.4</v>
      </c>
      <c r="L6333" s="15">
        <v>13.7</v>
      </c>
      <c r="N6333" s="88">
        <v>14.8</v>
      </c>
      <c r="O6333" s="104">
        <v>14.7</v>
      </c>
      <c r="Q6333" s="11">
        <v>12.2</v>
      </c>
      <c r="R6333" s="11">
        <v>11.9</v>
      </c>
      <c r="S6333" s="11">
        <v>9.9</v>
      </c>
      <c r="T6333" s="11">
        <v>12.6</v>
      </c>
      <c r="U6333" s="11">
        <v>12.7</v>
      </c>
      <c r="V6333" s="11">
        <v>11.7</v>
      </c>
      <c r="W6333" s="11">
        <v>12.4</v>
      </c>
      <c r="X6333" s="11">
        <v>13.3</v>
      </c>
      <c r="Y6333" s="78"/>
      <c r="Z6333" s="11">
        <v>51.61</v>
      </c>
      <c r="AA6333" s="11">
        <v>100.97</v>
      </c>
      <c r="AB6333" s="11">
        <v>79.86</v>
      </c>
      <c r="AC6333" s="11">
        <v>0.21</v>
      </c>
      <c r="AD6333" s="11">
        <v>2.76</v>
      </c>
    </row>
    <row r="6334" spans="1:30" x14ac:dyDescent="0.25">
      <c r="A6334" s="1">
        <v>2019</v>
      </c>
      <c r="B6334" s="1">
        <v>9</v>
      </c>
      <c r="C6334" s="1">
        <v>21</v>
      </c>
      <c r="D6334" s="3">
        <v>0.70833333333333337</v>
      </c>
      <c r="E6334" s="5">
        <v>6330</v>
      </c>
      <c r="G6334" s="15">
        <v>14</v>
      </c>
      <c r="H6334" s="15">
        <v>13.7</v>
      </c>
      <c r="I6334" s="15">
        <v>14.6</v>
      </c>
      <c r="J6334" s="15">
        <v>13.7</v>
      </c>
      <c r="K6334" s="15">
        <v>13.4</v>
      </c>
      <c r="L6334" s="15">
        <v>13.4</v>
      </c>
      <c r="N6334" s="88">
        <v>14.8</v>
      </c>
      <c r="O6334" s="104">
        <v>14.7</v>
      </c>
      <c r="Q6334" s="11">
        <v>12.2</v>
      </c>
      <c r="R6334" s="11">
        <v>11.9</v>
      </c>
      <c r="S6334" s="11">
        <v>9.9</v>
      </c>
      <c r="T6334" s="11">
        <v>12.6</v>
      </c>
      <c r="U6334" s="11">
        <v>12.7</v>
      </c>
      <c r="V6334" s="11">
        <v>11.7</v>
      </c>
      <c r="W6334" s="11">
        <v>12.4</v>
      </c>
      <c r="X6334" s="11">
        <v>13.3</v>
      </c>
      <c r="Y6334" s="78"/>
      <c r="Z6334" s="11">
        <v>51.61</v>
      </c>
      <c r="AA6334" s="11">
        <v>100.97</v>
      </c>
      <c r="AB6334" s="11">
        <v>79.86</v>
      </c>
      <c r="AC6334" s="11">
        <v>0.21</v>
      </c>
      <c r="AD6334" s="11">
        <v>2.76</v>
      </c>
    </row>
    <row r="6335" spans="1:30" x14ac:dyDescent="0.25">
      <c r="A6335" s="1">
        <v>2019</v>
      </c>
      <c r="B6335" s="1">
        <v>9</v>
      </c>
      <c r="C6335" s="1">
        <v>21</v>
      </c>
      <c r="D6335" s="3">
        <v>0.75</v>
      </c>
      <c r="E6335" s="5">
        <v>6331</v>
      </c>
      <c r="G6335" s="15">
        <v>13.7</v>
      </c>
      <c r="H6335" s="15">
        <v>13.2</v>
      </c>
      <c r="I6335" s="15">
        <v>14.5</v>
      </c>
      <c r="J6335" s="15">
        <v>12.4</v>
      </c>
      <c r="K6335" s="15">
        <v>13.2</v>
      </c>
      <c r="L6335" s="15">
        <v>12.5</v>
      </c>
      <c r="N6335" s="88">
        <v>14.8</v>
      </c>
      <c r="O6335" s="104">
        <v>14.7</v>
      </c>
      <c r="Q6335" s="11">
        <v>12.2</v>
      </c>
      <c r="R6335" s="11">
        <v>11.9</v>
      </c>
      <c r="S6335" s="11">
        <v>9.9</v>
      </c>
      <c r="T6335" s="11">
        <v>12.6</v>
      </c>
      <c r="U6335" s="11">
        <v>12.7</v>
      </c>
      <c r="V6335" s="11">
        <v>11.7</v>
      </c>
      <c r="W6335" s="11">
        <v>12.4</v>
      </c>
      <c r="X6335" s="11">
        <v>13.3</v>
      </c>
      <c r="Y6335" s="78"/>
      <c r="Z6335" s="11">
        <v>51.61</v>
      </c>
      <c r="AA6335" s="11">
        <v>100.97</v>
      </c>
      <c r="AB6335" s="11">
        <v>79.86</v>
      </c>
      <c r="AC6335" s="11">
        <v>0.21</v>
      </c>
      <c r="AD6335" s="11">
        <v>2.76</v>
      </c>
    </row>
    <row r="6336" spans="1:30" x14ac:dyDescent="0.25">
      <c r="A6336" s="1">
        <v>2019</v>
      </c>
      <c r="B6336" s="1">
        <v>9</v>
      </c>
      <c r="C6336" s="1">
        <v>21</v>
      </c>
      <c r="D6336" s="3">
        <v>0.79166666666666663</v>
      </c>
      <c r="E6336" s="5">
        <v>6332</v>
      </c>
      <c r="G6336" s="15">
        <v>13.5</v>
      </c>
      <c r="H6336" s="15">
        <v>13</v>
      </c>
      <c r="I6336" s="15">
        <v>14.6</v>
      </c>
      <c r="J6336" s="15">
        <v>11.8</v>
      </c>
      <c r="K6336" s="15">
        <v>12.4</v>
      </c>
      <c r="L6336" s="15">
        <v>12.5</v>
      </c>
      <c r="N6336" s="88">
        <v>14.8</v>
      </c>
      <c r="O6336" s="104">
        <v>14.7</v>
      </c>
      <c r="Q6336" s="11">
        <v>12.2</v>
      </c>
      <c r="R6336" s="11">
        <v>11.9</v>
      </c>
      <c r="S6336" s="11">
        <v>9.9</v>
      </c>
      <c r="T6336" s="11">
        <v>12.6</v>
      </c>
      <c r="U6336" s="11">
        <v>12.7</v>
      </c>
      <c r="V6336" s="11">
        <v>11.7</v>
      </c>
      <c r="W6336" s="11">
        <v>12.4</v>
      </c>
      <c r="X6336" s="11">
        <v>13.3</v>
      </c>
      <c r="Y6336" s="78"/>
      <c r="Z6336" s="11">
        <v>51.61</v>
      </c>
      <c r="AA6336" s="11">
        <v>100.97</v>
      </c>
      <c r="AB6336" s="11">
        <v>79.86</v>
      </c>
      <c r="AC6336" s="11">
        <v>0.21</v>
      </c>
      <c r="AD6336" s="11">
        <v>2.76</v>
      </c>
    </row>
    <row r="6337" spans="1:30" x14ac:dyDescent="0.25">
      <c r="A6337" s="1">
        <v>2019</v>
      </c>
      <c r="B6337" s="1">
        <v>9</v>
      </c>
      <c r="C6337" s="1">
        <v>21</v>
      </c>
      <c r="D6337" s="3">
        <v>0.83333333333333337</v>
      </c>
      <c r="E6337" s="5">
        <v>6333</v>
      </c>
      <c r="G6337" s="15">
        <v>13.2</v>
      </c>
      <c r="H6337" s="15">
        <v>12.4</v>
      </c>
      <c r="I6337" s="15">
        <v>14.8</v>
      </c>
      <c r="J6337" s="15">
        <v>11.4</v>
      </c>
      <c r="K6337" s="15">
        <v>11.7</v>
      </c>
      <c r="L6337" s="15">
        <v>12.5</v>
      </c>
      <c r="N6337" s="88">
        <v>14.8</v>
      </c>
      <c r="O6337" s="104">
        <v>14.7</v>
      </c>
      <c r="Q6337" s="11">
        <v>12.2</v>
      </c>
      <c r="R6337" s="11">
        <v>11.9</v>
      </c>
      <c r="S6337" s="11">
        <v>9.9</v>
      </c>
      <c r="T6337" s="11">
        <v>12.6</v>
      </c>
      <c r="U6337" s="11">
        <v>12.7</v>
      </c>
      <c r="V6337" s="11">
        <v>11.7</v>
      </c>
      <c r="W6337" s="11">
        <v>12.4</v>
      </c>
      <c r="X6337" s="11">
        <v>13.3</v>
      </c>
      <c r="Y6337" s="78"/>
      <c r="Z6337" s="11">
        <v>51.61</v>
      </c>
      <c r="AA6337" s="11">
        <v>100.97</v>
      </c>
      <c r="AB6337" s="11">
        <v>79.86</v>
      </c>
      <c r="AC6337" s="11">
        <v>0.21</v>
      </c>
      <c r="AD6337" s="11">
        <v>2.76</v>
      </c>
    </row>
    <row r="6338" spans="1:30" x14ac:dyDescent="0.25">
      <c r="A6338" s="1">
        <v>2019</v>
      </c>
      <c r="B6338" s="1">
        <v>9</v>
      </c>
      <c r="C6338" s="1">
        <v>21</v>
      </c>
      <c r="D6338" s="3">
        <v>0.875</v>
      </c>
      <c r="E6338" s="5">
        <v>6334</v>
      </c>
      <c r="G6338" s="15">
        <v>12</v>
      </c>
      <c r="H6338" s="15">
        <v>11.7</v>
      </c>
      <c r="I6338" s="15">
        <v>14.8</v>
      </c>
      <c r="J6338" s="15">
        <v>10.7</v>
      </c>
      <c r="K6338" s="15">
        <v>11.2</v>
      </c>
      <c r="L6338" s="15">
        <v>12.3</v>
      </c>
      <c r="N6338" s="88">
        <v>14.8</v>
      </c>
      <c r="O6338" s="104">
        <v>14.7</v>
      </c>
      <c r="Q6338" s="11">
        <v>12.2</v>
      </c>
      <c r="R6338" s="11">
        <v>11.9</v>
      </c>
      <c r="S6338" s="11">
        <v>9.9</v>
      </c>
      <c r="T6338" s="11">
        <v>12.6</v>
      </c>
      <c r="U6338" s="11">
        <v>12.7</v>
      </c>
      <c r="V6338" s="11">
        <v>11.7</v>
      </c>
      <c r="W6338" s="11">
        <v>12.4</v>
      </c>
      <c r="X6338" s="11">
        <v>13.3</v>
      </c>
      <c r="Y6338" s="78"/>
      <c r="Z6338" s="11">
        <v>51.61</v>
      </c>
      <c r="AA6338" s="11">
        <v>100.97</v>
      </c>
      <c r="AB6338" s="11">
        <v>79.86</v>
      </c>
      <c r="AC6338" s="11">
        <v>0.21</v>
      </c>
      <c r="AD6338" s="11">
        <v>2.76</v>
      </c>
    </row>
    <row r="6339" spans="1:30" x14ac:dyDescent="0.25">
      <c r="A6339" s="1">
        <v>2019</v>
      </c>
      <c r="B6339" s="1">
        <v>9</v>
      </c>
      <c r="C6339" s="1">
        <v>21</v>
      </c>
      <c r="D6339" s="3">
        <v>0.91666666666666663</v>
      </c>
      <c r="E6339" s="5">
        <v>6335</v>
      </c>
      <c r="G6339" s="15">
        <v>12</v>
      </c>
      <c r="H6339" s="15">
        <v>11.9</v>
      </c>
      <c r="I6339" s="15">
        <v>14.5</v>
      </c>
      <c r="J6339" s="15">
        <v>10.5</v>
      </c>
      <c r="K6339" s="15">
        <v>11.2</v>
      </c>
      <c r="L6339" s="15">
        <v>12</v>
      </c>
      <c r="N6339" s="88">
        <v>14.8</v>
      </c>
      <c r="O6339" s="104">
        <v>14.7</v>
      </c>
      <c r="Q6339" s="11">
        <v>12.2</v>
      </c>
      <c r="R6339" s="11">
        <v>11.9</v>
      </c>
      <c r="S6339" s="11">
        <v>9.9</v>
      </c>
      <c r="T6339" s="11">
        <v>12.6</v>
      </c>
      <c r="U6339" s="11">
        <v>12.7</v>
      </c>
      <c r="V6339" s="11">
        <v>11.7</v>
      </c>
      <c r="W6339" s="11">
        <v>12.4</v>
      </c>
      <c r="X6339" s="11">
        <v>13.3</v>
      </c>
      <c r="Y6339" s="78"/>
      <c r="Z6339" s="11">
        <v>51.61</v>
      </c>
      <c r="AA6339" s="11">
        <v>100.97</v>
      </c>
      <c r="AB6339" s="11">
        <v>79.86</v>
      </c>
      <c r="AC6339" s="11">
        <v>0.21</v>
      </c>
      <c r="AD6339" s="11">
        <v>2.76</v>
      </c>
    </row>
    <row r="6340" spans="1:30" x14ac:dyDescent="0.25">
      <c r="A6340" s="1">
        <v>2019</v>
      </c>
      <c r="B6340" s="1">
        <v>9</v>
      </c>
      <c r="C6340" s="1">
        <v>21</v>
      </c>
      <c r="D6340" s="3">
        <v>0.95833333333333337</v>
      </c>
      <c r="E6340" s="5">
        <v>6336</v>
      </c>
      <c r="G6340" s="15">
        <v>12.1</v>
      </c>
      <c r="H6340" s="15">
        <v>11.3</v>
      </c>
      <c r="I6340" s="15">
        <v>14.5</v>
      </c>
      <c r="J6340" s="15">
        <v>10.199999999999999</v>
      </c>
      <c r="K6340" s="15">
        <v>10.5</v>
      </c>
      <c r="L6340" s="15">
        <v>11.2</v>
      </c>
      <c r="N6340" s="88">
        <v>14.8</v>
      </c>
      <c r="O6340" s="104">
        <v>14.7</v>
      </c>
      <c r="Q6340" s="11">
        <v>12.2</v>
      </c>
      <c r="R6340" s="11">
        <v>11.9</v>
      </c>
      <c r="S6340" s="11">
        <v>9.9</v>
      </c>
      <c r="T6340" s="11">
        <v>12.6</v>
      </c>
      <c r="U6340" s="11">
        <v>12.7</v>
      </c>
      <c r="V6340" s="11">
        <v>11.7</v>
      </c>
      <c r="W6340" s="11">
        <v>12.4</v>
      </c>
      <c r="X6340" s="11">
        <v>13.3</v>
      </c>
      <c r="Y6340" s="78"/>
      <c r="Z6340" s="11">
        <v>51.61</v>
      </c>
      <c r="AA6340" s="11">
        <v>100.97</v>
      </c>
      <c r="AB6340" s="11">
        <v>79.86</v>
      </c>
      <c r="AC6340" s="11">
        <v>0.21</v>
      </c>
      <c r="AD6340" s="11">
        <v>2.76</v>
      </c>
    </row>
    <row r="6341" spans="1:30" x14ac:dyDescent="0.25">
      <c r="A6341" s="1">
        <v>2019</v>
      </c>
      <c r="B6341" s="1">
        <v>9</v>
      </c>
      <c r="C6341" s="1">
        <v>22</v>
      </c>
      <c r="D6341" s="3">
        <v>0</v>
      </c>
      <c r="E6341" s="5">
        <v>6337</v>
      </c>
      <c r="G6341" s="15">
        <v>11.8</v>
      </c>
      <c r="H6341" s="15">
        <v>10.9</v>
      </c>
      <c r="I6341" s="15">
        <v>14.6</v>
      </c>
      <c r="J6341" s="15">
        <v>10.4</v>
      </c>
      <c r="K6341" s="15">
        <v>9.9</v>
      </c>
      <c r="L6341" s="15">
        <v>10.8</v>
      </c>
      <c r="N6341" s="88">
        <v>14.2</v>
      </c>
      <c r="O6341" s="104">
        <v>14.5</v>
      </c>
      <c r="Q6341" s="11">
        <v>12.5</v>
      </c>
      <c r="R6341" s="11">
        <v>12.4</v>
      </c>
      <c r="S6341" s="11">
        <v>9.6999999999999993</v>
      </c>
      <c r="T6341" s="11">
        <v>12.5</v>
      </c>
      <c r="U6341" s="11">
        <v>12.9</v>
      </c>
      <c r="V6341" s="11">
        <v>11.9</v>
      </c>
      <c r="W6341" s="11">
        <v>12.4</v>
      </c>
      <c r="X6341" s="11">
        <v>13</v>
      </c>
      <c r="Y6341" s="78"/>
      <c r="Z6341" s="11">
        <v>52.56</v>
      </c>
      <c r="AA6341" s="11">
        <v>101.2</v>
      </c>
      <c r="AB6341" s="11">
        <v>78.099999999999994</v>
      </c>
      <c r="AC6341" s="11">
        <v>0.19</v>
      </c>
      <c r="AD6341" s="11">
        <v>2.99</v>
      </c>
    </row>
    <row r="6342" spans="1:30" x14ac:dyDescent="0.25">
      <c r="A6342" s="1">
        <v>2019</v>
      </c>
      <c r="B6342" s="1">
        <v>9</v>
      </c>
      <c r="C6342" s="1">
        <v>22</v>
      </c>
      <c r="D6342" s="3">
        <v>4.1666666666666664E-2</v>
      </c>
      <c r="E6342" s="5">
        <v>6338</v>
      </c>
      <c r="G6342" s="15">
        <v>11</v>
      </c>
      <c r="H6342" s="15">
        <v>11.4</v>
      </c>
      <c r="I6342" s="15">
        <v>14.7</v>
      </c>
      <c r="J6342" s="15">
        <v>10.5</v>
      </c>
      <c r="K6342" s="15">
        <v>9.5</v>
      </c>
      <c r="L6342" s="15">
        <v>10.4</v>
      </c>
      <c r="N6342" s="88">
        <v>14.2</v>
      </c>
      <c r="O6342" s="104">
        <v>14.5</v>
      </c>
      <c r="Q6342" s="11">
        <v>12.5</v>
      </c>
      <c r="R6342" s="11">
        <v>12.4</v>
      </c>
      <c r="S6342" s="11">
        <v>9.6999999999999993</v>
      </c>
      <c r="T6342" s="11">
        <v>12.5</v>
      </c>
      <c r="U6342" s="11">
        <v>12.9</v>
      </c>
      <c r="V6342" s="11">
        <v>11.9</v>
      </c>
      <c r="W6342" s="11">
        <v>12.4</v>
      </c>
      <c r="X6342" s="11">
        <v>13</v>
      </c>
      <c r="Y6342" s="78"/>
      <c r="Z6342" s="11">
        <v>52.56</v>
      </c>
      <c r="AA6342" s="11">
        <v>101.2</v>
      </c>
      <c r="AB6342" s="11">
        <v>78.099999999999994</v>
      </c>
      <c r="AC6342" s="11">
        <v>0.19</v>
      </c>
      <c r="AD6342" s="11">
        <v>2.99</v>
      </c>
    </row>
    <row r="6343" spans="1:30" x14ac:dyDescent="0.25">
      <c r="A6343" s="1">
        <v>2019</v>
      </c>
      <c r="B6343" s="1">
        <v>9</v>
      </c>
      <c r="C6343" s="1">
        <v>22</v>
      </c>
      <c r="D6343" s="3">
        <v>8.3333333333333329E-2</v>
      </c>
      <c r="E6343" s="5">
        <v>6339</v>
      </c>
      <c r="G6343" s="15">
        <v>11</v>
      </c>
      <c r="H6343" s="15">
        <v>11.7</v>
      </c>
      <c r="I6343" s="15">
        <v>14.5</v>
      </c>
      <c r="J6343" s="15">
        <v>10.7</v>
      </c>
      <c r="K6343" s="15">
        <v>9.9</v>
      </c>
      <c r="L6343" s="15">
        <v>9.8000000000000007</v>
      </c>
      <c r="N6343" s="88">
        <v>14.2</v>
      </c>
      <c r="O6343" s="104">
        <v>14.5</v>
      </c>
      <c r="Q6343" s="11">
        <v>12.5</v>
      </c>
      <c r="R6343" s="11">
        <v>12.4</v>
      </c>
      <c r="S6343" s="11">
        <v>9.6999999999999993</v>
      </c>
      <c r="T6343" s="11">
        <v>12.5</v>
      </c>
      <c r="U6343" s="11">
        <v>12.9</v>
      </c>
      <c r="V6343" s="11">
        <v>11.9</v>
      </c>
      <c r="W6343" s="11">
        <v>12.4</v>
      </c>
      <c r="X6343" s="11">
        <v>13</v>
      </c>
      <c r="Y6343" s="78"/>
      <c r="Z6343" s="11">
        <v>52.56</v>
      </c>
      <c r="AA6343" s="11">
        <v>101.2</v>
      </c>
      <c r="AB6343" s="11">
        <v>78.099999999999994</v>
      </c>
      <c r="AC6343" s="11">
        <v>0.19</v>
      </c>
      <c r="AD6343" s="11">
        <v>2.99</v>
      </c>
    </row>
    <row r="6344" spans="1:30" x14ac:dyDescent="0.25">
      <c r="A6344" s="1">
        <v>2019</v>
      </c>
      <c r="B6344" s="1">
        <v>9</v>
      </c>
      <c r="C6344" s="1">
        <v>22</v>
      </c>
      <c r="D6344" s="3">
        <v>0.125</v>
      </c>
      <c r="E6344" s="5">
        <v>6340</v>
      </c>
      <c r="G6344" s="15">
        <v>11</v>
      </c>
      <c r="H6344" s="15">
        <v>11.1</v>
      </c>
      <c r="I6344" s="15">
        <v>14.7</v>
      </c>
      <c r="J6344" s="15">
        <v>11.1</v>
      </c>
      <c r="K6344" s="15">
        <v>10.1</v>
      </c>
      <c r="L6344" s="15">
        <v>9.5</v>
      </c>
      <c r="N6344" s="88">
        <v>14.2</v>
      </c>
      <c r="O6344" s="104">
        <v>14.5</v>
      </c>
      <c r="Q6344" s="11">
        <v>12.5</v>
      </c>
      <c r="R6344" s="11">
        <v>12.4</v>
      </c>
      <c r="S6344" s="11">
        <v>9.6999999999999993</v>
      </c>
      <c r="T6344" s="11">
        <v>12.5</v>
      </c>
      <c r="U6344" s="11">
        <v>12.9</v>
      </c>
      <c r="V6344" s="11">
        <v>11.9</v>
      </c>
      <c r="W6344" s="11">
        <v>12.4</v>
      </c>
      <c r="X6344" s="11">
        <v>13</v>
      </c>
      <c r="Y6344" s="78"/>
      <c r="Z6344" s="11">
        <v>52.56</v>
      </c>
      <c r="AA6344" s="11">
        <v>101.2</v>
      </c>
      <c r="AB6344" s="11">
        <v>78.099999999999994</v>
      </c>
      <c r="AC6344" s="11">
        <v>0.19</v>
      </c>
      <c r="AD6344" s="11">
        <v>2.99</v>
      </c>
    </row>
    <row r="6345" spans="1:30" x14ac:dyDescent="0.25">
      <c r="A6345" s="1">
        <v>2019</v>
      </c>
      <c r="B6345" s="1">
        <v>9</v>
      </c>
      <c r="C6345" s="1">
        <v>22</v>
      </c>
      <c r="D6345" s="3">
        <v>0.16666666666666666</v>
      </c>
      <c r="E6345" s="5">
        <v>6341</v>
      </c>
      <c r="G6345" s="15">
        <v>11.3</v>
      </c>
      <c r="H6345" s="15">
        <v>11.2</v>
      </c>
      <c r="I6345" s="15">
        <v>14.5</v>
      </c>
      <c r="J6345" s="15">
        <v>11.5</v>
      </c>
      <c r="K6345" s="15">
        <v>10.199999999999999</v>
      </c>
      <c r="L6345" s="15">
        <v>10.4</v>
      </c>
      <c r="N6345" s="88">
        <v>14.2</v>
      </c>
      <c r="O6345" s="104">
        <v>14.5</v>
      </c>
      <c r="Q6345" s="11">
        <v>12.5</v>
      </c>
      <c r="R6345" s="11">
        <v>12.4</v>
      </c>
      <c r="S6345" s="11">
        <v>9.6999999999999993</v>
      </c>
      <c r="T6345" s="11">
        <v>12.5</v>
      </c>
      <c r="U6345" s="11">
        <v>12.9</v>
      </c>
      <c r="V6345" s="11">
        <v>11.9</v>
      </c>
      <c r="W6345" s="11">
        <v>12.4</v>
      </c>
      <c r="X6345" s="11">
        <v>13</v>
      </c>
      <c r="Y6345" s="78"/>
      <c r="Z6345" s="11">
        <v>52.56</v>
      </c>
      <c r="AA6345" s="11">
        <v>101.2</v>
      </c>
      <c r="AB6345" s="11">
        <v>78.099999999999994</v>
      </c>
      <c r="AC6345" s="11">
        <v>0.19</v>
      </c>
      <c r="AD6345" s="11">
        <v>2.99</v>
      </c>
    </row>
    <row r="6346" spans="1:30" x14ac:dyDescent="0.25">
      <c r="A6346" s="1">
        <v>2019</v>
      </c>
      <c r="B6346" s="1">
        <v>9</v>
      </c>
      <c r="C6346" s="1">
        <v>22</v>
      </c>
      <c r="D6346" s="3">
        <v>0.20833333333333334</v>
      </c>
      <c r="E6346" s="5">
        <v>6342</v>
      </c>
      <c r="G6346" s="15">
        <v>10.6</v>
      </c>
      <c r="H6346" s="15">
        <v>11.5</v>
      </c>
      <c r="I6346" s="15">
        <v>14.3</v>
      </c>
      <c r="J6346" s="15">
        <v>11.8</v>
      </c>
      <c r="K6346" s="15">
        <v>11.5</v>
      </c>
      <c r="L6346" s="15">
        <v>11</v>
      </c>
      <c r="N6346" s="88">
        <v>14.2</v>
      </c>
      <c r="O6346" s="104">
        <v>14.5</v>
      </c>
      <c r="Q6346" s="11">
        <v>12.5</v>
      </c>
      <c r="R6346" s="11">
        <v>12.4</v>
      </c>
      <c r="S6346" s="11">
        <v>9.6999999999999993</v>
      </c>
      <c r="T6346" s="11">
        <v>12.5</v>
      </c>
      <c r="U6346" s="11">
        <v>12.9</v>
      </c>
      <c r="V6346" s="11">
        <v>11.9</v>
      </c>
      <c r="W6346" s="11">
        <v>12.4</v>
      </c>
      <c r="X6346" s="11">
        <v>13</v>
      </c>
      <c r="Y6346" s="78"/>
      <c r="Z6346" s="11">
        <v>52.56</v>
      </c>
      <c r="AA6346" s="11">
        <v>101.2</v>
      </c>
      <c r="AB6346" s="11">
        <v>78.099999999999994</v>
      </c>
      <c r="AC6346" s="11">
        <v>0.19</v>
      </c>
      <c r="AD6346" s="11">
        <v>2.99</v>
      </c>
    </row>
    <row r="6347" spans="1:30" x14ac:dyDescent="0.25">
      <c r="A6347" s="1">
        <v>2019</v>
      </c>
      <c r="B6347" s="1">
        <v>9</v>
      </c>
      <c r="C6347" s="1">
        <v>22</v>
      </c>
      <c r="D6347" s="3">
        <v>0.25</v>
      </c>
      <c r="E6347" s="5">
        <v>6343</v>
      </c>
      <c r="G6347" s="15">
        <v>12.1</v>
      </c>
      <c r="H6347" s="15">
        <v>11.7</v>
      </c>
      <c r="I6347" s="15">
        <v>14.6</v>
      </c>
      <c r="J6347" s="15">
        <v>12.3</v>
      </c>
      <c r="K6347" s="15">
        <v>12.1</v>
      </c>
      <c r="L6347" s="15">
        <v>11.4</v>
      </c>
      <c r="N6347" s="88">
        <v>14.2</v>
      </c>
      <c r="O6347" s="104">
        <v>14.5</v>
      </c>
      <c r="Q6347" s="11">
        <v>12.5</v>
      </c>
      <c r="R6347" s="11">
        <v>12.4</v>
      </c>
      <c r="S6347" s="11">
        <v>9.6999999999999993</v>
      </c>
      <c r="T6347" s="11">
        <v>12.5</v>
      </c>
      <c r="U6347" s="11">
        <v>12.9</v>
      </c>
      <c r="V6347" s="11">
        <v>11.9</v>
      </c>
      <c r="W6347" s="11">
        <v>12.4</v>
      </c>
      <c r="X6347" s="11">
        <v>13</v>
      </c>
      <c r="Y6347" s="78"/>
      <c r="Z6347" s="11">
        <v>52.56</v>
      </c>
      <c r="AA6347" s="11">
        <v>101.2</v>
      </c>
      <c r="AB6347" s="11">
        <v>78.099999999999994</v>
      </c>
      <c r="AC6347" s="11">
        <v>0.19</v>
      </c>
      <c r="AD6347" s="11">
        <v>2.99</v>
      </c>
    </row>
    <row r="6348" spans="1:30" x14ac:dyDescent="0.25">
      <c r="A6348" s="1">
        <v>2019</v>
      </c>
      <c r="B6348" s="1">
        <v>9</v>
      </c>
      <c r="C6348" s="1">
        <v>22</v>
      </c>
      <c r="D6348" s="3">
        <v>0.29166666666666669</v>
      </c>
      <c r="E6348" s="5">
        <v>6344</v>
      </c>
      <c r="G6348" s="15">
        <v>13.4</v>
      </c>
      <c r="H6348" s="15">
        <v>13.7</v>
      </c>
      <c r="I6348" s="15">
        <v>14.8</v>
      </c>
      <c r="J6348" s="15">
        <v>12.5</v>
      </c>
      <c r="K6348" s="15">
        <v>13.1</v>
      </c>
      <c r="L6348" s="15">
        <v>12.1</v>
      </c>
      <c r="N6348" s="88">
        <v>14.2</v>
      </c>
      <c r="O6348" s="104">
        <v>14.5</v>
      </c>
      <c r="Q6348" s="11">
        <v>12.5</v>
      </c>
      <c r="R6348" s="11">
        <v>12.4</v>
      </c>
      <c r="S6348" s="11">
        <v>9.6999999999999993</v>
      </c>
      <c r="T6348" s="11">
        <v>12.5</v>
      </c>
      <c r="U6348" s="11">
        <v>12.9</v>
      </c>
      <c r="V6348" s="11">
        <v>11.9</v>
      </c>
      <c r="W6348" s="11">
        <v>12.4</v>
      </c>
      <c r="X6348" s="11">
        <v>13</v>
      </c>
      <c r="Y6348" s="78"/>
      <c r="Z6348" s="11">
        <v>52.56</v>
      </c>
      <c r="AA6348" s="11">
        <v>101.2</v>
      </c>
      <c r="AB6348" s="11">
        <v>78.099999999999994</v>
      </c>
      <c r="AC6348" s="11">
        <v>0.19</v>
      </c>
      <c r="AD6348" s="11">
        <v>2.99</v>
      </c>
    </row>
    <row r="6349" spans="1:30" x14ac:dyDescent="0.25">
      <c r="A6349" s="1">
        <v>2019</v>
      </c>
      <c r="B6349" s="1">
        <v>9</v>
      </c>
      <c r="C6349" s="1">
        <v>22</v>
      </c>
      <c r="D6349" s="3">
        <v>0.33333333333333331</v>
      </c>
      <c r="E6349" s="5">
        <v>6345</v>
      </c>
      <c r="G6349" s="15">
        <v>14.8</v>
      </c>
      <c r="H6349" s="15">
        <v>14.4</v>
      </c>
      <c r="I6349" s="15">
        <v>14.7</v>
      </c>
      <c r="J6349" s="15">
        <v>13.6</v>
      </c>
      <c r="K6349" s="15">
        <v>13.8</v>
      </c>
      <c r="L6349" s="15">
        <v>12.7</v>
      </c>
      <c r="N6349" s="88">
        <v>14.2</v>
      </c>
      <c r="O6349" s="104">
        <v>14.5</v>
      </c>
      <c r="Q6349" s="11">
        <v>12.5</v>
      </c>
      <c r="R6349" s="11">
        <v>12.4</v>
      </c>
      <c r="S6349" s="11">
        <v>9.6999999999999993</v>
      </c>
      <c r="T6349" s="11">
        <v>12.5</v>
      </c>
      <c r="U6349" s="11">
        <v>12.9</v>
      </c>
      <c r="V6349" s="11">
        <v>11.9</v>
      </c>
      <c r="W6349" s="11">
        <v>12.4</v>
      </c>
      <c r="X6349" s="11">
        <v>13</v>
      </c>
      <c r="Y6349" s="78"/>
      <c r="Z6349" s="11">
        <v>52.56</v>
      </c>
      <c r="AA6349" s="11">
        <v>101.2</v>
      </c>
      <c r="AB6349" s="11">
        <v>78.099999999999994</v>
      </c>
      <c r="AC6349" s="11">
        <v>0.19</v>
      </c>
      <c r="AD6349" s="11">
        <v>2.99</v>
      </c>
    </row>
    <row r="6350" spans="1:30" x14ac:dyDescent="0.25">
      <c r="A6350" s="1">
        <v>2019</v>
      </c>
      <c r="B6350" s="1">
        <v>9</v>
      </c>
      <c r="C6350" s="1">
        <v>22</v>
      </c>
      <c r="D6350" s="3">
        <v>0.375</v>
      </c>
      <c r="E6350" s="5">
        <v>6346</v>
      </c>
      <c r="G6350" s="15">
        <v>14.4</v>
      </c>
      <c r="H6350" s="15">
        <v>14.1</v>
      </c>
      <c r="I6350" s="15">
        <v>14.8</v>
      </c>
      <c r="J6350" s="15">
        <v>14.6</v>
      </c>
      <c r="K6350" s="15">
        <v>14.7</v>
      </c>
      <c r="L6350" s="15">
        <v>13.9</v>
      </c>
      <c r="N6350" s="88">
        <v>14.2</v>
      </c>
      <c r="O6350" s="104">
        <v>14.5</v>
      </c>
      <c r="Q6350" s="11">
        <v>12.5</v>
      </c>
      <c r="R6350" s="11">
        <v>12.4</v>
      </c>
      <c r="S6350" s="11">
        <v>9.6999999999999993</v>
      </c>
      <c r="T6350" s="11">
        <v>12.5</v>
      </c>
      <c r="U6350" s="11">
        <v>12.9</v>
      </c>
      <c r="V6350" s="11">
        <v>11.9</v>
      </c>
      <c r="W6350" s="11">
        <v>12.4</v>
      </c>
      <c r="X6350" s="11">
        <v>13</v>
      </c>
      <c r="Y6350" s="78"/>
      <c r="Z6350" s="11">
        <v>52.56</v>
      </c>
      <c r="AA6350" s="11">
        <v>101.2</v>
      </c>
      <c r="AB6350" s="11">
        <v>78.099999999999994</v>
      </c>
      <c r="AC6350" s="11">
        <v>0.19</v>
      </c>
      <c r="AD6350" s="11">
        <v>2.99</v>
      </c>
    </row>
    <row r="6351" spans="1:30" x14ac:dyDescent="0.25">
      <c r="A6351" s="1">
        <v>2019</v>
      </c>
      <c r="B6351" s="1">
        <v>9</v>
      </c>
      <c r="C6351" s="1">
        <v>22</v>
      </c>
      <c r="D6351" s="3">
        <v>0.41666666666666669</v>
      </c>
      <c r="E6351" s="5">
        <v>6347</v>
      </c>
      <c r="G6351" s="15">
        <v>13.7</v>
      </c>
      <c r="H6351" s="15">
        <v>15</v>
      </c>
      <c r="I6351" s="15">
        <v>15.7</v>
      </c>
      <c r="J6351" s="15">
        <v>15.7</v>
      </c>
      <c r="K6351" s="15">
        <v>15.4</v>
      </c>
      <c r="L6351" s="15">
        <v>15.1</v>
      </c>
      <c r="N6351" s="88">
        <v>14.2</v>
      </c>
      <c r="O6351" s="104">
        <v>14.5</v>
      </c>
      <c r="Q6351" s="11">
        <v>12.5</v>
      </c>
      <c r="R6351" s="11">
        <v>12.4</v>
      </c>
      <c r="S6351" s="11">
        <v>9.6999999999999993</v>
      </c>
      <c r="T6351" s="11">
        <v>12.5</v>
      </c>
      <c r="U6351" s="11">
        <v>12.9</v>
      </c>
      <c r="V6351" s="11">
        <v>11.9</v>
      </c>
      <c r="W6351" s="11">
        <v>12.4</v>
      </c>
      <c r="X6351" s="11">
        <v>13</v>
      </c>
      <c r="Y6351" s="78"/>
      <c r="Z6351" s="11">
        <v>52.56</v>
      </c>
      <c r="AA6351" s="11">
        <v>101.2</v>
      </c>
      <c r="AB6351" s="11">
        <v>78.099999999999994</v>
      </c>
      <c r="AC6351" s="11">
        <v>0.19</v>
      </c>
      <c r="AD6351" s="11">
        <v>2.99</v>
      </c>
    </row>
    <row r="6352" spans="1:30" x14ac:dyDescent="0.25">
      <c r="A6352" s="1">
        <v>2019</v>
      </c>
      <c r="B6352" s="1">
        <v>9</v>
      </c>
      <c r="C6352" s="1">
        <v>22</v>
      </c>
      <c r="D6352" s="3">
        <v>0.45833333333333331</v>
      </c>
      <c r="E6352" s="5">
        <v>6348</v>
      </c>
      <c r="G6352" s="15">
        <v>14.2</v>
      </c>
      <c r="H6352" s="15">
        <v>14.5</v>
      </c>
      <c r="I6352" s="15">
        <v>15.6</v>
      </c>
      <c r="J6352" s="15">
        <v>15.2</v>
      </c>
      <c r="K6352" s="15">
        <v>12.8</v>
      </c>
      <c r="L6352" s="15">
        <v>15.4</v>
      </c>
      <c r="N6352" s="88">
        <v>14.2</v>
      </c>
      <c r="O6352" s="104">
        <v>14.5</v>
      </c>
      <c r="Q6352" s="11">
        <v>12.5</v>
      </c>
      <c r="R6352" s="11">
        <v>12.4</v>
      </c>
      <c r="S6352" s="11">
        <v>9.6999999999999993</v>
      </c>
      <c r="T6352" s="11">
        <v>12.5</v>
      </c>
      <c r="U6352" s="11">
        <v>12.9</v>
      </c>
      <c r="V6352" s="11">
        <v>11.9</v>
      </c>
      <c r="W6352" s="11">
        <v>12.4</v>
      </c>
      <c r="X6352" s="11">
        <v>13</v>
      </c>
      <c r="Y6352" s="78"/>
      <c r="Z6352" s="11">
        <v>52.56</v>
      </c>
      <c r="AA6352" s="11">
        <v>101.2</v>
      </c>
      <c r="AB6352" s="11">
        <v>78.099999999999994</v>
      </c>
      <c r="AC6352" s="11">
        <v>0.19</v>
      </c>
      <c r="AD6352" s="11">
        <v>2.99</v>
      </c>
    </row>
    <row r="6353" spans="1:30" x14ac:dyDescent="0.25">
      <c r="A6353" s="1">
        <v>2019</v>
      </c>
      <c r="B6353" s="1">
        <v>9</v>
      </c>
      <c r="C6353" s="1">
        <v>22</v>
      </c>
      <c r="D6353" s="3">
        <v>0.5</v>
      </c>
      <c r="E6353" s="5">
        <v>6349</v>
      </c>
      <c r="G6353" s="15">
        <v>14.5</v>
      </c>
      <c r="H6353" s="15">
        <v>14.7</v>
      </c>
      <c r="I6353" s="15">
        <v>16.100000000000001</v>
      </c>
      <c r="J6353" s="15">
        <v>12.8</v>
      </c>
      <c r="K6353" s="15">
        <v>10.7</v>
      </c>
      <c r="L6353" s="15">
        <v>15.1</v>
      </c>
      <c r="N6353" s="88">
        <v>15.2</v>
      </c>
      <c r="O6353" s="104">
        <v>14.5</v>
      </c>
      <c r="Q6353" s="11">
        <v>12.5</v>
      </c>
      <c r="R6353" s="11">
        <v>12.4</v>
      </c>
      <c r="S6353" s="11">
        <v>9.6999999999999993</v>
      </c>
      <c r="T6353" s="11">
        <v>12.5</v>
      </c>
      <c r="U6353" s="11">
        <v>12.9</v>
      </c>
      <c r="V6353" s="11">
        <v>11.9</v>
      </c>
      <c r="W6353" s="11">
        <v>12.4</v>
      </c>
      <c r="X6353" s="11">
        <v>13</v>
      </c>
      <c r="Y6353" s="78"/>
      <c r="Z6353" s="11">
        <v>52.56</v>
      </c>
      <c r="AA6353" s="11">
        <v>101.2</v>
      </c>
      <c r="AB6353" s="11">
        <v>78.099999999999994</v>
      </c>
      <c r="AC6353" s="11">
        <v>0.19</v>
      </c>
      <c r="AD6353" s="11">
        <v>2.99</v>
      </c>
    </row>
    <row r="6354" spans="1:30" x14ac:dyDescent="0.25">
      <c r="A6354" s="1">
        <v>2019</v>
      </c>
      <c r="B6354" s="1">
        <v>9</v>
      </c>
      <c r="C6354" s="1">
        <v>22</v>
      </c>
      <c r="D6354" s="3">
        <v>0.54166666666666663</v>
      </c>
      <c r="E6354" s="5">
        <v>6350</v>
      </c>
      <c r="G6354" s="15">
        <v>15.2</v>
      </c>
      <c r="H6354" s="15">
        <v>15.9</v>
      </c>
      <c r="I6354" s="15">
        <v>16.2</v>
      </c>
      <c r="J6354" s="15">
        <v>9.6999999999999993</v>
      </c>
      <c r="K6354" s="15">
        <v>7.5</v>
      </c>
      <c r="L6354" s="15">
        <v>14.9</v>
      </c>
      <c r="N6354" s="88">
        <v>15.2</v>
      </c>
      <c r="O6354" s="104">
        <v>14.5</v>
      </c>
      <c r="Q6354" s="11">
        <v>12.5</v>
      </c>
      <c r="R6354" s="11">
        <v>12.4</v>
      </c>
      <c r="S6354" s="11">
        <v>9.6999999999999993</v>
      </c>
      <c r="T6354" s="11">
        <v>12.5</v>
      </c>
      <c r="U6354" s="11">
        <v>12.9</v>
      </c>
      <c r="V6354" s="11">
        <v>11.9</v>
      </c>
      <c r="W6354" s="11">
        <v>12.4</v>
      </c>
      <c r="X6354" s="11">
        <v>13</v>
      </c>
      <c r="Y6354" s="78"/>
      <c r="Z6354" s="11">
        <v>52.56</v>
      </c>
      <c r="AA6354" s="11">
        <v>101.2</v>
      </c>
      <c r="AB6354" s="11">
        <v>78.099999999999994</v>
      </c>
      <c r="AC6354" s="11">
        <v>0.19</v>
      </c>
      <c r="AD6354" s="11">
        <v>2.99</v>
      </c>
    </row>
    <row r="6355" spans="1:30" x14ac:dyDescent="0.25">
      <c r="A6355" s="1">
        <v>2019</v>
      </c>
      <c r="B6355" s="1">
        <v>9</v>
      </c>
      <c r="C6355" s="1">
        <v>22</v>
      </c>
      <c r="D6355" s="3">
        <v>0.58333333333333337</v>
      </c>
      <c r="E6355" s="5">
        <v>6351</v>
      </c>
      <c r="G6355" s="15">
        <v>15</v>
      </c>
      <c r="H6355" s="15">
        <v>15.5</v>
      </c>
      <c r="I6355" s="15">
        <v>16.399999999999999</v>
      </c>
      <c r="J6355" s="15">
        <v>8.3000000000000007</v>
      </c>
      <c r="K6355" s="15">
        <v>6.9</v>
      </c>
      <c r="L6355" s="15">
        <v>14.9</v>
      </c>
      <c r="N6355" s="88">
        <v>15.2</v>
      </c>
      <c r="O6355" s="104">
        <v>14.5</v>
      </c>
      <c r="Q6355" s="11">
        <v>12.5</v>
      </c>
      <c r="R6355" s="11">
        <v>12.4</v>
      </c>
      <c r="S6355" s="11">
        <v>9.6999999999999993</v>
      </c>
      <c r="T6355" s="11">
        <v>12.5</v>
      </c>
      <c r="U6355" s="11">
        <v>12.9</v>
      </c>
      <c r="V6355" s="11">
        <v>11.9</v>
      </c>
      <c r="W6355" s="11">
        <v>12.4</v>
      </c>
      <c r="X6355" s="11">
        <v>13</v>
      </c>
      <c r="Y6355" s="78"/>
      <c r="Z6355" s="11">
        <v>52.56</v>
      </c>
      <c r="AA6355" s="11">
        <v>101.2</v>
      </c>
      <c r="AB6355" s="11">
        <v>78.099999999999994</v>
      </c>
      <c r="AC6355" s="11">
        <v>0.19</v>
      </c>
      <c r="AD6355" s="11">
        <v>2.99</v>
      </c>
    </row>
    <row r="6356" spans="1:30" x14ac:dyDescent="0.25">
      <c r="A6356" s="1">
        <v>2019</v>
      </c>
      <c r="B6356" s="1">
        <v>9</v>
      </c>
      <c r="C6356" s="1">
        <v>22</v>
      </c>
      <c r="D6356" s="3">
        <v>0.625</v>
      </c>
      <c r="E6356" s="5">
        <v>6352</v>
      </c>
      <c r="G6356" s="15">
        <v>15.1</v>
      </c>
      <c r="H6356" s="15">
        <v>9.5</v>
      </c>
      <c r="I6356" s="15">
        <v>15.8</v>
      </c>
      <c r="J6356" s="15">
        <v>7.6</v>
      </c>
      <c r="K6356" s="15">
        <v>6</v>
      </c>
      <c r="L6356" s="15">
        <v>8.4</v>
      </c>
      <c r="N6356" s="88">
        <v>15.2</v>
      </c>
      <c r="O6356" s="104">
        <v>14.5</v>
      </c>
      <c r="Q6356" s="11">
        <v>12.5</v>
      </c>
      <c r="R6356" s="11">
        <v>12.4</v>
      </c>
      <c r="S6356" s="11">
        <v>9.6999999999999993</v>
      </c>
      <c r="T6356" s="11">
        <v>12.5</v>
      </c>
      <c r="U6356" s="11">
        <v>12.9</v>
      </c>
      <c r="V6356" s="11">
        <v>11.9</v>
      </c>
      <c r="W6356" s="11">
        <v>12.4</v>
      </c>
      <c r="X6356" s="11">
        <v>13</v>
      </c>
      <c r="Y6356" s="78"/>
      <c r="Z6356" s="11">
        <v>52.56</v>
      </c>
      <c r="AA6356" s="11">
        <v>101.2</v>
      </c>
      <c r="AB6356" s="11">
        <v>78.099999999999994</v>
      </c>
      <c r="AC6356" s="11">
        <v>0.19</v>
      </c>
      <c r="AD6356" s="11">
        <v>2.99</v>
      </c>
    </row>
    <row r="6357" spans="1:30" x14ac:dyDescent="0.25">
      <c r="A6357" s="1">
        <v>2019</v>
      </c>
      <c r="B6357" s="1">
        <v>9</v>
      </c>
      <c r="C6357" s="1">
        <v>22</v>
      </c>
      <c r="D6357" s="3">
        <v>0.66666666666666663</v>
      </c>
      <c r="E6357" s="5">
        <v>6353</v>
      </c>
      <c r="G6357" s="15">
        <v>14.1</v>
      </c>
      <c r="H6357" s="15">
        <v>8</v>
      </c>
      <c r="I6357" s="15">
        <v>11.4</v>
      </c>
      <c r="J6357" s="15">
        <v>7.7</v>
      </c>
      <c r="K6357" s="15">
        <v>6</v>
      </c>
      <c r="L6357" s="15">
        <v>6.8</v>
      </c>
      <c r="N6357" s="88">
        <v>15.2</v>
      </c>
      <c r="O6357" s="104">
        <v>14.5</v>
      </c>
      <c r="Q6357" s="11">
        <v>12.5</v>
      </c>
      <c r="R6357" s="11">
        <v>12.4</v>
      </c>
      <c r="S6357" s="11">
        <v>9.6999999999999993</v>
      </c>
      <c r="T6357" s="11">
        <v>12.5</v>
      </c>
      <c r="U6357" s="11">
        <v>12.9</v>
      </c>
      <c r="V6357" s="11">
        <v>11.9</v>
      </c>
      <c r="W6357" s="11">
        <v>12.4</v>
      </c>
      <c r="X6357" s="11">
        <v>13</v>
      </c>
      <c r="Y6357" s="78"/>
      <c r="Z6357" s="11">
        <v>52.56</v>
      </c>
      <c r="AA6357" s="11">
        <v>101.2</v>
      </c>
      <c r="AB6357" s="11">
        <v>78.099999999999994</v>
      </c>
      <c r="AC6357" s="11">
        <v>0.19</v>
      </c>
      <c r="AD6357" s="11">
        <v>2.99</v>
      </c>
    </row>
    <row r="6358" spans="1:30" x14ac:dyDescent="0.25">
      <c r="A6358" s="1">
        <v>2019</v>
      </c>
      <c r="B6358" s="1">
        <v>9</v>
      </c>
      <c r="C6358" s="1">
        <v>22</v>
      </c>
      <c r="D6358" s="3">
        <v>0.70833333333333337</v>
      </c>
      <c r="E6358" s="5">
        <v>6354</v>
      </c>
      <c r="G6358" s="15">
        <v>9.3000000000000007</v>
      </c>
      <c r="H6358" s="15">
        <v>7.5</v>
      </c>
      <c r="I6358" s="15">
        <v>9</v>
      </c>
      <c r="J6358" s="15">
        <v>6.7</v>
      </c>
      <c r="K6358" s="15">
        <v>5.8</v>
      </c>
      <c r="L6358" s="15">
        <v>6.4</v>
      </c>
      <c r="N6358" s="88">
        <v>15.2</v>
      </c>
      <c r="O6358" s="104">
        <v>14.5</v>
      </c>
      <c r="Q6358" s="11">
        <v>12.5</v>
      </c>
      <c r="R6358" s="11">
        <v>12.4</v>
      </c>
      <c r="S6358" s="11">
        <v>9.6999999999999993</v>
      </c>
      <c r="T6358" s="11">
        <v>12.5</v>
      </c>
      <c r="U6358" s="11">
        <v>12.9</v>
      </c>
      <c r="V6358" s="11">
        <v>11.9</v>
      </c>
      <c r="W6358" s="11">
        <v>12.4</v>
      </c>
      <c r="X6358" s="11">
        <v>13</v>
      </c>
      <c r="Y6358" s="78"/>
      <c r="Z6358" s="11">
        <v>52.56</v>
      </c>
      <c r="AA6358" s="11">
        <v>101.2</v>
      </c>
      <c r="AB6358" s="11">
        <v>78.099999999999994</v>
      </c>
      <c r="AC6358" s="11">
        <v>0.19</v>
      </c>
      <c r="AD6358" s="11">
        <v>2.99</v>
      </c>
    </row>
    <row r="6359" spans="1:30" x14ac:dyDescent="0.25">
      <c r="A6359" s="1">
        <v>2019</v>
      </c>
      <c r="B6359" s="1">
        <v>9</v>
      </c>
      <c r="C6359" s="1">
        <v>22</v>
      </c>
      <c r="D6359" s="3">
        <v>0.75</v>
      </c>
      <c r="E6359" s="5">
        <v>6355</v>
      </c>
      <c r="G6359" s="15">
        <v>8.1</v>
      </c>
      <c r="H6359" s="15">
        <v>6.8</v>
      </c>
      <c r="I6359" s="15">
        <v>8.1</v>
      </c>
      <c r="J6359" s="15">
        <v>4.7</v>
      </c>
      <c r="K6359" s="15">
        <v>4.5999999999999996</v>
      </c>
      <c r="L6359" s="15">
        <v>6</v>
      </c>
      <c r="N6359" s="88">
        <v>15.2</v>
      </c>
      <c r="O6359" s="104">
        <v>14.5</v>
      </c>
      <c r="Q6359" s="11">
        <v>12.5</v>
      </c>
      <c r="R6359" s="11">
        <v>12.4</v>
      </c>
      <c r="S6359" s="11">
        <v>9.6999999999999993</v>
      </c>
      <c r="T6359" s="11">
        <v>12.5</v>
      </c>
      <c r="U6359" s="11">
        <v>12.9</v>
      </c>
      <c r="V6359" s="11">
        <v>11.9</v>
      </c>
      <c r="W6359" s="11">
        <v>12.4</v>
      </c>
      <c r="X6359" s="11">
        <v>13</v>
      </c>
      <c r="Y6359" s="78"/>
      <c r="Z6359" s="11">
        <v>52.56</v>
      </c>
      <c r="AA6359" s="11">
        <v>101.2</v>
      </c>
      <c r="AB6359" s="11">
        <v>78.099999999999994</v>
      </c>
      <c r="AC6359" s="11">
        <v>0.19</v>
      </c>
      <c r="AD6359" s="11">
        <v>2.99</v>
      </c>
    </row>
    <row r="6360" spans="1:30" x14ac:dyDescent="0.25">
      <c r="A6360" s="1">
        <v>2019</v>
      </c>
      <c r="B6360" s="1">
        <v>9</v>
      </c>
      <c r="C6360" s="1">
        <v>22</v>
      </c>
      <c r="D6360" s="3">
        <v>0.79166666666666663</v>
      </c>
      <c r="E6360" s="5">
        <v>6356</v>
      </c>
      <c r="G6360" s="15">
        <v>7.5</v>
      </c>
      <c r="H6360" s="15">
        <v>6.7</v>
      </c>
      <c r="I6360" s="15">
        <v>7.1</v>
      </c>
      <c r="J6360" s="15">
        <v>3.9</v>
      </c>
      <c r="K6360" s="15">
        <v>3.1</v>
      </c>
      <c r="L6360" s="15">
        <v>5.4</v>
      </c>
      <c r="N6360" s="88">
        <v>15.2</v>
      </c>
      <c r="O6360" s="104">
        <v>14.5</v>
      </c>
      <c r="Q6360" s="11">
        <v>12.5</v>
      </c>
      <c r="R6360" s="11">
        <v>12.4</v>
      </c>
      <c r="S6360" s="11">
        <v>9.6999999999999993</v>
      </c>
      <c r="T6360" s="11">
        <v>12.5</v>
      </c>
      <c r="U6360" s="11">
        <v>12.9</v>
      </c>
      <c r="V6360" s="11">
        <v>11.9</v>
      </c>
      <c r="W6360" s="11">
        <v>12.4</v>
      </c>
      <c r="X6360" s="11">
        <v>13</v>
      </c>
      <c r="Y6360" s="78"/>
      <c r="Z6360" s="11">
        <v>52.56</v>
      </c>
      <c r="AA6360" s="11">
        <v>101.2</v>
      </c>
      <c r="AB6360" s="11">
        <v>78.099999999999994</v>
      </c>
      <c r="AC6360" s="11">
        <v>0.19</v>
      </c>
      <c r="AD6360" s="11">
        <v>2.99</v>
      </c>
    </row>
    <row r="6361" spans="1:30" x14ac:dyDescent="0.25">
      <c r="A6361" s="1">
        <v>2019</v>
      </c>
      <c r="B6361" s="1">
        <v>9</v>
      </c>
      <c r="C6361" s="1">
        <v>22</v>
      </c>
      <c r="D6361" s="3">
        <v>0.83333333333333337</v>
      </c>
      <c r="E6361" s="5">
        <v>6357</v>
      </c>
      <c r="G6361" s="15">
        <v>7.3</v>
      </c>
      <c r="H6361" s="15">
        <v>6.6</v>
      </c>
      <c r="I6361" s="15">
        <v>6.3</v>
      </c>
      <c r="J6361" s="15">
        <v>3.2</v>
      </c>
      <c r="K6361" s="15">
        <v>2.2000000000000002</v>
      </c>
      <c r="L6361" s="15">
        <v>5.2</v>
      </c>
      <c r="N6361" s="88">
        <v>15.2</v>
      </c>
      <c r="O6361" s="104">
        <v>14.5</v>
      </c>
      <c r="Q6361" s="11">
        <v>12.5</v>
      </c>
      <c r="R6361" s="11">
        <v>12.4</v>
      </c>
      <c r="S6361" s="11">
        <v>9.6999999999999993</v>
      </c>
      <c r="T6361" s="11">
        <v>12.5</v>
      </c>
      <c r="U6361" s="11">
        <v>12.9</v>
      </c>
      <c r="V6361" s="11">
        <v>11.9</v>
      </c>
      <c r="W6361" s="11">
        <v>12.4</v>
      </c>
      <c r="X6361" s="11">
        <v>13</v>
      </c>
      <c r="Y6361" s="78"/>
      <c r="Z6361" s="11">
        <v>52.56</v>
      </c>
      <c r="AA6361" s="11">
        <v>101.2</v>
      </c>
      <c r="AB6361" s="11">
        <v>78.099999999999994</v>
      </c>
      <c r="AC6361" s="11">
        <v>0.19</v>
      </c>
      <c r="AD6361" s="11">
        <v>2.99</v>
      </c>
    </row>
    <row r="6362" spans="1:30" x14ac:dyDescent="0.25">
      <c r="A6362" s="1">
        <v>2019</v>
      </c>
      <c r="B6362" s="1">
        <v>9</v>
      </c>
      <c r="C6362" s="1">
        <v>22</v>
      </c>
      <c r="D6362" s="3">
        <v>0.875</v>
      </c>
      <c r="E6362" s="5">
        <v>6358</v>
      </c>
      <c r="G6362" s="15">
        <v>6.8</v>
      </c>
      <c r="H6362" s="15">
        <v>5.7</v>
      </c>
      <c r="I6362" s="15">
        <v>5.6</v>
      </c>
      <c r="J6362" s="15">
        <v>1.9</v>
      </c>
      <c r="K6362" s="15">
        <v>1.9</v>
      </c>
      <c r="L6362" s="15">
        <v>4.5</v>
      </c>
      <c r="N6362" s="88">
        <v>15.2</v>
      </c>
      <c r="O6362" s="104">
        <v>14.5</v>
      </c>
      <c r="Q6362" s="11">
        <v>12.5</v>
      </c>
      <c r="R6362" s="11">
        <v>12.4</v>
      </c>
      <c r="S6362" s="11">
        <v>9.6999999999999993</v>
      </c>
      <c r="T6362" s="11">
        <v>12.5</v>
      </c>
      <c r="U6362" s="11">
        <v>12.9</v>
      </c>
      <c r="V6362" s="11">
        <v>11.9</v>
      </c>
      <c r="W6362" s="11">
        <v>12.4</v>
      </c>
      <c r="X6362" s="11">
        <v>13</v>
      </c>
      <c r="Y6362" s="78"/>
      <c r="Z6362" s="11">
        <v>52.56</v>
      </c>
      <c r="AA6362" s="11">
        <v>101.2</v>
      </c>
      <c r="AB6362" s="11">
        <v>78.099999999999994</v>
      </c>
      <c r="AC6362" s="11">
        <v>0.19</v>
      </c>
      <c r="AD6362" s="11">
        <v>2.99</v>
      </c>
    </row>
    <row r="6363" spans="1:30" x14ac:dyDescent="0.25">
      <c r="A6363" s="1">
        <v>2019</v>
      </c>
      <c r="B6363" s="1">
        <v>9</v>
      </c>
      <c r="C6363" s="1">
        <v>22</v>
      </c>
      <c r="D6363" s="3">
        <v>0.91666666666666663</v>
      </c>
      <c r="E6363" s="5">
        <v>6359</v>
      </c>
      <c r="G6363" s="15">
        <v>6.2</v>
      </c>
      <c r="H6363" s="15">
        <v>4.8</v>
      </c>
      <c r="I6363" s="15">
        <v>5</v>
      </c>
      <c r="J6363" s="15">
        <v>1.5</v>
      </c>
      <c r="K6363" s="15">
        <v>1.2</v>
      </c>
      <c r="L6363" s="15">
        <v>3.6</v>
      </c>
      <c r="N6363" s="88">
        <v>15.2</v>
      </c>
      <c r="O6363" s="104">
        <v>14.5</v>
      </c>
      <c r="Q6363" s="11">
        <v>12.5</v>
      </c>
      <c r="R6363" s="11">
        <v>12.4</v>
      </c>
      <c r="S6363" s="11">
        <v>9.6999999999999993</v>
      </c>
      <c r="T6363" s="11">
        <v>12.5</v>
      </c>
      <c r="U6363" s="11">
        <v>12.9</v>
      </c>
      <c r="V6363" s="11">
        <v>11.9</v>
      </c>
      <c r="W6363" s="11">
        <v>12.4</v>
      </c>
      <c r="X6363" s="11">
        <v>13</v>
      </c>
      <c r="Y6363" s="78"/>
      <c r="Z6363" s="11">
        <v>52.56</v>
      </c>
      <c r="AA6363" s="11">
        <v>101.2</v>
      </c>
      <c r="AB6363" s="11">
        <v>78.099999999999994</v>
      </c>
      <c r="AC6363" s="11">
        <v>0.19</v>
      </c>
      <c r="AD6363" s="11">
        <v>2.99</v>
      </c>
    </row>
    <row r="6364" spans="1:30" x14ac:dyDescent="0.25">
      <c r="A6364" s="1">
        <v>2019</v>
      </c>
      <c r="B6364" s="1">
        <v>9</v>
      </c>
      <c r="C6364" s="1">
        <v>22</v>
      </c>
      <c r="D6364" s="3">
        <v>0.95833333333333337</v>
      </c>
      <c r="E6364" s="5">
        <v>6360</v>
      </c>
      <c r="G6364" s="15">
        <v>4.5</v>
      </c>
      <c r="H6364" s="15">
        <v>4</v>
      </c>
      <c r="I6364" s="15">
        <v>4.5999999999999996</v>
      </c>
      <c r="J6364" s="15">
        <v>0.7</v>
      </c>
      <c r="K6364" s="15">
        <v>0.6</v>
      </c>
      <c r="L6364" s="15">
        <v>2.7</v>
      </c>
      <c r="N6364" s="88">
        <v>15.2</v>
      </c>
      <c r="O6364" s="104">
        <v>14.5</v>
      </c>
      <c r="Q6364" s="11">
        <v>12.5</v>
      </c>
      <c r="R6364" s="11">
        <v>12.4</v>
      </c>
      <c r="S6364" s="11">
        <v>9.6999999999999993</v>
      </c>
      <c r="T6364" s="11">
        <v>12.5</v>
      </c>
      <c r="U6364" s="11">
        <v>12.9</v>
      </c>
      <c r="V6364" s="11">
        <v>11.9</v>
      </c>
      <c r="W6364" s="11">
        <v>12.4</v>
      </c>
      <c r="X6364" s="11">
        <v>13</v>
      </c>
      <c r="Y6364" s="78"/>
      <c r="Z6364" s="11">
        <v>52.56</v>
      </c>
      <c r="AA6364" s="11">
        <v>101.2</v>
      </c>
      <c r="AB6364" s="11">
        <v>78.099999999999994</v>
      </c>
      <c r="AC6364" s="11">
        <v>0.19</v>
      </c>
      <c r="AD6364" s="11">
        <v>2.99</v>
      </c>
    </row>
    <row r="6365" spans="1:30" x14ac:dyDescent="0.25">
      <c r="A6365" s="1">
        <v>2019</v>
      </c>
      <c r="B6365" s="1">
        <v>9</v>
      </c>
      <c r="C6365" s="1">
        <v>23</v>
      </c>
      <c r="D6365" s="3">
        <v>0</v>
      </c>
      <c r="E6365" s="5">
        <v>6361</v>
      </c>
      <c r="G6365" s="15">
        <v>3.8</v>
      </c>
      <c r="H6365" s="15">
        <v>3.3</v>
      </c>
      <c r="I6365" s="15">
        <v>4.2</v>
      </c>
      <c r="J6365" s="15">
        <v>0</v>
      </c>
      <c r="K6365" s="15">
        <v>0.1</v>
      </c>
      <c r="L6365" s="15">
        <v>2.2000000000000002</v>
      </c>
      <c r="N6365" s="88">
        <v>13</v>
      </c>
      <c r="O6365" s="104">
        <v>13.5</v>
      </c>
      <c r="Q6365" s="11">
        <v>12.1</v>
      </c>
      <c r="R6365" s="11">
        <v>11.1</v>
      </c>
      <c r="S6365" s="11">
        <v>10.4</v>
      </c>
      <c r="T6365" s="11">
        <v>12.1</v>
      </c>
      <c r="U6365" s="11">
        <v>12.4</v>
      </c>
      <c r="V6365" s="11">
        <v>11.2</v>
      </c>
      <c r="W6365" s="11">
        <v>8.5</v>
      </c>
      <c r="X6365" s="11">
        <v>12.2</v>
      </c>
      <c r="Y6365" s="78"/>
      <c r="Z6365" s="11">
        <v>50.36</v>
      </c>
      <c r="AA6365" s="11">
        <v>100</v>
      </c>
      <c r="AB6365" s="11">
        <v>80.48</v>
      </c>
      <c r="AC6365" s="11">
        <v>0.19</v>
      </c>
      <c r="AD6365" s="11">
        <v>3.26</v>
      </c>
    </row>
    <row r="6366" spans="1:30" x14ac:dyDescent="0.25">
      <c r="A6366" s="1">
        <v>2019</v>
      </c>
      <c r="B6366" s="1">
        <v>9</v>
      </c>
      <c r="C6366" s="1">
        <v>23</v>
      </c>
      <c r="D6366" s="3">
        <v>4.1666666666666664E-2</v>
      </c>
      <c r="E6366" s="5">
        <v>6362</v>
      </c>
      <c r="G6366" s="15">
        <v>1.4</v>
      </c>
      <c r="H6366" s="15">
        <v>2.9</v>
      </c>
      <c r="I6366" s="15">
        <v>4</v>
      </c>
      <c r="J6366" s="15">
        <v>-0.5</v>
      </c>
      <c r="K6366" s="15">
        <v>-0.2</v>
      </c>
      <c r="L6366" s="15">
        <v>1.9</v>
      </c>
      <c r="N6366" s="88">
        <v>13</v>
      </c>
      <c r="O6366" s="104">
        <v>13.5</v>
      </c>
      <c r="Q6366" s="11">
        <v>12.1</v>
      </c>
      <c r="R6366" s="11">
        <v>11.1</v>
      </c>
      <c r="S6366" s="11">
        <v>10.4</v>
      </c>
      <c r="T6366" s="11">
        <v>12.1</v>
      </c>
      <c r="U6366" s="11">
        <v>12.4</v>
      </c>
      <c r="V6366" s="11">
        <v>11.2</v>
      </c>
      <c r="W6366" s="11">
        <v>8.5</v>
      </c>
      <c r="X6366" s="11">
        <v>12.2</v>
      </c>
      <c r="Y6366" s="78"/>
      <c r="Z6366" s="11">
        <v>50.36</v>
      </c>
      <c r="AA6366" s="11">
        <v>100</v>
      </c>
      <c r="AB6366" s="11">
        <v>80.48</v>
      </c>
      <c r="AC6366" s="11">
        <v>0.19</v>
      </c>
      <c r="AD6366" s="11">
        <v>3.26</v>
      </c>
    </row>
    <row r="6367" spans="1:30" x14ac:dyDescent="0.25">
      <c r="A6367" s="1">
        <v>2019</v>
      </c>
      <c r="B6367" s="1">
        <v>9</v>
      </c>
      <c r="C6367" s="1">
        <v>23</v>
      </c>
      <c r="D6367" s="3">
        <v>8.3333333333333329E-2</v>
      </c>
      <c r="E6367" s="5">
        <v>6363</v>
      </c>
      <c r="G6367" s="15">
        <v>0.3</v>
      </c>
      <c r="H6367" s="15">
        <v>2.5</v>
      </c>
      <c r="I6367" s="15">
        <v>3.4</v>
      </c>
      <c r="J6367" s="15">
        <v>-0.8</v>
      </c>
      <c r="K6367" s="15">
        <v>-0.6</v>
      </c>
      <c r="L6367" s="15">
        <v>1.6</v>
      </c>
      <c r="N6367" s="88">
        <v>13</v>
      </c>
      <c r="O6367" s="104">
        <v>13.5</v>
      </c>
      <c r="Q6367" s="11">
        <v>12.1</v>
      </c>
      <c r="R6367" s="11">
        <v>11.1</v>
      </c>
      <c r="S6367" s="11">
        <v>10.4</v>
      </c>
      <c r="T6367" s="11">
        <v>12.1</v>
      </c>
      <c r="U6367" s="11">
        <v>12.4</v>
      </c>
      <c r="V6367" s="11">
        <v>11.2</v>
      </c>
      <c r="W6367" s="11">
        <v>8.5</v>
      </c>
      <c r="X6367" s="11">
        <v>12.2</v>
      </c>
      <c r="Y6367" s="78"/>
      <c r="Z6367" s="11">
        <v>50.36</v>
      </c>
      <c r="AA6367" s="11">
        <v>100</v>
      </c>
      <c r="AB6367" s="11">
        <v>80.48</v>
      </c>
      <c r="AC6367" s="11">
        <v>0.19</v>
      </c>
      <c r="AD6367" s="11">
        <v>3.26</v>
      </c>
    </row>
    <row r="6368" spans="1:30" x14ac:dyDescent="0.25">
      <c r="A6368" s="1">
        <v>2019</v>
      </c>
      <c r="B6368" s="1">
        <v>9</v>
      </c>
      <c r="C6368" s="1">
        <v>23</v>
      </c>
      <c r="D6368" s="3">
        <v>0.125</v>
      </c>
      <c r="E6368" s="5">
        <v>6364</v>
      </c>
      <c r="G6368" s="15">
        <v>0.4</v>
      </c>
      <c r="H6368" s="15">
        <v>1.8</v>
      </c>
      <c r="I6368" s="15">
        <v>3.4</v>
      </c>
      <c r="J6368" s="15">
        <v>-1.4</v>
      </c>
      <c r="K6368" s="15">
        <v>-0.9</v>
      </c>
      <c r="L6368" s="15">
        <v>1.2</v>
      </c>
      <c r="N6368" s="88">
        <v>13</v>
      </c>
      <c r="O6368" s="104">
        <v>13.5</v>
      </c>
      <c r="Q6368" s="11">
        <v>12.1</v>
      </c>
      <c r="R6368" s="11">
        <v>11.1</v>
      </c>
      <c r="S6368" s="11">
        <v>10.4</v>
      </c>
      <c r="T6368" s="11">
        <v>12.1</v>
      </c>
      <c r="U6368" s="11">
        <v>12.4</v>
      </c>
      <c r="V6368" s="11">
        <v>11.2</v>
      </c>
      <c r="W6368" s="11">
        <v>8.5</v>
      </c>
      <c r="X6368" s="11">
        <v>12.2</v>
      </c>
      <c r="Y6368" s="78"/>
      <c r="Z6368" s="11">
        <v>50.36</v>
      </c>
      <c r="AA6368" s="11">
        <v>100</v>
      </c>
      <c r="AB6368" s="11">
        <v>80.48</v>
      </c>
      <c r="AC6368" s="11">
        <v>0.19</v>
      </c>
      <c r="AD6368" s="11">
        <v>3.26</v>
      </c>
    </row>
    <row r="6369" spans="1:30" x14ac:dyDescent="0.25">
      <c r="A6369" s="1">
        <v>2019</v>
      </c>
      <c r="B6369" s="1">
        <v>9</v>
      </c>
      <c r="C6369" s="1">
        <v>23</v>
      </c>
      <c r="D6369" s="3">
        <v>0.16666666666666666</v>
      </c>
      <c r="E6369" s="5">
        <v>6365</v>
      </c>
      <c r="G6369" s="15">
        <v>-0.1</v>
      </c>
      <c r="H6369" s="15">
        <v>1.5</v>
      </c>
      <c r="I6369" s="15">
        <v>3.2</v>
      </c>
      <c r="J6369" s="15">
        <v>-1.6</v>
      </c>
      <c r="K6369" s="15">
        <v>-0.8</v>
      </c>
      <c r="L6369" s="15">
        <v>0.9</v>
      </c>
      <c r="N6369" s="88">
        <v>13</v>
      </c>
      <c r="O6369" s="104">
        <v>13.5</v>
      </c>
      <c r="Q6369" s="11">
        <v>12.1</v>
      </c>
      <c r="R6369" s="11">
        <v>11.1</v>
      </c>
      <c r="S6369" s="11">
        <v>10.4</v>
      </c>
      <c r="T6369" s="11">
        <v>12.1</v>
      </c>
      <c r="U6369" s="11">
        <v>12.4</v>
      </c>
      <c r="V6369" s="11">
        <v>11.2</v>
      </c>
      <c r="W6369" s="11">
        <v>8.5</v>
      </c>
      <c r="X6369" s="11">
        <v>12.2</v>
      </c>
      <c r="Y6369" s="78"/>
      <c r="Z6369" s="11">
        <v>50.36</v>
      </c>
      <c r="AA6369" s="11">
        <v>100</v>
      </c>
      <c r="AB6369" s="11">
        <v>80.48</v>
      </c>
      <c r="AC6369" s="11">
        <v>0.19</v>
      </c>
      <c r="AD6369" s="11">
        <v>3.26</v>
      </c>
    </row>
    <row r="6370" spans="1:30" x14ac:dyDescent="0.25">
      <c r="A6370" s="1">
        <v>2019</v>
      </c>
      <c r="B6370" s="1">
        <v>9</v>
      </c>
      <c r="C6370" s="1">
        <v>23</v>
      </c>
      <c r="D6370" s="3">
        <v>0.20833333333333334</v>
      </c>
      <c r="E6370" s="5">
        <v>6366</v>
      </c>
      <c r="G6370" s="15">
        <v>0</v>
      </c>
      <c r="H6370" s="15">
        <v>1.3</v>
      </c>
      <c r="I6370" s="15">
        <v>3.2</v>
      </c>
      <c r="J6370" s="15">
        <v>-1.2</v>
      </c>
      <c r="K6370" s="15">
        <v>0</v>
      </c>
      <c r="L6370" s="15">
        <v>1</v>
      </c>
      <c r="N6370" s="88">
        <v>13</v>
      </c>
      <c r="O6370" s="104">
        <v>13.5</v>
      </c>
      <c r="Q6370" s="11">
        <v>12.1</v>
      </c>
      <c r="R6370" s="11">
        <v>11.1</v>
      </c>
      <c r="S6370" s="11">
        <v>10.4</v>
      </c>
      <c r="T6370" s="11">
        <v>12.1</v>
      </c>
      <c r="U6370" s="11">
        <v>12.4</v>
      </c>
      <c r="V6370" s="11">
        <v>11.2</v>
      </c>
      <c r="W6370" s="11">
        <v>8.5</v>
      </c>
      <c r="X6370" s="11">
        <v>12.2</v>
      </c>
      <c r="Y6370" s="78"/>
      <c r="Z6370" s="11">
        <v>50.36</v>
      </c>
      <c r="AA6370" s="11">
        <v>100</v>
      </c>
      <c r="AB6370" s="11">
        <v>80.48</v>
      </c>
      <c r="AC6370" s="11">
        <v>0.19</v>
      </c>
      <c r="AD6370" s="11">
        <v>3.26</v>
      </c>
    </row>
    <row r="6371" spans="1:30" x14ac:dyDescent="0.25">
      <c r="A6371" s="1">
        <v>2019</v>
      </c>
      <c r="B6371" s="1">
        <v>9</v>
      </c>
      <c r="C6371" s="1">
        <v>23</v>
      </c>
      <c r="D6371" s="3">
        <v>0.25</v>
      </c>
      <c r="E6371" s="5">
        <v>6367</v>
      </c>
      <c r="G6371" s="15">
        <v>4.5</v>
      </c>
      <c r="H6371" s="15">
        <v>1.6</v>
      </c>
      <c r="I6371" s="15">
        <v>4.8</v>
      </c>
      <c r="J6371" s="15">
        <v>2</v>
      </c>
      <c r="K6371" s="15">
        <v>1.9</v>
      </c>
      <c r="L6371" s="15">
        <v>1.9</v>
      </c>
      <c r="N6371" s="88">
        <v>13</v>
      </c>
      <c r="O6371" s="104">
        <v>13.5</v>
      </c>
      <c r="Q6371" s="11">
        <v>12.1</v>
      </c>
      <c r="R6371" s="11">
        <v>11.1</v>
      </c>
      <c r="S6371" s="11">
        <v>10.4</v>
      </c>
      <c r="T6371" s="11">
        <v>12.1</v>
      </c>
      <c r="U6371" s="11">
        <v>12.4</v>
      </c>
      <c r="V6371" s="11">
        <v>11.2</v>
      </c>
      <c r="W6371" s="11">
        <v>8.5</v>
      </c>
      <c r="X6371" s="11">
        <v>12.2</v>
      </c>
      <c r="Y6371" s="78"/>
      <c r="Z6371" s="11">
        <v>50.36</v>
      </c>
      <c r="AA6371" s="11">
        <v>100</v>
      </c>
      <c r="AB6371" s="11">
        <v>80.48</v>
      </c>
      <c r="AC6371" s="11">
        <v>0.19</v>
      </c>
      <c r="AD6371" s="11">
        <v>3.26</v>
      </c>
    </row>
    <row r="6372" spans="1:30" x14ac:dyDescent="0.25">
      <c r="A6372" s="1">
        <v>2019</v>
      </c>
      <c r="B6372" s="1">
        <v>9</v>
      </c>
      <c r="C6372" s="1">
        <v>23</v>
      </c>
      <c r="D6372" s="3">
        <v>0.29166666666666669</v>
      </c>
      <c r="E6372" s="5">
        <v>6368</v>
      </c>
      <c r="G6372" s="15">
        <v>7</v>
      </c>
      <c r="H6372" s="15">
        <v>2.7</v>
      </c>
      <c r="I6372" s="15">
        <v>7.5</v>
      </c>
      <c r="J6372" s="15">
        <v>6</v>
      </c>
      <c r="K6372" s="15">
        <v>5.2</v>
      </c>
      <c r="L6372" s="15">
        <v>4</v>
      </c>
      <c r="N6372" s="88">
        <v>13</v>
      </c>
      <c r="O6372" s="104">
        <v>13.5</v>
      </c>
      <c r="Q6372" s="11">
        <v>12.1</v>
      </c>
      <c r="R6372" s="11">
        <v>11.1</v>
      </c>
      <c r="S6372" s="11">
        <v>10.4</v>
      </c>
      <c r="T6372" s="11">
        <v>12.1</v>
      </c>
      <c r="U6372" s="11">
        <v>12.4</v>
      </c>
      <c r="V6372" s="11">
        <v>11.2</v>
      </c>
      <c r="W6372" s="11">
        <v>8.5</v>
      </c>
      <c r="X6372" s="11">
        <v>12.2</v>
      </c>
      <c r="Y6372" s="78"/>
      <c r="Z6372" s="11">
        <v>50.36</v>
      </c>
      <c r="AA6372" s="11">
        <v>100</v>
      </c>
      <c r="AB6372" s="11">
        <v>80.48</v>
      </c>
      <c r="AC6372" s="11">
        <v>0.19</v>
      </c>
      <c r="AD6372" s="11">
        <v>3.26</v>
      </c>
    </row>
    <row r="6373" spans="1:30" x14ac:dyDescent="0.25">
      <c r="A6373" s="1">
        <v>2019</v>
      </c>
      <c r="B6373" s="1">
        <v>9</v>
      </c>
      <c r="C6373" s="1">
        <v>23</v>
      </c>
      <c r="D6373" s="3">
        <v>0.33333333333333331</v>
      </c>
      <c r="E6373" s="5">
        <v>6369</v>
      </c>
      <c r="G6373" s="15">
        <v>8.6</v>
      </c>
      <c r="H6373" s="15">
        <v>6.2</v>
      </c>
      <c r="I6373" s="15">
        <v>9.8000000000000007</v>
      </c>
      <c r="J6373" s="15">
        <v>8.6999999999999993</v>
      </c>
      <c r="K6373" s="15">
        <v>7.6</v>
      </c>
      <c r="L6373" s="15">
        <v>6.5</v>
      </c>
      <c r="N6373" s="88">
        <v>13</v>
      </c>
      <c r="O6373" s="104">
        <v>13.5</v>
      </c>
      <c r="Q6373" s="11">
        <v>12.1</v>
      </c>
      <c r="R6373" s="11">
        <v>11.1</v>
      </c>
      <c r="S6373" s="11">
        <v>10.4</v>
      </c>
      <c r="T6373" s="11">
        <v>12.1</v>
      </c>
      <c r="U6373" s="11">
        <v>12.4</v>
      </c>
      <c r="V6373" s="11">
        <v>11.2</v>
      </c>
      <c r="W6373" s="11">
        <v>8.5</v>
      </c>
      <c r="X6373" s="11">
        <v>12.2</v>
      </c>
      <c r="Y6373" s="78"/>
      <c r="Z6373" s="11">
        <v>50.36</v>
      </c>
      <c r="AA6373" s="11">
        <v>100</v>
      </c>
      <c r="AB6373" s="11">
        <v>80.48</v>
      </c>
      <c r="AC6373" s="11">
        <v>0.19</v>
      </c>
      <c r="AD6373" s="11">
        <v>3.26</v>
      </c>
    </row>
    <row r="6374" spans="1:30" x14ac:dyDescent="0.25">
      <c r="A6374" s="1">
        <v>2019</v>
      </c>
      <c r="B6374" s="1">
        <v>9</v>
      </c>
      <c r="C6374" s="1">
        <v>23</v>
      </c>
      <c r="D6374" s="3">
        <v>0.375</v>
      </c>
      <c r="E6374" s="5">
        <v>6370</v>
      </c>
      <c r="G6374" s="15">
        <v>9.3000000000000007</v>
      </c>
      <c r="H6374" s="15">
        <v>8.5</v>
      </c>
      <c r="I6374" s="15">
        <v>11.2</v>
      </c>
      <c r="J6374" s="15">
        <v>9.8000000000000007</v>
      </c>
      <c r="K6374" s="15">
        <v>9.1999999999999993</v>
      </c>
      <c r="L6374" s="15">
        <v>7.5</v>
      </c>
      <c r="N6374" s="88">
        <v>13</v>
      </c>
      <c r="O6374" s="104">
        <v>13.5</v>
      </c>
      <c r="Q6374" s="11">
        <v>12.1</v>
      </c>
      <c r="R6374" s="11">
        <v>11.1</v>
      </c>
      <c r="S6374" s="11">
        <v>10.4</v>
      </c>
      <c r="T6374" s="11">
        <v>12.1</v>
      </c>
      <c r="U6374" s="11">
        <v>12.4</v>
      </c>
      <c r="V6374" s="11">
        <v>11.2</v>
      </c>
      <c r="W6374" s="11">
        <v>8.5</v>
      </c>
      <c r="X6374" s="11">
        <v>12.2</v>
      </c>
      <c r="Y6374" s="78"/>
      <c r="Z6374" s="11">
        <v>50.36</v>
      </c>
      <c r="AA6374" s="11">
        <v>100</v>
      </c>
      <c r="AB6374" s="11">
        <v>80.48</v>
      </c>
      <c r="AC6374" s="11">
        <v>0.19</v>
      </c>
      <c r="AD6374" s="11">
        <v>3.26</v>
      </c>
    </row>
    <row r="6375" spans="1:30" x14ac:dyDescent="0.25">
      <c r="A6375" s="1">
        <v>2019</v>
      </c>
      <c r="B6375" s="1">
        <v>9</v>
      </c>
      <c r="C6375" s="1">
        <v>23</v>
      </c>
      <c r="D6375" s="3">
        <v>0.41666666666666669</v>
      </c>
      <c r="E6375" s="5">
        <v>6371</v>
      </c>
      <c r="G6375" s="15">
        <v>10.4</v>
      </c>
      <c r="H6375" s="15">
        <v>9.6999999999999993</v>
      </c>
      <c r="I6375" s="15">
        <v>11.7</v>
      </c>
      <c r="J6375" s="15">
        <v>10.6</v>
      </c>
      <c r="K6375" s="15">
        <v>10.3</v>
      </c>
      <c r="L6375" s="15">
        <v>9.1</v>
      </c>
      <c r="N6375" s="88">
        <v>13</v>
      </c>
      <c r="O6375" s="104">
        <v>13.5</v>
      </c>
      <c r="Q6375" s="11">
        <v>12.1</v>
      </c>
      <c r="R6375" s="11">
        <v>11.1</v>
      </c>
      <c r="S6375" s="11">
        <v>10.4</v>
      </c>
      <c r="T6375" s="11">
        <v>12.1</v>
      </c>
      <c r="U6375" s="11">
        <v>12.4</v>
      </c>
      <c r="V6375" s="11">
        <v>11.2</v>
      </c>
      <c r="W6375" s="11">
        <v>8.5</v>
      </c>
      <c r="X6375" s="11">
        <v>12.2</v>
      </c>
      <c r="Y6375" s="78"/>
      <c r="Z6375" s="11">
        <v>50.36</v>
      </c>
      <c r="AA6375" s="11">
        <v>100</v>
      </c>
      <c r="AB6375" s="11">
        <v>80.48</v>
      </c>
      <c r="AC6375" s="11">
        <v>0.19</v>
      </c>
      <c r="AD6375" s="11">
        <v>3.26</v>
      </c>
    </row>
    <row r="6376" spans="1:30" x14ac:dyDescent="0.25">
      <c r="A6376" s="1">
        <v>2019</v>
      </c>
      <c r="B6376" s="1">
        <v>9</v>
      </c>
      <c r="C6376" s="1">
        <v>23</v>
      </c>
      <c r="D6376" s="3">
        <v>0.45833333333333331</v>
      </c>
      <c r="E6376" s="5">
        <v>6372</v>
      </c>
      <c r="G6376" s="15">
        <v>10.7</v>
      </c>
      <c r="H6376" s="15">
        <v>10.6</v>
      </c>
      <c r="I6376" s="15">
        <v>12.2</v>
      </c>
      <c r="J6376" s="15">
        <v>11.2</v>
      </c>
      <c r="K6376" s="15">
        <v>11</v>
      </c>
      <c r="L6376" s="15">
        <v>10</v>
      </c>
      <c r="N6376" s="88">
        <v>13</v>
      </c>
      <c r="O6376" s="104">
        <v>13.5</v>
      </c>
      <c r="Q6376" s="11">
        <v>12.1</v>
      </c>
      <c r="R6376" s="11">
        <v>11.1</v>
      </c>
      <c r="S6376" s="11">
        <v>10.4</v>
      </c>
      <c r="T6376" s="11">
        <v>12.1</v>
      </c>
      <c r="U6376" s="11">
        <v>12.4</v>
      </c>
      <c r="V6376" s="11">
        <v>11.2</v>
      </c>
      <c r="W6376" s="11">
        <v>8.5</v>
      </c>
      <c r="X6376" s="11">
        <v>12.2</v>
      </c>
      <c r="Y6376" s="78"/>
      <c r="Z6376" s="11">
        <v>50.36</v>
      </c>
      <c r="AA6376" s="11">
        <v>100</v>
      </c>
      <c r="AB6376" s="11">
        <v>80.48</v>
      </c>
      <c r="AC6376" s="11">
        <v>0.19</v>
      </c>
      <c r="AD6376" s="11">
        <v>3.26</v>
      </c>
    </row>
    <row r="6377" spans="1:30" x14ac:dyDescent="0.25">
      <c r="A6377" s="1">
        <v>2019</v>
      </c>
      <c r="B6377" s="1">
        <v>9</v>
      </c>
      <c r="C6377" s="1">
        <v>23</v>
      </c>
      <c r="D6377" s="3">
        <v>0.5</v>
      </c>
      <c r="E6377" s="5">
        <v>6373</v>
      </c>
      <c r="G6377" s="15">
        <v>11.4</v>
      </c>
      <c r="H6377" s="15">
        <v>10.9</v>
      </c>
      <c r="I6377" s="15">
        <v>12.7</v>
      </c>
      <c r="J6377" s="15">
        <v>11.6</v>
      </c>
      <c r="K6377" s="15">
        <v>11.5</v>
      </c>
      <c r="L6377" s="15">
        <v>10.199999999999999</v>
      </c>
      <c r="N6377" s="88">
        <v>14.2</v>
      </c>
      <c r="O6377" s="104">
        <v>13.5</v>
      </c>
      <c r="Q6377" s="11">
        <v>12.1</v>
      </c>
      <c r="R6377" s="11">
        <v>11.1</v>
      </c>
      <c r="S6377" s="11">
        <v>10.4</v>
      </c>
      <c r="T6377" s="11">
        <v>12.1</v>
      </c>
      <c r="U6377" s="11">
        <v>12.4</v>
      </c>
      <c r="V6377" s="11">
        <v>11.2</v>
      </c>
      <c r="W6377" s="11">
        <v>8.5</v>
      </c>
      <c r="X6377" s="11">
        <v>12.2</v>
      </c>
      <c r="Y6377" s="78"/>
      <c r="Z6377" s="11">
        <v>50.36</v>
      </c>
      <c r="AA6377" s="11">
        <v>100</v>
      </c>
      <c r="AB6377" s="11">
        <v>80.48</v>
      </c>
      <c r="AC6377" s="11">
        <v>0.19</v>
      </c>
      <c r="AD6377" s="11">
        <v>3.26</v>
      </c>
    </row>
    <row r="6378" spans="1:30" x14ac:dyDescent="0.25">
      <c r="A6378" s="1">
        <v>2019</v>
      </c>
      <c r="B6378" s="1">
        <v>9</v>
      </c>
      <c r="C6378" s="1">
        <v>23</v>
      </c>
      <c r="D6378" s="3">
        <v>0.54166666666666663</v>
      </c>
      <c r="E6378" s="5">
        <v>6374</v>
      </c>
      <c r="G6378" s="15">
        <v>11.6</v>
      </c>
      <c r="H6378" s="15">
        <v>11.2</v>
      </c>
      <c r="I6378" s="15">
        <v>13.2</v>
      </c>
      <c r="J6378" s="15">
        <v>11.8</v>
      </c>
      <c r="K6378" s="15">
        <v>11.7</v>
      </c>
      <c r="L6378" s="15">
        <v>10.4</v>
      </c>
      <c r="N6378" s="88">
        <v>14.2</v>
      </c>
      <c r="O6378" s="104">
        <v>13.5</v>
      </c>
      <c r="Q6378" s="11">
        <v>12.1</v>
      </c>
      <c r="R6378" s="11">
        <v>11.1</v>
      </c>
      <c r="S6378" s="11">
        <v>10.4</v>
      </c>
      <c r="T6378" s="11">
        <v>12.1</v>
      </c>
      <c r="U6378" s="11">
        <v>12.4</v>
      </c>
      <c r="V6378" s="11">
        <v>11.2</v>
      </c>
      <c r="W6378" s="11">
        <v>8.5</v>
      </c>
      <c r="X6378" s="11">
        <v>12.2</v>
      </c>
      <c r="Y6378" s="78"/>
      <c r="Z6378" s="11">
        <v>50.36</v>
      </c>
      <c r="AA6378" s="11">
        <v>100</v>
      </c>
      <c r="AB6378" s="11">
        <v>80.48</v>
      </c>
      <c r="AC6378" s="11">
        <v>0.19</v>
      </c>
      <c r="AD6378" s="11">
        <v>3.26</v>
      </c>
    </row>
    <row r="6379" spans="1:30" x14ac:dyDescent="0.25">
      <c r="A6379" s="1">
        <v>2019</v>
      </c>
      <c r="B6379" s="1">
        <v>9</v>
      </c>
      <c r="C6379" s="1">
        <v>23</v>
      </c>
      <c r="D6379" s="3">
        <v>0.58333333333333337</v>
      </c>
      <c r="E6379" s="5">
        <v>6375</v>
      </c>
      <c r="G6379" s="15">
        <v>11.5</v>
      </c>
      <c r="H6379" s="15">
        <v>11.1</v>
      </c>
      <c r="I6379" s="15">
        <v>13.2</v>
      </c>
      <c r="J6379" s="15">
        <v>11.5</v>
      </c>
      <c r="K6379" s="15">
        <v>11.7</v>
      </c>
      <c r="L6379" s="15">
        <v>10.199999999999999</v>
      </c>
      <c r="N6379" s="88">
        <v>14.2</v>
      </c>
      <c r="O6379" s="104">
        <v>13.5</v>
      </c>
      <c r="Q6379" s="11">
        <v>12.1</v>
      </c>
      <c r="R6379" s="11">
        <v>11.1</v>
      </c>
      <c r="S6379" s="11">
        <v>10.4</v>
      </c>
      <c r="T6379" s="11">
        <v>12.1</v>
      </c>
      <c r="U6379" s="11">
        <v>12.4</v>
      </c>
      <c r="V6379" s="11">
        <v>11.2</v>
      </c>
      <c r="W6379" s="11">
        <v>8.5</v>
      </c>
      <c r="X6379" s="11">
        <v>12.2</v>
      </c>
      <c r="Y6379" s="78"/>
      <c r="Z6379" s="11">
        <v>50.36</v>
      </c>
      <c r="AA6379" s="11">
        <v>100</v>
      </c>
      <c r="AB6379" s="11">
        <v>80.48</v>
      </c>
      <c r="AC6379" s="11">
        <v>0.19</v>
      </c>
      <c r="AD6379" s="11">
        <v>3.26</v>
      </c>
    </row>
    <row r="6380" spans="1:30" x14ac:dyDescent="0.25">
      <c r="A6380" s="1">
        <v>2019</v>
      </c>
      <c r="B6380" s="1">
        <v>9</v>
      </c>
      <c r="C6380" s="1">
        <v>23</v>
      </c>
      <c r="D6380" s="3">
        <v>0.625</v>
      </c>
      <c r="E6380" s="5">
        <v>6376</v>
      </c>
      <c r="G6380" s="15">
        <v>11.2</v>
      </c>
      <c r="H6380" s="15">
        <v>10.8</v>
      </c>
      <c r="I6380" s="15">
        <v>12</v>
      </c>
      <c r="J6380" s="15">
        <v>11.3</v>
      </c>
      <c r="K6380" s="15">
        <v>10.8</v>
      </c>
      <c r="L6380" s="15">
        <v>10.199999999999999</v>
      </c>
      <c r="N6380" s="88">
        <v>14.2</v>
      </c>
      <c r="O6380" s="104">
        <v>13.5</v>
      </c>
      <c r="Q6380" s="11">
        <v>12.1</v>
      </c>
      <c r="R6380" s="11">
        <v>11.1</v>
      </c>
      <c r="S6380" s="11">
        <v>10.4</v>
      </c>
      <c r="T6380" s="11">
        <v>12.1</v>
      </c>
      <c r="U6380" s="11">
        <v>12.4</v>
      </c>
      <c r="V6380" s="11">
        <v>11.2</v>
      </c>
      <c r="W6380" s="11">
        <v>8.5</v>
      </c>
      <c r="X6380" s="11">
        <v>12.2</v>
      </c>
      <c r="Y6380" s="78"/>
      <c r="Z6380" s="11">
        <v>50.36</v>
      </c>
      <c r="AA6380" s="11">
        <v>100</v>
      </c>
      <c r="AB6380" s="11">
        <v>80.48</v>
      </c>
      <c r="AC6380" s="11">
        <v>0.19</v>
      </c>
      <c r="AD6380" s="11">
        <v>3.26</v>
      </c>
    </row>
    <row r="6381" spans="1:30" x14ac:dyDescent="0.25">
      <c r="A6381" s="1">
        <v>2019</v>
      </c>
      <c r="B6381" s="1">
        <v>9</v>
      </c>
      <c r="C6381" s="1">
        <v>23</v>
      </c>
      <c r="D6381" s="3">
        <v>0.66666666666666663</v>
      </c>
      <c r="E6381" s="5">
        <v>6377</v>
      </c>
      <c r="G6381" s="15">
        <v>10.1</v>
      </c>
      <c r="H6381" s="15">
        <v>9.5</v>
      </c>
      <c r="I6381" s="15">
        <v>10.9</v>
      </c>
      <c r="J6381" s="15">
        <v>7.9</v>
      </c>
      <c r="K6381" s="15">
        <v>8.1999999999999993</v>
      </c>
      <c r="L6381" s="15">
        <v>8.9</v>
      </c>
      <c r="N6381" s="88">
        <v>14.2</v>
      </c>
      <c r="O6381" s="104">
        <v>13.5</v>
      </c>
      <c r="Q6381" s="11">
        <v>12.1</v>
      </c>
      <c r="R6381" s="11">
        <v>11.1</v>
      </c>
      <c r="S6381" s="11">
        <v>10.4</v>
      </c>
      <c r="T6381" s="11">
        <v>12.1</v>
      </c>
      <c r="U6381" s="11">
        <v>12.4</v>
      </c>
      <c r="V6381" s="11">
        <v>11.2</v>
      </c>
      <c r="W6381" s="11">
        <v>8.5</v>
      </c>
      <c r="X6381" s="11">
        <v>12.2</v>
      </c>
      <c r="Y6381" s="78"/>
      <c r="Z6381" s="11">
        <v>50.36</v>
      </c>
      <c r="AA6381" s="11">
        <v>100</v>
      </c>
      <c r="AB6381" s="11">
        <v>80.48</v>
      </c>
      <c r="AC6381" s="11">
        <v>0.19</v>
      </c>
      <c r="AD6381" s="11">
        <v>3.26</v>
      </c>
    </row>
    <row r="6382" spans="1:30" x14ac:dyDescent="0.25">
      <c r="A6382" s="1">
        <v>2019</v>
      </c>
      <c r="B6382" s="1">
        <v>9</v>
      </c>
      <c r="C6382" s="1">
        <v>23</v>
      </c>
      <c r="D6382" s="3">
        <v>0.70833333333333337</v>
      </c>
      <c r="E6382" s="5">
        <v>6378</v>
      </c>
      <c r="G6382" s="15">
        <v>5.5</v>
      </c>
      <c r="H6382" s="15">
        <v>7.1</v>
      </c>
      <c r="I6382" s="15">
        <v>7.5</v>
      </c>
      <c r="J6382" s="15">
        <v>4.4000000000000004</v>
      </c>
      <c r="K6382" s="15">
        <v>5.4</v>
      </c>
      <c r="L6382" s="15">
        <v>6.4</v>
      </c>
      <c r="N6382" s="88">
        <v>14.2</v>
      </c>
      <c r="O6382" s="104">
        <v>13.5</v>
      </c>
      <c r="Q6382" s="11">
        <v>12.1</v>
      </c>
      <c r="R6382" s="11">
        <v>11.1</v>
      </c>
      <c r="S6382" s="11">
        <v>10.4</v>
      </c>
      <c r="T6382" s="11">
        <v>12.1</v>
      </c>
      <c r="U6382" s="11">
        <v>12.4</v>
      </c>
      <c r="V6382" s="11">
        <v>11.2</v>
      </c>
      <c r="W6382" s="11">
        <v>8.5</v>
      </c>
      <c r="X6382" s="11">
        <v>12.2</v>
      </c>
      <c r="Y6382" s="78"/>
      <c r="Z6382" s="11">
        <v>50.36</v>
      </c>
      <c r="AA6382" s="11">
        <v>100</v>
      </c>
      <c r="AB6382" s="11">
        <v>80.48</v>
      </c>
      <c r="AC6382" s="11">
        <v>0.19</v>
      </c>
      <c r="AD6382" s="11">
        <v>3.26</v>
      </c>
    </row>
    <row r="6383" spans="1:30" x14ac:dyDescent="0.25">
      <c r="A6383" s="1">
        <v>2019</v>
      </c>
      <c r="B6383" s="1">
        <v>9</v>
      </c>
      <c r="C6383" s="1">
        <v>23</v>
      </c>
      <c r="D6383" s="3">
        <v>0.75</v>
      </c>
      <c r="E6383" s="5">
        <v>6379</v>
      </c>
      <c r="G6383" s="15">
        <v>3</v>
      </c>
      <c r="H6383" s="15">
        <v>4.9000000000000004</v>
      </c>
      <c r="I6383" s="15">
        <v>5.4</v>
      </c>
      <c r="J6383" s="15">
        <v>3.2</v>
      </c>
      <c r="K6383" s="15">
        <v>4</v>
      </c>
      <c r="L6383" s="15">
        <v>4.4000000000000004</v>
      </c>
      <c r="N6383" s="88">
        <v>14.2</v>
      </c>
      <c r="O6383" s="104">
        <v>13.5</v>
      </c>
      <c r="Q6383" s="11">
        <v>12.1</v>
      </c>
      <c r="R6383" s="11">
        <v>11.1</v>
      </c>
      <c r="S6383" s="11">
        <v>10.4</v>
      </c>
      <c r="T6383" s="11">
        <v>12.1</v>
      </c>
      <c r="U6383" s="11">
        <v>12.4</v>
      </c>
      <c r="V6383" s="11">
        <v>11.2</v>
      </c>
      <c r="W6383" s="11">
        <v>8.5</v>
      </c>
      <c r="X6383" s="11">
        <v>12.2</v>
      </c>
      <c r="Y6383" s="78"/>
      <c r="Z6383" s="11">
        <v>50.36</v>
      </c>
      <c r="AA6383" s="11">
        <v>100</v>
      </c>
      <c r="AB6383" s="11">
        <v>80.48</v>
      </c>
      <c r="AC6383" s="11">
        <v>0.19</v>
      </c>
      <c r="AD6383" s="11">
        <v>3.26</v>
      </c>
    </row>
    <row r="6384" spans="1:30" x14ac:dyDescent="0.25">
      <c r="A6384" s="1">
        <v>2019</v>
      </c>
      <c r="B6384" s="1">
        <v>9</v>
      </c>
      <c r="C6384" s="1">
        <v>23</v>
      </c>
      <c r="D6384" s="3">
        <v>0.79166666666666663</v>
      </c>
      <c r="E6384" s="5">
        <v>6380</v>
      </c>
      <c r="G6384" s="15">
        <v>1.4</v>
      </c>
      <c r="H6384" s="15">
        <v>3.5</v>
      </c>
      <c r="I6384" s="15">
        <v>3.9</v>
      </c>
      <c r="J6384" s="15">
        <v>1.6</v>
      </c>
      <c r="K6384" s="15">
        <v>2.9</v>
      </c>
      <c r="L6384" s="15">
        <v>3</v>
      </c>
      <c r="N6384" s="88">
        <v>14.2</v>
      </c>
      <c r="O6384" s="104">
        <v>13.5</v>
      </c>
      <c r="Q6384" s="11">
        <v>12.1</v>
      </c>
      <c r="R6384" s="11">
        <v>11.1</v>
      </c>
      <c r="S6384" s="11">
        <v>10.4</v>
      </c>
      <c r="T6384" s="11">
        <v>12.1</v>
      </c>
      <c r="U6384" s="11">
        <v>12.4</v>
      </c>
      <c r="V6384" s="11">
        <v>11.2</v>
      </c>
      <c r="W6384" s="11">
        <v>8.5</v>
      </c>
      <c r="X6384" s="11">
        <v>12.2</v>
      </c>
      <c r="Y6384" s="78"/>
      <c r="Z6384" s="11">
        <v>50.36</v>
      </c>
      <c r="AA6384" s="11">
        <v>100</v>
      </c>
      <c r="AB6384" s="11">
        <v>80.48</v>
      </c>
      <c r="AC6384" s="11">
        <v>0.19</v>
      </c>
      <c r="AD6384" s="11">
        <v>3.26</v>
      </c>
    </row>
    <row r="6385" spans="1:30" x14ac:dyDescent="0.25">
      <c r="A6385" s="1">
        <v>2019</v>
      </c>
      <c r="B6385" s="1">
        <v>9</v>
      </c>
      <c r="C6385" s="1">
        <v>23</v>
      </c>
      <c r="D6385" s="3">
        <v>0.83333333333333337</v>
      </c>
      <c r="E6385" s="5">
        <v>6381</v>
      </c>
      <c r="G6385" s="15">
        <v>0.3</v>
      </c>
      <c r="H6385" s="15">
        <v>2.5</v>
      </c>
      <c r="I6385" s="15">
        <v>4.2</v>
      </c>
      <c r="J6385" s="15">
        <v>0.7</v>
      </c>
      <c r="K6385" s="15">
        <v>2</v>
      </c>
      <c r="L6385" s="15">
        <v>1.8</v>
      </c>
      <c r="N6385" s="88">
        <v>14.2</v>
      </c>
      <c r="O6385" s="104">
        <v>13.5</v>
      </c>
      <c r="Q6385" s="11">
        <v>12.1</v>
      </c>
      <c r="R6385" s="11">
        <v>11.1</v>
      </c>
      <c r="S6385" s="11">
        <v>10.4</v>
      </c>
      <c r="T6385" s="11">
        <v>12.1</v>
      </c>
      <c r="U6385" s="11">
        <v>12.4</v>
      </c>
      <c r="V6385" s="11">
        <v>11.2</v>
      </c>
      <c r="W6385" s="11">
        <v>8.5</v>
      </c>
      <c r="X6385" s="11">
        <v>12.2</v>
      </c>
      <c r="Y6385" s="78"/>
      <c r="Z6385" s="11">
        <v>50.36</v>
      </c>
      <c r="AA6385" s="11">
        <v>100</v>
      </c>
      <c r="AB6385" s="11">
        <v>80.48</v>
      </c>
      <c r="AC6385" s="11">
        <v>0.19</v>
      </c>
      <c r="AD6385" s="11">
        <v>3.26</v>
      </c>
    </row>
    <row r="6386" spans="1:30" x14ac:dyDescent="0.25">
      <c r="A6386" s="1">
        <v>2019</v>
      </c>
      <c r="B6386" s="1">
        <v>9</v>
      </c>
      <c r="C6386" s="1">
        <v>23</v>
      </c>
      <c r="D6386" s="3">
        <v>0.875</v>
      </c>
      <c r="E6386" s="5">
        <v>6382</v>
      </c>
      <c r="G6386" s="15">
        <v>-0.1</v>
      </c>
      <c r="H6386" s="15">
        <v>1.4</v>
      </c>
      <c r="I6386" s="15">
        <v>4.4000000000000004</v>
      </c>
      <c r="J6386" s="15">
        <v>0.2</v>
      </c>
      <c r="K6386" s="15">
        <v>2.2000000000000002</v>
      </c>
      <c r="L6386" s="15">
        <v>1.1000000000000001</v>
      </c>
      <c r="N6386" s="88">
        <v>14.2</v>
      </c>
      <c r="O6386" s="104">
        <v>13.5</v>
      </c>
      <c r="Q6386" s="11">
        <v>12.1</v>
      </c>
      <c r="R6386" s="11">
        <v>11.1</v>
      </c>
      <c r="S6386" s="11">
        <v>10.4</v>
      </c>
      <c r="T6386" s="11">
        <v>12.1</v>
      </c>
      <c r="U6386" s="11">
        <v>12.4</v>
      </c>
      <c r="V6386" s="11">
        <v>11.2</v>
      </c>
      <c r="W6386" s="11">
        <v>8.5</v>
      </c>
      <c r="X6386" s="11">
        <v>12.2</v>
      </c>
      <c r="Y6386" s="78"/>
      <c r="Z6386" s="11">
        <v>50.36</v>
      </c>
      <c r="AA6386" s="11">
        <v>100</v>
      </c>
      <c r="AB6386" s="11">
        <v>80.48</v>
      </c>
      <c r="AC6386" s="11">
        <v>0.19</v>
      </c>
      <c r="AD6386" s="11">
        <v>3.26</v>
      </c>
    </row>
    <row r="6387" spans="1:30" x14ac:dyDescent="0.25">
      <c r="A6387" s="1">
        <v>2019</v>
      </c>
      <c r="B6387" s="1">
        <v>9</v>
      </c>
      <c r="C6387" s="1">
        <v>23</v>
      </c>
      <c r="D6387" s="3">
        <v>0.91666666666666663</v>
      </c>
      <c r="E6387" s="5">
        <v>6383</v>
      </c>
      <c r="G6387" s="15">
        <v>0</v>
      </c>
      <c r="H6387" s="15">
        <v>0.8</v>
      </c>
      <c r="I6387" s="15">
        <v>3.7</v>
      </c>
      <c r="J6387" s="15">
        <v>0</v>
      </c>
      <c r="K6387" s="15">
        <v>1.6</v>
      </c>
      <c r="L6387" s="15">
        <v>0.6</v>
      </c>
      <c r="N6387" s="88">
        <v>14.2</v>
      </c>
      <c r="O6387" s="104">
        <v>13.5</v>
      </c>
      <c r="Q6387" s="11">
        <v>12.1</v>
      </c>
      <c r="R6387" s="11">
        <v>11.1</v>
      </c>
      <c r="S6387" s="11">
        <v>10.4</v>
      </c>
      <c r="T6387" s="11">
        <v>12.1</v>
      </c>
      <c r="U6387" s="11">
        <v>12.4</v>
      </c>
      <c r="V6387" s="11">
        <v>11.2</v>
      </c>
      <c r="W6387" s="11">
        <v>8.5</v>
      </c>
      <c r="X6387" s="11">
        <v>12.2</v>
      </c>
      <c r="Y6387" s="78"/>
      <c r="Z6387" s="11">
        <v>50.36</v>
      </c>
      <c r="AA6387" s="11">
        <v>100</v>
      </c>
      <c r="AB6387" s="11">
        <v>80.48</v>
      </c>
      <c r="AC6387" s="11">
        <v>0.19</v>
      </c>
      <c r="AD6387" s="11">
        <v>3.26</v>
      </c>
    </row>
    <row r="6388" spans="1:30" x14ac:dyDescent="0.25">
      <c r="A6388" s="1">
        <v>2019</v>
      </c>
      <c r="B6388" s="1">
        <v>9</v>
      </c>
      <c r="C6388" s="1">
        <v>23</v>
      </c>
      <c r="D6388" s="3">
        <v>0.95833333333333337</v>
      </c>
      <c r="E6388" s="5">
        <v>6384</v>
      </c>
      <c r="G6388" s="15">
        <v>-1.5</v>
      </c>
      <c r="H6388" s="15">
        <v>-0.1</v>
      </c>
      <c r="I6388" s="15">
        <v>3.4</v>
      </c>
      <c r="J6388" s="15">
        <v>-0.3</v>
      </c>
      <c r="K6388" s="15">
        <v>0.9</v>
      </c>
      <c r="L6388" s="15">
        <v>0.1</v>
      </c>
      <c r="N6388" s="88">
        <v>14.2</v>
      </c>
      <c r="O6388" s="104">
        <v>13.5</v>
      </c>
      <c r="Q6388" s="11">
        <v>12.1</v>
      </c>
      <c r="R6388" s="11">
        <v>11.1</v>
      </c>
      <c r="S6388" s="11">
        <v>10.4</v>
      </c>
      <c r="T6388" s="11">
        <v>12.1</v>
      </c>
      <c r="U6388" s="11">
        <v>12.4</v>
      </c>
      <c r="V6388" s="11">
        <v>11.2</v>
      </c>
      <c r="W6388" s="11">
        <v>8.5</v>
      </c>
      <c r="X6388" s="11">
        <v>12.2</v>
      </c>
      <c r="Y6388" s="78"/>
      <c r="Z6388" s="11">
        <v>50.36</v>
      </c>
      <c r="AA6388" s="11">
        <v>100</v>
      </c>
      <c r="AB6388" s="11">
        <v>80.48</v>
      </c>
      <c r="AC6388" s="11">
        <v>0.19</v>
      </c>
      <c r="AD6388" s="11">
        <v>3.26</v>
      </c>
    </row>
    <row r="6389" spans="1:30" x14ac:dyDescent="0.25">
      <c r="A6389" s="1">
        <v>2019</v>
      </c>
      <c r="B6389" s="1">
        <v>9</v>
      </c>
      <c r="C6389" s="1">
        <v>24</v>
      </c>
      <c r="D6389" s="3">
        <v>0</v>
      </c>
      <c r="E6389" s="5">
        <v>6385</v>
      </c>
      <c r="G6389" s="15">
        <v>-1.4</v>
      </c>
      <c r="H6389" s="15">
        <v>-0.3</v>
      </c>
      <c r="I6389" s="15">
        <v>3.2</v>
      </c>
      <c r="J6389" s="15">
        <v>-1</v>
      </c>
      <c r="K6389" s="15">
        <v>0.4</v>
      </c>
      <c r="L6389" s="15">
        <v>-0.2</v>
      </c>
      <c r="N6389" s="88">
        <v>12.6</v>
      </c>
      <c r="O6389" s="104">
        <v>11.9</v>
      </c>
      <c r="Q6389" s="11">
        <v>11.5</v>
      </c>
      <c r="R6389" s="11">
        <v>9.8000000000000007</v>
      </c>
      <c r="S6389" s="11">
        <v>11.2</v>
      </c>
      <c r="T6389" s="11">
        <v>11.4</v>
      </c>
      <c r="U6389" s="11">
        <v>11.7</v>
      </c>
      <c r="V6389" s="11">
        <v>10.4</v>
      </c>
      <c r="W6389" s="11">
        <v>7.3</v>
      </c>
      <c r="X6389" s="11">
        <v>11.9</v>
      </c>
      <c r="Y6389" s="78"/>
      <c r="Z6389" s="11">
        <v>50.95</v>
      </c>
      <c r="AA6389" s="11">
        <v>100.06</v>
      </c>
      <c r="AB6389" s="11">
        <v>80.16</v>
      </c>
      <c r="AC6389" s="11">
        <v>0.19</v>
      </c>
      <c r="AD6389" s="11">
        <v>3.01</v>
      </c>
    </row>
    <row r="6390" spans="1:30" x14ac:dyDescent="0.25">
      <c r="A6390" s="1">
        <v>2019</v>
      </c>
      <c r="B6390" s="1">
        <v>9</v>
      </c>
      <c r="C6390" s="1">
        <v>24</v>
      </c>
      <c r="D6390" s="3">
        <v>4.1666666666666664E-2</v>
      </c>
      <c r="E6390" s="5">
        <v>6386</v>
      </c>
      <c r="G6390" s="15">
        <v>-1.6</v>
      </c>
      <c r="H6390" s="15">
        <v>-0.7</v>
      </c>
      <c r="I6390" s="15">
        <v>2.9</v>
      </c>
      <c r="J6390" s="15">
        <v>-1.4</v>
      </c>
      <c r="K6390" s="15">
        <v>-0.3</v>
      </c>
      <c r="L6390" s="15">
        <v>-0.8</v>
      </c>
      <c r="N6390" s="88">
        <v>12.6</v>
      </c>
      <c r="O6390" s="104">
        <v>11.9</v>
      </c>
      <c r="Q6390" s="11">
        <v>11.5</v>
      </c>
      <c r="R6390" s="11">
        <v>9.8000000000000007</v>
      </c>
      <c r="S6390" s="11">
        <v>11.2</v>
      </c>
      <c r="T6390" s="11">
        <v>11.4</v>
      </c>
      <c r="U6390" s="11">
        <v>11.7</v>
      </c>
      <c r="V6390" s="11">
        <v>10.4</v>
      </c>
      <c r="W6390" s="11">
        <v>7.3</v>
      </c>
      <c r="X6390" s="11">
        <v>11.9</v>
      </c>
      <c r="Y6390" s="78"/>
      <c r="Z6390" s="11">
        <v>50.95</v>
      </c>
      <c r="AA6390" s="11">
        <v>100.06</v>
      </c>
      <c r="AB6390" s="11">
        <v>80.16</v>
      </c>
      <c r="AC6390" s="11">
        <v>0.19</v>
      </c>
      <c r="AD6390" s="11">
        <v>3.01</v>
      </c>
    </row>
    <row r="6391" spans="1:30" x14ac:dyDescent="0.25">
      <c r="A6391" s="1">
        <v>2019</v>
      </c>
      <c r="B6391" s="1">
        <v>9</v>
      </c>
      <c r="C6391" s="1">
        <v>24</v>
      </c>
      <c r="D6391" s="3">
        <v>8.3333333333333329E-2</v>
      </c>
      <c r="E6391" s="5">
        <v>6387</v>
      </c>
      <c r="G6391" s="15">
        <v>-2.2999999999999998</v>
      </c>
      <c r="H6391" s="15">
        <v>-1.5</v>
      </c>
      <c r="I6391" s="15">
        <v>3.1</v>
      </c>
      <c r="J6391" s="15">
        <v>-1.8</v>
      </c>
      <c r="K6391" s="15">
        <v>-0.5</v>
      </c>
      <c r="L6391" s="15">
        <v>-1</v>
      </c>
      <c r="N6391" s="88">
        <v>12.6</v>
      </c>
      <c r="O6391" s="104">
        <v>11.9</v>
      </c>
      <c r="Q6391" s="11">
        <v>11.5</v>
      </c>
      <c r="R6391" s="11">
        <v>9.8000000000000007</v>
      </c>
      <c r="S6391" s="11">
        <v>11.2</v>
      </c>
      <c r="T6391" s="11">
        <v>11.4</v>
      </c>
      <c r="U6391" s="11">
        <v>11.7</v>
      </c>
      <c r="V6391" s="11">
        <v>10.4</v>
      </c>
      <c r="W6391" s="11">
        <v>7.3</v>
      </c>
      <c r="X6391" s="11">
        <v>11.9</v>
      </c>
      <c r="Y6391" s="78"/>
      <c r="Z6391" s="11">
        <v>50.95</v>
      </c>
      <c r="AA6391" s="11">
        <v>100.06</v>
      </c>
      <c r="AB6391" s="11">
        <v>80.16</v>
      </c>
      <c r="AC6391" s="11">
        <v>0.19</v>
      </c>
      <c r="AD6391" s="11">
        <v>3.01</v>
      </c>
    </row>
    <row r="6392" spans="1:30" x14ac:dyDescent="0.25">
      <c r="A6392" s="1">
        <v>2019</v>
      </c>
      <c r="B6392" s="1">
        <v>9</v>
      </c>
      <c r="C6392" s="1">
        <v>24</v>
      </c>
      <c r="D6392" s="3">
        <v>0.125</v>
      </c>
      <c r="E6392" s="5">
        <v>6388</v>
      </c>
      <c r="G6392" s="15">
        <v>-2.1</v>
      </c>
      <c r="H6392" s="15">
        <v>-1.3</v>
      </c>
      <c r="I6392" s="15">
        <v>2.9</v>
      </c>
      <c r="J6392" s="15">
        <v>-2</v>
      </c>
      <c r="K6392" s="15">
        <v>-0.8</v>
      </c>
      <c r="L6392" s="15">
        <v>-1.4</v>
      </c>
      <c r="N6392" s="88">
        <v>12.6</v>
      </c>
      <c r="O6392" s="104">
        <v>11.9</v>
      </c>
      <c r="Q6392" s="11">
        <v>11.5</v>
      </c>
      <c r="R6392" s="11">
        <v>9.8000000000000007</v>
      </c>
      <c r="S6392" s="11">
        <v>11.2</v>
      </c>
      <c r="T6392" s="11">
        <v>11.4</v>
      </c>
      <c r="U6392" s="11">
        <v>11.7</v>
      </c>
      <c r="V6392" s="11">
        <v>10.4</v>
      </c>
      <c r="W6392" s="11">
        <v>7.3</v>
      </c>
      <c r="X6392" s="11">
        <v>11.9</v>
      </c>
      <c r="Y6392" s="78"/>
      <c r="Z6392" s="11">
        <v>50.95</v>
      </c>
      <c r="AA6392" s="11">
        <v>100.06</v>
      </c>
      <c r="AB6392" s="11">
        <v>80.16</v>
      </c>
      <c r="AC6392" s="11">
        <v>0.19</v>
      </c>
      <c r="AD6392" s="11">
        <v>3.01</v>
      </c>
    </row>
    <row r="6393" spans="1:30" x14ac:dyDescent="0.25">
      <c r="A6393" s="1">
        <v>2019</v>
      </c>
      <c r="B6393" s="1">
        <v>9</v>
      </c>
      <c r="C6393" s="1">
        <v>24</v>
      </c>
      <c r="D6393" s="3">
        <v>0.16666666666666666</v>
      </c>
      <c r="E6393" s="5">
        <v>6389</v>
      </c>
      <c r="G6393" s="15">
        <v>-2.6</v>
      </c>
      <c r="H6393" s="15">
        <v>-2</v>
      </c>
      <c r="I6393" s="15">
        <v>2.8</v>
      </c>
      <c r="J6393" s="15">
        <v>-2.4</v>
      </c>
      <c r="K6393" s="15">
        <v>-0.8</v>
      </c>
      <c r="L6393" s="15">
        <v>-1.6</v>
      </c>
      <c r="N6393" s="88">
        <v>12.6</v>
      </c>
      <c r="O6393" s="104">
        <v>11.9</v>
      </c>
      <c r="Q6393" s="11">
        <v>11.5</v>
      </c>
      <c r="R6393" s="11">
        <v>9.8000000000000007</v>
      </c>
      <c r="S6393" s="11">
        <v>11.2</v>
      </c>
      <c r="T6393" s="11">
        <v>11.4</v>
      </c>
      <c r="U6393" s="11">
        <v>11.7</v>
      </c>
      <c r="V6393" s="11">
        <v>10.4</v>
      </c>
      <c r="W6393" s="11">
        <v>7.3</v>
      </c>
      <c r="X6393" s="11">
        <v>11.9</v>
      </c>
      <c r="Y6393" s="78"/>
      <c r="Z6393" s="11">
        <v>50.95</v>
      </c>
      <c r="AA6393" s="11">
        <v>100.06</v>
      </c>
      <c r="AB6393" s="11">
        <v>80.16</v>
      </c>
      <c r="AC6393" s="11">
        <v>0.19</v>
      </c>
      <c r="AD6393" s="11">
        <v>3.01</v>
      </c>
    </row>
    <row r="6394" spans="1:30" x14ac:dyDescent="0.25">
      <c r="A6394" s="1">
        <v>2019</v>
      </c>
      <c r="B6394" s="1">
        <v>9</v>
      </c>
      <c r="C6394" s="1">
        <v>24</v>
      </c>
      <c r="D6394" s="3">
        <v>0.20833333333333334</v>
      </c>
      <c r="E6394" s="5">
        <v>6390</v>
      </c>
      <c r="G6394" s="15">
        <v>-1.9</v>
      </c>
      <c r="H6394" s="15">
        <v>-1.3</v>
      </c>
      <c r="I6394" s="15">
        <v>3</v>
      </c>
      <c r="J6394" s="15">
        <v>-1.2</v>
      </c>
      <c r="K6394" s="15">
        <v>-0.6</v>
      </c>
      <c r="L6394" s="15">
        <v>-0.9</v>
      </c>
      <c r="N6394" s="88">
        <v>12.6</v>
      </c>
      <c r="O6394" s="104">
        <v>11.9</v>
      </c>
      <c r="Q6394" s="11">
        <v>11.5</v>
      </c>
      <c r="R6394" s="11">
        <v>9.8000000000000007</v>
      </c>
      <c r="S6394" s="11">
        <v>11.2</v>
      </c>
      <c r="T6394" s="11">
        <v>11.4</v>
      </c>
      <c r="U6394" s="11">
        <v>11.7</v>
      </c>
      <c r="V6394" s="11">
        <v>10.4</v>
      </c>
      <c r="W6394" s="11">
        <v>7.3</v>
      </c>
      <c r="X6394" s="11">
        <v>11.9</v>
      </c>
      <c r="Y6394" s="78"/>
      <c r="Z6394" s="11">
        <v>50.95</v>
      </c>
      <c r="AA6394" s="11">
        <v>100.06</v>
      </c>
      <c r="AB6394" s="11">
        <v>80.16</v>
      </c>
      <c r="AC6394" s="11">
        <v>0.19</v>
      </c>
      <c r="AD6394" s="11">
        <v>3.01</v>
      </c>
    </row>
    <row r="6395" spans="1:30" x14ac:dyDescent="0.25">
      <c r="A6395" s="1">
        <v>2019</v>
      </c>
      <c r="B6395" s="1">
        <v>9</v>
      </c>
      <c r="C6395" s="1">
        <v>24</v>
      </c>
      <c r="D6395" s="3">
        <v>0.25</v>
      </c>
      <c r="E6395" s="5">
        <v>6391</v>
      </c>
      <c r="G6395" s="15">
        <v>0.7</v>
      </c>
      <c r="H6395" s="15">
        <v>2.2000000000000002</v>
      </c>
      <c r="I6395" s="15">
        <v>4.5999999999999996</v>
      </c>
      <c r="J6395" s="15">
        <v>1.7</v>
      </c>
      <c r="K6395" s="15">
        <v>1.9</v>
      </c>
      <c r="L6395" s="15">
        <v>1.5</v>
      </c>
      <c r="N6395" s="88">
        <v>12.6</v>
      </c>
      <c r="O6395" s="104">
        <v>11.9</v>
      </c>
      <c r="Q6395" s="11">
        <v>11.5</v>
      </c>
      <c r="R6395" s="11">
        <v>9.8000000000000007</v>
      </c>
      <c r="S6395" s="11">
        <v>11.2</v>
      </c>
      <c r="T6395" s="11">
        <v>11.4</v>
      </c>
      <c r="U6395" s="11">
        <v>11.7</v>
      </c>
      <c r="V6395" s="11">
        <v>10.4</v>
      </c>
      <c r="W6395" s="11">
        <v>7.3</v>
      </c>
      <c r="X6395" s="11">
        <v>11.9</v>
      </c>
      <c r="Y6395" s="78"/>
      <c r="Z6395" s="11">
        <v>50.95</v>
      </c>
      <c r="AA6395" s="11">
        <v>100.06</v>
      </c>
      <c r="AB6395" s="11">
        <v>80.16</v>
      </c>
      <c r="AC6395" s="11">
        <v>0.19</v>
      </c>
      <c r="AD6395" s="11">
        <v>3.01</v>
      </c>
    </row>
    <row r="6396" spans="1:30" x14ac:dyDescent="0.25">
      <c r="A6396" s="1">
        <v>2019</v>
      </c>
      <c r="B6396" s="1">
        <v>9</v>
      </c>
      <c r="C6396" s="1">
        <v>24</v>
      </c>
      <c r="D6396" s="3">
        <v>0.29166666666666669</v>
      </c>
      <c r="E6396" s="5">
        <v>6392</v>
      </c>
      <c r="G6396" s="15">
        <v>6.4</v>
      </c>
      <c r="H6396" s="15">
        <v>5.5</v>
      </c>
      <c r="I6396" s="15">
        <v>7.3</v>
      </c>
      <c r="J6396" s="15">
        <v>4.0999999999999996</v>
      </c>
      <c r="K6396" s="15">
        <v>6.7</v>
      </c>
      <c r="L6396" s="15">
        <v>4.3</v>
      </c>
      <c r="N6396" s="88">
        <v>12.6</v>
      </c>
      <c r="O6396" s="104">
        <v>11.9</v>
      </c>
      <c r="Q6396" s="11">
        <v>11.5</v>
      </c>
      <c r="R6396" s="11">
        <v>9.8000000000000007</v>
      </c>
      <c r="S6396" s="11">
        <v>11.2</v>
      </c>
      <c r="T6396" s="11">
        <v>11.4</v>
      </c>
      <c r="U6396" s="11">
        <v>11.7</v>
      </c>
      <c r="V6396" s="11">
        <v>10.4</v>
      </c>
      <c r="W6396" s="11">
        <v>7.3</v>
      </c>
      <c r="X6396" s="11">
        <v>11.9</v>
      </c>
      <c r="Y6396" s="78"/>
      <c r="Z6396" s="11">
        <v>50.95</v>
      </c>
      <c r="AA6396" s="11">
        <v>100.06</v>
      </c>
      <c r="AB6396" s="11">
        <v>80.16</v>
      </c>
      <c r="AC6396" s="11">
        <v>0.19</v>
      </c>
      <c r="AD6396" s="11">
        <v>3.01</v>
      </c>
    </row>
    <row r="6397" spans="1:30" x14ac:dyDescent="0.25">
      <c r="A6397" s="1">
        <v>2019</v>
      </c>
      <c r="B6397" s="1">
        <v>9</v>
      </c>
      <c r="C6397" s="1">
        <v>24</v>
      </c>
      <c r="D6397" s="3">
        <v>0.33333333333333331</v>
      </c>
      <c r="E6397" s="5">
        <v>6393</v>
      </c>
      <c r="G6397" s="15">
        <v>8.6999999999999993</v>
      </c>
      <c r="H6397" s="15">
        <v>8.1999999999999993</v>
      </c>
      <c r="I6397" s="15">
        <v>9.4</v>
      </c>
      <c r="J6397" s="15">
        <v>7.3</v>
      </c>
      <c r="K6397" s="15">
        <v>9.6</v>
      </c>
      <c r="L6397" s="15">
        <v>6.8</v>
      </c>
      <c r="N6397" s="88">
        <v>12.6</v>
      </c>
      <c r="O6397" s="104">
        <v>11.9</v>
      </c>
      <c r="Q6397" s="11">
        <v>11.5</v>
      </c>
      <c r="R6397" s="11">
        <v>9.8000000000000007</v>
      </c>
      <c r="S6397" s="11">
        <v>11.2</v>
      </c>
      <c r="T6397" s="11">
        <v>11.4</v>
      </c>
      <c r="U6397" s="11">
        <v>11.7</v>
      </c>
      <c r="V6397" s="11">
        <v>10.4</v>
      </c>
      <c r="W6397" s="11">
        <v>7.3</v>
      </c>
      <c r="X6397" s="11">
        <v>11.9</v>
      </c>
      <c r="Y6397" s="78"/>
      <c r="Z6397" s="11">
        <v>50.95</v>
      </c>
      <c r="AA6397" s="11">
        <v>100.06</v>
      </c>
      <c r="AB6397" s="11">
        <v>80.16</v>
      </c>
      <c r="AC6397" s="11">
        <v>0.19</v>
      </c>
      <c r="AD6397" s="11">
        <v>3.01</v>
      </c>
    </row>
    <row r="6398" spans="1:30" x14ac:dyDescent="0.25">
      <c r="A6398" s="1">
        <v>2019</v>
      </c>
      <c r="B6398" s="1">
        <v>9</v>
      </c>
      <c r="C6398" s="1">
        <v>24</v>
      </c>
      <c r="D6398" s="3">
        <v>0.375</v>
      </c>
      <c r="E6398" s="5">
        <v>6394</v>
      </c>
      <c r="G6398" s="15">
        <v>10.5</v>
      </c>
      <c r="H6398" s="15">
        <v>10.6</v>
      </c>
      <c r="I6398" s="15">
        <v>11.6</v>
      </c>
      <c r="J6398" s="15">
        <v>10.6</v>
      </c>
      <c r="K6398" s="15">
        <v>11</v>
      </c>
      <c r="L6398" s="15">
        <v>9.1999999999999993</v>
      </c>
      <c r="N6398" s="88">
        <v>12.6</v>
      </c>
      <c r="O6398" s="104">
        <v>11.9</v>
      </c>
      <c r="Q6398" s="11">
        <v>11.5</v>
      </c>
      <c r="R6398" s="11">
        <v>9.8000000000000007</v>
      </c>
      <c r="S6398" s="11">
        <v>11.2</v>
      </c>
      <c r="T6398" s="11">
        <v>11.4</v>
      </c>
      <c r="U6398" s="11">
        <v>11.7</v>
      </c>
      <c r="V6398" s="11">
        <v>10.4</v>
      </c>
      <c r="W6398" s="11">
        <v>7.3</v>
      </c>
      <c r="X6398" s="11">
        <v>11.9</v>
      </c>
      <c r="Y6398" s="78"/>
      <c r="Z6398" s="11">
        <v>50.95</v>
      </c>
      <c r="AA6398" s="11">
        <v>100.06</v>
      </c>
      <c r="AB6398" s="11">
        <v>80.16</v>
      </c>
      <c r="AC6398" s="11">
        <v>0.19</v>
      </c>
      <c r="AD6398" s="11">
        <v>3.01</v>
      </c>
    </row>
    <row r="6399" spans="1:30" x14ac:dyDescent="0.25">
      <c r="A6399" s="1">
        <v>2019</v>
      </c>
      <c r="B6399" s="1">
        <v>9</v>
      </c>
      <c r="C6399" s="1">
        <v>24</v>
      </c>
      <c r="D6399" s="3">
        <v>0.41666666666666669</v>
      </c>
      <c r="E6399" s="5">
        <v>6395</v>
      </c>
      <c r="G6399" s="15">
        <v>11</v>
      </c>
      <c r="H6399" s="15">
        <v>11.2</v>
      </c>
      <c r="I6399" s="15">
        <v>13.2</v>
      </c>
      <c r="J6399" s="15">
        <v>11.6</v>
      </c>
      <c r="K6399" s="15">
        <v>11.2</v>
      </c>
      <c r="L6399" s="15">
        <v>9.5</v>
      </c>
      <c r="N6399" s="88">
        <v>12.6</v>
      </c>
      <c r="O6399" s="104">
        <v>11.9</v>
      </c>
      <c r="Q6399" s="11">
        <v>11.5</v>
      </c>
      <c r="R6399" s="11">
        <v>9.8000000000000007</v>
      </c>
      <c r="S6399" s="11">
        <v>11.2</v>
      </c>
      <c r="T6399" s="11">
        <v>11.4</v>
      </c>
      <c r="U6399" s="11">
        <v>11.7</v>
      </c>
      <c r="V6399" s="11">
        <v>10.4</v>
      </c>
      <c r="W6399" s="11">
        <v>7.3</v>
      </c>
      <c r="X6399" s="11">
        <v>11.9</v>
      </c>
      <c r="Y6399" s="78"/>
      <c r="Z6399" s="11">
        <v>50.95</v>
      </c>
      <c r="AA6399" s="11">
        <v>100.06</v>
      </c>
      <c r="AB6399" s="11">
        <v>80.16</v>
      </c>
      <c r="AC6399" s="11">
        <v>0.19</v>
      </c>
      <c r="AD6399" s="11">
        <v>3.01</v>
      </c>
    </row>
    <row r="6400" spans="1:30" x14ac:dyDescent="0.25">
      <c r="A6400" s="1">
        <v>2019</v>
      </c>
      <c r="B6400" s="1">
        <v>9</v>
      </c>
      <c r="C6400" s="1">
        <v>24</v>
      </c>
      <c r="D6400" s="3">
        <v>0.45833333333333331</v>
      </c>
      <c r="E6400" s="5">
        <v>6396</v>
      </c>
      <c r="G6400" s="15">
        <v>12.1</v>
      </c>
      <c r="H6400" s="15">
        <v>12.1</v>
      </c>
      <c r="I6400" s="15">
        <v>14.1</v>
      </c>
      <c r="J6400" s="15">
        <v>12.5</v>
      </c>
      <c r="K6400" s="15">
        <v>11.9</v>
      </c>
      <c r="L6400" s="15">
        <v>10.6</v>
      </c>
      <c r="N6400" s="88">
        <v>12.6</v>
      </c>
      <c r="O6400" s="104">
        <v>11.9</v>
      </c>
      <c r="Q6400" s="11">
        <v>11.5</v>
      </c>
      <c r="R6400" s="11">
        <v>9.8000000000000007</v>
      </c>
      <c r="S6400" s="11">
        <v>11.2</v>
      </c>
      <c r="T6400" s="11">
        <v>11.4</v>
      </c>
      <c r="U6400" s="11">
        <v>11.7</v>
      </c>
      <c r="V6400" s="11">
        <v>10.4</v>
      </c>
      <c r="W6400" s="11">
        <v>7.3</v>
      </c>
      <c r="X6400" s="11">
        <v>11.9</v>
      </c>
      <c r="Y6400" s="78"/>
      <c r="Z6400" s="11">
        <v>50.95</v>
      </c>
      <c r="AA6400" s="11">
        <v>100.06</v>
      </c>
      <c r="AB6400" s="11">
        <v>80.16</v>
      </c>
      <c r="AC6400" s="11">
        <v>0.19</v>
      </c>
      <c r="AD6400" s="11">
        <v>3.01</v>
      </c>
    </row>
    <row r="6401" spans="1:30" x14ac:dyDescent="0.25">
      <c r="A6401" s="1">
        <v>2019</v>
      </c>
      <c r="B6401" s="1">
        <v>9</v>
      </c>
      <c r="C6401" s="1">
        <v>24</v>
      </c>
      <c r="D6401" s="3">
        <v>0.5</v>
      </c>
      <c r="E6401" s="5">
        <v>6397</v>
      </c>
      <c r="G6401" s="15">
        <v>12.9</v>
      </c>
      <c r="H6401" s="15">
        <v>12.5</v>
      </c>
      <c r="I6401" s="15">
        <v>14.2</v>
      </c>
      <c r="J6401" s="15">
        <v>12.8</v>
      </c>
      <c r="K6401" s="15">
        <v>12</v>
      </c>
      <c r="L6401" s="15">
        <v>11.6</v>
      </c>
      <c r="N6401" s="88">
        <v>14.2</v>
      </c>
      <c r="O6401" s="104">
        <v>11.9</v>
      </c>
      <c r="Q6401" s="11">
        <v>11.5</v>
      </c>
      <c r="R6401" s="11">
        <v>9.8000000000000007</v>
      </c>
      <c r="S6401" s="11">
        <v>11.2</v>
      </c>
      <c r="T6401" s="11">
        <v>11.4</v>
      </c>
      <c r="U6401" s="11">
        <v>11.7</v>
      </c>
      <c r="V6401" s="11">
        <v>10.4</v>
      </c>
      <c r="W6401" s="11">
        <v>7.3</v>
      </c>
      <c r="X6401" s="11">
        <v>11.9</v>
      </c>
      <c r="Y6401" s="78"/>
      <c r="Z6401" s="11">
        <v>50.95</v>
      </c>
      <c r="AA6401" s="11">
        <v>100.06</v>
      </c>
      <c r="AB6401" s="11">
        <v>80.16</v>
      </c>
      <c r="AC6401" s="11">
        <v>0.19</v>
      </c>
      <c r="AD6401" s="11">
        <v>3.01</v>
      </c>
    </row>
    <row r="6402" spans="1:30" x14ac:dyDescent="0.25">
      <c r="A6402" s="1">
        <v>2019</v>
      </c>
      <c r="B6402" s="1">
        <v>9</v>
      </c>
      <c r="C6402" s="1">
        <v>24</v>
      </c>
      <c r="D6402" s="3">
        <v>0.54166666666666663</v>
      </c>
      <c r="E6402" s="5">
        <v>6398</v>
      </c>
      <c r="G6402" s="15">
        <v>12.1</v>
      </c>
      <c r="H6402" s="15">
        <v>12.2</v>
      </c>
      <c r="I6402" s="15">
        <v>14.3</v>
      </c>
      <c r="J6402" s="15">
        <v>12</v>
      </c>
      <c r="K6402" s="15">
        <v>11.4</v>
      </c>
      <c r="L6402" s="15">
        <v>11.8</v>
      </c>
      <c r="N6402" s="88">
        <v>14.2</v>
      </c>
      <c r="O6402" s="104">
        <v>11.9</v>
      </c>
      <c r="Q6402" s="11">
        <v>11.5</v>
      </c>
      <c r="R6402" s="11">
        <v>9.8000000000000007</v>
      </c>
      <c r="S6402" s="11">
        <v>11.2</v>
      </c>
      <c r="T6402" s="11">
        <v>11.4</v>
      </c>
      <c r="U6402" s="11">
        <v>11.7</v>
      </c>
      <c r="V6402" s="11">
        <v>10.4</v>
      </c>
      <c r="W6402" s="11">
        <v>7.3</v>
      </c>
      <c r="X6402" s="11">
        <v>11.9</v>
      </c>
      <c r="Y6402" s="78"/>
      <c r="Z6402" s="11">
        <v>50.95</v>
      </c>
      <c r="AA6402" s="11">
        <v>100.06</v>
      </c>
      <c r="AB6402" s="11">
        <v>80.16</v>
      </c>
      <c r="AC6402" s="11">
        <v>0.19</v>
      </c>
      <c r="AD6402" s="11">
        <v>3.01</v>
      </c>
    </row>
    <row r="6403" spans="1:30" x14ac:dyDescent="0.25">
      <c r="A6403" s="1">
        <v>2019</v>
      </c>
      <c r="B6403" s="1">
        <v>9</v>
      </c>
      <c r="C6403" s="1">
        <v>24</v>
      </c>
      <c r="D6403" s="3">
        <v>0.58333333333333337</v>
      </c>
      <c r="E6403" s="5">
        <v>6399</v>
      </c>
      <c r="G6403" s="15">
        <v>12.6</v>
      </c>
      <c r="H6403" s="15">
        <v>12.6</v>
      </c>
      <c r="I6403" s="15">
        <v>14.4</v>
      </c>
      <c r="J6403" s="15">
        <v>11.8</v>
      </c>
      <c r="K6403" s="15">
        <v>11</v>
      </c>
      <c r="L6403" s="15">
        <v>11.6</v>
      </c>
      <c r="N6403" s="88">
        <v>14.2</v>
      </c>
      <c r="O6403" s="104">
        <v>11.9</v>
      </c>
      <c r="Q6403" s="11">
        <v>11.5</v>
      </c>
      <c r="R6403" s="11">
        <v>9.8000000000000007</v>
      </c>
      <c r="S6403" s="11">
        <v>11.2</v>
      </c>
      <c r="T6403" s="11">
        <v>11.4</v>
      </c>
      <c r="U6403" s="11">
        <v>11.7</v>
      </c>
      <c r="V6403" s="11">
        <v>10.4</v>
      </c>
      <c r="W6403" s="11">
        <v>7.3</v>
      </c>
      <c r="X6403" s="11">
        <v>11.9</v>
      </c>
      <c r="Y6403" s="78"/>
      <c r="Z6403" s="11">
        <v>50.95</v>
      </c>
      <c r="AA6403" s="11">
        <v>100.06</v>
      </c>
      <c r="AB6403" s="11">
        <v>80.16</v>
      </c>
      <c r="AC6403" s="11">
        <v>0.19</v>
      </c>
      <c r="AD6403" s="11">
        <v>3.01</v>
      </c>
    </row>
    <row r="6404" spans="1:30" x14ac:dyDescent="0.25">
      <c r="A6404" s="1">
        <v>2019</v>
      </c>
      <c r="B6404" s="1">
        <v>9</v>
      </c>
      <c r="C6404" s="1">
        <v>24</v>
      </c>
      <c r="D6404" s="3">
        <v>0.625</v>
      </c>
      <c r="E6404" s="5">
        <v>6400</v>
      </c>
      <c r="G6404" s="15">
        <v>11.9</v>
      </c>
      <c r="H6404" s="15">
        <v>11.4</v>
      </c>
      <c r="I6404" s="15">
        <v>13.1</v>
      </c>
      <c r="J6404" s="15">
        <v>11.3</v>
      </c>
      <c r="K6404" s="15">
        <v>10.8</v>
      </c>
      <c r="L6404" s="15">
        <v>10.7</v>
      </c>
      <c r="N6404" s="88">
        <v>14.2</v>
      </c>
      <c r="O6404" s="104">
        <v>11.9</v>
      </c>
      <c r="Q6404" s="11">
        <v>11.5</v>
      </c>
      <c r="R6404" s="11">
        <v>9.8000000000000007</v>
      </c>
      <c r="S6404" s="11">
        <v>11.2</v>
      </c>
      <c r="T6404" s="11">
        <v>11.4</v>
      </c>
      <c r="U6404" s="11">
        <v>11.7</v>
      </c>
      <c r="V6404" s="11">
        <v>10.4</v>
      </c>
      <c r="W6404" s="11">
        <v>7.3</v>
      </c>
      <c r="X6404" s="11">
        <v>11.9</v>
      </c>
      <c r="Y6404" s="78"/>
      <c r="Z6404" s="11">
        <v>50.95</v>
      </c>
      <c r="AA6404" s="11">
        <v>100.06</v>
      </c>
      <c r="AB6404" s="11">
        <v>80.16</v>
      </c>
      <c r="AC6404" s="11">
        <v>0.19</v>
      </c>
      <c r="AD6404" s="11">
        <v>3.01</v>
      </c>
    </row>
    <row r="6405" spans="1:30" x14ac:dyDescent="0.25">
      <c r="A6405" s="1">
        <v>2019</v>
      </c>
      <c r="B6405" s="1">
        <v>9</v>
      </c>
      <c r="C6405" s="1">
        <v>24</v>
      </c>
      <c r="D6405" s="3">
        <v>0.66666666666666663</v>
      </c>
      <c r="E6405" s="5">
        <v>6401</v>
      </c>
      <c r="G6405" s="15">
        <v>10.4</v>
      </c>
      <c r="H6405" s="15">
        <v>10.3</v>
      </c>
      <c r="I6405" s="15">
        <v>12</v>
      </c>
      <c r="J6405" s="15">
        <v>10.1</v>
      </c>
      <c r="K6405" s="15">
        <v>9.1</v>
      </c>
      <c r="L6405" s="15">
        <v>9.1999999999999993</v>
      </c>
      <c r="N6405" s="88">
        <v>14.2</v>
      </c>
      <c r="O6405" s="104">
        <v>11.9</v>
      </c>
      <c r="Q6405" s="11">
        <v>11.5</v>
      </c>
      <c r="R6405" s="11">
        <v>9.8000000000000007</v>
      </c>
      <c r="S6405" s="11">
        <v>11.2</v>
      </c>
      <c r="T6405" s="11">
        <v>11.4</v>
      </c>
      <c r="U6405" s="11">
        <v>11.7</v>
      </c>
      <c r="V6405" s="11">
        <v>10.4</v>
      </c>
      <c r="W6405" s="11">
        <v>7.3</v>
      </c>
      <c r="X6405" s="11">
        <v>11.9</v>
      </c>
      <c r="Y6405" s="78"/>
      <c r="Z6405" s="11">
        <v>50.95</v>
      </c>
      <c r="AA6405" s="11">
        <v>100.06</v>
      </c>
      <c r="AB6405" s="11">
        <v>80.16</v>
      </c>
      <c r="AC6405" s="11">
        <v>0.19</v>
      </c>
      <c r="AD6405" s="11">
        <v>3.01</v>
      </c>
    </row>
    <row r="6406" spans="1:30" x14ac:dyDescent="0.25">
      <c r="A6406" s="1">
        <v>2019</v>
      </c>
      <c r="B6406" s="1">
        <v>9</v>
      </c>
      <c r="C6406" s="1">
        <v>24</v>
      </c>
      <c r="D6406" s="3">
        <v>0.70833333333333337</v>
      </c>
      <c r="E6406" s="5">
        <v>6402</v>
      </c>
      <c r="G6406" s="15">
        <v>8.3000000000000007</v>
      </c>
      <c r="H6406" s="15">
        <v>8.4</v>
      </c>
      <c r="I6406" s="15">
        <v>8.9</v>
      </c>
      <c r="J6406" s="15">
        <v>7.1</v>
      </c>
      <c r="K6406" s="15">
        <v>7</v>
      </c>
      <c r="L6406" s="15">
        <v>7.3</v>
      </c>
      <c r="N6406" s="88">
        <v>14.2</v>
      </c>
      <c r="O6406" s="104">
        <v>11.9</v>
      </c>
      <c r="Q6406" s="11">
        <v>11.5</v>
      </c>
      <c r="R6406" s="11">
        <v>9.8000000000000007</v>
      </c>
      <c r="S6406" s="11">
        <v>11.2</v>
      </c>
      <c r="T6406" s="11">
        <v>11.4</v>
      </c>
      <c r="U6406" s="11">
        <v>11.7</v>
      </c>
      <c r="V6406" s="11">
        <v>10.4</v>
      </c>
      <c r="W6406" s="11">
        <v>7.3</v>
      </c>
      <c r="X6406" s="11">
        <v>11.9</v>
      </c>
      <c r="Y6406" s="78"/>
      <c r="Z6406" s="11">
        <v>50.95</v>
      </c>
      <c r="AA6406" s="11">
        <v>100.06</v>
      </c>
      <c r="AB6406" s="11">
        <v>80.16</v>
      </c>
      <c r="AC6406" s="11">
        <v>0.19</v>
      </c>
      <c r="AD6406" s="11">
        <v>3.01</v>
      </c>
    </row>
    <row r="6407" spans="1:30" x14ac:dyDescent="0.25">
      <c r="A6407" s="1">
        <v>2019</v>
      </c>
      <c r="B6407" s="1">
        <v>9</v>
      </c>
      <c r="C6407" s="1">
        <v>24</v>
      </c>
      <c r="D6407" s="3">
        <v>0.75</v>
      </c>
      <c r="E6407" s="5">
        <v>6403</v>
      </c>
      <c r="G6407" s="15">
        <v>7.1</v>
      </c>
      <c r="H6407" s="15">
        <v>7.6</v>
      </c>
      <c r="I6407" s="15">
        <v>8.3000000000000007</v>
      </c>
      <c r="J6407" s="15">
        <v>6.3</v>
      </c>
      <c r="K6407" s="15">
        <v>6.8</v>
      </c>
      <c r="L6407" s="15">
        <v>5.8</v>
      </c>
      <c r="N6407" s="88">
        <v>14.2</v>
      </c>
      <c r="O6407" s="104">
        <v>11.9</v>
      </c>
      <c r="Q6407" s="11">
        <v>11.5</v>
      </c>
      <c r="R6407" s="11">
        <v>9.8000000000000007</v>
      </c>
      <c r="S6407" s="11">
        <v>11.2</v>
      </c>
      <c r="T6407" s="11">
        <v>11.4</v>
      </c>
      <c r="U6407" s="11">
        <v>11.7</v>
      </c>
      <c r="V6407" s="11">
        <v>10.4</v>
      </c>
      <c r="W6407" s="11">
        <v>7.3</v>
      </c>
      <c r="X6407" s="11">
        <v>11.9</v>
      </c>
      <c r="Y6407" s="78"/>
      <c r="Z6407" s="11">
        <v>50.95</v>
      </c>
      <c r="AA6407" s="11">
        <v>100.06</v>
      </c>
      <c r="AB6407" s="11">
        <v>80.16</v>
      </c>
      <c r="AC6407" s="11">
        <v>0.19</v>
      </c>
      <c r="AD6407" s="11">
        <v>3.01</v>
      </c>
    </row>
    <row r="6408" spans="1:30" x14ac:dyDescent="0.25">
      <c r="A6408" s="1">
        <v>2019</v>
      </c>
      <c r="B6408" s="1">
        <v>9</v>
      </c>
      <c r="C6408" s="1">
        <v>24</v>
      </c>
      <c r="D6408" s="3">
        <v>0.79166666666666663</v>
      </c>
      <c r="E6408" s="5">
        <v>6404</v>
      </c>
      <c r="G6408" s="15">
        <v>7.1</v>
      </c>
      <c r="H6408" s="15">
        <v>6.4</v>
      </c>
      <c r="I6408" s="15">
        <v>7.8</v>
      </c>
      <c r="J6408" s="15">
        <v>7</v>
      </c>
      <c r="K6408" s="15">
        <v>6.1</v>
      </c>
      <c r="L6408" s="15">
        <v>4.7</v>
      </c>
      <c r="N6408" s="88">
        <v>14.2</v>
      </c>
      <c r="O6408" s="104">
        <v>11.9</v>
      </c>
      <c r="Q6408" s="11">
        <v>11.5</v>
      </c>
      <c r="R6408" s="11">
        <v>9.8000000000000007</v>
      </c>
      <c r="S6408" s="11">
        <v>11.2</v>
      </c>
      <c r="T6408" s="11">
        <v>11.4</v>
      </c>
      <c r="U6408" s="11">
        <v>11.7</v>
      </c>
      <c r="V6408" s="11">
        <v>10.4</v>
      </c>
      <c r="W6408" s="11">
        <v>7.3</v>
      </c>
      <c r="X6408" s="11">
        <v>11.9</v>
      </c>
      <c r="Y6408" s="78"/>
      <c r="Z6408" s="11">
        <v>50.95</v>
      </c>
      <c r="AA6408" s="11">
        <v>100.06</v>
      </c>
      <c r="AB6408" s="11">
        <v>80.16</v>
      </c>
      <c r="AC6408" s="11">
        <v>0.19</v>
      </c>
      <c r="AD6408" s="11">
        <v>3.01</v>
      </c>
    </row>
    <row r="6409" spans="1:30" x14ac:dyDescent="0.25">
      <c r="A6409" s="1">
        <v>2019</v>
      </c>
      <c r="B6409" s="1">
        <v>9</v>
      </c>
      <c r="C6409" s="1">
        <v>24</v>
      </c>
      <c r="D6409" s="3">
        <v>0.83333333333333337</v>
      </c>
      <c r="E6409" s="5">
        <v>6405</v>
      </c>
      <c r="G6409" s="15">
        <v>4.7</v>
      </c>
      <c r="H6409" s="15">
        <v>4.3</v>
      </c>
      <c r="I6409" s="15">
        <v>7.1</v>
      </c>
      <c r="J6409" s="15">
        <v>6.4</v>
      </c>
      <c r="K6409" s="15">
        <v>5.0999999999999996</v>
      </c>
      <c r="L6409" s="15">
        <v>4.3</v>
      </c>
      <c r="N6409" s="88">
        <v>14.2</v>
      </c>
      <c r="O6409" s="104">
        <v>11.9</v>
      </c>
      <c r="Q6409" s="11">
        <v>11.5</v>
      </c>
      <c r="R6409" s="11">
        <v>9.8000000000000007</v>
      </c>
      <c r="S6409" s="11">
        <v>11.2</v>
      </c>
      <c r="T6409" s="11">
        <v>11.4</v>
      </c>
      <c r="U6409" s="11">
        <v>11.7</v>
      </c>
      <c r="V6409" s="11">
        <v>10.4</v>
      </c>
      <c r="W6409" s="11">
        <v>7.3</v>
      </c>
      <c r="X6409" s="11">
        <v>11.9</v>
      </c>
      <c r="Y6409" s="78"/>
      <c r="Z6409" s="11">
        <v>50.95</v>
      </c>
      <c r="AA6409" s="11">
        <v>100.06</v>
      </c>
      <c r="AB6409" s="11">
        <v>80.16</v>
      </c>
      <c r="AC6409" s="11">
        <v>0.19</v>
      </c>
      <c r="AD6409" s="11">
        <v>3.01</v>
      </c>
    </row>
    <row r="6410" spans="1:30" x14ac:dyDescent="0.25">
      <c r="A6410" s="1">
        <v>2019</v>
      </c>
      <c r="B6410" s="1">
        <v>9</v>
      </c>
      <c r="C6410" s="1">
        <v>24</v>
      </c>
      <c r="D6410" s="3">
        <v>0.875</v>
      </c>
      <c r="E6410" s="5">
        <v>6406</v>
      </c>
      <c r="G6410" s="15">
        <v>4.5999999999999996</v>
      </c>
      <c r="H6410" s="15">
        <v>3.4</v>
      </c>
      <c r="I6410" s="15">
        <v>6.3</v>
      </c>
      <c r="J6410" s="15">
        <v>5.2</v>
      </c>
      <c r="K6410" s="15">
        <v>6.5</v>
      </c>
      <c r="L6410" s="15">
        <v>3.6</v>
      </c>
      <c r="N6410" s="88">
        <v>14.2</v>
      </c>
      <c r="O6410" s="104">
        <v>11.9</v>
      </c>
      <c r="Q6410" s="11">
        <v>11.5</v>
      </c>
      <c r="R6410" s="11">
        <v>9.8000000000000007</v>
      </c>
      <c r="S6410" s="11">
        <v>11.2</v>
      </c>
      <c r="T6410" s="11">
        <v>11.4</v>
      </c>
      <c r="U6410" s="11">
        <v>11.7</v>
      </c>
      <c r="V6410" s="11">
        <v>10.4</v>
      </c>
      <c r="W6410" s="11">
        <v>7.3</v>
      </c>
      <c r="X6410" s="11">
        <v>11.9</v>
      </c>
      <c r="Y6410" s="78"/>
      <c r="Z6410" s="11">
        <v>50.95</v>
      </c>
      <c r="AA6410" s="11">
        <v>100.06</v>
      </c>
      <c r="AB6410" s="11">
        <v>80.16</v>
      </c>
      <c r="AC6410" s="11">
        <v>0.19</v>
      </c>
      <c r="AD6410" s="11">
        <v>3.01</v>
      </c>
    </row>
    <row r="6411" spans="1:30" x14ac:dyDescent="0.25">
      <c r="A6411" s="1">
        <v>2019</v>
      </c>
      <c r="B6411" s="1">
        <v>9</v>
      </c>
      <c r="C6411" s="1">
        <v>24</v>
      </c>
      <c r="D6411" s="3">
        <v>0.91666666666666663</v>
      </c>
      <c r="E6411" s="5">
        <v>6407</v>
      </c>
      <c r="G6411" s="15">
        <v>4</v>
      </c>
      <c r="H6411" s="15">
        <v>2.4</v>
      </c>
      <c r="I6411" s="15">
        <v>6.4</v>
      </c>
      <c r="J6411" s="15">
        <v>3.8</v>
      </c>
      <c r="K6411" s="15">
        <v>5.6</v>
      </c>
      <c r="L6411" s="15">
        <v>2.9</v>
      </c>
      <c r="N6411" s="88">
        <v>14.2</v>
      </c>
      <c r="O6411" s="104">
        <v>11.9</v>
      </c>
      <c r="Q6411" s="11">
        <v>11.5</v>
      </c>
      <c r="R6411" s="11">
        <v>9.8000000000000007</v>
      </c>
      <c r="S6411" s="11">
        <v>11.2</v>
      </c>
      <c r="T6411" s="11">
        <v>11.4</v>
      </c>
      <c r="U6411" s="11">
        <v>11.7</v>
      </c>
      <c r="V6411" s="11">
        <v>10.4</v>
      </c>
      <c r="W6411" s="11">
        <v>7.3</v>
      </c>
      <c r="X6411" s="11">
        <v>11.9</v>
      </c>
      <c r="Y6411" s="78"/>
      <c r="Z6411" s="11">
        <v>50.95</v>
      </c>
      <c r="AA6411" s="11">
        <v>100.06</v>
      </c>
      <c r="AB6411" s="11">
        <v>80.16</v>
      </c>
      <c r="AC6411" s="11">
        <v>0.19</v>
      </c>
      <c r="AD6411" s="11">
        <v>3.01</v>
      </c>
    </row>
    <row r="6412" spans="1:30" x14ac:dyDescent="0.25">
      <c r="A6412" s="1">
        <v>2019</v>
      </c>
      <c r="B6412" s="1">
        <v>9</v>
      </c>
      <c r="C6412" s="1">
        <v>24</v>
      </c>
      <c r="D6412" s="3">
        <v>0.95833333333333337</v>
      </c>
      <c r="E6412" s="5">
        <v>6408</v>
      </c>
      <c r="G6412" s="15">
        <v>2.2999999999999998</v>
      </c>
      <c r="H6412" s="15">
        <v>2.1</v>
      </c>
      <c r="I6412" s="15">
        <v>6.6</v>
      </c>
      <c r="J6412" s="15">
        <v>4.3</v>
      </c>
      <c r="K6412" s="15">
        <v>5.5</v>
      </c>
      <c r="L6412" s="15">
        <v>2.8</v>
      </c>
      <c r="N6412" s="88">
        <v>14.2</v>
      </c>
      <c r="O6412" s="104">
        <v>11.9</v>
      </c>
      <c r="Q6412" s="11">
        <v>11.5</v>
      </c>
      <c r="R6412" s="11">
        <v>9.8000000000000007</v>
      </c>
      <c r="S6412" s="11">
        <v>11.2</v>
      </c>
      <c r="T6412" s="11">
        <v>11.4</v>
      </c>
      <c r="U6412" s="11">
        <v>11.7</v>
      </c>
      <c r="V6412" s="11">
        <v>10.4</v>
      </c>
      <c r="W6412" s="11">
        <v>7.3</v>
      </c>
      <c r="X6412" s="11">
        <v>11.9</v>
      </c>
      <c r="Y6412" s="78"/>
      <c r="Z6412" s="11">
        <v>50.95</v>
      </c>
      <c r="AA6412" s="11">
        <v>100.06</v>
      </c>
      <c r="AB6412" s="11">
        <v>80.16</v>
      </c>
      <c r="AC6412" s="11">
        <v>0.19</v>
      </c>
      <c r="AD6412" s="11">
        <v>3.01</v>
      </c>
    </row>
    <row r="6413" spans="1:30" x14ac:dyDescent="0.25">
      <c r="A6413" s="1">
        <v>2019</v>
      </c>
      <c r="B6413" s="1">
        <v>9</v>
      </c>
      <c r="C6413" s="1">
        <v>25</v>
      </c>
      <c r="D6413" s="3">
        <v>0</v>
      </c>
      <c r="E6413" s="5">
        <v>6409</v>
      </c>
      <c r="G6413" s="15">
        <v>2.2999999999999998</v>
      </c>
      <c r="H6413" s="15">
        <v>1.6</v>
      </c>
      <c r="I6413" s="15">
        <v>7.4</v>
      </c>
      <c r="J6413" s="15">
        <v>4.5</v>
      </c>
      <c r="K6413" s="15">
        <v>4.2</v>
      </c>
      <c r="L6413" s="15">
        <v>2.5</v>
      </c>
      <c r="N6413" s="88">
        <v>12</v>
      </c>
      <c r="O6413" s="104">
        <v>11.3</v>
      </c>
      <c r="Q6413" s="11">
        <v>11</v>
      </c>
      <c r="R6413" s="11">
        <v>9.6</v>
      </c>
      <c r="S6413" s="11">
        <v>11.6</v>
      </c>
      <c r="T6413" s="11">
        <v>10.6</v>
      </c>
      <c r="U6413" s="11">
        <v>10.4</v>
      </c>
      <c r="V6413" s="11">
        <v>9.6999999999999993</v>
      </c>
      <c r="W6413" s="11">
        <v>8.6</v>
      </c>
      <c r="X6413" s="11">
        <v>11.6</v>
      </c>
      <c r="Y6413" s="78"/>
      <c r="Z6413" s="11">
        <v>51.79</v>
      </c>
      <c r="AA6413" s="11">
        <v>98.76</v>
      </c>
      <c r="AB6413" s="11">
        <v>79.39</v>
      </c>
      <c r="AC6413" s="11">
        <v>0.17</v>
      </c>
      <c r="AD6413" s="11">
        <v>2.76</v>
      </c>
    </row>
    <row r="6414" spans="1:30" x14ac:dyDescent="0.25">
      <c r="A6414" s="1">
        <v>2019</v>
      </c>
      <c r="B6414" s="1">
        <v>9</v>
      </c>
      <c r="C6414" s="1">
        <v>25</v>
      </c>
      <c r="D6414" s="3">
        <v>4.1666666666666664E-2</v>
      </c>
      <c r="E6414" s="5">
        <v>6410</v>
      </c>
      <c r="G6414" s="15">
        <v>2.1</v>
      </c>
      <c r="H6414" s="15">
        <v>1.2</v>
      </c>
      <c r="I6414" s="15">
        <v>6.9</v>
      </c>
      <c r="J6414" s="15">
        <v>5.4</v>
      </c>
      <c r="K6414" s="15">
        <v>3.4</v>
      </c>
      <c r="L6414" s="15">
        <v>1.9</v>
      </c>
      <c r="N6414" s="88">
        <v>12</v>
      </c>
      <c r="O6414" s="104">
        <v>11.3</v>
      </c>
      <c r="Q6414" s="11">
        <v>11</v>
      </c>
      <c r="R6414" s="11">
        <v>9.6</v>
      </c>
      <c r="S6414" s="11">
        <v>11.6</v>
      </c>
      <c r="T6414" s="11">
        <v>10.6</v>
      </c>
      <c r="U6414" s="11">
        <v>10.4</v>
      </c>
      <c r="V6414" s="11">
        <v>9.6999999999999993</v>
      </c>
      <c r="W6414" s="11">
        <v>8.6</v>
      </c>
      <c r="X6414" s="11">
        <v>11.6</v>
      </c>
      <c r="Y6414" s="78"/>
      <c r="Z6414" s="11">
        <v>51.79</v>
      </c>
      <c r="AA6414" s="11">
        <v>98.76</v>
      </c>
      <c r="AB6414" s="11">
        <v>79.39</v>
      </c>
      <c r="AC6414" s="11">
        <v>0.17</v>
      </c>
      <c r="AD6414" s="11">
        <v>2.76</v>
      </c>
    </row>
    <row r="6415" spans="1:30" x14ac:dyDescent="0.25">
      <c r="A6415" s="1">
        <v>2019</v>
      </c>
      <c r="B6415" s="1">
        <v>9</v>
      </c>
      <c r="C6415" s="1">
        <v>25</v>
      </c>
      <c r="D6415" s="3">
        <v>8.3333333333333329E-2</v>
      </c>
      <c r="E6415" s="5">
        <v>6411</v>
      </c>
      <c r="G6415" s="15">
        <v>1.6</v>
      </c>
      <c r="H6415" s="15">
        <v>1.8</v>
      </c>
      <c r="I6415" s="15">
        <v>6</v>
      </c>
      <c r="J6415" s="15">
        <v>5.3</v>
      </c>
      <c r="K6415" s="15">
        <v>4</v>
      </c>
      <c r="L6415" s="15">
        <v>1.5</v>
      </c>
      <c r="N6415" s="88">
        <v>12</v>
      </c>
      <c r="O6415" s="104">
        <v>11.3</v>
      </c>
      <c r="Q6415" s="11">
        <v>11</v>
      </c>
      <c r="R6415" s="11">
        <v>9.6</v>
      </c>
      <c r="S6415" s="11">
        <v>11.6</v>
      </c>
      <c r="T6415" s="11">
        <v>10.6</v>
      </c>
      <c r="U6415" s="11">
        <v>10.4</v>
      </c>
      <c r="V6415" s="11">
        <v>9.6999999999999993</v>
      </c>
      <c r="W6415" s="11">
        <v>8.6</v>
      </c>
      <c r="X6415" s="11">
        <v>11.6</v>
      </c>
      <c r="Y6415" s="78"/>
      <c r="Z6415" s="11">
        <v>51.79</v>
      </c>
      <c r="AA6415" s="11">
        <v>98.76</v>
      </c>
      <c r="AB6415" s="11">
        <v>79.39</v>
      </c>
      <c r="AC6415" s="11">
        <v>0.17</v>
      </c>
      <c r="AD6415" s="11">
        <v>2.76</v>
      </c>
    </row>
    <row r="6416" spans="1:30" x14ac:dyDescent="0.25">
      <c r="A6416" s="1">
        <v>2019</v>
      </c>
      <c r="B6416" s="1">
        <v>9</v>
      </c>
      <c r="C6416" s="1">
        <v>25</v>
      </c>
      <c r="D6416" s="3">
        <v>0.125</v>
      </c>
      <c r="E6416" s="5">
        <v>6412</v>
      </c>
      <c r="G6416" s="15">
        <v>3.6</v>
      </c>
      <c r="H6416" s="15">
        <v>3.1</v>
      </c>
      <c r="I6416" s="15">
        <v>6.1</v>
      </c>
      <c r="J6416" s="15">
        <v>4.5999999999999996</v>
      </c>
      <c r="K6416" s="15">
        <v>3.7</v>
      </c>
      <c r="L6416" s="15">
        <v>1.3</v>
      </c>
      <c r="N6416" s="88">
        <v>12</v>
      </c>
      <c r="O6416" s="104">
        <v>11.3</v>
      </c>
      <c r="Q6416" s="11">
        <v>11</v>
      </c>
      <c r="R6416" s="11">
        <v>9.6</v>
      </c>
      <c r="S6416" s="11">
        <v>11.6</v>
      </c>
      <c r="T6416" s="11">
        <v>10.6</v>
      </c>
      <c r="U6416" s="11">
        <v>10.4</v>
      </c>
      <c r="V6416" s="11">
        <v>9.6999999999999993</v>
      </c>
      <c r="W6416" s="11">
        <v>8.6</v>
      </c>
      <c r="X6416" s="11">
        <v>11.6</v>
      </c>
      <c r="Y6416" s="78"/>
      <c r="Z6416" s="11">
        <v>51.79</v>
      </c>
      <c r="AA6416" s="11">
        <v>98.76</v>
      </c>
      <c r="AB6416" s="11">
        <v>79.39</v>
      </c>
      <c r="AC6416" s="11">
        <v>0.17</v>
      </c>
      <c r="AD6416" s="11">
        <v>2.76</v>
      </c>
    </row>
    <row r="6417" spans="1:30" x14ac:dyDescent="0.25">
      <c r="A6417" s="1">
        <v>2019</v>
      </c>
      <c r="B6417" s="1">
        <v>9</v>
      </c>
      <c r="C6417" s="1">
        <v>25</v>
      </c>
      <c r="D6417" s="3">
        <v>0.16666666666666666</v>
      </c>
      <c r="E6417" s="5">
        <v>6413</v>
      </c>
      <c r="G6417" s="15">
        <v>4.0999999999999996</v>
      </c>
      <c r="H6417" s="15">
        <v>3.2</v>
      </c>
      <c r="I6417" s="15">
        <v>6.8</v>
      </c>
      <c r="J6417" s="15">
        <v>4.5</v>
      </c>
      <c r="K6417" s="15">
        <v>3.4</v>
      </c>
      <c r="L6417" s="15">
        <v>1.4</v>
      </c>
      <c r="N6417" s="88">
        <v>12</v>
      </c>
      <c r="O6417" s="104">
        <v>11.3</v>
      </c>
      <c r="Q6417" s="11">
        <v>11</v>
      </c>
      <c r="R6417" s="11">
        <v>9.6</v>
      </c>
      <c r="S6417" s="11">
        <v>11.6</v>
      </c>
      <c r="T6417" s="11">
        <v>10.6</v>
      </c>
      <c r="U6417" s="11">
        <v>10.4</v>
      </c>
      <c r="V6417" s="11">
        <v>9.6999999999999993</v>
      </c>
      <c r="W6417" s="11">
        <v>8.6</v>
      </c>
      <c r="X6417" s="11">
        <v>11.6</v>
      </c>
      <c r="Y6417" s="78"/>
      <c r="Z6417" s="11">
        <v>51.79</v>
      </c>
      <c r="AA6417" s="11">
        <v>98.76</v>
      </c>
      <c r="AB6417" s="11">
        <v>79.39</v>
      </c>
      <c r="AC6417" s="11">
        <v>0.17</v>
      </c>
      <c r="AD6417" s="11">
        <v>2.76</v>
      </c>
    </row>
    <row r="6418" spans="1:30" x14ac:dyDescent="0.25">
      <c r="A6418" s="1">
        <v>2019</v>
      </c>
      <c r="B6418" s="1">
        <v>9</v>
      </c>
      <c r="C6418" s="1">
        <v>25</v>
      </c>
      <c r="D6418" s="3">
        <v>0.20833333333333334</v>
      </c>
      <c r="E6418" s="5">
        <v>6414</v>
      </c>
      <c r="G6418" s="15">
        <v>4.3</v>
      </c>
      <c r="H6418" s="15">
        <v>3.6</v>
      </c>
      <c r="I6418" s="15">
        <v>6.6</v>
      </c>
      <c r="J6418" s="15">
        <v>4.4000000000000004</v>
      </c>
      <c r="K6418" s="15">
        <v>4</v>
      </c>
      <c r="L6418" s="15">
        <v>1.7</v>
      </c>
      <c r="N6418" s="88">
        <v>12</v>
      </c>
      <c r="O6418" s="104">
        <v>11.3</v>
      </c>
      <c r="Q6418" s="11">
        <v>11</v>
      </c>
      <c r="R6418" s="11">
        <v>9.6</v>
      </c>
      <c r="S6418" s="11">
        <v>11.6</v>
      </c>
      <c r="T6418" s="11">
        <v>10.6</v>
      </c>
      <c r="U6418" s="11">
        <v>10.4</v>
      </c>
      <c r="V6418" s="11">
        <v>9.6999999999999993</v>
      </c>
      <c r="W6418" s="11">
        <v>8.6</v>
      </c>
      <c r="X6418" s="11">
        <v>11.6</v>
      </c>
      <c r="Y6418" s="78"/>
      <c r="Z6418" s="11">
        <v>51.79</v>
      </c>
      <c r="AA6418" s="11">
        <v>98.76</v>
      </c>
      <c r="AB6418" s="11">
        <v>79.39</v>
      </c>
      <c r="AC6418" s="11">
        <v>0.17</v>
      </c>
      <c r="AD6418" s="11">
        <v>2.76</v>
      </c>
    </row>
    <row r="6419" spans="1:30" x14ac:dyDescent="0.25">
      <c r="A6419" s="1">
        <v>2019</v>
      </c>
      <c r="B6419" s="1">
        <v>9</v>
      </c>
      <c r="C6419" s="1">
        <v>25</v>
      </c>
      <c r="D6419" s="3">
        <v>0.25</v>
      </c>
      <c r="E6419" s="5">
        <v>6415</v>
      </c>
      <c r="G6419" s="15">
        <v>4.7</v>
      </c>
      <c r="H6419" s="15">
        <v>4.9000000000000004</v>
      </c>
      <c r="I6419" s="15">
        <v>7.1</v>
      </c>
      <c r="J6419" s="15">
        <v>4.9000000000000004</v>
      </c>
      <c r="K6419" s="15">
        <v>4.3</v>
      </c>
      <c r="L6419" s="15">
        <v>3.2</v>
      </c>
      <c r="N6419" s="88">
        <v>12</v>
      </c>
      <c r="O6419" s="104">
        <v>11.3</v>
      </c>
      <c r="Q6419" s="11">
        <v>11</v>
      </c>
      <c r="R6419" s="11">
        <v>9.6</v>
      </c>
      <c r="S6419" s="11">
        <v>11.6</v>
      </c>
      <c r="T6419" s="11">
        <v>10.6</v>
      </c>
      <c r="U6419" s="11">
        <v>10.4</v>
      </c>
      <c r="V6419" s="11">
        <v>9.6999999999999993</v>
      </c>
      <c r="W6419" s="11">
        <v>8.6</v>
      </c>
      <c r="X6419" s="11">
        <v>11.6</v>
      </c>
      <c r="Y6419" s="78"/>
      <c r="Z6419" s="11">
        <v>51.79</v>
      </c>
      <c r="AA6419" s="11">
        <v>98.76</v>
      </c>
      <c r="AB6419" s="11">
        <v>79.39</v>
      </c>
      <c r="AC6419" s="11">
        <v>0.17</v>
      </c>
      <c r="AD6419" s="11">
        <v>2.76</v>
      </c>
    </row>
    <row r="6420" spans="1:30" x14ac:dyDescent="0.25">
      <c r="A6420" s="1">
        <v>2019</v>
      </c>
      <c r="B6420" s="1">
        <v>9</v>
      </c>
      <c r="C6420" s="1">
        <v>25</v>
      </c>
      <c r="D6420" s="3">
        <v>0.29166666666666669</v>
      </c>
      <c r="E6420" s="5">
        <v>6416</v>
      </c>
      <c r="G6420" s="15">
        <v>5.4</v>
      </c>
      <c r="H6420" s="15">
        <v>5.8</v>
      </c>
      <c r="I6420" s="15">
        <v>7.5</v>
      </c>
      <c r="J6420" s="15">
        <v>6.1</v>
      </c>
      <c r="K6420" s="15">
        <v>5.5</v>
      </c>
      <c r="L6420" s="15">
        <v>4.5</v>
      </c>
      <c r="N6420" s="88">
        <v>12</v>
      </c>
      <c r="O6420" s="104">
        <v>11.3</v>
      </c>
      <c r="Q6420" s="11">
        <v>11</v>
      </c>
      <c r="R6420" s="11">
        <v>9.6</v>
      </c>
      <c r="S6420" s="11">
        <v>11.6</v>
      </c>
      <c r="T6420" s="11">
        <v>10.6</v>
      </c>
      <c r="U6420" s="11">
        <v>10.4</v>
      </c>
      <c r="V6420" s="11">
        <v>9.6999999999999993</v>
      </c>
      <c r="W6420" s="11">
        <v>8.6</v>
      </c>
      <c r="X6420" s="11">
        <v>11.6</v>
      </c>
      <c r="Y6420" s="78"/>
      <c r="Z6420" s="11">
        <v>51.79</v>
      </c>
      <c r="AA6420" s="11">
        <v>98.76</v>
      </c>
      <c r="AB6420" s="11">
        <v>79.39</v>
      </c>
      <c r="AC6420" s="11">
        <v>0.17</v>
      </c>
      <c r="AD6420" s="11">
        <v>2.76</v>
      </c>
    </row>
    <row r="6421" spans="1:30" x14ac:dyDescent="0.25">
      <c r="A6421" s="1">
        <v>2019</v>
      </c>
      <c r="B6421" s="1">
        <v>9</v>
      </c>
      <c r="C6421" s="1">
        <v>25</v>
      </c>
      <c r="D6421" s="3">
        <v>0.33333333333333331</v>
      </c>
      <c r="E6421" s="5">
        <v>6417</v>
      </c>
      <c r="G6421" s="15">
        <v>6.8</v>
      </c>
      <c r="H6421" s="15">
        <v>6.5</v>
      </c>
      <c r="I6421" s="15">
        <v>9</v>
      </c>
      <c r="J6421" s="15">
        <v>7.3</v>
      </c>
      <c r="K6421" s="15">
        <v>7</v>
      </c>
      <c r="L6421" s="15">
        <v>6</v>
      </c>
      <c r="N6421" s="88">
        <v>12</v>
      </c>
      <c r="O6421" s="104">
        <v>11.3</v>
      </c>
      <c r="Q6421" s="11">
        <v>11</v>
      </c>
      <c r="R6421" s="11">
        <v>9.6</v>
      </c>
      <c r="S6421" s="11">
        <v>11.6</v>
      </c>
      <c r="T6421" s="11">
        <v>10.6</v>
      </c>
      <c r="U6421" s="11">
        <v>10.4</v>
      </c>
      <c r="V6421" s="11">
        <v>9.6999999999999993</v>
      </c>
      <c r="W6421" s="11">
        <v>8.6</v>
      </c>
      <c r="X6421" s="11">
        <v>11.6</v>
      </c>
      <c r="Y6421" s="78"/>
      <c r="Z6421" s="11">
        <v>51.79</v>
      </c>
      <c r="AA6421" s="11">
        <v>98.76</v>
      </c>
      <c r="AB6421" s="11">
        <v>79.39</v>
      </c>
      <c r="AC6421" s="11">
        <v>0.17</v>
      </c>
      <c r="AD6421" s="11">
        <v>2.76</v>
      </c>
    </row>
    <row r="6422" spans="1:30" x14ac:dyDescent="0.25">
      <c r="A6422" s="1">
        <v>2019</v>
      </c>
      <c r="B6422" s="1">
        <v>9</v>
      </c>
      <c r="C6422" s="1">
        <v>25</v>
      </c>
      <c r="D6422" s="3">
        <v>0.375</v>
      </c>
      <c r="E6422" s="5">
        <v>6418</v>
      </c>
      <c r="G6422" s="15">
        <v>8.1999999999999993</v>
      </c>
      <c r="H6422" s="15">
        <v>7.3</v>
      </c>
      <c r="I6422" s="15">
        <v>9.9</v>
      </c>
      <c r="J6422" s="15">
        <v>8.6999999999999993</v>
      </c>
      <c r="K6422" s="15">
        <v>8.1999999999999993</v>
      </c>
      <c r="L6422" s="15">
        <v>7.5</v>
      </c>
      <c r="N6422" s="88">
        <v>12</v>
      </c>
      <c r="O6422" s="104">
        <v>11.3</v>
      </c>
      <c r="Q6422" s="11">
        <v>11</v>
      </c>
      <c r="R6422" s="11">
        <v>9.6</v>
      </c>
      <c r="S6422" s="11">
        <v>11.6</v>
      </c>
      <c r="T6422" s="11">
        <v>10.6</v>
      </c>
      <c r="U6422" s="11">
        <v>10.4</v>
      </c>
      <c r="V6422" s="11">
        <v>9.6999999999999993</v>
      </c>
      <c r="W6422" s="11">
        <v>8.6</v>
      </c>
      <c r="X6422" s="11">
        <v>11.6</v>
      </c>
      <c r="Y6422" s="78"/>
      <c r="Z6422" s="11">
        <v>51.79</v>
      </c>
      <c r="AA6422" s="11">
        <v>98.76</v>
      </c>
      <c r="AB6422" s="11">
        <v>79.39</v>
      </c>
      <c r="AC6422" s="11">
        <v>0.17</v>
      </c>
      <c r="AD6422" s="11">
        <v>2.76</v>
      </c>
    </row>
    <row r="6423" spans="1:30" x14ac:dyDescent="0.25">
      <c r="A6423" s="1">
        <v>2019</v>
      </c>
      <c r="B6423" s="1">
        <v>9</v>
      </c>
      <c r="C6423" s="1">
        <v>25</v>
      </c>
      <c r="D6423" s="3">
        <v>0.41666666666666669</v>
      </c>
      <c r="E6423" s="5">
        <v>6419</v>
      </c>
      <c r="G6423" s="15">
        <v>9.8000000000000007</v>
      </c>
      <c r="H6423" s="15">
        <v>8.4</v>
      </c>
      <c r="I6423" s="15">
        <v>10.5</v>
      </c>
      <c r="J6423" s="15">
        <v>9.3000000000000007</v>
      </c>
      <c r="K6423" s="15">
        <v>8.8000000000000007</v>
      </c>
      <c r="L6423" s="15">
        <v>7.9</v>
      </c>
      <c r="N6423" s="88">
        <v>12</v>
      </c>
      <c r="O6423" s="104">
        <v>11.3</v>
      </c>
      <c r="Q6423" s="11">
        <v>11</v>
      </c>
      <c r="R6423" s="11">
        <v>9.6</v>
      </c>
      <c r="S6423" s="11">
        <v>11.6</v>
      </c>
      <c r="T6423" s="11">
        <v>10.6</v>
      </c>
      <c r="U6423" s="11">
        <v>10.4</v>
      </c>
      <c r="V6423" s="11">
        <v>9.6999999999999993</v>
      </c>
      <c r="W6423" s="11">
        <v>8.6</v>
      </c>
      <c r="X6423" s="11">
        <v>11.6</v>
      </c>
      <c r="Y6423" s="78"/>
      <c r="Z6423" s="11">
        <v>51.79</v>
      </c>
      <c r="AA6423" s="11">
        <v>98.76</v>
      </c>
      <c r="AB6423" s="11">
        <v>79.39</v>
      </c>
      <c r="AC6423" s="11">
        <v>0.17</v>
      </c>
      <c r="AD6423" s="11">
        <v>2.76</v>
      </c>
    </row>
    <row r="6424" spans="1:30" x14ac:dyDescent="0.25">
      <c r="A6424" s="1">
        <v>2019</v>
      </c>
      <c r="B6424" s="1">
        <v>9</v>
      </c>
      <c r="C6424" s="1">
        <v>25</v>
      </c>
      <c r="D6424" s="3">
        <v>0.45833333333333331</v>
      </c>
      <c r="E6424" s="5">
        <v>6420</v>
      </c>
      <c r="G6424" s="15">
        <v>11.4</v>
      </c>
      <c r="H6424" s="15">
        <v>9.1</v>
      </c>
      <c r="I6424" s="15">
        <v>11</v>
      </c>
      <c r="J6424" s="15">
        <v>10.6</v>
      </c>
      <c r="K6424" s="15">
        <v>9.6</v>
      </c>
      <c r="L6424" s="15">
        <v>8.6</v>
      </c>
      <c r="N6424" s="88">
        <v>12</v>
      </c>
      <c r="O6424" s="104">
        <v>11.3</v>
      </c>
      <c r="Q6424" s="11">
        <v>11</v>
      </c>
      <c r="R6424" s="11">
        <v>9.6</v>
      </c>
      <c r="S6424" s="11">
        <v>11.6</v>
      </c>
      <c r="T6424" s="11">
        <v>10.6</v>
      </c>
      <c r="U6424" s="11">
        <v>10.4</v>
      </c>
      <c r="V6424" s="11">
        <v>9.6999999999999993</v>
      </c>
      <c r="W6424" s="11">
        <v>8.6</v>
      </c>
      <c r="X6424" s="11">
        <v>11.6</v>
      </c>
      <c r="Y6424" s="78"/>
      <c r="Z6424" s="11">
        <v>51.79</v>
      </c>
      <c r="AA6424" s="11">
        <v>98.76</v>
      </c>
      <c r="AB6424" s="11">
        <v>79.39</v>
      </c>
      <c r="AC6424" s="11">
        <v>0.17</v>
      </c>
      <c r="AD6424" s="11">
        <v>2.76</v>
      </c>
    </row>
    <row r="6425" spans="1:30" x14ac:dyDescent="0.25">
      <c r="A6425" s="1">
        <v>2019</v>
      </c>
      <c r="B6425" s="1">
        <v>9</v>
      </c>
      <c r="C6425" s="1">
        <v>25</v>
      </c>
      <c r="D6425" s="3">
        <v>0.5</v>
      </c>
      <c r="E6425" s="5">
        <v>6421</v>
      </c>
      <c r="G6425" s="15">
        <v>11.6</v>
      </c>
      <c r="H6425" s="15">
        <v>8.6999999999999993</v>
      </c>
      <c r="I6425" s="15">
        <v>11.1</v>
      </c>
      <c r="J6425" s="15">
        <v>11.7</v>
      </c>
      <c r="K6425" s="15">
        <v>10.1</v>
      </c>
      <c r="L6425" s="15">
        <v>9</v>
      </c>
      <c r="N6425" s="88">
        <v>13.8</v>
      </c>
      <c r="O6425" s="104">
        <v>11.3</v>
      </c>
      <c r="Q6425" s="11">
        <v>11</v>
      </c>
      <c r="R6425" s="11">
        <v>9.6</v>
      </c>
      <c r="S6425" s="11">
        <v>11.6</v>
      </c>
      <c r="T6425" s="11">
        <v>10.6</v>
      </c>
      <c r="U6425" s="11">
        <v>10.4</v>
      </c>
      <c r="V6425" s="11">
        <v>9.6999999999999993</v>
      </c>
      <c r="W6425" s="11">
        <v>8.6</v>
      </c>
      <c r="X6425" s="11">
        <v>11.6</v>
      </c>
      <c r="Y6425" s="78"/>
      <c r="Z6425" s="11">
        <v>51.79</v>
      </c>
      <c r="AA6425" s="11">
        <v>98.76</v>
      </c>
      <c r="AB6425" s="11">
        <v>79.39</v>
      </c>
      <c r="AC6425" s="11">
        <v>0.17</v>
      </c>
      <c r="AD6425" s="11">
        <v>2.76</v>
      </c>
    </row>
    <row r="6426" spans="1:30" x14ac:dyDescent="0.25">
      <c r="A6426" s="1">
        <v>2019</v>
      </c>
      <c r="B6426" s="1">
        <v>9</v>
      </c>
      <c r="C6426" s="1">
        <v>25</v>
      </c>
      <c r="D6426" s="3">
        <v>0.54166666666666663</v>
      </c>
      <c r="E6426" s="5">
        <v>6422</v>
      </c>
      <c r="G6426" s="15">
        <v>11.3</v>
      </c>
      <c r="H6426" s="15">
        <v>9.1</v>
      </c>
      <c r="I6426" s="15">
        <v>11.1</v>
      </c>
      <c r="J6426" s="15">
        <v>12.7</v>
      </c>
      <c r="K6426" s="15">
        <v>10.4</v>
      </c>
      <c r="L6426" s="15">
        <v>9.6999999999999993</v>
      </c>
      <c r="N6426" s="88">
        <v>13.8</v>
      </c>
      <c r="O6426" s="104">
        <v>11.3</v>
      </c>
      <c r="Q6426" s="11">
        <v>11</v>
      </c>
      <c r="R6426" s="11">
        <v>9.6</v>
      </c>
      <c r="S6426" s="11">
        <v>11.6</v>
      </c>
      <c r="T6426" s="11">
        <v>10.6</v>
      </c>
      <c r="U6426" s="11">
        <v>10.4</v>
      </c>
      <c r="V6426" s="11">
        <v>9.6999999999999993</v>
      </c>
      <c r="W6426" s="11">
        <v>8.6</v>
      </c>
      <c r="X6426" s="11">
        <v>11.6</v>
      </c>
      <c r="Y6426" s="78"/>
      <c r="Z6426" s="11">
        <v>51.79</v>
      </c>
      <c r="AA6426" s="11">
        <v>98.76</v>
      </c>
      <c r="AB6426" s="11">
        <v>79.39</v>
      </c>
      <c r="AC6426" s="11">
        <v>0.17</v>
      </c>
      <c r="AD6426" s="11">
        <v>2.76</v>
      </c>
    </row>
    <row r="6427" spans="1:30" x14ac:dyDescent="0.25">
      <c r="A6427" s="1">
        <v>2019</v>
      </c>
      <c r="B6427" s="1">
        <v>9</v>
      </c>
      <c r="C6427" s="1">
        <v>25</v>
      </c>
      <c r="D6427" s="3">
        <v>0.58333333333333337</v>
      </c>
      <c r="E6427" s="5">
        <v>6423</v>
      </c>
      <c r="G6427" s="15">
        <v>10.4</v>
      </c>
      <c r="H6427" s="15">
        <v>9.6</v>
      </c>
      <c r="I6427" s="15">
        <v>11</v>
      </c>
      <c r="J6427" s="15">
        <v>12.1</v>
      </c>
      <c r="K6427" s="15">
        <v>9.9</v>
      </c>
      <c r="L6427" s="15">
        <v>10</v>
      </c>
      <c r="N6427" s="88">
        <v>13.8</v>
      </c>
      <c r="O6427" s="104">
        <v>11.3</v>
      </c>
      <c r="Q6427" s="11">
        <v>11</v>
      </c>
      <c r="R6427" s="11">
        <v>9.6</v>
      </c>
      <c r="S6427" s="11">
        <v>11.6</v>
      </c>
      <c r="T6427" s="11">
        <v>10.6</v>
      </c>
      <c r="U6427" s="11">
        <v>10.4</v>
      </c>
      <c r="V6427" s="11">
        <v>9.6999999999999993</v>
      </c>
      <c r="W6427" s="11">
        <v>8.6</v>
      </c>
      <c r="X6427" s="11">
        <v>11.6</v>
      </c>
      <c r="Y6427" s="78"/>
      <c r="Z6427" s="11">
        <v>51.79</v>
      </c>
      <c r="AA6427" s="11">
        <v>98.76</v>
      </c>
      <c r="AB6427" s="11">
        <v>79.39</v>
      </c>
      <c r="AC6427" s="11">
        <v>0.17</v>
      </c>
      <c r="AD6427" s="11">
        <v>2.76</v>
      </c>
    </row>
    <row r="6428" spans="1:30" x14ac:dyDescent="0.25">
      <c r="A6428" s="1">
        <v>2019</v>
      </c>
      <c r="B6428" s="1">
        <v>9</v>
      </c>
      <c r="C6428" s="1">
        <v>25</v>
      </c>
      <c r="D6428" s="3">
        <v>0.625</v>
      </c>
      <c r="E6428" s="5">
        <v>6424</v>
      </c>
      <c r="G6428" s="15">
        <v>9.9</v>
      </c>
      <c r="H6428" s="15">
        <v>9.8000000000000007</v>
      </c>
      <c r="I6428" s="15">
        <v>11</v>
      </c>
      <c r="J6428" s="15">
        <v>11.2</v>
      </c>
      <c r="K6428" s="15">
        <v>9.8000000000000007</v>
      </c>
      <c r="L6428" s="15">
        <v>9.6999999999999993</v>
      </c>
      <c r="N6428" s="88">
        <v>13.8</v>
      </c>
      <c r="O6428" s="104">
        <v>11.3</v>
      </c>
      <c r="Q6428" s="11">
        <v>11</v>
      </c>
      <c r="R6428" s="11">
        <v>9.6</v>
      </c>
      <c r="S6428" s="11">
        <v>11.6</v>
      </c>
      <c r="T6428" s="11">
        <v>10.6</v>
      </c>
      <c r="U6428" s="11">
        <v>10.4</v>
      </c>
      <c r="V6428" s="11">
        <v>9.6999999999999993</v>
      </c>
      <c r="W6428" s="11">
        <v>8.6</v>
      </c>
      <c r="X6428" s="11">
        <v>11.6</v>
      </c>
      <c r="Y6428" s="78"/>
      <c r="Z6428" s="11">
        <v>51.79</v>
      </c>
      <c r="AA6428" s="11">
        <v>98.76</v>
      </c>
      <c r="AB6428" s="11">
        <v>79.39</v>
      </c>
      <c r="AC6428" s="11">
        <v>0.17</v>
      </c>
      <c r="AD6428" s="11">
        <v>2.76</v>
      </c>
    </row>
    <row r="6429" spans="1:30" x14ac:dyDescent="0.25">
      <c r="A6429" s="1">
        <v>2019</v>
      </c>
      <c r="B6429" s="1">
        <v>9</v>
      </c>
      <c r="C6429" s="1">
        <v>25</v>
      </c>
      <c r="D6429" s="3">
        <v>0.66666666666666663</v>
      </c>
      <c r="E6429" s="5">
        <v>6425</v>
      </c>
      <c r="G6429" s="15">
        <v>9.6</v>
      </c>
      <c r="H6429" s="15">
        <v>9.4</v>
      </c>
      <c r="I6429" s="15">
        <v>10.5</v>
      </c>
      <c r="J6429" s="15">
        <v>11.1</v>
      </c>
      <c r="K6429" s="15">
        <v>9.4</v>
      </c>
      <c r="L6429" s="15">
        <v>9.1</v>
      </c>
      <c r="N6429" s="88">
        <v>13.8</v>
      </c>
      <c r="O6429" s="104">
        <v>11.3</v>
      </c>
      <c r="Q6429" s="11">
        <v>11</v>
      </c>
      <c r="R6429" s="11">
        <v>9.6</v>
      </c>
      <c r="S6429" s="11">
        <v>11.6</v>
      </c>
      <c r="T6429" s="11">
        <v>10.6</v>
      </c>
      <c r="U6429" s="11">
        <v>10.4</v>
      </c>
      <c r="V6429" s="11">
        <v>9.6999999999999993</v>
      </c>
      <c r="W6429" s="11">
        <v>8.6</v>
      </c>
      <c r="X6429" s="11">
        <v>11.6</v>
      </c>
      <c r="Y6429" s="78"/>
      <c r="Z6429" s="11">
        <v>51.79</v>
      </c>
      <c r="AA6429" s="11">
        <v>98.76</v>
      </c>
      <c r="AB6429" s="11">
        <v>79.39</v>
      </c>
      <c r="AC6429" s="11">
        <v>0.17</v>
      </c>
      <c r="AD6429" s="11">
        <v>2.76</v>
      </c>
    </row>
    <row r="6430" spans="1:30" x14ac:dyDescent="0.25">
      <c r="A6430" s="1">
        <v>2019</v>
      </c>
      <c r="B6430" s="1">
        <v>9</v>
      </c>
      <c r="C6430" s="1">
        <v>25</v>
      </c>
      <c r="D6430" s="3">
        <v>0.70833333333333337</v>
      </c>
      <c r="E6430" s="5">
        <v>6426</v>
      </c>
      <c r="G6430" s="15">
        <v>9.1999999999999993</v>
      </c>
      <c r="H6430" s="15">
        <v>9</v>
      </c>
      <c r="I6430" s="15">
        <v>9.9</v>
      </c>
      <c r="J6430" s="15">
        <v>9.8000000000000007</v>
      </c>
      <c r="K6430" s="15">
        <v>8.9</v>
      </c>
      <c r="L6430" s="15">
        <v>8.5</v>
      </c>
      <c r="N6430" s="88">
        <v>13.8</v>
      </c>
      <c r="O6430" s="104">
        <v>11.3</v>
      </c>
      <c r="Q6430" s="11">
        <v>11</v>
      </c>
      <c r="R6430" s="11">
        <v>9.6</v>
      </c>
      <c r="S6430" s="11">
        <v>11.6</v>
      </c>
      <c r="T6430" s="11">
        <v>10.6</v>
      </c>
      <c r="U6430" s="11">
        <v>10.4</v>
      </c>
      <c r="V6430" s="11">
        <v>9.6999999999999993</v>
      </c>
      <c r="W6430" s="11">
        <v>8.6</v>
      </c>
      <c r="X6430" s="11">
        <v>11.6</v>
      </c>
      <c r="Y6430" s="78"/>
      <c r="Z6430" s="11">
        <v>51.79</v>
      </c>
      <c r="AA6430" s="11">
        <v>98.76</v>
      </c>
      <c r="AB6430" s="11">
        <v>79.39</v>
      </c>
      <c r="AC6430" s="11">
        <v>0.17</v>
      </c>
      <c r="AD6430" s="11">
        <v>2.76</v>
      </c>
    </row>
    <row r="6431" spans="1:30" x14ac:dyDescent="0.25">
      <c r="A6431" s="1">
        <v>2019</v>
      </c>
      <c r="B6431" s="1">
        <v>9</v>
      </c>
      <c r="C6431" s="1">
        <v>25</v>
      </c>
      <c r="D6431" s="3">
        <v>0.75</v>
      </c>
      <c r="E6431" s="5">
        <v>6427</v>
      </c>
      <c r="G6431" s="15">
        <v>9</v>
      </c>
      <c r="H6431" s="15">
        <v>8.8000000000000007</v>
      </c>
      <c r="I6431" s="15">
        <v>9.1999999999999993</v>
      </c>
      <c r="J6431" s="15">
        <v>8.8000000000000007</v>
      </c>
      <c r="K6431" s="15">
        <v>8.1999999999999993</v>
      </c>
      <c r="L6431" s="15">
        <v>8.1999999999999993</v>
      </c>
      <c r="N6431" s="88">
        <v>13.8</v>
      </c>
      <c r="O6431" s="104">
        <v>11.3</v>
      </c>
      <c r="Q6431" s="11">
        <v>11</v>
      </c>
      <c r="R6431" s="11">
        <v>9.6</v>
      </c>
      <c r="S6431" s="11">
        <v>11.6</v>
      </c>
      <c r="T6431" s="11">
        <v>10.6</v>
      </c>
      <c r="U6431" s="11">
        <v>10.4</v>
      </c>
      <c r="V6431" s="11">
        <v>9.6999999999999993</v>
      </c>
      <c r="W6431" s="11">
        <v>8.6</v>
      </c>
      <c r="X6431" s="11">
        <v>11.6</v>
      </c>
      <c r="Y6431" s="78"/>
      <c r="Z6431" s="11">
        <v>51.79</v>
      </c>
      <c r="AA6431" s="11">
        <v>98.76</v>
      </c>
      <c r="AB6431" s="11">
        <v>79.39</v>
      </c>
      <c r="AC6431" s="11">
        <v>0.17</v>
      </c>
      <c r="AD6431" s="11">
        <v>2.76</v>
      </c>
    </row>
    <row r="6432" spans="1:30" x14ac:dyDescent="0.25">
      <c r="A6432" s="1">
        <v>2019</v>
      </c>
      <c r="B6432" s="1">
        <v>9</v>
      </c>
      <c r="C6432" s="1">
        <v>25</v>
      </c>
      <c r="D6432" s="3">
        <v>0.79166666666666663</v>
      </c>
      <c r="E6432" s="5">
        <v>6428</v>
      </c>
      <c r="G6432" s="15">
        <v>8.8000000000000007</v>
      </c>
      <c r="H6432" s="15">
        <v>8.5</v>
      </c>
      <c r="I6432" s="15">
        <v>8.6999999999999993</v>
      </c>
      <c r="J6432" s="15">
        <v>7.8</v>
      </c>
      <c r="K6432" s="15">
        <v>8.1</v>
      </c>
      <c r="L6432" s="15">
        <v>7.9</v>
      </c>
      <c r="N6432" s="88">
        <v>13.8</v>
      </c>
      <c r="O6432" s="104">
        <v>11.3</v>
      </c>
      <c r="Q6432" s="11">
        <v>11</v>
      </c>
      <c r="R6432" s="11">
        <v>9.6</v>
      </c>
      <c r="S6432" s="11">
        <v>11.6</v>
      </c>
      <c r="T6432" s="11">
        <v>10.6</v>
      </c>
      <c r="U6432" s="11">
        <v>10.4</v>
      </c>
      <c r="V6432" s="11">
        <v>9.6999999999999993</v>
      </c>
      <c r="W6432" s="11">
        <v>8.6</v>
      </c>
      <c r="X6432" s="11">
        <v>11.6</v>
      </c>
      <c r="Y6432" s="78"/>
      <c r="Z6432" s="11">
        <v>51.79</v>
      </c>
      <c r="AA6432" s="11">
        <v>98.76</v>
      </c>
      <c r="AB6432" s="11">
        <v>79.39</v>
      </c>
      <c r="AC6432" s="11">
        <v>0.17</v>
      </c>
      <c r="AD6432" s="11">
        <v>2.76</v>
      </c>
    </row>
    <row r="6433" spans="1:30" x14ac:dyDescent="0.25">
      <c r="A6433" s="1">
        <v>2019</v>
      </c>
      <c r="B6433" s="1">
        <v>9</v>
      </c>
      <c r="C6433" s="1">
        <v>25</v>
      </c>
      <c r="D6433" s="3">
        <v>0.83333333333333337</v>
      </c>
      <c r="E6433" s="5">
        <v>6429</v>
      </c>
      <c r="G6433" s="15">
        <v>8.3000000000000007</v>
      </c>
      <c r="H6433" s="15">
        <v>8.4</v>
      </c>
      <c r="I6433" s="15">
        <v>7.9</v>
      </c>
      <c r="J6433" s="15">
        <v>7.9</v>
      </c>
      <c r="K6433" s="15">
        <v>8</v>
      </c>
      <c r="L6433" s="15">
        <v>7.7</v>
      </c>
      <c r="N6433" s="88">
        <v>13.8</v>
      </c>
      <c r="O6433" s="104">
        <v>11.3</v>
      </c>
      <c r="Q6433" s="11">
        <v>11</v>
      </c>
      <c r="R6433" s="11">
        <v>9.6</v>
      </c>
      <c r="S6433" s="11">
        <v>11.6</v>
      </c>
      <c r="T6433" s="11">
        <v>10.6</v>
      </c>
      <c r="U6433" s="11">
        <v>10.4</v>
      </c>
      <c r="V6433" s="11">
        <v>9.6999999999999993</v>
      </c>
      <c r="W6433" s="11">
        <v>8.6</v>
      </c>
      <c r="X6433" s="11">
        <v>11.6</v>
      </c>
      <c r="Y6433" s="78"/>
      <c r="Z6433" s="11">
        <v>51.79</v>
      </c>
      <c r="AA6433" s="11">
        <v>98.76</v>
      </c>
      <c r="AB6433" s="11">
        <v>79.39</v>
      </c>
      <c r="AC6433" s="11">
        <v>0.17</v>
      </c>
      <c r="AD6433" s="11">
        <v>2.76</v>
      </c>
    </row>
    <row r="6434" spans="1:30" x14ac:dyDescent="0.25">
      <c r="A6434" s="1">
        <v>2019</v>
      </c>
      <c r="B6434" s="1">
        <v>9</v>
      </c>
      <c r="C6434" s="1">
        <v>25</v>
      </c>
      <c r="D6434" s="3">
        <v>0.875</v>
      </c>
      <c r="E6434" s="5">
        <v>6430</v>
      </c>
      <c r="G6434" s="15">
        <v>7.2</v>
      </c>
      <c r="H6434" s="15">
        <v>7.1</v>
      </c>
      <c r="I6434" s="15">
        <v>6.5</v>
      </c>
      <c r="J6434" s="15">
        <v>8</v>
      </c>
      <c r="K6434" s="15">
        <v>7.5</v>
      </c>
      <c r="L6434" s="15">
        <v>7.5</v>
      </c>
      <c r="N6434" s="88">
        <v>13.8</v>
      </c>
      <c r="O6434" s="104">
        <v>11.3</v>
      </c>
      <c r="Q6434" s="11">
        <v>11</v>
      </c>
      <c r="R6434" s="11">
        <v>9.6</v>
      </c>
      <c r="S6434" s="11">
        <v>11.6</v>
      </c>
      <c r="T6434" s="11">
        <v>10.6</v>
      </c>
      <c r="U6434" s="11">
        <v>10.4</v>
      </c>
      <c r="V6434" s="11">
        <v>9.6999999999999993</v>
      </c>
      <c r="W6434" s="11">
        <v>8.6</v>
      </c>
      <c r="X6434" s="11">
        <v>11.6</v>
      </c>
      <c r="Y6434" s="78"/>
      <c r="Z6434" s="11">
        <v>51.79</v>
      </c>
      <c r="AA6434" s="11">
        <v>98.76</v>
      </c>
      <c r="AB6434" s="11">
        <v>79.39</v>
      </c>
      <c r="AC6434" s="11">
        <v>0.17</v>
      </c>
      <c r="AD6434" s="11">
        <v>2.76</v>
      </c>
    </row>
    <row r="6435" spans="1:30" x14ac:dyDescent="0.25">
      <c r="A6435" s="1">
        <v>2019</v>
      </c>
      <c r="B6435" s="1">
        <v>9</v>
      </c>
      <c r="C6435" s="1">
        <v>25</v>
      </c>
      <c r="D6435" s="3">
        <v>0.91666666666666663</v>
      </c>
      <c r="E6435" s="5">
        <v>6431</v>
      </c>
      <c r="G6435" s="15">
        <v>7.2</v>
      </c>
      <c r="H6435" s="15">
        <v>6</v>
      </c>
      <c r="I6435" s="15">
        <v>6.5</v>
      </c>
      <c r="J6435" s="15">
        <v>7</v>
      </c>
      <c r="K6435" s="15">
        <v>6.5</v>
      </c>
      <c r="L6435" s="15">
        <v>7.6</v>
      </c>
      <c r="N6435" s="88">
        <v>13.8</v>
      </c>
      <c r="O6435" s="104">
        <v>11.3</v>
      </c>
      <c r="Q6435" s="11">
        <v>11</v>
      </c>
      <c r="R6435" s="11">
        <v>9.6</v>
      </c>
      <c r="S6435" s="11">
        <v>11.6</v>
      </c>
      <c r="T6435" s="11">
        <v>10.6</v>
      </c>
      <c r="U6435" s="11">
        <v>10.4</v>
      </c>
      <c r="V6435" s="11">
        <v>9.6999999999999993</v>
      </c>
      <c r="W6435" s="11">
        <v>8.6</v>
      </c>
      <c r="X6435" s="11">
        <v>11.6</v>
      </c>
      <c r="Y6435" s="78"/>
      <c r="Z6435" s="11">
        <v>51.79</v>
      </c>
      <c r="AA6435" s="11">
        <v>98.76</v>
      </c>
      <c r="AB6435" s="11">
        <v>79.39</v>
      </c>
      <c r="AC6435" s="11">
        <v>0.17</v>
      </c>
      <c r="AD6435" s="11">
        <v>2.76</v>
      </c>
    </row>
    <row r="6436" spans="1:30" x14ac:dyDescent="0.25">
      <c r="A6436" s="1">
        <v>2019</v>
      </c>
      <c r="B6436" s="1">
        <v>9</v>
      </c>
      <c r="C6436" s="1">
        <v>25</v>
      </c>
      <c r="D6436" s="3">
        <v>0.95833333333333337</v>
      </c>
      <c r="E6436" s="5">
        <v>6432</v>
      </c>
      <c r="G6436" s="15">
        <v>7.3</v>
      </c>
      <c r="H6436" s="15">
        <v>4.5</v>
      </c>
      <c r="I6436" s="15">
        <v>5.9</v>
      </c>
      <c r="J6436" s="15">
        <v>5</v>
      </c>
      <c r="K6436" s="15">
        <v>5.5</v>
      </c>
      <c r="L6436" s="15">
        <v>7.2</v>
      </c>
      <c r="N6436" s="88">
        <v>13.8</v>
      </c>
      <c r="O6436" s="104">
        <v>11.3</v>
      </c>
      <c r="Q6436" s="11">
        <v>11</v>
      </c>
      <c r="R6436" s="11">
        <v>9.6</v>
      </c>
      <c r="S6436" s="11">
        <v>11.6</v>
      </c>
      <c r="T6436" s="11">
        <v>10.6</v>
      </c>
      <c r="U6436" s="11">
        <v>10.4</v>
      </c>
      <c r="V6436" s="11">
        <v>9.6999999999999993</v>
      </c>
      <c r="W6436" s="11">
        <v>8.6</v>
      </c>
      <c r="X6436" s="11">
        <v>11.6</v>
      </c>
      <c r="Y6436" s="78"/>
      <c r="Z6436" s="11">
        <v>51.79</v>
      </c>
      <c r="AA6436" s="11">
        <v>98.76</v>
      </c>
      <c r="AB6436" s="11">
        <v>79.39</v>
      </c>
      <c r="AC6436" s="11">
        <v>0.17</v>
      </c>
      <c r="AD6436" s="11">
        <v>2.76</v>
      </c>
    </row>
    <row r="6437" spans="1:30" x14ac:dyDescent="0.25">
      <c r="A6437" s="1">
        <v>2019</v>
      </c>
      <c r="B6437" s="1">
        <v>9</v>
      </c>
      <c r="C6437" s="1">
        <v>26</v>
      </c>
      <c r="D6437" s="3">
        <v>0</v>
      </c>
      <c r="E6437" s="5">
        <v>6433</v>
      </c>
      <c r="G6437" s="15">
        <v>6.4</v>
      </c>
      <c r="H6437" s="15">
        <v>5.4</v>
      </c>
      <c r="I6437" s="15">
        <v>5.7</v>
      </c>
      <c r="J6437" s="15">
        <v>4.3</v>
      </c>
      <c r="K6437" s="15">
        <v>4.8</v>
      </c>
      <c r="L6437" s="15">
        <v>6.2</v>
      </c>
      <c r="N6437" s="88">
        <v>11.6</v>
      </c>
      <c r="O6437" s="104">
        <v>10.8</v>
      </c>
      <c r="Q6437" s="11">
        <v>10.7</v>
      </c>
      <c r="R6437" s="11">
        <v>9.9</v>
      </c>
      <c r="S6437" s="11">
        <v>11.9</v>
      </c>
      <c r="T6437" s="11">
        <v>11.5</v>
      </c>
      <c r="U6437" s="11">
        <v>10.7</v>
      </c>
      <c r="V6437" s="11">
        <v>9.1</v>
      </c>
      <c r="W6437" s="11">
        <v>8.4</v>
      </c>
      <c r="X6437" s="11">
        <v>11.4</v>
      </c>
      <c r="Y6437" s="78"/>
      <c r="Z6437" s="11">
        <v>52.48</v>
      </c>
      <c r="AA6437" s="11">
        <v>99.09</v>
      </c>
      <c r="AB6437" s="11">
        <v>80.739999999999995</v>
      </c>
      <c r="AC6437" s="11">
        <v>0.16</v>
      </c>
      <c r="AD6437" s="11">
        <v>2.63</v>
      </c>
    </row>
    <row r="6438" spans="1:30" x14ac:dyDescent="0.25">
      <c r="A6438" s="1">
        <v>2019</v>
      </c>
      <c r="B6438" s="1">
        <v>9</v>
      </c>
      <c r="C6438" s="1">
        <v>26</v>
      </c>
      <c r="D6438" s="3">
        <v>4.1666666666666664E-2</v>
      </c>
      <c r="E6438" s="5">
        <v>6434</v>
      </c>
      <c r="G6438" s="15">
        <v>6</v>
      </c>
      <c r="H6438" s="15">
        <v>4.7</v>
      </c>
      <c r="I6438" s="15">
        <v>5.5</v>
      </c>
      <c r="J6438" s="15">
        <v>3.2</v>
      </c>
      <c r="K6438" s="15">
        <v>3.8</v>
      </c>
      <c r="L6438" s="15">
        <v>4.5999999999999996</v>
      </c>
      <c r="N6438" s="88">
        <v>11.6</v>
      </c>
      <c r="O6438" s="104">
        <v>10.8</v>
      </c>
      <c r="Q6438" s="11">
        <v>10.7</v>
      </c>
      <c r="R6438" s="11">
        <v>9.9</v>
      </c>
      <c r="S6438" s="11">
        <v>11.9</v>
      </c>
      <c r="T6438" s="11">
        <v>11.5</v>
      </c>
      <c r="U6438" s="11">
        <v>10.7</v>
      </c>
      <c r="V6438" s="11">
        <v>9.1</v>
      </c>
      <c r="W6438" s="11">
        <v>8.4</v>
      </c>
      <c r="X6438" s="11">
        <v>11.4</v>
      </c>
      <c r="Y6438" s="78"/>
      <c r="Z6438" s="11">
        <v>52.48</v>
      </c>
      <c r="AA6438" s="11">
        <v>99.09</v>
      </c>
      <c r="AB6438" s="11">
        <v>80.739999999999995</v>
      </c>
      <c r="AC6438" s="11">
        <v>0.16</v>
      </c>
      <c r="AD6438" s="11">
        <v>2.63</v>
      </c>
    </row>
    <row r="6439" spans="1:30" x14ac:dyDescent="0.25">
      <c r="A6439" s="1">
        <v>2019</v>
      </c>
      <c r="B6439" s="1">
        <v>9</v>
      </c>
      <c r="C6439" s="1">
        <v>26</v>
      </c>
      <c r="D6439" s="3">
        <v>8.3333333333333329E-2</v>
      </c>
      <c r="E6439" s="5">
        <v>6435</v>
      </c>
      <c r="G6439" s="15">
        <v>4.5</v>
      </c>
      <c r="H6439" s="15">
        <v>4.7</v>
      </c>
      <c r="I6439" s="15">
        <v>5.2</v>
      </c>
      <c r="J6439" s="15">
        <v>3</v>
      </c>
      <c r="K6439" s="15">
        <v>3.1</v>
      </c>
      <c r="L6439" s="15">
        <v>4.0999999999999996</v>
      </c>
      <c r="N6439" s="88">
        <v>11.6</v>
      </c>
      <c r="O6439" s="104">
        <v>10.8</v>
      </c>
      <c r="Q6439" s="11">
        <v>10.7</v>
      </c>
      <c r="R6439" s="11">
        <v>9.9</v>
      </c>
      <c r="S6439" s="11">
        <v>11.9</v>
      </c>
      <c r="T6439" s="11">
        <v>11.5</v>
      </c>
      <c r="U6439" s="11">
        <v>10.7</v>
      </c>
      <c r="V6439" s="11">
        <v>9.1</v>
      </c>
      <c r="W6439" s="11">
        <v>8.4</v>
      </c>
      <c r="X6439" s="11">
        <v>11.4</v>
      </c>
      <c r="Y6439" s="78"/>
      <c r="Z6439" s="11">
        <v>52.48</v>
      </c>
      <c r="AA6439" s="11">
        <v>99.09</v>
      </c>
      <c r="AB6439" s="11">
        <v>80.739999999999995</v>
      </c>
      <c r="AC6439" s="11">
        <v>0.16</v>
      </c>
      <c r="AD6439" s="11">
        <v>2.63</v>
      </c>
    </row>
    <row r="6440" spans="1:30" x14ac:dyDescent="0.25">
      <c r="A6440" s="1">
        <v>2019</v>
      </c>
      <c r="B6440" s="1">
        <v>9</v>
      </c>
      <c r="C6440" s="1">
        <v>26</v>
      </c>
      <c r="D6440" s="3">
        <v>0.125</v>
      </c>
      <c r="E6440" s="5">
        <v>6436</v>
      </c>
      <c r="G6440" s="15">
        <v>3.8</v>
      </c>
      <c r="H6440" s="15">
        <v>4</v>
      </c>
      <c r="I6440" s="15">
        <v>4.5999999999999996</v>
      </c>
      <c r="J6440" s="15">
        <v>2.9</v>
      </c>
      <c r="K6440" s="15">
        <v>2.2999999999999998</v>
      </c>
      <c r="L6440" s="15">
        <v>3.6</v>
      </c>
      <c r="N6440" s="88">
        <v>11.6</v>
      </c>
      <c r="O6440" s="104">
        <v>10.8</v>
      </c>
      <c r="Q6440" s="11">
        <v>10.7</v>
      </c>
      <c r="R6440" s="11">
        <v>9.9</v>
      </c>
      <c r="S6440" s="11">
        <v>11.9</v>
      </c>
      <c r="T6440" s="11">
        <v>11.5</v>
      </c>
      <c r="U6440" s="11">
        <v>10.7</v>
      </c>
      <c r="V6440" s="11">
        <v>9.1</v>
      </c>
      <c r="W6440" s="11">
        <v>8.4</v>
      </c>
      <c r="X6440" s="11">
        <v>11.4</v>
      </c>
      <c r="Y6440" s="78"/>
      <c r="Z6440" s="11">
        <v>52.48</v>
      </c>
      <c r="AA6440" s="11">
        <v>99.09</v>
      </c>
      <c r="AB6440" s="11">
        <v>80.739999999999995</v>
      </c>
      <c r="AC6440" s="11">
        <v>0.16</v>
      </c>
      <c r="AD6440" s="11">
        <v>2.63</v>
      </c>
    </row>
    <row r="6441" spans="1:30" x14ac:dyDescent="0.25">
      <c r="A6441" s="1">
        <v>2019</v>
      </c>
      <c r="B6441" s="1">
        <v>9</v>
      </c>
      <c r="C6441" s="1">
        <v>26</v>
      </c>
      <c r="D6441" s="3">
        <v>0.16666666666666666</v>
      </c>
      <c r="E6441" s="5">
        <v>6437</v>
      </c>
      <c r="G6441" s="15">
        <v>4.4000000000000004</v>
      </c>
      <c r="H6441" s="15">
        <v>3.5</v>
      </c>
      <c r="I6441" s="15">
        <v>4.5</v>
      </c>
      <c r="J6441" s="15">
        <v>2.2999999999999998</v>
      </c>
      <c r="K6441" s="15">
        <v>2.1</v>
      </c>
      <c r="L6441" s="15">
        <v>3</v>
      </c>
      <c r="N6441" s="88">
        <v>11.6</v>
      </c>
      <c r="O6441" s="104">
        <v>10.8</v>
      </c>
      <c r="Q6441" s="11">
        <v>10.7</v>
      </c>
      <c r="R6441" s="11">
        <v>9.9</v>
      </c>
      <c r="S6441" s="11">
        <v>11.9</v>
      </c>
      <c r="T6441" s="11">
        <v>11.5</v>
      </c>
      <c r="U6441" s="11">
        <v>10.7</v>
      </c>
      <c r="V6441" s="11">
        <v>9.1</v>
      </c>
      <c r="W6441" s="11">
        <v>8.4</v>
      </c>
      <c r="X6441" s="11">
        <v>11.4</v>
      </c>
      <c r="Y6441" s="78"/>
      <c r="Z6441" s="11">
        <v>52.48</v>
      </c>
      <c r="AA6441" s="11">
        <v>99.09</v>
      </c>
      <c r="AB6441" s="11">
        <v>80.739999999999995</v>
      </c>
      <c r="AC6441" s="11">
        <v>0.16</v>
      </c>
      <c r="AD6441" s="11">
        <v>2.63</v>
      </c>
    </row>
    <row r="6442" spans="1:30" x14ac:dyDescent="0.25">
      <c r="A6442" s="1">
        <v>2019</v>
      </c>
      <c r="B6442" s="1">
        <v>9</v>
      </c>
      <c r="C6442" s="1">
        <v>26</v>
      </c>
      <c r="D6442" s="3">
        <v>0.20833333333333334</v>
      </c>
      <c r="E6442" s="5">
        <v>6438</v>
      </c>
      <c r="G6442" s="15">
        <v>2.4</v>
      </c>
      <c r="H6442" s="15">
        <v>3.6</v>
      </c>
      <c r="I6442" s="15">
        <v>4.5</v>
      </c>
      <c r="J6442" s="15">
        <v>2.4</v>
      </c>
      <c r="K6442" s="15">
        <v>2.2000000000000002</v>
      </c>
      <c r="L6442" s="15">
        <v>3</v>
      </c>
      <c r="N6442" s="88">
        <v>11.6</v>
      </c>
      <c r="O6442" s="104">
        <v>10.8</v>
      </c>
      <c r="Q6442" s="11">
        <v>10.7</v>
      </c>
      <c r="R6442" s="11">
        <v>9.9</v>
      </c>
      <c r="S6442" s="11">
        <v>11.9</v>
      </c>
      <c r="T6442" s="11">
        <v>11.5</v>
      </c>
      <c r="U6442" s="11">
        <v>10.7</v>
      </c>
      <c r="V6442" s="11">
        <v>9.1</v>
      </c>
      <c r="W6442" s="11">
        <v>8.4</v>
      </c>
      <c r="X6442" s="11">
        <v>11.4</v>
      </c>
      <c r="Y6442" s="78"/>
      <c r="Z6442" s="11">
        <v>52.48</v>
      </c>
      <c r="AA6442" s="11">
        <v>99.09</v>
      </c>
      <c r="AB6442" s="11">
        <v>80.739999999999995</v>
      </c>
      <c r="AC6442" s="11">
        <v>0.16</v>
      </c>
      <c r="AD6442" s="11">
        <v>2.63</v>
      </c>
    </row>
    <row r="6443" spans="1:30" x14ac:dyDescent="0.25">
      <c r="A6443" s="1">
        <v>2019</v>
      </c>
      <c r="B6443" s="1">
        <v>9</v>
      </c>
      <c r="C6443" s="1">
        <v>26</v>
      </c>
      <c r="D6443" s="3">
        <v>0.25</v>
      </c>
      <c r="E6443" s="5">
        <v>6439</v>
      </c>
      <c r="G6443" s="15">
        <v>6</v>
      </c>
      <c r="H6443" s="15">
        <v>6.5</v>
      </c>
      <c r="I6443" s="15">
        <v>5.6</v>
      </c>
      <c r="J6443" s="15">
        <v>4.7</v>
      </c>
      <c r="K6443" s="15">
        <v>4.5</v>
      </c>
      <c r="L6443" s="15">
        <v>5.6</v>
      </c>
      <c r="N6443" s="88">
        <v>11.6</v>
      </c>
      <c r="O6443" s="104">
        <v>10.8</v>
      </c>
      <c r="Q6443" s="11">
        <v>10.7</v>
      </c>
      <c r="R6443" s="11">
        <v>9.9</v>
      </c>
      <c r="S6443" s="11">
        <v>11.9</v>
      </c>
      <c r="T6443" s="11">
        <v>11.5</v>
      </c>
      <c r="U6443" s="11">
        <v>10.7</v>
      </c>
      <c r="V6443" s="11">
        <v>9.1</v>
      </c>
      <c r="W6443" s="11">
        <v>8.4</v>
      </c>
      <c r="X6443" s="11">
        <v>11.4</v>
      </c>
      <c r="Y6443" s="78"/>
      <c r="Z6443" s="11">
        <v>52.48</v>
      </c>
      <c r="AA6443" s="11">
        <v>99.09</v>
      </c>
      <c r="AB6443" s="11">
        <v>80.739999999999995</v>
      </c>
      <c r="AC6443" s="11">
        <v>0.16</v>
      </c>
      <c r="AD6443" s="11">
        <v>2.63</v>
      </c>
    </row>
    <row r="6444" spans="1:30" x14ac:dyDescent="0.25">
      <c r="A6444" s="1">
        <v>2019</v>
      </c>
      <c r="B6444" s="1">
        <v>9</v>
      </c>
      <c r="C6444" s="1">
        <v>26</v>
      </c>
      <c r="D6444" s="3">
        <v>0.29166666666666669</v>
      </c>
      <c r="E6444" s="5">
        <v>6440</v>
      </c>
      <c r="G6444" s="15">
        <v>10.199999999999999</v>
      </c>
      <c r="H6444" s="15">
        <v>8.5</v>
      </c>
      <c r="I6444" s="15">
        <v>8.3000000000000007</v>
      </c>
      <c r="J6444" s="15">
        <v>6.7</v>
      </c>
      <c r="K6444" s="15">
        <v>7.4</v>
      </c>
      <c r="L6444" s="15">
        <v>7.8</v>
      </c>
      <c r="N6444" s="88">
        <v>11.6</v>
      </c>
      <c r="O6444" s="104">
        <v>10.8</v>
      </c>
      <c r="Q6444" s="11">
        <v>10.7</v>
      </c>
      <c r="R6444" s="11">
        <v>9.9</v>
      </c>
      <c r="S6444" s="11">
        <v>11.9</v>
      </c>
      <c r="T6444" s="11">
        <v>11.5</v>
      </c>
      <c r="U6444" s="11">
        <v>10.7</v>
      </c>
      <c r="V6444" s="11">
        <v>9.1</v>
      </c>
      <c r="W6444" s="11">
        <v>8.4</v>
      </c>
      <c r="X6444" s="11">
        <v>11.4</v>
      </c>
      <c r="Y6444" s="78"/>
      <c r="Z6444" s="11">
        <v>52.48</v>
      </c>
      <c r="AA6444" s="11">
        <v>99.09</v>
      </c>
      <c r="AB6444" s="11">
        <v>80.739999999999995</v>
      </c>
      <c r="AC6444" s="11">
        <v>0.16</v>
      </c>
      <c r="AD6444" s="11">
        <v>2.63</v>
      </c>
    </row>
    <row r="6445" spans="1:30" x14ac:dyDescent="0.25">
      <c r="A6445" s="1">
        <v>2019</v>
      </c>
      <c r="B6445" s="1">
        <v>9</v>
      </c>
      <c r="C6445" s="1">
        <v>26</v>
      </c>
      <c r="D6445" s="3">
        <v>0.33333333333333331</v>
      </c>
      <c r="E6445" s="5">
        <v>6441</v>
      </c>
      <c r="G6445" s="15">
        <v>12.9</v>
      </c>
      <c r="H6445" s="15">
        <v>10.8</v>
      </c>
      <c r="I6445" s="15">
        <v>11.2</v>
      </c>
      <c r="J6445" s="15">
        <v>8.8000000000000007</v>
      </c>
      <c r="K6445" s="15">
        <v>9.6</v>
      </c>
      <c r="L6445" s="15">
        <v>11.2</v>
      </c>
      <c r="N6445" s="88">
        <v>11.6</v>
      </c>
      <c r="O6445" s="104">
        <v>10.8</v>
      </c>
      <c r="Q6445" s="11">
        <v>10.7</v>
      </c>
      <c r="R6445" s="11">
        <v>9.9</v>
      </c>
      <c r="S6445" s="11">
        <v>11.9</v>
      </c>
      <c r="T6445" s="11">
        <v>11.5</v>
      </c>
      <c r="U6445" s="11">
        <v>10.7</v>
      </c>
      <c r="V6445" s="11">
        <v>9.1</v>
      </c>
      <c r="W6445" s="11">
        <v>8.4</v>
      </c>
      <c r="X6445" s="11">
        <v>11.4</v>
      </c>
      <c r="Y6445" s="78"/>
      <c r="Z6445" s="11">
        <v>52.48</v>
      </c>
      <c r="AA6445" s="11">
        <v>99.09</v>
      </c>
      <c r="AB6445" s="11">
        <v>80.739999999999995</v>
      </c>
      <c r="AC6445" s="11">
        <v>0.16</v>
      </c>
      <c r="AD6445" s="11">
        <v>2.63</v>
      </c>
    </row>
    <row r="6446" spans="1:30" x14ac:dyDescent="0.25">
      <c r="A6446" s="1">
        <v>2019</v>
      </c>
      <c r="B6446" s="1">
        <v>9</v>
      </c>
      <c r="C6446" s="1">
        <v>26</v>
      </c>
      <c r="D6446" s="3">
        <v>0.375</v>
      </c>
      <c r="E6446" s="5">
        <v>6442</v>
      </c>
      <c r="G6446" s="15">
        <v>15.5</v>
      </c>
      <c r="H6446" s="15">
        <v>13.1</v>
      </c>
      <c r="I6446" s="15">
        <v>13.7</v>
      </c>
      <c r="J6446" s="15">
        <v>11.7</v>
      </c>
      <c r="K6446" s="15">
        <v>12.4</v>
      </c>
      <c r="L6446" s="15">
        <v>13.3</v>
      </c>
      <c r="N6446" s="88">
        <v>11.6</v>
      </c>
      <c r="O6446" s="104">
        <v>10.8</v>
      </c>
      <c r="Q6446" s="11">
        <v>10.7</v>
      </c>
      <c r="R6446" s="11">
        <v>9.9</v>
      </c>
      <c r="S6446" s="11">
        <v>11.9</v>
      </c>
      <c r="T6446" s="11">
        <v>11.5</v>
      </c>
      <c r="U6446" s="11">
        <v>10.7</v>
      </c>
      <c r="V6446" s="11">
        <v>9.1</v>
      </c>
      <c r="W6446" s="11">
        <v>8.4</v>
      </c>
      <c r="X6446" s="11">
        <v>11.4</v>
      </c>
      <c r="Y6446" s="78"/>
      <c r="Z6446" s="11">
        <v>52.48</v>
      </c>
      <c r="AA6446" s="11">
        <v>99.09</v>
      </c>
      <c r="AB6446" s="11">
        <v>80.739999999999995</v>
      </c>
      <c r="AC6446" s="11">
        <v>0.16</v>
      </c>
      <c r="AD6446" s="11">
        <v>2.63</v>
      </c>
    </row>
    <row r="6447" spans="1:30" x14ac:dyDescent="0.25">
      <c r="A6447" s="1">
        <v>2019</v>
      </c>
      <c r="B6447" s="1">
        <v>9</v>
      </c>
      <c r="C6447" s="1">
        <v>26</v>
      </c>
      <c r="D6447" s="3">
        <v>0.41666666666666669</v>
      </c>
      <c r="E6447" s="5">
        <v>6443</v>
      </c>
      <c r="G6447" s="15">
        <v>16.8</v>
      </c>
      <c r="H6447" s="15">
        <v>15.3</v>
      </c>
      <c r="I6447" s="15">
        <v>16.100000000000001</v>
      </c>
      <c r="J6447" s="15">
        <v>13.8</v>
      </c>
      <c r="K6447" s="15">
        <v>14.1</v>
      </c>
      <c r="L6447" s="15">
        <v>15.2</v>
      </c>
      <c r="N6447" s="88">
        <v>11.6</v>
      </c>
      <c r="O6447" s="104">
        <v>10.8</v>
      </c>
      <c r="Q6447" s="11">
        <v>10.7</v>
      </c>
      <c r="R6447" s="11">
        <v>9.9</v>
      </c>
      <c r="S6447" s="11">
        <v>11.9</v>
      </c>
      <c r="T6447" s="11">
        <v>11.5</v>
      </c>
      <c r="U6447" s="11">
        <v>10.7</v>
      </c>
      <c r="V6447" s="11">
        <v>9.1</v>
      </c>
      <c r="W6447" s="11">
        <v>8.4</v>
      </c>
      <c r="X6447" s="11">
        <v>11.4</v>
      </c>
      <c r="Y6447" s="78"/>
      <c r="Z6447" s="11">
        <v>52.48</v>
      </c>
      <c r="AA6447" s="11">
        <v>99.09</v>
      </c>
      <c r="AB6447" s="11">
        <v>80.739999999999995</v>
      </c>
      <c r="AC6447" s="11">
        <v>0.16</v>
      </c>
      <c r="AD6447" s="11">
        <v>2.63</v>
      </c>
    </row>
    <row r="6448" spans="1:30" x14ac:dyDescent="0.25">
      <c r="A6448" s="1">
        <v>2019</v>
      </c>
      <c r="B6448" s="1">
        <v>9</v>
      </c>
      <c r="C6448" s="1">
        <v>26</v>
      </c>
      <c r="D6448" s="3">
        <v>0.45833333333333331</v>
      </c>
      <c r="E6448" s="5">
        <v>6444</v>
      </c>
      <c r="G6448" s="15">
        <v>17.3</v>
      </c>
      <c r="H6448" s="15">
        <v>16.7</v>
      </c>
      <c r="I6448" s="15">
        <v>17.399999999999999</v>
      </c>
      <c r="J6448" s="15">
        <v>15</v>
      </c>
      <c r="K6448" s="15">
        <v>15.4</v>
      </c>
      <c r="L6448" s="15">
        <v>17</v>
      </c>
      <c r="N6448" s="88">
        <v>11.6</v>
      </c>
      <c r="O6448" s="104">
        <v>10.8</v>
      </c>
      <c r="Q6448" s="11">
        <v>10.7</v>
      </c>
      <c r="R6448" s="11">
        <v>9.9</v>
      </c>
      <c r="S6448" s="11">
        <v>11.9</v>
      </c>
      <c r="T6448" s="11">
        <v>11.5</v>
      </c>
      <c r="U6448" s="11">
        <v>10.7</v>
      </c>
      <c r="V6448" s="11">
        <v>9.1</v>
      </c>
      <c r="W6448" s="11">
        <v>8.4</v>
      </c>
      <c r="X6448" s="11">
        <v>11.4</v>
      </c>
      <c r="Y6448" s="78"/>
      <c r="Z6448" s="11">
        <v>52.48</v>
      </c>
      <c r="AA6448" s="11">
        <v>99.09</v>
      </c>
      <c r="AB6448" s="11">
        <v>80.739999999999995</v>
      </c>
      <c r="AC6448" s="11">
        <v>0.16</v>
      </c>
      <c r="AD6448" s="11">
        <v>2.63</v>
      </c>
    </row>
    <row r="6449" spans="1:30" x14ac:dyDescent="0.25">
      <c r="A6449" s="1">
        <v>2019</v>
      </c>
      <c r="B6449" s="1">
        <v>9</v>
      </c>
      <c r="C6449" s="1">
        <v>26</v>
      </c>
      <c r="D6449" s="3">
        <v>0.5</v>
      </c>
      <c r="E6449" s="5">
        <v>6445</v>
      </c>
      <c r="G6449" s="15">
        <v>18.2</v>
      </c>
      <c r="H6449" s="15">
        <v>17.5</v>
      </c>
      <c r="I6449" s="15">
        <v>18.899999999999999</v>
      </c>
      <c r="J6449" s="15">
        <v>15.9</v>
      </c>
      <c r="K6449" s="15">
        <v>16.5</v>
      </c>
      <c r="L6449" s="15">
        <v>17.8</v>
      </c>
      <c r="N6449" s="88">
        <v>15.4</v>
      </c>
      <c r="O6449" s="104">
        <v>10.8</v>
      </c>
      <c r="Q6449" s="11">
        <v>10.7</v>
      </c>
      <c r="R6449" s="11">
        <v>9.9</v>
      </c>
      <c r="S6449" s="11">
        <v>11.9</v>
      </c>
      <c r="T6449" s="11">
        <v>11.5</v>
      </c>
      <c r="U6449" s="11">
        <v>10.7</v>
      </c>
      <c r="V6449" s="11">
        <v>9.1</v>
      </c>
      <c r="W6449" s="11">
        <v>8.4</v>
      </c>
      <c r="X6449" s="11">
        <v>11.4</v>
      </c>
      <c r="Y6449" s="78"/>
      <c r="Z6449" s="11">
        <v>52.48</v>
      </c>
      <c r="AA6449" s="11">
        <v>99.09</v>
      </c>
      <c r="AB6449" s="11">
        <v>80.739999999999995</v>
      </c>
      <c r="AC6449" s="11">
        <v>0.16</v>
      </c>
      <c r="AD6449" s="11">
        <v>2.63</v>
      </c>
    </row>
    <row r="6450" spans="1:30" x14ac:dyDescent="0.25">
      <c r="A6450" s="1">
        <v>2019</v>
      </c>
      <c r="B6450" s="1">
        <v>9</v>
      </c>
      <c r="C6450" s="1">
        <v>26</v>
      </c>
      <c r="D6450" s="3">
        <v>0.54166666666666663</v>
      </c>
      <c r="E6450" s="5">
        <v>6446</v>
      </c>
      <c r="G6450" s="15">
        <v>18.899999999999999</v>
      </c>
      <c r="H6450" s="15">
        <v>17.899999999999999</v>
      </c>
      <c r="I6450" s="15">
        <v>18.899999999999999</v>
      </c>
      <c r="J6450" s="15">
        <v>16.399999999999999</v>
      </c>
      <c r="K6450" s="15">
        <v>16.7</v>
      </c>
      <c r="L6450" s="15">
        <v>17.899999999999999</v>
      </c>
      <c r="N6450" s="88">
        <v>15.4</v>
      </c>
      <c r="O6450" s="104">
        <v>10.8</v>
      </c>
      <c r="Q6450" s="11">
        <v>10.7</v>
      </c>
      <c r="R6450" s="11">
        <v>9.9</v>
      </c>
      <c r="S6450" s="11">
        <v>11.9</v>
      </c>
      <c r="T6450" s="11">
        <v>11.5</v>
      </c>
      <c r="U6450" s="11">
        <v>10.7</v>
      </c>
      <c r="V6450" s="11">
        <v>9.1</v>
      </c>
      <c r="W6450" s="11">
        <v>8.4</v>
      </c>
      <c r="X6450" s="11">
        <v>11.4</v>
      </c>
      <c r="Y6450" s="78"/>
      <c r="Z6450" s="11">
        <v>52.48</v>
      </c>
      <c r="AA6450" s="11">
        <v>99.09</v>
      </c>
      <c r="AB6450" s="11">
        <v>80.739999999999995</v>
      </c>
      <c r="AC6450" s="11">
        <v>0.16</v>
      </c>
      <c r="AD6450" s="11">
        <v>2.63</v>
      </c>
    </row>
    <row r="6451" spans="1:30" x14ac:dyDescent="0.25">
      <c r="A6451" s="1">
        <v>2019</v>
      </c>
      <c r="B6451" s="1">
        <v>9</v>
      </c>
      <c r="C6451" s="1">
        <v>26</v>
      </c>
      <c r="D6451" s="3">
        <v>0.58333333333333337</v>
      </c>
      <c r="E6451" s="5">
        <v>6447</v>
      </c>
      <c r="G6451" s="15">
        <v>18.899999999999999</v>
      </c>
      <c r="H6451" s="15">
        <v>18.2</v>
      </c>
      <c r="I6451" s="15">
        <v>18.7</v>
      </c>
      <c r="J6451" s="15">
        <v>16.399999999999999</v>
      </c>
      <c r="K6451" s="15">
        <v>16.8</v>
      </c>
      <c r="L6451" s="15">
        <v>17.100000000000001</v>
      </c>
      <c r="N6451" s="88">
        <v>15.4</v>
      </c>
      <c r="O6451" s="104">
        <v>10.8</v>
      </c>
      <c r="Q6451" s="11">
        <v>10.7</v>
      </c>
      <c r="R6451" s="11">
        <v>9.9</v>
      </c>
      <c r="S6451" s="11">
        <v>11.9</v>
      </c>
      <c r="T6451" s="11">
        <v>11.5</v>
      </c>
      <c r="U6451" s="11">
        <v>10.7</v>
      </c>
      <c r="V6451" s="11">
        <v>9.1</v>
      </c>
      <c r="W6451" s="11">
        <v>8.4</v>
      </c>
      <c r="X6451" s="11">
        <v>11.4</v>
      </c>
      <c r="Y6451" s="78"/>
      <c r="Z6451" s="11">
        <v>52.48</v>
      </c>
      <c r="AA6451" s="11">
        <v>99.09</v>
      </c>
      <c r="AB6451" s="11">
        <v>80.739999999999995</v>
      </c>
      <c r="AC6451" s="11">
        <v>0.16</v>
      </c>
      <c r="AD6451" s="11">
        <v>2.63</v>
      </c>
    </row>
    <row r="6452" spans="1:30" x14ac:dyDescent="0.25">
      <c r="A6452" s="1">
        <v>2019</v>
      </c>
      <c r="B6452" s="1">
        <v>9</v>
      </c>
      <c r="C6452" s="1">
        <v>26</v>
      </c>
      <c r="D6452" s="3">
        <v>0.625</v>
      </c>
      <c r="E6452" s="5">
        <v>6448</v>
      </c>
      <c r="G6452" s="15">
        <v>18.2</v>
      </c>
      <c r="H6452" s="15">
        <v>17.399999999999999</v>
      </c>
      <c r="I6452" s="15">
        <v>16.399999999999999</v>
      </c>
      <c r="J6452" s="15">
        <v>15.9</v>
      </c>
      <c r="K6452" s="15">
        <v>16.2</v>
      </c>
      <c r="L6452" s="15">
        <v>16.3</v>
      </c>
      <c r="N6452" s="88">
        <v>15.4</v>
      </c>
      <c r="O6452" s="104">
        <v>10.8</v>
      </c>
      <c r="Q6452" s="11">
        <v>10.7</v>
      </c>
      <c r="R6452" s="11">
        <v>9.9</v>
      </c>
      <c r="S6452" s="11">
        <v>11.9</v>
      </c>
      <c r="T6452" s="11">
        <v>11.5</v>
      </c>
      <c r="U6452" s="11">
        <v>10.7</v>
      </c>
      <c r="V6452" s="11">
        <v>9.1</v>
      </c>
      <c r="W6452" s="11">
        <v>8.4</v>
      </c>
      <c r="X6452" s="11">
        <v>11.4</v>
      </c>
      <c r="Y6452" s="78"/>
      <c r="Z6452" s="11">
        <v>52.48</v>
      </c>
      <c r="AA6452" s="11">
        <v>99.09</v>
      </c>
      <c r="AB6452" s="11">
        <v>80.739999999999995</v>
      </c>
      <c r="AC6452" s="11">
        <v>0.16</v>
      </c>
      <c r="AD6452" s="11">
        <v>2.63</v>
      </c>
    </row>
    <row r="6453" spans="1:30" x14ac:dyDescent="0.25">
      <c r="A6453" s="1">
        <v>2019</v>
      </c>
      <c r="B6453" s="1">
        <v>9</v>
      </c>
      <c r="C6453" s="1">
        <v>26</v>
      </c>
      <c r="D6453" s="3">
        <v>0.66666666666666663</v>
      </c>
      <c r="E6453" s="5">
        <v>6449</v>
      </c>
      <c r="G6453" s="15">
        <v>14.6</v>
      </c>
      <c r="H6453" s="15">
        <v>15.9</v>
      </c>
      <c r="I6453" s="15">
        <v>15</v>
      </c>
      <c r="J6453" s="15">
        <v>13.6</v>
      </c>
      <c r="K6453" s="15">
        <v>13</v>
      </c>
      <c r="L6453" s="15">
        <v>14.8</v>
      </c>
      <c r="N6453" s="88">
        <v>15.4</v>
      </c>
      <c r="O6453" s="104">
        <v>10.8</v>
      </c>
      <c r="Q6453" s="11">
        <v>10.7</v>
      </c>
      <c r="R6453" s="11">
        <v>9.9</v>
      </c>
      <c r="S6453" s="11">
        <v>11.9</v>
      </c>
      <c r="T6453" s="11">
        <v>11.5</v>
      </c>
      <c r="U6453" s="11">
        <v>10.7</v>
      </c>
      <c r="V6453" s="11">
        <v>9.1</v>
      </c>
      <c r="W6453" s="11">
        <v>8.4</v>
      </c>
      <c r="X6453" s="11">
        <v>11.4</v>
      </c>
      <c r="Y6453" s="78"/>
      <c r="Z6453" s="11">
        <v>52.48</v>
      </c>
      <c r="AA6453" s="11">
        <v>99.09</v>
      </c>
      <c r="AB6453" s="11">
        <v>80.739999999999995</v>
      </c>
      <c r="AC6453" s="11">
        <v>0.16</v>
      </c>
      <c r="AD6453" s="11">
        <v>2.63</v>
      </c>
    </row>
    <row r="6454" spans="1:30" x14ac:dyDescent="0.25">
      <c r="A6454" s="1">
        <v>2019</v>
      </c>
      <c r="B6454" s="1">
        <v>9</v>
      </c>
      <c r="C6454" s="1">
        <v>26</v>
      </c>
      <c r="D6454" s="3">
        <v>0.70833333333333337</v>
      </c>
      <c r="E6454" s="5">
        <v>6450</v>
      </c>
      <c r="G6454" s="15">
        <v>10.199999999999999</v>
      </c>
      <c r="H6454" s="15">
        <v>13.8</v>
      </c>
      <c r="I6454" s="15">
        <v>11.3</v>
      </c>
      <c r="J6454" s="15">
        <v>10.1</v>
      </c>
      <c r="K6454" s="15">
        <v>9.5</v>
      </c>
      <c r="L6454" s="15">
        <v>12.9</v>
      </c>
      <c r="N6454" s="88">
        <v>15.4</v>
      </c>
      <c r="O6454" s="104">
        <v>10.8</v>
      </c>
      <c r="Q6454" s="11">
        <v>10.7</v>
      </c>
      <c r="R6454" s="11">
        <v>9.9</v>
      </c>
      <c r="S6454" s="11">
        <v>11.9</v>
      </c>
      <c r="T6454" s="11">
        <v>11.5</v>
      </c>
      <c r="U6454" s="11">
        <v>10.7</v>
      </c>
      <c r="V6454" s="11">
        <v>9.1</v>
      </c>
      <c r="W6454" s="11">
        <v>8.4</v>
      </c>
      <c r="X6454" s="11">
        <v>11.4</v>
      </c>
      <c r="Y6454" s="78"/>
      <c r="Z6454" s="11">
        <v>52.48</v>
      </c>
      <c r="AA6454" s="11">
        <v>99.09</v>
      </c>
      <c r="AB6454" s="11">
        <v>80.739999999999995</v>
      </c>
      <c r="AC6454" s="11">
        <v>0.16</v>
      </c>
      <c r="AD6454" s="11">
        <v>2.63</v>
      </c>
    </row>
    <row r="6455" spans="1:30" x14ac:dyDescent="0.25">
      <c r="A6455" s="1">
        <v>2019</v>
      </c>
      <c r="B6455" s="1">
        <v>9</v>
      </c>
      <c r="C6455" s="1">
        <v>26</v>
      </c>
      <c r="D6455" s="3">
        <v>0.75</v>
      </c>
      <c r="E6455" s="5">
        <v>6451</v>
      </c>
      <c r="G6455" s="15">
        <v>9</v>
      </c>
      <c r="H6455" s="15">
        <v>10.7</v>
      </c>
      <c r="I6455" s="15">
        <v>10.199999999999999</v>
      </c>
      <c r="J6455" s="15">
        <v>6.9</v>
      </c>
      <c r="K6455" s="15">
        <v>7.7</v>
      </c>
      <c r="L6455" s="15">
        <v>11.5</v>
      </c>
      <c r="N6455" s="88">
        <v>15.4</v>
      </c>
      <c r="O6455" s="104">
        <v>10.8</v>
      </c>
      <c r="Q6455" s="11">
        <v>10.7</v>
      </c>
      <c r="R6455" s="11">
        <v>9.9</v>
      </c>
      <c r="S6455" s="11">
        <v>11.9</v>
      </c>
      <c r="T6455" s="11">
        <v>11.5</v>
      </c>
      <c r="U6455" s="11">
        <v>10.7</v>
      </c>
      <c r="V6455" s="11">
        <v>9.1</v>
      </c>
      <c r="W6455" s="11">
        <v>8.4</v>
      </c>
      <c r="X6455" s="11">
        <v>11.4</v>
      </c>
      <c r="Y6455" s="78"/>
      <c r="Z6455" s="11">
        <v>52.48</v>
      </c>
      <c r="AA6455" s="11">
        <v>99.09</v>
      </c>
      <c r="AB6455" s="11">
        <v>80.739999999999995</v>
      </c>
      <c r="AC6455" s="11">
        <v>0.16</v>
      </c>
      <c r="AD6455" s="11">
        <v>2.63</v>
      </c>
    </row>
    <row r="6456" spans="1:30" x14ac:dyDescent="0.25">
      <c r="A6456" s="1">
        <v>2019</v>
      </c>
      <c r="B6456" s="1">
        <v>9</v>
      </c>
      <c r="C6456" s="1">
        <v>26</v>
      </c>
      <c r="D6456" s="3">
        <v>0.79166666666666663</v>
      </c>
      <c r="E6456" s="5">
        <v>6452</v>
      </c>
      <c r="G6456" s="15">
        <v>8</v>
      </c>
      <c r="H6456" s="15">
        <v>10.4</v>
      </c>
      <c r="I6456" s="15">
        <v>9.3000000000000007</v>
      </c>
      <c r="J6456" s="15">
        <v>6.3</v>
      </c>
      <c r="K6456" s="15">
        <v>6.3</v>
      </c>
      <c r="L6456" s="15">
        <v>9.9</v>
      </c>
      <c r="N6456" s="88">
        <v>15.4</v>
      </c>
      <c r="O6456" s="104">
        <v>10.8</v>
      </c>
      <c r="Q6456" s="11">
        <v>10.7</v>
      </c>
      <c r="R6456" s="11">
        <v>9.9</v>
      </c>
      <c r="S6456" s="11">
        <v>11.9</v>
      </c>
      <c r="T6456" s="11">
        <v>11.5</v>
      </c>
      <c r="U6456" s="11">
        <v>10.7</v>
      </c>
      <c r="V6456" s="11">
        <v>9.1</v>
      </c>
      <c r="W6456" s="11">
        <v>8.4</v>
      </c>
      <c r="X6456" s="11">
        <v>11.4</v>
      </c>
      <c r="Y6456" s="78"/>
      <c r="Z6456" s="11">
        <v>52.48</v>
      </c>
      <c r="AA6456" s="11">
        <v>99.09</v>
      </c>
      <c r="AB6456" s="11">
        <v>80.739999999999995</v>
      </c>
      <c r="AC6456" s="11">
        <v>0.16</v>
      </c>
      <c r="AD6456" s="11">
        <v>2.63</v>
      </c>
    </row>
    <row r="6457" spans="1:30" x14ac:dyDescent="0.25">
      <c r="A6457" s="1">
        <v>2019</v>
      </c>
      <c r="B6457" s="1">
        <v>9</v>
      </c>
      <c r="C6457" s="1">
        <v>26</v>
      </c>
      <c r="D6457" s="3">
        <v>0.83333333333333337</v>
      </c>
      <c r="E6457" s="5">
        <v>6453</v>
      </c>
      <c r="G6457" s="15">
        <v>6.6</v>
      </c>
      <c r="H6457" s="15">
        <v>9.6</v>
      </c>
      <c r="I6457" s="15">
        <v>9.8000000000000007</v>
      </c>
      <c r="J6457" s="15">
        <v>5.6</v>
      </c>
      <c r="K6457" s="15">
        <v>5.4</v>
      </c>
      <c r="L6457" s="15">
        <v>8.6999999999999993</v>
      </c>
      <c r="N6457" s="88">
        <v>15.4</v>
      </c>
      <c r="O6457" s="104">
        <v>10.8</v>
      </c>
      <c r="Q6457" s="11">
        <v>10.7</v>
      </c>
      <c r="R6457" s="11">
        <v>9.9</v>
      </c>
      <c r="S6457" s="11">
        <v>11.9</v>
      </c>
      <c r="T6457" s="11">
        <v>11.5</v>
      </c>
      <c r="U6457" s="11">
        <v>10.7</v>
      </c>
      <c r="V6457" s="11">
        <v>9.1</v>
      </c>
      <c r="W6457" s="11">
        <v>8.4</v>
      </c>
      <c r="X6457" s="11">
        <v>11.4</v>
      </c>
      <c r="Y6457" s="78"/>
      <c r="Z6457" s="11">
        <v>52.48</v>
      </c>
      <c r="AA6457" s="11">
        <v>99.09</v>
      </c>
      <c r="AB6457" s="11">
        <v>80.739999999999995</v>
      </c>
      <c r="AC6457" s="11">
        <v>0.16</v>
      </c>
      <c r="AD6457" s="11">
        <v>2.63</v>
      </c>
    </row>
    <row r="6458" spans="1:30" x14ac:dyDescent="0.25">
      <c r="A6458" s="1">
        <v>2019</v>
      </c>
      <c r="B6458" s="1">
        <v>9</v>
      </c>
      <c r="C6458" s="1">
        <v>26</v>
      </c>
      <c r="D6458" s="3">
        <v>0.875</v>
      </c>
      <c r="E6458" s="5">
        <v>6454</v>
      </c>
      <c r="G6458" s="15">
        <v>6.5</v>
      </c>
      <c r="H6458" s="15">
        <v>7.5</v>
      </c>
      <c r="I6458" s="15">
        <v>9.3000000000000007</v>
      </c>
      <c r="J6458" s="15">
        <v>4.3</v>
      </c>
      <c r="K6458" s="15">
        <v>4.5999999999999996</v>
      </c>
      <c r="L6458" s="15">
        <v>8</v>
      </c>
      <c r="N6458" s="88">
        <v>15.4</v>
      </c>
      <c r="O6458" s="104">
        <v>10.8</v>
      </c>
      <c r="Q6458" s="11">
        <v>10.7</v>
      </c>
      <c r="R6458" s="11">
        <v>9.9</v>
      </c>
      <c r="S6458" s="11">
        <v>11.9</v>
      </c>
      <c r="T6458" s="11">
        <v>11.5</v>
      </c>
      <c r="U6458" s="11">
        <v>10.7</v>
      </c>
      <c r="V6458" s="11">
        <v>9.1</v>
      </c>
      <c r="W6458" s="11">
        <v>8.4</v>
      </c>
      <c r="X6458" s="11">
        <v>11.4</v>
      </c>
      <c r="Y6458" s="78"/>
      <c r="Z6458" s="11">
        <v>52.48</v>
      </c>
      <c r="AA6458" s="11">
        <v>99.09</v>
      </c>
      <c r="AB6458" s="11">
        <v>80.739999999999995</v>
      </c>
      <c r="AC6458" s="11">
        <v>0.16</v>
      </c>
      <c r="AD6458" s="11">
        <v>2.63</v>
      </c>
    </row>
    <row r="6459" spans="1:30" x14ac:dyDescent="0.25">
      <c r="A6459" s="1">
        <v>2019</v>
      </c>
      <c r="B6459" s="1">
        <v>9</v>
      </c>
      <c r="C6459" s="1">
        <v>26</v>
      </c>
      <c r="D6459" s="3">
        <v>0.91666666666666663</v>
      </c>
      <c r="E6459" s="5">
        <v>6455</v>
      </c>
      <c r="G6459" s="15">
        <v>5.5</v>
      </c>
      <c r="H6459" s="15">
        <v>6.4</v>
      </c>
      <c r="I6459" s="15">
        <v>8.8000000000000007</v>
      </c>
      <c r="J6459" s="15">
        <v>3.3</v>
      </c>
      <c r="K6459" s="15">
        <v>4.4000000000000004</v>
      </c>
      <c r="L6459" s="15">
        <v>6.8</v>
      </c>
      <c r="N6459" s="88">
        <v>15.4</v>
      </c>
      <c r="O6459" s="104">
        <v>10.8</v>
      </c>
      <c r="Q6459" s="11">
        <v>10.7</v>
      </c>
      <c r="R6459" s="11">
        <v>9.9</v>
      </c>
      <c r="S6459" s="11">
        <v>11.9</v>
      </c>
      <c r="T6459" s="11">
        <v>11.5</v>
      </c>
      <c r="U6459" s="11">
        <v>10.7</v>
      </c>
      <c r="V6459" s="11">
        <v>9.1</v>
      </c>
      <c r="W6459" s="11">
        <v>8.4</v>
      </c>
      <c r="X6459" s="11">
        <v>11.4</v>
      </c>
      <c r="Y6459" s="78"/>
      <c r="Z6459" s="11">
        <v>52.48</v>
      </c>
      <c r="AA6459" s="11">
        <v>99.09</v>
      </c>
      <c r="AB6459" s="11">
        <v>80.739999999999995</v>
      </c>
      <c r="AC6459" s="11">
        <v>0.16</v>
      </c>
      <c r="AD6459" s="11">
        <v>2.63</v>
      </c>
    </row>
    <row r="6460" spans="1:30" x14ac:dyDescent="0.25">
      <c r="A6460" s="1">
        <v>2019</v>
      </c>
      <c r="B6460" s="1">
        <v>9</v>
      </c>
      <c r="C6460" s="1">
        <v>26</v>
      </c>
      <c r="D6460" s="3">
        <v>0.95833333333333337</v>
      </c>
      <c r="E6460" s="5">
        <v>6456</v>
      </c>
      <c r="G6460" s="15">
        <v>4.9000000000000004</v>
      </c>
      <c r="H6460" s="15">
        <v>5.9</v>
      </c>
      <c r="I6460" s="15">
        <v>8.8000000000000007</v>
      </c>
      <c r="J6460" s="15">
        <v>3.1</v>
      </c>
      <c r="K6460" s="15">
        <v>3.8</v>
      </c>
      <c r="L6460" s="15">
        <v>5.7</v>
      </c>
      <c r="N6460" s="88">
        <v>15.4</v>
      </c>
      <c r="O6460" s="104">
        <v>10.8</v>
      </c>
      <c r="Q6460" s="11">
        <v>10.7</v>
      </c>
      <c r="R6460" s="11">
        <v>9.9</v>
      </c>
      <c r="S6460" s="11">
        <v>11.9</v>
      </c>
      <c r="T6460" s="11">
        <v>11.5</v>
      </c>
      <c r="U6460" s="11">
        <v>10.7</v>
      </c>
      <c r="V6460" s="11">
        <v>9.1</v>
      </c>
      <c r="W6460" s="11">
        <v>8.4</v>
      </c>
      <c r="X6460" s="11">
        <v>11.4</v>
      </c>
      <c r="Y6460" s="78"/>
      <c r="Z6460" s="11">
        <v>52.48</v>
      </c>
      <c r="AA6460" s="11">
        <v>99.09</v>
      </c>
      <c r="AB6460" s="11">
        <v>80.739999999999995</v>
      </c>
      <c r="AC6460" s="11">
        <v>0.16</v>
      </c>
      <c r="AD6460" s="11">
        <v>2.63</v>
      </c>
    </row>
    <row r="6461" spans="1:30" x14ac:dyDescent="0.25">
      <c r="A6461" s="1">
        <v>2019</v>
      </c>
      <c r="B6461" s="1">
        <v>9</v>
      </c>
      <c r="C6461" s="1">
        <v>27</v>
      </c>
      <c r="D6461" s="3">
        <v>0</v>
      </c>
      <c r="E6461" s="5">
        <v>6457</v>
      </c>
      <c r="G6461" s="15">
        <v>4.4000000000000004</v>
      </c>
      <c r="H6461" s="15">
        <v>5</v>
      </c>
      <c r="I6461" s="15">
        <v>8.1999999999999993</v>
      </c>
      <c r="J6461" s="15">
        <v>2.6</v>
      </c>
      <c r="K6461" s="15">
        <v>3.3</v>
      </c>
      <c r="L6461" s="15">
        <v>5</v>
      </c>
      <c r="N6461" s="88">
        <v>13</v>
      </c>
      <c r="O6461" s="104">
        <v>11.4</v>
      </c>
      <c r="Q6461" s="11">
        <v>10.6</v>
      </c>
      <c r="R6461" s="11">
        <v>10</v>
      </c>
      <c r="S6461" s="11">
        <v>11.8</v>
      </c>
      <c r="T6461" s="11">
        <v>12</v>
      </c>
      <c r="U6461" s="11">
        <v>11.6</v>
      </c>
      <c r="V6461" s="11">
        <v>8.9</v>
      </c>
      <c r="W6461" s="11">
        <v>8.1</v>
      </c>
      <c r="X6461" s="11">
        <v>11.2</v>
      </c>
      <c r="Y6461" s="78"/>
      <c r="Z6461" s="11">
        <v>52.42</v>
      </c>
      <c r="AA6461" s="11">
        <v>98.99</v>
      </c>
      <c r="AB6461" s="11">
        <v>81.290000000000006</v>
      </c>
      <c r="AC6461" s="11">
        <v>0.15</v>
      </c>
      <c r="AD6461" s="11">
        <v>2.93</v>
      </c>
    </row>
    <row r="6462" spans="1:30" x14ac:dyDescent="0.25">
      <c r="A6462" s="1">
        <v>2019</v>
      </c>
      <c r="B6462" s="1">
        <v>9</v>
      </c>
      <c r="C6462" s="1">
        <v>27</v>
      </c>
      <c r="D6462" s="3">
        <v>4.1666666666666664E-2</v>
      </c>
      <c r="E6462" s="5">
        <v>6458</v>
      </c>
      <c r="G6462" s="15">
        <v>3.4</v>
      </c>
      <c r="H6462" s="15">
        <v>3.8</v>
      </c>
      <c r="I6462" s="15">
        <v>8.1</v>
      </c>
      <c r="J6462" s="15">
        <v>2.2000000000000002</v>
      </c>
      <c r="K6462" s="15">
        <v>3</v>
      </c>
      <c r="L6462" s="15">
        <v>4.3</v>
      </c>
      <c r="N6462" s="88">
        <v>13</v>
      </c>
      <c r="O6462" s="104">
        <v>11.4</v>
      </c>
      <c r="Q6462" s="11">
        <v>10.6</v>
      </c>
      <c r="R6462" s="11">
        <v>10</v>
      </c>
      <c r="S6462" s="11">
        <v>11.8</v>
      </c>
      <c r="T6462" s="11">
        <v>12</v>
      </c>
      <c r="U6462" s="11">
        <v>11.6</v>
      </c>
      <c r="V6462" s="11">
        <v>8.9</v>
      </c>
      <c r="W6462" s="11">
        <v>8.1</v>
      </c>
      <c r="X6462" s="11">
        <v>11.2</v>
      </c>
      <c r="Y6462" s="78"/>
      <c r="Z6462" s="11">
        <v>52.42</v>
      </c>
      <c r="AA6462" s="11">
        <v>98.99</v>
      </c>
      <c r="AB6462" s="11">
        <v>81.290000000000006</v>
      </c>
      <c r="AC6462" s="11">
        <v>0.15</v>
      </c>
      <c r="AD6462" s="11">
        <v>2.93</v>
      </c>
    </row>
    <row r="6463" spans="1:30" x14ac:dyDescent="0.25">
      <c r="A6463" s="1">
        <v>2019</v>
      </c>
      <c r="B6463" s="1">
        <v>9</v>
      </c>
      <c r="C6463" s="1">
        <v>27</v>
      </c>
      <c r="D6463" s="3">
        <v>8.3333333333333329E-2</v>
      </c>
      <c r="E6463" s="5">
        <v>6459</v>
      </c>
      <c r="G6463" s="15">
        <v>3.8</v>
      </c>
      <c r="H6463" s="15">
        <v>3.9</v>
      </c>
      <c r="I6463" s="15">
        <v>7.5</v>
      </c>
      <c r="J6463" s="15">
        <v>1.7</v>
      </c>
      <c r="K6463" s="15">
        <v>2.8</v>
      </c>
      <c r="L6463" s="15">
        <v>3.7</v>
      </c>
      <c r="N6463" s="88">
        <v>13</v>
      </c>
      <c r="O6463" s="104">
        <v>11.4</v>
      </c>
      <c r="Q6463" s="11">
        <v>10.6</v>
      </c>
      <c r="R6463" s="11">
        <v>10</v>
      </c>
      <c r="S6463" s="11">
        <v>11.8</v>
      </c>
      <c r="T6463" s="11">
        <v>12</v>
      </c>
      <c r="U6463" s="11">
        <v>11.6</v>
      </c>
      <c r="V6463" s="11">
        <v>8.9</v>
      </c>
      <c r="W6463" s="11">
        <v>8.1</v>
      </c>
      <c r="X6463" s="11">
        <v>11.2</v>
      </c>
      <c r="Y6463" s="78"/>
      <c r="Z6463" s="11">
        <v>52.42</v>
      </c>
      <c r="AA6463" s="11">
        <v>98.99</v>
      </c>
      <c r="AB6463" s="11">
        <v>81.290000000000006</v>
      </c>
      <c r="AC6463" s="11">
        <v>0.15</v>
      </c>
      <c r="AD6463" s="11">
        <v>2.93</v>
      </c>
    </row>
    <row r="6464" spans="1:30" x14ac:dyDescent="0.25">
      <c r="A6464" s="1">
        <v>2019</v>
      </c>
      <c r="B6464" s="1">
        <v>9</v>
      </c>
      <c r="C6464" s="1">
        <v>27</v>
      </c>
      <c r="D6464" s="3">
        <v>0.125</v>
      </c>
      <c r="E6464" s="5">
        <v>6460</v>
      </c>
      <c r="G6464" s="15">
        <v>3.3</v>
      </c>
      <c r="H6464" s="15">
        <v>2.9</v>
      </c>
      <c r="I6464" s="15">
        <v>7.2</v>
      </c>
      <c r="J6464" s="15">
        <v>0.9</v>
      </c>
      <c r="K6464" s="15">
        <v>2.1</v>
      </c>
      <c r="L6464" s="15">
        <v>2.9</v>
      </c>
      <c r="N6464" s="88">
        <v>13</v>
      </c>
      <c r="O6464" s="104">
        <v>11.4</v>
      </c>
      <c r="Q6464" s="11">
        <v>10.6</v>
      </c>
      <c r="R6464" s="11">
        <v>10</v>
      </c>
      <c r="S6464" s="11">
        <v>11.8</v>
      </c>
      <c r="T6464" s="11">
        <v>12</v>
      </c>
      <c r="U6464" s="11">
        <v>11.6</v>
      </c>
      <c r="V6464" s="11">
        <v>8.9</v>
      </c>
      <c r="W6464" s="11">
        <v>8.1</v>
      </c>
      <c r="X6464" s="11">
        <v>11.2</v>
      </c>
      <c r="Y6464" s="78"/>
      <c r="Z6464" s="11">
        <v>52.42</v>
      </c>
      <c r="AA6464" s="11">
        <v>98.99</v>
      </c>
      <c r="AB6464" s="11">
        <v>81.290000000000006</v>
      </c>
      <c r="AC6464" s="11">
        <v>0.15</v>
      </c>
      <c r="AD6464" s="11">
        <v>2.93</v>
      </c>
    </row>
    <row r="6465" spans="1:30" x14ac:dyDescent="0.25">
      <c r="A6465" s="1">
        <v>2019</v>
      </c>
      <c r="B6465" s="1">
        <v>9</v>
      </c>
      <c r="C6465" s="1">
        <v>27</v>
      </c>
      <c r="D6465" s="3">
        <v>0.16666666666666666</v>
      </c>
      <c r="E6465" s="5">
        <v>6461</v>
      </c>
      <c r="G6465" s="15">
        <v>2.2000000000000002</v>
      </c>
      <c r="H6465" s="15">
        <v>3.3</v>
      </c>
      <c r="I6465" s="15">
        <v>7</v>
      </c>
      <c r="J6465" s="15">
        <v>0.7</v>
      </c>
      <c r="K6465" s="15">
        <v>2.2999999999999998</v>
      </c>
      <c r="L6465" s="15">
        <v>2.4</v>
      </c>
      <c r="N6465" s="88">
        <v>13</v>
      </c>
      <c r="O6465" s="104">
        <v>11.4</v>
      </c>
      <c r="Q6465" s="11">
        <v>10.6</v>
      </c>
      <c r="R6465" s="11">
        <v>10</v>
      </c>
      <c r="S6465" s="11">
        <v>11.8</v>
      </c>
      <c r="T6465" s="11">
        <v>12</v>
      </c>
      <c r="U6465" s="11">
        <v>11.6</v>
      </c>
      <c r="V6465" s="11">
        <v>8.9</v>
      </c>
      <c r="W6465" s="11">
        <v>8.1</v>
      </c>
      <c r="X6465" s="11">
        <v>11.2</v>
      </c>
      <c r="Y6465" s="78"/>
      <c r="Z6465" s="11">
        <v>52.42</v>
      </c>
      <c r="AA6465" s="11">
        <v>98.99</v>
      </c>
      <c r="AB6465" s="11">
        <v>81.290000000000006</v>
      </c>
      <c r="AC6465" s="11">
        <v>0.15</v>
      </c>
      <c r="AD6465" s="11">
        <v>2.93</v>
      </c>
    </row>
    <row r="6466" spans="1:30" x14ac:dyDescent="0.25">
      <c r="A6466" s="1">
        <v>2019</v>
      </c>
      <c r="B6466" s="1">
        <v>9</v>
      </c>
      <c r="C6466" s="1">
        <v>27</v>
      </c>
      <c r="D6466" s="3">
        <v>0.20833333333333334</v>
      </c>
      <c r="E6466" s="5">
        <v>6462</v>
      </c>
      <c r="G6466" s="15">
        <v>2.4</v>
      </c>
      <c r="H6466" s="15">
        <v>3.5</v>
      </c>
      <c r="I6466" s="15">
        <v>7</v>
      </c>
      <c r="J6466" s="15">
        <v>1.1000000000000001</v>
      </c>
      <c r="K6466" s="15">
        <v>2.5</v>
      </c>
      <c r="L6466" s="15">
        <v>2.8</v>
      </c>
      <c r="N6466" s="88">
        <v>13</v>
      </c>
      <c r="O6466" s="104">
        <v>11.4</v>
      </c>
      <c r="Q6466" s="11">
        <v>10.6</v>
      </c>
      <c r="R6466" s="11">
        <v>10</v>
      </c>
      <c r="S6466" s="11">
        <v>11.8</v>
      </c>
      <c r="T6466" s="11">
        <v>12</v>
      </c>
      <c r="U6466" s="11">
        <v>11.6</v>
      </c>
      <c r="V6466" s="11">
        <v>8.9</v>
      </c>
      <c r="W6466" s="11">
        <v>8.1</v>
      </c>
      <c r="X6466" s="11">
        <v>11.2</v>
      </c>
      <c r="Y6466" s="78"/>
      <c r="Z6466" s="11">
        <v>52.42</v>
      </c>
      <c r="AA6466" s="11">
        <v>98.99</v>
      </c>
      <c r="AB6466" s="11">
        <v>81.290000000000006</v>
      </c>
      <c r="AC6466" s="11">
        <v>0.15</v>
      </c>
      <c r="AD6466" s="11">
        <v>2.93</v>
      </c>
    </row>
    <row r="6467" spans="1:30" x14ac:dyDescent="0.25">
      <c r="A6467" s="1">
        <v>2019</v>
      </c>
      <c r="B6467" s="1">
        <v>9</v>
      </c>
      <c r="C6467" s="1">
        <v>27</v>
      </c>
      <c r="D6467" s="3">
        <v>0.25</v>
      </c>
      <c r="E6467" s="5">
        <v>6463</v>
      </c>
      <c r="G6467" s="15">
        <v>7.6</v>
      </c>
      <c r="H6467" s="15">
        <v>6.2</v>
      </c>
      <c r="I6467" s="15">
        <v>8.5</v>
      </c>
      <c r="J6467" s="15">
        <v>4.3</v>
      </c>
      <c r="K6467" s="15">
        <v>5.5</v>
      </c>
      <c r="L6467" s="15">
        <v>5.4</v>
      </c>
      <c r="N6467" s="88">
        <v>13</v>
      </c>
      <c r="O6467" s="104">
        <v>11.4</v>
      </c>
      <c r="Q6467" s="11">
        <v>10.6</v>
      </c>
      <c r="R6467" s="11">
        <v>10</v>
      </c>
      <c r="S6467" s="11">
        <v>11.8</v>
      </c>
      <c r="T6467" s="11">
        <v>12</v>
      </c>
      <c r="U6467" s="11">
        <v>11.6</v>
      </c>
      <c r="V6467" s="11">
        <v>8.9</v>
      </c>
      <c r="W6467" s="11">
        <v>8.1</v>
      </c>
      <c r="X6467" s="11">
        <v>11.2</v>
      </c>
      <c r="Y6467" s="78"/>
      <c r="Z6467" s="11">
        <v>52.42</v>
      </c>
      <c r="AA6467" s="11">
        <v>98.99</v>
      </c>
      <c r="AB6467" s="11">
        <v>81.290000000000006</v>
      </c>
      <c r="AC6467" s="11">
        <v>0.15</v>
      </c>
      <c r="AD6467" s="11">
        <v>2.93</v>
      </c>
    </row>
    <row r="6468" spans="1:30" x14ac:dyDescent="0.25">
      <c r="A6468" s="1">
        <v>2019</v>
      </c>
      <c r="B6468" s="1">
        <v>9</v>
      </c>
      <c r="C6468" s="1">
        <v>27</v>
      </c>
      <c r="D6468" s="3">
        <v>0.29166666666666669</v>
      </c>
      <c r="E6468" s="5">
        <v>6464</v>
      </c>
      <c r="G6468" s="15">
        <v>10.7</v>
      </c>
      <c r="H6468" s="15">
        <v>9.9</v>
      </c>
      <c r="I6468" s="15">
        <v>11.5</v>
      </c>
      <c r="J6468" s="15">
        <v>7.8</v>
      </c>
      <c r="K6468" s="15">
        <v>10.5</v>
      </c>
      <c r="L6468" s="15">
        <v>8.8000000000000007</v>
      </c>
      <c r="N6468" s="88">
        <v>13</v>
      </c>
      <c r="O6468" s="104">
        <v>11.4</v>
      </c>
      <c r="Q6468" s="11">
        <v>10.6</v>
      </c>
      <c r="R6468" s="11">
        <v>10</v>
      </c>
      <c r="S6468" s="11">
        <v>11.8</v>
      </c>
      <c r="T6468" s="11">
        <v>12</v>
      </c>
      <c r="U6468" s="11">
        <v>11.6</v>
      </c>
      <c r="V6468" s="11">
        <v>8.9</v>
      </c>
      <c r="W6468" s="11">
        <v>8.1</v>
      </c>
      <c r="X6468" s="11">
        <v>11.2</v>
      </c>
      <c r="Y6468" s="78"/>
      <c r="Z6468" s="11">
        <v>52.42</v>
      </c>
      <c r="AA6468" s="11">
        <v>98.99</v>
      </c>
      <c r="AB6468" s="11">
        <v>81.290000000000006</v>
      </c>
      <c r="AC6468" s="11">
        <v>0.15</v>
      </c>
      <c r="AD6468" s="11">
        <v>2.93</v>
      </c>
    </row>
    <row r="6469" spans="1:30" x14ac:dyDescent="0.25">
      <c r="A6469" s="1">
        <v>2019</v>
      </c>
      <c r="B6469" s="1">
        <v>9</v>
      </c>
      <c r="C6469" s="1">
        <v>27</v>
      </c>
      <c r="D6469" s="3">
        <v>0.33333333333333331</v>
      </c>
      <c r="E6469" s="5">
        <v>6465</v>
      </c>
      <c r="G6469" s="15">
        <v>13.6</v>
      </c>
      <c r="H6469" s="15">
        <v>13.4</v>
      </c>
      <c r="I6469" s="15">
        <v>13.3</v>
      </c>
      <c r="J6469" s="15">
        <v>11.4</v>
      </c>
      <c r="K6469" s="15">
        <v>13.2</v>
      </c>
      <c r="L6469" s="15">
        <v>11.8</v>
      </c>
      <c r="N6469" s="88">
        <v>13</v>
      </c>
      <c r="O6469" s="104">
        <v>11.4</v>
      </c>
      <c r="Q6469" s="11">
        <v>10.6</v>
      </c>
      <c r="R6469" s="11">
        <v>10</v>
      </c>
      <c r="S6469" s="11">
        <v>11.8</v>
      </c>
      <c r="T6469" s="11">
        <v>12</v>
      </c>
      <c r="U6469" s="11">
        <v>11.6</v>
      </c>
      <c r="V6469" s="11">
        <v>8.9</v>
      </c>
      <c r="W6469" s="11">
        <v>8.1</v>
      </c>
      <c r="X6469" s="11">
        <v>11.2</v>
      </c>
      <c r="Y6469" s="78"/>
      <c r="Z6469" s="11">
        <v>52.42</v>
      </c>
      <c r="AA6469" s="11">
        <v>98.99</v>
      </c>
      <c r="AB6469" s="11">
        <v>81.290000000000006</v>
      </c>
      <c r="AC6469" s="11">
        <v>0.15</v>
      </c>
      <c r="AD6469" s="11">
        <v>2.93</v>
      </c>
    </row>
    <row r="6470" spans="1:30" x14ac:dyDescent="0.25">
      <c r="A6470" s="1">
        <v>2019</v>
      </c>
      <c r="B6470" s="1">
        <v>9</v>
      </c>
      <c r="C6470" s="1">
        <v>27</v>
      </c>
      <c r="D6470" s="3">
        <v>0.375</v>
      </c>
      <c r="E6470" s="5">
        <v>6466</v>
      </c>
      <c r="G6470" s="15">
        <v>16.3</v>
      </c>
      <c r="H6470" s="15">
        <v>16</v>
      </c>
      <c r="I6470" s="15">
        <v>15.6</v>
      </c>
      <c r="J6470" s="15">
        <v>14.1</v>
      </c>
      <c r="K6470" s="15">
        <v>15.9</v>
      </c>
      <c r="L6470" s="15">
        <v>15.1</v>
      </c>
      <c r="N6470" s="88">
        <v>13</v>
      </c>
      <c r="O6470" s="104">
        <v>11.4</v>
      </c>
      <c r="Q6470" s="11">
        <v>10.6</v>
      </c>
      <c r="R6470" s="11">
        <v>10</v>
      </c>
      <c r="S6470" s="11">
        <v>11.8</v>
      </c>
      <c r="T6470" s="11">
        <v>12</v>
      </c>
      <c r="U6470" s="11">
        <v>11.6</v>
      </c>
      <c r="V6470" s="11">
        <v>8.9</v>
      </c>
      <c r="W6470" s="11">
        <v>8.1</v>
      </c>
      <c r="X6470" s="11">
        <v>11.2</v>
      </c>
      <c r="Y6470" s="78"/>
      <c r="Z6470" s="11">
        <v>52.42</v>
      </c>
      <c r="AA6470" s="11">
        <v>98.99</v>
      </c>
      <c r="AB6470" s="11">
        <v>81.290000000000006</v>
      </c>
      <c r="AC6470" s="11">
        <v>0.15</v>
      </c>
      <c r="AD6470" s="11">
        <v>2.93</v>
      </c>
    </row>
    <row r="6471" spans="1:30" x14ac:dyDescent="0.25">
      <c r="A6471" s="1">
        <v>2019</v>
      </c>
      <c r="B6471" s="1">
        <v>9</v>
      </c>
      <c r="C6471" s="1">
        <v>27</v>
      </c>
      <c r="D6471" s="3">
        <v>0.41666666666666669</v>
      </c>
      <c r="E6471" s="5">
        <v>6467</v>
      </c>
      <c r="G6471" s="15">
        <v>17.399999999999999</v>
      </c>
      <c r="H6471" s="15">
        <v>17.8</v>
      </c>
      <c r="I6471" s="15">
        <v>16.7</v>
      </c>
      <c r="J6471" s="15">
        <v>17</v>
      </c>
      <c r="K6471" s="15">
        <v>17.5</v>
      </c>
      <c r="L6471" s="15">
        <v>16.899999999999999</v>
      </c>
      <c r="N6471" s="88">
        <v>13</v>
      </c>
      <c r="O6471" s="104">
        <v>11.4</v>
      </c>
      <c r="Q6471" s="11">
        <v>10.6</v>
      </c>
      <c r="R6471" s="11">
        <v>10</v>
      </c>
      <c r="S6471" s="11">
        <v>11.8</v>
      </c>
      <c r="T6471" s="11">
        <v>12</v>
      </c>
      <c r="U6471" s="11">
        <v>11.6</v>
      </c>
      <c r="V6471" s="11">
        <v>8.9</v>
      </c>
      <c r="W6471" s="11">
        <v>8.1</v>
      </c>
      <c r="X6471" s="11">
        <v>11.2</v>
      </c>
      <c r="Y6471" s="78"/>
      <c r="Z6471" s="11">
        <v>52.42</v>
      </c>
      <c r="AA6471" s="11">
        <v>98.99</v>
      </c>
      <c r="AB6471" s="11">
        <v>81.290000000000006</v>
      </c>
      <c r="AC6471" s="11">
        <v>0.15</v>
      </c>
      <c r="AD6471" s="11">
        <v>2.93</v>
      </c>
    </row>
    <row r="6472" spans="1:30" x14ac:dyDescent="0.25">
      <c r="A6472" s="1">
        <v>2019</v>
      </c>
      <c r="B6472" s="1">
        <v>9</v>
      </c>
      <c r="C6472" s="1">
        <v>27</v>
      </c>
      <c r="D6472" s="3">
        <v>0.45833333333333331</v>
      </c>
      <c r="E6472" s="5">
        <v>6468</v>
      </c>
      <c r="G6472" s="15">
        <v>18.2</v>
      </c>
      <c r="H6472" s="15">
        <v>18.8</v>
      </c>
      <c r="I6472" s="15">
        <v>17.399999999999999</v>
      </c>
      <c r="J6472" s="15">
        <v>18.3</v>
      </c>
      <c r="K6472" s="15">
        <v>19</v>
      </c>
      <c r="L6472" s="15">
        <v>17.899999999999999</v>
      </c>
      <c r="N6472" s="88">
        <v>13</v>
      </c>
      <c r="O6472" s="104">
        <v>11.4</v>
      </c>
      <c r="Q6472" s="11">
        <v>10.6</v>
      </c>
      <c r="R6472" s="11">
        <v>10</v>
      </c>
      <c r="S6472" s="11">
        <v>11.8</v>
      </c>
      <c r="T6472" s="11">
        <v>12</v>
      </c>
      <c r="U6472" s="11">
        <v>11.6</v>
      </c>
      <c r="V6472" s="11">
        <v>8.9</v>
      </c>
      <c r="W6472" s="11">
        <v>8.1</v>
      </c>
      <c r="X6472" s="11">
        <v>11.2</v>
      </c>
      <c r="Y6472" s="78"/>
      <c r="Z6472" s="11">
        <v>52.42</v>
      </c>
      <c r="AA6472" s="11">
        <v>98.99</v>
      </c>
      <c r="AB6472" s="11">
        <v>81.290000000000006</v>
      </c>
      <c r="AC6472" s="11">
        <v>0.15</v>
      </c>
      <c r="AD6472" s="11">
        <v>2.93</v>
      </c>
    </row>
    <row r="6473" spans="1:30" x14ac:dyDescent="0.25">
      <c r="A6473" s="1">
        <v>2019</v>
      </c>
      <c r="B6473" s="1">
        <v>9</v>
      </c>
      <c r="C6473" s="1">
        <v>27</v>
      </c>
      <c r="D6473" s="3">
        <v>0.5</v>
      </c>
      <c r="E6473" s="5">
        <v>6469</v>
      </c>
      <c r="G6473" s="15">
        <v>18.7</v>
      </c>
      <c r="H6473" s="15">
        <v>19.2</v>
      </c>
      <c r="I6473" s="15">
        <v>17.5</v>
      </c>
      <c r="J6473" s="15">
        <v>19.3</v>
      </c>
      <c r="K6473" s="15">
        <v>18.3</v>
      </c>
      <c r="L6473" s="15">
        <v>18.600000000000001</v>
      </c>
      <c r="N6473" s="88">
        <v>15.8</v>
      </c>
      <c r="O6473" s="104">
        <v>11.4</v>
      </c>
      <c r="Q6473" s="11">
        <v>10.6</v>
      </c>
      <c r="R6473" s="11">
        <v>10</v>
      </c>
      <c r="S6473" s="11">
        <v>11.8</v>
      </c>
      <c r="T6473" s="11">
        <v>12</v>
      </c>
      <c r="U6473" s="11">
        <v>11.6</v>
      </c>
      <c r="V6473" s="11">
        <v>8.9</v>
      </c>
      <c r="W6473" s="11">
        <v>8.1</v>
      </c>
      <c r="X6473" s="11">
        <v>11.2</v>
      </c>
      <c r="Y6473" s="78"/>
      <c r="Z6473" s="11">
        <v>52.42</v>
      </c>
      <c r="AA6473" s="11">
        <v>98.99</v>
      </c>
      <c r="AB6473" s="11">
        <v>81.290000000000006</v>
      </c>
      <c r="AC6473" s="11">
        <v>0.15</v>
      </c>
      <c r="AD6473" s="11">
        <v>2.93</v>
      </c>
    </row>
    <row r="6474" spans="1:30" x14ac:dyDescent="0.25">
      <c r="A6474" s="1">
        <v>2019</v>
      </c>
      <c r="B6474" s="1">
        <v>9</v>
      </c>
      <c r="C6474" s="1">
        <v>27</v>
      </c>
      <c r="D6474" s="3">
        <v>0.54166666666666663</v>
      </c>
      <c r="E6474" s="5">
        <v>6470</v>
      </c>
      <c r="G6474" s="15">
        <v>18.8</v>
      </c>
      <c r="H6474" s="15">
        <v>19.399999999999999</v>
      </c>
      <c r="I6474" s="15">
        <v>17.8</v>
      </c>
      <c r="J6474" s="15">
        <v>18.5</v>
      </c>
      <c r="K6474" s="15">
        <v>18.899999999999999</v>
      </c>
      <c r="L6474" s="15">
        <v>18.5</v>
      </c>
      <c r="N6474" s="88">
        <v>15.8</v>
      </c>
      <c r="O6474" s="104">
        <v>11.4</v>
      </c>
      <c r="Q6474" s="11">
        <v>10.6</v>
      </c>
      <c r="R6474" s="11">
        <v>10</v>
      </c>
      <c r="S6474" s="11">
        <v>11.8</v>
      </c>
      <c r="T6474" s="11">
        <v>12</v>
      </c>
      <c r="U6474" s="11">
        <v>11.6</v>
      </c>
      <c r="V6474" s="11">
        <v>8.9</v>
      </c>
      <c r="W6474" s="11">
        <v>8.1</v>
      </c>
      <c r="X6474" s="11">
        <v>11.2</v>
      </c>
      <c r="Y6474" s="78"/>
      <c r="Z6474" s="11">
        <v>52.42</v>
      </c>
      <c r="AA6474" s="11">
        <v>98.99</v>
      </c>
      <c r="AB6474" s="11">
        <v>81.290000000000006</v>
      </c>
      <c r="AC6474" s="11">
        <v>0.15</v>
      </c>
      <c r="AD6474" s="11">
        <v>2.93</v>
      </c>
    </row>
    <row r="6475" spans="1:30" x14ac:dyDescent="0.25">
      <c r="A6475" s="1">
        <v>2019</v>
      </c>
      <c r="B6475" s="1">
        <v>9</v>
      </c>
      <c r="C6475" s="1">
        <v>27</v>
      </c>
      <c r="D6475" s="3">
        <v>0.58333333333333337</v>
      </c>
      <c r="E6475" s="5">
        <v>6471</v>
      </c>
      <c r="G6475" s="15">
        <v>18.899999999999999</v>
      </c>
      <c r="H6475" s="15">
        <v>19.2</v>
      </c>
      <c r="I6475" s="15">
        <v>17.100000000000001</v>
      </c>
      <c r="J6475" s="15">
        <v>19.8</v>
      </c>
      <c r="K6475" s="15">
        <v>19.2</v>
      </c>
      <c r="L6475" s="15">
        <v>17.399999999999999</v>
      </c>
      <c r="N6475" s="88">
        <v>15.8</v>
      </c>
      <c r="O6475" s="104">
        <v>11.4</v>
      </c>
      <c r="Q6475" s="11">
        <v>10.6</v>
      </c>
      <c r="R6475" s="11">
        <v>10</v>
      </c>
      <c r="S6475" s="11">
        <v>11.8</v>
      </c>
      <c r="T6475" s="11">
        <v>12</v>
      </c>
      <c r="U6475" s="11">
        <v>11.6</v>
      </c>
      <c r="V6475" s="11">
        <v>8.9</v>
      </c>
      <c r="W6475" s="11">
        <v>8.1</v>
      </c>
      <c r="X6475" s="11">
        <v>11.2</v>
      </c>
      <c r="Y6475" s="78"/>
      <c r="Z6475" s="11">
        <v>52.42</v>
      </c>
      <c r="AA6475" s="11">
        <v>98.99</v>
      </c>
      <c r="AB6475" s="11">
        <v>81.290000000000006</v>
      </c>
      <c r="AC6475" s="11">
        <v>0.15</v>
      </c>
      <c r="AD6475" s="11">
        <v>2.93</v>
      </c>
    </row>
    <row r="6476" spans="1:30" x14ac:dyDescent="0.25">
      <c r="A6476" s="1">
        <v>2019</v>
      </c>
      <c r="B6476" s="1">
        <v>9</v>
      </c>
      <c r="C6476" s="1">
        <v>27</v>
      </c>
      <c r="D6476" s="3">
        <v>0.625</v>
      </c>
      <c r="E6476" s="5">
        <v>6472</v>
      </c>
      <c r="G6476" s="15">
        <v>18.5</v>
      </c>
      <c r="H6476" s="15">
        <v>18.5</v>
      </c>
      <c r="I6476" s="15">
        <v>17</v>
      </c>
      <c r="J6476" s="15">
        <v>18.8</v>
      </c>
      <c r="K6476" s="15">
        <v>18.2</v>
      </c>
      <c r="L6476" s="15">
        <v>17.399999999999999</v>
      </c>
      <c r="N6476" s="88">
        <v>15.8</v>
      </c>
      <c r="O6476" s="104">
        <v>11.4</v>
      </c>
      <c r="Q6476" s="11">
        <v>10.6</v>
      </c>
      <c r="R6476" s="11">
        <v>10</v>
      </c>
      <c r="S6476" s="11">
        <v>11.8</v>
      </c>
      <c r="T6476" s="11">
        <v>12</v>
      </c>
      <c r="U6476" s="11">
        <v>11.6</v>
      </c>
      <c r="V6476" s="11">
        <v>8.9</v>
      </c>
      <c r="W6476" s="11">
        <v>8.1</v>
      </c>
      <c r="X6476" s="11">
        <v>11.2</v>
      </c>
      <c r="Y6476" s="78"/>
      <c r="Z6476" s="11">
        <v>52.42</v>
      </c>
      <c r="AA6476" s="11">
        <v>98.99</v>
      </c>
      <c r="AB6476" s="11">
        <v>81.290000000000006</v>
      </c>
      <c r="AC6476" s="11">
        <v>0.15</v>
      </c>
      <c r="AD6476" s="11">
        <v>2.93</v>
      </c>
    </row>
    <row r="6477" spans="1:30" x14ac:dyDescent="0.25">
      <c r="A6477" s="1">
        <v>2019</v>
      </c>
      <c r="B6477" s="1">
        <v>9</v>
      </c>
      <c r="C6477" s="1">
        <v>27</v>
      </c>
      <c r="D6477" s="3">
        <v>0.66666666666666663</v>
      </c>
      <c r="E6477" s="5">
        <v>6473</v>
      </c>
      <c r="G6477" s="15">
        <v>16.3</v>
      </c>
      <c r="H6477" s="15">
        <v>15.1</v>
      </c>
      <c r="I6477" s="15">
        <v>14.4</v>
      </c>
      <c r="J6477" s="15">
        <v>14.3</v>
      </c>
      <c r="K6477" s="15">
        <v>15</v>
      </c>
      <c r="L6477" s="15">
        <v>15.2</v>
      </c>
      <c r="N6477" s="88">
        <v>15.8</v>
      </c>
      <c r="O6477" s="104">
        <v>11.4</v>
      </c>
      <c r="Q6477" s="11">
        <v>10.6</v>
      </c>
      <c r="R6477" s="11">
        <v>10</v>
      </c>
      <c r="S6477" s="11">
        <v>11.8</v>
      </c>
      <c r="T6477" s="11">
        <v>12</v>
      </c>
      <c r="U6477" s="11">
        <v>11.6</v>
      </c>
      <c r="V6477" s="11">
        <v>8.9</v>
      </c>
      <c r="W6477" s="11">
        <v>8.1</v>
      </c>
      <c r="X6477" s="11">
        <v>11.2</v>
      </c>
      <c r="Y6477" s="78"/>
      <c r="Z6477" s="11">
        <v>52.42</v>
      </c>
      <c r="AA6477" s="11">
        <v>98.99</v>
      </c>
      <c r="AB6477" s="11">
        <v>81.290000000000006</v>
      </c>
      <c r="AC6477" s="11">
        <v>0.15</v>
      </c>
      <c r="AD6477" s="11">
        <v>2.93</v>
      </c>
    </row>
    <row r="6478" spans="1:30" x14ac:dyDescent="0.25">
      <c r="A6478" s="1">
        <v>2019</v>
      </c>
      <c r="B6478" s="1">
        <v>9</v>
      </c>
      <c r="C6478" s="1">
        <v>27</v>
      </c>
      <c r="D6478" s="3">
        <v>0.70833333333333337</v>
      </c>
      <c r="E6478" s="5">
        <v>6474</v>
      </c>
      <c r="G6478" s="15">
        <v>13.1</v>
      </c>
      <c r="H6478" s="15">
        <v>11.5</v>
      </c>
      <c r="I6478" s="15">
        <v>12.9</v>
      </c>
      <c r="J6478" s="15">
        <v>10.9</v>
      </c>
      <c r="K6478" s="15">
        <v>11.8</v>
      </c>
      <c r="L6478" s="15">
        <v>12.7</v>
      </c>
      <c r="N6478" s="88">
        <v>15.8</v>
      </c>
      <c r="O6478" s="104">
        <v>11.4</v>
      </c>
      <c r="Q6478" s="11">
        <v>10.6</v>
      </c>
      <c r="R6478" s="11">
        <v>10</v>
      </c>
      <c r="S6478" s="11">
        <v>11.8</v>
      </c>
      <c r="T6478" s="11">
        <v>12</v>
      </c>
      <c r="U6478" s="11">
        <v>11.6</v>
      </c>
      <c r="V6478" s="11">
        <v>8.9</v>
      </c>
      <c r="W6478" s="11">
        <v>8.1</v>
      </c>
      <c r="X6478" s="11">
        <v>11.2</v>
      </c>
      <c r="Y6478" s="78"/>
      <c r="Z6478" s="11">
        <v>52.42</v>
      </c>
      <c r="AA6478" s="11">
        <v>98.99</v>
      </c>
      <c r="AB6478" s="11">
        <v>81.290000000000006</v>
      </c>
      <c r="AC6478" s="11">
        <v>0.15</v>
      </c>
      <c r="AD6478" s="11">
        <v>2.93</v>
      </c>
    </row>
    <row r="6479" spans="1:30" x14ac:dyDescent="0.25">
      <c r="A6479" s="1">
        <v>2019</v>
      </c>
      <c r="B6479" s="1">
        <v>9</v>
      </c>
      <c r="C6479" s="1">
        <v>27</v>
      </c>
      <c r="D6479" s="3">
        <v>0.75</v>
      </c>
      <c r="E6479" s="5">
        <v>6475</v>
      </c>
      <c r="G6479" s="15">
        <v>10.4</v>
      </c>
      <c r="H6479" s="15">
        <v>9.8000000000000007</v>
      </c>
      <c r="I6479" s="15">
        <v>12.7</v>
      </c>
      <c r="J6479" s="15">
        <v>9.1999999999999993</v>
      </c>
      <c r="K6479" s="15">
        <v>10.199999999999999</v>
      </c>
      <c r="L6479" s="15">
        <v>11.5</v>
      </c>
      <c r="N6479" s="88">
        <v>15.8</v>
      </c>
      <c r="O6479" s="104">
        <v>11.4</v>
      </c>
      <c r="Q6479" s="11">
        <v>10.6</v>
      </c>
      <c r="R6479" s="11">
        <v>10</v>
      </c>
      <c r="S6479" s="11">
        <v>11.8</v>
      </c>
      <c r="T6479" s="11">
        <v>12</v>
      </c>
      <c r="U6479" s="11">
        <v>11.6</v>
      </c>
      <c r="V6479" s="11">
        <v>8.9</v>
      </c>
      <c r="W6479" s="11">
        <v>8.1</v>
      </c>
      <c r="X6479" s="11">
        <v>11.2</v>
      </c>
      <c r="Y6479" s="78"/>
      <c r="Z6479" s="11">
        <v>52.42</v>
      </c>
      <c r="AA6479" s="11">
        <v>98.99</v>
      </c>
      <c r="AB6479" s="11">
        <v>81.290000000000006</v>
      </c>
      <c r="AC6479" s="11">
        <v>0.15</v>
      </c>
      <c r="AD6479" s="11">
        <v>2.93</v>
      </c>
    </row>
    <row r="6480" spans="1:30" x14ac:dyDescent="0.25">
      <c r="A6480" s="1">
        <v>2019</v>
      </c>
      <c r="B6480" s="1">
        <v>9</v>
      </c>
      <c r="C6480" s="1">
        <v>27</v>
      </c>
      <c r="D6480" s="3">
        <v>0.79166666666666663</v>
      </c>
      <c r="E6480" s="5">
        <v>6476</v>
      </c>
      <c r="G6480" s="15">
        <v>12</v>
      </c>
      <c r="H6480" s="15">
        <v>9</v>
      </c>
      <c r="I6480" s="15">
        <v>13.1</v>
      </c>
      <c r="J6480" s="15">
        <v>8.5</v>
      </c>
      <c r="K6480" s="15">
        <v>8.8000000000000007</v>
      </c>
      <c r="L6480" s="15">
        <v>10.199999999999999</v>
      </c>
      <c r="N6480" s="88">
        <v>15.8</v>
      </c>
      <c r="O6480" s="104">
        <v>11.4</v>
      </c>
      <c r="Q6480" s="11">
        <v>10.6</v>
      </c>
      <c r="R6480" s="11">
        <v>10</v>
      </c>
      <c r="S6480" s="11">
        <v>11.8</v>
      </c>
      <c r="T6480" s="11">
        <v>12</v>
      </c>
      <c r="U6480" s="11">
        <v>11.6</v>
      </c>
      <c r="V6480" s="11">
        <v>8.9</v>
      </c>
      <c r="W6480" s="11">
        <v>8.1</v>
      </c>
      <c r="X6480" s="11">
        <v>11.2</v>
      </c>
      <c r="Y6480" s="78"/>
      <c r="Z6480" s="11">
        <v>52.42</v>
      </c>
      <c r="AA6480" s="11">
        <v>98.99</v>
      </c>
      <c r="AB6480" s="11">
        <v>81.290000000000006</v>
      </c>
      <c r="AC6480" s="11">
        <v>0.15</v>
      </c>
      <c r="AD6480" s="11">
        <v>2.93</v>
      </c>
    </row>
    <row r="6481" spans="1:30" x14ac:dyDescent="0.25">
      <c r="A6481" s="1">
        <v>2019</v>
      </c>
      <c r="B6481" s="1">
        <v>9</v>
      </c>
      <c r="C6481" s="1">
        <v>27</v>
      </c>
      <c r="D6481" s="3">
        <v>0.83333333333333337</v>
      </c>
      <c r="E6481" s="5">
        <v>6477</v>
      </c>
      <c r="G6481" s="15">
        <v>11.4</v>
      </c>
      <c r="H6481" s="15">
        <v>7.5</v>
      </c>
      <c r="I6481" s="15">
        <v>13.4</v>
      </c>
      <c r="J6481" s="15">
        <v>7.6</v>
      </c>
      <c r="K6481" s="15">
        <v>7.8</v>
      </c>
      <c r="L6481" s="15">
        <v>9.1999999999999993</v>
      </c>
      <c r="N6481" s="88">
        <v>15.8</v>
      </c>
      <c r="O6481" s="104">
        <v>11.4</v>
      </c>
      <c r="Q6481" s="11">
        <v>10.6</v>
      </c>
      <c r="R6481" s="11">
        <v>10</v>
      </c>
      <c r="S6481" s="11">
        <v>11.8</v>
      </c>
      <c r="T6481" s="11">
        <v>12</v>
      </c>
      <c r="U6481" s="11">
        <v>11.6</v>
      </c>
      <c r="V6481" s="11">
        <v>8.9</v>
      </c>
      <c r="W6481" s="11">
        <v>8.1</v>
      </c>
      <c r="X6481" s="11">
        <v>11.2</v>
      </c>
      <c r="Y6481" s="78"/>
      <c r="Z6481" s="11">
        <v>52.42</v>
      </c>
      <c r="AA6481" s="11">
        <v>98.99</v>
      </c>
      <c r="AB6481" s="11">
        <v>81.290000000000006</v>
      </c>
      <c r="AC6481" s="11">
        <v>0.15</v>
      </c>
      <c r="AD6481" s="11">
        <v>2.93</v>
      </c>
    </row>
    <row r="6482" spans="1:30" x14ac:dyDescent="0.25">
      <c r="A6482" s="1">
        <v>2019</v>
      </c>
      <c r="B6482" s="1">
        <v>9</v>
      </c>
      <c r="C6482" s="1">
        <v>27</v>
      </c>
      <c r="D6482" s="3">
        <v>0.875</v>
      </c>
      <c r="E6482" s="5">
        <v>6478</v>
      </c>
      <c r="G6482" s="15">
        <v>10.4</v>
      </c>
      <c r="H6482" s="15">
        <v>7.3</v>
      </c>
      <c r="I6482" s="15">
        <v>13.4</v>
      </c>
      <c r="J6482" s="15">
        <v>7.2</v>
      </c>
      <c r="K6482" s="15">
        <v>7.2</v>
      </c>
      <c r="L6482" s="15">
        <v>8.4</v>
      </c>
      <c r="N6482" s="88">
        <v>15.8</v>
      </c>
      <c r="O6482" s="104">
        <v>11.4</v>
      </c>
      <c r="Q6482" s="11">
        <v>10.6</v>
      </c>
      <c r="R6482" s="11">
        <v>10</v>
      </c>
      <c r="S6482" s="11">
        <v>11.8</v>
      </c>
      <c r="T6482" s="11">
        <v>12</v>
      </c>
      <c r="U6482" s="11">
        <v>11.6</v>
      </c>
      <c r="V6482" s="11">
        <v>8.9</v>
      </c>
      <c r="W6482" s="11">
        <v>8.1</v>
      </c>
      <c r="X6482" s="11">
        <v>11.2</v>
      </c>
      <c r="Y6482" s="78"/>
      <c r="Z6482" s="11">
        <v>52.42</v>
      </c>
      <c r="AA6482" s="11">
        <v>98.99</v>
      </c>
      <c r="AB6482" s="11">
        <v>81.290000000000006</v>
      </c>
      <c r="AC6482" s="11">
        <v>0.15</v>
      </c>
      <c r="AD6482" s="11">
        <v>2.93</v>
      </c>
    </row>
    <row r="6483" spans="1:30" x14ac:dyDescent="0.25">
      <c r="A6483" s="1">
        <v>2019</v>
      </c>
      <c r="B6483" s="1">
        <v>9</v>
      </c>
      <c r="C6483" s="1">
        <v>27</v>
      </c>
      <c r="D6483" s="3">
        <v>0.91666666666666663</v>
      </c>
      <c r="E6483" s="5">
        <v>6479</v>
      </c>
      <c r="G6483" s="15">
        <v>9.1</v>
      </c>
      <c r="H6483" s="15">
        <v>6.7</v>
      </c>
      <c r="I6483" s="15">
        <v>13.4</v>
      </c>
      <c r="J6483" s="15">
        <v>7.6</v>
      </c>
      <c r="K6483" s="15">
        <v>9.8000000000000007</v>
      </c>
      <c r="L6483" s="15">
        <v>7.5</v>
      </c>
      <c r="N6483" s="88">
        <v>15.8</v>
      </c>
      <c r="O6483" s="104">
        <v>11.4</v>
      </c>
      <c r="Q6483" s="11">
        <v>10.6</v>
      </c>
      <c r="R6483" s="11">
        <v>10</v>
      </c>
      <c r="S6483" s="11">
        <v>11.8</v>
      </c>
      <c r="T6483" s="11">
        <v>12</v>
      </c>
      <c r="U6483" s="11">
        <v>11.6</v>
      </c>
      <c r="V6483" s="11">
        <v>8.9</v>
      </c>
      <c r="W6483" s="11">
        <v>8.1</v>
      </c>
      <c r="X6483" s="11">
        <v>11.2</v>
      </c>
      <c r="Y6483" s="78"/>
      <c r="Z6483" s="11">
        <v>52.42</v>
      </c>
      <c r="AA6483" s="11">
        <v>98.99</v>
      </c>
      <c r="AB6483" s="11">
        <v>81.290000000000006</v>
      </c>
      <c r="AC6483" s="11">
        <v>0.15</v>
      </c>
      <c r="AD6483" s="11">
        <v>2.93</v>
      </c>
    </row>
    <row r="6484" spans="1:30" x14ac:dyDescent="0.25">
      <c r="A6484" s="1">
        <v>2019</v>
      </c>
      <c r="B6484" s="1">
        <v>9</v>
      </c>
      <c r="C6484" s="1">
        <v>27</v>
      </c>
      <c r="D6484" s="3">
        <v>0.95833333333333337</v>
      </c>
      <c r="E6484" s="5">
        <v>6480</v>
      </c>
      <c r="G6484" s="15">
        <v>8.6</v>
      </c>
      <c r="H6484" s="15">
        <v>6.9</v>
      </c>
      <c r="I6484" s="15">
        <v>12.6</v>
      </c>
      <c r="J6484" s="15">
        <v>8.8000000000000007</v>
      </c>
      <c r="K6484" s="15">
        <v>10.199999999999999</v>
      </c>
      <c r="L6484" s="15">
        <v>6.8</v>
      </c>
      <c r="N6484" s="88">
        <v>15.8</v>
      </c>
      <c r="O6484" s="104">
        <v>11.4</v>
      </c>
      <c r="Q6484" s="11">
        <v>10.6</v>
      </c>
      <c r="R6484" s="11">
        <v>10</v>
      </c>
      <c r="S6484" s="11">
        <v>11.8</v>
      </c>
      <c r="T6484" s="11">
        <v>12</v>
      </c>
      <c r="U6484" s="11">
        <v>11.6</v>
      </c>
      <c r="V6484" s="11">
        <v>8.9</v>
      </c>
      <c r="W6484" s="11">
        <v>8.1</v>
      </c>
      <c r="X6484" s="11">
        <v>11.2</v>
      </c>
      <c r="Y6484" s="78"/>
      <c r="Z6484" s="11">
        <v>52.42</v>
      </c>
      <c r="AA6484" s="11">
        <v>98.99</v>
      </c>
      <c r="AB6484" s="11">
        <v>81.290000000000006</v>
      </c>
      <c r="AC6484" s="11">
        <v>0.15</v>
      </c>
      <c r="AD6484" s="11">
        <v>2.93</v>
      </c>
    </row>
    <row r="6485" spans="1:30" x14ac:dyDescent="0.25">
      <c r="A6485" s="1">
        <v>2019</v>
      </c>
      <c r="B6485" s="1">
        <v>9</v>
      </c>
      <c r="C6485" s="1">
        <v>28</v>
      </c>
      <c r="D6485" s="3">
        <v>0</v>
      </c>
      <c r="E6485" s="5">
        <v>6481</v>
      </c>
      <c r="G6485" s="15">
        <v>8.1</v>
      </c>
      <c r="H6485" s="15">
        <v>7.8</v>
      </c>
      <c r="I6485" s="15">
        <v>12.2</v>
      </c>
      <c r="J6485" s="15">
        <v>9.6</v>
      </c>
      <c r="K6485" s="15">
        <v>9.6999999999999993</v>
      </c>
      <c r="L6485" s="15">
        <v>6.3</v>
      </c>
      <c r="N6485" s="88">
        <v>13.8</v>
      </c>
      <c r="O6485" s="104">
        <v>11.5</v>
      </c>
      <c r="Q6485" s="11">
        <v>11.1</v>
      </c>
      <c r="R6485" s="11">
        <v>10.8</v>
      </c>
      <c r="S6485" s="11">
        <v>10.8</v>
      </c>
      <c r="T6485" s="11">
        <v>11.6</v>
      </c>
      <c r="U6485" s="11">
        <v>11</v>
      </c>
      <c r="V6485" s="11">
        <v>9.1999999999999993</v>
      </c>
      <c r="W6485" s="11">
        <v>9.6</v>
      </c>
      <c r="X6485" s="11">
        <v>11.2</v>
      </c>
      <c r="Y6485" s="78"/>
      <c r="Z6485" s="11">
        <v>53.85</v>
      </c>
      <c r="AA6485" s="11">
        <v>105.88</v>
      </c>
      <c r="AB6485" s="11">
        <v>83.09</v>
      </c>
      <c r="AC6485" s="11">
        <v>0.24</v>
      </c>
      <c r="AD6485" s="11">
        <v>2.8</v>
      </c>
    </row>
    <row r="6486" spans="1:30" x14ac:dyDescent="0.25">
      <c r="A6486" s="1">
        <v>2019</v>
      </c>
      <c r="B6486" s="1">
        <v>9</v>
      </c>
      <c r="C6486" s="1">
        <v>28</v>
      </c>
      <c r="D6486" s="3">
        <v>4.1666666666666664E-2</v>
      </c>
      <c r="E6486" s="5">
        <v>6482</v>
      </c>
      <c r="G6486" s="15">
        <v>8.1999999999999993</v>
      </c>
      <c r="H6486" s="15">
        <v>8</v>
      </c>
      <c r="I6486" s="15">
        <v>11.9</v>
      </c>
      <c r="J6486" s="15">
        <v>8.8000000000000007</v>
      </c>
      <c r="K6486" s="15">
        <v>9.3000000000000007</v>
      </c>
      <c r="L6486" s="15">
        <v>6.6</v>
      </c>
      <c r="N6486" s="88">
        <v>13.8</v>
      </c>
      <c r="O6486" s="104">
        <v>11.5</v>
      </c>
      <c r="Q6486" s="11">
        <v>11.1</v>
      </c>
      <c r="R6486" s="11">
        <v>10.8</v>
      </c>
      <c r="S6486" s="11">
        <v>10.8</v>
      </c>
      <c r="T6486" s="11">
        <v>11.6</v>
      </c>
      <c r="U6486" s="11">
        <v>11</v>
      </c>
      <c r="V6486" s="11">
        <v>9.1999999999999993</v>
      </c>
      <c r="W6486" s="11">
        <v>9.6</v>
      </c>
      <c r="X6486" s="11">
        <v>11.2</v>
      </c>
      <c r="Y6486" s="78"/>
      <c r="Z6486" s="11">
        <v>53.85</v>
      </c>
      <c r="AA6486" s="11">
        <v>105.88</v>
      </c>
      <c r="AB6486" s="11">
        <v>83.09</v>
      </c>
      <c r="AC6486" s="11">
        <v>0.24</v>
      </c>
      <c r="AD6486" s="11">
        <v>2.8</v>
      </c>
    </row>
    <row r="6487" spans="1:30" x14ac:dyDescent="0.25">
      <c r="A6487" s="1">
        <v>2019</v>
      </c>
      <c r="B6487" s="1">
        <v>9</v>
      </c>
      <c r="C6487" s="1">
        <v>28</v>
      </c>
      <c r="D6487" s="3">
        <v>8.3333333333333329E-2</v>
      </c>
      <c r="E6487" s="5">
        <v>6483</v>
      </c>
      <c r="G6487" s="15">
        <v>8.6</v>
      </c>
      <c r="H6487" s="15">
        <v>7.8</v>
      </c>
      <c r="I6487" s="15">
        <v>11.5</v>
      </c>
      <c r="J6487" s="15">
        <v>9.1999999999999993</v>
      </c>
      <c r="K6487" s="15">
        <v>8.8000000000000007</v>
      </c>
      <c r="L6487" s="15">
        <v>6.3</v>
      </c>
      <c r="N6487" s="88">
        <v>13.8</v>
      </c>
      <c r="O6487" s="104">
        <v>11.5</v>
      </c>
      <c r="Q6487" s="11">
        <v>11.1</v>
      </c>
      <c r="R6487" s="11">
        <v>10.8</v>
      </c>
      <c r="S6487" s="11">
        <v>10.8</v>
      </c>
      <c r="T6487" s="11">
        <v>11.6</v>
      </c>
      <c r="U6487" s="11">
        <v>11</v>
      </c>
      <c r="V6487" s="11">
        <v>9.1999999999999993</v>
      </c>
      <c r="W6487" s="11">
        <v>9.6</v>
      </c>
      <c r="X6487" s="11">
        <v>11.2</v>
      </c>
      <c r="Y6487" s="78"/>
      <c r="Z6487" s="11">
        <v>53.85</v>
      </c>
      <c r="AA6487" s="11">
        <v>105.88</v>
      </c>
      <c r="AB6487" s="11">
        <v>83.09</v>
      </c>
      <c r="AC6487" s="11">
        <v>0.24</v>
      </c>
      <c r="AD6487" s="11">
        <v>2.8</v>
      </c>
    </row>
    <row r="6488" spans="1:30" x14ac:dyDescent="0.25">
      <c r="A6488" s="1">
        <v>2019</v>
      </c>
      <c r="B6488" s="1">
        <v>9</v>
      </c>
      <c r="C6488" s="1">
        <v>28</v>
      </c>
      <c r="D6488" s="3">
        <v>0.125</v>
      </c>
      <c r="E6488" s="5">
        <v>6484</v>
      </c>
      <c r="G6488" s="15">
        <v>8.8000000000000007</v>
      </c>
      <c r="H6488" s="15">
        <v>8.1999999999999993</v>
      </c>
      <c r="I6488" s="15">
        <v>11.4</v>
      </c>
      <c r="J6488" s="15">
        <v>9</v>
      </c>
      <c r="K6488" s="15">
        <v>8.8000000000000007</v>
      </c>
      <c r="L6488" s="15">
        <v>6.4</v>
      </c>
      <c r="N6488" s="88">
        <v>13.8</v>
      </c>
      <c r="O6488" s="104">
        <v>11.5</v>
      </c>
      <c r="Q6488" s="11">
        <v>11.1</v>
      </c>
      <c r="R6488" s="11">
        <v>10.8</v>
      </c>
      <c r="S6488" s="11">
        <v>10.8</v>
      </c>
      <c r="T6488" s="11">
        <v>11.6</v>
      </c>
      <c r="U6488" s="11">
        <v>11</v>
      </c>
      <c r="V6488" s="11">
        <v>9.1999999999999993</v>
      </c>
      <c r="W6488" s="11">
        <v>9.6</v>
      </c>
      <c r="X6488" s="11">
        <v>11.2</v>
      </c>
      <c r="Y6488" s="78"/>
      <c r="Z6488" s="11">
        <v>53.85</v>
      </c>
      <c r="AA6488" s="11">
        <v>105.88</v>
      </c>
      <c r="AB6488" s="11">
        <v>83.09</v>
      </c>
      <c r="AC6488" s="11">
        <v>0.24</v>
      </c>
      <c r="AD6488" s="11">
        <v>2.8</v>
      </c>
    </row>
    <row r="6489" spans="1:30" x14ac:dyDescent="0.25">
      <c r="A6489" s="1">
        <v>2019</v>
      </c>
      <c r="B6489" s="1">
        <v>9</v>
      </c>
      <c r="C6489" s="1">
        <v>28</v>
      </c>
      <c r="D6489" s="3">
        <v>0.16666666666666666</v>
      </c>
      <c r="E6489" s="5">
        <v>6485</v>
      </c>
      <c r="G6489" s="15">
        <v>8.8000000000000007</v>
      </c>
      <c r="H6489" s="15">
        <v>8.3000000000000007</v>
      </c>
      <c r="I6489" s="15">
        <v>11.4</v>
      </c>
      <c r="J6489" s="15">
        <v>9.1</v>
      </c>
      <c r="K6489" s="15">
        <v>8.8000000000000007</v>
      </c>
      <c r="L6489" s="15">
        <v>6.6</v>
      </c>
      <c r="N6489" s="88">
        <v>13.8</v>
      </c>
      <c r="O6489" s="104">
        <v>11.5</v>
      </c>
      <c r="Q6489" s="11">
        <v>11.1</v>
      </c>
      <c r="R6489" s="11">
        <v>10.8</v>
      </c>
      <c r="S6489" s="11">
        <v>10.8</v>
      </c>
      <c r="T6489" s="11">
        <v>11.6</v>
      </c>
      <c r="U6489" s="11">
        <v>11</v>
      </c>
      <c r="V6489" s="11">
        <v>9.1999999999999993</v>
      </c>
      <c r="W6489" s="11">
        <v>9.6</v>
      </c>
      <c r="X6489" s="11">
        <v>11.2</v>
      </c>
      <c r="Y6489" s="78"/>
      <c r="Z6489" s="11">
        <v>53.85</v>
      </c>
      <c r="AA6489" s="11">
        <v>105.88</v>
      </c>
      <c r="AB6489" s="11">
        <v>83.09</v>
      </c>
      <c r="AC6489" s="11">
        <v>0.24</v>
      </c>
      <c r="AD6489" s="11">
        <v>2.8</v>
      </c>
    </row>
    <row r="6490" spans="1:30" x14ac:dyDescent="0.25">
      <c r="A6490" s="1">
        <v>2019</v>
      </c>
      <c r="B6490" s="1">
        <v>9</v>
      </c>
      <c r="C6490" s="1">
        <v>28</v>
      </c>
      <c r="D6490" s="3">
        <v>0.20833333333333334</v>
      </c>
      <c r="E6490" s="5">
        <v>6486</v>
      </c>
      <c r="G6490" s="15">
        <v>9.1</v>
      </c>
      <c r="H6490" s="15">
        <v>8.5</v>
      </c>
      <c r="I6490" s="15">
        <v>11.5</v>
      </c>
      <c r="J6490" s="15">
        <v>9.3000000000000007</v>
      </c>
      <c r="K6490" s="15">
        <v>8.9</v>
      </c>
      <c r="L6490" s="15">
        <v>6.7</v>
      </c>
      <c r="N6490" s="88">
        <v>13.8</v>
      </c>
      <c r="O6490" s="104">
        <v>11.5</v>
      </c>
      <c r="Q6490" s="11">
        <v>11.1</v>
      </c>
      <c r="R6490" s="11">
        <v>10.8</v>
      </c>
      <c r="S6490" s="11">
        <v>10.8</v>
      </c>
      <c r="T6490" s="11">
        <v>11.6</v>
      </c>
      <c r="U6490" s="11">
        <v>11</v>
      </c>
      <c r="V6490" s="11">
        <v>9.1999999999999993</v>
      </c>
      <c r="W6490" s="11">
        <v>9.6</v>
      </c>
      <c r="X6490" s="11">
        <v>11.2</v>
      </c>
      <c r="Y6490" s="78"/>
      <c r="Z6490" s="11">
        <v>53.85</v>
      </c>
      <c r="AA6490" s="11">
        <v>105.88</v>
      </c>
      <c r="AB6490" s="11">
        <v>83.09</v>
      </c>
      <c r="AC6490" s="11">
        <v>0.24</v>
      </c>
      <c r="AD6490" s="11">
        <v>2.8</v>
      </c>
    </row>
    <row r="6491" spans="1:30" x14ac:dyDescent="0.25">
      <c r="A6491" s="1">
        <v>2019</v>
      </c>
      <c r="B6491" s="1">
        <v>9</v>
      </c>
      <c r="C6491" s="1">
        <v>28</v>
      </c>
      <c r="D6491" s="3">
        <v>0.25</v>
      </c>
      <c r="E6491" s="5">
        <v>6487</v>
      </c>
      <c r="G6491" s="15">
        <v>9.1</v>
      </c>
      <c r="H6491" s="15">
        <v>8.6</v>
      </c>
      <c r="I6491" s="15">
        <v>11.9</v>
      </c>
      <c r="J6491" s="15">
        <v>9.4</v>
      </c>
      <c r="K6491" s="15">
        <v>8.9</v>
      </c>
      <c r="L6491" s="15">
        <v>7.7</v>
      </c>
      <c r="N6491" s="88">
        <v>13.8</v>
      </c>
      <c r="O6491" s="104">
        <v>11.5</v>
      </c>
      <c r="Q6491" s="11">
        <v>11.1</v>
      </c>
      <c r="R6491" s="11">
        <v>10.8</v>
      </c>
      <c r="S6491" s="11">
        <v>10.8</v>
      </c>
      <c r="T6491" s="11">
        <v>11.6</v>
      </c>
      <c r="U6491" s="11">
        <v>11</v>
      </c>
      <c r="V6491" s="11">
        <v>9.1999999999999993</v>
      </c>
      <c r="W6491" s="11">
        <v>9.6</v>
      </c>
      <c r="X6491" s="11">
        <v>11.2</v>
      </c>
      <c r="Y6491" s="78"/>
      <c r="Z6491" s="11">
        <v>53.85</v>
      </c>
      <c r="AA6491" s="11">
        <v>105.88</v>
      </c>
      <c r="AB6491" s="11">
        <v>83.09</v>
      </c>
      <c r="AC6491" s="11">
        <v>0.24</v>
      </c>
      <c r="AD6491" s="11">
        <v>2.8</v>
      </c>
    </row>
    <row r="6492" spans="1:30" x14ac:dyDescent="0.25">
      <c r="A6492" s="1">
        <v>2019</v>
      </c>
      <c r="B6492" s="1">
        <v>9</v>
      </c>
      <c r="C6492" s="1">
        <v>28</v>
      </c>
      <c r="D6492" s="3">
        <v>0.29166666666666669</v>
      </c>
      <c r="E6492" s="5">
        <v>6488</v>
      </c>
      <c r="G6492" s="15">
        <v>8.9</v>
      </c>
      <c r="H6492" s="15">
        <v>8.9</v>
      </c>
      <c r="I6492" s="15">
        <v>12.5</v>
      </c>
      <c r="J6492" s="15">
        <v>9.4</v>
      </c>
      <c r="K6492" s="15">
        <v>8.6999999999999993</v>
      </c>
      <c r="L6492" s="15">
        <v>9</v>
      </c>
      <c r="N6492" s="88">
        <v>13.8</v>
      </c>
      <c r="O6492" s="104">
        <v>11.5</v>
      </c>
      <c r="Q6492" s="11">
        <v>11.1</v>
      </c>
      <c r="R6492" s="11">
        <v>10.8</v>
      </c>
      <c r="S6492" s="11">
        <v>10.8</v>
      </c>
      <c r="T6492" s="11">
        <v>11.6</v>
      </c>
      <c r="U6492" s="11">
        <v>11</v>
      </c>
      <c r="V6492" s="11">
        <v>9.1999999999999993</v>
      </c>
      <c r="W6492" s="11">
        <v>9.6</v>
      </c>
      <c r="X6492" s="11">
        <v>11.2</v>
      </c>
      <c r="Y6492" s="78"/>
      <c r="Z6492" s="11">
        <v>53.85</v>
      </c>
      <c r="AA6492" s="11">
        <v>105.88</v>
      </c>
      <c r="AB6492" s="11">
        <v>83.09</v>
      </c>
      <c r="AC6492" s="11">
        <v>0.24</v>
      </c>
      <c r="AD6492" s="11">
        <v>2.8</v>
      </c>
    </row>
    <row r="6493" spans="1:30" x14ac:dyDescent="0.25">
      <c r="A6493" s="1">
        <v>2019</v>
      </c>
      <c r="B6493" s="1">
        <v>9</v>
      </c>
      <c r="C6493" s="1">
        <v>28</v>
      </c>
      <c r="D6493" s="3">
        <v>0.33333333333333331</v>
      </c>
      <c r="E6493" s="5">
        <v>6489</v>
      </c>
      <c r="G6493" s="15">
        <v>9</v>
      </c>
      <c r="H6493" s="15">
        <v>9.4</v>
      </c>
      <c r="I6493" s="15">
        <v>14.3</v>
      </c>
      <c r="J6493" s="15">
        <v>9.6999999999999993</v>
      </c>
      <c r="K6493" s="15">
        <v>8.9</v>
      </c>
      <c r="L6493" s="15">
        <v>8.4</v>
      </c>
      <c r="N6493" s="88">
        <v>13.8</v>
      </c>
      <c r="O6493" s="104">
        <v>11.5</v>
      </c>
      <c r="Q6493" s="11">
        <v>11.1</v>
      </c>
      <c r="R6493" s="11">
        <v>10.8</v>
      </c>
      <c r="S6493" s="11">
        <v>10.8</v>
      </c>
      <c r="T6493" s="11">
        <v>11.6</v>
      </c>
      <c r="U6493" s="11">
        <v>11</v>
      </c>
      <c r="V6493" s="11">
        <v>9.1999999999999993</v>
      </c>
      <c r="W6493" s="11">
        <v>9.6</v>
      </c>
      <c r="X6493" s="11">
        <v>11.2</v>
      </c>
      <c r="Y6493" s="78"/>
      <c r="Z6493" s="11">
        <v>53.85</v>
      </c>
      <c r="AA6493" s="11">
        <v>105.88</v>
      </c>
      <c r="AB6493" s="11">
        <v>83.09</v>
      </c>
      <c r="AC6493" s="11">
        <v>0.24</v>
      </c>
      <c r="AD6493" s="11">
        <v>2.8</v>
      </c>
    </row>
    <row r="6494" spans="1:30" x14ac:dyDescent="0.25">
      <c r="A6494" s="1">
        <v>2019</v>
      </c>
      <c r="B6494" s="1">
        <v>9</v>
      </c>
      <c r="C6494" s="1">
        <v>28</v>
      </c>
      <c r="D6494" s="3">
        <v>0.375</v>
      </c>
      <c r="E6494" s="5">
        <v>6490</v>
      </c>
      <c r="G6494" s="15">
        <v>9.3000000000000007</v>
      </c>
      <c r="H6494" s="15">
        <v>9.6999999999999993</v>
      </c>
      <c r="I6494" s="15">
        <v>14.2</v>
      </c>
      <c r="J6494" s="15">
        <v>10</v>
      </c>
      <c r="K6494" s="15">
        <v>9.6</v>
      </c>
      <c r="L6494" s="15">
        <v>8.5</v>
      </c>
      <c r="N6494" s="88">
        <v>13.8</v>
      </c>
      <c r="O6494" s="104">
        <v>11.5</v>
      </c>
      <c r="Q6494" s="11">
        <v>11.1</v>
      </c>
      <c r="R6494" s="11">
        <v>10.8</v>
      </c>
      <c r="S6494" s="11">
        <v>10.8</v>
      </c>
      <c r="T6494" s="11">
        <v>11.6</v>
      </c>
      <c r="U6494" s="11">
        <v>11</v>
      </c>
      <c r="V6494" s="11">
        <v>9.1999999999999993</v>
      </c>
      <c r="W6494" s="11">
        <v>9.6</v>
      </c>
      <c r="X6494" s="11">
        <v>11.2</v>
      </c>
      <c r="Y6494" s="78"/>
      <c r="Z6494" s="11">
        <v>53.85</v>
      </c>
      <c r="AA6494" s="11">
        <v>105.88</v>
      </c>
      <c r="AB6494" s="11">
        <v>83.09</v>
      </c>
      <c r="AC6494" s="11">
        <v>0.24</v>
      </c>
      <c r="AD6494" s="11">
        <v>2.8</v>
      </c>
    </row>
    <row r="6495" spans="1:30" x14ac:dyDescent="0.25">
      <c r="A6495" s="1">
        <v>2019</v>
      </c>
      <c r="B6495" s="1">
        <v>9</v>
      </c>
      <c r="C6495" s="1">
        <v>28</v>
      </c>
      <c r="D6495" s="3">
        <v>0.41666666666666669</v>
      </c>
      <c r="E6495" s="5">
        <v>6491</v>
      </c>
      <c r="G6495" s="15">
        <v>9.6999999999999993</v>
      </c>
      <c r="H6495" s="15">
        <v>9.6999999999999993</v>
      </c>
      <c r="I6495" s="15">
        <v>14.5</v>
      </c>
      <c r="J6495" s="15">
        <v>10.7</v>
      </c>
      <c r="K6495" s="15">
        <v>9.9</v>
      </c>
      <c r="L6495" s="15">
        <v>8.6999999999999993</v>
      </c>
      <c r="N6495" s="88">
        <v>13.8</v>
      </c>
      <c r="O6495" s="104">
        <v>11.5</v>
      </c>
      <c r="Q6495" s="11">
        <v>11.1</v>
      </c>
      <c r="R6495" s="11">
        <v>10.8</v>
      </c>
      <c r="S6495" s="11">
        <v>10.8</v>
      </c>
      <c r="T6495" s="11">
        <v>11.6</v>
      </c>
      <c r="U6495" s="11">
        <v>11</v>
      </c>
      <c r="V6495" s="11">
        <v>9.1999999999999993</v>
      </c>
      <c r="W6495" s="11">
        <v>9.6</v>
      </c>
      <c r="X6495" s="11">
        <v>11.2</v>
      </c>
      <c r="Y6495" s="78"/>
      <c r="Z6495" s="11">
        <v>53.85</v>
      </c>
      <c r="AA6495" s="11">
        <v>105.88</v>
      </c>
      <c r="AB6495" s="11">
        <v>83.09</v>
      </c>
      <c r="AC6495" s="11">
        <v>0.24</v>
      </c>
      <c r="AD6495" s="11">
        <v>2.8</v>
      </c>
    </row>
    <row r="6496" spans="1:30" x14ac:dyDescent="0.25">
      <c r="A6496" s="1">
        <v>2019</v>
      </c>
      <c r="B6496" s="1">
        <v>9</v>
      </c>
      <c r="C6496" s="1">
        <v>28</v>
      </c>
      <c r="D6496" s="3">
        <v>0.45833333333333331</v>
      </c>
      <c r="E6496" s="5">
        <v>6492</v>
      </c>
      <c r="G6496" s="15">
        <v>10.1</v>
      </c>
      <c r="H6496" s="15">
        <v>10.1</v>
      </c>
      <c r="I6496" s="15">
        <v>14.8</v>
      </c>
      <c r="J6496" s="15">
        <v>11.4</v>
      </c>
      <c r="K6496" s="15">
        <v>10.199999999999999</v>
      </c>
      <c r="L6496" s="15">
        <v>8.8000000000000007</v>
      </c>
      <c r="N6496" s="88">
        <v>13.8</v>
      </c>
      <c r="O6496" s="104">
        <v>11.5</v>
      </c>
      <c r="Q6496" s="11">
        <v>11.1</v>
      </c>
      <c r="R6496" s="11">
        <v>10.8</v>
      </c>
      <c r="S6496" s="11">
        <v>10.8</v>
      </c>
      <c r="T6496" s="11">
        <v>11.6</v>
      </c>
      <c r="U6496" s="11">
        <v>11</v>
      </c>
      <c r="V6496" s="11">
        <v>9.1999999999999993</v>
      </c>
      <c r="W6496" s="11">
        <v>9.6</v>
      </c>
      <c r="X6496" s="11">
        <v>11.2</v>
      </c>
      <c r="Y6496" s="78"/>
      <c r="Z6496" s="11">
        <v>53.85</v>
      </c>
      <c r="AA6496" s="11">
        <v>105.88</v>
      </c>
      <c r="AB6496" s="11">
        <v>83.09</v>
      </c>
      <c r="AC6496" s="11">
        <v>0.24</v>
      </c>
      <c r="AD6496" s="11">
        <v>2.8</v>
      </c>
    </row>
    <row r="6497" spans="1:30" x14ac:dyDescent="0.25">
      <c r="A6497" s="1">
        <v>2019</v>
      </c>
      <c r="B6497" s="1">
        <v>9</v>
      </c>
      <c r="C6497" s="1">
        <v>28</v>
      </c>
      <c r="D6497" s="3">
        <v>0.5</v>
      </c>
      <c r="E6497" s="5">
        <v>6493</v>
      </c>
      <c r="G6497" s="15">
        <v>10.5</v>
      </c>
      <c r="H6497" s="15">
        <v>10.5</v>
      </c>
      <c r="I6497" s="15">
        <v>15.1</v>
      </c>
      <c r="J6497" s="15">
        <v>13.2</v>
      </c>
      <c r="K6497" s="15">
        <v>10.7</v>
      </c>
      <c r="L6497" s="15">
        <v>8.9</v>
      </c>
      <c r="N6497" s="88">
        <v>14</v>
      </c>
      <c r="O6497" s="104">
        <v>11.5</v>
      </c>
      <c r="Q6497" s="11">
        <v>11.1</v>
      </c>
      <c r="R6497" s="11">
        <v>10.8</v>
      </c>
      <c r="S6497" s="11">
        <v>10.8</v>
      </c>
      <c r="T6497" s="11">
        <v>11.6</v>
      </c>
      <c r="U6497" s="11">
        <v>11</v>
      </c>
      <c r="V6497" s="11">
        <v>9.1999999999999993</v>
      </c>
      <c r="W6497" s="11">
        <v>9.6</v>
      </c>
      <c r="X6497" s="11">
        <v>11.2</v>
      </c>
      <c r="Y6497" s="78"/>
      <c r="Z6497" s="11">
        <v>53.85</v>
      </c>
      <c r="AA6497" s="11">
        <v>105.88</v>
      </c>
      <c r="AB6497" s="11">
        <v>83.09</v>
      </c>
      <c r="AC6497" s="11">
        <v>0.24</v>
      </c>
      <c r="AD6497" s="11">
        <v>2.8</v>
      </c>
    </row>
    <row r="6498" spans="1:30" x14ac:dyDescent="0.25">
      <c r="A6498" s="1">
        <v>2019</v>
      </c>
      <c r="B6498" s="1">
        <v>9</v>
      </c>
      <c r="C6498" s="1">
        <v>28</v>
      </c>
      <c r="D6498" s="3">
        <v>0.54166666666666663</v>
      </c>
      <c r="E6498" s="5">
        <v>6494</v>
      </c>
      <c r="G6498" s="15">
        <v>11.1</v>
      </c>
      <c r="H6498" s="15">
        <v>11.1</v>
      </c>
      <c r="I6498" s="15">
        <v>15.6</v>
      </c>
      <c r="J6498" s="15">
        <v>14.1</v>
      </c>
      <c r="K6498" s="15">
        <v>11.2</v>
      </c>
      <c r="L6498" s="15">
        <v>9.1</v>
      </c>
      <c r="N6498" s="88">
        <v>14</v>
      </c>
      <c r="O6498" s="104">
        <v>11.5</v>
      </c>
      <c r="Q6498" s="11">
        <v>11.1</v>
      </c>
      <c r="R6498" s="11">
        <v>10.8</v>
      </c>
      <c r="S6498" s="11">
        <v>10.8</v>
      </c>
      <c r="T6498" s="11">
        <v>11.6</v>
      </c>
      <c r="U6498" s="11">
        <v>11</v>
      </c>
      <c r="V6498" s="11">
        <v>9.1999999999999993</v>
      </c>
      <c r="W6498" s="11">
        <v>9.6</v>
      </c>
      <c r="X6498" s="11">
        <v>11.2</v>
      </c>
      <c r="Y6498" s="78"/>
      <c r="Z6498" s="11">
        <v>53.85</v>
      </c>
      <c r="AA6498" s="11">
        <v>105.88</v>
      </c>
      <c r="AB6498" s="11">
        <v>83.09</v>
      </c>
      <c r="AC6498" s="11">
        <v>0.24</v>
      </c>
      <c r="AD6498" s="11">
        <v>2.8</v>
      </c>
    </row>
    <row r="6499" spans="1:30" x14ac:dyDescent="0.25">
      <c r="A6499" s="1">
        <v>2019</v>
      </c>
      <c r="B6499" s="1">
        <v>9</v>
      </c>
      <c r="C6499" s="1">
        <v>28</v>
      </c>
      <c r="D6499" s="3">
        <v>0.58333333333333337</v>
      </c>
      <c r="E6499" s="5">
        <v>6495</v>
      </c>
      <c r="G6499" s="15">
        <v>11.9</v>
      </c>
      <c r="H6499" s="15">
        <v>12.9</v>
      </c>
      <c r="I6499" s="15">
        <v>15.2</v>
      </c>
      <c r="J6499" s="15">
        <v>14.4</v>
      </c>
      <c r="K6499" s="15">
        <v>11.9</v>
      </c>
      <c r="L6499" s="15">
        <v>9.3000000000000007</v>
      </c>
      <c r="N6499" s="88">
        <v>14</v>
      </c>
      <c r="O6499" s="104">
        <v>11.5</v>
      </c>
      <c r="Q6499" s="11">
        <v>11.1</v>
      </c>
      <c r="R6499" s="11">
        <v>10.8</v>
      </c>
      <c r="S6499" s="11">
        <v>10.8</v>
      </c>
      <c r="T6499" s="11">
        <v>11.6</v>
      </c>
      <c r="U6499" s="11">
        <v>11</v>
      </c>
      <c r="V6499" s="11">
        <v>9.1999999999999993</v>
      </c>
      <c r="W6499" s="11">
        <v>9.6</v>
      </c>
      <c r="X6499" s="11">
        <v>11.2</v>
      </c>
      <c r="Y6499" s="78"/>
      <c r="Z6499" s="11">
        <v>53.85</v>
      </c>
      <c r="AA6499" s="11">
        <v>105.88</v>
      </c>
      <c r="AB6499" s="11">
        <v>83.09</v>
      </c>
      <c r="AC6499" s="11">
        <v>0.24</v>
      </c>
      <c r="AD6499" s="11">
        <v>2.8</v>
      </c>
    </row>
    <row r="6500" spans="1:30" x14ac:dyDescent="0.25">
      <c r="A6500" s="1">
        <v>2019</v>
      </c>
      <c r="B6500" s="1">
        <v>9</v>
      </c>
      <c r="C6500" s="1">
        <v>28</v>
      </c>
      <c r="D6500" s="3">
        <v>0.625</v>
      </c>
      <c r="E6500" s="5">
        <v>6496</v>
      </c>
      <c r="G6500" s="15">
        <v>13.7</v>
      </c>
      <c r="H6500" s="15">
        <v>13.7</v>
      </c>
      <c r="I6500" s="15">
        <v>14.8</v>
      </c>
      <c r="J6500" s="15">
        <v>13.8</v>
      </c>
      <c r="K6500" s="15">
        <v>12.6</v>
      </c>
      <c r="L6500" s="15">
        <v>9.6</v>
      </c>
      <c r="N6500" s="88">
        <v>14</v>
      </c>
      <c r="O6500" s="104">
        <v>11.5</v>
      </c>
      <c r="Q6500" s="11">
        <v>11.1</v>
      </c>
      <c r="R6500" s="11">
        <v>10.8</v>
      </c>
      <c r="S6500" s="11">
        <v>10.8</v>
      </c>
      <c r="T6500" s="11">
        <v>11.6</v>
      </c>
      <c r="U6500" s="11">
        <v>11</v>
      </c>
      <c r="V6500" s="11">
        <v>9.1999999999999993</v>
      </c>
      <c r="W6500" s="11">
        <v>9.6</v>
      </c>
      <c r="X6500" s="11">
        <v>11.2</v>
      </c>
      <c r="Y6500" s="78"/>
      <c r="Z6500" s="11">
        <v>53.85</v>
      </c>
      <c r="AA6500" s="11">
        <v>105.88</v>
      </c>
      <c r="AB6500" s="11">
        <v>83.09</v>
      </c>
      <c r="AC6500" s="11">
        <v>0.24</v>
      </c>
      <c r="AD6500" s="11">
        <v>2.8</v>
      </c>
    </row>
    <row r="6501" spans="1:30" x14ac:dyDescent="0.25">
      <c r="A6501" s="1">
        <v>2019</v>
      </c>
      <c r="B6501" s="1">
        <v>9</v>
      </c>
      <c r="C6501" s="1">
        <v>28</v>
      </c>
      <c r="D6501" s="3">
        <v>0.66666666666666663</v>
      </c>
      <c r="E6501" s="5">
        <v>6497</v>
      </c>
      <c r="G6501" s="15">
        <v>13</v>
      </c>
      <c r="H6501" s="15">
        <v>13.5</v>
      </c>
      <c r="I6501" s="15">
        <v>14.7</v>
      </c>
      <c r="J6501" s="15">
        <v>13.6</v>
      </c>
      <c r="K6501" s="15">
        <v>12.7</v>
      </c>
      <c r="L6501" s="15">
        <v>10</v>
      </c>
      <c r="N6501" s="88">
        <v>14</v>
      </c>
      <c r="O6501" s="104">
        <v>11.5</v>
      </c>
      <c r="Q6501" s="11">
        <v>11.1</v>
      </c>
      <c r="R6501" s="11">
        <v>10.8</v>
      </c>
      <c r="S6501" s="11">
        <v>10.8</v>
      </c>
      <c r="T6501" s="11">
        <v>11.6</v>
      </c>
      <c r="U6501" s="11">
        <v>11</v>
      </c>
      <c r="V6501" s="11">
        <v>9.1999999999999993</v>
      </c>
      <c r="W6501" s="11">
        <v>9.6</v>
      </c>
      <c r="X6501" s="11">
        <v>11.2</v>
      </c>
      <c r="Y6501" s="78"/>
      <c r="Z6501" s="11">
        <v>53.85</v>
      </c>
      <c r="AA6501" s="11">
        <v>105.88</v>
      </c>
      <c r="AB6501" s="11">
        <v>83.09</v>
      </c>
      <c r="AC6501" s="11">
        <v>0.24</v>
      </c>
      <c r="AD6501" s="11">
        <v>2.8</v>
      </c>
    </row>
    <row r="6502" spans="1:30" x14ac:dyDescent="0.25">
      <c r="A6502" s="1">
        <v>2019</v>
      </c>
      <c r="B6502" s="1">
        <v>9</v>
      </c>
      <c r="C6502" s="1">
        <v>28</v>
      </c>
      <c r="D6502" s="3">
        <v>0.70833333333333337</v>
      </c>
      <c r="E6502" s="5">
        <v>6498</v>
      </c>
      <c r="G6502" s="15">
        <v>11.9</v>
      </c>
      <c r="H6502" s="15">
        <v>12.1</v>
      </c>
      <c r="I6502" s="15">
        <v>14.7</v>
      </c>
      <c r="J6502" s="15">
        <v>12.8</v>
      </c>
      <c r="K6502" s="15">
        <v>12.4</v>
      </c>
      <c r="L6502" s="15">
        <v>10.3</v>
      </c>
      <c r="N6502" s="88">
        <v>14</v>
      </c>
      <c r="O6502" s="104">
        <v>11.5</v>
      </c>
      <c r="Q6502" s="11">
        <v>11.1</v>
      </c>
      <c r="R6502" s="11">
        <v>10.8</v>
      </c>
      <c r="S6502" s="11">
        <v>10.8</v>
      </c>
      <c r="T6502" s="11">
        <v>11.6</v>
      </c>
      <c r="U6502" s="11">
        <v>11</v>
      </c>
      <c r="V6502" s="11">
        <v>9.1999999999999993</v>
      </c>
      <c r="W6502" s="11">
        <v>9.6</v>
      </c>
      <c r="X6502" s="11">
        <v>11.2</v>
      </c>
      <c r="Y6502" s="78"/>
      <c r="Z6502" s="11">
        <v>53.85</v>
      </c>
      <c r="AA6502" s="11">
        <v>105.88</v>
      </c>
      <c r="AB6502" s="11">
        <v>83.09</v>
      </c>
      <c r="AC6502" s="11">
        <v>0.24</v>
      </c>
      <c r="AD6502" s="11">
        <v>2.8</v>
      </c>
    </row>
    <row r="6503" spans="1:30" x14ac:dyDescent="0.25">
      <c r="A6503" s="1">
        <v>2019</v>
      </c>
      <c r="B6503" s="1">
        <v>9</v>
      </c>
      <c r="C6503" s="1">
        <v>28</v>
      </c>
      <c r="D6503" s="3">
        <v>0.75</v>
      </c>
      <c r="E6503" s="5">
        <v>6499</v>
      </c>
      <c r="G6503" s="15">
        <v>11.7</v>
      </c>
      <c r="H6503" s="15">
        <v>11.5</v>
      </c>
      <c r="I6503" s="15">
        <v>14.6</v>
      </c>
      <c r="J6503" s="15">
        <v>12.2</v>
      </c>
      <c r="K6503" s="15">
        <v>11.4</v>
      </c>
      <c r="L6503" s="15">
        <v>10.7</v>
      </c>
      <c r="N6503" s="88">
        <v>14</v>
      </c>
      <c r="O6503" s="104">
        <v>11.5</v>
      </c>
      <c r="Q6503" s="11">
        <v>11.1</v>
      </c>
      <c r="R6503" s="11">
        <v>10.8</v>
      </c>
      <c r="S6503" s="11">
        <v>10.8</v>
      </c>
      <c r="T6503" s="11">
        <v>11.6</v>
      </c>
      <c r="U6503" s="11">
        <v>11</v>
      </c>
      <c r="V6503" s="11">
        <v>9.1999999999999993</v>
      </c>
      <c r="W6503" s="11">
        <v>9.6</v>
      </c>
      <c r="X6503" s="11">
        <v>11.2</v>
      </c>
      <c r="Y6503" s="78"/>
      <c r="Z6503" s="11">
        <v>53.85</v>
      </c>
      <c r="AA6503" s="11">
        <v>105.88</v>
      </c>
      <c r="AB6503" s="11">
        <v>83.09</v>
      </c>
      <c r="AC6503" s="11">
        <v>0.24</v>
      </c>
      <c r="AD6503" s="11">
        <v>2.8</v>
      </c>
    </row>
    <row r="6504" spans="1:30" x14ac:dyDescent="0.25">
      <c r="A6504" s="1">
        <v>2019</v>
      </c>
      <c r="B6504" s="1">
        <v>9</v>
      </c>
      <c r="C6504" s="1">
        <v>28</v>
      </c>
      <c r="D6504" s="3">
        <v>0.79166666666666663</v>
      </c>
      <c r="E6504" s="5">
        <v>6500</v>
      </c>
      <c r="G6504" s="15">
        <v>11.5</v>
      </c>
      <c r="H6504" s="15">
        <v>10.8</v>
      </c>
      <c r="I6504" s="15">
        <v>14.4</v>
      </c>
      <c r="J6504" s="15">
        <v>12.6</v>
      </c>
      <c r="K6504" s="15">
        <v>11.2</v>
      </c>
      <c r="L6504" s="15">
        <v>11.2</v>
      </c>
      <c r="N6504" s="88">
        <v>14</v>
      </c>
      <c r="O6504" s="104">
        <v>11.5</v>
      </c>
      <c r="Q6504" s="11">
        <v>11.1</v>
      </c>
      <c r="R6504" s="11">
        <v>10.8</v>
      </c>
      <c r="S6504" s="11">
        <v>10.8</v>
      </c>
      <c r="T6504" s="11">
        <v>11.6</v>
      </c>
      <c r="U6504" s="11">
        <v>11</v>
      </c>
      <c r="V6504" s="11">
        <v>9.1999999999999993</v>
      </c>
      <c r="W6504" s="11">
        <v>9.6</v>
      </c>
      <c r="X6504" s="11">
        <v>11.2</v>
      </c>
      <c r="Y6504" s="78"/>
      <c r="Z6504" s="11">
        <v>53.85</v>
      </c>
      <c r="AA6504" s="11">
        <v>105.88</v>
      </c>
      <c r="AB6504" s="11">
        <v>83.09</v>
      </c>
      <c r="AC6504" s="11">
        <v>0.24</v>
      </c>
      <c r="AD6504" s="11">
        <v>2.8</v>
      </c>
    </row>
    <row r="6505" spans="1:30" x14ac:dyDescent="0.25">
      <c r="A6505" s="1">
        <v>2019</v>
      </c>
      <c r="B6505" s="1">
        <v>9</v>
      </c>
      <c r="C6505" s="1">
        <v>28</v>
      </c>
      <c r="D6505" s="3">
        <v>0.83333333333333337</v>
      </c>
      <c r="E6505" s="5">
        <v>6501</v>
      </c>
      <c r="G6505" s="15">
        <v>11.6</v>
      </c>
      <c r="H6505" s="15">
        <v>11.9</v>
      </c>
      <c r="I6505" s="15">
        <v>14.6</v>
      </c>
      <c r="J6505" s="15">
        <v>12.7</v>
      </c>
      <c r="K6505" s="15">
        <v>11.7</v>
      </c>
      <c r="L6505" s="15">
        <v>11.5</v>
      </c>
      <c r="N6505" s="88">
        <v>14</v>
      </c>
      <c r="O6505" s="104">
        <v>11.5</v>
      </c>
      <c r="Q6505" s="11">
        <v>11.1</v>
      </c>
      <c r="R6505" s="11">
        <v>10.8</v>
      </c>
      <c r="S6505" s="11">
        <v>10.8</v>
      </c>
      <c r="T6505" s="11">
        <v>11.6</v>
      </c>
      <c r="U6505" s="11">
        <v>11</v>
      </c>
      <c r="V6505" s="11">
        <v>9.1999999999999993</v>
      </c>
      <c r="W6505" s="11">
        <v>9.6</v>
      </c>
      <c r="X6505" s="11">
        <v>11.2</v>
      </c>
      <c r="Y6505" s="78"/>
      <c r="Z6505" s="11">
        <v>53.85</v>
      </c>
      <c r="AA6505" s="11">
        <v>105.88</v>
      </c>
      <c r="AB6505" s="11">
        <v>83.09</v>
      </c>
      <c r="AC6505" s="11">
        <v>0.24</v>
      </c>
      <c r="AD6505" s="11">
        <v>2.8</v>
      </c>
    </row>
    <row r="6506" spans="1:30" x14ac:dyDescent="0.25">
      <c r="A6506" s="1">
        <v>2019</v>
      </c>
      <c r="B6506" s="1">
        <v>9</v>
      </c>
      <c r="C6506" s="1">
        <v>28</v>
      </c>
      <c r="D6506" s="3">
        <v>0.875</v>
      </c>
      <c r="E6506" s="5">
        <v>6502</v>
      </c>
      <c r="G6506" s="15">
        <v>11</v>
      </c>
      <c r="H6506" s="15">
        <v>11.9</v>
      </c>
      <c r="I6506" s="15">
        <v>13.9</v>
      </c>
      <c r="J6506" s="15">
        <v>12.4</v>
      </c>
      <c r="K6506" s="15">
        <v>11</v>
      </c>
      <c r="L6506" s="15">
        <v>11.5</v>
      </c>
      <c r="N6506" s="88">
        <v>14</v>
      </c>
      <c r="O6506" s="104">
        <v>11.5</v>
      </c>
      <c r="Q6506" s="11">
        <v>11.1</v>
      </c>
      <c r="R6506" s="11">
        <v>10.8</v>
      </c>
      <c r="S6506" s="11">
        <v>10.8</v>
      </c>
      <c r="T6506" s="11">
        <v>11.6</v>
      </c>
      <c r="U6506" s="11">
        <v>11</v>
      </c>
      <c r="V6506" s="11">
        <v>9.1999999999999993</v>
      </c>
      <c r="W6506" s="11">
        <v>9.6</v>
      </c>
      <c r="X6506" s="11">
        <v>11.2</v>
      </c>
      <c r="Y6506" s="78"/>
      <c r="Z6506" s="11">
        <v>53.85</v>
      </c>
      <c r="AA6506" s="11">
        <v>105.88</v>
      </c>
      <c r="AB6506" s="11">
        <v>83.09</v>
      </c>
      <c r="AC6506" s="11">
        <v>0.24</v>
      </c>
      <c r="AD6506" s="11">
        <v>2.8</v>
      </c>
    </row>
    <row r="6507" spans="1:30" x14ac:dyDescent="0.25">
      <c r="A6507" s="1">
        <v>2019</v>
      </c>
      <c r="B6507" s="1">
        <v>9</v>
      </c>
      <c r="C6507" s="1">
        <v>28</v>
      </c>
      <c r="D6507" s="3">
        <v>0.91666666666666663</v>
      </c>
      <c r="E6507" s="5">
        <v>6503</v>
      </c>
      <c r="G6507" s="15">
        <v>11</v>
      </c>
      <c r="H6507" s="15">
        <v>11</v>
      </c>
      <c r="I6507" s="15">
        <v>14</v>
      </c>
      <c r="J6507" s="15">
        <v>11.8</v>
      </c>
      <c r="K6507" s="15">
        <v>10.8</v>
      </c>
      <c r="L6507" s="15">
        <v>11.2</v>
      </c>
      <c r="N6507" s="88">
        <v>14</v>
      </c>
      <c r="O6507" s="104">
        <v>11.5</v>
      </c>
      <c r="Q6507" s="11">
        <v>11.1</v>
      </c>
      <c r="R6507" s="11">
        <v>10.8</v>
      </c>
      <c r="S6507" s="11">
        <v>10.8</v>
      </c>
      <c r="T6507" s="11">
        <v>11.6</v>
      </c>
      <c r="U6507" s="11">
        <v>11</v>
      </c>
      <c r="V6507" s="11">
        <v>9.1999999999999993</v>
      </c>
      <c r="W6507" s="11">
        <v>9.6</v>
      </c>
      <c r="X6507" s="11">
        <v>11.2</v>
      </c>
      <c r="Y6507" s="78"/>
      <c r="Z6507" s="11">
        <v>53.85</v>
      </c>
      <c r="AA6507" s="11">
        <v>105.88</v>
      </c>
      <c r="AB6507" s="11">
        <v>83.09</v>
      </c>
      <c r="AC6507" s="11">
        <v>0.24</v>
      </c>
      <c r="AD6507" s="11">
        <v>2.8</v>
      </c>
    </row>
    <row r="6508" spans="1:30" x14ac:dyDescent="0.25">
      <c r="A6508" s="1">
        <v>2019</v>
      </c>
      <c r="B6508" s="1">
        <v>9</v>
      </c>
      <c r="C6508" s="1">
        <v>28</v>
      </c>
      <c r="D6508" s="3">
        <v>0.95833333333333337</v>
      </c>
      <c r="E6508" s="5">
        <v>6504</v>
      </c>
      <c r="G6508" s="15">
        <v>11</v>
      </c>
      <c r="H6508" s="15">
        <v>11.3</v>
      </c>
      <c r="I6508" s="15">
        <v>14</v>
      </c>
      <c r="J6508" s="15">
        <v>11.8</v>
      </c>
      <c r="K6508" s="15">
        <v>10.5</v>
      </c>
      <c r="L6508" s="15">
        <v>10.7</v>
      </c>
      <c r="N6508" s="88">
        <v>14</v>
      </c>
      <c r="O6508" s="104">
        <v>11.5</v>
      </c>
      <c r="Q6508" s="11">
        <v>11.1</v>
      </c>
      <c r="R6508" s="11">
        <v>10.8</v>
      </c>
      <c r="S6508" s="11">
        <v>10.8</v>
      </c>
      <c r="T6508" s="11">
        <v>11.6</v>
      </c>
      <c r="U6508" s="11">
        <v>11</v>
      </c>
      <c r="V6508" s="11">
        <v>9.1999999999999993</v>
      </c>
      <c r="W6508" s="11">
        <v>9.6</v>
      </c>
      <c r="X6508" s="11">
        <v>11.2</v>
      </c>
      <c r="Y6508" s="78"/>
      <c r="Z6508" s="11">
        <v>53.85</v>
      </c>
      <c r="AA6508" s="11">
        <v>105.88</v>
      </c>
      <c r="AB6508" s="11">
        <v>83.09</v>
      </c>
      <c r="AC6508" s="11">
        <v>0.24</v>
      </c>
      <c r="AD6508" s="11">
        <v>2.8</v>
      </c>
    </row>
    <row r="6509" spans="1:30" x14ac:dyDescent="0.25">
      <c r="A6509" s="1">
        <v>2019</v>
      </c>
      <c r="B6509" s="1">
        <v>9</v>
      </c>
      <c r="C6509" s="1">
        <v>29</v>
      </c>
      <c r="D6509" s="3">
        <v>0</v>
      </c>
      <c r="E6509" s="5">
        <v>6505</v>
      </c>
      <c r="G6509" s="15">
        <v>10.6</v>
      </c>
      <c r="H6509" s="15">
        <v>11.5</v>
      </c>
      <c r="I6509" s="15">
        <v>14.1</v>
      </c>
      <c r="J6509" s="15">
        <v>12.1</v>
      </c>
      <c r="K6509" s="15">
        <v>11.8</v>
      </c>
      <c r="L6509" s="15">
        <v>10.7</v>
      </c>
      <c r="N6509" s="88">
        <v>13.2</v>
      </c>
      <c r="O6509" s="104">
        <v>12.2</v>
      </c>
      <c r="Q6509" s="11">
        <v>11.5</v>
      </c>
      <c r="R6509" s="11">
        <v>11.8</v>
      </c>
      <c r="S6509" s="11">
        <v>10.199999999999999</v>
      </c>
      <c r="T6509" s="11">
        <v>11.9</v>
      </c>
      <c r="U6509" s="11">
        <v>11.4</v>
      </c>
      <c r="V6509" s="11">
        <v>10.5</v>
      </c>
      <c r="W6509" s="11">
        <v>12.8</v>
      </c>
      <c r="X6509" s="11">
        <v>11.4</v>
      </c>
      <c r="Y6509" s="78"/>
      <c r="Z6509" s="11">
        <v>55.01</v>
      </c>
      <c r="AA6509" s="11">
        <v>110.58</v>
      </c>
      <c r="AB6509" s="11">
        <v>86.19</v>
      </c>
      <c r="AC6509" s="11">
        <v>0.37</v>
      </c>
      <c r="AD6509" s="11">
        <v>2.91</v>
      </c>
    </row>
    <row r="6510" spans="1:30" x14ac:dyDescent="0.25">
      <c r="A6510" s="1">
        <v>2019</v>
      </c>
      <c r="B6510" s="1">
        <v>9</v>
      </c>
      <c r="C6510" s="1">
        <v>29</v>
      </c>
      <c r="D6510" s="3">
        <v>4.1666666666666664E-2</v>
      </c>
      <c r="E6510" s="5">
        <v>6506</v>
      </c>
      <c r="G6510" s="15">
        <v>10.5</v>
      </c>
      <c r="H6510" s="15">
        <v>10.6</v>
      </c>
      <c r="I6510" s="15">
        <v>14</v>
      </c>
      <c r="J6510" s="15">
        <v>12.2</v>
      </c>
      <c r="K6510" s="15">
        <v>12</v>
      </c>
      <c r="L6510" s="15">
        <v>10.8</v>
      </c>
      <c r="N6510" s="88">
        <v>13.2</v>
      </c>
      <c r="O6510" s="104">
        <v>12.2</v>
      </c>
      <c r="Q6510" s="11">
        <v>11.5</v>
      </c>
      <c r="R6510" s="11">
        <v>11.8</v>
      </c>
      <c r="S6510" s="11">
        <v>10.199999999999999</v>
      </c>
      <c r="T6510" s="11">
        <v>11.9</v>
      </c>
      <c r="U6510" s="11">
        <v>11.4</v>
      </c>
      <c r="V6510" s="11">
        <v>10.5</v>
      </c>
      <c r="W6510" s="11">
        <v>12.8</v>
      </c>
      <c r="X6510" s="11">
        <v>11.4</v>
      </c>
      <c r="Y6510" s="78"/>
      <c r="Z6510" s="11">
        <v>55.01</v>
      </c>
      <c r="AA6510" s="11">
        <v>110.58</v>
      </c>
      <c r="AB6510" s="11">
        <v>86.19</v>
      </c>
      <c r="AC6510" s="11">
        <v>0.37</v>
      </c>
      <c r="AD6510" s="11">
        <v>2.91</v>
      </c>
    </row>
    <row r="6511" spans="1:30" x14ac:dyDescent="0.25">
      <c r="A6511" s="1">
        <v>2019</v>
      </c>
      <c r="B6511" s="1">
        <v>9</v>
      </c>
      <c r="C6511" s="1">
        <v>29</v>
      </c>
      <c r="D6511" s="3">
        <v>8.3333333333333329E-2</v>
      </c>
      <c r="E6511" s="5">
        <v>6507</v>
      </c>
      <c r="G6511" s="15">
        <v>10.4</v>
      </c>
      <c r="H6511" s="15">
        <v>10.5</v>
      </c>
      <c r="I6511" s="15">
        <v>13.8</v>
      </c>
      <c r="J6511" s="15">
        <v>12.3</v>
      </c>
      <c r="K6511" s="15">
        <v>12.1</v>
      </c>
      <c r="L6511" s="15">
        <v>10.7</v>
      </c>
      <c r="N6511" s="88">
        <v>13.2</v>
      </c>
      <c r="O6511" s="104">
        <v>12.2</v>
      </c>
      <c r="Q6511" s="11">
        <v>11.5</v>
      </c>
      <c r="R6511" s="11">
        <v>11.8</v>
      </c>
      <c r="S6511" s="11">
        <v>10.199999999999999</v>
      </c>
      <c r="T6511" s="11">
        <v>11.9</v>
      </c>
      <c r="U6511" s="11">
        <v>11.4</v>
      </c>
      <c r="V6511" s="11">
        <v>10.5</v>
      </c>
      <c r="W6511" s="11">
        <v>12.8</v>
      </c>
      <c r="X6511" s="11">
        <v>11.4</v>
      </c>
      <c r="Y6511" s="78"/>
      <c r="Z6511" s="11">
        <v>55.01</v>
      </c>
      <c r="AA6511" s="11">
        <v>110.58</v>
      </c>
      <c r="AB6511" s="11">
        <v>86.19</v>
      </c>
      <c r="AC6511" s="11">
        <v>0.37</v>
      </c>
      <c r="AD6511" s="11">
        <v>2.91</v>
      </c>
    </row>
    <row r="6512" spans="1:30" x14ac:dyDescent="0.25">
      <c r="A6512" s="1">
        <v>2019</v>
      </c>
      <c r="B6512" s="1">
        <v>9</v>
      </c>
      <c r="C6512" s="1">
        <v>29</v>
      </c>
      <c r="D6512" s="3">
        <v>0.125</v>
      </c>
      <c r="E6512" s="5">
        <v>6508</v>
      </c>
      <c r="G6512" s="15">
        <v>10.7</v>
      </c>
      <c r="H6512" s="15">
        <v>10.4</v>
      </c>
      <c r="I6512" s="15">
        <v>13.6</v>
      </c>
      <c r="J6512" s="15">
        <v>12</v>
      </c>
      <c r="K6512" s="15">
        <v>11.9</v>
      </c>
      <c r="L6512" s="15">
        <v>10.7</v>
      </c>
      <c r="N6512" s="88">
        <v>13.2</v>
      </c>
      <c r="O6512" s="104">
        <v>12.2</v>
      </c>
      <c r="Q6512" s="11">
        <v>11.5</v>
      </c>
      <c r="R6512" s="11">
        <v>11.8</v>
      </c>
      <c r="S6512" s="11">
        <v>10.199999999999999</v>
      </c>
      <c r="T6512" s="11">
        <v>11.9</v>
      </c>
      <c r="U6512" s="11">
        <v>11.4</v>
      </c>
      <c r="V6512" s="11">
        <v>10.5</v>
      </c>
      <c r="W6512" s="11">
        <v>12.8</v>
      </c>
      <c r="X6512" s="11">
        <v>11.4</v>
      </c>
      <c r="Y6512" s="78"/>
      <c r="Z6512" s="11">
        <v>55.01</v>
      </c>
      <c r="AA6512" s="11">
        <v>110.58</v>
      </c>
      <c r="AB6512" s="11">
        <v>86.19</v>
      </c>
      <c r="AC6512" s="11">
        <v>0.37</v>
      </c>
      <c r="AD6512" s="11">
        <v>2.91</v>
      </c>
    </row>
    <row r="6513" spans="1:30" x14ac:dyDescent="0.25">
      <c r="A6513" s="1">
        <v>2019</v>
      </c>
      <c r="B6513" s="1">
        <v>9</v>
      </c>
      <c r="C6513" s="1">
        <v>29</v>
      </c>
      <c r="D6513" s="3">
        <v>0.16666666666666666</v>
      </c>
      <c r="E6513" s="5">
        <v>6509</v>
      </c>
      <c r="G6513" s="15">
        <v>10.9</v>
      </c>
      <c r="H6513" s="15">
        <v>10.9</v>
      </c>
      <c r="I6513" s="15">
        <v>13.7</v>
      </c>
      <c r="J6513" s="15">
        <v>11.8</v>
      </c>
      <c r="K6513" s="15">
        <v>11.9</v>
      </c>
      <c r="L6513" s="15">
        <v>10.7</v>
      </c>
      <c r="N6513" s="88">
        <v>13.2</v>
      </c>
      <c r="O6513" s="104">
        <v>12.2</v>
      </c>
      <c r="Q6513" s="11">
        <v>11.5</v>
      </c>
      <c r="R6513" s="11">
        <v>11.8</v>
      </c>
      <c r="S6513" s="11">
        <v>10.199999999999999</v>
      </c>
      <c r="T6513" s="11">
        <v>11.9</v>
      </c>
      <c r="U6513" s="11">
        <v>11.4</v>
      </c>
      <c r="V6513" s="11">
        <v>10.5</v>
      </c>
      <c r="W6513" s="11">
        <v>12.8</v>
      </c>
      <c r="X6513" s="11">
        <v>11.4</v>
      </c>
      <c r="Y6513" s="78"/>
      <c r="Z6513" s="11">
        <v>55.01</v>
      </c>
      <c r="AA6513" s="11">
        <v>110.58</v>
      </c>
      <c r="AB6513" s="11">
        <v>86.19</v>
      </c>
      <c r="AC6513" s="11">
        <v>0.37</v>
      </c>
      <c r="AD6513" s="11">
        <v>2.91</v>
      </c>
    </row>
    <row r="6514" spans="1:30" x14ac:dyDescent="0.25">
      <c r="A6514" s="1">
        <v>2019</v>
      </c>
      <c r="B6514" s="1">
        <v>9</v>
      </c>
      <c r="C6514" s="1">
        <v>29</v>
      </c>
      <c r="D6514" s="3">
        <v>0.20833333333333334</v>
      </c>
      <c r="E6514" s="5">
        <v>6510</v>
      </c>
      <c r="G6514" s="15">
        <v>10.9</v>
      </c>
      <c r="H6514" s="15">
        <v>11.3</v>
      </c>
      <c r="I6514" s="15">
        <v>14</v>
      </c>
      <c r="J6514" s="15">
        <v>11.2</v>
      </c>
      <c r="K6514" s="15">
        <v>12</v>
      </c>
      <c r="L6514" s="15">
        <v>10.6</v>
      </c>
      <c r="N6514" s="88">
        <v>13.2</v>
      </c>
      <c r="O6514" s="104">
        <v>12.2</v>
      </c>
      <c r="Q6514" s="11">
        <v>11.5</v>
      </c>
      <c r="R6514" s="11">
        <v>11.8</v>
      </c>
      <c r="S6514" s="11">
        <v>10.199999999999999</v>
      </c>
      <c r="T6514" s="11">
        <v>11.9</v>
      </c>
      <c r="U6514" s="11">
        <v>11.4</v>
      </c>
      <c r="V6514" s="11">
        <v>10.5</v>
      </c>
      <c r="W6514" s="11">
        <v>12.8</v>
      </c>
      <c r="X6514" s="11">
        <v>11.4</v>
      </c>
      <c r="Y6514" s="78"/>
      <c r="Z6514" s="11">
        <v>55.01</v>
      </c>
      <c r="AA6514" s="11">
        <v>110.58</v>
      </c>
      <c r="AB6514" s="11">
        <v>86.19</v>
      </c>
      <c r="AC6514" s="11">
        <v>0.37</v>
      </c>
      <c r="AD6514" s="11">
        <v>2.91</v>
      </c>
    </row>
    <row r="6515" spans="1:30" x14ac:dyDescent="0.25">
      <c r="A6515" s="1">
        <v>2019</v>
      </c>
      <c r="B6515" s="1">
        <v>9</v>
      </c>
      <c r="C6515" s="1">
        <v>29</v>
      </c>
      <c r="D6515" s="3">
        <v>0.25</v>
      </c>
      <c r="E6515" s="5">
        <v>6511</v>
      </c>
      <c r="G6515" s="15">
        <v>11.4</v>
      </c>
      <c r="H6515" s="15">
        <v>11.5</v>
      </c>
      <c r="I6515" s="15">
        <v>13.9</v>
      </c>
      <c r="J6515" s="15">
        <v>11.7</v>
      </c>
      <c r="K6515" s="15">
        <v>12</v>
      </c>
      <c r="L6515" s="15">
        <v>10.6</v>
      </c>
      <c r="N6515" s="88">
        <v>13.2</v>
      </c>
      <c r="O6515" s="104">
        <v>12.2</v>
      </c>
      <c r="Q6515" s="11">
        <v>11.5</v>
      </c>
      <c r="R6515" s="11">
        <v>11.8</v>
      </c>
      <c r="S6515" s="11">
        <v>10.199999999999999</v>
      </c>
      <c r="T6515" s="11">
        <v>11.9</v>
      </c>
      <c r="U6515" s="11">
        <v>11.4</v>
      </c>
      <c r="V6515" s="11">
        <v>10.5</v>
      </c>
      <c r="W6515" s="11">
        <v>12.8</v>
      </c>
      <c r="X6515" s="11">
        <v>11.4</v>
      </c>
      <c r="Y6515" s="78"/>
      <c r="Z6515" s="11">
        <v>55.01</v>
      </c>
      <c r="AA6515" s="11">
        <v>110.58</v>
      </c>
      <c r="AB6515" s="11">
        <v>86.19</v>
      </c>
      <c r="AC6515" s="11">
        <v>0.37</v>
      </c>
      <c r="AD6515" s="11">
        <v>2.91</v>
      </c>
    </row>
    <row r="6516" spans="1:30" x14ac:dyDescent="0.25">
      <c r="A6516" s="1">
        <v>2019</v>
      </c>
      <c r="B6516" s="1">
        <v>9</v>
      </c>
      <c r="C6516" s="1">
        <v>29</v>
      </c>
      <c r="D6516" s="3">
        <v>0.29166666666666669</v>
      </c>
      <c r="E6516" s="5">
        <v>6512</v>
      </c>
      <c r="G6516" s="15">
        <v>12.2</v>
      </c>
      <c r="H6516" s="15">
        <v>11.9</v>
      </c>
      <c r="I6516" s="15">
        <v>13.8</v>
      </c>
      <c r="J6516" s="15">
        <v>13</v>
      </c>
      <c r="K6516" s="15">
        <v>12.4</v>
      </c>
      <c r="L6516" s="15">
        <v>10.9</v>
      </c>
      <c r="N6516" s="88">
        <v>13.2</v>
      </c>
      <c r="O6516" s="104">
        <v>12.2</v>
      </c>
      <c r="Q6516" s="11">
        <v>11.5</v>
      </c>
      <c r="R6516" s="11">
        <v>11.8</v>
      </c>
      <c r="S6516" s="11">
        <v>10.199999999999999</v>
      </c>
      <c r="T6516" s="11">
        <v>11.9</v>
      </c>
      <c r="U6516" s="11">
        <v>11.4</v>
      </c>
      <c r="V6516" s="11">
        <v>10.5</v>
      </c>
      <c r="W6516" s="11">
        <v>12.8</v>
      </c>
      <c r="X6516" s="11">
        <v>11.4</v>
      </c>
      <c r="Y6516" s="78"/>
      <c r="Z6516" s="11">
        <v>55.01</v>
      </c>
      <c r="AA6516" s="11">
        <v>110.58</v>
      </c>
      <c r="AB6516" s="11">
        <v>86.19</v>
      </c>
      <c r="AC6516" s="11">
        <v>0.37</v>
      </c>
      <c r="AD6516" s="11">
        <v>2.91</v>
      </c>
    </row>
    <row r="6517" spans="1:30" x14ac:dyDescent="0.25">
      <c r="A6517" s="1">
        <v>2019</v>
      </c>
      <c r="B6517" s="1">
        <v>9</v>
      </c>
      <c r="C6517" s="1">
        <v>29</v>
      </c>
      <c r="D6517" s="3">
        <v>0.33333333333333331</v>
      </c>
      <c r="E6517" s="5">
        <v>6513</v>
      </c>
      <c r="G6517" s="15">
        <v>12.9</v>
      </c>
      <c r="H6517" s="15">
        <v>12.7</v>
      </c>
      <c r="I6517" s="15">
        <v>14</v>
      </c>
      <c r="J6517" s="15">
        <v>13</v>
      </c>
      <c r="K6517" s="15">
        <v>12.7</v>
      </c>
      <c r="L6517" s="15">
        <v>11.1</v>
      </c>
      <c r="N6517" s="88">
        <v>13.2</v>
      </c>
      <c r="O6517" s="104">
        <v>12.2</v>
      </c>
      <c r="Q6517" s="11">
        <v>11.5</v>
      </c>
      <c r="R6517" s="11">
        <v>11.8</v>
      </c>
      <c r="S6517" s="11">
        <v>10.199999999999999</v>
      </c>
      <c r="T6517" s="11">
        <v>11.9</v>
      </c>
      <c r="U6517" s="11">
        <v>11.4</v>
      </c>
      <c r="V6517" s="11">
        <v>10.5</v>
      </c>
      <c r="W6517" s="11">
        <v>12.8</v>
      </c>
      <c r="X6517" s="11">
        <v>11.4</v>
      </c>
      <c r="Y6517" s="78"/>
      <c r="Z6517" s="11">
        <v>55.01</v>
      </c>
      <c r="AA6517" s="11">
        <v>110.58</v>
      </c>
      <c r="AB6517" s="11">
        <v>86.19</v>
      </c>
      <c r="AC6517" s="11">
        <v>0.37</v>
      </c>
      <c r="AD6517" s="11">
        <v>2.91</v>
      </c>
    </row>
    <row r="6518" spans="1:30" x14ac:dyDescent="0.25">
      <c r="A6518" s="1">
        <v>2019</v>
      </c>
      <c r="B6518" s="1">
        <v>9</v>
      </c>
      <c r="C6518" s="1">
        <v>29</v>
      </c>
      <c r="D6518" s="3">
        <v>0.375</v>
      </c>
      <c r="E6518" s="5">
        <v>6514</v>
      </c>
      <c r="G6518" s="15">
        <v>13</v>
      </c>
      <c r="H6518" s="15">
        <v>13.1</v>
      </c>
      <c r="I6518" s="15">
        <v>13.5</v>
      </c>
      <c r="J6518" s="15">
        <v>12.5</v>
      </c>
      <c r="K6518" s="15">
        <v>13.7</v>
      </c>
      <c r="L6518" s="15">
        <v>11.9</v>
      </c>
      <c r="N6518" s="88">
        <v>13.2</v>
      </c>
      <c r="O6518" s="104">
        <v>12.2</v>
      </c>
      <c r="Q6518" s="11">
        <v>11.5</v>
      </c>
      <c r="R6518" s="11">
        <v>11.8</v>
      </c>
      <c r="S6518" s="11">
        <v>10.199999999999999</v>
      </c>
      <c r="T6518" s="11">
        <v>11.9</v>
      </c>
      <c r="U6518" s="11">
        <v>11.4</v>
      </c>
      <c r="V6518" s="11">
        <v>10.5</v>
      </c>
      <c r="W6518" s="11">
        <v>12.8</v>
      </c>
      <c r="X6518" s="11">
        <v>11.4</v>
      </c>
      <c r="Y6518" s="78"/>
      <c r="Z6518" s="11">
        <v>55.01</v>
      </c>
      <c r="AA6518" s="11">
        <v>110.58</v>
      </c>
      <c r="AB6518" s="11">
        <v>86.19</v>
      </c>
      <c r="AC6518" s="11">
        <v>0.37</v>
      </c>
      <c r="AD6518" s="11">
        <v>2.91</v>
      </c>
    </row>
    <row r="6519" spans="1:30" x14ac:dyDescent="0.25">
      <c r="A6519" s="1">
        <v>2019</v>
      </c>
      <c r="B6519" s="1">
        <v>9</v>
      </c>
      <c r="C6519" s="1">
        <v>29</v>
      </c>
      <c r="D6519" s="3">
        <v>0.41666666666666669</v>
      </c>
      <c r="E6519" s="5">
        <v>6515</v>
      </c>
      <c r="G6519" s="15">
        <v>13.6</v>
      </c>
      <c r="H6519" s="15">
        <v>13.7</v>
      </c>
      <c r="I6519" s="15">
        <v>15.3</v>
      </c>
      <c r="J6519" s="15">
        <v>12.8</v>
      </c>
      <c r="K6519" s="15">
        <v>14.1</v>
      </c>
      <c r="L6519" s="15">
        <v>12.4</v>
      </c>
      <c r="N6519" s="88">
        <v>13.2</v>
      </c>
      <c r="O6519" s="104">
        <v>12.2</v>
      </c>
      <c r="Q6519" s="11">
        <v>11.5</v>
      </c>
      <c r="R6519" s="11">
        <v>11.8</v>
      </c>
      <c r="S6519" s="11">
        <v>10.199999999999999</v>
      </c>
      <c r="T6519" s="11">
        <v>11.9</v>
      </c>
      <c r="U6519" s="11">
        <v>11.4</v>
      </c>
      <c r="V6519" s="11">
        <v>10.5</v>
      </c>
      <c r="W6519" s="11">
        <v>12.8</v>
      </c>
      <c r="X6519" s="11">
        <v>11.4</v>
      </c>
      <c r="Y6519" s="78"/>
      <c r="Z6519" s="11">
        <v>55.01</v>
      </c>
      <c r="AA6519" s="11">
        <v>110.58</v>
      </c>
      <c r="AB6519" s="11">
        <v>86.19</v>
      </c>
      <c r="AC6519" s="11">
        <v>0.37</v>
      </c>
      <c r="AD6519" s="11">
        <v>2.91</v>
      </c>
    </row>
    <row r="6520" spans="1:30" x14ac:dyDescent="0.25">
      <c r="A6520" s="1">
        <v>2019</v>
      </c>
      <c r="B6520" s="1">
        <v>9</v>
      </c>
      <c r="C6520" s="1">
        <v>29</v>
      </c>
      <c r="D6520" s="3">
        <v>0.45833333333333331</v>
      </c>
      <c r="E6520" s="5">
        <v>6516</v>
      </c>
      <c r="G6520" s="15">
        <v>13.9</v>
      </c>
      <c r="H6520" s="15">
        <v>14.3</v>
      </c>
      <c r="I6520" s="15">
        <v>15.4</v>
      </c>
      <c r="J6520" s="15">
        <v>14.4</v>
      </c>
      <c r="K6520" s="15">
        <v>13.8</v>
      </c>
      <c r="L6520" s="15">
        <v>13</v>
      </c>
      <c r="N6520" s="88">
        <v>13.2</v>
      </c>
      <c r="O6520" s="104">
        <v>12.2</v>
      </c>
      <c r="Q6520" s="11">
        <v>11.5</v>
      </c>
      <c r="R6520" s="11">
        <v>11.8</v>
      </c>
      <c r="S6520" s="11">
        <v>10.199999999999999</v>
      </c>
      <c r="T6520" s="11">
        <v>11.9</v>
      </c>
      <c r="U6520" s="11">
        <v>11.4</v>
      </c>
      <c r="V6520" s="11">
        <v>10.5</v>
      </c>
      <c r="W6520" s="11">
        <v>12.8</v>
      </c>
      <c r="X6520" s="11">
        <v>11.4</v>
      </c>
      <c r="Y6520" s="78"/>
      <c r="Z6520" s="11">
        <v>55.01</v>
      </c>
      <c r="AA6520" s="11">
        <v>110.58</v>
      </c>
      <c r="AB6520" s="11">
        <v>86.19</v>
      </c>
      <c r="AC6520" s="11">
        <v>0.37</v>
      </c>
      <c r="AD6520" s="11">
        <v>2.91</v>
      </c>
    </row>
    <row r="6521" spans="1:30" x14ac:dyDescent="0.25">
      <c r="A6521" s="1">
        <v>2019</v>
      </c>
      <c r="B6521" s="1">
        <v>9</v>
      </c>
      <c r="C6521" s="1">
        <v>29</v>
      </c>
      <c r="D6521" s="3">
        <v>0.5</v>
      </c>
      <c r="E6521" s="5">
        <v>6517</v>
      </c>
      <c r="G6521" s="15">
        <v>14.4</v>
      </c>
      <c r="H6521" s="15">
        <v>15</v>
      </c>
      <c r="I6521" s="15">
        <v>14.9</v>
      </c>
      <c r="J6521" s="15">
        <v>13.9</v>
      </c>
      <c r="K6521" s="15">
        <v>13.7</v>
      </c>
      <c r="L6521" s="15">
        <v>14.1</v>
      </c>
      <c r="N6521" s="88">
        <v>15.4</v>
      </c>
      <c r="O6521" s="104">
        <v>12.2</v>
      </c>
      <c r="Q6521" s="11">
        <v>11.5</v>
      </c>
      <c r="R6521" s="11">
        <v>11.8</v>
      </c>
      <c r="S6521" s="11">
        <v>10.199999999999999</v>
      </c>
      <c r="T6521" s="11">
        <v>11.9</v>
      </c>
      <c r="U6521" s="11">
        <v>11.4</v>
      </c>
      <c r="V6521" s="11">
        <v>10.5</v>
      </c>
      <c r="W6521" s="11">
        <v>12.8</v>
      </c>
      <c r="X6521" s="11">
        <v>11.4</v>
      </c>
      <c r="Y6521" s="78"/>
      <c r="Z6521" s="11">
        <v>55.01</v>
      </c>
      <c r="AA6521" s="11">
        <v>110.58</v>
      </c>
      <c r="AB6521" s="11">
        <v>86.19</v>
      </c>
      <c r="AC6521" s="11">
        <v>0.37</v>
      </c>
      <c r="AD6521" s="11">
        <v>2.91</v>
      </c>
    </row>
    <row r="6522" spans="1:30" x14ac:dyDescent="0.25">
      <c r="A6522" s="1">
        <v>2019</v>
      </c>
      <c r="B6522" s="1">
        <v>9</v>
      </c>
      <c r="C6522" s="1">
        <v>29</v>
      </c>
      <c r="D6522" s="3">
        <v>0.54166666666666663</v>
      </c>
      <c r="E6522" s="5">
        <v>6518</v>
      </c>
      <c r="G6522" s="15">
        <v>14.8</v>
      </c>
      <c r="H6522" s="15">
        <v>14.6</v>
      </c>
      <c r="I6522" s="15">
        <v>14.4</v>
      </c>
      <c r="J6522" s="15">
        <v>15.1</v>
      </c>
      <c r="K6522" s="15">
        <v>13.7</v>
      </c>
      <c r="L6522" s="15">
        <v>13.9</v>
      </c>
      <c r="N6522" s="88">
        <v>15.4</v>
      </c>
      <c r="O6522" s="104">
        <v>12.2</v>
      </c>
      <c r="Q6522" s="11">
        <v>11.5</v>
      </c>
      <c r="R6522" s="11">
        <v>11.8</v>
      </c>
      <c r="S6522" s="11">
        <v>10.199999999999999</v>
      </c>
      <c r="T6522" s="11">
        <v>11.9</v>
      </c>
      <c r="U6522" s="11">
        <v>11.4</v>
      </c>
      <c r="V6522" s="11">
        <v>10.5</v>
      </c>
      <c r="W6522" s="11">
        <v>12.8</v>
      </c>
      <c r="X6522" s="11">
        <v>11.4</v>
      </c>
      <c r="Y6522" s="78"/>
      <c r="Z6522" s="11">
        <v>55.01</v>
      </c>
      <c r="AA6522" s="11">
        <v>110.58</v>
      </c>
      <c r="AB6522" s="11">
        <v>86.19</v>
      </c>
      <c r="AC6522" s="11">
        <v>0.37</v>
      </c>
      <c r="AD6522" s="11">
        <v>2.91</v>
      </c>
    </row>
    <row r="6523" spans="1:30" x14ac:dyDescent="0.25">
      <c r="A6523" s="1">
        <v>2019</v>
      </c>
      <c r="B6523" s="1">
        <v>9</v>
      </c>
      <c r="C6523" s="1">
        <v>29</v>
      </c>
      <c r="D6523" s="3">
        <v>0.58333333333333337</v>
      </c>
      <c r="E6523" s="5">
        <v>6519</v>
      </c>
      <c r="G6523" s="15">
        <v>14.9</v>
      </c>
      <c r="H6523" s="15">
        <v>15</v>
      </c>
      <c r="I6523" s="15">
        <v>14.4</v>
      </c>
      <c r="J6523" s="15">
        <v>11.7</v>
      </c>
      <c r="K6523" s="15">
        <v>14</v>
      </c>
      <c r="L6523" s="15">
        <v>14.4</v>
      </c>
      <c r="N6523" s="88">
        <v>15.4</v>
      </c>
      <c r="O6523" s="104">
        <v>12.2</v>
      </c>
      <c r="Q6523" s="11">
        <v>11.5</v>
      </c>
      <c r="R6523" s="11">
        <v>11.8</v>
      </c>
      <c r="S6523" s="11">
        <v>10.199999999999999</v>
      </c>
      <c r="T6523" s="11">
        <v>11.9</v>
      </c>
      <c r="U6523" s="11">
        <v>11.4</v>
      </c>
      <c r="V6523" s="11">
        <v>10.5</v>
      </c>
      <c r="W6523" s="11">
        <v>12.8</v>
      </c>
      <c r="X6523" s="11">
        <v>11.4</v>
      </c>
      <c r="Y6523" s="78"/>
      <c r="Z6523" s="11">
        <v>55.01</v>
      </c>
      <c r="AA6523" s="11">
        <v>110.58</v>
      </c>
      <c r="AB6523" s="11">
        <v>86.19</v>
      </c>
      <c r="AC6523" s="11">
        <v>0.37</v>
      </c>
      <c r="AD6523" s="11">
        <v>2.91</v>
      </c>
    </row>
    <row r="6524" spans="1:30" x14ac:dyDescent="0.25">
      <c r="A6524" s="1">
        <v>2019</v>
      </c>
      <c r="B6524" s="1">
        <v>9</v>
      </c>
      <c r="C6524" s="1">
        <v>29</v>
      </c>
      <c r="D6524" s="3">
        <v>0.625</v>
      </c>
      <c r="E6524" s="5">
        <v>6520</v>
      </c>
      <c r="G6524" s="15">
        <v>14.3</v>
      </c>
      <c r="H6524" s="15">
        <v>14.8</v>
      </c>
      <c r="I6524" s="15">
        <v>14</v>
      </c>
      <c r="J6524" s="15">
        <v>12.7</v>
      </c>
      <c r="K6524" s="15">
        <v>13.2</v>
      </c>
      <c r="L6524" s="15">
        <v>13.6</v>
      </c>
      <c r="N6524" s="88">
        <v>15.4</v>
      </c>
      <c r="O6524" s="104">
        <v>12.2</v>
      </c>
      <c r="Q6524" s="11">
        <v>11.5</v>
      </c>
      <c r="R6524" s="11">
        <v>11.8</v>
      </c>
      <c r="S6524" s="11">
        <v>10.199999999999999</v>
      </c>
      <c r="T6524" s="11">
        <v>11.9</v>
      </c>
      <c r="U6524" s="11">
        <v>11.4</v>
      </c>
      <c r="V6524" s="11">
        <v>10.5</v>
      </c>
      <c r="W6524" s="11">
        <v>12.8</v>
      </c>
      <c r="X6524" s="11">
        <v>11.4</v>
      </c>
      <c r="Y6524" s="78"/>
      <c r="Z6524" s="11">
        <v>55.01</v>
      </c>
      <c r="AA6524" s="11">
        <v>110.58</v>
      </c>
      <c r="AB6524" s="11">
        <v>86.19</v>
      </c>
      <c r="AC6524" s="11">
        <v>0.37</v>
      </c>
      <c r="AD6524" s="11">
        <v>2.91</v>
      </c>
    </row>
    <row r="6525" spans="1:30" x14ac:dyDescent="0.25">
      <c r="A6525" s="1">
        <v>2019</v>
      </c>
      <c r="B6525" s="1">
        <v>9</v>
      </c>
      <c r="C6525" s="1">
        <v>29</v>
      </c>
      <c r="D6525" s="3">
        <v>0.66666666666666663</v>
      </c>
      <c r="E6525" s="5">
        <v>6521</v>
      </c>
      <c r="G6525" s="15">
        <v>13.8</v>
      </c>
      <c r="H6525" s="15">
        <v>13.9</v>
      </c>
      <c r="I6525" s="15">
        <v>14.4</v>
      </c>
      <c r="J6525" s="15">
        <v>12.3</v>
      </c>
      <c r="K6525" s="15">
        <v>12.3</v>
      </c>
      <c r="L6525" s="15">
        <v>13</v>
      </c>
      <c r="N6525" s="88">
        <v>15.4</v>
      </c>
      <c r="O6525" s="104">
        <v>12.2</v>
      </c>
      <c r="Q6525" s="11">
        <v>11.5</v>
      </c>
      <c r="R6525" s="11">
        <v>11.8</v>
      </c>
      <c r="S6525" s="11">
        <v>10.199999999999999</v>
      </c>
      <c r="T6525" s="11">
        <v>11.9</v>
      </c>
      <c r="U6525" s="11">
        <v>11.4</v>
      </c>
      <c r="V6525" s="11">
        <v>10.5</v>
      </c>
      <c r="W6525" s="11">
        <v>12.8</v>
      </c>
      <c r="X6525" s="11">
        <v>11.4</v>
      </c>
      <c r="Y6525" s="78"/>
      <c r="Z6525" s="11">
        <v>55.01</v>
      </c>
      <c r="AA6525" s="11">
        <v>110.58</v>
      </c>
      <c r="AB6525" s="11">
        <v>86.19</v>
      </c>
      <c r="AC6525" s="11">
        <v>0.37</v>
      </c>
      <c r="AD6525" s="11">
        <v>2.91</v>
      </c>
    </row>
    <row r="6526" spans="1:30" x14ac:dyDescent="0.25">
      <c r="A6526" s="1">
        <v>2019</v>
      </c>
      <c r="B6526" s="1">
        <v>9</v>
      </c>
      <c r="C6526" s="1">
        <v>29</v>
      </c>
      <c r="D6526" s="3">
        <v>0.70833333333333337</v>
      </c>
      <c r="E6526" s="5">
        <v>6522</v>
      </c>
      <c r="G6526" s="15">
        <v>13.1</v>
      </c>
      <c r="H6526" s="15">
        <v>13.4</v>
      </c>
      <c r="I6526" s="15">
        <v>14.6</v>
      </c>
      <c r="J6526" s="15">
        <v>11.7</v>
      </c>
      <c r="K6526" s="15">
        <v>12.1</v>
      </c>
      <c r="L6526" s="15">
        <v>12.4</v>
      </c>
      <c r="N6526" s="88">
        <v>15.4</v>
      </c>
      <c r="O6526" s="104">
        <v>12.2</v>
      </c>
      <c r="Q6526" s="11">
        <v>11.5</v>
      </c>
      <c r="R6526" s="11">
        <v>11.8</v>
      </c>
      <c r="S6526" s="11">
        <v>10.199999999999999</v>
      </c>
      <c r="T6526" s="11">
        <v>11.9</v>
      </c>
      <c r="U6526" s="11">
        <v>11.4</v>
      </c>
      <c r="V6526" s="11">
        <v>10.5</v>
      </c>
      <c r="W6526" s="11">
        <v>12.8</v>
      </c>
      <c r="X6526" s="11">
        <v>11.4</v>
      </c>
      <c r="Y6526" s="78"/>
      <c r="Z6526" s="11">
        <v>55.01</v>
      </c>
      <c r="AA6526" s="11">
        <v>110.58</v>
      </c>
      <c r="AB6526" s="11">
        <v>86.19</v>
      </c>
      <c r="AC6526" s="11">
        <v>0.37</v>
      </c>
      <c r="AD6526" s="11">
        <v>2.91</v>
      </c>
    </row>
    <row r="6527" spans="1:30" x14ac:dyDescent="0.25">
      <c r="A6527" s="1">
        <v>2019</v>
      </c>
      <c r="B6527" s="1">
        <v>9</v>
      </c>
      <c r="C6527" s="1">
        <v>29</v>
      </c>
      <c r="D6527" s="3">
        <v>0.75</v>
      </c>
      <c r="E6527" s="5">
        <v>6523</v>
      </c>
      <c r="G6527" s="15">
        <v>12.5</v>
      </c>
      <c r="H6527" s="15">
        <v>13.1</v>
      </c>
      <c r="I6527" s="15">
        <v>14</v>
      </c>
      <c r="J6527" s="15">
        <v>11.5</v>
      </c>
      <c r="K6527" s="15">
        <v>11.5</v>
      </c>
      <c r="L6527" s="15">
        <v>12.3</v>
      </c>
      <c r="N6527" s="88">
        <v>15.4</v>
      </c>
      <c r="O6527" s="104">
        <v>12.2</v>
      </c>
      <c r="Q6527" s="11">
        <v>11.5</v>
      </c>
      <c r="R6527" s="11">
        <v>11.8</v>
      </c>
      <c r="S6527" s="11">
        <v>10.199999999999999</v>
      </c>
      <c r="T6527" s="11">
        <v>11.9</v>
      </c>
      <c r="U6527" s="11">
        <v>11.4</v>
      </c>
      <c r="V6527" s="11">
        <v>10.5</v>
      </c>
      <c r="W6527" s="11">
        <v>12.8</v>
      </c>
      <c r="X6527" s="11">
        <v>11.4</v>
      </c>
      <c r="Y6527" s="78"/>
      <c r="Z6527" s="11">
        <v>55.01</v>
      </c>
      <c r="AA6527" s="11">
        <v>110.58</v>
      </c>
      <c r="AB6527" s="11">
        <v>86.19</v>
      </c>
      <c r="AC6527" s="11">
        <v>0.37</v>
      </c>
      <c r="AD6527" s="11">
        <v>2.91</v>
      </c>
    </row>
    <row r="6528" spans="1:30" x14ac:dyDescent="0.25">
      <c r="A6528" s="1">
        <v>2019</v>
      </c>
      <c r="B6528" s="1">
        <v>9</v>
      </c>
      <c r="C6528" s="1">
        <v>29</v>
      </c>
      <c r="D6528" s="3">
        <v>0.79166666666666663</v>
      </c>
      <c r="E6528" s="5">
        <v>6524</v>
      </c>
      <c r="G6528" s="15">
        <v>12.3</v>
      </c>
      <c r="H6528" s="15">
        <v>12.4</v>
      </c>
      <c r="I6528" s="15">
        <v>14.3</v>
      </c>
      <c r="J6528" s="15">
        <v>11.5</v>
      </c>
      <c r="K6528" s="15">
        <v>11.7</v>
      </c>
      <c r="L6528" s="15">
        <v>12.2</v>
      </c>
      <c r="N6528" s="88">
        <v>15.4</v>
      </c>
      <c r="O6528" s="104">
        <v>12.2</v>
      </c>
      <c r="Q6528" s="11">
        <v>11.5</v>
      </c>
      <c r="R6528" s="11">
        <v>11.8</v>
      </c>
      <c r="S6528" s="11">
        <v>10.199999999999999</v>
      </c>
      <c r="T6528" s="11">
        <v>11.9</v>
      </c>
      <c r="U6528" s="11">
        <v>11.4</v>
      </c>
      <c r="V6528" s="11">
        <v>10.5</v>
      </c>
      <c r="W6528" s="11">
        <v>12.8</v>
      </c>
      <c r="X6528" s="11">
        <v>11.4</v>
      </c>
      <c r="Y6528" s="78"/>
      <c r="Z6528" s="11">
        <v>55.01</v>
      </c>
      <c r="AA6528" s="11">
        <v>110.58</v>
      </c>
      <c r="AB6528" s="11">
        <v>86.19</v>
      </c>
      <c r="AC6528" s="11">
        <v>0.37</v>
      </c>
      <c r="AD6528" s="11">
        <v>2.91</v>
      </c>
    </row>
    <row r="6529" spans="1:30" x14ac:dyDescent="0.25">
      <c r="A6529" s="1">
        <v>2019</v>
      </c>
      <c r="B6529" s="1">
        <v>9</v>
      </c>
      <c r="C6529" s="1">
        <v>29</v>
      </c>
      <c r="D6529" s="3">
        <v>0.83333333333333337</v>
      </c>
      <c r="E6529" s="5">
        <v>6525</v>
      </c>
      <c r="G6529" s="15">
        <v>12.2</v>
      </c>
      <c r="H6529" s="15">
        <v>12.2</v>
      </c>
      <c r="I6529" s="15">
        <v>14.7</v>
      </c>
      <c r="J6529" s="15">
        <v>11.8</v>
      </c>
      <c r="K6529" s="15">
        <v>11.7</v>
      </c>
      <c r="L6529" s="15">
        <v>11.8</v>
      </c>
      <c r="N6529" s="88">
        <v>15.4</v>
      </c>
      <c r="O6529" s="104">
        <v>12.2</v>
      </c>
      <c r="Q6529" s="11">
        <v>11.5</v>
      </c>
      <c r="R6529" s="11">
        <v>11.8</v>
      </c>
      <c r="S6529" s="11">
        <v>10.199999999999999</v>
      </c>
      <c r="T6529" s="11">
        <v>11.9</v>
      </c>
      <c r="U6529" s="11">
        <v>11.4</v>
      </c>
      <c r="V6529" s="11">
        <v>10.5</v>
      </c>
      <c r="W6529" s="11">
        <v>12.8</v>
      </c>
      <c r="X6529" s="11">
        <v>11.4</v>
      </c>
      <c r="Y6529" s="78"/>
      <c r="Z6529" s="11">
        <v>55.01</v>
      </c>
      <c r="AA6529" s="11">
        <v>110.58</v>
      </c>
      <c r="AB6529" s="11">
        <v>86.19</v>
      </c>
      <c r="AC6529" s="11">
        <v>0.37</v>
      </c>
      <c r="AD6529" s="11">
        <v>2.91</v>
      </c>
    </row>
    <row r="6530" spans="1:30" x14ac:dyDescent="0.25">
      <c r="A6530" s="1">
        <v>2019</v>
      </c>
      <c r="B6530" s="1">
        <v>9</v>
      </c>
      <c r="C6530" s="1">
        <v>29</v>
      </c>
      <c r="D6530" s="3">
        <v>0.875</v>
      </c>
      <c r="E6530" s="5">
        <v>6526</v>
      </c>
      <c r="G6530" s="15">
        <v>12.4</v>
      </c>
      <c r="H6530" s="15">
        <v>12.4</v>
      </c>
      <c r="I6530" s="15">
        <v>14.4</v>
      </c>
      <c r="J6530" s="15">
        <v>12.1</v>
      </c>
      <c r="K6530" s="15">
        <v>11.9</v>
      </c>
      <c r="L6530" s="15">
        <v>11.6</v>
      </c>
      <c r="N6530" s="88">
        <v>15.4</v>
      </c>
      <c r="O6530" s="104">
        <v>12.2</v>
      </c>
      <c r="Q6530" s="11">
        <v>11.5</v>
      </c>
      <c r="R6530" s="11">
        <v>11.8</v>
      </c>
      <c r="S6530" s="11">
        <v>10.199999999999999</v>
      </c>
      <c r="T6530" s="11">
        <v>11.9</v>
      </c>
      <c r="U6530" s="11">
        <v>11.4</v>
      </c>
      <c r="V6530" s="11">
        <v>10.5</v>
      </c>
      <c r="W6530" s="11">
        <v>12.8</v>
      </c>
      <c r="X6530" s="11">
        <v>11.4</v>
      </c>
      <c r="Y6530" s="78"/>
      <c r="Z6530" s="11">
        <v>55.01</v>
      </c>
      <c r="AA6530" s="11">
        <v>110.58</v>
      </c>
      <c r="AB6530" s="11">
        <v>86.19</v>
      </c>
      <c r="AC6530" s="11">
        <v>0.37</v>
      </c>
      <c r="AD6530" s="11">
        <v>2.91</v>
      </c>
    </row>
    <row r="6531" spans="1:30" x14ac:dyDescent="0.25">
      <c r="A6531" s="1">
        <v>2019</v>
      </c>
      <c r="B6531" s="1">
        <v>9</v>
      </c>
      <c r="C6531" s="1">
        <v>29</v>
      </c>
      <c r="D6531" s="3">
        <v>0.91666666666666663</v>
      </c>
      <c r="E6531" s="5">
        <v>6527</v>
      </c>
      <c r="G6531" s="15">
        <v>12.1</v>
      </c>
      <c r="H6531" s="15">
        <v>12.2</v>
      </c>
      <c r="I6531" s="15">
        <v>14.2</v>
      </c>
      <c r="J6531" s="15">
        <v>12.1</v>
      </c>
      <c r="K6531" s="15">
        <v>12.1</v>
      </c>
      <c r="L6531" s="15">
        <v>11.9</v>
      </c>
      <c r="N6531" s="88">
        <v>15.4</v>
      </c>
      <c r="O6531" s="104">
        <v>12.2</v>
      </c>
      <c r="Q6531" s="11">
        <v>11.5</v>
      </c>
      <c r="R6531" s="11">
        <v>11.8</v>
      </c>
      <c r="S6531" s="11">
        <v>10.199999999999999</v>
      </c>
      <c r="T6531" s="11">
        <v>11.9</v>
      </c>
      <c r="U6531" s="11">
        <v>11.4</v>
      </c>
      <c r="V6531" s="11">
        <v>10.5</v>
      </c>
      <c r="W6531" s="11">
        <v>12.8</v>
      </c>
      <c r="X6531" s="11">
        <v>11.4</v>
      </c>
      <c r="Y6531" s="78"/>
      <c r="Z6531" s="11">
        <v>55.01</v>
      </c>
      <c r="AA6531" s="11">
        <v>110.58</v>
      </c>
      <c r="AB6531" s="11">
        <v>86.19</v>
      </c>
      <c r="AC6531" s="11">
        <v>0.37</v>
      </c>
      <c r="AD6531" s="11">
        <v>2.91</v>
      </c>
    </row>
    <row r="6532" spans="1:30" x14ac:dyDescent="0.25">
      <c r="A6532" s="1">
        <v>2019</v>
      </c>
      <c r="B6532" s="1">
        <v>9</v>
      </c>
      <c r="C6532" s="1">
        <v>29</v>
      </c>
      <c r="D6532" s="3">
        <v>0.95833333333333337</v>
      </c>
      <c r="E6532" s="5">
        <v>6528</v>
      </c>
      <c r="G6532" s="15">
        <v>11.8</v>
      </c>
      <c r="H6532" s="15">
        <v>12</v>
      </c>
      <c r="I6532" s="15">
        <v>13.3</v>
      </c>
      <c r="J6532" s="15">
        <v>11.9</v>
      </c>
      <c r="K6532" s="15">
        <v>12.2</v>
      </c>
      <c r="L6532" s="15">
        <v>11.5</v>
      </c>
      <c r="N6532" s="88">
        <v>15.4</v>
      </c>
      <c r="O6532" s="104">
        <v>12.2</v>
      </c>
      <c r="Q6532" s="11">
        <v>11.5</v>
      </c>
      <c r="R6532" s="11">
        <v>11.8</v>
      </c>
      <c r="S6532" s="11">
        <v>10.199999999999999</v>
      </c>
      <c r="T6532" s="11">
        <v>11.9</v>
      </c>
      <c r="U6532" s="11">
        <v>11.4</v>
      </c>
      <c r="V6532" s="11">
        <v>10.5</v>
      </c>
      <c r="W6532" s="11">
        <v>12.8</v>
      </c>
      <c r="X6532" s="11">
        <v>11.4</v>
      </c>
      <c r="Y6532" s="78"/>
      <c r="Z6532" s="11">
        <v>55.01</v>
      </c>
      <c r="AA6532" s="11">
        <v>110.58</v>
      </c>
      <c r="AB6532" s="11">
        <v>86.19</v>
      </c>
      <c r="AC6532" s="11">
        <v>0.37</v>
      </c>
      <c r="AD6532" s="11">
        <v>2.91</v>
      </c>
    </row>
    <row r="6533" spans="1:30" x14ac:dyDescent="0.25">
      <c r="A6533" s="1">
        <v>2019</v>
      </c>
      <c r="B6533" s="1">
        <v>9</v>
      </c>
      <c r="C6533" s="1">
        <v>30</v>
      </c>
      <c r="D6533" s="3">
        <v>0</v>
      </c>
      <c r="E6533" s="5">
        <v>6529</v>
      </c>
      <c r="G6533" s="15">
        <v>11.9</v>
      </c>
      <c r="H6533" s="15">
        <v>12</v>
      </c>
      <c r="I6533" s="15">
        <v>12.3</v>
      </c>
      <c r="J6533" s="15">
        <v>12</v>
      </c>
      <c r="K6533" s="15">
        <v>12</v>
      </c>
      <c r="L6533" s="15">
        <v>11.3</v>
      </c>
      <c r="N6533" s="88">
        <v>14.8</v>
      </c>
      <c r="O6533" s="104">
        <v>12.5</v>
      </c>
      <c r="Q6533" s="11">
        <v>12.3</v>
      </c>
      <c r="R6533" s="11">
        <v>12.4</v>
      </c>
      <c r="S6533" s="11">
        <v>8.9</v>
      </c>
      <c r="T6533" s="11">
        <v>12.3</v>
      </c>
      <c r="U6533" s="11">
        <v>12.6</v>
      </c>
      <c r="V6533" s="11">
        <v>11.4</v>
      </c>
      <c r="W6533" s="11">
        <v>12.8</v>
      </c>
      <c r="X6533" s="11">
        <v>11.4</v>
      </c>
      <c r="Y6533" s="78"/>
      <c r="Z6533" s="11">
        <v>58.85</v>
      </c>
      <c r="AA6533" s="11">
        <v>121.57</v>
      </c>
      <c r="AB6533" s="11">
        <v>91.61</v>
      </c>
      <c r="AC6533" s="11">
        <v>0.93</v>
      </c>
      <c r="AD6533" s="11">
        <v>3.19</v>
      </c>
    </row>
    <row r="6534" spans="1:30" x14ac:dyDescent="0.25">
      <c r="A6534" s="1">
        <v>2019</v>
      </c>
      <c r="B6534" s="1">
        <v>9</v>
      </c>
      <c r="C6534" s="1">
        <v>30</v>
      </c>
      <c r="D6534" s="3">
        <v>4.1666666666666664E-2</v>
      </c>
      <c r="E6534" s="5">
        <v>6530</v>
      </c>
      <c r="G6534" s="15">
        <v>12</v>
      </c>
      <c r="H6534" s="15">
        <v>12</v>
      </c>
      <c r="I6534" s="15">
        <v>12.6</v>
      </c>
      <c r="J6534" s="15">
        <v>11.6</v>
      </c>
      <c r="K6534" s="15">
        <v>11.8</v>
      </c>
      <c r="L6534" s="15">
        <v>11.4</v>
      </c>
      <c r="N6534" s="88">
        <v>14.8</v>
      </c>
      <c r="O6534" s="104">
        <v>12.5</v>
      </c>
      <c r="Q6534" s="11">
        <v>12.3</v>
      </c>
      <c r="R6534" s="11">
        <v>12.4</v>
      </c>
      <c r="S6534" s="11">
        <v>8.9</v>
      </c>
      <c r="T6534" s="11">
        <v>12.3</v>
      </c>
      <c r="U6534" s="11">
        <v>12.6</v>
      </c>
      <c r="V6534" s="11">
        <v>11.4</v>
      </c>
      <c r="W6534" s="11">
        <v>12.8</v>
      </c>
      <c r="X6534" s="11">
        <v>11.4</v>
      </c>
      <c r="Y6534" s="78"/>
      <c r="Z6534" s="11">
        <v>58.85</v>
      </c>
      <c r="AA6534" s="11">
        <v>121.57</v>
      </c>
      <c r="AB6534" s="11">
        <v>91.61</v>
      </c>
      <c r="AC6534" s="11">
        <v>0.93</v>
      </c>
      <c r="AD6534" s="11">
        <v>3.19</v>
      </c>
    </row>
    <row r="6535" spans="1:30" x14ac:dyDescent="0.25">
      <c r="A6535" s="1">
        <v>2019</v>
      </c>
      <c r="B6535" s="1">
        <v>9</v>
      </c>
      <c r="C6535" s="1">
        <v>30</v>
      </c>
      <c r="D6535" s="3">
        <v>8.3333333333333329E-2</v>
      </c>
      <c r="E6535" s="5">
        <v>6531</v>
      </c>
      <c r="G6535" s="15">
        <v>11.8</v>
      </c>
      <c r="H6535" s="15">
        <v>12</v>
      </c>
      <c r="I6535" s="15">
        <v>12.7</v>
      </c>
      <c r="J6535" s="15">
        <v>11.4</v>
      </c>
      <c r="K6535" s="15">
        <v>11.6</v>
      </c>
      <c r="L6535" s="15">
        <v>11.3</v>
      </c>
      <c r="N6535" s="88">
        <v>14.8</v>
      </c>
      <c r="O6535" s="104">
        <v>12.5</v>
      </c>
      <c r="Q6535" s="11">
        <v>12.3</v>
      </c>
      <c r="R6535" s="11">
        <v>12.4</v>
      </c>
      <c r="S6535" s="11">
        <v>8.9</v>
      </c>
      <c r="T6535" s="11">
        <v>12.3</v>
      </c>
      <c r="U6535" s="11">
        <v>12.6</v>
      </c>
      <c r="V6535" s="11">
        <v>11.4</v>
      </c>
      <c r="W6535" s="11">
        <v>12.8</v>
      </c>
      <c r="X6535" s="11">
        <v>11.4</v>
      </c>
      <c r="Y6535" s="78"/>
      <c r="Z6535" s="11">
        <v>58.85</v>
      </c>
      <c r="AA6535" s="11">
        <v>121.57</v>
      </c>
      <c r="AB6535" s="11">
        <v>91.61</v>
      </c>
      <c r="AC6535" s="11">
        <v>0.93</v>
      </c>
      <c r="AD6535" s="11">
        <v>3.19</v>
      </c>
    </row>
    <row r="6536" spans="1:30" x14ac:dyDescent="0.25">
      <c r="A6536" s="1">
        <v>2019</v>
      </c>
      <c r="B6536" s="1">
        <v>9</v>
      </c>
      <c r="C6536" s="1">
        <v>30</v>
      </c>
      <c r="D6536" s="3">
        <v>0.125</v>
      </c>
      <c r="E6536" s="5">
        <v>6532</v>
      </c>
      <c r="G6536" s="15">
        <v>11.9</v>
      </c>
      <c r="H6536" s="15">
        <v>12</v>
      </c>
      <c r="I6536" s="15">
        <v>13.1</v>
      </c>
      <c r="J6536" s="15">
        <v>11.3</v>
      </c>
      <c r="K6536" s="15">
        <v>11.6</v>
      </c>
      <c r="L6536" s="15">
        <v>11.3</v>
      </c>
      <c r="N6536" s="88">
        <v>14.8</v>
      </c>
      <c r="O6536" s="104">
        <v>12.5</v>
      </c>
      <c r="Q6536" s="11">
        <v>12.3</v>
      </c>
      <c r="R6536" s="11">
        <v>12.4</v>
      </c>
      <c r="S6536" s="11">
        <v>8.9</v>
      </c>
      <c r="T6536" s="11">
        <v>12.3</v>
      </c>
      <c r="U6536" s="11">
        <v>12.6</v>
      </c>
      <c r="V6536" s="11">
        <v>11.4</v>
      </c>
      <c r="W6536" s="11">
        <v>12.8</v>
      </c>
      <c r="X6536" s="11">
        <v>11.4</v>
      </c>
      <c r="Y6536" s="78"/>
      <c r="Z6536" s="11">
        <v>58.85</v>
      </c>
      <c r="AA6536" s="11">
        <v>121.57</v>
      </c>
      <c r="AB6536" s="11">
        <v>91.61</v>
      </c>
      <c r="AC6536" s="11">
        <v>0.93</v>
      </c>
      <c r="AD6536" s="11">
        <v>3.19</v>
      </c>
    </row>
    <row r="6537" spans="1:30" x14ac:dyDescent="0.25">
      <c r="A6537" s="1">
        <v>2019</v>
      </c>
      <c r="B6537" s="1">
        <v>9</v>
      </c>
      <c r="C6537" s="1">
        <v>30</v>
      </c>
      <c r="D6537" s="3">
        <v>0.16666666666666666</v>
      </c>
      <c r="E6537" s="5">
        <v>6533</v>
      </c>
      <c r="G6537" s="15">
        <v>12.2</v>
      </c>
      <c r="H6537" s="15">
        <v>12</v>
      </c>
      <c r="I6537" s="15">
        <v>12.5</v>
      </c>
      <c r="J6537" s="15">
        <v>11.3</v>
      </c>
      <c r="K6537" s="15">
        <v>11.7</v>
      </c>
      <c r="L6537" s="15">
        <v>11.4</v>
      </c>
      <c r="N6537" s="88">
        <v>14.8</v>
      </c>
      <c r="O6537" s="104">
        <v>12.5</v>
      </c>
      <c r="Q6537" s="11">
        <v>12.3</v>
      </c>
      <c r="R6537" s="11">
        <v>12.4</v>
      </c>
      <c r="S6537" s="11">
        <v>8.9</v>
      </c>
      <c r="T6537" s="11">
        <v>12.3</v>
      </c>
      <c r="U6537" s="11">
        <v>12.6</v>
      </c>
      <c r="V6537" s="11">
        <v>11.4</v>
      </c>
      <c r="W6537" s="11">
        <v>12.8</v>
      </c>
      <c r="X6537" s="11">
        <v>11.4</v>
      </c>
      <c r="Y6537" s="78"/>
      <c r="Z6537" s="11">
        <v>58.85</v>
      </c>
      <c r="AA6537" s="11">
        <v>121.57</v>
      </c>
      <c r="AB6537" s="11">
        <v>91.61</v>
      </c>
      <c r="AC6537" s="11">
        <v>0.93</v>
      </c>
      <c r="AD6537" s="11">
        <v>3.19</v>
      </c>
    </row>
    <row r="6538" spans="1:30" x14ac:dyDescent="0.25">
      <c r="A6538" s="1">
        <v>2019</v>
      </c>
      <c r="B6538" s="1">
        <v>9</v>
      </c>
      <c r="C6538" s="1">
        <v>30</v>
      </c>
      <c r="D6538" s="3">
        <v>0.20833333333333334</v>
      </c>
      <c r="E6538" s="5">
        <v>6534</v>
      </c>
      <c r="G6538" s="15">
        <v>12.5</v>
      </c>
      <c r="H6538" s="15">
        <v>12.2</v>
      </c>
      <c r="I6538" s="15">
        <v>12.4</v>
      </c>
      <c r="J6538" s="15">
        <v>11.3</v>
      </c>
      <c r="K6538" s="15">
        <v>11.9</v>
      </c>
      <c r="L6538" s="15">
        <v>11.7</v>
      </c>
      <c r="N6538" s="88">
        <v>14.8</v>
      </c>
      <c r="O6538" s="104">
        <v>12.5</v>
      </c>
      <c r="Q6538" s="11">
        <v>12.3</v>
      </c>
      <c r="R6538" s="11">
        <v>12.4</v>
      </c>
      <c r="S6538" s="11">
        <v>8.9</v>
      </c>
      <c r="T6538" s="11">
        <v>12.3</v>
      </c>
      <c r="U6538" s="11">
        <v>12.6</v>
      </c>
      <c r="V6538" s="11">
        <v>11.4</v>
      </c>
      <c r="W6538" s="11">
        <v>12.8</v>
      </c>
      <c r="X6538" s="11">
        <v>11.4</v>
      </c>
      <c r="Y6538" s="78"/>
      <c r="Z6538" s="11">
        <v>58.85</v>
      </c>
      <c r="AA6538" s="11">
        <v>121.57</v>
      </c>
      <c r="AB6538" s="11">
        <v>91.61</v>
      </c>
      <c r="AC6538" s="11">
        <v>0.93</v>
      </c>
      <c r="AD6538" s="11">
        <v>3.19</v>
      </c>
    </row>
    <row r="6539" spans="1:30" x14ac:dyDescent="0.25">
      <c r="A6539" s="1">
        <v>2019</v>
      </c>
      <c r="B6539" s="1">
        <v>9</v>
      </c>
      <c r="C6539" s="1">
        <v>30</v>
      </c>
      <c r="D6539" s="3">
        <v>0.25</v>
      </c>
      <c r="E6539" s="5">
        <v>6535</v>
      </c>
      <c r="G6539" s="15">
        <v>12.9</v>
      </c>
      <c r="H6539" s="15">
        <v>12.5</v>
      </c>
      <c r="I6539" s="15">
        <v>13.1</v>
      </c>
      <c r="J6539" s="15">
        <v>11.7</v>
      </c>
      <c r="K6539" s="15">
        <v>12.1</v>
      </c>
      <c r="L6539" s="15">
        <v>12</v>
      </c>
      <c r="N6539" s="88">
        <v>14.8</v>
      </c>
      <c r="O6539" s="104">
        <v>12.5</v>
      </c>
      <c r="Q6539" s="11">
        <v>12.3</v>
      </c>
      <c r="R6539" s="11">
        <v>12.4</v>
      </c>
      <c r="S6539" s="11">
        <v>8.9</v>
      </c>
      <c r="T6539" s="11">
        <v>12.3</v>
      </c>
      <c r="U6539" s="11">
        <v>12.6</v>
      </c>
      <c r="V6539" s="11">
        <v>11.4</v>
      </c>
      <c r="W6539" s="11">
        <v>12.8</v>
      </c>
      <c r="X6539" s="11">
        <v>11.4</v>
      </c>
      <c r="Y6539" s="78"/>
      <c r="Z6539" s="11">
        <v>58.85</v>
      </c>
      <c r="AA6539" s="11">
        <v>121.57</v>
      </c>
      <c r="AB6539" s="11">
        <v>91.61</v>
      </c>
      <c r="AC6539" s="11">
        <v>0.93</v>
      </c>
      <c r="AD6539" s="11">
        <v>3.19</v>
      </c>
    </row>
    <row r="6540" spans="1:30" x14ac:dyDescent="0.25">
      <c r="A6540" s="1">
        <v>2019</v>
      </c>
      <c r="B6540" s="1">
        <v>9</v>
      </c>
      <c r="C6540" s="1">
        <v>30</v>
      </c>
      <c r="D6540" s="3">
        <v>0.29166666666666669</v>
      </c>
      <c r="E6540" s="5">
        <v>6536</v>
      </c>
      <c r="G6540" s="15">
        <v>13.3</v>
      </c>
      <c r="H6540" s="15">
        <v>13.1</v>
      </c>
      <c r="I6540" s="15">
        <v>13.4</v>
      </c>
      <c r="J6540" s="15">
        <v>12.2</v>
      </c>
      <c r="K6540" s="15">
        <v>12.5</v>
      </c>
      <c r="L6540" s="15">
        <v>12.4</v>
      </c>
      <c r="N6540" s="88">
        <v>14.8</v>
      </c>
      <c r="O6540" s="104">
        <v>12.5</v>
      </c>
      <c r="Q6540" s="11">
        <v>12.3</v>
      </c>
      <c r="R6540" s="11">
        <v>12.4</v>
      </c>
      <c r="S6540" s="11">
        <v>8.9</v>
      </c>
      <c r="T6540" s="11">
        <v>12.3</v>
      </c>
      <c r="U6540" s="11">
        <v>12.6</v>
      </c>
      <c r="V6540" s="11">
        <v>11.4</v>
      </c>
      <c r="W6540" s="11">
        <v>12.8</v>
      </c>
      <c r="X6540" s="11">
        <v>11.4</v>
      </c>
      <c r="Y6540" s="78"/>
      <c r="Z6540" s="11">
        <v>58.85</v>
      </c>
      <c r="AA6540" s="11">
        <v>121.57</v>
      </c>
      <c r="AB6540" s="11">
        <v>91.61</v>
      </c>
      <c r="AC6540" s="11">
        <v>0.93</v>
      </c>
      <c r="AD6540" s="11">
        <v>3.19</v>
      </c>
    </row>
    <row r="6541" spans="1:30" x14ac:dyDescent="0.25">
      <c r="A6541" s="1">
        <v>2019</v>
      </c>
      <c r="B6541" s="1">
        <v>9</v>
      </c>
      <c r="C6541" s="1">
        <v>30</v>
      </c>
      <c r="D6541" s="3">
        <v>0.33333333333333331</v>
      </c>
      <c r="E6541" s="5">
        <v>6537</v>
      </c>
      <c r="G6541" s="15">
        <v>13.7</v>
      </c>
      <c r="H6541" s="15">
        <v>13.3</v>
      </c>
      <c r="I6541" s="15">
        <v>13.2</v>
      </c>
      <c r="J6541" s="15">
        <v>12.7</v>
      </c>
      <c r="K6541" s="15">
        <v>13.1</v>
      </c>
      <c r="L6541" s="15">
        <v>12.8</v>
      </c>
      <c r="N6541" s="88">
        <v>14.8</v>
      </c>
      <c r="O6541" s="104">
        <v>12.5</v>
      </c>
      <c r="Q6541" s="11">
        <v>12.3</v>
      </c>
      <c r="R6541" s="11">
        <v>12.4</v>
      </c>
      <c r="S6541" s="11">
        <v>8.9</v>
      </c>
      <c r="T6541" s="11">
        <v>12.3</v>
      </c>
      <c r="U6541" s="11">
        <v>12.6</v>
      </c>
      <c r="V6541" s="11">
        <v>11.4</v>
      </c>
      <c r="W6541" s="11">
        <v>12.8</v>
      </c>
      <c r="X6541" s="11">
        <v>11.4</v>
      </c>
      <c r="Y6541" s="78"/>
      <c r="Z6541" s="11">
        <v>58.85</v>
      </c>
      <c r="AA6541" s="11">
        <v>121.57</v>
      </c>
      <c r="AB6541" s="11">
        <v>91.61</v>
      </c>
      <c r="AC6541" s="11">
        <v>0.93</v>
      </c>
      <c r="AD6541" s="11">
        <v>3.19</v>
      </c>
    </row>
    <row r="6542" spans="1:30" x14ac:dyDescent="0.25">
      <c r="A6542" s="1">
        <v>2019</v>
      </c>
      <c r="B6542" s="1">
        <v>9</v>
      </c>
      <c r="C6542" s="1">
        <v>30</v>
      </c>
      <c r="D6542" s="3">
        <v>0.375</v>
      </c>
      <c r="E6542" s="5">
        <v>6538</v>
      </c>
      <c r="G6542" s="15">
        <v>13.7</v>
      </c>
      <c r="H6542" s="15">
        <v>13.4</v>
      </c>
      <c r="I6542" s="15">
        <v>13.8</v>
      </c>
      <c r="J6542" s="15">
        <v>13.2</v>
      </c>
      <c r="K6542" s="15">
        <v>13.6</v>
      </c>
      <c r="L6542" s="15">
        <v>13</v>
      </c>
      <c r="N6542" s="88">
        <v>14.8</v>
      </c>
      <c r="O6542" s="104">
        <v>12.5</v>
      </c>
      <c r="Q6542" s="11">
        <v>12.3</v>
      </c>
      <c r="R6542" s="11">
        <v>12.4</v>
      </c>
      <c r="S6542" s="11">
        <v>8.9</v>
      </c>
      <c r="T6542" s="11">
        <v>12.3</v>
      </c>
      <c r="U6542" s="11">
        <v>12.6</v>
      </c>
      <c r="V6542" s="11">
        <v>11.4</v>
      </c>
      <c r="W6542" s="11">
        <v>12.8</v>
      </c>
      <c r="X6542" s="11">
        <v>11.4</v>
      </c>
      <c r="Y6542" s="78"/>
      <c r="Z6542" s="11">
        <v>58.85</v>
      </c>
      <c r="AA6542" s="11">
        <v>121.57</v>
      </c>
      <c r="AB6542" s="11">
        <v>91.61</v>
      </c>
      <c r="AC6542" s="11">
        <v>0.93</v>
      </c>
      <c r="AD6542" s="11">
        <v>3.19</v>
      </c>
    </row>
    <row r="6543" spans="1:30" x14ac:dyDescent="0.25">
      <c r="A6543" s="1">
        <v>2019</v>
      </c>
      <c r="B6543" s="1">
        <v>9</v>
      </c>
      <c r="C6543" s="1">
        <v>30</v>
      </c>
      <c r="D6543" s="3">
        <v>0.41666666666666669</v>
      </c>
      <c r="E6543" s="5">
        <v>6539</v>
      </c>
      <c r="G6543" s="15">
        <v>14</v>
      </c>
      <c r="H6543" s="15">
        <v>14</v>
      </c>
      <c r="I6543" s="15">
        <v>14.3</v>
      </c>
      <c r="J6543" s="15">
        <v>14</v>
      </c>
      <c r="K6543" s="15">
        <v>14</v>
      </c>
      <c r="L6543" s="15">
        <v>13.4</v>
      </c>
      <c r="N6543" s="88">
        <v>14.8</v>
      </c>
      <c r="O6543" s="104">
        <v>12.5</v>
      </c>
      <c r="Q6543" s="11">
        <v>12.3</v>
      </c>
      <c r="R6543" s="11">
        <v>12.4</v>
      </c>
      <c r="S6543" s="11">
        <v>8.9</v>
      </c>
      <c r="T6543" s="11">
        <v>12.3</v>
      </c>
      <c r="U6543" s="11">
        <v>12.6</v>
      </c>
      <c r="V6543" s="11">
        <v>11.4</v>
      </c>
      <c r="W6543" s="11">
        <v>12.8</v>
      </c>
      <c r="X6543" s="11">
        <v>11.4</v>
      </c>
      <c r="Y6543" s="78"/>
      <c r="Z6543" s="11">
        <v>58.85</v>
      </c>
      <c r="AA6543" s="11">
        <v>121.57</v>
      </c>
      <c r="AB6543" s="11">
        <v>91.61</v>
      </c>
      <c r="AC6543" s="11">
        <v>0.93</v>
      </c>
      <c r="AD6543" s="11">
        <v>3.19</v>
      </c>
    </row>
    <row r="6544" spans="1:30" x14ac:dyDescent="0.25">
      <c r="A6544" s="1">
        <v>2019</v>
      </c>
      <c r="B6544" s="1">
        <v>9</v>
      </c>
      <c r="C6544" s="1">
        <v>30</v>
      </c>
      <c r="D6544" s="3">
        <v>0.45833333333333331</v>
      </c>
      <c r="E6544" s="5">
        <v>6540</v>
      </c>
      <c r="G6544" s="15">
        <v>14.5</v>
      </c>
      <c r="H6544" s="15">
        <v>14.6</v>
      </c>
      <c r="I6544" s="15">
        <v>14.7</v>
      </c>
      <c r="J6544" s="15">
        <v>14.5</v>
      </c>
      <c r="K6544" s="15">
        <v>14.4</v>
      </c>
      <c r="L6544" s="15">
        <v>13.7</v>
      </c>
      <c r="N6544" s="88">
        <v>14.8</v>
      </c>
      <c r="O6544" s="104">
        <v>12.5</v>
      </c>
      <c r="Q6544" s="11">
        <v>12.3</v>
      </c>
      <c r="R6544" s="11">
        <v>12.4</v>
      </c>
      <c r="S6544" s="11">
        <v>8.9</v>
      </c>
      <c r="T6544" s="11">
        <v>12.3</v>
      </c>
      <c r="U6544" s="11">
        <v>12.6</v>
      </c>
      <c r="V6544" s="11">
        <v>11.4</v>
      </c>
      <c r="W6544" s="11">
        <v>12.8</v>
      </c>
      <c r="X6544" s="11">
        <v>11.4</v>
      </c>
      <c r="Y6544" s="78"/>
      <c r="Z6544" s="11">
        <v>58.85</v>
      </c>
      <c r="AA6544" s="11">
        <v>121.57</v>
      </c>
      <c r="AB6544" s="11">
        <v>91.61</v>
      </c>
      <c r="AC6544" s="11">
        <v>0.93</v>
      </c>
      <c r="AD6544" s="11">
        <v>3.19</v>
      </c>
    </row>
    <row r="6545" spans="1:30" x14ac:dyDescent="0.25">
      <c r="A6545" s="1">
        <v>2019</v>
      </c>
      <c r="B6545" s="1">
        <v>9</v>
      </c>
      <c r="C6545" s="1">
        <v>30</v>
      </c>
      <c r="D6545" s="3">
        <v>0.5</v>
      </c>
      <c r="E6545" s="5">
        <v>6541</v>
      </c>
      <c r="G6545" s="15">
        <v>14.9</v>
      </c>
      <c r="H6545" s="15">
        <v>14.8</v>
      </c>
      <c r="I6545" s="15">
        <v>14.4</v>
      </c>
      <c r="J6545" s="15">
        <v>14.4</v>
      </c>
      <c r="K6545" s="15">
        <v>14.8</v>
      </c>
      <c r="L6545" s="15">
        <v>13.9</v>
      </c>
      <c r="N6545" s="88">
        <v>15.2</v>
      </c>
      <c r="O6545" s="104">
        <v>12.5</v>
      </c>
      <c r="Q6545" s="11">
        <v>12.3</v>
      </c>
      <c r="R6545" s="11">
        <v>12.4</v>
      </c>
      <c r="S6545" s="11">
        <v>8.9</v>
      </c>
      <c r="T6545" s="11">
        <v>12.3</v>
      </c>
      <c r="U6545" s="11">
        <v>12.6</v>
      </c>
      <c r="V6545" s="11">
        <v>11.4</v>
      </c>
      <c r="W6545" s="11">
        <v>12.8</v>
      </c>
      <c r="X6545" s="11">
        <v>11.4</v>
      </c>
      <c r="Y6545" s="78"/>
      <c r="Z6545" s="11">
        <v>58.85</v>
      </c>
      <c r="AA6545" s="11">
        <v>121.57</v>
      </c>
      <c r="AB6545" s="11">
        <v>91.61</v>
      </c>
      <c r="AC6545" s="11">
        <v>0.93</v>
      </c>
      <c r="AD6545" s="11">
        <v>3.19</v>
      </c>
    </row>
    <row r="6546" spans="1:30" x14ac:dyDescent="0.25">
      <c r="A6546" s="1">
        <v>2019</v>
      </c>
      <c r="B6546" s="1">
        <v>9</v>
      </c>
      <c r="C6546" s="1">
        <v>30</v>
      </c>
      <c r="D6546" s="3">
        <v>0.54166666666666663</v>
      </c>
      <c r="E6546" s="5">
        <v>6542</v>
      </c>
      <c r="G6546" s="15">
        <v>14.6</v>
      </c>
      <c r="H6546" s="15">
        <v>14.9</v>
      </c>
      <c r="I6546" s="15">
        <v>14.9</v>
      </c>
      <c r="J6546" s="15">
        <v>13.8</v>
      </c>
      <c r="K6546" s="15">
        <v>14.7</v>
      </c>
      <c r="L6546" s="15">
        <v>14.2</v>
      </c>
      <c r="N6546" s="88">
        <v>15.2</v>
      </c>
      <c r="O6546" s="104">
        <v>12.5</v>
      </c>
      <c r="Q6546" s="11">
        <v>12.3</v>
      </c>
      <c r="R6546" s="11">
        <v>12.4</v>
      </c>
      <c r="S6546" s="11">
        <v>8.9</v>
      </c>
      <c r="T6546" s="11">
        <v>12.3</v>
      </c>
      <c r="U6546" s="11">
        <v>12.6</v>
      </c>
      <c r="V6546" s="11">
        <v>11.4</v>
      </c>
      <c r="W6546" s="11">
        <v>12.8</v>
      </c>
      <c r="X6546" s="11">
        <v>11.4</v>
      </c>
      <c r="Y6546" s="78"/>
      <c r="Z6546" s="11">
        <v>58.85</v>
      </c>
      <c r="AA6546" s="11">
        <v>121.57</v>
      </c>
      <c r="AB6546" s="11">
        <v>91.61</v>
      </c>
      <c r="AC6546" s="11">
        <v>0.93</v>
      </c>
      <c r="AD6546" s="11">
        <v>3.19</v>
      </c>
    </row>
    <row r="6547" spans="1:30" x14ac:dyDescent="0.25">
      <c r="A6547" s="1">
        <v>2019</v>
      </c>
      <c r="B6547" s="1">
        <v>9</v>
      </c>
      <c r="C6547" s="1">
        <v>30</v>
      </c>
      <c r="D6547" s="3">
        <v>0.58333333333333337</v>
      </c>
      <c r="E6547" s="5">
        <v>6543</v>
      </c>
      <c r="G6547" s="15">
        <v>14.9</v>
      </c>
      <c r="H6547" s="15">
        <v>15.1</v>
      </c>
      <c r="I6547" s="15">
        <v>14.9</v>
      </c>
      <c r="J6547" s="15">
        <v>13.8</v>
      </c>
      <c r="K6547" s="15">
        <v>14.6</v>
      </c>
      <c r="L6547" s="15">
        <v>13.9</v>
      </c>
      <c r="N6547" s="88">
        <v>15.2</v>
      </c>
      <c r="O6547" s="104">
        <v>12.5</v>
      </c>
      <c r="Q6547" s="11">
        <v>12.3</v>
      </c>
      <c r="R6547" s="11">
        <v>12.4</v>
      </c>
      <c r="S6547" s="11">
        <v>8.9</v>
      </c>
      <c r="T6547" s="11">
        <v>12.3</v>
      </c>
      <c r="U6547" s="11">
        <v>12.6</v>
      </c>
      <c r="V6547" s="11">
        <v>11.4</v>
      </c>
      <c r="W6547" s="11">
        <v>12.8</v>
      </c>
      <c r="X6547" s="11">
        <v>11.4</v>
      </c>
      <c r="Y6547" s="78"/>
      <c r="Z6547" s="11">
        <v>58.85</v>
      </c>
      <c r="AA6547" s="11">
        <v>121.57</v>
      </c>
      <c r="AB6547" s="11">
        <v>91.61</v>
      </c>
      <c r="AC6547" s="11">
        <v>0.93</v>
      </c>
      <c r="AD6547" s="11">
        <v>3.19</v>
      </c>
    </row>
    <row r="6548" spans="1:30" x14ac:dyDescent="0.25">
      <c r="A6548" s="1">
        <v>2019</v>
      </c>
      <c r="B6548" s="1">
        <v>9</v>
      </c>
      <c r="C6548" s="1">
        <v>30</v>
      </c>
      <c r="D6548" s="3">
        <v>0.625</v>
      </c>
      <c r="E6548" s="5">
        <v>6544</v>
      </c>
      <c r="G6548" s="15">
        <v>15</v>
      </c>
      <c r="H6548" s="15">
        <v>14.9</v>
      </c>
      <c r="I6548" s="15">
        <v>14.5</v>
      </c>
      <c r="J6548" s="15">
        <v>13.4</v>
      </c>
      <c r="K6548" s="15">
        <v>14.6</v>
      </c>
      <c r="L6548" s="15">
        <v>14</v>
      </c>
      <c r="N6548" s="88">
        <v>15.2</v>
      </c>
      <c r="O6548" s="104">
        <v>12.5</v>
      </c>
      <c r="Q6548" s="11">
        <v>12.3</v>
      </c>
      <c r="R6548" s="11">
        <v>12.4</v>
      </c>
      <c r="S6548" s="11">
        <v>8.9</v>
      </c>
      <c r="T6548" s="11">
        <v>12.3</v>
      </c>
      <c r="U6548" s="11">
        <v>12.6</v>
      </c>
      <c r="V6548" s="11">
        <v>11.4</v>
      </c>
      <c r="W6548" s="11">
        <v>12.8</v>
      </c>
      <c r="X6548" s="11">
        <v>11.4</v>
      </c>
      <c r="Y6548" s="78"/>
      <c r="Z6548" s="11">
        <v>58.85</v>
      </c>
      <c r="AA6548" s="11">
        <v>121.57</v>
      </c>
      <c r="AB6548" s="11">
        <v>91.61</v>
      </c>
      <c r="AC6548" s="11">
        <v>0.93</v>
      </c>
      <c r="AD6548" s="11">
        <v>3.19</v>
      </c>
    </row>
    <row r="6549" spans="1:30" x14ac:dyDescent="0.25">
      <c r="A6549" s="1">
        <v>2019</v>
      </c>
      <c r="B6549" s="1">
        <v>9</v>
      </c>
      <c r="C6549" s="1">
        <v>30</v>
      </c>
      <c r="D6549" s="3">
        <v>0.66666666666666663</v>
      </c>
      <c r="E6549" s="5">
        <v>6545</v>
      </c>
      <c r="G6549" s="15">
        <v>14.9</v>
      </c>
      <c r="H6549" s="15">
        <v>14.7</v>
      </c>
      <c r="I6549" s="15">
        <v>13.1</v>
      </c>
      <c r="J6549" s="15">
        <v>13.1</v>
      </c>
      <c r="K6549" s="15">
        <v>14.3</v>
      </c>
      <c r="L6549" s="15">
        <v>14</v>
      </c>
      <c r="N6549" s="88">
        <v>15.2</v>
      </c>
      <c r="O6549" s="104">
        <v>12.5</v>
      </c>
      <c r="Q6549" s="11">
        <v>12.3</v>
      </c>
      <c r="R6549" s="11">
        <v>12.4</v>
      </c>
      <c r="S6549" s="11">
        <v>8.9</v>
      </c>
      <c r="T6549" s="11">
        <v>12.3</v>
      </c>
      <c r="U6549" s="11">
        <v>12.6</v>
      </c>
      <c r="V6549" s="11">
        <v>11.4</v>
      </c>
      <c r="W6549" s="11">
        <v>12.8</v>
      </c>
      <c r="X6549" s="11">
        <v>11.4</v>
      </c>
      <c r="Y6549" s="78"/>
      <c r="Z6549" s="11">
        <v>58.85</v>
      </c>
      <c r="AA6549" s="11">
        <v>121.57</v>
      </c>
      <c r="AB6549" s="11">
        <v>91.61</v>
      </c>
      <c r="AC6549" s="11">
        <v>0.93</v>
      </c>
      <c r="AD6549" s="11">
        <v>3.19</v>
      </c>
    </row>
    <row r="6550" spans="1:30" x14ac:dyDescent="0.25">
      <c r="A6550" s="1">
        <v>2019</v>
      </c>
      <c r="B6550" s="1">
        <v>9</v>
      </c>
      <c r="C6550" s="1">
        <v>30</v>
      </c>
      <c r="D6550" s="3">
        <v>0.70833333333333337</v>
      </c>
      <c r="E6550" s="5">
        <v>6546</v>
      </c>
      <c r="G6550" s="15">
        <v>14.8</v>
      </c>
      <c r="H6550" s="15">
        <v>14.6</v>
      </c>
      <c r="I6550" s="15">
        <v>13.7</v>
      </c>
      <c r="J6550" s="15">
        <v>12.9</v>
      </c>
      <c r="K6550" s="15">
        <v>14</v>
      </c>
      <c r="L6550" s="15">
        <v>13.8</v>
      </c>
      <c r="N6550" s="88">
        <v>15.2</v>
      </c>
      <c r="O6550" s="104">
        <v>12.5</v>
      </c>
      <c r="Q6550" s="11">
        <v>12.3</v>
      </c>
      <c r="R6550" s="11">
        <v>12.4</v>
      </c>
      <c r="S6550" s="11">
        <v>8.9</v>
      </c>
      <c r="T6550" s="11">
        <v>12.3</v>
      </c>
      <c r="U6550" s="11">
        <v>12.6</v>
      </c>
      <c r="V6550" s="11">
        <v>11.4</v>
      </c>
      <c r="W6550" s="11">
        <v>12.8</v>
      </c>
      <c r="X6550" s="11">
        <v>11.4</v>
      </c>
      <c r="Y6550" s="78"/>
      <c r="Z6550" s="11">
        <v>58.85</v>
      </c>
      <c r="AA6550" s="11">
        <v>121.57</v>
      </c>
      <c r="AB6550" s="11">
        <v>91.61</v>
      </c>
      <c r="AC6550" s="11">
        <v>0.93</v>
      </c>
      <c r="AD6550" s="11">
        <v>3.19</v>
      </c>
    </row>
    <row r="6551" spans="1:30" x14ac:dyDescent="0.25">
      <c r="A6551" s="1">
        <v>2019</v>
      </c>
      <c r="B6551" s="1">
        <v>9</v>
      </c>
      <c r="C6551" s="1">
        <v>30</v>
      </c>
      <c r="D6551" s="3">
        <v>0.75</v>
      </c>
      <c r="E6551" s="5">
        <v>6547</v>
      </c>
      <c r="G6551" s="15">
        <v>14.6</v>
      </c>
      <c r="H6551" s="15">
        <v>14.2</v>
      </c>
      <c r="I6551" s="15">
        <v>14.1</v>
      </c>
      <c r="J6551" s="15">
        <v>12.7</v>
      </c>
      <c r="K6551" s="15">
        <v>14</v>
      </c>
      <c r="L6551" s="15">
        <v>13.9</v>
      </c>
      <c r="N6551" s="88">
        <v>15.2</v>
      </c>
      <c r="O6551" s="104">
        <v>12.5</v>
      </c>
      <c r="Q6551" s="11">
        <v>12.3</v>
      </c>
      <c r="R6551" s="11">
        <v>12.4</v>
      </c>
      <c r="S6551" s="11">
        <v>8.9</v>
      </c>
      <c r="T6551" s="11">
        <v>12.3</v>
      </c>
      <c r="U6551" s="11">
        <v>12.6</v>
      </c>
      <c r="V6551" s="11">
        <v>11.4</v>
      </c>
      <c r="W6551" s="11">
        <v>12.8</v>
      </c>
      <c r="X6551" s="11">
        <v>11.4</v>
      </c>
      <c r="Y6551" s="78"/>
      <c r="Z6551" s="11">
        <v>58.85</v>
      </c>
      <c r="AA6551" s="11">
        <v>121.57</v>
      </c>
      <c r="AB6551" s="11">
        <v>91.61</v>
      </c>
      <c r="AC6551" s="11">
        <v>0.93</v>
      </c>
      <c r="AD6551" s="11">
        <v>3.19</v>
      </c>
    </row>
    <row r="6552" spans="1:30" x14ac:dyDescent="0.25">
      <c r="A6552" s="1">
        <v>2019</v>
      </c>
      <c r="B6552" s="1">
        <v>9</v>
      </c>
      <c r="C6552" s="1">
        <v>30</v>
      </c>
      <c r="D6552" s="3">
        <v>0.79166666666666663</v>
      </c>
      <c r="E6552" s="5">
        <v>6548</v>
      </c>
      <c r="G6552" s="15">
        <v>14.2</v>
      </c>
      <c r="H6552" s="15">
        <v>14.1</v>
      </c>
      <c r="I6552" s="15">
        <v>14</v>
      </c>
      <c r="J6552" s="15">
        <v>12.2</v>
      </c>
      <c r="K6552" s="15">
        <v>13.3</v>
      </c>
      <c r="L6552" s="15">
        <v>14</v>
      </c>
      <c r="N6552" s="88">
        <v>15.2</v>
      </c>
      <c r="O6552" s="104">
        <v>12.5</v>
      </c>
      <c r="Q6552" s="11">
        <v>12.3</v>
      </c>
      <c r="R6552" s="11">
        <v>12.4</v>
      </c>
      <c r="S6552" s="11">
        <v>8.9</v>
      </c>
      <c r="T6552" s="11">
        <v>12.3</v>
      </c>
      <c r="U6552" s="11">
        <v>12.6</v>
      </c>
      <c r="V6552" s="11">
        <v>11.4</v>
      </c>
      <c r="W6552" s="11">
        <v>12.8</v>
      </c>
      <c r="X6552" s="11">
        <v>11.4</v>
      </c>
      <c r="Y6552" s="78"/>
      <c r="Z6552" s="11">
        <v>58.85</v>
      </c>
      <c r="AA6552" s="11">
        <v>121.57</v>
      </c>
      <c r="AB6552" s="11">
        <v>91.61</v>
      </c>
      <c r="AC6552" s="11">
        <v>0.93</v>
      </c>
      <c r="AD6552" s="11">
        <v>3.19</v>
      </c>
    </row>
    <row r="6553" spans="1:30" x14ac:dyDescent="0.25">
      <c r="A6553" s="1">
        <v>2019</v>
      </c>
      <c r="B6553" s="1">
        <v>9</v>
      </c>
      <c r="C6553" s="1">
        <v>30</v>
      </c>
      <c r="D6553" s="3">
        <v>0.83333333333333337</v>
      </c>
      <c r="E6553" s="5">
        <v>6549</v>
      </c>
      <c r="G6553" s="15">
        <v>14.3</v>
      </c>
      <c r="H6553" s="15">
        <v>13.9</v>
      </c>
      <c r="I6553" s="15">
        <v>14.2</v>
      </c>
      <c r="J6553" s="15">
        <v>11.7</v>
      </c>
      <c r="K6553" s="15">
        <v>12.7</v>
      </c>
      <c r="L6553" s="15">
        <v>14</v>
      </c>
      <c r="N6553" s="88">
        <v>15.2</v>
      </c>
      <c r="O6553" s="104">
        <v>12.5</v>
      </c>
      <c r="Q6553" s="11">
        <v>12.3</v>
      </c>
      <c r="R6553" s="11">
        <v>12.4</v>
      </c>
      <c r="S6553" s="11">
        <v>8.9</v>
      </c>
      <c r="T6553" s="11">
        <v>12.3</v>
      </c>
      <c r="U6553" s="11">
        <v>12.6</v>
      </c>
      <c r="V6553" s="11">
        <v>11.4</v>
      </c>
      <c r="W6553" s="11">
        <v>12.8</v>
      </c>
      <c r="X6553" s="11">
        <v>11.4</v>
      </c>
      <c r="Y6553" s="78"/>
      <c r="Z6553" s="11">
        <v>58.85</v>
      </c>
      <c r="AA6553" s="11">
        <v>121.57</v>
      </c>
      <c r="AB6553" s="11">
        <v>91.61</v>
      </c>
      <c r="AC6553" s="11">
        <v>0.93</v>
      </c>
      <c r="AD6553" s="11">
        <v>3.19</v>
      </c>
    </row>
    <row r="6554" spans="1:30" x14ac:dyDescent="0.25">
      <c r="A6554" s="1">
        <v>2019</v>
      </c>
      <c r="B6554" s="1">
        <v>9</v>
      </c>
      <c r="C6554" s="1">
        <v>30</v>
      </c>
      <c r="D6554" s="3">
        <v>0.875</v>
      </c>
      <c r="E6554" s="5">
        <v>6550</v>
      </c>
      <c r="G6554" s="15">
        <v>13.1</v>
      </c>
      <c r="H6554" s="15">
        <v>12.5</v>
      </c>
      <c r="I6554" s="15">
        <v>14</v>
      </c>
      <c r="J6554" s="15">
        <v>11.7</v>
      </c>
      <c r="K6554" s="15">
        <v>12.3</v>
      </c>
      <c r="L6554" s="15">
        <v>13.7</v>
      </c>
      <c r="N6554" s="88">
        <v>15.2</v>
      </c>
      <c r="O6554" s="104">
        <v>12.5</v>
      </c>
      <c r="Q6554" s="11">
        <v>12.3</v>
      </c>
      <c r="R6554" s="11">
        <v>12.4</v>
      </c>
      <c r="S6554" s="11">
        <v>8.9</v>
      </c>
      <c r="T6554" s="11">
        <v>12.3</v>
      </c>
      <c r="U6554" s="11">
        <v>12.6</v>
      </c>
      <c r="V6554" s="11">
        <v>11.4</v>
      </c>
      <c r="W6554" s="11">
        <v>12.8</v>
      </c>
      <c r="X6554" s="11">
        <v>11.4</v>
      </c>
      <c r="Y6554" s="78"/>
      <c r="Z6554" s="11">
        <v>58.85</v>
      </c>
      <c r="AA6554" s="11">
        <v>121.57</v>
      </c>
      <c r="AB6554" s="11">
        <v>91.61</v>
      </c>
      <c r="AC6554" s="11">
        <v>0.93</v>
      </c>
      <c r="AD6554" s="11">
        <v>3.19</v>
      </c>
    </row>
    <row r="6555" spans="1:30" x14ac:dyDescent="0.25">
      <c r="A6555" s="1">
        <v>2019</v>
      </c>
      <c r="B6555" s="1">
        <v>9</v>
      </c>
      <c r="C6555" s="1">
        <v>30</v>
      </c>
      <c r="D6555" s="3">
        <v>0.91666666666666663</v>
      </c>
      <c r="E6555" s="5">
        <v>6551</v>
      </c>
      <c r="G6555" s="15">
        <v>12.9</v>
      </c>
      <c r="H6555" s="15">
        <v>12.5</v>
      </c>
      <c r="I6555" s="15">
        <v>13.5</v>
      </c>
      <c r="J6555" s="15">
        <v>11.8</v>
      </c>
      <c r="K6555" s="15">
        <v>11.8</v>
      </c>
      <c r="L6555" s="15">
        <v>12.4</v>
      </c>
      <c r="N6555" s="88">
        <v>15.2</v>
      </c>
      <c r="O6555" s="104">
        <v>12.5</v>
      </c>
      <c r="Q6555" s="11">
        <v>12.3</v>
      </c>
      <c r="R6555" s="11">
        <v>12.4</v>
      </c>
      <c r="S6555" s="11">
        <v>8.9</v>
      </c>
      <c r="T6555" s="11">
        <v>12.3</v>
      </c>
      <c r="U6555" s="11">
        <v>12.6</v>
      </c>
      <c r="V6555" s="11">
        <v>11.4</v>
      </c>
      <c r="W6555" s="11">
        <v>12.8</v>
      </c>
      <c r="X6555" s="11">
        <v>11.4</v>
      </c>
      <c r="Y6555" s="78"/>
      <c r="Z6555" s="11">
        <v>58.85</v>
      </c>
      <c r="AA6555" s="11">
        <v>121.57</v>
      </c>
      <c r="AB6555" s="11">
        <v>91.61</v>
      </c>
      <c r="AC6555" s="11">
        <v>0.93</v>
      </c>
      <c r="AD6555" s="11">
        <v>3.19</v>
      </c>
    </row>
    <row r="6556" spans="1:30" x14ac:dyDescent="0.25">
      <c r="A6556" s="1">
        <v>2019</v>
      </c>
      <c r="B6556" s="1">
        <v>9</v>
      </c>
      <c r="C6556" s="1">
        <v>30</v>
      </c>
      <c r="D6556" s="3">
        <v>0.95833333333333337</v>
      </c>
      <c r="E6556" s="5">
        <v>6552</v>
      </c>
      <c r="G6556" s="15">
        <v>12.9</v>
      </c>
      <c r="H6556" s="15">
        <v>12.5</v>
      </c>
      <c r="I6556" s="15">
        <v>13.3</v>
      </c>
      <c r="J6556" s="15">
        <v>11.7</v>
      </c>
      <c r="K6556" s="15">
        <v>11.7</v>
      </c>
      <c r="L6556" s="15">
        <v>12</v>
      </c>
      <c r="N6556" s="88">
        <v>15.2</v>
      </c>
      <c r="O6556" s="104">
        <v>12.5</v>
      </c>
      <c r="Q6556" s="11">
        <v>12.3</v>
      </c>
      <c r="R6556" s="11">
        <v>12.4</v>
      </c>
      <c r="S6556" s="11">
        <v>8.9</v>
      </c>
      <c r="T6556" s="11">
        <v>12.3</v>
      </c>
      <c r="U6556" s="11">
        <v>12.6</v>
      </c>
      <c r="V6556" s="11">
        <v>11.4</v>
      </c>
      <c r="W6556" s="11">
        <v>12.8</v>
      </c>
      <c r="X6556" s="11">
        <v>11.4</v>
      </c>
      <c r="Y6556" s="78"/>
      <c r="Z6556" s="11">
        <v>58.85</v>
      </c>
      <c r="AA6556" s="11">
        <v>121.57</v>
      </c>
      <c r="AB6556" s="11">
        <v>91.61</v>
      </c>
      <c r="AC6556" s="11">
        <v>0.93</v>
      </c>
      <c r="AD6556" s="11">
        <v>3.19</v>
      </c>
    </row>
    <row r="6557" spans="1:30" x14ac:dyDescent="0.25">
      <c r="A6557" s="1">
        <v>2019</v>
      </c>
      <c r="B6557" s="1">
        <v>10</v>
      </c>
      <c r="C6557" s="1">
        <v>1</v>
      </c>
      <c r="D6557" s="3">
        <v>0</v>
      </c>
      <c r="E6557" s="5">
        <v>6553</v>
      </c>
      <c r="G6557" s="15">
        <v>12</v>
      </c>
      <c r="H6557" s="15">
        <v>11.8</v>
      </c>
      <c r="I6557" s="15">
        <v>13</v>
      </c>
      <c r="J6557" s="15">
        <v>11.2</v>
      </c>
      <c r="K6557" s="15">
        <v>11.7</v>
      </c>
      <c r="L6557" s="15">
        <v>12</v>
      </c>
      <c r="N6557" s="88">
        <v>14.2</v>
      </c>
      <c r="O6557" s="104">
        <v>13.6</v>
      </c>
      <c r="Q6557" s="11">
        <v>12.4</v>
      </c>
      <c r="R6557" s="11">
        <v>12.1</v>
      </c>
      <c r="S6557" s="11">
        <v>7.9</v>
      </c>
      <c r="T6557" s="11">
        <v>11.5</v>
      </c>
      <c r="U6557" s="11">
        <v>11.8</v>
      </c>
      <c r="V6557" s="11">
        <v>11.7</v>
      </c>
      <c r="W6557" s="11">
        <v>12.3</v>
      </c>
      <c r="X6557" s="11">
        <v>11.1</v>
      </c>
      <c r="Y6557" s="78"/>
      <c r="Z6557" s="11">
        <v>61.33</v>
      </c>
      <c r="AA6557" s="11">
        <v>117.97</v>
      </c>
      <c r="AB6557" s="11">
        <v>94.98</v>
      </c>
      <c r="AC6557" s="11">
        <v>0.47</v>
      </c>
      <c r="AD6557" s="11">
        <v>5.48</v>
      </c>
    </row>
    <row r="6558" spans="1:30" x14ac:dyDescent="0.25">
      <c r="A6558" s="1">
        <v>2019</v>
      </c>
      <c r="B6558" s="1">
        <v>10</v>
      </c>
      <c r="C6558" s="1">
        <v>1</v>
      </c>
      <c r="D6558" s="3">
        <v>4.1666666666666664E-2</v>
      </c>
      <c r="E6558" s="5">
        <v>6554</v>
      </c>
      <c r="G6558" s="15">
        <v>11.5</v>
      </c>
      <c r="H6558" s="15">
        <v>11.1</v>
      </c>
      <c r="I6558" s="15">
        <v>12.8</v>
      </c>
      <c r="J6558" s="15">
        <v>10.3</v>
      </c>
      <c r="K6558" s="15">
        <v>11</v>
      </c>
      <c r="L6558" s="15">
        <v>11.5</v>
      </c>
      <c r="N6558" s="88">
        <v>14.2</v>
      </c>
      <c r="O6558" s="104">
        <v>13.6</v>
      </c>
      <c r="Q6558" s="11">
        <v>12.4</v>
      </c>
      <c r="R6558" s="11">
        <v>12.1</v>
      </c>
      <c r="S6558" s="11">
        <v>7.9</v>
      </c>
      <c r="T6558" s="11">
        <v>11.5</v>
      </c>
      <c r="U6558" s="11">
        <v>11.8</v>
      </c>
      <c r="V6558" s="11">
        <v>11.7</v>
      </c>
      <c r="W6558" s="11">
        <v>12.3</v>
      </c>
      <c r="X6558" s="11">
        <v>11.1</v>
      </c>
      <c r="Y6558" s="78"/>
      <c r="Z6558" s="11">
        <v>61.33</v>
      </c>
      <c r="AA6558" s="11">
        <v>117.97</v>
      </c>
      <c r="AB6558" s="11">
        <v>94.98</v>
      </c>
      <c r="AC6558" s="11">
        <v>0.47</v>
      </c>
      <c r="AD6558" s="11">
        <v>5.48</v>
      </c>
    </row>
    <row r="6559" spans="1:30" x14ac:dyDescent="0.25">
      <c r="A6559" s="1">
        <v>2019</v>
      </c>
      <c r="B6559" s="1">
        <v>10</v>
      </c>
      <c r="C6559" s="1">
        <v>1</v>
      </c>
      <c r="D6559" s="3">
        <v>8.3333333333333329E-2</v>
      </c>
      <c r="E6559" s="5">
        <v>6555</v>
      </c>
      <c r="G6559" s="15">
        <v>10.8</v>
      </c>
      <c r="H6559" s="15">
        <v>10.7</v>
      </c>
      <c r="I6559" s="15">
        <v>12</v>
      </c>
      <c r="J6559" s="15">
        <v>9.3000000000000007</v>
      </c>
      <c r="K6559" s="15">
        <v>10.6</v>
      </c>
      <c r="L6559" s="15">
        <v>10.8</v>
      </c>
      <c r="N6559" s="88">
        <v>14.2</v>
      </c>
      <c r="O6559" s="104">
        <v>13.6</v>
      </c>
      <c r="Q6559" s="11">
        <v>12.4</v>
      </c>
      <c r="R6559" s="11">
        <v>12.1</v>
      </c>
      <c r="S6559" s="11">
        <v>7.9</v>
      </c>
      <c r="T6559" s="11">
        <v>11.5</v>
      </c>
      <c r="U6559" s="11">
        <v>11.8</v>
      </c>
      <c r="V6559" s="11">
        <v>11.7</v>
      </c>
      <c r="W6559" s="11">
        <v>12.3</v>
      </c>
      <c r="X6559" s="11">
        <v>11.1</v>
      </c>
      <c r="Y6559" s="78"/>
      <c r="Z6559" s="11">
        <v>61.33</v>
      </c>
      <c r="AA6559" s="11">
        <v>117.97</v>
      </c>
      <c r="AB6559" s="11">
        <v>94.98</v>
      </c>
      <c r="AC6559" s="11">
        <v>0.47</v>
      </c>
      <c r="AD6559" s="11">
        <v>5.48</v>
      </c>
    </row>
    <row r="6560" spans="1:30" x14ac:dyDescent="0.25">
      <c r="A6560" s="1">
        <v>2019</v>
      </c>
      <c r="B6560" s="1">
        <v>10</v>
      </c>
      <c r="C6560" s="1">
        <v>1</v>
      </c>
      <c r="D6560" s="3">
        <v>0.125</v>
      </c>
      <c r="E6560" s="5">
        <v>6556</v>
      </c>
      <c r="G6560" s="15">
        <v>9.9</v>
      </c>
      <c r="H6560" s="15">
        <v>9.6999999999999993</v>
      </c>
      <c r="I6560" s="15">
        <v>11.1</v>
      </c>
      <c r="J6560" s="15">
        <v>8</v>
      </c>
      <c r="K6560" s="15">
        <v>9.4</v>
      </c>
      <c r="L6560" s="15">
        <v>10.3</v>
      </c>
      <c r="N6560" s="88">
        <v>14.2</v>
      </c>
      <c r="O6560" s="104">
        <v>13.6</v>
      </c>
      <c r="Q6560" s="11">
        <v>12.4</v>
      </c>
      <c r="R6560" s="11">
        <v>12.1</v>
      </c>
      <c r="S6560" s="11">
        <v>7.9</v>
      </c>
      <c r="T6560" s="11">
        <v>11.5</v>
      </c>
      <c r="U6560" s="11">
        <v>11.8</v>
      </c>
      <c r="V6560" s="11">
        <v>11.7</v>
      </c>
      <c r="W6560" s="11">
        <v>12.3</v>
      </c>
      <c r="X6560" s="11">
        <v>11.1</v>
      </c>
      <c r="Y6560" s="78"/>
      <c r="Z6560" s="11">
        <v>61.33</v>
      </c>
      <c r="AA6560" s="11">
        <v>117.97</v>
      </c>
      <c r="AB6560" s="11">
        <v>94.98</v>
      </c>
      <c r="AC6560" s="11">
        <v>0.47</v>
      </c>
      <c r="AD6560" s="11">
        <v>5.48</v>
      </c>
    </row>
    <row r="6561" spans="1:30" x14ac:dyDescent="0.25">
      <c r="A6561" s="1">
        <v>2019</v>
      </c>
      <c r="B6561" s="1">
        <v>10</v>
      </c>
      <c r="C6561" s="1">
        <v>1</v>
      </c>
      <c r="D6561" s="3">
        <v>0.16666666666666666</v>
      </c>
      <c r="E6561" s="5">
        <v>6557</v>
      </c>
      <c r="G6561" s="15">
        <v>9.1999999999999993</v>
      </c>
      <c r="H6561" s="15">
        <v>9</v>
      </c>
      <c r="I6561" s="15">
        <v>11.2</v>
      </c>
      <c r="J6561" s="15">
        <v>6.8</v>
      </c>
      <c r="K6561" s="15">
        <v>8.5</v>
      </c>
      <c r="L6561" s="15">
        <v>9.6</v>
      </c>
      <c r="N6561" s="88">
        <v>14.2</v>
      </c>
      <c r="O6561" s="104">
        <v>13.6</v>
      </c>
      <c r="Q6561" s="11">
        <v>12.4</v>
      </c>
      <c r="R6561" s="11">
        <v>12.1</v>
      </c>
      <c r="S6561" s="11">
        <v>7.9</v>
      </c>
      <c r="T6561" s="11">
        <v>11.5</v>
      </c>
      <c r="U6561" s="11">
        <v>11.8</v>
      </c>
      <c r="V6561" s="11">
        <v>11.7</v>
      </c>
      <c r="W6561" s="11">
        <v>12.3</v>
      </c>
      <c r="X6561" s="11">
        <v>11.1</v>
      </c>
      <c r="Y6561" s="78"/>
      <c r="Z6561" s="11">
        <v>61.33</v>
      </c>
      <c r="AA6561" s="11">
        <v>117.97</v>
      </c>
      <c r="AB6561" s="11">
        <v>94.98</v>
      </c>
      <c r="AC6561" s="11">
        <v>0.47</v>
      </c>
      <c r="AD6561" s="11">
        <v>5.48</v>
      </c>
    </row>
    <row r="6562" spans="1:30" x14ac:dyDescent="0.25">
      <c r="A6562" s="1">
        <v>2019</v>
      </c>
      <c r="B6562" s="1">
        <v>10</v>
      </c>
      <c r="C6562" s="1">
        <v>1</v>
      </c>
      <c r="D6562" s="3">
        <v>0.20833333333333334</v>
      </c>
      <c r="E6562" s="5">
        <v>6558</v>
      </c>
      <c r="G6562" s="15">
        <v>8.9</v>
      </c>
      <c r="H6562" s="15">
        <v>8.5</v>
      </c>
      <c r="I6562" s="15">
        <v>11</v>
      </c>
      <c r="J6562" s="15">
        <v>5.8</v>
      </c>
      <c r="K6562" s="15">
        <v>8</v>
      </c>
      <c r="L6562" s="15">
        <v>8.6</v>
      </c>
      <c r="N6562" s="88">
        <v>14.2</v>
      </c>
      <c r="O6562" s="104">
        <v>13.6</v>
      </c>
      <c r="Q6562" s="11">
        <v>12.4</v>
      </c>
      <c r="R6562" s="11">
        <v>12.1</v>
      </c>
      <c r="S6562" s="11">
        <v>7.9</v>
      </c>
      <c r="T6562" s="11">
        <v>11.5</v>
      </c>
      <c r="U6562" s="11">
        <v>11.8</v>
      </c>
      <c r="V6562" s="11">
        <v>11.7</v>
      </c>
      <c r="W6562" s="11">
        <v>12.3</v>
      </c>
      <c r="X6562" s="11">
        <v>11.1</v>
      </c>
      <c r="Y6562" s="78"/>
      <c r="Z6562" s="11">
        <v>61.33</v>
      </c>
      <c r="AA6562" s="11">
        <v>117.97</v>
      </c>
      <c r="AB6562" s="11">
        <v>94.98</v>
      </c>
      <c r="AC6562" s="11">
        <v>0.47</v>
      </c>
      <c r="AD6562" s="11">
        <v>5.48</v>
      </c>
    </row>
    <row r="6563" spans="1:30" x14ac:dyDescent="0.25">
      <c r="A6563" s="1">
        <v>2019</v>
      </c>
      <c r="B6563" s="1">
        <v>10</v>
      </c>
      <c r="C6563" s="1">
        <v>1</v>
      </c>
      <c r="D6563" s="3">
        <v>0.25</v>
      </c>
      <c r="E6563" s="5">
        <v>6559</v>
      </c>
      <c r="G6563" s="15">
        <v>9.6999999999999993</v>
      </c>
      <c r="H6563" s="15">
        <v>9.3000000000000007</v>
      </c>
      <c r="I6563" s="15">
        <v>11.3</v>
      </c>
      <c r="J6563" s="15">
        <v>6.5</v>
      </c>
      <c r="K6563" s="15">
        <v>8</v>
      </c>
      <c r="L6563" s="15">
        <v>8.9</v>
      </c>
      <c r="N6563" s="88">
        <v>14.2</v>
      </c>
      <c r="O6563" s="104">
        <v>13.6</v>
      </c>
      <c r="Q6563" s="11">
        <v>12.4</v>
      </c>
      <c r="R6563" s="11">
        <v>12.1</v>
      </c>
      <c r="S6563" s="11">
        <v>7.9</v>
      </c>
      <c r="T6563" s="11">
        <v>11.5</v>
      </c>
      <c r="U6563" s="11">
        <v>11.8</v>
      </c>
      <c r="V6563" s="11">
        <v>11.7</v>
      </c>
      <c r="W6563" s="11">
        <v>12.3</v>
      </c>
      <c r="X6563" s="11">
        <v>11.1</v>
      </c>
      <c r="Y6563" s="78"/>
      <c r="Z6563" s="11">
        <v>61.33</v>
      </c>
      <c r="AA6563" s="11">
        <v>117.97</v>
      </c>
      <c r="AB6563" s="11">
        <v>94.98</v>
      </c>
      <c r="AC6563" s="11">
        <v>0.47</v>
      </c>
      <c r="AD6563" s="11">
        <v>5.48</v>
      </c>
    </row>
    <row r="6564" spans="1:30" x14ac:dyDescent="0.25">
      <c r="A6564" s="1">
        <v>2019</v>
      </c>
      <c r="B6564" s="1">
        <v>10</v>
      </c>
      <c r="C6564" s="1">
        <v>1</v>
      </c>
      <c r="D6564" s="3">
        <v>0.29166666666666669</v>
      </c>
      <c r="E6564" s="5">
        <v>6560</v>
      </c>
      <c r="G6564" s="15">
        <v>10.5</v>
      </c>
      <c r="H6564" s="15">
        <v>10.199999999999999</v>
      </c>
      <c r="I6564" s="15">
        <v>11.9</v>
      </c>
      <c r="J6564" s="15">
        <v>8.8000000000000007</v>
      </c>
      <c r="K6564" s="15">
        <v>9.6999999999999993</v>
      </c>
      <c r="L6564" s="15">
        <v>9.9</v>
      </c>
      <c r="N6564" s="88">
        <v>14.2</v>
      </c>
      <c r="O6564" s="104">
        <v>13.6</v>
      </c>
      <c r="Q6564" s="11">
        <v>12.4</v>
      </c>
      <c r="R6564" s="11">
        <v>12.1</v>
      </c>
      <c r="S6564" s="11">
        <v>7.9</v>
      </c>
      <c r="T6564" s="11">
        <v>11.5</v>
      </c>
      <c r="U6564" s="11">
        <v>11.8</v>
      </c>
      <c r="V6564" s="11">
        <v>11.7</v>
      </c>
      <c r="W6564" s="11">
        <v>12.3</v>
      </c>
      <c r="X6564" s="11">
        <v>11.1</v>
      </c>
      <c r="Y6564" s="78"/>
      <c r="Z6564" s="11">
        <v>61.33</v>
      </c>
      <c r="AA6564" s="11">
        <v>117.97</v>
      </c>
      <c r="AB6564" s="11">
        <v>94.98</v>
      </c>
      <c r="AC6564" s="11">
        <v>0.47</v>
      </c>
      <c r="AD6564" s="11">
        <v>5.48</v>
      </c>
    </row>
    <row r="6565" spans="1:30" x14ac:dyDescent="0.25">
      <c r="A6565" s="1">
        <v>2019</v>
      </c>
      <c r="B6565" s="1">
        <v>10</v>
      </c>
      <c r="C6565" s="1">
        <v>1</v>
      </c>
      <c r="D6565" s="3">
        <v>0.33333333333333331</v>
      </c>
      <c r="E6565" s="5">
        <v>6561</v>
      </c>
      <c r="G6565" s="15">
        <v>11.9</v>
      </c>
      <c r="H6565" s="15">
        <v>11.2</v>
      </c>
      <c r="I6565" s="15">
        <v>12.7</v>
      </c>
      <c r="J6565" s="15">
        <v>10.7</v>
      </c>
      <c r="K6565" s="15">
        <v>10.4</v>
      </c>
      <c r="L6565" s="15">
        <v>10.5</v>
      </c>
      <c r="N6565" s="88">
        <v>14.2</v>
      </c>
      <c r="O6565" s="104">
        <v>13.6</v>
      </c>
      <c r="Q6565" s="11">
        <v>12.4</v>
      </c>
      <c r="R6565" s="11">
        <v>12.1</v>
      </c>
      <c r="S6565" s="11">
        <v>7.9</v>
      </c>
      <c r="T6565" s="11">
        <v>11.5</v>
      </c>
      <c r="U6565" s="11">
        <v>11.8</v>
      </c>
      <c r="V6565" s="11">
        <v>11.7</v>
      </c>
      <c r="W6565" s="11">
        <v>12.3</v>
      </c>
      <c r="X6565" s="11">
        <v>11.1</v>
      </c>
      <c r="Y6565" s="78"/>
      <c r="Z6565" s="11">
        <v>61.33</v>
      </c>
      <c r="AA6565" s="11">
        <v>117.97</v>
      </c>
      <c r="AB6565" s="11">
        <v>94.98</v>
      </c>
      <c r="AC6565" s="11">
        <v>0.47</v>
      </c>
      <c r="AD6565" s="11">
        <v>5.48</v>
      </c>
    </row>
    <row r="6566" spans="1:30" x14ac:dyDescent="0.25">
      <c r="A6566" s="1">
        <v>2019</v>
      </c>
      <c r="B6566" s="1">
        <v>10</v>
      </c>
      <c r="C6566" s="1">
        <v>1</v>
      </c>
      <c r="D6566" s="3">
        <v>0.375</v>
      </c>
      <c r="E6566" s="5">
        <v>6562</v>
      </c>
      <c r="G6566" s="15">
        <v>12.4</v>
      </c>
      <c r="H6566" s="15">
        <v>11.6</v>
      </c>
      <c r="I6566" s="15">
        <v>12.5</v>
      </c>
      <c r="J6566" s="15">
        <v>10.8</v>
      </c>
      <c r="K6566" s="15">
        <v>11.7</v>
      </c>
      <c r="L6566" s="15">
        <v>10.6</v>
      </c>
      <c r="N6566" s="88">
        <v>14.2</v>
      </c>
      <c r="O6566" s="104">
        <v>13.6</v>
      </c>
      <c r="Q6566" s="11">
        <v>12.4</v>
      </c>
      <c r="R6566" s="11">
        <v>12.1</v>
      </c>
      <c r="S6566" s="11">
        <v>7.9</v>
      </c>
      <c r="T6566" s="11">
        <v>11.5</v>
      </c>
      <c r="U6566" s="11">
        <v>11.8</v>
      </c>
      <c r="V6566" s="11">
        <v>11.7</v>
      </c>
      <c r="W6566" s="11">
        <v>12.3</v>
      </c>
      <c r="X6566" s="11">
        <v>11.1</v>
      </c>
      <c r="Y6566" s="78"/>
      <c r="Z6566" s="11">
        <v>61.33</v>
      </c>
      <c r="AA6566" s="11">
        <v>117.97</v>
      </c>
      <c r="AB6566" s="11">
        <v>94.98</v>
      </c>
      <c r="AC6566" s="11">
        <v>0.47</v>
      </c>
      <c r="AD6566" s="11">
        <v>5.48</v>
      </c>
    </row>
    <row r="6567" spans="1:30" x14ac:dyDescent="0.25">
      <c r="A6567" s="1">
        <v>2019</v>
      </c>
      <c r="B6567" s="1">
        <v>10</v>
      </c>
      <c r="C6567" s="1">
        <v>1</v>
      </c>
      <c r="D6567" s="3">
        <v>0.41666666666666669</v>
      </c>
      <c r="E6567" s="5">
        <v>6563</v>
      </c>
      <c r="G6567" s="15">
        <v>13</v>
      </c>
      <c r="H6567" s="15">
        <v>12.1</v>
      </c>
      <c r="I6567" s="15">
        <v>12.9</v>
      </c>
      <c r="J6567" s="15">
        <v>12.5</v>
      </c>
      <c r="K6567" s="15">
        <v>10.9</v>
      </c>
      <c r="L6567" s="15">
        <v>11.1</v>
      </c>
      <c r="N6567" s="88">
        <v>14.2</v>
      </c>
      <c r="O6567" s="104">
        <v>13.6</v>
      </c>
      <c r="Q6567" s="11">
        <v>12.4</v>
      </c>
      <c r="R6567" s="11">
        <v>12.1</v>
      </c>
      <c r="S6567" s="11">
        <v>7.9</v>
      </c>
      <c r="T6567" s="11">
        <v>11.5</v>
      </c>
      <c r="U6567" s="11">
        <v>11.8</v>
      </c>
      <c r="V6567" s="11">
        <v>11.7</v>
      </c>
      <c r="W6567" s="11">
        <v>12.3</v>
      </c>
      <c r="X6567" s="11">
        <v>11.1</v>
      </c>
      <c r="Y6567" s="78"/>
      <c r="Z6567" s="11">
        <v>61.33</v>
      </c>
      <c r="AA6567" s="11">
        <v>117.97</v>
      </c>
      <c r="AB6567" s="11">
        <v>94.98</v>
      </c>
      <c r="AC6567" s="11">
        <v>0.47</v>
      </c>
      <c r="AD6567" s="11">
        <v>5.48</v>
      </c>
    </row>
    <row r="6568" spans="1:30" x14ac:dyDescent="0.25">
      <c r="A6568" s="1">
        <v>2019</v>
      </c>
      <c r="B6568" s="1">
        <v>10</v>
      </c>
      <c r="C6568" s="1">
        <v>1</v>
      </c>
      <c r="D6568" s="3">
        <v>0.45833333333333331</v>
      </c>
      <c r="E6568" s="5">
        <v>6564</v>
      </c>
      <c r="G6568" s="15">
        <v>12.7</v>
      </c>
      <c r="H6568" s="15">
        <v>12.9</v>
      </c>
      <c r="I6568" s="15">
        <v>12.4</v>
      </c>
      <c r="J6568" s="15">
        <v>12.5</v>
      </c>
      <c r="K6568" s="15">
        <v>12.5</v>
      </c>
      <c r="L6568" s="15">
        <v>12</v>
      </c>
      <c r="N6568" s="88">
        <v>14.2</v>
      </c>
      <c r="O6568" s="104">
        <v>13.6</v>
      </c>
      <c r="Q6568" s="11">
        <v>12.4</v>
      </c>
      <c r="R6568" s="11">
        <v>12.1</v>
      </c>
      <c r="S6568" s="11">
        <v>7.9</v>
      </c>
      <c r="T6568" s="11">
        <v>11.5</v>
      </c>
      <c r="U6568" s="11">
        <v>11.8</v>
      </c>
      <c r="V6568" s="11">
        <v>11.7</v>
      </c>
      <c r="W6568" s="11">
        <v>12.3</v>
      </c>
      <c r="X6568" s="11">
        <v>11.1</v>
      </c>
      <c r="Y6568" s="78"/>
      <c r="Z6568" s="11">
        <v>61.33</v>
      </c>
      <c r="AA6568" s="11">
        <v>117.97</v>
      </c>
      <c r="AB6568" s="11">
        <v>94.98</v>
      </c>
      <c r="AC6568" s="11">
        <v>0.47</v>
      </c>
      <c r="AD6568" s="11">
        <v>5.48</v>
      </c>
    </row>
    <row r="6569" spans="1:30" x14ac:dyDescent="0.25">
      <c r="A6569" s="1">
        <v>2019</v>
      </c>
      <c r="B6569" s="1">
        <v>10</v>
      </c>
      <c r="C6569" s="1">
        <v>1</v>
      </c>
      <c r="D6569" s="3">
        <v>0.5</v>
      </c>
      <c r="E6569" s="5">
        <v>6565</v>
      </c>
      <c r="G6569" s="15">
        <v>12.3</v>
      </c>
      <c r="H6569" s="15">
        <v>12.2</v>
      </c>
      <c r="I6569" s="15">
        <v>12.6</v>
      </c>
      <c r="J6569" s="15">
        <v>10.199999999999999</v>
      </c>
      <c r="K6569" s="15">
        <v>13</v>
      </c>
      <c r="L6569" s="15">
        <v>12.1</v>
      </c>
      <c r="N6569" s="88">
        <v>14.4</v>
      </c>
      <c r="O6569" s="104">
        <v>13.6</v>
      </c>
      <c r="Q6569" s="11">
        <v>12.4</v>
      </c>
      <c r="R6569" s="11">
        <v>12.1</v>
      </c>
      <c r="S6569" s="11">
        <v>7.9</v>
      </c>
      <c r="T6569" s="11">
        <v>11.5</v>
      </c>
      <c r="U6569" s="11">
        <v>11.8</v>
      </c>
      <c r="V6569" s="11">
        <v>11.7</v>
      </c>
      <c r="W6569" s="11">
        <v>12.3</v>
      </c>
      <c r="X6569" s="11">
        <v>11.1</v>
      </c>
      <c r="Y6569" s="78"/>
      <c r="Z6569" s="11">
        <v>61.33</v>
      </c>
      <c r="AA6569" s="11">
        <v>117.97</v>
      </c>
      <c r="AB6569" s="11">
        <v>94.98</v>
      </c>
      <c r="AC6569" s="11">
        <v>0.47</v>
      </c>
      <c r="AD6569" s="11">
        <v>5.48</v>
      </c>
    </row>
    <row r="6570" spans="1:30" x14ac:dyDescent="0.25">
      <c r="A6570" s="1">
        <v>2019</v>
      </c>
      <c r="B6570" s="1">
        <v>10</v>
      </c>
      <c r="C6570" s="1">
        <v>1</v>
      </c>
      <c r="D6570" s="3">
        <v>0.54166666666666663</v>
      </c>
      <c r="E6570" s="5">
        <v>6566</v>
      </c>
      <c r="G6570" s="15">
        <v>12.5</v>
      </c>
      <c r="H6570" s="15">
        <v>10.5</v>
      </c>
      <c r="I6570" s="15">
        <v>12.3</v>
      </c>
      <c r="J6570" s="15">
        <v>12.6</v>
      </c>
      <c r="K6570" s="15">
        <v>12.4</v>
      </c>
      <c r="L6570" s="15">
        <v>11.3</v>
      </c>
      <c r="N6570" s="88">
        <v>14.4</v>
      </c>
      <c r="O6570" s="104">
        <v>13.6</v>
      </c>
      <c r="Q6570" s="11">
        <v>12.4</v>
      </c>
      <c r="R6570" s="11">
        <v>12.1</v>
      </c>
      <c r="S6570" s="11">
        <v>7.9</v>
      </c>
      <c r="T6570" s="11">
        <v>11.5</v>
      </c>
      <c r="U6570" s="11">
        <v>11.8</v>
      </c>
      <c r="V6570" s="11">
        <v>11.7</v>
      </c>
      <c r="W6570" s="11">
        <v>12.3</v>
      </c>
      <c r="X6570" s="11">
        <v>11.1</v>
      </c>
      <c r="Y6570" s="78"/>
      <c r="Z6570" s="11">
        <v>61.33</v>
      </c>
      <c r="AA6570" s="11">
        <v>117.97</v>
      </c>
      <c r="AB6570" s="11">
        <v>94.98</v>
      </c>
      <c r="AC6570" s="11">
        <v>0.47</v>
      </c>
      <c r="AD6570" s="11">
        <v>5.48</v>
      </c>
    </row>
    <row r="6571" spans="1:30" x14ac:dyDescent="0.25">
      <c r="A6571" s="1">
        <v>2019</v>
      </c>
      <c r="B6571" s="1">
        <v>10</v>
      </c>
      <c r="C6571" s="1">
        <v>1</v>
      </c>
      <c r="D6571" s="3">
        <v>0.58333333333333337</v>
      </c>
      <c r="E6571" s="5">
        <v>6567</v>
      </c>
      <c r="G6571" s="15">
        <v>13</v>
      </c>
      <c r="H6571" s="15">
        <v>10.199999999999999</v>
      </c>
      <c r="I6571" s="15">
        <v>12</v>
      </c>
      <c r="J6571" s="15">
        <v>11.4</v>
      </c>
      <c r="K6571" s="15">
        <v>11.2</v>
      </c>
      <c r="L6571" s="15">
        <v>10</v>
      </c>
      <c r="N6571" s="88">
        <v>14.4</v>
      </c>
      <c r="O6571" s="104">
        <v>13.6</v>
      </c>
      <c r="Q6571" s="11">
        <v>12.4</v>
      </c>
      <c r="R6571" s="11">
        <v>12.1</v>
      </c>
      <c r="S6571" s="11">
        <v>7.9</v>
      </c>
      <c r="T6571" s="11">
        <v>11.5</v>
      </c>
      <c r="U6571" s="11">
        <v>11.8</v>
      </c>
      <c r="V6571" s="11">
        <v>11.7</v>
      </c>
      <c r="W6571" s="11">
        <v>12.3</v>
      </c>
      <c r="X6571" s="11">
        <v>11.1</v>
      </c>
      <c r="Y6571" s="78"/>
      <c r="Z6571" s="11">
        <v>61.33</v>
      </c>
      <c r="AA6571" s="11">
        <v>117.97</v>
      </c>
      <c r="AB6571" s="11">
        <v>94.98</v>
      </c>
      <c r="AC6571" s="11">
        <v>0.47</v>
      </c>
      <c r="AD6571" s="11">
        <v>5.48</v>
      </c>
    </row>
    <row r="6572" spans="1:30" x14ac:dyDescent="0.25">
      <c r="A6572" s="1">
        <v>2019</v>
      </c>
      <c r="B6572" s="1">
        <v>10</v>
      </c>
      <c r="C6572" s="1">
        <v>1</v>
      </c>
      <c r="D6572" s="3">
        <v>0.625</v>
      </c>
      <c r="E6572" s="5">
        <v>6568</v>
      </c>
      <c r="G6572" s="15">
        <v>12.3</v>
      </c>
      <c r="H6572" s="15">
        <v>10.4</v>
      </c>
      <c r="I6572" s="15">
        <v>10.9</v>
      </c>
      <c r="J6572" s="15">
        <v>10.7</v>
      </c>
      <c r="K6572" s="15">
        <v>10.199999999999999</v>
      </c>
      <c r="L6572" s="15">
        <v>10.5</v>
      </c>
      <c r="N6572" s="88">
        <v>14.4</v>
      </c>
      <c r="O6572" s="104">
        <v>13.6</v>
      </c>
      <c r="Q6572" s="11">
        <v>12.4</v>
      </c>
      <c r="R6572" s="11">
        <v>12.1</v>
      </c>
      <c r="S6572" s="11">
        <v>7.9</v>
      </c>
      <c r="T6572" s="11">
        <v>11.5</v>
      </c>
      <c r="U6572" s="11">
        <v>11.8</v>
      </c>
      <c r="V6572" s="11">
        <v>11.7</v>
      </c>
      <c r="W6572" s="11">
        <v>12.3</v>
      </c>
      <c r="X6572" s="11">
        <v>11.1</v>
      </c>
      <c r="Y6572" s="78"/>
      <c r="Z6572" s="11">
        <v>61.33</v>
      </c>
      <c r="AA6572" s="11">
        <v>117.97</v>
      </c>
      <c r="AB6572" s="11">
        <v>94.98</v>
      </c>
      <c r="AC6572" s="11">
        <v>0.47</v>
      </c>
      <c r="AD6572" s="11">
        <v>5.48</v>
      </c>
    </row>
    <row r="6573" spans="1:30" x14ac:dyDescent="0.25">
      <c r="A6573" s="1">
        <v>2019</v>
      </c>
      <c r="B6573" s="1">
        <v>10</v>
      </c>
      <c r="C6573" s="1">
        <v>1</v>
      </c>
      <c r="D6573" s="3">
        <v>0.66666666666666663</v>
      </c>
      <c r="E6573" s="5">
        <v>6569</v>
      </c>
      <c r="G6573" s="15">
        <v>12</v>
      </c>
      <c r="H6573" s="15">
        <v>10.6</v>
      </c>
      <c r="I6573" s="15">
        <v>10.8</v>
      </c>
      <c r="J6573" s="15">
        <v>10.3</v>
      </c>
      <c r="K6573" s="15">
        <v>9.4</v>
      </c>
      <c r="L6573" s="15">
        <v>10.9</v>
      </c>
      <c r="N6573" s="88">
        <v>14.4</v>
      </c>
      <c r="O6573" s="104">
        <v>13.6</v>
      </c>
      <c r="Q6573" s="11">
        <v>12.4</v>
      </c>
      <c r="R6573" s="11">
        <v>12.1</v>
      </c>
      <c r="S6573" s="11">
        <v>7.9</v>
      </c>
      <c r="T6573" s="11">
        <v>11.5</v>
      </c>
      <c r="U6573" s="11">
        <v>11.8</v>
      </c>
      <c r="V6573" s="11">
        <v>11.7</v>
      </c>
      <c r="W6573" s="11">
        <v>12.3</v>
      </c>
      <c r="X6573" s="11">
        <v>11.1</v>
      </c>
      <c r="Y6573" s="78"/>
      <c r="Z6573" s="11">
        <v>61.33</v>
      </c>
      <c r="AA6573" s="11">
        <v>117.97</v>
      </c>
      <c r="AB6573" s="11">
        <v>94.98</v>
      </c>
      <c r="AC6573" s="11">
        <v>0.47</v>
      </c>
      <c r="AD6573" s="11">
        <v>5.48</v>
      </c>
    </row>
    <row r="6574" spans="1:30" x14ac:dyDescent="0.25">
      <c r="A6574" s="1">
        <v>2019</v>
      </c>
      <c r="B6574" s="1">
        <v>10</v>
      </c>
      <c r="C6574" s="1">
        <v>1</v>
      </c>
      <c r="D6574" s="3">
        <v>0.70833333333333337</v>
      </c>
      <c r="E6574" s="5">
        <v>6570</v>
      </c>
      <c r="G6574" s="15">
        <v>12.4</v>
      </c>
      <c r="H6574" s="15">
        <v>11</v>
      </c>
      <c r="I6574" s="15">
        <v>10.7</v>
      </c>
      <c r="J6574" s="15">
        <v>10</v>
      </c>
      <c r="K6574" s="15">
        <v>9.1</v>
      </c>
      <c r="L6574" s="15">
        <v>10.9</v>
      </c>
      <c r="N6574" s="88">
        <v>14.4</v>
      </c>
      <c r="O6574" s="104">
        <v>13.6</v>
      </c>
      <c r="Q6574" s="11">
        <v>12.4</v>
      </c>
      <c r="R6574" s="11">
        <v>12.1</v>
      </c>
      <c r="S6574" s="11">
        <v>7.9</v>
      </c>
      <c r="T6574" s="11">
        <v>11.5</v>
      </c>
      <c r="U6574" s="11">
        <v>11.8</v>
      </c>
      <c r="V6574" s="11">
        <v>11.7</v>
      </c>
      <c r="W6574" s="11">
        <v>12.3</v>
      </c>
      <c r="X6574" s="11">
        <v>11.1</v>
      </c>
      <c r="Y6574" s="78"/>
      <c r="Z6574" s="11">
        <v>61.33</v>
      </c>
      <c r="AA6574" s="11">
        <v>117.97</v>
      </c>
      <c r="AB6574" s="11">
        <v>94.98</v>
      </c>
      <c r="AC6574" s="11">
        <v>0.47</v>
      </c>
      <c r="AD6574" s="11">
        <v>5.48</v>
      </c>
    </row>
    <row r="6575" spans="1:30" x14ac:dyDescent="0.25">
      <c r="A6575" s="1">
        <v>2019</v>
      </c>
      <c r="B6575" s="1">
        <v>10</v>
      </c>
      <c r="C6575" s="1">
        <v>1</v>
      </c>
      <c r="D6575" s="3">
        <v>0.75</v>
      </c>
      <c r="E6575" s="5">
        <v>6571</v>
      </c>
      <c r="G6575" s="15">
        <v>11.1</v>
      </c>
      <c r="H6575" s="15">
        <v>11</v>
      </c>
      <c r="I6575" s="15">
        <v>10.5</v>
      </c>
      <c r="J6575" s="15">
        <v>8.9</v>
      </c>
      <c r="K6575" s="15">
        <v>9.1999999999999993</v>
      </c>
      <c r="L6575" s="15">
        <v>10.9</v>
      </c>
      <c r="N6575" s="88">
        <v>14.4</v>
      </c>
      <c r="O6575" s="104">
        <v>13.6</v>
      </c>
      <c r="Q6575" s="11">
        <v>12.4</v>
      </c>
      <c r="R6575" s="11">
        <v>12.1</v>
      </c>
      <c r="S6575" s="11">
        <v>7.9</v>
      </c>
      <c r="T6575" s="11">
        <v>11.5</v>
      </c>
      <c r="U6575" s="11">
        <v>11.8</v>
      </c>
      <c r="V6575" s="11">
        <v>11.7</v>
      </c>
      <c r="W6575" s="11">
        <v>12.3</v>
      </c>
      <c r="X6575" s="11">
        <v>11.1</v>
      </c>
      <c r="Y6575" s="78"/>
      <c r="Z6575" s="11">
        <v>61.33</v>
      </c>
      <c r="AA6575" s="11">
        <v>117.97</v>
      </c>
      <c r="AB6575" s="11">
        <v>94.98</v>
      </c>
      <c r="AC6575" s="11">
        <v>0.47</v>
      </c>
      <c r="AD6575" s="11">
        <v>5.48</v>
      </c>
    </row>
    <row r="6576" spans="1:30" x14ac:dyDescent="0.25">
      <c r="A6576" s="1">
        <v>2019</v>
      </c>
      <c r="B6576" s="1">
        <v>10</v>
      </c>
      <c r="C6576" s="1">
        <v>1</v>
      </c>
      <c r="D6576" s="3">
        <v>0.79166666666666663</v>
      </c>
      <c r="E6576" s="5">
        <v>6572</v>
      </c>
      <c r="G6576" s="15">
        <v>11.2</v>
      </c>
      <c r="H6576" s="15">
        <v>11.2</v>
      </c>
      <c r="I6576" s="15">
        <v>10.5</v>
      </c>
      <c r="J6576" s="15">
        <v>8.6999999999999993</v>
      </c>
      <c r="K6576" s="15">
        <v>9.5</v>
      </c>
      <c r="L6576" s="15">
        <v>10.4</v>
      </c>
      <c r="N6576" s="88">
        <v>14.4</v>
      </c>
      <c r="O6576" s="104">
        <v>13.6</v>
      </c>
      <c r="Q6576" s="11">
        <v>12.4</v>
      </c>
      <c r="R6576" s="11">
        <v>12.1</v>
      </c>
      <c r="S6576" s="11">
        <v>7.9</v>
      </c>
      <c r="T6576" s="11">
        <v>11.5</v>
      </c>
      <c r="U6576" s="11">
        <v>11.8</v>
      </c>
      <c r="V6576" s="11">
        <v>11.7</v>
      </c>
      <c r="W6576" s="11">
        <v>12.3</v>
      </c>
      <c r="X6576" s="11">
        <v>11.1</v>
      </c>
      <c r="Y6576" s="78"/>
      <c r="Z6576" s="11">
        <v>61.33</v>
      </c>
      <c r="AA6576" s="11">
        <v>117.97</v>
      </c>
      <c r="AB6576" s="11">
        <v>94.98</v>
      </c>
      <c r="AC6576" s="11">
        <v>0.47</v>
      </c>
      <c r="AD6576" s="11">
        <v>5.48</v>
      </c>
    </row>
    <row r="6577" spans="1:30" x14ac:dyDescent="0.25">
      <c r="A6577" s="1">
        <v>2019</v>
      </c>
      <c r="B6577" s="1">
        <v>10</v>
      </c>
      <c r="C6577" s="1">
        <v>1</v>
      </c>
      <c r="D6577" s="3">
        <v>0.83333333333333337</v>
      </c>
      <c r="E6577" s="5">
        <v>6573</v>
      </c>
      <c r="G6577" s="15">
        <v>11.6</v>
      </c>
      <c r="H6577" s="15">
        <v>11.5</v>
      </c>
      <c r="I6577" s="15">
        <v>10.5</v>
      </c>
      <c r="J6577" s="15">
        <v>8.8000000000000007</v>
      </c>
      <c r="K6577" s="15">
        <v>9.6</v>
      </c>
      <c r="L6577" s="15">
        <v>10.8</v>
      </c>
      <c r="N6577" s="88">
        <v>14.4</v>
      </c>
      <c r="O6577" s="104">
        <v>13.6</v>
      </c>
      <c r="Q6577" s="11">
        <v>12.4</v>
      </c>
      <c r="R6577" s="11">
        <v>12.1</v>
      </c>
      <c r="S6577" s="11">
        <v>7.9</v>
      </c>
      <c r="T6577" s="11">
        <v>11.5</v>
      </c>
      <c r="U6577" s="11">
        <v>11.8</v>
      </c>
      <c r="V6577" s="11">
        <v>11.7</v>
      </c>
      <c r="W6577" s="11">
        <v>12.3</v>
      </c>
      <c r="X6577" s="11">
        <v>11.1</v>
      </c>
      <c r="Y6577" s="78"/>
      <c r="Z6577" s="11">
        <v>61.33</v>
      </c>
      <c r="AA6577" s="11">
        <v>117.97</v>
      </c>
      <c r="AB6577" s="11">
        <v>94.98</v>
      </c>
      <c r="AC6577" s="11">
        <v>0.47</v>
      </c>
      <c r="AD6577" s="11">
        <v>5.48</v>
      </c>
    </row>
    <row r="6578" spans="1:30" x14ac:dyDescent="0.25">
      <c r="A6578" s="1">
        <v>2019</v>
      </c>
      <c r="B6578" s="1">
        <v>10</v>
      </c>
      <c r="C6578" s="1">
        <v>1</v>
      </c>
      <c r="D6578" s="3">
        <v>0.875</v>
      </c>
      <c r="E6578" s="5">
        <v>6574</v>
      </c>
      <c r="G6578" s="15">
        <v>12.2</v>
      </c>
      <c r="H6578" s="15">
        <v>11.8</v>
      </c>
      <c r="I6578" s="15">
        <v>10.199999999999999</v>
      </c>
      <c r="J6578" s="15">
        <v>9</v>
      </c>
      <c r="K6578" s="15">
        <v>9.8000000000000007</v>
      </c>
      <c r="L6578" s="15">
        <v>11</v>
      </c>
      <c r="N6578" s="88">
        <v>14.4</v>
      </c>
      <c r="O6578" s="104">
        <v>13.6</v>
      </c>
      <c r="Q6578" s="11">
        <v>12.4</v>
      </c>
      <c r="R6578" s="11">
        <v>12.1</v>
      </c>
      <c r="S6578" s="11">
        <v>7.9</v>
      </c>
      <c r="T6578" s="11">
        <v>11.5</v>
      </c>
      <c r="U6578" s="11">
        <v>11.8</v>
      </c>
      <c r="V6578" s="11">
        <v>11.7</v>
      </c>
      <c r="W6578" s="11">
        <v>12.3</v>
      </c>
      <c r="X6578" s="11">
        <v>11.1</v>
      </c>
      <c r="Y6578" s="78"/>
      <c r="Z6578" s="11">
        <v>61.33</v>
      </c>
      <c r="AA6578" s="11">
        <v>117.97</v>
      </c>
      <c r="AB6578" s="11">
        <v>94.98</v>
      </c>
      <c r="AC6578" s="11">
        <v>0.47</v>
      </c>
      <c r="AD6578" s="11">
        <v>5.48</v>
      </c>
    </row>
    <row r="6579" spans="1:30" x14ac:dyDescent="0.25">
      <c r="A6579" s="1">
        <v>2019</v>
      </c>
      <c r="B6579" s="1">
        <v>10</v>
      </c>
      <c r="C6579" s="1">
        <v>1</v>
      </c>
      <c r="D6579" s="3">
        <v>0.91666666666666663</v>
      </c>
      <c r="E6579" s="5">
        <v>6575</v>
      </c>
      <c r="G6579" s="15">
        <v>12.3</v>
      </c>
      <c r="H6579" s="15">
        <v>12.2</v>
      </c>
      <c r="I6579" s="15">
        <v>10.4</v>
      </c>
      <c r="J6579" s="15">
        <v>9.1</v>
      </c>
      <c r="K6579" s="15">
        <v>9.9</v>
      </c>
      <c r="L6579" s="15">
        <v>11.3</v>
      </c>
      <c r="N6579" s="88">
        <v>14.4</v>
      </c>
      <c r="O6579" s="104">
        <v>13.6</v>
      </c>
      <c r="Q6579" s="11">
        <v>12.4</v>
      </c>
      <c r="R6579" s="11">
        <v>12.1</v>
      </c>
      <c r="S6579" s="11">
        <v>7.9</v>
      </c>
      <c r="T6579" s="11">
        <v>11.5</v>
      </c>
      <c r="U6579" s="11">
        <v>11.8</v>
      </c>
      <c r="V6579" s="11">
        <v>11.7</v>
      </c>
      <c r="W6579" s="11">
        <v>12.3</v>
      </c>
      <c r="X6579" s="11">
        <v>11.1</v>
      </c>
      <c r="Y6579" s="78"/>
      <c r="Z6579" s="11">
        <v>61.33</v>
      </c>
      <c r="AA6579" s="11">
        <v>117.97</v>
      </c>
      <c r="AB6579" s="11">
        <v>94.98</v>
      </c>
      <c r="AC6579" s="11">
        <v>0.47</v>
      </c>
      <c r="AD6579" s="11">
        <v>5.48</v>
      </c>
    </row>
    <row r="6580" spans="1:30" x14ac:dyDescent="0.25">
      <c r="A6580" s="1">
        <v>2019</v>
      </c>
      <c r="B6580" s="1">
        <v>10</v>
      </c>
      <c r="C6580" s="1">
        <v>1</v>
      </c>
      <c r="D6580" s="3">
        <v>0.95833333333333337</v>
      </c>
      <c r="E6580" s="5">
        <v>6576</v>
      </c>
      <c r="G6580" s="15">
        <v>12.8</v>
      </c>
      <c r="H6580" s="15">
        <v>12.4</v>
      </c>
      <c r="I6580" s="15">
        <v>10.9</v>
      </c>
      <c r="J6580" s="15">
        <v>9.1</v>
      </c>
      <c r="K6580" s="15">
        <v>9.8000000000000007</v>
      </c>
      <c r="L6580" s="15">
        <v>11.7</v>
      </c>
      <c r="N6580" s="88">
        <v>14.4</v>
      </c>
      <c r="O6580" s="104">
        <v>13.6</v>
      </c>
      <c r="Q6580" s="11">
        <v>12.4</v>
      </c>
      <c r="R6580" s="11">
        <v>12.1</v>
      </c>
      <c r="S6580" s="11">
        <v>7.9</v>
      </c>
      <c r="T6580" s="11">
        <v>11.5</v>
      </c>
      <c r="U6580" s="11">
        <v>11.8</v>
      </c>
      <c r="V6580" s="11">
        <v>11.7</v>
      </c>
      <c r="W6580" s="11">
        <v>12.3</v>
      </c>
      <c r="X6580" s="11">
        <v>11.1</v>
      </c>
      <c r="Y6580" s="78"/>
      <c r="Z6580" s="11">
        <v>61.33</v>
      </c>
      <c r="AA6580" s="11">
        <v>117.97</v>
      </c>
      <c r="AB6580" s="11">
        <v>94.98</v>
      </c>
      <c r="AC6580" s="11">
        <v>0.47</v>
      </c>
      <c r="AD6580" s="11">
        <v>5.48</v>
      </c>
    </row>
    <row r="6581" spans="1:30" x14ac:dyDescent="0.25">
      <c r="A6581" s="1">
        <v>2019</v>
      </c>
      <c r="B6581" s="1">
        <v>10</v>
      </c>
      <c r="C6581" s="1">
        <v>2</v>
      </c>
      <c r="D6581" s="3">
        <v>0</v>
      </c>
      <c r="E6581" s="5">
        <v>6577</v>
      </c>
      <c r="G6581" s="15">
        <v>13.2</v>
      </c>
      <c r="H6581" s="15">
        <v>12.5</v>
      </c>
      <c r="I6581" s="15">
        <v>11.3</v>
      </c>
      <c r="J6581" s="15">
        <v>9.1</v>
      </c>
      <c r="K6581" s="15">
        <v>9.5</v>
      </c>
      <c r="L6581" s="15">
        <v>11.8</v>
      </c>
      <c r="N6581" s="88">
        <v>13.6</v>
      </c>
      <c r="O6581" s="104">
        <v>13.7</v>
      </c>
      <c r="Q6581" s="11">
        <v>12.2</v>
      </c>
      <c r="R6581" s="11">
        <v>11.7</v>
      </c>
      <c r="S6581" s="11">
        <v>7.5</v>
      </c>
      <c r="T6581" s="11">
        <v>14</v>
      </c>
      <c r="U6581" s="11">
        <v>12.6</v>
      </c>
      <c r="V6581" s="11">
        <v>11.8</v>
      </c>
      <c r="W6581" s="11">
        <v>12.4</v>
      </c>
      <c r="X6581" s="11">
        <v>11.1</v>
      </c>
      <c r="Y6581" s="78"/>
      <c r="Z6581" s="11">
        <v>64.67</v>
      </c>
      <c r="AA6581" s="11">
        <v>126.13</v>
      </c>
      <c r="AB6581" s="11">
        <v>99.15</v>
      </c>
      <c r="AC6581" s="11">
        <v>0.81</v>
      </c>
      <c r="AD6581" s="11">
        <v>6.21</v>
      </c>
    </row>
    <row r="6582" spans="1:30" x14ac:dyDescent="0.25">
      <c r="A6582" s="1">
        <v>2019</v>
      </c>
      <c r="B6582" s="1">
        <v>10</v>
      </c>
      <c r="C6582" s="1">
        <v>2</v>
      </c>
      <c r="D6582" s="3">
        <v>4.1666666666666664E-2</v>
      </c>
      <c r="E6582" s="5">
        <v>6578</v>
      </c>
      <c r="G6582" s="15">
        <v>13.3</v>
      </c>
      <c r="H6582" s="15">
        <v>13.1</v>
      </c>
      <c r="I6582" s="15">
        <v>11.5</v>
      </c>
      <c r="J6582" s="15">
        <v>9</v>
      </c>
      <c r="K6582" s="15">
        <v>9.6</v>
      </c>
      <c r="L6582" s="15">
        <v>12.2</v>
      </c>
      <c r="N6582" s="88">
        <v>13.6</v>
      </c>
      <c r="O6582" s="104">
        <v>13.7</v>
      </c>
      <c r="Q6582" s="11">
        <v>12.2</v>
      </c>
      <c r="R6582" s="11">
        <v>11.7</v>
      </c>
      <c r="S6582" s="11">
        <v>7.5</v>
      </c>
      <c r="T6582" s="11">
        <v>14</v>
      </c>
      <c r="U6582" s="11">
        <v>12.6</v>
      </c>
      <c r="V6582" s="11">
        <v>11.8</v>
      </c>
      <c r="W6582" s="11">
        <v>12.4</v>
      </c>
      <c r="X6582" s="11">
        <v>11.1</v>
      </c>
      <c r="Y6582" s="78"/>
      <c r="Z6582" s="11">
        <v>64.67</v>
      </c>
      <c r="AA6582" s="11">
        <v>126.13</v>
      </c>
      <c r="AB6582" s="11">
        <v>99.15</v>
      </c>
      <c r="AC6582" s="11">
        <v>0.81</v>
      </c>
      <c r="AD6582" s="11">
        <v>6.21</v>
      </c>
    </row>
    <row r="6583" spans="1:30" x14ac:dyDescent="0.25">
      <c r="A6583" s="1">
        <v>2019</v>
      </c>
      <c r="B6583" s="1">
        <v>10</v>
      </c>
      <c r="C6583" s="1">
        <v>2</v>
      </c>
      <c r="D6583" s="3">
        <v>8.3333333333333329E-2</v>
      </c>
      <c r="E6583" s="5">
        <v>6579</v>
      </c>
      <c r="G6583" s="15">
        <v>13.5</v>
      </c>
      <c r="H6583" s="15">
        <v>13.4</v>
      </c>
      <c r="I6583" s="15">
        <v>11.5</v>
      </c>
      <c r="J6583" s="15">
        <v>8.4</v>
      </c>
      <c r="K6583" s="15">
        <v>9.6</v>
      </c>
      <c r="L6583" s="15">
        <v>12.3</v>
      </c>
      <c r="N6583" s="88">
        <v>13.6</v>
      </c>
      <c r="O6583" s="104">
        <v>13.7</v>
      </c>
      <c r="Q6583" s="11">
        <v>12.2</v>
      </c>
      <c r="R6583" s="11">
        <v>11.7</v>
      </c>
      <c r="S6583" s="11">
        <v>7.5</v>
      </c>
      <c r="T6583" s="11">
        <v>14</v>
      </c>
      <c r="U6583" s="11">
        <v>12.6</v>
      </c>
      <c r="V6583" s="11">
        <v>11.8</v>
      </c>
      <c r="W6583" s="11">
        <v>12.4</v>
      </c>
      <c r="X6583" s="11">
        <v>11.1</v>
      </c>
      <c r="Y6583" s="78"/>
      <c r="Z6583" s="11">
        <v>64.67</v>
      </c>
      <c r="AA6583" s="11">
        <v>126.13</v>
      </c>
      <c r="AB6583" s="11">
        <v>99.15</v>
      </c>
      <c r="AC6583" s="11">
        <v>0.81</v>
      </c>
      <c r="AD6583" s="11">
        <v>6.21</v>
      </c>
    </row>
    <row r="6584" spans="1:30" x14ac:dyDescent="0.25">
      <c r="A6584" s="1">
        <v>2019</v>
      </c>
      <c r="B6584" s="1">
        <v>10</v>
      </c>
      <c r="C6584" s="1">
        <v>2</v>
      </c>
      <c r="D6584" s="3">
        <v>0.125</v>
      </c>
      <c r="E6584" s="5">
        <v>6580</v>
      </c>
      <c r="G6584" s="15">
        <v>13</v>
      </c>
      <c r="H6584" s="15">
        <v>13.4</v>
      </c>
      <c r="I6584" s="15">
        <v>11.5</v>
      </c>
      <c r="J6584" s="15">
        <v>7.2</v>
      </c>
      <c r="K6584" s="15">
        <v>9.6999999999999993</v>
      </c>
      <c r="L6584" s="15">
        <v>12.5</v>
      </c>
      <c r="N6584" s="88">
        <v>13.6</v>
      </c>
      <c r="O6584" s="104">
        <v>13.7</v>
      </c>
      <c r="Q6584" s="11">
        <v>12.2</v>
      </c>
      <c r="R6584" s="11">
        <v>11.7</v>
      </c>
      <c r="S6584" s="11">
        <v>7.5</v>
      </c>
      <c r="T6584" s="11">
        <v>14</v>
      </c>
      <c r="U6584" s="11">
        <v>12.6</v>
      </c>
      <c r="V6584" s="11">
        <v>11.8</v>
      </c>
      <c r="W6584" s="11">
        <v>12.4</v>
      </c>
      <c r="X6584" s="11">
        <v>11.1</v>
      </c>
      <c r="Y6584" s="78"/>
      <c r="Z6584" s="11">
        <v>64.67</v>
      </c>
      <c r="AA6584" s="11">
        <v>126.13</v>
      </c>
      <c r="AB6584" s="11">
        <v>99.15</v>
      </c>
      <c r="AC6584" s="11">
        <v>0.81</v>
      </c>
      <c r="AD6584" s="11">
        <v>6.21</v>
      </c>
    </row>
    <row r="6585" spans="1:30" x14ac:dyDescent="0.25">
      <c r="A6585" s="1">
        <v>2019</v>
      </c>
      <c r="B6585" s="1">
        <v>10</v>
      </c>
      <c r="C6585" s="1">
        <v>2</v>
      </c>
      <c r="D6585" s="3">
        <v>0.16666666666666666</v>
      </c>
      <c r="E6585" s="5">
        <v>6581</v>
      </c>
      <c r="G6585" s="15">
        <v>13.6</v>
      </c>
      <c r="H6585" s="15">
        <v>13.5</v>
      </c>
      <c r="I6585" s="15">
        <v>11.5</v>
      </c>
      <c r="J6585" s="15">
        <v>6.9</v>
      </c>
      <c r="K6585" s="15">
        <v>9</v>
      </c>
      <c r="L6585" s="15">
        <v>12.7</v>
      </c>
      <c r="N6585" s="88">
        <v>13.6</v>
      </c>
      <c r="O6585" s="104">
        <v>13.7</v>
      </c>
      <c r="Q6585" s="11">
        <v>12.2</v>
      </c>
      <c r="R6585" s="11">
        <v>11.7</v>
      </c>
      <c r="S6585" s="11">
        <v>7.5</v>
      </c>
      <c r="T6585" s="11">
        <v>14</v>
      </c>
      <c r="U6585" s="11">
        <v>12.6</v>
      </c>
      <c r="V6585" s="11">
        <v>11.8</v>
      </c>
      <c r="W6585" s="11">
        <v>12.4</v>
      </c>
      <c r="X6585" s="11">
        <v>11.1</v>
      </c>
      <c r="Y6585" s="78"/>
      <c r="Z6585" s="11">
        <v>64.67</v>
      </c>
      <c r="AA6585" s="11">
        <v>126.13</v>
      </c>
      <c r="AB6585" s="11">
        <v>99.15</v>
      </c>
      <c r="AC6585" s="11">
        <v>0.81</v>
      </c>
      <c r="AD6585" s="11">
        <v>6.21</v>
      </c>
    </row>
    <row r="6586" spans="1:30" x14ac:dyDescent="0.25">
      <c r="A6586" s="1">
        <v>2019</v>
      </c>
      <c r="B6586" s="1">
        <v>10</v>
      </c>
      <c r="C6586" s="1">
        <v>2</v>
      </c>
      <c r="D6586" s="3">
        <v>0.20833333333333334</v>
      </c>
      <c r="E6586" s="5">
        <v>6582</v>
      </c>
      <c r="G6586" s="15">
        <v>13.7</v>
      </c>
      <c r="H6586" s="15">
        <v>11.4</v>
      </c>
      <c r="I6586" s="15">
        <v>11.5</v>
      </c>
      <c r="J6586" s="15">
        <v>5.9</v>
      </c>
      <c r="K6586" s="15">
        <v>8.6</v>
      </c>
      <c r="L6586" s="15">
        <v>12.8</v>
      </c>
      <c r="N6586" s="88">
        <v>13.6</v>
      </c>
      <c r="O6586" s="104">
        <v>13.7</v>
      </c>
      <c r="Q6586" s="11">
        <v>12.2</v>
      </c>
      <c r="R6586" s="11">
        <v>11.7</v>
      </c>
      <c r="S6586" s="11">
        <v>7.5</v>
      </c>
      <c r="T6586" s="11">
        <v>14</v>
      </c>
      <c r="U6586" s="11">
        <v>12.6</v>
      </c>
      <c r="V6586" s="11">
        <v>11.8</v>
      </c>
      <c r="W6586" s="11">
        <v>12.4</v>
      </c>
      <c r="X6586" s="11">
        <v>11.1</v>
      </c>
      <c r="Y6586" s="78"/>
      <c r="Z6586" s="11">
        <v>64.67</v>
      </c>
      <c r="AA6586" s="11">
        <v>126.13</v>
      </c>
      <c r="AB6586" s="11">
        <v>99.15</v>
      </c>
      <c r="AC6586" s="11">
        <v>0.81</v>
      </c>
      <c r="AD6586" s="11">
        <v>6.21</v>
      </c>
    </row>
    <row r="6587" spans="1:30" x14ac:dyDescent="0.25">
      <c r="A6587" s="1">
        <v>2019</v>
      </c>
      <c r="B6587" s="1">
        <v>10</v>
      </c>
      <c r="C6587" s="1">
        <v>2</v>
      </c>
      <c r="D6587" s="3">
        <v>0.25</v>
      </c>
      <c r="E6587" s="5">
        <v>6583</v>
      </c>
      <c r="G6587" s="15">
        <v>11.9</v>
      </c>
      <c r="H6587" s="15">
        <v>11</v>
      </c>
      <c r="I6587" s="15">
        <v>11.6</v>
      </c>
      <c r="J6587" s="15">
        <v>7.1</v>
      </c>
      <c r="K6587" s="15">
        <v>8.6</v>
      </c>
      <c r="L6587" s="15">
        <v>12.9</v>
      </c>
      <c r="N6587" s="88">
        <v>13.6</v>
      </c>
      <c r="O6587" s="104">
        <v>13.7</v>
      </c>
      <c r="Q6587" s="11">
        <v>12.2</v>
      </c>
      <c r="R6587" s="11">
        <v>11.7</v>
      </c>
      <c r="S6587" s="11">
        <v>7.5</v>
      </c>
      <c r="T6587" s="11">
        <v>14</v>
      </c>
      <c r="U6587" s="11">
        <v>12.6</v>
      </c>
      <c r="V6587" s="11">
        <v>11.8</v>
      </c>
      <c r="W6587" s="11">
        <v>12.4</v>
      </c>
      <c r="X6587" s="11">
        <v>11.1</v>
      </c>
      <c r="Y6587" s="78"/>
      <c r="Z6587" s="11">
        <v>64.67</v>
      </c>
      <c r="AA6587" s="11">
        <v>126.13</v>
      </c>
      <c r="AB6587" s="11">
        <v>99.15</v>
      </c>
      <c r="AC6587" s="11">
        <v>0.81</v>
      </c>
      <c r="AD6587" s="11">
        <v>6.21</v>
      </c>
    </row>
    <row r="6588" spans="1:30" x14ac:dyDescent="0.25">
      <c r="A6588" s="1">
        <v>2019</v>
      </c>
      <c r="B6588" s="1">
        <v>10</v>
      </c>
      <c r="C6588" s="1">
        <v>2</v>
      </c>
      <c r="D6588" s="3">
        <v>0.29166666666666669</v>
      </c>
      <c r="E6588" s="5">
        <v>6584</v>
      </c>
      <c r="G6588" s="15">
        <v>11.4</v>
      </c>
      <c r="H6588" s="15">
        <v>11.2</v>
      </c>
      <c r="I6588" s="15">
        <v>12.4</v>
      </c>
      <c r="J6588" s="15">
        <v>9.1999999999999993</v>
      </c>
      <c r="K6588" s="15">
        <v>9.1999999999999993</v>
      </c>
      <c r="L6588" s="15">
        <v>12.9</v>
      </c>
      <c r="N6588" s="88">
        <v>13.6</v>
      </c>
      <c r="O6588" s="104">
        <v>13.7</v>
      </c>
      <c r="Q6588" s="11">
        <v>12.2</v>
      </c>
      <c r="R6588" s="11">
        <v>11.7</v>
      </c>
      <c r="S6588" s="11">
        <v>7.5</v>
      </c>
      <c r="T6588" s="11">
        <v>14</v>
      </c>
      <c r="U6588" s="11">
        <v>12.6</v>
      </c>
      <c r="V6588" s="11">
        <v>11.8</v>
      </c>
      <c r="W6588" s="11">
        <v>12.4</v>
      </c>
      <c r="X6588" s="11">
        <v>11.1</v>
      </c>
      <c r="Y6588" s="78"/>
      <c r="Z6588" s="11">
        <v>64.67</v>
      </c>
      <c r="AA6588" s="11">
        <v>126.13</v>
      </c>
      <c r="AB6588" s="11">
        <v>99.15</v>
      </c>
      <c r="AC6588" s="11">
        <v>0.81</v>
      </c>
      <c r="AD6588" s="11">
        <v>6.21</v>
      </c>
    </row>
    <row r="6589" spans="1:30" x14ac:dyDescent="0.25">
      <c r="A6589" s="1">
        <v>2019</v>
      </c>
      <c r="B6589" s="1">
        <v>10</v>
      </c>
      <c r="C6589" s="1">
        <v>2</v>
      </c>
      <c r="D6589" s="3">
        <v>0.33333333333333331</v>
      </c>
      <c r="E6589" s="5">
        <v>6585</v>
      </c>
      <c r="G6589" s="15">
        <v>11.2</v>
      </c>
      <c r="H6589" s="15">
        <v>11.8</v>
      </c>
      <c r="I6589" s="15">
        <v>12.6</v>
      </c>
      <c r="J6589" s="15">
        <v>11.2</v>
      </c>
      <c r="K6589" s="15">
        <v>10.8</v>
      </c>
      <c r="L6589" s="15">
        <v>11.4</v>
      </c>
      <c r="N6589" s="88">
        <v>13.6</v>
      </c>
      <c r="O6589" s="104">
        <v>13.7</v>
      </c>
      <c r="Q6589" s="11">
        <v>12.2</v>
      </c>
      <c r="R6589" s="11">
        <v>11.7</v>
      </c>
      <c r="S6589" s="11">
        <v>7.5</v>
      </c>
      <c r="T6589" s="11">
        <v>14</v>
      </c>
      <c r="U6589" s="11">
        <v>12.6</v>
      </c>
      <c r="V6589" s="11">
        <v>11.8</v>
      </c>
      <c r="W6589" s="11">
        <v>12.4</v>
      </c>
      <c r="X6589" s="11">
        <v>11.1</v>
      </c>
      <c r="Y6589" s="78"/>
      <c r="Z6589" s="11">
        <v>64.67</v>
      </c>
      <c r="AA6589" s="11">
        <v>126.13</v>
      </c>
      <c r="AB6589" s="11">
        <v>99.15</v>
      </c>
      <c r="AC6589" s="11">
        <v>0.81</v>
      </c>
      <c r="AD6589" s="11">
        <v>6.21</v>
      </c>
    </row>
    <row r="6590" spans="1:30" x14ac:dyDescent="0.25">
      <c r="A6590" s="1">
        <v>2019</v>
      </c>
      <c r="B6590" s="1">
        <v>10</v>
      </c>
      <c r="C6590" s="1">
        <v>2</v>
      </c>
      <c r="D6590" s="3">
        <v>0.375</v>
      </c>
      <c r="E6590" s="5">
        <v>6586</v>
      </c>
      <c r="G6590" s="15">
        <v>11.5</v>
      </c>
      <c r="H6590" s="15">
        <v>11.9</v>
      </c>
      <c r="I6590" s="15">
        <v>12.9</v>
      </c>
      <c r="J6590" s="15">
        <v>12</v>
      </c>
      <c r="K6590" s="15">
        <v>11</v>
      </c>
      <c r="L6590" s="15">
        <v>11.3</v>
      </c>
      <c r="N6590" s="88">
        <v>13.6</v>
      </c>
      <c r="O6590" s="104">
        <v>13.7</v>
      </c>
      <c r="Q6590" s="11">
        <v>12.2</v>
      </c>
      <c r="R6590" s="11">
        <v>11.7</v>
      </c>
      <c r="S6590" s="11">
        <v>7.5</v>
      </c>
      <c r="T6590" s="11">
        <v>14</v>
      </c>
      <c r="U6590" s="11">
        <v>12.6</v>
      </c>
      <c r="V6590" s="11">
        <v>11.8</v>
      </c>
      <c r="W6590" s="11">
        <v>12.4</v>
      </c>
      <c r="X6590" s="11">
        <v>11.1</v>
      </c>
      <c r="Y6590" s="78"/>
      <c r="Z6590" s="11">
        <v>64.67</v>
      </c>
      <c r="AA6590" s="11">
        <v>126.13</v>
      </c>
      <c r="AB6590" s="11">
        <v>99.15</v>
      </c>
      <c r="AC6590" s="11">
        <v>0.81</v>
      </c>
      <c r="AD6590" s="11">
        <v>6.21</v>
      </c>
    </row>
    <row r="6591" spans="1:30" x14ac:dyDescent="0.25">
      <c r="A6591" s="1">
        <v>2019</v>
      </c>
      <c r="B6591" s="1">
        <v>10</v>
      </c>
      <c r="C6591" s="1">
        <v>2</v>
      </c>
      <c r="D6591" s="3">
        <v>0.41666666666666669</v>
      </c>
      <c r="E6591" s="5">
        <v>6587</v>
      </c>
      <c r="G6591" s="15">
        <v>11.6</v>
      </c>
      <c r="H6591" s="15">
        <v>11.9</v>
      </c>
      <c r="I6591" s="15">
        <v>12.9</v>
      </c>
      <c r="J6591" s="15">
        <v>12.4</v>
      </c>
      <c r="K6591" s="15">
        <v>11.8</v>
      </c>
      <c r="L6591" s="15">
        <v>11.3</v>
      </c>
      <c r="N6591" s="88">
        <v>13.6</v>
      </c>
      <c r="O6591" s="104">
        <v>13.7</v>
      </c>
      <c r="Q6591" s="11">
        <v>12.2</v>
      </c>
      <c r="R6591" s="11">
        <v>11.7</v>
      </c>
      <c r="S6591" s="11">
        <v>7.5</v>
      </c>
      <c r="T6591" s="11">
        <v>14</v>
      </c>
      <c r="U6591" s="11">
        <v>12.6</v>
      </c>
      <c r="V6591" s="11">
        <v>11.8</v>
      </c>
      <c r="W6591" s="11">
        <v>12.4</v>
      </c>
      <c r="X6591" s="11">
        <v>11.1</v>
      </c>
      <c r="Y6591" s="78"/>
      <c r="Z6591" s="11">
        <v>64.67</v>
      </c>
      <c r="AA6591" s="11">
        <v>126.13</v>
      </c>
      <c r="AB6591" s="11">
        <v>99.15</v>
      </c>
      <c r="AC6591" s="11">
        <v>0.81</v>
      </c>
      <c r="AD6591" s="11">
        <v>6.21</v>
      </c>
    </row>
    <row r="6592" spans="1:30" x14ac:dyDescent="0.25">
      <c r="A6592" s="1">
        <v>2019</v>
      </c>
      <c r="B6592" s="1">
        <v>10</v>
      </c>
      <c r="C6592" s="1">
        <v>2</v>
      </c>
      <c r="D6592" s="3">
        <v>0.45833333333333331</v>
      </c>
      <c r="E6592" s="5">
        <v>6588</v>
      </c>
      <c r="G6592" s="15">
        <v>11.6</v>
      </c>
      <c r="H6592" s="15">
        <v>12</v>
      </c>
      <c r="I6592" s="15">
        <v>12.3</v>
      </c>
      <c r="J6592" s="15">
        <v>12.4</v>
      </c>
      <c r="K6592" s="15">
        <v>12</v>
      </c>
      <c r="L6592" s="15">
        <v>11.5</v>
      </c>
      <c r="N6592" s="88">
        <v>13.6</v>
      </c>
      <c r="O6592" s="104">
        <v>13.7</v>
      </c>
      <c r="Q6592" s="11">
        <v>12.2</v>
      </c>
      <c r="R6592" s="11">
        <v>11.7</v>
      </c>
      <c r="S6592" s="11">
        <v>7.5</v>
      </c>
      <c r="T6592" s="11">
        <v>14</v>
      </c>
      <c r="U6592" s="11">
        <v>12.6</v>
      </c>
      <c r="V6592" s="11">
        <v>11.8</v>
      </c>
      <c r="W6592" s="11">
        <v>12.4</v>
      </c>
      <c r="X6592" s="11">
        <v>11.1</v>
      </c>
      <c r="Y6592" s="78"/>
      <c r="Z6592" s="11">
        <v>64.67</v>
      </c>
      <c r="AA6592" s="11">
        <v>126.13</v>
      </c>
      <c r="AB6592" s="11">
        <v>99.15</v>
      </c>
      <c r="AC6592" s="11">
        <v>0.81</v>
      </c>
      <c r="AD6592" s="11">
        <v>6.21</v>
      </c>
    </row>
    <row r="6593" spans="1:30" x14ac:dyDescent="0.25">
      <c r="A6593" s="1">
        <v>2019</v>
      </c>
      <c r="B6593" s="1">
        <v>10</v>
      </c>
      <c r="C6593" s="1">
        <v>2</v>
      </c>
      <c r="D6593" s="3">
        <v>0.5</v>
      </c>
      <c r="E6593" s="5">
        <v>6589</v>
      </c>
      <c r="G6593" s="15">
        <v>12.2</v>
      </c>
      <c r="H6593" s="15">
        <v>11.1</v>
      </c>
      <c r="I6593" s="15">
        <v>9.6999999999999993</v>
      </c>
      <c r="J6593" s="15">
        <v>11.9</v>
      </c>
      <c r="K6593" s="15">
        <v>12.1</v>
      </c>
      <c r="L6593" s="15">
        <v>11.5</v>
      </c>
      <c r="N6593" s="88">
        <v>14</v>
      </c>
      <c r="O6593" s="104">
        <v>13.7</v>
      </c>
      <c r="Q6593" s="11">
        <v>12.2</v>
      </c>
      <c r="R6593" s="11">
        <v>11.7</v>
      </c>
      <c r="S6593" s="11">
        <v>7.5</v>
      </c>
      <c r="T6593" s="11">
        <v>14</v>
      </c>
      <c r="U6593" s="11">
        <v>12.6</v>
      </c>
      <c r="V6593" s="11">
        <v>11.8</v>
      </c>
      <c r="W6593" s="11">
        <v>12.4</v>
      </c>
      <c r="X6593" s="11">
        <v>11.1</v>
      </c>
      <c r="Y6593" s="78"/>
      <c r="Z6593" s="11">
        <v>64.67</v>
      </c>
      <c r="AA6593" s="11">
        <v>126.13</v>
      </c>
      <c r="AB6593" s="11">
        <v>99.15</v>
      </c>
      <c r="AC6593" s="11">
        <v>0.81</v>
      </c>
      <c r="AD6593" s="11">
        <v>6.21</v>
      </c>
    </row>
    <row r="6594" spans="1:30" x14ac:dyDescent="0.25">
      <c r="A6594" s="1">
        <v>2019</v>
      </c>
      <c r="B6594" s="1">
        <v>10</v>
      </c>
      <c r="C6594" s="1">
        <v>2</v>
      </c>
      <c r="D6594" s="3">
        <v>0.54166666666666663</v>
      </c>
      <c r="E6594" s="5">
        <v>6590</v>
      </c>
      <c r="G6594" s="15">
        <v>13.7</v>
      </c>
      <c r="H6594" s="15">
        <v>10.8</v>
      </c>
      <c r="I6594" s="15">
        <v>9.5</v>
      </c>
      <c r="J6594" s="15">
        <v>11.6</v>
      </c>
      <c r="K6594" s="15">
        <v>11.8</v>
      </c>
      <c r="L6594" s="15">
        <v>12.1</v>
      </c>
      <c r="N6594" s="88">
        <v>14</v>
      </c>
      <c r="O6594" s="104">
        <v>13.7</v>
      </c>
      <c r="Q6594" s="11">
        <v>12.2</v>
      </c>
      <c r="R6594" s="11">
        <v>11.7</v>
      </c>
      <c r="S6594" s="11">
        <v>7.5</v>
      </c>
      <c r="T6594" s="11">
        <v>14</v>
      </c>
      <c r="U6594" s="11">
        <v>12.6</v>
      </c>
      <c r="V6594" s="11">
        <v>11.8</v>
      </c>
      <c r="W6594" s="11">
        <v>12.4</v>
      </c>
      <c r="X6594" s="11">
        <v>11.1</v>
      </c>
      <c r="Y6594" s="78"/>
      <c r="Z6594" s="11">
        <v>64.67</v>
      </c>
      <c r="AA6594" s="11">
        <v>126.13</v>
      </c>
      <c r="AB6594" s="11">
        <v>99.15</v>
      </c>
      <c r="AC6594" s="11">
        <v>0.81</v>
      </c>
      <c r="AD6594" s="11">
        <v>6.21</v>
      </c>
    </row>
    <row r="6595" spans="1:30" x14ac:dyDescent="0.25">
      <c r="A6595" s="1">
        <v>2019</v>
      </c>
      <c r="B6595" s="1">
        <v>10</v>
      </c>
      <c r="C6595" s="1">
        <v>2</v>
      </c>
      <c r="D6595" s="3">
        <v>0.58333333333333337</v>
      </c>
      <c r="E6595" s="5">
        <v>6591</v>
      </c>
      <c r="G6595" s="15">
        <v>14.3</v>
      </c>
      <c r="H6595" s="15">
        <v>10.6</v>
      </c>
      <c r="I6595" s="15">
        <v>9.6999999999999993</v>
      </c>
      <c r="J6595" s="15">
        <v>9</v>
      </c>
      <c r="K6595" s="15">
        <v>10.8</v>
      </c>
      <c r="L6595" s="15">
        <v>13.5</v>
      </c>
      <c r="N6595" s="88">
        <v>14</v>
      </c>
      <c r="O6595" s="104">
        <v>13.7</v>
      </c>
      <c r="Q6595" s="11">
        <v>12.2</v>
      </c>
      <c r="R6595" s="11">
        <v>11.7</v>
      </c>
      <c r="S6595" s="11">
        <v>7.5</v>
      </c>
      <c r="T6595" s="11">
        <v>14</v>
      </c>
      <c r="U6595" s="11">
        <v>12.6</v>
      </c>
      <c r="V6595" s="11">
        <v>11.8</v>
      </c>
      <c r="W6595" s="11">
        <v>12.4</v>
      </c>
      <c r="X6595" s="11">
        <v>11.1</v>
      </c>
      <c r="Y6595" s="78"/>
      <c r="Z6595" s="11">
        <v>64.67</v>
      </c>
      <c r="AA6595" s="11">
        <v>126.13</v>
      </c>
      <c r="AB6595" s="11">
        <v>99.15</v>
      </c>
      <c r="AC6595" s="11">
        <v>0.81</v>
      </c>
      <c r="AD6595" s="11">
        <v>6.21</v>
      </c>
    </row>
    <row r="6596" spans="1:30" x14ac:dyDescent="0.25">
      <c r="A6596" s="1">
        <v>2019</v>
      </c>
      <c r="B6596" s="1">
        <v>10</v>
      </c>
      <c r="C6596" s="1">
        <v>2</v>
      </c>
      <c r="D6596" s="3">
        <v>0.625</v>
      </c>
      <c r="E6596" s="5">
        <v>6592</v>
      </c>
      <c r="G6596" s="15">
        <v>14.4</v>
      </c>
      <c r="H6596" s="15">
        <v>10.5</v>
      </c>
      <c r="I6596" s="15">
        <v>9.5</v>
      </c>
      <c r="J6596" s="15">
        <v>8.6999999999999993</v>
      </c>
      <c r="K6596" s="15">
        <v>9.6999999999999993</v>
      </c>
      <c r="L6596" s="15">
        <v>13.7</v>
      </c>
      <c r="N6596" s="88">
        <v>14</v>
      </c>
      <c r="O6596" s="104">
        <v>13.7</v>
      </c>
      <c r="Q6596" s="11">
        <v>12.2</v>
      </c>
      <c r="R6596" s="11">
        <v>11.7</v>
      </c>
      <c r="S6596" s="11">
        <v>7.5</v>
      </c>
      <c r="T6596" s="11">
        <v>14</v>
      </c>
      <c r="U6596" s="11">
        <v>12.6</v>
      </c>
      <c r="V6596" s="11">
        <v>11.8</v>
      </c>
      <c r="W6596" s="11">
        <v>12.4</v>
      </c>
      <c r="X6596" s="11">
        <v>11.1</v>
      </c>
      <c r="Y6596" s="78"/>
      <c r="Z6596" s="11">
        <v>64.67</v>
      </c>
      <c r="AA6596" s="11">
        <v>126.13</v>
      </c>
      <c r="AB6596" s="11">
        <v>99.15</v>
      </c>
      <c r="AC6596" s="11">
        <v>0.81</v>
      </c>
      <c r="AD6596" s="11">
        <v>6.21</v>
      </c>
    </row>
    <row r="6597" spans="1:30" x14ac:dyDescent="0.25">
      <c r="A6597" s="1">
        <v>2019</v>
      </c>
      <c r="B6597" s="1">
        <v>10</v>
      </c>
      <c r="C6597" s="1">
        <v>2</v>
      </c>
      <c r="D6597" s="3">
        <v>0.66666666666666663</v>
      </c>
      <c r="E6597" s="5">
        <v>6593</v>
      </c>
      <c r="G6597" s="15">
        <v>14.4</v>
      </c>
      <c r="H6597" s="15">
        <v>10.3</v>
      </c>
      <c r="I6597" s="15">
        <v>9.1999999999999993</v>
      </c>
      <c r="J6597" s="15">
        <v>8.4</v>
      </c>
      <c r="K6597" s="15">
        <v>8.6</v>
      </c>
      <c r="L6597" s="15">
        <v>13.7</v>
      </c>
      <c r="N6597" s="88">
        <v>14</v>
      </c>
      <c r="O6597" s="104">
        <v>13.7</v>
      </c>
      <c r="Q6597" s="11">
        <v>12.2</v>
      </c>
      <c r="R6597" s="11">
        <v>11.7</v>
      </c>
      <c r="S6597" s="11">
        <v>7.5</v>
      </c>
      <c r="T6597" s="11">
        <v>14</v>
      </c>
      <c r="U6597" s="11">
        <v>12.6</v>
      </c>
      <c r="V6597" s="11">
        <v>11.8</v>
      </c>
      <c r="W6597" s="11">
        <v>12.4</v>
      </c>
      <c r="X6597" s="11">
        <v>11.1</v>
      </c>
      <c r="Y6597" s="78"/>
      <c r="Z6597" s="11">
        <v>64.67</v>
      </c>
      <c r="AA6597" s="11">
        <v>126.13</v>
      </c>
      <c r="AB6597" s="11">
        <v>99.15</v>
      </c>
      <c r="AC6597" s="11">
        <v>0.81</v>
      </c>
      <c r="AD6597" s="11">
        <v>6.21</v>
      </c>
    </row>
    <row r="6598" spans="1:30" x14ac:dyDescent="0.25">
      <c r="A6598" s="1">
        <v>2019</v>
      </c>
      <c r="B6598" s="1">
        <v>10</v>
      </c>
      <c r="C6598" s="1">
        <v>2</v>
      </c>
      <c r="D6598" s="3">
        <v>0.70833333333333337</v>
      </c>
      <c r="E6598" s="5">
        <v>6594</v>
      </c>
      <c r="G6598" s="15">
        <v>14.1</v>
      </c>
      <c r="H6598" s="15">
        <v>9.8000000000000007</v>
      </c>
      <c r="I6598" s="15">
        <v>8.5</v>
      </c>
      <c r="J6598" s="15">
        <v>7.9</v>
      </c>
      <c r="K6598" s="15">
        <v>8.5</v>
      </c>
      <c r="L6598" s="15">
        <v>13.6</v>
      </c>
      <c r="N6598" s="88">
        <v>14</v>
      </c>
      <c r="O6598" s="104">
        <v>13.7</v>
      </c>
      <c r="Q6598" s="11">
        <v>12.2</v>
      </c>
      <c r="R6598" s="11">
        <v>11.7</v>
      </c>
      <c r="S6598" s="11">
        <v>7.5</v>
      </c>
      <c r="T6598" s="11">
        <v>14</v>
      </c>
      <c r="U6598" s="11">
        <v>12.6</v>
      </c>
      <c r="V6598" s="11">
        <v>11.8</v>
      </c>
      <c r="W6598" s="11">
        <v>12.4</v>
      </c>
      <c r="X6598" s="11">
        <v>11.1</v>
      </c>
      <c r="Y6598" s="78"/>
      <c r="Z6598" s="11">
        <v>64.67</v>
      </c>
      <c r="AA6598" s="11">
        <v>126.13</v>
      </c>
      <c r="AB6598" s="11">
        <v>99.15</v>
      </c>
      <c r="AC6598" s="11">
        <v>0.81</v>
      </c>
      <c r="AD6598" s="11">
        <v>6.21</v>
      </c>
    </row>
    <row r="6599" spans="1:30" x14ac:dyDescent="0.25">
      <c r="A6599" s="1">
        <v>2019</v>
      </c>
      <c r="B6599" s="1">
        <v>10</v>
      </c>
      <c r="C6599" s="1">
        <v>2</v>
      </c>
      <c r="D6599" s="3">
        <v>0.75</v>
      </c>
      <c r="E6599" s="5">
        <v>6595</v>
      </c>
      <c r="G6599" s="15">
        <v>14.1</v>
      </c>
      <c r="H6599" s="15">
        <v>9</v>
      </c>
      <c r="I6599" s="15">
        <v>7.8</v>
      </c>
      <c r="J6599" s="15">
        <v>7.6</v>
      </c>
      <c r="K6599" s="15">
        <v>8.1999999999999993</v>
      </c>
      <c r="L6599" s="15">
        <v>13.7</v>
      </c>
      <c r="N6599" s="88">
        <v>14</v>
      </c>
      <c r="O6599" s="104">
        <v>13.7</v>
      </c>
      <c r="Q6599" s="11">
        <v>12.2</v>
      </c>
      <c r="R6599" s="11">
        <v>11.7</v>
      </c>
      <c r="S6599" s="11">
        <v>7.5</v>
      </c>
      <c r="T6599" s="11">
        <v>14</v>
      </c>
      <c r="U6599" s="11">
        <v>12.6</v>
      </c>
      <c r="V6599" s="11">
        <v>11.8</v>
      </c>
      <c r="W6599" s="11">
        <v>12.4</v>
      </c>
      <c r="X6599" s="11">
        <v>11.1</v>
      </c>
      <c r="Y6599" s="78"/>
      <c r="Z6599" s="11">
        <v>64.67</v>
      </c>
      <c r="AA6599" s="11">
        <v>126.13</v>
      </c>
      <c r="AB6599" s="11">
        <v>99.15</v>
      </c>
      <c r="AC6599" s="11">
        <v>0.81</v>
      </c>
      <c r="AD6599" s="11">
        <v>6.21</v>
      </c>
    </row>
    <row r="6600" spans="1:30" x14ac:dyDescent="0.25">
      <c r="A6600" s="1">
        <v>2019</v>
      </c>
      <c r="B6600" s="1">
        <v>10</v>
      </c>
      <c r="C6600" s="1">
        <v>2</v>
      </c>
      <c r="D6600" s="3">
        <v>0.79166666666666663</v>
      </c>
      <c r="E6600" s="5">
        <v>6596</v>
      </c>
      <c r="G6600" s="15">
        <v>10.9</v>
      </c>
      <c r="H6600" s="15">
        <v>8.5</v>
      </c>
      <c r="I6600" s="15">
        <v>8.5</v>
      </c>
      <c r="J6600" s="15">
        <v>7.9</v>
      </c>
      <c r="K6600" s="15">
        <v>8.1999999999999993</v>
      </c>
      <c r="L6600" s="15">
        <v>13.8</v>
      </c>
      <c r="N6600" s="88">
        <v>14</v>
      </c>
      <c r="O6600" s="104">
        <v>13.7</v>
      </c>
      <c r="Q6600" s="11">
        <v>12.2</v>
      </c>
      <c r="R6600" s="11">
        <v>11.7</v>
      </c>
      <c r="S6600" s="11">
        <v>7.5</v>
      </c>
      <c r="T6600" s="11">
        <v>14</v>
      </c>
      <c r="U6600" s="11">
        <v>12.6</v>
      </c>
      <c r="V6600" s="11">
        <v>11.8</v>
      </c>
      <c r="W6600" s="11">
        <v>12.4</v>
      </c>
      <c r="X6600" s="11">
        <v>11.1</v>
      </c>
      <c r="Y6600" s="78"/>
      <c r="Z6600" s="11">
        <v>64.67</v>
      </c>
      <c r="AA6600" s="11">
        <v>126.13</v>
      </c>
      <c r="AB6600" s="11">
        <v>99.15</v>
      </c>
      <c r="AC6600" s="11">
        <v>0.81</v>
      </c>
      <c r="AD6600" s="11">
        <v>6.21</v>
      </c>
    </row>
    <row r="6601" spans="1:30" x14ac:dyDescent="0.25">
      <c r="A6601" s="1">
        <v>2019</v>
      </c>
      <c r="B6601" s="1">
        <v>10</v>
      </c>
      <c r="C6601" s="1">
        <v>2</v>
      </c>
      <c r="D6601" s="3">
        <v>0.83333333333333337</v>
      </c>
      <c r="E6601" s="5">
        <v>6597</v>
      </c>
      <c r="G6601" s="15">
        <v>10.1</v>
      </c>
      <c r="H6601" s="15">
        <v>8.4</v>
      </c>
      <c r="I6601" s="15">
        <v>7.6</v>
      </c>
      <c r="J6601" s="15">
        <v>7.9</v>
      </c>
      <c r="K6601" s="15">
        <v>8.1</v>
      </c>
      <c r="L6601" s="15">
        <v>13.7</v>
      </c>
      <c r="N6601" s="88">
        <v>14</v>
      </c>
      <c r="O6601" s="104">
        <v>13.7</v>
      </c>
      <c r="Q6601" s="11">
        <v>12.2</v>
      </c>
      <c r="R6601" s="11">
        <v>11.7</v>
      </c>
      <c r="S6601" s="11">
        <v>7.5</v>
      </c>
      <c r="T6601" s="11">
        <v>14</v>
      </c>
      <c r="U6601" s="11">
        <v>12.6</v>
      </c>
      <c r="V6601" s="11">
        <v>11.8</v>
      </c>
      <c r="W6601" s="11">
        <v>12.4</v>
      </c>
      <c r="X6601" s="11">
        <v>11.1</v>
      </c>
      <c r="Y6601" s="78"/>
      <c r="Z6601" s="11">
        <v>64.67</v>
      </c>
      <c r="AA6601" s="11">
        <v>126.13</v>
      </c>
      <c r="AB6601" s="11">
        <v>99.15</v>
      </c>
      <c r="AC6601" s="11">
        <v>0.81</v>
      </c>
      <c r="AD6601" s="11">
        <v>6.21</v>
      </c>
    </row>
    <row r="6602" spans="1:30" x14ac:dyDescent="0.25">
      <c r="A6602" s="1">
        <v>2019</v>
      </c>
      <c r="B6602" s="1">
        <v>10</v>
      </c>
      <c r="C6602" s="1">
        <v>2</v>
      </c>
      <c r="D6602" s="3">
        <v>0.875</v>
      </c>
      <c r="E6602" s="5">
        <v>6598</v>
      </c>
      <c r="G6602" s="15">
        <v>9.1</v>
      </c>
      <c r="H6602" s="15">
        <v>8.1999999999999993</v>
      </c>
      <c r="I6602" s="15">
        <v>7.5</v>
      </c>
      <c r="J6602" s="15">
        <v>7.4</v>
      </c>
      <c r="K6602" s="15">
        <v>8.1999999999999993</v>
      </c>
      <c r="L6602" s="15">
        <v>12.6</v>
      </c>
      <c r="N6602" s="88">
        <v>14</v>
      </c>
      <c r="O6602" s="104">
        <v>13.7</v>
      </c>
      <c r="Q6602" s="11">
        <v>12.2</v>
      </c>
      <c r="R6602" s="11">
        <v>11.7</v>
      </c>
      <c r="S6602" s="11">
        <v>7.5</v>
      </c>
      <c r="T6602" s="11">
        <v>14</v>
      </c>
      <c r="U6602" s="11">
        <v>12.6</v>
      </c>
      <c r="V6602" s="11">
        <v>11.8</v>
      </c>
      <c r="W6602" s="11">
        <v>12.4</v>
      </c>
      <c r="X6602" s="11">
        <v>11.1</v>
      </c>
      <c r="Y6602" s="78"/>
      <c r="Z6602" s="11">
        <v>64.67</v>
      </c>
      <c r="AA6602" s="11">
        <v>126.13</v>
      </c>
      <c r="AB6602" s="11">
        <v>99.15</v>
      </c>
      <c r="AC6602" s="11">
        <v>0.81</v>
      </c>
      <c r="AD6602" s="11">
        <v>6.21</v>
      </c>
    </row>
    <row r="6603" spans="1:30" x14ac:dyDescent="0.25">
      <c r="A6603" s="1">
        <v>2019</v>
      </c>
      <c r="B6603" s="1">
        <v>10</v>
      </c>
      <c r="C6603" s="1">
        <v>2</v>
      </c>
      <c r="D6603" s="3">
        <v>0.91666666666666663</v>
      </c>
      <c r="E6603" s="5">
        <v>6599</v>
      </c>
      <c r="G6603" s="15">
        <v>8.6999999999999993</v>
      </c>
      <c r="H6603" s="15">
        <v>8.1</v>
      </c>
      <c r="I6603" s="15">
        <v>7.1</v>
      </c>
      <c r="J6603" s="15">
        <v>7</v>
      </c>
      <c r="K6603" s="15">
        <v>8.1</v>
      </c>
      <c r="L6603" s="15">
        <v>9.9</v>
      </c>
      <c r="N6603" s="88">
        <v>14</v>
      </c>
      <c r="O6603" s="104">
        <v>13.7</v>
      </c>
      <c r="Q6603" s="11">
        <v>12.2</v>
      </c>
      <c r="R6603" s="11">
        <v>11.7</v>
      </c>
      <c r="S6603" s="11">
        <v>7.5</v>
      </c>
      <c r="T6603" s="11">
        <v>14</v>
      </c>
      <c r="U6603" s="11">
        <v>12.6</v>
      </c>
      <c r="V6603" s="11">
        <v>11.8</v>
      </c>
      <c r="W6603" s="11">
        <v>12.4</v>
      </c>
      <c r="X6603" s="11">
        <v>11.1</v>
      </c>
      <c r="Y6603" s="78"/>
      <c r="Z6603" s="11">
        <v>64.67</v>
      </c>
      <c r="AA6603" s="11">
        <v>126.13</v>
      </c>
      <c r="AB6603" s="11">
        <v>99.15</v>
      </c>
      <c r="AC6603" s="11">
        <v>0.81</v>
      </c>
      <c r="AD6603" s="11">
        <v>6.21</v>
      </c>
    </row>
    <row r="6604" spans="1:30" x14ac:dyDescent="0.25">
      <c r="A6604" s="1">
        <v>2019</v>
      </c>
      <c r="B6604" s="1">
        <v>10</v>
      </c>
      <c r="C6604" s="1">
        <v>2</v>
      </c>
      <c r="D6604" s="3">
        <v>0.95833333333333337</v>
      </c>
      <c r="E6604" s="5">
        <v>6600</v>
      </c>
      <c r="G6604" s="15">
        <v>8.1999999999999993</v>
      </c>
      <c r="H6604" s="15">
        <v>8</v>
      </c>
      <c r="I6604" s="15">
        <v>6.9</v>
      </c>
      <c r="J6604" s="15">
        <v>7.2</v>
      </c>
      <c r="K6604" s="15">
        <v>8</v>
      </c>
      <c r="L6604" s="15">
        <v>9</v>
      </c>
      <c r="N6604" s="88">
        <v>14</v>
      </c>
      <c r="O6604" s="104">
        <v>13.7</v>
      </c>
      <c r="Q6604" s="11">
        <v>12.2</v>
      </c>
      <c r="R6604" s="11">
        <v>11.7</v>
      </c>
      <c r="S6604" s="11">
        <v>7.5</v>
      </c>
      <c r="T6604" s="11">
        <v>14</v>
      </c>
      <c r="U6604" s="11">
        <v>12.6</v>
      </c>
      <c r="V6604" s="11">
        <v>11.8</v>
      </c>
      <c r="W6604" s="11">
        <v>12.4</v>
      </c>
      <c r="X6604" s="11">
        <v>11.1</v>
      </c>
      <c r="Y6604" s="78"/>
      <c r="Z6604" s="11">
        <v>64.67</v>
      </c>
      <c r="AA6604" s="11">
        <v>126.13</v>
      </c>
      <c r="AB6604" s="11">
        <v>99.15</v>
      </c>
      <c r="AC6604" s="11">
        <v>0.81</v>
      </c>
      <c r="AD6604" s="11">
        <v>6.21</v>
      </c>
    </row>
    <row r="6605" spans="1:30" x14ac:dyDescent="0.25">
      <c r="A6605" s="1">
        <v>2019</v>
      </c>
      <c r="B6605" s="1">
        <v>10</v>
      </c>
      <c r="C6605" s="1">
        <v>3</v>
      </c>
      <c r="D6605" s="3">
        <v>0</v>
      </c>
      <c r="E6605" s="5">
        <v>6601</v>
      </c>
      <c r="G6605" s="15">
        <v>8</v>
      </c>
      <c r="H6605" s="15">
        <v>8</v>
      </c>
      <c r="I6605" s="15">
        <v>5.7</v>
      </c>
      <c r="J6605" s="15">
        <v>6.1</v>
      </c>
      <c r="K6605" s="15">
        <v>7.8</v>
      </c>
      <c r="L6605" s="15">
        <v>8.1999999999999993</v>
      </c>
      <c r="N6605" s="88">
        <v>13.2</v>
      </c>
      <c r="O6605" s="104">
        <v>13.5</v>
      </c>
      <c r="Q6605" s="11">
        <v>11.6</v>
      </c>
      <c r="R6605" s="11">
        <v>10.9</v>
      </c>
      <c r="S6605" s="11">
        <v>8</v>
      </c>
      <c r="T6605" s="11">
        <v>12.4</v>
      </c>
      <c r="U6605" s="11">
        <v>12.1</v>
      </c>
      <c r="V6605" s="11">
        <v>11.3</v>
      </c>
      <c r="W6605" s="11">
        <v>11.9</v>
      </c>
      <c r="X6605" s="11">
        <v>11</v>
      </c>
      <c r="Y6605" s="78"/>
      <c r="Z6605" s="11">
        <v>65.459999999999994</v>
      </c>
      <c r="AA6605" s="11">
        <v>122.51</v>
      </c>
      <c r="AB6605" s="11">
        <v>102.42</v>
      </c>
      <c r="AC6605" s="11">
        <v>0.42</v>
      </c>
      <c r="AD6605" s="11">
        <v>6.25</v>
      </c>
    </row>
    <row r="6606" spans="1:30" x14ac:dyDescent="0.25">
      <c r="A6606" s="1">
        <v>2019</v>
      </c>
      <c r="B6606" s="1">
        <v>10</v>
      </c>
      <c r="C6606" s="1">
        <v>3</v>
      </c>
      <c r="D6606" s="3">
        <v>4.1666666666666664E-2</v>
      </c>
      <c r="E6606" s="5">
        <v>6602</v>
      </c>
      <c r="G6606" s="15">
        <v>7.9</v>
      </c>
      <c r="H6606" s="15">
        <v>8.1</v>
      </c>
      <c r="I6606" s="15">
        <v>4.8</v>
      </c>
      <c r="J6606" s="15">
        <v>6.1</v>
      </c>
      <c r="K6606" s="15">
        <v>7.7</v>
      </c>
      <c r="L6606" s="15">
        <v>7.6</v>
      </c>
      <c r="N6606" s="88">
        <v>13.2</v>
      </c>
      <c r="O6606" s="104">
        <v>13.5</v>
      </c>
      <c r="Q6606" s="11">
        <v>11.6</v>
      </c>
      <c r="R6606" s="11">
        <v>10.9</v>
      </c>
      <c r="S6606" s="11">
        <v>8</v>
      </c>
      <c r="T6606" s="11">
        <v>12.4</v>
      </c>
      <c r="U6606" s="11">
        <v>12.1</v>
      </c>
      <c r="V6606" s="11">
        <v>11.3</v>
      </c>
      <c r="W6606" s="11">
        <v>11.9</v>
      </c>
      <c r="X6606" s="11">
        <v>11</v>
      </c>
      <c r="Y6606" s="78"/>
      <c r="Z6606" s="11">
        <v>65.459999999999994</v>
      </c>
      <c r="AA6606" s="11">
        <v>122.51</v>
      </c>
      <c r="AB6606" s="11">
        <v>102.42</v>
      </c>
      <c r="AC6606" s="11">
        <v>0.42</v>
      </c>
      <c r="AD6606" s="11">
        <v>6.25</v>
      </c>
    </row>
    <row r="6607" spans="1:30" x14ac:dyDescent="0.25">
      <c r="A6607" s="1">
        <v>2019</v>
      </c>
      <c r="B6607" s="1">
        <v>10</v>
      </c>
      <c r="C6607" s="1">
        <v>3</v>
      </c>
      <c r="D6607" s="3">
        <v>8.3333333333333329E-2</v>
      </c>
      <c r="E6607" s="5">
        <v>6603</v>
      </c>
      <c r="G6607" s="15">
        <v>7.9</v>
      </c>
      <c r="H6607" s="15">
        <v>8</v>
      </c>
      <c r="I6607" s="15">
        <v>4.5</v>
      </c>
      <c r="J6607" s="15">
        <v>4.9000000000000004</v>
      </c>
      <c r="K6607" s="15">
        <v>7.7</v>
      </c>
      <c r="L6607" s="15">
        <v>7.7</v>
      </c>
      <c r="N6607" s="88">
        <v>13.2</v>
      </c>
      <c r="O6607" s="104">
        <v>13.5</v>
      </c>
      <c r="Q6607" s="11">
        <v>11.6</v>
      </c>
      <c r="R6607" s="11">
        <v>10.9</v>
      </c>
      <c r="S6607" s="11">
        <v>8</v>
      </c>
      <c r="T6607" s="11">
        <v>12.4</v>
      </c>
      <c r="U6607" s="11">
        <v>12.1</v>
      </c>
      <c r="V6607" s="11">
        <v>11.3</v>
      </c>
      <c r="W6607" s="11">
        <v>11.9</v>
      </c>
      <c r="X6607" s="11">
        <v>11</v>
      </c>
      <c r="Y6607" s="78"/>
      <c r="Z6607" s="11">
        <v>65.459999999999994</v>
      </c>
      <c r="AA6607" s="11">
        <v>122.51</v>
      </c>
      <c r="AB6607" s="11">
        <v>102.42</v>
      </c>
      <c r="AC6607" s="11">
        <v>0.42</v>
      </c>
      <c r="AD6607" s="11">
        <v>6.25</v>
      </c>
    </row>
    <row r="6608" spans="1:30" x14ac:dyDescent="0.25">
      <c r="A6608" s="1">
        <v>2019</v>
      </c>
      <c r="B6608" s="1">
        <v>10</v>
      </c>
      <c r="C6608" s="1">
        <v>3</v>
      </c>
      <c r="D6608" s="3">
        <v>0.125</v>
      </c>
      <c r="E6608" s="5">
        <v>6604</v>
      </c>
      <c r="G6608" s="15">
        <v>8</v>
      </c>
      <c r="H6608" s="15">
        <v>7.8</v>
      </c>
      <c r="I6608" s="15">
        <v>4.5999999999999996</v>
      </c>
      <c r="J6608" s="15">
        <v>3.4</v>
      </c>
      <c r="K6608" s="15">
        <v>7.6</v>
      </c>
      <c r="L6608" s="15">
        <v>7.5</v>
      </c>
      <c r="N6608" s="88">
        <v>13.2</v>
      </c>
      <c r="O6608" s="104">
        <v>13.5</v>
      </c>
      <c r="Q6608" s="11">
        <v>11.6</v>
      </c>
      <c r="R6608" s="11">
        <v>10.9</v>
      </c>
      <c r="S6608" s="11">
        <v>8</v>
      </c>
      <c r="T6608" s="11">
        <v>12.4</v>
      </c>
      <c r="U6608" s="11">
        <v>12.1</v>
      </c>
      <c r="V6608" s="11">
        <v>11.3</v>
      </c>
      <c r="W6608" s="11">
        <v>11.9</v>
      </c>
      <c r="X6608" s="11">
        <v>11</v>
      </c>
      <c r="Y6608" s="78"/>
      <c r="Z6608" s="11">
        <v>65.459999999999994</v>
      </c>
      <c r="AA6608" s="11">
        <v>122.51</v>
      </c>
      <c r="AB6608" s="11">
        <v>102.42</v>
      </c>
      <c r="AC6608" s="11">
        <v>0.42</v>
      </c>
      <c r="AD6608" s="11">
        <v>6.25</v>
      </c>
    </row>
    <row r="6609" spans="1:30" x14ac:dyDescent="0.25">
      <c r="A6609" s="1">
        <v>2019</v>
      </c>
      <c r="B6609" s="1">
        <v>10</v>
      </c>
      <c r="C6609" s="1">
        <v>3</v>
      </c>
      <c r="D6609" s="3">
        <v>0.16666666666666666</v>
      </c>
      <c r="E6609" s="5">
        <v>6605</v>
      </c>
      <c r="G6609" s="15">
        <v>7.9</v>
      </c>
      <c r="H6609" s="15">
        <v>7.7</v>
      </c>
      <c r="I6609" s="15">
        <v>4.0999999999999996</v>
      </c>
      <c r="J6609" s="15">
        <v>2.5</v>
      </c>
      <c r="K6609" s="15">
        <v>7.4</v>
      </c>
      <c r="L6609" s="15">
        <v>7.3</v>
      </c>
      <c r="N6609" s="88">
        <v>13.2</v>
      </c>
      <c r="O6609" s="104">
        <v>13.5</v>
      </c>
      <c r="Q6609" s="11">
        <v>11.6</v>
      </c>
      <c r="R6609" s="11">
        <v>10.9</v>
      </c>
      <c r="S6609" s="11">
        <v>8</v>
      </c>
      <c r="T6609" s="11">
        <v>12.4</v>
      </c>
      <c r="U6609" s="11">
        <v>12.1</v>
      </c>
      <c r="V6609" s="11">
        <v>11.3</v>
      </c>
      <c r="W6609" s="11">
        <v>11.9</v>
      </c>
      <c r="X6609" s="11">
        <v>11</v>
      </c>
      <c r="Y6609" s="78"/>
      <c r="Z6609" s="11">
        <v>65.459999999999994</v>
      </c>
      <c r="AA6609" s="11">
        <v>122.51</v>
      </c>
      <c r="AB6609" s="11">
        <v>102.42</v>
      </c>
      <c r="AC6609" s="11">
        <v>0.42</v>
      </c>
      <c r="AD6609" s="11">
        <v>6.25</v>
      </c>
    </row>
    <row r="6610" spans="1:30" x14ac:dyDescent="0.25">
      <c r="A6610" s="1">
        <v>2019</v>
      </c>
      <c r="B6610" s="1">
        <v>10</v>
      </c>
      <c r="C6610" s="1">
        <v>3</v>
      </c>
      <c r="D6610" s="3">
        <v>0.20833333333333334</v>
      </c>
      <c r="E6610" s="5">
        <v>6606</v>
      </c>
      <c r="G6610" s="15">
        <v>7.6</v>
      </c>
      <c r="H6610" s="15">
        <v>7.5</v>
      </c>
      <c r="I6610" s="15">
        <v>3.8</v>
      </c>
      <c r="J6610" s="15">
        <v>2.1</v>
      </c>
      <c r="K6610" s="15">
        <v>6.8</v>
      </c>
      <c r="L6610" s="15">
        <v>7</v>
      </c>
      <c r="N6610" s="88">
        <v>13.2</v>
      </c>
      <c r="O6610" s="104">
        <v>13.5</v>
      </c>
      <c r="Q6610" s="11">
        <v>11.6</v>
      </c>
      <c r="R6610" s="11">
        <v>10.9</v>
      </c>
      <c r="S6610" s="11">
        <v>8</v>
      </c>
      <c r="T6610" s="11">
        <v>12.4</v>
      </c>
      <c r="U6610" s="11">
        <v>12.1</v>
      </c>
      <c r="V6610" s="11">
        <v>11.3</v>
      </c>
      <c r="W6610" s="11">
        <v>11.9</v>
      </c>
      <c r="X6610" s="11">
        <v>11</v>
      </c>
      <c r="Y6610" s="78"/>
      <c r="Z6610" s="11">
        <v>65.459999999999994</v>
      </c>
      <c r="AA6610" s="11">
        <v>122.51</v>
      </c>
      <c r="AB6610" s="11">
        <v>102.42</v>
      </c>
      <c r="AC6610" s="11">
        <v>0.42</v>
      </c>
      <c r="AD6610" s="11">
        <v>6.25</v>
      </c>
    </row>
    <row r="6611" spans="1:30" x14ac:dyDescent="0.25">
      <c r="A6611" s="1">
        <v>2019</v>
      </c>
      <c r="B6611" s="1">
        <v>10</v>
      </c>
      <c r="C6611" s="1">
        <v>3</v>
      </c>
      <c r="D6611" s="3">
        <v>0.25</v>
      </c>
      <c r="E6611" s="5">
        <v>6607</v>
      </c>
      <c r="G6611" s="15">
        <v>8</v>
      </c>
      <c r="H6611" s="15">
        <v>7.7</v>
      </c>
      <c r="I6611" s="15">
        <v>4.3</v>
      </c>
      <c r="J6611" s="15">
        <v>2.4</v>
      </c>
      <c r="K6611" s="15">
        <v>6.9</v>
      </c>
      <c r="L6611" s="15">
        <v>7</v>
      </c>
      <c r="N6611" s="88">
        <v>13.2</v>
      </c>
      <c r="O6611" s="104">
        <v>13.5</v>
      </c>
      <c r="Q6611" s="11">
        <v>11.6</v>
      </c>
      <c r="R6611" s="11">
        <v>10.9</v>
      </c>
      <c r="S6611" s="11">
        <v>8</v>
      </c>
      <c r="T6611" s="11">
        <v>12.4</v>
      </c>
      <c r="U6611" s="11">
        <v>12.1</v>
      </c>
      <c r="V6611" s="11">
        <v>11.3</v>
      </c>
      <c r="W6611" s="11">
        <v>11.9</v>
      </c>
      <c r="X6611" s="11">
        <v>11</v>
      </c>
      <c r="Y6611" s="78"/>
      <c r="Z6611" s="11">
        <v>65.459999999999994</v>
      </c>
      <c r="AA6611" s="11">
        <v>122.51</v>
      </c>
      <c r="AB6611" s="11">
        <v>102.42</v>
      </c>
      <c r="AC6611" s="11">
        <v>0.42</v>
      </c>
      <c r="AD6611" s="11">
        <v>6.25</v>
      </c>
    </row>
    <row r="6612" spans="1:30" x14ac:dyDescent="0.25">
      <c r="A6612" s="1">
        <v>2019</v>
      </c>
      <c r="B6612" s="1">
        <v>10</v>
      </c>
      <c r="C6612" s="1">
        <v>3</v>
      </c>
      <c r="D6612" s="3">
        <v>0.29166666666666669</v>
      </c>
      <c r="E6612" s="5">
        <v>6608</v>
      </c>
      <c r="G6612" s="15">
        <v>8.4</v>
      </c>
      <c r="H6612" s="15">
        <v>8.3000000000000007</v>
      </c>
      <c r="I6612" s="15">
        <v>8.4</v>
      </c>
      <c r="J6612" s="15">
        <v>5.5</v>
      </c>
      <c r="K6612" s="15">
        <v>7.6</v>
      </c>
      <c r="L6612" s="15">
        <v>7.6</v>
      </c>
      <c r="N6612" s="88">
        <v>13.2</v>
      </c>
      <c r="O6612" s="104">
        <v>13.5</v>
      </c>
      <c r="Q6612" s="11">
        <v>11.6</v>
      </c>
      <c r="R6612" s="11">
        <v>10.9</v>
      </c>
      <c r="S6612" s="11">
        <v>8</v>
      </c>
      <c r="T6612" s="11">
        <v>12.4</v>
      </c>
      <c r="U6612" s="11">
        <v>12.1</v>
      </c>
      <c r="V6612" s="11">
        <v>11.3</v>
      </c>
      <c r="W6612" s="11">
        <v>11.9</v>
      </c>
      <c r="X6612" s="11">
        <v>11</v>
      </c>
      <c r="Y6612" s="78"/>
      <c r="Z6612" s="11">
        <v>65.459999999999994</v>
      </c>
      <c r="AA6612" s="11">
        <v>122.51</v>
      </c>
      <c r="AB6612" s="11">
        <v>102.42</v>
      </c>
      <c r="AC6612" s="11">
        <v>0.42</v>
      </c>
      <c r="AD6612" s="11">
        <v>6.25</v>
      </c>
    </row>
    <row r="6613" spans="1:30" x14ac:dyDescent="0.25">
      <c r="A6613" s="1">
        <v>2019</v>
      </c>
      <c r="B6613" s="1">
        <v>10</v>
      </c>
      <c r="C6613" s="1">
        <v>3</v>
      </c>
      <c r="D6613" s="3">
        <v>0.33333333333333331</v>
      </c>
      <c r="E6613" s="5">
        <v>6609</v>
      </c>
      <c r="G6613" s="15">
        <v>9</v>
      </c>
      <c r="H6613" s="15">
        <v>8.6</v>
      </c>
      <c r="I6613" s="15">
        <v>8.8000000000000007</v>
      </c>
      <c r="J6613" s="15">
        <v>9</v>
      </c>
      <c r="K6613" s="15">
        <v>9</v>
      </c>
      <c r="L6613" s="15">
        <v>8</v>
      </c>
      <c r="N6613" s="88">
        <v>13.2</v>
      </c>
      <c r="O6613" s="104">
        <v>13.5</v>
      </c>
      <c r="Q6613" s="11">
        <v>11.6</v>
      </c>
      <c r="R6613" s="11">
        <v>10.9</v>
      </c>
      <c r="S6613" s="11">
        <v>8</v>
      </c>
      <c r="T6613" s="11">
        <v>12.4</v>
      </c>
      <c r="U6613" s="11">
        <v>12.1</v>
      </c>
      <c r="V6613" s="11">
        <v>11.3</v>
      </c>
      <c r="W6613" s="11">
        <v>11.9</v>
      </c>
      <c r="X6613" s="11">
        <v>11</v>
      </c>
      <c r="Y6613" s="78"/>
      <c r="Z6613" s="11">
        <v>65.459999999999994</v>
      </c>
      <c r="AA6613" s="11">
        <v>122.51</v>
      </c>
      <c r="AB6613" s="11">
        <v>102.42</v>
      </c>
      <c r="AC6613" s="11">
        <v>0.42</v>
      </c>
      <c r="AD6613" s="11">
        <v>6.25</v>
      </c>
    </row>
    <row r="6614" spans="1:30" x14ac:dyDescent="0.25">
      <c r="A6614" s="1">
        <v>2019</v>
      </c>
      <c r="B6614" s="1">
        <v>10</v>
      </c>
      <c r="C6614" s="1">
        <v>3</v>
      </c>
      <c r="D6614" s="3">
        <v>0.375</v>
      </c>
      <c r="E6614" s="5">
        <v>6610</v>
      </c>
      <c r="G6614" s="15">
        <v>9.1999999999999993</v>
      </c>
      <c r="H6614" s="15">
        <v>9.4</v>
      </c>
      <c r="I6614" s="15">
        <v>10.8</v>
      </c>
      <c r="J6614" s="15">
        <v>11.7</v>
      </c>
      <c r="K6614" s="15">
        <v>10.199999999999999</v>
      </c>
      <c r="L6614" s="15">
        <v>8.5</v>
      </c>
      <c r="N6614" s="88">
        <v>13.2</v>
      </c>
      <c r="O6614" s="104">
        <v>13.5</v>
      </c>
      <c r="Q6614" s="11">
        <v>11.6</v>
      </c>
      <c r="R6614" s="11">
        <v>10.9</v>
      </c>
      <c r="S6614" s="11">
        <v>8</v>
      </c>
      <c r="T6614" s="11">
        <v>12.4</v>
      </c>
      <c r="U6614" s="11">
        <v>12.1</v>
      </c>
      <c r="V6614" s="11">
        <v>11.3</v>
      </c>
      <c r="W6614" s="11">
        <v>11.9</v>
      </c>
      <c r="X6614" s="11">
        <v>11</v>
      </c>
      <c r="Y6614" s="78"/>
      <c r="Z6614" s="11">
        <v>65.459999999999994</v>
      </c>
      <c r="AA6614" s="11">
        <v>122.51</v>
      </c>
      <c r="AB6614" s="11">
        <v>102.42</v>
      </c>
      <c r="AC6614" s="11">
        <v>0.42</v>
      </c>
      <c r="AD6614" s="11">
        <v>6.25</v>
      </c>
    </row>
    <row r="6615" spans="1:30" x14ac:dyDescent="0.25">
      <c r="A6615" s="1">
        <v>2019</v>
      </c>
      <c r="B6615" s="1">
        <v>10</v>
      </c>
      <c r="C6615" s="1">
        <v>3</v>
      </c>
      <c r="D6615" s="3">
        <v>0.41666666666666669</v>
      </c>
      <c r="E6615" s="5">
        <v>6611</v>
      </c>
      <c r="G6615" s="15">
        <v>10.3</v>
      </c>
      <c r="H6615" s="15">
        <v>10.5</v>
      </c>
      <c r="I6615" s="15">
        <v>11.9</v>
      </c>
      <c r="J6615" s="15">
        <v>12.1</v>
      </c>
      <c r="K6615" s="15">
        <v>11.2</v>
      </c>
      <c r="L6615" s="15">
        <v>9.1999999999999993</v>
      </c>
      <c r="N6615" s="88">
        <v>13.2</v>
      </c>
      <c r="O6615" s="104">
        <v>13.5</v>
      </c>
      <c r="Q6615" s="11">
        <v>11.6</v>
      </c>
      <c r="R6615" s="11">
        <v>10.9</v>
      </c>
      <c r="S6615" s="11">
        <v>8</v>
      </c>
      <c r="T6615" s="11">
        <v>12.4</v>
      </c>
      <c r="U6615" s="11">
        <v>12.1</v>
      </c>
      <c r="V6615" s="11">
        <v>11.3</v>
      </c>
      <c r="W6615" s="11">
        <v>11.9</v>
      </c>
      <c r="X6615" s="11">
        <v>11</v>
      </c>
      <c r="Y6615" s="78"/>
      <c r="Z6615" s="11">
        <v>65.459999999999994</v>
      </c>
      <c r="AA6615" s="11">
        <v>122.51</v>
      </c>
      <c r="AB6615" s="11">
        <v>102.42</v>
      </c>
      <c r="AC6615" s="11">
        <v>0.42</v>
      </c>
      <c r="AD6615" s="11">
        <v>6.25</v>
      </c>
    </row>
    <row r="6616" spans="1:30" x14ac:dyDescent="0.25">
      <c r="A6616" s="1">
        <v>2019</v>
      </c>
      <c r="B6616" s="1">
        <v>10</v>
      </c>
      <c r="C6616" s="1">
        <v>3</v>
      </c>
      <c r="D6616" s="3">
        <v>0.45833333333333331</v>
      </c>
      <c r="E6616" s="5">
        <v>6612</v>
      </c>
      <c r="G6616" s="15">
        <v>11.6</v>
      </c>
      <c r="H6616" s="15">
        <v>11.8</v>
      </c>
      <c r="I6616" s="15">
        <v>12.5</v>
      </c>
      <c r="J6616" s="15">
        <v>9.8000000000000007</v>
      </c>
      <c r="K6616" s="15">
        <v>12.7</v>
      </c>
      <c r="L6616" s="15">
        <v>10</v>
      </c>
      <c r="N6616" s="88">
        <v>13.2</v>
      </c>
      <c r="O6616" s="104">
        <v>13.5</v>
      </c>
      <c r="Q6616" s="11">
        <v>11.6</v>
      </c>
      <c r="R6616" s="11">
        <v>10.9</v>
      </c>
      <c r="S6616" s="11">
        <v>8</v>
      </c>
      <c r="T6616" s="11">
        <v>12.4</v>
      </c>
      <c r="U6616" s="11">
        <v>12.1</v>
      </c>
      <c r="V6616" s="11">
        <v>11.3</v>
      </c>
      <c r="W6616" s="11">
        <v>11.9</v>
      </c>
      <c r="X6616" s="11">
        <v>11</v>
      </c>
      <c r="Y6616" s="78"/>
      <c r="Z6616" s="11">
        <v>65.459999999999994</v>
      </c>
      <c r="AA6616" s="11">
        <v>122.51</v>
      </c>
      <c r="AB6616" s="11">
        <v>102.42</v>
      </c>
      <c r="AC6616" s="11">
        <v>0.42</v>
      </c>
      <c r="AD6616" s="11">
        <v>6.25</v>
      </c>
    </row>
    <row r="6617" spans="1:30" x14ac:dyDescent="0.25">
      <c r="A6617" s="1">
        <v>2019</v>
      </c>
      <c r="B6617" s="1">
        <v>10</v>
      </c>
      <c r="C6617" s="1">
        <v>3</v>
      </c>
      <c r="D6617" s="3">
        <v>0.5</v>
      </c>
      <c r="E6617" s="5">
        <v>6613</v>
      </c>
      <c r="G6617" s="15">
        <v>12.7</v>
      </c>
      <c r="H6617" s="15">
        <v>13</v>
      </c>
      <c r="I6617" s="15">
        <v>12.3</v>
      </c>
      <c r="J6617" s="15">
        <v>10.9</v>
      </c>
      <c r="K6617" s="15">
        <v>12.7</v>
      </c>
      <c r="L6617" s="15">
        <v>10.5</v>
      </c>
      <c r="N6617" s="88">
        <v>14</v>
      </c>
      <c r="O6617" s="104">
        <v>13.5</v>
      </c>
      <c r="Q6617" s="11">
        <v>11.6</v>
      </c>
      <c r="R6617" s="11">
        <v>10.9</v>
      </c>
      <c r="S6617" s="11">
        <v>8</v>
      </c>
      <c r="T6617" s="11">
        <v>12.4</v>
      </c>
      <c r="U6617" s="11">
        <v>12.1</v>
      </c>
      <c r="V6617" s="11">
        <v>11.3</v>
      </c>
      <c r="W6617" s="11">
        <v>11.9</v>
      </c>
      <c r="X6617" s="11">
        <v>11</v>
      </c>
      <c r="Y6617" s="78"/>
      <c r="Z6617" s="11">
        <v>65.459999999999994</v>
      </c>
      <c r="AA6617" s="11">
        <v>122.51</v>
      </c>
      <c r="AB6617" s="11">
        <v>102.42</v>
      </c>
      <c r="AC6617" s="11">
        <v>0.42</v>
      </c>
      <c r="AD6617" s="11">
        <v>6.25</v>
      </c>
    </row>
    <row r="6618" spans="1:30" x14ac:dyDescent="0.25">
      <c r="A6618" s="1">
        <v>2019</v>
      </c>
      <c r="B6618" s="1">
        <v>10</v>
      </c>
      <c r="C6618" s="1">
        <v>3</v>
      </c>
      <c r="D6618" s="3">
        <v>0.54166666666666663</v>
      </c>
      <c r="E6618" s="5">
        <v>6614</v>
      </c>
      <c r="G6618" s="15">
        <v>12.5</v>
      </c>
      <c r="H6618" s="15">
        <v>12.4</v>
      </c>
      <c r="I6618" s="15">
        <v>12</v>
      </c>
      <c r="J6618" s="15">
        <v>9.6</v>
      </c>
      <c r="K6618" s="15">
        <v>13</v>
      </c>
      <c r="L6618" s="15">
        <v>11.5</v>
      </c>
      <c r="N6618" s="88">
        <v>14</v>
      </c>
      <c r="O6618" s="104">
        <v>13.5</v>
      </c>
      <c r="Q6618" s="11">
        <v>11.6</v>
      </c>
      <c r="R6618" s="11">
        <v>10.9</v>
      </c>
      <c r="S6618" s="11">
        <v>8</v>
      </c>
      <c r="T6618" s="11">
        <v>12.4</v>
      </c>
      <c r="U6618" s="11">
        <v>12.1</v>
      </c>
      <c r="V6618" s="11">
        <v>11.3</v>
      </c>
      <c r="W6618" s="11">
        <v>11.9</v>
      </c>
      <c r="X6618" s="11">
        <v>11</v>
      </c>
      <c r="Y6618" s="78"/>
      <c r="Z6618" s="11">
        <v>65.459999999999994</v>
      </c>
      <c r="AA6618" s="11">
        <v>122.51</v>
      </c>
      <c r="AB6618" s="11">
        <v>102.42</v>
      </c>
      <c r="AC6618" s="11">
        <v>0.42</v>
      </c>
      <c r="AD6618" s="11">
        <v>6.25</v>
      </c>
    </row>
    <row r="6619" spans="1:30" x14ac:dyDescent="0.25">
      <c r="A6619" s="1">
        <v>2019</v>
      </c>
      <c r="B6619" s="1">
        <v>10</v>
      </c>
      <c r="C6619" s="1">
        <v>3</v>
      </c>
      <c r="D6619" s="3">
        <v>0.58333333333333337</v>
      </c>
      <c r="E6619" s="5">
        <v>6615</v>
      </c>
      <c r="G6619" s="15">
        <v>12.2</v>
      </c>
      <c r="H6619" s="15">
        <v>12.1</v>
      </c>
      <c r="I6619" s="15">
        <v>12.1</v>
      </c>
      <c r="J6619" s="15">
        <v>10.4</v>
      </c>
      <c r="K6619" s="15">
        <v>12.9</v>
      </c>
      <c r="L6619" s="15">
        <v>11.3</v>
      </c>
      <c r="N6619" s="88">
        <v>14</v>
      </c>
      <c r="O6619" s="104">
        <v>13.5</v>
      </c>
      <c r="Q6619" s="11">
        <v>11.6</v>
      </c>
      <c r="R6619" s="11">
        <v>10.9</v>
      </c>
      <c r="S6619" s="11">
        <v>8</v>
      </c>
      <c r="T6619" s="11">
        <v>12.4</v>
      </c>
      <c r="U6619" s="11">
        <v>12.1</v>
      </c>
      <c r="V6619" s="11">
        <v>11.3</v>
      </c>
      <c r="W6619" s="11">
        <v>11.9</v>
      </c>
      <c r="X6619" s="11">
        <v>11</v>
      </c>
      <c r="Y6619" s="78"/>
      <c r="Z6619" s="11">
        <v>65.459999999999994</v>
      </c>
      <c r="AA6619" s="11">
        <v>122.51</v>
      </c>
      <c r="AB6619" s="11">
        <v>102.42</v>
      </c>
      <c r="AC6619" s="11">
        <v>0.42</v>
      </c>
      <c r="AD6619" s="11">
        <v>6.25</v>
      </c>
    </row>
    <row r="6620" spans="1:30" x14ac:dyDescent="0.25">
      <c r="A6620" s="1">
        <v>2019</v>
      </c>
      <c r="B6620" s="1">
        <v>10</v>
      </c>
      <c r="C6620" s="1">
        <v>3</v>
      </c>
      <c r="D6620" s="3">
        <v>0.625</v>
      </c>
      <c r="E6620" s="5">
        <v>6616</v>
      </c>
      <c r="G6620" s="15">
        <v>11.6</v>
      </c>
      <c r="H6620" s="15">
        <v>11.5</v>
      </c>
      <c r="I6620" s="15">
        <v>11</v>
      </c>
      <c r="J6620" s="15">
        <v>9.6</v>
      </c>
      <c r="K6620" s="15">
        <v>11.6</v>
      </c>
      <c r="L6620" s="15">
        <v>10.199999999999999</v>
      </c>
      <c r="N6620" s="88">
        <v>14</v>
      </c>
      <c r="O6620" s="104">
        <v>13.5</v>
      </c>
      <c r="Q6620" s="11">
        <v>11.6</v>
      </c>
      <c r="R6620" s="11">
        <v>10.9</v>
      </c>
      <c r="S6620" s="11">
        <v>8</v>
      </c>
      <c r="T6620" s="11">
        <v>12.4</v>
      </c>
      <c r="U6620" s="11">
        <v>12.1</v>
      </c>
      <c r="V6620" s="11">
        <v>11.3</v>
      </c>
      <c r="W6620" s="11">
        <v>11.9</v>
      </c>
      <c r="X6620" s="11">
        <v>11</v>
      </c>
      <c r="Y6620" s="78"/>
      <c r="Z6620" s="11">
        <v>65.459999999999994</v>
      </c>
      <c r="AA6620" s="11">
        <v>122.51</v>
      </c>
      <c r="AB6620" s="11">
        <v>102.42</v>
      </c>
      <c r="AC6620" s="11">
        <v>0.42</v>
      </c>
      <c r="AD6620" s="11">
        <v>6.25</v>
      </c>
    </row>
    <row r="6621" spans="1:30" x14ac:dyDescent="0.25">
      <c r="A6621" s="1">
        <v>2019</v>
      </c>
      <c r="B6621" s="1">
        <v>10</v>
      </c>
      <c r="C6621" s="1">
        <v>3</v>
      </c>
      <c r="D6621" s="3">
        <v>0.66666666666666663</v>
      </c>
      <c r="E6621" s="5">
        <v>6617</v>
      </c>
      <c r="G6621" s="15">
        <v>9.6999999999999993</v>
      </c>
      <c r="H6621" s="15">
        <v>10.3</v>
      </c>
      <c r="I6621" s="15">
        <v>11.3</v>
      </c>
      <c r="J6621" s="15">
        <v>9.1</v>
      </c>
      <c r="K6621" s="15">
        <v>9.1999999999999993</v>
      </c>
      <c r="L6621" s="15">
        <v>9.1</v>
      </c>
      <c r="N6621" s="88">
        <v>14</v>
      </c>
      <c r="O6621" s="104">
        <v>13.5</v>
      </c>
      <c r="Q6621" s="11">
        <v>11.6</v>
      </c>
      <c r="R6621" s="11">
        <v>10.9</v>
      </c>
      <c r="S6621" s="11">
        <v>8</v>
      </c>
      <c r="T6621" s="11">
        <v>12.4</v>
      </c>
      <c r="U6621" s="11">
        <v>12.1</v>
      </c>
      <c r="V6621" s="11">
        <v>11.3</v>
      </c>
      <c r="W6621" s="11">
        <v>11.9</v>
      </c>
      <c r="X6621" s="11">
        <v>11</v>
      </c>
      <c r="Y6621" s="78"/>
      <c r="Z6621" s="11">
        <v>65.459999999999994</v>
      </c>
      <c r="AA6621" s="11">
        <v>122.51</v>
      </c>
      <c r="AB6621" s="11">
        <v>102.42</v>
      </c>
      <c r="AC6621" s="11">
        <v>0.42</v>
      </c>
      <c r="AD6621" s="11">
        <v>6.25</v>
      </c>
    </row>
    <row r="6622" spans="1:30" x14ac:dyDescent="0.25">
      <c r="A6622" s="1">
        <v>2019</v>
      </c>
      <c r="B6622" s="1">
        <v>10</v>
      </c>
      <c r="C6622" s="1">
        <v>3</v>
      </c>
      <c r="D6622" s="3">
        <v>0.70833333333333337</v>
      </c>
      <c r="E6622" s="5">
        <v>6618</v>
      </c>
      <c r="G6622" s="15">
        <v>9</v>
      </c>
      <c r="H6622" s="15">
        <v>8.1999999999999993</v>
      </c>
      <c r="I6622" s="15">
        <v>10.9</v>
      </c>
      <c r="J6622" s="15">
        <v>8.3000000000000007</v>
      </c>
      <c r="K6622" s="15">
        <v>8.6999999999999993</v>
      </c>
      <c r="L6622" s="15">
        <v>8.1999999999999993</v>
      </c>
      <c r="N6622" s="88">
        <v>14</v>
      </c>
      <c r="O6622" s="104">
        <v>13.5</v>
      </c>
      <c r="Q6622" s="11">
        <v>11.6</v>
      </c>
      <c r="R6622" s="11">
        <v>10.9</v>
      </c>
      <c r="S6622" s="11">
        <v>8</v>
      </c>
      <c r="T6622" s="11">
        <v>12.4</v>
      </c>
      <c r="U6622" s="11">
        <v>12.1</v>
      </c>
      <c r="V6622" s="11">
        <v>11.3</v>
      </c>
      <c r="W6622" s="11">
        <v>11.9</v>
      </c>
      <c r="X6622" s="11">
        <v>11</v>
      </c>
      <c r="Y6622" s="78"/>
      <c r="Z6622" s="11">
        <v>65.459999999999994</v>
      </c>
      <c r="AA6622" s="11">
        <v>122.51</v>
      </c>
      <c r="AB6622" s="11">
        <v>102.42</v>
      </c>
      <c r="AC6622" s="11">
        <v>0.42</v>
      </c>
      <c r="AD6622" s="11">
        <v>6.25</v>
      </c>
    </row>
    <row r="6623" spans="1:30" x14ac:dyDescent="0.25">
      <c r="A6623" s="1">
        <v>2019</v>
      </c>
      <c r="B6623" s="1">
        <v>10</v>
      </c>
      <c r="C6623" s="1">
        <v>3</v>
      </c>
      <c r="D6623" s="3">
        <v>0.75</v>
      </c>
      <c r="E6623" s="5">
        <v>6619</v>
      </c>
      <c r="G6623" s="15">
        <v>8.6999999999999993</v>
      </c>
      <c r="H6623" s="15">
        <v>7.4</v>
      </c>
      <c r="I6623" s="15">
        <v>11.2</v>
      </c>
      <c r="J6623" s="15">
        <v>7.2</v>
      </c>
      <c r="K6623" s="15">
        <v>8.9</v>
      </c>
      <c r="L6623" s="15">
        <v>7.5</v>
      </c>
      <c r="N6623" s="88">
        <v>14</v>
      </c>
      <c r="O6623" s="104">
        <v>13.5</v>
      </c>
      <c r="Q6623" s="11">
        <v>11.6</v>
      </c>
      <c r="R6623" s="11">
        <v>10.9</v>
      </c>
      <c r="S6623" s="11">
        <v>8</v>
      </c>
      <c r="T6623" s="11">
        <v>12.4</v>
      </c>
      <c r="U6623" s="11">
        <v>12.1</v>
      </c>
      <c r="V6623" s="11">
        <v>11.3</v>
      </c>
      <c r="W6623" s="11">
        <v>11.9</v>
      </c>
      <c r="X6623" s="11">
        <v>11</v>
      </c>
      <c r="Y6623" s="78"/>
      <c r="Z6623" s="11">
        <v>65.459999999999994</v>
      </c>
      <c r="AA6623" s="11">
        <v>122.51</v>
      </c>
      <c r="AB6623" s="11">
        <v>102.42</v>
      </c>
      <c r="AC6623" s="11">
        <v>0.42</v>
      </c>
      <c r="AD6623" s="11">
        <v>6.25</v>
      </c>
    </row>
    <row r="6624" spans="1:30" x14ac:dyDescent="0.25">
      <c r="A6624" s="1">
        <v>2019</v>
      </c>
      <c r="B6624" s="1">
        <v>10</v>
      </c>
      <c r="C6624" s="1">
        <v>3</v>
      </c>
      <c r="D6624" s="3">
        <v>0.79166666666666663</v>
      </c>
      <c r="E6624" s="5">
        <v>6620</v>
      </c>
      <c r="G6624" s="15">
        <v>7.8</v>
      </c>
      <c r="H6624" s="15">
        <v>7.3</v>
      </c>
      <c r="I6624" s="15">
        <v>10.1</v>
      </c>
      <c r="J6624" s="15">
        <v>6.8</v>
      </c>
      <c r="K6624" s="15">
        <v>8.3000000000000007</v>
      </c>
      <c r="L6624" s="15">
        <v>6.7</v>
      </c>
      <c r="N6624" s="88">
        <v>14</v>
      </c>
      <c r="O6624" s="104">
        <v>13.5</v>
      </c>
      <c r="Q6624" s="11">
        <v>11.6</v>
      </c>
      <c r="R6624" s="11">
        <v>10.9</v>
      </c>
      <c r="S6624" s="11">
        <v>8</v>
      </c>
      <c r="T6624" s="11">
        <v>12.4</v>
      </c>
      <c r="U6624" s="11">
        <v>12.1</v>
      </c>
      <c r="V6624" s="11">
        <v>11.3</v>
      </c>
      <c r="W6624" s="11">
        <v>11.9</v>
      </c>
      <c r="X6624" s="11">
        <v>11</v>
      </c>
      <c r="Y6624" s="78"/>
      <c r="Z6624" s="11">
        <v>65.459999999999994</v>
      </c>
      <c r="AA6624" s="11">
        <v>122.51</v>
      </c>
      <c r="AB6624" s="11">
        <v>102.42</v>
      </c>
      <c r="AC6624" s="11">
        <v>0.42</v>
      </c>
      <c r="AD6624" s="11">
        <v>6.25</v>
      </c>
    </row>
    <row r="6625" spans="1:30" x14ac:dyDescent="0.25">
      <c r="A6625" s="1">
        <v>2019</v>
      </c>
      <c r="B6625" s="1">
        <v>10</v>
      </c>
      <c r="C6625" s="1">
        <v>3</v>
      </c>
      <c r="D6625" s="3">
        <v>0.83333333333333337</v>
      </c>
      <c r="E6625" s="5">
        <v>6621</v>
      </c>
      <c r="G6625" s="15">
        <v>6.3</v>
      </c>
      <c r="H6625" s="15">
        <v>6.8</v>
      </c>
      <c r="I6625" s="15">
        <v>9.6999999999999993</v>
      </c>
      <c r="J6625" s="15">
        <v>6.6</v>
      </c>
      <c r="K6625" s="15">
        <v>7.5</v>
      </c>
      <c r="L6625" s="15">
        <v>6.7</v>
      </c>
      <c r="N6625" s="88">
        <v>14</v>
      </c>
      <c r="O6625" s="104">
        <v>13.5</v>
      </c>
      <c r="Q6625" s="11">
        <v>11.6</v>
      </c>
      <c r="R6625" s="11">
        <v>10.9</v>
      </c>
      <c r="S6625" s="11">
        <v>8</v>
      </c>
      <c r="T6625" s="11">
        <v>12.4</v>
      </c>
      <c r="U6625" s="11">
        <v>12.1</v>
      </c>
      <c r="V6625" s="11">
        <v>11.3</v>
      </c>
      <c r="W6625" s="11">
        <v>11.9</v>
      </c>
      <c r="X6625" s="11">
        <v>11</v>
      </c>
      <c r="Y6625" s="78"/>
      <c r="Z6625" s="11">
        <v>65.459999999999994</v>
      </c>
      <c r="AA6625" s="11">
        <v>122.51</v>
      </c>
      <c r="AB6625" s="11">
        <v>102.42</v>
      </c>
      <c r="AC6625" s="11">
        <v>0.42</v>
      </c>
      <c r="AD6625" s="11">
        <v>6.25</v>
      </c>
    </row>
    <row r="6626" spans="1:30" x14ac:dyDescent="0.25">
      <c r="A6626" s="1">
        <v>2019</v>
      </c>
      <c r="B6626" s="1">
        <v>10</v>
      </c>
      <c r="C6626" s="1">
        <v>3</v>
      </c>
      <c r="D6626" s="3">
        <v>0.875</v>
      </c>
      <c r="E6626" s="5">
        <v>6622</v>
      </c>
      <c r="G6626" s="15">
        <v>5.2</v>
      </c>
      <c r="H6626" s="15">
        <v>6</v>
      </c>
      <c r="I6626" s="15">
        <v>8.1999999999999993</v>
      </c>
      <c r="J6626" s="15">
        <v>6</v>
      </c>
      <c r="K6626" s="15">
        <v>7.4</v>
      </c>
      <c r="L6626" s="15">
        <v>6</v>
      </c>
      <c r="N6626" s="88">
        <v>14</v>
      </c>
      <c r="O6626" s="104">
        <v>13.5</v>
      </c>
      <c r="Q6626" s="11">
        <v>11.6</v>
      </c>
      <c r="R6626" s="11">
        <v>10.9</v>
      </c>
      <c r="S6626" s="11">
        <v>8</v>
      </c>
      <c r="T6626" s="11">
        <v>12.4</v>
      </c>
      <c r="U6626" s="11">
        <v>12.1</v>
      </c>
      <c r="V6626" s="11">
        <v>11.3</v>
      </c>
      <c r="W6626" s="11">
        <v>11.9</v>
      </c>
      <c r="X6626" s="11">
        <v>11</v>
      </c>
      <c r="Y6626" s="78"/>
      <c r="Z6626" s="11">
        <v>65.459999999999994</v>
      </c>
      <c r="AA6626" s="11">
        <v>122.51</v>
      </c>
      <c r="AB6626" s="11">
        <v>102.42</v>
      </c>
      <c r="AC6626" s="11">
        <v>0.42</v>
      </c>
      <c r="AD6626" s="11">
        <v>6.25</v>
      </c>
    </row>
    <row r="6627" spans="1:30" x14ac:dyDescent="0.25">
      <c r="A6627" s="1">
        <v>2019</v>
      </c>
      <c r="B6627" s="1">
        <v>10</v>
      </c>
      <c r="C6627" s="1">
        <v>3</v>
      </c>
      <c r="D6627" s="3">
        <v>0.91666666666666663</v>
      </c>
      <c r="E6627" s="5">
        <v>6623</v>
      </c>
      <c r="G6627" s="15">
        <v>4.9000000000000004</v>
      </c>
      <c r="H6627" s="15">
        <v>5.9</v>
      </c>
      <c r="I6627" s="15">
        <v>7.1</v>
      </c>
      <c r="J6627" s="15">
        <v>5.9</v>
      </c>
      <c r="K6627" s="15">
        <v>7.4</v>
      </c>
      <c r="L6627" s="15">
        <v>5.2</v>
      </c>
      <c r="N6627" s="88">
        <v>14</v>
      </c>
      <c r="O6627" s="104">
        <v>13.5</v>
      </c>
      <c r="Q6627" s="11">
        <v>11.6</v>
      </c>
      <c r="R6627" s="11">
        <v>10.9</v>
      </c>
      <c r="S6627" s="11">
        <v>8</v>
      </c>
      <c r="T6627" s="11">
        <v>12.4</v>
      </c>
      <c r="U6627" s="11">
        <v>12.1</v>
      </c>
      <c r="V6627" s="11">
        <v>11.3</v>
      </c>
      <c r="W6627" s="11">
        <v>11.9</v>
      </c>
      <c r="X6627" s="11">
        <v>11</v>
      </c>
      <c r="Y6627" s="78"/>
      <c r="Z6627" s="11">
        <v>65.459999999999994</v>
      </c>
      <c r="AA6627" s="11">
        <v>122.51</v>
      </c>
      <c r="AB6627" s="11">
        <v>102.42</v>
      </c>
      <c r="AC6627" s="11">
        <v>0.42</v>
      </c>
      <c r="AD6627" s="11">
        <v>6.25</v>
      </c>
    </row>
    <row r="6628" spans="1:30" x14ac:dyDescent="0.25">
      <c r="A6628" s="1">
        <v>2019</v>
      </c>
      <c r="B6628" s="1">
        <v>10</v>
      </c>
      <c r="C6628" s="1">
        <v>3</v>
      </c>
      <c r="D6628" s="3">
        <v>0.95833333333333337</v>
      </c>
      <c r="E6628" s="5">
        <v>6624</v>
      </c>
      <c r="G6628" s="15">
        <v>4.7</v>
      </c>
      <c r="H6628" s="15">
        <v>5.5</v>
      </c>
      <c r="I6628" s="15">
        <v>8.6</v>
      </c>
      <c r="J6628" s="15">
        <v>4.5</v>
      </c>
      <c r="K6628" s="15">
        <v>6.8</v>
      </c>
      <c r="L6628" s="15">
        <v>4.7</v>
      </c>
      <c r="N6628" s="88">
        <v>14</v>
      </c>
      <c r="O6628" s="104">
        <v>13.5</v>
      </c>
      <c r="Q6628" s="11">
        <v>11.6</v>
      </c>
      <c r="R6628" s="11">
        <v>10.9</v>
      </c>
      <c r="S6628" s="11">
        <v>8</v>
      </c>
      <c r="T6628" s="11">
        <v>12.4</v>
      </c>
      <c r="U6628" s="11">
        <v>12.1</v>
      </c>
      <c r="V6628" s="11">
        <v>11.3</v>
      </c>
      <c r="W6628" s="11">
        <v>11.9</v>
      </c>
      <c r="X6628" s="11">
        <v>11</v>
      </c>
      <c r="Y6628" s="78"/>
      <c r="Z6628" s="11">
        <v>65.459999999999994</v>
      </c>
      <c r="AA6628" s="11">
        <v>122.51</v>
      </c>
      <c r="AB6628" s="11">
        <v>102.42</v>
      </c>
      <c r="AC6628" s="11">
        <v>0.42</v>
      </c>
      <c r="AD6628" s="11">
        <v>6.25</v>
      </c>
    </row>
    <row r="6629" spans="1:30" x14ac:dyDescent="0.25">
      <c r="A6629" s="1">
        <v>2019</v>
      </c>
      <c r="B6629" s="1">
        <v>10</v>
      </c>
      <c r="C6629" s="1">
        <v>4</v>
      </c>
      <c r="D6629" s="3">
        <v>0</v>
      </c>
      <c r="E6629" s="5">
        <v>6625</v>
      </c>
      <c r="G6629" s="15">
        <v>4.7</v>
      </c>
      <c r="H6629" s="15">
        <v>5.3</v>
      </c>
      <c r="I6629" s="15">
        <v>9.1999999999999993</v>
      </c>
      <c r="J6629" s="15">
        <v>3</v>
      </c>
      <c r="K6629" s="15">
        <v>6.6</v>
      </c>
      <c r="L6629" s="15">
        <v>4.2</v>
      </c>
      <c r="N6629" s="88">
        <v>13</v>
      </c>
      <c r="O6629" s="104">
        <v>13.2</v>
      </c>
      <c r="Q6629" s="11">
        <v>11.3</v>
      </c>
      <c r="R6629" s="11">
        <v>10.7</v>
      </c>
      <c r="S6629" s="11">
        <v>8.6</v>
      </c>
      <c r="T6629" s="11">
        <v>11.7</v>
      </c>
      <c r="U6629" s="11">
        <v>11</v>
      </c>
      <c r="V6629" s="11">
        <v>10.6</v>
      </c>
      <c r="W6629" s="11">
        <v>10.7</v>
      </c>
      <c r="X6629" s="11">
        <v>10.6</v>
      </c>
      <c r="Y6629" s="78"/>
      <c r="Z6629" s="11">
        <v>66.7</v>
      </c>
      <c r="AA6629" s="11">
        <v>130.76</v>
      </c>
      <c r="AB6629" s="11">
        <v>105.27</v>
      </c>
      <c r="AC6629" s="11">
        <v>0.25</v>
      </c>
      <c r="AD6629" s="11">
        <v>5.52</v>
      </c>
    </row>
    <row r="6630" spans="1:30" x14ac:dyDescent="0.25">
      <c r="A6630" s="1">
        <v>2019</v>
      </c>
      <c r="B6630" s="1">
        <v>10</v>
      </c>
      <c r="C6630" s="1">
        <v>4</v>
      </c>
      <c r="D6630" s="3">
        <v>4.1666666666666664E-2</v>
      </c>
      <c r="E6630" s="5">
        <v>6626</v>
      </c>
      <c r="G6630" s="15">
        <v>4.7</v>
      </c>
      <c r="H6630" s="15">
        <v>5.0999999999999996</v>
      </c>
      <c r="I6630" s="15">
        <v>9.3000000000000007</v>
      </c>
      <c r="J6630" s="15">
        <v>2.2000000000000002</v>
      </c>
      <c r="K6630" s="15">
        <v>6</v>
      </c>
      <c r="L6630" s="15">
        <v>3.9</v>
      </c>
      <c r="N6630" s="88">
        <v>13</v>
      </c>
      <c r="O6630" s="104">
        <v>13.2</v>
      </c>
      <c r="Q6630" s="11">
        <v>11.3</v>
      </c>
      <c r="R6630" s="11">
        <v>10.7</v>
      </c>
      <c r="S6630" s="11">
        <v>8.6</v>
      </c>
      <c r="T6630" s="11">
        <v>11.7</v>
      </c>
      <c r="U6630" s="11">
        <v>11</v>
      </c>
      <c r="V6630" s="11">
        <v>10.6</v>
      </c>
      <c r="W6630" s="11">
        <v>10.7</v>
      </c>
      <c r="X6630" s="11">
        <v>10.6</v>
      </c>
      <c r="Y6630" s="78"/>
      <c r="Z6630" s="11">
        <v>66.7</v>
      </c>
      <c r="AA6630" s="11">
        <v>130.76</v>
      </c>
      <c r="AB6630" s="11">
        <v>105.27</v>
      </c>
      <c r="AC6630" s="11">
        <v>0.25</v>
      </c>
      <c r="AD6630" s="11">
        <v>5.52</v>
      </c>
    </row>
    <row r="6631" spans="1:30" x14ac:dyDescent="0.25">
      <c r="A6631" s="1">
        <v>2019</v>
      </c>
      <c r="B6631" s="1">
        <v>10</v>
      </c>
      <c r="C6631" s="1">
        <v>4</v>
      </c>
      <c r="D6631" s="3">
        <v>8.3333333333333329E-2</v>
      </c>
      <c r="E6631" s="5">
        <v>6627</v>
      </c>
      <c r="G6631" s="15">
        <v>4.4000000000000004</v>
      </c>
      <c r="H6631" s="15">
        <v>5.3</v>
      </c>
      <c r="I6631" s="15">
        <v>10.4</v>
      </c>
      <c r="J6631" s="15">
        <v>1.1000000000000001</v>
      </c>
      <c r="K6631" s="15">
        <v>5.9</v>
      </c>
      <c r="L6631" s="15">
        <v>3.7</v>
      </c>
      <c r="N6631" s="88">
        <v>13</v>
      </c>
      <c r="O6631" s="104">
        <v>13.2</v>
      </c>
      <c r="Q6631" s="11">
        <v>11.3</v>
      </c>
      <c r="R6631" s="11">
        <v>10.7</v>
      </c>
      <c r="S6631" s="11">
        <v>8.6</v>
      </c>
      <c r="T6631" s="11">
        <v>11.7</v>
      </c>
      <c r="U6631" s="11">
        <v>11</v>
      </c>
      <c r="V6631" s="11">
        <v>10.6</v>
      </c>
      <c r="W6631" s="11">
        <v>10.7</v>
      </c>
      <c r="X6631" s="11">
        <v>10.6</v>
      </c>
      <c r="Y6631" s="78"/>
      <c r="Z6631" s="11">
        <v>66.7</v>
      </c>
      <c r="AA6631" s="11">
        <v>130.76</v>
      </c>
      <c r="AB6631" s="11">
        <v>105.27</v>
      </c>
      <c r="AC6631" s="11">
        <v>0.25</v>
      </c>
      <c r="AD6631" s="11">
        <v>5.52</v>
      </c>
    </row>
    <row r="6632" spans="1:30" x14ac:dyDescent="0.25">
      <c r="A6632" s="1">
        <v>2019</v>
      </c>
      <c r="B6632" s="1">
        <v>10</v>
      </c>
      <c r="C6632" s="1">
        <v>4</v>
      </c>
      <c r="D6632" s="3">
        <v>0.125</v>
      </c>
      <c r="E6632" s="5">
        <v>6628</v>
      </c>
      <c r="G6632" s="15">
        <v>4.4000000000000004</v>
      </c>
      <c r="H6632" s="15">
        <v>5.4</v>
      </c>
      <c r="I6632" s="15">
        <v>10</v>
      </c>
      <c r="J6632" s="15">
        <v>0.7</v>
      </c>
      <c r="K6632" s="15">
        <v>5.5</v>
      </c>
      <c r="L6632" s="15">
        <v>3.7</v>
      </c>
      <c r="N6632" s="88">
        <v>13</v>
      </c>
      <c r="O6632" s="104">
        <v>13.2</v>
      </c>
      <c r="Q6632" s="11">
        <v>11.3</v>
      </c>
      <c r="R6632" s="11">
        <v>10.7</v>
      </c>
      <c r="S6632" s="11">
        <v>8.6</v>
      </c>
      <c r="T6632" s="11">
        <v>11.7</v>
      </c>
      <c r="U6632" s="11">
        <v>11</v>
      </c>
      <c r="V6632" s="11">
        <v>10.6</v>
      </c>
      <c r="W6632" s="11">
        <v>10.7</v>
      </c>
      <c r="X6632" s="11">
        <v>10.6</v>
      </c>
      <c r="Y6632" s="78"/>
      <c r="Z6632" s="11">
        <v>66.7</v>
      </c>
      <c r="AA6632" s="11">
        <v>130.76</v>
      </c>
      <c r="AB6632" s="11">
        <v>105.27</v>
      </c>
      <c r="AC6632" s="11">
        <v>0.25</v>
      </c>
      <c r="AD6632" s="11">
        <v>5.52</v>
      </c>
    </row>
    <row r="6633" spans="1:30" x14ac:dyDescent="0.25">
      <c r="A6633" s="1">
        <v>2019</v>
      </c>
      <c r="B6633" s="1">
        <v>10</v>
      </c>
      <c r="C6633" s="1">
        <v>4</v>
      </c>
      <c r="D6633" s="3">
        <v>0.16666666666666666</v>
      </c>
      <c r="E6633" s="5">
        <v>6629</v>
      </c>
      <c r="G6633" s="15">
        <v>4.9000000000000004</v>
      </c>
      <c r="H6633" s="15">
        <v>5.7</v>
      </c>
      <c r="I6633" s="15">
        <v>9.1999999999999993</v>
      </c>
      <c r="J6633" s="15">
        <v>0.1</v>
      </c>
      <c r="K6633" s="15">
        <v>5.2</v>
      </c>
      <c r="L6633" s="15">
        <v>3.7</v>
      </c>
      <c r="N6633" s="88">
        <v>13</v>
      </c>
      <c r="O6633" s="104">
        <v>13.2</v>
      </c>
      <c r="Q6633" s="11">
        <v>11.3</v>
      </c>
      <c r="R6633" s="11">
        <v>10.7</v>
      </c>
      <c r="S6633" s="11">
        <v>8.6</v>
      </c>
      <c r="T6633" s="11">
        <v>11.7</v>
      </c>
      <c r="U6633" s="11">
        <v>11</v>
      </c>
      <c r="V6633" s="11">
        <v>10.6</v>
      </c>
      <c r="W6633" s="11">
        <v>10.7</v>
      </c>
      <c r="X6633" s="11">
        <v>10.6</v>
      </c>
      <c r="Y6633" s="78"/>
      <c r="Z6633" s="11">
        <v>66.7</v>
      </c>
      <c r="AA6633" s="11">
        <v>130.76</v>
      </c>
      <c r="AB6633" s="11">
        <v>105.27</v>
      </c>
      <c r="AC6633" s="11">
        <v>0.25</v>
      </c>
      <c r="AD6633" s="11">
        <v>5.52</v>
      </c>
    </row>
    <row r="6634" spans="1:30" x14ac:dyDescent="0.25">
      <c r="A6634" s="1">
        <v>2019</v>
      </c>
      <c r="B6634" s="1">
        <v>10</v>
      </c>
      <c r="C6634" s="1">
        <v>4</v>
      </c>
      <c r="D6634" s="3">
        <v>0.20833333333333334</v>
      </c>
      <c r="E6634" s="5">
        <v>6630</v>
      </c>
      <c r="G6634" s="15">
        <v>6.9</v>
      </c>
      <c r="H6634" s="15">
        <v>6.4</v>
      </c>
      <c r="I6634" s="15">
        <v>9.3000000000000007</v>
      </c>
      <c r="J6634" s="15">
        <v>0.3</v>
      </c>
      <c r="K6634" s="15">
        <v>4.4000000000000004</v>
      </c>
      <c r="L6634" s="15">
        <v>4.4000000000000004</v>
      </c>
      <c r="N6634" s="88">
        <v>13</v>
      </c>
      <c r="O6634" s="104">
        <v>13.2</v>
      </c>
      <c r="Q6634" s="11">
        <v>11.3</v>
      </c>
      <c r="R6634" s="11">
        <v>10.7</v>
      </c>
      <c r="S6634" s="11">
        <v>8.6</v>
      </c>
      <c r="T6634" s="11">
        <v>11.7</v>
      </c>
      <c r="U6634" s="11">
        <v>11</v>
      </c>
      <c r="V6634" s="11">
        <v>10.6</v>
      </c>
      <c r="W6634" s="11">
        <v>10.7</v>
      </c>
      <c r="X6634" s="11">
        <v>10.6</v>
      </c>
      <c r="Y6634" s="78"/>
      <c r="Z6634" s="11">
        <v>66.7</v>
      </c>
      <c r="AA6634" s="11">
        <v>130.76</v>
      </c>
      <c r="AB6634" s="11">
        <v>105.27</v>
      </c>
      <c r="AC6634" s="11">
        <v>0.25</v>
      </c>
      <c r="AD6634" s="11">
        <v>5.52</v>
      </c>
    </row>
    <row r="6635" spans="1:30" x14ac:dyDescent="0.25">
      <c r="A6635" s="1">
        <v>2019</v>
      </c>
      <c r="B6635" s="1">
        <v>10</v>
      </c>
      <c r="C6635" s="1">
        <v>4</v>
      </c>
      <c r="D6635" s="3">
        <v>0.25</v>
      </c>
      <c r="E6635" s="5">
        <v>6631</v>
      </c>
      <c r="G6635" s="15">
        <v>7.5</v>
      </c>
      <c r="H6635" s="15">
        <v>6.9</v>
      </c>
      <c r="I6635" s="15">
        <v>8.5</v>
      </c>
      <c r="J6635" s="15">
        <v>1.9</v>
      </c>
      <c r="K6635" s="15">
        <v>4.5999999999999996</v>
      </c>
      <c r="L6635" s="15">
        <v>5.3</v>
      </c>
      <c r="N6635" s="88">
        <v>13</v>
      </c>
      <c r="O6635" s="104">
        <v>13.2</v>
      </c>
      <c r="Q6635" s="11">
        <v>11.3</v>
      </c>
      <c r="R6635" s="11">
        <v>10.7</v>
      </c>
      <c r="S6635" s="11">
        <v>8.6</v>
      </c>
      <c r="T6635" s="11">
        <v>11.7</v>
      </c>
      <c r="U6635" s="11">
        <v>11</v>
      </c>
      <c r="V6635" s="11">
        <v>10.6</v>
      </c>
      <c r="W6635" s="11">
        <v>10.7</v>
      </c>
      <c r="X6635" s="11">
        <v>10.6</v>
      </c>
      <c r="Y6635" s="78"/>
      <c r="Z6635" s="11">
        <v>66.7</v>
      </c>
      <c r="AA6635" s="11">
        <v>130.76</v>
      </c>
      <c r="AB6635" s="11">
        <v>105.27</v>
      </c>
      <c r="AC6635" s="11">
        <v>0.25</v>
      </c>
      <c r="AD6635" s="11">
        <v>5.52</v>
      </c>
    </row>
    <row r="6636" spans="1:30" x14ac:dyDescent="0.25">
      <c r="A6636" s="1">
        <v>2019</v>
      </c>
      <c r="B6636" s="1">
        <v>10</v>
      </c>
      <c r="C6636" s="1">
        <v>4</v>
      </c>
      <c r="D6636" s="3">
        <v>0.29166666666666669</v>
      </c>
      <c r="E6636" s="5">
        <v>6632</v>
      </c>
      <c r="G6636" s="15">
        <v>8.1999999999999993</v>
      </c>
      <c r="H6636" s="15">
        <v>7.7</v>
      </c>
      <c r="I6636" s="15">
        <v>9.6</v>
      </c>
      <c r="J6636" s="15">
        <v>4.3</v>
      </c>
      <c r="K6636" s="15">
        <v>6.6</v>
      </c>
      <c r="L6636" s="15">
        <v>5.9</v>
      </c>
      <c r="N6636" s="88">
        <v>13</v>
      </c>
      <c r="O6636" s="104">
        <v>13.2</v>
      </c>
      <c r="Q6636" s="11">
        <v>11.3</v>
      </c>
      <c r="R6636" s="11">
        <v>10.7</v>
      </c>
      <c r="S6636" s="11">
        <v>8.6</v>
      </c>
      <c r="T6636" s="11">
        <v>11.7</v>
      </c>
      <c r="U6636" s="11">
        <v>11</v>
      </c>
      <c r="V6636" s="11">
        <v>10.6</v>
      </c>
      <c r="W6636" s="11">
        <v>10.7</v>
      </c>
      <c r="X6636" s="11">
        <v>10.6</v>
      </c>
      <c r="Y6636" s="78"/>
      <c r="Z6636" s="11">
        <v>66.7</v>
      </c>
      <c r="AA6636" s="11">
        <v>130.76</v>
      </c>
      <c r="AB6636" s="11">
        <v>105.27</v>
      </c>
      <c r="AC6636" s="11">
        <v>0.25</v>
      </c>
      <c r="AD6636" s="11">
        <v>5.52</v>
      </c>
    </row>
    <row r="6637" spans="1:30" x14ac:dyDescent="0.25">
      <c r="A6637" s="1">
        <v>2019</v>
      </c>
      <c r="B6637" s="1">
        <v>10</v>
      </c>
      <c r="C6637" s="1">
        <v>4</v>
      </c>
      <c r="D6637" s="3">
        <v>0.33333333333333331</v>
      </c>
      <c r="E6637" s="5">
        <v>6633</v>
      </c>
      <c r="G6637" s="15">
        <v>8.9</v>
      </c>
      <c r="H6637" s="15">
        <v>9</v>
      </c>
      <c r="I6637" s="15">
        <v>10.3</v>
      </c>
      <c r="J6637" s="15">
        <v>5.9</v>
      </c>
      <c r="K6637" s="15">
        <v>8.5</v>
      </c>
      <c r="L6637" s="15">
        <v>6.9</v>
      </c>
      <c r="N6637" s="88">
        <v>13</v>
      </c>
      <c r="O6637" s="104">
        <v>13.2</v>
      </c>
      <c r="Q6637" s="11">
        <v>11.3</v>
      </c>
      <c r="R6637" s="11">
        <v>10.7</v>
      </c>
      <c r="S6637" s="11">
        <v>8.6</v>
      </c>
      <c r="T6637" s="11">
        <v>11.7</v>
      </c>
      <c r="U6637" s="11">
        <v>11</v>
      </c>
      <c r="V6637" s="11">
        <v>10.6</v>
      </c>
      <c r="W6637" s="11">
        <v>10.7</v>
      </c>
      <c r="X6637" s="11">
        <v>10.6</v>
      </c>
      <c r="Y6637" s="78"/>
      <c r="Z6637" s="11">
        <v>66.7</v>
      </c>
      <c r="AA6637" s="11">
        <v>130.76</v>
      </c>
      <c r="AB6637" s="11">
        <v>105.27</v>
      </c>
      <c r="AC6637" s="11">
        <v>0.25</v>
      </c>
      <c r="AD6637" s="11">
        <v>5.52</v>
      </c>
    </row>
    <row r="6638" spans="1:30" x14ac:dyDescent="0.25">
      <c r="A6638" s="1">
        <v>2019</v>
      </c>
      <c r="B6638" s="1">
        <v>10</v>
      </c>
      <c r="C6638" s="1">
        <v>4</v>
      </c>
      <c r="D6638" s="3">
        <v>0.375</v>
      </c>
      <c r="E6638" s="5">
        <v>6634</v>
      </c>
      <c r="G6638" s="15">
        <v>10</v>
      </c>
      <c r="H6638" s="15">
        <v>10.9</v>
      </c>
      <c r="I6638" s="15">
        <v>11.7</v>
      </c>
      <c r="J6638" s="15">
        <v>7.1</v>
      </c>
      <c r="K6638" s="15">
        <v>9.9</v>
      </c>
      <c r="L6638" s="15">
        <v>7.9</v>
      </c>
      <c r="N6638" s="88">
        <v>13</v>
      </c>
      <c r="O6638" s="104">
        <v>13.2</v>
      </c>
      <c r="Q6638" s="11">
        <v>11.3</v>
      </c>
      <c r="R6638" s="11">
        <v>10.7</v>
      </c>
      <c r="S6638" s="11">
        <v>8.6</v>
      </c>
      <c r="T6638" s="11">
        <v>11.7</v>
      </c>
      <c r="U6638" s="11">
        <v>11</v>
      </c>
      <c r="V6638" s="11">
        <v>10.6</v>
      </c>
      <c r="W6638" s="11">
        <v>10.7</v>
      </c>
      <c r="X6638" s="11">
        <v>10.6</v>
      </c>
      <c r="Y6638" s="78"/>
      <c r="Z6638" s="11">
        <v>66.7</v>
      </c>
      <c r="AA6638" s="11">
        <v>130.76</v>
      </c>
      <c r="AB6638" s="11">
        <v>105.27</v>
      </c>
      <c r="AC6638" s="11">
        <v>0.25</v>
      </c>
      <c r="AD6638" s="11">
        <v>5.52</v>
      </c>
    </row>
    <row r="6639" spans="1:30" x14ac:dyDescent="0.25">
      <c r="A6639" s="1">
        <v>2019</v>
      </c>
      <c r="B6639" s="1">
        <v>10</v>
      </c>
      <c r="C6639" s="1">
        <v>4</v>
      </c>
      <c r="D6639" s="3">
        <v>0.41666666666666669</v>
      </c>
      <c r="E6639" s="5">
        <v>6635</v>
      </c>
      <c r="G6639" s="15">
        <v>10.1</v>
      </c>
      <c r="H6639" s="15">
        <v>10.5</v>
      </c>
      <c r="I6639" s="15">
        <v>10.9</v>
      </c>
      <c r="J6639" s="15">
        <v>8.9</v>
      </c>
      <c r="K6639" s="15">
        <v>10.1</v>
      </c>
      <c r="L6639" s="15">
        <v>9</v>
      </c>
      <c r="N6639" s="88">
        <v>13</v>
      </c>
      <c r="O6639" s="104">
        <v>13.2</v>
      </c>
      <c r="Q6639" s="11">
        <v>11.3</v>
      </c>
      <c r="R6639" s="11">
        <v>10.7</v>
      </c>
      <c r="S6639" s="11">
        <v>8.6</v>
      </c>
      <c r="T6639" s="11">
        <v>11.7</v>
      </c>
      <c r="U6639" s="11">
        <v>11</v>
      </c>
      <c r="V6639" s="11">
        <v>10.6</v>
      </c>
      <c r="W6639" s="11">
        <v>10.7</v>
      </c>
      <c r="X6639" s="11">
        <v>10.6</v>
      </c>
      <c r="Y6639" s="78"/>
      <c r="Z6639" s="11">
        <v>66.7</v>
      </c>
      <c r="AA6639" s="11">
        <v>130.76</v>
      </c>
      <c r="AB6639" s="11">
        <v>105.27</v>
      </c>
      <c r="AC6639" s="11">
        <v>0.25</v>
      </c>
      <c r="AD6639" s="11">
        <v>5.52</v>
      </c>
    </row>
    <row r="6640" spans="1:30" x14ac:dyDescent="0.25">
      <c r="A6640" s="1">
        <v>2019</v>
      </c>
      <c r="B6640" s="1">
        <v>10</v>
      </c>
      <c r="C6640" s="1">
        <v>4</v>
      </c>
      <c r="D6640" s="3">
        <v>0.45833333333333331</v>
      </c>
      <c r="E6640" s="5">
        <v>6636</v>
      </c>
      <c r="G6640" s="15">
        <v>10.7</v>
      </c>
      <c r="H6640" s="15">
        <v>11.5</v>
      </c>
      <c r="I6640" s="15">
        <v>11.4</v>
      </c>
      <c r="J6640" s="15">
        <v>9.6999999999999993</v>
      </c>
      <c r="K6640" s="15">
        <v>9.6999999999999993</v>
      </c>
      <c r="L6640" s="15">
        <v>8.8000000000000007</v>
      </c>
      <c r="N6640" s="88">
        <v>13</v>
      </c>
      <c r="O6640" s="104">
        <v>13.2</v>
      </c>
      <c r="Q6640" s="11">
        <v>11.3</v>
      </c>
      <c r="R6640" s="11">
        <v>10.7</v>
      </c>
      <c r="S6640" s="11">
        <v>8.6</v>
      </c>
      <c r="T6640" s="11">
        <v>11.7</v>
      </c>
      <c r="U6640" s="11">
        <v>11</v>
      </c>
      <c r="V6640" s="11">
        <v>10.6</v>
      </c>
      <c r="W6640" s="11">
        <v>10.7</v>
      </c>
      <c r="X6640" s="11">
        <v>10.6</v>
      </c>
      <c r="Y6640" s="78"/>
      <c r="Z6640" s="11">
        <v>66.7</v>
      </c>
      <c r="AA6640" s="11">
        <v>130.76</v>
      </c>
      <c r="AB6640" s="11">
        <v>105.27</v>
      </c>
      <c r="AC6640" s="11">
        <v>0.25</v>
      </c>
      <c r="AD6640" s="11">
        <v>5.52</v>
      </c>
    </row>
    <row r="6641" spans="1:30" x14ac:dyDescent="0.25">
      <c r="A6641" s="1">
        <v>2019</v>
      </c>
      <c r="B6641" s="1">
        <v>10</v>
      </c>
      <c r="C6641" s="1">
        <v>4</v>
      </c>
      <c r="D6641" s="3">
        <v>0.5</v>
      </c>
      <c r="E6641" s="5">
        <v>6637</v>
      </c>
      <c r="G6641" s="15">
        <v>9.9</v>
      </c>
      <c r="H6641" s="15">
        <v>9.6999999999999993</v>
      </c>
      <c r="I6641" s="15">
        <v>11.2</v>
      </c>
      <c r="J6641" s="15">
        <v>9.8000000000000007</v>
      </c>
      <c r="K6641" s="15">
        <v>11.3</v>
      </c>
      <c r="L6641" s="15">
        <v>9.8000000000000007</v>
      </c>
      <c r="N6641" s="88">
        <v>13.2</v>
      </c>
      <c r="O6641" s="104">
        <v>13.2</v>
      </c>
      <c r="Q6641" s="11">
        <v>11.3</v>
      </c>
      <c r="R6641" s="11">
        <v>10.7</v>
      </c>
      <c r="S6641" s="11">
        <v>8.6</v>
      </c>
      <c r="T6641" s="11">
        <v>11.7</v>
      </c>
      <c r="U6641" s="11">
        <v>11</v>
      </c>
      <c r="V6641" s="11">
        <v>10.6</v>
      </c>
      <c r="W6641" s="11">
        <v>10.7</v>
      </c>
      <c r="X6641" s="11">
        <v>10.6</v>
      </c>
      <c r="Y6641" s="78"/>
      <c r="Z6641" s="11">
        <v>66.7</v>
      </c>
      <c r="AA6641" s="11">
        <v>130.76</v>
      </c>
      <c r="AB6641" s="11">
        <v>105.27</v>
      </c>
      <c r="AC6641" s="11">
        <v>0.25</v>
      </c>
      <c r="AD6641" s="11">
        <v>5.52</v>
      </c>
    </row>
    <row r="6642" spans="1:30" x14ac:dyDescent="0.25">
      <c r="A6642" s="1">
        <v>2019</v>
      </c>
      <c r="B6642" s="1">
        <v>10</v>
      </c>
      <c r="C6642" s="1">
        <v>4</v>
      </c>
      <c r="D6642" s="3">
        <v>0.54166666666666663</v>
      </c>
      <c r="E6642" s="5">
        <v>6638</v>
      </c>
      <c r="G6642" s="15">
        <v>10</v>
      </c>
      <c r="H6642" s="15">
        <v>9.6</v>
      </c>
      <c r="I6642" s="15">
        <v>10.199999999999999</v>
      </c>
      <c r="J6642" s="15">
        <v>10.1</v>
      </c>
      <c r="K6642" s="15">
        <v>9.3000000000000007</v>
      </c>
      <c r="L6642" s="15">
        <v>10.1</v>
      </c>
      <c r="N6642" s="88">
        <v>13.2</v>
      </c>
      <c r="O6642" s="104">
        <v>13.2</v>
      </c>
      <c r="Q6642" s="11">
        <v>11.3</v>
      </c>
      <c r="R6642" s="11">
        <v>10.7</v>
      </c>
      <c r="S6642" s="11">
        <v>8.6</v>
      </c>
      <c r="T6642" s="11">
        <v>11.7</v>
      </c>
      <c r="U6642" s="11">
        <v>11</v>
      </c>
      <c r="V6642" s="11">
        <v>10.6</v>
      </c>
      <c r="W6642" s="11">
        <v>10.7</v>
      </c>
      <c r="X6642" s="11">
        <v>10.6</v>
      </c>
      <c r="Y6642" s="78"/>
      <c r="Z6642" s="11">
        <v>66.7</v>
      </c>
      <c r="AA6642" s="11">
        <v>130.76</v>
      </c>
      <c r="AB6642" s="11">
        <v>105.27</v>
      </c>
      <c r="AC6642" s="11">
        <v>0.25</v>
      </c>
      <c r="AD6642" s="11">
        <v>5.52</v>
      </c>
    </row>
    <row r="6643" spans="1:30" x14ac:dyDescent="0.25">
      <c r="A6643" s="1">
        <v>2019</v>
      </c>
      <c r="B6643" s="1">
        <v>10</v>
      </c>
      <c r="C6643" s="1">
        <v>4</v>
      </c>
      <c r="D6643" s="3">
        <v>0.58333333333333337</v>
      </c>
      <c r="E6643" s="5">
        <v>6639</v>
      </c>
      <c r="G6643" s="15">
        <v>10.1</v>
      </c>
      <c r="H6643" s="15">
        <v>9.6999999999999993</v>
      </c>
      <c r="I6643" s="15">
        <v>8.6</v>
      </c>
      <c r="J6643" s="15">
        <v>7.8</v>
      </c>
      <c r="K6643" s="15">
        <v>9.6</v>
      </c>
      <c r="L6643" s="15">
        <v>8.8000000000000007</v>
      </c>
      <c r="N6643" s="88">
        <v>13.2</v>
      </c>
      <c r="O6643" s="104">
        <v>13.2</v>
      </c>
      <c r="Q6643" s="11">
        <v>11.3</v>
      </c>
      <c r="R6643" s="11">
        <v>10.7</v>
      </c>
      <c r="S6643" s="11">
        <v>8.6</v>
      </c>
      <c r="T6643" s="11">
        <v>11.7</v>
      </c>
      <c r="U6643" s="11">
        <v>11</v>
      </c>
      <c r="V6643" s="11">
        <v>10.6</v>
      </c>
      <c r="W6643" s="11">
        <v>10.7</v>
      </c>
      <c r="X6643" s="11">
        <v>10.6</v>
      </c>
      <c r="Y6643" s="78"/>
      <c r="Z6643" s="11">
        <v>66.7</v>
      </c>
      <c r="AA6643" s="11">
        <v>130.76</v>
      </c>
      <c r="AB6643" s="11">
        <v>105.27</v>
      </c>
      <c r="AC6643" s="11">
        <v>0.25</v>
      </c>
      <c r="AD6643" s="11">
        <v>5.52</v>
      </c>
    </row>
    <row r="6644" spans="1:30" x14ac:dyDescent="0.25">
      <c r="A6644" s="1">
        <v>2019</v>
      </c>
      <c r="B6644" s="1">
        <v>10</v>
      </c>
      <c r="C6644" s="1">
        <v>4</v>
      </c>
      <c r="D6644" s="3">
        <v>0.625</v>
      </c>
      <c r="E6644" s="5">
        <v>6640</v>
      </c>
      <c r="G6644" s="15">
        <v>9.6999999999999993</v>
      </c>
      <c r="H6644" s="15">
        <v>9.1999999999999993</v>
      </c>
      <c r="I6644" s="15">
        <v>8.8000000000000007</v>
      </c>
      <c r="J6644" s="15">
        <v>8.1999999999999993</v>
      </c>
      <c r="K6644" s="15">
        <v>9.3000000000000007</v>
      </c>
      <c r="L6644" s="15">
        <v>8.4</v>
      </c>
      <c r="N6644" s="88">
        <v>13.2</v>
      </c>
      <c r="O6644" s="104">
        <v>13.2</v>
      </c>
      <c r="Q6644" s="11">
        <v>11.3</v>
      </c>
      <c r="R6644" s="11">
        <v>10.7</v>
      </c>
      <c r="S6644" s="11">
        <v>8.6</v>
      </c>
      <c r="T6644" s="11">
        <v>11.7</v>
      </c>
      <c r="U6644" s="11">
        <v>11</v>
      </c>
      <c r="V6644" s="11">
        <v>10.6</v>
      </c>
      <c r="W6644" s="11">
        <v>10.7</v>
      </c>
      <c r="X6644" s="11">
        <v>10.6</v>
      </c>
      <c r="Y6644" s="78"/>
      <c r="Z6644" s="11">
        <v>66.7</v>
      </c>
      <c r="AA6644" s="11">
        <v>130.76</v>
      </c>
      <c r="AB6644" s="11">
        <v>105.27</v>
      </c>
      <c r="AC6644" s="11">
        <v>0.25</v>
      </c>
      <c r="AD6644" s="11">
        <v>5.52</v>
      </c>
    </row>
    <row r="6645" spans="1:30" x14ac:dyDescent="0.25">
      <c r="A6645" s="1">
        <v>2019</v>
      </c>
      <c r="B6645" s="1">
        <v>10</v>
      </c>
      <c r="C6645" s="1">
        <v>4</v>
      </c>
      <c r="D6645" s="3">
        <v>0.66666666666666663</v>
      </c>
      <c r="E6645" s="5">
        <v>6641</v>
      </c>
      <c r="G6645" s="15">
        <v>8.9</v>
      </c>
      <c r="H6645" s="15">
        <v>8.8000000000000007</v>
      </c>
      <c r="I6645" s="15">
        <v>7.4</v>
      </c>
      <c r="J6645" s="15">
        <v>6.8</v>
      </c>
      <c r="K6645" s="15">
        <v>7.9</v>
      </c>
      <c r="L6645" s="15">
        <v>7.3</v>
      </c>
      <c r="N6645" s="88">
        <v>13.2</v>
      </c>
      <c r="O6645" s="104">
        <v>13.2</v>
      </c>
      <c r="Q6645" s="11">
        <v>11.3</v>
      </c>
      <c r="R6645" s="11">
        <v>10.7</v>
      </c>
      <c r="S6645" s="11">
        <v>8.6</v>
      </c>
      <c r="T6645" s="11">
        <v>11.7</v>
      </c>
      <c r="U6645" s="11">
        <v>11</v>
      </c>
      <c r="V6645" s="11">
        <v>10.6</v>
      </c>
      <c r="W6645" s="11">
        <v>10.7</v>
      </c>
      <c r="X6645" s="11">
        <v>10.6</v>
      </c>
      <c r="Y6645" s="78"/>
      <c r="Z6645" s="11">
        <v>66.7</v>
      </c>
      <c r="AA6645" s="11">
        <v>130.76</v>
      </c>
      <c r="AB6645" s="11">
        <v>105.27</v>
      </c>
      <c r="AC6645" s="11">
        <v>0.25</v>
      </c>
      <c r="AD6645" s="11">
        <v>5.52</v>
      </c>
    </row>
    <row r="6646" spans="1:30" x14ac:dyDescent="0.25">
      <c r="A6646" s="1">
        <v>2019</v>
      </c>
      <c r="B6646" s="1">
        <v>10</v>
      </c>
      <c r="C6646" s="1">
        <v>4</v>
      </c>
      <c r="D6646" s="3">
        <v>0.70833333333333337</v>
      </c>
      <c r="E6646" s="5">
        <v>6642</v>
      </c>
      <c r="G6646" s="15">
        <v>8.1999999999999993</v>
      </c>
      <c r="H6646" s="15">
        <v>8.3000000000000007</v>
      </c>
      <c r="I6646" s="15">
        <v>6.6</v>
      </c>
      <c r="J6646" s="15">
        <v>6.6</v>
      </c>
      <c r="K6646" s="15">
        <v>7.1</v>
      </c>
      <c r="L6646" s="15">
        <v>6.9</v>
      </c>
      <c r="N6646" s="88">
        <v>13.2</v>
      </c>
      <c r="O6646" s="104">
        <v>13.2</v>
      </c>
      <c r="Q6646" s="11">
        <v>11.3</v>
      </c>
      <c r="R6646" s="11">
        <v>10.7</v>
      </c>
      <c r="S6646" s="11">
        <v>8.6</v>
      </c>
      <c r="T6646" s="11">
        <v>11.7</v>
      </c>
      <c r="U6646" s="11">
        <v>11</v>
      </c>
      <c r="V6646" s="11">
        <v>10.6</v>
      </c>
      <c r="W6646" s="11">
        <v>10.7</v>
      </c>
      <c r="X6646" s="11">
        <v>10.6</v>
      </c>
      <c r="Y6646" s="78"/>
      <c r="Z6646" s="11">
        <v>66.7</v>
      </c>
      <c r="AA6646" s="11">
        <v>130.76</v>
      </c>
      <c r="AB6646" s="11">
        <v>105.27</v>
      </c>
      <c r="AC6646" s="11">
        <v>0.25</v>
      </c>
      <c r="AD6646" s="11">
        <v>5.52</v>
      </c>
    </row>
    <row r="6647" spans="1:30" x14ac:dyDescent="0.25">
      <c r="A6647" s="1">
        <v>2019</v>
      </c>
      <c r="B6647" s="1">
        <v>10</v>
      </c>
      <c r="C6647" s="1">
        <v>4</v>
      </c>
      <c r="D6647" s="3">
        <v>0.75</v>
      </c>
      <c r="E6647" s="5">
        <v>6643</v>
      </c>
      <c r="G6647" s="15">
        <v>8.1</v>
      </c>
      <c r="H6647" s="15">
        <v>7.5</v>
      </c>
      <c r="I6647" s="15">
        <v>6.1</v>
      </c>
      <c r="J6647" s="15">
        <v>5.2</v>
      </c>
      <c r="K6647" s="15">
        <v>6.7</v>
      </c>
      <c r="L6647" s="15">
        <v>6.8</v>
      </c>
      <c r="N6647" s="88">
        <v>13.2</v>
      </c>
      <c r="O6647" s="104">
        <v>13.2</v>
      </c>
      <c r="Q6647" s="11">
        <v>11.3</v>
      </c>
      <c r="R6647" s="11">
        <v>10.7</v>
      </c>
      <c r="S6647" s="11">
        <v>8.6</v>
      </c>
      <c r="T6647" s="11">
        <v>11.7</v>
      </c>
      <c r="U6647" s="11">
        <v>11</v>
      </c>
      <c r="V6647" s="11">
        <v>10.6</v>
      </c>
      <c r="W6647" s="11">
        <v>10.7</v>
      </c>
      <c r="X6647" s="11">
        <v>10.6</v>
      </c>
      <c r="Y6647" s="78"/>
      <c r="Z6647" s="11">
        <v>66.7</v>
      </c>
      <c r="AA6647" s="11">
        <v>130.76</v>
      </c>
      <c r="AB6647" s="11">
        <v>105.27</v>
      </c>
      <c r="AC6647" s="11">
        <v>0.25</v>
      </c>
      <c r="AD6647" s="11">
        <v>5.52</v>
      </c>
    </row>
    <row r="6648" spans="1:30" x14ac:dyDescent="0.25">
      <c r="A6648" s="1">
        <v>2019</v>
      </c>
      <c r="B6648" s="1">
        <v>10</v>
      </c>
      <c r="C6648" s="1">
        <v>4</v>
      </c>
      <c r="D6648" s="3">
        <v>0.79166666666666663</v>
      </c>
      <c r="E6648" s="5">
        <v>6644</v>
      </c>
      <c r="G6648" s="15">
        <v>7</v>
      </c>
      <c r="H6648" s="15">
        <v>7.7</v>
      </c>
      <c r="I6648" s="15">
        <v>4.9000000000000004</v>
      </c>
      <c r="J6648" s="15">
        <v>3.2</v>
      </c>
      <c r="K6648" s="15">
        <v>6.4</v>
      </c>
      <c r="L6648" s="15">
        <v>6.4</v>
      </c>
      <c r="N6648" s="88">
        <v>13.2</v>
      </c>
      <c r="O6648" s="104">
        <v>13.2</v>
      </c>
      <c r="Q6648" s="11">
        <v>11.3</v>
      </c>
      <c r="R6648" s="11">
        <v>10.7</v>
      </c>
      <c r="S6648" s="11">
        <v>8.6</v>
      </c>
      <c r="T6648" s="11">
        <v>11.7</v>
      </c>
      <c r="U6648" s="11">
        <v>11</v>
      </c>
      <c r="V6648" s="11">
        <v>10.6</v>
      </c>
      <c r="W6648" s="11">
        <v>10.7</v>
      </c>
      <c r="X6648" s="11">
        <v>10.6</v>
      </c>
      <c r="Y6648" s="78"/>
      <c r="Z6648" s="11">
        <v>66.7</v>
      </c>
      <c r="AA6648" s="11">
        <v>130.76</v>
      </c>
      <c r="AB6648" s="11">
        <v>105.27</v>
      </c>
      <c r="AC6648" s="11">
        <v>0.25</v>
      </c>
      <c r="AD6648" s="11">
        <v>5.52</v>
      </c>
    </row>
    <row r="6649" spans="1:30" x14ac:dyDescent="0.25">
      <c r="A6649" s="1">
        <v>2019</v>
      </c>
      <c r="B6649" s="1">
        <v>10</v>
      </c>
      <c r="C6649" s="1">
        <v>4</v>
      </c>
      <c r="D6649" s="3">
        <v>0.83333333333333337</v>
      </c>
      <c r="E6649" s="5">
        <v>6645</v>
      </c>
      <c r="G6649" s="15">
        <v>6.7</v>
      </c>
      <c r="H6649" s="15">
        <v>7.3</v>
      </c>
      <c r="I6649" s="15">
        <v>4.0999999999999996</v>
      </c>
      <c r="J6649" s="15">
        <v>2.2000000000000002</v>
      </c>
      <c r="K6649" s="15">
        <v>5.6</v>
      </c>
      <c r="L6649" s="15">
        <v>6.2</v>
      </c>
      <c r="N6649" s="88">
        <v>13.2</v>
      </c>
      <c r="O6649" s="104">
        <v>13.2</v>
      </c>
      <c r="Q6649" s="11">
        <v>11.3</v>
      </c>
      <c r="R6649" s="11">
        <v>10.7</v>
      </c>
      <c r="S6649" s="11">
        <v>8.6</v>
      </c>
      <c r="T6649" s="11">
        <v>11.7</v>
      </c>
      <c r="U6649" s="11">
        <v>11</v>
      </c>
      <c r="V6649" s="11">
        <v>10.6</v>
      </c>
      <c r="W6649" s="11">
        <v>10.7</v>
      </c>
      <c r="X6649" s="11">
        <v>10.6</v>
      </c>
      <c r="Y6649" s="78"/>
      <c r="Z6649" s="11">
        <v>66.7</v>
      </c>
      <c r="AA6649" s="11">
        <v>130.76</v>
      </c>
      <c r="AB6649" s="11">
        <v>105.27</v>
      </c>
      <c r="AC6649" s="11">
        <v>0.25</v>
      </c>
      <c r="AD6649" s="11">
        <v>5.52</v>
      </c>
    </row>
    <row r="6650" spans="1:30" x14ac:dyDescent="0.25">
      <c r="A6650" s="1">
        <v>2019</v>
      </c>
      <c r="B6650" s="1">
        <v>10</v>
      </c>
      <c r="C6650" s="1">
        <v>4</v>
      </c>
      <c r="D6650" s="3">
        <v>0.875</v>
      </c>
      <c r="E6650" s="5">
        <v>6646</v>
      </c>
      <c r="G6650" s="15">
        <v>6.1</v>
      </c>
      <c r="H6650" s="15">
        <v>6.3</v>
      </c>
      <c r="I6650" s="15">
        <v>3.7</v>
      </c>
      <c r="J6650" s="15">
        <v>1.7</v>
      </c>
      <c r="K6650" s="15">
        <v>5.2</v>
      </c>
      <c r="L6650" s="15">
        <v>6.1</v>
      </c>
      <c r="N6650" s="88">
        <v>13.2</v>
      </c>
      <c r="O6650" s="104">
        <v>13.2</v>
      </c>
      <c r="Q6650" s="11">
        <v>11.3</v>
      </c>
      <c r="R6650" s="11">
        <v>10.7</v>
      </c>
      <c r="S6650" s="11">
        <v>8.6</v>
      </c>
      <c r="T6650" s="11">
        <v>11.7</v>
      </c>
      <c r="U6650" s="11">
        <v>11</v>
      </c>
      <c r="V6650" s="11">
        <v>10.6</v>
      </c>
      <c r="W6650" s="11">
        <v>10.7</v>
      </c>
      <c r="X6650" s="11">
        <v>10.6</v>
      </c>
      <c r="Y6650" s="78"/>
      <c r="Z6650" s="11">
        <v>66.7</v>
      </c>
      <c r="AA6650" s="11">
        <v>130.76</v>
      </c>
      <c r="AB6650" s="11">
        <v>105.27</v>
      </c>
      <c r="AC6650" s="11">
        <v>0.25</v>
      </c>
      <c r="AD6650" s="11">
        <v>5.52</v>
      </c>
    </row>
    <row r="6651" spans="1:30" x14ac:dyDescent="0.25">
      <c r="A6651" s="1">
        <v>2019</v>
      </c>
      <c r="B6651" s="1">
        <v>10</v>
      </c>
      <c r="C6651" s="1">
        <v>4</v>
      </c>
      <c r="D6651" s="3">
        <v>0.91666666666666663</v>
      </c>
      <c r="E6651" s="5">
        <v>6647</v>
      </c>
      <c r="G6651" s="15">
        <v>5.6</v>
      </c>
      <c r="H6651" s="15">
        <v>5.9</v>
      </c>
      <c r="I6651" s="15">
        <v>3.3</v>
      </c>
      <c r="J6651" s="15">
        <v>1.1000000000000001</v>
      </c>
      <c r="K6651" s="15">
        <v>4.7</v>
      </c>
      <c r="L6651" s="15">
        <v>6.2</v>
      </c>
      <c r="N6651" s="88">
        <v>13.2</v>
      </c>
      <c r="O6651" s="104">
        <v>13.2</v>
      </c>
      <c r="Q6651" s="11">
        <v>11.3</v>
      </c>
      <c r="R6651" s="11">
        <v>10.7</v>
      </c>
      <c r="S6651" s="11">
        <v>8.6</v>
      </c>
      <c r="T6651" s="11">
        <v>11.7</v>
      </c>
      <c r="U6651" s="11">
        <v>11</v>
      </c>
      <c r="V6651" s="11">
        <v>10.6</v>
      </c>
      <c r="W6651" s="11">
        <v>10.7</v>
      </c>
      <c r="X6651" s="11">
        <v>10.6</v>
      </c>
      <c r="Y6651" s="78"/>
      <c r="Z6651" s="11">
        <v>66.7</v>
      </c>
      <c r="AA6651" s="11">
        <v>130.76</v>
      </c>
      <c r="AB6651" s="11">
        <v>105.27</v>
      </c>
      <c r="AC6651" s="11">
        <v>0.25</v>
      </c>
      <c r="AD6651" s="11">
        <v>5.52</v>
      </c>
    </row>
    <row r="6652" spans="1:30" x14ac:dyDescent="0.25">
      <c r="A6652" s="1">
        <v>2019</v>
      </c>
      <c r="B6652" s="1">
        <v>10</v>
      </c>
      <c r="C6652" s="1">
        <v>4</v>
      </c>
      <c r="D6652" s="3">
        <v>0.95833333333333337</v>
      </c>
      <c r="E6652" s="5">
        <v>6648</v>
      </c>
      <c r="G6652" s="15">
        <v>6.3</v>
      </c>
      <c r="H6652" s="15">
        <v>6</v>
      </c>
      <c r="I6652" s="15">
        <v>3.1</v>
      </c>
      <c r="J6652" s="15">
        <v>0.6</v>
      </c>
      <c r="K6652" s="15">
        <v>3.1</v>
      </c>
      <c r="L6652" s="15">
        <v>5.9</v>
      </c>
      <c r="N6652" s="88">
        <v>13.2</v>
      </c>
      <c r="O6652" s="104">
        <v>13.2</v>
      </c>
      <c r="Q6652" s="11">
        <v>11.3</v>
      </c>
      <c r="R6652" s="11">
        <v>10.7</v>
      </c>
      <c r="S6652" s="11">
        <v>8.6</v>
      </c>
      <c r="T6652" s="11">
        <v>11.7</v>
      </c>
      <c r="U6652" s="11">
        <v>11</v>
      </c>
      <c r="V6652" s="11">
        <v>10.6</v>
      </c>
      <c r="W6652" s="11">
        <v>10.7</v>
      </c>
      <c r="X6652" s="11">
        <v>10.6</v>
      </c>
      <c r="Y6652" s="78"/>
      <c r="Z6652" s="11">
        <v>66.7</v>
      </c>
      <c r="AA6652" s="11">
        <v>130.76</v>
      </c>
      <c r="AB6652" s="11">
        <v>105.27</v>
      </c>
      <c r="AC6652" s="11">
        <v>0.25</v>
      </c>
      <c r="AD6652" s="11">
        <v>5.52</v>
      </c>
    </row>
    <row r="6653" spans="1:30" x14ac:dyDescent="0.25">
      <c r="A6653" s="1">
        <v>2019</v>
      </c>
      <c r="B6653" s="1">
        <v>10</v>
      </c>
      <c r="C6653" s="1">
        <v>5</v>
      </c>
      <c r="D6653" s="3">
        <v>0</v>
      </c>
      <c r="E6653" s="5">
        <v>6649</v>
      </c>
      <c r="G6653" s="15">
        <v>6.4</v>
      </c>
      <c r="H6653" s="15">
        <v>5.8</v>
      </c>
      <c r="I6653" s="15">
        <v>2.5</v>
      </c>
      <c r="J6653" s="15">
        <v>0.2</v>
      </c>
      <c r="K6653" s="15">
        <v>2.2999999999999998</v>
      </c>
      <c r="L6653" s="15">
        <v>5.3</v>
      </c>
      <c r="N6653" s="88">
        <v>11.8</v>
      </c>
      <c r="O6653" s="104">
        <v>13</v>
      </c>
      <c r="Q6653" s="11">
        <v>10.4</v>
      </c>
      <c r="R6653" s="11">
        <v>9.1999999999999993</v>
      </c>
      <c r="S6653" s="11">
        <v>9.1</v>
      </c>
      <c r="T6653" s="11">
        <v>10.8</v>
      </c>
      <c r="U6653" s="11">
        <v>10.5</v>
      </c>
      <c r="V6653" s="11">
        <v>9.9</v>
      </c>
      <c r="W6653" s="11">
        <v>8.3000000000000007</v>
      </c>
      <c r="X6653" s="11">
        <v>10</v>
      </c>
      <c r="Y6653" s="78"/>
      <c r="Z6653" s="11">
        <v>67.72</v>
      </c>
      <c r="AA6653" s="11">
        <v>131.19999999999999</v>
      </c>
      <c r="AB6653" s="11">
        <v>102.62</v>
      </c>
      <c r="AC6653" s="11">
        <v>0.23</v>
      </c>
      <c r="AD6653" s="11">
        <v>5.35</v>
      </c>
    </row>
    <row r="6654" spans="1:30" x14ac:dyDescent="0.25">
      <c r="A6654" s="1">
        <v>2019</v>
      </c>
      <c r="B6654" s="1">
        <v>10</v>
      </c>
      <c r="C6654" s="1">
        <v>5</v>
      </c>
      <c r="D6654" s="3">
        <v>4.1666666666666664E-2</v>
      </c>
      <c r="E6654" s="5">
        <v>6650</v>
      </c>
      <c r="G6654" s="15">
        <v>6.2</v>
      </c>
      <c r="H6654" s="15">
        <v>5.7</v>
      </c>
      <c r="I6654" s="15">
        <v>2.1</v>
      </c>
      <c r="J6654" s="15">
        <v>0</v>
      </c>
      <c r="K6654" s="15">
        <v>1.5</v>
      </c>
      <c r="L6654" s="15">
        <v>5.3</v>
      </c>
      <c r="N6654" s="88">
        <v>11.8</v>
      </c>
      <c r="O6654" s="104">
        <v>13</v>
      </c>
      <c r="Q6654" s="11">
        <v>10.4</v>
      </c>
      <c r="R6654" s="11">
        <v>9.1999999999999993</v>
      </c>
      <c r="S6654" s="11">
        <v>9.1</v>
      </c>
      <c r="T6654" s="11">
        <v>10.8</v>
      </c>
      <c r="U6654" s="11">
        <v>10.5</v>
      </c>
      <c r="V6654" s="11">
        <v>9.9</v>
      </c>
      <c r="W6654" s="11">
        <v>8.3000000000000007</v>
      </c>
      <c r="X6654" s="11">
        <v>10</v>
      </c>
      <c r="Y6654" s="78"/>
      <c r="Z6654" s="11">
        <v>67.72</v>
      </c>
      <c r="AA6654" s="11">
        <v>131.19999999999999</v>
      </c>
      <c r="AB6654" s="11">
        <v>102.62</v>
      </c>
      <c r="AC6654" s="11">
        <v>0.23</v>
      </c>
      <c r="AD6654" s="11">
        <v>5.35</v>
      </c>
    </row>
    <row r="6655" spans="1:30" x14ac:dyDescent="0.25">
      <c r="A6655" s="1">
        <v>2019</v>
      </c>
      <c r="B6655" s="1">
        <v>10</v>
      </c>
      <c r="C6655" s="1">
        <v>5</v>
      </c>
      <c r="D6655" s="3">
        <v>8.3333333333333329E-2</v>
      </c>
      <c r="E6655" s="5">
        <v>6651</v>
      </c>
      <c r="G6655" s="15">
        <v>6.1</v>
      </c>
      <c r="H6655" s="15">
        <v>5.5</v>
      </c>
      <c r="I6655" s="15">
        <v>1.8</v>
      </c>
      <c r="J6655" s="15">
        <v>-0.6</v>
      </c>
      <c r="K6655" s="15">
        <v>0.8</v>
      </c>
      <c r="L6655" s="15">
        <v>5.2</v>
      </c>
      <c r="N6655" s="88">
        <v>11.8</v>
      </c>
      <c r="O6655" s="104">
        <v>13</v>
      </c>
      <c r="Q6655" s="11">
        <v>10.4</v>
      </c>
      <c r="R6655" s="11">
        <v>9.1999999999999993</v>
      </c>
      <c r="S6655" s="11">
        <v>9.1</v>
      </c>
      <c r="T6655" s="11">
        <v>10.8</v>
      </c>
      <c r="U6655" s="11">
        <v>10.5</v>
      </c>
      <c r="V6655" s="11">
        <v>9.9</v>
      </c>
      <c r="W6655" s="11">
        <v>8.3000000000000007</v>
      </c>
      <c r="X6655" s="11">
        <v>10</v>
      </c>
      <c r="Y6655" s="78"/>
      <c r="Z6655" s="11">
        <v>67.72</v>
      </c>
      <c r="AA6655" s="11">
        <v>131.19999999999999</v>
      </c>
      <c r="AB6655" s="11">
        <v>102.62</v>
      </c>
      <c r="AC6655" s="11">
        <v>0.23</v>
      </c>
      <c r="AD6655" s="11">
        <v>5.35</v>
      </c>
    </row>
    <row r="6656" spans="1:30" x14ac:dyDescent="0.25">
      <c r="A6656" s="1">
        <v>2019</v>
      </c>
      <c r="B6656" s="1">
        <v>10</v>
      </c>
      <c r="C6656" s="1">
        <v>5</v>
      </c>
      <c r="D6656" s="3">
        <v>0.125</v>
      </c>
      <c r="E6656" s="5">
        <v>6652</v>
      </c>
      <c r="G6656" s="15">
        <v>5.9</v>
      </c>
      <c r="H6656" s="15">
        <v>5.2</v>
      </c>
      <c r="I6656" s="15">
        <v>1.2</v>
      </c>
      <c r="J6656" s="15">
        <v>-1.1000000000000001</v>
      </c>
      <c r="K6656" s="15">
        <v>0</v>
      </c>
      <c r="L6656" s="15">
        <v>5.0999999999999996</v>
      </c>
      <c r="N6656" s="88">
        <v>11.8</v>
      </c>
      <c r="O6656" s="104">
        <v>13</v>
      </c>
      <c r="Q6656" s="11">
        <v>10.4</v>
      </c>
      <c r="R6656" s="11">
        <v>9.1999999999999993</v>
      </c>
      <c r="S6656" s="11">
        <v>9.1</v>
      </c>
      <c r="T6656" s="11">
        <v>10.8</v>
      </c>
      <c r="U6656" s="11">
        <v>10.5</v>
      </c>
      <c r="V6656" s="11">
        <v>9.9</v>
      </c>
      <c r="W6656" s="11">
        <v>8.3000000000000007</v>
      </c>
      <c r="X6656" s="11">
        <v>10</v>
      </c>
      <c r="Y6656" s="78"/>
      <c r="Z6656" s="11">
        <v>67.72</v>
      </c>
      <c r="AA6656" s="11">
        <v>131.19999999999999</v>
      </c>
      <c r="AB6656" s="11">
        <v>102.62</v>
      </c>
      <c r="AC6656" s="11">
        <v>0.23</v>
      </c>
      <c r="AD6656" s="11">
        <v>5.35</v>
      </c>
    </row>
    <row r="6657" spans="1:30" x14ac:dyDescent="0.25">
      <c r="A6657" s="1">
        <v>2019</v>
      </c>
      <c r="B6657" s="1">
        <v>10</v>
      </c>
      <c r="C6657" s="1">
        <v>5</v>
      </c>
      <c r="D6657" s="3">
        <v>0.16666666666666666</v>
      </c>
      <c r="E6657" s="5">
        <v>6653</v>
      </c>
      <c r="G6657" s="15">
        <v>5.5</v>
      </c>
      <c r="H6657" s="15">
        <v>4.9000000000000004</v>
      </c>
      <c r="I6657" s="15">
        <v>0.7</v>
      </c>
      <c r="J6657" s="15">
        <v>-1.2</v>
      </c>
      <c r="K6657" s="15">
        <v>0</v>
      </c>
      <c r="L6657" s="15">
        <v>5</v>
      </c>
      <c r="N6657" s="88">
        <v>11.8</v>
      </c>
      <c r="O6657" s="104">
        <v>13</v>
      </c>
      <c r="Q6657" s="11">
        <v>10.4</v>
      </c>
      <c r="R6657" s="11">
        <v>9.1999999999999993</v>
      </c>
      <c r="S6657" s="11">
        <v>9.1</v>
      </c>
      <c r="T6657" s="11">
        <v>10.8</v>
      </c>
      <c r="U6657" s="11">
        <v>10.5</v>
      </c>
      <c r="V6657" s="11">
        <v>9.9</v>
      </c>
      <c r="W6657" s="11">
        <v>8.3000000000000007</v>
      </c>
      <c r="X6657" s="11">
        <v>10</v>
      </c>
      <c r="Y6657" s="78"/>
      <c r="Z6657" s="11">
        <v>67.72</v>
      </c>
      <c r="AA6657" s="11">
        <v>131.19999999999999</v>
      </c>
      <c r="AB6657" s="11">
        <v>102.62</v>
      </c>
      <c r="AC6657" s="11">
        <v>0.23</v>
      </c>
      <c r="AD6657" s="11">
        <v>5.35</v>
      </c>
    </row>
    <row r="6658" spans="1:30" x14ac:dyDescent="0.25">
      <c r="A6658" s="1">
        <v>2019</v>
      </c>
      <c r="B6658" s="1">
        <v>10</v>
      </c>
      <c r="C6658" s="1">
        <v>5</v>
      </c>
      <c r="D6658" s="3">
        <v>0.20833333333333334</v>
      </c>
      <c r="E6658" s="5">
        <v>6654</v>
      </c>
      <c r="G6658" s="15">
        <v>5.8</v>
      </c>
      <c r="H6658" s="15">
        <v>4.5</v>
      </c>
      <c r="I6658" s="15">
        <v>0.8</v>
      </c>
      <c r="J6658" s="15">
        <v>-2.1</v>
      </c>
      <c r="K6658" s="15">
        <v>0.8</v>
      </c>
      <c r="L6658" s="15">
        <v>5.0999999999999996</v>
      </c>
      <c r="N6658" s="88">
        <v>11.8</v>
      </c>
      <c r="O6658" s="104">
        <v>13</v>
      </c>
      <c r="Q6658" s="11">
        <v>10.4</v>
      </c>
      <c r="R6658" s="11">
        <v>9.1999999999999993</v>
      </c>
      <c r="S6658" s="11">
        <v>9.1</v>
      </c>
      <c r="T6658" s="11">
        <v>10.8</v>
      </c>
      <c r="U6658" s="11">
        <v>10.5</v>
      </c>
      <c r="V6658" s="11">
        <v>9.9</v>
      </c>
      <c r="W6658" s="11">
        <v>8.3000000000000007</v>
      </c>
      <c r="X6658" s="11">
        <v>10</v>
      </c>
      <c r="Y6658" s="78"/>
      <c r="Z6658" s="11">
        <v>67.72</v>
      </c>
      <c r="AA6658" s="11">
        <v>131.19999999999999</v>
      </c>
      <c r="AB6658" s="11">
        <v>102.62</v>
      </c>
      <c r="AC6658" s="11">
        <v>0.23</v>
      </c>
      <c r="AD6658" s="11">
        <v>5.35</v>
      </c>
    </row>
    <row r="6659" spans="1:30" x14ac:dyDescent="0.25">
      <c r="A6659" s="1">
        <v>2019</v>
      </c>
      <c r="B6659" s="1">
        <v>10</v>
      </c>
      <c r="C6659" s="1">
        <v>5</v>
      </c>
      <c r="D6659" s="3">
        <v>0.25</v>
      </c>
      <c r="E6659" s="5">
        <v>6655</v>
      </c>
      <c r="G6659" s="15">
        <v>5.9</v>
      </c>
      <c r="H6659" s="15">
        <v>4.5999999999999996</v>
      </c>
      <c r="I6659" s="15">
        <v>1.3</v>
      </c>
      <c r="J6659" s="15">
        <v>-0.6</v>
      </c>
      <c r="K6659" s="15">
        <v>1.4</v>
      </c>
      <c r="L6659" s="15">
        <v>5.4</v>
      </c>
      <c r="N6659" s="88">
        <v>11.8</v>
      </c>
      <c r="O6659" s="104">
        <v>13</v>
      </c>
      <c r="Q6659" s="11">
        <v>10.4</v>
      </c>
      <c r="R6659" s="11">
        <v>9.1999999999999993</v>
      </c>
      <c r="S6659" s="11">
        <v>9.1</v>
      </c>
      <c r="T6659" s="11">
        <v>10.8</v>
      </c>
      <c r="U6659" s="11">
        <v>10.5</v>
      </c>
      <c r="V6659" s="11">
        <v>9.9</v>
      </c>
      <c r="W6659" s="11">
        <v>8.3000000000000007</v>
      </c>
      <c r="X6659" s="11">
        <v>10</v>
      </c>
      <c r="Y6659" s="78"/>
      <c r="Z6659" s="11">
        <v>67.72</v>
      </c>
      <c r="AA6659" s="11">
        <v>131.19999999999999</v>
      </c>
      <c r="AB6659" s="11">
        <v>102.62</v>
      </c>
      <c r="AC6659" s="11">
        <v>0.23</v>
      </c>
      <c r="AD6659" s="11">
        <v>5.35</v>
      </c>
    </row>
    <row r="6660" spans="1:30" x14ac:dyDescent="0.25">
      <c r="A6660" s="1">
        <v>2019</v>
      </c>
      <c r="B6660" s="1">
        <v>10</v>
      </c>
      <c r="C6660" s="1">
        <v>5</v>
      </c>
      <c r="D6660" s="3">
        <v>0.29166666666666669</v>
      </c>
      <c r="E6660" s="5">
        <v>6656</v>
      </c>
      <c r="G6660" s="15">
        <v>6</v>
      </c>
      <c r="H6660" s="15">
        <v>5.3</v>
      </c>
      <c r="I6660" s="15">
        <v>3.8</v>
      </c>
      <c r="J6660" s="15">
        <v>2.4</v>
      </c>
      <c r="K6660" s="15">
        <v>2</v>
      </c>
      <c r="L6660" s="15">
        <v>5.5</v>
      </c>
      <c r="N6660" s="88">
        <v>11.8</v>
      </c>
      <c r="O6660" s="104">
        <v>13</v>
      </c>
      <c r="Q6660" s="11">
        <v>10.4</v>
      </c>
      <c r="R6660" s="11">
        <v>9.1999999999999993</v>
      </c>
      <c r="S6660" s="11">
        <v>9.1</v>
      </c>
      <c r="T6660" s="11">
        <v>10.8</v>
      </c>
      <c r="U6660" s="11">
        <v>10.5</v>
      </c>
      <c r="V6660" s="11">
        <v>9.9</v>
      </c>
      <c r="W6660" s="11">
        <v>8.3000000000000007</v>
      </c>
      <c r="X6660" s="11">
        <v>10</v>
      </c>
      <c r="Y6660" s="78"/>
      <c r="Z6660" s="11">
        <v>67.72</v>
      </c>
      <c r="AA6660" s="11">
        <v>131.19999999999999</v>
      </c>
      <c r="AB6660" s="11">
        <v>102.62</v>
      </c>
      <c r="AC6660" s="11">
        <v>0.23</v>
      </c>
      <c r="AD6660" s="11">
        <v>5.35</v>
      </c>
    </row>
    <row r="6661" spans="1:30" x14ac:dyDescent="0.25">
      <c r="A6661" s="1">
        <v>2019</v>
      </c>
      <c r="B6661" s="1">
        <v>10</v>
      </c>
      <c r="C6661" s="1">
        <v>5</v>
      </c>
      <c r="D6661" s="3">
        <v>0.33333333333333331</v>
      </c>
      <c r="E6661" s="5">
        <v>6657</v>
      </c>
      <c r="G6661" s="15">
        <v>6.7</v>
      </c>
      <c r="H6661" s="15">
        <v>5.2</v>
      </c>
      <c r="I6661" s="15">
        <v>6</v>
      </c>
      <c r="J6661" s="15">
        <v>4.2</v>
      </c>
      <c r="K6661" s="15">
        <v>2.7</v>
      </c>
      <c r="L6661" s="15">
        <v>5.9</v>
      </c>
      <c r="N6661" s="88">
        <v>11.8</v>
      </c>
      <c r="O6661" s="104">
        <v>13</v>
      </c>
      <c r="Q6661" s="11">
        <v>10.4</v>
      </c>
      <c r="R6661" s="11">
        <v>9.1999999999999993</v>
      </c>
      <c r="S6661" s="11">
        <v>9.1</v>
      </c>
      <c r="T6661" s="11">
        <v>10.8</v>
      </c>
      <c r="U6661" s="11">
        <v>10.5</v>
      </c>
      <c r="V6661" s="11">
        <v>9.9</v>
      </c>
      <c r="W6661" s="11">
        <v>8.3000000000000007</v>
      </c>
      <c r="X6661" s="11">
        <v>10</v>
      </c>
      <c r="Y6661" s="78"/>
      <c r="Z6661" s="11">
        <v>67.72</v>
      </c>
      <c r="AA6661" s="11">
        <v>131.19999999999999</v>
      </c>
      <c r="AB6661" s="11">
        <v>102.62</v>
      </c>
      <c r="AC6661" s="11">
        <v>0.23</v>
      </c>
      <c r="AD6661" s="11">
        <v>5.35</v>
      </c>
    </row>
    <row r="6662" spans="1:30" x14ac:dyDescent="0.25">
      <c r="A6662" s="1">
        <v>2019</v>
      </c>
      <c r="B6662" s="1">
        <v>10</v>
      </c>
      <c r="C6662" s="1">
        <v>5</v>
      </c>
      <c r="D6662" s="3">
        <v>0.375</v>
      </c>
      <c r="E6662" s="5">
        <v>6658</v>
      </c>
      <c r="G6662" s="15">
        <v>6.9</v>
      </c>
      <c r="H6662" s="15">
        <v>6</v>
      </c>
      <c r="I6662" s="15">
        <v>7.1</v>
      </c>
      <c r="J6662" s="15">
        <v>6.1</v>
      </c>
      <c r="K6662" s="15">
        <v>5.0999999999999996</v>
      </c>
      <c r="L6662" s="15">
        <v>6</v>
      </c>
      <c r="N6662" s="88">
        <v>11.8</v>
      </c>
      <c r="O6662" s="104">
        <v>13</v>
      </c>
      <c r="Q6662" s="11">
        <v>10.4</v>
      </c>
      <c r="R6662" s="11">
        <v>9.1999999999999993</v>
      </c>
      <c r="S6662" s="11">
        <v>9.1</v>
      </c>
      <c r="T6662" s="11">
        <v>10.8</v>
      </c>
      <c r="U6662" s="11">
        <v>10.5</v>
      </c>
      <c r="V6662" s="11">
        <v>9.9</v>
      </c>
      <c r="W6662" s="11">
        <v>8.3000000000000007</v>
      </c>
      <c r="X6662" s="11">
        <v>10</v>
      </c>
      <c r="Y6662" s="78"/>
      <c r="Z6662" s="11">
        <v>67.72</v>
      </c>
      <c r="AA6662" s="11">
        <v>131.19999999999999</v>
      </c>
      <c r="AB6662" s="11">
        <v>102.62</v>
      </c>
      <c r="AC6662" s="11">
        <v>0.23</v>
      </c>
      <c r="AD6662" s="11">
        <v>5.35</v>
      </c>
    </row>
    <row r="6663" spans="1:30" x14ac:dyDescent="0.25">
      <c r="A6663" s="1">
        <v>2019</v>
      </c>
      <c r="B6663" s="1">
        <v>10</v>
      </c>
      <c r="C6663" s="1">
        <v>5</v>
      </c>
      <c r="D6663" s="3">
        <v>0.41666666666666669</v>
      </c>
      <c r="E6663" s="5">
        <v>6659</v>
      </c>
      <c r="G6663" s="15">
        <v>7.5</v>
      </c>
      <c r="H6663" s="15">
        <v>7.1</v>
      </c>
      <c r="I6663" s="15">
        <v>8</v>
      </c>
      <c r="J6663" s="15">
        <v>6.9</v>
      </c>
      <c r="K6663" s="15">
        <v>6.4</v>
      </c>
      <c r="L6663" s="15">
        <v>7</v>
      </c>
      <c r="N6663" s="88">
        <v>11.8</v>
      </c>
      <c r="O6663" s="104">
        <v>13</v>
      </c>
      <c r="Q6663" s="11">
        <v>10.4</v>
      </c>
      <c r="R6663" s="11">
        <v>9.1999999999999993</v>
      </c>
      <c r="S6663" s="11">
        <v>9.1</v>
      </c>
      <c r="T6663" s="11">
        <v>10.8</v>
      </c>
      <c r="U6663" s="11">
        <v>10.5</v>
      </c>
      <c r="V6663" s="11">
        <v>9.9</v>
      </c>
      <c r="W6663" s="11">
        <v>8.3000000000000007</v>
      </c>
      <c r="X6663" s="11">
        <v>10</v>
      </c>
      <c r="Y6663" s="78"/>
      <c r="Z6663" s="11">
        <v>67.72</v>
      </c>
      <c r="AA6663" s="11">
        <v>131.19999999999999</v>
      </c>
      <c r="AB6663" s="11">
        <v>102.62</v>
      </c>
      <c r="AC6663" s="11">
        <v>0.23</v>
      </c>
      <c r="AD6663" s="11">
        <v>5.35</v>
      </c>
    </row>
    <row r="6664" spans="1:30" x14ac:dyDescent="0.25">
      <c r="A6664" s="1">
        <v>2019</v>
      </c>
      <c r="B6664" s="1">
        <v>10</v>
      </c>
      <c r="C6664" s="1">
        <v>5</v>
      </c>
      <c r="D6664" s="3">
        <v>0.45833333333333331</v>
      </c>
      <c r="E6664" s="5">
        <v>6660</v>
      </c>
      <c r="G6664" s="15">
        <v>8.1999999999999993</v>
      </c>
      <c r="H6664" s="15">
        <v>7.3</v>
      </c>
      <c r="I6664" s="15">
        <v>8.6</v>
      </c>
      <c r="J6664" s="15">
        <v>7.3</v>
      </c>
      <c r="K6664" s="15">
        <v>6</v>
      </c>
      <c r="L6664" s="15">
        <v>6.8</v>
      </c>
      <c r="N6664" s="88">
        <v>11.8</v>
      </c>
      <c r="O6664" s="104">
        <v>13</v>
      </c>
      <c r="Q6664" s="11">
        <v>10.4</v>
      </c>
      <c r="R6664" s="11">
        <v>9.1999999999999993</v>
      </c>
      <c r="S6664" s="11">
        <v>9.1</v>
      </c>
      <c r="T6664" s="11">
        <v>10.8</v>
      </c>
      <c r="U6664" s="11">
        <v>10.5</v>
      </c>
      <c r="V6664" s="11">
        <v>9.9</v>
      </c>
      <c r="W6664" s="11">
        <v>8.3000000000000007</v>
      </c>
      <c r="X6664" s="11">
        <v>10</v>
      </c>
      <c r="Y6664" s="78"/>
      <c r="Z6664" s="11">
        <v>67.72</v>
      </c>
      <c r="AA6664" s="11">
        <v>131.19999999999999</v>
      </c>
      <c r="AB6664" s="11">
        <v>102.62</v>
      </c>
      <c r="AC6664" s="11">
        <v>0.23</v>
      </c>
      <c r="AD6664" s="11">
        <v>5.35</v>
      </c>
    </row>
    <row r="6665" spans="1:30" x14ac:dyDescent="0.25">
      <c r="A6665" s="1">
        <v>2019</v>
      </c>
      <c r="B6665" s="1">
        <v>10</v>
      </c>
      <c r="C6665" s="1">
        <v>5</v>
      </c>
      <c r="D6665" s="3">
        <v>0.5</v>
      </c>
      <c r="E6665" s="5">
        <v>6661</v>
      </c>
      <c r="G6665" s="15">
        <v>8.1</v>
      </c>
      <c r="H6665" s="15">
        <v>7.3</v>
      </c>
      <c r="I6665" s="15">
        <v>8.9</v>
      </c>
      <c r="J6665" s="15">
        <v>7.2</v>
      </c>
      <c r="K6665" s="15">
        <v>6.6</v>
      </c>
      <c r="L6665" s="15">
        <v>6.9</v>
      </c>
      <c r="N6665" s="88">
        <v>12.4</v>
      </c>
      <c r="O6665" s="104">
        <v>13</v>
      </c>
      <c r="Q6665" s="11">
        <v>10.4</v>
      </c>
      <c r="R6665" s="11">
        <v>9.1999999999999993</v>
      </c>
      <c r="S6665" s="11">
        <v>9.1</v>
      </c>
      <c r="T6665" s="11">
        <v>10.8</v>
      </c>
      <c r="U6665" s="11">
        <v>10.5</v>
      </c>
      <c r="V6665" s="11">
        <v>9.9</v>
      </c>
      <c r="W6665" s="11">
        <v>8.3000000000000007</v>
      </c>
      <c r="X6665" s="11">
        <v>10</v>
      </c>
      <c r="Y6665" s="78"/>
      <c r="Z6665" s="11">
        <v>67.72</v>
      </c>
      <c r="AA6665" s="11">
        <v>131.19999999999999</v>
      </c>
      <c r="AB6665" s="11">
        <v>102.62</v>
      </c>
      <c r="AC6665" s="11">
        <v>0.23</v>
      </c>
      <c r="AD6665" s="11">
        <v>5.35</v>
      </c>
    </row>
    <row r="6666" spans="1:30" x14ac:dyDescent="0.25">
      <c r="A6666" s="1">
        <v>2019</v>
      </c>
      <c r="B6666" s="1">
        <v>10</v>
      </c>
      <c r="C6666" s="1">
        <v>5</v>
      </c>
      <c r="D6666" s="3">
        <v>0.54166666666666663</v>
      </c>
      <c r="E6666" s="5">
        <v>6662</v>
      </c>
      <c r="G6666" s="15">
        <v>8.1</v>
      </c>
      <c r="H6666" s="15">
        <v>7.5</v>
      </c>
      <c r="I6666" s="15">
        <v>8.9</v>
      </c>
      <c r="J6666" s="15">
        <v>6</v>
      </c>
      <c r="K6666" s="15">
        <v>6.6</v>
      </c>
      <c r="L6666" s="15">
        <v>6.8</v>
      </c>
      <c r="N6666" s="88">
        <v>12.4</v>
      </c>
      <c r="O6666" s="104">
        <v>13</v>
      </c>
      <c r="Q6666" s="11">
        <v>10.4</v>
      </c>
      <c r="R6666" s="11">
        <v>9.1999999999999993</v>
      </c>
      <c r="S6666" s="11">
        <v>9.1</v>
      </c>
      <c r="T6666" s="11">
        <v>10.8</v>
      </c>
      <c r="U6666" s="11">
        <v>10.5</v>
      </c>
      <c r="V6666" s="11">
        <v>9.9</v>
      </c>
      <c r="W6666" s="11">
        <v>8.3000000000000007</v>
      </c>
      <c r="X6666" s="11">
        <v>10</v>
      </c>
      <c r="Y6666" s="78"/>
      <c r="Z6666" s="11">
        <v>67.72</v>
      </c>
      <c r="AA6666" s="11">
        <v>131.19999999999999</v>
      </c>
      <c r="AB6666" s="11">
        <v>102.62</v>
      </c>
      <c r="AC6666" s="11">
        <v>0.23</v>
      </c>
      <c r="AD6666" s="11">
        <v>5.35</v>
      </c>
    </row>
    <row r="6667" spans="1:30" x14ac:dyDescent="0.25">
      <c r="A6667" s="1">
        <v>2019</v>
      </c>
      <c r="B6667" s="1">
        <v>10</v>
      </c>
      <c r="C6667" s="1">
        <v>5</v>
      </c>
      <c r="D6667" s="3">
        <v>0.58333333333333337</v>
      </c>
      <c r="E6667" s="5">
        <v>6663</v>
      </c>
      <c r="G6667" s="15">
        <v>8</v>
      </c>
      <c r="H6667" s="15">
        <v>7.6</v>
      </c>
      <c r="I6667" s="15">
        <v>8.8000000000000007</v>
      </c>
      <c r="J6667" s="15">
        <v>7</v>
      </c>
      <c r="K6667" s="15">
        <v>6.4</v>
      </c>
      <c r="L6667" s="15">
        <v>6.8</v>
      </c>
      <c r="N6667" s="88">
        <v>12.4</v>
      </c>
      <c r="O6667" s="104">
        <v>13</v>
      </c>
      <c r="Q6667" s="11">
        <v>10.4</v>
      </c>
      <c r="R6667" s="11">
        <v>9.1999999999999993</v>
      </c>
      <c r="S6667" s="11">
        <v>9.1</v>
      </c>
      <c r="T6667" s="11">
        <v>10.8</v>
      </c>
      <c r="U6667" s="11">
        <v>10.5</v>
      </c>
      <c r="V6667" s="11">
        <v>9.9</v>
      </c>
      <c r="W6667" s="11">
        <v>8.3000000000000007</v>
      </c>
      <c r="X6667" s="11">
        <v>10</v>
      </c>
      <c r="Y6667" s="78"/>
      <c r="Z6667" s="11">
        <v>67.72</v>
      </c>
      <c r="AA6667" s="11">
        <v>131.19999999999999</v>
      </c>
      <c r="AB6667" s="11">
        <v>102.62</v>
      </c>
      <c r="AC6667" s="11">
        <v>0.23</v>
      </c>
      <c r="AD6667" s="11">
        <v>5.35</v>
      </c>
    </row>
    <row r="6668" spans="1:30" x14ac:dyDescent="0.25">
      <c r="A6668" s="1">
        <v>2019</v>
      </c>
      <c r="B6668" s="1">
        <v>10</v>
      </c>
      <c r="C6668" s="1">
        <v>5</v>
      </c>
      <c r="D6668" s="3">
        <v>0.625</v>
      </c>
      <c r="E6668" s="5">
        <v>6664</v>
      </c>
      <c r="G6668" s="15">
        <v>6.9</v>
      </c>
      <c r="H6668" s="15">
        <v>6.7</v>
      </c>
      <c r="I6668" s="15">
        <v>7.9</v>
      </c>
      <c r="J6668" s="15">
        <v>6.4</v>
      </c>
      <c r="K6668" s="15">
        <v>6</v>
      </c>
      <c r="L6668" s="15">
        <v>6.5</v>
      </c>
      <c r="N6668" s="88">
        <v>12.4</v>
      </c>
      <c r="O6668" s="104">
        <v>13</v>
      </c>
      <c r="Q6668" s="11">
        <v>10.4</v>
      </c>
      <c r="R6668" s="11">
        <v>9.1999999999999993</v>
      </c>
      <c r="S6668" s="11">
        <v>9.1</v>
      </c>
      <c r="T6668" s="11">
        <v>10.8</v>
      </c>
      <c r="U6668" s="11">
        <v>10.5</v>
      </c>
      <c r="V6668" s="11">
        <v>9.9</v>
      </c>
      <c r="W6668" s="11">
        <v>8.3000000000000007</v>
      </c>
      <c r="X6668" s="11">
        <v>10</v>
      </c>
      <c r="Y6668" s="78"/>
      <c r="Z6668" s="11">
        <v>67.72</v>
      </c>
      <c r="AA6668" s="11">
        <v>131.19999999999999</v>
      </c>
      <c r="AB6668" s="11">
        <v>102.62</v>
      </c>
      <c r="AC6668" s="11">
        <v>0.23</v>
      </c>
      <c r="AD6668" s="11">
        <v>5.35</v>
      </c>
    </row>
    <row r="6669" spans="1:30" x14ac:dyDescent="0.25">
      <c r="A6669" s="1">
        <v>2019</v>
      </c>
      <c r="B6669" s="1">
        <v>10</v>
      </c>
      <c r="C6669" s="1">
        <v>5</v>
      </c>
      <c r="D6669" s="3">
        <v>0.66666666666666663</v>
      </c>
      <c r="E6669" s="5">
        <v>6665</v>
      </c>
      <c r="G6669" s="15">
        <v>5.6</v>
      </c>
      <c r="H6669" s="15">
        <v>5.2</v>
      </c>
      <c r="I6669" s="15">
        <v>5.8</v>
      </c>
      <c r="J6669" s="15">
        <v>5</v>
      </c>
      <c r="K6669" s="15">
        <v>4.0999999999999996</v>
      </c>
      <c r="L6669" s="15">
        <v>5.3</v>
      </c>
      <c r="N6669" s="88">
        <v>12.4</v>
      </c>
      <c r="O6669" s="104">
        <v>13</v>
      </c>
      <c r="Q6669" s="11">
        <v>10.4</v>
      </c>
      <c r="R6669" s="11">
        <v>9.1999999999999993</v>
      </c>
      <c r="S6669" s="11">
        <v>9.1</v>
      </c>
      <c r="T6669" s="11">
        <v>10.8</v>
      </c>
      <c r="U6669" s="11">
        <v>10.5</v>
      </c>
      <c r="V6669" s="11">
        <v>9.9</v>
      </c>
      <c r="W6669" s="11">
        <v>8.3000000000000007</v>
      </c>
      <c r="X6669" s="11">
        <v>10</v>
      </c>
      <c r="Y6669" s="78"/>
      <c r="Z6669" s="11">
        <v>67.72</v>
      </c>
      <c r="AA6669" s="11">
        <v>131.19999999999999</v>
      </c>
      <c r="AB6669" s="11">
        <v>102.62</v>
      </c>
      <c r="AC6669" s="11">
        <v>0.23</v>
      </c>
      <c r="AD6669" s="11">
        <v>5.35</v>
      </c>
    </row>
    <row r="6670" spans="1:30" x14ac:dyDescent="0.25">
      <c r="A6670" s="1">
        <v>2019</v>
      </c>
      <c r="B6670" s="1">
        <v>10</v>
      </c>
      <c r="C6670" s="1">
        <v>5</v>
      </c>
      <c r="D6670" s="3">
        <v>0.70833333333333337</v>
      </c>
      <c r="E6670" s="5">
        <v>6666</v>
      </c>
      <c r="G6670" s="15">
        <v>4.0999999999999996</v>
      </c>
      <c r="H6670" s="15">
        <v>4.0999999999999996</v>
      </c>
      <c r="I6670" s="15">
        <v>3.6</v>
      </c>
      <c r="J6670" s="15">
        <v>2.2999999999999998</v>
      </c>
      <c r="K6670" s="15">
        <v>3.1</v>
      </c>
      <c r="L6670" s="15">
        <v>3.8</v>
      </c>
      <c r="N6670" s="88">
        <v>12.4</v>
      </c>
      <c r="O6670" s="104">
        <v>13</v>
      </c>
      <c r="Q6670" s="11">
        <v>10.4</v>
      </c>
      <c r="R6670" s="11">
        <v>9.1999999999999993</v>
      </c>
      <c r="S6670" s="11">
        <v>9.1</v>
      </c>
      <c r="T6670" s="11">
        <v>10.8</v>
      </c>
      <c r="U6670" s="11">
        <v>10.5</v>
      </c>
      <c r="V6670" s="11">
        <v>9.9</v>
      </c>
      <c r="W6670" s="11">
        <v>8.3000000000000007</v>
      </c>
      <c r="X6670" s="11">
        <v>10</v>
      </c>
      <c r="Y6670" s="78"/>
      <c r="Z6670" s="11">
        <v>67.72</v>
      </c>
      <c r="AA6670" s="11">
        <v>131.19999999999999</v>
      </c>
      <c r="AB6670" s="11">
        <v>102.62</v>
      </c>
      <c r="AC6670" s="11">
        <v>0.23</v>
      </c>
      <c r="AD6670" s="11">
        <v>5.35</v>
      </c>
    </row>
    <row r="6671" spans="1:30" x14ac:dyDescent="0.25">
      <c r="A6671" s="1">
        <v>2019</v>
      </c>
      <c r="B6671" s="1">
        <v>10</v>
      </c>
      <c r="C6671" s="1">
        <v>5</v>
      </c>
      <c r="D6671" s="3">
        <v>0.75</v>
      </c>
      <c r="E6671" s="5">
        <v>6667</v>
      </c>
      <c r="G6671" s="15">
        <v>3.5</v>
      </c>
      <c r="H6671" s="15">
        <v>3</v>
      </c>
      <c r="I6671" s="15">
        <v>2.8</v>
      </c>
      <c r="J6671" s="15">
        <v>0.6</v>
      </c>
      <c r="K6671" s="15">
        <v>2.5</v>
      </c>
      <c r="L6671" s="15">
        <v>2.2000000000000002</v>
      </c>
      <c r="N6671" s="88">
        <v>12.4</v>
      </c>
      <c r="O6671" s="104">
        <v>13</v>
      </c>
      <c r="Q6671" s="11">
        <v>10.4</v>
      </c>
      <c r="R6671" s="11">
        <v>9.1999999999999993</v>
      </c>
      <c r="S6671" s="11">
        <v>9.1</v>
      </c>
      <c r="T6671" s="11">
        <v>10.8</v>
      </c>
      <c r="U6671" s="11">
        <v>10.5</v>
      </c>
      <c r="V6671" s="11">
        <v>9.9</v>
      </c>
      <c r="W6671" s="11">
        <v>8.3000000000000007</v>
      </c>
      <c r="X6671" s="11">
        <v>10</v>
      </c>
      <c r="Y6671" s="78"/>
      <c r="Z6671" s="11">
        <v>67.72</v>
      </c>
      <c r="AA6671" s="11">
        <v>131.19999999999999</v>
      </c>
      <c r="AB6671" s="11">
        <v>102.62</v>
      </c>
      <c r="AC6671" s="11">
        <v>0.23</v>
      </c>
      <c r="AD6671" s="11">
        <v>5.35</v>
      </c>
    </row>
    <row r="6672" spans="1:30" x14ac:dyDescent="0.25">
      <c r="A6672" s="1">
        <v>2019</v>
      </c>
      <c r="B6672" s="1">
        <v>10</v>
      </c>
      <c r="C6672" s="1">
        <v>5</v>
      </c>
      <c r="D6672" s="3">
        <v>0.79166666666666663</v>
      </c>
      <c r="E6672" s="5">
        <v>6668</v>
      </c>
      <c r="G6672" s="15">
        <v>2.4</v>
      </c>
      <c r="H6672" s="15">
        <v>2</v>
      </c>
      <c r="I6672" s="15">
        <v>3</v>
      </c>
      <c r="J6672" s="15">
        <v>-0.6</v>
      </c>
      <c r="K6672" s="15">
        <v>1.3</v>
      </c>
      <c r="L6672" s="15">
        <v>1.3</v>
      </c>
      <c r="N6672" s="88">
        <v>12.4</v>
      </c>
      <c r="O6672" s="104">
        <v>13</v>
      </c>
      <c r="Q6672" s="11">
        <v>10.4</v>
      </c>
      <c r="R6672" s="11">
        <v>9.1999999999999993</v>
      </c>
      <c r="S6672" s="11">
        <v>9.1</v>
      </c>
      <c r="T6672" s="11">
        <v>10.8</v>
      </c>
      <c r="U6672" s="11">
        <v>10.5</v>
      </c>
      <c r="V6672" s="11">
        <v>9.9</v>
      </c>
      <c r="W6672" s="11">
        <v>8.3000000000000007</v>
      </c>
      <c r="X6672" s="11">
        <v>10</v>
      </c>
      <c r="Y6672" s="78"/>
      <c r="Z6672" s="11">
        <v>67.72</v>
      </c>
      <c r="AA6672" s="11">
        <v>131.19999999999999</v>
      </c>
      <c r="AB6672" s="11">
        <v>102.62</v>
      </c>
      <c r="AC6672" s="11">
        <v>0.23</v>
      </c>
      <c r="AD6672" s="11">
        <v>5.35</v>
      </c>
    </row>
    <row r="6673" spans="1:30" x14ac:dyDescent="0.25">
      <c r="A6673" s="1">
        <v>2019</v>
      </c>
      <c r="B6673" s="1">
        <v>10</v>
      </c>
      <c r="C6673" s="1">
        <v>5</v>
      </c>
      <c r="D6673" s="3">
        <v>0.83333333333333337</v>
      </c>
      <c r="E6673" s="5">
        <v>6669</v>
      </c>
      <c r="G6673" s="15">
        <v>1.2</v>
      </c>
      <c r="H6673" s="15">
        <v>1.2</v>
      </c>
      <c r="I6673" s="15">
        <v>2.5</v>
      </c>
      <c r="J6673" s="15">
        <v>-1.3</v>
      </c>
      <c r="K6673" s="15">
        <v>1.6</v>
      </c>
      <c r="L6673" s="15">
        <v>0.3</v>
      </c>
      <c r="N6673" s="88">
        <v>12.4</v>
      </c>
      <c r="O6673" s="104">
        <v>13</v>
      </c>
      <c r="Q6673" s="11">
        <v>10.4</v>
      </c>
      <c r="R6673" s="11">
        <v>9.1999999999999993</v>
      </c>
      <c r="S6673" s="11">
        <v>9.1</v>
      </c>
      <c r="T6673" s="11">
        <v>10.8</v>
      </c>
      <c r="U6673" s="11">
        <v>10.5</v>
      </c>
      <c r="V6673" s="11">
        <v>9.9</v>
      </c>
      <c r="W6673" s="11">
        <v>8.3000000000000007</v>
      </c>
      <c r="X6673" s="11">
        <v>10</v>
      </c>
      <c r="Y6673" s="78"/>
      <c r="Z6673" s="11">
        <v>67.72</v>
      </c>
      <c r="AA6673" s="11">
        <v>131.19999999999999</v>
      </c>
      <c r="AB6673" s="11">
        <v>102.62</v>
      </c>
      <c r="AC6673" s="11">
        <v>0.23</v>
      </c>
      <c r="AD6673" s="11">
        <v>5.35</v>
      </c>
    </row>
    <row r="6674" spans="1:30" x14ac:dyDescent="0.25">
      <c r="A6674" s="1">
        <v>2019</v>
      </c>
      <c r="B6674" s="1">
        <v>10</v>
      </c>
      <c r="C6674" s="1">
        <v>5</v>
      </c>
      <c r="D6674" s="3">
        <v>0.875</v>
      </c>
      <c r="E6674" s="5">
        <v>6670</v>
      </c>
      <c r="G6674" s="15">
        <v>0.2</v>
      </c>
      <c r="H6674" s="15">
        <v>0.3</v>
      </c>
      <c r="I6674" s="15">
        <v>1.7</v>
      </c>
      <c r="J6674" s="15">
        <v>-1.5</v>
      </c>
      <c r="K6674" s="15">
        <v>1.9</v>
      </c>
      <c r="L6674" s="15">
        <v>-0.5</v>
      </c>
      <c r="N6674" s="88">
        <v>12.4</v>
      </c>
      <c r="O6674" s="104">
        <v>13</v>
      </c>
      <c r="Q6674" s="11">
        <v>10.4</v>
      </c>
      <c r="R6674" s="11">
        <v>9.1999999999999993</v>
      </c>
      <c r="S6674" s="11">
        <v>9.1</v>
      </c>
      <c r="T6674" s="11">
        <v>10.8</v>
      </c>
      <c r="U6674" s="11">
        <v>10.5</v>
      </c>
      <c r="V6674" s="11">
        <v>9.9</v>
      </c>
      <c r="W6674" s="11">
        <v>8.3000000000000007</v>
      </c>
      <c r="X6674" s="11">
        <v>10</v>
      </c>
      <c r="Y6674" s="78"/>
      <c r="Z6674" s="11">
        <v>67.72</v>
      </c>
      <c r="AA6674" s="11">
        <v>131.19999999999999</v>
      </c>
      <c r="AB6674" s="11">
        <v>102.62</v>
      </c>
      <c r="AC6674" s="11">
        <v>0.23</v>
      </c>
      <c r="AD6674" s="11">
        <v>5.35</v>
      </c>
    </row>
    <row r="6675" spans="1:30" x14ac:dyDescent="0.25">
      <c r="A6675" s="1">
        <v>2019</v>
      </c>
      <c r="B6675" s="1">
        <v>10</v>
      </c>
      <c r="C6675" s="1">
        <v>5</v>
      </c>
      <c r="D6675" s="3">
        <v>0.91666666666666663</v>
      </c>
      <c r="E6675" s="5">
        <v>6671</v>
      </c>
      <c r="G6675" s="15">
        <v>-1.1000000000000001</v>
      </c>
      <c r="H6675" s="15">
        <v>-0.1</v>
      </c>
      <c r="I6675" s="15">
        <v>0.4</v>
      </c>
      <c r="J6675" s="15">
        <v>-0.5</v>
      </c>
      <c r="K6675" s="15">
        <v>1.1000000000000001</v>
      </c>
      <c r="L6675" s="15">
        <v>-1.2</v>
      </c>
      <c r="N6675" s="88">
        <v>12.4</v>
      </c>
      <c r="O6675" s="104">
        <v>13</v>
      </c>
      <c r="Q6675" s="11">
        <v>10.4</v>
      </c>
      <c r="R6675" s="11">
        <v>9.1999999999999993</v>
      </c>
      <c r="S6675" s="11">
        <v>9.1</v>
      </c>
      <c r="T6675" s="11">
        <v>10.8</v>
      </c>
      <c r="U6675" s="11">
        <v>10.5</v>
      </c>
      <c r="V6675" s="11">
        <v>9.9</v>
      </c>
      <c r="W6675" s="11">
        <v>8.3000000000000007</v>
      </c>
      <c r="X6675" s="11">
        <v>10</v>
      </c>
      <c r="Y6675" s="78"/>
      <c r="Z6675" s="11">
        <v>67.72</v>
      </c>
      <c r="AA6675" s="11">
        <v>131.19999999999999</v>
      </c>
      <c r="AB6675" s="11">
        <v>102.62</v>
      </c>
      <c r="AC6675" s="11">
        <v>0.23</v>
      </c>
      <c r="AD6675" s="11">
        <v>5.35</v>
      </c>
    </row>
    <row r="6676" spans="1:30" x14ac:dyDescent="0.25">
      <c r="A6676" s="1">
        <v>2019</v>
      </c>
      <c r="B6676" s="1">
        <v>10</v>
      </c>
      <c r="C6676" s="1">
        <v>5</v>
      </c>
      <c r="D6676" s="3">
        <v>0.95833333333333337</v>
      </c>
      <c r="E6676" s="5">
        <v>6672</v>
      </c>
      <c r="G6676" s="15">
        <v>-1.8</v>
      </c>
      <c r="H6676" s="15">
        <v>-0.5</v>
      </c>
      <c r="I6676" s="15">
        <v>1.2</v>
      </c>
      <c r="J6676" s="15">
        <v>-1.5</v>
      </c>
      <c r="K6676" s="15">
        <v>1.4</v>
      </c>
      <c r="L6676" s="15">
        <v>-1.6</v>
      </c>
      <c r="N6676" s="88">
        <v>12.4</v>
      </c>
      <c r="O6676" s="104">
        <v>13</v>
      </c>
      <c r="Q6676" s="11">
        <v>10.4</v>
      </c>
      <c r="R6676" s="11">
        <v>9.1999999999999993</v>
      </c>
      <c r="S6676" s="11">
        <v>9.1</v>
      </c>
      <c r="T6676" s="11">
        <v>10.8</v>
      </c>
      <c r="U6676" s="11">
        <v>10.5</v>
      </c>
      <c r="V6676" s="11">
        <v>9.9</v>
      </c>
      <c r="W6676" s="11">
        <v>8.3000000000000007</v>
      </c>
      <c r="X6676" s="11">
        <v>10</v>
      </c>
      <c r="Y6676" s="78"/>
      <c r="Z6676" s="11">
        <v>67.72</v>
      </c>
      <c r="AA6676" s="11">
        <v>131.19999999999999</v>
      </c>
      <c r="AB6676" s="11">
        <v>102.62</v>
      </c>
      <c r="AC6676" s="11">
        <v>0.23</v>
      </c>
      <c r="AD6676" s="11">
        <v>5.35</v>
      </c>
    </row>
    <row r="6677" spans="1:30" x14ac:dyDescent="0.25">
      <c r="A6677" s="1">
        <v>2019</v>
      </c>
      <c r="B6677" s="1">
        <v>10</v>
      </c>
      <c r="C6677" s="1">
        <v>6</v>
      </c>
      <c r="D6677" s="3">
        <v>0</v>
      </c>
      <c r="E6677" s="5">
        <v>6673</v>
      </c>
      <c r="G6677" s="15">
        <v>-2.1</v>
      </c>
      <c r="H6677" s="15">
        <v>-0.7</v>
      </c>
      <c r="I6677" s="15">
        <v>1</v>
      </c>
      <c r="J6677" s="15">
        <v>-1</v>
      </c>
      <c r="K6677" s="15">
        <v>0.9</v>
      </c>
      <c r="L6677" s="15">
        <v>-1.7</v>
      </c>
      <c r="N6677" s="88">
        <v>11</v>
      </c>
      <c r="O6677" s="104">
        <v>11.7</v>
      </c>
      <c r="Q6677" s="11">
        <v>9.4</v>
      </c>
      <c r="R6677" s="11">
        <v>8.1</v>
      </c>
      <c r="S6677" s="11">
        <v>9.8000000000000007</v>
      </c>
      <c r="T6677" s="11">
        <v>9.4</v>
      </c>
      <c r="U6677" s="11">
        <v>9</v>
      </c>
      <c r="V6677" s="11">
        <v>8.8000000000000007</v>
      </c>
      <c r="W6677" s="11">
        <v>5.9</v>
      </c>
      <c r="X6677" s="11">
        <v>9.4</v>
      </c>
      <c r="Y6677" s="78"/>
      <c r="Z6677" s="11">
        <v>66.040000000000006</v>
      </c>
      <c r="AA6677" s="11">
        <v>129.83000000000001</v>
      </c>
      <c r="AB6677" s="11">
        <v>104.26</v>
      </c>
      <c r="AC6677" s="11">
        <v>0.22</v>
      </c>
      <c r="AD6677" s="11">
        <v>5.53</v>
      </c>
    </row>
    <row r="6678" spans="1:30" x14ac:dyDescent="0.25">
      <c r="A6678" s="1">
        <v>2019</v>
      </c>
      <c r="B6678" s="1">
        <v>10</v>
      </c>
      <c r="C6678" s="1">
        <v>6</v>
      </c>
      <c r="D6678" s="3">
        <v>4.1666666666666664E-2</v>
      </c>
      <c r="E6678" s="5">
        <v>6674</v>
      </c>
      <c r="G6678" s="15">
        <v>-3.5</v>
      </c>
      <c r="H6678" s="15">
        <v>-1</v>
      </c>
      <c r="I6678" s="15">
        <v>1.3</v>
      </c>
      <c r="J6678" s="15">
        <v>-1.9</v>
      </c>
      <c r="K6678" s="15">
        <v>0.4</v>
      </c>
      <c r="L6678" s="15">
        <v>-1.6</v>
      </c>
      <c r="N6678" s="88">
        <v>11</v>
      </c>
      <c r="O6678" s="104">
        <v>11.7</v>
      </c>
      <c r="Q6678" s="11">
        <v>9.4</v>
      </c>
      <c r="R6678" s="11">
        <v>8.1</v>
      </c>
      <c r="S6678" s="11">
        <v>9.8000000000000007</v>
      </c>
      <c r="T6678" s="11">
        <v>9.4</v>
      </c>
      <c r="U6678" s="11">
        <v>9</v>
      </c>
      <c r="V6678" s="11">
        <v>8.8000000000000007</v>
      </c>
      <c r="W6678" s="11">
        <v>5.9</v>
      </c>
      <c r="X6678" s="11">
        <v>9.4</v>
      </c>
      <c r="Y6678" s="78"/>
      <c r="Z6678" s="11">
        <v>66.040000000000006</v>
      </c>
      <c r="AA6678" s="11">
        <v>129.83000000000001</v>
      </c>
      <c r="AB6678" s="11">
        <v>104.26</v>
      </c>
      <c r="AC6678" s="11">
        <v>0.22</v>
      </c>
      <c r="AD6678" s="11">
        <v>5.53</v>
      </c>
    </row>
    <row r="6679" spans="1:30" x14ac:dyDescent="0.25">
      <c r="A6679" s="1">
        <v>2019</v>
      </c>
      <c r="B6679" s="1">
        <v>10</v>
      </c>
      <c r="C6679" s="1">
        <v>6</v>
      </c>
      <c r="D6679" s="3">
        <v>8.3333333333333329E-2</v>
      </c>
      <c r="E6679" s="5">
        <v>6675</v>
      </c>
      <c r="G6679" s="15">
        <v>-3.2</v>
      </c>
      <c r="H6679" s="15">
        <v>-1</v>
      </c>
      <c r="I6679" s="15">
        <v>1.1000000000000001</v>
      </c>
      <c r="J6679" s="15">
        <v>-1.5</v>
      </c>
      <c r="K6679" s="15">
        <v>0.6</v>
      </c>
      <c r="L6679" s="15">
        <v>-1.3</v>
      </c>
      <c r="N6679" s="88">
        <v>11</v>
      </c>
      <c r="O6679" s="104">
        <v>11.7</v>
      </c>
      <c r="Q6679" s="11">
        <v>9.4</v>
      </c>
      <c r="R6679" s="11">
        <v>8.1</v>
      </c>
      <c r="S6679" s="11">
        <v>9.8000000000000007</v>
      </c>
      <c r="T6679" s="11">
        <v>9.4</v>
      </c>
      <c r="U6679" s="11">
        <v>9</v>
      </c>
      <c r="V6679" s="11">
        <v>8.8000000000000007</v>
      </c>
      <c r="W6679" s="11">
        <v>5.9</v>
      </c>
      <c r="X6679" s="11">
        <v>9.4</v>
      </c>
      <c r="Y6679" s="78"/>
      <c r="Z6679" s="11">
        <v>66.040000000000006</v>
      </c>
      <c r="AA6679" s="11">
        <v>129.83000000000001</v>
      </c>
      <c r="AB6679" s="11">
        <v>104.26</v>
      </c>
      <c r="AC6679" s="11">
        <v>0.22</v>
      </c>
      <c r="AD6679" s="11">
        <v>5.53</v>
      </c>
    </row>
    <row r="6680" spans="1:30" x14ac:dyDescent="0.25">
      <c r="A6680" s="1">
        <v>2019</v>
      </c>
      <c r="B6680" s="1">
        <v>10</v>
      </c>
      <c r="C6680" s="1">
        <v>6</v>
      </c>
      <c r="D6680" s="3">
        <v>0.125</v>
      </c>
      <c r="E6680" s="5">
        <v>6676</v>
      </c>
      <c r="G6680" s="15">
        <v>-1.6</v>
      </c>
      <c r="H6680" s="15">
        <v>-1.2</v>
      </c>
      <c r="I6680" s="15">
        <v>0.8</v>
      </c>
      <c r="J6680" s="15">
        <v>-1.5</v>
      </c>
      <c r="K6680" s="15">
        <v>1</v>
      </c>
      <c r="L6680" s="15">
        <v>-1.1000000000000001</v>
      </c>
      <c r="N6680" s="88">
        <v>11</v>
      </c>
      <c r="O6680" s="104">
        <v>11.7</v>
      </c>
      <c r="Q6680" s="11">
        <v>9.4</v>
      </c>
      <c r="R6680" s="11">
        <v>8.1</v>
      </c>
      <c r="S6680" s="11">
        <v>9.8000000000000007</v>
      </c>
      <c r="T6680" s="11">
        <v>9.4</v>
      </c>
      <c r="U6680" s="11">
        <v>9</v>
      </c>
      <c r="V6680" s="11">
        <v>8.8000000000000007</v>
      </c>
      <c r="W6680" s="11">
        <v>5.9</v>
      </c>
      <c r="X6680" s="11">
        <v>9.4</v>
      </c>
      <c r="Y6680" s="78"/>
      <c r="Z6680" s="11">
        <v>66.040000000000006</v>
      </c>
      <c r="AA6680" s="11">
        <v>129.83000000000001</v>
      </c>
      <c r="AB6680" s="11">
        <v>104.26</v>
      </c>
      <c r="AC6680" s="11">
        <v>0.22</v>
      </c>
      <c r="AD6680" s="11">
        <v>5.53</v>
      </c>
    </row>
    <row r="6681" spans="1:30" x14ac:dyDescent="0.25">
      <c r="A6681" s="1">
        <v>2019</v>
      </c>
      <c r="B6681" s="1">
        <v>10</v>
      </c>
      <c r="C6681" s="1">
        <v>6</v>
      </c>
      <c r="D6681" s="3">
        <v>0.16666666666666666</v>
      </c>
      <c r="E6681" s="5">
        <v>6677</v>
      </c>
      <c r="G6681" s="15">
        <v>-1.9</v>
      </c>
      <c r="H6681" s="15">
        <v>-1.4</v>
      </c>
      <c r="I6681" s="15">
        <v>1.8</v>
      </c>
      <c r="J6681" s="15">
        <v>-0.9</v>
      </c>
      <c r="K6681" s="15">
        <v>1.1000000000000001</v>
      </c>
      <c r="L6681" s="15">
        <v>-0.9</v>
      </c>
      <c r="N6681" s="88">
        <v>11</v>
      </c>
      <c r="O6681" s="104">
        <v>11.7</v>
      </c>
      <c r="Q6681" s="11">
        <v>9.4</v>
      </c>
      <c r="R6681" s="11">
        <v>8.1</v>
      </c>
      <c r="S6681" s="11">
        <v>9.8000000000000007</v>
      </c>
      <c r="T6681" s="11">
        <v>9.4</v>
      </c>
      <c r="U6681" s="11">
        <v>9</v>
      </c>
      <c r="V6681" s="11">
        <v>8.8000000000000007</v>
      </c>
      <c r="W6681" s="11">
        <v>5.9</v>
      </c>
      <c r="X6681" s="11">
        <v>9.4</v>
      </c>
      <c r="Y6681" s="78"/>
      <c r="Z6681" s="11">
        <v>66.040000000000006</v>
      </c>
      <c r="AA6681" s="11">
        <v>129.83000000000001</v>
      </c>
      <c r="AB6681" s="11">
        <v>104.26</v>
      </c>
      <c r="AC6681" s="11">
        <v>0.22</v>
      </c>
      <c r="AD6681" s="11">
        <v>5.53</v>
      </c>
    </row>
    <row r="6682" spans="1:30" x14ac:dyDescent="0.25">
      <c r="A6682" s="1">
        <v>2019</v>
      </c>
      <c r="B6682" s="1">
        <v>10</v>
      </c>
      <c r="C6682" s="1">
        <v>6</v>
      </c>
      <c r="D6682" s="3">
        <v>0.20833333333333334</v>
      </c>
      <c r="E6682" s="5">
        <v>6678</v>
      </c>
      <c r="G6682" s="15">
        <v>-2.1</v>
      </c>
      <c r="H6682" s="15">
        <v>-1.6</v>
      </c>
      <c r="I6682" s="15">
        <v>1.9</v>
      </c>
      <c r="J6682" s="15">
        <v>-1.3</v>
      </c>
      <c r="K6682" s="15">
        <v>1</v>
      </c>
      <c r="L6682" s="15">
        <v>-0.6</v>
      </c>
      <c r="N6682" s="88">
        <v>11</v>
      </c>
      <c r="O6682" s="104">
        <v>11.7</v>
      </c>
      <c r="Q6682" s="11">
        <v>9.4</v>
      </c>
      <c r="R6682" s="11">
        <v>8.1</v>
      </c>
      <c r="S6682" s="11">
        <v>9.8000000000000007</v>
      </c>
      <c r="T6682" s="11">
        <v>9.4</v>
      </c>
      <c r="U6682" s="11">
        <v>9</v>
      </c>
      <c r="V6682" s="11">
        <v>8.8000000000000007</v>
      </c>
      <c r="W6682" s="11">
        <v>5.9</v>
      </c>
      <c r="X6682" s="11">
        <v>9.4</v>
      </c>
      <c r="Y6682" s="78"/>
      <c r="Z6682" s="11">
        <v>66.040000000000006</v>
      </c>
      <c r="AA6682" s="11">
        <v>129.83000000000001</v>
      </c>
      <c r="AB6682" s="11">
        <v>104.26</v>
      </c>
      <c r="AC6682" s="11">
        <v>0.22</v>
      </c>
      <c r="AD6682" s="11">
        <v>5.53</v>
      </c>
    </row>
    <row r="6683" spans="1:30" x14ac:dyDescent="0.25">
      <c r="A6683" s="1">
        <v>2019</v>
      </c>
      <c r="B6683" s="1">
        <v>10</v>
      </c>
      <c r="C6683" s="1">
        <v>6</v>
      </c>
      <c r="D6683" s="3">
        <v>0.25</v>
      </c>
      <c r="E6683" s="5">
        <v>6679</v>
      </c>
      <c r="G6683" s="15">
        <v>-0.2</v>
      </c>
      <c r="H6683" s="15">
        <v>-0.8</v>
      </c>
      <c r="I6683" s="15">
        <v>2.2000000000000002</v>
      </c>
      <c r="J6683" s="15">
        <v>-0.7</v>
      </c>
      <c r="K6683" s="15">
        <v>1.3</v>
      </c>
      <c r="L6683" s="15">
        <v>-0.2</v>
      </c>
      <c r="N6683" s="88">
        <v>11</v>
      </c>
      <c r="O6683" s="104">
        <v>11.7</v>
      </c>
      <c r="Q6683" s="11">
        <v>9.4</v>
      </c>
      <c r="R6683" s="11">
        <v>8.1</v>
      </c>
      <c r="S6683" s="11">
        <v>9.8000000000000007</v>
      </c>
      <c r="T6683" s="11">
        <v>9.4</v>
      </c>
      <c r="U6683" s="11">
        <v>9</v>
      </c>
      <c r="V6683" s="11">
        <v>8.8000000000000007</v>
      </c>
      <c r="W6683" s="11">
        <v>5.9</v>
      </c>
      <c r="X6683" s="11">
        <v>9.4</v>
      </c>
      <c r="Y6683" s="78"/>
      <c r="Z6683" s="11">
        <v>66.040000000000006</v>
      </c>
      <c r="AA6683" s="11">
        <v>129.83000000000001</v>
      </c>
      <c r="AB6683" s="11">
        <v>104.26</v>
      </c>
      <c r="AC6683" s="11">
        <v>0.22</v>
      </c>
      <c r="AD6683" s="11">
        <v>5.53</v>
      </c>
    </row>
    <row r="6684" spans="1:30" x14ac:dyDescent="0.25">
      <c r="A6684" s="1">
        <v>2019</v>
      </c>
      <c r="B6684" s="1">
        <v>10</v>
      </c>
      <c r="C6684" s="1">
        <v>6</v>
      </c>
      <c r="D6684" s="3">
        <v>0.29166666666666669</v>
      </c>
      <c r="E6684" s="5">
        <v>6680</v>
      </c>
      <c r="G6684" s="15">
        <v>1.2</v>
      </c>
      <c r="H6684" s="15">
        <v>0.8</v>
      </c>
      <c r="I6684" s="15">
        <v>2.8</v>
      </c>
      <c r="J6684" s="15">
        <v>1.1000000000000001</v>
      </c>
      <c r="K6684" s="15">
        <v>2.2000000000000002</v>
      </c>
      <c r="L6684" s="15">
        <v>0.4</v>
      </c>
      <c r="N6684" s="88">
        <v>11</v>
      </c>
      <c r="O6684" s="104">
        <v>11.7</v>
      </c>
      <c r="Q6684" s="11">
        <v>9.4</v>
      </c>
      <c r="R6684" s="11">
        <v>8.1</v>
      </c>
      <c r="S6684" s="11">
        <v>9.8000000000000007</v>
      </c>
      <c r="T6684" s="11">
        <v>9.4</v>
      </c>
      <c r="U6684" s="11">
        <v>9</v>
      </c>
      <c r="V6684" s="11">
        <v>8.8000000000000007</v>
      </c>
      <c r="W6684" s="11">
        <v>5.9</v>
      </c>
      <c r="X6684" s="11">
        <v>9.4</v>
      </c>
      <c r="Y6684" s="78"/>
      <c r="Z6684" s="11">
        <v>66.040000000000006</v>
      </c>
      <c r="AA6684" s="11">
        <v>129.83000000000001</v>
      </c>
      <c r="AB6684" s="11">
        <v>104.26</v>
      </c>
      <c r="AC6684" s="11">
        <v>0.22</v>
      </c>
      <c r="AD6684" s="11">
        <v>5.53</v>
      </c>
    </row>
    <row r="6685" spans="1:30" x14ac:dyDescent="0.25">
      <c r="A6685" s="1">
        <v>2019</v>
      </c>
      <c r="B6685" s="1">
        <v>10</v>
      </c>
      <c r="C6685" s="1">
        <v>6</v>
      </c>
      <c r="D6685" s="3">
        <v>0.33333333333333331</v>
      </c>
      <c r="E6685" s="5">
        <v>6681</v>
      </c>
      <c r="G6685" s="15">
        <v>3.3</v>
      </c>
      <c r="H6685" s="15">
        <v>2.8</v>
      </c>
      <c r="I6685" s="15">
        <v>5.7</v>
      </c>
      <c r="J6685" s="15">
        <v>2.9</v>
      </c>
      <c r="K6685" s="15">
        <v>2.9</v>
      </c>
      <c r="L6685" s="15">
        <v>1.6</v>
      </c>
      <c r="N6685" s="88">
        <v>11</v>
      </c>
      <c r="O6685" s="104">
        <v>11.7</v>
      </c>
      <c r="Q6685" s="11">
        <v>9.4</v>
      </c>
      <c r="R6685" s="11">
        <v>8.1</v>
      </c>
      <c r="S6685" s="11">
        <v>9.8000000000000007</v>
      </c>
      <c r="T6685" s="11">
        <v>9.4</v>
      </c>
      <c r="U6685" s="11">
        <v>9</v>
      </c>
      <c r="V6685" s="11">
        <v>8.8000000000000007</v>
      </c>
      <c r="W6685" s="11">
        <v>5.9</v>
      </c>
      <c r="X6685" s="11">
        <v>9.4</v>
      </c>
      <c r="Y6685" s="78"/>
      <c r="Z6685" s="11">
        <v>66.040000000000006</v>
      </c>
      <c r="AA6685" s="11">
        <v>129.83000000000001</v>
      </c>
      <c r="AB6685" s="11">
        <v>104.26</v>
      </c>
      <c r="AC6685" s="11">
        <v>0.22</v>
      </c>
      <c r="AD6685" s="11">
        <v>5.53</v>
      </c>
    </row>
    <row r="6686" spans="1:30" x14ac:dyDescent="0.25">
      <c r="A6686" s="1">
        <v>2019</v>
      </c>
      <c r="B6686" s="1">
        <v>10</v>
      </c>
      <c r="C6686" s="1">
        <v>6</v>
      </c>
      <c r="D6686" s="3">
        <v>0.375</v>
      </c>
      <c r="E6686" s="5">
        <v>6682</v>
      </c>
      <c r="G6686" s="15">
        <v>5.2</v>
      </c>
      <c r="H6686" s="15">
        <v>4.3</v>
      </c>
      <c r="I6686" s="15">
        <v>6.5</v>
      </c>
      <c r="J6686" s="15">
        <v>4.5</v>
      </c>
      <c r="K6686" s="15">
        <v>5</v>
      </c>
      <c r="L6686" s="15">
        <v>3.1</v>
      </c>
      <c r="N6686" s="88">
        <v>11</v>
      </c>
      <c r="O6686" s="104">
        <v>11.7</v>
      </c>
      <c r="Q6686" s="11">
        <v>9.4</v>
      </c>
      <c r="R6686" s="11">
        <v>8.1</v>
      </c>
      <c r="S6686" s="11">
        <v>9.8000000000000007</v>
      </c>
      <c r="T6686" s="11">
        <v>9.4</v>
      </c>
      <c r="U6686" s="11">
        <v>9</v>
      </c>
      <c r="V6686" s="11">
        <v>8.8000000000000007</v>
      </c>
      <c r="W6686" s="11">
        <v>5.9</v>
      </c>
      <c r="X6686" s="11">
        <v>9.4</v>
      </c>
      <c r="Y6686" s="78"/>
      <c r="Z6686" s="11">
        <v>66.040000000000006</v>
      </c>
      <c r="AA6686" s="11">
        <v>129.83000000000001</v>
      </c>
      <c r="AB6686" s="11">
        <v>104.26</v>
      </c>
      <c r="AC6686" s="11">
        <v>0.22</v>
      </c>
      <c r="AD6686" s="11">
        <v>5.53</v>
      </c>
    </row>
    <row r="6687" spans="1:30" x14ac:dyDescent="0.25">
      <c r="A6687" s="1">
        <v>2019</v>
      </c>
      <c r="B6687" s="1">
        <v>10</v>
      </c>
      <c r="C6687" s="1">
        <v>6</v>
      </c>
      <c r="D6687" s="3">
        <v>0.41666666666666669</v>
      </c>
      <c r="E6687" s="5">
        <v>6683</v>
      </c>
      <c r="G6687" s="15">
        <v>5.0999999999999996</v>
      </c>
      <c r="H6687" s="15">
        <v>5</v>
      </c>
      <c r="I6687" s="15">
        <v>7.2</v>
      </c>
      <c r="J6687" s="15">
        <v>5.0999999999999996</v>
      </c>
      <c r="K6687" s="15">
        <v>5.0999999999999996</v>
      </c>
      <c r="L6687" s="15">
        <v>4.5</v>
      </c>
      <c r="N6687" s="88">
        <v>11</v>
      </c>
      <c r="O6687" s="104">
        <v>11.7</v>
      </c>
      <c r="Q6687" s="11">
        <v>9.4</v>
      </c>
      <c r="R6687" s="11">
        <v>8.1</v>
      </c>
      <c r="S6687" s="11">
        <v>9.8000000000000007</v>
      </c>
      <c r="T6687" s="11">
        <v>9.4</v>
      </c>
      <c r="U6687" s="11">
        <v>9</v>
      </c>
      <c r="V6687" s="11">
        <v>8.8000000000000007</v>
      </c>
      <c r="W6687" s="11">
        <v>5.9</v>
      </c>
      <c r="X6687" s="11">
        <v>9.4</v>
      </c>
      <c r="Y6687" s="78"/>
      <c r="Z6687" s="11">
        <v>66.040000000000006</v>
      </c>
      <c r="AA6687" s="11">
        <v>129.83000000000001</v>
      </c>
      <c r="AB6687" s="11">
        <v>104.26</v>
      </c>
      <c r="AC6687" s="11">
        <v>0.22</v>
      </c>
      <c r="AD6687" s="11">
        <v>5.53</v>
      </c>
    </row>
    <row r="6688" spans="1:30" x14ac:dyDescent="0.25">
      <c r="A6688" s="1">
        <v>2019</v>
      </c>
      <c r="B6688" s="1">
        <v>10</v>
      </c>
      <c r="C6688" s="1">
        <v>6</v>
      </c>
      <c r="D6688" s="3">
        <v>0.45833333333333331</v>
      </c>
      <c r="E6688" s="5">
        <v>6684</v>
      </c>
      <c r="G6688" s="15">
        <v>4.8</v>
      </c>
      <c r="H6688" s="15">
        <v>5.5</v>
      </c>
      <c r="I6688" s="15">
        <v>7.5</v>
      </c>
      <c r="J6688" s="15">
        <v>6.1</v>
      </c>
      <c r="K6688" s="15">
        <v>5.5</v>
      </c>
      <c r="L6688" s="15">
        <v>4.0999999999999996</v>
      </c>
      <c r="N6688" s="88">
        <v>11</v>
      </c>
      <c r="O6688" s="104">
        <v>11.7</v>
      </c>
      <c r="Q6688" s="11">
        <v>9.4</v>
      </c>
      <c r="R6688" s="11">
        <v>8.1</v>
      </c>
      <c r="S6688" s="11">
        <v>9.8000000000000007</v>
      </c>
      <c r="T6688" s="11">
        <v>9.4</v>
      </c>
      <c r="U6688" s="11">
        <v>9</v>
      </c>
      <c r="V6688" s="11">
        <v>8.8000000000000007</v>
      </c>
      <c r="W6688" s="11">
        <v>5.9</v>
      </c>
      <c r="X6688" s="11">
        <v>9.4</v>
      </c>
      <c r="Y6688" s="78"/>
      <c r="Z6688" s="11">
        <v>66.040000000000006</v>
      </c>
      <c r="AA6688" s="11">
        <v>129.83000000000001</v>
      </c>
      <c r="AB6688" s="11">
        <v>104.26</v>
      </c>
      <c r="AC6688" s="11">
        <v>0.22</v>
      </c>
      <c r="AD6688" s="11">
        <v>5.53</v>
      </c>
    </row>
    <row r="6689" spans="1:30" x14ac:dyDescent="0.25">
      <c r="A6689" s="1">
        <v>2019</v>
      </c>
      <c r="B6689" s="1">
        <v>10</v>
      </c>
      <c r="C6689" s="1">
        <v>6</v>
      </c>
      <c r="D6689" s="3">
        <v>0.5</v>
      </c>
      <c r="E6689" s="5">
        <v>6685</v>
      </c>
      <c r="G6689" s="15">
        <v>6</v>
      </c>
      <c r="H6689" s="15">
        <v>5</v>
      </c>
      <c r="I6689" s="15">
        <v>8</v>
      </c>
      <c r="J6689" s="15">
        <v>6.4</v>
      </c>
      <c r="K6689" s="15">
        <v>6.7</v>
      </c>
      <c r="L6689" s="15">
        <v>3.7</v>
      </c>
      <c r="N6689" s="88">
        <v>11.4</v>
      </c>
      <c r="O6689" s="104">
        <v>11.7</v>
      </c>
      <c r="Q6689" s="11">
        <v>9.4</v>
      </c>
      <c r="R6689" s="11">
        <v>8.1</v>
      </c>
      <c r="S6689" s="11">
        <v>9.8000000000000007</v>
      </c>
      <c r="T6689" s="11">
        <v>9.4</v>
      </c>
      <c r="U6689" s="11">
        <v>9</v>
      </c>
      <c r="V6689" s="11">
        <v>8.8000000000000007</v>
      </c>
      <c r="W6689" s="11">
        <v>5.9</v>
      </c>
      <c r="X6689" s="11">
        <v>9.4</v>
      </c>
      <c r="Y6689" s="78"/>
      <c r="Z6689" s="11">
        <v>66.040000000000006</v>
      </c>
      <c r="AA6689" s="11">
        <v>129.83000000000001</v>
      </c>
      <c r="AB6689" s="11">
        <v>104.26</v>
      </c>
      <c r="AC6689" s="11">
        <v>0.22</v>
      </c>
      <c r="AD6689" s="11">
        <v>5.53</v>
      </c>
    </row>
    <row r="6690" spans="1:30" x14ac:dyDescent="0.25">
      <c r="A6690" s="1">
        <v>2019</v>
      </c>
      <c r="B6690" s="1">
        <v>10</v>
      </c>
      <c r="C6690" s="1">
        <v>6</v>
      </c>
      <c r="D6690" s="3">
        <v>0.54166666666666663</v>
      </c>
      <c r="E6690" s="5">
        <v>6686</v>
      </c>
      <c r="G6690" s="15">
        <v>5.2</v>
      </c>
      <c r="H6690" s="15">
        <v>4.4000000000000004</v>
      </c>
      <c r="I6690" s="15">
        <v>8</v>
      </c>
      <c r="J6690" s="15">
        <v>3.9</v>
      </c>
      <c r="K6690" s="15">
        <v>5.4</v>
      </c>
      <c r="L6690" s="15">
        <v>3.8</v>
      </c>
      <c r="N6690" s="88">
        <v>11.4</v>
      </c>
      <c r="O6690" s="104">
        <v>11.7</v>
      </c>
      <c r="Q6690" s="11">
        <v>9.4</v>
      </c>
      <c r="R6690" s="11">
        <v>8.1</v>
      </c>
      <c r="S6690" s="11">
        <v>9.8000000000000007</v>
      </c>
      <c r="T6690" s="11">
        <v>9.4</v>
      </c>
      <c r="U6690" s="11">
        <v>9</v>
      </c>
      <c r="V6690" s="11">
        <v>8.8000000000000007</v>
      </c>
      <c r="W6690" s="11">
        <v>5.9</v>
      </c>
      <c r="X6690" s="11">
        <v>9.4</v>
      </c>
      <c r="Y6690" s="78"/>
      <c r="Z6690" s="11">
        <v>66.040000000000006</v>
      </c>
      <c r="AA6690" s="11">
        <v>129.83000000000001</v>
      </c>
      <c r="AB6690" s="11">
        <v>104.26</v>
      </c>
      <c r="AC6690" s="11">
        <v>0.22</v>
      </c>
      <c r="AD6690" s="11">
        <v>5.53</v>
      </c>
    </row>
    <row r="6691" spans="1:30" x14ac:dyDescent="0.25">
      <c r="A6691" s="1">
        <v>2019</v>
      </c>
      <c r="B6691" s="1">
        <v>10</v>
      </c>
      <c r="C6691" s="1">
        <v>6</v>
      </c>
      <c r="D6691" s="3">
        <v>0.58333333333333337</v>
      </c>
      <c r="E6691" s="5">
        <v>6687</v>
      </c>
      <c r="G6691" s="15">
        <v>2.8</v>
      </c>
      <c r="H6691" s="15">
        <v>5</v>
      </c>
      <c r="I6691" s="15">
        <v>8.1</v>
      </c>
      <c r="J6691" s="15">
        <v>4.7</v>
      </c>
      <c r="K6691" s="15">
        <v>5.2</v>
      </c>
      <c r="L6691" s="15">
        <v>3.6</v>
      </c>
      <c r="N6691" s="88">
        <v>11.4</v>
      </c>
      <c r="O6691" s="104">
        <v>11.7</v>
      </c>
      <c r="Q6691" s="11">
        <v>9.4</v>
      </c>
      <c r="R6691" s="11">
        <v>8.1</v>
      </c>
      <c r="S6691" s="11">
        <v>9.8000000000000007</v>
      </c>
      <c r="T6691" s="11">
        <v>9.4</v>
      </c>
      <c r="U6691" s="11">
        <v>9</v>
      </c>
      <c r="V6691" s="11">
        <v>8.8000000000000007</v>
      </c>
      <c r="W6691" s="11">
        <v>5.9</v>
      </c>
      <c r="X6691" s="11">
        <v>9.4</v>
      </c>
      <c r="Y6691" s="78"/>
      <c r="Z6691" s="11">
        <v>66.040000000000006</v>
      </c>
      <c r="AA6691" s="11">
        <v>129.83000000000001</v>
      </c>
      <c r="AB6691" s="11">
        <v>104.26</v>
      </c>
      <c r="AC6691" s="11">
        <v>0.22</v>
      </c>
      <c r="AD6691" s="11">
        <v>5.53</v>
      </c>
    </row>
    <row r="6692" spans="1:30" x14ac:dyDescent="0.25">
      <c r="A6692" s="1">
        <v>2019</v>
      </c>
      <c r="B6692" s="1">
        <v>10</v>
      </c>
      <c r="C6692" s="1">
        <v>6</v>
      </c>
      <c r="D6692" s="3">
        <v>0.625</v>
      </c>
      <c r="E6692" s="5">
        <v>6688</v>
      </c>
      <c r="G6692" s="15">
        <v>3</v>
      </c>
      <c r="H6692" s="15">
        <v>4.7</v>
      </c>
      <c r="I6692" s="15">
        <v>7.3</v>
      </c>
      <c r="J6692" s="15">
        <v>5</v>
      </c>
      <c r="K6692" s="15">
        <v>4.7</v>
      </c>
      <c r="L6692" s="15">
        <v>3</v>
      </c>
      <c r="N6692" s="88">
        <v>11.4</v>
      </c>
      <c r="O6692" s="104">
        <v>11.7</v>
      </c>
      <c r="Q6692" s="11">
        <v>9.4</v>
      </c>
      <c r="R6692" s="11">
        <v>8.1</v>
      </c>
      <c r="S6692" s="11">
        <v>9.8000000000000007</v>
      </c>
      <c r="T6692" s="11">
        <v>9.4</v>
      </c>
      <c r="U6692" s="11">
        <v>9</v>
      </c>
      <c r="V6692" s="11">
        <v>8.8000000000000007</v>
      </c>
      <c r="W6692" s="11">
        <v>5.9</v>
      </c>
      <c r="X6692" s="11">
        <v>9.4</v>
      </c>
      <c r="Y6692" s="78"/>
      <c r="Z6692" s="11">
        <v>66.040000000000006</v>
      </c>
      <c r="AA6692" s="11">
        <v>129.83000000000001</v>
      </c>
      <c r="AB6692" s="11">
        <v>104.26</v>
      </c>
      <c r="AC6692" s="11">
        <v>0.22</v>
      </c>
      <c r="AD6692" s="11">
        <v>5.53</v>
      </c>
    </row>
    <row r="6693" spans="1:30" x14ac:dyDescent="0.25">
      <c r="A6693" s="1">
        <v>2019</v>
      </c>
      <c r="B6693" s="1">
        <v>10</v>
      </c>
      <c r="C6693" s="1">
        <v>6</v>
      </c>
      <c r="D6693" s="3">
        <v>0.66666666666666663</v>
      </c>
      <c r="E6693" s="5">
        <v>6689</v>
      </c>
      <c r="G6693" s="15">
        <v>2.7</v>
      </c>
      <c r="H6693" s="15">
        <v>3.5</v>
      </c>
      <c r="I6693" s="15">
        <v>5.2</v>
      </c>
      <c r="J6693" s="15">
        <v>3.8</v>
      </c>
      <c r="K6693" s="15">
        <v>4.2</v>
      </c>
      <c r="L6693" s="15">
        <v>2.2999999999999998</v>
      </c>
      <c r="N6693" s="88">
        <v>11.4</v>
      </c>
      <c r="O6693" s="104">
        <v>11.7</v>
      </c>
      <c r="Q6693" s="11">
        <v>9.4</v>
      </c>
      <c r="R6693" s="11">
        <v>8.1</v>
      </c>
      <c r="S6693" s="11">
        <v>9.8000000000000007</v>
      </c>
      <c r="T6693" s="11">
        <v>9.4</v>
      </c>
      <c r="U6693" s="11">
        <v>9</v>
      </c>
      <c r="V6693" s="11">
        <v>8.8000000000000007</v>
      </c>
      <c r="W6693" s="11">
        <v>5.9</v>
      </c>
      <c r="X6693" s="11">
        <v>9.4</v>
      </c>
      <c r="Y6693" s="78"/>
      <c r="Z6693" s="11">
        <v>66.040000000000006</v>
      </c>
      <c r="AA6693" s="11">
        <v>129.83000000000001</v>
      </c>
      <c r="AB6693" s="11">
        <v>104.26</v>
      </c>
      <c r="AC6693" s="11">
        <v>0.22</v>
      </c>
      <c r="AD6693" s="11">
        <v>5.53</v>
      </c>
    </row>
    <row r="6694" spans="1:30" x14ac:dyDescent="0.25">
      <c r="A6694" s="1">
        <v>2019</v>
      </c>
      <c r="B6694" s="1">
        <v>10</v>
      </c>
      <c r="C6694" s="1">
        <v>6</v>
      </c>
      <c r="D6694" s="3">
        <v>0.70833333333333337</v>
      </c>
      <c r="E6694" s="5">
        <v>6690</v>
      </c>
      <c r="G6694" s="15">
        <v>2.1</v>
      </c>
      <c r="H6694" s="15">
        <v>3.1</v>
      </c>
      <c r="I6694" s="15">
        <v>3.8</v>
      </c>
      <c r="J6694" s="15">
        <v>1.9</v>
      </c>
      <c r="K6694" s="15">
        <v>4</v>
      </c>
      <c r="L6694" s="15">
        <v>1.7</v>
      </c>
      <c r="N6694" s="88">
        <v>11.4</v>
      </c>
      <c r="O6694" s="104">
        <v>11.7</v>
      </c>
      <c r="Q6694" s="11">
        <v>9.4</v>
      </c>
      <c r="R6694" s="11">
        <v>8.1</v>
      </c>
      <c r="S6694" s="11">
        <v>9.8000000000000007</v>
      </c>
      <c r="T6694" s="11">
        <v>9.4</v>
      </c>
      <c r="U6694" s="11">
        <v>9</v>
      </c>
      <c r="V6694" s="11">
        <v>8.8000000000000007</v>
      </c>
      <c r="W6694" s="11">
        <v>5.9</v>
      </c>
      <c r="X6694" s="11">
        <v>9.4</v>
      </c>
      <c r="Y6694" s="78"/>
      <c r="Z6694" s="11">
        <v>66.040000000000006</v>
      </c>
      <c r="AA6694" s="11">
        <v>129.83000000000001</v>
      </c>
      <c r="AB6694" s="11">
        <v>104.26</v>
      </c>
      <c r="AC6694" s="11">
        <v>0.22</v>
      </c>
      <c r="AD6694" s="11">
        <v>5.53</v>
      </c>
    </row>
    <row r="6695" spans="1:30" x14ac:dyDescent="0.25">
      <c r="A6695" s="1">
        <v>2019</v>
      </c>
      <c r="B6695" s="1">
        <v>10</v>
      </c>
      <c r="C6695" s="1">
        <v>6</v>
      </c>
      <c r="D6695" s="3">
        <v>0.75</v>
      </c>
      <c r="E6695" s="5">
        <v>6691</v>
      </c>
      <c r="G6695" s="15">
        <v>2.1</v>
      </c>
      <c r="H6695" s="15">
        <v>3</v>
      </c>
      <c r="I6695" s="15">
        <v>4.8</v>
      </c>
      <c r="J6695" s="15">
        <v>1</v>
      </c>
      <c r="K6695" s="15">
        <v>3.7</v>
      </c>
      <c r="L6695" s="15">
        <v>1.7</v>
      </c>
      <c r="N6695" s="88">
        <v>11.4</v>
      </c>
      <c r="O6695" s="104">
        <v>11.7</v>
      </c>
      <c r="Q6695" s="11">
        <v>9.4</v>
      </c>
      <c r="R6695" s="11">
        <v>8.1</v>
      </c>
      <c r="S6695" s="11">
        <v>9.8000000000000007</v>
      </c>
      <c r="T6695" s="11">
        <v>9.4</v>
      </c>
      <c r="U6695" s="11">
        <v>9</v>
      </c>
      <c r="V6695" s="11">
        <v>8.8000000000000007</v>
      </c>
      <c r="W6695" s="11">
        <v>5.9</v>
      </c>
      <c r="X6695" s="11">
        <v>9.4</v>
      </c>
      <c r="Y6695" s="78"/>
      <c r="Z6695" s="11">
        <v>66.040000000000006</v>
      </c>
      <c r="AA6695" s="11">
        <v>129.83000000000001</v>
      </c>
      <c r="AB6695" s="11">
        <v>104.26</v>
      </c>
      <c r="AC6695" s="11">
        <v>0.22</v>
      </c>
      <c r="AD6695" s="11">
        <v>5.53</v>
      </c>
    </row>
    <row r="6696" spans="1:30" x14ac:dyDescent="0.25">
      <c r="A6696" s="1">
        <v>2019</v>
      </c>
      <c r="B6696" s="1">
        <v>10</v>
      </c>
      <c r="C6696" s="1">
        <v>6</v>
      </c>
      <c r="D6696" s="3">
        <v>0.79166666666666663</v>
      </c>
      <c r="E6696" s="5">
        <v>6692</v>
      </c>
      <c r="G6696" s="15">
        <v>1.2</v>
      </c>
      <c r="H6696" s="15">
        <v>2.8</v>
      </c>
      <c r="I6696" s="15">
        <v>4.2</v>
      </c>
      <c r="J6696" s="15">
        <v>0.1</v>
      </c>
      <c r="K6696" s="15">
        <v>3.3</v>
      </c>
      <c r="L6696" s="15">
        <v>1.2</v>
      </c>
      <c r="N6696" s="88">
        <v>11.4</v>
      </c>
      <c r="O6696" s="104">
        <v>11.7</v>
      </c>
      <c r="Q6696" s="11">
        <v>9.4</v>
      </c>
      <c r="R6696" s="11">
        <v>8.1</v>
      </c>
      <c r="S6696" s="11">
        <v>9.8000000000000007</v>
      </c>
      <c r="T6696" s="11">
        <v>9.4</v>
      </c>
      <c r="U6696" s="11">
        <v>9</v>
      </c>
      <c r="V6696" s="11">
        <v>8.8000000000000007</v>
      </c>
      <c r="W6696" s="11">
        <v>5.9</v>
      </c>
      <c r="X6696" s="11">
        <v>9.4</v>
      </c>
      <c r="Y6696" s="78"/>
      <c r="Z6696" s="11">
        <v>66.040000000000006</v>
      </c>
      <c r="AA6696" s="11">
        <v>129.83000000000001</v>
      </c>
      <c r="AB6696" s="11">
        <v>104.26</v>
      </c>
      <c r="AC6696" s="11">
        <v>0.22</v>
      </c>
      <c r="AD6696" s="11">
        <v>5.53</v>
      </c>
    </row>
    <row r="6697" spans="1:30" x14ac:dyDescent="0.25">
      <c r="A6697" s="1">
        <v>2019</v>
      </c>
      <c r="B6697" s="1">
        <v>10</v>
      </c>
      <c r="C6697" s="1">
        <v>6</v>
      </c>
      <c r="D6697" s="3">
        <v>0.83333333333333337</v>
      </c>
      <c r="E6697" s="5">
        <v>6693</v>
      </c>
      <c r="G6697" s="15">
        <v>1.3</v>
      </c>
      <c r="H6697" s="15">
        <v>2.7</v>
      </c>
      <c r="I6697" s="15">
        <v>3.8</v>
      </c>
      <c r="J6697" s="15">
        <v>-0.6</v>
      </c>
      <c r="K6697" s="15">
        <v>2.2000000000000002</v>
      </c>
      <c r="L6697" s="15">
        <v>0.3</v>
      </c>
      <c r="N6697" s="88">
        <v>11.4</v>
      </c>
      <c r="O6697" s="104">
        <v>11.7</v>
      </c>
      <c r="Q6697" s="11">
        <v>9.4</v>
      </c>
      <c r="R6697" s="11">
        <v>8.1</v>
      </c>
      <c r="S6697" s="11">
        <v>9.8000000000000007</v>
      </c>
      <c r="T6697" s="11">
        <v>9.4</v>
      </c>
      <c r="U6697" s="11">
        <v>9</v>
      </c>
      <c r="V6697" s="11">
        <v>8.8000000000000007</v>
      </c>
      <c r="W6697" s="11">
        <v>5.9</v>
      </c>
      <c r="X6697" s="11">
        <v>9.4</v>
      </c>
      <c r="Y6697" s="78"/>
      <c r="Z6697" s="11">
        <v>66.040000000000006</v>
      </c>
      <c r="AA6697" s="11">
        <v>129.83000000000001</v>
      </c>
      <c r="AB6697" s="11">
        <v>104.26</v>
      </c>
      <c r="AC6697" s="11">
        <v>0.22</v>
      </c>
      <c r="AD6697" s="11">
        <v>5.53</v>
      </c>
    </row>
    <row r="6698" spans="1:30" x14ac:dyDescent="0.25">
      <c r="A6698" s="1">
        <v>2019</v>
      </c>
      <c r="B6698" s="1">
        <v>10</v>
      </c>
      <c r="C6698" s="1">
        <v>6</v>
      </c>
      <c r="D6698" s="3">
        <v>0.875</v>
      </c>
      <c r="E6698" s="5">
        <v>6694</v>
      </c>
      <c r="G6698" s="15">
        <v>1.3</v>
      </c>
      <c r="H6698" s="15">
        <v>2.2999999999999998</v>
      </c>
      <c r="I6698" s="15">
        <v>3</v>
      </c>
      <c r="J6698" s="15">
        <v>-1</v>
      </c>
      <c r="K6698" s="15">
        <v>1.6</v>
      </c>
      <c r="L6698" s="15">
        <v>0.5</v>
      </c>
      <c r="N6698" s="88">
        <v>11.4</v>
      </c>
      <c r="O6698" s="104">
        <v>11.7</v>
      </c>
      <c r="Q6698" s="11">
        <v>9.4</v>
      </c>
      <c r="R6698" s="11">
        <v>8.1</v>
      </c>
      <c r="S6698" s="11">
        <v>9.8000000000000007</v>
      </c>
      <c r="T6698" s="11">
        <v>9.4</v>
      </c>
      <c r="U6698" s="11">
        <v>9</v>
      </c>
      <c r="V6698" s="11">
        <v>8.8000000000000007</v>
      </c>
      <c r="W6698" s="11">
        <v>5.9</v>
      </c>
      <c r="X6698" s="11">
        <v>9.4</v>
      </c>
      <c r="Y6698" s="78"/>
      <c r="Z6698" s="11">
        <v>66.040000000000006</v>
      </c>
      <c r="AA6698" s="11">
        <v>129.83000000000001</v>
      </c>
      <c r="AB6698" s="11">
        <v>104.26</v>
      </c>
      <c r="AC6698" s="11">
        <v>0.22</v>
      </c>
      <c r="AD6698" s="11">
        <v>5.53</v>
      </c>
    </row>
    <row r="6699" spans="1:30" x14ac:dyDescent="0.25">
      <c r="A6699" s="1">
        <v>2019</v>
      </c>
      <c r="B6699" s="1">
        <v>10</v>
      </c>
      <c r="C6699" s="1">
        <v>6</v>
      </c>
      <c r="D6699" s="3">
        <v>0.91666666666666663</v>
      </c>
      <c r="E6699" s="5">
        <v>6695</v>
      </c>
      <c r="G6699" s="15">
        <v>1</v>
      </c>
      <c r="H6699" s="15">
        <v>1.6</v>
      </c>
      <c r="I6699" s="15">
        <v>2.4</v>
      </c>
      <c r="J6699" s="15">
        <v>-1.6</v>
      </c>
      <c r="K6699" s="15">
        <v>1.7</v>
      </c>
      <c r="L6699" s="15">
        <v>0.7</v>
      </c>
      <c r="N6699" s="88">
        <v>11.4</v>
      </c>
      <c r="O6699" s="104">
        <v>11.7</v>
      </c>
      <c r="Q6699" s="11">
        <v>9.4</v>
      </c>
      <c r="R6699" s="11">
        <v>8.1</v>
      </c>
      <c r="S6699" s="11">
        <v>9.8000000000000007</v>
      </c>
      <c r="T6699" s="11">
        <v>9.4</v>
      </c>
      <c r="U6699" s="11">
        <v>9</v>
      </c>
      <c r="V6699" s="11">
        <v>8.8000000000000007</v>
      </c>
      <c r="W6699" s="11">
        <v>5.9</v>
      </c>
      <c r="X6699" s="11">
        <v>9.4</v>
      </c>
      <c r="Y6699" s="78"/>
      <c r="Z6699" s="11">
        <v>66.040000000000006</v>
      </c>
      <c r="AA6699" s="11">
        <v>129.83000000000001</v>
      </c>
      <c r="AB6699" s="11">
        <v>104.26</v>
      </c>
      <c r="AC6699" s="11">
        <v>0.22</v>
      </c>
      <c r="AD6699" s="11">
        <v>5.53</v>
      </c>
    </row>
    <row r="6700" spans="1:30" x14ac:dyDescent="0.25">
      <c r="A6700" s="1">
        <v>2019</v>
      </c>
      <c r="B6700" s="1">
        <v>10</v>
      </c>
      <c r="C6700" s="1">
        <v>6</v>
      </c>
      <c r="D6700" s="3">
        <v>0.95833333333333337</v>
      </c>
      <c r="E6700" s="5">
        <v>6696</v>
      </c>
      <c r="G6700" s="15">
        <v>0.6</v>
      </c>
      <c r="H6700" s="15">
        <v>1.7</v>
      </c>
      <c r="I6700" s="15">
        <v>1.3</v>
      </c>
      <c r="J6700" s="15">
        <v>-1.8</v>
      </c>
      <c r="K6700" s="15">
        <v>1.9</v>
      </c>
      <c r="L6700" s="15">
        <v>0.6</v>
      </c>
      <c r="N6700" s="88">
        <v>11.4</v>
      </c>
      <c r="O6700" s="104">
        <v>11.7</v>
      </c>
      <c r="Q6700" s="11">
        <v>9.4</v>
      </c>
      <c r="R6700" s="11">
        <v>8.1</v>
      </c>
      <c r="S6700" s="11">
        <v>9.8000000000000007</v>
      </c>
      <c r="T6700" s="11">
        <v>9.4</v>
      </c>
      <c r="U6700" s="11">
        <v>9</v>
      </c>
      <c r="V6700" s="11">
        <v>8.8000000000000007</v>
      </c>
      <c r="W6700" s="11">
        <v>5.9</v>
      </c>
      <c r="X6700" s="11">
        <v>9.4</v>
      </c>
      <c r="Y6700" s="78"/>
      <c r="Z6700" s="11">
        <v>66.040000000000006</v>
      </c>
      <c r="AA6700" s="11">
        <v>129.83000000000001</v>
      </c>
      <c r="AB6700" s="11">
        <v>104.26</v>
      </c>
      <c r="AC6700" s="11">
        <v>0.22</v>
      </c>
      <c r="AD6700" s="11">
        <v>5.53</v>
      </c>
    </row>
    <row r="6701" spans="1:30" x14ac:dyDescent="0.25">
      <c r="A6701" s="1">
        <v>2019</v>
      </c>
      <c r="B6701" s="1">
        <v>10</v>
      </c>
      <c r="C6701" s="1">
        <v>7</v>
      </c>
      <c r="D6701" s="3">
        <v>0</v>
      </c>
      <c r="E6701" s="5">
        <v>6697</v>
      </c>
      <c r="G6701" s="15">
        <v>0.4</v>
      </c>
      <c r="H6701" s="15">
        <v>2</v>
      </c>
      <c r="I6701" s="15">
        <v>-0.2</v>
      </c>
      <c r="J6701" s="15">
        <v>-2.4</v>
      </c>
      <c r="K6701" s="15">
        <v>1.9</v>
      </c>
      <c r="L6701" s="15">
        <v>0.5</v>
      </c>
      <c r="N6701" s="88">
        <v>10.8</v>
      </c>
      <c r="O6701" s="104">
        <v>9.5</v>
      </c>
      <c r="Q6701" s="11">
        <v>8.8000000000000007</v>
      </c>
      <c r="R6701" s="11">
        <v>7.4</v>
      </c>
      <c r="S6701" s="11">
        <v>10.199999999999999</v>
      </c>
      <c r="T6701" s="11">
        <v>8.5</v>
      </c>
      <c r="U6701" s="11">
        <v>8.3000000000000007</v>
      </c>
      <c r="V6701" s="11">
        <v>7.9</v>
      </c>
      <c r="W6701" s="11">
        <v>6.5</v>
      </c>
      <c r="X6701" s="11">
        <v>8.6999999999999993</v>
      </c>
      <c r="Y6701" s="78"/>
      <c r="Z6701" s="11">
        <v>65.52</v>
      </c>
      <c r="AA6701" s="11">
        <v>131.46</v>
      </c>
      <c r="AB6701" s="11">
        <v>102.52</v>
      </c>
      <c r="AC6701" s="11">
        <v>0.25</v>
      </c>
      <c r="AD6701" s="11">
        <v>5.54</v>
      </c>
    </row>
    <row r="6702" spans="1:30" x14ac:dyDescent="0.25">
      <c r="A6702" s="1">
        <v>2019</v>
      </c>
      <c r="B6702" s="1">
        <v>10</v>
      </c>
      <c r="C6702" s="1">
        <v>7</v>
      </c>
      <c r="D6702" s="3">
        <v>4.1666666666666664E-2</v>
      </c>
      <c r="E6702" s="5">
        <v>6698</v>
      </c>
      <c r="G6702" s="15">
        <v>1</v>
      </c>
      <c r="H6702" s="15">
        <v>1.4</v>
      </c>
      <c r="I6702" s="15">
        <v>-1.1000000000000001</v>
      </c>
      <c r="J6702" s="15">
        <v>-1.9</v>
      </c>
      <c r="K6702" s="15">
        <v>1.3</v>
      </c>
      <c r="L6702" s="15">
        <v>0.5</v>
      </c>
      <c r="N6702" s="88">
        <v>10.8</v>
      </c>
      <c r="O6702" s="104">
        <v>9.5</v>
      </c>
      <c r="Q6702" s="11">
        <v>8.8000000000000007</v>
      </c>
      <c r="R6702" s="11">
        <v>7.4</v>
      </c>
      <c r="S6702" s="11">
        <v>10.199999999999999</v>
      </c>
      <c r="T6702" s="11">
        <v>8.5</v>
      </c>
      <c r="U6702" s="11">
        <v>8.3000000000000007</v>
      </c>
      <c r="V6702" s="11">
        <v>7.9</v>
      </c>
      <c r="W6702" s="11">
        <v>6.5</v>
      </c>
      <c r="X6702" s="11">
        <v>8.6999999999999993</v>
      </c>
      <c r="Y6702" s="78"/>
      <c r="Z6702" s="11">
        <v>65.52</v>
      </c>
      <c r="AA6702" s="11">
        <v>131.46</v>
      </c>
      <c r="AB6702" s="11">
        <v>102.52</v>
      </c>
      <c r="AC6702" s="11">
        <v>0.25</v>
      </c>
      <c r="AD6702" s="11">
        <v>5.54</v>
      </c>
    </row>
    <row r="6703" spans="1:30" x14ac:dyDescent="0.25">
      <c r="A6703" s="1">
        <v>2019</v>
      </c>
      <c r="B6703" s="1">
        <v>10</v>
      </c>
      <c r="C6703" s="1">
        <v>7</v>
      </c>
      <c r="D6703" s="3">
        <v>8.3333333333333329E-2</v>
      </c>
      <c r="E6703" s="5">
        <v>6699</v>
      </c>
      <c r="G6703" s="15">
        <v>1.2</v>
      </c>
      <c r="H6703" s="15">
        <v>0.3</v>
      </c>
      <c r="I6703" s="15">
        <v>-1.4</v>
      </c>
      <c r="J6703" s="15">
        <v>-1.4</v>
      </c>
      <c r="K6703" s="15">
        <v>1.6</v>
      </c>
      <c r="L6703" s="15">
        <v>0.6</v>
      </c>
      <c r="N6703" s="88">
        <v>10.8</v>
      </c>
      <c r="O6703" s="104">
        <v>9.5</v>
      </c>
      <c r="Q6703" s="11">
        <v>8.8000000000000007</v>
      </c>
      <c r="R6703" s="11">
        <v>7.4</v>
      </c>
      <c r="S6703" s="11">
        <v>10.199999999999999</v>
      </c>
      <c r="T6703" s="11">
        <v>8.5</v>
      </c>
      <c r="U6703" s="11">
        <v>8.3000000000000007</v>
      </c>
      <c r="V6703" s="11">
        <v>7.9</v>
      </c>
      <c r="W6703" s="11">
        <v>6.5</v>
      </c>
      <c r="X6703" s="11">
        <v>8.6999999999999993</v>
      </c>
      <c r="Y6703" s="78"/>
      <c r="Z6703" s="11">
        <v>65.52</v>
      </c>
      <c r="AA6703" s="11">
        <v>131.46</v>
      </c>
      <c r="AB6703" s="11">
        <v>102.52</v>
      </c>
      <c r="AC6703" s="11">
        <v>0.25</v>
      </c>
      <c r="AD6703" s="11">
        <v>5.54</v>
      </c>
    </row>
    <row r="6704" spans="1:30" x14ac:dyDescent="0.25">
      <c r="A6704" s="1">
        <v>2019</v>
      </c>
      <c r="B6704" s="1">
        <v>10</v>
      </c>
      <c r="C6704" s="1">
        <v>7</v>
      </c>
      <c r="D6704" s="3">
        <v>0.125</v>
      </c>
      <c r="E6704" s="5">
        <v>6700</v>
      </c>
      <c r="G6704" s="15">
        <v>0.9</v>
      </c>
      <c r="H6704" s="15">
        <v>-0.4</v>
      </c>
      <c r="I6704" s="15">
        <v>-1.6</v>
      </c>
      <c r="J6704" s="15">
        <v>-1</v>
      </c>
      <c r="K6704" s="15">
        <v>1.6</v>
      </c>
      <c r="L6704" s="15">
        <v>0.6</v>
      </c>
      <c r="N6704" s="88">
        <v>10.8</v>
      </c>
      <c r="O6704" s="104">
        <v>9.5</v>
      </c>
      <c r="Q6704" s="11">
        <v>8.8000000000000007</v>
      </c>
      <c r="R6704" s="11">
        <v>7.4</v>
      </c>
      <c r="S6704" s="11">
        <v>10.199999999999999</v>
      </c>
      <c r="T6704" s="11">
        <v>8.5</v>
      </c>
      <c r="U6704" s="11">
        <v>8.3000000000000007</v>
      </c>
      <c r="V6704" s="11">
        <v>7.9</v>
      </c>
      <c r="W6704" s="11">
        <v>6.5</v>
      </c>
      <c r="X6704" s="11">
        <v>8.6999999999999993</v>
      </c>
      <c r="Y6704" s="78"/>
      <c r="Z6704" s="11">
        <v>65.52</v>
      </c>
      <c r="AA6704" s="11">
        <v>131.46</v>
      </c>
      <c r="AB6704" s="11">
        <v>102.52</v>
      </c>
      <c r="AC6704" s="11">
        <v>0.25</v>
      </c>
      <c r="AD6704" s="11">
        <v>5.54</v>
      </c>
    </row>
    <row r="6705" spans="1:30" x14ac:dyDescent="0.25">
      <c r="A6705" s="1">
        <v>2019</v>
      </c>
      <c r="B6705" s="1">
        <v>10</v>
      </c>
      <c r="C6705" s="1">
        <v>7</v>
      </c>
      <c r="D6705" s="3">
        <v>0.16666666666666666</v>
      </c>
      <c r="E6705" s="5">
        <v>6701</v>
      </c>
      <c r="G6705" s="15">
        <v>-0.1</v>
      </c>
      <c r="H6705" s="15">
        <v>-0.3</v>
      </c>
      <c r="I6705" s="15">
        <v>-0.3</v>
      </c>
      <c r="J6705" s="15">
        <v>-0.2</v>
      </c>
      <c r="K6705" s="15">
        <v>1.4</v>
      </c>
      <c r="L6705" s="15">
        <v>0.5</v>
      </c>
      <c r="N6705" s="88">
        <v>10.8</v>
      </c>
      <c r="O6705" s="104">
        <v>9.5</v>
      </c>
      <c r="Q6705" s="11">
        <v>8.8000000000000007</v>
      </c>
      <c r="R6705" s="11">
        <v>7.4</v>
      </c>
      <c r="S6705" s="11">
        <v>10.199999999999999</v>
      </c>
      <c r="T6705" s="11">
        <v>8.5</v>
      </c>
      <c r="U6705" s="11">
        <v>8.3000000000000007</v>
      </c>
      <c r="V6705" s="11">
        <v>7.9</v>
      </c>
      <c r="W6705" s="11">
        <v>6.5</v>
      </c>
      <c r="X6705" s="11">
        <v>8.6999999999999993</v>
      </c>
      <c r="Y6705" s="78"/>
      <c r="Z6705" s="11">
        <v>65.52</v>
      </c>
      <c r="AA6705" s="11">
        <v>131.46</v>
      </c>
      <c r="AB6705" s="11">
        <v>102.52</v>
      </c>
      <c r="AC6705" s="11">
        <v>0.25</v>
      </c>
      <c r="AD6705" s="11">
        <v>5.54</v>
      </c>
    </row>
    <row r="6706" spans="1:30" x14ac:dyDescent="0.25">
      <c r="A6706" s="1">
        <v>2019</v>
      </c>
      <c r="B6706" s="1">
        <v>10</v>
      </c>
      <c r="C6706" s="1">
        <v>7</v>
      </c>
      <c r="D6706" s="3">
        <v>0.20833333333333334</v>
      </c>
      <c r="E6706" s="5">
        <v>6702</v>
      </c>
      <c r="G6706" s="15">
        <v>-0.1</v>
      </c>
      <c r="H6706" s="15">
        <v>-0.2</v>
      </c>
      <c r="I6706" s="15">
        <v>0.3</v>
      </c>
      <c r="J6706" s="15">
        <v>0.4</v>
      </c>
      <c r="K6706" s="15">
        <v>1</v>
      </c>
      <c r="L6706" s="15">
        <v>0.9</v>
      </c>
      <c r="N6706" s="88">
        <v>10.8</v>
      </c>
      <c r="O6706" s="104">
        <v>9.5</v>
      </c>
      <c r="Q6706" s="11">
        <v>8.8000000000000007</v>
      </c>
      <c r="R6706" s="11">
        <v>7.4</v>
      </c>
      <c r="S6706" s="11">
        <v>10.199999999999999</v>
      </c>
      <c r="T6706" s="11">
        <v>8.5</v>
      </c>
      <c r="U6706" s="11">
        <v>8.3000000000000007</v>
      </c>
      <c r="V6706" s="11">
        <v>7.9</v>
      </c>
      <c r="W6706" s="11">
        <v>6.5</v>
      </c>
      <c r="X6706" s="11">
        <v>8.6999999999999993</v>
      </c>
      <c r="Y6706" s="78"/>
      <c r="Z6706" s="11">
        <v>65.52</v>
      </c>
      <c r="AA6706" s="11">
        <v>131.46</v>
      </c>
      <c r="AB6706" s="11">
        <v>102.52</v>
      </c>
      <c r="AC6706" s="11">
        <v>0.25</v>
      </c>
      <c r="AD6706" s="11">
        <v>5.54</v>
      </c>
    </row>
    <row r="6707" spans="1:30" x14ac:dyDescent="0.25">
      <c r="A6707" s="1">
        <v>2019</v>
      </c>
      <c r="B6707" s="1">
        <v>10</v>
      </c>
      <c r="C6707" s="1">
        <v>7</v>
      </c>
      <c r="D6707" s="3">
        <v>0.25</v>
      </c>
      <c r="E6707" s="5">
        <v>6703</v>
      </c>
      <c r="G6707" s="15">
        <v>0.3</v>
      </c>
      <c r="H6707" s="15">
        <v>0.4</v>
      </c>
      <c r="I6707" s="15">
        <v>5.5</v>
      </c>
      <c r="J6707" s="15">
        <v>1.2</v>
      </c>
      <c r="K6707" s="15">
        <v>1.5</v>
      </c>
      <c r="L6707" s="15">
        <v>1.6</v>
      </c>
      <c r="N6707" s="88">
        <v>10.8</v>
      </c>
      <c r="O6707" s="104">
        <v>9.5</v>
      </c>
      <c r="Q6707" s="11">
        <v>8.8000000000000007</v>
      </c>
      <c r="R6707" s="11">
        <v>7.4</v>
      </c>
      <c r="S6707" s="11">
        <v>10.199999999999999</v>
      </c>
      <c r="T6707" s="11">
        <v>8.5</v>
      </c>
      <c r="U6707" s="11">
        <v>8.3000000000000007</v>
      </c>
      <c r="V6707" s="11">
        <v>7.9</v>
      </c>
      <c r="W6707" s="11">
        <v>6.5</v>
      </c>
      <c r="X6707" s="11">
        <v>8.6999999999999993</v>
      </c>
      <c r="Y6707" s="78"/>
      <c r="Z6707" s="11">
        <v>65.52</v>
      </c>
      <c r="AA6707" s="11">
        <v>131.46</v>
      </c>
      <c r="AB6707" s="11">
        <v>102.52</v>
      </c>
      <c r="AC6707" s="11">
        <v>0.25</v>
      </c>
      <c r="AD6707" s="11">
        <v>5.54</v>
      </c>
    </row>
    <row r="6708" spans="1:30" x14ac:dyDescent="0.25">
      <c r="A6708" s="1">
        <v>2019</v>
      </c>
      <c r="B6708" s="1">
        <v>10</v>
      </c>
      <c r="C6708" s="1">
        <v>7</v>
      </c>
      <c r="D6708" s="3">
        <v>0.29166666666666669</v>
      </c>
      <c r="E6708" s="5">
        <v>6704</v>
      </c>
      <c r="G6708" s="15">
        <v>1.3</v>
      </c>
      <c r="H6708" s="15">
        <v>1.7</v>
      </c>
      <c r="I6708" s="15">
        <v>6.5</v>
      </c>
      <c r="J6708" s="15">
        <v>2.2000000000000002</v>
      </c>
      <c r="K6708" s="15">
        <v>3</v>
      </c>
      <c r="L6708" s="15">
        <v>2.4</v>
      </c>
      <c r="N6708" s="88">
        <v>10.8</v>
      </c>
      <c r="O6708" s="104">
        <v>9.5</v>
      </c>
      <c r="Q6708" s="11">
        <v>8.8000000000000007</v>
      </c>
      <c r="R6708" s="11">
        <v>7.4</v>
      </c>
      <c r="S6708" s="11">
        <v>10.199999999999999</v>
      </c>
      <c r="T6708" s="11">
        <v>8.5</v>
      </c>
      <c r="U6708" s="11">
        <v>8.3000000000000007</v>
      </c>
      <c r="V6708" s="11">
        <v>7.9</v>
      </c>
      <c r="W6708" s="11">
        <v>6.5</v>
      </c>
      <c r="X6708" s="11">
        <v>8.6999999999999993</v>
      </c>
      <c r="Y6708" s="78"/>
      <c r="Z6708" s="11">
        <v>65.52</v>
      </c>
      <c r="AA6708" s="11">
        <v>131.46</v>
      </c>
      <c r="AB6708" s="11">
        <v>102.52</v>
      </c>
      <c r="AC6708" s="11">
        <v>0.25</v>
      </c>
      <c r="AD6708" s="11">
        <v>5.54</v>
      </c>
    </row>
    <row r="6709" spans="1:30" x14ac:dyDescent="0.25">
      <c r="A6709" s="1">
        <v>2019</v>
      </c>
      <c r="B6709" s="1">
        <v>10</v>
      </c>
      <c r="C6709" s="1">
        <v>7</v>
      </c>
      <c r="D6709" s="3">
        <v>0.33333333333333331</v>
      </c>
      <c r="E6709" s="5">
        <v>6705</v>
      </c>
      <c r="G6709" s="15">
        <v>3.4</v>
      </c>
      <c r="H6709" s="15">
        <v>3.4</v>
      </c>
      <c r="I6709" s="15">
        <v>4.4000000000000004</v>
      </c>
      <c r="J6709" s="15">
        <v>2.8</v>
      </c>
      <c r="K6709" s="15">
        <v>3.3</v>
      </c>
      <c r="L6709" s="15">
        <v>3.3</v>
      </c>
      <c r="N6709" s="88">
        <v>10.8</v>
      </c>
      <c r="O6709" s="104">
        <v>9.5</v>
      </c>
      <c r="Q6709" s="11">
        <v>8.8000000000000007</v>
      </c>
      <c r="R6709" s="11">
        <v>7.4</v>
      </c>
      <c r="S6709" s="11">
        <v>10.199999999999999</v>
      </c>
      <c r="T6709" s="11">
        <v>8.5</v>
      </c>
      <c r="U6709" s="11">
        <v>8.3000000000000007</v>
      </c>
      <c r="V6709" s="11">
        <v>7.9</v>
      </c>
      <c r="W6709" s="11">
        <v>6.5</v>
      </c>
      <c r="X6709" s="11">
        <v>8.6999999999999993</v>
      </c>
      <c r="Y6709" s="78"/>
      <c r="Z6709" s="11">
        <v>65.52</v>
      </c>
      <c r="AA6709" s="11">
        <v>131.46</v>
      </c>
      <c r="AB6709" s="11">
        <v>102.52</v>
      </c>
      <c r="AC6709" s="11">
        <v>0.25</v>
      </c>
      <c r="AD6709" s="11">
        <v>5.54</v>
      </c>
    </row>
    <row r="6710" spans="1:30" x14ac:dyDescent="0.25">
      <c r="A6710" s="1">
        <v>2019</v>
      </c>
      <c r="B6710" s="1">
        <v>10</v>
      </c>
      <c r="C6710" s="1">
        <v>7</v>
      </c>
      <c r="D6710" s="3">
        <v>0.375</v>
      </c>
      <c r="E6710" s="5">
        <v>6706</v>
      </c>
      <c r="G6710" s="15">
        <v>4.4000000000000004</v>
      </c>
      <c r="H6710" s="15">
        <v>5.6</v>
      </c>
      <c r="I6710" s="15">
        <v>5.5</v>
      </c>
      <c r="J6710" s="15">
        <v>4.4000000000000004</v>
      </c>
      <c r="K6710" s="15">
        <v>4.0999999999999996</v>
      </c>
      <c r="L6710" s="15">
        <v>2.2999999999999998</v>
      </c>
      <c r="N6710" s="88">
        <v>10.8</v>
      </c>
      <c r="O6710" s="104">
        <v>9.5</v>
      </c>
      <c r="Q6710" s="11">
        <v>8.8000000000000007</v>
      </c>
      <c r="R6710" s="11">
        <v>7.4</v>
      </c>
      <c r="S6710" s="11">
        <v>10.199999999999999</v>
      </c>
      <c r="T6710" s="11">
        <v>8.5</v>
      </c>
      <c r="U6710" s="11">
        <v>8.3000000000000007</v>
      </c>
      <c r="V6710" s="11">
        <v>7.9</v>
      </c>
      <c r="W6710" s="11">
        <v>6.5</v>
      </c>
      <c r="X6710" s="11">
        <v>8.6999999999999993</v>
      </c>
      <c r="Y6710" s="78"/>
      <c r="Z6710" s="11">
        <v>65.52</v>
      </c>
      <c r="AA6710" s="11">
        <v>131.46</v>
      </c>
      <c r="AB6710" s="11">
        <v>102.52</v>
      </c>
      <c r="AC6710" s="11">
        <v>0.25</v>
      </c>
      <c r="AD6710" s="11">
        <v>5.54</v>
      </c>
    </row>
    <row r="6711" spans="1:30" x14ac:dyDescent="0.25">
      <c r="A6711" s="1">
        <v>2019</v>
      </c>
      <c r="B6711" s="1">
        <v>10</v>
      </c>
      <c r="C6711" s="1">
        <v>7</v>
      </c>
      <c r="D6711" s="3">
        <v>0.41666666666666669</v>
      </c>
      <c r="E6711" s="5">
        <v>6707</v>
      </c>
      <c r="G6711" s="15">
        <v>5.9</v>
      </c>
      <c r="H6711" s="15">
        <v>4.5999999999999996</v>
      </c>
      <c r="I6711" s="15">
        <v>6.7</v>
      </c>
      <c r="J6711" s="15">
        <v>5.7</v>
      </c>
      <c r="K6711" s="15">
        <v>4.5</v>
      </c>
      <c r="L6711" s="15">
        <v>2</v>
      </c>
      <c r="N6711" s="88">
        <v>10.8</v>
      </c>
      <c r="O6711" s="104">
        <v>9.5</v>
      </c>
      <c r="Q6711" s="11">
        <v>8.8000000000000007</v>
      </c>
      <c r="R6711" s="11">
        <v>7.4</v>
      </c>
      <c r="S6711" s="11">
        <v>10.199999999999999</v>
      </c>
      <c r="T6711" s="11">
        <v>8.5</v>
      </c>
      <c r="U6711" s="11">
        <v>8.3000000000000007</v>
      </c>
      <c r="V6711" s="11">
        <v>7.9</v>
      </c>
      <c r="W6711" s="11">
        <v>6.5</v>
      </c>
      <c r="X6711" s="11">
        <v>8.6999999999999993</v>
      </c>
      <c r="Y6711" s="78"/>
      <c r="Z6711" s="11">
        <v>65.52</v>
      </c>
      <c r="AA6711" s="11">
        <v>131.46</v>
      </c>
      <c r="AB6711" s="11">
        <v>102.52</v>
      </c>
      <c r="AC6711" s="11">
        <v>0.25</v>
      </c>
      <c r="AD6711" s="11">
        <v>5.54</v>
      </c>
    </row>
    <row r="6712" spans="1:30" x14ac:dyDescent="0.25">
      <c r="A6712" s="1">
        <v>2019</v>
      </c>
      <c r="B6712" s="1">
        <v>10</v>
      </c>
      <c r="C6712" s="1">
        <v>7</v>
      </c>
      <c r="D6712" s="3">
        <v>0.45833333333333331</v>
      </c>
      <c r="E6712" s="5">
        <v>6708</v>
      </c>
      <c r="G6712" s="15">
        <v>5.7</v>
      </c>
      <c r="H6712" s="15">
        <v>4</v>
      </c>
      <c r="I6712" s="15">
        <v>5.2</v>
      </c>
      <c r="J6712" s="15">
        <v>5.7</v>
      </c>
      <c r="K6712" s="15">
        <v>5.3</v>
      </c>
      <c r="L6712" s="15">
        <v>2.8</v>
      </c>
      <c r="N6712" s="88">
        <v>10.8</v>
      </c>
      <c r="O6712" s="104">
        <v>9.5</v>
      </c>
      <c r="Q6712" s="11">
        <v>8.8000000000000007</v>
      </c>
      <c r="R6712" s="11">
        <v>7.4</v>
      </c>
      <c r="S6712" s="11">
        <v>10.199999999999999</v>
      </c>
      <c r="T6712" s="11">
        <v>8.5</v>
      </c>
      <c r="U6712" s="11">
        <v>8.3000000000000007</v>
      </c>
      <c r="V6712" s="11">
        <v>7.9</v>
      </c>
      <c r="W6712" s="11">
        <v>6.5</v>
      </c>
      <c r="X6712" s="11">
        <v>8.6999999999999993</v>
      </c>
      <c r="Y6712" s="78"/>
      <c r="Z6712" s="11">
        <v>65.52</v>
      </c>
      <c r="AA6712" s="11">
        <v>131.46</v>
      </c>
      <c r="AB6712" s="11">
        <v>102.52</v>
      </c>
      <c r="AC6712" s="11">
        <v>0.25</v>
      </c>
      <c r="AD6712" s="11">
        <v>5.54</v>
      </c>
    </row>
    <row r="6713" spans="1:30" x14ac:dyDescent="0.25">
      <c r="A6713" s="1">
        <v>2019</v>
      </c>
      <c r="B6713" s="1">
        <v>10</v>
      </c>
      <c r="C6713" s="1">
        <v>7</v>
      </c>
      <c r="D6713" s="3">
        <v>0.5</v>
      </c>
      <c r="E6713" s="5">
        <v>6709</v>
      </c>
      <c r="G6713" s="15">
        <v>3.7</v>
      </c>
      <c r="H6713" s="15">
        <v>2.6</v>
      </c>
      <c r="I6713" s="15">
        <v>5.8</v>
      </c>
      <c r="J6713" s="15">
        <v>6.1</v>
      </c>
      <c r="K6713" s="15">
        <v>5</v>
      </c>
      <c r="L6713" s="15">
        <v>2.8</v>
      </c>
      <c r="N6713" s="88">
        <v>11.4</v>
      </c>
      <c r="O6713" s="104">
        <v>9.5</v>
      </c>
      <c r="Q6713" s="11">
        <v>8.8000000000000007</v>
      </c>
      <c r="R6713" s="11">
        <v>7.4</v>
      </c>
      <c r="S6713" s="11">
        <v>10.199999999999999</v>
      </c>
      <c r="T6713" s="11">
        <v>8.5</v>
      </c>
      <c r="U6713" s="11">
        <v>8.3000000000000007</v>
      </c>
      <c r="V6713" s="11">
        <v>7.9</v>
      </c>
      <c r="W6713" s="11">
        <v>6.5</v>
      </c>
      <c r="X6713" s="11">
        <v>8.6999999999999993</v>
      </c>
      <c r="Y6713" s="78"/>
      <c r="Z6713" s="11">
        <v>65.52</v>
      </c>
      <c r="AA6713" s="11">
        <v>131.46</v>
      </c>
      <c r="AB6713" s="11">
        <v>102.52</v>
      </c>
      <c r="AC6713" s="11">
        <v>0.25</v>
      </c>
      <c r="AD6713" s="11">
        <v>5.54</v>
      </c>
    </row>
    <row r="6714" spans="1:30" x14ac:dyDescent="0.25">
      <c r="A6714" s="1">
        <v>2019</v>
      </c>
      <c r="B6714" s="1">
        <v>10</v>
      </c>
      <c r="C6714" s="1">
        <v>7</v>
      </c>
      <c r="D6714" s="3">
        <v>0.54166666666666663</v>
      </c>
      <c r="E6714" s="5">
        <v>6710</v>
      </c>
      <c r="G6714" s="15">
        <v>3.1</v>
      </c>
      <c r="H6714" s="15">
        <v>3.1</v>
      </c>
      <c r="I6714" s="15">
        <v>5.8</v>
      </c>
      <c r="J6714" s="15">
        <v>5.8</v>
      </c>
      <c r="K6714" s="15">
        <v>5.2</v>
      </c>
      <c r="L6714" s="15">
        <v>2.8</v>
      </c>
      <c r="N6714" s="88">
        <v>11.4</v>
      </c>
      <c r="O6714" s="104">
        <v>9.5</v>
      </c>
      <c r="Q6714" s="11">
        <v>8.8000000000000007</v>
      </c>
      <c r="R6714" s="11">
        <v>7.4</v>
      </c>
      <c r="S6714" s="11">
        <v>10.199999999999999</v>
      </c>
      <c r="T6714" s="11">
        <v>8.5</v>
      </c>
      <c r="U6714" s="11">
        <v>8.3000000000000007</v>
      </c>
      <c r="V6714" s="11">
        <v>7.9</v>
      </c>
      <c r="W6714" s="11">
        <v>6.5</v>
      </c>
      <c r="X6714" s="11">
        <v>8.6999999999999993</v>
      </c>
      <c r="Y6714" s="78"/>
      <c r="Z6714" s="11">
        <v>65.52</v>
      </c>
      <c r="AA6714" s="11">
        <v>131.46</v>
      </c>
      <c r="AB6714" s="11">
        <v>102.52</v>
      </c>
      <c r="AC6714" s="11">
        <v>0.25</v>
      </c>
      <c r="AD6714" s="11">
        <v>5.54</v>
      </c>
    </row>
    <row r="6715" spans="1:30" x14ac:dyDescent="0.25">
      <c r="A6715" s="1">
        <v>2019</v>
      </c>
      <c r="B6715" s="1">
        <v>10</v>
      </c>
      <c r="C6715" s="1">
        <v>7</v>
      </c>
      <c r="D6715" s="3">
        <v>0.58333333333333337</v>
      </c>
      <c r="E6715" s="5">
        <v>6711</v>
      </c>
      <c r="G6715" s="15">
        <v>3.1</v>
      </c>
      <c r="H6715" s="15">
        <v>3.3</v>
      </c>
      <c r="I6715" s="15">
        <v>6.6</v>
      </c>
      <c r="J6715" s="15">
        <v>5.9</v>
      </c>
      <c r="K6715" s="15">
        <v>5.7</v>
      </c>
      <c r="L6715" s="15">
        <v>2.9</v>
      </c>
      <c r="N6715" s="88">
        <v>11.4</v>
      </c>
      <c r="O6715" s="104">
        <v>9.5</v>
      </c>
      <c r="Q6715" s="11">
        <v>8.8000000000000007</v>
      </c>
      <c r="R6715" s="11">
        <v>7.4</v>
      </c>
      <c r="S6715" s="11">
        <v>10.199999999999999</v>
      </c>
      <c r="T6715" s="11">
        <v>8.5</v>
      </c>
      <c r="U6715" s="11">
        <v>8.3000000000000007</v>
      </c>
      <c r="V6715" s="11">
        <v>7.9</v>
      </c>
      <c r="W6715" s="11">
        <v>6.5</v>
      </c>
      <c r="X6715" s="11">
        <v>8.6999999999999993</v>
      </c>
      <c r="Y6715" s="78"/>
      <c r="Z6715" s="11">
        <v>65.52</v>
      </c>
      <c r="AA6715" s="11">
        <v>131.46</v>
      </c>
      <c r="AB6715" s="11">
        <v>102.52</v>
      </c>
      <c r="AC6715" s="11">
        <v>0.25</v>
      </c>
      <c r="AD6715" s="11">
        <v>5.54</v>
      </c>
    </row>
    <row r="6716" spans="1:30" x14ac:dyDescent="0.25">
      <c r="A6716" s="1">
        <v>2019</v>
      </c>
      <c r="B6716" s="1">
        <v>10</v>
      </c>
      <c r="C6716" s="1">
        <v>7</v>
      </c>
      <c r="D6716" s="3">
        <v>0.625</v>
      </c>
      <c r="E6716" s="5">
        <v>6712</v>
      </c>
      <c r="G6716" s="15">
        <v>3.5</v>
      </c>
      <c r="H6716" s="15">
        <v>3.7</v>
      </c>
      <c r="I6716" s="15">
        <v>7.3</v>
      </c>
      <c r="J6716" s="15">
        <v>6</v>
      </c>
      <c r="K6716" s="15">
        <v>5.5</v>
      </c>
      <c r="L6716" s="15">
        <v>2.7</v>
      </c>
      <c r="N6716" s="88">
        <v>11.4</v>
      </c>
      <c r="O6716" s="104">
        <v>9.5</v>
      </c>
      <c r="Q6716" s="11">
        <v>8.8000000000000007</v>
      </c>
      <c r="R6716" s="11">
        <v>7.4</v>
      </c>
      <c r="S6716" s="11">
        <v>10.199999999999999</v>
      </c>
      <c r="T6716" s="11">
        <v>8.5</v>
      </c>
      <c r="U6716" s="11">
        <v>8.3000000000000007</v>
      </c>
      <c r="V6716" s="11">
        <v>7.9</v>
      </c>
      <c r="W6716" s="11">
        <v>6.5</v>
      </c>
      <c r="X6716" s="11">
        <v>8.6999999999999993</v>
      </c>
      <c r="Y6716" s="78"/>
      <c r="Z6716" s="11">
        <v>65.52</v>
      </c>
      <c r="AA6716" s="11">
        <v>131.46</v>
      </c>
      <c r="AB6716" s="11">
        <v>102.52</v>
      </c>
      <c r="AC6716" s="11">
        <v>0.25</v>
      </c>
      <c r="AD6716" s="11">
        <v>5.54</v>
      </c>
    </row>
    <row r="6717" spans="1:30" x14ac:dyDescent="0.25">
      <c r="A6717" s="1">
        <v>2019</v>
      </c>
      <c r="B6717" s="1">
        <v>10</v>
      </c>
      <c r="C6717" s="1">
        <v>7</v>
      </c>
      <c r="D6717" s="3">
        <v>0.66666666666666663</v>
      </c>
      <c r="E6717" s="5">
        <v>6713</v>
      </c>
      <c r="G6717" s="15">
        <v>3.1</v>
      </c>
      <c r="H6717" s="15">
        <v>3.9</v>
      </c>
      <c r="I6717" s="15">
        <v>8</v>
      </c>
      <c r="J6717" s="15">
        <v>5.3</v>
      </c>
      <c r="K6717" s="15">
        <v>4.8</v>
      </c>
      <c r="L6717" s="15">
        <v>2.2999999999999998</v>
      </c>
      <c r="N6717" s="88">
        <v>11.4</v>
      </c>
      <c r="O6717" s="104">
        <v>9.5</v>
      </c>
      <c r="Q6717" s="11">
        <v>8.8000000000000007</v>
      </c>
      <c r="R6717" s="11">
        <v>7.4</v>
      </c>
      <c r="S6717" s="11">
        <v>10.199999999999999</v>
      </c>
      <c r="T6717" s="11">
        <v>8.5</v>
      </c>
      <c r="U6717" s="11">
        <v>8.3000000000000007</v>
      </c>
      <c r="V6717" s="11">
        <v>7.9</v>
      </c>
      <c r="W6717" s="11">
        <v>6.5</v>
      </c>
      <c r="X6717" s="11">
        <v>8.6999999999999993</v>
      </c>
      <c r="Y6717" s="78"/>
      <c r="Z6717" s="11">
        <v>65.52</v>
      </c>
      <c r="AA6717" s="11">
        <v>131.46</v>
      </c>
      <c r="AB6717" s="11">
        <v>102.52</v>
      </c>
      <c r="AC6717" s="11">
        <v>0.25</v>
      </c>
      <c r="AD6717" s="11">
        <v>5.54</v>
      </c>
    </row>
    <row r="6718" spans="1:30" x14ac:dyDescent="0.25">
      <c r="A6718" s="1">
        <v>2019</v>
      </c>
      <c r="B6718" s="1">
        <v>10</v>
      </c>
      <c r="C6718" s="1">
        <v>7</v>
      </c>
      <c r="D6718" s="3">
        <v>0.70833333333333337</v>
      </c>
      <c r="E6718" s="5">
        <v>6714</v>
      </c>
      <c r="G6718" s="15">
        <v>3.3</v>
      </c>
      <c r="H6718" s="15">
        <v>3.9</v>
      </c>
      <c r="I6718" s="15">
        <v>7.7</v>
      </c>
      <c r="J6718" s="15">
        <v>3.7</v>
      </c>
      <c r="K6718" s="15">
        <v>4.8</v>
      </c>
      <c r="L6718" s="15">
        <v>1.8</v>
      </c>
      <c r="N6718" s="88">
        <v>11.4</v>
      </c>
      <c r="O6718" s="104">
        <v>9.5</v>
      </c>
      <c r="Q6718" s="11">
        <v>8.8000000000000007</v>
      </c>
      <c r="R6718" s="11">
        <v>7.4</v>
      </c>
      <c r="S6718" s="11">
        <v>10.199999999999999</v>
      </c>
      <c r="T6718" s="11">
        <v>8.5</v>
      </c>
      <c r="U6718" s="11">
        <v>8.3000000000000007</v>
      </c>
      <c r="V6718" s="11">
        <v>7.9</v>
      </c>
      <c r="W6718" s="11">
        <v>6.5</v>
      </c>
      <c r="X6718" s="11">
        <v>8.6999999999999993</v>
      </c>
      <c r="Y6718" s="78"/>
      <c r="Z6718" s="11">
        <v>65.52</v>
      </c>
      <c r="AA6718" s="11">
        <v>131.46</v>
      </c>
      <c r="AB6718" s="11">
        <v>102.52</v>
      </c>
      <c r="AC6718" s="11">
        <v>0.25</v>
      </c>
      <c r="AD6718" s="11">
        <v>5.54</v>
      </c>
    </row>
    <row r="6719" spans="1:30" x14ac:dyDescent="0.25">
      <c r="A6719" s="1">
        <v>2019</v>
      </c>
      <c r="B6719" s="1">
        <v>10</v>
      </c>
      <c r="C6719" s="1">
        <v>7</v>
      </c>
      <c r="D6719" s="3">
        <v>0.75</v>
      </c>
      <c r="E6719" s="5">
        <v>6715</v>
      </c>
      <c r="G6719" s="15">
        <v>4.3</v>
      </c>
      <c r="H6719" s="15">
        <v>3.9</v>
      </c>
      <c r="I6719" s="15">
        <v>7.3</v>
      </c>
      <c r="J6719" s="15">
        <v>2.7</v>
      </c>
      <c r="K6719" s="15">
        <v>3.8</v>
      </c>
      <c r="L6719" s="15">
        <v>2</v>
      </c>
      <c r="N6719" s="88">
        <v>11.4</v>
      </c>
      <c r="O6719" s="104">
        <v>9.5</v>
      </c>
      <c r="Q6719" s="11">
        <v>8.8000000000000007</v>
      </c>
      <c r="R6719" s="11">
        <v>7.4</v>
      </c>
      <c r="S6719" s="11">
        <v>10.199999999999999</v>
      </c>
      <c r="T6719" s="11">
        <v>8.5</v>
      </c>
      <c r="U6719" s="11">
        <v>8.3000000000000007</v>
      </c>
      <c r="V6719" s="11">
        <v>7.9</v>
      </c>
      <c r="W6719" s="11">
        <v>6.5</v>
      </c>
      <c r="X6719" s="11">
        <v>8.6999999999999993</v>
      </c>
      <c r="Y6719" s="78"/>
      <c r="Z6719" s="11">
        <v>65.52</v>
      </c>
      <c r="AA6719" s="11">
        <v>131.46</v>
      </c>
      <c r="AB6719" s="11">
        <v>102.52</v>
      </c>
      <c r="AC6719" s="11">
        <v>0.25</v>
      </c>
      <c r="AD6719" s="11">
        <v>5.54</v>
      </c>
    </row>
    <row r="6720" spans="1:30" x14ac:dyDescent="0.25">
      <c r="A6720" s="1">
        <v>2019</v>
      </c>
      <c r="B6720" s="1">
        <v>10</v>
      </c>
      <c r="C6720" s="1">
        <v>7</v>
      </c>
      <c r="D6720" s="3">
        <v>0.79166666666666663</v>
      </c>
      <c r="E6720" s="5">
        <v>6716</v>
      </c>
      <c r="G6720" s="15">
        <v>4.0999999999999996</v>
      </c>
      <c r="H6720" s="15">
        <v>3.8</v>
      </c>
      <c r="I6720" s="15">
        <v>3.2</v>
      </c>
      <c r="J6720" s="15">
        <v>2.5</v>
      </c>
      <c r="K6720" s="15">
        <v>3.1</v>
      </c>
      <c r="L6720" s="15">
        <v>2.1</v>
      </c>
      <c r="N6720" s="88">
        <v>11.4</v>
      </c>
      <c r="O6720" s="104">
        <v>9.5</v>
      </c>
      <c r="Q6720" s="11">
        <v>8.8000000000000007</v>
      </c>
      <c r="R6720" s="11">
        <v>7.4</v>
      </c>
      <c r="S6720" s="11">
        <v>10.199999999999999</v>
      </c>
      <c r="T6720" s="11">
        <v>8.5</v>
      </c>
      <c r="U6720" s="11">
        <v>8.3000000000000007</v>
      </c>
      <c r="V6720" s="11">
        <v>7.9</v>
      </c>
      <c r="W6720" s="11">
        <v>6.5</v>
      </c>
      <c r="X6720" s="11">
        <v>8.6999999999999993</v>
      </c>
      <c r="Y6720" s="78"/>
      <c r="Z6720" s="11">
        <v>65.52</v>
      </c>
      <c r="AA6720" s="11">
        <v>131.46</v>
      </c>
      <c r="AB6720" s="11">
        <v>102.52</v>
      </c>
      <c r="AC6720" s="11">
        <v>0.25</v>
      </c>
      <c r="AD6720" s="11">
        <v>5.54</v>
      </c>
    </row>
    <row r="6721" spans="1:30" x14ac:dyDescent="0.25">
      <c r="A6721" s="1">
        <v>2019</v>
      </c>
      <c r="B6721" s="1">
        <v>10</v>
      </c>
      <c r="C6721" s="1">
        <v>7</v>
      </c>
      <c r="D6721" s="3">
        <v>0.83333333333333337</v>
      </c>
      <c r="E6721" s="5">
        <v>6717</v>
      </c>
      <c r="G6721" s="15">
        <v>2.9</v>
      </c>
      <c r="H6721" s="15">
        <v>3.6</v>
      </c>
      <c r="I6721" s="15">
        <v>2.7</v>
      </c>
      <c r="J6721" s="15">
        <v>1.8</v>
      </c>
      <c r="K6721" s="15">
        <v>2.7</v>
      </c>
      <c r="L6721" s="15">
        <v>2.2000000000000002</v>
      </c>
      <c r="N6721" s="88">
        <v>11.4</v>
      </c>
      <c r="O6721" s="104">
        <v>9.5</v>
      </c>
      <c r="Q6721" s="11">
        <v>8.8000000000000007</v>
      </c>
      <c r="R6721" s="11">
        <v>7.4</v>
      </c>
      <c r="S6721" s="11">
        <v>10.199999999999999</v>
      </c>
      <c r="T6721" s="11">
        <v>8.5</v>
      </c>
      <c r="U6721" s="11">
        <v>8.3000000000000007</v>
      </c>
      <c r="V6721" s="11">
        <v>7.9</v>
      </c>
      <c r="W6721" s="11">
        <v>6.5</v>
      </c>
      <c r="X6721" s="11">
        <v>8.6999999999999993</v>
      </c>
      <c r="Y6721" s="78"/>
      <c r="Z6721" s="11">
        <v>65.52</v>
      </c>
      <c r="AA6721" s="11">
        <v>131.46</v>
      </c>
      <c r="AB6721" s="11">
        <v>102.52</v>
      </c>
      <c r="AC6721" s="11">
        <v>0.25</v>
      </c>
      <c r="AD6721" s="11">
        <v>5.54</v>
      </c>
    </row>
    <row r="6722" spans="1:30" x14ac:dyDescent="0.25">
      <c r="A6722" s="1">
        <v>2019</v>
      </c>
      <c r="B6722" s="1">
        <v>10</v>
      </c>
      <c r="C6722" s="1">
        <v>7</v>
      </c>
      <c r="D6722" s="3">
        <v>0.875</v>
      </c>
      <c r="E6722" s="5">
        <v>6718</v>
      </c>
      <c r="G6722" s="15">
        <v>2.8</v>
      </c>
      <c r="H6722" s="15">
        <v>3.4</v>
      </c>
      <c r="I6722" s="15">
        <v>6.9</v>
      </c>
      <c r="J6722" s="15">
        <v>1.7</v>
      </c>
      <c r="K6722" s="15">
        <v>3.1</v>
      </c>
      <c r="L6722" s="15">
        <v>2.4</v>
      </c>
      <c r="N6722" s="88">
        <v>11.4</v>
      </c>
      <c r="O6722" s="104">
        <v>9.5</v>
      </c>
      <c r="Q6722" s="11">
        <v>8.8000000000000007</v>
      </c>
      <c r="R6722" s="11">
        <v>7.4</v>
      </c>
      <c r="S6722" s="11">
        <v>10.199999999999999</v>
      </c>
      <c r="T6722" s="11">
        <v>8.5</v>
      </c>
      <c r="U6722" s="11">
        <v>8.3000000000000007</v>
      </c>
      <c r="V6722" s="11">
        <v>7.9</v>
      </c>
      <c r="W6722" s="11">
        <v>6.5</v>
      </c>
      <c r="X6722" s="11">
        <v>8.6999999999999993</v>
      </c>
      <c r="Y6722" s="78"/>
      <c r="Z6722" s="11">
        <v>65.52</v>
      </c>
      <c r="AA6722" s="11">
        <v>131.46</v>
      </c>
      <c r="AB6722" s="11">
        <v>102.52</v>
      </c>
      <c r="AC6722" s="11">
        <v>0.25</v>
      </c>
      <c r="AD6722" s="11">
        <v>5.54</v>
      </c>
    </row>
    <row r="6723" spans="1:30" x14ac:dyDescent="0.25">
      <c r="A6723" s="1">
        <v>2019</v>
      </c>
      <c r="B6723" s="1">
        <v>10</v>
      </c>
      <c r="C6723" s="1">
        <v>7</v>
      </c>
      <c r="D6723" s="3">
        <v>0.91666666666666663</v>
      </c>
      <c r="E6723" s="5">
        <v>6719</v>
      </c>
      <c r="G6723" s="15">
        <v>1.5</v>
      </c>
      <c r="H6723" s="15">
        <v>2.7</v>
      </c>
      <c r="I6723" s="15">
        <v>5</v>
      </c>
      <c r="J6723" s="15">
        <v>1.7</v>
      </c>
      <c r="K6723" s="15">
        <v>3.5</v>
      </c>
      <c r="L6723" s="15">
        <v>2.9</v>
      </c>
      <c r="N6723" s="88">
        <v>11.4</v>
      </c>
      <c r="O6723" s="104">
        <v>9.5</v>
      </c>
      <c r="Q6723" s="11">
        <v>8.8000000000000007</v>
      </c>
      <c r="R6723" s="11">
        <v>7.4</v>
      </c>
      <c r="S6723" s="11">
        <v>10.199999999999999</v>
      </c>
      <c r="T6723" s="11">
        <v>8.5</v>
      </c>
      <c r="U6723" s="11">
        <v>8.3000000000000007</v>
      </c>
      <c r="V6723" s="11">
        <v>7.9</v>
      </c>
      <c r="W6723" s="11">
        <v>6.5</v>
      </c>
      <c r="X6723" s="11">
        <v>8.6999999999999993</v>
      </c>
      <c r="Y6723" s="78"/>
      <c r="Z6723" s="11">
        <v>65.52</v>
      </c>
      <c r="AA6723" s="11">
        <v>131.46</v>
      </c>
      <c r="AB6723" s="11">
        <v>102.52</v>
      </c>
      <c r="AC6723" s="11">
        <v>0.25</v>
      </c>
      <c r="AD6723" s="11">
        <v>5.54</v>
      </c>
    </row>
    <row r="6724" spans="1:30" x14ac:dyDescent="0.25">
      <c r="A6724" s="1">
        <v>2019</v>
      </c>
      <c r="B6724" s="1">
        <v>10</v>
      </c>
      <c r="C6724" s="1">
        <v>7</v>
      </c>
      <c r="D6724" s="3">
        <v>0.95833333333333337</v>
      </c>
      <c r="E6724" s="5">
        <v>6720</v>
      </c>
      <c r="G6724" s="15">
        <v>1.3</v>
      </c>
      <c r="H6724" s="15">
        <v>2.5</v>
      </c>
      <c r="I6724" s="15">
        <v>5.6</v>
      </c>
      <c r="J6724" s="15">
        <v>1.3</v>
      </c>
      <c r="K6724" s="15">
        <v>3.5</v>
      </c>
      <c r="L6724" s="15">
        <v>3.2</v>
      </c>
      <c r="N6724" s="88">
        <v>11.4</v>
      </c>
      <c r="O6724" s="104">
        <v>9.5</v>
      </c>
      <c r="Q6724" s="11">
        <v>8.8000000000000007</v>
      </c>
      <c r="R6724" s="11">
        <v>7.4</v>
      </c>
      <c r="S6724" s="11">
        <v>10.199999999999999</v>
      </c>
      <c r="T6724" s="11">
        <v>8.5</v>
      </c>
      <c r="U6724" s="11">
        <v>8.3000000000000007</v>
      </c>
      <c r="V6724" s="11">
        <v>7.9</v>
      </c>
      <c r="W6724" s="11">
        <v>6.5</v>
      </c>
      <c r="X6724" s="11">
        <v>8.6999999999999993</v>
      </c>
      <c r="Y6724" s="78"/>
      <c r="Z6724" s="11">
        <v>65.52</v>
      </c>
      <c r="AA6724" s="11">
        <v>131.46</v>
      </c>
      <c r="AB6724" s="11">
        <v>102.52</v>
      </c>
      <c r="AC6724" s="11">
        <v>0.25</v>
      </c>
      <c r="AD6724" s="11">
        <v>5.54</v>
      </c>
    </row>
    <row r="6725" spans="1:30" x14ac:dyDescent="0.25">
      <c r="A6725" s="1">
        <v>2019</v>
      </c>
      <c r="B6725" s="1">
        <v>10</v>
      </c>
      <c r="C6725" s="1">
        <v>8</v>
      </c>
      <c r="D6725" s="3">
        <v>0</v>
      </c>
      <c r="E6725" s="5">
        <v>6721</v>
      </c>
      <c r="G6725" s="15">
        <v>1.7</v>
      </c>
      <c r="H6725" s="15">
        <v>2.4</v>
      </c>
      <c r="I6725" s="15">
        <v>7.6</v>
      </c>
      <c r="J6725" s="15">
        <v>0.2</v>
      </c>
      <c r="K6725" s="15">
        <v>3.4</v>
      </c>
      <c r="L6725" s="15">
        <v>3</v>
      </c>
      <c r="N6725" s="88">
        <v>10.6</v>
      </c>
      <c r="O6725" s="104">
        <v>9.4</v>
      </c>
      <c r="Q6725" s="11">
        <v>8.4</v>
      </c>
      <c r="R6725" s="11">
        <v>7.5</v>
      </c>
      <c r="S6725" s="11">
        <v>10.8</v>
      </c>
      <c r="T6725" s="11">
        <v>9</v>
      </c>
      <c r="U6725" s="11">
        <v>7.5</v>
      </c>
      <c r="V6725" s="11">
        <v>7.4</v>
      </c>
      <c r="W6725" s="11">
        <v>7.4</v>
      </c>
      <c r="X6725" s="11">
        <v>8.1999999999999993</v>
      </c>
      <c r="Y6725" s="78"/>
      <c r="Z6725" s="11">
        <v>66.08</v>
      </c>
      <c r="AA6725" s="11">
        <v>137.05000000000001</v>
      </c>
      <c r="AB6725" s="11">
        <v>100.33</v>
      </c>
      <c r="AC6725" s="11">
        <v>0.24</v>
      </c>
      <c r="AD6725" s="11">
        <v>5.48</v>
      </c>
    </row>
    <row r="6726" spans="1:30" x14ac:dyDescent="0.25">
      <c r="A6726" s="1">
        <v>2019</v>
      </c>
      <c r="B6726" s="1">
        <v>10</v>
      </c>
      <c r="C6726" s="1">
        <v>8</v>
      </c>
      <c r="D6726" s="3">
        <v>4.1666666666666664E-2</v>
      </c>
      <c r="E6726" s="5">
        <v>6722</v>
      </c>
      <c r="G6726" s="15">
        <v>1.9</v>
      </c>
      <c r="H6726" s="15">
        <v>2.2000000000000002</v>
      </c>
      <c r="I6726" s="15">
        <v>7.7</v>
      </c>
      <c r="J6726" s="15">
        <v>1.9</v>
      </c>
      <c r="K6726" s="15">
        <v>2.8</v>
      </c>
      <c r="L6726" s="15">
        <v>2.9</v>
      </c>
      <c r="N6726" s="88">
        <v>10.6</v>
      </c>
      <c r="O6726" s="104">
        <v>9.4</v>
      </c>
      <c r="Q6726" s="11">
        <v>8.4</v>
      </c>
      <c r="R6726" s="11">
        <v>7.5</v>
      </c>
      <c r="S6726" s="11">
        <v>10.8</v>
      </c>
      <c r="T6726" s="11">
        <v>9</v>
      </c>
      <c r="U6726" s="11">
        <v>7.5</v>
      </c>
      <c r="V6726" s="11">
        <v>7.4</v>
      </c>
      <c r="W6726" s="11">
        <v>7.4</v>
      </c>
      <c r="X6726" s="11">
        <v>8.1999999999999993</v>
      </c>
      <c r="Y6726" s="78"/>
      <c r="Z6726" s="11">
        <v>66.08</v>
      </c>
      <c r="AA6726" s="11">
        <v>137.05000000000001</v>
      </c>
      <c r="AB6726" s="11">
        <v>100.33</v>
      </c>
      <c r="AC6726" s="11">
        <v>0.24</v>
      </c>
      <c r="AD6726" s="11">
        <v>5.48</v>
      </c>
    </row>
    <row r="6727" spans="1:30" x14ac:dyDescent="0.25">
      <c r="A6727" s="1">
        <v>2019</v>
      </c>
      <c r="B6727" s="1">
        <v>10</v>
      </c>
      <c r="C6727" s="1">
        <v>8</v>
      </c>
      <c r="D6727" s="3">
        <v>8.3333333333333329E-2</v>
      </c>
      <c r="E6727" s="5">
        <v>6723</v>
      </c>
      <c r="G6727" s="15">
        <v>2.2000000000000002</v>
      </c>
      <c r="H6727" s="15">
        <v>2.1</v>
      </c>
      <c r="I6727" s="15">
        <v>6.6</v>
      </c>
      <c r="J6727" s="15">
        <v>1</v>
      </c>
      <c r="K6727" s="15">
        <v>2</v>
      </c>
      <c r="L6727" s="15">
        <v>2.6</v>
      </c>
      <c r="N6727" s="88">
        <v>10.6</v>
      </c>
      <c r="O6727" s="104">
        <v>9.4</v>
      </c>
      <c r="Q6727" s="11">
        <v>8.4</v>
      </c>
      <c r="R6727" s="11">
        <v>7.5</v>
      </c>
      <c r="S6727" s="11">
        <v>10.8</v>
      </c>
      <c r="T6727" s="11">
        <v>9</v>
      </c>
      <c r="U6727" s="11">
        <v>7.5</v>
      </c>
      <c r="V6727" s="11">
        <v>7.4</v>
      </c>
      <c r="W6727" s="11">
        <v>7.4</v>
      </c>
      <c r="X6727" s="11">
        <v>8.1999999999999993</v>
      </c>
      <c r="Y6727" s="78"/>
      <c r="Z6727" s="11">
        <v>66.08</v>
      </c>
      <c r="AA6727" s="11">
        <v>137.05000000000001</v>
      </c>
      <c r="AB6727" s="11">
        <v>100.33</v>
      </c>
      <c r="AC6727" s="11">
        <v>0.24</v>
      </c>
      <c r="AD6727" s="11">
        <v>5.48</v>
      </c>
    </row>
    <row r="6728" spans="1:30" x14ac:dyDescent="0.25">
      <c r="A6728" s="1">
        <v>2019</v>
      </c>
      <c r="B6728" s="1">
        <v>10</v>
      </c>
      <c r="C6728" s="1">
        <v>8</v>
      </c>
      <c r="D6728" s="3">
        <v>0.125</v>
      </c>
      <c r="E6728" s="5">
        <v>6724</v>
      </c>
      <c r="G6728" s="15">
        <v>1.9</v>
      </c>
      <c r="H6728" s="15">
        <v>2</v>
      </c>
      <c r="I6728" s="15">
        <v>7.7</v>
      </c>
      <c r="J6728" s="15">
        <v>0.9</v>
      </c>
      <c r="K6728" s="15">
        <v>1.1000000000000001</v>
      </c>
      <c r="L6728" s="15">
        <v>2.2000000000000002</v>
      </c>
      <c r="N6728" s="88">
        <v>10.6</v>
      </c>
      <c r="O6728" s="104">
        <v>9.4</v>
      </c>
      <c r="Q6728" s="11">
        <v>8.4</v>
      </c>
      <c r="R6728" s="11">
        <v>7.5</v>
      </c>
      <c r="S6728" s="11">
        <v>10.8</v>
      </c>
      <c r="T6728" s="11">
        <v>9</v>
      </c>
      <c r="U6728" s="11">
        <v>7.5</v>
      </c>
      <c r="V6728" s="11">
        <v>7.4</v>
      </c>
      <c r="W6728" s="11">
        <v>7.4</v>
      </c>
      <c r="X6728" s="11">
        <v>8.1999999999999993</v>
      </c>
      <c r="Y6728" s="78"/>
      <c r="Z6728" s="11">
        <v>66.08</v>
      </c>
      <c r="AA6728" s="11">
        <v>137.05000000000001</v>
      </c>
      <c r="AB6728" s="11">
        <v>100.33</v>
      </c>
      <c r="AC6728" s="11">
        <v>0.24</v>
      </c>
      <c r="AD6728" s="11">
        <v>5.48</v>
      </c>
    </row>
    <row r="6729" spans="1:30" x14ac:dyDescent="0.25">
      <c r="A6729" s="1">
        <v>2019</v>
      </c>
      <c r="B6729" s="1">
        <v>10</v>
      </c>
      <c r="C6729" s="1">
        <v>8</v>
      </c>
      <c r="D6729" s="3">
        <v>0.16666666666666666</v>
      </c>
      <c r="E6729" s="5">
        <v>6725</v>
      </c>
      <c r="G6729" s="15">
        <v>2.8</v>
      </c>
      <c r="H6729" s="15">
        <v>2.9</v>
      </c>
      <c r="I6729" s="15">
        <v>7.1</v>
      </c>
      <c r="J6729" s="15">
        <v>1.2</v>
      </c>
      <c r="K6729" s="15">
        <v>0.5</v>
      </c>
      <c r="L6729" s="15">
        <v>1.8</v>
      </c>
      <c r="N6729" s="88">
        <v>10.6</v>
      </c>
      <c r="O6729" s="104">
        <v>9.4</v>
      </c>
      <c r="Q6729" s="11">
        <v>8.4</v>
      </c>
      <c r="R6729" s="11">
        <v>7.5</v>
      </c>
      <c r="S6729" s="11">
        <v>10.8</v>
      </c>
      <c r="T6729" s="11">
        <v>9</v>
      </c>
      <c r="U6729" s="11">
        <v>7.5</v>
      </c>
      <c r="V6729" s="11">
        <v>7.4</v>
      </c>
      <c r="W6729" s="11">
        <v>7.4</v>
      </c>
      <c r="X6729" s="11">
        <v>8.1999999999999993</v>
      </c>
      <c r="Y6729" s="78"/>
      <c r="Z6729" s="11">
        <v>66.08</v>
      </c>
      <c r="AA6729" s="11">
        <v>137.05000000000001</v>
      </c>
      <c r="AB6729" s="11">
        <v>100.33</v>
      </c>
      <c r="AC6729" s="11">
        <v>0.24</v>
      </c>
      <c r="AD6729" s="11">
        <v>5.48</v>
      </c>
    </row>
    <row r="6730" spans="1:30" x14ac:dyDescent="0.25">
      <c r="A6730" s="1">
        <v>2019</v>
      </c>
      <c r="B6730" s="1">
        <v>10</v>
      </c>
      <c r="C6730" s="1">
        <v>8</v>
      </c>
      <c r="D6730" s="3">
        <v>0.20833333333333334</v>
      </c>
      <c r="E6730" s="5">
        <v>6726</v>
      </c>
      <c r="G6730" s="15">
        <v>2.7</v>
      </c>
      <c r="H6730" s="15">
        <v>3.3</v>
      </c>
      <c r="I6730" s="15">
        <v>5.5</v>
      </c>
      <c r="J6730" s="15">
        <v>1.7</v>
      </c>
      <c r="K6730" s="15">
        <v>1.7</v>
      </c>
      <c r="L6730" s="15">
        <v>2.1</v>
      </c>
      <c r="N6730" s="88">
        <v>10.6</v>
      </c>
      <c r="O6730" s="104">
        <v>9.4</v>
      </c>
      <c r="Q6730" s="11">
        <v>8.4</v>
      </c>
      <c r="R6730" s="11">
        <v>7.5</v>
      </c>
      <c r="S6730" s="11">
        <v>10.8</v>
      </c>
      <c r="T6730" s="11">
        <v>9</v>
      </c>
      <c r="U6730" s="11">
        <v>7.5</v>
      </c>
      <c r="V6730" s="11">
        <v>7.4</v>
      </c>
      <c r="W6730" s="11">
        <v>7.4</v>
      </c>
      <c r="X6730" s="11">
        <v>8.1999999999999993</v>
      </c>
      <c r="Y6730" s="78"/>
      <c r="Z6730" s="11">
        <v>66.08</v>
      </c>
      <c r="AA6730" s="11">
        <v>137.05000000000001</v>
      </c>
      <c r="AB6730" s="11">
        <v>100.33</v>
      </c>
      <c r="AC6730" s="11">
        <v>0.24</v>
      </c>
      <c r="AD6730" s="11">
        <v>5.48</v>
      </c>
    </row>
    <row r="6731" spans="1:30" x14ac:dyDescent="0.25">
      <c r="A6731" s="1">
        <v>2019</v>
      </c>
      <c r="B6731" s="1">
        <v>10</v>
      </c>
      <c r="C6731" s="1">
        <v>8</v>
      </c>
      <c r="D6731" s="3">
        <v>0.25</v>
      </c>
      <c r="E6731" s="5">
        <v>6727</v>
      </c>
      <c r="G6731" s="15">
        <v>3.1</v>
      </c>
      <c r="H6731" s="15">
        <v>3.4</v>
      </c>
      <c r="I6731" s="15">
        <v>8.1999999999999993</v>
      </c>
      <c r="J6731" s="15">
        <v>2.6</v>
      </c>
      <c r="K6731" s="15">
        <v>2.5</v>
      </c>
      <c r="L6731" s="15">
        <v>2.4</v>
      </c>
      <c r="N6731" s="88">
        <v>10.6</v>
      </c>
      <c r="O6731" s="104">
        <v>9.4</v>
      </c>
      <c r="Q6731" s="11">
        <v>8.4</v>
      </c>
      <c r="R6731" s="11">
        <v>7.5</v>
      </c>
      <c r="S6731" s="11">
        <v>10.8</v>
      </c>
      <c r="T6731" s="11">
        <v>9</v>
      </c>
      <c r="U6731" s="11">
        <v>7.5</v>
      </c>
      <c r="V6731" s="11">
        <v>7.4</v>
      </c>
      <c r="W6731" s="11">
        <v>7.4</v>
      </c>
      <c r="X6731" s="11">
        <v>8.1999999999999993</v>
      </c>
      <c r="Y6731" s="78"/>
      <c r="Z6731" s="11">
        <v>66.08</v>
      </c>
      <c r="AA6731" s="11">
        <v>137.05000000000001</v>
      </c>
      <c r="AB6731" s="11">
        <v>100.33</v>
      </c>
      <c r="AC6731" s="11">
        <v>0.24</v>
      </c>
      <c r="AD6731" s="11">
        <v>5.48</v>
      </c>
    </row>
    <row r="6732" spans="1:30" x14ac:dyDescent="0.25">
      <c r="A6732" s="1">
        <v>2019</v>
      </c>
      <c r="B6732" s="1">
        <v>10</v>
      </c>
      <c r="C6732" s="1">
        <v>8</v>
      </c>
      <c r="D6732" s="3">
        <v>0.29166666666666669</v>
      </c>
      <c r="E6732" s="5">
        <v>6728</v>
      </c>
      <c r="G6732" s="15">
        <v>3.5</v>
      </c>
      <c r="H6732" s="15">
        <v>4.0999999999999996</v>
      </c>
      <c r="I6732" s="15">
        <v>9.1999999999999993</v>
      </c>
      <c r="J6732" s="15">
        <v>3.6</v>
      </c>
      <c r="K6732" s="15">
        <v>4.0999999999999996</v>
      </c>
      <c r="L6732" s="15">
        <v>3.1</v>
      </c>
      <c r="N6732" s="88">
        <v>10.6</v>
      </c>
      <c r="O6732" s="104">
        <v>9.4</v>
      </c>
      <c r="Q6732" s="11">
        <v>8.4</v>
      </c>
      <c r="R6732" s="11">
        <v>7.5</v>
      </c>
      <c r="S6732" s="11">
        <v>10.8</v>
      </c>
      <c r="T6732" s="11">
        <v>9</v>
      </c>
      <c r="U6732" s="11">
        <v>7.5</v>
      </c>
      <c r="V6732" s="11">
        <v>7.4</v>
      </c>
      <c r="W6732" s="11">
        <v>7.4</v>
      </c>
      <c r="X6732" s="11">
        <v>8.1999999999999993</v>
      </c>
      <c r="Y6732" s="78"/>
      <c r="Z6732" s="11">
        <v>66.08</v>
      </c>
      <c r="AA6732" s="11">
        <v>137.05000000000001</v>
      </c>
      <c r="AB6732" s="11">
        <v>100.33</v>
      </c>
      <c r="AC6732" s="11">
        <v>0.24</v>
      </c>
      <c r="AD6732" s="11">
        <v>5.48</v>
      </c>
    </row>
    <row r="6733" spans="1:30" x14ac:dyDescent="0.25">
      <c r="A6733" s="1">
        <v>2019</v>
      </c>
      <c r="B6733" s="1">
        <v>10</v>
      </c>
      <c r="C6733" s="1">
        <v>8</v>
      </c>
      <c r="D6733" s="3">
        <v>0.33333333333333331</v>
      </c>
      <c r="E6733" s="5">
        <v>6729</v>
      </c>
      <c r="G6733" s="15">
        <v>3.4</v>
      </c>
      <c r="H6733" s="15">
        <v>4.9000000000000004</v>
      </c>
      <c r="I6733" s="15">
        <v>7.5</v>
      </c>
      <c r="J6733" s="15">
        <v>5.4</v>
      </c>
      <c r="K6733" s="15">
        <v>4.7</v>
      </c>
      <c r="L6733" s="15">
        <v>3.6</v>
      </c>
      <c r="N6733" s="88">
        <v>10.6</v>
      </c>
      <c r="O6733" s="104">
        <v>9.4</v>
      </c>
      <c r="Q6733" s="11">
        <v>8.4</v>
      </c>
      <c r="R6733" s="11">
        <v>7.5</v>
      </c>
      <c r="S6733" s="11">
        <v>10.8</v>
      </c>
      <c r="T6733" s="11">
        <v>9</v>
      </c>
      <c r="U6733" s="11">
        <v>7.5</v>
      </c>
      <c r="V6733" s="11">
        <v>7.4</v>
      </c>
      <c r="W6733" s="11">
        <v>7.4</v>
      </c>
      <c r="X6733" s="11">
        <v>8.1999999999999993</v>
      </c>
      <c r="Y6733" s="78"/>
      <c r="Z6733" s="11">
        <v>66.08</v>
      </c>
      <c r="AA6733" s="11">
        <v>137.05000000000001</v>
      </c>
      <c r="AB6733" s="11">
        <v>100.33</v>
      </c>
      <c r="AC6733" s="11">
        <v>0.24</v>
      </c>
      <c r="AD6733" s="11">
        <v>5.48</v>
      </c>
    </row>
    <row r="6734" spans="1:30" x14ac:dyDescent="0.25">
      <c r="A6734" s="1">
        <v>2019</v>
      </c>
      <c r="B6734" s="1">
        <v>10</v>
      </c>
      <c r="C6734" s="1">
        <v>8</v>
      </c>
      <c r="D6734" s="3">
        <v>0.375</v>
      </c>
      <c r="E6734" s="5">
        <v>6730</v>
      </c>
      <c r="G6734" s="15">
        <v>4.5999999999999996</v>
      </c>
      <c r="H6734" s="15">
        <v>5.9</v>
      </c>
      <c r="I6734" s="15">
        <v>8</v>
      </c>
      <c r="J6734" s="15">
        <v>5.4</v>
      </c>
      <c r="K6734" s="15">
        <v>6.1</v>
      </c>
      <c r="L6734" s="15">
        <v>4.3</v>
      </c>
      <c r="N6734" s="88">
        <v>10.6</v>
      </c>
      <c r="O6734" s="104">
        <v>9.4</v>
      </c>
      <c r="Q6734" s="11">
        <v>8.4</v>
      </c>
      <c r="R6734" s="11">
        <v>7.5</v>
      </c>
      <c r="S6734" s="11">
        <v>10.8</v>
      </c>
      <c r="T6734" s="11">
        <v>9</v>
      </c>
      <c r="U6734" s="11">
        <v>7.5</v>
      </c>
      <c r="V6734" s="11">
        <v>7.4</v>
      </c>
      <c r="W6734" s="11">
        <v>7.4</v>
      </c>
      <c r="X6734" s="11">
        <v>8.1999999999999993</v>
      </c>
      <c r="Y6734" s="78"/>
      <c r="Z6734" s="11">
        <v>66.08</v>
      </c>
      <c r="AA6734" s="11">
        <v>137.05000000000001</v>
      </c>
      <c r="AB6734" s="11">
        <v>100.33</v>
      </c>
      <c r="AC6734" s="11">
        <v>0.24</v>
      </c>
      <c r="AD6734" s="11">
        <v>5.48</v>
      </c>
    </row>
    <row r="6735" spans="1:30" x14ac:dyDescent="0.25">
      <c r="A6735" s="1">
        <v>2019</v>
      </c>
      <c r="B6735" s="1">
        <v>10</v>
      </c>
      <c r="C6735" s="1">
        <v>8</v>
      </c>
      <c r="D6735" s="3">
        <v>0.41666666666666669</v>
      </c>
      <c r="E6735" s="5">
        <v>6731</v>
      </c>
      <c r="G6735" s="15">
        <v>7.2</v>
      </c>
      <c r="H6735" s="15">
        <v>7.1</v>
      </c>
      <c r="I6735" s="15">
        <v>8.5</v>
      </c>
      <c r="J6735" s="15">
        <v>6.2</v>
      </c>
      <c r="K6735" s="15">
        <v>6.1</v>
      </c>
      <c r="L6735" s="15">
        <v>4.3</v>
      </c>
      <c r="N6735" s="88">
        <v>10.6</v>
      </c>
      <c r="O6735" s="104">
        <v>9.4</v>
      </c>
      <c r="Q6735" s="11">
        <v>8.4</v>
      </c>
      <c r="R6735" s="11">
        <v>7.5</v>
      </c>
      <c r="S6735" s="11">
        <v>10.8</v>
      </c>
      <c r="T6735" s="11">
        <v>9</v>
      </c>
      <c r="U6735" s="11">
        <v>7.5</v>
      </c>
      <c r="V6735" s="11">
        <v>7.4</v>
      </c>
      <c r="W6735" s="11">
        <v>7.4</v>
      </c>
      <c r="X6735" s="11">
        <v>8.1999999999999993</v>
      </c>
      <c r="Y6735" s="78"/>
      <c r="Z6735" s="11">
        <v>66.08</v>
      </c>
      <c r="AA6735" s="11">
        <v>137.05000000000001</v>
      </c>
      <c r="AB6735" s="11">
        <v>100.33</v>
      </c>
      <c r="AC6735" s="11">
        <v>0.24</v>
      </c>
      <c r="AD6735" s="11">
        <v>5.48</v>
      </c>
    </row>
    <row r="6736" spans="1:30" x14ac:dyDescent="0.25">
      <c r="A6736" s="1">
        <v>2019</v>
      </c>
      <c r="B6736" s="1">
        <v>10</v>
      </c>
      <c r="C6736" s="1">
        <v>8</v>
      </c>
      <c r="D6736" s="3">
        <v>0.45833333333333331</v>
      </c>
      <c r="E6736" s="5">
        <v>6732</v>
      </c>
      <c r="G6736" s="15">
        <v>6.5</v>
      </c>
      <c r="H6736" s="15">
        <v>7.3</v>
      </c>
      <c r="I6736" s="15">
        <v>8.6999999999999993</v>
      </c>
      <c r="J6736" s="15">
        <v>6.8</v>
      </c>
      <c r="K6736" s="15">
        <v>6.2</v>
      </c>
      <c r="L6736" s="15">
        <v>5.7</v>
      </c>
      <c r="N6736" s="88">
        <v>10.6</v>
      </c>
      <c r="O6736" s="104">
        <v>9.4</v>
      </c>
      <c r="Q6736" s="11">
        <v>8.4</v>
      </c>
      <c r="R6736" s="11">
        <v>7.5</v>
      </c>
      <c r="S6736" s="11">
        <v>10.8</v>
      </c>
      <c r="T6736" s="11">
        <v>9</v>
      </c>
      <c r="U6736" s="11">
        <v>7.5</v>
      </c>
      <c r="V6736" s="11">
        <v>7.4</v>
      </c>
      <c r="W6736" s="11">
        <v>7.4</v>
      </c>
      <c r="X6736" s="11">
        <v>8.1999999999999993</v>
      </c>
      <c r="Y6736" s="78"/>
      <c r="Z6736" s="11">
        <v>66.08</v>
      </c>
      <c r="AA6736" s="11">
        <v>137.05000000000001</v>
      </c>
      <c r="AB6736" s="11">
        <v>100.33</v>
      </c>
      <c r="AC6736" s="11">
        <v>0.24</v>
      </c>
      <c r="AD6736" s="11">
        <v>5.48</v>
      </c>
    </row>
    <row r="6737" spans="1:30" x14ac:dyDescent="0.25">
      <c r="A6737" s="1">
        <v>2019</v>
      </c>
      <c r="B6737" s="1">
        <v>10</v>
      </c>
      <c r="C6737" s="1">
        <v>8</v>
      </c>
      <c r="D6737" s="3">
        <v>0.5</v>
      </c>
      <c r="E6737" s="5">
        <v>6733</v>
      </c>
      <c r="G6737" s="15">
        <v>6.6</v>
      </c>
      <c r="H6737" s="15">
        <v>7.2</v>
      </c>
      <c r="I6737" s="15">
        <v>9.8000000000000007</v>
      </c>
      <c r="J6737" s="15">
        <v>6.5</v>
      </c>
      <c r="K6737" s="15">
        <v>6.3</v>
      </c>
      <c r="L6737" s="15">
        <v>6</v>
      </c>
      <c r="N6737" s="88">
        <v>11.4</v>
      </c>
      <c r="O6737" s="104">
        <v>9.4</v>
      </c>
      <c r="Q6737" s="11">
        <v>8.4</v>
      </c>
      <c r="R6737" s="11">
        <v>7.5</v>
      </c>
      <c r="S6737" s="11">
        <v>10.8</v>
      </c>
      <c r="T6737" s="11">
        <v>9</v>
      </c>
      <c r="U6737" s="11">
        <v>7.5</v>
      </c>
      <c r="V6737" s="11">
        <v>7.4</v>
      </c>
      <c r="W6737" s="11">
        <v>7.4</v>
      </c>
      <c r="X6737" s="11">
        <v>8.1999999999999993</v>
      </c>
      <c r="Y6737" s="78"/>
      <c r="Z6737" s="11">
        <v>66.08</v>
      </c>
      <c r="AA6737" s="11">
        <v>137.05000000000001</v>
      </c>
      <c r="AB6737" s="11">
        <v>100.33</v>
      </c>
      <c r="AC6737" s="11">
        <v>0.24</v>
      </c>
      <c r="AD6737" s="11">
        <v>5.48</v>
      </c>
    </row>
    <row r="6738" spans="1:30" x14ac:dyDescent="0.25">
      <c r="A6738" s="1">
        <v>2019</v>
      </c>
      <c r="B6738" s="1">
        <v>10</v>
      </c>
      <c r="C6738" s="1">
        <v>8</v>
      </c>
      <c r="D6738" s="3">
        <v>0.54166666666666663</v>
      </c>
      <c r="E6738" s="5">
        <v>6734</v>
      </c>
      <c r="G6738" s="15">
        <v>7.4</v>
      </c>
      <c r="H6738" s="15">
        <v>7.1</v>
      </c>
      <c r="I6738" s="15">
        <v>9.1999999999999993</v>
      </c>
      <c r="J6738" s="15">
        <v>5.9</v>
      </c>
      <c r="K6738" s="15">
        <v>6.7</v>
      </c>
      <c r="L6738" s="15">
        <v>6</v>
      </c>
      <c r="N6738" s="88">
        <v>11.4</v>
      </c>
      <c r="O6738" s="104">
        <v>9.4</v>
      </c>
      <c r="Q6738" s="11">
        <v>8.4</v>
      </c>
      <c r="R6738" s="11">
        <v>7.5</v>
      </c>
      <c r="S6738" s="11">
        <v>10.8</v>
      </c>
      <c r="T6738" s="11">
        <v>9</v>
      </c>
      <c r="U6738" s="11">
        <v>7.5</v>
      </c>
      <c r="V6738" s="11">
        <v>7.4</v>
      </c>
      <c r="W6738" s="11">
        <v>7.4</v>
      </c>
      <c r="X6738" s="11">
        <v>8.1999999999999993</v>
      </c>
      <c r="Y6738" s="78"/>
      <c r="Z6738" s="11">
        <v>66.08</v>
      </c>
      <c r="AA6738" s="11">
        <v>137.05000000000001</v>
      </c>
      <c r="AB6738" s="11">
        <v>100.33</v>
      </c>
      <c r="AC6738" s="11">
        <v>0.24</v>
      </c>
      <c r="AD6738" s="11">
        <v>5.48</v>
      </c>
    </row>
    <row r="6739" spans="1:30" x14ac:dyDescent="0.25">
      <c r="A6739" s="1">
        <v>2019</v>
      </c>
      <c r="B6739" s="1">
        <v>10</v>
      </c>
      <c r="C6739" s="1">
        <v>8</v>
      </c>
      <c r="D6739" s="3">
        <v>0.58333333333333337</v>
      </c>
      <c r="E6739" s="5">
        <v>6735</v>
      </c>
      <c r="G6739" s="15">
        <v>7.4</v>
      </c>
      <c r="H6739" s="15">
        <v>6.8</v>
      </c>
      <c r="I6739" s="15">
        <v>8.9</v>
      </c>
      <c r="J6739" s="15">
        <v>5.9</v>
      </c>
      <c r="K6739" s="15">
        <v>6.8</v>
      </c>
      <c r="L6739" s="15">
        <v>5.7</v>
      </c>
      <c r="N6739" s="88">
        <v>11.4</v>
      </c>
      <c r="O6739" s="104">
        <v>9.4</v>
      </c>
      <c r="Q6739" s="11">
        <v>8.4</v>
      </c>
      <c r="R6739" s="11">
        <v>7.5</v>
      </c>
      <c r="S6739" s="11">
        <v>10.8</v>
      </c>
      <c r="T6739" s="11">
        <v>9</v>
      </c>
      <c r="U6739" s="11">
        <v>7.5</v>
      </c>
      <c r="V6739" s="11">
        <v>7.4</v>
      </c>
      <c r="W6739" s="11">
        <v>7.4</v>
      </c>
      <c r="X6739" s="11">
        <v>8.1999999999999993</v>
      </c>
      <c r="Y6739" s="78"/>
      <c r="Z6739" s="11">
        <v>66.08</v>
      </c>
      <c r="AA6739" s="11">
        <v>137.05000000000001</v>
      </c>
      <c r="AB6739" s="11">
        <v>100.33</v>
      </c>
      <c r="AC6739" s="11">
        <v>0.24</v>
      </c>
      <c r="AD6739" s="11">
        <v>5.48</v>
      </c>
    </row>
    <row r="6740" spans="1:30" x14ac:dyDescent="0.25">
      <c r="A6740" s="1">
        <v>2019</v>
      </c>
      <c r="B6740" s="1">
        <v>10</v>
      </c>
      <c r="C6740" s="1">
        <v>8</v>
      </c>
      <c r="D6740" s="3">
        <v>0.625</v>
      </c>
      <c r="E6740" s="5">
        <v>6736</v>
      </c>
      <c r="G6740" s="15">
        <v>7.3</v>
      </c>
      <c r="H6740" s="15">
        <v>7</v>
      </c>
      <c r="I6740" s="15">
        <v>8</v>
      </c>
      <c r="J6740" s="15">
        <v>5.9</v>
      </c>
      <c r="K6740" s="15">
        <v>6.7</v>
      </c>
      <c r="L6740" s="15">
        <v>5.7</v>
      </c>
      <c r="N6740" s="88">
        <v>11.4</v>
      </c>
      <c r="O6740" s="104">
        <v>9.4</v>
      </c>
      <c r="Q6740" s="11">
        <v>8.4</v>
      </c>
      <c r="R6740" s="11">
        <v>7.5</v>
      </c>
      <c r="S6740" s="11">
        <v>10.8</v>
      </c>
      <c r="T6740" s="11">
        <v>9</v>
      </c>
      <c r="U6740" s="11">
        <v>7.5</v>
      </c>
      <c r="V6740" s="11">
        <v>7.4</v>
      </c>
      <c r="W6740" s="11">
        <v>7.4</v>
      </c>
      <c r="X6740" s="11">
        <v>8.1999999999999993</v>
      </c>
      <c r="Y6740" s="78"/>
      <c r="Z6740" s="11">
        <v>66.08</v>
      </c>
      <c r="AA6740" s="11">
        <v>137.05000000000001</v>
      </c>
      <c r="AB6740" s="11">
        <v>100.33</v>
      </c>
      <c r="AC6740" s="11">
        <v>0.24</v>
      </c>
      <c r="AD6740" s="11">
        <v>5.48</v>
      </c>
    </row>
    <row r="6741" spans="1:30" x14ac:dyDescent="0.25">
      <c r="A6741" s="1">
        <v>2019</v>
      </c>
      <c r="B6741" s="1">
        <v>10</v>
      </c>
      <c r="C6741" s="1">
        <v>8</v>
      </c>
      <c r="D6741" s="3">
        <v>0.66666666666666663</v>
      </c>
      <c r="E6741" s="5">
        <v>6737</v>
      </c>
      <c r="G6741" s="15">
        <v>7</v>
      </c>
      <c r="H6741" s="15">
        <v>6.7</v>
      </c>
      <c r="I6741" s="15">
        <v>7.1</v>
      </c>
      <c r="J6741" s="15">
        <v>5.8</v>
      </c>
      <c r="K6741" s="15">
        <v>6.6</v>
      </c>
      <c r="L6741" s="15">
        <v>5.6</v>
      </c>
      <c r="N6741" s="88">
        <v>11.4</v>
      </c>
      <c r="O6741" s="104">
        <v>9.4</v>
      </c>
      <c r="Q6741" s="11">
        <v>8.4</v>
      </c>
      <c r="R6741" s="11">
        <v>7.5</v>
      </c>
      <c r="S6741" s="11">
        <v>10.8</v>
      </c>
      <c r="T6741" s="11">
        <v>9</v>
      </c>
      <c r="U6741" s="11">
        <v>7.5</v>
      </c>
      <c r="V6741" s="11">
        <v>7.4</v>
      </c>
      <c r="W6741" s="11">
        <v>7.4</v>
      </c>
      <c r="X6741" s="11">
        <v>8.1999999999999993</v>
      </c>
      <c r="Y6741" s="78"/>
      <c r="Z6741" s="11">
        <v>66.08</v>
      </c>
      <c r="AA6741" s="11">
        <v>137.05000000000001</v>
      </c>
      <c r="AB6741" s="11">
        <v>100.33</v>
      </c>
      <c r="AC6741" s="11">
        <v>0.24</v>
      </c>
      <c r="AD6741" s="11">
        <v>5.48</v>
      </c>
    </row>
    <row r="6742" spans="1:30" x14ac:dyDescent="0.25">
      <c r="A6742" s="1">
        <v>2019</v>
      </c>
      <c r="B6742" s="1">
        <v>10</v>
      </c>
      <c r="C6742" s="1">
        <v>8</v>
      </c>
      <c r="D6742" s="3">
        <v>0.70833333333333337</v>
      </c>
      <c r="E6742" s="5">
        <v>6738</v>
      </c>
      <c r="G6742" s="15">
        <v>6.7</v>
      </c>
      <c r="H6742" s="15">
        <v>6.4</v>
      </c>
      <c r="I6742" s="15">
        <v>6.5</v>
      </c>
      <c r="J6742" s="15">
        <v>5.4</v>
      </c>
      <c r="K6742" s="15">
        <v>6.5</v>
      </c>
      <c r="L6742" s="15">
        <v>5.9</v>
      </c>
      <c r="N6742" s="88">
        <v>11.4</v>
      </c>
      <c r="O6742" s="104">
        <v>9.4</v>
      </c>
      <c r="Q6742" s="11">
        <v>8.4</v>
      </c>
      <c r="R6742" s="11">
        <v>7.5</v>
      </c>
      <c r="S6742" s="11">
        <v>10.8</v>
      </c>
      <c r="T6742" s="11">
        <v>9</v>
      </c>
      <c r="U6742" s="11">
        <v>7.5</v>
      </c>
      <c r="V6742" s="11">
        <v>7.4</v>
      </c>
      <c r="W6742" s="11">
        <v>7.4</v>
      </c>
      <c r="X6742" s="11">
        <v>8.1999999999999993</v>
      </c>
      <c r="Y6742" s="78"/>
      <c r="Z6742" s="11">
        <v>66.08</v>
      </c>
      <c r="AA6742" s="11">
        <v>137.05000000000001</v>
      </c>
      <c r="AB6742" s="11">
        <v>100.33</v>
      </c>
      <c r="AC6742" s="11">
        <v>0.24</v>
      </c>
      <c r="AD6742" s="11">
        <v>5.48</v>
      </c>
    </row>
    <row r="6743" spans="1:30" x14ac:dyDescent="0.25">
      <c r="A6743" s="1">
        <v>2019</v>
      </c>
      <c r="B6743" s="1">
        <v>10</v>
      </c>
      <c r="C6743" s="1">
        <v>8</v>
      </c>
      <c r="D6743" s="3">
        <v>0.75</v>
      </c>
      <c r="E6743" s="5">
        <v>6739</v>
      </c>
      <c r="G6743" s="15">
        <v>5.8</v>
      </c>
      <c r="H6743" s="15">
        <v>6.3</v>
      </c>
      <c r="I6743" s="15">
        <v>6.1</v>
      </c>
      <c r="J6743" s="15">
        <v>5.6</v>
      </c>
      <c r="K6743" s="15">
        <v>6.4</v>
      </c>
      <c r="L6743" s="15">
        <v>5.6</v>
      </c>
      <c r="N6743" s="88">
        <v>11.4</v>
      </c>
      <c r="O6743" s="104">
        <v>9.4</v>
      </c>
      <c r="Q6743" s="11">
        <v>8.4</v>
      </c>
      <c r="R6743" s="11">
        <v>7.5</v>
      </c>
      <c r="S6743" s="11">
        <v>10.8</v>
      </c>
      <c r="T6743" s="11">
        <v>9</v>
      </c>
      <c r="U6743" s="11">
        <v>7.5</v>
      </c>
      <c r="V6743" s="11">
        <v>7.4</v>
      </c>
      <c r="W6743" s="11">
        <v>7.4</v>
      </c>
      <c r="X6743" s="11">
        <v>8.1999999999999993</v>
      </c>
      <c r="Y6743" s="78"/>
      <c r="Z6743" s="11">
        <v>66.08</v>
      </c>
      <c r="AA6743" s="11">
        <v>137.05000000000001</v>
      </c>
      <c r="AB6743" s="11">
        <v>100.33</v>
      </c>
      <c r="AC6743" s="11">
        <v>0.24</v>
      </c>
      <c r="AD6743" s="11">
        <v>5.48</v>
      </c>
    </row>
    <row r="6744" spans="1:30" x14ac:dyDescent="0.25">
      <c r="A6744" s="1">
        <v>2019</v>
      </c>
      <c r="B6744" s="1">
        <v>10</v>
      </c>
      <c r="C6744" s="1">
        <v>8</v>
      </c>
      <c r="D6744" s="3">
        <v>0.79166666666666663</v>
      </c>
      <c r="E6744" s="5">
        <v>6740</v>
      </c>
      <c r="G6744" s="15">
        <v>5.7</v>
      </c>
      <c r="H6744" s="15">
        <v>5.2</v>
      </c>
      <c r="I6744" s="15">
        <v>5.9</v>
      </c>
      <c r="J6744" s="15">
        <v>5.4</v>
      </c>
      <c r="K6744" s="15">
        <v>5.8</v>
      </c>
      <c r="L6744" s="15">
        <v>5.2</v>
      </c>
      <c r="N6744" s="88">
        <v>11.4</v>
      </c>
      <c r="O6744" s="104">
        <v>9.4</v>
      </c>
      <c r="Q6744" s="11">
        <v>8.4</v>
      </c>
      <c r="R6744" s="11">
        <v>7.5</v>
      </c>
      <c r="S6744" s="11">
        <v>10.8</v>
      </c>
      <c r="T6744" s="11">
        <v>9</v>
      </c>
      <c r="U6744" s="11">
        <v>7.5</v>
      </c>
      <c r="V6744" s="11">
        <v>7.4</v>
      </c>
      <c r="W6744" s="11">
        <v>7.4</v>
      </c>
      <c r="X6744" s="11">
        <v>8.1999999999999993</v>
      </c>
      <c r="Y6744" s="78"/>
      <c r="Z6744" s="11">
        <v>66.08</v>
      </c>
      <c r="AA6744" s="11">
        <v>137.05000000000001</v>
      </c>
      <c r="AB6744" s="11">
        <v>100.33</v>
      </c>
      <c r="AC6744" s="11">
        <v>0.24</v>
      </c>
      <c r="AD6744" s="11">
        <v>5.48</v>
      </c>
    </row>
    <row r="6745" spans="1:30" x14ac:dyDescent="0.25">
      <c r="A6745" s="1">
        <v>2019</v>
      </c>
      <c r="B6745" s="1">
        <v>10</v>
      </c>
      <c r="C6745" s="1">
        <v>8</v>
      </c>
      <c r="D6745" s="3">
        <v>0.83333333333333337</v>
      </c>
      <c r="E6745" s="5">
        <v>6741</v>
      </c>
      <c r="G6745" s="15">
        <v>5.0999999999999996</v>
      </c>
      <c r="H6745" s="15">
        <v>4.9000000000000004</v>
      </c>
      <c r="I6745" s="15">
        <v>5.9</v>
      </c>
      <c r="J6745" s="15">
        <v>5.0999999999999996</v>
      </c>
      <c r="K6745" s="15">
        <v>5.5</v>
      </c>
      <c r="L6745" s="15">
        <v>4.5999999999999996</v>
      </c>
      <c r="N6745" s="88">
        <v>11.4</v>
      </c>
      <c r="O6745" s="104">
        <v>9.4</v>
      </c>
      <c r="Q6745" s="11">
        <v>8.4</v>
      </c>
      <c r="R6745" s="11">
        <v>7.5</v>
      </c>
      <c r="S6745" s="11">
        <v>10.8</v>
      </c>
      <c r="T6745" s="11">
        <v>9</v>
      </c>
      <c r="U6745" s="11">
        <v>7.5</v>
      </c>
      <c r="V6745" s="11">
        <v>7.4</v>
      </c>
      <c r="W6745" s="11">
        <v>7.4</v>
      </c>
      <c r="X6745" s="11">
        <v>8.1999999999999993</v>
      </c>
      <c r="Y6745" s="78"/>
      <c r="Z6745" s="11">
        <v>66.08</v>
      </c>
      <c r="AA6745" s="11">
        <v>137.05000000000001</v>
      </c>
      <c r="AB6745" s="11">
        <v>100.33</v>
      </c>
      <c r="AC6745" s="11">
        <v>0.24</v>
      </c>
      <c r="AD6745" s="11">
        <v>5.48</v>
      </c>
    </row>
    <row r="6746" spans="1:30" x14ac:dyDescent="0.25">
      <c r="A6746" s="1">
        <v>2019</v>
      </c>
      <c r="B6746" s="1">
        <v>10</v>
      </c>
      <c r="C6746" s="1">
        <v>8</v>
      </c>
      <c r="D6746" s="3">
        <v>0.875</v>
      </c>
      <c r="E6746" s="5">
        <v>6742</v>
      </c>
      <c r="G6746" s="15">
        <v>5.4</v>
      </c>
      <c r="H6746" s="15">
        <v>5</v>
      </c>
      <c r="I6746" s="15">
        <v>6</v>
      </c>
      <c r="J6746" s="15">
        <v>4.9000000000000004</v>
      </c>
      <c r="K6746" s="15">
        <v>5.2</v>
      </c>
      <c r="L6746" s="15">
        <v>4.3</v>
      </c>
      <c r="N6746" s="88">
        <v>11.4</v>
      </c>
      <c r="O6746" s="104">
        <v>9.4</v>
      </c>
      <c r="Q6746" s="11">
        <v>8.4</v>
      </c>
      <c r="R6746" s="11">
        <v>7.5</v>
      </c>
      <c r="S6746" s="11">
        <v>10.8</v>
      </c>
      <c r="T6746" s="11">
        <v>9</v>
      </c>
      <c r="U6746" s="11">
        <v>7.5</v>
      </c>
      <c r="V6746" s="11">
        <v>7.4</v>
      </c>
      <c r="W6746" s="11">
        <v>7.4</v>
      </c>
      <c r="X6746" s="11">
        <v>8.1999999999999993</v>
      </c>
      <c r="Y6746" s="78"/>
      <c r="Z6746" s="11">
        <v>66.08</v>
      </c>
      <c r="AA6746" s="11">
        <v>137.05000000000001</v>
      </c>
      <c r="AB6746" s="11">
        <v>100.33</v>
      </c>
      <c r="AC6746" s="11">
        <v>0.24</v>
      </c>
      <c r="AD6746" s="11">
        <v>5.48</v>
      </c>
    </row>
    <row r="6747" spans="1:30" x14ac:dyDescent="0.25">
      <c r="A6747" s="1">
        <v>2019</v>
      </c>
      <c r="B6747" s="1">
        <v>10</v>
      </c>
      <c r="C6747" s="1">
        <v>8</v>
      </c>
      <c r="D6747" s="3">
        <v>0.91666666666666663</v>
      </c>
      <c r="E6747" s="5">
        <v>6743</v>
      </c>
      <c r="G6747" s="15">
        <v>5.7</v>
      </c>
      <c r="H6747" s="15">
        <v>5.5</v>
      </c>
      <c r="I6747" s="15">
        <v>6.8</v>
      </c>
      <c r="J6747" s="15">
        <v>4.9000000000000004</v>
      </c>
      <c r="K6747" s="15">
        <v>5</v>
      </c>
      <c r="L6747" s="15">
        <v>4.3</v>
      </c>
      <c r="N6747" s="88">
        <v>11.4</v>
      </c>
      <c r="O6747" s="104">
        <v>9.4</v>
      </c>
      <c r="Q6747" s="11">
        <v>8.4</v>
      </c>
      <c r="R6747" s="11">
        <v>7.5</v>
      </c>
      <c r="S6747" s="11">
        <v>10.8</v>
      </c>
      <c r="T6747" s="11">
        <v>9</v>
      </c>
      <c r="U6747" s="11">
        <v>7.5</v>
      </c>
      <c r="V6747" s="11">
        <v>7.4</v>
      </c>
      <c r="W6747" s="11">
        <v>7.4</v>
      </c>
      <c r="X6747" s="11">
        <v>8.1999999999999993</v>
      </c>
      <c r="Y6747" s="78"/>
      <c r="Z6747" s="11">
        <v>66.08</v>
      </c>
      <c r="AA6747" s="11">
        <v>137.05000000000001</v>
      </c>
      <c r="AB6747" s="11">
        <v>100.33</v>
      </c>
      <c r="AC6747" s="11">
        <v>0.24</v>
      </c>
      <c r="AD6747" s="11">
        <v>5.48</v>
      </c>
    </row>
    <row r="6748" spans="1:30" x14ac:dyDescent="0.25">
      <c r="A6748" s="1">
        <v>2019</v>
      </c>
      <c r="B6748" s="1">
        <v>10</v>
      </c>
      <c r="C6748" s="1">
        <v>8</v>
      </c>
      <c r="D6748" s="3">
        <v>0.95833333333333337</v>
      </c>
      <c r="E6748" s="5">
        <v>6744</v>
      </c>
      <c r="G6748" s="15">
        <v>6</v>
      </c>
      <c r="H6748" s="15">
        <v>5.9</v>
      </c>
      <c r="I6748" s="15">
        <v>8.3000000000000007</v>
      </c>
      <c r="J6748" s="15">
        <v>5.0999999999999996</v>
      </c>
      <c r="K6748" s="15">
        <v>5.0999999999999996</v>
      </c>
      <c r="L6748" s="15">
        <v>4.5</v>
      </c>
      <c r="N6748" s="88">
        <v>11.4</v>
      </c>
      <c r="O6748" s="104">
        <v>9.4</v>
      </c>
      <c r="Q6748" s="11">
        <v>8.4</v>
      </c>
      <c r="R6748" s="11">
        <v>7.5</v>
      </c>
      <c r="S6748" s="11">
        <v>10.8</v>
      </c>
      <c r="T6748" s="11">
        <v>9</v>
      </c>
      <c r="U6748" s="11">
        <v>7.5</v>
      </c>
      <c r="V6748" s="11">
        <v>7.4</v>
      </c>
      <c r="W6748" s="11">
        <v>7.4</v>
      </c>
      <c r="X6748" s="11">
        <v>8.1999999999999993</v>
      </c>
      <c r="Y6748" s="78"/>
      <c r="Z6748" s="11">
        <v>66.08</v>
      </c>
      <c r="AA6748" s="11">
        <v>137.05000000000001</v>
      </c>
      <c r="AB6748" s="11">
        <v>100.33</v>
      </c>
      <c r="AC6748" s="11">
        <v>0.24</v>
      </c>
      <c r="AD6748" s="11">
        <v>5.48</v>
      </c>
    </row>
    <row r="6749" spans="1:30" x14ac:dyDescent="0.25">
      <c r="A6749" s="1">
        <v>2019</v>
      </c>
      <c r="B6749" s="1">
        <v>10</v>
      </c>
      <c r="C6749" s="1">
        <v>9</v>
      </c>
      <c r="D6749" s="3">
        <v>0</v>
      </c>
      <c r="E6749" s="5">
        <v>6745</v>
      </c>
      <c r="G6749" s="15">
        <v>6.4</v>
      </c>
      <c r="H6749" s="15">
        <v>6.5</v>
      </c>
      <c r="I6749" s="15">
        <v>11.4</v>
      </c>
      <c r="J6749" s="15">
        <v>5.0999999999999996</v>
      </c>
      <c r="K6749" s="15">
        <v>5.3</v>
      </c>
      <c r="L6749" s="15">
        <v>4.8</v>
      </c>
      <c r="N6749" s="88">
        <v>10.8</v>
      </c>
      <c r="O6749" s="104">
        <v>9.1</v>
      </c>
      <c r="Q6749" s="11">
        <v>8.6</v>
      </c>
      <c r="R6749" s="11">
        <v>8.1999999999999993</v>
      </c>
      <c r="S6749" s="11">
        <v>11</v>
      </c>
      <c r="T6749" s="11">
        <v>9.6999999999999993</v>
      </c>
      <c r="U6749" s="11">
        <v>8.5</v>
      </c>
      <c r="V6749" s="11">
        <v>7.8</v>
      </c>
      <c r="W6749" s="11">
        <v>8.3000000000000007</v>
      </c>
      <c r="X6749" s="11">
        <v>8.1999999999999993</v>
      </c>
      <c r="Y6749" s="78"/>
      <c r="Z6749" s="11">
        <v>65.45</v>
      </c>
      <c r="AA6749" s="11">
        <v>143.96</v>
      </c>
      <c r="AB6749" s="11">
        <v>101.99</v>
      </c>
      <c r="AC6749" s="11">
        <v>0.22</v>
      </c>
      <c r="AD6749" s="11">
        <v>5.09</v>
      </c>
    </row>
    <row r="6750" spans="1:30" x14ac:dyDescent="0.25">
      <c r="A6750" s="1">
        <v>2019</v>
      </c>
      <c r="B6750" s="1">
        <v>10</v>
      </c>
      <c r="C6750" s="1">
        <v>9</v>
      </c>
      <c r="D6750" s="3">
        <v>4.1666666666666664E-2</v>
      </c>
      <c r="E6750" s="5">
        <v>6746</v>
      </c>
      <c r="G6750" s="15">
        <v>7.4</v>
      </c>
      <c r="H6750" s="15">
        <v>7.2</v>
      </c>
      <c r="I6750" s="15">
        <v>11.2</v>
      </c>
      <c r="J6750" s="15">
        <v>5.2</v>
      </c>
      <c r="K6750" s="15">
        <v>5.6</v>
      </c>
      <c r="L6750" s="15">
        <v>5.4</v>
      </c>
      <c r="N6750" s="88">
        <v>10.8</v>
      </c>
      <c r="O6750" s="104">
        <v>9.1</v>
      </c>
      <c r="Q6750" s="11">
        <v>8.6</v>
      </c>
      <c r="R6750" s="11">
        <v>8.1999999999999993</v>
      </c>
      <c r="S6750" s="11">
        <v>11</v>
      </c>
      <c r="T6750" s="11">
        <v>9.6999999999999993</v>
      </c>
      <c r="U6750" s="11">
        <v>8.5</v>
      </c>
      <c r="V6750" s="11">
        <v>7.8</v>
      </c>
      <c r="W6750" s="11">
        <v>8.3000000000000007</v>
      </c>
      <c r="X6750" s="11">
        <v>8.1999999999999993</v>
      </c>
      <c r="Y6750" s="78"/>
      <c r="Z6750" s="11">
        <v>65.45</v>
      </c>
      <c r="AA6750" s="11">
        <v>143.96</v>
      </c>
      <c r="AB6750" s="11">
        <v>101.99</v>
      </c>
      <c r="AC6750" s="11">
        <v>0.22</v>
      </c>
      <c r="AD6750" s="11">
        <v>5.09</v>
      </c>
    </row>
    <row r="6751" spans="1:30" x14ac:dyDescent="0.25">
      <c r="A6751" s="1">
        <v>2019</v>
      </c>
      <c r="B6751" s="1">
        <v>10</v>
      </c>
      <c r="C6751" s="1">
        <v>9</v>
      </c>
      <c r="D6751" s="3">
        <v>8.3333333333333329E-2</v>
      </c>
      <c r="E6751" s="5">
        <v>6747</v>
      </c>
      <c r="G6751" s="15">
        <v>8.1999999999999993</v>
      </c>
      <c r="H6751" s="15">
        <v>8</v>
      </c>
      <c r="I6751" s="15">
        <v>11.3</v>
      </c>
      <c r="J6751" s="15">
        <v>5.2</v>
      </c>
      <c r="K6751" s="15">
        <v>6.2</v>
      </c>
      <c r="L6751" s="15">
        <v>6.1</v>
      </c>
      <c r="N6751" s="88">
        <v>10.8</v>
      </c>
      <c r="O6751" s="104">
        <v>9.1</v>
      </c>
      <c r="Q6751" s="11">
        <v>8.6</v>
      </c>
      <c r="R6751" s="11">
        <v>8.1999999999999993</v>
      </c>
      <c r="S6751" s="11">
        <v>11</v>
      </c>
      <c r="T6751" s="11">
        <v>9.6999999999999993</v>
      </c>
      <c r="U6751" s="11">
        <v>8.5</v>
      </c>
      <c r="V6751" s="11">
        <v>7.8</v>
      </c>
      <c r="W6751" s="11">
        <v>8.3000000000000007</v>
      </c>
      <c r="X6751" s="11">
        <v>8.1999999999999993</v>
      </c>
      <c r="Y6751" s="78"/>
      <c r="Z6751" s="11">
        <v>65.45</v>
      </c>
      <c r="AA6751" s="11">
        <v>143.96</v>
      </c>
      <c r="AB6751" s="11">
        <v>101.99</v>
      </c>
      <c r="AC6751" s="11">
        <v>0.22</v>
      </c>
      <c r="AD6751" s="11">
        <v>5.09</v>
      </c>
    </row>
    <row r="6752" spans="1:30" x14ac:dyDescent="0.25">
      <c r="A6752" s="1">
        <v>2019</v>
      </c>
      <c r="B6752" s="1">
        <v>10</v>
      </c>
      <c r="C6752" s="1">
        <v>9</v>
      </c>
      <c r="D6752" s="3">
        <v>0.125</v>
      </c>
      <c r="E6752" s="5">
        <v>6748</v>
      </c>
      <c r="G6752" s="15">
        <v>8.6999999999999993</v>
      </c>
      <c r="H6752" s="15">
        <v>8.3000000000000007</v>
      </c>
      <c r="I6752" s="15">
        <v>11.4</v>
      </c>
      <c r="J6752" s="15">
        <v>5.3</v>
      </c>
      <c r="K6752" s="15">
        <v>7.4</v>
      </c>
      <c r="L6752" s="15">
        <v>6.8</v>
      </c>
      <c r="N6752" s="88">
        <v>10.8</v>
      </c>
      <c r="O6752" s="104">
        <v>9.1</v>
      </c>
      <c r="Q6752" s="11">
        <v>8.6</v>
      </c>
      <c r="R6752" s="11">
        <v>8.1999999999999993</v>
      </c>
      <c r="S6752" s="11">
        <v>11</v>
      </c>
      <c r="T6752" s="11">
        <v>9.6999999999999993</v>
      </c>
      <c r="U6752" s="11">
        <v>8.5</v>
      </c>
      <c r="V6752" s="11">
        <v>7.8</v>
      </c>
      <c r="W6752" s="11">
        <v>8.3000000000000007</v>
      </c>
      <c r="X6752" s="11">
        <v>8.1999999999999993</v>
      </c>
      <c r="Y6752" s="78"/>
      <c r="Z6752" s="11">
        <v>65.45</v>
      </c>
      <c r="AA6752" s="11">
        <v>143.96</v>
      </c>
      <c r="AB6752" s="11">
        <v>101.99</v>
      </c>
      <c r="AC6752" s="11">
        <v>0.22</v>
      </c>
      <c r="AD6752" s="11">
        <v>5.09</v>
      </c>
    </row>
    <row r="6753" spans="1:30" x14ac:dyDescent="0.25">
      <c r="A6753" s="1">
        <v>2019</v>
      </c>
      <c r="B6753" s="1">
        <v>10</v>
      </c>
      <c r="C6753" s="1">
        <v>9</v>
      </c>
      <c r="D6753" s="3">
        <v>0.16666666666666666</v>
      </c>
      <c r="E6753" s="5">
        <v>6749</v>
      </c>
      <c r="G6753" s="15">
        <v>9.1</v>
      </c>
      <c r="H6753" s="15">
        <v>8.8000000000000007</v>
      </c>
      <c r="I6753" s="15">
        <v>11.5</v>
      </c>
      <c r="J6753" s="15">
        <v>5.4</v>
      </c>
      <c r="K6753" s="15">
        <v>8.4</v>
      </c>
      <c r="L6753" s="15">
        <v>7.3</v>
      </c>
      <c r="N6753" s="88">
        <v>10.8</v>
      </c>
      <c r="O6753" s="104">
        <v>9.1</v>
      </c>
      <c r="Q6753" s="11">
        <v>8.6</v>
      </c>
      <c r="R6753" s="11">
        <v>8.1999999999999993</v>
      </c>
      <c r="S6753" s="11">
        <v>11</v>
      </c>
      <c r="T6753" s="11">
        <v>9.6999999999999993</v>
      </c>
      <c r="U6753" s="11">
        <v>8.5</v>
      </c>
      <c r="V6753" s="11">
        <v>7.8</v>
      </c>
      <c r="W6753" s="11">
        <v>8.3000000000000007</v>
      </c>
      <c r="X6753" s="11">
        <v>8.1999999999999993</v>
      </c>
      <c r="Y6753" s="78"/>
      <c r="Z6753" s="11">
        <v>65.45</v>
      </c>
      <c r="AA6753" s="11">
        <v>143.96</v>
      </c>
      <c r="AB6753" s="11">
        <v>101.99</v>
      </c>
      <c r="AC6753" s="11">
        <v>0.22</v>
      </c>
      <c r="AD6753" s="11">
        <v>5.09</v>
      </c>
    </row>
    <row r="6754" spans="1:30" x14ac:dyDescent="0.25">
      <c r="A6754" s="1">
        <v>2019</v>
      </c>
      <c r="B6754" s="1">
        <v>10</v>
      </c>
      <c r="C6754" s="1">
        <v>9</v>
      </c>
      <c r="D6754" s="3">
        <v>0.20833333333333334</v>
      </c>
      <c r="E6754" s="5">
        <v>6750</v>
      </c>
      <c r="G6754" s="15">
        <v>9.1999999999999993</v>
      </c>
      <c r="H6754" s="15">
        <v>9.1</v>
      </c>
      <c r="I6754" s="15">
        <v>11.7</v>
      </c>
      <c r="J6754" s="15">
        <v>5.5</v>
      </c>
      <c r="K6754" s="15">
        <v>9.1</v>
      </c>
      <c r="L6754" s="15">
        <v>8</v>
      </c>
      <c r="N6754" s="88">
        <v>10.8</v>
      </c>
      <c r="O6754" s="104">
        <v>9.1</v>
      </c>
      <c r="Q6754" s="11">
        <v>8.6</v>
      </c>
      <c r="R6754" s="11">
        <v>8.1999999999999993</v>
      </c>
      <c r="S6754" s="11">
        <v>11</v>
      </c>
      <c r="T6754" s="11">
        <v>9.6999999999999993</v>
      </c>
      <c r="U6754" s="11">
        <v>8.5</v>
      </c>
      <c r="V6754" s="11">
        <v>7.8</v>
      </c>
      <c r="W6754" s="11">
        <v>8.3000000000000007</v>
      </c>
      <c r="X6754" s="11">
        <v>8.1999999999999993</v>
      </c>
      <c r="Y6754" s="78"/>
      <c r="Z6754" s="11">
        <v>65.45</v>
      </c>
      <c r="AA6754" s="11">
        <v>143.96</v>
      </c>
      <c r="AB6754" s="11">
        <v>101.99</v>
      </c>
      <c r="AC6754" s="11">
        <v>0.22</v>
      </c>
      <c r="AD6754" s="11">
        <v>5.09</v>
      </c>
    </row>
    <row r="6755" spans="1:30" x14ac:dyDescent="0.25">
      <c r="A6755" s="1">
        <v>2019</v>
      </c>
      <c r="B6755" s="1">
        <v>10</v>
      </c>
      <c r="C6755" s="1">
        <v>9</v>
      </c>
      <c r="D6755" s="3">
        <v>0.25</v>
      </c>
      <c r="E6755" s="5">
        <v>6751</v>
      </c>
      <c r="G6755" s="15">
        <v>9.9</v>
      </c>
      <c r="H6755" s="15">
        <v>9.6999999999999993</v>
      </c>
      <c r="I6755" s="15">
        <v>11.9</v>
      </c>
      <c r="J6755" s="15">
        <v>6.6</v>
      </c>
      <c r="K6755" s="15">
        <v>9.4</v>
      </c>
      <c r="L6755" s="15">
        <v>8.6999999999999993</v>
      </c>
      <c r="N6755" s="88">
        <v>10.8</v>
      </c>
      <c r="O6755" s="104">
        <v>9.1</v>
      </c>
      <c r="Q6755" s="11">
        <v>8.6</v>
      </c>
      <c r="R6755" s="11">
        <v>8.1999999999999993</v>
      </c>
      <c r="S6755" s="11">
        <v>11</v>
      </c>
      <c r="T6755" s="11">
        <v>9.6999999999999993</v>
      </c>
      <c r="U6755" s="11">
        <v>8.5</v>
      </c>
      <c r="V6755" s="11">
        <v>7.8</v>
      </c>
      <c r="W6755" s="11">
        <v>8.3000000000000007</v>
      </c>
      <c r="X6755" s="11">
        <v>8.1999999999999993</v>
      </c>
      <c r="Y6755" s="78"/>
      <c r="Z6755" s="11">
        <v>65.45</v>
      </c>
      <c r="AA6755" s="11">
        <v>143.96</v>
      </c>
      <c r="AB6755" s="11">
        <v>101.99</v>
      </c>
      <c r="AC6755" s="11">
        <v>0.22</v>
      </c>
      <c r="AD6755" s="11">
        <v>5.09</v>
      </c>
    </row>
    <row r="6756" spans="1:30" x14ac:dyDescent="0.25">
      <c r="A6756" s="1">
        <v>2019</v>
      </c>
      <c r="B6756" s="1">
        <v>10</v>
      </c>
      <c r="C6756" s="1">
        <v>9</v>
      </c>
      <c r="D6756" s="3">
        <v>0.29166666666666669</v>
      </c>
      <c r="E6756" s="5">
        <v>6752</v>
      </c>
      <c r="G6756" s="15">
        <v>10.8</v>
      </c>
      <c r="H6756" s="15">
        <v>9.9</v>
      </c>
      <c r="I6756" s="15">
        <v>11.5</v>
      </c>
      <c r="J6756" s="15">
        <v>8</v>
      </c>
      <c r="K6756" s="15">
        <v>10.199999999999999</v>
      </c>
      <c r="L6756" s="15">
        <v>9.3000000000000007</v>
      </c>
      <c r="N6756" s="88">
        <v>10.8</v>
      </c>
      <c r="O6756" s="104">
        <v>9.1</v>
      </c>
      <c r="Q6756" s="11">
        <v>8.6</v>
      </c>
      <c r="R6756" s="11">
        <v>8.1999999999999993</v>
      </c>
      <c r="S6756" s="11">
        <v>11</v>
      </c>
      <c r="T6756" s="11">
        <v>9.6999999999999993</v>
      </c>
      <c r="U6756" s="11">
        <v>8.5</v>
      </c>
      <c r="V6756" s="11">
        <v>7.8</v>
      </c>
      <c r="W6756" s="11">
        <v>8.3000000000000007</v>
      </c>
      <c r="X6756" s="11">
        <v>8.1999999999999993</v>
      </c>
      <c r="Y6756" s="78"/>
      <c r="Z6756" s="11">
        <v>65.45</v>
      </c>
      <c r="AA6756" s="11">
        <v>143.96</v>
      </c>
      <c r="AB6756" s="11">
        <v>101.99</v>
      </c>
      <c r="AC6756" s="11">
        <v>0.22</v>
      </c>
      <c r="AD6756" s="11">
        <v>5.09</v>
      </c>
    </row>
    <row r="6757" spans="1:30" x14ac:dyDescent="0.25">
      <c r="A6757" s="1">
        <v>2019</v>
      </c>
      <c r="B6757" s="1">
        <v>10</v>
      </c>
      <c r="C6757" s="1">
        <v>9</v>
      </c>
      <c r="D6757" s="3">
        <v>0.33333333333333331</v>
      </c>
      <c r="E6757" s="5">
        <v>6753</v>
      </c>
      <c r="G6757" s="15">
        <v>11.6</v>
      </c>
      <c r="H6757" s="15">
        <v>10.9</v>
      </c>
      <c r="I6757" s="15">
        <v>12.6</v>
      </c>
      <c r="J6757" s="15">
        <v>10.1</v>
      </c>
      <c r="K6757" s="15">
        <v>11.5</v>
      </c>
      <c r="L6757" s="15">
        <v>10.1</v>
      </c>
      <c r="N6757" s="88">
        <v>10.8</v>
      </c>
      <c r="O6757" s="104">
        <v>9.1</v>
      </c>
      <c r="Q6757" s="11">
        <v>8.6</v>
      </c>
      <c r="R6757" s="11">
        <v>8.1999999999999993</v>
      </c>
      <c r="S6757" s="11">
        <v>11</v>
      </c>
      <c r="T6757" s="11">
        <v>9.6999999999999993</v>
      </c>
      <c r="U6757" s="11">
        <v>8.5</v>
      </c>
      <c r="V6757" s="11">
        <v>7.8</v>
      </c>
      <c r="W6757" s="11">
        <v>8.3000000000000007</v>
      </c>
      <c r="X6757" s="11">
        <v>8.1999999999999993</v>
      </c>
      <c r="Y6757" s="78"/>
      <c r="Z6757" s="11">
        <v>65.45</v>
      </c>
      <c r="AA6757" s="11">
        <v>143.96</v>
      </c>
      <c r="AB6757" s="11">
        <v>101.99</v>
      </c>
      <c r="AC6757" s="11">
        <v>0.22</v>
      </c>
      <c r="AD6757" s="11">
        <v>5.09</v>
      </c>
    </row>
    <row r="6758" spans="1:30" x14ac:dyDescent="0.25">
      <c r="A6758" s="1">
        <v>2019</v>
      </c>
      <c r="B6758" s="1">
        <v>10</v>
      </c>
      <c r="C6758" s="1">
        <v>9</v>
      </c>
      <c r="D6758" s="3">
        <v>0.375</v>
      </c>
      <c r="E6758" s="5">
        <v>6754</v>
      </c>
      <c r="G6758" s="15">
        <v>12</v>
      </c>
      <c r="H6758" s="15">
        <v>12.3</v>
      </c>
      <c r="I6758" s="15">
        <v>13.8</v>
      </c>
      <c r="J6758" s="15">
        <v>11.4</v>
      </c>
      <c r="K6758" s="15">
        <v>12.8</v>
      </c>
      <c r="L6758" s="15">
        <v>11.1</v>
      </c>
      <c r="N6758" s="88">
        <v>10.8</v>
      </c>
      <c r="O6758" s="104">
        <v>9.1</v>
      </c>
      <c r="Q6758" s="11">
        <v>8.6</v>
      </c>
      <c r="R6758" s="11">
        <v>8.1999999999999993</v>
      </c>
      <c r="S6758" s="11">
        <v>11</v>
      </c>
      <c r="T6758" s="11">
        <v>9.6999999999999993</v>
      </c>
      <c r="U6758" s="11">
        <v>8.5</v>
      </c>
      <c r="V6758" s="11">
        <v>7.8</v>
      </c>
      <c r="W6758" s="11">
        <v>8.3000000000000007</v>
      </c>
      <c r="X6758" s="11">
        <v>8.1999999999999993</v>
      </c>
      <c r="Y6758" s="78"/>
      <c r="Z6758" s="11">
        <v>65.45</v>
      </c>
      <c r="AA6758" s="11">
        <v>143.96</v>
      </c>
      <c r="AB6758" s="11">
        <v>101.99</v>
      </c>
      <c r="AC6758" s="11">
        <v>0.22</v>
      </c>
      <c r="AD6758" s="11">
        <v>5.09</v>
      </c>
    </row>
    <row r="6759" spans="1:30" x14ac:dyDescent="0.25">
      <c r="A6759" s="1">
        <v>2019</v>
      </c>
      <c r="B6759" s="1">
        <v>10</v>
      </c>
      <c r="C6759" s="1">
        <v>9</v>
      </c>
      <c r="D6759" s="3">
        <v>0.41666666666666669</v>
      </c>
      <c r="E6759" s="5">
        <v>6755</v>
      </c>
      <c r="G6759" s="15">
        <v>11.1</v>
      </c>
      <c r="H6759" s="15">
        <v>12.6</v>
      </c>
      <c r="I6759" s="15">
        <v>13.8</v>
      </c>
      <c r="J6759" s="15">
        <v>12.6</v>
      </c>
      <c r="K6759" s="15">
        <v>12.2</v>
      </c>
      <c r="L6759" s="15">
        <v>11.5</v>
      </c>
      <c r="N6759" s="88">
        <v>10.8</v>
      </c>
      <c r="O6759" s="104">
        <v>9.1</v>
      </c>
      <c r="Q6759" s="11">
        <v>8.6</v>
      </c>
      <c r="R6759" s="11">
        <v>8.1999999999999993</v>
      </c>
      <c r="S6759" s="11">
        <v>11</v>
      </c>
      <c r="T6759" s="11">
        <v>9.6999999999999993</v>
      </c>
      <c r="U6759" s="11">
        <v>8.5</v>
      </c>
      <c r="V6759" s="11">
        <v>7.8</v>
      </c>
      <c r="W6759" s="11">
        <v>8.3000000000000007</v>
      </c>
      <c r="X6759" s="11">
        <v>8.1999999999999993</v>
      </c>
      <c r="Y6759" s="78"/>
      <c r="Z6759" s="11">
        <v>65.45</v>
      </c>
      <c r="AA6759" s="11">
        <v>143.96</v>
      </c>
      <c r="AB6759" s="11">
        <v>101.99</v>
      </c>
      <c r="AC6759" s="11">
        <v>0.22</v>
      </c>
      <c r="AD6759" s="11">
        <v>5.09</v>
      </c>
    </row>
    <row r="6760" spans="1:30" x14ac:dyDescent="0.25">
      <c r="A6760" s="1">
        <v>2019</v>
      </c>
      <c r="B6760" s="1">
        <v>10</v>
      </c>
      <c r="C6760" s="1">
        <v>9</v>
      </c>
      <c r="D6760" s="3">
        <v>0.45833333333333331</v>
      </c>
      <c r="E6760" s="5">
        <v>6756</v>
      </c>
      <c r="G6760" s="15">
        <v>12.1</v>
      </c>
      <c r="H6760" s="15">
        <v>14.3</v>
      </c>
      <c r="I6760" s="15">
        <v>13.5</v>
      </c>
      <c r="J6760" s="15">
        <v>11.3</v>
      </c>
      <c r="K6760" s="15">
        <v>12.8</v>
      </c>
      <c r="L6760" s="15">
        <v>13</v>
      </c>
      <c r="N6760" s="88">
        <v>10.8</v>
      </c>
      <c r="O6760" s="104">
        <v>9.1</v>
      </c>
      <c r="Q6760" s="11">
        <v>8.6</v>
      </c>
      <c r="R6760" s="11">
        <v>8.1999999999999993</v>
      </c>
      <c r="S6760" s="11">
        <v>11</v>
      </c>
      <c r="T6760" s="11">
        <v>9.6999999999999993</v>
      </c>
      <c r="U6760" s="11">
        <v>8.5</v>
      </c>
      <c r="V6760" s="11">
        <v>7.8</v>
      </c>
      <c r="W6760" s="11">
        <v>8.3000000000000007</v>
      </c>
      <c r="X6760" s="11">
        <v>8.1999999999999993</v>
      </c>
      <c r="Y6760" s="78"/>
      <c r="Z6760" s="11">
        <v>65.45</v>
      </c>
      <c r="AA6760" s="11">
        <v>143.96</v>
      </c>
      <c r="AB6760" s="11">
        <v>101.99</v>
      </c>
      <c r="AC6760" s="11">
        <v>0.22</v>
      </c>
      <c r="AD6760" s="11">
        <v>5.09</v>
      </c>
    </row>
    <row r="6761" spans="1:30" x14ac:dyDescent="0.25">
      <c r="A6761" s="1">
        <v>2019</v>
      </c>
      <c r="B6761" s="1">
        <v>10</v>
      </c>
      <c r="C6761" s="1">
        <v>9</v>
      </c>
      <c r="D6761" s="3">
        <v>0.5</v>
      </c>
      <c r="E6761" s="5">
        <v>6757</v>
      </c>
      <c r="G6761" s="15">
        <v>13.2</v>
      </c>
      <c r="H6761" s="15">
        <v>14.4</v>
      </c>
      <c r="I6761" s="15">
        <v>12.5</v>
      </c>
      <c r="J6761" s="15">
        <v>13.1</v>
      </c>
      <c r="K6761" s="15">
        <v>12.1</v>
      </c>
      <c r="L6761" s="15">
        <v>13.7</v>
      </c>
      <c r="N6761" s="88">
        <v>12.2</v>
      </c>
      <c r="O6761" s="104">
        <v>9.1</v>
      </c>
      <c r="Q6761" s="11">
        <v>8.6</v>
      </c>
      <c r="R6761" s="11">
        <v>8.1999999999999993</v>
      </c>
      <c r="S6761" s="11">
        <v>11</v>
      </c>
      <c r="T6761" s="11">
        <v>9.6999999999999993</v>
      </c>
      <c r="U6761" s="11">
        <v>8.5</v>
      </c>
      <c r="V6761" s="11">
        <v>7.8</v>
      </c>
      <c r="W6761" s="11">
        <v>8.3000000000000007</v>
      </c>
      <c r="X6761" s="11">
        <v>8.1999999999999993</v>
      </c>
      <c r="Y6761" s="78"/>
      <c r="Z6761" s="11">
        <v>65.45</v>
      </c>
      <c r="AA6761" s="11">
        <v>143.96</v>
      </c>
      <c r="AB6761" s="11">
        <v>101.99</v>
      </c>
      <c r="AC6761" s="11">
        <v>0.22</v>
      </c>
      <c r="AD6761" s="11">
        <v>5.09</v>
      </c>
    </row>
    <row r="6762" spans="1:30" x14ac:dyDescent="0.25">
      <c r="A6762" s="1">
        <v>2019</v>
      </c>
      <c r="B6762" s="1">
        <v>10</v>
      </c>
      <c r="C6762" s="1">
        <v>9</v>
      </c>
      <c r="D6762" s="3">
        <v>0.54166666666666663</v>
      </c>
      <c r="E6762" s="5">
        <v>6758</v>
      </c>
      <c r="G6762" s="15">
        <v>13.3</v>
      </c>
      <c r="H6762" s="15">
        <v>14.4</v>
      </c>
      <c r="I6762" s="15">
        <v>12.7</v>
      </c>
      <c r="J6762" s="15">
        <v>13.2</v>
      </c>
      <c r="K6762" s="15">
        <v>13.2</v>
      </c>
      <c r="L6762" s="15">
        <v>12.5</v>
      </c>
      <c r="N6762" s="88">
        <v>12.2</v>
      </c>
      <c r="O6762" s="104">
        <v>9.1</v>
      </c>
      <c r="Q6762" s="11">
        <v>8.6</v>
      </c>
      <c r="R6762" s="11">
        <v>8.1999999999999993</v>
      </c>
      <c r="S6762" s="11">
        <v>11</v>
      </c>
      <c r="T6762" s="11">
        <v>9.6999999999999993</v>
      </c>
      <c r="U6762" s="11">
        <v>8.5</v>
      </c>
      <c r="V6762" s="11">
        <v>7.8</v>
      </c>
      <c r="W6762" s="11">
        <v>8.3000000000000007</v>
      </c>
      <c r="X6762" s="11">
        <v>8.1999999999999993</v>
      </c>
      <c r="Y6762" s="78"/>
      <c r="Z6762" s="11">
        <v>65.45</v>
      </c>
      <c r="AA6762" s="11">
        <v>143.96</v>
      </c>
      <c r="AB6762" s="11">
        <v>101.99</v>
      </c>
      <c r="AC6762" s="11">
        <v>0.22</v>
      </c>
      <c r="AD6762" s="11">
        <v>5.09</v>
      </c>
    </row>
    <row r="6763" spans="1:30" x14ac:dyDescent="0.25">
      <c r="A6763" s="1">
        <v>2019</v>
      </c>
      <c r="B6763" s="1">
        <v>10</v>
      </c>
      <c r="C6763" s="1">
        <v>9</v>
      </c>
      <c r="D6763" s="3">
        <v>0.58333333333333337</v>
      </c>
      <c r="E6763" s="5">
        <v>6759</v>
      </c>
      <c r="G6763" s="15">
        <v>14.6</v>
      </c>
      <c r="H6763" s="15">
        <v>14.2</v>
      </c>
      <c r="I6763" s="15">
        <v>11.9</v>
      </c>
      <c r="J6763" s="15">
        <v>11.9</v>
      </c>
      <c r="K6763" s="15">
        <v>12.8</v>
      </c>
      <c r="L6763" s="15">
        <v>12.3</v>
      </c>
      <c r="N6763" s="88">
        <v>12.2</v>
      </c>
      <c r="O6763" s="104">
        <v>9.1</v>
      </c>
      <c r="Q6763" s="11">
        <v>8.6</v>
      </c>
      <c r="R6763" s="11">
        <v>8.1999999999999993</v>
      </c>
      <c r="S6763" s="11">
        <v>11</v>
      </c>
      <c r="T6763" s="11">
        <v>9.6999999999999993</v>
      </c>
      <c r="U6763" s="11">
        <v>8.5</v>
      </c>
      <c r="V6763" s="11">
        <v>7.8</v>
      </c>
      <c r="W6763" s="11">
        <v>8.3000000000000007</v>
      </c>
      <c r="X6763" s="11">
        <v>8.1999999999999993</v>
      </c>
      <c r="Y6763" s="78"/>
      <c r="Z6763" s="11">
        <v>65.45</v>
      </c>
      <c r="AA6763" s="11">
        <v>143.96</v>
      </c>
      <c r="AB6763" s="11">
        <v>101.99</v>
      </c>
      <c r="AC6763" s="11">
        <v>0.22</v>
      </c>
      <c r="AD6763" s="11">
        <v>5.09</v>
      </c>
    </row>
    <row r="6764" spans="1:30" x14ac:dyDescent="0.25">
      <c r="A6764" s="1">
        <v>2019</v>
      </c>
      <c r="B6764" s="1">
        <v>10</v>
      </c>
      <c r="C6764" s="1">
        <v>9</v>
      </c>
      <c r="D6764" s="3">
        <v>0.625</v>
      </c>
      <c r="E6764" s="5">
        <v>6760</v>
      </c>
      <c r="G6764" s="15">
        <v>13.4</v>
      </c>
      <c r="H6764" s="15">
        <v>13.2</v>
      </c>
      <c r="I6764" s="15">
        <v>11.8</v>
      </c>
      <c r="J6764" s="15">
        <v>10.3</v>
      </c>
      <c r="K6764" s="15">
        <v>10.9</v>
      </c>
      <c r="L6764" s="15">
        <v>11.8</v>
      </c>
      <c r="N6764" s="88">
        <v>12.2</v>
      </c>
      <c r="O6764" s="104">
        <v>9.1</v>
      </c>
      <c r="Q6764" s="11">
        <v>8.6</v>
      </c>
      <c r="R6764" s="11">
        <v>8.1999999999999993</v>
      </c>
      <c r="S6764" s="11">
        <v>11</v>
      </c>
      <c r="T6764" s="11">
        <v>9.6999999999999993</v>
      </c>
      <c r="U6764" s="11">
        <v>8.5</v>
      </c>
      <c r="V6764" s="11">
        <v>7.8</v>
      </c>
      <c r="W6764" s="11">
        <v>8.3000000000000007</v>
      </c>
      <c r="X6764" s="11">
        <v>8.1999999999999993</v>
      </c>
      <c r="Y6764" s="78"/>
      <c r="Z6764" s="11">
        <v>65.45</v>
      </c>
      <c r="AA6764" s="11">
        <v>143.96</v>
      </c>
      <c r="AB6764" s="11">
        <v>101.99</v>
      </c>
      <c r="AC6764" s="11">
        <v>0.22</v>
      </c>
      <c r="AD6764" s="11">
        <v>5.09</v>
      </c>
    </row>
    <row r="6765" spans="1:30" x14ac:dyDescent="0.25">
      <c r="A6765" s="1">
        <v>2019</v>
      </c>
      <c r="B6765" s="1">
        <v>10</v>
      </c>
      <c r="C6765" s="1">
        <v>9</v>
      </c>
      <c r="D6765" s="3">
        <v>0.66666666666666663</v>
      </c>
      <c r="E6765" s="5">
        <v>6761</v>
      </c>
      <c r="G6765" s="15">
        <v>11.4</v>
      </c>
      <c r="H6765" s="15">
        <v>11.5</v>
      </c>
      <c r="I6765" s="15">
        <v>11.9</v>
      </c>
      <c r="J6765" s="15">
        <v>9.5</v>
      </c>
      <c r="K6765" s="15">
        <v>11.3</v>
      </c>
      <c r="L6765" s="15">
        <v>10.6</v>
      </c>
      <c r="N6765" s="88">
        <v>12.2</v>
      </c>
      <c r="O6765" s="104">
        <v>9.1</v>
      </c>
      <c r="Q6765" s="11">
        <v>8.6</v>
      </c>
      <c r="R6765" s="11">
        <v>8.1999999999999993</v>
      </c>
      <c r="S6765" s="11">
        <v>11</v>
      </c>
      <c r="T6765" s="11">
        <v>9.6999999999999993</v>
      </c>
      <c r="U6765" s="11">
        <v>8.5</v>
      </c>
      <c r="V6765" s="11">
        <v>7.8</v>
      </c>
      <c r="W6765" s="11">
        <v>8.3000000000000007</v>
      </c>
      <c r="X6765" s="11">
        <v>8.1999999999999993</v>
      </c>
      <c r="Y6765" s="78"/>
      <c r="Z6765" s="11">
        <v>65.45</v>
      </c>
      <c r="AA6765" s="11">
        <v>143.96</v>
      </c>
      <c r="AB6765" s="11">
        <v>101.99</v>
      </c>
      <c r="AC6765" s="11">
        <v>0.22</v>
      </c>
      <c r="AD6765" s="11">
        <v>5.09</v>
      </c>
    </row>
    <row r="6766" spans="1:30" x14ac:dyDescent="0.25">
      <c r="A6766" s="1">
        <v>2019</v>
      </c>
      <c r="B6766" s="1">
        <v>10</v>
      </c>
      <c r="C6766" s="1">
        <v>9</v>
      </c>
      <c r="D6766" s="3">
        <v>0.70833333333333337</v>
      </c>
      <c r="E6766" s="5">
        <v>6762</v>
      </c>
      <c r="G6766" s="15">
        <v>9.5</v>
      </c>
      <c r="H6766" s="15">
        <v>11.2</v>
      </c>
      <c r="I6766" s="15">
        <v>12.2</v>
      </c>
      <c r="J6766" s="15">
        <v>10</v>
      </c>
      <c r="K6766" s="15">
        <v>10.9</v>
      </c>
      <c r="L6766" s="15">
        <v>10.4</v>
      </c>
      <c r="N6766" s="88">
        <v>12.2</v>
      </c>
      <c r="O6766" s="104">
        <v>9.1</v>
      </c>
      <c r="Q6766" s="11">
        <v>8.6</v>
      </c>
      <c r="R6766" s="11">
        <v>8.1999999999999993</v>
      </c>
      <c r="S6766" s="11">
        <v>11</v>
      </c>
      <c r="T6766" s="11">
        <v>9.6999999999999993</v>
      </c>
      <c r="U6766" s="11">
        <v>8.5</v>
      </c>
      <c r="V6766" s="11">
        <v>7.8</v>
      </c>
      <c r="W6766" s="11">
        <v>8.3000000000000007</v>
      </c>
      <c r="X6766" s="11">
        <v>8.1999999999999993</v>
      </c>
      <c r="Y6766" s="78"/>
      <c r="Z6766" s="11">
        <v>65.45</v>
      </c>
      <c r="AA6766" s="11">
        <v>143.96</v>
      </c>
      <c r="AB6766" s="11">
        <v>101.99</v>
      </c>
      <c r="AC6766" s="11">
        <v>0.22</v>
      </c>
      <c r="AD6766" s="11">
        <v>5.09</v>
      </c>
    </row>
    <row r="6767" spans="1:30" x14ac:dyDescent="0.25">
      <c r="A6767" s="1">
        <v>2019</v>
      </c>
      <c r="B6767" s="1">
        <v>10</v>
      </c>
      <c r="C6767" s="1">
        <v>9</v>
      </c>
      <c r="D6767" s="3">
        <v>0.75</v>
      </c>
      <c r="E6767" s="5">
        <v>6763</v>
      </c>
      <c r="G6767" s="15">
        <v>8.9</v>
      </c>
      <c r="H6767" s="15">
        <v>10.3</v>
      </c>
      <c r="I6767" s="15">
        <v>12.1</v>
      </c>
      <c r="J6767" s="15">
        <v>9.8000000000000007</v>
      </c>
      <c r="K6767" s="15">
        <v>10.6</v>
      </c>
      <c r="L6767" s="15">
        <v>9.1</v>
      </c>
      <c r="N6767" s="88">
        <v>12.2</v>
      </c>
      <c r="O6767" s="104">
        <v>9.1</v>
      </c>
      <c r="Q6767" s="11">
        <v>8.6</v>
      </c>
      <c r="R6767" s="11">
        <v>8.1999999999999993</v>
      </c>
      <c r="S6767" s="11">
        <v>11</v>
      </c>
      <c r="T6767" s="11">
        <v>9.6999999999999993</v>
      </c>
      <c r="U6767" s="11">
        <v>8.5</v>
      </c>
      <c r="V6767" s="11">
        <v>7.8</v>
      </c>
      <c r="W6767" s="11">
        <v>8.3000000000000007</v>
      </c>
      <c r="X6767" s="11">
        <v>8.1999999999999993</v>
      </c>
      <c r="Y6767" s="78"/>
      <c r="Z6767" s="11">
        <v>65.45</v>
      </c>
      <c r="AA6767" s="11">
        <v>143.96</v>
      </c>
      <c r="AB6767" s="11">
        <v>101.99</v>
      </c>
      <c r="AC6767" s="11">
        <v>0.22</v>
      </c>
      <c r="AD6767" s="11">
        <v>5.09</v>
      </c>
    </row>
    <row r="6768" spans="1:30" x14ac:dyDescent="0.25">
      <c r="A6768" s="1">
        <v>2019</v>
      </c>
      <c r="B6768" s="1">
        <v>10</v>
      </c>
      <c r="C6768" s="1">
        <v>9</v>
      </c>
      <c r="D6768" s="3">
        <v>0.79166666666666663</v>
      </c>
      <c r="E6768" s="5">
        <v>6764</v>
      </c>
      <c r="G6768" s="15">
        <v>9</v>
      </c>
      <c r="H6768" s="15">
        <v>9.8000000000000007</v>
      </c>
      <c r="I6768" s="15">
        <v>11.7</v>
      </c>
      <c r="J6768" s="15">
        <v>9.6999999999999993</v>
      </c>
      <c r="K6768" s="15">
        <v>10.3</v>
      </c>
      <c r="L6768" s="15">
        <v>8.5</v>
      </c>
      <c r="N6768" s="88">
        <v>12.2</v>
      </c>
      <c r="O6768" s="104">
        <v>9.1</v>
      </c>
      <c r="Q6768" s="11">
        <v>8.6</v>
      </c>
      <c r="R6768" s="11">
        <v>8.1999999999999993</v>
      </c>
      <c r="S6768" s="11">
        <v>11</v>
      </c>
      <c r="T6768" s="11">
        <v>9.6999999999999993</v>
      </c>
      <c r="U6768" s="11">
        <v>8.5</v>
      </c>
      <c r="V6768" s="11">
        <v>7.8</v>
      </c>
      <c r="W6768" s="11">
        <v>8.3000000000000007</v>
      </c>
      <c r="X6768" s="11">
        <v>8.1999999999999993</v>
      </c>
      <c r="Y6768" s="78"/>
      <c r="Z6768" s="11">
        <v>65.45</v>
      </c>
      <c r="AA6768" s="11">
        <v>143.96</v>
      </c>
      <c r="AB6768" s="11">
        <v>101.99</v>
      </c>
      <c r="AC6768" s="11">
        <v>0.22</v>
      </c>
      <c r="AD6768" s="11">
        <v>5.09</v>
      </c>
    </row>
    <row r="6769" spans="1:30" x14ac:dyDescent="0.25">
      <c r="A6769" s="1">
        <v>2019</v>
      </c>
      <c r="B6769" s="1">
        <v>10</v>
      </c>
      <c r="C6769" s="1">
        <v>9</v>
      </c>
      <c r="D6769" s="3">
        <v>0.83333333333333337</v>
      </c>
      <c r="E6769" s="5">
        <v>6765</v>
      </c>
      <c r="G6769" s="15">
        <v>9.6999999999999993</v>
      </c>
      <c r="H6769" s="15">
        <v>9.6999999999999993</v>
      </c>
      <c r="I6769" s="15">
        <v>11.2</v>
      </c>
      <c r="J6769" s="15">
        <v>9.6999999999999993</v>
      </c>
      <c r="K6769" s="15">
        <v>10.1</v>
      </c>
      <c r="L6769" s="15">
        <v>8.1</v>
      </c>
      <c r="N6769" s="88">
        <v>12.2</v>
      </c>
      <c r="O6769" s="104">
        <v>9.1</v>
      </c>
      <c r="Q6769" s="11">
        <v>8.6</v>
      </c>
      <c r="R6769" s="11">
        <v>8.1999999999999993</v>
      </c>
      <c r="S6769" s="11">
        <v>11</v>
      </c>
      <c r="T6769" s="11">
        <v>9.6999999999999993</v>
      </c>
      <c r="U6769" s="11">
        <v>8.5</v>
      </c>
      <c r="V6769" s="11">
        <v>7.8</v>
      </c>
      <c r="W6769" s="11">
        <v>8.3000000000000007</v>
      </c>
      <c r="X6769" s="11">
        <v>8.1999999999999993</v>
      </c>
      <c r="Y6769" s="78"/>
      <c r="Z6769" s="11">
        <v>65.45</v>
      </c>
      <c r="AA6769" s="11">
        <v>143.96</v>
      </c>
      <c r="AB6769" s="11">
        <v>101.99</v>
      </c>
      <c r="AC6769" s="11">
        <v>0.22</v>
      </c>
      <c r="AD6769" s="11">
        <v>5.09</v>
      </c>
    </row>
    <row r="6770" spans="1:30" x14ac:dyDescent="0.25">
      <c r="A6770" s="1">
        <v>2019</v>
      </c>
      <c r="B6770" s="1">
        <v>10</v>
      </c>
      <c r="C6770" s="1">
        <v>9</v>
      </c>
      <c r="D6770" s="3">
        <v>0.875</v>
      </c>
      <c r="E6770" s="5">
        <v>6766</v>
      </c>
      <c r="G6770" s="15">
        <v>9.4</v>
      </c>
      <c r="H6770" s="15">
        <v>8.6999999999999993</v>
      </c>
      <c r="I6770" s="15">
        <v>11.8</v>
      </c>
      <c r="J6770" s="15">
        <v>9.4</v>
      </c>
      <c r="K6770" s="15">
        <v>9.8000000000000007</v>
      </c>
      <c r="L6770" s="15">
        <v>8.3000000000000007</v>
      </c>
      <c r="N6770" s="88">
        <v>12.2</v>
      </c>
      <c r="O6770" s="104">
        <v>9.1</v>
      </c>
      <c r="Q6770" s="11">
        <v>8.6</v>
      </c>
      <c r="R6770" s="11">
        <v>8.1999999999999993</v>
      </c>
      <c r="S6770" s="11">
        <v>11</v>
      </c>
      <c r="T6770" s="11">
        <v>9.6999999999999993</v>
      </c>
      <c r="U6770" s="11">
        <v>8.5</v>
      </c>
      <c r="V6770" s="11">
        <v>7.8</v>
      </c>
      <c r="W6770" s="11">
        <v>8.3000000000000007</v>
      </c>
      <c r="X6770" s="11">
        <v>8.1999999999999993</v>
      </c>
      <c r="Y6770" s="78"/>
      <c r="Z6770" s="11">
        <v>65.45</v>
      </c>
      <c r="AA6770" s="11">
        <v>143.96</v>
      </c>
      <c r="AB6770" s="11">
        <v>101.99</v>
      </c>
      <c r="AC6770" s="11">
        <v>0.22</v>
      </c>
      <c r="AD6770" s="11">
        <v>5.09</v>
      </c>
    </row>
    <row r="6771" spans="1:30" x14ac:dyDescent="0.25">
      <c r="A6771" s="1">
        <v>2019</v>
      </c>
      <c r="B6771" s="1">
        <v>10</v>
      </c>
      <c r="C6771" s="1">
        <v>9</v>
      </c>
      <c r="D6771" s="3">
        <v>0.91666666666666663</v>
      </c>
      <c r="E6771" s="5">
        <v>6767</v>
      </c>
      <c r="G6771" s="15">
        <v>9.1</v>
      </c>
      <c r="H6771" s="15">
        <v>8.9</v>
      </c>
      <c r="I6771" s="15">
        <v>11.7</v>
      </c>
      <c r="J6771" s="15">
        <v>9.6</v>
      </c>
      <c r="K6771" s="15">
        <v>9.6</v>
      </c>
      <c r="L6771" s="15">
        <v>8.3000000000000007</v>
      </c>
      <c r="N6771" s="88">
        <v>12.2</v>
      </c>
      <c r="O6771" s="104">
        <v>9.1</v>
      </c>
      <c r="Q6771" s="11">
        <v>8.6</v>
      </c>
      <c r="R6771" s="11">
        <v>8.1999999999999993</v>
      </c>
      <c r="S6771" s="11">
        <v>11</v>
      </c>
      <c r="T6771" s="11">
        <v>9.6999999999999993</v>
      </c>
      <c r="U6771" s="11">
        <v>8.5</v>
      </c>
      <c r="V6771" s="11">
        <v>7.8</v>
      </c>
      <c r="W6771" s="11">
        <v>8.3000000000000007</v>
      </c>
      <c r="X6771" s="11">
        <v>8.1999999999999993</v>
      </c>
      <c r="Y6771" s="78"/>
      <c r="Z6771" s="11">
        <v>65.45</v>
      </c>
      <c r="AA6771" s="11">
        <v>143.96</v>
      </c>
      <c r="AB6771" s="11">
        <v>101.99</v>
      </c>
      <c r="AC6771" s="11">
        <v>0.22</v>
      </c>
      <c r="AD6771" s="11">
        <v>5.09</v>
      </c>
    </row>
    <row r="6772" spans="1:30" x14ac:dyDescent="0.25">
      <c r="A6772" s="1">
        <v>2019</v>
      </c>
      <c r="B6772" s="1">
        <v>10</v>
      </c>
      <c r="C6772" s="1">
        <v>9</v>
      </c>
      <c r="D6772" s="3">
        <v>0.95833333333333337</v>
      </c>
      <c r="E6772" s="5">
        <v>6768</v>
      </c>
      <c r="G6772" s="15">
        <v>8.6</v>
      </c>
      <c r="H6772" s="15">
        <v>8.4</v>
      </c>
      <c r="I6772" s="15">
        <v>11.2</v>
      </c>
      <c r="J6772" s="15">
        <v>9.6999999999999993</v>
      </c>
      <c r="K6772" s="15">
        <v>9.4</v>
      </c>
      <c r="L6772" s="15">
        <v>8.3000000000000007</v>
      </c>
      <c r="N6772" s="88">
        <v>12.2</v>
      </c>
      <c r="O6772" s="104">
        <v>9.1</v>
      </c>
      <c r="Q6772" s="11">
        <v>8.6</v>
      </c>
      <c r="R6772" s="11">
        <v>8.1999999999999993</v>
      </c>
      <c r="S6772" s="11">
        <v>11</v>
      </c>
      <c r="T6772" s="11">
        <v>9.6999999999999993</v>
      </c>
      <c r="U6772" s="11">
        <v>8.5</v>
      </c>
      <c r="V6772" s="11">
        <v>7.8</v>
      </c>
      <c r="W6772" s="11">
        <v>8.3000000000000007</v>
      </c>
      <c r="X6772" s="11">
        <v>8.1999999999999993</v>
      </c>
      <c r="Y6772" s="78"/>
      <c r="Z6772" s="11">
        <v>65.45</v>
      </c>
      <c r="AA6772" s="11">
        <v>143.96</v>
      </c>
      <c r="AB6772" s="11">
        <v>101.99</v>
      </c>
      <c r="AC6772" s="11">
        <v>0.22</v>
      </c>
      <c r="AD6772" s="11">
        <v>5.09</v>
      </c>
    </row>
    <row r="6773" spans="1:30" x14ac:dyDescent="0.25">
      <c r="A6773" s="1">
        <v>2019</v>
      </c>
      <c r="B6773" s="1">
        <v>10</v>
      </c>
      <c r="C6773" s="1">
        <v>10</v>
      </c>
      <c r="D6773" s="3">
        <v>0</v>
      </c>
      <c r="E6773" s="5">
        <v>6769</v>
      </c>
      <c r="G6773" s="15">
        <v>8.6999999999999993</v>
      </c>
      <c r="H6773" s="15">
        <v>8.6999999999999993</v>
      </c>
      <c r="I6773" s="15">
        <v>9.8000000000000007</v>
      </c>
      <c r="J6773" s="15">
        <v>9.6999999999999993</v>
      </c>
      <c r="K6773" s="15">
        <v>9.1999999999999993</v>
      </c>
      <c r="L6773" s="15">
        <v>8.6999999999999993</v>
      </c>
      <c r="N6773" s="88">
        <v>11</v>
      </c>
      <c r="O6773" s="104">
        <v>9.3000000000000007</v>
      </c>
      <c r="Q6773" s="11">
        <v>9.4</v>
      </c>
      <c r="R6773" s="11">
        <v>8.6999999999999993</v>
      </c>
      <c r="S6773" s="11">
        <v>11.3</v>
      </c>
      <c r="T6773" s="11">
        <v>10.1</v>
      </c>
      <c r="U6773" s="11">
        <v>9.1</v>
      </c>
      <c r="V6773" s="11">
        <v>8.3000000000000007</v>
      </c>
      <c r="W6773" s="11">
        <v>9.4</v>
      </c>
      <c r="X6773" s="11">
        <v>8.5</v>
      </c>
      <c r="Y6773" s="78"/>
      <c r="Z6773" s="11">
        <v>66.22</v>
      </c>
      <c r="AA6773" s="11">
        <v>140.16</v>
      </c>
      <c r="AB6773" s="11">
        <v>102.14</v>
      </c>
      <c r="AC6773" s="11">
        <v>0.31</v>
      </c>
      <c r="AD6773" s="11">
        <v>4.04</v>
      </c>
    </row>
    <row r="6774" spans="1:30" x14ac:dyDescent="0.25">
      <c r="A6774" s="1">
        <v>2019</v>
      </c>
      <c r="B6774" s="1">
        <v>10</v>
      </c>
      <c r="C6774" s="1">
        <v>10</v>
      </c>
      <c r="D6774" s="3">
        <v>4.1666666666666664E-2</v>
      </c>
      <c r="E6774" s="5">
        <v>6770</v>
      </c>
      <c r="G6774" s="15">
        <v>9</v>
      </c>
      <c r="H6774" s="15">
        <v>8.4</v>
      </c>
      <c r="I6774" s="15">
        <v>9.6999999999999993</v>
      </c>
      <c r="J6774" s="15">
        <v>9.3000000000000007</v>
      </c>
      <c r="K6774" s="15">
        <v>8.9</v>
      </c>
      <c r="L6774" s="15">
        <v>9</v>
      </c>
      <c r="N6774" s="88">
        <v>11</v>
      </c>
      <c r="O6774" s="104">
        <v>9.3000000000000007</v>
      </c>
      <c r="Q6774" s="11">
        <v>9.4</v>
      </c>
      <c r="R6774" s="11">
        <v>8.6999999999999993</v>
      </c>
      <c r="S6774" s="11">
        <v>11.3</v>
      </c>
      <c r="T6774" s="11">
        <v>10.1</v>
      </c>
      <c r="U6774" s="11">
        <v>9.1</v>
      </c>
      <c r="V6774" s="11">
        <v>8.3000000000000007</v>
      </c>
      <c r="W6774" s="11">
        <v>9.4</v>
      </c>
      <c r="X6774" s="11">
        <v>8.5</v>
      </c>
      <c r="Y6774" s="78"/>
      <c r="Z6774" s="11">
        <v>66.22</v>
      </c>
      <c r="AA6774" s="11">
        <v>140.16</v>
      </c>
      <c r="AB6774" s="11">
        <v>102.14</v>
      </c>
      <c r="AC6774" s="11">
        <v>0.31</v>
      </c>
      <c r="AD6774" s="11">
        <v>4.04</v>
      </c>
    </row>
    <row r="6775" spans="1:30" x14ac:dyDescent="0.25">
      <c r="A6775" s="1">
        <v>2019</v>
      </c>
      <c r="B6775" s="1">
        <v>10</v>
      </c>
      <c r="C6775" s="1">
        <v>10</v>
      </c>
      <c r="D6775" s="3">
        <v>8.3333333333333329E-2</v>
      </c>
      <c r="E6775" s="5">
        <v>6771</v>
      </c>
      <c r="G6775" s="15">
        <v>8.9</v>
      </c>
      <c r="H6775" s="15">
        <v>8.4</v>
      </c>
      <c r="I6775" s="15">
        <v>9.6</v>
      </c>
      <c r="J6775" s="15">
        <v>8.8000000000000007</v>
      </c>
      <c r="K6775" s="15">
        <v>8.8000000000000007</v>
      </c>
      <c r="L6775" s="15">
        <v>9</v>
      </c>
      <c r="N6775" s="88">
        <v>11</v>
      </c>
      <c r="O6775" s="104">
        <v>9.3000000000000007</v>
      </c>
      <c r="Q6775" s="11">
        <v>9.4</v>
      </c>
      <c r="R6775" s="11">
        <v>8.6999999999999993</v>
      </c>
      <c r="S6775" s="11">
        <v>11.3</v>
      </c>
      <c r="T6775" s="11">
        <v>10.1</v>
      </c>
      <c r="U6775" s="11">
        <v>9.1</v>
      </c>
      <c r="V6775" s="11">
        <v>8.3000000000000007</v>
      </c>
      <c r="W6775" s="11">
        <v>9.4</v>
      </c>
      <c r="X6775" s="11">
        <v>8.5</v>
      </c>
      <c r="Y6775" s="78"/>
      <c r="Z6775" s="11">
        <v>66.22</v>
      </c>
      <c r="AA6775" s="11">
        <v>140.16</v>
      </c>
      <c r="AB6775" s="11">
        <v>102.14</v>
      </c>
      <c r="AC6775" s="11">
        <v>0.31</v>
      </c>
      <c r="AD6775" s="11">
        <v>4.04</v>
      </c>
    </row>
    <row r="6776" spans="1:30" x14ac:dyDescent="0.25">
      <c r="A6776" s="1">
        <v>2019</v>
      </c>
      <c r="B6776" s="1">
        <v>10</v>
      </c>
      <c r="C6776" s="1">
        <v>10</v>
      </c>
      <c r="D6776" s="3">
        <v>0.125</v>
      </c>
      <c r="E6776" s="5">
        <v>6772</v>
      </c>
      <c r="G6776" s="15">
        <v>9</v>
      </c>
      <c r="H6776" s="15">
        <v>8.5</v>
      </c>
      <c r="I6776" s="15">
        <v>9.1</v>
      </c>
      <c r="J6776" s="15">
        <v>9</v>
      </c>
      <c r="K6776" s="15">
        <v>8.6999999999999993</v>
      </c>
      <c r="L6776" s="15">
        <v>9</v>
      </c>
      <c r="N6776" s="88">
        <v>11</v>
      </c>
      <c r="O6776" s="104">
        <v>9.3000000000000007</v>
      </c>
      <c r="Q6776" s="11">
        <v>9.4</v>
      </c>
      <c r="R6776" s="11">
        <v>8.6999999999999993</v>
      </c>
      <c r="S6776" s="11">
        <v>11.3</v>
      </c>
      <c r="T6776" s="11">
        <v>10.1</v>
      </c>
      <c r="U6776" s="11">
        <v>9.1</v>
      </c>
      <c r="V6776" s="11">
        <v>8.3000000000000007</v>
      </c>
      <c r="W6776" s="11">
        <v>9.4</v>
      </c>
      <c r="X6776" s="11">
        <v>8.5</v>
      </c>
      <c r="Y6776" s="78"/>
      <c r="Z6776" s="11">
        <v>66.22</v>
      </c>
      <c r="AA6776" s="11">
        <v>140.16</v>
      </c>
      <c r="AB6776" s="11">
        <v>102.14</v>
      </c>
      <c r="AC6776" s="11">
        <v>0.31</v>
      </c>
      <c r="AD6776" s="11">
        <v>4.04</v>
      </c>
    </row>
    <row r="6777" spans="1:30" x14ac:dyDescent="0.25">
      <c r="A6777" s="1">
        <v>2019</v>
      </c>
      <c r="B6777" s="1">
        <v>10</v>
      </c>
      <c r="C6777" s="1">
        <v>10</v>
      </c>
      <c r="D6777" s="3">
        <v>0.16666666666666666</v>
      </c>
      <c r="E6777" s="5">
        <v>6773</v>
      </c>
      <c r="G6777" s="15">
        <v>9</v>
      </c>
      <c r="H6777" s="15">
        <v>8.5</v>
      </c>
      <c r="I6777" s="15">
        <v>8.9</v>
      </c>
      <c r="J6777" s="15">
        <v>8.6</v>
      </c>
      <c r="K6777" s="15">
        <v>8.5</v>
      </c>
      <c r="L6777" s="15">
        <v>8.9</v>
      </c>
      <c r="N6777" s="88">
        <v>11</v>
      </c>
      <c r="O6777" s="104">
        <v>9.3000000000000007</v>
      </c>
      <c r="Q6777" s="11">
        <v>9.4</v>
      </c>
      <c r="R6777" s="11">
        <v>8.6999999999999993</v>
      </c>
      <c r="S6777" s="11">
        <v>11.3</v>
      </c>
      <c r="T6777" s="11">
        <v>10.1</v>
      </c>
      <c r="U6777" s="11">
        <v>9.1</v>
      </c>
      <c r="V6777" s="11">
        <v>8.3000000000000007</v>
      </c>
      <c r="W6777" s="11">
        <v>9.4</v>
      </c>
      <c r="X6777" s="11">
        <v>8.5</v>
      </c>
      <c r="Y6777" s="78"/>
      <c r="Z6777" s="11">
        <v>66.22</v>
      </c>
      <c r="AA6777" s="11">
        <v>140.16</v>
      </c>
      <c r="AB6777" s="11">
        <v>102.14</v>
      </c>
      <c r="AC6777" s="11">
        <v>0.31</v>
      </c>
      <c r="AD6777" s="11">
        <v>4.04</v>
      </c>
    </row>
    <row r="6778" spans="1:30" x14ac:dyDescent="0.25">
      <c r="A6778" s="1">
        <v>2019</v>
      </c>
      <c r="B6778" s="1">
        <v>10</v>
      </c>
      <c r="C6778" s="1">
        <v>10</v>
      </c>
      <c r="D6778" s="3">
        <v>0.20833333333333334</v>
      </c>
      <c r="E6778" s="5">
        <v>6774</v>
      </c>
      <c r="G6778" s="15">
        <v>8.6999999999999993</v>
      </c>
      <c r="H6778" s="15">
        <v>8.8000000000000007</v>
      </c>
      <c r="I6778" s="15">
        <v>8.4</v>
      </c>
      <c r="J6778" s="15">
        <v>8.3000000000000007</v>
      </c>
      <c r="K6778" s="15">
        <v>8.3000000000000007</v>
      </c>
      <c r="L6778" s="15">
        <v>8.6999999999999993</v>
      </c>
      <c r="N6778" s="88">
        <v>11</v>
      </c>
      <c r="O6778" s="104">
        <v>9.3000000000000007</v>
      </c>
      <c r="Q6778" s="11">
        <v>9.4</v>
      </c>
      <c r="R6778" s="11">
        <v>8.6999999999999993</v>
      </c>
      <c r="S6778" s="11">
        <v>11.3</v>
      </c>
      <c r="T6778" s="11">
        <v>10.1</v>
      </c>
      <c r="U6778" s="11">
        <v>9.1</v>
      </c>
      <c r="V6778" s="11">
        <v>8.3000000000000007</v>
      </c>
      <c r="W6778" s="11">
        <v>9.4</v>
      </c>
      <c r="X6778" s="11">
        <v>8.5</v>
      </c>
      <c r="Y6778" s="78"/>
      <c r="Z6778" s="11">
        <v>66.22</v>
      </c>
      <c r="AA6778" s="11">
        <v>140.16</v>
      </c>
      <c r="AB6778" s="11">
        <v>102.14</v>
      </c>
      <c r="AC6778" s="11">
        <v>0.31</v>
      </c>
      <c r="AD6778" s="11">
        <v>4.04</v>
      </c>
    </row>
    <row r="6779" spans="1:30" x14ac:dyDescent="0.25">
      <c r="A6779" s="1">
        <v>2019</v>
      </c>
      <c r="B6779" s="1">
        <v>10</v>
      </c>
      <c r="C6779" s="1">
        <v>10</v>
      </c>
      <c r="D6779" s="3">
        <v>0.25</v>
      </c>
      <c r="E6779" s="5">
        <v>6775</v>
      </c>
      <c r="G6779" s="15">
        <v>8.6999999999999993</v>
      </c>
      <c r="H6779" s="15">
        <v>9.1</v>
      </c>
      <c r="I6779" s="15">
        <v>8.6999999999999993</v>
      </c>
      <c r="J6779" s="15">
        <v>7.1</v>
      </c>
      <c r="K6779" s="15">
        <v>8.6999999999999993</v>
      </c>
      <c r="L6779" s="15">
        <v>8.9</v>
      </c>
      <c r="N6779" s="88">
        <v>11</v>
      </c>
      <c r="O6779" s="104">
        <v>9.3000000000000007</v>
      </c>
      <c r="Q6779" s="11">
        <v>9.4</v>
      </c>
      <c r="R6779" s="11">
        <v>8.6999999999999993</v>
      </c>
      <c r="S6779" s="11">
        <v>11.3</v>
      </c>
      <c r="T6779" s="11">
        <v>10.1</v>
      </c>
      <c r="U6779" s="11">
        <v>9.1</v>
      </c>
      <c r="V6779" s="11">
        <v>8.3000000000000007</v>
      </c>
      <c r="W6779" s="11">
        <v>9.4</v>
      </c>
      <c r="X6779" s="11">
        <v>8.5</v>
      </c>
      <c r="Y6779" s="78"/>
      <c r="Z6779" s="11">
        <v>66.22</v>
      </c>
      <c r="AA6779" s="11">
        <v>140.16</v>
      </c>
      <c r="AB6779" s="11">
        <v>102.14</v>
      </c>
      <c r="AC6779" s="11">
        <v>0.31</v>
      </c>
      <c r="AD6779" s="11">
        <v>4.04</v>
      </c>
    </row>
    <row r="6780" spans="1:30" x14ac:dyDescent="0.25">
      <c r="A6780" s="1">
        <v>2019</v>
      </c>
      <c r="B6780" s="1">
        <v>10</v>
      </c>
      <c r="C6780" s="1">
        <v>10</v>
      </c>
      <c r="D6780" s="3">
        <v>0.29166666666666669</v>
      </c>
      <c r="E6780" s="5">
        <v>6776</v>
      </c>
      <c r="G6780" s="15">
        <v>8.9</v>
      </c>
      <c r="H6780" s="15">
        <v>9.1999999999999993</v>
      </c>
      <c r="I6780" s="15">
        <v>9.5</v>
      </c>
      <c r="J6780" s="15">
        <v>8.5</v>
      </c>
      <c r="K6780" s="15">
        <v>9.3000000000000007</v>
      </c>
      <c r="L6780" s="15">
        <v>9.1</v>
      </c>
      <c r="N6780" s="88">
        <v>11</v>
      </c>
      <c r="O6780" s="104">
        <v>9.3000000000000007</v>
      </c>
      <c r="Q6780" s="11">
        <v>9.4</v>
      </c>
      <c r="R6780" s="11">
        <v>8.6999999999999993</v>
      </c>
      <c r="S6780" s="11">
        <v>11.3</v>
      </c>
      <c r="T6780" s="11">
        <v>10.1</v>
      </c>
      <c r="U6780" s="11">
        <v>9.1</v>
      </c>
      <c r="V6780" s="11">
        <v>8.3000000000000007</v>
      </c>
      <c r="W6780" s="11">
        <v>9.4</v>
      </c>
      <c r="X6780" s="11">
        <v>8.5</v>
      </c>
      <c r="Y6780" s="78"/>
      <c r="Z6780" s="11">
        <v>66.22</v>
      </c>
      <c r="AA6780" s="11">
        <v>140.16</v>
      </c>
      <c r="AB6780" s="11">
        <v>102.14</v>
      </c>
      <c r="AC6780" s="11">
        <v>0.31</v>
      </c>
      <c r="AD6780" s="11">
        <v>4.04</v>
      </c>
    </row>
    <row r="6781" spans="1:30" x14ac:dyDescent="0.25">
      <c r="A6781" s="1">
        <v>2019</v>
      </c>
      <c r="B6781" s="1">
        <v>10</v>
      </c>
      <c r="C6781" s="1">
        <v>10</v>
      </c>
      <c r="D6781" s="3">
        <v>0.33333333333333331</v>
      </c>
      <c r="E6781" s="5">
        <v>6777</v>
      </c>
      <c r="G6781" s="15">
        <v>9.6999999999999993</v>
      </c>
      <c r="H6781" s="15">
        <v>9.8000000000000007</v>
      </c>
      <c r="I6781" s="15">
        <v>9.9</v>
      </c>
      <c r="J6781" s="15">
        <v>9.8000000000000007</v>
      </c>
      <c r="K6781" s="15">
        <v>9.6</v>
      </c>
      <c r="L6781" s="15">
        <v>9</v>
      </c>
      <c r="N6781" s="88">
        <v>11</v>
      </c>
      <c r="O6781" s="104">
        <v>9.3000000000000007</v>
      </c>
      <c r="Q6781" s="11">
        <v>9.4</v>
      </c>
      <c r="R6781" s="11">
        <v>8.6999999999999993</v>
      </c>
      <c r="S6781" s="11">
        <v>11.3</v>
      </c>
      <c r="T6781" s="11">
        <v>10.1</v>
      </c>
      <c r="U6781" s="11">
        <v>9.1</v>
      </c>
      <c r="V6781" s="11">
        <v>8.3000000000000007</v>
      </c>
      <c r="W6781" s="11">
        <v>9.4</v>
      </c>
      <c r="X6781" s="11">
        <v>8.5</v>
      </c>
      <c r="Y6781" s="78"/>
      <c r="Z6781" s="11">
        <v>66.22</v>
      </c>
      <c r="AA6781" s="11">
        <v>140.16</v>
      </c>
      <c r="AB6781" s="11">
        <v>102.14</v>
      </c>
      <c r="AC6781" s="11">
        <v>0.31</v>
      </c>
      <c r="AD6781" s="11">
        <v>4.04</v>
      </c>
    </row>
    <row r="6782" spans="1:30" x14ac:dyDescent="0.25">
      <c r="A6782" s="1">
        <v>2019</v>
      </c>
      <c r="B6782" s="1">
        <v>10</v>
      </c>
      <c r="C6782" s="1">
        <v>10</v>
      </c>
      <c r="D6782" s="3">
        <v>0.375</v>
      </c>
      <c r="E6782" s="5">
        <v>6778</v>
      </c>
      <c r="G6782" s="15">
        <v>10.7</v>
      </c>
      <c r="H6782" s="15">
        <v>10</v>
      </c>
      <c r="I6782" s="15">
        <v>9.8000000000000007</v>
      </c>
      <c r="J6782" s="15">
        <v>11.2</v>
      </c>
      <c r="K6782" s="15">
        <v>10.3</v>
      </c>
      <c r="L6782" s="15">
        <v>9.1999999999999993</v>
      </c>
      <c r="N6782" s="88">
        <v>11</v>
      </c>
      <c r="O6782" s="104">
        <v>9.3000000000000007</v>
      </c>
      <c r="Q6782" s="11">
        <v>9.4</v>
      </c>
      <c r="R6782" s="11">
        <v>8.6999999999999993</v>
      </c>
      <c r="S6782" s="11">
        <v>11.3</v>
      </c>
      <c r="T6782" s="11">
        <v>10.1</v>
      </c>
      <c r="U6782" s="11">
        <v>9.1</v>
      </c>
      <c r="V6782" s="11">
        <v>8.3000000000000007</v>
      </c>
      <c r="W6782" s="11">
        <v>9.4</v>
      </c>
      <c r="X6782" s="11">
        <v>8.5</v>
      </c>
      <c r="Y6782" s="78"/>
      <c r="Z6782" s="11">
        <v>66.22</v>
      </c>
      <c r="AA6782" s="11">
        <v>140.16</v>
      </c>
      <c r="AB6782" s="11">
        <v>102.14</v>
      </c>
      <c r="AC6782" s="11">
        <v>0.31</v>
      </c>
      <c r="AD6782" s="11">
        <v>4.04</v>
      </c>
    </row>
    <row r="6783" spans="1:30" x14ac:dyDescent="0.25">
      <c r="A6783" s="1">
        <v>2019</v>
      </c>
      <c r="B6783" s="1">
        <v>10</v>
      </c>
      <c r="C6783" s="1">
        <v>10</v>
      </c>
      <c r="D6783" s="3">
        <v>0.41666666666666669</v>
      </c>
      <c r="E6783" s="5">
        <v>6779</v>
      </c>
      <c r="G6783" s="15">
        <v>10.8</v>
      </c>
      <c r="H6783" s="15">
        <v>10.5</v>
      </c>
      <c r="I6783" s="15">
        <v>11.1</v>
      </c>
      <c r="J6783" s="15">
        <v>11.5</v>
      </c>
      <c r="K6783" s="15">
        <v>11</v>
      </c>
      <c r="L6783" s="15">
        <v>9.4</v>
      </c>
      <c r="N6783" s="88">
        <v>11</v>
      </c>
      <c r="O6783" s="104">
        <v>9.3000000000000007</v>
      </c>
      <c r="Q6783" s="11">
        <v>9.4</v>
      </c>
      <c r="R6783" s="11">
        <v>8.6999999999999993</v>
      </c>
      <c r="S6783" s="11">
        <v>11.3</v>
      </c>
      <c r="T6783" s="11">
        <v>10.1</v>
      </c>
      <c r="U6783" s="11">
        <v>9.1</v>
      </c>
      <c r="V6783" s="11">
        <v>8.3000000000000007</v>
      </c>
      <c r="W6783" s="11">
        <v>9.4</v>
      </c>
      <c r="X6783" s="11">
        <v>8.5</v>
      </c>
      <c r="Y6783" s="78"/>
      <c r="Z6783" s="11">
        <v>66.22</v>
      </c>
      <c r="AA6783" s="11">
        <v>140.16</v>
      </c>
      <c r="AB6783" s="11">
        <v>102.14</v>
      </c>
      <c r="AC6783" s="11">
        <v>0.31</v>
      </c>
      <c r="AD6783" s="11">
        <v>4.04</v>
      </c>
    </row>
    <row r="6784" spans="1:30" x14ac:dyDescent="0.25">
      <c r="A6784" s="1">
        <v>2019</v>
      </c>
      <c r="B6784" s="1">
        <v>10</v>
      </c>
      <c r="C6784" s="1">
        <v>10</v>
      </c>
      <c r="D6784" s="3">
        <v>0.45833333333333331</v>
      </c>
      <c r="E6784" s="5">
        <v>6780</v>
      </c>
      <c r="G6784" s="15">
        <v>10.6</v>
      </c>
      <c r="H6784" s="15">
        <v>11.2</v>
      </c>
      <c r="I6784" s="15">
        <v>11.7</v>
      </c>
      <c r="J6784" s="15">
        <v>12.5</v>
      </c>
      <c r="K6784" s="15">
        <v>11.4</v>
      </c>
      <c r="L6784" s="15">
        <v>9.8000000000000007</v>
      </c>
      <c r="N6784" s="88">
        <v>11</v>
      </c>
      <c r="O6784" s="104">
        <v>9.3000000000000007</v>
      </c>
      <c r="Q6784" s="11">
        <v>9.4</v>
      </c>
      <c r="R6784" s="11">
        <v>8.6999999999999993</v>
      </c>
      <c r="S6784" s="11">
        <v>11.3</v>
      </c>
      <c r="T6784" s="11">
        <v>10.1</v>
      </c>
      <c r="U6784" s="11">
        <v>9.1</v>
      </c>
      <c r="V6784" s="11">
        <v>8.3000000000000007</v>
      </c>
      <c r="W6784" s="11">
        <v>9.4</v>
      </c>
      <c r="X6784" s="11">
        <v>8.5</v>
      </c>
      <c r="Y6784" s="78"/>
      <c r="Z6784" s="11">
        <v>66.22</v>
      </c>
      <c r="AA6784" s="11">
        <v>140.16</v>
      </c>
      <c r="AB6784" s="11">
        <v>102.14</v>
      </c>
      <c r="AC6784" s="11">
        <v>0.31</v>
      </c>
      <c r="AD6784" s="11">
        <v>4.04</v>
      </c>
    </row>
    <row r="6785" spans="1:30" x14ac:dyDescent="0.25">
      <c r="A6785" s="1">
        <v>2019</v>
      </c>
      <c r="B6785" s="1">
        <v>10</v>
      </c>
      <c r="C6785" s="1">
        <v>10</v>
      </c>
      <c r="D6785" s="3">
        <v>0.5</v>
      </c>
      <c r="E6785" s="5">
        <v>6781</v>
      </c>
      <c r="G6785" s="15">
        <v>10</v>
      </c>
      <c r="H6785" s="15">
        <v>12</v>
      </c>
      <c r="I6785" s="15">
        <v>11.6</v>
      </c>
      <c r="J6785" s="15">
        <v>12.1</v>
      </c>
      <c r="K6785" s="15">
        <v>12.1</v>
      </c>
      <c r="L6785" s="15">
        <v>10.199999999999999</v>
      </c>
      <c r="N6785" s="88">
        <v>12.4</v>
      </c>
      <c r="O6785" s="104">
        <v>9.3000000000000007</v>
      </c>
      <c r="Q6785" s="11">
        <v>9.4</v>
      </c>
      <c r="R6785" s="11">
        <v>8.6999999999999993</v>
      </c>
      <c r="S6785" s="11">
        <v>11.3</v>
      </c>
      <c r="T6785" s="11">
        <v>10.1</v>
      </c>
      <c r="U6785" s="11">
        <v>9.1</v>
      </c>
      <c r="V6785" s="11">
        <v>8.3000000000000007</v>
      </c>
      <c r="W6785" s="11">
        <v>9.4</v>
      </c>
      <c r="X6785" s="11">
        <v>8.5</v>
      </c>
      <c r="Y6785" s="78"/>
      <c r="Z6785" s="11">
        <v>66.22</v>
      </c>
      <c r="AA6785" s="11">
        <v>140.16</v>
      </c>
      <c r="AB6785" s="11">
        <v>102.14</v>
      </c>
      <c r="AC6785" s="11">
        <v>0.31</v>
      </c>
      <c r="AD6785" s="11">
        <v>4.04</v>
      </c>
    </row>
    <row r="6786" spans="1:30" x14ac:dyDescent="0.25">
      <c r="A6786" s="1">
        <v>2019</v>
      </c>
      <c r="B6786" s="1">
        <v>10</v>
      </c>
      <c r="C6786" s="1">
        <v>10</v>
      </c>
      <c r="D6786" s="3">
        <v>0.54166666666666663</v>
      </c>
      <c r="E6786" s="5">
        <v>6782</v>
      </c>
      <c r="G6786" s="15">
        <v>10.6</v>
      </c>
      <c r="H6786" s="15">
        <v>11.7</v>
      </c>
      <c r="I6786" s="15">
        <v>12.2</v>
      </c>
      <c r="J6786" s="15">
        <v>11.9</v>
      </c>
      <c r="K6786" s="15">
        <v>12.2</v>
      </c>
      <c r="L6786" s="15">
        <v>10</v>
      </c>
      <c r="N6786" s="88">
        <v>12.4</v>
      </c>
      <c r="O6786" s="104">
        <v>9.3000000000000007</v>
      </c>
      <c r="Q6786" s="11">
        <v>9.4</v>
      </c>
      <c r="R6786" s="11">
        <v>8.6999999999999993</v>
      </c>
      <c r="S6786" s="11">
        <v>11.3</v>
      </c>
      <c r="T6786" s="11">
        <v>10.1</v>
      </c>
      <c r="U6786" s="11">
        <v>9.1</v>
      </c>
      <c r="V6786" s="11">
        <v>8.3000000000000007</v>
      </c>
      <c r="W6786" s="11">
        <v>9.4</v>
      </c>
      <c r="X6786" s="11">
        <v>8.5</v>
      </c>
      <c r="Y6786" s="78"/>
      <c r="Z6786" s="11">
        <v>66.22</v>
      </c>
      <c r="AA6786" s="11">
        <v>140.16</v>
      </c>
      <c r="AB6786" s="11">
        <v>102.14</v>
      </c>
      <c r="AC6786" s="11">
        <v>0.31</v>
      </c>
      <c r="AD6786" s="11">
        <v>4.04</v>
      </c>
    </row>
    <row r="6787" spans="1:30" x14ac:dyDescent="0.25">
      <c r="A6787" s="1">
        <v>2019</v>
      </c>
      <c r="B6787" s="1">
        <v>10</v>
      </c>
      <c r="C6787" s="1">
        <v>10</v>
      </c>
      <c r="D6787" s="3">
        <v>0.58333333333333337</v>
      </c>
      <c r="E6787" s="5">
        <v>6783</v>
      </c>
      <c r="G6787" s="15">
        <v>11.4</v>
      </c>
      <c r="H6787" s="15">
        <v>10.8</v>
      </c>
      <c r="I6787" s="15">
        <v>12.2</v>
      </c>
      <c r="J6787" s="15">
        <v>10.6</v>
      </c>
      <c r="K6787" s="15">
        <v>12.1</v>
      </c>
      <c r="L6787" s="15">
        <v>10</v>
      </c>
      <c r="N6787" s="88">
        <v>12.4</v>
      </c>
      <c r="O6787" s="104">
        <v>9.3000000000000007</v>
      </c>
      <c r="Q6787" s="11">
        <v>9.4</v>
      </c>
      <c r="R6787" s="11">
        <v>8.6999999999999993</v>
      </c>
      <c r="S6787" s="11">
        <v>11.3</v>
      </c>
      <c r="T6787" s="11">
        <v>10.1</v>
      </c>
      <c r="U6787" s="11">
        <v>9.1</v>
      </c>
      <c r="V6787" s="11">
        <v>8.3000000000000007</v>
      </c>
      <c r="W6787" s="11">
        <v>9.4</v>
      </c>
      <c r="X6787" s="11">
        <v>8.5</v>
      </c>
      <c r="Y6787" s="78"/>
      <c r="Z6787" s="11">
        <v>66.22</v>
      </c>
      <c r="AA6787" s="11">
        <v>140.16</v>
      </c>
      <c r="AB6787" s="11">
        <v>102.14</v>
      </c>
      <c r="AC6787" s="11">
        <v>0.31</v>
      </c>
      <c r="AD6787" s="11">
        <v>4.04</v>
      </c>
    </row>
    <row r="6788" spans="1:30" x14ac:dyDescent="0.25">
      <c r="A6788" s="1">
        <v>2019</v>
      </c>
      <c r="B6788" s="1">
        <v>10</v>
      </c>
      <c r="C6788" s="1">
        <v>10</v>
      </c>
      <c r="D6788" s="3">
        <v>0.625</v>
      </c>
      <c r="E6788" s="5">
        <v>6784</v>
      </c>
      <c r="G6788" s="15">
        <v>10.5</v>
      </c>
      <c r="H6788" s="15">
        <v>10.5</v>
      </c>
      <c r="I6788" s="15">
        <v>11.5</v>
      </c>
      <c r="J6788" s="15">
        <v>9.8000000000000007</v>
      </c>
      <c r="K6788" s="15">
        <v>11</v>
      </c>
      <c r="L6788" s="15">
        <v>9.6</v>
      </c>
      <c r="N6788" s="88">
        <v>12.4</v>
      </c>
      <c r="O6788" s="104">
        <v>9.3000000000000007</v>
      </c>
      <c r="Q6788" s="11">
        <v>9.4</v>
      </c>
      <c r="R6788" s="11">
        <v>8.6999999999999993</v>
      </c>
      <c r="S6788" s="11">
        <v>11.3</v>
      </c>
      <c r="T6788" s="11">
        <v>10.1</v>
      </c>
      <c r="U6788" s="11">
        <v>9.1</v>
      </c>
      <c r="V6788" s="11">
        <v>8.3000000000000007</v>
      </c>
      <c r="W6788" s="11">
        <v>9.4</v>
      </c>
      <c r="X6788" s="11">
        <v>8.5</v>
      </c>
      <c r="Y6788" s="78"/>
      <c r="Z6788" s="11">
        <v>66.22</v>
      </c>
      <c r="AA6788" s="11">
        <v>140.16</v>
      </c>
      <c r="AB6788" s="11">
        <v>102.14</v>
      </c>
      <c r="AC6788" s="11">
        <v>0.31</v>
      </c>
      <c r="AD6788" s="11">
        <v>4.04</v>
      </c>
    </row>
    <row r="6789" spans="1:30" x14ac:dyDescent="0.25">
      <c r="A6789" s="1">
        <v>2019</v>
      </c>
      <c r="B6789" s="1">
        <v>10</v>
      </c>
      <c r="C6789" s="1">
        <v>10</v>
      </c>
      <c r="D6789" s="3">
        <v>0.66666666666666663</v>
      </c>
      <c r="E6789" s="5">
        <v>6785</v>
      </c>
      <c r="G6789" s="15">
        <v>9.9</v>
      </c>
      <c r="H6789" s="15">
        <v>10.199999999999999</v>
      </c>
      <c r="I6789" s="15">
        <v>11.7</v>
      </c>
      <c r="J6789" s="15">
        <v>9.8000000000000007</v>
      </c>
      <c r="K6789" s="15">
        <v>10.5</v>
      </c>
      <c r="L6789" s="15">
        <v>9.1</v>
      </c>
      <c r="N6789" s="88">
        <v>12.4</v>
      </c>
      <c r="O6789" s="104">
        <v>9.3000000000000007</v>
      </c>
      <c r="Q6789" s="11">
        <v>9.4</v>
      </c>
      <c r="R6789" s="11">
        <v>8.6999999999999993</v>
      </c>
      <c r="S6789" s="11">
        <v>11.3</v>
      </c>
      <c r="T6789" s="11">
        <v>10.1</v>
      </c>
      <c r="U6789" s="11">
        <v>9.1</v>
      </c>
      <c r="V6789" s="11">
        <v>8.3000000000000007</v>
      </c>
      <c r="W6789" s="11">
        <v>9.4</v>
      </c>
      <c r="X6789" s="11">
        <v>8.5</v>
      </c>
      <c r="Y6789" s="78"/>
      <c r="Z6789" s="11">
        <v>66.22</v>
      </c>
      <c r="AA6789" s="11">
        <v>140.16</v>
      </c>
      <c r="AB6789" s="11">
        <v>102.14</v>
      </c>
      <c r="AC6789" s="11">
        <v>0.31</v>
      </c>
      <c r="AD6789" s="11">
        <v>4.04</v>
      </c>
    </row>
    <row r="6790" spans="1:30" x14ac:dyDescent="0.25">
      <c r="A6790" s="1">
        <v>2019</v>
      </c>
      <c r="B6790" s="1">
        <v>10</v>
      </c>
      <c r="C6790" s="1">
        <v>10</v>
      </c>
      <c r="D6790" s="3">
        <v>0.70833333333333337</v>
      </c>
      <c r="E6790" s="5">
        <v>6786</v>
      </c>
      <c r="G6790" s="15">
        <v>9.9</v>
      </c>
      <c r="H6790" s="15">
        <v>10.1</v>
      </c>
      <c r="I6790" s="15">
        <v>12.2</v>
      </c>
      <c r="J6790" s="15">
        <v>9.6</v>
      </c>
      <c r="K6790" s="15">
        <v>10</v>
      </c>
      <c r="L6790" s="15">
        <v>9.1</v>
      </c>
      <c r="N6790" s="88">
        <v>12.4</v>
      </c>
      <c r="O6790" s="104">
        <v>9.3000000000000007</v>
      </c>
      <c r="Q6790" s="11">
        <v>9.4</v>
      </c>
      <c r="R6790" s="11">
        <v>8.6999999999999993</v>
      </c>
      <c r="S6790" s="11">
        <v>11.3</v>
      </c>
      <c r="T6790" s="11">
        <v>10.1</v>
      </c>
      <c r="U6790" s="11">
        <v>9.1</v>
      </c>
      <c r="V6790" s="11">
        <v>8.3000000000000007</v>
      </c>
      <c r="W6790" s="11">
        <v>9.4</v>
      </c>
      <c r="X6790" s="11">
        <v>8.5</v>
      </c>
      <c r="Y6790" s="78"/>
      <c r="Z6790" s="11">
        <v>66.22</v>
      </c>
      <c r="AA6790" s="11">
        <v>140.16</v>
      </c>
      <c r="AB6790" s="11">
        <v>102.14</v>
      </c>
      <c r="AC6790" s="11">
        <v>0.31</v>
      </c>
      <c r="AD6790" s="11">
        <v>4.04</v>
      </c>
    </row>
    <row r="6791" spans="1:30" x14ac:dyDescent="0.25">
      <c r="A6791" s="1">
        <v>2019</v>
      </c>
      <c r="B6791" s="1">
        <v>10</v>
      </c>
      <c r="C6791" s="1">
        <v>10</v>
      </c>
      <c r="D6791" s="3">
        <v>0.75</v>
      </c>
      <c r="E6791" s="5">
        <v>6787</v>
      </c>
      <c r="G6791" s="15">
        <v>9.6999999999999993</v>
      </c>
      <c r="H6791" s="15">
        <v>9.9</v>
      </c>
      <c r="I6791" s="15">
        <v>12.3</v>
      </c>
      <c r="J6791" s="15">
        <v>9.4</v>
      </c>
      <c r="K6791" s="15">
        <v>9.8000000000000007</v>
      </c>
      <c r="L6791" s="15">
        <v>9.1999999999999993</v>
      </c>
      <c r="N6791" s="88">
        <v>12.4</v>
      </c>
      <c r="O6791" s="104">
        <v>9.3000000000000007</v>
      </c>
      <c r="Q6791" s="11">
        <v>9.4</v>
      </c>
      <c r="R6791" s="11">
        <v>8.6999999999999993</v>
      </c>
      <c r="S6791" s="11">
        <v>11.3</v>
      </c>
      <c r="T6791" s="11">
        <v>10.1</v>
      </c>
      <c r="U6791" s="11">
        <v>9.1</v>
      </c>
      <c r="V6791" s="11">
        <v>8.3000000000000007</v>
      </c>
      <c r="W6791" s="11">
        <v>9.4</v>
      </c>
      <c r="X6791" s="11">
        <v>8.5</v>
      </c>
      <c r="Y6791" s="78"/>
      <c r="Z6791" s="11">
        <v>66.22</v>
      </c>
      <c r="AA6791" s="11">
        <v>140.16</v>
      </c>
      <c r="AB6791" s="11">
        <v>102.14</v>
      </c>
      <c r="AC6791" s="11">
        <v>0.31</v>
      </c>
      <c r="AD6791" s="11">
        <v>4.04</v>
      </c>
    </row>
    <row r="6792" spans="1:30" x14ac:dyDescent="0.25">
      <c r="A6792" s="1">
        <v>2019</v>
      </c>
      <c r="B6792" s="1">
        <v>10</v>
      </c>
      <c r="C6792" s="1">
        <v>10</v>
      </c>
      <c r="D6792" s="3">
        <v>0.79166666666666663</v>
      </c>
      <c r="E6792" s="5">
        <v>6788</v>
      </c>
      <c r="G6792" s="15">
        <v>9.6999999999999993</v>
      </c>
      <c r="H6792" s="15">
        <v>9.6</v>
      </c>
      <c r="I6792" s="15">
        <v>12.4</v>
      </c>
      <c r="J6792" s="15">
        <v>9.1999999999999993</v>
      </c>
      <c r="K6792" s="15">
        <v>9.6999999999999993</v>
      </c>
      <c r="L6792" s="15">
        <v>9.3000000000000007</v>
      </c>
      <c r="N6792" s="88">
        <v>12.4</v>
      </c>
      <c r="O6792" s="104">
        <v>9.3000000000000007</v>
      </c>
      <c r="Q6792" s="11">
        <v>9.4</v>
      </c>
      <c r="R6792" s="11">
        <v>8.6999999999999993</v>
      </c>
      <c r="S6792" s="11">
        <v>11.3</v>
      </c>
      <c r="T6792" s="11">
        <v>10.1</v>
      </c>
      <c r="U6792" s="11">
        <v>9.1</v>
      </c>
      <c r="V6792" s="11">
        <v>8.3000000000000007</v>
      </c>
      <c r="W6792" s="11">
        <v>9.4</v>
      </c>
      <c r="X6792" s="11">
        <v>8.5</v>
      </c>
      <c r="Y6792" s="78"/>
      <c r="Z6792" s="11">
        <v>66.22</v>
      </c>
      <c r="AA6792" s="11">
        <v>140.16</v>
      </c>
      <c r="AB6792" s="11">
        <v>102.14</v>
      </c>
      <c r="AC6792" s="11">
        <v>0.31</v>
      </c>
      <c r="AD6792" s="11">
        <v>4.04</v>
      </c>
    </row>
    <row r="6793" spans="1:30" x14ac:dyDescent="0.25">
      <c r="A6793" s="1">
        <v>2019</v>
      </c>
      <c r="B6793" s="1">
        <v>10</v>
      </c>
      <c r="C6793" s="1">
        <v>10</v>
      </c>
      <c r="D6793" s="3">
        <v>0.83333333333333337</v>
      </c>
      <c r="E6793" s="5">
        <v>6789</v>
      </c>
      <c r="G6793" s="15">
        <v>9.6999999999999993</v>
      </c>
      <c r="H6793" s="15">
        <v>9.5</v>
      </c>
      <c r="I6793" s="15">
        <v>12.4</v>
      </c>
      <c r="J6793" s="15">
        <v>9.3000000000000007</v>
      </c>
      <c r="K6793" s="15">
        <v>9.6</v>
      </c>
      <c r="L6793" s="15">
        <v>9.3000000000000007</v>
      </c>
      <c r="N6793" s="88">
        <v>12.4</v>
      </c>
      <c r="O6793" s="104">
        <v>9.3000000000000007</v>
      </c>
      <c r="Q6793" s="11">
        <v>9.4</v>
      </c>
      <c r="R6793" s="11">
        <v>8.6999999999999993</v>
      </c>
      <c r="S6793" s="11">
        <v>11.3</v>
      </c>
      <c r="T6793" s="11">
        <v>10.1</v>
      </c>
      <c r="U6793" s="11">
        <v>9.1</v>
      </c>
      <c r="V6793" s="11">
        <v>8.3000000000000007</v>
      </c>
      <c r="W6793" s="11">
        <v>9.4</v>
      </c>
      <c r="X6793" s="11">
        <v>8.5</v>
      </c>
      <c r="Y6793" s="78"/>
      <c r="Z6793" s="11">
        <v>66.22</v>
      </c>
      <c r="AA6793" s="11">
        <v>140.16</v>
      </c>
      <c r="AB6793" s="11">
        <v>102.14</v>
      </c>
      <c r="AC6793" s="11">
        <v>0.31</v>
      </c>
      <c r="AD6793" s="11">
        <v>4.04</v>
      </c>
    </row>
    <row r="6794" spans="1:30" x14ac:dyDescent="0.25">
      <c r="A6794" s="1">
        <v>2019</v>
      </c>
      <c r="B6794" s="1">
        <v>10</v>
      </c>
      <c r="C6794" s="1">
        <v>10</v>
      </c>
      <c r="D6794" s="3">
        <v>0.875</v>
      </c>
      <c r="E6794" s="5">
        <v>6790</v>
      </c>
      <c r="G6794" s="15">
        <v>9.6999999999999993</v>
      </c>
      <c r="H6794" s="15">
        <v>9.4</v>
      </c>
      <c r="I6794" s="15">
        <v>12</v>
      </c>
      <c r="J6794" s="15">
        <v>9.3000000000000007</v>
      </c>
      <c r="K6794" s="15">
        <v>9.4</v>
      </c>
      <c r="L6794" s="15">
        <v>9.1999999999999993</v>
      </c>
      <c r="N6794" s="88">
        <v>12.4</v>
      </c>
      <c r="O6794" s="104">
        <v>9.3000000000000007</v>
      </c>
      <c r="Q6794" s="11">
        <v>9.4</v>
      </c>
      <c r="R6794" s="11">
        <v>8.6999999999999993</v>
      </c>
      <c r="S6794" s="11">
        <v>11.3</v>
      </c>
      <c r="T6794" s="11">
        <v>10.1</v>
      </c>
      <c r="U6794" s="11">
        <v>9.1</v>
      </c>
      <c r="V6794" s="11">
        <v>8.3000000000000007</v>
      </c>
      <c r="W6794" s="11">
        <v>9.4</v>
      </c>
      <c r="X6794" s="11">
        <v>8.5</v>
      </c>
      <c r="Y6794" s="78"/>
      <c r="Z6794" s="11">
        <v>66.22</v>
      </c>
      <c r="AA6794" s="11">
        <v>140.16</v>
      </c>
      <c r="AB6794" s="11">
        <v>102.14</v>
      </c>
      <c r="AC6794" s="11">
        <v>0.31</v>
      </c>
      <c r="AD6794" s="11">
        <v>4.04</v>
      </c>
    </row>
    <row r="6795" spans="1:30" x14ac:dyDescent="0.25">
      <c r="A6795" s="1">
        <v>2019</v>
      </c>
      <c r="B6795" s="1">
        <v>10</v>
      </c>
      <c r="C6795" s="1">
        <v>10</v>
      </c>
      <c r="D6795" s="3">
        <v>0.91666666666666663</v>
      </c>
      <c r="E6795" s="5">
        <v>6791</v>
      </c>
      <c r="G6795" s="15">
        <v>9.6999999999999993</v>
      </c>
      <c r="H6795" s="15">
        <v>9.4</v>
      </c>
      <c r="I6795" s="15">
        <v>12.4</v>
      </c>
      <c r="J6795" s="15">
        <v>9.1</v>
      </c>
      <c r="K6795" s="15">
        <v>9.4</v>
      </c>
      <c r="L6795" s="15">
        <v>9</v>
      </c>
      <c r="N6795" s="88">
        <v>12.4</v>
      </c>
      <c r="O6795" s="104">
        <v>9.3000000000000007</v>
      </c>
      <c r="Q6795" s="11">
        <v>9.4</v>
      </c>
      <c r="R6795" s="11">
        <v>8.6999999999999993</v>
      </c>
      <c r="S6795" s="11">
        <v>11.3</v>
      </c>
      <c r="T6795" s="11">
        <v>10.1</v>
      </c>
      <c r="U6795" s="11">
        <v>9.1</v>
      </c>
      <c r="V6795" s="11">
        <v>8.3000000000000007</v>
      </c>
      <c r="W6795" s="11">
        <v>9.4</v>
      </c>
      <c r="X6795" s="11">
        <v>8.5</v>
      </c>
      <c r="Y6795" s="78"/>
      <c r="Z6795" s="11">
        <v>66.22</v>
      </c>
      <c r="AA6795" s="11">
        <v>140.16</v>
      </c>
      <c r="AB6795" s="11">
        <v>102.14</v>
      </c>
      <c r="AC6795" s="11">
        <v>0.31</v>
      </c>
      <c r="AD6795" s="11">
        <v>4.04</v>
      </c>
    </row>
    <row r="6796" spans="1:30" x14ac:dyDescent="0.25">
      <c r="A6796" s="1">
        <v>2019</v>
      </c>
      <c r="B6796" s="1">
        <v>10</v>
      </c>
      <c r="C6796" s="1">
        <v>10</v>
      </c>
      <c r="D6796" s="3">
        <v>0.95833333333333337</v>
      </c>
      <c r="E6796" s="5">
        <v>6792</v>
      </c>
      <c r="G6796" s="15">
        <v>9.5</v>
      </c>
      <c r="H6796" s="15">
        <v>9.4</v>
      </c>
      <c r="I6796" s="15">
        <v>12.3</v>
      </c>
      <c r="J6796" s="15">
        <v>8.6</v>
      </c>
      <c r="K6796" s="15">
        <v>9.4</v>
      </c>
      <c r="L6796" s="15">
        <v>9</v>
      </c>
      <c r="N6796" s="88">
        <v>12.4</v>
      </c>
      <c r="O6796" s="104">
        <v>9.3000000000000007</v>
      </c>
      <c r="Q6796" s="11">
        <v>9.4</v>
      </c>
      <c r="R6796" s="11">
        <v>8.6999999999999993</v>
      </c>
      <c r="S6796" s="11">
        <v>11.3</v>
      </c>
      <c r="T6796" s="11">
        <v>10.1</v>
      </c>
      <c r="U6796" s="11">
        <v>9.1</v>
      </c>
      <c r="V6796" s="11">
        <v>8.3000000000000007</v>
      </c>
      <c r="W6796" s="11">
        <v>9.4</v>
      </c>
      <c r="X6796" s="11">
        <v>8.5</v>
      </c>
      <c r="Y6796" s="78"/>
      <c r="Z6796" s="11">
        <v>66.22</v>
      </c>
      <c r="AA6796" s="11">
        <v>140.16</v>
      </c>
      <c r="AB6796" s="11">
        <v>102.14</v>
      </c>
      <c r="AC6796" s="11">
        <v>0.31</v>
      </c>
      <c r="AD6796" s="11">
        <v>4.04</v>
      </c>
    </row>
    <row r="6797" spans="1:30" x14ac:dyDescent="0.25">
      <c r="A6797" s="1">
        <v>2019</v>
      </c>
      <c r="B6797" s="1">
        <v>10</v>
      </c>
      <c r="C6797" s="1">
        <v>11</v>
      </c>
      <c r="D6797" s="3">
        <v>0</v>
      </c>
      <c r="E6797" s="5">
        <v>6793</v>
      </c>
      <c r="G6797" s="15">
        <v>9.4</v>
      </c>
      <c r="H6797" s="15">
        <v>9.4</v>
      </c>
      <c r="I6797" s="15">
        <v>12</v>
      </c>
      <c r="J6797" s="15">
        <v>8.6</v>
      </c>
      <c r="K6797" s="15">
        <v>8.9</v>
      </c>
      <c r="L6797" s="15">
        <v>8.9</v>
      </c>
      <c r="N6797" s="88">
        <v>11</v>
      </c>
      <c r="O6797" s="104">
        <v>10</v>
      </c>
      <c r="Q6797" s="11">
        <v>10.199999999999999</v>
      </c>
      <c r="R6797" s="11">
        <v>9.1999999999999993</v>
      </c>
      <c r="S6797" s="11">
        <v>11.3</v>
      </c>
      <c r="T6797" s="11">
        <v>10.6</v>
      </c>
      <c r="U6797" s="11">
        <v>9.9</v>
      </c>
      <c r="V6797" s="11">
        <v>8.6</v>
      </c>
      <c r="W6797" s="11">
        <v>10</v>
      </c>
      <c r="X6797" s="11">
        <v>8.4</v>
      </c>
      <c r="Y6797" s="78"/>
      <c r="Z6797" s="11">
        <v>65.5</v>
      </c>
      <c r="AA6797" s="11">
        <v>140.35</v>
      </c>
      <c r="AB6797" s="11">
        <v>103.53</v>
      </c>
      <c r="AC6797" s="11">
        <v>0.31</v>
      </c>
      <c r="AD6797" s="11">
        <v>5.33</v>
      </c>
    </row>
    <row r="6798" spans="1:30" x14ac:dyDescent="0.25">
      <c r="A6798" s="1">
        <v>2019</v>
      </c>
      <c r="B6798" s="1">
        <v>10</v>
      </c>
      <c r="C6798" s="1">
        <v>11</v>
      </c>
      <c r="D6798" s="3">
        <v>4.1666666666666664E-2</v>
      </c>
      <c r="E6798" s="5">
        <v>6794</v>
      </c>
      <c r="G6798" s="15">
        <v>9.1</v>
      </c>
      <c r="H6798" s="15">
        <v>9.3000000000000007</v>
      </c>
      <c r="I6798" s="15">
        <v>11.8</v>
      </c>
      <c r="J6798" s="15">
        <v>8.6</v>
      </c>
      <c r="K6798" s="15">
        <v>8.5</v>
      </c>
      <c r="L6798" s="15">
        <v>8.9</v>
      </c>
      <c r="N6798" s="88">
        <v>11</v>
      </c>
      <c r="O6798" s="104">
        <v>10</v>
      </c>
      <c r="Q6798" s="11">
        <v>10.199999999999999</v>
      </c>
      <c r="R6798" s="11">
        <v>9.1999999999999993</v>
      </c>
      <c r="S6798" s="11">
        <v>11.3</v>
      </c>
      <c r="T6798" s="11">
        <v>10.6</v>
      </c>
      <c r="U6798" s="11">
        <v>9.9</v>
      </c>
      <c r="V6798" s="11">
        <v>8.6</v>
      </c>
      <c r="W6798" s="11">
        <v>10</v>
      </c>
      <c r="X6798" s="11">
        <v>8.4</v>
      </c>
      <c r="Y6798" s="78"/>
      <c r="Z6798" s="11">
        <v>65.5</v>
      </c>
      <c r="AA6798" s="11">
        <v>140.35</v>
      </c>
      <c r="AB6798" s="11">
        <v>103.53</v>
      </c>
      <c r="AC6798" s="11">
        <v>0.31</v>
      </c>
      <c r="AD6798" s="11">
        <v>5.33</v>
      </c>
    </row>
    <row r="6799" spans="1:30" x14ac:dyDescent="0.25">
      <c r="A6799" s="1">
        <v>2019</v>
      </c>
      <c r="B6799" s="1">
        <v>10</v>
      </c>
      <c r="C6799" s="1">
        <v>11</v>
      </c>
      <c r="D6799" s="3">
        <v>8.3333333333333329E-2</v>
      </c>
      <c r="E6799" s="5">
        <v>6795</v>
      </c>
      <c r="G6799" s="15">
        <v>9.1</v>
      </c>
      <c r="H6799" s="15">
        <v>9.1</v>
      </c>
      <c r="I6799" s="15">
        <v>11.8</v>
      </c>
      <c r="J6799" s="15">
        <v>8.8000000000000007</v>
      </c>
      <c r="K6799" s="15">
        <v>8.8000000000000007</v>
      </c>
      <c r="L6799" s="15">
        <v>8.8000000000000007</v>
      </c>
      <c r="N6799" s="88">
        <v>11</v>
      </c>
      <c r="O6799" s="104">
        <v>10</v>
      </c>
      <c r="Q6799" s="11">
        <v>10.199999999999999</v>
      </c>
      <c r="R6799" s="11">
        <v>9.1999999999999993</v>
      </c>
      <c r="S6799" s="11">
        <v>11.3</v>
      </c>
      <c r="T6799" s="11">
        <v>10.6</v>
      </c>
      <c r="U6799" s="11">
        <v>9.9</v>
      </c>
      <c r="V6799" s="11">
        <v>8.6</v>
      </c>
      <c r="W6799" s="11">
        <v>10</v>
      </c>
      <c r="X6799" s="11">
        <v>8.4</v>
      </c>
      <c r="Y6799" s="78"/>
      <c r="Z6799" s="11">
        <v>65.5</v>
      </c>
      <c r="AA6799" s="11">
        <v>140.35</v>
      </c>
      <c r="AB6799" s="11">
        <v>103.53</v>
      </c>
      <c r="AC6799" s="11">
        <v>0.31</v>
      </c>
      <c r="AD6799" s="11">
        <v>5.33</v>
      </c>
    </row>
    <row r="6800" spans="1:30" x14ac:dyDescent="0.25">
      <c r="A6800" s="1">
        <v>2019</v>
      </c>
      <c r="B6800" s="1">
        <v>10</v>
      </c>
      <c r="C6800" s="1">
        <v>11</v>
      </c>
      <c r="D6800" s="3">
        <v>0.125</v>
      </c>
      <c r="E6800" s="5">
        <v>6796</v>
      </c>
      <c r="G6800" s="15">
        <v>9</v>
      </c>
      <c r="H6800" s="15">
        <v>8.9</v>
      </c>
      <c r="I6800" s="15">
        <v>11.4</v>
      </c>
      <c r="J6800" s="15">
        <v>8.3000000000000007</v>
      </c>
      <c r="K6800" s="15">
        <v>8.6999999999999993</v>
      </c>
      <c r="L6800" s="15">
        <v>8.6999999999999993</v>
      </c>
      <c r="N6800" s="88">
        <v>11</v>
      </c>
      <c r="O6800" s="104">
        <v>10</v>
      </c>
      <c r="Q6800" s="11">
        <v>10.199999999999999</v>
      </c>
      <c r="R6800" s="11">
        <v>9.1999999999999993</v>
      </c>
      <c r="S6800" s="11">
        <v>11.3</v>
      </c>
      <c r="T6800" s="11">
        <v>10.6</v>
      </c>
      <c r="U6800" s="11">
        <v>9.9</v>
      </c>
      <c r="V6800" s="11">
        <v>8.6</v>
      </c>
      <c r="W6800" s="11">
        <v>10</v>
      </c>
      <c r="X6800" s="11">
        <v>8.4</v>
      </c>
      <c r="Y6800" s="78"/>
      <c r="Z6800" s="11">
        <v>65.5</v>
      </c>
      <c r="AA6800" s="11">
        <v>140.35</v>
      </c>
      <c r="AB6800" s="11">
        <v>103.53</v>
      </c>
      <c r="AC6800" s="11">
        <v>0.31</v>
      </c>
      <c r="AD6800" s="11">
        <v>5.33</v>
      </c>
    </row>
    <row r="6801" spans="1:30" x14ac:dyDescent="0.25">
      <c r="A6801" s="1">
        <v>2019</v>
      </c>
      <c r="B6801" s="1">
        <v>10</v>
      </c>
      <c r="C6801" s="1">
        <v>11</v>
      </c>
      <c r="D6801" s="3">
        <v>0.16666666666666666</v>
      </c>
      <c r="E6801" s="5">
        <v>6797</v>
      </c>
      <c r="G6801" s="15">
        <v>8.9</v>
      </c>
      <c r="H6801" s="15">
        <v>8.6999999999999993</v>
      </c>
      <c r="I6801" s="15">
        <v>11</v>
      </c>
      <c r="J6801" s="15">
        <v>8.3000000000000007</v>
      </c>
      <c r="K6801" s="15">
        <v>8.3000000000000007</v>
      </c>
      <c r="L6801" s="15">
        <v>8.6</v>
      </c>
      <c r="N6801" s="88">
        <v>11</v>
      </c>
      <c r="O6801" s="104">
        <v>10</v>
      </c>
      <c r="Q6801" s="11">
        <v>10.199999999999999</v>
      </c>
      <c r="R6801" s="11">
        <v>9.1999999999999993</v>
      </c>
      <c r="S6801" s="11">
        <v>11.3</v>
      </c>
      <c r="T6801" s="11">
        <v>10.6</v>
      </c>
      <c r="U6801" s="11">
        <v>9.9</v>
      </c>
      <c r="V6801" s="11">
        <v>8.6</v>
      </c>
      <c r="W6801" s="11">
        <v>10</v>
      </c>
      <c r="X6801" s="11">
        <v>8.4</v>
      </c>
      <c r="Y6801" s="78"/>
      <c r="Z6801" s="11">
        <v>65.5</v>
      </c>
      <c r="AA6801" s="11">
        <v>140.35</v>
      </c>
      <c r="AB6801" s="11">
        <v>103.53</v>
      </c>
      <c r="AC6801" s="11">
        <v>0.31</v>
      </c>
      <c r="AD6801" s="11">
        <v>5.33</v>
      </c>
    </row>
    <row r="6802" spans="1:30" x14ac:dyDescent="0.25">
      <c r="A6802" s="1">
        <v>2019</v>
      </c>
      <c r="B6802" s="1">
        <v>10</v>
      </c>
      <c r="C6802" s="1">
        <v>11</v>
      </c>
      <c r="D6802" s="3">
        <v>0.20833333333333334</v>
      </c>
      <c r="E6802" s="5">
        <v>6798</v>
      </c>
      <c r="G6802" s="15">
        <v>8.6999999999999993</v>
      </c>
      <c r="H6802" s="15">
        <v>8.6</v>
      </c>
      <c r="I6802" s="15">
        <v>11.4</v>
      </c>
      <c r="J6802" s="15">
        <v>8.5</v>
      </c>
      <c r="K6802" s="15">
        <v>8.3000000000000007</v>
      </c>
      <c r="L6802" s="15">
        <v>8.6</v>
      </c>
      <c r="N6802" s="88">
        <v>11</v>
      </c>
      <c r="O6802" s="104">
        <v>10</v>
      </c>
      <c r="Q6802" s="11">
        <v>10.199999999999999</v>
      </c>
      <c r="R6802" s="11">
        <v>9.1999999999999993</v>
      </c>
      <c r="S6802" s="11">
        <v>11.3</v>
      </c>
      <c r="T6802" s="11">
        <v>10.6</v>
      </c>
      <c r="U6802" s="11">
        <v>9.9</v>
      </c>
      <c r="V6802" s="11">
        <v>8.6</v>
      </c>
      <c r="W6802" s="11">
        <v>10</v>
      </c>
      <c r="X6802" s="11">
        <v>8.4</v>
      </c>
      <c r="Y6802" s="78"/>
      <c r="Z6802" s="11">
        <v>65.5</v>
      </c>
      <c r="AA6802" s="11">
        <v>140.35</v>
      </c>
      <c r="AB6802" s="11">
        <v>103.53</v>
      </c>
      <c r="AC6802" s="11">
        <v>0.31</v>
      </c>
      <c r="AD6802" s="11">
        <v>5.33</v>
      </c>
    </row>
    <row r="6803" spans="1:30" x14ac:dyDescent="0.25">
      <c r="A6803" s="1">
        <v>2019</v>
      </c>
      <c r="B6803" s="1">
        <v>10</v>
      </c>
      <c r="C6803" s="1">
        <v>11</v>
      </c>
      <c r="D6803" s="3">
        <v>0.25</v>
      </c>
      <c r="E6803" s="5">
        <v>6799</v>
      </c>
      <c r="G6803" s="15">
        <v>8.9</v>
      </c>
      <c r="H6803" s="15">
        <v>8.6999999999999993</v>
      </c>
      <c r="I6803" s="15">
        <v>11.9</v>
      </c>
      <c r="J6803" s="15">
        <v>9.1</v>
      </c>
      <c r="K6803" s="15">
        <v>8.8000000000000007</v>
      </c>
      <c r="L6803" s="15">
        <v>8.5</v>
      </c>
      <c r="N6803" s="88">
        <v>11</v>
      </c>
      <c r="O6803" s="104">
        <v>10</v>
      </c>
      <c r="Q6803" s="11">
        <v>10.199999999999999</v>
      </c>
      <c r="R6803" s="11">
        <v>9.1999999999999993</v>
      </c>
      <c r="S6803" s="11">
        <v>11.3</v>
      </c>
      <c r="T6803" s="11">
        <v>10.6</v>
      </c>
      <c r="U6803" s="11">
        <v>9.9</v>
      </c>
      <c r="V6803" s="11">
        <v>8.6</v>
      </c>
      <c r="W6803" s="11">
        <v>10</v>
      </c>
      <c r="X6803" s="11">
        <v>8.4</v>
      </c>
      <c r="Y6803" s="78"/>
      <c r="Z6803" s="11">
        <v>65.5</v>
      </c>
      <c r="AA6803" s="11">
        <v>140.35</v>
      </c>
      <c r="AB6803" s="11">
        <v>103.53</v>
      </c>
      <c r="AC6803" s="11">
        <v>0.31</v>
      </c>
      <c r="AD6803" s="11">
        <v>5.33</v>
      </c>
    </row>
    <row r="6804" spans="1:30" x14ac:dyDescent="0.25">
      <c r="A6804" s="1">
        <v>2019</v>
      </c>
      <c r="B6804" s="1">
        <v>10</v>
      </c>
      <c r="C6804" s="1">
        <v>11</v>
      </c>
      <c r="D6804" s="3">
        <v>0.29166666666666669</v>
      </c>
      <c r="E6804" s="5">
        <v>6800</v>
      </c>
      <c r="G6804" s="15">
        <v>9</v>
      </c>
      <c r="H6804" s="15">
        <v>8.9</v>
      </c>
      <c r="I6804" s="15">
        <v>11.7</v>
      </c>
      <c r="J6804" s="15">
        <v>9.9</v>
      </c>
      <c r="K6804" s="15">
        <v>9.9</v>
      </c>
      <c r="L6804" s="15">
        <v>8.6</v>
      </c>
      <c r="N6804" s="88">
        <v>11</v>
      </c>
      <c r="O6804" s="104">
        <v>10</v>
      </c>
      <c r="Q6804" s="11">
        <v>10.199999999999999</v>
      </c>
      <c r="R6804" s="11">
        <v>9.1999999999999993</v>
      </c>
      <c r="S6804" s="11">
        <v>11.3</v>
      </c>
      <c r="T6804" s="11">
        <v>10.6</v>
      </c>
      <c r="U6804" s="11">
        <v>9.9</v>
      </c>
      <c r="V6804" s="11">
        <v>8.6</v>
      </c>
      <c r="W6804" s="11">
        <v>10</v>
      </c>
      <c r="X6804" s="11">
        <v>8.4</v>
      </c>
      <c r="Y6804" s="78"/>
      <c r="Z6804" s="11">
        <v>65.5</v>
      </c>
      <c r="AA6804" s="11">
        <v>140.35</v>
      </c>
      <c r="AB6804" s="11">
        <v>103.53</v>
      </c>
      <c r="AC6804" s="11">
        <v>0.31</v>
      </c>
      <c r="AD6804" s="11">
        <v>5.33</v>
      </c>
    </row>
    <row r="6805" spans="1:30" x14ac:dyDescent="0.25">
      <c r="A6805" s="1">
        <v>2019</v>
      </c>
      <c r="B6805" s="1">
        <v>10</v>
      </c>
      <c r="C6805" s="1">
        <v>11</v>
      </c>
      <c r="D6805" s="3">
        <v>0.33333333333333331</v>
      </c>
      <c r="E6805" s="5">
        <v>6801</v>
      </c>
      <c r="G6805" s="15">
        <v>8.9</v>
      </c>
      <c r="H6805" s="15">
        <v>9.5</v>
      </c>
      <c r="I6805" s="15">
        <v>11.5</v>
      </c>
      <c r="J6805" s="15">
        <v>10.1</v>
      </c>
      <c r="K6805" s="15">
        <v>9.8000000000000007</v>
      </c>
      <c r="L6805" s="15">
        <v>8.6</v>
      </c>
      <c r="N6805" s="88">
        <v>11</v>
      </c>
      <c r="O6805" s="104">
        <v>10</v>
      </c>
      <c r="Q6805" s="11">
        <v>10.199999999999999</v>
      </c>
      <c r="R6805" s="11">
        <v>9.1999999999999993</v>
      </c>
      <c r="S6805" s="11">
        <v>11.3</v>
      </c>
      <c r="T6805" s="11">
        <v>10.6</v>
      </c>
      <c r="U6805" s="11">
        <v>9.9</v>
      </c>
      <c r="V6805" s="11">
        <v>8.6</v>
      </c>
      <c r="W6805" s="11">
        <v>10</v>
      </c>
      <c r="X6805" s="11">
        <v>8.4</v>
      </c>
      <c r="Y6805" s="78"/>
      <c r="Z6805" s="11">
        <v>65.5</v>
      </c>
      <c r="AA6805" s="11">
        <v>140.35</v>
      </c>
      <c r="AB6805" s="11">
        <v>103.53</v>
      </c>
      <c r="AC6805" s="11">
        <v>0.31</v>
      </c>
      <c r="AD6805" s="11">
        <v>5.33</v>
      </c>
    </row>
    <row r="6806" spans="1:30" x14ac:dyDescent="0.25">
      <c r="A6806" s="1">
        <v>2019</v>
      </c>
      <c r="B6806" s="1">
        <v>10</v>
      </c>
      <c r="C6806" s="1">
        <v>11</v>
      </c>
      <c r="D6806" s="3">
        <v>0.375</v>
      </c>
      <c r="E6806" s="5">
        <v>6802</v>
      </c>
      <c r="G6806" s="15">
        <v>9.6</v>
      </c>
      <c r="H6806" s="15">
        <v>10.1</v>
      </c>
      <c r="I6806" s="15">
        <v>12.3</v>
      </c>
      <c r="J6806" s="15">
        <v>10.8</v>
      </c>
      <c r="K6806" s="15">
        <v>10.1</v>
      </c>
      <c r="L6806" s="15">
        <v>8.8000000000000007</v>
      </c>
      <c r="N6806" s="88">
        <v>11</v>
      </c>
      <c r="O6806" s="104">
        <v>10</v>
      </c>
      <c r="Q6806" s="11">
        <v>10.199999999999999</v>
      </c>
      <c r="R6806" s="11">
        <v>9.1999999999999993</v>
      </c>
      <c r="S6806" s="11">
        <v>11.3</v>
      </c>
      <c r="T6806" s="11">
        <v>10.6</v>
      </c>
      <c r="U6806" s="11">
        <v>9.9</v>
      </c>
      <c r="V6806" s="11">
        <v>8.6</v>
      </c>
      <c r="W6806" s="11">
        <v>10</v>
      </c>
      <c r="X6806" s="11">
        <v>8.4</v>
      </c>
      <c r="Y6806" s="78"/>
      <c r="Z6806" s="11">
        <v>65.5</v>
      </c>
      <c r="AA6806" s="11">
        <v>140.35</v>
      </c>
      <c r="AB6806" s="11">
        <v>103.53</v>
      </c>
      <c r="AC6806" s="11">
        <v>0.31</v>
      </c>
      <c r="AD6806" s="11">
        <v>5.33</v>
      </c>
    </row>
    <row r="6807" spans="1:30" x14ac:dyDescent="0.25">
      <c r="A6807" s="1">
        <v>2019</v>
      </c>
      <c r="B6807" s="1">
        <v>10</v>
      </c>
      <c r="C6807" s="1">
        <v>11</v>
      </c>
      <c r="D6807" s="3">
        <v>0.41666666666666669</v>
      </c>
      <c r="E6807" s="5">
        <v>6803</v>
      </c>
      <c r="G6807" s="15">
        <v>10.5</v>
      </c>
      <c r="H6807" s="15">
        <v>10.9</v>
      </c>
      <c r="I6807" s="15">
        <v>12.2</v>
      </c>
      <c r="J6807" s="15">
        <v>11.5</v>
      </c>
      <c r="K6807" s="15">
        <v>10.5</v>
      </c>
      <c r="L6807" s="15">
        <v>8.8000000000000007</v>
      </c>
      <c r="N6807" s="88">
        <v>11</v>
      </c>
      <c r="O6807" s="104">
        <v>10</v>
      </c>
      <c r="Q6807" s="11">
        <v>10.199999999999999</v>
      </c>
      <c r="R6807" s="11">
        <v>9.1999999999999993</v>
      </c>
      <c r="S6807" s="11">
        <v>11.3</v>
      </c>
      <c r="T6807" s="11">
        <v>10.6</v>
      </c>
      <c r="U6807" s="11">
        <v>9.9</v>
      </c>
      <c r="V6807" s="11">
        <v>8.6</v>
      </c>
      <c r="W6807" s="11">
        <v>10</v>
      </c>
      <c r="X6807" s="11">
        <v>8.4</v>
      </c>
      <c r="Y6807" s="78"/>
      <c r="Z6807" s="11">
        <v>65.5</v>
      </c>
      <c r="AA6807" s="11">
        <v>140.35</v>
      </c>
      <c r="AB6807" s="11">
        <v>103.53</v>
      </c>
      <c r="AC6807" s="11">
        <v>0.31</v>
      </c>
      <c r="AD6807" s="11">
        <v>5.33</v>
      </c>
    </row>
    <row r="6808" spans="1:30" x14ac:dyDescent="0.25">
      <c r="A6808" s="1">
        <v>2019</v>
      </c>
      <c r="B6808" s="1">
        <v>10</v>
      </c>
      <c r="C6808" s="1">
        <v>11</v>
      </c>
      <c r="D6808" s="3">
        <v>0.45833333333333331</v>
      </c>
      <c r="E6808" s="5">
        <v>6804</v>
      </c>
      <c r="G6808" s="15">
        <v>11.9</v>
      </c>
      <c r="H6808" s="15">
        <v>11.9</v>
      </c>
      <c r="I6808" s="15">
        <v>11.7</v>
      </c>
      <c r="J6808" s="15">
        <v>10.8</v>
      </c>
      <c r="K6808" s="15">
        <v>10.6</v>
      </c>
      <c r="L6808" s="15">
        <v>9.1</v>
      </c>
      <c r="N6808" s="88">
        <v>11</v>
      </c>
      <c r="O6808" s="104">
        <v>10</v>
      </c>
      <c r="Q6808" s="11">
        <v>10.199999999999999</v>
      </c>
      <c r="R6808" s="11">
        <v>9.1999999999999993</v>
      </c>
      <c r="S6808" s="11">
        <v>11.3</v>
      </c>
      <c r="T6808" s="11">
        <v>10.6</v>
      </c>
      <c r="U6808" s="11">
        <v>9.9</v>
      </c>
      <c r="V6808" s="11">
        <v>8.6</v>
      </c>
      <c r="W6808" s="11">
        <v>10</v>
      </c>
      <c r="X6808" s="11">
        <v>8.4</v>
      </c>
      <c r="Y6808" s="78"/>
      <c r="Z6808" s="11">
        <v>65.5</v>
      </c>
      <c r="AA6808" s="11">
        <v>140.35</v>
      </c>
      <c r="AB6808" s="11">
        <v>103.53</v>
      </c>
      <c r="AC6808" s="11">
        <v>0.31</v>
      </c>
      <c r="AD6808" s="11">
        <v>5.33</v>
      </c>
    </row>
    <row r="6809" spans="1:30" x14ac:dyDescent="0.25">
      <c r="A6809" s="1">
        <v>2019</v>
      </c>
      <c r="B6809" s="1">
        <v>10</v>
      </c>
      <c r="C6809" s="1">
        <v>11</v>
      </c>
      <c r="D6809" s="3">
        <v>0.5</v>
      </c>
      <c r="E6809" s="5">
        <v>6805</v>
      </c>
      <c r="G6809" s="15">
        <v>12.7</v>
      </c>
      <c r="H6809" s="15">
        <v>12.6</v>
      </c>
      <c r="I6809" s="15">
        <v>11.9</v>
      </c>
      <c r="J6809" s="15">
        <v>11</v>
      </c>
      <c r="K6809" s="15">
        <v>10.7</v>
      </c>
      <c r="L6809" s="15">
        <v>10.1</v>
      </c>
      <c r="N6809" s="88">
        <v>12.4</v>
      </c>
      <c r="O6809" s="104">
        <v>10</v>
      </c>
      <c r="Q6809" s="11">
        <v>10.199999999999999</v>
      </c>
      <c r="R6809" s="11">
        <v>9.1999999999999993</v>
      </c>
      <c r="S6809" s="11">
        <v>11.3</v>
      </c>
      <c r="T6809" s="11">
        <v>10.6</v>
      </c>
      <c r="U6809" s="11">
        <v>9.9</v>
      </c>
      <c r="V6809" s="11">
        <v>8.6</v>
      </c>
      <c r="W6809" s="11">
        <v>10</v>
      </c>
      <c r="X6809" s="11">
        <v>8.4</v>
      </c>
      <c r="Y6809" s="78"/>
      <c r="Z6809" s="11">
        <v>65.5</v>
      </c>
      <c r="AA6809" s="11">
        <v>140.35</v>
      </c>
      <c r="AB6809" s="11">
        <v>103.53</v>
      </c>
      <c r="AC6809" s="11">
        <v>0.31</v>
      </c>
      <c r="AD6809" s="11">
        <v>5.33</v>
      </c>
    </row>
    <row r="6810" spans="1:30" x14ac:dyDescent="0.25">
      <c r="A6810" s="1">
        <v>2019</v>
      </c>
      <c r="B6810" s="1">
        <v>10</v>
      </c>
      <c r="C6810" s="1">
        <v>11</v>
      </c>
      <c r="D6810" s="3">
        <v>0.54166666666666663</v>
      </c>
      <c r="E6810" s="5">
        <v>6806</v>
      </c>
      <c r="G6810" s="15">
        <v>12.8</v>
      </c>
      <c r="H6810" s="15">
        <v>13.6</v>
      </c>
      <c r="I6810" s="15">
        <v>12.1</v>
      </c>
      <c r="J6810" s="15">
        <v>10.8</v>
      </c>
      <c r="K6810" s="15">
        <v>10.9</v>
      </c>
      <c r="L6810" s="15">
        <v>10.6</v>
      </c>
      <c r="N6810" s="88">
        <v>12.4</v>
      </c>
      <c r="O6810" s="104">
        <v>10</v>
      </c>
      <c r="Q6810" s="11">
        <v>10.199999999999999</v>
      </c>
      <c r="R6810" s="11">
        <v>9.1999999999999993</v>
      </c>
      <c r="S6810" s="11">
        <v>11.3</v>
      </c>
      <c r="T6810" s="11">
        <v>10.6</v>
      </c>
      <c r="U6810" s="11">
        <v>9.9</v>
      </c>
      <c r="V6810" s="11">
        <v>8.6</v>
      </c>
      <c r="W6810" s="11">
        <v>10</v>
      </c>
      <c r="X6810" s="11">
        <v>8.4</v>
      </c>
      <c r="Y6810" s="78"/>
      <c r="Z6810" s="11">
        <v>65.5</v>
      </c>
      <c r="AA6810" s="11">
        <v>140.35</v>
      </c>
      <c r="AB6810" s="11">
        <v>103.53</v>
      </c>
      <c r="AC6810" s="11">
        <v>0.31</v>
      </c>
      <c r="AD6810" s="11">
        <v>5.33</v>
      </c>
    </row>
    <row r="6811" spans="1:30" x14ac:dyDescent="0.25">
      <c r="A6811" s="1">
        <v>2019</v>
      </c>
      <c r="B6811" s="1">
        <v>10</v>
      </c>
      <c r="C6811" s="1">
        <v>11</v>
      </c>
      <c r="D6811" s="3">
        <v>0.58333333333333337</v>
      </c>
      <c r="E6811" s="5">
        <v>6807</v>
      </c>
      <c r="G6811" s="15">
        <v>12.4</v>
      </c>
      <c r="H6811" s="15">
        <v>12.8</v>
      </c>
      <c r="I6811" s="15">
        <v>12</v>
      </c>
      <c r="J6811" s="15">
        <v>10.5</v>
      </c>
      <c r="K6811" s="15">
        <v>10.4</v>
      </c>
      <c r="L6811" s="15">
        <v>11.1</v>
      </c>
      <c r="N6811" s="88">
        <v>12.4</v>
      </c>
      <c r="O6811" s="104">
        <v>10</v>
      </c>
      <c r="Q6811" s="11">
        <v>10.199999999999999</v>
      </c>
      <c r="R6811" s="11">
        <v>9.1999999999999993</v>
      </c>
      <c r="S6811" s="11">
        <v>11.3</v>
      </c>
      <c r="T6811" s="11">
        <v>10.6</v>
      </c>
      <c r="U6811" s="11">
        <v>9.9</v>
      </c>
      <c r="V6811" s="11">
        <v>8.6</v>
      </c>
      <c r="W6811" s="11">
        <v>10</v>
      </c>
      <c r="X6811" s="11">
        <v>8.4</v>
      </c>
      <c r="Y6811" s="78"/>
      <c r="Z6811" s="11">
        <v>65.5</v>
      </c>
      <c r="AA6811" s="11">
        <v>140.35</v>
      </c>
      <c r="AB6811" s="11">
        <v>103.53</v>
      </c>
      <c r="AC6811" s="11">
        <v>0.31</v>
      </c>
      <c r="AD6811" s="11">
        <v>5.33</v>
      </c>
    </row>
    <row r="6812" spans="1:30" x14ac:dyDescent="0.25">
      <c r="A6812" s="1">
        <v>2019</v>
      </c>
      <c r="B6812" s="1">
        <v>10</v>
      </c>
      <c r="C6812" s="1">
        <v>11</v>
      </c>
      <c r="D6812" s="3">
        <v>0.625</v>
      </c>
      <c r="E6812" s="5">
        <v>6808</v>
      </c>
      <c r="G6812" s="15">
        <v>11.9</v>
      </c>
      <c r="H6812" s="15">
        <v>11.6</v>
      </c>
      <c r="I6812" s="15">
        <v>11.8</v>
      </c>
      <c r="J6812" s="15">
        <v>9.9</v>
      </c>
      <c r="K6812" s="15">
        <v>10.9</v>
      </c>
      <c r="L6812" s="15">
        <v>10.9</v>
      </c>
      <c r="N6812" s="88">
        <v>12.4</v>
      </c>
      <c r="O6812" s="104">
        <v>10</v>
      </c>
      <c r="Q6812" s="11">
        <v>10.199999999999999</v>
      </c>
      <c r="R6812" s="11">
        <v>9.1999999999999993</v>
      </c>
      <c r="S6812" s="11">
        <v>11.3</v>
      </c>
      <c r="T6812" s="11">
        <v>10.6</v>
      </c>
      <c r="U6812" s="11">
        <v>9.9</v>
      </c>
      <c r="V6812" s="11">
        <v>8.6</v>
      </c>
      <c r="W6812" s="11">
        <v>10</v>
      </c>
      <c r="X6812" s="11">
        <v>8.4</v>
      </c>
      <c r="Y6812" s="78"/>
      <c r="Z6812" s="11">
        <v>65.5</v>
      </c>
      <c r="AA6812" s="11">
        <v>140.35</v>
      </c>
      <c r="AB6812" s="11">
        <v>103.53</v>
      </c>
      <c r="AC6812" s="11">
        <v>0.31</v>
      </c>
      <c r="AD6812" s="11">
        <v>5.33</v>
      </c>
    </row>
    <row r="6813" spans="1:30" x14ac:dyDescent="0.25">
      <c r="A6813" s="1">
        <v>2019</v>
      </c>
      <c r="B6813" s="1">
        <v>10</v>
      </c>
      <c r="C6813" s="1">
        <v>11</v>
      </c>
      <c r="D6813" s="3">
        <v>0.66666666666666663</v>
      </c>
      <c r="E6813" s="5">
        <v>6809</v>
      </c>
      <c r="G6813" s="15">
        <v>11.1</v>
      </c>
      <c r="H6813" s="15">
        <v>11</v>
      </c>
      <c r="I6813" s="15">
        <v>11.9</v>
      </c>
      <c r="J6813" s="15">
        <v>10.199999999999999</v>
      </c>
      <c r="K6813" s="15">
        <v>10.7</v>
      </c>
      <c r="L6813" s="15">
        <v>10.199999999999999</v>
      </c>
      <c r="N6813" s="88">
        <v>12.4</v>
      </c>
      <c r="O6813" s="104">
        <v>10</v>
      </c>
      <c r="Q6813" s="11">
        <v>10.199999999999999</v>
      </c>
      <c r="R6813" s="11">
        <v>9.1999999999999993</v>
      </c>
      <c r="S6813" s="11">
        <v>11.3</v>
      </c>
      <c r="T6813" s="11">
        <v>10.6</v>
      </c>
      <c r="U6813" s="11">
        <v>9.9</v>
      </c>
      <c r="V6813" s="11">
        <v>8.6</v>
      </c>
      <c r="W6813" s="11">
        <v>10</v>
      </c>
      <c r="X6813" s="11">
        <v>8.4</v>
      </c>
      <c r="Y6813" s="78"/>
      <c r="Z6813" s="11">
        <v>65.5</v>
      </c>
      <c r="AA6813" s="11">
        <v>140.35</v>
      </c>
      <c r="AB6813" s="11">
        <v>103.53</v>
      </c>
      <c r="AC6813" s="11">
        <v>0.31</v>
      </c>
      <c r="AD6813" s="11">
        <v>5.33</v>
      </c>
    </row>
    <row r="6814" spans="1:30" x14ac:dyDescent="0.25">
      <c r="A6814" s="1">
        <v>2019</v>
      </c>
      <c r="B6814" s="1">
        <v>10</v>
      </c>
      <c r="C6814" s="1">
        <v>11</v>
      </c>
      <c r="D6814" s="3">
        <v>0.70833333333333337</v>
      </c>
      <c r="E6814" s="5">
        <v>6810</v>
      </c>
      <c r="G6814" s="15">
        <v>11.4</v>
      </c>
      <c r="H6814" s="15">
        <v>10.5</v>
      </c>
      <c r="I6814" s="15">
        <v>12.4</v>
      </c>
      <c r="J6814" s="15">
        <v>10.5</v>
      </c>
      <c r="K6814" s="15">
        <v>10.6</v>
      </c>
      <c r="L6814" s="15">
        <v>9.9</v>
      </c>
      <c r="N6814" s="88">
        <v>12.4</v>
      </c>
      <c r="O6814" s="104">
        <v>10</v>
      </c>
      <c r="Q6814" s="11">
        <v>10.199999999999999</v>
      </c>
      <c r="R6814" s="11">
        <v>9.1999999999999993</v>
      </c>
      <c r="S6814" s="11">
        <v>11.3</v>
      </c>
      <c r="T6814" s="11">
        <v>10.6</v>
      </c>
      <c r="U6814" s="11">
        <v>9.9</v>
      </c>
      <c r="V6814" s="11">
        <v>8.6</v>
      </c>
      <c r="W6814" s="11">
        <v>10</v>
      </c>
      <c r="X6814" s="11">
        <v>8.4</v>
      </c>
      <c r="Y6814" s="78"/>
      <c r="Z6814" s="11">
        <v>65.5</v>
      </c>
      <c r="AA6814" s="11">
        <v>140.35</v>
      </c>
      <c r="AB6814" s="11">
        <v>103.53</v>
      </c>
      <c r="AC6814" s="11">
        <v>0.31</v>
      </c>
      <c r="AD6814" s="11">
        <v>5.33</v>
      </c>
    </row>
    <row r="6815" spans="1:30" x14ac:dyDescent="0.25">
      <c r="A6815" s="1">
        <v>2019</v>
      </c>
      <c r="B6815" s="1">
        <v>10</v>
      </c>
      <c r="C6815" s="1">
        <v>11</v>
      </c>
      <c r="D6815" s="3">
        <v>0.75</v>
      </c>
      <c r="E6815" s="5">
        <v>6811</v>
      </c>
      <c r="G6815" s="15">
        <v>12.2</v>
      </c>
      <c r="H6815" s="15">
        <v>10.9</v>
      </c>
      <c r="I6815" s="15">
        <v>12.8</v>
      </c>
      <c r="J6815" s="15">
        <v>11.4</v>
      </c>
      <c r="K6815" s="15">
        <v>10.8</v>
      </c>
      <c r="L6815" s="15">
        <v>9.6999999999999993</v>
      </c>
      <c r="N6815" s="88">
        <v>12.4</v>
      </c>
      <c r="O6815" s="104">
        <v>10</v>
      </c>
      <c r="Q6815" s="11">
        <v>10.199999999999999</v>
      </c>
      <c r="R6815" s="11">
        <v>9.1999999999999993</v>
      </c>
      <c r="S6815" s="11">
        <v>11.3</v>
      </c>
      <c r="T6815" s="11">
        <v>10.6</v>
      </c>
      <c r="U6815" s="11">
        <v>9.9</v>
      </c>
      <c r="V6815" s="11">
        <v>8.6</v>
      </c>
      <c r="W6815" s="11">
        <v>10</v>
      </c>
      <c r="X6815" s="11">
        <v>8.4</v>
      </c>
      <c r="Y6815" s="78"/>
      <c r="Z6815" s="11">
        <v>65.5</v>
      </c>
      <c r="AA6815" s="11">
        <v>140.35</v>
      </c>
      <c r="AB6815" s="11">
        <v>103.53</v>
      </c>
      <c r="AC6815" s="11">
        <v>0.31</v>
      </c>
      <c r="AD6815" s="11">
        <v>5.33</v>
      </c>
    </row>
    <row r="6816" spans="1:30" x14ac:dyDescent="0.25">
      <c r="A6816" s="1">
        <v>2019</v>
      </c>
      <c r="B6816" s="1">
        <v>10</v>
      </c>
      <c r="C6816" s="1">
        <v>11</v>
      </c>
      <c r="D6816" s="3">
        <v>0.79166666666666663</v>
      </c>
      <c r="E6816" s="5">
        <v>6812</v>
      </c>
      <c r="G6816" s="15">
        <v>12.4</v>
      </c>
      <c r="H6816" s="15">
        <v>11.6</v>
      </c>
      <c r="I6816" s="15">
        <v>12.9</v>
      </c>
      <c r="J6816" s="15">
        <v>11.9</v>
      </c>
      <c r="K6816" s="15">
        <v>11.2</v>
      </c>
      <c r="L6816" s="15">
        <v>10</v>
      </c>
      <c r="N6816" s="88">
        <v>12.4</v>
      </c>
      <c r="O6816" s="104">
        <v>10</v>
      </c>
      <c r="Q6816" s="11">
        <v>10.199999999999999</v>
      </c>
      <c r="R6816" s="11">
        <v>9.1999999999999993</v>
      </c>
      <c r="S6816" s="11">
        <v>11.3</v>
      </c>
      <c r="T6816" s="11">
        <v>10.6</v>
      </c>
      <c r="U6816" s="11">
        <v>9.9</v>
      </c>
      <c r="V6816" s="11">
        <v>8.6</v>
      </c>
      <c r="W6816" s="11">
        <v>10</v>
      </c>
      <c r="X6816" s="11">
        <v>8.4</v>
      </c>
      <c r="Y6816" s="78"/>
      <c r="Z6816" s="11">
        <v>65.5</v>
      </c>
      <c r="AA6816" s="11">
        <v>140.35</v>
      </c>
      <c r="AB6816" s="11">
        <v>103.53</v>
      </c>
      <c r="AC6816" s="11">
        <v>0.31</v>
      </c>
      <c r="AD6816" s="11">
        <v>5.33</v>
      </c>
    </row>
    <row r="6817" spans="1:30" x14ac:dyDescent="0.25">
      <c r="A6817" s="1">
        <v>2019</v>
      </c>
      <c r="B6817" s="1">
        <v>10</v>
      </c>
      <c r="C6817" s="1">
        <v>11</v>
      </c>
      <c r="D6817" s="3">
        <v>0.83333333333333337</v>
      </c>
      <c r="E6817" s="5">
        <v>6813</v>
      </c>
      <c r="G6817" s="15">
        <v>12.6</v>
      </c>
      <c r="H6817" s="15">
        <v>11.9</v>
      </c>
      <c r="I6817" s="15">
        <v>13</v>
      </c>
      <c r="J6817" s="15">
        <v>12</v>
      </c>
      <c r="K6817" s="15">
        <v>11.4</v>
      </c>
      <c r="L6817" s="15">
        <v>10.6</v>
      </c>
      <c r="N6817" s="88">
        <v>12.4</v>
      </c>
      <c r="O6817" s="104">
        <v>10</v>
      </c>
      <c r="Q6817" s="11">
        <v>10.199999999999999</v>
      </c>
      <c r="R6817" s="11">
        <v>9.1999999999999993</v>
      </c>
      <c r="S6817" s="11">
        <v>11.3</v>
      </c>
      <c r="T6817" s="11">
        <v>10.6</v>
      </c>
      <c r="U6817" s="11">
        <v>9.9</v>
      </c>
      <c r="V6817" s="11">
        <v>8.6</v>
      </c>
      <c r="W6817" s="11">
        <v>10</v>
      </c>
      <c r="X6817" s="11">
        <v>8.4</v>
      </c>
      <c r="Y6817" s="78"/>
      <c r="Z6817" s="11">
        <v>65.5</v>
      </c>
      <c r="AA6817" s="11">
        <v>140.35</v>
      </c>
      <c r="AB6817" s="11">
        <v>103.53</v>
      </c>
      <c r="AC6817" s="11">
        <v>0.31</v>
      </c>
      <c r="AD6817" s="11">
        <v>5.33</v>
      </c>
    </row>
    <row r="6818" spans="1:30" x14ac:dyDescent="0.25">
      <c r="A6818" s="1">
        <v>2019</v>
      </c>
      <c r="B6818" s="1">
        <v>10</v>
      </c>
      <c r="C6818" s="1">
        <v>11</v>
      </c>
      <c r="D6818" s="3">
        <v>0.875</v>
      </c>
      <c r="E6818" s="5">
        <v>6814</v>
      </c>
      <c r="G6818" s="15">
        <v>11.7</v>
      </c>
      <c r="H6818" s="15">
        <v>11.9</v>
      </c>
      <c r="I6818" s="15">
        <v>12.4</v>
      </c>
      <c r="J6818" s="15">
        <v>12.1</v>
      </c>
      <c r="K6818" s="15">
        <v>11.4</v>
      </c>
      <c r="L6818" s="15">
        <v>11.1</v>
      </c>
      <c r="N6818" s="88">
        <v>12.4</v>
      </c>
      <c r="O6818" s="104">
        <v>10</v>
      </c>
      <c r="Q6818" s="11">
        <v>10.199999999999999</v>
      </c>
      <c r="R6818" s="11">
        <v>9.1999999999999993</v>
      </c>
      <c r="S6818" s="11">
        <v>11.3</v>
      </c>
      <c r="T6818" s="11">
        <v>10.6</v>
      </c>
      <c r="U6818" s="11">
        <v>9.9</v>
      </c>
      <c r="V6818" s="11">
        <v>8.6</v>
      </c>
      <c r="W6818" s="11">
        <v>10</v>
      </c>
      <c r="X6818" s="11">
        <v>8.4</v>
      </c>
      <c r="Y6818" s="78"/>
      <c r="Z6818" s="11">
        <v>65.5</v>
      </c>
      <c r="AA6818" s="11">
        <v>140.35</v>
      </c>
      <c r="AB6818" s="11">
        <v>103.53</v>
      </c>
      <c r="AC6818" s="11">
        <v>0.31</v>
      </c>
      <c r="AD6818" s="11">
        <v>5.33</v>
      </c>
    </row>
    <row r="6819" spans="1:30" x14ac:dyDescent="0.25">
      <c r="A6819" s="1">
        <v>2019</v>
      </c>
      <c r="B6819" s="1">
        <v>10</v>
      </c>
      <c r="C6819" s="1">
        <v>11</v>
      </c>
      <c r="D6819" s="3">
        <v>0.91666666666666663</v>
      </c>
      <c r="E6819" s="5">
        <v>6815</v>
      </c>
      <c r="G6819" s="15">
        <v>10.8</v>
      </c>
      <c r="H6819" s="15">
        <v>11</v>
      </c>
      <c r="I6819" s="15">
        <v>12.8</v>
      </c>
      <c r="J6819" s="15">
        <v>12.1</v>
      </c>
      <c r="K6819" s="15">
        <v>11.6</v>
      </c>
      <c r="L6819" s="15">
        <v>10.9</v>
      </c>
      <c r="N6819" s="88">
        <v>12.4</v>
      </c>
      <c r="O6819" s="104">
        <v>10</v>
      </c>
      <c r="Q6819" s="11">
        <v>10.199999999999999</v>
      </c>
      <c r="R6819" s="11">
        <v>9.1999999999999993</v>
      </c>
      <c r="S6819" s="11">
        <v>11.3</v>
      </c>
      <c r="T6819" s="11">
        <v>10.6</v>
      </c>
      <c r="U6819" s="11">
        <v>9.9</v>
      </c>
      <c r="V6819" s="11">
        <v>8.6</v>
      </c>
      <c r="W6819" s="11">
        <v>10</v>
      </c>
      <c r="X6819" s="11">
        <v>8.4</v>
      </c>
      <c r="Y6819" s="78"/>
      <c r="Z6819" s="11">
        <v>65.5</v>
      </c>
      <c r="AA6819" s="11">
        <v>140.35</v>
      </c>
      <c r="AB6819" s="11">
        <v>103.53</v>
      </c>
      <c r="AC6819" s="11">
        <v>0.31</v>
      </c>
      <c r="AD6819" s="11">
        <v>5.33</v>
      </c>
    </row>
    <row r="6820" spans="1:30" x14ac:dyDescent="0.25">
      <c r="A6820" s="1">
        <v>2019</v>
      </c>
      <c r="B6820" s="1">
        <v>10</v>
      </c>
      <c r="C6820" s="1">
        <v>11</v>
      </c>
      <c r="D6820" s="3">
        <v>0.95833333333333337</v>
      </c>
      <c r="E6820" s="5">
        <v>6816</v>
      </c>
      <c r="G6820" s="15">
        <v>10.6</v>
      </c>
      <c r="H6820" s="15">
        <v>10.8</v>
      </c>
      <c r="I6820" s="15">
        <v>12.8</v>
      </c>
      <c r="J6820" s="15">
        <v>11.8</v>
      </c>
      <c r="K6820" s="15">
        <v>11.4</v>
      </c>
      <c r="L6820" s="15">
        <v>9.9</v>
      </c>
      <c r="N6820" s="88">
        <v>12.4</v>
      </c>
      <c r="O6820" s="104">
        <v>10</v>
      </c>
      <c r="Q6820" s="11">
        <v>10.199999999999999</v>
      </c>
      <c r="R6820" s="11">
        <v>9.1999999999999993</v>
      </c>
      <c r="S6820" s="11">
        <v>11.3</v>
      </c>
      <c r="T6820" s="11">
        <v>10.6</v>
      </c>
      <c r="U6820" s="11">
        <v>9.9</v>
      </c>
      <c r="V6820" s="11">
        <v>8.6</v>
      </c>
      <c r="W6820" s="11">
        <v>10</v>
      </c>
      <c r="X6820" s="11">
        <v>8.4</v>
      </c>
      <c r="Y6820" s="78"/>
      <c r="Z6820" s="11">
        <v>65.5</v>
      </c>
      <c r="AA6820" s="11">
        <v>140.35</v>
      </c>
      <c r="AB6820" s="11">
        <v>103.53</v>
      </c>
      <c r="AC6820" s="11">
        <v>0.31</v>
      </c>
      <c r="AD6820" s="11">
        <v>5.33</v>
      </c>
    </row>
    <row r="6821" spans="1:30" x14ac:dyDescent="0.25">
      <c r="A6821" s="1">
        <v>2019</v>
      </c>
      <c r="B6821" s="1">
        <v>10</v>
      </c>
      <c r="C6821" s="1">
        <v>12</v>
      </c>
      <c r="D6821" s="3">
        <v>0</v>
      </c>
      <c r="E6821" s="5">
        <v>6817</v>
      </c>
      <c r="G6821" s="15">
        <v>10.7</v>
      </c>
      <c r="H6821" s="15">
        <v>10.9</v>
      </c>
      <c r="I6821" s="15">
        <v>12.8</v>
      </c>
      <c r="J6821" s="15">
        <v>12.2</v>
      </c>
      <c r="K6821" s="15">
        <v>11.4</v>
      </c>
      <c r="L6821" s="15">
        <v>9.6999999999999993</v>
      </c>
      <c r="N6821" s="88">
        <v>11.2</v>
      </c>
      <c r="O6821" s="104">
        <v>10.8</v>
      </c>
      <c r="Q6821" s="11">
        <v>11</v>
      </c>
      <c r="R6821" s="11">
        <v>9.9</v>
      </c>
      <c r="S6821" s="11">
        <v>11.3</v>
      </c>
      <c r="T6821" s="11">
        <v>10.8</v>
      </c>
      <c r="U6821" s="11">
        <v>10.4</v>
      </c>
      <c r="V6821" s="11">
        <v>9</v>
      </c>
      <c r="W6821" s="11">
        <v>10.4</v>
      </c>
      <c r="X6821" s="11">
        <v>9</v>
      </c>
      <c r="Y6821" s="78"/>
      <c r="Z6821" s="11">
        <v>67</v>
      </c>
      <c r="AA6821" s="11">
        <v>146.37</v>
      </c>
      <c r="AB6821" s="11">
        <v>104.35</v>
      </c>
      <c r="AC6821" s="11">
        <v>0.82</v>
      </c>
      <c r="AD6821" s="11">
        <v>12.51</v>
      </c>
    </row>
    <row r="6822" spans="1:30" x14ac:dyDescent="0.25">
      <c r="A6822" s="1">
        <v>2019</v>
      </c>
      <c r="B6822" s="1">
        <v>10</v>
      </c>
      <c r="C6822" s="1">
        <v>12</v>
      </c>
      <c r="D6822" s="3">
        <v>4.1666666666666664E-2</v>
      </c>
      <c r="E6822" s="5">
        <v>6818</v>
      </c>
      <c r="G6822" s="15">
        <v>11.3</v>
      </c>
      <c r="H6822" s="15">
        <v>10.9</v>
      </c>
      <c r="I6822" s="15">
        <v>13.4</v>
      </c>
      <c r="J6822" s="15">
        <v>12</v>
      </c>
      <c r="K6822" s="15">
        <v>11.6</v>
      </c>
      <c r="L6822" s="15">
        <v>9.8000000000000007</v>
      </c>
      <c r="N6822" s="88">
        <v>11.2</v>
      </c>
      <c r="O6822" s="104">
        <v>10.8</v>
      </c>
      <c r="Q6822" s="11">
        <v>11</v>
      </c>
      <c r="R6822" s="11">
        <v>9.9</v>
      </c>
      <c r="S6822" s="11">
        <v>11.3</v>
      </c>
      <c r="T6822" s="11">
        <v>10.8</v>
      </c>
      <c r="U6822" s="11">
        <v>10.4</v>
      </c>
      <c r="V6822" s="11">
        <v>9</v>
      </c>
      <c r="W6822" s="11">
        <v>10.4</v>
      </c>
      <c r="X6822" s="11">
        <v>9</v>
      </c>
      <c r="Y6822" s="78"/>
      <c r="Z6822" s="11">
        <v>67</v>
      </c>
      <c r="AA6822" s="11">
        <v>146.37</v>
      </c>
      <c r="AB6822" s="11">
        <v>104.35</v>
      </c>
      <c r="AC6822" s="11">
        <v>0.82</v>
      </c>
      <c r="AD6822" s="11">
        <v>12.51</v>
      </c>
    </row>
    <row r="6823" spans="1:30" x14ac:dyDescent="0.25">
      <c r="A6823" s="1">
        <v>2019</v>
      </c>
      <c r="B6823" s="1">
        <v>10</v>
      </c>
      <c r="C6823" s="1">
        <v>12</v>
      </c>
      <c r="D6823" s="3">
        <v>8.3333333333333329E-2</v>
      </c>
      <c r="E6823" s="5">
        <v>6819</v>
      </c>
      <c r="G6823" s="15">
        <v>11.6</v>
      </c>
      <c r="H6823" s="15">
        <v>11.2</v>
      </c>
      <c r="I6823" s="15">
        <v>13</v>
      </c>
      <c r="J6823" s="15">
        <v>12.3</v>
      </c>
      <c r="K6823" s="15">
        <v>11.7</v>
      </c>
      <c r="L6823" s="15">
        <v>9.8000000000000007</v>
      </c>
      <c r="N6823" s="88">
        <v>11.2</v>
      </c>
      <c r="O6823" s="104">
        <v>10.8</v>
      </c>
      <c r="Q6823" s="11">
        <v>11</v>
      </c>
      <c r="R6823" s="11">
        <v>9.9</v>
      </c>
      <c r="S6823" s="11">
        <v>11.3</v>
      </c>
      <c r="T6823" s="11">
        <v>10.8</v>
      </c>
      <c r="U6823" s="11">
        <v>10.4</v>
      </c>
      <c r="V6823" s="11">
        <v>9</v>
      </c>
      <c r="W6823" s="11">
        <v>10.4</v>
      </c>
      <c r="X6823" s="11">
        <v>9</v>
      </c>
      <c r="Y6823" s="78"/>
      <c r="Z6823" s="11">
        <v>67</v>
      </c>
      <c r="AA6823" s="11">
        <v>146.37</v>
      </c>
      <c r="AB6823" s="11">
        <v>104.35</v>
      </c>
      <c r="AC6823" s="11">
        <v>0.82</v>
      </c>
      <c r="AD6823" s="11">
        <v>12.51</v>
      </c>
    </row>
    <row r="6824" spans="1:30" x14ac:dyDescent="0.25">
      <c r="A6824" s="1">
        <v>2019</v>
      </c>
      <c r="B6824" s="1">
        <v>10</v>
      </c>
      <c r="C6824" s="1">
        <v>12</v>
      </c>
      <c r="D6824" s="3">
        <v>0.125</v>
      </c>
      <c r="E6824" s="5">
        <v>6820</v>
      </c>
      <c r="G6824" s="15">
        <v>12</v>
      </c>
      <c r="H6824" s="15">
        <v>11.5</v>
      </c>
      <c r="I6824" s="15">
        <v>12.8</v>
      </c>
      <c r="J6824" s="15">
        <v>12.4</v>
      </c>
      <c r="K6824" s="15">
        <v>11.8</v>
      </c>
      <c r="L6824" s="15">
        <v>10</v>
      </c>
      <c r="N6824" s="88">
        <v>11.2</v>
      </c>
      <c r="O6824" s="104">
        <v>10.8</v>
      </c>
      <c r="Q6824" s="11">
        <v>11</v>
      </c>
      <c r="R6824" s="11">
        <v>9.9</v>
      </c>
      <c r="S6824" s="11">
        <v>11.3</v>
      </c>
      <c r="T6824" s="11">
        <v>10.8</v>
      </c>
      <c r="U6824" s="11">
        <v>10.4</v>
      </c>
      <c r="V6824" s="11">
        <v>9</v>
      </c>
      <c r="W6824" s="11">
        <v>10.4</v>
      </c>
      <c r="X6824" s="11">
        <v>9</v>
      </c>
      <c r="Y6824" s="78"/>
      <c r="Z6824" s="11">
        <v>67</v>
      </c>
      <c r="AA6824" s="11">
        <v>146.37</v>
      </c>
      <c r="AB6824" s="11">
        <v>104.35</v>
      </c>
      <c r="AC6824" s="11">
        <v>0.82</v>
      </c>
      <c r="AD6824" s="11">
        <v>12.51</v>
      </c>
    </row>
    <row r="6825" spans="1:30" x14ac:dyDescent="0.25">
      <c r="A6825" s="1">
        <v>2019</v>
      </c>
      <c r="B6825" s="1">
        <v>10</v>
      </c>
      <c r="C6825" s="1">
        <v>12</v>
      </c>
      <c r="D6825" s="3">
        <v>0.16666666666666666</v>
      </c>
      <c r="E6825" s="5">
        <v>6821</v>
      </c>
      <c r="G6825" s="15">
        <v>12</v>
      </c>
      <c r="H6825" s="15">
        <v>11.6</v>
      </c>
      <c r="I6825" s="15">
        <v>12.8</v>
      </c>
      <c r="J6825" s="15">
        <v>12.3</v>
      </c>
      <c r="K6825" s="15">
        <v>11.6</v>
      </c>
      <c r="L6825" s="15">
        <v>10</v>
      </c>
      <c r="N6825" s="88">
        <v>11.2</v>
      </c>
      <c r="O6825" s="104">
        <v>10.8</v>
      </c>
      <c r="Q6825" s="11">
        <v>11</v>
      </c>
      <c r="R6825" s="11">
        <v>9.9</v>
      </c>
      <c r="S6825" s="11">
        <v>11.3</v>
      </c>
      <c r="T6825" s="11">
        <v>10.8</v>
      </c>
      <c r="U6825" s="11">
        <v>10.4</v>
      </c>
      <c r="V6825" s="11">
        <v>9</v>
      </c>
      <c r="W6825" s="11">
        <v>10.4</v>
      </c>
      <c r="X6825" s="11">
        <v>9</v>
      </c>
      <c r="Y6825" s="78"/>
      <c r="Z6825" s="11">
        <v>67</v>
      </c>
      <c r="AA6825" s="11">
        <v>146.37</v>
      </c>
      <c r="AB6825" s="11">
        <v>104.35</v>
      </c>
      <c r="AC6825" s="11">
        <v>0.82</v>
      </c>
      <c r="AD6825" s="11">
        <v>12.51</v>
      </c>
    </row>
    <row r="6826" spans="1:30" x14ac:dyDescent="0.25">
      <c r="A6826" s="1">
        <v>2019</v>
      </c>
      <c r="B6826" s="1">
        <v>10</v>
      </c>
      <c r="C6826" s="1">
        <v>12</v>
      </c>
      <c r="D6826" s="3">
        <v>0.20833333333333334</v>
      </c>
      <c r="E6826" s="5">
        <v>6822</v>
      </c>
      <c r="G6826" s="15">
        <v>12.3</v>
      </c>
      <c r="H6826" s="15">
        <v>11.9</v>
      </c>
      <c r="I6826" s="15">
        <v>13</v>
      </c>
      <c r="J6826" s="15">
        <v>12.7</v>
      </c>
      <c r="K6826" s="15">
        <v>11.7</v>
      </c>
      <c r="L6826" s="15">
        <v>10.199999999999999</v>
      </c>
      <c r="N6826" s="88">
        <v>11.2</v>
      </c>
      <c r="O6826" s="104">
        <v>10.8</v>
      </c>
      <c r="Q6826" s="11">
        <v>11</v>
      </c>
      <c r="R6826" s="11">
        <v>9.9</v>
      </c>
      <c r="S6826" s="11">
        <v>11.3</v>
      </c>
      <c r="T6826" s="11">
        <v>10.8</v>
      </c>
      <c r="U6826" s="11">
        <v>10.4</v>
      </c>
      <c r="V6826" s="11">
        <v>9</v>
      </c>
      <c r="W6826" s="11">
        <v>10.4</v>
      </c>
      <c r="X6826" s="11">
        <v>9</v>
      </c>
      <c r="Y6826" s="78"/>
      <c r="Z6826" s="11">
        <v>67</v>
      </c>
      <c r="AA6826" s="11">
        <v>146.37</v>
      </c>
      <c r="AB6826" s="11">
        <v>104.35</v>
      </c>
      <c r="AC6826" s="11">
        <v>0.82</v>
      </c>
      <c r="AD6826" s="11">
        <v>12.51</v>
      </c>
    </row>
    <row r="6827" spans="1:30" x14ac:dyDescent="0.25">
      <c r="A6827" s="1">
        <v>2019</v>
      </c>
      <c r="B6827" s="1">
        <v>10</v>
      </c>
      <c r="C6827" s="1">
        <v>12</v>
      </c>
      <c r="D6827" s="3">
        <v>0.25</v>
      </c>
      <c r="E6827" s="5">
        <v>6823</v>
      </c>
      <c r="G6827" s="15">
        <v>12.3</v>
      </c>
      <c r="H6827" s="15">
        <v>12</v>
      </c>
      <c r="I6827" s="15">
        <v>13.2</v>
      </c>
      <c r="J6827" s="15">
        <v>12.5</v>
      </c>
      <c r="K6827" s="15">
        <v>12</v>
      </c>
      <c r="L6827" s="15">
        <v>10.6</v>
      </c>
      <c r="N6827" s="88">
        <v>11.2</v>
      </c>
      <c r="O6827" s="104">
        <v>10.8</v>
      </c>
      <c r="Q6827" s="11">
        <v>11</v>
      </c>
      <c r="R6827" s="11">
        <v>9.9</v>
      </c>
      <c r="S6827" s="11">
        <v>11.3</v>
      </c>
      <c r="T6827" s="11">
        <v>10.8</v>
      </c>
      <c r="U6827" s="11">
        <v>10.4</v>
      </c>
      <c r="V6827" s="11">
        <v>9</v>
      </c>
      <c r="W6827" s="11">
        <v>10.4</v>
      </c>
      <c r="X6827" s="11">
        <v>9</v>
      </c>
      <c r="Y6827" s="78"/>
      <c r="Z6827" s="11">
        <v>67</v>
      </c>
      <c r="AA6827" s="11">
        <v>146.37</v>
      </c>
      <c r="AB6827" s="11">
        <v>104.35</v>
      </c>
      <c r="AC6827" s="11">
        <v>0.82</v>
      </c>
      <c r="AD6827" s="11">
        <v>12.51</v>
      </c>
    </row>
    <row r="6828" spans="1:30" x14ac:dyDescent="0.25">
      <c r="A6828" s="1">
        <v>2019</v>
      </c>
      <c r="B6828" s="1">
        <v>10</v>
      </c>
      <c r="C6828" s="1">
        <v>12</v>
      </c>
      <c r="D6828" s="3">
        <v>0.29166666666666669</v>
      </c>
      <c r="E6828" s="5">
        <v>6824</v>
      </c>
      <c r="G6828" s="15">
        <v>12.9</v>
      </c>
      <c r="H6828" s="15">
        <v>12.9</v>
      </c>
      <c r="I6828" s="15">
        <v>13.6</v>
      </c>
      <c r="J6828" s="15">
        <v>12.8</v>
      </c>
      <c r="K6828" s="15">
        <v>12.5</v>
      </c>
      <c r="L6828" s="15">
        <v>11</v>
      </c>
      <c r="N6828" s="88">
        <v>11.2</v>
      </c>
      <c r="O6828" s="104">
        <v>10.8</v>
      </c>
      <c r="Q6828" s="11">
        <v>11</v>
      </c>
      <c r="R6828" s="11">
        <v>9.9</v>
      </c>
      <c r="S6828" s="11">
        <v>11.3</v>
      </c>
      <c r="T6828" s="11">
        <v>10.8</v>
      </c>
      <c r="U6828" s="11">
        <v>10.4</v>
      </c>
      <c r="V6828" s="11">
        <v>9</v>
      </c>
      <c r="W6828" s="11">
        <v>10.4</v>
      </c>
      <c r="X6828" s="11">
        <v>9</v>
      </c>
      <c r="Y6828" s="78"/>
      <c r="Z6828" s="11">
        <v>67</v>
      </c>
      <c r="AA6828" s="11">
        <v>146.37</v>
      </c>
      <c r="AB6828" s="11">
        <v>104.35</v>
      </c>
      <c r="AC6828" s="11">
        <v>0.82</v>
      </c>
      <c r="AD6828" s="11">
        <v>12.51</v>
      </c>
    </row>
    <row r="6829" spans="1:30" x14ac:dyDescent="0.25">
      <c r="A6829" s="1">
        <v>2019</v>
      </c>
      <c r="B6829" s="1">
        <v>10</v>
      </c>
      <c r="C6829" s="1">
        <v>12</v>
      </c>
      <c r="D6829" s="3">
        <v>0.33333333333333331</v>
      </c>
      <c r="E6829" s="5">
        <v>6825</v>
      </c>
      <c r="G6829" s="15">
        <v>13.6</v>
      </c>
      <c r="H6829" s="15">
        <v>12</v>
      </c>
      <c r="I6829" s="15">
        <v>13.9</v>
      </c>
      <c r="J6829" s="15">
        <v>12.9</v>
      </c>
      <c r="K6829" s="15">
        <v>12.7</v>
      </c>
      <c r="L6829" s="15">
        <v>12.2</v>
      </c>
      <c r="N6829" s="88">
        <v>11.2</v>
      </c>
      <c r="O6829" s="104">
        <v>10.8</v>
      </c>
      <c r="Q6829" s="11">
        <v>11</v>
      </c>
      <c r="R6829" s="11">
        <v>9.9</v>
      </c>
      <c r="S6829" s="11">
        <v>11.3</v>
      </c>
      <c r="T6829" s="11">
        <v>10.8</v>
      </c>
      <c r="U6829" s="11">
        <v>10.4</v>
      </c>
      <c r="V6829" s="11">
        <v>9</v>
      </c>
      <c r="W6829" s="11">
        <v>10.4</v>
      </c>
      <c r="X6829" s="11">
        <v>9</v>
      </c>
      <c r="Y6829" s="78"/>
      <c r="Z6829" s="11">
        <v>67</v>
      </c>
      <c r="AA6829" s="11">
        <v>146.37</v>
      </c>
      <c r="AB6829" s="11">
        <v>104.35</v>
      </c>
      <c r="AC6829" s="11">
        <v>0.82</v>
      </c>
      <c r="AD6829" s="11">
        <v>12.51</v>
      </c>
    </row>
    <row r="6830" spans="1:30" x14ac:dyDescent="0.25">
      <c r="A6830" s="1">
        <v>2019</v>
      </c>
      <c r="B6830" s="1">
        <v>10</v>
      </c>
      <c r="C6830" s="1">
        <v>12</v>
      </c>
      <c r="D6830" s="3">
        <v>0.375</v>
      </c>
      <c r="E6830" s="5">
        <v>6826</v>
      </c>
      <c r="G6830" s="15">
        <v>14.1</v>
      </c>
      <c r="H6830" s="15">
        <v>12.2</v>
      </c>
      <c r="I6830" s="15">
        <v>13.3</v>
      </c>
      <c r="J6830" s="15">
        <v>12.5</v>
      </c>
      <c r="K6830" s="15">
        <v>12.7</v>
      </c>
      <c r="L6830" s="15">
        <v>12.7</v>
      </c>
      <c r="N6830" s="88">
        <v>11.2</v>
      </c>
      <c r="O6830" s="104">
        <v>10.8</v>
      </c>
      <c r="Q6830" s="11">
        <v>11</v>
      </c>
      <c r="R6830" s="11">
        <v>9.9</v>
      </c>
      <c r="S6830" s="11">
        <v>11.3</v>
      </c>
      <c r="T6830" s="11">
        <v>10.8</v>
      </c>
      <c r="U6830" s="11">
        <v>10.4</v>
      </c>
      <c r="V6830" s="11">
        <v>9</v>
      </c>
      <c r="W6830" s="11">
        <v>10.4</v>
      </c>
      <c r="X6830" s="11">
        <v>9</v>
      </c>
      <c r="Y6830" s="78"/>
      <c r="Z6830" s="11">
        <v>67</v>
      </c>
      <c r="AA6830" s="11">
        <v>146.37</v>
      </c>
      <c r="AB6830" s="11">
        <v>104.35</v>
      </c>
      <c r="AC6830" s="11">
        <v>0.82</v>
      </c>
      <c r="AD6830" s="11">
        <v>12.51</v>
      </c>
    </row>
    <row r="6831" spans="1:30" x14ac:dyDescent="0.25">
      <c r="A6831" s="1">
        <v>2019</v>
      </c>
      <c r="B6831" s="1">
        <v>10</v>
      </c>
      <c r="C6831" s="1">
        <v>12</v>
      </c>
      <c r="D6831" s="3">
        <v>0.41666666666666669</v>
      </c>
      <c r="E6831" s="5">
        <v>6827</v>
      </c>
      <c r="G6831" s="15">
        <v>14.3</v>
      </c>
      <c r="H6831" s="15">
        <v>12.6</v>
      </c>
      <c r="I6831" s="15">
        <v>12.9</v>
      </c>
      <c r="J6831" s="15">
        <v>12.6</v>
      </c>
      <c r="K6831" s="15">
        <v>12.3</v>
      </c>
      <c r="L6831" s="15">
        <v>12.7</v>
      </c>
      <c r="N6831" s="88">
        <v>11.2</v>
      </c>
      <c r="O6831" s="104">
        <v>10.8</v>
      </c>
      <c r="Q6831" s="11">
        <v>11</v>
      </c>
      <c r="R6831" s="11">
        <v>9.9</v>
      </c>
      <c r="S6831" s="11">
        <v>11.3</v>
      </c>
      <c r="T6831" s="11">
        <v>10.8</v>
      </c>
      <c r="U6831" s="11">
        <v>10.4</v>
      </c>
      <c r="V6831" s="11">
        <v>9</v>
      </c>
      <c r="W6831" s="11">
        <v>10.4</v>
      </c>
      <c r="X6831" s="11">
        <v>9</v>
      </c>
      <c r="Y6831" s="78"/>
      <c r="Z6831" s="11">
        <v>67</v>
      </c>
      <c r="AA6831" s="11">
        <v>146.37</v>
      </c>
      <c r="AB6831" s="11">
        <v>104.35</v>
      </c>
      <c r="AC6831" s="11">
        <v>0.82</v>
      </c>
      <c r="AD6831" s="11">
        <v>12.51</v>
      </c>
    </row>
    <row r="6832" spans="1:30" x14ac:dyDescent="0.25">
      <c r="A6832" s="1">
        <v>2019</v>
      </c>
      <c r="B6832" s="1">
        <v>10</v>
      </c>
      <c r="C6832" s="1">
        <v>12</v>
      </c>
      <c r="D6832" s="3">
        <v>0.45833333333333331</v>
      </c>
      <c r="E6832" s="5">
        <v>6828</v>
      </c>
      <c r="G6832" s="15">
        <v>13.8</v>
      </c>
      <c r="H6832" s="15">
        <v>12.4</v>
      </c>
      <c r="I6832" s="15">
        <v>12.5</v>
      </c>
      <c r="J6832" s="15">
        <v>11.7</v>
      </c>
      <c r="K6832" s="15">
        <v>11.9</v>
      </c>
      <c r="L6832" s="15">
        <v>12.5</v>
      </c>
      <c r="N6832" s="88">
        <v>11.2</v>
      </c>
      <c r="O6832" s="104">
        <v>10.8</v>
      </c>
      <c r="Q6832" s="11">
        <v>11</v>
      </c>
      <c r="R6832" s="11">
        <v>9.9</v>
      </c>
      <c r="S6832" s="11">
        <v>11.3</v>
      </c>
      <c r="T6832" s="11">
        <v>10.8</v>
      </c>
      <c r="U6832" s="11">
        <v>10.4</v>
      </c>
      <c r="V6832" s="11">
        <v>9</v>
      </c>
      <c r="W6832" s="11">
        <v>10.4</v>
      </c>
      <c r="X6832" s="11">
        <v>9</v>
      </c>
      <c r="Y6832" s="78"/>
      <c r="Z6832" s="11">
        <v>67</v>
      </c>
      <c r="AA6832" s="11">
        <v>146.37</v>
      </c>
      <c r="AB6832" s="11">
        <v>104.35</v>
      </c>
      <c r="AC6832" s="11">
        <v>0.82</v>
      </c>
      <c r="AD6832" s="11">
        <v>12.51</v>
      </c>
    </row>
    <row r="6833" spans="1:30" x14ac:dyDescent="0.25">
      <c r="A6833" s="1">
        <v>2019</v>
      </c>
      <c r="B6833" s="1">
        <v>10</v>
      </c>
      <c r="C6833" s="1">
        <v>12</v>
      </c>
      <c r="D6833" s="3">
        <v>0.5</v>
      </c>
      <c r="E6833" s="5">
        <v>6829</v>
      </c>
      <c r="G6833" s="15">
        <v>13.4</v>
      </c>
      <c r="H6833" s="15">
        <v>11.3</v>
      </c>
      <c r="I6833" s="15">
        <v>12.6</v>
      </c>
      <c r="J6833" s="15">
        <v>12.5</v>
      </c>
      <c r="K6833" s="15">
        <v>12.2</v>
      </c>
      <c r="L6833" s="15">
        <v>12.2</v>
      </c>
      <c r="N6833" s="88">
        <v>12.4</v>
      </c>
      <c r="O6833" s="104">
        <v>10.8</v>
      </c>
      <c r="Q6833" s="11">
        <v>11</v>
      </c>
      <c r="R6833" s="11">
        <v>9.9</v>
      </c>
      <c r="S6833" s="11">
        <v>11.3</v>
      </c>
      <c r="T6833" s="11">
        <v>10.8</v>
      </c>
      <c r="U6833" s="11">
        <v>10.4</v>
      </c>
      <c r="V6833" s="11">
        <v>9</v>
      </c>
      <c r="W6833" s="11">
        <v>10.4</v>
      </c>
      <c r="X6833" s="11">
        <v>9</v>
      </c>
      <c r="Y6833" s="78"/>
      <c r="Z6833" s="11">
        <v>67</v>
      </c>
      <c r="AA6833" s="11">
        <v>146.37</v>
      </c>
      <c r="AB6833" s="11">
        <v>104.35</v>
      </c>
      <c r="AC6833" s="11">
        <v>0.82</v>
      </c>
      <c r="AD6833" s="11">
        <v>12.51</v>
      </c>
    </row>
    <row r="6834" spans="1:30" x14ac:dyDescent="0.25">
      <c r="A6834" s="1">
        <v>2019</v>
      </c>
      <c r="B6834" s="1">
        <v>10</v>
      </c>
      <c r="C6834" s="1">
        <v>12</v>
      </c>
      <c r="D6834" s="3">
        <v>0.54166666666666663</v>
      </c>
      <c r="E6834" s="5">
        <v>6830</v>
      </c>
      <c r="G6834" s="15">
        <v>13.5</v>
      </c>
      <c r="H6834" s="15">
        <v>11</v>
      </c>
      <c r="I6834" s="15">
        <v>12.7</v>
      </c>
      <c r="J6834" s="15">
        <v>12.1</v>
      </c>
      <c r="K6834" s="15">
        <v>11.6</v>
      </c>
      <c r="L6834" s="15">
        <v>12.5</v>
      </c>
      <c r="N6834" s="88">
        <v>12.4</v>
      </c>
      <c r="O6834" s="104">
        <v>10.8</v>
      </c>
      <c r="Q6834" s="11">
        <v>11</v>
      </c>
      <c r="R6834" s="11">
        <v>9.9</v>
      </c>
      <c r="S6834" s="11">
        <v>11.3</v>
      </c>
      <c r="T6834" s="11">
        <v>10.8</v>
      </c>
      <c r="U6834" s="11">
        <v>10.4</v>
      </c>
      <c r="V6834" s="11">
        <v>9</v>
      </c>
      <c r="W6834" s="11">
        <v>10.4</v>
      </c>
      <c r="X6834" s="11">
        <v>9</v>
      </c>
      <c r="Y6834" s="78"/>
      <c r="Z6834" s="11">
        <v>67</v>
      </c>
      <c r="AA6834" s="11">
        <v>146.37</v>
      </c>
      <c r="AB6834" s="11">
        <v>104.35</v>
      </c>
      <c r="AC6834" s="11">
        <v>0.82</v>
      </c>
      <c r="AD6834" s="11">
        <v>12.51</v>
      </c>
    </row>
    <row r="6835" spans="1:30" x14ac:dyDescent="0.25">
      <c r="A6835" s="1">
        <v>2019</v>
      </c>
      <c r="B6835" s="1">
        <v>10</v>
      </c>
      <c r="C6835" s="1">
        <v>12</v>
      </c>
      <c r="D6835" s="3">
        <v>0.58333333333333337</v>
      </c>
      <c r="E6835" s="5">
        <v>6831</v>
      </c>
      <c r="G6835" s="15">
        <v>14.4</v>
      </c>
      <c r="H6835" s="15">
        <v>10.9</v>
      </c>
      <c r="I6835" s="15">
        <v>12.9</v>
      </c>
      <c r="J6835" s="15">
        <v>12</v>
      </c>
      <c r="K6835" s="15">
        <v>11.5</v>
      </c>
      <c r="L6835" s="15">
        <v>12.6</v>
      </c>
      <c r="N6835" s="88">
        <v>12.4</v>
      </c>
      <c r="O6835" s="104">
        <v>10.8</v>
      </c>
      <c r="Q6835" s="11">
        <v>11</v>
      </c>
      <c r="R6835" s="11">
        <v>9.9</v>
      </c>
      <c r="S6835" s="11">
        <v>11.3</v>
      </c>
      <c r="T6835" s="11">
        <v>10.8</v>
      </c>
      <c r="U6835" s="11">
        <v>10.4</v>
      </c>
      <c r="V6835" s="11">
        <v>9</v>
      </c>
      <c r="W6835" s="11">
        <v>10.4</v>
      </c>
      <c r="X6835" s="11">
        <v>9</v>
      </c>
      <c r="Y6835" s="78"/>
      <c r="Z6835" s="11">
        <v>67</v>
      </c>
      <c r="AA6835" s="11">
        <v>146.37</v>
      </c>
      <c r="AB6835" s="11">
        <v>104.35</v>
      </c>
      <c r="AC6835" s="11">
        <v>0.82</v>
      </c>
      <c r="AD6835" s="11">
        <v>12.51</v>
      </c>
    </row>
    <row r="6836" spans="1:30" x14ac:dyDescent="0.25">
      <c r="A6836" s="1">
        <v>2019</v>
      </c>
      <c r="B6836" s="1">
        <v>10</v>
      </c>
      <c r="C6836" s="1">
        <v>12</v>
      </c>
      <c r="D6836" s="3">
        <v>0.625</v>
      </c>
      <c r="E6836" s="5">
        <v>6832</v>
      </c>
      <c r="G6836" s="15">
        <v>11.1</v>
      </c>
      <c r="H6836" s="15">
        <v>10.8</v>
      </c>
      <c r="I6836" s="15">
        <v>13</v>
      </c>
      <c r="J6836" s="15">
        <v>11.7</v>
      </c>
      <c r="K6836" s="15">
        <v>11.2</v>
      </c>
      <c r="L6836" s="15">
        <v>10.4</v>
      </c>
      <c r="N6836" s="88">
        <v>12.4</v>
      </c>
      <c r="O6836" s="104">
        <v>10.8</v>
      </c>
      <c r="Q6836" s="11">
        <v>11</v>
      </c>
      <c r="R6836" s="11">
        <v>9.9</v>
      </c>
      <c r="S6836" s="11">
        <v>11.3</v>
      </c>
      <c r="T6836" s="11">
        <v>10.8</v>
      </c>
      <c r="U6836" s="11">
        <v>10.4</v>
      </c>
      <c r="V6836" s="11">
        <v>9</v>
      </c>
      <c r="W6836" s="11">
        <v>10.4</v>
      </c>
      <c r="X6836" s="11">
        <v>9</v>
      </c>
      <c r="Y6836" s="78"/>
      <c r="Z6836" s="11">
        <v>67</v>
      </c>
      <c r="AA6836" s="11">
        <v>146.37</v>
      </c>
      <c r="AB6836" s="11">
        <v>104.35</v>
      </c>
      <c r="AC6836" s="11">
        <v>0.82</v>
      </c>
      <c r="AD6836" s="11">
        <v>12.51</v>
      </c>
    </row>
    <row r="6837" spans="1:30" x14ac:dyDescent="0.25">
      <c r="A6837" s="1">
        <v>2019</v>
      </c>
      <c r="B6837" s="1">
        <v>10</v>
      </c>
      <c r="C6837" s="1">
        <v>12</v>
      </c>
      <c r="D6837" s="3">
        <v>0.66666666666666663</v>
      </c>
      <c r="E6837" s="5">
        <v>6833</v>
      </c>
      <c r="G6837" s="15">
        <v>11</v>
      </c>
      <c r="H6837" s="15">
        <v>10.8</v>
      </c>
      <c r="I6837" s="15">
        <v>12.9</v>
      </c>
      <c r="J6837" s="15">
        <v>11.5</v>
      </c>
      <c r="K6837" s="15">
        <v>10.7</v>
      </c>
      <c r="L6837" s="15">
        <v>10.5</v>
      </c>
      <c r="N6837" s="88">
        <v>12.4</v>
      </c>
      <c r="O6837" s="104">
        <v>10.8</v>
      </c>
      <c r="Q6837" s="11">
        <v>11</v>
      </c>
      <c r="R6837" s="11">
        <v>9.9</v>
      </c>
      <c r="S6837" s="11">
        <v>11.3</v>
      </c>
      <c r="T6837" s="11">
        <v>10.8</v>
      </c>
      <c r="U6837" s="11">
        <v>10.4</v>
      </c>
      <c r="V6837" s="11">
        <v>9</v>
      </c>
      <c r="W6837" s="11">
        <v>10.4</v>
      </c>
      <c r="X6837" s="11">
        <v>9</v>
      </c>
      <c r="Y6837" s="78"/>
      <c r="Z6837" s="11">
        <v>67</v>
      </c>
      <c r="AA6837" s="11">
        <v>146.37</v>
      </c>
      <c r="AB6837" s="11">
        <v>104.35</v>
      </c>
      <c r="AC6837" s="11">
        <v>0.82</v>
      </c>
      <c r="AD6837" s="11">
        <v>12.51</v>
      </c>
    </row>
    <row r="6838" spans="1:30" x14ac:dyDescent="0.25">
      <c r="A6838" s="1">
        <v>2019</v>
      </c>
      <c r="B6838" s="1">
        <v>10</v>
      </c>
      <c r="C6838" s="1">
        <v>12</v>
      </c>
      <c r="D6838" s="3">
        <v>0.70833333333333337</v>
      </c>
      <c r="E6838" s="5">
        <v>6834</v>
      </c>
      <c r="G6838" s="15">
        <v>10.9</v>
      </c>
      <c r="H6838" s="15">
        <v>10.199999999999999</v>
      </c>
      <c r="I6838" s="15">
        <v>12.6</v>
      </c>
      <c r="J6838" s="15">
        <v>11.4</v>
      </c>
      <c r="K6838" s="15">
        <v>10.9</v>
      </c>
      <c r="L6838" s="15">
        <v>10.5</v>
      </c>
      <c r="N6838" s="88">
        <v>12.4</v>
      </c>
      <c r="O6838" s="104">
        <v>10.8</v>
      </c>
      <c r="Q6838" s="11">
        <v>11</v>
      </c>
      <c r="R6838" s="11">
        <v>9.9</v>
      </c>
      <c r="S6838" s="11">
        <v>11.3</v>
      </c>
      <c r="T6838" s="11">
        <v>10.8</v>
      </c>
      <c r="U6838" s="11">
        <v>10.4</v>
      </c>
      <c r="V6838" s="11">
        <v>9</v>
      </c>
      <c r="W6838" s="11">
        <v>10.4</v>
      </c>
      <c r="X6838" s="11">
        <v>9</v>
      </c>
      <c r="Y6838" s="78"/>
      <c r="Z6838" s="11">
        <v>67</v>
      </c>
      <c r="AA6838" s="11">
        <v>146.37</v>
      </c>
      <c r="AB6838" s="11">
        <v>104.35</v>
      </c>
      <c r="AC6838" s="11">
        <v>0.82</v>
      </c>
      <c r="AD6838" s="11">
        <v>12.51</v>
      </c>
    </row>
    <row r="6839" spans="1:30" x14ac:dyDescent="0.25">
      <c r="A6839" s="1">
        <v>2019</v>
      </c>
      <c r="B6839" s="1">
        <v>10</v>
      </c>
      <c r="C6839" s="1">
        <v>12</v>
      </c>
      <c r="D6839" s="3">
        <v>0.75</v>
      </c>
      <c r="E6839" s="5">
        <v>6835</v>
      </c>
      <c r="G6839" s="15">
        <v>10.9</v>
      </c>
      <c r="H6839" s="15">
        <v>9.9</v>
      </c>
      <c r="I6839" s="15">
        <v>12.7</v>
      </c>
      <c r="J6839" s="15">
        <v>11.2</v>
      </c>
      <c r="K6839" s="15">
        <v>10.6</v>
      </c>
      <c r="L6839" s="15">
        <v>10.5</v>
      </c>
      <c r="N6839" s="88">
        <v>12.4</v>
      </c>
      <c r="O6839" s="104">
        <v>10.8</v>
      </c>
      <c r="Q6839" s="11">
        <v>11</v>
      </c>
      <c r="R6839" s="11">
        <v>9.9</v>
      </c>
      <c r="S6839" s="11">
        <v>11.3</v>
      </c>
      <c r="T6839" s="11">
        <v>10.8</v>
      </c>
      <c r="U6839" s="11">
        <v>10.4</v>
      </c>
      <c r="V6839" s="11">
        <v>9</v>
      </c>
      <c r="W6839" s="11">
        <v>10.4</v>
      </c>
      <c r="X6839" s="11">
        <v>9</v>
      </c>
      <c r="Y6839" s="78"/>
      <c r="Z6839" s="11">
        <v>67</v>
      </c>
      <c r="AA6839" s="11">
        <v>146.37</v>
      </c>
      <c r="AB6839" s="11">
        <v>104.35</v>
      </c>
      <c r="AC6839" s="11">
        <v>0.82</v>
      </c>
      <c r="AD6839" s="11">
        <v>12.51</v>
      </c>
    </row>
    <row r="6840" spans="1:30" x14ac:dyDescent="0.25">
      <c r="A6840" s="1">
        <v>2019</v>
      </c>
      <c r="B6840" s="1">
        <v>10</v>
      </c>
      <c r="C6840" s="1">
        <v>12</v>
      </c>
      <c r="D6840" s="3">
        <v>0.79166666666666663</v>
      </c>
      <c r="E6840" s="5">
        <v>6836</v>
      </c>
      <c r="G6840" s="15">
        <v>10.4</v>
      </c>
      <c r="H6840" s="15">
        <v>9.8000000000000007</v>
      </c>
      <c r="I6840" s="15">
        <v>12.8</v>
      </c>
      <c r="J6840" s="15">
        <v>11.3</v>
      </c>
      <c r="K6840" s="15">
        <v>10.9</v>
      </c>
      <c r="L6840" s="15">
        <v>10.4</v>
      </c>
      <c r="N6840" s="88">
        <v>12.4</v>
      </c>
      <c r="O6840" s="104">
        <v>10.8</v>
      </c>
      <c r="Q6840" s="11">
        <v>11</v>
      </c>
      <c r="R6840" s="11">
        <v>9.9</v>
      </c>
      <c r="S6840" s="11">
        <v>11.3</v>
      </c>
      <c r="T6840" s="11">
        <v>10.8</v>
      </c>
      <c r="U6840" s="11">
        <v>10.4</v>
      </c>
      <c r="V6840" s="11">
        <v>9</v>
      </c>
      <c r="W6840" s="11">
        <v>10.4</v>
      </c>
      <c r="X6840" s="11">
        <v>9</v>
      </c>
      <c r="Y6840" s="78"/>
      <c r="Z6840" s="11">
        <v>67</v>
      </c>
      <c r="AA6840" s="11">
        <v>146.37</v>
      </c>
      <c r="AB6840" s="11">
        <v>104.35</v>
      </c>
      <c r="AC6840" s="11">
        <v>0.82</v>
      </c>
      <c r="AD6840" s="11">
        <v>12.51</v>
      </c>
    </row>
    <row r="6841" spans="1:30" x14ac:dyDescent="0.25">
      <c r="A6841" s="1">
        <v>2019</v>
      </c>
      <c r="B6841" s="1">
        <v>10</v>
      </c>
      <c r="C6841" s="1">
        <v>12</v>
      </c>
      <c r="D6841" s="3">
        <v>0.83333333333333337</v>
      </c>
      <c r="E6841" s="5">
        <v>6837</v>
      </c>
      <c r="G6841" s="15">
        <v>9.8000000000000007</v>
      </c>
      <c r="H6841" s="15">
        <v>9.6999999999999993</v>
      </c>
      <c r="I6841" s="15">
        <v>12.8</v>
      </c>
      <c r="J6841" s="15">
        <v>11.4</v>
      </c>
      <c r="K6841" s="15">
        <v>10.8</v>
      </c>
      <c r="L6841" s="15">
        <v>10.3</v>
      </c>
      <c r="N6841" s="88">
        <v>12.4</v>
      </c>
      <c r="O6841" s="104">
        <v>10.8</v>
      </c>
      <c r="Q6841" s="11">
        <v>11</v>
      </c>
      <c r="R6841" s="11">
        <v>9.9</v>
      </c>
      <c r="S6841" s="11">
        <v>11.3</v>
      </c>
      <c r="T6841" s="11">
        <v>10.8</v>
      </c>
      <c r="U6841" s="11">
        <v>10.4</v>
      </c>
      <c r="V6841" s="11">
        <v>9</v>
      </c>
      <c r="W6841" s="11">
        <v>10.4</v>
      </c>
      <c r="X6841" s="11">
        <v>9</v>
      </c>
      <c r="Y6841" s="78"/>
      <c r="Z6841" s="11">
        <v>67</v>
      </c>
      <c r="AA6841" s="11">
        <v>146.37</v>
      </c>
      <c r="AB6841" s="11">
        <v>104.35</v>
      </c>
      <c r="AC6841" s="11">
        <v>0.82</v>
      </c>
      <c r="AD6841" s="11">
        <v>12.51</v>
      </c>
    </row>
    <row r="6842" spans="1:30" x14ac:dyDescent="0.25">
      <c r="A6842" s="1">
        <v>2019</v>
      </c>
      <c r="B6842" s="1">
        <v>10</v>
      </c>
      <c r="C6842" s="1">
        <v>12</v>
      </c>
      <c r="D6842" s="3">
        <v>0.875</v>
      </c>
      <c r="E6842" s="5">
        <v>6838</v>
      </c>
      <c r="G6842" s="15">
        <v>10.1</v>
      </c>
      <c r="H6842" s="15">
        <v>9.6999999999999993</v>
      </c>
      <c r="I6842" s="15">
        <v>12.9</v>
      </c>
      <c r="J6842" s="15">
        <v>11.4</v>
      </c>
      <c r="K6842" s="15">
        <v>10.5</v>
      </c>
      <c r="L6842" s="15">
        <v>10</v>
      </c>
      <c r="N6842" s="88">
        <v>12.4</v>
      </c>
      <c r="O6842" s="104">
        <v>10.8</v>
      </c>
      <c r="Q6842" s="11">
        <v>11</v>
      </c>
      <c r="R6842" s="11">
        <v>9.9</v>
      </c>
      <c r="S6842" s="11">
        <v>11.3</v>
      </c>
      <c r="T6842" s="11">
        <v>10.8</v>
      </c>
      <c r="U6842" s="11">
        <v>10.4</v>
      </c>
      <c r="V6842" s="11">
        <v>9</v>
      </c>
      <c r="W6842" s="11">
        <v>10.4</v>
      </c>
      <c r="X6842" s="11">
        <v>9</v>
      </c>
      <c r="Y6842" s="78"/>
      <c r="Z6842" s="11">
        <v>67</v>
      </c>
      <c r="AA6842" s="11">
        <v>146.37</v>
      </c>
      <c r="AB6842" s="11">
        <v>104.35</v>
      </c>
      <c r="AC6842" s="11">
        <v>0.82</v>
      </c>
      <c r="AD6842" s="11">
        <v>12.51</v>
      </c>
    </row>
    <row r="6843" spans="1:30" x14ac:dyDescent="0.25">
      <c r="A6843" s="1">
        <v>2019</v>
      </c>
      <c r="B6843" s="1">
        <v>10</v>
      </c>
      <c r="C6843" s="1">
        <v>12</v>
      </c>
      <c r="D6843" s="3">
        <v>0.91666666666666663</v>
      </c>
      <c r="E6843" s="5">
        <v>6839</v>
      </c>
      <c r="G6843" s="15">
        <v>11.1</v>
      </c>
      <c r="H6843" s="15">
        <v>9.9</v>
      </c>
      <c r="I6843" s="15">
        <v>13.1</v>
      </c>
      <c r="J6843" s="15">
        <v>11.3</v>
      </c>
      <c r="K6843" s="15">
        <v>10.4</v>
      </c>
      <c r="L6843" s="15">
        <v>9.9</v>
      </c>
      <c r="N6843" s="88">
        <v>12.4</v>
      </c>
      <c r="O6843" s="104">
        <v>10.8</v>
      </c>
      <c r="Q6843" s="11">
        <v>11</v>
      </c>
      <c r="R6843" s="11">
        <v>9.9</v>
      </c>
      <c r="S6843" s="11">
        <v>11.3</v>
      </c>
      <c r="T6843" s="11">
        <v>10.8</v>
      </c>
      <c r="U6843" s="11">
        <v>10.4</v>
      </c>
      <c r="V6843" s="11">
        <v>9</v>
      </c>
      <c r="W6843" s="11">
        <v>10.4</v>
      </c>
      <c r="X6843" s="11">
        <v>9</v>
      </c>
      <c r="Y6843" s="78"/>
      <c r="Z6843" s="11">
        <v>67</v>
      </c>
      <c r="AA6843" s="11">
        <v>146.37</v>
      </c>
      <c r="AB6843" s="11">
        <v>104.35</v>
      </c>
      <c r="AC6843" s="11">
        <v>0.82</v>
      </c>
      <c r="AD6843" s="11">
        <v>12.51</v>
      </c>
    </row>
    <row r="6844" spans="1:30" x14ac:dyDescent="0.25">
      <c r="A6844" s="1">
        <v>2019</v>
      </c>
      <c r="B6844" s="1">
        <v>10</v>
      </c>
      <c r="C6844" s="1">
        <v>12</v>
      </c>
      <c r="D6844" s="3">
        <v>0.95833333333333337</v>
      </c>
      <c r="E6844" s="5">
        <v>6840</v>
      </c>
      <c r="G6844" s="15">
        <v>11.8</v>
      </c>
      <c r="H6844" s="15">
        <v>10.3</v>
      </c>
      <c r="I6844" s="15">
        <v>13.1</v>
      </c>
      <c r="J6844" s="15">
        <v>11.4</v>
      </c>
      <c r="K6844" s="15">
        <v>10.5</v>
      </c>
      <c r="L6844" s="15">
        <v>9.9</v>
      </c>
      <c r="N6844" s="88">
        <v>12.4</v>
      </c>
      <c r="O6844" s="104">
        <v>10.8</v>
      </c>
      <c r="Q6844" s="11">
        <v>11</v>
      </c>
      <c r="R6844" s="11">
        <v>9.9</v>
      </c>
      <c r="S6844" s="11">
        <v>11.3</v>
      </c>
      <c r="T6844" s="11">
        <v>10.8</v>
      </c>
      <c r="U6844" s="11">
        <v>10.4</v>
      </c>
      <c r="V6844" s="11">
        <v>9</v>
      </c>
      <c r="W6844" s="11">
        <v>10.4</v>
      </c>
      <c r="X6844" s="11">
        <v>9</v>
      </c>
      <c r="Y6844" s="78"/>
      <c r="Z6844" s="11">
        <v>67</v>
      </c>
      <c r="AA6844" s="11">
        <v>146.37</v>
      </c>
      <c r="AB6844" s="11">
        <v>104.35</v>
      </c>
      <c r="AC6844" s="11">
        <v>0.82</v>
      </c>
      <c r="AD6844" s="11">
        <v>12.51</v>
      </c>
    </row>
    <row r="6845" spans="1:30" x14ac:dyDescent="0.25">
      <c r="A6845" s="1">
        <v>2019</v>
      </c>
      <c r="B6845" s="1">
        <v>10</v>
      </c>
      <c r="C6845" s="1">
        <v>13</v>
      </c>
      <c r="D6845" s="3">
        <v>0</v>
      </c>
      <c r="E6845" s="5">
        <v>6841</v>
      </c>
      <c r="G6845" s="15">
        <v>11.8</v>
      </c>
      <c r="H6845" s="15">
        <v>10.8</v>
      </c>
      <c r="I6845" s="15">
        <v>13.1</v>
      </c>
      <c r="J6845" s="15">
        <v>11.2</v>
      </c>
      <c r="K6845" s="15">
        <v>10.7</v>
      </c>
      <c r="L6845" s="15">
        <v>10.1</v>
      </c>
      <c r="N6845" s="88">
        <v>11.6</v>
      </c>
      <c r="O6845" s="104">
        <v>11.2</v>
      </c>
      <c r="Q6845" s="11">
        <v>11.1</v>
      </c>
      <c r="R6845" s="11">
        <v>10.1</v>
      </c>
      <c r="S6845" s="11">
        <v>11.3</v>
      </c>
      <c r="T6845" s="11">
        <v>11.2</v>
      </c>
      <c r="U6845" s="11">
        <v>11</v>
      </c>
      <c r="V6845" s="11">
        <v>9.4</v>
      </c>
      <c r="W6845" s="11">
        <v>10.3</v>
      </c>
      <c r="X6845" s="11">
        <v>9.6</v>
      </c>
      <c r="Y6845" s="78"/>
      <c r="Z6845" s="11">
        <v>68.39</v>
      </c>
      <c r="AA6845" s="11">
        <v>149.66999999999999</v>
      </c>
      <c r="AB6845" s="11">
        <v>104.79</v>
      </c>
      <c r="AC6845" s="11">
        <v>0.28999999999999998</v>
      </c>
      <c r="AD6845" s="11">
        <v>19.079999999999998</v>
      </c>
    </row>
    <row r="6846" spans="1:30" x14ac:dyDescent="0.25">
      <c r="A6846" s="1">
        <v>2019</v>
      </c>
      <c r="B6846" s="1">
        <v>10</v>
      </c>
      <c r="C6846" s="1">
        <v>13</v>
      </c>
      <c r="D6846" s="3">
        <v>4.1666666666666664E-2</v>
      </c>
      <c r="E6846" s="5">
        <v>6842</v>
      </c>
      <c r="G6846" s="15">
        <v>11.9</v>
      </c>
      <c r="H6846" s="15">
        <v>11.2</v>
      </c>
      <c r="I6846" s="15">
        <v>13.1</v>
      </c>
      <c r="J6846" s="15">
        <v>11.2</v>
      </c>
      <c r="K6846" s="15">
        <v>10.8</v>
      </c>
      <c r="L6846" s="15">
        <v>10.5</v>
      </c>
      <c r="N6846" s="88">
        <v>11.6</v>
      </c>
      <c r="O6846" s="104">
        <v>11.2</v>
      </c>
      <c r="Q6846" s="11">
        <v>11.1</v>
      </c>
      <c r="R6846" s="11">
        <v>10.1</v>
      </c>
      <c r="S6846" s="11">
        <v>11.3</v>
      </c>
      <c r="T6846" s="11">
        <v>11.2</v>
      </c>
      <c r="U6846" s="11">
        <v>11</v>
      </c>
      <c r="V6846" s="11">
        <v>9.4</v>
      </c>
      <c r="W6846" s="11">
        <v>10.3</v>
      </c>
      <c r="X6846" s="11">
        <v>9.6</v>
      </c>
      <c r="Y6846" s="78"/>
      <c r="Z6846" s="11">
        <v>68.39</v>
      </c>
      <c r="AA6846" s="11">
        <v>149.66999999999999</v>
      </c>
      <c r="AB6846" s="11">
        <v>104.79</v>
      </c>
      <c r="AC6846" s="11">
        <v>0.28999999999999998</v>
      </c>
      <c r="AD6846" s="11">
        <v>19.079999999999998</v>
      </c>
    </row>
    <row r="6847" spans="1:30" x14ac:dyDescent="0.25">
      <c r="A6847" s="1">
        <v>2019</v>
      </c>
      <c r="B6847" s="1">
        <v>10</v>
      </c>
      <c r="C6847" s="1">
        <v>13</v>
      </c>
      <c r="D6847" s="3">
        <v>8.3333333333333329E-2</v>
      </c>
      <c r="E6847" s="5">
        <v>6843</v>
      </c>
      <c r="G6847" s="15">
        <v>11.7</v>
      </c>
      <c r="H6847" s="15">
        <v>11.3</v>
      </c>
      <c r="I6847" s="15">
        <v>13.1</v>
      </c>
      <c r="J6847" s="15">
        <v>10.9</v>
      </c>
      <c r="K6847" s="15">
        <v>11</v>
      </c>
      <c r="L6847" s="15">
        <v>10.8</v>
      </c>
      <c r="N6847" s="88">
        <v>11.6</v>
      </c>
      <c r="O6847" s="104">
        <v>11.2</v>
      </c>
      <c r="Q6847" s="11">
        <v>11.1</v>
      </c>
      <c r="R6847" s="11">
        <v>10.1</v>
      </c>
      <c r="S6847" s="11">
        <v>11.3</v>
      </c>
      <c r="T6847" s="11">
        <v>11.2</v>
      </c>
      <c r="U6847" s="11">
        <v>11</v>
      </c>
      <c r="V6847" s="11">
        <v>9.4</v>
      </c>
      <c r="W6847" s="11">
        <v>10.3</v>
      </c>
      <c r="X6847" s="11">
        <v>9.6</v>
      </c>
      <c r="Y6847" s="78"/>
      <c r="Z6847" s="11">
        <v>68.39</v>
      </c>
      <c r="AA6847" s="11">
        <v>149.66999999999999</v>
      </c>
      <c r="AB6847" s="11">
        <v>104.79</v>
      </c>
      <c r="AC6847" s="11">
        <v>0.28999999999999998</v>
      </c>
      <c r="AD6847" s="11">
        <v>19.079999999999998</v>
      </c>
    </row>
    <row r="6848" spans="1:30" x14ac:dyDescent="0.25">
      <c r="A6848" s="1">
        <v>2019</v>
      </c>
      <c r="B6848" s="1">
        <v>10</v>
      </c>
      <c r="C6848" s="1">
        <v>13</v>
      </c>
      <c r="D6848" s="3">
        <v>0.125</v>
      </c>
      <c r="E6848" s="5">
        <v>6844</v>
      </c>
      <c r="G6848" s="15">
        <v>11.6</v>
      </c>
      <c r="H6848" s="15">
        <v>11.4</v>
      </c>
      <c r="I6848" s="15">
        <v>13</v>
      </c>
      <c r="J6848" s="15">
        <v>10.9</v>
      </c>
      <c r="K6848" s="15">
        <v>11</v>
      </c>
      <c r="L6848" s="15">
        <v>10.8</v>
      </c>
      <c r="N6848" s="88">
        <v>11.6</v>
      </c>
      <c r="O6848" s="104">
        <v>11.2</v>
      </c>
      <c r="Q6848" s="11">
        <v>11.1</v>
      </c>
      <c r="R6848" s="11">
        <v>10.1</v>
      </c>
      <c r="S6848" s="11">
        <v>11.3</v>
      </c>
      <c r="T6848" s="11">
        <v>11.2</v>
      </c>
      <c r="U6848" s="11">
        <v>11</v>
      </c>
      <c r="V6848" s="11">
        <v>9.4</v>
      </c>
      <c r="W6848" s="11">
        <v>10.3</v>
      </c>
      <c r="X6848" s="11">
        <v>9.6</v>
      </c>
      <c r="Y6848" s="78"/>
      <c r="Z6848" s="11">
        <v>68.39</v>
      </c>
      <c r="AA6848" s="11">
        <v>149.66999999999999</v>
      </c>
      <c r="AB6848" s="11">
        <v>104.79</v>
      </c>
      <c r="AC6848" s="11">
        <v>0.28999999999999998</v>
      </c>
      <c r="AD6848" s="11">
        <v>19.079999999999998</v>
      </c>
    </row>
    <row r="6849" spans="1:30" x14ac:dyDescent="0.25">
      <c r="A6849" s="1">
        <v>2019</v>
      </c>
      <c r="B6849" s="1">
        <v>10</v>
      </c>
      <c r="C6849" s="1">
        <v>13</v>
      </c>
      <c r="D6849" s="3">
        <v>0.16666666666666666</v>
      </c>
      <c r="E6849" s="5">
        <v>6845</v>
      </c>
      <c r="G6849" s="15">
        <v>11.5</v>
      </c>
      <c r="H6849" s="15">
        <v>11.4</v>
      </c>
      <c r="I6849" s="15">
        <v>13</v>
      </c>
      <c r="J6849" s="15">
        <v>10.7</v>
      </c>
      <c r="K6849" s="15">
        <v>10.6</v>
      </c>
      <c r="L6849" s="15">
        <v>10.7</v>
      </c>
      <c r="N6849" s="88">
        <v>11.6</v>
      </c>
      <c r="O6849" s="104">
        <v>11.2</v>
      </c>
      <c r="Q6849" s="11">
        <v>11.1</v>
      </c>
      <c r="R6849" s="11">
        <v>10.1</v>
      </c>
      <c r="S6849" s="11">
        <v>11.3</v>
      </c>
      <c r="T6849" s="11">
        <v>11.2</v>
      </c>
      <c r="U6849" s="11">
        <v>11</v>
      </c>
      <c r="V6849" s="11">
        <v>9.4</v>
      </c>
      <c r="W6849" s="11">
        <v>10.3</v>
      </c>
      <c r="X6849" s="11">
        <v>9.6</v>
      </c>
      <c r="Y6849" s="78"/>
      <c r="Z6849" s="11">
        <v>68.39</v>
      </c>
      <c r="AA6849" s="11">
        <v>149.66999999999999</v>
      </c>
      <c r="AB6849" s="11">
        <v>104.79</v>
      </c>
      <c r="AC6849" s="11">
        <v>0.28999999999999998</v>
      </c>
      <c r="AD6849" s="11">
        <v>19.079999999999998</v>
      </c>
    </row>
    <row r="6850" spans="1:30" x14ac:dyDescent="0.25">
      <c r="A6850" s="1">
        <v>2019</v>
      </c>
      <c r="B6850" s="1">
        <v>10</v>
      </c>
      <c r="C6850" s="1">
        <v>13</v>
      </c>
      <c r="D6850" s="3">
        <v>0.20833333333333334</v>
      </c>
      <c r="E6850" s="5">
        <v>6846</v>
      </c>
      <c r="G6850" s="15">
        <v>11.7</v>
      </c>
      <c r="H6850" s="15">
        <v>11.4</v>
      </c>
      <c r="I6850" s="15">
        <v>12.8</v>
      </c>
      <c r="J6850" s="15">
        <v>10.7</v>
      </c>
      <c r="K6850" s="15">
        <v>10.7</v>
      </c>
      <c r="L6850" s="15">
        <v>10.7</v>
      </c>
      <c r="N6850" s="88">
        <v>11.6</v>
      </c>
      <c r="O6850" s="104">
        <v>11.2</v>
      </c>
      <c r="Q6850" s="11">
        <v>11.1</v>
      </c>
      <c r="R6850" s="11">
        <v>10.1</v>
      </c>
      <c r="S6850" s="11">
        <v>11.3</v>
      </c>
      <c r="T6850" s="11">
        <v>11.2</v>
      </c>
      <c r="U6850" s="11">
        <v>11</v>
      </c>
      <c r="V6850" s="11">
        <v>9.4</v>
      </c>
      <c r="W6850" s="11">
        <v>10.3</v>
      </c>
      <c r="X6850" s="11">
        <v>9.6</v>
      </c>
      <c r="Y6850" s="78"/>
      <c r="Z6850" s="11">
        <v>68.39</v>
      </c>
      <c r="AA6850" s="11">
        <v>149.66999999999999</v>
      </c>
      <c r="AB6850" s="11">
        <v>104.79</v>
      </c>
      <c r="AC6850" s="11">
        <v>0.28999999999999998</v>
      </c>
      <c r="AD6850" s="11">
        <v>19.079999999999998</v>
      </c>
    </row>
    <row r="6851" spans="1:30" x14ac:dyDescent="0.25">
      <c r="A6851" s="1">
        <v>2019</v>
      </c>
      <c r="B6851" s="1">
        <v>10</v>
      </c>
      <c r="C6851" s="1">
        <v>13</v>
      </c>
      <c r="D6851" s="3">
        <v>0.25</v>
      </c>
      <c r="E6851" s="5">
        <v>6847</v>
      </c>
      <c r="G6851" s="15">
        <v>11.6</v>
      </c>
      <c r="H6851" s="15">
        <v>11.2</v>
      </c>
      <c r="I6851" s="15">
        <v>13</v>
      </c>
      <c r="J6851" s="15">
        <v>10.7</v>
      </c>
      <c r="K6851" s="15">
        <v>10.9</v>
      </c>
      <c r="L6851" s="15">
        <v>10.8</v>
      </c>
      <c r="N6851" s="88">
        <v>11.6</v>
      </c>
      <c r="O6851" s="104">
        <v>11.2</v>
      </c>
      <c r="Q6851" s="11">
        <v>11.1</v>
      </c>
      <c r="R6851" s="11">
        <v>10.1</v>
      </c>
      <c r="S6851" s="11">
        <v>11.3</v>
      </c>
      <c r="T6851" s="11">
        <v>11.2</v>
      </c>
      <c r="U6851" s="11">
        <v>11</v>
      </c>
      <c r="V6851" s="11">
        <v>9.4</v>
      </c>
      <c r="W6851" s="11">
        <v>10.3</v>
      </c>
      <c r="X6851" s="11">
        <v>9.6</v>
      </c>
      <c r="Y6851" s="78"/>
      <c r="Z6851" s="11">
        <v>68.39</v>
      </c>
      <c r="AA6851" s="11">
        <v>149.66999999999999</v>
      </c>
      <c r="AB6851" s="11">
        <v>104.79</v>
      </c>
      <c r="AC6851" s="11">
        <v>0.28999999999999998</v>
      </c>
      <c r="AD6851" s="11">
        <v>19.079999999999998</v>
      </c>
    </row>
    <row r="6852" spans="1:30" x14ac:dyDescent="0.25">
      <c r="A6852" s="1">
        <v>2019</v>
      </c>
      <c r="B6852" s="1">
        <v>10</v>
      </c>
      <c r="C6852" s="1">
        <v>13</v>
      </c>
      <c r="D6852" s="3">
        <v>0.29166666666666669</v>
      </c>
      <c r="E6852" s="5">
        <v>6848</v>
      </c>
      <c r="G6852" s="15">
        <v>11.8</v>
      </c>
      <c r="H6852" s="15">
        <v>11.3</v>
      </c>
      <c r="I6852" s="15">
        <v>13.1</v>
      </c>
      <c r="J6852" s="15">
        <v>11.7</v>
      </c>
      <c r="K6852" s="15">
        <v>11.6</v>
      </c>
      <c r="L6852" s="15">
        <v>11.2</v>
      </c>
      <c r="N6852" s="88">
        <v>11.6</v>
      </c>
      <c r="O6852" s="104">
        <v>11.2</v>
      </c>
      <c r="Q6852" s="11">
        <v>11.1</v>
      </c>
      <c r="R6852" s="11">
        <v>10.1</v>
      </c>
      <c r="S6852" s="11">
        <v>11.3</v>
      </c>
      <c r="T6852" s="11">
        <v>11.2</v>
      </c>
      <c r="U6852" s="11">
        <v>11</v>
      </c>
      <c r="V6852" s="11">
        <v>9.4</v>
      </c>
      <c r="W6852" s="11">
        <v>10.3</v>
      </c>
      <c r="X6852" s="11">
        <v>9.6</v>
      </c>
      <c r="Y6852" s="78"/>
      <c r="Z6852" s="11">
        <v>68.39</v>
      </c>
      <c r="AA6852" s="11">
        <v>149.66999999999999</v>
      </c>
      <c r="AB6852" s="11">
        <v>104.79</v>
      </c>
      <c r="AC6852" s="11">
        <v>0.28999999999999998</v>
      </c>
      <c r="AD6852" s="11">
        <v>19.079999999999998</v>
      </c>
    </row>
    <row r="6853" spans="1:30" x14ac:dyDescent="0.25">
      <c r="A6853" s="1">
        <v>2019</v>
      </c>
      <c r="B6853" s="1">
        <v>10</v>
      </c>
      <c r="C6853" s="1">
        <v>13</v>
      </c>
      <c r="D6853" s="3">
        <v>0.33333333333333331</v>
      </c>
      <c r="E6853" s="5">
        <v>6849</v>
      </c>
      <c r="G6853" s="15">
        <v>11.8</v>
      </c>
      <c r="H6853" s="15">
        <v>11.6</v>
      </c>
      <c r="I6853" s="15">
        <v>13.4</v>
      </c>
      <c r="J6853" s="15">
        <v>12.1</v>
      </c>
      <c r="K6853" s="15">
        <v>12.2</v>
      </c>
      <c r="L6853" s="15">
        <v>11.5</v>
      </c>
      <c r="N6853" s="88">
        <v>11.6</v>
      </c>
      <c r="O6853" s="104">
        <v>11.2</v>
      </c>
      <c r="Q6853" s="11">
        <v>11.1</v>
      </c>
      <c r="R6853" s="11">
        <v>10.1</v>
      </c>
      <c r="S6853" s="11">
        <v>11.3</v>
      </c>
      <c r="T6853" s="11">
        <v>11.2</v>
      </c>
      <c r="U6853" s="11">
        <v>11</v>
      </c>
      <c r="V6853" s="11">
        <v>9.4</v>
      </c>
      <c r="W6853" s="11">
        <v>10.3</v>
      </c>
      <c r="X6853" s="11">
        <v>9.6</v>
      </c>
      <c r="Y6853" s="78"/>
      <c r="Z6853" s="11">
        <v>68.39</v>
      </c>
      <c r="AA6853" s="11">
        <v>149.66999999999999</v>
      </c>
      <c r="AB6853" s="11">
        <v>104.79</v>
      </c>
      <c r="AC6853" s="11">
        <v>0.28999999999999998</v>
      </c>
      <c r="AD6853" s="11">
        <v>19.079999999999998</v>
      </c>
    </row>
    <row r="6854" spans="1:30" x14ac:dyDescent="0.25">
      <c r="A6854" s="1">
        <v>2019</v>
      </c>
      <c r="B6854" s="1">
        <v>10</v>
      </c>
      <c r="C6854" s="1">
        <v>13</v>
      </c>
      <c r="D6854" s="3">
        <v>0.375</v>
      </c>
      <c r="E6854" s="5">
        <v>6850</v>
      </c>
      <c r="G6854" s="15">
        <v>11.9</v>
      </c>
      <c r="H6854" s="15">
        <v>11.7</v>
      </c>
      <c r="I6854" s="15">
        <v>14</v>
      </c>
      <c r="J6854" s="15">
        <v>12.6</v>
      </c>
      <c r="K6854" s="15">
        <v>13.1</v>
      </c>
      <c r="L6854" s="15">
        <v>11.7</v>
      </c>
      <c r="N6854" s="88">
        <v>11.6</v>
      </c>
      <c r="O6854" s="104">
        <v>11.2</v>
      </c>
      <c r="Q6854" s="11">
        <v>11.1</v>
      </c>
      <c r="R6854" s="11">
        <v>10.1</v>
      </c>
      <c r="S6854" s="11">
        <v>11.3</v>
      </c>
      <c r="T6854" s="11">
        <v>11.2</v>
      </c>
      <c r="U6854" s="11">
        <v>11</v>
      </c>
      <c r="V6854" s="11">
        <v>9.4</v>
      </c>
      <c r="W6854" s="11">
        <v>10.3</v>
      </c>
      <c r="X6854" s="11">
        <v>9.6</v>
      </c>
      <c r="Y6854" s="78"/>
      <c r="Z6854" s="11">
        <v>68.39</v>
      </c>
      <c r="AA6854" s="11">
        <v>149.66999999999999</v>
      </c>
      <c r="AB6854" s="11">
        <v>104.79</v>
      </c>
      <c r="AC6854" s="11">
        <v>0.28999999999999998</v>
      </c>
      <c r="AD6854" s="11">
        <v>19.079999999999998</v>
      </c>
    </row>
    <row r="6855" spans="1:30" x14ac:dyDescent="0.25">
      <c r="A6855" s="1">
        <v>2019</v>
      </c>
      <c r="B6855" s="1">
        <v>10</v>
      </c>
      <c r="C6855" s="1">
        <v>13</v>
      </c>
      <c r="D6855" s="3">
        <v>0.41666666666666669</v>
      </c>
      <c r="E6855" s="5">
        <v>6851</v>
      </c>
      <c r="G6855" s="15">
        <v>12</v>
      </c>
      <c r="H6855" s="15">
        <v>11.9</v>
      </c>
      <c r="I6855" s="15">
        <v>13.8</v>
      </c>
      <c r="J6855" s="15">
        <v>13.1</v>
      </c>
      <c r="K6855" s="15">
        <v>13.6</v>
      </c>
      <c r="L6855" s="15">
        <v>11.8</v>
      </c>
      <c r="N6855" s="88">
        <v>11.6</v>
      </c>
      <c r="O6855" s="104">
        <v>11.2</v>
      </c>
      <c r="Q6855" s="11">
        <v>11.1</v>
      </c>
      <c r="R6855" s="11">
        <v>10.1</v>
      </c>
      <c r="S6855" s="11">
        <v>11.3</v>
      </c>
      <c r="T6855" s="11">
        <v>11.2</v>
      </c>
      <c r="U6855" s="11">
        <v>11</v>
      </c>
      <c r="V6855" s="11">
        <v>9.4</v>
      </c>
      <c r="W6855" s="11">
        <v>10.3</v>
      </c>
      <c r="X6855" s="11">
        <v>9.6</v>
      </c>
      <c r="Y6855" s="78"/>
      <c r="Z6855" s="11">
        <v>68.39</v>
      </c>
      <c r="AA6855" s="11">
        <v>149.66999999999999</v>
      </c>
      <c r="AB6855" s="11">
        <v>104.79</v>
      </c>
      <c r="AC6855" s="11">
        <v>0.28999999999999998</v>
      </c>
      <c r="AD6855" s="11">
        <v>19.079999999999998</v>
      </c>
    </row>
    <row r="6856" spans="1:30" x14ac:dyDescent="0.25">
      <c r="A6856" s="1">
        <v>2019</v>
      </c>
      <c r="B6856" s="1">
        <v>10</v>
      </c>
      <c r="C6856" s="1">
        <v>13</v>
      </c>
      <c r="D6856" s="3">
        <v>0.45833333333333331</v>
      </c>
      <c r="E6856" s="5">
        <v>6852</v>
      </c>
      <c r="G6856" s="15">
        <v>12.1</v>
      </c>
      <c r="H6856" s="15">
        <v>12.5</v>
      </c>
      <c r="I6856" s="15">
        <v>13.8</v>
      </c>
      <c r="J6856" s="15">
        <v>13</v>
      </c>
      <c r="K6856" s="15">
        <v>13.9</v>
      </c>
      <c r="L6856" s="15">
        <v>12</v>
      </c>
      <c r="N6856" s="88">
        <v>11.6</v>
      </c>
      <c r="O6856" s="104">
        <v>11.2</v>
      </c>
      <c r="Q6856" s="11">
        <v>11.1</v>
      </c>
      <c r="R6856" s="11">
        <v>10.1</v>
      </c>
      <c r="S6856" s="11">
        <v>11.3</v>
      </c>
      <c r="T6856" s="11">
        <v>11.2</v>
      </c>
      <c r="U6856" s="11">
        <v>11</v>
      </c>
      <c r="V6856" s="11">
        <v>9.4</v>
      </c>
      <c r="W6856" s="11">
        <v>10.3</v>
      </c>
      <c r="X6856" s="11">
        <v>9.6</v>
      </c>
      <c r="Y6856" s="78"/>
      <c r="Z6856" s="11">
        <v>68.39</v>
      </c>
      <c r="AA6856" s="11">
        <v>149.66999999999999</v>
      </c>
      <c r="AB6856" s="11">
        <v>104.79</v>
      </c>
      <c r="AC6856" s="11">
        <v>0.28999999999999998</v>
      </c>
      <c r="AD6856" s="11">
        <v>19.079999999999998</v>
      </c>
    </row>
    <row r="6857" spans="1:30" x14ac:dyDescent="0.25">
      <c r="A6857" s="1">
        <v>2019</v>
      </c>
      <c r="B6857" s="1">
        <v>10</v>
      </c>
      <c r="C6857" s="1">
        <v>13</v>
      </c>
      <c r="D6857" s="3">
        <v>0.5</v>
      </c>
      <c r="E6857" s="5">
        <v>6853</v>
      </c>
      <c r="G6857" s="15">
        <v>12.3</v>
      </c>
      <c r="H6857" s="15">
        <v>12.7</v>
      </c>
      <c r="I6857" s="15">
        <v>13.3</v>
      </c>
      <c r="J6857" s="15">
        <v>13.2</v>
      </c>
      <c r="K6857" s="15">
        <v>14.1</v>
      </c>
      <c r="L6857" s="15">
        <v>11.7</v>
      </c>
      <c r="N6857" s="88">
        <v>13.2</v>
      </c>
      <c r="O6857" s="104">
        <v>11.2</v>
      </c>
      <c r="Q6857" s="11">
        <v>11.1</v>
      </c>
      <c r="R6857" s="11">
        <v>10.1</v>
      </c>
      <c r="S6857" s="11">
        <v>11.3</v>
      </c>
      <c r="T6857" s="11">
        <v>11.2</v>
      </c>
      <c r="U6857" s="11">
        <v>11</v>
      </c>
      <c r="V6857" s="11">
        <v>9.4</v>
      </c>
      <c r="W6857" s="11">
        <v>10.3</v>
      </c>
      <c r="X6857" s="11">
        <v>9.6</v>
      </c>
      <c r="Y6857" s="78"/>
      <c r="Z6857" s="11">
        <v>68.39</v>
      </c>
      <c r="AA6857" s="11">
        <v>149.66999999999999</v>
      </c>
      <c r="AB6857" s="11">
        <v>104.79</v>
      </c>
      <c r="AC6857" s="11">
        <v>0.28999999999999998</v>
      </c>
      <c r="AD6857" s="11">
        <v>19.079999999999998</v>
      </c>
    </row>
    <row r="6858" spans="1:30" x14ac:dyDescent="0.25">
      <c r="A6858" s="1">
        <v>2019</v>
      </c>
      <c r="B6858" s="1">
        <v>10</v>
      </c>
      <c r="C6858" s="1">
        <v>13</v>
      </c>
      <c r="D6858" s="3">
        <v>0.54166666666666663</v>
      </c>
      <c r="E6858" s="5">
        <v>6854</v>
      </c>
      <c r="G6858" s="15">
        <v>12.7</v>
      </c>
      <c r="H6858" s="15">
        <v>12.9</v>
      </c>
      <c r="I6858" s="15">
        <v>13.2</v>
      </c>
      <c r="J6858" s="15">
        <v>13</v>
      </c>
      <c r="K6858" s="15">
        <v>14.1</v>
      </c>
      <c r="L6858" s="15">
        <v>11.5</v>
      </c>
      <c r="N6858" s="88">
        <v>13.2</v>
      </c>
      <c r="O6858" s="104">
        <v>11.2</v>
      </c>
      <c r="Q6858" s="11">
        <v>11.1</v>
      </c>
      <c r="R6858" s="11">
        <v>10.1</v>
      </c>
      <c r="S6858" s="11">
        <v>11.3</v>
      </c>
      <c r="T6858" s="11">
        <v>11.2</v>
      </c>
      <c r="U6858" s="11">
        <v>11</v>
      </c>
      <c r="V6858" s="11">
        <v>9.4</v>
      </c>
      <c r="W6858" s="11">
        <v>10.3</v>
      </c>
      <c r="X6858" s="11">
        <v>9.6</v>
      </c>
      <c r="Y6858" s="78"/>
      <c r="Z6858" s="11">
        <v>68.39</v>
      </c>
      <c r="AA6858" s="11">
        <v>149.66999999999999</v>
      </c>
      <c r="AB6858" s="11">
        <v>104.79</v>
      </c>
      <c r="AC6858" s="11">
        <v>0.28999999999999998</v>
      </c>
      <c r="AD6858" s="11">
        <v>19.079999999999998</v>
      </c>
    </row>
    <row r="6859" spans="1:30" x14ac:dyDescent="0.25">
      <c r="A6859" s="1">
        <v>2019</v>
      </c>
      <c r="B6859" s="1">
        <v>10</v>
      </c>
      <c r="C6859" s="1">
        <v>13</v>
      </c>
      <c r="D6859" s="3">
        <v>0.58333333333333337</v>
      </c>
      <c r="E6859" s="5">
        <v>6855</v>
      </c>
      <c r="G6859" s="15">
        <v>13</v>
      </c>
      <c r="H6859" s="15">
        <v>12.8</v>
      </c>
      <c r="I6859" s="15">
        <v>13.2</v>
      </c>
      <c r="J6859" s="15">
        <v>12.6</v>
      </c>
      <c r="K6859" s="15">
        <v>13.9</v>
      </c>
      <c r="L6859" s="15">
        <v>11.9</v>
      </c>
      <c r="N6859" s="88">
        <v>13.2</v>
      </c>
      <c r="O6859" s="104">
        <v>11.2</v>
      </c>
      <c r="Q6859" s="11">
        <v>11.1</v>
      </c>
      <c r="R6859" s="11">
        <v>10.1</v>
      </c>
      <c r="S6859" s="11">
        <v>11.3</v>
      </c>
      <c r="T6859" s="11">
        <v>11.2</v>
      </c>
      <c r="U6859" s="11">
        <v>11</v>
      </c>
      <c r="V6859" s="11">
        <v>9.4</v>
      </c>
      <c r="W6859" s="11">
        <v>10.3</v>
      </c>
      <c r="X6859" s="11">
        <v>9.6</v>
      </c>
      <c r="Y6859" s="78"/>
      <c r="Z6859" s="11">
        <v>68.39</v>
      </c>
      <c r="AA6859" s="11">
        <v>149.66999999999999</v>
      </c>
      <c r="AB6859" s="11">
        <v>104.79</v>
      </c>
      <c r="AC6859" s="11">
        <v>0.28999999999999998</v>
      </c>
      <c r="AD6859" s="11">
        <v>19.079999999999998</v>
      </c>
    </row>
    <row r="6860" spans="1:30" x14ac:dyDescent="0.25">
      <c r="A6860" s="1">
        <v>2019</v>
      </c>
      <c r="B6860" s="1">
        <v>10</v>
      </c>
      <c r="C6860" s="1">
        <v>13</v>
      </c>
      <c r="D6860" s="3">
        <v>0.625</v>
      </c>
      <c r="E6860" s="5">
        <v>6856</v>
      </c>
      <c r="G6860" s="15">
        <v>12.8</v>
      </c>
      <c r="H6860" s="15">
        <v>12.6</v>
      </c>
      <c r="I6860" s="15">
        <v>12.8</v>
      </c>
      <c r="J6860" s="15">
        <v>12.1</v>
      </c>
      <c r="K6860" s="15">
        <v>13.3</v>
      </c>
      <c r="L6860" s="15">
        <v>11.9</v>
      </c>
      <c r="N6860" s="88">
        <v>13.2</v>
      </c>
      <c r="O6860" s="104">
        <v>11.2</v>
      </c>
      <c r="Q6860" s="11">
        <v>11.1</v>
      </c>
      <c r="R6860" s="11">
        <v>10.1</v>
      </c>
      <c r="S6860" s="11">
        <v>11.3</v>
      </c>
      <c r="T6860" s="11">
        <v>11.2</v>
      </c>
      <c r="U6860" s="11">
        <v>11</v>
      </c>
      <c r="V6860" s="11">
        <v>9.4</v>
      </c>
      <c r="W6860" s="11">
        <v>10.3</v>
      </c>
      <c r="X6860" s="11">
        <v>9.6</v>
      </c>
      <c r="Y6860" s="78"/>
      <c r="Z6860" s="11">
        <v>68.39</v>
      </c>
      <c r="AA6860" s="11">
        <v>149.66999999999999</v>
      </c>
      <c r="AB6860" s="11">
        <v>104.79</v>
      </c>
      <c r="AC6860" s="11">
        <v>0.28999999999999998</v>
      </c>
      <c r="AD6860" s="11">
        <v>19.079999999999998</v>
      </c>
    </row>
    <row r="6861" spans="1:30" x14ac:dyDescent="0.25">
      <c r="A6861" s="1">
        <v>2019</v>
      </c>
      <c r="B6861" s="1">
        <v>10</v>
      </c>
      <c r="C6861" s="1">
        <v>13</v>
      </c>
      <c r="D6861" s="3">
        <v>0.66666666666666663</v>
      </c>
      <c r="E6861" s="5">
        <v>6857</v>
      </c>
      <c r="G6861" s="15">
        <v>12.3</v>
      </c>
      <c r="H6861" s="15">
        <v>12.3</v>
      </c>
      <c r="I6861" s="15">
        <v>12.5</v>
      </c>
      <c r="J6861" s="15">
        <v>11.4</v>
      </c>
      <c r="K6861" s="15">
        <v>12.6</v>
      </c>
      <c r="L6861" s="15">
        <v>11.6</v>
      </c>
      <c r="N6861" s="88">
        <v>13.2</v>
      </c>
      <c r="O6861" s="104">
        <v>11.2</v>
      </c>
      <c r="Q6861" s="11">
        <v>11.1</v>
      </c>
      <c r="R6861" s="11">
        <v>10.1</v>
      </c>
      <c r="S6861" s="11">
        <v>11.3</v>
      </c>
      <c r="T6861" s="11">
        <v>11.2</v>
      </c>
      <c r="U6861" s="11">
        <v>11</v>
      </c>
      <c r="V6861" s="11">
        <v>9.4</v>
      </c>
      <c r="W6861" s="11">
        <v>10.3</v>
      </c>
      <c r="X6861" s="11">
        <v>9.6</v>
      </c>
      <c r="Y6861" s="78"/>
      <c r="Z6861" s="11">
        <v>68.39</v>
      </c>
      <c r="AA6861" s="11">
        <v>149.66999999999999</v>
      </c>
      <c r="AB6861" s="11">
        <v>104.79</v>
      </c>
      <c r="AC6861" s="11">
        <v>0.28999999999999998</v>
      </c>
      <c r="AD6861" s="11">
        <v>19.079999999999998</v>
      </c>
    </row>
    <row r="6862" spans="1:30" x14ac:dyDescent="0.25">
      <c r="A6862" s="1">
        <v>2019</v>
      </c>
      <c r="B6862" s="1">
        <v>10</v>
      </c>
      <c r="C6862" s="1">
        <v>13</v>
      </c>
      <c r="D6862" s="3">
        <v>0.70833333333333337</v>
      </c>
      <c r="E6862" s="5">
        <v>6858</v>
      </c>
      <c r="G6862" s="15">
        <v>11.6</v>
      </c>
      <c r="H6862" s="15">
        <v>12</v>
      </c>
      <c r="I6862" s="15">
        <v>11.5</v>
      </c>
      <c r="J6862" s="15">
        <v>10.6</v>
      </c>
      <c r="K6862" s="15">
        <v>12</v>
      </c>
      <c r="L6862" s="15">
        <v>11.5</v>
      </c>
      <c r="N6862" s="88">
        <v>13.2</v>
      </c>
      <c r="O6862" s="104">
        <v>11.2</v>
      </c>
      <c r="Q6862" s="11">
        <v>11.1</v>
      </c>
      <c r="R6862" s="11">
        <v>10.1</v>
      </c>
      <c r="S6862" s="11">
        <v>11.3</v>
      </c>
      <c r="T6862" s="11">
        <v>11.2</v>
      </c>
      <c r="U6862" s="11">
        <v>11</v>
      </c>
      <c r="V6862" s="11">
        <v>9.4</v>
      </c>
      <c r="W6862" s="11">
        <v>10.3</v>
      </c>
      <c r="X6862" s="11">
        <v>9.6</v>
      </c>
      <c r="Y6862" s="78"/>
      <c r="Z6862" s="11">
        <v>68.39</v>
      </c>
      <c r="AA6862" s="11">
        <v>149.66999999999999</v>
      </c>
      <c r="AB6862" s="11">
        <v>104.79</v>
      </c>
      <c r="AC6862" s="11">
        <v>0.28999999999999998</v>
      </c>
      <c r="AD6862" s="11">
        <v>19.079999999999998</v>
      </c>
    </row>
    <row r="6863" spans="1:30" x14ac:dyDescent="0.25">
      <c r="A6863" s="1">
        <v>2019</v>
      </c>
      <c r="B6863" s="1">
        <v>10</v>
      </c>
      <c r="C6863" s="1">
        <v>13</v>
      </c>
      <c r="D6863" s="3">
        <v>0.75</v>
      </c>
      <c r="E6863" s="5">
        <v>6859</v>
      </c>
      <c r="G6863" s="15">
        <v>11.1</v>
      </c>
      <c r="H6863" s="15">
        <v>12.1</v>
      </c>
      <c r="I6863" s="15">
        <v>11.8</v>
      </c>
      <c r="J6863" s="15">
        <v>9.6</v>
      </c>
      <c r="K6863" s="15">
        <v>10.9</v>
      </c>
      <c r="L6863" s="15">
        <v>11.2</v>
      </c>
      <c r="N6863" s="88">
        <v>13.2</v>
      </c>
      <c r="O6863" s="104">
        <v>11.2</v>
      </c>
      <c r="Q6863" s="11">
        <v>11.1</v>
      </c>
      <c r="R6863" s="11">
        <v>10.1</v>
      </c>
      <c r="S6863" s="11">
        <v>11.3</v>
      </c>
      <c r="T6863" s="11">
        <v>11.2</v>
      </c>
      <c r="U6863" s="11">
        <v>11</v>
      </c>
      <c r="V6863" s="11">
        <v>9.4</v>
      </c>
      <c r="W6863" s="11">
        <v>10.3</v>
      </c>
      <c r="X6863" s="11">
        <v>9.6</v>
      </c>
      <c r="Y6863" s="78"/>
      <c r="Z6863" s="11">
        <v>68.39</v>
      </c>
      <c r="AA6863" s="11">
        <v>149.66999999999999</v>
      </c>
      <c r="AB6863" s="11">
        <v>104.79</v>
      </c>
      <c r="AC6863" s="11">
        <v>0.28999999999999998</v>
      </c>
      <c r="AD6863" s="11">
        <v>19.079999999999998</v>
      </c>
    </row>
    <row r="6864" spans="1:30" x14ac:dyDescent="0.25">
      <c r="A6864" s="1">
        <v>2019</v>
      </c>
      <c r="B6864" s="1">
        <v>10</v>
      </c>
      <c r="C6864" s="1">
        <v>13</v>
      </c>
      <c r="D6864" s="3">
        <v>0.79166666666666663</v>
      </c>
      <c r="E6864" s="5">
        <v>6860</v>
      </c>
      <c r="G6864" s="15">
        <v>10.9</v>
      </c>
      <c r="H6864" s="15">
        <v>10.5</v>
      </c>
      <c r="I6864" s="15">
        <v>11.8</v>
      </c>
      <c r="J6864" s="15">
        <v>9.1999999999999993</v>
      </c>
      <c r="K6864" s="15">
        <v>8.6999999999999993</v>
      </c>
      <c r="L6864" s="15">
        <v>10.9</v>
      </c>
      <c r="N6864" s="88">
        <v>13.2</v>
      </c>
      <c r="O6864" s="104">
        <v>11.2</v>
      </c>
      <c r="Q6864" s="11">
        <v>11.1</v>
      </c>
      <c r="R6864" s="11">
        <v>10.1</v>
      </c>
      <c r="S6864" s="11">
        <v>11.3</v>
      </c>
      <c r="T6864" s="11">
        <v>11.2</v>
      </c>
      <c r="U6864" s="11">
        <v>11</v>
      </c>
      <c r="V6864" s="11">
        <v>9.4</v>
      </c>
      <c r="W6864" s="11">
        <v>10.3</v>
      </c>
      <c r="X6864" s="11">
        <v>9.6</v>
      </c>
      <c r="Y6864" s="78"/>
      <c r="Z6864" s="11">
        <v>68.39</v>
      </c>
      <c r="AA6864" s="11">
        <v>149.66999999999999</v>
      </c>
      <c r="AB6864" s="11">
        <v>104.79</v>
      </c>
      <c r="AC6864" s="11">
        <v>0.28999999999999998</v>
      </c>
      <c r="AD6864" s="11">
        <v>19.079999999999998</v>
      </c>
    </row>
    <row r="6865" spans="1:30" x14ac:dyDescent="0.25">
      <c r="A6865" s="1">
        <v>2019</v>
      </c>
      <c r="B6865" s="1">
        <v>10</v>
      </c>
      <c r="C6865" s="1">
        <v>13</v>
      </c>
      <c r="D6865" s="3">
        <v>0.83333333333333337</v>
      </c>
      <c r="E6865" s="5">
        <v>6861</v>
      </c>
      <c r="G6865" s="15">
        <v>10.9</v>
      </c>
      <c r="H6865" s="15">
        <v>9.9</v>
      </c>
      <c r="I6865" s="15">
        <v>12</v>
      </c>
      <c r="J6865" s="15">
        <v>9.3000000000000007</v>
      </c>
      <c r="K6865" s="15">
        <v>8.6</v>
      </c>
      <c r="L6865" s="15">
        <v>10.4</v>
      </c>
      <c r="N6865" s="88">
        <v>13.2</v>
      </c>
      <c r="O6865" s="104">
        <v>11.2</v>
      </c>
      <c r="Q6865" s="11">
        <v>11.1</v>
      </c>
      <c r="R6865" s="11">
        <v>10.1</v>
      </c>
      <c r="S6865" s="11">
        <v>11.3</v>
      </c>
      <c r="T6865" s="11">
        <v>11.2</v>
      </c>
      <c r="U6865" s="11">
        <v>11</v>
      </c>
      <c r="V6865" s="11">
        <v>9.4</v>
      </c>
      <c r="W6865" s="11">
        <v>10.3</v>
      </c>
      <c r="X6865" s="11">
        <v>9.6</v>
      </c>
      <c r="Y6865" s="78"/>
      <c r="Z6865" s="11">
        <v>68.39</v>
      </c>
      <c r="AA6865" s="11">
        <v>149.66999999999999</v>
      </c>
      <c r="AB6865" s="11">
        <v>104.79</v>
      </c>
      <c r="AC6865" s="11">
        <v>0.28999999999999998</v>
      </c>
      <c r="AD6865" s="11">
        <v>19.079999999999998</v>
      </c>
    </row>
    <row r="6866" spans="1:30" x14ac:dyDescent="0.25">
      <c r="A6866" s="1">
        <v>2019</v>
      </c>
      <c r="B6866" s="1">
        <v>10</v>
      </c>
      <c r="C6866" s="1">
        <v>13</v>
      </c>
      <c r="D6866" s="3">
        <v>0.875</v>
      </c>
      <c r="E6866" s="5">
        <v>6862</v>
      </c>
      <c r="G6866" s="15">
        <v>9.4</v>
      </c>
      <c r="H6866" s="15">
        <v>9.1</v>
      </c>
      <c r="I6866" s="15">
        <v>12.1</v>
      </c>
      <c r="J6866" s="15">
        <v>9.6</v>
      </c>
      <c r="K6866" s="15">
        <v>8.9</v>
      </c>
      <c r="L6866" s="15">
        <v>9.1</v>
      </c>
      <c r="N6866" s="88">
        <v>13.2</v>
      </c>
      <c r="O6866" s="104">
        <v>11.2</v>
      </c>
      <c r="Q6866" s="11">
        <v>11.1</v>
      </c>
      <c r="R6866" s="11">
        <v>10.1</v>
      </c>
      <c r="S6866" s="11">
        <v>11.3</v>
      </c>
      <c r="T6866" s="11">
        <v>11.2</v>
      </c>
      <c r="U6866" s="11">
        <v>11</v>
      </c>
      <c r="V6866" s="11">
        <v>9.4</v>
      </c>
      <c r="W6866" s="11">
        <v>10.3</v>
      </c>
      <c r="X6866" s="11">
        <v>9.6</v>
      </c>
      <c r="Y6866" s="78"/>
      <c r="Z6866" s="11">
        <v>68.39</v>
      </c>
      <c r="AA6866" s="11">
        <v>149.66999999999999</v>
      </c>
      <c r="AB6866" s="11">
        <v>104.79</v>
      </c>
      <c r="AC6866" s="11">
        <v>0.28999999999999998</v>
      </c>
      <c r="AD6866" s="11">
        <v>19.079999999999998</v>
      </c>
    </row>
    <row r="6867" spans="1:30" x14ac:dyDescent="0.25">
      <c r="A6867" s="1">
        <v>2019</v>
      </c>
      <c r="B6867" s="1">
        <v>10</v>
      </c>
      <c r="C6867" s="1">
        <v>13</v>
      </c>
      <c r="D6867" s="3">
        <v>0.91666666666666663</v>
      </c>
      <c r="E6867" s="5">
        <v>6863</v>
      </c>
      <c r="G6867" s="15">
        <v>9.5</v>
      </c>
      <c r="H6867" s="15">
        <v>10.1</v>
      </c>
      <c r="I6867" s="15">
        <v>12.6</v>
      </c>
      <c r="J6867" s="15">
        <v>9.9</v>
      </c>
      <c r="K6867" s="15">
        <v>9.9</v>
      </c>
      <c r="L6867" s="15">
        <v>9.4</v>
      </c>
      <c r="N6867" s="88">
        <v>13.2</v>
      </c>
      <c r="O6867" s="104">
        <v>11.2</v>
      </c>
      <c r="Q6867" s="11">
        <v>11.1</v>
      </c>
      <c r="R6867" s="11">
        <v>10.1</v>
      </c>
      <c r="S6867" s="11">
        <v>11.3</v>
      </c>
      <c r="T6867" s="11">
        <v>11.2</v>
      </c>
      <c r="U6867" s="11">
        <v>11</v>
      </c>
      <c r="V6867" s="11">
        <v>9.4</v>
      </c>
      <c r="W6867" s="11">
        <v>10.3</v>
      </c>
      <c r="X6867" s="11">
        <v>9.6</v>
      </c>
      <c r="Y6867" s="78"/>
      <c r="Z6867" s="11">
        <v>68.39</v>
      </c>
      <c r="AA6867" s="11">
        <v>149.66999999999999</v>
      </c>
      <c r="AB6867" s="11">
        <v>104.79</v>
      </c>
      <c r="AC6867" s="11">
        <v>0.28999999999999998</v>
      </c>
      <c r="AD6867" s="11">
        <v>19.079999999999998</v>
      </c>
    </row>
    <row r="6868" spans="1:30" x14ac:dyDescent="0.25">
      <c r="A6868" s="1">
        <v>2019</v>
      </c>
      <c r="B6868" s="1">
        <v>10</v>
      </c>
      <c r="C6868" s="1">
        <v>13</v>
      </c>
      <c r="D6868" s="3">
        <v>0.95833333333333337</v>
      </c>
      <c r="E6868" s="5">
        <v>6864</v>
      </c>
      <c r="G6868" s="15">
        <v>10.7</v>
      </c>
      <c r="H6868" s="15">
        <v>9.9</v>
      </c>
      <c r="I6868" s="15">
        <v>12.5</v>
      </c>
      <c r="J6868" s="15">
        <v>10.4</v>
      </c>
      <c r="K6868" s="15">
        <v>10.3</v>
      </c>
      <c r="L6868" s="15">
        <v>9.1999999999999993</v>
      </c>
      <c r="N6868" s="88">
        <v>13.2</v>
      </c>
      <c r="O6868" s="104">
        <v>11.2</v>
      </c>
      <c r="Q6868" s="11">
        <v>11.1</v>
      </c>
      <c r="R6868" s="11">
        <v>10.1</v>
      </c>
      <c r="S6868" s="11">
        <v>11.3</v>
      </c>
      <c r="T6868" s="11">
        <v>11.2</v>
      </c>
      <c r="U6868" s="11">
        <v>11</v>
      </c>
      <c r="V6868" s="11">
        <v>9.4</v>
      </c>
      <c r="W6868" s="11">
        <v>10.3</v>
      </c>
      <c r="X6868" s="11">
        <v>9.6</v>
      </c>
      <c r="Y6868" s="78"/>
      <c r="Z6868" s="11">
        <v>68.39</v>
      </c>
      <c r="AA6868" s="11">
        <v>149.66999999999999</v>
      </c>
      <c r="AB6868" s="11">
        <v>104.79</v>
      </c>
      <c r="AC6868" s="11">
        <v>0.28999999999999998</v>
      </c>
      <c r="AD6868" s="11">
        <v>19.079999999999998</v>
      </c>
    </row>
    <row r="6869" spans="1:30" x14ac:dyDescent="0.25">
      <c r="A6869" s="1">
        <v>2019</v>
      </c>
      <c r="B6869" s="1">
        <v>10</v>
      </c>
      <c r="C6869" s="1">
        <v>14</v>
      </c>
      <c r="D6869" s="3">
        <v>0</v>
      </c>
      <c r="E6869" s="5">
        <v>6865</v>
      </c>
      <c r="G6869" s="15">
        <v>11.1</v>
      </c>
      <c r="H6869" s="15">
        <v>10.5</v>
      </c>
      <c r="I6869" s="15">
        <v>13.5</v>
      </c>
      <c r="J6869" s="15">
        <v>10.1</v>
      </c>
      <c r="K6869" s="15">
        <v>10.3</v>
      </c>
      <c r="L6869" s="15">
        <v>9.1999999999999993</v>
      </c>
      <c r="N6869" s="88">
        <v>12</v>
      </c>
      <c r="O6869" s="104">
        <v>12</v>
      </c>
      <c r="Q6869" s="11">
        <v>11.5</v>
      </c>
      <c r="R6869" s="11">
        <v>10.4</v>
      </c>
      <c r="S6869" s="11">
        <v>11.2</v>
      </c>
      <c r="T6869" s="11">
        <v>11.4</v>
      </c>
      <c r="U6869" s="11">
        <v>12.1</v>
      </c>
      <c r="V6869" s="11">
        <v>9.6</v>
      </c>
      <c r="W6869" s="11">
        <v>11</v>
      </c>
      <c r="X6869" s="11">
        <v>9.8000000000000007</v>
      </c>
      <c r="Y6869" s="78"/>
      <c r="Z6869" s="11">
        <v>68.540000000000006</v>
      </c>
      <c r="AA6869" s="11">
        <v>146.56</v>
      </c>
      <c r="AB6869" s="11">
        <v>107.26</v>
      </c>
      <c r="AC6869" s="11">
        <v>0.2</v>
      </c>
      <c r="AD6869" s="11">
        <v>24.24</v>
      </c>
    </row>
    <row r="6870" spans="1:30" x14ac:dyDescent="0.25">
      <c r="A6870" s="1">
        <v>2019</v>
      </c>
      <c r="B6870" s="1">
        <v>10</v>
      </c>
      <c r="C6870" s="1">
        <v>14</v>
      </c>
      <c r="D6870" s="3">
        <v>4.1666666666666664E-2</v>
      </c>
      <c r="E6870" s="5">
        <v>6866</v>
      </c>
      <c r="G6870" s="15">
        <v>12.1</v>
      </c>
      <c r="H6870" s="15">
        <v>11.1</v>
      </c>
      <c r="I6870" s="15">
        <v>14.9</v>
      </c>
      <c r="J6870" s="15">
        <v>10.8</v>
      </c>
      <c r="K6870" s="15">
        <v>11.1</v>
      </c>
      <c r="L6870" s="15">
        <v>10.3</v>
      </c>
      <c r="N6870" s="88">
        <v>12</v>
      </c>
      <c r="O6870" s="104">
        <v>12</v>
      </c>
      <c r="Q6870" s="11">
        <v>11.5</v>
      </c>
      <c r="R6870" s="11">
        <v>10.4</v>
      </c>
      <c r="S6870" s="11">
        <v>11.2</v>
      </c>
      <c r="T6870" s="11">
        <v>11.4</v>
      </c>
      <c r="U6870" s="11">
        <v>12.1</v>
      </c>
      <c r="V6870" s="11">
        <v>9.6</v>
      </c>
      <c r="W6870" s="11">
        <v>11</v>
      </c>
      <c r="X6870" s="11">
        <v>9.8000000000000007</v>
      </c>
      <c r="Y6870" s="78"/>
      <c r="Z6870" s="11">
        <v>68.540000000000006</v>
      </c>
      <c r="AA6870" s="11">
        <v>146.56</v>
      </c>
      <c r="AB6870" s="11">
        <v>107.26</v>
      </c>
      <c r="AC6870" s="11">
        <v>0.2</v>
      </c>
      <c r="AD6870" s="11">
        <v>24.24</v>
      </c>
    </row>
    <row r="6871" spans="1:30" x14ac:dyDescent="0.25">
      <c r="A6871" s="1">
        <v>2019</v>
      </c>
      <c r="B6871" s="1">
        <v>10</v>
      </c>
      <c r="C6871" s="1">
        <v>14</v>
      </c>
      <c r="D6871" s="3">
        <v>8.3333333333333329E-2</v>
      </c>
      <c r="E6871" s="5">
        <v>6867</v>
      </c>
      <c r="G6871" s="15">
        <v>12.8</v>
      </c>
      <c r="H6871" s="15">
        <v>10.9</v>
      </c>
      <c r="I6871" s="15">
        <v>15</v>
      </c>
      <c r="J6871" s="15">
        <v>11.6</v>
      </c>
      <c r="K6871" s="15">
        <v>11.4</v>
      </c>
      <c r="L6871" s="15">
        <v>10.9</v>
      </c>
      <c r="N6871" s="88">
        <v>12</v>
      </c>
      <c r="O6871" s="104">
        <v>12</v>
      </c>
      <c r="Q6871" s="11">
        <v>11.5</v>
      </c>
      <c r="R6871" s="11">
        <v>10.4</v>
      </c>
      <c r="S6871" s="11">
        <v>11.2</v>
      </c>
      <c r="T6871" s="11">
        <v>11.4</v>
      </c>
      <c r="U6871" s="11">
        <v>12.1</v>
      </c>
      <c r="V6871" s="11">
        <v>9.6</v>
      </c>
      <c r="W6871" s="11">
        <v>11</v>
      </c>
      <c r="X6871" s="11">
        <v>9.8000000000000007</v>
      </c>
      <c r="Y6871" s="78"/>
      <c r="Z6871" s="11">
        <v>68.540000000000006</v>
      </c>
      <c r="AA6871" s="11">
        <v>146.56</v>
      </c>
      <c r="AB6871" s="11">
        <v>107.26</v>
      </c>
      <c r="AC6871" s="11">
        <v>0.2</v>
      </c>
      <c r="AD6871" s="11">
        <v>24.24</v>
      </c>
    </row>
    <row r="6872" spans="1:30" x14ac:dyDescent="0.25">
      <c r="A6872" s="1">
        <v>2019</v>
      </c>
      <c r="B6872" s="1">
        <v>10</v>
      </c>
      <c r="C6872" s="1">
        <v>14</v>
      </c>
      <c r="D6872" s="3">
        <v>0.125</v>
      </c>
      <c r="E6872" s="5">
        <v>6868</v>
      </c>
      <c r="G6872" s="15">
        <v>13.3</v>
      </c>
      <c r="H6872" s="15">
        <v>12.6</v>
      </c>
      <c r="I6872" s="15">
        <v>15.2</v>
      </c>
      <c r="J6872" s="15">
        <v>13.3</v>
      </c>
      <c r="K6872" s="15">
        <v>12.6</v>
      </c>
      <c r="L6872" s="15">
        <v>11.3</v>
      </c>
      <c r="N6872" s="88">
        <v>12</v>
      </c>
      <c r="O6872" s="104">
        <v>12</v>
      </c>
      <c r="Q6872" s="11">
        <v>11.5</v>
      </c>
      <c r="R6872" s="11">
        <v>10.4</v>
      </c>
      <c r="S6872" s="11">
        <v>11.2</v>
      </c>
      <c r="T6872" s="11">
        <v>11.4</v>
      </c>
      <c r="U6872" s="11">
        <v>12.1</v>
      </c>
      <c r="V6872" s="11">
        <v>9.6</v>
      </c>
      <c r="W6872" s="11">
        <v>11</v>
      </c>
      <c r="X6872" s="11">
        <v>9.8000000000000007</v>
      </c>
      <c r="Y6872" s="78"/>
      <c r="Z6872" s="11">
        <v>68.540000000000006</v>
      </c>
      <c r="AA6872" s="11">
        <v>146.56</v>
      </c>
      <c r="AB6872" s="11">
        <v>107.26</v>
      </c>
      <c r="AC6872" s="11">
        <v>0.2</v>
      </c>
      <c r="AD6872" s="11">
        <v>24.24</v>
      </c>
    </row>
    <row r="6873" spans="1:30" x14ac:dyDescent="0.25">
      <c r="A6873" s="1">
        <v>2019</v>
      </c>
      <c r="B6873" s="1">
        <v>10</v>
      </c>
      <c r="C6873" s="1">
        <v>14</v>
      </c>
      <c r="D6873" s="3">
        <v>0.16666666666666666</v>
      </c>
      <c r="E6873" s="5">
        <v>6869</v>
      </c>
      <c r="G6873" s="15">
        <v>13</v>
      </c>
      <c r="H6873" s="15">
        <v>13.1</v>
      </c>
      <c r="I6873" s="15">
        <v>15.5</v>
      </c>
      <c r="J6873" s="15">
        <v>14.1</v>
      </c>
      <c r="K6873" s="15">
        <v>13.7</v>
      </c>
      <c r="L6873" s="15">
        <v>11.6</v>
      </c>
      <c r="N6873" s="88">
        <v>12</v>
      </c>
      <c r="O6873" s="104">
        <v>12</v>
      </c>
      <c r="Q6873" s="11">
        <v>11.5</v>
      </c>
      <c r="R6873" s="11">
        <v>10.4</v>
      </c>
      <c r="S6873" s="11">
        <v>11.2</v>
      </c>
      <c r="T6873" s="11">
        <v>11.4</v>
      </c>
      <c r="U6873" s="11">
        <v>12.1</v>
      </c>
      <c r="V6873" s="11">
        <v>9.6</v>
      </c>
      <c r="W6873" s="11">
        <v>11</v>
      </c>
      <c r="X6873" s="11">
        <v>9.8000000000000007</v>
      </c>
      <c r="Y6873" s="78"/>
      <c r="Z6873" s="11">
        <v>68.540000000000006</v>
      </c>
      <c r="AA6873" s="11">
        <v>146.56</v>
      </c>
      <c r="AB6873" s="11">
        <v>107.26</v>
      </c>
      <c r="AC6873" s="11">
        <v>0.2</v>
      </c>
      <c r="AD6873" s="11">
        <v>24.24</v>
      </c>
    </row>
    <row r="6874" spans="1:30" x14ac:dyDescent="0.25">
      <c r="A6874" s="1">
        <v>2019</v>
      </c>
      <c r="B6874" s="1">
        <v>10</v>
      </c>
      <c r="C6874" s="1">
        <v>14</v>
      </c>
      <c r="D6874" s="3">
        <v>0.20833333333333334</v>
      </c>
      <c r="E6874" s="5">
        <v>6870</v>
      </c>
      <c r="G6874" s="15">
        <v>13</v>
      </c>
      <c r="H6874" s="15">
        <v>14</v>
      </c>
      <c r="I6874" s="15">
        <v>15.1</v>
      </c>
      <c r="J6874" s="15">
        <v>15.2</v>
      </c>
      <c r="K6874" s="15">
        <v>14.2</v>
      </c>
      <c r="L6874" s="15">
        <v>11.9</v>
      </c>
      <c r="N6874" s="88">
        <v>12</v>
      </c>
      <c r="O6874" s="104">
        <v>12</v>
      </c>
      <c r="Q6874" s="11">
        <v>11.5</v>
      </c>
      <c r="R6874" s="11">
        <v>10.4</v>
      </c>
      <c r="S6874" s="11">
        <v>11.2</v>
      </c>
      <c r="T6874" s="11">
        <v>11.4</v>
      </c>
      <c r="U6874" s="11">
        <v>12.1</v>
      </c>
      <c r="V6874" s="11">
        <v>9.6</v>
      </c>
      <c r="W6874" s="11">
        <v>11</v>
      </c>
      <c r="X6874" s="11">
        <v>9.8000000000000007</v>
      </c>
      <c r="Y6874" s="78"/>
      <c r="Z6874" s="11">
        <v>68.540000000000006</v>
      </c>
      <c r="AA6874" s="11">
        <v>146.56</v>
      </c>
      <c r="AB6874" s="11">
        <v>107.26</v>
      </c>
      <c r="AC6874" s="11">
        <v>0.2</v>
      </c>
      <c r="AD6874" s="11">
        <v>24.24</v>
      </c>
    </row>
    <row r="6875" spans="1:30" x14ac:dyDescent="0.25">
      <c r="A6875" s="1">
        <v>2019</v>
      </c>
      <c r="B6875" s="1">
        <v>10</v>
      </c>
      <c r="C6875" s="1">
        <v>14</v>
      </c>
      <c r="D6875" s="3">
        <v>0.25</v>
      </c>
      <c r="E6875" s="5">
        <v>6871</v>
      </c>
      <c r="G6875" s="15">
        <v>13.4</v>
      </c>
      <c r="H6875" s="15">
        <v>14.1</v>
      </c>
      <c r="I6875" s="15">
        <v>15.4</v>
      </c>
      <c r="J6875" s="15">
        <v>15.7</v>
      </c>
      <c r="K6875" s="15">
        <v>15.2</v>
      </c>
      <c r="L6875" s="15">
        <v>12.9</v>
      </c>
      <c r="N6875" s="88">
        <v>12</v>
      </c>
      <c r="O6875" s="104">
        <v>12</v>
      </c>
      <c r="Q6875" s="11">
        <v>11.5</v>
      </c>
      <c r="R6875" s="11">
        <v>10.4</v>
      </c>
      <c r="S6875" s="11">
        <v>11.2</v>
      </c>
      <c r="T6875" s="11">
        <v>11.4</v>
      </c>
      <c r="U6875" s="11">
        <v>12.1</v>
      </c>
      <c r="V6875" s="11">
        <v>9.6</v>
      </c>
      <c r="W6875" s="11">
        <v>11</v>
      </c>
      <c r="X6875" s="11">
        <v>9.8000000000000007</v>
      </c>
      <c r="Y6875" s="78"/>
      <c r="Z6875" s="11">
        <v>68.540000000000006</v>
      </c>
      <c r="AA6875" s="11">
        <v>146.56</v>
      </c>
      <c r="AB6875" s="11">
        <v>107.26</v>
      </c>
      <c r="AC6875" s="11">
        <v>0.2</v>
      </c>
      <c r="AD6875" s="11">
        <v>24.24</v>
      </c>
    </row>
    <row r="6876" spans="1:30" x14ac:dyDescent="0.25">
      <c r="A6876" s="1">
        <v>2019</v>
      </c>
      <c r="B6876" s="1">
        <v>10</v>
      </c>
      <c r="C6876" s="1">
        <v>14</v>
      </c>
      <c r="D6876" s="3">
        <v>0.29166666666666669</v>
      </c>
      <c r="E6876" s="5">
        <v>6872</v>
      </c>
      <c r="G6876" s="15">
        <v>15</v>
      </c>
      <c r="H6876" s="15">
        <v>15.4</v>
      </c>
      <c r="I6876" s="15">
        <v>15.2</v>
      </c>
      <c r="J6876" s="15">
        <v>16.3</v>
      </c>
      <c r="K6876" s="15">
        <v>16.7</v>
      </c>
      <c r="L6876" s="15">
        <v>14.2</v>
      </c>
      <c r="N6876" s="88">
        <v>12</v>
      </c>
      <c r="O6876" s="104">
        <v>12</v>
      </c>
      <c r="Q6876" s="11">
        <v>11.5</v>
      </c>
      <c r="R6876" s="11">
        <v>10.4</v>
      </c>
      <c r="S6876" s="11">
        <v>11.2</v>
      </c>
      <c r="T6876" s="11">
        <v>11.4</v>
      </c>
      <c r="U6876" s="11">
        <v>12.1</v>
      </c>
      <c r="V6876" s="11">
        <v>9.6</v>
      </c>
      <c r="W6876" s="11">
        <v>11</v>
      </c>
      <c r="X6876" s="11">
        <v>9.8000000000000007</v>
      </c>
      <c r="Y6876" s="78"/>
      <c r="Z6876" s="11">
        <v>68.540000000000006</v>
      </c>
      <c r="AA6876" s="11">
        <v>146.56</v>
      </c>
      <c r="AB6876" s="11">
        <v>107.26</v>
      </c>
      <c r="AC6876" s="11">
        <v>0.2</v>
      </c>
      <c r="AD6876" s="11">
        <v>24.24</v>
      </c>
    </row>
    <row r="6877" spans="1:30" x14ac:dyDescent="0.25">
      <c r="A6877" s="1">
        <v>2019</v>
      </c>
      <c r="B6877" s="1">
        <v>10</v>
      </c>
      <c r="C6877" s="1">
        <v>14</v>
      </c>
      <c r="D6877" s="3">
        <v>0.33333333333333331</v>
      </c>
      <c r="E6877" s="5">
        <v>6873</v>
      </c>
      <c r="G6877" s="15">
        <v>16.5</v>
      </c>
      <c r="H6877" s="15">
        <v>16.5</v>
      </c>
      <c r="I6877" s="15">
        <v>15.7</v>
      </c>
      <c r="J6877" s="15">
        <v>16.600000000000001</v>
      </c>
      <c r="K6877" s="15">
        <v>17.5</v>
      </c>
      <c r="L6877" s="15">
        <v>15.8</v>
      </c>
      <c r="N6877" s="88">
        <v>12</v>
      </c>
      <c r="O6877" s="104">
        <v>12</v>
      </c>
      <c r="Q6877" s="11">
        <v>11.5</v>
      </c>
      <c r="R6877" s="11">
        <v>10.4</v>
      </c>
      <c r="S6877" s="11">
        <v>11.2</v>
      </c>
      <c r="T6877" s="11">
        <v>11.4</v>
      </c>
      <c r="U6877" s="11">
        <v>12.1</v>
      </c>
      <c r="V6877" s="11">
        <v>9.6</v>
      </c>
      <c r="W6877" s="11">
        <v>11</v>
      </c>
      <c r="X6877" s="11">
        <v>9.8000000000000007</v>
      </c>
      <c r="Y6877" s="78"/>
      <c r="Z6877" s="11">
        <v>68.540000000000006</v>
      </c>
      <c r="AA6877" s="11">
        <v>146.56</v>
      </c>
      <c r="AB6877" s="11">
        <v>107.26</v>
      </c>
      <c r="AC6877" s="11">
        <v>0.2</v>
      </c>
      <c r="AD6877" s="11">
        <v>24.24</v>
      </c>
    </row>
    <row r="6878" spans="1:30" x14ac:dyDescent="0.25">
      <c r="A6878" s="1">
        <v>2019</v>
      </c>
      <c r="B6878" s="1">
        <v>10</v>
      </c>
      <c r="C6878" s="1">
        <v>14</v>
      </c>
      <c r="D6878" s="3">
        <v>0.375</v>
      </c>
      <c r="E6878" s="5">
        <v>6874</v>
      </c>
      <c r="G6878" s="15">
        <v>17.8</v>
      </c>
      <c r="H6878" s="15">
        <v>18.7</v>
      </c>
      <c r="I6878" s="15">
        <v>16.5</v>
      </c>
      <c r="J6878" s="15">
        <v>16.3</v>
      </c>
      <c r="K6878" s="15">
        <v>17.8</v>
      </c>
      <c r="L6878" s="15">
        <v>17.2</v>
      </c>
      <c r="N6878" s="88">
        <v>12</v>
      </c>
      <c r="O6878" s="104">
        <v>12</v>
      </c>
      <c r="Q6878" s="11">
        <v>11.5</v>
      </c>
      <c r="R6878" s="11">
        <v>10.4</v>
      </c>
      <c r="S6878" s="11">
        <v>11.2</v>
      </c>
      <c r="T6878" s="11">
        <v>11.4</v>
      </c>
      <c r="U6878" s="11">
        <v>12.1</v>
      </c>
      <c r="V6878" s="11">
        <v>9.6</v>
      </c>
      <c r="W6878" s="11">
        <v>11</v>
      </c>
      <c r="X6878" s="11">
        <v>9.8000000000000007</v>
      </c>
      <c r="Y6878" s="78"/>
      <c r="Z6878" s="11">
        <v>68.540000000000006</v>
      </c>
      <c r="AA6878" s="11">
        <v>146.56</v>
      </c>
      <c r="AB6878" s="11">
        <v>107.26</v>
      </c>
      <c r="AC6878" s="11">
        <v>0.2</v>
      </c>
      <c r="AD6878" s="11">
        <v>24.24</v>
      </c>
    </row>
    <row r="6879" spans="1:30" x14ac:dyDescent="0.25">
      <c r="A6879" s="1">
        <v>2019</v>
      </c>
      <c r="B6879" s="1">
        <v>10</v>
      </c>
      <c r="C6879" s="1">
        <v>14</v>
      </c>
      <c r="D6879" s="3">
        <v>0.41666666666666669</v>
      </c>
      <c r="E6879" s="5">
        <v>6875</v>
      </c>
      <c r="G6879" s="15">
        <v>18.899999999999999</v>
      </c>
      <c r="H6879" s="15">
        <v>19.8</v>
      </c>
      <c r="I6879" s="15">
        <v>15.7</v>
      </c>
      <c r="J6879" s="15">
        <v>16</v>
      </c>
      <c r="K6879" s="15">
        <v>17.8</v>
      </c>
      <c r="L6879" s="15">
        <v>18.5</v>
      </c>
      <c r="N6879" s="88">
        <v>12</v>
      </c>
      <c r="O6879" s="104">
        <v>12</v>
      </c>
      <c r="Q6879" s="11">
        <v>11.5</v>
      </c>
      <c r="R6879" s="11">
        <v>10.4</v>
      </c>
      <c r="S6879" s="11">
        <v>11.2</v>
      </c>
      <c r="T6879" s="11">
        <v>11.4</v>
      </c>
      <c r="U6879" s="11">
        <v>12.1</v>
      </c>
      <c r="V6879" s="11">
        <v>9.6</v>
      </c>
      <c r="W6879" s="11">
        <v>11</v>
      </c>
      <c r="X6879" s="11">
        <v>9.8000000000000007</v>
      </c>
      <c r="Y6879" s="78"/>
      <c r="Z6879" s="11">
        <v>68.540000000000006</v>
      </c>
      <c r="AA6879" s="11">
        <v>146.56</v>
      </c>
      <c r="AB6879" s="11">
        <v>107.26</v>
      </c>
      <c r="AC6879" s="11">
        <v>0.2</v>
      </c>
      <c r="AD6879" s="11">
        <v>24.24</v>
      </c>
    </row>
    <row r="6880" spans="1:30" x14ac:dyDescent="0.25">
      <c r="A6880" s="1">
        <v>2019</v>
      </c>
      <c r="B6880" s="1">
        <v>10</v>
      </c>
      <c r="C6880" s="1">
        <v>14</v>
      </c>
      <c r="D6880" s="3">
        <v>0.45833333333333331</v>
      </c>
      <c r="E6880" s="5">
        <v>6876</v>
      </c>
      <c r="G6880" s="15">
        <v>19.600000000000001</v>
      </c>
      <c r="H6880" s="15">
        <v>20.399999999999999</v>
      </c>
      <c r="I6880" s="15">
        <v>15.5</v>
      </c>
      <c r="J6880" s="15">
        <v>15.3</v>
      </c>
      <c r="K6880" s="15">
        <v>18.2</v>
      </c>
      <c r="L6880" s="15">
        <v>18.899999999999999</v>
      </c>
      <c r="N6880" s="88">
        <v>12</v>
      </c>
      <c r="O6880" s="104">
        <v>12</v>
      </c>
      <c r="Q6880" s="11">
        <v>11.5</v>
      </c>
      <c r="R6880" s="11">
        <v>10.4</v>
      </c>
      <c r="S6880" s="11">
        <v>11.2</v>
      </c>
      <c r="T6880" s="11">
        <v>11.4</v>
      </c>
      <c r="U6880" s="11">
        <v>12.1</v>
      </c>
      <c r="V6880" s="11">
        <v>9.6</v>
      </c>
      <c r="W6880" s="11">
        <v>11</v>
      </c>
      <c r="X6880" s="11">
        <v>9.8000000000000007</v>
      </c>
      <c r="Y6880" s="78"/>
      <c r="Z6880" s="11">
        <v>68.540000000000006</v>
      </c>
      <c r="AA6880" s="11">
        <v>146.56</v>
      </c>
      <c r="AB6880" s="11">
        <v>107.26</v>
      </c>
      <c r="AC6880" s="11">
        <v>0.2</v>
      </c>
      <c r="AD6880" s="11">
        <v>24.24</v>
      </c>
    </row>
    <row r="6881" spans="1:30" x14ac:dyDescent="0.25">
      <c r="A6881" s="1">
        <v>2019</v>
      </c>
      <c r="B6881" s="1">
        <v>10</v>
      </c>
      <c r="C6881" s="1">
        <v>14</v>
      </c>
      <c r="D6881" s="3">
        <v>0.5</v>
      </c>
      <c r="E6881" s="5">
        <v>6877</v>
      </c>
      <c r="G6881" s="15">
        <v>20.9</v>
      </c>
      <c r="H6881" s="15">
        <v>20.5</v>
      </c>
      <c r="I6881" s="15">
        <v>14.9</v>
      </c>
      <c r="J6881" s="15">
        <v>14.7</v>
      </c>
      <c r="K6881" s="15">
        <v>17.899999999999999</v>
      </c>
      <c r="L6881" s="15">
        <v>20.3</v>
      </c>
      <c r="N6881" s="88">
        <v>13.8</v>
      </c>
      <c r="O6881" s="104">
        <v>12</v>
      </c>
      <c r="Q6881" s="11">
        <v>11.5</v>
      </c>
      <c r="R6881" s="11">
        <v>10.4</v>
      </c>
      <c r="S6881" s="11">
        <v>11.2</v>
      </c>
      <c r="T6881" s="11">
        <v>11.4</v>
      </c>
      <c r="U6881" s="11">
        <v>12.1</v>
      </c>
      <c r="V6881" s="11">
        <v>9.6</v>
      </c>
      <c r="W6881" s="11">
        <v>11</v>
      </c>
      <c r="X6881" s="11">
        <v>9.8000000000000007</v>
      </c>
      <c r="Y6881" s="78"/>
      <c r="Z6881" s="11">
        <v>68.540000000000006</v>
      </c>
      <c r="AA6881" s="11">
        <v>146.56</v>
      </c>
      <c r="AB6881" s="11">
        <v>107.26</v>
      </c>
      <c r="AC6881" s="11">
        <v>0.2</v>
      </c>
      <c r="AD6881" s="11">
        <v>24.24</v>
      </c>
    </row>
    <row r="6882" spans="1:30" x14ac:dyDescent="0.25">
      <c r="A6882" s="1">
        <v>2019</v>
      </c>
      <c r="B6882" s="1">
        <v>10</v>
      </c>
      <c r="C6882" s="1">
        <v>14</v>
      </c>
      <c r="D6882" s="3">
        <v>0.54166666666666663</v>
      </c>
      <c r="E6882" s="5">
        <v>6878</v>
      </c>
      <c r="G6882" s="15">
        <v>21.2</v>
      </c>
      <c r="H6882" s="15">
        <v>20.6</v>
      </c>
      <c r="I6882" s="15">
        <v>14.4</v>
      </c>
      <c r="J6882" s="15">
        <v>14.1</v>
      </c>
      <c r="K6882" s="15">
        <v>17.8</v>
      </c>
      <c r="L6882" s="15">
        <v>19.8</v>
      </c>
      <c r="N6882" s="88">
        <v>13.8</v>
      </c>
      <c r="O6882" s="104">
        <v>12</v>
      </c>
      <c r="Q6882" s="11">
        <v>11.5</v>
      </c>
      <c r="R6882" s="11">
        <v>10.4</v>
      </c>
      <c r="S6882" s="11">
        <v>11.2</v>
      </c>
      <c r="T6882" s="11">
        <v>11.4</v>
      </c>
      <c r="U6882" s="11">
        <v>12.1</v>
      </c>
      <c r="V6882" s="11">
        <v>9.6</v>
      </c>
      <c r="W6882" s="11">
        <v>11</v>
      </c>
      <c r="X6882" s="11">
        <v>9.8000000000000007</v>
      </c>
      <c r="Y6882" s="78"/>
      <c r="Z6882" s="11">
        <v>68.540000000000006</v>
      </c>
      <c r="AA6882" s="11">
        <v>146.56</v>
      </c>
      <c r="AB6882" s="11">
        <v>107.26</v>
      </c>
      <c r="AC6882" s="11">
        <v>0.2</v>
      </c>
      <c r="AD6882" s="11">
        <v>24.24</v>
      </c>
    </row>
    <row r="6883" spans="1:30" x14ac:dyDescent="0.25">
      <c r="A6883" s="1">
        <v>2019</v>
      </c>
      <c r="B6883" s="1">
        <v>10</v>
      </c>
      <c r="C6883" s="1">
        <v>14</v>
      </c>
      <c r="D6883" s="3">
        <v>0.58333333333333337</v>
      </c>
      <c r="E6883" s="5">
        <v>6879</v>
      </c>
      <c r="G6883" s="15">
        <v>21.2</v>
      </c>
      <c r="H6883" s="15">
        <v>20</v>
      </c>
      <c r="I6883" s="15">
        <v>14.1</v>
      </c>
      <c r="J6883" s="15">
        <v>13.7</v>
      </c>
      <c r="K6883" s="15">
        <v>15.7</v>
      </c>
      <c r="L6883" s="15">
        <v>19.8</v>
      </c>
      <c r="N6883" s="88">
        <v>13.8</v>
      </c>
      <c r="O6883" s="104">
        <v>12</v>
      </c>
      <c r="Q6883" s="11">
        <v>11.5</v>
      </c>
      <c r="R6883" s="11">
        <v>10.4</v>
      </c>
      <c r="S6883" s="11">
        <v>11.2</v>
      </c>
      <c r="T6883" s="11">
        <v>11.4</v>
      </c>
      <c r="U6883" s="11">
        <v>12.1</v>
      </c>
      <c r="V6883" s="11">
        <v>9.6</v>
      </c>
      <c r="W6883" s="11">
        <v>11</v>
      </c>
      <c r="X6883" s="11">
        <v>9.8000000000000007</v>
      </c>
      <c r="Y6883" s="78"/>
      <c r="Z6883" s="11">
        <v>68.540000000000006</v>
      </c>
      <c r="AA6883" s="11">
        <v>146.56</v>
      </c>
      <c r="AB6883" s="11">
        <v>107.26</v>
      </c>
      <c r="AC6883" s="11">
        <v>0.2</v>
      </c>
      <c r="AD6883" s="11">
        <v>24.24</v>
      </c>
    </row>
    <row r="6884" spans="1:30" x14ac:dyDescent="0.25">
      <c r="A6884" s="1">
        <v>2019</v>
      </c>
      <c r="B6884" s="1">
        <v>10</v>
      </c>
      <c r="C6884" s="1">
        <v>14</v>
      </c>
      <c r="D6884" s="3">
        <v>0.625</v>
      </c>
      <c r="E6884" s="5">
        <v>6880</v>
      </c>
      <c r="G6884" s="15">
        <v>18.8</v>
      </c>
      <c r="H6884" s="15">
        <v>18.8</v>
      </c>
      <c r="I6884" s="15">
        <v>13.5</v>
      </c>
      <c r="J6884" s="15">
        <v>13.1</v>
      </c>
      <c r="K6884" s="15">
        <v>14.2</v>
      </c>
      <c r="L6884" s="15">
        <v>18.600000000000001</v>
      </c>
      <c r="N6884" s="88">
        <v>13.8</v>
      </c>
      <c r="O6884" s="104">
        <v>12</v>
      </c>
      <c r="Q6884" s="11">
        <v>11.5</v>
      </c>
      <c r="R6884" s="11">
        <v>10.4</v>
      </c>
      <c r="S6884" s="11">
        <v>11.2</v>
      </c>
      <c r="T6884" s="11">
        <v>11.4</v>
      </c>
      <c r="U6884" s="11">
        <v>12.1</v>
      </c>
      <c r="V6884" s="11">
        <v>9.6</v>
      </c>
      <c r="W6884" s="11">
        <v>11</v>
      </c>
      <c r="X6884" s="11">
        <v>9.8000000000000007</v>
      </c>
      <c r="Y6884" s="78"/>
      <c r="Z6884" s="11">
        <v>68.540000000000006</v>
      </c>
      <c r="AA6884" s="11">
        <v>146.56</v>
      </c>
      <c r="AB6884" s="11">
        <v>107.26</v>
      </c>
      <c r="AC6884" s="11">
        <v>0.2</v>
      </c>
      <c r="AD6884" s="11">
        <v>24.24</v>
      </c>
    </row>
    <row r="6885" spans="1:30" x14ac:dyDescent="0.25">
      <c r="A6885" s="1">
        <v>2019</v>
      </c>
      <c r="B6885" s="1">
        <v>10</v>
      </c>
      <c r="C6885" s="1">
        <v>14</v>
      </c>
      <c r="D6885" s="3">
        <v>0.66666666666666663</v>
      </c>
      <c r="E6885" s="5">
        <v>6881</v>
      </c>
      <c r="G6885" s="15">
        <v>17.2</v>
      </c>
      <c r="H6885" s="15">
        <v>16.899999999999999</v>
      </c>
      <c r="I6885" s="15">
        <v>13.2</v>
      </c>
      <c r="J6885" s="15">
        <v>12.7</v>
      </c>
      <c r="K6885" s="15">
        <v>13.7</v>
      </c>
      <c r="L6885" s="15">
        <v>17.2</v>
      </c>
      <c r="N6885" s="88">
        <v>13.8</v>
      </c>
      <c r="O6885" s="104">
        <v>12</v>
      </c>
      <c r="Q6885" s="11">
        <v>11.5</v>
      </c>
      <c r="R6885" s="11">
        <v>10.4</v>
      </c>
      <c r="S6885" s="11">
        <v>11.2</v>
      </c>
      <c r="T6885" s="11">
        <v>11.4</v>
      </c>
      <c r="U6885" s="11">
        <v>12.1</v>
      </c>
      <c r="V6885" s="11">
        <v>9.6</v>
      </c>
      <c r="W6885" s="11">
        <v>11</v>
      </c>
      <c r="X6885" s="11">
        <v>9.8000000000000007</v>
      </c>
      <c r="Y6885" s="78"/>
      <c r="Z6885" s="11">
        <v>68.540000000000006</v>
      </c>
      <c r="AA6885" s="11">
        <v>146.56</v>
      </c>
      <c r="AB6885" s="11">
        <v>107.26</v>
      </c>
      <c r="AC6885" s="11">
        <v>0.2</v>
      </c>
      <c r="AD6885" s="11">
        <v>24.24</v>
      </c>
    </row>
    <row r="6886" spans="1:30" x14ac:dyDescent="0.25">
      <c r="A6886" s="1">
        <v>2019</v>
      </c>
      <c r="B6886" s="1">
        <v>10</v>
      </c>
      <c r="C6886" s="1">
        <v>14</v>
      </c>
      <c r="D6886" s="3">
        <v>0.70833333333333337</v>
      </c>
      <c r="E6886" s="5">
        <v>6882</v>
      </c>
      <c r="G6886" s="15">
        <v>17.2</v>
      </c>
      <c r="H6886" s="15">
        <v>14.4</v>
      </c>
      <c r="I6886" s="15">
        <v>13</v>
      </c>
      <c r="J6886" s="15">
        <v>12.4</v>
      </c>
      <c r="K6886" s="15">
        <v>13</v>
      </c>
      <c r="L6886" s="15">
        <v>15.8</v>
      </c>
      <c r="N6886" s="88">
        <v>13.8</v>
      </c>
      <c r="O6886" s="104">
        <v>12</v>
      </c>
      <c r="Q6886" s="11">
        <v>11.5</v>
      </c>
      <c r="R6886" s="11">
        <v>10.4</v>
      </c>
      <c r="S6886" s="11">
        <v>11.2</v>
      </c>
      <c r="T6886" s="11">
        <v>11.4</v>
      </c>
      <c r="U6886" s="11">
        <v>12.1</v>
      </c>
      <c r="V6886" s="11">
        <v>9.6</v>
      </c>
      <c r="W6886" s="11">
        <v>11</v>
      </c>
      <c r="X6886" s="11">
        <v>9.8000000000000007</v>
      </c>
      <c r="Y6886" s="78"/>
      <c r="Z6886" s="11">
        <v>68.540000000000006</v>
      </c>
      <c r="AA6886" s="11">
        <v>146.56</v>
      </c>
      <c r="AB6886" s="11">
        <v>107.26</v>
      </c>
      <c r="AC6886" s="11">
        <v>0.2</v>
      </c>
      <c r="AD6886" s="11">
        <v>24.24</v>
      </c>
    </row>
    <row r="6887" spans="1:30" x14ac:dyDescent="0.25">
      <c r="A6887" s="1">
        <v>2019</v>
      </c>
      <c r="B6887" s="1">
        <v>10</v>
      </c>
      <c r="C6887" s="1">
        <v>14</v>
      </c>
      <c r="D6887" s="3">
        <v>0.75</v>
      </c>
      <c r="E6887" s="5">
        <v>6883</v>
      </c>
      <c r="G6887" s="15">
        <v>14.5</v>
      </c>
      <c r="H6887" s="15">
        <v>12.5</v>
      </c>
      <c r="I6887" s="15">
        <v>12.7</v>
      </c>
      <c r="J6887" s="15">
        <v>12.1</v>
      </c>
      <c r="K6887" s="15">
        <v>12.6</v>
      </c>
      <c r="L6887" s="15">
        <v>15.3</v>
      </c>
      <c r="N6887" s="88">
        <v>13.8</v>
      </c>
      <c r="O6887" s="104">
        <v>12</v>
      </c>
      <c r="Q6887" s="11">
        <v>11.5</v>
      </c>
      <c r="R6887" s="11">
        <v>10.4</v>
      </c>
      <c r="S6887" s="11">
        <v>11.2</v>
      </c>
      <c r="T6887" s="11">
        <v>11.4</v>
      </c>
      <c r="U6887" s="11">
        <v>12.1</v>
      </c>
      <c r="V6887" s="11">
        <v>9.6</v>
      </c>
      <c r="W6887" s="11">
        <v>11</v>
      </c>
      <c r="X6887" s="11">
        <v>9.8000000000000007</v>
      </c>
      <c r="Y6887" s="78"/>
      <c r="Z6887" s="11">
        <v>68.540000000000006</v>
      </c>
      <c r="AA6887" s="11">
        <v>146.56</v>
      </c>
      <c r="AB6887" s="11">
        <v>107.26</v>
      </c>
      <c r="AC6887" s="11">
        <v>0.2</v>
      </c>
      <c r="AD6887" s="11">
        <v>24.24</v>
      </c>
    </row>
    <row r="6888" spans="1:30" x14ac:dyDescent="0.25">
      <c r="A6888" s="1">
        <v>2019</v>
      </c>
      <c r="B6888" s="1">
        <v>10</v>
      </c>
      <c r="C6888" s="1">
        <v>14</v>
      </c>
      <c r="D6888" s="3">
        <v>0.79166666666666663</v>
      </c>
      <c r="E6888" s="5">
        <v>6884</v>
      </c>
      <c r="G6888" s="15">
        <v>12.7</v>
      </c>
      <c r="H6888" s="15">
        <v>11.5</v>
      </c>
      <c r="I6888" s="15">
        <v>12.5</v>
      </c>
      <c r="J6888" s="15">
        <v>11.9</v>
      </c>
      <c r="K6888" s="15">
        <v>12.4</v>
      </c>
      <c r="L6888" s="15">
        <v>13.9</v>
      </c>
      <c r="N6888" s="88">
        <v>13.8</v>
      </c>
      <c r="O6888" s="104">
        <v>12</v>
      </c>
      <c r="Q6888" s="11">
        <v>11.5</v>
      </c>
      <c r="R6888" s="11">
        <v>10.4</v>
      </c>
      <c r="S6888" s="11">
        <v>11.2</v>
      </c>
      <c r="T6888" s="11">
        <v>11.4</v>
      </c>
      <c r="U6888" s="11">
        <v>12.1</v>
      </c>
      <c r="V6888" s="11">
        <v>9.6</v>
      </c>
      <c r="W6888" s="11">
        <v>11</v>
      </c>
      <c r="X6888" s="11">
        <v>9.8000000000000007</v>
      </c>
      <c r="Y6888" s="78"/>
      <c r="Z6888" s="11">
        <v>68.540000000000006</v>
      </c>
      <c r="AA6888" s="11">
        <v>146.56</v>
      </c>
      <c r="AB6888" s="11">
        <v>107.26</v>
      </c>
      <c r="AC6888" s="11">
        <v>0.2</v>
      </c>
      <c r="AD6888" s="11">
        <v>24.24</v>
      </c>
    </row>
    <row r="6889" spans="1:30" x14ac:dyDescent="0.25">
      <c r="A6889" s="1">
        <v>2019</v>
      </c>
      <c r="B6889" s="1">
        <v>10</v>
      </c>
      <c r="C6889" s="1">
        <v>14</v>
      </c>
      <c r="D6889" s="3">
        <v>0.83333333333333337</v>
      </c>
      <c r="E6889" s="5">
        <v>6885</v>
      </c>
      <c r="G6889" s="15">
        <v>9.6999999999999993</v>
      </c>
      <c r="H6889" s="15">
        <v>10.4</v>
      </c>
      <c r="I6889" s="15">
        <v>12.7</v>
      </c>
      <c r="J6889" s="15">
        <v>11.8</v>
      </c>
      <c r="K6889" s="15">
        <v>12.1</v>
      </c>
      <c r="L6889" s="15">
        <v>12.1</v>
      </c>
      <c r="N6889" s="88">
        <v>13.8</v>
      </c>
      <c r="O6889" s="104">
        <v>12</v>
      </c>
      <c r="Q6889" s="11">
        <v>11.5</v>
      </c>
      <c r="R6889" s="11">
        <v>10.4</v>
      </c>
      <c r="S6889" s="11">
        <v>11.2</v>
      </c>
      <c r="T6889" s="11">
        <v>11.4</v>
      </c>
      <c r="U6889" s="11">
        <v>12.1</v>
      </c>
      <c r="V6889" s="11">
        <v>9.6</v>
      </c>
      <c r="W6889" s="11">
        <v>11</v>
      </c>
      <c r="X6889" s="11">
        <v>9.8000000000000007</v>
      </c>
      <c r="Y6889" s="78"/>
      <c r="Z6889" s="11">
        <v>68.540000000000006</v>
      </c>
      <c r="AA6889" s="11">
        <v>146.56</v>
      </c>
      <c r="AB6889" s="11">
        <v>107.26</v>
      </c>
      <c r="AC6889" s="11">
        <v>0.2</v>
      </c>
      <c r="AD6889" s="11">
        <v>24.24</v>
      </c>
    </row>
    <row r="6890" spans="1:30" x14ac:dyDescent="0.25">
      <c r="A6890" s="1">
        <v>2019</v>
      </c>
      <c r="B6890" s="1">
        <v>10</v>
      </c>
      <c r="C6890" s="1">
        <v>14</v>
      </c>
      <c r="D6890" s="3">
        <v>0.875</v>
      </c>
      <c r="E6890" s="5">
        <v>6886</v>
      </c>
      <c r="G6890" s="15">
        <v>9.6</v>
      </c>
      <c r="H6890" s="15">
        <v>9.9</v>
      </c>
      <c r="I6890" s="15">
        <v>12.7</v>
      </c>
      <c r="J6890" s="15">
        <v>11.8</v>
      </c>
      <c r="K6890" s="15">
        <v>11.9</v>
      </c>
      <c r="L6890" s="15">
        <v>10.9</v>
      </c>
      <c r="N6890" s="88">
        <v>13.8</v>
      </c>
      <c r="O6890" s="104">
        <v>12</v>
      </c>
      <c r="Q6890" s="11">
        <v>11.5</v>
      </c>
      <c r="R6890" s="11">
        <v>10.4</v>
      </c>
      <c r="S6890" s="11">
        <v>11.2</v>
      </c>
      <c r="T6890" s="11">
        <v>11.4</v>
      </c>
      <c r="U6890" s="11">
        <v>12.1</v>
      </c>
      <c r="V6890" s="11">
        <v>9.6</v>
      </c>
      <c r="W6890" s="11">
        <v>11</v>
      </c>
      <c r="X6890" s="11">
        <v>9.8000000000000007</v>
      </c>
      <c r="Y6890" s="78"/>
      <c r="Z6890" s="11">
        <v>68.540000000000006</v>
      </c>
      <c r="AA6890" s="11">
        <v>146.56</v>
      </c>
      <c r="AB6890" s="11">
        <v>107.26</v>
      </c>
      <c r="AC6890" s="11">
        <v>0.2</v>
      </c>
      <c r="AD6890" s="11">
        <v>24.24</v>
      </c>
    </row>
    <row r="6891" spans="1:30" x14ac:dyDescent="0.25">
      <c r="A6891" s="1">
        <v>2019</v>
      </c>
      <c r="B6891" s="1">
        <v>10</v>
      </c>
      <c r="C6891" s="1">
        <v>14</v>
      </c>
      <c r="D6891" s="3">
        <v>0.91666666666666663</v>
      </c>
      <c r="E6891" s="5">
        <v>6887</v>
      </c>
      <c r="G6891" s="15">
        <v>8.8000000000000007</v>
      </c>
      <c r="H6891" s="15">
        <v>9</v>
      </c>
      <c r="I6891" s="15">
        <v>12.5</v>
      </c>
      <c r="J6891" s="15">
        <v>11.5</v>
      </c>
      <c r="K6891" s="15">
        <v>11.7</v>
      </c>
      <c r="L6891" s="15">
        <v>9.8000000000000007</v>
      </c>
      <c r="N6891" s="88">
        <v>13.8</v>
      </c>
      <c r="O6891" s="104">
        <v>12</v>
      </c>
      <c r="Q6891" s="11">
        <v>11.5</v>
      </c>
      <c r="R6891" s="11">
        <v>10.4</v>
      </c>
      <c r="S6891" s="11">
        <v>11.2</v>
      </c>
      <c r="T6891" s="11">
        <v>11.4</v>
      </c>
      <c r="U6891" s="11">
        <v>12.1</v>
      </c>
      <c r="V6891" s="11">
        <v>9.6</v>
      </c>
      <c r="W6891" s="11">
        <v>11</v>
      </c>
      <c r="X6891" s="11">
        <v>9.8000000000000007</v>
      </c>
      <c r="Y6891" s="78"/>
      <c r="Z6891" s="11">
        <v>68.540000000000006</v>
      </c>
      <c r="AA6891" s="11">
        <v>146.56</v>
      </c>
      <c r="AB6891" s="11">
        <v>107.26</v>
      </c>
      <c r="AC6891" s="11">
        <v>0.2</v>
      </c>
      <c r="AD6891" s="11">
        <v>24.24</v>
      </c>
    </row>
    <row r="6892" spans="1:30" x14ac:dyDescent="0.25">
      <c r="A6892" s="1">
        <v>2019</v>
      </c>
      <c r="B6892" s="1">
        <v>10</v>
      </c>
      <c r="C6892" s="1">
        <v>14</v>
      </c>
      <c r="D6892" s="3">
        <v>0.95833333333333337</v>
      </c>
      <c r="E6892" s="5">
        <v>6888</v>
      </c>
      <c r="G6892" s="15">
        <v>8.6</v>
      </c>
      <c r="H6892" s="15">
        <v>8.6999999999999993</v>
      </c>
      <c r="I6892" s="15">
        <v>12.1</v>
      </c>
      <c r="J6892" s="15">
        <v>11.2</v>
      </c>
      <c r="K6892" s="15">
        <v>11.6</v>
      </c>
      <c r="L6892" s="15">
        <v>8.9</v>
      </c>
      <c r="N6892" s="88">
        <v>13.8</v>
      </c>
      <c r="O6892" s="104">
        <v>12</v>
      </c>
      <c r="Q6892" s="11">
        <v>11.5</v>
      </c>
      <c r="R6892" s="11">
        <v>10.4</v>
      </c>
      <c r="S6892" s="11">
        <v>11.2</v>
      </c>
      <c r="T6892" s="11">
        <v>11.4</v>
      </c>
      <c r="U6892" s="11">
        <v>12.1</v>
      </c>
      <c r="V6892" s="11">
        <v>9.6</v>
      </c>
      <c r="W6892" s="11">
        <v>11</v>
      </c>
      <c r="X6892" s="11">
        <v>9.8000000000000007</v>
      </c>
      <c r="Y6892" s="78"/>
      <c r="Z6892" s="11">
        <v>68.540000000000006</v>
      </c>
      <c r="AA6892" s="11">
        <v>146.56</v>
      </c>
      <c r="AB6892" s="11">
        <v>107.26</v>
      </c>
      <c r="AC6892" s="11">
        <v>0.2</v>
      </c>
      <c r="AD6892" s="11">
        <v>24.24</v>
      </c>
    </row>
    <row r="6893" spans="1:30" x14ac:dyDescent="0.25">
      <c r="A6893" s="1">
        <v>2019</v>
      </c>
      <c r="B6893" s="1">
        <v>10</v>
      </c>
      <c r="C6893" s="1">
        <v>15</v>
      </c>
      <c r="D6893" s="3">
        <v>0</v>
      </c>
      <c r="E6893" s="5">
        <v>6889</v>
      </c>
      <c r="G6893" s="15">
        <v>7.9</v>
      </c>
      <c r="H6893" s="15">
        <v>8.1999999999999993</v>
      </c>
      <c r="I6893" s="15">
        <v>11.1</v>
      </c>
      <c r="J6893" s="15">
        <v>10.8</v>
      </c>
      <c r="K6893" s="15">
        <v>11.4</v>
      </c>
      <c r="L6893" s="15">
        <v>8.3000000000000007</v>
      </c>
      <c r="N6893" s="88">
        <v>12.4</v>
      </c>
      <c r="O6893" s="104">
        <v>11.3</v>
      </c>
      <c r="Q6893" s="11">
        <v>11.7</v>
      </c>
      <c r="R6893" s="11">
        <v>10.5</v>
      </c>
      <c r="S6893" s="11">
        <v>11.1</v>
      </c>
      <c r="T6893" s="11">
        <v>11.1</v>
      </c>
      <c r="U6893" s="11">
        <v>11.9</v>
      </c>
      <c r="V6893" s="11">
        <v>9.9</v>
      </c>
      <c r="W6893" s="11">
        <v>10.9</v>
      </c>
      <c r="X6893" s="11">
        <v>10.199999999999999</v>
      </c>
      <c r="Y6893" s="78"/>
      <c r="Z6893" s="11">
        <v>69.98</v>
      </c>
      <c r="AA6893" s="11">
        <v>149.09</v>
      </c>
      <c r="AB6893" s="11">
        <v>107.59</v>
      </c>
      <c r="AC6893" s="11">
        <v>0.19</v>
      </c>
      <c r="AD6893" s="11">
        <v>23.61</v>
      </c>
    </row>
    <row r="6894" spans="1:30" x14ac:dyDescent="0.25">
      <c r="A6894" s="1">
        <v>2019</v>
      </c>
      <c r="B6894" s="1">
        <v>10</v>
      </c>
      <c r="C6894" s="1">
        <v>15</v>
      </c>
      <c r="D6894" s="3">
        <v>4.1666666666666664E-2</v>
      </c>
      <c r="E6894" s="5">
        <v>6890</v>
      </c>
      <c r="G6894" s="15">
        <v>4.9000000000000004</v>
      </c>
      <c r="H6894" s="15">
        <v>6.5</v>
      </c>
      <c r="I6894" s="15">
        <v>8.9</v>
      </c>
      <c r="J6894" s="15">
        <v>10.6</v>
      </c>
      <c r="K6894" s="15">
        <v>11.5</v>
      </c>
      <c r="L6894" s="15">
        <v>7.9</v>
      </c>
      <c r="N6894" s="88">
        <v>12.4</v>
      </c>
      <c r="O6894" s="104">
        <v>11.3</v>
      </c>
      <c r="Q6894" s="11">
        <v>11.7</v>
      </c>
      <c r="R6894" s="11">
        <v>10.5</v>
      </c>
      <c r="S6894" s="11">
        <v>11.1</v>
      </c>
      <c r="T6894" s="11">
        <v>11.1</v>
      </c>
      <c r="U6894" s="11">
        <v>11.9</v>
      </c>
      <c r="V6894" s="11">
        <v>9.9</v>
      </c>
      <c r="W6894" s="11">
        <v>10.9</v>
      </c>
      <c r="X6894" s="11">
        <v>10.199999999999999</v>
      </c>
      <c r="Y6894" s="78"/>
      <c r="Z6894" s="11">
        <v>69.98</v>
      </c>
      <c r="AA6894" s="11">
        <v>149.09</v>
      </c>
      <c r="AB6894" s="11">
        <v>107.59</v>
      </c>
      <c r="AC6894" s="11">
        <v>0.19</v>
      </c>
      <c r="AD6894" s="11">
        <v>23.61</v>
      </c>
    </row>
    <row r="6895" spans="1:30" x14ac:dyDescent="0.25">
      <c r="A6895" s="1">
        <v>2019</v>
      </c>
      <c r="B6895" s="1">
        <v>10</v>
      </c>
      <c r="C6895" s="1">
        <v>15</v>
      </c>
      <c r="D6895" s="3">
        <v>8.3333333333333329E-2</v>
      </c>
      <c r="E6895" s="5">
        <v>6891</v>
      </c>
      <c r="G6895" s="15">
        <v>5.6</v>
      </c>
      <c r="H6895" s="15">
        <v>5.4</v>
      </c>
      <c r="I6895" s="15">
        <v>9</v>
      </c>
      <c r="J6895" s="15">
        <v>10.6</v>
      </c>
      <c r="K6895" s="15">
        <v>11.4</v>
      </c>
      <c r="L6895" s="15">
        <v>6</v>
      </c>
      <c r="N6895" s="88">
        <v>12.4</v>
      </c>
      <c r="O6895" s="104">
        <v>11.3</v>
      </c>
      <c r="Q6895" s="11">
        <v>11.7</v>
      </c>
      <c r="R6895" s="11">
        <v>10.5</v>
      </c>
      <c r="S6895" s="11">
        <v>11.1</v>
      </c>
      <c r="T6895" s="11">
        <v>11.1</v>
      </c>
      <c r="U6895" s="11">
        <v>11.9</v>
      </c>
      <c r="V6895" s="11">
        <v>9.9</v>
      </c>
      <c r="W6895" s="11">
        <v>10.9</v>
      </c>
      <c r="X6895" s="11">
        <v>10.199999999999999</v>
      </c>
      <c r="Y6895" s="78"/>
      <c r="Z6895" s="11">
        <v>69.98</v>
      </c>
      <c r="AA6895" s="11">
        <v>149.09</v>
      </c>
      <c r="AB6895" s="11">
        <v>107.59</v>
      </c>
      <c r="AC6895" s="11">
        <v>0.19</v>
      </c>
      <c r="AD6895" s="11">
        <v>23.61</v>
      </c>
    </row>
    <row r="6896" spans="1:30" x14ac:dyDescent="0.25">
      <c r="A6896" s="1">
        <v>2019</v>
      </c>
      <c r="B6896" s="1">
        <v>10</v>
      </c>
      <c r="C6896" s="1">
        <v>15</v>
      </c>
      <c r="D6896" s="3">
        <v>0.125</v>
      </c>
      <c r="E6896" s="5">
        <v>6892</v>
      </c>
      <c r="G6896" s="15">
        <v>5.6</v>
      </c>
      <c r="H6896" s="15">
        <v>5</v>
      </c>
      <c r="I6896" s="15">
        <v>8.6999999999999993</v>
      </c>
      <c r="J6896" s="15">
        <v>9.6999999999999993</v>
      </c>
      <c r="K6896" s="15">
        <v>11.3</v>
      </c>
      <c r="L6896" s="15">
        <v>5.0999999999999996</v>
      </c>
      <c r="N6896" s="88">
        <v>12.4</v>
      </c>
      <c r="O6896" s="104">
        <v>11.3</v>
      </c>
      <c r="Q6896" s="11">
        <v>11.7</v>
      </c>
      <c r="R6896" s="11">
        <v>10.5</v>
      </c>
      <c r="S6896" s="11">
        <v>11.1</v>
      </c>
      <c r="T6896" s="11">
        <v>11.1</v>
      </c>
      <c r="U6896" s="11">
        <v>11.9</v>
      </c>
      <c r="V6896" s="11">
        <v>9.9</v>
      </c>
      <c r="W6896" s="11">
        <v>10.9</v>
      </c>
      <c r="X6896" s="11">
        <v>10.199999999999999</v>
      </c>
      <c r="Y6896" s="78"/>
      <c r="Z6896" s="11">
        <v>69.98</v>
      </c>
      <c r="AA6896" s="11">
        <v>149.09</v>
      </c>
      <c r="AB6896" s="11">
        <v>107.59</v>
      </c>
      <c r="AC6896" s="11">
        <v>0.19</v>
      </c>
      <c r="AD6896" s="11">
        <v>23.61</v>
      </c>
    </row>
    <row r="6897" spans="1:30" x14ac:dyDescent="0.25">
      <c r="A6897" s="1">
        <v>2019</v>
      </c>
      <c r="B6897" s="1">
        <v>10</v>
      </c>
      <c r="C6897" s="1">
        <v>15</v>
      </c>
      <c r="D6897" s="3">
        <v>0.16666666666666666</v>
      </c>
      <c r="E6897" s="5">
        <v>6893</v>
      </c>
      <c r="G6897" s="15">
        <v>4.3</v>
      </c>
      <c r="H6897" s="15">
        <v>4.7</v>
      </c>
      <c r="I6897" s="15">
        <v>8.6999999999999993</v>
      </c>
      <c r="J6897" s="15">
        <v>9.1999999999999993</v>
      </c>
      <c r="K6897" s="15">
        <v>11.1</v>
      </c>
      <c r="L6897" s="15">
        <v>4.8</v>
      </c>
      <c r="N6897" s="88">
        <v>12.4</v>
      </c>
      <c r="O6897" s="104">
        <v>11.3</v>
      </c>
      <c r="Q6897" s="11">
        <v>11.7</v>
      </c>
      <c r="R6897" s="11">
        <v>10.5</v>
      </c>
      <c r="S6897" s="11">
        <v>11.1</v>
      </c>
      <c r="T6897" s="11">
        <v>11.1</v>
      </c>
      <c r="U6897" s="11">
        <v>11.9</v>
      </c>
      <c r="V6897" s="11">
        <v>9.9</v>
      </c>
      <c r="W6897" s="11">
        <v>10.9</v>
      </c>
      <c r="X6897" s="11">
        <v>10.199999999999999</v>
      </c>
      <c r="Y6897" s="78"/>
      <c r="Z6897" s="11">
        <v>69.98</v>
      </c>
      <c r="AA6897" s="11">
        <v>149.09</v>
      </c>
      <c r="AB6897" s="11">
        <v>107.59</v>
      </c>
      <c r="AC6897" s="11">
        <v>0.19</v>
      </c>
      <c r="AD6897" s="11">
        <v>23.61</v>
      </c>
    </row>
    <row r="6898" spans="1:30" x14ac:dyDescent="0.25">
      <c r="A6898" s="1">
        <v>2019</v>
      </c>
      <c r="B6898" s="1">
        <v>10</v>
      </c>
      <c r="C6898" s="1">
        <v>15</v>
      </c>
      <c r="D6898" s="3">
        <v>0.20833333333333334</v>
      </c>
      <c r="E6898" s="5">
        <v>6894</v>
      </c>
      <c r="G6898" s="15">
        <v>5</v>
      </c>
      <c r="H6898" s="15">
        <v>4.7</v>
      </c>
      <c r="I6898" s="15">
        <v>8.3000000000000007</v>
      </c>
      <c r="J6898" s="15">
        <v>9</v>
      </c>
      <c r="K6898" s="15">
        <v>9.6999999999999993</v>
      </c>
      <c r="L6898" s="15">
        <v>5</v>
      </c>
      <c r="N6898" s="88">
        <v>12.4</v>
      </c>
      <c r="O6898" s="104">
        <v>11.3</v>
      </c>
      <c r="Q6898" s="11">
        <v>11.7</v>
      </c>
      <c r="R6898" s="11">
        <v>10.5</v>
      </c>
      <c r="S6898" s="11">
        <v>11.1</v>
      </c>
      <c r="T6898" s="11">
        <v>11.1</v>
      </c>
      <c r="U6898" s="11">
        <v>11.9</v>
      </c>
      <c r="V6898" s="11">
        <v>9.9</v>
      </c>
      <c r="W6898" s="11">
        <v>10.9</v>
      </c>
      <c r="X6898" s="11">
        <v>10.199999999999999</v>
      </c>
      <c r="Y6898" s="78"/>
      <c r="Z6898" s="11">
        <v>69.98</v>
      </c>
      <c r="AA6898" s="11">
        <v>149.09</v>
      </c>
      <c r="AB6898" s="11">
        <v>107.59</v>
      </c>
      <c r="AC6898" s="11">
        <v>0.19</v>
      </c>
      <c r="AD6898" s="11">
        <v>23.61</v>
      </c>
    </row>
    <row r="6899" spans="1:30" x14ac:dyDescent="0.25">
      <c r="A6899" s="1">
        <v>2019</v>
      </c>
      <c r="B6899" s="1">
        <v>10</v>
      </c>
      <c r="C6899" s="1">
        <v>15</v>
      </c>
      <c r="D6899" s="3">
        <v>0.25</v>
      </c>
      <c r="E6899" s="5">
        <v>6895</v>
      </c>
      <c r="G6899" s="15">
        <v>5.2</v>
      </c>
      <c r="H6899" s="15">
        <v>5.0999999999999996</v>
      </c>
      <c r="I6899" s="15">
        <v>8.4</v>
      </c>
      <c r="J6899" s="15">
        <v>9</v>
      </c>
      <c r="K6899" s="15">
        <v>9.5</v>
      </c>
      <c r="L6899" s="15">
        <v>5.5</v>
      </c>
      <c r="N6899" s="88">
        <v>12.4</v>
      </c>
      <c r="O6899" s="104">
        <v>11.3</v>
      </c>
      <c r="Q6899" s="11">
        <v>11.7</v>
      </c>
      <c r="R6899" s="11">
        <v>10.5</v>
      </c>
      <c r="S6899" s="11">
        <v>11.1</v>
      </c>
      <c r="T6899" s="11">
        <v>11.1</v>
      </c>
      <c r="U6899" s="11">
        <v>11.9</v>
      </c>
      <c r="V6899" s="11">
        <v>9.9</v>
      </c>
      <c r="W6899" s="11">
        <v>10.9</v>
      </c>
      <c r="X6899" s="11">
        <v>10.199999999999999</v>
      </c>
      <c r="Y6899" s="78"/>
      <c r="Z6899" s="11">
        <v>69.98</v>
      </c>
      <c r="AA6899" s="11">
        <v>149.09</v>
      </c>
      <c r="AB6899" s="11">
        <v>107.59</v>
      </c>
      <c r="AC6899" s="11">
        <v>0.19</v>
      </c>
      <c r="AD6899" s="11">
        <v>23.61</v>
      </c>
    </row>
    <row r="6900" spans="1:30" x14ac:dyDescent="0.25">
      <c r="A6900" s="1">
        <v>2019</v>
      </c>
      <c r="B6900" s="1">
        <v>10</v>
      </c>
      <c r="C6900" s="1">
        <v>15</v>
      </c>
      <c r="D6900" s="3">
        <v>0.29166666666666669</v>
      </c>
      <c r="E6900" s="5">
        <v>6896</v>
      </c>
      <c r="G6900" s="15">
        <v>7.6</v>
      </c>
      <c r="H6900" s="15">
        <v>6.8</v>
      </c>
      <c r="I6900" s="15">
        <v>9.1</v>
      </c>
      <c r="J6900" s="15">
        <v>9</v>
      </c>
      <c r="K6900" s="15">
        <v>9.6999999999999993</v>
      </c>
      <c r="L6900" s="15">
        <v>6.4</v>
      </c>
      <c r="N6900" s="88">
        <v>12.4</v>
      </c>
      <c r="O6900" s="104">
        <v>11.3</v>
      </c>
      <c r="Q6900" s="11">
        <v>11.7</v>
      </c>
      <c r="R6900" s="11">
        <v>10.5</v>
      </c>
      <c r="S6900" s="11">
        <v>11.1</v>
      </c>
      <c r="T6900" s="11">
        <v>11.1</v>
      </c>
      <c r="U6900" s="11">
        <v>11.9</v>
      </c>
      <c r="V6900" s="11">
        <v>9.9</v>
      </c>
      <c r="W6900" s="11">
        <v>10.9</v>
      </c>
      <c r="X6900" s="11">
        <v>10.199999999999999</v>
      </c>
      <c r="Y6900" s="78"/>
      <c r="Z6900" s="11">
        <v>69.98</v>
      </c>
      <c r="AA6900" s="11">
        <v>149.09</v>
      </c>
      <c r="AB6900" s="11">
        <v>107.59</v>
      </c>
      <c r="AC6900" s="11">
        <v>0.19</v>
      </c>
      <c r="AD6900" s="11">
        <v>23.61</v>
      </c>
    </row>
    <row r="6901" spans="1:30" x14ac:dyDescent="0.25">
      <c r="A6901" s="1">
        <v>2019</v>
      </c>
      <c r="B6901" s="1">
        <v>10</v>
      </c>
      <c r="C6901" s="1">
        <v>15</v>
      </c>
      <c r="D6901" s="3">
        <v>0.33333333333333331</v>
      </c>
      <c r="E6901" s="5">
        <v>6897</v>
      </c>
      <c r="G6901" s="15">
        <v>10.9</v>
      </c>
      <c r="H6901" s="15">
        <v>8.8000000000000007</v>
      </c>
      <c r="I6901" s="15">
        <v>12</v>
      </c>
      <c r="J6901" s="15">
        <v>9.1</v>
      </c>
      <c r="K6901" s="15">
        <v>10.3</v>
      </c>
      <c r="L6901" s="15">
        <v>8.1999999999999993</v>
      </c>
      <c r="N6901" s="88">
        <v>12.4</v>
      </c>
      <c r="O6901" s="104">
        <v>11.3</v>
      </c>
      <c r="Q6901" s="11">
        <v>11.7</v>
      </c>
      <c r="R6901" s="11">
        <v>10.5</v>
      </c>
      <c r="S6901" s="11">
        <v>11.1</v>
      </c>
      <c r="T6901" s="11">
        <v>11.1</v>
      </c>
      <c r="U6901" s="11">
        <v>11.9</v>
      </c>
      <c r="V6901" s="11">
        <v>9.9</v>
      </c>
      <c r="W6901" s="11">
        <v>10.9</v>
      </c>
      <c r="X6901" s="11">
        <v>10.199999999999999</v>
      </c>
      <c r="Y6901" s="78"/>
      <c r="Z6901" s="11">
        <v>69.98</v>
      </c>
      <c r="AA6901" s="11">
        <v>149.09</v>
      </c>
      <c r="AB6901" s="11">
        <v>107.59</v>
      </c>
      <c r="AC6901" s="11">
        <v>0.19</v>
      </c>
      <c r="AD6901" s="11">
        <v>23.61</v>
      </c>
    </row>
    <row r="6902" spans="1:30" x14ac:dyDescent="0.25">
      <c r="A6902" s="1">
        <v>2019</v>
      </c>
      <c r="B6902" s="1">
        <v>10</v>
      </c>
      <c r="C6902" s="1">
        <v>15</v>
      </c>
      <c r="D6902" s="3">
        <v>0.375</v>
      </c>
      <c r="E6902" s="5">
        <v>6898</v>
      </c>
      <c r="G6902" s="15">
        <v>12.4</v>
      </c>
      <c r="H6902" s="15">
        <v>12</v>
      </c>
      <c r="I6902" s="15">
        <v>14.1</v>
      </c>
      <c r="J6902" s="15">
        <v>10.1</v>
      </c>
      <c r="K6902" s="15">
        <v>11</v>
      </c>
      <c r="L6902" s="15">
        <v>11.9</v>
      </c>
      <c r="N6902" s="88">
        <v>12.4</v>
      </c>
      <c r="O6902" s="104">
        <v>11.3</v>
      </c>
      <c r="Q6902" s="11">
        <v>11.7</v>
      </c>
      <c r="R6902" s="11">
        <v>10.5</v>
      </c>
      <c r="S6902" s="11">
        <v>11.1</v>
      </c>
      <c r="T6902" s="11">
        <v>11.1</v>
      </c>
      <c r="U6902" s="11">
        <v>11.9</v>
      </c>
      <c r="V6902" s="11">
        <v>9.9</v>
      </c>
      <c r="W6902" s="11">
        <v>10.9</v>
      </c>
      <c r="X6902" s="11">
        <v>10.199999999999999</v>
      </c>
      <c r="Y6902" s="78"/>
      <c r="Z6902" s="11">
        <v>69.98</v>
      </c>
      <c r="AA6902" s="11">
        <v>149.09</v>
      </c>
      <c r="AB6902" s="11">
        <v>107.59</v>
      </c>
      <c r="AC6902" s="11">
        <v>0.19</v>
      </c>
      <c r="AD6902" s="11">
        <v>23.61</v>
      </c>
    </row>
    <row r="6903" spans="1:30" x14ac:dyDescent="0.25">
      <c r="A6903" s="1">
        <v>2019</v>
      </c>
      <c r="B6903" s="1">
        <v>10</v>
      </c>
      <c r="C6903" s="1">
        <v>15</v>
      </c>
      <c r="D6903" s="3">
        <v>0.41666666666666669</v>
      </c>
      <c r="E6903" s="5">
        <v>6899</v>
      </c>
      <c r="G6903" s="15">
        <v>14.1</v>
      </c>
      <c r="H6903" s="15">
        <v>14</v>
      </c>
      <c r="I6903" s="15">
        <v>15</v>
      </c>
      <c r="J6903" s="15">
        <v>11.1</v>
      </c>
      <c r="K6903" s="15">
        <v>12.3</v>
      </c>
      <c r="L6903" s="15">
        <v>13.8</v>
      </c>
      <c r="N6903" s="88">
        <v>12.4</v>
      </c>
      <c r="O6903" s="104">
        <v>11.3</v>
      </c>
      <c r="Q6903" s="11">
        <v>11.7</v>
      </c>
      <c r="R6903" s="11">
        <v>10.5</v>
      </c>
      <c r="S6903" s="11">
        <v>11.1</v>
      </c>
      <c r="T6903" s="11">
        <v>11.1</v>
      </c>
      <c r="U6903" s="11">
        <v>11.9</v>
      </c>
      <c r="V6903" s="11">
        <v>9.9</v>
      </c>
      <c r="W6903" s="11">
        <v>10.9</v>
      </c>
      <c r="X6903" s="11">
        <v>10.199999999999999</v>
      </c>
      <c r="Y6903" s="78"/>
      <c r="Z6903" s="11">
        <v>69.98</v>
      </c>
      <c r="AA6903" s="11">
        <v>149.09</v>
      </c>
      <c r="AB6903" s="11">
        <v>107.59</v>
      </c>
      <c r="AC6903" s="11">
        <v>0.19</v>
      </c>
      <c r="AD6903" s="11">
        <v>23.61</v>
      </c>
    </row>
    <row r="6904" spans="1:30" x14ac:dyDescent="0.25">
      <c r="A6904" s="1">
        <v>2019</v>
      </c>
      <c r="B6904" s="1">
        <v>10</v>
      </c>
      <c r="C6904" s="1">
        <v>15</v>
      </c>
      <c r="D6904" s="3">
        <v>0.45833333333333331</v>
      </c>
      <c r="E6904" s="5">
        <v>6900</v>
      </c>
      <c r="G6904" s="15">
        <v>15.7</v>
      </c>
      <c r="H6904" s="15">
        <v>15.2</v>
      </c>
      <c r="I6904" s="15">
        <v>16.100000000000001</v>
      </c>
      <c r="J6904" s="15">
        <v>12</v>
      </c>
      <c r="K6904" s="15">
        <v>13.5</v>
      </c>
      <c r="L6904" s="15">
        <v>15.5</v>
      </c>
      <c r="N6904" s="88">
        <v>12.4</v>
      </c>
      <c r="O6904" s="104">
        <v>11.3</v>
      </c>
      <c r="Q6904" s="11">
        <v>11.7</v>
      </c>
      <c r="R6904" s="11">
        <v>10.5</v>
      </c>
      <c r="S6904" s="11">
        <v>11.1</v>
      </c>
      <c r="T6904" s="11">
        <v>11.1</v>
      </c>
      <c r="U6904" s="11">
        <v>11.9</v>
      </c>
      <c r="V6904" s="11">
        <v>9.9</v>
      </c>
      <c r="W6904" s="11">
        <v>10.9</v>
      </c>
      <c r="X6904" s="11">
        <v>10.199999999999999</v>
      </c>
      <c r="Y6904" s="78"/>
      <c r="Z6904" s="11">
        <v>69.98</v>
      </c>
      <c r="AA6904" s="11">
        <v>149.09</v>
      </c>
      <c r="AB6904" s="11">
        <v>107.59</v>
      </c>
      <c r="AC6904" s="11">
        <v>0.19</v>
      </c>
      <c r="AD6904" s="11">
        <v>23.61</v>
      </c>
    </row>
    <row r="6905" spans="1:30" x14ac:dyDescent="0.25">
      <c r="A6905" s="1">
        <v>2019</v>
      </c>
      <c r="B6905" s="1">
        <v>10</v>
      </c>
      <c r="C6905" s="1">
        <v>15</v>
      </c>
      <c r="D6905" s="3">
        <v>0.5</v>
      </c>
      <c r="E6905" s="5">
        <v>6901</v>
      </c>
      <c r="G6905" s="15">
        <v>16.7</v>
      </c>
      <c r="H6905" s="15">
        <v>15.5</v>
      </c>
      <c r="I6905" s="15">
        <v>16.7</v>
      </c>
      <c r="J6905" s="15">
        <v>13</v>
      </c>
      <c r="K6905" s="15">
        <v>14.6</v>
      </c>
      <c r="L6905" s="15">
        <v>16.3</v>
      </c>
      <c r="N6905" s="88">
        <v>14</v>
      </c>
      <c r="O6905" s="104">
        <v>11.3</v>
      </c>
      <c r="Q6905" s="11">
        <v>11.7</v>
      </c>
      <c r="R6905" s="11">
        <v>10.5</v>
      </c>
      <c r="S6905" s="11">
        <v>11.1</v>
      </c>
      <c r="T6905" s="11">
        <v>11.1</v>
      </c>
      <c r="U6905" s="11">
        <v>11.9</v>
      </c>
      <c r="V6905" s="11">
        <v>9.9</v>
      </c>
      <c r="W6905" s="11">
        <v>10.9</v>
      </c>
      <c r="X6905" s="11">
        <v>10.199999999999999</v>
      </c>
      <c r="Y6905" s="78"/>
      <c r="Z6905" s="11">
        <v>69.98</v>
      </c>
      <c r="AA6905" s="11">
        <v>149.09</v>
      </c>
      <c r="AB6905" s="11">
        <v>107.59</v>
      </c>
      <c r="AC6905" s="11">
        <v>0.19</v>
      </c>
      <c r="AD6905" s="11">
        <v>23.61</v>
      </c>
    </row>
    <row r="6906" spans="1:30" x14ac:dyDescent="0.25">
      <c r="A6906" s="1">
        <v>2019</v>
      </c>
      <c r="B6906" s="1">
        <v>10</v>
      </c>
      <c r="C6906" s="1">
        <v>15</v>
      </c>
      <c r="D6906" s="3">
        <v>0.54166666666666663</v>
      </c>
      <c r="E6906" s="5">
        <v>6902</v>
      </c>
      <c r="G6906" s="15">
        <v>16.5</v>
      </c>
      <c r="H6906" s="15">
        <v>15.7</v>
      </c>
      <c r="I6906" s="15">
        <v>17</v>
      </c>
      <c r="J6906" s="15">
        <v>14.2</v>
      </c>
      <c r="K6906" s="15">
        <v>14.8</v>
      </c>
      <c r="L6906" s="15">
        <v>16.399999999999999</v>
      </c>
      <c r="N6906" s="88">
        <v>14</v>
      </c>
      <c r="O6906" s="104">
        <v>11.3</v>
      </c>
      <c r="Q6906" s="11">
        <v>11.7</v>
      </c>
      <c r="R6906" s="11">
        <v>10.5</v>
      </c>
      <c r="S6906" s="11">
        <v>11.1</v>
      </c>
      <c r="T6906" s="11">
        <v>11.1</v>
      </c>
      <c r="U6906" s="11">
        <v>11.9</v>
      </c>
      <c r="V6906" s="11">
        <v>9.9</v>
      </c>
      <c r="W6906" s="11">
        <v>10.9</v>
      </c>
      <c r="X6906" s="11">
        <v>10.199999999999999</v>
      </c>
      <c r="Y6906" s="78"/>
      <c r="Z6906" s="11">
        <v>69.98</v>
      </c>
      <c r="AA6906" s="11">
        <v>149.09</v>
      </c>
      <c r="AB6906" s="11">
        <v>107.59</v>
      </c>
      <c r="AC6906" s="11">
        <v>0.19</v>
      </c>
      <c r="AD6906" s="11">
        <v>23.61</v>
      </c>
    </row>
    <row r="6907" spans="1:30" x14ac:dyDescent="0.25">
      <c r="A6907" s="1">
        <v>2019</v>
      </c>
      <c r="B6907" s="1">
        <v>10</v>
      </c>
      <c r="C6907" s="1">
        <v>15</v>
      </c>
      <c r="D6907" s="3">
        <v>0.58333333333333337</v>
      </c>
      <c r="E6907" s="5">
        <v>6903</v>
      </c>
      <c r="G6907" s="15">
        <v>16.2</v>
      </c>
      <c r="H6907" s="15">
        <v>15</v>
      </c>
      <c r="I6907" s="15">
        <v>16.3</v>
      </c>
      <c r="J6907" s="15">
        <v>14.1</v>
      </c>
      <c r="K6907" s="15">
        <v>14.1</v>
      </c>
      <c r="L6907" s="15">
        <v>15.7</v>
      </c>
      <c r="N6907" s="88">
        <v>14</v>
      </c>
      <c r="O6907" s="104">
        <v>11.3</v>
      </c>
      <c r="Q6907" s="11">
        <v>11.7</v>
      </c>
      <c r="R6907" s="11">
        <v>10.5</v>
      </c>
      <c r="S6907" s="11">
        <v>11.1</v>
      </c>
      <c r="T6907" s="11">
        <v>11.1</v>
      </c>
      <c r="U6907" s="11">
        <v>11.9</v>
      </c>
      <c r="V6907" s="11">
        <v>9.9</v>
      </c>
      <c r="W6907" s="11">
        <v>10.9</v>
      </c>
      <c r="X6907" s="11">
        <v>10.199999999999999</v>
      </c>
      <c r="Y6907" s="78"/>
      <c r="Z6907" s="11">
        <v>69.98</v>
      </c>
      <c r="AA6907" s="11">
        <v>149.09</v>
      </c>
      <c r="AB6907" s="11">
        <v>107.59</v>
      </c>
      <c r="AC6907" s="11">
        <v>0.19</v>
      </c>
      <c r="AD6907" s="11">
        <v>23.61</v>
      </c>
    </row>
    <row r="6908" spans="1:30" x14ac:dyDescent="0.25">
      <c r="A6908" s="1">
        <v>2019</v>
      </c>
      <c r="B6908" s="1">
        <v>10</v>
      </c>
      <c r="C6908" s="1">
        <v>15</v>
      </c>
      <c r="D6908" s="3">
        <v>0.625</v>
      </c>
      <c r="E6908" s="5">
        <v>6904</v>
      </c>
      <c r="G6908" s="15">
        <v>15.4</v>
      </c>
      <c r="H6908" s="15">
        <v>14.2</v>
      </c>
      <c r="I6908" s="15">
        <v>15.4</v>
      </c>
      <c r="J6908" s="15">
        <v>13</v>
      </c>
      <c r="K6908" s="15">
        <v>13.1</v>
      </c>
      <c r="L6908" s="15">
        <v>14.6</v>
      </c>
      <c r="N6908" s="88">
        <v>14</v>
      </c>
      <c r="O6908" s="104">
        <v>11.3</v>
      </c>
      <c r="Q6908" s="11">
        <v>11.7</v>
      </c>
      <c r="R6908" s="11">
        <v>10.5</v>
      </c>
      <c r="S6908" s="11">
        <v>11.1</v>
      </c>
      <c r="T6908" s="11">
        <v>11.1</v>
      </c>
      <c r="U6908" s="11">
        <v>11.9</v>
      </c>
      <c r="V6908" s="11">
        <v>9.9</v>
      </c>
      <c r="W6908" s="11">
        <v>10.9</v>
      </c>
      <c r="X6908" s="11">
        <v>10.199999999999999</v>
      </c>
      <c r="Y6908" s="78"/>
      <c r="Z6908" s="11">
        <v>69.98</v>
      </c>
      <c r="AA6908" s="11">
        <v>149.09</v>
      </c>
      <c r="AB6908" s="11">
        <v>107.59</v>
      </c>
      <c r="AC6908" s="11">
        <v>0.19</v>
      </c>
      <c r="AD6908" s="11">
        <v>23.61</v>
      </c>
    </row>
    <row r="6909" spans="1:30" x14ac:dyDescent="0.25">
      <c r="A6909" s="1">
        <v>2019</v>
      </c>
      <c r="B6909" s="1">
        <v>10</v>
      </c>
      <c r="C6909" s="1">
        <v>15</v>
      </c>
      <c r="D6909" s="3">
        <v>0.66666666666666663</v>
      </c>
      <c r="E6909" s="5">
        <v>6905</v>
      </c>
      <c r="G6909" s="15">
        <v>15</v>
      </c>
      <c r="H6909" s="15">
        <v>13.8</v>
      </c>
      <c r="I6909" s="15">
        <v>14.1</v>
      </c>
      <c r="J6909" s="15">
        <v>11.8</v>
      </c>
      <c r="K6909" s="15">
        <v>12.3</v>
      </c>
      <c r="L6909" s="15">
        <v>13.6</v>
      </c>
      <c r="N6909" s="88">
        <v>14</v>
      </c>
      <c r="O6909" s="104">
        <v>11.3</v>
      </c>
      <c r="Q6909" s="11">
        <v>11.7</v>
      </c>
      <c r="R6909" s="11">
        <v>10.5</v>
      </c>
      <c r="S6909" s="11">
        <v>11.1</v>
      </c>
      <c r="T6909" s="11">
        <v>11.1</v>
      </c>
      <c r="U6909" s="11">
        <v>11.9</v>
      </c>
      <c r="V6909" s="11">
        <v>9.9</v>
      </c>
      <c r="W6909" s="11">
        <v>10.9</v>
      </c>
      <c r="X6909" s="11">
        <v>10.199999999999999</v>
      </c>
      <c r="Y6909" s="78"/>
      <c r="Z6909" s="11">
        <v>69.98</v>
      </c>
      <c r="AA6909" s="11">
        <v>149.09</v>
      </c>
      <c r="AB6909" s="11">
        <v>107.59</v>
      </c>
      <c r="AC6909" s="11">
        <v>0.19</v>
      </c>
      <c r="AD6909" s="11">
        <v>23.61</v>
      </c>
    </row>
    <row r="6910" spans="1:30" x14ac:dyDescent="0.25">
      <c r="A6910" s="1">
        <v>2019</v>
      </c>
      <c r="B6910" s="1">
        <v>10</v>
      </c>
      <c r="C6910" s="1">
        <v>15</v>
      </c>
      <c r="D6910" s="3">
        <v>0.70833333333333337</v>
      </c>
      <c r="E6910" s="5">
        <v>6906</v>
      </c>
      <c r="G6910" s="15">
        <v>15.2</v>
      </c>
      <c r="H6910" s="15">
        <v>13.2</v>
      </c>
      <c r="I6910" s="15">
        <v>13.6</v>
      </c>
      <c r="J6910" s="15">
        <v>10.6</v>
      </c>
      <c r="K6910" s="15">
        <v>11.8</v>
      </c>
      <c r="L6910" s="15">
        <v>13.2</v>
      </c>
      <c r="N6910" s="88">
        <v>14</v>
      </c>
      <c r="O6910" s="104">
        <v>11.3</v>
      </c>
      <c r="Q6910" s="11">
        <v>11.7</v>
      </c>
      <c r="R6910" s="11">
        <v>10.5</v>
      </c>
      <c r="S6910" s="11">
        <v>11.1</v>
      </c>
      <c r="T6910" s="11">
        <v>11.1</v>
      </c>
      <c r="U6910" s="11">
        <v>11.9</v>
      </c>
      <c r="V6910" s="11">
        <v>9.9</v>
      </c>
      <c r="W6910" s="11">
        <v>10.9</v>
      </c>
      <c r="X6910" s="11">
        <v>10.199999999999999</v>
      </c>
      <c r="Y6910" s="78"/>
      <c r="Z6910" s="11">
        <v>69.98</v>
      </c>
      <c r="AA6910" s="11">
        <v>149.09</v>
      </c>
      <c r="AB6910" s="11">
        <v>107.59</v>
      </c>
      <c r="AC6910" s="11">
        <v>0.19</v>
      </c>
      <c r="AD6910" s="11">
        <v>23.61</v>
      </c>
    </row>
    <row r="6911" spans="1:30" x14ac:dyDescent="0.25">
      <c r="A6911" s="1">
        <v>2019</v>
      </c>
      <c r="B6911" s="1">
        <v>10</v>
      </c>
      <c r="C6911" s="1">
        <v>15</v>
      </c>
      <c r="D6911" s="3">
        <v>0.75</v>
      </c>
      <c r="E6911" s="5">
        <v>6907</v>
      </c>
      <c r="G6911" s="15">
        <v>14.9</v>
      </c>
      <c r="H6911" s="15">
        <v>14.1</v>
      </c>
      <c r="I6911" s="15">
        <v>13.4</v>
      </c>
      <c r="J6911" s="15">
        <v>10.3</v>
      </c>
      <c r="K6911" s="15">
        <v>10.9</v>
      </c>
      <c r="L6911" s="15">
        <v>13.1</v>
      </c>
      <c r="N6911" s="88">
        <v>14</v>
      </c>
      <c r="O6911" s="104">
        <v>11.3</v>
      </c>
      <c r="Q6911" s="11">
        <v>11.7</v>
      </c>
      <c r="R6911" s="11">
        <v>10.5</v>
      </c>
      <c r="S6911" s="11">
        <v>11.1</v>
      </c>
      <c r="T6911" s="11">
        <v>11.1</v>
      </c>
      <c r="U6911" s="11">
        <v>11.9</v>
      </c>
      <c r="V6911" s="11">
        <v>9.9</v>
      </c>
      <c r="W6911" s="11">
        <v>10.9</v>
      </c>
      <c r="X6911" s="11">
        <v>10.199999999999999</v>
      </c>
      <c r="Y6911" s="78"/>
      <c r="Z6911" s="11">
        <v>69.98</v>
      </c>
      <c r="AA6911" s="11">
        <v>149.09</v>
      </c>
      <c r="AB6911" s="11">
        <v>107.59</v>
      </c>
      <c r="AC6911" s="11">
        <v>0.19</v>
      </c>
      <c r="AD6911" s="11">
        <v>23.61</v>
      </c>
    </row>
    <row r="6912" spans="1:30" x14ac:dyDescent="0.25">
      <c r="A6912" s="1">
        <v>2019</v>
      </c>
      <c r="B6912" s="1">
        <v>10</v>
      </c>
      <c r="C6912" s="1">
        <v>15</v>
      </c>
      <c r="D6912" s="3">
        <v>0.79166666666666663</v>
      </c>
      <c r="E6912" s="5">
        <v>6908</v>
      </c>
      <c r="G6912" s="15">
        <v>15.4</v>
      </c>
      <c r="H6912" s="15">
        <v>14</v>
      </c>
      <c r="I6912" s="15">
        <v>13.3</v>
      </c>
      <c r="J6912" s="15">
        <v>9.9</v>
      </c>
      <c r="K6912" s="15">
        <v>10.7</v>
      </c>
      <c r="L6912" s="15">
        <v>14.5</v>
      </c>
      <c r="N6912" s="88">
        <v>14</v>
      </c>
      <c r="O6912" s="104">
        <v>11.3</v>
      </c>
      <c r="Q6912" s="11">
        <v>11.7</v>
      </c>
      <c r="R6912" s="11">
        <v>10.5</v>
      </c>
      <c r="S6912" s="11">
        <v>11.1</v>
      </c>
      <c r="T6912" s="11">
        <v>11.1</v>
      </c>
      <c r="U6912" s="11">
        <v>11.9</v>
      </c>
      <c r="V6912" s="11">
        <v>9.9</v>
      </c>
      <c r="W6912" s="11">
        <v>10.9</v>
      </c>
      <c r="X6912" s="11">
        <v>10.199999999999999</v>
      </c>
      <c r="Y6912" s="78"/>
      <c r="Z6912" s="11">
        <v>69.98</v>
      </c>
      <c r="AA6912" s="11">
        <v>149.09</v>
      </c>
      <c r="AB6912" s="11">
        <v>107.59</v>
      </c>
      <c r="AC6912" s="11">
        <v>0.19</v>
      </c>
      <c r="AD6912" s="11">
        <v>23.61</v>
      </c>
    </row>
    <row r="6913" spans="1:30" x14ac:dyDescent="0.25">
      <c r="A6913" s="1">
        <v>2019</v>
      </c>
      <c r="B6913" s="1">
        <v>10</v>
      </c>
      <c r="C6913" s="1">
        <v>15</v>
      </c>
      <c r="D6913" s="3">
        <v>0.83333333333333337</v>
      </c>
      <c r="E6913" s="5">
        <v>6909</v>
      </c>
      <c r="G6913" s="15">
        <v>16.100000000000001</v>
      </c>
      <c r="H6913" s="15">
        <v>14.9</v>
      </c>
      <c r="I6913" s="15">
        <v>13.8</v>
      </c>
      <c r="J6913" s="15">
        <v>10</v>
      </c>
      <c r="K6913" s="15">
        <v>10.4</v>
      </c>
      <c r="L6913" s="15">
        <v>14.5</v>
      </c>
      <c r="N6913" s="88">
        <v>14</v>
      </c>
      <c r="O6913" s="104">
        <v>11.3</v>
      </c>
      <c r="Q6913" s="11">
        <v>11.7</v>
      </c>
      <c r="R6913" s="11">
        <v>10.5</v>
      </c>
      <c r="S6913" s="11">
        <v>11.1</v>
      </c>
      <c r="T6913" s="11">
        <v>11.1</v>
      </c>
      <c r="U6913" s="11">
        <v>11.9</v>
      </c>
      <c r="V6913" s="11">
        <v>9.9</v>
      </c>
      <c r="W6913" s="11">
        <v>10.9</v>
      </c>
      <c r="X6913" s="11">
        <v>10.199999999999999</v>
      </c>
      <c r="Y6913" s="78"/>
      <c r="Z6913" s="11">
        <v>69.98</v>
      </c>
      <c r="AA6913" s="11">
        <v>149.09</v>
      </c>
      <c r="AB6913" s="11">
        <v>107.59</v>
      </c>
      <c r="AC6913" s="11">
        <v>0.19</v>
      </c>
      <c r="AD6913" s="11">
        <v>23.61</v>
      </c>
    </row>
    <row r="6914" spans="1:30" x14ac:dyDescent="0.25">
      <c r="A6914" s="1">
        <v>2019</v>
      </c>
      <c r="B6914" s="1">
        <v>10</v>
      </c>
      <c r="C6914" s="1">
        <v>15</v>
      </c>
      <c r="D6914" s="3">
        <v>0.875</v>
      </c>
      <c r="E6914" s="5">
        <v>6910</v>
      </c>
      <c r="G6914" s="15">
        <v>16.899999999999999</v>
      </c>
      <c r="H6914" s="15">
        <v>14.3</v>
      </c>
      <c r="I6914" s="15">
        <v>13.9</v>
      </c>
      <c r="J6914" s="15">
        <v>10</v>
      </c>
      <c r="K6914" s="15">
        <v>10</v>
      </c>
      <c r="L6914" s="15">
        <v>14</v>
      </c>
      <c r="N6914" s="88">
        <v>14</v>
      </c>
      <c r="O6914" s="104">
        <v>11.3</v>
      </c>
      <c r="Q6914" s="11">
        <v>11.7</v>
      </c>
      <c r="R6914" s="11">
        <v>10.5</v>
      </c>
      <c r="S6914" s="11">
        <v>11.1</v>
      </c>
      <c r="T6914" s="11">
        <v>11.1</v>
      </c>
      <c r="U6914" s="11">
        <v>11.9</v>
      </c>
      <c r="V6914" s="11">
        <v>9.9</v>
      </c>
      <c r="W6914" s="11">
        <v>10.9</v>
      </c>
      <c r="X6914" s="11">
        <v>10.199999999999999</v>
      </c>
      <c r="Y6914" s="78"/>
      <c r="Z6914" s="11">
        <v>69.98</v>
      </c>
      <c r="AA6914" s="11">
        <v>149.09</v>
      </c>
      <c r="AB6914" s="11">
        <v>107.59</v>
      </c>
      <c r="AC6914" s="11">
        <v>0.19</v>
      </c>
      <c r="AD6914" s="11">
        <v>23.61</v>
      </c>
    </row>
    <row r="6915" spans="1:30" x14ac:dyDescent="0.25">
      <c r="A6915" s="1">
        <v>2019</v>
      </c>
      <c r="B6915" s="1">
        <v>10</v>
      </c>
      <c r="C6915" s="1">
        <v>15</v>
      </c>
      <c r="D6915" s="3">
        <v>0.91666666666666663</v>
      </c>
      <c r="E6915" s="5">
        <v>6911</v>
      </c>
      <c r="G6915" s="15">
        <v>16.8</v>
      </c>
      <c r="H6915" s="15">
        <v>14.7</v>
      </c>
      <c r="I6915" s="15">
        <v>14.2</v>
      </c>
      <c r="J6915" s="15">
        <v>9.6999999999999993</v>
      </c>
      <c r="K6915" s="15">
        <v>10.199999999999999</v>
      </c>
      <c r="L6915" s="15">
        <v>15.2</v>
      </c>
      <c r="N6915" s="88">
        <v>14</v>
      </c>
      <c r="O6915" s="104">
        <v>11.3</v>
      </c>
      <c r="Q6915" s="11">
        <v>11.7</v>
      </c>
      <c r="R6915" s="11">
        <v>10.5</v>
      </c>
      <c r="S6915" s="11">
        <v>11.1</v>
      </c>
      <c r="T6915" s="11">
        <v>11.1</v>
      </c>
      <c r="U6915" s="11">
        <v>11.9</v>
      </c>
      <c r="V6915" s="11">
        <v>9.9</v>
      </c>
      <c r="W6915" s="11">
        <v>10.9</v>
      </c>
      <c r="X6915" s="11">
        <v>10.199999999999999</v>
      </c>
      <c r="Y6915" s="78"/>
      <c r="Z6915" s="11">
        <v>69.98</v>
      </c>
      <c r="AA6915" s="11">
        <v>149.09</v>
      </c>
      <c r="AB6915" s="11">
        <v>107.59</v>
      </c>
      <c r="AC6915" s="11">
        <v>0.19</v>
      </c>
      <c r="AD6915" s="11">
        <v>23.61</v>
      </c>
    </row>
    <row r="6916" spans="1:30" x14ac:dyDescent="0.25">
      <c r="A6916" s="1">
        <v>2019</v>
      </c>
      <c r="B6916" s="1">
        <v>10</v>
      </c>
      <c r="C6916" s="1">
        <v>15</v>
      </c>
      <c r="D6916" s="3">
        <v>0.95833333333333337</v>
      </c>
      <c r="E6916" s="5">
        <v>6912</v>
      </c>
      <c r="G6916" s="15">
        <v>16.600000000000001</v>
      </c>
      <c r="H6916" s="15">
        <v>14.9</v>
      </c>
      <c r="I6916" s="15">
        <v>14.2</v>
      </c>
      <c r="J6916" s="15">
        <v>9.9</v>
      </c>
      <c r="K6916" s="15">
        <v>10.4</v>
      </c>
      <c r="L6916" s="15">
        <v>15.2</v>
      </c>
      <c r="N6916" s="88">
        <v>14</v>
      </c>
      <c r="O6916" s="104">
        <v>11.3</v>
      </c>
      <c r="Q6916" s="11">
        <v>11.7</v>
      </c>
      <c r="R6916" s="11">
        <v>10.5</v>
      </c>
      <c r="S6916" s="11">
        <v>11.1</v>
      </c>
      <c r="T6916" s="11">
        <v>11.1</v>
      </c>
      <c r="U6916" s="11">
        <v>11.9</v>
      </c>
      <c r="V6916" s="11">
        <v>9.9</v>
      </c>
      <c r="W6916" s="11">
        <v>10.9</v>
      </c>
      <c r="X6916" s="11">
        <v>10.199999999999999</v>
      </c>
      <c r="Y6916" s="78"/>
      <c r="Z6916" s="11">
        <v>69.98</v>
      </c>
      <c r="AA6916" s="11">
        <v>149.09</v>
      </c>
      <c r="AB6916" s="11">
        <v>107.59</v>
      </c>
      <c r="AC6916" s="11">
        <v>0.19</v>
      </c>
      <c r="AD6916" s="11">
        <v>23.61</v>
      </c>
    </row>
    <row r="6917" spans="1:30" x14ac:dyDescent="0.25">
      <c r="A6917" s="1">
        <v>2019</v>
      </c>
      <c r="B6917" s="1">
        <v>10</v>
      </c>
      <c r="C6917" s="1">
        <v>16</v>
      </c>
      <c r="D6917" s="3">
        <v>0</v>
      </c>
      <c r="E6917" s="5">
        <v>6913</v>
      </c>
      <c r="G6917" s="15">
        <v>15.7</v>
      </c>
      <c r="H6917" s="15">
        <v>14.6</v>
      </c>
      <c r="I6917" s="15">
        <v>14.1</v>
      </c>
      <c r="J6917" s="15">
        <v>9.9</v>
      </c>
      <c r="K6917" s="15">
        <v>11</v>
      </c>
      <c r="L6917" s="15">
        <v>15.1</v>
      </c>
      <c r="N6917" s="88">
        <v>12.8</v>
      </c>
      <c r="O6917" s="104">
        <v>12</v>
      </c>
      <c r="Q6917" s="11">
        <v>11.8</v>
      </c>
      <c r="R6917" s="11">
        <v>10.5</v>
      </c>
      <c r="S6917" s="11">
        <v>11.3</v>
      </c>
      <c r="T6917" s="11">
        <v>11.7</v>
      </c>
      <c r="U6917" s="11">
        <v>12.9</v>
      </c>
      <c r="V6917" s="11">
        <v>10.199999999999999</v>
      </c>
      <c r="W6917" s="11">
        <v>10.8</v>
      </c>
      <c r="X6917" s="11">
        <v>10.4</v>
      </c>
      <c r="Y6917" s="78"/>
      <c r="Z6917" s="11">
        <v>70.040000000000006</v>
      </c>
      <c r="AA6917" s="11">
        <v>153.36000000000001</v>
      </c>
      <c r="AB6917" s="11">
        <v>108.81</v>
      </c>
      <c r="AC6917" s="11">
        <v>0.17</v>
      </c>
      <c r="AD6917" s="11">
        <v>18.690000000000001</v>
      </c>
    </row>
    <row r="6918" spans="1:30" x14ac:dyDescent="0.25">
      <c r="A6918" s="1">
        <v>2019</v>
      </c>
      <c r="B6918" s="1">
        <v>10</v>
      </c>
      <c r="C6918" s="1">
        <v>16</v>
      </c>
      <c r="D6918" s="3">
        <v>4.1666666666666664E-2</v>
      </c>
      <c r="E6918" s="5">
        <v>6914</v>
      </c>
      <c r="G6918" s="15">
        <v>15.3</v>
      </c>
      <c r="H6918" s="15">
        <v>14.4</v>
      </c>
      <c r="I6918" s="15">
        <v>13.9</v>
      </c>
      <c r="J6918" s="15">
        <v>9.5</v>
      </c>
      <c r="K6918" s="15">
        <v>11.7</v>
      </c>
      <c r="L6918" s="15">
        <v>14.5</v>
      </c>
      <c r="N6918" s="88">
        <v>12.8</v>
      </c>
      <c r="O6918" s="104">
        <v>12</v>
      </c>
      <c r="Q6918" s="11">
        <v>11.8</v>
      </c>
      <c r="R6918" s="11">
        <v>10.5</v>
      </c>
      <c r="S6918" s="11">
        <v>11.3</v>
      </c>
      <c r="T6918" s="11">
        <v>11.7</v>
      </c>
      <c r="U6918" s="11">
        <v>12.9</v>
      </c>
      <c r="V6918" s="11">
        <v>10.199999999999999</v>
      </c>
      <c r="W6918" s="11">
        <v>10.8</v>
      </c>
      <c r="X6918" s="11">
        <v>10.4</v>
      </c>
      <c r="Y6918" s="78"/>
      <c r="Z6918" s="11">
        <v>70.040000000000006</v>
      </c>
      <c r="AA6918" s="11">
        <v>153.36000000000001</v>
      </c>
      <c r="AB6918" s="11">
        <v>108.81</v>
      </c>
      <c r="AC6918" s="11">
        <v>0.17</v>
      </c>
      <c r="AD6918" s="11">
        <v>18.690000000000001</v>
      </c>
    </row>
    <row r="6919" spans="1:30" x14ac:dyDescent="0.25">
      <c r="A6919" s="1">
        <v>2019</v>
      </c>
      <c r="B6919" s="1">
        <v>10</v>
      </c>
      <c r="C6919" s="1">
        <v>16</v>
      </c>
      <c r="D6919" s="3">
        <v>8.3333333333333329E-2</v>
      </c>
      <c r="E6919" s="5">
        <v>6915</v>
      </c>
      <c r="G6919" s="15">
        <v>14.9</v>
      </c>
      <c r="H6919" s="15">
        <v>13.9</v>
      </c>
      <c r="I6919" s="15">
        <v>13.8</v>
      </c>
      <c r="J6919" s="15">
        <v>8.9</v>
      </c>
      <c r="K6919" s="15">
        <v>10.7</v>
      </c>
      <c r="L6919" s="15">
        <v>14.1</v>
      </c>
      <c r="N6919" s="88">
        <v>12.8</v>
      </c>
      <c r="O6919" s="104">
        <v>12</v>
      </c>
      <c r="Q6919" s="11">
        <v>11.8</v>
      </c>
      <c r="R6919" s="11">
        <v>10.5</v>
      </c>
      <c r="S6919" s="11">
        <v>11.3</v>
      </c>
      <c r="T6919" s="11">
        <v>11.7</v>
      </c>
      <c r="U6919" s="11">
        <v>12.9</v>
      </c>
      <c r="V6919" s="11">
        <v>10.199999999999999</v>
      </c>
      <c r="W6919" s="11">
        <v>10.8</v>
      </c>
      <c r="X6919" s="11">
        <v>10.4</v>
      </c>
      <c r="Y6919" s="78"/>
      <c r="Z6919" s="11">
        <v>70.040000000000006</v>
      </c>
      <c r="AA6919" s="11">
        <v>153.36000000000001</v>
      </c>
      <c r="AB6919" s="11">
        <v>108.81</v>
      </c>
      <c r="AC6919" s="11">
        <v>0.17</v>
      </c>
      <c r="AD6919" s="11">
        <v>18.690000000000001</v>
      </c>
    </row>
    <row r="6920" spans="1:30" x14ac:dyDescent="0.25">
      <c r="A6920" s="1">
        <v>2019</v>
      </c>
      <c r="B6920" s="1">
        <v>10</v>
      </c>
      <c r="C6920" s="1">
        <v>16</v>
      </c>
      <c r="D6920" s="3">
        <v>0.125</v>
      </c>
      <c r="E6920" s="5">
        <v>6916</v>
      </c>
      <c r="G6920" s="15">
        <v>14.4</v>
      </c>
      <c r="H6920" s="15">
        <v>13.1</v>
      </c>
      <c r="I6920" s="15">
        <v>13.7</v>
      </c>
      <c r="J6920" s="15">
        <v>7.7</v>
      </c>
      <c r="K6920" s="15">
        <v>10.9</v>
      </c>
      <c r="L6920" s="15">
        <v>13.8</v>
      </c>
      <c r="N6920" s="88">
        <v>12.8</v>
      </c>
      <c r="O6920" s="104">
        <v>12</v>
      </c>
      <c r="Q6920" s="11">
        <v>11.8</v>
      </c>
      <c r="R6920" s="11">
        <v>10.5</v>
      </c>
      <c r="S6920" s="11">
        <v>11.3</v>
      </c>
      <c r="T6920" s="11">
        <v>11.7</v>
      </c>
      <c r="U6920" s="11">
        <v>12.9</v>
      </c>
      <c r="V6920" s="11">
        <v>10.199999999999999</v>
      </c>
      <c r="W6920" s="11">
        <v>10.8</v>
      </c>
      <c r="X6920" s="11">
        <v>10.4</v>
      </c>
      <c r="Y6920" s="78"/>
      <c r="Z6920" s="11">
        <v>70.040000000000006</v>
      </c>
      <c r="AA6920" s="11">
        <v>153.36000000000001</v>
      </c>
      <c r="AB6920" s="11">
        <v>108.81</v>
      </c>
      <c r="AC6920" s="11">
        <v>0.17</v>
      </c>
      <c r="AD6920" s="11">
        <v>18.690000000000001</v>
      </c>
    </row>
    <row r="6921" spans="1:30" x14ac:dyDescent="0.25">
      <c r="A6921" s="1">
        <v>2019</v>
      </c>
      <c r="B6921" s="1">
        <v>10</v>
      </c>
      <c r="C6921" s="1">
        <v>16</v>
      </c>
      <c r="D6921" s="3">
        <v>0.16666666666666666</v>
      </c>
      <c r="E6921" s="5">
        <v>6917</v>
      </c>
      <c r="G6921" s="15">
        <v>13.5</v>
      </c>
      <c r="H6921" s="15">
        <v>12.2</v>
      </c>
      <c r="I6921" s="15">
        <v>13.3</v>
      </c>
      <c r="J6921" s="15">
        <v>7.1</v>
      </c>
      <c r="K6921" s="15">
        <v>12.1</v>
      </c>
      <c r="L6921" s="15">
        <v>13.2</v>
      </c>
      <c r="N6921" s="88">
        <v>12.8</v>
      </c>
      <c r="O6921" s="104">
        <v>12</v>
      </c>
      <c r="Q6921" s="11">
        <v>11.8</v>
      </c>
      <c r="R6921" s="11">
        <v>10.5</v>
      </c>
      <c r="S6921" s="11">
        <v>11.3</v>
      </c>
      <c r="T6921" s="11">
        <v>11.7</v>
      </c>
      <c r="U6921" s="11">
        <v>12.9</v>
      </c>
      <c r="V6921" s="11">
        <v>10.199999999999999</v>
      </c>
      <c r="W6921" s="11">
        <v>10.8</v>
      </c>
      <c r="X6921" s="11">
        <v>10.4</v>
      </c>
      <c r="Y6921" s="78"/>
      <c r="Z6921" s="11">
        <v>70.040000000000006</v>
      </c>
      <c r="AA6921" s="11">
        <v>153.36000000000001</v>
      </c>
      <c r="AB6921" s="11">
        <v>108.81</v>
      </c>
      <c r="AC6921" s="11">
        <v>0.17</v>
      </c>
      <c r="AD6921" s="11">
        <v>18.690000000000001</v>
      </c>
    </row>
    <row r="6922" spans="1:30" x14ac:dyDescent="0.25">
      <c r="A6922" s="1">
        <v>2019</v>
      </c>
      <c r="B6922" s="1">
        <v>10</v>
      </c>
      <c r="C6922" s="1">
        <v>16</v>
      </c>
      <c r="D6922" s="3">
        <v>0.20833333333333334</v>
      </c>
      <c r="E6922" s="5">
        <v>6918</v>
      </c>
      <c r="G6922" s="15">
        <v>12.9</v>
      </c>
      <c r="H6922" s="15">
        <v>11</v>
      </c>
      <c r="I6922" s="15">
        <v>12.5</v>
      </c>
      <c r="J6922" s="15">
        <v>6.4</v>
      </c>
      <c r="K6922" s="15">
        <v>12.9</v>
      </c>
      <c r="L6922" s="15">
        <v>12.3</v>
      </c>
      <c r="N6922" s="88">
        <v>12.8</v>
      </c>
      <c r="O6922" s="104">
        <v>12</v>
      </c>
      <c r="Q6922" s="11">
        <v>11.8</v>
      </c>
      <c r="R6922" s="11">
        <v>10.5</v>
      </c>
      <c r="S6922" s="11">
        <v>11.3</v>
      </c>
      <c r="T6922" s="11">
        <v>11.7</v>
      </c>
      <c r="U6922" s="11">
        <v>12.9</v>
      </c>
      <c r="V6922" s="11">
        <v>10.199999999999999</v>
      </c>
      <c r="W6922" s="11">
        <v>10.8</v>
      </c>
      <c r="X6922" s="11">
        <v>10.4</v>
      </c>
      <c r="Y6922" s="78"/>
      <c r="Z6922" s="11">
        <v>70.040000000000006</v>
      </c>
      <c r="AA6922" s="11">
        <v>153.36000000000001</v>
      </c>
      <c r="AB6922" s="11">
        <v>108.81</v>
      </c>
      <c r="AC6922" s="11">
        <v>0.17</v>
      </c>
      <c r="AD6922" s="11">
        <v>18.690000000000001</v>
      </c>
    </row>
    <row r="6923" spans="1:30" x14ac:dyDescent="0.25">
      <c r="A6923" s="1">
        <v>2019</v>
      </c>
      <c r="B6923" s="1">
        <v>10</v>
      </c>
      <c r="C6923" s="1">
        <v>16</v>
      </c>
      <c r="D6923" s="3">
        <v>0.25</v>
      </c>
      <c r="E6923" s="5">
        <v>6919</v>
      </c>
      <c r="G6923" s="15">
        <v>12.7</v>
      </c>
      <c r="H6923" s="15">
        <v>11.1</v>
      </c>
      <c r="I6923" s="15">
        <v>12.9</v>
      </c>
      <c r="J6923" s="15">
        <v>6.7</v>
      </c>
      <c r="K6923" s="15">
        <v>13</v>
      </c>
      <c r="L6923" s="15">
        <v>12.3</v>
      </c>
      <c r="N6923" s="88">
        <v>12.8</v>
      </c>
      <c r="O6923" s="104">
        <v>12</v>
      </c>
      <c r="Q6923" s="11">
        <v>11.8</v>
      </c>
      <c r="R6923" s="11">
        <v>10.5</v>
      </c>
      <c r="S6923" s="11">
        <v>11.3</v>
      </c>
      <c r="T6923" s="11">
        <v>11.7</v>
      </c>
      <c r="U6923" s="11">
        <v>12.9</v>
      </c>
      <c r="V6923" s="11">
        <v>10.199999999999999</v>
      </c>
      <c r="W6923" s="11">
        <v>10.8</v>
      </c>
      <c r="X6923" s="11">
        <v>10.4</v>
      </c>
      <c r="Y6923" s="78"/>
      <c r="Z6923" s="11">
        <v>70.040000000000006</v>
      </c>
      <c r="AA6923" s="11">
        <v>153.36000000000001</v>
      </c>
      <c r="AB6923" s="11">
        <v>108.81</v>
      </c>
      <c r="AC6923" s="11">
        <v>0.17</v>
      </c>
      <c r="AD6923" s="11">
        <v>18.690000000000001</v>
      </c>
    </row>
    <row r="6924" spans="1:30" x14ac:dyDescent="0.25">
      <c r="A6924" s="1">
        <v>2019</v>
      </c>
      <c r="B6924" s="1">
        <v>10</v>
      </c>
      <c r="C6924" s="1">
        <v>16</v>
      </c>
      <c r="D6924" s="3">
        <v>0.29166666666666669</v>
      </c>
      <c r="E6924" s="5">
        <v>6920</v>
      </c>
      <c r="G6924" s="15">
        <v>13.6</v>
      </c>
      <c r="H6924" s="15">
        <v>13.6</v>
      </c>
      <c r="I6924" s="15">
        <v>13.9</v>
      </c>
      <c r="J6924" s="15">
        <v>10.6</v>
      </c>
      <c r="K6924" s="15">
        <v>13.8</v>
      </c>
      <c r="L6924" s="15">
        <v>13.5</v>
      </c>
      <c r="N6924" s="88">
        <v>12.8</v>
      </c>
      <c r="O6924" s="104">
        <v>12</v>
      </c>
      <c r="Q6924" s="11">
        <v>11.8</v>
      </c>
      <c r="R6924" s="11">
        <v>10.5</v>
      </c>
      <c r="S6924" s="11">
        <v>11.3</v>
      </c>
      <c r="T6924" s="11">
        <v>11.7</v>
      </c>
      <c r="U6924" s="11">
        <v>12.9</v>
      </c>
      <c r="V6924" s="11">
        <v>10.199999999999999</v>
      </c>
      <c r="W6924" s="11">
        <v>10.8</v>
      </c>
      <c r="X6924" s="11">
        <v>10.4</v>
      </c>
      <c r="Y6924" s="78"/>
      <c r="Z6924" s="11">
        <v>70.040000000000006</v>
      </c>
      <c r="AA6924" s="11">
        <v>153.36000000000001</v>
      </c>
      <c r="AB6924" s="11">
        <v>108.81</v>
      </c>
      <c r="AC6924" s="11">
        <v>0.17</v>
      </c>
      <c r="AD6924" s="11">
        <v>18.690000000000001</v>
      </c>
    </row>
    <row r="6925" spans="1:30" x14ac:dyDescent="0.25">
      <c r="A6925" s="1">
        <v>2019</v>
      </c>
      <c r="B6925" s="1">
        <v>10</v>
      </c>
      <c r="C6925" s="1">
        <v>16</v>
      </c>
      <c r="D6925" s="3">
        <v>0.33333333333333331</v>
      </c>
      <c r="E6925" s="5">
        <v>6921</v>
      </c>
      <c r="G6925" s="15">
        <v>15.3</v>
      </c>
      <c r="H6925" s="15">
        <v>15</v>
      </c>
      <c r="I6925" s="15">
        <v>15.3</v>
      </c>
      <c r="J6925" s="15">
        <v>13.9</v>
      </c>
      <c r="K6925" s="15">
        <v>15.2</v>
      </c>
      <c r="L6925" s="15">
        <v>14.8</v>
      </c>
      <c r="N6925" s="88">
        <v>12.8</v>
      </c>
      <c r="O6925" s="104">
        <v>12</v>
      </c>
      <c r="Q6925" s="11">
        <v>11.8</v>
      </c>
      <c r="R6925" s="11">
        <v>10.5</v>
      </c>
      <c r="S6925" s="11">
        <v>11.3</v>
      </c>
      <c r="T6925" s="11">
        <v>11.7</v>
      </c>
      <c r="U6925" s="11">
        <v>12.9</v>
      </c>
      <c r="V6925" s="11">
        <v>10.199999999999999</v>
      </c>
      <c r="W6925" s="11">
        <v>10.8</v>
      </c>
      <c r="X6925" s="11">
        <v>10.4</v>
      </c>
      <c r="Y6925" s="78"/>
      <c r="Z6925" s="11">
        <v>70.040000000000006</v>
      </c>
      <c r="AA6925" s="11">
        <v>153.36000000000001</v>
      </c>
      <c r="AB6925" s="11">
        <v>108.81</v>
      </c>
      <c r="AC6925" s="11">
        <v>0.17</v>
      </c>
      <c r="AD6925" s="11">
        <v>18.690000000000001</v>
      </c>
    </row>
    <row r="6926" spans="1:30" x14ac:dyDescent="0.25">
      <c r="A6926" s="1">
        <v>2019</v>
      </c>
      <c r="B6926" s="1">
        <v>10</v>
      </c>
      <c r="C6926" s="1">
        <v>16</v>
      </c>
      <c r="D6926" s="3">
        <v>0.375</v>
      </c>
      <c r="E6926" s="5">
        <v>6922</v>
      </c>
      <c r="G6926" s="15">
        <v>16.8</v>
      </c>
      <c r="H6926" s="15">
        <v>16.2</v>
      </c>
      <c r="I6926" s="15">
        <v>17.3</v>
      </c>
      <c r="J6926" s="15">
        <v>15.8</v>
      </c>
      <c r="K6926" s="15">
        <v>16.899999999999999</v>
      </c>
      <c r="L6926" s="15">
        <v>16.899999999999999</v>
      </c>
      <c r="N6926" s="88">
        <v>12.8</v>
      </c>
      <c r="O6926" s="104">
        <v>12</v>
      </c>
      <c r="Q6926" s="11">
        <v>11.8</v>
      </c>
      <c r="R6926" s="11">
        <v>10.5</v>
      </c>
      <c r="S6926" s="11">
        <v>11.3</v>
      </c>
      <c r="T6926" s="11">
        <v>11.7</v>
      </c>
      <c r="U6926" s="11">
        <v>12.9</v>
      </c>
      <c r="V6926" s="11">
        <v>10.199999999999999</v>
      </c>
      <c r="W6926" s="11">
        <v>10.8</v>
      </c>
      <c r="X6926" s="11">
        <v>10.4</v>
      </c>
      <c r="Y6926" s="78"/>
      <c r="Z6926" s="11">
        <v>70.040000000000006</v>
      </c>
      <c r="AA6926" s="11">
        <v>153.36000000000001</v>
      </c>
      <c r="AB6926" s="11">
        <v>108.81</v>
      </c>
      <c r="AC6926" s="11">
        <v>0.17</v>
      </c>
      <c r="AD6926" s="11">
        <v>18.690000000000001</v>
      </c>
    </row>
    <row r="6927" spans="1:30" x14ac:dyDescent="0.25">
      <c r="A6927" s="1">
        <v>2019</v>
      </c>
      <c r="B6927" s="1">
        <v>10</v>
      </c>
      <c r="C6927" s="1">
        <v>16</v>
      </c>
      <c r="D6927" s="3">
        <v>0.41666666666666669</v>
      </c>
      <c r="E6927" s="5">
        <v>6923</v>
      </c>
      <c r="G6927" s="15">
        <v>18.600000000000001</v>
      </c>
      <c r="H6927" s="15">
        <v>17.2</v>
      </c>
      <c r="I6927" s="15">
        <v>18.899999999999999</v>
      </c>
      <c r="J6927" s="15">
        <v>17.7</v>
      </c>
      <c r="K6927" s="15">
        <v>18</v>
      </c>
      <c r="L6927" s="15">
        <v>18.2</v>
      </c>
      <c r="N6927" s="88">
        <v>12.8</v>
      </c>
      <c r="O6927" s="104">
        <v>12</v>
      </c>
      <c r="Q6927" s="11">
        <v>11.8</v>
      </c>
      <c r="R6927" s="11">
        <v>10.5</v>
      </c>
      <c r="S6927" s="11">
        <v>11.3</v>
      </c>
      <c r="T6927" s="11">
        <v>11.7</v>
      </c>
      <c r="U6927" s="11">
        <v>12.9</v>
      </c>
      <c r="V6927" s="11">
        <v>10.199999999999999</v>
      </c>
      <c r="W6927" s="11">
        <v>10.8</v>
      </c>
      <c r="X6927" s="11">
        <v>10.4</v>
      </c>
      <c r="Y6927" s="78"/>
      <c r="Z6927" s="11">
        <v>70.040000000000006</v>
      </c>
      <c r="AA6927" s="11">
        <v>153.36000000000001</v>
      </c>
      <c r="AB6927" s="11">
        <v>108.81</v>
      </c>
      <c r="AC6927" s="11">
        <v>0.17</v>
      </c>
      <c r="AD6927" s="11">
        <v>18.690000000000001</v>
      </c>
    </row>
    <row r="6928" spans="1:30" x14ac:dyDescent="0.25">
      <c r="A6928" s="1">
        <v>2019</v>
      </c>
      <c r="B6928" s="1">
        <v>10</v>
      </c>
      <c r="C6928" s="1">
        <v>16</v>
      </c>
      <c r="D6928" s="3">
        <v>0.45833333333333331</v>
      </c>
      <c r="E6928" s="5">
        <v>6924</v>
      </c>
      <c r="G6928" s="15">
        <v>18.7</v>
      </c>
      <c r="H6928" s="15">
        <v>18.399999999999999</v>
      </c>
      <c r="I6928" s="15">
        <v>20</v>
      </c>
      <c r="J6928" s="15">
        <v>19</v>
      </c>
      <c r="K6928" s="15">
        <v>18.899999999999999</v>
      </c>
      <c r="L6928" s="15">
        <v>19.600000000000001</v>
      </c>
      <c r="N6928" s="88">
        <v>12.8</v>
      </c>
      <c r="O6928" s="104">
        <v>12</v>
      </c>
      <c r="Q6928" s="11">
        <v>11.8</v>
      </c>
      <c r="R6928" s="11">
        <v>10.5</v>
      </c>
      <c r="S6928" s="11">
        <v>11.3</v>
      </c>
      <c r="T6928" s="11">
        <v>11.7</v>
      </c>
      <c r="U6928" s="11">
        <v>12.9</v>
      </c>
      <c r="V6928" s="11">
        <v>10.199999999999999</v>
      </c>
      <c r="W6928" s="11">
        <v>10.8</v>
      </c>
      <c r="X6928" s="11">
        <v>10.4</v>
      </c>
      <c r="Y6928" s="78"/>
      <c r="Z6928" s="11">
        <v>70.040000000000006</v>
      </c>
      <c r="AA6928" s="11">
        <v>153.36000000000001</v>
      </c>
      <c r="AB6928" s="11">
        <v>108.81</v>
      </c>
      <c r="AC6928" s="11">
        <v>0.17</v>
      </c>
      <c r="AD6928" s="11">
        <v>18.690000000000001</v>
      </c>
    </row>
    <row r="6929" spans="1:30" x14ac:dyDescent="0.25">
      <c r="A6929" s="1">
        <v>2019</v>
      </c>
      <c r="B6929" s="1">
        <v>10</v>
      </c>
      <c r="C6929" s="1">
        <v>16</v>
      </c>
      <c r="D6929" s="3">
        <v>0.5</v>
      </c>
      <c r="E6929" s="5">
        <v>6925</v>
      </c>
      <c r="G6929" s="15">
        <v>20.3</v>
      </c>
      <c r="H6929" s="15">
        <v>19</v>
      </c>
      <c r="I6929" s="15">
        <v>20</v>
      </c>
      <c r="J6929" s="15">
        <v>19.7</v>
      </c>
      <c r="K6929" s="15">
        <v>19.399999999999999</v>
      </c>
      <c r="L6929" s="15">
        <v>19.7</v>
      </c>
      <c r="N6929" s="88">
        <v>14.8</v>
      </c>
      <c r="O6929" s="104">
        <v>12</v>
      </c>
      <c r="Q6929" s="11">
        <v>11.8</v>
      </c>
      <c r="R6929" s="11">
        <v>10.5</v>
      </c>
      <c r="S6929" s="11">
        <v>11.3</v>
      </c>
      <c r="T6929" s="11">
        <v>11.7</v>
      </c>
      <c r="U6929" s="11">
        <v>12.9</v>
      </c>
      <c r="V6929" s="11">
        <v>10.199999999999999</v>
      </c>
      <c r="W6929" s="11">
        <v>10.8</v>
      </c>
      <c r="X6929" s="11">
        <v>10.4</v>
      </c>
      <c r="Y6929" s="78"/>
      <c r="Z6929" s="11">
        <v>70.040000000000006</v>
      </c>
      <c r="AA6929" s="11">
        <v>153.36000000000001</v>
      </c>
      <c r="AB6929" s="11">
        <v>108.81</v>
      </c>
      <c r="AC6929" s="11">
        <v>0.17</v>
      </c>
      <c r="AD6929" s="11">
        <v>18.690000000000001</v>
      </c>
    </row>
    <row r="6930" spans="1:30" x14ac:dyDescent="0.25">
      <c r="A6930" s="1">
        <v>2019</v>
      </c>
      <c r="B6930" s="1">
        <v>10</v>
      </c>
      <c r="C6930" s="1">
        <v>16</v>
      </c>
      <c r="D6930" s="3">
        <v>0.54166666666666663</v>
      </c>
      <c r="E6930" s="5">
        <v>6926</v>
      </c>
      <c r="G6930" s="15">
        <v>20.7</v>
      </c>
      <c r="H6930" s="15">
        <v>19.3</v>
      </c>
      <c r="I6930" s="15">
        <v>17.3</v>
      </c>
      <c r="J6930" s="15">
        <v>19.600000000000001</v>
      </c>
      <c r="K6930" s="15">
        <v>19.100000000000001</v>
      </c>
      <c r="L6930" s="15">
        <v>20.399999999999999</v>
      </c>
      <c r="N6930" s="88">
        <v>14.8</v>
      </c>
      <c r="O6930" s="104">
        <v>12</v>
      </c>
      <c r="Q6930" s="11">
        <v>11.8</v>
      </c>
      <c r="R6930" s="11">
        <v>10.5</v>
      </c>
      <c r="S6930" s="11">
        <v>11.3</v>
      </c>
      <c r="T6930" s="11">
        <v>11.7</v>
      </c>
      <c r="U6930" s="11">
        <v>12.9</v>
      </c>
      <c r="V6930" s="11">
        <v>10.199999999999999</v>
      </c>
      <c r="W6930" s="11">
        <v>10.8</v>
      </c>
      <c r="X6930" s="11">
        <v>10.4</v>
      </c>
      <c r="Y6930" s="78"/>
      <c r="Z6930" s="11">
        <v>70.040000000000006</v>
      </c>
      <c r="AA6930" s="11">
        <v>153.36000000000001</v>
      </c>
      <c r="AB6930" s="11">
        <v>108.81</v>
      </c>
      <c r="AC6930" s="11">
        <v>0.17</v>
      </c>
      <c r="AD6930" s="11">
        <v>18.690000000000001</v>
      </c>
    </row>
    <row r="6931" spans="1:30" x14ac:dyDescent="0.25">
      <c r="A6931" s="1">
        <v>2019</v>
      </c>
      <c r="B6931" s="1">
        <v>10</v>
      </c>
      <c r="C6931" s="1">
        <v>16</v>
      </c>
      <c r="D6931" s="3">
        <v>0.58333333333333337</v>
      </c>
      <c r="E6931" s="5">
        <v>6927</v>
      </c>
      <c r="G6931" s="15">
        <v>20.2</v>
      </c>
      <c r="H6931" s="15">
        <v>18.8</v>
      </c>
      <c r="I6931" s="15">
        <v>16.399999999999999</v>
      </c>
      <c r="J6931" s="15">
        <v>18.7</v>
      </c>
      <c r="K6931" s="15">
        <v>18.100000000000001</v>
      </c>
      <c r="L6931" s="15">
        <v>19.600000000000001</v>
      </c>
      <c r="N6931" s="88">
        <v>14.8</v>
      </c>
      <c r="O6931" s="104">
        <v>12</v>
      </c>
      <c r="Q6931" s="11">
        <v>11.8</v>
      </c>
      <c r="R6931" s="11">
        <v>10.5</v>
      </c>
      <c r="S6931" s="11">
        <v>11.3</v>
      </c>
      <c r="T6931" s="11">
        <v>11.7</v>
      </c>
      <c r="U6931" s="11">
        <v>12.9</v>
      </c>
      <c r="V6931" s="11">
        <v>10.199999999999999</v>
      </c>
      <c r="W6931" s="11">
        <v>10.8</v>
      </c>
      <c r="X6931" s="11">
        <v>10.4</v>
      </c>
      <c r="Y6931" s="78"/>
      <c r="Z6931" s="11">
        <v>70.040000000000006</v>
      </c>
      <c r="AA6931" s="11">
        <v>153.36000000000001</v>
      </c>
      <c r="AB6931" s="11">
        <v>108.81</v>
      </c>
      <c r="AC6931" s="11">
        <v>0.17</v>
      </c>
      <c r="AD6931" s="11">
        <v>18.690000000000001</v>
      </c>
    </row>
    <row r="6932" spans="1:30" x14ac:dyDescent="0.25">
      <c r="A6932" s="1">
        <v>2019</v>
      </c>
      <c r="B6932" s="1">
        <v>10</v>
      </c>
      <c r="C6932" s="1">
        <v>16</v>
      </c>
      <c r="D6932" s="3">
        <v>0.625</v>
      </c>
      <c r="E6932" s="5">
        <v>6928</v>
      </c>
      <c r="G6932" s="15">
        <v>18.899999999999999</v>
      </c>
      <c r="H6932" s="15">
        <v>17.399999999999999</v>
      </c>
      <c r="I6932" s="15">
        <v>15.4</v>
      </c>
      <c r="J6932" s="15">
        <v>17.7</v>
      </c>
      <c r="K6932" s="15">
        <v>17.399999999999999</v>
      </c>
      <c r="L6932" s="15">
        <v>17.8</v>
      </c>
      <c r="N6932" s="88">
        <v>14.8</v>
      </c>
      <c r="O6932" s="104">
        <v>12</v>
      </c>
      <c r="Q6932" s="11">
        <v>11.8</v>
      </c>
      <c r="R6932" s="11">
        <v>10.5</v>
      </c>
      <c r="S6932" s="11">
        <v>11.3</v>
      </c>
      <c r="T6932" s="11">
        <v>11.7</v>
      </c>
      <c r="U6932" s="11">
        <v>12.9</v>
      </c>
      <c r="V6932" s="11">
        <v>10.199999999999999</v>
      </c>
      <c r="W6932" s="11">
        <v>10.8</v>
      </c>
      <c r="X6932" s="11">
        <v>10.4</v>
      </c>
      <c r="Y6932" s="78"/>
      <c r="Z6932" s="11">
        <v>70.040000000000006</v>
      </c>
      <c r="AA6932" s="11">
        <v>153.36000000000001</v>
      </c>
      <c r="AB6932" s="11">
        <v>108.81</v>
      </c>
      <c r="AC6932" s="11">
        <v>0.17</v>
      </c>
      <c r="AD6932" s="11">
        <v>18.690000000000001</v>
      </c>
    </row>
    <row r="6933" spans="1:30" x14ac:dyDescent="0.25">
      <c r="A6933" s="1">
        <v>2019</v>
      </c>
      <c r="B6933" s="1">
        <v>10</v>
      </c>
      <c r="C6933" s="1">
        <v>16</v>
      </c>
      <c r="D6933" s="3">
        <v>0.66666666666666663</v>
      </c>
      <c r="E6933" s="5">
        <v>6929</v>
      </c>
      <c r="G6933" s="15">
        <v>18.2</v>
      </c>
      <c r="H6933" s="15">
        <v>17</v>
      </c>
      <c r="I6933" s="15">
        <v>15.1</v>
      </c>
      <c r="J6933" s="15">
        <v>17</v>
      </c>
      <c r="K6933" s="15">
        <v>16.899999999999999</v>
      </c>
      <c r="L6933" s="15">
        <v>16.2</v>
      </c>
      <c r="N6933" s="88">
        <v>14.8</v>
      </c>
      <c r="O6933" s="104">
        <v>12</v>
      </c>
      <c r="Q6933" s="11">
        <v>11.8</v>
      </c>
      <c r="R6933" s="11">
        <v>10.5</v>
      </c>
      <c r="S6933" s="11">
        <v>11.3</v>
      </c>
      <c r="T6933" s="11">
        <v>11.7</v>
      </c>
      <c r="U6933" s="11">
        <v>12.9</v>
      </c>
      <c r="V6933" s="11">
        <v>10.199999999999999</v>
      </c>
      <c r="W6933" s="11">
        <v>10.8</v>
      </c>
      <c r="X6933" s="11">
        <v>10.4</v>
      </c>
      <c r="Y6933" s="78"/>
      <c r="Z6933" s="11">
        <v>70.040000000000006</v>
      </c>
      <c r="AA6933" s="11">
        <v>153.36000000000001</v>
      </c>
      <c r="AB6933" s="11">
        <v>108.81</v>
      </c>
      <c r="AC6933" s="11">
        <v>0.17</v>
      </c>
      <c r="AD6933" s="11">
        <v>18.690000000000001</v>
      </c>
    </row>
    <row r="6934" spans="1:30" x14ac:dyDescent="0.25">
      <c r="A6934" s="1">
        <v>2019</v>
      </c>
      <c r="B6934" s="1">
        <v>10</v>
      </c>
      <c r="C6934" s="1">
        <v>16</v>
      </c>
      <c r="D6934" s="3">
        <v>0.70833333333333337</v>
      </c>
      <c r="E6934" s="5">
        <v>6930</v>
      </c>
      <c r="G6934" s="15">
        <v>18.2</v>
      </c>
      <c r="H6934" s="15">
        <v>17.399999999999999</v>
      </c>
      <c r="I6934" s="15">
        <v>15</v>
      </c>
      <c r="J6934" s="15">
        <v>16.7</v>
      </c>
      <c r="K6934" s="15">
        <v>16.5</v>
      </c>
      <c r="L6934" s="15">
        <v>15.4</v>
      </c>
      <c r="N6934" s="88">
        <v>14.8</v>
      </c>
      <c r="O6934" s="104">
        <v>12</v>
      </c>
      <c r="Q6934" s="11">
        <v>11.8</v>
      </c>
      <c r="R6934" s="11">
        <v>10.5</v>
      </c>
      <c r="S6934" s="11">
        <v>11.3</v>
      </c>
      <c r="T6934" s="11">
        <v>11.7</v>
      </c>
      <c r="U6934" s="11">
        <v>12.9</v>
      </c>
      <c r="V6934" s="11">
        <v>10.199999999999999</v>
      </c>
      <c r="W6934" s="11">
        <v>10.8</v>
      </c>
      <c r="X6934" s="11">
        <v>10.4</v>
      </c>
      <c r="Y6934" s="78"/>
      <c r="Z6934" s="11">
        <v>70.040000000000006</v>
      </c>
      <c r="AA6934" s="11">
        <v>153.36000000000001</v>
      </c>
      <c r="AB6934" s="11">
        <v>108.81</v>
      </c>
      <c r="AC6934" s="11">
        <v>0.17</v>
      </c>
      <c r="AD6934" s="11">
        <v>18.690000000000001</v>
      </c>
    </row>
    <row r="6935" spans="1:30" x14ac:dyDescent="0.25">
      <c r="A6935" s="1">
        <v>2019</v>
      </c>
      <c r="B6935" s="1">
        <v>10</v>
      </c>
      <c r="C6935" s="1">
        <v>16</v>
      </c>
      <c r="D6935" s="3">
        <v>0.75</v>
      </c>
      <c r="E6935" s="5">
        <v>6931</v>
      </c>
      <c r="G6935" s="15">
        <v>17.899999999999999</v>
      </c>
      <c r="H6935" s="15">
        <v>17.100000000000001</v>
      </c>
      <c r="I6935" s="15">
        <v>14.3</v>
      </c>
      <c r="J6935" s="15">
        <v>16.5</v>
      </c>
      <c r="K6935" s="15">
        <v>17.100000000000001</v>
      </c>
      <c r="L6935" s="15">
        <v>15.6</v>
      </c>
      <c r="N6935" s="88">
        <v>14.8</v>
      </c>
      <c r="O6935" s="104">
        <v>12</v>
      </c>
      <c r="Q6935" s="11">
        <v>11.8</v>
      </c>
      <c r="R6935" s="11">
        <v>10.5</v>
      </c>
      <c r="S6935" s="11">
        <v>11.3</v>
      </c>
      <c r="T6935" s="11">
        <v>11.7</v>
      </c>
      <c r="U6935" s="11">
        <v>12.9</v>
      </c>
      <c r="V6935" s="11">
        <v>10.199999999999999</v>
      </c>
      <c r="W6935" s="11">
        <v>10.8</v>
      </c>
      <c r="X6935" s="11">
        <v>10.4</v>
      </c>
      <c r="Y6935" s="78"/>
      <c r="Z6935" s="11">
        <v>70.040000000000006</v>
      </c>
      <c r="AA6935" s="11">
        <v>153.36000000000001</v>
      </c>
      <c r="AB6935" s="11">
        <v>108.81</v>
      </c>
      <c r="AC6935" s="11">
        <v>0.17</v>
      </c>
      <c r="AD6935" s="11">
        <v>18.690000000000001</v>
      </c>
    </row>
    <row r="6936" spans="1:30" x14ac:dyDescent="0.25">
      <c r="A6936" s="1">
        <v>2019</v>
      </c>
      <c r="B6936" s="1">
        <v>10</v>
      </c>
      <c r="C6936" s="1">
        <v>16</v>
      </c>
      <c r="D6936" s="3">
        <v>0.79166666666666663</v>
      </c>
      <c r="E6936" s="5">
        <v>6932</v>
      </c>
      <c r="G6936" s="15">
        <v>17.600000000000001</v>
      </c>
      <c r="H6936" s="15">
        <v>16.600000000000001</v>
      </c>
      <c r="I6936" s="15">
        <v>14.3</v>
      </c>
      <c r="J6936" s="15">
        <v>16.100000000000001</v>
      </c>
      <c r="K6936" s="15">
        <v>16.600000000000001</v>
      </c>
      <c r="L6936" s="15">
        <v>16.100000000000001</v>
      </c>
      <c r="N6936" s="88">
        <v>14.8</v>
      </c>
      <c r="O6936" s="104">
        <v>12</v>
      </c>
      <c r="Q6936" s="11">
        <v>11.8</v>
      </c>
      <c r="R6936" s="11">
        <v>10.5</v>
      </c>
      <c r="S6936" s="11">
        <v>11.3</v>
      </c>
      <c r="T6936" s="11">
        <v>11.7</v>
      </c>
      <c r="U6936" s="11">
        <v>12.9</v>
      </c>
      <c r="V6936" s="11">
        <v>10.199999999999999</v>
      </c>
      <c r="W6936" s="11">
        <v>10.8</v>
      </c>
      <c r="X6936" s="11">
        <v>10.4</v>
      </c>
      <c r="Y6936" s="78"/>
      <c r="Z6936" s="11">
        <v>70.040000000000006</v>
      </c>
      <c r="AA6936" s="11">
        <v>153.36000000000001</v>
      </c>
      <c r="AB6936" s="11">
        <v>108.81</v>
      </c>
      <c r="AC6936" s="11">
        <v>0.17</v>
      </c>
      <c r="AD6936" s="11">
        <v>18.690000000000001</v>
      </c>
    </row>
    <row r="6937" spans="1:30" x14ac:dyDescent="0.25">
      <c r="A6937" s="1">
        <v>2019</v>
      </c>
      <c r="B6937" s="1">
        <v>10</v>
      </c>
      <c r="C6937" s="1">
        <v>16</v>
      </c>
      <c r="D6937" s="3">
        <v>0.83333333333333337</v>
      </c>
      <c r="E6937" s="5">
        <v>6933</v>
      </c>
      <c r="G6937" s="15">
        <v>17</v>
      </c>
      <c r="H6937" s="15">
        <v>16.3</v>
      </c>
      <c r="I6937" s="15">
        <v>13.9</v>
      </c>
      <c r="J6937" s="15">
        <v>15.3</v>
      </c>
      <c r="K6937" s="15">
        <v>16</v>
      </c>
      <c r="L6937" s="15">
        <v>14.8</v>
      </c>
      <c r="N6937" s="88">
        <v>14.8</v>
      </c>
      <c r="O6937" s="104">
        <v>12</v>
      </c>
      <c r="Q6937" s="11">
        <v>11.8</v>
      </c>
      <c r="R6937" s="11">
        <v>10.5</v>
      </c>
      <c r="S6937" s="11">
        <v>11.3</v>
      </c>
      <c r="T6937" s="11">
        <v>11.7</v>
      </c>
      <c r="U6937" s="11">
        <v>12.9</v>
      </c>
      <c r="V6937" s="11">
        <v>10.199999999999999</v>
      </c>
      <c r="W6937" s="11">
        <v>10.8</v>
      </c>
      <c r="X6937" s="11">
        <v>10.4</v>
      </c>
      <c r="Y6937" s="78"/>
      <c r="Z6937" s="11">
        <v>70.040000000000006</v>
      </c>
      <c r="AA6937" s="11">
        <v>153.36000000000001</v>
      </c>
      <c r="AB6937" s="11">
        <v>108.81</v>
      </c>
      <c r="AC6937" s="11">
        <v>0.17</v>
      </c>
      <c r="AD6937" s="11">
        <v>18.690000000000001</v>
      </c>
    </row>
    <row r="6938" spans="1:30" x14ac:dyDescent="0.25">
      <c r="A6938" s="1">
        <v>2019</v>
      </c>
      <c r="B6938" s="1">
        <v>10</v>
      </c>
      <c r="C6938" s="1">
        <v>16</v>
      </c>
      <c r="D6938" s="3">
        <v>0.875</v>
      </c>
      <c r="E6938" s="5">
        <v>6934</v>
      </c>
      <c r="G6938" s="15">
        <v>16.5</v>
      </c>
      <c r="H6938" s="15">
        <v>16.2</v>
      </c>
      <c r="I6938" s="15">
        <v>13.8</v>
      </c>
      <c r="J6938" s="15">
        <v>14.9</v>
      </c>
      <c r="K6938" s="15">
        <v>14.8</v>
      </c>
      <c r="L6938" s="15">
        <v>14.3</v>
      </c>
      <c r="N6938" s="88">
        <v>14.8</v>
      </c>
      <c r="O6938" s="104">
        <v>12</v>
      </c>
      <c r="Q6938" s="11">
        <v>11.8</v>
      </c>
      <c r="R6938" s="11">
        <v>10.5</v>
      </c>
      <c r="S6938" s="11">
        <v>11.3</v>
      </c>
      <c r="T6938" s="11">
        <v>11.7</v>
      </c>
      <c r="U6938" s="11">
        <v>12.9</v>
      </c>
      <c r="V6938" s="11">
        <v>10.199999999999999</v>
      </c>
      <c r="W6938" s="11">
        <v>10.8</v>
      </c>
      <c r="X6938" s="11">
        <v>10.4</v>
      </c>
      <c r="Y6938" s="78"/>
      <c r="Z6938" s="11">
        <v>70.040000000000006</v>
      </c>
      <c r="AA6938" s="11">
        <v>153.36000000000001</v>
      </c>
      <c r="AB6938" s="11">
        <v>108.81</v>
      </c>
      <c r="AC6938" s="11">
        <v>0.17</v>
      </c>
      <c r="AD6938" s="11">
        <v>18.690000000000001</v>
      </c>
    </row>
    <row r="6939" spans="1:30" x14ac:dyDescent="0.25">
      <c r="A6939" s="1">
        <v>2019</v>
      </c>
      <c r="B6939" s="1">
        <v>10</v>
      </c>
      <c r="C6939" s="1">
        <v>16</v>
      </c>
      <c r="D6939" s="3">
        <v>0.91666666666666663</v>
      </c>
      <c r="E6939" s="5">
        <v>6935</v>
      </c>
      <c r="G6939" s="15">
        <v>15.5</v>
      </c>
      <c r="H6939" s="15">
        <v>15.4</v>
      </c>
      <c r="I6939" s="15">
        <v>13.3</v>
      </c>
      <c r="J6939" s="15">
        <v>14</v>
      </c>
      <c r="K6939" s="15">
        <v>14.6</v>
      </c>
      <c r="L6939" s="15">
        <v>14.5</v>
      </c>
      <c r="N6939" s="88">
        <v>14.8</v>
      </c>
      <c r="O6939" s="104">
        <v>12</v>
      </c>
      <c r="Q6939" s="11">
        <v>11.8</v>
      </c>
      <c r="R6939" s="11">
        <v>10.5</v>
      </c>
      <c r="S6939" s="11">
        <v>11.3</v>
      </c>
      <c r="T6939" s="11">
        <v>11.7</v>
      </c>
      <c r="U6939" s="11">
        <v>12.9</v>
      </c>
      <c r="V6939" s="11">
        <v>10.199999999999999</v>
      </c>
      <c r="W6939" s="11">
        <v>10.8</v>
      </c>
      <c r="X6939" s="11">
        <v>10.4</v>
      </c>
      <c r="Y6939" s="78"/>
      <c r="Z6939" s="11">
        <v>70.040000000000006</v>
      </c>
      <c r="AA6939" s="11">
        <v>153.36000000000001</v>
      </c>
      <c r="AB6939" s="11">
        <v>108.81</v>
      </c>
      <c r="AC6939" s="11">
        <v>0.17</v>
      </c>
      <c r="AD6939" s="11">
        <v>18.690000000000001</v>
      </c>
    </row>
    <row r="6940" spans="1:30" x14ac:dyDescent="0.25">
      <c r="A6940" s="1">
        <v>2019</v>
      </c>
      <c r="B6940" s="1">
        <v>10</v>
      </c>
      <c r="C6940" s="1">
        <v>16</v>
      </c>
      <c r="D6940" s="3">
        <v>0.95833333333333337</v>
      </c>
      <c r="E6940" s="5">
        <v>6936</v>
      </c>
      <c r="G6940" s="15">
        <v>15.1</v>
      </c>
      <c r="H6940" s="15">
        <v>14.7</v>
      </c>
      <c r="I6940" s="15">
        <v>13.1</v>
      </c>
      <c r="J6940" s="15">
        <v>13.7</v>
      </c>
      <c r="K6940" s="15">
        <v>14.3</v>
      </c>
      <c r="L6940" s="15">
        <v>14.9</v>
      </c>
      <c r="N6940" s="88">
        <v>14.8</v>
      </c>
      <c r="O6940" s="104">
        <v>12</v>
      </c>
      <c r="Q6940" s="11">
        <v>11.8</v>
      </c>
      <c r="R6940" s="11">
        <v>10.5</v>
      </c>
      <c r="S6940" s="11">
        <v>11.3</v>
      </c>
      <c r="T6940" s="11">
        <v>11.7</v>
      </c>
      <c r="U6940" s="11">
        <v>12.9</v>
      </c>
      <c r="V6940" s="11">
        <v>10.199999999999999</v>
      </c>
      <c r="W6940" s="11">
        <v>10.8</v>
      </c>
      <c r="X6940" s="11">
        <v>10.4</v>
      </c>
      <c r="Y6940" s="78"/>
      <c r="Z6940" s="11">
        <v>70.040000000000006</v>
      </c>
      <c r="AA6940" s="11">
        <v>153.36000000000001</v>
      </c>
      <c r="AB6940" s="11">
        <v>108.81</v>
      </c>
      <c r="AC6940" s="11">
        <v>0.17</v>
      </c>
      <c r="AD6940" s="11">
        <v>18.690000000000001</v>
      </c>
    </row>
    <row r="6941" spans="1:30" x14ac:dyDescent="0.25">
      <c r="A6941" s="1">
        <v>2019</v>
      </c>
      <c r="B6941" s="1">
        <v>10</v>
      </c>
      <c r="C6941" s="1">
        <v>17</v>
      </c>
      <c r="D6941" s="3">
        <v>0</v>
      </c>
      <c r="E6941" s="5">
        <v>6937</v>
      </c>
      <c r="G6941" s="15">
        <v>13.9</v>
      </c>
      <c r="H6941" s="15">
        <v>13.8</v>
      </c>
      <c r="I6941" s="15">
        <v>12.4</v>
      </c>
      <c r="J6941" s="15">
        <v>13.1</v>
      </c>
      <c r="K6941" s="15">
        <v>13.8</v>
      </c>
      <c r="L6941" s="15">
        <v>14.5</v>
      </c>
      <c r="N6941" s="88">
        <v>13</v>
      </c>
      <c r="O6941" s="104">
        <v>12.3</v>
      </c>
      <c r="Q6941" s="11">
        <v>12.1</v>
      </c>
      <c r="R6941" s="11">
        <v>11</v>
      </c>
      <c r="S6941" s="11">
        <v>11.3</v>
      </c>
      <c r="T6941" s="11">
        <v>11.6</v>
      </c>
      <c r="U6941" s="11">
        <v>13.4</v>
      </c>
      <c r="V6941" s="11">
        <v>10.6</v>
      </c>
      <c r="W6941" s="11">
        <v>11.1</v>
      </c>
      <c r="X6941" s="11">
        <v>10.7</v>
      </c>
      <c r="Y6941" s="78"/>
      <c r="Z6941" s="11">
        <v>69.459999999999994</v>
      </c>
      <c r="AA6941" s="11">
        <v>154.44</v>
      </c>
      <c r="AB6941" s="11">
        <v>112</v>
      </c>
      <c r="AC6941" s="11">
        <v>0.17</v>
      </c>
      <c r="AD6941" s="11">
        <v>15.7</v>
      </c>
    </row>
    <row r="6942" spans="1:30" x14ac:dyDescent="0.25">
      <c r="A6942" s="1">
        <v>2019</v>
      </c>
      <c r="B6942" s="1">
        <v>10</v>
      </c>
      <c r="C6942" s="1">
        <v>17</v>
      </c>
      <c r="D6942" s="3">
        <v>4.1666666666666664E-2</v>
      </c>
      <c r="E6942" s="5">
        <v>6938</v>
      </c>
      <c r="G6942" s="15">
        <v>12.3</v>
      </c>
      <c r="H6942" s="15">
        <v>12.5</v>
      </c>
      <c r="I6942" s="15">
        <v>12.1</v>
      </c>
      <c r="J6942" s="15">
        <v>11.9</v>
      </c>
      <c r="K6942" s="15">
        <v>12.4</v>
      </c>
      <c r="L6942" s="15">
        <v>13.5</v>
      </c>
      <c r="N6942" s="88">
        <v>13</v>
      </c>
      <c r="O6942" s="104">
        <v>12.3</v>
      </c>
      <c r="Q6942" s="11">
        <v>12.1</v>
      </c>
      <c r="R6942" s="11">
        <v>11</v>
      </c>
      <c r="S6942" s="11">
        <v>11.3</v>
      </c>
      <c r="T6942" s="11">
        <v>11.6</v>
      </c>
      <c r="U6942" s="11">
        <v>13.4</v>
      </c>
      <c r="V6942" s="11">
        <v>10.6</v>
      </c>
      <c r="W6942" s="11">
        <v>11.1</v>
      </c>
      <c r="X6942" s="11">
        <v>10.7</v>
      </c>
      <c r="Y6942" s="78"/>
      <c r="Z6942" s="11">
        <v>69.459999999999994</v>
      </c>
      <c r="AA6942" s="11">
        <v>154.44</v>
      </c>
      <c r="AB6942" s="11">
        <v>112</v>
      </c>
      <c r="AC6942" s="11">
        <v>0.17</v>
      </c>
      <c r="AD6942" s="11">
        <v>15.7</v>
      </c>
    </row>
    <row r="6943" spans="1:30" x14ac:dyDescent="0.25">
      <c r="A6943" s="1">
        <v>2019</v>
      </c>
      <c r="B6943" s="1">
        <v>10</v>
      </c>
      <c r="C6943" s="1">
        <v>17</v>
      </c>
      <c r="D6943" s="3">
        <v>8.3333333333333329E-2</v>
      </c>
      <c r="E6943" s="5">
        <v>6939</v>
      </c>
      <c r="G6943" s="15">
        <v>11.8</v>
      </c>
      <c r="H6943" s="15">
        <v>12.1</v>
      </c>
      <c r="I6943" s="15">
        <v>12</v>
      </c>
      <c r="J6943" s="15">
        <v>11.6</v>
      </c>
      <c r="K6943" s="15">
        <v>12.2</v>
      </c>
      <c r="L6943" s="15">
        <v>12.1</v>
      </c>
      <c r="N6943" s="88">
        <v>13</v>
      </c>
      <c r="O6943" s="104">
        <v>12.3</v>
      </c>
      <c r="Q6943" s="11">
        <v>12.1</v>
      </c>
      <c r="R6943" s="11">
        <v>11</v>
      </c>
      <c r="S6943" s="11">
        <v>11.3</v>
      </c>
      <c r="T6943" s="11">
        <v>11.6</v>
      </c>
      <c r="U6943" s="11">
        <v>13.4</v>
      </c>
      <c r="V6943" s="11">
        <v>10.6</v>
      </c>
      <c r="W6943" s="11">
        <v>11.1</v>
      </c>
      <c r="X6943" s="11">
        <v>10.7</v>
      </c>
      <c r="Y6943" s="78"/>
      <c r="Z6943" s="11">
        <v>69.459999999999994</v>
      </c>
      <c r="AA6943" s="11">
        <v>154.44</v>
      </c>
      <c r="AB6943" s="11">
        <v>112</v>
      </c>
      <c r="AC6943" s="11">
        <v>0.17</v>
      </c>
      <c r="AD6943" s="11">
        <v>15.7</v>
      </c>
    </row>
    <row r="6944" spans="1:30" x14ac:dyDescent="0.25">
      <c r="A6944" s="1">
        <v>2019</v>
      </c>
      <c r="B6944" s="1">
        <v>10</v>
      </c>
      <c r="C6944" s="1">
        <v>17</v>
      </c>
      <c r="D6944" s="3">
        <v>0.125</v>
      </c>
      <c r="E6944" s="5">
        <v>6940</v>
      </c>
      <c r="G6944" s="15">
        <v>11.8</v>
      </c>
      <c r="H6944" s="15">
        <v>11.7</v>
      </c>
      <c r="I6944" s="15">
        <v>12.1</v>
      </c>
      <c r="J6944" s="15">
        <v>11.4</v>
      </c>
      <c r="K6944" s="15">
        <v>11.8</v>
      </c>
      <c r="L6944" s="15">
        <v>11.1</v>
      </c>
      <c r="N6944" s="88">
        <v>13</v>
      </c>
      <c r="O6944" s="104">
        <v>12.3</v>
      </c>
      <c r="Q6944" s="11">
        <v>12.1</v>
      </c>
      <c r="R6944" s="11">
        <v>11</v>
      </c>
      <c r="S6944" s="11">
        <v>11.3</v>
      </c>
      <c r="T6944" s="11">
        <v>11.6</v>
      </c>
      <c r="U6944" s="11">
        <v>13.4</v>
      </c>
      <c r="V6944" s="11">
        <v>10.6</v>
      </c>
      <c r="W6944" s="11">
        <v>11.1</v>
      </c>
      <c r="X6944" s="11">
        <v>10.7</v>
      </c>
      <c r="Y6944" s="78"/>
      <c r="Z6944" s="11">
        <v>69.459999999999994</v>
      </c>
      <c r="AA6944" s="11">
        <v>154.44</v>
      </c>
      <c r="AB6944" s="11">
        <v>112</v>
      </c>
      <c r="AC6944" s="11">
        <v>0.17</v>
      </c>
      <c r="AD6944" s="11">
        <v>15.7</v>
      </c>
    </row>
    <row r="6945" spans="1:30" x14ac:dyDescent="0.25">
      <c r="A6945" s="1">
        <v>2019</v>
      </c>
      <c r="B6945" s="1">
        <v>10</v>
      </c>
      <c r="C6945" s="1">
        <v>17</v>
      </c>
      <c r="D6945" s="3">
        <v>0.16666666666666666</v>
      </c>
      <c r="E6945" s="5">
        <v>6941</v>
      </c>
      <c r="G6945" s="15">
        <v>11.9</v>
      </c>
      <c r="H6945" s="15">
        <v>10.7</v>
      </c>
      <c r="I6945" s="15">
        <v>12.3</v>
      </c>
      <c r="J6945" s="15">
        <v>11.2</v>
      </c>
      <c r="K6945" s="15">
        <v>11.5</v>
      </c>
      <c r="L6945" s="15">
        <v>11</v>
      </c>
      <c r="N6945" s="88">
        <v>13</v>
      </c>
      <c r="O6945" s="104">
        <v>12.3</v>
      </c>
      <c r="Q6945" s="11">
        <v>12.1</v>
      </c>
      <c r="R6945" s="11">
        <v>11</v>
      </c>
      <c r="S6945" s="11">
        <v>11.3</v>
      </c>
      <c r="T6945" s="11">
        <v>11.6</v>
      </c>
      <c r="U6945" s="11">
        <v>13.4</v>
      </c>
      <c r="V6945" s="11">
        <v>10.6</v>
      </c>
      <c r="W6945" s="11">
        <v>11.1</v>
      </c>
      <c r="X6945" s="11">
        <v>10.7</v>
      </c>
      <c r="Y6945" s="78"/>
      <c r="Z6945" s="11">
        <v>69.459999999999994</v>
      </c>
      <c r="AA6945" s="11">
        <v>154.44</v>
      </c>
      <c r="AB6945" s="11">
        <v>112</v>
      </c>
      <c r="AC6945" s="11">
        <v>0.17</v>
      </c>
      <c r="AD6945" s="11">
        <v>15.7</v>
      </c>
    </row>
    <row r="6946" spans="1:30" x14ac:dyDescent="0.25">
      <c r="A6946" s="1">
        <v>2019</v>
      </c>
      <c r="B6946" s="1">
        <v>10</v>
      </c>
      <c r="C6946" s="1">
        <v>17</v>
      </c>
      <c r="D6946" s="3">
        <v>0.20833333333333334</v>
      </c>
      <c r="E6946" s="5">
        <v>6942</v>
      </c>
      <c r="G6946" s="15">
        <v>11.8</v>
      </c>
      <c r="H6946" s="15">
        <v>11.1</v>
      </c>
      <c r="I6946" s="15">
        <v>12.4</v>
      </c>
      <c r="J6946" s="15">
        <v>11.2</v>
      </c>
      <c r="K6946" s="15">
        <v>11.5</v>
      </c>
      <c r="L6946" s="15">
        <v>11.1</v>
      </c>
      <c r="N6946" s="88">
        <v>13</v>
      </c>
      <c r="O6946" s="104">
        <v>12.3</v>
      </c>
      <c r="Q6946" s="11">
        <v>12.1</v>
      </c>
      <c r="R6946" s="11">
        <v>11</v>
      </c>
      <c r="S6946" s="11">
        <v>11.3</v>
      </c>
      <c r="T6946" s="11">
        <v>11.6</v>
      </c>
      <c r="U6946" s="11">
        <v>13.4</v>
      </c>
      <c r="V6946" s="11">
        <v>10.6</v>
      </c>
      <c r="W6946" s="11">
        <v>11.1</v>
      </c>
      <c r="X6946" s="11">
        <v>10.7</v>
      </c>
      <c r="Y6946" s="78"/>
      <c r="Z6946" s="11">
        <v>69.459999999999994</v>
      </c>
      <c r="AA6946" s="11">
        <v>154.44</v>
      </c>
      <c r="AB6946" s="11">
        <v>112</v>
      </c>
      <c r="AC6946" s="11">
        <v>0.17</v>
      </c>
      <c r="AD6946" s="11">
        <v>15.7</v>
      </c>
    </row>
    <row r="6947" spans="1:30" x14ac:dyDescent="0.25">
      <c r="A6947" s="1">
        <v>2019</v>
      </c>
      <c r="B6947" s="1">
        <v>10</v>
      </c>
      <c r="C6947" s="1">
        <v>17</v>
      </c>
      <c r="D6947" s="3">
        <v>0.25</v>
      </c>
      <c r="E6947" s="5">
        <v>6943</v>
      </c>
      <c r="G6947" s="15">
        <v>11.8</v>
      </c>
      <c r="H6947" s="15">
        <v>11</v>
      </c>
      <c r="I6947" s="15">
        <v>12.4</v>
      </c>
      <c r="J6947" s="15">
        <v>11.3</v>
      </c>
      <c r="K6947" s="15">
        <v>11.1</v>
      </c>
      <c r="L6947" s="15">
        <v>11.2</v>
      </c>
      <c r="N6947" s="88">
        <v>13</v>
      </c>
      <c r="O6947" s="104">
        <v>12.3</v>
      </c>
      <c r="Q6947" s="11">
        <v>12.1</v>
      </c>
      <c r="R6947" s="11">
        <v>11</v>
      </c>
      <c r="S6947" s="11">
        <v>11.3</v>
      </c>
      <c r="T6947" s="11">
        <v>11.6</v>
      </c>
      <c r="U6947" s="11">
        <v>13.4</v>
      </c>
      <c r="V6947" s="11">
        <v>10.6</v>
      </c>
      <c r="W6947" s="11">
        <v>11.1</v>
      </c>
      <c r="X6947" s="11">
        <v>10.7</v>
      </c>
      <c r="Y6947" s="78"/>
      <c r="Z6947" s="11">
        <v>69.459999999999994</v>
      </c>
      <c r="AA6947" s="11">
        <v>154.44</v>
      </c>
      <c r="AB6947" s="11">
        <v>112</v>
      </c>
      <c r="AC6947" s="11">
        <v>0.17</v>
      </c>
      <c r="AD6947" s="11">
        <v>15.7</v>
      </c>
    </row>
    <row r="6948" spans="1:30" x14ac:dyDescent="0.25">
      <c r="A6948" s="1">
        <v>2019</v>
      </c>
      <c r="B6948" s="1">
        <v>10</v>
      </c>
      <c r="C6948" s="1">
        <v>17</v>
      </c>
      <c r="D6948" s="3">
        <v>0.29166666666666669</v>
      </c>
      <c r="E6948" s="5">
        <v>6944</v>
      </c>
      <c r="G6948" s="15">
        <v>12.5</v>
      </c>
      <c r="H6948" s="15">
        <v>11.7</v>
      </c>
      <c r="I6948" s="15">
        <v>12.6</v>
      </c>
      <c r="J6948" s="15">
        <v>11.4</v>
      </c>
      <c r="K6948" s="15">
        <v>11.6</v>
      </c>
      <c r="L6948" s="15">
        <v>10.199999999999999</v>
      </c>
      <c r="N6948" s="88">
        <v>13</v>
      </c>
      <c r="O6948" s="104">
        <v>12.3</v>
      </c>
      <c r="Q6948" s="11">
        <v>12.1</v>
      </c>
      <c r="R6948" s="11">
        <v>11</v>
      </c>
      <c r="S6948" s="11">
        <v>11.3</v>
      </c>
      <c r="T6948" s="11">
        <v>11.6</v>
      </c>
      <c r="U6948" s="11">
        <v>13.4</v>
      </c>
      <c r="V6948" s="11">
        <v>10.6</v>
      </c>
      <c r="W6948" s="11">
        <v>11.1</v>
      </c>
      <c r="X6948" s="11">
        <v>10.7</v>
      </c>
      <c r="Y6948" s="78"/>
      <c r="Z6948" s="11">
        <v>69.459999999999994</v>
      </c>
      <c r="AA6948" s="11">
        <v>154.44</v>
      </c>
      <c r="AB6948" s="11">
        <v>112</v>
      </c>
      <c r="AC6948" s="11">
        <v>0.17</v>
      </c>
      <c r="AD6948" s="11">
        <v>15.7</v>
      </c>
    </row>
    <row r="6949" spans="1:30" x14ac:dyDescent="0.25">
      <c r="A6949" s="1">
        <v>2019</v>
      </c>
      <c r="B6949" s="1">
        <v>10</v>
      </c>
      <c r="C6949" s="1">
        <v>17</v>
      </c>
      <c r="D6949" s="3">
        <v>0.33333333333333331</v>
      </c>
      <c r="E6949" s="5">
        <v>6945</v>
      </c>
      <c r="G6949" s="15">
        <v>12.7</v>
      </c>
      <c r="H6949" s="15">
        <v>11.8</v>
      </c>
      <c r="I6949" s="15">
        <v>12.5</v>
      </c>
      <c r="J6949" s="15">
        <v>12.2</v>
      </c>
      <c r="K6949" s="15">
        <v>12.2</v>
      </c>
      <c r="L6949" s="15">
        <v>10.9</v>
      </c>
      <c r="N6949" s="88">
        <v>13</v>
      </c>
      <c r="O6949" s="104">
        <v>12.3</v>
      </c>
      <c r="Q6949" s="11">
        <v>12.1</v>
      </c>
      <c r="R6949" s="11">
        <v>11</v>
      </c>
      <c r="S6949" s="11">
        <v>11.3</v>
      </c>
      <c r="T6949" s="11">
        <v>11.6</v>
      </c>
      <c r="U6949" s="11">
        <v>13.4</v>
      </c>
      <c r="V6949" s="11">
        <v>10.6</v>
      </c>
      <c r="W6949" s="11">
        <v>11.1</v>
      </c>
      <c r="X6949" s="11">
        <v>10.7</v>
      </c>
      <c r="Y6949" s="78"/>
      <c r="Z6949" s="11">
        <v>69.459999999999994</v>
      </c>
      <c r="AA6949" s="11">
        <v>154.44</v>
      </c>
      <c r="AB6949" s="11">
        <v>112</v>
      </c>
      <c r="AC6949" s="11">
        <v>0.17</v>
      </c>
      <c r="AD6949" s="11">
        <v>15.7</v>
      </c>
    </row>
    <row r="6950" spans="1:30" x14ac:dyDescent="0.25">
      <c r="A6950" s="1">
        <v>2019</v>
      </c>
      <c r="B6950" s="1">
        <v>10</v>
      </c>
      <c r="C6950" s="1">
        <v>17</v>
      </c>
      <c r="D6950" s="3">
        <v>0.375</v>
      </c>
      <c r="E6950" s="5">
        <v>6946</v>
      </c>
      <c r="G6950" s="15">
        <v>13.1</v>
      </c>
      <c r="H6950" s="15">
        <v>11.9</v>
      </c>
      <c r="I6950" s="15">
        <v>12.7</v>
      </c>
      <c r="J6950" s="15">
        <v>12</v>
      </c>
      <c r="K6950" s="15">
        <v>12.4</v>
      </c>
      <c r="L6950" s="15">
        <v>11.7</v>
      </c>
      <c r="N6950" s="88">
        <v>13</v>
      </c>
      <c r="O6950" s="104">
        <v>12.3</v>
      </c>
      <c r="Q6950" s="11">
        <v>12.1</v>
      </c>
      <c r="R6950" s="11">
        <v>11</v>
      </c>
      <c r="S6950" s="11">
        <v>11.3</v>
      </c>
      <c r="T6950" s="11">
        <v>11.6</v>
      </c>
      <c r="U6950" s="11">
        <v>13.4</v>
      </c>
      <c r="V6950" s="11">
        <v>10.6</v>
      </c>
      <c r="W6950" s="11">
        <v>11.1</v>
      </c>
      <c r="X6950" s="11">
        <v>10.7</v>
      </c>
      <c r="Y6950" s="78"/>
      <c r="Z6950" s="11">
        <v>69.459999999999994</v>
      </c>
      <c r="AA6950" s="11">
        <v>154.44</v>
      </c>
      <c r="AB6950" s="11">
        <v>112</v>
      </c>
      <c r="AC6950" s="11">
        <v>0.17</v>
      </c>
      <c r="AD6950" s="11">
        <v>15.7</v>
      </c>
    </row>
    <row r="6951" spans="1:30" x14ac:dyDescent="0.25">
      <c r="A6951" s="1">
        <v>2019</v>
      </c>
      <c r="B6951" s="1">
        <v>10</v>
      </c>
      <c r="C6951" s="1">
        <v>17</v>
      </c>
      <c r="D6951" s="3">
        <v>0.41666666666666669</v>
      </c>
      <c r="E6951" s="5">
        <v>6947</v>
      </c>
      <c r="G6951" s="15">
        <v>13.9</v>
      </c>
      <c r="H6951" s="15">
        <v>12.3</v>
      </c>
      <c r="I6951" s="15">
        <v>12.6</v>
      </c>
      <c r="J6951" s="15">
        <v>11.9</v>
      </c>
      <c r="K6951" s="15">
        <v>12.2</v>
      </c>
      <c r="L6951" s="15">
        <v>12.6</v>
      </c>
      <c r="N6951" s="88">
        <v>13</v>
      </c>
      <c r="O6951" s="104">
        <v>12.3</v>
      </c>
      <c r="Q6951" s="11">
        <v>12.1</v>
      </c>
      <c r="R6951" s="11">
        <v>11</v>
      </c>
      <c r="S6951" s="11">
        <v>11.3</v>
      </c>
      <c r="T6951" s="11">
        <v>11.6</v>
      </c>
      <c r="U6951" s="11">
        <v>13.4</v>
      </c>
      <c r="V6951" s="11">
        <v>10.6</v>
      </c>
      <c r="W6951" s="11">
        <v>11.1</v>
      </c>
      <c r="X6951" s="11">
        <v>10.7</v>
      </c>
      <c r="Y6951" s="78"/>
      <c r="Z6951" s="11">
        <v>69.459999999999994</v>
      </c>
      <c r="AA6951" s="11">
        <v>154.44</v>
      </c>
      <c r="AB6951" s="11">
        <v>112</v>
      </c>
      <c r="AC6951" s="11">
        <v>0.17</v>
      </c>
      <c r="AD6951" s="11">
        <v>15.7</v>
      </c>
    </row>
    <row r="6952" spans="1:30" x14ac:dyDescent="0.25">
      <c r="A6952" s="1">
        <v>2019</v>
      </c>
      <c r="B6952" s="1">
        <v>10</v>
      </c>
      <c r="C6952" s="1">
        <v>17</v>
      </c>
      <c r="D6952" s="3">
        <v>0.45833333333333331</v>
      </c>
      <c r="E6952" s="5">
        <v>6948</v>
      </c>
      <c r="G6952" s="15">
        <v>13.9</v>
      </c>
      <c r="H6952" s="15">
        <v>12.7</v>
      </c>
      <c r="I6952" s="15">
        <v>12.5</v>
      </c>
      <c r="J6952" s="15">
        <v>11.8</v>
      </c>
      <c r="K6952" s="15">
        <v>12.1</v>
      </c>
      <c r="L6952" s="15">
        <v>12.9</v>
      </c>
      <c r="N6952" s="88">
        <v>13</v>
      </c>
      <c r="O6952" s="104">
        <v>12.3</v>
      </c>
      <c r="Q6952" s="11">
        <v>12.1</v>
      </c>
      <c r="R6952" s="11">
        <v>11</v>
      </c>
      <c r="S6952" s="11">
        <v>11.3</v>
      </c>
      <c r="T6952" s="11">
        <v>11.6</v>
      </c>
      <c r="U6952" s="11">
        <v>13.4</v>
      </c>
      <c r="V6952" s="11">
        <v>10.6</v>
      </c>
      <c r="W6952" s="11">
        <v>11.1</v>
      </c>
      <c r="X6952" s="11">
        <v>10.7</v>
      </c>
      <c r="Y6952" s="78"/>
      <c r="Z6952" s="11">
        <v>69.459999999999994</v>
      </c>
      <c r="AA6952" s="11">
        <v>154.44</v>
      </c>
      <c r="AB6952" s="11">
        <v>112</v>
      </c>
      <c r="AC6952" s="11">
        <v>0.17</v>
      </c>
      <c r="AD6952" s="11">
        <v>15.7</v>
      </c>
    </row>
    <row r="6953" spans="1:30" x14ac:dyDescent="0.25">
      <c r="A6953" s="1">
        <v>2019</v>
      </c>
      <c r="B6953" s="1">
        <v>10</v>
      </c>
      <c r="C6953" s="1">
        <v>17</v>
      </c>
      <c r="D6953" s="3">
        <v>0.5</v>
      </c>
      <c r="E6953" s="5">
        <v>6949</v>
      </c>
      <c r="G6953" s="15">
        <v>14.3</v>
      </c>
      <c r="H6953" s="15">
        <v>13.1</v>
      </c>
      <c r="I6953" s="15">
        <v>12.9</v>
      </c>
      <c r="J6953" s="15">
        <v>11.6</v>
      </c>
      <c r="K6953" s="15">
        <v>12.6</v>
      </c>
      <c r="L6953" s="15">
        <v>12.9</v>
      </c>
      <c r="N6953" s="88">
        <v>13.6</v>
      </c>
      <c r="O6953" s="104">
        <v>12.3</v>
      </c>
      <c r="Q6953" s="11">
        <v>12.1</v>
      </c>
      <c r="R6953" s="11">
        <v>11</v>
      </c>
      <c r="S6953" s="11">
        <v>11.3</v>
      </c>
      <c r="T6953" s="11">
        <v>11.6</v>
      </c>
      <c r="U6953" s="11">
        <v>13.4</v>
      </c>
      <c r="V6953" s="11">
        <v>10.6</v>
      </c>
      <c r="W6953" s="11">
        <v>11.1</v>
      </c>
      <c r="X6953" s="11">
        <v>10.7</v>
      </c>
      <c r="Y6953" s="78"/>
      <c r="Z6953" s="11">
        <v>69.459999999999994</v>
      </c>
      <c r="AA6953" s="11">
        <v>154.44</v>
      </c>
      <c r="AB6953" s="11">
        <v>112</v>
      </c>
      <c r="AC6953" s="11">
        <v>0.17</v>
      </c>
      <c r="AD6953" s="11">
        <v>15.7</v>
      </c>
    </row>
    <row r="6954" spans="1:30" x14ac:dyDescent="0.25">
      <c r="A6954" s="1">
        <v>2019</v>
      </c>
      <c r="B6954" s="1">
        <v>10</v>
      </c>
      <c r="C6954" s="1">
        <v>17</v>
      </c>
      <c r="D6954" s="3">
        <v>0.54166666666666663</v>
      </c>
      <c r="E6954" s="5">
        <v>6950</v>
      </c>
      <c r="G6954" s="15">
        <v>15.4</v>
      </c>
      <c r="H6954" s="15">
        <v>13.3</v>
      </c>
      <c r="I6954" s="15">
        <v>12.5</v>
      </c>
      <c r="J6954" s="15">
        <v>11.1</v>
      </c>
      <c r="K6954" s="15">
        <v>12.5</v>
      </c>
      <c r="L6954" s="15">
        <v>13.2</v>
      </c>
      <c r="N6954" s="88">
        <v>13.6</v>
      </c>
      <c r="O6954" s="104">
        <v>12.3</v>
      </c>
      <c r="Q6954" s="11">
        <v>12.1</v>
      </c>
      <c r="R6954" s="11">
        <v>11</v>
      </c>
      <c r="S6954" s="11">
        <v>11.3</v>
      </c>
      <c r="T6954" s="11">
        <v>11.6</v>
      </c>
      <c r="U6954" s="11">
        <v>13.4</v>
      </c>
      <c r="V6954" s="11">
        <v>10.6</v>
      </c>
      <c r="W6954" s="11">
        <v>11.1</v>
      </c>
      <c r="X6954" s="11">
        <v>10.7</v>
      </c>
      <c r="Y6954" s="78"/>
      <c r="Z6954" s="11">
        <v>69.459999999999994</v>
      </c>
      <c r="AA6954" s="11">
        <v>154.44</v>
      </c>
      <c r="AB6954" s="11">
        <v>112</v>
      </c>
      <c r="AC6954" s="11">
        <v>0.17</v>
      </c>
      <c r="AD6954" s="11">
        <v>15.7</v>
      </c>
    </row>
    <row r="6955" spans="1:30" x14ac:dyDescent="0.25">
      <c r="A6955" s="1">
        <v>2019</v>
      </c>
      <c r="B6955" s="1">
        <v>10</v>
      </c>
      <c r="C6955" s="1">
        <v>17</v>
      </c>
      <c r="D6955" s="3">
        <v>0.58333333333333337</v>
      </c>
      <c r="E6955" s="5">
        <v>6951</v>
      </c>
      <c r="G6955" s="15">
        <v>16</v>
      </c>
      <c r="H6955" s="15">
        <v>13.6</v>
      </c>
      <c r="I6955" s="15">
        <v>12.8</v>
      </c>
      <c r="J6955" s="15">
        <v>10.9</v>
      </c>
      <c r="K6955" s="15">
        <v>12.5</v>
      </c>
      <c r="L6955" s="15">
        <v>13.4</v>
      </c>
      <c r="N6955" s="88">
        <v>13.6</v>
      </c>
      <c r="O6955" s="104">
        <v>12.3</v>
      </c>
      <c r="Q6955" s="11">
        <v>12.1</v>
      </c>
      <c r="R6955" s="11">
        <v>11</v>
      </c>
      <c r="S6955" s="11">
        <v>11.3</v>
      </c>
      <c r="T6955" s="11">
        <v>11.6</v>
      </c>
      <c r="U6955" s="11">
        <v>13.4</v>
      </c>
      <c r="V6955" s="11">
        <v>10.6</v>
      </c>
      <c r="W6955" s="11">
        <v>11.1</v>
      </c>
      <c r="X6955" s="11">
        <v>10.7</v>
      </c>
      <c r="Y6955" s="78"/>
      <c r="Z6955" s="11">
        <v>69.459999999999994</v>
      </c>
      <c r="AA6955" s="11">
        <v>154.44</v>
      </c>
      <c r="AB6955" s="11">
        <v>112</v>
      </c>
      <c r="AC6955" s="11">
        <v>0.17</v>
      </c>
      <c r="AD6955" s="11">
        <v>15.7</v>
      </c>
    </row>
    <row r="6956" spans="1:30" x14ac:dyDescent="0.25">
      <c r="A6956" s="1">
        <v>2019</v>
      </c>
      <c r="B6956" s="1">
        <v>10</v>
      </c>
      <c r="C6956" s="1">
        <v>17</v>
      </c>
      <c r="D6956" s="3">
        <v>0.625</v>
      </c>
      <c r="E6956" s="5">
        <v>6952</v>
      </c>
      <c r="G6956" s="15">
        <v>13.7</v>
      </c>
      <c r="H6956" s="15">
        <v>13.5</v>
      </c>
      <c r="I6956" s="15">
        <v>12.5</v>
      </c>
      <c r="J6956" s="15">
        <v>10.9</v>
      </c>
      <c r="K6956" s="15">
        <v>12.3</v>
      </c>
      <c r="L6956" s="15">
        <v>13.5</v>
      </c>
      <c r="N6956" s="88">
        <v>13.6</v>
      </c>
      <c r="O6956" s="104">
        <v>12.3</v>
      </c>
      <c r="Q6956" s="11">
        <v>12.1</v>
      </c>
      <c r="R6956" s="11">
        <v>11</v>
      </c>
      <c r="S6956" s="11">
        <v>11.3</v>
      </c>
      <c r="T6956" s="11">
        <v>11.6</v>
      </c>
      <c r="U6956" s="11">
        <v>13.4</v>
      </c>
      <c r="V6956" s="11">
        <v>10.6</v>
      </c>
      <c r="W6956" s="11">
        <v>11.1</v>
      </c>
      <c r="X6956" s="11">
        <v>10.7</v>
      </c>
      <c r="Y6956" s="78"/>
      <c r="Z6956" s="11">
        <v>69.459999999999994</v>
      </c>
      <c r="AA6956" s="11">
        <v>154.44</v>
      </c>
      <c r="AB6956" s="11">
        <v>112</v>
      </c>
      <c r="AC6956" s="11">
        <v>0.17</v>
      </c>
      <c r="AD6956" s="11">
        <v>15.7</v>
      </c>
    </row>
    <row r="6957" spans="1:30" x14ac:dyDescent="0.25">
      <c r="A6957" s="1">
        <v>2019</v>
      </c>
      <c r="B6957" s="1">
        <v>10</v>
      </c>
      <c r="C6957" s="1">
        <v>17</v>
      </c>
      <c r="D6957" s="3">
        <v>0.66666666666666663</v>
      </c>
      <c r="E6957" s="5">
        <v>6953</v>
      </c>
      <c r="G6957" s="15">
        <v>13.1</v>
      </c>
      <c r="H6957" s="15">
        <v>12.7</v>
      </c>
      <c r="I6957" s="15">
        <v>12.5</v>
      </c>
      <c r="J6957" s="15">
        <v>10.9</v>
      </c>
      <c r="K6957" s="15">
        <v>12.3</v>
      </c>
      <c r="L6957" s="15">
        <v>13.2</v>
      </c>
      <c r="N6957" s="88">
        <v>13.6</v>
      </c>
      <c r="O6957" s="104">
        <v>12.3</v>
      </c>
      <c r="Q6957" s="11">
        <v>12.1</v>
      </c>
      <c r="R6957" s="11">
        <v>11</v>
      </c>
      <c r="S6957" s="11">
        <v>11.3</v>
      </c>
      <c r="T6957" s="11">
        <v>11.6</v>
      </c>
      <c r="U6957" s="11">
        <v>13.4</v>
      </c>
      <c r="V6957" s="11">
        <v>10.6</v>
      </c>
      <c r="W6957" s="11">
        <v>11.1</v>
      </c>
      <c r="X6957" s="11">
        <v>10.7</v>
      </c>
      <c r="Y6957" s="78"/>
      <c r="Z6957" s="11">
        <v>69.459999999999994</v>
      </c>
      <c r="AA6957" s="11">
        <v>154.44</v>
      </c>
      <c r="AB6957" s="11">
        <v>112</v>
      </c>
      <c r="AC6957" s="11">
        <v>0.17</v>
      </c>
      <c r="AD6957" s="11">
        <v>15.7</v>
      </c>
    </row>
    <row r="6958" spans="1:30" x14ac:dyDescent="0.25">
      <c r="A6958" s="1">
        <v>2019</v>
      </c>
      <c r="B6958" s="1">
        <v>10</v>
      </c>
      <c r="C6958" s="1">
        <v>17</v>
      </c>
      <c r="D6958" s="3">
        <v>0.70833333333333337</v>
      </c>
      <c r="E6958" s="5">
        <v>6954</v>
      </c>
      <c r="G6958" s="15">
        <v>11.8</v>
      </c>
      <c r="H6958" s="15">
        <v>11.5</v>
      </c>
      <c r="I6958" s="15">
        <v>12.7</v>
      </c>
      <c r="J6958" s="15">
        <v>10.9</v>
      </c>
      <c r="K6958" s="15">
        <v>12.2</v>
      </c>
      <c r="L6958" s="15">
        <v>12.8</v>
      </c>
      <c r="N6958" s="88">
        <v>13.6</v>
      </c>
      <c r="O6958" s="104">
        <v>12.3</v>
      </c>
      <c r="Q6958" s="11">
        <v>12.1</v>
      </c>
      <c r="R6958" s="11">
        <v>11</v>
      </c>
      <c r="S6958" s="11">
        <v>11.3</v>
      </c>
      <c r="T6958" s="11">
        <v>11.6</v>
      </c>
      <c r="U6958" s="11">
        <v>13.4</v>
      </c>
      <c r="V6958" s="11">
        <v>10.6</v>
      </c>
      <c r="W6958" s="11">
        <v>11.1</v>
      </c>
      <c r="X6958" s="11">
        <v>10.7</v>
      </c>
      <c r="Y6958" s="78"/>
      <c r="Z6958" s="11">
        <v>69.459999999999994</v>
      </c>
      <c r="AA6958" s="11">
        <v>154.44</v>
      </c>
      <c r="AB6958" s="11">
        <v>112</v>
      </c>
      <c r="AC6958" s="11">
        <v>0.17</v>
      </c>
      <c r="AD6958" s="11">
        <v>15.7</v>
      </c>
    </row>
    <row r="6959" spans="1:30" x14ac:dyDescent="0.25">
      <c r="A6959" s="1">
        <v>2019</v>
      </c>
      <c r="B6959" s="1">
        <v>10</v>
      </c>
      <c r="C6959" s="1">
        <v>17</v>
      </c>
      <c r="D6959" s="3">
        <v>0.75</v>
      </c>
      <c r="E6959" s="5">
        <v>6955</v>
      </c>
      <c r="G6959" s="15">
        <v>12.5</v>
      </c>
      <c r="H6959" s="15">
        <v>10.4</v>
      </c>
      <c r="I6959" s="15">
        <v>13</v>
      </c>
      <c r="J6959" s="15">
        <v>11.3</v>
      </c>
      <c r="K6959" s="15">
        <v>12.2</v>
      </c>
      <c r="L6959" s="15">
        <v>11.6</v>
      </c>
      <c r="N6959" s="88">
        <v>13.6</v>
      </c>
      <c r="O6959" s="104">
        <v>12.3</v>
      </c>
      <c r="Q6959" s="11">
        <v>12.1</v>
      </c>
      <c r="R6959" s="11">
        <v>11</v>
      </c>
      <c r="S6959" s="11">
        <v>11.3</v>
      </c>
      <c r="T6959" s="11">
        <v>11.6</v>
      </c>
      <c r="U6959" s="11">
        <v>13.4</v>
      </c>
      <c r="V6959" s="11">
        <v>10.6</v>
      </c>
      <c r="W6959" s="11">
        <v>11.1</v>
      </c>
      <c r="X6959" s="11">
        <v>10.7</v>
      </c>
      <c r="Y6959" s="78"/>
      <c r="Z6959" s="11">
        <v>69.459999999999994</v>
      </c>
      <c r="AA6959" s="11">
        <v>154.44</v>
      </c>
      <c r="AB6959" s="11">
        <v>112</v>
      </c>
      <c r="AC6959" s="11">
        <v>0.17</v>
      </c>
      <c r="AD6959" s="11">
        <v>15.7</v>
      </c>
    </row>
    <row r="6960" spans="1:30" x14ac:dyDescent="0.25">
      <c r="A6960" s="1">
        <v>2019</v>
      </c>
      <c r="B6960" s="1">
        <v>10</v>
      </c>
      <c r="C6960" s="1">
        <v>17</v>
      </c>
      <c r="D6960" s="3">
        <v>0.79166666666666663</v>
      </c>
      <c r="E6960" s="5">
        <v>6956</v>
      </c>
      <c r="G6960" s="15">
        <v>12.7</v>
      </c>
      <c r="H6960" s="15">
        <v>9.4</v>
      </c>
      <c r="I6960" s="15">
        <v>12.6</v>
      </c>
      <c r="J6960" s="15">
        <v>11.2</v>
      </c>
      <c r="K6960" s="15">
        <v>11.5</v>
      </c>
      <c r="L6960" s="15">
        <v>10.8</v>
      </c>
      <c r="N6960" s="88">
        <v>13.6</v>
      </c>
      <c r="O6960" s="104">
        <v>12.3</v>
      </c>
      <c r="Q6960" s="11">
        <v>12.1</v>
      </c>
      <c r="R6960" s="11">
        <v>11</v>
      </c>
      <c r="S6960" s="11">
        <v>11.3</v>
      </c>
      <c r="T6960" s="11">
        <v>11.6</v>
      </c>
      <c r="U6960" s="11">
        <v>13.4</v>
      </c>
      <c r="V6960" s="11">
        <v>10.6</v>
      </c>
      <c r="W6960" s="11">
        <v>11.1</v>
      </c>
      <c r="X6960" s="11">
        <v>10.7</v>
      </c>
      <c r="Y6960" s="78"/>
      <c r="Z6960" s="11">
        <v>69.459999999999994</v>
      </c>
      <c r="AA6960" s="11">
        <v>154.44</v>
      </c>
      <c r="AB6960" s="11">
        <v>112</v>
      </c>
      <c r="AC6960" s="11">
        <v>0.17</v>
      </c>
      <c r="AD6960" s="11">
        <v>15.7</v>
      </c>
    </row>
    <row r="6961" spans="1:30" x14ac:dyDescent="0.25">
      <c r="A6961" s="1">
        <v>2019</v>
      </c>
      <c r="B6961" s="1">
        <v>10</v>
      </c>
      <c r="C6961" s="1">
        <v>17</v>
      </c>
      <c r="D6961" s="3">
        <v>0.83333333333333337</v>
      </c>
      <c r="E6961" s="5">
        <v>6957</v>
      </c>
      <c r="G6961" s="15">
        <v>13.1</v>
      </c>
      <c r="H6961" s="15">
        <v>9</v>
      </c>
      <c r="I6961" s="15">
        <v>12.8</v>
      </c>
      <c r="J6961" s="15">
        <v>11</v>
      </c>
      <c r="K6961" s="15">
        <v>10.9</v>
      </c>
      <c r="L6961" s="15">
        <v>10.5</v>
      </c>
      <c r="N6961" s="88">
        <v>13.6</v>
      </c>
      <c r="O6961" s="104">
        <v>12.3</v>
      </c>
      <c r="Q6961" s="11">
        <v>12.1</v>
      </c>
      <c r="R6961" s="11">
        <v>11</v>
      </c>
      <c r="S6961" s="11">
        <v>11.3</v>
      </c>
      <c r="T6961" s="11">
        <v>11.6</v>
      </c>
      <c r="U6961" s="11">
        <v>13.4</v>
      </c>
      <c r="V6961" s="11">
        <v>10.6</v>
      </c>
      <c r="W6961" s="11">
        <v>11.1</v>
      </c>
      <c r="X6961" s="11">
        <v>10.7</v>
      </c>
      <c r="Y6961" s="78"/>
      <c r="Z6961" s="11">
        <v>69.459999999999994</v>
      </c>
      <c r="AA6961" s="11">
        <v>154.44</v>
      </c>
      <c r="AB6961" s="11">
        <v>112</v>
      </c>
      <c r="AC6961" s="11">
        <v>0.17</v>
      </c>
      <c r="AD6961" s="11">
        <v>15.7</v>
      </c>
    </row>
    <row r="6962" spans="1:30" x14ac:dyDescent="0.25">
      <c r="A6962" s="1">
        <v>2019</v>
      </c>
      <c r="B6962" s="1">
        <v>10</v>
      </c>
      <c r="C6962" s="1">
        <v>17</v>
      </c>
      <c r="D6962" s="3">
        <v>0.875</v>
      </c>
      <c r="E6962" s="5">
        <v>6958</v>
      </c>
      <c r="G6962" s="15">
        <v>13.1</v>
      </c>
      <c r="H6962" s="15">
        <v>9.5</v>
      </c>
      <c r="I6962" s="15">
        <v>12.3</v>
      </c>
      <c r="J6962" s="15">
        <v>10.9</v>
      </c>
      <c r="K6962" s="15">
        <v>10.5</v>
      </c>
      <c r="L6962" s="15">
        <v>10.5</v>
      </c>
      <c r="N6962" s="88">
        <v>13.6</v>
      </c>
      <c r="O6962" s="104">
        <v>12.3</v>
      </c>
      <c r="Q6962" s="11">
        <v>12.1</v>
      </c>
      <c r="R6962" s="11">
        <v>11</v>
      </c>
      <c r="S6962" s="11">
        <v>11.3</v>
      </c>
      <c r="T6962" s="11">
        <v>11.6</v>
      </c>
      <c r="U6962" s="11">
        <v>13.4</v>
      </c>
      <c r="V6962" s="11">
        <v>10.6</v>
      </c>
      <c r="W6962" s="11">
        <v>11.1</v>
      </c>
      <c r="X6962" s="11">
        <v>10.7</v>
      </c>
      <c r="Y6962" s="78"/>
      <c r="Z6962" s="11">
        <v>69.459999999999994</v>
      </c>
      <c r="AA6962" s="11">
        <v>154.44</v>
      </c>
      <c r="AB6962" s="11">
        <v>112</v>
      </c>
      <c r="AC6962" s="11">
        <v>0.17</v>
      </c>
      <c r="AD6962" s="11">
        <v>15.7</v>
      </c>
    </row>
    <row r="6963" spans="1:30" x14ac:dyDescent="0.25">
      <c r="A6963" s="1">
        <v>2019</v>
      </c>
      <c r="B6963" s="1">
        <v>10</v>
      </c>
      <c r="C6963" s="1">
        <v>17</v>
      </c>
      <c r="D6963" s="3">
        <v>0.91666666666666663</v>
      </c>
      <c r="E6963" s="5">
        <v>6959</v>
      </c>
      <c r="G6963" s="15">
        <v>13.1</v>
      </c>
      <c r="H6963" s="15">
        <v>10.8</v>
      </c>
      <c r="I6963" s="15">
        <v>12.3</v>
      </c>
      <c r="J6963" s="15">
        <v>11.1</v>
      </c>
      <c r="K6963" s="15">
        <v>10.7</v>
      </c>
      <c r="L6963" s="15">
        <v>11</v>
      </c>
      <c r="N6963" s="88">
        <v>13.6</v>
      </c>
      <c r="O6963" s="104">
        <v>12.3</v>
      </c>
      <c r="Q6963" s="11">
        <v>12.1</v>
      </c>
      <c r="R6963" s="11">
        <v>11</v>
      </c>
      <c r="S6963" s="11">
        <v>11.3</v>
      </c>
      <c r="T6963" s="11">
        <v>11.6</v>
      </c>
      <c r="U6963" s="11">
        <v>13.4</v>
      </c>
      <c r="V6963" s="11">
        <v>10.6</v>
      </c>
      <c r="W6963" s="11">
        <v>11.1</v>
      </c>
      <c r="X6963" s="11">
        <v>10.7</v>
      </c>
      <c r="Y6963" s="78"/>
      <c r="Z6963" s="11">
        <v>69.459999999999994</v>
      </c>
      <c r="AA6963" s="11">
        <v>154.44</v>
      </c>
      <c r="AB6963" s="11">
        <v>112</v>
      </c>
      <c r="AC6963" s="11">
        <v>0.17</v>
      </c>
      <c r="AD6963" s="11">
        <v>15.7</v>
      </c>
    </row>
    <row r="6964" spans="1:30" x14ac:dyDescent="0.25">
      <c r="A6964" s="1">
        <v>2019</v>
      </c>
      <c r="B6964" s="1">
        <v>10</v>
      </c>
      <c r="C6964" s="1">
        <v>17</v>
      </c>
      <c r="D6964" s="3">
        <v>0.95833333333333337</v>
      </c>
      <c r="E6964" s="5">
        <v>6960</v>
      </c>
      <c r="G6964" s="15">
        <v>13.2</v>
      </c>
      <c r="H6964" s="15">
        <v>10.9</v>
      </c>
      <c r="I6964" s="15">
        <v>12.2</v>
      </c>
      <c r="J6964" s="15">
        <v>11.3</v>
      </c>
      <c r="K6964" s="15">
        <v>11</v>
      </c>
      <c r="L6964" s="15">
        <v>10.7</v>
      </c>
      <c r="N6964" s="88">
        <v>13.6</v>
      </c>
      <c r="O6964" s="104">
        <v>12.3</v>
      </c>
      <c r="Q6964" s="11">
        <v>12.1</v>
      </c>
      <c r="R6964" s="11">
        <v>11</v>
      </c>
      <c r="S6964" s="11">
        <v>11.3</v>
      </c>
      <c r="T6964" s="11">
        <v>11.6</v>
      </c>
      <c r="U6964" s="11">
        <v>13.4</v>
      </c>
      <c r="V6964" s="11">
        <v>10.6</v>
      </c>
      <c r="W6964" s="11">
        <v>11.1</v>
      </c>
      <c r="X6964" s="11">
        <v>10.7</v>
      </c>
      <c r="Y6964" s="78"/>
      <c r="Z6964" s="11">
        <v>69.459999999999994</v>
      </c>
      <c r="AA6964" s="11">
        <v>154.44</v>
      </c>
      <c r="AB6964" s="11">
        <v>112</v>
      </c>
      <c r="AC6964" s="11">
        <v>0.17</v>
      </c>
      <c r="AD6964" s="11">
        <v>15.7</v>
      </c>
    </row>
    <row r="6965" spans="1:30" x14ac:dyDescent="0.25">
      <c r="A6965" s="1">
        <v>2019</v>
      </c>
      <c r="B6965" s="1">
        <v>10</v>
      </c>
      <c r="C6965" s="1">
        <v>18</v>
      </c>
      <c r="D6965" s="3">
        <v>0</v>
      </c>
      <c r="E6965" s="5">
        <v>6961</v>
      </c>
      <c r="G6965" s="15">
        <v>13.1</v>
      </c>
      <c r="H6965" s="15">
        <v>10.8</v>
      </c>
      <c r="I6965" s="15">
        <v>13</v>
      </c>
      <c r="J6965" s="15">
        <v>11.2</v>
      </c>
      <c r="K6965" s="15">
        <v>11</v>
      </c>
      <c r="L6965" s="15">
        <v>10.9</v>
      </c>
      <c r="N6965" s="88">
        <v>13</v>
      </c>
      <c r="O6965" s="104">
        <v>12.3</v>
      </c>
      <c r="Q6965" s="11">
        <v>12</v>
      </c>
      <c r="R6965" s="11">
        <v>10.7</v>
      </c>
      <c r="S6965" s="11">
        <v>10.8</v>
      </c>
      <c r="T6965" s="11">
        <v>11.8</v>
      </c>
      <c r="U6965" s="11">
        <v>12.9</v>
      </c>
      <c r="V6965" s="11">
        <v>10.6</v>
      </c>
      <c r="W6965" s="11">
        <v>11.2</v>
      </c>
      <c r="X6965" s="11">
        <v>10.9</v>
      </c>
      <c r="Y6965" s="78"/>
      <c r="Z6965" s="11">
        <v>68.28</v>
      </c>
      <c r="AA6965" s="11">
        <v>152.62</v>
      </c>
      <c r="AB6965" s="11">
        <v>110.9</v>
      </c>
      <c r="AC6965" s="11">
        <v>0.43</v>
      </c>
      <c r="AD6965" s="11">
        <v>14.67</v>
      </c>
    </row>
    <row r="6966" spans="1:30" x14ac:dyDescent="0.25">
      <c r="A6966" s="1">
        <v>2019</v>
      </c>
      <c r="B6966" s="1">
        <v>10</v>
      </c>
      <c r="C6966" s="1">
        <v>18</v>
      </c>
      <c r="D6966" s="3">
        <v>4.1666666666666664E-2</v>
      </c>
      <c r="E6966" s="5">
        <v>6962</v>
      </c>
      <c r="G6966" s="15">
        <v>13.2</v>
      </c>
      <c r="H6966" s="15">
        <v>11.1</v>
      </c>
      <c r="I6966" s="15">
        <v>13.1</v>
      </c>
      <c r="J6966" s="15">
        <v>11.2</v>
      </c>
      <c r="K6966" s="15">
        <v>10.9</v>
      </c>
      <c r="L6966" s="15">
        <v>10.9</v>
      </c>
      <c r="N6966" s="88">
        <v>13</v>
      </c>
      <c r="O6966" s="104">
        <v>12.3</v>
      </c>
      <c r="Q6966" s="11">
        <v>12</v>
      </c>
      <c r="R6966" s="11">
        <v>10.7</v>
      </c>
      <c r="S6966" s="11">
        <v>10.8</v>
      </c>
      <c r="T6966" s="11">
        <v>11.8</v>
      </c>
      <c r="U6966" s="11">
        <v>12.9</v>
      </c>
      <c r="V6966" s="11">
        <v>10.6</v>
      </c>
      <c r="W6966" s="11">
        <v>11.2</v>
      </c>
      <c r="X6966" s="11">
        <v>10.9</v>
      </c>
      <c r="Y6966" s="78"/>
      <c r="Z6966" s="11">
        <v>68.28</v>
      </c>
      <c r="AA6966" s="11">
        <v>152.62</v>
      </c>
      <c r="AB6966" s="11">
        <v>110.9</v>
      </c>
      <c r="AC6966" s="11">
        <v>0.43</v>
      </c>
      <c r="AD6966" s="11">
        <v>14.67</v>
      </c>
    </row>
    <row r="6967" spans="1:30" x14ac:dyDescent="0.25">
      <c r="A6967" s="1">
        <v>2019</v>
      </c>
      <c r="B6967" s="1">
        <v>10</v>
      </c>
      <c r="C6967" s="1">
        <v>18</v>
      </c>
      <c r="D6967" s="3">
        <v>8.3333333333333329E-2</v>
      </c>
      <c r="E6967" s="5">
        <v>6963</v>
      </c>
      <c r="G6967" s="15">
        <v>13.1</v>
      </c>
      <c r="H6967" s="15">
        <v>11.2</v>
      </c>
      <c r="I6967" s="15">
        <v>13.3</v>
      </c>
      <c r="J6967" s="15">
        <v>11.3</v>
      </c>
      <c r="K6967" s="15">
        <v>11</v>
      </c>
      <c r="L6967" s="15">
        <v>10.6</v>
      </c>
      <c r="N6967" s="88">
        <v>13</v>
      </c>
      <c r="O6967" s="104">
        <v>12.3</v>
      </c>
      <c r="Q6967" s="11">
        <v>12</v>
      </c>
      <c r="R6967" s="11">
        <v>10.7</v>
      </c>
      <c r="S6967" s="11">
        <v>10.8</v>
      </c>
      <c r="T6967" s="11">
        <v>11.8</v>
      </c>
      <c r="U6967" s="11">
        <v>12.9</v>
      </c>
      <c r="V6967" s="11">
        <v>10.6</v>
      </c>
      <c r="W6967" s="11">
        <v>11.2</v>
      </c>
      <c r="X6967" s="11">
        <v>10.9</v>
      </c>
      <c r="Y6967" s="78"/>
      <c r="Z6967" s="11">
        <v>68.28</v>
      </c>
      <c r="AA6967" s="11">
        <v>152.62</v>
      </c>
      <c r="AB6967" s="11">
        <v>110.9</v>
      </c>
      <c r="AC6967" s="11">
        <v>0.43</v>
      </c>
      <c r="AD6967" s="11">
        <v>14.67</v>
      </c>
    </row>
    <row r="6968" spans="1:30" x14ac:dyDescent="0.25">
      <c r="A6968" s="1">
        <v>2019</v>
      </c>
      <c r="B6968" s="1">
        <v>10</v>
      </c>
      <c r="C6968" s="1">
        <v>18</v>
      </c>
      <c r="D6968" s="3">
        <v>0.125</v>
      </c>
      <c r="E6968" s="5">
        <v>6964</v>
      </c>
      <c r="G6968" s="15">
        <v>11.8</v>
      </c>
      <c r="H6968" s="15">
        <v>10.7</v>
      </c>
      <c r="I6968" s="15">
        <v>13.2</v>
      </c>
      <c r="J6968" s="15">
        <v>11.5</v>
      </c>
      <c r="K6968" s="15">
        <v>11.1</v>
      </c>
      <c r="L6968" s="15">
        <v>10.5</v>
      </c>
      <c r="N6968" s="88">
        <v>13</v>
      </c>
      <c r="O6968" s="104">
        <v>12.3</v>
      </c>
      <c r="Q6968" s="11">
        <v>12</v>
      </c>
      <c r="R6968" s="11">
        <v>10.7</v>
      </c>
      <c r="S6968" s="11">
        <v>10.8</v>
      </c>
      <c r="T6968" s="11">
        <v>11.8</v>
      </c>
      <c r="U6968" s="11">
        <v>12.9</v>
      </c>
      <c r="V6968" s="11">
        <v>10.6</v>
      </c>
      <c r="W6968" s="11">
        <v>11.2</v>
      </c>
      <c r="X6968" s="11">
        <v>10.9</v>
      </c>
      <c r="Y6968" s="78"/>
      <c r="Z6968" s="11">
        <v>68.28</v>
      </c>
      <c r="AA6968" s="11">
        <v>152.62</v>
      </c>
      <c r="AB6968" s="11">
        <v>110.9</v>
      </c>
      <c r="AC6968" s="11">
        <v>0.43</v>
      </c>
      <c r="AD6968" s="11">
        <v>14.67</v>
      </c>
    </row>
    <row r="6969" spans="1:30" x14ac:dyDescent="0.25">
      <c r="A6969" s="1">
        <v>2019</v>
      </c>
      <c r="B6969" s="1">
        <v>10</v>
      </c>
      <c r="C6969" s="1">
        <v>18</v>
      </c>
      <c r="D6969" s="3">
        <v>0.16666666666666666</v>
      </c>
      <c r="E6969" s="5">
        <v>6965</v>
      </c>
      <c r="G6969" s="15">
        <v>11</v>
      </c>
      <c r="H6969" s="15">
        <v>10.8</v>
      </c>
      <c r="I6969" s="15">
        <v>13.2</v>
      </c>
      <c r="J6969" s="15">
        <v>11.7</v>
      </c>
      <c r="K6969" s="15">
        <v>11</v>
      </c>
      <c r="L6969" s="15">
        <v>10.3</v>
      </c>
      <c r="N6969" s="88">
        <v>13</v>
      </c>
      <c r="O6969" s="104">
        <v>12.3</v>
      </c>
      <c r="Q6969" s="11">
        <v>12</v>
      </c>
      <c r="R6969" s="11">
        <v>10.7</v>
      </c>
      <c r="S6969" s="11">
        <v>10.8</v>
      </c>
      <c r="T6969" s="11">
        <v>11.8</v>
      </c>
      <c r="U6969" s="11">
        <v>12.9</v>
      </c>
      <c r="V6969" s="11">
        <v>10.6</v>
      </c>
      <c r="W6969" s="11">
        <v>11.2</v>
      </c>
      <c r="X6969" s="11">
        <v>10.9</v>
      </c>
      <c r="Y6969" s="78"/>
      <c r="Z6969" s="11">
        <v>68.28</v>
      </c>
      <c r="AA6969" s="11">
        <v>152.62</v>
      </c>
      <c r="AB6969" s="11">
        <v>110.9</v>
      </c>
      <c r="AC6969" s="11">
        <v>0.43</v>
      </c>
      <c r="AD6969" s="11">
        <v>14.67</v>
      </c>
    </row>
    <row r="6970" spans="1:30" x14ac:dyDescent="0.25">
      <c r="A6970" s="1">
        <v>2019</v>
      </c>
      <c r="B6970" s="1">
        <v>10</v>
      </c>
      <c r="C6970" s="1">
        <v>18</v>
      </c>
      <c r="D6970" s="3">
        <v>0.20833333333333334</v>
      </c>
      <c r="E6970" s="5">
        <v>6966</v>
      </c>
      <c r="G6970" s="15">
        <v>9.5</v>
      </c>
      <c r="H6970" s="15">
        <v>9.1999999999999993</v>
      </c>
      <c r="I6970" s="15">
        <v>13</v>
      </c>
      <c r="J6970" s="15">
        <v>11.8</v>
      </c>
      <c r="K6970" s="15">
        <v>10.9</v>
      </c>
      <c r="L6970" s="15">
        <v>10</v>
      </c>
      <c r="N6970" s="88">
        <v>13</v>
      </c>
      <c r="O6970" s="104">
        <v>12.3</v>
      </c>
      <c r="Q6970" s="11">
        <v>12</v>
      </c>
      <c r="R6970" s="11">
        <v>10.7</v>
      </c>
      <c r="S6970" s="11">
        <v>10.8</v>
      </c>
      <c r="T6970" s="11">
        <v>11.8</v>
      </c>
      <c r="U6970" s="11">
        <v>12.9</v>
      </c>
      <c r="V6970" s="11">
        <v>10.6</v>
      </c>
      <c r="W6970" s="11">
        <v>11.2</v>
      </c>
      <c r="X6970" s="11">
        <v>10.9</v>
      </c>
      <c r="Y6970" s="78"/>
      <c r="Z6970" s="11">
        <v>68.28</v>
      </c>
      <c r="AA6970" s="11">
        <v>152.62</v>
      </c>
      <c r="AB6970" s="11">
        <v>110.9</v>
      </c>
      <c r="AC6970" s="11">
        <v>0.43</v>
      </c>
      <c r="AD6970" s="11">
        <v>14.67</v>
      </c>
    </row>
    <row r="6971" spans="1:30" x14ac:dyDescent="0.25">
      <c r="A6971" s="1">
        <v>2019</v>
      </c>
      <c r="B6971" s="1">
        <v>10</v>
      </c>
      <c r="C6971" s="1">
        <v>18</v>
      </c>
      <c r="D6971" s="3">
        <v>0.25</v>
      </c>
      <c r="E6971" s="5">
        <v>6967</v>
      </c>
      <c r="G6971" s="15">
        <v>8.9</v>
      </c>
      <c r="H6971" s="15">
        <v>9.6</v>
      </c>
      <c r="I6971" s="15">
        <v>12.5</v>
      </c>
      <c r="J6971" s="15">
        <v>11.9</v>
      </c>
      <c r="K6971" s="15">
        <v>11.1</v>
      </c>
      <c r="L6971" s="15">
        <v>10.3</v>
      </c>
      <c r="N6971" s="88">
        <v>13</v>
      </c>
      <c r="O6971" s="104">
        <v>12.3</v>
      </c>
      <c r="Q6971" s="11">
        <v>12</v>
      </c>
      <c r="R6971" s="11">
        <v>10.7</v>
      </c>
      <c r="S6971" s="11">
        <v>10.8</v>
      </c>
      <c r="T6971" s="11">
        <v>11.8</v>
      </c>
      <c r="U6971" s="11">
        <v>12.9</v>
      </c>
      <c r="V6971" s="11">
        <v>10.6</v>
      </c>
      <c r="W6971" s="11">
        <v>11.2</v>
      </c>
      <c r="X6971" s="11">
        <v>10.9</v>
      </c>
      <c r="Y6971" s="78"/>
      <c r="Z6971" s="11">
        <v>68.28</v>
      </c>
      <c r="AA6971" s="11">
        <v>152.62</v>
      </c>
      <c r="AB6971" s="11">
        <v>110.9</v>
      </c>
      <c r="AC6971" s="11">
        <v>0.43</v>
      </c>
      <c r="AD6971" s="11">
        <v>14.67</v>
      </c>
    </row>
    <row r="6972" spans="1:30" x14ac:dyDescent="0.25">
      <c r="A6972" s="1">
        <v>2019</v>
      </c>
      <c r="B6972" s="1">
        <v>10</v>
      </c>
      <c r="C6972" s="1">
        <v>18</v>
      </c>
      <c r="D6972" s="3">
        <v>0.29166666666666669</v>
      </c>
      <c r="E6972" s="5">
        <v>6968</v>
      </c>
      <c r="G6972" s="15">
        <v>12.5</v>
      </c>
      <c r="H6972" s="15">
        <v>11.5</v>
      </c>
      <c r="I6972" s="15">
        <v>12.5</v>
      </c>
      <c r="J6972" s="15">
        <v>12.4</v>
      </c>
      <c r="K6972" s="15">
        <v>11.6</v>
      </c>
      <c r="L6972" s="15">
        <v>12.3</v>
      </c>
      <c r="N6972" s="88">
        <v>13</v>
      </c>
      <c r="O6972" s="104">
        <v>12.3</v>
      </c>
      <c r="Q6972" s="11">
        <v>12</v>
      </c>
      <c r="R6972" s="11">
        <v>10.7</v>
      </c>
      <c r="S6972" s="11">
        <v>10.8</v>
      </c>
      <c r="T6972" s="11">
        <v>11.8</v>
      </c>
      <c r="U6972" s="11">
        <v>12.9</v>
      </c>
      <c r="V6972" s="11">
        <v>10.6</v>
      </c>
      <c r="W6972" s="11">
        <v>11.2</v>
      </c>
      <c r="X6972" s="11">
        <v>10.9</v>
      </c>
      <c r="Y6972" s="78"/>
      <c r="Z6972" s="11">
        <v>68.28</v>
      </c>
      <c r="AA6972" s="11">
        <v>152.62</v>
      </c>
      <c r="AB6972" s="11">
        <v>110.9</v>
      </c>
      <c r="AC6972" s="11">
        <v>0.43</v>
      </c>
      <c r="AD6972" s="11">
        <v>14.67</v>
      </c>
    </row>
    <row r="6973" spans="1:30" x14ac:dyDescent="0.25">
      <c r="A6973" s="1">
        <v>2019</v>
      </c>
      <c r="B6973" s="1">
        <v>10</v>
      </c>
      <c r="C6973" s="1">
        <v>18</v>
      </c>
      <c r="D6973" s="3">
        <v>0.33333333333333331</v>
      </c>
      <c r="E6973" s="5">
        <v>6969</v>
      </c>
      <c r="G6973" s="15">
        <v>14.6</v>
      </c>
      <c r="H6973" s="15">
        <v>13.1</v>
      </c>
      <c r="I6973" s="15">
        <v>12.7</v>
      </c>
      <c r="J6973" s="15">
        <v>12.5</v>
      </c>
      <c r="K6973" s="15">
        <v>12.2</v>
      </c>
      <c r="L6973" s="15">
        <v>12.2</v>
      </c>
      <c r="N6973" s="88">
        <v>13</v>
      </c>
      <c r="O6973" s="104">
        <v>12.3</v>
      </c>
      <c r="Q6973" s="11">
        <v>12</v>
      </c>
      <c r="R6973" s="11">
        <v>10.7</v>
      </c>
      <c r="S6973" s="11">
        <v>10.8</v>
      </c>
      <c r="T6973" s="11">
        <v>11.8</v>
      </c>
      <c r="U6973" s="11">
        <v>12.9</v>
      </c>
      <c r="V6973" s="11">
        <v>10.6</v>
      </c>
      <c r="W6973" s="11">
        <v>11.2</v>
      </c>
      <c r="X6973" s="11">
        <v>10.9</v>
      </c>
      <c r="Y6973" s="78"/>
      <c r="Z6973" s="11">
        <v>68.28</v>
      </c>
      <c r="AA6973" s="11">
        <v>152.62</v>
      </c>
      <c r="AB6973" s="11">
        <v>110.9</v>
      </c>
      <c r="AC6973" s="11">
        <v>0.43</v>
      </c>
      <c r="AD6973" s="11">
        <v>14.67</v>
      </c>
    </row>
    <row r="6974" spans="1:30" x14ac:dyDescent="0.25">
      <c r="A6974" s="1">
        <v>2019</v>
      </c>
      <c r="B6974" s="1">
        <v>10</v>
      </c>
      <c r="C6974" s="1">
        <v>18</v>
      </c>
      <c r="D6974" s="3">
        <v>0.375</v>
      </c>
      <c r="E6974" s="5">
        <v>6970</v>
      </c>
      <c r="G6974" s="15">
        <v>16.600000000000001</v>
      </c>
      <c r="H6974" s="15">
        <v>14</v>
      </c>
      <c r="I6974" s="15">
        <v>12.8</v>
      </c>
      <c r="J6974" s="15">
        <v>12.8</v>
      </c>
      <c r="K6974" s="15">
        <v>12.9</v>
      </c>
      <c r="L6974" s="15">
        <v>14.5</v>
      </c>
      <c r="N6974" s="88">
        <v>13</v>
      </c>
      <c r="O6974" s="104">
        <v>12.3</v>
      </c>
      <c r="Q6974" s="11">
        <v>12</v>
      </c>
      <c r="R6974" s="11">
        <v>10.7</v>
      </c>
      <c r="S6974" s="11">
        <v>10.8</v>
      </c>
      <c r="T6974" s="11">
        <v>11.8</v>
      </c>
      <c r="U6974" s="11">
        <v>12.9</v>
      </c>
      <c r="V6974" s="11">
        <v>10.6</v>
      </c>
      <c r="W6974" s="11">
        <v>11.2</v>
      </c>
      <c r="X6974" s="11">
        <v>10.9</v>
      </c>
      <c r="Y6974" s="78"/>
      <c r="Z6974" s="11">
        <v>68.28</v>
      </c>
      <c r="AA6974" s="11">
        <v>152.62</v>
      </c>
      <c r="AB6974" s="11">
        <v>110.9</v>
      </c>
      <c r="AC6974" s="11">
        <v>0.43</v>
      </c>
      <c r="AD6974" s="11">
        <v>14.67</v>
      </c>
    </row>
    <row r="6975" spans="1:30" x14ac:dyDescent="0.25">
      <c r="A6975" s="1">
        <v>2019</v>
      </c>
      <c r="B6975" s="1">
        <v>10</v>
      </c>
      <c r="C6975" s="1">
        <v>18</v>
      </c>
      <c r="D6975" s="3">
        <v>0.41666666666666669</v>
      </c>
      <c r="E6975" s="5">
        <v>6971</v>
      </c>
      <c r="G6975" s="15">
        <v>17.5</v>
      </c>
      <c r="H6975" s="15">
        <v>15</v>
      </c>
      <c r="I6975" s="15">
        <v>12.6</v>
      </c>
      <c r="J6975" s="15">
        <v>13.2</v>
      </c>
      <c r="K6975" s="15">
        <v>14</v>
      </c>
      <c r="L6975" s="15">
        <v>17.5</v>
      </c>
      <c r="N6975" s="88">
        <v>13</v>
      </c>
      <c r="O6975" s="104">
        <v>12.3</v>
      </c>
      <c r="Q6975" s="11">
        <v>12</v>
      </c>
      <c r="R6975" s="11">
        <v>10.7</v>
      </c>
      <c r="S6975" s="11">
        <v>10.8</v>
      </c>
      <c r="T6975" s="11">
        <v>11.8</v>
      </c>
      <c r="U6975" s="11">
        <v>12.9</v>
      </c>
      <c r="V6975" s="11">
        <v>10.6</v>
      </c>
      <c r="W6975" s="11">
        <v>11.2</v>
      </c>
      <c r="X6975" s="11">
        <v>10.9</v>
      </c>
      <c r="Y6975" s="78"/>
      <c r="Z6975" s="11">
        <v>68.28</v>
      </c>
      <c r="AA6975" s="11">
        <v>152.62</v>
      </c>
      <c r="AB6975" s="11">
        <v>110.9</v>
      </c>
      <c r="AC6975" s="11">
        <v>0.43</v>
      </c>
      <c r="AD6975" s="11">
        <v>14.67</v>
      </c>
    </row>
    <row r="6976" spans="1:30" x14ac:dyDescent="0.25">
      <c r="A6976" s="1">
        <v>2019</v>
      </c>
      <c r="B6976" s="1">
        <v>10</v>
      </c>
      <c r="C6976" s="1">
        <v>18</v>
      </c>
      <c r="D6976" s="3">
        <v>0.45833333333333331</v>
      </c>
      <c r="E6976" s="5">
        <v>6972</v>
      </c>
      <c r="G6976" s="15">
        <v>17.899999999999999</v>
      </c>
      <c r="H6976" s="15">
        <v>16.399999999999999</v>
      </c>
      <c r="I6976" s="15">
        <v>12.7</v>
      </c>
      <c r="J6976" s="15">
        <v>13.3</v>
      </c>
      <c r="K6976" s="15">
        <v>13.9</v>
      </c>
      <c r="L6976" s="15">
        <v>17.7</v>
      </c>
      <c r="N6976" s="88">
        <v>13</v>
      </c>
      <c r="O6976" s="104">
        <v>12.3</v>
      </c>
      <c r="Q6976" s="11">
        <v>12</v>
      </c>
      <c r="R6976" s="11">
        <v>10.7</v>
      </c>
      <c r="S6976" s="11">
        <v>10.8</v>
      </c>
      <c r="T6976" s="11">
        <v>11.8</v>
      </c>
      <c r="U6976" s="11">
        <v>12.9</v>
      </c>
      <c r="V6976" s="11">
        <v>10.6</v>
      </c>
      <c r="W6976" s="11">
        <v>11.2</v>
      </c>
      <c r="X6976" s="11">
        <v>10.9</v>
      </c>
      <c r="Y6976" s="78"/>
      <c r="Z6976" s="11">
        <v>68.28</v>
      </c>
      <c r="AA6976" s="11">
        <v>152.62</v>
      </c>
      <c r="AB6976" s="11">
        <v>110.9</v>
      </c>
      <c r="AC6976" s="11">
        <v>0.43</v>
      </c>
      <c r="AD6976" s="11">
        <v>14.67</v>
      </c>
    </row>
    <row r="6977" spans="1:30" x14ac:dyDescent="0.25">
      <c r="A6977" s="1">
        <v>2019</v>
      </c>
      <c r="B6977" s="1">
        <v>10</v>
      </c>
      <c r="C6977" s="1">
        <v>18</v>
      </c>
      <c r="D6977" s="3">
        <v>0.5</v>
      </c>
      <c r="E6977" s="5">
        <v>6973</v>
      </c>
      <c r="G6977" s="15">
        <v>18.100000000000001</v>
      </c>
      <c r="H6977" s="15">
        <v>16.8</v>
      </c>
      <c r="I6977" s="15">
        <v>13.5</v>
      </c>
      <c r="J6977" s="15">
        <v>13.5</v>
      </c>
      <c r="K6977" s="15">
        <v>14.5</v>
      </c>
      <c r="L6977" s="15">
        <v>17</v>
      </c>
      <c r="N6977" s="88">
        <v>13.8</v>
      </c>
      <c r="O6977" s="104">
        <v>12.3</v>
      </c>
      <c r="Q6977" s="11">
        <v>12</v>
      </c>
      <c r="R6977" s="11">
        <v>10.7</v>
      </c>
      <c r="S6977" s="11">
        <v>10.8</v>
      </c>
      <c r="T6977" s="11">
        <v>11.8</v>
      </c>
      <c r="U6977" s="11">
        <v>12.9</v>
      </c>
      <c r="V6977" s="11">
        <v>10.6</v>
      </c>
      <c r="W6977" s="11">
        <v>11.2</v>
      </c>
      <c r="X6977" s="11">
        <v>10.9</v>
      </c>
      <c r="Y6977" s="78"/>
      <c r="Z6977" s="11">
        <v>68.28</v>
      </c>
      <c r="AA6977" s="11">
        <v>152.62</v>
      </c>
      <c r="AB6977" s="11">
        <v>110.9</v>
      </c>
      <c r="AC6977" s="11">
        <v>0.43</v>
      </c>
      <c r="AD6977" s="11">
        <v>14.67</v>
      </c>
    </row>
    <row r="6978" spans="1:30" x14ac:dyDescent="0.25">
      <c r="A6978" s="1">
        <v>2019</v>
      </c>
      <c r="B6978" s="1">
        <v>10</v>
      </c>
      <c r="C6978" s="1">
        <v>18</v>
      </c>
      <c r="D6978" s="3">
        <v>0.54166666666666663</v>
      </c>
      <c r="E6978" s="5">
        <v>6974</v>
      </c>
      <c r="G6978" s="15">
        <v>18</v>
      </c>
      <c r="H6978" s="15">
        <v>16.7</v>
      </c>
      <c r="I6978" s="15">
        <v>13.9</v>
      </c>
      <c r="J6978" s="15">
        <v>13.7</v>
      </c>
      <c r="K6978" s="15">
        <v>14.8</v>
      </c>
      <c r="L6978" s="15">
        <v>16.899999999999999</v>
      </c>
      <c r="N6978" s="88">
        <v>13.8</v>
      </c>
      <c r="O6978" s="104">
        <v>12.3</v>
      </c>
      <c r="Q6978" s="11">
        <v>12</v>
      </c>
      <c r="R6978" s="11">
        <v>10.7</v>
      </c>
      <c r="S6978" s="11">
        <v>10.8</v>
      </c>
      <c r="T6978" s="11">
        <v>11.8</v>
      </c>
      <c r="U6978" s="11">
        <v>12.9</v>
      </c>
      <c r="V6978" s="11">
        <v>10.6</v>
      </c>
      <c r="W6978" s="11">
        <v>11.2</v>
      </c>
      <c r="X6978" s="11">
        <v>10.9</v>
      </c>
      <c r="Y6978" s="78"/>
      <c r="Z6978" s="11">
        <v>68.28</v>
      </c>
      <c r="AA6978" s="11">
        <v>152.62</v>
      </c>
      <c r="AB6978" s="11">
        <v>110.9</v>
      </c>
      <c r="AC6978" s="11">
        <v>0.43</v>
      </c>
      <c r="AD6978" s="11">
        <v>14.67</v>
      </c>
    </row>
    <row r="6979" spans="1:30" x14ac:dyDescent="0.25">
      <c r="A6979" s="1">
        <v>2019</v>
      </c>
      <c r="B6979" s="1">
        <v>10</v>
      </c>
      <c r="C6979" s="1">
        <v>18</v>
      </c>
      <c r="D6979" s="3">
        <v>0.58333333333333337</v>
      </c>
      <c r="E6979" s="5">
        <v>6975</v>
      </c>
      <c r="G6979" s="15">
        <v>17.600000000000001</v>
      </c>
      <c r="H6979" s="15">
        <v>15.6</v>
      </c>
      <c r="I6979" s="15">
        <v>14</v>
      </c>
      <c r="J6979" s="15">
        <v>13.9</v>
      </c>
      <c r="K6979" s="15">
        <v>14.5</v>
      </c>
      <c r="L6979" s="15">
        <v>16.3</v>
      </c>
      <c r="N6979" s="88">
        <v>13.8</v>
      </c>
      <c r="O6979" s="104">
        <v>12.3</v>
      </c>
      <c r="Q6979" s="11">
        <v>12</v>
      </c>
      <c r="R6979" s="11">
        <v>10.7</v>
      </c>
      <c r="S6979" s="11">
        <v>10.8</v>
      </c>
      <c r="T6979" s="11">
        <v>11.8</v>
      </c>
      <c r="U6979" s="11">
        <v>12.9</v>
      </c>
      <c r="V6979" s="11">
        <v>10.6</v>
      </c>
      <c r="W6979" s="11">
        <v>11.2</v>
      </c>
      <c r="X6979" s="11">
        <v>10.9</v>
      </c>
      <c r="Y6979" s="78"/>
      <c r="Z6979" s="11">
        <v>68.28</v>
      </c>
      <c r="AA6979" s="11">
        <v>152.62</v>
      </c>
      <c r="AB6979" s="11">
        <v>110.9</v>
      </c>
      <c r="AC6979" s="11">
        <v>0.43</v>
      </c>
      <c r="AD6979" s="11">
        <v>14.67</v>
      </c>
    </row>
    <row r="6980" spans="1:30" x14ac:dyDescent="0.25">
      <c r="A6980" s="1">
        <v>2019</v>
      </c>
      <c r="B6980" s="1">
        <v>10</v>
      </c>
      <c r="C6980" s="1">
        <v>18</v>
      </c>
      <c r="D6980" s="3">
        <v>0.625</v>
      </c>
      <c r="E6980" s="5">
        <v>6976</v>
      </c>
      <c r="G6980" s="15">
        <v>16.5</v>
      </c>
      <c r="H6980" s="15">
        <v>14.6</v>
      </c>
      <c r="I6980" s="15">
        <v>13.8</v>
      </c>
      <c r="J6980" s="15">
        <v>13.6</v>
      </c>
      <c r="K6980" s="15">
        <v>14.2</v>
      </c>
      <c r="L6980" s="15">
        <v>15.4</v>
      </c>
      <c r="N6980" s="88">
        <v>13.8</v>
      </c>
      <c r="O6980" s="104">
        <v>12.3</v>
      </c>
      <c r="Q6980" s="11">
        <v>12</v>
      </c>
      <c r="R6980" s="11">
        <v>10.7</v>
      </c>
      <c r="S6980" s="11">
        <v>10.8</v>
      </c>
      <c r="T6980" s="11">
        <v>11.8</v>
      </c>
      <c r="U6980" s="11">
        <v>12.9</v>
      </c>
      <c r="V6980" s="11">
        <v>10.6</v>
      </c>
      <c r="W6980" s="11">
        <v>11.2</v>
      </c>
      <c r="X6980" s="11">
        <v>10.9</v>
      </c>
      <c r="Y6980" s="78"/>
      <c r="Z6980" s="11">
        <v>68.28</v>
      </c>
      <c r="AA6980" s="11">
        <v>152.62</v>
      </c>
      <c r="AB6980" s="11">
        <v>110.9</v>
      </c>
      <c r="AC6980" s="11">
        <v>0.43</v>
      </c>
      <c r="AD6980" s="11">
        <v>14.67</v>
      </c>
    </row>
    <row r="6981" spans="1:30" x14ac:dyDescent="0.25">
      <c r="A6981" s="1">
        <v>2019</v>
      </c>
      <c r="B6981" s="1">
        <v>10</v>
      </c>
      <c r="C6981" s="1">
        <v>18</v>
      </c>
      <c r="D6981" s="3">
        <v>0.66666666666666663</v>
      </c>
      <c r="E6981" s="5">
        <v>6977</v>
      </c>
      <c r="G6981" s="15">
        <v>15.4</v>
      </c>
      <c r="H6981" s="15">
        <v>13.7</v>
      </c>
      <c r="I6981" s="15">
        <v>13.3</v>
      </c>
      <c r="J6981" s="15">
        <v>13.1</v>
      </c>
      <c r="K6981" s="15">
        <v>13</v>
      </c>
      <c r="L6981" s="15">
        <v>14.5</v>
      </c>
      <c r="N6981" s="88">
        <v>13.8</v>
      </c>
      <c r="O6981" s="104">
        <v>12.3</v>
      </c>
      <c r="Q6981" s="11">
        <v>12</v>
      </c>
      <c r="R6981" s="11">
        <v>10.7</v>
      </c>
      <c r="S6981" s="11">
        <v>10.8</v>
      </c>
      <c r="T6981" s="11">
        <v>11.8</v>
      </c>
      <c r="U6981" s="11">
        <v>12.9</v>
      </c>
      <c r="V6981" s="11">
        <v>10.6</v>
      </c>
      <c r="W6981" s="11">
        <v>11.2</v>
      </c>
      <c r="X6981" s="11">
        <v>10.9</v>
      </c>
      <c r="Y6981" s="78"/>
      <c r="Z6981" s="11">
        <v>68.28</v>
      </c>
      <c r="AA6981" s="11">
        <v>152.62</v>
      </c>
      <c r="AB6981" s="11">
        <v>110.9</v>
      </c>
      <c r="AC6981" s="11">
        <v>0.43</v>
      </c>
      <c r="AD6981" s="11">
        <v>14.67</v>
      </c>
    </row>
    <row r="6982" spans="1:30" x14ac:dyDescent="0.25">
      <c r="A6982" s="1">
        <v>2019</v>
      </c>
      <c r="B6982" s="1">
        <v>10</v>
      </c>
      <c r="C6982" s="1">
        <v>18</v>
      </c>
      <c r="D6982" s="3">
        <v>0.70833333333333337</v>
      </c>
      <c r="E6982" s="5">
        <v>6978</v>
      </c>
      <c r="G6982" s="15">
        <v>14.6</v>
      </c>
      <c r="H6982" s="15">
        <v>12.9</v>
      </c>
      <c r="I6982" s="15">
        <v>13.3</v>
      </c>
      <c r="J6982" s="15">
        <v>13.4</v>
      </c>
      <c r="K6982" s="15">
        <v>12.7</v>
      </c>
      <c r="L6982" s="15">
        <v>13.7</v>
      </c>
      <c r="N6982" s="88">
        <v>13.8</v>
      </c>
      <c r="O6982" s="104">
        <v>12.3</v>
      </c>
      <c r="Q6982" s="11">
        <v>12</v>
      </c>
      <c r="R6982" s="11">
        <v>10.7</v>
      </c>
      <c r="S6982" s="11">
        <v>10.8</v>
      </c>
      <c r="T6982" s="11">
        <v>11.8</v>
      </c>
      <c r="U6982" s="11">
        <v>12.9</v>
      </c>
      <c r="V6982" s="11">
        <v>10.6</v>
      </c>
      <c r="W6982" s="11">
        <v>11.2</v>
      </c>
      <c r="X6982" s="11">
        <v>10.9</v>
      </c>
      <c r="Y6982" s="78"/>
      <c r="Z6982" s="11">
        <v>68.28</v>
      </c>
      <c r="AA6982" s="11">
        <v>152.62</v>
      </c>
      <c r="AB6982" s="11">
        <v>110.9</v>
      </c>
      <c r="AC6982" s="11">
        <v>0.43</v>
      </c>
      <c r="AD6982" s="11">
        <v>14.67</v>
      </c>
    </row>
    <row r="6983" spans="1:30" x14ac:dyDescent="0.25">
      <c r="A6983" s="1">
        <v>2019</v>
      </c>
      <c r="B6983" s="1">
        <v>10</v>
      </c>
      <c r="C6983" s="1">
        <v>18</v>
      </c>
      <c r="D6983" s="3">
        <v>0.75</v>
      </c>
      <c r="E6983" s="5">
        <v>6979</v>
      </c>
      <c r="G6983" s="15">
        <v>14</v>
      </c>
      <c r="H6983" s="15">
        <v>12.4</v>
      </c>
      <c r="I6983" s="15">
        <v>13.2</v>
      </c>
      <c r="J6983" s="15">
        <v>13</v>
      </c>
      <c r="K6983" s="15">
        <v>11.6</v>
      </c>
      <c r="L6983" s="15">
        <v>13.2</v>
      </c>
      <c r="N6983" s="88">
        <v>13.8</v>
      </c>
      <c r="O6983" s="104">
        <v>12.3</v>
      </c>
      <c r="Q6983" s="11">
        <v>12</v>
      </c>
      <c r="R6983" s="11">
        <v>10.7</v>
      </c>
      <c r="S6983" s="11">
        <v>10.8</v>
      </c>
      <c r="T6983" s="11">
        <v>11.8</v>
      </c>
      <c r="U6983" s="11">
        <v>12.9</v>
      </c>
      <c r="V6983" s="11">
        <v>10.6</v>
      </c>
      <c r="W6983" s="11">
        <v>11.2</v>
      </c>
      <c r="X6983" s="11">
        <v>10.9</v>
      </c>
      <c r="Y6983" s="78"/>
      <c r="Z6983" s="11">
        <v>68.28</v>
      </c>
      <c r="AA6983" s="11">
        <v>152.62</v>
      </c>
      <c r="AB6983" s="11">
        <v>110.9</v>
      </c>
      <c r="AC6983" s="11">
        <v>0.43</v>
      </c>
      <c r="AD6983" s="11">
        <v>14.67</v>
      </c>
    </row>
    <row r="6984" spans="1:30" x14ac:dyDescent="0.25">
      <c r="A6984" s="1">
        <v>2019</v>
      </c>
      <c r="B6984" s="1">
        <v>10</v>
      </c>
      <c r="C6984" s="1">
        <v>18</v>
      </c>
      <c r="D6984" s="3">
        <v>0.79166666666666663</v>
      </c>
      <c r="E6984" s="5">
        <v>6980</v>
      </c>
      <c r="G6984" s="15">
        <v>13.5</v>
      </c>
      <c r="H6984" s="15">
        <v>10.9</v>
      </c>
      <c r="I6984" s="15">
        <v>13.1</v>
      </c>
      <c r="J6984" s="15">
        <v>12.5</v>
      </c>
      <c r="K6984" s="15">
        <v>11.9</v>
      </c>
      <c r="L6984" s="15">
        <v>12.9</v>
      </c>
      <c r="N6984" s="88">
        <v>13.8</v>
      </c>
      <c r="O6984" s="104">
        <v>12.3</v>
      </c>
      <c r="Q6984" s="11">
        <v>12</v>
      </c>
      <c r="R6984" s="11">
        <v>10.7</v>
      </c>
      <c r="S6984" s="11">
        <v>10.8</v>
      </c>
      <c r="T6984" s="11">
        <v>11.8</v>
      </c>
      <c r="U6984" s="11">
        <v>12.9</v>
      </c>
      <c r="V6984" s="11">
        <v>10.6</v>
      </c>
      <c r="W6984" s="11">
        <v>11.2</v>
      </c>
      <c r="X6984" s="11">
        <v>10.9</v>
      </c>
      <c r="Y6984" s="78"/>
      <c r="Z6984" s="11">
        <v>68.28</v>
      </c>
      <c r="AA6984" s="11">
        <v>152.62</v>
      </c>
      <c r="AB6984" s="11">
        <v>110.9</v>
      </c>
      <c r="AC6984" s="11">
        <v>0.43</v>
      </c>
      <c r="AD6984" s="11">
        <v>14.67</v>
      </c>
    </row>
    <row r="6985" spans="1:30" x14ac:dyDescent="0.25">
      <c r="A6985" s="1">
        <v>2019</v>
      </c>
      <c r="B6985" s="1">
        <v>10</v>
      </c>
      <c r="C6985" s="1">
        <v>18</v>
      </c>
      <c r="D6985" s="3">
        <v>0.83333333333333337</v>
      </c>
      <c r="E6985" s="5">
        <v>6981</v>
      </c>
      <c r="G6985" s="15">
        <v>12.3</v>
      </c>
      <c r="H6985" s="15">
        <v>10.7</v>
      </c>
      <c r="I6985" s="15">
        <v>12.8</v>
      </c>
      <c r="J6985" s="15">
        <v>12.2</v>
      </c>
      <c r="K6985" s="15">
        <v>12.7</v>
      </c>
      <c r="L6985" s="15">
        <v>12.2</v>
      </c>
      <c r="N6985" s="88">
        <v>13.8</v>
      </c>
      <c r="O6985" s="104">
        <v>12.3</v>
      </c>
      <c r="Q6985" s="11">
        <v>12</v>
      </c>
      <c r="R6985" s="11">
        <v>10.7</v>
      </c>
      <c r="S6985" s="11">
        <v>10.8</v>
      </c>
      <c r="T6985" s="11">
        <v>11.8</v>
      </c>
      <c r="U6985" s="11">
        <v>12.9</v>
      </c>
      <c r="V6985" s="11">
        <v>10.6</v>
      </c>
      <c r="W6985" s="11">
        <v>11.2</v>
      </c>
      <c r="X6985" s="11">
        <v>10.9</v>
      </c>
      <c r="Y6985" s="78"/>
      <c r="Z6985" s="11">
        <v>68.28</v>
      </c>
      <c r="AA6985" s="11">
        <v>152.62</v>
      </c>
      <c r="AB6985" s="11">
        <v>110.9</v>
      </c>
      <c r="AC6985" s="11">
        <v>0.43</v>
      </c>
      <c r="AD6985" s="11">
        <v>14.67</v>
      </c>
    </row>
    <row r="6986" spans="1:30" x14ac:dyDescent="0.25">
      <c r="A6986" s="1">
        <v>2019</v>
      </c>
      <c r="B6986" s="1">
        <v>10</v>
      </c>
      <c r="C6986" s="1">
        <v>18</v>
      </c>
      <c r="D6986" s="3">
        <v>0.875</v>
      </c>
      <c r="E6986" s="5">
        <v>6982</v>
      </c>
      <c r="G6986" s="15">
        <v>10.8</v>
      </c>
      <c r="H6986" s="15">
        <v>9.9</v>
      </c>
      <c r="I6986" s="15">
        <v>12.8</v>
      </c>
      <c r="J6986" s="15">
        <v>12.2</v>
      </c>
      <c r="K6986" s="15">
        <v>12.5</v>
      </c>
      <c r="L6986" s="15">
        <v>11.9</v>
      </c>
      <c r="N6986" s="88">
        <v>13.8</v>
      </c>
      <c r="O6986" s="104">
        <v>12.3</v>
      </c>
      <c r="Q6986" s="11">
        <v>12</v>
      </c>
      <c r="R6986" s="11">
        <v>10.7</v>
      </c>
      <c r="S6986" s="11">
        <v>10.8</v>
      </c>
      <c r="T6986" s="11">
        <v>11.8</v>
      </c>
      <c r="U6986" s="11">
        <v>12.9</v>
      </c>
      <c r="V6986" s="11">
        <v>10.6</v>
      </c>
      <c r="W6986" s="11">
        <v>11.2</v>
      </c>
      <c r="X6986" s="11">
        <v>10.9</v>
      </c>
      <c r="Y6986" s="78"/>
      <c r="Z6986" s="11">
        <v>68.28</v>
      </c>
      <c r="AA6986" s="11">
        <v>152.62</v>
      </c>
      <c r="AB6986" s="11">
        <v>110.9</v>
      </c>
      <c r="AC6986" s="11">
        <v>0.43</v>
      </c>
      <c r="AD6986" s="11">
        <v>14.67</v>
      </c>
    </row>
    <row r="6987" spans="1:30" x14ac:dyDescent="0.25">
      <c r="A6987" s="1">
        <v>2019</v>
      </c>
      <c r="B6987" s="1">
        <v>10</v>
      </c>
      <c r="C6987" s="1">
        <v>18</v>
      </c>
      <c r="D6987" s="3">
        <v>0.91666666666666663</v>
      </c>
      <c r="E6987" s="5">
        <v>6983</v>
      </c>
      <c r="G6987" s="15">
        <v>9.8000000000000007</v>
      </c>
      <c r="H6987" s="15">
        <v>10</v>
      </c>
      <c r="I6987" s="15">
        <v>13.1</v>
      </c>
      <c r="J6987" s="15">
        <v>11.4</v>
      </c>
      <c r="K6987" s="15">
        <v>12.5</v>
      </c>
      <c r="L6987" s="15">
        <v>11.3</v>
      </c>
      <c r="N6987" s="88">
        <v>13.8</v>
      </c>
      <c r="O6987" s="104">
        <v>12.3</v>
      </c>
      <c r="Q6987" s="11">
        <v>12</v>
      </c>
      <c r="R6987" s="11">
        <v>10.7</v>
      </c>
      <c r="S6987" s="11">
        <v>10.8</v>
      </c>
      <c r="T6987" s="11">
        <v>11.8</v>
      </c>
      <c r="U6987" s="11">
        <v>12.9</v>
      </c>
      <c r="V6987" s="11">
        <v>10.6</v>
      </c>
      <c r="W6987" s="11">
        <v>11.2</v>
      </c>
      <c r="X6987" s="11">
        <v>10.9</v>
      </c>
      <c r="Y6987" s="78"/>
      <c r="Z6987" s="11">
        <v>68.28</v>
      </c>
      <c r="AA6987" s="11">
        <v>152.62</v>
      </c>
      <c r="AB6987" s="11">
        <v>110.9</v>
      </c>
      <c r="AC6987" s="11">
        <v>0.43</v>
      </c>
      <c r="AD6987" s="11">
        <v>14.67</v>
      </c>
    </row>
    <row r="6988" spans="1:30" x14ac:dyDescent="0.25">
      <c r="A6988" s="1">
        <v>2019</v>
      </c>
      <c r="B6988" s="1">
        <v>10</v>
      </c>
      <c r="C6988" s="1">
        <v>18</v>
      </c>
      <c r="D6988" s="3">
        <v>0.95833333333333337</v>
      </c>
      <c r="E6988" s="5">
        <v>6984</v>
      </c>
      <c r="G6988" s="15">
        <v>10.1</v>
      </c>
      <c r="H6988" s="15">
        <v>9.4</v>
      </c>
      <c r="I6988" s="15">
        <v>13.3</v>
      </c>
      <c r="J6988" s="15">
        <v>11.3</v>
      </c>
      <c r="K6988" s="15">
        <v>12.1</v>
      </c>
      <c r="L6988" s="15">
        <v>10.6</v>
      </c>
      <c r="N6988" s="88">
        <v>13.8</v>
      </c>
      <c r="O6988" s="104">
        <v>12.3</v>
      </c>
      <c r="Q6988" s="11">
        <v>12</v>
      </c>
      <c r="R6988" s="11">
        <v>10.7</v>
      </c>
      <c r="S6988" s="11">
        <v>10.8</v>
      </c>
      <c r="T6988" s="11">
        <v>11.8</v>
      </c>
      <c r="U6988" s="11">
        <v>12.9</v>
      </c>
      <c r="V6988" s="11">
        <v>10.6</v>
      </c>
      <c r="W6988" s="11">
        <v>11.2</v>
      </c>
      <c r="X6988" s="11">
        <v>10.9</v>
      </c>
      <c r="Y6988" s="78"/>
      <c r="Z6988" s="11">
        <v>68.28</v>
      </c>
      <c r="AA6988" s="11">
        <v>152.62</v>
      </c>
      <c r="AB6988" s="11">
        <v>110.9</v>
      </c>
      <c r="AC6988" s="11">
        <v>0.43</v>
      </c>
      <c r="AD6988" s="11">
        <v>14.67</v>
      </c>
    </row>
    <row r="6989" spans="1:30" x14ac:dyDescent="0.25">
      <c r="A6989" s="1">
        <v>2019</v>
      </c>
      <c r="B6989" s="1">
        <v>10</v>
      </c>
      <c r="C6989" s="1">
        <v>19</v>
      </c>
      <c r="D6989" s="3">
        <v>0</v>
      </c>
      <c r="E6989" s="5">
        <v>6985</v>
      </c>
      <c r="G6989" s="15">
        <v>10.7</v>
      </c>
      <c r="H6989" s="15">
        <v>8.9</v>
      </c>
      <c r="I6989" s="15">
        <v>12.7</v>
      </c>
      <c r="J6989" s="15">
        <v>11.3</v>
      </c>
      <c r="K6989" s="15">
        <v>12.2</v>
      </c>
      <c r="L6989" s="15">
        <v>10.6</v>
      </c>
      <c r="N6989" s="88">
        <v>13</v>
      </c>
      <c r="O6989" s="104">
        <v>12.3</v>
      </c>
      <c r="Q6989" s="11">
        <v>12</v>
      </c>
      <c r="R6989" s="11">
        <v>10.7</v>
      </c>
      <c r="S6989" s="11">
        <v>10.199999999999999</v>
      </c>
      <c r="T6989" s="11">
        <v>11.7</v>
      </c>
      <c r="U6989" s="11">
        <v>13</v>
      </c>
      <c r="V6989" s="11">
        <v>10.7</v>
      </c>
      <c r="W6989" s="11">
        <v>11.7</v>
      </c>
      <c r="X6989" s="11">
        <v>10.9</v>
      </c>
      <c r="Y6989" s="78"/>
      <c r="Z6989" s="11">
        <v>66.47</v>
      </c>
      <c r="AA6989" s="11">
        <v>147.53</v>
      </c>
      <c r="AB6989" s="11">
        <v>109.97</v>
      </c>
      <c r="AC6989" s="11">
        <v>2.06</v>
      </c>
      <c r="AD6989" s="11">
        <v>12.65</v>
      </c>
    </row>
    <row r="6990" spans="1:30" x14ac:dyDescent="0.25">
      <c r="A6990" s="1">
        <v>2019</v>
      </c>
      <c r="B6990" s="1">
        <v>10</v>
      </c>
      <c r="C6990" s="1">
        <v>19</v>
      </c>
      <c r="D6990" s="3">
        <v>4.1666666666666664E-2</v>
      </c>
      <c r="E6990" s="5">
        <v>6986</v>
      </c>
      <c r="G6990" s="15">
        <v>11</v>
      </c>
      <c r="H6990" s="15">
        <v>9.4</v>
      </c>
      <c r="I6990" s="15">
        <v>12.2</v>
      </c>
      <c r="J6990" s="15">
        <v>11.2</v>
      </c>
      <c r="K6990" s="15">
        <v>12.1</v>
      </c>
      <c r="L6990" s="15">
        <v>10.5</v>
      </c>
      <c r="N6990" s="88">
        <v>13</v>
      </c>
      <c r="O6990" s="104">
        <v>12.3</v>
      </c>
      <c r="Q6990" s="11">
        <v>12</v>
      </c>
      <c r="R6990" s="11">
        <v>10.7</v>
      </c>
      <c r="S6990" s="11">
        <v>10.199999999999999</v>
      </c>
      <c r="T6990" s="11">
        <v>11.7</v>
      </c>
      <c r="U6990" s="11">
        <v>13</v>
      </c>
      <c r="V6990" s="11">
        <v>10.7</v>
      </c>
      <c r="W6990" s="11">
        <v>11.7</v>
      </c>
      <c r="X6990" s="11">
        <v>10.9</v>
      </c>
      <c r="Y6990" s="78"/>
      <c r="Z6990" s="11">
        <v>66.47</v>
      </c>
      <c r="AA6990" s="11">
        <v>147.53</v>
      </c>
      <c r="AB6990" s="11">
        <v>109.97</v>
      </c>
      <c r="AC6990" s="11">
        <v>2.06</v>
      </c>
      <c r="AD6990" s="11">
        <v>12.65</v>
      </c>
    </row>
    <row r="6991" spans="1:30" x14ac:dyDescent="0.25">
      <c r="A6991" s="1">
        <v>2019</v>
      </c>
      <c r="B6991" s="1">
        <v>10</v>
      </c>
      <c r="C6991" s="1">
        <v>19</v>
      </c>
      <c r="D6991" s="3">
        <v>8.3333333333333329E-2</v>
      </c>
      <c r="E6991" s="5">
        <v>6987</v>
      </c>
      <c r="G6991" s="15">
        <v>11</v>
      </c>
      <c r="H6991" s="15">
        <v>9.3000000000000007</v>
      </c>
      <c r="I6991" s="15">
        <v>12.1</v>
      </c>
      <c r="J6991" s="15">
        <v>10.6</v>
      </c>
      <c r="K6991" s="15">
        <v>11.9</v>
      </c>
      <c r="L6991" s="15">
        <v>10.4</v>
      </c>
      <c r="N6991" s="88">
        <v>13</v>
      </c>
      <c r="O6991" s="104">
        <v>12.3</v>
      </c>
      <c r="Q6991" s="11">
        <v>12</v>
      </c>
      <c r="R6991" s="11">
        <v>10.7</v>
      </c>
      <c r="S6991" s="11">
        <v>10.199999999999999</v>
      </c>
      <c r="T6991" s="11">
        <v>11.7</v>
      </c>
      <c r="U6991" s="11">
        <v>13</v>
      </c>
      <c r="V6991" s="11">
        <v>10.7</v>
      </c>
      <c r="W6991" s="11">
        <v>11.7</v>
      </c>
      <c r="X6991" s="11">
        <v>10.9</v>
      </c>
      <c r="Y6991" s="78"/>
      <c r="Z6991" s="11">
        <v>66.47</v>
      </c>
      <c r="AA6991" s="11">
        <v>147.53</v>
      </c>
      <c r="AB6991" s="11">
        <v>109.97</v>
      </c>
      <c r="AC6991" s="11">
        <v>2.06</v>
      </c>
      <c r="AD6991" s="11">
        <v>12.65</v>
      </c>
    </row>
    <row r="6992" spans="1:30" x14ac:dyDescent="0.25">
      <c r="A6992" s="1">
        <v>2019</v>
      </c>
      <c r="B6992" s="1">
        <v>10</v>
      </c>
      <c r="C6992" s="1">
        <v>19</v>
      </c>
      <c r="D6992" s="3">
        <v>0.125</v>
      </c>
      <c r="E6992" s="5">
        <v>6988</v>
      </c>
      <c r="G6992" s="15">
        <v>10.8</v>
      </c>
      <c r="H6992" s="15">
        <v>9.1</v>
      </c>
      <c r="I6992" s="15">
        <v>12.6</v>
      </c>
      <c r="J6992" s="15">
        <v>10.5</v>
      </c>
      <c r="K6992" s="15">
        <v>11.8</v>
      </c>
      <c r="L6992" s="15">
        <v>9.9</v>
      </c>
      <c r="N6992" s="88">
        <v>13</v>
      </c>
      <c r="O6992" s="104">
        <v>12.3</v>
      </c>
      <c r="Q6992" s="11">
        <v>12</v>
      </c>
      <c r="R6992" s="11">
        <v>10.7</v>
      </c>
      <c r="S6992" s="11">
        <v>10.199999999999999</v>
      </c>
      <c r="T6992" s="11">
        <v>11.7</v>
      </c>
      <c r="U6992" s="11">
        <v>13</v>
      </c>
      <c r="V6992" s="11">
        <v>10.7</v>
      </c>
      <c r="W6992" s="11">
        <v>11.7</v>
      </c>
      <c r="X6992" s="11">
        <v>10.9</v>
      </c>
      <c r="Y6992" s="78"/>
      <c r="Z6992" s="11">
        <v>66.47</v>
      </c>
      <c r="AA6992" s="11">
        <v>147.53</v>
      </c>
      <c r="AB6992" s="11">
        <v>109.97</v>
      </c>
      <c r="AC6992" s="11">
        <v>2.06</v>
      </c>
      <c r="AD6992" s="11">
        <v>12.65</v>
      </c>
    </row>
    <row r="6993" spans="1:30" x14ac:dyDescent="0.25">
      <c r="A6993" s="1">
        <v>2019</v>
      </c>
      <c r="B6993" s="1">
        <v>10</v>
      </c>
      <c r="C6993" s="1">
        <v>19</v>
      </c>
      <c r="D6993" s="3">
        <v>0.16666666666666666</v>
      </c>
      <c r="E6993" s="5">
        <v>6989</v>
      </c>
      <c r="G6993" s="15">
        <v>9.5</v>
      </c>
      <c r="H6993" s="15">
        <v>8.5</v>
      </c>
      <c r="I6993" s="15">
        <v>13.3</v>
      </c>
      <c r="J6993" s="15">
        <v>10.6</v>
      </c>
      <c r="K6993" s="15">
        <v>10.9</v>
      </c>
      <c r="L6993" s="15">
        <v>9.8000000000000007</v>
      </c>
      <c r="N6993" s="88">
        <v>13</v>
      </c>
      <c r="O6993" s="104">
        <v>12.3</v>
      </c>
      <c r="Q6993" s="11">
        <v>12</v>
      </c>
      <c r="R6993" s="11">
        <v>10.7</v>
      </c>
      <c r="S6993" s="11">
        <v>10.199999999999999</v>
      </c>
      <c r="T6993" s="11">
        <v>11.7</v>
      </c>
      <c r="U6993" s="11">
        <v>13</v>
      </c>
      <c r="V6993" s="11">
        <v>10.7</v>
      </c>
      <c r="W6993" s="11">
        <v>11.7</v>
      </c>
      <c r="X6993" s="11">
        <v>10.9</v>
      </c>
      <c r="Y6993" s="78"/>
      <c r="Z6993" s="11">
        <v>66.47</v>
      </c>
      <c r="AA6993" s="11">
        <v>147.53</v>
      </c>
      <c r="AB6993" s="11">
        <v>109.97</v>
      </c>
      <c r="AC6993" s="11">
        <v>2.06</v>
      </c>
      <c r="AD6993" s="11">
        <v>12.65</v>
      </c>
    </row>
    <row r="6994" spans="1:30" x14ac:dyDescent="0.25">
      <c r="A6994" s="1">
        <v>2019</v>
      </c>
      <c r="B6994" s="1">
        <v>10</v>
      </c>
      <c r="C6994" s="1">
        <v>19</v>
      </c>
      <c r="D6994" s="3">
        <v>0.20833333333333334</v>
      </c>
      <c r="E6994" s="5">
        <v>6990</v>
      </c>
      <c r="G6994" s="15">
        <v>10</v>
      </c>
      <c r="H6994" s="15">
        <v>8.8000000000000007</v>
      </c>
      <c r="I6994" s="15">
        <v>12.2</v>
      </c>
      <c r="J6994" s="15">
        <v>10.5</v>
      </c>
      <c r="K6994" s="15">
        <v>10.6</v>
      </c>
      <c r="L6994" s="15">
        <v>9.6999999999999993</v>
      </c>
      <c r="N6994" s="88">
        <v>13</v>
      </c>
      <c r="O6994" s="104">
        <v>12.3</v>
      </c>
      <c r="Q6994" s="11">
        <v>12</v>
      </c>
      <c r="R6994" s="11">
        <v>10.7</v>
      </c>
      <c r="S6994" s="11">
        <v>10.199999999999999</v>
      </c>
      <c r="T6994" s="11">
        <v>11.7</v>
      </c>
      <c r="U6994" s="11">
        <v>13</v>
      </c>
      <c r="V6994" s="11">
        <v>10.7</v>
      </c>
      <c r="W6994" s="11">
        <v>11.7</v>
      </c>
      <c r="X6994" s="11">
        <v>10.9</v>
      </c>
      <c r="Y6994" s="78"/>
      <c r="Z6994" s="11">
        <v>66.47</v>
      </c>
      <c r="AA6994" s="11">
        <v>147.53</v>
      </c>
      <c r="AB6994" s="11">
        <v>109.97</v>
      </c>
      <c r="AC6994" s="11">
        <v>2.06</v>
      </c>
      <c r="AD6994" s="11">
        <v>12.65</v>
      </c>
    </row>
    <row r="6995" spans="1:30" x14ac:dyDescent="0.25">
      <c r="A6995" s="1">
        <v>2019</v>
      </c>
      <c r="B6995" s="1">
        <v>10</v>
      </c>
      <c r="C6995" s="1">
        <v>19</v>
      </c>
      <c r="D6995" s="3">
        <v>0.25</v>
      </c>
      <c r="E6995" s="5">
        <v>6991</v>
      </c>
      <c r="G6995" s="15">
        <v>10</v>
      </c>
      <c r="H6995" s="15">
        <v>10</v>
      </c>
      <c r="I6995" s="15">
        <v>12.3</v>
      </c>
      <c r="J6995" s="15">
        <v>11</v>
      </c>
      <c r="K6995" s="15">
        <v>10.7</v>
      </c>
      <c r="L6995" s="15">
        <v>9.9</v>
      </c>
      <c r="N6995" s="88">
        <v>13</v>
      </c>
      <c r="O6995" s="104">
        <v>12.3</v>
      </c>
      <c r="Q6995" s="11">
        <v>12</v>
      </c>
      <c r="R6995" s="11">
        <v>10.7</v>
      </c>
      <c r="S6995" s="11">
        <v>10.199999999999999</v>
      </c>
      <c r="T6995" s="11">
        <v>11.7</v>
      </c>
      <c r="U6995" s="11">
        <v>13</v>
      </c>
      <c r="V6995" s="11">
        <v>10.7</v>
      </c>
      <c r="W6995" s="11">
        <v>11.7</v>
      </c>
      <c r="X6995" s="11">
        <v>10.9</v>
      </c>
      <c r="Y6995" s="78"/>
      <c r="Z6995" s="11">
        <v>66.47</v>
      </c>
      <c r="AA6995" s="11">
        <v>147.53</v>
      </c>
      <c r="AB6995" s="11">
        <v>109.97</v>
      </c>
      <c r="AC6995" s="11">
        <v>2.06</v>
      </c>
      <c r="AD6995" s="11">
        <v>12.65</v>
      </c>
    </row>
    <row r="6996" spans="1:30" x14ac:dyDescent="0.25">
      <c r="A6996" s="1">
        <v>2019</v>
      </c>
      <c r="B6996" s="1">
        <v>10</v>
      </c>
      <c r="C6996" s="1">
        <v>19</v>
      </c>
      <c r="D6996" s="3">
        <v>0.29166666666666669</v>
      </c>
      <c r="E6996" s="5">
        <v>6992</v>
      </c>
      <c r="G6996" s="15">
        <v>11.9</v>
      </c>
      <c r="H6996" s="15">
        <v>11.4</v>
      </c>
      <c r="I6996" s="15">
        <v>12.4</v>
      </c>
      <c r="J6996" s="15">
        <v>11.2</v>
      </c>
      <c r="K6996" s="15">
        <v>11.7</v>
      </c>
      <c r="L6996" s="15">
        <v>12.2</v>
      </c>
      <c r="N6996" s="88">
        <v>13</v>
      </c>
      <c r="O6996" s="104">
        <v>12.3</v>
      </c>
      <c r="Q6996" s="11">
        <v>12</v>
      </c>
      <c r="R6996" s="11">
        <v>10.7</v>
      </c>
      <c r="S6996" s="11">
        <v>10.199999999999999</v>
      </c>
      <c r="T6996" s="11">
        <v>11.7</v>
      </c>
      <c r="U6996" s="11">
        <v>13</v>
      </c>
      <c r="V6996" s="11">
        <v>10.7</v>
      </c>
      <c r="W6996" s="11">
        <v>11.7</v>
      </c>
      <c r="X6996" s="11">
        <v>10.9</v>
      </c>
      <c r="Y6996" s="78"/>
      <c r="Z6996" s="11">
        <v>66.47</v>
      </c>
      <c r="AA6996" s="11">
        <v>147.53</v>
      </c>
      <c r="AB6996" s="11">
        <v>109.97</v>
      </c>
      <c r="AC6996" s="11">
        <v>2.06</v>
      </c>
      <c r="AD6996" s="11">
        <v>12.65</v>
      </c>
    </row>
    <row r="6997" spans="1:30" x14ac:dyDescent="0.25">
      <c r="A6997" s="1">
        <v>2019</v>
      </c>
      <c r="B6997" s="1">
        <v>10</v>
      </c>
      <c r="C6997" s="1">
        <v>19</v>
      </c>
      <c r="D6997" s="3">
        <v>0.33333333333333331</v>
      </c>
      <c r="E6997" s="5">
        <v>6993</v>
      </c>
      <c r="G6997" s="15">
        <v>12.9</v>
      </c>
      <c r="H6997" s="15">
        <v>12.3</v>
      </c>
      <c r="I6997" s="15">
        <v>13.3</v>
      </c>
      <c r="J6997" s="15">
        <v>12</v>
      </c>
      <c r="K6997" s="15">
        <v>12.8</v>
      </c>
      <c r="L6997" s="15">
        <v>13.9</v>
      </c>
      <c r="N6997" s="88">
        <v>13</v>
      </c>
      <c r="O6997" s="104">
        <v>12.3</v>
      </c>
      <c r="Q6997" s="11">
        <v>12</v>
      </c>
      <c r="R6997" s="11">
        <v>10.7</v>
      </c>
      <c r="S6997" s="11">
        <v>10.199999999999999</v>
      </c>
      <c r="T6997" s="11">
        <v>11.7</v>
      </c>
      <c r="U6997" s="11">
        <v>13</v>
      </c>
      <c r="V6997" s="11">
        <v>10.7</v>
      </c>
      <c r="W6997" s="11">
        <v>11.7</v>
      </c>
      <c r="X6997" s="11">
        <v>10.9</v>
      </c>
      <c r="Y6997" s="78"/>
      <c r="Z6997" s="11">
        <v>66.47</v>
      </c>
      <c r="AA6997" s="11">
        <v>147.53</v>
      </c>
      <c r="AB6997" s="11">
        <v>109.97</v>
      </c>
      <c r="AC6997" s="11">
        <v>2.06</v>
      </c>
      <c r="AD6997" s="11">
        <v>12.65</v>
      </c>
    </row>
    <row r="6998" spans="1:30" x14ac:dyDescent="0.25">
      <c r="A6998" s="1">
        <v>2019</v>
      </c>
      <c r="B6998" s="1">
        <v>10</v>
      </c>
      <c r="C6998" s="1">
        <v>19</v>
      </c>
      <c r="D6998" s="3">
        <v>0.375</v>
      </c>
      <c r="E6998" s="5">
        <v>6994</v>
      </c>
      <c r="G6998" s="15">
        <v>14.9</v>
      </c>
      <c r="H6998" s="15">
        <v>14.2</v>
      </c>
      <c r="I6998" s="15">
        <v>13.3</v>
      </c>
      <c r="J6998" s="15">
        <v>12.1</v>
      </c>
      <c r="K6998" s="15">
        <v>13</v>
      </c>
      <c r="L6998" s="15">
        <v>14.7</v>
      </c>
      <c r="N6998" s="88">
        <v>13</v>
      </c>
      <c r="O6998" s="104">
        <v>12.3</v>
      </c>
      <c r="Q6998" s="11">
        <v>12</v>
      </c>
      <c r="R6998" s="11">
        <v>10.7</v>
      </c>
      <c r="S6998" s="11">
        <v>10.199999999999999</v>
      </c>
      <c r="T6998" s="11">
        <v>11.7</v>
      </c>
      <c r="U6998" s="11">
        <v>13</v>
      </c>
      <c r="V6998" s="11">
        <v>10.7</v>
      </c>
      <c r="W6998" s="11">
        <v>11.7</v>
      </c>
      <c r="X6998" s="11">
        <v>10.9</v>
      </c>
      <c r="Y6998" s="78"/>
      <c r="Z6998" s="11">
        <v>66.47</v>
      </c>
      <c r="AA6998" s="11">
        <v>147.53</v>
      </c>
      <c r="AB6998" s="11">
        <v>109.97</v>
      </c>
      <c r="AC6998" s="11">
        <v>2.06</v>
      </c>
      <c r="AD6998" s="11">
        <v>12.65</v>
      </c>
    </row>
    <row r="6999" spans="1:30" x14ac:dyDescent="0.25">
      <c r="A6999" s="1">
        <v>2019</v>
      </c>
      <c r="B6999" s="1">
        <v>10</v>
      </c>
      <c r="C6999" s="1">
        <v>19</v>
      </c>
      <c r="D6999" s="3">
        <v>0.41666666666666669</v>
      </c>
      <c r="E6999" s="5">
        <v>6995</v>
      </c>
      <c r="G6999" s="15">
        <v>17.600000000000001</v>
      </c>
      <c r="H6999" s="15">
        <v>16</v>
      </c>
      <c r="I6999" s="15">
        <v>14.5</v>
      </c>
      <c r="J6999" s="15">
        <v>13.6</v>
      </c>
      <c r="K6999" s="15">
        <v>13.7</v>
      </c>
      <c r="L6999" s="15">
        <v>16.5</v>
      </c>
      <c r="N6999" s="88">
        <v>13</v>
      </c>
      <c r="O6999" s="104">
        <v>12.3</v>
      </c>
      <c r="Q6999" s="11">
        <v>12</v>
      </c>
      <c r="R6999" s="11">
        <v>10.7</v>
      </c>
      <c r="S6999" s="11">
        <v>10.199999999999999</v>
      </c>
      <c r="T6999" s="11">
        <v>11.7</v>
      </c>
      <c r="U6999" s="11">
        <v>13</v>
      </c>
      <c r="V6999" s="11">
        <v>10.7</v>
      </c>
      <c r="W6999" s="11">
        <v>11.7</v>
      </c>
      <c r="X6999" s="11">
        <v>10.9</v>
      </c>
      <c r="Y6999" s="78"/>
      <c r="Z6999" s="11">
        <v>66.47</v>
      </c>
      <c r="AA6999" s="11">
        <v>147.53</v>
      </c>
      <c r="AB6999" s="11">
        <v>109.97</v>
      </c>
      <c r="AC6999" s="11">
        <v>2.06</v>
      </c>
      <c r="AD6999" s="11">
        <v>12.65</v>
      </c>
    </row>
    <row r="7000" spans="1:30" x14ac:dyDescent="0.25">
      <c r="A7000" s="1">
        <v>2019</v>
      </c>
      <c r="B7000" s="1">
        <v>10</v>
      </c>
      <c r="C7000" s="1">
        <v>19</v>
      </c>
      <c r="D7000" s="3">
        <v>0.45833333333333331</v>
      </c>
      <c r="E7000" s="5">
        <v>6996</v>
      </c>
      <c r="G7000" s="15">
        <v>18.600000000000001</v>
      </c>
      <c r="H7000" s="15">
        <v>16.7</v>
      </c>
      <c r="I7000" s="15">
        <v>13.8</v>
      </c>
      <c r="J7000" s="15">
        <v>13.8</v>
      </c>
      <c r="K7000" s="15">
        <v>14.2</v>
      </c>
      <c r="L7000" s="15">
        <v>18</v>
      </c>
      <c r="N7000" s="88">
        <v>13</v>
      </c>
      <c r="O7000" s="104">
        <v>12.3</v>
      </c>
      <c r="Q7000" s="11">
        <v>12</v>
      </c>
      <c r="R7000" s="11">
        <v>10.7</v>
      </c>
      <c r="S7000" s="11">
        <v>10.199999999999999</v>
      </c>
      <c r="T7000" s="11">
        <v>11.7</v>
      </c>
      <c r="U7000" s="11">
        <v>13</v>
      </c>
      <c r="V7000" s="11">
        <v>10.7</v>
      </c>
      <c r="W7000" s="11">
        <v>11.7</v>
      </c>
      <c r="X7000" s="11">
        <v>10.9</v>
      </c>
      <c r="Y7000" s="78"/>
      <c r="Z7000" s="11">
        <v>66.47</v>
      </c>
      <c r="AA7000" s="11">
        <v>147.53</v>
      </c>
      <c r="AB7000" s="11">
        <v>109.97</v>
      </c>
      <c r="AC7000" s="11">
        <v>2.06</v>
      </c>
      <c r="AD7000" s="11">
        <v>12.65</v>
      </c>
    </row>
    <row r="7001" spans="1:30" x14ac:dyDescent="0.25">
      <c r="A7001" s="1">
        <v>2019</v>
      </c>
      <c r="B7001" s="1">
        <v>10</v>
      </c>
      <c r="C7001" s="1">
        <v>19</v>
      </c>
      <c r="D7001" s="3">
        <v>0.5</v>
      </c>
      <c r="E7001" s="5">
        <v>6997</v>
      </c>
      <c r="G7001" s="15">
        <v>18.399999999999999</v>
      </c>
      <c r="H7001" s="15">
        <v>15</v>
      </c>
      <c r="I7001" s="15">
        <v>13.3</v>
      </c>
      <c r="J7001" s="15">
        <v>13.5</v>
      </c>
      <c r="K7001" s="15">
        <v>14.2</v>
      </c>
      <c r="L7001" s="15">
        <v>18.399999999999999</v>
      </c>
      <c r="N7001" s="88">
        <v>13.4</v>
      </c>
      <c r="O7001" s="104">
        <v>12.3</v>
      </c>
      <c r="Q7001" s="11">
        <v>12</v>
      </c>
      <c r="R7001" s="11">
        <v>10.7</v>
      </c>
      <c r="S7001" s="11">
        <v>10.199999999999999</v>
      </c>
      <c r="T7001" s="11">
        <v>11.7</v>
      </c>
      <c r="U7001" s="11">
        <v>13</v>
      </c>
      <c r="V7001" s="11">
        <v>10.7</v>
      </c>
      <c r="W7001" s="11">
        <v>11.7</v>
      </c>
      <c r="X7001" s="11">
        <v>10.9</v>
      </c>
      <c r="Y7001" s="78"/>
      <c r="Z7001" s="11">
        <v>66.47</v>
      </c>
      <c r="AA7001" s="11">
        <v>147.53</v>
      </c>
      <c r="AB7001" s="11">
        <v>109.97</v>
      </c>
      <c r="AC7001" s="11">
        <v>2.06</v>
      </c>
      <c r="AD7001" s="11">
        <v>12.65</v>
      </c>
    </row>
    <row r="7002" spans="1:30" x14ac:dyDescent="0.25">
      <c r="A7002" s="1">
        <v>2019</v>
      </c>
      <c r="B7002" s="1">
        <v>10</v>
      </c>
      <c r="C7002" s="1">
        <v>19</v>
      </c>
      <c r="D7002" s="3">
        <v>0.54166666666666663</v>
      </c>
      <c r="E7002" s="5">
        <v>6998</v>
      </c>
      <c r="G7002" s="15">
        <v>18.100000000000001</v>
      </c>
      <c r="H7002" s="15">
        <v>14.4</v>
      </c>
      <c r="I7002" s="15">
        <v>13.2</v>
      </c>
      <c r="J7002" s="15">
        <v>13</v>
      </c>
      <c r="K7002" s="15">
        <v>13.9</v>
      </c>
      <c r="L7002" s="15">
        <v>18.100000000000001</v>
      </c>
      <c r="N7002" s="88">
        <v>13.4</v>
      </c>
      <c r="O7002" s="104">
        <v>12.3</v>
      </c>
      <c r="Q7002" s="11">
        <v>12</v>
      </c>
      <c r="R7002" s="11">
        <v>10.7</v>
      </c>
      <c r="S7002" s="11">
        <v>10.199999999999999</v>
      </c>
      <c r="T7002" s="11">
        <v>11.7</v>
      </c>
      <c r="U7002" s="11">
        <v>13</v>
      </c>
      <c r="V7002" s="11">
        <v>10.7</v>
      </c>
      <c r="W7002" s="11">
        <v>11.7</v>
      </c>
      <c r="X7002" s="11">
        <v>10.9</v>
      </c>
      <c r="Y7002" s="78"/>
      <c r="Z7002" s="11">
        <v>66.47</v>
      </c>
      <c r="AA7002" s="11">
        <v>147.53</v>
      </c>
      <c r="AB7002" s="11">
        <v>109.97</v>
      </c>
      <c r="AC7002" s="11">
        <v>2.06</v>
      </c>
      <c r="AD7002" s="11">
        <v>12.65</v>
      </c>
    </row>
    <row r="7003" spans="1:30" x14ac:dyDescent="0.25">
      <c r="A7003" s="1">
        <v>2019</v>
      </c>
      <c r="B7003" s="1">
        <v>10</v>
      </c>
      <c r="C7003" s="1">
        <v>19</v>
      </c>
      <c r="D7003" s="3">
        <v>0.58333333333333337</v>
      </c>
      <c r="E7003" s="5">
        <v>6999</v>
      </c>
      <c r="G7003" s="15">
        <v>16.3</v>
      </c>
      <c r="H7003" s="15">
        <v>14.2</v>
      </c>
      <c r="I7003" s="15">
        <v>13</v>
      </c>
      <c r="J7003" s="15">
        <v>12.7</v>
      </c>
      <c r="K7003" s="15">
        <v>13.4</v>
      </c>
      <c r="L7003" s="15">
        <v>17.399999999999999</v>
      </c>
      <c r="N7003" s="88">
        <v>13.4</v>
      </c>
      <c r="O7003" s="104">
        <v>12.3</v>
      </c>
      <c r="Q7003" s="11">
        <v>12</v>
      </c>
      <c r="R7003" s="11">
        <v>10.7</v>
      </c>
      <c r="S7003" s="11">
        <v>10.199999999999999</v>
      </c>
      <c r="T7003" s="11">
        <v>11.7</v>
      </c>
      <c r="U7003" s="11">
        <v>13</v>
      </c>
      <c r="V7003" s="11">
        <v>10.7</v>
      </c>
      <c r="W7003" s="11">
        <v>11.7</v>
      </c>
      <c r="X7003" s="11">
        <v>10.9</v>
      </c>
      <c r="Y7003" s="78"/>
      <c r="Z7003" s="11">
        <v>66.47</v>
      </c>
      <c r="AA7003" s="11">
        <v>147.53</v>
      </c>
      <c r="AB7003" s="11">
        <v>109.97</v>
      </c>
      <c r="AC7003" s="11">
        <v>2.06</v>
      </c>
      <c r="AD7003" s="11">
        <v>12.65</v>
      </c>
    </row>
    <row r="7004" spans="1:30" x14ac:dyDescent="0.25">
      <c r="A7004" s="1">
        <v>2019</v>
      </c>
      <c r="B7004" s="1">
        <v>10</v>
      </c>
      <c r="C7004" s="1">
        <v>19</v>
      </c>
      <c r="D7004" s="3">
        <v>0.625</v>
      </c>
      <c r="E7004" s="5">
        <v>7000</v>
      </c>
      <c r="G7004" s="15">
        <v>14.9</v>
      </c>
      <c r="H7004" s="15">
        <v>13.5</v>
      </c>
      <c r="I7004" s="15">
        <v>12.7</v>
      </c>
      <c r="J7004" s="15">
        <v>12.1</v>
      </c>
      <c r="K7004" s="15">
        <v>12.8</v>
      </c>
      <c r="L7004" s="15">
        <v>16.100000000000001</v>
      </c>
      <c r="N7004" s="88">
        <v>13.4</v>
      </c>
      <c r="O7004" s="104">
        <v>12.3</v>
      </c>
      <c r="Q7004" s="11">
        <v>12</v>
      </c>
      <c r="R7004" s="11">
        <v>10.7</v>
      </c>
      <c r="S7004" s="11">
        <v>10.199999999999999</v>
      </c>
      <c r="T7004" s="11">
        <v>11.7</v>
      </c>
      <c r="U7004" s="11">
        <v>13</v>
      </c>
      <c r="V7004" s="11">
        <v>10.7</v>
      </c>
      <c r="W7004" s="11">
        <v>11.7</v>
      </c>
      <c r="X7004" s="11">
        <v>10.9</v>
      </c>
      <c r="Y7004" s="78"/>
      <c r="Z7004" s="11">
        <v>66.47</v>
      </c>
      <c r="AA7004" s="11">
        <v>147.53</v>
      </c>
      <c r="AB7004" s="11">
        <v>109.97</v>
      </c>
      <c r="AC7004" s="11">
        <v>2.06</v>
      </c>
      <c r="AD7004" s="11">
        <v>12.65</v>
      </c>
    </row>
    <row r="7005" spans="1:30" x14ac:dyDescent="0.25">
      <c r="A7005" s="1">
        <v>2019</v>
      </c>
      <c r="B7005" s="1">
        <v>10</v>
      </c>
      <c r="C7005" s="1">
        <v>19</v>
      </c>
      <c r="D7005" s="3">
        <v>0.66666666666666663</v>
      </c>
      <c r="E7005" s="5">
        <v>7001</v>
      </c>
      <c r="G7005" s="15">
        <v>13</v>
      </c>
      <c r="H7005" s="15">
        <v>12</v>
      </c>
      <c r="I7005" s="15">
        <v>11.8</v>
      </c>
      <c r="J7005" s="15">
        <v>11.6</v>
      </c>
      <c r="K7005" s="15">
        <v>11.9</v>
      </c>
      <c r="L7005" s="15">
        <v>15</v>
      </c>
      <c r="N7005" s="88">
        <v>13.4</v>
      </c>
      <c r="O7005" s="104">
        <v>12.3</v>
      </c>
      <c r="Q7005" s="11">
        <v>12</v>
      </c>
      <c r="R7005" s="11">
        <v>10.7</v>
      </c>
      <c r="S7005" s="11">
        <v>10.199999999999999</v>
      </c>
      <c r="T7005" s="11">
        <v>11.7</v>
      </c>
      <c r="U7005" s="11">
        <v>13</v>
      </c>
      <c r="V7005" s="11">
        <v>10.7</v>
      </c>
      <c r="W7005" s="11">
        <v>11.7</v>
      </c>
      <c r="X7005" s="11">
        <v>10.9</v>
      </c>
      <c r="Y7005" s="78"/>
      <c r="Z7005" s="11">
        <v>66.47</v>
      </c>
      <c r="AA7005" s="11">
        <v>147.53</v>
      </c>
      <c r="AB7005" s="11">
        <v>109.97</v>
      </c>
      <c r="AC7005" s="11">
        <v>2.06</v>
      </c>
      <c r="AD7005" s="11">
        <v>12.65</v>
      </c>
    </row>
    <row r="7006" spans="1:30" x14ac:dyDescent="0.25">
      <c r="A7006" s="1">
        <v>2019</v>
      </c>
      <c r="B7006" s="1">
        <v>10</v>
      </c>
      <c r="C7006" s="1">
        <v>19</v>
      </c>
      <c r="D7006" s="3">
        <v>0.70833333333333337</v>
      </c>
      <c r="E7006" s="5">
        <v>7002</v>
      </c>
      <c r="G7006" s="15">
        <v>11.9</v>
      </c>
      <c r="H7006" s="15">
        <v>10.8</v>
      </c>
      <c r="I7006" s="15">
        <v>11.8</v>
      </c>
      <c r="J7006" s="15">
        <v>11.1</v>
      </c>
      <c r="K7006" s="15">
        <v>11.4</v>
      </c>
      <c r="L7006" s="15">
        <v>13.2</v>
      </c>
      <c r="N7006" s="88">
        <v>13.4</v>
      </c>
      <c r="O7006" s="104">
        <v>12.3</v>
      </c>
      <c r="Q7006" s="11">
        <v>12</v>
      </c>
      <c r="R7006" s="11">
        <v>10.7</v>
      </c>
      <c r="S7006" s="11">
        <v>10.199999999999999</v>
      </c>
      <c r="T7006" s="11">
        <v>11.7</v>
      </c>
      <c r="U7006" s="11">
        <v>13</v>
      </c>
      <c r="V7006" s="11">
        <v>10.7</v>
      </c>
      <c r="W7006" s="11">
        <v>11.7</v>
      </c>
      <c r="X7006" s="11">
        <v>10.9</v>
      </c>
      <c r="Y7006" s="78"/>
      <c r="Z7006" s="11">
        <v>66.47</v>
      </c>
      <c r="AA7006" s="11">
        <v>147.53</v>
      </c>
      <c r="AB7006" s="11">
        <v>109.97</v>
      </c>
      <c r="AC7006" s="11">
        <v>2.06</v>
      </c>
      <c r="AD7006" s="11">
        <v>12.65</v>
      </c>
    </row>
    <row r="7007" spans="1:30" x14ac:dyDescent="0.25">
      <c r="A7007" s="1">
        <v>2019</v>
      </c>
      <c r="B7007" s="1">
        <v>10</v>
      </c>
      <c r="C7007" s="1">
        <v>19</v>
      </c>
      <c r="D7007" s="3">
        <v>0.75</v>
      </c>
      <c r="E7007" s="5">
        <v>7003</v>
      </c>
      <c r="G7007" s="15">
        <v>11.1</v>
      </c>
      <c r="H7007" s="15">
        <v>10.199999999999999</v>
      </c>
      <c r="I7007" s="15">
        <v>11.2</v>
      </c>
      <c r="J7007" s="15">
        <v>10.4</v>
      </c>
      <c r="K7007" s="15">
        <v>11.4</v>
      </c>
      <c r="L7007" s="15">
        <v>12.3</v>
      </c>
      <c r="N7007" s="88">
        <v>13.4</v>
      </c>
      <c r="O7007" s="104">
        <v>12.3</v>
      </c>
      <c r="Q7007" s="11">
        <v>12</v>
      </c>
      <c r="R7007" s="11">
        <v>10.7</v>
      </c>
      <c r="S7007" s="11">
        <v>10.199999999999999</v>
      </c>
      <c r="T7007" s="11">
        <v>11.7</v>
      </c>
      <c r="U7007" s="11">
        <v>13</v>
      </c>
      <c r="V7007" s="11">
        <v>10.7</v>
      </c>
      <c r="W7007" s="11">
        <v>11.7</v>
      </c>
      <c r="X7007" s="11">
        <v>10.9</v>
      </c>
      <c r="Y7007" s="78"/>
      <c r="Z7007" s="11">
        <v>66.47</v>
      </c>
      <c r="AA7007" s="11">
        <v>147.53</v>
      </c>
      <c r="AB7007" s="11">
        <v>109.97</v>
      </c>
      <c r="AC7007" s="11">
        <v>2.06</v>
      </c>
      <c r="AD7007" s="11">
        <v>12.65</v>
      </c>
    </row>
    <row r="7008" spans="1:30" x14ac:dyDescent="0.25">
      <c r="A7008" s="1">
        <v>2019</v>
      </c>
      <c r="B7008" s="1">
        <v>10</v>
      </c>
      <c r="C7008" s="1">
        <v>19</v>
      </c>
      <c r="D7008" s="3">
        <v>0.79166666666666663</v>
      </c>
      <c r="E7008" s="5">
        <v>7004</v>
      </c>
      <c r="G7008" s="15">
        <v>9.9</v>
      </c>
      <c r="H7008" s="15">
        <v>9.9</v>
      </c>
      <c r="I7008" s="15">
        <v>11.3</v>
      </c>
      <c r="J7008" s="15">
        <v>9.6999999999999993</v>
      </c>
      <c r="K7008" s="15">
        <v>11.5</v>
      </c>
      <c r="L7008" s="15">
        <v>11.4</v>
      </c>
      <c r="N7008" s="88">
        <v>13.4</v>
      </c>
      <c r="O7008" s="104">
        <v>12.3</v>
      </c>
      <c r="Q7008" s="11">
        <v>12</v>
      </c>
      <c r="R7008" s="11">
        <v>10.7</v>
      </c>
      <c r="S7008" s="11">
        <v>10.199999999999999</v>
      </c>
      <c r="T7008" s="11">
        <v>11.7</v>
      </c>
      <c r="U7008" s="11">
        <v>13</v>
      </c>
      <c r="V7008" s="11">
        <v>10.7</v>
      </c>
      <c r="W7008" s="11">
        <v>11.7</v>
      </c>
      <c r="X7008" s="11">
        <v>10.9</v>
      </c>
      <c r="Y7008" s="78"/>
      <c r="Z7008" s="11">
        <v>66.47</v>
      </c>
      <c r="AA7008" s="11">
        <v>147.53</v>
      </c>
      <c r="AB7008" s="11">
        <v>109.97</v>
      </c>
      <c r="AC7008" s="11">
        <v>2.06</v>
      </c>
      <c r="AD7008" s="11">
        <v>12.65</v>
      </c>
    </row>
    <row r="7009" spans="1:30" x14ac:dyDescent="0.25">
      <c r="A7009" s="1">
        <v>2019</v>
      </c>
      <c r="B7009" s="1">
        <v>10</v>
      </c>
      <c r="C7009" s="1">
        <v>19</v>
      </c>
      <c r="D7009" s="3">
        <v>0.83333333333333337</v>
      </c>
      <c r="E7009" s="5">
        <v>7005</v>
      </c>
      <c r="G7009" s="15">
        <v>9</v>
      </c>
      <c r="H7009" s="15">
        <v>10</v>
      </c>
      <c r="I7009" s="15">
        <v>10.8</v>
      </c>
      <c r="J7009" s="15">
        <v>10.1</v>
      </c>
      <c r="K7009" s="15">
        <v>11.1</v>
      </c>
      <c r="L7009" s="15">
        <v>10.6</v>
      </c>
      <c r="N7009" s="88">
        <v>13.4</v>
      </c>
      <c r="O7009" s="104">
        <v>12.3</v>
      </c>
      <c r="Q7009" s="11">
        <v>12</v>
      </c>
      <c r="R7009" s="11">
        <v>10.7</v>
      </c>
      <c r="S7009" s="11">
        <v>10.199999999999999</v>
      </c>
      <c r="T7009" s="11">
        <v>11.7</v>
      </c>
      <c r="U7009" s="11">
        <v>13</v>
      </c>
      <c r="V7009" s="11">
        <v>10.7</v>
      </c>
      <c r="W7009" s="11">
        <v>11.7</v>
      </c>
      <c r="X7009" s="11">
        <v>10.9</v>
      </c>
      <c r="Y7009" s="78"/>
      <c r="Z7009" s="11">
        <v>66.47</v>
      </c>
      <c r="AA7009" s="11">
        <v>147.53</v>
      </c>
      <c r="AB7009" s="11">
        <v>109.97</v>
      </c>
      <c r="AC7009" s="11">
        <v>2.06</v>
      </c>
      <c r="AD7009" s="11">
        <v>12.65</v>
      </c>
    </row>
    <row r="7010" spans="1:30" x14ac:dyDescent="0.25">
      <c r="A7010" s="1">
        <v>2019</v>
      </c>
      <c r="B7010" s="1">
        <v>10</v>
      </c>
      <c r="C7010" s="1">
        <v>19</v>
      </c>
      <c r="D7010" s="3">
        <v>0.875</v>
      </c>
      <c r="E7010" s="5">
        <v>7006</v>
      </c>
      <c r="G7010" s="15">
        <v>8.1</v>
      </c>
      <c r="H7010" s="15">
        <v>9.9</v>
      </c>
      <c r="I7010" s="15">
        <v>11.9</v>
      </c>
      <c r="J7010" s="15">
        <v>10.1</v>
      </c>
      <c r="K7010" s="15">
        <v>11.3</v>
      </c>
      <c r="L7010" s="15">
        <v>10.1</v>
      </c>
      <c r="N7010" s="88">
        <v>13.4</v>
      </c>
      <c r="O7010" s="104">
        <v>12.3</v>
      </c>
      <c r="Q7010" s="11">
        <v>12</v>
      </c>
      <c r="R7010" s="11">
        <v>10.7</v>
      </c>
      <c r="S7010" s="11">
        <v>10.199999999999999</v>
      </c>
      <c r="T7010" s="11">
        <v>11.7</v>
      </c>
      <c r="U7010" s="11">
        <v>13</v>
      </c>
      <c r="V7010" s="11">
        <v>10.7</v>
      </c>
      <c r="W7010" s="11">
        <v>11.7</v>
      </c>
      <c r="X7010" s="11">
        <v>10.9</v>
      </c>
      <c r="Y7010" s="78"/>
      <c r="Z7010" s="11">
        <v>66.47</v>
      </c>
      <c r="AA7010" s="11">
        <v>147.53</v>
      </c>
      <c r="AB7010" s="11">
        <v>109.97</v>
      </c>
      <c r="AC7010" s="11">
        <v>2.06</v>
      </c>
      <c r="AD7010" s="11">
        <v>12.65</v>
      </c>
    </row>
    <row r="7011" spans="1:30" x14ac:dyDescent="0.25">
      <c r="A7011" s="1">
        <v>2019</v>
      </c>
      <c r="B7011" s="1">
        <v>10</v>
      </c>
      <c r="C7011" s="1">
        <v>19</v>
      </c>
      <c r="D7011" s="3">
        <v>0.91666666666666663</v>
      </c>
      <c r="E7011" s="5">
        <v>7007</v>
      </c>
      <c r="G7011" s="15">
        <v>7.7</v>
      </c>
      <c r="H7011" s="15">
        <v>9.9</v>
      </c>
      <c r="I7011" s="15">
        <v>10.9</v>
      </c>
      <c r="J7011" s="15">
        <v>10</v>
      </c>
      <c r="K7011" s="15">
        <v>11.4</v>
      </c>
      <c r="L7011" s="15">
        <v>9.6</v>
      </c>
      <c r="N7011" s="88">
        <v>13.4</v>
      </c>
      <c r="O7011" s="104">
        <v>12.3</v>
      </c>
      <c r="Q7011" s="11">
        <v>12</v>
      </c>
      <c r="R7011" s="11">
        <v>10.7</v>
      </c>
      <c r="S7011" s="11">
        <v>10.199999999999999</v>
      </c>
      <c r="T7011" s="11">
        <v>11.7</v>
      </c>
      <c r="U7011" s="11">
        <v>13</v>
      </c>
      <c r="V7011" s="11">
        <v>10.7</v>
      </c>
      <c r="W7011" s="11">
        <v>11.7</v>
      </c>
      <c r="X7011" s="11">
        <v>10.9</v>
      </c>
      <c r="Y7011" s="78"/>
      <c r="Z7011" s="11">
        <v>66.47</v>
      </c>
      <c r="AA7011" s="11">
        <v>147.53</v>
      </c>
      <c r="AB7011" s="11">
        <v>109.97</v>
      </c>
      <c r="AC7011" s="11">
        <v>2.06</v>
      </c>
      <c r="AD7011" s="11">
        <v>12.65</v>
      </c>
    </row>
    <row r="7012" spans="1:30" x14ac:dyDescent="0.25">
      <c r="A7012" s="1">
        <v>2019</v>
      </c>
      <c r="B7012" s="1">
        <v>10</v>
      </c>
      <c r="C7012" s="1">
        <v>19</v>
      </c>
      <c r="D7012" s="3">
        <v>0.95833333333333337</v>
      </c>
      <c r="E7012" s="5">
        <v>7008</v>
      </c>
      <c r="G7012" s="15">
        <v>8.1999999999999993</v>
      </c>
      <c r="H7012" s="15">
        <v>9.6999999999999993</v>
      </c>
      <c r="I7012" s="15">
        <v>10</v>
      </c>
      <c r="J7012" s="15">
        <v>9.1999999999999993</v>
      </c>
      <c r="K7012" s="15">
        <v>10.9</v>
      </c>
      <c r="L7012" s="15">
        <v>8.6999999999999993</v>
      </c>
      <c r="N7012" s="88">
        <v>13.4</v>
      </c>
      <c r="O7012" s="104">
        <v>12.3</v>
      </c>
      <c r="Q7012" s="11">
        <v>12</v>
      </c>
      <c r="R7012" s="11">
        <v>10.7</v>
      </c>
      <c r="S7012" s="11">
        <v>10.199999999999999</v>
      </c>
      <c r="T7012" s="11">
        <v>11.7</v>
      </c>
      <c r="U7012" s="11">
        <v>13</v>
      </c>
      <c r="V7012" s="11">
        <v>10.7</v>
      </c>
      <c r="W7012" s="11">
        <v>11.7</v>
      </c>
      <c r="X7012" s="11">
        <v>10.9</v>
      </c>
      <c r="Y7012" s="78"/>
      <c r="Z7012" s="11">
        <v>66.47</v>
      </c>
      <c r="AA7012" s="11">
        <v>147.53</v>
      </c>
      <c r="AB7012" s="11">
        <v>109.97</v>
      </c>
      <c r="AC7012" s="11">
        <v>2.06</v>
      </c>
      <c r="AD7012" s="11">
        <v>12.65</v>
      </c>
    </row>
    <row r="7013" spans="1:30" x14ac:dyDescent="0.25">
      <c r="A7013" s="1">
        <v>2019</v>
      </c>
      <c r="B7013" s="1">
        <v>10</v>
      </c>
      <c r="C7013" s="1">
        <v>20</v>
      </c>
      <c r="D7013" s="3">
        <v>0</v>
      </c>
      <c r="E7013" s="5">
        <v>7009</v>
      </c>
      <c r="G7013" s="15">
        <v>8.1999999999999993</v>
      </c>
      <c r="H7013" s="15">
        <v>9.9</v>
      </c>
      <c r="I7013" s="15">
        <v>10.199999999999999</v>
      </c>
      <c r="J7013" s="15">
        <v>7.8</v>
      </c>
      <c r="K7013" s="15">
        <v>11</v>
      </c>
      <c r="L7013" s="15">
        <v>9.4</v>
      </c>
      <c r="N7013" s="88">
        <v>12.6</v>
      </c>
      <c r="O7013" s="104">
        <v>12.2</v>
      </c>
      <c r="Q7013" s="11">
        <v>12</v>
      </c>
      <c r="R7013" s="11">
        <v>10.4</v>
      </c>
      <c r="S7013" s="11">
        <v>10.3</v>
      </c>
      <c r="T7013" s="11">
        <v>12</v>
      </c>
      <c r="U7013" s="11">
        <v>13.3</v>
      </c>
      <c r="V7013" s="11">
        <v>10.9</v>
      </c>
      <c r="W7013" s="11">
        <v>11.7</v>
      </c>
      <c r="X7013" s="11">
        <v>10.8</v>
      </c>
      <c r="Y7013" s="78"/>
      <c r="Z7013" s="11">
        <v>66.69</v>
      </c>
      <c r="AA7013" s="11">
        <v>145.97</v>
      </c>
      <c r="AB7013" s="11">
        <v>107.58</v>
      </c>
      <c r="AC7013" s="11">
        <v>1.81</v>
      </c>
      <c r="AD7013" s="11">
        <v>13.43</v>
      </c>
    </row>
    <row r="7014" spans="1:30" x14ac:dyDescent="0.25">
      <c r="A7014" s="1">
        <v>2019</v>
      </c>
      <c r="B7014" s="1">
        <v>10</v>
      </c>
      <c r="C7014" s="1">
        <v>20</v>
      </c>
      <c r="D7014" s="3">
        <v>4.1666666666666664E-2</v>
      </c>
      <c r="E7014" s="5">
        <v>7010</v>
      </c>
      <c r="G7014" s="15">
        <v>7.6</v>
      </c>
      <c r="H7014" s="15">
        <v>9.8000000000000007</v>
      </c>
      <c r="I7014" s="15">
        <v>10.5</v>
      </c>
      <c r="J7014" s="15">
        <v>7.2</v>
      </c>
      <c r="K7014" s="15">
        <v>10.5</v>
      </c>
      <c r="L7014" s="15">
        <v>9.1</v>
      </c>
      <c r="N7014" s="88">
        <v>12.6</v>
      </c>
      <c r="O7014" s="104">
        <v>12.2</v>
      </c>
      <c r="Q7014" s="11">
        <v>12</v>
      </c>
      <c r="R7014" s="11">
        <v>10.4</v>
      </c>
      <c r="S7014" s="11">
        <v>10.3</v>
      </c>
      <c r="T7014" s="11">
        <v>12</v>
      </c>
      <c r="U7014" s="11">
        <v>13.3</v>
      </c>
      <c r="V7014" s="11">
        <v>10.9</v>
      </c>
      <c r="W7014" s="11">
        <v>11.7</v>
      </c>
      <c r="X7014" s="11">
        <v>10.8</v>
      </c>
      <c r="Y7014" s="78"/>
      <c r="Z7014" s="11">
        <v>66.69</v>
      </c>
      <c r="AA7014" s="11">
        <v>145.97</v>
      </c>
      <c r="AB7014" s="11">
        <v>107.58</v>
      </c>
      <c r="AC7014" s="11">
        <v>1.81</v>
      </c>
      <c r="AD7014" s="11">
        <v>13.43</v>
      </c>
    </row>
    <row r="7015" spans="1:30" x14ac:dyDescent="0.25">
      <c r="A7015" s="1">
        <v>2019</v>
      </c>
      <c r="B7015" s="1">
        <v>10</v>
      </c>
      <c r="C7015" s="1">
        <v>20</v>
      </c>
      <c r="D7015" s="3">
        <v>8.3333333333333329E-2</v>
      </c>
      <c r="E7015" s="5">
        <v>7011</v>
      </c>
      <c r="G7015" s="15">
        <v>8.4</v>
      </c>
      <c r="H7015" s="15">
        <v>9.4</v>
      </c>
      <c r="I7015" s="15">
        <v>11.1</v>
      </c>
      <c r="J7015" s="15">
        <v>7.4</v>
      </c>
      <c r="K7015" s="15">
        <v>10.1</v>
      </c>
      <c r="L7015" s="15">
        <v>9</v>
      </c>
      <c r="N7015" s="88">
        <v>12.6</v>
      </c>
      <c r="O7015" s="104">
        <v>12.2</v>
      </c>
      <c r="Q7015" s="11">
        <v>12</v>
      </c>
      <c r="R7015" s="11">
        <v>10.4</v>
      </c>
      <c r="S7015" s="11">
        <v>10.3</v>
      </c>
      <c r="T7015" s="11">
        <v>12</v>
      </c>
      <c r="U7015" s="11">
        <v>13.3</v>
      </c>
      <c r="V7015" s="11">
        <v>10.9</v>
      </c>
      <c r="W7015" s="11">
        <v>11.7</v>
      </c>
      <c r="X7015" s="11">
        <v>10.8</v>
      </c>
      <c r="Y7015" s="78"/>
      <c r="Z7015" s="11">
        <v>66.69</v>
      </c>
      <c r="AA7015" s="11">
        <v>145.97</v>
      </c>
      <c r="AB7015" s="11">
        <v>107.58</v>
      </c>
      <c r="AC7015" s="11">
        <v>1.81</v>
      </c>
      <c r="AD7015" s="11">
        <v>13.43</v>
      </c>
    </row>
    <row r="7016" spans="1:30" x14ac:dyDescent="0.25">
      <c r="A7016" s="1">
        <v>2019</v>
      </c>
      <c r="B7016" s="1">
        <v>10</v>
      </c>
      <c r="C7016" s="1">
        <v>20</v>
      </c>
      <c r="D7016" s="3">
        <v>0.125</v>
      </c>
      <c r="E7016" s="5">
        <v>7012</v>
      </c>
      <c r="G7016" s="15">
        <v>8</v>
      </c>
      <c r="H7016" s="15">
        <v>9.9</v>
      </c>
      <c r="I7016" s="15">
        <v>11</v>
      </c>
      <c r="J7016" s="15">
        <v>8.3000000000000007</v>
      </c>
      <c r="K7016" s="15">
        <v>10.5</v>
      </c>
      <c r="L7016" s="15">
        <v>8.8000000000000007</v>
      </c>
      <c r="N7016" s="88">
        <v>12.6</v>
      </c>
      <c r="O7016" s="104">
        <v>12.2</v>
      </c>
      <c r="Q7016" s="11">
        <v>12</v>
      </c>
      <c r="R7016" s="11">
        <v>10.4</v>
      </c>
      <c r="S7016" s="11">
        <v>10.3</v>
      </c>
      <c r="T7016" s="11">
        <v>12</v>
      </c>
      <c r="U7016" s="11">
        <v>13.3</v>
      </c>
      <c r="V7016" s="11">
        <v>10.9</v>
      </c>
      <c r="W7016" s="11">
        <v>11.7</v>
      </c>
      <c r="X7016" s="11">
        <v>10.8</v>
      </c>
      <c r="Y7016" s="78"/>
      <c r="Z7016" s="11">
        <v>66.69</v>
      </c>
      <c r="AA7016" s="11">
        <v>145.97</v>
      </c>
      <c r="AB7016" s="11">
        <v>107.58</v>
      </c>
      <c r="AC7016" s="11">
        <v>1.81</v>
      </c>
      <c r="AD7016" s="11">
        <v>13.43</v>
      </c>
    </row>
    <row r="7017" spans="1:30" x14ac:dyDescent="0.25">
      <c r="A7017" s="1">
        <v>2019</v>
      </c>
      <c r="B7017" s="1">
        <v>10</v>
      </c>
      <c r="C7017" s="1">
        <v>20</v>
      </c>
      <c r="D7017" s="3">
        <v>0.16666666666666666</v>
      </c>
      <c r="E7017" s="5">
        <v>7013</v>
      </c>
      <c r="G7017" s="15">
        <v>6.9</v>
      </c>
      <c r="H7017" s="15">
        <v>10.199999999999999</v>
      </c>
      <c r="I7017" s="15">
        <v>11</v>
      </c>
      <c r="J7017" s="15">
        <v>9.9</v>
      </c>
      <c r="K7017" s="15">
        <v>10.9</v>
      </c>
      <c r="L7017" s="15">
        <v>7.8</v>
      </c>
      <c r="N7017" s="88">
        <v>12.6</v>
      </c>
      <c r="O7017" s="104">
        <v>12.2</v>
      </c>
      <c r="Q7017" s="11">
        <v>12</v>
      </c>
      <c r="R7017" s="11">
        <v>10.4</v>
      </c>
      <c r="S7017" s="11">
        <v>10.3</v>
      </c>
      <c r="T7017" s="11">
        <v>12</v>
      </c>
      <c r="U7017" s="11">
        <v>13.3</v>
      </c>
      <c r="V7017" s="11">
        <v>10.9</v>
      </c>
      <c r="W7017" s="11">
        <v>11.7</v>
      </c>
      <c r="X7017" s="11">
        <v>10.8</v>
      </c>
      <c r="Y7017" s="78"/>
      <c r="Z7017" s="11">
        <v>66.69</v>
      </c>
      <c r="AA7017" s="11">
        <v>145.97</v>
      </c>
      <c r="AB7017" s="11">
        <v>107.58</v>
      </c>
      <c r="AC7017" s="11">
        <v>1.81</v>
      </c>
      <c r="AD7017" s="11">
        <v>13.43</v>
      </c>
    </row>
    <row r="7018" spans="1:30" x14ac:dyDescent="0.25">
      <c r="A7018" s="1">
        <v>2019</v>
      </c>
      <c r="B7018" s="1">
        <v>10</v>
      </c>
      <c r="C7018" s="1">
        <v>20</v>
      </c>
      <c r="D7018" s="3">
        <v>0.20833333333333334</v>
      </c>
      <c r="E7018" s="5">
        <v>7014</v>
      </c>
      <c r="G7018" s="15">
        <v>6.8</v>
      </c>
      <c r="H7018" s="15">
        <v>10.3</v>
      </c>
      <c r="I7018" s="15">
        <v>11.1</v>
      </c>
      <c r="J7018" s="15">
        <v>10.6</v>
      </c>
      <c r="K7018" s="15">
        <v>10.8</v>
      </c>
      <c r="L7018" s="15">
        <v>7.1</v>
      </c>
      <c r="N7018" s="88">
        <v>12.6</v>
      </c>
      <c r="O7018" s="104">
        <v>12.2</v>
      </c>
      <c r="Q7018" s="11">
        <v>12</v>
      </c>
      <c r="R7018" s="11">
        <v>10.4</v>
      </c>
      <c r="S7018" s="11">
        <v>10.3</v>
      </c>
      <c r="T7018" s="11">
        <v>12</v>
      </c>
      <c r="U7018" s="11">
        <v>13.3</v>
      </c>
      <c r="V7018" s="11">
        <v>10.9</v>
      </c>
      <c r="W7018" s="11">
        <v>11.7</v>
      </c>
      <c r="X7018" s="11">
        <v>10.8</v>
      </c>
      <c r="Y7018" s="78"/>
      <c r="Z7018" s="11">
        <v>66.69</v>
      </c>
      <c r="AA7018" s="11">
        <v>145.97</v>
      </c>
      <c r="AB7018" s="11">
        <v>107.58</v>
      </c>
      <c r="AC7018" s="11">
        <v>1.81</v>
      </c>
      <c r="AD7018" s="11">
        <v>13.43</v>
      </c>
    </row>
    <row r="7019" spans="1:30" x14ac:dyDescent="0.25">
      <c r="A7019" s="1">
        <v>2019</v>
      </c>
      <c r="B7019" s="1">
        <v>10</v>
      </c>
      <c r="C7019" s="1">
        <v>20</v>
      </c>
      <c r="D7019" s="3">
        <v>0.25</v>
      </c>
      <c r="E7019" s="5">
        <v>7015</v>
      </c>
      <c r="G7019" s="15">
        <v>9.4</v>
      </c>
      <c r="H7019" s="15">
        <v>10.7</v>
      </c>
      <c r="I7019" s="15">
        <v>12</v>
      </c>
      <c r="J7019" s="15">
        <v>10.8</v>
      </c>
      <c r="K7019" s="15">
        <v>10.6</v>
      </c>
      <c r="L7019" s="15">
        <v>7.4</v>
      </c>
      <c r="N7019" s="88">
        <v>12.6</v>
      </c>
      <c r="O7019" s="104">
        <v>12.2</v>
      </c>
      <c r="Q7019" s="11">
        <v>12</v>
      </c>
      <c r="R7019" s="11">
        <v>10.4</v>
      </c>
      <c r="S7019" s="11">
        <v>10.3</v>
      </c>
      <c r="T7019" s="11">
        <v>12</v>
      </c>
      <c r="U7019" s="11">
        <v>13.3</v>
      </c>
      <c r="V7019" s="11">
        <v>10.9</v>
      </c>
      <c r="W7019" s="11">
        <v>11.7</v>
      </c>
      <c r="X7019" s="11">
        <v>10.8</v>
      </c>
      <c r="Y7019" s="78"/>
      <c r="Z7019" s="11">
        <v>66.69</v>
      </c>
      <c r="AA7019" s="11">
        <v>145.97</v>
      </c>
      <c r="AB7019" s="11">
        <v>107.58</v>
      </c>
      <c r="AC7019" s="11">
        <v>1.81</v>
      </c>
      <c r="AD7019" s="11">
        <v>13.43</v>
      </c>
    </row>
    <row r="7020" spans="1:30" x14ac:dyDescent="0.25">
      <c r="A7020" s="1">
        <v>2019</v>
      </c>
      <c r="B7020" s="1">
        <v>10</v>
      </c>
      <c r="C7020" s="1">
        <v>20</v>
      </c>
      <c r="D7020" s="3">
        <v>0.29166666666666669</v>
      </c>
      <c r="E7020" s="5">
        <v>7016</v>
      </c>
      <c r="G7020" s="15">
        <v>11.5</v>
      </c>
      <c r="H7020" s="15">
        <v>11.2</v>
      </c>
      <c r="I7020" s="15">
        <v>12.7</v>
      </c>
      <c r="J7020" s="15">
        <v>12.1</v>
      </c>
      <c r="K7020" s="15">
        <v>11.2</v>
      </c>
      <c r="L7020" s="15">
        <v>10.199999999999999</v>
      </c>
      <c r="N7020" s="88">
        <v>12.6</v>
      </c>
      <c r="O7020" s="104">
        <v>12.2</v>
      </c>
      <c r="Q7020" s="11">
        <v>12</v>
      </c>
      <c r="R7020" s="11">
        <v>10.4</v>
      </c>
      <c r="S7020" s="11">
        <v>10.3</v>
      </c>
      <c r="T7020" s="11">
        <v>12</v>
      </c>
      <c r="U7020" s="11">
        <v>13.3</v>
      </c>
      <c r="V7020" s="11">
        <v>10.9</v>
      </c>
      <c r="W7020" s="11">
        <v>11.7</v>
      </c>
      <c r="X7020" s="11">
        <v>10.8</v>
      </c>
      <c r="Y7020" s="78"/>
      <c r="Z7020" s="11">
        <v>66.69</v>
      </c>
      <c r="AA7020" s="11">
        <v>145.97</v>
      </c>
      <c r="AB7020" s="11">
        <v>107.58</v>
      </c>
      <c r="AC7020" s="11">
        <v>1.81</v>
      </c>
      <c r="AD7020" s="11">
        <v>13.43</v>
      </c>
    </row>
    <row r="7021" spans="1:30" x14ac:dyDescent="0.25">
      <c r="A7021" s="1">
        <v>2019</v>
      </c>
      <c r="B7021" s="1">
        <v>10</v>
      </c>
      <c r="C7021" s="1">
        <v>20</v>
      </c>
      <c r="D7021" s="3">
        <v>0.33333333333333331</v>
      </c>
      <c r="E7021" s="5">
        <v>7017</v>
      </c>
      <c r="G7021" s="15">
        <v>13.4</v>
      </c>
      <c r="H7021" s="15">
        <v>13.5</v>
      </c>
      <c r="I7021" s="15">
        <v>13.6</v>
      </c>
      <c r="J7021" s="15">
        <v>12.9</v>
      </c>
      <c r="K7021" s="15">
        <v>12.5</v>
      </c>
      <c r="L7021" s="15">
        <v>12.6</v>
      </c>
      <c r="N7021" s="88">
        <v>12.6</v>
      </c>
      <c r="O7021" s="104">
        <v>12.2</v>
      </c>
      <c r="Q7021" s="11">
        <v>12</v>
      </c>
      <c r="R7021" s="11">
        <v>10.4</v>
      </c>
      <c r="S7021" s="11">
        <v>10.3</v>
      </c>
      <c r="T7021" s="11">
        <v>12</v>
      </c>
      <c r="U7021" s="11">
        <v>13.3</v>
      </c>
      <c r="V7021" s="11">
        <v>10.9</v>
      </c>
      <c r="W7021" s="11">
        <v>11.7</v>
      </c>
      <c r="X7021" s="11">
        <v>10.8</v>
      </c>
      <c r="Y7021" s="78"/>
      <c r="Z7021" s="11">
        <v>66.69</v>
      </c>
      <c r="AA7021" s="11">
        <v>145.97</v>
      </c>
      <c r="AB7021" s="11">
        <v>107.58</v>
      </c>
      <c r="AC7021" s="11">
        <v>1.81</v>
      </c>
      <c r="AD7021" s="11">
        <v>13.43</v>
      </c>
    </row>
    <row r="7022" spans="1:30" x14ac:dyDescent="0.25">
      <c r="A7022" s="1">
        <v>2019</v>
      </c>
      <c r="B7022" s="1">
        <v>10</v>
      </c>
      <c r="C7022" s="1">
        <v>20</v>
      </c>
      <c r="D7022" s="3">
        <v>0.375</v>
      </c>
      <c r="E7022" s="5">
        <v>7018</v>
      </c>
      <c r="G7022" s="15">
        <v>14.4</v>
      </c>
      <c r="H7022" s="15">
        <v>14.8</v>
      </c>
      <c r="I7022" s="15">
        <v>14.4</v>
      </c>
      <c r="J7022" s="15">
        <v>13.4</v>
      </c>
      <c r="K7022" s="15">
        <v>13.9</v>
      </c>
      <c r="L7022" s="15">
        <v>14.2</v>
      </c>
      <c r="N7022" s="88">
        <v>12.6</v>
      </c>
      <c r="O7022" s="104">
        <v>12.2</v>
      </c>
      <c r="Q7022" s="11">
        <v>12</v>
      </c>
      <c r="R7022" s="11">
        <v>10.4</v>
      </c>
      <c r="S7022" s="11">
        <v>10.3</v>
      </c>
      <c r="T7022" s="11">
        <v>12</v>
      </c>
      <c r="U7022" s="11">
        <v>13.3</v>
      </c>
      <c r="V7022" s="11">
        <v>10.9</v>
      </c>
      <c r="W7022" s="11">
        <v>11.7</v>
      </c>
      <c r="X7022" s="11">
        <v>10.8</v>
      </c>
      <c r="Y7022" s="78"/>
      <c r="Z7022" s="11">
        <v>66.69</v>
      </c>
      <c r="AA7022" s="11">
        <v>145.97</v>
      </c>
      <c r="AB7022" s="11">
        <v>107.58</v>
      </c>
      <c r="AC7022" s="11">
        <v>1.81</v>
      </c>
      <c r="AD7022" s="11">
        <v>13.43</v>
      </c>
    </row>
    <row r="7023" spans="1:30" x14ac:dyDescent="0.25">
      <c r="A7023" s="1">
        <v>2019</v>
      </c>
      <c r="B7023" s="1">
        <v>10</v>
      </c>
      <c r="C7023" s="1">
        <v>20</v>
      </c>
      <c r="D7023" s="3">
        <v>0.41666666666666669</v>
      </c>
      <c r="E7023" s="5">
        <v>7019</v>
      </c>
      <c r="G7023" s="15">
        <v>16</v>
      </c>
      <c r="H7023" s="15">
        <v>16.5</v>
      </c>
      <c r="I7023" s="15">
        <v>14.7</v>
      </c>
      <c r="J7023" s="15">
        <v>14.6</v>
      </c>
      <c r="K7023" s="15">
        <v>15.7</v>
      </c>
      <c r="L7023" s="15">
        <v>15.4</v>
      </c>
      <c r="N7023" s="88">
        <v>12.6</v>
      </c>
      <c r="O7023" s="104">
        <v>12.2</v>
      </c>
      <c r="Q7023" s="11">
        <v>12</v>
      </c>
      <c r="R7023" s="11">
        <v>10.4</v>
      </c>
      <c r="S7023" s="11">
        <v>10.3</v>
      </c>
      <c r="T7023" s="11">
        <v>12</v>
      </c>
      <c r="U7023" s="11">
        <v>13.3</v>
      </c>
      <c r="V7023" s="11">
        <v>10.9</v>
      </c>
      <c r="W7023" s="11">
        <v>11.7</v>
      </c>
      <c r="X7023" s="11">
        <v>10.8</v>
      </c>
      <c r="Y7023" s="78"/>
      <c r="Z7023" s="11">
        <v>66.69</v>
      </c>
      <c r="AA7023" s="11">
        <v>145.97</v>
      </c>
      <c r="AB7023" s="11">
        <v>107.58</v>
      </c>
      <c r="AC7023" s="11">
        <v>1.81</v>
      </c>
      <c r="AD7023" s="11">
        <v>13.43</v>
      </c>
    </row>
    <row r="7024" spans="1:30" x14ac:dyDescent="0.25">
      <c r="A7024" s="1">
        <v>2019</v>
      </c>
      <c r="B7024" s="1">
        <v>10</v>
      </c>
      <c r="C7024" s="1">
        <v>20</v>
      </c>
      <c r="D7024" s="3">
        <v>0.45833333333333331</v>
      </c>
      <c r="E7024" s="5">
        <v>7020</v>
      </c>
      <c r="G7024" s="15">
        <v>18</v>
      </c>
      <c r="H7024" s="15">
        <v>17.3</v>
      </c>
      <c r="I7024" s="15">
        <v>15.5</v>
      </c>
      <c r="J7024" s="15">
        <v>15.8</v>
      </c>
      <c r="K7024" s="15">
        <v>15.5</v>
      </c>
      <c r="L7024" s="15">
        <v>17</v>
      </c>
      <c r="N7024" s="88">
        <v>12.6</v>
      </c>
      <c r="O7024" s="104">
        <v>12.2</v>
      </c>
      <c r="Q7024" s="11">
        <v>12</v>
      </c>
      <c r="R7024" s="11">
        <v>10.4</v>
      </c>
      <c r="S7024" s="11">
        <v>10.3</v>
      </c>
      <c r="T7024" s="11">
        <v>12</v>
      </c>
      <c r="U7024" s="11">
        <v>13.3</v>
      </c>
      <c r="V7024" s="11">
        <v>10.9</v>
      </c>
      <c r="W7024" s="11">
        <v>11.7</v>
      </c>
      <c r="X7024" s="11">
        <v>10.8</v>
      </c>
      <c r="Y7024" s="78"/>
      <c r="Z7024" s="11">
        <v>66.69</v>
      </c>
      <c r="AA7024" s="11">
        <v>145.97</v>
      </c>
      <c r="AB7024" s="11">
        <v>107.58</v>
      </c>
      <c r="AC7024" s="11">
        <v>1.81</v>
      </c>
      <c r="AD7024" s="11">
        <v>13.43</v>
      </c>
    </row>
    <row r="7025" spans="1:30" x14ac:dyDescent="0.25">
      <c r="A7025" s="1">
        <v>2019</v>
      </c>
      <c r="B7025" s="1">
        <v>10</v>
      </c>
      <c r="C7025" s="1">
        <v>20</v>
      </c>
      <c r="D7025" s="3">
        <v>0.5</v>
      </c>
      <c r="E7025" s="5">
        <v>7021</v>
      </c>
      <c r="G7025" s="15">
        <v>19</v>
      </c>
      <c r="H7025" s="15">
        <v>18.3</v>
      </c>
      <c r="I7025" s="15">
        <v>14.9</v>
      </c>
      <c r="J7025" s="15">
        <v>17.100000000000001</v>
      </c>
      <c r="K7025" s="15">
        <v>17.2</v>
      </c>
      <c r="L7025" s="15">
        <v>17.600000000000001</v>
      </c>
      <c r="N7025" s="88">
        <v>13.2</v>
      </c>
      <c r="O7025" s="104">
        <v>12.2</v>
      </c>
      <c r="Q7025" s="11">
        <v>12</v>
      </c>
      <c r="R7025" s="11">
        <v>10.4</v>
      </c>
      <c r="S7025" s="11">
        <v>10.3</v>
      </c>
      <c r="T7025" s="11">
        <v>12</v>
      </c>
      <c r="U7025" s="11">
        <v>13.3</v>
      </c>
      <c r="V7025" s="11">
        <v>10.9</v>
      </c>
      <c r="W7025" s="11">
        <v>11.7</v>
      </c>
      <c r="X7025" s="11">
        <v>10.8</v>
      </c>
      <c r="Y7025" s="78"/>
      <c r="Z7025" s="11">
        <v>66.69</v>
      </c>
      <c r="AA7025" s="11">
        <v>145.97</v>
      </c>
      <c r="AB7025" s="11">
        <v>107.58</v>
      </c>
      <c r="AC7025" s="11">
        <v>1.81</v>
      </c>
      <c r="AD7025" s="11">
        <v>13.43</v>
      </c>
    </row>
    <row r="7026" spans="1:30" x14ac:dyDescent="0.25">
      <c r="A7026" s="1">
        <v>2019</v>
      </c>
      <c r="B7026" s="1">
        <v>10</v>
      </c>
      <c r="C7026" s="1">
        <v>20</v>
      </c>
      <c r="D7026" s="3">
        <v>0.54166666666666663</v>
      </c>
      <c r="E7026" s="5">
        <v>7022</v>
      </c>
      <c r="G7026" s="15">
        <v>19.100000000000001</v>
      </c>
      <c r="H7026" s="15">
        <v>18.7</v>
      </c>
      <c r="I7026" s="15">
        <v>14.7</v>
      </c>
      <c r="J7026" s="15">
        <v>16.8</v>
      </c>
      <c r="K7026" s="15">
        <v>17.399999999999999</v>
      </c>
      <c r="L7026" s="15">
        <v>18.7</v>
      </c>
      <c r="N7026" s="88">
        <v>13.2</v>
      </c>
      <c r="O7026" s="104">
        <v>12.2</v>
      </c>
      <c r="Q7026" s="11">
        <v>12</v>
      </c>
      <c r="R7026" s="11">
        <v>10.4</v>
      </c>
      <c r="S7026" s="11">
        <v>10.3</v>
      </c>
      <c r="T7026" s="11">
        <v>12</v>
      </c>
      <c r="U7026" s="11">
        <v>13.3</v>
      </c>
      <c r="V7026" s="11">
        <v>10.9</v>
      </c>
      <c r="W7026" s="11">
        <v>11.7</v>
      </c>
      <c r="X7026" s="11">
        <v>10.8</v>
      </c>
      <c r="Y7026" s="78"/>
      <c r="Z7026" s="11">
        <v>66.69</v>
      </c>
      <c r="AA7026" s="11">
        <v>145.97</v>
      </c>
      <c r="AB7026" s="11">
        <v>107.58</v>
      </c>
      <c r="AC7026" s="11">
        <v>1.81</v>
      </c>
      <c r="AD7026" s="11">
        <v>13.43</v>
      </c>
    </row>
    <row r="7027" spans="1:30" x14ac:dyDescent="0.25">
      <c r="A7027" s="1">
        <v>2019</v>
      </c>
      <c r="B7027" s="1">
        <v>10</v>
      </c>
      <c r="C7027" s="1">
        <v>20</v>
      </c>
      <c r="D7027" s="3">
        <v>0.58333333333333337</v>
      </c>
      <c r="E7027" s="5">
        <v>7023</v>
      </c>
      <c r="G7027" s="15">
        <v>18.5</v>
      </c>
      <c r="H7027" s="15">
        <v>17.399999999999999</v>
      </c>
      <c r="I7027" s="15">
        <v>14.5</v>
      </c>
      <c r="J7027" s="15">
        <v>16.3</v>
      </c>
      <c r="K7027" s="15">
        <v>17.100000000000001</v>
      </c>
      <c r="L7027" s="15">
        <v>17.899999999999999</v>
      </c>
      <c r="N7027" s="88">
        <v>13.2</v>
      </c>
      <c r="O7027" s="104">
        <v>12.2</v>
      </c>
      <c r="Q7027" s="11">
        <v>12</v>
      </c>
      <c r="R7027" s="11">
        <v>10.4</v>
      </c>
      <c r="S7027" s="11">
        <v>10.3</v>
      </c>
      <c r="T7027" s="11">
        <v>12</v>
      </c>
      <c r="U7027" s="11">
        <v>13.3</v>
      </c>
      <c r="V7027" s="11">
        <v>10.9</v>
      </c>
      <c r="W7027" s="11">
        <v>11.7</v>
      </c>
      <c r="X7027" s="11">
        <v>10.8</v>
      </c>
      <c r="Y7027" s="78"/>
      <c r="Z7027" s="11">
        <v>66.69</v>
      </c>
      <c r="AA7027" s="11">
        <v>145.97</v>
      </c>
      <c r="AB7027" s="11">
        <v>107.58</v>
      </c>
      <c r="AC7027" s="11">
        <v>1.81</v>
      </c>
      <c r="AD7027" s="11">
        <v>13.43</v>
      </c>
    </row>
    <row r="7028" spans="1:30" x14ac:dyDescent="0.25">
      <c r="A7028" s="1">
        <v>2019</v>
      </c>
      <c r="B7028" s="1">
        <v>10</v>
      </c>
      <c r="C7028" s="1">
        <v>20</v>
      </c>
      <c r="D7028" s="3">
        <v>0.625</v>
      </c>
      <c r="E7028" s="5">
        <v>7024</v>
      </c>
      <c r="G7028" s="15">
        <v>17.2</v>
      </c>
      <c r="H7028" s="15">
        <v>15.8</v>
      </c>
      <c r="I7028" s="15">
        <v>14.2</v>
      </c>
      <c r="J7028" s="15">
        <v>15.8</v>
      </c>
      <c r="K7028" s="15">
        <v>16.5</v>
      </c>
      <c r="L7028" s="15">
        <v>15.8</v>
      </c>
      <c r="N7028" s="88">
        <v>13.2</v>
      </c>
      <c r="O7028" s="104">
        <v>12.2</v>
      </c>
      <c r="Q7028" s="11">
        <v>12</v>
      </c>
      <c r="R7028" s="11">
        <v>10.4</v>
      </c>
      <c r="S7028" s="11">
        <v>10.3</v>
      </c>
      <c r="T7028" s="11">
        <v>12</v>
      </c>
      <c r="U7028" s="11">
        <v>13.3</v>
      </c>
      <c r="V7028" s="11">
        <v>10.9</v>
      </c>
      <c r="W7028" s="11">
        <v>11.7</v>
      </c>
      <c r="X7028" s="11">
        <v>10.8</v>
      </c>
      <c r="Y7028" s="78"/>
      <c r="Z7028" s="11">
        <v>66.69</v>
      </c>
      <c r="AA7028" s="11">
        <v>145.97</v>
      </c>
      <c r="AB7028" s="11">
        <v>107.58</v>
      </c>
      <c r="AC7028" s="11">
        <v>1.81</v>
      </c>
      <c r="AD7028" s="11">
        <v>13.43</v>
      </c>
    </row>
    <row r="7029" spans="1:30" x14ac:dyDescent="0.25">
      <c r="A7029" s="1">
        <v>2019</v>
      </c>
      <c r="B7029" s="1">
        <v>10</v>
      </c>
      <c r="C7029" s="1">
        <v>20</v>
      </c>
      <c r="D7029" s="3">
        <v>0.66666666666666663</v>
      </c>
      <c r="E7029" s="5">
        <v>7025</v>
      </c>
      <c r="G7029" s="15">
        <v>16.600000000000001</v>
      </c>
      <c r="H7029" s="15">
        <v>15</v>
      </c>
      <c r="I7029" s="15">
        <v>14</v>
      </c>
      <c r="J7029" s="15">
        <v>14.7</v>
      </c>
      <c r="K7029" s="15">
        <v>15.5</v>
      </c>
      <c r="L7029" s="15">
        <v>14.6</v>
      </c>
      <c r="N7029" s="88">
        <v>13.2</v>
      </c>
      <c r="O7029" s="104">
        <v>12.2</v>
      </c>
      <c r="Q7029" s="11">
        <v>12</v>
      </c>
      <c r="R7029" s="11">
        <v>10.4</v>
      </c>
      <c r="S7029" s="11">
        <v>10.3</v>
      </c>
      <c r="T7029" s="11">
        <v>12</v>
      </c>
      <c r="U7029" s="11">
        <v>13.3</v>
      </c>
      <c r="V7029" s="11">
        <v>10.9</v>
      </c>
      <c r="W7029" s="11">
        <v>11.7</v>
      </c>
      <c r="X7029" s="11">
        <v>10.8</v>
      </c>
      <c r="Y7029" s="78"/>
      <c r="Z7029" s="11">
        <v>66.69</v>
      </c>
      <c r="AA7029" s="11">
        <v>145.97</v>
      </c>
      <c r="AB7029" s="11">
        <v>107.58</v>
      </c>
      <c r="AC7029" s="11">
        <v>1.81</v>
      </c>
      <c r="AD7029" s="11">
        <v>13.43</v>
      </c>
    </row>
    <row r="7030" spans="1:30" x14ac:dyDescent="0.25">
      <c r="A7030" s="1">
        <v>2019</v>
      </c>
      <c r="B7030" s="1">
        <v>10</v>
      </c>
      <c r="C7030" s="1">
        <v>20</v>
      </c>
      <c r="D7030" s="3">
        <v>0.70833333333333337</v>
      </c>
      <c r="E7030" s="5">
        <v>7026</v>
      </c>
      <c r="G7030" s="15">
        <v>15.9</v>
      </c>
      <c r="H7030" s="15">
        <v>14.2</v>
      </c>
      <c r="I7030" s="15">
        <v>13.7</v>
      </c>
      <c r="J7030" s="15">
        <v>13.3</v>
      </c>
      <c r="K7030" s="15">
        <v>15.7</v>
      </c>
      <c r="L7030" s="15">
        <v>14</v>
      </c>
      <c r="N7030" s="88">
        <v>13.2</v>
      </c>
      <c r="O7030" s="104">
        <v>12.2</v>
      </c>
      <c r="Q7030" s="11">
        <v>12</v>
      </c>
      <c r="R7030" s="11">
        <v>10.4</v>
      </c>
      <c r="S7030" s="11">
        <v>10.3</v>
      </c>
      <c r="T7030" s="11">
        <v>12</v>
      </c>
      <c r="U7030" s="11">
        <v>13.3</v>
      </c>
      <c r="V7030" s="11">
        <v>10.9</v>
      </c>
      <c r="W7030" s="11">
        <v>11.7</v>
      </c>
      <c r="X7030" s="11">
        <v>10.8</v>
      </c>
      <c r="Y7030" s="78"/>
      <c r="Z7030" s="11">
        <v>66.69</v>
      </c>
      <c r="AA7030" s="11">
        <v>145.97</v>
      </c>
      <c r="AB7030" s="11">
        <v>107.58</v>
      </c>
      <c r="AC7030" s="11">
        <v>1.81</v>
      </c>
      <c r="AD7030" s="11">
        <v>13.43</v>
      </c>
    </row>
    <row r="7031" spans="1:30" x14ac:dyDescent="0.25">
      <c r="A7031" s="1">
        <v>2019</v>
      </c>
      <c r="B7031" s="1">
        <v>10</v>
      </c>
      <c r="C7031" s="1">
        <v>20</v>
      </c>
      <c r="D7031" s="3">
        <v>0.75</v>
      </c>
      <c r="E7031" s="5">
        <v>7027</v>
      </c>
      <c r="G7031" s="15">
        <v>15.8</v>
      </c>
      <c r="H7031" s="15">
        <v>14.3</v>
      </c>
      <c r="I7031" s="15">
        <v>13.6</v>
      </c>
      <c r="J7031" s="15">
        <v>13.3</v>
      </c>
      <c r="K7031" s="15">
        <v>15.4</v>
      </c>
      <c r="L7031" s="15">
        <v>14</v>
      </c>
      <c r="N7031" s="88">
        <v>13.2</v>
      </c>
      <c r="O7031" s="104">
        <v>12.2</v>
      </c>
      <c r="Q7031" s="11">
        <v>12</v>
      </c>
      <c r="R7031" s="11">
        <v>10.4</v>
      </c>
      <c r="S7031" s="11">
        <v>10.3</v>
      </c>
      <c r="T7031" s="11">
        <v>12</v>
      </c>
      <c r="U7031" s="11">
        <v>13.3</v>
      </c>
      <c r="V7031" s="11">
        <v>10.9</v>
      </c>
      <c r="W7031" s="11">
        <v>11.7</v>
      </c>
      <c r="X7031" s="11">
        <v>10.8</v>
      </c>
      <c r="Y7031" s="78"/>
      <c r="Z7031" s="11">
        <v>66.69</v>
      </c>
      <c r="AA7031" s="11">
        <v>145.97</v>
      </c>
      <c r="AB7031" s="11">
        <v>107.58</v>
      </c>
      <c r="AC7031" s="11">
        <v>1.81</v>
      </c>
      <c r="AD7031" s="11">
        <v>13.43</v>
      </c>
    </row>
    <row r="7032" spans="1:30" x14ac:dyDescent="0.25">
      <c r="A7032" s="1">
        <v>2019</v>
      </c>
      <c r="B7032" s="1">
        <v>10</v>
      </c>
      <c r="C7032" s="1">
        <v>20</v>
      </c>
      <c r="D7032" s="3">
        <v>0.79166666666666663</v>
      </c>
      <c r="E7032" s="5">
        <v>7028</v>
      </c>
      <c r="G7032" s="15">
        <v>14.8</v>
      </c>
      <c r="H7032" s="15">
        <v>13.1</v>
      </c>
      <c r="I7032" s="15">
        <v>13.9</v>
      </c>
      <c r="J7032" s="15">
        <v>13.2</v>
      </c>
      <c r="K7032" s="15">
        <v>14.8</v>
      </c>
      <c r="L7032" s="15">
        <v>13.4</v>
      </c>
      <c r="N7032" s="88">
        <v>13.2</v>
      </c>
      <c r="O7032" s="104">
        <v>12.2</v>
      </c>
      <c r="Q7032" s="11">
        <v>12</v>
      </c>
      <c r="R7032" s="11">
        <v>10.4</v>
      </c>
      <c r="S7032" s="11">
        <v>10.3</v>
      </c>
      <c r="T7032" s="11">
        <v>12</v>
      </c>
      <c r="U7032" s="11">
        <v>13.3</v>
      </c>
      <c r="V7032" s="11">
        <v>10.9</v>
      </c>
      <c r="W7032" s="11">
        <v>11.7</v>
      </c>
      <c r="X7032" s="11">
        <v>10.8</v>
      </c>
      <c r="Y7032" s="78"/>
      <c r="Z7032" s="11">
        <v>66.69</v>
      </c>
      <c r="AA7032" s="11">
        <v>145.97</v>
      </c>
      <c r="AB7032" s="11">
        <v>107.58</v>
      </c>
      <c r="AC7032" s="11">
        <v>1.81</v>
      </c>
      <c r="AD7032" s="11">
        <v>13.43</v>
      </c>
    </row>
    <row r="7033" spans="1:30" x14ac:dyDescent="0.25">
      <c r="A7033" s="1">
        <v>2019</v>
      </c>
      <c r="B7033" s="1">
        <v>10</v>
      </c>
      <c r="C7033" s="1">
        <v>20</v>
      </c>
      <c r="D7033" s="3">
        <v>0.83333333333333337</v>
      </c>
      <c r="E7033" s="5">
        <v>7029</v>
      </c>
      <c r="G7033" s="15">
        <v>12.8</v>
      </c>
      <c r="H7033" s="15">
        <v>11.9</v>
      </c>
      <c r="I7033" s="15">
        <v>13.7</v>
      </c>
      <c r="J7033" s="15">
        <v>13.5</v>
      </c>
      <c r="K7033" s="15">
        <v>14.6</v>
      </c>
      <c r="L7033" s="15">
        <v>13.1</v>
      </c>
      <c r="N7033" s="88">
        <v>13.2</v>
      </c>
      <c r="O7033" s="104">
        <v>12.2</v>
      </c>
      <c r="Q7033" s="11">
        <v>12</v>
      </c>
      <c r="R7033" s="11">
        <v>10.4</v>
      </c>
      <c r="S7033" s="11">
        <v>10.3</v>
      </c>
      <c r="T7033" s="11">
        <v>12</v>
      </c>
      <c r="U7033" s="11">
        <v>13.3</v>
      </c>
      <c r="V7033" s="11">
        <v>10.9</v>
      </c>
      <c r="W7033" s="11">
        <v>11.7</v>
      </c>
      <c r="X7033" s="11">
        <v>10.8</v>
      </c>
      <c r="Y7033" s="78"/>
      <c r="Z7033" s="11">
        <v>66.69</v>
      </c>
      <c r="AA7033" s="11">
        <v>145.97</v>
      </c>
      <c r="AB7033" s="11">
        <v>107.58</v>
      </c>
      <c r="AC7033" s="11">
        <v>1.81</v>
      </c>
      <c r="AD7033" s="11">
        <v>13.43</v>
      </c>
    </row>
    <row r="7034" spans="1:30" x14ac:dyDescent="0.25">
      <c r="A7034" s="1">
        <v>2019</v>
      </c>
      <c r="B7034" s="1">
        <v>10</v>
      </c>
      <c r="C7034" s="1">
        <v>20</v>
      </c>
      <c r="D7034" s="3">
        <v>0.875</v>
      </c>
      <c r="E7034" s="5">
        <v>7030</v>
      </c>
      <c r="G7034" s="15">
        <v>12.2</v>
      </c>
      <c r="H7034" s="15">
        <v>12</v>
      </c>
      <c r="I7034" s="15">
        <v>13.2</v>
      </c>
      <c r="J7034" s="15">
        <v>13.2</v>
      </c>
      <c r="K7034" s="15">
        <v>14.5</v>
      </c>
      <c r="L7034" s="15">
        <v>12.4</v>
      </c>
      <c r="N7034" s="88">
        <v>13.2</v>
      </c>
      <c r="O7034" s="104">
        <v>12.2</v>
      </c>
      <c r="Q7034" s="11">
        <v>12</v>
      </c>
      <c r="R7034" s="11">
        <v>10.4</v>
      </c>
      <c r="S7034" s="11">
        <v>10.3</v>
      </c>
      <c r="T7034" s="11">
        <v>12</v>
      </c>
      <c r="U7034" s="11">
        <v>13.3</v>
      </c>
      <c r="V7034" s="11">
        <v>10.9</v>
      </c>
      <c r="W7034" s="11">
        <v>11.7</v>
      </c>
      <c r="X7034" s="11">
        <v>10.8</v>
      </c>
      <c r="Y7034" s="78"/>
      <c r="Z7034" s="11">
        <v>66.69</v>
      </c>
      <c r="AA7034" s="11">
        <v>145.97</v>
      </c>
      <c r="AB7034" s="11">
        <v>107.58</v>
      </c>
      <c r="AC7034" s="11">
        <v>1.81</v>
      </c>
      <c r="AD7034" s="11">
        <v>13.43</v>
      </c>
    </row>
    <row r="7035" spans="1:30" x14ac:dyDescent="0.25">
      <c r="A7035" s="1">
        <v>2019</v>
      </c>
      <c r="B7035" s="1">
        <v>10</v>
      </c>
      <c r="C7035" s="1">
        <v>20</v>
      </c>
      <c r="D7035" s="3">
        <v>0.91666666666666663</v>
      </c>
      <c r="E7035" s="5">
        <v>7031</v>
      </c>
      <c r="G7035" s="15">
        <v>11.1</v>
      </c>
      <c r="H7035" s="15">
        <v>11.5</v>
      </c>
      <c r="I7035" s="15">
        <v>12.5</v>
      </c>
      <c r="J7035" s="15">
        <v>12.8</v>
      </c>
      <c r="K7035" s="15">
        <v>14.4</v>
      </c>
      <c r="L7035" s="15">
        <v>11.6</v>
      </c>
      <c r="N7035" s="88">
        <v>13.2</v>
      </c>
      <c r="O7035" s="104">
        <v>12.2</v>
      </c>
      <c r="Q7035" s="11">
        <v>12</v>
      </c>
      <c r="R7035" s="11">
        <v>10.4</v>
      </c>
      <c r="S7035" s="11">
        <v>10.3</v>
      </c>
      <c r="T7035" s="11">
        <v>12</v>
      </c>
      <c r="U7035" s="11">
        <v>13.3</v>
      </c>
      <c r="V7035" s="11">
        <v>10.9</v>
      </c>
      <c r="W7035" s="11">
        <v>11.7</v>
      </c>
      <c r="X7035" s="11">
        <v>10.8</v>
      </c>
      <c r="Y7035" s="78"/>
      <c r="Z7035" s="11">
        <v>66.69</v>
      </c>
      <c r="AA7035" s="11">
        <v>145.97</v>
      </c>
      <c r="AB7035" s="11">
        <v>107.58</v>
      </c>
      <c r="AC7035" s="11">
        <v>1.81</v>
      </c>
      <c r="AD7035" s="11">
        <v>13.43</v>
      </c>
    </row>
    <row r="7036" spans="1:30" x14ac:dyDescent="0.25">
      <c r="A7036" s="1">
        <v>2019</v>
      </c>
      <c r="B7036" s="1">
        <v>10</v>
      </c>
      <c r="C7036" s="1">
        <v>20</v>
      </c>
      <c r="D7036" s="3">
        <v>0.95833333333333337</v>
      </c>
      <c r="E7036" s="5">
        <v>7032</v>
      </c>
      <c r="G7036" s="15">
        <v>11.1</v>
      </c>
      <c r="H7036" s="15">
        <v>10.8</v>
      </c>
      <c r="I7036" s="15">
        <v>12.2</v>
      </c>
      <c r="J7036" s="15">
        <v>12.5</v>
      </c>
      <c r="K7036" s="15">
        <v>13.7</v>
      </c>
      <c r="L7036" s="15">
        <v>11.4</v>
      </c>
      <c r="N7036" s="88">
        <v>13.2</v>
      </c>
      <c r="O7036" s="104">
        <v>12.2</v>
      </c>
      <c r="Q7036" s="11">
        <v>12</v>
      </c>
      <c r="R7036" s="11">
        <v>10.4</v>
      </c>
      <c r="S7036" s="11">
        <v>10.3</v>
      </c>
      <c r="T7036" s="11">
        <v>12</v>
      </c>
      <c r="U7036" s="11">
        <v>13.3</v>
      </c>
      <c r="V7036" s="11">
        <v>10.9</v>
      </c>
      <c r="W7036" s="11">
        <v>11.7</v>
      </c>
      <c r="X7036" s="11">
        <v>10.8</v>
      </c>
      <c r="Y7036" s="78"/>
      <c r="Z7036" s="11">
        <v>66.69</v>
      </c>
      <c r="AA7036" s="11">
        <v>145.97</v>
      </c>
      <c r="AB7036" s="11">
        <v>107.58</v>
      </c>
      <c r="AC7036" s="11">
        <v>1.81</v>
      </c>
      <c r="AD7036" s="11">
        <v>13.43</v>
      </c>
    </row>
    <row r="7037" spans="1:30" x14ac:dyDescent="0.25">
      <c r="A7037" s="1">
        <v>2019</v>
      </c>
      <c r="B7037" s="1">
        <v>10</v>
      </c>
      <c r="C7037" s="1">
        <v>21</v>
      </c>
      <c r="D7037" s="3">
        <v>0</v>
      </c>
      <c r="E7037" s="5">
        <v>7033</v>
      </c>
      <c r="G7037" s="15">
        <v>9.6</v>
      </c>
      <c r="H7037" s="15">
        <v>9.8000000000000007</v>
      </c>
      <c r="I7037" s="15">
        <v>11.8</v>
      </c>
      <c r="J7037" s="15">
        <v>12.1</v>
      </c>
      <c r="K7037" s="15">
        <v>13.5</v>
      </c>
      <c r="L7037" s="15">
        <v>11.1</v>
      </c>
      <c r="N7037" s="88">
        <v>12.8</v>
      </c>
      <c r="O7037" s="104">
        <v>12.5</v>
      </c>
      <c r="Q7037" s="11">
        <v>12.1</v>
      </c>
      <c r="R7037" s="11">
        <v>10.7</v>
      </c>
      <c r="S7037" s="11">
        <v>10.4</v>
      </c>
      <c r="T7037" s="11">
        <v>11.9</v>
      </c>
      <c r="U7037" s="11">
        <v>13.3</v>
      </c>
      <c r="V7037" s="11">
        <v>10.9</v>
      </c>
      <c r="W7037" s="11">
        <v>11.6</v>
      </c>
      <c r="X7037" s="11">
        <v>11</v>
      </c>
      <c r="Y7037" s="78"/>
      <c r="Z7037" s="11">
        <v>65.569999999999993</v>
      </c>
      <c r="AA7037" s="11">
        <v>151.55000000000001</v>
      </c>
      <c r="AB7037" s="11">
        <v>106.78</v>
      </c>
      <c r="AC7037" s="11">
        <v>1.05</v>
      </c>
      <c r="AD7037" s="11">
        <v>12.01</v>
      </c>
    </row>
    <row r="7038" spans="1:30" x14ac:dyDescent="0.25">
      <c r="A7038" s="1">
        <v>2019</v>
      </c>
      <c r="B7038" s="1">
        <v>10</v>
      </c>
      <c r="C7038" s="1">
        <v>21</v>
      </c>
      <c r="D7038" s="3">
        <v>4.1666666666666664E-2</v>
      </c>
      <c r="E7038" s="5">
        <v>7034</v>
      </c>
      <c r="G7038" s="15">
        <v>8.8000000000000007</v>
      </c>
      <c r="H7038" s="15">
        <v>9.6</v>
      </c>
      <c r="I7038" s="15">
        <v>11.6</v>
      </c>
      <c r="J7038" s="15">
        <v>12</v>
      </c>
      <c r="K7038" s="15">
        <v>12.8</v>
      </c>
      <c r="L7038" s="15">
        <v>10.7</v>
      </c>
      <c r="N7038" s="88">
        <v>12.8</v>
      </c>
      <c r="O7038" s="104">
        <v>12.5</v>
      </c>
      <c r="Q7038" s="11">
        <v>12.1</v>
      </c>
      <c r="R7038" s="11">
        <v>10.7</v>
      </c>
      <c r="S7038" s="11">
        <v>10.4</v>
      </c>
      <c r="T7038" s="11">
        <v>11.9</v>
      </c>
      <c r="U7038" s="11">
        <v>13.3</v>
      </c>
      <c r="V7038" s="11">
        <v>10.9</v>
      </c>
      <c r="W7038" s="11">
        <v>11.6</v>
      </c>
      <c r="X7038" s="11">
        <v>11</v>
      </c>
      <c r="Y7038" s="78"/>
      <c r="Z7038" s="11">
        <v>65.569999999999993</v>
      </c>
      <c r="AA7038" s="11">
        <v>151.55000000000001</v>
      </c>
      <c r="AB7038" s="11">
        <v>106.78</v>
      </c>
      <c r="AC7038" s="11">
        <v>1.05</v>
      </c>
      <c r="AD7038" s="11">
        <v>12.01</v>
      </c>
    </row>
    <row r="7039" spans="1:30" x14ac:dyDescent="0.25">
      <c r="A7039" s="1">
        <v>2019</v>
      </c>
      <c r="B7039" s="1">
        <v>10</v>
      </c>
      <c r="C7039" s="1">
        <v>21</v>
      </c>
      <c r="D7039" s="3">
        <v>8.3333333333333329E-2</v>
      </c>
      <c r="E7039" s="5">
        <v>7035</v>
      </c>
      <c r="G7039" s="15">
        <v>8.3000000000000007</v>
      </c>
      <c r="H7039" s="15">
        <v>9.1999999999999993</v>
      </c>
      <c r="I7039" s="15">
        <v>11.5</v>
      </c>
      <c r="J7039" s="15">
        <v>12.2</v>
      </c>
      <c r="K7039" s="15">
        <v>12</v>
      </c>
      <c r="L7039" s="15">
        <v>9.9</v>
      </c>
      <c r="N7039" s="88">
        <v>12.8</v>
      </c>
      <c r="O7039" s="104">
        <v>12.5</v>
      </c>
      <c r="Q7039" s="11">
        <v>12.1</v>
      </c>
      <c r="R7039" s="11">
        <v>10.7</v>
      </c>
      <c r="S7039" s="11">
        <v>10.4</v>
      </c>
      <c r="T7039" s="11">
        <v>11.9</v>
      </c>
      <c r="U7039" s="11">
        <v>13.3</v>
      </c>
      <c r="V7039" s="11">
        <v>10.9</v>
      </c>
      <c r="W7039" s="11">
        <v>11.6</v>
      </c>
      <c r="X7039" s="11">
        <v>11</v>
      </c>
      <c r="Y7039" s="78"/>
      <c r="Z7039" s="11">
        <v>65.569999999999993</v>
      </c>
      <c r="AA7039" s="11">
        <v>151.55000000000001</v>
      </c>
      <c r="AB7039" s="11">
        <v>106.78</v>
      </c>
      <c r="AC7039" s="11">
        <v>1.05</v>
      </c>
      <c r="AD7039" s="11">
        <v>12.01</v>
      </c>
    </row>
    <row r="7040" spans="1:30" x14ac:dyDescent="0.25">
      <c r="A7040" s="1">
        <v>2019</v>
      </c>
      <c r="B7040" s="1">
        <v>10</v>
      </c>
      <c r="C7040" s="1">
        <v>21</v>
      </c>
      <c r="D7040" s="3">
        <v>0.125</v>
      </c>
      <c r="E7040" s="5">
        <v>7036</v>
      </c>
      <c r="G7040" s="15">
        <v>9.6</v>
      </c>
      <c r="H7040" s="15">
        <v>9.3000000000000007</v>
      </c>
      <c r="I7040" s="15">
        <v>11.8</v>
      </c>
      <c r="J7040" s="15">
        <v>12.2</v>
      </c>
      <c r="K7040" s="15">
        <v>12.1</v>
      </c>
      <c r="L7040" s="15">
        <v>9.3000000000000007</v>
      </c>
      <c r="N7040" s="88">
        <v>12.8</v>
      </c>
      <c r="O7040" s="104">
        <v>12.5</v>
      </c>
      <c r="Q7040" s="11">
        <v>12.1</v>
      </c>
      <c r="R7040" s="11">
        <v>10.7</v>
      </c>
      <c r="S7040" s="11">
        <v>10.4</v>
      </c>
      <c r="T7040" s="11">
        <v>11.9</v>
      </c>
      <c r="U7040" s="11">
        <v>13.3</v>
      </c>
      <c r="V7040" s="11">
        <v>10.9</v>
      </c>
      <c r="W7040" s="11">
        <v>11.6</v>
      </c>
      <c r="X7040" s="11">
        <v>11</v>
      </c>
      <c r="Y7040" s="78"/>
      <c r="Z7040" s="11">
        <v>65.569999999999993</v>
      </c>
      <c r="AA7040" s="11">
        <v>151.55000000000001</v>
      </c>
      <c r="AB7040" s="11">
        <v>106.78</v>
      </c>
      <c r="AC7040" s="11">
        <v>1.05</v>
      </c>
      <c r="AD7040" s="11">
        <v>12.01</v>
      </c>
    </row>
    <row r="7041" spans="1:30" x14ac:dyDescent="0.25">
      <c r="A7041" s="1">
        <v>2019</v>
      </c>
      <c r="B7041" s="1">
        <v>10</v>
      </c>
      <c r="C7041" s="1">
        <v>21</v>
      </c>
      <c r="D7041" s="3">
        <v>0.16666666666666666</v>
      </c>
      <c r="E7041" s="5">
        <v>7037</v>
      </c>
      <c r="G7041" s="15">
        <v>9.1999999999999993</v>
      </c>
      <c r="H7041" s="15">
        <v>8.9</v>
      </c>
      <c r="I7041" s="15">
        <v>11.8</v>
      </c>
      <c r="J7041" s="15">
        <v>11.6</v>
      </c>
      <c r="K7041" s="15">
        <v>12</v>
      </c>
      <c r="L7041" s="15">
        <v>9.9</v>
      </c>
      <c r="N7041" s="88">
        <v>12.8</v>
      </c>
      <c r="O7041" s="104">
        <v>12.5</v>
      </c>
      <c r="Q7041" s="11">
        <v>12.1</v>
      </c>
      <c r="R7041" s="11">
        <v>10.7</v>
      </c>
      <c r="S7041" s="11">
        <v>10.4</v>
      </c>
      <c r="T7041" s="11">
        <v>11.9</v>
      </c>
      <c r="U7041" s="11">
        <v>13.3</v>
      </c>
      <c r="V7041" s="11">
        <v>10.9</v>
      </c>
      <c r="W7041" s="11">
        <v>11.6</v>
      </c>
      <c r="X7041" s="11">
        <v>11</v>
      </c>
      <c r="Y7041" s="78"/>
      <c r="Z7041" s="11">
        <v>65.569999999999993</v>
      </c>
      <c r="AA7041" s="11">
        <v>151.55000000000001</v>
      </c>
      <c r="AB7041" s="11">
        <v>106.78</v>
      </c>
      <c r="AC7041" s="11">
        <v>1.05</v>
      </c>
      <c r="AD7041" s="11">
        <v>12.01</v>
      </c>
    </row>
    <row r="7042" spans="1:30" x14ac:dyDescent="0.25">
      <c r="A7042" s="1">
        <v>2019</v>
      </c>
      <c r="B7042" s="1">
        <v>10</v>
      </c>
      <c r="C7042" s="1">
        <v>21</v>
      </c>
      <c r="D7042" s="3">
        <v>0.20833333333333334</v>
      </c>
      <c r="E7042" s="5">
        <v>7038</v>
      </c>
      <c r="G7042" s="15">
        <v>7.6</v>
      </c>
      <c r="H7042" s="15">
        <v>7.9</v>
      </c>
      <c r="I7042" s="15">
        <v>11.8</v>
      </c>
      <c r="J7042" s="15">
        <v>11.5</v>
      </c>
      <c r="K7042" s="15">
        <v>11.9</v>
      </c>
      <c r="L7042" s="15">
        <v>9.1</v>
      </c>
      <c r="N7042" s="88">
        <v>12.8</v>
      </c>
      <c r="O7042" s="104">
        <v>12.5</v>
      </c>
      <c r="Q7042" s="11">
        <v>12.1</v>
      </c>
      <c r="R7042" s="11">
        <v>10.7</v>
      </c>
      <c r="S7042" s="11">
        <v>10.4</v>
      </c>
      <c r="T7042" s="11">
        <v>11.9</v>
      </c>
      <c r="U7042" s="11">
        <v>13.3</v>
      </c>
      <c r="V7042" s="11">
        <v>10.9</v>
      </c>
      <c r="W7042" s="11">
        <v>11.6</v>
      </c>
      <c r="X7042" s="11">
        <v>11</v>
      </c>
      <c r="Y7042" s="78"/>
      <c r="Z7042" s="11">
        <v>65.569999999999993</v>
      </c>
      <c r="AA7042" s="11">
        <v>151.55000000000001</v>
      </c>
      <c r="AB7042" s="11">
        <v>106.78</v>
      </c>
      <c r="AC7042" s="11">
        <v>1.05</v>
      </c>
      <c r="AD7042" s="11">
        <v>12.01</v>
      </c>
    </row>
    <row r="7043" spans="1:30" x14ac:dyDescent="0.25">
      <c r="A7043" s="1">
        <v>2019</v>
      </c>
      <c r="B7043" s="1">
        <v>10</v>
      </c>
      <c r="C7043" s="1">
        <v>21</v>
      </c>
      <c r="D7043" s="3">
        <v>0.25</v>
      </c>
      <c r="E7043" s="5">
        <v>7039</v>
      </c>
      <c r="G7043" s="15">
        <v>8</v>
      </c>
      <c r="H7043" s="15">
        <v>9</v>
      </c>
      <c r="I7043" s="15">
        <v>11.8</v>
      </c>
      <c r="J7043" s="15">
        <v>11.4</v>
      </c>
      <c r="K7043" s="15">
        <v>11.9</v>
      </c>
      <c r="L7043" s="15">
        <v>9</v>
      </c>
      <c r="N7043" s="88">
        <v>12.8</v>
      </c>
      <c r="O7043" s="104">
        <v>12.5</v>
      </c>
      <c r="Q7043" s="11">
        <v>12.1</v>
      </c>
      <c r="R7043" s="11">
        <v>10.7</v>
      </c>
      <c r="S7043" s="11">
        <v>10.4</v>
      </c>
      <c r="T7043" s="11">
        <v>11.9</v>
      </c>
      <c r="U7043" s="11">
        <v>13.3</v>
      </c>
      <c r="V7043" s="11">
        <v>10.9</v>
      </c>
      <c r="W7043" s="11">
        <v>11.6</v>
      </c>
      <c r="X7043" s="11">
        <v>11</v>
      </c>
      <c r="Y7043" s="78"/>
      <c r="Z7043" s="11">
        <v>65.569999999999993</v>
      </c>
      <c r="AA7043" s="11">
        <v>151.55000000000001</v>
      </c>
      <c r="AB7043" s="11">
        <v>106.78</v>
      </c>
      <c r="AC7043" s="11">
        <v>1.05</v>
      </c>
      <c r="AD7043" s="11">
        <v>12.01</v>
      </c>
    </row>
    <row r="7044" spans="1:30" x14ac:dyDescent="0.25">
      <c r="A7044" s="1">
        <v>2019</v>
      </c>
      <c r="B7044" s="1">
        <v>10</v>
      </c>
      <c r="C7044" s="1">
        <v>21</v>
      </c>
      <c r="D7044" s="3">
        <v>0.29166666666666669</v>
      </c>
      <c r="E7044" s="5">
        <v>7040</v>
      </c>
      <c r="G7044" s="15">
        <v>11.4</v>
      </c>
      <c r="H7044" s="15">
        <v>11.1</v>
      </c>
      <c r="I7044" s="15">
        <v>12.1</v>
      </c>
      <c r="J7044" s="15">
        <v>11.6</v>
      </c>
      <c r="K7044" s="15">
        <v>12.1</v>
      </c>
      <c r="L7044" s="15">
        <v>10.9</v>
      </c>
      <c r="N7044" s="88">
        <v>12.8</v>
      </c>
      <c r="O7044" s="104">
        <v>12.5</v>
      </c>
      <c r="Q7044" s="11">
        <v>12.1</v>
      </c>
      <c r="R7044" s="11">
        <v>10.7</v>
      </c>
      <c r="S7044" s="11">
        <v>10.4</v>
      </c>
      <c r="T7044" s="11">
        <v>11.9</v>
      </c>
      <c r="U7044" s="11">
        <v>13.3</v>
      </c>
      <c r="V7044" s="11">
        <v>10.9</v>
      </c>
      <c r="W7044" s="11">
        <v>11.6</v>
      </c>
      <c r="X7044" s="11">
        <v>11</v>
      </c>
      <c r="Y7044" s="78"/>
      <c r="Z7044" s="11">
        <v>65.569999999999993</v>
      </c>
      <c r="AA7044" s="11">
        <v>151.55000000000001</v>
      </c>
      <c r="AB7044" s="11">
        <v>106.78</v>
      </c>
      <c r="AC7044" s="11">
        <v>1.05</v>
      </c>
      <c r="AD7044" s="11">
        <v>12.01</v>
      </c>
    </row>
    <row r="7045" spans="1:30" x14ac:dyDescent="0.25">
      <c r="A7045" s="1">
        <v>2019</v>
      </c>
      <c r="B7045" s="1">
        <v>10</v>
      </c>
      <c r="C7045" s="1">
        <v>21</v>
      </c>
      <c r="D7045" s="3">
        <v>0.33333333333333331</v>
      </c>
      <c r="E7045" s="5">
        <v>7041</v>
      </c>
      <c r="G7045" s="15">
        <v>13.7</v>
      </c>
      <c r="H7045" s="15">
        <v>13.8</v>
      </c>
      <c r="I7045" s="15">
        <v>12.7</v>
      </c>
      <c r="J7045" s="15">
        <v>12.5</v>
      </c>
      <c r="K7045" s="15">
        <v>12.3</v>
      </c>
      <c r="L7045" s="15">
        <v>13.5</v>
      </c>
      <c r="N7045" s="88">
        <v>12.8</v>
      </c>
      <c r="O7045" s="104">
        <v>12.5</v>
      </c>
      <c r="Q7045" s="11">
        <v>12.1</v>
      </c>
      <c r="R7045" s="11">
        <v>10.7</v>
      </c>
      <c r="S7045" s="11">
        <v>10.4</v>
      </c>
      <c r="T7045" s="11">
        <v>11.9</v>
      </c>
      <c r="U7045" s="11">
        <v>13.3</v>
      </c>
      <c r="V7045" s="11">
        <v>10.9</v>
      </c>
      <c r="W7045" s="11">
        <v>11.6</v>
      </c>
      <c r="X7045" s="11">
        <v>11</v>
      </c>
      <c r="Y7045" s="78"/>
      <c r="Z7045" s="11">
        <v>65.569999999999993</v>
      </c>
      <c r="AA7045" s="11">
        <v>151.55000000000001</v>
      </c>
      <c r="AB7045" s="11">
        <v>106.78</v>
      </c>
      <c r="AC7045" s="11">
        <v>1.05</v>
      </c>
      <c r="AD7045" s="11">
        <v>12.01</v>
      </c>
    </row>
    <row r="7046" spans="1:30" x14ac:dyDescent="0.25">
      <c r="A7046" s="1">
        <v>2019</v>
      </c>
      <c r="B7046" s="1">
        <v>10</v>
      </c>
      <c r="C7046" s="1">
        <v>21</v>
      </c>
      <c r="D7046" s="3">
        <v>0.375</v>
      </c>
      <c r="E7046" s="5">
        <v>7042</v>
      </c>
      <c r="G7046" s="15">
        <v>16.2</v>
      </c>
      <c r="H7046" s="15">
        <v>15.3</v>
      </c>
      <c r="I7046" s="15">
        <v>13.3</v>
      </c>
      <c r="J7046" s="15">
        <v>13</v>
      </c>
      <c r="K7046" s="15">
        <v>12.7</v>
      </c>
      <c r="L7046" s="15">
        <v>15.7</v>
      </c>
      <c r="N7046" s="88">
        <v>12.8</v>
      </c>
      <c r="O7046" s="104">
        <v>12.5</v>
      </c>
      <c r="Q7046" s="11">
        <v>12.1</v>
      </c>
      <c r="R7046" s="11">
        <v>10.7</v>
      </c>
      <c r="S7046" s="11">
        <v>10.4</v>
      </c>
      <c r="T7046" s="11">
        <v>11.9</v>
      </c>
      <c r="U7046" s="11">
        <v>13.3</v>
      </c>
      <c r="V7046" s="11">
        <v>10.9</v>
      </c>
      <c r="W7046" s="11">
        <v>11.6</v>
      </c>
      <c r="X7046" s="11">
        <v>11</v>
      </c>
      <c r="Y7046" s="78"/>
      <c r="Z7046" s="11">
        <v>65.569999999999993</v>
      </c>
      <c r="AA7046" s="11">
        <v>151.55000000000001</v>
      </c>
      <c r="AB7046" s="11">
        <v>106.78</v>
      </c>
      <c r="AC7046" s="11">
        <v>1.05</v>
      </c>
      <c r="AD7046" s="11">
        <v>12.01</v>
      </c>
    </row>
    <row r="7047" spans="1:30" x14ac:dyDescent="0.25">
      <c r="A7047" s="1">
        <v>2019</v>
      </c>
      <c r="B7047" s="1">
        <v>10</v>
      </c>
      <c r="C7047" s="1">
        <v>21</v>
      </c>
      <c r="D7047" s="3">
        <v>0.41666666666666669</v>
      </c>
      <c r="E7047" s="5">
        <v>7043</v>
      </c>
      <c r="G7047" s="15">
        <v>17.899999999999999</v>
      </c>
      <c r="H7047" s="15">
        <v>16.600000000000001</v>
      </c>
      <c r="I7047" s="15">
        <v>13.9</v>
      </c>
      <c r="J7047" s="15">
        <v>14.3</v>
      </c>
      <c r="K7047" s="15">
        <v>13.2</v>
      </c>
      <c r="L7047" s="15">
        <v>18</v>
      </c>
      <c r="N7047" s="88">
        <v>12.8</v>
      </c>
      <c r="O7047" s="104">
        <v>12.5</v>
      </c>
      <c r="Q7047" s="11">
        <v>12.1</v>
      </c>
      <c r="R7047" s="11">
        <v>10.7</v>
      </c>
      <c r="S7047" s="11">
        <v>10.4</v>
      </c>
      <c r="T7047" s="11">
        <v>11.9</v>
      </c>
      <c r="U7047" s="11">
        <v>13.3</v>
      </c>
      <c r="V7047" s="11">
        <v>10.9</v>
      </c>
      <c r="W7047" s="11">
        <v>11.6</v>
      </c>
      <c r="X7047" s="11">
        <v>11</v>
      </c>
      <c r="Y7047" s="78"/>
      <c r="Z7047" s="11">
        <v>65.569999999999993</v>
      </c>
      <c r="AA7047" s="11">
        <v>151.55000000000001</v>
      </c>
      <c r="AB7047" s="11">
        <v>106.78</v>
      </c>
      <c r="AC7047" s="11">
        <v>1.05</v>
      </c>
      <c r="AD7047" s="11">
        <v>12.01</v>
      </c>
    </row>
    <row r="7048" spans="1:30" x14ac:dyDescent="0.25">
      <c r="A7048" s="1">
        <v>2019</v>
      </c>
      <c r="B7048" s="1">
        <v>10</v>
      </c>
      <c r="C7048" s="1">
        <v>21</v>
      </c>
      <c r="D7048" s="3">
        <v>0.45833333333333331</v>
      </c>
      <c r="E7048" s="5">
        <v>7044</v>
      </c>
      <c r="G7048" s="15">
        <v>18.5</v>
      </c>
      <c r="H7048" s="15">
        <v>17.399999999999999</v>
      </c>
      <c r="I7048" s="15">
        <v>15</v>
      </c>
      <c r="J7048" s="15">
        <v>14.3</v>
      </c>
      <c r="K7048" s="15">
        <v>13.8</v>
      </c>
      <c r="L7048" s="15">
        <v>18.3</v>
      </c>
      <c r="N7048" s="88">
        <v>12.8</v>
      </c>
      <c r="O7048" s="104">
        <v>12.5</v>
      </c>
      <c r="Q7048" s="11">
        <v>12.1</v>
      </c>
      <c r="R7048" s="11">
        <v>10.7</v>
      </c>
      <c r="S7048" s="11">
        <v>10.4</v>
      </c>
      <c r="T7048" s="11">
        <v>11.9</v>
      </c>
      <c r="U7048" s="11">
        <v>13.3</v>
      </c>
      <c r="V7048" s="11">
        <v>10.9</v>
      </c>
      <c r="W7048" s="11">
        <v>11.6</v>
      </c>
      <c r="X7048" s="11">
        <v>11</v>
      </c>
      <c r="Y7048" s="78"/>
      <c r="Z7048" s="11">
        <v>65.569999999999993</v>
      </c>
      <c r="AA7048" s="11">
        <v>151.55000000000001</v>
      </c>
      <c r="AB7048" s="11">
        <v>106.78</v>
      </c>
      <c r="AC7048" s="11">
        <v>1.05</v>
      </c>
      <c r="AD7048" s="11">
        <v>12.01</v>
      </c>
    </row>
    <row r="7049" spans="1:30" x14ac:dyDescent="0.25">
      <c r="A7049" s="1">
        <v>2019</v>
      </c>
      <c r="B7049" s="1">
        <v>10</v>
      </c>
      <c r="C7049" s="1">
        <v>21</v>
      </c>
      <c r="D7049" s="3">
        <v>0.5</v>
      </c>
      <c r="E7049" s="5">
        <v>7045</v>
      </c>
      <c r="G7049" s="15">
        <v>18.899999999999999</v>
      </c>
      <c r="H7049" s="15">
        <v>18.100000000000001</v>
      </c>
      <c r="I7049" s="15">
        <v>15.9</v>
      </c>
      <c r="J7049" s="15">
        <v>14.1</v>
      </c>
      <c r="K7049" s="15">
        <v>14.4</v>
      </c>
      <c r="L7049" s="15">
        <v>19.5</v>
      </c>
      <c r="N7049" s="88">
        <v>14</v>
      </c>
      <c r="O7049" s="104">
        <v>12.5</v>
      </c>
      <c r="Q7049" s="11">
        <v>12.1</v>
      </c>
      <c r="R7049" s="11">
        <v>10.7</v>
      </c>
      <c r="S7049" s="11">
        <v>10.4</v>
      </c>
      <c r="T7049" s="11">
        <v>11.9</v>
      </c>
      <c r="U7049" s="11">
        <v>13.3</v>
      </c>
      <c r="V7049" s="11">
        <v>10.9</v>
      </c>
      <c r="W7049" s="11">
        <v>11.6</v>
      </c>
      <c r="X7049" s="11">
        <v>11</v>
      </c>
      <c r="Y7049" s="78"/>
      <c r="Z7049" s="11">
        <v>65.569999999999993</v>
      </c>
      <c r="AA7049" s="11">
        <v>151.55000000000001</v>
      </c>
      <c r="AB7049" s="11">
        <v>106.78</v>
      </c>
      <c r="AC7049" s="11">
        <v>1.05</v>
      </c>
      <c r="AD7049" s="11">
        <v>12.01</v>
      </c>
    </row>
    <row r="7050" spans="1:30" x14ac:dyDescent="0.25">
      <c r="A7050" s="1">
        <v>2019</v>
      </c>
      <c r="B7050" s="1">
        <v>10</v>
      </c>
      <c r="C7050" s="1">
        <v>21</v>
      </c>
      <c r="D7050" s="3">
        <v>0.54166666666666663</v>
      </c>
      <c r="E7050" s="5">
        <v>7046</v>
      </c>
      <c r="G7050" s="15">
        <v>18.5</v>
      </c>
      <c r="H7050" s="15">
        <v>17.8</v>
      </c>
      <c r="I7050" s="15">
        <v>15.6</v>
      </c>
      <c r="J7050" s="15">
        <v>14.1</v>
      </c>
      <c r="K7050" s="15">
        <v>14</v>
      </c>
      <c r="L7050" s="15">
        <v>19</v>
      </c>
      <c r="N7050" s="88">
        <v>14</v>
      </c>
      <c r="O7050" s="104">
        <v>12.5</v>
      </c>
      <c r="Q7050" s="11">
        <v>12.1</v>
      </c>
      <c r="R7050" s="11">
        <v>10.7</v>
      </c>
      <c r="S7050" s="11">
        <v>10.4</v>
      </c>
      <c r="T7050" s="11">
        <v>11.9</v>
      </c>
      <c r="U7050" s="11">
        <v>13.3</v>
      </c>
      <c r="V7050" s="11">
        <v>10.9</v>
      </c>
      <c r="W7050" s="11">
        <v>11.6</v>
      </c>
      <c r="X7050" s="11">
        <v>11</v>
      </c>
      <c r="Y7050" s="78"/>
      <c r="Z7050" s="11">
        <v>65.569999999999993</v>
      </c>
      <c r="AA7050" s="11">
        <v>151.55000000000001</v>
      </c>
      <c r="AB7050" s="11">
        <v>106.78</v>
      </c>
      <c r="AC7050" s="11">
        <v>1.05</v>
      </c>
      <c r="AD7050" s="11">
        <v>12.01</v>
      </c>
    </row>
    <row r="7051" spans="1:30" x14ac:dyDescent="0.25">
      <c r="A7051" s="1">
        <v>2019</v>
      </c>
      <c r="B7051" s="1">
        <v>10</v>
      </c>
      <c r="C7051" s="1">
        <v>21</v>
      </c>
      <c r="D7051" s="3">
        <v>0.58333333333333337</v>
      </c>
      <c r="E7051" s="5">
        <v>7047</v>
      </c>
      <c r="G7051" s="15">
        <v>16.899999999999999</v>
      </c>
      <c r="H7051" s="15">
        <v>16.5</v>
      </c>
      <c r="I7051" s="15">
        <v>15.1</v>
      </c>
      <c r="J7051" s="15">
        <v>14.4</v>
      </c>
      <c r="K7051" s="15">
        <v>14</v>
      </c>
      <c r="L7051" s="15">
        <v>17.8</v>
      </c>
      <c r="N7051" s="88">
        <v>14</v>
      </c>
      <c r="O7051" s="104">
        <v>12.5</v>
      </c>
      <c r="Q7051" s="11">
        <v>12.1</v>
      </c>
      <c r="R7051" s="11">
        <v>10.7</v>
      </c>
      <c r="S7051" s="11">
        <v>10.4</v>
      </c>
      <c r="T7051" s="11">
        <v>11.9</v>
      </c>
      <c r="U7051" s="11">
        <v>13.3</v>
      </c>
      <c r="V7051" s="11">
        <v>10.9</v>
      </c>
      <c r="W7051" s="11">
        <v>11.6</v>
      </c>
      <c r="X7051" s="11">
        <v>11</v>
      </c>
      <c r="Y7051" s="78"/>
      <c r="Z7051" s="11">
        <v>65.569999999999993</v>
      </c>
      <c r="AA7051" s="11">
        <v>151.55000000000001</v>
      </c>
      <c r="AB7051" s="11">
        <v>106.78</v>
      </c>
      <c r="AC7051" s="11">
        <v>1.05</v>
      </c>
      <c r="AD7051" s="11">
        <v>12.01</v>
      </c>
    </row>
    <row r="7052" spans="1:30" x14ac:dyDescent="0.25">
      <c r="A7052" s="1">
        <v>2019</v>
      </c>
      <c r="B7052" s="1">
        <v>10</v>
      </c>
      <c r="C7052" s="1">
        <v>21</v>
      </c>
      <c r="D7052" s="3">
        <v>0.625</v>
      </c>
      <c r="E7052" s="5">
        <v>7048</v>
      </c>
      <c r="G7052" s="15">
        <v>14.3</v>
      </c>
      <c r="H7052" s="15">
        <v>14.7</v>
      </c>
      <c r="I7052" s="15">
        <v>13.9</v>
      </c>
      <c r="J7052" s="15">
        <v>12.1</v>
      </c>
      <c r="K7052" s="15">
        <v>12.7</v>
      </c>
      <c r="L7052" s="15">
        <v>16.399999999999999</v>
      </c>
      <c r="N7052" s="88">
        <v>14</v>
      </c>
      <c r="O7052" s="104">
        <v>12.5</v>
      </c>
      <c r="Q7052" s="11">
        <v>12.1</v>
      </c>
      <c r="R7052" s="11">
        <v>10.7</v>
      </c>
      <c r="S7052" s="11">
        <v>10.4</v>
      </c>
      <c r="T7052" s="11">
        <v>11.9</v>
      </c>
      <c r="U7052" s="11">
        <v>13.3</v>
      </c>
      <c r="V7052" s="11">
        <v>10.9</v>
      </c>
      <c r="W7052" s="11">
        <v>11.6</v>
      </c>
      <c r="X7052" s="11">
        <v>11</v>
      </c>
      <c r="Y7052" s="78"/>
      <c r="Z7052" s="11">
        <v>65.569999999999993</v>
      </c>
      <c r="AA7052" s="11">
        <v>151.55000000000001</v>
      </c>
      <c r="AB7052" s="11">
        <v>106.78</v>
      </c>
      <c r="AC7052" s="11">
        <v>1.05</v>
      </c>
      <c r="AD7052" s="11">
        <v>12.01</v>
      </c>
    </row>
    <row r="7053" spans="1:30" x14ac:dyDescent="0.25">
      <c r="A7053" s="1">
        <v>2019</v>
      </c>
      <c r="B7053" s="1">
        <v>10</v>
      </c>
      <c r="C7053" s="1">
        <v>21</v>
      </c>
      <c r="D7053" s="3">
        <v>0.66666666666666663</v>
      </c>
      <c r="E7053" s="5">
        <v>7049</v>
      </c>
      <c r="G7053" s="15">
        <v>13.3</v>
      </c>
      <c r="H7053" s="15">
        <v>13.3</v>
      </c>
      <c r="I7053" s="15">
        <v>12.5</v>
      </c>
      <c r="J7053" s="15">
        <v>10.6</v>
      </c>
      <c r="K7053" s="15">
        <v>10.9</v>
      </c>
      <c r="L7053" s="15">
        <v>14.9</v>
      </c>
      <c r="N7053" s="88">
        <v>14</v>
      </c>
      <c r="O7053" s="104">
        <v>12.5</v>
      </c>
      <c r="Q7053" s="11">
        <v>12.1</v>
      </c>
      <c r="R7053" s="11">
        <v>10.7</v>
      </c>
      <c r="S7053" s="11">
        <v>10.4</v>
      </c>
      <c r="T7053" s="11">
        <v>11.9</v>
      </c>
      <c r="U7053" s="11">
        <v>13.3</v>
      </c>
      <c r="V7053" s="11">
        <v>10.9</v>
      </c>
      <c r="W7053" s="11">
        <v>11.6</v>
      </c>
      <c r="X7053" s="11">
        <v>11</v>
      </c>
      <c r="Y7053" s="78"/>
      <c r="Z7053" s="11">
        <v>65.569999999999993</v>
      </c>
      <c r="AA7053" s="11">
        <v>151.55000000000001</v>
      </c>
      <c r="AB7053" s="11">
        <v>106.78</v>
      </c>
      <c r="AC7053" s="11">
        <v>1.05</v>
      </c>
      <c r="AD7053" s="11">
        <v>12.01</v>
      </c>
    </row>
    <row r="7054" spans="1:30" x14ac:dyDescent="0.25">
      <c r="A7054" s="1">
        <v>2019</v>
      </c>
      <c r="B7054" s="1">
        <v>10</v>
      </c>
      <c r="C7054" s="1">
        <v>21</v>
      </c>
      <c r="D7054" s="3">
        <v>0.70833333333333337</v>
      </c>
      <c r="E7054" s="5">
        <v>7050</v>
      </c>
      <c r="G7054" s="15">
        <v>11.7</v>
      </c>
      <c r="H7054" s="15">
        <v>12.6</v>
      </c>
      <c r="I7054" s="15">
        <v>12.6</v>
      </c>
      <c r="J7054" s="15">
        <v>11</v>
      </c>
      <c r="K7054" s="15">
        <v>11.4</v>
      </c>
      <c r="L7054" s="15">
        <v>13.9</v>
      </c>
      <c r="N7054" s="88">
        <v>14</v>
      </c>
      <c r="O7054" s="104">
        <v>12.5</v>
      </c>
      <c r="Q7054" s="11">
        <v>12.1</v>
      </c>
      <c r="R7054" s="11">
        <v>10.7</v>
      </c>
      <c r="S7054" s="11">
        <v>10.4</v>
      </c>
      <c r="T7054" s="11">
        <v>11.9</v>
      </c>
      <c r="U7054" s="11">
        <v>13.3</v>
      </c>
      <c r="V7054" s="11">
        <v>10.9</v>
      </c>
      <c r="W7054" s="11">
        <v>11.6</v>
      </c>
      <c r="X7054" s="11">
        <v>11</v>
      </c>
      <c r="Y7054" s="78"/>
      <c r="Z7054" s="11">
        <v>65.569999999999993</v>
      </c>
      <c r="AA7054" s="11">
        <v>151.55000000000001</v>
      </c>
      <c r="AB7054" s="11">
        <v>106.78</v>
      </c>
      <c r="AC7054" s="11">
        <v>1.05</v>
      </c>
      <c r="AD7054" s="11">
        <v>12.01</v>
      </c>
    </row>
    <row r="7055" spans="1:30" x14ac:dyDescent="0.25">
      <c r="A7055" s="1">
        <v>2019</v>
      </c>
      <c r="B7055" s="1">
        <v>10</v>
      </c>
      <c r="C7055" s="1">
        <v>21</v>
      </c>
      <c r="D7055" s="3">
        <v>0.75</v>
      </c>
      <c r="E7055" s="5">
        <v>7051</v>
      </c>
      <c r="G7055" s="15">
        <v>9.3000000000000007</v>
      </c>
      <c r="H7055" s="15">
        <v>11.9</v>
      </c>
      <c r="I7055" s="15">
        <v>12.3</v>
      </c>
      <c r="J7055" s="15">
        <v>10.3</v>
      </c>
      <c r="K7055" s="15">
        <v>11.1</v>
      </c>
      <c r="L7055" s="15">
        <v>12.9</v>
      </c>
      <c r="N7055" s="88">
        <v>14</v>
      </c>
      <c r="O7055" s="104">
        <v>12.5</v>
      </c>
      <c r="Q7055" s="11">
        <v>12.1</v>
      </c>
      <c r="R7055" s="11">
        <v>10.7</v>
      </c>
      <c r="S7055" s="11">
        <v>10.4</v>
      </c>
      <c r="T7055" s="11">
        <v>11.9</v>
      </c>
      <c r="U7055" s="11">
        <v>13.3</v>
      </c>
      <c r="V7055" s="11">
        <v>10.9</v>
      </c>
      <c r="W7055" s="11">
        <v>11.6</v>
      </c>
      <c r="X7055" s="11">
        <v>11</v>
      </c>
      <c r="Y7055" s="78"/>
      <c r="Z7055" s="11">
        <v>65.569999999999993</v>
      </c>
      <c r="AA7055" s="11">
        <v>151.55000000000001</v>
      </c>
      <c r="AB7055" s="11">
        <v>106.78</v>
      </c>
      <c r="AC7055" s="11">
        <v>1.05</v>
      </c>
      <c r="AD7055" s="11">
        <v>12.01</v>
      </c>
    </row>
    <row r="7056" spans="1:30" x14ac:dyDescent="0.25">
      <c r="A7056" s="1">
        <v>2019</v>
      </c>
      <c r="B7056" s="1">
        <v>10</v>
      </c>
      <c r="C7056" s="1">
        <v>21</v>
      </c>
      <c r="D7056" s="3">
        <v>0.79166666666666663</v>
      </c>
      <c r="E7056" s="5">
        <v>7052</v>
      </c>
      <c r="G7056" s="15">
        <v>10.8</v>
      </c>
      <c r="H7056" s="15">
        <v>11.2</v>
      </c>
      <c r="I7056" s="15">
        <v>13</v>
      </c>
      <c r="J7056" s="15">
        <v>9.8000000000000007</v>
      </c>
      <c r="K7056" s="15">
        <v>10.6</v>
      </c>
      <c r="L7056" s="15">
        <v>12.4</v>
      </c>
      <c r="N7056" s="88">
        <v>14</v>
      </c>
      <c r="O7056" s="104">
        <v>12.5</v>
      </c>
      <c r="Q7056" s="11">
        <v>12.1</v>
      </c>
      <c r="R7056" s="11">
        <v>10.7</v>
      </c>
      <c r="S7056" s="11">
        <v>10.4</v>
      </c>
      <c r="T7056" s="11">
        <v>11.9</v>
      </c>
      <c r="U7056" s="11">
        <v>13.3</v>
      </c>
      <c r="V7056" s="11">
        <v>10.9</v>
      </c>
      <c r="W7056" s="11">
        <v>11.6</v>
      </c>
      <c r="X7056" s="11">
        <v>11</v>
      </c>
      <c r="Y7056" s="78"/>
      <c r="Z7056" s="11">
        <v>65.569999999999993</v>
      </c>
      <c r="AA7056" s="11">
        <v>151.55000000000001</v>
      </c>
      <c r="AB7056" s="11">
        <v>106.78</v>
      </c>
      <c r="AC7056" s="11">
        <v>1.05</v>
      </c>
      <c r="AD7056" s="11">
        <v>12.01</v>
      </c>
    </row>
    <row r="7057" spans="1:30" x14ac:dyDescent="0.25">
      <c r="A7057" s="1">
        <v>2019</v>
      </c>
      <c r="B7057" s="1">
        <v>10</v>
      </c>
      <c r="C7057" s="1">
        <v>21</v>
      </c>
      <c r="D7057" s="3">
        <v>0.83333333333333337</v>
      </c>
      <c r="E7057" s="5">
        <v>7053</v>
      </c>
      <c r="G7057" s="15">
        <v>9.6999999999999993</v>
      </c>
      <c r="H7057" s="15">
        <v>10.199999999999999</v>
      </c>
      <c r="I7057" s="15">
        <v>13</v>
      </c>
      <c r="J7057" s="15">
        <v>9.8000000000000007</v>
      </c>
      <c r="K7057" s="15">
        <v>10.3</v>
      </c>
      <c r="L7057" s="15">
        <v>12</v>
      </c>
      <c r="N7057" s="88">
        <v>14</v>
      </c>
      <c r="O7057" s="104">
        <v>12.5</v>
      </c>
      <c r="Q7057" s="11">
        <v>12.1</v>
      </c>
      <c r="R7057" s="11">
        <v>10.7</v>
      </c>
      <c r="S7057" s="11">
        <v>10.4</v>
      </c>
      <c r="T7057" s="11">
        <v>11.9</v>
      </c>
      <c r="U7057" s="11">
        <v>13.3</v>
      </c>
      <c r="V7057" s="11">
        <v>10.9</v>
      </c>
      <c r="W7057" s="11">
        <v>11.6</v>
      </c>
      <c r="X7057" s="11">
        <v>11</v>
      </c>
      <c r="Y7057" s="78"/>
      <c r="Z7057" s="11">
        <v>65.569999999999993</v>
      </c>
      <c r="AA7057" s="11">
        <v>151.55000000000001</v>
      </c>
      <c r="AB7057" s="11">
        <v>106.78</v>
      </c>
      <c r="AC7057" s="11">
        <v>1.05</v>
      </c>
      <c r="AD7057" s="11">
        <v>12.01</v>
      </c>
    </row>
    <row r="7058" spans="1:30" x14ac:dyDescent="0.25">
      <c r="A7058" s="1">
        <v>2019</v>
      </c>
      <c r="B7058" s="1">
        <v>10</v>
      </c>
      <c r="C7058" s="1">
        <v>21</v>
      </c>
      <c r="D7058" s="3">
        <v>0.875</v>
      </c>
      <c r="E7058" s="5">
        <v>7054</v>
      </c>
      <c r="G7058" s="15">
        <v>8</v>
      </c>
      <c r="H7058" s="15">
        <v>9.3000000000000007</v>
      </c>
      <c r="I7058" s="15">
        <v>12.7</v>
      </c>
      <c r="J7058" s="15">
        <v>10</v>
      </c>
      <c r="K7058" s="15">
        <v>10.199999999999999</v>
      </c>
      <c r="L7058" s="15">
        <v>11.4</v>
      </c>
      <c r="N7058" s="88">
        <v>14</v>
      </c>
      <c r="O7058" s="104">
        <v>12.5</v>
      </c>
      <c r="Q7058" s="11">
        <v>12.1</v>
      </c>
      <c r="R7058" s="11">
        <v>10.7</v>
      </c>
      <c r="S7058" s="11">
        <v>10.4</v>
      </c>
      <c r="T7058" s="11">
        <v>11.9</v>
      </c>
      <c r="U7058" s="11">
        <v>13.3</v>
      </c>
      <c r="V7058" s="11">
        <v>10.9</v>
      </c>
      <c r="W7058" s="11">
        <v>11.6</v>
      </c>
      <c r="X7058" s="11">
        <v>11</v>
      </c>
      <c r="Y7058" s="78"/>
      <c r="Z7058" s="11">
        <v>65.569999999999993</v>
      </c>
      <c r="AA7058" s="11">
        <v>151.55000000000001</v>
      </c>
      <c r="AB7058" s="11">
        <v>106.78</v>
      </c>
      <c r="AC7058" s="11">
        <v>1.05</v>
      </c>
      <c r="AD7058" s="11">
        <v>12.01</v>
      </c>
    </row>
    <row r="7059" spans="1:30" x14ac:dyDescent="0.25">
      <c r="A7059" s="1">
        <v>2019</v>
      </c>
      <c r="B7059" s="1">
        <v>10</v>
      </c>
      <c r="C7059" s="1">
        <v>21</v>
      </c>
      <c r="D7059" s="3">
        <v>0.91666666666666663</v>
      </c>
      <c r="E7059" s="5">
        <v>7055</v>
      </c>
      <c r="G7059" s="15">
        <v>8.1999999999999993</v>
      </c>
      <c r="H7059" s="15">
        <v>9.4</v>
      </c>
      <c r="I7059" s="15">
        <v>13</v>
      </c>
      <c r="J7059" s="15">
        <v>9.9</v>
      </c>
      <c r="K7059" s="15">
        <v>10.6</v>
      </c>
      <c r="L7059" s="15">
        <v>10.7</v>
      </c>
      <c r="N7059" s="88">
        <v>14</v>
      </c>
      <c r="O7059" s="104">
        <v>12.5</v>
      </c>
      <c r="Q7059" s="11">
        <v>12.1</v>
      </c>
      <c r="R7059" s="11">
        <v>10.7</v>
      </c>
      <c r="S7059" s="11">
        <v>10.4</v>
      </c>
      <c r="T7059" s="11">
        <v>11.9</v>
      </c>
      <c r="U7059" s="11">
        <v>13.3</v>
      </c>
      <c r="V7059" s="11">
        <v>10.9</v>
      </c>
      <c r="W7059" s="11">
        <v>11.6</v>
      </c>
      <c r="X7059" s="11">
        <v>11</v>
      </c>
      <c r="Y7059" s="78"/>
      <c r="Z7059" s="11">
        <v>65.569999999999993</v>
      </c>
      <c r="AA7059" s="11">
        <v>151.55000000000001</v>
      </c>
      <c r="AB7059" s="11">
        <v>106.78</v>
      </c>
      <c r="AC7059" s="11">
        <v>1.05</v>
      </c>
      <c r="AD7059" s="11">
        <v>12.01</v>
      </c>
    </row>
    <row r="7060" spans="1:30" x14ac:dyDescent="0.25">
      <c r="A7060" s="1">
        <v>2019</v>
      </c>
      <c r="B7060" s="1">
        <v>10</v>
      </c>
      <c r="C7060" s="1">
        <v>21</v>
      </c>
      <c r="D7060" s="3">
        <v>0.95833333333333337</v>
      </c>
      <c r="E7060" s="5">
        <v>7056</v>
      </c>
      <c r="G7060" s="15">
        <v>8.4</v>
      </c>
      <c r="H7060" s="15">
        <v>9.8000000000000007</v>
      </c>
      <c r="I7060" s="15">
        <v>12.7</v>
      </c>
      <c r="J7060" s="15">
        <v>9.6999999999999993</v>
      </c>
      <c r="K7060" s="15">
        <v>10.4</v>
      </c>
      <c r="L7060" s="15">
        <v>10.4</v>
      </c>
      <c r="N7060" s="88">
        <v>14</v>
      </c>
      <c r="O7060" s="104">
        <v>12.5</v>
      </c>
      <c r="Q7060" s="11">
        <v>12.1</v>
      </c>
      <c r="R7060" s="11">
        <v>10.7</v>
      </c>
      <c r="S7060" s="11">
        <v>10.4</v>
      </c>
      <c r="T7060" s="11">
        <v>11.9</v>
      </c>
      <c r="U7060" s="11">
        <v>13.3</v>
      </c>
      <c r="V7060" s="11">
        <v>10.9</v>
      </c>
      <c r="W7060" s="11">
        <v>11.6</v>
      </c>
      <c r="X7060" s="11">
        <v>11</v>
      </c>
      <c r="Y7060" s="78"/>
      <c r="Z7060" s="11">
        <v>65.569999999999993</v>
      </c>
      <c r="AA7060" s="11">
        <v>151.55000000000001</v>
      </c>
      <c r="AB7060" s="11">
        <v>106.78</v>
      </c>
      <c r="AC7060" s="11">
        <v>1.05</v>
      </c>
      <c r="AD7060" s="11">
        <v>12.01</v>
      </c>
    </row>
    <row r="7061" spans="1:30" x14ac:dyDescent="0.25">
      <c r="A7061" s="1">
        <v>2019</v>
      </c>
      <c r="B7061" s="1">
        <v>10</v>
      </c>
      <c r="C7061" s="1">
        <v>22</v>
      </c>
      <c r="D7061" s="3">
        <v>0</v>
      </c>
      <c r="E7061" s="5">
        <v>7057</v>
      </c>
      <c r="G7061" s="15">
        <v>9.1999999999999993</v>
      </c>
      <c r="H7061" s="15">
        <v>10.4</v>
      </c>
      <c r="I7061" s="15">
        <v>12.8</v>
      </c>
      <c r="J7061" s="15">
        <v>9.5</v>
      </c>
      <c r="K7061" s="15">
        <v>10.3</v>
      </c>
      <c r="L7061" s="15">
        <v>10.3</v>
      </c>
      <c r="N7061" s="88">
        <v>13</v>
      </c>
      <c r="O7061" s="104">
        <v>12.6</v>
      </c>
      <c r="Q7061" s="11">
        <v>12.1</v>
      </c>
      <c r="R7061" s="11">
        <v>10.8</v>
      </c>
      <c r="S7061" s="11">
        <v>9.9</v>
      </c>
      <c r="T7061" s="11">
        <v>11.9</v>
      </c>
      <c r="U7061" s="11">
        <v>13</v>
      </c>
      <c r="V7061" s="11">
        <v>10.9</v>
      </c>
      <c r="W7061" s="11">
        <v>11.4</v>
      </c>
      <c r="X7061" s="11">
        <v>11.1</v>
      </c>
      <c r="Y7061" s="78"/>
      <c r="Z7061" s="11">
        <v>63.47</v>
      </c>
      <c r="AA7061" s="11">
        <v>145.91</v>
      </c>
      <c r="AB7061" s="11">
        <v>104.94</v>
      </c>
      <c r="AC7061" s="11">
        <v>0.28999999999999998</v>
      </c>
      <c r="AD7061" s="11">
        <v>10.14</v>
      </c>
    </row>
    <row r="7062" spans="1:30" x14ac:dyDescent="0.25">
      <c r="A7062" s="1">
        <v>2019</v>
      </c>
      <c r="B7062" s="1">
        <v>10</v>
      </c>
      <c r="C7062" s="1">
        <v>22</v>
      </c>
      <c r="D7062" s="3">
        <v>4.1666666666666664E-2</v>
      </c>
      <c r="E7062" s="5">
        <v>7058</v>
      </c>
      <c r="G7062" s="15">
        <v>10.7</v>
      </c>
      <c r="H7062" s="15">
        <v>10.6</v>
      </c>
      <c r="I7062" s="15">
        <v>12.3</v>
      </c>
      <c r="J7062" s="15">
        <v>9.8000000000000007</v>
      </c>
      <c r="K7062" s="15">
        <v>10.4</v>
      </c>
      <c r="L7062" s="15">
        <v>10.1</v>
      </c>
      <c r="N7062" s="88">
        <v>13</v>
      </c>
      <c r="O7062" s="104">
        <v>12.6</v>
      </c>
      <c r="Q7062" s="11">
        <v>12.1</v>
      </c>
      <c r="R7062" s="11">
        <v>10.8</v>
      </c>
      <c r="S7062" s="11">
        <v>9.9</v>
      </c>
      <c r="T7062" s="11">
        <v>11.9</v>
      </c>
      <c r="U7062" s="11">
        <v>13</v>
      </c>
      <c r="V7062" s="11">
        <v>10.9</v>
      </c>
      <c r="W7062" s="11">
        <v>11.4</v>
      </c>
      <c r="X7062" s="11">
        <v>11.1</v>
      </c>
      <c r="Y7062" s="78"/>
      <c r="Z7062" s="11">
        <v>63.47</v>
      </c>
      <c r="AA7062" s="11">
        <v>145.91</v>
      </c>
      <c r="AB7062" s="11">
        <v>104.94</v>
      </c>
      <c r="AC7062" s="11">
        <v>0.28999999999999998</v>
      </c>
      <c r="AD7062" s="11">
        <v>10.14</v>
      </c>
    </row>
    <row r="7063" spans="1:30" x14ac:dyDescent="0.25">
      <c r="A7063" s="1">
        <v>2019</v>
      </c>
      <c r="B7063" s="1">
        <v>10</v>
      </c>
      <c r="C7063" s="1">
        <v>22</v>
      </c>
      <c r="D7063" s="3">
        <v>8.3333333333333329E-2</v>
      </c>
      <c r="E7063" s="5">
        <v>7059</v>
      </c>
      <c r="G7063" s="15">
        <v>10.5</v>
      </c>
      <c r="H7063" s="15">
        <v>11.1</v>
      </c>
      <c r="I7063" s="15">
        <v>12.3</v>
      </c>
      <c r="J7063" s="15">
        <v>9.9</v>
      </c>
      <c r="K7063" s="15">
        <v>10.7</v>
      </c>
      <c r="L7063" s="15">
        <v>10.8</v>
      </c>
      <c r="N7063" s="88">
        <v>13</v>
      </c>
      <c r="O7063" s="104">
        <v>12.6</v>
      </c>
      <c r="Q7063" s="11">
        <v>12.1</v>
      </c>
      <c r="R7063" s="11">
        <v>10.8</v>
      </c>
      <c r="S7063" s="11">
        <v>9.9</v>
      </c>
      <c r="T7063" s="11">
        <v>11.9</v>
      </c>
      <c r="U7063" s="11">
        <v>13</v>
      </c>
      <c r="V7063" s="11">
        <v>10.9</v>
      </c>
      <c r="W7063" s="11">
        <v>11.4</v>
      </c>
      <c r="X7063" s="11">
        <v>11.1</v>
      </c>
      <c r="Y7063" s="78"/>
      <c r="Z7063" s="11">
        <v>63.47</v>
      </c>
      <c r="AA7063" s="11">
        <v>145.91</v>
      </c>
      <c r="AB7063" s="11">
        <v>104.94</v>
      </c>
      <c r="AC7063" s="11">
        <v>0.28999999999999998</v>
      </c>
      <c r="AD7063" s="11">
        <v>10.14</v>
      </c>
    </row>
    <row r="7064" spans="1:30" x14ac:dyDescent="0.25">
      <c r="A7064" s="1">
        <v>2019</v>
      </c>
      <c r="B7064" s="1">
        <v>10</v>
      </c>
      <c r="C7064" s="1">
        <v>22</v>
      </c>
      <c r="D7064" s="3">
        <v>0.125</v>
      </c>
      <c r="E7064" s="5">
        <v>7060</v>
      </c>
      <c r="G7064" s="15">
        <v>12.3</v>
      </c>
      <c r="H7064" s="15">
        <v>11.4</v>
      </c>
      <c r="I7064" s="15">
        <v>13.4</v>
      </c>
      <c r="J7064" s="15">
        <v>10</v>
      </c>
      <c r="K7064" s="15">
        <v>10.8</v>
      </c>
      <c r="L7064" s="15">
        <v>11.3</v>
      </c>
      <c r="N7064" s="88">
        <v>13</v>
      </c>
      <c r="O7064" s="104">
        <v>12.6</v>
      </c>
      <c r="Q7064" s="11">
        <v>12.1</v>
      </c>
      <c r="R7064" s="11">
        <v>10.8</v>
      </c>
      <c r="S7064" s="11">
        <v>9.9</v>
      </c>
      <c r="T7064" s="11">
        <v>11.9</v>
      </c>
      <c r="U7064" s="11">
        <v>13</v>
      </c>
      <c r="V7064" s="11">
        <v>10.9</v>
      </c>
      <c r="W7064" s="11">
        <v>11.4</v>
      </c>
      <c r="X7064" s="11">
        <v>11.1</v>
      </c>
      <c r="Y7064" s="78"/>
      <c r="Z7064" s="11">
        <v>63.47</v>
      </c>
      <c r="AA7064" s="11">
        <v>145.91</v>
      </c>
      <c r="AB7064" s="11">
        <v>104.94</v>
      </c>
      <c r="AC7064" s="11">
        <v>0.28999999999999998</v>
      </c>
      <c r="AD7064" s="11">
        <v>10.14</v>
      </c>
    </row>
    <row r="7065" spans="1:30" x14ac:dyDescent="0.25">
      <c r="A7065" s="1">
        <v>2019</v>
      </c>
      <c r="B7065" s="1">
        <v>10</v>
      </c>
      <c r="C7065" s="1">
        <v>22</v>
      </c>
      <c r="D7065" s="3">
        <v>0.16666666666666666</v>
      </c>
      <c r="E7065" s="5">
        <v>7061</v>
      </c>
      <c r="G7065" s="15">
        <v>12.7</v>
      </c>
      <c r="H7065" s="15">
        <v>11.8</v>
      </c>
      <c r="I7065" s="15">
        <v>13.4</v>
      </c>
      <c r="J7065" s="15">
        <v>10.9</v>
      </c>
      <c r="K7065" s="15">
        <v>10.9</v>
      </c>
      <c r="L7065" s="15">
        <v>10.9</v>
      </c>
      <c r="N7065" s="88">
        <v>13</v>
      </c>
      <c r="O7065" s="104">
        <v>12.6</v>
      </c>
      <c r="Q7065" s="11">
        <v>12.1</v>
      </c>
      <c r="R7065" s="11">
        <v>10.8</v>
      </c>
      <c r="S7065" s="11">
        <v>9.9</v>
      </c>
      <c r="T7065" s="11">
        <v>11.9</v>
      </c>
      <c r="U7065" s="11">
        <v>13</v>
      </c>
      <c r="V7065" s="11">
        <v>10.9</v>
      </c>
      <c r="W7065" s="11">
        <v>11.4</v>
      </c>
      <c r="X7065" s="11">
        <v>11.1</v>
      </c>
      <c r="Y7065" s="78"/>
      <c r="Z7065" s="11">
        <v>63.47</v>
      </c>
      <c r="AA7065" s="11">
        <v>145.91</v>
      </c>
      <c r="AB7065" s="11">
        <v>104.94</v>
      </c>
      <c r="AC7065" s="11">
        <v>0.28999999999999998</v>
      </c>
      <c r="AD7065" s="11">
        <v>10.14</v>
      </c>
    </row>
    <row r="7066" spans="1:30" x14ac:dyDescent="0.25">
      <c r="A7066" s="1">
        <v>2019</v>
      </c>
      <c r="B7066" s="1">
        <v>10</v>
      </c>
      <c r="C7066" s="1">
        <v>22</v>
      </c>
      <c r="D7066" s="3">
        <v>0.20833333333333334</v>
      </c>
      <c r="E7066" s="5">
        <v>7062</v>
      </c>
      <c r="G7066" s="15">
        <v>13</v>
      </c>
      <c r="H7066" s="15">
        <v>12.8</v>
      </c>
      <c r="I7066" s="15">
        <v>12.9</v>
      </c>
      <c r="J7066" s="15">
        <v>12.2</v>
      </c>
      <c r="K7066" s="15">
        <v>11.7</v>
      </c>
      <c r="L7066" s="15">
        <v>11.1</v>
      </c>
      <c r="N7066" s="88">
        <v>13</v>
      </c>
      <c r="O7066" s="104">
        <v>12.6</v>
      </c>
      <c r="Q7066" s="11">
        <v>12.1</v>
      </c>
      <c r="R7066" s="11">
        <v>10.8</v>
      </c>
      <c r="S7066" s="11">
        <v>9.9</v>
      </c>
      <c r="T7066" s="11">
        <v>11.9</v>
      </c>
      <c r="U7066" s="11">
        <v>13</v>
      </c>
      <c r="V7066" s="11">
        <v>10.9</v>
      </c>
      <c r="W7066" s="11">
        <v>11.4</v>
      </c>
      <c r="X7066" s="11">
        <v>11.1</v>
      </c>
      <c r="Y7066" s="78"/>
      <c r="Z7066" s="11">
        <v>63.47</v>
      </c>
      <c r="AA7066" s="11">
        <v>145.91</v>
      </c>
      <c r="AB7066" s="11">
        <v>104.94</v>
      </c>
      <c r="AC7066" s="11">
        <v>0.28999999999999998</v>
      </c>
      <c r="AD7066" s="11">
        <v>10.14</v>
      </c>
    </row>
    <row r="7067" spans="1:30" x14ac:dyDescent="0.25">
      <c r="A7067" s="1">
        <v>2019</v>
      </c>
      <c r="B7067" s="1">
        <v>10</v>
      </c>
      <c r="C7067" s="1">
        <v>22</v>
      </c>
      <c r="D7067" s="3">
        <v>0.25</v>
      </c>
      <c r="E7067" s="5">
        <v>7063</v>
      </c>
      <c r="G7067" s="15">
        <v>13.1</v>
      </c>
      <c r="H7067" s="15">
        <v>11.6</v>
      </c>
      <c r="I7067" s="15">
        <v>12.5</v>
      </c>
      <c r="J7067" s="15">
        <v>12.9</v>
      </c>
      <c r="K7067" s="15">
        <v>11.8</v>
      </c>
      <c r="L7067" s="15">
        <v>11.4</v>
      </c>
      <c r="N7067" s="88">
        <v>13</v>
      </c>
      <c r="O7067" s="104">
        <v>12.6</v>
      </c>
      <c r="Q7067" s="11">
        <v>12.1</v>
      </c>
      <c r="R7067" s="11">
        <v>10.8</v>
      </c>
      <c r="S7067" s="11">
        <v>9.9</v>
      </c>
      <c r="T7067" s="11">
        <v>11.9</v>
      </c>
      <c r="U7067" s="11">
        <v>13</v>
      </c>
      <c r="V7067" s="11">
        <v>10.9</v>
      </c>
      <c r="W7067" s="11">
        <v>11.4</v>
      </c>
      <c r="X7067" s="11">
        <v>11.1</v>
      </c>
      <c r="Y7067" s="78"/>
      <c r="Z7067" s="11">
        <v>63.47</v>
      </c>
      <c r="AA7067" s="11">
        <v>145.91</v>
      </c>
      <c r="AB7067" s="11">
        <v>104.94</v>
      </c>
      <c r="AC7067" s="11">
        <v>0.28999999999999998</v>
      </c>
      <c r="AD7067" s="11">
        <v>10.14</v>
      </c>
    </row>
    <row r="7068" spans="1:30" x14ac:dyDescent="0.25">
      <c r="A7068" s="1">
        <v>2019</v>
      </c>
      <c r="B7068" s="1">
        <v>10</v>
      </c>
      <c r="C7068" s="1">
        <v>22</v>
      </c>
      <c r="D7068" s="3">
        <v>0.29166666666666669</v>
      </c>
      <c r="E7068" s="5">
        <v>7064</v>
      </c>
      <c r="G7068" s="15">
        <v>13.9</v>
      </c>
      <c r="H7068" s="15">
        <v>14.2</v>
      </c>
      <c r="I7068" s="15">
        <v>12.8</v>
      </c>
      <c r="J7068" s="15">
        <v>13</v>
      </c>
      <c r="K7068" s="15">
        <v>12.8</v>
      </c>
      <c r="L7068" s="15">
        <v>13.2</v>
      </c>
      <c r="N7068" s="88">
        <v>13</v>
      </c>
      <c r="O7068" s="104">
        <v>12.6</v>
      </c>
      <c r="Q7068" s="11">
        <v>12.1</v>
      </c>
      <c r="R7068" s="11">
        <v>10.8</v>
      </c>
      <c r="S7068" s="11">
        <v>9.9</v>
      </c>
      <c r="T7068" s="11">
        <v>11.9</v>
      </c>
      <c r="U7068" s="11">
        <v>13</v>
      </c>
      <c r="V7068" s="11">
        <v>10.9</v>
      </c>
      <c r="W7068" s="11">
        <v>11.4</v>
      </c>
      <c r="X7068" s="11">
        <v>11.1</v>
      </c>
      <c r="Y7068" s="78"/>
      <c r="Z7068" s="11">
        <v>63.47</v>
      </c>
      <c r="AA7068" s="11">
        <v>145.91</v>
      </c>
      <c r="AB7068" s="11">
        <v>104.94</v>
      </c>
      <c r="AC7068" s="11">
        <v>0.28999999999999998</v>
      </c>
      <c r="AD7068" s="11">
        <v>10.14</v>
      </c>
    </row>
    <row r="7069" spans="1:30" x14ac:dyDescent="0.25">
      <c r="A7069" s="1">
        <v>2019</v>
      </c>
      <c r="B7069" s="1">
        <v>10</v>
      </c>
      <c r="C7069" s="1">
        <v>22</v>
      </c>
      <c r="D7069" s="3">
        <v>0.33333333333333331</v>
      </c>
      <c r="E7069" s="5">
        <v>7065</v>
      </c>
      <c r="G7069" s="15">
        <v>14.4</v>
      </c>
      <c r="H7069" s="15">
        <v>14.8</v>
      </c>
      <c r="I7069" s="15">
        <v>13</v>
      </c>
      <c r="J7069" s="15">
        <v>12.4</v>
      </c>
      <c r="K7069" s="15">
        <v>13.3</v>
      </c>
      <c r="L7069" s="15">
        <v>14.7</v>
      </c>
      <c r="N7069" s="88">
        <v>13</v>
      </c>
      <c r="O7069" s="104">
        <v>12.6</v>
      </c>
      <c r="Q7069" s="11">
        <v>12.1</v>
      </c>
      <c r="R7069" s="11">
        <v>10.8</v>
      </c>
      <c r="S7069" s="11">
        <v>9.9</v>
      </c>
      <c r="T7069" s="11">
        <v>11.9</v>
      </c>
      <c r="U7069" s="11">
        <v>13</v>
      </c>
      <c r="V7069" s="11">
        <v>10.9</v>
      </c>
      <c r="W7069" s="11">
        <v>11.4</v>
      </c>
      <c r="X7069" s="11">
        <v>11.1</v>
      </c>
      <c r="Y7069" s="78"/>
      <c r="Z7069" s="11">
        <v>63.47</v>
      </c>
      <c r="AA7069" s="11">
        <v>145.91</v>
      </c>
      <c r="AB7069" s="11">
        <v>104.94</v>
      </c>
      <c r="AC7069" s="11">
        <v>0.28999999999999998</v>
      </c>
      <c r="AD7069" s="11">
        <v>10.14</v>
      </c>
    </row>
    <row r="7070" spans="1:30" x14ac:dyDescent="0.25">
      <c r="A7070" s="1">
        <v>2019</v>
      </c>
      <c r="B7070" s="1">
        <v>10</v>
      </c>
      <c r="C7070" s="1">
        <v>22</v>
      </c>
      <c r="D7070" s="3">
        <v>0.375</v>
      </c>
      <c r="E7070" s="5">
        <v>7066</v>
      </c>
      <c r="G7070" s="15">
        <v>17.8</v>
      </c>
      <c r="H7070" s="15">
        <v>17.3</v>
      </c>
      <c r="I7070" s="15">
        <v>13.6</v>
      </c>
      <c r="J7070" s="15">
        <v>12</v>
      </c>
      <c r="K7070" s="15">
        <v>14.1</v>
      </c>
      <c r="L7070" s="15">
        <v>16.100000000000001</v>
      </c>
      <c r="N7070" s="88">
        <v>13</v>
      </c>
      <c r="O7070" s="104">
        <v>12.6</v>
      </c>
      <c r="Q7070" s="11">
        <v>12.1</v>
      </c>
      <c r="R7070" s="11">
        <v>10.8</v>
      </c>
      <c r="S7070" s="11">
        <v>9.9</v>
      </c>
      <c r="T7070" s="11">
        <v>11.9</v>
      </c>
      <c r="U7070" s="11">
        <v>13</v>
      </c>
      <c r="V7070" s="11">
        <v>10.9</v>
      </c>
      <c r="W7070" s="11">
        <v>11.4</v>
      </c>
      <c r="X7070" s="11">
        <v>11.1</v>
      </c>
      <c r="Y7070" s="78"/>
      <c r="Z7070" s="11">
        <v>63.47</v>
      </c>
      <c r="AA7070" s="11">
        <v>145.91</v>
      </c>
      <c r="AB7070" s="11">
        <v>104.94</v>
      </c>
      <c r="AC7070" s="11">
        <v>0.28999999999999998</v>
      </c>
      <c r="AD7070" s="11">
        <v>10.14</v>
      </c>
    </row>
    <row r="7071" spans="1:30" x14ac:dyDescent="0.25">
      <c r="A7071" s="1">
        <v>2019</v>
      </c>
      <c r="B7071" s="1">
        <v>10</v>
      </c>
      <c r="C7071" s="1">
        <v>22</v>
      </c>
      <c r="D7071" s="3">
        <v>0.41666666666666669</v>
      </c>
      <c r="E7071" s="5">
        <v>7067</v>
      </c>
      <c r="G7071" s="15">
        <v>18.8</v>
      </c>
      <c r="H7071" s="15">
        <v>18.2</v>
      </c>
      <c r="I7071" s="15">
        <v>13.2</v>
      </c>
      <c r="J7071" s="15">
        <v>12</v>
      </c>
      <c r="K7071" s="15">
        <v>14.3</v>
      </c>
      <c r="L7071" s="15">
        <v>18.2</v>
      </c>
      <c r="N7071" s="88">
        <v>13</v>
      </c>
      <c r="O7071" s="104">
        <v>12.6</v>
      </c>
      <c r="Q7071" s="11">
        <v>12.1</v>
      </c>
      <c r="R7071" s="11">
        <v>10.8</v>
      </c>
      <c r="S7071" s="11">
        <v>9.9</v>
      </c>
      <c r="T7071" s="11">
        <v>11.9</v>
      </c>
      <c r="U7071" s="11">
        <v>13</v>
      </c>
      <c r="V7071" s="11">
        <v>10.9</v>
      </c>
      <c r="W7071" s="11">
        <v>11.4</v>
      </c>
      <c r="X7071" s="11">
        <v>11.1</v>
      </c>
      <c r="Y7071" s="78"/>
      <c r="Z7071" s="11">
        <v>63.47</v>
      </c>
      <c r="AA7071" s="11">
        <v>145.91</v>
      </c>
      <c r="AB7071" s="11">
        <v>104.94</v>
      </c>
      <c r="AC7071" s="11">
        <v>0.28999999999999998</v>
      </c>
      <c r="AD7071" s="11">
        <v>10.14</v>
      </c>
    </row>
    <row r="7072" spans="1:30" x14ac:dyDescent="0.25">
      <c r="A7072" s="1">
        <v>2019</v>
      </c>
      <c r="B7072" s="1">
        <v>10</v>
      </c>
      <c r="C7072" s="1">
        <v>22</v>
      </c>
      <c r="D7072" s="3">
        <v>0.45833333333333331</v>
      </c>
      <c r="E7072" s="5">
        <v>7068</v>
      </c>
      <c r="G7072" s="15">
        <v>19.899999999999999</v>
      </c>
      <c r="H7072" s="15">
        <v>15.6</v>
      </c>
      <c r="I7072" s="15">
        <v>13.4</v>
      </c>
      <c r="J7072" s="15">
        <v>12.3</v>
      </c>
      <c r="K7072" s="15">
        <v>14.3</v>
      </c>
      <c r="L7072" s="15">
        <v>19.600000000000001</v>
      </c>
      <c r="N7072" s="88">
        <v>13</v>
      </c>
      <c r="O7072" s="104">
        <v>12.6</v>
      </c>
      <c r="Q7072" s="11">
        <v>12.1</v>
      </c>
      <c r="R7072" s="11">
        <v>10.8</v>
      </c>
      <c r="S7072" s="11">
        <v>9.9</v>
      </c>
      <c r="T7072" s="11">
        <v>11.9</v>
      </c>
      <c r="U7072" s="11">
        <v>13</v>
      </c>
      <c r="V7072" s="11">
        <v>10.9</v>
      </c>
      <c r="W7072" s="11">
        <v>11.4</v>
      </c>
      <c r="X7072" s="11">
        <v>11.1</v>
      </c>
      <c r="Y7072" s="78"/>
      <c r="Z7072" s="11">
        <v>63.47</v>
      </c>
      <c r="AA7072" s="11">
        <v>145.91</v>
      </c>
      <c r="AB7072" s="11">
        <v>104.94</v>
      </c>
      <c r="AC7072" s="11">
        <v>0.28999999999999998</v>
      </c>
      <c r="AD7072" s="11">
        <v>10.14</v>
      </c>
    </row>
    <row r="7073" spans="1:30" x14ac:dyDescent="0.25">
      <c r="A7073" s="1">
        <v>2019</v>
      </c>
      <c r="B7073" s="1">
        <v>10</v>
      </c>
      <c r="C7073" s="1">
        <v>22</v>
      </c>
      <c r="D7073" s="3">
        <v>0.5</v>
      </c>
      <c r="E7073" s="5">
        <v>7069</v>
      </c>
      <c r="G7073" s="15">
        <v>20.100000000000001</v>
      </c>
      <c r="H7073" s="15">
        <v>15.2</v>
      </c>
      <c r="I7073" s="15">
        <v>13.5</v>
      </c>
      <c r="J7073" s="15">
        <v>12.7</v>
      </c>
      <c r="K7073" s="15">
        <v>14.3</v>
      </c>
      <c r="L7073" s="15">
        <v>20.6</v>
      </c>
      <c r="N7073" s="88">
        <v>13.6</v>
      </c>
      <c r="O7073" s="104">
        <v>12.6</v>
      </c>
      <c r="Q7073" s="11">
        <v>12.1</v>
      </c>
      <c r="R7073" s="11">
        <v>10.8</v>
      </c>
      <c r="S7073" s="11">
        <v>9.9</v>
      </c>
      <c r="T7073" s="11">
        <v>11.9</v>
      </c>
      <c r="U7073" s="11">
        <v>13</v>
      </c>
      <c r="V7073" s="11">
        <v>10.9</v>
      </c>
      <c r="W7073" s="11">
        <v>11.4</v>
      </c>
      <c r="X7073" s="11">
        <v>11.1</v>
      </c>
      <c r="Y7073" s="78"/>
      <c r="Z7073" s="11">
        <v>63.47</v>
      </c>
      <c r="AA7073" s="11">
        <v>145.91</v>
      </c>
      <c r="AB7073" s="11">
        <v>104.94</v>
      </c>
      <c r="AC7073" s="11">
        <v>0.28999999999999998</v>
      </c>
      <c r="AD7073" s="11">
        <v>10.14</v>
      </c>
    </row>
    <row r="7074" spans="1:30" x14ac:dyDescent="0.25">
      <c r="A7074" s="1">
        <v>2019</v>
      </c>
      <c r="B7074" s="1">
        <v>10</v>
      </c>
      <c r="C7074" s="1">
        <v>22</v>
      </c>
      <c r="D7074" s="3">
        <v>0.54166666666666663</v>
      </c>
      <c r="E7074" s="5">
        <v>7070</v>
      </c>
      <c r="G7074" s="15">
        <v>19.8</v>
      </c>
      <c r="H7074" s="15">
        <v>15.9</v>
      </c>
      <c r="I7074" s="15">
        <v>13.4</v>
      </c>
      <c r="J7074" s="15">
        <v>13.2</v>
      </c>
      <c r="K7074" s="15">
        <v>15</v>
      </c>
      <c r="L7074" s="15">
        <v>20.100000000000001</v>
      </c>
      <c r="N7074" s="88">
        <v>13.6</v>
      </c>
      <c r="O7074" s="104">
        <v>12.6</v>
      </c>
      <c r="Q7074" s="11">
        <v>12.1</v>
      </c>
      <c r="R7074" s="11">
        <v>10.8</v>
      </c>
      <c r="S7074" s="11">
        <v>9.9</v>
      </c>
      <c r="T7074" s="11">
        <v>11.9</v>
      </c>
      <c r="U7074" s="11">
        <v>13</v>
      </c>
      <c r="V7074" s="11">
        <v>10.9</v>
      </c>
      <c r="W7074" s="11">
        <v>11.4</v>
      </c>
      <c r="X7074" s="11">
        <v>11.1</v>
      </c>
      <c r="Y7074" s="78"/>
      <c r="Z7074" s="11">
        <v>63.47</v>
      </c>
      <c r="AA7074" s="11">
        <v>145.91</v>
      </c>
      <c r="AB7074" s="11">
        <v>104.94</v>
      </c>
      <c r="AC7074" s="11">
        <v>0.28999999999999998</v>
      </c>
      <c r="AD7074" s="11">
        <v>10.14</v>
      </c>
    </row>
    <row r="7075" spans="1:30" x14ac:dyDescent="0.25">
      <c r="A7075" s="1">
        <v>2019</v>
      </c>
      <c r="B7075" s="1">
        <v>10</v>
      </c>
      <c r="C7075" s="1">
        <v>22</v>
      </c>
      <c r="D7075" s="3">
        <v>0.58333333333333337</v>
      </c>
      <c r="E7075" s="5">
        <v>7071</v>
      </c>
      <c r="G7075" s="15">
        <v>16.8</v>
      </c>
      <c r="H7075" s="15">
        <v>15.3</v>
      </c>
      <c r="I7075" s="15">
        <v>13.4</v>
      </c>
      <c r="J7075" s="15">
        <v>12.9</v>
      </c>
      <c r="K7075" s="15">
        <v>14.8</v>
      </c>
      <c r="L7075" s="15">
        <v>19</v>
      </c>
      <c r="N7075" s="88">
        <v>13.6</v>
      </c>
      <c r="O7075" s="104">
        <v>12.6</v>
      </c>
      <c r="Q7075" s="11">
        <v>12.1</v>
      </c>
      <c r="R7075" s="11">
        <v>10.8</v>
      </c>
      <c r="S7075" s="11">
        <v>9.9</v>
      </c>
      <c r="T7075" s="11">
        <v>11.9</v>
      </c>
      <c r="U7075" s="11">
        <v>13</v>
      </c>
      <c r="V7075" s="11">
        <v>10.9</v>
      </c>
      <c r="W7075" s="11">
        <v>11.4</v>
      </c>
      <c r="X7075" s="11">
        <v>11.1</v>
      </c>
      <c r="Y7075" s="78"/>
      <c r="Z7075" s="11">
        <v>63.47</v>
      </c>
      <c r="AA7075" s="11">
        <v>145.91</v>
      </c>
      <c r="AB7075" s="11">
        <v>104.94</v>
      </c>
      <c r="AC7075" s="11">
        <v>0.28999999999999998</v>
      </c>
      <c r="AD7075" s="11">
        <v>10.14</v>
      </c>
    </row>
    <row r="7076" spans="1:30" x14ac:dyDescent="0.25">
      <c r="A7076" s="1">
        <v>2019</v>
      </c>
      <c r="B7076" s="1">
        <v>10</v>
      </c>
      <c r="C7076" s="1">
        <v>22</v>
      </c>
      <c r="D7076" s="3">
        <v>0.625</v>
      </c>
      <c r="E7076" s="5">
        <v>7072</v>
      </c>
      <c r="G7076" s="15">
        <v>13.9</v>
      </c>
      <c r="H7076" s="15">
        <v>13.9</v>
      </c>
      <c r="I7076" s="15">
        <v>12.9</v>
      </c>
      <c r="J7076" s="15">
        <v>12.7</v>
      </c>
      <c r="K7076" s="15">
        <v>13</v>
      </c>
      <c r="L7076" s="15">
        <v>16.7</v>
      </c>
      <c r="N7076" s="88">
        <v>13.6</v>
      </c>
      <c r="O7076" s="104">
        <v>12.6</v>
      </c>
      <c r="Q7076" s="11">
        <v>12.1</v>
      </c>
      <c r="R7076" s="11">
        <v>10.8</v>
      </c>
      <c r="S7076" s="11">
        <v>9.9</v>
      </c>
      <c r="T7076" s="11">
        <v>11.9</v>
      </c>
      <c r="U7076" s="11">
        <v>13</v>
      </c>
      <c r="V7076" s="11">
        <v>10.9</v>
      </c>
      <c r="W7076" s="11">
        <v>11.4</v>
      </c>
      <c r="X7076" s="11">
        <v>11.1</v>
      </c>
      <c r="Y7076" s="78"/>
      <c r="Z7076" s="11">
        <v>63.47</v>
      </c>
      <c r="AA7076" s="11">
        <v>145.91</v>
      </c>
      <c r="AB7076" s="11">
        <v>104.94</v>
      </c>
      <c r="AC7076" s="11">
        <v>0.28999999999999998</v>
      </c>
      <c r="AD7076" s="11">
        <v>10.14</v>
      </c>
    </row>
    <row r="7077" spans="1:30" x14ac:dyDescent="0.25">
      <c r="A7077" s="1">
        <v>2019</v>
      </c>
      <c r="B7077" s="1">
        <v>10</v>
      </c>
      <c r="C7077" s="1">
        <v>22</v>
      </c>
      <c r="D7077" s="3">
        <v>0.66666666666666663</v>
      </c>
      <c r="E7077" s="5">
        <v>7073</v>
      </c>
      <c r="G7077" s="15">
        <v>13.1</v>
      </c>
      <c r="H7077" s="15">
        <v>12.4</v>
      </c>
      <c r="I7077" s="15">
        <v>13.4</v>
      </c>
      <c r="J7077" s="15">
        <v>12.6</v>
      </c>
      <c r="K7077" s="15">
        <v>12.7</v>
      </c>
      <c r="L7077" s="15">
        <v>14.8</v>
      </c>
      <c r="N7077" s="88">
        <v>13.6</v>
      </c>
      <c r="O7077" s="104">
        <v>12.6</v>
      </c>
      <c r="Q7077" s="11">
        <v>12.1</v>
      </c>
      <c r="R7077" s="11">
        <v>10.8</v>
      </c>
      <c r="S7077" s="11">
        <v>9.9</v>
      </c>
      <c r="T7077" s="11">
        <v>11.9</v>
      </c>
      <c r="U7077" s="11">
        <v>13</v>
      </c>
      <c r="V7077" s="11">
        <v>10.9</v>
      </c>
      <c r="W7077" s="11">
        <v>11.4</v>
      </c>
      <c r="X7077" s="11">
        <v>11.1</v>
      </c>
      <c r="Y7077" s="78"/>
      <c r="Z7077" s="11">
        <v>63.47</v>
      </c>
      <c r="AA7077" s="11">
        <v>145.91</v>
      </c>
      <c r="AB7077" s="11">
        <v>104.94</v>
      </c>
      <c r="AC7077" s="11">
        <v>0.28999999999999998</v>
      </c>
      <c r="AD7077" s="11">
        <v>10.14</v>
      </c>
    </row>
    <row r="7078" spans="1:30" x14ac:dyDescent="0.25">
      <c r="A7078" s="1">
        <v>2019</v>
      </c>
      <c r="B7078" s="1">
        <v>10</v>
      </c>
      <c r="C7078" s="1">
        <v>22</v>
      </c>
      <c r="D7078" s="3">
        <v>0.70833333333333337</v>
      </c>
      <c r="E7078" s="5">
        <v>7074</v>
      </c>
      <c r="G7078" s="15">
        <v>11.5</v>
      </c>
      <c r="H7078" s="15">
        <v>10.1</v>
      </c>
      <c r="I7078" s="15">
        <v>13.2</v>
      </c>
      <c r="J7078" s="15">
        <v>12.8</v>
      </c>
      <c r="K7078" s="15">
        <v>12.3</v>
      </c>
      <c r="L7078" s="15">
        <v>13.4</v>
      </c>
      <c r="N7078" s="88">
        <v>13.6</v>
      </c>
      <c r="O7078" s="104">
        <v>12.6</v>
      </c>
      <c r="Q7078" s="11">
        <v>12.1</v>
      </c>
      <c r="R7078" s="11">
        <v>10.8</v>
      </c>
      <c r="S7078" s="11">
        <v>9.9</v>
      </c>
      <c r="T7078" s="11">
        <v>11.9</v>
      </c>
      <c r="U7078" s="11">
        <v>13</v>
      </c>
      <c r="V7078" s="11">
        <v>10.9</v>
      </c>
      <c r="W7078" s="11">
        <v>11.4</v>
      </c>
      <c r="X7078" s="11">
        <v>11.1</v>
      </c>
      <c r="Y7078" s="78"/>
      <c r="Z7078" s="11">
        <v>63.47</v>
      </c>
      <c r="AA7078" s="11">
        <v>145.91</v>
      </c>
      <c r="AB7078" s="11">
        <v>104.94</v>
      </c>
      <c r="AC7078" s="11">
        <v>0.28999999999999998</v>
      </c>
      <c r="AD7078" s="11">
        <v>10.14</v>
      </c>
    </row>
    <row r="7079" spans="1:30" x14ac:dyDescent="0.25">
      <c r="A7079" s="1">
        <v>2019</v>
      </c>
      <c r="B7079" s="1">
        <v>10</v>
      </c>
      <c r="C7079" s="1">
        <v>22</v>
      </c>
      <c r="D7079" s="3">
        <v>0.75</v>
      </c>
      <c r="E7079" s="5">
        <v>7075</v>
      </c>
      <c r="G7079" s="15">
        <v>10.3</v>
      </c>
      <c r="H7079" s="15">
        <v>10</v>
      </c>
      <c r="I7079" s="15">
        <v>13.1</v>
      </c>
      <c r="J7079" s="15">
        <v>12.5</v>
      </c>
      <c r="K7079" s="15">
        <v>12.7</v>
      </c>
      <c r="L7079" s="15">
        <v>12.2</v>
      </c>
      <c r="N7079" s="88">
        <v>13.6</v>
      </c>
      <c r="O7079" s="104">
        <v>12.6</v>
      </c>
      <c r="Q7079" s="11">
        <v>12.1</v>
      </c>
      <c r="R7079" s="11">
        <v>10.8</v>
      </c>
      <c r="S7079" s="11">
        <v>9.9</v>
      </c>
      <c r="T7079" s="11">
        <v>11.9</v>
      </c>
      <c r="U7079" s="11">
        <v>13</v>
      </c>
      <c r="V7079" s="11">
        <v>10.9</v>
      </c>
      <c r="W7079" s="11">
        <v>11.4</v>
      </c>
      <c r="X7079" s="11">
        <v>11.1</v>
      </c>
      <c r="Y7079" s="78"/>
      <c r="Z7079" s="11">
        <v>63.47</v>
      </c>
      <c r="AA7079" s="11">
        <v>145.91</v>
      </c>
      <c r="AB7079" s="11">
        <v>104.94</v>
      </c>
      <c r="AC7079" s="11">
        <v>0.28999999999999998</v>
      </c>
      <c r="AD7079" s="11">
        <v>10.14</v>
      </c>
    </row>
    <row r="7080" spans="1:30" x14ac:dyDescent="0.25">
      <c r="A7080" s="1">
        <v>2019</v>
      </c>
      <c r="B7080" s="1">
        <v>10</v>
      </c>
      <c r="C7080" s="1">
        <v>22</v>
      </c>
      <c r="D7080" s="3">
        <v>0.79166666666666663</v>
      </c>
      <c r="E7080" s="5">
        <v>7076</v>
      </c>
      <c r="G7080" s="15">
        <v>10</v>
      </c>
      <c r="H7080" s="15">
        <v>9.1999999999999993</v>
      </c>
      <c r="I7080" s="15">
        <v>12.7</v>
      </c>
      <c r="J7080" s="15">
        <v>12.1</v>
      </c>
      <c r="K7080" s="15">
        <v>12.8</v>
      </c>
      <c r="L7080" s="15">
        <v>11.6</v>
      </c>
      <c r="N7080" s="88">
        <v>13.6</v>
      </c>
      <c r="O7080" s="104">
        <v>12.6</v>
      </c>
      <c r="Q7080" s="11">
        <v>12.1</v>
      </c>
      <c r="R7080" s="11">
        <v>10.8</v>
      </c>
      <c r="S7080" s="11">
        <v>9.9</v>
      </c>
      <c r="T7080" s="11">
        <v>11.9</v>
      </c>
      <c r="U7080" s="11">
        <v>13</v>
      </c>
      <c r="V7080" s="11">
        <v>10.9</v>
      </c>
      <c r="W7080" s="11">
        <v>11.4</v>
      </c>
      <c r="X7080" s="11">
        <v>11.1</v>
      </c>
      <c r="Y7080" s="78"/>
      <c r="Z7080" s="11">
        <v>63.47</v>
      </c>
      <c r="AA7080" s="11">
        <v>145.91</v>
      </c>
      <c r="AB7080" s="11">
        <v>104.94</v>
      </c>
      <c r="AC7080" s="11">
        <v>0.28999999999999998</v>
      </c>
      <c r="AD7080" s="11">
        <v>10.14</v>
      </c>
    </row>
    <row r="7081" spans="1:30" x14ac:dyDescent="0.25">
      <c r="A7081" s="1">
        <v>2019</v>
      </c>
      <c r="B7081" s="1">
        <v>10</v>
      </c>
      <c r="C7081" s="1">
        <v>22</v>
      </c>
      <c r="D7081" s="3">
        <v>0.83333333333333337</v>
      </c>
      <c r="E7081" s="5">
        <v>7077</v>
      </c>
      <c r="G7081" s="15">
        <v>10.7</v>
      </c>
      <c r="H7081" s="15">
        <v>9.6999999999999993</v>
      </c>
      <c r="I7081" s="15">
        <v>13</v>
      </c>
      <c r="J7081" s="15">
        <v>11.8</v>
      </c>
      <c r="K7081" s="15">
        <v>12.5</v>
      </c>
      <c r="L7081" s="15">
        <v>11.5</v>
      </c>
      <c r="N7081" s="88">
        <v>13.6</v>
      </c>
      <c r="O7081" s="104">
        <v>12.6</v>
      </c>
      <c r="Q7081" s="11">
        <v>12.1</v>
      </c>
      <c r="R7081" s="11">
        <v>10.8</v>
      </c>
      <c r="S7081" s="11">
        <v>9.9</v>
      </c>
      <c r="T7081" s="11">
        <v>11.9</v>
      </c>
      <c r="U7081" s="11">
        <v>13</v>
      </c>
      <c r="V7081" s="11">
        <v>10.9</v>
      </c>
      <c r="W7081" s="11">
        <v>11.4</v>
      </c>
      <c r="X7081" s="11">
        <v>11.1</v>
      </c>
      <c r="Y7081" s="78"/>
      <c r="Z7081" s="11">
        <v>63.47</v>
      </c>
      <c r="AA7081" s="11">
        <v>145.91</v>
      </c>
      <c r="AB7081" s="11">
        <v>104.94</v>
      </c>
      <c r="AC7081" s="11">
        <v>0.28999999999999998</v>
      </c>
      <c r="AD7081" s="11">
        <v>10.14</v>
      </c>
    </row>
    <row r="7082" spans="1:30" x14ac:dyDescent="0.25">
      <c r="A7082" s="1">
        <v>2019</v>
      </c>
      <c r="B7082" s="1">
        <v>10</v>
      </c>
      <c r="C7082" s="1">
        <v>22</v>
      </c>
      <c r="D7082" s="3">
        <v>0.875</v>
      </c>
      <c r="E7082" s="5">
        <v>7078</v>
      </c>
      <c r="G7082" s="15">
        <v>10.3</v>
      </c>
      <c r="H7082" s="15">
        <v>11.5</v>
      </c>
      <c r="I7082" s="15">
        <v>12.9</v>
      </c>
      <c r="J7082" s="15">
        <v>11.8</v>
      </c>
      <c r="K7082" s="15">
        <v>11.5</v>
      </c>
      <c r="L7082" s="15">
        <v>10.199999999999999</v>
      </c>
      <c r="N7082" s="88">
        <v>13.6</v>
      </c>
      <c r="O7082" s="104">
        <v>12.6</v>
      </c>
      <c r="Q7082" s="11">
        <v>12.1</v>
      </c>
      <c r="R7082" s="11">
        <v>10.8</v>
      </c>
      <c r="S7082" s="11">
        <v>9.9</v>
      </c>
      <c r="T7082" s="11">
        <v>11.9</v>
      </c>
      <c r="U7082" s="11">
        <v>13</v>
      </c>
      <c r="V7082" s="11">
        <v>10.9</v>
      </c>
      <c r="W7082" s="11">
        <v>11.4</v>
      </c>
      <c r="X7082" s="11">
        <v>11.1</v>
      </c>
      <c r="Y7082" s="78"/>
      <c r="Z7082" s="11">
        <v>63.47</v>
      </c>
      <c r="AA7082" s="11">
        <v>145.91</v>
      </c>
      <c r="AB7082" s="11">
        <v>104.94</v>
      </c>
      <c r="AC7082" s="11">
        <v>0.28999999999999998</v>
      </c>
      <c r="AD7082" s="11">
        <v>10.14</v>
      </c>
    </row>
    <row r="7083" spans="1:30" x14ac:dyDescent="0.25">
      <c r="A7083" s="1">
        <v>2019</v>
      </c>
      <c r="B7083" s="1">
        <v>10</v>
      </c>
      <c r="C7083" s="1">
        <v>22</v>
      </c>
      <c r="D7083" s="3">
        <v>0.91666666666666663</v>
      </c>
      <c r="E7083" s="5">
        <v>7079</v>
      </c>
      <c r="G7083" s="15">
        <v>8.6999999999999993</v>
      </c>
      <c r="H7083" s="15">
        <v>11.9</v>
      </c>
      <c r="I7083" s="15">
        <v>12.5</v>
      </c>
      <c r="J7083" s="15">
        <v>11.8</v>
      </c>
      <c r="K7083" s="15">
        <v>11.5</v>
      </c>
      <c r="L7083" s="15">
        <v>10.1</v>
      </c>
      <c r="N7083" s="88">
        <v>13.6</v>
      </c>
      <c r="O7083" s="104">
        <v>12.6</v>
      </c>
      <c r="Q7083" s="11">
        <v>12.1</v>
      </c>
      <c r="R7083" s="11">
        <v>10.8</v>
      </c>
      <c r="S7083" s="11">
        <v>9.9</v>
      </c>
      <c r="T7083" s="11">
        <v>11.9</v>
      </c>
      <c r="U7083" s="11">
        <v>13</v>
      </c>
      <c r="V7083" s="11">
        <v>10.9</v>
      </c>
      <c r="W7083" s="11">
        <v>11.4</v>
      </c>
      <c r="X7083" s="11">
        <v>11.1</v>
      </c>
      <c r="Y7083" s="78"/>
      <c r="Z7083" s="11">
        <v>63.47</v>
      </c>
      <c r="AA7083" s="11">
        <v>145.91</v>
      </c>
      <c r="AB7083" s="11">
        <v>104.94</v>
      </c>
      <c r="AC7083" s="11">
        <v>0.28999999999999998</v>
      </c>
      <c r="AD7083" s="11">
        <v>10.14</v>
      </c>
    </row>
    <row r="7084" spans="1:30" x14ac:dyDescent="0.25">
      <c r="A7084" s="1">
        <v>2019</v>
      </c>
      <c r="B7084" s="1">
        <v>10</v>
      </c>
      <c r="C7084" s="1">
        <v>22</v>
      </c>
      <c r="D7084" s="3">
        <v>0.95833333333333337</v>
      </c>
      <c r="E7084" s="5">
        <v>7080</v>
      </c>
      <c r="G7084" s="15">
        <v>10.8</v>
      </c>
      <c r="H7084" s="15">
        <v>11.7</v>
      </c>
      <c r="I7084" s="15">
        <v>12.5</v>
      </c>
      <c r="J7084" s="15">
        <v>11.6</v>
      </c>
      <c r="K7084" s="15">
        <v>10.4</v>
      </c>
      <c r="L7084" s="15">
        <v>10.199999999999999</v>
      </c>
      <c r="N7084" s="88">
        <v>13.6</v>
      </c>
      <c r="O7084" s="104">
        <v>12.6</v>
      </c>
      <c r="Q7084" s="11">
        <v>12.1</v>
      </c>
      <c r="R7084" s="11">
        <v>10.8</v>
      </c>
      <c r="S7084" s="11">
        <v>9.9</v>
      </c>
      <c r="T7084" s="11">
        <v>11.9</v>
      </c>
      <c r="U7084" s="11">
        <v>13</v>
      </c>
      <c r="V7084" s="11">
        <v>10.9</v>
      </c>
      <c r="W7084" s="11">
        <v>11.4</v>
      </c>
      <c r="X7084" s="11">
        <v>11.1</v>
      </c>
      <c r="Y7084" s="78"/>
      <c r="Z7084" s="11">
        <v>63.47</v>
      </c>
      <c r="AA7084" s="11">
        <v>145.91</v>
      </c>
      <c r="AB7084" s="11">
        <v>104.94</v>
      </c>
      <c r="AC7084" s="11">
        <v>0.28999999999999998</v>
      </c>
      <c r="AD7084" s="11">
        <v>10.14</v>
      </c>
    </row>
    <row r="7085" spans="1:30" x14ac:dyDescent="0.25">
      <c r="A7085" s="1">
        <v>2019</v>
      </c>
      <c r="B7085" s="1">
        <v>10</v>
      </c>
      <c r="C7085" s="1">
        <v>23</v>
      </c>
      <c r="D7085" s="3">
        <v>0</v>
      </c>
      <c r="E7085" s="5">
        <v>7081</v>
      </c>
      <c r="G7085" s="15">
        <v>10.7</v>
      </c>
      <c r="H7085" s="15">
        <v>11.5</v>
      </c>
      <c r="I7085" s="15">
        <v>12.7</v>
      </c>
      <c r="J7085" s="15">
        <v>11.2</v>
      </c>
      <c r="K7085" s="15">
        <v>10.7</v>
      </c>
      <c r="L7085" s="15">
        <v>11.6</v>
      </c>
      <c r="N7085" s="88">
        <v>12.8</v>
      </c>
      <c r="O7085" s="104">
        <v>12.2</v>
      </c>
      <c r="Q7085" s="11">
        <v>12</v>
      </c>
      <c r="R7085" s="11">
        <v>10.6</v>
      </c>
      <c r="S7085" s="11">
        <v>9.1</v>
      </c>
      <c r="T7085" s="11">
        <v>12</v>
      </c>
      <c r="U7085" s="11">
        <v>13.1</v>
      </c>
      <c r="V7085" s="11">
        <v>10.8</v>
      </c>
      <c r="W7085" s="11">
        <v>10.6</v>
      </c>
      <c r="X7085" s="11">
        <v>11</v>
      </c>
      <c r="Y7085" s="78"/>
      <c r="Z7085" s="11">
        <v>65.56</v>
      </c>
      <c r="AA7085" s="11">
        <v>143.66</v>
      </c>
      <c r="AB7085" s="11">
        <v>104.4</v>
      </c>
      <c r="AC7085" s="11">
        <v>0.23</v>
      </c>
      <c r="AD7085" s="11">
        <v>10.89</v>
      </c>
    </row>
    <row r="7086" spans="1:30" x14ac:dyDescent="0.25">
      <c r="A7086" s="1">
        <v>2019</v>
      </c>
      <c r="B7086" s="1">
        <v>10</v>
      </c>
      <c r="C7086" s="1">
        <v>23</v>
      </c>
      <c r="D7086" s="3">
        <v>4.1666666666666664E-2</v>
      </c>
      <c r="E7086" s="5">
        <v>7082</v>
      </c>
      <c r="G7086" s="15">
        <v>10.5</v>
      </c>
      <c r="H7086" s="15">
        <v>9.9</v>
      </c>
      <c r="I7086" s="15">
        <v>12.6</v>
      </c>
      <c r="J7086" s="15">
        <v>10.6</v>
      </c>
      <c r="K7086" s="15">
        <v>10.5</v>
      </c>
      <c r="L7086" s="15">
        <v>11.5</v>
      </c>
      <c r="N7086" s="88">
        <v>12.8</v>
      </c>
      <c r="O7086" s="104">
        <v>12.2</v>
      </c>
      <c r="Q7086" s="11">
        <v>12</v>
      </c>
      <c r="R7086" s="11">
        <v>10.6</v>
      </c>
      <c r="S7086" s="11">
        <v>9.1</v>
      </c>
      <c r="T7086" s="11">
        <v>12</v>
      </c>
      <c r="U7086" s="11">
        <v>13.1</v>
      </c>
      <c r="V7086" s="11">
        <v>10.8</v>
      </c>
      <c r="W7086" s="11">
        <v>10.6</v>
      </c>
      <c r="X7086" s="11">
        <v>11</v>
      </c>
      <c r="Y7086" s="78"/>
      <c r="Z7086" s="11">
        <v>65.56</v>
      </c>
      <c r="AA7086" s="11">
        <v>143.66</v>
      </c>
      <c r="AB7086" s="11">
        <v>104.4</v>
      </c>
      <c r="AC7086" s="11">
        <v>0.23</v>
      </c>
      <c r="AD7086" s="11">
        <v>10.89</v>
      </c>
    </row>
    <row r="7087" spans="1:30" x14ac:dyDescent="0.25">
      <c r="A7087" s="1">
        <v>2019</v>
      </c>
      <c r="B7087" s="1">
        <v>10</v>
      </c>
      <c r="C7087" s="1">
        <v>23</v>
      </c>
      <c r="D7087" s="3">
        <v>8.3333333333333329E-2</v>
      </c>
      <c r="E7087" s="5">
        <v>7083</v>
      </c>
      <c r="G7087" s="15">
        <v>9.6</v>
      </c>
      <c r="H7087" s="15">
        <v>9.1999999999999993</v>
      </c>
      <c r="I7087" s="15">
        <v>12.9</v>
      </c>
      <c r="J7087" s="15">
        <v>10.5</v>
      </c>
      <c r="K7087" s="15">
        <v>10.3</v>
      </c>
      <c r="L7087" s="15">
        <v>10.6</v>
      </c>
      <c r="N7087" s="88">
        <v>12.8</v>
      </c>
      <c r="O7087" s="104">
        <v>12.2</v>
      </c>
      <c r="Q7087" s="11">
        <v>12</v>
      </c>
      <c r="R7087" s="11">
        <v>10.6</v>
      </c>
      <c r="S7087" s="11">
        <v>9.1</v>
      </c>
      <c r="T7087" s="11">
        <v>12</v>
      </c>
      <c r="U7087" s="11">
        <v>13.1</v>
      </c>
      <c r="V7087" s="11">
        <v>10.8</v>
      </c>
      <c r="W7087" s="11">
        <v>10.6</v>
      </c>
      <c r="X7087" s="11">
        <v>11</v>
      </c>
      <c r="Y7087" s="78"/>
      <c r="Z7087" s="11">
        <v>65.56</v>
      </c>
      <c r="AA7087" s="11">
        <v>143.66</v>
      </c>
      <c r="AB7087" s="11">
        <v>104.4</v>
      </c>
      <c r="AC7087" s="11">
        <v>0.23</v>
      </c>
      <c r="AD7087" s="11">
        <v>10.89</v>
      </c>
    </row>
    <row r="7088" spans="1:30" x14ac:dyDescent="0.25">
      <c r="A7088" s="1">
        <v>2019</v>
      </c>
      <c r="B7088" s="1">
        <v>10</v>
      </c>
      <c r="C7088" s="1">
        <v>23</v>
      </c>
      <c r="D7088" s="3">
        <v>0.125</v>
      </c>
      <c r="E7088" s="5">
        <v>7084</v>
      </c>
      <c r="G7088" s="15">
        <v>8.5</v>
      </c>
      <c r="H7088" s="15">
        <v>8.4</v>
      </c>
      <c r="I7088" s="15">
        <v>12.6</v>
      </c>
      <c r="J7088" s="15">
        <v>10.4</v>
      </c>
      <c r="K7088" s="15">
        <v>10.199999999999999</v>
      </c>
      <c r="L7088" s="15">
        <v>9.5</v>
      </c>
      <c r="N7088" s="88">
        <v>12.8</v>
      </c>
      <c r="O7088" s="104">
        <v>12.2</v>
      </c>
      <c r="Q7088" s="11">
        <v>12</v>
      </c>
      <c r="R7088" s="11">
        <v>10.6</v>
      </c>
      <c r="S7088" s="11">
        <v>9.1</v>
      </c>
      <c r="T7088" s="11">
        <v>12</v>
      </c>
      <c r="U7088" s="11">
        <v>13.1</v>
      </c>
      <c r="V7088" s="11">
        <v>10.8</v>
      </c>
      <c r="W7088" s="11">
        <v>10.6</v>
      </c>
      <c r="X7088" s="11">
        <v>11</v>
      </c>
      <c r="Y7088" s="78"/>
      <c r="Z7088" s="11">
        <v>65.56</v>
      </c>
      <c r="AA7088" s="11">
        <v>143.66</v>
      </c>
      <c r="AB7088" s="11">
        <v>104.4</v>
      </c>
      <c r="AC7088" s="11">
        <v>0.23</v>
      </c>
      <c r="AD7088" s="11">
        <v>10.89</v>
      </c>
    </row>
    <row r="7089" spans="1:30" x14ac:dyDescent="0.25">
      <c r="A7089" s="1">
        <v>2019</v>
      </c>
      <c r="B7089" s="1">
        <v>10</v>
      </c>
      <c r="C7089" s="1">
        <v>23</v>
      </c>
      <c r="D7089" s="3">
        <v>0.16666666666666666</v>
      </c>
      <c r="E7089" s="5">
        <v>7085</v>
      </c>
      <c r="G7089" s="15">
        <v>8.6999999999999993</v>
      </c>
      <c r="H7089" s="15">
        <v>8.8000000000000007</v>
      </c>
      <c r="I7089" s="15">
        <v>12.5</v>
      </c>
      <c r="J7089" s="15">
        <v>10.5</v>
      </c>
      <c r="K7089" s="15">
        <v>10.7</v>
      </c>
      <c r="L7089" s="15">
        <v>8.3000000000000007</v>
      </c>
      <c r="N7089" s="88">
        <v>12.8</v>
      </c>
      <c r="O7089" s="104">
        <v>12.2</v>
      </c>
      <c r="Q7089" s="11">
        <v>12</v>
      </c>
      <c r="R7089" s="11">
        <v>10.6</v>
      </c>
      <c r="S7089" s="11">
        <v>9.1</v>
      </c>
      <c r="T7089" s="11">
        <v>12</v>
      </c>
      <c r="U7089" s="11">
        <v>13.1</v>
      </c>
      <c r="V7089" s="11">
        <v>10.8</v>
      </c>
      <c r="W7089" s="11">
        <v>10.6</v>
      </c>
      <c r="X7089" s="11">
        <v>11</v>
      </c>
      <c r="Y7089" s="78"/>
      <c r="Z7089" s="11">
        <v>65.56</v>
      </c>
      <c r="AA7089" s="11">
        <v>143.66</v>
      </c>
      <c r="AB7089" s="11">
        <v>104.4</v>
      </c>
      <c r="AC7089" s="11">
        <v>0.23</v>
      </c>
      <c r="AD7089" s="11">
        <v>10.89</v>
      </c>
    </row>
    <row r="7090" spans="1:30" x14ac:dyDescent="0.25">
      <c r="A7090" s="1">
        <v>2019</v>
      </c>
      <c r="B7090" s="1">
        <v>10</v>
      </c>
      <c r="C7090" s="1">
        <v>23</v>
      </c>
      <c r="D7090" s="3">
        <v>0.20833333333333334</v>
      </c>
      <c r="E7090" s="5">
        <v>7086</v>
      </c>
      <c r="G7090" s="15">
        <v>10.1</v>
      </c>
      <c r="H7090" s="15">
        <v>9</v>
      </c>
      <c r="I7090" s="15">
        <v>12.4</v>
      </c>
      <c r="J7090" s="15">
        <v>10.6</v>
      </c>
      <c r="K7090" s="15">
        <v>10.4</v>
      </c>
      <c r="L7090" s="15">
        <v>9</v>
      </c>
      <c r="N7090" s="88">
        <v>12.8</v>
      </c>
      <c r="O7090" s="104">
        <v>12.2</v>
      </c>
      <c r="Q7090" s="11">
        <v>12</v>
      </c>
      <c r="R7090" s="11">
        <v>10.6</v>
      </c>
      <c r="S7090" s="11">
        <v>9.1</v>
      </c>
      <c r="T7090" s="11">
        <v>12</v>
      </c>
      <c r="U7090" s="11">
        <v>13.1</v>
      </c>
      <c r="V7090" s="11">
        <v>10.8</v>
      </c>
      <c r="W7090" s="11">
        <v>10.6</v>
      </c>
      <c r="X7090" s="11">
        <v>11</v>
      </c>
      <c r="Y7090" s="78"/>
      <c r="Z7090" s="11">
        <v>65.56</v>
      </c>
      <c r="AA7090" s="11">
        <v>143.66</v>
      </c>
      <c r="AB7090" s="11">
        <v>104.4</v>
      </c>
      <c r="AC7090" s="11">
        <v>0.23</v>
      </c>
      <c r="AD7090" s="11">
        <v>10.89</v>
      </c>
    </row>
    <row r="7091" spans="1:30" x14ac:dyDescent="0.25">
      <c r="A7091" s="1">
        <v>2019</v>
      </c>
      <c r="B7091" s="1">
        <v>10</v>
      </c>
      <c r="C7091" s="1">
        <v>23</v>
      </c>
      <c r="D7091" s="3">
        <v>0.25</v>
      </c>
      <c r="E7091" s="5">
        <v>7087</v>
      </c>
      <c r="G7091" s="15">
        <v>10.5</v>
      </c>
      <c r="H7091" s="15">
        <v>9.3000000000000007</v>
      </c>
      <c r="I7091" s="15">
        <v>12.3</v>
      </c>
      <c r="J7091" s="15">
        <v>10.1</v>
      </c>
      <c r="K7091" s="15">
        <v>10.199999999999999</v>
      </c>
      <c r="L7091" s="15">
        <v>9.6999999999999993</v>
      </c>
      <c r="N7091" s="88">
        <v>12.8</v>
      </c>
      <c r="O7091" s="104">
        <v>12.2</v>
      </c>
      <c r="Q7091" s="11">
        <v>12</v>
      </c>
      <c r="R7091" s="11">
        <v>10.6</v>
      </c>
      <c r="S7091" s="11">
        <v>9.1</v>
      </c>
      <c r="T7091" s="11">
        <v>12</v>
      </c>
      <c r="U7091" s="11">
        <v>13.1</v>
      </c>
      <c r="V7091" s="11">
        <v>10.8</v>
      </c>
      <c r="W7091" s="11">
        <v>10.6</v>
      </c>
      <c r="X7091" s="11">
        <v>11</v>
      </c>
      <c r="Y7091" s="78"/>
      <c r="Z7091" s="11">
        <v>65.56</v>
      </c>
      <c r="AA7091" s="11">
        <v>143.66</v>
      </c>
      <c r="AB7091" s="11">
        <v>104.4</v>
      </c>
      <c r="AC7091" s="11">
        <v>0.23</v>
      </c>
      <c r="AD7091" s="11">
        <v>10.89</v>
      </c>
    </row>
    <row r="7092" spans="1:30" x14ac:dyDescent="0.25">
      <c r="A7092" s="1">
        <v>2019</v>
      </c>
      <c r="B7092" s="1">
        <v>10</v>
      </c>
      <c r="C7092" s="1">
        <v>23</v>
      </c>
      <c r="D7092" s="3">
        <v>0.29166666666666669</v>
      </c>
      <c r="E7092" s="5">
        <v>7088</v>
      </c>
      <c r="G7092" s="15">
        <v>10.9</v>
      </c>
      <c r="H7092" s="15">
        <v>10.6</v>
      </c>
      <c r="I7092" s="15">
        <v>12.5</v>
      </c>
      <c r="J7092" s="15">
        <v>11</v>
      </c>
      <c r="K7092" s="15">
        <v>11.2</v>
      </c>
      <c r="L7092" s="15">
        <v>9.8000000000000007</v>
      </c>
      <c r="N7092" s="88">
        <v>12.8</v>
      </c>
      <c r="O7092" s="104">
        <v>12.2</v>
      </c>
      <c r="Q7092" s="11">
        <v>12</v>
      </c>
      <c r="R7092" s="11">
        <v>10.6</v>
      </c>
      <c r="S7092" s="11">
        <v>9.1</v>
      </c>
      <c r="T7092" s="11">
        <v>12</v>
      </c>
      <c r="U7092" s="11">
        <v>13.1</v>
      </c>
      <c r="V7092" s="11">
        <v>10.8</v>
      </c>
      <c r="W7092" s="11">
        <v>10.6</v>
      </c>
      <c r="X7092" s="11">
        <v>11</v>
      </c>
      <c r="Y7092" s="78"/>
      <c r="Z7092" s="11">
        <v>65.56</v>
      </c>
      <c r="AA7092" s="11">
        <v>143.66</v>
      </c>
      <c r="AB7092" s="11">
        <v>104.4</v>
      </c>
      <c r="AC7092" s="11">
        <v>0.23</v>
      </c>
      <c r="AD7092" s="11">
        <v>10.89</v>
      </c>
    </row>
    <row r="7093" spans="1:30" x14ac:dyDescent="0.25">
      <c r="A7093" s="1">
        <v>2019</v>
      </c>
      <c r="B7093" s="1">
        <v>10</v>
      </c>
      <c r="C7093" s="1">
        <v>23</v>
      </c>
      <c r="D7093" s="3">
        <v>0.33333333333333331</v>
      </c>
      <c r="E7093" s="5">
        <v>7089</v>
      </c>
      <c r="G7093" s="15">
        <v>11.5</v>
      </c>
      <c r="H7093" s="15">
        <v>12.3</v>
      </c>
      <c r="I7093" s="15">
        <v>12.3</v>
      </c>
      <c r="J7093" s="15">
        <v>11.9</v>
      </c>
      <c r="K7093" s="15">
        <v>12.1</v>
      </c>
      <c r="L7093" s="15">
        <v>10.4</v>
      </c>
      <c r="N7093" s="88">
        <v>12.8</v>
      </c>
      <c r="O7093" s="104">
        <v>12.2</v>
      </c>
      <c r="Q7093" s="11">
        <v>12</v>
      </c>
      <c r="R7093" s="11">
        <v>10.6</v>
      </c>
      <c r="S7093" s="11">
        <v>9.1</v>
      </c>
      <c r="T7093" s="11">
        <v>12</v>
      </c>
      <c r="U7093" s="11">
        <v>13.1</v>
      </c>
      <c r="V7093" s="11">
        <v>10.8</v>
      </c>
      <c r="W7093" s="11">
        <v>10.6</v>
      </c>
      <c r="X7093" s="11">
        <v>11</v>
      </c>
      <c r="Y7093" s="78"/>
      <c r="Z7093" s="11">
        <v>65.56</v>
      </c>
      <c r="AA7093" s="11">
        <v>143.66</v>
      </c>
      <c r="AB7093" s="11">
        <v>104.4</v>
      </c>
      <c r="AC7093" s="11">
        <v>0.23</v>
      </c>
      <c r="AD7093" s="11">
        <v>10.89</v>
      </c>
    </row>
    <row r="7094" spans="1:30" x14ac:dyDescent="0.25">
      <c r="A7094" s="1">
        <v>2019</v>
      </c>
      <c r="B7094" s="1">
        <v>10</v>
      </c>
      <c r="C7094" s="1">
        <v>23</v>
      </c>
      <c r="D7094" s="3">
        <v>0.375</v>
      </c>
      <c r="E7094" s="5">
        <v>7090</v>
      </c>
      <c r="G7094" s="15">
        <v>13</v>
      </c>
      <c r="H7094" s="15">
        <v>13.3</v>
      </c>
      <c r="I7094" s="15">
        <v>12.4</v>
      </c>
      <c r="J7094" s="15">
        <v>12.3</v>
      </c>
      <c r="K7094" s="15">
        <v>12.6</v>
      </c>
      <c r="L7094" s="15">
        <v>12.2</v>
      </c>
      <c r="N7094" s="88">
        <v>12.8</v>
      </c>
      <c r="O7094" s="104">
        <v>12.2</v>
      </c>
      <c r="Q7094" s="11">
        <v>12</v>
      </c>
      <c r="R7094" s="11">
        <v>10.6</v>
      </c>
      <c r="S7094" s="11">
        <v>9.1</v>
      </c>
      <c r="T7094" s="11">
        <v>12</v>
      </c>
      <c r="U7094" s="11">
        <v>13.1</v>
      </c>
      <c r="V7094" s="11">
        <v>10.8</v>
      </c>
      <c r="W7094" s="11">
        <v>10.6</v>
      </c>
      <c r="X7094" s="11">
        <v>11</v>
      </c>
      <c r="Y7094" s="78"/>
      <c r="Z7094" s="11">
        <v>65.56</v>
      </c>
      <c r="AA7094" s="11">
        <v>143.66</v>
      </c>
      <c r="AB7094" s="11">
        <v>104.4</v>
      </c>
      <c r="AC7094" s="11">
        <v>0.23</v>
      </c>
      <c r="AD7094" s="11">
        <v>10.89</v>
      </c>
    </row>
    <row r="7095" spans="1:30" x14ac:dyDescent="0.25">
      <c r="A7095" s="1">
        <v>2019</v>
      </c>
      <c r="B7095" s="1">
        <v>10</v>
      </c>
      <c r="C7095" s="1">
        <v>23</v>
      </c>
      <c r="D7095" s="3">
        <v>0.41666666666666669</v>
      </c>
      <c r="E7095" s="5">
        <v>7091</v>
      </c>
      <c r="G7095" s="15">
        <v>13.4</v>
      </c>
      <c r="H7095" s="15">
        <v>13.6</v>
      </c>
      <c r="I7095" s="15">
        <v>12.2</v>
      </c>
      <c r="J7095" s="15">
        <v>12.2</v>
      </c>
      <c r="K7095" s="15">
        <v>13.6</v>
      </c>
      <c r="L7095" s="15">
        <v>13</v>
      </c>
      <c r="N7095" s="88">
        <v>12.8</v>
      </c>
      <c r="O7095" s="104">
        <v>12.2</v>
      </c>
      <c r="Q7095" s="11">
        <v>12</v>
      </c>
      <c r="R7095" s="11">
        <v>10.6</v>
      </c>
      <c r="S7095" s="11">
        <v>9.1</v>
      </c>
      <c r="T7095" s="11">
        <v>12</v>
      </c>
      <c r="U7095" s="11">
        <v>13.1</v>
      </c>
      <c r="V7095" s="11">
        <v>10.8</v>
      </c>
      <c r="W7095" s="11">
        <v>10.6</v>
      </c>
      <c r="X7095" s="11">
        <v>11</v>
      </c>
      <c r="Y7095" s="78"/>
      <c r="Z7095" s="11">
        <v>65.56</v>
      </c>
      <c r="AA7095" s="11">
        <v>143.66</v>
      </c>
      <c r="AB7095" s="11">
        <v>104.4</v>
      </c>
      <c r="AC7095" s="11">
        <v>0.23</v>
      </c>
      <c r="AD7095" s="11">
        <v>10.89</v>
      </c>
    </row>
    <row r="7096" spans="1:30" x14ac:dyDescent="0.25">
      <c r="A7096" s="1">
        <v>2019</v>
      </c>
      <c r="B7096" s="1">
        <v>10</v>
      </c>
      <c r="C7096" s="1">
        <v>23</v>
      </c>
      <c r="D7096" s="3">
        <v>0.45833333333333331</v>
      </c>
      <c r="E7096" s="5">
        <v>7092</v>
      </c>
      <c r="G7096" s="15">
        <v>13.6</v>
      </c>
      <c r="H7096" s="15">
        <v>13.4</v>
      </c>
      <c r="I7096" s="15">
        <v>12.4</v>
      </c>
      <c r="J7096" s="15">
        <v>12.8</v>
      </c>
      <c r="K7096" s="15">
        <v>14.3</v>
      </c>
      <c r="L7096" s="15">
        <v>12.7</v>
      </c>
      <c r="N7096" s="88">
        <v>12.8</v>
      </c>
      <c r="O7096" s="104">
        <v>12.2</v>
      </c>
      <c r="Q7096" s="11">
        <v>12</v>
      </c>
      <c r="R7096" s="11">
        <v>10.6</v>
      </c>
      <c r="S7096" s="11">
        <v>9.1</v>
      </c>
      <c r="T7096" s="11">
        <v>12</v>
      </c>
      <c r="U7096" s="11">
        <v>13.1</v>
      </c>
      <c r="V7096" s="11">
        <v>10.8</v>
      </c>
      <c r="W7096" s="11">
        <v>10.6</v>
      </c>
      <c r="X7096" s="11">
        <v>11</v>
      </c>
      <c r="Y7096" s="78"/>
      <c r="Z7096" s="11">
        <v>65.56</v>
      </c>
      <c r="AA7096" s="11">
        <v>143.66</v>
      </c>
      <c r="AB7096" s="11">
        <v>104.4</v>
      </c>
      <c r="AC7096" s="11">
        <v>0.23</v>
      </c>
      <c r="AD7096" s="11">
        <v>10.89</v>
      </c>
    </row>
    <row r="7097" spans="1:30" x14ac:dyDescent="0.25">
      <c r="A7097" s="1">
        <v>2019</v>
      </c>
      <c r="B7097" s="1">
        <v>10</v>
      </c>
      <c r="C7097" s="1">
        <v>23</v>
      </c>
      <c r="D7097" s="3">
        <v>0.5</v>
      </c>
      <c r="E7097" s="5">
        <v>7093</v>
      </c>
      <c r="G7097" s="15">
        <v>13.7</v>
      </c>
      <c r="H7097" s="15">
        <v>13.3</v>
      </c>
      <c r="I7097" s="15">
        <v>12.2</v>
      </c>
      <c r="J7097" s="15">
        <v>13.1</v>
      </c>
      <c r="K7097" s="15">
        <v>14.1</v>
      </c>
      <c r="L7097" s="15">
        <v>13.6</v>
      </c>
      <c r="N7097" s="88">
        <v>13.4</v>
      </c>
      <c r="O7097" s="104">
        <v>12.2</v>
      </c>
      <c r="Q7097" s="11">
        <v>12</v>
      </c>
      <c r="R7097" s="11">
        <v>10.6</v>
      </c>
      <c r="S7097" s="11">
        <v>9.1</v>
      </c>
      <c r="T7097" s="11">
        <v>12</v>
      </c>
      <c r="U7097" s="11">
        <v>13.1</v>
      </c>
      <c r="V7097" s="11">
        <v>10.8</v>
      </c>
      <c r="W7097" s="11">
        <v>10.6</v>
      </c>
      <c r="X7097" s="11">
        <v>11</v>
      </c>
      <c r="Y7097" s="78"/>
      <c r="Z7097" s="11">
        <v>65.56</v>
      </c>
      <c r="AA7097" s="11">
        <v>143.66</v>
      </c>
      <c r="AB7097" s="11">
        <v>104.4</v>
      </c>
      <c r="AC7097" s="11">
        <v>0.23</v>
      </c>
      <c r="AD7097" s="11">
        <v>10.89</v>
      </c>
    </row>
    <row r="7098" spans="1:30" x14ac:dyDescent="0.25">
      <c r="A7098" s="1">
        <v>2019</v>
      </c>
      <c r="B7098" s="1">
        <v>10</v>
      </c>
      <c r="C7098" s="1">
        <v>23</v>
      </c>
      <c r="D7098" s="3">
        <v>0.54166666666666663</v>
      </c>
      <c r="E7098" s="5">
        <v>7094</v>
      </c>
      <c r="G7098" s="15">
        <v>13.8</v>
      </c>
      <c r="H7098" s="15">
        <v>13.9</v>
      </c>
      <c r="I7098" s="15">
        <v>12.2</v>
      </c>
      <c r="J7098" s="15">
        <v>12.4</v>
      </c>
      <c r="K7098" s="15">
        <v>13.7</v>
      </c>
      <c r="L7098" s="15">
        <v>13.2</v>
      </c>
      <c r="N7098" s="88">
        <v>13.4</v>
      </c>
      <c r="O7098" s="104">
        <v>12.2</v>
      </c>
      <c r="Q7098" s="11">
        <v>12</v>
      </c>
      <c r="R7098" s="11">
        <v>10.6</v>
      </c>
      <c r="S7098" s="11">
        <v>9.1</v>
      </c>
      <c r="T7098" s="11">
        <v>12</v>
      </c>
      <c r="U7098" s="11">
        <v>13.1</v>
      </c>
      <c r="V7098" s="11">
        <v>10.8</v>
      </c>
      <c r="W7098" s="11">
        <v>10.6</v>
      </c>
      <c r="X7098" s="11">
        <v>11</v>
      </c>
      <c r="Y7098" s="78"/>
      <c r="Z7098" s="11">
        <v>65.56</v>
      </c>
      <c r="AA7098" s="11">
        <v>143.66</v>
      </c>
      <c r="AB7098" s="11">
        <v>104.4</v>
      </c>
      <c r="AC7098" s="11">
        <v>0.23</v>
      </c>
      <c r="AD7098" s="11">
        <v>10.89</v>
      </c>
    </row>
    <row r="7099" spans="1:30" x14ac:dyDescent="0.25">
      <c r="A7099" s="1">
        <v>2019</v>
      </c>
      <c r="B7099" s="1">
        <v>10</v>
      </c>
      <c r="C7099" s="1">
        <v>23</v>
      </c>
      <c r="D7099" s="3">
        <v>0.58333333333333337</v>
      </c>
      <c r="E7099" s="5">
        <v>7095</v>
      </c>
      <c r="G7099" s="15">
        <v>13.6</v>
      </c>
      <c r="H7099" s="15">
        <v>13.1</v>
      </c>
      <c r="I7099" s="15">
        <v>12</v>
      </c>
      <c r="J7099" s="15">
        <v>11.7</v>
      </c>
      <c r="K7099" s="15">
        <v>12.3</v>
      </c>
      <c r="L7099" s="15">
        <v>13.2</v>
      </c>
      <c r="N7099" s="88">
        <v>13.4</v>
      </c>
      <c r="O7099" s="104">
        <v>12.2</v>
      </c>
      <c r="Q7099" s="11">
        <v>12</v>
      </c>
      <c r="R7099" s="11">
        <v>10.6</v>
      </c>
      <c r="S7099" s="11">
        <v>9.1</v>
      </c>
      <c r="T7099" s="11">
        <v>12</v>
      </c>
      <c r="U7099" s="11">
        <v>13.1</v>
      </c>
      <c r="V7099" s="11">
        <v>10.8</v>
      </c>
      <c r="W7099" s="11">
        <v>10.6</v>
      </c>
      <c r="X7099" s="11">
        <v>11</v>
      </c>
      <c r="Y7099" s="78"/>
      <c r="Z7099" s="11">
        <v>65.56</v>
      </c>
      <c r="AA7099" s="11">
        <v>143.66</v>
      </c>
      <c r="AB7099" s="11">
        <v>104.4</v>
      </c>
      <c r="AC7099" s="11">
        <v>0.23</v>
      </c>
      <c r="AD7099" s="11">
        <v>10.89</v>
      </c>
    </row>
    <row r="7100" spans="1:30" x14ac:dyDescent="0.25">
      <c r="A7100" s="1">
        <v>2019</v>
      </c>
      <c r="B7100" s="1">
        <v>10</v>
      </c>
      <c r="C7100" s="1">
        <v>23</v>
      </c>
      <c r="D7100" s="3">
        <v>0.625</v>
      </c>
      <c r="E7100" s="5">
        <v>7096</v>
      </c>
      <c r="G7100" s="15">
        <v>11.7</v>
      </c>
      <c r="H7100" s="15">
        <v>11.7</v>
      </c>
      <c r="I7100" s="15">
        <v>12</v>
      </c>
      <c r="J7100" s="15">
        <v>11</v>
      </c>
      <c r="K7100" s="15">
        <v>10.8</v>
      </c>
      <c r="L7100" s="15">
        <v>12</v>
      </c>
      <c r="N7100" s="88">
        <v>13.4</v>
      </c>
      <c r="O7100" s="104">
        <v>12.2</v>
      </c>
      <c r="Q7100" s="11">
        <v>12</v>
      </c>
      <c r="R7100" s="11">
        <v>10.6</v>
      </c>
      <c r="S7100" s="11">
        <v>9.1</v>
      </c>
      <c r="T7100" s="11">
        <v>12</v>
      </c>
      <c r="U7100" s="11">
        <v>13.1</v>
      </c>
      <c r="V7100" s="11">
        <v>10.8</v>
      </c>
      <c r="W7100" s="11">
        <v>10.6</v>
      </c>
      <c r="X7100" s="11">
        <v>11</v>
      </c>
      <c r="Y7100" s="78"/>
      <c r="Z7100" s="11">
        <v>65.56</v>
      </c>
      <c r="AA7100" s="11">
        <v>143.66</v>
      </c>
      <c r="AB7100" s="11">
        <v>104.4</v>
      </c>
      <c r="AC7100" s="11">
        <v>0.23</v>
      </c>
      <c r="AD7100" s="11">
        <v>10.89</v>
      </c>
    </row>
    <row r="7101" spans="1:30" x14ac:dyDescent="0.25">
      <c r="A7101" s="1">
        <v>2019</v>
      </c>
      <c r="B7101" s="1">
        <v>10</v>
      </c>
      <c r="C7101" s="1">
        <v>23</v>
      </c>
      <c r="D7101" s="3">
        <v>0.66666666666666663</v>
      </c>
      <c r="E7101" s="5">
        <v>7097</v>
      </c>
      <c r="G7101" s="15">
        <v>9.6999999999999993</v>
      </c>
      <c r="H7101" s="15">
        <v>9.9</v>
      </c>
      <c r="I7101" s="15">
        <v>11.8</v>
      </c>
      <c r="J7101" s="15">
        <v>10.7</v>
      </c>
      <c r="K7101" s="15">
        <v>9.9</v>
      </c>
      <c r="L7101" s="15">
        <v>10.5</v>
      </c>
      <c r="N7101" s="88">
        <v>13.4</v>
      </c>
      <c r="O7101" s="104">
        <v>12.2</v>
      </c>
      <c r="Q7101" s="11">
        <v>12</v>
      </c>
      <c r="R7101" s="11">
        <v>10.6</v>
      </c>
      <c r="S7101" s="11">
        <v>9.1</v>
      </c>
      <c r="T7101" s="11">
        <v>12</v>
      </c>
      <c r="U7101" s="11">
        <v>13.1</v>
      </c>
      <c r="V7101" s="11">
        <v>10.8</v>
      </c>
      <c r="W7101" s="11">
        <v>10.6</v>
      </c>
      <c r="X7101" s="11">
        <v>11</v>
      </c>
      <c r="Y7101" s="78"/>
      <c r="Z7101" s="11">
        <v>65.56</v>
      </c>
      <c r="AA7101" s="11">
        <v>143.66</v>
      </c>
      <c r="AB7101" s="11">
        <v>104.4</v>
      </c>
      <c r="AC7101" s="11">
        <v>0.23</v>
      </c>
      <c r="AD7101" s="11">
        <v>10.89</v>
      </c>
    </row>
    <row r="7102" spans="1:30" x14ac:dyDescent="0.25">
      <c r="A7102" s="1">
        <v>2019</v>
      </c>
      <c r="B7102" s="1">
        <v>10</v>
      </c>
      <c r="C7102" s="1">
        <v>23</v>
      </c>
      <c r="D7102" s="3">
        <v>0.70833333333333337</v>
      </c>
      <c r="E7102" s="5">
        <v>7098</v>
      </c>
      <c r="G7102" s="15">
        <v>7.7</v>
      </c>
      <c r="H7102" s="15">
        <v>7.7</v>
      </c>
      <c r="I7102" s="15">
        <v>11.6</v>
      </c>
      <c r="J7102" s="15">
        <v>10.3</v>
      </c>
      <c r="K7102" s="15">
        <v>10.1</v>
      </c>
      <c r="L7102" s="15">
        <v>8.6</v>
      </c>
      <c r="N7102" s="88">
        <v>13.4</v>
      </c>
      <c r="O7102" s="104">
        <v>12.2</v>
      </c>
      <c r="Q7102" s="11">
        <v>12</v>
      </c>
      <c r="R7102" s="11">
        <v>10.6</v>
      </c>
      <c r="S7102" s="11">
        <v>9.1</v>
      </c>
      <c r="T7102" s="11">
        <v>12</v>
      </c>
      <c r="U7102" s="11">
        <v>13.1</v>
      </c>
      <c r="V7102" s="11">
        <v>10.8</v>
      </c>
      <c r="W7102" s="11">
        <v>10.6</v>
      </c>
      <c r="X7102" s="11">
        <v>11</v>
      </c>
      <c r="Y7102" s="78"/>
      <c r="Z7102" s="11">
        <v>65.56</v>
      </c>
      <c r="AA7102" s="11">
        <v>143.66</v>
      </c>
      <c r="AB7102" s="11">
        <v>104.4</v>
      </c>
      <c r="AC7102" s="11">
        <v>0.23</v>
      </c>
      <c r="AD7102" s="11">
        <v>10.89</v>
      </c>
    </row>
    <row r="7103" spans="1:30" x14ac:dyDescent="0.25">
      <c r="A7103" s="1">
        <v>2019</v>
      </c>
      <c r="B7103" s="1">
        <v>10</v>
      </c>
      <c r="C7103" s="1">
        <v>23</v>
      </c>
      <c r="D7103" s="3">
        <v>0.75</v>
      </c>
      <c r="E7103" s="5">
        <v>7099</v>
      </c>
      <c r="G7103" s="15">
        <v>6.7</v>
      </c>
      <c r="H7103" s="15">
        <v>7.1</v>
      </c>
      <c r="I7103" s="15">
        <v>11.9</v>
      </c>
      <c r="J7103" s="15">
        <v>9.3000000000000007</v>
      </c>
      <c r="K7103" s="15">
        <v>9.6</v>
      </c>
      <c r="L7103" s="15">
        <v>6.9</v>
      </c>
      <c r="N7103" s="88">
        <v>13.4</v>
      </c>
      <c r="O7103" s="104">
        <v>12.2</v>
      </c>
      <c r="Q7103" s="11">
        <v>12</v>
      </c>
      <c r="R7103" s="11">
        <v>10.6</v>
      </c>
      <c r="S7103" s="11">
        <v>9.1</v>
      </c>
      <c r="T7103" s="11">
        <v>12</v>
      </c>
      <c r="U7103" s="11">
        <v>13.1</v>
      </c>
      <c r="V7103" s="11">
        <v>10.8</v>
      </c>
      <c r="W7103" s="11">
        <v>10.6</v>
      </c>
      <c r="X7103" s="11">
        <v>11</v>
      </c>
      <c r="Y7103" s="78"/>
      <c r="Z7103" s="11">
        <v>65.56</v>
      </c>
      <c r="AA7103" s="11">
        <v>143.66</v>
      </c>
      <c r="AB7103" s="11">
        <v>104.4</v>
      </c>
      <c r="AC7103" s="11">
        <v>0.23</v>
      </c>
      <c r="AD7103" s="11">
        <v>10.89</v>
      </c>
    </row>
    <row r="7104" spans="1:30" x14ac:dyDescent="0.25">
      <c r="A7104" s="1">
        <v>2019</v>
      </c>
      <c r="B7104" s="1">
        <v>10</v>
      </c>
      <c r="C7104" s="1">
        <v>23</v>
      </c>
      <c r="D7104" s="3">
        <v>0.79166666666666663</v>
      </c>
      <c r="E7104" s="5">
        <v>7100</v>
      </c>
      <c r="G7104" s="15">
        <v>5.7</v>
      </c>
      <c r="H7104" s="15">
        <v>6.1</v>
      </c>
      <c r="I7104" s="15">
        <v>12.3</v>
      </c>
      <c r="J7104" s="15">
        <v>9.5</v>
      </c>
      <c r="K7104" s="15">
        <v>8.9</v>
      </c>
      <c r="L7104" s="15">
        <v>6.9</v>
      </c>
      <c r="N7104" s="88">
        <v>13.4</v>
      </c>
      <c r="O7104" s="104">
        <v>12.2</v>
      </c>
      <c r="Q7104" s="11">
        <v>12</v>
      </c>
      <c r="R7104" s="11">
        <v>10.6</v>
      </c>
      <c r="S7104" s="11">
        <v>9.1</v>
      </c>
      <c r="T7104" s="11">
        <v>12</v>
      </c>
      <c r="U7104" s="11">
        <v>13.1</v>
      </c>
      <c r="V7104" s="11">
        <v>10.8</v>
      </c>
      <c r="W7104" s="11">
        <v>10.6</v>
      </c>
      <c r="X7104" s="11">
        <v>11</v>
      </c>
      <c r="Y7104" s="78"/>
      <c r="Z7104" s="11">
        <v>65.56</v>
      </c>
      <c r="AA7104" s="11">
        <v>143.66</v>
      </c>
      <c r="AB7104" s="11">
        <v>104.4</v>
      </c>
      <c r="AC7104" s="11">
        <v>0.23</v>
      </c>
      <c r="AD7104" s="11">
        <v>10.89</v>
      </c>
    </row>
    <row r="7105" spans="1:30" x14ac:dyDescent="0.25">
      <c r="A7105" s="1">
        <v>2019</v>
      </c>
      <c r="B7105" s="1">
        <v>10</v>
      </c>
      <c r="C7105" s="1">
        <v>23</v>
      </c>
      <c r="D7105" s="3">
        <v>0.83333333333333337</v>
      </c>
      <c r="E7105" s="5">
        <v>7101</v>
      </c>
      <c r="G7105" s="15">
        <v>4.9000000000000004</v>
      </c>
      <c r="H7105" s="15">
        <v>7.5</v>
      </c>
      <c r="I7105" s="15">
        <v>12.2</v>
      </c>
      <c r="J7105" s="15">
        <v>10</v>
      </c>
      <c r="K7105" s="15">
        <v>9.4</v>
      </c>
      <c r="L7105" s="15">
        <v>6.3</v>
      </c>
      <c r="N7105" s="88">
        <v>13.4</v>
      </c>
      <c r="O7105" s="104">
        <v>12.2</v>
      </c>
      <c r="Q7105" s="11">
        <v>12</v>
      </c>
      <c r="R7105" s="11">
        <v>10.6</v>
      </c>
      <c r="S7105" s="11">
        <v>9.1</v>
      </c>
      <c r="T7105" s="11">
        <v>12</v>
      </c>
      <c r="U7105" s="11">
        <v>13.1</v>
      </c>
      <c r="V7105" s="11">
        <v>10.8</v>
      </c>
      <c r="W7105" s="11">
        <v>10.6</v>
      </c>
      <c r="X7105" s="11">
        <v>11</v>
      </c>
      <c r="Y7105" s="78"/>
      <c r="Z7105" s="11">
        <v>65.56</v>
      </c>
      <c r="AA7105" s="11">
        <v>143.66</v>
      </c>
      <c r="AB7105" s="11">
        <v>104.4</v>
      </c>
      <c r="AC7105" s="11">
        <v>0.23</v>
      </c>
      <c r="AD7105" s="11">
        <v>10.89</v>
      </c>
    </row>
    <row r="7106" spans="1:30" x14ac:dyDescent="0.25">
      <c r="A7106" s="1">
        <v>2019</v>
      </c>
      <c r="B7106" s="1">
        <v>10</v>
      </c>
      <c r="C7106" s="1">
        <v>23</v>
      </c>
      <c r="D7106" s="3">
        <v>0.875</v>
      </c>
      <c r="E7106" s="5">
        <v>7102</v>
      </c>
      <c r="G7106" s="15">
        <v>4.3</v>
      </c>
      <c r="H7106" s="15">
        <v>8</v>
      </c>
      <c r="I7106" s="15">
        <v>12.2</v>
      </c>
      <c r="J7106" s="15">
        <v>9.9</v>
      </c>
      <c r="K7106" s="15">
        <v>9.8000000000000007</v>
      </c>
      <c r="L7106" s="15">
        <v>5.7</v>
      </c>
      <c r="N7106" s="88">
        <v>13.4</v>
      </c>
      <c r="O7106" s="104">
        <v>12.2</v>
      </c>
      <c r="Q7106" s="11">
        <v>12</v>
      </c>
      <c r="R7106" s="11">
        <v>10.6</v>
      </c>
      <c r="S7106" s="11">
        <v>9.1</v>
      </c>
      <c r="T7106" s="11">
        <v>12</v>
      </c>
      <c r="U7106" s="11">
        <v>13.1</v>
      </c>
      <c r="V7106" s="11">
        <v>10.8</v>
      </c>
      <c r="W7106" s="11">
        <v>10.6</v>
      </c>
      <c r="X7106" s="11">
        <v>11</v>
      </c>
      <c r="Y7106" s="78"/>
      <c r="Z7106" s="11">
        <v>65.56</v>
      </c>
      <c r="AA7106" s="11">
        <v>143.66</v>
      </c>
      <c r="AB7106" s="11">
        <v>104.4</v>
      </c>
      <c r="AC7106" s="11">
        <v>0.23</v>
      </c>
      <c r="AD7106" s="11">
        <v>10.89</v>
      </c>
    </row>
    <row r="7107" spans="1:30" x14ac:dyDescent="0.25">
      <c r="A7107" s="1">
        <v>2019</v>
      </c>
      <c r="B7107" s="1">
        <v>10</v>
      </c>
      <c r="C7107" s="1">
        <v>23</v>
      </c>
      <c r="D7107" s="3">
        <v>0.91666666666666663</v>
      </c>
      <c r="E7107" s="5">
        <v>7103</v>
      </c>
      <c r="G7107" s="15">
        <v>3.5</v>
      </c>
      <c r="H7107" s="15">
        <v>6.3</v>
      </c>
      <c r="I7107" s="15">
        <v>12</v>
      </c>
      <c r="J7107" s="15">
        <v>9.8000000000000007</v>
      </c>
      <c r="K7107" s="15">
        <v>9.8000000000000007</v>
      </c>
      <c r="L7107" s="15">
        <v>6</v>
      </c>
      <c r="N7107" s="88">
        <v>13.4</v>
      </c>
      <c r="O7107" s="104">
        <v>12.2</v>
      </c>
      <c r="Q7107" s="11">
        <v>12</v>
      </c>
      <c r="R7107" s="11">
        <v>10.6</v>
      </c>
      <c r="S7107" s="11">
        <v>9.1</v>
      </c>
      <c r="T7107" s="11">
        <v>12</v>
      </c>
      <c r="U7107" s="11">
        <v>13.1</v>
      </c>
      <c r="V7107" s="11">
        <v>10.8</v>
      </c>
      <c r="W7107" s="11">
        <v>10.6</v>
      </c>
      <c r="X7107" s="11">
        <v>11</v>
      </c>
      <c r="Y7107" s="78"/>
      <c r="Z7107" s="11">
        <v>65.56</v>
      </c>
      <c r="AA7107" s="11">
        <v>143.66</v>
      </c>
      <c r="AB7107" s="11">
        <v>104.4</v>
      </c>
      <c r="AC7107" s="11">
        <v>0.23</v>
      </c>
      <c r="AD7107" s="11">
        <v>10.89</v>
      </c>
    </row>
    <row r="7108" spans="1:30" x14ac:dyDescent="0.25">
      <c r="A7108" s="1">
        <v>2019</v>
      </c>
      <c r="B7108" s="1">
        <v>10</v>
      </c>
      <c r="C7108" s="1">
        <v>23</v>
      </c>
      <c r="D7108" s="3">
        <v>0.95833333333333337</v>
      </c>
      <c r="E7108" s="5">
        <v>7104</v>
      </c>
      <c r="G7108" s="15">
        <v>2.7</v>
      </c>
      <c r="H7108" s="15">
        <v>5.0999999999999996</v>
      </c>
      <c r="I7108" s="15">
        <v>11.6</v>
      </c>
      <c r="J7108" s="15">
        <v>9.8000000000000007</v>
      </c>
      <c r="K7108" s="15">
        <v>10</v>
      </c>
      <c r="L7108" s="15">
        <v>5.3</v>
      </c>
      <c r="N7108" s="88">
        <v>13.4</v>
      </c>
      <c r="O7108" s="104">
        <v>12.2</v>
      </c>
      <c r="Q7108" s="11">
        <v>12</v>
      </c>
      <c r="R7108" s="11">
        <v>10.6</v>
      </c>
      <c r="S7108" s="11">
        <v>9.1</v>
      </c>
      <c r="T7108" s="11">
        <v>12</v>
      </c>
      <c r="U7108" s="11">
        <v>13.1</v>
      </c>
      <c r="V7108" s="11">
        <v>10.8</v>
      </c>
      <c r="W7108" s="11">
        <v>10.6</v>
      </c>
      <c r="X7108" s="11">
        <v>11</v>
      </c>
      <c r="Y7108" s="78"/>
      <c r="Z7108" s="11">
        <v>65.56</v>
      </c>
      <c r="AA7108" s="11">
        <v>143.66</v>
      </c>
      <c r="AB7108" s="11">
        <v>104.4</v>
      </c>
      <c r="AC7108" s="11">
        <v>0.23</v>
      </c>
      <c r="AD7108" s="11">
        <v>10.89</v>
      </c>
    </row>
    <row r="7109" spans="1:30" x14ac:dyDescent="0.25">
      <c r="A7109" s="1">
        <v>2019</v>
      </c>
      <c r="B7109" s="1">
        <v>10</v>
      </c>
      <c r="C7109" s="1">
        <v>24</v>
      </c>
      <c r="D7109" s="3">
        <v>0</v>
      </c>
      <c r="E7109" s="5">
        <v>7105</v>
      </c>
      <c r="G7109" s="15">
        <v>3.2</v>
      </c>
      <c r="H7109" s="15">
        <v>4.4000000000000004</v>
      </c>
      <c r="I7109" s="15">
        <v>11.1</v>
      </c>
      <c r="J7109" s="15">
        <v>9.9</v>
      </c>
      <c r="K7109" s="15">
        <v>9.9</v>
      </c>
      <c r="L7109" s="15">
        <v>5</v>
      </c>
      <c r="N7109" s="88">
        <v>12.2</v>
      </c>
      <c r="O7109" s="104">
        <v>11.8</v>
      </c>
      <c r="Q7109" s="11">
        <v>11.6</v>
      </c>
      <c r="R7109" s="11">
        <v>10.1</v>
      </c>
      <c r="S7109" s="11">
        <v>7.6</v>
      </c>
      <c r="T7109" s="11">
        <v>11.3</v>
      </c>
      <c r="U7109" s="11">
        <v>12.2</v>
      </c>
      <c r="V7109" s="11">
        <v>10.4</v>
      </c>
      <c r="W7109" s="11">
        <v>9.4</v>
      </c>
      <c r="X7109" s="11">
        <v>11</v>
      </c>
      <c r="Y7109" s="78"/>
      <c r="Z7109" s="11">
        <v>64.53</v>
      </c>
      <c r="AA7109" s="11">
        <v>147.19999999999999</v>
      </c>
      <c r="AB7109" s="11">
        <v>103.81</v>
      </c>
      <c r="AC7109" s="11">
        <v>0.22</v>
      </c>
      <c r="AD7109" s="11">
        <v>9.14</v>
      </c>
    </row>
    <row r="7110" spans="1:30" x14ac:dyDescent="0.25">
      <c r="A7110" s="1">
        <v>2019</v>
      </c>
      <c r="B7110" s="1">
        <v>10</v>
      </c>
      <c r="C7110" s="1">
        <v>24</v>
      </c>
      <c r="D7110" s="3">
        <v>4.1666666666666664E-2</v>
      </c>
      <c r="E7110" s="5">
        <v>7106</v>
      </c>
      <c r="G7110" s="15">
        <v>2.4</v>
      </c>
      <c r="H7110" s="15">
        <v>3.8</v>
      </c>
      <c r="I7110" s="15">
        <v>9.1</v>
      </c>
      <c r="J7110" s="15">
        <v>10</v>
      </c>
      <c r="K7110" s="15">
        <v>9.8000000000000007</v>
      </c>
      <c r="L7110" s="15">
        <v>4</v>
      </c>
      <c r="N7110" s="88">
        <v>12.2</v>
      </c>
      <c r="O7110" s="104">
        <v>11.8</v>
      </c>
      <c r="Q7110" s="11">
        <v>11.6</v>
      </c>
      <c r="R7110" s="11">
        <v>10.1</v>
      </c>
      <c r="S7110" s="11">
        <v>7.6</v>
      </c>
      <c r="T7110" s="11">
        <v>11.3</v>
      </c>
      <c r="U7110" s="11">
        <v>12.2</v>
      </c>
      <c r="V7110" s="11">
        <v>10.4</v>
      </c>
      <c r="W7110" s="11">
        <v>9.4</v>
      </c>
      <c r="X7110" s="11">
        <v>11</v>
      </c>
      <c r="Y7110" s="78"/>
      <c r="Z7110" s="11">
        <v>64.53</v>
      </c>
      <c r="AA7110" s="11">
        <v>147.19999999999999</v>
      </c>
      <c r="AB7110" s="11">
        <v>103.81</v>
      </c>
      <c r="AC7110" s="11">
        <v>0.22</v>
      </c>
      <c r="AD7110" s="11">
        <v>9.14</v>
      </c>
    </row>
    <row r="7111" spans="1:30" x14ac:dyDescent="0.25">
      <c r="A7111" s="1">
        <v>2019</v>
      </c>
      <c r="B7111" s="1">
        <v>10</v>
      </c>
      <c r="C7111" s="1">
        <v>24</v>
      </c>
      <c r="D7111" s="3">
        <v>8.3333333333333329E-2</v>
      </c>
      <c r="E7111" s="5">
        <v>7107</v>
      </c>
      <c r="G7111" s="15">
        <v>1.9</v>
      </c>
      <c r="H7111" s="15">
        <v>3.5</v>
      </c>
      <c r="I7111" s="15">
        <v>9.1999999999999993</v>
      </c>
      <c r="J7111" s="15">
        <v>9.6999999999999993</v>
      </c>
      <c r="K7111" s="15">
        <v>9.8000000000000007</v>
      </c>
      <c r="L7111" s="15">
        <v>4.2</v>
      </c>
      <c r="N7111" s="88">
        <v>12.2</v>
      </c>
      <c r="O7111" s="104">
        <v>11.8</v>
      </c>
      <c r="Q7111" s="11">
        <v>11.6</v>
      </c>
      <c r="R7111" s="11">
        <v>10.1</v>
      </c>
      <c r="S7111" s="11">
        <v>7.6</v>
      </c>
      <c r="T7111" s="11">
        <v>11.3</v>
      </c>
      <c r="U7111" s="11">
        <v>12.2</v>
      </c>
      <c r="V7111" s="11">
        <v>10.4</v>
      </c>
      <c r="W7111" s="11">
        <v>9.4</v>
      </c>
      <c r="X7111" s="11">
        <v>11</v>
      </c>
      <c r="Y7111" s="78"/>
      <c r="Z7111" s="11">
        <v>64.53</v>
      </c>
      <c r="AA7111" s="11">
        <v>147.19999999999999</v>
      </c>
      <c r="AB7111" s="11">
        <v>103.81</v>
      </c>
      <c r="AC7111" s="11">
        <v>0.22</v>
      </c>
      <c r="AD7111" s="11">
        <v>9.14</v>
      </c>
    </row>
    <row r="7112" spans="1:30" x14ac:dyDescent="0.25">
      <c r="A7112" s="1">
        <v>2019</v>
      </c>
      <c r="B7112" s="1">
        <v>10</v>
      </c>
      <c r="C7112" s="1">
        <v>24</v>
      </c>
      <c r="D7112" s="3">
        <v>0.125</v>
      </c>
      <c r="E7112" s="5">
        <v>7108</v>
      </c>
      <c r="G7112" s="15">
        <v>2.4</v>
      </c>
      <c r="H7112" s="15">
        <v>3.4</v>
      </c>
      <c r="I7112" s="15">
        <v>9.5</v>
      </c>
      <c r="J7112" s="15">
        <v>9.9</v>
      </c>
      <c r="K7112" s="15">
        <v>9.8000000000000007</v>
      </c>
      <c r="L7112" s="15">
        <v>4.2</v>
      </c>
      <c r="N7112" s="88">
        <v>12.2</v>
      </c>
      <c r="O7112" s="104">
        <v>11.8</v>
      </c>
      <c r="Q7112" s="11">
        <v>11.6</v>
      </c>
      <c r="R7112" s="11">
        <v>10.1</v>
      </c>
      <c r="S7112" s="11">
        <v>7.6</v>
      </c>
      <c r="T7112" s="11">
        <v>11.3</v>
      </c>
      <c r="U7112" s="11">
        <v>12.2</v>
      </c>
      <c r="V7112" s="11">
        <v>10.4</v>
      </c>
      <c r="W7112" s="11">
        <v>9.4</v>
      </c>
      <c r="X7112" s="11">
        <v>11</v>
      </c>
      <c r="Y7112" s="78"/>
      <c r="Z7112" s="11">
        <v>64.53</v>
      </c>
      <c r="AA7112" s="11">
        <v>147.19999999999999</v>
      </c>
      <c r="AB7112" s="11">
        <v>103.81</v>
      </c>
      <c r="AC7112" s="11">
        <v>0.22</v>
      </c>
      <c r="AD7112" s="11">
        <v>9.14</v>
      </c>
    </row>
    <row r="7113" spans="1:30" x14ac:dyDescent="0.25">
      <c r="A7113" s="1">
        <v>2019</v>
      </c>
      <c r="B7113" s="1">
        <v>10</v>
      </c>
      <c r="C7113" s="1">
        <v>24</v>
      </c>
      <c r="D7113" s="3">
        <v>0.16666666666666666</v>
      </c>
      <c r="E7113" s="5">
        <v>7109</v>
      </c>
      <c r="G7113" s="15">
        <v>1.5</v>
      </c>
      <c r="H7113" s="15">
        <v>3.3</v>
      </c>
      <c r="I7113" s="15">
        <v>8.4</v>
      </c>
      <c r="J7113" s="15">
        <v>9.9</v>
      </c>
      <c r="K7113" s="15">
        <v>9.8000000000000007</v>
      </c>
      <c r="L7113" s="15">
        <v>4.7</v>
      </c>
      <c r="N7113" s="88">
        <v>12.2</v>
      </c>
      <c r="O7113" s="104">
        <v>11.8</v>
      </c>
      <c r="Q7113" s="11">
        <v>11.6</v>
      </c>
      <c r="R7113" s="11">
        <v>10.1</v>
      </c>
      <c r="S7113" s="11">
        <v>7.6</v>
      </c>
      <c r="T7113" s="11">
        <v>11.3</v>
      </c>
      <c r="U7113" s="11">
        <v>12.2</v>
      </c>
      <c r="V7113" s="11">
        <v>10.4</v>
      </c>
      <c r="W7113" s="11">
        <v>9.4</v>
      </c>
      <c r="X7113" s="11">
        <v>11</v>
      </c>
      <c r="Y7113" s="78"/>
      <c r="Z7113" s="11">
        <v>64.53</v>
      </c>
      <c r="AA7113" s="11">
        <v>147.19999999999999</v>
      </c>
      <c r="AB7113" s="11">
        <v>103.81</v>
      </c>
      <c r="AC7113" s="11">
        <v>0.22</v>
      </c>
      <c r="AD7113" s="11">
        <v>9.14</v>
      </c>
    </row>
    <row r="7114" spans="1:30" x14ac:dyDescent="0.25">
      <c r="A7114" s="1">
        <v>2019</v>
      </c>
      <c r="B7114" s="1">
        <v>10</v>
      </c>
      <c r="C7114" s="1">
        <v>24</v>
      </c>
      <c r="D7114" s="3">
        <v>0.20833333333333334</v>
      </c>
      <c r="E7114" s="5">
        <v>7110</v>
      </c>
      <c r="G7114" s="15">
        <v>2</v>
      </c>
      <c r="H7114" s="15">
        <v>3</v>
      </c>
      <c r="I7114" s="15">
        <v>7.6</v>
      </c>
      <c r="J7114" s="15">
        <v>9.8000000000000007</v>
      </c>
      <c r="K7114" s="15">
        <v>9.1</v>
      </c>
      <c r="L7114" s="15">
        <v>3.9</v>
      </c>
      <c r="N7114" s="88">
        <v>12.2</v>
      </c>
      <c r="O7114" s="104">
        <v>11.8</v>
      </c>
      <c r="Q7114" s="11">
        <v>11.6</v>
      </c>
      <c r="R7114" s="11">
        <v>10.1</v>
      </c>
      <c r="S7114" s="11">
        <v>7.6</v>
      </c>
      <c r="T7114" s="11">
        <v>11.3</v>
      </c>
      <c r="U7114" s="11">
        <v>12.2</v>
      </c>
      <c r="V7114" s="11">
        <v>10.4</v>
      </c>
      <c r="W7114" s="11">
        <v>9.4</v>
      </c>
      <c r="X7114" s="11">
        <v>11</v>
      </c>
      <c r="Y7114" s="78"/>
      <c r="Z7114" s="11">
        <v>64.53</v>
      </c>
      <c r="AA7114" s="11">
        <v>147.19999999999999</v>
      </c>
      <c r="AB7114" s="11">
        <v>103.81</v>
      </c>
      <c r="AC7114" s="11">
        <v>0.22</v>
      </c>
      <c r="AD7114" s="11">
        <v>9.14</v>
      </c>
    </row>
    <row r="7115" spans="1:30" x14ac:dyDescent="0.25">
      <c r="A7115" s="1">
        <v>2019</v>
      </c>
      <c r="B7115" s="1">
        <v>10</v>
      </c>
      <c r="C7115" s="1">
        <v>24</v>
      </c>
      <c r="D7115" s="3">
        <v>0.25</v>
      </c>
      <c r="E7115" s="5">
        <v>7111</v>
      </c>
      <c r="G7115" s="15">
        <v>1.4</v>
      </c>
      <c r="H7115" s="15">
        <v>4.4000000000000004</v>
      </c>
      <c r="I7115" s="15">
        <v>7.4</v>
      </c>
      <c r="J7115" s="15">
        <v>9.4</v>
      </c>
      <c r="K7115" s="15">
        <v>8.1999999999999993</v>
      </c>
      <c r="L7115" s="15">
        <v>4.0999999999999996</v>
      </c>
      <c r="N7115" s="88">
        <v>12.2</v>
      </c>
      <c r="O7115" s="104">
        <v>11.8</v>
      </c>
      <c r="Q7115" s="11">
        <v>11.6</v>
      </c>
      <c r="R7115" s="11">
        <v>10.1</v>
      </c>
      <c r="S7115" s="11">
        <v>7.6</v>
      </c>
      <c r="T7115" s="11">
        <v>11.3</v>
      </c>
      <c r="U7115" s="11">
        <v>12.2</v>
      </c>
      <c r="V7115" s="11">
        <v>10.4</v>
      </c>
      <c r="W7115" s="11">
        <v>9.4</v>
      </c>
      <c r="X7115" s="11">
        <v>11</v>
      </c>
      <c r="Y7115" s="78"/>
      <c r="Z7115" s="11">
        <v>64.53</v>
      </c>
      <c r="AA7115" s="11">
        <v>147.19999999999999</v>
      </c>
      <c r="AB7115" s="11">
        <v>103.81</v>
      </c>
      <c r="AC7115" s="11">
        <v>0.22</v>
      </c>
      <c r="AD7115" s="11">
        <v>9.14</v>
      </c>
    </row>
    <row r="7116" spans="1:30" x14ac:dyDescent="0.25">
      <c r="A7116" s="1">
        <v>2019</v>
      </c>
      <c r="B7116" s="1">
        <v>10</v>
      </c>
      <c r="C7116" s="1">
        <v>24</v>
      </c>
      <c r="D7116" s="3">
        <v>0.29166666666666669</v>
      </c>
      <c r="E7116" s="5">
        <v>7112</v>
      </c>
      <c r="G7116" s="15">
        <v>6.8</v>
      </c>
      <c r="H7116" s="15">
        <v>7</v>
      </c>
      <c r="I7116" s="15">
        <v>9.8000000000000007</v>
      </c>
      <c r="J7116" s="15">
        <v>10.6</v>
      </c>
      <c r="K7116" s="15">
        <v>9.1999999999999993</v>
      </c>
      <c r="L7116" s="15">
        <v>5.5</v>
      </c>
      <c r="N7116" s="88">
        <v>12.2</v>
      </c>
      <c r="O7116" s="104">
        <v>11.8</v>
      </c>
      <c r="Q7116" s="11">
        <v>11.6</v>
      </c>
      <c r="R7116" s="11">
        <v>10.1</v>
      </c>
      <c r="S7116" s="11">
        <v>7.6</v>
      </c>
      <c r="T7116" s="11">
        <v>11.3</v>
      </c>
      <c r="U7116" s="11">
        <v>12.2</v>
      </c>
      <c r="V7116" s="11">
        <v>10.4</v>
      </c>
      <c r="W7116" s="11">
        <v>9.4</v>
      </c>
      <c r="X7116" s="11">
        <v>11</v>
      </c>
      <c r="Y7116" s="78"/>
      <c r="Z7116" s="11">
        <v>64.53</v>
      </c>
      <c r="AA7116" s="11">
        <v>147.19999999999999</v>
      </c>
      <c r="AB7116" s="11">
        <v>103.81</v>
      </c>
      <c r="AC7116" s="11">
        <v>0.22</v>
      </c>
      <c r="AD7116" s="11">
        <v>9.14</v>
      </c>
    </row>
    <row r="7117" spans="1:30" x14ac:dyDescent="0.25">
      <c r="A7117" s="1">
        <v>2019</v>
      </c>
      <c r="B7117" s="1">
        <v>10</v>
      </c>
      <c r="C7117" s="1">
        <v>24</v>
      </c>
      <c r="D7117" s="3">
        <v>0.33333333333333331</v>
      </c>
      <c r="E7117" s="5">
        <v>7113</v>
      </c>
      <c r="G7117" s="15">
        <v>9.1999999999999993</v>
      </c>
      <c r="H7117" s="15">
        <v>9.5</v>
      </c>
      <c r="I7117" s="15">
        <v>11.8</v>
      </c>
      <c r="J7117" s="15">
        <v>11.8</v>
      </c>
      <c r="K7117" s="15">
        <v>10.7</v>
      </c>
      <c r="L7117" s="15">
        <v>8.5</v>
      </c>
      <c r="N7117" s="88">
        <v>12.2</v>
      </c>
      <c r="O7117" s="104">
        <v>11.8</v>
      </c>
      <c r="Q7117" s="11">
        <v>11.6</v>
      </c>
      <c r="R7117" s="11">
        <v>10.1</v>
      </c>
      <c r="S7117" s="11">
        <v>7.6</v>
      </c>
      <c r="T7117" s="11">
        <v>11.3</v>
      </c>
      <c r="U7117" s="11">
        <v>12.2</v>
      </c>
      <c r="V7117" s="11">
        <v>10.4</v>
      </c>
      <c r="W7117" s="11">
        <v>9.4</v>
      </c>
      <c r="X7117" s="11">
        <v>11</v>
      </c>
      <c r="Y7117" s="78"/>
      <c r="Z7117" s="11">
        <v>64.53</v>
      </c>
      <c r="AA7117" s="11">
        <v>147.19999999999999</v>
      </c>
      <c r="AB7117" s="11">
        <v>103.81</v>
      </c>
      <c r="AC7117" s="11">
        <v>0.22</v>
      </c>
      <c r="AD7117" s="11">
        <v>9.14</v>
      </c>
    </row>
    <row r="7118" spans="1:30" x14ac:dyDescent="0.25">
      <c r="A7118" s="1">
        <v>2019</v>
      </c>
      <c r="B7118" s="1">
        <v>10</v>
      </c>
      <c r="C7118" s="1">
        <v>24</v>
      </c>
      <c r="D7118" s="3">
        <v>0.375</v>
      </c>
      <c r="E7118" s="5">
        <v>7114</v>
      </c>
      <c r="G7118" s="15">
        <v>11.6</v>
      </c>
      <c r="H7118" s="15">
        <v>11.2</v>
      </c>
      <c r="I7118" s="15">
        <v>13.6</v>
      </c>
      <c r="J7118" s="15">
        <v>12.4</v>
      </c>
      <c r="K7118" s="15">
        <v>13</v>
      </c>
      <c r="L7118" s="15">
        <v>11</v>
      </c>
      <c r="N7118" s="88">
        <v>12.2</v>
      </c>
      <c r="O7118" s="104">
        <v>11.8</v>
      </c>
      <c r="Q7118" s="11">
        <v>11.6</v>
      </c>
      <c r="R7118" s="11">
        <v>10.1</v>
      </c>
      <c r="S7118" s="11">
        <v>7.6</v>
      </c>
      <c r="T7118" s="11">
        <v>11.3</v>
      </c>
      <c r="U7118" s="11">
        <v>12.2</v>
      </c>
      <c r="V7118" s="11">
        <v>10.4</v>
      </c>
      <c r="W7118" s="11">
        <v>9.4</v>
      </c>
      <c r="X7118" s="11">
        <v>11</v>
      </c>
      <c r="Y7118" s="78"/>
      <c r="Z7118" s="11">
        <v>64.53</v>
      </c>
      <c r="AA7118" s="11">
        <v>147.19999999999999</v>
      </c>
      <c r="AB7118" s="11">
        <v>103.81</v>
      </c>
      <c r="AC7118" s="11">
        <v>0.22</v>
      </c>
      <c r="AD7118" s="11">
        <v>9.14</v>
      </c>
    </row>
    <row r="7119" spans="1:30" x14ac:dyDescent="0.25">
      <c r="A7119" s="1">
        <v>2019</v>
      </c>
      <c r="B7119" s="1">
        <v>10</v>
      </c>
      <c r="C7119" s="1">
        <v>24</v>
      </c>
      <c r="D7119" s="3">
        <v>0.41666666666666669</v>
      </c>
      <c r="E7119" s="5">
        <v>7115</v>
      </c>
      <c r="G7119" s="15">
        <v>13.6</v>
      </c>
      <c r="H7119" s="15">
        <v>12.5</v>
      </c>
      <c r="I7119" s="15">
        <v>15</v>
      </c>
      <c r="J7119" s="15">
        <v>13.3</v>
      </c>
      <c r="K7119" s="15">
        <v>13.3</v>
      </c>
      <c r="L7119" s="15">
        <v>13</v>
      </c>
      <c r="N7119" s="88">
        <v>12.2</v>
      </c>
      <c r="O7119" s="104">
        <v>11.8</v>
      </c>
      <c r="Q7119" s="11">
        <v>11.6</v>
      </c>
      <c r="R7119" s="11">
        <v>10.1</v>
      </c>
      <c r="S7119" s="11">
        <v>7.6</v>
      </c>
      <c r="T7119" s="11">
        <v>11.3</v>
      </c>
      <c r="U7119" s="11">
        <v>12.2</v>
      </c>
      <c r="V7119" s="11">
        <v>10.4</v>
      </c>
      <c r="W7119" s="11">
        <v>9.4</v>
      </c>
      <c r="X7119" s="11">
        <v>11</v>
      </c>
      <c r="Y7119" s="78"/>
      <c r="Z7119" s="11">
        <v>64.53</v>
      </c>
      <c r="AA7119" s="11">
        <v>147.19999999999999</v>
      </c>
      <c r="AB7119" s="11">
        <v>103.81</v>
      </c>
      <c r="AC7119" s="11">
        <v>0.22</v>
      </c>
      <c r="AD7119" s="11">
        <v>9.14</v>
      </c>
    </row>
    <row r="7120" spans="1:30" x14ac:dyDescent="0.25">
      <c r="A7120" s="1">
        <v>2019</v>
      </c>
      <c r="B7120" s="1">
        <v>10</v>
      </c>
      <c r="C7120" s="1">
        <v>24</v>
      </c>
      <c r="D7120" s="3">
        <v>0.45833333333333331</v>
      </c>
      <c r="E7120" s="5">
        <v>7116</v>
      </c>
      <c r="G7120" s="15">
        <v>14.3</v>
      </c>
      <c r="H7120" s="15">
        <v>13.9</v>
      </c>
      <c r="I7120" s="15">
        <v>16</v>
      </c>
      <c r="J7120" s="15">
        <v>13.9</v>
      </c>
      <c r="K7120" s="15">
        <v>13.7</v>
      </c>
      <c r="L7120" s="15">
        <v>14.2</v>
      </c>
      <c r="N7120" s="88">
        <v>12.2</v>
      </c>
      <c r="O7120" s="104">
        <v>11.8</v>
      </c>
      <c r="Q7120" s="11">
        <v>11.6</v>
      </c>
      <c r="R7120" s="11">
        <v>10.1</v>
      </c>
      <c r="S7120" s="11">
        <v>7.6</v>
      </c>
      <c r="T7120" s="11">
        <v>11.3</v>
      </c>
      <c r="U7120" s="11">
        <v>12.2</v>
      </c>
      <c r="V7120" s="11">
        <v>10.4</v>
      </c>
      <c r="W7120" s="11">
        <v>9.4</v>
      </c>
      <c r="X7120" s="11">
        <v>11</v>
      </c>
      <c r="Y7120" s="78"/>
      <c r="Z7120" s="11">
        <v>64.53</v>
      </c>
      <c r="AA7120" s="11">
        <v>147.19999999999999</v>
      </c>
      <c r="AB7120" s="11">
        <v>103.81</v>
      </c>
      <c r="AC7120" s="11">
        <v>0.22</v>
      </c>
      <c r="AD7120" s="11">
        <v>9.14</v>
      </c>
    </row>
    <row r="7121" spans="1:30" x14ac:dyDescent="0.25">
      <c r="A7121" s="1">
        <v>2019</v>
      </c>
      <c r="B7121" s="1">
        <v>10</v>
      </c>
      <c r="C7121" s="1">
        <v>24</v>
      </c>
      <c r="D7121" s="3">
        <v>0.5</v>
      </c>
      <c r="E7121" s="5">
        <v>7117</v>
      </c>
      <c r="G7121" s="15">
        <v>15.7</v>
      </c>
      <c r="H7121" s="15">
        <v>14.5</v>
      </c>
      <c r="I7121" s="15">
        <v>16.899999999999999</v>
      </c>
      <c r="J7121" s="15">
        <v>14.6</v>
      </c>
      <c r="K7121" s="15">
        <v>14.5</v>
      </c>
      <c r="L7121" s="15">
        <v>15</v>
      </c>
      <c r="N7121" s="88">
        <v>13.8</v>
      </c>
      <c r="O7121" s="104">
        <v>11.8</v>
      </c>
      <c r="Q7121" s="11">
        <v>11.6</v>
      </c>
      <c r="R7121" s="11">
        <v>10.1</v>
      </c>
      <c r="S7121" s="11">
        <v>7.6</v>
      </c>
      <c r="T7121" s="11">
        <v>11.3</v>
      </c>
      <c r="U7121" s="11">
        <v>12.2</v>
      </c>
      <c r="V7121" s="11">
        <v>10.4</v>
      </c>
      <c r="W7121" s="11">
        <v>9.4</v>
      </c>
      <c r="X7121" s="11">
        <v>11</v>
      </c>
      <c r="Y7121" s="78"/>
      <c r="Z7121" s="11">
        <v>64.53</v>
      </c>
      <c r="AA7121" s="11">
        <v>147.19999999999999</v>
      </c>
      <c r="AB7121" s="11">
        <v>103.81</v>
      </c>
      <c r="AC7121" s="11">
        <v>0.22</v>
      </c>
      <c r="AD7121" s="11">
        <v>9.14</v>
      </c>
    </row>
    <row r="7122" spans="1:30" x14ac:dyDescent="0.25">
      <c r="A7122" s="1">
        <v>2019</v>
      </c>
      <c r="B7122" s="1">
        <v>10</v>
      </c>
      <c r="C7122" s="1">
        <v>24</v>
      </c>
      <c r="D7122" s="3">
        <v>0.54166666666666663</v>
      </c>
      <c r="E7122" s="5">
        <v>7118</v>
      </c>
      <c r="G7122" s="15">
        <v>16</v>
      </c>
      <c r="H7122" s="15">
        <v>15</v>
      </c>
      <c r="I7122" s="15">
        <v>17</v>
      </c>
      <c r="J7122" s="15">
        <v>14.4</v>
      </c>
      <c r="K7122" s="15">
        <v>14.5</v>
      </c>
      <c r="L7122" s="15">
        <v>14.9</v>
      </c>
      <c r="N7122" s="88">
        <v>13.8</v>
      </c>
      <c r="O7122" s="104">
        <v>11.8</v>
      </c>
      <c r="Q7122" s="11">
        <v>11.6</v>
      </c>
      <c r="R7122" s="11">
        <v>10.1</v>
      </c>
      <c r="S7122" s="11">
        <v>7.6</v>
      </c>
      <c r="T7122" s="11">
        <v>11.3</v>
      </c>
      <c r="U7122" s="11">
        <v>12.2</v>
      </c>
      <c r="V7122" s="11">
        <v>10.4</v>
      </c>
      <c r="W7122" s="11">
        <v>9.4</v>
      </c>
      <c r="X7122" s="11">
        <v>11</v>
      </c>
      <c r="Y7122" s="78"/>
      <c r="Z7122" s="11">
        <v>64.53</v>
      </c>
      <c r="AA7122" s="11">
        <v>147.19999999999999</v>
      </c>
      <c r="AB7122" s="11">
        <v>103.81</v>
      </c>
      <c r="AC7122" s="11">
        <v>0.22</v>
      </c>
      <c r="AD7122" s="11">
        <v>9.14</v>
      </c>
    </row>
    <row r="7123" spans="1:30" x14ac:dyDescent="0.25">
      <c r="A7123" s="1">
        <v>2019</v>
      </c>
      <c r="B7123" s="1">
        <v>10</v>
      </c>
      <c r="C7123" s="1">
        <v>24</v>
      </c>
      <c r="D7123" s="3">
        <v>0.58333333333333337</v>
      </c>
      <c r="E7123" s="5">
        <v>7119</v>
      </c>
      <c r="G7123" s="15">
        <v>15.5</v>
      </c>
      <c r="H7123" s="15">
        <v>14.6</v>
      </c>
      <c r="I7123" s="15">
        <v>16.2</v>
      </c>
      <c r="J7123" s="15">
        <v>14.3</v>
      </c>
      <c r="K7123" s="15">
        <v>13.9</v>
      </c>
      <c r="L7123" s="15">
        <v>14.5</v>
      </c>
      <c r="N7123" s="88">
        <v>13.8</v>
      </c>
      <c r="O7123" s="104">
        <v>11.8</v>
      </c>
      <c r="Q7123" s="11">
        <v>11.6</v>
      </c>
      <c r="R7123" s="11">
        <v>10.1</v>
      </c>
      <c r="S7123" s="11">
        <v>7.6</v>
      </c>
      <c r="T7123" s="11">
        <v>11.3</v>
      </c>
      <c r="U7123" s="11">
        <v>12.2</v>
      </c>
      <c r="V7123" s="11">
        <v>10.4</v>
      </c>
      <c r="W7123" s="11">
        <v>9.4</v>
      </c>
      <c r="X7123" s="11">
        <v>11</v>
      </c>
      <c r="Y7123" s="78"/>
      <c r="Z7123" s="11">
        <v>64.53</v>
      </c>
      <c r="AA7123" s="11">
        <v>147.19999999999999</v>
      </c>
      <c r="AB7123" s="11">
        <v>103.81</v>
      </c>
      <c r="AC7123" s="11">
        <v>0.22</v>
      </c>
      <c r="AD7123" s="11">
        <v>9.14</v>
      </c>
    </row>
    <row r="7124" spans="1:30" x14ac:dyDescent="0.25">
      <c r="A7124" s="1">
        <v>2019</v>
      </c>
      <c r="B7124" s="1">
        <v>10</v>
      </c>
      <c r="C7124" s="1">
        <v>24</v>
      </c>
      <c r="D7124" s="3">
        <v>0.625</v>
      </c>
      <c r="E7124" s="5">
        <v>7120</v>
      </c>
      <c r="G7124" s="15">
        <v>14.5</v>
      </c>
      <c r="H7124" s="15">
        <v>12.9</v>
      </c>
      <c r="I7124" s="15">
        <v>15.2</v>
      </c>
      <c r="J7124" s="15">
        <v>12.8</v>
      </c>
      <c r="K7124" s="15">
        <v>12.8</v>
      </c>
      <c r="L7124" s="15">
        <v>12.8</v>
      </c>
      <c r="N7124" s="88">
        <v>13.8</v>
      </c>
      <c r="O7124" s="104">
        <v>11.8</v>
      </c>
      <c r="Q7124" s="11">
        <v>11.6</v>
      </c>
      <c r="R7124" s="11">
        <v>10.1</v>
      </c>
      <c r="S7124" s="11">
        <v>7.6</v>
      </c>
      <c r="T7124" s="11">
        <v>11.3</v>
      </c>
      <c r="U7124" s="11">
        <v>12.2</v>
      </c>
      <c r="V7124" s="11">
        <v>10.4</v>
      </c>
      <c r="W7124" s="11">
        <v>9.4</v>
      </c>
      <c r="X7124" s="11">
        <v>11</v>
      </c>
      <c r="Y7124" s="78"/>
      <c r="Z7124" s="11">
        <v>64.53</v>
      </c>
      <c r="AA7124" s="11">
        <v>147.19999999999999</v>
      </c>
      <c r="AB7124" s="11">
        <v>103.81</v>
      </c>
      <c r="AC7124" s="11">
        <v>0.22</v>
      </c>
      <c r="AD7124" s="11">
        <v>9.14</v>
      </c>
    </row>
    <row r="7125" spans="1:30" x14ac:dyDescent="0.25">
      <c r="A7125" s="1">
        <v>2019</v>
      </c>
      <c r="B7125" s="1">
        <v>10</v>
      </c>
      <c r="C7125" s="1">
        <v>24</v>
      </c>
      <c r="D7125" s="3">
        <v>0.66666666666666663</v>
      </c>
      <c r="E7125" s="5">
        <v>7121</v>
      </c>
      <c r="G7125" s="15">
        <v>12.8</v>
      </c>
      <c r="H7125" s="15">
        <v>11.8</v>
      </c>
      <c r="I7125" s="15">
        <v>13.8</v>
      </c>
      <c r="J7125" s="15">
        <v>11.5</v>
      </c>
      <c r="K7125" s="15">
        <v>11.8</v>
      </c>
      <c r="L7125" s="15">
        <v>11.5</v>
      </c>
      <c r="N7125" s="88">
        <v>13.8</v>
      </c>
      <c r="O7125" s="104">
        <v>11.8</v>
      </c>
      <c r="Q7125" s="11">
        <v>11.6</v>
      </c>
      <c r="R7125" s="11">
        <v>10.1</v>
      </c>
      <c r="S7125" s="11">
        <v>7.6</v>
      </c>
      <c r="T7125" s="11">
        <v>11.3</v>
      </c>
      <c r="U7125" s="11">
        <v>12.2</v>
      </c>
      <c r="V7125" s="11">
        <v>10.4</v>
      </c>
      <c r="W7125" s="11">
        <v>9.4</v>
      </c>
      <c r="X7125" s="11">
        <v>11</v>
      </c>
      <c r="Y7125" s="78"/>
      <c r="Z7125" s="11">
        <v>64.53</v>
      </c>
      <c r="AA7125" s="11">
        <v>147.19999999999999</v>
      </c>
      <c r="AB7125" s="11">
        <v>103.81</v>
      </c>
      <c r="AC7125" s="11">
        <v>0.22</v>
      </c>
      <c r="AD7125" s="11">
        <v>9.14</v>
      </c>
    </row>
    <row r="7126" spans="1:30" x14ac:dyDescent="0.25">
      <c r="A7126" s="1">
        <v>2019</v>
      </c>
      <c r="B7126" s="1">
        <v>10</v>
      </c>
      <c r="C7126" s="1">
        <v>24</v>
      </c>
      <c r="D7126" s="3">
        <v>0.70833333333333337</v>
      </c>
      <c r="E7126" s="5">
        <v>7122</v>
      </c>
      <c r="G7126" s="15">
        <v>12.4</v>
      </c>
      <c r="H7126" s="15">
        <v>11</v>
      </c>
      <c r="I7126" s="15">
        <v>12.8</v>
      </c>
      <c r="J7126" s="15">
        <v>10.8</v>
      </c>
      <c r="K7126" s="15">
        <v>11.9</v>
      </c>
      <c r="L7126" s="15">
        <v>10.6</v>
      </c>
      <c r="N7126" s="88">
        <v>13.8</v>
      </c>
      <c r="O7126" s="104">
        <v>11.8</v>
      </c>
      <c r="Q7126" s="11">
        <v>11.6</v>
      </c>
      <c r="R7126" s="11">
        <v>10.1</v>
      </c>
      <c r="S7126" s="11">
        <v>7.6</v>
      </c>
      <c r="T7126" s="11">
        <v>11.3</v>
      </c>
      <c r="U7126" s="11">
        <v>12.2</v>
      </c>
      <c r="V7126" s="11">
        <v>10.4</v>
      </c>
      <c r="W7126" s="11">
        <v>9.4</v>
      </c>
      <c r="X7126" s="11">
        <v>11</v>
      </c>
      <c r="Y7126" s="78"/>
      <c r="Z7126" s="11">
        <v>64.53</v>
      </c>
      <c r="AA7126" s="11">
        <v>147.19999999999999</v>
      </c>
      <c r="AB7126" s="11">
        <v>103.81</v>
      </c>
      <c r="AC7126" s="11">
        <v>0.22</v>
      </c>
      <c r="AD7126" s="11">
        <v>9.14</v>
      </c>
    </row>
    <row r="7127" spans="1:30" x14ac:dyDescent="0.25">
      <c r="A7127" s="1">
        <v>2019</v>
      </c>
      <c r="B7127" s="1">
        <v>10</v>
      </c>
      <c r="C7127" s="1">
        <v>24</v>
      </c>
      <c r="D7127" s="3">
        <v>0.75</v>
      </c>
      <c r="E7127" s="5">
        <v>7123</v>
      </c>
      <c r="G7127" s="15">
        <v>12.1</v>
      </c>
      <c r="H7127" s="15">
        <v>9.9</v>
      </c>
      <c r="I7127" s="15">
        <v>12.1</v>
      </c>
      <c r="J7127" s="15">
        <v>10.7</v>
      </c>
      <c r="K7127" s="15">
        <v>11.5</v>
      </c>
      <c r="L7127" s="15">
        <v>9.8000000000000007</v>
      </c>
      <c r="N7127" s="88">
        <v>13.8</v>
      </c>
      <c r="O7127" s="104">
        <v>11.8</v>
      </c>
      <c r="Q7127" s="11">
        <v>11.6</v>
      </c>
      <c r="R7127" s="11">
        <v>10.1</v>
      </c>
      <c r="S7127" s="11">
        <v>7.6</v>
      </c>
      <c r="T7127" s="11">
        <v>11.3</v>
      </c>
      <c r="U7127" s="11">
        <v>12.2</v>
      </c>
      <c r="V7127" s="11">
        <v>10.4</v>
      </c>
      <c r="W7127" s="11">
        <v>9.4</v>
      </c>
      <c r="X7127" s="11">
        <v>11</v>
      </c>
      <c r="Y7127" s="78"/>
      <c r="Z7127" s="11">
        <v>64.53</v>
      </c>
      <c r="AA7127" s="11">
        <v>147.19999999999999</v>
      </c>
      <c r="AB7127" s="11">
        <v>103.81</v>
      </c>
      <c r="AC7127" s="11">
        <v>0.22</v>
      </c>
      <c r="AD7127" s="11">
        <v>9.14</v>
      </c>
    </row>
    <row r="7128" spans="1:30" x14ac:dyDescent="0.25">
      <c r="A7128" s="1">
        <v>2019</v>
      </c>
      <c r="B7128" s="1">
        <v>10</v>
      </c>
      <c r="C7128" s="1">
        <v>24</v>
      </c>
      <c r="D7128" s="3">
        <v>0.79166666666666663</v>
      </c>
      <c r="E7128" s="5">
        <v>7124</v>
      </c>
      <c r="G7128" s="15">
        <v>11.5</v>
      </c>
      <c r="H7128" s="15">
        <v>9.8000000000000007</v>
      </c>
      <c r="I7128" s="15">
        <v>12.1</v>
      </c>
      <c r="J7128" s="15">
        <v>10.9</v>
      </c>
      <c r="K7128" s="15">
        <v>10.7</v>
      </c>
      <c r="L7128" s="15">
        <v>9.1</v>
      </c>
      <c r="N7128" s="88">
        <v>13.8</v>
      </c>
      <c r="O7128" s="104">
        <v>11.8</v>
      </c>
      <c r="Q7128" s="11">
        <v>11.6</v>
      </c>
      <c r="R7128" s="11">
        <v>10.1</v>
      </c>
      <c r="S7128" s="11">
        <v>7.6</v>
      </c>
      <c r="T7128" s="11">
        <v>11.3</v>
      </c>
      <c r="U7128" s="11">
        <v>12.2</v>
      </c>
      <c r="V7128" s="11">
        <v>10.4</v>
      </c>
      <c r="W7128" s="11">
        <v>9.4</v>
      </c>
      <c r="X7128" s="11">
        <v>11</v>
      </c>
      <c r="Y7128" s="78"/>
      <c r="Z7128" s="11">
        <v>64.53</v>
      </c>
      <c r="AA7128" s="11">
        <v>147.19999999999999</v>
      </c>
      <c r="AB7128" s="11">
        <v>103.81</v>
      </c>
      <c r="AC7128" s="11">
        <v>0.22</v>
      </c>
      <c r="AD7128" s="11">
        <v>9.14</v>
      </c>
    </row>
    <row r="7129" spans="1:30" x14ac:dyDescent="0.25">
      <c r="A7129" s="1">
        <v>2019</v>
      </c>
      <c r="B7129" s="1">
        <v>10</v>
      </c>
      <c r="C7129" s="1">
        <v>24</v>
      </c>
      <c r="D7129" s="3">
        <v>0.83333333333333337</v>
      </c>
      <c r="E7129" s="5">
        <v>7125</v>
      </c>
      <c r="G7129" s="15">
        <v>11</v>
      </c>
      <c r="H7129" s="15">
        <v>9.9</v>
      </c>
      <c r="I7129" s="15">
        <v>12.3</v>
      </c>
      <c r="J7129" s="15">
        <v>10.9</v>
      </c>
      <c r="K7129" s="15">
        <v>10.3</v>
      </c>
      <c r="L7129" s="15">
        <v>8.9</v>
      </c>
      <c r="N7129" s="88">
        <v>13.8</v>
      </c>
      <c r="O7129" s="104">
        <v>11.8</v>
      </c>
      <c r="Q7129" s="11">
        <v>11.6</v>
      </c>
      <c r="R7129" s="11">
        <v>10.1</v>
      </c>
      <c r="S7129" s="11">
        <v>7.6</v>
      </c>
      <c r="T7129" s="11">
        <v>11.3</v>
      </c>
      <c r="U7129" s="11">
        <v>12.2</v>
      </c>
      <c r="V7129" s="11">
        <v>10.4</v>
      </c>
      <c r="W7129" s="11">
        <v>9.4</v>
      </c>
      <c r="X7129" s="11">
        <v>11</v>
      </c>
      <c r="Y7129" s="78"/>
      <c r="Z7129" s="11">
        <v>64.53</v>
      </c>
      <c r="AA7129" s="11">
        <v>147.19999999999999</v>
      </c>
      <c r="AB7129" s="11">
        <v>103.81</v>
      </c>
      <c r="AC7129" s="11">
        <v>0.22</v>
      </c>
      <c r="AD7129" s="11">
        <v>9.14</v>
      </c>
    </row>
    <row r="7130" spans="1:30" x14ac:dyDescent="0.25">
      <c r="A7130" s="1">
        <v>2019</v>
      </c>
      <c r="B7130" s="1">
        <v>10</v>
      </c>
      <c r="C7130" s="1">
        <v>24</v>
      </c>
      <c r="D7130" s="3">
        <v>0.875</v>
      </c>
      <c r="E7130" s="5">
        <v>7126</v>
      </c>
      <c r="G7130" s="15">
        <v>10.5</v>
      </c>
      <c r="H7130" s="15">
        <v>9.8000000000000007</v>
      </c>
      <c r="I7130" s="15">
        <v>12.7</v>
      </c>
      <c r="J7130" s="15">
        <v>10.199999999999999</v>
      </c>
      <c r="K7130" s="15">
        <v>10.6</v>
      </c>
      <c r="L7130" s="15">
        <v>8.9</v>
      </c>
      <c r="N7130" s="88">
        <v>13.8</v>
      </c>
      <c r="O7130" s="104">
        <v>11.8</v>
      </c>
      <c r="Q7130" s="11">
        <v>11.6</v>
      </c>
      <c r="R7130" s="11">
        <v>10.1</v>
      </c>
      <c r="S7130" s="11">
        <v>7.6</v>
      </c>
      <c r="T7130" s="11">
        <v>11.3</v>
      </c>
      <c r="U7130" s="11">
        <v>12.2</v>
      </c>
      <c r="V7130" s="11">
        <v>10.4</v>
      </c>
      <c r="W7130" s="11">
        <v>9.4</v>
      </c>
      <c r="X7130" s="11">
        <v>11</v>
      </c>
      <c r="Y7130" s="78"/>
      <c r="Z7130" s="11">
        <v>64.53</v>
      </c>
      <c r="AA7130" s="11">
        <v>147.19999999999999</v>
      </c>
      <c r="AB7130" s="11">
        <v>103.81</v>
      </c>
      <c r="AC7130" s="11">
        <v>0.22</v>
      </c>
      <c r="AD7130" s="11">
        <v>9.14</v>
      </c>
    </row>
    <row r="7131" spans="1:30" x14ac:dyDescent="0.25">
      <c r="A7131" s="1">
        <v>2019</v>
      </c>
      <c r="B7131" s="1">
        <v>10</v>
      </c>
      <c r="C7131" s="1">
        <v>24</v>
      </c>
      <c r="D7131" s="3">
        <v>0.91666666666666663</v>
      </c>
      <c r="E7131" s="5">
        <v>7127</v>
      </c>
      <c r="G7131" s="15">
        <v>10.1</v>
      </c>
      <c r="H7131" s="15">
        <v>8.8000000000000007</v>
      </c>
      <c r="I7131" s="15">
        <v>13.1</v>
      </c>
      <c r="J7131" s="15">
        <v>10</v>
      </c>
      <c r="K7131" s="15">
        <v>10.199999999999999</v>
      </c>
      <c r="L7131" s="15">
        <v>8.4</v>
      </c>
      <c r="N7131" s="88">
        <v>13.8</v>
      </c>
      <c r="O7131" s="104">
        <v>11.8</v>
      </c>
      <c r="Q7131" s="11">
        <v>11.6</v>
      </c>
      <c r="R7131" s="11">
        <v>10.1</v>
      </c>
      <c r="S7131" s="11">
        <v>7.6</v>
      </c>
      <c r="T7131" s="11">
        <v>11.3</v>
      </c>
      <c r="U7131" s="11">
        <v>12.2</v>
      </c>
      <c r="V7131" s="11">
        <v>10.4</v>
      </c>
      <c r="W7131" s="11">
        <v>9.4</v>
      </c>
      <c r="X7131" s="11">
        <v>11</v>
      </c>
      <c r="Y7131" s="78"/>
      <c r="Z7131" s="11">
        <v>64.53</v>
      </c>
      <c r="AA7131" s="11">
        <v>147.19999999999999</v>
      </c>
      <c r="AB7131" s="11">
        <v>103.81</v>
      </c>
      <c r="AC7131" s="11">
        <v>0.22</v>
      </c>
      <c r="AD7131" s="11">
        <v>9.14</v>
      </c>
    </row>
    <row r="7132" spans="1:30" x14ac:dyDescent="0.25">
      <c r="A7132" s="1">
        <v>2019</v>
      </c>
      <c r="B7132" s="1">
        <v>10</v>
      </c>
      <c r="C7132" s="1">
        <v>24</v>
      </c>
      <c r="D7132" s="3">
        <v>0.95833333333333337</v>
      </c>
      <c r="E7132" s="5">
        <v>7128</v>
      </c>
      <c r="G7132" s="15">
        <v>10.4</v>
      </c>
      <c r="H7132" s="15">
        <v>8.6999999999999993</v>
      </c>
      <c r="I7132" s="15">
        <v>12.5</v>
      </c>
      <c r="J7132" s="15">
        <v>10</v>
      </c>
      <c r="K7132" s="15">
        <v>9.8000000000000007</v>
      </c>
      <c r="L7132" s="15">
        <v>8.6</v>
      </c>
      <c r="N7132" s="88">
        <v>13.8</v>
      </c>
      <c r="O7132" s="104">
        <v>11.8</v>
      </c>
      <c r="Q7132" s="11">
        <v>11.6</v>
      </c>
      <c r="R7132" s="11">
        <v>10.1</v>
      </c>
      <c r="S7132" s="11">
        <v>7.6</v>
      </c>
      <c r="T7132" s="11">
        <v>11.3</v>
      </c>
      <c r="U7132" s="11">
        <v>12.2</v>
      </c>
      <c r="V7132" s="11">
        <v>10.4</v>
      </c>
      <c r="W7132" s="11">
        <v>9.4</v>
      </c>
      <c r="X7132" s="11">
        <v>11</v>
      </c>
      <c r="Y7132" s="78"/>
      <c r="Z7132" s="11">
        <v>64.53</v>
      </c>
      <c r="AA7132" s="11">
        <v>147.19999999999999</v>
      </c>
      <c r="AB7132" s="11">
        <v>103.81</v>
      </c>
      <c r="AC7132" s="11">
        <v>0.22</v>
      </c>
      <c r="AD7132" s="11">
        <v>9.14</v>
      </c>
    </row>
    <row r="7133" spans="1:30" x14ac:dyDescent="0.25">
      <c r="A7133" s="1">
        <v>2019</v>
      </c>
      <c r="B7133" s="1">
        <v>10</v>
      </c>
      <c r="C7133" s="1">
        <v>25</v>
      </c>
      <c r="D7133" s="3">
        <v>0</v>
      </c>
      <c r="E7133" s="5">
        <v>7129</v>
      </c>
      <c r="G7133" s="15">
        <v>10.3</v>
      </c>
      <c r="H7133" s="15">
        <v>8.6</v>
      </c>
      <c r="I7133" s="15">
        <v>12.4</v>
      </c>
      <c r="J7133" s="15">
        <v>9.6</v>
      </c>
      <c r="K7133" s="15">
        <v>10.199999999999999</v>
      </c>
      <c r="L7133" s="15">
        <v>8.1</v>
      </c>
      <c r="N7133" s="88">
        <v>13</v>
      </c>
      <c r="O7133" s="104">
        <v>12.3</v>
      </c>
      <c r="Q7133" s="11">
        <v>11.7</v>
      </c>
      <c r="R7133" s="11">
        <v>10.3</v>
      </c>
      <c r="S7133" s="11">
        <v>6</v>
      </c>
      <c r="T7133" s="11">
        <v>11</v>
      </c>
      <c r="U7133" s="11">
        <v>11.4</v>
      </c>
      <c r="V7133" s="11">
        <v>10.199999999999999</v>
      </c>
      <c r="W7133" s="11">
        <v>8.9</v>
      </c>
      <c r="X7133" s="11">
        <v>10.9</v>
      </c>
      <c r="Y7133" s="78"/>
      <c r="Z7133" s="11">
        <v>63.66</v>
      </c>
      <c r="AA7133" s="11">
        <v>141.36000000000001</v>
      </c>
      <c r="AB7133" s="11">
        <v>103.93</v>
      </c>
      <c r="AC7133" s="11">
        <v>0.2</v>
      </c>
      <c r="AD7133" s="11">
        <v>9.1199999999999992</v>
      </c>
    </row>
    <row r="7134" spans="1:30" x14ac:dyDescent="0.25">
      <c r="A7134" s="1">
        <v>2019</v>
      </c>
      <c r="B7134" s="1">
        <v>10</v>
      </c>
      <c r="C7134" s="1">
        <v>25</v>
      </c>
      <c r="D7134" s="3">
        <v>4.1666666666666664E-2</v>
      </c>
      <c r="E7134" s="5">
        <v>7130</v>
      </c>
      <c r="G7134" s="15">
        <v>10</v>
      </c>
      <c r="H7134" s="15">
        <v>8.1999999999999993</v>
      </c>
      <c r="I7134" s="15">
        <v>12.6</v>
      </c>
      <c r="J7134" s="15">
        <v>9.6999999999999993</v>
      </c>
      <c r="K7134" s="15">
        <v>9.6</v>
      </c>
      <c r="L7134" s="15">
        <v>8.3000000000000007</v>
      </c>
      <c r="N7134" s="88">
        <v>13</v>
      </c>
      <c r="O7134" s="104">
        <v>12.3</v>
      </c>
      <c r="Q7134" s="11">
        <v>11.7</v>
      </c>
      <c r="R7134" s="11">
        <v>10.3</v>
      </c>
      <c r="S7134" s="11">
        <v>6</v>
      </c>
      <c r="T7134" s="11">
        <v>11</v>
      </c>
      <c r="U7134" s="11">
        <v>11.4</v>
      </c>
      <c r="V7134" s="11">
        <v>10.199999999999999</v>
      </c>
      <c r="W7134" s="11">
        <v>8.9</v>
      </c>
      <c r="X7134" s="11">
        <v>10.9</v>
      </c>
      <c r="Y7134" s="78"/>
      <c r="Z7134" s="11">
        <v>63.66</v>
      </c>
      <c r="AA7134" s="11">
        <v>141.36000000000001</v>
      </c>
      <c r="AB7134" s="11">
        <v>103.93</v>
      </c>
      <c r="AC7134" s="11">
        <v>0.2</v>
      </c>
      <c r="AD7134" s="11">
        <v>9.1199999999999992</v>
      </c>
    </row>
    <row r="7135" spans="1:30" x14ac:dyDescent="0.25">
      <c r="A7135" s="1">
        <v>2019</v>
      </c>
      <c r="B7135" s="1">
        <v>10</v>
      </c>
      <c r="C7135" s="1">
        <v>25</v>
      </c>
      <c r="D7135" s="3">
        <v>8.3333333333333329E-2</v>
      </c>
      <c r="E7135" s="5">
        <v>7131</v>
      </c>
      <c r="G7135" s="15">
        <v>9.9</v>
      </c>
      <c r="H7135" s="15">
        <v>8.1999999999999993</v>
      </c>
      <c r="I7135" s="15">
        <v>12.5</v>
      </c>
      <c r="J7135" s="15">
        <v>9.5</v>
      </c>
      <c r="K7135" s="15">
        <v>9.8000000000000007</v>
      </c>
      <c r="L7135" s="15">
        <v>8</v>
      </c>
      <c r="N7135" s="88">
        <v>13</v>
      </c>
      <c r="O7135" s="104">
        <v>12.3</v>
      </c>
      <c r="Q7135" s="11">
        <v>11.7</v>
      </c>
      <c r="R7135" s="11">
        <v>10.3</v>
      </c>
      <c r="S7135" s="11">
        <v>6</v>
      </c>
      <c r="T7135" s="11">
        <v>11</v>
      </c>
      <c r="U7135" s="11">
        <v>11.4</v>
      </c>
      <c r="V7135" s="11">
        <v>10.199999999999999</v>
      </c>
      <c r="W7135" s="11">
        <v>8.9</v>
      </c>
      <c r="X7135" s="11">
        <v>10.9</v>
      </c>
      <c r="Y7135" s="78"/>
      <c r="Z7135" s="11">
        <v>63.66</v>
      </c>
      <c r="AA7135" s="11">
        <v>141.36000000000001</v>
      </c>
      <c r="AB7135" s="11">
        <v>103.93</v>
      </c>
      <c r="AC7135" s="11">
        <v>0.2</v>
      </c>
      <c r="AD7135" s="11">
        <v>9.1199999999999992</v>
      </c>
    </row>
    <row r="7136" spans="1:30" x14ac:dyDescent="0.25">
      <c r="A7136" s="1">
        <v>2019</v>
      </c>
      <c r="B7136" s="1">
        <v>10</v>
      </c>
      <c r="C7136" s="1">
        <v>25</v>
      </c>
      <c r="D7136" s="3">
        <v>0.125</v>
      </c>
      <c r="E7136" s="5">
        <v>7132</v>
      </c>
      <c r="G7136" s="15">
        <v>9.8000000000000007</v>
      </c>
      <c r="H7136" s="15">
        <v>7.8</v>
      </c>
      <c r="I7136" s="15">
        <v>12.5</v>
      </c>
      <c r="J7136" s="15">
        <v>9.8000000000000007</v>
      </c>
      <c r="K7136" s="15">
        <v>9.5</v>
      </c>
      <c r="L7136" s="15">
        <v>8</v>
      </c>
      <c r="N7136" s="88">
        <v>13</v>
      </c>
      <c r="O7136" s="104">
        <v>12.3</v>
      </c>
      <c r="Q7136" s="11">
        <v>11.7</v>
      </c>
      <c r="R7136" s="11">
        <v>10.3</v>
      </c>
      <c r="S7136" s="11">
        <v>6</v>
      </c>
      <c r="T7136" s="11">
        <v>11</v>
      </c>
      <c r="U7136" s="11">
        <v>11.4</v>
      </c>
      <c r="V7136" s="11">
        <v>10.199999999999999</v>
      </c>
      <c r="W7136" s="11">
        <v>8.9</v>
      </c>
      <c r="X7136" s="11">
        <v>10.9</v>
      </c>
      <c r="Y7136" s="78"/>
      <c r="Z7136" s="11">
        <v>63.66</v>
      </c>
      <c r="AA7136" s="11">
        <v>141.36000000000001</v>
      </c>
      <c r="AB7136" s="11">
        <v>103.93</v>
      </c>
      <c r="AC7136" s="11">
        <v>0.2</v>
      </c>
      <c r="AD7136" s="11">
        <v>9.1199999999999992</v>
      </c>
    </row>
    <row r="7137" spans="1:30" x14ac:dyDescent="0.25">
      <c r="A7137" s="1">
        <v>2019</v>
      </c>
      <c r="B7137" s="1">
        <v>10</v>
      </c>
      <c r="C7137" s="1">
        <v>25</v>
      </c>
      <c r="D7137" s="3">
        <v>0.16666666666666666</v>
      </c>
      <c r="E7137" s="5">
        <v>7133</v>
      </c>
      <c r="G7137" s="15">
        <v>9.6</v>
      </c>
      <c r="H7137" s="15">
        <v>7.6</v>
      </c>
      <c r="I7137" s="15">
        <v>12.4</v>
      </c>
      <c r="J7137" s="15">
        <v>10.199999999999999</v>
      </c>
      <c r="K7137" s="15">
        <v>9.3000000000000007</v>
      </c>
      <c r="L7137" s="15">
        <v>7.7</v>
      </c>
      <c r="N7137" s="88">
        <v>13</v>
      </c>
      <c r="O7137" s="104">
        <v>12.3</v>
      </c>
      <c r="Q7137" s="11">
        <v>11.7</v>
      </c>
      <c r="R7137" s="11">
        <v>10.3</v>
      </c>
      <c r="S7137" s="11">
        <v>6</v>
      </c>
      <c r="T7137" s="11">
        <v>11</v>
      </c>
      <c r="U7137" s="11">
        <v>11.4</v>
      </c>
      <c r="V7137" s="11">
        <v>10.199999999999999</v>
      </c>
      <c r="W7137" s="11">
        <v>8.9</v>
      </c>
      <c r="X7137" s="11">
        <v>10.9</v>
      </c>
      <c r="Y7137" s="78"/>
      <c r="Z7137" s="11">
        <v>63.66</v>
      </c>
      <c r="AA7137" s="11">
        <v>141.36000000000001</v>
      </c>
      <c r="AB7137" s="11">
        <v>103.93</v>
      </c>
      <c r="AC7137" s="11">
        <v>0.2</v>
      </c>
      <c r="AD7137" s="11">
        <v>9.1199999999999992</v>
      </c>
    </row>
    <row r="7138" spans="1:30" x14ac:dyDescent="0.25">
      <c r="A7138" s="1">
        <v>2019</v>
      </c>
      <c r="B7138" s="1">
        <v>10</v>
      </c>
      <c r="C7138" s="1">
        <v>25</v>
      </c>
      <c r="D7138" s="3">
        <v>0.20833333333333334</v>
      </c>
      <c r="E7138" s="5">
        <v>7134</v>
      </c>
      <c r="G7138" s="15">
        <v>9.3000000000000007</v>
      </c>
      <c r="H7138" s="15">
        <v>7.3</v>
      </c>
      <c r="I7138" s="15">
        <v>12.4</v>
      </c>
      <c r="J7138" s="15">
        <v>10.7</v>
      </c>
      <c r="K7138" s="15">
        <v>9</v>
      </c>
      <c r="L7138" s="15">
        <v>7.8</v>
      </c>
      <c r="N7138" s="88">
        <v>13</v>
      </c>
      <c r="O7138" s="104">
        <v>12.3</v>
      </c>
      <c r="Q7138" s="11">
        <v>11.7</v>
      </c>
      <c r="R7138" s="11">
        <v>10.3</v>
      </c>
      <c r="S7138" s="11">
        <v>6</v>
      </c>
      <c r="T7138" s="11">
        <v>11</v>
      </c>
      <c r="U7138" s="11">
        <v>11.4</v>
      </c>
      <c r="V7138" s="11">
        <v>10.199999999999999</v>
      </c>
      <c r="W7138" s="11">
        <v>8.9</v>
      </c>
      <c r="X7138" s="11">
        <v>10.9</v>
      </c>
      <c r="Y7138" s="78"/>
      <c r="Z7138" s="11">
        <v>63.66</v>
      </c>
      <c r="AA7138" s="11">
        <v>141.36000000000001</v>
      </c>
      <c r="AB7138" s="11">
        <v>103.93</v>
      </c>
      <c r="AC7138" s="11">
        <v>0.2</v>
      </c>
      <c r="AD7138" s="11">
        <v>9.1199999999999992</v>
      </c>
    </row>
    <row r="7139" spans="1:30" x14ac:dyDescent="0.25">
      <c r="A7139" s="1">
        <v>2019</v>
      </c>
      <c r="B7139" s="1">
        <v>10</v>
      </c>
      <c r="C7139" s="1">
        <v>25</v>
      </c>
      <c r="D7139" s="3">
        <v>0.25</v>
      </c>
      <c r="E7139" s="5">
        <v>7135</v>
      </c>
      <c r="G7139" s="15">
        <v>9.4</v>
      </c>
      <c r="H7139" s="15">
        <v>8.1999999999999993</v>
      </c>
      <c r="I7139" s="15">
        <v>12.8</v>
      </c>
      <c r="J7139" s="15">
        <v>10.7</v>
      </c>
      <c r="K7139" s="15">
        <v>9.3000000000000007</v>
      </c>
      <c r="L7139" s="15">
        <v>8.1</v>
      </c>
      <c r="N7139" s="88">
        <v>13</v>
      </c>
      <c r="O7139" s="104">
        <v>12.3</v>
      </c>
      <c r="Q7139" s="11">
        <v>11.7</v>
      </c>
      <c r="R7139" s="11">
        <v>10.3</v>
      </c>
      <c r="S7139" s="11">
        <v>6</v>
      </c>
      <c r="T7139" s="11">
        <v>11</v>
      </c>
      <c r="U7139" s="11">
        <v>11.4</v>
      </c>
      <c r="V7139" s="11">
        <v>10.199999999999999</v>
      </c>
      <c r="W7139" s="11">
        <v>8.9</v>
      </c>
      <c r="X7139" s="11">
        <v>10.9</v>
      </c>
      <c r="Y7139" s="78"/>
      <c r="Z7139" s="11">
        <v>63.66</v>
      </c>
      <c r="AA7139" s="11">
        <v>141.36000000000001</v>
      </c>
      <c r="AB7139" s="11">
        <v>103.93</v>
      </c>
      <c r="AC7139" s="11">
        <v>0.2</v>
      </c>
      <c r="AD7139" s="11">
        <v>9.1199999999999992</v>
      </c>
    </row>
    <row r="7140" spans="1:30" x14ac:dyDescent="0.25">
      <c r="A7140" s="1">
        <v>2019</v>
      </c>
      <c r="B7140" s="1">
        <v>10</v>
      </c>
      <c r="C7140" s="1">
        <v>25</v>
      </c>
      <c r="D7140" s="3">
        <v>0.29166666666666669</v>
      </c>
      <c r="E7140" s="5">
        <v>7136</v>
      </c>
      <c r="G7140" s="15">
        <v>9.5</v>
      </c>
      <c r="H7140" s="15">
        <v>9.5</v>
      </c>
      <c r="I7140" s="15">
        <v>12.4</v>
      </c>
      <c r="J7140" s="15">
        <v>11</v>
      </c>
      <c r="K7140" s="15">
        <v>9.8000000000000007</v>
      </c>
      <c r="L7140" s="15">
        <v>9.6999999999999993</v>
      </c>
      <c r="N7140" s="88">
        <v>13</v>
      </c>
      <c r="O7140" s="104">
        <v>12.3</v>
      </c>
      <c r="Q7140" s="11">
        <v>11.7</v>
      </c>
      <c r="R7140" s="11">
        <v>10.3</v>
      </c>
      <c r="S7140" s="11">
        <v>6</v>
      </c>
      <c r="T7140" s="11">
        <v>11</v>
      </c>
      <c r="U7140" s="11">
        <v>11.4</v>
      </c>
      <c r="V7140" s="11">
        <v>10.199999999999999</v>
      </c>
      <c r="W7140" s="11">
        <v>8.9</v>
      </c>
      <c r="X7140" s="11">
        <v>10.9</v>
      </c>
      <c r="Y7140" s="78"/>
      <c r="Z7140" s="11">
        <v>63.66</v>
      </c>
      <c r="AA7140" s="11">
        <v>141.36000000000001</v>
      </c>
      <c r="AB7140" s="11">
        <v>103.93</v>
      </c>
      <c r="AC7140" s="11">
        <v>0.2</v>
      </c>
      <c r="AD7140" s="11">
        <v>9.1199999999999992</v>
      </c>
    </row>
    <row r="7141" spans="1:30" x14ac:dyDescent="0.25">
      <c r="A7141" s="1">
        <v>2019</v>
      </c>
      <c r="B7141" s="1">
        <v>10</v>
      </c>
      <c r="C7141" s="1">
        <v>25</v>
      </c>
      <c r="D7141" s="3">
        <v>0.33333333333333331</v>
      </c>
      <c r="E7141" s="5">
        <v>7137</v>
      </c>
      <c r="G7141" s="15">
        <v>10.4</v>
      </c>
      <c r="H7141" s="15">
        <v>10</v>
      </c>
      <c r="I7141" s="15">
        <v>12.7</v>
      </c>
      <c r="J7141" s="15">
        <v>11.5</v>
      </c>
      <c r="K7141" s="15">
        <v>9.8000000000000007</v>
      </c>
      <c r="L7141" s="15">
        <v>9.3000000000000007</v>
      </c>
      <c r="N7141" s="88">
        <v>13</v>
      </c>
      <c r="O7141" s="104">
        <v>12.3</v>
      </c>
      <c r="Q7141" s="11">
        <v>11.7</v>
      </c>
      <c r="R7141" s="11">
        <v>10.3</v>
      </c>
      <c r="S7141" s="11">
        <v>6</v>
      </c>
      <c r="T7141" s="11">
        <v>11</v>
      </c>
      <c r="U7141" s="11">
        <v>11.4</v>
      </c>
      <c r="V7141" s="11">
        <v>10.199999999999999</v>
      </c>
      <c r="W7141" s="11">
        <v>8.9</v>
      </c>
      <c r="X7141" s="11">
        <v>10.9</v>
      </c>
      <c r="Y7141" s="78"/>
      <c r="Z7141" s="11">
        <v>63.66</v>
      </c>
      <c r="AA7141" s="11">
        <v>141.36000000000001</v>
      </c>
      <c r="AB7141" s="11">
        <v>103.93</v>
      </c>
      <c r="AC7141" s="11">
        <v>0.2</v>
      </c>
      <c r="AD7141" s="11">
        <v>9.1199999999999992</v>
      </c>
    </row>
    <row r="7142" spans="1:30" x14ac:dyDescent="0.25">
      <c r="A7142" s="1">
        <v>2019</v>
      </c>
      <c r="B7142" s="1">
        <v>10</v>
      </c>
      <c r="C7142" s="1">
        <v>25</v>
      </c>
      <c r="D7142" s="3">
        <v>0.375</v>
      </c>
      <c r="E7142" s="5">
        <v>7138</v>
      </c>
      <c r="G7142" s="15">
        <v>11.1</v>
      </c>
      <c r="H7142" s="15">
        <v>10.7</v>
      </c>
      <c r="I7142" s="15">
        <v>13.3</v>
      </c>
      <c r="J7142" s="15">
        <v>12</v>
      </c>
      <c r="K7142" s="15">
        <v>10.7</v>
      </c>
      <c r="L7142" s="15">
        <v>9.1</v>
      </c>
      <c r="N7142" s="88">
        <v>13</v>
      </c>
      <c r="O7142" s="104">
        <v>12.3</v>
      </c>
      <c r="Q7142" s="11">
        <v>11.7</v>
      </c>
      <c r="R7142" s="11">
        <v>10.3</v>
      </c>
      <c r="S7142" s="11">
        <v>6</v>
      </c>
      <c r="T7142" s="11">
        <v>11</v>
      </c>
      <c r="U7142" s="11">
        <v>11.4</v>
      </c>
      <c r="V7142" s="11">
        <v>10.199999999999999</v>
      </c>
      <c r="W7142" s="11">
        <v>8.9</v>
      </c>
      <c r="X7142" s="11">
        <v>10.9</v>
      </c>
      <c r="Y7142" s="78"/>
      <c r="Z7142" s="11">
        <v>63.66</v>
      </c>
      <c r="AA7142" s="11">
        <v>141.36000000000001</v>
      </c>
      <c r="AB7142" s="11">
        <v>103.93</v>
      </c>
      <c r="AC7142" s="11">
        <v>0.2</v>
      </c>
      <c r="AD7142" s="11">
        <v>9.1199999999999992</v>
      </c>
    </row>
    <row r="7143" spans="1:30" x14ac:dyDescent="0.25">
      <c r="A7143" s="1">
        <v>2019</v>
      </c>
      <c r="B7143" s="1">
        <v>10</v>
      </c>
      <c r="C7143" s="1">
        <v>25</v>
      </c>
      <c r="D7143" s="3">
        <v>0.41666666666666669</v>
      </c>
      <c r="E7143" s="5">
        <v>7139</v>
      </c>
      <c r="G7143" s="15">
        <v>11.6</v>
      </c>
      <c r="H7143" s="15">
        <v>10.8</v>
      </c>
      <c r="I7143" s="15">
        <v>13.8</v>
      </c>
      <c r="J7143" s="15">
        <v>12.5</v>
      </c>
      <c r="K7143" s="15">
        <v>11.4</v>
      </c>
      <c r="L7143" s="15">
        <v>9.4</v>
      </c>
      <c r="N7143" s="88">
        <v>13</v>
      </c>
      <c r="O7143" s="104">
        <v>12.3</v>
      </c>
      <c r="Q7143" s="11">
        <v>11.7</v>
      </c>
      <c r="R7143" s="11">
        <v>10.3</v>
      </c>
      <c r="S7143" s="11">
        <v>6</v>
      </c>
      <c r="T7143" s="11">
        <v>11</v>
      </c>
      <c r="U7143" s="11">
        <v>11.4</v>
      </c>
      <c r="V7143" s="11">
        <v>10.199999999999999</v>
      </c>
      <c r="W7143" s="11">
        <v>8.9</v>
      </c>
      <c r="X7143" s="11">
        <v>10.9</v>
      </c>
      <c r="Y7143" s="78"/>
      <c r="Z7143" s="11">
        <v>63.66</v>
      </c>
      <c r="AA7143" s="11">
        <v>141.36000000000001</v>
      </c>
      <c r="AB7143" s="11">
        <v>103.93</v>
      </c>
      <c r="AC7143" s="11">
        <v>0.2</v>
      </c>
      <c r="AD7143" s="11">
        <v>9.1199999999999992</v>
      </c>
    </row>
    <row r="7144" spans="1:30" x14ac:dyDescent="0.25">
      <c r="A7144" s="1">
        <v>2019</v>
      </c>
      <c r="B7144" s="1">
        <v>10</v>
      </c>
      <c r="C7144" s="1">
        <v>25</v>
      </c>
      <c r="D7144" s="3">
        <v>0.45833333333333331</v>
      </c>
      <c r="E7144" s="5">
        <v>7140</v>
      </c>
      <c r="G7144" s="15">
        <v>12.1</v>
      </c>
      <c r="H7144" s="15">
        <v>10.8</v>
      </c>
      <c r="I7144" s="15">
        <v>13.9</v>
      </c>
      <c r="J7144" s="15">
        <v>13.1</v>
      </c>
      <c r="K7144" s="15">
        <v>11.7</v>
      </c>
      <c r="L7144" s="15">
        <v>10.1</v>
      </c>
      <c r="N7144" s="88">
        <v>13</v>
      </c>
      <c r="O7144" s="104">
        <v>12.3</v>
      </c>
      <c r="Q7144" s="11">
        <v>11.7</v>
      </c>
      <c r="R7144" s="11">
        <v>10.3</v>
      </c>
      <c r="S7144" s="11">
        <v>6</v>
      </c>
      <c r="T7144" s="11">
        <v>11</v>
      </c>
      <c r="U7144" s="11">
        <v>11.4</v>
      </c>
      <c r="V7144" s="11">
        <v>10.199999999999999</v>
      </c>
      <c r="W7144" s="11">
        <v>8.9</v>
      </c>
      <c r="X7144" s="11">
        <v>10.9</v>
      </c>
      <c r="Y7144" s="78"/>
      <c r="Z7144" s="11">
        <v>63.66</v>
      </c>
      <c r="AA7144" s="11">
        <v>141.36000000000001</v>
      </c>
      <c r="AB7144" s="11">
        <v>103.93</v>
      </c>
      <c r="AC7144" s="11">
        <v>0.2</v>
      </c>
      <c r="AD7144" s="11">
        <v>9.1199999999999992</v>
      </c>
    </row>
    <row r="7145" spans="1:30" x14ac:dyDescent="0.25">
      <c r="A7145" s="1">
        <v>2019</v>
      </c>
      <c r="B7145" s="1">
        <v>10</v>
      </c>
      <c r="C7145" s="1">
        <v>25</v>
      </c>
      <c r="D7145" s="3">
        <v>0.5</v>
      </c>
      <c r="E7145" s="5">
        <v>7141</v>
      </c>
      <c r="G7145" s="15">
        <v>12.4</v>
      </c>
      <c r="H7145" s="15">
        <v>11.1</v>
      </c>
      <c r="I7145" s="15">
        <v>13.9</v>
      </c>
      <c r="J7145" s="15">
        <v>13.6</v>
      </c>
      <c r="K7145" s="15">
        <v>12.5</v>
      </c>
      <c r="L7145" s="15">
        <v>10.9</v>
      </c>
      <c r="N7145" s="88">
        <v>13.4</v>
      </c>
      <c r="O7145" s="104">
        <v>12.3</v>
      </c>
      <c r="Q7145" s="11">
        <v>11.7</v>
      </c>
      <c r="R7145" s="11">
        <v>10.3</v>
      </c>
      <c r="S7145" s="11">
        <v>6</v>
      </c>
      <c r="T7145" s="11">
        <v>11</v>
      </c>
      <c r="U7145" s="11">
        <v>11.4</v>
      </c>
      <c r="V7145" s="11">
        <v>10.199999999999999</v>
      </c>
      <c r="W7145" s="11">
        <v>8.9</v>
      </c>
      <c r="X7145" s="11">
        <v>10.9</v>
      </c>
      <c r="Y7145" s="78"/>
      <c r="Z7145" s="11">
        <v>63.66</v>
      </c>
      <c r="AA7145" s="11">
        <v>141.36000000000001</v>
      </c>
      <c r="AB7145" s="11">
        <v>103.93</v>
      </c>
      <c r="AC7145" s="11">
        <v>0.2</v>
      </c>
      <c r="AD7145" s="11">
        <v>9.1199999999999992</v>
      </c>
    </row>
    <row r="7146" spans="1:30" x14ac:dyDescent="0.25">
      <c r="A7146" s="1">
        <v>2019</v>
      </c>
      <c r="B7146" s="1">
        <v>10</v>
      </c>
      <c r="C7146" s="1">
        <v>25</v>
      </c>
      <c r="D7146" s="3">
        <v>0.54166666666666663</v>
      </c>
      <c r="E7146" s="5">
        <v>7142</v>
      </c>
      <c r="G7146" s="15">
        <v>11.1</v>
      </c>
      <c r="H7146" s="15">
        <v>11.1</v>
      </c>
      <c r="I7146" s="15">
        <v>14.5</v>
      </c>
      <c r="J7146" s="15">
        <v>13.5</v>
      </c>
      <c r="K7146" s="15">
        <v>13.1</v>
      </c>
      <c r="L7146" s="15">
        <v>11.3</v>
      </c>
      <c r="N7146" s="88">
        <v>13.4</v>
      </c>
      <c r="O7146" s="104">
        <v>12.3</v>
      </c>
      <c r="Q7146" s="11">
        <v>11.7</v>
      </c>
      <c r="R7146" s="11">
        <v>10.3</v>
      </c>
      <c r="S7146" s="11">
        <v>6</v>
      </c>
      <c r="T7146" s="11">
        <v>11</v>
      </c>
      <c r="U7146" s="11">
        <v>11.4</v>
      </c>
      <c r="V7146" s="11">
        <v>10.199999999999999</v>
      </c>
      <c r="W7146" s="11">
        <v>8.9</v>
      </c>
      <c r="X7146" s="11">
        <v>10.9</v>
      </c>
      <c r="Y7146" s="78"/>
      <c r="Z7146" s="11">
        <v>63.66</v>
      </c>
      <c r="AA7146" s="11">
        <v>141.36000000000001</v>
      </c>
      <c r="AB7146" s="11">
        <v>103.93</v>
      </c>
      <c r="AC7146" s="11">
        <v>0.2</v>
      </c>
      <c r="AD7146" s="11">
        <v>9.1199999999999992</v>
      </c>
    </row>
    <row r="7147" spans="1:30" x14ac:dyDescent="0.25">
      <c r="A7147" s="1">
        <v>2019</v>
      </c>
      <c r="B7147" s="1">
        <v>10</v>
      </c>
      <c r="C7147" s="1">
        <v>25</v>
      </c>
      <c r="D7147" s="3">
        <v>0.58333333333333337</v>
      </c>
      <c r="E7147" s="5">
        <v>7143</v>
      </c>
      <c r="G7147" s="15">
        <v>11.2</v>
      </c>
      <c r="H7147" s="15">
        <v>11.5</v>
      </c>
      <c r="I7147" s="15">
        <v>13.7</v>
      </c>
      <c r="J7147" s="15">
        <v>13.9</v>
      </c>
      <c r="K7147" s="15">
        <v>13.4</v>
      </c>
      <c r="L7147" s="15">
        <v>11.3</v>
      </c>
      <c r="N7147" s="88">
        <v>13.4</v>
      </c>
      <c r="O7147" s="104">
        <v>12.3</v>
      </c>
      <c r="Q7147" s="11">
        <v>11.7</v>
      </c>
      <c r="R7147" s="11">
        <v>10.3</v>
      </c>
      <c r="S7147" s="11">
        <v>6</v>
      </c>
      <c r="T7147" s="11">
        <v>11</v>
      </c>
      <c r="U7147" s="11">
        <v>11.4</v>
      </c>
      <c r="V7147" s="11">
        <v>10.199999999999999</v>
      </c>
      <c r="W7147" s="11">
        <v>8.9</v>
      </c>
      <c r="X7147" s="11">
        <v>10.9</v>
      </c>
      <c r="Y7147" s="78"/>
      <c r="Z7147" s="11">
        <v>63.66</v>
      </c>
      <c r="AA7147" s="11">
        <v>141.36000000000001</v>
      </c>
      <c r="AB7147" s="11">
        <v>103.93</v>
      </c>
      <c r="AC7147" s="11">
        <v>0.2</v>
      </c>
      <c r="AD7147" s="11">
        <v>9.1199999999999992</v>
      </c>
    </row>
    <row r="7148" spans="1:30" x14ac:dyDescent="0.25">
      <c r="A7148" s="1">
        <v>2019</v>
      </c>
      <c r="B7148" s="1">
        <v>10</v>
      </c>
      <c r="C7148" s="1">
        <v>25</v>
      </c>
      <c r="D7148" s="3">
        <v>0.625</v>
      </c>
      <c r="E7148" s="5">
        <v>7144</v>
      </c>
      <c r="G7148" s="15">
        <v>11.6</v>
      </c>
      <c r="H7148" s="15">
        <v>11.8</v>
      </c>
      <c r="I7148" s="15">
        <v>13.3</v>
      </c>
      <c r="J7148" s="15">
        <v>13.1</v>
      </c>
      <c r="K7148" s="15">
        <v>13.6</v>
      </c>
      <c r="L7148" s="15">
        <v>11.1</v>
      </c>
      <c r="N7148" s="88">
        <v>13.4</v>
      </c>
      <c r="O7148" s="104">
        <v>12.3</v>
      </c>
      <c r="Q7148" s="11">
        <v>11.7</v>
      </c>
      <c r="R7148" s="11">
        <v>10.3</v>
      </c>
      <c r="S7148" s="11">
        <v>6</v>
      </c>
      <c r="T7148" s="11">
        <v>11</v>
      </c>
      <c r="U7148" s="11">
        <v>11.4</v>
      </c>
      <c r="V7148" s="11">
        <v>10.199999999999999</v>
      </c>
      <c r="W7148" s="11">
        <v>8.9</v>
      </c>
      <c r="X7148" s="11">
        <v>10.9</v>
      </c>
      <c r="Y7148" s="78"/>
      <c r="Z7148" s="11">
        <v>63.66</v>
      </c>
      <c r="AA7148" s="11">
        <v>141.36000000000001</v>
      </c>
      <c r="AB7148" s="11">
        <v>103.93</v>
      </c>
      <c r="AC7148" s="11">
        <v>0.2</v>
      </c>
      <c r="AD7148" s="11">
        <v>9.1199999999999992</v>
      </c>
    </row>
    <row r="7149" spans="1:30" x14ac:dyDescent="0.25">
      <c r="A7149" s="1">
        <v>2019</v>
      </c>
      <c r="B7149" s="1">
        <v>10</v>
      </c>
      <c r="C7149" s="1">
        <v>25</v>
      </c>
      <c r="D7149" s="3">
        <v>0.66666666666666663</v>
      </c>
      <c r="E7149" s="5">
        <v>7145</v>
      </c>
      <c r="G7149" s="15">
        <v>11.8</v>
      </c>
      <c r="H7149" s="15">
        <v>11.9</v>
      </c>
      <c r="I7149" s="15">
        <v>13.1</v>
      </c>
      <c r="J7149" s="15">
        <v>13.1</v>
      </c>
      <c r="K7149" s="15">
        <v>13.3</v>
      </c>
      <c r="L7149" s="15">
        <v>10.8</v>
      </c>
      <c r="N7149" s="88">
        <v>13.4</v>
      </c>
      <c r="O7149" s="104">
        <v>12.3</v>
      </c>
      <c r="Q7149" s="11">
        <v>11.7</v>
      </c>
      <c r="R7149" s="11">
        <v>10.3</v>
      </c>
      <c r="S7149" s="11">
        <v>6</v>
      </c>
      <c r="T7149" s="11">
        <v>11</v>
      </c>
      <c r="U7149" s="11">
        <v>11.4</v>
      </c>
      <c r="V7149" s="11">
        <v>10.199999999999999</v>
      </c>
      <c r="W7149" s="11">
        <v>8.9</v>
      </c>
      <c r="X7149" s="11">
        <v>10.9</v>
      </c>
      <c r="Y7149" s="78"/>
      <c r="Z7149" s="11">
        <v>63.66</v>
      </c>
      <c r="AA7149" s="11">
        <v>141.36000000000001</v>
      </c>
      <c r="AB7149" s="11">
        <v>103.93</v>
      </c>
      <c r="AC7149" s="11">
        <v>0.2</v>
      </c>
      <c r="AD7149" s="11">
        <v>9.1199999999999992</v>
      </c>
    </row>
    <row r="7150" spans="1:30" x14ac:dyDescent="0.25">
      <c r="A7150" s="1">
        <v>2019</v>
      </c>
      <c r="B7150" s="1">
        <v>10</v>
      </c>
      <c r="C7150" s="1">
        <v>25</v>
      </c>
      <c r="D7150" s="3">
        <v>0.70833333333333337</v>
      </c>
      <c r="E7150" s="5">
        <v>7146</v>
      </c>
      <c r="G7150" s="15">
        <v>12</v>
      </c>
      <c r="H7150" s="15">
        <v>12.1</v>
      </c>
      <c r="I7150" s="15">
        <v>13.1</v>
      </c>
      <c r="J7150" s="15">
        <v>12.9</v>
      </c>
      <c r="K7150" s="15">
        <v>12.9</v>
      </c>
      <c r="L7150" s="15">
        <v>10.8</v>
      </c>
      <c r="N7150" s="88">
        <v>13.4</v>
      </c>
      <c r="O7150" s="104">
        <v>12.3</v>
      </c>
      <c r="Q7150" s="11">
        <v>11.7</v>
      </c>
      <c r="R7150" s="11">
        <v>10.3</v>
      </c>
      <c r="S7150" s="11">
        <v>6</v>
      </c>
      <c r="T7150" s="11">
        <v>11</v>
      </c>
      <c r="U7150" s="11">
        <v>11.4</v>
      </c>
      <c r="V7150" s="11">
        <v>10.199999999999999</v>
      </c>
      <c r="W7150" s="11">
        <v>8.9</v>
      </c>
      <c r="X7150" s="11">
        <v>10.9</v>
      </c>
      <c r="Y7150" s="78"/>
      <c r="Z7150" s="11">
        <v>63.66</v>
      </c>
      <c r="AA7150" s="11">
        <v>141.36000000000001</v>
      </c>
      <c r="AB7150" s="11">
        <v>103.93</v>
      </c>
      <c r="AC7150" s="11">
        <v>0.2</v>
      </c>
      <c r="AD7150" s="11">
        <v>9.1199999999999992</v>
      </c>
    </row>
    <row r="7151" spans="1:30" x14ac:dyDescent="0.25">
      <c r="A7151" s="1">
        <v>2019</v>
      </c>
      <c r="B7151" s="1">
        <v>10</v>
      </c>
      <c r="C7151" s="1">
        <v>25</v>
      </c>
      <c r="D7151" s="3">
        <v>0.75</v>
      </c>
      <c r="E7151" s="5">
        <v>7147</v>
      </c>
      <c r="G7151" s="15">
        <v>11.4</v>
      </c>
      <c r="H7151" s="15">
        <v>11.8</v>
      </c>
      <c r="I7151" s="15">
        <v>13</v>
      </c>
      <c r="J7151" s="15">
        <v>12.5</v>
      </c>
      <c r="K7151" s="15">
        <v>12.7</v>
      </c>
      <c r="L7151" s="15">
        <v>10.9</v>
      </c>
      <c r="N7151" s="88">
        <v>13.4</v>
      </c>
      <c r="O7151" s="104">
        <v>12.3</v>
      </c>
      <c r="Q7151" s="11">
        <v>11.7</v>
      </c>
      <c r="R7151" s="11">
        <v>10.3</v>
      </c>
      <c r="S7151" s="11">
        <v>6</v>
      </c>
      <c r="T7151" s="11">
        <v>11</v>
      </c>
      <c r="U7151" s="11">
        <v>11.4</v>
      </c>
      <c r="V7151" s="11">
        <v>10.199999999999999</v>
      </c>
      <c r="W7151" s="11">
        <v>8.9</v>
      </c>
      <c r="X7151" s="11">
        <v>10.9</v>
      </c>
      <c r="Y7151" s="78"/>
      <c r="Z7151" s="11">
        <v>63.66</v>
      </c>
      <c r="AA7151" s="11">
        <v>141.36000000000001</v>
      </c>
      <c r="AB7151" s="11">
        <v>103.93</v>
      </c>
      <c r="AC7151" s="11">
        <v>0.2</v>
      </c>
      <c r="AD7151" s="11">
        <v>9.1199999999999992</v>
      </c>
    </row>
    <row r="7152" spans="1:30" x14ac:dyDescent="0.25">
      <c r="A7152" s="1">
        <v>2019</v>
      </c>
      <c r="B7152" s="1">
        <v>10</v>
      </c>
      <c r="C7152" s="1">
        <v>25</v>
      </c>
      <c r="D7152" s="3">
        <v>0.79166666666666663</v>
      </c>
      <c r="E7152" s="5">
        <v>7148</v>
      </c>
      <c r="G7152" s="15">
        <v>10.9</v>
      </c>
      <c r="H7152" s="15">
        <v>11.5</v>
      </c>
      <c r="I7152" s="15">
        <v>12.9</v>
      </c>
      <c r="J7152" s="15">
        <v>11.9</v>
      </c>
      <c r="K7152" s="15">
        <v>12.4</v>
      </c>
      <c r="L7152" s="15">
        <v>10</v>
      </c>
      <c r="N7152" s="88">
        <v>13.4</v>
      </c>
      <c r="O7152" s="104">
        <v>12.3</v>
      </c>
      <c r="Q7152" s="11">
        <v>11.7</v>
      </c>
      <c r="R7152" s="11">
        <v>10.3</v>
      </c>
      <c r="S7152" s="11">
        <v>6</v>
      </c>
      <c r="T7152" s="11">
        <v>11</v>
      </c>
      <c r="U7152" s="11">
        <v>11.4</v>
      </c>
      <c r="V7152" s="11">
        <v>10.199999999999999</v>
      </c>
      <c r="W7152" s="11">
        <v>8.9</v>
      </c>
      <c r="X7152" s="11">
        <v>10.9</v>
      </c>
      <c r="Y7152" s="78"/>
      <c r="Z7152" s="11">
        <v>63.66</v>
      </c>
      <c r="AA7152" s="11">
        <v>141.36000000000001</v>
      </c>
      <c r="AB7152" s="11">
        <v>103.93</v>
      </c>
      <c r="AC7152" s="11">
        <v>0.2</v>
      </c>
      <c r="AD7152" s="11">
        <v>9.1199999999999992</v>
      </c>
    </row>
    <row r="7153" spans="1:30" x14ac:dyDescent="0.25">
      <c r="A7153" s="1">
        <v>2019</v>
      </c>
      <c r="B7153" s="1">
        <v>10</v>
      </c>
      <c r="C7153" s="1">
        <v>25</v>
      </c>
      <c r="D7153" s="3">
        <v>0.83333333333333337</v>
      </c>
      <c r="E7153" s="5">
        <v>7149</v>
      </c>
      <c r="G7153" s="15">
        <v>10.8</v>
      </c>
      <c r="H7153" s="15">
        <v>11.4</v>
      </c>
      <c r="I7153" s="15">
        <v>12.7</v>
      </c>
      <c r="J7153" s="15">
        <v>11.8</v>
      </c>
      <c r="K7153" s="15">
        <v>11.8</v>
      </c>
      <c r="L7153" s="15">
        <v>9.9</v>
      </c>
      <c r="N7153" s="88">
        <v>13.4</v>
      </c>
      <c r="O7153" s="104">
        <v>12.3</v>
      </c>
      <c r="Q7153" s="11">
        <v>11.7</v>
      </c>
      <c r="R7153" s="11">
        <v>10.3</v>
      </c>
      <c r="S7153" s="11">
        <v>6</v>
      </c>
      <c r="T7153" s="11">
        <v>11</v>
      </c>
      <c r="U7153" s="11">
        <v>11.4</v>
      </c>
      <c r="V7153" s="11">
        <v>10.199999999999999</v>
      </c>
      <c r="W7153" s="11">
        <v>8.9</v>
      </c>
      <c r="X7153" s="11">
        <v>10.9</v>
      </c>
      <c r="Y7153" s="78"/>
      <c r="Z7153" s="11">
        <v>63.66</v>
      </c>
      <c r="AA7153" s="11">
        <v>141.36000000000001</v>
      </c>
      <c r="AB7153" s="11">
        <v>103.93</v>
      </c>
      <c r="AC7153" s="11">
        <v>0.2</v>
      </c>
      <c r="AD7153" s="11">
        <v>9.1199999999999992</v>
      </c>
    </row>
    <row r="7154" spans="1:30" x14ac:dyDescent="0.25">
      <c r="A7154" s="1">
        <v>2019</v>
      </c>
      <c r="B7154" s="1">
        <v>10</v>
      </c>
      <c r="C7154" s="1">
        <v>25</v>
      </c>
      <c r="D7154" s="3">
        <v>0.875</v>
      </c>
      <c r="E7154" s="5">
        <v>7150</v>
      </c>
      <c r="G7154" s="15">
        <v>10.8</v>
      </c>
      <c r="H7154" s="15">
        <v>11.7</v>
      </c>
      <c r="I7154" s="15">
        <v>12.7</v>
      </c>
      <c r="J7154" s="15">
        <v>11.8</v>
      </c>
      <c r="K7154" s="15">
        <v>11.4</v>
      </c>
      <c r="L7154" s="15">
        <v>10.199999999999999</v>
      </c>
      <c r="N7154" s="88">
        <v>13.4</v>
      </c>
      <c r="O7154" s="104">
        <v>12.3</v>
      </c>
      <c r="Q7154" s="11">
        <v>11.7</v>
      </c>
      <c r="R7154" s="11">
        <v>10.3</v>
      </c>
      <c r="S7154" s="11">
        <v>6</v>
      </c>
      <c r="T7154" s="11">
        <v>11</v>
      </c>
      <c r="U7154" s="11">
        <v>11.4</v>
      </c>
      <c r="V7154" s="11">
        <v>10.199999999999999</v>
      </c>
      <c r="W7154" s="11">
        <v>8.9</v>
      </c>
      <c r="X7154" s="11">
        <v>10.9</v>
      </c>
      <c r="Y7154" s="78"/>
      <c r="Z7154" s="11">
        <v>63.66</v>
      </c>
      <c r="AA7154" s="11">
        <v>141.36000000000001</v>
      </c>
      <c r="AB7154" s="11">
        <v>103.93</v>
      </c>
      <c r="AC7154" s="11">
        <v>0.2</v>
      </c>
      <c r="AD7154" s="11">
        <v>9.1199999999999992</v>
      </c>
    </row>
    <row r="7155" spans="1:30" x14ac:dyDescent="0.25">
      <c r="A7155" s="1">
        <v>2019</v>
      </c>
      <c r="B7155" s="1">
        <v>10</v>
      </c>
      <c r="C7155" s="1">
        <v>25</v>
      </c>
      <c r="D7155" s="3">
        <v>0.91666666666666663</v>
      </c>
      <c r="E7155" s="5">
        <v>7151</v>
      </c>
      <c r="G7155" s="15">
        <v>10.7</v>
      </c>
      <c r="H7155" s="15">
        <v>11.1</v>
      </c>
      <c r="I7155" s="15">
        <v>12.8</v>
      </c>
      <c r="J7155" s="15">
        <v>11.7</v>
      </c>
      <c r="K7155" s="15">
        <v>11.2</v>
      </c>
      <c r="L7155" s="15">
        <v>10.6</v>
      </c>
      <c r="N7155" s="88">
        <v>13.4</v>
      </c>
      <c r="O7155" s="104">
        <v>12.3</v>
      </c>
      <c r="Q7155" s="11">
        <v>11.7</v>
      </c>
      <c r="R7155" s="11">
        <v>10.3</v>
      </c>
      <c r="S7155" s="11">
        <v>6</v>
      </c>
      <c r="T7155" s="11">
        <v>11</v>
      </c>
      <c r="U7155" s="11">
        <v>11.4</v>
      </c>
      <c r="V7155" s="11">
        <v>10.199999999999999</v>
      </c>
      <c r="W7155" s="11">
        <v>8.9</v>
      </c>
      <c r="X7155" s="11">
        <v>10.9</v>
      </c>
      <c r="Y7155" s="78"/>
      <c r="Z7155" s="11">
        <v>63.66</v>
      </c>
      <c r="AA7155" s="11">
        <v>141.36000000000001</v>
      </c>
      <c r="AB7155" s="11">
        <v>103.93</v>
      </c>
      <c r="AC7155" s="11">
        <v>0.2</v>
      </c>
      <c r="AD7155" s="11">
        <v>9.1199999999999992</v>
      </c>
    </row>
    <row r="7156" spans="1:30" x14ac:dyDescent="0.25">
      <c r="A7156" s="1">
        <v>2019</v>
      </c>
      <c r="B7156" s="1">
        <v>10</v>
      </c>
      <c r="C7156" s="1">
        <v>25</v>
      </c>
      <c r="D7156" s="3">
        <v>0.95833333333333337</v>
      </c>
      <c r="E7156" s="5">
        <v>7152</v>
      </c>
      <c r="G7156" s="15">
        <v>10</v>
      </c>
      <c r="H7156" s="15">
        <v>11</v>
      </c>
      <c r="I7156" s="15">
        <v>12.8</v>
      </c>
      <c r="J7156" s="15">
        <v>11.3</v>
      </c>
      <c r="K7156" s="15">
        <v>11.3</v>
      </c>
      <c r="L7156" s="15">
        <v>11.2</v>
      </c>
      <c r="N7156" s="88">
        <v>13.4</v>
      </c>
      <c r="O7156" s="104">
        <v>12.3</v>
      </c>
      <c r="Q7156" s="11">
        <v>11.7</v>
      </c>
      <c r="R7156" s="11">
        <v>10.3</v>
      </c>
      <c r="S7156" s="11">
        <v>6</v>
      </c>
      <c r="T7156" s="11">
        <v>11</v>
      </c>
      <c r="U7156" s="11">
        <v>11.4</v>
      </c>
      <c r="V7156" s="11">
        <v>10.199999999999999</v>
      </c>
      <c r="W7156" s="11">
        <v>8.9</v>
      </c>
      <c r="X7156" s="11">
        <v>10.9</v>
      </c>
      <c r="Y7156" s="78"/>
      <c r="Z7156" s="11">
        <v>63.66</v>
      </c>
      <c r="AA7156" s="11">
        <v>141.36000000000001</v>
      </c>
      <c r="AB7156" s="11">
        <v>103.93</v>
      </c>
      <c r="AC7156" s="11">
        <v>0.2</v>
      </c>
      <c r="AD7156" s="11">
        <v>9.1199999999999992</v>
      </c>
    </row>
    <row r="7157" spans="1:30" x14ac:dyDescent="0.25">
      <c r="A7157" s="1">
        <v>2019</v>
      </c>
      <c r="B7157" s="1">
        <v>10</v>
      </c>
      <c r="C7157" s="1">
        <v>26</v>
      </c>
      <c r="D7157" s="3">
        <v>0</v>
      </c>
      <c r="E7157" s="5">
        <v>7153</v>
      </c>
      <c r="G7157" s="15">
        <v>9.1</v>
      </c>
      <c r="H7157" s="15">
        <v>10.6</v>
      </c>
      <c r="I7157" s="15">
        <v>12.7</v>
      </c>
      <c r="J7157" s="15">
        <v>10.7</v>
      </c>
      <c r="K7157" s="15">
        <v>10.8</v>
      </c>
      <c r="L7157" s="15">
        <v>11.2</v>
      </c>
      <c r="N7157" s="88">
        <v>12.8</v>
      </c>
      <c r="O7157" s="104">
        <v>12.1</v>
      </c>
      <c r="Q7157" s="11">
        <v>11.9</v>
      </c>
      <c r="R7157" s="11">
        <v>10.5</v>
      </c>
      <c r="S7157" s="11">
        <v>5.7</v>
      </c>
      <c r="T7157" s="11">
        <v>10.9</v>
      </c>
      <c r="U7157" s="11">
        <v>11.4</v>
      </c>
      <c r="V7157" s="11">
        <v>10.199999999999999</v>
      </c>
      <c r="W7157" s="11">
        <v>9.9</v>
      </c>
      <c r="X7157" s="11">
        <v>10.8</v>
      </c>
      <c r="Y7157" s="78"/>
      <c r="Z7157" s="11">
        <v>64.59</v>
      </c>
      <c r="AA7157" s="11">
        <v>143.49</v>
      </c>
      <c r="AB7157" s="11">
        <v>104.39</v>
      </c>
      <c r="AC7157" s="11">
        <v>0.19</v>
      </c>
      <c r="AD7157" s="11">
        <v>9.6999999999999993</v>
      </c>
    </row>
    <row r="7158" spans="1:30" x14ac:dyDescent="0.25">
      <c r="A7158" s="1">
        <v>2019</v>
      </c>
      <c r="B7158" s="1">
        <v>10</v>
      </c>
      <c r="C7158" s="1">
        <v>26</v>
      </c>
      <c r="D7158" s="3">
        <v>4.1666666666666664E-2</v>
      </c>
      <c r="E7158" s="5">
        <v>7154</v>
      </c>
      <c r="G7158" s="15">
        <v>9.5</v>
      </c>
      <c r="H7158" s="15">
        <v>10.5</v>
      </c>
      <c r="I7158" s="15">
        <v>12.8</v>
      </c>
      <c r="J7158" s="15">
        <v>10.4</v>
      </c>
      <c r="K7158" s="15">
        <v>10.4</v>
      </c>
      <c r="L7158" s="15">
        <v>10.5</v>
      </c>
      <c r="N7158" s="88">
        <v>12.8</v>
      </c>
      <c r="O7158" s="104">
        <v>12.1</v>
      </c>
      <c r="Q7158" s="11">
        <v>11.9</v>
      </c>
      <c r="R7158" s="11">
        <v>10.5</v>
      </c>
      <c r="S7158" s="11">
        <v>5.7</v>
      </c>
      <c r="T7158" s="11">
        <v>10.9</v>
      </c>
      <c r="U7158" s="11">
        <v>11.4</v>
      </c>
      <c r="V7158" s="11">
        <v>10.199999999999999</v>
      </c>
      <c r="W7158" s="11">
        <v>9.9</v>
      </c>
      <c r="X7158" s="11">
        <v>10.8</v>
      </c>
      <c r="Y7158" s="78"/>
      <c r="Z7158" s="11">
        <v>64.59</v>
      </c>
      <c r="AA7158" s="11">
        <v>143.49</v>
      </c>
      <c r="AB7158" s="11">
        <v>104.39</v>
      </c>
      <c r="AC7158" s="11">
        <v>0.19</v>
      </c>
      <c r="AD7158" s="11">
        <v>9.6999999999999993</v>
      </c>
    </row>
    <row r="7159" spans="1:30" x14ac:dyDescent="0.25">
      <c r="A7159" s="1">
        <v>2019</v>
      </c>
      <c r="B7159" s="1">
        <v>10</v>
      </c>
      <c r="C7159" s="1">
        <v>26</v>
      </c>
      <c r="D7159" s="3">
        <v>8.3333333333333329E-2</v>
      </c>
      <c r="E7159" s="5">
        <v>7155</v>
      </c>
      <c r="G7159" s="15">
        <v>9.5</v>
      </c>
      <c r="H7159" s="15">
        <v>9.5</v>
      </c>
      <c r="I7159" s="15">
        <v>12.7</v>
      </c>
      <c r="J7159" s="15">
        <v>10.3</v>
      </c>
      <c r="K7159" s="15">
        <v>10</v>
      </c>
      <c r="L7159" s="15">
        <v>9.8000000000000007</v>
      </c>
      <c r="N7159" s="88">
        <v>12.8</v>
      </c>
      <c r="O7159" s="104">
        <v>12.1</v>
      </c>
      <c r="Q7159" s="11">
        <v>11.9</v>
      </c>
      <c r="R7159" s="11">
        <v>10.5</v>
      </c>
      <c r="S7159" s="11">
        <v>5.7</v>
      </c>
      <c r="T7159" s="11">
        <v>10.9</v>
      </c>
      <c r="U7159" s="11">
        <v>11.4</v>
      </c>
      <c r="V7159" s="11">
        <v>10.199999999999999</v>
      </c>
      <c r="W7159" s="11">
        <v>9.9</v>
      </c>
      <c r="X7159" s="11">
        <v>10.8</v>
      </c>
      <c r="Y7159" s="78"/>
      <c r="Z7159" s="11">
        <v>64.59</v>
      </c>
      <c r="AA7159" s="11">
        <v>143.49</v>
      </c>
      <c r="AB7159" s="11">
        <v>104.39</v>
      </c>
      <c r="AC7159" s="11">
        <v>0.19</v>
      </c>
      <c r="AD7159" s="11">
        <v>9.6999999999999993</v>
      </c>
    </row>
    <row r="7160" spans="1:30" x14ac:dyDescent="0.25">
      <c r="A7160" s="1">
        <v>2019</v>
      </c>
      <c r="B7160" s="1">
        <v>10</v>
      </c>
      <c r="C7160" s="1">
        <v>26</v>
      </c>
      <c r="D7160" s="3">
        <v>0.125</v>
      </c>
      <c r="E7160" s="5">
        <v>7156</v>
      </c>
      <c r="G7160" s="15">
        <v>9.9</v>
      </c>
      <c r="H7160" s="15">
        <v>9.1999999999999993</v>
      </c>
      <c r="I7160" s="15">
        <v>12.8</v>
      </c>
      <c r="J7160" s="15">
        <v>11.2</v>
      </c>
      <c r="K7160" s="15">
        <v>10.3</v>
      </c>
      <c r="L7160" s="15">
        <v>9</v>
      </c>
      <c r="N7160" s="88">
        <v>12.8</v>
      </c>
      <c r="O7160" s="104">
        <v>12.1</v>
      </c>
      <c r="Q7160" s="11">
        <v>11.9</v>
      </c>
      <c r="R7160" s="11">
        <v>10.5</v>
      </c>
      <c r="S7160" s="11">
        <v>5.7</v>
      </c>
      <c r="T7160" s="11">
        <v>10.9</v>
      </c>
      <c r="U7160" s="11">
        <v>11.4</v>
      </c>
      <c r="V7160" s="11">
        <v>10.199999999999999</v>
      </c>
      <c r="W7160" s="11">
        <v>9.9</v>
      </c>
      <c r="X7160" s="11">
        <v>10.8</v>
      </c>
      <c r="Y7160" s="78"/>
      <c r="Z7160" s="11">
        <v>64.59</v>
      </c>
      <c r="AA7160" s="11">
        <v>143.49</v>
      </c>
      <c r="AB7160" s="11">
        <v>104.39</v>
      </c>
      <c r="AC7160" s="11">
        <v>0.19</v>
      </c>
      <c r="AD7160" s="11">
        <v>9.6999999999999993</v>
      </c>
    </row>
    <row r="7161" spans="1:30" x14ac:dyDescent="0.25">
      <c r="A7161" s="1">
        <v>2019</v>
      </c>
      <c r="B7161" s="1">
        <v>10</v>
      </c>
      <c r="C7161" s="1">
        <v>26</v>
      </c>
      <c r="D7161" s="3">
        <v>0.16666666666666666</v>
      </c>
      <c r="E7161" s="5">
        <v>7157</v>
      </c>
      <c r="G7161" s="15">
        <v>10.1</v>
      </c>
      <c r="H7161" s="15">
        <v>8.8000000000000007</v>
      </c>
      <c r="I7161" s="15">
        <v>12.7</v>
      </c>
      <c r="J7161" s="15">
        <v>11.2</v>
      </c>
      <c r="K7161" s="15">
        <v>10.199999999999999</v>
      </c>
      <c r="L7161" s="15">
        <v>9.1</v>
      </c>
      <c r="N7161" s="88">
        <v>12.8</v>
      </c>
      <c r="O7161" s="104">
        <v>12.1</v>
      </c>
      <c r="Q7161" s="11">
        <v>11.9</v>
      </c>
      <c r="R7161" s="11">
        <v>10.5</v>
      </c>
      <c r="S7161" s="11">
        <v>5.7</v>
      </c>
      <c r="T7161" s="11">
        <v>10.9</v>
      </c>
      <c r="U7161" s="11">
        <v>11.4</v>
      </c>
      <c r="V7161" s="11">
        <v>10.199999999999999</v>
      </c>
      <c r="W7161" s="11">
        <v>9.9</v>
      </c>
      <c r="X7161" s="11">
        <v>10.8</v>
      </c>
      <c r="Y7161" s="78"/>
      <c r="Z7161" s="11">
        <v>64.59</v>
      </c>
      <c r="AA7161" s="11">
        <v>143.49</v>
      </c>
      <c r="AB7161" s="11">
        <v>104.39</v>
      </c>
      <c r="AC7161" s="11">
        <v>0.19</v>
      </c>
      <c r="AD7161" s="11">
        <v>9.6999999999999993</v>
      </c>
    </row>
    <row r="7162" spans="1:30" x14ac:dyDescent="0.25">
      <c r="A7162" s="1">
        <v>2019</v>
      </c>
      <c r="B7162" s="1">
        <v>10</v>
      </c>
      <c r="C7162" s="1">
        <v>26</v>
      </c>
      <c r="D7162" s="3">
        <v>0.20833333333333334</v>
      </c>
      <c r="E7162" s="5">
        <v>7158</v>
      </c>
      <c r="G7162" s="15">
        <v>10</v>
      </c>
      <c r="H7162" s="15">
        <v>8.3000000000000007</v>
      </c>
      <c r="I7162" s="15">
        <v>12.8</v>
      </c>
      <c r="J7162" s="15">
        <v>10.9</v>
      </c>
      <c r="K7162" s="15">
        <v>10.3</v>
      </c>
      <c r="L7162" s="15">
        <v>9.6</v>
      </c>
      <c r="N7162" s="88">
        <v>12.8</v>
      </c>
      <c r="O7162" s="104">
        <v>12.1</v>
      </c>
      <c r="Q7162" s="11">
        <v>11.9</v>
      </c>
      <c r="R7162" s="11">
        <v>10.5</v>
      </c>
      <c r="S7162" s="11">
        <v>5.7</v>
      </c>
      <c r="T7162" s="11">
        <v>10.9</v>
      </c>
      <c r="U7162" s="11">
        <v>11.4</v>
      </c>
      <c r="V7162" s="11">
        <v>10.199999999999999</v>
      </c>
      <c r="W7162" s="11">
        <v>9.9</v>
      </c>
      <c r="X7162" s="11">
        <v>10.8</v>
      </c>
      <c r="Y7162" s="78"/>
      <c r="Z7162" s="11">
        <v>64.59</v>
      </c>
      <c r="AA7162" s="11">
        <v>143.49</v>
      </c>
      <c r="AB7162" s="11">
        <v>104.39</v>
      </c>
      <c r="AC7162" s="11">
        <v>0.19</v>
      </c>
      <c r="AD7162" s="11">
        <v>9.6999999999999993</v>
      </c>
    </row>
    <row r="7163" spans="1:30" x14ac:dyDescent="0.25">
      <c r="A7163" s="1">
        <v>2019</v>
      </c>
      <c r="B7163" s="1">
        <v>10</v>
      </c>
      <c r="C7163" s="1">
        <v>26</v>
      </c>
      <c r="D7163" s="3">
        <v>0.25</v>
      </c>
      <c r="E7163" s="5">
        <v>7159</v>
      </c>
      <c r="G7163" s="15">
        <v>10</v>
      </c>
      <c r="H7163" s="15">
        <v>8.9</v>
      </c>
      <c r="I7163" s="15">
        <v>12.9</v>
      </c>
      <c r="J7163" s="15">
        <v>11.2</v>
      </c>
      <c r="K7163" s="15">
        <v>9.9</v>
      </c>
      <c r="L7163" s="15">
        <v>9.8000000000000007</v>
      </c>
      <c r="N7163" s="88">
        <v>12.8</v>
      </c>
      <c r="O7163" s="104">
        <v>12.1</v>
      </c>
      <c r="Q7163" s="11">
        <v>11.9</v>
      </c>
      <c r="R7163" s="11">
        <v>10.5</v>
      </c>
      <c r="S7163" s="11">
        <v>5.7</v>
      </c>
      <c r="T7163" s="11">
        <v>10.9</v>
      </c>
      <c r="U7163" s="11">
        <v>11.4</v>
      </c>
      <c r="V7163" s="11">
        <v>10.199999999999999</v>
      </c>
      <c r="W7163" s="11">
        <v>9.9</v>
      </c>
      <c r="X7163" s="11">
        <v>10.8</v>
      </c>
      <c r="Y7163" s="78"/>
      <c r="Z7163" s="11">
        <v>64.59</v>
      </c>
      <c r="AA7163" s="11">
        <v>143.49</v>
      </c>
      <c r="AB7163" s="11">
        <v>104.39</v>
      </c>
      <c r="AC7163" s="11">
        <v>0.19</v>
      </c>
      <c r="AD7163" s="11">
        <v>9.6999999999999993</v>
      </c>
    </row>
    <row r="7164" spans="1:30" x14ac:dyDescent="0.25">
      <c r="A7164" s="1">
        <v>2019</v>
      </c>
      <c r="B7164" s="1">
        <v>10</v>
      </c>
      <c r="C7164" s="1">
        <v>26</v>
      </c>
      <c r="D7164" s="3">
        <v>0.29166666666666669</v>
      </c>
      <c r="E7164" s="5">
        <v>7160</v>
      </c>
      <c r="G7164" s="15">
        <v>10.6</v>
      </c>
      <c r="H7164" s="15">
        <v>9.4</v>
      </c>
      <c r="I7164" s="15">
        <v>13.1</v>
      </c>
      <c r="J7164" s="15">
        <v>11.2</v>
      </c>
      <c r="K7164" s="15">
        <v>10.1</v>
      </c>
      <c r="L7164" s="15">
        <v>10.1</v>
      </c>
      <c r="N7164" s="88">
        <v>12.8</v>
      </c>
      <c r="O7164" s="104">
        <v>12.1</v>
      </c>
      <c r="Q7164" s="11">
        <v>11.9</v>
      </c>
      <c r="R7164" s="11">
        <v>10.5</v>
      </c>
      <c r="S7164" s="11">
        <v>5.7</v>
      </c>
      <c r="T7164" s="11">
        <v>10.9</v>
      </c>
      <c r="U7164" s="11">
        <v>11.4</v>
      </c>
      <c r="V7164" s="11">
        <v>10.199999999999999</v>
      </c>
      <c r="W7164" s="11">
        <v>9.9</v>
      </c>
      <c r="X7164" s="11">
        <v>10.8</v>
      </c>
      <c r="Y7164" s="78"/>
      <c r="Z7164" s="11">
        <v>64.59</v>
      </c>
      <c r="AA7164" s="11">
        <v>143.49</v>
      </c>
      <c r="AB7164" s="11">
        <v>104.39</v>
      </c>
      <c r="AC7164" s="11">
        <v>0.19</v>
      </c>
      <c r="AD7164" s="11">
        <v>9.6999999999999993</v>
      </c>
    </row>
    <row r="7165" spans="1:30" x14ac:dyDescent="0.25">
      <c r="A7165" s="1">
        <v>2019</v>
      </c>
      <c r="B7165" s="1">
        <v>10</v>
      </c>
      <c r="C7165" s="1">
        <v>26</v>
      </c>
      <c r="D7165" s="3">
        <v>0.33333333333333331</v>
      </c>
      <c r="E7165" s="5">
        <v>7161</v>
      </c>
      <c r="G7165" s="15">
        <v>11.3</v>
      </c>
      <c r="H7165" s="15">
        <v>10.9</v>
      </c>
      <c r="I7165" s="15">
        <v>13</v>
      </c>
      <c r="J7165" s="15">
        <v>11.9</v>
      </c>
      <c r="K7165" s="15">
        <v>11</v>
      </c>
      <c r="L7165" s="15">
        <v>10.4</v>
      </c>
      <c r="N7165" s="88">
        <v>12.8</v>
      </c>
      <c r="O7165" s="104">
        <v>12.1</v>
      </c>
      <c r="Q7165" s="11">
        <v>11.9</v>
      </c>
      <c r="R7165" s="11">
        <v>10.5</v>
      </c>
      <c r="S7165" s="11">
        <v>5.7</v>
      </c>
      <c r="T7165" s="11">
        <v>10.9</v>
      </c>
      <c r="U7165" s="11">
        <v>11.4</v>
      </c>
      <c r="V7165" s="11">
        <v>10.199999999999999</v>
      </c>
      <c r="W7165" s="11">
        <v>9.9</v>
      </c>
      <c r="X7165" s="11">
        <v>10.8</v>
      </c>
      <c r="Y7165" s="78"/>
      <c r="Z7165" s="11">
        <v>64.59</v>
      </c>
      <c r="AA7165" s="11">
        <v>143.49</v>
      </c>
      <c r="AB7165" s="11">
        <v>104.39</v>
      </c>
      <c r="AC7165" s="11">
        <v>0.19</v>
      </c>
      <c r="AD7165" s="11">
        <v>9.6999999999999993</v>
      </c>
    </row>
    <row r="7166" spans="1:30" x14ac:dyDescent="0.25">
      <c r="A7166" s="1">
        <v>2019</v>
      </c>
      <c r="B7166" s="1">
        <v>10</v>
      </c>
      <c r="C7166" s="1">
        <v>26</v>
      </c>
      <c r="D7166" s="3">
        <v>0.375</v>
      </c>
      <c r="E7166" s="5">
        <v>7162</v>
      </c>
      <c r="G7166" s="15">
        <v>12.4</v>
      </c>
      <c r="H7166" s="15">
        <v>12.5</v>
      </c>
      <c r="I7166" s="15">
        <v>13.7</v>
      </c>
      <c r="J7166" s="15">
        <v>13.6</v>
      </c>
      <c r="K7166" s="15">
        <v>11.9</v>
      </c>
      <c r="L7166" s="15">
        <v>11.4</v>
      </c>
      <c r="N7166" s="88">
        <v>12.8</v>
      </c>
      <c r="O7166" s="104">
        <v>12.1</v>
      </c>
      <c r="Q7166" s="11">
        <v>11.9</v>
      </c>
      <c r="R7166" s="11">
        <v>10.5</v>
      </c>
      <c r="S7166" s="11">
        <v>5.7</v>
      </c>
      <c r="T7166" s="11">
        <v>10.9</v>
      </c>
      <c r="U7166" s="11">
        <v>11.4</v>
      </c>
      <c r="V7166" s="11">
        <v>10.199999999999999</v>
      </c>
      <c r="W7166" s="11">
        <v>9.9</v>
      </c>
      <c r="X7166" s="11">
        <v>10.8</v>
      </c>
      <c r="Y7166" s="78"/>
      <c r="Z7166" s="11">
        <v>64.59</v>
      </c>
      <c r="AA7166" s="11">
        <v>143.49</v>
      </c>
      <c r="AB7166" s="11">
        <v>104.39</v>
      </c>
      <c r="AC7166" s="11">
        <v>0.19</v>
      </c>
      <c r="AD7166" s="11">
        <v>9.6999999999999993</v>
      </c>
    </row>
    <row r="7167" spans="1:30" x14ac:dyDescent="0.25">
      <c r="A7167" s="1">
        <v>2019</v>
      </c>
      <c r="B7167" s="1">
        <v>10</v>
      </c>
      <c r="C7167" s="1">
        <v>26</v>
      </c>
      <c r="D7167" s="3">
        <v>0.41666666666666669</v>
      </c>
      <c r="E7167" s="5">
        <v>7163</v>
      </c>
      <c r="G7167" s="15">
        <v>13.3</v>
      </c>
      <c r="H7167" s="15">
        <v>12.8</v>
      </c>
      <c r="I7167" s="15">
        <v>14.6</v>
      </c>
      <c r="J7167" s="15">
        <v>14.2</v>
      </c>
      <c r="K7167" s="15">
        <v>13.1</v>
      </c>
      <c r="L7167" s="15">
        <v>12.5</v>
      </c>
      <c r="N7167" s="88">
        <v>12.8</v>
      </c>
      <c r="O7167" s="104">
        <v>12.1</v>
      </c>
      <c r="Q7167" s="11">
        <v>11.9</v>
      </c>
      <c r="R7167" s="11">
        <v>10.5</v>
      </c>
      <c r="S7167" s="11">
        <v>5.7</v>
      </c>
      <c r="T7167" s="11">
        <v>10.9</v>
      </c>
      <c r="U7167" s="11">
        <v>11.4</v>
      </c>
      <c r="V7167" s="11">
        <v>10.199999999999999</v>
      </c>
      <c r="W7167" s="11">
        <v>9.9</v>
      </c>
      <c r="X7167" s="11">
        <v>10.8</v>
      </c>
      <c r="Y7167" s="78"/>
      <c r="Z7167" s="11">
        <v>64.59</v>
      </c>
      <c r="AA7167" s="11">
        <v>143.49</v>
      </c>
      <c r="AB7167" s="11">
        <v>104.39</v>
      </c>
      <c r="AC7167" s="11">
        <v>0.19</v>
      </c>
      <c r="AD7167" s="11">
        <v>9.6999999999999993</v>
      </c>
    </row>
    <row r="7168" spans="1:30" x14ac:dyDescent="0.25">
      <c r="A7168" s="1">
        <v>2019</v>
      </c>
      <c r="B7168" s="1">
        <v>10</v>
      </c>
      <c r="C7168" s="1">
        <v>26</v>
      </c>
      <c r="D7168" s="3">
        <v>0.45833333333333331</v>
      </c>
      <c r="E7168" s="5">
        <v>7164</v>
      </c>
      <c r="G7168" s="15">
        <v>14.5</v>
      </c>
      <c r="H7168" s="15">
        <v>13.1</v>
      </c>
      <c r="I7168" s="15">
        <v>14.3</v>
      </c>
      <c r="J7168" s="15">
        <v>14.2</v>
      </c>
      <c r="K7168" s="15">
        <v>14.8</v>
      </c>
      <c r="L7168" s="15">
        <v>13.2</v>
      </c>
      <c r="N7168" s="88">
        <v>12.8</v>
      </c>
      <c r="O7168" s="104">
        <v>12.1</v>
      </c>
      <c r="Q7168" s="11">
        <v>11.9</v>
      </c>
      <c r="R7168" s="11">
        <v>10.5</v>
      </c>
      <c r="S7168" s="11">
        <v>5.7</v>
      </c>
      <c r="T7168" s="11">
        <v>10.9</v>
      </c>
      <c r="U7168" s="11">
        <v>11.4</v>
      </c>
      <c r="V7168" s="11">
        <v>10.199999999999999</v>
      </c>
      <c r="W7168" s="11">
        <v>9.9</v>
      </c>
      <c r="X7168" s="11">
        <v>10.8</v>
      </c>
      <c r="Y7168" s="78"/>
      <c r="Z7168" s="11">
        <v>64.59</v>
      </c>
      <c r="AA7168" s="11">
        <v>143.49</v>
      </c>
      <c r="AB7168" s="11">
        <v>104.39</v>
      </c>
      <c r="AC7168" s="11">
        <v>0.19</v>
      </c>
      <c r="AD7168" s="11">
        <v>9.6999999999999993</v>
      </c>
    </row>
    <row r="7169" spans="1:30" x14ac:dyDescent="0.25">
      <c r="A7169" s="1">
        <v>2019</v>
      </c>
      <c r="B7169" s="1">
        <v>10</v>
      </c>
      <c r="C7169" s="1">
        <v>26</v>
      </c>
      <c r="D7169" s="3">
        <v>0.5</v>
      </c>
      <c r="E7169" s="5">
        <v>7165</v>
      </c>
      <c r="G7169" s="15">
        <v>15.1</v>
      </c>
      <c r="H7169" s="15">
        <v>14.2</v>
      </c>
      <c r="I7169" s="15">
        <v>14.1</v>
      </c>
      <c r="J7169" s="15">
        <v>14</v>
      </c>
      <c r="K7169" s="15">
        <v>14.7</v>
      </c>
      <c r="L7169" s="15">
        <v>13.5</v>
      </c>
      <c r="N7169" s="88">
        <v>13.2</v>
      </c>
      <c r="O7169" s="104">
        <v>12.1</v>
      </c>
      <c r="Q7169" s="11">
        <v>11.9</v>
      </c>
      <c r="R7169" s="11">
        <v>10.5</v>
      </c>
      <c r="S7169" s="11">
        <v>5.7</v>
      </c>
      <c r="T7169" s="11">
        <v>10.9</v>
      </c>
      <c r="U7169" s="11">
        <v>11.4</v>
      </c>
      <c r="V7169" s="11">
        <v>10.199999999999999</v>
      </c>
      <c r="W7169" s="11">
        <v>9.9</v>
      </c>
      <c r="X7169" s="11">
        <v>10.8</v>
      </c>
      <c r="Y7169" s="78"/>
      <c r="Z7169" s="11">
        <v>64.59</v>
      </c>
      <c r="AA7169" s="11">
        <v>143.49</v>
      </c>
      <c r="AB7169" s="11">
        <v>104.39</v>
      </c>
      <c r="AC7169" s="11">
        <v>0.19</v>
      </c>
      <c r="AD7169" s="11">
        <v>9.6999999999999993</v>
      </c>
    </row>
    <row r="7170" spans="1:30" x14ac:dyDescent="0.25">
      <c r="A7170" s="1">
        <v>2019</v>
      </c>
      <c r="B7170" s="1">
        <v>10</v>
      </c>
      <c r="C7170" s="1">
        <v>26</v>
      </c>
      <c r="D7170" s="3">
        <v>0.54166666666666663</v>
      </c>
      <c r="E7170" s="5">
        <v>7166</v>
      </c>
      <c r="G7170" s="15">
        <v>15.7</v>
      </c>
      <c r="H7170" s="15">
        <v>14.7</v>
      </c>
      <c r="I7170" s="15">
        <v>13.9</v>
      </c>
      <c r="J7170" s="15">
        <v>13.6</v>
      </c>
      <c r="K7170" s="15">
        <v>14.8</v>
      </c>
      <c r="L7170" s="15">
        <v>14</v>
      </c>
      <c r="N7170" s="88">
        <v>13.2</v>
      </c>
      <c r="O7170" s="104">
        <v>12.1</v>
      </c>
      <c r="Q7170" s="11">
        <v>11.9</v>
      </c>
      <c r="R7170" s="11">
        <v>10.5</v>
      </c>
      <c r="S7170" s="11">
        <v>5.7</v>
      </c>
      <c r="T7170" s="11">
        <v>10.9</v>
      </c>
      <c r="U7170" s="11">
        <v>11.4</v>
      </c>
      <c r="V7170" s="11">
        <v>10.199999999999999</v>
      </c>
      <c r="W7170" s="11">
        <v>9.9</v>
      </c>
      <c r="X7170" s="11">
        <v>10.8</v>
      </c>
      <c r="Y7170" s="78"/>
      <c r="Z7170" s="11">
        <v>64.59</v>
      </c>
      <c r="AA7170" s="11">
        <v>143.49</v>
      </c>
      <c r="AB7170" s="11">
        <v>104.39</v>
      </c>
      <c r="AC7170" s="11">
        <v>0.19</v>
      </c>
      <c r="AD7170" s="11">
        <v>9.6999999999999993</v>
      </c>
    </row>
    <row r="7171" spans="1:30" x14ac:dyDescent="0.25">
      <c r="A7171" s="1">
        <v>2019</v>
      </c>
      <c r="B7171" s="1">
        <v>10</v>
      </c>
      <c r="C7171" s="1">
        <v>26</v>
      </c>
      <c r="D7171" s="3">
        <v>0.58333333333333337</v>
      </c>
      <c r="E7171" s="5">
        <v>7167</v>
      </c>
      <c r="G7171" s="15">
        <v>15.3</v>
      </c>
      <c r="H7171" s="15">
        <v>14.4</v>
      </c>
      <c r="I7171" s="15">
        <v>14.1</v>
      </c>
      <c r="J7171" s="15">
        <v>12.3</v>
      </c>
      <c r="K7171" s="15">
        <v>14.7</v>
      </c>
      <c r="L7171" s="15">
        <v>14</v>
      </c>
      <c r="N7171" s="88">
        <v>13.2</v>
      </c>
      <c r="O7171" s="104">
        <v>12.1</v>
      </c>
      <c r="Q7171" s="11">
        <v>11.9</v>
      </c>
      <c r="R7171" s="11">
        <v>10.5</v>
      </c>
      <c r="S7171" s="11">
        <v>5.7</v>
      </c>
      <c r="T7171" s="11">
        <v>10.9</v>
      </c>
      <c r="U7171" s="11">
        <v>11.4</v>
      </c>
      <c r="V7171" s="11">
        <v>10.199999999999999</v>
      </c>
      <c r="W7171" s="11">
        <v>9.9</v>
      </c>
      <c r="X7171" s="11">
        <v>10.8</v>
      </c>
      <c r="Y7171" s="78"/>
      <c r="Z7171" s="11">
        <v>64.59</v>
      </c>
      <c r="AA7171" s="11">
        <v>143.49</v>
      </c>
      <c r="AB7171" s="11">
        <v>104.39</v>
      </c>
      <c r="AC7171" s="11">
        <v>0.19</v>
      </c>
      <c r="AD7171" s="11">
        <v>9.6999999999999993</v>
      </c>
    </row>
    <row r="7172" spans="1:30" x14ac:dyDescent="0.25">
      <c r="A7172" s="1">
        <v>2019</v>
      </c>
      <c r="B7172" s="1">
        <v>10</v>
      </c>
      <c r="C7172" s="1">
        <v>26</v>
      </c>
      <c r="D7172" s="3">
        <v>0.625</v>
      </c>
      <c r="E7172" s="5">
        <v>7168</v>
      </c>
      <c r="G7172" s="15">
        <v>14.9</v>
      </c>
      <c r="H7172" s="15">
        <v>13.9</v>
      </c>
      <c r="I7172" s="15">
        <v>14.1</v>
      </c>
      <c r="J7172" s="15">
        <v>12.4</v>
      </c>
      <c r="K7172" s="15">
        <v>14.4</v>
      </c>
      <c r="L7172" s="15">
        <v>13.6</v>
      </c>
      <c r="N7172" s="88">
        <v>13.2</v>
      </c>
      <c r="O7172" s="104">
        <v>12.1</v>
      </c>
      <c r="Q7172" s="11">
        <v>11.9</v>
      </c>
      <c r="R7172" s="11">
        <v>10.5</v>
      </c>
      <c r="S7172" s="11">
        <v>5.7</v>
      </c>
      <c r="T7172" s="11">
        <v>10.9</v>
      </c>
      <c r="U7172" s="11">
        <v>11.4</v>
      </c>
      <c r="V7172" s="11">
        <v>10.199999999999999</v>
      </c>
      <c r="W7172" s="11">
        <v>9.9</v>
      </c>
      <c r="X7172" s="11">
        <v>10.8</v>
      </c>
      <c r="Y7172" s="78"/>
      <c r="Z7172" s="11">
        <v>64.59</v>
      </c>
      <c r="AA7172" s="11">
        <v>143.49</v>
      </c>
      <c r="AB7172" s="11">
        <v>104.39</v>
      </c>
      <c r="AC7172" s="11">
        <v>0.19</v>
      </c>
      <c r="AD7172" s="11">
        <v>9.6999999999999993</v>
      </c>
    </row>
    <row r="7173" spans="1:30" x14ac:dyDescent="0.25">
      <c r="A7173" s="1">
        <v>2019</v>
      </c>
      <c r="B7173" s="1">
        <v>10</v>
      </c>
      <c r="C7173" s="1">
        <v>26</v>
      </c>
      <c r="D7173" s="3">
        <v>0.66666666666666663</v>
      </c>
      <c r="E7173" s="5">
        <v>7169</v>
      </c>
      <c r="G7173" s="15">
        <v>14.2</v>
      </c>
      <c r="H7173" s="15">
        <v>13.6</v>
      </c>
      <c r="I7173" s="15">
        <v>14.3</v>
      </c>
      <c r="J7173" s="15">
        <v>12.5</v>
      </c>
      <c r="K7173" s="15">
        <v>14.1</v>
      </c>
      <c r="L7173" s="15">
        <v>12.7</v>
      </c>
      <c r="N7173" s="88">
        <v>13.2</v>
      </c>
      <c r="O7173" s="104">
        <v>12.1</v>
      </c>
      <c r="Q7173" s="11">
        <v>11.9</v>
      </c>
      <c r="R7173" s="11">
        <v>10.5</v>
      </c>
      <c r="S7173" s="11">
        <v>5.7</v>
      </c>
      <c r="T7173" s="11">
        <v>10.9</v>
      </c>
      <c r="U7173" s="11">
        <v>11.4</v>
      </c>
      <c r="V7173" s="11">
        <v>10.199999999999999</v>
      </c>
      <c r="W7173" s="11">
        <v>9.9</v>
      </c>
      <c r="X7173" s="11">
        <v>10.8</v>
      </c>
      <c r="Y7173" s="78"/>
      <c r="Z7173" s="11">
        <v>64.59</v>
      </c>
      <c r="AA7173" s="11">
        <v>143.49</v>
      </c>
      <c r="AB7173" s="11">
        <v>104.39</v>
      </c>
      <c r="AC7173" s="11">
        <v>0.19</v>
      </c>
      <c r="AD7173" s="11">
        <v>9.6999999999999993</v>
      </c>
    </row>
    <row r="7174" spans="1:30" x14ac:dyDescent="0.25">
      <c r="A7174" s="1">
        <v>2019</v>
      </c>
      <c r="B7174" s="1">
        <v>10</v>
      </c>
      <c r="C7174" s="1">
        <v>26</v>
      </c>
      <c r="D7174" s="3">
        <v>0.70833333333333337</v>
      </c>
      <c r="E7174" s="5">
        <v>7170</v>
      </c>
      <c r="G7174" s="15">
        <v>14.1</v>
      </c>
      <c r="H7174" s="15">
        <v>13.6</v>
      </c>
      <c r="I7174" s="15">
        <v>14.4</v>
      </c>
      <c r="J7174" s="15">
        <v>12.6</v>
      </c>
      <c r="K7174" s="15">
        <v>13.8</v>
      </c>
      <c r="L7174" s="15">
        <v>12.6</v>
      </c>
      <c r="N7174" s="88">
        <v>13.2</v>
      </c>
      <c r="O7174" s="104">
        <v>12.1</v>
      </c>
      <c r="Q7174" s="11">
        <v>11.9</v>
      </c>
      <c r="R7174" s="11">
        <v>10.5</v>
      </c>
      <c r="S7174" s="11">
        <v>5.7</v>
      </c>
      <c r="T7174" s="11">
        <v>10.9</v>
      </c>
      <c r="U7174" s="11">
        <v>11.4</v>
      </c>
      <c r="V7174" s="11">
        <v>10.199999999999999</v>
      </c>
      <c r="W7174" s="11">
        <v>9.9</v>
      </c>
      <c r="X7174" s="11">
        <v>10.8</v>
      </c>
      <c r="Y7174" s="78"/>
      <c r="Z7174" s="11">
        <v>64.59</v>
      </c>
      <c r="AA7174" s="11">
        <v>143.49</v>
      </c>
      <c r="AB7174" s="11">
        <v>104.39</v>
      </c>
      <c r="AC7174" s="11">
        <v>0.19</v>
      </c>
      <c r="AD7174" s="11">
        <v>9.6999999999999993</v>
      </c>
    </row>
    <row r="7175" spans="1:30" x14ac:dyDescent="0.25">
      <c r="A7175" s="1">
        <v>2019</v>
      </c>
      <c r="B7175" s="1">
        <v>10</v>
      </c>
      <c r="C7175" s="1">
        <v>26</v>
      </c>
      <c r="D7175" s="3">
        <v>0.75</v>
      </c>
      <c r="E7175" s="5">
        <v>7171</v>
      </c>
      <c r="G7175" s="15">
        <v>14.4</v>
      </c>
      <c r="H7175" s="15">
        <v>13.6</v>
      </c>
      <c r="I7175" s="15">
        <v>14.1</v>
      </c>
      <c r="J7175" s="15">
        <v>13.1</v>
      </c>
      <c r="K7175" s="15">
        <v>13.2</v>
      </c>
      <c r="L7175" s="15">
        <v>13</v>
      </c>
      <c r="N7175" s="88">
        <v>13.2</v>
      </c>
      <c r="O7175" s="104">
        <v>12.1</v>
      </c>
      <c r="Q7175" s="11">
        <v>11.9</v>
      </c>
      <c r="R7175" s="11">
        <v>10.5</v>
      </c>
      <c r="S7175" s="11">
        <v>5.7</v>
      </c>
      <c r="T7175" s="11">
        <v>10.9</v>
      </c>
      <c r="U7175" s="11">
        <v>11.4</v>
      </c>
      <c r="V7175" s="11">
        <v>10.199999999999999</v>
      </c>
      <c r="W7175" s="11">
        <v>9.9</v>
      </c>
      <c r="X7175" s="11">
        <v>10.8</v>
      </c>
      <c r="Y7175" s="78"/>
      <c r="Z7175" s="11">
        <v>64.59</v>
      </c>
      <c r="AA7175" s="11">
        <v>143.49</v>
      </c>
      <c r="AB7175" s="11">
        <v>104.39</v>
      </c>
      <c r="AC7175" s="11">
        <v>0.19</v>
      </c>
      <c r="AD7175" s="11">
        <v>9.6999999999999993</v>
      </c>
    </row>
    <row r="7176" spans="1:30" x14ac:dyDescent="0.25">
      <c r="A7176" s="1">
        <v>2019</v>
      </c>
      <c r="B7176" s="1">
        <v>10</v>
      </c>
      <c r="C7176" s="1">
        <v>26</v>
      </c>
      <c r="D7176" s="3">
        <v>0.79166666666666663</v>
      </c>
      <c r="E7176" s="5">
        <v>7172</v>
      </c>
      <c r="G7176" s="15">
        <v>13.9</v>
      </c>
      <c r="H7176" s="15">
        <v>13</v>
      </c>
      <c r="I7176" s="15">
        <v>14</v>
      </c>
      <c r="J7176" s="15">
        <v>12.9</v>
      </c>
      <c r="K7176" s="15">
        <v>13.3</v>
      </c>
      <c r="L7176" s="15">
        <v>12.9</v>
      </c>
      <c r="N7176" s="88">
        <v>13.2</v>
      </c>
      <c r="O7176" s="104">
        <v>12.1</v>
      </c>
      <c r="Q7176" s="11">
        <v>11.9</v>
      </c>
      <c r="R7176" s="11">
        <v>10.5</v>
      </c>
      <c r="S7176" s="11">
        <v>5.7</v>
      </c>
      <c r="T7176" s="11">
        <v>10.9</v>
      </c>
      <c r="U7176" s="11">
        <v>11.4</v>
      </c>
      <c r="V7176" s="11">
        <v>10.199999999999999</v>
      </c>
      <c r="W7176" s="11">
        <v>9.9</v>
      </c>
      <c r="X7176" s="11">
        <v>10.8</v>
      </c>
      <c r="Y7176" s="78"/>
      <c r="Z7176" s="11">
        <v>64.59</v>
      </c>
      <c r="AA7176" s="11">
        <v>143.49</v>
      </c>
      <c r="AB7176" s="11">
        <v>104.39</v>
      </c>
      <c r="AC7176" s="11">
        <v>0.19</v>
      </c>
      <c r="AD7176" s="11">
        <v>9.6999999999999993</v>
      </c>
    </row>
    <row r="7177" spans="1:30" x14ac:dyDescent="0.25">
      <c r="A7177" s="1">
        <v>2019</v>
      </c>
      <c r="B7177" s="1">
        <v>10</v>
      </c>
      <c r="C7177" s="1">
        <v>26</v>
      </c>
      <c r="D7177" s="3">
        <v>0.83333333333333337</v>
      </c>
      <c r="E7177" s="5">
        <v>7173</v>
      </c>
      <c r="G7177" s="15">
        <v>13.4</v>
      </c>
      <c r="H7177" s="15">
        <v>12.5</v>
      </c>
      <c r="I7177" s="15">
        <v>14.2</v>
      </c>
      <c r="J7177" s="15">
        <v>13</v>
      </c>
      <c r="K7177" s="15">
        <v>13.7</v>
      </c>
      <c r="L7177" s="15">
        <v>12.4</v>
      </c>
      <c r="N7177" s="88">
        <v>13.2</v>
      </c>
      <c r="O7177" s="104">
        <v>12.1</v>
      </c>
      <c r="Q7177" s="11">
        <v>11.9</v>
      </c>
      <c r="R7177" s="11">
        <v>10.5</v>
      </c>
      <c r="S7177" s="11">
        <v>5.7</v>
      </c>
      <c r="T7177" s="11">
        <v>10.9</v>
      </c>
      <c r="U7177" s="11">
        <v>11.4</v>
      </c>
      <c r="V7177" s="11">
        <v>10.199999999999999</v>
      </c>
      <c r="W7177" s="11">
        <v>9.9</v>
      </c>
      <c r="X7177" s="11">
        <v>10.8</v>
      </c>
      <c r="Y7177" s="78"/>
      <c r="Z7177" s="11">
        <v>64.59</v>
      </c>
      <c r="AA7177" s="11">
        <v>143.49</v>
      </c>
      <c r="AB7177" s="11">
        <v>104.39</v>
      </c>
      <c r="AC7177" s="11">
        <v>0.19</v>
      </c>
      <c r="AD7177" s="11">
        <v>9.6999999999999993</v>
      </c>
    </row>
    <row r="7178" spans="1:30" x14ac:dyDescent="0.25">
      <c r="A7178" s="1">
        <v>2019</v>
      </c>
      <c r="B7178" s="1">
        <v>10</v>
      </c>
      <c r="C7178" s="1">
        <v>26</v>
      </c>
      <c r="D7178" s="3">
        <v>0.875</v>
      </c>
      <c r="E7178" s="5">
        <v>7174</v>
      </c>
      <c r="G7178" s="15">
        <v>12.6</v>
      </c>
      <c r="H7178" s="15">
        <v>12.1</v>
      </c>
      <c r="I7178" s="15">
        <v>14.1</v>
      </c>
      <c r="J7178" s="15">
        <v>13</v>
      </c>
      <c r="K7178" s="15">
        <v>13.7</v>
      </c>
      <c r="L7178" s="15">
        <v>12.3</v>
      </c>
      <c r="N7178" s="88">
        <v>13.2</v>
      </c>
      <c r="O7178" s="104">
        <v>12.1</v>
      </c>
      <c r="Q7178" s="11">
        <v>11.9</v>
      </c>
      <c r="R7178" s="11">
        <v>10.5</v>
      </c>
      <c r="S7178" s="11">
        <v>5.7</v>
      </c>
      <c r="T7178" s="11">
        <v>10.9</v>
      </c>
      <c r="U7178" s="11">
        <v>11.4</v>
      </c>
      <c r="V7178" s="11">
        <v>10.199999999999999</v>
      </c>
      <c r="W7178" s="11">
        <v>9.9</v>
      </c>
      <c r="X7178" s="11">
        <v>10.8</v>
      </c>
      <c r="Y7178" s="78"/>
      <c r="Z7178" s="11">
        <v>64.59</v>
      </c>
      <c r="AA7178" s="11">
        <v>143.49</v>
      </c>
      <c r="AB7178" s="11">
        <v>104.39</v>
      </c>
      <c r="AC7178" s="11">
        <v>0.19</v>
      </c>
      <c r="AD7178" s="11">
        <v>9.6999999999999993</v>
      </c>
    </row>
    <row r="7179" spans="1:30" x14ac:dyDescent="0.25">
      <c r="A7179" s="1">
        <v>2019</v>
      </c>
      <c r="B7179" s="1">
        <v>10</v>
      </c>
      <c r="C7179" s="1">
        <v>26</v>
      </c>
      <c r="D7179" s="3">
        <v>0.91666666666666663</v>
      </c>
      <c r="E7179" s="5">
        <v>7175</v>
      </c>
      <c r="G7179" s="15">
        <v>11.8</v>
      </c>
      <c r="H7179" s="15">
        <v>12.3</v>
      </c>
      <c r="I7179" s="15">
        <v>14.1</v>
      </c>
      <c r="J7179" s="15">
        <v>13</v>
      </c>
      <c r="K7179" s="15">
        <v>13.9</v>
      </c>
      <c r="L7179" s="15">
        <v>11.8</v>
      </c>
      <c r="N7179" s="88">
        <v>13.2</v>
      </c>
      <c r="O7179" s="104">
        <v>12.1</v>
      </c>
      <c r="Q7179" s="11">
        <v>11.9</v>
      </c>
      <c r="R7179" s="11">
        <v>10.5</v>
      </c>
      <c r="S7179" s="11">
        <v>5.7</v>
      </c>
      <c r="T7179" s="11">
        <v>10.9</v>
      </c>
      <c r="U7179" s="11">
        <v>11.4</v>
      </c>
      <c r="V7179" s="11">
        <v>10.199999999999999</v>
      </c>
      <c r="W7179" s="11">
        <v>9.9</v>
      </c>
      <c r="X7179" s="11">
        <v>10.8</v>
      </c>
      <c r="Y7179" s="78"/>
      <c r="Z7179" s="11">
        <v>64.59</v>
      </c>
      <c r="AA7179" s="11">
        <v>143.49</v>
      </c>
      <c r="AB7179" s="11">
        <v>104.39</v>
      </c>
      <c r="AC7179" s="11">
        <v>0.19</v>
      </c>
      <c r="AD7179" s="11">
        <v>9.6999999999999993</v>
      </c>
    </row>
    <row r="7180" spans="1:30" x14ac:dyDescent="0.25">
      <c r="A7180" s="1">
        <v>2019</v>
      </c>
      <c r="B7180" s="1">
        <v>10</v>
      </c>
      <c r="C7180" s="1">
        <v>26</v>
      </c>
      <c r="D7180" s="3">
        <v>0.95833333333333337</v>
      </c>
      <c r="E7180" s="5">
        <v>7176</v>
      </c>
      <c r="G7180" s="15">
        <v>11.6</v>
      </c>
      <c r="H7180" s="15">
        <v>12.3</v>
      </c>
      <c r="I7180" s="15">
        <v>14.2</v>
      </c>
      <c r="J7180" s="15">
        <v>13</v>
      </c>
      <c r="K7180" s="15">
        <v>14</v>
      </c>
      <c r="L7180" s="15">
        <v>11.5</v>
      </c>
      <c r="N7180" s="88">
        <v>13.2</v>
      </c>
      <c r="O7180" s="104">
        <v>12.1</v>
      </c>
      <c r="Q7180" s="11">
        <v>11.9</v>
      </c>
      <c r="R7180" s="11">
        <v>10.5</v>
      </c>
      <c r="S7180" s="11">
        <v>5.7</v>
      </c>
      <c r="T7180" s="11">
        <v>10.9</v>
      </c>
      <c r="U7180" s="11">
        <v>11.4</v>
      </c>
      <c r="V7180" s="11">
        <v>10.199999999999999</v>
      </c>
      <c r="W7180" s="11">
        <v>9.9</v>
      </c>
      <c r="X7180" s="11">
        <v>10.8</v>
      </c>
      <c r="Y7180" s="78"/>
      <c r="Z7180" s="11">
        <v>64.59</v>
      </c>
      <c r="AA7180" s="11">
        <v>143.49</v>
      </c>
      <c r="AB7180" s="11">
        <v>104.39</v>
      </c>
      <c r="AC7180" s="11">
        <v>0.19</v>
      </c>
      <c r="AD7180" s="11">
        <v>9.6999999999999993</v>
      </c>
    </row>
    <row r="7181" spans="1:30" x14ac:dyDescent="0.25">
      <c r="A7181" s="1">
        <v>2019</v>
      </c>
      <c r="B7181" s="1">
        <v>10</v>
      </c>
      <c r="C7181" s="1">
        <v>27</v>
      </c>
      <c r="D7181" s="3">
        <v>0</v>
      </c>
      <c r="E7181" s="5">
        <v>7177</v>
      </c>
      <c r="G7181" s="15">
        <v>12.4</v>
      </c>
      <c r="H7181" s="15">
        <v>11.3</v>
      </c>
      <c r="I7181" s="15">
        <v>14</v>
      </c>
      <c r="J7181" s="15">
        <v>12.8</v>
      </c>
      <c r="K7181" s="15">
        <v>14</v>
      </c>
      <c r="L7181" s="15">
        <v>11.2</v>
      </c>
      <c r="N7181" s="88">
        <v>13</v>
      </c>
      <c r="O7181" s="104">
        <v>12.1</v>
      </c>
      <c r="Q7181" s="11">
        <v>12</v>
      </c>
      <c r="R7181" s="11">
        <v>10.7</v>
      </c>
      <c r="S7181" s="11">
        <v>5.5</v>
      </c>
      <c r="T7181" s="11">
        <v>11.1</v>
      </c>
      <c r="U7181" s="11">
        <v>11.3</v>
      </c>
      <c r="V7181" s="11">
        <v>10.199999999999999</v>
      </c>
      <c r="W7181" s="11">
        <v>10.199999999999999</v>
      </c>
      <c r="X7181" s="11">
        <v>10.8</v>
      </c>
      <c r="Y7181" s="78"/>
      <c r="Z7181" s="11">
        <v>65.39</v>
      </c>
      <c r="AA7181" s="11">
        <v>142.16</v>
      </c>
      <c r="AB7181" s="11">
        <v>102.98</v>
      </c>
      <c r="AC7181" s="11">
        <v>0.19</v>
      </c>
      <c r="AD7181" s="11">
        <v>9.77</v>
      </c>
    </row>
    <row r="7182" spans="1:30" x14ac:dyDescent="0.25">
      <c r="A7182" s="1">
        <v>2019</v>
      </c>
      <c r="B7182" s="1">
        <v>10</v>
      </c>
      <c r="C7182" s="1">
        <v>27</v>
      </c>
      <c r="D7182" s="3">
        <v>4.1666666666666664E-2</v>
      </c>
      <c r="E7182" s="5">
        <v>7178</v>
      </c>
      <c r="G7182" s="15">
        <v>12.3</v>
      </c>
      <c r="H7182" s="15">
        <v>11.2</v>
      </c>
      <c r="I7182" s="15">
        <v>14.1</v>
      </c>
      <c r="J7182" s="15">
        <v>12.7</v>
      </c>
      <c r="K7182" s="15">
        <v>13.7</v>
      </c>
      <c r="L7182" s="15">
        <v>10.9</v>
      </c>
      <c r="N7182" s="88">
        <v>13</v>
      </c>
      <c r="O7182" s="104">
        <v>12.1</v>
      </c>
      <c r="Q7182" s="11">
        <v>12</v>
      </c>
      <c r="R7182" s="11">
        <v>10.7</v>
      </c>
      <c r="S7182" s="11">
        <v>5.5</v>
      </c>
      <c r="T7182" s="11">
        <v>11.1</v>
      </c>
      <c r="U7182" s="11">
        <v>11.3</v>
      </c>
      <c r="V7182" s="11">
        <v>10.199999999999999</v>
      </c>
      <c r="W7182" s="11">
        <v>10.199999999999999</v>
      </c>
      <c r="X7182" s="11">
        <v>10.8</v>
      </c>
      <c r="Y7182" s="78"/>
      <c r="Z7182" s="11">
        <v>65.39</v>
      </c>
      <c r="AA7182" s="11">
        <v>142.16</v>
      </c>
      <c r="AB7182" s="11">
        <v>102.98</v>
      </c>
      <c r="AC7182" s="11">
        <v>0.19</v>
      </c>
      <c r="AD7182" s="11">
        <v>9.77</v>
      </c>
    </row>
    <row r="7183" spans="1:30" x14ac:dyDescent="0.25">
      <c r="A7183" s="1">
        <v>2019</v>
      </c>
      <c r="B7183" s="1">
        <v>10</v>
      </c>
      <c r="C7183" s="1">
        <v>27</v>
      </c>
      <c r="D7183" s="3">
        <v>8.3333333333333329E-2</v>
      </c>
      <c r="E7183" s="5">
        <v>7179</v>
      </c>
      <c r="G7183" s="15">
        <v>11.7</v>
      </c>
      <c r="H7183" s="15">
        <v>11.5</v>
      </c>
      <c r="I7183" s="15">
        <v>13.9</v>
      </c>
      <c r="J7183" s="15">
        <v>12.7</v>
      </c>
      <c r="K7183" s="15">
        <v>13.3</v>
      </c>
      <c r="L7183" s="15">
        <v>10.5</v>
      </c>
      <c r="N7183" s="88">
        <v>13</v>
      </c>
      <c r="O7183" s="104">
        <v>12.1</v>
      </c>
      <c r="Q7183" s="11">
        <v>12</v>
      </c>
      <c r="R7183" s="11">
        <v>10.7</v>
      </c>
      <c r="S7183" s="11">
        <v>5.5</v>
      </c>
      <c r="T7183" s="11">
        <v>11.1</v>
      </c>
      <c r="U7183" s="11">
        <v>11.3</v>
      </c>
      <c r="V7183" s="11">
        <v>10.199999999999999</v>
      </c>
      <c r="W7183" s="11">
        <v>10.199999999999999</v>
      </c>
      <c r="X7183" s="11">
        <v>10.8</v>
      </c>
      <c r="Y7183" s="78"/>
      <c r="Z7183" s="11">
        <v>65.39</v>
      </c>
      <c r="AA7183" s="11">
        <v>142.16</v>
      </c>
      <c r="AB7183" s="11">
        <v>102.98</v>
      </c>
      <c r="AC7183" s="11">
        <v>0.19</v>
      </c>
      <c r="AD7183" s="11">
        <v>9.77</v>
      </c>
    </row>
    <row r="7184" spans="1:30" x14ac:dyDescent="0.25">
      <c r="A7184" s="1">
        <v>2019</v>
      </c>
      <c r="B7184" s="1">
        <v>10</v>
      </c>
      <c r="C7184" s="1">
        <v>27</v>
      </c>
      <c r="D7184" s="3">
        <v>0.125</v>
      </c>
      <c r="E7184" s="5">
        <v>7180</v>
      </c>
      <c r="G7184" s="15">
        <v>11.2</v>
      </c>
      <c r="H7184" s="15">
        <v>11</v>
      </c>
      <c r="I7184" s="15">
        <v>13.7</v>
      </c>
      <c r="J7184" s="15">
        <v>12.7</v>
      </c>
      <c r="K7184" s="15">
        <v>13.1</v>
      </c>
      <c r="L7184" s="15">
        <v>10.4</v>
      </c>
      <c r="N7184" s="88">
        <v>13</v>
      </c>
      <c r="O7184" s="104">
        <v>12.1</v>
      </c>
      <c r="Q7184" s="11">
        <v>12</v>
      </c>
      <c r="R7184" s="11">
        <v>10.7</v>
      </c>
      <c r="S7184" s="11">
        <v>5.5</v>
      </c>
      <c r="T7184" s="11">
        <v>11.1</v>
      </c>
      <c r="U7184" s="11">
        <v>11.3</v>
      </c>
      <c r="V7184" s="11">
        <v>10.199999999999999</v>
      </c>
      <c r="W7184" s="11">
        <v>10.199999999999999</v>
      </c>
      <c r="X7184" s="11">
        <v>10.8</v>
      </c>
      <c r="Y7184" s="78"/>
      <c r="Z7184" s="11">
        <v>65.39</v>
      </c>
      <c r="AA7184" s="11">
        <v>142.16</v>
      </c>
      <c r="AB7184" s="11">
        <v>102.98</v>
      </c>
      <c r="AC7184" s="11">
        <v>0.19</v>
      </c>
      <c r="AD7184" s="11">
        <v>9.77</v>
      </c>
    </row>
    <row r="7185" spans="1:30" x14ac:dyDescent="0.25">
      <c r="A7185" s="1">
        <v>2019</v>
      </c>
      <c r="B7185" s="1">
        <v>10</v>
      </c>
      <c r="C7185" s="1">
        <v>27</v>
      </c>
      <c r="D7185" s="3">
        <v>0.16666666666666666</v>
      </c>
      <c r="E7185" s="5">
        <v>7181</v>
      </c>
      <c r="G7185" s="15">
        <v>10.7</v>
      </c>
      <c r="H7185" s="15">
        <v>10.5</v>
      </c>
      <c r="I7185" s="15">
        <v>13.9</v>
      </c>
      <c r="J7185" s="15">
        <v>12.5</v>
      </c>
      <c r="K7185" s="15">
        <v>12.5</v>
      </c>
      <c r="L7185" s="15">
        <v>10.1</v>
      </c>
      <c r="N7185" s="88">
        <v>13</v>
      </c>
      <c r="O7185" s="104">
        <v>12.1</v>
      </c>
      <c r="Q7185" s="11">
        <v>12</v>
      </c>
      <c r="R7185" s="11">
        <v>10.7</v>
      </c>
      <c r="S7185" s="11">
        <v>5.5</v>
      </c>
      <c r="T7185" s="11">
        <v>11.1</v>
      </c>
      <c r="U7185" s="11">
        <v>11.3</v>
      </c>
      <c r="V7185" s="11">
        <v>10.199999999999999</v>
      </c>
      <c r="W7185" s="11">
        <v>10.199999999999999</v>
      </c>
      <c r="X7185" s="11">
        <v>10.8</v>
      </c>
      <c r="Y7185" s="78"/>
      <c r="Z7185" s="11">
        <v>65.39</v>
      </c>
      <c r="AA7185" s="11">
        <v>142.16</v>
      </c>
      <c r="AB7185" s="11">
        <v>102.98</v>
      </c>
      <c r="AC7185" s="11">
        <v>0.19</v>
      </c>
      <c r="AD7185" s="11">
        <v>9.77</v>
      </c>
    </row>
    <row r="7186" spans="1:30" x14ac:dyDescent="0.25">
      <c r="A7186" s="1">
        <v>2019</v>
      </c>
      <c r="B7186" s="1">
        <v>10</v>
      </c>
      <c r="C7186" s="1">
        <v>27</v>
      </c>
      <c r="D7186" s="3">
        <v>0.20833333333333334</v>
      </c>
      <c r="E7186" s="5">
        <v>7182</v>
      </c>
      <c r="G7186" s="15">
        <v>10.6</v>
      </c>
      <c r="H7186" s="15">
        <v>10.3</v>
      </c>
      <c r="I7186" s="15">
        <v>13.2</v>
      </c>
      <c r="J7186" s="15">
        <v>12.3</v>
      </c>
      <c r="K7186" s="15">
        <v>12.4</v>
      </c>
      <c r="L7186" s="15">
        <v>9.8000000000000007</v>
      </c>
      <c r="N7186" s="88">
        <v>13</v>
      </c>
      <c r="O7186" s="104">
        <v>12.1</v>
      </c>
      <c r="Q7186" s="11">
        <v>12</v>
      </c>
      <c r="R7186" s="11">
        <v>10.7</v>
      </c>
      <c r="S7186" s="11">
        <v>5.5</v>
      </c>
      <c r="T7186" s="11">
        <v>11.1</v>
      </c>
      <c r="U7186" s="11">
        <v>11.3</v>
      </c>
      <c r="V7186" s="11">
        <v>10.199999999999999</v>
      </c>
      <c r="W7186" s="11">
        <v>10.199999999999999</v>
      </c>
      <c r="X7186" s="11">
        <v>10.8</v>
      </c>
      <c r="Y7186" s="78"/>
      <c r="Z7186" s="11">
        <v>65.39</v>
      </c>
      <c r="AA7186" s="11">
        <v>142.16</v>
      </c>
      <c r="AB7186" s="11">
        <v>102.98</v>
      </c>
      <c r="AC7186" s="11">
        <v>0.19</v>
      </c>
      <c r="AD7186" s="11">
        <v>9.77</v>
      </c>
    </row>
    <row r="7187" spans="1:30" x14ac:dyDescent="0.25">
      <c r="A7187" s="1">
        <v>2019</v>
      </c>
      <c r="B7187" s="1">
        <v>10</v>
      </c>
      <c r="C7187" s="1">
        <v>27</v>
      </c>
      <c r="D7187" s="3">
        <v>0.25</v>
      </c>
      <c r="E7187" s="5">
        <v>7183</v>
      </c>
      <c r="G7187" s="15">
        <v>11</v>
      </c>
      <c r="H7187" s="15">
        <v>10.4</v>
      </c>
      <c r="I7187" s="15">
        <v>13.3</v>
      </c>
      <c r="J7187" s="15">
        <v>12.2</v>
      </c>
      <c r="K7187" s="15">
        <v>12.5</v>
      </c>
      <c r="L7187" s="15">
        <v>10.1</v>
      </c>
      <c r="N7187" s="88">
        <v>13</v>
      </c>
      <c r="O7187" s="104">
        <v>12.1</v>
      </c>
      <c r="Q7187" s="11">
        <v>12</v>
      </c>
      <c r="R7187" s="11">
        <v>10.7</v>
      </c>
      <c r="S7187" s="11">
        <v>5.5</v>
      </c>
      <c r="T7187" s="11">
        <v>11.1</v>
      </c>
      <c r="U7187" s="11">
        <v>11.3</v>
      </c>
      <c r="V7187" s="11">
        <v>10.199999999999999</v>
      </c>
      <c r="W7187" s="11">
        <v>10.199999999999999</v>
      </c>
      <c r="X7187" s="11">
        <v>10.8</v>
      </c>
      <c r="Y7187" s="78"/>
      <c r="Z7187" s="11">
        <v>65.39</v>
      </c>
      <c r="AA7187" s="11">
        <v>142.16</v>
      </c>
      <c r="AB7187" s="11">
        <v>102.98</v>
      </c>
      <c r="AC7187" s="11">
        <v>0.19</v>
      </c>
      <c r="AD7187" s="11">
        <v>9.77</v>
      </c>
    </row>
    <row r="7188" spans="1:30" x14ac:dyDescent="0.25">
      <c r="A7188" s="1">
        <v>2019</v>
      </c>
      <c r="B7188" s="1">
        <v>10</v>
      </c>
      <c r="C7188" s="1">
        <v>27</v>
      </c>
      <c r="D7188" s="3">
        <v>0.29166666666666669</v>
      </c>
      <c r="E7188" s="5">
        <v>7184</v>
      </c>
      <c r="G7188" s="15">
        <v>11.9</v>
      </c>
      <c r="H7188" s="15">
        <v>11.2</v>
      </c>
      <c r="I7188" s="15">
        <v>12.8</v>
      </c>
      <c r="J7188" s="15">
        <v>12.5</v>
      </c>
      <c r="K7188" s="15">
        <v>12.5</v>
      </c>
      <c r="L7188" s="15">
        <v>10.8</v>
      </c>
      <c r="N7188" s="88">
        <v>13</v>
      </c>
      <c r="O7188" s="104">
        <v>12.1</v>
      </c>
      <c r="Q7188" s="11">
        <v>12</v>
      </c>
      <c r="R7188" s="11">
        <v>10.7</v>
      </c>
      <c r="S7188" s="11">
        <v>5.5</v>
      </c>
      <c r="T7188" s="11">
        <v>11.1</v>
      </c>
      <c r="U7188" s="11">
        <v>11.3</v>
      </c>
      <c r="V7188" s="11">
        <v>10.199999999999999</v>
      </c>
      <c r="W7188" s="11">
        <v>10.199999999999999</v>
      </c>
      <c r="X7188" s="11">
        <v>10.8</v>
      </c>
      <c r="Y7188" s="78"/>
      <c r="Z7188" s="11">
        <v>65.39</v>
      </c>
      <c r="AA7188" s="11">
        <v>142.16</v>
      </c>
      <c r="AB7188" s="11">
        <v>102.98</v>
      </c>
      <c r="AC7188" s="11">
        <v>0.19</v>
      </c>
      <c r="AD7188" s="11">
        <v>9.77</v>
      </c>
    </row>
    <row r="7189" spans="1:30" x14ac:dyDescent="0.25">
      <c r="A7189" s="1">
        <v>2019</v>
      </c>
      <c r="B7189" s="1">
        <v>10</v>
      </c>
      <c r="C7189" s="1">
        <v>27</v>
      </c>
      <c r="D7189" s="3">
        <v>0.33333333333333331</v>
      </c>
      <c r="E7189" s="5">
        <v>7185</v>
      </c>
      <c r="G7189" s="15">
        <v>12.7</v>
      </c>
      <c r="H7189" s="15">
        <v>12.1</v>
      </c>
      <c r="I7189" s="15">
        <v>12.9</v>
      </c>
      <c r="J7189" s="15">
        <v>12.5</v>
      </c>
      <c r="K7189" s="15">
        <v>12.2</v>
      </c>
      <c r="L7189" s="15">
        <v>12.9</v>
      </c>
      <c r="N7189" s="88">
        <v>13</v>
      </c>
      <c r="O7189" s="104">
        <v>12.1</v>
      </c>
      <c r="Q7189" s="11">
        <v>12</v>
      </c>
      <c r="R7189" s="11">
        <v>10.7</v>
      </c>
      <c r="S7189" s="11">
        <v>5.5</v>
      </c>
      <c r="T7189" s="11">
        <v>11.1</v>
      </c>
      <c r="U7189" s="11">
        <v>11.3</v>
      </c>
      <c r="V7189" s="11">
        <v>10.199999999999999</v>
      </c>
      <c r="W7189" s="11">
        <v>10.199999999999999</v>
      </c>
      <c r="X7189" s="11">
        <v>10.8</v>
      </c>
      <c r="Y7189" s="78"/>
      <c r="Z7189" s="11">
        <v>65.39</v>
      </c>
      <c r="AA7189" s="11">
        <v>142.16</v>
      </c>
      <c r="AB7189" s="11">
        <v>102.98</v>
      </c>
      <c r="AC7189" s="11">
        <v>0.19</v>
      </c>
      <c r="AD7189" s="11">
        <v>9.77</v>
      </c>
    </row>
    <row r="7190" spans="1:30" x14ac:dyDescent="0.25">
      <c r="A7190" s="1">
        <v>2019</v>
      </c>
      <c r="B7190" s="1">
        <v>10</v>
      </c>
      <c r="C7190" s="1">
        <v>27</v>
      </c>
      <c r="D7190" s="3">
        <v>0.375</v>
      </c>
      <c r="E7190" s="5">
        <v>7186</v>
      </c>
      <c r="G7190" s="15">
        <v>13.6</v>
      </c>
      <c r="H7190" s="15">
        <v>13.2</v>
      </c>
      <c r="I7190" s="15">
        <v>13.4</v>
      </c>
      <c r="J7190" s="15">
        <v>12.6</v>
      </c>
      <c r="K7190" s="15">
        <v>12.3</v>
      </c>
      <c r="L7190" s="15">
        <v>13.5</v>
      </c>
      <c r="N7190" s="88">
        <v>13</v>
      </c>
      <c r="O7190" s="104">
        <v>12.1</v>
      </c>
      <c r="Q7190" s="11">
        <v>12</v>
      </c>
      <c r="R7190" s="11">
        <v>10.7</v>
      </c>
      <c r="S7190" s="11">
        <v>5.5</v>
      </c>
      <c r="T7190" s="11">
        <v>11.1</v>
      </c>
      <c r="U7190" s="11">
        <v>11.3</v>
      </c>
      <c r="V7190" s="11">
        <v>10.199999999999999</v>
      </c>
      <c r="W7190" s="11">
        <v>10.199999999999999</v>
      </c>
      <c r="X7190" s="11">
        <v>10.8</v>
      </c>
      <c r="Y7190" s="78"/>
      <c r="Z7190" s="11">
        <v>65.39</v>
      </c>
      <c r="AA7190" s="11">
        <v>142.16</v>
      </c>
      <c r="AB7190" s="11">
        <v>102.98</v>
      </c>
      <c r="AC7190" s="11">
        <v>0.19</v>
      </c>
      <c r="AD7190" s="11">
        <v>9.77</v>
      </c>
    </row>
    <row r="7191" spans="1:30" x14ac:dyDescent="0.25">
      <c r="A7191" s="1">
        <v>2019</v>
      </c>
      <c r="B7191" s="1">
        <v>10</v>
      </c>
      <c r="C7191" s="1">
        <v>27</v>
      </c>
      <c r="D7191" s="3">
        <v>0.41666666666666669</v>
      </c>
      <c r="E7191" s="5">
        <v>7187</v>
      </c>
      <c r="G7191" s="15">
        <v>15.7</v>
      </c>
      <c r="H7191" s="15">
        <v>14</v>
      </c>
      <c r="I7191" s="15">
        <v>13.2</v>
      </c>
      <c r="J7191" s="15">
        <v>12.6</v>
      </c>
      <c r="K7191" s="15">
        <v>12.6</v>
      </c>
      <c r="L7191" s="15">
        <v>14.4</v>
      </c>
      <c r="N7191" s="88">
        <v>13</v>
      </c>
      <c r="O7191" s="104">
        <v>12.1</v>
      </c>
      <c r="Q7191" s="11">
        <v>12</v>
      </c>
      <c r="R7191" s="11">
        <v>10.7</v>
      </c>
      <c r="S7191" s="11">
        <v>5.5</v>
      </c>
      <c r="T7191" s="11">
        <v>11.1</v>
      </c>
      <c r="U7191" s="11">
        <v>11.3</v>
      </c>
      <c r="V7191" s="11">
        <v>10.199999999999999</v>
      </c>
      <c r="W7191" s="11">
        <v>10.199999999999999</v>
      </c>
      <c r="X7191" s="11">
        <v>10.8</v>
      </c>
      <c r="Y7191" s="78"/>
      <c r="Z7191" s="11">
        <v>65.39</v>
      </c>
      <c r="AA7191" s="11">
        <v>142.16</v>
      </c>
      <c r="AB7191" s="11">
        <v>102.98</v>
      </c>
      <c r="AC7191" s="11">
        <v>0.19</v>
      </c>
      <c r="AD7191" s="11">
        <v>9.77</v>
      </c>
    </row>
    <row r="7192" spans="1:30" x14ac:dyDescent="0.25">
      <c r="A7192" s="1">
        <v>2019</v>
      </c>
      <c r="B7192" s="1">
        <v>10</v>
      </c>
      <c r="C7192" s="1">
        <v>27</v>
      </c>
      <c r="D7192" s="3">
        <v>0.45833333333333331</v>
      </c>
      <c r="E7192" s="5">
        <v>7188</v>
      </c>
      <c r="G7192" s="15">
        <v>16.2</v>
      </c>
      <c r="H7192" s="15">
        <v>13.7</v>
      </c>
      <c r="I7192" s="15">
        <v>12.8</v>
      </c>
      <c r="J7192" s="15">
        <v>12.6</v>
      </c>
      <c r="K7192" s="15">
        <v>12.7</v>
      </c>
      <c r="L7192" s="15">
        <v>15.5</v>
      </c>
      <c r="N7192" s="88">
        <v>13</v>
      </c>
      <c r="O7192" s="104">
        <v>12.1</v>
      </c>
      <c r="Q7192" s="11">
        <v>12</v>
      </c>
      <c r="R7192" s="11">
        <v>10.7</v>
      </c>
      <c r="S7192" s="11">
        <v>5.5</v>
      </c>
      <c r="T7192" s="11">
        <v>11.1</v>
      </c>
      <c r="U7192" s="11">
        <v>11.3</v>
      </c>
      <c r="V7192" s="11">
        <v>10.199999999999999</v>
      </c>
      <c r="W7192" s="11">
        <v>10.199999999999999</v>
      </c>
      <c r="X7192" s="11">
        <v>10.8</v>
      </c>
      <c r="Y7192" s="78"/>
      <c r="Z7192" s="11">
        <v>65.39</v>
      </c>
      <c r="AA7192" s="11">
        <v>142.16</v>
      </c>
      <c r="AB7192" s="11">
        <v>102.98</v>
      </c>
      <c r="AC7192" s="11">
        <v>0.19</v>
      </c>
      <c r="AD7192" s="11">
        <v>9.77</v>
      </c>
    </row>
    <row r="7193" spans="1:30" x14ac:dyDescent="0.25">
      <c r="A7193" s="1">
        <v>2019</v>
      </c>
      <c r="B7193" s="1">
        <v>10</v>
      </c>
      <c r="C7193" s="1">
        <v>27</v>
      </c>
      <c r="D7193" s="3">
        <v>0.5</v>
      </c>
      <c r="E7193" s="5">
        <v>7189</v>
      </c>
      <c r="G7193" s="15">
        <v>13.8</v>
      </c>
      <c r="H7193" s="15">
        <v>12.6</v>
      </c>
      <c r="I7193" s="15">
        <v>12.3</v>
      </c>
      <c r="J7193" s="15">
        <v>11.6</v>
      </c>
      <c r="K7193" s="15">
        <v>12.9</v>
      </c>
      <c r="L7193" s="15">
        <v>15.2</v>
      </c>
      <c r="N7193" s="88">
        <v>12.6</v>
      </c>
      <c r="O7193" s="104">
        <v>12.1</v>
      </c>
      <c r="Q7193" s="11">
        <v>12</v>
      </c>
      <c r="R7193" s="11">
        <v>10.7</v>
      </c>
      <c r="S7193" s="11">
        <v>5.5</v>
      </c>
      <c r="T7193" s="11">
        <v>11.1</v>
      </c>
      <c r="U7193" s="11">
        <v>11.3</v>
      </c>
      <c r="V7193" s="11">
        <v>10.199999999999999</v>
      </c>
      <c r="W7193" s="11">
        <v>10.199999999999999</v>
      </c>
      <c r="X7193" s="11">
        <v>10.8</v>
      </c>
      <c r="Y7193" s="78"/>
      <c r="Z7193" s="11">
        <v>65.39</v>
      </c>
      <c r="AA7193" s="11">
        <v>142.16</v>
      </c>
      <c r="AB7193" s="11">
        <v>102.98</v>
      </c>
      <c r="AC7193" s="11">
        <v>0.19</v>
      </c>
      <c r="AD7193" s="11">
        <v>9.77</v>
      </c>
    </row>
    <row r="7194" spans="1:30" x14ac:dyDescent="0.25">
      <c r="A7194" s="1">
        <v>2019</v>
      </c>
      <c r="B7194" s="1">
        <v>10</v>
      </c>
      <c r="C7194" s="1">
        <v>27</v>
      </c>
      <c r="D7194" s="3">
        <v>0.54166666666666663</v>
      </c>
      <c r="E7194" s="5">
        <v>7190</v>
      </c>
      <c r="G7194" s="15">
        <v>13.1</v>
      </c>
      <c r="H7194" s="15">
        <v>12.3</v>
      </c>
      <c r="I7194" s="15">
        <v>11.9</v>
      </c>
      <c r="J7194" s="15">
        <v>9.6999999999999993</v>
      </c>
      <c r="K7194" s="15">
        <v>12</v>
      </c>
      <c r="L7194" s="15">
        <v>12.7</v>
      </c>
      <c r="N7194" s="88">
        <v>12.6</v>
      </c>
      <c r="O7194" s="104">
        <v>12.1</v>
      </c>
      <c r="Q7194" s="11">
        <v>12</v>
      </c>
      <c r="R7194" s="11">
        <v>10.7</v>
      </c>
      <c r="S7194" s="11">
        <v>5.5</v>
      </c>
      <c r="T7194" s="11">
        <v>11.1</v>
      </c>
      <c r="U7194" s="11">
        <v>11.3</v>
      </c>
      <c r="V7194" s="11">
        <v>10.199999999999999</v>
      </c>
      <c r="W7194" s="11">
        <v>10.199999999999999</v>
      </c>
      <c r="X7194" s="11">
        <v>10.8</v>
      </c>
      <c r="Y7194" s="78"/>
      <c r="Z7194" s="11">
        <v>65.39</v>
      </c>
      <c r="AA7194" s="11">
        <v>142.16</v>
      </c>
      <c r="AB7194" s="11">
        <v>102.98</v>
      </c>
      <c r="AC7194" s="11">
        <v>0.19</v>
      </c>
      <c r="AD7194" s="11">
        <v>9.77</v>
      </c>
    </row>
    <row r="7195" spans="1:30" x14ac:dyDescent="0.25">
      <c r="A7195" s="1">
        <v>2019</v>
      </c>
      <c r="B7195" s="1">
        <v>10</v>
      </c>
      <c r="C7195" s="1">
        <v>27</v>
      </c>
      <c r="D7195" s="3">
        <v>0.58333333333333337</v>
      </c>
      <c r="E7195" s="5">
        <v>7191</v>
      </c>
      <c r="G7195" s="15">
        <v>11.2</v>
      </c>
      <c r="H7195" s="15">
        <v>11.5</v>
      </c>
      <c r="I7195" s="15">
        <v>11.2</v>
      </c>
      <c r="J7195" s="15">
        <v>8.4</v>
      </c>
      <c r="K7195" s="15">
        <v>11.1</v>
      </c>
      <c r="L7195" s="15">
        <v>12.7</v>
      </c>
      <c r="N7195" s="88">
        <v>12.6</v>
      </c>
      <c r="O7195" s="104">
        <v>12.1</v>
      </c>
      <c r="Q7195" s="11">
        <v>12</v>
      </c>
      <c r="R7195" s="11">
        <v>10.7</v>
      </c>
      <c r="S7195" s="11">
        <v>5.5</v>
      </c>
      <c r="T7195" s="11">
        <v>11.1</v>
      </c>
      <c r="U7195" s="11">
        <v>11.3</v>
      </c>
      <c r="V7195" s="11">
        <v>10.199999999999999</v>
      </c>
      <c r="W7195" s="11">
        <v>10.199999999999999</v>
      </c>
      <c r="X7195" s="11">
        <v>10.8</v>
      </c>
      <c r="Y7195" s="78"/>
      <c r="Z7195" s="11">
        <v>65.39</v>
      </c>
      <c r="AA7195" s="11">
        <v>142.16</v>
      </c>
      <c r="AB7195" s="11">
        <v>102.98</v>
      </c>
      <c r="AC7195" s="11">
        <v>0.19</v>
      </c>
      <c r="AD7195" s="11">
        <v>9.77</v>
      </c>
    </row>
    <row r="7196" spans="1:30" x14ac:dyDescent="0.25">
      <c r="A7196" s="1">
        <v>2019</v>
      </c>
      <c r="B7196" s="1">
        <v>10</v>
      </c>
      <c r="C7196" s="1">
        <v>27</v>
      </c>
      <c r="D7196" s="3">
        <v>0.625</v>
      </c>
      <c r="E7196" s="5">
        <v>7192</v>
      </c>
      <c r="G7196" s="15">
        <v>11.1</v>
      </c>
      <c r="H7196" s="15">
        <v>10.7</v>
      </c>
      <c r="I7196" s="15">
        <v>10.9</v>
      </c>
      <c r="J7196" s="15">
        <v>8.3000000000000007</v>
      </c>
      <c r="K7196" s="15">
        <v>9.3000000000000007</v>
      </c>
      <c r="L7196" s="15">
        <v>11</v>
      </c>
      <c r="N7196" s="88">
        <v>12.6</v>
      </c>
      <c r="O7196" s="104">
        <v>12.1</v>
      </c>
      <c r="Q7196" s="11">
        <v>12</v>
      </c>
      <c r="R7196" s="11">
        <v>10.7</v>
      </c>
      <c r="S7196" s="11">
        <v>5.5</v>
      </c>
      <c r="T7196" s="11">
        <v>11.1</v>
      </c>
      <c r="U7196" s="11">
        <v>11.3</v>
      </c>
      <c r="V7196" s="11">
        <v>10.199999999999999</v>
      </c>
      <c r="W7196" s="11">
        <v>10.199999999999999</v>
      </c>
      <c r="X7196" s="11">
        <v>10.8</v>
      </c>
      <c r="Y7196" s="78"/>
      <c r="Z7196" s="11">
        <v>65.39</v>
      </c>
      <c r="AA7196" s="11">
        <v>142.16</v>
      </c>
      <c r="AB7196" s="11">
        <v>102.98</v>
      </c>
      <c r="AC7196" s="11">
        <v>0.19</v>
      </c>
      <c r="AD7196" s="11">
        <v>9.77</v>
      </c>
    </row>
    <row r="7197" spans="1:30" x14ac:dyDescent="0.25">
      <c r="A7197" s="1">
        <v>2019</v>
      </c>
      <c r="B7197" s="1">
        <v>10</v>
      </c>
      <c r="C7197" s="1">
        <v>27</v>
      </c>
      <c r="D7197" s="3">
        <v>0.66666666666666663</v>
      </c>
      <c r="E7197" s="5">
        <v>7193</v>
      </c>
      <c r="G7197" s="15">
        <v>10.8</v>
      </c>
      <c r="H7197" s="15">
        <v>9.6999999999999993</v>
      </c>
      <c r="I7197" s="15">
        <v>11</v>
      </c>
      <c r="J7197" s="15">
        <v>7.7</v>
      </c>
      <c r="K7197" s="15">
        <v>8.6</v>
      </c>
      <c r="L7197" s="15">
        <v>10.5</v>
      </c>
      <c r="N7197" s="88">
        <v>12.6</v>
      </c>
      <c r="O7197" s="104">
        <v>12.1</v>
      </c>
      <c r="Q7197" s="11">
        <v>12</v>
      </c>
      <c r="R7197" s="11">
        <v>10.7</v>
      </c>
      <c r="S7197" s="11">
        <v>5.5</v>
      </c>
      <c r="T7197" s="11">
        <v>11.1</v>
      </c>
      <c r="U7197" s="11">
        <v>11.3</v>
      </c>
      <c r="V7197" s="11">
        <v>10.199999999999999</v>
      </c>
      <c r="W7197" s="11">
        <v>10.199999999999999</v>
      </c>
      <c r="X7197" s="11">
        <v>10.8</v>
      </c>
      <c r="Y7197" s="78"/>
      <c r="Z7197" s="11">
        <v>65.39</v>
      </c>
      <c r="AA7197" s="11">
        <v>142.16</v>
      </c>
      <c r="AB7197" s="11">
        <v>102.98</v>
      </c>
      <c r="AC7197" s="11">
        <v>0.19</v>
      </c>
      <c r="AD7197" s="11">
        <v>9.77</v>
      </c>
    </row>
    <row r="7198" spans="1:30" x14ac:dyDescent="0.25">
      <c r="A7198" s="1">
        <v>2019</v>
      </c>
      <c r="B7198" s="1">
        <v>10</v>
      </c>
      <c r="C7198" s="1">
        <v>27</v>
      </c>
      <c r="D7198" s="3">
        <v>0.70833333333333337</v>
      </c>
      <c r="E7198" s="5">
        <v>7194</v>
      </c>
      <c r="G7198" s="15">
        <v>9.8000000000000007</v>
      </c>
      <c r="H7198" s="15">
        <v>9.5</v>
      </c>
      <c r="I7198" s="15">
        <v>10.8</v>
      </c>
      <c r="J7198" s="15">
        <v>7</v>
      </c>
      <c r="K7198" s="15">
        <v>8</v>
      </c>
      <c r="L7198" s="15">
        <v>9.8000000000000007</v>
      </c>
      <c r="N7198" s="88">
        <v>12.6</v>
      </c>
      <c r="O7198" s="104">
        <v>12.1</v>
      </c>
      <c r="Q7198" s="11">
        <v>12</v>
      </c>
      <c r="R7198" s="11">
        <v>10.7</v>
      </c>
      <c r="S7198" s="11">
        <v>5.5</v>
      </c>
      <c r="T7198" s="11">
        <v>11.1</v>
      </c>
      <c r="U7198" s="11">
        <v>11.3</v>
      </c>
      <c r="V7198" s="11">
        <v>10.199999999999999</v>
      </c>
      <c r="W7198" s="11">
        <v>10.199999999999999</v>
      </c>
      <c r="X7198" s="11">
        <v>10.8</v>
      </c>
      <c r="Y7198" s="78"/>
      <c r="Z7198" s="11">
        <v>65.39</v>
      </c>
      <c r="AA7198" s="11">
        <v>142.16</v>
      </c>
      <c r="AB7198" s="11">
        <v>102.98</v>
      </c>
      <c r="AC7198" s="11">
        <v>0.19</v>
      </c>
      <c r="AD7198" s="11">
        <v>9.77</v>
      </c>
    </row>
    <row r="7199" spans="1:30" x14ac:dyDescent="0.25">
      <c r="A7199" s="1">
        <v>2019</v>
      </c>
      <c r="B7199" s="1">
        <v>10</v>
      </c>
      <c r="C7199" s="1">
        <v>27</v>
      </c>
      <c r="D7199" s="3">
        <v>0.75</v>
      </c>
      <c r="E7199" s="5">
        <v>7195</v>
      </c>
      <c r="G7199" s="15">
        <v>8.9</v>
      </c>
      <c r="H7199" s="15">
        <v>9.1999999999999993</v>
      </c>
      <c r="I7199" s="15">
        <v>10.7</v>
      </c>
      <c r="J7199" s="15">
        <v>6.6</v>
      </c>
      <c r="K7199" s="15">
        <v>7.2</v>
      </c>
      <c r="L7199" s="15">
        <v>9.1</v>
      </c>
      <c r="N7199" s="88">
        <v>12.6</v>
      </c>
      <c r="O7199" s="104">
        <v>12.1</v>
      </c>
      <c r="Q7199" s="11">
        <v>12</v>
      </c>
      <c r="R7199" s="11">
        <v>10.7</v>
      </c>
      <c r="S7199" s="11">
        <v>5.5</v>
      </c>
      <c r="T7199" s="11">
        <v>11.1</v>
      </c>
      <c r="U7199" s="11">
        <v>11.3</v>
      </c>
      <c r="V7199" s="11">
        <v>10.199999999999999</v>
      </c>
      <c r="W7199" s="11">
        <v>10.199999999999999</v>
      </c>
      <c r="X7199" s="11">
        <v>10.8</v>
      </c>
      <c r="Y7199" s="78"/>
      <c r="Z7199" s="11">
        <v>65.39</v>
      </c>
      <c r="AA7199" s="11">
        <v>142.16</v>
      </c>
      <c r="AB7199" s="11">
        <v>102.98</v>
      </c>
      <c r="AC7199" s="11">
        <v>0.19</v>
      </c>
      <c r="AD7199" s="11">
        <v>9.77</v>
      </c>
    </row>
    <row r="7200" spans="1:30" x14ac:dyDescent="0.25">
      <c r="A7200" s="1">
        <v>2019</v>
      </c>
      <c r="B7200" s="1">
        <v>10</v>
      </c>
      <c r="C7200" s="1">
        <v>27</v>
      </c>
      <c r="D7200" s="3">
        <v>0.79166666666666663</v>
      </c>
      <c r="E7200" s="5">
        <v>7196</v>
      </c>
      <c r="G7200" s="15">
        <v>8.6</v>
      </c>
      <c r="H7200" s="15">
        <v>8.4</v>
      </c>
      <c r="I7200" s="15">
        <v>9.6999999999999993</v>
      </c>
      <c r="J7200" s="15">
        <v>6.3</v>
      </c>
      <c r="K7200" s="15">
        <v>7.2</v>
      </c>
      <c r="L7200" s="15">
        <v>8.6999999999999993</v>
      </c>
      <c r="N7200" s="88">
        <v>12.6</v>
      </c>
      <c r="O7200" s="104">
        <v>12.1</v>
      </c>
      <c r="Q7200" s="11">
        <v>12</v>
      </c>
      <c r="R7200" s="11">
        <v>10.7</v>
      </c>
      <c r="S7200" s="11">
        <v>5.5</v>
      </c>
      <c r="T7200" s="11">
        <v>11.1</v>
      </c>
      <c r="U7200" s="11">
        <v>11.3</v>
      </c>
      <c r="V7200" s="11">
        <v>10.199999999999999</v>
      </c>
      <c r="W7200" s="11">
        <v>10.199999999999999</v>
      </c>
      <c r="X7200" s="11">
        <v>10.8</v>
      </c>
      <c r="Y7200" s="78"/>
      <c r="Z7200" s="11">
        <v>65.39</v>
      </c>
      <c r="AA7200" s="11">
        <v>142.16</v>
      </c>
      <c r="AB7200" s="11">
        <v>102.98</v>
      </c>
      <c r="AC7200" s="11">
        <v>0.19</v>
      </c>
      <c r="AD7200" s="11">
        <v>9.77</v>
      </c>
    </row>
    <row r="7201" spans="1:30" x14ac:dyDescent="0.25">
      <c r="A7201" s="1">
        <v>2019</v>
      </c>
      <c r="B7201" s="1">
        <v>10</v>
      </c>
      <c r="C7201" s="1">
        <v>27</v>
      </c>
      <c r="D7201" s="3">
        <v>0.83333333333333337</v>
      </c>
      <c r="E7201" s="5">
        <v>7197</v>
      </c>
      <c r="G7201" s="15">
        <v>8.1999999999999993</v>
      </c>
      <c r="H7201" s="15">
        <v>7.1</v>
      </c>
      <c r="I7201" s="15">
        <v>10.6</v>
      </c>
      <c r="J7201" s="15">
        <v>5.7</v>
      </c>
      <c r="K7201" s="15">
        <v>6.2</v>
      </c>
      <c r="L7201" s="15">
        <v>8.1999999999999993</v>
      </c>
      <c r="N7201" s="88">
        <v>12.6</v>
      </c>
      <c r="O7201" s="104">
        <v>12.1</v>
      </c>
      <c r="Q7201" s="11">
        <v>12</v>
      </c>
      <c r="R7201" s="11">
        <v>10.7</v>
      </c>
      <c r="S7201" s="11">
        <v>5.5</v>
      </c>
      <c r="T7201" s="11">
        <v>11.1</v>
      </c>
      <c r="U7201" s="11">
        <v>11.3</v>
      </c>
      <c r="V7201" s="11">
        <v>10.199999999999999</v>
      </c>
      <c r="W7201" s="11">
        <v>10.199999999999999</v>
      </c>
      <c r="X7201" s="11">
        <v>10.8</v>
      </c>
      <c r="Y7201" s="78"/>
      <c r="Z7201" s="11">
        <v>65.39</v>
      </c>
      <c r="AA7201" s="11">
        <v>142.16</v>
      </c>
      <c r="AB7201" s="11">
        <v>102.98</v>
      </c>
      <c r="AC7201" s="11">
        <v>0.19</v>
      </c>
      <c r="AD7201" s="11">
        <v>9.77</v>
      </c>
    </row>
    <row r="7202" spans="1:30" x14ac:dyDescent="0.25">
      <c r="A7202" s="1">
        <v>2019</v>
      </c>
      <c r="B7202" s="1">
        <v>10</v>
      </c>
      <c r="C7202" s="1">
        <v>27</v>
      </c>
      <c r="D7202" s="3">
        <v>0.875</v>
      </c>
      <c r="E7202" s="5">
        <v>7198</v>
      </c>
      <c r="G7202" s="15">
        <v>7.8</v>
      </c>
      <c r="H7202" s="15">
        <v>6.6</v>
      </c>
      <c r="I7202" s="15">
        <v>9.1</v>
      </c>
      <c r="J7202" s="15">
        <v>4.7</v>
      </c>
      <c r="K7202" s="15">
        <v>5.6</v>
      </c>
      <c r="L7202" s="15">
        <v>7.3</v>
      </c>
      <c r="N7202" s="88">
        <v>12.6</v>
      </c>
      <c r="O7202" s="104">
        <v>12.1</v>
      </c>
      <c r="Q7202" s="11">
        <v>12</v>
      </c>
      <c r="R7202" s="11">
        <v>10.7</v>
      </c>
      <c r="S7202" s="11">
        <v>5.5</v>
      </c>
      <c r="T7202" s="11">
        <v>11.1</v>
      </c>
      <c r="U7202" s="11">
        <v>11.3</v>
      </c>
      <c r="V7202" s="11">
        <v>10.199999999999999</v>
      </c>
      <c r="W7202" s="11">
        <v>10.199999999999999</v>
      </c>
      <c r="X7202" s="11">
        <v>10.8</v>
      </c>
      <c r="Y7202" s="78"/>
      <c r="Z7202" s="11">
        <v>65.39</v>
      </c>
      <c r="AA7202" s="11">
        <v>142.16</v>
      </c>
      <c r="AB7202" s="11">
        <v>102.98</v>
      </c>
      <c r="AC7202" s="11">
        <v>0.19</v>
      </c>
      <c r="AD7202" s="11">
        <v>9.77</v>
      </c>
    </row>
    <row r="7203" spans="1:30" x14ac:dyDescent="0.25">
      <c r="A7203" s="1">
        <v>2019</v>
      </c>
      <c r="B7203" s="1">
        <v>10</v>
      </c>
      <c r="C7203" s="1">
        <v>27</v>
      </c>
      <c r="D7203" s="3">
        <v>0.91666666666666663</v>
      </c>
      <c r="E7203" s="5">
        <v>7199</v>
      </c>
      <c r="G7203" s="15">
        <v>7.3</v>
      </c>
      <c r="H7203" s="15">
        <v>6.1</v>
      </c>
      <c r="I7203" s="15">
        <v>10.6</v>
      </c>
      <c r="J7203" s="15">
        <v>3.3</v>
      </c>
      <c r="K7203" s="15">
        <v>5.3</v>
      </c>
      <c r="L7203" s="15">
        <v>7</v>
      </c>
      <c r="N7203" s="88">
        <v>12.6</v>
      </c>
      <c r="O7203" s="104">
        <v>12.1</v>
      </c>
      <c r="Q7203" s="11">
        <v>12</v>
      </c>
      <c r="R7203" s="11">
        <v>10.7</v>
      </c>
      <c r="S7203" s="11">
        <v>5.5</v>
      </c>
      <c r="T7203" s="11">
        <v>11.1</v>
      </c>
      <c r="U7203" s="11">
        <v>11.3</v>
      </c>
      <c r="V7203" s="11">
        <v>10.199999999999999</v>
      </c>
      <c r="W7203" s="11">
        <v>10.199999999999999</v>
      </c>
      <c r="X7203" s="11">
        <v>10.8</v>
      </c>
      <c r="Y7203" s="78"/>
      <c r="Z7203" s="11">
        <v>65.39</v>
      </c>
      <c r="AA7203" s="11">
        <v>142.16</v>
      </c>
      <c r="AB7203" s="11">
        <v>102.98</v>
      </c>
      <c r="AC7203" s="11">
        <v>0.19</v>
      </c>
      <c r="AD7203" s="11">
        <v>9.77</v>
      </c>
    </row>
    <row r="7204" spans="1:30" x14ac:dyDescent="0.25">
      <c r="A7204" s="1">
        <v>2019</v>
      </c>
      <c r="B7204" s="1">
        <v>10</v>
      </c>
      <c r="C7204" s="1">
        <v>27</v>
      </c>
      <c r="D7204" s="3">
        <v>0.95833333333333337</v>
      </c>
      <c r="E7204" s="5">
        <v>7200</v>
      </c>
      <c r="G7204" s="15">
        <v>7.2</v>
      </c>
      <c r="H7204" s="15">
        <v>5.7</v>
      </c>
      <c r="I7204" s="15">
        <v>10.9</v>
      </c>
      <c r="J7204" s="15">
        <v>3.6</v>
      </c>
      <c r="K7204" s="15">
        <v>5.7</v>
      </c>
      <c r="L7204" s="15">
        <v>6.3</v>
      </c>
      <c r="N7204" s="88">
        <v>12.6</v>
      </c>
      <c r="O7204" s="104">
        <v>12.1</v>
      </c>
      <c r="Q7204" s="11">
        <v>12</v>
      </c>
      <c r="R7204" s="11">
        <v>10.7</v>
      </c>
      <c r="S7204" s="11">
        <v>5.5</v>
      </c>
      <c r="T7204" s="11">
        <v>11.1</v>
      </c>
      <c r="U7204" s="11">
        <v>11.3</v>
      </c>
      <c r="V7204" s="11">
        <v>10.199999999999999</v>
      </c>
      <c r="W7204" s="11">
        <v>10.199999999999999</v>
      </c>
      <c r="X7204" s="11">
        <v>10.8</v>
      </c>
      <c r="Y7204" s="78"/>
      <c r="Z7204" s="11">
        <v>65.39</v>
      </c>
      <c r="AA7204" s="11">
        <v>142.16</v>
      </c>
      <c r="AB7204" s="11">
        <v>102.98</v>
      </c>
      <c r="AC7204" s="11">
        <v>0.19</v>
      </c>
      <c r="AD7204" s="11">
        <v>9.77</v>
      </c>
    </row>
    <row r="7205" spans="1:30" x14ac:dyDescent="0.25">
      <c r="A7205" s="1">
        <v>2019</v>
      </c>
      <c r="B7205" s="1">
        <v>10</v>
      </c>
      <c r="C7205" s="1">
        <v>28</v>
      </c>
      <c r="D7205" s="3">
        <v>0</v>
      </c>
      <c r="E7205" s="5">
        <v>7201</v>
      </c>
      <c r="G7205" s="15">
        <v>6.4</v>
      </c>
      <c r="H7205" s="15">
        <v>6.2</v>
      </c>
      <c r="I7205" s="15">
        <v>10.3</v>
      </c>
      <c r="J7205" s="15">
        <v>4.7</v>
      </c>
      <c r="K7205" s="15">
        <v>6</v>
      </c>
      <c r="L7205" s="15">
        <v>5.7</v>
      </c>
      <c r="N7205" s="88">
        <v>12</v>
      </c>
      <c r="O7205" s="104">
        <v>10.8</v>
      </c>
      <c r="Q7205" s="11">
        <v>11.1</v>
      </c>
      <c r="R7205" s="11">
        <v>9.6999999999999993</v>
      </c>
      <c r="S7205" s="11">
        <v>6</v>
      </c>
      <c r="T7205" s="11">
        <v>10.7</v>
      </c>
      <c r="U7205" s="11">
        <v>10.199999999999999</v>
      </c>
      <c r="V7205" s="11">
        <v>9.9</v>
      </c>
      <c r="W7205" s="11">
        <v>8.1999999999999993</v>
      </c>
      <c r="X7205" s="11">
        <v>10.3</v>
      </c>
      <c r="Y7205" s="78"/>
      <c r="Z7205" s="11">
        <v>63.81</v>
      </c>
      <c r="AA7205" s="11">
        <v>143.19</v>
      </c>
      <c r="AB7205" s="11">
        <v>105.26</v>
      </c>
      <c r="AC7205" s="11">
        <v>0.22</v>
      </c>
      <c r="AD7205" s="11">
        <v>9.98</v>
      </c>
    </row>
    <row r="7206" spans="1:30" x14ac:dyDescent="0.25">
      <c r="A7206" s="1">
        <v>2019</v>
      </c>
      <c r="B7206" s="1">
        <v>10</v>
      </c>
      <c r="C7206" s="1">
        <v>28</v>
      </c>
      <c r="D7206" s="3">
        <v>4.1666666666666664E-2</v>
      </c>
      <c r="E7206" s="5">
        <v>7202</v>
      </c>
      <c r="G7206" s="15">
        <v>6.4</v>
      </c>
      <c r="H7206" s="15">
        <v>6.4</v>
      </c>
      <c r="I7206" s="15">
        <v>10.3</v>
      </c>
      <c r="J7206" s="15">
        <v>5.0999999999999996</v>
      </c>
      <c r="K7206" s="15">
        <v>5.9</v>
      </c>
      <c r="L7206" s="15">
        <v>5.6</v>
      </c>
      <c r="N7206" s="88">
        <v>12</v>
      </c>
      <c r="O7206" s="104">
        <v>10.8</v>
      </c>
      <c r="Q7206" s="11">
        <v>11.1</v>
      </c>
      <c r="R7206" s="11">
        <v>9.6999999999999993</v>
      </c>
      <c r="S7206" s="11">
        <v>6</v>
      </c>
      <c r="T7206" s="11">
        <v>10.7</v>
      </c>
      <c r="U7206" s="11">
        <v>10.199999999999999</v>
      </c>
      <c r="V7206" s="11">
        <v>9.9</v>
      </c>
      <c r="W7206" s="11">
        <v>8.1999999999999993</v>
      </c>
      <c r="X7206" s="11">
        <v>10.3</v>
      </c>
      <c r="Y7206" s="78"/>
      <c r="Z7206" s="11">
        <v>63.81</v>
      </c>
      <c r="AA7206" s="11">
        <v>143.19</v>
      </c>
      <c r="AB7206" s="11">
        <v>105.26</v>
      </c>
      <c r="AC7206" s="11">
        <v>0.22</v>
      </c>
      <c r="AD7206" s="11">
        <v>9.98</v>
      </c>
    </row>
    <row r="7207" spans="1:30" x14ac:dyDescent="0.25">
      <c r="A7207" s="1">
        <v>2019</v>
      </c>
      <c r="B7207" s="1">
        <v>10</v>
      </c>
      <c r="C7207" s="1">
        <v>28</v>
      </c>
      <c r="D7207" s="3">
        <v>8.3333333333333329E-2</v>
      </c>
      <c r="E7207" s="5">
        <v>7203</v>
      </c>
      <c r="G7207" s="15">
        <v>6.4</v>
      </c>
      <c r="H7207" s="15">
        <v>6.4</v>
      </c>
      <c r="I7207" s="15">
        <v>10.1</v>
      </c>
      <c r="J7207" s="15">
        <v>5.3</v>
      </c>
      <c r="K7207" s="15">
        <v>5.8</v>
      </c>
      <c r="L7207" s="15">
        <v>5.4</v>
      </c>
      <c r="N7207" s="88">
        <v>12</v>
      </c>
      <c r="O7207" s="104">
        <v>10.8</v>
      </c>
      <c r="Q7207" s="11">
        <v>11.1</v>
      </c>
      <c r="R7207" s="11">
        <v>9.6999999999999993</v>
      </c>
      <c r="S7207" s="11">
        <v>6</v>
      </c>
      <c r="T7207" s="11">
        <v>10.7</v>
      </c>
      <c r="U7207" s="11">
        <v>10.199999999999999</v>
      </c>
      <c r="V7207" s="11">
        <v>9.9</v>
      </c>
      <c r="W7207" s="11">
        <v>8.1999999999999993</v>
      </c>
      <c r="X7207" s="11">
        <v>10.3</v>
      </c>
      <c r="Y7207" s="78"/>
      <c r="Z7207" s="11">
        <v>63.81</v>
      </c>
      <c r="AA7207" s="11">
        <v>143.19</v>
      </c>
      <c r="AB7207" s="11">
        <v>105.26</v>
      </c>
      <c r="AC7207" s="11">
        <v>0.22</v>
      </c>
      <c r="AD7207" s="11">
        <v>9.98</v>
      </c>
    </row>
    <row r="7208" spans="1:30" x14ac:dyDescent="0.25">
      <c r="A7208" s="1">
        <v>2019</v>
      </c>
      <c r="B7208" s="1">
        <v>10</v>
      </c>
      <c r="C7208" s="1">
        <v>28</v>
      </c>
      <c r="D7208" s="3">
        <v>0.125</v>
      </c>
      <c r="E7208" s="5">
        <v>7204</v>
      </c>
      <c r="G7208" s="15">
        <v>6.3</v>
      </c>
      <c r="H7208" s="15">
        <v>6.7</v>
      </c>
      <c r="I7208" s="15">
        <v>10.1</v>
      </c>
      <c r="J7208" s="15">
        <v>4.9000000000000004</v>
      </c>
      <c r="K7208" s="15">
        <v>5.9</v>
      </c>
      <c r="L7208" s="15">
        <v>4.9000000000000004</v>
      </c>
      <c r="N7208" s="88">
        <v>12</v>
      </c>
      <c r="O7208" s="104">
        <v>10.8</v>
      </c>
      <c r="Q7208" s="11">
        <v>11.1</v>
      </c>
      <c r="R7208" s="11">
        <v>9.6999999999999993</v>
      </c>
      <c r="S7208" s="11">
        <v>6</v>
      </c>
      <c r="T7208" s="11">
        <v>10.7</v>
      </c>
      <c r="U7208" s="11">
        <v>10.199999999999999</v>
      </c>
      <c r="V7208" s="11">
        <v>9.9</v>
      </c>
      <c r="W7208" s="11">
        <v>8.1999999999999993</v>
      </c>
      <c r="X7208" s="11">
        <v>10.3</v>
      </c>
      <c r="Y7208" s="78"/>
      <c r="Z7208" s="11">
        <v>63.81</v>
      </c>
      <c r="AA7208" s="11">
        <v>143.19</v>
      </c>
      <c r="AB7208" s="11">
        <v>105.26</v>
      </c>
      <c r="AC7208" s="11">
        <v>0.22</v>
      </c>
      <c r="AD7208" s="11">
        <v>9.98</v>
      </c>
    </row>
    <row r="7209" spans="1:30" x14ac:dyDescent="0.25">
      <c r="A7209" s="1">
        <v>2019</v>
      </c>
      <c r="B7209" s="1">
        <v>10</v>
      </c>
      <c r="C7209" s="1">
        <v>28</v>
      </c>
      <c r="D7209" s="3">
        <v>0.16666666666666666</v>
      </c>
      <c r="E7209" s="5">
        <v>7205</v>
      </c>
      <c r="G7209" s="15">
        <v>6.7</v>
      </c>
      <c r="H7209" s="15">
        <v>6.5</v>
      </c>
      <c r="I7209" s="15">
        <v>8.1999999999999993</v>
      </c>
      <c r="J7209" s="15">
        <v>5.3</v>
      </c>
      <c r="K7209" s="15">
        <v>6</v>
      </c>
      <c r="L7209" s="15">
        <v>5</v>
      </c>
      <c r="N7209" s="88">
        <v>12</v>
      </c>
      <c r="O7209" s="104">
        <v>10.8</v>
      </c>
      <c r="Q7209" s="11">
        <v>11.1</v>
      </c>
      <c r="R7209" s="11">
        <v>9.6999999999999993</v>
      </c>
      <c r="S7209" s="11">
        <v>6</v>
      </c>
      <c r="T7209" s="11">
        <v>10.7</v>
      </c>
      <c r="U7209" s="11">
        <v>10.199999999999999</v>
      </c>
      <c r="V7209" s="11">
        <v>9.9</v>
      </c>
      <c r="W7209" s="11">
        <v>8.1999999999999993</v>
      </c>
      <c r="X7209" s="11">
        <v>10.3</v>
      </c>
      <c r="Y7209" s="78"/>
      <c r="Z7209" s="11">
        <v>63.81</v>
      </c>
      <c r="AA7209" s="11">
        <v>143.19</v>
      </c>
      <c r="AB7209" s="11">
        <v>105.26</v>
      </c>
      <c r="AC7209" s="11">
        <v>0.22</v>
      </c>
      <c r="AD7209" s="11">
        <v>9.98</v>
      </c>
    </row>
    <row r="7210" spans="1:30" x14ac:dyDescent="0.25">
      <c r="A7210" s="1">
        <v>2019</v>
      </c>
      <c r="B7210" s="1">
        <v>10</v>
      </c>
      <c r="C7210" s="1">
        <v>28</v>
      </c>
      <c r="D7210" s="3">
        <v>0.20833333333333334</v>
      </c>
      <c r="E7210" s="5">
        <v>7206</v>
      </c>
      <c r="G7210" s="15">
        <v>6</v>
      </c>
      <c r="H7210" s="15">
        <v>6.2</v>
      </c>
      <c r="I7210" s="15">
        <v>9.3000000000000007</v>
      </c>
      <c r="J7210" s="15">
        <v>5.3</v>
      </c>
      <c r="K7210" s="15">
        <v>5.8</v>
      </c>
      <c r="L7210" s="15">
        <v>5.4</v>
      </c>
      <c r="N7210" s="88">
        <v>12</v>
      </c>
      <c r="O7210" s="104">
        <v>10.8</v>
      </c>
      <c r="Q7210" s="11">
        <v>11.1</v>
      </c>
      <c r="R7210" s="11">
        <v>9.6999999999999993</v>
      </c>
      <c r="S7210" s="11">
        <v>6</v>
      </c>
      <c r="T7210" s="11">
        <v>10.7</v>
      </c>
      <c r="U7210" s="11">
        <v>10.199999999999999</v>
      </c>
      <c r="V7210" s="11">
        <v>9.9</v>
      </c>
      <c r="W7210" s="11">
        <v>8.1999999999999993</v>
      </c>
      <c r="X7210" s="11">
        <v>10.3</v>
      </c>
      <c r="Y7210" s="78"/>
      <c r="Z7210" s="11">
        <v>63.81</v>
      </c>
      <c r="AA7210" s="11">
        <v>143.19</v>
      </c>
      <c r="AB7210" s="11">
        <v>105.26</v>
      </c>
      <c r="AC7210" s="11">
        <v>0.22</v>
      </c>
      <c r="AD7210" s="11">
        <v>9.98</v>
      </c>
    </row>
    <row r="7211" spans="1:30" x14ac:dyDescent="0.25">
      <c r="A7211" s="1">
        <v>2019</v>
      </c>
      <c r="B7211" s="1">
        <v>10</v>
      </c>
      <c r="C7211" s="1">
        <v>28</v>
      </c>
      <c r="D7211" s="3">
        <v>0.25</v>
      </c>
      <c r="E7211" s="5">
        <v>7207</v>
      </c>
      <c r="G7211" s="15">
        <v>5.9</v>
      </c>
      <c r="H7211" s="15">
        <v>6</v>
      </c>
      <c r="I7211" s="15">
        <v>9.3000000000000007</v>
      </c>
      <c r="J7211" s="15">
        <v>5</v>
      </c>
      <c r="K7211" s="15">
        <v>5.6</v>
      </c>
      <c r="L7211" s="15">
        <v>5.2</v>
      </c>
      <c r="N7211" s="88">
        <v>12</v>
      </c>
      <c r="O7211" s="104">
        <v>10.8</v>
      </c>
      <c r="Q7211" s="11">
        <v>11.1</v>
      </c>
      <c r="R7211" s="11">
        <v>9.6999999999999993</v>
      </c>
      <c r="S7211" s="11">
        <v>6</v>
      </c>
      <c r="T7211" s="11">
        <v>10.7</v>
      </c>
      <c r="U7211" s="11">
        <v>10.199999999999999</v>
      </c>
      <c r="V7211" s="11">
        <v>9.9</v>
      </c>
      <c r="W7211" s="11">
        <v>8.1999999999999993</v>
      </c>
      <c r="X7211" s="11">
        <v>10.3</v>
      </c>
      <c r="Y7211" s="78"/>
      <c r="Z7211" s="11">
        <v>63.81</v>
      </c>
      <c r="AA7211" s="11">
        <v>143.19</v>
      </c>
      <c r="AB7211" s="11">
        <v>105.26</v>
      </c>
      <c r="AC7211" s="11">
        <v>0.22</v>
      </c>
      <c r="AD7211" s="11">
        <v>9.98</v>
      </c>
    </row>
    <row r="7212" spans="1:30" x14ac:dyDescent="0.25">
      <c r="A7212" s="1">
        <v>2019</v>
      </c>
      <c r="B7212" s="1">
        <v>10</v>
      </c>
      <c r="C7212" s="1">
        <v>28</v>
      </c>
      <c r="D7212" s="3">
        <v>0.29166666666666669</v>
      </c>
      <c r="E7212" s="5">
        <v>7208</v>
      </c>
      <c r="G7212" s="15">
        <v>6.7</v>
      </c>
      <c r="H7212" s="15">
        <v>6.3</v>
      </c>
      <c r="I7212" s="15">
        <v>9.6</v>
      </c>
      <c r="J7212" s="15">
        <v>5.5</v>
      </c>
      <c r="K7212" s="15">
        <v>6</v>
      </c>
      <c r="L7212" s="15">
        <v>5.6</v>
      </c>
      <c r="N7212" s="88">
        <v>12</v>
      </c>
      <c r="O7212" s="104">
        <v>10.8</v>
      </c>
      <c r="Q7212" s="11">
        <v>11.1</v>
      </c>
      <c r="R7212" s="11">
        <v>9.6999999999999993</v>
      </c>
      <c r="S7212" s="11">
        <v>6</v>
      </c>
      <c r="T7212" s="11">
        <v>10.7</v>
      </c>
      <c r="U7212" s="11">
        <v>10.199999999999999</v>
      </c>
      <c r="V7212" s="11">
        <v>9.9</v>
      </c>
      <c r="W7212" s="11">
        <v>8.1999999999999993</v>
      </c>
      <c r="X7212" s="11">
        <v>10.3</v>
      </c>
      <c r="Y7212" s="78"/>
      <c r="Z7212" s="11">
        <v>63.81</v>
      </c>
      <c r="AA7212" s="11">
        <v>143.19</v>
      </c>
      <c r="AB7212" s="11">
        <v>105.26</v>
      </c>
      <c r="AC7212" s="11">
        <v>0.22</v>
      </c>
      <c r="AD7212" s="11">
        <v>9.98</v>
      </c>
    </row>
    <row r="7213" spans="1:30" x14ac:dyDescent="0.25">
      <c r="A7213" s="1">
        <v>2019</v>
      </c>
      <c r="B7213" s="1">
        <v>10</v>
      </c>
      <c r="C7213" s="1">
        <v>28</v>
      </c>
      <c r="D7213" s="3">
        <v>0.33333333333333331</v>
      </c>
      <c r="E7213" s="5">
        <v>7209</v>
      </c>
      <c r="G7213" s="15">
        <v>7.3</v>
      </c>
      <c r="H7213" s="15">
        <v>7</v>
      </c>
      <c r="I7213" s="15">
        <v>8.1999999999999993</v>
      </c>
      <c r="J7213" s="15">
        <v>6.9</v>
      </c>
      <c r="K7213" s="15">
        <v>6.9</v>
      </c>
      <c r="L7213" s="15">
        <v>6.4</v>
      </c>
      <c r="N7213" s="88">
        <v>12</v>
      </c>
      <c r="O7213" s="104">
        <v>10.8</v>
      </c>
      <c r="Q7213" s="11">
        <v>11.1</v>
      </c>
      <c r="R7213" s="11">
        <v>9.6999999999999993</v>
      </c>
      <c r="S7213" s="11">
        <v>6</v>
      </c>
      <c r="T7213" s="11">
        <v>10.7</v>
      </c>
      <c r="U7213" s="11">
        <v>10.199999999999999</v>
      </c>
      <c r="V7213" s="11">
        <v>9.9</v>
      </c>
      <c r="W7213" s="11">
        <v>8.1999999999999993</v>
      </c>
      <c r="X7213" s="11">
        <v>10.3</v>
      </c>
      <c r="Y7213" s="78"/>
      <c r="Z7213" s="11">
        <v>63.81</v>
      </c>
      <c r="AA7213" s="11">
        <v>143.19</v>
      </c>
      <c r="AB7213" s="11">
        <v>105.26</v>
      </c>
      <c r="AC7213" s="11">
        <v>0.22</v>
      </c>
      <c r="AD7213" s="11">
        <v>9.98</v>
      </c>
    </row>
    <row r="7214" spans="1:30" x14ac:dyDescent="0.25">
      <c r="A7214" s="1">
        <v>2019</v>
      </c>
      <c r="B7214" s="1">
        <v>10</v>
      </c>
      <c r="C7214" s="1">
        <v>28</v>
      </c>
      <c r="D7214" s="3">
        <v>0.375</v>
      </c>
      <c r="E7214" s="5">
        <v>7210</v>
      </c>
      <c r="G7214" s="15">
        <v>7.3</v>
      </c>
      <c r="H7214" s="15">
        <v>7.3</v>
      </c>
      <c r="I7214" s="15">
        <v>8</v>
      </c>
      <c r="J7214" s="15">
        <v>7.7</v>
      </c>
      <c r="K7214" s="15">
        <v>7.9</v>
      </c>
      <c r="L7214" s="15">
        <v>7.2</v>
      </c>
      <c r="N7214" s="88">
        <v>12</v>
      </c>
      <c r="O7214" s="104">
        <v>10.8</v>
      </c>
      <c r="Q7214" s="11">
        <v>11.1</v>
      </c>
      <c r="R7214" s="11">
        <v>9.6999999999999993</v>
      </c>
      <c r="S7214" s="11">
        <v>6</v>
      </c>
      <c r="T7214" s="11">
        <v>10.7</v>
      </c>
      <c r="U7214" s="11">
        <v>10.199999999999999</v>
      </c>
      <c r="V7214" s="11">
        <v>9.9</v>
      </c>
      <c r="W7214" s="11">
        <v>8.1999999999999993</v>
      </c>
      <c r="X7214" s="11">
        <v>10.3</v>
      </c>
      <c r="Y7214" s="78"/>
      <c r="Z7214" s="11">
        <v>63.81</v>
      </c>
      <c r="AA7214" s="11">
        <v>143.19</v>
      </c>
      <c r="AB7214" s="11">
        <v>105.26</v>
      </c>
      <c r="AC7214" s="11">
        <v>0.22</v>
      </c>
      <c r="AD7214" s="11">
        <v>9.98</v>
      </c>
    </row>
    <row r="7215" spans="1:30" x14ac:dyDescent="0.25">
      <c r="A7215" s="1">
        <v>2019</v>
      </c>
      <c r="B7215" s="1">
        <v>10</v>
      </c>
      <c r="C7215" s="1">
        <v>28</v>
      </c>
      <c r="D7215" s="3">
        <v>0.41666666666666669</v>
      </c>
      <c r="E7215" s="5">
        <v>7211</v>
      </c>
      <c r="G7215" s="15">
        <v>7.1</v>
      </c>
      <c r="H7215" s="15">
        <v>8.6</v>
      </c>
      <c r="I7215" s="15">
        <v>9.1</v>
      </c>
      <c r="J7215" s="15">
        <v>8.6999999999999993</v>
      </c>
      <c r="K7215" s="15">
        <v>8.6</v>
      </c>
      <c r="L7215" s="15">
        <v>8.1</v>
      </c>
      <c r="N7215" s="88">
        <v>12</v>
      </c>
      <c r="O7215" s="104">
        <v>10.8</v>
      </c>
      <c r="Q7215" s="11">
        <v>11.1</v>
      </c>
      <c r="R7215" s="11">
        <v>9.6999999999999993</v>
      </c>
      <c r="S7215" s="11">
        <v>6</v>
      </c>
      <c r="T7215" s="11">
        <v>10.7</v>
      </c>
      <c r="U7215" s="11">
        <v>10.199999999999999</v>
      </c>
      <c r="V7215" s="11">
        <v>9.9</v>
      </c>
      <c r="W7215" s="11">
        <v>8.1999999999999993</v>
      </c>
      <c r="X7215" s="11">
        <v>10.3</v>
      </c>
      <c r="Y7215" s="78"/>
      <c r="Z7215" s="11">
        <v>63.81</v>
      </c>
      <c r="AA7215" s="11">
        <v>143.19</v>
      </c>
      <c r="AB7215" s="11">
        <v>105.26</v>
      </c>
      <c r="AC7215" s="11">
        <v>0.22</v>
      </c>
      <c r="AD7215" s="11">
        <v>9.98</v>
      </c>
    </row>
    <row r="7216" spans="1:30" x14ac:dyDescent="0.25">
      <c r="A7216" s="1">
        <v>2019</v>
      </c>
      <c r="B7216" s="1">
        <v>10</v>
      </c>
      <c r="C7216" s="1">
        <v>28</v>
      </c>
      <c r="D7216" s="3">
        <v>0.45833333333333331</v>
      </c>
      <c r="E7216" s="5">
        <v>7212</v>
      </c>
      <c r="G7216" s="15">
        <v>8.1999999999999993</v>
      </c>
      <c r="H7216" s="15">
        <v>9</v>
      </c>
      <c r="I7216" s="15">
        <v>8.1</v>
      </c>
      <c r="J7216" s="15">
        <v>9.5</v>
      </c>
      <c r="K7216" s="15">
        <v>8.1</v>
      </c>
      <c r="L7216" s="15">
        <v>7.5</v>
      </c>
      <c r="N7216" s="88">
        <v>12</v>
      </c>
      <c r="O7216" s="104">
        <v>10.8</v>
      </c>
      <c r="Q7216" s="11">
        <v>11.1</v>
      </c>
      <c r="R7216" s="11">
        <v>9.6999999999999993</v>
      </c>
      <c r="S7216" s="11">
        <v>6</v>
      </c>
      <c r="T7216" s="11">
        <v>10.7</v>
      </c>
      <c r="U7216" s="11">
        <v>10.199999999999999</v>
      </c>
      <c r="V7216" s="11">
        <v>9.9</v>
      </c>
      <c r="W7216" s="11">
        <v>8.1999999999999993</v>
      </c>
      <c r="X7216" s="11">
        <v>10.3</v>
      </c>
      <c r="Y7216" s="78"/>
      <c r="Z7216" s="11">
        <v>63.81</v>
      </c>
      <c r="AA7216" s="11">
        <v>143.19</v>
      </c>
      <c r="AB7216" s="11">
        <v>105.26</v>
      </c>
      <c r="AC7216" s="11">
        <v>0.22</v>
      </c>
      <c r="AD7216" s="11">
        <v>9.98</v>
      </c>
    </row>
    <row r="7217" spans="1:30" x14ac:dyDescent="0.25">
      <c r="A7217" s="1">
        <v>2019</v>
      </c>
      <c r="B7217" s="1">
        <v>10</v>
      </c>
      <c r="C7217" s="1">
        <v>28</v>
      </c>
      <c r="D7217" s="3">
        <v>0.5</v>
      </c>
      <c r="E7217" s="5">
        <v>7213</v>
      </c>
      <c r="G7217" s="15">
        <v>8.8000000000000007</v>
      </c>
      <c r="H7217" s="15">
        <v>8.6</v>
      </c>
      <c r="I7217" s="15">
        <v>8.3000000000000007</v>
      </c>
      <c r="J7217" s="15">
        <v>8.1999999999999993</v>
      </c>
      <c r="K7217" s="15">
        <v>7.8</v>
      </c>
      <c r="L7217" s="15">
        <v>6.8</v>
      </c>
      <c r="N7217" s="88">
        <v>12.2</v>
      </c>
      <c r="O7217" s="104">
        <v>10.8</v>
      </c>
      <c r="Q7217" s="11">
        <v>11.1</v>
      </c>
      <c r="R7217" s="11">
        <v>9.6999999999999993</v>
      </c>
      <c r="S7217" s="11">
        <v>6</v>
      </c>
      <c r="T7217" s="11">
        <v>10.7</v>
      </c>
      <c r="U7217" s="11">
        <v>10.199999999999999</v>
      </c>
      <c r="V7217" s="11">
        <v>9.9</v>
      </c>
      <c r="W7217" s="11">
        <v>8.1999999999999993</v>
      </c>
      <c r="X7217" s="11">
        <v>10.3</v>
      </c>
      <c r="Y7217" s="78"/>
      <c r="Z7217" s="11">
        <v>63.81</v>
      </c>
      <c r="AA7217" s="11">
        <v>143.19</v>
      </c>
      <c r="AB7217" s="11">
        <v>105.26</v>
      </c>
      <c r="AC7217" s="11">
        <v>0.22</v>
      </c>
      <c r="AD7217" s="11">
        <v>9.98</v>
      </c>
    </row>
    <row r="7218" spans="1:30" x14ac:dyDescent="0.25">
      <c r="A7218" s="1">
        <v>2019</v>
      </c>
      <c r="B7218" s="1">
        <v>10</v>
      </c>
      <c r="C7218" s="1">
        <v>28</v>
      </c>
      <c r="D7218" s="3">
        <v>0.54166666666666663</v>
      </c>
      <c r="E7218" s="5">
        <v>7214</v>
      </c>
      <c r="G7218" s="15">
        <v>8.3000000000000007</v>
      </c>
      <c r="H7218" s="15">
        <v>7.4</v>
      </c>
      <c r="I7218" s="15">
        <v>8.8000000000000007</v>
      </c>
      <c r="J7218" s="15">
        <v>8.1999999999999993</v>
      </c>
      <c r="K7218" s="15">
        <v>7.9</v>
      </c>
      <c r="L7218" s="15">
        <v>7</v>
      </c>
      <c r="N7218" s="88">
        <v>12.2</v>
      </c>
      <c r="O7218" s="104">
        <v>10.8</v>
      </c>
      <c r="Q7218" s="11">
        <v>11.1</v>
      </c>
      <c r="R7218" s="11">
        <v>9.6999999999999993</v>
      </c>
      <c r="S7218" s="11">
        <v>6</v>
      </c>
      <c r="T7218" s="11">
        <v>10.7</v>
      </c>
      <c r="U7218" s="11">
        <v>10.199999999999999</v>
      </c>
      <c r="V7218" s="11">
        <v>9.9</v>
      </c>
      <c r="W7218" s="11">
        <v>8.1999999999999993</v>
      </c>
      <c r="X7218" s="11">
        <v>10.3</v>
      </c>
      <c r="Y7218" s="78"/>
      <c r="Z7218" s="11">
        <v>63.81</v>
      </c>
      <c r="AA7218" s="11">
        <v>143.19</v>
      </c>
      <c r="AB7218" s="11">
        <v>105.26</v>
      </c>
      <c r="AC7218" s="11">
        <v>0.22</v>
      </c>
      <c r="AD7218" s="11">
        <v>9.98</v>
      </c>
    </row>
    <row r="7219" spans="1:30" x14ac:dyDescent="0.25">
      <c r="A7219" s="1">
        <v>2019</v>
      </c>
      <c r="B7219" s="1">
        <v>10</v>
      </c>
      <c r="C7219" s="1">
        <v>28</v>
      </c>
      <c r="D7219" s="3">
        <v>0.58333333333333337</v>
      </c>
      <c r="E7219" s="5">
        <v>7215</v>
      </c>
      <c r="G7219" s="15">
        <v>8</v>
      </c>
      <c r="H7219" s="15">
        <v>7.1</v>
      </c>
      <c r="I7219" s="15">
        <v>8</v>
      </c>
      <c r="J7219" s="15">
        <v>6.7</v>
      </c>
      <c r="K7219" s="15">
        <v>7.8</v>
      </c>
      <c r="L7219" s="15">
        <v>6.9</v>
      </c>
      <c r="N7219" s="88">
        <v>12.2</v>
      </c>
      <c r="O7219" s="104">
        <v>10.8</v>
      </c>
      <c r="Q7219" s="11">
        <v>11.1</v>
      </c>
      <c r="R7219" s="11">
        <v>9.6999999999999993</v>
      </c>
      <c r="S7219" s="11">
        <v>6</v>
      </c>
      <c r="T7219" s="11">
        <v>10.7</v>
      </c>
      <c r="U7219" s="11">
        <v>10.199999999999999</v>
      </c>
      <c r="V7219" s="11">
        <v>9.9</v>
      </c>
      <c r="W7219" s="11">
        <v>8.1999999999999993</v>
      </c>
      <c r="X7219" s="11">
        <v>10.3</v>
      </c>
      <c r="Y7219" s="78"/>
      <c r="Z7219" s="11">
        <v>63.81</v>
      </c>
      <c r="AA7219" s="11">
        <v>143.19</v>
      </c>
      <c r="AB7219" s="11">
        <v>105.26</v>
      </c>
      <c r="AC7219" s="11">
        <v>0.22</v>
      </c>
      <c r="AD7219" s="11">
        <v>9.98</v>
      </c>
    </row>
    <row r="7220" spans="1:30" x14ac:dyDescent="0.25">
      <c r="A7220" s="1">
        <v>2019</v>
      </c>
      <c r="B7220" s="1">
        <v>10</v>
      </c>
      <c r="C7220" s="1">
        <v>28</v>
      </c>
      <c r="D7220" s="3">
        <v>0.625</v>
      </c>
      <c r="E7220" s="5">
        <v>7216</v>
      </c>
      <c r="G7220" s="15">
        <v>7.7</v>
      </c>
      <c r="H7220" s="15">
        <v>6.7</v>
      </c>
      <c r="I7220" s="15">
        <v>8.5</v>
      </c>
      <c r="J7220" s="15">
        <v>6.1</v>
      </c>
      <c r="K7220" s="15">
        <v>7</v>
      </c>
      <c r="L7220" s="15">
        <v>6</v>
      </c>
      <c r="N7220" s="88">
        <v>12.2</v>
      </c>
      <c r="O7220" s="104">
        <v>10.8</v>
      </c>
      <c r="Q7220" s="11">
        <v>11.1</v>
      </c>
      <c r="R7220" s="11">
        <v>9.6999999999999993</v>
      </c>
      <c r="S7220" s="11">
        <v>6</v>
      </c>
      <c r="T7220" s="11">
        <v>10.7</v>
      </c>
      <c r="U7220" s="11">
        <v>10.199999999999999</v>
      </c>
      <c r="V7220" s="11">
        <v>9.9</v>
      </c>
      <c r="W7220" s="11">
        <v>8.1999999999999993</v>
      </c>
      <c r="X7220" s="11">
        <v>10.3</v>
      </c>
      <c r="Y7220" s="78"/>
      <c r="Z7220" s="11">
        <v>63.81</v>
      </c>
      <c r="AA7220" s="11">
        <v>143.19</v>
      </c>
      <c r="AB7220" s="11">
        <v>105.26</v>
      </c>
      <c r="AC7220" s="11">
        <v>0.22</v>
      </c>
      <c r="AD7220" s="11">
        <v>9.98</v>
      </c>
    </row>
    <row r="7221" spans="1:30" x14ac:dyDescent="0.25">
      <c r="A7221" s="1">
        <v>2019</v>
      </c>
      <c r="B7221" s="1">
        <v>10</v>
      </c>
      <c r="C7221" s="1">
        <v>28</v>
      </c>
      <c r="D7221" s="3">
        <v>0.66666666666666663</v>
      </c>
      <c r="E7221" s="5">
        <v>7217</v>
      </c>
      <c r="G7221" s="15">
        <v>7.4</v>
      </c>
      <c r="H7221" s="15">
        <v>6.5</v>
      </c>
      <c r="I7221" s="15">
        <v>8.1</v>
      </c>
      <c r="J7221" s="15">
        <v>3.2</v>
      </c>
      <c r="K7221" s="15">
        <v>6.4</v>
      </c>
      <c r="L7221" s="15">
        <v>6.2</v>
      </c>
      <c r="N7221" s="88">
        <v>12.2</v>
      </c>
      <c r="O7221" s="104">
        <v>10.8</v>
      </c>
      <c r="Q7221" s="11">
        <v>11.1</v>
      </c>
      <c r="R7221" s="11">
        <v>9.6999999999999993</v>
      </c>
      <c r="S7221" s="11">
        <v>6</v>
      </c>
      <c r="T7221" s="11">
        <v>10.7</v>
      </c>
      <c r="U7221" s="11">
        <v>10.199999999999999</v>
      </c>
      <c r="V7221" s="11">
        <v>9.9</v>
      </c>
      <c r="W7221" s="11">
        <v>8.1999999999999993</v>
      </c>
      <c r="X7221" s="11">
        <v>10.3</v>
      </c>
      <c r="Y7221" s="78"/>
      <c r="Z7221" s="11">
        <v>63.81</v>
      </c>
      <c r="AA7221" s="11">
        <v>143.19</v>
      </c>
      <c r="AB7221" s="11">
        <v>105.26</v>
      </c>
      <c r="AC7221" s="11">
        <v>0.22</v>
      </c>
      <c r="AD7221" s="11">
        <v>9.98</v>
      </c>
    </row>
    <row r="7222" spans="1:30" x14ac:dyDescent="0.25">
      <c r="A7222" s="1">
        <v>2019</v>
      </c>
      <c r="B7222" s="1">
        <v>10</v>
      </c>
      <c r="C7222" s="1">
        <v>28</v>
      </c>
      <c r="D7222" s="3">
        <v>0.70833333333333337</v>
      </c>
      <c r="E7222" s="5">
        <v>7218</v>
      </c>
      <c r="G7222" s="15">
        <v>7.1</v>
      </c>
      <c r="H7222" s="15">
        <v>6.3</v>
      </c>
      <c r="I7222" s="15">
        <v>7.6</v>
      </c>
      <c r="J7222" s="15">
        <v>2.1</v>
      </c>
      <c r="K7222" s="15">
        <v>5.4</v>
      </c>
      <c r="L7222" s="15">
        <v>6.1</v>
      </c>
      <c r="N7222" s="88">
        <v>12.2</v>
      </c>
      <c r="O7222" s="104">
        <v>10.8</v>
      </c>
      <c r="Q7222" s="11">
        <v>11.1</v>
      </c>
      <c r="R7222" s="11">
        <v>9.6999999999999993</v>
      </c>
      <c r="S7222" s="11">
        <v>6</v>
      </c>
      <c r="T7222" s="11">
        <v>10.7</v>
      </c>
      <c r="U7222" s="11">
        <v>10.199999999999999</v>
      </c>
      <c r="V7222" s="11">
        <v>9.9</v>
      </c>
      <c r="W7222" s="11">
        <v>8.1999999999999993</v>
      </c>
      <c r="X7222" s="11">
        <v>10.3</v>
      </c>
      <c r="Y7222" s="78"/>
      <c r="Z7222" s="11">
        <v>63.81</v>
      </c>
      <c r="AA7222" s="11">
        <v>143.19</v>
      </c>
      <c r="AB7222" s="11">
        <v>105.26</v>
      </c>
      <c r="AC7222" s="11">
        <v>0.22</v>
      </c>
      <c r="AD7222" s="11">
        <v>9.98</v>
      </c>
    </row>
    <row r="7223" spans="1:30" x14ac:dyDescent="0.25">
      <c r="A7223" s="1">
        <v>2019</v>
      </c>
      <c r="B7223" s="1">
        <v>10</v>
      </c>
      <c r="C7223" s="1">
        <v>28</v>
      </c>
      <c r="D7223" s="3">
        <v>0.75</v>
      </c>
      <c r="E7223" s="5">
        <v>7219</v>
      </c>
      <c r="G7223" s="15">
        <v>6.9</v>
      </c>
      <c r="H7223" s="15">
        <v>6.2</v>
      </c>
      <c r="I7223" s="15">
        <v>8.5</v>
      </c>
      <c r="J7223" s="15">
        <v>3.1</v>
      </c>
      <c r="K7223" s="15">
        <v>4.5999999999999996</v>
      </c>
      <c r="L7223" s="15">
        <v>5.9</v>
      </c>
      <c r="N7223" s="88">
        <v>12.2</v>
      </c>
      <c r="O7223" s="104">
        <v>10.8</v>
      </c>
      <c r="Q7223" s="11">
        <v>11.1</v>
      </c>
      <c r="R7223" s="11">
        <v>9.6999999999999993</v>
      </c>
      <c r="S7223" s="11">
        <v>6</v>
      </c>
      <c r="T7223" s="11">
        <v>10.7</v>
      </c>
      <c r="U7223" s="11">
        <v>10.199999999999999</v>
      </c>
      <c r="V7223" s="11">
        <v>9.9</v>
      </c>
      <c r="W7223" s="11">
        <v>8.1999999999999993</v>
      </c>
      <c r="X7223" s="11">
        <v>10.3</v>
      </c>
      <c r="Y7223" s="78"/>
      <c r="Z7223" s="11">
        <v>63.81</v>
      </c>
      <c r="AA7223" s="11">
        <v>143.19</v>
      </c>
      <c r="AB7223" s="11">
        <v>105.26</v>
      </c>
      <c r="AC7223" s="11">
        <v>0.22</v>
      </c>
      <c r="AD7223" s="11">
        <v>9.98</v>
      </c>
    </row>
    <row r="7224" spans="1:30" x14ac:dyDescent="0.25">
      <c r="A7224" s="1">
        <v>2019</v>
      </c>
      <c r="B7224" s="1">
        <v>10</v>
      </c>
      <c r="C7224" s="1">
        <v>28</v>
      </c>
      <c r="D7224" s="3">
        <v>0.79166666666666663</v>
      </c>
      <c r="E7224" s="5">
        <v>7220</v>
      </c>
      <c r="G7224" s="15">
        <v>6.9</v>
      </c>
      <c r="H7224" s="15">
        <v>5.8</v>
      </c>
      <c r="I7224" s="15">
        <v>8.4</v>
      </c>
      <c r="J7224" s="15">
        <v>4.5</v>
      </c>
      <c r="K7224" s="15">
        <v>4.0999999999999996</v>
      </c>
      <c r="L7224" s="15">
        <v>5.8</v>
      </c>
      <c r="N7224" s="88">
        <v>12.2</v>
      </c>
      <c r="O7224" s="104">
        <v>10.8</v>
      </c>
      <c r="Q7224" s="11">
        <v>11.1</v>
      </c>
      <c r="R7224" s="11">
        <v>9.6999999999999993</v>
      </c>
      <c r="S7224" s="11">
        <v>6</v>
      </c>
      <c r="T7224" s="11">
        <v>10.7</v>
      </c>
      <c r="U7224" s="11">
        <v>10.199999999999999</v>
      </c>
      <c r="V7224" s="11">
        <v>9.9</v>
      </c>
      <c r="W7224" s="11">
        <v>8.1999999999999993</v>
      </c>
      <c r="X7224" s="11">
        <v>10.3</v>
      </c>
      <c r="Y7224" s="78"/>
      <c r="Z7224" s="11">
        <v>63.81</v>
      </c>
      <c r="AA7224" s="11">
        <v>143.19</v>
      </c>
      <c r="AB7224" s="11">
        <v>105.26</v>
      </c>
      <c r="AC7224" s="11">
        <v>0.22</v>
      </c>
      <c r="AD7224" s="11">
        <v>9.98</v>
      </c>
    </row>
    <row r="7225" spans="1:30" x14ac:dyDescent="0.25">
      <c r="A7225" s="1">
        <v>2019</v>
      </c>
      <c r="B7225" s="1">
        <v>10</v>
      </c>
      <c r="C7225" s="1">
        <v>28</v>
      </c>
      <c r="D7225" s="3">
        <v>0.83333333333333337</v>
      </c>
      <c r="E7225" s="5">
        <v>7221</v>
      </c>
      <c r="G7225" s="15">
        <v>6.8</v>
      </c>
      <c r="H7225" s="15">
        <v>5.8</v>
      </c>
      <c r="I7225" s="15">
        <v>8.1999999999999993</v>
      </c>
      <c r="J7225" s="15">
        <v>2.1</v>
      </c>
      <c r="K7225" s="15">
        <v>3.6</v>
      </c>
      <c r="L7225" s="15">
        <v>5.8</v>
      </c>
      <c r="N7225" s="88">
        <v>12.2</v>
      </c>
      <c r="O7225" s="104">
        <v>10.8</v>
      </c>
      <c r="Q7225" s="11">
        <v>11.1</v>
      </c>
      <c r="R7225" s="11">
        <v>9.6999999999999993</v>
      </c>
      <c r="S7225" s="11">
        <v>6</v>
      </c>
      <c r="T7225" s="11">
        <v>10.7</v>
      </c>
      <c r="U7225" s="11">
        <v>10.199999999999999</v>
      </c>
      <c r="V7225" s="11">
        <v>9.9</v>
      </c>
      <c r="W7225" s="11">
        <v>8.1999999999999993</v>
      </c>
      <c r="X7225" s="11">
        <v>10.3</v>
      </c>
      <c r="Y7225" s="78"/>
      <c r="Z7225" s="11">
        <v>63.81</v>
      </c>
      <c r="AA7225" s="11">
        <v>143.19</v>
      </c>
      <c r="AB7225" s="11">
        <v>105.26</v>
      </c>
      <c r="AC7225" s="11">
        <v>0.22</v>
      </c>
      <c r="AD7225" s="11">
        <v>9.98</v>
      </c>
    </row>
    <row r="7226" spans="1:30" x14ac:dyDescent="0.25">
      <c r="A7226" s="1">
        <v>2019</v>
      </c>
      <c r="B7226" s="1">
        <v>10</v>
      </c>
      <c r="C7226" s="1">
        <v>28</v>
      </c>
      <c r="D7226" s="3">
        <v>0.875</v>
      </c>
      <c r="E7226" s="5">
        <v>7222</v>
      </c>
      <c r="G7226" s="15">
        <v>6.6</v>
      </c>
      <c r="H7226" s="15">
        <v>5.9</v>
      </c>
      <c r="I7226" s="15">
        <v>7.7</v>
      </c>
      <c r="J7226" s="15">
        <v>2</v>
      </c>
      <c r="K7226" s="15">
        <v>3.2</v>
      </c>
      <c r="L7226" s="15">
        <v>5.7</v>
      </c>
      <c r="N7226" s="88">
        <v>12.2</v>
      </c>
      <c r="O7226" s="104">
        <v>10.8</v>
      </c>
      <c r="Q7226" s="11">
        <v>11.1</v>
      </c>
      <c r="R7226" s="11">
        <v>9.6999999999999993</v>
      </c>
      <c r="S7226" s="11">
        <v>6</v>
      </c>
      <c r="T7226" s="11">
        <v>10.7</v>
      </c>
      <c r="U7226" s="11">
        <v>10.199999999999999</v>
      </c>
      <c r="V7226" s="11">
        <v>9.9</v>
      </c>
      <c r="W7226" s="11">
        <v>8.1999999999999993</v>
      </c>
      <c r="X7226" s="11">
        <v>10.3</v>
      </c>
      <c r="Y7226" s="78"/>
      <c r="Z7226" s="11">
        <v>63.81</v>
      </c>
      <c r="AA7226" s="11">
        <v>143.19</v>
      </c>
      <c r="AB7226" s="11">
        <v>105.26</v>
      </c>
      <c r="AC7226" s="11">
        <v>0.22</v>
      </c>
      <c r="AD7226" s="11">
        <v>9.98</v>
      </c>
    </row>
    <row r="7227" spans="1:30" x14ac:dyDescent="0.25">
      <c r="A7227" s="1">
        <v>2019</v>
      </c>
      <c r="B7227" s="1">
        <v>10</v>
      </c>
      <c r="C7227" s="1">
        <v>28</v>
      </c>
      <c r="D7227" s="3">
        <v>0.91666666666666663</v>
      </c>
      <c r="E7227" s="5">
        <v>7223</v>
      </c>
      <c r="G7227" s="15">
        <v>6.7</v>
      </c>
      <c r="H7227" s="15">
        <v>4.5</v>
      </c>
      <c r="I7227" s="15">
        <v>7.6</v>
      </c>
      <c r="J7227" s="15">
        <v>1.9</v>
      </c>
      <c r="K7227" s="15">
        <v>2.1</v>
      </c>
      <c r="L7227" s="15">
        <v>5.4</v>
      </c>
      <c r="N7227" s="88">
        <v>12.2</v>
      </c>
      <c r="O7227" s="104">
        <v>10.8</v>
      </c>
      <c r="Q7227" s="11">
        <v>11.1</v>
      </c>
      <c r="R7227" s="11">
        <v>9.6999999999999993</v>
      </c>
      <c r="S7227" s="11">
        <v>6</v>
      </c>
      <c r="T7227" s="11">
        <v>10.7</v>
      </c>
      <c r="U7227" s="11">
        <v>10.199999999999999</v>
      </c>
      <c r="V7227" s="11">
        <v>9.9</v>
      </c>
      <c r="W7227" s="11">
        <v>8.1999999999999993</v>
      </c>
      <c r="X7227" s="11">
        <v>10.3</v>
      </c>
      <c r="Y7227" s="78"/>
      <c r="Z7227" s="11">
        <v>63.81</v>
      </c>
      <c r="AA7227" s="11">
        <v>143.19</v>
      </c>
      <c r="AB7227" s="11">
        <v>105.26</v>
      </c>
      <c r="AC7227" s="11">
        <v>0.22</v>
      </c>
      <c r="AD7227" s="11">
        <v>9.98</v>
      </c>
    </row>
    <row r="7228" spans="1:30" x14ac:dyDescent="0.25">
      <c r="A7228" s="1">
        <v>2019</v>
      </c>
      <c r="B7228" s="1">
        <v>10</v>
      </c>
      <c r="C7228" s="1">
        <v>28</v>
      </c>
      <c r="D7228" s="3">
        <v>0.95833333333333337</v>
      </c>
      <c r="E7228" s="5">
        <v>7224</v>
      </c>
      <c r="G7228" s="15">
        <v>5</v>
      </c>
      <c r="H7228" s="15">
        <v>3.5</v>
      </c>
      <c r="I7228" s="15">
        <v>7.4</v>
      </c>
      <c r="J7228" s="15">
        <v>1.2</v>
      </c>
      <c r="K7228" s="15">
        <v>1.6</v>
      </c>
      <c r="L7228" s="15">
        <v>5.3</v>
      </c>
      <c r="N7228" s="88">
        <v>12.2</v>
      </c>
      <c r="O7228" s="104">
        <v>10.8</v>
      </c>
      <c r="Q7228" s="11">
        <v>11.1</v>
      </c>
      <c r="R7228" s="11">
        <v>9.6999999999999993</v>
      </c>
      <c r="S7228" s="11">
        <v>6</v>
      </c>
      <c r="T7228" s="11">
        <v>10.7</v>
      </c>
      <c r="U7228" s="11">
        <v>10.199999999999999</v>
      </c>
      <c r="V7228" s="11">
        <v>9.9</v>
      </c>
      <c r="W7228" s="11">
        <v>8.1999999999999993</v>
      </c>
      <c r="X7228" s="11">
        <v>10.3</v>
      </c>
      <c r="Y7228" s="78"/>
      <c r="Z7228" s="11">
        <v>63.81</v>
      </c>
      <c r="AA7228" s="11">
        <v>143.19</v>
      </c>
      <c r="AB7228" s="11">
        <v>105.26</v>
      </c>
      <c r="AC7228" s="11">
        <v>0.22</v>
      </c>
      <c r="AD7228" s="11">
        <v>9.98</v>
      </c>
    </row>
    <row r="7229" spans="1:30" x14ac:dyDescent="0.25">
      <c r="A7229" s="1">
        <v>2019</v>
      </c>
      <c r="B7229" s="1">
        <v>10</v>
      </c>
      <c r="C7229" s="1">
        <v>29</v>
      </c>
      <c r="D7229" s="3">
        <v>0</v>
      </c>
      <c r="E7229" s="5">
        <v>7225</v>
      </c>
      <c r="G7229" s="15">
        <v>3.6</v>
      </c>
      <c r="H7229" s="15">
        <v>3.4</v>
      </c>
      <c r="I7229" s="15">
        <v>7.5</v>
      </c>
      <c r="J7229" s="15">
        <v>1.7</v>
      </c>
      <c r="K7229" s="15">
        <v>1.6</v>
      </c>
      <c r="L7229" s="15">
        <v>4.7</v>
      </c>
      <c r="N7229" s="88">
        <v>11.2</v>
      </c>
      <c r="O7229" s="104">
        <v>9.8000000000000007</v>
      </c>
      <c r="Q7229" s="11">
        <v>9.8000000000000007</v>
      </c>
      <c r="R7229" s="11">
        <v>8.3000000000000007</v>
      </c>
      <c r="S7229" s="11">
        <v>7.2</v>
      </c>
      <c r="T7229" s="11">
        <v>9.6999999999999993</v>
      </c>
      <c r="U7229" s="11">
        <v>9.1999999999999993</v>
      </c>
      <c r="V7229" s="11">
        <v>9.3000000000000007</v>
      </c>
      <c r="W7229" s="11">
        <v>5.9</v>
      </c>
      <c r="X7229" s="11">
        <v>9.5</v>
      </c>
      <c r="Y7229" s="78"/>
      <c r="Z7229" s="11">
        <v>62.79</v>
      </c>
      <c r="AA7229" s="11">
        <v>140.13999999999999</v>
      </c>
      <c r="AB7229" s="11">
        <v>104.99</v>
      </c>
      <c r="AC7229" s="11">
        <v>0.19</v>
      </c>
      <c r="AD7229" s="11">
        <v>10.44</v>
      </c>
    </row>
    <row r="7230" spans="1:30" x14ac:dyDescent="0.25">
      <c r="A7230" s="1">
        <v>2019</v>
      </c>
      <c r="B7230" s="1">
        <v>10</v>
      </c>
      <c r="C7230" s="1">
        <v>29</v>
      </c>
      <c r="D7230" s="3">
        <v>4.1666666666666664E-2</v>
      </c>
      <c r="E7230" s="5">
        <v>7226</v>
      </c>
      <c r="G7230" s="15">
        <v>3.4</v>
      </c>
      <c r="H7230" s="15">
        <v>2.9</v>
      </c>
      <c r="I7230" s="15">
        <v>7.3</v>
      </c>
      <c r="J7230" s="15">
        <v>2.1</v>
      </c>
      <c r="K7230" s="15">
        <v>1.4</v>
      </c>
      <c r="L7230" s="15">
        <v>4.3</v>
      </c>
      <c r="N7230" s="88">
        <v>11.2</v>
      </c>
      <c r="O7230" s="104">
        <v>9.8000000000000007</v>
      </c>
      <c r="Q7230" s="11">
        <v>9.8000000000000007</v>
      </c>
      <c r="R7230" s="11">
        <v>8.3000000000000007</v>
      </c>
      <c r="S7230" s="11">
        <v>7.2</v>
      </c>
      <c r="T7230" s="11">
        <v>9.6999999999999993</v>
      </c>
      <c r="U7230" s="11">
        <v>9.1999999999999993</v>
      </c>
      <c r="V7230" s="11">
        <v>9.3000000000000007</v>
      </c>
      <c r="W7230" s="11">
        <v>5.9</v>
      </c>
      <c r="X7230" s="11">
        <v>9.5</v>
      </c>
      <c r="Y7230" s="78"/>
      <c r="Z7230" s="11">
        <v>62.79</v>
      </c>
      <c r="AA7230" s="11">
        <v>140.13999999999999</v>
      </c>
      <c r="AB7230" s="11">
        <v>104.99</v>
      </c>
      <c r="AC7230" s="11">
        <v>0.19</v>
      </c>
      <c r="AD7230" s="11">
        <v>10.44</v>
      </c>
    </row>
    <row r="7231" spans="1:30" x14ac:dyDescent="0.25">
      <c r="A7231" s="1">
        <v>2019</v>
      </c>
      <c r="B7231" s="1">
        <v>10</v>
      </c>
      <c r="C7231" s="1">
        <v>29</v>
      </c>
      <c r="D7231" s="3">
        <v>8.3333333333333329E-2</v>
      </c>
      <c r="E7231" s="5">
        <v>7227</v>
      </c>
      <c r="G7231" s="15">
        <v>2.9</v>
      </c>
      <c r="H7231" s="15">
        <v>2.4</v>
      </c>
      <c r="I7231" s="15">
        <v>7.1</v>
      </c>
      <c r="J7231" s="15">
        <v>2.7</v>
      </c>
      <c r="K7231" s="15">
        <v>1.3</v>
      </c>
      <c r="L7231" s="15">
        <v>3.8</v>
      </c>
      <c r="N7231" s="88">
        <v>11.2</v>
      </c>
      <c r="O7231" s="104">
        <v>9.8000000000000007</v>
      </c>
      <c r="Q7231" s="11">
        <v>9.8000000000000007</v>
      </c>
      <c r="R7231" s="11">
        <v>8.3000000000000007</v>
      </c>
      <c r="S7231" s="11">
        <v>7.2</v>
      </c>
      <c r="T7231" s="11">
        <v>9.6999999999999993</v>
      </c>
      <c r="U7231" s="11">
        <v>9.1999999999999993</v>
      </c>
      <c r="V7231" s="11">
        <v>9.3000000000000007</v>
      </c>
      <c r="W7231" s="11">
        <v>5.9</v>
      </c>
      <c r="X7231" s="11">
        <v>9.5</v>
      </c>
      <c r="Y7231" s="78"/>
      <c r="Z7231" s="11">
        <v>62.79</v>
      </c>
      <c r="AA7231" s="11">
        <v>140.13999999999999</v>
      </c>
      <c r="AB7231" s="11">
        <v>104.99</v>
      </c>
      <c r="AC7231" s="11">
        <v>0.19</v>
      </c>
      <c r="AD7231" s="11">
        <v>10.44</v>
      </c>
    </row>
    <row r="7232" spans="1:30" x14ac:dyDescent="0.25">
      <c r="A7232" s="1">
        <v>2019</v>
      </c>
      <c r="B7232" s="1">
        <v>10</v>
      </c>
      <c r="C7232" s="1">
        <v>29</v>
      </c>
      <c r="D7232" s="3">
        <v>0.125</v>
      </c>
      <c r="E7232" s="5">
        <v>7228</v>
      </c>
      <c r="G7232" s="15">
        <v>3.1</v>
      </c>
      <c r="H7232" s="15">
        <v>1.5</v>
      </c>
      <c r="I7232" s="15">
        <v>5.2</v>
      </c>
      <c r="J7232" s="15">
        <v>2.4</v>
      </c>
      <c r="K7232" s="15">
        <v>1.1000000000000001</v>
      </c>
      <c r="L7232" s="15">
        <v>3.3</v>
      </c>
      <c r="N7232" s="88">
        <v>11.2</v>
      </c>
      <c r="O7232" s="104">
        <v>9.8000000000000007</v>
      </c>
      <c r="Q7232" s="11">
        <v>9.8000000000000007</v>
      </c>
      <c r="R7232" s="11">
        <v>8.3000000000000007</v>
      </c>
      <c r="S7232" s="11">
        <v>7.2</v>
      </c>
      <c r="T7232" s="11">
        <v>9.6999999999999993</v>
      </c>
      <c r="U7232" s="11">
        <v>9.1999999999999993</v>
      </c>
      <c r="V7232" s="11">
        <v>9.3000000000000007</v>
      </c>
      <c r="W7232" s="11">
        <v>5.9</v>
      </c>
      <c r="X7232" s="11">
        <v>9.5</v>
      </c>
      <c r="Y7232" s="78"/>
      <c r="Z7232" s="11">
        <v>62.79</v>
      </c>
      <c r="AA7232" s="11">
        <v>140.13999999999999</v>
      </c>
      <c r="AB7232" s="11">
        <v>104.99</v>
      </c>
      <c r="AC7232" s="11">
        <v>0.19</v>
      </c>
      <c r="AD7232" s="11">
        <v>10.44</v>
      </c>
    </row>
    <row r="7233" spans="1:30" x14ac:dyDescent="0.25">
      <c r="A7233" s="1">
        <v>2019</v>
      </c>
      <c r="B7233" s="1">
        <v>10</v>
      </c>
      <c r="C7233" s="1">
        <v>29</v>
      </c>
      <c r="D7233" s="3">
        <v>0.16666666666666666</v>
      </c>
      <c r="E7233" s="5">
        <v>7229</v>
      </c>
      <c r="G7233" s="15">
        <v>3.2</v>
      </c>
      <c r="H7233" s="15">
        <v>1.2</v>
      </c>
      <c r="I7233" s="15">
        <v>6.5</v>
      </c>
      <c r="J7233" s="15">
        <v>1.7</v>
      </c>
      <c r="K7233" s="15">
        <v>1.5</v>
      </c>
      <c r="L7233" s="15">
        <v>2.4</v>
      </c>
      <c r="N7233" s="88">
        <v>11.2</v>
      </c>
      <c r="O7233" s="104">
        <v>9.8000000000000007</v>
      </c>
      <c r="Q7233" s="11">
        <v>9.8000000000000007</v>
      </c>
      <c r="R7233" s="11">
        <v>8.3000000000000007</v>
      </c>
      <c r="S7233" s="11">
        <v>7.2</v>
      </c>
      <c r="T7233" s="11">
        <v>9.6999999999999993</v>
      </c>
      <c r="U7233" s="11">
        <v>9.1999999999999993</v>
      </c>
      <c r="V7233" s="11">
        <v>9.3000000000000007</v>
      </c>
      <c r="W7233" s="11">
        <v>5.9</v>
      </c>
      <c r="X7233" s="11">
        <v>9.5</v>
      </c>
      <c r="Y7233" s="78"/>
      <c r="Z7233" s="11">
        <v>62.79</v>
      </c>
      <c r="AA7233" s="11">
        <v>140.13999999999999</v>
      </c>
      <c r="AB7233" s="11">
        <v>104.99</v>
      </c>
      <c r="AC7233" s="11">
        <v>0.19</v>
      </c>
      <c r="AD7233" s="11">
        <v>10.44</v>
      </c>
    </row>
    <row r="7234" spans="1:30" x14ac:dyDescent="0.25">
      <c r="A7234" s="1">
        <v>2019</v>
      </c>
      <c r="B7234" s="1">
        <v>10</v>
      </c>
      <c r="C7234" s="1">
        <v>29</v>
      </c>
      <c r="D7234" s="3">
        <v>0.20833333333333334</v>
      </c>
      <c r="E7234" s="5">
        <v>7230</v>
      </c>
      <c r="G7234" s="15">
        <v>2</v>
      </c>
      <c r="H7234" s="15">
        <v>1.2</v>
      </c>
      <c r="I7234" s="15">
        <v>2.9</v>
      </c>
      <c r="J7234" s="15">
        <v>1.8</v>
      </c>
      <c r="K7234" s="15">
        <v>1.1000000000000001</v>
      </c>
      <c r="L7234" s="15">
        <v>2</v>
      </c>
      <c r="N7234" s="88">
        <v>11.2</v>
      </c>
      <c r="O7234" s="104">
        <v>9.8000000000000007</v>
      </c>
      <c r="Q7234" s="11">
        <v>9.8000000000000007</v>
      </c>
      <c r="R7234" s="11">
        <v>8.3000000000000007</v>
      </c>
      <c r="S7234" s="11">
        <v>7.2</v>
      </c>
      <c r="T7234" s="11">
        <v>9.6999999999999993</v>
      </c>
      <c r="U7234" s="11">
        <v>9.1999999999999993</v>
      </c>
      <c r="V7234" s="11">
        <v>9.3000000000000007</v>
      </c>
      <c r="W7234" s="11">
        <v>5.9</v>
      </c>
      <c r="X7234" s="11">
        <v>9.5</v>
      </c>
      <c r="Y7234" s="78"/>
      <c r="Z7234" s="11">
        <v>62.79</v>
      </c>
      <c r="AA7234" s="11">
        <v>140.13999999999999</v>
      </c>
      <c r="AB7234" s="11">
        <v>104.99</v>
      </c>
      <c r="AC7234" s="11">
        <v>0.19</v>
      </c>
      <c r="AD7234" s="11">
        <v>10.44</v>
      </c>
    </row>
    <row r="7235" spans="1:30" x14ac:dyDescent="0.25">
      <c r="A7235" s="1">
        <v>2019</v>
      </c>
      <c r="B7235" s="1">
        <v>10</v>
      </c>
      <c r="C7235" s="1">
        <v>29</v>
      </c>
      <c r="D7235" s="3">
        <v>0.25</v>
      </c>
      <c r="E7235" s="5">
        <v>7231</v>
      </c>
      <c r="G7235" s="15">
        <v>1.2</v>
      </c>
      <c r="H7235" s="15">
        <v>1</v>
      </c>
      <c r="I7235" s="15">
        <v>2.2000000000000002</v>
      </c>
      <c r="J7235" s="15">
        <v>0.9</v>
      </c>
      <c r="K7235" s="15">
        <v>0.8</v>
      </c>
      <c r="L7235" s="15">
        <v>1.6</v>
      </c>
      <c r="N7235" s="88">
        <v>11.2</v>
      </c>
      <c r="O7235" s="104">
        <v>9.8000000000000007</v>
      </c>
      <c r="Q7235" s="11">
        <v>9.8000000000000007</v>
      </c>
      <c r="R7235" s="11">
        <v>8.3000000000000007</v>
      </c>
      <c r="S7235" s="11">
        <v>7.2</v>
      </c>
      <c r="T7235" s="11">
        <v>9.6999999999999993</v>
      </c>
      <c r="U7235" s="11">
        <v>9.1999999999999993</v>
      </c>
      <c r="V7235" s="11">
        <v>9.3000000000000007</v>
      </c>
      <c r="W7235" s="11">
        <v>5.9</v>
      </c>
      <c r="X7235" s="11">
        <v>9.5</v>
      </c>
      <c r="Y7235" s="78"/>
      <c r="Z7235" s="11">
        <v>62.79</v>
      </c>
      <c r="AA7235" s="11">
        <v>140.13999999999999</v>
      </c>
      <c r="AB7235" s="11">
        <v>104.99</v>
      </c>
      <c r="AC7235" s="11">
        <v>0.19</v>
      </c>
      <c r="AD7235" s="11">
        <v>10.44</v>
      </c>
    </row>
    <row r="7236" spans="1:30" x14ac:dyDescent="0.25">
      <c r="A7236" s="1">
        <v>2019</v>
      </c>
      <c r="B7236" s="1">
        <v>10</v>
      </c>
      <c r="C7236" s="1">
        <v>29</v>
      </c>
      <c r="D7236" s="3">
        <v>0.29166666666666669</v>
      </c>
      <c r="E7236" s="5">
        <v>7232</v>
      </c>
      <c r="G7236" s="15">
        <v>3.2</v>
      </c>
      <c r="H7236" s="15">
        <v>2.2999999999999998</v>
      </c>
      <c r="I7236" s="15">
        <v>3.8</v>
      </c>
      <c r="J7236" s="15">
        <v>2.4</v>
      </c>
      <c r="K7236" s="15">
        <v>1.5</v>
      </c>
      <c r="L7236" s="15">
        <v>2.8</v>
      </c>
      <c r="N7236" s="88">
        <v>11.2</v>
      </c>
      <c r="O7236" s="104">
        <v>9.8000000000000007</v>
      </c>
      <c r="Q7236" s="11">
        <v>9.8000000000000007</v>
      </c>
      <c r="R7236" s="11">
        <v>8.3000000000000007</v>
      </c>
      <c r="S7236" s="11">
        <v>7.2</v>
      </c>
      <c r="T7236" s="11">
        <v>9.6999999999999993</v>
      </c>
      <c r="U7236" s="11">
        <v>9.1999999999999993</v>
      </c>
      <c r="V7236" s="11">
        <v>9.3000000000000007</v>
      </c>
      <c r="W7236" s="11">
        <v>5.9</v>
      </c>
      <c r="X7236" s="11">
        <v>9.5</v>
      </c>
      <c r="Y7236" s="78"/>
      <c r="Z7236" s="11">
        <v>62.79</v>
      </c>
      <c r="AA7236" s="11">
        <v>140.13999999999999</v>
      </c>
      <c r="AB7236" s="11">
        <v>104.99</v>
      </c>
      <c r="AC7236" s="11">
        <v>0.19</v>
      </c>
      <c r="AD7236" s="11">
        <v>10.44</v>
      </c>
    </row>
    <row r="7237" spans="1:30" x14ac:dyDescent="0.25">
      <c r="A7237" s="1">
        <v>2019</v>
      </c>
      <c r="B7237" s="1">
        <v>10</v>
      </c>
      <c r="C7237" s="1">
        <v>29</v>
      </c>
      <c r="D7237" s="3">
        <v>0.33333333333333331</v>
      </c>
      <c r="E7237" s="5">
        <v>7233</v>
      </c>
      <c r="G7237" s="15">
        <v>4.5999999999999996</v>
      </c>
      <c r="H7237" s="15">
        <v>3.5</v>
      </c>
      <c r="I7237" s="15">
        <v>4.2</v>
      </c>
      <c r="J7237" s="15">
        <v>3.6</v>
      </c>
      <c r="K7237" s="15">
        <v>3.3</v>
      </c>
      <c r="L7237" s="15">
        <v>3.3</v>
      </c>
      <c r="N7237" s="88">
        <v>11.2</v>
      </c>
      <c r="O7237" s="104">
        <v>9.8000000000000007</v>
      </c>
      <c r="Q7237" s="11">
        <v>9.8000000000000007</v>
      </c>
      <c r="R7237" s="11">
        <v>8.3000000000000007</v>
      </c>
      <c r="S7237" s="11">
        <v>7.2</v>
      </c>
      <c r="T7237" s="11">
        <v>9.6999999999999993</v>
      </c>
      <c r="U7237" s="11">
        <v>9.1999999999999993</v>
      </c>
      <c r="V7237" s="11">
        <v>9.3000000000000007</v>
      </c>
      <c r="W7237" s="11">
        <v>5.9</v>
      </c>
      <c r="X7237" s="11">
        <v>9.5</v>
      </c>
      <c r="Y7237" s="78"/>
      <c r="Z7237" s="11">
        <v>62.79</v>
      </c>
      <c r="AA7237" s="11">
        <v>140.13999999999999</v>
      </c>
      <c r="AB7237" s="11">
        <v>104.99</v>
      </c>
      <c r="AC7237" s="11">
        <v>0.19</v>
      </c>
      <c r="AD7237" s="11">
        <v>10.44</v>
      </c>
    </row>
    <row r="7238" spans="1:30" x14ac:dyDescent="0.25">
      <c r="A7238" s="1">
        <v>2019</v>
      </c>
      <c r="B7238" s="1">
        <v>10</v>
      </c>
      <c r="C7238" s="1">
        <v>29</v>
      </c>
      <c r="D7238" s="3">
        <v>0.375</v>
      </c>
      <c r="E7238" s="5">
        <v>7234</v>
      </c>
      <c r="G7238" s="15">
        <v>5</v>
      </c>
      <c r="H7238" s="15">
        <v>4.7</v>
      </c>
      <c r="I7238" s="15">
        <v>6.4</v>
      </c>
      <c r="J7238" s="15">
        <v>5.0999999999999996</v>
      </c>
      <c r="K7238" s="15">
        <v>4.5</v>
      </c>
      <c r="L7238" s="15">
        <v>4.0999999999999996</v>
      </c>
      <c r="N7238" s="88">
        <v>11.2</v>
      </c>
      <c r="O7238" s="104">
        <v>9.8000000000000007</v>
      </c>
      <c r="Q7238" s="11">
        <v>9.8000000000000007</v>
      </c>
      <c r="R7238" s="11">
        <v>8.3000000000000007</v>
      </c>
      <c r="S7238" s="11">
        <v>7.2</v>
      </c>
      <c r="T7238" s="11">
        <v>9.6999999999999993</v>
      </c>
      <c r="U7238" s="11">
        <v>9.1999999999999993</v>
      </c>
      <c r="V7238" s="11">
        <v>9.3000000000000007</v>
      </c>
      <c r="W7238" s="11">
        <v>5.9</v>
      </c>
      <c r="X7238" s="11">
        <v>9.5</v>
      </c>
      <c r="Y7238" s="78"/>
      <c r="Z7238" s="11">
        <v>62.79</v>
      </c>
      <c r="AA7238" s="11">
        <v>140.13999999999999</v>
      </c>
      <c r="AB7238" s="11">
        <v>104.99</v>
      </c>
      <c r="AC7238" s="11">
        <v>0.19</v>
      </c>
      <c r="AD7238" s="11">
        <v>10.44</v>
      </c>
    </row>
    <row r="7239" spans="1:30" x14ac:dyDescent="0.25">
      <c r="A7239" s="1">
        <v>2019</v>
      </c>
      <c r="B7239" s="1">
        <v>10</v>
      </c>
      <c r="C7239" s="1">
        <v>29</v>
      </c>
      <c r="D7239" s="3">
        <v>0.41666666666666669</v>
      </c>
      <c r="E7239" s="5">
        <v>7235</v>
      </c>
      <c r="G7239" s="15">
        <v>5.7</v>
      </c>
      <c r="H7239" s="15">
        <v>5.5</v>
      </c>
      <c r="I7239" s="15">
        <v>5.2</v>
      </c>
      <c r="J7239" s="15">
        <v>5.8</v>
      </c>
      <c r="K7239" s="15">
        <v>5.0999999999999996</v>
      </c>
      <c r="L7239" s="15">
        <v>3.8</v>
      </c>
      <c r="N7239" s="88">
        <v>11.2</v>
      </c>
      <c r="O7239" s="104">
        <v>9.8000000000000007</v>
      </c>
      <c r="Q7239" s="11">
        <v>9.8000000000000007</v>
      </c>
      <c r="R7239" s="11">
        <v>8.3000000000000007</v>
      </c>
      <c r="S7239" s="11">
        <v>7.2</v>
      </c>
      <c r="T7239" s="11">
        <v>9.6999999999999993</v>
      </c>
      <c r="U7239" s="11">
        <v>9.1999999999999993</v>
      </c>
      <c r="V7239" s="11">
        <v>9.3000000000000007</v>
      </c>
      <c r="W7239" s="11">
        <v>5.9</v>
      </c>
      <c r="X7239" s="11">
        <v>9.5</v>
      </c>
      <c r="Y7239" s="78"/>
      <c r="Z7239" s="11">
        <v>62.79</v>
      </c>
      <c r="AA7239" s="11">
        <v>140.13999999999999</v>
      </c>
      <c r="AB7239" s="11">
        <v>104.99</v>
      </c>
      <c r="AC7239" s="11">
        <v>0.19</v>
      </c>
      <c r="AD7239" s="11">
        <v>10.44</v>
      </c>
    </row>
    <row r="7240" spans="1:30" x14ac:dyDescent="0.25">
      <c r="A7240" s="1">
        <v>2019</v>
      </c>
      <c r="B7240" s="1">
        <v>10</v>
      </c>
      <c r="C7240" s="1">
        <v>29</v>
      </c>
      <c r="D7240" s="3">
        <v>0.45833333333333331</v>
      </c>
      <c r="E7240" s="5">
        <v>7236</v>
      </c>
      <c r="G7240" s="15">
        <v>6.5</v>
      </c>
      <c r="H7240" s="15">
        <v>5.9</v>
      </c>
      <c r="I7240" s="15">
        <v>4.5999999999999996</v>
      </c>
      <c r="J7240" s="15">
        <v>6</v>
      </c>
      <c r="K7240" s="15">
        <v>5.7</v>
      </c>
      <c r="L7240" s="15">
        <v>4.2</v>
      </c>
      <c r="N7240" s="88">
        <v>11.2</v>
      </c>
      <c r="O7240" s="104">
        <v>9.8000000000000007</v>
      </c>
      <c r="Q7240" s="11">
        <v>9.8000000000000007</v>
      </c>
      <c r="R7240" s="11">
        <v>8.3000000000000007</v>
      </c>
      <c r="S7240" s="11">
        <v>7.2</v>
      </c>
      <c r="T7240" s="11">
        <v>9.6999999999999993</v>
      </c>
      <c r="U7240" s="11">
        <v>9.1999999999999993</v>
      </c>
      <c r="V7240" s="11">
        <v>9.3000000000000007</v>
      </c>
      <c r="W7240" s="11">
        <v>5.9</v>
      </c>
      <c r="X7240" s="11">
        <v>9.5</v>
      </c>
      <c r="Y7240" s="78"/>
      <c r="Z7240" s="11">
        <v>62.79</v>
      </c>
      <c r="AA7240" s="11">
        <v>140.13999999999999</v>
      </c>
      <c r="AB7240" s="11">
        <v>104.99</v>
      </c>
      <c r="AC7240" s="11">
        <v>0.19</v>
      </c>
      <c r="AD7240" s="11">
        <v>10.44</v>
      </c>
    </row>
    <row r="7241" spans="1:30" x14ac:dyDescent="0.25">
      <c r="A7241" s="1">
        <v>2019</v>
      </c>
      <c r="B7241" s="1">
        <v>10</v>
      </c>
      <c r="C7241" s="1">
        <v>29</v>
      </c>
      <c r="D7241" s="3">
        <v>0.5</v>
      </c>
      <c r="E7241" s="5">
        <v>7237</v>
      </c>
      <c r="G7241" s="15">
        <v>6.8</v>
      </c>
      <c r="H7241" s="15">
        <v>6.4</v>
      </c>
      <c r="I7241" s="15">
        <v>7.3</v>
      </c>
      <c r="J7241" s="15">
        <v>4.3</v>
      </c>
      <c r="K7241" s="15">
        <v>6</v>
      </c>
      <c r="L7241" s="15">
        <v>4.7</v>
      </c>
      <c r="N7241" s="88">
        <v>10.8</v>
      </c>
      <c r="O7241" s="104">
        <v>9.8000000000000007</v>
      </c>
      <c r="Q7241" s="11">
        <v>9.8000000000000007</v>
      </c>
      <c r="R7241" s="11">
        <v>8.3000000000000007</v>
      </c>
      <c r="S7241" s="11">
        <v>7.2</v>
      </c>
      <c r="T7241" s="11">
        <v>9.6999999999999993</v>
      </c>
      <c r="U7241" s="11">
        <v>9.1999999999999993</v>
      </c>
      <c r="V7241" s="11">
        <v>9.3000000000000007</v>
      </c>
      <c r="W7241" s="11">
        <v>5.9</v>
      </c>
      <c r="X7241" s="11">
        <v>9.5</v>
      </c>
      <c r="Y7241" s="78"/>
      <c r="Z7241" s="11">
        <v>62.79</v>
      </c>
      <c r="AA7241" s="11">
        <v>140.13999999999999</v>
      </c>
      <c r="AB7241" s="11">
        <v>104.99</v>
      </c>
      <c r="AC7241" s="11">
        <v>0.19</v>
      </c>
      <c r="AD7241" s="11">
        <v>10.44</v>
      </c>
    </row>
    <row r="7242" spans="1:30" x14ac:dyDescent="0.25">
      <c r="A7242" s="1">
        <v>2019</v>
      </c>
      <c r="B7242" s="1">
        <v>10</v>
      </c>
      <c r="C7242" s="1">
        <v>29</v>
      </c>
      <c r="D7242" s="3">
        <v>0.54166666666666663</v>
      </c>
      <c r="E7242" s="5">
        <v>7238</v>
      </c>
      <c r="G7242" s="15">
        <v>6.3</v>
      </c>
      <c r="H7242" s="15">
        <v>6</v>
      </c>
      <c r="I7242" s="15">
        <v>8.1</v>
      </c>
      <c r="J7242" s="15">
        <v>5</v>
      </c>
      <c r="K7242" s="15">
        <v>5.9</v>
      </c>
      <c r="L7242" s="15">
        <v>4.5</v>
      </c>
      <c r="N7242" s="88">
        <v>10.8</v>
      </c>
      <c r="O7242" s="104">
        <v>9.8000000000000007</v>
      </c>
      <c r="Q7242" s="11">
        <v>9.8000000000000007</v>
      </c>
      <c r="R7242" s="11">
        <v>8.3000000000000007</v>
      </c>
      <c r="S7242" s="11">
        <v>7.2</v>
      </c>
      <c r="T7242" s="11">
        <v>9.6999999999999993</v>
      </c>
      <c r="U7242" s="11">
        <v>9.1999999999999993</v>
      </c>
      <c r="V7242" s="11">
        <v>9.3000000000000007</v>
      </c>
      <c r="W7242" s="11">
        <v>5.9</v>
      </c>
      <c r="X7242" s="11">
        <v>9.5</v>
      </c>
      <c r="Y7242" s="78"/>
      <c r="Z7242" s="11">
        <v>62.79</v>
      </c>
      <c r="AA7242" s="11">
        <v>140.13999999999999</v>
      </c>
      <c r="AB7242" s="11">
        <v>104.99</v>
      </c>
      <c r="AC7242" s="11">
        <v>0.19</v>
      </c>
      <c r="AD7242" s="11">
        <v>10.44</v>
      </c>
    </row>
    <row r="7243" spans="1:30" x14ac:dyDescent="0.25">
      <c r="A7243" s="1">
        <v>2019</v>
      </c>
      <c r="B7243" s="1">
        <v>10</v>
      </c>
      <c r="C7243" s="1">
        <v>29</v>
      </c>
      <c r="D7243" s="3">
        <v>0.58333333333333337</v>
      </c>
      <c r="E7243" s="5">
        <v>7239</v>
      </c>
      <c r="G7243" s="15">
        <v>5.9</v>
      </c>
      <c r="H7243" s="15">
        <v>5.9</v>
      </c>
      <c r="I7243" s="15">
        <v>7.8</v>
      </c>
      <c r="J7243" s="15">
        <v>4.7</v>
      </c>
      <c r="K7243" s="15">
        <v>5.5</v>
      </c>
      <c r="L7243" s="15">
        <v>4.8</v>
      </c>
      <c r="N7243" s="88">
        <v>10.8</v>
      </c>
      <c r="O7243" s="104">
        <v>9.8000000000000007</v>
      </c>
      <c r="Q7243" s="11">
        <v>9.8000000000000007</v>
      </c>
      <c r="R7243" s="11">
        <v>8.3000000000000007</v>
      </c>
      <c r="S7243" s="11">
        <v>7.2</v>
      </c>
      <c r="T7243" s="11">
        <v>9.6999999999999993</v>
      </c>
      <c r="U7243" s="11">
        <v>9.1999999999999993</v>
      </c>
      <c r="V7243" s="11">
        <v>9.3000000000000007</v>
      </c>
      <c r="W7243" s="11">
        <v>5.9</v>
      </c>
      <c r="X7243" s="11">
        <v>9.5</v>
      </c>
      <c r="Y7243" s="78"/>
      <c r="Z7243" s="11">
        <v>62.79</v>
      </c>
      <c r="AA7243" s="11">
        <v>140.13999999999999</v>
      </c>
      <c r="AB7243" s="11">
        <v>104.99</v>
      </c>
      <c r="AC7243" s="11">
        <v>0.19</v>
      </c>
      <c r="AD7243" s="11">
        <v>10.44</v>
      </c>
    </row>
    <row r="7244" spans="1:30" x14ac:dyDescent="0.25">
      <c r="A7244" s="1">
        <v>2019</v>
      </c>
      <c r="B7244" s="1">
        <v>10</v>
      </c>
      <c r="C7244" s="1">
        <v>29</v>
      </c>
      <c r="D7244" s="3">
        <v>0.625</v>
      </c>
      <c r="E7244" s="5">
        <v>7240</v>
      </c>
      <c r="G7244" s="15">
        <v>3</v>
      </c>
      <c r="H7244" s="15">
        <v>4.5</v>
      </c>
      <c r="I7244" s="15">
        <v>7.3</v>
      </c>
      <c r="J7244" s="15">
        <v>3.3</v>
      </c>
      <c r="K7244" s="15">
        <v>4.8</v>
      </c>
      <c r="L7244" s="15">
        <v>3.3</v>
      </c>
      <c r="N7244" s="88">
        <v>10.8</v>
      </c>
      <c r="O7244" s="104">
        <v>9.8000000000000007</v>
      </c>
      <c r="Q7244" s="11">
        <v>9.8000000000000007</v>
      </c>
      <c r="R7244" s="11">
        <v>8.3000000000000007</v>
      </c>
      <c r="S7244" s="11">
        <v>7.2</v>
      </c>
      <c r="T7244" s="11">
        <v>9.6999999999999993</v>
      </c>
      <c r="U7244" s="11">
        <v>9.1999999999999993</v>
      </c>
      <c r="V7244" s="11">
        <v>9.3000000000000007</v>
      </c>
      <c r="W7244" s="11">
        <v>5.9</v>
      </c>
      <c r="X7244" s="11">
        <v>9.5</v>
      </c>
      <c r="Y7244" s="78"/>
      <c r="Z7244" s="11">
        <v>62.79</v>
      </c>
      <c r="AA7244" s="11">
        <v>140.13999999999999</v>
      </c>
      <c r="AB7244" s="11">
        <v>104.99</v>
      </c>
      <c r="AC7244" s="11">
        <v>0.19</v>
      </c>
      <c r="AD7244" s="11">
        <v>10.44</v>
      </c>
    </row>
    <row r="7245" spans="1:30" x14ac:dyDescent="0.25">
      <c r="A7245" s="1">
        <v>2019</v>
      </c>
      <c r="B7245" s="1">
        <v>10</v>
      </c>
      <c r="C7245" s="1">
        <v>29</v>
      </c>
      <c r="D7245" s="3">
        <v>0.66666666666666663</v>
      </c>
      <c r="E7245" s="5">
        <v>7241</v>
      </c>
      <c r="G7245" s="15">
        <v>2.4</v>
      </c>
      <c r="H7245" s="15">
        <v>3.4</v>
      </c>
      <c r="I7245" s="15">
        <v>5.2</v>
      </c>
      <c r="J7245" s="15">
        <v>2.2999999999999998</v>
      </c>
      <c r="K7245" s="15">
        <v>3.6</v>
      </c>
      <c r="L7245" s="15">
        <v>4.0999999999999996</v>
      </c>
      <c r="N7245" s="88">
        <v>10.8</v>
      </c>
      <c r="O7245" s="104">
        <v>9.8000000000000007</v>
      </c>
      <c r="Q7245" s="11">
        <v>9.8000000000000007</v>
      </c>
      <c r="R7245" s="11">
        <v>8.3000000000000007</v>
      </c>
      <c r="S7245" s="11">
        <v>7.2</v>
      </c>
      <c r="T7245" s="11">
        <v>9.6999999999999993</v>
      </c>
      <c r="U7245" s="11">
        <v>9.1999999999999993</v>
      </c>
      <c r="V7245" s="11">
        <v>9.3000000000000007</v>
      </c>
      <c r="W7245" s="11">
        <v>5.9</v>
      </c>
      <c r="X7245" s="11">
        <v>9.5</v>
      </c>
      <c r="Y7245" s="78"/>
      <c r="Z7245" s="11">
        <v>62.79</v>
      </c>
      <c r="AA7245" s="11">
        <v>140.13999999999999</v>
      </c>
      <c r="AB7245" s="11">
        <v>104.99</v>
      </c>
      <c r="AC7245" s="11">
        <v>0.19</v>
      </c>
      <c r="AD7245" s="11">
        <v>10.44</v>
      </c>
    </row>
    <row r="7246" spans="1:30" x14ac:dyDescent="0.25">
      <c r="A7246" s="1">
        <v>2019</v>
      </c>
      <c r="B7246" s="1">
        <v>10</v>
      </c>
      <c r="C7246" s="1">
        <v>29</v>
      </c>
      <c r="D7246" s="3">
        <v>0.70833333333333337</v>
      </c>
      <c r="E7246" s="5">
        <v>7242</v>
      </c>
      <c r="G7246" s="15">
        <v>2.5</v>
      </c>
      <c r="H7246" s="15">
        <v>2.4</v>
      </c>
      <c r="I7246" s="15">
        <v>6.6</v>
      </c>
      <c r="J7246" s="15">
        <v>1.7</v>
      </c>
      <c r="K7246" s="15">
        <v>3.2</v>
      </c>
      <c r="L7246" s="15">
        <v>3.7</v>
      </c>
      <c r="N7246" s="88">
        <v>10.8</v>
      </c>
      <c r="O7246" s="104">
        <v>9.8000000000000007</v>
      </c>
      <c r="Q7246" s="11">
        <v>9.8000000000000007</v>
      </c>
      <c r="R7246" s="11">
        <v>8.3000000000000007</v>
      </c>
      <c r="S7246" s="11">
        <v>7.2</v>
      </c>
      <c r="T7246" s="11">
        <v>9.6999999999999993</v>
      </c>
      <c r="U7246" s="11">
        <v>9.1999999999999993</v>
      </c>
      <c r="V7246" s="11">
        <v>9.3000000000000007</v>
      </c>
      <c r="W7246" s="11">
        <v>5.9</v>
      </c>
      <c r="X7246" s="11">
        <v>9.5</v>
      </c>
      <c r="Y7246" s="78"/>
      <c r="Z7246" s="11">
        <v>62.79</v>
      </c>
      <c r="AA7246" s="11">
        <v>140.13999999999999</v>
      </c>
      <c r="AB7246" s="11">
        <v>104.99</v>
      </c>
      <c r="AC7246" s="11">
        <v>0.19</v>
      </c>
      <c r="AD7246" s="11">
        <v>10.44</v>
      </c>
    </row>
    <row r="7247" spans="1:30" x14ac:dyDescent="0.25">
      <c r="A7247" s="1">
        <v>2019</v>
      </c>
      <c r="B7247" s="1">
        <v>10</v>
      </c>
      <c r="C7247" s="1">
        <v>29</v>
      </c>
      <c r="D7247" s="3">
        <v>0.75</v>
      </c>
      <c r="E7247" s="5">
        <v>7243</v>
      </c>
      <c r="G7247" s="15">
        <v>2.2999999999999998</v>
      </c>
      <c r="H7247" s="15">
        <v>2.2000000000000002</v>
      </c>
      <c r="I7247" s="15">
        <v>5.4</v>
      </c>
      <c r="J7247" s="15">
        <v>1.3</v>
      </c>
      <c r="K7247" s="15">
        <v>2.7</v>
      </c>
      <c r="L7247" s="15">
        <v>3</v>
      </c>
      <c r="N7247" s="88">
        <v>10.8</v>
      </c>
      <c r="O7247" s="104">
        <v>9.8000000000000007</v>
      </c>
      <c r="Q7247" s="11">
        <v>9.8000000000000007</v>
      </c>
      <c r="R7247" s="11">
        <v>8.3000000000000007</v>
      </c>
      <c r="S7247" s="11">
        <v>7.2</v>
      </c>
      <c r="T7247" s="11">
        <v>9.6999999999999993</v>
      </c>
      <c r="U7247" s="11">
        <v>9.1999999999999993</v>
      </c>
      <c r="V7247" s="11">
        <v>9.3000000000000007</v>
      </c>
      <c r="W7247" s="11">
        <v>5.9</v>
      </c>
      <c r="X7247" s="11">
        <v>9.5</v>
      </c>
      <c r="Y7247" s="78"/>
      <c r="Z7247" s="11">
        <v>62.79</v>
      </c>
      <c r="AA7247" s="11">
        <v>140.13999999999999</v>
      </c>
      <c r="AB7247" s="11">
        <v>104.99</v>
      </c>
      <c r="AC7247" s="11">
        <v>0.19</v>
      </c>
      <c r="AD7247" s="11">
        <v>10.44</v>
      </c>
    </row>
    <row r="7248" spans="1:30" x14ac:dyDescent="0.25">
      <c r="A7248" s="1">
        <v>2019</v>
      </c>
      <c r="B7248" s="1">
        <v>10</v>
      </c>
      <c r="C7248" s="1">
        <v>29</v>
      </c>
      <c r="D7248" s="3">
        <v>0.79166666666666663</v>
      </c>
      <c r="E7248" s="5">
        <v>7244</v>
      </c>
      <c r="G7248" s="15">
        <v>2.8</v>
      </c>
      <c r="H7248" s="15">
        <v>2.2999999999999998</v>
      </c>
      <c r="I7248" s="15">
        <v>5.0999999999999996</v>
      </c>
      <c r="J7248" s="15">
        <v>1.1000000000000001</v>
      </c>
      <c r="K7248" s="15">
        <v>2.9</v>
      </c>
      <c r="L7248" s="15">
        <v>2.2999999999999998</v>
      </c>
      <c r="N7248" s="88">
        <v>10.8</v>
      </c>
      <c r="O7248" s="104">
        <v>9.8000000000000007</v>
      </c>
      <c r="Q7248" s="11">
        <v>9.8000000000000007</v>
      </c>
      <c r="R7248" s="11">
        <v>8.3000000000000007</v>
      </c>
      <c r="S7248" s="11">
        <v>7.2</v>
      </c>
      <c r="T7248" s="11">
        <v>9.6999999999999993</v>
      </c>
      <c r="U7248" s="11">
        <v>9.1999999999999993</v>
      </c>
      <c r="V7248" s="11">
        <v>9.3000000000000007</v>
      </c>
      <c r="W7248" s="11">
        <v>5.9</v>
      </c>
      <c r="X7248" s="11">
        <v>9.5</v>
      </c>
      <c r="Y7248" s="78"/>
      <c r="Z7248" s="11">
        <v>62.79</v>
      </c>
      <c r="AA7248" s="11">
        <v>140.13999999999999</v>
      </c>
      <c r="AB7248" s="11">
        <v>104.99</v>
      </c>
      <c r="AC7248" s="11">
        <v>0.19</v>
      </c>
      <c r="AD7248" s="11">
        <v>10.44</v>
      </c>
    </row>
    <row r="7249" spans="1:30" x14ac:dyDescent="0.25">
      <c r="A7249" s="1">
        <v>2019</v>
      </c>
      <c r="B7249" s="1">
        <v>10</v>
      </c>
      <c r="C7249" s="1">
        <v>29</v>
      </c>
      <c r="D7249" s="3">
        <v>0.83333333333333337</v>
      </c>
      <c r="E7249" s="5">
        <v>7245</v>
      </c>
      <c r="G7249" s="15">
        <v>3.1</v>
      </c>
      <c r="H7249" s="15">
        <v>2.1</v>
      </c>
      <c r="I7249" s="15">
        <v>2.7</v>
      </c>
      <c r="J7249" s="15">
        <v>-0.6</v>
      </c>
      <c r="K7249" s="15">
        <v>2.4</v>
      </c>
      <c r="L7249" s="15">
        <v>2.9</v>
      </c>
      <c r="N7249" s="88">
        <v>10.8</v>
      </c>
      <c r="O7249" s="104">
        <v>9.8000000000000007</v>
      </c>
      <c r="Q7249" s="11">
        <v>9.8000000000000007</v>
      </c>
      <c r="R7249" s="11">
        <v>8.3000000000000007</v>
      </c>
      <c r="S7249" s="11">
        <v>7.2</v>
      </c>
      <c r="T7249" s="11">
        <v>9.6999999999999993</v>
      </c>
      <c r="U7249" s="11">
        <v>9.1999999999999993</v>
      </c>
      <c r="V7249" s="11">
        <v>9.3000000000000007</v>
      </c>
      <c r="W7249" s="11">
        <v>5.9</v>
      </c>
      <c r="X7249" s="11">
        <v>9.5</v>
      </c>
      <c r="Y7249" s="78"/>
      <c r="Z7249" s="11">
        <v>62.79</v>
      </c>
      <c r="AA7249" s="11">
        <v>140.13999999999999</v>
      </c>
      <c r="AB7249" s="11">
        <v>104.99</v>
      </c>
      <c r="AC7249" s="11">
        <v>0.19</v>
      </c>
      <c r="AD7249" s="11">
        <v>10.44</v>
      </c>
    </row>
    <row r="7250" spans="1:30" x14ac:dyDescent="0.25">
      <c r="A7250" s="1">
        <v>2019</v>
      </c>
      <c r="B7250" s="1">
        <v>10</v>
      </c>
      <c r="C7250" s="1">
        <v>29</v>
      </c>
      <c r="D7250" s="3">
        <v>0.875</v>
      </c>
      <c r="E7250" s="5">
        <v>7246</v>
      </c>
      <c r="G7250" s="15">
        <v>2.6</v>
      </c>
      <c r="H7250" s="15">
        <v>2</v>
      </c>
      <c r="I7250" s="15">
        <v>1.8</v>
      </c>
      <c r="J7250" s="15">
        <v>-0.2</v>
      </c>
      <c r="K7250" s="15">
        <v>1.4</v>
      </c>
      <c r="L7250" s="15">
        <v>2.6</v>
      </c>
      <c r="N7250" s="88">
        <v>10.8</v>
      </c>
      <c r="O7250" s="104">
        <v>9.8000000000000007</v>
      </c>
      <c r="Q7250" s="11">
        <v>9.8000000000000007</v>
      </c>
      <c r="R7250" s="11">
        <v>8.3000000000000007</v>
      </c>
      <c r="S7250" s="11">
        <v>7.2</v>
      </c>
      <c r="T7250" s="11">
        <v>9.6999999999999993</v>
      </c>
      <c r="U7250" s="11">
        <v>9.1999999999999993</v>
      </c>
      <c r="V7250" s="11">
        <v>9.3000000000000007</v>
      </c>
      <c r="W7250" s="11">
        <v>5.9</v>
      </c>
      <c r="X7250" s="11">
        <v>9.5</v>
      </c>
      <c r="Y7250" s="78"/>
      <c r="Z7250" s="11">
        <v>62.79</v>
      </c>
      <c r="AA7250" s="11">
        <v>140.13999999999999</v>
      </c>
      <c r="AB7250" s="11">
        <v>104.99</v>
      </c>
      <c r="AC7250" s="11">
        <v>0.19</v>
      </c>
      <c r="AD7250" s="11">
        <v>10.44</v>
      </c>
    </row>
    <row r="7251" spans="1:30" x14ac:dyDescent="0.25">
      <c r="A7251" s="1">
        <v>2019</v>
      </c>
      <c r="B7251" s="1">
        <v>10</v>
      </c>
      <c r="C7251" s="1">
        <v>29</v>
      </c>
      <c r="D7251" s="3">
        <v>0.91666666666666663</v>
      </c>
      <c r="E7251" s="5">
        <v>7247</v>
      </c>
      <c r="G7251" s="15">
        <v>2</v>
      </c>
      <c r="H7251" s="15">
        <v>1.4</v>
      </c>
      <c r="I7251" s="15">
        <v>2.8</v>
      </c>
      <c r="J7251" s="15">
        <v>0.5</v>
      </c>
      <c r="K7251" s="15">
        <v>0.8</v>
      </c>
      <c r="L7251" s="15">
        <v>1.3</v>
      </c>
      <c r="N7251" s="88">
        <v>10.8</v>
      </c>
      <c r="O7251" s="104">
        <v>9.8000000000000007</v>
      </c>
      <c r="Q7251" s="11">
        <v>9.8000000000000007</v>
      </c>
      <c r="R7251" s="11">
        <v>8.3000000000000007</v>
      </c>
      <c r="S7251" s="11">
        <v>7.2</v>
      </c>
      <c r="T7251" s="11">
        <v>9.6999999999999993</v>
      </c>
      <c r="U7251" s="11">
        <v>9.1999999999999993</v>
      </c>
      <c r="V7251" s="11">
        <v>9.3000000000000007</v>
      </c>
      <c r="W7251" s="11">
        <v>5.9</v>
      </c>
      <c r="X7251" s="11">
        <v>9.5</v>
      </c>
      <c r="Y7251" s="78"/>
      <c r="Z7251" s="11">
        <v>62.79</v>
      </c>
      <c r="AA7251" s="11">
        <v>140.13999999999999</v>
      </c>
      <c r="AB7251" s="11">
        <v>104.99</v>
      </c>
      <c r="AC7251" s="11">
        <v>0.19</v>
      </c>
      <c r="AD7251" s="11">
        <v>10.44</v>
      </c>
    </row>
    <row r="7252" spans="1:30" x14ac:dyDescent="0.25">
      <c r="A7252" s="1">
        <v>2019</v>
      </c>
      <c r="B7252" s="1">
        <v>10</v>
      </c>
      <c r="C7252" s="1">
        <v>29</v>
      </c>
      <c r="D7252" s="3">
        <v>0.95833333333333337</v>
      </c>
      <c r="E7252" s="5">
        <v>7248</v>
      </c>
      <c r="G7252" s="15">
        <v>1.9</v>
      </c>
      <c r="H7252" s="15">
        <v>0.6</v>
      </c>
      <c r="I7252" s="15">
        <v>5</v>
      </c>
      <c r="J7252" s="15">
        <v>0.6</v>
      </c>
      <c r="K7252" s="15">
        <v>0.4</v>
      </c>
      <c r="L7252" s="15">
        <v>0.3</v>
      </c>
      <c r="N7252" s="88">
        <v>10.8</v>
      </c>
      <c r="O7252" s="104">
        <v>9.8000000000000007</v>
      </c>
      <c r="Q7252" s="11">
        <v>9.8000000000000007</v>
      </c>
      <c r="R7252" s="11">
        <v>8.3000000000000007</v>
      </c>
      <c r="S7252" s="11">
        <v>7.2</v>
      </c>
      <c r="T7252" s="11">
        <v>9.6999999999999993</v>
      </c>
      <c r="U7252" s="11">
        <v>9.1999999999999993</v>
      </c>
      <c r="V7252" s="11">
        <v>9.3000000000000007</v>
      </c>
      <c r="W7252" s="11">
        <v>5.9</v>
      </c>
      <c r="X7252" s="11">
        <v>9.5</v>
      </c>
      <c r="Y7252" s="78"/>
      <c r="Z7252" s="11">
        <v>62.79</v>
      </c>
      <c r="AA7252" s="11">
        <v>140.13999999999999</v>
      </c>
      <c r="AB7252" s="11">
        <v>104.99</v>
      </c>
      <c r="AC7252" s="11">
        <v>0.19</v>
      </c>
      <c r="AD7252" s="11">
        <v>10.44</v>
      </c>
    </row>
    <row r="7253" spans="1:30" x14ac:dyDescent="0.25">
      <c r="A7253" s="1">
        <v>2019</v>
      </c>
      <c r="B7253" s="1">
        <v>10</v>
      </c>
      <c r="C7253" s="1">
        <v>30</v>
      </c>
      <c r="D7253" s="3">
        <v>0</v>
      </c>
      <c r="E7253" s="5">
        <v>7249</v>
      </c>
      <c r="G7253" s="15">
        <v>0.1</v>
      </c>
      <c r="H7253" s="15">
        <v>0.5</v>
      </c>
      <c r="I7253" s="15">
        <v>1.9</v>
      </c>
      <c r="J7253" s="15">
        <v>1</v>
      </c>
      <c r="K7253" s="15">
        <v>0.4</v>
      </c>
      <c r="L7253" s="15">
        <v>-0.7</v>
      </c>
      <c r="N7253" s="88">
        <v>9.8000000000000007</v>
      </c>
      <c r="O7253" s="104">
        <v>10.8</v>
      </c>
      <c r="Q7253" s="11">
        <v>9.1</v>
      </c>
      <c r="R7253" s="11">
        <v>7</v>
      </c>
      <c r="S7253" s="11">
        <v>8.3000000000000007</v>
      </c>
      <c r="T7253" s="11">
        <v>8.5</v>
      </c>
      <c r="U7253" s="11">
        <v>7.7</v>
      </c>
      <c r="V7253" s="11">
        <v>7.6</v>
      </c>
      <c r="W7253" s="11">
        <v>4.3</v>
      </c>
      <c r="X7253" s="11">
        <v>8.5</v>
      </c>
      <c r="Y7253" s="78"/>
      <c r="Z7253" s="11">
        <v>62.45</v>
      </c>
      <c r="AA7253" s="11">
        <v>132.99</v>
      </c>
      <c r="AB7253" s="11">
        <v>102.99</v>
      </c>
      <c r="AC7253" s="11">
        <v>0.18</v>
      </c>
      <c r="AD7253" s="11">
        <v>10.96</v>
      </c>
    </row>
    <row r="7254" spans="1:30" x14ac:dyDescent="0.25">
      <c r="A7254" s="1">
        <v>2019</v>
      </c>
      <c r="B7254" s="1">
        <v>10</v>
      </c>
      <c r="C7254" s="1">
        <v>30</v>
      </c>
      <c r="D7254" s="3">
        <v>4.1666666666666664E-2</v>
      </c>
      <c r="E7254" s="5">
        <v>7250</v>
      </c>
      <c r="G7254" s="15">
        <v>-0.1</v>
      </c>
      <c r="H7254" s="15">
        <v>-0.5</v>
      </c>
      <c r="I7254" s="15">
        <v>2.6</v>
      </c>
      <c r="J7254" s="15">
        <v>0.7</v>
      </c>
      <c r="K7254" s="15">
        <v>0.9</v>
      </c>
      <c r="L7254" s="15">
        <v>-1.4</v>
      </c>
      <c r="N7254" s="88">
        <v>9.8000000000000007</v>
      </c>
      <c r="O7254" s="104">
        <v>10.8</v>
      </c>
      <c r="Q7254" s="11">
        <v>9.1</v>
      </c>
      <c r="R7254" s="11">
        <v>7</v>
      </c>
      <c r="S7254" s="11">
        <v>8.3000000000000007</v>
      </c>
      <c r="T7254" s="11">
        <v>8.5</v>
      </c>
      <c r="U7254" s="11">
        <v>7.7</v>
      </c>
      <c r="V7254" s="11">
        <v>7.6</v>
      </c>
      <c r="W7254" s="11">
        <v>4.3</v>
      </c>
      <c r="X7254" s="11">
        <v>8.5</v>
      </c>
      <c r="Y7254" s="78"/>
      <c r="Z7254" s="11">
        <v>62.45</v>
      </c>
      <c r="AA7254" s="11">
        <v>132.99</v>
      </c>
      <c r="AB7254" s="11">
        <v>102.99</v>
      </c>
      <c r="AC7254" s="11">
        <v>0.18</v>
      </c>
      <c r="AD7254" s="11">
        <v>10.96</v>
      </c>
    </row>
    <row r="7255" spans="1:30" x14ac:dyDescent="0.25">
      <c r="A7255" s="1">
        <v>2019</v>
      </c>
      <c r="B7255" s="1">
        <v>10</v>
      </c>
      <c r="C7255" s="1">
        <v>30</v>
      </c>
      <c r="D7255" s="3">
        <v>8.3333333333333329E-2</v>
      </c>
      <c r="E7255" s="5">
        <v>7251</v>
      </c>
      <c r="G7255" s="15">
        <v>0.5</v>
      </c>
      <c r="H7255" s="15">
        <v>-1.2</v>
      </c>
      <c r="I7255" s="15">
        <v>2.6</v>
      </c>
      <c r="J7255" s="15">
        <v>-0.1</v>
      </c>
      <c r="K7255" s="15">
        <v>1.2</v>
      </c>
      <c r="L7255" s="15">
        <v>-0.3</v>
      </c>
      <c r="N7255" s="88">
        <v>9.8000000000000007</v>
      </c>
      <c r="O7255" s="104">
        <v>10.8</v>
      </c>
      <c r="Q7255" s="11">
        <v>9.1</v>
      </c>
      <c r="R7255" s="11">
        <v>7</v>
      </c>
      <c r="S7255" s="11">
        <v>8.3000000000000007</v>
      </c>
      <c r="T7255" s="11">
        <v>8.5</v>
      </c>
      <c r="U7255" s="11">
        <v>7.7</v>
      </c>
      <c r="V7255" s="11">
        <v>7.6</v>
      </c>
      <c r="W7255" s="11">
        <v>4.3</v>
      </c>
      <c r="X7255" s="11">
        <v>8.5</v>
      </c>
      <c r="Y7255" s="78"/>
      <c r="Z7255" s="11">
        <v>62.45</v>
      </c>
      <c r="AA7255" s="11">
        <v>132.99</v>
      </c>
      <c r="AB7255" s="11">
        <v>102.99</v>
      </c>
      <c r="AC7255" s="11">
        <v>0.18</v>
      </c>
      <c r="AD7255" s="11">
        <v>10.96</v>
      </c>
    </row>
    <row r="7256" spans="1:30" x14ac:dyDescent="0.25">
      <c r="A7256" s="1">
        <v>2019</v>
      </c>
      <c r="B7256" s="1">
        <v>10</v>
      </c>
      <c r="C7256" s="1">
        <v>30</v>
      </c>
      <c r="D7256" s="3">
        <v>0.125</v>
      </c>
      <c r="E7256" s="5">
        <v>7252</v>
      </c>
      <c r="G7256" s="15">
        <v>0.4</v>
      </c>
      <c r="H7256" s="15">
        <v>-0.6</v>
      </c>
      <c r="I7256" s="15">
        <v>2.2999999999999998</v>
      </c>
      <c r="J7256" s="15">
        <v>-0.3</v>
      </c>
      <c r="K7256" s="15">
        <v>1.3</v>
      </c>
      <c r="L7256" s="15">
        <v>-1.3</v>
      </c>
      <c r="N7256" s="88">
        <v>9.8000000000000007</v>
      </c>
      <c r="O7256" s="104">
        <v>10.8</v>
      </c>
      <c r="Q7256" s="11">
        <v>9.1</v>
      </c>
      <c r="R7256" s="11">
        <v>7</v>
      </c>
      <c r="S7256" s="11">
        <v>8.3000000000000007</v>
      </c>
      <c r="T7256" s="11">
        <v>8.5</v>
      </c>
      <c r="U7256" s="11">
        <v>7.7</v>
      </c>
      <c r="V7256" s="11">
        <v>7.6</v>
      </c>
      <c r="W7256" s="11">
        <v>4.3</v>
      </c>
      <c r="X7256" s="11">
        <v>8.5</v>
      </c>
      <c r="Y7256" s="78"/>
      <c r="Z7256" s="11">
        <v>62.45</v>
      </c>
      <c r="AA7256" s="11">
        <v>132.99</v>
      </c>
      <c r="AB7256" s="11">
        <v>102.99</v>
      </c>
      <c r="AC7256" s="11">
        <v>0.18</v>
      </c>
      <c r="AD7256" s="11">
        <v>10.96</v>
      </c>
    </row>
    <row r="7257" spans="1:30" x14ac:dyDescent="0.25">
      <c r="A7257" s="1">
        <v>2019</v>
      </c>
      <c r="B7257" s="1">
        <v>10</v>
      </c>
      <c r="C7257" s="1">
        <v>30</v>
      </c>
      <c r="D7257" s="3">
        <v>0.16666666666666666</v>
      </c>
      <c r="E7257" s="5">
        <v>7253</v>
      </c>
      <c r="G7257" s="15">
        <v>0.2</v>
      </c>
      <c r="H7257" s="15">
        <v>-0.3</v>
      </c>
      <c r="I7257" s="15">
        <v>2.2999999999999998</v>
      </c>
      <c r="J7257" s="15">
        <v>-0.7</v>
      </c>
      <c r="K7257" s="15">
        <v>1.2</v>
      </c>
      <c r="L7257" s="15">
        <v>-0.6</v>
      </c>
      <c r="N7257" s="88">
        <v>9.8000000000000007</v>
      </c>
      <c r="O7257" s="104">
        <v>10.8</v>
      </c>
      <c r="Q7257" s="11">
        <v>9.1</v>
      </c>
      <c r="R7257" s="11">
        <v>7</v>
      </c>
      <c r="S7257" s="11">
        <v>8.3000000000000007</v>
      </c>
      <c r="T7257" s="11">
        <v>8.5</v>
      </c>
      <c r="U7257" s="11">
        <v>7.7</v>
      </c>
      <c r="V7257" s="11">
        <v>7.6</v>
      </c>
      <c r="W7257" s="11">
        <v>4.3</v>
      </c>
      <c r="X7257" s="11">
        <v>8.5</v>
      </c>
      <c r="Y7257" s="78"/>
      <c r="Z7257" s="11">
        <v>62.45</v>
      </c>
      <c r="AA7257" s="11">
        <v>132.99</v>
      </c>
      <c r="AB7257" s="11">
        <v>102.99</v>
      </c>
      <c r="AC7257" s="11">
        <v>0.18</v>
      </c>
      <c r="AD7257" s="11">
        <v>10.96</v>
      </c>
    </row>
    <row r="7258" spans="1:30" x14ac:dyDescent="0.25">
      <c r="A7258" s="1">
        <v>2019</v>
      </c>
      <c r="B7258" s="1">
        <v>10</v>
      </c>
      <c r="C7258" s="1">
        <v>30</v>
      </c>
      <c r="D7258" s="3">
        <v>0.20833333333333334</v>
      </c>
      <c r="E7258" s="5">
        <v>7254</v>
      </c>
      <c r="G7258" s="15">
        <v>0.2</v>
      </c>
      <c r="H7258" s="15">
        <v>-0.7</v>
      </c>
      <c r="I7258" s="15">
        <v>5.8</v>
      </c>
      <c r="J7258" s="15">
        <v>-1.3</v>
      </c>
      <c r="K7258" s="15">
        <v>0.8</v>
      </c>
      <c r="L7258" s="15">
        <v>-0.1</v>
      </c>
      <c r="N7258" s="88">
        <v>9.8000000000000007</v>
      </c>
      <c r="O7258" s="104">
        <v>10.8</v>
      </c>
      <c r="Q7258" s="11">
        <v>9.1</v>
      </c>
      <c r="R7258" s="11">
        <v>7</v>
      </c>
      <c r="S7258" s="11">
        <v>8.3000000000000007</v>
      </c>
      <c r="T7258" s="11">
        <v>8.5</v>
      </c>
      <c r="U7258" s="11">
        <v>7.7</v>
      </c>
      <c r="V7258" s="11">
        <v>7.6</v>
      </c>
      <c r="W7258" s="11">
        <v>4.3</v>
      </c>
      <c r="X7258" s="11">
        <v>8.5</v>
      </c>
      <c r="Y7258" s="78"/>
      <c r="Z7258" s="11">
        <v>62.45</v>
      </c>
      <c r="AA7258" s="11">
        <v>132.99</v>
      </c>
      <c r="AB7258" s="11">
        <v>102.99</v>
      </c>
      <c r="AC7258" s="11">
        <v>0.18</v>
      </c>
      <c r="AD7258" s="11">
        <v>10.96</v>
      </c>
    </row>
    <row r="7259" spans="1:30" x14ac:dyDescent="0.25">
      <c r="A7259" s="1">
        <v>2019</v>
      </c>
      <c r="B7259" s="1">
        <v>10</v>
      </c>
      <c r="C7259" s="1">
        <v>30</v>
      </c>
      <c r="D7259" s="3">
        <v>0.25</v>
      </c>
      <c r="E7259" s="5">
        <v>7255</v>
      </c>
      <c r="G7259" s="15">
        <v>0</v>
      </c>
      <c r="H7259" s="15">
        <v>-1.1000000000000001</v>
      </c>
      <c r="I7259" s="15">
        <v>3.4</v>
      </c>
      <c r="J7259" s="15">
        <v>-0.7</v>
      </c>
      <c r="K7259" s="15">
        <v>0.9</v>
      </c>
      <c r="L7259" s="15">
        <v>0.1</v>
      </c>
      <c r="N7259" s="88">
        <v>9.8000000000000007</v>
      </c>
      <c r="O7259" s="104">
        <v>10.8</v>
      </c>
      <c r="Q7259" s="11">
        <v>9.1</v>
      </c>
      <c r="R7259" s="11">
        <v>7</v>
      </c>
      <c r="S7259" s="11">
        <v>8.3000000000000007</v>
      </c>
      <c r="T7259" s="11">
        <v>8.5</v>
      </c>
      <c r="U7259" s="11">
        <v>7.7</v>
      </c>
      <c r="V7259" s="11">
        <v>7.6</v>
      </c>
      <c r="W7259" s="11">
        <v>4.3</v>
      </c>
      <c r="X7259" s="11">
        <v>8.5</v>
      </c>
      <c r="Y7259" s="78"/>
      <c r="Z7259" s="11">
        <v>62.45</v>
      </c>
      <c r="AA7259" s="11">
        <v>132.99</v>
      </c>
      <c r="AB7259" s="11">
        <v>102.99</v>
      </c>
      <c r="AC7259" s="11">
        <v>0.18</v>
      </c>
      <c r="AD7259" s="11">
        <v>10.96</v>
      </c>
    </row>
    <row r="7260" spans="1:30" x14ac:dyDescent="0.25">
      <c r="A7260" s="1">
        <v>2019</v>
      </c>
      <c r="B7260" s="1">
        <v>10</v>
      </c>
      <c r="C7260" s="1">
        <v>30</v>
      </c>
      <c r="D7260" s="3">
        <v>0.29166666666666669</v>
      </c>
      <c r="E7260" s="5">
        <v>7256</v>
      </c>
      <c r="G7260" s="15">
        <v>0.9</v>
      </c>
      <c r="H7260" s="15">
        <v>0.2</v>
      </c>
      <c r="I7260" s="15">
        <v>3.9</v>
      </c>
      <c r="J7260" s="15">
        <v>0.3</v>
      </c>
      <c r="K7260" s="15">
        <v>1</v>
      </c>
      <c r="L7260" s="15">
        <v>0.4</v>
      </c>
      <c r="N7260" s="88">
        <v>9.8000000000000007</v>
      </c>
      <c r="O7260" s="104">
        <v>10.8</v>
      </c>
      <c r="Q7260" s="11">
        <v>9.1</v>
      </c>
      <c r="R7260" s="11">
        <v>7</v>
      </c>
      <c r="S7260" s="11">
        <v>8.3000000000000007</v>
      </c>
      <c r="T7260" s="11">
        <v>8.5</v>
      </c>
      <c r="U7260" s="11">
        <v>7.7</v>
      </c>
      <c r="V7260" s="11">
        <v>7.6</v>
      </c>
      <c r="W7260" s="11">
        <v>4.3</v>
      </c>
      <c r="X7260" s="11">
        <v>8.5</v>
      </c>
      <c r="Y7260" s="78"/>
      <c r="Z7260" s="11">
        <v>62.45</v>
      </c>
      <c r="AA7260" s="11">
        <v>132.99</v>
      </c>
      <c r="AB7260" s="11">
        <v>102.99</v>
      </c>
      <c r="AC7260" s="11">
        <v>0.18</v>
      </c>
      <c r="AD7260" s="11">
        <v>10.96</v>
      </c>
    </row>
    <row r="7261" spans="1:30" x14ac:dyDescent="0.25">
      <c r="A7261" s="1">
        <v>2019</v>
      </c>
      <c r="B7261" s="1">
        <v>10</v>
      </c>
      <c r="C7261" s="1">
        <v>30</v>
      </c>
      <c r="D7261" s="3">
        <v>0.33333333333333331</v>
      </c>
      <c r="E7261" s="5">
        <v>7257</v>
      </c>
      <c r="G7261" s="15">
        <v>1.5</v>
      </c>
      <c r="H7261" s="15">
        <v>1.2</v>
      </c>
      <c r="I7261" s="15">
        <v>3.9</v>
      </c>
      <c r="J7261" s="15">
        <v>1.2</v>
      </c>
      <c r="K7261" s="15">
        <v>1.2</v>
      </c>
      <c r="L7261" s="15">
        <v>0.7</v>
      </c>
      <c r="N7261" s="88">
        <v>9.8000000000000007</v>
      </c>
      <c r="O7261" s="104">
        <v>10.8</v>
      </c>
      <c r="Q7261" s="11">
        <v>9.1</v>
      </c>
      <c r="R7261" s="11">
        <v>7</v>
      </c>
      <c r="S7261" s="11">
        <v>8.3000000000000007</v>
      </c>
      <c r="T7261" s="11">
        <v>8.5</v>
      </c>
      <c r="U7261" s="11">
        <v>7.7</v>
      </c>
      <c r="V7261" s="11">
        <v>7.6</v>
      </c>
      <c r="W7261" s="11">
        <v>4.3</v>
      </c>
      <c r="X7261" s="11">
        <v>8.5</v>
      </c>
      <c r="Y7261" s="78"/>
      <c r="Z7261" s="11">
        <v>62.45</v>
      </c>
      <c r="AA7261" s="11">
        <v>132.99</v>
      </c>
      <c r="AB7261" s="11">
        <v>102.99</v>
      </c>
      <c r="AC7261" s="11">
        <v>0.18</v>
      </c>
      <c r="AD7261" s="11">
        <v>10.96</v>
      </c>
    </row>
    <row r="7262" spans="1:30" x14ac:dyDescent="0.25">
      <c r="A7262" s="1">
        <v>2019</v>
      </c>
      <c r="B7262" s="1">
        <v>10</v>
      </c>
      <c r="C7262" s="1">
        <v>30</v>
      </c>
      <c r="D7262" s="3">
        <v>0.375</v>
      </c>
      <c r="E7262" s="5">
        <v>7258</v>
      </c>
      <c r="G7262" s="15">
        <v>1.9</v>
      </c>
      <c r="H7262" s="15">
        <v>1.8</v>
      </c>
      <c r="I7262" s="15">
        <v>4.5999999999999996</v>
      </c>
      <c r="J7262" s="15">
        <v>2.2000000000000002</v>
      </c>
      <c r="K7262" s="15">
        <v>2.4</v>
      </c>
      <c r="L7262" s="15">
        <v>1.7</v>
      </c>
      <c r="N7262" s="88">
        <v>9.8000000000000007</v>
      </c>
      <c r="O7262" s="104">
        <v>10.8</v>
      </c>
      <c r="Q7262" s="11">
        <v>9.1</v>
      </c>
      <c r="R7262" s="11">
        <v>7</v>
      </c>
      <c r="S7262" s="11">
        <v>8.3000000000000007</v>
      </c>
      <c r="T7262" s="11">
        <v>8.5</v>
      </c>
      <c r="U7262" s="11">
        <v>7.7</v>
      </c>
      <c r="V7262" s="11">
        <v>7.6</v>
      </c>
      <c r="W7262" s="11">
        <v>4.3</v>
      </c>
      <c r="X7262" s="11">
        <v>8.5</v>
      </c>
      <c r="Y7262" s="78"/>
      <c r="Z7262" s="11">
        <v>62.45</v>
      </c>
      <c r="AA7262" s="11">
        <v>132.99</v>
      </c>
      <c r="AB7262" s="11">
        <v>102.99</v>
      </c>
      <c r="AC7262" s="11">
        <v>0.18</v>
      </c>
      <c r="AD7262" s="11">
        <v>10.96</v>
      </c>
    </row>
    <row r="7263" spans="1:30" x14ac:dyDescent="0.25">
      <c r="A7263" s="1">
        <v>2019</v>
      </c>
      <c r="B7263" s="1">
        <v>10</v>
      </c>
      <c r="C7263" s="1">
        <v>30</v>
      </c>
      <c r="D7263" s="3">
        <v>0.41666666666666669</v>
      </c>
      <c r="E7263" s="5">
        <v>7259</v>
      </c>
      <c r="G7263" s="15">
        <v>2</v>
      </c>
      <c r="H7263" s="15">
        <v>2.4</v>
      </c>
      <c r="I7263" s="15">
        <v>5.2</v>
      </c>
      <c r="J7263" s="15">
        <v>3.6</v>
      </c>
      <c r="K7263" s="15">
        <v>3.1</v>
      </c>
      <c r="L7263" s="15">
        <v>1.6</v>
      </c>
      <c r="N7263" s="88">
        <v>9.8000000000000007</v>
      </c>
      <c r="O7263" s="104">
        <v>10.8</v>
      </c>
      <c r="Q7263" s="11">
        <v>9.1</v>
      </c>
      <c r="R7263" s="11">
        <v>7</v>
      </c>
      <c r="S7263" s="11">
        <v>8.3000000000000007</v>
      </c>
      <c r="T7263" s="11">
        <v>8.5</v>
      </c>
      <c r="U7263" s="11">
        <v>7.7</v>
      </c>
      <c r="V7263" s="11">
        <v>7.6</v>
      </c>
      <c r="W7263" s="11">
        <v>4.3</v>
      </c>
      <c r="X7263" s="11">
        <v>8.5</v>
      </c>
      <c r="Y7263" s="78"/>
      <c r="Z7263" s="11">
        <v>62.45</v>
      </c>
      <c r="AA7263" s="11">
        <v>132.99</v>
      </c>
      <c r="AB7263" s="11">
        <v>102.99</v>
      </c>
      <c r="AC7263" s="11">
        <v>0.18</v>
      </c>
      <c r="AD7263" s="11">
        <v>10.96</v>
      </c>
    </row>
    <row r="7264" spans="1:30" x14ac:dyDescent="0.25">
      <c r="A7264" s="1">
        <v>2019</v>
      </c>
      <c r="B7264" s="1">
        <v>10</v>
      </c>
      <c r="C7264" s="1">
        <v>30</v>
      </c>
      <c r="D7264" s="3">
        <v>0.45833333333333331</v>
      </c>
      <c r="E7264" s="5">
        <v>7260</v>
      </c>
      <c r="G7264" s="15">
        <v>2.7</v>
      </c>
      <c r="H7264" s="15">
        <v>2.2000000000000002</v>
      </c>
      <c r="I7264" s="15">
        <v>4.5999999999999996</v>
      </c>
      <c r="J7264" s="15">
        <v>3.8</v>
      </c>
      <c r="K7264" s="15">
        <v>3.6</v>
      </c>
      <c r="L7264" s="15">
        <v>1.9</v>
      </c>
      <c r="N7264" s="88">
        <v>9.8000000000000007</v>
      </c>
      <c r="O7264" s="104">
        <v>10.8</v>
      </c>
      <c r="Q7264" s="11">
        <v>9.1</v>
      </c>
      <c r="R7264" s="11">
        <v>7</v>
      </c>
      <c r="S7264" s="11">
        <v>8.3000000000000007</v>
      </c>
      <c r="T7264" s="11">
        <v>8.5</v>
      </c>
      <c r="U7264" s="11">
        <v>7.7</v>
      </c>
      <c r="V7264" s="11">
        <v>7.6</v>
      </c>
      <c r="W7264" s="11">
        <v>4.3</v>
      </c>
      <c r="X7264" s="11">
        <v>8.5</v>
      </c>
      <c r="Y7264" s="78"/>
      <c r="Z7264" s="11">
        <v>62.45</v>
      </c>
      <c r="AA7264" s="11">
        <v>132.99</v>
      </c>
      <c r="AB7264" s="11">
        <v>102.99</v>
      </c>
      <c r="AC7264" s="11">
        <v>0.18</v>
      </c>
      <c r="AD7264" s="11">
        <v>10.96</v>
      </c>
    </row>
    <row r="7265" spans="1:30" x14ac:dyDescent="0.25">
      <c r="A7265" s="1">
        <v>2019</v>
      </c>
      <c r="B7265" s="1">
        <v>10</v>
      </c>
      <c r="C7265" s="1">
        <v>30</v>
      </c>
      <c r="D7265" s="3">
        <v>0.5</v>
      </c>
      <c r="E7265" s="5">
        <v>7261</v>
      </c>
      <c r="G7265" s="15">
        <v>2.9</v>
      </c>
      <c r="H7265" s="15">
        <v>2.2999999999999998</v>
      </c>
      <c r="I7265" s="15">
        <v>5.5</v>
      </c>
      <c r="J7265" s="15">
        <v>4.4000000000000004</v>
      </c>
      <c r="K7265" s="15">
        <v>3.7</v>
      </c>
      <c r="L7265" s="15">
        <v>1.8</v>
      </c>
      <c r="N7265" s="88">
        <v>10.199999999999999</v>
      </c>
      <c r="O7265" s="104">
        <v>10.8</v>
      </c>
      <c r="Q7265" s="11">
        <v>9.1</v>
      </c>
      <c r="R7265" s="11">
        <v>7</v>
      </c>
      <c r="S7265" s="11">
        <v>8.3000000000000007</v>
      </c>
      <c r="T7265" s="11">
        <v>8.5</v>
      </c>
      <c r="U7265" s="11">
        <v>7.7</v>
      </c>
      <c r="V7265" s="11">
        <v>7.6</v>
      </c>
      <c r="W7265" s="11">
        <v>4.3</v>
      </c>
      <c r="X7265" s="11">
        <v>8.5</v>
      </c>
      <c r="Y7265" s="78"/>
      <c r="Z7265" s="11">
        <v>62.45</v>
      </c>
      <c r="AA7265" s="11">
        <v>132.99</v>
      </c>
      <c r="AB7265" s="11">
        <v>102.99</v>
      </c>
      <c r="AC7265" s="11">
        <v>0.18</v>
      </c>
      <c r="AD7265" s="11">
        <v>10.96</v>
      </c>
    </row>
    <row r="7266" spans="1:30" x14ac:dyDescent="0.25">
      <c r="A7266" s="1">
        <v>2019</v>
      </c>
      <c r="B7266" s="1">
        <v>10</v>
      </c>
      <c r="C7266" s="1">
        <v>30</v>
      </c>
      <c r="D7266" s="3">
        <v>0.54166666666666663</v>
      </c>
      <c r="E7266" s="5">
        <v>7262</v>
      </c>
      <c r="G7266" s="15">
        <v>3.4</v>
      </c>
      <c r="H7266" s="15">
        <v>2.7</v>
      </c>
      <c r="I7266" s="15">
        <v>5.0999999999999996</v>
      </c>
      <c r="J7266" s="15">
        <v>4.7</v>
      </c>
      <c r="K7266" s="15">
        <v>3.8</v>
      </c>
      <c r="L7266" s="15">
        <v>1.9</v>
      </c>
      <c r="N7266" s="88">
        <v>10.199999999999999</v>
      </c>
      <c r="O7266" s="104">
        <v>10.8</v>
      </c>
      <c r="Q7266" s="11">
        <v>9.1</v>
      </c>
      <c r="R7266" s="11">
        <v>7</v>
      </c>
      <c r="S7266" s="11">
        <v>8.3000000000000007</v>
      </c>
      <c r="T7266" s="11">
        <v>8.5</v>
      </c>
      <c r="U7266" s="11">
        <v>7.7</v>
      </c>
      <c r="V7266" s="11">
        <v>7.6</v>
      </c>
      <c r="W7266" s="11">
        <v>4.3</v>
      </c>
      <c r="X7266" s="11">
        <v>8.5</v>
      </c>
      <c r="Y7266" s="78"/>
      <c r="Z7266" s="11">
        <v>62.45</v>
      </c>
      <c r="AA7266" s="11">
        <v>132.99</v>
      </c>
      <c r="AB7266" s="11">
        <v>102.99</v>
      </c>
      <c r="AC7266" s="11">
        <v>0.18</v>
      </c>
      <c r="AD7266" s="11">
        <v>10.96</v>
      </c>
    </row>
    <row r="7267" spans="1:30" x14ac:dyDescent="0.25">
      <c r="A7267" s="1">
        <v>2019</v>
      </c>
      <c r="B7267" s="1">
        <v>10</v>
      </c>
      <c r="C7267" s="1">
        <v>30</v>
      </c>
      <c r="D7267" s="3">
        <v>0.58333333333333337</v>
      </c>
      <c r="E7267" s="5">
        <v>7263</v>
      </c>
      <c r="G7267" s="15">
        <v>2.6</v>
      </c>
      <c r="H7267" s="15">
        <v>2.6</v>
      </c>
      <c r="I7267" s="15">
        <v>4.4000000000000004</v>
      </c>
      <c r="J7267" s="15">
        <v>2.8</v>
      </c>
      <c r="K7267" s="15">
        <v>3.4</v>
      </c>
      <c r="L7267" s="15">
        <v>2</v>
      </c>
      <c r="N7267" s="88">
        <v>10.199999999999999</v>
      </c>
      <c r="O7267" s="104">
        <v>10.8</v>
      </c>
      <c r="Q7267" s="11">
        <v>9.1</v>
      </c>
      <c r="R7267" s="11">
        <v>7</v>
      </c>
      <c r="S7267" s="11">
        <v>8.3000000000000007</v>
      </c>
      <c r="T7267" s="11">
        <v>8.5</v>
      </c>
      <c r="U7267" s="11">
        <v>7.7</v>
      </c>
      <c r="V7267" s="11">
        <v>7.6</v>
      </c>
      <c r="W7267" s="11">
        <v>4.3</v>
      </c>
      <c r="X7267" s="11">
        <v>8.5</v>
      </c>
      <c r="Y7267" s="78"/>
      <c r="Z7267" s="11">
        <v>62.45</v>
      </c>
      <c r="AA7267" s="11">
        <v>132.99</v>
      </c>
      <c r="AB7267" s="11">
        <v>102.99</v>
      </c>
      <c r="AC7267" s="11">
        <v>0.18</v>
      </c>
      <c r="AD7267" s="11">
        <v>10.96</v>
      </c>
    </row>
    <row r="7268" spans="1:30" x14ac:dyDescent="0.25">
      <c r="A7268" s="1">
        <v>2019</v>
      </c>
      <c r="B7268" s="1">
        <v>10</v>
      </c>
      <c r="C7268" s="1">
        <v>30</v>
      </c>
      <c r="D7268" s="3">
        <v>0.625</v>
      </c>
      <c r="E7268" s="5">
        <v>7264</v>
      </c>
      <c r="G7268" s="15">
        <v>1.9</v>
      </c>
      <c r="H7268" s="15">
        <v>1.4</v>
      </c>
      <c r="I7268" s="15">
        <v>2.6</v>
      </c>
      <c r="J7268" s="15">
        <v>0.6</v>
      </c>
      <c r="K7268" s="15">
        <v>2.2999999999999998</v>
      </c>
      <c r="L7268" s="15">
        <v>1</v>
      </c>
      <c r="N7268" s="88">
        <v>10.199999999999999</v>
      </c>
      <c r="O7268" s="104">
        <v>10.8</v>
      </c>
      <c r="Q7268" s="11">
        <v>9.1</v>
      </c>
      <c r="R7268" s="11">
        <v>7</v>
      </c>
      <c r="S7268" s="11">
        <v>8.3000000000000007</v>
      </c>
      <c r="T7268" s="11">
        <v>8.5</v>
      </c>
      <c r="U7268" s="11">
        <v>7.7</v>
      </c>
      <c r="V7268" s="11">
        <v>7.6</v>
      </c>
      <c r="W7268" s="11">
        <v>4.3</v>
      </c>
      <c r="X7268" s="11">
        <v>8.5</v>
      </c>
      <c r="Y7268" s="78"/>
      <c r="Z7268" s="11">
        <v>62.45</v>
      </c>
      <c r="AA7268" s="11">
        <v>132.99</v>
      </c>
      <c r="AB7268" s="11">
        <v>102.99</v>
      </c>
      <c r="AC7268" s="11">
        <v>0.18</v>
      </c>
      <c r="AD7268" s="11">
        <v>10.96</v>
      </c>
    </row>
    <row r="7269" spans="1:30" x14ac:dyDescent="0.25">
      <c r="A7269" s="1">
        <v>2019</v>
      </c>
      <c r="B7269" s="1">
        <v>10</v>
      </c>
      <c r="C7269" s="1">
        <v>30</v>
      </c>
      <c r="D7269" s="3">
        <v>0.66666666666666663</v>
      </c>
      <c r="E7269" s="5">
        <v>7265</v>
      </c>
      <c r="G7269" s="15">
        <v>-0.2</v>
      </c>
      <c r="H7269" s="15">
        <v>-0.3</v>
      </c>
      <c r="I7269" s="15">
        <v>1.8</v>
      </c>
      <c r="J7269" s="15">
        <v>-1</v>
      </c>
      <c r="K7269" s="15">
        <v>0.8</v>
      </c>
      <c r="L7269" s="15">
        <v>0.1</v>
      </c>
      <c r="N7269" s="88">
        <v>10.199999999999999</v>
      </c>
      <c r="O7269" s="104">
        <v>10.8</v>
      </c>
      <c r="Q7269" s="11">
        <v>9.1</v>
      </c>
      <c r="R7269" s="11">
        <v>7</v>
      </c>
      <c r="S7269" s="11">
        <v>8.3000000000000007</v>
      </c>
      <c r="T7269" s="11">
        <v>8.5</v>
      </c>
      <c r="U7269" s="11">
        <v>7.7</v>
      </c>
      <c r="V7269" s="11">
        <v>7.6</v>
      </c>
      <c r="W7269" s="11">
        <v>4.3</v>
      </c>
      <c r="X7269" s="11">
        <v>8.5</v>
      </c>
      <c r="Y7269" s="78"/>
      <c r="Z7269" s="11">
        <v>62.45</v>
      </c>
      <c r="AA7269" s="11">
        <v>132.99</v>
      </c>
      <c r="AB7269" s="11">
        <v>102.99</v>
      </c>
      <c r="AC7269" s="11">
        <v>0.18</v>
      </c>
      <c r="AD7269" s="11">
        <v>10.96</v>
      </c>
    </row>
    <row r="7270" spans="1:30" x14ac:dyDescent="0.25">
      <c r="A7270" s="1">
        <v>2019</v>
      </c>
      <c r="B7270" s="1">
        <v>10</v>
      </c>
      <c r="C7270" s="1">
        <v>30</v>
      </c>
      <c r="D7270" s="3">
        <v>0.70833333333333337</v>
      </c>
      <c r="E7270" s="5">
        <v>7266</v>
      </c>
      <c r="G7270" s="15">
        <v>-1.5</v>
      </c>
      <c r="H7270" s="15">
        <v>-1.4</v>
      </c>
      <c r="I7270" s="15">
        <v>2.1</v>
      </c>
      <c r="J7270" s="15">
        <v>0</v>
      </c>
      <c r="K7270" s="15">
        <v>0</v>
      </c>
      <c r="L7270" s="15">
        <v>-0.7</v>
      </c>
      <c r="N7270" s="88">
        <v>10.199999999999999</v>
      </c>
      <c r="O7270" s="104">
        <v>10.8</v>
      </c>
      <c r="Q7270" s="11">
        <v>9.1</v>
      </c>
      <c r="R7270" s="11">
        <v>7</v>
      </c>
      <c r="S7270" s="11">
        <v>8.3000000000000007</v>
      </c>
      <c r="T7270" s="11">
        <v>8.5</v>
      </c>
      <c r="U7270" s="11">
        <v>7.7</v>
      </c>
      <c r="V7270" s="11">
        <v>7.6</v>
      </c>
      <c r="W7270" s="11">
        <v>4.3</v>
      </c>
      <c r="X7270" s="11">
        <v>8.5</v>
      </c>
      <c r="Y7270" s="78"/>
      <c r="Z7270" s="11">
        <v>62.45</v>
      </c>
      <c r="AA7270" s="11">
        <v>132.99</v>
      </c>
      <c r="AB7270" s="11">
        <v>102.99</v>
      </c>
      <c r="AC7270" s="11">
        <v>0.18</v>
      </c>
      <c r="AD7270" s="11">
        <v>10.96</v>
      </c>
    </row>
    <row r="7271" spans="1:30" x14ac:dyDescent="0.25">
      <c r="A7271" s="1">
        <v>2019</v>
      </c>
      <c r="B7271" s="1">
        <v>10</v>
      </c>
      <c r="C7271" s="1">
        <v>30</v>
      </c>
      <c r="D7271" s="3">
        <v>0.75</v>
      </c>
      <c r="E7271" s="5">
        <v>7267</v>
      </c>
      <c r="G7271" s="15">
        <v>-2.9</v>
      </c>
      <c r="H7271" s="15">
        <v>-2.1</v>
      </c>
      <c r="I7271" s="15">
        <v>2.7</v>
      </c>
      <c r="J7271" s="15">
        <v>0</v>
      </c>
      <c r="K7271" s="15">
        <v>1.3</v>
      </c>
      <c r="L7271" s="15">
        <v>-1.7</v>
      </c>
      <c r="N7271" s="88">
        <v>10.199999999999999</v>
      </c>
      <c r="O7271" s="104">
        <v>10.8</v>
      </c>
      <c r="Q7271" s="11">
        <v>9.1</v>
      </c>
      <c r="R7271" s="11">
        <v>7</v>
      </c>
      <c r="S7271" s="11">
        <v>8.3000000000000007</v>
      </c>
      <c r="T7271" s="11">
        <v>8.5</v>
      </c>
      <c r="U7271" s="11">
        <v>7.7</v>
      </c>
      <c r="V7271" s="11">
        <v>7.6</v>
      </c>
      <c r="W7271" s="11">
        <v>4.3</v>
      </c>
      <c r="X7271" s="11">
        <v>8.5</v>
      </c>
      <c r="Y7271" s="78"/>
      <c r="Z7271" s="11">
        <v>62.45</v>
      </c>
      <c r="AA7271" s="11">
        <v>132.99</v>
      </c>
      <c r="AB7271" s="11">
        <v>102.99</v>
      </c>
      <c r="AC7271" s="11">
        <v>0.18</v>
      </c>
      <c r="AD7271" s="11">
        <v>10.96</v>
      </c>
    </row>
    <row r="7272" spans="1:30" x14ac:dyDescent="0.25">
      <c r="A7272" s="1">
        <v>2019</v>
      </c>
      <c r="B7272" s="1">
        <v>10</v>
      </c>
      <c r="C7272" s="1">
        <v>30</v>
      </c>
      <c r="D7272" s="3">
        <v>0.79166666666666663</v>
      </c>
      <c r="E7272" s="5">
        <v>7268</v>
      </c>
      <c r="G7272" s="15">
        <v>-3</v>
      </c>
      <c r="H7272" s="15">
        <v>-2.2999999999999998</v>
      </c>
      <c r="I7272" s="15">
        <v>3.3</v>
      </c>
      <c r="J7272" s="15">
        <v>1</v>
      </c>
      <c r="K7272" s="15">
        <v>1.6</v>
      </c>
      <c r="L7272" s="15">
        <v>-2.2999999999999998</v>
      </c>
      <c r="N7272" s="88">
        <v>10.199999999999999</v>
      </c>
      <c r="O7272" s="104">
        <v>10.8</v>
      </c>
      <c r="Q7272" s="11">
        <v>9.1</v>
      </c>
      <c r="R7272" s="11">
        <v>7</v>
      </c>
      <c r="S7272" s="11">
        <v>8.3000000000000007</v>
      </c>
      <c r="T7272" s="11">
        <v>8.5</v>
      </c>
      <c r="U7272" s="11">
        <v>7.7</v>
      </c>
      <c r="V7272" s="11">
        <v>7.6</v>
      </c>
      <c r="W7272" s="11">
        <v>4.3</v>
      </c>
      <c r="X7272" s="11">
        <v>8.5</v>
      </c>
      <c r="Y7272" s="78"/>
      <c r="Z7272" s="11">
        <v>62.45</v>
      </c>
      <c r="AA7272" s="11">
        <v>132.99</v>
      </c>
      <c r="AB7272" s="11">
        <v>102.99</v>
      </c>
      <c r="AC7272" s="11">
        <v>0.18</v>
      </c>
      <c r="AD7272" s="11">
        <v>10.96</v>
      </c>
    </row>
    <row r="7273" spans="1:30" x14ac:dyDescent="0.25">
      <c r="A7273" s="1">
        <v>2019</v>
      </c>
      <c r="B7273" s="1">
        <v>10</v>
      </c>
      <c r="C7273" s="1">
        <v>30</v>
      </c>
      <c r="D7273" s="3">
        <v>0.83333333333333337</v>
      </c>
      <c r="E7273" s="5">
        <v>7269</v>
      </c>
      <c r="G7273" s="15">
        <v>-3.7</v>
      </c>
      <c r="H7273" s="15">
        <v>-3</v>
      </c>
      <c r="I7273" s="15">
        <v>3.9</v>
      </c>
      <c r="J7273" s="15">
        <v>1.5</v>
      </c>
      <c r="K7273" s="15">
        <v>1.7</v>
      </c>
      <c r="L7273" s="15">
        <v>-3.1</v>
      </c>
      <c r="N7273" s="88">
        <v>10.199999999999999</v>
      </c>
      <c r="O7273" s="104">
        <v>10.8</v>
      </c>
      <c r="Q7273" s="11">
        <v>9.1</v>
      </c>
      <c r="R7273" s="11">
        <v>7</v>
      </c>
      <c r="S7273" s="11">
        <v>8.3000000000000007</v>
      </c>
      <c r="T7273" s="11">
        <v>8.5</v>
      </c>
      <c r="U7273" s="11">
        <v>7.7</v>
      </c>
      <c r="V7273" s="11">
        <v>7.6</v>
      </c>
      <c r="W7273" s="11">
        <v>4.3</v>
      </c>
      <c r="X7273" s="11">
        <v>8.5</v>
      </c>
      <c r="Y7273" s="78"/>
      <c r="Z7273" s="11">
        <v>62.45</v>
      </c>
      <c r="AA7273" s="11">
        <v>132.99</v>
      </c>
      <c r="AB7273" s="11">
        <v>102.99</v>
      </c>
      <c r="AC7273" s="11">
        <v>0.18</v>
      </c>
      <c r="AD7273" s="11">
        <v>10.96</v>
      </c>
    </row>
    <row r="7274" spans="1:30" x14ac:dyDescent="0.25">
      <c r="A7274" s="1">
        <v>2019</v>
      </c>
      <c r="B7274" s="1">
        <v>10</v>
      </c>
      <c r="C7274" s="1">
        <v>30</v>
      </c>
      <c r="D7274" s="3">
        <v>0.875</v>
      </c>
      <c r="E7274" s="5">
        <v>7270</v>
      </c>
      <c r="G7274" s="15">
        <v>-3.8</v>
      </c>
      <c r="H7274" s="15">
        <v>-3</v>
      </c>
      <c r="I7274" s="15">
        <v>2.7</v>
      </c>
      <c r="J7274" s="15">
        <v>1</v>
      </c>
      <c r="K7274" s="15">
        <v>1.8</v>
      </c>
      <c r="L7274" s="15">
        <v>-3.6</v>
      </c>
      <c r="N7274" s="88">
        <v>10.199999999999999</v>
      </c>
      <c r="O7274" s="104">
        <v>10.8</v>
      </c>
      <c r="Q7274" s="11">
        <v>9.1</v>
      </c>
      <c r="R7274" s="11">
        <v>7</v>
      </c>
      <c r="S7274" s="11">
        <v>8.3000000000000007</v>
      </c>
      <c r="T7274" s="11">
        <v>8.5</v>
      </c>
      <c r="U7274" s="11">
        <v>7.7</v>
      </c>
      <c r="V7274" s="11">
        <v>7.6</v>
      </c>
      <c r="W7274" s="11">
        <v>4.3</v>
      </c>
      <c r="X7274" s="11">
        <v>8.5</v>
      </c>
      <c r="Y7274" s="78"/>
      <c r="Z7274" s="11">
        <v>62.45</v>
      </c>
      <c r="AA7274" s="11">
        <v>132.99</v>
      </c>
      <c r="AB7274" s="11">
        <v>102.99</v>
      </c>
      <c r="AC7274" s="11">
        <v>0.18</v>
      </c>
      <c r="AD7274" s="11">
        <v>10.96</v>
      </c>
    </row>
    <row r="7275" spans="1:30" x14ac:dyDescent="0.25">
      <c r="A7275" s="1">
        <v>2019</v>
      </c>
      <c r="B7275" s="1">
        <v>10</v>
      </c>
      <c r="C7275" s="1">
        <v>30</v>
      </c>
      <c r="D7275" s="3">
        <v>0.91666666666666663</v>
      </c>
      <c r="E7275" s="5">
        <v>7271</v>
      </c>
      <c r="G7275" s="15">
        <v>-4.3</v>
      </c>
      <c r="H7275" s="15">
        <v>-2.9</v>
      </c>
      <c r="I7275" s="15">
        <v>3.6</v>
      </c>
      <c r="J7275" s="15">
        <v>0.3</v>
      </c>
      <c r="K7275" s="15">
        <v>1.9</v>
      </c>
      <c r="L7275" s="15">
        <v>-4.3</v>
      </c>
      <c r="N7275" s="88">
        <v>10.199999999999999</v>
      </c>
      <c r="O7275" s="104">
        <v>10.8</v>
      </c>
      <c r="Q7275" s="11">
        <v>9.1</v>
      </c>
      <c r="R7275" s="11">
        <v>7</v>
      </c>
      <c r="S7275" s="11">
        <v>8.3000000000000007</v>
      </c>
      <c r="T7275" s="11">
        <v>8.5</v>
      </c>
      <c r="U7275" s="11">
        <v>7.7</v>
      </c>
      <c r="V7275" s="11">
        <v>7.6</v>
      </c>
      <c r="W7275" s="11">
        <v>4.3</v>
      </c>
      <c r="X7275" s="11">
        <v>8.5</v>
      </c>
      <c r="Y7275" s="78"/>
      <c r="Z7275" s="11">
        <v>62.45</v>
      </c>
      <c r="AA7275" s="11">
        <v>132.99</v>
      </c>
      <c r="AB7275" s="11">
        <v>102.99</v>
      </c>
      <c r="AC7275" s="11">
        <v>0.18</v>
      </c>
      <c r="AD7275" s="11">
        <v>10.96</v>
      </c>
    </row>
    <row r="7276" spans="1:30" x14ac:dyDescent="0.25">
      <c r="A7276" s="1">
        <v>2019</v>
      </c>
      <c r="B7276" s="1">
        <v>10</v>
      </c>
      <c r="C7276" s="1">
        <v>30</v>
      </c>
      <c r="D7276" s="3">
        <v>0.95833333333333337</v>
      </c>
      <c r="E7276" s="5">
        <v>7272</v>
      </c>
      <c r="G7276" s="15">
        <v>-4.5</v>
      </c>
      <c r="H7276" s="15">
        <v>-2.4</v>
      </c>
      <c r="I7276" s="15">
        <v>4.2</v>
      </c>
      <c r="J7276" s="15">
        <v>0.7</v>
      </c>
      <c r="K7276" s="15">
        <v>1.8</v>
      </c>
      <c r="L7276" s="15">
        <v>-4.5999999999999996</v>
      </c>
      <c r="N7276" s="88">
        <v>10.199999999999999</v>
      </c>
      <c r="O7276" s="104">
        <v>10.8</v>
      </c>
      <c r="Q7276" s="11">
        <v>9.1</v>
      </c>
      <c r="R7276" s="11">
        <v>7</v>
      </c>
      <c r="S7276" s="11">
        <v>8.3000000000000007</v>
      </c>
      <c r="T7276" s="11">
        <v>8.5</v>
      </c>
      <c r="U7276" s="11">
        <v>7.7</v>
      </c>
      <c r="V7276" s="11">
        <v>7.6</v>
      </c>
      <c r="W7276" s="11">
        <v>4.3</v>
      </c>
      <c r="X7276" s="11">
        <v>8.5</v>
      </c>
      <c r="Y7276" s="78"/>
      <c r="Z7276" s="11">
        <v>62.45</v>
      </c>
      <c r="AA7276" s="11">
        <v>132.99</v>
      </c>
      <c r="AB7276" s="11">
        <v>102.99</v>
      </c>
      <c r="AC7276" s="11">
        <v>0.18</v>
      </c>
      <c r="AD7276" s="11">
        <v>10.96</v>
      </c>
    </row>
    <row r="7277" spans="1:30" x14ac:dyDescent="0.25">
      <c r="A7277" s="1">
        <v>2019</v>
      </c>
      <c r="B7277" s="1">
        <v>10</v>
      </c>
      <c r="C7277" s="1">
        <v>31</v>
      </c>
      <c r="D7277" s="3">
        <v>0</v>
      </c>
      <c r="E7277" s="5">
        <v>7273</v>
      </c>
      <c r="G7277" s="15">
        <v>-4.9000000000000004</v>
      </c>
      <c r="H7277" s="15">
        <v>-1.6</v>
      </c>
      <c r="I7277" s="15">
        <v>4</v>
      </c>
      <c r="J7277" s="15">
        <v>1.1000000000000001</v>
      </c>
      <c r="K7277" s="15">
        <v>0.7</v>
      </c>
      <c r="L7277" s="15">
        <v>-5.4</v>
      </c>
      <c r="N7277" s="88">
        <v>9</v>
      </c>
      <c r="O7277" s="104">
        <v>10.8</v>
      </c>
      <c r="Q7277" s="11">
        <v>8.6</v>
      </c>
      <c r="R7277" s="11">
        <v>6.2</v>
      </c>
      <c r="S7277" s="11">
        <v>8.6</v>
      </c>
      <c r="T7277" s="11">
        <v>7.6</v>
      </c>
      <c r="U7277" s="11">
        <v>6.8</v>
      </c>
      <c r="V7277" s="11">
        <v>6.1</v>
      </c>
      <c r="W7277" s="11">
        <v>3.9</v>
      </c>
      <c r="X7277" s="11">
        <v>7.5</v>
      </c>
      <c r="Y7277" s="78"/>
      <c r="Z7277" s="11">
        <v>62</v>
      </c>
      <c r="AA7277" s="11">
        <v>140.18</v>
      </c>
      <c r="AB7277" s="11">
        <v>102.37</v>
      </c>
      <c r="AC7277" s="11">
        <v>0.22</v>
      </c>
      <c r="AD7277" s="11">
        <v>9.1199999999999992</v>
      </c>
    </row>
    <row r="7278" spans="1:30" x14ac:dyDescent="0.25">
      <c r="A7278" s="1">
        <v>2019</v>
      </c>
      <c r="B7278" s="1">
        <v>10</v>
      </c>
      <c r="C7278" s="1">
        <v>31</v>
      </c>
      <c r="D7278" s="3">
        <v>4.1666666666666664E-2</v>
      </c>
      <c r="E7278" s="5">
        <v>7274</v>
      </c>
      <c r="G7278" s="15">
        <v>-4.8</v>
      </c>
      <c r="H7278" s="15">
        <v>-1.6</v>
      </c>
      <c r="I7278" s="15">
        <v>3.6</v>
      </c>
      <c r="J7278" s="15">
        <v>1.4</v>
      </c>
      <c r="K7278" s="15">
        <v>0</v>
      </c>
      <c r="L7278" s="15">
        <v>-4.5</v>
      </c>
      <c r="N7278" s="88">
        <v>9</v>
      </c>
      <c r="O7278" s="104">
        <v>10.8</v>
      </c>
      <c r="Q7278" s="11">
        <v>8.6</v>
      </c>
      <c r="R7278" s="11">
        <v>6.2</v>
      </c>
      <c r="S7278" s="11">
        <v>8.6</v>
      </c>
      <c r="T7278" s="11">
        <v>7.6</v>
      </c>
      <c r="U7278" s="11">
        <v>6.8</v>
      </c>
      <c r="V7278" s="11">
        <v>6.1</v>
      </c>
      <c r="W7278" s="11">
        <v>3.9</v>
      </c>
      <c r="X7278" s="11">
        <v>7.5</v>
      </c>
      <c r="Y7278" s="78"/>
      <c r="Z7278" s="11">
        <v>62</v>
      </c>
      <c r="AA7278" s="11">
        <v>140.18</v>
      </c>
      <c r="AB7278" s="11">
        <v>102.37</v>
      </c>
      <c r="AC7278" s="11">
        <v>0.22</v>
      </c>
      <c r="AD7278" s="11">
        <v>9.1199999999999992</v>
      </c>
    </row>
    <row r="7279" spans="1:30" x14ac:dyDescent="0.25">
      <c r="A7279" s="1">
        <v>2019</v>
      </c>
      <c r="B7279" s="1">
        <v>10</v>
      </c>
      <c r="C7279" s="1">
        <v>31</v>
      </c>
      <c r="D7279" s="3">
        <v>8.3333333333333329E-2</v>
      </c>
      <c r="E7279" s="5">
        <v>7275</v>
      </c>
      <c r="G7279" s="15">
        <v>-3.9</v>
      </c>
      <c r="H7279" s="15">
        <v>-1.5</v>
      </c>
      <c r="I7279" s="15">
        <v>4.5999999999999996</v>
      </c>
      <c r="J7279" s="15">
        <v>1.7</v>
      </c>
      <c r="K7279" s="15">
        <v>-0.2</v>
      </c>
      <c r="L7279" s="15">
        <v>-3.8</v>
      </c>
      <c r="N7279" s="88">
        <v>9</v>
      </c>
      <c r="O7279" s="104">
        <v>10.8</v>
      </c>
      <c r="Q7279" s="11">
        <v>8.6</v>
      </c>
      <c r="R7279" s="11">
        <v>6.2</v>
      </c>
      <c r="S7279" s="11">
        <v>8.6</v>
      </c>
      <c r="T7279" s="11">
        <v>7.6</v>
      </c>
      <c r="U7279" s="11">
        <v>6.8</v>
      </c>
      <c r="V7279" s="11">
        <v>6.1</v>
      </c>
      <c r="W7279" s="11">
        <v>3.9</v>
      </c>
      <c r="X7279" s="11">
        <v>7.5</v>
      </c>
      <c r="Y7279" s="78"/>
      <c r="Z7279" s="11">
        <v>62</v>
      </c>
      <c r="AA7279" s="11">
        <v>140.18</v>
      </c>
      <c r="AB7279" s="11">
        <v>102.37</v>
      </c>
      <c r="AC7279" s="11">
        <v>0.22</v>
      </c>
      <c r="AD7279" s="11">
        <v>9.1199999999999992</v>
      </c>
    </row>
    <row r="7280" spans="1:30" x14ac:dyDescent="0.25">
      <c r="A7280" s="1">
        <v>2019</v>
      </c>
      <c r="B7280" s="1">
        <v>10</v>
      </c>
      <c r="C7280" s="1">
        <v>31</v>
      </c>
      <c r="D7280" s="3">
        <v>0.125</v>
      </c>
      <c r="E7280" s="5">
        <v>7276</v>
      </c>
      <c r="G7280" s="15">
        <v>-2.8</v>
      </c>
      <c r="H7280" s="15">
        <v>-1.2</v>
      </c>
      <c r="I7280" s="15">
        <v>5.7</v>
      </c>
      <c r="J7280" s="15">
        <v>2.1</v>
      </c>
      <c r="K7280" s="15">
        <v>0.2</v>
      </c>
      <c r="L7280" s="15">
        <v>-4.0999999999999996</v>
      </c>
      <c r="N7280" s="88">
        <v>9</v>
      </c>
      <c r="O7280" s="104">
        <v>10.8</v>
      </c>
      <c r="Q7280" s="11">
        <v>8.6</v>
      </c>
      <c r="R7280" s="11">
        <v>6.2</v>
      </c>
      <c r="S7280" s="11">
        <v>8.6</v>
      </c>
      <c r="T7280" s="11">
        <v>7.6</v>
      </c>
      <c r="U7280" s="11">
        <v>6.8</v>
      </c>
      <c r="V7280" s="11">
        <v>6.1</v>
      </c>
      <c r="W7280" s="11">
        <v>3.9</v>
      </c>
      <c r="X7280" s="11">
        <v>7.5</v>
      </c>
      <c r="Y7280" s="78"/>
      <c r="Z7280" s="11">
        <v>62</v>
      </c>
      <c r="AA7280" s="11">
        <v>140.18</v>
      </c>
      <c r="AB7280" s="11">
        <v>102.37</v>
      </c>
      <c r="AC7280" s="11">
        <v>0.22</v>
      </c>
      <c r="AD7280" s="11">
        <v>9.1199999999999992</v>
      </c>
    </row>
    <row r="7281" spans="1:30" x14ac:dyDescent="0.25">
      <c r="A7281" s="1">
        <v>2019</v>
      </c>
      <c r="B7281" s="1">
        <v>10</v>
      </c>
      <c r="C7281" s="1">
        <v>31</v>
      </c>
      <c r="D7281" s="3">
        <v>0.16666666666666666</v>
      </c>
      <c r="E7281" s="5">
        <v>7277</v>
      </c>
      <c r="G7281" s="15">
        <v>-2.1</v>
      </c>
      <c r="H7281" s="15">
        <v>-1</v>
      </c>
      <c r="I7281" s="15">
        <v>6.9</v>
      </c>
      <c r="J7281" s="15">
        <v>2.5</v>
      </c>
      <c r="K7281" s="15">
        <v>0.6</v>
      </c>
      <c r="L7281" s="15">
        <v>-3.4</v>
      </c>
      <c r="N7281" s="88">
        <v>9</v>
      </c>
      <c r="O7281" s="104">
        <v>10.8</v>
      </c>
      <c r="Q7281" s="11">
        <v>8.6</v>
      </c>
      <c r="R7281" s="11">
        <v>6.2</v>
      </c>
      <c r="S7281" s="11">
        <v>8.6</v>
      </c>
      <c r="T7281" s="11">
        <v>7.6</v>
      </c>
      <c r="U7281" s="11">
        <v>6.8</v>
      </c>
      <c r="V7281" s="11">
        <v>6.1</v>
      </c>
      <c r="W7281" s="11">
        <v>3.9</v>
      </c>
      <c r="X7281" s="11">
        <v>7.5</v>
      </c>
      <c r="Y7281" s="78"/>
      <c r="Z7281" s="11">
        <v>62</v>
      </c>
      <c r="AA7281" s="11">
        <v>140.18</v>
      </c>
      <c r="AB7281" s="11">
        <v>102.37</v>
      </c>
      <c r="AC7281" s="11">
        <v>0.22</v>
      </c>
      <c r="AD7281" s="11">
        <v>9.1199999999999992</v>
      </c>
    </row>
    <row r="7282" spans="1:30" x14ac:dyDescent="0.25">
      <c r="A7282" s="1">
        <v>2019</v>
      </c>
      <c r="B7282" s="1">
        <v>10</v>
      </c>
      <c r="C7282" s="1">
        <v>31</v>
      </c>
      <c r="D7282" s="3">
        <v>0.20833333333333334</v>
      </c>
      <c r="E7282" s="5">
        <v>7278</v>
      </c>
      <c r="G7282" s="15">
        <v>-1.9</v>
      </c>
      <c r="H7282" s="15">
        <v>-1</v>
      </c>
      <c r="I7282" s="15">
        <v>7.6</v>
      </c>
      <c r="J7282" s="15">
        <v>2.4</v>
      </c>
      <c r="K7282" s="15">
        <v>1.1000000000000001</v>
      </c>
      <c r="L7282" s="15">
        <v>-3.7</v>
      </c>
      <c r="N7282" s="88">
        <v>9</v>
      </c>
      <c r="O7282" s="104">
        <v>10.8</v>
      </c>
      <c r="Q7282" s="11">
        <v>8.6</v>
      </c>
      <c r="R7282" s="11">
        <v>6.2</v>
      </c>
      <c r="S7282" s="11">
        <v>8.6</v>
      </c>
      <c r="T7282" s="11">
        <v>7.6</v>
      </c>
      <c r="U7282" s="11">
        <v>6.8</v>
      </c>
      <c r="V7282" s="11">
        <v>6.1</v>
      </c>
      <c r="W7282" s="11">
        <v>3.9</v>
      </c>
      <c r="X7282" s="11">
        <v>7.5</v>
      </c>
      <c r="Y7282" s="78"/>
      <c r="Z7282" s="11">
        <v>62</v>
      </c>
      <c r="AA7282" s="11">
        <v>140.18</v>
      </c>
      <c r="AB7282" s="11">
        <v>102.37</v>
      </c>
      <c r="AC7282" s="11">
        <v>0.22</v>
      </c>
      <c r="AD7282" s="11">
        <v>9.1199999999999992</v>
      </c>
    </row>
    <row r="7283" spans="1:30" x14ac:dyDescent="0.25">
      <c r="A7283" s="1">
        <v>2019</v>
      </c>
      <c r="B7283" s="1">
        <v>10</v>
      </c>
      <c r="C7283" s="1">
        <v>31</v>
      </c>
      <c r="D7283" s="3">
        <v>0.25</v>
      </c>
      <c r="E7283" s="5">
        <v>7279</v>
      </c>
      <c r="G7283" s="15">
        <v>-1.7</v>
      </c>
      <c r="H7283" s="15">
        <v>-0.7</v>
      </c>
      <c r="I7283" s="15">
        <v>7.6</v>
      </c>
      <c r="J7283" s="15">
        <v>2.8</v>
      </c>
      <c r="K7283" s="15">
        <v>1.2</v>
      </c>
      <c r="L7283" s="15">
        <v>-4.0999999999999996</v>
      </c>
      <c r="N7283" s="88">
        <v>9</v>
      </c>
      <c r="O7283" s="104">
        <v>10.8</v>
      </c>
      <c r="Q7283" s="11">
        <v>8.6</v>
      </c>
      <c r="R7283" s="11">
        <v>6.2</v>
      </c>
      <c r="S7283" s="11">
        <v>8.6</v>
      </c>
      <c r="T7283" s="11">
        <v>7.6</v>
      </c>
      <c r="U7283" s="11">
        <v>6.8</v>
      </c>
      <c r="V7283" s="11">
        <v>6.1</v>
      </c>
      <c r="W7283" s="11">
        <v>3.9</v>
      </c>
      <c r="X7283" s="11">
        <v>7.5</v>
      </c>
      <c r="Y7283" s="78"/>
      <c r="Z7283" s="11">
        <v>62</v>
      </c>
      <c r="AA7283" s="11">
        <v>140.18</v>
      </c>
      <c r="AB7283" s="11">
        <v>102.37</v>
      </c>
      <c r="AC7283" s="11">
        <v>0.22</v>
      </c>
      <c r="AD7283" s="11">
        <v>9.1199999999999992</v>
      </c>
    </row>
    <row r="7284" spans="1:30" x14ac:dyDescent="0.25">
      <c r="A7284" s="1">
        <v>2019</v>
      </c>
      <c r="B7284" s="1">
        <v>10</v>
      </c>
      <c r="C7284" s="1">
        <v>31</v>
      </c>
      <c r="D7284" s="3">
        <v>0.29166666666666669</v>
      </c>
      <c r="E7284" s="5">
        <v>7280</v>
      </c>
      <c r="G7284" s="15">
        <v>-0.8</v>
      </c>
      <c r="H7284" s="15">
        <v>-0.2</v>
      </c>
      <c r="I7284" s="15">
        <v>5.6</v>
      </c>
      <c r="J7284" s="15">
        <v>3.1</v>
      </c>
      <c r="K7284" s="15">
        <v>1.6</v>
      </c>
      <c r="L7284" s="15">
        <v>-2.2999999999999998</v>
      </c>
      <c r="N7284" s="88">
        <v>9</v>
      </c>
      <c r="O7284" s="104">
        <v>10.8</v>
      </c>
      <c r="Q7284" s="11">
        <v>8.6</v>
      </c>
      <c r="R7284" s="11">
        <v>6.2</v>
      </c>
      <c r="S7284" s="11">
        <v>8.6</v>
      </c>
      <c r="T7284" s="11">
        <v>7.6</v>
      </c>
      <c r="U7284" s="11">
        <v>6.8</v>
      </c>
      <c r="V7284" s="11">
        <v>6.1</v>
      </c>
      <c r="W7284" s="11">
        <v>3.9</v>
      </c>
      <c r="X7284" s="11">
        <v>7.5</v>
      </c>
      <c r="Y7284" s="78"/>
      <c r="Z7284" s="11">
        <v>62</v>
      </c>
      <c r="AA7284" s="11">
        <v>140.18</v>
      </c>
      <c r="AB7284" s="11">
        <v>102.37</v>
      </c>
      <c r="AC7284" s="11">
        <v>0.22</v>
      </c>
      <c r="AD7284" s="11">
        <v>9.1199999999999992</v>
      </c>
    </row>
    <row r="7285" spans="1:30" x14ac:dyDescent="0.25">
      <c r="A7285" s="1">
        <v>2019</v>
      </c>
      <c r="B7285" s="1">
        <v>10</v>
      </c>
      <c r="C7285" s="1">
        <v>31</v>
      </c>
      <c r="D7285" s="3">
        <v>0.33333333333333331</v>
      </c>
      <c r="E7285" s="5">
        <v>7281</v>
      </c>
      <c r="G7285" s="15">
        <v>0.1</v>
      </c>
      <c r="H7285" s="15">
        <v>0.8</v>
      </c>
      <c r="I7285" s="15">
        <v>8.4</v>
      </c>
      <c r="J7285" s="15">
        <v>3.4</v>
      </c>
      <c r="K7285" s="15">
        <v>2.4</v>
      </c>
      <c r="L7285" s="15">
        <v>-0.8</v>
      </c>
      <c r="N7285" s="88">
        <v>9</v>
      </c>
      <c r="O7285" s="104">
        <v>10.8</v>
      </c>
      <c r="Q7285" s="11">
        <v>8.6</v>
      </c>
      <c r="R7285" s="11">
        <v>6.2</v>
      </c>
      <c r="S7285" s="11">
        <v>8.6</v>
      </c>
      <c r="T7285" s="11">
        <v>7.6</v>
      </c>
      <c r="U7285" s="11">
        <v>6.8</v>
      </c>
      <c r="V7285" s="11">
        <v>6.1</v>
      </c>
      <c r="W7285" s="11">
        <v>3.9</v>
      </c>
      <c r="X7285" s="11">
        <v>7.5</v>
      </c>
      <c r="Y7285" s="78"/>
      <c r="Z7285" s="11">
        <v>62</v>
      </c>
      <c r="AA7285" s="11">
        <v>140.18</v>
      </c>
      <c r="AB7285" s="11">
        <v>102.37</v>
      </c>
      <c r="AC7285" s="11">
        <v>0.22</v>
      </c>
      <c r="AD7285" s="11">
        <v>9.1199999999999992</v>
      </c>
    </row>
    <row r="7286" spans="1:30" x14ac:dyDescent="0.25">
      <c r="A7286" s="1">
        <v>2019</v>
      </c>
      <c r="B7286" s="1">
        <v>10</v>
      </c>
      <c r="C7286" s="1">
        <v>31</v>
      </c>
      <c r="D7286" s="3">
        <v>0.375</v>
      </c>
      <c r="E7286" s="5">
        <v>7282</v>
      </c>
      <c r="G7286" s="15">
        <v>1.8</v>
      </c>
      <c r="H7286" s="15">
        <v>2.4</v>
      </c>
      <c r="I7286" s="15">
        <v>6.7</v>
      </c>
      <c r="J7286" s="15">
        <v>3.8</v>
      </c>
      <c r="K7286" s="15">
        <v>2.5</v>
      </c>
      <c r="L7286" s="15">
        <v>-0.2</v>
      </c>
      <c r="N7286" s="88">
        <v>9</v>
      </c>
      <c r="O7286" s="104">
        <v>10.8</v>
      </c>
      <c r="Q7286" s="11">
        <v>8.6</v>
      </c>
      <c r="R7286" s="11">
        <v>6.2</v>
      </c>
      <c r="S7286" s="11">
        <v>8.6</v>
      </c>
      <c r="T7286" s="11">
        <v>7.6</v>
      </c>
      <c r="U7286" s="11">
        <v>6.8</v>
      </c>
      <c r="V7286" s="11">
        <v>6.1</v>
      </c>
      <c r="W7286" s="11">
        <v>3.9</v>
      </c>
      <c r="X7286" s="11">
        <v>7.5</v>
      </c>
      <c r="Y7286" s="78"/>
      <c r="Z7286" s="11">
        <v>62</v>
      </c>
      <c r="AA7286" s="11">
        <v>140.18</v>
      </c>
      <c r="AB7286" s="11">
        <v>102.37</v>
      </c>
      <c r="AC7286" s="11">
        <v>0.22</v>
      </c>
      <c r="AD7286" s="11">
        <v>9.1199999999999992</v>
      </c>
    </row>
    <row r="7287" spans="1:30" x14ac:dyDescent="0.25">
      <c r="A7287" s="1">
        <v>2019</v>
      </c>
      <c r="B7287" s="1">
        <v>10</v>
      </c>
      <c r="C7287" s="1">
        <v>31</v>
      </c>
      <c r="D7287" s="3">
        <v>0.41666666666666669</v>
      </c>
      <c r="E7287" s="5">
        <v>7283</v>
      </c>
      <c r="G7287" s="15">
        <v>2.9</v>
      </c>
      <c r="H7287" s="15">
        <v>3</v>
      </c>
      <c r="I7287" s="15">
        <v>9.1999999999999993</v>
      </c>
      <c r="J7287" s="15">
        <v>4.8</v>
      </c>
      <c r="K7287" s="15">
        <v>2.7</v>
      </c>
      <c r="L7287" s="15">
        <v>1.4</v>
      </c>
      <c r="N7287" s="88">
        <v>9</v>
      </c>
      <c r="O7287" s="104">
        <v>10.8</v>
      </c>
      <c r="Q7287" s="11">
        <v>8.6</v>
      </c>
      <c r="R7287" s="11">
        <v>6.2</v>
      </c>
      <c r="S7287" s="11">
        <v>8.6</v>
      </c>
      <c r="T7287" s="11">
        <v>7.6</v>
      </c>
      <c r="U7287" s="11">
        <v>6.8</v>
      </c>
      <c r="V7287" s="11">
        <v>6.1</v>
      </c>
      <c r="W7287" s="11">
        <v>3.9</v>
      </c>
      <c r="X7287" s="11">
        <v>7.5</v>
      </c>
      <c r="Y7287" s="78"/>
      <c r="Z7287" s="11">
        <v>62</v>
      </c>
      <c r="AA7287" s="11">
        <v>140.18</v>
      </c>
      <c r="AB7287" s="11">
        <v>102.37</v>
      </c>
      <c r="AC7287" s="11">
        <v>0.22</v>
      </c>
      <c r="AD7287" s="11">
        <v>9.1199999999999992</v>
      </c>
    </row>
    <row r="7288" spans="1:30" x14ac:dyDescent="0.25">
      <c r="A7288" s="1">
        <v>2019</v>
      </c>
      <c r="B7288" s="1">
        <v>10</v>
      </c>
      <c r="C7288" s="1">
        <v>31</v>
      </c>
      <c r="D7288" s="3">
        <v>0.45833333333333331</v>
      </c>
      <c r="E7288" s="5">
        <v>7284</v>
      </c>
      <c r="G7288" s="15">
        <v>3.6</v>
      </c>
      <c r="H7288" s="15">
        <v>3.3</v>
      </c>
      <c r="I7288" s="15">
        <v>8.9</v>
      </c>
      <c r="J7288" s="15">
        <v>5.7</v>
      </c>
      <c r="K7288" s="15">
        <v>2.8</v>
      </c>
      <c r="L7288" s="15">
        <v>2.5</v>
      </c>
      <c r="N7288" s="88">
        <v>9</v>
      </c>
      <c r="O7288" s="104">
        <v>10.8</v>
      </c>
      <c r="Q7288" s="11">
        <v>8.6</v>
      </c>
      <c r="R7288" s="11">
        <v>6.2</v>
      </c>
      <c r="S7288" s="11">
        <v>8.6</v>
      </c>
      <c r="T7288" s="11">
        <v>7.6</v>
      </c>
      <c r="U7288" s="11">
        <v>6.8</v>
      </c>
      <c r="V7288" s="11">
        <v>6.1</v>
      </c>
      <c r="W7288" s="11">
        <v>3.9</v>
      </c>
      <c r="X7288" s="11">
        <v>7.5</v>
      </c>
      <c r="Y7288" s="78"/>
      <c r="Z7288" s="11">
        <v>62</v>
      </c>
      <c r="AA7288" s="11">
        <v>140.18</v>
      </c>
      <c r="AB7288" s="11">
        <v>102.37</v>
      </c>
      <c r="AC7288" s="11">
        <v>0.22</v>
      </c>
      <c r="AD7288" s="11">
        <v>9.1199999999999992</v>
      </c>
    </row>
    <row r="7289" spans="1:30" x14ac:dyDescent="0.25">
      <c r="A7289" s="1">
        <v>2019</v>
      </c>
      <c r="B7289" s="1">
        <v>10</v>
      </c>
      <c r="C7289" s="1">
        <v>31</v>
      </c>
      <c r="D7289" s="3">
        <v>0.5</v>
      </c>
      <c r="E7289" s="5">
        <v>7285</v>
      </c>
      <c r="G7289" s="15">
        <v>3.6</v>
      </c>
      <c r="H7289" s="15">
        <v>3.2</v>
      </c>
      <c r="I7289" s="15">
        <v>9.3000000000000007</v>
      </c>
      <c r="J7289" s="15">
        <v>6.1</v>
      </c>
      <c r="K7289" s="15">
        <v>3.4</v>
      </c>
      <c r="L7289" s="15">
        <v>2.8</v>
      </c>
      <c r="N7289" s="88">
        <v>10</v>
      </c>
      <c r="O7289" s="104">
        <v>10.8</v>
      </c>
      <c r="Q7289" s="11">
        <v>8.6</v>
      </c>
      <c r="R7289" s="11">
        <v>6.2</v>
      </c>
      <c r="S7289" s="11">
        <v>8.6</v>
      </c>
      <c r="T7289" s="11">
        <v>7.6</v>
      </c>
      <c r="U7289" s="11">
        <v>6.8</v>
      </c>
      <c r="V7289" s="11">
        <v>6.1</v>
      </c>
      <c r="W7289" s="11">
        <v>3.9</v>
      </c>
      <c r="X7289" s="11">
        <v>7.5</v>
      </c>
      <c r="Y7289" s="78"/>
      <c r="Z7289" s="11">
        <v>62</v>
      </c>
      <c r="AA7289" s="11">
        <v>140.18</v>
      </c>
      <c r="AB7289" s="11">
        <v>102.37</v>
      </c>
      <c r="AC7289" s="11">
        <v>0.22</v>
      </c>
      <c r="AD7289" s="11">
        <v>9.1199999999999992</v>
      </c>
    </row>
    <row r="7290" spans="1:30" x14ac:dyDescent="0.25">
      <c r="A7290" s="1">
        <v>2019</v>
      </c>
      <c r="B7290" s="1">
        <v>10</v>
      </c>
      <c r="C7290" s="1">
        <v>31</v>
      </c>
      <c r="D7290" s="3">
        <v>0.54166666666666663</v>
      </c>
      <c r="E7290" s="5">
        <v>7286</v>
      </c>
      <c r="G7290" s="15">
        <v>3.5</v>
      </c>
      <c r="H7290" s="15">
        <v>3.1</v>
      </c>
      <c r="I7290" s="15">
        <v>9.5</v>
      </c>
      <c r="J7290" s="15">
        <v>7.3</v>
      </c>
      <c r="K7290" s="15">
        <v>4.2</v>
      </c>
      <c r="L7290" s="15">
        <v>2.8</v>
      </c>
      <c r="N7290" s="88">
        <v>10</v>
      </c>
      <c r="O7290" s="104">
        <v>10.8</v>
      </c>
      <c r="Q7290" s="11">
        <v>8.6</v>
      </c>
      <c r="R7290" s="11">
        <v>6.2</v>
      </c>
      <c r="S7290" s="11">
        <v>8.6</v>
      </c>
      <c r="T7290" s="11">
        <v>7.6</v>
      </c>
      <c r="U7290" s="11">
        <v>6.8</v>
      </c>
      <c r="V7290" s="11">
        <v>6.1</v>
      </c>
      <c r="W7290" s="11">
        <v>3.9</v>
      </c>
      <c r="X7290" s="11">
        <v>7.5</v>
      </c>
      <c r="Y7290" s="78"/>
      <c r="Z7290" s="11">
        <v>62</v>
      </c>
      <c r="AA7290" s="11">
        <v>140.18</v>
      </c>
      <c r="AB7290" s="11">
        <v>102.37</v>
      </c>
      <c r="AC7290" s="11">
        <v>0.22</v>
      </c>
      <c r="AD7290" s="11">
        <v>9.1199999999999992</v>
      </c>
    </row>
    <row r="7291" spans="1:30" x14ac:dyDescent="0.25">
      <c r="A7291" s="1">
        <v>2019</v>
      </c>
      <c r="B7291" s="1">
        <v>10</v>
      </c>
      <c r="C7291" s="1">
        <v>31</v>
      </c>
      <c r="D7291" s="3">
        <v>0.58333333333333337</v>
      </c>
      <c r="E7291" s="5">
        <v>7287</v>
      </c>
      <c r="G7291" s="15">
        <v>2.8</v>
      </c>
      <c r="H7291" s="15">
        <v>3.1</v>
      </c>
      <c r="I7291" s="15">
        <v>9.3000000000000007</v>
      </c>
      <c r="J7291" s="15">
        <v>7.1</v>
      </c>
      <c r="K7291" s="15">
        <v>4.7</v>
      </c>
      <c r="L7291" s="15">
        <v>2.7</v>
      </c>
      <c r="N7291" s="88">
        <v>10</v>
      </c>
      <c r="O7291" s="104">
        <v>10.8</v>
      </c>
      <c r="Q7291" s="11">
        <v>8.6</v>
      </c>
      <c r="R7291" s="11">
        <v>6.2</v>
      </c>
      <c r="S7291" s="11">
        <v>8.6</v>
      </c>
      <c r="T7291" s="11">
        <v>7.6</v>
      </c>
      <c r="U7291" s="11">
        <v>6.8</v>
      </c>
      <c r="V7291" s="11">
        <v>6.1</v>
      </c>
      <c r="W7291" s="11">
        <v>3.9</v>
      </c>
      <c r="X7291" s="11">
        <v>7.5</v>
      </c>
      <c r="Y7291" s="78"/>
      <c r="Z7291" s="11">
        <v>62</v>
      </c>
      <c r="AA7291" s="11">
        <v>140.18</v>
      </c>
      <c r="AB7291" s="11">
        <v>102.37</v>
      </c>
      <c r="AC7291" s="11">
        <v>0.22</v>
      </c>
      <c r="AD7291" s="11">
        <v>9.1199999999999992</v>
      </c>
    </row>
    <row r="7292" spans="1:30" x14ac:dyDescent="0.25">
      <c r="A7292" s="1">
        <v>2019</v>
      </c>
      <c r="B7292" s="1">
        <v>10</v>
      </c>
      <c r="C7292" s="1">
        <v>31</v>
      </c>
      <c r="D7292" s="3">
        <v>0.625</v>
      </c>
      <c r="E7292" s="5">
        <v>7288</v>
      </c>
      <c r="G7292" s="15">
        <v>2.4</v>
      </c>
      <c r="H7292" s="15">
        <v>3.4</v>
      </c>
      <c r="I7292" s="15">
        <v>9.1</v>
      </c>
      <c r="J7292" s="15">
        <v>6.1</v>
      </c>
      <c r="K7292" s="15">
        <v>4.7</v>
      </c>
      <c r="L7292" s="15">
        <v>1.5</v>
      </c>
      <c r="N7292" s="88">
        <v>10</v>
      </c>
      <c r="O7292" s="104">
        <v>10.8</v>
      </c>
      <c r="Q7292" s="11">
        <v>8.6</v>
      </c>
      <c r="R7292" s="11">
        <v>6.2</v>
      </c>
      <c r="S7292" s="11">
        <v>8.6</v>
      </c>
      <c r="T7292" s="11">
        <v>7.6</v>
      </c>
      <c r="U7292" s="11">
        <v>6.8</v>
      </c>
      <c r="V7292" s="11">
        <v>6.1</v>
      </c>
      <c r="W7292" s="11">
        <v>3.9</v>
      </c>
      <c r="X7292" s="11">
        <v>7.5</v>
      </c>
      <c r="Y7292" s="78"/>
      <c r="Z7292" s="11">
        <v>62</v>
      </c>
      <c r="AA7292" s="11">
        <v>140.18</v>
      </c>
      <c r="AB7292" s="11">
        <v>102.37</v>
      </c>
      <c r="AC7292" s="11">
        <v>0.22</v>
      </c>
      <c r="AD7292" s="11">
        <v>9.1199999999999992</v>
      </c>
    </row>
    <row r="7293" spans="1:30" x14ac:dyDescent="0.25">
      <c r="A7293" s="1">
        <v>2019</v>
      </c>
      <c r="B7293" s="1">
        <v>10</v>
      </c>
      <c r="C7293" s="1">
        <v>31</v>
      </c>
      <c r="D7293" s="3">
        <v>0.66666666666666663</v>
      </c>
      <c r="E7293" s="5">
        <v>7289</v>
      </c>
      <c r="G7293" s="15">
        <v>2.6</v>
      </c>
      <c r="H7293" s="15">
        <v>3.6</v>
      </c>
      <c r="I7293" s="15">
        <v>9.1999999999999993</v>
      </c>
      <c r="J7293" s="15">
        <v>5.0999999999999996</v>
      </c>
      <c r="K7293" s="15">
        <v>4.8</v>
      </c>
      <c r="L7293" s="15">
        <v>0.9</v>
      </c>
      <c r="N7293" s="88">
        <v>10</v>
      </c>
      <c r="O7293" s="104">
        <v>10.8</v>
      </c>
      <c r="Q7293" s="11">
        <v>8.6</v>
      </c>
      <c r="R7293" s="11">
        <v>6.2</v>
      </c>
      <c r="S7293" s="11">
        <v>8.6</v>
      </c>
      <c r="T7293" s="11">
        <v>7.6</v>
      </c>
      <c r="U7293" s="11">
        <v>6.8</v>
      </c>
      <c r="V7293" s="11">
        <v>6.1</v>
      </c>
      <c r="W7293" s="11">
        <v>3.9</v>
      </c>
      <c r="X7293" s="11">
        <v>7.5</v>
      </c>
      <c r="Y7293" s="78"/>
      <c r="Z7293" s="11">
        <v>62</v>
      </c>
      <c r="AA7293" s="11">
        <v>140.18</v>
      </c>
      <c r="AB7293" s="11">
        <v>102.37</v>
      </c>
      <c r="AC7293" s="11">
        <v>0.22</v>
      </c>
      <c r="AD7293" s="11">
        <v>9.1199999999999992</v>
      </c>
    </row>
    <row r="7294" spans="1:30" x14ac:dyDescent="0.25">
      <c r="A7294" s="1">
        <v>2019</v>
      </c>
      <c r="B7294" s="1">
        <v>10</v>
      </c>
      <c r="C7294" s="1">
        <v>31</v>
      </c>
      <c r="D7294" s="3">
        <v>0.70833333333333337</v>
      </c>
      <c r="E7294" s="5">
        <v>7290</v>
      </c>
      <c r="G7294" s="15">
        <v>2.8</v>
      </c>
      <c r="H7294" s="15">
        <v>3.7</v>
      </c>
      <c r="I7294" s="15">
        <v>9.1</v>
      </c>
      <c r="J7294" s="15">
        <v>3.9</v>
      </c>
      <c r="K7294" s="15">
        <v>4.5</v>
      </c>
      <c r="L7294" s="15">
        <v>1.3</v>
      </c>
      <c r="N7294" s="88">
        <v>10</v>
      </c>
      <c r="O7294" s="104">
        <v>10.8</v>
      </c>
      <c r="Q7294" s="11">
        <v>8.6</v>
      </c>
      <c r="R7294" s="11">
        <v>6.2</v>
      </c>
      <c r="S7294" s="11">
        <v>8.6</v>
      </c>
      <c r="T7294" s="11">
        <v>7.6</v>
      </c>
      <c r="U7294" s="11">
        <v>6.8</v>
      </c>
      <c r="V7294" s="11">
        <v>6.1</v>
      </c>
      <c r="W7294" s="11">
        <v>3.9</v>
      </c>
      <c r="X7294" s="11">
        <v>7.5</v>
      </c>
      <c r="Y7294" s="78"/>
      <c r="Z7294" s="11">
        <v>62</v>
      </c>
      <c r="AA7294" s="11">
        <v>140.18</v>
      </c>
      <c r="AB7294" s="11">
        <v>102.37</v>
      </c>
      <c r="AC7294" s="11">
        <v>0.22</v>
      </c>
      <c r="AD7294" s="11">
        <v>9.1199999999999992</v>
      </c>
    </row>
    <row r="7295" spans="1:30" x14ac:dyDescent="0.25">
      <c r="A7295" s="1">
        <v>2019</v>
      </c>
      <c r="B7295" s="1">
        <v>10</v>
      </c>
      <c r="C7295" s="1">
        <v>31</v>
      </c>
      <c r="D7295" s="3">
        <v>0.75</v>
      </c>
      <c r="E7295" s="5">
        <v>7291</v>
      </c>
      <c r="G7295" s="15">
        <v>2.9</v>
      </c>
      <c r="H7295" s="15">
        <v>3.6</v>
      </c>
      <c r="I7295" s="15">
        <v>8.9</v>
      </c>
      <c r="J7295" s="15">
        <v>3.6</v>
      </c>
      <c r="K7295" s="15">
        <v>4.0999999999999996</v>
      </c>
      <c r="L7295" s="15">
        <v>1.7</v>
      </c>
      <c r="N7295" s="88">
        <v>10</v>
      </c>
      <c r="O7295" s="104">
        <v>10.8</v>
      </c>
      <c r="Q7295" s="11">
        <v>8.6</v>
      </c>
      <c r="R7295" s="11">
        <v>6.2</v>
      </c>
      <c r="S7295" s="11">
        <v>8.6</v>
      </c>
      <c r="T7295" s="11">
        <v>7.6</v>
      </c>
      <c r="U7295" s="11">
        <v>6.8</v>
      </c>
      <c r="V7295" s="11">
        <v>6.1</v>
      </c>
      <c r="W7295" s="11">
        <v>3.9</v>
      </c>
      <c r="X7295" s="11">
        <v>7.5</v>
      </c>
      <c r="Y7295" s="78"/>
      <c r="Z7295" s="11">
        <v>62</v>
      </c>
      <c r="AA7295" s="11">
        <v>140.18</v>
      </c>
      <c r="AB7295" s="11">
        <v>102.37</v>
      </c>
      <c r="AC7295" s="11">
        <v>0.22</v>
      </c>
      <c r="AD7295" s="11">
        <v>9.1199999999999992</v>
      </c>
    </row>
    <row r="7296" spans="1:30" x14ac:dyDescent="0.25">
      <c r="A7296" s="1">
        <v>2019</v>
      </c>
      <c r="B7296" s="1">
        <v>10</v>
      </c>
      <c r="C7296" s="1">
        <v>31</v>
      </c>
      <c r="D7296" s="3">
        <v>0.79166666666666663</v>
      </c>
      <c r="E7296" s="5">
        <v>7292</v>
      </c>
      <c r="G7296" s="15">
        <v>3.5</v>
      </c>
      <c r="H7296" s="15">
        <v>2.8</v>
      </c>
      <c r="I7296" s="15">
        <v>9</v>
      </c>
      <c r="J7296" s="15">
        <v>2.9</v>
      </c>
      <c r="K7296" s="15">
        <v>3.8</v>
      </c>
      <c r="L7296" s="15">
        <v>2</v>
      </c>
      <c r="N7296" s="88">
        <v>10</v>
      </c>
      <c r="O7296" s="104">
        <v>10.8</v>
      </c>
      <c r="Q7296" s="11">
        <v>8.6</v>
      </c>
      <c r="R7296" s="11">
        <v>6.2</v>
      </c>
      <c r="S7296" s="11">
        <v>8.6</v>
      </c>
      <c r="T7296" s="11">
        <v>7.6</v>
      </c>
      <c r="U7296" s="11">
        <v>6.8</v>
      </c>
      <c r="V7296" s="11">
        <v>6.1</v>
      </c>
      <c r="W7296" s="11">
        <v>3.9</v>
      </c>
      <c r="X7296" s="11">
        <v>7.5</v>
      </c>
      <c r="Y7296" s="78"/>
      <c r="Z7296" s="11">
        <v>62</v>
      </c>
      <c r="AA7296" s="11">
        <v>140.18</v>
      </c>
      <c r="AB7296" s="11">
        <v>102.37</v>
      </c>
      <c r="AC7296" s="11">
        <v>0.22</v>
      </c>
      <c r="AD7296" s="11">
        <v>9.1199999999999992</v>
      </c>
    </row>
    <row r="7297" spans="1:30" x14ac:dyDescent="0.25">
      <c r="A7297" s="1">
        <v>2019</v>
      </c>
      <c r="B7297" s="1">
        <v>10</v>
      </c>
      <c r="C7297" s="1">
        <v>31</v>
      </c>
      <c r="D7297" s="3">
        <v>0.83333333333333337</v>
      </c>
      <c r="E7297" s="5">
        <v>7293</v>
      </c>
      <c r="G7297" s="15">
        <v>3.2</v>
      </c>
      <c r="H7297" s="15">
        <v>2.7</v>
      </c>
      <c r="I7297" s="15">
        <v>9</v>
      </c>
      <c r="J7297" s="15">
        <v>2.9</v>
      </c>
      <c r="K7297" s="15">
        <v>3.5</v>
      </c>
      <c r="L7297" s="15">
        <v>2.1</v>
      </c>
      <c r="N7297" s="88">
        <v>10</v>
      </c>
      <c r="O7297" s="104">
        <v>10.8</v>
      </c>
      <c r="Q7297" s="11">
        <v>8.6</v>
      </c>
      <c r="R7297" s="11">
        <v>6.2</v>
      </c>
      <c r="S7297" s="11">
        <v>8.6</v>
      </c>
      <c r="T7297" s="11">
        <v>7.6</v>
      </c>
      <c r="U7297" s="11">
        <v>6.8</v>
      </c>
      <c r="V7297" s="11">
        <v>6.1</v>
      </c>
      <c r="W7297" s="11">
        <v>3.9</v>
      </c>
      <c r="X7297" s="11">
        <v>7.5</v>
      </c>
      <c r="Y7297" s="78"/>
      <c r="Z7297" s="11">
        <v>62</v>
      </c>
      <c r="AA7297" s="11">
        <v>140.18</v>
      </c>
      <c r="AB7297" s="11">
        <v>102.37</v>
      </c>
      <c r="AC7297" s="11">
        <v>0.22</v>
      </c>
      <c r="AD7297" s="11">
        <v>9.1199999999999992</v>
      </c>
    </row>
    <row r="7298" spans="1:30" x14ac:dyDescent="0.25">
      <c r="A7298" s="1">
        <v>2019</v>
      </c>
      <c r="B7298" s="1">
        <v>10</v>
      </c>
      <c r="C7298" s="1">
        <v>31</v>
      </c>
      <c r="D7298" s="3">
        <v>0.875</v>
      </c>
      <c r="E7298" s="5">
        <v>7294</v>
      </c>
      <c r="G7298" s="15">
        <v>2.4</v>
      </c>
      <c r="H7298" s="15">
        <v>2.7</v>
      </c>
      <c r="I7298" s="15">
        <v>9.1999999999999993</v>
      </c>
      <c r="J7298" s="15">
        <v>1.7</v>
      </c>
      <c r="K7298" s="15">
        <v>3.2</v>
      </c>
      <c r="L7298" s="15">
        <v>2.9</v>
      </c>
      <c r="N7298" s="88">
        <v>10</v>
      </c>
      <c r="O7298" s="104">
        <v>10.8</v>
      </c>
      <c r="Q7298" s="11">
        <v>8.6</v>
      </c>
      <c r="R7298" s="11">
        <v>6.2</v>
      </c>
      <c r="S7298" s="11">
        <v>8.6</v>
      </c>
      <c r="T7298" s="11">
        <v>7.6</v>
      </c>
      <c r="U7298" s="11">
        <v>6.8</v>
      </c>
      <c r="V7298" s="11">
        <v>6.1</v>
      </c>
      <c r="W7298" s="11">
        <v>3.9</v>
      </c>
      <c r="X7298" s="11">
        <v>7.5</v>
      </c>
      <c r="Y7298" s="78"/>
      <c r="Z7298" s="11">
        <v>62</v>
      </c>
      <c r="AA7298" s="11">
        <v>140.18</v>
      </c>
      <c r="AB7298" s="11">
        <v>102.37</v>
      </c>
      <c r="AC7298" s="11">
        <v>0.22</v>
      </c>
      <c r="AD7298" s="11">
        <v>9.1199999999999992</v>
      </c>
    </row>
    <row r="7299" spans="1:30" x14ac:dyDescent="0.25">
      <c r="A7299" s="1">
        <v>2019</v>
      </c>
      <c r="B7299" s="1">
        <v>10</v>
      </c>
      <c r="C7299" s="1">
        <v>31</v>
      </c>
      <c r="D7299" s="3">
        <v>0.91666666666666663</v>
      </c>
      <c r="E7299" s="5">
        <v>7295</v>
      </c>
      <c r="G7299" s="15">
        <v>2.7</v>
      </c>
      <c r="H7299" s="15">
        <v>3.3</v>
      </c>
      <c r="I7299" s="15">
        <v>9.1</v>
      </c>
      <c r="J7299" s="15">
        <v>2</v>
      </c>
      <c r="K7299" s="15">
        <v>3.1</v>
      </c>
      <c r="L7299" s="15">
        <v>3</v>
      </c>
      <c r="N7299" s="88">
        <v>10</v>
      </c>
      <c r="O7299" s="104">
        <v>10.8</v>
      </c>
      <c r="Q7299" s="11">
        <v>8.6</v>
      </c>
      <c r="R7299" s="11">
        <v>6.2</v>
      </c>
      <c r="S7299" s="11">
        <v>8.6</v>
      </c>
      <c r="T7299" s="11">
        <v>7.6</v>
      </c>
      <c r="U7299" s="11">
        <v>6.8</v>
      </c>
      <c r="V7299" s="11">
        <v>6.1</v>
      </c>
      <c r="W7299" s="11">
        <v>3.9</v>
      </c>
      <c r="X7299" s="11">
        <v>7.5</v>
      </c>
      <c r="Y7299" s="78"/>
      <c r="Z7299" s="11">
        <v>62</v>
      </c>
      <c r="AA7299" s="11">
        <v>140.18</v>
      </c>
      <c r="AB7299" s="11">
        <v>102.37</v>
      </c>
      <c r="AC7299" s="11">
        <v>0.22</v>
      </c>
      <c r="AD7299" s="11">
        <v>9.1199999999999992</v>
      </c>
    </row>
    <row r="7300" spans="1:30" x14ac:dyDescent="0.25">
      <c r="A7300" s="1">
        <v>2019</v>
      </c>
      <c r="B7300" s="1">
        <v>10</v>
      </c>
      <c r="C7300" s="1">
        <v>31</v>
      </c>
      <c r="D7300" s="3">
        <v>0.95833333333333337</v>
      </c>
      <c r="E7300" s="5">
        <v>7296</v>
      </c>
      <c r="G7300" s="15">
        <v>3.3</v>
      </c>
      <c r="H7300" s="15">
        <v>3.4</v>
      </c>
      <c r="I7300" s="15">
        <v>9.1</v>
      </c>
      <c r="J7300" s="15">
        <v>1.6</v>
      </c>
      <c r="K7300" s="15">
        <v>2.8</v>
      </c>
      <c r="L7300" s="15">
        <v>3.1</v>
      </c>
      <c r="N7300" s="88">
        <v>10</v>
      </c>
      <c r="O7300" s="104">
        <v>10.8</v>
      </c>
      <c r="Q7300" s="11">
        <v>8.6</v>
      </c>
      <c r="R7300" s="11">
        <v>6.2</v>
      </c>
      <c r="S7300" s="11">
        <v>8.6</v>
      </c>
      <c r="T7300" s="11">
        <v>7.6</v>
      </c>
      <c r="U7300" s="11">
        <v>6.8</v>
      </c>
      <c r="V7300" s="11">
        <v>6.1</v>
      </c>
      <c r="W7300" s="11">
        <v>3.9</v>
      </c>
      <c r="X7300" s="11">
        <v>7.5</v>
      </c>
      <c r="Y7300" s="78"/>
      <c r="Z7300" s="11">
        <v>62</v>
      </c>
      <c r="AA7300" s="11">
        <v>140.18</v>
      </c>
      <c r="AB7300" s="11">
        <v>102.37</v>
      </c>
      <c r="AC7300" s="11">
        <v>0.22</v>
      </c>
      <c r="AD7300" s="11">
        <v>9.1199999999999992</v>
      </c>
    </row>
    <row r="7301" spans="1:30" x14ac:dyDescent="0.25">
      <c r="A7301" s="1">
        <v>2019</v>
      </c>
      <c r="B7301" s="1">
        <v>11</v>
      </c>
      <c r="C7301" s="1">
        <v>1</v>
      </c>
      <c r="D7301" s="3">
        <v>0</v>
      </c>
      <c r="E7301" s="5">
        <v>7297</v>
      </c>
      <c r="G7301" s="15">
        <v>3.2</v>
      </c>
      <c r="H7301" s="15">
        <v>3.3</v>
      </c>
      <c r="I7301" s="15">
        <v>8.9</v>
      </c>
      <c r="J7301" s="15">
        <v>0.6</v>
      </c>
      <c r="K7301" s="15">
        <v>2.2999999999999998</v>
      </c>
      <c r="L7301" s="15">
        <v>3.1</v>
      </c>
      <c r="N7301" s="88">
        <v>9</v>
      </c>
      <c r="O7301" s="104">
        <v>9.8000000000000007</v>
      </c>
      <c r="Q7301" s="11">
        <v>8.6999999999999993</v>
      </c>
      <c r="R7301" s="11">
        <v>6.1</v>
      </c>
      <c r="S7301" s="11">
        <v>8.3000000000000007</v>
      </c>
      <c r="T7301" s="11">
        <v>7.6</v>
      </c>
      <c r="U7301" s="11">
        <v>6.5</v>
      </c>
      <c r="V7301" s="11">
        <v>6.2</v>
      </c>
      <c r="W7301" s="11">
        <v>5.3</v>
      </c>
      <c r="X7301" s="11">
        <v>6.9</v>
      </c>
      <c r="Y7301" s="78"/>
      <c r="Z7301" s="11">
        <v>61.37</v>
      </c>
      <c r="AA7301" s="11">
        <v>135.86000000000001</v>
      </c>
      <c r="AB7301" s="11">
        <v>101.97</v>
      </c>
      <c r="AC7301" s="11">
        <v>0.24</v>
      </c>
      <c r="AD7301" s="11">
        <v>10.130000000000001</v>
      </c>
    </row>
    <row r="7302" spans="1:30" x14ac:dyDescent="0.25">
      <c r="A7302" s="1">
        <v>2019</v>
      </c>
      <c r="B7302" s="1">
        <v>11</v>
      </c>
      <c r="C7302" s="1">
        <v>1</v>
      </c>
      <c r="D7302" s="3">
        <v>4.1666666666666664E-2</v>
      </c>
      <c r="E7302" s="5">
        <v>7298</v>
      </c>
      <c r="G7302" s="15">
        <v>3</v>
      </c>
      <c r="H7302" s="15">
        <v>3</v>
      </c>
      <c r="I7302" s="15">
        <v>9.1</v>
      </c>
      <c r="J7302" s="15">
        <v>0</v>
      </c>
      <c r="K7302" s="15">
        <v>2</v>
      </c>
      <c r="L7302" s="15">
        <v>3.1</v>
      </c>
      <c r="N7302" s="88">
        <v>9</v>
      </c>
      <c r="O7302" s="104">
        <v>9.8000000000000007</v>
      </c>
      <c r="Q7302" s="11">
        <v>8.6999999999999993</v>
      </c>
      <c r="R7302" s="11">
        <v>6.1</v>
      </c>
      <c r="S7302" s="11">
        <v>8.3000000000000007</v>
      </c>
      <c r="T7302" s="11">
        <v>7.6</v>
      </c>
      <c r="U7302" s="11">
        <v>6.5</v>
      </c>
      <c r="V7302" s="11">
        <v>6.2</v>
      </c>
      <c r="W7302" s="11">
        <v>5.3</v>
      </c>
      <c r="X7302" s="11">
        <v>6.9</v>
      </c>
      <c r="Y7302" s="78"/>
      <c r="Z7302" s="11">
        <v>61.37</v>
      </c>
      <c r="AA7302" s="11">
        <v>135.86000000000001</v>
      </c>
      <c r="AB7302" s="11">
        <v>101.97</v>
      </c>
      <c r="AC7302" s="11">
        <v>0.24</v>
      </c>
      <c r="AD7302" s="11">
        <v>10.130000000000001</v>
      </c>
    </row>
    <row r="7303" spans="1:30" x14ac:dyDescent="0.25">
      <c r="A7303" s="1">
        <v>2019</v>
      </c>
      <c r="B7303" s="1">
        <v>11</v>
      </c>
      <c r="C7303" s="1">
        <v>1</v>
      </c>
      <c r="D7303" s="3">
        <v>8.3333333333333329E-2</v>
      </c>
      <c r="E7303" s="5">
        <v>7299</v>
      </c>
      <c r="G7303" s="15">
        <v>3.4</v>
      </c>
      <c r="H7303" s="15">
        <v>2.9</v>
      </c>
      <c r="I7303" s="15">
        <v>9.1999999999999993</v>
      </c>
      <c r="J7303" s="15">
        <v>0.5</v>
      </c>
      <c r="K7303" s="15">
        <v>2.1</v>
      </c>
      <c r="L7303" s="15">
        <v>3.1</v>
      </c>
      <c r="N7303" s="88">
        <v>9</v>
      </c>
      <c r="O7303" s="104">
        <v>9.8000000000000007</v>
      </c>
      <c r="Q7303" s="11">
        <v>8.6999999999999993</v>
      </c>
      <c r="R7303" s="11">
        <v>6.1</v>
      </c>
      <c r="S7303" s="11">
        <v>8.3000000000000007</v>
      </c>
      <c r="T7303" s="11">
        <v>7.6</v>
      </c>
      <c r="U7303" s="11">
        <v>6.5</v>
      </c>
      <c r="V7303" s="11">
        <v>6.2</v>
      </c>
      <c r="W7303" s="11">
        <v>5.3</v>
      </c>
      <c r="X7303" s="11">
        <v>6.9</v>
      </c>
      <c r="Y7303" s="78"/>
      <c r="Z7303" s="11">
        <v>61.37</v>
      </c>
      <c r="AA7303" s="11">
        <v>135.86000000000001</v>
      </c>
      <c r="AB7303" s="11">
        <v>101.97</v>
      </c>
      <c r="AC7303" s="11">
        <v>0.24</v>
      </c>
      <c r="AD7303" s="11">
        <v>10.130000000000001</v>
      </c>
    </row>
    <row r="7304" spans="1:30" x14ac:dyDescent="0.25">
      <c r="A7304" s="1">
        <v>2019</v>
      </c>
      <c r="B7304" s="1">
        <v>11</v>
      </c>
      <c r="C7304" s="1">
        <v>1</v>
      </c>
      <c r="D7304" s="3">
        <v>0.125</v>
      </c>
      <c r="E7304" s="5">
        <v>7300</v>
      </c>
      <c r="G7304" s="15">
        <v>3.7</v>
      </c>
      <c r="H7304" s="15">
        <v>3</v>
      </c>
      <c r="I7304" s="15">
        <v>9.1999999999999993</v>
      </c>
      <c r="J7304" s="15">
        <v>0.1</v>
      </c>
      <c r="K7304" s="15">
        <v>2.2999999999999998</v>
      </c>
      <c r="L7304" s="15">
        <v>3</v>
      </c>
      <c r="N7304" s="88">
        <v>9</v>
      </c>
      <c r="O7304" s="104">
        <v>9.8000000000000007</v>
      </c>
      <c r="Q7304" s="11">
        <v>8.6999999999999993</v>
      </c>
      <c r="R7304" s="11">
        <v>6.1</v>
      </c>
      <c r="S7304" s="11">
        <v>8.3000000000000007</v>
      </c>
      <c r="T7304" s="11">
        <v>7.6</v>
      </c>
      <c r="U7304" s="11">
        <v>6.5</v>
      </c>
      <c r="V7304" s="11">
        <v>6.2</v>
      </c>
      <c r="W7304" s="11">
        <v>5.3</v>
      </c>
      <c r="X7304" s="11">
        <v>6.9</v>
      </c>
      <c r="Y7304" s="78"/>
      <c r="Z7304" s="11">
        <v>61.37</v>
      </c>
      <c r="AA7304" s="11">
        <v>135.86000000000001</v>
      </c>
      <c r="AB7304" s="11">
        <v>101.97</v>
      </c>
      <c r="AC7304" s="11">
        <v>0.24</v>
      </c>
      <c r="AD7304" s="11">
        <v>10.130000000000001</v>
      </c>
    </row>
    <row r="7305" spans="1:30" x14ac:dyDescent="0.25">
      <c r="A7305" s="1">
        <v>2019</v>
      </c>
      <c r="B7305" s="1">
        <v>11</v>
      </c>
      <c r="C7305" s="1">
        <v>1</v>
      </c>
      <c r="D7305" s="3">
        <v>0.16666666666666666</v>
      </c>
      <c r="E7305" s="5">
        <v>7301</v>
      </c>
      <c r="G7305" s="15">
        <v>4</v>
      </c>
      <c r="H7305" s="15">
        <v>3.4</v>
      </c>
      <c r="I7305" s="15">
        <v>9</v>
      </c>
      <c r="J7305" s="15">
        <v>0.3</v>
      </c>
      <c r="K7305" s="15">
        <v>2</v>
      </c>
      <c r="L7305" s="15">
        <v>3</v>
      </c>
      <c r="N7305" s="88">
        <v>9</v>
      </c>
      <c r="O7305" s="104">
        <v>9.8000000000000007</v>
      </c>
      <c r="Q7305" s="11">
        <v>8.6999999999999993</v>
      </c>
      <c r="R7305" s="11">
        <v>6.1</v>
      </c>
      <c r="S7305" s="11">
        <v>8.3000000000000007</v>
      </c>
      <c r="T7305" s="11">
        <v>7.6</v>
      </c>
      <c r="U7305" s="11">
        <v>6.5</v>
      </c>
      <c r="V7305" s="11">
        <v>6.2</v>
      </c>
      <c r="W7305" s="11">
        <v>5.3</v>
      </c>
      <c r="X7305" s="11">
        <v>6.9</v>
      </c>
      <c r="Y7305" s="78"/>
      <c r="Z7305" s="11">
        <v>61.37</v>
      </c>
      <c r="AA7305" s="11">
        <v>135.86000000000001</v>
      </c>
      <c r="AB7305" s="11">
        <v>101.97</v>
      </c>
      <c r="AC7305" s="11">
        <v>0.24</v>
      </c>
      <c r="AD7305" s="11">
        <v>10.130000000000001</v>
      </c>
    </row>
    <row r="7306" spans="1:30" x14ac:dyDescent="0.25">
      <c r="A7306" s="1">
        <v>2019</v>
      </c>
      <c r="B7306" s="1">
        <v>11</v>
      </c>
      <c r="C7306" s="1">
        <v>1</v>
      </c>
      <c r="D7306" s="3">
        <v>0.20833333333333334</v>
      </c>
      <c r="E7306" s="5">
        <v>7302</v>
      </c>
      <c r="G7306" s="15">
        <v>4.2</v>
      </c>
      <c r="H7306" s="15">
        <v>3.4</v>
      </c>
      <c r="I7306" s="15">
        <v>9.1</v>
      </c>
      <c r="J7306" s="15">
        <v>-0.7</v>
      </c>
      <c r="K7306" s="15">
        <v>2.2000000000000002</v>
      </c>
      <c r="L7306" s="15">
        <v>3.2</v>
      </c>
      <c r="N7306" s="88">
        <v>9</v>
      </c>
      <c r="O7306" s="104">
        <v>9.8000000000000007</v>
      </c>
      <c r="Q7306" s="11">
        <v>8.6999999999999993</v>
      </c>
      <c r="R7306" s="11">
        <v>6.1</v>
      </c>
      <c r="S7306" s="11">
        <v>8.3000000000000007</v>
      </c>
      <c r="T7306" s="11">
        <v>7.6</v>
      </c>
      <c r="U7306" s="11">
        <v>6.5</v>
      </c>
      <c r="V7306" s="11">
        <v>6.2</v>
      </c>
      <c r="W7306" s="11">
        <v>5.3</v>
      </c>
      <c r="X7306" s="11">
        <v>6.9</v>
      </c>
      <c r="Y7306" s="78"/>
      <c r="Z7306" s="11">
        <v>61.37</v>
      </c>
      <c r="AA7306" s="11">
        <v>135.86000000000001</v>
      </c>
      <c r="AB7306" s="11">
        <v>101.97</v>
      </c>
      <c r="AC7306" s="11">
        <v>0.24</v>
      </c>
      <c r="AD7306" s="11">
        <v>10.130000000000001</v>
      </c>
    </row>
    <row r="7307" spans="1:30" x14ac:dyDescent="0.25">
      <c r="A7307" s="1">
        <v>2019</v>
      </c>
      <c r="B7307" s="1">
        <v>11</v>
      </c>
      <c r="C7307" s="1">
        <v>1</v>
      </c>
      <c r="D7307" s="3">
        <v>0.25</v>
      </c>
      <c r="E7307" s="5">
        <v>7303</v>
      </c>
      <c r="G7307" s="15">
        <v>4.5</v>
      </c>
      <c r="H7307" s="15">
        <v>3.3</v>
      </c>
      <c r="I7307" s="15">
        <v>9.3000000000000007</v>
      </c>
      <c r="J7307" s="15">
        <v>-0.2</v>
      </c>
      <c r="K7307" s="15">
        <v>2.7</v>
      </c>
      <c r="L7307" s="15">
        <v>3.3</v>
      </c>
      <c r="N7307" s="88">
        <v>9</v>
      </c>
      <c r="O7307" s="104">
        <v>9.8000000000000007</v>
      </c>
      <c r="Q7307" s="11">
        <v>8.6999999999999993</v>
      </c>
      <c r="R7307" s="11">
        <v>6.1</v>
      </c>
      <c r="S7307" s="11">
        <v>8.3000000000000007</v>
      </c>
      <c r="T7307" s="11">
        <v>7.6</v>
      </c>
      <c r="U7307" s="11">
        <v>6.5</v>
      </c>
      <c r="V7307" s="11">
        <v>6.2</v>
      </c>
      <c r="W7307" s="11">
        <v>5.3</v>
      </c>
      <c r="X7307" s="11">
        <v>6.9</v>
      </c>
      <c r="Y7307" s="78"/>
      <c r="Z7307" s="11">
        <v>61.37</v>
      </c>
      <c r="AA7307" s="11">
        <v>135.86000000000001</v>
      </c>
      <c r="AB7307" s="11">
        <v>101.97</v>
      </c>
      <c r="AC7307" s="11">
        <v>0.24</v>
      </c>
      <c r="AD7307" s="11">
        <v>10.130000000000001</v>
      </c>
    </row>
    <row r="7308" spans="1:30" x14ac:dyDescent="0.25">
      <c r="A7308" s="1">
        <v>2019</v>
      </c>
      <c r="B7308" s="1">
        <v>11</v>
      </c>
      <c r="C7308" s="1">
        <v>1</v>
      </c>
      <c r="D7308" s="3">
        <v>0.29166666666666669</v>
      </c>
      <c r="E7308" s="5">
        <v>7304</v>
      </c>
      <c r="G7308" s="15">
        <v>4.7</v>
      </c>
      <c r="H7308" s="15">
        <v>3.5</v>
      </c>
      <c r="I7308" s="15">
        <v>9.6</v>
      </c>
      <c r="J7308" s="15">
        <v>1.3</v>
      </c>
      <c r="K7308" s="15">
        <v>3.6</v>
      </c>
      <c r="L7308" s="15">
        <v>3.5</v>
      </c>
      <c r="N7308" s="88">
        <v>9</v>
      </c>
      <c r="O7308" s="104">
        <v>9.8000000000000007</v>
      </c>
      <c r="Q7308" s="11">
        <v>8.6999999999999993</v>
      </c>
      <c r="R7308" s="11">
        <v>6.1</v>
      </c>
      <c r="S7308" s="11">
        <v>8.3000000000000007</v>
      </c>
      <c r="T7308" s="11">
        <v>7.6</v>
      </c>
      <c r="U7308" s="11">
        <v>6.5</v>
      </c>
      <c r="V7308" s="11">
        <v>6.2</v>
      </c>
      <c r="W7308" s="11">
        <v>5.3</v>
      </c>
      <c r="X7308" s="11">
        <v>6.9</v>
      </c>
      <c r="Y7308" s="78"/>
      <c r="Z7308" s="11">
        <v>61.37</v>
      </c>
      <c r="AA7308" s="11">
        <v>135.86000000000001</v>
      </c>
      <c r="AB7308" s="11">
        <v>101.97</v>
      </c>
      <c r="AC7308" s="11">
        <v>0.24</v>
      </c>
      <c r="AD7308" s="11">
        <v>10.130000000000001</v>
      </c>
    </row>
    <row r="7309" spans="1:30" x14ac:dyDescent="0.25">
      <c r="A7309" s="1">
        <v>2019</v>
      </c>
      <c r="B7309" s="1">
        <v>11</v>
      </c>
      <c r="C7309" s="1">
        <v>1</v>
      </c>
      <c r="D7309" s="3">
        <v>0.33333333333333331</v>
      </c>
      <c r="E7309" s="5">
        <v>7305</v>
      </c>
      <c r="G7309" s="15">
        <v>5.0999999999999996</v>
      </c>
      <c r="H7309" s="15">
        <v>3.8</v>
      </c>
      <c r="I7309" s="15">
        <v>9.8000000000000007</v>
      </c>
      <c r="J7309" s="15">
        <v>3.8</v>
      </c>
      <c r="K7309" s="15">
        <v>5.3</v>
      </c>
      <c r="L7309" s="15">
        <v>3.9</v>
      </c>
      <c r="N7309" s="88">
        <v>9</v>
      </c>
      <c r="O7309" s="104">
        <v>9.8000000000000007</v>
      </c>
      <c r="Q7309" s="11">
        <v>8.6999999999999993</v>
      </c>
      <c r="R7309" s="11">
        <v>6.1</v>
      </c>
      <c r="S7309" s="11">
        <v>8.3000000000000007</v>
      </c>
      <c r="T7309" s="11">
        <v>7.6</v>
      </c>
      <c r="U7309" s="11">
        <v>6.5</v>
      </c>
      <c r="V7309" s="11">
        <v>6.2</v>
      </c>
      <c r="W7309" s="11">
        <v>5.3</v>
      </c>
      <c r="X7309" s="11">
        <v>6.9</v>
      </c>
      <c r="Y7309" s="78"/>
      <c r="Z7309" s="11">
        <v>61.37</v>
      </c>
      <c r="AA7309" s="11">
        <v>135.86000000000001</v>
      </c>
      <c r="AB7309" s="11">
        <v>101.97</v>
      </c>
      <c r="AC7309" s="11">
        <v>0.24</v>
      </c>
      <c r="AD7309" s="11">
        <v>10.130000000000001</v>
      </c>
    </row>
    <row r="7310" spans="1:30" x14ac:dyDescent="0.25">
      <c r="A7310" s="1">
        <v>2019</v>
      </c>
      <c r="B7310" s="1">
        <v>11</v>
      </c>
      <c r="C7310" s="1">
        <v>1</v>
      </c>
      <c r="D7310" s="3">
        <v>0.375</v>
      </c>
      <c r="E7310" s="5">
        <v>7306</v>
      </c>
      <c r="G7310" s="15">
        <v>5.4</v>
      </c>
      <c r="H7310" s="15">
        <v>4.4000000000000004</v>
      </c>
      <c r="I7310" s="15">
        <v>8.6999999999999993</v>
      </c>
      <c r="J7310" s="15">
        <v>5.7</v>
      </c>
      <c r="K7310" s="15">
        <v>6.6</v>
      </c>
      <c r="L7310" s="15">
        <v>4.7</v>
      </c>
      <c r="N7310" s="88">
        <v>9</v>
      </c>
      <c r="O7310" s="104">
        <v>9.8000000000000007</v>
      </c>
      <c r="Q7310" s="11">
        <v>8.6999999999999993</v>
      </c>
      <c r="R7310" s="11">
        <v>6.1</v>
      </c>
      <c r="S7310" s="11">
        <v>8.3000000000000007</v>
      </c>
      <c r="T7310" s="11">
        <v>7.6</v>
      </c>
      <c r="U7310" s="11">
        <v>6.5</v>
      </c>
      <c r="V7310" s="11">
        <v>6.2</v>
      </c>
      <c r="W7310" s="11">
        <v>5.3</v>
      </c>
      <c r="X7310" s="11">
        <v>6.9</v>
      </c>
      <c r="Y7310" s="78"/>
      <c r="Z7310" s="11">
        <v>61.37</v>
      </c>
      <c r="AA7310" s="11">
        <v>135.86000000000001</v>
      </c>
      <c r="AB7310" s="11">
        <v>101.97</v>
      </c>
      <c r="AC7310" s="11">
        <v>0.24</v>
      </c>
      <c r="AD7310" s="11">
        <v>10.130000000000001</v>
      </c>
    </row>
    <row r="7311" spans="1:30" x14ac:dyDescent="0.25">
      <c r="A7311" s="1">
        <v>2019</v>
      </c>
      <c r="B7311" s="1">
        <v>11</v>
      </c>
      <c r="C7311" s="1">
        <v>1</v>
      </c>
      <c r="D7311" s="3">
        <v>0.41666666666666669</v>
      </c>
      <c r="E7311" s="5">
        <v>7307</v>
      </c>
      <c r="G7311" s="15">
        <v>6.2</v>
      </c>
      <c r="H7311" s="15">
        <v>5.0999999999999996</v>
      </c>
      <c r="I7311" s="15">
        <v>10</v>
      </c>
      <c r="J7311" s="15">
        <v>8.3000000000000007</v>
      </c>
      <c r="K7311" s="15">
        <v>7.1</v>
      </c>
      <c r="L7311" s="15">
        <v>5.3</v>
      </c>
      <c r="N7311" s="88">
        <v>9</v>
      </c>
      <c r="O7311" s="104">
        <v>9.8000000000000007</v>
      </c>
      <c r="Q7311" s="11">
        <v>8.6999999999999993</v>
      </c>
      <c r="R7311" s="11">
        <v>6.1</v>
      </c>
      <c r="S7311" s="11">
        <v>8.3000000000000007</v>
      </c>
      <c r="T7311" s="11">
        <v>7.6</v>
      </c>
      <c r="U7311" s="11">
        <v>6.5</v>
      </c>
      <c r="V7311" s="11">
        <v>6.2</v>
      </c>
      <c r="W7311" s="11">
        <v>5.3</v>
      </c>
      <c r="X7311" s="11">
        <v>6.9</v>
      </c>
      <c r="Y7311" s="78"/>
      <c r="Z7311" s="11">
        <v>61.37</v>
      </c>
      <c r="AA7311" s="11">
        <v>135.86000000000001</v>
      </c>
      <c r="AB7311" s="11">
        <v>101.97</v>
      </c>
      <c r="AC7311" s="11">
        <v>0.24</v>
      </c>
      <c r="AD7311" s="11">
        <v>10.130000000000001</v>
      </c>
    </row>
    <row r="7312" spans="1:30" x14ac:dyDescent="0.25">
      <c r="A7312" s="1">
        <v>2019</v>
      </c>
      <c r="B7312" s="1">
        <v>11</v>
      </c>
      <c r="C7312" s="1">
        <v>1</v>
      </c>
      <c r="D7312" s="3">
        <v>0.45833333333333331</v>
      </c>
      <c r="E7312" s="5">
        <v>7308</v>
      </c>
      <c r="G7312" s="15">
        <v>6.7</v>
      </c>
      <c r="H7312" s="15">
        <v>6</v>
      </c>
      <c r="I7312" s="15">
        <v>10.199999999999999</v>
      </c>
      <c r="J7312" s="15">
        <v>8.8000000000000007</v>
      </c>
      <c r="K7312" s="15">
        <v>7.9</v>
      </c>
      <c r="L7312" s="15">
        <v>5.2</v>
      </c>
      <c r="N7312" s="88">
        <v>9</v>
      </c>
      <c r="O7312" s="104">
        <v>9.8000000000000007</v>
      </c>
      <c r="Q7312" s="11">
        <v>8.6999999999999993</v>
      </c>
      <c r="R7312" s="11">
        <v>6.1</v>
      </c>
      <c r="S7312" s="11">
        <v>8.3000000000000007</v>
      </c>
      <c r="T7312" s="11">
        <v>7.6</v>
      </c>
      <c r="U7312" s="11">
        <v>6.5</v>
      </c>
      <c r="V7312" s="11">
        <v>6.2</v>
      </c>
      <c r="W7312" s="11">
        <v>5.3</v>
      </c>
      <c r="X7312" s="11">
        <v>6.9</v>
      </c>
      <c r="Y7312" s="78"/>
      <c r="Z7312" s="11">
        <v>61.37</v>
      </c>
      <c r="AA7312" s="11">
        <v>135.86000000000001</v>
      </c>
      <c r="AB7312" s="11">
        <v>101.97</v>
      </c>
      <c r="AC7312" s="11">
        <v>0.24</v>
      </c>
      <c r="AD7312" s="11">
        <v>10.130000000000001</v>
      </c>
    </row>
    <row r="7313" spans="1:30" x14ac:dyDescent="0.25">
      <c r="A7313" s="1">
        <v>2019</v>
      </c>
      <c r="B7313" s="1">
        <v>11</v>
      </c>
      <c r="C7313" s="1">
        <v>1</v>
      </c>
      <c r="D7313" s="3">
        <v>0.5</v>
      </c>
      <c r="E7313" s="5">
        <v>7309</v>
      </c>
      <c r="G7313" s="15">
        <v>6.8</v>
      </c>
      <c r="H7313" s="15">
        <v>7.1</v>
      </c>
      <c r="I7313" s="15">
        <v>10.1</v>
      </c>
      <c r="J7313" s="15">
        <v>9.1999999999999993</v>
      </c>
      <c r="K7313" s="15">
        <v>6</v>
      </c>
      <c r="L7313" s="15">
        <v>5.6</v>
      </c>
      <c r="N7313" s="88">
        <v>9</v>
      </c>
      <c r="O7313" s="104">
        <v>9.8000000000000007</v>
      </c>
      <c r="Q7313" s="11">
        <v>8.6999999999999993</v>
      </c>
      <c r="R7313" s="11">
        <v>6.1</v>
      </c>
      <c r="S7313" s="11">
        <v>8.3000000000000007</v>
      </c>
      <c r="T7313" s="11">
        <v>7.6</v>
      </c>
      <c r="U7313" s="11">
        <v>6.5</v>
      </c>
      <c r="V7313" s="11">
        <v>6.2</v>
      </c>
      <c r="W7313" s="11">
        <v>5.3</v>
      </c>
      <c r="X7313" s="11">
        <v>6.9</v>
      </c>
      <c r="Y7313" s="78"/>
      <c r="Z7313" s="11">
        <v>61.37</v>
      </c>
      <c r="AA7313" s="11">
        <v>135.86000000000001</v>
      </c>
      <c r="AB7313" s="11">
        <v>101.97</v>
      </c>
      <c r="AC7313" s="11">
        <v>0.24</v>
      </c>
      <c r="AD7313" s="11">
        <v>10.130000000000001</v>
      </c>
    </row>
    <row r="7314" spans="1:30" x14ac:dyDescent="0.25">
      <c r="A7314" s="1">
        <v>2019</v>
      </c>
      <c r="B7314" s="1">
        <v>11</v>
      </c>
      <c r="C7314" s="1">
        <v>1</v>
      </c>
      <c r="D7314" s="3">
        <v>0.54166666666666663</v>
      </c>
      <c r="E7314" s="5">
        <v>7310</v>
      </c>
      <c r="G7314" s="15">
        <v>7</v>
      </c>
      <c r="H7314" s="15">
        <v>7.2</v>
      </c>
      <c r="I7314" s="15">
        <v>9.5</v>
      </c>
      <c r="J7314" s="15">
        <v>9</v>
      </c>
      <c r="K7314" s="15">
        <v>6.3</v>
      </c>
      <c r="L7314" s="15">
        <v>5.9</v>
      </c>
      <c r="N7314" s="88">
        <v>9</v>
      </c>
      <c r="O7314" s="104">
        <v>9.8000000000000007</v>
      </c>
      <c r="Q7314" s="11">
        <v>8.6999999999999993</v>
      </c>
      <c r="R7314" s="11">
        <v>6.1</v>
      </c>
      <c r="S7314" s="11">
        <v>8.3000000000000007</v>
      </c>
      <c r="T7314" s="11">
        <v>7.6</v>
      </c>
      <c r="U7314" s="11">
        <v>6.5</v>
      </c>
      <c r="V7314" s="11">
        <v>6.2</v>
      </c>
      <c r="W7314" s="11">
        <v>5.3</v>
      </c>
      <c r="X7314" s="11">
        <v>6.9</v>
      </c>
      <c r="Y7314" s="78"/>
      <c r="Z7314" s="11">
        <v>61.37</v>
      </c>
      <c r="AA7314" s="11">
        <v>135.86000000000001</v>
      </c>
      <c r="AB7314" s="11">
        <v>101.97</v>
      </c>
      <c r="AC7314" s="11">
        <v>0.24</v>
      </c>
      <c r="AD7314" s="11">
        <v>10.130000000000001</v>
      </c>
    </row>
    <row r="7315" spans="1:30" x14ac:dyDescent="0.25">
      <c r="A7315" s="1">
        <v>2019</v>
      </c>
      <c r="B7315" s="1">
        <v>11</v>
      </c>
      <c r="C7315" s="1">
        <v>1</v>
      </c>
      <c r="D7315" s="3">
        <v>0.58333333333333337</v>
      </c>
      <c r="E7315" s="5">
        <v>7311</v>
      </c>
      <c r="G7315" s="15">
        <v>6</v>
      </c>
      <c r="H7315" s="15">
        <v>6.8</v>
      </c>
      <c r="I7315" s="15">
        <v>9.1999999999999993</v>
      </c>
      <c r="J7315" s="15">
        <v>8</v>
      </c>
      <c r="K7315" s="15">
        <v>6.5</v>
      </c>
      <c r="L7315" s="15">
        <v>6</v>
      </c>
      <c r="N7315" s="88">
        <v>9</v>
      </c>
      <c r="O7315" s="104">
        <v>9.8000000000000007</v>
      </c>
      <c r="Q7315" s="11">
        <v>8.6999999999999993</v>
      </c>
      <c r="R7315" s="11">
        <v>6.1</v>
      </c>
      <c r="S7315" s="11">
        <v>8.3000000000000007</v>
      </c>
      <c r="T7315" s="11">
        <v>7.6</v>
      </c>
      <c r="U7315" s="11">
        <v>6.5</v>
      </c>
      <c r="V7315" s="11">
        <v>6.2</v>
      </c>
      <c r="W7315" s="11">
        <v>5.3</v>
      </c>
      <c r="X7315" s="11">
        <v>6.9</v>
      </c>
      <c r="Y7315" s="78"/>
      <c r="Z7315" s="11">
        <v>61.37</v>
      </c>
      <c r="AA7315" s="11">
        <v>135.86000000000001</v>
      </c>
      <c r="AB7315" s="11">
        <v>101.97</v>
      </c>
      <c r="AC7315" s="11">
        <v>0.24</v>
      </c>
      <c r="AD7315" s="11">
        <v>10.130000000000001</v>
      </c>
    </row>
    <row r="7316" spans="1:30" x14ac:dyDescent="0.25">
      <c r="A7316" s="1">
        <v>2019</v>
      </c>
      <c r="B7316" s="1">
        <v>11</v>
      </c>
      <c r="C7316" s="1">
        <v>1</v>
      </c>
      <c r="D7316" s="3">
        <v>0.625</v>
      </c>
      <c r="E7316" s="5">
        <v>7312</v>
      </c>
      <c r="G7316" s="15">
        <v>5.6</v>
      </c>
      <c r="H7316" s="15">
        <v>6.1</v>
      </c>
      <c r="I7316" s="15">
        <v>7.8</v>
      </c>
      <c r="J7316" s="15">
        <v>6.5</v>
      </c>
      <c r="K7316" s="15">
        <v>6</v>
      </c>
      <c r="L7316" s="15">
        <v>4.9000000000000004</v>
      </c>
      <c r="N7316" s="88">
        <v>9</v>
      </c>
      <c r="O7316" s="104">
        <v>9.8000000000000007</v>
      </c>
      <c r="Q7316" s="11">
        <v>8.6999999999999993</v>
      </c>
      <c r="R7316" s="11">
        <v>6.1</v>
      </c>
      <c r="S7316" s="11">
        <v>8.3000000000000007</v>
      </c>
      <c r="T7316" s="11">
        <v>7.6</v>
      </c>
      <c r="U7316" s="11">
        <v>6.5</v>
      </c>
      <c r="V7316" s="11">
        <v>6.2</v>
      </c>
      <c r="W7316" s="11">
        <v>5.3</v>
      </c>
      <c r="X7316" s="11">
        <v>6.9</v>
      </c>
      <c r="Y7316" s="78"/>
      <c r="Z7316" s="11">
        <v>61.37</v>
      </c>
      <c r="AA7316" s="11">
        <v>135.86000000000001</v>
      </c>
      <c r="AB7316" s="11">
        <v>101.97</v>
      </c>
      <c r="AC7316" s="11">
        <v>0.24</v>
      </c>
      <c r="AD7316" s="11">
        <v>10.130000000000001</v>
      </c>
    </row>
    <row r="7317" spans="1:30" x14ac:dyDescent="0.25">
      <c r="A7317" s="1">
        <v>2019</v>
      </c>
      <c r="B7317" s="1">
        <v>11</v>
      </c>
      <c r="C7317" s="1">
        <v>1</v>
      </c>
      <c r="D7317" s="3">
        <v>0.66666666666666663</v>
      </c>
      <c r="E7317" s="5">
        <v>7313</v>
      </c>
      <c r="G7317" s="15">
        <v>5.3</v>
      </c>
      <c r="H7317" s="15">
        <v>6.2</v>
      </c>
      <c r="I7317" s="15">
        <v>8</v>
      </c>
      <c r="J7317" s="15">
        <v>4.5999999999999996</v>
      </c>
      <c r="K7317" s="15">
        <v>6</v>
      </c>
      <c r="L7317" s="15">
        <v>4.5999999999999996</v>
      </c>
      <c r="N7317" s="88">
        <v>9</v>
      </c>
      <c r="O7317" s="104">
        <v>9.8000000000000007</v>
      </c>
      <c r="Q7317" s="11">
        <v>8.6999999999999993</v>
      </c>
      <c r="R7317" s="11">
        <v>6.1</v>
      </c>
      <c r="S7317" s="11">
        <v>8.3000000000000007</v>
      </c>
      <c r="T7317" s="11">
        <v>7.6</v>
      </c>
      <c r="U7317" s="11">
        <v>6.5</v>
      </c>
      <c r="V7317" s="11">
        <v>6.2</v>
      </c>
      <c r="W7317" s="11">
        <v>5.3</v>
      </c>
      <c r="X7317" s="11">
        <v>6.9</v>
      </c>
      <c r="Y7317" s="78"/>
      <c r="Z7317" s="11">
        <v>61.37</v>
      </c>
      <c r="AA7317" s="11">
        <v>135.86000000000001</v>
      </c>
      <c r="AB7317" s="11">
        <v>101.97</v>
      </c>
      <c r="AC7317" s="11">
        <v>0.24</v>
      </c>
      <c r="AD7317" s="11">
        <v>10.130000000000001</v>
      </c>
    </row>
    <row r="7318" spans="1:30" x14ac:dyDescent="0.25">
      <c r="A7318" s="1">
        <v>2019</v>
      </c>
      <c r="B7318" s="1">
        <v>11</v>
      </c>
      <c r="C7318" s="1">
        <v>1</v>
      </c>
      <c r="D7318" s="3">
        <v>0.70833333333333337</v>
      </c>
      <c r="E7318" s="5">
        <v>7314</v>
      </c>
      <c r="G7318" s="15">
        <v>4.3</v>
      </c>
      <c r="H7318" s="15">
        <v>4.8</v>
      </c>
      <c r="I7318" s="15">
        <v>8.3000000000000007</v>
      </c>
      <c r="J7318" s="15">
        <v>5.5</v>
      </c>
      <c r="K7318" s="15">
        <v>5.9</v>
      </c>
      <c r="L7318" s="15">
        <v>4.5</v>
      </c>
      <c r="N7318" s="88">
        <v>9</v>
      </c>
      <c r="O7318" s="104">
        <v>9.8000000000000007</v>
      </c>
      <c r="Q7318" s="11">
        <v>8.6999999999999993</v>
      </c>
      <c r="R7318" s="11">
        <v>6.1</v>
      </c>
      <c r="S7318" s="11">
        <v>8.3000000000000007</v>
      </c>
      <c r="T7318" s="11">
        <v>7.6</v>
      </c>
      <c r="U7318" s="11">
        <v>6.5</v>
      </c>
      <c r="V7318" s="11">
        <v>6.2</v>
      </c>
      <c r="W7318" s="11">
        <v>5.3</v>
      </c>
      <c r="X7318" s="11">
        <v>6.9</v>
      </c>
      <c r="Y7318" s="78"/>
      <c r="Z7318" s="11">
        <v>61.37</v>
      </c>
      <c r="AA7318" s="11">
        <v>135.86000000000001</v>
      </c>
      <c r="AB7318" s="11">
        <v>101.97</v>
      </c>
      <c r="AC7318" s="11">
        <v>0.24</v>
      </c>
      <c r="AD7318" s="11">
        <v>10.130000000000001</v>
      </c>
    </row>
    <row r="7319" spans="1:30" x14ac:dyDescent="0.25">
      <c r="A7319" s="1">
        <v>2019</v>
      </c>
      <c r="B7319" s="1">
        <v>11</v>
      </c>
      <c r="C7319" s="1">
        <v>1</v>
      </c>
      <c r="D7319" s="3">
        <v>0.75</v>
      </c>
      <c r="E7319" s="5">
        <v>7315</v>
      </c>
      <c r="G7319" s="15">
        <v>3.2</v>
      </c>
      <c r="H7319" s="15">
        <v>4.2</v>
      </c>
      <c r="I7319" s="15">
        <v>8.1999999999999993</v>
      </c>
      <c r="J7319" s="15">
        <v>5.9</v>
      </c>
      <c r="K7319" s="15">
        <v>6</v>
      </c>
      <c r="L7319" s="15">
        <v>4.3</v>
      </c>
      <c r="N7319" s="88">
        <v>9</v>
      </c>
      <c r="O7319" s="104">
        <v>9.8000000000000007</v>
      </c>
      <c r="Q7319" s="11">
        <v>8.6999999999999993</v>
      </c>
      <c r="R7319" s="11">
        <v>6.1</v>
      </c>
      <c r="S7319" s="11">
        <v>8.3000000000000007</v>
      </c>
      <c r="T7319" s="11">
        <v>7.6</v>
      </c>
      <c r="U7319" s="11">
        <v>6.5</v>
      </c>
      <c r="V7319" s="11">
        <v>6.2</v>
      </c>
      <c r="W7319" s="11">
        <v>5.3</v>
      </c>
      <c r="X7319" s="11">
        <v>6.9</v>
      </c>
      <c r="Y7319" s="78"/>
      <c r="Z7319" s="11">
        <v>61.37</v>
      </c>
      <c r="AA7319" s="11">
        <v>135.86000000000001</v>
      </c>
      <c r="AB7319" s="11">
        <v>101.97</v>
      </c>
      <c r="AC7319" s="11">
        <v>0.24</v>
      </c>
      <c r="AD7319" s="11">
        <v>10.130000000000001</v>
      </c>
    </row>
    <row r="7320" spans="1:30" x14ac:dyDescent="0.25">
      <c r="A7320" s="1">
        <v>2019</v>
      </c>
      <c r="B7320" s="1">
        <v>11</v>
      </c>
      <c r="C7320" s="1">
        <v>1</v>
      </c>
      <c r="D7320" s="3">
        <v>0.79166666666666663</v>
      </c>
      <c r="E7320" s="5">
        <v>7316</v>
      </c>
      <c r="G7320" s="15">
        <v>2.2999999999999998</v>
      </c>
      <c r="H7320" s="15">
        <v>2.9</v>
      </c>
      <c r="I7320" s="15">
        <v>6.3</v>
      </c>
      <c r="J7320" s="15">
        <v>6.1</v>
      </c>
      <c r="K7320" s="15">
        <v>5.9</v>
      </c>
      <c r="L7320" s="15">
        <v>3.3</v>
      </c>
      <c r="N7320" s="88">
        <v>9</v>
      </c>
      <c r="O7320" s="104">
        <v>9.8000000000000007</v>
      </c>
      <c r="Q7320" s="11">
        <v>8.6999999999999993</v>
      </c>
      <c r="R7320" s="11">
        <v>6.1</v>
      </c>
      <c r="S7320" s="11">
        <v>8.3000000000000007</v>
      </c>
      <c r="T7320" s="11">
        <v>7.6</v>
      </c>
      <c r="U7320" s="11">
        <v>6.5</v>
      </c>
      <c r="V7320" s="11">
        <v>6.2</v>
      </c>
      <c r="W7320" s="11">
        <v>5.3</v>
      </c>
      <c r="X7320" s="11">
        <v>6.9</v>
      </c>
      <c r="Y7320" s="78"/>
      <c r="Z7320" s="11">
        <v>61.37</v>
      </c>
      <c r="AA7320" s="11">
        <v>135.86000000000001</v>
      </c>
      <c r="AB7320" s="11">
        <v>101.97</v>
      </c>
      <c r="AC7320" s="11">
        <v>0.24</v>
      </c>
      <c r="AD7320" s="11">
        <v>10.130000000000001</v>
      </c>
    </row>
    <row r="7321" spans="1:30" x14ac:dyDescent="0.25">
      <c r="A7321" s="1">
        <v>2019</v>
      </c>
      <c r="B7321" s="1">
        <v>11</v>
      </c>
      <c r="C7321" s="1">
        <v>1</v>
      </c>
      <c r="D7321" s="3">
        <v>0.83333333333333337</v>
      </c>
      <c r="E7321" s="5">
        <v>7317</v>
      </c>
      <c r="G7321" s="15">
        <v>1.9</v>
      </c>
      <c r="H7321" s="15">
        <v>2.2999999999999998</v>
      </c>
      <c r="I7321" s="15">
        <v>5.6</v>
      </c>
      <c r="J7321" s="15">
        <v>5.9</v>
      </c>
      <c r="K7321" s="15">
        <v>5.6</v>
      </c>
      <c r="L7321" s="15">
        <v>2.9</v>
      </c>
      <c r="N7321" s="88">
        <v>9</v>
      </c>
      <c r="O7321" s="104">
        <v>9.8000000000000007</v>
      </c>
      <c r="Q7321" s="11">
        <v>8.6999999999999993</v>
      </c>
      <c r="R7321" s="11">
        <v>6.1</v>
      </c>
      <c r="S7321" s="11">
        <v>8.3000000000000007</v>
      </c>
      <c r="T7321" s="11">
        <v>7.6</v>
      </c>
      <c r="U7321" s="11">
        <v>6.5</v>
      </c>
      <c r="V7321" s="11">
        <v>6.2</v>
      </c>
      <c r="W7321" s="11">
        <v>5.3</v>
      </c>
      <c r="X7321" s="11">
        <v>6.9</v>
      </c>
      <c r="Y7321" s="78"/>
      <c r="Z7321" s="11">
        <v>61.37</v>
      </c>
      <c r="AA7321" s="11">
        <v>135.86000000000001</v>
      </c>
      <c r="AB7321" s="11">
        <v>101.97</v>
      </c>
      <c r="AC7321" s="11">
        <v>0.24</v>
      </c>
      <c r="AD7321" s="11">
        <v>10.130000000000001</v>
      </c>
    </row>
    <row r="7322" spans="1:30" x14ac:dyDescent="0.25">
      <c r="A7322" s="1">
        <v>2019</v>
      </c>
      <c r="B7322" s="1">
        <v>11</v>
      </c>
      <c r="C7322" s="1">
        <v>1</v>
      </c>
      <c r="D7322" s="3">
        <v>0.875</v>
      </c>
      <c r="E7322" s="5">
        <v>7318</v>
      </c>
      <c r="G7322" s="15">
        <v>1.1000000000000001</v>
      </c>
      <c r="H7322" s="15">
        <v>1.5</v>
      </c>
      <c r="I7322" s="15">
        <v>5.7</v>
      </c>
      <c r="J7322" s="15">
        <v>5.6</v>
      </c>
      <c r="K7322" s="15">
        <v>5.2</v>
      </c>
      <c r="L7322" s="15">
        <v>1.5</v>
      </c>
      <c r="N7322" s="88">
        <v>9</v>
      </c>
      <c r="O7322" s="104">
        <v>9.8000000000000007</v>
      </c>
      <c r="Q7322" s="11">
        <v>8.6999999999999993</v>
      </c>
      <c r="R7322" s="11">
        <v>6.1</v>
      </c>
      <c r="S7322" s="11">
        <v>8.3000000000000007</v>
      </c>
      <c r="T7322" s="11">
        <v>7.6</v>
      </c>
      <c r="U7322" s="11">
        <v>6.5</v>
      </c>
      <c r="V7322" s="11">
        <v>6.2</v>
      </c>
      <c r="W7322" s="11">
        <v>5.3</v>
      </c>
      <c r="X7322" s="11">
        <v>6.9</v>
      </c>
      <c r="Y7322" s="78"/>
      <c r="Z7322" s="11">
        <v>61.37</v>
      </c>
      <c r="AA7322" s="11">
        <v>135.86000000000001</v>
      </c>
      <c r="AB7322" s="11">
        <v>101.97</v>
      </c>
      <c r="AC7322" s="11">
        <v>0.24</v>
      </c>
      <c r="AD7322" s="11">
        <v>10.130000000000001</v>
      </c>
    </row>
    <row r="7323" spans="1:30" x14ac:dyDescent="0.25">
      <c r="A7323" s="1">
        <v>2019</v>
      </c>
      <c r="B7323" s="1">
        <v>11</v>
      </c>
      <c r="C7323" s="1">
        <v>1</v>
      </c>
      <c r="D7323" s="3">
        <v>0.91666666666666663</v>
      </c>
      <c r="E7323" s="5">
        <v>7319</v>
      </c>
      <c r="G7323" s="15">
        <v>1.1000000000000001</v>
      </c>
      <c r="H7323" s="15">
        <v>0.9</v>
      </c>
      <c r="I7323" s="15">
        <v>4.5999999999999996</v>
      </c>
      <c r="J7323" s="15">
        <v>4.9000000000000004</v>
      </c>
      <c r="K7323" s="15">
        <v>4.3</v>
      </c>
      <c r="L7323" s="15">
        <v>0.9</v>
      </c>
      <c r="N7323" s="88">
        <v>9</v>
      </c>
      <c r="O7323" s="104">
        <v>9.8000000000000007</v>
      </c>
      <c r="Q7323" s="11">
        <v>8.6999999999999993</v>
      </c>
      <c r="R7323" s="11">
        <v>6.1</v>
      </c>
      <c r="S7323" s="11">
        <v>8.3000000000000007</v>
      </c>
      <c r="T7323" s="11">
        <v>7.6</v>
      </c>
      <c r="U7323" s="11">
        <v>6.5</v>
      </c>
      <c r="V7323" s="11">
        <v>6.2</v>
      </c>
      <c r="W7323" s="11">
        <v>5.3</v>
      </c>
      <c r="X7323" s="11">
        <v>6.9</v>
      </c>
      <c r="Y7323" s="78"/>
      <c r="Z7323" s="11">
        <v>61.37</v>
      </c>
      <c r="AA7323" s="11">
        <v>135.86000000000001</v>
      </c>
      <c r="AB7323" s="11">
        <v>101.97</v>
      </c>
      <c r="AC7323" s="11">
        <v>0.24</v>
      </c>
      <c r="AD7323" s="11">
        <v>10.130000000000001</v>
      </c>
    </row>
    <row r="7324" spans="1:30" x14ac:dyDescent="0.25">
      <c r="A7324" s="1">
        <v>2019</v>
      </c>
      <c r="B7324" s="1">
        <v>11</v>
      </c>
      <c r="C7324" s="1">
        <v>1</v>
      </c>
      <c r="D7324" s="3">
        <v>0.95833333333333337</v>
      </c>
      <c r="E7324" s="5">
        <v>7320</v>
      </c>
      <c r="G7324" s="15">
        <v>1.1000000000000001</v>
      </c>
      <c r="H7324" s="15">
        <v>0.6</v>
      </c>
      <c r="I7324" s="15">
        <v>4.0999999999999996</v>
      </c>
      <c r="J7324" s="15">
        <v>3.9</v>
      </c>
      <c r="K7324" s="15">
        <v>3.4</v>
      </c>
      <c r="L7324" s="15">
        <v>0.4</v>
      </c>
      <c r="N7324" s="88">
        <v>9</v>
      </c>
      <c r="O7324" s="104">
        <v>9.8000000000000007</v>
      </c>
      <c r="Q7324" s="11">
        <v>8.6999999999999993</v>
      </c>
      <c r="R7324" s="11">
        <v>6.1</v>
      </c>
      <c r="S7324" s="11">
        <v>8.3000000000000007</v>
      </c>
      <c r="T7324" s="11">
        <v>7.6</v>
      </c>
      <c r="U7324" s="11">
        <v>6.5</v>
      </c>
      <c r="V7324" s="11">
        <v>6.2</v>
      </c>
      <c r="W7324" s="11">
        <v>5.3</v>
      </c>
      <c r="X7324" s="11">
        <v>6.9</v>
      </c>
      <c r="Y7324" s="78"/>
      <c r="Z7324" s="11">
        <v>61.37</v>
      </c>
      <c r="AA7324" s="11">
        <v>135.86000000000001</v>
      </c>
      <c r="AB7324" s="11">
        <v>101.97</v>
      </c>
      <c r="AC7324" s="11">
        <v>0.24</v>
      </c>
      <c r="AD7324" s="11">
        <v>10.130000000000001</v>
      </c>
    </row>
    <row r="7325" spans="1:30" x14ac:dyDescent="0.25">
      <c r="A7325" s="1">
        <v>2019</v>
      </c>
      <c r="B7325" s="1">
        <v>11</v>
      </c>
      <c r="C7325" s="1">
        <v>2</v>
      </c>
      <c r="D7325" s="3">
        <v>0</v>
      </c>
      <c r="E7325" s="5">
        <v>7321</v>
      </c>
      <c r="G7325" s="15">
        <v>1.4</v>
      </c>
      <c r="H7325" s="15">
        <v>0.5</v>
      </c>
      <c r="I7325" s="15">
        <v>3.6</v>
      </c>
      <c r="J7325" s="15">
        <v>3.1</v>
      </c>
      <c r="K7325" s="15">
        <v>2.9</v>
      </c>
      <c r="L7325" s="15">
        <v>0.3</v>
      </c>
      <c r="N7325" s="88">
        <v>8.8000000000000007</v>
      </c>
      <c r="O7325" s="104">
        <v>7.3</v>
      </c>
      <c r="Q7325" s="11">
        <v>8.1999999999999993</v>
      </c>
      <c r="R7325" s="11">
        <v>5.6</v>
      </c>
      <c r="S7325" s="11">
        <v>7.6</v>
      </c>
      <c r="T7325" s="11">
        <v>6.9</v>
      </c>
      <c r="U7325" s="11">
        <v>5.8</v>
      </c>
      <c r="V7325" s="11">
        <v>6.4</v>
      </c>
      <c r="W7325" s="11">
        <v>4.9000000000000004</v>
      </c>
      <c r="X7325" s="11">
        <v>6.3</v>
      </c>
      <c r="Y7325" s="78"/>
      <c r="Z7325" s="11">
        <v>61.12</v>
      </c>
      <c r="AA7325" s="11">
        <v>137.74</v>
      </c>
      <c r="AB7325" s="11">
        <v>102.9</v>
      </c>
      <c r="AC7325" s="11">
        <v>0.21</v>
      </c>
      <c r="AD7325" s="11">
        <v>10.19</v>
      </c>
    </row>
    <row r="7326" spans="1:30" x14ac:dyDescent="0.25">
      <c r="A7326" s="1">
        <v>2019</v>
      </c>
      <c r="B7326" s="1">
        <v>11</v>
      </c>
      <c r="C7326" s="1">
        <v>2</v>
      </c>
      <c r="D7326" s="3">
        <v>4.1666666666666664E-2</v>
      </c>
      <c r="E7326" s="5">
        <v>7322</v>
      </c>
      <c r="G7326" s="15">
        <v>1.1000000000000001</v>
      </c>
      <c r="H7326" s="15">
        <v>0.3</v>
      </c>
      <c r="I7326" s="15">
        <v>3.1</v>
      </c>
      <c r="J7326" s="15">
        <v>2.2999999999999998</v>
      </c>
      <c r="K7326" s="15">
        <v>2.2999999999999998</v>
      </c>
      <c r="L7326" s="15">
        <v>0.2</v>
      </c>
      <c r="N7326" s="88">
        <v>8.8000000000000007</v>
      </c>
      <c r="O7326" s="104">
        <v>7.3</v>
      </c>
      <c r="Q7326" s="11">
        <v>8.1999999999999993</v>
      </c>
      <c r="R7326" s="11">
        <v>5.6</v>
      </c>
      <c r="S7326" s="11">
        <v>7.6</v>
      </c>
      <c r="T7326" s="11">
        <v>6.9</v>
      </c>
      <c r="U7326" s="11">
        <v>5.8</v>
      </c>
      <c r="V7326" s="11">
        <v>6.4</v>
      </c>
      <c r="W7326" s="11">
        <v>4.9000000000000004</v>
      </c>
      <c r="X7326" s="11">
        <v>6.3</v>
      </c>
      <c r="Y7326" s="78"/>
      <c r="Z7326" s="11">
        <v>61.12</v>
      </c>
      <c r="AA7326" s="11">
        <v>137.74</v>
      </c>
      <c r="AB7326" s="11">
        <v>102.9</v>
      </c>
      <c r="AC7326" s="11">
        <v>0.21</v>
      </c>
      <c r="AD7326" s="11">
        <v>10.19</v>
      </c>
    </row>
    <row r="7327" spans="1:30" x14ac:dyDescent="0.25">
      <c r="A7327" s="1">
        <v>2019</v>
      </c>
      <c r="B7327" s="1">
        <v>11</v>
      </c>
      <c r="C7327" s="1">
        <v>2</v>
      </c>
      <c r="D7327" s="3">
        <v>8.3333333333333329E-2</v>
      </c>
      <c r="E7327" s="5">
        <v>7323</v>
      </c>
      <c r="G7327" s="15">
        <v>1.3</v>
      </c>
      <c r="H7327" s="15">
        <v>0.5</v>
      </c>
      <c r="I7327" s="15">
        <v>3.1</v>
      </c>
      <c r="J7327" s="15">
        <v>1.9</v>
      </c>
      <c r="K7327" s="15">
        <v>1.9</v>
      </c>
      <c r="L7327" s="15">
        <v>0.4</v>
      </c>
      <c r="N7327" s="88">
        <v>8.8000000000000007</v>
      </c>
      <c r="O7327" s="104">
        <v>7.3</v>
      </c>
      <c r="Q7327" s="11">
        <v>8.1999999999999993</v>
      </c>
      <c r="R7327" s="11">
        <v>5.6</v>
      </c>
      <c r="S7327" s="11">
        <v>7.6</v>
      </c>
      <c r="T7327" s="11">
        <v>6.9</v>
      </c>
      <c r="U7327" s="11">
        <v>5.8</v>
      </c>
      <c r="V7327" s="11">
        <v>6.4</v>
      </c>
      <c r="W7327" s="11">
        <v>4.9000000000000004</v>
      </c>
      <c r="X7327" s="11">
        <v>6.3</v>
      </c>
      <c r="Y7327" s="78"/>
      <c r="Z7327" s="11">
        <v>61.12</v>
      </c>
      <c r="AA7327" s="11">
        <v>137.74</v>
      </c>
      <c r="AB7327" s="11">
        <v>102.9</v>
      </c>
      <c r="AC7327" s="11">
        <v>0.21</v>
      </c>
      <c r="AD7327" s="11">
        <v>10.19</v>
      </c>
    </row>
    <row r="7328" spans="1:30" x14ac:dyDescent="0.25">
      <c r="A7328" s="1">
        <v>2019</v>
      </c>
      <c r="B7328" s="1">
        <v>11</v>
      </c>
      <c r="C7328" s="1">
        <v>2</v>
      </c>
      <c r="D7328" s="3">
        <v>0.125</v>
      </c>
      <c r="E7328" s="5">
        <v>7324</v>
      </c>
      <c r="G7328" s="15">
        <v>1.3</v>
      </c>
      <c r="H7328" s="15">
        <v>0.6</v>
      </c>
      <c r="I7328" s="15">
        <v>2.9</v>
      </c>
      <c r="J7328" s="15">
        <v>1.6</v>
      </c>
      <c r="K7328" s="15">
        <v>2</v>
      </c>
      <c r="L7328" s="15">
        <v>0.3</v>
      </c>
      <c r="N7328" s="88">
        <v>8.8000000000000007</v>
      </c>
      <c r="O7328" s="104">
        <v>7.3</v>
      </c>
      <c r="Q7328" s="11">
        <v>8.1999999999999993</v>
      </c>
      <c r="R7328" s="11">
        <v>5.6</v>
      </c>
      <c r="S7328" s="11">
        <v>7.6</v>
      </c>
      <c r="T7328" s="11">
        <v>6.9</v>
      </c>
      <c r="U7328" s="11">
        <v>5.8</v>
      </c>
      <c r="V7328" s="11">
        <v>6.4</v>
      </c>
      <c r="W7328" s="11">
        <v>4.9000000000000004</v>
      </c>
      <c r="X7328" s="11">
        <v>6.3</v>
      </c>
      <c r="Y7328" s="78"/>
      <c r="Z7328" s="11">
        <v>61.12</v>
      </c>
      <c r="AA7328" s="11">
        <v>137.74</v>
      </c>
      <c r="AB7328" s="11">
        <v>102.9</v>
      </c>
      <c r="AC7328" s="11">
        <v>0.21</v>
      </c>
      <c r="AD7328" s="11">
        <v>10.19</v>
      </c>
    </row>
    <row r="7329" spans="1:30" x14ac:dyDescent="0.25">
      <c r="A7329" s="1">
        <v>2019</v>
      </c>
      <c r="B7329" s="1">
        <v>11</v>
      </c>
      <c r="C7329" s="1">
        <v>2</v>
      </c>
      <c r="D7329" s="3">
        <v>0.16666666666666666</v>
      </c>
      <c r="E7329" s="5">
        <v>7325</v>
      </c>
      <c r="G7329" s="15">
        <v>1.5</v>
      </c>
      <c r="H7329" s="15">
        <v>0.6</v>
      </c>
      <c r="I7329" s="15">
        <v>2.8</v>
      </c>
      <c r="J7329" s="15">
        <v>1.7</v>
      </c>
      <c r="K7329" s="15">
        <v>1.8</v>
      </c>
      <c r="L7329" s="15">
        <v>0.5</v>
      </c>
      <c r="N7329" s="88">
        <v>8.8000000000000007</v>
      </c>
      <c r="O7329" s="104">
        <v>7.3</v>
      </c>
      <c r="Q7329" s="11">
        <v>8.1999999999999993</v>
      </c>
      <c r="R7329" s="11">
        <v>5.6</v>
      </c>
      <c r="S7329" s="11">
        <v>7.6</v>
      </c>
      <c r="T7329" s="11">
        <v>6.9</v>
      </c>
      <c r="U7329" s="11">
        <v>5.8</v>
      </c>
      <c r="V7329" s="11">
        <v>6.4</v>
      </c>
      <c r="W7329" s="11">
        <v>4.9000000000000004</v>
      </c>
      <c r="X7329" s="11">
        <v>6.3</v>
      </c>
      <c r="Y7329" s="78"/>
      <c r="Z7329" s="11">
        <v>61.12</v>
      </c>
      <c r="AA7329" s="11">
        <v>137.74</v>
      </c>
      <c r="AB7329" s="11">
        <v>102.9</v>
      </c>
      <c r="AC7329" s="11">
        <v>0.21</v>
      </c>
      <c r="AD7329" s="11">
        <v>10.19</v>
      </c>
    </row>
    <row r="7330" spans="1:30" x14ac:dyDescent="0.25">
      <c r="A7330" s="1">
        <v>2019</v>
      </c>
      <c r="B7330" s="1">
        <v>11</v>
      </c>
      <c r="C7330" s="1">
        <v>2</v>
      </c>
      <c r="D7330" s="3">
        <v>0.20833333333333334</v>
      </c>
      <c r="E7330" s="5">
        <v>7326</v>
      </c>
      <c r="G7330" s="15">
        <v>1.5</v>
      </c>
      <c r="H7330" s="15">
        <v>0.6</v>
      </c>
      <c r="I7330" s="15">
        <v>2.6</v>
      </c>
      <c r="J7330" s="15">
        <v>1.5</v>
      </c>
      <c r="K7330" s="15">
        <v>1.7</v>
      </c>
      <c r="L7330" s="15">
        <v>0.4</v>
      </c>
      <c r="N7330" s="88">
        <v>8.8000000000000007</v>
      </c>
      <c r="O7330" s="104">
        <v>7.3</v>
      </c>
      <c r="Q7330" s="11">
        <v>8.1999999999999993</v>
      </c>
      <c r="R7330" s="11">
        <v>5.6</v>
      </c>
      <c r="S7330" s="11">
        <v>7.6</v>
      </c>
      <c r="T7330" s="11">
        <v>6.9</v>
      </c>
      <c r="U7330" s="11">
        <v>5.8</v>
      </c>
      <c r="V7330" s="11">
        <v>6.4</v>
      </c>
      <c r="W7330" s="11">
        <v>4.9000000000000004</v>
      </c>
      <c r="X7330" s="11">
        <v>6.3</v>
      </c>
      <c r="Y7330" s="78"/>
      <c r="Z7330" s="11">
        <v>61.12</v>
      </c>
      <c r="AA7330" s="11">
        <v>137.74</v>
      </c>
      <c r="AB7330" s="11">
        <v>102.9</v>
      </c>
      <c r="AC7330" s="11">
        <v>0.21</v>
      </c>
      <c r="AD7330" s="11">
        <v>10.19</v>
      </c>
    </row>
    <row r="7331" spans="1:30" x14ac:dyDescent="0.25">
      <c r="A7331" s="1">
        <v>2019</v>
      </c>
      <c r="B7331" s="1">
        <v>11</v>
      </c>
      <c r="C7331" s="1">
        <v>2</v>
      </c>
      <c r="D7331" s="3">
        <v>0.25</v>
      </c>
      <c r="E7331" s="5">
        <v>7327</v>
      </c>
      <c r="G7331" s="15">
        <v>1.4</v>
      </c>
      <c r="H7331" s="15">
        <v>0.6</v>
      </c>
      <c r="I7331" s="15">
        <v>2.8</v>
      </c>
      <c r="J7331" s="15">
        <v>1.3</v>
      </c>
      <c r="K7331" s="15">
        <v>1.7</v>
      </c>
      <c r="L7331" s="15">
        <v>0.4</v>
      </c>
      <c r="N7331" s="88">
        <v>8.8000000000000007</v>
      </c>
      <c r="O7331" s="104">
        <v>7.3</v>
      </c>
      <c r="Q7331" s="11">
        <v>8.1999999999999993</v>
      </c>
      <c r="R7331" s="11">
        <v>5.6</v>
      </c>
      <c r="S7331" s="11">
        <v>7.6</v>
      </c>
      <c r="T7331" s="11">
        <v>6.9</v>
      </c>
      <c r="U7331" s="11">
        <v>5.8</v>
      </c>
      <c r="V7331" s="11">
        <v>6.4</v>
      </c>
      <c r="W7331" s="11">
        <v>4.9000000000000004</v>
      </c>
      <c r="X7331" s="11">
        <v>6.3</v>
      </c>
      <c r="Y7331" s="78"/>
      <c r="Z7331" s="11">
        <v>61.12</v>
      </c>
      <c r="AA7331" s="11">
        <v>137.74</v>
      </c>
      <c r="AB7331" s="11">
        <v>102.9</v>
      </c>
      <c r="AC7331" s="11">
        <v>0.21</v>
      </c>
      <c r="AD7331" s="11">
        <v>10.19</v>
      </c>
    </row>
    <row r="7332" spans="1:30" x14ac:dyDescent="0.25">
      <c r="A7332" s="1">
        <v>2019</v>
      </c>
      <c r="B7332" s="1">
        <v>11</v>
      </c>
      <c r="C7332" s="1">
        <v>2</v>
      </c>
      <c r="D7332" s="3">
        <v>0.29166666666666669</v>
      </c>
      <c r="E7332" s="5">
        <v>7328</v>
      </c>
      <c r="G7332" s="15">
        <v>1.5</v>
      </c>
      <c r="H7332" s="15">
        <v>1.3</v>
      </c>
      <c r="I7332" s="15">
        <v>3.4</v>
      </c>
      <c r="J7332" s="15">
        <v>1.8</v>
      </c>
      <c r="K7332" s="15">
        <v>1.8</v>
      </c>
      <c r="L7332" s="15">
        <v>1</v>
      </c>
      <c r="N7332" s="88">
        <v>8.8000000000000007</v>
      </c>
      <c r="O7332" s="104">
        <v>7.3</v>
      </c>
      <c r="Q7332" s="11">
        <v>8.1999999999999993</v>
      </c>
      <c r="R7332" s="11">
        <v>5.6</v>
      </c>
      <c r="S7332" s="11">
        <v>7.6</v>
      </c>
      <c r="T7332" s="11">
        <v>6.9</v>
      </c>
      <c r="U7332" s="11">
        <v>5.8</v>
      </c>
      <c r="V7332" s="11">
        <v>6.4</v>
      </c>
      <c r="W7332" s="11">
        <v>4.9000000000000004</v>
      </c>
      <c r="X7332" s="11">
        <v>6.3</v>
      </c>
      <c r="Y7332" s="78"/>
      <c r="Z7332" s="11">
        <v>61.12</v>
      </c>
      <c r="AA7332" s="11">
        <v>137.74</v>
      </c>
      <c r="AB7332" s="11">
        <v>102.9</v>
      </c>
      <c r="AC7332" s="11">
        <v>0.21</v>
      </c>
      <c r="AD7332" s="11">
        <v>10.19</v>
      </c>
    </row>
    <row r="7333" spans="1:30" x14ac:dyDescent="0.25">
      <c r="A7333" s="1">
        <v>2019</v>
      </c>
      <c r="B7333" s="1">
        <v>11</v>
      </c>
      <c r="C7333" s="1">
        <v>2</v>
      </c>
      <c r="D7333" s="3">
        <v>0.33333333333333331</v>
      </c>
      <c r="E7333" s="5">
        <v>7329</v>
      </c>
      <c r="G7333" s="15">
        <v>2.4</v>
      </c>
      <c r="H7333" s="15">
        <v>2.2999999999999998</v>
      </c>
      <c r="I7333" s="15">
        <v>3.6</v>
      </c>
      <c r="J7333" s="15">
        <v>2.5</v>
      </c>
      <c r="K7333" s="15">
        <v>2.6</v>
      </c>
      <c r="L7333" s="15">
        <v>1.9</v>
      </c>
      <c r="N7333" s="88">
        <v>8.8000000000000007</v>
      </c>
      <c r="O7333" s="104">
        <v>7.3</v>
      </c>
      <c r="Q7333" s="11">
        <v>8.1999999999999993</v>
      </c>
      <c r="R7333" s="11">
        <v>5.6</v>
      </c>
      <c r="S7333" s="11">
        <v>7.6</v>
      </c>
      <c r="T7333" s="11">
        <v>6.9</v>
      </c>
      <c r="U7333" s="11">
        <v>5.8</v>
      </c>
      <c r="V7333" s="11">
        <v>6.4</v>
      </c>
      <c r="W7333" s="11">
        <v>4.9000000000000004</v>
      </c>
      <c r="X7333" s="11">
        <v>6.3</v>
      </c>
      <c r="Y7333" s="78"/>
      <c r="Z7333" s="11">
        <v>61.12</v>
      </c>
      <c r="AA7333" s="11">
        <v>137.74</v>
      </c>
      <c r="AB7333" s="11">
        <v>102.9</v>
      </c>
      <c r="AC7333" s="11">
        <v>0.21</v>
      </c>
      <c r="AD7333" s="11">
        <v>10.19</v>
      </c>
    </row>
    <row r="7334" spans="1:30" x14ac:dyDescent="0.25">
      <c r="A7334" s="1">
        <v>2019</v>
      </c>
      <c r="B7334" s="1">
        <v>11</v>
      </c>
      <c r="C7334" s="1">
        <v>2</v>
      </c>
      <c r="D7334" s="3">
        <v>0.375</v>
      </c>
      <c r="E7334" s="5">
        <v>7330</v>
      </c>
      <c r="G7334" s="15">
        <v>3.9</v>
      </c>
      <c r="H7334" s="15">
        <v>3</v>
      </c>
      <c r="I7334" s="15">
        <v>3.8</v>
      </c>
      <c r="J7334" s="15">
        <v>3.1</v>
      </c>
      <c r="K7334" s="15">
        <v>3.2</v>
      </c>
      <c r="L7334" s="15">
        <v>2.8</v>
      </c>
      <c r="N7334" s="88">
        <v>8.8000000000000007</v>
      </c>
      <c r="O7334" s="104">
        <v>7.3</v>
      </c>
      <c r="Q7334" s="11">
        <v>8.1999999999999993</v>
      </c>
      <c r="R7334" s="11">
        <v>5.6</v>
      </c>
      <c r="S7334" s="11">
        <v>7.6</v>
      </c>
      <c r="T7334" s="11">
        <v>6.9</v>
      </c>
      <c r="U7334" s="11">
        <v>5.8</v>
      </c>
      <c r="V7334" s="11">
        <v>6.4</v>
      </c>
      <c r="W7334" s="11">
        <v>4.9000000000000004</v>
      </c>
      <c r="X7334" s="11">
        <v>6.3</v>
      </c>
      <c r="Y7334" s="78"/>
      <c r="Z7334" s="11">
        <v>61.12</v>
      </c>
      <c r="AA7334" s="11">
        <v>137.74</v>
      </c>
      <c r="AB7334" s="11">
        <v>102.9</v>
      </c>
      <c r="AC7334" s="11">
        <v>0.21</v>
      </c>
      <c r="AD7334" s="11">
        <v>10.19</v>
      </c>
    </row>
    <row r="7335" spans="1:30" x14ac:dyDescent="0.25">
      <c r="A7335" s="1">
        <v>2019</v>
      </c>
      <c r="B7335" s="1">
        <v>11</v>
      </c>
      <c r="C7335" s="1">
        <v>2</v>
      </c>
      <c r="D7335" s="3">
        <v>0.41666666666666669</v>
      </c>
      <c r="E7335" s="5">
        <v>7331</v>
      </c>
      <c r="G7335" s="15">
        <v>4.9000000000000004</v>
      </c>
      <c r="H7335" s="15">
        <v>4.5999999999999996</v>
      </c>
      <c r="I7335" s="15">
        <v>3.7</v>
      </c>
      <c r="J7335" s="15">
        <v>3.5</v>
      </c>
      <c r="K7335" s="15">
        <v>2.8</v>
      </c>
      <c r="L7335" s="15">
        <v>3.7</v>
      </c>
      <c r="N7335" s="88">
        <v>8.8000000000000007</v>
      </c>
      <c r="O7335" s="104">
        <v>7.3</v>
      </c>
      <c r="Q7335" s="11">
        <v>8.1999999999999993</v>
      </c>
      <c r="R7335" s="11">
        <v>5.6</v>
      </c>
      <c r="S7335" s="11">
        <v>7.6</v>
      </c>
      <c r="T7335" s="11">
        <v>6.9</v>
      </c>
      <c r="U7335" s="11">
        <v>5.8</v>
      </c>
      <c r="V7335" s="11">
        <v>6.4</v>
      </c>
      <c r="W7335" s="11">
        <v>4.9000000000000004</v>
      </c>
      <c r="X7335" s="11">
        <v>6.3</v>
      </c>
      <c r="Y7335" s="78"/>
      <c r="Z7335" s="11">
        <v>61.12</v>
      </c>
      <c r="AA7335" s="11">
        <v>137.74</v>
      </c>
      <c r="AB7335" s="11">
        <v>102.9</v>
      </c>
      <c r="AC7335" s="11">
        <v>0.21</v>
      </c>
      <c r="AD7335" s="11">
        <v>10.19</v>
      </c>
    </row>
    <row r="7336" spans="1:30" x14ac:dyDescent="0.25">
      <c r="A7336" s="1">
        <v>2019</v>
      </c>
      <c r="B7336" s="1">
        <v>11</v>
      </c>
      <c r="C7336" s="1">
        <v>2</v>
      </c>
      <c r="D7336" s="3">
        <v>0.45833333333333331</v>
      </c>
      <c r="E7336" s="5">
        <v>7332</v>
      </c>
      <c r="G7336" s="15">
        <v>5.4</v>
      </c>
      <c r="H7336" s="15">
        <v>5.2</v>
      </c>
      <c r="I7336" s="15">
        <v>3.9</v>
      </c>
      <c r="J7336" s="15">
        <v>3.3</v>
      </c>
      <c r="K7336" s="15">
        <v>3.4</v>
      </c>
      <c r="L7336" s="15">
        <v>4</v>
      </c>
      <c r="N7336" s="88">
        <v>8.8000000000000007</v>
      </c>
      <c r="O7336" s="104">
        <v>7.3</v>
      </c>
      <c r="Q7336" s="11">
        <v>8.1999999999999993</v>
      </c>
      <c r="R7336" s="11">
        <v>5.6</v>
      </c>
      <c r="S7336" s="11">
        <v>7.6</v>
      </c>
      <c r="T7336" s="11">
        <v>6.9</v>
      </c>
      <c r="U7336" s="11">
        <v>5.8</v>
      </c>
      <c r="V7336" s="11">
        <v>6.4</v>
      </c>
      <c r="W7336" s="11">
        <v>4.9000000000000004</v>
      </c>
      <c r="X7336" s="11">
        <v>6.3</v>
      </c>
      <c r="Y7336" s="78"/>
      <c r="Z7336" s="11">
        <v>61.12</v>
      </c>
      <c r="AA7336" s="11">
        <v>137.74</v>
      </c>
      <c r="AB7336" s="11">
        <v>102.9</v>
      </c>
      <c r="AC7336" s="11">
        <v>0.21</v>
      </c>
      <c r="AD7336" s="11">
        <v>10.19</v>
      </c>
    </row>
    <row r="7337" spans="1:30" x14ac:dyDescent="0.25">
      <c r="A7337" s="1">
        <v>2019</v>
      </c>
      <c r="B7337" s="1">
        <v>11</v>
      </c>
      <c r="C7337" s="1">
        <v>2</v>
      </c>
      <c r="D7337" s="3">
        <v>0.5</v>
      </c>
      <c r="E7337" s="5">
        <v>7333</v>
      </c>
      <c r="G7337" s="15">
        <v>6.1</v>
      </c>
      <c r="H7337" s="15">
        <v>5.5</v>
      </c>
      <c r="I7337" s="15">
        <v>4.3</v>
      </c>
      <c r="J7337" s="15">
        <v>3.1</v>
      </c>
      <c r="K7337" s="15">
        <v>3.9</v>
      </c>
      <c r="L7337" s="15">
        <v>4.7</v>
      </c>
      <c r="N7337" s="88">
        <v>8.8000000000000007</v>
      </c>
      <c r="O7337" s="104">
        <v>7.3</v>
      </c>
      <c r="Q7337" s="11">
        <v>8.1999999999999993</v>
      </c>
      <c r="R7337" s="11">
        <v>5.6</v>
      </c>
      <c r="S7337" s="11">
        <v>7.6</v>
      </c>
      <c r="T7337" s="11">
        <v>6.9</v>
      </c>
      <c r="U7337" s="11">
        <v>5.8</v>
      </c>
      <c r="V7337" s="11">
        <v>6.4</v>
      </c>
      <c r="W7337" s="11">
        <v>4.9000000000000004</v>
      </c>
      <c r="X7337" s="11">
        <v>6.3</v>
      </c>
      <c r="Y7337" s="78"/>
      <c r="Z7337" s="11">
        <v>61.12</v>
      </c>
      <c r="AA7337" s="11">
        <v>137.74</v>
      </c>
      <c r="AB7337" s="11">
        <v>102.9</v>
      </c>
      <c r="AC7337" s="11">
        <v>0.21</v>
      </c>
      <c r="AD7337" s="11">
        <v>10.19</v>
      </c>
    </row>
    <row r="7338" spans="1:30" x14ac:dyDescent="0.25">
      <c r="A7338" s="1">
        <v>2019</v>
      </c>
      <c r="B7338" s="1">
        <v>11</v>
      </c>
      <c r="C7338" s="1">
        <v>2</v>
      </c>
      <c r="D7338" s="3">
        <v>0.54166666666666663</v>
      </c>
      <c r="E7338" s="5">
        <v>7334</v>
      </c>
      <c r="G7338" s="15">
        <v>6.1</v>
      </c>
      <c r="H7338" s="15">
        <v>5.8</v>
      </c>
      <c r="I7338" s="15">
        <v>4.5999999999999996</v>
      </c>
      <c r="J7338" s="15">
        <v>3.2</v>
      </c>
      <c r="K7338" s="15">
        <v>4.0999999999999996</v>
      </c>
      <c r="L7338" s="15">
        <v>6</v>
      </c>
      <c r="N7338" s="88">
        <v>8.8000000000000007</v>
      </c>
      <c r="O7338" s="104">
        <v>7.3</v>
      </c>
      <c r="Q7338" s="11">
        <v>8.1999999999999993</v>
      </c>
      <c r="R7338" s="11">
        <v>5.6</v>
      </c>
      <c r="S7338" s="11">
        <v>7.6</v>
      </c>
      <c r="T7338" s="11">
        <v>6.9</v>
      </c>
      <c r="U7338" s="11">
        <v>5.8</v>
      </c>
      <c r="V7338" s="11">
        <v>6.4</v>
      </c>
      <c r="W7338" s="11">
        <v>4.9000000000000004</v>
      </c>
      <c r="X7338" s="11">
        <v>6.3</v>
      </c>
      <c r="Y7338" s="78"/>
      <c r="Z7338" s="11">
        <v>61.12</v>
      </c>
      <c r="AA7338" s="11">
        <v>137.74</v>
      </c>
      <c r="AB7338" s="11">
        <v>102.9</v>
      </c>
      <c r="AC7338" s="11">
        <v>0.21</v>
      </c>
      <c r="AD7338" s="11">
        <v>10.19</v>
      </c>
    </row>
    <row r="7339" spans="1:30" x14ac:dyDescent="0.25">
      <c r="A7339" s="1">
        <v>2019</v>
      </c>
      <c r="B7339" s="1">
        <v>11</v>
      </c>
      <c r="C7339" s="1">
        <v>2</v>
      </c>
      <c r="D7339" s="3">
        <v>0.58333333333333337</v>
      </c>
      <c r="E7339" s="5">
        <v>7335</v>
      </c>
      <c r="G7339" s="15">
        <v>6</v>
      </c>
      <c r="H7339" s="15">
        <v>5.5</v>
      </c>
      <c r="I7339" s="15">
        <v>5</v>
      </c>
      <c r="J7339" s="15">
        <v>3.6</v>
      </c>
      <c r="K7339" s="15">
        <v>3.9</v>
      </c>
      <c r="L7339" s="15">
        <v>5</v>
      </c>
      <c r="N7339" s="88">
        <v>8.8000000000000007</v>
      </c>
      <c r="O7339" s="104">
        <v>7.3</v>
      </c>
      <c r="Q7339" s="11">
        <v>8.1999999999999993</v>
      </c>
      <c r="R7339" s="11">
        <v>5.6</v>
      </c>
      <c r="S7339" s="11">
        <v>7.6</v>
      </c>
      <c r="T7339" s="11">
        <v>6.9</v>
      </c>
      <c r="U7339" s="11">
        <v>5.8</v>
      </c>
      <c r="V7339" s="11">
        <v>6.4</v>
      </c>
      <c r="W7339" s="11">
        <v>4.9000000000000004</v>
      </c>
      <c r="X7339" s="11">
        <v>6.3</v>
      </c>
      <c r="Y7339" s="78"/>
      <c r="Z7339" s="11">
        <v>61.12</v>
      </c>
      <c r="AA7339" s="11">
        <v>137.74</v>
      </c>
      <c r="AB7339" s="11">
        <v>102.9</v>
      </c>
      <c r="AC7339" s="11">
        <v>0.21</v>
      </c>
      <c r="AD7339" s="11">
        <v>10.19</v>
      </c>
    </row>
    <row r="7340" spans="1:30" x14ac:dyDescent="0.25">
      <c r="A7340" s="1">
        <v>2019</v>
      </c>
      <c r="B7340" s="1">
        <v>11</v>
      </c>
      <c r="C7340" s="1">
        <v>2</v>
      </c>
      <c r="D7340" s="3">
        <v>0.625</v>
      </c>
      <c r="E7340" s="5">
        <v>7336</v>
      </c>
      <c r="G7340" s="15">
        <v>5.7</v>
      </c>
      <c r="H7340" s="15">
        <v>5</v>
      </c>
      <c r="I7340" s="15">
        <v>5.2</v>
      </c>
      <c r="J7340" s="15">
        <v>3.8</v>
      </c>
      <c r="K7340" s="15">
        <v>3.9</v>
      </c>
      <c r="L7340" s="15">
        <v>4.2</v>
      </c>
      <c r="N7340" s="88">
        <v>8.8000000000000007</v>
      </c>
      <c r="O7340" s="104">
        <v>7.3</v>
      </c>
      <c r="Q7340" s="11">
        <v>8.1999999999999993</v>
      </c>
      <c r="R7340" s="11">
        <v>5.6</v>
      </c>
      <c r="S7340" s="11">
        <v>7.6</v>
      </c>
      <c r="T7340" s="11">
        <v>6.9</v>
      </c>
      <c r="U7340" s="11">
        <v>5.8</v>
      </c>
      <c r="V7340" s="11">
        <v>6.4</v>
      </c>
      <c r="W7340" s="11">
        <v>4.9000000000000004</v>
      </c>
      <c r="X7340" s="11">
        <v>6.3</v>
      </c>
      <c r="Y7340" s="78"/>
      <c r="Z7340" s="11">
        <v>61.12</v>
      </c>
      <c r="AA7340" s="11">
        <v>137.74</v>
      </c>
      <c r="AB7340" s="11">
        <v>102.9</v>
      </c>
      <c r="AC7340" s="11">
        <v>0.21</v>
      </c>
      <c r="AD7340" s="11">
        <v>10.19</v>
      </c>
    </row>
    <row r="7341" spans="1:30" x14ac:dyDescent="0.25">
      <c r="A7341" s="1">
        <v>2019</v>
      </c>
      <c r="B7341" s="1">
        <v>11</v>
      </c>
      <c r="C7341" s="1">
        <v>2</v>
      </c>
      <c r="D7341" s="3">
        <v>0.66666666666666663</v>
      </c>
      <c r="E7341" s="5">
        <v>7337</v>
      </c>
      <c r="G7341" s="15">
        <v>5.9</v>
      </c>
      <c r="H7341" s="15">
        <v>4.8</v>
      </c>
      <c r="I7341" s="15">
        <v>5.3</v>
      </c>
      <c r="J7341" s="15">
        <v>4.2</v>
      </c>
      <c r="K7341" s="15">
        <v>4</v>
      </c>
      <c r="L7341" s="15">
        <v>4.3</v>
      </c>
      <c r="N7341" s="88">
        <v>8.8000000000000007</v>
      </c>
      <c r="O7341" s="104">
        <v>7.3</v>
      </c>
      <c r="Q7341" s="11">
        <v>8.1999999999999993</v>
      </c>
      <c r="R7341" s="11">
        <v>5.6</v>
      </c>
      <c r="S7341" s="11">
        <v>7.6</v>
      </c>
      <c r="T7341" s="11">
        <v>6.9</v>
      </c>
      <c r="U7341" s="11">
        <v>5.8</v>
      </c>
      <c r="V7341" s="11">
        <v>6.4</v>
      </c>
      <c r="W7341" s="11">
        <v>4.9000000000000004</v>
      </c>
      <c r="X7341" s="11">
        <v>6.3</v>
      </c>
      <c r="Y7341" s="78"/>
      <c r="Z7341" s="11">
        <v>61.12</v>
      </c>
      <c r="AA7341" s="11">
        <v>137.74</v>
      </c>
      <c r="AB7341" s="11">
        <v>102.9</v>
      </c>
      <c r="AC7341" s="11">
        <v>0.21</v>
      </c>
      <c r="AD7341" s="11">
        <v>10.19</v>
      </c>
    </row>
    <row r="7342" spans="1:30" x14ac:dyDescent="0.25">
      <c r="A7342" s="1">
        <v>2019</v>
      </c>
      <c r="B7342" s="1">
        <v>11</v>
      </c>
      <c r="C7342" s="1">
        <v>2</v>
      </c>
      <c r="D7342" s="3">
        <v>0.70833333333333337</v>
      </c>
      <c r="E7342" s="5">
        <v>7338</v>
      </c>
      <c r="G7342" s="15">
        <v>6.1</v>
      </c>
      <c r="H7342" s="15">
        <v>4.8</v>
      </c>
      <c r="I7342" s="15">
        <v>5.5</v>
      </c>
      <c r="J7342" s="15">
        <v>4.5999999999999996</v>
      </c>
      <c r="K7342" s="15">
        <v>4.3</v>
      </c>
      <c r="L7342" s="15">
        <v>4</v>
      </c>
      <c r="N7342" s="88">
        <v>8.8000000000000007</v>
      </c>
      <c r="O7342" s="104">
        <v>7.3</v>
      </c>
      <c r="Q7342" s="11">
        <v>8.1999999999999993</v>
      </c>
      <c r="R7342" s="11">
        <v>5.6</v>
      </c>
      <c r="S7342" s="11">
        <v>7.6</v>
      </c>
      <c r="T7342" s="11">
        <v>6.9</v>
      </c>
      <c r="U7342" s="11">
        <v>5.8</v>
      </c>
      <c r="V7342" s="11">
        <v>6.4</v>
      </c>
      <c r="W7342" s="11">
        <v>4.9000000000000004</v>
      </c>
      <c r="X7342" s="11">
        <v>6.3</v>
      </c>
      <c r="Y7342" s="78"/>
      <c r="Z7342" s="11">
        <v>61.12</v>
      </c>
      <c r="AA7342" s="11">
        <v>137.74</v>
      </c>
      <c r="AB7342" s="11">
        <v>102.9</v>
      </c>
      <c r="AC7342" s="11">
        <v>0.21</v>
      </c>
      <c r="AD7342" s="11">
        <v>10.19</v>
      </c>
    </row>
    <row r="7343" spans="1:30" x14ac:dyDescent="0.25">
      <c r="A7343" s="1">
        <v>2019</v>
      </c>
      <c r="B7343" s="1">
        <v>11</v>
      </c>
      <c r="C7343" s="1">
        <v>2</v>
      </c>
      <c r="D7343" s="3">
        <v>0.75</v>
      </c>
      <c r="E7343" s="5">
        <v>7339</v>
      </c>
      <c r="G7343" s="15">
        <v>4.9000000000000004</v>
      </c>
      <c r="H7343" s="15">
        <v>5.0999999999999996</v>
      </c>
      <c r="I7343" s="15">
        <v>6</v>
      </c>
      <c r="J7343" s="15">
        <v>4.7</v>
      </c>
      <c r="K7343" s="15">
        <v>4.5</v>
      </c>
      <c r="L7343" s="15">
        <v>4</v>
      </c>
      <c r="N7343" s="88">
        <v>8.8000000000000007</v>
      </c>
      <c r="O7343" s="104">
        <v>7.3</v>
      </c>
      <c r="Q7343" s="11">
        <v>8.1999999999999993</v>
      </c>
      <c r="R7343" s="11">
        <v>5.6</v>
      </c>
      <c r="S7343" s="11">
        <v>7.6</v>
      </c>
      <c r="T7343" s="11">
        <v>6.9</v>
      </c>
      <c r="U7343" s="11">
        <v>5.8</v>
      </c>
      <c r="V7343" s="11">
        <v>6.4</v>
      </c>
      <c r="W7343" s="11">
        <v>4.9000000000000004</v>
      </c>
      <c r="X7343" s="11">
        <v>6.3</v>
      </c>
      <c r="Y7343" s="78"/>
      <c r="Z7343" s="11">
        <v>61.12</v>
      </c>
      <c r="AA7343" s="11">
        <v>137.74</v>
      </c>
      <c r="AB7343" s="11">
        <v>102.9</v>
      </c>
      <c r="AC7343" s="11">
        <v>0.21</v>
      </c>
      <c r="AD7343" s="11">
        <v>10.19</v>
      </c>
    </row>
    <row r="7344" spans="1:30" x14ac:dyDescent="0.25">
      <c r="A7344" s="1">
        <v>2019</v>
      </c>
      <c r="B7344" s="1">
        <v>11</v>
      </c>
      <c r="C7344" s="1">
        <v>2</v>
      </c>
      <c r="D7344" s="3">
        <v>0.79166666666666663</v>
      </c>
      <c r="E7344" s="5">
        <v>7340</v>
      </c>
      <c r="G7344" s="15">
        <v>4.3</v>
      </c>
      <c r="H7344" s="15">
        <v>4.5999999999999996</v>
      </c>
      <c r="I7344" s="15">
        <v>6.4</v>
      </c>
      <c r="J7344" s="15">
        <v>4.9000000000000004</v>
      </c>
      <c r="K7344" s="15">
        <v>4.5999999999999996</v>
      </c>
      <c r="L7344" s="15">
        <v>3.9</v>
      </c>
      <c r="N7344" s="88">
        <v>8.8000000000000007</v>
      </c>
      <c r="O7344" s="104">
        <v>7.3</v>
      </c>
      <c r="Q7344" s="11">
        <v>8.1999999999999993</v>
      </c>
      <c r="R7344" s="11">
        <v>5.6</v>
      </c>
      <c r="S7344" s="11">
        <v>7.6</v>
      </c>
      <c r="T7344" s="11">
        <v>6.9</v>
      </c>
      <c r="U7344" s="11">
        <v>5.8</v>
      </c>
      <c r="V7344" s="11">
        <v>6.4</v>
      </c>
      <c r="W7344" s="11">
        <v>4.9000000000000004</v>
      </c>
      <c r="X7344" s="11">
        <v>6.3</v>
      </c>
      <c r="Y7344" s="78"/>
      <c r="Z7344" s="11">
        <v>61.12</v>
      </c>
      <c r="AA7344" s="11">
        <v>137.74</v>
      </c>
      <c r="AB7344" s="11">
        <v>102.9</v>
      </c>
      <c r="AC7344" s="11">
        <v>0.21</v>
      </c>
      <c r="AD7344" s="11">
        <v>10.19</v>
      </c>
    </row>
    <row r="7345" spans="1:30" x14ac:dyDescent="0.25">
      <c r="A7345" s="1">
        <v>2019</v>
      </c>
      <c r="B7345" s="1">
        <v>11</v>
      </c>
      <c r="C7345" s="1">
        <v>2</v>
      </c>
      <c r="D7345" s="3">
        <v>0.83333333333333337</v>
      </c>
      <c r="E7345" s="5">
        <v>7341</v>
      </c>
      <c r="G7345" s="15">
        <v>4.5</v>
      </c>
      <c r="H7345" s="15">
        <v>4.8</v>
      </c>
      <c r="I7345" s="15">
        <v>6.7</v>
      </c>
      <c r="J7345" s="15">
        <v>5.0999999999999996</v>
      </c>
      <c r="K7345" s="15">
        <v>4.8</v>
      </c>
      <c r="L7345" s="15">
        <v>3.4</v>
      </c>
      <c r="N7345" s="88">
        <v>8.8000000000000007</v>
      </c>
      <c r="O7345" s="104">
        <v>7.3</v>
      </c>
      <c r="Q7345" s="11">
        <v>8.1999999999999993</v>
      </c>
      <c r="R7345" s="11">
        <v>5.6</v>
      </c>
      <c r="S7345" s="11">
        <v>7.6</v>
      </c>
      <c r="T7345" s="11">
        <v>6.9</v>
      </c>
      <c r="U7345" s="11">
        <v>5.8</v>
      </c>
      <c r="V7345" s="11">
        <v>6.4</v>
      </c>
      <c r="W7345" s="11">
        <v>4.9000000000000004</v>
      </c>
      <c r="X7345" s="11">
        <v>6.3</v>
      </c>
      <c r="Y7345" s="78"/>
      <c r="Z7345" s="11">
        <v>61.12</v>
      </c>
      <c r="AA7345" s="11">
        <v>137.74</v>
      </c>
      <c r="AB7345" s="11">
        <v>102.9</v>
      </c>
      <c r="AC7345" s="11">
        <v>0.21</v>
      </c>
      <c r="AD7345" s="11">
        <v>10.19</v>
      </c>
    </row>
    <row r="7346" spans="1:30" x14ac:dyDescent="0.25">
      <c r="A7346" s="1">
        <v>2019</v>
      </c>
      <c r="B7346" s="1">
        <v>11</v>
      </c>
      <c r="C7346" s="1">
        <v>2</v>
      </c>
      <c r="D7346" s="3">
        <v>0.875</v>
      </c>
      <c r="E7346" s="5">
        <v>7342</v>
      </c>
      <c r="G7346" s="15">
        <v>4.8</v>
      </c>
      <c r="H7346" s="15">
        <v>4.7</v>
      </c>
      <c r="I7346" s="15">
        <v>7.2</v>
      </c>
      <c r="J7346" s="15">
        <v>5.4</v>
      </c>
      <c r="K7346" s="15">
        <v>5.0999999999999996</v>
      </c>
      <c r="L7346" s="15">
        <v>3.3</v>
      </c>
      <c r="N7346" s="88">
        <v>8.8000000000000007</v>
      </c>
      <c r="O7346" s="104">
        <v>7.3</v>
      </c>
      <c r="Q7346" s="11">
        <v>8.1999999999999993</v>
      </c>
      <c r="R7346" s="11">
        <v>5.6</v>
      </c>
      <c r="S7346" s="11">
        <v>7.6</v>
      </c>
      <c r="T7346" s="11">
        <v>6.9</v>
      </c>
      <c r="U7346" s="11">
        <v>5.8</v>
      </c>
      <c r="V7346" s="11">
        <v>6.4</v>
      </c>
      <c r="W7346" s="11">
        <v>4.9000000000000004</v>
      </c>
      <c r="X7346" s="11">
        <v>6.3</v>
      </c>
      <c r="Y7346" s="78"/>
      <c r="Z7346" s="11">
        <v>61.12</v>
      </c>
      <c r="AA7346" s="11">
        <v>137.74</v>
      </c>
      <c r="AB7346" s="11">
        <v>102.9</v>
      </c>
      <c r="AC7346" s="11">
        <v>0.21</v>
      </c>
      <c r="AD7346" s="11">
        <v>10.19</v>
      </c>
    </row>
    <row r="7347" spans="1:30" x14ac:dyDescent="0.25">
      <c r="A7347" s="1">
        <v>2019</v>
      </c>
      <c r="B7347" s="1">
        <v>11</v>
      </c>
      <c r="C7347" s="1">
        <v>2</v>
      </c>
      <c r="D7347" s="3">
        <v>0.91666666666666663</v>
      </c>
      <c r="E7347" s="5">
        <v>7343</v>
      </c>
      <c r="G7347" s="15">
        <v>5.0999999999999996</v>
      </c>
      <c r="H7347" s="15">
        <v>4.7</v>
      </c>
      <c r="I7347" s="15">
        <v>7.8</v>
      </c>
      <c r="J7347" s="15">
        <v>5.6</v>
      </c>
      <c r="K7347" s="15">
        <v>5.3</v>
      </c>
      <c r="L7347" s="15">
        <v>3.6</v>
      </c>
      <c r="N7347" s="88">
        <v>8.8000000000000007</v>
      </c>
      <c r="O7347" s="104">
        <v>7.3</v>
      </c>
      <c r="Q7347" s="11">
        <v>8.1999999999999993</v>
      </c>
      <c r="R7347" s="11">
        <v>5.6</v>
      </c>
      <c r="S7347" s="11">
        <v>7.6</v>
      </c>
      <c r="T7347" s="11">
        <v>6.9</v>
      </c>
      <c r="U7347" s="11">
        <v>5.8</v>
      </c>
      <c r="V7347" s="11">
        <v>6.4</v>
      </c>
      <c r="W7347" s="11">
        <v>4.9000000000000004</v>
      </c>
      <c r="X7347" s="11">
        <v>6.3</v>
      </c>
      <c r="Y7347" s="78"/>
      <c r="Z7347" s="11">
        <v>61.12</v>
      </c>
      <c r="AA7347" s="11">
        <v>137.74</v>
      </c>
      <c r="AB7347" s="11">
        <v>102.9</v>
      </c>
      <c r="AC7347" s="11">
        <v>0.21</v>
      </c>
      <c r="AD7347" s="11">
        <v>10.19</v>
      </c>
    </row>
    <row r="7348" spans="1:30" x14ac:dyDescent="0.25">
      <c r="A7348" s="1">
        <v>2019</v>
      </c>
      <c r="B7348" s="1">
        <v>11</v>
      </c>
      <c r="C7348" s="1">
        <v>2</v>
      </c>
      <c r="D7348" s="3">
        <v>0.95833333333333337</v>
      </c>
      <c r="E7348" s="5">
        <v>7344</v>
      </c>
      <c r="G7348" s="15">
        <v>5.3</v>
      </c>
      <c r="H7348" s="15">
        <v>5</v>
      </c>
      <c r="I7348" s="15">
        <v>8.1999999999999993</v>
      </c>
      <c r="J7348" s="15">
        <v>6</v>
      </c>
      <c r="K7348" s="15">
        <v>5.7</v>
      </c>
      <c r="L7348" s="15">
        <v>3.8</v>
      </c>
      <c r="N7348" s="88">
        <v>8.8000000000000007</v>
      </c>
      <c r="O7348" s="104">
        <v>7.3</v>
      </c>
      <c r="Q7348" s="11">
        <v>8.1999999999999993</v>
      </c>
      <c r="R7348" s="11">
        <v>5.6</v>
      </c>
      <c r="S7348" s="11">
        <v>7.6</v>
      </c>
      <c r="T7348" s="11">
        <v>6.9</v>
      </c>
      <c r="U7348" s="11">
        <v>5.8</v>
      </c>
      <c r="V7348" s="11">
        <v>6.4</v>
      </c>
      <c r="W7348" s="11">
        <v>4.9000000000000004</v>
      </c>
      <c r="X7348" s="11">
        <v>6.3</v>
      </c>
      <c r="Y7348" s="78"/>
      <c r="Z7348" s="11">
        <v>61.12</v>
      </c>
      <c r="AA7348" s="11">
        <v>137.74</v>
      </c>
      <c r="AB7348" s="11">
        <v>102.9</v>
      </c>
      <c r="AC7348" s="11">
        <v>0.21</v>
      </c>
      <c r="AD7348" s="11">
        <v>10.19</v>
      </c>
    </row>
    <row r="7349" spans="1:30" x14ac:dyDescent="0.25">
      <c r="A7349" s="1">
        <v>2019</v>
      </c>
      <c r="B7349" s="1">
        <v>11</v>
      </c>
      <c r="C7349" s="1">
        <v>3</v>
      </c>
      <c r="D7349" s="3">
        <v>0</v>
      </c>
      <c r="E7349" s="5">
        <v>7345</v>
      </c>
      <c r="G7349" s="15">
        <v>5.7</v>
      </c>
      <c r="H7349" s="15">
        <v>5.4</v>
      </c>
      <c r="I7349" s="15">
        <v>10.7</v>
      </c>
      <c r="J7349" s="15">
        <v>6.5</v>
      </c>
      <c r="K7349" s="15">
        <v>6</v>
      </c>
      <c r="L7349" s="15">
        <v>4.0999999999999996</v>
      </c>
      <c r="N7349" s="88">
        <v>9.1999999999999993</v>
      </c>
      <c r="O7349" s="104">
        <v>7.5</v>
      </c>
      <c r="Q7349" s="11">
        <v>8.4</v>
      </c>
      <c r="R7349" s="11">
        <v>6</v>
      </c>
      <c r="S7349" s="11">
        <v>7.7</v>
      </c>
      <c r="T7349" s="11">
        <v>7.6</v>
      </c>
      <c r="U7349" s="11">
        <v>7.1</v>
      </c>
      <c r="V7349" s="11">
        <v>6.9</v>
      </c>
      <c r="W7349" s="11">
        <v>6.8</v>
      </c>
      <c r="X7349" s="11">
        <v>6.2</v>
      </c>
      <c r="Y7349" s="78"/>
      <c r="Z7349" s="11">
        <v>61.77</v>
      </c>
      <c r="AA7349" s="11">
        <v>135.37</v>
      </c>
      <c r="AB7349" s="11">
        <v>102.74</v>
      </c>
      <c r="AC7349" s="11">
        <v>0.32</v>
      </c>
      <c r="AD7349" s="11">
        <v>11.11</v>
      </c>
    </row>
    <row r="7350" spans="1:30" x14ac:dyDescent="0.25">
      <c r="A7350" s="1">
        <v>2019</v>
      </c>
      <c r="B7350" s="1">
        <v>11</v>
      </c>
      <c r="C7350" s="1">
        <v>3</v>
      </c>
      <c r="D7350" s="3">
        <v>4.1666666666666664E-2</v>
      </c>
      <c r="E7350" s="5">
        <v>7346</v>
      </c>
      <c r="G7350" s="15">
        <v>6.2</v>
      </c>
      <c r="H7350" s="15">
        <v>5.9</v>
      </c>
      <c r="I7350" s="15">
        <v>11.1</v>
      </c>
      <c r="J7350" s="15">
        <v>7.1</v>
      </c>
      <c r="K7350" s="15">
        <v>6.3</v>
      </c>
      <c r="L7350" s="15">
        <v>4.4000000000000004</v>
      </c>
      <c r="N7350" s="88">
        <v>9.1999999999999993</v>
      </c>
      <c r="O7350" s="104">
        <v>7.5</v>
      </c>
      <c r="Q7350" s="11">
        <v>8.4</v>
      </c>
      <c r="R7350" s="11">
        <v>6</v>
      </c>
      <c r="S7350" s="11">
        <v>7.7</v>
      </c>
      <c r="T7350" s="11">
        <v>7.6</v>
      </c>
      <c r="U7350" s="11">
        <v>7.1</v>
      </c>
      <c r="V7350" s="11">
        <v>6.9</v>
      </c>
      <c r="W7350" s="11">
        <v>6.8</v>
      </c>
      <c r="X7350" s="11">
        <v>6.2</v>
      </c>
      <c r="Y7350" s="78"/>
      <c r="Z7350" s="11">
        <v>61.77</v>
      </c>
      <c r="AA7350" s="11">
        <v>135.37</v>
      </c>
      <c r="AB7350" s="11">
        <v>102.74</v>
      </c>
      <c r="AC7350" s="11">
        <v>0.32</v>
      </c>
      <c r="AD7350" s="11">
        <v>11.11</v>
      </c>
    </row>
    <row r="7351" spans="1:30" x14ac:dyDescent="0.25">
      <c r="A7351" s="1">
        <v>2019</v>
      </c>
      <c r="B7351" s="1">
        <v>11</v>
      </c>
      <c r="C7351" s="1">
        <v>3</v>
      </c>
      <c r="D7351" s="3">
        <v>8.3333333333333329E-2</v>
      </c>
      <c r="E7351" s="5">
        <v>7347</v>
      </c>
      <c r="G7351" s="15">
        <v>6.7</v>
      </c>
      <c r="H7351" s="15">
        <v>6.5</v>
      </c>
      <c r="I7351" s="15">
        <v>11.1</v>
      </c>
      <c r="J7351" s="15">
        <v>7.7</v>
      </c>
      <c r="K7351" s="15">
        <v>6.7</v>
      </c>
      <c r="L7351" s="15">
        <v>4.8</v>
      </c>
      <c r="N7351" s="88">
        <v>9.1999999999999993</v>
      </c>
      <c r="O7351" s="104">
        <v>7.5</v>
      </c>
      <c r="Q7351" s="11">
        <v>8.4</v>
      </c>
      <c r="R7351" s="11">
        <v>6</v>
      </c>
      <c r="S7351" s="11">
        <v>7.7</v>
      </c>
      <c r="T7351" s="11">
        <v>7.6</v>
      </c>
      <c r="U7351" s="11">
        <v>7.1</v>
      </c>
      <c r="V7351" s="11">
        <v>6.9</v>
      </c>
      <c r="W7351" s="11">
        <v>6.8</v>
      </c>
      <c r="X7351" s="11">
        <v>6.2</v>
      </c>
      <c r="Y7351" s="78"/>
      <c r="Z7351" s="11">
        <v>61.77</v>
      </c>
      <c r="AA7351" s="11">
        <v>135.37</v>
      </c>
      <c r="AB7351" s="11">
        <v>102.74</v>
      </c>
      <c r="AC7351" s="11">
        <v>0.32</v>
      </c>
      <c r="AD7351" s="11">
        <v>11.11</v>
      </c>
    </row>
    <row r="7352" spans="1:30" x14ac:dyDescent="0.25">
      <c r="A7352" s="1">
        <v>2019</v>
      </c>
      <c r="B7352" s="1">
        <v>11</v>
      </c>
      <c r="C7352" s="1">
        <v>3</v>
      </c>
      <c r="D7352" s="3">
        <v>0.125</v>
      </c>
      <c r="E7352" s="5">
        <v>7348</v>
      </c>
      <c r="G7352" s="15">
        <v>7.1</v>
      </c>
      <c r="H7352" s="15">
        <v>7.1</v>
      </c>
      <c r="I7352" s="15">
        <v>10.9</v>
      </c>
      <c r="J7352" s="15">
        <v>8.3000000000000007</v>
      </c>
      <c r="K7352" s="15">
        <v>7.3</v>
      </c>
      <c r="L7352" s="15">
        <v>5.2</v>
      </c>
      <c r="N7352" s="88">
        <v>9.1999999999999993</v>
      </c>
      <c r="O7352" s="104">
        <v>7.5</v>
      </c>
      <c r="Q7352" s="11">
        <v>8.4</v>
      </c>
      <c r="R7352" s="11">
        <v>6</v>
      </c>
      <c r="S7352" s="11">
        <v>7.7</v>
      </c>
      <c r="T7352" s="11">
        <v>7.6</v>
      </c>
      <c r="U7352" s="11">
        <v>7.1</v>
      </c>
      <c r="V7352" s="11">
        <v>6.9</v>
      </c>
      <c r="W7352" s="11">
        <v>6.8</v>
      </c>
      <c r="X7352" s="11">
        <v>6.2</v>
      </c>
      <c r="Y7352" s="78"/>
      <c r="Z7352" s="11">
        <v>61.77</v>
      </c>
      <c r="AA7352" s="11">
        <v>135.37</v>
      </c>
      <c r="AB7352" s="11">
        <v>102.74</v>
      </c>
      <c r="AC7352" s="11">
        <v>0.32</v>
      </c>
      <c r="AD7352" s="11">
        <v>11.11</v>
      </c>
    </row>
    <row r="7353" spans="1:30" x14ac:dyDescent="0.25">
      <c r="A7353" s="1">
        <v>2019</v>
      </c>
      <c r="B7353" s="1">
        <v>11</v>
      </c>
      <c r="C7353" s="1">
        <v>3</v>
      </c>
      <c r="D7353" s="3">
        <v>0.16666666666666666</v>
      </c>
      <c r="E7353" s="5">
        <v>7349</v>
      </c>
      <c r="G7353" s="15">
        <v>7.2</v>
      </c>
      <c r="H7353" s="15">
        <v>7.1</v>
      </c>
      <c r="I7353" s="15">
        <v>10.9</v>
      </c>
      <c r="J7353" s="15">
        <v>9.1</v>
      </c>
      <c r="K7353" s="15">
        <v>7.9</v>
      </c>
      <c r="L7353" s="15">
        <v>5.5</v>
      </c>
      <c r="N7353" s="88">
        <v>9.1999999999999993</v>
      </c>
      <c r="O7353" s="104">
        <v>7.5</v>
      </c>
      <c r="Q7353" s="11">
        <v>8.4</v>
      </c>
      <c r="R7353" s="11">
        <v>6</v>
      </c>
      <c r="S7353" s="11">
        <v>7.7</v>
      </c>
      <c r="T7353" s="11">
        <v>7.6</v>
      </c>
      <c r="U7353" s="11">
        <v>7.1</v>
      </c>
      <c r="V7353" s="11">
        <v>6.9</v>
      </c>
      <c r="W7353" s="11">
        <v>6.8</v>
      </c>
      <c r="X7353" s="11">
        <v>6.2</v>
      </c>
      <c r="Y7353" s="78"/>
      <c r="Z7353" s="11">
        <v>61.77</v>
      </c>
      <c r="AA7353" s="11">
        <v>135.37</v>
      </c>
      <c r="AB7353" s="11">
        <v>102.74</v>
      </c>
      <c r="AC7353" s="11">
        <v>0.32</v>
      </c>
      <c r="AD7353" s="11">
        <v>11.11</v>
      </c>
    </row>
    <row r="7354" spans="1:30" x14ac:dyDescent="0.25">
      <c r="A7354" s="1">
        <v>2019</v>
      </c>
      <c r="B7354" s="1">
        <v>11</v>
      </c>
      <c r="C7354" s="1">
        <v>3</v>
      </c>
      <c r="D7354" s="3">
        <v>0.20833333333333334</v>
      </c>
      <c r="E7354" s="5">
        <v>7350</v>
      </c>
      <c r="G7354" s="15">
        <v>7.3</v>
      </c>
      <c r="H7354" s="15">
        <v>7.2</v>
      </c>
      <c r="I7354" s="15">
        <v>10.8</v>
      </c>
      <c r="J7354" s="15">
        <v>9.5</v>
      </c>
      <c r="K7354" s="15">
        <v>8.1999999999999993</v>
      </c>
      <c r="L7354" s="15">
        <v>5.6</v>
      </c>
      <c r="N7354" s="88">
        <v>9.1999999999999993</v>
      </c>
      <c r="O7354" s="104">
        <v>7.5</v>
      </c>
      <c r="Q7354" s="11">
        <v>8.4</v>
      </c>
      <c r="R7354" s="11">
        <v>6</v>
      </c>
      <c r="S7354" s="11">
        <v>7.7</v>
      </c>
      <c r="T7354" s="11">
        <v>7.6</v>
      </c>
      <c r="U7354" s="11">
        <v>7.1</v>
      </c>
      <c r="V7354" s="11">
        <v>6.9</v>
      </c>
      <c r="W7354" s="11">
        <v>6.8</v>
      </c>
      <c r="X7354" s="11">
        <v>6.2</v>
      </c>
      <c r="Y7354" s="78"/>
      <c r="Z7354" s="11">
        <v>61.77</v>
      </c>
      <c r="AA7354" s="11">
        <v>135.37</v>
      </c>
      <c r="AB7354" s="11">
        <v>102.74</v>
      </c>
      <c r="AC7354" s="11">
        <v>0.32</v>
      </c>
      <c r="AD7354" s="11">
        <v>11.11</v>
      </c>
    </row>
    <row r="7355" spans="1:30" x14ac:dyDescent="0.25">
      <c r="A7355" s="1">
        <v>2019</v>
      </c>
      <c r="B7355" s="1">
        <v>11</v>
      </c>
      <c r="C7355" s="1">
        <v>3</v>
      </c>
      <c r="D7355" s="3">
        <v>0.25</v>
      </c>
      <c r="E7355" s="5">
        <v>7351</v>
      </c>
      <c r="G7355" s="15">
        <v>7.5</v>
      </c>
      <c r="H7355" s="15">
        <v>7.5</v>
      </c>
      <c r="I7355" s="15">
        <v>10.9</v>
      </c>
      <c r="J7355" s="15">
        <v>9.3000000000000007</v>
      </c>
      <c r="K7355" s="15">
        <v>8.5</v>
      </c>
      <c r="L7355" s="15">
        <v>5.7</v>
      </c>
      <c r="N7355" s="88">
        <v>9.1999999999999993</v>
      </c>
      <c r="O7355" s="104">
        <v>7.5</v>
      </c>
      <c r="Q7355" s="11">
        <v>8.4</v>
      </c>
      <c r="R7355" s="11">
        <v>6</v>
      </c>
      <c r="S7355" s="11">
        <v>7.7</v>
      </c>
      <c r="T7355" s="11">
        <v>7.6</v>
      </c>
      <c r="U7355" s="11">
        <v>7.1</v>
      </c>
      <c r="V7355" s="11">
        <v>6.9</v>
      </c>
      <c r="W7355" s="11">
        <v>6.8</v>
      </c>
      <c r="X7355" s="11">
        <v>6.2</v>
      </c>
      <c r="Y7355" s="78"/>
      <c r="Z7355" s="11">
        <v>61.77</v>
      </c>
      <c r="AA7355" s="11">
        <v>135.37</v>
      </c>
      <c r="AB7355" s="11">
        <v>102.74</v>
      </c>
      <c r="AC7355" s="11">
        <v>0.32</v>
      </c>
      <c r="AD7355" s="11">
        <v>11.11</v>
      </c>
    </row>
    <row r="7356" spans="1:30" x14ac:dyDescent="0.25">
      <c r="A7356" s="1">
        <v>2019</v>
      </c>
      <c r="B7356" s="1">
        <v>11</v>
      </c>
      <c r="C7356" s="1">
        <v>3</v>
      </c>
      <c r="D7356" s="3">
        <v>0.29166666666666669</v>
      </c>
      <c r="E7356" s="5">
        <v>7352</v>
      </c>
      <c r="G7356" s="15">
        <v>7.7</v>
      </c>
      <c r="H7356" s="15">
        <v>7.9</v>
      </c>
      <c r="I7356" s="15">
        <v>10.9</v>
      </c>
      <c r="J7356" s="15">
        <v>9.1999999999999993</v>
      </c>
      <c r="K7356" s="15">
        <v>8.6</v>
      </c>
      <c r="L7356" s="15">
        <v>6</v>
      </c>
      <c r="N7356" s="88">
        <v>9.1999999999999993</v>
      </c>
      <c r="O7356" s="104">
        <v>7.5</v>
      </c>
      <c r="Q7356" s="11">
        <v>8.4</v>
      </c>
      <c r="R7356" s="11">
        <v>6</v>
      </c>
      <c r="S7356" s="11">
        <v>7.7</v>
      </c>
      <c r="T7356" s="11">
        <v>7.6</v>
      </c>
      <c r="U7356" s="11">
        <v>7.1</v>
      </c>
      <c r="V7356" s="11">
        <v>6.9</v>
      </c>
      <c r="W7356" s="11">
        <v>6.8</v>
      </c>
      <c r="X7356" s="11">
        <v>6.2</v>
      </c>
      <c r="Y7356" s="78"/>
      <c r="Z7356" s="11">
        <v>61.77</v>
      </c>
      <c r="AA7356" s="11">
        <v>135.37</v>
      </c>
      <c r="AB7356" s="11">
        <v>102.74</v>
      </c>
      <c r="AC7356" s="11">
        <v>0.32</v>
      </c>
      <c r="AD7356" s="11">
        <v>11.11</v>
      </c>
    </row>
    <row r="7357" spans="1:30" x14ac:dyDescent="0.25">
      <c r="A7357" s="1">
        <v>2019</v>
      </c>
      <c r="B7357" s="1">
        <v>11</v>
      </c>
      <c r="C7357" s="1">
        <v>3</v>
      </c>
      <c r="D7357" s="3">
        <v>0.33333333333333331</v>
      </c>
      <c r="E7357" s="5">
        <v>7353</v>
      </c>
      <c r="G7357" s="15">
        <v>8.5</v>
      </c>
      <c r="H7357" s="15">
        <v>8.4</v>
      </c>
      <c r="I7357" s="15">
        <v>9.9</v>
      </c>
      <c r="J7357" s="15">
        <v>9.3000000000000007</v>
      </c>
      <c r="K7357" s="15">
        <v>8.6999999999999993</v>
      </c>
      <c r="L7357" s="15">
        <v>6.3</v>
      </c>
      <c r="N7357" s="88">
        <v>9.1999999999999993</v>
      </c>
      <c r="O7357" s="104">
        <v>7.5</v>
      </c>
      <c r="Q7357" s="11">
        <v>8.4</v>
      </c>
      <c r="R7357" s="11">
        <v>6</v>
      </c>
      <c r="S7357" s="11">
        <v>7.7</v>
      </c>
      <c r="T7357" s="11">
        <v>7.6</v>
      </c>
      <c r="U7357" s="11">
        <v>7.1</v>
      </c>
      <c r="V7357" s="11">
        <v>6.9</v>
      </c>
      <c r="W7357" s="11">
        <v>6.8</v>
      </c>
      <c r="X7357" s="11">
        <v>6.2</v>
      </c>
      <c r="Y7357" s="78"/>
      <c r="Z7357" s="11">
        <v>61.77</v>
      </c>
      <c r="AA7357" s="11">
        <v>135.37</v>
      </c>
      <c r="AB7357" s="11">
        <v>102.74</v>
      </c>
      <c r="AC7357" s="11">
        <v>0.32</v>
      </c>
      <c r="AD7357" s="11">
        <v>11.11</v>
      </c>
    </row>
    <row r="7358" spans="1:30" x14ac:dyDescent="0.25">
      <c r="A7358" s="1">
        <v>2019</v>
      </c>
      <c r="B7358" s="1">
        <v>11</v>
      </c>
      <c r="C7358" s="1">
        <v>3</v>
      </c>
      <c r="D7358" s="3">
        <v>0.375</v>
      </c>
      <c r="E7358" s="5">
        <v>7354</v>
      </c>
      <c r="G7358" s="15">
        <v>8.9</v>
      </c>
      <c r="H7358" s="15">
        <v>9.1999999999999993</v>
      </c>
      <c r="I7358" s="15">
        <v>9.3000000000000007</v>
      </c>
      <c r="J7358" s="15">
        <v>9.5</v>
      </c>
      <c r="K7358" s="15">
        <v>8.6999999999999993</v>
      </c>
      <c r="L7358" s="15">
        <v>7</v>
      </c>
      <c r="N7358" s="88">
        <v>9.1999999999999993</v>
      </c>
      <c r="O7358" s="104">
        <v>7.5</v>
      </c>
      <c r="Q7358" s="11">
        <v>8.4</v>
      </c>
      <c r="R7358" s="11">
        <v>6</v>
      </c>
      <c r="S7358" s="11">
        <v>7.7</v>
      </c>
      <c r="T7358" s="11">
        <v>7.6</v>
      </c>
      <c r="U7358" s="11">
        <v>7.1</v>
      </c>
      <c r="V7358" s="11">
        <v>6.9</v>
      </c>
      <c r="W7358" s="11">
        <v>6.8</v>
      </c>
      <c r="X7358" s="11">
        <v>6.2</v>
      </c>
      <c r="Y7358" s="78"/>
      <c r="Z7358" s="11">
        <v>61.77</v>
      </c>
      <c r="AA7358" s="11">
        <v>135.37</v>
      </c>
      <c r="AB7358" s="11">
        <v>102.74</v>
      </c>
      <c r="AC7358" s="11">
        <v>0.32</v>
      </c>
      <c r="AD7358" s="11">
        <v>11.11</v>
      </c>
    </row>
    <row r="7359" spans="1:30" x14ac:dyDescent="0.25">
      <c r="A7359" s="1">
        <v>2019</v>
      </c>
      <c r="B7359" s="1">
        <v>11</v>
      </c>
      <c r="C7359" s="1">
        <v>3</v>
      </c>
      <c r="D7359" s="3">
        <v>0.41666666666666669</v>
      </c>
      <c r="E7359" s="5">
        <v>7355</v>
      </c>
      <c r="G7359" s="15">
        <v>10.1</v>
      </c>
      <c r="H7359" s="15">
        <v>11.3</v>
      </c>
      <c r="I7359" s="15">
        <v>8.8000000000000007</v>
      </c>
      <c r="J7359" s="15">
        <v>9.6999999999999993</v>
      </c>
      <c r="K7359" s="15">
        <v>8.9</v>
      </c>
      <c r="L7359" s="15">
        <v>8</v>
      </c>
      <c r="N7359" s="88">
        <v>9.1999999999999993</v>
      </c>
      <c r="O7359" s="104">
        <v>7.5</v>
      </c>
      <c r="Q7359" s="11">
        <v>8.4</v>
      </c>
      <c r="R7359" s="11">
        <v>6</v>
      </c>
      <c r="S7359" s="11">
        <v>7.7</v>
      </c>
      <c r="T7359" s="11">
        <v>7.6</v>
      </c>
      <c r="U7359" s="11">
        <v>7.1</v>
      </c>
      <c r="V7359" s="11">
        <v>6.9</v>
      </c>
      <c r="W7359" s="11">
        <v>6.8</v>
      </c>
      <c r="X7359" s="11">
        <v>6.2</v>
      </c>
      <c r="Y7359" s="78"/>
      <c r="Z7359" s="11">
        <v>61.77</v>
      </c>
      <c r="AA7359" s="11">
        <v>135.37</v>
      </c>
      <c r="AB7359" s="11">
        <v>102.74</v>
      </c>
      <c r="AC7359" s="11">
        <v>0.32</v>
      </c>
      <c r="AD7359" s="11">
        <v>11.11</v>
      </c>
    </row>
    <row r="7360" spans="1:30" x14ac:dyDescent="0.25">
      <c r="A7360" s="1">
        <v>2019</v>
      </c>
      <c r="B7360" s="1">
        <v>11</v>
      </c>
      <c r="C7360" s="1">
        <v>3</v>
      </c>
      <c r="D7360" s="3">
        <v>0.45833333333333331</v>
      </c>
      <c r="E7360" s="5">
        <v>7356</v>
      </c>
      <c r="G7360" s="15">
        <v>11.3</v>
      </c>
      <c r="H7360" s="15">
        <v>10.9</v>
      </c>
      <c r="I7360" s="15">
        <v>9.1</v>
      </c>
      <c r="J7360" s="15">
        <v>10.1</v>
      </c>
      <c r="K7360" s="15">
        <v>9</v>
      </c>
      <c r="L7360" s="15">
        <v>8.6</v>
      </c>
      <c r="N7360" s="88">
        <v>9.1999999999999993</v>
      </c>
      <c r="O7360" s="104">
        <v>7.5</v>
      </c>
      <c r="Q7360" s="11">
        <v>8.4</v>
      </c>
      <c r="R7360" s="11">
        <v>6</v>
      </c>
      <c r="S7360" s="11">
        <v>7.7</v>
      </c>
      <c r="T7360" s="11">
        <v>7.6</v>
      </c>
      <c r="U7360" s="11">
        <v>7.1</v>
      </c>
      <c r="V7360" s="11">
        <v>6.9</v>
      </c>
      <c r="W7360" s="11">
        <v>6.8</v>
      </c>
      <c r="X7360" s="11">
        <v>6.2</v>
      </c>
      <c r="Y7360" s="78"/>
      <c r="Z7360" s="11">
        <v>61.77</v>
      </c>
      <c r="AA7360" s="11">
        <v>135.37</v>
      </c>
      <c r="AB7360" s="11">
        <v>102.74</v>
      </c>
      <c r="AC7360" s="11">
        <v>0.32</v>
      </c>
      <c r="AD7360" s="11">
        <v>11.11</v>
      </c>
    </row>
    <row r="7361" spans="1:30" x14ac:dyDescent="0.25">
      <c r="A7361" s="1">
        <v>2019</v>
      </c>
      <c r="B7361" s="1">
        <v>11</v>
      </c>
      <c r="C7361" s="1">
        <v>3</v>
      </c>
      <c r="D7361" s="3">
        <v>0.5</v>
      </c>
      <c r="E7361" s="5">
        <v>7357</v>
      </c>
      <c r="G7361" s="15">
        <v>10.8</v>
      </c>
      <c r="H7361" s="15">
        <v>10.9</v>
      </c>
      <c r="I7361" s="15">
        <v>10</v>
      </c>
      <c r="J7361" s="15">
        <v>10.199999999999999</v>
      </c>
      <c r="K7361" s="15">
        <v>9.3000000000000007</v>
      </c>
      <c r="L7361" s="15">
        <v>9.4</v>
      </c>
      <c r="N7361" s="88">
        <v>9.1999999999999993</v>
      </c>
      <c r="O7361" s="104">
        <v>7.5</v>
      </c>
      <c r="Q7361" s="11">
        <v>8.4</v>
      </c>
      <c r="R7361" s="11">
        <v>6</v>
      </c>
      <c r="S7361" s="11">
        <v>7.7</v>
      </c>
      <c r="T7361" s="11">
        <v>7.6</v>
      </c>
      <c r="U7361" s="11">
        <v>7.1</v>
      </c>
      <c r="V7361" s="11">
        <v>6.9</v>
      </c>
      <c r="W7361" s="11">
        <v>6.8</v>
      </c>
      <c r="X7361" s="11">
        <v>6.2</v>
      </c>
      <c r="Y7361" s="78"/>
      <c r="Z7361" s="11">
        <v>61.77</v>
      </c>
      <c r="AA7361" s="11">
        <v>135.37</v>
      </c>
      <c r="AB7361" s="11">
        <v>102.74</v>
      </c>
      <c r="AC7361" s="11">
        <v>0.32</v>
      </c>
      <c r="AD7361" s="11">
        <v>11.11</v>
      </c>
    </row>
    <row r="7362" spans="1:30" x14ac:dyDescent="0.25">
      <c r="A7362" s="1">
        <v>2019</v>
      </c>
      <c r="B7362" s="1">
        <v>11</v>
      </c>
      <c r="C7362" s="1">
        <v>3</v>
      </c>
      <c r="D7362" s="3">
        <v>0.54166666666666663</v>
      </c>
      <c r="E7362" s="5">
        <v>7358</v>
      </c>
      <c r="G7362" s="15">
        <v>10.7</v>
      </c>
      <c r="H7362" s="15">
        <v>10.6</v>
      </c>
      <c r="I7362" s="15">
        <v>10.7</v>
      </c>
      <c r="J7362" s="15">
        <v>10.1</v>
      </c>
      <c r="K7362" s="15">
        <v>9.5</v>
      </c>
      <c r="L7362" s="15">
        <v>9.4</v>
      </c>
      <c r="N7362" s="88">
        <v>9.1999999999999993</v>
      </c>
      <c r="O7362" s="104">
        <v>7.5</v>
      </c>
      <c r="Q7362" s="11">
        <v>8.4</v>
      </c>
      <c r="R7362" s="11">
        <v>6</v>
      </c>
      <c r="S7362" s="11">
        <v>7.7</v>
      </c>
      <c r="T7362" s="11">
        <v>7.6</v>
      </c>
      <c r="U7362" s="11">
        <v>7.1</v>
      </c>
      <c r="V7362" s="11">
        <v>6.9</v>
      </c>
      <c r="W7362" s="11">
        <v>6.8</v>
      </c>
      <c r="X7362" s="11">
        <v>6.2</v>
      </c>
      <c r="Y7362" s="78"/>
      <c r="Z7362" s="11">
        <v>61.77</v>
      </c>
      <c r="AA7362" s="11">
        <v>135.37</v>
      </c>
      <c r="AB7362" s="11">
        <v>102.74</v>
      </c>
      <c r="AC7362" s="11">
        <v>0.32</v>
      </c>
      <c r="AD7362" s="11">
        <v>11.11</v>
      </c>
    </row>
    <row r="7363" spans="1:30" x14ac:dyDescent="0.25">
      <c r="A7363" s="1">
        <v>2019</v>
      </c>
      <c r="B7363" s="1">
        <v>11</v>
      </c>
      <c r="C7363" s="1">
        <v>3</v>
      </c>
      <c r="D7363" s="3">
        <v>0.58333333333333337</v>
      </c>
      <c r="E7363" s="5">
        <v>7359</v>
      </c>
      <c r="G7363" s="15">
        <v>10.6</v>
      </c>
      <c r="H7363" s="15">
        <v>10.3</v>
      </c>
      <c r="I7363" s="15">
        <v>10.6</v>
      </c>
      <c r="J7363" s="15">
        <v>9.6</v>
      </c>
      <c r="K7363" s="15">
        <v>9.6999999999999993</v>
      </c>
      <c r="L7363" s="15">
        <v>9.5</v>
      </c>
      <c r="N7363" s="88">
        <v>9.1999999999999993</v>
      </c>
      <c r="O7363" s="104">
        <v>7.5</v>
      </c>
      <c r="Q7363" s="11">
        <v>8.4</v>
      </c>
      <c r="R7363" s="11">
        <v>6</v>
      </c>
      <c r="S7363" s="11">
        <v>7.7</v>
      </c>
      <c r="T7363" s="11">
        <v>7.6</v>
      </c>
      <c r="U7363" s="11">
        <v>7.1</v>
      </c>
      <c r="V7363" s="11">
        <v>6.9</v>
      </c>
      <c r="W7363" s="11">
        <v>6.8</v>
      </c>
      <c r="X7363" s="11">
        <v>6.2</v>
      </c>
      <c r="Y7363" s="78"/>
      <c r="Z7363" s="11">
        <v>61.77</v>
      </c>
      <c r="AA7363" s="11">
        <v>135.37</v>
      </c>
      <c r="AB7363" s="11">
        <v>102.74</v>
      </c>
      <c r="AC7363" s="11">
        <v>0.32</v>
      </c>
      <c r="AD7363" s="11">
        <v>11.11</v>
      </c>
    </row>
    <row r="7364" spans="1:30" x14ac:dyDescent="0.25">
      <c r="A7364" s="1">
        <v>2019</v>
      </c>
      <c r="B7364" s="1">
        <v>11</v>
      </c>
      <c r="C7364" s="1">
        <v>3</v>
      </c>
      <c r="D7364" s="3">
        <v>0.625</v>
      </c>
      <c r="E7364" s="5">
        <v>7360</v>
      </c>
      <c r="G7364" s="15">
        <v>10</v>
      </c>
      <c r="H7364" s="15">
        <v>9.3000000000000007</v>
      </c>
      <c r="I7364" s="15">
        <v>10.3</v>
      </c>
      <c r="J7364" s="15">
        <v>9.5</v>
      </c>
      <c r="K7364" s="15">
        <v>9.5</v>
      </c>
      <c r="L7364" s="15">
        <v>9.3000000000000007</v>
      </c>
      <c r="N7364" s="88">
        <v>9.1999999999999993</v>
      </c>
      <c r="O7364" s="104">
        <v>7.5</v>
      </c>
      <c r="Q7364" s="11">
        <v>8.4</v>
      </c>
      <c r="R7364" s="11">
        <v>6</v>
      </c>
      <c r="S7364" s="11">
        <v>7.7</v>
      </c>
      <c r="T7364" s="11">
        <v>7.6</v>
      </c>
      <c r="U7364" s="11">
        <v>7.1</v>
      </c>
      <c r="V7364" s="11">
        <v>6.9</v>
      </c>
      <c r="W7364" s="11">
        <v>6.8</v>
      </c>
      <c r="X7364" s="11">
        <v>6.2</v>
      </c>
      <c r="Y7364" s="78"/>
      <c r="Z7364" s="11">
        <v>61.77</v>
      </c>
      <c r="AA7364" s="11">
        <v>135.37</v>
      </c>
      <c r="AB7364" s="11">
        <v>102.74</v>
      </c>
      <c r="AC7364" s="11">
        <v>0.32</v>
      </c>
      <c r="AD7364" s="11">
        <v>11.11</v>
      </c>
    </row>
    <row r="7365" spans="1:30" x14ac:dyDescent="0.25">
      <c r="A7365" s="1">
        <v>2019</v>
      </c>
      <c r="B7365" s="1">
        <v>11</v>
      </c>
      <c r="C7365" s="1">
        <v>3</v>
      </c>
      <c r="D7365" s="3">
        <v>0.66666666666666663</v>
      </c>
      <c r="E7365" s="5">
        <v>7361</v>
      </c>
      <c r="G7365" s="15">
        <v>10</v>
      </c>
      <c r="H7365" s="15">
        <v>9.6</v>
      </c>
      <c r="I7365" s="15">
        <v>9.9</v>
      </c>
      <c r="J7365" s="15">
        <v>9.4</v>
      </c>
      <c r="K7365" s="15">
        <v>9.6</v>
      </c>
      <c r="L7365" s="15">
        <v>9.4</v>
      </c>
      <c r="N7365" s="88">
        <v>9.1999999999999993</v>
      </c>
      <c r="O7365" s="104">
        <v>7.5</v>
      </c>
      <c r="Q7365" s="11">
        <v>8.4</v>
      </c>
      <c r="R7365" s="11">
        <v>6</v>
      </c>
      <c r="S7365" s="11">
        <v>7.7</v>
      </c>
      <c r="T7365" s="11">
        <v>7.6</v>
      </c>
      <c r="U7365" s="11">
        <v>7.1</v>
      </c>
      <c r="V7365" s="11">
        <v>6.9</v>
      </c>
      <c r="W7365" s="11">
        <v>6.8</v>
      </c>
      <c r="X7365" s="11">
        <v>6.2</v>
      </c>
      <c r="Y7365" s="78"/>
      <c r="Z7365" s="11">
        <v>61.77</v>
      </c>
      <c r="AA7365" s="11">
        <v>135.37</v>
      </c>
      <c r="AB7365" s="11">
        <v>102.74</v>
      </c>
      <c r="AC7365" s="11">
        <v>0.32</v>
      </c>
      <c r="AD7365" s="11">
        <v>11.11</v>
      </c>
    </row>
    <row r="7366" spans="1:30" x14ac:dyDescent="0.25">
      <c r="A7366" s="1">
        <v>2019</v>
      </c>
      <c r="B7366" s="1">
        <v>11</v>
      </c>
      <c r="C7366" s="1">
        <v>3</v>
      </c>
      <c r="D7366" s="3">
        <v>0.70833333333333337</v>
      </c>
      <c r="E7366" s="5">
        <v>7362</v>
      </c>
      <c r="G7366" s="15">
        <v>9.6999999999999993</v>
      </c>
      <c r="H7366" s="15">
        <v>9.5</v>
      </c>
      <c r="I7366" s="15">
        <v>10.1</v>
      </c>
      <c r="J7366" s="15">
        <v>9.3000000000000007</v>
      </c>
      <c r="K7366" s="15">
        <v>9.5</v>
      </c>
      <c r="L7366" s="15">
        <v>9</v>
      </c>
      <c r="N7366" s="88">
        <v>9.1999999999999993</v>
      </c>
      <c r="O7366" s="104">
        <v>7.5</v>
      </c>
      <c r="Q7366" s="11">
        <v>8.4</v>
      </c>
      <c r="R7366" s="11">
        <v>6</v>
      </c>
      <c r="S7366" s="11">
        <v>7.7</v>
      </c>
      <c r="T7366" s="11">
        <v>7.6</v>
      </c>
      <c r="U7366" s="11">
        <v>7.1</v>
      </c>
      <c r="V7366" s="11">
        <v>6.9</v>
      </c>
      <c r="W7366" s="11">
        <v>6.8</v>
      </c>
      <c r="X7366" s="11">
        <v>6.2</v>
      </c>
      <c r="Y7366" s="78"/>
      <c r="Z7366" s="11">
        <v>61.77</v>
      </c>
      <c r="AA7366" s="11">
        <v>135.37</v>
      </c>
      <c r="AB7366" s="11">
        <v>102.74</v>
      </c>
      <c r="AC7366" s="11">
        <v>0.32</v>
      </c>
      <c r="AD7366" s="11">
        <v>11.11</v>
      </c>
    </row>
    <row r="7367" spans="1:30" x14ac:dyDescent="0.25">
      <c r="A7367" s="1">
        <v>2019</v>
      </c>
      <c r="B7367" s="1">
        <v>11</v>
      </c>
      <c r="C7367" s="1">
        <v>3</v>
      </c>
      <c r="D7367" s="3">
        <v>0.75</v>
      </c>
      <c r="E7367" s="5">
        <v>7363</v>
      </c>
      <c r="G7367" s="15">
        <v>10.7</v>
      </c>
      <c r="H7367" s="15">
        <v>9.1999999999999993</v>
      </c>
      <c r="I7367" s="15">
        <v>10</v>
      </c>
      <c r="J7367" s="15">
        <v>9.3000000000000007</v>
      </c>
      <c r="K7367" s="15">
        <v>9.1999999999999993</v>
      </c>
      <c r="L7367" s="15">
        <v>9</v>
      </c>
      <c r="N7367" s="88">
        <v>9.1999999999999993</v>
      </c>
      <c r="O7367" s="104">
        <v>7.5</v>
      </c>
      <c r="Q7367" s="11">
        <v>8.4</v>
      </c>
      <c r="R7367" s="11">
        <v>6</v>
      </c>
      <c r="S7367" s="11">
        <v>7.7</v>
      </c>
      <c r="T7367" s="11">
        <v>7.6</v>
      </c>
      <c r="U7367" s="11">
        <v>7.1</v>
      </c>
      <c r="V7367" s="11">
        <v>6.9</v>
      </c>
      <c r="W7367" s="11">
        <v>6.8</v>
      </c>
      <c r="X7367" s="11">
        <v>6.2</v>
      </c>
      <c r="Y7367" s="78"/>
      <c r="Z7367" s="11">
        <v>61.77</v>
      </c>
      <c r="AA7367" s="11">
        <v>135.37</v>
      </c>
      <c r="AB7367" s="11">
        <v>102.74</v>
      </c>
      <c r="AC7367" s="11">
        <v>0.32</v>
      </c>
      <c r="AD7367" s="11">
        <v>11.11</v>
      </c>
    </row>
    <row r="7368" spans="1:30" x14ac:dyDescent="0.25">
      <c r="A7368" s="1">
        <v>2019</v>
      </c>
      <c r="B7368" s="1">
        <v>11</v>
      </c>
      <c r="C7368" s="1">
        <v>3</v>
      </c>
      <c r="D7368" s="3">
        <v>0.79166666666666663</v>
      </c>
      <c r="E7368" s="5">
        <v>7364</v>
      </c>
      <c r="G7368" s="15">
        <v>10.9</v>
      </c>
      <c r="H7368" s="15">
        <v>9.5</v>
      </c>
      <c r="I7368" s="15">
        <v>9.9</v>
      </c>
      <c r="J7368" s="15">
        <v>9.3000000000000007</v>
      </c>
      <c r="K7368" s="15">
        <v>9</v>
      </c>
      <c r="L7368" s="15">
        <v>9.6999999999999993</v>
      </c>
      <c r="N7368" s="88">
        <v>9.1999999999999993</v>
      </c>
      <c r="O7368" s="104">
        <v>7.5</v>
      </c>
      <c r="Q7368" s="11">
        <v>8.4</v>
      </c>
      <c r="R7368" s="11">
        <v>6</v>
      </c>
      <c r="S7368" s="11">
        <v>7.7</v>
      </c>
      <c r="T7368" s="11">
        <v>7.6</v>
      </c>
      <c r="U7368" s="11">
        <v>7.1</v>
      </c>
      <c r="V7368" s="11">
        <v>6.9</v>
      </c>
      <c r="W7368" s="11">
        <v>6.8</v>
      </c>
      <c r="X7368" s="11">
        <v>6.2</v>
      </c>
      <c r="Y7368" s="78"/>
      <c r="Z7368" s="11">
        <v>61.77</v>
      </c>
      <c r="AA7368" s="11">
        <v>135.37</v>
      </c>
      <c r="AB7368" s="11">
        <v>102.74</v>
      </c>
      <c r="AC7368" s="11">
        <v>0.32</v>
      </c>
      <c r="AD7368" s="11">
        <v>11.11</v>
      </c>
    </row>
    <row r="7369" spans="1:30" x14ac:dyDescent="0.25">
      <c r="A7369" s="1">
        <v>2019</v>
      </c>
      <c r="B7369" s="1">
        <v>11</v>
      </c>
      <c r="C7369" s="1">
        <v>3</v>
      </c>
      <c r="D7369" s="3">
        <v>0.83333333333333337</v>
      </c>
      <c r="E7369" s="5">
        <v>7365</v>
      </c>
      <c r="G7369" s="15">
        <v>10.8</v>
      </c>
      <c r="H7369" s="15">
        <v>9.6999999999999993</v>
      </c>
      <c r="I7369" s="15">
        <v>9.6999999999999993</v>
      </c>
      <c r="J7369" s="15">
        <v>9.3000000000000007</v>
      </c>
      <c r="K7369" s="15">
        <v>8.8000000000000007</v>
      </c>
      <c r="L7369" s="15">
        <v>9.9</v>
      </c>
      <c r="N7369" s="88">
        <v>9.1999999999999993</v>
      </c>
      <c r="O7369" s="104">
        <v>7.5</v>
      </c>
      <c r="Q7369" s="11">
        <v>8.4</v>
      </c>
      <c r="R7369" s="11">
        <v>6</v>
      </c>
      <c r="S7369" s="11">
        <v>7.7</v>
      </c>
      <c r="T7369" s="11">
        <v>7.6</v>
      </c>
      <c r="U7369" s="11">
        <v>7.1</v>
      </c>
      <c r="V7369" s="11">
        <v>6.9</v>
      </c>
      <c r="W7369" s="11">
        <v>6.8</v>
      </c>
      <c r="X7369" s="11">
        <v>6.2</v>
      </c>
      <c r="Y7369" s="78"/>
      <c r="Z7369" s="11">
        <v>61.77</v>
      </c>
      <c r="AA7369" s="11">
        <v>135.37</v>
      </c>
      <c r="AB7369" s="11">
        <v>102.74</v>
      </c>
      <c r="AC7369" s="11">
        <v>0.32</v>
      </c>
      <c r="AD7369" s="11">
        <v>11.11</v>
      </c>
    </row>
    <row r="7370" spans="1:30" x14ac:dyDescent="0.25">
      <c r="A7370" s="1">
        <v>2019</v>
      </c>
      <c r="B7370" s="1">
        <v>11</v>
      </c>
      <c r="C7370" s="1">
        <v>3</v>
      </c>
      <c r="D7370" s="3">
        <v>0.875</v>
      </c>
      <c r="E7370" s="5">
        <v>7366</v>
      </c>
      <c r="G7370" s="15">
        <v>11.2</v>
      </c>
      <c r="H7370" s="15">
        <v>9.5</v>
      </c>
      <c r="I7370" s="15">
        <v>9.5</v>
      </c>
      <c r="J7370" s="15">
        <v>9.1</v>
      </c>
      <c r="K7370" s="15">
        <v>9</v>
      </c>
      <c r="L7370" s="15">
        <v>10.1</v>
      </c>
      <c r="N7370" s="88">
        <v>9.1999999999999993</v>
      </c>
      <c r="O7370" s="104">
        <v>7.5</v>
      </c>
      <c r="Q7370" s="11">
        <v>8.4</v>
      </c>
      <c r="R7370" s="11">
        <v>6</v>
      </c>
      <c r="S7370" s="11">
        <v>7.7</v>
      </c>
      <c r="T7370" s="11">
        <v>7.6</v>
      </c>
      <c r="U7370" s="11">
        <v>7.1</v>
      </c>
      <c r="V7370" s="11">
        <v>6.9</v>
      </c>
      <c r="W7370" s="11">
        <v>6.8</v>
      </c>
      <c r="X7370" s="11">
        <v>6.2</v>
      </c>
      <c r="Y7370" s="78"/>
      <c r="Z7370" s="11">
        <v>61.77</v>
      </c>
      <c r="AA7370" s="11">
        <v>135.37</v>
      </c>
      <c r="AB7370" s="11">
        <v>102.74</v>
      </c>
      <c r="AC7370" s="11">
        <v>0.32</v>
      </c>
      <c r="AD7370" s="11">
        <v>11.11</v>
      </c>
    </row>
    <row r="7371" spans="1:30" x14ac:dyDescent="0.25">
      <c r="A7371" s="1">
        <v>2019</v>
      </c>
      <c r="B7371" s="1">
        <v>11</v>
      </c>
      <c r="C7371" s="1">
        <v>3</v>
      </c>
      <c r="D7371" s="3">
        <v>0.91666666666666663</v>
      </c>
      <c r="E7371" s="5">
        <v>7367</v>
      </c>
      <c r="G7371" s="15">
        <v>11.3</v>
      </c>
      <c r="H7371" s="15">
        <v>9.4</v>
      </c>
      <c r="I7371" s="15">
        <v>9.3000000000000007</v>
      </c>
      <c r="J7371" s="15">
        <v>8.9</v>
      </c>
      <c r="K7371" s="15">
        <v>9.1</v>
      </c>
      <c r="L7371" s="15">
        <v>10.6</v>
      </c>
      <c r="N7371" s="88">
        <v>9.1999999999999993</v>
      </c>
      <c r="O7371" s="104">
        <v>7.5</v>
      </c>
      <c r="Q7371" s="11">
        <v>8.4</v>
      </c>
      <c r="R7371" s="11">
        <v>6</v>
      </c>
      <c r="S7371" s="11">
        <v>7.7</v>
      </c>
      <c r="T7371" s="11">
        <v>7.6</v>
      </c>
      <c r="U7371" s="11">
        <v>7.1</v>
      </c>
      <c r="V7371" s="11">
        <v>6.9</v>
      </c>
      <c r="W7371" s="11">
        <v>6.8</v>
      </c>
      <c r="X7371" s="11">
        <v>6.2</v>
      </c>
      <c r="Y7371" s="78"/>
      <c r="Z7371" s="11">
        <v>61.77</v>
      </c>
      <c r="AA7371" s="11">
        <v>135.37</v>
      </c>
      <c r="AB7371" s="11">
        <v>102.74</v>
      </c>
      <c r="AC7371" s="11">
        <v>0.32</v>
      </c>
      <c r="AD7371" s="11">
        <v>11.11</v>
      </c>
    </row>
    <row r="7372" spans="1:30" x14ac:dyDescent="0.25">
      <c r="A7372" s="1">
        <v>2019</v>
      </c>
      <c r="B7372" s="1">
        <v>11</v>
      </c>
      <c r="C7372" s="1">
        <v>3</v>
      </c>
      <c r="D7372" s="3">
        <v>0.95833333333333337</v>
      </c>
      <c r="E7372" s="5">
        <v>7368</v>
      </c>
      <c r="G7372" s="15">
        <v>11.4</v>
      </c>
      <c r="H7372" s="15">
        <v>9.4</v>
      </c>
      <c r="I7372" s="15">
        <v>9.4</v>
      </c>
      <c r="J7372" s="15">
        <v>8.8000000000000007</v>
      </c>
      <c r="K7372" s="15">
        <v>9.1</v>
      </c>
      <c r="L7372" s="15">
        <v>10.6</v>
      </c>
      <c r="N7372" s="88">
        <v>9.1999999999999993</v>
      </c>
      <c r="O7372" s="104">
        <v>7.5</v>
      </c>
      <c r="Q7372" s="11">
        <v>8.4</v>
      </c>
      <c r="R7372" s="11">
        <v>6</v>
      </c>
      <c r="S7372" s="11">
        <v>7.7</v>
      </c>
      <c r="T7372" s="11">
        <v>7.6</v>
      </c>
      <c r="U7372" s="11">
        <v>7.1</v>
      </c>
      <c r="V7372" s="11">
        <v>6.9</v>
      </c>
      <c r="W7372" s="11">
        <v>6.8</v>
      </c>
      <c r="X7372" s="11">
        <v>6.2</v>
      </c>
      <c r="Y7372" s="78"/>
      <c r="Z7372" s="11">
        <v>61.77</v>
      </c>
      <c r="AA7372" s="11">
        <v>135.37</v>
      </c>
      <c r="AB7372" s="11">
        <v>102.74</v>
      </c>
      <c r="AC7372" s="11">
        <v>0.32</v>
      </c>
      <c r="AD7372" s="11">
        <v>11.11</v>
      </c>
    </row>
    <row r="7373" spans="1:30" x14ac:dyDescent="0.25">
      <c r="A7373" s="1">
        <v>2019</v>
      </c>
      <c r="B7373" s="1">
        <v>11</v>
      </c>
      <c r="C7373" s="1">
        <v>4</v>
      </c>
      <c r="D7373" s="3">
        <v>0</v>
      </c>
      <c r="E7373" s="5">
        <v>7369</v>
      </c>
      <c r="G7373" s="15">
        <v>11.7</v>
      </c>
      <c r="H7373" s="15">
        <v>9.3000000000000007</v>
      </c>
      <c r="I7373" s="15">
        <v>9.5</v>
      </c>
      <c r="J7373" s="15">
        <v>8.6</v>
      </c>
      <c r="K7373" s="15">
        <v>9.1</v>
      </c>
      <c r="L7373" s="15">
        <v>11</v>
      </c>
      <c r="N7373" s="88">
        <v>9.6</v>
      </c>
      <c r="O7373" s="104">
        <v>8</v>
      </c>
      <c r="Q7373" s="11">
        <v>9</v>
      </c>
      <c r="R7373" s="11">
        <v>7.5</v>
      </c>
      <c r="S7373" s="11">
        <v>8</v>
      </c>
      <c r="T7373" s="11">
        <v>7.9</v>
      </c>
      <c r="U7373" s="11">
        <v>7.3</v>
      </c>
      <c r="V7373" s="11">
        <v>7.8</v>
      </c>
      <c r="W7373" s="11">
        <v>8.6</v>
      </c>
      <c r="X7373" s="11">
        <v>6.5</v>
      </c>
      <c r="Y7373" s="78"/>
      <c r="Z7373" s="11">
        <v>61.72</v>
      </c>
      <c r="AA7373" s="11">
        <v>140.06</v>
      </c>
      <c r="AB7373" s="11">
        <v>102.95</v>
      </c>
      <c r="AC7373" s="11">
        <v>0.63</v>
      </c>
      <c r="AD7373" s="11">
        <v>16.71</v>
      </c>
    </row>
    <row r="7374" spans="1:30" x14ac:dyDescent="0.25">
      <c r="A7374" s="1">
        <v>2019</v>
      </c>
      <c r="B7374" s="1">
        <v>11</v>
      </c>
      <c r="C7374" s="1">
        <v>4</v>
      </c>
      <c r="D7374" s="3">
        <v>4.1666666666666664E-2</v>
      </c>
      <c r="E7374" s="5">
        <v>7370</v>
      </c>
      <c r="G7374" s="15">
        <v>11.9</v>
      </c>
      <c r="H7374" s="15">
        <v>9.1</v>
      </c>
      <c r="I7374" s="15">
        <v>9.5</v>
      </c>
      <c r="J7374" s="15">
        <v>8.6999999999999993</v>
      </c>
      <c r="K7374" s="15">
        <v>9.1999999999999993</v>
      </c>
      <c r="L7374" s="15">
        <v>11.3</v>
      </c>
      <c r="N7374" s="88">
        <v>9.6</v>
      </c>
      <c r="O7374" s="104">
        <v>8</v>
      </c>
      <c r="Q7374" s="11">
        <v>9</v>
      </c>
      <c r="R7374" s="11">
        <v>7.5</v>
      </c>
      <c r="S7374" s="11">
        <v>8</v>
      </c>
      <c r="T7374" s="11">
        <v>7.9</v>
      </c>
      <c r="U7374" s="11">
        <v>7.3</v>
      </c>
      <c r="V7374" s="11">
        <v>7.8</v>
      </c>
      <c r="W7374" s="11">
        <v>8.6</v>
      </c>
      <c r="X7374" s="11">
        <v>6.5</v>
      </c>
      <c r="Y7374" s="78"/>
      <c r="Z7374" s="11">
        <v>61.72</v>
      </c>
      <c r="AA7374" s="11">
        <v>140.06</v>
      </c>
      <c r="AB7374" s="11">
        <v>102.95</v>
      </c>
      <c r="AC7374" s="11">
        <v>0.63</v>
      </c>
      <c r="AD7374" s="11">
        <v>16.71</v>
      </c>
    </row>
    <row r="7375" spans="1:30" x14ac:dyDescent="0.25">
      <c r="A7375" s="1">
        <v>2019</v>
      </c>
      <c r="B7375" s="1">
        <v>11</v>
      </c>
      <c r="C7375" s="1">
        <v>4</v>
      </c>
      <c r="D7375" s="3">
        <v>8.3333333333333329E-2</v>
      </c>
      <c r="E7375" s="5">
        <v>7371</v>
      </c>
      <c r="G7375" s="15">
        <v>12</v>
      </c>
      <c r="H7375" s="15">
        <v>9.5</v>
      </c>
      <c r="I7375" s="15">
        <v>9.6</v>
      </c>
      <c r="J7375" s="15">
        <v>8.6999999999999993</v>
      </c>
      <c r="K7375" s="15">
        <v>9.1999999999999993</v>
      </c>
      <c r="L7375" s="15">
        <v>11.5</v>
      </c>
      <c r="N7375" s="88">
        <v>9.6</v>
      </c>
      <c r="O7375" s="104">
        <v>8</v>
      </c>
      <c r="Q7375" s="11">
        <v>9</v>
      </c>
      <c r="R7375" s="11">
        <v>7.5</v>
      </c>
      <c r="S7375" s="11">
        <v>8</v>
      </c>
      <c r="T7375" s="11">
        <v>7.9</v>
      </c>
      <c r="U7375" s="11">
        <v>7.3</v>
      </c>
      <c r="V7375" s="11">
        <v>7.8</v>
      </c>
      <c r="W7375" s="11">
        <v>8.6</v>
      </c>
      <c r="X7375" s="11">
        <v>6.5</v>
      </c>
      <c r="Y7375" s="78"/>
      <c r="Z7375" s="11">
        <v>61.72</v>
      </c>
      <c r="AA7375" s="11">
        <v>140.06</v>
      </c>
      <c r="AB7375" s="11">
        <v>102.95</v>
      </c>
      <c r="AC7375" s="11">
        <v>0.63</v>
      </c>
      <c r="AD7375" s="11">
        <v>16.71</v>
      </c>
    </row>
    <row r="7376" spans="1:30" x14ac:dyDescent="0.25">
      <c r="A7376" s="1">
        <v>2019</v>
      </c>
      <c r="B7376" s="1">
        <v>11</v>
      </c>
      <c r="C7376" s="1">
        <v>4</v>
      </c>
      <c r="D7376" s="3">
        <v>0.125</v>
      </c>
      <c r="E7376" s="5">
        <v>7372</v>
      </c>
      <c r="G7376" s="15">
        <v>12.1</v>
      </c>
      <c r="H7376" s="15">
        <v>9.6</v>
      </c>
      <c r="I7376" s="15">
        <v>9.5</v>
      </c>
      <c r="J7376" s="15">
        <v>8.6999999999999993</v>
      </c>
      <c r="K7376" s="15">
        <v>9.1</v>
      </c>
      <c r="L7376" s="15">
        <v>11.4</v>
      </c>
      <c r="N7376" s="88">
        <v>9.6</v>
      </c>
      <c r="O7376" s="104">
        <v>8</v>
      </c>
      <c r="Q7376" s="11">
        <v>9</v>
      </c>
      <c r="R7376" s="11">
        <v>7.5</v>
      </c>
      <c r="S7376" s="11">
        <v>8</v>
      </c>
      <c r="T7376" s="11">
        <v>7.9</v>
      </c>
      <c r="U7376" s="11">
        <v>7.3</v>
      </c>
      <c r="V7376" s="11">
        <v>7.8</v>
      </c>
      <c r="W7376" s="11">
        <v>8.6</v>
      </c>
      <c r="X7376" s="11">
        <v>6.5</v>
      </c>
      <c r="Y7376" s="78"/>
      <c r="Z7376" s="11">
        <v>61.72</v>
      </c>
      <c r="AA7376" s="11">
        <v>140.06</v>
      </c>
      <c r="AB7376" s="11">
        <v>102.95</v>
      </c>
      <c r="AC7376" s="11">
        <v>0.63</v>
      </c>
      <c r="AD7376" s="11">
        <v>16.71</v>
      </c>
    </row>
    <row r="7377" spans="1:30" x14ac:dyDescent="0.25">
      <c r="A7377" s="1">
        <v>2019</v>
      </c>
      <c r="B7377" s="1">
        <v>11</v>
      </c>
      <c r="C7377" s="1">
        <v>4</v>
      </c>
      <c r="D7377" s="3">
        <v>0.16666666666666666</v>
      </c>
      <c r="E7377" s="5">
        <v>7373</v>
      </c>
      <c r="G7377" s="15">
        <v>12.3</v>
      </c>
      <c r="H7377" s="15">
        <v>10</v>
      </c>
      <c r="I7377" s="15">
        <v>9.3000000000000007</v>
      </c>
      <c r="J7377" s="15">
        <v>8.6</v>
      </c>
      <c r="K7377" s="15">
        <v>9.1</v>
      </c>
      <c r="L7377" s="15">
        <v>11.3</v>
      </c>
      <c r="N7377" s="88">
        <v>9.6</v>
      </c>
      <c r="O7377" s="104">
        <v>8</v>
      </c>
      <c r="Q7377" s="11">
        <v>9</v>
      </c>
      <c r="R7377" s="11">
        <v>7.5</v>
      </c>
      <c r="S7377" s="11">
        <v>8</v>
      </c>
      <c r="T7377" s="11">
        <v>7.9</v>
      </c>
      <c r="U7377" s="11">
        <v>7.3</v>
      </c>
      <c r="V7377" s="11">
        <v>7.8</v>
      </c>
      <c r="W7377" s="11">
        <v>8.6</v>
      </c>
      <c r="X7377" s="11">
        <v>6.5</v>
      </c>
      <c r="Y7377" s="78"/>
      <c r="Z7377" s="11">
        <v>61.72</v>
      </c>
      <c r="AA7377" s="11">
        <v>140.06</v>
      </c>
      <c r="AB7377" s="11">
        <v>102.95</v>
      </c>
      <c r="AC7377" s="11">
        <v>0.63</v>
      </c>
      <c r="AD7377" s="11">
        <v>16.71</v>
      </c>
    </row>
    <row r="7378" spans="1:30" x14ac:dyDescent="0.25">
      <c r="A7378" s="1">
        <v>2019</v>
      </c>
      <c r="B7378" s="1">
        <v>11</v>
      </c>
      <c r="C7378" s="1">
        <v>4</v>
      </c>
      <c r="D7378" s="3">
        <v>0.20833333333333334</v>
      </c>
      <c r="E7378" s="5">
        <v>7374</v>
      </c>
      <c r="G7378" s="15">
        <v>12.2</v>
      </c>
      <c r="H7378" s="15">
        <v>10.199999999999999</v>
      </c>
      <c r="I7378" s="15">
        <v>9.1999999999999993</v>
      </c>
      <c r="J7378" s="15">
        <v>8.6</v>
      </c>
      <c r="K7378" s="15">
        <v>9.1</v>
      </c>
      <c r="L7378" s="15">
        <v>11</v>
      </c>
      <c r="N7378" s="88">
        <v>9.6</v>
      </c>
      <c r="O7378" s="104">
        <v>8</v>
      </c>
      <c r="Q7378" s="11">
        <v>9</v>
      </c>
      <c r="R7378" s="11">
        <v>7.5</v>
      </c>
      <c r="S7378" s="11">
        <v>8</v>
      </c>
      <c r="T7378" s="11">
        <v>7.9</v>
      </c>
      <c r="U7378" s="11">
        <v>7.3</v>
      </c>
      <c r="V7378" s="11">
        <v>7.8</v>
      </c>
      <c r="W7378" s="11">
        <v>8.6</v>
      </c>
      <c r="X7378" s="11">
        <v>6.5</v>
      </c>
      <c r="Y7378" s="78"/>
      <c r="Z7378" s="11">
        <v>61.72</v>
      </c>
      <c r="AA7378" s="11">
        <v>140.06</v>
      </c>
      <c r="AB7378" s="11">
        <v>102.95</v>
      </c>
      <c r="AC7378" s="11">
        <v>0.63</v>
      </c>
      <c r="AD7378" s="11">
        <v>16.71</v>
      </c>
    </row>
    <row r="7379" spans="1:30" x14ac:dyDescent="0.25">
      <c r="A7379" s="1">
        <v>2019</v>
      </c>
      <c r="B7379" s="1">
        <v>11</v>
      </c>
      <c r="C7379" s="1">
        <v>4</v>
      </c>
      <c r="D7379" s="3">
        <v>0.25</v>
      </c>
      <c r="E7379" s="5">
        <v>7375</v>
      </c>
      <c r="G7379" s="15">
        <v>12.1</v>
      </c>
      <c r="H7379" s="15">
        <v>10.7</v>
      </c>
      <c r="I7379" s="15">
        <v>9.1999999999999993</v>
      </c>
      <c r="J7379" s="15">
        <v>8.6</v>
      </c>
      <c r="K7379" s="15">
        <v>8.9</v>
      </c>
      <c r="L7379" s="15">
        <v>11.1</v>
      </c>
      <c r="N7379" s="88">
        <v>9.6</v>
      </c>
      <c r="O7379" s="104">
        <v>8</v>
      </c>
      <c r="Q7379" s="11">
        <v>9</v>
      </c>
      <c r="R7379" s="11">
        <v>7.5</v>
      </c>
      <c r="S7379" s="11">
        <v>8</v>
      </c>
      <c r="T7379" s="11">
        <v>7.9</v>
      </c>
      <c r="U7379" s="11">
        <v>7.3</v>
      </c>
      <c r="V7379" s="11">
        <v>7.8</v>
      </c>
      <c r="W7379" s="11">
        <v>8.6</v>
      </c>
      <c r="X7379" s="11">
        <v>6.5</v>
      </c>
      <c r="Y7379" s="78"/>
      <c r="Z7379" s="11">
        <v>61.72</v>
      </c>
      <c r="AA7379" s="11">
        <v>140.06</v>
      </c>
      <c r="AB7379" s="11">
        <v>102.95</v>
      </c>
      <c r="AC7379" s="11">
        <v>0.63</v>
      </c>
      <c r="AD7379" s="11">
        <v>16.71</v>
      </c>
    </row>
    <row r="7380" spans="1:30" x14ac:dyDescent="0.25">
      <c r="A7380" s="1">
        <v>2019</v>
      </c>
      <c r="B7380" s="1">
        <v>11</v>
      </c>
      <c r="C7380" s="1">
        <v>4</v>
      </c>
      <c r="D7380" s="3">
        <v>0.29166666666666669</v>
      </c>
      <c r="E7380" s="5">
        <v>7376</v>
      </c>
      <c r="G7380" s="15">
        <v>12.2</v>
      </c>
      <c r="H7380" s="15">
        <v>10.7</v>
      </c>
      <c r="I7380" s="15">
        <v>9.1999999999999993</v>
      </c>
      <c r="J7380" s="15">
        <v>8.6999999999999993</v>
      </c>
      <c r="K7380" s="15">
        <v>9</v>
      </c>
      <c r="L7380" s="15">
        <v>11.4</v>
      </c>
      <c r="N7380" s="88">
        <v>9.6</v>
      </c>
      <c r="O7380" s="104">
        <v>8</v>
      </c>
      <c r="Q7380" s="11">
        <v>9</v>
      </c>
      <c r="R7380" s="11">
        <v>7.5</v>
      </c>
      <c r="S7380" s="11">
        <v>8</v>
      </c>
      <c r="T7380" s="11">
        <v>7.9</v>
      </c>
      <c r="U7380" s="11">
        <v>7.3</v>
      </c>
      <c r="V7380" s="11">
        <v>7.8</v>
      </c>
      <c r="W7380" s="11">
        <v>8.6</v>
      </c>
      <c r="X7380" s="11">
        <v>6.5</v>
      </c>
      <c r="Y7380" s="78"/>
      <c r="Z7380" s="11">
        <v>61.72</v>
      </c>
      <c r="AA7380" s="11">
        <v>140.06</v>
      </c>
      <c r="AB7380" s="11">
        <v>102.95</v>
      </c>
      <c r="AC7380" s="11">
        <v>0.63</v>
      </c>
      <c r="AD7380" s="11">
        <v>16.71</v>
      </c>
    </row>
    <row r="7381" spans="1:30" x14ac:dyDescent="0.25">
      <c r="A7381" s="1">
        <v>2019</v>
      </c>
      <c r="B7381" s="1">
        <v>11</v>
      </c>
      <c r="C7381" s="1">
        <v>4</v>
      </c>
      <c r="D7381" s="3">
        <v>0.33333333333333331</v>
      </c>
      <c r="E7381" s="5">
        <v>7377</v>
      </c>
      <c r="G7381" s="15">
        <v>12.5</v>
      </c>
      <c r="H7381" s="15">
        <v>11.1</v>
      </c>
      <c r="I7381" s="15">
        <v>9.4</v>
      </c>
      <c r="J7381" s="15">
        <v>8.9</v>
      </c>
      <c r="K7381" s="15">
        <v>9.3000000000000007</v>
      </c>
      <c r="L7381" s="15">
        <v>11.7</v>
      </c>
      <c r="N7381" s="88">
        <v>9.6</v>
      </c>
      <c r="O7381" s="104">
        <v>8</v>
      </c>
      <c r="Q7381" s="11">
        <v>9</v>
      </c>
      <c r="R7381" s="11">
        <v>7.5</v>
      </c>
      <c r="S7381" s="11">
        <v>8</v>
      </c>
      <c r="T7381" s="11">
        <v>7.9</v>
      </c>
      <c r="U7381" s="11">
        <v>7.3</v>
      </c>
      <c r="V7381" s="11">
        <v>7.8</v>
      </c>
      <c r="W7381" s="11">
        <v>8.6</v>
      </c>
      <c r="X7381" s="11">
        <v>6.5</v>
      </c>
      <c r="Y7381" s="78"/>
      <c r="Z7381" s="11">
        <v>61.72</v>
      </c>
      <c r="AA7381" s="11">
        <v>140.06</v>
      </c>
      <c r="AB7381" s="11">
        <v>102.95</v>
      </c>
      <c r="AC7381" s="11">
        <v>0.63</v>
      </c>
      <c r="AD7381" s="11">
        <v>16.71</v>
      </c>
    </row>
    <row r="7382" spans="1:30" x14ac:dyDescent="0.25">
      <c r="A7382" s="1">
        <v>2019</v>
      </c>
      <c r="B7382" s="1">
        <v>11</v>
      </c>
      <c r="C7382" s="1">
        <v>4</v>
      </c>
      <c r="D7382" s="3">
        <v>0.375</v>
      </c>
      <c r="E7382" s="5">
        <v>7378</v>
      </c>
      <c r="G7382" s="15">
        <v>12.3</v>
      </c>
      <c r="H7382" s="15">
        <v>11.2</v>
      </c>
      <c r="I7382" s="15">
        <v>9.5</v>
      </c>
      <c r="J7382" s="15">
        <v>9.1</v>
      </c>
      <c r="K7382" s="15">
        <v>9.6</v>
      </c>
      <c r="L7382" s="15">
        <v>12.4</v>
      </c>
      <c r="N7382" s="88">
        <v>9.6</v>
      </c>
      <c r="O7382" s="104">
        <v>8</v>
      </c>
      <c r="Q7382" s="11">
        <v>9</v>
      </c>
      <c r="R7382" s="11">
        <v>7.5</v>
      </c>
      <c r="S7382" s="11">
        <v>8</v>
      </c>
      <c r="T7382" s="11">
        <v>7.9</v>
      </c>
      <c r="U7382" s="11">
        <v>7.3</v>
      </c>
      <c r="V7382" s="11">
        <v>7.8</v>
      </c>
      <c r="W7382" s="11">
        <v>8.6</v>
      </c>
      <c r="X7382" s="11">
        <v>6.5</v>
      </c>
      <c r="Y7382" s="78"/>
      <c r="Z7382" s="11">
        <v>61.72</v>
      </c>
      <c r="AA7382" s="11">
        <v>140.06</v>
      </c>
      <c r="AB7382" s="11">
        <v>102.95</v>
      </c>
      <c r="AC7382" s="11">
        <v>0.63</v>
      </c>
      <c r="AD7382" s="11">
        <v>16.71</v>
      </c>
    </row>
    <row r="7383" spans="1:30" x14ac:dyDescent="0.25">
      <c r="A7383" s="1">
        <v>2019</v>
      </c>
      <c r="B7383" s="1">
        <v>11</v>
      </c>
      <c r="C7383" s="1">
        <v>4</v>
      </c>
      <c r="D7383" s="3">
        <v>0.41666666666666669</v>
      </c>
      <c r="E7383" s="5">
        <v>7379</v>
      </c>
      <c r="G7383" s="15">
        <v>12.5</v>
      </c>
      <c r="H7383" s="15">
        <v>11.7</v>
      </c>
      <c r="I7383" s="15">
        <v>9.8000000000000007</v>
      </c>
      <c r="J7383" s="15">
        <v>9.1999999999999993</v>
      </c>
      <c r="K7383" s="15">
        <v>9.9</v>
      </c>
      <c r="L7383" s="15">
        <v>12.9</v>
      </c>
      <c r="N7383" s="88">
        <v>9.6</v>
      </c>
      <c r="O7383" s="104">
        <v>8</v>
      </c>
      <c r="Q7383" s="11">
        <v>9</v>
      </c>
      <c r="R7383" s="11">
        <v>7.5</v>
      </c>
      <c r="S7383" s="11">
        <v>8</v>
      </c>
      <c r="T7383" s="11">
        <v>7.9</v>
      </c>
      <c r="U7383" s="11">
        <v>7.3</v>
      </c>
      <c r="V7383" s="11">
        <v>7.8</v>
      </c>
      <c r="W7383" s="11">
        <v>8.6</v>
      </c>
      <c r="X7383" s="11">
        <v>6.5</v>
      </c>
      <c r="Y7383" s="78"/>
      <c r="Z7383" s="11">
        <v>61.72</v>
      </c>
      <c r="AA7383" s="11">
        <v>140.06</v>
      </c>
      <c r="AB7383" s="11">
        <v>102.95</v>
      </c>
      <c r="AC7383" s="11">
        <v>0.63</v>
      </c>
      <c r="AD7383" s="11">
        <v>16.71</v>
      </c>
    </row>
    <row r="7384" spans="1:30" x14ac:dyDescent="0.25">
      <c r="A7384" s="1">
        <v>2019</v>
      </c>
      <c r="B7384" s="1">
        <v>11</v>
      </c>
      <c r="C7384" s="1">
        <v>4</v>
      </c>
      <c r="D7384" s="3">
        <v>0.45833333333333331</v>
      </c>
      <c r="E7384" s="5">
        <v>7380</v>
      </c>
      <c r="G7384" s="15">
        <v>13.4</v>
      </c>
      <c r="H7384" s="15">
        <v>11.8</v>
      </c>
      <c r="I7384" s="15">
        <v>10</v>
      </c>
      <c r="J7384" s="15">
        <v>9.3000000000000007</v>
      </c>
      <c r="K7384" s="15">
        <v>10.199999999999999</v>
      </c>
      <c r="L7384" s="15">
        <v>13.6</v>
      </c>
      <c r="N7384" s="88">
        <v>9.6</v>
      </c>
      <c r="O7384" s="104">
        <v>8</v>
      </c>
      <c r="Q7384" s="11">
        <v>9</v>
      </c>
      <c r="R7384" s="11">
        <v>7.5</v>
      </c>
      <c r="S7384" s="11">
        <v>8</v>
      </c>
      <c r="T7384" s="11">
        <v>7.9</v>
      </c>
      <c r="U7384" s="11">
        <v>7.3</v>
      </c>
      <c r="V7384" s="11">
        <v>7.8</v>
      </c>
      <c r="W7384" s="11">
        <v>8.6</v>
      </c>
      <c r="X7384" s="11">
        <v>6.5</v>
      </c>
      <c r="Y7384" s="78"/>
      <c r="Z7384" s="11">
        <v>61.72</v>
      </c>
      <c r="AA7384" s="11">
        <v>140.06</v>
      </c>
      <c r="AB7384" s="11">
        <v>102.95</v>
      </c>
      <c r="AC7384" s="11">
        <v>0.63</v>
      </c>
      <c r="AD7384" s="11">
        <v>16.71</v>
      </c>
    </row>
    <row r="7385" spans="1:30" x14ac:dyDescent="0.25">
      <c r="A7385" s="1">
        <v>2019</v>
      </c>
      <c r="B7385" s="1">
        <v>11</v>
      </c>
      <c r="C7385" s="1">
        <v>4</v>
      </c>
      <c r="D7385" s="3">
        <v>0.5</v>
      </c>
      <c r="E7385" s="5">
        <v>7381</v>
      </c>
      <c r="G7385" s="15">
        <v>13.8</v>
      </c>
      <c r="H7385" s="15">
        <v>12.3</v>
      </c>
      <c r="I7385" s="15">
        <v>10.199999999999999</v>
      </c>
      <c r="J7385" s="15">
        <v>9.1999999999999993</v>
      </c>
      <c r="K7385" s="15">
        <v>10.5</v>
      </c>
      <c r="L7385" s="15">
        <v>14.2</v>
      </c>
      <c r="N7385" s="88">
        <v>9.6</v>
      </c>
      <c r="O7385" s="104">
        <v>8</v>
      </c>
      <c r="Q7385" s="11">
        <v>9</v>
      </c>
      <c r="R7385" s="11">
        <v>7.5</v>
      </c>
      <c r="S7385" s="11">
        <v>8</v>
      </c>
      <c r="T7385" s="11">
        <v>7.9</v>
      </c>
      <c r="U7385" s="11">
        <v>7.3</v>
      </c>
      <c r="V7385" s="11">
        <v>7.8</v>
      </c>
      <c r="W7385" s="11">
        <v>8.6</v>
      </c>
      <c r="X7385" s="11">
        <v>6.5</v>
      </c>
      <c r="Y7385" s="78"/>
      <c r="Z7385" s="11">
        <v>61.72</v>
      </c>
      <c r="AA7385" s="11">
        <v>140.06</v>
      </c>
      <c r="AB7385" s="11">
        <v>102.95</v>
      </c>
      <c r="AC7385" s="11">
        <v>0.63</v>
      </c>
      <c r="AD7385" s="11">
        <v>16.71</v>
      </c>
    </row>
    <row r="7386" spans="1:30" x14ac:dyDescent="0.25">
      <c r="A7386" s="1">
        <v>2019</v>
      </c>
      <c r="B7386" s="1">
        <v>11</v>
      </c>
      <c r="C7386" s="1">
        <v>4</v>
      </c>
      <c r="D7386" s="3">
        <v>0.54166666666666663</v>
      </c>
      <c r="E7386" s="5">
        <v>7382</v>
      </c>
      <c r="G7386" s="15">
        <v>14.2</v>
      </c>
      <c r="H7386" s="15">
        <v>12.7</v>
      </c>
      <c r="I7386" s="15">
        <v>10.3</v>
      </c>
      <c r="J7386" s="15">
        <v>9.1999999999999993</v>
      </c>
      <c r="K7386" s="15">
        <v>10.7</v>
      </c>
      <c r="L7386" s="15">
        <v>14.4</v>
      </c>
      <c r="N7386" s="88">
        <v>9.6</v>
      </c>
      <c r="O7386" s="104">
        <v>8</v>
      </c>
      <c r="Q7386" s="11">
        <v>9</v>
      </c>
      <c r="R7386" s="11">
        <v>7.5</v>
      </c>
      <c r="S7386" s="11">
        <v>8</v>
      </c>
      <c r="T7386" s="11">
        <v>7.9</v>
      </c>
      <c r="U7386" s="11">
        <v>7.3</v>
      </c>
      <c r="V7386" s="11">
        <v>7.8</v>
      </c>
      <c r="W7386" s="11">
        <v>8.6</v>
      </c>
      <c r="X7386" s="11">
        <v>6.5</v>
      </c>
      <c r="Y7386" s="78"/>
      <c r="Z7386" s="11">
        <v>61.72</v>
      </c>
      <c r="AA7386" s="11">
        <v>140.06</v>
      </c>
      <c r="AB7386" s="11">
        <v>102.95</v>
      </c>
      <c r="AC7386" s="11">
        <v>0.63</v>
      </c>
      <c r="AD7386" s="11">
        <v>16.71</v>
      </c>
    </row>
    <row r="7387" spans="1:30" x14ac:dyDescent="0.25">
      <c r="A7387" s="1">
        <v>2019</v>
      </c>
      <c r="B7387" s="1">
        <v>11</v>
      </c>
      <c r="C7387" s="1">
        <v>4</v>
      </c>
      <c r="D7387" s="3">
        <v>0.58333333333333337</v>
      </c>
      <c r="E7387" s="5">
        <v>7383</v>
      </c>
      <c r="G7387" s="15">
        <v>14.4</v>
      </c>
      <c r="H7387" s="15">
        <v>13</v>
      </c>
      <c r="I7387" s="15">
        <v>10.199999999999999</v>
      </c>
      <c r="J7387" s="15">
        <v>9.1999999999999993</v>
      </c>
      <c r="K7387" s="15">
        <v>10.9</v>
      </c>
      <c r="L7387" s="15">
        <v>14.3</v>
      </c>
      <c r="N7387" s="88">
        <v>9.6</v>
      </c>
      <c r="O7387" s="104">
        <v>8</v>
      </c>
      <c r="Q7387" s="11">
        <v>9</v>
      </c>
      <c r="R7387" s="11">
        <v>7.5</v>
      </c>
      <c r="S7387" s="11">
        <v>8</v>
      </c>
      <c r="T7387" s="11">
        <v>7.9</v>
      </c>
      <c r="U7387" s="11">
        <v>7.3</v>
      </c>
      <c r="V7387" s="11">
        <v>7.8</v>
      </c>
      <c r="W7387" s="11">
        <v>8.6</v>
      </c>
      <c r="X7387" s="11">
        <v>6.5</v>
      </c>
      <c r="Y7387" s="78"/>
      <c r="Z7387" s="11">
        <v>61.72</v>
      </c>
      <c r="AA7387" s="11">
        <v>140.06</v>
      </c>
      <c r="AB7387" s="11">
        <v>102.95</v>
      </c>
      <c r="AC7387" s="11">
        <v>0.63</v>
      </c>
      <c r="AD7387" s="11">
        <v>16.71</v>
      </c>
    </row>
    <row r="7388" spans="1:30" x14ac:dyDescent="0.25">
      <c r="A7388" s="1">
        <v>2019</v>
      </c>
      <c r="B7388" s="1">
        <v>11</v>
      </c>
      <c r="C7388" s="1">
        <v>4</v>
      </c>
      <c r="D7388" s="3">
        <v>0.625</v>
      </c>
      <c r="E7388" s="5">
        <v>7384</v>
      </c>
      <c r="G7388" s="15">
        <v>14.6</v>
      </c>
      <c r="H7388" s="15">
        <v>13.3</v>
      </c>
      <c r="I7388" s="15">
        <v>10.1</v>
      </c>
      <c r="J7388" s="15">
        <v>9.1</v>
      </c>
      <c r="K7388" s="15">
        <v>10.9</v>
      </c>
      <c r="L7388" s="15">
        <v>14.2</v>
      </c>
      <c r="N7388" s="88">
        <v>9.6</v>
      </c>
      <c r="O7388" s="104">
        <v>8</v>
      </c>
      <c r="Q7388" s="11">
        <v>9</v>
      </c>
      <c r="R7388" s="11">
        <v>7.5</v>
      </c>
      <c r="S7388" s="11">
        <v>8</v>
      </c>
      <c r="T7388" s="11">
        <v>7.9</v>
      </c>
      <c r="U7388" s="11">
        <v>7.3</v>
      </c>
      <c r="V7388" s="11">
        <v>7.8</v>
      </c>
      <c r="W7388" s="11">
        <v>8.6</v>
      </c>
      <c r="X7388" s="11">
        <v>6.5</v>
      </c>
      <c r="Y7388" s="78"/>
      <c r="Z7388" s="11">
        <v>61.72</v>
      </c>
      <c r="AA7388" s="11">
        <v>140.06</v>
      </c>
      <c r="AB7388" s="11">
        <v>102.95</v>
      </c>
      <c r="AC7388" s="11">
        <v>0.63</v>
      </c>
      <c r="AD7388" s="11">
        <v>16.71</v>
      </c>
    </row>
    <row r="7389" spans="1:30" x14ac:dyDescent="0.25">
      <c r="A7389" s="1">
        <v>2019</v>
      </c>
      <c r="B7389" s="1">
        <v>11</v>
      </c>
      <c r="C7389" s="1">
        <v>4</v>
      </c>
      <c r="D7389" s="3">
        <v>0.66666666666666663</v>
      </c>
      <c r="E7389" s="5">
        <v>7385</v>
      </c>
      <c r="G7389" s="15">
        <v>14.6</v>
      </c>
      <c r="H7389" s="15">
        <v>13.1</v>
      </c>
      <c r="I7389" s="15">
        <v>10</v>
      </c>
      <c r="J7389" s="15">
        <v>8.1</v>
      </c>
      <c r="K7389" s="15">
        <v>11.6</v>
      </c>
      <c r="L7389" s="15">
        <v>13.3</v>
      </c>
      <c r="N7389" s="88">
        <v>9.6</v>
      </c>
      <c r="O7389" s="104">
        <v>8</v>
      </c>
      <c r="Q7389" s="11">
        <v>9</v>
      </c>
      <c r="R7389" s="11">
        <v>7.5</v>
      </c>
      <c r="S7389" s="11">
        <v>8</v>
      </c>
      <c r="T7389" s="11">
        <v>7.9</v>
      </c>
      <c r="U7389" s="11">
        <v>7.3</v>
      </c>
      <c r="V7389" s="11">
        <v>7.8</v>
      </c>
      <c r="W7389" s="11">
        <v>8.6</v>
      </c>
      <c r="X7389" s="11">
        <v>6.5</v>
      </c>
      <c r="Y7389" s="78"/>
      <c r="Z7389" s="11">
        <v>61.72</v>
      </c>
      <c r="AA7389" s="11">
        <v>140.06</v>
      </c>
      <c r="AB7389" s="11">
        <v>102.95</v>
      </c>
      <c r="AC7389" s="11">
        <v>0.63</v>
      </c>
      <c r="AD7389" s="11">
        <v>16.71</v>
      </c>
    </row>
    <row r="7390" spans="1:30" x14ac:dyDescent="0.25">
      <c r="A7390" s="1">
        <v>2019</v>
      </c>
      <c r="B7390" s="1">
        <v>11</v>
      </c>
      <c r="C7390" s="1">
        <v>4</v>
      </c>
      <c r="D7390" s="3">
        <v>0.70833333333333337</v>
      </c>
      <c r="E7390" s="5">
        <v>7386</v>
      </c>
      <c r="G7390" s="15">
        <v>14.5</v>
      </c>
      <c r="H7390" s="15">
        <v>12.9</v>
      </c>
      <c r="I7390" s="15">
        <v>9.8000000000000007</v>
      </c>
      <c r="J7390" s="15">
        <v>7.6</v>
      </c>
      <c r="K7390" s="15">
        <v>11.7</v>
      </c>
      <c r="L7390" s="15">
        <v>13.5</v>
      </c>
      <c r="N7390" s="88">
        <v>9.6</v>
      </c>
      <c r="O7390" s="104">
        <v>8</v>
      </c>
      <c r="Q7390" s="11">
        <v>9</v>
      </c>
      <c r="R7390" s="11">
        <v>7.5</v>
      </c>
      <c r="S7390" s="11">
        <v>8</v>
      </c>
      <c r="T7390" s="11">
        <v>7.9</v>
      </c>
      <c r="U7390" s="11">
        <v>7.3</v>
      </c>
      <c r="V7390" s="11">
        <v>7.8</v>
      </c>
      <c r="W7390" s="11">
        <v>8.6</v>
      </c>
      <c r="X7390" s="11">
        <v>6.5</v>
      </c>
      <c r="Y7390" s="78"/>
      <c r="Z7390" s="11">
        <v>61.72</v>
      </c>
      <c r="AA7390" s="11">
        <v>140.06</v>
      </c>
      <c r="AB7390" s="11">
        <v>102.95</v>
      </c>
      <c r="AC7390" s="11">
        <v>0.63</v>
      </c>
      <c r="AD7390" s="11">
        <v>16.71</v>
      </c>
    </row>
    <row r="7391" spans="1:30" x14ac:dyDescent="0.25">
      <c r="A7391" s="1">
        <v>2019</v>
      </c>
      <c r="B7391" s="1">
        <v>11</v>
      </c>
      <c r="C7391" s="1">
        <v>4</v>
      </c>
      <c r="D7391" s="3">
        <v>0.75</v>
      </c>
      <c r="E7391" s="5">
        <v>7387</v>
      </c>
      <c r="G7391" s="15">
        <v>14.3</v>
      </c>
      <c r="H7391" s="15">
        <v>12.9</v>
      </c>
      <c r="I7391" s="15">
        <v>9.6999999999999993</v>
      </c>
      <c r="J7391" s="15">
        <v>7.1</v>
      </c>
      <c r="K7391" s="15">
        <v>11.5</v>
      </c>
      <c r="L7391" s="15">
        <v>13.5</v>
      </c>
      <c r="N7391" s="88">
        <v>9.6</v>
      </c>
      <c r="O7391" s="104">
        <v>8</v>
      </c>
      <c r="Q7391" s="11">
        <v>9</v>
      </c>
      <c r="R7391" s="11">
        <v>7.5</v>
      </c>
      <c r="S7391" s="11">
        <v>8</v>
      </c>
      <c r="T7391" s="11">
        <v>7.9</v>
      </c>
      <c r="U7391" s="11">
        <v>7.3</v>
      </c>
      <c r="V7391" s="11">
        <v>7.8</v>
      </c>
      <c r="W7391" s="11">
        <v>8.6</v>
      </c>
      <c r="X7391" s="11">
        <v>6.5</v>
      </c>
      <c r="Y7391" s="78"/>
      <c r="Z7391" s="11">
        <v>61.72</v>
      </c>
      <c r="AA7391" s="11">
        <v>140.06</v>
      </c>
      <c r="AB7391" s="11">
        <v>102.95</v>
      </c>
      <c r="AC7391" s="11">
        <v>0.63</v>
      </c>
      <c r="AD7391" s="11">
        <v>16.71</v>
      </c>
    </row>
    <row r="7392" spans="1:30" x14ac:dyDescent="0.25">
      <c r="A7392" s="1">
        <v>2019</v>
      </c>
      <c r="B7392" s="1">
        <v>11</v>
      </c>
      <c r="C7392" s="1">
        <v>4</v>
      </c>
      <c r="D7392" s="3">
        <v>0.79166666666666663</v>
      </c>
      <c r="E7392" s="5">
        <v>7388</v>
      </c>
      <c r="G7392" s="15">
        <v>14.2</v>
      </c>
      <c r="H7392" s="15">
        <v>12.9</v>
      </c>
      <c r="I7392" s="15">
        <v>9.8000000000000007</v>
      </c>
      <c r="J7392" s="15">
        <v>6.8</v>
      </c>
      <c r="K7392" s="15">
        <v>10.9</v>
      </c>
      <c r="L7392" s="15">
        <v>13.5</v>
      </c>
      <c r="N7392" s="88">
        <v>9.6</v>
      </c>
      <c r="O7392" s="104">
        <v>8</v>
      </c>
      <c r="Q7392" s="11">
        <v>9</v>
      </c>
      <c r="R7392" s="11">
        <v>7.5</v>
      </c>
      <c r="S7392" s="11">
        <v>8</v>
      </c>
      <c r="T7392" s="11">
        <v>7.9</v>
      </c>
      <c r="U7392" s="11">
        <v>7.3</v>
      </c>
      <c r="V7392" s="11">
        <v>7.8</v>
      </c>
      <c r="W7392" s="11">
        <v>8.6</v>
      </c>
      <c r="X7392" s="11">
        <v>6.5</v>
      </c>
      <c r="Y7392" s="78"/>
      <c r="Z7392" s="11">
        <v>61.72</v>
      </c>
      <c r="AA7392" s="11">
        <v>140.06</v>
      </c>
      <c r="AB7392" s="11">
        <v>102.95</v>
      </c>
      <c r="AC7392" s="11">
        <v>0.63</v>
      </c>
      <c r="AD7392" s="11">
        <v>16.71</v>
      </c>
    </row>
    <row r="7393" spans="1:30" x14ac:dyDescent="0.25">
      <c r="A7393" s="1">
        <v>2019</v>
      </c>
      <c r="B7393" s="1">
        <v>11</v>
      </c>
      <c r="C7393" s="1">
        <v>4</v>
      </c>
      <c r="D7393" s="3">
        <v>0.83333333333333337</v>
      </c>
      <c r="E7393" s="5">
        <v>7389</v>
      </c>
      <c r="G7393" s="15">
        <v>13.8</v>
      </c>
      <c r="H7393" s="15">
        <v>12.7</v>
      </c>
      <c r="I7393" s="15">
        <v>10</v>
      </c>
      <c r="J7393" s="15">
        <v>6.5</v>
      </c>
      <c r="K7393" s="15">
        <v>10.4</v>
      </c>
      <c r="L7393" s="15">
        <v>13</v>
      </c>
      <c r="N7393" s="88">
        <v>9.6</v>
      </c>
      <c r="O7393" s="104">
        <v>8</v>
      </c>
      <c r="Q7393" s="11">
        <v>9</v>
      </c>
      <c r="R7393" s="11">
        <v>7.5</v>
      </c>
      <c r="S7393" s="11">
        <v>8</v>
      </c>
      <c r="T7393" s="11">
        <v>7.9</v>
      </c>
      <c r="U7393" s="11">
        <v>7.3</v>
      </c>
      <c r="V7393" s="11">
        <v>7.8</v>
      </c>
      <c r="W7393" s="11">
        <v>8.6</v>
      </c>
      <c r="X7393" s="11">
        <v>6.5</v>
      </c>
      <c r="Y7393" s="78"/>
      <c r="Z7393" s="11">
        <v>61.72</v>
      </c>
      <c r="AA7393" s="11">
        <v>140.06</v>
      </c>
      <c r="AB7393" s="11">
        <v>102.95</v>
      </c>
      <c r="AC7393" s="11">
        <v>0.63</v>
      </c>
      <c r="AD7393" s="11">
        <v>16.71</v>
      </c>
    </row>
    <row r="7394" spans="1:30" x14ac:dyDescent="0.25">
      <c r="A7394" s="1">
        <v>2019</v>
      </c>
      <c r="B7394" s="1">
        <v>11</v>
      </c>
      <c r="C7394" s="1">
        <v>4</v>
      </c>
      <c r="D7394" s="3">
        <v>0.875</v>
      </c>
      <c r="E7394" s="5">
        <v>7390</v>
      </c>
      <c r="G7394" s="15">
        <v>12.7</v>
      </c>
      <c r="H7394" s="15">
        <v>12</v>
      </c>
      <c r="I7394" s="15">
        <v>9.6</v>
      </c>
      <c r="J7394" s="15">
        <v>6.3</v>
      </c>
      <c r="K7394" s="15">
        <v>9.9</v>
      </c>
      <c r="L7394" s="15">
        <v>12.7</v>
      </c>
      <c r="N7394" s="88">
        <v>9.6</v>
      </c>
      <c r="O7394" s="104">
        <v>8</v>
      </c>
      <c r="Q7394" s="11">
        <v>9</v>
      </c>
      <c r="R7394" s="11">
        <v>7.5</v>
      </c>
      <c r="S7394" s="11">
        <v>8</v>
      </c>
      <c r="T7394" s="11">
        <v>7.9</v>
      </c>
      <c r="U7394" s="11">
        <v>7.3</v>
      </c>
      <c r="V7394" s="11">
        <v>7.8</v>
      </c>
      <c r="W7394" s="11">
        <v>8.6</v>
      </c>
      <c r="X7394" s="11">
        <v>6.5</v>
      </c>
      <c r="Y7394" s="78"/>
      <c r="Z7394" s="11">
        <v>61.72</v>
      </c>
      <c r="AA7394" s="11">
        <v>140.06</v>
      </c>
      <c r="AB7394" s="11">
        <v>102.95</v>
      </c>
      <c r="AC7394" s="11">
        <v>0.63</v>
      </c>
      <c r="AD7394" s="11">
        <v>16.71</v>
      </c>
    </row>
    <row r="7395" spans="1:30" x14ac:dyDescent="0.25">
      <c r="A7395" s="1">
        <v>2019</v>
      </c>
      <c r="B7395" s="1">
        <v>11</v>
      </c>
      <c r="C7395" s="1">
        <v>4</v>
      </c>
      <c r="D7395" s="3">
        <v>0.91666666666666663</v>
      </c>
      <c r="E7395" s="5">
        <v>7391</v>
      </c>
      <c r="G7395" s="15">
        <v>12.3</v>
      </c>
      <c r="H7395" s="15">
        <v>11.5</v>
      </c>
      <c r="I7395" s="15">
        <v>9.8000000000000007</v>
      </c>
      <c r="J7395" s="15">
        <v>6.1</v>
      </c>
      <c r="K7395" s="15">
        <v>9.4</v>
      </c>
      <c r="L7395" s="15">
        <v>12.5</v>
      </c>
      <c r="N7395" s="88">
        <v>9.6</v>
      </c>
      <c r="O7395" s="104">
        <v>8</v>
      </c>
      <c r="Q7395" s="11">
        <v>9</v>
      </c>
      <c r="R7395" s="11">
        <v>7.5</v>
      </c>
      <c r="S7395" s="11">
        <v>8</v>
      </c>
      <c r="T7395" s="11">
        <v>7.9</v>
      </c>
      <c r="U7395" s="11">
        <v>7.3</v>
      </c>
      <c r="V7395" s="11">
        <v>7.8</v>
      </c>
      <c r="W7395" s="11">
        <v>8.6</v>
      </c>
      <c r="X7395" s="11">
        <v>6.5</v>
      </c>
      <c r="Y7395" s="78"/>
      <c r="Z7395" s="11">
        <v>61.72</v>
      </c>
      <c r="AA7395" s="11">
        <v>140.06</v>
      </c>
      <c r="AB7395" s="11">
        <v>102.95</v>
      </c>
      <c r="AC7395" s="11">
        <v>0.63</v>
      </c>
      <c r="AD7395" s="11">
        <v>16.71</v>
      </c>
    </row>
    <row r="7396" spans="1:30" x14ac:dyDescent="0.25">
      <c r="A7396" s="1">
        <v>2019</v>
      </c>
      <c r="B7396" s="1">
        <v>11</v>
      </c>
      <c r="C7396" s="1">
        <v>4</v>
      </c>
      <c r="D7396" s="3">
        <v>0.95833333333333337</v>
      </c>
      <c r="E7396" s="5">
        <v>7392</v>
      </c>
      <c r="G7396" s="15">
        <v>12.1</v>
      </c>
      <c r="H7396" s="15">
        <v>11.5</v>
      </c>
      <c r="I7396" s="15">
        <v>10.9</v>
      </c>
      <c r="J7396" s="15">
        <v>5.9</v>
      </c>
      <c r="K7396" s="15">
        <v>8.8000000000000007</v>
      </c>
      <c r="L7396" s="15">
        <v>12.3</v>
      </c>
      <c r="N7396" s="88">
        <v>9.6</v>
      </c>
      <c r="O7396" s="104">
        <v>8</v>
      </c>
      <c r="Q7396" s="11">
        <v>9</v>
      </c>
      <c r="R7396" s="11">
        <v>7.5</v>
      </c>
      <c r="S7396" s="11">
        <v>8</v>
      </c>
      <c r="T7396" s="11">
        <v>7.9</v>
      </c>
      <c r="U7396" s="11">
        <v>7.3</v>
      </c>
      <c r="V7396" s="11">
        <v>7.8</v>
      </c>
      <c r="W7396" s="11">
        <v>8.6</v>
      </c>
      <c r="X7396" s="11">
        <v>6.5</v>
      </c>
      <c r="Y7396" s="78"/>
      <c r="Z7396" s="11">
        <v>61.72</v>
      </c>
      <c r="AA7396" s="11">
        <v>140.06</v>
      </c>
      <c r="AB7396" s="11">
        <v>102.95</v>
      </c>
      <c r="AC7396" s="11">
        <v>0.63</v>
      </c>
      <c r="AD7396" s="11">
        <v>16.71</v>
      </c>
    </row>
    <row r="7397" spans="1:30" x14ac:dyDescent="0.25">
      <c r="A7397" s="1">
        <v>2019</v>
      </c>
      <c r="B7397" s="1">
        <v>11</v>
      </c>
      <c r="C7397" s="1">
        <v>5</v>
      </c>
      <c r="D7397" s="3">
        <v>0</v>
      </c>
      <c r="E7397" s="5">
        <v>7393</v>
      </c>
      <c r="G7397" s="15">
        <v>11.7</v>
      </c>
      <c r="H7397" s="15">
        <v>11.3</v>
      </c>
      <c r="I7397" s="15">
        <v>10.6</v>
      </c>
      <c r="J7397" s="15">
        <v>5.5</v>
      </c>
      <c r="K7397" s="15">
        <v>8.6999999999999993</v>
      </c>
      <c r="L7397" s="15">
        <v>12.2</v>
      </c>
      <c r="N7397" s="88">
        <v>9.8000000000000007</v>
      </c>
      <c r="O7397" s="104">
        <v>9.8000000000000007</v>
      </c>
      <c r="Q7397" s="11">
        <v>9.1</v>
      </c>
      <c r="R7397" s="11">
        <v>8</v>
      </c>
      <c r="S7397" s="11">
        <v>8.1999999999999993</v>
      </c>
      <c r="T7397" s="11">
        <v>8.4</v>
      </c>
      <c r="U7397" s="11">
        <v>8.3000000000000007</v>
      </c>
      <c r="V7397" s="11">
        <v>8.6999999999999993</v>
      </c>
      <c r="W7397" s="11">
        <v>9.3000000000000007</v>
      </c>
      <c r="X7397" s="11">
        <v>6.8</v>
      </c>
      <c r="Y7397" s="78"/>
      <c r="Z7397" s="11">
        <v>65.44</v>
      </c>
      <c r="AA7397" s="11">
        <v>137.88</v>
      </c>
      <c r="AB7397" s="11">
        <v>103.83</v>
      </c>
      <c r="AC7397" s="11">
        <v>0.47</v>
      </c>
      <c r="AD7397" s="11">
        <v>28.15</v>
      </c>
    </row>
    <row r="7398" spans="1:30" x14ac:dyDescent="0.25">
      <c r="A7398" s="1">
        <v>2019</v>
      </c>
      <c r="B7398" s="1">
        <v>11</v>
      </c>
      <c r="C7398" s="1">
        <v>5</v>
      </c>
      <c r="D7398" s="3">
        <v>4.1666666666666664E-2</v>
      </c>
      <c r="E7398" s="5">
        <v>7394</v>
      </c>
      <c r="G7398" s="15">
        <v>11.4</v>
      </c>
      <c r="H7398" s="15">
        <v>11.1</v>
      </c>
      <c r="I7398" s="15">
        <v>10.199999999999999</v>
      </c>
      <c r="J7398" s="15">
        <v>5.3</v>
      </c>
      <c r="K7398" s="15">
        <v>10.6</v>
      </c>
      <c r="L7398" s="15">
        <v>11.7</v>
      </c>
      <c r="N7398" s="88">
        <v>9.8000000000000007</v>
      </c>
      <c r="O7398" s="104">
        <v>9.8000000000000007</v>
      </c>
      <c r="Q7398" s="11">
        <v>9.1</v>
      </c>
      <c r="R7398" s="11">
        <v>8</v>
      </c>
      <c r="S7398" s="11">
        <v>8.1999999999999993</v>
      </c>
      <c r="T7398" s="11">
        <v>8.4</v>
      </c>
      <c r="U7398" s="11">
        <v>8.3000000000000007</v>
      </c>
      <c r="V7398" s="11">
        <v>8.6999999999999993</v>
      </c>
      <c r="W7398" s="11">
        <v>9.3000000000000007</v>
      </c>
      <c r="X7398" s="11">
        <v>6.8</v>
      </c>
      <c r="Y7398" s="78"/>
      <c r="Z7398" s="11">
        <v>65.44</v>
      </c>
      <c r="AA7398" s="11">
        <v>137.88</v>
      </c>
      <c r="AB7398" s="11">
        <v>103.83</v>
      </c>
      <c r="AC7398" s="11">
        <v>0.47</v>
      </c>
      <c r="AD7398" s="11">
        <v>28.15</v>
      </c>
    </row>
    <row r="7399" spans="1:30" x14ac:dyDescent="0.25">
      <c r="A7399" s="1">
        <v>2019</v>
      </c>
      <c r="B7399" s="1">
        <v>11</v>
      </c>
      <c r="C7399" s="1">
        <v>5</v>
      </c>
      <c r="D7399" s="3">
        <v>8.3333333333333329E-2</v>
      </c>
      <c r="E7399" s="5">
        <v>7395</v>
      </c>
      <c r="G7399" s="15">
        <v>10.9</v>
      </c>
      <c r="H7399" s="15">
        <v>10.9</v>
      </c>
      <c r="I7399" s="15">
        <v>10</v>
      </c>
      <c r="J7399" s="15">
        <v>5.0999999999999996</v>
      </c>
      <c r="K7399" s="15">
        <v>9</v>
      </c>
      <c r="L7399" s="15">
        <v>11.3</v>
      </c>
      <c r="N7399" s="88">
        <v>9.8000000000000007</v>
      </c>
      <c r="O7399" s="104">
        <v>9.8000000000000007</v>
      </c>
      <c r="Q7399" s="11">
        <v>9.1</v>
      </c>
      <c r="R7399" s="11">
        <v>8</v>
      </c>
      <c r="S7399" s="11">
        <v>8.1999999999999993</v>
      </c>
      <c r="T7399" s="11">
        <v>8.4</v>
      </c>
      <c r="U7399" s="11">
        <v>8.3000000000000007</v>
      </c>
      <c r="V7399" s="11">
        <v>8.6999999999999993</v>
      </c>
      <c r="W7399" s="11">
        <v>9.3000000000000007</v>
      </c>
      <c r="X7399" s="11">
        <v>6.8</v>
      </c>
      <c r="Y7399" s="78"/>
      <c r="Z7399" s="11">
        <v>65.44</v>
      </c>
      <c r="AA7399" s="11">
        <v>137.88</v>
      </c>
      <c r="AB7399" s="11">
        <v>103.83</v>
      </c>
      <c r="AC7399" s="11">
        <v>0.47</v>
      </c>
      <c r="AD7399" s="11">
        <v>28.15</v>
      </c>
    </row>
    <row r="7400" spans="1:30" x14ac:dyDescent="0.25">
      <c r="A7400" s="1">
        <v>2019</v>
      </c>
      <c r="B7400" s="1">
        <v>11</v>
      </c>
      <c r="C7400" s="1">
        <v>5</v>
      </c>
      <c r="D7400" s="3">
        <v>0.125</v>
      </c>
      <c r="E7400" s="5">
        <v>7396</v>
      </c>
      <c r="G7400" s="15">
        <v>10.7</v>
      </c>
      <c r="H7400" s="15">
        <v>10.4</v>
      </c>
      <c r="I7400" s="15">
        <v>9.9</v>
      </c>
      <c r="J7400" s="15">
        <v>5.0999999999999996</v>
      </c>
      <c r="K7400" s="15">
        <v>8.5</v>
      </c>
      <c r="L7400" s="15">
        <v>10.8</v>
      </c>
      <c r="N7400" s="88">
        <v>9.8000000000000007</v>
      </c>
      <c r="O7400" s="104">
        <v>9.8000000000000007</v>
      </c>
      <c r="Q7400" s="11">
        <v>9.1</v>
      </c>
      <c r="R7400" s="11">
        <v>8</v>
      </c>
      <c r="S7400" s="11">
        <v>8.1999999999999993</v>
      </c>
      <c r="T7400" s="11">
        <v>8.4</v>
      </c>
      <c r="U7400" s="11">
        <v>8.3000000000000007</v>
      </c>
      <c r="V7400" s="11">
        <v>8.6999999999999993</v>
      </c>
      <c r="W7400" s="11">
        <v>9.3000000000000007</v>
      </c>
      <c r="X7400" s="11">
        <v>6.8</v>
      </c>
      <c r="Y7400" s="78"/>
      <c r="Z7400" s="11">
        <v>65.44</v>
      </c>
      <c r="AA7400" s="11">
        <v>137.88</v>
      </c>
      <c r="AB7400" s="11">
        <v>103.83</v>
      </c>
      <c r="AC7400" s="11">
        <v>0.47</v>
      </c>
      <c r="AD7400" s="11">
        <v>28.15</v>
      </c>
    </row>
    <row r="7401" spans="1:30" x14ac:dyDescent="0.25">
      <c r="A7401" s="1">
        <v>2019</v>
      </c>
      <c r="B7401" s="1">
        <v>11</v>
      </c>
      <c r="C7401" s="1">
        <v>5</v>
      </c>
      <c r="D7401" s="3">
        <v>0.16666666666666666</v>
      </c>
      <c r="E7401" s="5">
        <v>7397</v>
      </c>
      <c r="G7401" s="15">
        <v>10.4</v>
      </c>
      <c r="H7401" s="15">
        <v>10</v>
      </c>
      <c r="I7401" s="15">
        <v>9.8000000000000007</v>
      </c>
      <c r="J7401" s="15">
        <v>4.9000000000000004</v>
      </c>
      <c r="K7401" s="15">
        <v>8.3000000000000007</v>
      </c>
      <c r="L7401" s="15">
        <v>10.4</v>
      </c>
      <c r="N7401" s="88">
        <v>9.8000000000000007</v>
      </c>
      <c r="O7401" s="104">
        <v>9.8000000000000007</v>
      </c>
      <c r="Q7401" s="11">
        <v>9.1</v>
      </c>
      <c r="R7401" s="11">
        <v>8</v>
      </c>
      <c r="S7401" s="11">
        <v>8.1999999999999993</v>
      </c>
      <c r="T7401" s="11">
        <v>8.4</v>
      </c>
      <c r="U7401" s="11">
        <v>8.3000000000000007</v>
      </c>
      <c r="V7401" s="11">
        <v>8.6999999999999993</v>
      </c>
      <c r="W7401" s="11">
        <v>9.3000000000000007</v>
      </c>
      <c r="X7401" s="11">
        <v>6.8</v>
      </c>
      <c r="Y7401" s="78"/>
      <c r="Z7401" s="11">
        <v>65.44</v>
      </c>
      <c r="AA7401" s="11">
        <v>137.88</v>
      </c>
      <c r="AB7401" s="11">
        <v>103.83</v>
      </c>
      <c r="AC7401" s="11">
        <v>0.47</v>
      </c>
      <c r="AD7401" s="11">
        <v>28.15</v>
      </c>
    </row>
    <row r="7402" spans="1:30" x14ac:dyDescent="0.25">
      <c r="A7402" s="1">
        <v>2019</v>
      </c>
      <c r="B7402" s="1">
        <v>11</v>
      </c>
      <c r="C7402" s="1">
        <v>5</v>
      </c>
      <c r="D7402" s="3">
        <v>0.20833333333333334</v>
      </c>
      <c r="E7402" s="5">
        <v>7398</v>
      </c>
      <c r="G7402" s="15">
        <v>10.199999999999999</v>
      </c>
      <c r="H7402" s="15">
        <v>9.6</v>
      </c>
      <c r="I7402" s="15">
        <v>9.9</v>
      </c>
      <c r="J7402" s="15">
        <v>4.7</v>
      </c>
      <c r="K7402" s="15">
        <v>7.9</v>
      </c>
      <c r="L7402" s="15">
        <v>9.5</v>
      </c>
      <c r="N7402" s="88">
        <v>9.8000000000000007</v>
      </c>
      <c r="O7402" s="104">
        <v>9.8000000000000007</v>
      </c>
      <c r="Q7402" s="11">
        <v>9.1</v>
      </c>
      <c r="R7402" s="11">
        <v>8</v>
      </c>
      <c r="S7402" s="11">
        <v>8.1999999999999993</v>
      </c>
      <c r="T7402" s="11">
        <v>8.4</v>
      </c>
      <c r="U7402" s="11">
        <v>8.3000000000000007</v>
      </c>
      <c r="V7402" s="11">
        <v>8.6999999999999993</v>
      </c>
      <c r="W7402" s="11">
        <v>9.3000000000000007</v>
      </c>
      <c r="X7402" s="11">
        <v>6.8</v>
      </c>
      <c r="Y7402" s="78"/>
      <c r="Z7402" s="11">
        <v>65.44</v>
      </c>
      <c r="AA7402" s="11">
        <v>137.88</v>
      </c>
      <c r="AB7402" s="11">
        <v>103.83</v>
      </c>
      <c r="AC7402" s="11">
        <v>0.47</v>
      </c>
      <c r="AD7402" s="11">
        <v>28.15</v>
      </c>
    </row>
    <row r="7403" spans="1:30" x14ac:dyDescent="0.25">
      <c r="A7403" s="1">
        <v>2019</v>
      </c>
      <c r="B7403" s="1">
        <v>11</v>
      </c>
      <c r="C7403" s="1">
        <v>5</v>
      </c>
      <c r="D7403" s="3">
        <v>0.25</v>
      </c>
      <c r="E7403" s="5">
        <v>7399</v>
      </c>
      <c r="G7403" s="15">
        <v>10.3</v>
      </c>
      <c r="H7403" s="15">
        <v>9.4</v>
      </c>
      <c r="I7403" s="15">
        <v>9.5</v>
      </c>
      <c r="J7403" s="15">
        <v>4.7</v>
      </c>
      <c r="K7403" s="15">
        <v>9.9</v>
      </c>
      <c r="L7403" s="15">
        <v>9.4</v>
      </c>
      <c r="N7403" s="88">
        <v>9.8000000000000007</v>
      </c>
      <c r="O7403" s="104">
        <v>9.8000000000000007</v>
      </c>
      <c r="Q7403" s="11">
        <v>9.1</v>
      </c>
      <c r="R7403" s="11">
        <v>8</v>
      </c>
      <c r="S7403" s="11">
        <v>8.1999999999999993</v>
      </c>
      <c r="T7403" s="11">
        <v>8.4</v>
      </c>
      <c r="U7403" s="11">
        <v>8.3000000000000007</v>
      </c>
      <c r="V7403" s="11">
        <v>8.6999999999999993</v>
      </c>
      <c r="W7403" s="11">
        <v>9.3000000000000007</v>
      </c>
      <c r="X7403" s="11">
        <v>6.8</v>
      </c>
      <c r="Y7403" s="78"/>
      <c r="Z7403" s="11">
        <v>65.44</v>
      </c>
      <c r="AA7403" s="11">
        <v>137.88</v>
      </c>
      <c r="AB7403" s="11">
        <v>103.83</v>
      </c>
      <c r="AC7403" s="11">
        <v>0.47</v>
      </c>
      <c r="AD7403" s="11">
        <v>28.15</v>
      </c>
    </row>
    <row r="7404" spans="1:30" x14ac:dyDescent="0.25">
      <c r="A7404" s="1">
        <v>2019</v>
      </c>
      <c r="B7404" s="1">
        <v>11</v>
      </c>
      <c r="C7404" s="1">
        <v>5</v>
      </c>
      <c r="D7404" s="3">
        <v>0.29166666666666669</v>
      </c>
      <c r="E7404" s="5">
        <v>7400</v>
      </c>
      <c r="G7404" s="15">
        <v>10</v>
      </c>
      <c r="H7404" s="15">
        <v>9.9</v>
      </c>
      <c r="I7404" s="15">
        <v>9.4</v>
      </c>
      <c r="J7404" s="15">
        <v>4.8</v>
      </c>
      <c r="K7404" s="15">
        <v>9.6999999999999993</v>
      </c>
      <c r="L7404" s="15">
        <v>9.6</v>
      </c>
      <c r="N7404" s="88">
        <v>9.8000000000000007</v>
      </c>
      <c r="O7404" s="104">
        <v>9.8000000000000007</v>
      </c>
      <c r="Q7404" s="11">
        <v>9.1</v>
      </c>
      <c r="R7404" s="11">
        <v>8</v>
      </c>
      <c r="S7404" s="11">
        <v>8.1999999999999993</v>
      </c>
      <c r="T7404" s="11">
        <v>8.4</v>
      </c>
      <c r="U7404" s="11">
        <v>8.3000000000000007</v>
      </c>
      <c r="V7404" s="11">
        <v>8.6999999999999993</v>
      </c>
      <c r="W7404" s="11">
        <v>9.3000000000000007</v>
      </c>
      <c r="X7404" s="11">
        <v>6.8</v>
      </c>
      <c r="Y7404" s="78"/>
      <c r="Z7404" s="11">
        <v>65.44</v>
      </c>
      <c r="AA7404" s="11">
        <v>137.88</v>
      </c>
      <c r="AB7404" s="11">
        <v>103.83</v>
      </c>
      <c r="AC7404" s="11">
        <v>0.47</v>
      </c>
      <c r="AD7404" s="11">
        <v>28.15</v>
      </c>
    </row>
    <row r="7405" spans="1:30" x14ac:dyDescent="0.25">
      <c r="A7405" s="1">
        <v>2019</v>
      </c>
      <c r="B7405" s="1">
        <v>11</v>
      </c>
      <c r="C7405" s="1">
        <v>5</v>
      </c>
      <c r="D7405" s="3">
        <v>0.33333333333333331</v>
      </c>
      <c r="E7405" s="5">
        <v>7401</v>
      </c>
      <c r="G7405" s="15">
        <v>10.7</v>
      </c>
      <c r="H7405" s="15">
        <v>10.6</v>
      </c>
      <c r="I7405" s="15">
        <v>9.8000000000000007</v>
      </c>
      <c r="J7405" s="15">
        <v>4.9000000000000004</v>
      </c>
      <c r="K7405" s="15">
        <v>9.4</v>
      </c>
      <c r="L7405" s="15">
        <v>9.9</v>
      </c>
      <c r="N7405" s="88">
        <v>9.8000000000000007</v>
      </c>
      <c r="O7405" s="104">
        <v>9.8000000000000007</v>
      </c>
      <c r="Q7405" s="11">
        <v>9.1</v>
      </c>
      <c r="R7405" s="11">
        <v>8</v>
      </c>
      <c r="S7405" s="11">
        <v>8.1999999999999993</v>
      </c>
      <c r="T7405" s="11">
        <v>8.4</v>
      </c>
      <c r="U7405" s="11">
        <v>8.3000000000000007</v>
      </c>
      <c r="V7405" s="11">
        <v>8.6999999999999993</v>
      </c>
      <c r="W7405" s="11">
        <v>9.3000000000000007</v>
      </c>
      <c r="X7405" s="11">
        <v>6.8</v>
      </c>
      <c r="Y7405" s="78"/>
      <c r="Z7405" s="11">
        <v>65.44</v>
      </c>
      <c r="AA7405" s="11">
        <v>137.88</v>
      </c>
      <c r="AB7405" s="11">
        <v>103.83</v>
      </c>
      <c r="AC7405" s="11">
        <v>0.47</v>
      </c>
      <c r="AD7405" s="11">
        <v>28.15</v>
      </c>
    </row>
    <row r="7406" spans="1:30" x14ac:dyDescent="0.25">
      <c r="A7406" s="1">
        <v>2019</v>
      </c>
      <c r="B7406" s="1">
        <v>11</v>
      </c>
      <c r="C7406" s="1">
        <v>5</v>
      </c>
      <c r="D7406" s="3">
        <v>0.375</v>
      </c>
      <c r="E7406" s="5">
        <v>7402</v>
      </c>
      <c r="G7406" s="15">
        <v>10.9</v>
      </c>
      <c r="H7406" s="15">
        <v>10.9</v>
      </c>
      <c r="I7406" s="15">
        <v>9.9</v>
      </c>
      <c r="J7406" s="15">
        <v>5</v>
      </c>
      <c r="K7406" s="15">
        <v>9.4</v>
      </c>
      <c r="L7406" s="15">
        <v>10.199999999999999</v>
      </c>
      <c r="N7406" s="88">
        <v>9.8000000000000007</v>
      </c>
      <c r="O7406" s="104">
        <v>9.8000000000000007</v>
      </c>
      <c r="Q7406" s="11">
        <v>9.1</v>
      </c>
      <c r="R7406" s="11">
        <v>8</v>
      </c>
      <c r="S7406" s="11">
        <v>8.1999999999999993</v>
      </c>
      <c r="T7406" s="11">
        <v>8.4</v>
      </c>
      <c r="U7406" s="11">
        <v>8.3000000000000007</v>
      </c>
      <c r="V7406" s="11">
        <v>8.6999999999999993</v>
      </c>
      <c r="W7406" s="11">
        <v>9.3000000000000007</v>
      </c>
      <c r="X7406" s="11">
        <v>6.8</v>
      </c>
      <c r="Y7406" s="78"/>
      <c r="Z7406" s="11">
        <v>65.44</v>
      </c>
      <c r="AA7406" s="11">
        <v>137.88</v>
      </c>
      <c r="AB7406" s="11">
        <v>103.83</v>
      </c>
      <c r="AC7406" s="11">
        <v>0.47</v>
      </c>
      <c r="AD7406" s="11">
        <v>28.15</v>
      </c>
    </row>
    <row r="7407" spans="1:30" x14ac:dyDescent="0.25">
      <c r="A7407" s="1">
        <v>2019</v>
      </c>
      <c r="B7407" s="1">
        <v>11</v>
      </c>
      <c r="C7407" s="1">
        <v>5</v>
      </c>
      <c r="D7407" s="3">
        <v>0.41666666666666669</v>
      </c>
      <c r="E7407" s="5">
        <v>7403</v>
      </c>
      <c r="G7407" s="15">
        <v>11.1</v>
      </c>
      <c r="H7407" s="15">
        <v>11</v>
      </c>
      <c r="I7407" s="15">
        <v>10.1</v>
      </c>
      <c r="J7407" s="15">
        <v>5.2</v>
      </c>
      <c r="K7407" s="15">
        <v>9.5</v>
      </c>
      <c r="L7407" s="15">
        <v>10.4</v>
      </c>
      <c r="N7407" s="88">
        <v>9.8000000000000007</v>
      </c>
      <c r="O7407" s="104">
        <v>9.8000000000000007</v>
      </c>
      <c r="Q7407" s="11">
        <v>9.1</v>
      </c>
      <c r="R7407" s="11">
        <v>8</v>
      </c>
      <c r="S7407" s="11">
        <v>8.1999999999999993</v>
      </c>
      <c r="T7407" s="11">
        <v>8.4</v>
      </c>
      <c r="U7407" s="11">
        <v>8.3000000000000007</v>
      </c>
      <c r="V7407" s="11">
        <v>8.6999999999999993</v>
      </c>
      <c r="W7407" s="11">
        <v>9.3000000000000007</v>
      </c>
      <c r="X7407" s="11">
        <v>6.8</v>
      </c>
      <c r="Y7407" s="78"/>
      <c r="Z7407" s="11">
        <v>65.44</v>
      </c>
      <c r="AA7407" s="11">
        <v>137.88</v>
      </c>
      <c r="AB7407" s="11">
        <v>103.83</v>
      </c>
      <c r="AC7407" s="11">
        <v>0.47</v>
      </c>
      <c r="AD7407" s="11">
        <v>28.15</v>
      </c>
    </row>
    <row r="7408" spans="1:30" x14ac:dyDescent="0.25">
      <c r="A7408" s="1">
        <v>2019</v>
      </c>
      <c r="B7408" s="1">
        <v>11</v>
      </c>
      <c r="C7408" s="1">
        <v>5</v>
      </c>
      <c r="D7408" s="3">
        <v>0.45833333333333331</v>
      </c>
      <c r="E7408" s="5">
        <v>7404</v>
      </c>
      <c r="G7408" s="15">
        <v>11.3</v>
      </c>
      <c r="H7408" s="15">
        <v>11.3</v>
      </c>
      <c r="I7408" s="15">
        <v>10.199999999999999</v>
      </c>
      <c r="J7408" s="15">
        <v>5.5</v>
      </c>
      <c r="K7408" s="15">
        <v>9.9</v>
      </c>
      <c r="L7408" s="15">
        <v>10.4</v>
      </c>
      <c r="N7408" s="88">
        <v>9.8000000000000007</v>
      </c>
      <c r="O7408" s="104">
        <v>9.8000000000000007</v>
      </c>
      <c r="Q7408" s="11">
        <v>9.1</v>
      </c>
      <c r="R7408" s="11">
        <v>8</v>
      </c>
      <c r="S7408" s="11">
        <v>8.1999999999999993</v>
      </c>
      <c r="T7408" s="11">
        <v>8.4</v>
      </c>
      <c r="U7408" s="11">
        <v>8.3000000000000007</v>
      </c>
      <c r="V7408" s="11">
        <v>8.6999999999999993</v>
      </c>
      <c r="W7408" s="11">
        <v>9.3000000000000007</v>
      </c>
      <c r="X7408" s="11">
        <v>6.8</v>
      </c>
      <c r="Y7408" s="78"/>
      <c r="Z7408" s="11">
        <v>65.44</v>
      </c>
      <c r="AA7408" s="11">
        <v>137.88</v>
      </c>
      <c r="AB7408" s="11">
        <v>103.83</v>
      </c>
      <c r="AC7408" s="11">
        <v>0.47</v>
      </c>
      <c r="AD7408" s="11">
        <v>28.15</v>
      </c>
    </row>
    <row r="7409" spans="1:30" x14ac:dyDescent="0.25">
      <c r="A7409" s="1">
        <v>2019</v>
      </c>
      <c r="B7409" s="1">
        <v>11</v>
      </c>
      <c r="C7409" s="1">
        <v>5</v>
      </c>
      <c r="D7409" s="3">
        <v>0.5</v>
      </c>
      <c r="E7409" s="5">
        <v>7405</v>
      </c>
      <c r="G7409" s="15">
        <v>11.1</v>
      </c>
      <c r="H7409" s="15">
        <v>11.5</v>
      </c>
      <c r="I7409" s="15">
        <v>10.5</v>
      </c>
      <c r="J7409" s="15">
        <v>5.7</v>
      </c>
      <c r="K7409" s="15">
        <v>9.9</v>
      </c>
      <c r="L7409" s="15">
        <v>10.6</v>
      </c>
      <c r="N7409" s="88">
        <v>9.8000000000000007</v>
      </c>
      <c r="O7409" s="104">
        <v>9.8000000000000007</v>
      </c>
      <c r="Q7409" s="11">
        <v>9.1</v>
      </c>
      <c r="R7409" s="11">
        <v>8</v>
      </c>
      <c r="S7409" s="11">
        <v>8.1999999999999993</v>
      </c>
      <c r="T7409" s="11">
        <v>8.4</v>
      </c>
      <c r="U7409" s="11">
        <v>8.3000000000000007</v>
      </c>
      <c r="V7409" s="11">
        <v>8.6999999999999993</v>
      </c>
      <c r="W7409" s="11">
        <v>9.3000000000000007</v>
      </c>
      <c r="X7409" s="11">
        <v>6.8</v>
      </c>
      <c r="Y7409" s="78"/>
      <c r="Z7409" s="11">
        <v>65.44</v>
      </c>
      <c r="AA7409" s="11">
        <v>137.88</v>
      </c>
      <c r="AB7409" s="11">
        <v>103.83</v>
      </c>
      <c r="AC7409" s="11">
        <v>0.47</v>
      </c>
      <c r="AD7409" s="11">
        <v>28.15</v>
      </c>
    </row>
    <row r="7410" spans="1:30" x14ac:dyDescent="0.25">
      <c r="A7410" s="1">
        <v>2019</v>
      </c>
      <c r="B7410" s="1">
        <v>11</v>
      </c>
      <c r="C7410" s="1">
        <v>5</v>
      </c>
      <c r="D7410" s="3">
        <v>0.54166666666666663</v>
      </c>
      <c r="E7410" s="5">
        <v>7406</v>
      </c>
      <c r="G7410" s="15">
        <v>11.1</v>
      </c>
      <c r="H7410" s="15">
        <v>11</v>
      </c>
      <c r="I7410" s="15">
        <v>10.3</v>
      </c>
      <c r="J7410" s="15">
        <v>5.4</v>
      </c>
      <c r="K7410" s="15">
        <v>10.199999999999999</v>
      </c>
      <c r="L7410" s="15">
        <v>10.3</v>
      </c>
      <c r="N7410" s="88">
        <v>9.8000000000000007</v>
      </c>
      <c r="O7410" s="104">
        <v>9.8000000000000007</v>
      </c>
      <c r="Q7410" s="11">
        <v>9.1</v>
      </c>
      <c r="R7410" s="11">
        <v>8</v>
      </c>
      <c r="S7410" s="11">
        <v>8.1999999999999993</v>
      </c>
      <c r="T7410" s="11">
        <v>8.4</v>
      </c>
      <c r="U7410" s="11">
        <v>8.3000000000000007</v>
      </c>
      <c r="V7410" s="11">
        <v>8.6999999999999993</v>
      </c>
      <c r="W7410" s="11">
        <v>9.3000000000000007</v>
      </c>
      <c r="X7410" s="11">
        <v>6.8</v>
      </c>
      <c r="Y7410" s="78"/>
      <c r="Z7410" s="11">
        <v>65.44</v>
      </c>
      <c r="AA7410" s="11">
        <v>137.88</v>
      </c>
      <c r="AB7410" s="11">
        <v>103.83</v>
      </c>
      <c r="AC7410" s="11">
        <v>0.47</v>
      </c>
      <c r="AD7410" s="11">
        <v>28.15</v>
      </c>
    </row>
    <row r="7411" spans="1:30" x14ac:dyDescent="0.25">
      <c r="A7411" s="1">
        <v>2019</v>
      </c>
      <c r="B7411" s="1">
        <v>11</v>
      </c>
      <c r="C7411" s="1">
        <v>5</v>
      </c>
      <c r="D7411" s="3">
        <v>0.58333333333333337</v>
      </c>
      <c r="E7411" s="5">
        <v>7407</v>
      </c>
      <c r="G7411" s="15">
        <v>11</v>
      </c>
      <c r="H7411" s="15">
        <v>10</v>
      </c>
      <c r="I7411" s="15">
        <v>9.5</v>
      </c>
      <c r="J7411" s="15">
        <v>5</v>
      </c>
      <c r="K7411" s="15">
        <v>9.6999999999999993</v>
      </c>
      <c r="L7411" s="15">
        <v>10.199999999999999</v>
      </c>
      <c r="N7411" s="88">
        <v>9.8000000000000007</v>
      </c>
      <c r="O7411" s="104">
        <v>9.8000000000000007</v>
      </c>
      <c r="Q7411" s="11">
        <v>9.1</v>
      </c>
      <c r="R7411" s="11">
        <v>8</v>
      </c>
      <c r="S7411" s="11">
        <v>8.1999999999999993</v>
      </c>
      <c r="T7411" s="11">
        <v>8.4</v>
      </c>
      <c r="U7411" s="11">
        <v>8.3000000000000007</v>
      </c>
      <c r="V7411" s="11">
        <v>8.6999999999999993</v>
      </c>
      <c r="W7411" s="11">
        <v>9.3000000000000007</v>
      </c>
      <c r="X7411" s="11">
        <v>6.8</v>
      </c>
      <c r="Y7411" s="78"/>
      <c r="Z7411" s="11">
        <v>65.44</v>
      </c>
      <c r="AA7411" s="11">
        <v>137.88</v>
      </c>
      <c r="AB7411" s="11">
        <v>103.83</v>
      </c>
      <c r="AC7411" s="11">
        <v>0.47</v>
      </c>
      <c r="AD7411" s="11">
        <v>28.15</v>
      </c>
    </row>
    <row r="7412" spans="1:30" x14ac:dyDescent="0.25">
      <c r="A7412" s="1">
        <v>2019</v>
      </c>
      <c r="B7412" s="1">
        <v>11</v>
      </c>
      <c r="C7412" s="1">
        <v>5</v>
      </c>
      <c r="D7412" s="3">
        <v>0.625</v>
      </c>
      <c r="E7412" s="5">
        <v>7408</v>
      </c>
      <c r="G7412" s="15">
        <v>11.1</v>
      </c>
      <c r="H7412" s="15">
        <v>9.6</v>
      </c>
      <c r="I7412" s="15">
        <v>8.9</v>
      </c>
      <c r="J7412" s="15">
        <v>4.5999999999999996</v>
      </c>
      <c r="K7412" s="15">
        <v>9.8000000000000007</v>
      </c>
      <c r="L7412" s="15">
        <v>9.9</v>
      </c>
      <c r="N7412" s="88">
        <v>9.8000000000000007</v>
      </c>
      <c r="O7412" s="104">
        <v>9.8000000000000007</v>
      </c>
      <c r="Q7412" s="11">
        <v>9.1</v>
      </c>
      <c r="R7412" s="11">
        <v>8</v>
      </c>
      <c r="S7412" s="11">
        <v>8.1999999999999993</v>
      </c>
      <c r="T7412" s="11">
        <v>8.4</v>
      </c>
      <c r="U7412" s="11">
        <v>8.3000000000000007</v>
      </c>
      <c r="V7412" s="11">
        <v>8.6999999999999993</v>
      </c>
      <c r="W7412" s="11">
        <v>9.3000000000000007</v>
      </c>
      <c r="X7412" s="11">
        <v>6.8</v>
      </c>
      <c r="Y7412" s="78"/>
      <c r="Z7412" s="11">
        <v>65.44</v>
      </c>
      <c r="AA7412" s="11">
        <v>137.88</v>
      </c>
      <c r="AB7412" s="11">
        <v>103.83</v>
      </c>
      <c r="AC7412" s="11">
        <v>0.47</v>
      </c>
      <c r="AD7412" s="11">
        <v>28.15</v>
      </c>
    </row>
    <row r="7413" spans="1:30" x14ac:dyDescent="0.25">
      <c r="A7413" s="1">
        <v>2019</v>
      </c>
      <c r="B7413" s="1">
        <v>11</v>
      </c>
      <c r="C7413" s="1">
        <v>5</v>
      </c>
      <c r="D7413" s="3">
        <v>0.66666666666666663</v>
      </c>
      <c r="E7413" s="5">
        <v>7409</v>
      </c>
      <c r="G7413" s="15">
        <v>10.8</v>
      </c>
      <c r="H7413" s="15">
        <v>9.5</v>
      </c>
      <c r="I7413" s="15">
        <v>9</v>
      </c>
      <c r="J7413" s="15">
        <v>4.3</v>
      </c>
      <c r="K7413" s="15">
        <v>9.5</v>
      </c>
      <c r="L7413" s="15">
        <v>9.5</v>
      </c>
      <c r="N7413" s="88">
        <v>9.8000000000000007</v>
      </c>
      <c r="O7413" s="104">
        <v>9.8000000000000007</v>
      </c>
      <c r="Q7413" s="11">
        <v>9.1</v>
      </c>
      <c r="R7413" s="11">
        <v>8</v>
      </c>
      <c r="S7413" s="11">
        <v>8.1999999999999993</v>
      </c>
      <c r="T7413" s="11">
        <v>8.4</v>
      </c>
      <c r="U7413" s="11">
        <v>8.3000000000000007</v>
      </c>
      <c r="V7413" s="11">
        <v>8.6999999999999993</v>
      </c>
      <c r="W7413" s="11">
        <v>9.3000000000000007</v>
      </c>
      <c r="X7413" s="11">
        <v>6.8</v>
      </c>
      <c r="Y7413" s="78"/>
      <c r="Z7413" s="11">
        <v>65.44</v>
      </c>
      <c r="AA7413" s="11">
        <v>137.88</v>
      </c>
      <c r="AB7413" s="11">
        <v>103.83</v>
      </c>
      <c r="AC7413" s="11">
        <v>0.47</v>
      </c>
      <c r="AD7413" s="11">
        <v>28.15</v>
      </c>
    </row>
    <row r="7414" spans="1:30" x14ac:dyDescent="0.25">
      <c r="A7414" s="1">
        <v>2019</v>
      </c>
      <c r="B7414" s="1">
        <v>11</v>
      </c>
      <c r="C7414" s="1">
        <v>5</v>
      </c>
      <c r="D7414" s="3">
        <v>0.70833333333333337</v>
      </c>
      <c r="E7414" s="5">
        <v>7410</v>
      </c>
      <c r="G7414" s="15">
        <v>11</v>
      </c>
      <c r="H7414" s="15">
        <v>9.8000000000000007</v>
      </c>
      <c r="I7414" s="15">
        <v>8.9</v>
      </c>
      <c r="J7414" s="15">
        <v>4.0999999999999996</v>
      </c>
      <c r="K7414" s="15">
        <v>9.4</v>
      </c>
      <c r="L7414" s="15">
        <v>9.3000000000000007</v>
      </c>
      <c r="N7414" s="88">
        <v>9.8000000000000007</v>
      </c>
      <c r="O7414" s="104">
        <v>9.8000000000000007</v>
      </c>
      <c r="Q7414" s="11">
        <v>9.1</v>
      </c>
      <c r="R7414" s="11">
        <v>8</v>
      </c>
      <c r="S7414" s="11">
        <v>8.1999999999999993</v>
      </c>
      <c r="T7414" s="11">
        <v>8.4</v>
      </c>
      <c r="U7414" s="11">
        <v>8.3000000000000007</v>
      </c>
      <c r="V7414" s="11">
        <v>8.6999999999999993</v>
      </c>
      <c r="W7414" s="11">
        <v>9.3000000000000007</v>
      </c>
      <c r="X7414" s="11">
        <v>6.8</v>
      </c>
      <c r="Y7414" s="78"/>
      <c r="Z7414" s="11">
        <v>65.44</v>
      </c>
      <c r="AA7414" s="11">
        <v>137.88</v>
      </c>
      <c r="AB7414" s="11">
        <v>103.83</v>
      </c>
      <c r="AC7414" s="11">
        <v>0.47</v>
      </c>
      <c r="AD7414" s="11">
        <v>28.15</v>
      </c>
    </row>
    <row r="7415" spans="1:30" x14ac:dyDescent="0.25">
      <c r="A7415" s="1">
        <v>2019</v>
      </c>
      <c r="B7415" s="1">
        <v>11</v>
      </c>
      <c r="C7415" s="1">
        <v>5</v>
      </c>
      <c r="D7415" s="3">
        <v>0.75</v>
      </c>
      <c r="E7415" s="5">
        <v>7411</v>
      </c>
      <c r="G7415" s="15">
        <v>10.7</v>
      </c>
      <c r="H7415" s="15">
        <v>9.6999999999999993</v>
      </c>
      <c r="I7415" s="15">
        <v>9.1</v>
      </c>
      <c r="J7415" s="15">
        <v>4.0999999999999996</v>
      </c>
      <c r="K7415" s="15">
        <v>9.1</v>
      </c>
      <c r="L7415" s="15">
        <v>9.3000000000000007</v>
      </c>
      <c r="N7415" s="88">
        <v>9.8000000000000007</v>
      </c>
      <c r="O7415" s="104">
        <v>9.8000000000000007</v>
      </c>
      <c r="Q7415" s="11">
        <v>9.1</v>
      </c>
      <c r="R7415" s="11">
        <v>8</v>
      </c>
      <c r="S7415" s="11">
        <v>8.1999999999999993</v>
      </c>
      <c r="T7415" s="11">
        <v>8.4</v>
      </c>
      <c r="U7415" s="11">
        <v>8.3000000000000007</v>
      </c>
      <c r="V7415" s="11">
        <v>8.6999999999999993</v>
      </c>
      <c r="W7415" s="11">
        <v>9.3000000000000007</v>
      </c>
      <c r="X7415" s="11">
        <v>6.8</v>
      </c>
      <c r="Y7415" s="78"/>
      <c r="Z7415" s="11">
        <v>65.44</v>
      </c>
      <c r="AA7415" s="11">
        <v>137.88</v>
      </c>
      <c r="AB7415" s="11">
        <v>103.83</v>
      </c>
      <c r="AC7415" s="11">
        <v>0.47</v>
      </c>
      <c r="AD7415" s="11">
        <v>28.15</v>
      </c>
    </row>
    <row r="7416" spans="1:30" x14ac:dyDescent="0.25">
      <c r="A7416" s="1">
        <v>2019</v>
      </c>
      <c r="B7416" s="1">
        <v>11</v>
      </c>
      <c r="C7416" s="1">
        <v>5</v>
      </c>
      <c r="D7416" s="3">
        <v>0.79166666666666663</v>
      </c>
      <c r="E7416" s="5">
        <v>7412</v>
      </c>
      <c r="G7416" s="15">
        <v>10.6</v>
      </c>
      <c r="H7416" s="15">
        <v>8.9</v>
      </c>
      <c r="I7416" s="15">
        <v>9.1999999999999993</v>
      </c>
      <c r="J7416" s="15">
        <v>3.9</v>
      </c>
      <c r="K7416" s="15">
        <v>8.1999999999999993</v>
      </c>
      <c r="L7416" s="15">
        <v>9.8000000000000007</v>
      </c>
      <c r="N7416" s="88">
        <v>9.8000000000000007</v>
      </c>
      <c r="O7416" s="104">
        <v>9.8000000000000007</v>
      </c>
      <c r="Q7416" s="11">
        <v>9.1</v>
      </c>
      <c r="R7416" s="11">
        <v>8</v>
      </c>
      <c r="S7416" s="11">
        <v>8.1999999999999993</v>
      </c>
      <c r="T7416" s="11">
        <v>8.4</v>
      </c>
      <c r="U7416" s="11">
        <v>8.3000000000000007</v>
      </c>
      <c r="V7416" s="11">
        <v>8.6999999999999993</v>
      </c>
      <c r="W7416" s="11">
        <v>9.3000000000000007</v>
      </c>
      <c r="X7416" s="11">
        <v>6.8</v>
      </c>
      <c r="Y7416" s="78"/>
      <c r="Z7416" s="11">
        <v>65.44</v>
      </c>
      <c r="AA7416" s="11">
        <v>137.88</v>
      </c>
      <c r="AB7416" s="11">
        <v>103.83</v>
      </c>
      <c r="AC7416" s="11">
        <v>0.47</v>
      </c>
      <c r="AD7416" s="11">
        <v>28.15</v>
      </c>
    </row>
    <row r="7417" spans="1:30" x14ac:dyDescent="0.25">
      <c r="A7417" s="1">
        <v>2019</v>
      </c>
      <c r="B7417" s="1">
        <v>11</v>
      </c>
      <c r="C7417" s="1">
        <v>5</v>
      </c>
      <c r="D7417" s="3">
        <v>0.83333333333333337</v>
      </c>
      <c r="E7417" s="5">
        <v>7413</v>
      </c>
      <c r="G7417" s="15">
        <v>10.4</v>
      </c>
      <c r="H7417" s="15">
        <v>8.5</v>
      </c>
      <c r="I7417" s="15">
        <v>8.8000000000000007</v>
      </c>
      <c r="J7417" s="15">
        <v>3.7</v>
      </c>
      <c r="K7417" s="15">
        <v>7.9</v>
      </c>
      <c r="L7417" s="15">
        <v>9.6</v>
      </c>
      <c r="N7417" s="88">
        <v>9.8000000000000007</v>
      </c>
      <c r="O7417" s="104">
        <v>9.8000000000000007</v>
      </c>
      <c r="Q7417" s="11">
        <v>9.1</v>
      </c>
      <c r="R7417" s="11">
        <v>8</v>
      </c>
      <c r="S7417" s="11">
        <v>8.1999999999999993</v>
      </c>
      <c r="T7417" s="11">
        <v>8.4</v>
      </c>
      <c r="U7417" s="11">
        <v>8.3000000000000007</v>
      </c>
      <c r="V7417" s="11">
        <v>8.6999999999999993</v>
      </c>
      <c r="W7417" s="11">
        <v>9.3000000000000007</v>
      </c>
      <c r="X7417" s="11">
        <v>6.8</v>
      </c>
      <c r="Y7417" s="78"/>
      <c r="Z7417" s="11">
        <v>65.44</v>
      </c>
      <c r="AA7417" s="11">
        <v>137.88</v>
      </c>
      <c r="AB7417" s="11">
        <v>103.83</v>
      </c>
      <c r="AC7417" s="11">
        <v>0.47</v>
      </c>
      <c r="AD7417" s="11">
        <v>28.15</v>
      </c>
    </row>
    <row r="7418" spans="1:30" x14ac:dyDescent="0.25">
      <c r="A7418" s="1">
        <v>2019</v>
      </c>
      <c r="B7418" s="1">
        <v>11</v>
      </c>
      <c r="C7418" s="1">
        <v>5</v>
      </c>
      <c r="D7418" s="3">
        <v>0.875</v>
      </c>
      <c r="E7418" s="5">
        <v>7414</v>
      </c>
      <c r="G7418" s="15">
        <v>10.4</v>
      </c>
      <c r="H7418" s="15">
        <v>8.1999999999999993</v>
      </c>
      <c r="I7418" s="15">
        <v>7.8</v>
      </c>
      <c r="J7418" s="15">
        <v>3.5</v>
      </c>
      <c r="K7418" s="15">
        <v>7.8</v>
      </c>
      <c r="L7418" s="15">
        <v>9.3000000000000007</v>
      </c>
      <c r="N7418" s="88">
        <v>9.8000000000000007</v>
      </c>
      <c r="O7418" s="104">
        <v>9.8000000000000007</v>
      </c>
      <c r="Q7418" s="11">
        <v>9.1</v>
      </c>
      <c r="R7418" s="11">
        <v>8</v>
      </c>
      <c r="S7418" s="11">
        <v>8.1999999999999993</v>
      </c>
      <c r="T7418" s="11">
        <v>8.4</v>
      </c>
      <c r="U7418" s="11">
        <v>8.3000000000000007</v>
      </c>
      <c r="V7418" s="11">
        <v>8.6999999999999993</v>
      </c>
      <c r="W7418" s="11">
        <v>9.3000000000000007</v>
      </c>
      <c r="X7418" s="11">
        <v>6.8</v>
      </c>
      <c r="Y7418" s="78"/>
      <c r="Z7418" s="11">
        <v>65.44</v>
      </c>
      <c r="AA7418" s="11">
        <v>137.88</v>
      </c>
      <c r="AB7418" s="11">
        <v>103.83</v>
      </c>
      <c r="AC7418" s="11">
        <v>0.47</v>
      </c>
      <c r="AD7418" s="11">
        <v>28.15</v>
      </c>
    </row>
    <row r="7419" spans="1:30" x14ac:dyDescent="0.25">
      <c r="A7419" s="1">
        <v>2019</v>
      </c>
      <c r="B7419" s="1">
        <v>11</v>
      </c>
      <c r="C7419" s="1">
        <v>5</v>
      </c>
      <c r="D7419" s="3">
        <v>0.91666666666666663</v>
      </c>
      <c r="E7419" s="5">
        <v>7415</v>
      </c>
      <c r="G7419" s="15">
        <v>10.3</v>
      </c>
      <c r="H7419" s="15">
        <v>8.1</v>
      </c>
      <c r="I7419" s="15">
        <v>7.4</v>
      </c>
      <c r="J7419" s="15">
        <v>3.3</v>
      </c>
      <c r="K7419" s="15">
        <v>7.4</v>
      </c>
      <c r="L7419" s="15">
        <v>9</v>
      </c>
      <c r="N7419" s="88">
        <v>9.8000000000000007</v>
      </c>
      <c r="O7419" s="104">
        <v>9.8000000000000007</v>
      </c>
      <c r="Q7419" s="11">
        <v>9.1</v>
      </c>
      <c r="R7419" s="11">
        <v>8</v>
      </c>
      <c r="S7419" s="11">
        <v>8.1999999999999993</v>
      </c>
      <c r="T7419" s="11">
        <v>8.4</v>
      </c>
      <c r="U7419" s="11">
        <v>8.3000000000000007</v>
      </c>
      <c r="V7419" s="11">
        <v>8.6999999999999993</v>
      </c>
      <c r="W7419" s="11">
        <v>9.3000000000000007</v>
      </c>
      <c r="X7419" s="11">
        <v>6.8</v>
      </c>
      <c r="Y7419" s="78"/>
      <c r="Z7419" s="11">
        <v>65.44</v>
      </c>
      <c r="AA7419" s="11">
        <v>137.88</v>
      </c>
      <c r="AB7419" s="11">
        <v>103.83</v>
      </c>
      <c r="AC7419" s="11">
        <v>0.47</v>
      </c>
      <c r="AD7419" s="11">
        <v>28.15</v>
      </c>
    </row>
    <row r="7420" spans="1:30" x14ac:dyDescent="0.25">
      <c r="A7420" s="1">
        <v>2019</v>
      </c>
      <c r="B7420" s="1">
        <v>11</v>
      </c>
      <c r="C7420" s="1">
        <v>5</v>
      </c>
      <c r="D7420" s="3">
        <v>0.95833333333333337</v>
      </c>
      <c r="E7420" s="5">
        <v>7416</v>
      </c>
      <c r="G7420" s="15">
        <v>10.199999999999999</v>
      </c>
      <c r="H7420" s="15">
        <v>8.1</v>
      </c>
      <c r="I7420" s="15">
        <v>7</v>
      </c>
      <c r="J7420" s="15">
        <v>3.1</v>
      </c>
      <c r="K7420" s="15">
        <v>7.2</v>
      </c>
      <c r="L7420" s="15">
        <v>8.9</v>
      </c>
      <c r="N7420" s="88">
        <v>9.8000000000000007</v>
      </c>
      <c r="O7420" s="104">
        <v>9.8000000000000007</v>
      </c>
      <c r="Q7420" s="11">
        <v>9.1</v>
      </c>
      <c r="R7420" s="11">
        <v>8</v>
      </c>
      <c r="S7420" s="11">
        <v>8.1999999999999993</v>
      </c>
      <c r="T7420" s="11">
        <v>8.4</v>
      </c>
      <c r="U7420" s="11">
        <v>8.3000000000000007</v>
      </c>
      <c r="V7420" s="11">
        <v>8.6999999999999993</v>
      </c>
      <c r="W7420" s="11">
        <v>9.3000000000000007</v>
      </c>
      <c r="X7420" s="11">
        <v>6.8</v>
      </c>
      <c r="Y7420" s="78"/>
      <c r="Z7420" s="11">
        <v>65.44</v>
      </c>
      <c r="AA7420" s="11">
        <v>137.88</v>
      </c>
      <c r="AB7420" s="11">
        <v>103.83</v>
      </c>
      <c r="AC7420" s="11">
        <v>0.47</v>
      </c>
      <c r="AD7420" s="11">
        <v>28.15</v>
      </c>
    </row>
    <row r="7421" spans="1:30" x14ac:dyDescent="0.25">
      <c r="A7421" s="1">
        <v>2019</v>
      </c>
      <c r="B7421" s="1">
        <v>11</v>
      </c>
      <c r="C7421" s="1">
        <v>6</v>
      </c>
      <c r="D7421" s="3">
        <v>0</v>
      </c>
      <c r="E7421" s="5">
        <v>7417</v>
      </c>
      <c r="G7421" s="15">
        <v>9.4</v>
      </c>
      <c r="H7421" s="15">
        <v>8.5</v>
      </c>
      <c r="I7421" s="15">
        <v>7.1</v>
      </c>
      <c r="J7421" s="15">
        <v>2.9</v>
      </c>
      <c r="K7421" s="15">
        <v>7.1</v>
      </c>
      <c r="L7421" s="15">
        <v>8.5</v>
      </c>
      <c r="N7421" s="88">
        <v>8.8000000000000007</v>
      </c>
      <c r="O7421" s="104">
        <v>9</v>
      </c>
      <c r="Q7421" s="11">
        <v>8.8000000000000007</v>
      </c>
      <c r="R7421" s="11">
        <v>7.6</v>
      </c>
      <c r="S7421" s="11">
        <v>7.8</v>
      </c>
      <c r="T7421" s="11">
        <v>8.4</v>
      </c>
      <c r="U7421" s="11">
        <v>8.9</v>
      </c>
      <c r="V7421" s="11">
        <v>8.6999999999999993</v>
      </c>
      <c r="W7421" s="11">
        <v>8.1</v>
      </c>
      <c r="X7421" s="11">
        <v>6.7</v>
      </c>
      <c r="Y7421" s="78"/>
      <c r="Z7421" s="11">
        <v>67.239999999999995</v>
      </c>
      <c r="AA7421" s="11">
        <v>139.33000000000001</v>
      </c>
      <c r="AB7421" s="11">
        <v>108.34</v>
      </c>
      <c r="AC7421" s="11">
        <v>0.69</v>
      </c>
      <c r="AD7421" s="11">
        <v>42.88</v>
      </c>
    </row>
    <row r="7422" spans="1:30" x14ac:dyDescent="0.25">
      <c r="A7422" s="1">
        <v>2019</v>
      </c>
      <c r="B7422" s="1">
        <v>11</v>
      </c>
      <c r="C7422" s="1">
        <v>6</v>
      </c>
      <c r="D7422" s="3">
        <v>4.1666666666666664E-2</v>
      </c>
      <c r="E7422" s="5">
        <v>7418</v>
      </c>
      <c r="G7422" s="15">
        <v>8</v>
      </c>
      <c r="H7422" s="15">
        <v>8.4</v>
      </c>
      <c r="I7422" s="15">
        <v>7.4</v>
      </c>
      <c r="J7422" s="15">
        <v>2.9</v>
      </c>
      <c r="K7422" s="15">
        <v>7</v>
      </c>
      <c r="L7422" s="15">
        <v>7.4</v>
      </c>
      <c r="N7422" s="88">
        <v>8.8000000000000007</v>
      </c>
      <c r="O7422" s="104">
        <v>9</v>
      </c>
      <c r="Q7422" s="11">
        <v>8.8000000000000007</v>
      </c>
      <c r="R7422" s="11">
        <v>7.6</v>
      </c>
      <c r="S7422" s="11">
        <v>7.8</v>
      </c>
      <c r="T7422" s="11">
        <v>8.4</v>
      </c>
      <c r="U7422" s="11">
        <v>8.9</v>
      </c>
      <c r="V7422" s="11">
        <v>8.6999999999999993</v>
      </c>
      <c r="W7422" s="11">
        <v>8.1</v>
      </c>
      <c r="X7422" s="11">
        <v>6.7</v>
      </c>
      <c r="Y7422" s="78"/>
      <c r="Z7422" s="11">
        <v>67.239999999999995</v>
      </c>
      <c r="AA7422" s="11">
        <v>139.33000000000001</v>
      </c>
      <c r="AB7422" s="11">
        <v>108.34</v>
      </c>
      <c r="AC7422" s="11">
        <v>0.69</v>
      </c>
      <c r="AD7422" s="11">
        <v>42.88</v>
      </c>
    </row>
    <row r="7423" spans="1:30" x14ac:dyDescent="0.25">
      <c r="A7423" s="1">
        <v>2019</v>
      </c>
      <c r="B7423" s="1">
        <v>11</v>
      </c>
      <c r="C7423" s="1">
        <v>6</v>
      </c>
      <c r="D7423" s="3">
        <v>8.3333333333333329E-2</v>
      </c>
      <c r="E7423" s="5">
        <v>7419</v>
      </c>
      <c r="G7423" s="15">
        <v>7.5</v>
      </c>
      <c r="H7423" s="15">
        <v>7.9</v>
      </c>
      <c r="I7423" s="15">
        <v>7.7</v>
      </c>
      <c r="J7423" s="15">
        <v>2.7</v>
      </c>
      <c r="K7423" s="15">
        <v>6.7</v>
      </c>
      <c r="L7423" s="15">
        <v>7.2</v>
      </c>
      <c r="N7423" s="88">
        <v>8.8000000000000007</v>
      </c>
      <c r="O7423" s="104">
        <v>9</v>
      </c>
      <c r="Q7423" s="11">
        <v>8.8000000000000007</v>
      </c>
      <c r="R7423" s="11">
        <v>7.6</v>
      </c>
      <c r="S7423" s="11">
        <v>7.8</v>
      </c>
      <c r="T7423" s="11">
        <v>8.4</v>
      </c>
      <c r="U7423" s="11">
        <v>8.9</v>
      </c>
      <c r="V7423" s="11">
        <v>8.6999999999999993</v>
      </c>
      <c r="W7423" s="11">
        <v>8.1</v>
      </c>
      <c r="X7423" s="11">
        <v>6.7</v>
      </c>
      <c r="Y7423" s="78"/>
      <c r="Z7423" s="11">
        <v>67.239999999999995</v>
      </c>
      <c r="AA7423" s="11">
        <v>139.33000000000001</v>
      </c>
      <c r="AB7423" s="11">
        <v>108.34</v>
      </c>
      <c r="AC7423" s="11">
        <v>0.69</v>
      </c>
      <c r="AD7423" s="11">
        <v>42.88</v>
      </c>
    </row>
    <row r="7424" spans="1:30" x14ac:dyDescent="0.25">
      <c r="A7424" s="1">
        <v>2019</v>
      </c>
      <c r="B7424" s="1">
        <v>11</v>
      </c>
      <c r="C7424" s="1">
        <v>6</v>
      </c>
      <c r="D7424" s="3">
        <v>0.125</v>
      </c>
      <c r="E7424" s="5">
        <v>7420</v>
      </c>
      <c r="G7424" s="15">
        <v>7.8</v>
      </c>
      <c r="H7424" s="15">
        <v>7.8</v>
      </c>
      <c r="I7424" s="15">
        <v>7.7</v>
      </c>
      <c r="J7424" s="15">
        <v>2.4</v>
      </c>
      <c r="K7424" s="15">
        <v>6.6</v>
      </c>
      <c r="L7424" s="15">
        <v>7.2</v>
      </c>
      <c r="N7424" s="88">
        <v>8.8000000000000007</v>
      </c>
      <c r="O7424" s="104">
        <v>9</v>
      </c>
      <c r="Q7424" s="11">
        <v>8.8000000000000007</v>
      </c>
      <c r="R7424" s="11">
        <v>7.6</v>
      </c>
      <c r="S7424" s="11">
        <v>7.8</v>
      </c>
      <c r="T7424" s="11">
        <v>8.4</v>
      </c>
      <c r="U7424" s="11">
        <v>8.9</v>
      </c>
      <c r="V7424" s="11">
        <v>8.6999999999999993</v>
      </c>
      <c r="W7424" s="11">
        <v>8.1</v>
      </c>
      <c r="X7424" s="11">
        <v>6.7</v>
      </c>
      <c r="Y7424" s="78"/>
      <c r="Z7424" s="11">
        <v>67.239999999999995</v>
      </c>
      <c r="AA7424" s="11">
        <v>139.33000000000001</v>
      </c>
      <c r="AB7424" s="11">
        <v>108.34</v>
      </c>
      <c r="AC7424" s="11">
        <v>0.69</v>
      </c>
      <c r="AD7424" s="11">
        <v>42.88</v>
      </c>
    </row>
    <row r="7425" spans="1:30" x14ac:dyDescent="0.25">
      <c r="A7425" s="1">
        <v>2019</v>
      </c>
      <c r="B7425" s="1">
        <v>11</v>
      </c>
      <c r="C7425" s="1">
        <v>6</v>
      </c>
      <c r="D7425" s="3">
        <v>0.16666666666666666</v>
      </c>
      <c r="E7425" s="5">
        <v>7421</v>
      </c>
      <c r="G7425" s="15">
        <v>6.7</v>
      </c>
      <c r="H7425" s="15">
        <v>7.9</v>
      </c>
      <c r="I7425" s="15">
        <v>7</v>
      </c>
      <c r="J7425" s="15">
        <v>2.4</v>
      </c>
      <c r="K7425" s="15">
        <v>6.6</v>
      </c>
      <c r="L7425" s="15">
        <v>6.7</v>
      </c>
      <c r="N7425" s="88">
        <v>8.8000000000000007</v>
      </c>
      <c r="O7425" s="104">
        <v>9</v>
      </c>
      <c r="Q7425" s="11">
        <v>8.8000000000000007</v>
      </c>
      <c r="R7425" s="11">
        <v>7.6</v>
      </c>
      <c r="S7425" s="11">
        <v>7.8</v>
      </c>
      <c r="T7425" s="11">
        <v>8.4</v>
      </c>
      <c r="U7425" s="11">
        <v>8.9</v>
      </c>
      <c r="V7425" s="11">
        <v>8.6999999999999993</v>
      </c>
      <c r="W7425" s="11">
        <v>8.1</v>
      </c>
      <c r="X7425" s="11">
        <v>6.7</v>
      </c>
      <c r="Y7425" s="78"/>
      <c r="Z7425" s="11">
        <v>67.239999999999995</v>
      </c>
      <c r="AA7425" s="11">
        <v>139.33000000000001</v>
      </c>
      <c r="AB7425" s="11">
        <v>108.34</v>
      </c>
      <c r="AC7425" s="11">
        <v>0.69</v>
      </c>
      <c r="AD7425" s="11">
        <v>42.88</v>
      </c>
    </row>
    <row r="7426" spans="1:30" x14ac:dyDescent="0.25">
      <c r="A7426" s="1">
        <v>2019</v>
      </c>
      <c r="B7426" s="1">
        <v>11</v>
      </c>
      <c r="C7426" s="1">
        <v>6</v>
      </c>
      <c r="D7426" s="3">
        <v>0.20833333333333334</v>
      </c>
      <c r="E7426" s="5">
        <v>7422</v>
      </c>
      <c r="G7426" s="15">
        <v>5.6</v>
      </c>
      <c r="H7426" s="15">
        <v>5.9</v>
      </c>
      <c r="I7426" s="15">
        <v>7.2</v>
      </c>
      <c r="J7426" s="15">
        <v>2.4</v>
      </c>
      <c r="K7426" s="15">
        <v>6.5</v>
      </c>
      <c r="L7426" s="15">
        <v>5.6</v>
      </c>
      <c r="N7426" s="88">
        <v>8.8000000000000007</v>
      </c>
      <c r="O7426" s="104">
        <v>9</v>
      </c>
      <c r="Q7426" s="11">
        <v>8.8000000000000007</v>
      </c>
      <c r="R7426" s="11">
        <v>7.6</v>
      </c>
      <c r="S7426" s="11">
        <v>7.8</v>
      </c>
      <c r="T7426" s="11">
        <v>8.4</v>
      </c>
      <c r="U7426" s="11">
        <v>8.9</v>
      </c>
      <c r="V7426" s="11">
        <v>8.6999999999999993</v>
      </c>
      <c r="W7426" s="11">
        <v>8.1</v>
      </c>
      <c r="X7426" s="11">
        <v>6.7</v>
      </c>
      <c r="Y7426" s="78"/>
      <c r="Z7426" s="11">
        <v>67.239999999999995</v>
      </c>
      <c r="AA7426" s="11">
        <v>139.33000000000001</v>
      </c>
      <c r="AB7426" s="11">
        <v>108.34</v>
      </c>
      <c r="AC7426" s="11">
        <v>0.69</v>
      </c>
      <c r="AD7426" s="11">
        <v>42.88</v>
      </c>
    </row>
    <row r="7427" spans="1:30" x14ac:dyDescent="0.25">
      <c r="A7427" s="1">
        <v>2019</v>
      </c>
      <c r="B7427" s="1">
        <v>11</v>
      </c>
      <c r="C7427" s="1">
        <v>6</v>
      </c>
      <c r="D7427" s="3">
        <v>0.25</v>
      </c>
      <c r="E7427" s="5">
        <v>7423</v>
      </c>
      <c r="G7427" s="15">
        <v>6.7</v>
      </c>
      <c r="H7427" s="15">
        <v>6.6</v>
      </c>
      <c r="I7427" s="15">
        <v>6.9</v>
      </c>
      <c r="J7427" s="15">
        <v>2.6</v>
      </c>
      <c r="K7427" s="15">
        <v>6.4</v>
      </c>
      <c r="L7427" s="15">
        <v>6.1</v>
      </c>
      <c r="N7427" s="88">
        <v>8.8000000000000007</v>
      </c>
      <c r="O7427" s="104">
        <v>9</v>
      </c>
      <c r="Q7427" s="11">
        <v>8.8000000000000007</v>
      </c>
      <c r="R7427" s="11">
        <v>7.6</v>
      </c>
      <c r="S7427" s="11">
        <v>7.8</v>
      </c>
      <c r="T7427" s="11">
        <v>8.4</v>
      </c>
      <c r="U7427" s="11">
        <v>8.9</v>
      </c>
      <c r="V7427" s="11">
        <v>8.6999999999999993</v>
      </c>
      <c r="W7427" s="11">
        <v>8.1</v>
      </c>
      <c r="X7427" s="11">
        <v>6.7</v>
      </c>
      <c r="Y7427" s="78"/>
      <c r="Z7427" s="11">
        <v>67.239999999999995</v>
      </c>
      <c r="AA7427" s="11">
        <v>139.33000000000001</v>
      </c>
      <c r="AB7427" s="11">
        <v>108.34</v>
      </c>
      <c r="AC7427" s="11">
        <v>0.69</v>
      </c>
      <c r="AD7427" s="11">
        <v>42.88</v>
      </c>
    </row>
    <row r="7428" spans="1:30" x14ac:dyDescent="0.25">
      <c r="A7428" s="1">
        <v>2019</v>
      </c>
      <c r="B7428" s="1">
        <v>11</v>
      </c>
      <c r="C7428" s="1">
        <v>6</v>
      </c>
      <c r="D7428" s="3">
        <v>0.29166666666666669</v>
      </c>
      <c r="E7428" s="5">
        <v>7424</v>
      </c>
      <c r="G7428" s="15">
        <v>7.2</v>
      </c>
      <c r="H7428" s="15">
        <v>6.9</v>
      </c>
      <c r="I7428" s="15">
        <v>7.6</v>
      </c>
      <c r="J7428" s="15">
        <v>3.1</v>
      </c>
      <c r="K7428" s="15">
        <v>6.5</v>
      </c>
      <c r="L7428" s="15">
        <v>6.9</v>
      </c>
      <c r="N7428" s="88">
        <v>8.8000000000000007</v>
      </c>
      <c r="O7428" s="104">
        <v>9</v>
      </c>
      <c r="Q7428" s="11">
        <v>8.8000000000000007</v>
      </c>
      <c r="R7428" s="11">
        <v>7.6</v>
      </c>
      <c r="S7428" s="11">
        <v>7.8</v>
      </c>
      <c r="T7428" s="11">
        <v>8.4</v>
      </c>
      <c r="U7428" s="11">
        <v>8.9</v>
      </c>
      <c r="V7428" s="11">
        <v>8.6999999999999993</v>
      </c>
      <c r="W7428" s="11">
        <v>8.1</v>
      </c>
      <c r="X7428" s="11">
        <v>6.7</v>
      </c>
      <c r="Y7428" s="78"/>
      <c r="Z7428" s="11">
        <v>67.239999999999995</v>
      </c>
      <c r="AA7428" s="11">
        <v>139.33000000000001</v>
      </c>
      <c r="AB7428" s="11">
        <v>108.34</v>
      </c>
      <c r="AC7428" s="11">
        <v>0.69</v>
      </c>
      <c r="AD7428" s="11">
        <v>42.88</v>
      </c>
    </row>
    <row r="7429" spans="1:30" x14ac:dyDescent="0.25">
      <c r="A7429" s="1">
        <v>2019</v>
      </c>
      <c r="B7429" s="1">
        <v>11</v>
      </c>
      <c r="C7429" s="1">
        <v>6</v>
      </c>
      <c r="D7429" s="3">
        <v>0.33333333333333331</v>
      </c>
      <c r="E7429" s="5">
        <v>7425</v>
      </c>
      <c r="G7429" s="15">
        <v>8.3000000000000007</v>
      </c>
      <c r="H7429" s="15">
        <v>7.3</v>
      </c>
      <c r="I7429" s="15">
        <v>8</v>
      </c>
      <c r="J7429" s="15">
        <v>4</v>
      </c>
      <c r="K7429" s="15">
        <v>6.7</v>
      </c>
      <c r="L7429" s="15">
        <v>7.1</v>
      </c>
      <c r="N7429" s="88">
        <v>8.8000000000000007</v>
      </c>
      <c r="O7429" s="104">
        <v>9</v>
      </c>
      <c r="Q7429" s="11">
        <v>8.8000000000000007</v>
      </c>
      <c r="R7429" s="11">
        <v>7.6</v>
      </c>
      <c r="S7429" s="11">
        <v>7.8</v>
      </c>
      <c r="T7429" s="11">
        <v>8.4</v>
      </c>
      <c r="U7429" s="11">
        <v>8.9</v>
      </c>
      <c r="V7429" s="11">
        <v>8.6999999999999993</v>
      </c>
      <c r="W7429" s="11">
        <v>8.1</v>
      </c>
      <c r="X7429" s="11">
        <v>6.7</v>
      </c>
      <c r="Y7429" s="78"/>
      <c r="Z7429" s="11">
        <v>67.239999999999995</v>
      </c>
      <c r="AA7429" s="11">
        <v>139.33000000000001</v>
      </c>
      <c r="AB7429" s="11">
        <v>108.34</v>
      </c>
      <c r="AC7429" s="11">
        <v>0.69</v>
      </c>
      <c r="AD7429" s="11">
        <v>42.88</v>
      </c>
    </row>
    <row r="7430" spans="1:30" x14ac:dyDescent="0.25">
      <c r="A7430" s="1">
        <v>2019</v>
      </c>
      <c r="B7430" s="1">
        <v>11</v>
      </c>
      <c r="C7430" s="1">
        <v>6</v>
      </c>
      <c r="D7430" s="3">
        <v>0.375</v>
      </c>
      <c r="E7430" s="5">
        <v>7426</v>
      </c>
      <c r="G7430" s="15">
        <v>8.8000000000000007</v>
      </c>
      <c r="H7430" s="15">
        <v>8.3000000000000007</v>
      </c>
      <c r="I7430" s="15">
        <v>8.4</v>
      </c>
      <c r="J7430" s="15">
        <v>5.3</v>
      </c>
      <c r="K7430" s="15">
        <v>6.6</v>
      </c>
      <c r="L7430" s="15">
        <v>7.7</v>
      </c>
      <c r="N7430" s="88">
        <v>8.8000000000000007</v>
      </c>
      <c r="O7430" s="104">
        <v>9</v>
      </c>
      <c r="Q7430" s="11">
        <v>8.8000000000000007</v>
      </c>
      <c r="R7430" s="11">
        <v>7.6</v>
      </c>
      <c r="S7430" s="11">
        <v>7.8</v>
      </c>
      <c r="T7430" s="11">
        <v>8.4</v>
      </c>
      <c r="U7430" s="11">
        <v>8.9</v>
      </c>
      <c r="V7430" s="11">
        <v>8.6999999999999993</v>
      </c>
      <c r="W7430" s="11">
        <v>8.1</v>
      </c>
      <c r="X7430" s="11">
        <v>6.7</v>
      </c>
      <c r="Y7430" s="78"/>
      <c r="Z7430" s="11">
        <v>67.239999999999995</v>
      </c>
      <c r="AA7430" s="11">
        <v>139.33000000000001</v>
      </c>
      <c r="AB7430" s="11">
        <v>108.34</v>
      </c>
      <c r="AC7430" s="11">
        <v>0.69</v>
      </c>
      <c r="AD7430" s="11">
        <v>42.88</v>
      </c>
    </row>
    <row r="7431" spans="1:30" x14ac:dyDescent="0.25">
      <c r="A7431" s="1">
        <v>2019</v>
      </c>
      <c r="B7431" s="1">
        <v>11</v>
      </c>
      <c r="C7431" s="1">
        <v>6</v>
      </c>
      <c r="D7431" s="3">
        <v>0.41666666666666669</v>
      </c>
      <c r="E7431" s="5">
        <v>7427</v>
      </c>
      <c r="G7431" s="15">
        <v>8.9</v>
      </c>
      <c r="H7431" s="15">
        <v>8.5</v>
      </c>
      <c r="I7431" s="15">
        <v>9.3000000000000007</v>
      </c>
      <c r="J7431" s="15">
        <v>6.8</v>
      </c>
      <c r="K7431" s="15">
        <v>6.7</v>
      </c>
      <c r="L7431" s="15">
        <v>8.1</v>
      </c>
      <c r="N7431" s="88">
        <v>8.8000000000000007</v>
      </c>
      <c r="O7431" s="104">
        <v>9</v>
      </c>
      <c r="Q7431" s="11">
        <v>8.8000000000000007</v>
      </c>
      <c r="R7431" s="11">
        <v>7.6</v>
      </c>
      <c r="S7431" s="11">
        <v>7.8</v>
      </c>
      <c r="T7431" s="11">
        <v>8.4</v>
      </c>
      <c r="U7431" s="11">
        <v>8.9</v>
      </c>
      <c r="V7431" s="11">
        <v>8.6999999999999993</v>
      </c>
      <c r="W7431" s="11">
        <v>8.1</v>
      </c>
      <c r="X7431" s="11">
        <v>6.7</v>
      </c>
      <c r="Y7431" s="78"/>
      <c r="Z7431" s="11">
        <v>67.239999999999995</v>
      </c>
      <c r="AA7431" s="11">
        <v>139.33000000000001</v>
      </c>
      <c r="AB7431" s="11">
        <v>108.34</v>
      </c>
      <c r="AC7431" s="11">
        <v>0.69</v>
      </c>
      <c r="AD7431" s="11">
        <v>42.88</v>
      </c>
    </row>
    <row r="7432" spans="1:30" x14ac:dyDescent="0.25">
      <c r="A7432" s="1">
        <v>2019</v>
      </c>
      <c r="B7432" s="1">
        <v>11</v>
      </c>
      <c r="C7432" s="1">
        <v>6</v>
      </c>
      <c r="D7432" s="3">
        <v>0.45833333333333331</v>
      </c>
      <c r="E7432" s="5">
        <v>7428</v>
      </c>
      <c r="G7432" s="15">
        <v>9.5</v>
      </c>
      <c r="H7432" s="15">
        <v>9</v>
      </c>
      <c r="I7432" s="15">
        <v>8.6</v>
      </c>
      <c r="J7432" s="15">
        <v>7.3</v>
      </c>
      <c r="K7432" s="15">
        <v>7.3</v>
      </c>
      <c r="L7432" s="15">
        <v>8.6</v>
      </c>
      <c r="N7432" s="88">
        <v>8.8000000000000007</v>
      </c>
      <c r="O7432" s="104">
        <v>9</v>
      </c>
      <c r="Q7432" s="11">
        <v>8.8000000000000007</v>
      </c>
      <c r="R7432" s="11">
        <v>7.6</v>
      </c>
      <c r="S7432" s="11">
        <v>7.8</v>
      </c>
      <c r="T7432" s="11">
        <v>8.4</v>
      </c>
      <c r="U7432" s="11">
        <v>8.9</v>
      </c>
      <c r="V7432" s="11">
        <v>8.6999999999999993</v>
      </c>
      <c r="W7432" s="11">
        <v>8.1</v>
      </c>
      <c r="X7432" s="11">
        <v>6.7</v>
      </c>
      <c r="Y7432" s="78"/>
      <c r="Z7432" s="11">
        <v>67.239999999999995</v>
      </c>
      <c r="AA7432" s="11">
        <v>139.33000000000001</v>
      </c>
      <c r="AB7432" s="11">
        <v>108.34</v>
      </c>
      <c r="AC7432" s="11">
        <v>0.69</v>
      </c>
      <c r="AD7432" s="11">
        <v>42.88</v>
      </c>
    </row>
    <row r="7433" spans="1:30" x14ac:dyDescent="0.25">
      <c r="A7433" s="1">
        <v>2019</v>
      </c>
      <c r="B7433" s="1">
        <v>11</v>
      </c>
      <c r="C7433" s="1">
        <v>6</v>
      </c>
      <c r="D7433" s="3">
        <v>0.5</v>
      </c>
      <c r="E7433" s="5">
        <v>7429</v>
      </c>
      <c r="G7433" s="15">
        <v>9.6</v>
      </c>
      <c r="H7433" s="15">
        <v>9.5</v>
      </c>
      <c r="I7433" s="15">
        <v>8.3000000000000007</v>
      </c>
      <c r="J7433" s="15">
        <v>7.5</v>
      </c>
      <c r="K7433" s="15">
        <v>7.4</v>
      </c>
      <c r="L7433" s="15">
        <v>8.6999999999999993</v>
      </c>
      <c r="N7433" s="88">
        <v>8.8000000000000007</v>
      </c>
      <c r="O7433" s="104">
        <v>9</v>
      </c>
      <c r="Q7433" s="11">
        <v>8.8000000000000007</v>
      </c>
      <c r="R7433" s="11">
        <v>7.6</v>
      </c>
      <c r="S7433" s="11">
        <v>7.8</v>
      </c>
      <c r="T7433" s="11">
        <v>8.4</v>
      </c>
      <c r="U7433" s="11">
        <v>8.9</v>
      </c>
      <c r="V7433" s="11">
        <v>8.6999999999999993</v>
      </c>
      <c r="W7433" s="11">
        <v>8.1</v>
      </c>
      <c r="X7433" s="11">
        <v>6.7</v>
      </c>
      <c r="Y7433" s="78"/>
      <c r="Z7433" s="11">
        <v>67.239999999999995</v>
      </c>
      <c r="AA7433" s="11">
        <v>139.33000000000001</v>
      </c>
      <c r="AB7433" s="11">
        <v>108.34</v>
      </c>
      <c r="AC7433" s="11">
        <v>0.69</v>
      </c>
      <c r="AD7433" s="11">
        <v>42.88</v>
      </c>
    </row>
    <row r="7434" spans="1:30" x14ac:dyDescent="0.25">
      <c r="A7434" s="1">
        <v>2019</v>
      </c>
      <c r="B7434" s="1">
        <v>11</v>
      </c>
      <c r="C7434" s="1">
        <v>6</v>
      </c>
      <c r="D7434" s="3">
        <v>0.54166666666666663</v>
      </c>
      <c r="E7434" s="5">
        <v>7430</v>
      </c>
      <c r="G7434" s="15">
        <v>9.6</v>
      </c>
      <c r="H7434" s="15">
        <v>9.5</v>
      </c>
      <c r="I7434" s="15">
        <v>7.3</v>
      </c>
      <c r="J7434" s="15">
        <v>6.8</v>
      </c>
      <c r="K7434" s="15">
        <v>7.5</v>
      </c>
      <c r="L7434" s="15">
        <v>8.6</v>
      </c>
      <c r="N7434" s="88">
        <v>8.8000000000000007</v>
      </c>
      <c r="O7434" s="104">
        <v>9</v>
      </c>
      <c r="Q7434" s="11">
        <v>8.8000000000000007</v>
      </c>
      <c r="R7434" s="11">
        <v>7.6</v>
      </c>
      <c r="S7434" s="11">
        <v>7.8</v>
      </c>
      <c r="T7434" s="11">
        <v>8.4</v>
      </c>
      <c r="U7434" s="11">
        <v>8.9</v>
      </c>
      <c r="V7434" s="11">
        <v>8.6999999999999993</v>
      </c>
      <c r="W7434" s="11">
        <v>8.1</v>
      </c>
      <c r="X7434" s="11">
        <v>6.7</v>
      </c>
      <c r="Y7434" s="78"/>
      <c r="Z7434" s="11">
        <v>67.239999999999995</v>
      </c>
      <c r="AA7434" s="11">
        <v>139.33000000000001</v>
      </c>
      <c r="AB7434" s="11">
        <v>108.34</v>
      </c>
      <c r="AC7434" s="11">
        <v>0.69</v>
      </c>
      <c r="AD7434" s="11">
        <v>42.88</v>
      </c>
    </row>
    <row r="7435" spans="1:30" x14ac:dyDescent="0.25">
      <c r="A7435" s="1">
        <v>2019</v>
      </c>
      <c r="B7435" s="1">
        <v>11</v>
      </c>
      <c r="C7435" s="1">
        <v>6</v>
      </c>
      <c r="D7435" s="3">
        <v>0.58333333333333337</v>
      </c>
      <c r="E7435" s="5">
        <v>7431</v>
      </c>
      <c r="G7435" s="15">
        <v>9.1999999999999993</v>
      </c>
      <c r="H7435" s="15">
        <v>9</v>
      </c>
      <c r="I7435" s="15">
        <v>6.9</v>
      </c>
      <c r="J7435" s="15">
        <v>6.8</v>
      </c>
      <c r="K7435" s="15">
        <v>7.4</v>
      </c>
      <c r="L7435" s="15">
        <v>8.6</v>
      </c>
      <c r="N7435" s="88">
        <v>8.8000000000000007</v>
      </c>
      <c r="O7435" s="104">
        <v>9</v>
      </c>
      <c r="Q7435" s="11">
        <v>8.8000000000000007</v>
      </c>
      <c r="R7435" s="11">
        <v>7.6</v>
      </c>
      <c r="S7435" s="11">
        <v>7.8</v>
      </c>
      <c r="T7435" s="11">
        <v>8.4</v>
      </c>
      <c r="U7435" s="11">
        <v>8.9</v>
      </c>
      <c r="V7435" s="11">
        <v>8.6999999999999993</v>
      </c>
      <c r="W7435" s="11">
        <v>8.1</v>
      </c>
      <c r="X7435" s="11">
        <v>6.7</v>
      </c>
      <c r="Y7435" s="78"/>
      <c r="Z7435" s="11">
        <v>67.239999999999995</v>
      </c>
      <c r="AA7435" s="11">
        <v>139.33000000000001</v>
      </c>
      <c r="AB7435" s="11">
        <v>108.34</v>
      </c>
      <c r="AC7435" s="11">
        <v>0.69</v>
      </c>
      <c r="AD7435" s="11">
        <v>42.88</v>
      </c>
    </row>
    <row r="7436" spans="1:30" x14ac:dyDescent="0.25">
      <c r="A7436" s="1">
        <v>2019</v>
      </c>
      <c r="B7436" s="1">
        <v>11</v>
      </c>
      <c r="C7436" s="1">
        <v>6</v>
      </c>
      <c r="D7436" s="3">
        <v>0.625</v>
      </c>
      <c r="E7436" s="5">
        <v>7432</v>
      </c>
      <c r="G7436" s="15">
        <v>9</v>
      </c>
      <c r="H7436" s="15">
        <v>8.6</v>
      </c>
      <c r="I7436" s="15">
        <v>6.8</v>
      </c>
      <c r="J7436" s="15">
        <v>6.7</v>
      </c>
      <c r="K7436" s="15">
        <v>7.6</v>
      </c>
      <c r="L7436" s="15">
        <v>8</v>
      </c>
      <c r="N7436" s="88">
        <v>8.8000000000000007</v>
      </c>
      <c r="O7436" s="104">
        <v>9</v>
      </c>
      <c r="Q7436" s="11">
        <v>8.8000000000000007</v>
      </c>
      <c r="R7436" s="11">
        <v>7.6</v>
      </c>
      <c r="S7436" s="11">
        <v>7.8</v>
      </c>
      <c r="T7436" s="11">
        <v>8.4</v>
      </c>
      <c r="U7436" s="11">
        <v>8.9</v>
      </c>
      <c r="V7436" s="11">
        <v>8.6999999999999993</v>
      </c>
      <c r="W7436" s="11">
        <v>8.1</v>
      </c>
      <c r="X7436" s="11">
        <v>6.7</v>
      </c>
      <c r="Y7436" s="78"/>
      <c r="Z7436" s="11">
        <v>67.239999999999995</v>
      </c>
      <c r="AA7436" s="11">
        <v>139.33000000000001</v>
      </c>
      <c r="AB7436" s="11">
        <v>108.34</v>
      </c>
      <c r="AC7436" s="11">
        <v>0.69</v>
      </c>
      <c r="AD7436" s="11">
        <v>42.88</v>
      </c>
    </row>
    <row r="7437" spans="1:30" x14ac:dyDescent="0.25">
      <c r="A7437" s="1">
        <v>2019</v>
      </c>
      <c r="B7437" s="1">
        <v>11</v>
      </c>
      <c r="C7437" s="1">
        <v>6</v>
      </c>
      <c r="D7437" s="3">
        <v>0.66666666666666663</v>
      </c>
      <c r="E7437" s="5">
        <v>7433</v>
      </c>
      <c r="G7437" s="15">
        <v>8.6</v>
      </c>
      <c r="H7437" s="15">
        <v>8.5</v>
      </c>
      <c r="I7437" s="15">
        <v>7.2</v>
      </c>
      <c r="J7437" s="15">
        <v>6.4</v>
      </c>
      <c r="K7437" s="15">
        <v>7.7</v>
      </c>
      <c r="L7437" s="15">
        <v>7.7</v>
      </c>
      <c r="N7437" s="88">
        <v>8.8000000000000007</v>
      </c>
      <c r="O7437" s="104">
        <v>9</v>
      </c>
      <c r="Q7437" s="11">
        <v>8.8000000000000007</v>
      </c>
      <c r="R7437" s="11">
        <v>7.6</v>
      </c>
      <c r="S7437" s="11">
        <v>7.8</v>
      </c>
      <c r="T7437" s="11">
        <v>8.4</v>
      </c>
      <c r="U7437" s="11">
        <v>8.9</v>
      </c>
      <c r="V7437" s="11">
        <v>8.6999999999999993</v>
      </c>
      <c r="W7437" s="11">
        <v>8.1</v>
      </c>
      <c r="X7437" s="11">
        <v>6.7</v>
      </c>
      <c r="Y7437" s="78"/>
      <c r="Z7437" s="11">
        <v>67.239999999999995</v>
      </c>
      <c r="AA7437" s="11">
        <v>139.33000000000001</v>
      </c>
      <c r="AB7437" s="11">
        <v>108.34</v>
      </c>
      <c r="AC7437" s="11">
        <v>0.69</v>
      </c>
      <c r="AD7437" s="11">
        <v>42.88</v>
      </c>
    </row>
    <row r="7438" spans="1:30" x14ac:dyDescent="0.25">
      <c r="A7438" s="1">
        <v>2019</v>
      </c>
      <c r="B7438" s="1">
        <v>11</v>
      </c>
      <c r="C7438" s="1">
        <v>6</v>
      </c>
      <c r="D7438" s="3">
        <v>0.70833333333333337</v>
      </c>
      <c r="E7438" s="5">
        <v>7434</v>
      </c>
      <c r="G7438" s="15">
        <v>8.6</v>
      </c>
      <c r="H7438" s="15">
        <v>8.4</v>
      </c>
      <c r="I7438" s="15">
        <v>7.6</v>
      </c>
      <c r="J7438" s="15">
        <v>5.9</v>
      </c>
      <c r="K7438" s="15">
        <v>6.2</v>
      </c>
      <c r="L7438" s="15">
        <v>7.6</v>
      </c>
      <c r="N7438" s="88">
        <v>8.8000000000000007</v>
      </c>
      <c r="O7438" s="104">
        <v>9</v>
      </c>
      <c r="Q7438" s="11">
        <v>8.8000000000000007</v>
      </c>
      <c r="R7438" s="11">
        <v>7.6</v>
      </c>
      <c r="S7438" s="11">
        <v>7.8</v>
      </c>
      <c r="T7438" s="11">
        <v>8.4</v>
      </c>
      <c r="U7438" s="11">
        <v>8.9</v>
      </c>
      <c r="V7438" s="11">
        <v>8.6999999999999993</v>
      </c>
      <c r="W7438" s="11">
        <v>8.1</v>
      </c>
      <c r="X7438" s="11">
        <v>6.7</v>
      </c>
      <c r="Y7438" s="78"/>
      <c r="Z7438" s="11">
        <v>67.239999999999995</v>
      </c>
      <c r="AA7438" s="11">
        <v>139.33000000000001</v>
      </c>
      <c r="AB7438" s="11">
        <v>108.34</v>
      </c>
      <c r="AC7438" s="11">
        <v>0.69</v>
      </c>
      <c r="AD7438" s="11">
        <v>42.88</v>
      </c>
    </row>
    <row r="7439" spans="1:30" x14ac:dyDescent="0.25">
      <c r="A7439" s="1">
        <v>2019</v>
      </c>
      <c r="B7439" s="1">
        <v>11</v>
      </c>
      <c r="C7439" s="1">
        <v>6</v>
      </c>
      <c r="D7439" s="3">
        <v>0.75</v>
      </c>
      <c r="E7439" s="5">
        <v>7435</v>
      </c>
      <c r="G7439" s="15">
        <v>8.9</v>
      </c>
      <c r="H7439" s="15">
        <v>6.9</v>
      </c>
      <c r="I7439" s="15">
        <v>8.4</v>
      </c>
      <c r="J7439" s="15">
        <v>5.5</v>
      </c>
      <c r="K7439" s="15">
        <v>6</v>
      </c>
      <c r="L7439" s="15">
        <v>7.4</v>
      </c>
      <c r="N7439" s="88">
        <v>8.8000000000000007</v>
      </c>
      <c r="O7439" s="104">
        <v>9</v>
      </c>
      <c r="Q7439" s="11">
        <v>8.8000000000000007</v>
      </c>
      <c r="R7439" s="11">
        <v>7.6</v>
      </c>
      <c r="S7439" s="11">
        <v>7.8</v>
      </c>
      <c r="T7439" s="11">
        <v>8.4</v>
      </c>
      <c r="U7439" s="11">
        <v>8.9</v>
      </c>
      <c r="V7439" s="11">
        <v>8.6999999999999993</v>
      </c>
      <c r="W7439" s="11">
        <v>8.1</v>
      </c>
      <c r="X7439" s="11">
        <v>6.7</v>
      </c>
      <c r="Y7439" s="78"/>
      <c r="Z7439" s="11">
        <v>67.239999999999995</v>
      </c>
      <c r="AA7439" s="11">
        <v>139.33000000000001</v>
      </c>
      <c r="AB7439" s="11">
        <v>108.34</v>
      </c>
      <c r="AC7439" s="11">
        <v>0.69</v>
      </c>
      <c r="AD7439" s="11">
        <v>42.88</v>
      </c>
    </row>
    <row r="7440" spans="1:30" x14ac:dyDescent="0.25">
      <c r="A7440" s="1">
        <v>2019</v>
      </c>
      <c r="B7440" s="1">
        <v>11</v>
      </c>
      <c r="C7440" s="1">
        <v>6</v>
      </c>
      <c r="D7440" s="3">
        <v>0.79166666666666663</v>
      </c>
      <c r="E7440" s="5">
        <v>7436</v>
      </c>
      <c r="G7440" s="15">
        <v>7.1</v>
      </c>
      <c r="H7440" s="15">
        <v>6.4</v>
      </c>
      <c r="I7440" s="15">
        <v>8.1</v>
      </c>
      <c r="J7440" s="15">
        <v>5.5</v>
      </c>
      <c r="K7440" s="15">
        <v>5.8</v>
      </c>
      <c r="L7440" s="15">
        <v>7.4</v>
      </c>
      <c r="N7440" s="88">
        <v>8.8000000000000007</v>
      </c>
      <c r="O7440" s="104">
        <v>9</v>
      </c>
      <c r="Q7440" s="11">
        <v>8.8000000000000007</v>
      </c>
      <c r="R7440" s="11">
        <v>7.6</v>
      </c>
      <c r="S7440" s="11">
        <v>7.8</v>
      </c>
      <c r="T7440" s="11">
        <v>8.4</v>
      </c>
      <c r="U7440" s="11">
        <v>8.9</v>
      </c>
      <c r="V7440" s="11">
        <v>8.6999999999999993</v>
      </c>
      <c r="W7440" s="11">
        <v>8.1</v>
      </c>
      <c r="X7440" s="11">
        <v>6.7</v>
      </c>
      <c r="Y7440" s="78"/>
      <c r="Z7440" s="11">
        <v>67.239999999999995</v>
      </c>
      <c r="AA7440" s="11">
        <v>139.33000000000001</v>
      </c>
      <c r="AB7440" s="11">
        <v>108.34</v>
      </c>
      <c r="AC7440" s="11">
        <v>0.69</v>
      </c>
      <c r="AD7440" s="11">
        <v>42.88</v>
      </c>
    </row>
    <row r="7441" spans="1:30" x14ac:dyDescent="0.25">
      <c r="A7441" s="1">
        <v>2019</v>
      </c>
      <c r="B7441" s="1">
        <v>11</v>
      </c>
      <c r="C7441" s="1">
        <v>6</v>
      </c>
      <c r="D7441" s="3">
        <v>0.83333333333333337</v>
      </c>
      <c r="E7441" s="5">
        <v>7437</v>
      </c>
      <c r="G7441" s="15">
        <v>6.6</v>
      </c>
      <c r="H7441" s="15">
        <v>6.2</v>
      </c>
      <c r="I7441" s="15">
        <v>8.1999999999999993</v>
      </c>
      <c r="J7441" s="15">
        <v>5.4</v>
      </c>
      <c r="K7441" s="15">
        <v>5.8</v>
      </c>
      <c r="L7441" s="15">
        <v>7.5</v>
      </c>
      <c r="N7441" s="88">
        <v>8.8000000000000007</v>
      </c>
      <c r="O7441" s="104">
        <v>9</v>
      </c>
      <c r="Q7441" s="11">
        <v>8.8000000000000007</v>
      </c>
      <c r="R7441" s="11">
        <v>7.6</v>
      </c>
      <c r="S7441" s="11">
        <v>7.8</v>
      </c>
      <c r="T7441" s="11">
        <v>8.4</v>
      </c>
      <c r="U7441" s="11">
        <v>8.9</v>
      </c>
      <c r="V7441" s="11">
        <v>8.6999999999999993</v>
      </c>
      <c r="W7441" s="11">
        <v>8.1</v>
      </c>
      <c r="X7441" s="11">
        <v>6.7</v>
      </c>
      <c r="Y7441" s="78"/>
      <c r="Z7441" s="11">
        <v>67.239999999999995</v>
      </c>
      <c r="AA7441" s="11">
        <v>139.33000000000001</v>
      </c>
      <c r="AB7441" s="11">
        <v>108.34</v>
      </c>
      <c r="AC7441" s="11">
        <v>0.69</v>
      </c>
      <c r="AD7441" s="11">
        <v>42.88</v>
      </c>
    </row>
    <row r="7442" spans="1:30" x14ac:dyDescent="0.25">
      <c r="A7442" s="1">
        <v>2019</v>
      </c>
      <c r="B7442" s="1">
        <v>11</v>
      </c>
      <c r="C7442" s="1">
        <v>6</v>
      </c>
      <c r="D7442" s="3">
        <v>0.875</v>
      </c>
      <c r="E7442" s="5">
        <v>7438</v>
      </c>
      <c r="G7442" s="15">
        <v>6.5</v>
      </c>
      <c r="H7442" s="15">
        <v>6.5</v>
      </c>
      <c r="I7442" s="15">
        <v>8.6999999999999993</v>
      </c>
      <c r="J7442" s="15">
        <v>5.6</v>
      </c>
      <c r="K7442" s="15">
        <v>5.8</v>
      </c>
      <c r="L7442" s="15">
        <v>6.3</v>
      </c>
      <c r="N7442" s="88">
        <v>8.8000000000000007</v>
      </c>
      <c r="O7442" s="104">
        <v>9</v>
      </c>
      <c r="Q7442" s="11">
        <v>8.8000000000000007</v>
      </c>
      <c r="R7442" s="11">
        <v>7.6</v>
      </c>
      <c r="S7442" s="11">
        <v>7.8</v>
      </c>
      <c r="T7442" s="11">
        <v>8.4</v>
      </c>
      <c r="U7442" s="11">
        <v>8.9</v>
      </c>
      <c r="V7442" s="11">
        <v>8.6999999999999993</v>
      </c>
      <c r="W7442" s="11">
        <v>8.1</v>
      </c>
      <c r="X7442" s="11">
        <v>6.7</v>
      </c>
      <c r="Y7442" s="78"/>
      <c r="Z7442" s="11">
        <v>67.239999999999995</v>
      </c>
      <c r="AA7442" s="11">
        <v>139.33000000000001</v>
      </c>
      <c r="AB7442" s="11">
        <v>108.34</v>
      </c>
      <c r="AC7442" s="11">
        <v>0.69</v>
      </c>
      <c r="AD7442" s="11">
        <v>42.88</v>
      </c>
    </row>
    <row r="7443" spans="1:30" x14ac:dyDescent="0.25">
      <c r="A7443" s="1">
        <v>2019</v>
      </c>
      <c r="B7443" s="1">
        <v>11</v>
      </c>
      <c r="C7443" s="1">
        <v>6</v>
      </c>
      <c r="D7443" s="3">
        <v>0.91666666666666663</v>
      </c>
      <c r="E7443" s="5">
        <v>7439</v>
      </c>
      <c r="G7443" s="15">
        <v>6.8</v>
      </c>
      <c r="H7443" s="15">
        <v>6.4</v>
      </c>
      <c r="I7443" s="15">
        <v>8.1999999999999993</v>
      </c>
      <c r="J7443" s="15">
        <v>6</v>
      </c>
      <c r="K7443" s="15">
        <v>6</v>
      </c>
      <c r="L7443" s="15">
        <v>5.7</v>
      </c>
      <c r="N7443" s="88">
        <v>8.8000000000000007</v>
      </c>
      <c r="O7443" s="104">
        <v>9</v>
      </c>
      <c r="Q7443" s="11">
        <v>8.8000000000000007</v>
      </c>
      <c r="R7443" s="11">
        <v>7.6</v>
      </c>
      <c r="S7443" s="11">
        <v>7.8</v>
      </c>
      <c r="T7443" s="11">
        <v>8.4</v>
      </c>
      <c r="U7443" s="11">
        <v>8.9</v>
      </c>
      <c r="V7443" s="11">
        <v>8.6999999999999993</v>
      </c>
      <c r="W7443" s="11">
        <v>8.1</v>
      </c>
      <c r="X7443" s="11">
        <v>6.7</v>
      </c>
      <c r="Y7443" s="78"/>
      <c r="Z7443" s="11">
        <v>67.239999999999995</v>
      </c>
      <c r="AA7443" s="11">
        <v>139.33000000000001</v>
      </c>
      <c r="AB7443" s="11">
        <v>108.34</v>
      </c>
      <c r="AC7443" s="11">
        <v>0.69</v>
      </c>
      <c r="AD7443" s="11">
        <v>42.88</v>
      </c>
    </row>
    <row r="7444" spans="1:30" x14ac:dyDescent="0.25">
      <c r="A7444" s="1">
        <v>2019</v>
      </c>
      <c r="B7444" s="1">
        <v>11</v>
      </c>
      <c r="C7444" s="1">
        <v>6</v>
      </c>
      <c r="D7444" s="3">
        <v>0.95833333333333337</v>
      </c>
      <c r="E7444" s="5">
        <v>7440</v>
      </c>
      <c r="G7444" s="15">
        <v>6.9</v>
      </c>
      <c r="H7444" s="15">
        <v>6.3</v>
      </c>
      <c r="I7444" s="15">
        <v>8.3000000000000007</v>
      </c>
      <c r="J7444" s="15">
        <v>5.7</v>
      </c>
      <c r="K7444" s="15">
        <v>6.3</v>
      </c>
      <c r="L7444" s="15">
        <v>5.7</v>
      </c>
      <c r="N7444" s="88">
        <v>8.8000000000000007</v>
      </c>
      <c r="O7444" s="104">
        <v>9</v>
      </c>
      <c r="Q7444" s="11">
        <v>8.8000000000000007</v>
      </c>
      <c r="R7444" s="11">
        <v>7.6</v>
      </c>
      <c r="S7444" s="11">
        <v>7.8</v>
      </c>
      <c r="T7444" s="11">
        <v>8.4</v>
      </c>
      <c r="U7444" s="11">
        <v>8.9</v>
      </c>
      <c r="V7444" s="11">
        <v>8.6999999999999993</v>
      </c>
      <c r="W7444" s="11">
        <v>8.1</v>
      </c>
      <c r="X7444" s="11">
        <v>6.7</v>
      </c>
      <c r="Y7444" s="78"/>
      <c r="Z7444" s="11">
        <v>67.239999999999995</v>
      </c>
      <c r="AA7444" s="11">
        <v>139.33000000000001</v>
      </c>
      <c r="AB7444" s="11">
        <v>108.34</v>
      </c>
      <c r="AC7444" s="11">
        <v>0.69</v>
      </c>
      <c r="AD7444" s="11">
        <v>42.88</v>
      </c>
    </row>
    <row r="7445" spans="1:30" x14ac:dyDescent="0.25">
      <c r="A7445" s="1">
        <v>2019</v>
      </c>
      <c r="B7445" s="1">
        <v>11</v>
      </c>
      <c r="C7445" s="1">
        <v>7</v>
      </c>
      <c r="D7445" s="3">
        <v>0</v>
      </c>
      <c r="E7445" s="5">
        <v>7441</v>
      </c>
      <c r="G7445" s="15">
        <v>6.8</v>
      </c>
      <c r="H7445" s="15">
        <v>5.7</v>
      </c>
      <c r="I7445" s="15">
        <v>8.1999999999999993</v>
      </c>
      <c r="J7445" s="15">
        <v>5.4</v>
      </c>
      <c r="K7445" s="15">
        <v>6.7</v>
      </c>
      <c r="L7445" s="15">
        <v>5.9</v>
      </c>
      <c r="N7445" s="88">
        <v>8.6</v>
      </c>
      <c r="O7445" s="104">
        <v>8.5</v>
      </c>
      <c r="Q7445" s="11">
        <v>8.6</v>
      </c>
      <c r="R7445" s="11">
        <v>7.1</v>
      </c>
      <c r="S7445" s="11">
        <v>7.9</v>
      </c>
      <c r="T7445" s="11">
        <v>8.1</v>
      </c>
      <c r="U7445" s="11">
        <v>8</v>
      </c>
      <c r="V7445" s="11">
        <v>8.3000000000000007</v>
      </c>
      <c r="W7445" s="11">
        <v>8.1999999999999993</v>
      </c>
      <c r="X7445" s="11">
        <v>6.9</v>
      </c>
      <c r="Y7445" s="78"/>
      <c r="Z7445" s="11">
        <v>67.11</v>
      </c>
      <c r="AA7445" s="11">
        <v>143.75</v>
      </c>
      <c r="AB7445" s="11">
        <v>111.56</v>
      </c>
      <c r="AC7445" s="11">
        <v>0.78</v>
      </c>
      <c r="AD7445" s="11">
        <v>47.26</v>
      </c>
    </row>
    <row r="7446" spans="1:30" x14ac:dyDescent="0.25">
      <c r="A7446" s="1">
        <v>2019</v>
      </c>
      <c r="B7446" s="1">
        <v>11</v>
      </c>
      <c r="C7446" s="1">
        <v>7</v>
      </c>
      <c r="D7446" s="3">
        <v>4.1666666666666664E-2</v>
      </c>
      <c r="E7446" s="5">
        <v>7442</v>
      </c>
      <c r="G7446" s="15">
        <v>5.9</v>
      </c>
      <c r="H7446" s="15">
        <v>5.3</v>
      </c>
      <c r="I7446" s="15">
        <v>8.4</v>
      </c>
      <c r="J7446" s="15">
        <v>5.2</v>
      </c>
      <c r="K7446" s="15">
        <v>6.9</v>
      </c>
      <c r="L7446" s="15">
        <v>5.9</v>
      </c>
      <c r="N7446" s="88">
        <v>8.6</v>
      </c>
      <c r="O7446" s="104">
        <v>8.5</v>
      </c>
      <c r="Q7446" s="11">
        <v>8.6</v>
      </c>
      <c r="R7446" s="11">
        <v>7.1</v>
      </c>
      <c r="S7446" s="11">
        <v>7.9</v>
      </c>
      <c r="T7446" s="11">
        <v>8.1</v>
      </c>
      <c r="U7446" s="11">
        <v>8</v>
      </c>
      <c r="V7446" s="11">
        <v>8.3000000000000007</v>
      </c>
      <c r="W7446" s="11">
        <v>8.1999999999999993</v>
      </c>
      <c r="X7446" s="11">
        <v>6.9</v>
      </c>
      <c r="Y7446" s="78"/>
      <c r="Z7446" s="11">
        <v>67.11</v>
      </c>
      <c r="AA7446" s="11">
        <v>143.75</v>
      </c>
      <c r="AB7446" s="11">
        <v>111.56</v>
      </c>
      <c r="AC7446" s="11">
        <v>0.78</v>
      </c>
      <c r="AD7446" s="11">
        <v>47.26</v>
      </c>
    </row>
    <row r="7447" spans="1:30" x14ac:dyDescent="0.25">
      <c r="A7447" s="1">
        <v>2019</v>
      </c>
      <c r="B7447" s="1">
        <v>11</v>
      </c>
      <c r="C7447" s="1">
        <v>7</v>
      </c>
      <c r="D7447" s="3">
        <v>8.3333333333333329E-2</v>
      </c>
      <c r="E7447" s="5">
        <v>7443</v>
      </c>
      <c r="G7447" s="15">
        <v>6.1</v>
      </c>
      <c r="H7447" s="15">
        <v>4.7</v>
      </c>
      <c r="I7447" s="15">
        <v>8.1999999999999993</v>
      </c>
      <c r="J7447" s="15">
        <v>5</v>
      </c>
      <c r="K7447" s="15">
        <v>6.4</v>
      </c>
      <c r="L7447" s="15">
        <v>5.0999999999999996</v>
      </c>
      <c r="N7447" s="88">
        <v>8.6</v>
      </c>
      <c r="O7447" s="104">
        <v>8.5</v>
      </c>
      <c r="Q7447" s="11">
        <v>8.6</v>
      </c>
      <c r="R7447" s="11">
        <v>7.1</v>
      </c>
      <c r="S7447" s="11">
        <v>7.9</v>
      </c>
      <c r="T7447" s="11">
        <v>8.1</v>
      </c>
      <c r="U7447" s="11">
        <v>8</v>
      </c>
      <c r="V7447" s="11">
        <v>8.3000000000000007</v>
      </c>
      <c r="W7447" s="11">
        <v>8.1999999999999993</v>
      </c>
      <c r="X7447" s="11">
        <v>6.9</v>
      </c>
      <c r="Y7447" s="78"/>
      <c r="Z7447" s="11">
        <v>67.11</v>
      </c>
      <c r="AA7447" s="11">
        <v>143.75</v>
      </c>
      <c r="AB7447" s="11">
        <v>111.56</v>
      </c>
      <c r="AC7447" s="11">
        <v>0.78</v>
      </c>
      <c r="AD7447" s="11">
        <v>47.26</v>
      </c>
    </row>
    <row r="7448" spans="1:30" x14ac:dyDescent="0.25">
      <c r="A7448" s="1">
        <v>2019</v>
      </c>
      <c r="B7448" s="1">
        <v>11</v>
      </c>
      <c r="C7448" s="1">
        <v>7</v>
      </c>
      <c r="D7448" s="3">
        <v>0.125</v>
      </c>
      <c r="E7448" s="5">
        <v>7444</v>
      </c>
      <c r="G7448" s="15">
        <v>6.5</v>
      </c>
      <c r="H7448" s="15">
        <v>4.8</v>
      </c>
      <c r="I7448" s="15">
        <v>7.7</v>
      </c>
      <c r="J7448" s="15">
        <v>4.8</v>
      </c>
      <c r="K7448" s="15">
        <v>5.9</v>
      </c>
      <c r="L7448" s="15">
        <v>4.5999999999999996</v>
      </c>
      <c r="N7448" s="88">
        <v>8.6</v>
      </c>
      <c r="O7448" s="104">
        <v>8.5</v>
      </c>
      <c r="Q7448" s="11">
        <v>8.6</v>
      </c>
      <c r="R7448" s="11">
        <v>7.1</v>
      </c>
      <c r="S7448" s="11">
        <v>7.9</v>
      </c>
      <c r="T7448" s="11">
        <v>8.1</v>
      </c>
      <c r="U7448" s="11">
        <v>8</v>
      </c>
      <c r="V7448" s="11">
        <v>8.3000000000000007</v>
      </c>
      <c r="W7448" s="11">
        <v>8.1999999999999993</v>
      </c>
      <c r="X7448" s="11">
        <v>6.9</v>
      </c>
      <c r="Y7448" s="78"/>
      <c r="Z7448" s="11">
        <v>67.11</v>
      </c>
      <c r="AA7448" s="11">
        <v>143.75</v>
      </c>
      <c r="AB7448" s="11">
        <v>111.56</v>
      </c>
      <c r="AC7448" s="11">
        <v>0.78</v>
      </c>
      <c r="AD7448" s="11">
        <v>47.26</v>
      </c>
    </row>
    <row r="7449" spans="1:30" x14ac:dyDescent="0.25">
      <c r="A7449" s="1">
        <v>2019</v>
      </c>
      <c r="B7449" s="1">
        <v>11</v>
      </c>
      <c r="C7449" s="1">
        <v>7</v>
      </c>
      <c r="D7449" s="3">
        <v>0.16666666666666666</v>
      </c>
      <c r="E7449" s="5">
        <v>7445</v>
      </c>
      <c r="G7449" s="15">
        <v>6.4</v>
      </c>
      <c r="H7449" s="15">
        <v>5.0999999999999996</v>
      </c>
      <c r="I7449" s="15">
        <v>8.1</v>
      </c>
      <c r="J7449" s="15">
        <v>4.7</v>
      </c>
      <c r="K7449" s="15">
        <v>5.6</v>
      </c>
      <c r="L7449" s="15">
        <v>4.8</v>
      </c>
      <c r="N7449" s="88">
        <v>8.6</v>
      </c>
      <c r="O7449" s="104">
        <v>8.5</v>
      </c>
      <c r="Q7449" s="11">
        <v>8.6</v>
      </c>
      <c r="R7449" s="11">
        <v>7.1</v>
      </c>
      <c r="S7449" s="11">
        <v>7.9</v>
      </c>
      <c r="T7449" s="11">
        <v>8.1</v>
      </c>
      <c r="U7449" s="11">
        <v>8</v>
      </c>
      <c r="V7449" s="11">
        <v>8.3000000000000007</v>
      </c>
      <c r="W7449" s="11">
        <v>8.1999999999999993</v>
      </c>
      <c r="X7449" s="11">
        <v>6.9</v>
      </c>
      <c r="Y7449" s="78"/>
      <c r="Z7449" s="11">
        <v>67.11</v>
      </c>
      <c r="AA7449" s="11">
        <v>143.75</v>
      </c>
      <c r="AB7449" s="11">
        <v>111.56</v>
      </c>
      <c r="AC7449" s="11">
        <v>0.78</v>
      </c>
      <c r="AD7449" s="11">
        <v>47.26</v>
      </c>
    </row>
    <row r="7450" spans="1:30" x14ac:dyDescent="0.25">
      <c r="A7450" s="1">
        <v>2019</v>
      </c>
      <c r="B7450" s="1">
        <v>11</v>
      </c>
      <c r="C7450" s="1">
        <v>7</v>
      </c>
      <c r="D7450" s="3">
        <v>0.20833333333333334</v>
      </c>
      <c r="E7450" s="5">
        <v>7446</v>
      </c>
      <c r="G7450" s="15">
        <v>5.5</v>
      </c>
      <c r="H7450" s="15">
        <v>5.3</v>
      </c>
      <c r="I7450" s="15">
        <v>7.8</v>
      </c>
      <c r="J7450" s="15">
        <v>4.5999999999999996</v>
      </c>
      <c r="K7450" s="15">
        <v>5.3</v>
      </c>
      <c r="L7450" s="15">
        <v>5.3</v>
      </c>
      <c r="N7450" s="88">
        <v>8.6</v>
      </c>
      <c r="O7450" s="104">
        <v>8.5</v>
      </c>
      <c r="Q7450" s="11">
        <v>8.6</v>
      </c>
      <c r="R7450" s="11">
        <v>7.1</v>
      </c>
      <c r="S7450" s="11">
        <v>7.9</v>
      </c>
      <c r="T7450" s="11">
        <v>8.1</v>
      </c>
      <c r="U7450" s="11">
        <v>8</v>
      </c>
      <c r="V7450" s="11">
        <v>8.3000000000000007</v>
      </c>
      <c r="W7450" s="11">
        <v>8.1999999999999993</v>
      </c>
      <c r="X7450" s="11">
        <v>6.9</v>
      </c>
      <c r="Y7450" s="78"/>
      <c r="Z7450" s="11">
        <v>67.11</v>
      </c>
      <c r="AA7450" s="11">
        <v>143.75</v>
      </c>
      <c r="AB7450" s="11">
        <v>111.56</v>
      </c>
      <c r="AC7450" s="11">
        <v>0.78</v>
      </c>
      <c r="AD7450" s="11">
        <v>47.26</v>
      </c>
    </row>
    <row r="7451" spans="1:30" x14ac:dyDescent="0.25">
      <c r="A7451" s="1">
        <v>2019</v>
      </c>
      <c r="B7451" s="1">
        <v>11</v>
      </c>
      <c r="C7451" s="1">
        <v>7</v>
      </c>
      <c r="D7451" s="3">
        <v>0.25</v>
      </c>
      <c r="E7451" s="5">
        <v>7447</v>
      </c>
      <c r="G7451" s="15">
        <v>5.4</v>
      </c>
      <c r="H7451" s="15">
        <v>6</v>
      </c>
      <c r="I7451" s="15">
        <v>7.3</v>
      </c>
      <c r="J7451" s="15">
        <v>4.7</v>
      </c>
      <c r="K7451" s="15">
        <v>5.4</v>
      </c>
      <c r="L7451" s="15">
        <v>5.2</v>
      </c>
      <c r="N7451" s="88">
        <v>8.6</v>
      </c>
      <c r="O7451" s="104">
        <v>8.5</v>
      </c>
      <c r="Q7451" s="11">
        <v>8.6</v>
      </c>
      <c r="R7451" s="11">
        <v>7.1</v>
      </c>
      <c r="S7451" s="11">
        <v>7.9</v>
      </c>
      <c r="T7451" s="11">
        <v>8.1</v>
      </c>
      <c r="U7451" s="11">
        <v>8</v>
      </c>
      <c r="V7451" s="11">
        <v>8.3000000000000007</v>
      </c>
      <c r="W7451" s="11">
        <v>8.1999999999999993</v>
      </c>
      <c r="X7451" s="11">
        <v>6.9</v>
      </c>
      <c r="Y7451" s="78"/>
      <c r="Z7451" s="11">
        <v>67.11</v>
      </c>
      <c r="AA7451" s="11">
        <v>143.75</v>
      </c>
      <c r="AB7451" s="11">
        <v>111.56</v>
      </c>
      <c r="AC7451" s="11">
        <v>0.78</v>
      </c>
      <c r="AD7451" s="11">
        <v>47.26</v>
      </c>
    </row>
    <row r="7452" spans="1:30" x14ac:dyDescent="0.25">
      <c r="A7452" s="1">
        <v>2019</v>
      </c>
      <c r="B7452" s="1">
        <v>11</v>
      </c>
      <c r="C7452" s="1">
        <v>7</v>
      </c>
      <c r="D7452" s="3">
        <v>0.29166666666666669</v>
      </c>
      <c r="E7452" s="5">
        <v>7448</v>
      </c>
      <c r="G7452" s="15">
        <v>6.2</v>
      </c>
      <c r="H7452" s="15">
        <v>6.5</v>
      </c>
      <c r="I7452" s="15">
        <v>7.6</v>
      </c>
      <c r="J7452" s="15">
        <v>4.9000000000000004</v>
      </c>
      <c r="K7452" s="15">
        <v>5.4</v>
      </c>
      <c r="L7452" s="15">
        <v>5.4</v>
      </c>
      <c r="N7452" s="88">
        <v>8.6</v>
      </c>
      <c r="O7452" s="104">
        <v>8.5</v>
      </c>
      <c r="Q7452" s="11">
        <v>8.6</v>
      </c>
      <c r="R7452" s="11">
        <v>7.1</v>
      </c>
      <c r="S7452" s="11">
        <v>7.9</v>
      </c>
      <c r="T7452" s="11">
        <v>8.1</v>
      </c>
      <c r="U7452" s="11">
        <v>8</v>
      </c>
      <c r="V7452" s="11">
        <v>8.3000000000000007</v>
      </c>
      <c r="W7452" s="11">
        <v>8.1999999999999993</v>
      </c>
      <c r="X7452" s="11">
        <v>6.9</v>
      </c>
      <c r="Y7452" s="78"/>
      <c r="Z7452" s="11">
        <v>67.11</v>
      </c>
      <c r="AA7452" s="11">
        <v>143.75</v>
      </c>
      <c r="AB7452" s="11">
        <v>111.56</v>
      </c>
      <c r="AC7452" s="11">
        <v>0.78</v>
      </c>
      <c r="AD7452" s="11">
        <v>47.26</v>
      </c>
    </row>
    <row r="7453" spans="1:30" x14ac:dyDescent="0.25">
      <c r="A7453" s="1">
        <v>2019</v>
      </c>
      <c r="B7453" s="1">
        <v>11</v>
      </c>
      <c r="C7453" s="1">
        <v>7</v>
      </c>
      <c r="D7453" s="3">
        <v>0.33333333333333331</v>
      </c>
      <c r="E7453" s="5">
        <v>7449</v>
      </c>
      <c r="G7453" s="15">
        <v>6.8</v>
      </c>
      <c r="H7453" s="15">
        <v>6.4</v>
      </c>
      <c r="I7453" s="15">
        <v>8.1</v>
      </c>
      <c r="J7453" s="15">
        <v>5.3</v>
      </c>
      <c r="K7453" s="15">
        <v>5.8</v>
      </c>
      <c r="L7453" s="15">
        <v>6.4</v>
      </c>
      <c r="N7453" s="88">
        <v>8.6</v>
      </c>
      <c r="O7453" s="104">
        <v>8.5</v>
      </c>
      <c r="Q7453" s="11">
        <v>8.6</v>
      </c>
      <c r="R7453" s="11">
        <v>7.1</v>
      </c>
      <c r="S7453" s="11">
        <v>7.9</v>
      </c>
      <c r="T7453" s="11">
        <v>8.1</v>
      </c>
      <c r="U7453" s="11">
        <v>8</v>
      </c>
      <c r="V7453" s="11">
        <v>8.3000000000000007</v>
      </c>
      <c r="W7453" s="11">
        <v>8.1999999999999993</v>
      </c>
      <c r="X7453" s="11">
        <v>6.9</v>
      </c>
      <c r="Y7453" s="78"/>
      <c r="Z7453" s="11">
        <v>67.11</v>
      </c>
      <c r="AA7453" s="11">
        <v>143.75</v>
      </c>
      <c r="AB7453" s="11">
        <v>111.56</v>
      </c>
      <c r="AC7453" s="11">
        <v>0.78</v>
      </c>
      <c r="AD7453" s="11">
        <v>47.26</v>
      </c>
    </row>
    <row r="7454" spans="1:30" x14ac:dyDescent="0.25">
      <c r="A7454" s="1">
        <v>2019</v>
      </c>
      <c r="B7454" s="1">
        <v>11</v>
      </c>
      <c r="C7454" s="1">
        <v>7</v>
      </c>
      <c r="D7454" s="3">
        <v>0.375</v>
      </c>
      <c r="E7454" s="5">
        <v>7450</v>
      </c>
      <c r="G7454" s="15">
        <v>7.5</v>
      </c>
      <c r="H7454" s="15">
        <v>7.3</v>
      </c>
      <c r="I7454" s="15">
        <v>7.9</v>
      </c>
      <c r="J7454" s="15">
        <v>5.9</v>
      </c>
      <c r="K7454" s="15">
        <v>6.3</v>
      </c>
      <c r="L7454" s="15">
        <v>6.9</v>
      </c>
      <c r="N7454" s="88">
        <v>8.6</v>
      </c>
      <c r="O7454" s="104">
        <v>8.5</v>
      </c>
      <c r="Q7454" s="11">
        <v>8.6</v>
      </c>
      <c r="R7454" s="11">
        <v>7.1</v>
      </c>
      <c r="S7454" s="11">
        <v>7.9</v>
      </c>
      <c r="T7454" s="11">
        <v>8.1</v>
      </c>
      <c r="U7454" s="11">
        <v>8</v>
      </c>
      <c r="V7454" s="11">
        <v>8.3000000000000007</v>
      </c>
      <c r="W7454" s="11">
        <v>8.1999999999999993</v>
      </c>
      <c r="X7454" s="11">
        <v>6.9</v>
      </c>
      <c r="Y7454" s="78"/>
      <c r="Z7454" s="11">
        <v>67.11</v>
      </c>
      <c r="AA7454" s="11">
        <v>143.75</v>
      </c>
      <c r="AB7454" s="11">
        <v>111.56</v>
      </c>
      <c r="AC7454" s="11">
        <v>0.78</v>
      </c>
      <c r="AD7454" s="11">
        <v>47.26</v>
      </c>
    </row>
    <row r="7455" spans="1:30" x14ac:dyDescent="0.25">
      <c r="A7455" s="1">
        <v>2019</v>
      </c>
      <c r="B7455" s="1">
        <v>11</v>
      </c>
      <c r="C7455" s="1">
        <v>7</v>
      </c>
      <c r="D7455" s="3">
        <v>0.41666666666666669</v>
      </c>
      <c r="E7455" s="5">
        <v>7451</v>
      </c>
      <c r="G7455" s="15">
        <v>8</v>
      </c>
      <c r="H7455" s="15">
        <v>8.1</v>
      </c>
      <c r="I7455" s="15">
        <v>8</v>
      </c>
      <c r="J7455" s="15">
        <v>6.4</v>
      </c>
      <c r="K7455" s="15">
        <v>6.5</v>
      </c>
      <c r="L7455" s="15">
        <v>7.3</v>
      </c>
      <c r="N7455" s="88">
        <v>8.6</v>
      </c>
      <c r="O7455" s="104">
        <v>8.5</v>
      </c>
      <c r="Q7455" s="11">
        <v>8.6</v>
      </c>
      <c r="R7455" s="11">
        <v>7.1</v>
      </c>
      <c r="S7455" s="11">
        <v>7.9</v>
      </c>
      <c r="T7455" s="11">
        <v>8.1</v>
      </c>
      <c r="U7455" s="11">
        <v>8</v>
      </c>
      <c r="V7455" s="11">
        <v>8.3000000000000007</v>
      </c>
      <c r="W7455" s="11">
        <v>8.1999999999999993</v>
      </c>
      <c r="X7455" s="11">
        <v>6.9</v>
      </c>
      <c r="Y7455" s="78"/>
      <c r="Z7455" s="11">
        <v>67.11</v>
      </c>
      <c r="AA7455" s="11">
        <v>143.75</v>
      </c>
      <c r="AB7455" s="11">
        <v>111.56</v>
      </c>
      <c r="AC7455" s="11">
        <v>0.78</v>
      </c>
      <c r="AD7455" s="11">
        <v>47.26</v>
      </c>
    </row>
    <row r="7456" spans="1:30" x14ac:dyDescent="0.25">
      <c r="A7456" s="1">
        <v>2019</v>
      </c>
      <c r="B7456" s="1">
        <v>11</v>
      </c>
      <c r="C7456" s="1">
        <v>7</v>
      </c>
      <c r="D7456" s="3">
        <v>0.45833333333333331</v>
      </c>
      <c r="E7456" s="5">
        <v>7452</v>
      </c>
      <c r="G7456" s="15">
        <v>8.6999999999999993</v>
      </c>
      <c r="H7456" s="15">
        <v>8.3000000000000007</v>
      </c>
      <c r="I7456" s="15">
        <v>8</v>
      </c>
      <c r="J7456" s="15">
        <v>6.9</v>
      </c>
      <c r="K7456" s="15">
        <v>7.1</v>
      </c>
      <c r="L7456" s="15">
        <v>7.9</v>
      </c>
      <c r="N7456" s="88">
        <v>8.6</v>
      </c>
      <c r="O7456" s="104">
        <v>8.5</v>
      </c>
      <c r="Q7456" s="11">
        <v>8.6</v>
      </c>
      <c r="R7456" s="11">
        <v>7.1</v>
      </c>
      <c r="S7456" s="11">
        <v>7.9</v>
      </c>
      <c r="T7456" s="11">
        <v>8.1</v>
      </c>
      <c r="U7456" s="11">
        <v>8</v>
      </c>
      <c r="V7456" s="11">
        <v>8.3000000000000007</v>
      </c>
      <c r="W7456" s="11">
        <v>8.1999999999999993</v>
      </c>
      <c r="X7456" s="11">
        <v>6.9</v>
      </c>
      <c r="Y7456" s="78"/>
      <c r="Z7456" s="11">
        <v>67.11</v>
      </c>
      <c r="AA7456" s="11">
        <v>143.75</v>
      </c>
      <c r="AB7456" s="11">
        <v>111.56</v>
      </c>
      <c r="AC7456" s="11">
        <v>0.78</v>
      </c>
      <c r="AD7456" s="11">
        <v>47.26</v>
      </c>
    </row>
    <row r="7457" spans="1:30" x14ac:dyDescent="0.25">
      <c r="A7457" s="1">
        <v>2019</v>
      </c>
      <c r="B7457" s="1">
        <v>11</v>
      </c>
      <c r="C7457" s="1">
        <v>7</v>
      </c>
      <c r="D7457" s="3">
        <v>0.5</v>
      </c>
      <c r="E7457" s="5">
        <v>7453</v>
      </c>
      <c r="G7457" s="15">
        <v>9.5</v>
      </c>
      <c r="H7457" s="15">
        <v>7.2</v>
      </c>
      <c r="I7457" s="15">
        <v>8.8000000000000007</v>
      </c>
      <c r="J7457" s="15">
        <v>7.5</v>
      </c>
      <c r="K7457" s="15">
        <v>7.2</v>
      </c>
      <c r="L7457" s="15">
        <v>7.8</v>
      </c>
      <c r="N7457" s="88">
        <v>8.6</v>
      </c>
      <c r="O7457" s="104">
        <v>8.5</v>
      </c>
      <c r="Q7457" s="11">
        <v>8.6</v>
      </c>
      <c r="R7457" s="11">
        <v>7.1</v>
      </c>
      <c r="S7457" s="11">
        <v>7.9</v>
      </c>
      <c r="T7457" s="11">
        <v>8.1</v>
      </c>
      <c r="U7457" s="11">
        <v>8</v>
      </c>
      <c r="V7457" s="11">
        <v>8.3000000000000007</v>
      </c>
      <c r="W7457" s="11">
        <v>8.1999999999999993</v>
      </c>
      <c r="X7457" s="11">
        <v>6.9</v>
      </c>
      <c r="Y7457" s="78"/>
      <c r="Z7457" s="11">
        <v>67.11</v>
      </c>
      <c r="AA7457" s="11">
        <v>143.75</v>
      </c>
      <c r="AB7457" s="11">
        <v>111.56</v>
      </c>
      <c r="AC7457" s="11">
        <v>0.78</v>
      </c>
      <c r="AD7457" s="11">
        <v>47.26</v>
      </c>
    </row>
    <row r="7458" spans="1:30" x14ac:dyDescent="0.25">
      <c r="A7458" s="1">
        <v>2019</v>
      </c>
      <c r="B7458" s="1">
        <v>11</v>
      </c>
      <c r="C7458" s="1">
        <v>7</v>
      </c>
      <c r="D7458" s="3">
        <v>0.54166666666666663</v>
      </c>
      <c r="E7458" s="5">
        <v>7454</v>
      </c>
      <c r="G7458" s="15">
        <v>9.9</v>
      </c>
      <c r="H7458" s="15">
        <v>6.8</v>
      </c>
      <c r="I7458" s="15">
        <v>8.6999999999999993</v>
      </c>
      <c r="J7458" s="15">
        <v>7.4</v>
      </c>
      <c r="K7458" s="15">
        <v>7.4</v>
      </c>
      <c r="L7458" s="15">
        <v>8.4</v>
      </c>
      <c r="N7458" s="88">
        <v>8.6</v>
      </c>
      <c r="O7458" s="104">
        <v>8.5</v>
      </c>
      <c r="Q7458" s="11">
        <v>8.6</v>
      </c>
      <c r="R7458" s="11">
        <v>7.1</v>
      </c>
      <c r="S7458" s="11">
        <v>7.9</v>
      </c>
      <c r="T7458" s="11">
        <v>8.1</v>
      </c>
      <c r="U7458" s="11">
        <v>8</v>
      </c>
      <c r="V7458" s="11">
        <v>8.3000000000000007</v>
      </c>
      <c r="W7458" s="11">
        <v>8.1999999999999993</v>
      </c>
      <c r="X7458" s="11">
        <v>6.9</v>
      </c>
      <c r="Y7458" s="78"/>
      <c r="Z7458" s="11">
        <v>67.11</v>
      </c>
      <c r="AA7458" s="11">
        <v>143.75</v>
      </c>
      <c r="AB7458" s="11">
        <v>111.56</v>
      </c>
      <c r="AC7458" s="11">
        <v>0.78</v>
      </c>
      <c r="AD7458" s="11">
        <v>47.26</v>
      </c>
    </row>
    <row r="7459" spans="1:30" x14ac:dyDescent="0.25">
      <c r="A7459" s="1">
        <v>2019</v>
      </c>
      <c r="B7459" s="1">
        <v>11</v>
      </c>
      <c r="C7459" s="1">
        <v>7</v>
      </c>
      <c r="D7459" s="3">
        <v>0.58333333333333337</v>
      </c>
      <c r="E7459" s="5">
        <v>7455</v>
      </c>
      <c r="G7459" s="15">
        <v>9.4</v>
      </c>
      <c r="H7459" s="15">
        <v>7</v>
      </c>
      <c r="I7459" s="15">
        <v>8.4</v>
      </c>
      <c r="J7459" s="15">
        <v>7</v>
      </c>
      <c r="K7459" s="15">
        <v>7.5</v>
      </c>
      <c r="L7459" s="15">
        <v>8.4</v>
      </c>
      <c r="N7459" s="88">
        <v>8.6</v>
      </c>
      <c r="O7459" s="104">
        <v>8.5</v>
      </c>
      <c r="Q7459" s="11">
        <v>8.6</v>
      </c>
      <c r="R7459" s="11">
        <v>7.1</v>
      </c>
      <c r="S7459" s="11">
        <v>7.9</v>
      </c>
      <c r="T7459" s="11">
        <v>8.1</v>
      </c>
      <c r="U7459" s="11">
        <v>8</v>
      </c>
      <c r="V7459" s="11">
        <v>8.3000000000000007</v>
      </c>
      <c r="W7459" s="11">
        <v>8.1999999999999993</v>
      </c>
      <c r="X7459" s="11">
        <v>6.9</v>
      </c>
      <c r="Y7459" s="78"/>
      <c r="Z7459" s="11">
        <v>67.11</v>
      </c>
      <c r="AA7459" s="11">
        <v>143.75</v>
      </c>
      <c r="AB7459" s="11">
        <v>111.56</v>
      </c>
      <c r="AC7459" s="11">
        <v>0.78</v>
      </c>
      <c r="AD7459" s="11">
        <v>47.26</v>
      </c>
    </row>
    <row r="7460" spans="1:30" x14ac:dyDescent="0.25">
      <c r="A7460" s="1">
        <v>2019</v>
      </c>
      <c r="B7460" s="1">
        <v>11</v>
      </c>
      <c r="C7460" s="1">
        <v>7</v>
      </c>
      <c r="D7460" s="3">
        <v>0.625</v>
      </c>
      <c r="E7460" s="5">
        <v>7456</v>
      </c>
      <c r="G7460" s="15">
        <v>7.1</v>
      </c>
      <c r="H7460" s="15">
        <v>7</v>
      </c>
      <c r="I7460" s="15">
        <v>8.3000000000000007</v>
      </c>
      <c r="J7460" s="15">
        <v>6.4</v>
      </c>
      <c r="K7460" s="15">
        <v>7.2</v>
      </c>
      <c r="L7460" s="15">
        <v>7.1</v>
      </c>
      <c r="N7460" s="88">
        <v>8.6</v>
      </c>
      <c r="O7460" s="104">
        <v>8.5</v>
      </c>
      <c r="Q7460" s="11">
        <v>8.6</v>
      </c>
      <c r="R7460" s="11">
        <v>7.1</v>
      </c>
      <c r="S7460" s="11">
        <v>7.9</v>
      </c>
      <c r="T7460" s="11">
        <v>8.1</v>
      </c>
      <c r="U7460" s="11">
        <v>8</v>
      </c>
      <c r="V7460" s="11">
        <v>8.3000000000000007</v>
      </c>
      <c r="W7460" s="11">
        <v>8.1999999999999993</v>
      </c>
      <c r="X7460" s="11">
        <v>6.9</v>
      </c>
      <c r="Y7460" s="78"/>
      <c r="Z7460" s="11">
        <v>67.11</v>
      </c>
      <c r="AA7460" s="11">
        <v>143.75</v>
      </c>
      <c r="AB7460" s="11">
        <v>111.56</v>
      </c>
      <c r="AC7460" s="11">
        <v>0.78</v>
      </c>
      <c r="AD7460" s="11">
        <v>47.26</v>
      </c>
    </row>
    <row r="7461" spans="1:30" x14ac:dyDescent="0.25">
      <c r="A7461" s="1">
        <v>2019</v>
      </c>
      <c r="B7461" s="1">
        <v>11</v>
      </c>
      <c r="C7461" s="1">
        <v>7</v>
      </c>
      <c r="D7461" s="3">
        <v>0.66666666666666663</v>
      </c>
      <c r="E7461" s="5">
        <v>7457</v>
      </c>
      <c r="G7461" s="15">
        <v>6.8</v>
      </c>
      <c r="H7461" s="15">
        <v>6.8</v>
      </c>
      <c r="I7461" s="15">
        <v>8.3000000000000007</v>
      </c>
      <c r="J7461" s="15">
        <v>6</v>
      </c>
      <c r="K7461" s="15">
        <v>6.5</v>
      </c>
      <c r="L7461" s="15">
        <v>6.1</v>
      </c>
      <c r="N7461" s="88">
        <v>8.6</v>
      </c>
      <c r="O7461" s="104">
        <v>8.5</v>
      </c>
      <c r="Q7461" s="11">
        <v>8.6</v>
      </c>
      <c r="R7461" s="11">
        <v>7.1</v>
      </c>
      <c r="S7461" s="11">
        <v>7.9</v>
      </c>
      <c r="T7461" s="11">
        <v>8.1</v>
      </c>
      <c r="U7461" s="11">
        <v>8</v>
      </c>
      <c r="V7461" s="11">
        <v>8.3000000000000007</v>
      </c>
      <c r="W7461" s="11">
        <v>8.1999999999999993</v>
      </c>
      <c r="X7461" s="11">
        <v>6.9</v>
      </c>
      <c r="Y7461" s="78"/>
      <c r="Z7461" s="11">
        <v>67.11</v>
      </c>
      <c r="AA7461" s="11">
        <v>143.75</v>
      </c>
      <c r="AB7461" s="11">
        <v>111.56</v>
      </c>
      <c r="AC7461" s="11">
        <v>0.78</v>
      </c>
      <c r="AD7461" s="11">
        <v>47.26</v>
      </c>
    </row>
    <row r="7462" spans="1:30" x14ac:dyDescent="0.25">
      <c r="A7462" s="1">
        <v>2019</v>
      </c>
      <c r="B7462" s="1">
        <v>11</v>
      </c>
      <c r="C7462" s="1">
        <v>7</v>
      </c>
      <c r="D7462" s="3">
        <v>0.70833333333333337</v>
      </c>
      <c r="E7462" s="5">
        <v>7458</v>
      </c>
      <c r="G7462" s="15">
        <v>5.4</v>
      </c>
      <c r="H7462" s="15">
        <v>6.2</v>
      </c>
      <c r="I7462" s="15">
        <v>7.7</v>
      </c>
      <c r="J7462" s="15">
        <v>6</v>
      </c>
      <c r="K7462" s="15">
        <v>6.2</v>
      </c>
      <c r="L7462" s="15">
        <v>5.4</v>
      </c>
      <c r="N7462" s="88">
        <v>8.6</v>
      </c>
      <c r="O7462" s="104">
        <v>8.5</v>
      </c>
      <c r="Q7462" s="11">
        <v>8.6</v>
      </c>
      <c r="R7462" s="11">
        <v>7.1</v>
      </c>
      <c r="S7462" s="11">
        <v>7.9</v>
      </c>
      <c r="T7462" s="11">
        <v>8.1</v>
      </c>
      <c r="U7462" s="11">
        <v>8</v>
      </c>
      <c r="V7462" s="11">
        <v>8.3000000000000007</v>
      </c>
      <c r="W7462" s="11">
        <v>8.1999999999999993</v>
      </c>
      <c r="X7462" s="11">
        <v>6.9</v>
      </c>
      <c r="Y7462" s="78"/>
      <c r="Z7462" s="11">
        <v>67.11</v>
      </c>
      <c r="AA7462" s="11">
        <v>143.75</v>
      </c>
      <c r="AB7462" s="11">
        <v>111.56</v>
      </c>
      <c r="AC7462" s="11">
        <v>0.78</v>
      </c>
      <c r="AD7462" s="11">
        <v>47.26</v>
      </c>
    </row>
    <row r="7463" spans="1:30" x14ac:dyDescent="0.25">
      <c r="A7463" s="1">
        <v>2019</v>
      </c>
      <c r="B7463" s="1">
        <v>11</v>
      </c>
      <c r="C7463" s="1">
        <v>7</v>
      </c>
      <c r="D7463" s="3">
        <v>0.75</v>
      </c>
      <c r="E7463" s="5">
        <v>7459</v>
      </c>
      <c r="G7463" s="15">
        <v>5.3</v>
      </c>
      <c r="H7463" s="15">
        <v>6.4</v>
      </c>
      <c r="I7463" s="15">
        <v>7.6</v>
      </c>
      <c r="J7463" s="15">
        <v>5.8</v>
      </c>
      <c r="K7463" s="15">
        <v>6</v>
      </c>
      <c r="L7463" s="15">
        <v>4.9000000000000004</v>
      </c>
      <c r="N7463" s="88">
        <v>8.6</v>
      </c>
      <c r="O7463" s="104">
        <v>8.5</v>
      </c>
      <c r="Q7463" s="11">
        <v>8.6</v>
      </c>
      <c r="R7463" s="11">
        <v>7.1</v>
      </c>
      <c r="S7463" s="11">
        <v>7.9</v>
      </c>
      <c r="T7463" s="11">
        <v>8.1</v>
      </c>
      <c r="U7463" s="11">
        <v>8</v>
      </c>
      <c r="V7463" s="11">
        <v>8.3000000000000007</v>
      </c>
      <c r="W7463" s="11">
        <v>8.1999999999999993</v>
      </c>
      <c r="X7463" s="11">
        <v>6.9</v>
      </c>
      <c r="Y7463" s="78"/>
      <c r="Z7463" s="11">
        <v>67.11</v>
      </c>
      <c r="AA7463" s="11">
        <v>143.75</v>
      </c>
      <c r="AB7463" s="11">
        <v>111.56</v>
      </c>
      <c r="AC7463" s="11">
        <v>0.78</v>
      </c>
      <c r="AD7463" s="11">
        <v>47.26</v>
      </c>
    </row>
    <row r="7464" spans="1:30" x14ac:dyDescent="0.25">
      <c r="A7464" s="1">
        <v>2019</v>
      </c>
      <c r="B7464" s="1">
        <v>11</v>
      </c>
      <c r="C7464" s="1">
        <v>7</v>
      </c>
      <c r="D7464" s="3">
        <v>0.79166666666666663</v>
      </c>
      <c r="E7464" s="5">
        <v>7460</v>
      </c>
      <c r="G7464" s="15">
        <v>3.5</v>
      </c>
      <c r="H7464" s="15">
        <v>6.5</v>
      </c>
      <c r="I7464" s="15">
        <v>7.2</v>
      </c>
      <c r="J7464" s="15">
        <v>5.2</v>
      </c>
      <c r="K7464" s="15">
        <v>6</v>
      </c>
      <c r="L7464" s="15">
        <v>4.2</v>
      </c>
      <c r="N7464" s="88">
        <v>8.6</v>
      </c>
      <c r="O7464" s="104">
        <v>8.5</v>
      </c>
      <c r="Q7464" s="11">
        <v>8.6</v>
      </c>
      <c r="R7464" s="11">
        <v>7.1</v>
      </c>
      <c r="S7464" s="11">
        <v>7.9</v>
      </c>
      <c r="T7464" s="11">
        <v>8.1</v>
      </c>
      <c r="U7464" s="11">
        <v>8</v>
      </c>
      <c r="V7464" s="11">
        <v>8.3000000000000007</v>
      </c>
      <c r="W7464" s="11">
        <v>8.1999999999999993</v>
      </c>
      <c r="X7464" s="11">
        <v>6.9</v>
      </c>
      <c r="Y7464" s="78"/>
      <c r="Z7464" s="11">
        <v>67.11</v>
      </c>
      <c r="AA7464" s="11">
        <v>143.75</v>
      </c>
      <c r="AB7464" s="11">
        <v>111.56</v>
      </c>
      <c r="AC7464" s="11">
        <v>0.78</v>
      </c>
      <c r="AD7464" s="11">
        <v>47.26</v>
      </c>
    </row>
    <row r="7465" spans="1:30" x14ac:dyDescent="0.25">
      <c r="A7465" s="1">
        <v>2019</v>
      </c>
      <c r="B7465" s="1">
        <v>11</v>
      </c>
      <c r="C7465" s="1">
        <v>7</v>
      </c>
      <c r="D7465" s="3">
        <v>0.83333333333333337</v>
      </c>
      <c r="E7465" s="5">
        <v>7461</v>
      </c>
      <c r="G7465" s="15">
        <v>4.0999999999999996</v>
      </c>
      <c r="H7465" s="15">
        <v>6.4</v>
      </c>
      <c r="I7465" s="15">
        <v>7.3</v>
      </c>
      <c r="J7465" s="15">
        <v>5.7</v>
      </c>
      <c r="K7465" s="15">
        <v>6</v>
      </c>
      <c r="L7465" s="15">
        <v>4.0999999999999996</v>
      </c>
      <c r="N7465" s="88">
        <v>8.6</v>
      </c>
      <c r="O7465" s="104">
        <v>8.5</v>
      </c>
      <c r="Q7465" s="11">
        <v>8.6</v>
      </c>
      <c r="R7465" s="11">
        <v>7.1</v>
      </c>
      <c r="S7465" s="11">
        <v>7.9</v>
      </c>
      <c r="T7465" s="11">
        <v>8.1</v>
      </c>
      <c r="U7465" s="11">
        <v>8</v>
      </c>
      <c r="V7465" s="11">
        <v>8.3000000000000007</v>
      </c>
      <c r="W7465" s="11">
        <v>8.1999999999999993</v>
      </c>
      <c r="X7465" s="11">
        <v>6.9</v>
      </c>
      <c r="Y7465" s="78"/>
      <c r="Z7465" s="11">
        <v>67.11</v>
      </c>
      <c r="AA7465" s="11">
        <v>143.75</v>
      </c>
      <c r="AB7465" s="11">
        <v>111.56</v>
      </c>
      <c r="AC7465" s="11">
        <v>0.78</v>
      </c>
      <c r="AD7465" s="11">
        <v>47.26</v>
      </c>
    </row>
    <row r="7466" spans="1:30" x14ac:dyDescent="0.25">
      <c r="A7466" s="1">
        <v>2019</v>
      </c>
      <c r="B7466" s="1">
        <v>11</v>
      </c>
      <c r="C7466" s="1">
        <v>7</v>
      </c>
      <c r="D7466" s="3">
        <v>0.875</v>
      </c>
      <c r="E7466" s="5">
        <v>7462</v>
      </c>
      <c r="G7466" s="15">
        <v>5.8</v>
      </c>
      <c r="H7466" s="15">
        <v>6</v>
      </c>
      <c r="I7466" s="15">
        <v>7.3</v>
      </c>
      <c r="J7466" s="15">
        <v>4.8</v>
      </c>
      <c r="K7466" s="15">
        <v>6</v>
      </c>
      <c r="L7466" s="15">
        <v>4.0999999999999996</v>
      </c>
      <c r="N7466" s="88">
        <v>8.6</v>
      </c>
      <c r="O7466" s="104">
        <v>8.5</v>
      </c>
      <c r="Q7466" s="11">
        <v>8.6</v>
      </c>
      <c r="R7466" s="11">
        <v>7.1</v>
      </c>
      <c r="S7466" s="11">
        <v>7.9</v>
      </c>
      <c r="T7466" s="11">
        <v>8.1</v>
      </c>
      <c r="U7466" s="11">
        <v>8</v>
      </c>
      <c r="V7466" s="11">
        <v>8.3000000000000007</v>
      </c>
      <c r="W7466" s="11">
        <v>8.1999999999999993</v>
      </c>
      <c r="X7466" s="11">
        <v>6.9</v>
      </c>
      <c r="Y7466" s="78"/>
      <c r="Z7466" s="11">
        <v>67.11</v>
      </c>
      <c r="AA7466" s="11">
        <v>143.75</v>
      </c>
      <c r="AB7466" s="11">
        <v>111.56</v>
      </c>
      <c r="AC7466" s="11">
        <v>0.78</v>
      </c>
      <c r="AD7466" s="11">
        <v>47.26</v>
      </c>
    </row>
    <row r="7467" spans="1:30" x14ac:dyDescent="0.25">
      <c r="A7467" s="1">
        <v>2019</v>
      </c>
      <c r="B7467" s="1">
        <v>11</v>
      </c>
      <c r="C7467" s="1">
        <v>7</v>
      </c>
      <c r="D7467" s="3">
        <v>0.91666666666666663</v>
      </c>
      <c r="E7467" s="5">
        <v>7463</v>
      </c>
      <c r="G7467" s="15">
        <v>5.7</v>
      </c>
      <c r="H7467" s="15">
        <v>5.9</v>
      </c>
      <c r="I7467" s="15">
        <v>7</v>
      </c>
      <c r="J7467" s="15">
        <v>5.7</v>
      </c>
      <c r="K7467" s="15">
        <v>5.9</v>
      </c>
      <c r="L7467" s="15">
        <v>4</v>
      </c>
      <c r="N7467" s="88">
        <v>8.6</v>
      </c>
      <c r="O7467" s="104">
        <v>8.5</v>
      </c>
      <c r="Q7467" s="11">
        <v>8.6</v>
      </c>
      <c r="R7467" s="11">
        <v>7.1</v>
      </c>
      <c r="S7467" s="11">
        <v>7.9</v>
      </c>
      <c r="T7467" s="11">
        <v>8.1</v>
      </c>
      <c r="U7467" s="11">
        <v>8</v>
      </c>
      <c r="V7467" s="11">
        <v>8.3000000000000007</v>
      </c>
      <c r="W7467" s="11">
        <v>8.1999999999999993</v>
      </c>
      <c r="X7467" s="11">
        <v>6.9</v>
      </c>
      <c r="Y7467" s="78"/>
      <c r="Z7467" s="11">
        <v>67.11</v>
      </c>
      <c r="AA7467" s="11">
        <v>143.75</v>
      </c>
      <c r="AB7467" s="11">
        <v>111.56</v>
      </c>
      <c r="AC7467" s="11">
        <v>0.78</v>
      </c>
      <c r="AD7467" s="11">
        <v>47.26</v>
      </c>
    </row>
    <row r="7468" spans="1:30" x14ac:dyDescent="0.25">
      <c r="A7468" s="1">
        <v>2019</v>
      </c>
      <c r="B7468" s="1">
        <v>11</v>
      </c>
      <c r="C7468" s="1">
        <v>7</v>
      </c>
      <c r="D7468" s="3">
        <v>0.95833333333333337</v>
      </c>
      <c r="E7468" s="5">
        <v>7464</v>
      </c>
      <c r="G7468" s="15">
        <v>5.3</v>
      </c>
      <c r="H7468" s="15">
        <v>5.3</v>
      </c>
      <c r="I7468" s="15">
        <v>6</v>
      </c>
      <c r="J7468" s="15">
        <v>5.8</v>
      </c>
      <c r="K7468" s="15">
        <v>5.5</v>
      </c>
      <c r="L7468" s="15">
        <v>4.0999999999999996</v>
      </c>
      <c r="N7468" s="88">
        <v>8.6</v>
      </c>
      <c r="O7468" s="104">
        <v>8.5</v>
      </c>
      <c r="Q7468" s="11">
        <v>8.6</v>
      </c>
      <c r="R7468" s="11">
        <v>7.1</v>
      </c>
      <c r="S7468" s="11">
        <v>7.9</v>
      </c>
      <c r="T7468" s="11">
        <v>8.1</v>
      </c>
      <c r="U7468" s="11">
        <v>8</v>
      </c>
      <c r="V7468" s="11">
        <v>8.3000000000000007</v>
      </c>
      <c r="W7468" s="11">
        <v>8.1999999999999993</v>
      </c>
      <c r="X7468" s="11">
        <v>6.9</v>
      </c>
      <c r="Y7468" s="78"/>
      <c r="Z7468" s="11">
        <v>67.11</v>
      </c>
      <c r="AA7468" s="11">
        <v>143.75</v>
      </c>
      <c r="AB7468" s="11">
        <v>111.56</v>
      </c>
      <c r="AC7468" s="11">
        <v>0.78</v>
      </c>
      <c r="AD7468" s="11">
        <v>47.26</v>
      </c>
    </row>
    <row r="7469" spans="1:30" x14ac:dyDescent="0.25">
      <c r="A7469" s="1">
        <v>2019</v>
      </c>
      <c r="B7469" s="1">
        <v>11</v>
      </c>
      <c r="C7469" s="1">
        <v>8</v>
      </c>
      <c r="D7469" s="3">
        <v>0</v>
      </c>
      <c r="E7469" s="5">
        <v>7465</v>
      </c>
      <c r="G7469" s="15">
        <v>3.9</v>
      </c>
      <c r="H7469" s="15">
        <v>4.5</v>
      </c>
      <c r="I7469" s="15">
        <v>6.1</v>
      </c>
      <c r="J7469" s="15">
        <v>5.8</v>
      </c>
      <c r="K7469" s="15">
        <v>4.7</v>
      </c>
      <c r="L7469" s="15">
        <v>4.0999999999999996</v>
      </c>
      <c r="N7469" s="88">
        <v>8</v>
      </c>
      <c r="O7469" s="104">
        <v>7.9</v>
      </c>
      <c r="Q7469" s="11">
        <v>8.4</v>
      </c>
      <c r="R7469" s="11">
        <v>6.9</v>
      </c>
      <c r="S7469" s="11">
        <v>8.1999999999999993</v>
      </c>
      <c r="T7469" s="11">
        <v>7.7</v>
      </c>
      <c r="U7469" s="11">
        <v>7.1</v>
      </c>
      <c r="V7469" s="11">
        <v>8</v>
      </c>
      <c r="W7469" s="11">
        <v>7.9</v>
      </c>
      <c r="X7469" s="11">
        <v>6.9</v>
      </c>
      <c r="Y7469" s="78"/>
      <c r="Z7469" s="11">
        <v>66.84</v>
      </c>
      <c r="AA7469" s="11">
        <v>144.83000000000001</v>
      </c>
      <c r="AB7469" s="11">
        <v>113.36</v>
      </c>
      <c r="AC7469" s="11">
        <v>0.68</v>
      </c>
      <c r="AD7469" s="11">
        <v>42.57</v>
      </c>
    </row>
    <row r="7470" spans="1:30" x14ac:dyDescent="0.25">
      <c r="A7470" s="1">
        <v>2019</v>
      </c>
      <c r="B7470" s="1">
        <v>11</v>
      </c>
      <c r="C7470" s="1">
        <v>8</v>
      </c>
      <c r="D7470" s="3">
        <v>4.1666666666666664E-2</v>
      </c>
      <c r="E7470" s="5">
        <v>7466</v>
      </c>
      <c r="G7470" s="15">
        <v>2.7</v>
      </c>
      <c r="H7470" s="15">
        <v>2.8</v>
      </c>
      <c r="I7470" s="15">
        <v>5.5</v>
      </c>
      <c r="J7470" s="15">
        <v>5.9</v>
      </c>
      <c r="K7470" s="15">
        <v>4.9000000000000004</v>
      </c>
      <c r="L7470" s="15">
        <v>4.2</v>
      </c>
      <c r="N7470" s="88">
        <v>8</v>
      </c>
      <c r="O7470" s="104">
        <v>7.9</v>
      </c>
      <c r="Q7470" s="11">
        <v>8.4</v>
      </c>
      <c r="R7470" s="11">
        <v>6.9</v>
      </c>
      <c r="S7470" s="11">
        <v>8.1999999999999993</v>
      </c>
      <c r="T7470" s="11">
        <v>7.7</v>
      </c>
      <c r="U7470" s="11">
        <v>7.1</v>
      </c>
      <c r="V7470" s="11">
        <v>8</v>
      </c>
      <c r="W7470" s="11">
        <v>7.9</v>
      </c>
      <c r="X7470" s="11">
        <v>6.9</v>
      </c>
      <c r="Y7470" s="78"/>
      <c r="Z7470" s="11">
        <v>66.84</v>
      </c>
      <c r="AA7470" s="11">
        <v>144.83000000000001</v>
      </c>
      <c r="AB7470" s="11">
        <v>113.36</v>
      </c>
      <c r="AC7470" s="11">
        <v>0.68</v>
      </c>
      <c r="AD7470" s="11">
        <v>42.57</v>
      </c>
    </row>
    <row r="7471" spans="1:30" x14ac:dyDescent="0.25">
      <c r="A7471" s="1">
        <v>2019</v>
      </c>
      <c r="B7471" s="1">
        <v>11</v>
      </c>
      <c r="C7471" s="1">
        <v>8</v>
      </c>
      <c r="D7471" s="3">
        <v>8.3333333333333329E-2</v>
      </c>
      <c r="E7471" s="5">
        <v>7467</v>
      </c>
      <c r="G7471" s="15">
        <v>1.9</v>
      </c>
      <c r="H7471" s="15">
        <v>1.9</v>
      </c>
      <c r="I7471" s="15">
        <v>5.5</v>
      </c>
      <c r="J7471" s="15">
        <v>5.6</v>
      </c>
      <c r="K7471" s="15">
        <v>5.4</v>
      </c>
      <c r="L7471" s="15">
        <v>4</v>
      </c>
      <c r="N7471" s="88">
        <v>8</v>
      </c>
      <c r="O7471" s="104">
        <v>7.9</v>
      </c>
      <c r="Q7471" s="11">
        <v>8.4</v>
      </c>
      <c r="R7471" s="11">
        <v>6.9</v>
      </c>
      <c r="S7471" s="11">
        <v>8.1999999999999993</v>
      </c>
      <c r="T7471" s="11">
        <v>7.7</v>
      </c>
      <c r="U7471" s="11">
        <v>7.1</v>
      </c>
      <c r="V7471" s="11">
        <v>8</v>
      </c>
      <c r="W7471" s="11">
        <v>7.9</v>
      </c>
      <c r="X7471" s="11">
        <v>6.9</v>
      </c>
      <c r="Y7471" s="78"/>
      <c r="Z7471" s="11">
        <v>66.84</v>
      </c>
      <c r="AA7471" s="11">
        <v>144.83000000000001</v>
      </c>
      <c r="AB7471" s="11">
        <v>113.36</v>
      </c>
      <c r="AC7471" s="11">
        <v>0.68</v>
      </c>
      <c r="AD7471" s="11">
        <v>42.57</v>
      </c>
    </row>
    <row r="7472" spans="1:30" x14ac:dyDescent="0.25">
      <c r="A7472" s="1">
        <v>2019</v>
      </c>
      <c r="B7472" s="1">
        <v>11</v>
      </c>
      <c r="C7472" s="1">
        <v>8</v>
      </c>
      <c r="D7472" s="3">
        <v>0.125</v>
      </c>
      <c r="E7472" s="5">
        <v>7468</v>
      </c>
      <c r="G7472" s="15">
        <v>1.1000000000000001</v>
      </c>
      <c r="H7472" s="15">
        <v>1</v>
      </c>
      <c r="I7472" s="15">
        <v>5.3</v>
      </c>
      <c r="J7472" s="15">
        <v>5.4</v>
      </c>
      <c r="K7472" s="15">
        <v>5.2</v>
      </c>
      <c r="L7472" s="15">
        <v>3.6</v>
      </c>
      <c r="N7472" s="88">
        <v>8</v>
      </c>
      <c r="O7472" s="104">
        <v>7.9</v>
      </c>
      <c r="Q7472" s="11">
        <v>8.4</v>
      </c>
      <c r="R7472" s="11">
        <v>6.9</v>
      </c>
      <c r="S7472" s="11">
        <v>8.1999999999999993</v>
      </c>
      <c r="T7472" s="11">
        <v>7.7</v>
      </c>
      <c r="U7472" s="11">
        <v>7.1</v>
      </c>
      <c r="V7472" s="11">
        <v>8</v>
      </c>
      <c r="W7472" s="11">
        <v>7.9</v>
      </c>
      <c r="X7472" s="11">
        <v>6.9</v>
      </c>
      <c r="Y7472" s="78"/>
      <c r="Z7472" s="11">
        <v>66.84</v>
      </c>
      <c r="AA7472" s="11">
        <v>144.83000000000001</v>
      </c>
      <c r="AB7472" s="11">
        <v>113.36</v>
      </c>
      <c r="AC7472" s="11">
        <v>0.68</v>
      </c>
      <c r="AD7472" s="11">
        <v>42.57</v>
      </c>
    </row>
    <row r="7473" spans="1:30" x14ac:dyDescent="0.25">
      <c r="A7473" s="1">
        <v>2019</v>
      </c>
      <c r="B7473" s="1">
        <v>11</v>
      </c>
      <c r="C7473" s="1">
        <v>8</v>
      </c>
      <c r="D7473" s="3">
        <v>0.16666666666666666</v>
      </c>
      <c r="E7473" s="5">
        <v>7469</v>
      </c>
      <c r="G7473" s="15">
        <v>1.5</v>
      </c>
      <c r="H7473" s="15">
        <v>1.5</v>
      </c>
      <c r="I7473" s="15">
        <v>5.2</v>
      </c>
      <c r="J7473" s="15">
        <v>4.8</v>
      </c>
      <c r="K7473" s="15">
        <v>5.2</v>
      </c>
      <c r="L7473" s="15">
        <v>3.6</v>
      </c>
      <c r="N7473" s="88">
        <v>8</v>
      </c>
      <c r="O7473" s="104">
        <v>7.9</v>
      </c>
      <c r="Q7473" s="11">
        <v>8.4</v>
      </c>
      <c r="R7473" s="11">
        <v>6.9</v>
      </c>
      <c r="S7473" s="11">
        <v>8.1999999999999993</v>
      </c>
      <c r="T7473" s="11">
        <v>7.7</v>
      </c>
      <c r="U7473" s="11">
        <v>7.1</v>
      </c>
      <c r="V7473" s="11">
        <v>8</v>
      </c>
      <c r="W7473" s="11">
        <v>7.9</v>
      </c>
      <c r="X7473" s="11">
        <v>6.9</v>
      </c>
      <c r="Y7473" s="78"/>
      <c r="Z7473" s="11">
        <v>66.84</v>
      </c>
      <c r="AA7473" s="11">
        <v>144.83000000000001</v>
      </c>
      <c r="AB7473" s="11">
        <v>113.36</v>
      </c>
      <c r="AC7473" s="11">
        <v>0.68</v>
      </c>
      <c r="AD7473" s="11">
        <v>42.57</v>
      </c>
    </row>
    <row r="7474" spans="1:30" x14ac:dyDescent="0.25">
      <c r="A7474" s="1">
        <v>2019</v>
      </c>
      <c r="B7474" s="1">
        <v>11</v>
      </c>
      <c r="C7474" s="1">
        <v>8</v>
      </c>
      <c r="D7474" s="3">
        <v>0.20833333333333334</v>
      </c>
      <c r="E7474" s="5">
        <v>7470</v>
      </c>
      <c r="G7474" s="15">
        <v>2.2000000000000002</v>
      </c>
      <c r="H7474" s="15">
        <v>1.6</v>
      </c>
      <c r="I7474" s="15">
        <v>5.6</v>
      </c>
      <c r="J7474" s="15">
        <v>4.8</v>
      </c>
      <c r="K7474" s="15">
        <v>5.3</v>
      </c>
      <c r="L7474" s="15">
        <v>4.8</v>
      </c>
      <c r="N7474" s="88">
        <v>8</v>
      </c>
      <c r="O7474" s="104">
        <v>7.9</v>
      </c>
      <c r="Q7474" s="11">
        <v>8.4</v>
      </c>
      <c r="R7474" s="11">
        <v>6.9</v>
      </c>
      <c r="S7474" s="11">
        <v>8.1999999999999993</v>
      </c>
      <c r="T7474" s="11">
        <v>7.7</v>
      </c>
      <c r="U7474" s="11">
        <v>7.1</v>
      </c>
      <c r="V7474" s="11">
        <v>8</v>
      </c>
      <c r="W7474" s="11">
        <v>7.9</v>
      </c>
      <c r="X7474" s="11">
        <v>6.9</v>
      </c>
      <c r="Y7474" s="78"/>
      <c r="Z7474" s="11">
        <v>66.84</v>
      </c>
      <c r="AA7474" s="11">
        <v>144.83000000000001</v>
      </c>
      <c r="AB7474" s="11">
        <v>113.36</v>
      </c>
      <c r="AC7474" s="11">
        <v>0.68</v>
      </c>
      <c r="AD7474" s="11">
        <v>42.57</v>
      </c>
    </row>
    <row r="7475" spans="1:30" x14ac:dyDescent="0.25">
      <c r="A7475" s="1">
        <v>2019</v>
      </c>
      <c r="B7475" s="1">
        <v>11</v>
      </c>
      <c r="C7475" s="1">
        <v>8</v>
      </c>
      <c r="D7475" s="3">
        <v>0.25</v>
      </c>
      <c r="E7475" s="5">
        <v>7471</v>
      </c>
      <c r="G7475" s="15">
        <v>2.7</v>
      </c>
      <c r="H7475" s="15">
        <v>2</v>
      </c>
      <c r="I7475" s="15">
        <v>5.4</v>
      </c>
      <c r="J7475" s="15">
        <v>5.3</v>
      </c>
      <c r="K7475" s="15">
        <v>5.6</v>
      </c>
      <c r="L7475" s="15">
        <v>5.2</v>
      </c>
      <c r="N7475" s="88">
        <v>8</v>
      </c>
      <c r="O7475" s="104">
        <v>7.9</v>
      </c>
      <c r="Q7475" s="11">
        <v>8.4</v>
      </c>
      <c r="R7475" s="11">
        <v>6.9</v>
      </c>
      <c r="S7475" s="11">
        <v>8.1999999999999993</v>
      </c>
      <c r="T7475" s="11">
        <v>7.7</v>
      </c>
      <c r="U7475" s="11">
        <v>7.1</v>
      </c>
      <c r="V7475" s="11">
        <v>8</v>
      </c>
      <c r="W7475" s="11">
        <v>7.9</v>
      </c>
      <c r="X7475" s="11">
        <v>6.9</v>
      </c>
      <c r="Y7475" s="78"/>
      <c r="Z7475" s="11">
        <v>66.84</v>
      </c>
      <c r="AA7475" s="11">
        <v>144.83000000000001</v>
      </c>
      <c r="AB7475" s="11">
        <v>113.36</v>
      </c>
      <c r="AC7475" s="11">
        <v>0.68</v>
      </c>
      <c r="AD7475" s="11">
        <v>42.57</v>
      </c>
    </row>
    <row r="7476" spans="1:30" x14ac:dyDescent="0.25">
      <c r="A7476" s="1">
        <v>2019</v>
      </c>
      <c r="B7476" s="1">
        <v>11</v>
      </c>
      <c r="C7476" s="1">
        <v>8</v>
      </c>
      <c r="D7476" s="3">
        <v>0.29166666666666669</v>
      </c>
      <c r="E7476" s="5">
        <v>7472</v>
      </c>
      <c r="G7476" s="15">
        <v>3.7</v>
      </c>
      <c r="H7476" s="15">
        <v>2.6</v>
      </c>
      <c r="I7476" s="15">
        <v>5.4</v>
      </c>
      <c r="J7476" s="15">
        <v>5.4</v>
      </c>
      <c r="K7476" s="15">
        <v>5.8</v>
      </c>
      <c r="L7476" s="15">
        <v>5.7</v>
      </c>
      <c r="N7476" s="88">
        <v>8</v>
      </c>
      <c r="O7476" s="104">
        <v>7.9</v>
      </c>
      <c r="Q7476" s="11">
        <v>8.4</v>
      </c>
      <c r="R7476" s="11">
        <v>6.9</v>
      </c>
      <c r="S7476" s="11">
        <v>8.1999999999999993</v>
      </c>
      <c r="T7476" s="11">
        <v>7.7</v>
      </c>
      <c r="U7476" s="11">
        <v>7.1</v>
      </c>
      <c r="V7476" s="11">
        <v>8</v>
      </c>
      <c r="W7476" s="11">
        <v>7.9</v>
      </c>
      <c r="X7476" s="11">
        <v>6.9</v>
      </c>
      <c r="Y7476" s="78"/>
      <c r="Z7476" s="11">
        <v>66.84</v>
      </c>
      <c r="AA7476" s="11">
        <v>144.83000000000001</v>
      </c>
      <c r="AB7476" s="11">
        <v>113.36</v>
      </c>
      <c r="AC7476" s="11">
        <v>0.68</v>
      </c>
      <c r="AD7476" s="11">
        <v>42.57</v>
      </c>
    </row>
    <row r="7477" spans="1:30" x14ac:dyDescent="0.25">
      <c r="A7477" s="1">
        <v>2019</v>
      </c>
      <c r="B7477" s="1">
        <v>11</v>
      </c>
      <c r="C7477" s="1">
        <v>8</v>
      </c>
      <c r="D7477" s="3">
        <v>0.33333333333333331</v>
      </c>
      <c r="E7477" s="5">
        <v>7473</v>
      </c>
      <c r="G7477" s="15">
        <v>5.4</v>
      </c>
      <c r="H7477" s="15">
        <v>3.5</v>
      </c>
      <c r="I7477" s="15">
        <v>5.5</v>
      </c>
      <c r="J7477" s="15">
        <v>5.5</v>
      </c>
      <c r="K7477" s="15">
        <v>5.8</v>
      </c>
      <c r="L7477" s="15">
        <v>6.4</v>
      </c>
      <c r="N7477" s="88">
        <v>8</v>
      </c>
      <c r="O7477" s="104">
        <v>7.9</v>
      </c>
      <c r="Q7477" s="11">
        <v>8.4</v>
      </c>
      <c r="R7477" s="11">
        <v>6.9</v>
      </c>
      <c r="S7477" s="11">
        <v>8.1999999999999993</v>
      </c>
      <c r="T7477" s="11">
        <v>7.7</v>
      </c>
      <c r="U7477" s="11">
        <v>7.1</v>
      </c>
      <c r="V7477" s="11">
        <v>8</v>
      </c>
      <c r="W7477" s="11">
        <v>7.9</v>
      </c>
      <c r="X7477" s="11">
        <v>6.9</v>
      </c>
      <c r="Y7477" s="78"/>
      <c r="Z7477" s="11">
        <v>66.84</v>
      </c>
      <c r="AA7477" s="11">
        <v>144.83000000000001</v>
      </c>
      <c r="AB7477" s="11">
        <v>113.36</v>
      </c>
      <c r="AC7477" s="11">
        <v>0.68</v>
      </c>
      <c r="AD7477" s="11">
        <v>42.57</v>
      </c>
    </row>
    <row r="7478" spans="1:30" x14ac:dyDescent="0.25">
      <c r="A7478" s="1">
        <v>2019</v>
      </c>
      <c r="B7478" s="1">
        <v>11</v>
      </c>
      <c r="C7478" s="1">
        <v>8</v>
      </c>
      <c r="D7478" s="3">
        <v>0.375</v>
      </c>
      <c r="E7478" s="5">
        <v>7474</v>
      </c>
      <c r="G7478" s="15">
        <v>6.7</v>
      </c>
      <c r="H7478" s="15">
        <v>4.0999999999999996</v>
      </c>
      <c r="I7478" s="15">
        <v>6.2</v>
      </c>
      <c r="J7478" s="15">
        <v>5.8</v>
      </c>
      <c r="K7478" s="15">
        <v>6.2</v>
      </c>
      <c r="L7478" s="15">
        <v>7.2</v>
      </c>
      <c r="N7478" s="88">
        <v>8</v>
      </c>
      <c r="O7478" s="104">
        <v>7.9</v>
      </c>
      <c r="Q7478" s="11">
        <v>8.4</v>
      </c>
      <c r="R7478" s="11">
        <v>6.9</v>
      </c>
      <c r="S7478" s="11">
        <v>8.1999999999999993</v>
      </c>
      <c r="T7478" s="11">
        <v>7.7</v>
      </c>
      <c r="U7478" s="11">
        <v>7.1</v>
      </c>
      <c r="V7478" s="11">
        <v>8</v>
      </c>
      <c r="W7478" s="11">
        <v>7.9</v>
      </c>
      <c r="X7478" s="11">
        <v>6.9</v>
      </c>
      <c r="Y7478" s="78"/>
      <c r="Z7478" s="11">
        <v>66.84</v>
      </c>
      <c r="AA7478" s="11">
        <v>144.83000000000001</v>
      </c>
      <c r="AB7478" s="11">
        <v>113.36</v>
      </c>
      <c r="AC7478" s="11">
        <v>0.68</v>
      </c>
      <c r="AD7478" s="11">
        <v>42.57</v>
      </c>
    </row>
    <row r="7479" spans="1:30" x14ac:dyDescent="0.25">
      <c r="A7479" s="1">
        <v>2019</v>
      </c>
      <c r="B7479" s="1">
        <v>11</v>
      </c>
      <c r="C7479" s="1">
        <v>8</v>
      </c>
      <c r="D7479" s="3">
        <v>0.41666666666666669</v>
      </c>
      <c r="E7479" s="5">
        <v>7475</v>
      </c>
      <c r="G7479" s="15">
        <v>7.4</v>
      </c>
      <c r="H7479" s="15">
        <v>5.0999999999999996</v>
      </c>
      <c r="I7479" s="15">
        <v>7.5</v>
      </c>
      <c r="J7479" s="15">
        <v>5.9</v>
      </c>
      <c r="K7479" s="15">
        <v>6.9</v>
      </c>
      <c r="L7479" s="15">
        <v>7.8</v>
      </c>
      <c r="N7479" s="88">
        <v>8</v>
      </c>
      <c r="O7479" s="104">
        <v>7.9</v>
      </c>
      <c r="Q7479" s="11">
        <v>8.4</v>
      </c>
      <c r="R7479" s="11">
        <v>6.9</v>
      </c>
      <c r="S7479" s="11">
        <v>8.1999999999999993</v>
      </c>
      <c r="T7479" s="11">
        <v>7.7</v>
      </c>
      <c r="U7479" s="11">
        <v>7.1</v>
      </c>
      <c r="V7479" s="11">
        <v>8</v>
      </c>
      <c r="W7479" s="11">
        <v>7.9</v>
      </c>
      <c r="X7479" s="11">
        <v>6.9</v>
      </c>
      <c r="Y7479" s="78"/>
      <c r="Z7479" s="11">
        <v>66.84</v>
      </c>
      <c r="AA7479" s="11">
        <v>144.83000000000001</v>
      </c>
      <c r="AB7479" s="11">
        <v>113.36</v>
      </c>
      <c r="AC7479" s="11">
        <v>0.68</v>
      </c>
      <c r="AD7479" s="11">
        <v>42.57</v>
      </c>
    </row>
    <row r="7480" spans="1:30" x14ac:dyDescent="0.25">
      <c r="A7480" s="1">
        <v>2019</v>
      </c>
      <c r="B7480" s="1">
        <v>11</v>
      </c>
      <c r="C7480" s="1">
        <v>8</v>
      </c>
      <c r="D7480" s="3">
        <v>0.45833333333333331</v>
      </c>
      <c r="E7480" s="5">
        <v>7476</v>
      </c>
      <c r="G7480" s="15">
        <v>8.4</v>
      </c>
      <c r="H7480" s="15">
        <v>6.1</v>
      </c>
      <c r="I7480" s="15">
        <v>8.5</v>
      </c>
      <c r="J7480" s="15">
        <v>6.6</v>
      </c>
      <c r="K7480" s="15">
        <v>6.8</v>
      </c>
      <c r="L7480" s="15">
        <v>8.9</v>
      </c>
      <c r="N7480" s="88">
        <v>8</v>
      </c>
      <c r="O7480" s="104">
        <v>7.9</v>
      </c>
      <c r="Q7480" s="11">
        <v>8.4</v>
      </c>
      <c r="R7480" s="11">
        <v>6.9</v>
      </c>
      <c r="S7480" s="11">
        <v>8.1999999999999993</v>
      </c>
      <c r="T7480" s="11">
        <v>7.7</v>
      </c>
      <c r="U7480" s="11">
        <v>7.1</v>
      </c>
      <c r="V7480" s="11">
        <v>8</v>
      </c>
      <c r="W7480" s="11">
        <v>7.9</v>
      </c>
      <c r="X7480" s="11">
        <v>6.9</v>
      </c>
      <c r="Y7480" s="78"/>
      <c r="Z7480" s="11">
        <v>66.84</v>
      </c>
      <c r="AA7480" s="11">
        <v>144.83000000000001</v>
      </c>
      <c r="AB7480" s="11">
        <v>113.36</v>
      </c>
      <c r="AC7480" s="11">
        <v>0.68</v>
      </c>
      <c r="AD7480" s="11">
        <v>42.57</v>
      </c>
    </row>
    <row r="7481" spans="1:30" x14ac:dyDescent="0.25">
      <c r="A7481" s="1">
        <v>2019</v>
      </c>
      <c r="B7481" s="1">
        <v>11</v>
      </c>
      <c r="C7481" s="1">
        <v>8</v>
      </c>
      <c r="D7481" s="3">
        <v>0.5</v>
      </c>
      <c r="E7481" s="5">
        <v>7477</v>
      </c>
      <c r="G7481" s="15">
        <v>9.4</v>
      </c>
      <c r="H7481" s="15">
        <v>6.8</v>
      </c>
      <c r="I7481" s="15">
        <v>9.8000000000000007</v>
      </c>
      <c r="J7481" s="15">
        <v>6.7</v>
      </c>
      <c r="K7481" s="15">
        <v>6.8</v>
      </c>
      <c r="L7481" s="15">
        <v>8.9</v>
      </c>
      <c r="N7481" s="88">
        <v>8</v>
      </c>
      <c r="O7481" s="104">
        <v>7.9</v>
      </c>
      <c r="Q7481" s="11">
        <v>8.4</v>
      </c>
      <c r="R7481" s="11">
        <v>6.9</v>
      </c>
      <c r="S7481" s="11">
        <v>8.1999999999999993</v>
      </c>
      <c r="T7481" s="11">
        <v>7.7</v>
      </c>
      <c r="U7481" s="11">
        <v>7.1</v>
      </c>
      <c r="V7481" s="11">
        <v>8</v>
      </c>
      <c r="W7481" s="11">
        <v>7.9</v>
      </c>
      <c r="X7481" s="11">
        <v>6.9</v>
      </c>
      <c r="Y7481" s="78"/>
      <c r="Z7481" s="11">
        <v>66.84</v>
      </c>
      <c r="AA7481" s="11">
        <v>144.83000000000001</v>
      </c>
      <c r="AB7481" s="11">
        <v>113.36</v>
      </c>
      <c r="AC7481" s="11">
        <v>0.68</v>
      </c>
      <c r="AD7481" s="11">
        <v>42.57</v>
      </c>
    </row>
    <row r="7482" spans="1:30" x14ac:dyDescent="0.25">
      <c r="A7482" s="1">
        <v>2019</v>
      </c>
      <c r="B7482" s="1">
        <v>11</v>
      </c>
      <c r="C7482" s="1">
        <v>8</v>
      </c>
      <c r="D7482" s="3">
        <v>0.54166666666666663</v>
      </c>
      <c r="E7482" s="5">
        <v>7478</v>
      </c>
      <c r="G7482" s="15">
        <v>10.1</v>
      </c>
      <c r="H7482" s="15">
        <v>7.2</v>
      </c>
      <c r="I7482" s="15">
        <v>9</v>
      </c>
      <c r="J7482" s="15">
        <v>7.2</v>
      </c>
      <c r="K7482" s="15">
        <v>6</v>
      </c>
      <c r="L7482" s="15">
        <v>9.3000000000000007</v>
      </c>
      <c r="N7482" s="88">
        <v>8</v>
      </c>
      <c r="O7482" s="104">
        <v>7.9</v>
      </c>
      <c r="Q7482" s="11">
        <v>8.4</v>
      </c>
      <c r="R7482" s="11">
        <v>6.9</v>
      </c>
      <c r="S7482" s="11">
        <v>8.1999999999999993</v>
      </c>
      <c r="T7482" s="11">
        <v>7.7</v>
      </c>
      <c r="U7482" s="11">
        <v>7.1</v>
      </c>
      <c r="V7482" s="11">
        <v>8</v>
      </c>
      <c r="W7482" s="11">
        <v>7.9</v>
      </c>
      <c r="X7482" s="11">
        <v>6.9</v>
      </c>
      <c r="Y7482" s="78"/>
      <c r="Z7482" s="11">
        <v>66.84</v>
      </c>
      <c r="AA7482" s="11">
        <v>144.83000000000001</v>
      </c>
      <c r="AB7482" s="11">
        <v>113.36</v>
      </c>
      <c r="AC7482" s="11">
        <v>0.68</v>
      </c>
      <c r="AD7482" s="11">
        <v>42.57</v>
      </c>
    </row>
    <row r="7483" spans="1:30" x14ac:dyDescent="0.25">
      <c r="A7483" s="1">
        <v>2019</v>
      </c>
      <c r="B7483" s="1">
        <v>11</v>
      </c>
      <c r="C7483" s="1">
        <v>8</v>
      </c>
      <c r="D7483" s="3">
        <v>0.58333333333333337</v>
      </c>
      <c r="E7483" s="5">
        <v>7479</v>
      </c>
      <c r="G7483" s="15">
        <v>9.6999999999999993</v>
      </c>
      <c r="H7483" s="15">
        <v>7.5</v>
      </c>
      <c r="I7483" s="15">
        <v>8.1999999999999993</v>
      </c>
      <c r="J7483" s="15">
        <v>7.1</v>
      </c>
      <c r="K7483" s="15">
        <v>5</v>
      </c>
      <c r="L7483" s="15">
        <v>8</v>
      </c>
      <c r="N7483" s="88">
        <v>8</v>
      </c>
      <c r="O7483" s="104">
        <v>7.9</v>
      </c>
      <c r="Q7483" s="11">
        <v>8.4</v>
      </c>
      <c r="R7483" s="11">
        <v>6.9</v>
      </c>
      <c r="S7483" s="11">
        <v>8.1999999999999993</v>
      </c>
      <c r="T7483" s="11">
        <v>7.7</v>
      </c>
      <c r="U7483" s="11">
        <v>7.1</v>
      </c>
      <c r="V7483" s="11">
        <v>8</v>
      </c>
      <c r="W7483" s="11">
        <v>7.9</v>
      </c>
      <c r="X7483" s="11">
        <v>6.9</v>
      </c>
      <c r="Y7483" s="78"/>
      <c r="Z7483" s="11">
        <v>66.84</v>
      </c>
      <c r="AA7483" s="11">
        <v>144.83000000000001</v>
      </c>
      <c r="AB7483" s="11">
        <v>113.36</v>
      </c>
      <c r="AC7483" s="11">
        <v>0.68</v>
      </c>
      <c r="AD7483" s="11">
        <v>42.57</v>
      </c>
    </row>
    <row r="7484" spans="1:30" x14ac:dyDescent="0.25">
      <c r="A7484" s="1">
        <v>2019</v>
      </c>
      <c r="B7484" s="1">
        <v>11</v>
      </c>
      <c r="C7484" s="1">
        <v>8</v>
      </c>
      <c r="D7484" s="3">
        <v>0.625</v>
      </c>
      <c r="E7484" s="5">
        <v>7480</v>
      </c>
      <c r="G7484" s="15">
        <v>8.9</v>
      </c>
      <c r="H7484" s="15">
        <v>6.7</v>
      </c>
      <c r="I7484" s="15">
        <v>5.9</v>
      </c>
      <c r="J7484" s="15">
        <v>6.7</v>
      </c>
      <c r="K7484" s="15">
        <v>5.3</v>
      </c>
      <c r="L7484" s="15">
        <v>7.1</v>
      </c>
      <c r="N7484" s="88">
        <v>8</v>
      </c>
      <c r="O7484" s="104">
        <v>7.9</v>
      </c>
      <c r="Q7484" s="11">
        <v>8.4</v>
      </c>
      <c r="R7484" s="11">
        <v>6.9</v>
      </c>
      <c r="S7484" s="11">
        <v>8.1999999999999993</v>
      </c>
      <c r="T7484" s="11">
        <v>7.7</v>
      </c>
      <c r="U7484" s="11">
        <v>7.1</v>
      </c>
      <c r="V7484" s="11">
        <v>8</v>
      </c>
      <c r="W7484" s="11">
        <v>7.9</v>
      </c>
      <c r="X7484" s="11">
        <v>6.9</v>
      </c>
      <c r="Y7484" s="78"/>
      <c r="Z7484" s="11">
        <v>66.84</v>
      </c>
      <c r="AA7484" s="11">
        <v>144.83000000000001</v>
      </c>
      <c r="AB7484" s="11">
        <v>113.36</v>
      </c>
      <c r="AC7484" s="11">
        <v>0.68</v>
      </c>
      <c r="AD7484" s="11">
        <v>42.57</v>
      </c>
    </row>
    <row r="7485" spans="1:30" x14ac:dyDescent="0.25">
      <c r="A7485" s="1">
        <v>2019</v>
      </c>
      <c r="B7485" s="1">
        <v>11</v>
      </c>
      <c r="C7485" s="1">
        <v>8</v>
      </c>
      <c r="D7485" s="3">
        <v>0.66666666666666663</v>
      </c>
      <c r="E7485" s="5">
        <v>7481</v>
      </c>
      <c r="G7485" s="15">
        <v>8.5</v>
      </c>
      <c r="H7485" s="15">
        <v>7.4</v>
      </c>
      <c r="I7485" s="15">
        <v>5.5</v>
      </c>
      <c r="J7485" s="15">
        <v>6.6</v>
      </c>
      <c r="K7485" s="15">
        <v>5.9</v>
      </c>
      <c r="L7485" s="15">
        <v>7.3</v>
      </c>
      <c r="N7485" s="88">
        <v>8</v>
      </c>
      <c r="O7485" s="104">
        <v>7.9</v>
      </c>
      <c r="Q7485" s="11">
        <v>8.4</v>
      </c>
      <c r="R7485" s="11">
        <v>6.9</v>
      </c>
      <c r="S7485" s="11">
        <v>8.1999999999999993</v>
      </c>
      <c r="T7485" s="11">
        <v>7.7</v>
      </c>
      <c r="U7485" s="11">
        <v>7.1</v>
      </c>
      <c r="V7485" s="11">
        <v>8</v>
      </c>
      <c r="W7485" s="11">
        <v>7.9</v>
      </c>
      <c r="X7485" s="11">
        <v>6.9</v>
      </c>
      <c r="Y7485" s="78"/>
      <c r="Z7485" s="11">
        <v>66.84</v>
      </c>
      <c r="AA7485" s="11">
        <v>144.83000000000001</v>
      </c>
      <c r="AB7485" s="11">
        <v>113.36</v>
      </c>
      <c r="AC7485" s="11">
        <v>0.68</v>
      </c>
      <c r="AD7485" s="11">
        <v>42.57</v>
      </c>
    </row>
    <row r="7486" spans="1:30" x14ac:dyDescent="0.25">
      <c r="A7486" s="1">
        <v>2019</v>
      </c>
      <c r="B7486" s="1">
        <v>11</v>
      </c>
      <c r="C7486" s="1">
        <v>8</v>
      </c>
      <c r="D7486" s="3">
        <v>0.70833333333333337</v>
      </c>
      <c r="E7486" s="5">
        <v>7482</v>
      </c>
      <c r="G7486" s="15">
        <v>8.5</v>
      </c>
      <c r="H7486" s="15">
        <v>7.4</v>
      </c>
      <c r="I7486" s="15">
        <v>6.1</v>
      </c>
      <c r="J7486" s="15">
        <v>5.0999999999999996</v>
      </c>
      <c r="K7486" s="15">
        <v>6.5</v>
      </c>
      <c r="L7486" s="15">
        <v>7.7</v>
      </c>
      <c r="N7486" s="88">
        <v>8</v>
      </c>
      <c r="O7486" s="104">
        <v>7.9</v>
      </c>
      <c r="Q7486" s="11">
        <v>8.4</v>
      </c>
      <c r="R7486" s="11">
        <v>6.9</v>
      </c>
      <c r="S7486" s="11">
        <v>8.1999999999999993</v>
      </c>
      <c r="T7486" s="11">
        <v>7.7</v>
      </c>
      <c r="U7486" s="11">
        <v>7.1</v>
      </c>
      <c r="V7486" s="11">
        <v>8</v>
      </c>
      <c r="W7486" s="11">
        <v>7.9</v>
      </c>
      <c r="X7486" s="11">
        <v>6.9</v>
      </c>
      <c r="Y7486" s="78"/>
      <c r="Z7486" s="11">
        <v>66.84</v>
      </c>
      <c r="AA7486" s="11">
        <v>144.83000000000001</v>
      </c>
      <c r="AB7486" s="11">
        <v>113.36</v>
      </c>
      <c r="AC7486" s="11">
        <v>0.68</v>
      </c>
      <c r="AD7486" s="11">
        <v>42.57</v>
      </c>
    </row>
    <row r="7487" spans="1:30" x14ac:dyDescent="0.25">
      <c r="A7487" s="1">
        <v>2019</v>
      </c>
      <c r="B7487" s="1">
        <v>11</v>
      </c>
      <c r="C7487" s="1">
        <v>8</v>
      </c>
      <c r="D7487" s="3">
        <v>0.75</v>
      </c>
      <c r="E7487" s="5">
        <v>7483</v>
      </c>
      <c r="G7487" s="15">
        <v>8.4</v>
      </c>
      <c r="H7487" s="15">
        <v>7.6</v>
      </c>
      <c r="I7487" s="15">
        <v>6.7</v>
      </c>
      <c r="J7487" s="15">
        <v>5.2</v>
      </c>
      <c r="K7487" s="15">
        <v>6.3</v>
      </c>
      <c r="L7487" s="15">
        <v>7.7</v>
      </c>
      <c r="N7487" s="88">
        <v>8</v>
      </c>
      <c r="O7487" s="104">
        <v>7.9</v>
      </c>
      <c r="Q7487" s="11">
        <v>8.4</v>
      </c>
      <c r="R7487" s="11">
        <v>6.9</v>
      </c>
      <c r="S7487" s="11">
        <v>8.1999999999999993</v>
      </c>
      <c r="T7487" s="11">
        <v>7.7</v>
      </c>
      <c r="U7487" s="11">
        <v>7.1</v>
      </c>
      <c r="V7487" s="11">
        <v>8</v>
      </c>
      <c r="W7487" s="11">
        <v>7.9</v>
      </c>
      <c r="X7487" s="11">
        <v>6.9</v>
      </c>
      <c r="Y7487" s="78"/>
      <c r="Z7487" s="11">
        <v>66.84</v>
      </c>
      <c r="AA7487" s="11">
        <v>144.83000000000001</v>
      </c>
      <c r="AB7487" s="11">
        <v>113.36</v>
      </c>
      <c r="AC7487" s="11">
        <v>0.68</v>
      </c>
      <c r="AD7487" s="11">
        <v>42.57</v>
      </c>
    </row>
    <row r="7488" spans="1:30" x14ac:dyDescent="0.25">
      <c r="A7488" s="1">
        <v>2019</v>
      </c>
      <c r="B7488" s="1">
        <v>11</v>
      </c>
      <c r="C7488" s="1">
        <v>8</v>
      </c>
      <c r="D7488" s="3">
        <v>0.79166666666666663</v>
      </c>
      <c r="E7488" s="5">
        <v>7484</v>
      </c>
      <c r="G7488" s="15">
        <v>8.4</v>
      </c>
      <c r="H7488" s="15">
        <v>7.7</v>
      </c>
      <c r="I7488" s="15">
        <v>7.8</v>
      </c>
      <c r="J7488" s="15">
        <v>5.5</v>
      </c>
      <c r="K7488" s="15">
        <v>6.5</v>
      </c>
      <c r="L7488" s="15">
        <v>7.7</v>
      </c>
      <c r="N7488" s="88">
        <v>8</v>
      </c>
      <c r="O7488" s="104">
        <v>7.9</v>
      </c>
      <c r="Q7488" s="11">
        <v>8.4</v>
      </c>
      <c r="R7488" s="11">
        <v>6.9</v>
      </c>
      <c r="S7488" s="11">
        <v>8.1999999999999993</v>
      </c>
      <c r="T7488" s="11">
        <v>7.7</v>
      </c>
      <c r="U7488" s="11">
        <v>7.1</v>
      </c>
      <c r="V7488" s="11">
        <v>8</v>
      </c>
      <c r="W7488" s="11">
        <v>7.9</v>
      </c>
      <c r="X7488" s="11">
        <v>6.9</v>
      </c>
      <c r="Y7488" s="78"/>
      <c r="Z7488" s="11">
        <v>66.84</v>
      </c>
      <c r="AA7488" s="11">
        <v>144.83000000000001</v>
      </c>
      <c r="AB7488" s="11">
        <v>113.36</v>
      </c>
      <c r="AC7488" s="11">
        <v>0.68</v>
      </c>
      <c r="AD7488" s="11">
        <v>42.57</v>
      </c>
    </row>
    <row r="7489" spans="1:30" x14ac:dyDescent="0.25">
      <c r="A7489" s="1">
        <v>2019</v>
      </c>
      <c r="B7489" s="1">
        <v>11</v>
      </c>
      <c r="C7489" s="1">
        <v>8</v>
      </c>
      <c r="D7489" s="3">
        <v>0.83333333333333337</v>
      </c>
      <c r="E7489" s="5">
        <v>7485</v>
      </c>
      <c r="G7489" s="15">
        <v>8.5</v>
      </c>
      <c r="H7489" s="15">
        <v>7.8</v>
      </c>
      <c r="I7489" s="15">
        <v>7.9</v>
      </c>
      <c r="J7489" s="15">
        <v>5.9</v>
      </c>
      <c r="K7489" s="15">
        <v>6.9</v>
      </c>
      <c r="L7489" s="15">
        <v>7.7</v>
      </c>
      <c r="N7489" s="88">
        <v>8</v>
      </c>
      <c r="O7489" s="104">
        <v>7.9</v>
      </c>
      <c r="Q7489" s="11">
        <v>8.4</v>
      </c>
      <c r="R7489" s="11">
        <v>6.9</v>
      </c>
      <c r="S7489" s="11">
        <v>8.1999999999999993</v>
      </c>
      <c r="T7489" s="11">
        <v>7.7</v>
      </c>
      <c r="U7489" s="11">
        <v>7.1</v>
      </c>
      <c r="V7489" s="11">
        <v>8</v>
      </c>
      <c r="W7489" s="11">
        <v>7.9</v>
      </c>
      <c r="X7489" s="11">
        <v>6.9</v>
      </c>
      <c r="Y7489" s="78"/>
      <c r="Z7489" s="11">
        <v>66.84</v>
      </c>
      <c r="AA7489" s="11">
        <v>144.83000000000001</v>
      </c>
      <c r="AB7489" s="11">
        <v>113.36</v>
      </c>
      <c r="AC7489" s="11">
        <v>0.68</v>
      </c>
      <c r="AD7489" s="11">
        <v>42.57</v>
      </c>
    </row>
    <row r="7490" spans="1:30" x14ac:dyDescent="0.25">
      <c r="A7490" s="1">
        <v>2019</v>
      </c>
      <c r="B7490" s="1">
        <v>11</v>
      </c>
      <c r="C7490" s="1">
        <v>8</v>
      </c>
      <c r="D7490" s="3">
        <v>0.875</v>
      </c>
      <c r="E7490" s="5">
        <v>7486</v>
      </c>
      <c r="G7490" s="15">
        <v>8.6</v>
      </c>
      <c r="H7490" s="15">
        <v>7.8</v>
      </c>
      <c r="I7490" s="15">
        <v>7.7</v>
      </c>
      <c r="J7490" s="15">
        <v>6.9</v>
      </c>
      <c r="K7490" s="15">
        <v>7.2</v>
      </c>
      <c r="L7490" s="15">
        <v>7.7</v>
      </c>
      <c r="N7490" s="88">
        <v>8</v>
      </c>
      <c r="O7490" s="104">
        <v>7.9</v>
      </c>
      <c r="Q7490" s="11">
        <v>8.4</v>
      </c>
      <c r="R7490" s="11">
        <v>6.9</v>
      </c>
      <c r="S7490" s="11">
        <v>8.1999999999999993</v>
      </c>
      <c r="T7490" s="11">
        <v>7.7</v>
      </c>
      <c r="U7490" s="11">
        <v>7.1</v>
      </c>
      <c r="V7490" s="11">
        <v>8</v>
      </c>
      <c r="W7490" s="11">
        <v>7.9</v>
      </c>
      <c r="X7490" s="11">
        <v>6.9</v>
      </c>
      <c r="Y7490" s="78"/>
      <c r="Z7490" s="11">
        <v>66.84</v>
      </c>
      <c r="AA7490" s="11">
        <v>144.83000000000001</v>
      </c>
      <c r="AB7490" s="11">
        <v>113.36</v>
      </c>
      <c r="AC7490" s="11">
        <v>0.68</v>
      </c>
      <c r="AD7490" s="11">
        <v>42.57</v>
      </c>
    </row>
    <row r="7491" spans="1:30" x14ac:dyDescent="0.25">
      <c r="A7491" s="1">
        <v>2019</v>
      </c>
      <c r="B7491" s="1">
        <v>11</v>
      </c>
      <c r="C7491" s="1">
        <v>8</v>
      </c>
      <c r="D7491" s="3">
        <v>0.91666666666666663</v>
      </c>
      <c r="E7491" s="5">
        <v>7487</v>
      </c>
      <c r="G7491" s="15">
        <v>8.6</v>
      </c>
      <c r="H7491" s="15">
        <v>7.9</v>
      </c>
      <c r="I7491" s="15">
        <v>7.8</v>
      </c>
      <c r="J7491" s="15">
        <v>6.8</v>
      </c>
      <c r="K7491" s="15">
        <v>7.3</v>
      </c>
      <c r="L7491" s="15">
        <v>7.8</v>
      </c>
      <c r="N7491" s="88">
        <v>8</v>
      </c>
      <c r="O7491" s="104">
        <v>7.9</v>
      </c>
      <c r="Q7491" s="11">
        <v>8.4</v>
      </c>
      <c r="R7491" s="11">
        <v>6.9</v>
      </c>
      <c r="S7491" s="11">
        <v>8.1999999999999993</v>
      </c>
      <c r="T7491" s="11">
        <v>7.7</v>
      </c>
      <c r="U7491" s="11">
        <v>7.1</v>
      </c>
      <c r="V7491" s="11">
        <v>8</v>
      </c>
      <c r="W7491" s="11">
        <v>7.9</v>
      </c>
      <c r="X7491" s="11">
        <v>6.9</v>
      </c>
      <c r="Y7491" s="78"/>
      <c r="Z7491" s="11">
        <v>66.84</v>
      </c>
      <c r="AA7491" s="11">
        <v>144.83000000000001</v>
      </c>
      <c r="AB7491" s="11">
        <v>113.36</v>
      </c>
      <c r="AC7491" s="11">
        <v>0.68</v>
      </c>
      <c r="AD7491" s="11">
        <v>42.57</v>
      </c>
    </row>
    <row r="7492" spans="1:30" x14ac:dyDescent="0.25">
      <c r="A7492" s="1">
        <v>2019</v>
      </c>
      <c r="B7492" s="1">
        <v>11</v>
      </c>
      <c r="C7492" s="1">
        <v>8</v>
      </c>
      <c r="D7492" s="3">
        <v>0.95833333333333337</v>
      </c>
      <c r="E7492" s="5">
        <v>7488</v>
      </c>
      <c r="G7492" s="15">
        <v>8.6999999999999993</v>
      </c>
      <c r="H7492" s="15">
        <v>8</v>
      </c>
      <c r="I7492" s="15">
        <v>7.5</v>
      </c>
      <c r="J7492" s="15">
        <v>7</v>
      </c>
      <c r="K7492" s="15">
        <v>7.2</v>
      </c>
      <c r="L7492" s="15">
        <v>7.9</v>
      </c>
      <c r="N7492" s="88">
        <v>8</v>
      </c>
      <c r="O7492" s="104">
        <v>7.9</v>
      </c>
      <c r="Q7492" s="11">
        <v>8.4</v>
      </c>
      <c r="R7492" s="11">
        <v>6.9</v>
      </c>
      <c r="S7492" s="11">
        <v>8.1999999999999993</v>
      </c>
      <c r="T7492" s="11">
        <v>7.7</v>
      </c>
      <c r="U7492" s="11">
        <v>7.1</v>
      </c>
      <c r="V7492" s="11">
        <v>8</v>
      </c>
      <c r="W7492" s="11">
        <v>7.9</v>
      </c>
      <c r="X7492" s="11">
        <v>6.9</v>
      </c>
      <c r="Y7492" s="78"/>
      <c r="Z7492" s="11">
        <v>66.84</v>
      </c>
      <c r="AA7492" s="11">
        <v>144.83000000000001</v>
      </c>
      <c r="AB7492" s="11">
        <v>113.36</v>
      </c>
      <c r="AC7492" s="11">
        <v>0.68</v>
      </c>
      <c r="AD7492" s="11">
        <v>42.57</v>
      </c>
    </row>
    <row r="7493" spans="1:30" x14ac:dyDescent="0.25">
      <c r="A7493" s="1">
        <v>2019</v>
      </c>
      <c r="B7493" s="1">
        <v>11</v>
      </c>
      <c r="C7493" s="1">
        <v>9</v>
      </c>
      <c r="D7493" s="3">
        <v>0</v>
      </c>
      <c r="E7493" s="5">
        <v>7489</v>
      </c>
      <c r="G7493" s="15">
        <v>8.6</v>
      </c>
      <c r="H7493" s="15">
        <v>8</v>
      </c>
      <c r="I7493" s="15">
        <v>7.4</v>
      </c>
      <c r="J7493" s="15">
        <v>7</v>
      </c>
      <c r="K7493" s="15">
        <v>7.5</v>
      </c>
      <c r="L7493" s="15">
        <v>7.9</v>
      </c>
      <c r="N7493" s="88">
        <v>8</v>
      </c>
      <c r="O7493" s="104">
        <v>7.8</v>
      </c>
      <c r="Q7493" s="11">
        <v>8.4</v>
      </c>
      <c r="R7493" s="11">
        <v>6.8</v>
      </c>
      <c r="S7493" s="11">
        <v>8.4</v>
      </c>
      <c r="T7493" s="11">
        <v>7.8</v>
      </c>
      <c r="U7493" s="11">
        <v>7.9</v>
      </c>
      <c r="V7493" s="11">
        <v>7.9</v>
      </c>
      <c r="W7493" s="11">
        <v>8.1</v>
      </c>
      <c r="X7493" s="11">
        <v>6.9</v>
      </c>
      <c r="Y7493" s="78"/>
      <c r="Z7493" s="11">
        <v>68.38</v>
      </c>
      <c r="AA7493" s="11">
        <v>141.74</v>
      </c>
      <c r="AB7493" s="11">
        <v>114.3</v>
      </c>
      <c r="AC7493" s="11">
        <v>0.77</v>
      </c>
      <c r="AD7493" s="11">
        <v>38.69</v>
      </c>
    </row>
    <row r="7494" spans="1:30" x14ac:dyDescent="0.25">
      <c r="A7494" s="1">
        <v>2019</v>
      </c>
      <c r="B7494" s="1">
        <v>11</v>
      </c>
      <c r="C7494" s="1">
        <v>9</v>
      </c>
      <c r="D7494" s="3">
        <v>4.1666666666666664E-2</v>
      </c>
      <c r="E7494" s="5">
        <v>7490</v>
      </c>
      <c r="G7494" s="15">
        <v>8.3000000000000007</v>
      </c>
      <c r="H7494" s="15">
        <v>8.1</v>
      </c>
      <c r="I7494" s="15">
        <v>7.2</v>
      </c>
      <c r="J7494" s="15">
        <v>7</v>
      </c>
      <c r="K7494" s="15">
        <v>7.3</v>
      </c>
      <c r="L7494" s="15">
        <v>7.4</v>
      </c>
      <c r="N7494" s="88">
        <v>8</v>
      </c>
      <c r="O7494" s="104">
        <v>7.8</v>
      </c>
      <c r="Q7494" s="11">
        <v>8.4</v>
      </c>
      <c r="R7494" s="11">
        <v>6.8</v>
      </c>
      <c r="S7494" s="11">
        <v>8.4</v>
      </c>
      <c r="T7494" s="11">
        <v>7.8</v>
      </c>
      <c r="U7494" s="11">
        <v>7.9</v>
      </c>
      <c r="V7494" s="11">
        <v>7.9</v>
      </c>
      <c r="W7494" s="11">
        <v>8.1</v>
      </c>
      <c r="X7494" s="11">
        <v>6.9</v>
      </c>
      <c r="Y7494" s="78"/>
      <c r="Z7494" s="11">
        <v>68.38</v>
      </c>
      <c r="AA7494" s="11">
        <v>141.74</v>
      </c>
      <c r="AB7494" s="11">
        <v>114.3</v>
      </c>
      <c r="AC7494" s="11">
        <v>0.77</v>
      </c>
      <c r="AD7494" s="11">
        <v>38.69</v>
      </c>
    </row>
    <row r="7495" spans="1:30" x14ac:dyDescent="0.25">
      <c r="A7495" s="1">
        <v>2019</v>
      </c>
      <c r="B7495" s="1">
        <v>11</v>
      </c>
      <c r="C7495" s="1">
        <v>9</v>
      </c>
      <c r="D7495" s="3">
        <v>8.3333333333333329E-2</v>
      </c>
      <c r="E7495" s="5">
        <v>7491</v>
      </c>
      <c r="G7495" s="15">
        <v>7.9</v>
      </c>
      <c r="H7495" s="15">
        <v>8</v>
      </c>
      <c r="I7495" s="15">
        <v>7.1</v>
      </c>
      <c r="J7495" s="15">
        <v>6.6</v>
      </c>
      <c r="K7495" s="15">
        <v>7.4</v>
      </c>
      <c r="L7495" s="15">
        <v>7.2</v>
      </c>
      <c r="N7495" s="88">
        <v>8</v>
      </c>
      <c r="O7495" s="104">
        <v>7.8</v>
      </c>
      <c r="Q7495" s="11">
        <v>8.4</v>
      </c>
      <c r="R7495" s="11">
        <v>6.8</v>
      </c>
      <c r="S7495" s="11">
        <v>8.4</v>
      </c>
      <c r="T7495" s="11">
        <v>7.8</v>
      </c>
      <c r="U7495" s="11">
        <v>7.9</v>
      </c>
      <c r="V7495" s="11">
        <v>7.9</v>
      </c>
      <c r="W7495" s="11">
        <v>8.1</v>
      </c>
      <c r="X7495" s="11">
        <v>6.9</v>
      </c>
      <c r="Y7495" s="78"/>
      <c r="Z7495" s="11">
        <v>68.38</v>
      </c>
      <c r="AA7495" s="11">
        <v>141.74</v>
      </c>
      <c r="AB7495" s="11">
        <v>114.3</v>
      </c>
      <c r="AC7495" s="11">
        <v>0.77</v>
      </c>
      <c r="AD7495" s="11">
        <v>38.69</v>
      </c>
    </row>
    <row r="7496" spans="1:30" x14ac:dyDescent="0.25">
      <c r="A7496" s="1">
        <v>2019</v>
      </c>
      <c r="B7496" s="1">
        <v>11</v>
      </c>
      <c r="C7496" s="1">
        <v>9</v>
      </c>
      <c r="D7496" s="3">
        <v>0.125</v>
      </c>
      <c r="E7496" s="5">
        <v>7492</v>
      </c>
      <c r="G7496" s="15">
        <v>7.6</v>
      </c>
      <c r="H7496" s="15">
        <v>7.9</v>
      </c>
      <c r="I7496" s="15">
        <v>7.2</v>
      </c>
      <c r="J7496" s="15">
        <v>7.1</v>
      </c>
      <c r="K7496" s="15">
        <v>7.4</v>
      </c>
      <c r="L7496" s="15">
        <v>7.4</v>
      </c>
      <c r="N7496" s="88">
        <v>8</v>
      </c>
      <c r="O7496" s="104">
        <v>7.8</v>
      </c>
      <c r="Q7496" s="11">
        <v>8.4</v>
      </c>
      <c r="R7496" s="11">
        <v>6.8</v>
      </c>
      <c r="S7496" s="11">
        <v>8.4</v>
      </c>
      <c r="T7496" s="11">
        <v>7.8</v>
      </c>
      <c r="U7496" s="11">
        <v>7.9</v>
      </c>
      <c r="V7496" s="11">
        <v>7.9</v>
      </c>
      <c r="W7496" s="11">
        <v>8.1</v>
      </c>
      <c r="X7496" s="11">
        <v>6.9</v>
      </c>
      <c r="Y7496" s="78"/>
      <c r="Z7496" s="11">
        <v>68.38</v>
      </c>
      <c r="AA7496" s="11">
        <v>141.74</v>
      </c>
      <c r="AB7496" s="11">
        <v>114.3</v>
      </c>
      <c r="AC7496" s="11">
        <v>0.77</v>
      </c>
      <c r="AD7496" s="11">
        <v>38.69</v>
      </c>
    </row>
    <row r="7497" spans="1:30" x14ac:dyDescent="0.25">
      <c r="A7497" s="1">
        <v>2019</v>
      </c>
      <c r="B7497" s="1">
        <v>11</v>
      </c>
      <c r="C7497" s="1">
        <v>9</v>
      </c>
      <c r="D7497" s="3">
        <v>0.16666666666666666</v>
      </c>
      <c r="E7497" s="5">
        <v>7493</v>
      </c>
      <c r="G7497" s="15">
        <v>7.9</v>
      </c>
      <c r="H7497" s="15">
        <v>7.5</v>
      </c>
      <c r="I7497" s="15">
        <v>7.6</v>
      </c>
      <c r="J7497" s="15">
        <v>7.2</v>
      </c>
      <c r="K7497" s="15">
        <v>7.4</v>
      </c>
      <c r="L7497" s="15">
        <v>7.4</v>
      </c>
      <c r="N7497" s="88">
        <v>8</v>
      </c>
      <c r="O7497" s="104">
        <v>7.8</v>
      </c>
      <c r="Q7497" s="11">
        <v>8.4</v>
      </c>
      <c r="R7497" s="11">
        <v>6.8</v>
      </c>
      <c r="S7497" s="11">
        <v>8.4</v>
      </c>
      <c r="T7497" s="11">
        <v>7.8</v>
      </c>
      <c r="U7497" s="11">
        <v>7.9</v>
      </c>
      <c r="V7497" s="11">
        <v>7.9</v>
      </c>
      <c r="W7497" s="11">
        <v>8.1</v>
      </c>
      <c r="X7497" s="11">
        <v>6.9</v>
      </c>
      <c r="Y7497" s="78"/>
      <c r="Z7497" s="11">
        <v>68.38</v>
      </c>
      <c r="AA7497" s="11">
        <v>141.74</v>
      </c>
      <c r="AB7497" s="11">
        <v>114.3</v>
      </c>
      <c r="AC7497" s="11">
        <v>0.77</v>
      </c>
      <c r="AD7497" s="11">
        <v>38.69</v>
      </c>
    </row>
    <row r="7498" spans="1:30" x14ac:dyDescent="0.25">
      <c r="A7498" s="1">
        <v>2019</v>
      </c>
      <c r="B7498" s="1">
        <v>11</v>
      </c>
      <c r="C7498" s="1">
        <v>9</v>
      </c>
      <c r="D7498" s="3">
        <v>0.20833333333333334</v>
      </c>
      <c r="E7498" s="5">
        <v>7494</v>
      </c>
      <c r="G7498" s="15">
        <v>7.9</v>
      </c>
      <c r="H7498" s="15">
        <v>7.5</v>
      </c>
      <c r="I7498" s="15">
        <v>7.9</v>
      </c>
      <c r="J7498" s="15">
        <v>7.1</v>
      </c>
      <c r="K7498" s="15">
        <v>7.2</v>
      </c>
      <c r="L7498" s="15">
        <v>7.3</v>
      </c>
      <c r="N7498" s="88">
        <v>8</v>
      </c>
      <c r="O7498" s="104">
        <v>7.8</v>
      </c>
      <c r="Q7498" s="11">
        <v>8.4</v>
      </c>
      <c r="R7498" s="11">
        <v>6.8</v>
      </c>
      <c r="S7498" s="11">
        <v>8.4</v>
      </c>
      <c r="T7498" s="11">
        <v>7.8</v>
      </c>
      <c r="U7498" s="11">
        <v>7.9</v>
      </c>
      <c r="V7498" s="11">
        <v>7.9</v>
      </c>
      <c r="W7498" s="11">
        <v>8.1</v>
      </c>
      <c r="X7498" s="11">
        <v>6.9</v>
      </c>
      <c r="Y7498" s="78"/>
      <c r="Z7498" s="11">
        <v>68.38</v>
      </c>
      <c r="AA7498" s="11">
        <v>141.74</v>
      </c>
      <c r="AB7498" s="11">
        <v>114.3</v>
      </c>
      <c r="AC7498" s="11">
        <v>0.77</v>
      </c>
      <c r="AD7498" s="11">
        <v>38.69</v>
      </c>
    </row>
    <row r="7499" spans="1:30" x14ac:dyDescent="0.25">
      <c r="A7499" s="1">
        <v>2019</v>
      </c>
      <c r="B7499" s="1">
        <v>11</v>
      </c>
      <c r="C7499" s="1">
        <v>9</v>
      </c>
      <c r="D7499" s="3">
        <v>0.25</v>
      </c>
      <c r="E7499" s="5">
        <v>7495</v>
      </c>
      <c r="G7499" s="15">
        <v>8.1</v>
      </c>
      <c r="H7499" s="15">
        <v>7.6</v>
      </c>
      <c r="I7499" s="15">
        <v>8</v>
      </c>
      <c r="J7499" s="15">
        <v>7.3</v>
      </c>
      <c r="K7499" s="15">
        <v>7.3</v>
      </c>
      <c r="L7499" s="15">
        <v>7.3</v>
      </c>
      <c r="N7499" s="88">
        <v>8</v>
      </c>
      <c r="O7499" s="104">
        <v>7.8</v>
      </c>
      <c r="Q7499" s="11">
        <v>8.4</v>
      </c>
      <c r="R7499" s="11">
        <v>6.8</v>
      </c>
      <c r="S7499" s="11">
        <v>8.4</v>
      </c>
      <c r="T7499" s="11">
        <v>7.8</v>
      </c>
      <c r="U7499" s="11">
        <v>7.9</v>
      </c>
      <c r="V7499" s="11">
        <v>7.9</v>
      </c>
      <c r="W7499" s="11">
        <v>8.1</v>
      </c>
      <c r="X7499" s="11">
        <v>6.9</v>
      </c>
      <c r="Y7499" s="78"/>
      <c r="Z7499" s="11">
        <v>68.38</v>
      </c>
      <c r="AA7499" s="11">
        <v>141.74</v>
      </c>
      <c r="AB7499" s="11">
        <v>114.3</v>
      </c>
      <c r="AC7499" s="11">
        <v>0.77</v>
      </c>
      <c r="AD7499" s="11">
        <v>38.69</v>
      </c>
    </row>
    <row r="7500" spans="1:30" x14ac:dyDescent="0.25">
      <c r="A7500" s="1">
        <v>2019</v>
      </c>
      <c r="B7500" s="1">
        <v>11</v>
      </c>
      <c r="C7500" s="1">
        <v>9</v>
      </c>
      <c r="D7500" s="3">
        <v>0.29166666666666669</v>
      </c>
      <c r="E7500" s="5">
        <v>7496</v>
      </c>
      <c r="G7500" s="15">
        <v>8.3000000000000007</v>
      </c>
      <c r="H7500" s="15">
        <v>7.8</v>
      </c>
      <c r="I7500" s="15">
        <v>8.3000000000000007</v>
      </c>
      <c r="J7500" s="15">
        <v>7.5</v>
      </c>
      <c r="K7500" s="15">
        <v>7.4</v>
      </c>
      <c r="L7500" s="15">
        <v>7.6</v>
      </c>
      <c r="N7500" s="88">
        <v>8</v>
      </c>
      <c r="O7500" s="104">
        <v>7.8</v>
      </c>
      <c r="Q7500" s="11">
        <v>8.4</v>
      </c>
      <c r="R7500" s="11">
        <v>6.8</v>
      </c>
      <c r="S7500" s="11">
        <v>8.4</v>
      </c>
      <c r="T7500" s="11">
        <v>7.8</v>
      </c>
      <c r="U7500" s="11">
        <v>7.9</v>
      </c>
      <c r="V7500" s="11">
        <v>7.9</v>
      </c>
      <c r="W7500" s="11">
        <v>8.1</v>
      </c>
      <c r="X7500" s="11">
        <v>6.9</v>
      </c>
      <c r="Y7500" s="78"/>
      <c r="Z7500" s="11">
        <v>68.38</v>
      </c>
      <c r="AA7500" s="11">
        <v>141.74</v>
      </c>
      <c r="AB7500" s="11">
        <v>114.3</v>
      </c>
      <c r="AC7500" s="11">
        <v>0.77</v>
      </c>
      <c r="AD7500" s="11">
        <v>38.69</v>
      </c>
    </row>
    <row r="7501" spans="1:30" x14ac:dyDescent="0.25">
      <c r="A7501" s="1">
        <v>2019</v>
      </c>
      <c r="B7501" s="1">
        <v>11</v>
      </c>
      <c r="C7501" s="1">
        <v>9</v>
      </c>
      <c r="D7501" s="3">
        <v>0.33333333333333331</v>
      </c>
      <c r="E7501" s="5">
        <v>7497</v>
      </c>
      <c r="G7501" s="15">
        <v>8.6</v>
      </c>
      <c r="H7501" s="15">
        <v>8.1999999999999993</v>
      </c>
      <c r="I7501" s="15">
        <v>8</v>
      </c>
      <c r="J7501" s="15">
        <v>7.7</v>
      </c>
      <c r="K7501" s="15">
        <v>7.7</v>
      </c>
      <c r="L7501" s="15">
        <v>8.1</v>
      </c>
      <c r="N7501" s="88">
        <v>8</v>
      </c>
      <c r="O7501" s="104">
        <v>7.8</v>
      </c>
      <c r="Q7501" s="11">
        <v>8.4</v>
      </c>
      <c r="R7501" s="11">
        <v>6.8</v>
      </c>
      <c r="S7501" s="11">
        <v>8.4</v>
      </c>
      <c r="T7501" s="11">
        <v>7.8</v>
      </c>
      <c r="U7501" s="11">
        <v>7.9</v>
      </c>
      <c r="V7501" s="11">
        <v>7.9</v>
      </c>
      <c r="W7501" s="11">
        <v>8.1</v>
      </c>
      <c r="X7501" s="11">
        <v>6.9</v>
      </c>
      <c r="Y7501" s="78"/>
      <c r="Z7501" s="11">
        <v>68.38</v>
      </c>
      <c r="AA7501" s="11">
        <v>141.74</v>
      </c>
      <c r="AB7501" s="11">
        <v>114.3</v>
      </c>
      <c r="AC7501" s="11">
        <v>0.77</v>
      </c>
      <c r="AD7501" s="11">
        <v>38.69</v>
      </c>
    </row>
    <row r="7502" spans="1:30" x14ac:dyDescent="0.25">
      <c r="A7502" s="1">
        <v>2019</v>
      </c>
      <c r="B7502" s="1">
        <v>11</v>
      </c>
      <c r="C7502" s="1">
        <v>9</v>
      </c>
      <c r="D7502" s="3">
        <v>0.375</v>
      </c>
      <c r="E7502" s="5">
        <v>7498</v>
      </c>
      <c r="G7502" s="15">
        <v>8.9</v>
      </c>
      <c r="H7502" s="15">
        <v>8.6</v>
      </c>
      <c r="I7502" s="15">
        <v>8.1</v>
      </c>
      <c r="J7502" s="15">
        <v>7.5</v>
      </c>
      <c r="K7502" s="15">
        <v>8</v>
      </c>
      <c r="L7502" s="15">
        <v>8.5</v>
      </c>
      <c r="N7502" s="88">
        <v>8</v>
      </c>
      <c r="O7502" s="104">
        <v>7.8</v>
      </c>
      <c r="Q7502" s="11">
        <v>8.4</v>
      </c>
      <c r="R7502" s="11">
        <v>6.8</v>
      </c>
      <c r="S7502" s="11">
        <v>8.4</v>
      </c>
      <c r="T7502" s="11">
        <v>7.8</v>
      </c>
      <c r="U7502" s="11">
        <v>7.9</v>
      </c>
      <c r="V7502" s="11">
        <v>7.9</v>
      </c>
      <c r="W7502" s="11">
        <v>8.1</v>
      </c>
      <c r="X7502" s="11">
        <v>6.9</v>
      </c>
      <c r="Y7502" s="78"/>
      <c r="Z7502" s="11">
        <v>68.38</v>
      </c>
      <c r="AA7502" s="11">
        <v>141.74</v>
      </c>
      <c r="AB7502" s="11">
        <v>114.3</v>
      </c>
      <c r="AC7502" s="11">
        <v>0.77</v>
      </c>
      <c r="AD7502" s="11">
        <v>38.69</v>
      </c>
    </row>
    <row r="7503" spans="1:30" x14ac:dyDescent="0.25">
      <c r="A7503" s="1">
        <v>2019</v>
      </c>
      <c r="B7503" s="1">
        <v>11</v>
      </c>
      <c r="C7503" s="1">
        <v>9</v>
      </c>
      <c r="D7503" s="3">
        <v>0.41666666666666669</v>
      </c>
      <c r="E7503" s="5">
        <v>7499</v>
      </c>
      <c r="G7503" s="15">
        <v>9.3000000000000007</v>
      </c>
      <c r="H7503" s="15">
        <v>9.1</v>
      </c>
      <c r="I7503" s="15">
        <v>8.3000000000000007</v>
      </c>
      <c r="J7503" s="15">
        <v>7.9</v>
      </c>
      <c r="K7503" s="15">
        <v>8.4</v>
      </c>
      <c r="L7503" s="15">
        <v>9</v>
      </c>
      <c r="N7503" s="88">
        <v>8</v>
      </c>
      <c r="O7503" s="104">
        <v>7.8</v>
      </c>
      <c r="Q7503" s="11">
        <v>8.4</v>
      </c>
      <c r="R7503" s="11">
        <v>6.8</v>
      </c>
      <c r="S7503" s="11">
        <v>8.4</v>
      </c>
      <c r="T7503" s="11">
        <v>7.8</v>
      </c>
      <c r="U7503" s="11">
        <v>7.9</v>
      </c>
      <c r="V7503" s="11">
        <v>7.9</v>
      </c>
      <c r="W7503" s="11">
        <v>8.1</v>
      </c>
      <c r="X7503" s="11">
        <v>6.9</v>
      </c>
      <c r="Y7503" s="78"/>
      <c r="Z7503" s="11">
        <v>68.38</v>
      </c>
      <c r="AA7503" s="11">
        <v>141.74</v>
      </c>
      <c r="AB7503" s="11">
        <v>114.3</v>
      </c>
      <c r="AC7503" s="11">
        <v>0.77</v>
      </c>
      <c r="AD7503" s="11">
        <v>38.69</v>
      </c>
    </row>
    <row r="7504" spans="1:30" x14ac:dyDescent="0.25">
      <c r="A7504" s="1">
        <v>2019</v>
      </c>
      <c r="B7504" s="1">
        <v>11</v>
      </c>
      <c r="C7504" s="1">
        <v>9</v>
      </c>
      <c r="D7504" s="3">
        <v>0.45833333333333331</v>
      </c>
      <c r="E7504" s="5">
        <v>7500</v>
      </c>
      <c r="G7504" s="15">
        <v>9.6999999999999993</v>
      </c>
      <c r="H7504" s="15">
        <v>9.4</v>
      </c>
      <c r="I7504" s="15">
        <v>8.6</v>
      </c>
      <c r="J7504" s="15">
        <v>8.4</v>
      </c>
      <c r="K7504" s="15">
        <v>8.6999999999999993</v>
      </c>
      <c r="L7504" s="15">
        <v>9.1999999999999993</v>
      </c>
      <c r="N7504" s="88">
        <v>8</v>
      </c>
      <c r="O7504" s="104">
        <v>7.8</v>
      </c>
      <c r="Q7504" s="11">
        <v>8.4</v>
      </c>
      <c r="R7504" s="11">
        <v>6.8</v>
      </c>
      <c r="S7504" s="11">
        <v>8.4</v>
      </c>
      <c r="T7504" s="11">
        <v>7.8</v>
      </c>
      <c r="U7504" s="11">
        <v>7.9</v>
      </c>
      <c r="V7504" s="11">
        <v>7.9</v>
      </c>
      <c r="W7504" s="11">
        <v>8.1</v>
      </c>
      <c r="X7504" s="11">
        <v>6.9</v>
      </c>
      <c r="Y7504" s="78"/>
      <c r="Z7504" s="11">
        <v>68.38</v>
      </c>
      <c r="AA7504" s="11">
        <v>141.74</v>
      </c>
      <c r="AB7504" s="11">
        <v>114.3</v>
      </c>
      <c r="AC7504" s="11">
        <v>0.77</v>
      </c>
      <c r="AD7504" s="11">
        <v>38.69</v>
      </c>
    </row>
    <row r="7505" spans="1:30" x14ac:dyDescent="0.25">
      <c r="A7505" s="1">
        <v>2019</v>
      </c>
      <c r="B7505" s="1">
        <v>11</v>
      </c>
      <c r="C7505" s="1">
        <v>9</v>
      </c>
      <c r="D7505" s="3">
        <v>0.5</v>
      </c>
      <c r="E7505" s="5">
        <v>7501</v>
      </c>
      <c r="G7505" s="15">
        <v>9.8000000000000007</v>
      </c>
      <c r="H7505" s="15">
        <v>9.5</v>
      </c>
      <c r="I7505" s="15">
        <v>8.5</v>
      </c>
      <c r="J7505" s="15">
        <v>8.8000000000000007</v>
      </c>
      <c r="K7505" s="15">
        <v>8.9</v>
      </c>
      <c r="L7505" s="15">
        <v>9.8000000000000007</v>
      </c>
      <c r="N7505" s="88">
        <v>8</v>
      </c>
      <c r="O7505" s="104">
        <v>7.8</v>
      </c>
      <c r="Q7505" s="11">
        <v>8.4</v>
      </c>
      <c r="R7505" s="11">
        <v>6.8</v>
      </c>
      <c r="S7505" s="11">
        <v>8.4</v>
      </c>
      <c r="T7505" s="11">
        <v>7.8</v>
      </c>
      <c r="U7505" s="11">
        <v>7.9</v>
      </c>
      <c r="V7505" s="11">
        <v>7.9</v>
      </c>
      <c r="W7505" s="11">
        <v>8.1</v>
      </c>
      <c r="X7505" s="11">
        <v>6.9</v>
      </c>
      <c r="Y7505" s="78"/>
      <c r="Z7505" s="11">
        <v>68.38</v>
      </c>
      <c r="AA7505" s="11">
        <v>141.74</v>
      </c>
      <c r="AB7505" s="11">
        <v>114.3</v>
      </c>
      <c r="AC7505" s="11">
        <v>0.77</v>
      </c>
      <c r="AD7505" s="11">
        <v>38.69</v>
      </c>
    </row>
    <row r="7506" spans="1:30" x14ac:dyDescent="0.25">
      <c r="A7506" s="1">
        <v>2019</v>
      </c>
      <c r="B7506" s="1">
        <v>11</v>
      </c>
      <c r="C7506" s="1">
        <v>9</v>
      </c>
      <c r="D7506" s="3">
        <v>0.54166666666666663</v>
      </c>
      <c r="E7506" s="5">
        <v>7502</v>
      </c>
      <c r="G7506" s="15">
        <v>10</v>
      </c>
      <c r="H7506" s="15">
        <v>9.5</v>
      </c>
      <c r="I7506" s="15">
        <v>8.8000000000000007</v>
      </c>
      <c r="J7506" s="15">
        <v>8.6</v>
      </c>
      <c r="K7506" s="15">
        <v>8.9</v>
      </c>
      <c r="L7506" s="15">
        <v>9.8000000000000007</v>
      </c>
      <c r="N7506" s="88">
        <v>8</v>
      </c>
      <c r="O7506" s="104">
        <v>7.8</v>
      </c>
      <c r="Q7506" s="11">
        <v>8.4</v>
      </c>
      <c r="R7506" s="11">
        <v>6.8</v>
      </c>
      <c r="S7506" s="11">
        <v>8.4</v>
      </c>
      <c r="T7506" s="11">
        <v>7.8</v>
      </c>
      <c r="U7506" s="11">
        <v>7.9</v>
      </c>
      <c r="V7506" s="11">
        <v>7.9</v>
      </c>
      <c r="W7506" s="11">
        <v>8.1</v>
      </c>
      <c r="X7506" s="11">
        <v>6.9</v>
      </c>
      <c r="Y7506" s="78"/>
      <c r="Z7506" s="11">
        <v>68.38</v>
      </c>
      <c r="AA7506" s="11">
        <v>141.74</v>
      </c>
      <c r="AB7506" s="11">
        <v>114.3</v>
      </c>
      <c r="AC7506" s="11">
        <v>0.77</v>
      </c>
      <c r="AD7506" s="11">
        <v>38.69</v>
      </c>
    </row>
    <row r="7507" spans="1:30" x14ac:dyDescent="0.25">
      <c r="A7507" s="1">
        <v>2019</v>
      </c>
      <c r="B7507" s="1">
        <v>11</v>
      </c>
      <c r="C7507" s="1">
        <v>9</v>
      </c>
      <c r="D7507" s="3">
        <v>0.58333333333333337</v>
      </c>
      <c r="E7507" s="5">
        <v>7503</v>
      </c>
      <c r="G7507" s="15">
        <v>9.8000000000000007</v>
      </c>
      <c r="H7507" s="15">
        <v>9.5</v>
      </c>
      <c r="I7507" s="15">
        <v>8.6</v>
      </c>
      <c r="J7507" s="15">
        <v>8.6</v>
      </c>
      <c r="K7507" s="15">
        <v>8.6999999999999993</v>
      </c>
      <c r="L7507" s="15">
        <v>9.8000000000000007</v>
      </c>
      <c r="N7507" s="88">
        <v>8</v>
      </c>
      <c r="O7507" s="104">
        <v>7.8</v>
      </c>
      <c r="Q7507" s="11">
        <v>8.4</v>
      </c>
      <c r="R7507" s="11">
        <v>6.8</v>
      </c>
      <c r="S7507" s="11">
        <v>8.4</v>
      </c>
      <c r="T7507" s="11">
        <v>7.8</v>
      </c>
      <c r="U7507" s="11">
        <v>7.9</v>
      </c>
      <c r="V7507" s="11">
        <v>7.9</v>
      </c>
      <c r="W7507" s="11">
        <v>8.1</v>
      </c>
      <c r="X7507" s="11">
        <v>6.9</v>
      </c>
      <c r="Y7507" s="78"/>
      <c r="Z7507" s="11">
        <v>68.38</v>
      </c>
      <c r="AA7507" s="11">
        <v>141.74</v>
      </c>
      <c r="AB7507" s="11">
        <v>114.3</v>
      </c>
      <c r="AC7507" s="11">
        <v>0.77</v>
      </c>
      <c r="AD7507" s="11">
        <v>38.69</v>
      </c>
    </row>
    <row r="7508" spans="1:30" x14ac:dyDescent="0.25">
      <c r="A7508" s="1">
        <v>2019</v>
      </c>
      <c r="B7508" s="1">
        <v>11</v>
      </c>
      <c r="C7508" s="1">
        <v>9</v>
      </c>
      <c r="D7508" s="3">
        <v>0.625</v>
      </c>
      <c r="E7508" s="5">
        <v>7504</v>
      </c>
      <c r="G7508" s="15">
        <v>10</v>
      </c>
      <c r="H7508" s="15">
        <v>9.4</v>
      </c>
      <c r="I7508" s="15">
        <v>8.5</v>
      </c>
      <c r="J7508" s="15">
        <v>8.3000000000000007</v>
      </c>
      <c r="K7508" s="15">
        <v>8.6999999999999993</v>
      </c>
      <c r="L7508" s="15">
        <v>9.8000000000000007</v>
      </c>
      <c r="N7508" s="88">
        <v>8</v>
      </c>
      <c r="O7508" s="104">
        <v>7.8</v>
      </c>
      <c r="Q7508" s="11">
        <v>8.4</v>
      </c>
      <c r="R7508" s="11">
        <v>6.8</v>
      </c>
      <c r="S7508" s="11">
        <v>8.4</v>
      </c>
      <c r="T7508" s="11">
        <v>7.8</v>
      </c>
      <c r="U7508" s="11">
        <v>7.9</v>
      </c>
      <c r="V7508" s="11">
        <v>7.9</v>
      </c>
      <c r="W7508" s="11">
        <v>8.1</v>
      </c>
      <c r="X7508" s="11">
        <v>6.9</v>
      </c>
      <c r="Y7508" s="78"/>
      <c r="Z7508" s="11">
        <v>68.38</v>
      </c>
      <c r="AA7508" s="11">
        <v>141.74</v>
      </c>
      <c r="AB7508" s="11">
        <v>114.3</v>
      </c>
      <c r="AC7508" s="11">
        <v>0.77</v>
      </c>
      <c r="AD7508" s="11">
        <v>38.69</v>
      </c>
    </row>
    <row r="7509" spans="1:30" x14ac:dyDescent="0.25">
      <c r="A7509" s="1">
        <v>2019</v>
      </c>
      <c r="B7509" s="1">
        <v>11</v>
      </c>
      <c r="C7509" s="1">
        <v>9</v>
      </c>
      <c r="D7509" s="3">
        <v>0.66666666666666663</v>
      </c>
      <c r="E7509" s="5">
        <v>7505</v>
      </c>
      <c r="G7509" s="15">
        <v>10</v>
      </c>
      <c r="H7509" s="15">
        <v>9.3000000000000007</v>
      </c>
      <c r="I7509" s="15">
        <v>8.8000000000000007</v>
      </c>
      <c r="J7509" s="15">
        <v>8.1999999999999993</v>
      </c>
      <c r="K7509" s="15">
        <v>8.6999999999999993</v>
      </c>
      <c r="L7509" s="15">
        <v>9.8000000000000007</v>
      </c>
      <c r="N7509" s="88">
        <v>8</v>
      </c>
      <c r="O7509" s="104">
        <v>7.8</v>
      </c>
      <c r="Q7509" s="11">
        <v>8.4</v>
      </c>
      <c r="R7509" s="11">
        <v>6.8</v>
      </c>
      <c r="S7509" s="11">
        <v>8.4</v>
      </c>
      <c r="T7509" s="11">
        <v>7.8</v>
      </c>
      <c r="U7509" s="11">
        <v>7.9</v>
      </c>
      <c r="V7509" s="11">
        <v>7.9</v>
      </c>
      <c r="W7509" s="11">
        <v>8.1</v>
      </c>
      <c r="X7509" s="11">
        <v>6.9</v>
      </c>
      <c r="Y7509" s="78"/>
      <c r="Z7509" s="11">
        <v>68.38</v>
      </c>
      <c r="AA7509" s="11">
        <v>141.74</v>
      </c>
      <c r="AB7509" s="11">
        <v>114.3</v>
      </c>
      <c r="AC7509" s="11">
        <v>0.77</v>
      </c>
      <c r="AD7509" s="11">
        <v>38.69</v>
      </c>
    </row>
    <row r="7510" spans="1:30" x14ac:dyDescent="0.25">
      <c r="A7510" s="1">
        <v>2019</v>
      </c>
      <c r="B7510" s="1">
        <v>11</v>
      </c>
      <c r="C7510" s="1">
        <v>9</v>
      </c>
      <c r="D7510" s="3">
        <v>0.70833333333333337</v>
      </c>
      <c r="E7510" s="5">
        <v>7506</v>
      </c>
      <c r="G7510" s="15">
        <v>9.9</v>
      </c>
      <c r="H7510" s="15">
        <v>8.6</v>
      </c>
      <c r="I7510" s="15">
        <v>8.6999999999999993</v>
      </c>
      <c r="J7510" s="15">
        <v>8.1</v>
      </c>
      <c r="K7510" s="15">
        <v>8.9</v>
      </c>
      <c r="L7510" s="15">
        <v>9.9</v>
      </c>
      <c r="N7510" s="88">
        <v>8</v>
      </c>
      <c r="O7510" s="104">
        <v>7.8</v>
      </c>
      <c r="Q7510" s="11">
        <v>8.4</v>
      </c>
      <c r="R7510" s="11">
        <v>6.8</v>
      </c>
      <c r="S7510" s="11">
        <v>8.4</v>
      </c>
      <c r="T7510" s="11">
        <v>7.8</v>
      </c>
      <c r="U7510" s="11">
        <v>7.9</v>
      </c>
      <c r="V7510" s="11">
        <v>7.9</v>
      </c>
      <c r="W7510" s="11">
        <v>8.1</v>
      </c>
      <c r="X7510" s="11">
        <v>6.9</v>
      </c>
      <c r="Y7510" s="78"/>
      <c r="Z7510" s="11">
        <v>68.38</v>
      </c>
      <c r="AA7510" s="11">
        <v>141.74</v>
      </c>
      <c r="AB7510" s="11">
        <v>114.3</v>
      </c>
      <c r="AC7510" s="11">
        <v>0.77</v>
      </c>
      <c r="AD7510" s="11">
        <v>38.69</v>
      </c>
    </row>
    <row r="7511" spans="1:30" x14ac:dyDescent="0.25">
      <c r="A7511" s="1">
        <v>2019</v>
      </c>
      <c r="B7511" s="1">
        <v>11</v>
      </c>
      <c r="C7511" s="1">
        <v>9</v>
      </c>
      <c r="D7511" s="3">
        <v>0.75</v>
      </c>
      <c r="E7511" s="5">
        <v>7507</v>
      </c>
      <c r="G7511" s="15">
        <v>9.6999999999999993</v>
      </c>
      <c r="H7511" s="15">
        <v>8.8000000000000007</v>
      </c>
      <c r="I7511" s="15">
        <v>9</v>
      </c>
      <c r="J7511" s="15">
        <v>8.1</v>
      </c>
      <c r="K7511" s="15">
        <v>8.9</v>
      </c>
      <c r="L7511" s="15">
        <v>9.8000000000000007</v>
      </c>
      <c r="N7511" s="88">
        <v>8</v>
      </c>
      <c r="O7511" s="104">
        <v>7.8</v>
      </c>
      <c r="Q7511" s="11">
        <v>8.4</v>
      </c>
      <c r="R7511" s="11">
        <v>6.8</v>
      </c>
      <c r="S7511" s="11">
        <v>8.4</v>
      </c>
      <c r="T7511" s="11">
        <v>7.8</v>
      </c>
      <c r="U7511" s="11">
        <v>7.9</v>
      </c>
      <c r="V7511" s="11">
        <v>7.9</v>
      </c>
      <c r="W7511" s="11">
        <v>8.1</v>
      </c>
      <c r="X7511" s="11">
        <v>6.9</v>
      </c>
      <c r="Y7511" s="78"/>
      <c r="Z7511" s="11">
        <v>68.38</v>
      </c>
      <c r="AA7511" s="11">
        <v>141.74</v>
      </c>
      <c r="AB7511" s="11">
        <v>114.3</v>
      </c>
      <c r="AC7511" s="11">
        <v>0.77</v>
      </c>
      <c r="AD7511" s="11">
        <v>38.69</v>
      </c>
    </row>
    <row r="7512" spans="1:30" x14ac:dyDescent="0.25">
      <c r="A7512" s="1">
        <v>2019</v>
      </c>
      <c r="B7512" s="1">
        <v>11</v>
      </c>
      <c r="C7512" s="1">
        <v>9</v>
      </c>
      <c r="D7512" s="3">
        <v>0.79166666666666663</v>
      </c>
      <c r="E7512" s="5">
        <v>7508</v>
      </c>
      <c r="G7512" s="15">
        <v>10.1</v>
      </c>
      <c r="H7512" s="15">
        <v>9.1999999999999993</v>
      </c>
      <c r="I7512" s="15">
        <v>9</v>
      </c>
      <c r="J7512" s="15">
        <v>8.1999999999999993</v>
      </c>
      <c r="K7512" s="15">
        <v>9.1</v>
      </c>
      <c r="L7512" s="15">
        <v>9.3000000000000007</v>
      </c>
      <c r="N7512" s="88">
        <v>8</v>
      </c>
      <c r="O7512" s="104">
        <v>7.8</v>
      </c>
      <c r="Q7512" s="11">
        <v>8.4</v>
      </c>
      <c r="R7512" s="11">
        <v>6.8</v>
      </c>
      <c r="S7512" s="11">
        <v>8.4</v>
      </c>
      <c r="T7512" s="11">
        <v>7.8</v>
      </c>
      <c r="U7512" s="11">
        <v>7.9</v>
      </c>
      <c r="V7512" s="11">
        <v>7.9</v>
      </c>
      <c r="W7512" s="11">
        <v>8.1</v>
      </c>
      <c r="X7512" s="11">
        <v>6.9</v>
      </c>
      <c r="Y7512" s="78"/>
      <c r="Z7512" s="11">
        <v>68.38</v>
      </c>
      <c r="AA7512" s="11">
        <v>141.74</v>
      </c>
      <c r="AB7512" s="11">
        <v>114.3</v>
      </c>
      <c r="AC7512" s="11">
        <v>0.77</v>
      </c>
      <c r="AD7512" s="11">
        <v>38.69</v>
      </c>
    </row>
    <row r="7513" spans="1:30" x14ac:dyDescent="0.25">
      <c r="A7513" s="1">
        <v>2019</v>
      </c>
      <c r="B7513" s="1">
        <v>11</v>
      </c>
      <c r="C7513" s="1">
        <v>9</v>
      </c>
      <c r="D7513" s="3">
        <v>0.83333333333333337</v>
      </c>
      <c r="E7513" s="5">
        <v>7509</v>
      </c>
      <c r="G7513" s="15">
        <v>10.1</v>
      </c>
      <c r="H7513" s="15">
        <v>8.9</v>
      </c>
      <c r="I7513" s="15">
        <v>9.1</v>
      </c>
      <c r="J7513" s="15">
        <v>8.4</v>
      </c>
      <c r="K7513" s="15">
        <v>9.3000000000000007</v>
      </c>
      <c r="L7513" s="15">
        <v>9.8000000000000007</v>
      </c>
      <c r="N7513" s="88">
        <v>8</v>
      </c>
      <c r="O7513" s="104">
        <v>7.8</v>
      </c>
      <c r="Q7513" s="11">
        <v>8.4</v>
      </c>
      <c r="R7513" s="11">
        <v>6.8</v>
      </c>
      <c r="S7513" s="11">
        <v>8.4</v>
      </c>
      <c r="T7513" s="11">
        <v>7.8</v>
      </c>
      <c r="U7513" s="11">
        <v>7.9</v>
      </c>
      <c r="V7513" s="11">
        <v>7.9</v>
      </c>
      <c r="W7513" s="11">
        <v>8.1</v>
      </c>
      <c r="X7513" s="11">
        <v>6.9</v>
      </c>
      <c r="Y7513" s="78"/>
      <c r="Z7513" s="11">
        <v>68.38</v>
      </c>
      <c r="AA7513" s="11">
        <v>141.74</v>
      </c>
      <c r="AB7513" s="11">
        <v>114.3</v>
      </c>
      <c r="AC7513" s="11">
        <v>0.77</v>
      </c>
      <c r="AD7513" s="11">
        <v>38.69</v>
      </c>
    </row>
    <row r="7514" spans="1:30" x14ac:dyDescent="0.25">
      <c r="A7514" s="1">
        <v>2019</v>
      </c>
      <c r="B7514" s="1">
        <v>11</v>
      </c>
      <c r="C7514" s="1">
        <v>9</v>
      </c>
      <c r="D7514" s="3">
        <v>0.875</v>
      </c>
      <c r="E7514" s="5">
        <v>7510</v>
      </c>
      <c r="G7514" s="15">
        <v>10</v>
      </c>
      <c r="H7514" s="15">
        <v>7.8</v>
      </c>
      <c r="I7514" s="15">
        <v>9.3000000000000007</v>
      </c>
      <c r="J7514" s="15">
        <v>8.5</v>
      </c>
      <c r="K7514" s="15">
        <v>9.3000000000000007</v>
      </c>
      <c r="L7514" s="15">
        <v>10.4</v>
      </c>
      <c r="N7514" s="88">
        <v>8</v>
      </c>
      <c r="O7514" s="104">
        <v>7.8</v>
      </c>
      <c r="Q7514" s="11">
        <v>8.4</v>
      </c>
      <c r="R7514" s="11">
        <v>6.8</v>
      </c>
      <c r="S7514" s="11">
        <v>8.4</v>
      </c>
      <c r="T7514" s="11">
        <v>7.8</v>
      </c>
      <c r="U7514" s="11">
        <v>7.9</v>
      </c>
      <c r="V7514" s="11">
        <v>7.9</v>
      </c>
      <c r="W7514" s="11">
        <v>8.1</v>
      </c>
      <c r="X7514" s="11">
        <v>6.9</v>
      </c>
      <c r="Y7514" s="78"/>
      <c r="Z7514" s="11">
        <v>68.38</v>
      </c>
      <c r="AA7514" s="11">
        <v>141.74</v>
      </c>
      <c r="AB7514" s="11">
        <v>114.3</v>
      </c>
      <c r="AC7514" s="11">
        <v>0.77</v>
      </c>
      <c r="AD7514" s="11">
        <v>38.69</v>
      </c>
    </row>
    <row r="7515" spans="1:30" x14ac:dyDescent="0.25">
      <c r="A7515" s="1">
        <v>2019</v>
      </c>
      <c r="B7515" s="1">
        <v>11</v>
      </c>
      <c r="C7515" s="1">
        <v>9</v>
      </c>
      <c r="D7515" s="3">
        <v>0.91666666666666663</v>
      </c>
      <c r="E7515" s="5">
        <v>7511</v>
      </c>
      <c r="G7515" s="15">
        <v>10.3</v>
      </c>
      <c r="H7515" s="15">
        <v>8.5</v>
      </c>
      <c r="I7515" s="15">
        <v>9.5</v>
      </c>
      <c r="J7515" s="15">
        <v>8.8000000000000007</v>
      </c>
      <c r="K7515" s="15">
        <v>9.4</v>
      </c>
      <c r="L7515" s="15">
        <v>10.199999999999999</v>
      </c>
      <c r="N7515" s="88">
        <v>8</v>
      </c>
      <c r="O7515" s="104">
        <v>7.8</v>
      </c>
      <c r="Q7515" s="11">
        <v>8.4</v>
      </c>
      <c r="R7515" s="11">
        <v>6.8</v>
      </c>
      <c r="S7515" s="11">
        <v>8.4</v>
      </c>
      <c r="T7515" s="11">
        <v>7.8</v>
      </c>
      <c r="U7515" s="11">
        <v>7.9</v>
      </c>
      <c r="V7515" s="11">
        <v>7.9</v>
      </c>
      <c r="W7515" s="11">
        <v>8.1</v>
      </c>
      <c r="X7515" s="11">
        <v>6.9</v>
      </c>
      <c r="Y7515" s="78"/>
      <c r="Z7515" s="11">
        <v>68.38</v>
      </c>
      <c r="AA7515" s="11">
        <v>141.74</v>
      </c>
      <c r="AB7515" s="11">
        <v>114.3</v>
      </c>
      <c r="AC7515" s="11">
        <v>0.77</v>
      </c>
      <c r="AD7515" s="11">
        <v>38.69</v>
      </c>
    </row>
    <row r="7516" spans="1:30" x14ac:dyDescent="0.25">
      <c r="A7516" s="1">
        <v>2019</v>
      </c>
      <c r="B7516" s="1">
        <v>11</v>
      </c>
      <c r="C7516" s="1">
        <v>9</v>
      </c>
      <c r="D7516" s="3">
        <v>0.95833333333333337</v>
      </c>
      <c r="E7516" s="5">
        <v>7512</v>
      </c>
      <c r="G7516" s="15">
        <v>10.199999999999999</v>
      </c>
      <c r="H7516" s="15">
        <v>9.1999999999999993</v>
      </c>
      <c r="I7516" s="15">
        <v>9.6999999999999993</v>
      </c>
      <c r="J7516" s="15">
        <v>9.1</v>
      </c>
      <c r="K7516" s="15">
        <v>9.4</v>
      </c>
      <c r="L7516" s="15">
        <v>10.5</v>
      </c>
      <c r="N7516" s="88">
        <v>8</v>
      </c>
      <c r="O7516" s="104">
        <v>7.8</v>
      </c>
      <c r="Q7516" s="11">
        <v>8.4</v>
      </c>
      <c r="R7516" s="11">
        <v>6.8</v>
      </c>
      <c r="S7516" s="11">
        <v>8.4</v>
      </c>
      <c r="T7516" s="11">
        <v>7.8</v>
      </c>
      <c r="U7516" s="11">
        <v>7.9</v>
      </c>
      <c r="V7516" s="11">
        <v>7.9</v>
      </c>
      <c r="W7516" s="11">
        <v>8.1</v>
      </c>
      <c r="X7516" s="11">
        <v>6.9</v>
      </c>
      <c r="Y7516" s="78"/>
      <c r="Z7516" s="11">
        <v>68.38</v>
      </c>
      <c r="AA7516" s="11">
        <v>141.74</v>
      </c>
      <c r="AB7516" s="11">
        <v>114.3</v>
      </c>
      <c r="AC7516" s="11">
        <v>0.77</v>
      </c>
      <c r="AD7516" s="11">
        <v>38.69</v>
      </c>
    </row>
    <row r="7517" spans="1:30" x14ac:dyDescent="0.25">
      <c r="A7517" s="1">
        <v>2019</v>
      </c>
      <c r="B7517" s="1">
        <v>11</v>
      </c>
      <c r="C7517" s="1">
        <v>10</v>
      </c>
      <c r="D7517" s="3">
        <v>0</v>
      </c>
      <c r="E7517" s="5">
        <v>7513</v>
      </c>
      <c r="G7517" s="15">
        <v>10.1</v>
      </c>
      <c r="H7517" s="15">
        <v>9.1</v>
      </c>
      <c r="I7517" s="15">
        <v>9.9</v>
      </c>
      <c r="J7517" s="15">
        <v>9.3000000000000007</v>
      </c>
      <c r="K7517" s="15">
        <v>8.8000000000000007</v>
      </c>
      <c r="L7517" s="15">
        <v>10.5</v>
      </c>
      <c r="N7517" s="88">
        <v>8</v>
      </c>
      <c r="O7517" s="104">
        <v>7.8</v>
      </c>
      <c r="Q7517" s="11">
        <v>8.6</v>
      </c>
      <c r="R7517" s="11">
        <v>7.1</v>
      </c>
      <c r="S7517" s="11">
        <v>8.1999999999999993</v>
      </c>
      <c r="T7517" s="11">
        <v>7.7</v>
      </c>
      <c r="U7517" s="11">
        <v>8.6</v>
      </c>
      <c r="V7517" s="11">
        <v>8</v>
      </c>
      <c r="W7517" s="11">
        <v>8.3000000000000007</v>
      </c>
      <c r="X7517" s="11">
        <v>7.1</v>
      </c>
      <c r="Y7517" s="78"/>
      <c r="Z7517" s="11">
        <v>70.34</v>
      </c>
      <c r="AA7517" s="11">
        <v>150.4</v>
      </c>
      <c r="AB7517" s="11">
        <v>116.21</v>
      </c>
      <c r="AC7517" s="11">
        <v>0.95</v>
      </c>
      <c r="AD7517" s="11">
        <v>32.56</v>
      </c>
    </row>
    <row r="7518" spans="1:30" x14ac:dyDescent="0.25">
      <c r="A7518" s="1">
        <v>2019</v>
      </c>
      <c r="B7518" s="1">
        <v>11</v>
      </c>
      <c r="C7518" s="1">
        <v>10</v>
      </c>
      <c r="D7518" s="3">
        <v>4.1666666666666664E-2</v>
      </c>
      <c r="E7518" s="5">
        <v>7514</v>
      </c>
      <c r="G7518" s="15">
        <v>10.4</v>
      </c>
      <c r="H7518" s="15">
        <v>9.1999999999999993</v>
      </c>
      <c r="I7518" s="15">
        <v>9.9</v>
      </c>
      <c r="J7518" s="15">
        <v>9.3000000000000007</v>
      </c>
      <c r="K7518" s="15">
        <v>8.9</v>
      </c>
      <c r="L7518" s="15">
        <v>10.7</v>
      </c>
      <c r="N7518" s="88">
        <v>8</v>
      </c>
      <c r="O7518" s="104">
        <v>7.8</v>
      </c>
      <c r="Q7518" s="11">
        <v>8.6</v>
      </c>
      <c r="R7518" s="11">
        <v>7.1</v>
      </c>
      <c r="S7518" s="11">
        <v>8.1999999999999993</v>
      </c>
      <c r="T7518" s="11">
        <v>7.7</v>
      </c>
      <c r="U7518" s="11">
        <v>8.6</v>
      </c>
      <c r="V7518" s="11">
        <v>8</v>
      </c>
      <c r="W7518" s="11">
        <v>8.3000000000000007</v>
      </c>
      <c r="X7518" s="11">
        <v>7.1</v>
      </c>
      <c r="Y7518" s="78"/>
      <c r="Z7518" s="11">
        <v>70.34</v>
      </c>
      <c r="AA7518" s="11">
        <v>150.4</v>
      </c>
      <c r="AB7518" s="11">
        <v>116.21</v>
      </c>
      <c r="AC7518" s="11">
        <v>0.95</v>
      </c>
      <c r="AD7518" s="11">
        <v>32.56</v>
      </c>
    </row>
    <row r="7519" spans="1:30" x14ac:dyDescent="0.25">
      <c r="A7519" s="1">
        <v>2019</v>
      </c>
      <c r="B7519" s="1">
        <v>11</v>
      </c>
      <c r="C7519" s="1">
        <v>10</v>
      </c>
      <c r="D7519" s="3">
        <v>8.3333333333333329E-2</v>
      </c>
      <c r="E7519" s="5">
        <v>7515</v>
      </c>
      <c r="G7519" s="15">
        <v>10.7</v>
      </c>
      <c r="H7519" s="15">
        <v>9.4</v>
      </c>
      <c r="I7519" s="15">
        <v>9.5</v>
      </c>
      <c r="J7519" s="15">
        <v>9.4</v>
      </c>
      <c r="K7519" s="15">
        <v>9.1</v>
      </c>
      <c r="L7519" s="15">
        <v>10.8</v>
      </c>
      <c r="N7519" s="88">
        <v>8</v>
      </c>
      <c r="O7519" s="104">
        <v>7.8</v>
      </c>
      <c r="Q7519" s="11">
        <v>8.6</v>
      </c>
      <c r="R7519" s="11">
        <v>7.1</v>
      </c>
      <c r="S7519" s="11">
        <v>8.1999999999999993</v>
      </c>
      <c r="T7519" s="11">
        <v>7.7</v>
      </c>
      <c r="U7519" s="11">
        <v>8.6</v>
      </c>
      <c r="V7519" s="11">
        <v>8</v>
      </c>
      <c r="W7519" s="11">
        <v>8.3000000000000007</v>
      </c>
      <c r="X7519" s="11">
        <v>7.1</v>
      </c>
      <c r="Y7519" s="78"/>
      <c r="Z7519" s="11">
        <v>70.34</v>
      </c>
      <c r="AA7519" s="11">
        <v>150.4</v>
      </c>
      <c r="AB7519" s="11">
        <v>116.21</v>
      </c>
      <c r="AC7519" s="11">
        <v>0.95</v>
      </c>
      <c r="AD7519" s="11">
        <v>32.56</v>
      </c>
    </row>
    <row r="7520" spans="1:30" x14ac:dyDescent="0.25">
      <c r="A7520" s="1">
        <v>2019</v>
      </c>
      <c r="B7520" s="1">
        <v>11</v>
      </c>
      <c r="C7520" s="1">
        <v>10</v>
      </c>
      <c r="D7520" s="3">
        <v>0.125</v>
      </c>
      <c r="E7520" s="5">
        <v>7516</v>
      </c>
      <c r="G7520" s="15">
        <v>10.199999999999999</v>
      </c>
      <c r="H7520" s="15">
        <v>9.3000000000000007</v>
      </c>
      <c r="I7520" s="15">
        <v>9.6</v>
      </c>
      <c r="J7520" s="15">
        <v>9.4</v>
      </c>
      <c r="K7520" s="15">
        <v>9.6</v>
      </c>
      <c r="L7520" s="15">
        <v>10.9</v>
      </c>
      <c r="N7520" s="88">
        <v>8</v>
      </c>
      <c r="O7520" s="104">
        <v>7.8</v>
      </c>
      <c r="Q7520" s="11">
        <v>8.6</v>
      </c>
      <c r="R7520" s="11">
        <v>7.1</v>
      </c>
      <c r="S7520" s="11">
        <v>8.1999999999999993</v>
      </c>
      <c r="T7520" s="11">
        <v>7.7</v>
      </c>
      <c r="U7520" s="11">
        <v>8.6</v>
      </c>
      <c r="V7520" s="11">
        <v>8</v>
      </c>
      <c r="W7520" s="11">
        <v>8.3000000000000007</v>
      </c>
      <c r="X7520" s="11">
        <v>7.1</v>
      </c>
      <c r="Y7520" s="78"/>
      <c r="Z7520" s="11">
        <v>70.34</v>
      </c>
      <c r="AA7520" s="11">
        <v>150.4</v>
      </c>
      <c r="AB7520" s="11">
        <v>116.21</v>
      </c>
      <c r="AC7520" s="11">
        <v>0.95</v>
      </c>
      <c r="AD7520" s="11">
        <v>32.56</v>
      </c>
    </row>
    <row r="7521" spans="1:30" x14ac:dyDescent="0.25">
      <c r="A7521" s="1">
        <v>2019</v>
      </c>
      <c r="B7521" s="1">
        <v>11</v>
      </c>
      <c r="C7521" s="1">
        <v>10</v>
      </c>
      <c r="D7521" s="3">
        <v>0.16666666666666666</v>
      </c>
      <c r="E7521" s="5">
        <v>7517</v>
      </c>
      <c r="G7521" s="15">
        <v>9.8000000000000007</v>
      </c>
      <c r="H7521" s="15">
        <v>9</v>
      </c>
      <c r="I7521" s="15">
        <v>9.8000000000000007</v>
      </c>
      <c r="J7521" s="15">
        <v>8.4</v>
      </c>
      <c r="K7521" s="15">
        <v>9.5</v>
      </c>
      <c r="L7521" s="15">
        <v>10.7</v>
      </c>
      <c r="N7521" s="88">
        <v>8</v>
      </c>
      <c r="O7521" s="104">
        <v>7.8</v>
      </c>
      <c r="Q7521" s="11">
        <v>8.6</v>
      </c>
      <c r="R7521" s="11">
        <v>7.1</v>
      </c>
      <c r="S7521" s="11">
        <v>8.1999999999999993</v>
      </c>
      <c r="T7521" s="11">
        <v>7.7</v>
      </c>
      <c r="U7521" s="11">
        <v>8.6</v>
      </c>
      <c r="V7521" s="11">
        <v>8</v>
      </c>
      <c r="W7521" s="11">
        <v>8.3000000000000007</v>
      </c>
      <c r="X7521" s="11">
        <v>7.1</v>
      </c>
      <c r="Y7521" s="78"/>
      <c r="Z7521" s="11">
        <v>70.34</v>
      </c>
      <c r="AA7521" s="11">
        <v>150.4</v>
      </c>
      <c r="AB7521" s="11">
        <v>116.21</v>
      </c>
      <c r="AC7521" s="11">
        <v>0.95</v>
      </c>
      <c r="AD7521" s="11">
        <v>32.56</v>
      </c>
    </row>
    <row r="7522" spans="1:30" x14ac:dyDescent="0.25">
      <c r="A7522" s="1">
        <v>2019</v>
      </c>
      <c r="B7522" s="1">
        <v>11</v>
      </c>
      <c r="C7522" s="1">
        <v>10</v>
      </c>
      <c r="D7522" s="3">
        <v>0.20833333333333334</v>
      </c>
      <c r="E7522" s="5">
        <v>7518</v>
      </c>
      <c r="G7522" s="15">
        <v>9.4</v>
      </c>
      <c r="H7522" s="15">
        <v>8.9</v>
      </c>
      <c r="I7522" s="15">
        <v>10.199999999999999</v>
      </c>
      <c r="J7522" s="15">
        <v>8.1</v>
      </c>
      <c r="K7522" s="15">
        <v>8.6999999999999993</v>
      </c>
      <c r="L7522" s="15">
        <v>10.3</v>
      </c>
      <c r="N7522" s="88">
        <v>8</v>
      </c>
      <c r="O7522" s="104">
        <v>7.8</v>
      </c>
      <c r="Q7522" s="11">
        <v>8.6</v>
      </c>
      <c r="R7522" s="11">
        <v>7.1</v>
      </c>
      <c r="S7522" s="11">
        <v>8.1999999999999993</v>
      </c>
      <c r="T7522" s="11">
        <v>7.7</v>
      </c>
      <c r="U7522" s="11">
        <v>8.6</v>
      </c>
      <c r="V7522" s="11">
        <v>8</v>
      </c>
      <c r="W7522" s="11">
        <v>8.3000000000000007</v>
      </c>
      <c r="X7522" s="11">
        <v>7.1</v>
      </c>
      <c r="Y7522" s="78"/>
      <c r="Z7522" s="11">
        <v>70.34</v>
      </c>
      <c r="AA7522" s="11">
        <v>150.4</v>
      </c>
      <c r="AB7522" s="11">
        <v>116.21</v>
      </c>
      <c r="AC7522" s="11">
        <v>0.95</v>
      </c>
      <c r="AD7522" s="11">
        <v>32.56</v>
      </c>
    </row>
    <row r="7523" spans="1:30" x14ac:dyDescent="0.25">
      <c r="A7523" s="1">
        <v>2019</v>
      </c>
      <c r="B7523" s="1">
        <v>11</v>
      </c>
      <c r="C7523" s="1">
        <v>10</v>
      </c>
      <c r="D7523" s="3">
        <v>0.25</v>
      </c>
      <c r="E7523" s="5">
        <v>7519</v>
      </c>
      <c r="G7523" s="15">
        <v>8.8000000000000007</v>
      </c>
      <c r="H7523" s="15">
        <v>7.5</v>
      </c>
      <c r="I7523" s="15">
        <v>10.3</v>
      </c>
      <c r="J7523" s="15">
        <v>7.9</v>
      </c>
      <c r="K7523" s="15">
        <v>8</v>
      </c>
      <c r="L7523" s="15">
        <v>9.9</v>
      </c>
      <c r="N7523" s="88">
        <v>8</v>
      </c>
      <c r="O7523" s="104">
        <v>7.8</v>
      </c>
      <c r="Q7523" s="11">
        <v>8.6</v>
      </c>
      <c r="R7523" s="11">
        <v>7.1</v>
      </c>
      <c r="S7523" s="11">
        <v>8.1999999999999993</v>
      </c>
      <c r="T7523" s="11">
        <v>7.7</v>
      </c>
      <c r="U7523" s="11">
        <v>8.6</v>
      </c>
      <c r="V7523" s="11">
        <v>8</v>
      </c>
      <c r="W7523" s="11">
        <v>8.3000000000000007</v>
      </c>
      <c r="X7523" s="11">
        <v>7.1</v>
      </c>
      <c r="Y7523" s="78"/>
      <c r="Z7523" s="11">
        <v>70.34</v>
      </c>
      <c r="AA7523" s="11">
        <v>150.4</v>
      </c>
      <c r="AB7523" s="11">
        <v>116.21</v>
      </c>
      <c r="AC7523" s="11">
        <v>0.95</v>
      </c>
      <c r="AD7523" s="11">
        <v>32.56</v>
      </c>
    </row>
    <row r="7524" spans="1:30" x14ac:dyDescent="0.25">
      <c r="A7524" s="1">
        <v>2019</v>
      </c>
      <c r="B7524" s="1">
        <v>11</v>
      </c>
      <c r="C7524" s="1">
        <v>10</v>
      </c>
      <c r="D7524" s="3">
        <v>0.29166666666666669</v>
      </c>
      <c r="E7524" s="5">
        <v>7520</v>
      </c>
      <c r="G7524" s="15">
        <v>8.1999999999999993</v>
      </c>
      <c r="H7524" s="15">
        <v>7.3</v>
      </c>
      <c r="I7524" s="15">
        <v>10.1</v>
      </c>
      <c r="J7524" s="15">
        <v>8</v>
      </c>
      <c r="K7524" s="15">
        <v>7.2</v>
      </c>
      <c r="L7524" s="15">
        <v>9.8000000000000007</v>
      </c>
      <c r="N7524" s="88">
        <v>8</v>
      </c>
      <c r="O7524" s="104">
        <v>7.8</v>
      </c>
      <c r="Q7524" s="11">
        <v>8.6</v>
      </c>
      <c r="R7524" s="11">
        <v>7.1</v>
      </c>
      <c r="S7524" s="11">
        <v>8.1999999999999993</v>
      </c>
      <c r="T7524" s="11">
        <v>7.7</v>
      </c>
      <c r="U7524" s="11">
        <v>8.6</v>
      </c>
      <c r="V7524" s="11">
        <v>8</v>
      </c>
      <c r="W7524" s="11">
        <v>8.3000000000000007</v>
      </c>
      <c r="X7524" s="11">
        <v>7.1</v>
      </c>
      <c r="Y7524" s="78"/>
      <c r="Z7524" s="11">
        <v>70.34</v>
      </c>
      <c r="AA7524" s="11">
        <v>150.4</v>
      </c>
      <c r="AB7524" s="11">
        <v>116.21</v>
      </c>
      <c r="AC7524" s="11">
        <v>0.95</v>
      </c>
      <c r="AD7524" s="11">
        <v>32.56</v>
      </c>
    </row>
    <row r="7525" spans="1:30" x14ac:dyDescent="0.25">
      <c r="A7525" s="1">
        <v>2019</v>
      </c>
      <c r="B7525" s="1">
        <v>11</v>
      </c>
      <c r="C7525" s="1">
        <v>10</v>
      </c>
      <c r="D7525" s="3">
        <v>0.33333333333333331</v>
      </c>
      <c r="E7525" s="5">
        <v>7521</v>
      </c>
      <c r="G7525" s="15">
        <v>8.5</v>
      </c>
      <c r="H7525" s="15">
        <v>8.1999999999999993</v>
      </c>
      <c r="I7525" s="15">
        <v>10.199999999999999</v>
      </c>
      <c r="J7525" s="15">
        <v>7.9</v>
      </c>
      <c r="K7525" s="15">
        <v>7.5</v>
      </c>
      <c r="L7525" s="15">
        <v>9</v>
      </c>
      <c r="N7525" s="88">
        <v>8</v>
      </c>
      <c r="O7525" s="104">
        <v>7.8</v>
      </c>
      <c r="Q7525" s="11">
        <v>8.6</v>
      </c>
      <c r="R7525" s="11">
        <v>7.1</v>
      </c>
      <c r="S7525" s="11">
        <v>8.1999999999999993</v>
      </c>
      <c r="T7525" s="11">
        <v>7.7</v>
      </c>
      <c r="U7525" s="11">
        <v>8.6</v>
      </c>
      <c r="V7525" s="11">
        <v>8</v>
      </c>
      <c r="W7525" s="11">
        <v>8.3000000000000007</v>
      </c>
      <c r="X7525" s="11">
        <v>7.1</v>
      </c>
      <c r="Y7525" s="78"/>
      <c r="Z7525" s="11">
        <v>70.34</v>
      </c>
      <c r="AA7525" s="11">
        <v>150.4</v>
      </c>
      <c r="AB7525" s="11">
        <v>116.21</v>
      </c>
      <c r="AC7525" s="11">
        <v>0.95</v>
      </c>
      <c r="AD7525" s="11">
        <v>32.56</v>
      </c>
    </row>
    <row r="7526" spans="1:30" x14ac:dyDescent="0.25">
      <c r="A7526" s="1">
        <v>2019</v>
      </c>
      <c r="B7526" s="1">
        <v>11</v>
      </c>
      <c r="C7526" s="1">
        <v>10</v>
      </c>
      <c r="D7526" s="3">
        <v>0.375</v>
      </c>
      <c r="E7526" s="5">
        <v>7522</v>
      </c>
      <c r="G7526" s="15">
        <v>8.6</v>
      </c>
      <c r="H7526" s="15">
        <v>8.6</v>
      </c>
      <c r="I7526" s="15">
        <v>9.8000000000000007</v>
      </c>
      <c r="J7526" s="15">
        <v>8.4</v>
      </c>
      <c r="K7526" s="15">
        <v>8.4</v>
      </c>
      <c r="L7526" s="15">
        <v>8.8000000000000007</v>
      </c>
      <c r="N7526" s="88">
        <v>8</v>
      </c>
      <c r="O7526" s="104">
        <v>7.8</v>
      </c>
      <c r="Q7526" s="11">
        <v>8.6</v>
      </c>
      <c r="R7526" s="11">
        <v>7.1</v>
      </c>
      <c r="S7526" s="11">
        <v>8.1999999999999993</v>
      </c>
      <c r="T7526" s="11">
        <v>7.7</v>
      </c>
      <c r="U7526" s="11">
        <v>8.6</v>
      </c>
      <c r="V7526" s="11">
        <v>8</v>
      </c>
      <c r="W7526" s="11">
        <v>8.3000000000000007</v>
      </c>
      <c r="X7526" s="11">
        <v>7.1</v>
      </c>
      <c r="Y7526" s="78"/>
      <c r="Z7526" s="11">
        <v>70.34</v>
      </c>
      <c r="AA7526" s="11">
        <v>150.4</v>
      </c>
      <c r="AB7526" s="11">
        <v>116.21</v>
      </c>
      <c r="AC7526" s="11">
        <v>0.95</v>
      </c>
      <c r="AD7526" s="11">
        <v>32.56</v>
      </c>
    </row>
    <row r="7527" spans="1:30" x14ac:dyDescent="0.25">
      <c r="A7527" s="1">
        <v>2019</v>
      </c>
      <c r="B7527" s="1">
        <v>11</v>
      </c>
      <c r="C7527" s="1">
        <v>10</v>
      </c>
      <c r="D7527" s="3">
        <v>0.41666666666666669</v>
      </c>
      <c r="E7527" s="5">
        <v>7523</v>
      </c>
      <c r="G7527" s="15">
        <v>8.9</v>
      </c>
      <c r="H7527" s="15">
        <v>8.4</v>
      </c>
      <c r="I7527" s="15">
        <v>10.1</v>
      </c>
      <c r="J7527" s="15">
        <v>9</v>
      </c>
      <c r="K7527" s="15">
        <v>9.1</v>
      </c>
      <c r="L7527" s="15">
        <v>8.4</v>
      </c>
      <c r="N7527" s="88">
        <v>8</v>
      </c>
      <c r="O7527" s="104">
        <v>7.8</v>
      </c>
      <c r="Q7527" s="11">
        <v>8.6</v>
      </c>
      <c r="R7527" s="11">
        <v>7.1</v>
      </c>
      <c r="S7527" s="11">
        <v>8.1999999999999993</v>
      </c>
      <c r="T7527" s="11">
        <v>7.7</v>
      </c>
      <c r="U7527" s="11">
        <v>8.6</v>
      </c>
      <c r="V7527" s="11">
        <v>8</v>
      </c>
      <c r="W7527" s="11">
        <v>8.3000000000000007</v>
      </c>
      <c r="X7527" s="11">
        <v>7.1</v>
      </c>
      <c r="Y7527" s="78"/>
      <c r="Z7527" s="11">
        <v>70.34</v>
      </c>
      <c r="AA7527" s="11">
        <v>150.4</v>
      </c>
      <c r="AB7527" s="11">
        <v>116.21</v>
      </c>
      <c r="AC7527" s="11">
        <v>0.95</v>
      </c>
      <c r="AD7527" s="11">
        <v>32.56</v>
      </c>
    </row>
    <row r="7528" spans="1:30" x14ac:dyDescent="0.25">
      <c r="A7528" s="1">
        <v>2019</v>
      </c>
      <c r="B7528" s="1">
        <v>11</v>
      </c>
      <c r="C7528" s="1">
        <v>10</v>
      </c>
      <c r="D7528" s="3">
        <v>0.45833333333333331</v>
      </c>
      <c r="E7528" s="5">
        <v>7524</v>
      </c>
      <c r="G7528" s="15">
        <v>8.9</v>
      </c>
      <c r="H7528" s="15">
        <v>8.3000000000000007</v>
      </c>
      <c r="I7528" s="15">
        <v>10</v>
      </c>
      <c r="J7528" s="15">
        <v>9.1</v>
      </c>
      <c r="K7528" s="15">
        <v>9.4</v>
      </c>
      <c r="L7528" s="15">
        <v>8</v>
      </c>
      <c r="N7528" s="88">
        <v>8</v>
      </c>
      <c r="O7528" s="104">
        <v>7.8</v>
      </c>
      <c r="Q7528" s="11">
        <v>8.6</v>
      </c>
      <c r="R7528" s="11">
        <v>7.1</v>
      </c>
      <c r="S7528" s="11">
        <v>8.1999999999999993</v>
      </c>
      <c r="T7528" s="11">
        <v>7.7</v>
      </c>
      <c r="U7528" s="11">
        <v>8.6</v>
      </c>
      <c r="V7528" s="11">
        <v>8</v>
      </c>
      <c r="W7528" s="11">
        <v>8.3000000000000007</v>
      </c>
      <c r="X7528" s="11">
        <v>7.1</v>
      </c>
      <c r="Y7528" s="78"/>
      <c r="Z7528" s="11">
        <v>70.34</v>
      </c>
      <c r="AA7528" s="11">
        <v>150.4</v>
      </c>
      <c r="AB7528" s="11">
        <v>116.21</v>
      </c>
      <c r="AC7528" s="11">
        <v>0.95</v>
      </c>
      <c r="AD7528" s="11">
        <v>32.56</v>
      </c>
    </row>
    <row r="7529" spans="1:30" x14ac:dyDescent="0.25">
      <c r="A7529" s="1">
        <v>2019</v>
      </c>
      <c r="B7529" s="1">
        <v>11</v>
      </c>
      <c r="C7529" s="1">
        <v>10</v>
      </c>
      <c r="D7529" s="3">
        <v>0.5</v>
      </c>
      <c r="E7529" s="5">
        <v>7525</v>
      </c>
      <c r="G7529" s="15">
        <v>8.8000000000000007</v>
      </c>
      <c r="H7529" s="15">
        <v>8.3000000000000007</v>
      </c>
      <c r="I7529" s="15">
        <v>9.9</v>
      </c>
      <c r="J7529" s="15">
        <v>9.8000000000000007</v>
      </c>
      <c r="K7529" s="15">
        <v>9.6</v>
      </c>
      <c r="L7529" s="15">
        <v>7.9</v>
      </c>
      <c r="N7529" s="88">
        <v>8</v>
      </c>
      <c r="O7529" s="104">
        <v>7.8</v>
      </c>
      <c r="Q7529" s="11">
        <v>8.6</v>
      </c>
      <c r="R7529" s="11">
        <v>7.1</v>
      </c>
      <c r="S7529" s="11">
        <v>8.1999999999999993</v>
      </c>
      <c r="T7529" s="11">
        <v>7.7</v>
      </c>
      <c r="U7529" s="11">
        <v>8.6</v>
      </c>
      <c r="V7529" s="11">
        <v>8</v>
      </c>
      <c r="W7529" s="11">
        <v>8.3000000000000007</v>
      </c>
      <c r="X7529" s="11">
        <v>7.1</v>
      </c>
      <c r="Y7529" s="78"/>
      <c r="Z7529" s="11">
        <v>70.34</v>
      </c>
      <c r="AA7529" s="11">
        <v>150.4</v>
      </c>
      <c r="AB7529" s="11">
        <v>116.21</v>
      </c>
      <c r="AC7529" s="11">
        <v>0.95</v>
      </c>
      <c r="AD7529" s="11">
        <v>32.56</v>
      </c>
    </row>
    <row r="7530" spans="1:30" x14ac:dyDescent="0.25">
      <c r="A7530" s="1">
        <v>2019</v>
      </c>
      <c r="B7530" s="1">
        <v>11</v>
      </c>
      <c r="C7530" s="1">
        <v>10</v>
      </c>
      <c r="D7530" s="3">
        <v>0.54166666666666663</v>
      </c>
      <c r="E7530" s="5">
        <v>7526</v>
      </c>
      <c r="G7530" s="15">
        <v>8.3000000000000007</v>
      </c>
      <c r="H7530" s="15">
        <v>8.3000000000000007</v>
      </c>
      <c r="I7530" s="15">
        <v>9.5</v>
      </c>
      <c r="J7530" s="15">
        <v>9.1999999999999993</v>
      </c>
      <c r="K7530" s="15">
        <v>9.1999999999999993</v>
      </c>
      <c r="L7530" s="15">
        <v>7.6</v>
      </c>
      <c r="N7530" s="88">
        <v>8</v>
      </c>
      <c r="O7530" s="104">
        <v>7.8</v>
      </c>
      <c r="Q7530" s="11">
        <v>8.6</v>
      </c>
      <c r="R7530" s="11">
        <v>7.1</v>
      </c>
      <c r="S7530" s="11">
        <v>8.1999999999999993</v>
      </c>
      <c r="T7530" s="11">
        <v>7.7</v>
      </c>
      <c r="U7530" s="11">
        <v>8.6</v>
      </c>
      <c r="V7530" s="11">
        <v>8</v>
      </c>
      <c r="W7530" s="11">
        <v>8.3000000000000007</v>
      </c>
      <c r="X7530" s="11">
        <v>7.1</v>
      </c>
      <c r="Y7530" s="78"/>
      <c r="Z7530" s="11">
        <v>70.34</v>
      </c>
      <c r="AA7530" s="11">
        <v>150.4</v>
      </c>
      <c r="AB7530" s="11">
        <v>116.21</v>
      </c>
      <c r="AC7530" s="11">
        <v>0.95</v>
      </c>
      <c r="AD7530" s="11">
        <v>32.56</v>
      </c>
    </row>
    <row r="7531" spans="1:30" x14ac:dyDescent="0.25">
      <c r="A7531" s="1">
        <v>2019</v>
      </c>
      <c r="B7531" s="1">
        <v>11</v>
      </c>
      <c r="C7531" s="1">
        <v>10</v>
      </c>
      <c r="D7531" s="3">
        <v>0.58333333333333337</v>
      </c>
      <c r="E7531" s="5">
        <v>7527</v>
      </c>
      <c r="G7531" s="15">
        <v>7.6</v>
      </c>
      <c r="H7531" s="15">
        <v>7.8</v>
      </c>
      <c r="I7531" s="15">
        <v>9.3000000000000007</v>
      </c>
      <c r="J7531" s="15">
        <v>8.1999999999999993</v>
      </c>
      <c r="K7531" s="15">
        <v>9</v>
      </c>
      <c r="L7531" s="15">
        <v>7.4</v>
      </c>
      <c r="N7531" s="88">
        <v>8</v>
      </c>
      <c r="O7531" s="104">
        <v>7.8</v>
      </c>
      <c r="Q7531" s="11">
        <v>8.6</v>
      </c>
      <c r="R7531" s="11">
        <v>7.1</v>
      </c>
      <c r="S7531" s="11">
        <v>8.1999999999999993</v>
      </c>
      <c r="T7531" s="11">
        <v>7.7</v>
      </c>
      <c r="U7531" s="11">
        <v>8.6</v>
      </c>
      <c r="V7531" s="11">
        <v>8</v>
      </c>
      <c r="W7531" s="11">
        <v>8.3000000000000007</v>
      </c>
      <c r="X7531" s="11">
        <v>7.1</v>
      </c>
      <c r="Y7531" s="78"/>
      <c r="Z7531" s="11">
        <v>70.34</v>
      </c>
      <c r="AA7531" s="11">
        <v>150.4</v>
      </c>
      <c r="AB7531" s="11">
        <v>116.21</v>
      </c>
      <c r="AC7531" s="11">
        <v>0.95</v>
      </c>
      <c r="AD7531" s="11">
        <v>32.56</v>
      </c>
    </row>
    <row r="7532" spans="1:30" x14ac:dyDescent="0.25">
      <c r="A7532" s="1">
        <v>2019</v>
      </c>
      <c r="B7532" s="1">
        <v>11</v>
      </c>
      <c r="C7532" s="1">
        <v>10</v>
      </c>
      <c r="D7532" s="3">
        <v>0.625</v>
      </c>
      <c r="E7532" s="5">
        <v>7528</v>
      </c>
      <c r="G7532" s="15">
        <v>7.4</v>
      </c>
      <c r="H7532" s="15">
        <v>7.2</v>
      </c>
      <c r="I7532" s="15">
        <v>8.9</v>
      </c>
      <c r="J7532" s="15">
        <v>7.5</v>
      </c>
      <c r="K7532" s="15">
        <v>8.6999999999999993</v>
      </c>
      <c r="L7532" s="15">
        <v>7.1</v>
      </c>
      <c r="N7532" s="88">
        <v>8</v>
      </c>
      <c r="O7532" s="104">
        <v>7.8</v>
      </c>
      <c r="Q7532" s="11">
        <v>8.6</v>
      </c>
      <c r="R7532" s="11">
        <v>7.1</v>
      </c>
      <c r="S7532" s="11">
        <v>8.1999999999999993</v>
      </c>
      <c r="T7532" s="11">
        <v>7.7</v>
      </c>
      <c r="U7532" s="11">
        <v>8.6</v>
      </c>
      <c r="V7532" s="11">
        <v>8</v>
      </c>
      <c r="W7532" s="11">
        <v>8.3000000000000007</v>
      </c>
      <c r="X7532" s="11">
        <v>7.1</v>
      </c>
      <c r="Y7532" s="78"/>
      <c r="Z7532" s="11">
        <v>70.34</v>
      </c>
      <c r="AA7532" s="11">
        <v>150.4</v>
      </c>
      <c r="AB7532" s="11">
        <v>116.21</v>
      </c>
      <c r="AC7532" s="11">
        <v>0.95</v>
      </c>
      <c r="AD7532" s="11">
        <v>32.56</v>
      </c>
    </row>
    <row r="7533" spans="1:30" x14ac:dyDescent="0.25">
      <c r="A7533" s="1">
        <v>2019</v>
      </c>
      <c r="B7533" s="1">
        <v>11</v>
      </c>
      <c r="C7533" s="1">
        <v>10</v>
      </c>
      <c r="D7533" s="3">
        <v>0.66666666666666663</v>
      </c>
      <c r="E7533" s="5">
        <v>7529</v>
      </c>
      <c r="G7533" s="15">
        <v>6.6</v>
      </c>
      <c r="H7533" s="15">
        <v>6.9</v>
      </c>
      <c r="I7533" s="15">
        <v>8.8000000000000007</v>
      </c>
      <c r="J7533" s="15">
        <v>7</v>
      </c>
      <c r="K7533" s="15">
        <v>8.4</v>
      </c>
      <c r="L7533" s="15">
        <v>7.1</v>
      </c>
      <c r="N7533" s="88">
        <v>8</v>
      </c>
      <c r="O7533" s="104">
        <v>7.8</v>
      </c>
      <c r="Q7533" s="11">
        <v>8.6</v>
      </c>
      <c r="R7533" s="11">
        <v>7.1</v>
      </c>
      <c r="S7533" s="11">
        <v>8.1999999999999993</v>
      </c>
      <c r="T7533" s="11">
        <v>7.7</v>
      </c>
      <c r="U7533" s="11">
        <v>8.6</v>
      </c>
      <c r="V7533" s="11">
        <v>8</v>
      </c>
      <c r="W7533" s="11">
        <v>8.3000000000000007</v>
      </c>
      <c r="X7533" s="11">
        <v>7.1</v>
      </c>
      <c r="Y7533" s="78"/>
      <c r="Z7533" s="11">
        <v>70.34</v>
      </c>
      <c r="AA7533" s="11">
        <v>150.4</v>
      </c>
      <c r="AB7533" s="11">
        <v>116.21</v>
      </c>
      <c r="AC7533" s="11">
        <v>0.95</v>
      </c>
      <c r="AD7533" s="11">
        <v>32.56</v>
      </c>
    </row>
    <row r="7534" spans="1:30" x14ac:dyDescent="0.25">
      <c r="A7534" s="1">
        <v>2019</v>
      </c>
      <c r="B7534" s="1">
        <v>11</v>
      </c>
      <c r="C7534" s="1">
        <v>10</v>
      </c>
      <c r="D7534" s="3">
        <v>0.70833333333333337</v>
      </c>
      <c r="E7534" s="5">
        <v>7530</v>
      </c>
      <c r="G7534" s="15">
        <v>6.8</v>
      </c>
      <c r="H7534" s="15">
        <v>6.6</v>
      </c>
      <c r="I7534" s="15">
        <v>8.8000000000000007</v>
      </c>
      <c r="J7534" s="15">
        <v>6.9</v>
      </c>
      <c r="K7534" s="15">
        <v>8.1</v>
      </c>
      <c r="L7534" s="15">
        <v>6.9</v>
      </c>
      <c r="N7534" s="88">
        <v>8</v>
      </c>
      <c r="O7534" s="104">
        <v>7.8</v>
      </c>
      <c r="Q7534" s="11">
        <v>8.6</v>
      </c>
      <c r="R7534" s="11">
        <v>7.1</v>
      </c>
      <c r="S7534" s="11">
        <v>8.1999999999999993</v>
      </c>
      <c r="T7534" s="11">
        <v>7.7</v>
      </c>
      <c r="U7534" s="11">
        <v>8.6</v>
      </c>
      <c r="V7534" s="11">
        <v>8</v>
      </c>
      <c r="W7534" s="11">
        <v>8.3000000000000007</v>
      </c>
      <c r="X7534" s="11">
        <v>7.1</v>
      </c>
      <c r="Y7534" s="78"/>
      <c r="Z7534" s="11">
        <v>70.34</v>
      </c>
      <c r="AA7534" s="11">
        <v>150.4</v>
      </c>
      <c r="AB7534" s="11">
        <v>116.21</v>
      </c>
      <c r="AC7534" s="11">
        <v>0.95</v>
      </c>
      <c r="AD7534" s="11">
        <v>32.56</v>
      </c>
    </row>
    <row r="7535" spans="1:30" x14ac:dyDescent="0.25">
      <c r="A7535" s="1">
        <v>2019</v>
      </c>
      <c r="B7535" s="1">
        <v>11</v>
      </c>
      <c r="C7535" s="1">
        <v>10</v>
      </c>
      <c r="D7535" s="3">
        <v>0.75</v>
      </c>
      <c r="E7535" s="5">
        <v>7531</v>
      </c>
      <c r="G7535" s="15">
        <v>6.4</v>
      </c>
      <c r="H7535" s="15">
        <v>6.3</v>
      </c>
      <c r="I7535" s="15">
        <v>9</v>
      </c>
      <c r="J7535" s="15">
        <v>6.9</v>
      </c>
      <c r="K7535" s="15">
        <v>7.5</v>
      </c>
      <c r="L7535" s="15">
        <v>6.6</v>
      </c>
      <c r="N7535" s="88">
        <v>8</v>
      </c>
      <c r="O7535" s="104">
        <v>7.8</v>
      </c>
      <c r="Q7535" s="11">
        <v>8.6</v>
      </c>
      <c r="R7535" s="11">
        <v>7.1</v>
      </c>
      <c r="S7535" s="11">
        <v>8.1999999999999993</v>
      </c>
      <c r="T7535" s="11">
        <v>7.7</v>
      </c>
      <c r="U7535" s="11">
        <v>8.6</v>
      </c>
      <c r="V7535" s="11">
        <v>8</v>
      </c>
      <c r="W7535" s="11">
        <v>8.3000000000000007</v>
      </c>
      <c r="X7535" s="11">
        <v>7.1</v>
      </c>
      <c r="Y7535" s="78"/>
      <c r="Z7535" s="11">
        <v>70.34</v>
      </c>
      <c r="AA7535" s="11">
        <v>150.4</v>
      </c>
      <c r="AB7535" s="11">
        <v>116.21</v>
      </c>
      <c r="AC7535" s="11">
        <v>0.95</v>
      </c>
      <c r="AD7535" s="11">
        <v>32.56</v>
      </c>
    </row>
    <row r="7536" spans="1:30" x14ac:dyDescent="0.25">
      <c r="A7536" s="1">
        <v>2019</v>
      </c>
      <c r="B7536" s="1">
        <v>11</v>
      </c>
      <c r="C7536" s="1">
        <v>10</v>
      </c>
      <c r="D7536" s="3">
        <v>0.79166666666666663</v>
      </c>
      <c r="E7536" s="5">
        <v>7532</v>
      </c>
      <c r="G7536" s="15">
        <v>6.2</v>
      </c>
      <c r="H7536" s="15">
        <v>6.3</v>
      </c>
      <c r="I7536" s="15">
        <v>8.6999999999999993</v>
      </c>
      <c r="J7536" s="15">
        <v>6.3</v>
      </c>
      <c r="K7536" s="15">
        <v>7</v>
      </c>
      <c r="L7536" s="15">
        <v>6.5</v>
      </c>
      <c r="N7536" s="88">
        <v>8</v>
      </c>
      <c r="O7536" s="104">
        <v>7.8</v>
      </c>
      <c r="Q7536" s="11">
        <v>8.6</v>
      </c>
      <c r="R7536" s="11">
        <v>7.1</v>
      </c>
      <c r="S7536" s="11">
        <v>8.1999999999999993</v>
      </c>
      <c r="T7536" s="11">
        <v>7.7</v>
      </c>
      <c r="U7536" s="11">
        <v>8.6</v>
      </c>
      <c r="V7536" s="11">
        <v>8</v>
      </c>
      <c r="W7536" s="11">
        <v>8.3000000000000007</v>
      </c>
      <c r="X7536" s="11">
        <v>7.1</v>
      </c>
      <c r="Y7536" s="78"/>
      <c r="Z7536" s="11">
        <v>70.34</v>
      </c>
      <c r="AA7536" s="11">
        <v>150.4</v>
      </c>
      <c r="AB7536" s="11">
        <v>116.21</v>
      </c>
      <c r="AC7536" s="11">
        <v>0.95</v>
      </c>
      <c r="AD7536" s="11">
        <v>32.56</v>
      </c>
    </row>
    <row r="7537" spans="1:30" x14ac:dyDescent="0.25">
      <c r="A7537" s="1">
        <v>2019</v>
      </c>
      <c r="B7537" s="1">
        <v>11</v>
      </c>
      <c r="C7537" s="1">
        <v>10</v>
      </c>
      <c r="D7537" s="3">
        <v>0.83333333333333337</v>
      </c>
      <c r="E7537" s="5">
        <v>7533</v>
      </c>
      <c r="G7537" s="15">
        <v>5.9</v>
      </c>
      <c r="H7537" s="15">
        <v>6</v>
      </c>
      <c r="I7537" s="15">
        <v>8</v>
      </c>
      <c r="J7537" s="15">
        <v>5.9</v>
      </c>
      <c r="K7537" s="15">
        <v>6.6</v>
      </c>
      <c r="L7537" s="15">
        <v>6.3</v>
      </c>
      <c r="N7537" s="88">
        <v>8</v>
      </c>
      <c r="O7537" s="104">
        <v>7.8</v>
      </c>
      <c r="Q7537" s="11">
        <v>8.6</v>
      </c>
      <c r="R7537" s="11">
        <v>7.1</v>
      </c>
      <c r="S7537" s="11">
        <v>8.1999999999999993</v>
      </c>
      <c r="T7537" s="11">
        <v>7.7</v>
      </c>
      <c r="U7537" s="11">
        <v>8.6</v>
      </c>
      <c r="V7537" s="11">
        <v>8</v>
      </c>
      <c r="W7537" s="11">
        <v>8.3000000000000007</v>
      </c>
      <c r="X7537" s="11">
        <v>7.1</v>
      </c>
      <c r="Y7537" s="78"/>
      <c r="Z7537" s="11">
        <v>70.34</v>
      </c>
      <c r="AA7537" s="11">
        <v>150.4</v>
      </c>
      <c r="AB7537" s="11">
        <v>116.21</v>
      </c>
      <c r="AC7537" s="11">
        <v>0.95</v>
      </c>
      <c r="AD7537" s="11">
        <v>32.56</v>
      </c>
    </row>
    <row r="7538" spans="1:30" x14ac:dyDescent="0.25">
      <c r="A7538" s="1">
        <v>2019</v>
      </c>
      <c r="B7538" s="1">
        <v>11</v>
      </c>
      <c r="C7538" s="1">
        <v>10</v>
      </c>
      <c r="D7538" s="3">
        <v>0.875</v>
      </c>
      <c r="E7538" s="5">
        <v>7534</v>
      </c>
      <c r="G7538" s="15">
        <v>5.5</v>
      </c>
      <c r="H7538" s="15">
        <v>6</v>
      </c>
      <c r="I7538" s="15">
        <v>6.7</v>
      </c>
      <c r="J7538" s="15">
        <v>5.8</v>
      </c>
      <c r="K7538" s="15">
        <v>5.9</v>
      </c>
      <c r="L7538" s="15">
        <v>6.2</v>
      </c>
      <c r="N7538" s="88">
        <v>8</v>
      </c>
      <c r="O7538" s="104">
        <v>7.8</v>
      </c>
      <c r="Q7538" s="11">
        <v>8.6</v>
      </c>
      <c r="R7538" s="11">
        <v>7.1</v>
      </c>
      <c r="S7538" s="11">
        <v>8.1999999999999993</v>
      </c>
      <c r="T7538" s="11">
        <v>7.7</v>
      </c>
      <c r="U7538" s="11">
        <v>8.6</v>
      </c>
      <c r="V7538" s="11">
        <v>8</v>
      </c>
      <c r="W7538" s="11">
        <v>8.3000000000000007</v>
      </c>
      <c r="X7538" s="11">
        <v>7.1</v>
      </c>
      <c r="Y7538" s="78"/>
      <c r="Z7538" s="11">
        <v>70.34</v>
      </c>
      <c r="AA7538" s="11">
        <v>150.4</v>
      </c>
      <c r="AB7538" s="11">
        <v>116.21</v>
      </c>
      <c r="AC7538" s="11">
        <v>0.95</v>
      </c>
      <c r="AD7538" s="11">
        <v>32.56</v>
      </c>
    </row>
    <row r="7539" spans="1:30" x14ac:dyDescent="0.25">
      <c r="A7539" s="1">
        <v>2019</v>
      </c>
      <c r="B7539" s="1">
        <v>11</v>
      </c>
      <c r="C7539" s="1">
        <v>10</v>
      </c>
      <c r="D7539" s="3">
        <v>0.91666666666666663</v>
      </c>
      <c r="E7539" s="5">
        <v>7535</v>
      </c>
      <c r="G7539" s="15">
        <v>5.6</v>
      </c>
      <c r="H7539" s="15">
        <v>5.8</v>
      </c>
      <c r="I7539" s="15">
        <v>5.6</v>
      </c>
      <c r="J7539" s="15">
        <v>5.7</v>
      </c>
      <c r="K7539" s="15">
        <v>5.5</v>
      </c>
      <c r="L7539" s="15">
        <v>6</v>
      </c>
      <c r="N7539" s="88">
        <v>8</v>
      </c>
      <c r="O7539" s="104">
        <v>7.8</v>
      </c>
      <c r="Q7539" s="11">
        <v>8.6</v>
      </c>
      <c r="R7539" s="11">
        <v>7.1</v>
      </c>
      <c r="S7539" s="11">
        <v>8.1999999999999993</v>
      </c>
      <c r="T7539" s="11">
        <v>7.7</v>
      </c>
      <c r="U7539" s="11">
        <v>8.6</v>
      </c>
      <c r="V7539" s="11">
        <v>8</v>
      </c>
      <c r="W7539" s="11">
        <v>8.3000000000000007</v>
      </c>
      <c r="X7539" s="11">
        <v>7.1</v>
      </c>
      <c r="Y7539" s="78"/>
      <c r="Z7539" s="11">
        <v>70.34</v>
      </c>
      <c r="AA7539" s="11">
        <v>150.4</v>
      </c>
      <c r="AB7539" s="11">
        <v>116.21</v>
      </c>
      <c r="AC7539" s="11">
        <v>0.95</v>
      </c>
      <c r="AD7539" s="11">
        <v>32.56</v>
      </c>
    </row>
    <row r="7540" spans="1:30" x14ac:dyDescent="0.25">
      <c r="A7540" s="1">
        <v>2019</v>
      </c>
      <c r="B7540" s="1">
        <v>11</v>
      </c>
      <c r="C7540" s="1">
        <v>10</v>
      </c>
      <c r="D7540" s="3">
        <v>0.95833333333333337</v>
      </c>
      <c r="E7540" s="5">
        <v>7536</v>
      </c>
      <c r="G7540" s="15">
        <v>5.4</v>
      </c>
      <c r="H7540" s="15">
        <v>5.7</v>
      </c>
      <c r="I7540" s="15">
        <v>5.7</v>
      </c>
      <c r="J7540" s="15">
        <v>5.8</v>
      </c>
      <c r="K7540" s="15">
        <v>5</v>
      </c>
      <c r="L7540" s="15">
        <v>6</v>
      </c>
      <c r="N7540" s="88">
        <v>8</v>
      </c>
      <c r="O7540" s="104">
        <v>7.8</v>
      </c>
      <c r="Q7540" s="11">
        <v>8.6</v>
      </c>
      <c r="R7540" s="11">
        <v>7.1</v>
      </c>
      <c r="S7540" s="11">
        <v>8.1999999999999993</v>
      </c>
      <c r="T7540" s="11">
        <v>7.7</v>
      </c>
      <c r="U7540" s="11">
        <v>8.6</v>
      </c>
      <c r="V7540" s="11">
        <v>8</v>
      </c>
      <c r="W7540" s="11">
        <v>8.3000000000000007</v>
      </c>
      <c r="X7540" s="11">
        <v>7.1</v>
      </c>
      <c r="Y7540" s="78"/>
      <c r="Z7540" s="11">
        <v>70.34</v>
      </c>
      <c r="AA7540" s="11">
        <v>150.4</v>
      </c>
      <c r="AB7540" s="11">
        <v>116.21</v>
      </c>
      <c r="AC7540" s="11">
        <v>0.95</v>
      </c>
      <c r="AD7540" s="11">
        <v>32.56</v>
      </c>
    </row>
    <row r="7541" spans="1:30" x14ac:dyDescent="0.25">
      <c r="A7541" s="1">
        <v>2019</v>
      </c>
      <c r="B7541" s="1">
        <v>11</v>
      </c>
      <c r="C7541" s="1">
        <v>11</v>
      </c>
      <c r="D7541" s="3">
        <v>0</v>
      </c>
      <c r="E7541" s="5">
        <v>7537</v>
      </c>
      <c r="G7541" s="15">
        <v>5.5</v>
      </c>
      <c r="H7541" s="15">
        <v>5.6</v>
      </c>
      <c r="I7541" s="15">
        <v>5.9</v>
      </c>
      <c r="J7541" s="15">
        <v>5.7</v>
      </c>
      <c r="K7541" s="15">
        <v>5.3</v>
      </c>
      <c r="L7541" s="15">
        <v>5.9</v>
      </c>
      <c r="N7541" s="88">
        <v>9</v>
      </c>
      <c r="O7541" s="104">
        <v>7.8</v>
      </c>
      <c r="Q7541" s="11">
        <v>8.4</v>
      </c>
      <c r="R7541" s="11">
        <v>6.9</v>
      </c>
      <c r="S7541" s="11">
        <v>8.1</v>
      </c>
      <c r="T7541" s="11">
        <v>7.4</v>
      </c>
      <c r="U7541" s="11">
        <v>7.7</v>
      </c>
      <c r="V7541" s="11">
        <v>7.8</v>
      </c>
      <c r="W7541" s="11">
        <v>7.7</v>
      </c>
      <c r="X7541" s="11">
        <v>7</v>
      </c>
      <c r="Y7541" s="78"/>
      <c r="Z7541" s="11">
        <v>72.849999999999994</v>
      </c>
      <c r="AA7541" s="11">
        <v>154.61000000000001</v>
      </c>
      <c r="AB7541" s="11">
        <v>118.33</v>
      </c>
      <c r="AC7541" s="11">
        <v>0.87</v>
      </c>
      <c r="AD7541" s="11">
        <v>29.25</v>
      </c>
    </row>
    <row r="7542" spans="1:30" x14ac:dyDescent="0.25">
      <c r="A7542" s="1">
        <v>2019</v>
      </c>
      <c r="B7542" s="1">
        <v>11</v>
      </c>
      <c r="C7542" s="1">
        <v>11</v>
      </c>
      <c r="D7542" s="3">
        <v>4.1666666666666664E-2</v>
      </c>
      <c r="E7542" s="5">
        <v>7538</v>
      </c>
      <c r="G7542" s="15">
        <v>5.5</v>
      </c>
      <c r="H7542" s="15">
        <v>5.6</v>
      </c>
      <c r="I7542" s="15">
        <v>5.7</v>
      </c>
      <c r="J7542" s="15">
        <v>5.3</v>
      </c>
      <c r="K7542" s="15">
        <v>5.5</v>
      </c>
      <c r="L7542" s="15">
        <v>5.8</v>
      </c>
      <c r="N7542" s="88">
        <v>9</v>
      </c>
      <c r="O7542" s="104">
        <v>7.8</v>
      </c>
      <c r="Q7542" s="11">
        <v>8.4</v>
      </c>
      <c r="R7542" s="11">
        <v>6.9</v>
      </c>
      <c r="S7542" s="11">
        <v>8.1</v>
      </c>
      <c r="T7542" s="11">
        <v>7.4</v>
      </c>
      <c r="U7542" s="11">
        <v>7.7</v>
      </c>
      <c r="V7542" s="11">
        <v>7.8</v>
      </c>
      <c r="W7542" s="11">
        <v>7.7</v>
      </c>
      <c r="X7542" s="11">
        <v>7</v>
      </c>
      <c r="Y7542" s="78"/>
      <c r="Z7542" s="11">
        <v>72.849999999999994</v>
      </c>
      <c r="AA7542" s="11">
        <v>154.61000000000001</v>
      </c>
      <c r="AB7542" s="11">
        <v>118.33</v>
      </c>
      <c r="AC7542" s="11">
        <v>0.87</v>
      </c>
      <c r="AD7542" s="11">
        <v>29.25</v>
      </c>
    </row>
    <row r="7543" spans="1:30" x14ac:dyDescent="0.25">
      <c r="A7543" s="1">
        <v>2019</v>
      </c>
      <c r="B7543" s="1">
        <v>11</v>
      </c>
      <c r="C7543" s="1">
        <v>11</v>
      </c>
      <c r="D7543" s="3">
        <v>8.3333333333333329E-2</v>
      </c>
      <c r="E7543" s="5">
        <v>7539</v>
      </c>
      <c r="G7543" s="15">
        <v>5.2</v>
      </c>
      <c r="H7543" s="15">
        <v>5.5</v>
      </c>
      <c r="I7543" s="15">
        <v>5.6</v>
      </c>
      <c r="J7543" s="15">
        <v>4.7</v>
      </c>
      <c r="K7543" s="15">
        <v>5.3</v>
      </c>
      <c r="L7543" s="15">
        <v>5.7</v>
      </c>
      <c r="N7543" s="88">
        <v>9</v>
      </c>
      <c r="O7543" s="104">
        <v>7.8</v>
      </c>
      <c r="Q7543" s="11">
        <v>8.4</v>
      </c>
      <c r="R7543" s="11">
        <v>6.9</v>
      </c>
      <c r="S7543" s="11">
        <v>8.1</v>
      </c>
      <c r="T7543" s="11">
        <v>7.4</v>
      </c>
      <c r="U7543" s="11">
        <v>7.7</v>
      </c>
      <c r="V7543" s="11">
        <v>7.8</v>
      </c>
      <c r="W7543" s="11">
        <v>7.7</v>
      </c>
      <c r="X7543" s="11">
        <v>7</v>
      </c>
      <c r="Y7543" s="78"/>
      <c r="Z7543" s="11">
        <v>72.849999999999994</v>
      </c>
      <c r="AA7543" s="11">
        <v>154.61000000000001</v>
      </c>
      <c r="AB7543" s="11">
        <v>118.33</v>
      </c>
      <c r="AC7543" s="11">
        <v>0.87</v>
      </c>
      <c r="AD7543" s="11">
        <v>29.25</v>
      </c>
    </row>
    <row r="7544" spans="1:30" x14ac:dyDescent="0.25">
      <c r="A7544" s="1">
        <v>2019</v>
      </c>
      <c r="B7544" s="1">
        <v>11</v>
      </c>
      <c r="C7544" s="1">
        <v>11</v>
      </c>
      <c r="D7544" s="3">
        <v>0.125</v>
      </c>
      <c r="E7544" s="5">
        <v>7540</v>
      </c>
      <c r="G7544" s="15">
        <v>5.3</v>
      </c>
      <c r="H7544" s="15">
        <v>5.4</v>
      </c>
      <c r="I7544" s="15">
        <v>5.3</v>
      </c>
      <c r="J7544" s="15">
        <v>4.3</v>
      </c>
      <c r="K7544" s="15">
        <v>5.0999999999999996</v>
      </c>
      <c r="L7544" s="15">
        <v>5.7</v>
      </c>
      <c r="N7544" s="88">
        <v>9</v>
      </c>
      <c r="O7544" s="104">
        <v>7.8</v>
      </c>
      <c r="Q7544" s="11">
        <v>8.4</v>
      </c>
      <c r="R7544" s="11">
        <v>6.9</v>
      </c>
      <c r="S7544" s="11">
        <v>8.1</v>
      </c>
      <c r="T7544" s="11">
        <v>7.4</v>
      </c>
      <c r="U7544" s="11">
        <v>7.7</v>
      </c>
      <c r="V7544" s="11">
        <v>7.8</v>
      </c>
      <c r="W7544" s="11">
        <v>7.7</v>
      </c>
      <c r="X7544" s="11">
        <v>7</v>
      </c>
      <c r="Y7544" s="78"/>
      <c r="Z7544" s="11">
        <v>72.849999999999994</v>
      </c>
      <c r="AA7544" s="11">
        <v>154.61000000000001</v>
      </c>
      <c r="AB7544" s="11">
        <v>118.33</v>
      </c>
      <c r="AC7544" s="11">
        <v>0.87</v>
      </c>
      <c r="AD7544" s="11">
        <v>29.25</v>
      </c>
    </row>
    <row r="7545" spans="1:30" x14ac:dyDescent="0.25">
      <c r="A7545" s="1">
        <v>2019</v>
      </c>
      <c r="B7545" s="1">
        <v>11</v>
      </c>
      <c r="C7545" s="1">
        <v>11</v>
      </c>
      <c r="D7545" s="3">
        <v>0.16666666666666666</v>
      </c>
      <c r="E7545" s="5">
        <v>7541</v>
      </c>
      <c r="G7545" s="15">
        <v>5.3</v>
      </c>
      <c r="H7545" s="15">
        <v>5.2</v>
      </c>
      <c r="I7545" s="15">
        <v>5.4</v>
      </c>
      <c r="J7545" s="15">
        <v>3.5</v>
      </c>
      <c r="K7545" s="15">
        <v>5.0999999999999996</v>
      </c>
      <c r="L7545" s="15">
        <v>5.7</v>
      </c>
      <c r="N7545" s="88">
        <v>9</v>
      </c>
      <c r="O7545" s="104">
        <v>7.8</v>
      </c>
      <c r="Q7545" s="11">
        <v>8.4</v>
      </c>
      <c r="R7545" s="11">
        <v>6.9</v>
      </c>
      <c r="S7545" s="11">
        <v>8.1</v>
      </c>
      <c r="T7545" s="11">
        <v>7.4</v>
      </c>
      <c r="U7545" s="11">
        <v>7.7</v>
      </c>
      <c r="V7545" s="11">
        <v>7.8</v>
      </c>
      <c r="W7545" s="11">
        <v>7.7</v>
      </c>
      <c r="X7545" s="11">
        <v>7</v>
      </c>
      <c r="Y7545" s="78"/>
      <c r="Z7545" s="11">
        <v>72.849999999999994</v>
      </c>
      <c r="AA7545" s="11">
        <v>154.61000000000001</v>
      </c>
      <c r="AB7545" s="11">
        <v>118.33</v>
      </c>
      <c r="AC7545" s="11">
        <v>0.87</v>
      </c>
      <c r="AD7545" s="11">
        <v>29.25</v>
      </c>
    </row>
    <row r="7546" spans="1:30" x14ac:dyDescent="0.25">
      <c r="A7546" s="1">
        <v>2019</v>
      </c>
      <c r="B7546" s="1">
        <v>11</v>
      </c>
      <c r="C7546" s="1">
        <v>11</v>
      </c>
      <c r="D7546" s="3">
        <v>0.20833333333333334</v>
      </c>
      <c r="E7546" s="5">
        <v>7542</v>
      </c>
      <c r="G7546" s="15">
        <v>5.2</v>
      </c>
      <c r="H7546" s="15">
        <v>5.0999999999999996</v>
      </c>
      <c r="I7546" s="15">
        <v>5.5</v>
      </c>
      <c r="J7546" s="15">
        <v>2.5</v>
      </c>
      <c r="K7546" s="15">
        <v>5</v>
      </c>
      <c r="L7546" s="15">
        <v>5.7</v>
      </c>
      <c r="N7546" s="88">
        <v>9</v>
      </c>
      <c r="O7546" s="104">
        <v>7.8</v>
      </c>
      <c r="Q7546" s="11">
        <v>8.4</v>
      </c>
      <c r="R7546" s="11">
        <v>6.9</v>
      </c>
      <c r="S7546" s="11">
        <v>8.1</v>
      </c>
      <c r="T7546" s="11">
        <v>7.4</v>
      </c>
      <c r="U7546" s="11">
        <v>7.7</v>
      </c>
      <c r="V7546" s="11">
        <v>7.8</v>
      </c>
      <c r="W7546" s="11">
        <v>7.7</v>
      </c>
      <c r="X7546" s="11">
        <v>7</v>
      </c>
      <c r="Y7546" s="78"/>
      <c r="Z7546" s="11">
        <v>72.849999999999994</v>
      </c>
      <c r="AA7546" s="11">
        <v>154.61000000000001</v>
      </c>
      <c r="AB7546" s="11">
        <v>118.33</v>
      </c>
      <c r="AC7546" s="11">
        <v>0.87</v>
      </c>
      <c r="AD7546" s="11">
        <v>29.25</v>
      </c>
    </row>
    <row r="7547" spans="1:30" x14ac:dyDescent="0.25">
      <c r="A7547" s="1">
        <v>2019</v>
      </c>
      <c r="B7547" s="1">
        <v>11</v>
      </c>
      <c r="C7547" s="1">
        <v>11</v>
      </c>
      <c r="D7547" s="3">
        <v>0.25</v>
      </c>
      <c r="E7547" s="5">
        <v>7543</v>
      </c>
      <c r="G7547" s="15">
        <v>5.2</v>
      </c>
      <c r="H7547" s="15">
        <v>5</v>
      </c>
      <c r="I7547" s="15">
        <v>5.2</v>
      </c>
      <c r="J7547" s="15">
        <v>2.6</v>
      </c>
      <c r="K7547" s="15">
        <v>4.5999999999999996</v>
      </c>
      <c r="L7547" s="15">
        <v>5.4</v>
      </c>
      <c r="N7547" s="88">
        <v>9</v>
      </c>
      <c r="O7547" s="104">
        <v>7.8</v>
      </c>
      <c r="Q7547" s="11">
        <v>8.4</v>
      </c>
      <c r="R7547" s="11">
        <v>6.9</v>
      </c>
      <c r="S7547" s="11">
        <v>8.1</v>
      </c>
      <c r="T7547" s="11">
        <v>7.4</v>
      </c>
      <c r="U7547" s="11">
        <v>7.7</v>
      </c>
      <c r="V7547" s="11">
        <v>7.8</v>
      </c>
      <c r="W7547" s="11">
        <v>7.7</v>
      </c>
      <c r="X7547" s="11">
        <v>7</v>
      </c>
      <c r="Y7547" s="78"/>
      <c r="Z7547" s="11">
        <v>72.849999999999994</v>
      </c>
      <c r="AA7547" s="11">
        <v>154.61000000000001</v>
      </c>
      <c r="AB7547" s="11">
        <v>118.33</v>
      </c>
      <c r="AC7547" s="11">
        <v>0.87</v>
      </c>
      <c r="AD7547" s="11">
        <v>29.25</v>
      </c>
    </row>
    <row r="7548" spans="1:30" x14ac:dyDescent="0.25">
      <c r="A7548" s="1">
        <v>2019</v>
      </c>
      <c r="B7548" s="1">
        <v>11</v>
      </c>
      <c r="C7548" s="1">
        <v>11</v>
      </c>
      <c r="D7548" s="3">
        <v>0.29166666666666669</v>
      </c>
      <c r="E7548" s="5">
        <v>7544</v>
      </c>
      <c r="G7548" s="15">
        <v>5.4</v>
      </c>
      <c r="H7548" s="15">
        <v>5.0999999999999996</v>
      </c>
      <c r="I7548" s="15">
        <v>5.4</v>
      </c>
      <c r="J7548" s="15">
        <v>1.7</v>
      </c>
      <c r="K7548" s="15">
        <v>4.5999999999999996</v>
      </c>
      <c r="L7548" s="15">
        <v>5.5</v>
      </c>
      <c r="N7548" s="88">
        <v>9</v>
      </c>
      <c r="O7548" s="104">
        <v>7.8</v>
      </c>
      <c r="Q7548" s="11">
        <v>8.4</v>
      </c>
      <c r="R7548" s="11">
        <v>6.9</v>
      </c>
      <c r="S7548" s="11">
        <v>8.1</v>
      </c>
      <c r="T7548" s="11">
        <v>7.4</v>
      </c>
      <c r="U7548" s="11">
        <v>7.7</v>
      </c>
      <c r="V7548" s="11">
        <v>7.8</v>
      </c>
      <c r="W7548" s="11">
        <v>7.7</v>
      </c>
      <c r="X7548" s="11">
        <v>7</v>
      </c>
      <c r="Y7548" s="78"/>
      <c r="Z7548" s="11">
        <v>72.849999999999994</v>
      </c>
      <c r="AA7548" s="11">
        <v>154.61000000000001</v>
      </c>
      <c r="AB7548" s="11">
        <v>118.33</v>
      </c>
      <c r="AC7548" s="11">
        <v>0.87</v>
      </c>
      <c r="AD7548" s="11">
        <v>29.25</v>
      </c>
    </row>
    <row r="7549" spans="1:30" x14ac:dyDescent="0.25">
      <c r="A7549" s="1">
        <v>2019</v>
      </c>
      <c r="B7549" s="1">
        <v>11</v>
      </c>
      <c r="C7549" s="1">
        <v>11</v>
      </c>
      <c r="D7549" s="3">
        <v>0.33333333333333331</v>
      </c>
      <c r="E7549" s="5">
        <v>7545</v>
      </c>
      <c r="G7549" s="15">
        <v>5.7</v>
      </c>
      <c r="H7549" s="15">
        <v>5.5</v>
      </c>
      <c r="I7549" s="15">
        <v>6</v>
      </c>
      <c r="J7549" s="15">
        <v>3.4</v>
      </c>
      <c r="K7549" s="15">
        <v>4.7</v>
      </c>
      <c r="L7549" s="15">
        <v>5.7</v>
      </c>
      <c r="N7549" s="88">
        <v>9</v>
      </c>
      <c r="O7549" s="104">
        <v>7.8</v>
      </c>
      <c r="Q7549" s="11">
        <v>8.4</v>
      </c>
      <c r="R7549" s="11">
        <v>6.9</v>
      </c>
      <c r="S7549" s="11">
        <v>8.1</v>
      </c>
      <c r="T7549" s="11">
        <v>7.4</v>
      </c>
      <c r="U7549" s="11">
        <v>7.7</v>
      </c>
      <c r="V7549" s="11">
        <v>7.8</v>
      </c>
      <c r="W7549" s="11">
        <v>7.7</v>
      </c>
      <c r="X7549" s="11">
        <v>7</v>
      </c>
      <c r="Y7549" s="78"/>
      <c r="Z7549" s="11">
        <v>72.849999999999994</v>
      </c>
      <c r="AA7549" s="11">
        <v>154.61000000000001</v>
      </c>
      <c r="AB7549" s="11">
        <v>118.33</v>
      </c>
      <c r="AC7549" s="11">
        <v>0.87</v>
      </c>
      <c r="AD7549" s="11">
        <v>29.25</v>
      </c>
    </row>
    <row r="7550" spans="1:30" x14ac:dyDescent="0.25">
      <c r="A7550" s="1">
        <v>2019</v>
      </c>
      <c r="B7550" s="1">
        <v>11</v>
      </c>
      <c r="C7550" s="1">
        <v>11</v>
      </c>
      <c r="D7550" s="3">
        <v>0.375</v>
      </c>
      <c r="E7550" s="5">
        <v>7546</v>
      </c>
      <c r="G7550" s="15">
        <v>6</v>
      </c>
      <c r="H7550" s="15">
        <v>6.2</v>
      </c>
      <c r="I7550" s="15">
        <v>7.1</v>
      </c>
      <c r="J7550" s="15">
        <v>4.9000000000000004</v>
      </c>
      <c r="K7550" s="15">
        <v>5.2</v>
      </c>
      <c r="L7550" s="15">
        <v>5.9</v>
      </c>
      <c r="N7550" s="88">
        <v>9</v>
      </c>
      <c r="O7550" s="104">
        <v>7.8</v>
      </c>
      <c r="Q7550" s="11">
        <v>8.4</v>
      </c>
      <c r="R7550" s="11">
        <v>6.9</v>
      </c>
      <c r="S7550" s="11">
        <v>8.1</v>
      </c>
      <c r="T7550" s="11">
        <v>7.4</v>
      </c>
      <c r="U7550" s="11">
        <v>7.7</v>
      </c>
      <c r="V7550" s="11">
        <v>7.8</v>
      </c>
      <c r="W7550" s="11">
        <v>7.7</v>
      </c>
      <c r="X7550" s="11">
        <v>7</v>
      </c>
      <c r="Y7550" s="78"/>
      <c r="Z7550" s="11">
        <v>72.849999999999994</v>
      </c>
      <c r="AA7550" s="11">
        <v>154.61000000000001</v>
      </c>
      <c r="AB7550" s="11">
        <v>118.33</v>
      </c>
      <c r="AC7550" s="11">
        <v>0.87</v>
      </c>
      <c r="AD7550" s="11">
        <v>29.25</v>
      </c>
    </row>
    <row r="7551" spans="1:30" x14ac:dyDescent="0.25">
      <c r="A7551" s="1">
        <v>2019</v>
      </c>
      <c r="B7551" s="1">
        <v>11</v>
      </c>
      <c r="C7551" s="1">
        <v>11</v>
      </c>
      <c r="D7551" s="3">
        <v>0.41666666666666669</v>
      </c>
      <c r="E7551" s="5">
        <v>7547</v>
      </c>
      <c r="G7551" s="15">
        <v>6.8</v>
      </c>
      <c r="H7551" s="15">
        <v>7.1</v>
      </c>
      <c r="I7551" s="15">
        <v>8.6</v>
      </c>
      <c r="J7551" s="15">
        <v>6</v>
      </c>
      <c r="K7551" s="15">
        <v>6</v>
      </c>
      <c r="L7551" s="15">
        <v>6.2</v>
      </c>
      <c r="N7551" s="88">
        <v>9</v>
      </c>
      <c r="O7551" s="104">
        <v>7.8</v>
      </c>
      <c r="Q7551" s="11">
        <v>8.4</v>
      </c>
      <c r="R7551" s="11">
        <v>6.9</v>
      </c>
      <c r="S7551" s="11">
        <v>8.1</v>
      </c>
      <c r="T7551" s="11">
        <v>7.4</v>
      </c>
      <c r="U7551" s="11">
        <v>7.7</v>
      </c>
      <c r="V7551" s="11">
        <v>7.8</v>
      </c>
      <c r="W7551" s="11">
        <v>7.7</v>
      </c>
      <c r="X7551" s="11">
        <v>7</v>
      </c>
      <c r="Y7551" s="78"/>
      <c r="Z7551" s="11">
        <v>72.849999999999994</v>
      </c>
      <c r="AA7551" s="11">
        <v>154.61000000000001</v>
      </c>
      <c r="AB7551" s="11">
        <v>118.33</v>
      </c>
      <c r="AC7551" s="11">
        <v>0.87</v>
      </c>
      <c r="AD7551" s="11">
        <v>29.25</v>
      </c>
    </row>
    <row r="7552" spans="1:30" x14ac:dyDescent="0.25">
      <c r="A7552" s="1">
        <v>2019</v>
      </c>
      <c r="B7552" s="1">
        <v>11</v>
      </c>
      <c r="C7552" s="1">
        <v>11</v>
      </c>
      <c r="D7552" s="3">
        <v>0.45833333333333331</v>
      </c>
      <c r="E7552" s="5">
        <v>7548</v>
      </c>
      <c r="G7552" s="15">
        <v>7</v>
      </c>
      <c r="H7552" s="15">
        <v>7.5</v>
      </c>
      <c r="I7552" s="15">
        <v>7.6</v>
      </c>
      <c r="J7552" s="15">
        <v>6.2</v>
      </c>
      <c r="K7552" s="15">
        <v>7.2</v>
      </c>
      <c r="L7552" s="15">
        <v>6.6</v>
      </c>
      <c r="N7552" s="88">
        <v>9</v>
      </c>
      <c r="O7552" s="104">
        <v>7.8</v>
      </c>
      <c r="Q7552" s="11">
        <v>8.4</v>
      </c>
      <c r="R7552" s="11">
        <v>6.9</v>
      </c>
      <c r="S7552" s="11">
        <v>8.1</v>
      </c>
      <c r="T7552" s="11">
        <v>7.4</v>
      </c>
      <c r="U7552" s="11">
        <v>7.7</v>
      </c>
      <c r="V7552" s="11">
        <v>7.8</v>
      </c>
      <c r="W7552" s="11">
        <v>7.7</v>
      </c>
      <c r="X7552" s="11">
        <v>7</v>
      </c>
      <c r="Y7552" s="78"/>
      <c r="Z7552" s="11">
        <v>72.849999999999994</v>
      </c>
      <c r="AA7552" s="11">
        <v>154.61000000000001</v>
      </c>
      <c r="AB7552" s="11">
        <v>118.33</v>
      </c>
      <c r="AC7552" s="11">
        <v>0.87</v>
      </c>
      <c r="AD7552" s="11">
        <v>29.25</v>
      </c>
    </row>
    <row r="7553" spans="1:30" x14ac:dyDescent="0.25">
      <c r="A7553" s="1">
        <v>2019</v>
      </c>
      <c r="B7553" s="1">
        <v>11</v>
      </c>
      <c r="C7553" s="1">
        <v>11</v>
      </c>
      <c r="D7553" s="3">
        <v>0.5</v>
      </c>
      <c r="E7553" s="5">
        <v>7549</v>
      </c>
      <c r="G7553" s="15">
        <v>7.5</v>
      </c>
      <c r="H7553" s="15">
        <v>7.3</v>
      </c>
      <c r="I7553" s="15">
        <v>7.7</v>
      </c>
      <c r="J7553" s="15">
        <v>6.5</v>
      </c>
      <c r="K7553" s="15">
        <v>7.3</v>
      </c>
      <c r="L7553" s="15">
        <v>6.4</v>
      </c>
      <c r="N7553" s="88">
        <v>9</v>
      </c>
      <c r="O7553" s="104">
        <v>7.8</v>
      </c>
      <c r="Q7553" s="11">
        <v>8.4</v>
      </c>
      <c r="R7553" s="11">
        <v>6.9</v>
      </c>
      <c r="S7553" s="11">
        <v>8.1</v>
      </c>
      <c r="T7553" s="11">
        <v>7.4</v>
      </c>
      <c r="U7553" s="11">
        <v>7.7</v>
      </c>
      <c r="V7553" s="11">
        <v>7.8</v>
      </c>
      <c r="W7553" s="11">
        <v>7.7</v>
      </c>
      <c r="X7553" s="11">
        <v>7</v>
      </c>
      <c r="Y7553" s="78"/>
      <c r="Z7553" s="11">
        <v>72.849999999999994</v>
      </c>
      <c r="AA7553" s="11">
        <v>154.61000000000001</v>
      </c>
      <c r="AB7553" s="11">
        <v>118.33</v>
      </c>
      <c r="AC7553" s="11">
        <v>0.87</v>
      </c>
      <c r="AD7553" s="11">
        <v>29.25</v>
      </c>
    </row>
    <row r="7554" spans="1:30" x14ac:dyDescent="0.25">
      <c r="A7554" s="1">
        <v>2019</v>
      </c>
      <c r="B7554" s="1">
        <v>11</v>
      </c>
      <c r="C7554" s="1">
        <v>11</v>
      </c>
      <c r="D7554" s="3">
        <v>0.54166666666666663</v>
      </c>
      <c r="E7554" s="5">
        <v>7550</v>
      </c>
      <c r="G7554" s="15">
        <v>7</v>
      </c>
      <c r="H7554" s="15">
        <v>6.6</v>
      </c>
      <c r="I7554" s="15">
        <v>7.7</v>
      </c>
      <c r="J7554" s="15">
        <v>6.4</v>
      </c>
      <c r="K7554" s="15">
        <v>7.1</v>
      </c>
      <c r="L7554" s="15">
        <v>7</v>
      </c>
      <c r="N7554" s="88">
        <v>9</v>
      </c>
      <c r="O7554" s="104">
        <v>7.8</v>
      </c>
      <c r="Q7554" s="11">
        <v>8.4</v>
      </c>
      <c r="R7554" s="11">
        <v>6.9</v>
      </c>
      <c r="S7554" s="11">
        <v>8.1</v>
      </c>
      <c r="T7554" s="11">
        <v>7.4</v>
      </c>
      <c r="U7554" s="11">
        <v>7.7</v>
      </c>
      <c r="V7554" s="11">
        <v>7.8</v>
      </c>
      <c r="W7554" s="11">
        <v>7.7</v>
      </c>
      <c r="X7554" s="11">
        <v>7</v>
      </c>
      <c r="Y7554" s="78"/>
      <c r="Z7554" s="11">
        <v>72.849999999999994</v>
      </c>
      <c r="AA7554" s="11">
        <v>154.61000000000001</v>
      </c>
      <c r="AB7554" s="11">
        <v>118.33</v>
      </c>
      <c r="AC7554" s="11">
        <v>0.87</v>
      </c>
      <c r="AD7554" s="11">
        <v>29.25</v>
      </c>
    </row>
    <row r="7555" spans="1:30" x14ac:dyDescent="0.25">
      <c r="A7555" s="1">
        <v>2019</v>
      </c>
      <c r="B7555" s="1">
        <v>11</v>
      </c>
      <c r="C7555" s="1">
        <v>11</v>
      </c>
      <c r="D7555" s="3">
        <v>0.58333333333333337</v>
      </c>
      <c r="E7555" s="5">
        <v>7551</v>
      </c>
      <c r="G7555" s="15">
        <v>6.9</v>
      </c>
      <c r="H7555" s="15">
        <v>6.7</v>
      </c>
      <c r="I7555" s="15">
        <v>7</v>
      </c>
      <c r="J7555" s="15">
        <v>6.2</v>
      </c>
      <c r="K7555" s="15">
        <v>6.2</v>
      </c>
      <c r="L7555" s="15">
        <v>6.2</v>
      </c>
      <c r="N7555" s="88">
        <v>9</v>
      </c>
      <c r="O7555" s="104">
        <v>7.8</v>
      </c>
      <c r="Q7555" s="11">
        <v>8.4</v>
      </c>
      <c r="R7555" s="11">
        <v>6.9</v>
      </c>
      <c r="S7555" s="11">
        <v>8.1</v>
      </c>
      <c r="T7555" s="11">
        <v>7.4</v>
      </c>
      <c r="U7555" s="11">
        <v>7.7</v>
      </c>
      <c r="V7555" s="11">
        <v>7.8</v>
      </c>
      <c r="W7555" s="11">
        <v>7.7</v>
      </c>
      <c r="X7555" s="11">
        <v>7</v>
      </c>
      <c r="Y7555" s="78"/>
      <c r="Z7555" s="11">
        <v>72.849999999999994</v>
      </c>
      <c r="AA7555" s="11">
        <v>154.61000000000001</v>
      </c>
      <c r="AB7555" s="11">
        <v>118.33</v>
      </c>
      <c r="AC7555" s="11">
        <v>0.87</v>
      </c>
      <c r="AD7555" s="11">
        <v>29.25</v>
      </c>
    </row>
    <row r="7556" spans="1:30" x14ac:dyDescent="0.25">
      <c r="A7556" s="1">
        <v>2019</v>
      </c>
      <c r="B7556" s="1">
        <v>11</v>
      </c>
      <c r="C7556" s="1">
        <v>11</v>
      </c>
      <c r="D7556" s="3">
        <v>0.625</v>
      </c>
      <c r="E7556" s="5">
        <v>7552</v>
      </c>
      <c r="G7556" s="15">
        <v>6.3</v>
      </c>
      <c r="H7556" s="15">
        <v>6.1</v>
      </c>
      <c r="I7556" s="15">
        <v>4.9000000000000004</v>
      </c>
      <c r="J7556" s="15">
        <v>4.5999999999999996</v>
      </c>
      <c r="K7556" s="15">
        <v>5.9</v>
      </c>
      <c r="L7556" s="15">
        <v>5.5</v>
      </c>
      <c r="N7556" s="88">
        <v>9</v>
      </c>
      <c r="O7556" s="104">
        <v>7.8</v>
      </c>
      <c r="Q7556" s="11">
        <v>8.4</v>
      </c>
      <c r="R7556" s="11">
        <v>6.9</v>
      </c>
      <c r="S7556" s="11">
        <v>8.1</v>
      </c>
      <c r="T7556" s="11">
        <v>7.4</v>
      </c>
      <c r="U7556" s="11">
        <v>7.7</v>
      </c>
      <c r="V7556" s="11">
        <v>7.8</v>
      </c>
      <c r="W7556" s="11">
        <v>7.7</v>
      </c>
      <c r="X7556" s="11">
        <v>7</v>
      </c>
      <c r="Y7556" s="78"/>
      <c r="Z7556" s="11">
        <v>72.849999999999994</v>
      </c>
      <c r="AA7556" s="11">
        <v>154.61000000000001</v>
      </c>
      <c r="AB7556" s="11">
        <v>118.33</v>
      </c>
      <c r="AC7556" s="11">
        <v>0.87</v>
      </c>
      <c r="AD7556" s="11">
        <v>29.25</v>
      </c>
    </row>
    <row r="7557" spans="1:30" x14ac:dyDescent="0.25">
      <c r="A7557" s="1">
        <v>2019</v>
      </c>
      <c r="B7557" s="1">
        <v>11</v>
      </c>
      <c r="C7557" s="1">
        <v>11</v>
      </c>
      <c r="D7557" s="3">
        <v>0.66666666666666663</v>
      </c>
      <c r="E7557" s="5">
        <v>7553</v>
      </c>
      <c r="G7557" s="15">
        <v>5.9</v>
      </c>
      <c r="H7557" s="15">
        <v>5.6</v>
      </c>
      <c r="I7557" s="15">
        <v>6</v>
      </c>
      <c r="J7557" s="15">
        <v>2.9</v>
      </c>
      <c r="K7557" s="15">
        <v>4.5</v>
      </c>
      <c r="L7557" s="15">
        <v>5.2</v>
      </c>
      <c r="N7557" s="88">
        <v>9</v>
      </c>
      <c r="O7557" s="104">
        <v>7.8</v>
      </c>
      <c r="Q7557" s="11">
        <v>8.4</v>
      </c>
      <c r="R7557" s="11">
        <v>6.9</v>
      </c>
      <c r="S7557" s="11">
        <v>8.1</v>
      </c>
      <c r="T7557" s="11">
        <v>7.4</v>
      </c>
      <c r="U7557" s="11">
        <v>7.7</v>
      </c>
      <c r="V7557" s="11">
        <v>7.8</v>
      </c>
      <c r="W7557" s="11">
        <v>7.7</v>
      </c>
      <c r="X7557" s="11">
        <v>7</v>
      </c>
      <c r="Y7557" s="78"/>
      <c r="Z7557" s="11">
        <v>72.849999999999994</v>
      </c>
      <c r="AA7557" s="11">
        <v>154.61000000000001</v>
      </c>
      <c r="AB7557" s="11">
        <v>118.33</v>
      </c>
      <c r="AC7557" s="11">
        <v>0.87</v>
      </c>
      <c r="AD7557" s="11">
        <v>29.25</v>
      </c>
    </row>
    <row r="7558" spans="1:30" x14ac:dyDescent="0.25">
      <c r="A7558" s="1">
        <v>2019</v>
      </c>
      <c r="B7558" s="1">
        <v>11</v>
      </c>
      <c r="C7558" s="1">
        <v>11</v>
      </c>
      <c r="D7558" s="3">
        <v>0.70833333333333337</v>
      </c>
      <c r="E7558" s="5">
        <v>7554</v>
      </c>
      <c r="G7558" s="15">
        <v>5</v>
      </c>
      <c r="H7558" s="15">
        <v>4.8</v>
      </c>
      <c r="I7558" s="15">
        <v>4.8</v>
      </c>
      <c r="J7558" s="15">
        <v>1.5</v>
      </c>
      <c r="K7558" s="15">
        <v>4.5999999999999996</v>
      </c>
      <c r="L7558" s="15">
        <v>4.9000000000000004</v>
      </c>
      <c r="N7558" s="88">
        <v>9</v>
      </c>
      <c r="O7558" s="104">
        <v>7.8</v>
      </c>
      <c r="Q7558" s="11">
        <v>8.4</v>
      </c>
      <c r="R7558" s="11">
        <v>6.9</v>
      </c>
      <c r="S7558" s="11">
        <v>8.1</v>
      </c>
      <c r="T7558" s="11">
        <v>7.4</v>
      </c>
      <c r="U7558" s="11">
        <v>7.7</v>
      </c>
      <c r="V7558" s="11">
        <v>7.8</v>
      </c>
      <c r="W7558" s="11">
        <v>7.7</v>
      </c>
      <c r="X7558" s="11">
        <v>7</v>
      </c>
      <c r="Y7558" s="78"/>
      <c r="Z7558" s="11">
        <v>72.849999999999994</v>
      </c>
      <c r="AA7558" s="11">
        <v>154.61000000000001</v>
      </c>
      <c r="AB7558" s="11">
        <v>118.33</v>
      </c>
      <c r="AC7558" s="11">
        <v>0.87</v>
      </c>
      <c r="AD7558" s="11">
        <v>29.25</v>
      </c>
    </row>
    <row r="7559" spans="1:30" x14ac:dyDescent="0.25">
      <c r="A7559" s="1">
        <v>2019</v>
      </c>
      <c r="B7559" s="1">
        <v>11</v>
      </c>
      <c r="C7559" s="1">
        <v>11</v>
      </c>
      <c r="D7559" s="3">
        <v>0.75</v>
      </c>
      <c r="E7559" s="5">
        <v>7555</v>
      </c>
      <c r="G7559" s="15">
        <v>3.5</v>
      </c>
      <c r="H7559" s="15">
        <v>4.9000000000000004</v>
      </c>
      <c r="I7559" s="15">
        <v>5.9</v>
      </c>
      <c r="J7559" s="15">
        <v>0.9</v>
      </c>
      <c r="K7559" s="15">
        <v>5.3</v>
      </c>
      <c r="L7559" s="15">
        <v>4.5999999999999996</v>
      </c>
      <c r="N7559" s="88">
        <v>9</v>
      </c>
      <c r="O7559" s="104">
        <v>7.8</v>
      </c>
      <c r="Q7559" s="11">
        <v>8.4</v>
      </c>
      <c r="R7559" s="11">
        <v>6.9</v>
      </c>
      <c r="S7559" s="11">
        <v>8.1</v>
      </c>
      <c r="T7559" s="11">
        <v>7.4</v>
      </c>
      <c r="U7559" s="11">
        <v>7.7</v>
      </c>
      <c r="V7559" s="11">
        <v>7.8</v>
      </c>
      <c r="W7559" s="11">
        <v>7.7</v>
      </c>
      <c r="X7559" s="11">
        <v>7</v>
      </c>
      <c r="Y7559" s="78"/>
      <c r="Z7559" s="11">
        <v>72.849999999999994</v>
      </c>
      <c r="AA7559" s="11">
        <v>154.61000000000001</v>
      </c>
      <c r="AB7559" s="11">
        <v>118.33</v>
      </c>
      <c r="AC7559" s="11">
        <v>0.87</v>
      </c>
      <c r="AD7559" s="11">
        <v>29.25</v>
      </c>
    </row>
    <row r="7560" spans="1:30" x14ac:dyDescent="0.25">
      <c r="A7560" s="1">
        <v>2019</v>
      </c>
      <c r="B7560" s="1">
        <v>11</v>
      </c>
      <c r="C7560" s="1">
        <v>11</v>
      </c>
      <c r="D7560" s="3">
        <v>0.79166666666666663</v>
      </c>
      <c r="E7560" s="5">
        <v>7556</v>
      </c>
      <c r="G7560" s="15">
        <v>4.0999999999999996</v>
      </c>
      <c r="H7560" s="15">
        <v>3.8</v>
      </c>
      <c r="I7560" s="15">
        <v>6.3</v>
      </c>
      <c r="J7560" s="15">
        <v>0.3</v>
      </c>
      <c r="K7560" s="15">
        <v>4.5999999999999996</v>
      </c>
      <c r="L7560" s="15">
        <v>4.3</v>
      </c>
      <c r="N7560" s="88">
        <v>9</v>
      </c>
      <c r="O7560" s="104">
        <v>7.8</v>
      </c>
      <c r="Q7560" s="11">
        <v>8.4</v>
      </c>
      <c r="R7560" s="11">
        <v>6.9</v>
      </c>
      <c r="S7560" s="11">
        <v>8.1</v>
      </c>
      <c r="T7560" s="11">
        <v>7.4</v>
      </c>
      <c r="U7560" s="11">
        <v>7.7</v>
      </c>
      <c r="V7560" s="11">
        <v>7.8</v>
      </c>
      <c r="W7560" s="11">
        <v>7.7</v>
      </c>
      <c r="X7560" s="11">
        <v>7</v>
      </c>
      <c r="Y7560" s="78"/>
      <c r="Z7560" s="11">
        <v>72.849999999999994</v>
      </c>
      <c r="AA7560" s="11">
        <v>154.61000000000001</v>
      </c>
      <c r="AB7560" s="11">
        <v>118.33</v>
      </c>
      <c r="AC7560" s="11">
        <v>0.87</v>
      </c>
      <c r="AD7560" s="11">
        <v>29.25</v>
      </c>
    </row>
    <row r="7561" spans="1:30" x14ac:dyDescent="0.25">
      <c r="A7561" s="1">
        <v>2019</v>
      </c>
      <c r="B7561" s="1">
        <v>11</v>
      </c>
      <c r="C7561" s="1">
        <v>11</v>
      </c>
      <c r="D7561" s="3">
        <v>0.83333333333333337</v>
      </c>
      <c r="E7561" s="5">
        <v>7557</v>
      </c>
      <c r="G7561" s="15">
        <v>3.5</v>
      </c>
      <c r="H7561" s="15">
        <v>2.2000000000000002</v>
      </c>
      <c r="I7561" s="15">
        <v>5.0999999999999996</v>
      </c>
      <c r="J7561" s="15">
        <v>0.4</v>
      </c>
      <c r="K7561" s="15">
        <v>3.2</v>
      </c>
      <c r="L7561" s="15">
        <v>3.1</v>
      </c>
      <c r="N7561" s="88">
        <v>9</v>
      </c>
      <c r="O7561" s="104">
        <v>7.8</v>
      </c>
      <c r="Q7561" s="11">
        <v>8.4</v>
      </c>
      <c r="R7561" s="11">
        <v>6.9</v>
      </c>
      <c r="S7561" s="11">
        <v>8.1</v>
      </c>
      <c r="T7561" s="11">
        <v>7.4</v>
      </c>
      <c r="U7561" s="11">
        <v>7.7</v>
      </c>
      <c r="V7561" s="11">
        <v>7.8</v>
      </c>
      <c r="W7561" s="11">
        <v>7.7</v>
      </c>
      <c r="X7561" s="11">
        <v>7</v>
      </c>
      <c r="Y7561" s="78"/>
      <c r="Z7561" s="11">
        <v>72.849999999999994</v>
      </c>
      <c r="AA7561" s="11">
        <v>154.61000000000001</v>
      </c>
      <c r="AB7561" s="11">
        <v>118.33</v>
      </c>
      <c r="AC7561" s="11">
        <v>0.87</v>
      </c>
      <c r="AD7561" s="11">
        <v>29.25</v>
      </c>
    </row>
    <row r="7562" spans="1:30" x14ac:dyDescent="0.25">
      <c r="A7562" s="1">
        <v>2019</v>
      </c>
      <c r="B7562" s="1">
        <v>11</v>
      </c>
      <c r="C7562" s="1">
        <v>11</v>
      </c>
      <c r="D7562" s="3">
        <v>0.875</v>
      </c>
      <c r="E7562" s="5">
        <v>7558</v>
      </c>
      <c r="G7562" s="15">
        <v>2.6</v>
      </c>
      <c r="H7562" s="15">
        <v>1.3</v>
      </c>
      <c r="I7562" s="15">
        <v>4.0999999999999996</v>
      </c>
      <c r="J7562" s="15">
        <v>-0.1</v>
      </c>
      <c r="K7562" s="15">
        <v>3.2</v>
      </c>
      <c r="L7562" s="15">
        <v>2.6</v>
      </c>
      <c r="N7562" s="88">
        <v>9</v>
      </c>
      <c r="O7562" s="104">
        <v>7.8</v>
      </c>
      <c r="Q7562" s="11">
        <v>8.4</v>
      </c>
      <c r="R7562" s="11">
        <v>6.9</v>
      </c>
      <c r="S7562" s="11">
        <v>8.1</v>
      </c>
      <c r="T7562" s="11">
        <v>7.4</v>
      </c>
      <c r="U7562" s="11">
        <v>7.7</v>
      </c>
      <c r="V7562" s="11">
        <v>7.8</v>
      </c>
      <c r="W7562" s="11">
        <v>7.7</v>
      </c>
      <c r="X7562" s="11">
        <v>7</v>
      </c>
      <c r="Y7562" s="78"/>
      <c r="Z7562" s="11">
        <v>72.849999999999994</v>
      </c>
      <c r="AA7562" s="11">
        <v>154.61000000000001</v>
      </c>
      <c r="AB7562" s="11">
        <v>118.33</v>
      </c>
      <c r="AC7562" s="11">
        <v>0.87</v>
      </c>
      <c r="AD7562" s="11">
        <v>29.25</v>
      </c>
    </row>
    <row r="7563" spans="1:30" x14ac:dyDescent="0.25">
      <c r="A7563" s="1">
        <v>2019</v>
      </c>
      <c r="B7563" s="1">
        <v>11</v>
      </c>
      <c r="C7563" s="1">
        <v>11</v>
      </c>
      <c r="D7563" s="3">
        <v>0.91666666666666663</v>
      </c>
      <c r="E7563" s="5">
        <v>7559</v>
      </c>
      <c r="G7563" s="15">
        <v>2.4</v>
      </c>
      <c r="H7563" s="15">
        <v>0.4</v>
      </c>
      <c r="I7563" s="15">
        <v>3.5</v>
      </c>
      <c r="J7563" s="15">
        <v>1.5</v>
      </c>
      <c r="K7563" s="15">
        <v>2.5</v>
      </c>
      <c r="L7563" s="15">
        <v>1.9</v>
      </c>
      <c r="N7563" s="88">
        <v>9</v>
      </c>
      <c r="O7563" s="104">
        <v>7.8</v>
      </c>
      <c r="Q7563" s="11">
        <v>8.4</v>
      </c>
      <c r="R7563" s="11">
        <v>6.9</v>
      </c>
      <c r="S7563" s="11">
        <v>8.1</v>
      </c>
      <c r="T7563" s="11">
        <v>7.4</v>
      </c>
      <c r="U7563" s="11">
        <v>7.7</v>
      </c>
      <c r="V7563" s="11">
        <v>7.8</v>
      </c>
      <c r="W7563" s="11">
        <v>7.7</v>
      </c>
      <c r="X7563" s="11">
        <v>7</v>
      </c>
      <c r="Y7563" s="78"/>
      <c r="Z7563" s="11">
        <v>72.849999999999994</v>
      </c>
      <c r="AA7563" s="11">
        <v>154.61000000000001</v>
      </c>
      <c r="AB7563" s="11">
        <v>118.33</v>
      </c>
      <c r="AC7563" s="11">
        <v>0.87</v>
      </c>
      <c r="AD7563" s="11">
        <v>29.25</v>
      </c>
    </row>
    <row r="7564" spans="1:30" x14ac:dyDescent="0.25">
      <c r="A7564" s="1">
        <v>2019</v>
      </c>
      <c r="B7564" s="1">
        <v>11</v>
      </c>
      <c r="C7564" s="1">
        <v>11</v>
      </c>
      <c r="D7564" s="3">
        <v>0.95833333333333337</v>
      </c>
      <c r="E7564" s="5">
        <v>7560</v>
      </c>
      <c r="G7564" s="15">
        <v>2.1</v>
      </c>
      <c r="H7564" s="15">
        <v>0.6</v>
      </c>
      <c r="I7564" s="15">
        <v>3.2</v>
      </c>
      <c r="J7564" s="15">
        <v>1.7</v>
      </c>
      <c r="K7564" s="15">
        <v>2.2000000000000002</v>
      </c>
      <c r="L7564" s="15">
        <v>2.2000000000000002</v>
      </c>
      <c r="N7564" s="88">
        <v>9</v>
      </c>
      <c r="O7564" s="104">
        <v>7.8</v>
      </c>
      <c r="Q7564" s="11">
        <v>8.4</v>
      </c>
      <c r="R7564" s="11">
        <v>6.9</v>
      </c>
      <c r="S7564" s="11">
        <v>8.1</v>
      </c>
      <c r="T7564" s="11">
        <v>7.4</v>
      </c>
      <c r="U7564" s="11">
        <v>7.7</v>
      </c>
      <c r="V7564" s="11">
        <v>7.8</v>
      </c>
      <c r="W7564" s="11">
        <v>7.7</v>
      </c>
      <c r="X7564" s="11">
        <v>7</v>
      </c>
      <c r="Y7564" s="78"/>
      <c r="Z7564" s="11">
        <v>72.849999999999994</v>
      </c>
      <c r="AA7564" s="11">
        <v>154.61000000000001</v>
      </c>
      <c r="AB7564" s="11">
        <v>118.33</v>
      </c>
      <c r="AC7564" s="11">
        <v>0.87</v>
      </c>
      <c r="AD7564" s="11">
        <v>29.25</v>
      </c>
    </row>
    <row r="7565" spans="1:30" x14ac:dyDescent="0.25">
      <c r="A7565" s="1">
        <v>2019</v>
      </c>
      <c r="B7565" s="1">
        <v>11</v>
      </c>
      <c r="C7565" s="1">
        <v>12</v>
      </c>
      <c r="D7565" s="3">
        <v>0</v>
      </c>
      <c r="E7565" s="5">
        <v>7561</v>
      </c>
      <c r="G7565" s="15">
        <v>2</v>
      </c>
      <c r="H7565" s="15">
        <v>0</v>
      </c>
      <c r="I7565" s="15">
        <v>2.7</v>
      </c>
      <c r="J7565" s="15">
        <v>2.6</v>
      </c>
      <c r="K7565" s="15">
        <v>2.9</v>
      </c>
      <c r="L7565" s="15">
        <v>2.2999999999999998</v>
      </c>
      <c r="N7565" s="88">
        <v>6.6</v>
      </c>
      <c r="O7565" s="104">
        <v>7</v>
      </c>
      <c r="Q7565" s="11">
        <v>7.7</v>
      </c>
      <c r="R7565" s="11">
        <v>5.9</v>
      </c>
      <c r="S7565" s="11">
        <v>8.1</v>
      </c>
      <c r="T7565" s="11">
        <v>7</v>
      </c>
      <c r="U7565" s="11">
        <v>7.3</v>
      </c>
      <c r="V7565" s="11">
        <v>7.3</v>
      </c>
      <c r="W7565" s="11">
        <v>7.2</v>
      </c>
      <c r="X7565" s="11">
        <v>6.6</v>
      </c>
      <c r="Y7565" s="78"/>
      <c r="Z7565" s="11">
        <v>75.459999999999994</v>
      </c>
      <c r="AA7565" s="11">
        <v>154.79</v>
      </c>
      <c r="AB7565" s="11">
        <v>120.77</v>
      </c>
      <c r="AC7565" s="11">
        <v>0.95</v>
      </c>
      <c r="AD7565" s="11">
        <v>25.63</v>
      </c>
    </row>
    <row r="7566" spans="1:30" x14ac:dyDescent="0.25">
      <c r="A7566" s="1">
        <v>2019</v>
      </c>
      <c r="B7566" s="1">
        <v>11</v>
      </c>
      <c r="C7566" s="1">
        <v>12</v>
      </c>
      <c r="D7566" s="3">
        <v>4.1666666666666664E-2</v>
      </c>
      <c r="E7566" s="5">
        <v>7562</v>
      </c>
      <c r="G7566" s="15">
        <v>1.7</v>
      </c>
      <c r="H7566" s="15">
        <v>0.5</v>
      </c>
      <c r="I7566" s="15">
        <v>1.8</v>
      </c>
      <c r="J7566" s="15">
        <v>2.8</v>
      </c>
      <c r="K7566" s="15">
        <v>3.2</v>
      </c>
      <c r="L7566" s="15">
        <v>2</v>
      </c>
      <c r="N7566" s="88">
        <v>6.6</v>
      </c>
      <c r="O7566" s="104">
        <v>7</v>
      </c>
      <c r="Q7566" s="11">
        <v>7.7</v>
      </c>
      <c r="R7566" s="11">
        <v>5.9</v>
      </c>
      <c r="S7566" s="11">
        <v>8.1</v>
      </c>
      <c r="T7566" s="11">
        <v>7</v>
      </c>
      <c r="U7566" s="11">
        <v>7.3</v>
      </c>
      <c r="V7566" s="11">
        <v>7.3</v>
      </c>
      <c r="W7566" s="11">
        <v>7.2</v>
      </c>
      <c r="X7566" s="11">
        <v>6.6</v>
      </c>
      <c r="Y7566" s="78"/>
      <c r="Z7566" s="11">
        <v>75.459999999999994</v>
      </c>
      <c r="AA7566" s="11">
        <v>154.79</v>
      </c>
      <c r="AB7566" s="11">
        <v>120.77</v>
      </c>
      <c r="AC7566" s="11">
        <v>0.95</v>
      </c>
      <c r="AD7566" s="11">
        <v>25.63</v>
      </c>
    </row>
    <row r="7567" spans="1:30" x14ac:dyDescent="0.25">
      <c r="A7567" s="1">
        <v>2019</v>
      </c>
      <c r="B7567" s="1">
        <v>11</v>
      </c>
      <c r="C7567" s="1">
        <v>12</v>
      </c>
      <c r="D7567" s="3">
        <v>8.3333333333333329E-2</v>
      </c>
      <c r="E7567" s="5">
        <v>7563</v>
      </c>
      <c r="G7567" s="15">
        <v>2</v>
      </c>
      <c r="H7567" s="15">
        <v>1.2</v>
      </c>
      <c r="I7567" s="15">
        <v>1.1000000000000001</v>
      </c>
      <c r="J7567" s="15">
        <v>2.4</v>
      </c>
      <c r="K7567" s="15">
        <v>3.2</v>
      </c>
      <c r="L7567" s="15">
        <v>1.6</v>
      </c>
      <c r="N7567" s="88">
        <v>6.6</v>
      </c>
      <c r="O7567" s="104">
        <v>7</v>
      </c>
      <c r="Q7567" s="11">
        <v>7.7</v>
      </c>
      <c r="R7567" s="11">
        <v>5.9</v>
      </c>
      <c r="S7567" s="11">
        <v>8.1</v>
      </c>
      <c r="T7567" s="11">
        <v>7</v>
      </c>
      <c r="U7567" s="11">
        <v>7.3</v>
      </c>
      <c r="V7567" s="11">
        <v>7.3</v>
      </c>
      <c r="W7567" s="11">
        <v>7.2</v>
      </c>
      <c r="X7567" s="11">
        <v>6.6</v>
      </c>
      <c r="Y7567" s="78"/>
      <c r="Z7567" s="11">
        <v>75.459999999999994</v>
      </c>
      <c r="AA7567" s="11">
        <v>154.79</v>
      </c>
      <c r="AB7567" s="11">
        <v>120.77</v>
      </c>
      <c r="AC7567" s="11">
        <v>0.95</v>
      </c>
      <c r="AD7567" s="11">
        <v>25.63</v>
      </c>
    </row>
    <row r="7568" spans="1:30" x14ac:dyDescent="0.25">
      <c r="A7568" s="1">
        <v>2019</v>
      </c>
      <c r="B7568" s="1">
        <v>11</v>
      </c>
      <c r="C7568" s="1">
        <v>12</v>
      </c>
      <c r="D7568" s="3">
        <v>0.125</v>
      </c>
      <c r="E7568" s="5">
        <v>7564</v>
      </c>
      <c r="G7568" s="15">
        <v>2.6</v>
      </c>
      <c r="H7568" s="15">
        <v>1.5</v>
      </c>
      <c r="I7568" s="15">
        <v>1.4</v>
      </c>
      <c r="J7568" s="15">
        <v>2.8</v>
      </c>
      <c r="K7568" s="15">
        <v>2.8</v>
      </c>
      <c r="L7568" s="15">
        <v>1.7</v>
      </c>
      <c r="N7568" s="88">
        <v>6.6</v>
      </c>
      <c r="O7568" s="104">
        <v>7</v>
      </c>
      <c r="Q7568" s="11">
        <v>7.7</v>
      </c>
      <c r="R7568" s="11">
        <v>5.9</v>
      </c>
      <c r="S7568" s="11">
        <v>8.1</v>
      </c>
      <c r="T7568" s="11">
        <v>7</v>
      </c>
      <c r="U7568" s="11">
        <v>7.3</v>
      </c>
      <c r="V7568" s="11">
        <v>7.3</v>
      </c>
      <c r="W7568" s="11">
        <v>7.2</v>
      </c>
      <c r="X7568" s="11">
        <v>6.6</v>
      </c>
      <c r="Y7568" s="78"/>
      <c r="Z7568" s="11">
        <v>75.459999999999994</v>
      </c>
      <c r="AA7568" s="11">
        <v>154.79</v>
      </c>
      <c r="AB7568" s="11">
        <v>120.77</v>
      </c>
      <c r="AC7568" s="11">
        <v>0.95</v>
      </c>
      <c r="AD7568" s="11">
        <v>25.63</v>
      </c>
    </row>
    <row r="7569" spans="1:30" x14ac:dyDescent="0.25">
      <c r="A7569" s="1">
        <v>2019</v>
      </c>
      <c r="B7569" s="1">
        <v>11</v>
      </c>
      <c r="C7569" s="1">
        <v>12</v>
      </c>
      <c r="D7569" s="3">
        <v>0.16666666666666666</v>
      </c>
      <c r="E7569" s="5">
        <v>7565</v>
      </c>
      <c r="G7569" s="15">
        <v>3.3</v>
      </c>
      <c r="H7569" s="15">
        <v>2.1</v>
      </c>
      <c r="I7569" s="15">
        <v>1.3</v>
      </c>
      <c r="J7569" s="15">
        <v>3.1</v>
      </c>
      <c r="K7569" s="15">
        <v>2</v>
      </c>
      <c r="L7569" s="15">
        <v>1.6</v>
      </c>
      <c r="N7569" s="88">
        <v>6.6</v>
      </c>
      <c r="O7569" s="104">
        <v>7</v>
      </c>
      <c r="Q7569" s="11">
        <v>7.7</v>
      </c>
      <c r="R7569" s="11">
        <v>5.9</v>
      </c>
      <c r="S7569" s="11">
        <v>8.1</v>
      </c>
      <c r="T7569" s="11">
        <v>7</v>
      </c>
      <c r="U7569" s="11">
        <v>7.3</v>
      </c>
      <c r="V7569" s="11">
        <v>7.3</v>
      </c>
      <c r="W7569" s="11">
        <v>7.2</v>
      </c>
      <c r="X7569" s="11">
        <v>6.6</v>
      </c>
      <c r="Y7569" s="78"/>
      <c r="Z7569" s="11">
        <v>75.459999999999994</v>
      </c>
      <c r="AA7569" s="11">
        <v>154.79</v>
      </c>
      <c r="AB7569" s="11">
        <v>120.77</v>
      </c>
      <c r="AC7569" s="11">
        <v>0.95</v>
      </c>
      <c r="AD7569" s="11">
        <v>25.63</v>
      </c>
    </row>
    <row r="7570" spans="1:30" x14ac:dyDescent="0.25">
      <c r="A7570" s="1">
        <v>2019</v>
      </c>
      <c r="B7570" s="1">
        <v>11</v>
      </c>
      <c r="C7570" s="1">
        <v>12</v>
      </c>
      <c r="D7570" s="3">
        <v>0.20833333333333334</v>
      </c>
      <c r="E7570" s="5">
        <v>7566</v>
      </c>
      <c r="G7570" s="15">
        <v>3.8</v>
      </c>
      <c r="H7570" s="15">
        <v>2.7</v>
      </c>
      <c r="I7570" s="15">
        <v>1.9</v>
      </c>
      <c r="J7570" s="15">
        <v>3.1</v>
      </c>
      <c r="K7570" s="15">
        <v>2.1</v>
      </c>
      <c r="L7570" s="15">
        <v>1.6</v>
      </c>
      <c r="N7570" s="88">
        <v>6.6</v>
      </c>
      <c r="O7570" s="104">
        <v>7</v>
      </c>
      <c r="Q7570" s="11">
        <v>7.7</v>
      </c>
      <c r="R7570" s="11">
        <v>5.9</v>
      </c>
      <c r="S7570" s="11">
        <v>8.1</v>
      </c>
      <c r="T7570" s="11">
        <v>7</v>
      </c>
      <c r="U7570" s="11">
        <v>7.3</v>
      </c>
      <c r="V7570" s="11">
        <v>7.3</v>
      </c>
      <c r="W7570" s="11">
        <v>7.2</v>
      </c>
      <c r="X7570" s="11">
        <v>6.6</v>
      </c>
      <c r="Y7570" s="78"/>
      <c r="Z7570" s="11">
        <v>75.459999999999994</v>
      </c>
      <c r="AA7570" s="11">
        <v>154.79</v>
      </c>
      <c r="AB7570" s="11">
        <v>120.77</v>
      </c>
      <c r="AC7570" s="11">
        <v>0.95</v>
      </c>
      <c r="AD7570" s="11">
        <v>25.63</v>
      </c>
    </row>
    <row r="7571" spans="1:30" x14ac:dyDescent="0.25">
      <c r="A7571" s="1">
        <v>2019</v>
      </c>
      <c r="B7571" s="1">
        <v>11</v>
      </c>
      <c r="C7571" s="1">
        <v>12</v>
      </c>
      <c r="D7571" s="3">
        <v>0.25</v>
      </c>
      <c r="E7571" s="5">
        <v>7567</v>
      </c>
      <c r="G7571" s="15">
        <v>4.0999999999999996</v>
      </c>
      <c r="H7571" s="15">
        <v>3.2</v>
      </c>
      <c r="I7571" s="15">
        <v>2.4</v>
      </c>
      <c r="J7571" s="15">
        <v>3.3</v>
      </c>
      <c r="K7571" s="15">
        <v>2.4</v>
      </c>
      <c r="L7571" s="15">
        <v>1.9</v>
      </c>
      <c r="N7571" s="88">
        <v>6.6</v>
      </c>
      <c r="O7571" s="104">
        <v>7</v>
      </c>
      <c r="Q7571" s="11">
        <v>7.7</v>
      </c>
      <c r="R7571" s="11">
        <v>5.9</v>
      </c>
      <c r="S7571" s="11">
        <v>8.1</v>
      </c>
      <c r="T7571" s="11">
        <v>7</v>
      </c>
      <c r="U7571" s="11">
        <v>7.3</v>
      </c>
      <c r="V7571" s="11">
        <v>7.3</v>
      </c>
      <c r="W7571" s="11">
        <v>7.2</v>
      </c>
      <c r="X7571" s="11">
        <v>6.6</v>
      </c>
      <c r="Y7571" s="78"/>
      <c r="Z7571" s="11">
        <v>75.459999999999994</v>
      </c>
      <c r="AA7571" s="11">
        <v>154.79</v>
      </c>
      <c r="AB7571" s="11">
        <v>120.77</v>
      </c>
      <c r="AC7571" s="11">
        <v>0.95</v>
      </c>
      <c r="AD7571" s="11">
        <v>25.63</v>
      </c>
    </row>
    <row r="7572" spans="1:30" x14ac:dyDescent="0.25">
      <c r="A7572" s="1">
        <v>2019</v>
      </c>
      <c r="B7572" s="1">
        <v>11</v>
      </c>
      <c r="C7572" s="1">
        <v>12</v>
      </c>
      <c r="D7572" s="3">
        <v>0.29166666666666669</v>
      </c>
      <c r="E7572" s="5">
        <v>7568</v>
      </c>
      <c r="G7572" s="15">
        <v>4.3</v>
      </c>
      <c r="H7572" s="15">
        <v>3.9</v>
      </c>
      <c r="I7572" s="15">
        <v>3.2</v>
      </c>
      <c r="J7572" s="15">
        <v>3.7</v>
      </c>
      <c r="K7572" s="15">
        <v>2.9</v>
      </c>
      <c r="L7572" s="15">
        <v>2.8</v>
      </c>
      <c r="N7572" s="88">
        <v>6.6</v>
      </c>
      <c r="O7572" s="104">
        <v>7</v>
      </c>
      <c r="Q7572" s="11">
        <v>7.7</v>
      </c>
      <c r="R7572" s="11">
        <v>5.9</v>
      </c>
      <c r="S7572" s="11">
        <v>8.1</v>
      </c>
      <c r="T7572" s="11">
        <v>7</v>
      </c>
      <c r="U7572" s="11">
        <v>7.3</v>
      </c>
      <c r="V7572" s="11">
        <v>7.3</v>
      </c>
      <c r="W7572" s="11">
        <v>7.2</v>
      </c>
      <c r="X7572" s="11">
        <v>6.6</v>
      </c>
      <c r="Y7572" s="78"/>
      <c r="Z7572" s="11">
        <v>75.459999999999994</v>
      </c>
      <c r="AA7572" s="11">
        <v>154.79</v>
      </c>
      <c r="AB7572" s="11">
        <v>120.77</v>
      </c>
      <c r="AC7572" s="11">
        <v>0.95</v>
      </c>
      <c r="AD7572" s="11">
        <v>25.63</v>
      </c>
    </row>
    <row r="7573" spans="1:30" x14ac:dyDescent="0.25">
      <c r="A7573" s="1">
        <v>2019</v>
      </c>
      <c r="B7573" s="1">
        <v>11</v>
      </c>
      <c r="C7573" s="1">
        <v>12</v>
      </c>
      <c r="D7573" s="3">
        <v>0.33333333333333331</v>
      </c>
      <c r="E7573" s="5">
        <v>7569</v>
      </c>
      <c r="G7573" s="15">
        <v>5</v>
      </c>
      <c r="H7573" s="15">
        <v>4.7</v>
      </c>
      <c r="I7573" s="15">
        <v>4.7</v>
      </c>
      <c r="J7573" s="15">
        <v>4.0999999999999996</v>
      </c>
      <c r="K7573" s="15">
        <v>3</v>
      </c>
      <c r="L7573" s="15">
        <v>3.5</v>
      </c>
      <c r="N7573" s="88">
        <v>6.6</v>
      </c>
      <c r="O7573" s="104">
        <v>7</v>
      </c>
      <c r="Q7573" s="11">
        <v>7.7</v>
      </c>
      <c r="R7573" s="11">
        <v>5.9</v>
      </c>
      <c r="S7573" s="11">
        <v>8.1</v>
      </c>
      <c r="T7573" s="11">
        <v>7</v>
      </c>
      <c r="U7573" s="11">
        <v>7.3</v>
      </c>
      <c r="V7573" s="11">
        <v>7.3</v>
      </c>
      <c r="W7573" s="11">
        <v>7.2</v>
      </c>
      <c r="X7573" s="11">
        <v>6.6</v>
      </c>
      <c r="Y7573" s="78"/>
      <c r="Z7573" s="11">
        <v>75.459999999999994</v>
      </c>
      <c r="AA7573" s="11">
        <v>154.79</v>
      </c>
      <c r="AB7573" s="11">
        <v>120.77</v>
      </c>
      <c r="AC7573" s="11">
        <v>0.95</v>
      </c>
      <c r="AD7573" s="11">
        <v>25.63</v>
      </c>
    </row>
    <row r="7574" spans="1:30" x14ac:dyDescent="0.25">
      <c r="A7574" s="1">
        <v>2019</v>
      </c>
      <c r="B7574" s="1">
        <v>11</v>
      </c>
      <c r="C7574" s="1">
        <v>12</v>
      </c>
      <c r="D7574" s="3">
        <v>0.375</v>
      </c>
      <c r="E7574" s="5">
        <v>7570</v>
      </c>
      <c r="G7574" s="15">
        <v>6.1</v>
      </c>
      <c r="H7574" s="15">
        <v>5.4</v>
      </c>
      <c r="I7574" s="15">
        <v>5.5</v>
      </c>
      <c r="J7574" s="15">
        <v>4.3</v>
      </c>
      <c r="K7574" s="15">
        <v>3.1</v>
      </c>
      <c r="L7574" s="15">
        <v>4.7</v>
      </c>
      <c r="N7574" s="88">
        <v>6.6</v>
      </c>
      <c r="O7574" s="104">
        <v>7</v>
      </c>
      <c r="Q7574" s="11">
        <v>7.7</v>
      </c>
      <c r="R7574" s="11">
        <v>5.9</v>
      </c>
      <c r="S7574" s="11">
        <v>8.1</v>
      </c>
      <c r="T7574" s="11">
        <v>7</v>
      </c>
      <c r="U7574" s="11">
        <v>7.3</v>
      </c>
      <c r="V7574" s="11">
        <v>7.3</v>
      </c>
      <c r="W7574" s="11">
        <v>7.2</v>
      </c>
      <c r="X7574" s="11">
        <v>6.6</v>
      </c>
      <c r="Y7574" s="78"/>
      <c r="Z7574" s="11">
        <v>75.459999999999994</v>
      </c>
      <c r="AA7574" s="11">
        <v>154.79</v>
      </c>
      <c r="AB7574" s="11">
        <v>120.77</v>
      </c>
      <c r="AC7574" s="11">
        <v>0.95</v>
      </c>
      <c r="AD7574" s="11">
        <v>25.63</v>
      </c>
    </row>
    <row r="7575" spans="1:30" x14ac:dyDescent="0.25">
      <c r="A7575" s="1">
        <v>2019</v>
      </c>
      <c r="B7575" s="1">
        <v>11</v>
      </c>
      <c r="C7575" s="1">
        <v>12</v>
      </c>
      <c r="D7575" s="3">
        <v>0.41666666666666669</v>
      </c>
      <c r="E7575" s="5">
        <v>7571</v>
      </c>
      <c r="G7575" s="15">
        <v>6.4</v>
      </c>
      <c r="H7575" s="15">
        <v>6.2</v>
      </c>
      <c r="I7575" s="15">
        <v>5.8</v>
      </c>
      <c r="J7575" s="15">
        <v>4.3</v>
      </c>
      <c r="K7575" s="15">
        <v>4.4000000000000004</v>
      </c>
      <c r="L7575" s="15">
        <v>5.5</v>
      </c>
      <c r="N7575" s="88">
        <v>6.6</v>
      </c>
      <c r="O7575" s="104">
        <v>7</v>
      </c>
      <c r="Q7575" s="11">
        <v>7.7</v>
      </c>
      <c r="R7575" s="11">
        <v>5.9</v>
      </c>
      <c r="S7575" s="11">
        <v>8.1</v>
      </c>
      <c r="T7575" s="11">
        <v>7</v>
      </c>
      <c r="U7575" s="11">
        <v>7.3</v>
      </c>
      <c r="V7575" s="11">
        <v>7.3</v>
      </c>
      <c r="W7575" s="11">
        <v>7.2</v>
      </c>
      <c r="X7575" s="11">
        <v>6.6</v>
      </c>
      <c r="Y7575" s="78"/>
      <c r="Z7575" s="11">
        <v>75.459999999999994</v>
      </c>
      <c r="AA7575" s="11">
        <v>154.79</v>
      </c>
      <c r="AB7575" s="11">
        <v>120.77</v>
      </c>
      <c r="AC7575" s="11">
        <v>0.95</v>
      </c>
      <c r="AD7575" s="11">
        <v>25.63</v>
      </c>
    </row>
    <row r="7576" spans="1:30" x14ac:dyDescent="0.25">
      <c r="A7576" s="1">
        <v>2019</v>
      </c>
      <c r="B7576" s="1">
        <v>11</v>
      </c>
      <c r="C7576" s="1">
        <v>12</v>
      </c>
      <c r="D7576" s="3">
        <v>0.45833333333333331</v>
      </c>
      <c r="E7576" s="5">
        <v>7572</v>
      </c>
      <c r="G7576" s="15">
        <v>7.4</v>
      </c>
      <c r="H7576" s="15">
        <v>7</v>
      </c>
      <c r="I7576" s="15">
        <v>6</v>
      </c>
      <c r="J7576" s="15">
        <v>4.5</v>
      </c>
      <c r="K7576" s="15">
        <v>5.0999999999999996</v>
      </c>
      <c r="L7576" s="15">
        <v>6.2</v>
      </c>
      <c r="N7576" s="88">
        <v>6.6</v>
      </c>
      <c r="O7576" s="104">
        <v>7</v>
      </c>
      <c r="Q7576" s="11">
        <v>7.7</v>
      </c>
      <c r="R7576" s="11">
        <v>5.9</v>
      </c>
      <c r="S7576" s="11">
        <v>8.1</v>
      </c>
      <c r="T7576" s="11">
        <v>7</v>
      </c>
      <c r="U7576" s="11">
        <v>7.3</v>
      </c>
      <c r="V7576" s="11">
        <v>7.3</v>
      </c>
      <c r="W7576" s="11">
        <v>7.2</v>
      </c>
      <c r="X7576" s="11">
        <v>6.6</v>
      </c>
      <c r="Y7576" s="78"/>
      <c r="Z7576" s="11">
        <v>75.459999999999994</v>
      </c>
      <c r="AA7576" s="11">
        <v>154.79</v>
      </c>
      <c r="AB7576" s="11">
        <v>120.77</v>
      </c>
      <c r="AC7576" s="11">
        <v>0.95</v>
      </c>
      <c r="AD7576" s="11">
        <v>25.63</v>
      </c>
    </row>
    <row r="7577" spans="1:30" x14ac:dyDescent="0.25">
      <c r="A7577" s="1">
        <v>2019</v>
      </c>
      <c r="B7577" s="1">
        <v>11</v>
      </c>
      <c r="C7577" s="1">
        <v>12</v>
      </c>
      <c r="D7577" s="3">
        <v>0.5</v>
      </c>
      <c r="E7577" s="5">
        <v>7573</v>
      </c>
      <c r="G7577" s="15">
        <v>8.3000000000000007</v>
      </c>
      <c r="H7577" s="15">
        <v>7.4</v>
      </c>
      <c r="I7577" s="15">
        <v>6.4</v>
      </c>
      <c r="J7577" s="15">
        <v>5.2</v>
      </c>
      <c r="K7577" s="15">
        <v>5.5</v>
      </c>
      <c r="L7577" s="15">
        <v>6.5</v>
      </c>
      <c r="N7577" s="88">
        <v>6.6</v>
      </c>
      <c r="O7577" s="104">
        <v>7</v>
      </c>
      <c r="Q7577" s="11">
        <v>7.7</v>
      </c>
      <c r="R7577" s="11">
        <v>5.9</v>
      </c>
      <c r="S7577" s="11">
        <v>8.1</v>
      </c>
      <c r="T7577" s="11">
        <v>7</v>
      </c>
      <c r="U7577" s="11">
        <v>7.3</v>
      </c>
      <c r="V7577" s="11">
        <v>7.3</v>
      </c>
      <c r="W7577" s="11">
        <v>7.2</v>
      </c>
      <c r="X7577" s="11">
        <v>6.6</v>
      </c>
      <c r="Y7577" s="78"/>
      <c r="Z7577" s="11">
        <v>75.459999999999994</v>
      </c>
      <c r="AA7577" s="11">
        <v>154.79</v>
      </c>
      <c r="AB7577" s="11">
        <v>120.77</v>
      </c>
      <c r="AC7577" s="11">
        <v>0.95</v>
      </c>
      <c r="AD7577" s="11">
        <v>25.63</v>
      </c>
    </row>
    <row r="7578" spans="1:30" x14ac:dyDescent="0.25">
      <c r="A7578" s="1">
        <v>2019</v>
      </c>
      <c r="B7578" s="1">
        <v>11</v>
      </c>
      <c r="C7578" s="1">
        <v>12</v>
      </c>
      <c r="D7578" s="3">
        <v>0.54166666666666663</v>
      </c>
      <c r="E7578" s="5">
        <v>7574</v>
      </c>
      <c r="G7578" s="15">
        <v>8.5</v>
      </c>
      <c r="H7578" s="15">
        <v>7.8</v>
      </c>
      <c r="I7578" s="15">
        <v>7.1</v>
      </c>
      <c r="J7578" s="15">
        <v>5.9</v>
      </c>
      <c r="K7578" s="15">
        <v>6.2</v>
      </c>
      <c r="L7578" s="15">
        <v>6.7</v>
      </c>
      <c r="N7578" s="88">
        <v>6.6</v>
      </c>
      <c r="O7578" s="104">
        <v>7</v>
      </c>
      <c r="Q7578" s="11">
        <v>7.7</v>
      </c>
      <c r="R7578" s="11">
        <v>5.9</v>
      </c>
      <c r="S7578" s="11">
        <v>8.1</v>
      </c>
      <c r="T7578" s="11">
        <v>7</v>
      </c>
      <c r="U7578" s="11">
        <v>7.3</v>
      </c>
      <c r="V7578" s="11">
        <v>7.3</v>
      </c>
      <c r="W7578" s="11">
        <v>7.2</v>
      </c>
      <c r="X7578" s="11">
        <v>6.6</v>
      </c>
      <c r="Y7578" s="78"/>
      <c r="Z7578" s="11">
        <v>75.459999999999994</v>
      </c>
      <c r="AA7578" s="11">
        <v>154.79</v>
      </c>
      <c r="AB7578" s="11">
        <v>120.77</v>
      </c>
      <c r="AC7578" s="11">
        <v>0.95</v>
      </c>
      <c r="AD7578" s="11">
        <v>25.63</v>
      </c>
    </row>
    <row r="7579" spans="1:30" x14ac:dyDescent="0.25">
      <c r="A7579" s="1">
        <v>2019</v>
      </c>
      <c r="B7579" s="1">
        <v>11</v>
      </c>
      <c r="C7579" s="1">
        <v>12</v>
      </c>
      <c r="D7579" s="3">
        <v>0.58333333333333337</v>
      </c>
      <c r="E7579" s="5">
        <v>7575</v>
      </c>
      <c r="G7579" s="15">
        <v>8.1</v>
      </c>
      <c r="H7579" s="15">
        <v>7.5</v>
      </c>
      <c r="I7579" s="15">
        <v>7.3</v>
      </c>
      <c r="J7579" s="15">
        <v>6.5</v>
      </c>
      <c r="K7579" s="15">
        <v>6.4</v>
      </c>
      <c r="L7579" s="15">
        <v>6.4</v>
      </c>
      <c r="N7579" s="88">
        <v>6.6</v>
      </c>
      <c r="O7579" s="104">
        <v>7</v>
      </c>
      <c r="Q7579" s="11">
        <v>7.7</v>
      </c>
      <c r="R7579" s="11">
        <v>5.9</v>
      </c>
      <c r="S7579" s="11">
        <v>8.1</v>
      </c>
      <c r="T7579" s="11">
        <v>7</v>
      </c>
      <c r="U7579" s="11">
        <v>7.3</v>
      </c>
      <c r="V7579" s="11">
        <v>7.3</v>
      </c>
      <c r="W7579" s="11">
        <v>7.2</v>
      </c>
      <c r="X7579" s="11">
        <v>6.6</v>
      </c>
      <c r="Y7579" s="78"/>
      <c r="Z7579" s="11">
        <v>75.459999999999994</v>
      </c>
      <c r="AA7579" s="11">
        <v>154.79</v>
      </c>
      <c r="AB7579" s="11">
        <v>120.77</v>
      </c>
      <c r="AC7579" s="11">
        <v>0.95</v>
      </c>
      <c r="AD7579" s="11">
        <v>25.63</v>
      </c>
    </row>
    <row r="7580" spans="1:30" x14ac:dyDescent="0.25">
      <c r="A7580" s="1">
        <v>2019</v>
      </c>
      <c r="B7580" s="1">
        <v>11</v>
      </c>
      <c r="C7580" s="1">
        <v>12</v>
      </c>
      <c r="D7580" s="3">
        <v>0.625</v>
      </c>
      <c r="E7580" s="5">
        <v>7576</v>
      </c>
      <c r="G7580" s="15">
        <v>8</v>
      </c>
      <c r="H7580" s="15">
        <v>7.3</v>
      </c>
      <c r="I7580" s="15">
        <v>7.6</v>
      </c>
      <c r="J7580" s="15">
        <v>6.5</v>
      </c>
      <c r="K7580" s="15">
        <v>6.7</v>
      </c>
      <c r="L7580" s="15">
        <v>6.3</v>
      </c>
      <c r="N7580" s="88">
        <v>6.6</v>
      </c>
      <c r="O7580" s="104">
        <v>7</v>
      </c>
      <c r="Q7580" s="11">
        <v>7.7</v>
      </c>
      <c r="R7580" s="11">
        <v>5.9</v>
      </c>
      <c r="S7580" s="11">
        <v>8.1</v>
      </c>
      <c r="T7580" s="11">
        <v>7</v>
      </c>
      <c r="U7580" s="11">
        <v>7.3</v>
      </c>
      <c r="V7580" s="11">
        <v>7.3</v>
      </c>
      <c r="W7580" s="11">
        <v>7.2</v>
      </c>
      <c r="X7580" s="11">
        <v>6.6</v>
      </c>
      <c r="Y7580" s="78"/>
      <c r="Z7580" s="11">
        <v>75.459999999999994</v>
      </c>
      <c r="AA7580" s="11">
        <v>154.79</v>
      </c>
      <c r="AB7580" s="11">
        <v>120.77</v>
      </c>
      <c r="AC7580" s="11">
        <v>0.95</v>
      </c>
      <c r="AD7580" s="11">
        <v>25.63</v>
      </c>
    </row>
    <row r="7581" spans="1:30" x14ac:dyDescent="0.25">
      <c r="A7581" s="1">
        <v>2019</v>
      </c>
      <c r="B7581" s="1">
        <v>11</v>
      </c>
      <c r="C7581" s="1">
        <v>12</v>
      </c>
      <c r="D7581" s="3">
        <v>0.66666666666666663</v>
      </c>
      <c r="E7581" s="5">
        <v>7577</v>
      </c>
      <c r="G7581" s="15">
        <v>8.3000000000000007</v>
      </c>
      <c r="H7581" s="15">
        <v>7.2</v>
      </c>
      <c r="I7581" s="15">
        <v>7.7</v>
      </c>
      <c r="J7581" s="15">
        <v>7</v>
      </c>
      <c r="K7581" s="15">
        <v>7.2</v>
      </c>
      <c r="L7581" s="15">
        <v>6.7</v>
      </c>
      <c r="N7581" s="88">
        <v>6.6</v>
      </c>
      <c r="O7581" s="104">
        <v>7</v>
      </c>
      <c r="Q7581" s="11">
        <v>7.7</v>
      </c>
      <c r="R7581" s="11">
        <v>5.9</v>
      </c>
      <c r="S7581" s="11">
        <v>8.1</v>
      </c>
      <c r="T7581" s="11">
        <v>7</v>
      </c>
      <c r="U7581" s="11">
        <v>7.3</v>
      </c>
      <c r="V7581" s="11">
        <v>7.3</v>
      </c>
      <c r="W7581" s="11">
        <v>7.2</v>
      </c>
      <c r="X7581" s="11">
        <v>6.6</v>
      </c>
      <c r="Y7581" s="78"/>
      <c r="Z7581" s="11">
        <v>75.459999999999994</v>
      </c>
      <c r="AA7581" s="11">
        <v>154.79</v>
      </c>
      <c r="AB7581" s="11">
        <v>120.77</v>
      </c>
      <c r="AC7581" s="11">
        <v>0.95</v>
      </c>
      <c r="AD7581" s="11">
        <v>25.63</v>
      </c>
    </row>
    <row r="7582" spans="1:30" x14ac:dyDescent="0.25">
      <c r="A7582" s="1">
        <v>2019</v>
      </c>
      <c r="B7582" s="1">
        <v>11</v>
      </c>
      <c r="C7582" s="1">
        <v>12</v>
      </c>
      <c r="D7582" s="3">
        <v>0.70833333333333337</v>
      </c>
      <c r="E7582" s="5">
        <v>7578</v>
      </c>
      <c r="G7582" s="15">
        <v>8.3000000000000007</v>
      </c>
      <c r="H7582" s="15">
        <v>7.6</v>
      </c>
      <c r="I7582" s="15">
        <v>7.7</v>
      </c>
      <c r="J7582" s="15">
        <v>7.3</v>
      </c>
      <c r="K7582" s="15">
        <v>7.3</v>
      </c>
      <c r="L7582" s="15">
        <v>6.9</v>
      </c>
      <c r="N7582" s="88">
        <v>6.6</v>
      </c>
      <c r="O7582" s="104">
        <v>7</v>
      </c>
      <c r="Q7582" s="11">
        <v>7.7</v>
      </c>
      <c r="R7582" s="11">
        <v>5.9</v>
      </c>
      <c r="S7582" s="11">
        <v>8.1</v>
      </c>
      <c r="T7582" s="11">
        <v>7</v>
      </c>
      <c r="U7582" s="11">
        <v>7.3</v>
      </c>
      <c r="V7582" s="11">
        <v>7.3</v>
      </c>
      <c r="W7582" s="11">
        <v>7.2</v>
      </c>
      <c r="X7582" s="11">
        <v>6.6</v>
      </c>
      <c r="Y7582" s="78"/>
      <c r="Z7582" s="11">
        <v>75.459999999999994</v>
      </c>
      <c r="AA7582" s="11">
        <v>154.79</v>
      </c>
      <c r="AB7582" s="11">
        <v>120.77</v>
      </c>
      <c r="AC7582" s="11">
        <v>0.95</v>
      </c>
      <c r="AD7582" s="11">
        <v>25.63</v>
      </c>
    </row>
    <row r="7583" spans="1:30" x14ac:dyDescent="0.25">
      <c r="A7583" s="1">
        <v>2019</v>
      </c>
      <c r="B7583" s="1">
        <v>11</v>
      </c>
      <c r="C7583" s="1">
        <v>12</v>
      </c>
      <c r="D7583" s="3">
        <v>0.75</v>
      </c>
      <c r="E7583" s="5">
        <v>7579</v>
      </c>
      <c r="G7583" s="15">
        <v>8.1999999999999993</v>
      </c>
      <c r="H7583" s="15">
        <v>8</v>
      </c>
      <c r="I7583" s="15">
        <v>7.7</v>
      </c>
      <c r="J7583" s="15">
        <v>7.4</v>
      </c>
      <c r="K7583" s="15">
        <v>7.3</v>
      </c>
      <c r="L7583" s="15">
        <v>6.8</v>
      </c>
      <c r="N7583" s="88">
        <v>6.6</v>
      </c>
      <c r="O7583" s="104">
        <v>7</v>
      </c>
      <c r="Q7583" s="11">
        <v>7.7</v>
      </c>
      <c r="R7583" s="11">
        <v>5.9</v>
      </c>
      <c r="S7583" s="11">
        <v>8.1</v>
      </c>
      <c r="T7583" s="11">
        <v>7</v>
      </c>
      <c r="U7583" s="11">
        <v>7.3</v>
      </c>
      <c r="V7583" s="11">
        <v>7.3</v>
      </c>
      <c r="W7583" s="11">
        <v>7.2</v>
      </c>
      <c r="X7583" s="11">
        <v>6.6</v>
      </c>
      <c r="Y7583" s="78"/>
      <c r="Z7583" s="11">
        <v>75.459999999999994</v>
      </c>
      <c r="AA7583" s="11">
        <v>154.79</v>
      </c>
      <c r="AB7583" s="11">
        <v>120.77</v>
      </c>
      <c r="AC7583" s="11">
        <v>0.95</v>
      </c>
      <c r="AD7583" s="11">
        <v>25.63</v>
      </c>
    </row>
    <row r="7584" spans="1:30" x14ac:dyDescent="0.25">
      <c r="A7584" s="1">
        <v>2019</v>
      </c>
      <c r="B7584" s="1">
        <v>11</v>
      </c>
      <c r="C7584" s="1">
        <v>12</v>
      </c>
      <c r="D7584" s="3">
        <v>0.79166666666666663</v>
      </c>
      <c r="E7584" s="5">
        <v>7580</v>
      </c>
      <c r="G7584" s="15">
        <v>8.1999999999999993</v>
      </c>
      <c r="H7584" s="15">
        <v>7.9</v>
      </c>
      <c r="I7584" s="15">
        <v>7.8</v>
      </c>
      <c r="J7584" s="15">
        <v>7.5</v>
      </c>
      <c r="K7584" s="15">
        <v>7.4</v>
      </c>
      <c r="L7584" s="15">
        <v>6.9</v>
      </c>
      <c r="N7584" s="88">
        <v>6.6</v>
      </c>
      <c r="O7584" s="104">
        <v>7</v>
      </c>
      <c r="Q7584" s="11">
        <v>7.7</v>
      </c>
      <c r="R7584" s="11">
        <v>5.9</v>
      </c>
      <c r="S7584" s="11">
        <v>8.1</v>
      </c>
      <c r="T7584" s="11">
        <v>7</v>
      </c>
      <c r="U7584" s="11">
        <v>7.3</v>
      </c>
      <c r="V7584" s="11">
        <v>7.3</v>
      </c>
      <c r="W7584" s="11">
        <v>7.2</v>
      </c>
      <c r="X7584" s="11">
        <v>6.6</v>
      </c>
      <c r="Y7584" s="78"/>
      <c r="Z7584" s="11">
        <v>75.459999999999994</v>
      </c>
      <c r="AA7584" s="11">
        <v>154.79</v>
      </c>
      <c r="AB7584" s="11">
        <v>120.77</v>
      </c>
      <c r="AC7584" s="11">
        <v>0.95</v>
      </c>
      <c r="AD7584" s="11">
        <v>25.63</v>
      </c>
    </row>
    <row r="7585" spans="1:30" x14ac:dyDescent="0.25">
      <c r="A7585" s="1">
        <v>2019</v>
      </c>
      <c r="B7585" s="1">
        <v>11</v>
      </c>
      <c r="C7585" s="1">
        <v>12</v>
      </c>
      <c r="D7585" s="3">
        <v>0.83333333333333337</v>
      </c>
      <c r="E7585" s="5">
        <v>7581</v>
      </c>
      <c r="G7585" s="15">
        <v>7.7</v>
      </c>
      <c r="H7585" s="15">
        <v>7.8</v>
      </c>
      <c r="I7585" s="15">
        <v>7.8</v>
      </c>
      <c r="J7585" s="15">
        <v>7.6</v>
      </c>
      <c r="K7585" s="15">
        <v>7.7</v>
      </c>
      <c r="L7585" s="15">
        <v>6.9</v>
      </c>
      <c r="N7585" s="88">
        <v>6.6</v>
      </c>
      <c r="O7585" s="104">
        <v>7</v>
      </c>
      <c r="Q7585" s="11">
        <v>7.7</v>
      </c>
      <c r="R7585" s="11">
        <v>5.9</v>
      </c>
      <c r="S7585" s="11">
        <v>8.1</v>
      </c>
      <c r="T7585" s="11">
        <v>7</v>
      </c>
      <c r="U7585" s="11">
        <v>7.3</v>
      </c>
      <c r="V7585" s="11">
        <v>7.3</v>
      </c>
      <c r="W7585" s="11">
        <v>7.2</v>
      </c>
      <c r="X7585" s="11">
        <v>6.6</v>
      </c>
      <c r="Y7585" s="78"/>
      <c r="Z7585" s="11">
        <v>75.459999999999994</v>
      </c>
      <c r="AA7585" s="11">
        <v>154.79</v>
      </c>
      <c r="AB7585" s="11">
        <v>120.77</v>
      </c>
      <c r="AC7585" s="11">
        <v>0.95</v>
      </c>
      <c r="AD7585" s="11">
        <v>25.63</v>
      </c>
    </row>
    <row r="7586" spans="1:30" x14ac:dyDescent="0.25">
      <c r="A7586" s="1">
        <v>2019</v>
      </c>
      <c r="B7586" s="1">
        <v>11</v>
      </c>
      <c r="C7586" s="1">
        <v>12</v>
      </c>
      <c r="D7586" s="3">
        <v>0.875</v>
      </c>
      <c r="E7586" s="5">
        <v>7582</v>
      </c>
      <c r="G7586" s="15">
        <v>7.7</v>
      </c>
      <c r="H7586" s="15">
        <v>7.5</v>
      </c>
      <c r="I7586" s="15">
        <v>7.8</v>
      </c>
      <c r="J7586" s="15">
        <v>7.4</v>
      </c>
      <c r="K7586" s="15">
        <v>7.9</v>
      </c>
      <c r="L7586" s="15">
        <v>7.2</v>
      </c>
      <c r="N7586" s="88">
        <v>6.6</v>
      </c>
      <c r="O7586" s="104">
        <v>7</v>
      </c>
      <c r="Q7586" s="11">
        <v>7.7</v>
      </c>
      <c r="R7586" s="11">
        <v>5.9</v>
      </c>
      <c r="S7586" s="11">
        <v>8.1</v>
      </c>
      <c r="T7586" s="11">
        <v>7</v>
      </c>
      <c r="U7586" s="11">
        <v>7.3</v>
      </c>
      <c r="V7586" s="11">
        <v>7.3</v>
      </c>
      <c r="W7586" s="11">
        <v>7.2</v>
      </c>
      <c r="X7586" s="11">
        <v>6.6</v>
      </c>
      <c r="Y7586" s="78"/>
      <c r="Z7586" s="11">
        <v>75.459999999999994</v>
      </c>
      <c r="AA7586" s="11">
        <v>154.79</v>
      </c>
      <c r="AB7586" s="11">
        <v>120.77</v>
      </c>
      <c r="AC7586" s="11">
        <v>0.95</v>
      </c>
      <c r="AD7586" s="11">
        <v>25.63</v>
      </c>
    </row>
    <row r="7587" spans="1:30" x14ac:dyDescent="0.25">
      <c r="A7587" s="1">
        <v>2019</v>
      </c>
      <c r="B7587" s="1">
        <v>11</v>
      </c>
      <c r="C7587" s="1">
        <v>12</v>
      </c>
      <c r="D7587" s="3">
        <v>0.91666666666666663</v>
      </c>
      <c r="E7587" s="5">
        <v>7583</v>
      </c>
      <c r="G7587" s="15">
        <v>7.9</v>
      </c>
      <c r="H7587" s="15">
        <v>7.6</v>
      </c>
      <c r="I7587" s="15">
        <v>7.7</v>
      </c>
      <c r="J7587" s="15">
        <v>7.3</v>
      </c>
      <c r="K7587" s="15">
        <v>7.7</v>
      </c>
      <c r="L7587" s="15">
        <v>7.4</v>
      </c>
      <c r="N7587" s="88">
        <v>6.6</v>
      </c>
      <c r="O7587" s="104">
        <v>7</v>
      </c>
      <c r="Q7587" s="11">
        <v>7.7</v>
      </c>
      <c r="R7587" s="11">
        <v>5.9</v>
      </c>
      <c r="S7587" s="11">
        <v>8.1</v>
      </c>
      <c r="T7587" s="11">
        <v>7</v>
      </c>
      <c r="U7587" s="11">
        <v>7.3</v>
      </c>
      <c r="V7587" s="11">
        <v>7.3</v>
      </c>
      <c r="W7587" s="11">
        <v>7.2</v>
      </c>
      <c r="X7587" s="11">
        <v>6.6</v>
      </c>
      <c r="Y7587" s="78"/>
      <c r="Z7587" s="11">
        <v>75.459999999999994</v>
      </c>
      <c r="AA7587" s="11">
        <v>154.79</v>
      </c>
      <c r="AB7587" s="11">
        <v>120.77</v>
      </c>
      <c r="AC7587" s="11">
        <v>0.95</v>
      </c>
      <c r="AD7587" s="11">
        <v>25.63</v>
      </c>
    </row>
    <row r="7588" spans="1:30" x14ac:dyDescent="0.25">
      <c r="A7588" s="1">
        <v>2019</v>
      </c>
      <c r="B7588" s="1">
        <v>11</v>
      </c>
      <c r="C7588" s="1">
        <v>12</v>
      </c>
      <c r="D7588" s="3">
        <v>0.95833333333333337</v>
      </c>
      <c r="E7588" s="5">
        <v>7584</v>
      </c>
      <c r="G7588" s="15">
        <v>7.9</v>
      </c>
      <c r="H7588" s="15">
        <v>7.5</v>
      </c>
      <c r="I7588" s="15">
        <v>7.4</v>
      </c>
      <c r="J7588" s="15">
        <v>7.4</v>
      </c>
      <c r="K7588" s="15">
        <v>7.9</v>
      </c>
      <c r="L7588" s="15">
        <v>7.4</v>
      </c>
      <c r="N7588" s="88">
        <v>6.6</v>
      </c>
      <c r="O7588" s="104">
        <v>7</v>
      </c>
      <c r="Q7588" s="11">
        <v>7.7</v>
      </c>
      <c r="R7588" s="11">
        <v>5.9</v>
      </c>
      <c r="S7588" s="11">
        <v>8.1</v>
      </c>
      <c r="T7588" s="11">
        <v>7</v>
      </c>
      <c r="U7588" s="11">
        <v>7.3</v>
      </c>
      <c r="V7588" s="11">
        <v>7.3</v>
      </c>
      <c r="W7588" s="11">
        <v>7.2</v>
      </c>
      <c r="X7588" s="11">
        <v>6.6</v>
      </c>
      <c r="Y7588" s="78"/>
      <c r="Z7588" s="11">
        <v>75.459999999999994</v>
      </c>
      <c r="AA7588" s="11">
        <v>154.79</v>
      </c>
      <c r="AB7588" s="11">
        <v>120.77</v>
      </c>
      <c r="AC7588" s="11">
        <v>0.95</v>
      </c>
      <c r="AD7588" s="11">
        <v>25.63</v>
      </c>
    </row>
    <row r="7589" spans="1:30" x14ac:dyDescent="0.25">
      <c r="A7589" s="1">
        <v>2019</v>
      </c>
      <c r="B7589" s="1">
        <v>11</v>
      </c>
      <c r="C7589" s="1">
        <v>13</v>
      </c>
      <c r="D7589" s="3">
        <v>0</v>
      </c>
      <c r="E7589" s="5">
        <v>7585</v>
      </c>
      <c r="G7589" s="15">
        <v>8</v>
      </c>
      <c r="H7589" s="15">
        <v>7.7</v>
      </c>
      <c r="I7589" s="15">
        <v>7.7</v>
      </c>
      <c r="J7589" s="15">
        <v>7.6</v>
      </c>
      <c r="K7589" s="15">
        <v>7.6</v>
      </c>
      <c r="L7589" s="15">
        <v>7.6</v>
      </c>
      <c r="N7589" s="88">
        <v>8.1999999999999993</v>
      </c>
      <c r="O7589" s="104">
        <v>7.1</v>
      </c>
      <c r="Q7589" s="11">
        <v>7.9</v>
      </c>
      <c r="R7589" s="11">
        <v>5.7</v>
      </c>
      <c r="S7589" s="11">
        <v>7.7</v>
      </c>
      <c r="T7589" s="11">
        <v>7.5</v>
      </c>
      <c r="U7589" s="11">
        <v>8</v>
      </c>
      <c r="V7589" s="11">
        <v>7.2</v>
      </c>
      <c r="W7589" s="11">
        <v>7.9</v>
      </c>
      <c r="X7589" s="11">
        <v>6.5</v>
      </c>
      <c r="Y7589" s="78"/>
      <c r="Z7589" s="11">
        <v>76.83</v>
      </c>
      <c r="AA7589" s="11">
        <v>159.1</v>
      </c>
      <c r="AB7589" s="11">
        <v>123.14</v>
      </c>
      <c r="AC7589" s="11">
        <v>1.06</v>
      </c>
      <c r="AD7589" s="11">
        <v>23.32</v>
      </c>
    </row>
    <row r="7590" spans="1:30" x14ac:dyDescent="0.25">
      <c r="A7590" s="1">
        <v>2019</v>
      </c>
      <c r="B7590" s="1">
        <v>11</v>
      </c>
      <c r="C7590" s="1">
        <v>13</v>
      </c>
      <c r="D7590" s="3">
        <v>4.1666666666666664E-2</v>
      </c>
      <c r="E7590" s="5">
        <v>7586</v>
      </c>
      <c r="G7590" s="15">
        <v>8.3000000000000007</v>
      </c>
      <c r="H7590" s="15">
        <v>7.7</v>
      </c>
      <c r="I7590" s="15">
        <v>7.6</v>
      </c>
      <c r="J7590" s="15">
        <v>7.5</v>
      </c>
      <c r="K7590" s="15">
        <v>7.6</v>
      </c>
      <c r="L7590" s="15">
        <v>7.7</v>
      </c>
      <c r="N7590" s="88">
        <v>8.1999999999999993</v>
      </c>
      <c r="O7590" s="104">
        <v>7.1</v>
      </c>
      <c r="Q7590" s="11">
        <v>7.9</v>
      </c>
      <c r="R7590" s="11">
        <v>5.7</v>
      </c>
      <c r="S7590" s="11">
        <v>7.7</v>
      </c>
      <c r="T7590" s="11">
        <v>7.5</v>
      </c>
      <c r="U7590" s="11">
        <v>8</v>
      </c>
      <c r="V7590" s="11">
        <v>7.2</v>
      </c>
      <c r="W7590" s="11">
        <v>7.9</v>
      </c>
      <c r="X7590" s="11">
        <v>6.5</v>
      </c>
      <c r="Y7590" s="78"/>
      <c r="Z7590" s="11">
        <v>76.83</v>
      </c>
      <c r="AA7590" s="11">
        <v>159.1</v>
      </c>
      <c r="AB7590" s="11">
        <v>123.14</v>
      </c>
      <c r="AC7590" s="11">
        <v>1.06</v>
      </c>
      <c r="AD7590" s="11">
        <v>23.32</v>
      </c>
    </row>
    <row r="7591" spans="1:30" x14ac:dyDescent="0.25">
      <c r="A7591" s="1">
        <v>2019</v>
      </c>
      <c r="B7591" s="1">
        <v>11</v>
      </c>
      <c r="C7591" s="1">
        <v>13</v>
      </c>
      <c r="D7591" s="3">
        <v>8.3333333333333329E-2</v>
      </c>
      <c r="E7591" s="5">
        <v>7587</v>
      </c>
      <c r="G7591" s="15">
        <v>8.9</v>
      </c>
      <c r="H7591" s="15">
        <v>8.1</v>
      </c>
      <c r="I7591" s="15">
        <v>7.6</v>
      </c>
      <c r="J7591" s="15">
        <v>7.5</v>
      </c>
      <c r="K7591" s="15">
        <v>7.5</v>
      </c>
      <c r="L7591" s="15">
        <v>8.1</v>
      </c>
      <c r="N7591" s="88">
        <v>8.1999999999999993</v>
      </c>
      <c r="O7591" s="104">
        <v>7.1</v>
      </c>
      <c r="Q7591" s="11">
        <v>7.9</v>
      </c>
      <c r="R7591" s="11">
        <v>5.7</v>
      </c>
      <c r="S7591" s="11">
        <v>7.7</v>
      </c>
      <c r="T7591" s="11">
        <v>7.5</v>
      </c>
      <c r="U7591" s="11">
        <v>8</v>
      </c>
      <c r="V7591" s="11">
        <v>7.2</v>
      </c>
      <c r="W7591" s="11">
        <v>7.9</v>
      </c>
      <c r="X7591" s="11">
        <v>6.5</v>
      </c>
      <c r="Y7591" s="78"/>
      <c r="Z7591" s="11">
        <v>76.83</v>
      </c>
      <c r="AA7591" s="11">
        <v>159.1</v>
      </c>
      <c r="AB7591" s="11">
        <v>123.14</v>
      </c>
      <c r="AC7591" s="11">
        <v>1.06</v>
      </c>
      <c r="AD7591" s="11">
        <v>23.32</v>
      </c>
    </row>
    <row r="7592" spans="1:30" x14ac:dyDescent="0.25">
      <c r="A7592" s="1">
        <v>2019</v>
      </c>
      <c r="B7592" s="1">
        <v>11</v>
      </c>
      <c r="C7592" s="1">
        <v>13</v>
      </c>
      <c r="D7592" s="3">
        <v>0.125</v>
      </c>
      <c r="E7592" s="5">
        <v>7588</v>
      </c>
      <c r="G7592" s="15">
        <v>9.5</v>
      </c>
      <c r="H7592" s="15">
        <v>8.6999999999999993</v>
      </c>
      <c r="I7592" s="15">
        <v>7.8</v>
      </c>
      <c r="J7592" s="15">
        <v>7.3</v>
      </c>
      <c r="K7592" s="15">
        <v>7.6</v>
      </c>
      <c r="L7592" s="15">
        <v>8.6999999999999993</v>
      </c>
      <c r="N7592" s="88">
        <v>8.1999999999999993</v>
      </c>
      <c r="O7592" s="104">
        <v>7.1</v>
      </c>
      <c r="Q7592" s="11">
        <v>7.9</v>
      </c>
      <c r="R7592" s="11">
        <v>5.7</v>
      </c>
      <c r="S7592" s="11">
        <v>7.7</v>
      </c>
      <c r="T7592" s="11">
        <v>7.5</v>
      </c>
      <c r="U7592" s="11">
        <v>8</v>
      </c>
      <c r="V7592" s="11">
        <v>7.2</v>
      </c>
      <c r="W7592" s="11">
        <v>7.9</v>
      </c>
      <c r="X7592" s="11">
        <v>6.5</v>
      </c>
      <c r="Y7592" s="78"/>
      <c r="Z7592" s="11">
        <v>76.83</v>
      </c>
      <c r="AA7592" s="11">
        <v>159.1</v>
      </c>
      <c r="AB7592" s="11">
        <v>123.14</v>
      </c>
      <c r="AC7592" s="11">
        <v>1.06</v>
      </c>
      <c r="AD7592" s="11">
        <v>23.32</v>
      </c>
    </row>
    <row r="7593" spans="1:30" x14ac:dyDescent="0.25">
      <c r="A7593" s="1">
        <v>2019</v>
      </c>
      <c r="B7593" s="1">
        <v>11</v>
      </c>
      <c r="C7593" s="1">
        <v>13</v>
      </c>
      <c r="D7593" s="3">
        <v>0.16666666666666666</v>
      </c>
      <c r="E7593" s="5">
        <v>7589</v>
      </c>
      <c r="G7593" s="15">
        <v>9.8000000000000007</v>
      </c>
      <c r="H7593" s="15">
        <v>9.1</v>
      </c>
      <c r="I7593" s="15">
        <v>8.1999999999999993</v>
      </c>
      <c r="J7593" s="15">
        <v>7.3</v>
      </c>
      <c r="K7593" s="15">
        <v>8.1</v>
      </c>
      <c r="L7593" s="15">
        <v>9.1</v>
      </c>
      <c r="N7593" s="88">
        <v>8.1999999999999993</v>
      </c>
      <c r="O7593" s="104">
        <v>7.1</v>
      </c>
      <c r="Q7593" s="11">
        <v>7.9</v>
      </c>
      <c r="R7593" s="11">
        <v>5.7</v>
      </c>
      <c r="S7593" s="11">
        <v>7.7</v>
      </c>
      <c r="T7593" s="11">
        <v>7.5</v>
      </c>
      <c r="U7593" s="11">
        <v>8</v>
      </c>
      <c r="V7593" s="11">
        <v>7.2</v>
      </c>
      <c r="W7593" s="11">
        <v>7.9</v>
      </c>
      <c r="X7593" s="11">
        <v>6.5</v>
      </c>
      <c r="Y7593" s="78"/>
      <c r="Z7593" s="11">
        <v>76.83</v>
      </c>
      <c r="AA7593" s="11">
        <v>159.1</v>
      </c>
      <c r="AB7593" s="11">
        <v>123.14</v>
      </c>
      <c r="AC7593" s="11">
        <v>1.06</v>
      </c>
      <c r="AD7593" s="11">
        <v>23.32</v>
      </c>
    </row>
    <row r="7594" spans="1:30" x14ac:dyDescent="0.25">
      <c r="A7594" s="1">
        <v>2019</v>
      </c>
      <c r="B7594" s="1">
        <v>11</v>
      </c>
      <c r="C7594" s="1">
        <v>13</v>
      </c>
      <c r="D7594" s="3">
        <v>0.20833333333333334</v>
      </c>
      <c r="E7594" s="5">
        <v>7590</v>
      </c>
      <c r="G7594" s="15">
        <v>10.1</v>
      </c>
      <c r="H7594" s="15">
        <v>9.3000000000000007</v>
      </c>
      <c r="I7594" s="15">
        <v>8.8000000000000007</v>
      </c>
      <c r="J7594" s="15">
        <v>7.7</v>
      </c>
      <c r="K7594" s="15">
        <v>8.5</v>
      </c>
      <c r="L7594" s="15">
        <v>9.6</v>
      </c>
      <c r="N7594" s="88">
        <v>8.1999999999999993</v>
      </c>
      <c r="O7594" s="104">
        <v>7.1</v>
      </c>
      <c r="Q7594" s="11">
        <v>7.9</v>
      </c>
      <c r="R7594" s="11">
        <v>5.7</v>
      </c>
      <c r="S7594" s="11">
        <v>7.7</v>
      </c>
      <c r="T7594" s="11">
        <v>7.5</v>
      </c>
      <c r="U7594" s="11">
        <v>8</v>
      </c>
      <c r="V7594" s="11">
        <v>7.2</v>
      </c>
      <c r="W7594" s="11">
        <v>7.9</v>
      </c>
      <c r="X7594" s="11">
        <v>6.5</v>
      </c>
      <c r="Y7594" s="78"/>
      <c r="Z7594" s="11">
        <v>76.83</v>
      </c>
      <c r="AA7594" s="11">
        <v>159.1</v>
      </c>
      <c r="AB7594" s="11">
        <v>123.14</v>
      </c>
      <c r="AC7594" s="11">
        <v>1.06</v>
      </c>
      <c r="AD7594" s="11">
        <v>23.32</v>
      </c>
    </row>
    <row r="7595" spans="1:30" x14ac:dyDescent="0.25">
      <c r="A7595" s="1">
        <v>2019</v>
      </c>
      <c r="B7595" s="1">
        <v>11</v>
      </c>
      <c r="C7595" s="1">
        <v>13</v>
      </c>
      <c r="D7595" s="3">
        <v>0.25</v>
      </c>
      <c r="E7595" s="5">
        <v>7591</v>
      </c>
      <c r="G7595" s="15">
        <v>10.4</v>
      </c>
      <c r="H7595" s="15">
        <v>9.6999999999999993</v>
      </c>
      <c r="I7595" s="15">
        <v>9</v>
      </c>
      <c r="J7595" s="15">
        <v>8.3000000000000007</v>
      </c>
      <c r="K7595" s="15">
        <v>9</v>
      </c>
      <c r="L7595" s="15">
        <v>9.9</v>
      </c>
      <c r="N7595" s="88">
        <v>8.1999999999999993</v>
      </c>
      <c r="O7595" s="104">
        <v>7.1</v>
      </c>
      <c r="Q7595" s="11">
        <v>7.9</v>
      </c>
      <c r="R7595" s="11">
        <v>5.7</v>
      </c>
      <c r="S7595" s="11">
        <v>7.7</v>
      </c>
      <c r="T7595" s="11">
        <v>7.5</v>
      </c>
      <c r="U7595" s="11">
        <v>8</v>
      </c>
      <c r="V7595" s="11">
        <v>7.2</v>
      </c>
      <c r="W7595" s="11">
        <v>7.9</v>
      </c>
      <c r="X7595" s="11">
        <v>6.5</v>
      </c>
      <c r="Y7595" s="78"/>
      <c r="Z7595" s="11">
        <v>76.83</v>
      </c>
      <c r="AA7595" s="11">
        <v>159.1</v>
      </c>
      <c r="AB7595" s="11">
        <v>123.14</v>
      </c>
      <c r="AC7595" s="11">
        <v>1.06</v>
      </c>
      <c r="AD7595" s="11">
        <v>23.32</v>
      </c>
    </row>
    <row r="7596" spans="1:30" x14ac:dyDescent="0.25">
      <c r="A7596" s="1">
        <v>2019</v>
      </c>
      <c r="B7596" s="1">
        <v>11</v>
      </c>
      <c r="C7596" s="1">
        <v>13</v>
      </c>
      <c r="D7596" s="3">
        <v>0.29166666666666669</v>
      </c>
      <c r="E7596" s="5">
        <v>7592</v>
      </c>
      <c r="G7596" s="15">
        <v>10.7</v>
      </c>
      <c r="H7596" s="15">
        <v>10.199999999999999</v>
      </c>
      <c r="I7596" s="15">
        <v>9.3000000000000007</v>
      </c>
      <c r="J7596" s="15">
        <v>8.9</v>
      </c>
      <c r="K7596" s="15">
        <v>9.3000000000000007</v>
      </c>
      <c r="L7596" s="15">
        <v>10</v>
      </c>
      <c r="N7596" s="88">
        <v>8.1999999999999993</v>
      </c>
      <c r="O7596" s="104">
        <v>7.1</v>
      </c>
      <c r="Q7596" s="11">
        <v>7.9</v>
      </c>
      <c r="R7596" s="11">
        <v>5.7</v>
      </c>
      <c r="S7596" s="11">
        <v>7.7</v>
      </c>
      <c r="T7596" s="11">
        <v>7.5</v>
      </c>
      <c r="U7596" s="11">
        <v>8</v>
      </c>
      <c r="V7596" s="11">
        <v>7.2</v>
      </c>
      <c r="W7596" s="11">
        <v>7.9</v>
      </c>
      <c r="X7596" s="11">
        <v>6.5</v>
      </c>
      <c r="Y7596" s="78"/>
      <c r="Z7596" s="11">
        <v>76.83</v>
      </c>
      <c r="AA7596" s="11">
        <v>159.1</v>
      </c>
      <c r="AB7596" s="11">
        <v>123.14</v>
      </c>
      <c r="AC7596" s="11">
        <v>1.06</v>
      </c>
      <c r="AD7596" s="11">
        <v>23.32</v>
      </c>
    </row>
    <row r="7597" spans="1:30" x14ac:dyDescent="0.25">
      <c r="A7597" s="1">
        <v>2019</v>
      </c>
      <c r="B7597" s="1">
        <v>11</v>
      </c>
      <c r="C7597" s="1">
        <v>13</v>
      </c>
      <c r="D7597" s="3">
        <v>0.33333333333333331</v>
      </c>
      <c r="E7597" s="5">
        <v>7593</v>
      </c>
      <c r="G7597" s="15">
        <v>11.1</v>
      </c>
      <c r="H7597" s="15">
        <v>10.7</v>
      </c>
      <c r="I7597" s="15">
        <v>9.8000000000000007</v>
      </c>
      <c r="J7597" s="15">
        <v>9.1</v>
      </c>
      <c r="K7597" s="15">
        <v>9.6999999999999993</v>
      </c>
      <c r="L7597" s="15">
        <v>10.199999999999999</v>
      </c>
      <c r="N7597" s="88">
        <v>8.1999999999999993</v>
      </c>
      <c r="O7597" s="104">
        <v>7.1</v>
      </c>
      <c r="Q7597" s="11">
        <v>7.9</v>
      </c>
      <c r="R7597" s="11">
        <v>5.7</v>
      </c>
      <c r="S7597" s="11">
        <v>7.7</v>
      </c>
      <c r="T7597" s="11">
        <v>7.5</v>
      </c>
      <c r="U7597" s="11">
        <v>8</v>
      </c>
      <c r="V7597" s="11">
        <v>7.2</v>
      </c>
      <c r="W7597" s="11">
        <v>7.9</v>
      </c>
      <c r="X7597" s="11">
        <v>6.5</v>
      </c>
      <c r="Y7597" s="78"/>
      <c r="Z7597" s="11">
        <v>76.83</v>
      </c>
      <c r="AA7597" s="11">
        <v>159.1</v>
      </c>
      <c r="AB7597" s="11">
        <v>123.14</v>
      </c>
      <c r="AC7597" s="11">
        <v>1.06</v>
      </c>
      <c r="AD7597" s="11">
        <v>23.32</v>
      </c>
    </row>
    <row r="7598" spans="1:30" x14ac:dyDescent="0.25">
      <c r="A7598" s="1">
        <v>2019</v>
      </c>
      <c r="B7598" s="1">
        <v>11</v>
      </c>
      <c r="C7598" s="1">
        <v>13</v>
      </c>
      <c r="D7598" s="3">
        <v>0.375</v>
      </c>
      <c r="E7598" s="5">
        <v>7594</v>
      </c>
      <c r="G7598" s="15">
        <v>11.3</v>
      </c>
      <c r="H7598" s="15">
        <v>11.2</v>
      </c>
      <c r="I7598" s="15">
        <v>10</v>
      </c>
      <c r="J7598" s="15">
        <v>9.4</v>
      </c>
      <c r="K7598" s="15">
        <v>10.1</v>
      </c>
      <c r="L7598" s="15">
        <v>10.5</v>
      </c>
      <c r="N7598" s="88">
        <v>8.1999999999999993</v>
      </c>
      <c r="O7598" s="104">
        <v>7.1</v>
      </c>
      <c r="Q7598" s="11">
        <v>7.9</v>
      </c>
      <c r="R7598" s="11">
        <v>5.7</v>
      </c>
      <c r="S7598" s="11">
        <v>7.7</v>
      </c>
      <c r="T7598" s="11">
        <v>7.5</v>
      </c>
      <c r="U7598" s="11">
        <v>8</v>
      </c>
      <c r="V7598" s="11">
        <v>7.2</v>
      </c>
      <c r="W7598" s="11">
        <v>7.9</v>
      </c>
      <c r="X7598" s="11">
        <v>6.5</v>
      </c>
      <c r="Y7598" s="78"/>
      <c r="Z7598" s="11">
        <v>76.83</v>
      </c>
      <c r="AA7598" s="11">
        <v>159.1</v>
      </c>
      <c r="AB7598" s="11">
        <v>123.14</v>
      </c>
      <c r="AC7598" s="11">
        <v>1.06</v>
      </c>
      <c r="AD7598" s="11">
        <v>23.32</v>
      </c>
    </row>
    <row r="7599" spans="1:30" x14ac:dyDescent="0.25">
      <c r="A7599" s="1">
        <v>2019</v>
      </c>
      <c r="B7599" s="1">
        <v>11</v>
      </c>
      <c r="C7599" s="1">
        <v>13</v>
      </c>
      <c r="D7599" s="3">
        <v>0.41666666666666669</v>
      </c>
      <c r="E7599" s="5">
        <v>7595</v>
      </c>
      <c r="G7599" s="15">
        <v>11.9</v>
      </c>
      <c r="H7599" s="15">
        <v>11.3</v>
      </c>
      <c r="I7599" s="15">
        <v>10.1</v>
      </c>
      <c r="J7599" s="15">
        <v>9.6999999999999993</v>
      </c>
      <c r="K7599" s="15">
        <v>10.6</v>
      </c>
      <c r="L7599" s="15">
        <v>11</v>
      </c>
      <c r="N7599" s="88">
        <v>8.1999999999999993</v>
      </c>
      <c r="O7599" s="104">
        <v>7.1</v>
      </c>
      <c r="Q7599" s="11">
        <v>7.9</v>
      </c>
      <c r="R7599" s="11">
        <v>5.7</v>
      </c>
      <c r="S7599" s="11">
        <v>7.7</v>
      </c>
      <c r="T7599" s="11">
        <v>7.5</v>
      </c>
      <c r="U7599" s="11">
        <v>8</v>
      </c>
      <c r="V7599" s="11">
        <v>7.2</v>
      </c>
      <c r="W7599" s="11">
        <v>7.9</v>
      </c>
      <c r="X7599" s="11">
        <v>6.5</v>
      </c>
      <c r="Y7599" s="78"/>
      <c r="Z7599" s="11">
        <v>76.83</v>
      </c>
      <c r="AA7599" s="11">
        <v>159.1</v>
      </c>
      <c r="AB7599" s="11">
        <v>123.14</v>
      </c>
      <c r="AC7599" s="11">
        <v>1.06</v>
      </c>
      <c r="AD7599" s="11">
        <v>23.32</v>
      </c>
    </row>
    <row r="7600" spans="1:30" x14ac:dyDescent="0.25">
      <c r="A7600" s="1">
        <v>2019</v>
      </c>
      <c r="B7600" s="1">
        <v>11</v>
      </c>
      <c r="C7600" s="1">
        <v>13</v>
      </c>
      <c r="D7600" s="3">
        <v>0.45833333333333331</v>
      </c>
      <c r="E7600" s="5">
        <v>7596</v>
      </c>
      <c r="G7600" s="15">
        <v>12.6</v>
      </c>
      <c r="H7600" s="15">
        <v>11.8</v>
      </c>
      <c r="I7600" s="15">
        <v>9.8000000000000007</v>
      </c>
      <c r="J7600" s="15">
        <v>9.8000000000000007</v>
      </c>
      <c r="K7600" s="15">
        <v>10.9</v>
      </c>
      <c r="L7600" s="15">
        <v>11.4</v>
      </c>
      <c r="N7600" s="88">
        <v>8.1999999999999993</v>
      </c>
      <c r="O7600" s="104">
        <v>7.1</v>
      </c>
      <c r="Q7600" s="11">
        <v>7.9</v>
      </c>
      <c r="R7600" s="11">
        <v>5.7</v>
      </c>
      <c r="S7600" s="11">
        <v>7.7</v>
      </c>
      <c r="T7600" s="11">
        <v>7.5</v>
      </c>
      <c r="U7600" s="11">
        <v>8</v>
      </c>
      <c r="V7600" s="11">
        <v>7.2</v>
      </c>
      <c r="W7600" s="11">
        <v>7.9</v>
      </c>
      <c r="X7600" s="11">
        <v>6.5</v>
      </c>
      <c r="Y7600" s="78"/>
      <c r="Z7600" s="11">
        <v>76.83</v>
      </c>
      <c r="AA7600" s="11">
        <v>159.1</v>
      </c>
      <c r="AB7600" s="11">
        <v>123.14</v>
      </c>
      <c r="AC7600" s="11">
        <v>1.06</v>
      </c>
      <c r="AD7600" s="11">
        <v>23.32</v>
      </c>
    </row>
    <row r="7601" spans="1:30" x14ac:dyDescent="0.25">
      <c r="A7601" s="1">
        <v>2019</v>
      </c>
      <c r="B7601" s="1">
        <v>11</v>
      </c>
      <c r="C7601" s="1">
        <v>13</v>
      </c>
      <c r="D7601" s="3">
        <v>0.5</v>
      </c>
      <c r="E7601" s="5">
        <v>7597</v>
      </c>
      <c r="G7601" s="15">
        <v>12.8</v>
      </c>
      <c r="H7601" s="15">
        <v>12</v>
      </c>
      <c r="I7601" s="15">
        <v>10</v>
      </c>
      <c r="J7601" s="15">
        <v>9.9</v>
      </c>
      <c r="K7601" s="15">
        <v>10.8</v>
      </c>
      <c r="L7601" s="15">
        <v>11.9</v>
      </c>
      <c r="N7601" s="88">
        <v>8.1999999999999993</v>
      </c>
      <c r="O7601" s="104">
        <v>7.1</v>
      </c>
      <c r="Q7601" s="11">
        <v>7.9</v>
      </c>
      <c r="R7601" s="11">
        <v>5.7</v>
      </c>
      <c r="S7601" s="11">
        <v>7.7</v>
      </c>
      <c r="T7601" s="11">
        <v>7.5</v>
      </c>
      <c r="U7601" s="11">
        <v>8</v>
      </c>
      <c r="V7601" s="11">
        <v>7.2</v>
      </c>
      <c r="W7601" s="11">
        <v>7.9</v>
      </c>
      <c r="X7601" s="11">
        <v>6.5</v>
      </c>
      <c r="Y7601" s="78"/>
      <c r="Z7601" s="11">
        <v>76.83</v>
      </c>
      <c r="AA7601" s="11">
        <v>159.1</v>
      </c>
      <c r="AB7601" s="11">
        <v>123.14</v>
      </c>
      <c r="AC7601" s="11">
        <v>1.06</v>
      </c>
      <c r="AD7601" s="11">
        <v>23.32</v>
      </c>
    </row>
    <row r="7602" spans="1:30" x14ac:dyDescent="0.25">
      <c r="A7602" s="1">
        <v>2019</v>
      </c>
      <c r="B7602" s="1">
        <v>11</v>
      </c>
      <c r="C7602" s="1">
        <v>13</v>
      </c>
      <c r="D7602" s="3">
        <v>0.54166666666666663</v>
      </c>
      <c r="E7602" s="5">
        <v>7598</v>
      </c>
      <c r="G7602" s="15">
        <v>12.6</v>
      </c>
      <c r="H7602" s="15">
        <v>12</v>
      </c>
      <c r="I7602" s="15">
        <v>10</v>
      </c>
      <c r="J7602" s="15">
        <v>9.9</v>
      </c>
      <c r="K7602" s="15">
        <v>10.8</v>
      </c>
      <c r="L7602" s="15">
        <v>11.8</v>
      </c>
      <c r="N7602" s="88">
        <v>8.1999999999999993</v>
      </c>
      <c r="O7602" s="104">
        <v>7.1</v>
      </c>
      <c r="Q7602" s="11">
        <v>7.9</v>
      </c>
      <c r="R7602" s="11">
        <v>5.7</v>
      </c>
      <c r="S7602" s="11">
        <v>7.7</v>
      </c>
      <c r="T7602" s="11">
        <v>7.5</v>
      </c>
      <c r="U7602" s="11">
        <v>8</v>
      </c>
      <c r="V7602" s="11">
        <v>7.2</v>
      </c>
      <c r="W7602" s="11">
        <v>7.9</v>
      </c>
      <c r="X7602" s="11">
        <v>6.5</v>
      </c>
      <c r="Y7602" s="78"/>
      <c r="Z7602" s="11">
        <v>76.83</v>
      </c>
      <c r="AA7602" s="11">
        <v>159.1</v>
      </c>
      <c r="AB7602" s="11">
        <v>123.14</v>
      </c>
      <c r="AC7602" s="11">
        <v>1.06</v>
      </c>
      <c r="AD7602" s="11">
        <v>23.32</v>
      </c>
    </row>
    <row r="7603" spans="1:30" x14ac:dyDescent="0.25">
      <c r="A7603" s="1">
        <v>2019</v>
      </c>
      <c r="B7603" s="1">
        <v>11</v>
      </c>
      <c r="C7603" s="1">
        <v>13</v>
      </c>
      <c r="D7603" s="3">
        <v>0.58333333333333337</v>
      </c>
      <c r="E7603" s="5">
        <v>7599</v>
      </c>
      <c r="G7603" s="15">
        <v>12.4</v>
      </c>
      <c r="H7603" s="15">
        <v>12</v>
      </c>
      <c r="I7603" s="15">
        <v>10.1</v>
      </c>
      <c r="J7603" s="15">
        <v>9.8000000000000007</v>
      </c>
      <c r="K7603" s="15">
        <v>10.8</v>
      </c>
      <c r="L7603" s="15">
        <v>11.5</v>
      </c>
      <c r="N7603" s="88">
        <v>8.1999999999999993</v>
      </c>
      <c r="O7603" s="104">
        <v>7.1</v>
      </c>
      <c r="Q7603" s="11">
        <v>7.9</v>
      </c>
      <c r="R7603" s="11">
        <v>5.7</v>
      </c>
      <c r="S7603" s="11">
        <v>7.7</v>
      </c>
      <c r="T7603" s="11">
        <v>7.5</v>
      </c>
      <c r="U7603" s="11">
        <v>8</v>
      </c>
      <c r="V7603" s="11">
        <v>7.2</v>
      </c>
      <c r="W7603" s="11">
        <v>7.9</v>
      </c>
      <c r="X7603" s="11">
        <v>6.5</v>
      </c>
      <c r="Y7603" s="78"/>
      <c r="Z7603" s="11">
        <v>76.83</v>
      </c>
      <c r="AA7603" s="11">
        <v>159.1</v>
      </c>
      <c r="AB7603" s="11">
        <v>123.14</v>
      </c>
      <c r="AC7603" s="11">
        <v>1.06</v>
      </c>
      <c r="AD7603" s="11">
        <v>23.32</v>
      </c>
    </row>
    <row r="7604" spans="1:30" x14ac:dyDescent="0.25">
      <c r="A7604" s="1">
        <v>2019</v>
      </c>
      <c r="B7604" s="1">
        <v>11</v>
      </c>
      <c r="C7604" s="1">
        <v>13</v>
      </c>
      <c r="D7604" s="3">
        <v>0.625</v>
      </c>
      <c r="E7604" s="5">
        <v>7600</v>
      </c>
      <c r="G7604" s="15">
        <v>12.4</v>
      </c>
      <c r="H7604" s="15">
        <v>11.7</v>
      </c>
      <c r="I7604" s="15">
        <v>10</v>
      </c>
      <c r="J7604" s="15">
        <v>9.9</v>
      </c>
      <c r="K7604" s="15">
        <v>10.6</v>
      </c>
      <c r="L7604" s="15">
        <v>10.9</v>
      </c>
      <c r="N7604" s="88">
        <v>8.1999999999999993</v>
      </c>
      <c r="O7604" s="104">
        <v>7.1</v>
      </c>
      <c r="Q7604" s="11">
        <v>7.9</v>
      </c>
      <c r="R7604" s="11">
        <v>5.7</v>
      </c>
      <c r="S7604" s="11">
        <v>7.7</v>
      </c>
      <c r="T7604" s="11">
        <v>7.5</v>
      </c>
      <c r="U7604" s="11">
        <v>8</v>
      </c>
      <c r="V7604" s="11">
        <v>7.2</v>
      </c>
      <c r="W7604" s="11">
        <v>7.9</v>
      </c>
      <c r="X7604" s="11">
        <v>6.5</v>
      </c>
      <c r="Y7604" s="78"/>
      <c r="Z7604" s="11">
        <v>76.83</v>
      </c>
      <c r="AA7604" s="11">
        <v>159.1</v>
      </c>
      <c r="AB7604" s="11">
        <v>123.14</v>
      </c>
      <c r="AC7604" s="11">
        <v>1.06</v>
      </c>
      <c r="AD7604" s="11">
        <v>23.32</v>
      </c>
    </row>
    <row r="7605" spans="1:30" x14ac:dyDescent="0.25">
      <c r="A7605" s="1">
        <v>2019</v>
      </c>
      <c r="B7605" s="1">
        <v>11</v>
      </c>
      <c r="C7605" s="1">
        <v>13</v>
      </c>
      <c r="D7605" s="3">
        <v>0.66666666666666663</v>
      </c>
      <c r="E7605" s="5">
        <v>7601</v>
      </c>
      <c r="G7605" s="15">
        <v>12</v>
      </c>
      <c r="H7605" s="15">
        <v>11.8</v>
      </c>
      <c r="I7605" s="15">
        <v>10.3</v>
      </c>
      <c r="J7605" s="15">
        <v>9.9</v>
      </c>
      <c r="K7605" s="15">
        <v>10.4</v>
      </c>
      <c r="L7605" s="15">
        <v>11.3</v>
      </c>
      <c r="N7605" s="88">
        <v>8.1999999999999993</v>
      </c>
      <c r="O7605" s="104">
        <v>7.1</v>
      </c>
      <c r="Q7605" s="11">
        <v>7.9</v>
      </c>
      <c r="R7605" s="11">
        <v>5.7</v>
      </c>
      <c r="S7605" s="11">
        <v>7.7</v>
      </c>
      <c r="T7605" s="11">
        <v>7.5</v>
      </c>
      <c r="U7605" s="11">
        <v>8</v>
      </c>
      <c r="V7605" s="11">
        <v>7.2</v>
      </c>
      <c r="W7605" s="11">
        <v>7.9</v>
      </c>
      <c r="X7605" s="11">
        <v>6.5</v>
      </c>
      <c r="Y7605" s="78"/>
      <c r="Z7605" s="11">
        <v>76.83</v>
      </c>
      <c r="AA7605" s="11">
        <v>159.1</v>
      </c>
      <c r="AB7605" s="11">
        <v>123.14</v>
      </c>
      <c r="AC7605" s="11">
        <v>1.06</v>
      </c>
      <c r="AD7605" s="11">
        <v>23.32</v>
      </c>
    </row>
    <row r="7606" spans="1:30" x14ac:dyDescent="0.25">
      <c r="A7606" s="1">
        <v>2019</v>
      </c>
      <c r="B7606" s="1">
        <v>11</v>
      </c>
      <c r="C7606" s="1">
        <v>13</v>
      </c>
      <c r="D7606" s="3">
        <v>0.70833333333333337</v>
      </c>
      <c r="E7606" s="5">
        <v>7602</v>
      </c>
      <c r="G7606" s="15">
        <v>11.5</v>
      </c>
      <c r="H7606" s="15">
        <v>11.5</v>
      </c>
      <c r="I7606" s="15">
        <v>10.3</v>
      </c>
      <c r="J7606" s="15">
        <v>9.9</v>
      </c>
      <c r="K7606" s="15">
        <v>10.4</v>
      </c>
      <c r="L7606" s="15">
        <v>12</v>
      </c>
      <c r="N7606" s="88">
        <v>8.1999999999999993</v>
      </c>
      <c r="O7606" s="104">
        <v>7.1</v>
      </c>
      <c r="Q7606" s="11">
        <v>7.9</v>
      </c>
      <c r="R7606" s="11">
        <v>5.7</v>
      </c>
      <c r="S7606" s="11">
        <v>7.7</v>
      </c>
      <c r="T7606" s="11">
        <v>7.5</v>
      </c>
      <c r="U7606" s="11">
        <v>8</v>
      </c>
      <c r="V7606" s="11">
        <v>7.2</v>
      </c>
      <c r="W7606" s="11">
        <v>7.9</v>
      </c>
      <c r="X7606" s="11">
        <v>6.5</v>
      </c>
      <c r="Y7606" s="78"/>
      <c r="Z7606" s="11">
        <v>76.83</v>
      </c>
      <c r="AA7606" s="11">
        <v>159.1</v>
      </c>
      <c r="AB7606" s="11">
        <v>123.14</v>
      </c>
      <c r="AC7606" s="11">
        <v>1.06</v>
      </c>
      <c r="AD7606" s="11">
        <v>23.32</v>
      </c>
    </row>
    <row r="7607" spans="1:30" x14ac:dyDescent="0.25">
      <c r="A7607" s="1">
        <v>2019</v>
      </c>
      <c r="B7607" s="1">
        <v>11</v>
      </c>
      <c r="C7607" s="1">
        <v>13</v>
      </c>
      <c r="D7607" s="3">
        <v>0.75</v>
      </c>
      <c r="E7607" s="5">
        <v>7603</v>
      </c>
      <c r="G7607" s="15">
        <v>12.9</v>
      </c>
      <c r="H7607" s="15">
        <v>11.6</v>
      </c>
      <c r="I7607" s="15">
        <v>10.7</v>
      </c>
      <c r="J7607" s="15">
        <v>10.4</v>
      </c>
      <c r="K7607" s="15">
        <v>10.7</v>
      </c>
      <c r="L7607" s="15">
        <v>11.8</v>
      </c>
      <c r="N7607" s="88">
        <v>8.1999999999999993</v>
      </c>
      <c r="O7607" s="104">
        <v>7.1</v>
      </c>
      <c r="Q7607" s="11">
        <v>7.9</v>
      </c>
      <c r="R7607" s="11">
        <v>5.7</v>
      </c>
      <c r="S7607" s="11">
        <v>7.7</v>
      </c>
      <c r="T7607" s="11">
        <v>7.5</v>
      </c>
      <c r="U7607" s="11">
        <v>8</v>
      </c>
      <c r="V7607" s="11">
        <v>7.2</v>
      </c>
      <c r="W7607" s="11">
        <v>7.9</v>
      </c>
      <c r="X7607" s="11">
        <v>6.5</v>
      </c>
      <c r="Y7607" s="78"/>
      <c r="Z7607" s="11">
        <v>76.83</v>
      </c>
      <c r="AA7607" s="11">
        <v>159.1</v>
      </c>
      <c r="AB7607" s="11">
        <v>123.14</v>
      </c>
      <c r="AC7607" s="11">
        <v>1.06</v>
      </c>
      <c r="AD7607" s="11">
        <v>23.32</v>
      </c>
    </row>
    <row r="7608" spans="1:30" x14ac:dyDescent="0.25">
      <c r="A7608" s="1">
        <v>2019</v>
      </c>
      <c r="B7608" s="1">
        <v>11</v>
      </c>
      <c r="C7608" s="1">
        <v>13</v>
      </c>
      <c r="D7608" s="3">
        <v>0.79166666666666663</v>
      </c>
      <c r="E7608" s="5">
        <v>7604</v>
      </c>
      <c r="G7608" s="15">
        <v>12.3</v>
      </c>
      <c r="H7608" s="15">
        <v>11.4</v>
      </c>
      <c r="I7608" s="15">
        <v>10.5</v>
      </c>
      <c r="J7608" s="15">
        <v>10.4</v>
      </c>
      <c r="K7608" s="15">
        <v>10.9</v>
      </c>
      <c r="L7608" s="15">
        <v>11.5</v>
      </c>
      <c r="N7608" s="88">
        <v>8.1999999999999993</v>
      </c>
      <c r="O7608" s="104">
        <v>7.1</v>
      </c>
      <c r="Q7608" s="11">
        <v>7.9</v>
      </c>
      <c r="R7608" s="11">
        <v>5.7</v>
      </c>
      <c r="S7608" s="11">
        <v>7.7</v>
      </c>
      <c r="T7608" s="11">
        <v>7.5</v>
      </c>
      <c r="U7608" s="11">
        <v>8</v>
      </c>
      <c r="V7608" s="11">
        <v>7.2</v>
      </c>
      <c r="W7608" s="11">
        <v>7.9</v>
      </c>
      <c r="X7608" s="11">
        <v>6.5</v>
      </c>
      <c r="Y7608" s="78"/>
      <c r="Z7608" s="11">
        <v>76.83</v>
      </c>
      <c r="AA7608" s="11">
        <v>159.1</v>
      </c>
      <c r="AB7608" s="11">
        <v>123.14</v>
      </c>
      <c r="AC7608" s="11">
        <v>1.06</v>
      </c>
      <c r="AD7608" s="11">
        <v>23.32</v>
      </c>
    </row>
    <row r="7609" spans="1:30" x14ac:dyDescent="0.25">
      <c r="A7609" s="1">
        <v>2019</v>
      </c>
      <c r="B7609" s="1">
        <v>11</v>
      </c>
      <c r="C7609" s="1">
        <v>13</v>
      </c>
      <c r="D7609" s="3">
        <v>0.83333333333333337</v>
      </c>
      <c r="E7609" s="5">
        <v>7605</v>
      </c>
      <c r="G7609" s="15">
        <v>11.8</v>
      </c>
      <c r="H7609" s="15">
        <v>12.2</v>
      </c>
      <c r="I7609" s="15">
        <v>10.5</v>
      </c>
      <c r="J7609" s="15">
        <v>10.5</v>
      </c>
      <c r="K7609" s="15">
        <v>10.9</v>
      </c>
      <c r="L7609" s="15">
        <v>11.3</v>
      </c>
      <c r="N7609" s="88">
        <v>8.1999999999999993</v>
      </c>
      <c r="O7609" s="104">
        <v>7.1</v>
      </c>
      <c r="Q7609" s="11">
        <v>7.9</v>
      </c>
      <c r="R7609" s="11">
        <v>5.7</v>
      </c>
      <c r="S7609" s="11">
        <v>7.7</v>
      </c>
      <c r="T7609" s="11">
        <v>7.5</v>
      </c>
      <c r="U7609" s="11">
        <v>8</v>
      </c>
      <c r="V7609" s="11">
        <v>7.2</v>
      </c>
      <c r="W7609" s="11">
        <v>7.9</v>
      </c>
      <c r="X7609" s="11">
        <v>6.5</v>
      </c>
      <c r="Y7609" s="78"/>
      <c r="Z7609" s="11">
        <v>76.83</v>
      </c>
      <c r="AA7609" s="11">
        <v>159.1</v>
      </c>
      <c r="AB7609" s="11">
        <v>123.14</v>
      </c>
      <c r="AC7609" s="11">
        <v>1.06</v>
      </c>
      <c r="AD7609" s="11">
        <v>23.32</v>
      </c>
    </row>
    <row r="7610" spans="1:30" x14ac:dyDescent="0.25">
      <c r="A7610" s="1">
        <v>2019</v>
      </c>
      <c r="B7610" s="1">
        <v>11</v>
      </c>
      <c r="C7610" s="1">
        <v>13</v>
      </c>
      <c r="D7610" s="3">
        <v>0.875</v>
      </c>
      <c r="E7610" s="5">
        <v>7606</v>
      </c>
      <c r="G7610" s="15">
        <v>11.6</v>
      </c>
      <c r="H7610" s="15">
        <v>11.4</v>
      </c>
      <c r="I7610" s="15">
        <v>10.4</v>
      </c>
      <c r="J7610" s="15">
        <v>10</v>
      </c>
      <c r="K7610" s="15">
        <v>10.9</v>
      </c>
      <c r="L7610" s="15">
        <v>11.1</v>
      </c>
      <c r="N7610" s="88">
        <v>8.1999999999999993</v>
      </c>
      <c r="O7610" s="104">
        <v>7.1</v>
      </c>
      <c r="Q7610" s="11">
        <v>7.9</v>
      </c>
      <c r="R7610" s="11">
        <v>5.7</v>
      </c>
      <c r="S7610" s="11">
        <v>7.7</v>
      </c>
      <c r="T7610" s="11">
        <v>7.5</v>
      </c>
      <c r="U7610" s="11">
        <v>8</v>
      </c>
      <c r="V7610" s="11">
        <v>7.2</v>
      </c>
      <c r="W7610" s="11">
        <v>7.9</v>
      </c>
      <c r="X7610" s="11">
        <v>6.5</v>
      </c>
      <c r="Y7610" s="78"/>
      <c r="Z7610" s="11">
        <v>76.83</v>
      </c>
      <c r="AA7610" s="11">
        <v>159.1</v>
      </c>
      <c r="AB7610" s="11">
        <v>123.14</v>
      </c>
      <c r="AC7610" s="11">
        <v>1.06</v>
      </c>
      <c r="AD7610" s="11">
        <v>23.32</v>
      </c>
    </row>
    <row r="7611" spans="1:30" x14ac:dyDescent="0.25">
      <c r="A7611" s="1">
        <v>2019</v>
      </c>
      <c r="B7611" s="1">
        <v>11</v>
      </c>
      <c r="C7611" s="1">
        <v>13</v>
      </c>
      <c r="D7611" s="3">
        <v>0.91666666666666663</v>
      </c>
      <c r="E7611" s="5">
        <v>7607</v>
      </c>
      <c r="G7611" s="15">
        <v>11.5</v>
      </c>
      <c r="H7611" s="15">
        <v>11.5</v>
      </c>
      <c r="I7611" s="15">
        <v>10.199999999999999</v>
      </c>
      <c r="J7611" s="15">
        <v>9.1</v>
      </c>
      <c r="K7611" s="15">
        <v>10.9</v>
      </c>
      <c r="L7611" s="15">
        <v>10.8</v>
      </c>
      <c r="N7611" s="88">
        <v>8.1999999999999993</v>
      </c>
      <c r="O7611" s="104">
        <v>7.1</v>
      </c>
      <c r="Q7611" s="11">
        <v>7.9</v>
      </c>
      <c r="R7611" s="11">
        <v>5.7</v>
      </c>
      <c r="S7611" s="11">
        <v>7.7</v>
      </c>
      <c r="T7611" s="11">
        <v>7.5</v>
      </c>
      <c r="U7611" s="11">
        <v>8</v>
      </c>
      <c r="V7611" s="11">
        <v>7.2</v>
      </c>
      <c r="W7611" s="11">
        <v>7.9</v>
      </c>
      <c r="X7611" s="11">
        <v>6.5</v>
      </c>
      <c r="Y7611" s="78"/>
      <c r="Z7611" s="11">
        <v>76.83</v>
      </c>
      <c r="AA7611" s="11">
        <v>159.1</v>
      </c>
      <c r="AB7611" s="11">
        <v>123.14</v>
      </c>
      <c r="AC7611" s="11">
        <v>1.06</v>
      </c>
      <c r="AD7611" s="11">
        <v>23.32</v>
      </c>
    </row>
    <row r="7612" spans="1:30" x14ac:dyDescent="0.25">
      <c r="A7612" s="1">
        <v>2019</v>
      </c>
      <c r="B7612" s="1">
        <v>11</v>
      </c>
      <c r="C7612" s="1">
        <v>13</v>
      </c>
      <c r="D7612" s="3">
        <v>0.95833333333333337</v>
      </c>
      <c r="E7612" s="5">
        <v>7608</v>
      </c>
      <c r="G7612" s="15">
        <v>11.4</v>
      </c>
      <c r="H7612" s="15">
        <v>11.4</v>
      </c>
      <c r="I7612" s="15">
        <v>9.9</v>
      </c>
      <c r="J7612" s="15">
        <v>8.4</v>
      </c>
      <c r="K7612" s="15">
        <v>11.1</v>
      </c>
      <c r="L7612" s="15">
        <v>10.3</v>
      </c>
      <c r="N7612" s="88">
        <v>8.1999999999999993</v>
      </c>
      <c r="O7612" s="104">
        <v>7.1</v>
      </c>
      <c r="Q7612" s="11">
        <v>7.9</v>
      </c>
      <c r="R7612" s="11">
        <v>5.7</v>
      </c>
      <c r="S7612" s="11">
        <v>7.7</v>
      </c>
      <c r="T7612" s="11">
        <v>7.5</v>
      </c>
      <c r="U7612" s="11">
        <v>8</v>
      </c>
      <c r="V7612" s="11">
        <v>7.2</v>
      </c>
      <c r="W7612" s="11">
        <v>7.9</v>
      </c>
      <c r="X7612" s="11">
        <v>6.5</v>
      </c>
      <c r="Y7612" s="78"/>
      <c r="Z7612" s="11">
        <v>76.83</v>
      </c>
      <c r="AA7612" s="11">
        <v>159.1</v>
      </c>
      <c r="AB7612" s="11">
        <v>123.14</v>
      </c>
      <c r="AC7612" s="11">
        <v>1.06</v>
      </c>
      <c r="AD7612" s="11">
        <v>23.32</v>
      </c>
    </row>
    <row r="7613" spans="1:30" x14ac:dyDescent="0.25">
      <c r="A7613" s="1">
        <v>2019</v>
      </c>
      <c r="B7613" s="1">
        <v>11</v>
      </c>
      <c r="C7613" s="1">
        <v>14</v>
      </c>
      <c r="D7613" s="3">
        <v>0</v>
      </c>
      <c r="E7613" s="5">
        <v>7609</v>
      </c>
      <c r="G7613" s="15">
        <v>11.2</v>
      </c>
      <c r="H7613" s="15">
        <v>11.3</v>
      </c>
      <c r="I7613" s="15">
        <v>10.4</v>
      </c>
      <c r="J7613" s="15">
        <v>9.6</v>
      </c>
      <c r="K7613" s="15">
        <v>10.6</v>
      </c>
      <c r="L7613" s="15">
        <v>10.1</v>
      </c>
      <c r="N7613" s="88">
        <v>9.1999999999999993</v>
      </c>
      <c r="O7613" s="104">
        <v>7.8</v>
      </c>
      <c r="Q7613" s="11">
        <v>8.5</v>
      </c>
      <c r="R7613" s="11">
        <v>6.6</v>
      </c>
      <c r="S7613" s="11">
        <v>7.4</v>
      </c>
      <c r="T7613" s="11">
        <v>7.9</v>
      </c>
      <c r="U7613" s="11">
        <v>8.4</v>
      </c>
      <c r="V7613" s="11">
        <v>7.5</v>
      </c>
      <c r="W7613" s="11">
        <v>8.1</v>
      </c>
      <c r="X7613" s="11">
        <v>6.9</v>
      </c>
      <c r="Y7613" s="78"/>
      <c r="Z7613" s="11">
        <v>79.849999999999994</v>
      </c>
      <c r="AA7613" s="11">
        <v>167.77</v>
      </c>
      <c r="AB7613" s="11">
        <v>127.52</v>
      </c>
      <c r="AC7613" s="11">
        <v>1.1399999999999999</v>
      </c>
      <c r="AD7613" s="11">
        <v>27.29</v>
      </c>
    </row>
    <row r="7614" spans="1:30" x14ac:dyDescent="0.25">
      <c r="A7614" s="1">
        <v>2019</v>
      </c>
      <c r="B7614" s="1">
        <v>11</v>
      </c>
      <c r="C7614" s="1">
        <v>14</v>
      </c>
      <c r="D7614" s="3">
        <v>4.1666666666666664E-2</v>
      </c>
      <c r="E7614" s="5">
        <v>7610</v>
      </c>
      <c r="G7614" s="15">
        <v>11.3</v>
      </c>
      <c r="H7614" s="15">
        <v>11</v>
      </c>
      <c r="I7614" s="15">
        <v>11.1</v>
      </c>
      <c r="J7614" s="15">
        <v>10.199999999999999</v>
      </c>
      <c r="K7614" s="15">
        <v>11.1</v>
      </c>
      <c r="L7614" s="15">
        <v>9.9</v>
      </c>
      <c r="N7614" s="88">
        <v>9.1999999999999993</v>
      </c>
      <c r="O7614" s="104">
        <v>7.8</v>
      </c>
      <c r="Q7614" s="11">
        <v>8.5</v>
      </c>
      <c r="R7614" s="11">
        <v>6.6</v>
      </c>
      <c r="S7614" s="11">
        <v>7.4</v>
      </c>
      <c r="T7614" s="11">
        <v>7.9</v>
      </c>
      <c r="U7614" s="11">
        <v>8.4</v>
      </c>
      <c r="V7614" s="11">
        <v>7.5</v>
      </c>
      <c r="W7614" s="11">
        <v>8.1</v>
      </c>
      <c r="X7614" s="11">
        <v>6.9</v>
      </c>
      <c r="Y7614" s="78"/>
      <c r="Z7614" s="11">
        <v>79.849999999999994</v>
      </c>
      <c r="AA7614" s="11">
        <v>167.77</v>
      </c>
      <c r="AB7614" s="11">
        <v>127.52</v>
      </c>
      <c r="AC7614" s="11">
        <v>1.1399999999999999</v>
      </c>
      <c r="AD7614" s="11">
        <v>27.29</v>
      </c>
    </row>
    <row r="7615" spans="1:30" x14ac:dyDescent="0.25">
      <c r="A7615" s="1">
        <v>2019</v>
      </c>
      <c r="B7615" s="1">
        <v>11</v>
      </c>
      <c r="C7615" s="1">
        <v>14</v>
      </c>
      <c r="D7615" s="3">
        <v>8.3333333333333329E-2</v>
      </c>
      <c r="E7615" s="5">
        <v>7611</v>
      </c>
      <c r="G7615" s="15">
        <v>11.6</v>
      </c>
      <c r="H7615" s="15">
        <v>11.1</v>
      </c>
      <c r="I7615" s="15">
        <v>11.3</v>
      </c>
      <c r="J7615" s="15">
        <v>10.7</v>
      </c>
      <c r="K7615" s="15">
        <v>11.1</v>
      </c>
      <c r="L7615" s="15">
        <v>9.8000000000000007</v>
      </c>
      <c r="N7615" s="88">
        <v>9.1999999999999993</v>
      </c>
      <c r="O7615" s="104">
        <v>7.8</v>
      </c>
      <c r="Q7615" s="11">
        <v>8.5</v>
      </c>
      <c r="R7615" s="11">
        <v>6.6</v>
      </c>
      <c r="S7615" s="11">
        <v>7.4</v>
      </c>
      <c r="T7615" s="11">
        <v>7.9</v>
      </c>
      <c r="U7615" s="11">
        <v>8.4</v>
      </c>
      <c r="V7615" s="11">
        <v>7.5</v>
      </c>
      <c r="W7615" s="11">
        <v>8.1</v>
      </c>
      <c r="X7615" s="11">
        <v>6.9</v>
      </c>
      <c r="Y7615" s="78"/>
      <c r="Z7615" s="11">
        <v>79.849999999999994</v>
      </c>
      <c r="AA7615" s="11">
        <v>167.77</v>
      </c>
      <c r="AB7615" s="11">
        <v>127.52</v>
      </c>
      <c r="AC7615" s="11">
        <v>1.1399999999999999</v>
      </c>
      <c r="AD7615" s="11">
        <v>27.29</v>
      </c>
    </row>
    <row r="7616" spans="1:30" x14ac:dyDescent="0.25">
      <c r="A7616" s="1">
        <v>2019</v>
      </c>
      <c r="B7616" s="1">
        <v>11</v>
      </c>
      <c r="C7616" s="1">
        <v>14</v>
      </c>
      <c r="D7616" s="3">
        <v>0.125</v>
      </c>
      <c r="E7616" s="5">
        <v>7612</v>
      </c>
      <c r="G7616" s="15">
        <v>11.6</v>
      </c>
      <c r="H7616" s="15">
        <v>11.2</v>
      </c>
      <c r="I7616" s="15">
        <v>11.7</v>
      </c>
      <c r="J7616" s="15">
        <v>10.8</v>
      </c>
      <c r="K7616" s="15">
        <v>11</v>
      </c>
      <c r="L7616" s="15">
        <v>9.8000000000000007</v>
      </c>
      <c r="N7616" s="88">
        <v>9.1999999999999993</v>
      </c>
      <c r="O7616" s="104">
        <v>7.8</v>
      </c>
      <c r="Q7616" s="11">
        <v>8.5</v>
      </c>
      <c r="R7616" s="11">
        <v>6.6</v>
      </c>
      <c r="S7616" s="11">
        <v>7.4</v>
      </c>
      <c r="T7616" s="11">
        <v>7.9</v>
      </c>
      <c r="U7616" s="11">
        <v>8.4</v>
      </c>
      <c r="V7616" s="11">
        <v>7.5</v>
      </c>
      <c r="W7616" s="11">
        <v>8.1</v>
      </c>
      <c r="X7616" s="11">
        <v>6.9</v>
      </c>
      <c r="Y7616" s="78"/>
      <c r="Z7616" s="11">
        <v>79.849999999999994</v>
      </c>
      <c r="AA7616" s="11">
        <v>167.77</v>
      </c>
      <c r="AB7616" s="11">
        <v>127.52</v>
      </c>
      <c r="AC7616" s="11">
        <v>1.1399999999999999</v>
      </c>
      <c r="AD7616" s="11">
        <v>27.29</v>
      </c>
    </row>
    <row r="7617" spans="1:30" x14ac:dyDescent="0.25">
      <c r="A7617" s="1">
        <v>2019</v>
      </c>
      <c r="B7617" s="1">
        <v>11</v>
      </c>
      <c r="C7617" s="1">
        <v>14</v>
      </c>
      <c r="D7617" s="3">
        <v>0.16666666666666666</v>
      </c>
      <c r="E7617" s="5">
        <v>7613</v>
      </c>
      <c r="G7617" s="15">
        <v>11.7</v>
      </c>
      <c r="H7617" s="15">
        <v>11.2</v>
      </c>
      <c r="I7617" s="15">
        <v>11.4</v>
      </c>
      <c r="J7617" s="15">
        <v>11.2</v>
      </c>
      <c r="K7617" s="15">
        <v>11.1</v>
      </c>
      <c r="L7617" s="15">
        <v>9.6999999999999993</v>
      </c>
      <c r="N7617" s="88">
        <v>9.1999999999999993</v>
      </c>
      <c r="O7617" s="104">
        <v>7.8</v>
      </c>
      <c r="Q7617" s="11">
        <v>8.5</v>
      </c>
      <c r="R7617" s="11">
        <v>6.6</v>
      </c>
      <c r="S7617" s="11">
        <v>7.4</v>
      </c>
      <c r="T7617" s="11">
        <v>7.9</v>
      </c>
      <c r="U7617" s="11">
        <v>8.4</v>
      </c>
      <c r="V7617" s="11">
        <v>7.5</v>
      </c>
      <c r="W7617" s="11">
        <v>8.1</v>
      </c>
      <c r="X7617" s="11">
        <v>6.9</v>
      </c>
      <c r="Y7617" s="78"/>
      <c r="Z7617" s="11">
        <v>79.849999999999994</v>
      </c>
      <c r="AA7617" s="11">
        <v>167.77</v>
      </c>
      <c r="AB7617" s="11">
        <v>127.52</v>
      </c>
      <c r="AC7617" s="11">
        <v>1.1399999999999999</v>
      </c>
      <c r="AD7617" s="11">
        <v>27.29</v>
      </c>
    </row>
    <row r="7618" spans="1:30" x14ac:dyDescent="0.25">
      <c r="A7618" s="1">
        <v>2019</v>
      </c>
      <c r="B7618" s="1">
        <v>11</v>
      </c>
      <c r="C7618" s="1">
        <v>14</v>
      </c>
      <c r="D7618" s="3">
        <v>0.20833333333333334</v>
      </c>
      <c r="E7618" s="5">
        <v>7614</v>
      </c>
      <c r="G7618" s="15">
        <v>11.6</v>
      </c>
      <c r="H7618" s="15">
        <v>11.3</v>
      </c>
      <c r="I7618" s="15">
        <v>10.4</v>
      </c>
      <c r="J7618" s="15">
        <v>11.4</v>
      </c>
      <c r="K7618" s="15">
        <v>11.2</v>
      </c>
      <c r="L7618" s="15">
        <v>9.8000000000000007</v>
      </c>
      <c r="N7618" s="88">
        <v>9.1999999999999993</v>
      </c>
      <c r="O7618" s="104">
        <v>7.8</v>
      </c>
      <c r="Q7618" s="11">
        <v>8.5</v>
      </c>
      <c r="R7618" s="11">
        <v>6.6</v>
      </c>
      <c r="S7618" s="11">
        <v>7.4</v>
      </c>
      <c r="T7618" s="11">
        <v>7.9</v>
      </c>
      <c r="U7618" s="11">
        <v>8.4</v>
      </c>
      <c r="V7618" s="11">
        <v>7.5</v>
      </c>
      <c r="W7618" s="11">
        <v>8.1</v>
      </c>
      <c r="X7618" s="11">
        <v>6.9</v>
      </c>
      <c r="Y7618" s="78"/>
      <c r="Z7618" s="11">
        <v>79.849999999999994</v>
      </c>
      <c r="AA7618" s="11">
        <v>167.77</v>
      </c>
      <c r="AB7618" s="11">
        <v>127.52</v>
      </c>
      <c r="AC7618" s="11">
        <v>1.1399999999999999</v>
      </c>
      <c r="AD7618" s="11">
        <v>27.29</v>
      </c>
    </row>
    <row r="7619" spans="1:30" x14ac:dyDescent="0.25">
      <c r="A7619" s="1">
        <v>2019</v>
      </c>
      <c r="B7619" s="1">
        <v>11</v>
      </c>
      <c r="C7619" s="1">
        <v>14</v>
      </c>
      <c r="D7619" s="3">
        <v>0.25</v>
      </c>
      <c r="E7619" s="5">
        <v>7615</v>
      </c>
      <c r="G7619" s="15">
        <v>11.5</v>
      </c>
      <c r="H7619" s="15">
        <v>11.3</v>
      </c>
      <c r="I7619" s="15">
        <v>10.1</v>
      </c>
      <c r="J7619" s="15">
        <v>11.5</v>
      </c>
      <c r="K7619" s="15">
        <v>11.5</v>
      </c>
      <c r="L7619" s="15">
        <v>9.8000000000000007</v>
      </c>
      <c r="N7619" s="88">
        <v>9.1999999999999993</v>
      </c>
      <c r="O7619" s="104">
        <v>7.8</v>
      </c>
      <c r="Q7619" s="11">
        <v>8.5</v>
      </c>
      <c r="R7619" s="11">
        <v>6.6</v>
      </c>
      <c r="S7619" s="11">
        <v>7.4</v>
      </c>
      <c r="T7619" s="11">
        <v>7.9</v>
      </c>
      <c r="U7619" s="11">
        <v>8.4</v>
      </c>
      <c r="V7619" s="11">
        <v>7.5</v>
      </c>
      <c r="W7619" s="11">
        <v>8.1</v>
      </c>
      <c r="X7619" s="11">
        <v>6.9</v>
      </c>
      <c r="Y7619" s="78"/>
      <c r="Z7619" s="11">
        <v>79.849999999999994</v>
      </c>
      <c r="AA7619" s="11">
        <v>167.77</v>
      </c>
      <c r="AB7619" s="11">
        <v>127.52</v>
      </c>
      <c r="AC7619" s="11">
        <v>1.1399999999999999</v>
      </c>
      <c r="AD7619" s="11">
        <v>27.29</v>
      </c>
    </row>
    <row r="7620" spans="1:30" x14ac:dyDescent="0.25">
      <c r="A7620" s="1">
        <v>2019</v>
      </c>
      <c r="B7620" s="1">
        <v>11</v>
      </c>
      <c r="C7620" s="1">
        <v>14</v>
      </c>
      <c r="D7620" s="3">
        <v>0.29166666666666669</v>
      </c>
      <c r="E7620" s="5">
        <v>7616</v>
      </c>
      <c r="G7620" s="15">
        <v>11.8</v>
      </c>
      <c r="H7620" s="15">
        <v>11.5</v>
      </c>
      <c r="I7620" s="15">
        <v>9.6999999999999993</v>
      </c>
      <c r="J7620" s="15">
        <v>11.6</v>
      </c>
      <c r="K7620" s="15">
        <v>11.7</v>
      </c>
      <c r="L7620" s="15">
        <v>10</v>
      </c>
      <c r="N7620" s="88">
        <v>9.1999999999999993</v>
      </c>
      <c r="O7620" s="104">
        <v>7.8</v>
      </c>
      <c r="Q7620" s="11">
        <v>8.5</v>
      </c>
      <c r="R7620" s="11">
        <v>6.6</v>
      </c>
      <c r="S7620" s="11">
        <v>7.4</v>
      </c>
      <c r="T7620" s="11">
        <v>7.9</v>
      </c>
      <c r="U7620" s="11">
        <v>8.4</v>
      </c>
      <c r="V7620" s="11">
        <v>7.5</v>
      </c>
      <c r="W7620" s="11">
        <v>8.1</v>
      </c>
      <c r="X7620" s="11">
        <v>6.9</v>
      </c>
      <c r="Y7620" s="78"/>
      <c r="Z7620" s="11">
        <v>79.849999999999994</v>
      </c>
      <c r="AA7620" s="11">
        <v>167.77</v>
      </c>
      <c r="AB7620" s="11">
        <v>127.52</v>
      </c>
      <c r="AC7620" s="11">
        <v>1.1399999999999999</v>
      </c>
      <c r="AD7620" s="11">
        <v>27.29</v>
      </c>
    </row>
    <row r="7621" spans="1:30" x14ac:dyDescent="0.25">
      <c r="A7621" s="1">
        <v>2019</v>
      </c>
      <c r="B7621" s="1">
        <v>11</v>
      </c>
      <c r="C7621" s="1">
        <v>14</v>
      </c>
      <c r="D7621" s="3">
        <v>0.33333333333333331</v>
      </c>
      <c r="E7621" s="5">
        <v>7617</v>
      </c>
      <c r="G7621" s="15">
        <v>12.3</v>
      </c>
      <c r="H7621" s="15">
        <v>11.9</v>
      </c>
      <c r="I7621" s="15">
        <v>8.9</v>
      </c>
      <c r="J7621" s="15">
        <v>11.4</v>
      </c>
      <c r="K7621" s="15">
        <v>12</v>
      </c>
      <c r="L7621" s="15">
        <v>10.3</v>
      </c>
      <c r="N7621" s="88">
        <v>9.1999999999999993</v>
      </c>
      <c r="O7621" s="104">
        <v>7.8</v>
      </c>
      <c r="Q7621" s="11">
        <v>8.5</v>
      </c>
      <c r="R7621" s="11">
        <v>6.6</v>
      </c>
      <c r="S7621" s="11">
        <v>7.4</v>
      </c>
      <c r="T7621" s="11">
        <v>7.9</v>
      </c>
      <c r="U7621" s="11">
        <v>8.4</v>
      </c>
      <c r="V7621" s="11">
        <v>7.5</v>
      </c>
      <c r="W7621" s="11">
        <v>8.1</v>
      </c>
      <c r="X7621" s="11">
        <v>6.9</v>
      </c>
      <c r="Y7621" s="78"/>
      <c r="Z7621" s="11">
        <v>79.849999999999994</v>
      </c>
      <c r="AA7621" s="11">
        <v>167.77</v>
      </c>
      <c r="AB7621" s="11">
        <v>127.52</v>
      </c>
      <c r="AC7621" s="11">
        <v>1.1399999999999999</v>
      </c>
      <c r="AD7621" s="11">
        <v>27.29</v>
      </c>
    </row>
    <row r="7622" spans="1:30" x14ac:dyDescent="0.25">
      <c r="A7622" s="1">
        <v>2019</v>
      </c>
      <c r="B7622" s="1">
        <v>11</v>
      </c>
      <c r="C7622" s="1">
        <v>14</v>
      </c>
      <c r="D7622" s="3">
        <v>0.375</v>
      </c>
      <c r="E7622" s="5">
        <v>7618</v>
      </c>
      <c r="G7622" s="15">
        <v>12.3</v>
      </c>
      <c r="H7622" s="15">
        <v>12</v>
      </c>
      <c r="I7622" s="15">
        <v>8.9</v>
      </c>
      <c r="J7622" s="15">
        <v>10.6</v>
      </c>
      <c r="K7622" s="15">
        <v>11.9</v>
      </c>
      <c r="L7622" s="15">
        <v>10.9</v>
      </c>
      <c r="N7622" s="88">
        <v>9.1999999999999993</v>
      </c>
      <c r="O7622" s="104">
        <v>7.8</v>
      </c>
      <c r="Q7622" s="11">
        <v>8.5</v>
      </c>
      <c r="R7622" s="11">
        <v>6.6</v>
      </c>
      <c r="S7622" s="11">
        <v>7.4</v>
      </c>
      <c r="T7622" s="11">
        <v>7.9</v>
      </c>
      <c r="U7622" s="11">
        <v>8.4</v>
      </c>
      <c r="V7622" s="11">
        <v>7.5</v>
      </c>
      <c r="W7622" s="11">
        <v>8.1</v>
      </c>
      <c r="X7622" s="11">
        <v>6.9</v>
      </c>
      <c r="Y7622" s="78"/>
      <c r="Z7622" s="11">
        <v>79.849999999999994</v>
      </c>
      <c r="AA7622" s="11">
        <v>167.77</v>
      </c>
      <c r="AB7622" s="11">
        <v>127.52</v>
      </c>
      <c r="AC7622" s="11">
        <v>1.1399999999999999</v>
      </c>
      <c r="AD7622" s="11">
        <v>27.29</v>
      </c>
    </row>
    <row r="7623" spans="1:30" x14ac:dyDescent="0.25">
      <c r="A7623" s="1">
        <v>2019</v>
      </c>
      <c r="B7623" s="1">
        <v>11</v>
      </c>
      <c r="C7623" s="1">
        <v>14</v>
      </c>
      <c r="D7623" s="3">
        <v>0.41666666666666669</v>
      </c>
      <c r="E7623" s="5">
        <v>7619</v>
      </c>
      <c r="G7623" s="15">
        <v>11.9</v>
      </c>
      <c r="H7623" s="15">
        <v>11.5</v>
      </c>
      <c r="I7623" s="15">
        <v>8.3000000000000007</v>
      </c>
      <c r="J7623" s="15">
        <v>10.5</v>
      </c>
      <c r="K7623" s="15">
        <v>10.8</v>
      </c>
      <c r="L7623" s="15">
        <v>11.3</v>
      </c>
      <c r="N7623" s="88">
        <v>9.1999999999999993</v>
      </c>
      <c r="O7623" s="104">
        <v>7.8</v>
      </c>
      <c r="Q7623" s="11">
        <v>8.5</v>
      </c>
      <c r="R7623" s="11">
        <v>6.6</v>
      </c>
      <c r="S7623" s="11">
        <v>7.4</v>
      </c>
      <c r="T7623" s="11">
        <v>7.9</v>
      </c>
      <c r="U7623" s="11">
        <v>8.4</v>
      </c>
      <c r="V7623" s="11">
        <v>7.5</v>
      </c>
      <c r="W7623" s="11">
        <v>8.1</v>
      </c>
      <c r="X7623" s="11">
        <v>6.9</v>
      </c>
      <c r="Y7623" s="78"/>
      <c r="Z7623" s="11">
        <v>79.849999999999994</v>
      </c>
      <c r="AA7623" s="11">
        <v>167.77</v>
      </c>
      <c r="AB7623" s="11">
        <v>127.52</v>
      </c>
      <c r="AC7623" s="11">
        <v>1.1399999999999999</v>
      </c>
      <c r="AD7623" s="11">
        <v>27.29</v>
      </c>
    </row>
    <row r="7624" spans="1:30" x14ac:dyDescent="0.25">
      <c r="A7624" s="1">
        <v>2019</v>
      </c>
      <c r="B7624" s="1">
        <v>11</v>
      </c>
      <c r="C7624" s="1">
        <v>14</v>
      </c>
      <c r="D7624" s="3">
        <v>0.45833333333333331</v>
      </c>
      <c r="E7624" s="5">
        <v>7620</v>
      </c>
      <c r="G7624" s="15">
        <v>9.9</v>
      </c>
      <c r="H7624" s="15">
        <v>9.6999999999999993</v>
      </c>
      <c r="I7624" s="15">
        <v>8.4</v>
      </c>
      <c r="J7624" s="15">
        <v>9.9</v>
      </c>
      <c r="K7624" s="15">
        <v>10.1</v>
      </c>
      <c r="L7624" s="15">
        <v>11.2</v>
      </c>
      <c r="N7624" s="88">
        <v>9.1999999999999993</v>
      </c>
      <c r="O7624" s="104">
        <v>7.8</v>
      </c>
      <c r="Q7624" s="11">
        <v>8.5</v>
      </c>
      <c r="R7624" s="11">
        <v>6.6</v>
      </c>
      <c r="S7624" s="11">
        <v>7.4</v>
      </c>
      <c r="T7624" s="11">
        <v>7.9</v>
      </c>
      <c r="U7624" s="11">
        <v>8.4</v>
      </c>
      <c r="V7624" s="11">
        <v>7.5</v>
      </c>
      <c r="W7624" s="11">
        <v>8.1</v>
      </c>
      <c r="X7624" s="11">
        <v>6.9</v>
      </c>
      <c r="Y7624" s="78"/>
      <c r="Z7624" s="11">
        <v>79.849999999999994</v>
      </c>
      <c r="AA7624" s="11">
        <v>167.77</v>
      </c>
      <c r="AB7624" s="11">
        <v>127.52</v>
      </c>
      <c r="AC7624" s="11">
        <v>1.1399999999999999</v>
      </c>
      <c r="AD7624" s="11">
        <v>27.29</v>
      </c>
    </row>
    <row r="7625" spans="1:30" x14ac:dyDescent="0.25">
      <c r="A7625" s="1">
        <v>2019</v>
      </c>
      <c r="B7625" s="1">
        <v>11</v>
      </c>
      <c r="C7625" s="1">
        <v>14</v>
      </c>
      <c r="D7625" s="3">
        <v>0.5</v>
      </c>
      <c r="E7625" s="5">
        <v>7621</v>
      </c>
      <c r="G7625" s="15">
        <v>9</v>
      </c>
      <c r="H7625" s="15">
        <v>8.3000000000000007</v>
      </c>
      <c r="I7625" s="15">
        <v>8.9</v>
      </c>
      <c r="J7625" s="15">
        <v>8.6</v>
      </c>
      <c r="K7625" s="15">
        <v>9.5</v>
      </c>
      <c r="L7625" s="15">
        <v>11.1</v>
      </c>
      <c r="N7625" s="88">
        <v>9.1999999999999993</v>
      </c>
      <c r="O7625" s="104">
        <v>7.8</v>
      </c>
      <c r="Q7625" s="11">
        <v>8.5</v>
      </c>
      <c r="R7625" s="11">
        <v>6.6</v>
      </c>
      <c r="S7625" s="11">
        <v>7.4</v>
      </c>
      <c r="T7625" s="11">
        <v>7.9</v>
      </c>
      <c r="U7625" s="11">
        <v>8.4</v>
      </c>
      <c r="V7625" s="11">
        <v>7.5</v>
      </c>
      <c r="W7625" s="11">
        <v>8.1</v>
      </c>
      <c r="X7625" s="11">
        <v>6.9</v>
      </c>
      <c r="Y7625" s="78"/>
      <c r="Z7625" s="11">
        <v>79.849999999999994</v>
      </c>
      <c r="AA7625" s="11">
        <v>167.77</v>
      </c>
      <c r="AB7625" s="11">
        <v>127.52</v>
      </c>
      <c r="AC7625" s="11">
        <v>1.1399999999999999</v>
      </c>
      <c r="AD7625" s="11">
        <v>27.29</v>
      </c>
    </row>
    <row r="7626" spans="1:30" x14ac:dyDescent="0.25">
      <c r="A7626" s="1">
        <v>2019</v>
      </c>
      <c r="B7626" s="1">
        <v>11</v>
      </c>
      <c r="C7626" s="1">
        <v>14</v>
      </c>
      <c r="D7626" s="3">
        <v>0.54166666666666663</v>
      </c>
      <c r="E7626" s="5">
        <v>7622</v>
      </c>
      <c r="G7626" s="15">
        <v>8.4</v>
      </c>
      <c r="H7626" s="15">
        <v>7.3</v>
      </c>
      <c r="I7626" s="15">
        <v>8.1999999999999993</v>
      </c>
      <c r="J7626" s="15">
        <v>8</v>
      </c>
      <c r="K7626" s="15">
        <v>9.1999999999999993</v>
      </c>
      <c r="L7626" s="15">
        <v>10.8</v>
      </c>
      <c r="N7626" s="88">
        <v>9.1999999999999993</v>
      </c>
      <c r="O7626" s="104">
        <v>7.8</v>
      </c>
      <c r="Q7626" s="11">
        <v>8.5</v>
      </c>
      <c r="R7626" s="11">
        <v>6.6</v>
      </c>
      <c r="S7626" s="11">
        <v>7.4</v>
      </c>
      <c r="T7626" s="11">
        <v>7.9</v>
      </c>
      <c r="U7626" s="11">
        <v>8.4</v>
      </c>
      <c r="V7626" s="11">
        <v>7.5</v>
      </c>
      <c r="W7626" s="11">
        <v>8.1</v>
      </c>
      <c r="X7626" s="11">
        <v>6.9</v>
      </c>
      <c r="Y7626" s="78"/>
      <c r="Z7626" s="11">
        <v>79.849999999999994</v>
      </c>
      <c r="AA7626" s="11">
        <v>167.77</v>
      </c>
      <c r="AB7626" s="11">
        <v>127.52</v>
      </c>
      <c r="AC7626" s="11">
        <v>1.1399999999999999</v>
      </c>
      <c r="AD7626" s="11">
        <v>27.29</v>
      </c>
    </row>
    <row r="7627" spans="1:30" x14ac:dyDescent="0.25">
      <c r="A7627" s="1">
        <v>2019</v>
      </c>
      <c r="B7627" s="1">
        <v>11</v>
      </c>
      <c r="C7627" s="1">
        <v>14</v>
      </c>
      <c r="D7627" s="3">
        <v>0.58333333333333337</v>
      </c>
      <c r="E7627" s="5">
        <v>7623</v>
      </c>
      <c r="G7627" s="15">
        <v>7.7</v>
      </c>
      <c r="H7627" s="15">
        <v>7.1</v>
      </c>
      <c r="I7627" s="15">
        <v>7.7</v>
      </c>
      <c r="J7627" s="15">
        <v>7.6</v>
      </c>
      <c r="K7627" s="15">
        <v>8.6999999999999993</v>
      </c>
      <c r="L7627" s="15">
        <v>10.1</v>
      </c>
      <c r="N7627" s="88">
        <v>9.1999999999999993</v>
      </c>
      <c r="O7627" s="104">
        <v>7.8</v>
      </c>
      <c r="Q7627" s="11">
        <v>8.5</v>
      </c>
      <c r="R7627" s="11">
        <v>6.6</v>
      </c>
      <c r="S7627" s="11">
        <v>7.4</v>
      </c>
      <c r="T7627" s="11">
        <v>7.9</v>
      </c>
      <c r="U7627" s="11">
        <v>8.4</v>
      </c>
      <c r="V7627" s="11">
        <v>7.5</v>
      </c>
      <c r="W7627" s="11">
        <v>8.1</v>
      </c>
      <c r="X7627" s="11">
        <v>6.9</v>
      </c>
      <c r="Y7627" s="78"/>
      <c r="Z7627" s="11">
        <v>79.849999999999994</v>
      </c>
      <c r="AA7627" s="11">
        <v>167.77</v>
      </c>
      <c r="AB7627" s="11">
        <v>127.52</v>
      </c>
      <c r="AC7627" s="11">
        <v>1.1399999999999999</v>
      </c>
      <c r="AD7627" s="11">
        <v>27.29</v>
      </c>
    </row>
    <row r="7628" spans="1:30" x14ac:dyDescent="0.25">
      <c r="A7628" s="1">
        <v>2019</v>
      </c>
      <c r="B7628" s="1">
        <v>11</v>
      </c>
      <c r="C7628" s="1">
        <v>14</v>
      </c>
      <c r="D7628" s="3">
        <v>0.625</v>
      </c>
      <c r="E7628" s="5">
        <v>7624</v>
      </c>
      <c r="G7628" s="15">
        <v>7.2</v>
      </c>
      <c r="H7628" s="15">
        <v>6.9</v>
      </c>
      <c r="I7628" s="15">
        <v>7</v>
      </c>
      <c r="J7628" s="15">
        <v>7.2</v>
      </c>
      <c r="K7628" s="15">
        <v>8.1</v>
      </c>
      <c r="L7628" s="15">
        <v>9.9</v>
      </c>
      <c r="N7628" s="88">
        <v>9.1999999999999993</v>
      </c>
      <c r="O7628" s="104">
        <v>7.8</v>
      </c>
      <c r="Q7628" s="11">
        <v>8.5</v>
      </c>
      <c r="R7628" s="11">
        <v>6.6</v>
      </c>
      <c r="S7628" s="11">
        <v>7.4</v>
      </c>
      <c r="T7628" s="11">
        <v>7.9</v>
      </c>
      <c r="U7628" s="11">
        <v>8.4</v>
      </c>
      <c r="V7628" s="11">
        <v>7.5</v>
      </c>
      <c r="W7628" s="11">
        <v>8.1</v>
      </c>
      <c r="X7628" s="11">
        <v>6.9</v>
      </c>
      <c r="Y7628" s="78"/>
      <c r="Z7628" s="11">
        <v>79.849999999999994</v>
      </c>
      <c r="AA7628" s="11">
        <v>167.77</v>
      </c>
      <c r="AB7628" s="11">
        <v>127.52</v>
      </c>
      <c r="AC7628" s="11">
        <v>1.1399999999999999</v>
      </c>
      <c r="AD7628" s="11">
        <v>27.29</v>
      </c>
    </row>
    <row r="7629" spans="1:30" x14ac:dyDescent="0.25">
      <c r="A7629" s="1">
        <v>2019</v>
      </c>
      <c r="B7629" s="1">
        <v>11</v>
      </c>
      <c r="C7629" s="1">
        <v>14</v>
      </c>
      <c r="D7629" s="3">
        <v>0.66666666666666663</v>
      </c>
      <c r="E7629" s="5">
        <v>7625</v>
      </c>
      <c r="G7629" s="15">
        <v>7</v>
      </c>
      <c r="H7629" s="15">
        <v>6.9</v>
      </c>
      <c r="I7629" s="15">
        <v>7.2</v>
      </c>
      <c r="J7629" s="15">
        <v>5.5</v>
      </c>
      <c r="K7629" s="15">
        <v>8</v>
      </c>
      <c r="L7629" s="15">
        <v>9.1</v>
      </c>
      <c r="N7629" s="88">
        <v>9.1999999999999993</v>
      </c>
      <c r="O7629" s="104">
        <v>7.8</v>
      </c>
      <c r="Q7629" s="11">
        <v>8.5</v>
      </c>
      <c r="R7629" s="11">
        <v>6.6</v>
      </c>
      <c r="S7629" s="11">
        <v>7.4</v>
      </c>
      <c r="T7629" s="11">
        <v>7.9</v>
      </c>
      <c r="U7629" s="11">
        <v>8.4</v>
      </c>
      <c r="V7629" s="11">
        <v>7.5</v>
      </c>
      <c r="W7629" s="11">
        <v>8.1</v>
      </c>
      <c r="X7629" s="11">
        <v>6.9</v>
      </c>
      <c r="Y7629" s="78"/>
      <c r="Z7629" s="11">
        <v>79.849999999999994</v>
      </c>
      <c r="AA7629" s="11">
        <v>167.77</v>
      </c>
      <c r="AB7629" s="11">
        <v>127.52</v>
      </c>
      <c r="AC7629" s="11">
        <v>1.1399999999999999</v>
      </c>
      <c r="AD7629" s="11">
        <v>27.29</v>
      </c>
    </row>
    <row r="7630" spans="1:30" x14ac:dyDescent="0.25">
      <c r="A7630" s="1">
        <v>2019</v>
      </c>
      <c r="B7630" s="1">
        <v>11</v>
      </c>
      <c r="C7630" s="1">
        <v>14</v>
      </c>
      <c r="D7630" s="3">
        <v>0.70833333333333337</v>
      </c>
      <c r="E7630" s="5">
        <v>7626</v>
      </c>
      <c r="G7630" s="15">
        <v>6.7</v>
      </c>
      <c r="H7630" s="15">
        <v>6.9</v>
      </c>
      <c r="I7630" s="15">
        <v>5.9</v>
      </c>
      <c r="J7630" s="15">
        <v>2.9</v>
      </c>
      <c r="K7630" s="15">
        <v>7</v>
      </c>
      <c r="L7630" s="15">
        <v>8.1</v>
      </c>
      <c r="N7630" s="88">
        <v>9.1999999999999993</v>
      </c>
      <c r="O7630" s="104">
        <v>7.8</v>
      </c>
      <c r="Q7630" s="11">
        <v>8.5</v>
      </c>
      <c r="R7630" s="11">
        <v>6.6</v>
      </c>
      <c r="S7630" s="11">
        <v>7.4</v>
      </c>
      <c r="T7630" s="11">
        <v>7.9</v>
      </c>
      <c r="U7630" s="11">
        <v>8.4</v>
      </c>
      <c r="V7630" s="11">
        <v>7.5</v>
      </c>
      <c r="W7630" s="11">
        <v>8.1</v>
      </c>
      <c r="X7630" s="11">
        <v>6.9</v>
      </c>
      <c r="Y7630" s="78"/>
      <c r="Z7630" s="11">
        <v>79.849999999999994</v>
      </c>
      <c r="AA7630" s="11">
        <v>167.77</v>
      </c>
      <c r="AB7630" s="11">
        <v>127.52</v>
      </c>
      <c r="AC7630" s="11">
        <v>1.1399999999999999</v>
      </c>
      <c r="AD7630" s="11">
        <v>27.29</v>
      </c>
    </row>
    <row r="7631" spans="1:30" x14ac:dyDescent="0.25">
      <c r="A7631" s="1">
        <v>2019</v>
      </c>
      <c r="B7631" s="1">
        <v>11</v>
      </c>
      <c r="C7631" s="1">
        <v>14</v>
      </c>
      <c r="D7631" s="3">
        <v>0.75</v>
      </c>
      <c r="E7631" s="5">
        <v>7627</v>
      </c>
      <c r="G7631" s="15">
        <v>6.3</v>
      </c>
      <c r="H7631" s="15">
        <v>6.7</v>
      </c>
      <c r="I7631" s="15">
        <v>4.4000000000000004</v>
      </c>
      <c r="J7631" s="15">
        <v>2</v>
      </c>
      <c r="K7631" s="15">
        <v>5.7</v>
      </c>
      <c r="L7631" s="15">
        <v>7.1</v>
      </c>
      <c r="N7631" s="88">
        <v>9.1999999999999993</v>
      </c>
      <c r="O7631" s="104">
        <v>7.8</v>
      </c>
      <c r="Q7631" s="11">
        <v>8.5</v>
      </c>
      <c r="R7631" s="11">
        <v>6.6</v>
      </c>
      <c r="S7631" s="11">
        <v>7.4</v>
      </c>
      <c r="T7631" s="11">
        <v>7.9</v>
      </c>
      <c r="U7631" s="11">
        <v>8.4</v>
      </c>
      <c r="V7631" s="11">
        <v>7.5</v>
      </c>
      <c r="W7631" s="11">
        <v>8.1</v>
      </c>
      <c r="X7631" s="11">
        <v>6.9</v>
      </c>
      <c r="Y7631" s="78"/>
      <c r="Z7631" s="11">
        <v>79.849999999999994</v>
      </c>
      <c r="AA7631" s="11">
        <v>167.77</v>
      </c>
      <c r="AB7631" s="11">
        <v>127.52</v>
      </c>
      <c r="AC7631" s="11">
        <v>1.1399999999999999</v>
      </c>
      <c r="AD7631" s="11">
        <v>27.29</v>
      </c>
    </row>
    <row r="7632" spans="1:30" x14ac:dyDescent="0.25">
      <c r="A7632" s="1">
        <v>2019</v>
      </c>
      <c r="B7632" s="1">
        <v>11</v>
      </c>
      <c r="C7632" s="1">
        <v>14</v>
      </c>
      <c r="D7632" s="3">
        <v>0.79166666666666663</v>
      </c>
      <c r="E7632" s="5">
        <v>7628</v>
      </c>
      <c r="G7632" s="15">
        <v>6.2</v>
      </c>
      <c r="H7632" s="15">
        <v>6.1</v>
      </c>
      <c r="I7632" s="15">
        <v>4.3</v>
      </c>
      <c r="J7632" s="15">
        <v>1.8</v>
      </c>
      <c r="K7632" s="15">
        <v>4.4000000000000004</v>
      </c>
      <c r="L7632" s="15">
        <v>7.2</v>
      </c>
      <c r="N7632" s="88">
        <v>9.1999999999999993</v>
      </c>
      <c r="O7632" s="104">
        <v>7.8</v>
      </c>
      <c r="Q7632" s="11">
        <v>8.5</v>
      </c>
      <c r="R7632" s="11">
        <v>6.6</v>
      </c>
      <c r="S7632" s="11">
        <v>7.4</v>
      </c>
      <c r="T7632" s="11">
        <v>7.9</v>
      </c>
      <c r="U7632" s="11">
        <v>8.4</v>
      </c>
      <c r="V7632" s="11">
        <v>7.5</v>
      </c>
      <c r="W7632" s="11">
        <v>8.1</v>
      </c>
      <c r="X7632" s="11">
        <v>6.9</v>
      </c>
      <c r="Y7632" s="78"/>
      <c r="Z7632" s="11">
        <v>79.849999999999994</v>
      </c>
      <c r="AA7632" s="11">
        <v>167.77</v>
      </c>
      <c r="AB7632" s="11">
        <v>127.52</v>
      </c>
      <c r="AC7632" s="11">
        <v>1.1399999999999999</v>
      </c>
      <c r="AD7632" s="11">
        <v>27.29</v>
      </c>
    </row>
    <row r="7633" spans="1:30" x14ac:dyDescent="0.25">
      <c r="A7633" s="1">
        <v>2019</v>
      </c>
      <c r="B7633" s="1">
        <v>11</v>
      </c>
      <c r="C7633" s="1">
        <v>14</v>
      </c>
      <c r="D7633" s="3">
        <v>0.83333333333333337</v>
      </c>
      <c r="E7633" s="5">
        <v>7629</v>
      </c>
      <c r="G7633" s="15">
        <v>6.1</v>
      </c>
      <c r="H7633" s="15">
        <v>6.4</v>
      </c>
      <c r="I7633" s="15">
        <v>4.0999999999999996</v>
      </c>
      <c r="J7633" s="15">
        <v>1.6</v>
      </c>
      <c r="K7633" s="15">
        <v>3.1</v>
      </c>
      <c r="L7633" s="15">
        <v>7</v>
      </c>
      <c r="N7633" s="88">
        <v>9.1999999999999993</v>
      </c>
      <c r="O7633" s="104">
        <v>7.8</v>
      </c>
      <c r="Q7633" s="11">
        <v>8.5</v>
      </c>
      <c r="R7633" s="11">
        <v>6.6</v>
      </c>
      <c r="S7633" s="11">
        <v>7.4</v>
      </c>
      <c r="T7633" s="11">
        <v>7.9</v>
      </c>
      <c r="U7633" s="11">
        <v>8.4</v>
      </c>
      <c r="V7633" s="11">
        <v>7.5</v>
      </c>
      <c r="W7633" s="11">
        <v>8.1</v>
      </c>
      <c r="X7633" s="11">
        <v>6.9</v>
      </c>
      <c r="Y7633" s="78"/>
      <c r="Z7633" s="11">
        <v>79.849999999999994</v>
      </c>
      <c r="AA7633" s="11">
        <v>167.77</v>
      </c>
      <c r="AB7633" s="11">
        <v>127.52</v>
      </c>
      <c r="AC7633" s="11">
        <v>1.1399999999999999</v>
      </c>
      <c r="AD7633" s="11">
        <v>27.29</v>
      </c>
    </row>
    <row r="7634" spans="1:30" x14ac:dyDescent="0.25">
      <c r="A7634" s="1">
        <v>2019</v>
      </c>
      <c r="B7634" s="1">
        <v>11</v>
      </c>
      <c r="C7634" s="1">
        <v>14</v>
      </c>
      <c r="D7634" s="3">
        <v>0.875</v>
      </c>
      <c r="E7634" s="5">
        <v>7630</v>
      </c>
      <c r="G7634" s="15">
        <v>6.2</v>
      </c>
      <c r="H7634" s="15">
        <v>6.4</v>
      </c>
      <c r="I7634" s="15">
        <v>3.8</v>
      </c>
      <c r="J7634" s="15">
        <v>0.3</v>
      </c>
      <c r="K7634" s="15">
        <v>2.4</v>
      </c>
      <c r="L7634" s="15">
        <v>7</v>
      </c>
      <c r="N7634" s="88">
        <v>9.1999999999999993</v>
      </c>
      <c r="O7634" s="104">
        <v>7.8</v>
      </c>
      <c r="Q7634" s="11">
        <v>8.5</v>
      </c>
      <c r="R7634" s="11">
        <v>6.6</v>
      </c>
      <c r="S7634" s="11">
        <v>7.4</v>
      </c>
      <c r="T7634" s="11">
        <v>7.9</v>
      </c>
      <c r="U7634" s="11">
        <v>8.4</v>
      </c>
      <c r="V7634" s="11">
        <v>7.5</v>
      </c>
      <c r="W7634" s="11">
        <v>8.1</v>
      </c>
      <c r="X7634" s="11">
        <v>6.9</v>
      </c>
      <c r="Y7634" s="78"/>
      <c r="Z7634" s="11">
        <v>79.849999999999994</v>
      </c>
      <c r="AA7634" s="11">
        <v>167.77</v>
      </c>
      <c r="AB7634" s="11">
        <v>127.52</v>
      </c>
      <c r="AC7634" s="11">
        <v>1.1399999999999999</v>
      </c>
      <c r="AD7634" s="11">
        <v>27.29</v>
      </c>
    </row>
    <row r="7635" spans="1:30" x14ac:dyDescent="0.25">
      <c r="A7635" s="1">
        <v>2019</v>
      </c>
      <c r="B7635" s="1">
        <v>11</v>
      </c>
      <c r="C7635" s="1">
        <v>14</v>
      </c>
      <c r="D7635" s="3">
        <v>0.91666666666666663</v>
      </c>
      <c r="E7635" s="5">
        <v>7631</v>
      </c>
      <c r="G7635" s="15">
        <v>6.6</v>
      </c>
      <c r="H7635" s="15">
        <v>5.7</v>
      </c>
      <c r="I7635" s="15">
        <v>3.5</v>
      </c>
      <c r="J7635" s="15">
        <v>-0.1</v>
      </c>
      <c r="K7635" s="15">
        <v>1.7</v>
      </c>
      <c r="L7635" s="15">
        <v>7.2</v>
      </c>
      <c r="N7635" s="88">
        <v>9.1999999999999993</v>
      </c>
      <c r="O7635" s="104">
        <v>7.8</v>
      </c>
      <c r="Q7635" s="11">
        <v>8.5</v>
      </c>
      <c r="R7635" s="11">
        <v>6.6</v>
      </c>
      <c r="S7635" s="11">
        <v>7.4</v>
      </c>
      <c r="T7635" s="11">
        <v>7.9</v>
      </c>
      <c r="U7635" s="11">
        <v>8.4</v>
      </c>
      <c r="V7635" s="11">
        <v>7.5</v>
      </c>
      <c r="W7635" s="11">
        <v>8.1</v>
      </c>
      <c r="X7635" s="11">
        <v>6.9</v>
      </c>
      <c r="Y7635" s="78"/>
      <c r="Z7635" s="11">
        <v>79.849999999999994</v>
      </c>
      <c r="AA7635" s="11">
        <v>167.77</v>
      </c>
      <c r="AB7635" s="11">
        <v>127.52</v>
      </c>
      <c r="AC7635" s="11">
        <v>1.1399999999999999</v>
      </c>
      <c r="AD7635" s="11">
        <v>27.29</v>
      </c>
    </row>
    <row r="7636" spans="1:30" x14ac:dyDescent="0.25">
      <c r="A7636" s="1">
        <v>2019</v>
      </c>
      <c r="B7636" s="1">
        <v>11</v>
      </c>
      <c r="C7636" s="1">
        <v>14</v>
      </c>
      <c r="D7636" s="3">
        <v>0.95833333333333337</v>
      </c>
      <c r="E7636" s="5">
        <v>7632</v>
      </c>
      <c r="G7636" s="15">
        <v>6.8</v>
      </c>
      <c r="H7636" s="15">
        <v>5.9</v>
      </c>
      <c r="I7636" s="15">
        <v>3.2</v>
      </c>
      <c r="J7636" s="15">
        <v>-0.5</v>
      </c>
      <c r="K7636" s="15">
        <v>1.1000000000000001</v>
      </c>
      <c r="L7636" s="15">
        <v>7.4</v>
      </c>
      <c r="N7636" s="88">
        <v>9.1999999999999993</v>
      </c>
      <c r="O7636" s="104">
        <v>7.8</v>
      </c>
      <c r="Q7636" s="11">
        <v>8.5</v>
      </c>
      <c r="R7636" s="11">
        <v>6.6</v>
      </c>
      <c r="S7636" s="11">
        <v>7.4</v>
      </c>
      <c r="T7636" s="11">
        <v>7.9</v>
      </c>
      <c r="U7636" s="11">
        <v>8.4</v>
      </c>
      <c r="V7636" s="11">
        <v>7.5</v>
      </c>
      <c r="W7636" s="11">
        <v>8.1</v>
      </c>
      <c r="X7636" s="11">
        <v>6.9</v>
      </c>
      <c r="Y7636" s="78"/>
      <c r="Z7636" s="11">
        <v>79.849999999999994</v>
      </c>
      <c r="AA7636" s="11">
        <v>167.77</v>
      </c>
      <c r="AB7636" s="11">
        <v>127.52</v>
      </c>
      <c r="AC7636" s="11">
        <v>1.1399999999999999</v>
      </c>
      <c r="AD7636" s="11">
        <v>27.29</v>
      </c>
    </row>
    <row r="7637" spans="1:30" x14ac:dyDescent="0.25">
      <c r="A7637" s="1">
        <v>2019</v>
      </c>
      <c r="B7637" s="1">
        <v>11</v>
      </c>
      <c r="C7637" s="1">
        <v>15</v>
      </c>
      <c r="D7637" s="3">
        <v>0</v>
      </c>
      <c r="E7637" s="5">
        <v>7633</v>
      </c>
      <c r="G7637" s="15">
        <v>7</v>
      </c>
      <c r="H7637" s="15">
        <v>6.2</v>
      </c>
      <c r="I7637" s="15">
        <v>3.2</v>
      </c>
      <c r="J7637" s="15">
        <v>-0.3</v>
      </c>
      <c r="K7637" s="15">
        <v>1.5</v>
      </c>
      <c r="L7637" s="15">
        <v>7.5</v>
      </c>
      <c r="N7637" s="88">
        <v>8</v>
      </c>
      <c r="O7637" s="104">
        <v>7.8</v>
      </c>
      <c r="Q7637" s="11">
        <v>8</v>
      </c>
      <c r="R7637" s="11">
        <v>5.7</v>
      </c>
      <c r="S7637" s="11">
        <v>6.6</v>
      </c>
      <c r="T7637" s="11">
        <v>8.3000000000000007</v>
      </c>
      <c r="U7637" s="11">
        <v>8.9</v>
      </c>
      <c r="V7637" s="11">
        <v>7.3</v>
      </c>
      <c r="W7637" s="11">
        <v>7.7</v>
      </c>
      <c r="X7637" s="11">
        <v>6.4</v>
      </c>
      <c r="Y7637" s="78"/>
      <c r="Z7637" s="11">
        <v>87.22</v>
      </c>
      <c r="AA7637" s="11">
        <v>166.57</v>
      </c>
      <c r="AB7637" s="11">
        <v>130.66</v>
      </c>
      <c r="AC7637" s="11">
        <v>1.1000000000000001</v>
      </c>
      <c r="AD7637" s="11">
        <v>28.38</v>
      </c>
    </row>
    <row r="7638" spans="1:30" x14ac:dyDescent="0.25">
      <c r="A7638" s="1">
        <v>2019</v>
      </c>
      <c r="B7638" s="1">
        <v>11</v>
      </c>
      <c r="C7638" s="1">
        <v>15</v>
      </c>
      <c r="D7638" s="3">
        <v>4.1666666666666664E-2</v>
      </c>
      <c r="E7638" s="5">
        <v>7634</v>
      </c>
      <c r="G7638" s="15">
        <v>7.4</v>
      </c>
      <c r="H7638" s="15">
        <v>6.4</v>
      </c>
      <c r="I7638" s="15">
        <v>3.4</v>
      </c>
      <c r="J7638" s="15">
        <v>-0.5</v>
      </c>
      <c r="K7638" s="15">
        <v>1.4</v>
      </c>
      <c r="L7638" s="15">
        <v>7.6</v>
      </c>
      <c r="N7638" s="88">
        <v>8</v>
      </c>
      <c r="O7638" s="104">
        <v>7.8</v>
      </c>
      <c r="Q7638" s="11">
        <v>8</v>
      </c>
      <c r="R7638" s="11">
        <v>5.7</v>
      </c>
      <c r="S7638" s="11">
        <v>6.6</v>
      </c>
      <c r="T7638" s="11">
        <v>8.3000000000000007</v>
      </c>
      <c r="U7638" s="11">
        <v>8.9</v>
      </c>
      <c r="V7638" s="11">
        <v>7.3</v>
      </c>
      <c r="W7638" s="11">
        <v>7.7</v>
      </c>
      <c r="X7638" s="11">
        <v>6.4</v>
      </c>
      <c r="Y7638" s="78"/>
      <c r="Z7638" s="11">
        <v>87.22</v>
      </c>
      <c r="AA7638" s="11">
        <v>166.57</v>
      </c>
      <c r="AB7638" s="11">
        <v>130.66</v>
      </c>
      <c r="AC7638" s="11">
        <v>1.1000000000000001</v>
      </c>
      <c r="AD7638" s="11">
        <v>28.38</v>
      </c>
    </row>
    <row r="7639" spans="1:30" x14ac:dyDescent="0.25">
      <c r="A7639" s="1">
        <v>2019</v>
      </c>
      <c r="B7639" s="1">
        <v>11</v>
      </c>
      <c r="C7639" s="1">
        <v>15</v>
      </c>
      <c r="D7639" s="3">
        <v>8.3333333333333329E-2</v>
      </c>
      <c r="E7639" s="5">
        <v>7635</v>
      </c>
      <c r="G7639" s="15">
        <v>7.7</v>
      </c>
      <c r="H7639" s="15">
        <v>6.6</v>
      </c>
      <c r="I7639" s="15">
        <v>3.6</v>
      </c>
      <c r="J7639" s="15">
        <v>-0.9</v>
      </c>
      <c r="K7639" s="15">
        <v>1.3</v>
      </c>
      <c r="L7639" s="15">
        <v>7.7</v>
      </c>
      <c r="N7639" s="88">
        <v>8</v>
      </c>
      <c r="O7639" s="104">
        <v>7.8</v>
      </c>
      <c r="Q7639" s="11">
        <v>8</v>
      </c>
      <c r="R7639" s="11">
        <v>5.7</v>
      </c>
      <c r="S7639" s="11">
        <v>6.6</v>
      </c>
      <c r="T7639" s="11">
        <v>8.3000000000000007</v>
      </c>
      <c r="U7639" s="11">
        <v>8.9</v>
      </c>
      <c r="V7639" s="11">
        <v>7.3</v>
      </c>
      <c r="W7639" s="11">
        <v>7.7</v>
      </c>
      <c r="X7639" s="11">
        <v>6.4</v>
      </c>
      <c r="Y7639" s="78"/>
      <c r="Z7639" s="11">
        <v>87.22</v>
      </c>
      <c r="AA7639" s="11">
        <v>166.57</v>
      </c>
      <c r="AB7639" s="11">
        <v>130.66</v>
      </c>
      <c r="AC7639" s="11">
        <v>1.1000000000000001</v>
      </c>
      <c r="AD7639" s="11">
        <v>28.38</v>
      </c>
    </row>
    <row r="7640" spans="1:30" x14ac:dyDescent="0.25">
      <c r="A7640" s="1">
        <v>2019</v>
      </c>
      <c r="B7640" s="1">
        <v>11</v>
      </c>
      <c r="C7640" s="1">
        <v>15</v>
      </c>
      <c r="D7640" s="3">
        <v>0.125</v>
      </c>
      <c r="E7640" s="5">
        <v>7636</v>
      </c>
      <c r="G7640" s="15">
        <v>7.9</v>
      </c>
      <c r="H7640" s="15">
        <v>6.8</v>
      </c>
      <c r="I7640" s="15">
        <v>3.1</v>
      </c>
      <c r="J7640" s="15">
        <v>-1.1000000000000001</v>
      </c>
      <c r="K7640" s="15">
        <v>1.9</v>
      </c>
      <c r="L7640" s="15">
        <v>7.6</v>
      </c>
      <c r="N7640" s="88">
        <v>8</v>
      </c>
      <c r="O7640" s="104">
        <v>7.8</v>
      </c>
      <c r="Q7640" s="11">
        <v>8</v>
      </c>
      <c r="R7640" s="11">
        <v>5.7</v>
      </c>
      <c r="S7640" s="11">
        <v>6.6</v>
      </c>
      <c r="T7640" s="11">
        <v>8.3000000000000007</v>
      </c>
      <c r="U7640" s="11">
        <v>8.9</v>
      </c>
      <c r="V7640" s="11">
        <v>7.3</v>
      </c>
      <c r="W7640" s="11">
        <v>7.7</v>
      </c>
      <c r="X7640" s="11">
        <v>6.4</v>
      </c>
      <c r="Y7640" s="78"/>
      <c r="Z7640" s="11">
        <v>87.22</v>
      </c>
      <c r="AA7640" s="11">
        <v>166.57</v>
      </c>
      <c r="AB7640" s="11">
        <v>130.66</v>
      </c>
      <c r="AC7640" s="11">
        <v>1.1000000000000001</v>
      </c>
      <c r="AD7640" s="11">
        <v>28.38</v>
      </c>
    </row>
    <row r="7641" spans="1:30" x14ac:dyDescent="0.25">
      <c r="A7641" s="1">
        <v>2019</v>
      </c>
      <c r="B7641" s="1">
        <v>11</v>
      </c>
      <c r="C7641" s="1">
        <v>15</v>
      </c>
      <c r="D7641" s="3">
        <v>0.16666666666666666</v>
      </c>
      <c r="E7641" s="5">
        <v>7637</v>
      </c>
      <c r="G7641" s="15">
        <v>8</v>
      </c>
      <c r="H7641" s="15">
        <v>6.9</v>
      </c>
      <c r="I7641" s="15">
        <v>2.8</v>
      </c>
      <c r="J7641" s="15">
        <v>-0.9</v>
      </c>
      <c r="K7641" s="15">
        <v>2.2000000000000002</v>
      </c>
      <c r="L7641" s="15">
        <v>6.8</v>
      </c>
      <c r="N7641" s="88">
        <v>8</v>
      </c>
      <c r="O7641" s="104">
        <v>7.8</v>
      </c>
      <c r="Q7641" s="11">
        <v>8</v>
      </c>
      <c r="R7641" s="11">
        <v>5.7</v>
      </c>
      <c r="S7641" s="11">
        <v>6.6</v>
      </c>
      <c r="T7641" s="11">
        <v>8.3000000000000007</v>
      </c>
      <c r="U7641" s="11">
        <v>8.9</v>
      </c>
      <c r="V7641" s="11">
        <v>7.3</v>
      </c>
      <c r="W7641" s="11">
        <v>7.7</v>
      </c>
      <c r="X7641" s="11">
        <v>6.4</v>
      </c>
      <c r="Y7641" s="78"/>
      <c r="Z7641" s="11">
        <v>87.22</v>
      </c>
      <c r="AA7641" s="11">
        <v>166.57</v>
      </c>
      <c r="AB7641" s="11">
        <v>130.66</v>
      </c>
      <c r="AC7641" s="11">
        <v>1.1000000000000001</v>
      </c>
      <c r="AD7641" s="11">
        <v>28.38</v>
      </c>
    </row>
    <row r="7642" spans="1:30" x14ac:dyDescent="0.25">
      <c r="A7642" s="1">
        <v>2019</v>
      </c>
      <c r="B7642" s="1">
        <v>11</v>
      </c>
      <c r="C7642" s="1">
        <v>15</v>
      </c>
      <c r="D7642" s="3">
        <v>0.20833333333333334</v>
      </c>
      <c r="E7642" s="5">
        <v>7638</v>
      </c>
      <c r="G7642" s="15">
        <v>8</v>
      </c>
      <c r="H7642" s="15">
        <v>7.1</v>
      </c>
      <c r="I7642" s="15">
        <v>3</v>
      </c>
      <c r="J7642" s="15">
        <v>-0.3</v>
      </c>
      <c r="K7642" s="15">
        <v>2.5</v>
      </c>
      <c r="L7642" s="15">
        <v>6.5</v>
      </c>
      <c r="N7642" s="88">
        <v>8</v>
      </c>
      <c r="O7642" s="104">
        <v>7.8</v>
      </c>
      <c r="Q7642" s="11">
        <v>8</v>
      </c>
      <c r="R7642" s="11">
        <v>5.7</v>
      </c>
      <c r="S7642" s="11">
        <v>6.6</v>
      </c>
      <c r="T7642" s="11">
        <v>8.3000000000000007</v>
      </c>
      <c r="U7642" s="11">
        <v>8.9</v>
      </c>
      <c r="V7642" s="11">
        <v>7.3</v>
      </c>
      <c r="W7642" s="11">
        <v>7.7</v>
      </c>
      <c r="X7642" s="11">
        <v>6.4</v>
      </c>
      <c r="Y7642" s="78"/>
      <c r="Z7642" s="11">
        <v>87.22</v>
      </c>
      <c r="AA7642" s="11">
        <v>166.57</v>
      </c>
      <c r="AB7642" s="11">
        <v>130.66</v>
      </c>
      <c r="AC7642" s="11">
        <v>1.1000000000000001</v>
      </c>
      <c r="AD7642" s="11">
        <v>28.38</v>
      </c>
    </row>
    <row r="7643" spans="1:30" x14ac:dyDescent="0.25">
      <c r="A7643" s="1">
        <v>2019</v>
      </c>
      <c r="B7643" s="1">
        <v>11</v>
      </c>
      <c r="C7643" s="1">
        <v>15</v>
      </c>
      <c r="D7643" s="3">
        <v>0.25</v>
      </c>
      <c r="E7643" s="5">
        <v>7639</v>
      </c>
      <c r="G7643" s="15">
        <v>7.3</v>
      </c>
      <c r="H7643" s="15">
        <v>7.5</v>
      </c>
      <c r="I7643" s="15">
        <v>3.6</v>
      </c>
      <c r="J7643" s="15">
        <v>1.6</v>
      </c>
      <c r="K7643" s="15">
        <v>3.6</v>
      </c>
      <c r="L7643" s="15">
        <v>6.3</v>
      </c>
      <c r="N7643" s="88">
        <v>8</v>
      </c>
      <c r="O7643" s="104">
        <v>7.8</v>
      </c>
      <c r="Q7643" s="11">
        <v>8</v>
      </c>
      <c r="R7643" s="11">
        <v>5.7</v>
      </c>
      <c r="S7643" s="11">
        <v>6.6</v>
      </c>
      <c r="T7643" s="11">
        <v>8.3000000000000007</v>
      </c>
      <c r="U7643" s="11">
        <v>8.9</v>
      </c>
      <c r="V7643" s="11">
        <v>7.3</v>
      </c>
      <c r="W7643" s="11">
        <v>7.7</v>
      </c>
      <c r="X7643" s="11">
        <v>6.4</v>
      </c>
      <c r="Y7643" s="78"/>
      <c r="Z7643" s="11">
        <v>87.22</v>
      </c>
      <c r="AA7643" s="11">
        <v>166.57</v>
      </c>
      <c r="AB7643" s="11">
        <v>130.66</v>
      </c>
      <c r="AC7643" s="11">
        <v>1.1000000000000001</v>
      </c>
      <c r="AD7643" s="11">
        <v>28.38</v>
      </c>
    </row>
    <row r="7644" spans="1:30" x14ac:dyDescent="0.25">
      <c r="A7644" s="1">
        <v>2019</v>
      </c>
      <c r="B7644" s="1">
        <v>11</v>
      </c>
      <c r="C7644" s="1">
        <v>15</v>
      </c>
      <c r="D7644" s="3">
        <v>0.29166666666666669</v>
      </c>
      <c r="E7644" s="5">
        <v>7640</v>
      </c>
      <c r="G7644" s="15">
        <v>7</v>
      </c>
      <c r="H7644" s="15">
        <v>7.9</v>
      </c>
      <c r="I7644" s="15">
        <v>4.5</v>
      </c>
      <c r="J7644" s="15">
        <v>1.9</v>
      </c>
      <c r="K7644" s="15">
        <v>4.7</v>
      </c>
      <c r="L7644" s="15">
        <v>6.1</v>
      </c>
      <c r="N7644" s="88">
        <v>8</v>
      </c>
      <c r="O7644" s="104">
        <v>7.8</v>
      </c>
      <c r="Q7644" s="11">
        <v>8</v>
      </c>
      <c r="R7644" s="11">
        <v>5.7</v>
      </c>
      <c r="S7644" s="11">
        <v>6.6</v>
      </c>
      <c r="T7644" s="11">
        <v>8.3000000000000007</v>
      </c>
      <c r="U7644" s="11">
        <v>8.9</v>
      </c>
      <c r="V7644" s="11">
        <v>7.3</v>
      </c>
      <c r="W7644" s="11">
        <v>7.7</v>
      </c>
      <c r="X7644" s="11">
        <v>6.4</v>
      </c>
      <c r="Y7644" s="78"/>
      <c r="Z7644" s="11">
        <v>87.22</v>
      </c>
      <c r="AA7644" s="11">
        <v>166.57</v>
      </c>
      <c r="AB7644" s="11">
        <v>130.66</v>
      </c>
      <c r="AC7644" s="11">
        <v>1.1000000000000001</v>
      </c>
      <c r="AD7644" s="11">
        <v>28.38</v>
      </c>
    </row>
    <row r="7645" spans="1:30" x14ac:dyDescent="0.25">
      <c r="A7645" s="1">
        <v>2019</v>
      </c>
      <c r="B7645" s="1">
        <v>11</v>
      </c>
      <c r="C7645" s="1">
        <v>15</v>
      </c>
      <c r="D7645" s="3">
        <v>0.33333333333333331</v>
      </c>
      <c r="E7645" s="5">
        <v>7641</v>
      </c>
      <c r="G7645" s="15">
        <v>6.9</v>
      </c>
      <c r="H7645" s="15">
        <v>7.7</v>
      </c>
      <c r="I7645" s="15">
        <v>5</v>
      </c>
      <c r="J7645" s="15">
        <v>3</v>
      </c>
      <c r="K7645" s="15">
        <v>5</v>
      </c>
      <c r="L7645" s="15">
        <v>6.3</v>
      </c>
      <c r="N7645" s="88">
        <v>8</v>
      </c>
      <c r="O7645" s="104">
        <v>7.8</v>
      </c>
      <c r="Q7645" s="11">
        <v>8</v>
      </c>
      <c r="R7645" s="11">
        <v>5.7</v>
      </c>
      <c r="S7645" s="11">
        <v>6.6</v>
      </c>
      <c r="T7645" s="11">
        <v>8.3000000000000007</v>
      </c>
      <c r="U7645" s="11">
        <v>8.9</v>
      </c>
      <c r="V7645" s="11">
        <v>7.3</v>
      </c>
      <c r="W7645" s="11">
        <v>7.7</v>
      </c>
      <c r="X7645" s="11">
        <v>6.4</v>
      </c>
      <c r="Y7645" s="78"/>
      <c r="Z7645" s="11">
        <v>87.22</v>
      </c>
      <c r="AA7645" s="11">
        <v>166.57</v>
      </c>
      <c r="AB7645" s="11">
        <v>130.66</v>
      </c>
      <c r="AC7645" s="11">
        <v>1.1000000000000001</v>
      </c>
      <c r="AD7645" s="11">
        <v>28.38</v>
      </c>
    </row>
    <row r="7646" spans="1:30" x14ac:dyDescent="0.25">
      <c r="A7646" s="1">
        <v>2019</v>
      </c>
      <c r="B7646" s="1">
        <v>11</v>
      </c>
      <c r="C7646" s="1">
        <v>15</v>
      </c>
      <c r="D7646" s="3">
        <v>0.375</v>
      </c>
      <c r="E7646" s="5">
        <v>7642</v>
      </c>
      <c r="G7646" s="15">
        <v>7.1</v>
      </c>
      <c r="H7646" s="15">
        <v>7.5</v>
      </c>
      <c r="I7646" s="15">
        <v>5.8</v>
      </c>
      <c r="J7646" s="15">
        <v>4.5999999999999996</v>
      </c>
      <c r="K7646" s="15">
        <v>5.5</v>
      </c>
      <c r="L7646" s="15">
        <v>6.6</v>
      </c>
      <c r="N7646" s="88">
        <v>8</v>
      </c>
      <c r="O7646" s="104">
        <v>7.8</v>
      </c>
      <c r="Q7646" s="11">
        <v>8</v>
      </c>
      <c r="R7646" s="11">
        <v>5.7</v>
      </c>
      <c r="S7646" s="11">
        <v>6.6</v>
      </c>
      <c r="T7646" s="11">
        <v>8.3000000000000007</v>
      </c>
      <c r="U7646" s="11">
        <v>8.9</v>
      </c>
      <c r="V7646" s="11">
        <v>7.3</v>
      </c>
      <c r="W7646" s="11">
        <v>7.7</v>
      </c>
      <c r="X7646" s="11">
        <v>6.4</v>
      </c>
      <c r="Y7646" s="78"/>
      <c r="Z7646" s="11">
        <v>87.22</v>
      </c>
      <c r="AA7646" s="11">
        <v>166.57</v>
      </c>
      <c r="AB7646" s="11">
        <v>130.66</v>
      </c>
      <c r="AC7646" s="11">
        <v>1.1000000000000001</v>
      </c>
      <c r="AD7646" s="11">
        <v>28.38</v>
      </c>
    </row>
    <row r="7647" spans="1:30" x14ac:dyDescent="0.25">
      <c r="A7647" s="1">
        <v>2019</v>
      </c>
      <c r="B7647" s="1">
        <v>11</v>
      </c>
      <c r="C7647" s="1">
        <v>15</v>
      </c>
      <c r="D7647" s="3">
        <v>0.41666666666666669</v>
      </c>
      <c r="E7647" s="5">
        <v>7643</v>
      </c>
      <c r="G7647" s="15">
        <v>7.3</v>
      </c>
      <c r="H7647" s="15">
        <v>7.5</v>
      </c>
      <c r="I7647" s="15">
        <v>6.8</v>
      </c>
      <c r="J7647" s="15">
        <v>5</v>
      </c>
      <c r="K7647" s="15">
        <v>6.1</v>
      </c>
      <c r="L7647" s="15">
        <v>7</v>
      </c>
      <c r="N7647" s="88">
        <v>8</v>
      </c>
      <c r="O7647" s="104">
        <v>7.8</v>
      </c>
      <c r="Q7647" s="11">
        <v>8</v>
      </c>
      <c r="R7647" s="11">
        <v>5.7</v>
      </c>
      <c r="S7647" s="11">
        <v>6.6</v>
      </c>
      <c r="T7647" s="11">
        <v>8.3000000000000007</v>
      </c>
      <c r="U7647" s="11">
        <v>8.9</v>
      </c>
      <c r="V7647" s="11">
        <v>7.3</v>
      </c>
      <c r="W7647" s="11">
        <v>7.7</v>
      </c>
      <c r="X7647" s="11">
        <v>6.4</v>
      </c>
      <c r="Y7647" s="78"/>
      <c r="Z7647" s="11">
        <v>87.22</v>
      </c>
      <c r="AA7647" s="11">
        <v>166.57</v>
      </c>
      <c r="AB7647" s="11">
        <v>130.66</v>
      </c>
      <c r="AC7647" s="11">
        <v>1.1000000000000001</v>
      </c>
      <c r="AD7647" s="11">
        <v>28.38</v>
      </c>
    </row>
    <row r="7648" spans="1:30" x14ac:dyDescent="0.25">
      <c r="A7648" s="1">
        <v>2019</v>
      </c>
      <c r="B7648" s="1">
        <v>11</v>
      </c>
      <c r="C7648" s="1">
        <v>15</v>
      </c>
      <c r="D7648" s="3">
        <v>0.45833333333333331</v>
      </c>
      <c r="E7648" s="5">
        <v>7644</v>
      </c>
      <c r="G7648" s="15">
        <v>7.5</v>
      </c>
      <c r="H7648" s="15">
        <v>7.8</v>
      </c>
      <c r="I7648" s="15">
        <v>7.2</v>
      </c>
      <c r="J7648" s="15">
        <v>4.9000000000000004</v>
      </c>
      <c r="K7648" s="15">
        <v>6.3</v>
      </c>
      <c r="L7648" s="15">
        <v>6.9</v>
      </c>
      <c r="N7648" s="88">
        <v>8</v>
      </c>
      <c r="O7648" s="104">
        <v>7.8</v>
      </c>
      <c r="Q7648" s="11">
        <v>8</v>
      </c>
      <c r="R7648" s="11">
        <v>5.7</v>
      </c>
      <c r="S7648" s="11">
        <v>6.6</v>
      </c>
      <c r="T7648" s="11">
        <v>8.3000000000000007</v>
      </c>
      <c r="U7648" s="11">
        <v>8.9</v>
      </c>
      <c r="V7648" s="11">
        <v>7.3</v>
      </c>
      <c r="W7648" s="11">
        <v>7.7</v>
      </c>
      <c r="X7648" s="11">
        <v>6.4</v>
      </c>
      <c r="Y7648" s="78"/>
      <c r="Z7648" s="11">
        <v>87.22</v>
      </c>
      <c r="AA7648" s="11">
        <v>166.57</v>
      </c>
      <c r="AB7648" s="11">
        <v>130.66</v>
      </c>
      <c r="AC7648" s="11">
        <v>1.1000000000000001</v>
      </c>
      <c r="AD7648" s="11">
        <v>28.38</v>
      </c>
    </row>
    <row r="7649" spans="1:30" x14ac:dyDescent="0.25">
      <c r="A7649" s="1">
        <v>2019</v>
      </c>
      <c r="B7649" s="1">
        <v>11</v>
      </c>
      <c r="C7649" s="1">
        <v>15</v>
      </c>
      <c r="D7649" s="3">
        <v>0.5</v>
      </c>
      <c r="E7649" s="5">
        <v>7645</v>
      </c>
      <c r="G7649" s="15">
        <v>7.5</v>
      </c>
      <c r="H7649" s="15">
        <v>7.7</v>
      </c>
      <c r="I7649" s="15">
        <v>7.6</v>
      </c>
      <c r="J7649" s="15">
        <v>5.3</v>
      </c>
      <c r="K7649" s="15">
        <v>6.7</v>
      </c>
      <c r="L7649" s="15">
        <v>7</v>
      </c>
      <c r="N7649" s="88">
        <v>8</v>
      </c>
      <c r="O7649" s="104">
        <v>7.8</v>
      </c>
      <c r="Q7649" s="11">
        <v>8</v>
      </c>
      <c r="R7649" s="11">
        <v>5.7</v>
      </c>
      <c r="S7649" s="11">
        <v>6.6</v>
      </c>
      <c r="T7649" s="11">
        <v>8.3000000000000007</v>
      </c>
      <c r="U7649" s="11">
        <v>8.9</v>
      </c>
      <c r="V7649" s="11">
        <v>7.3</v>
      </c>
      <c r="W7649" s="11">
        <v>7.7</v>
      </c>
      <c r="X7649" s="11">
        <v>6.4</v>
      </c>
      <c r="Y7649" s="78"/>
      <c r="Z7649" s="11">
        <v>87.22</v>
      </c>
      <c r="AA7649" s="11">
        <v>166.57</v>
      </c>
      <c r="AB7649" s="11">
        <v>130.66</v>
      </c>
      <c r="AC7649" s="11">
        <v>1.1000000000000001</v>
      </c>
      <c r="AD7649" s="11">
        <v>28.38</v>
      </c>
    </row>
    <row r="7650" spans="1:30" x14ac:dyDescent="0.25">
      <c r="A7650" s="1">
        <v>2019</v>
      </c>
      <c r="B7650" s="1">
        <v>11</v>
      </c>
      <c r="C7650" s="1">
        <v>15</v>
      </c>
      <c r="D7650" s="3">
        <v>0.54166666666666663</v>
      </c>
      <c r="E7650" s="5">
        <v>7646</v>
      </c>
      <c r="G7650" s="15">
        <v>7.3</v>
      </c>
      <c r="H7650" s="15">
        <v>7.7</v>
      </c>
      <c r="I7650" s="15">
        <v>7.7</v>
      </c>
      <c r="J7650" s="15">
        <v>5.4</v>
      </c>
      <c r="K7650" s="15">
        <v>7</v>
      </c>
      <c r="L7650" s="15">
        <v>6.8</v>
      </c>
      <c r="N7650" s="88">
        <v>8</v>
      </c>
      <c r="O7650" s="104">
        <v>7.8</v>
      </c>
      <c r="Q7650" s="11">
        <v>8</v>
      </c>
      <c r="R7650" s="11">
        <v>5.7</v>
      </c>
      <c r="S7650" s="11">
        <v>6.6</v>
      </c>
      <c r="T7650" s="11">
        <v>8.3000000000000007</v>
      </c>
      <c r="U7650" s="11">
        <v>8.9</v>
      </c>
      <c r="V7650" s="11">
        <v>7.3</v>
      </c>
      <c r="W7650" s="11">
        <v>7.7</v>
      </c>
      <c r="X7650" s="11">
        <v>6.4</v>
      </c>
      <c r="Y7650" s="78"/>
      <c r="Z7650" s="11">
        <v>87.22</v>
      </c>
      <c r="AA7650" s="11">
        <v>166.57</v>
      </c>
      <c r="AB7650" s="11">
        <v>130.66</v>
      </c>
      <c r="AC7650" s="11">
        <v>1.1000000000000001</v>
      </c>
      <c r="AD7650" s="11">
        <v>28.38</v>
      </c>
    </row>
    <row r="7651" spans="1:30" x14ac:dyDescent="0.25">
      <c r="A7651" s="1">
        <v>2019</v>
      </c>
      <c r="B7651" s="1">
        <v>11</v>
      </c>
      <c r="C7651" s="1">
        <v>15</v>
      </c>
      <c r="D7651" s="3">
        <v>0.58333333333333337</v>
      </c>
      <c r="E7651" s="5">
        <v>7647</v>
      </c>
      <c r="G7651" s="15">
        <v>7.2</v>
      </c>
      <c r="H7651" s="15">
        <v>7.6</v>
      </c>
      <c r="I7651" s="15">
        <v>7.7</v>
      </c>
      <c r="J7651" s="15">
        <v>5.6</v>
      </c>
      <c r="K7651" s="15">
        <v>7.2</v>
      </c>
      <c r="L7651" s="15">
        <v>6.7</v>
      </c>
      <c r="N7651" s="88">
        <v>8</v>
      </c>
      <c r="O7651" s="104">
        <v>7.8</v>
      </c>
      <c r="Q7651" s="11">
        <v>8</v>
      </c>
      <c r="R7651" s="11">
        <v>5.7</v>
      </c>
      <c r="S7651" s="11">
        <v>6.6</v>
      </c>
      <c r="T7651" s="11">
        <v>8.3000000000000007</v>
      </c>
      <c r="U7651" s="11">
        <v>8.9</v>
      </c>
      <c r="V7651" s="11">
        <v>7.3</v>
      </c>
      <c r="W7651" s="11">
        <v>7.7</v>
      </c>
      <c r="X7651" s="11">
        <v>6.4</v>
      </c>
      <c r="Y7651" s="78"/>
      <c r="Z7651" s="11">
        <v>87.22</v>
      </c>
      <c r="AA7651" s="11">
        <v>166.57</v>
      </c>
      <c r="AB7651" s="11">
        <v>130.66</v>
      </c>
      <c r="AC7651" s="11">
        <v>1.1000000000000001</v>
      </c>
      <c r="AD7651" s="11">
        <v>28.38</v>
      </c>
    </row>
    <row r="7652" spans="1:30" x14ac:dyDescent="0.25">
      <c r="A7652" s="1">
        <v>2019</v>
      </c>
      <c r="B7652" s="1">
        <v>11</v>
      </c>
      <c r="C7652" s="1">
        <v>15</v>
      </c>
      <c r="D7652" s="3">
        <v>0.625</v>
      </c>
      <c r="E7652" s="5">
        <v>7648</v>
      </c>
      <c r="G7652" s="15">
        <v>7.1</v>
      </c>
      <c r="H7652" s="15">
        <v>7.3</v>
      </c>
      <c r="I7652" s="15">
        <v>7.5</v>
      </c>
      <c r="J7652" s="15">
        <v>5.5</v>
      </c>
      <c r="K7652" s="15">
        <v>7.1</v>
      </c>
      <c r="L7652" s="15">
        <v>6.5</v>
      </c>
      <c r="N7652" s="88">
        <v>8</v>
      </c>
      <c r="O7652" s="104">
        <v>7.8</v>
      </c>
      <c r="Q7652" s="11">
        <v>8</v>
      </c>
      <c r="R7652" s="11">
        <v>5.7</v>
      </c>
      <c r="S7652" s="11">
        <v>6.6</v>
      </c>
      <c r="T7652" s="11">
        <v>8.3000000000000007</v>
      </c>
      <c r="U7652" s="11">
        <v>8.9</v>
      </c>
      <c r="V7652" s="11">
        <v>7.3</v>
      </c>
      <c r="W7652" s="11">
        <v>7.7</v>
      </c>
      <c r="X7652" s="11">
        <v>6.4</v>
      </c>
      <c r="Y7652" s="78"/>
      <c r="Z7652" s="11">
        <v>87.22</v>
      </c>
      <c r="AA7652" s="11">
        <v>166.57</v>
      </c>
      <c r="AB7652" s="11">
        <v>130.66</v>
      </c>
      <c r="AC7652" s="11">
        <v>1.1000000000000001</v>
      </c>
      <c r="AD7652" s="11">
        <v>28.38</v>
      </c>
    </row>
    <row r="7653" spans="1:30" x14ac:dyDescent="0.25">
      <c r="A7653" s="1">
        <v>2019</v>
      </c>
      <c r="B7653" s="1">
        <v>11</v>
      </c>
      <c r="C7653" s="1">
        <v>15</v>
      </c>
      <c r="D7653" s="3">
        <v>0.66666666666666663</v>
      </c>
      <c r="E7653" s="5">
        <v>7649</v>
      </c>
      <c r="G7653" s="15">
        <v>7</v>
      </c>
      <c r="H7653" s="15">
        <v>7.3</v>
      </c>
      <c r="I7653" s="15">
        <v>7.7</v>
      </c>
      <c r="J7653" s="15">
        <v>5.8</v>
      </c>
      <c r="K7653" s="15">
        <v>6.9</v>
      </c>
      <c r="L7653" s="15">
        <v>6.3</v>
      </c>
      <c r="N7653" s="88">
        <v>8</v>
      </c>
      <c r="O7653" s="104">
        <v>7.8</v>
      </c>
      <c r="Q7653" s="11">
        <v>8</v>
      </c>
      <c r="R7653" s="11">
        <v>5.7</v>
      </c>
      <c r="S7653" s="11">
        <v>6.6</v>
      </c>
      <c r="T7653" s="11">
        <v>8.3000000000000007</v>
      </c>
      <c r="U7653" s="11">
        <v>8.9</v>
      </c>
      <c r="V7653" s="11">
        <v>7.3</v>
      </c>
      <c r="W7653" s="11">
        <v>7.7</v>
      </c>
      <c r="X7653" s="11">
        <v>6.4</v>
      </c>
      <c r="Y7653" s="78"/>
      <c r="Z7653" s="11">
        <v>87.22</v>
      </c>
      <c r="AA7653" s="11">
        <v>166.57</v>
      </c>
      <c r="AB7653" s="11">
        <v>130.66</v>
      </c>
      <c r="AC7653" s="11">
        <v>1.1000000000000001</v>
      </c>
      <c r="AD7653" s="11">
        <v>28.38</v>
      </c>
    </row>
    <row r="7654" spans="1:30" x14ac:dyDescent="0.25">
      <c r="A7654" s="1">
        <v>2019</v>
      </c>
      <c r="B7654" s="1">
        <v>11</v>
      </c>
      <c r="C7654" s="1">
        <v>15</v>
      </c>
      <c r="D7654" s="3">
        <v>0.70833333333333337</v>
      </c>
      <c r="E7654" s="5">
        <v>7650</v>
      </c>
      <c r="G7654" s="15">
        <v>7.1</v>
      </c>
      <c r="H7654" s="15">
        <v>7.2</v>
      </c>
      <c r="I7654" s="15">
        <v>8</v>
      </c>
      <c r="J7654" s="15">
        <v>6.1</v>
      </c>
      <c r="K7654" s="15">
        <v>6.7</v>
      </c>
      <c r="L7654" s="15">
        <v>6.1</v>
      </c>
      <c r="N7654" s="88">
        <v>8</v>
      </c>
      <c r="O7654" s="104">
        <v>7.8</v>
      </c>
      <c r="Q7654" s="11">
        <v>8</v>
      </c>
      <c r="R7654" s="11">
        <v>5.7</v>
      </c>
      <c r="S7654" s="11">
        <v>6.6</v>
      </c>
      <c r="T7654" s="11">
        <v>8.3000000000000007</v>
      </c>
      <c r="U7654" s="11">
        <v>8.9</v>
      </c>
      <c r="V7654" s="11">
        <v>7.3</v>
      </c>
      <c r="W7654" s="11">
        <v>7.7</v>
      </c>
      <c r="X7654" s="11">
        <v>6.4</v>
      </c>
      <c r="Y7654" s="78"/>
      <c r="Z7654" s="11">
        <v>87.22</v>
      </c>
      <c r="AA7654" s="11">
        <v>166.57</v>
      </c>
      <c r="AB7654" s="11">
        <v>130.66</v>
      </c>
      <c r="AC7654" s="11">
        <v>1.1000000000000001</v>
      </c>
      <c r="AD7654" s="11">
        <v>28.38</v>
      </c>
    </row>
    <row r="7655" spans="1:30" x14ac:dyDescent="0.25">
      <c r="A7655" s="1">
        <v>2019</v>
      </c>
      <c r="B7655" s="1">
        <v>11</v>
      </c>
      <c r="C7655" s="1">
        <v>15</v>
      </c>
      <c r="D7655" s="3">
        <v>0.75</v>
      </c>
      <c r="E7655" s="5">
        <v>7651</v>
      </c>
      <c r="G7655" s="15">
        <v>7.1</v>
      </c>
      <c r="H7655" s="15">
        <v>7.1</v>
      </c>
      <c r="I7655" s="15">
        <v>7.8</v>
      </c>
      <c r="J7655" s="15">
        <v>6.5</v>
      </c>
      <c r="K7655" s="15">
        <v>6.5</v>
      </c>
      <c r="L7655" s="15">
        <v>6</v>
      </c>
      <c r="N7655" s="88">
        <v>8</v>
      </c>
      <c r="O7655" s="104">
        <v>7.8</v>
      </c>
      <c r="Q7655" s="11">
        <v>8</v>
      </c>
      <c r="R7655" s="11">
        <v>5.7</v>
      </c>
      <c r="S7655" s="11">
        <v>6.6</v>
      </c>
      <c r="T7655" s="11">
        <v>8.3000000000000007</v>
      </c>
      <c r="U7655" s="11">
        <v>8.9</v>
      </c>
      <c r="V7655" s="11">
        <v>7.3</v>
      </c>
      <c r="W7655" s="11">
        <v>7.7</v>
      </c>
      <c r="X7655" s="11">
        <v>6.4</v>
      </c>
      <c r="Y7655" s="78"/>
      <c r="Z7655" s="11">
        <v>87.22</v>
      </c>
      <c r="AA7655" s="11">
        <v>166.57</v>
      </c>
      <c r="AB7655" s="11">
        <v>130.66</v>
      </c>
      <c r="AC7655" s="11">
        <v>1.1000000000000001</v>
      </c>
      <c r="AD7655" s="11">
        <v>28.38</v>
      </c>
    </row>
    <row r="7656" spans="1:30" x14ac:dyDescent="0.25">
      <c r="A7656" s="1">
        <v>2019</v>
      </c>
      <c r="B7656" s="1">
        <v>11</v>
      </c>
      <c r="C7656" s="1">
        <v>15</v>
      </c>
      <c r="D7656" s="3">
        <v>0.79166666666666663</v>
      </c>
      <c r="E7656" s="5">
        <v>7652</v>
      </c>
      <c r="G7656" s="15">
        <v>6.5</v>
      </c>
      <c r="H7656" s="15">
        <v>7</v>
      </c>
      <c r="I7656" s="15">
        <v>7.8</v>
      </c>
      <c r="J7656" s="15">
        <v>6.3</v>
      </c>
      <c r="K7656" s="15">
        <v>6.3</v>
      </c>
      <c r="L7656" s="15">
        <v>5.8</v>
      </c>
      <c r="N7656" s="88">
        <v>8</v>
      </c>
      <c r="O7656" s="104">
        <v>7.8</v>
      </c>
      <c r="Q7656" s="11">
        <v>8</v>
      </c>
      <c r="R7656" s="11">
        <v>5.7</v>
      </c>
      <c r="S7656" s="11">
        <v>6.6</v>
      </c>
      <c r="T7656" s="11">
        <v>8.3000000000000007</v>
      </c>
      <c r="U7656" s="11">
        <v>8.9</v>
      </c>
      <c r="V7656" s="11">
        <v>7.3</v>
      </c>
      <c r="W7656" s="11">
        <v>7.7</v>
      </c>
      <c r="X7656" s="11">
        <v>6.4</v>
      </c>
      <c r="Y7656" s="78"/>
      <c r="Z7656" s="11">
        <v>87.22</v>
      </c>
      <c r="AA7656" s="11">
        <v>166.57</v>
      </c>
      <c r="AB7656" s="11">
        <v>130.66</v>
      </c>
      <c r="AC7656" s="11">
        <v>1.1000000000000001</v>
      </c>
      <c r="AD7656" s="11">
        <v>28.38</v>
      </c>
    </row>
    <row r="7657" spans="1:30" x14ac:dyDescent="0.25">
      <c r="A7657" s="1">
        <v>2019</v>
      </c>
      <c r="B7657" s="1">
        <v>11</v>
      </c>
      <c r="C7657" s="1">
        <v>15</v>
      </c>
      <c r="D7657" s="3">
        <v>0.83333333333333337</v>
      </c>
      <c r="E7657" s="5">
        <v>7653</v>
      </c>
      <c r="G7657" s="15">
        <v>6.7</v>
      </c>
      <c r="H7657" s="15">
        <v>6.9</v>
      </c>
      <c r="I7657" s="15">
        <v>7.6</v>
      </c>
      <c r="J7657" s="15">
        <v>6.3</v>
      </c>
      <c r="K7657" s="15">
        <v>6.2</v>
      </c>
      <c r="L7657" s="15">
        <v>5.5</v>
      </c>
      <c r="N7657" s="88">
        <v>8</v>
      </c>
      <c r="O7657" s="104">
        <v>7.8</v>
      </c>
      <c r="Q7657" s="11">
        <v>8</v>
      </c>
      <c r="R7657" s="11">
        <v>5.7</v>
      </c>
      <c r="S7657" s="11">
        <v>6.6</v>
      </c>
      <c r="T7657" s="11">
        <v>8.3000000000000007</v>
      </c>
      <c r="U7657" s="11">
        <v>8.9</v>
      </c>
      <c r="V7657" s="11">
        <v>7.3</v>
      </c>
      <c r="W7657" s="11">
        <v>7.7</v>
      </c>
      <c r="X7657" s="11">
        <v>6.4</v>
      </c>
      <c r="Y7657" s="78"/>
      <c r="Z7657" s="11">
        <v>87.22</v>
      </c>
      <c r="AA7657" s="11">
        <v>166.57</v>
      </c>
      <c r="AB7657" s="11">
        <v>130.66</v>
      </c>
      <c r="AC7657" s="11">
        <v>1.1000000000000001</v>
      </c>
      <c r="AD7657" s="11">
        <v>28.38</v>
      </c>
    </row>
    <row r="7658" spans="1:30" x14ac:dyDescent="0.25">
      <c r="A7658" s="1">
        <v>2019</v>
      </c>
      <c r="B7658" s="1">
        <v>11</v>
      </c>
      <c r="C7658" s="1">
        <v>15</v>
      </c>
      <c r="D7658" s="3">
        <v>0.875</v>
      </c>
      <c r="E7658" s="5">
        <v>7654</v>
      </c>
      <c r="G7658" s="15">
        <v>6.4</v>
      </c>
      <c r="H7658" s="15">
        <v>6.6</v>
      </c>
      <c r="I7658" s="15">
        <v>7.5</v>
      </c>
      <c r="J7658" s="15">
        <v>6</v>
      </c>
      <c r="K7658" s="15">
        <v>6.1</v>
      </c>
      <c r="L7658" s="15">
        <v>5.3</v>
      </c>
      <c r="N7658" s="88">
        <v>8</v>
      </c>
      <c r="O7658" s="104">
        <v>7.8</v>
      </c>
      <c r="Q7658" s="11">
        <v>8</v>
      </c>
      <c r="R7658" s="11">
        <v>5.7</v>
      </c>
      <c r="S7658" s="11">
        <v>6.6</v>
      </c>
      <c r="T7658" s="11">
        <v>8.3000000000000007</v>
      </c>
      <c r="U7658" s="11">
        <v>8.9</v>
      </c>
      <c r="V7658" s="11">
        <v>7.3</v>
      </c>
      <c r="W7658" s="11">
        <v>7.7</v>
      </c>
      <c r="X7658" s="11">
        <v>6.4</v>
      </c>
      <c r="Y7658" s="78"/>
      <c r="Z7658" s="11">
        <v>87.22</v>
      </c>
      <c r="AA7658" s="11">
        <v>166.57</v>
      </c>
      <c r="AB7658" s="11">
        <v>130.66</v>
      </c>
      <c r="AC7658" s="11">
        <v>1.1000000000000001</v>
      </c>
      <c r="AD7658" s="11">
        <v>28.38</v>
      </c>
    </row>
    <row r="7659" spans="1:30" x14ac:dyDescent="0.25">
      <c r="A7659" s="1">
        <v>2019</v>
      </c>
      <c r="B7659" s="1">
        <v>11</v>
      </c>
      <c r="C7659" s="1">
        <v>15</v>
      </c>
      <c r="D7659" s="3">
        <v>0.91666666666666663</v>
      </c>
      <c r="E7659" s="5">
        <v>7655</v>
      </c>
      <c r="G7659" s="15">
        <v>6.2</v>
      </c>
      <c r="H7659" s="15">
        <v>6.4</v>
      </c>
      <c r="I7659" s="15">
        <v>7.3</v>
      </c>
      <c r="J7659" s="15">
        <v>5.9</v>
      </c>
      <c r="K7659" s="15">
        <v>6.1</v>
      </c>
      <c r="L7659" s="15">
        <v>5.0999999999999996</v>
      </c>
      <c r="N7659" s="88">
        <v>8</v>
      </c>
      <c r="O7659" s="104">
        <v>7.8</v>
      </c>
      <c r="Q7659" s="11">
        <v>8</v>
      </c>
      <c r="R7659" s="11">
        <v>5.7</v>
      </c>
      <c r="S7659" s="11">
        <v>6.6</v>
      </c>
      <c r="T7659" s="11">
        <v>8.3000000000000007</v>
      </c>
      <c r="U7659" s="11">
        <v>8.9</v>
      </c>
      <c r="V7659" s="11">
        <v>7.3</v>
      </c>
      <c r="W7659" s="11">
        <v>7.7</v>
      </c>
      <c r="X7659" s="11">
        <v>6.4</v>
      </c>
      <c r="Y7659" s="78"/>
      <c r="Z7659" s="11">
        <v>87.22</v>
      </c>
      <c r="AA7659" s="11">
        <v>166.57</v>
      </c>
      <c r="AB7659" s="11">
        <v>130.66</v>
      </c>
      <c r="AC7659" s="11">
        <v>1.1000000000000001</v>
      </c>
      <c r="AD7659" s="11">
        <v>28.38</v>
      </c>
    </row>
    <row r="7660" spans="1:30" x14ac:dyDescent="0.25">
      <c r="A7660" s="1">
        <v>2019</v>
      </c>
      <c r="B7660" s="1">
        <v>11</v>
      </c>
      <c r="C7660" s="1">
        <v>15</v>
      </c>
      <c r="D7660" s="3">
        <v>0.95833333333333337</v>
      </c>
      <c r="E7660" s="5">
        <v>7656</v>
      </c>
      <c r="G7660" s="15">
        <v>6.2</v>
      </c>
      <c r="H7660" s="15">
        <v>6.3</v>
      </c>
      <c r="I7660" s="15">
        <v>7</v>
      </c>
      <c r="J7660" s="15">
        <v>5.9</v>
      </c>
      <c r="K7660" s="15">
        <v>6</v>
      </c>
      <c r="L7660" s="15">
        <v>5</v>
      </c>
      <c r="N7660" s="88">
        <v>8</v>
      </c>
      <c r="O7660" s="104">
        <v>7.8</v>
      </c>
      <c r="Q7660" s="11">
        <v>8</v>
      </c>
      <c r="R7660" s="11">
        <v>5.7</v>
      </c>
      <c r="S7660" s="11">
        <v>6.6</v>
      </c>
      <c r="T7660" s="11">
        <v>8.3000000000000007</v>
      </c>
      <c r="U7660" s="11">
        <v>8.9</v>
      </c>
      <c r="V7660" s="11">
        <v>7.3</v>
      </c>
      <c r="W7660" s="11">
        <v>7.7</v>
      </c>
      <c r="X7660" s="11">
        <v>6.4</v>
      </c>
      <c r="Y7660" s="78"/>
      <c r="Z7660" s="11">
        <v>87.22</v>
      </c>
      <c r="AA7660" s="11">
        <v>166.57</v>
      </c>
      <c r="AB7660" s="11">
        <v>130.66</v>
      </c>
      <c r="AC7660" s="11">
        <v>1.1000000000000001</v>
      </c>
      <c r="AD7660" s="11">
        <v>28.38</v>
      </c>
    </row>
    <row r="7661" spans="1:30" x14ac:dyDescent="0.25">
      <c r="A7661" s="1">
        <v>2019</v>
      </c>
      <c r="B7661" s="1">
        <v>11</v>
      </c>
      <c r="C7661" s="1">
        <v>16</v>
      </c>
      <c r="D7661" s="3">
        <v>0</v>
      </c>
      <c r="E7661" s="5">
        <v>7657</v>
      </c>
      <c r="G7661" s="15">
        <v>6.2</v>
      </c>
      <c r="H7661" s="15">
        <v>6.1</v>
      </c>
      <c r="I7661" s="15">
        <v>6.8</v>
      </c>
      <c r="J7661" s="15">
        <v>5.9</v>
      </c>
      <c r="K7661" s="15">
        <v>6</v>
      </c>
      <c r="L7661" s="15">
        <v>5.0999999999999996</v>
      </c>
      <c r="N7661" s="88">
        <v>8.4</v>
      </c>
      <c r="O7661" s="104">
        <v>7.7</v>
      </c>
      <c r="Q7661" s="11">
        <v>7.8</v>
      </c>
      <c r="R7661" s="11">
        <v>5.3</v>
      </c>
      <c r="S7661" s="11">
        <v>5.0999999999999996</v>
      </c>
      <c r="T7661" s="11">
        <v>8.4</v>
      </c>
      <c r="U7661" s="11">
        <v>8.8000000000000007</v>
      </c>
      <c r="V7661" s="11">
        <v>7</v>
      </c>
      <c r="W7661" s="11">
        <v>7.7</v>
      </c>
      <c r="X7661" s="11">
        <v>6.4</v>
      </c>
      <c r="Y7661" s="78"/>
      <c r="Z7661" s="11">
        <v>89.29</v>
      </c>
      <c r="AA7661" s="11">
        <v>169.5</v>
      </c>
      <c r="AB7661" s="11">
        <v>138.72999999999999</v>
      </c>
      <c r="AC7661" s="11">
        <v>1.1399999999999999</v>
      </c>
      <c r="AD7661" s="11">
        <v>28.41</v>
      </c>
    </row>
    <row r="7662" spans="1:30" x14ac:dyDescent="0.25">
      <c r="A7662" s="1">
        <v>2019</v>
      </c>
      <c r="B7662" s="1">
        <v>11</v>
      </c>
      <c r="C7662" s="1">
        <v>16</v>
      </c>
      <c r="D7662" s="3">
        <v>4.1666666666666664E-2</v>
      </c>
      <c r="E7662" s="5">
        <v>7658</v>
      </c>
      <c r="G7662" s="15">
        <v>6.3</v>
      </c>
      <c r="H7662" s="15">
        <v>6.1</v>
      </c>
      <c r="I7662" s="15">
        <v>6.9</v>
      </c>
      <c r="J7662" s="15">
        <v>5.9</v>
      </c>
      <c r="K7662" s="15">
        <v>5.8</v>
      </c>
      <c r="L7662" s="15">
        <v>5.0999999999999996</v>
      </c>
      <c r="N7662" s="88">
        <v>8.4</v>
      </c>
      <c r="O7662" s="104">
        <v>7.7</v>
      </c>
      <c r="Q7662" s="11">
        <v>7.8</v>
      </c>
      <c r="R7662" s="11">
        <v>5.3</v>
      </c>
      <c r="S7662" s="11">
        <v>5.0999999999999996</v>
      </c>
      <c r="T7662" s="11">
        <v>8.4</v>
      </c>
      <c r="U7662" s="11">
        <v>8.8000000000000007</v>
      </c>
      <c r="V7662" s="11">
        <v>7</v>
      </c>
      <c r="W7662" s="11">
        <v>7.7</v>
      </c>
      <c r="X7662" s="11">
        <v>6.4</v>
      </c>
      <c r="Y7662" s="78"/>
      <c r="Z7662" s="11">
        <v>89.29</v>
      </c>
      <c r="AA7662" s="11">
        <v>169.5</v>
      </c>
      <c r="AB7662" s="11">
        <v>138.72999999999999</v>
      </c>
      <c r="AC7662" s="11">
        <v>1.1399999999999999</v>
      </c>
      <c r="AD7662" s="11">
        <v>28.41</v>
      </c>
    </row>
    <row r="7663" spans="1:30" x14ac:dyDescent="0.25">
      <c r="A7663" s="1">
        <v>2019</v>
      </c>
      <c r="B7663" s="1">
        <v>11</v>
      </c>
      <c r="C7663" s="1">
        <v>16</v>
      </c>
      <c r="D7663" s="3">
        <v>8.3333333333333329E-2</v>
      </c>
      <c r="E7663" s="5">
        <v>7659</v>
      </c>
      <c r="G7663" s="15">
        <v>6.3</v>
      </c>
      <c r="H7663" s="15">
        <v>6.2</v>
      </c>
      <c r="I7663" s="15">
        <v>6.9</v>
      </c>
      <c r="J7663" s="15">
        <v>5.9</v>
      </c>
      <c r="K7663" s="15">
        <v>5.7</v>
      </c>
      <c r="L7663" s="15">
        <v>5</v>
      </c>
      <c r="N7663" s="88">
        <v>8.4</v>
      </c>
      <c r="O7663" s="104">
        <v>7.7</v>
      </c>
      <c r="Q7663" s="11">
        <v>7.8</v>
      </c>
      <c r="R7663" s="11">
        <v>5.3</v>
      </c>
      <c r="S7663" s="11">
        <v>5.0999999999999996</v>
      </c>
      <c r="T7663" s="11">
        <v>8.4</v>
      </c>
      <c r="U7663" s="11">
        <v>8.8000000000000007</v>
      </c>
      <c r="V7663" s="11">
        <v>7</v>
      </c>
      <c r="W7663" s="11">
        <v>7.7</v>
      </c>
      <c r="X7663" s="11">
        <v>6.4</v>
      </c>
      <c r="Y7663" s="78"/>
      <c r="Z7663" s="11">
        <v>89.29</v>
      </c>
      <c r="AA7663" s="11">
        <v>169.5</v>
      </c>
      <c r="AB7663" s="11">
        <v>138.72999999999999</v>
      </c>
      <c r="AC7663" s="11">
        <v>1.1399999999999999</v>
      </c>
      <c r="AD7663" s="11">
        <v>28.41</v>
      </c>
    </row>
    <row r="7664" spans="1:30" x14ac:dyDescent="0.25">
      <c r="A7664" s="1">
        <v>2019</v>
      </c>
      <c r="B7664" s="1">
        <v>11</v>
      </c>
      <c r="C7664" s="1">
        <v>16</v>
      </c>
      <c r="D7664" s="3">
        <v>0.125</v>
      </c>
      <c r="E7664" s="5">
        <v>7660</v>
      </c>
      <c r="G7664" s="15">
        <v>6.3</v>
      </c>
      <c r="H7664" s="15">
        <v>6.3</v>
      </c>
      <c r="I7664" s="15">
        <v>6.9</v>
      </c>
      <c r="J7664" s="15">
        <v>6</v>
      </c>
      <c r="K7664" s="15">
        <v>5.7</v>
      </c>
      <c r="L7664" s="15">
        <v>4.9000000000000004</v>
      </c>
      <c r="N7664" s="88">
        <v>8.4</v>
      </c>
      <c r="O7664" s="104">
        <v>7.7</v>
      </c>
      <c r="Q7664" s="11">
        <v>7.8</v>
      </c>
      <c r="R7664" s="11">
        <v>5.3</v>
      </c>
      <c r="S7664" s="11">
        <v>5.0999999999999996</v>
      </c>
      <c r="T7664" s="11">
        <v>8.4</v>
      </c>
      <c r="U7664" s="11">
        <v>8.8000000000000007</v>
      </c>
      <c r="V7664" s="11">
        <v>7</v>
      </c>
      <c r="W7664" s="11">
        <v>7.7</v>
      </c>
      <c r="X7664" s="11">
        <v>6.4</v>
      </c>
      <c r="Y7664" s="78"/>
      <c r="Z7664" s="11">
        <v>89.29</v>
      </c>
      <c r="AA7664" s="11">
        <v>169.5</v>
      </c>
      <c r="AB7664" s="11">
        <v>138.72999999999999</v>
      </c>
      <c r="AC7664" s="11">
        <v>1.1399999999999999</v>
      </c>
      <c r="AD7664" s="11">
        <v>28.41</v>
      </c>
    </row>
    <row r="7665" spans="1:30" x14ac:dyDescent="0.25">
      <c r="A7665" s="1">
        <v>2019</v>
      </c>
      <c r="B7665" s="1">
        <v>11</v>
      </c>
      <c r="C7665" s="1">
        <v>16</v>
      </c>
      <c r="D7665" s="3">
        <v>0.16666666666666666</v>
      </c>
      <c r="E7665" s="5">
        <v>7661</v>
      </c>
      <c r="G7665" s="15">
        <v>6.2</v>
      </c>
      <c r="H7665" s="15">
        <v>6.3</v>
      </c>
      <c r="I7665" s="15">
        <v>6.8</v>
      </c>
      <c r="J7665" s="15">
        <v>5.9</v>
      </c>
      <c r="K7665" s="15">
        <v>5.7</v>
      </c>
      <c r="L7665" s="15">
        <v>5</v>
      </c>
      <c r="N7665" s="88">
        <v>8.4</v>
      </c>
      <c r="O7665" s="104">
        <v>7.7</v>
      </c>
      <c r="Q7665" s="11">
        <v>7.8</v>
      </c>
      <c r="R7665" s="11">
        <v>5.3</v>
      </c>
      <c r="S7665" s="11">
        <v>5.0999999999999996</v>
      </c>
      <c r="T7665" s="11">
        <v>8.4</v>
      </c>
      <c r="U7665" s="11">
        <v>8.8000000000000007</v>
      </c>
      <c r="V7665" s="11">
        <v>7</v>
      </c>
      <c r="W7665" s="11">
        <v>7.7</v>
      </c>
      <c r="X7665" s="11">
        <v>6.4</v>
      </c>
      <c r="Y7665" s="78"/>
      <c r="Z7665" s="11">
        <v>89.29</v>
      </c>
      <c r="AA7665" s="11">
        <v>169.5</v>
      </c>
      <c r="AB7665" s="11">
        <v>138.72999999999999</v>
      </c>
      <c r="AC7665" s="11">
        <v>1.1399999999999999</v>
      </c>
      <c r="AD7665" s="11">
        <v>28.41</v>
      </c>
    </row>
    <row r="7666" spans="1:30" x14ac:dyDescent="0.25">
      <c r="A7666" s="1">
        <v>2019</v>
      </c>
      <c r="B7666" s="1">
        <v>11</v>
      </c>
      <c r="C7666" s="1">
        <v>16</v>
      </c>
      <c r="D7666" s="3">
        <v>0.20833333333333334</v>
      </c>
      <c r="E7666" s="5">
        <v>7662</v>
      </c>
      <c r="G7666" s="15">
        <v>6.2</v>
      </c>
      <c r="H7666" s="15">
        <v>6</v>
      </c>
      <c r="I7666" s="15">
        <v>6.7</v>
      </c>
      <c r="J7666" s="15">
        <v>5.8</v>
      </c>
      <c r="K7666" s="15">
        <v>5.6</v>
      </c>
      <c r="L7666" s="15">
        <v>5.0999999999999996</v>
      </c>
      <c r="N7666" s="88">
        <v>8.4</v>
      </c>
      <c r="O7666" s="104">
        <v>7.7</v>
      </c>
      <c r="Q7666" s="11">
        <v>7.8</v>
      </c>
      <c r="R7666" s="11">
        <v>5.3</v>
      </c>
      <c r="S7666" s="11">
        <v>5.0999999999999996</v>
      </c>
      <c r="T7666" s="11">
        <v>8.4</v>
      </c>
      <c r="U7666" s="11">
        <v>8.8000000000000007</v>
      </c>
      <c r="V7666" s="11">
        <v>7</v>
      </c>
      <c r="W7666" s="11">
        <v>7.7</v>
      </c>
      <c r="X7666" s="11">
        <v>6.4</v>
      </c>
      <c r="Y7666" s="78"/>
      <c r="Z7666" s="11">
        <v>89.29</v>
      </c>
      <c r="AA7666" s="11">
        <v>169.5</v>
      </c>
      <c r="AB7666" s="11">
        <v>138.72999999999999</v>
      </c>
      <c r="AC7666" s="11">
        <v>1.1399999999999999</v>
      </c>
      <c r="AD7666" s="11">
        <v>28.41</v>
      </c>
    </row>
    <row r="7667" spans="1:30" x14ac:dyDescent="0.25">
      <c r="A7667" s="1">
        <v>2019</v>
      </c>
      <c r="B7667" s="1">
        <v>11</v>
      </c>
      <c r="C7667" s="1">
        <v>16</v>
      </c>
      <c r="D7667" s="3">
        <v>0.25</v>
      </c>
      <c r="E7667" s="5">
        <v>7663</v>
      </c>
      <c r="G7667" s="15">
        <v>6.2</v>
      </c>
      <c r="H7667" s="15">
        <v>6</v>
      </c>
      <c r="I7667" s="15">
        <v>7</v>
      </c>
      <c r="J7667" s="15">
        <v>5.8</v>
      </c>
      <c r="K7667" s="15">
        <v>5.7</v>
      </c>
      <c r="L7667" s="15">
        <v>5.3</v>
      </c>
      <c r="N7667" s="88">
        <v>8.4</v>
      </c>
      <c r="O7667" s="104">
        <v>7.7</v>
      </c>
      <c r="Q7667" s="11">
        <v>7.8</v>
      </c>
      <c r="R7667" s="11">
        <v>5.3</v>
      </c>
      <c r="S7667" s="11">
        <v>5.0999999999999996</v>
      </c>
      <c r="T7667" s="11">
        <v>8.4</v>
      </c>
      <c r="U7667" s="11">
        <v>8.8000000000000007</v>
      </c>
      <c r="V7667" s="11">
        <v>7</v>
      </c>
      <c r="W7667" s="11">
        <v>7.7</v>
      </c>
      <c r="X7667" s="11">
        <v>6.4</v>
      </c>
      <c r="Y7667" s="78"/>
      <c r="Z7667" s="11">
        <v>89.29</v>
      </c>
      <c r="AA7667" s="11">
        <v>169.5</v>
      </c>
      <c r="AB7667" s="11">
        <v>138.72999999999999</v>
      </c>
      <c r="AC7667" s="11">
        <v>1.1399999999999999</v>
      </c>
      <c r="AD7667" s="11">
        <v>28.41</v>
      </c>
    </row>
    <row r="7668" spans="1:30" x14ac:dyDescent="0.25">
      <c r="A7668" s="1">
        <v>2019</v>
      </c>
      <c r="B7668" s="1">
        <v>11</v>
      </c>
      <c r="C7668" s="1">
        <v>16</v>
      </c>
      <c r="D7668" s="3">
        <v>0.29166666666666669</v>
      </c>
      <c r="E7668" s="5">
        <v>7664</v>
      </c>
      <c r="G7668" s="15">
        <v>6.2</v>
      </c>
      <c r="H7668" s="15">
        <v>6.1</v>
      </c>
      <c r="I7668" s="15">
        <v>6.9</v>
      </c>
      <c r="J7668" s="15">
        <v>5.9</v>
      </c>
      <c r="K7668" s="15">
        <v>5.8</v>
      </c>
      <c r="L7668" s="15">
        <v>5.7</v>
      </c>
      <c r="N7668" s="88">
        <v>8.4</v>
      </c>
      <c r="O7668" s="104">
        <v>7.7</v>
      </c>
      <c r="Q7668" s="11">
        <v>7.8</v>
      </c>
      <c r="R7668" s="11">
        <v>5.3</v>
      </c>
      <c r="S7668" s="11">
        <v>5.0999999999999996</v>
      </c>
      <c r="T7668" s="11">
        <v>8.4</v>
      </c>
      <c r="U7668" s="11">
        <v>8.8000000000000007</v>
      </c>
      <c r="V7668" s="11">
        <v>7</v>
      </c>
      <c r="W7668" s="11">
        <v>7.7</v>
      </c>
      <c r="X7668" s="11">
        <v>6.4</v>
      </c>
      <c r="Y7668" s="78"/>
      <c r="Z7668" s="11">
        <v>89.29</v>
      </c>
      <c r="AA7668" s="11">
        <v>169.5</v>
      </c>
      <c r="AB7668" s="11">
        <v>138.72999999999999</v>
      </c>
      <c r="AC7668" s="11">
        <v>1.1399999999999999</v>
      </c>
      <c r="AD7668" s="11">
        <v>28.41</v>
      </c>
    </row>
    <row r="7669" spans="1:30" x14ac:dyDescent="0.25">
      <c r="A7669" s="1">
        <v>2019</v>
      </c>
      <c r="B7669" s="1">
        <v>11</v>
      </c>
      <c r="C7669" s="1">
        <v>16</v>
      </c>
      <c r="D7669" s="3">
        <v>0.33333333333333331</v>
      </c>
      <c r="E7669" s="5">
        <v>7665</v>
      </c>
      <c r="G7669" s="15">
        <v>6.4</v>
      </c>
      <c r="H7669" s="15">
        <v>6.2</v>
      </c>
      <c r="I7669" s="15">
        <v>7</v>
      </c>
      <c r="J7669" s="15">
        <v>5.9</v>
      </c>
      <c r="K7669" s="15">
        <v>6</v>
      </c>
      <c r="L7669" s="15">
        <v>6.1</v>
      </c>
      <c r="N7669" s="88">
        <v>8.4</v>
      </c>
      <c r="O7669" s="104">
        <v>7.7</v>
      </c>
      <c r="Q7669" s="11">
        <v>7.8</v>
      </c>
      <c r="R7669" s="11">
        <v>5.3</v>
      </c>
      <c r="S7669" s="11">
        <v>5.0999999999999996</v>
      </c>
      <c r="T7669" s="11">
        <v>8.4</v>
      </c>
      <c r="U7669" s="11">
        <v>8.8000000000000007</v>
      </c>
      <c r="V7669" s="11">
        <v>7</v>
      </c>
      <c r="W7669" s="11">
        <v>7.7</v>
      </c>
      <c r="X7669" s="11">
        <v>6.4</v>
      </c>
      <c r="Y7669" s="78"/>
      <c r="Z7669" s="11">
        <v>89.29</v>
      </c>
      <c r="AA7669" s="11">
        <v>169.5</v>
      </c>
      <c r="AB7669" s="11">
        <v>138.72999999999999</v>
      </c>
      <c r="AC7669" s="11">
        <v>1.1399999999999999</v>
      </c>
      <c r="AD7669" s="11">
        <v>28.41</v>
      </c>
    </row>
    <row r="7670" spans="1:30" x14ac:dyDescent="0.25">
      <c r="A7670" s="1">
        <v>2019</v>
      </c>
      <c r="B7670" s="1">
        <v>11</v>
      </c>
      <c r="C7670" s="1">
        <v>16</v>
      </c>
      <c r="D7670" s="3">
        <v>0.375</v>
      </c>
      <c r="E7670" s="5">
        <v>7666</v>
      </c>
      <c r="G7670" s="15">
        <v>6.7</v>
      </c>
      <c r="H7670" s="15">
        <v>6.4</v>
      </c>
      <c r="I7670" s="15">
        <v>7.1</v>
      </c>
      <c r="J7670" s="15">
        <v>6.1</v>
      </c>
      <c r="K7670" s="15">
        <v>6.2</v>
      </c>
      <c r="L7670" s="15">
        <v>6.3</v>
      </c>
      <c r="N7670" s="88">
        <v>8.4</v>
      </c>
      <c r="O7670" s="104">
        <v>7.7</v>
      </c>
      <c r="Q7670" s="11">
        <v>7.8</v>
      </c>
      <c r="R7670" s="11">
        <v>5.3</v>
      </c>
      <c r="S7670" s="11">
        <v>5.0999999999999996</v>
      </c>
      <c r="T7670" s="11">
        <v>8.4</v>
      </c>
      <c r="U7670" s="11">
        <v>8.8000000000000007</v>
      </c>
      <c r="V7670" s="11">
        <v>7</v>
      </c>
      <c r="W7670" s="11">
        <v>7.7</v>
      </c>
      <c r="X7670" s="11">
        <v>6.4</v>
      </c>
      <c r="Y7670" s="78"/>
      <c r="Z7670" s="11">
        <v>89.29</v>
      </c>
      <c r="AA7670" s="11">
        <v>169.5</v>
      </c>
      <c r="AB7670" s="11">
        <v>138.72999999999999</v>
      </c>
      <c r="AC7670" s="11">
        <v>1.1399999999999999</v>
      </c>
      <c r="AD7670" s="11">
        <v>28.41</v>
      </c>
    </row>
    <row r="7671" spans="1:30" x14ac:dyDescent="0.25">
      <c r="A7671" s="1">
        <v>2019</v>
      </c>
      <c r="B7671" s="1">
        <v>11</v>
      </c>
      <c r="C7671" s="1">
        <v>16</v>
      </c>
      <c r="D7671" s="3">
        <v>0.41666666666666669</v>
      </c>
      <c r="E7671" s="5">
        <v>7667</v>
      </c>
      <c r="G7671" s="15">
        <v>7.1</v>
      </c>
      <c r="H7671" s="15">
        <v>6.8</v>
      </c>
      <c r="I7671" s="15">
        <v>7.4</v>
      </c>
      <c r="J7671" s="15">
        <v>6.4</v>
      </c>
      <c r="K7671" s="15">
        <v>6.4</v>
      </c>
      <c r="L7671" s="15">
        <v>6.4</v>
      </c>
      <c r="N7671" s="88">
        <v>8.4</v>
      </c>
      <c r="O7671" s="104">
        <v>7.7</v>
      </c>
      <c r="Q7671" s="11">
        <v>7.8</v>
      </c>
      <c r="R7671" s="11">
        <v>5.3</v>
      </c>
      <c r="S7671" s="11">
        <v>5.0999999999999996</v>
      </c>
      <c r="T7671" s="11">
        <v>8.4</v>
      </c>
      <c r="U7671" s="11">
        <v>8.8000000000000007</v>
      </c>
      <c r="V7671" s="11">
        <v>7</v>
      </c>
      <c r="W7671" s="11">
        <v>7.7</v>
      </c>
      <c r="X7671" s="11">
        <v>6.4</v>
      </c>
      <c r="Y7671" s="78"/>
      <c r="Z7671" s="11">
        <v>89.29</v>
      </c>
      <c r="AA7671" s="11">
        <v>169.5</v>
      </c>
      <c r="AB7671" s="11">
        <v>138.72999999999999</v>
      </c>
      <c r="AC7671" s="11">
        <v>1.1399999999999999</v>
      </c>
      <c r="AD7671" s="11">
        <v>28.41</v>
      </c>
    </row>
    <row r="7672" spans="1:30" x14ac:dyDescent="0.25">
      <c r="A7672" s="1">
        <v>2019</v>
      </c>
      <c r="B7672" s="1">
        <v>11</v>
      </c>
      <c r="C7672" s="1">
        <v>16</v>
      </c>
      <c r="D7672" s="3">
        <v>0.45833333333333331</v>
      </c>
      <c r="E7672" s="5">
        <v>7668</v>
      </c>
      <c r="G7672" s="15">
        <v>7.5</v>
      </c>
      <c r="H7672" s="15">
        <v>7.1</v>
      </c>
      <c r="I7672" s="15">
        <v>7.7</v>
      </c>
      <c r="J7672" s="15">
        <v>6.6</v>
      </c>
      <c r="K7672" s="15">
        <v>6.3</v>
      </c>
      <c r="L7672" s="15">
        <v>6.9</v>
      </c>
      <c r="N7672" s="88">
        <v>8.4</v>
      </c>
      <c r="O7672" s="104">
        <v>7.7</v>
      </c>
      <c r="Q7672" s="11">
        <v>7.8</v>
      </c>
      <c r="R7672" s="11">
        <v>5.3</v>
      </c>
      <c r="S7672" s="11">
        <v>5.0999999999999996</v>
      </c>
      <c r="T7672" s="11">
        <v>8.4</v>
      </c>
      <c r="U7672" s="11">
        <v>8.8000000000000007</v>
      </c>
      <c r="V7672" s="11">
        <v>7</v>
      </c>
      <c r="W7672" s="11">
        <v>7.7</v>
      </c>
      <c r="X7672" s="11">
        <v>6.4</v>
      </c>
      <c r="Y7672" s="78"/>
      <c r="Z7672" s="11">
        <v>89.29</v>
      </c>
      <c r="AA7672" s="11">
        <v>169.5</v>
      </c>
      <c r="AB7672" s="11">
        <v>138.72999999999999</v>
      </c>
      <c r="AC7672" s="11">
        <v>1.1399999999999999</v>
      </c>
      <c r="AD7672" s="11">
        <v>28.41</v>
      </c>
    </row>
    <row r="7673" spans="1:30" x14ac:dyDescent="0.25">
      <c r="A7673" s="1">
        <v>2019</v>
      </c>
      <c r="B7673" s="1">
        <v>11</v>
      </c>
      <c r="C7673" s="1">
        <v>16</v>
      </c>
      <c r="D7673" s="3">
        <v>0.5</v>
      </c>
      <c r="E7673" s="5">
        <v>7669</v>
      </c>
      <c r="G7673" s="15">
        <v>8</v>
      </c>
      <c r="H7673" s="15">
        <v>7.5</v>
      </c>
      <c r="I7673" s="15">
        <v>8.1</v>
      </c>
      <c r="J7673" s="15">
        <v>6.8</v>
      </c>
      <c r="K7673" s="15">
        <v>6.4</v>
      </c>
      <c r="L7673" s="15">
        <v>7.1</v>
      </c>
      <c r="N7673" s="88">
        <v>8.4</v>
      </c>
      <c r="O7673" s="104">
        <v>7.7</v>
      </c>
      <c r="Q7673" s="11">
        <v>7.8</v>
      </c>
      <c r="R7673" s="11">
        <v>5.3</v>
      </c>
      <c r="S7673" s="11">
        <v>5.0999999999999996</v>
      </c>
      <c r="T7673" s="11">
        <v>8.4</v>
      </c>
      <c r="U7673" s="11">
        <v>8.8000000000000007</v>
      </c>
      <c r="V7673" s="11">
        <v>7</v>
      </c>
      <c r="W7673" s="11">
        <v>7.7</v>
      </c>
      <c r="X7673" s="11">
        <v>6.4</v>
      </c>
      <c r="Y7673" s="78"/>
      <c r="Z7673" s="11">
        <v>89.29</v>
      </c>
      <c r="AA7673" s="11">
        <v>169.5</v>
      </c>
      <c r="AB7673" s="11">
        <v>138.72999999999999</v>
      </c>
      <c r="AC7673" s="11">
        <v>1.1399999999999999</v>
      </c>
      <c r="AD7673" s="11">
        <v>28.41</v>
      </c>
    </row>
    <row r="7674" spans="1:30" x14ac:dyDescent="0.25">
      <c r="A7674" s="1">
        <v>2019</v>
      </c>
      <c r="B7674" s="1">
        <v>11</v>
      </c>
      <c r="C7674" s="1">
        <v>16</v>
      </c>
      <c r="D7674" s="3">
        <v>0.54166666666666663</v>
      </c>
      <c r="E7674" s="5">
        <v>7670</v>
      </c>
      <c r="G7674" s="15">
        <v>8.1999999999999993</v>
      </c>
      <c r="H7674" s="15">
        <v>7.9</v>
      </c>
      <c r="I7674" s="15">
        <v>8.1999999999999993</v>
      </c>
      <c r="J7674" s="15">
        <v>6.7</v>
      </c>
      <c r="K7674" s="15">
        <v>6.5</v>
      </c>
      <c r="L7674" s="15">
        <v>7.1</v>
      </c>
      <c r="N7674" s="88">
        <v>8.4</v>
      </c>
      <c r="O7674" s="104">
        <v>7.7</v>
      </c>
      <c r="Q7674" s="11">
        <v>7.8</v>
      </c>
      <c r="R7674" s="11">
        <v>5.3</v>
      </c>
      <c r="S7674" s="11">
        <v>5.0999999999999996</v>
      </c>
      <c r="T7674" s="11">
        <v>8.4</v>
      </c>
      <c r="U7674" s="11">
        <v>8.8000000000000007</v>
      </c>
      <c r="V7674" s="11">
        <v>7</v>
      </c>
      <c r="W7674" s="11">
        <v>7.7</v>
      </c>
      <c r="X7674" s="11">
        <v>6.4</v>
      </c>
      <c r="Y7674" s="78"/>
      <c r="Z7674" s="11">
        <v>89.29</v>
      </c>
      <c r="AA7674" s="11">
        <v>169.5</v>
      </c>
      <c r="AB7674" s="11">
        <v>138.72999999999999</v>
      </c>
      <c r="AC7674" s="11">
        <v>1.1399999999999999</v>
      </c>
      <c r="AD7674" s="11">
        <v>28.41</v>
      </c>
    </row>
    <row r="7675" spans="1:30" x14ac:dyDescent="0.25">
      <c r="A7675" s="1">
        <v>2019</v>
      </c>
      <c r="B7675" s="1">
        <v>11</v>
      </c>
      <c r="C7675" s="1">
        <v>16</v>
      </c>
      <c r="D7675" s="3">
        <v>0.58333333333333337</v>
      </c>
      <c r="E7675" s="5">
        <v>7671</v>
      </c>
      <c r="G7675" s="15">
        <v>8.3000000000000007</v>
      </c>
      <c r="H7675" s="15">
        <v>8.1</v>
      </c>
      <c r="I7675" s="15">
        <v>8.1999999999999993</v>
      </c>
      <c r="J7675" s="15">
        <v>6.6</v>
      </c>
      <c r="K7675" s="15">
        <v>6.7</v>
      </c>
      <c r="L7675" s="15">
        <v>7.3</v>
      </c>
      <c r="N7675" s="88">
        <v>8.4</v>
      </c>
      <c r="O7675" s="104">
        <v>7.7</v>
      </c>
      <c r="Q7675" s="11">
        <v>7.8</v>
      </c>
      <c r="R7675" s="11">
        <v>5.3</v>
      </c>
      <c r="S7675" s="11">
        <v>5.0999999999999996</v>
      </c>
      <c r="T7675" s="11">
        <v>8.4</v>
      </c>
      <c r="U7675" s="11">
        <v>8.8000000000000007</v>
      </c>
      <c r="V7675" s="11">
        <v>7</v>
      </c>
      <c r="W7675" s="11">
        <v>7.7</v>
      </c>
      <c r="X7675" s="11">
        <v>6.4</v>
      </c>
      <c r="Y7675" s="78"/>
      <c r="Z7675" s="11">
        <v>89.29</v>
      </c>
      <c r="AA7675" s="11">
        <v>169.5</v>
      </c>
      <c r="AB7675" s="11">
        <v>138.72999999999999</v>
      </c>
      <c r="AC7675" s="11">
        <v>1.1399999999999999</v>
      </c>
      <c r="AD7675" s="11">
        <v>28.41</v>
      </c>
    </row>
    <row r="7676" spans="1:30" x14ac:dyDescent="0.25">
      <c r="A7676" s="1">
        <v>2019</v>
      </c>
      <c r="B7676" s="1">
        <v>11</v>
      </c>
      <c r="C7676" s="1">
        <v>16</v>
      </c>
      <c r="D7676" s="3">
        <v>0.625</v>
      </c>
      <c r="E7676" s="5">
        <v>7672</v>
      </c>
      <c r="G7676" s="15">
        <v>8.5</v>
      </c>
      <c r="H7676" s="15">
        <v>8.4</v>
      </c>
      <c r="I7676" s="15">
        <v>8.6</v>
      </c>
      <c r="J7676" s="15">
        <v>6.7</v>
      </c>
      <c r="K7676" s="15">
        <v>7</v>
      </c>
      <c r="L7676" s="15">
        <v>7.3</v>
      </c>
      <c r="N7676" s="88">
        <v>8.4</v>
      </c>
      <c r="O7676" s="104">
        <v>7.7</v>
      </c>
      <c r="Q7676" s="11">
        <v>7.8</v>
      </c>
      <c r="R7676" s="11">
        <v>5.3</v>
      </c>
      <c r="S7676" s="11">
        <v>5.0999999999999996</v>
      </c>
      <c r="T7676" s="11">
        <v>8.4</v>
      </c>
      <c r="U7676" s="11">
        <v>8.8000000000000007</v>
      </c>
      <c r="V7676" s="11">
        <v>7</v>
      </c>
      <c r="W7676" s="11">
        <v>7.7</v>
      </c>
      <c r="X7676" s="11">
        <v>6.4</v>
      </c>
      <c r="Y7676" s="78"/>
      <c r="Z7676" s="11">
        <v>89.29</v>
      </c>
      <c r="AA7676" s="11">
        <v>169.5</v>
      </c>
      <c r="AB7676" s="11">
        <v>138.72999999999999</v>
      </c>
      <c r="AC7676" s="11">
        <v>1.1399999999999999</v>
      </c>
      <c r="AD7676" s="11">
        <v>28.41</v>
      </c>
    </row>
    <row r="7677" spans="1:30" x14ac:dyDescent="0.25">
      <c r="A7677" s="1">
        <v>2019</v>
      </c>
      <c r="B7677" s="1">
        <v>11</v>
      </c>
      <c r="C7677" s="1">
        <v>16</v>
      </c>
      <c r="D7677" s="3">
        <v>0.66666666666666663</v>
      </c>
      <c r="E7677" s="5">
        <v>7673</v>
      </c>
      <c r="G7677" s="15">
        <v>8.6999999999999993</v>
      </c>
      <c r="H7677" s="15">
        <v>8.6</v>
      </c>
      <c r="I7677" s="15">
        <v>9</v>
      </c>
      <c r="J7677" s="15">
        <v>7</v>
      </c>
      <c r="K7677" s="15">
        <v>7.4</v>
      </c>
      <c r="L7677" s="15">
        <v>7.5</v>
      </c>
      <c r="N7677" s="88">
        <v>8.4</v>
      </c>
      <c r="O7677" s="104">
        <v>7.7</v>
      </c>
      <c r="Q7677" s="11">
        <v>7.8</v>
      </c>
      <c r="R7677" s="11">
        <v>5.3</v>
      </c>
      <c r="S7677" s="11">
        <v>5.0999999999999996</v>
      </c>
      <c r="T7677" s="11">
        <v>8.4</v>
      </c>
      <c r="U7677" s="11">
        <v>8.8000000000000007</v>
      </c>
      <c r="V7677" s="11">
        <v>7</v>
      </c>
      <c r="W7677" s="11">
        <v>7.7</v>
      </c>
      <c r="X7677" s="11">
        <v>6.4</v>
      </c>
      <c r="Y7677" s="78"/>
      <c r="Z7677" s="11">
        <v>89.29</v>
      </c>
      <c r="AA7677" s="11">
        <v>169.5</v>
      </c>
      <c r="AB7677" s="11">
        <v>138.72999999999999</v>
      </c>
      <c r="AC7677" s="11">
        <v>1.1399999999999999</v>
      </c>
      <c r="AD7677" s="11">
        <v>28.41</v>
      </c>
    </row>
    <row r="7678" spans="1:30" x14ac:dyDescent="0.25">
      <c r="A7678" s="1">
        <v>2019</v>
      </c>
      <c r="B7678" s="1">
        <v>11</v>
      </c>
      <c r="C7678" s="1">
        <v>16</v>
      </c>
      <c r="D7678" s="3">
        <v>0.70833333333333337</v>
      </c>
      <c r="E7678" s="5">
        <v>7674</v>
      </c>
      <c r="G7678" s="15">
        <v>8.8000000000000007</v>
      </c>
      <c r="H7678" s="15">
        <v>8.6999999999999993</v>
      </c>
      <c r="I7678" s="15">
        <v>9.3000000000000007</v>
      </c>
      <c r="J7678" s="15">
        <v>7.5</v>
      </c>
      <c r="K7678" s="15">
        <v>7.8</v>
      </c>
      <c r="L7678" s="15">
        <v>7.6</v>
      </c>
      <c r="N7678" s="88">
        <v>8.4</v>
      </c>
      <c r="O7678" s="104">
        <v>7.7</v>
      </c>
      <c r="Q7678" s="11">
        <v>7.8</v>
      </c>
      <c r="R7678" s="11">
        <v>5.3</v>
      </c>
      <c r="S7678" s="11">
        <v>5.0999999999999996</v>
      </c>
      <c r="T7678" s="11">
        <v>8.4</v>
      </c>
      <c r="U7678" s="11">
        <v>8.8000000000000007</v>
      </c>
      <c r="V7678" s="11">
        <v>7</v>
      </c>
      <c r="W7678" s="11">
        <v>7.7</v>
      </c>
      <c r="X7678" s="11">
        <v>6.4</v>
      </c>
      <c r="Y7678" s="78"/>
      <c r="Z7678" s="11">
        <v>89.29</v>
      </c>
      <c r="AA7678" s="11">
        <v>169.5</v>
      </c>
      <c r="AB7678" s="11">
        <v>138.72999999999999</v>
      </c>
      <c r="AC7678" s="11">
        <v>1.1399999999999999</v>
      </c>
      <c r="AD7678" s="11">
        <v>28.41</v>
      </c>
    </row>
    <row r="7679" spans="1:30" x14ac:dyDescent="0.25">
      <c r="A7679" s="1">
        <v>2019</v>
      </c>
      <c r="B7679" s="1">
        <v>11</v>
      </c>
      <c r="C7679" s="1">
        <v>16</v>
      </c>
      <c r="D7679" s="3">
        <v>0.75</v>
      </c>
      <c r="E7679" s="5">
        <v>7675</v>
      </c>
      <c r="G7679" s="15">
        <v>8.8000000000000007</v>
      </c>
      <c r="H7679" s="15">
        <v>8.6</v>
      </c>
      <c r="I7679" s="15">
        <v>9.3000000000000007</v>
      </c>
      <c r="J7679" s="15">
        <v>8</v>
      </c>
      <c r="K7679" s="15">
        <v>8.1999999999999993</v>
      </c>
      <c r="L7679" s="15">
        <v>7.7</v>
      </c>
      <c r="N7679" s="88">
        <v>8.4</v>
      </c>
      <c r="O7679" s="104">
        <v>7.7</v>
      </c>
      <c r="Q7679" s="11">
        <v>7.8</v>
      </c>
      <c r="R7679" s="11">
        <v>5.3</v>
      </c>
      <c r="S7679" s="11">
        <v>5.0999999999999996</v>
      </c>
      <c r="T7679" s="11">
        <v>8.4</v>
      </c>
      <c r="U7679" s="11">
        <v>8.8000000000000007</v>
      </c>
      <c r="V7679" s="11">
        <v>7</v>
      </c>
      <c r="W7679" s="11">
        <v>7.7</v>
      </c>
      <c r="X7679" s="11">
        <v>6.4</v>
      </c>
      <c r="Y7679" s="78"/>
      <c r="Z7679" s="11">
        <v>89.29</v>
      </c>
      <c r="AA7679" s="11">
        <v>169.5</v>
      </c>
      <c r="AB7679" s="11">
        <v>138.72999999999999</v>
      </c>
      <c r="AC7679" s="11">
        <v>1.1399999999999999</v>
      </c>
      <c r="AD7679" s="11">
        <v>28.41</v>
      </c>
    </row>
    <row r="7680" spans="1:30" x14ac:dyDescent="0.25">
      <c r="A7680" s="1">
        <v>2019</v>
      </c>
      <c r="B7680" s="1">
        <v>11</v>
      </c>
      <c r="C7680" s="1">
        <v>16</v>
      </c>
      <c r="D7680" s="3">
        <v>0.79166666666666663</v>
      </c>
      <c r="E7680" s="5">
        <v>7676</v>
      </c>
      <c r="G7680" s="15">
        <v>8.9</v>
      </c>
      <c r="H7680" s="15">
        <v>8.6</v>
      </c>
      <c r="I7680" s="15">
        <v>10.1</v>
      </c>
      <c r="J7680" s="15">
        <v>8.5</v>
      </c>
      <c r="K7680" s="15">
        <v>8.5</v>
      </c>
      <c r="L7680" s="15">
        <v>7.8</v>
      </c>
      <c r="N7680" s="88">
        <v>8.4</v>
      </c>
      <c r="O7680" s="104">
        <v>7.7</v>
      </c>
      <c r="Q7680" s="11">
        <v>7.8</v>
      </c>
      <c r="R7680" s="11">
        <v>5.3</v>
      </c>
      <c r="S7680" s="11">
        <v>5.0999999999999996</v>
      </c>
      <c r="T7680" s="11">
        <v>8.4</v>
      </c>
      <c r="U7680" s="11">
        <v>8.8000000000000007</v>
      </c>
      <c r="V7680" s="11">
        <v>7</v>
      </c>
      <c r="W7680" s="11">
        <v>7.7</v>
      </c>
      <c r="X7680" s="11">
        <v>6.4</v>
      </c>
      <c r="Y7680" s="78"/>
      <c r="Z7680" s="11">
        <v>89.29</v>
      </c>
      <c r="AA7680" s="11">
        <v>169.5</v>
      </c>
      <c r="AB7680" s="11">
        <v>138.72999999999999</v>
      </c>
      <c r="AC7680" s="11">
        <v>1.1399999999999999</v>
      </c>
      <c r="AD7680" s="11">
        <v>28.41</v>
      </c>
    </row>
    <row r="7681" spans="1:30" x14ac:dyDescent="0.25">
      <c r="A7681" s="1">
        <v>2019</v>
      </c>
      <c r="B7681" s="1">
        <v>11</v>
      </c>
      <c r="C7681" s="1">
        <v>16</v>
      </c>
      <c r="D7681" s="3">
        <v>0.83333333333333337</v>
      </c>
      <c r="E7681" s="5">
        <v>7677</v>
      </c>
      <c r="G7681" s="15">
        <v>9</v>
      </c>
      <c r="H7681" s="15">
        <v>8.6999999999999993</v>
      </c>
      <c r="I7681" s="15">
        <v>10.199999999999999</v>
      </c>
      <c r="J7681" s="15">
        <v>8.9</v>
      </c>
      <c r="K7681" s="15">
        <v>8.6999999999999993</v>
      </c>
      <c r="L7681" s="15">
        <v>7.9</v>
      </c>
      <c r="N7681" s="88">
        <v>8.4</v>
      </c>
      <c r="O7681" s="104">
        <v>7.7</v>
      </c>
      <c r="Q7681" s="11">
        <v>7.8</v>
      </c>
      <c r="R7681" s="11">
        <v>5.3</v>
      </c>
      <c r="S7681" s="11">
        <v>5.0999999999999996</v>
      </c>
      <c r="T7681" s="11">
        <v>8.4</v>
      </c>
      <c r="U7681" s="11">
        <v>8.8000000000000007</v>
      </c>
      <c r="V7681" s="11">
        <v>7</v>
      </c>
      <c r="W7681" s="11">
        <v>7.7</v>
      </c>
      <c r="X7681" s="11">
        <v>6.4</v>
      </c>
      <c r="Y7681" s="78"/>
      <c r="Z7681" s="11">
        <v>89.29</v>
      </c>
      <c r="AA7681" s="11">
        <v>169.5</v>
      </c>
      <c r="AB7681" s="11">
        <v>138.72999999999999</v>
      </c>
      <c r="AC7681" s="11">
        <v>1.1399999999999999</v>
      </c>
      <c r="AD7681" s="11">
        <v>28.41</v>
      </c>
    </row>
    <row r="7682" spans="1:30" x14ac:dyDescent="0.25">
      <c r="A7682" s="1">
        <v>2019</v>
      </c>
      <c r="B7682" s="1">
        <v>11</v>
      </c>
      <c r="C7682" s="1">
        <v>16</v>
      </c>
      <c r="D7682" s="3">
        <v>0.875</v>
      </c>
      <c r="E7682" s="5">
        <v>7678</v>
      </c>
      <c r="G7682" s="15">
        <v>9</v>
      </c>
      <c r="H7682" s="15">
        <v>8.5</v>
      </c>
      <c r="I7682" s="15">
        <v>10.1</v>
      </c>
      <c r="J7682" s="15">
        <v>9.1</v>
      </c>
      <c r="K7682" s="15">
        <v>8.8000000000000007</v>
      </c>
      <c r="L7682" s="15">
        <v>8</v>
      </c>
      <c r="N7682" s="88">
        <v>8.4</v>
      </c>
      <c r="O7682" s="104">
        <v>7.7</v>
      </c>
      <c r="Q7682" s="11">
        <v>7.8</v>
      </c>
      <c r="R7682" s="11">
        <v>5.3</v>
      </c>
      <c r="S7682" s="11">
        <v>5.0999999999999996</v>
      </c>
      <c r="T7682" s="11">
        <v>8.4</v>
      </c>
      <c r="U7682" s="11">
        <v>8.8000000000000007</v>
      </c>
      <c r="V7682" s="11">
        <v>7</v>
      </c>
      <c r="W7682" s="11">
        <v>7.7</v>
      </c>
      <c r="X7682" s="11">
        <v>6.4</v>
      </c>
      <c r="Y7682" s="78"/>
      <c r="Z7682" s="11">
        <v>89.29</v>
      </c>
      <c r="AA7682" s="11">
        <v>169.5</v>
      </c>
      <c r="AB7682" s="11">
        <v>138.72999999999999</v>
      </c>
      <c r="AC7682" s="11">
        <v>1.1399999999999999</v>
      </c>
      <c r="AD7682" s="11">
        <v>28.41</v>
      </c>
    </row>
    <row r="7683" spans="1:30" x14ac:dyDescent="0.25">
      <c r="A7683" s="1">
        <v>2019</v>
      </c>
      <c r="B7683" s="1">
        <v>11</v>
      </c>
      <c r="C7683" s="1">
        <v>16</v>
      </c>
      <c r="D7683" s="3">
        <v>0.91666666666666663</v>
      </c>
      <c r="E7683" s="5">
        <v>7679</v>
      </c>
      <c r="G7683" s="15">
        <v>8.8000000000000007</v>
      </c>
      <c r="H7683" s="15">
        <v>8.6999999999999993</v>
      </c>
      <c r="I7683" s="15">
        <v>10</v>
      </c>
      <c r="J7683" s="15">
        <v>9</v>
      </c>
      <c r="K7683" s="15">
        <v>8.6</v>
      </c>
      <c r="L7683" s="15">
        <v>8.1999999999999993</v>
      </c>
      <c r="N7683" s="88">
        <v>8.4</v>
      </c>
      <c r="O7683" s="104">
        <v>7.7</v>
      </c>
      <c r="Q7683" s="11">
        <v>7.8</v>
      </c>
      <c r="R7683" s="11">
        <v>5.3</v>
      </c>
      <c r="S7683" s="11">
        <v>5.0999999999999996</v>
      </c>
      <c r="T7683" s="11">
        <v>8.4</v>
      </c>
      <c r="U7683" s="11">
        <v>8.8000000000000007</v>
      </c>
      <c r="V7683" s="11">
        <v>7</v>
      </c>
      <c r="W7683" s="11">
        <v>7.7</v>
      </c>
      <c r="X7683" s="11">
        <v>6.4</v>
      </c>
      <c r="Y7683" s="78"/>
      <c r="Z7683" s="11">
        <v>89.29</v>
      </c>
      <c r="AA7683" s="11">
        <v>169.5</v>
      </c>
      <c r="AB7683" s="11">
        <v>138.72999999999999</v>
      </c>
      <c r="AC7683" s="11">
        <v>1.1399999999999999</v>
      </c>
      <c r="AD7683" s="11">
        <v>28.41</v>
      </c>
    </row>
    <row r="7684" spans="1:30" x14ac:dyDescent="0.25">
      <c r="A7684" s="1">
        <v>2019</v>
      </c>
      <c r="B7684" s="1">
        <v>11</v>
      </c>
      <c r="C7684" s="1">
        <v>16</v>
      </c>
      <c r="D7684" s="3">
        <v>0.95833333333333337</v>
      </c>
      <c r="E7684" s="5">
        <v>7680</v>
      </c>
      <c r="G7684" s="15">
        <v>8.8000000000000007</v>
      </c>
      <c r="H7684" s="15">
        <v>8.3000000000000007</v>
      </c>
      <c r="I7684" s="15">
        <v>10</v>
      </c>
      <c r="J7684" s="15">
        <v>8.8000000000000007</v>
      </c>
      <c r="K7684" s="15">
        <v>8.3000000000000007</v>
      </c>
      <c r="L7684" s="15">
        <v>8.1999999999999993</v>
      </c>
      <c r="N7684" s="88">
        <v>8.4</v>
      </c>
      <c r="O7684" s="104">
        <v>7.7</v>
      </c>
      <c r="Q7684" s="11">
        <v>7.8</v>
      </c>
      <c r="R7684" s="11">
        <v>5.3</v>
      </c>
      <c r="S7684" s="11">
        <v>5.0999999999999996</v>
      </c>
      <c r="T7684" s="11">
        <v>8.4</v>
      </c>
      <c r="U7684" s="11">
        <v>8.8000000000000007</v>
      </c>
      <c r="V7684" s="11">
        <v>7</v>
      </c>
      <c r="W7684" s="11">
        <v>7.7</v>
      </c>
      <c r="X7684" s="11">
        <v>6.4</v>
      </c>
      <c r="Y7684" s="78"/>
      <c r="Z7684" s="11">
        <v>89.29</v>
      </c>
      <c r="AA7684" s="11">
        <v>169.5</v>
      </c>
      <c r="AB7684" s="11">
        <v>138.72999999999999</v>
      </c>
      <c r="AC7684" s="11">
        <v>1.1399999999999999</v>
      </c>
      <c r="AD7684" s="11">
        <v>28.41</v>
      </c>
    </row>
    <row r="7685" spans="1:30" x14ac:dyDescent="0.25">
      <c r="A7685" s="1">
        <v>2019</v>
      </c>
      <c r="B7685" s="1">
        <v>11</v>
      </c>
      <c r="C7685" s="1">
        <v>17</v>
      </c>
      <c r="D7685" s="3">
        <v>0</v>
      </c>
      <c r="E7685" s="5">
        <v>7681</v>
      </c>
      <c r="G7685" s="15">
        <v>8.6</v>
      </c>
      <c r="H7685" s="15">
        <v>7.9</v>
      </c>
      <c r="I7685" s="15">
        <v>10.6</v>
      </c>
      <c r="J7685" s="15">
        <v>8.5</v>
      </c>
      <c r="K7685" s="15">
        <v>8</v>
      </c>
      <c r="L7685" s="15">
        <v>8.1999999999999993</v>
      </c>
      <c r="N7685" s="88">
        <v>8.4</v>
      </c>
      <c r="O7685" s="104">
        <v>8</v>
      </c>
      <c r="Q7685" s="11">
        <v>7.8</v>
      </c>
      <c r="R7685" s="11">
        <v>5.4</v>
      </c>
      <c r="S7685" s="11">
        <v>3.3</v>
      </c>
      <c r="T7685" s="11">
        <v>8.3000000000000007</v>
      </c>
      <c r="U7685" s="11">
        <v>8</v>
      </c>
      <c r="V7685" s="11">
        <v>6.8</v>
      </c>
      <c r="W7685" s="11">
        <v>7.8</v>
      </c>
      <c r="X7685" s="11">
        <v>6.5</v>
      </c>
      <c r="Y7685" s="78"/>
      <c r="Z7685" s="11">
        <v>88.16</v>
      </c>
      <c r="AA7685" s="11">
        <v>178.22</v>
      </c>
      <c r="AB7685" s="11">
        <v>144.01</v>
      </c>
      <c r="AC7685" s="11">
        <v>1.17</v>
      </c>
      <c r="AD7685" s="11">
        <v>25.49</v>
      </c>
    </row>
    <row r="7686" spans="1:30" x14ac:dyDescent="0.25">
      <c r="A7686" s="1">
        <v>2019</v>
      </c>
      <c r="B7686" s="1">
        <v>11</v>
      </c>
      <c r="C7686" s="1">
        <v>17</v>
      </c>
      <c r="D7686" s="3">
        <v>4.1666666666666664E-2</v>
      </c>
      <c r="E7686" s="5">
        <v>7682</v>
      </c>
      <c r="G7686" s="15">
        <v>8.5</v>
      </c>
      <c r="H7686" s="15">
        <v>7.5</v>
      </c>
      <c r="I7686" s="15">
        <v>9.9</v>
      </c>
      <c r="J7686" s="15">
        <v>8.8000000000000007</v>
      </c>
      <c r="K7686" s="15">
        <v>7.6</v>
      </c>
      <c r="L7686" s="15">
        <v>7.8</v>
      </c>
      <c r="N7686" s="88">
        <v>8.4</v>
      </c>
      <c r="O7686" s="104">
        <v>8</v>
      </c>
      <c r="Q7686" s="11">
        <v>7.8</v>
      </c>
      <c r="R7686" s="11">
        <v>5.4</v>
      </c>
      <c r="S7686" s="11">
        <v>3.3</v>
      </c>
      <c r="T7686" s="11">
        <v>8.3000000000000007</v>
      </c>
      <c r="U7686" s="11">
        <v>8</v>
      </c>
      <c r="V7686" s="11">
        <v>6.8</v>
      </c>
      <c r="W7686" s="11">
        <v>7.8</v>
      </c>
      <c r="X7686" s="11">
        <v>6.5</v>
      </c>
      <c r="Y7686" s="78"/>
      <c r="Z7686" s="11">
        <v>88.16</v>
      </c>
      <c r="AA7686" s="11">
        <v>178.22</v>
      </c>
      <c r="AB7686" s="11">
        <v>144.01</v>
      </c>
      <c r="AC7686" s="11">
        <v>1.17</v>
      </c>
      <c r="AD7686" s="11">
        <v>25.49</v>
      </c>
    </row>
    <row r="7687" spans="1:30" x14ac:dyDescent="0.25">
      <c r="A7687" s="1">
        <v>2019</v>
      </c>
      <c r="B7687" s="1">
        <v>11</v>
      </c>
      <c r="C7687" s="1">
        <v>17</v>
      </c>
      <c r="D7687" s="3">
        <v>8.3333333333333329E-2</v>
      </c>
      <c r="E7687" s="5">
        <v>7683</v>
      </c>
      <c r="G7687" s="15">
        <v>8.1999999999999993</v>
      </c>
      <c r="H7687" s="15">
        <v>6.9</v>
      </c>
      <c r="I7687" s="15">
        <v>9.1</v>
      </c>
      <c r="J7687" s="15">
        <v>9.5</v>
      </c>
      <c r="K7687" s="15">
        <v>7.4</v>
      </c>
      <c r="L7687" s="15">
        <v>7.7</v>
      </c>
      <c r="N7687" s="88">
        <v>8.4</v>
      </c>
      <c r="O7687" s="104">
        <v>8</v>
      </c>
      <c r="Q7687" s="11">
        <v>7.8</v>
      </c>
      <c r="R7687" s="11">
        <v>5.4</v>
      </c>
      <c r="S7687" s="11">
        <v>3.3</v>
      </c>
      <c r="T7687" s="11">
        <v>8.3000000000000007</v>
      </c>
      <c r="U7687" s="11">
        <v>8</v>
      </c>
      <c r="V7687" s="11">
        <v>6.8</v>
      </c>
      <c r="W7687" s="11">
        <v>7.8</v>
      </c>
      <c r="X7687" s="11">
        <v>6.5</v>
      </c>
      <c r="Y7687" s="78"/>
      <c r="Z7687" s="11">
        <v>88.16</v>
      </c>
      <c r="AA7687" s="11">
        <v>178.22</v>
      </c>
      <c r="AB7687" s="11">
        <v>144.01</v>
      </c>
      <c r="AC7687" s="11">
        <v>1.17</v>
      </c>
      <c r="AD7687" s="11">
        <v>25.49</v>
      </c>
    </row>
    <row r="7688" spans="1:30" x14ac:dyDescent="0.25">
      <c r="A7688" s="1">
        <v>2019</v>
      </c>
      <c r="B7688" s="1">
        <v>11</v>
      </c>
      <c r="C7688" s="1">
        <v>17</v>
      </c>
      <c r="D7688" s="3">
        <v>0.125</v>
      </c>
      <c r="E7688" s="5">
        <v>7684</v>
      </c>
      <c r="G7688" s="15">
        <v>7.5</v>
      </c>
      <c r="H7688" s="15">
        <v>6.3</v>
      </c>
      <c r="I7688" s="15">
        <v>8.8000000000000007</v>
      </c>
      <c r="J7688" s="15">
        <v>9</v>
      </c>
      <c r="K7688" s="15">
        <v>7.6</v>
      </c>
      <c r="L7688" s="15">
        <v>7.3</v>
      </c>
      <c r="N7688" s="88">
        <v>8.4</v>
      </c>
      <c r="O7688" s="104">
        <v>8</v>
      </c>
      <c r="Q7688" s="11">
        <v>7.8</v>
      </c>
      <c r="R7688" s="11">
        <v>5.4</v>
      </c>
      <c r="S7688" s="11">
        <v>3.3</v>
      </c>
      <c r="T7688" s="11">
        <v>8.3000000000000007</v>
      </c>
      <c r="U7688" s="11">
        <v>8</v>
      </c>
      <c r="V7688" s="11">
        <v>6.8</v>
      </c>
      <c r="W7688" s="11">
        <v>7.8</v>
      </c>
      <c r="X7688" s="11">
        <v>6.5</v>
      </c>
      <c r="Y7688" s="78"/>
      <c r="Z7688" s="11">
        <v>88.16</v>
      </c>
      <c r="AA7688" s="11">
        <v>178.22</v>
      </c>
      <c r="AB7688" s="11">
        <v>144.01</v>
      </c>
      <c r="AC7688" s="11">
        <v>1.17</v>
      </c>
      <c r="AD7688" s="11">
        <v>25.49</v>
      </c>
    </row>
    <row r="7689" spans="1:30" x14ac:dyDescent="0.25">
      <c r="A7689" s="1">
        <v>2019</v>
      </c>
      <c r="B7689" s="1">
        <v>11</v>
      </c>
      <c r="C7689" s="1">
        <v>17</v>
      </c>
      <c r="D7689" s="3">
        <v>0.16666666666666666</v>
      </c>
      <c r="E7689" s="5">
        <v>7685</v>
      </c>
      <c r="G7689" s="15">
        <v>7.3</v>
      </c>
      <c r="H7689" s="15">
        <v>5.2</v>
      </c>
      <c r="I7689" s="15">
        <v>8.1</v>
      </c>
      <c r="J7689" s="15">
        <v>8.6999999999999993</v>
      </c>
      <c r="K7689" s="15">
        <v>8.1</v>
      </c>
      <c r="L7689" s="15">
        <v>7.4</v>
      </c>
      <c r="N7689" s="88">
        <v>8.4</v>
      </c>
      <c r="O7689" s="104">
        <v>8</v>
      </c>
      <c r="Q7689" s="11">
        <v>7.8</v>
      </c>
      <c r="R7689" s="11">
        <v>5.4</v>
      </c>
      <c r="S7689" s="11">
        <v>3.3</v>
      </c>
      <c r="T7689" s="11">
        <v>8.3000000000000007</v>
      </c>
      <c r="U7689" s="11">
        <v>8</v>
      </c>
      <c r="V7689" s="11">
        <v>6.8</v>
      </c>
      <c r="W7689" s="11">
        <v>7.8</v>
      </c>
      <c r="X7689" s="11">
        <v>6.5</v>
      </c>
      <c r="Y7689" s="78"/>
      <c r="Z7689" s="11">
        <v>88.16</v>
      </c>
      <c r="AA7689" s="11">
        <v>178.22</v>
      </c>
      <c r="AB7689" s="11">
        <v>144.01</v>
      </c>
      <c r="AC7689" s="11">
        <v>1.17</v>
      </c>
      <c r="AD7689" s="11">
        <v>25.49</v>
      </c>
    </row>
    <row r="7690" spans="1:30" x14ac:dyDescent="0.25">
      <c r="A7690" s="1">
        <v>2019</v>
      </c>
      <c r="B7690" s="1">
        <v>11</v>
      </c>
      <c r="C7690" s="1">
        <v>17</v>
      </c>
      <c r="D7690" s="3">
        <v>0.20833333333333334</v>
      </c>
      <c r="E7690" s="5">
        <v>7686</v>
      </c>
      <c r="G7690" s="15">
        <v>7.3</v>
      </c>
      <c r="H7690" s="15">
        <v>4</v>
      </c>
      <c r="I7690" s="15">
        <v>7.8</v>
      </c>
      <c r="J7690" s="15">
        <v>7.2</v>
      </c>
      <c r="K7690" s="15">
        <v>8.3000000000000007</v>
      </c>
      <c r="L7690" s="15">
        <v>7.5</v>
      </c>
      <c r="N7690" s="88">
        <v>8.4</v>
      </c>
      <c r="O7690" s="104">
        <v>8</v>
      </c>
      <c r="Q7690" s="11">
        <v>7.8</v>
      </c>
      <c r="R7690" s="11">
        <v>5.4</v>
      </c>
      <c r="S7690" s="11">
        <v>3.3</v>
      </c>
      <c r="T7690" s="11">
        <v>8.3000000000000007</v>
      </c>
      <c r="U7690" s="11">
        <v>8</v>
      </c>
      <c r="V7690" s="11">
        <v>6.8</v>
      </c>
      <c r="W7690" s="11">
        <v>7.8</v>
      </c>
      <c r="X7690" s="11">
        <v>6.5</v>
      </c>
      <c r="Y7690" s="78"/>
      <c r="Z7690" s="11">
        <v>88.16</v>
      </c>
      <c r="AA7690" s="11">
        <v>178.22</v>
      </c>
      <c r="AB7690" s="11">
        <v>144.01</v>
      </c>
      <c r="AC7690" s="11">
        <v>1.17</v>
      </c>
      <c r="AD7690" s="11">
        <v>25.49</v>
      </c>
    </row>
    <row r="7691" spans="1:30" x14ac:dyDescent="0.25">
      <c r="A7691" s="1">
        <v>2019</v>
      </c>
      <c r="B7691" s="1">
        <v>11</v>
      </c>
      <c r="C7691" s="1">
        <v>17</v>
      </c>
      <c r="D7691" s="3">
        <v>0.25</v>
      </c>
      <c r="E7691" s="5">
        <v>7687</v>
      </c>
      <c r="G7691" s="15">
        <v>7</v>
      </c>
      <c r="H7691" s="15">
        <v>3.3</v>
      </c>
      <c r="I7691" s="15">
        <v>8.1</v>
      </c>
      <c r="J7691" s="15">
        <v>4.7</v>
      </c>
      <c r="K7691" s="15">
        <v>8</v>
      </c>
      <c r="L7691" s="15">
        <v>7.5</v>
      </c>
      <c r="N7691" s="88">
        <v>8.4</v>
      </c>
      <c r="O7691" s="104">
        <v>8</v>
      </c>
      <c r="Q7691" s="11">
        <v>7.8</v>
      </c>
      <c r="R7691" s="11">
        <v>5.4</v>
      </c>
      <c r="S7691" s="11">
        <v>3.3</v>
      </c>
      <c r="T7691" s="11">
        <v>8.3000000000000007</v>
      </c>
      <c r="U7691" s="11">
        <v>8</v>
      </c>
      <c r="V7691" s="11">
        <v>6.8</v>
      </c>
      <c r="W7691" s="11">
        <v>7.8</v>
      </c>
      <c r="X7691" s="11">
        <v>6.5</v>
      </c>
      <c r="Y7691" s="78"/>
      <c r="Z7691" s="11">
        <v>88.16</v>
      </c>
      <c r="AA7691" s="11">
        <v>178.22</v>
      </c>
      <c r="AB7691" s="11">
        <v>144.01</v>
      </c>
      <c r="AC7691" s="11">
        <v>1.17</v>
      </c>
      <c r="AD7691" s="11">
        <v>25.49</v>
      </c>
    </row>
    <row r="7692" spans="1:30" x14ac:dyDescent="0.25">
      <c r="A7692" s="1">
        <v>2019</v>
      </c>
      <c r="B7692" s="1">
        <v>11</v>
      </c>
      <c r="C7692" s="1">
        <v>17</v>
      </c>
      <c r="D7692" s="3">
        <v>0.29166666666666669</v>
      </c>
      <c r="E7692" s="5">
        <v>7688</v>
      </c>
      <c r="G7692" s="15">
        <v>6.7</v>
      </c>
      <c r="H7692" s="15">
        <v>6.1</v>
      </c>
      <c r="I7692" s="15">
        <v>7</v>
      </c>
      <c r="J7692" s="15">
        <v>5.8</v>
      </c>
      <c r="K7692" s="15">
        <v>7.8</v>
      </c>
      <c r="L7692" s="15">
        <v>7.3</v>
      </c>
      <c r="N7692" s="88">
        <v>8.4</v>
      </c>
      <c r="O7692" s="104">
        <v>8</v>
      </c>
      <c r="Q7692" s="11">
        <v>7.8</v>
      </c>
      <c r="R7692" s="11">
        <v>5.4</v>
      </c>
      <c r="S7692" s="11">
        <v>3.3</v>
      </c>
      <c r="T7692" s="11">
        <v>8.3000000000000007</v>
      </c>
      <c r="U7692" s="11">
        <v>8</v>
      </c>
      <c r="V7692" s="11">
        <v>6.8</v>
      </c>
      <c r="W7692" s="11">
        <v>7.8</v>
      </c>
      <c r="X7692" s="11">
        <v>6.5</v>
      </c>
      <c r="Y7692" s="78"/>
      <c r="Z7692" s="11">
        <v>88.16</v>
      </c>
      <c r="AA7692" s="11">
        <v>178.22</v>
      </c>
      <c r="AB7692" s="11">
        <v>144.01</v>
      </c>
      <c r="AC7692" s="11">
        <v>1.17</v>
      </c>
      <c r="AD7692" s="11">
        <v>25.49</v>
      </c>
    </row>
    <row r="7693" spans="1:30" x14ac:dyDescent="0.25">
      <c r="A7693" s="1">
        <v>2019</v>
      </c>
      <c r="B7693" s="1">
        <v>11</v>
      </c>
      <c r="C7693" s="1">
        <v>17</v>
      </c>
      <c r="D7693" s="3">
        <v>0.33333333333333331</v>
      </c>
      <c r="E7693" s="5">
        <v>7689</v>
      </c>
      <c r="G7693" s="15">
        <v>6.5</v>
      </c>
      <c r="H7693" s="15">
        <v>6.5</v>
      </c>
      <c r="I7693" s="15">
        <v>7.6</v>
      </c>
      <c r="J7693" s="15">
        <v>7.2</v>
      </c>
      <c r="K7693" s="15">
        <v>7.7</v>
      </c>
      <c r="L7693" s="15">
        <v>7.4</v>
      </c>
      <c r="N7693" s="88">
        <v>8.4</v>
      </c>
      <c r="O7693" s="104">
        <v>8</v>
      </c>
      <c r="Q7693" s="11">
        <v>7.8</v>
      </c>
      <c r="R7693" s="11">
        <v>5.4</v>
      </c>
      <c r="S7693" s="11">
        <v>3.3</v>
      </c>
      <c r="T7693" s="11">
        <v>8.3000000000000007</v>
      </c>
      <c r="U7693" s="11">
        <v>8</v>
      </c>
      <c r="V7693" s="11">
        <v>6.8</v>
      </c>
      <c r="W7693" s="11">
        <v>7.8</v>
      </c>
      <c r="X7693" s="11">
        <v>6.5</v>
      </c>
      <c r="Y7693" s="78"/>
      <c r="Z7693" s="11">
        <v>88.16</v>
      </c>
      <c r="AA7693" s="11">
        <v>178.22</v>
      </c>
      <c r="AB7693" s="11">
        <v>144.01</v>
      </c>
      <c r="AC7693" s="11">
        <v>1.17</v>
      </c>
      <c r="AD7693" s="11">
        <v>25.49</v>
      </c>
    </row>
    <row r="7694" spans="1:30" x14ac:dyDescent="0.25">
      <c r="A7694" s="1">
        <v>2019</v>
      </c>
      <c r="B7694" s="1">
        <v>11</v>
      </c>
      <c r="C7694" s="1">
        <v>17</v>
      </c>
      <c r="D7694" s="3">
        <v>0.375</v>
      </c>
      <c r="E7694" s="5">
        <v>7690</v>
      </c>
      <c r="G7694" s="15">
        <v>6.8</v>
      </c>
      <c r="H7694" s="15">
        <v>7</v>
      </c>
      <c r="I7694" s="15">
        <v>8.3000000000000007</v>
      </c>
      <c r="J7694" s="15">
        <v>7.8</v>
      </c>
      <c r="K7694" s="15">
        <v>8.4</v>
      </c>
      <c r="L7694" s="15">
        <v>7.6</v>
      </c>
      <c r="N7694" s="88">
        <v>8.4</v>
      </c>
      <c r="O7694" s="104">
        <v>8</v>
      </c>
      <c r="Q7694" s="11">
        <v>7.8</v>
      </c>
      <c r="R7694" s="11">
        <v>5.4</v>
      </c>
      <c r="S7694" s="11">
        <v>3.3</v>
      </c>
      <c r="T7694" s="11">
        <v>8.3000000000000007</v>
      </c>
      <c r="U7694" s="11">
        <v>8</v>
      </c>
      <c r="V7694" s="11">
        <v>6.8</v>
      </c>
      <c r="W7694" s="11">
        <v>7.8</v>
      </c>
      <c r="X7694" s="11">
        <v>6.5</v>
      </c>
      <c r="Y7694" s="78"/>
      <c r="Z7694" s="11">
        <v>88.16</v>
      </c>
      <c r="AA7694" s="11">
        <v>178.22</v>
      </c>
      <c r="AB7694" s="11">
        <v>144.01</v>
      </c>
      <c r="AC7694" s="11">
        <v>1.17</v>
      </c>
      <c r="AD7694" s="11">
        <v>25.49</v>
      </c>
    </row>
    <row r="7695" spans="1:30" x14ac:dyDescent="0.25">
      <c r="A7695" s="1">
        <v>2019</v>
      </c>
      <c r="B7695" s="1">
        <v>11</v>
      </c>
      <c r="C7695" s="1">
        <v>17</v>
      </c>
      <c r="D7695" s="3">
        <v>0.41666666666666669</v>
      </c>
      <c r="E7695" s="5">
        <v>7691</v>
      </c>
      <c r="G7695" s="15">
        <v>7.1</v>
      </c>
      <c r="H7695" s="15">
        <v>7.3</v>
      </c>
      <c r="I7695" s="15">
        <v>8.4</v>
      </c>
      <c r="J7695" s="15">
        <v>8.6999999999999993</v>
      </c>
      <c r="K7695" s="15">
        <v>8.8000000000000007</v>
      </c>
      <c r="L7695" s="15">
        <v>7.7</v>
      </c>
      <c r="N7695" s="88">
        <v>8.4</v>
      </c>
      <c r="O7695" s="104">
        <v>8</v>
      </c>
      <c r="Q7695" s="11">
        <v>7.8</v>
      </c>
      <c r="R7695" s="11">
        <v>5.4</v>
      </c>
      <c r="S7695" s="11">
        <v>3.3</v>
      </c>
      <c r="T7695" s="11">
        <v>8.3000000000000007</v>
      </c>
      <c r="U7695" s="11">
        <v>8</v>
      </c>
      <c r="V7695" s="11">
        <v>6.8</v>
      </c>
      <c r="W7695" s="11">
        <v>7.8</v>
      </c>
      <c r="X7695" s="11">
        <v>6.5</v>
      </c>
      <c r="Y7695" s="78"/>
      <c r="Z7695" s="11">
        <v>88.16</v>
      </c>
      <c r="AA7695" s="11">
        <v>178.22</v>
      </c>
      <c r="AB7695" s="11">
        <v>144.01</v>
      </c>
      <c r="AC7695" s="11">
        <v>1.17</v>
      </c>
      <c r="AD7695" s="11">
        <v>25.49</v>
      </c>
    </row>
    <row r="7696" spans="1:30" x14ac:dyDescent="0.25">
      <c r="A7696" s="1">
        <v>2019</v>
      </c>
      <c r="B7696" s="1">
        <v>11</v>
      </c>
      <c r="C7696" s="1">
        <v>17</v>
      </c>
      <c r="D7696" s="3">
        <v>0.45833333333333331</v>
      </c>
      <c r="E7696" s="5">
        <v>7692</v>
      </c>
      <c r="G7696" s="15">
        <v>7.6</v>
      </c>
      <c r="H7696" s="15">
        <v>7.2</v>
      </c>
      <c r="I7696" s="15">
        <v>9.5</v>
      </c>
      <c r="J7696" s="15">
        <v>9.1</v>
      </c>
      <c r="K7696" s="15">
        <v>8.6999999999999993</v>
      </c>
      <c r="L7696" s="15">
        <v>8.1</v>
      </c>
      <c r="N7696" s="88">
        <v>8.4</v>
      </c>
      <c r="O7696" s="104">
        <v>8</v>
      </c>
      <c r="Q7696" s="11">
        <v>7.8</v>
      </c>
      <c r="R7696" s="11">
        <v>5.4</v>
      </c>
      <c r="S7696" s="11">
        <v>3.3</v>
      </c>
      <c r="T7696" s="11">
        <v>8.3000000000000007</v>
      </c>
      <c r="U7696" s="11">
        <v>8</v>
      </c>
      <c r="V7696" s="11">
        <v>6.8</v>
      </c>
      <c r="W7696" s="11">
        <v>7.8</v>
      </c>
      <c r="X7696" s="11">
        <v>6.5</v>
      </c>
      <c r="Y7696" s="78"/>
      <c r="Z7696" s="11">
        <v>88.16</v>
      </c>
      <c r="AA7696" s="11">
        <v>178.22</v>
      </c>
      <c r="AB7696" s="11">
        <v>144.01</v>
      </c>
      <c r="AC7696" s="11">
        <v>1.17</v>
      </c>
      <c r="AD7696" s="11">
        <v>25.49</v>
      </c>
    </row>
    <row r="7697" spans="1:30" x14ac:dyDescent="0.25">
      <c r="A7697" s="1">
        <v>2019</v>
      </c>
      <c r="B7697" s="1">
        <v>11</v>
      </c>
      <c r="C7697" s="1">
        <v>17</v>
      </c>
      <c r="D7697" s="3">
        <v>0.5</v>
      </c>
      <c r="E7697" s="5">
        <v>7693</v>
      </c>
      <c r="G7697" s="15">
        <v>8</v>
      </c>
      <c r="H7697" s="15">
        <v>7.2</v>
      </c>
      <c r="I7697" s="15">
        <v>10.199999999999999</v>
      </c>
      <c r="J7697" s="15">
        <v>9.4</v>
      </c>
      <c r="K7697" s="15">
        <v>8.4</v>
      </c>
      <c r="L7697" s="15">
        <v>8.6</v>
      </c>
      <c r="N7697" s="88">
        <v>8.4</v>
      </c>
      <c r="O7697" s="104">
        <v>8</v>
      </c>
      <c r="Q7697" s="11">
        <v>7.8</v>
      </c>
      <c r="R7697" s="11">
        <v>5.4</v>
      </c>
      <c r="S7697" s="11">
        <v>3.3</v>
      </c>
      <c r="T7697" s="11">
        <v>8.3000000000000007</v>
      </c>
      <c r="U7697" s="11">
        <v>8</v>
      </c>
      <c r="V7697" s="11">
        <v>6.8</v>
      </c>
      <c r="W7697" s="11">
        <v>7.8</v>
      </c>
      <c r="X7697" s="11">
        <v>6.5</v>
      </c>
      <c r="Y7697" s="78"/>
      <c r="Z7697" s="11">
        <v>88.16</v>
      </c>
      <c r="AA7697" s="11">
        <v>178.22</v>
      </c>
      <c r="AB7697" s="11">
        <v>144.01</v>
      </c>
      <c r="AC7697" s="11">
        <v>1.17</v>
      </c>
      <c r="AD7697" s="11">
        <v>25.49</v>
      </c>
    </row>
    <row r="7698" spans="1:30" x14ac:dyDescent="0.25">
      <c r="A7698" s="1">
        <v>2019</v>
      </c>
      <c r="B7698" s="1">
        <v>11</v>
      </c>
      <c r="C7698" s="1">
        <v>17</v>
      </c>
      <c r="D7698" s="3">
        <v>0.54166666666666663</v>
      </c>
      <c r="E7698" s="5">
        <v>7694</v>
      </c>
      <c r="G7698" s="15">
        <v>8.3000000000000007</v>
      </c>
      <c r="H7698" s="15">
        <v>7.8</v>
      </c>
      <c r="I7698" s="15">
        <v>9.1</v>
      </c>
      <c r="J7698" s="15">
        <v>9</v>
      </c>
      <c r="K7698" s="15">
        <v>8.1</v>
      </c>
      <c r="L7698" s="15">
        <v>8.6999999999999993</v>
      </c>
      <c r="N7698" s="88">
        <v>8.4</v>
      </c>
      <c r="O7698" s="104">
        <v>8</v>
      </c>
      <c r="Q7698" s="11">
        <v>7.8</v>
      </c>
      <c r="R7698" s="11">
        <v>5.4</v>
      </c>
      <c r="S7698" s="11">
        <v>3.3</v>
      </c>
      <c r="T7698" s="11">
        <v>8.3000000000000007</v>
      </c>
      <c r="U7698" s="11">
        <v>8</v>
      </c>
      <c r="V7698" s="11">
        <v>6.8</v>
      </c>
      <c r="W7698" s="11">
        <v>7.8</v>
      </c>
      <c r="X7698" s="11">
        <v>6.5</v>
      </c>
      <c r="Y7698" s="78"/>
      <c r="Z7698" s="11">
        <v>88.16</v>
      </c>
      <c r="AA7698" s="11">
        <v>178.22</v>
      </c>
      <c r="AB7698" s="11">
        <v>144.01</v>
      </c>
      <c r="AC7698" s="11">
        <v>1.17</v>
      </c>
      <c r="AD7698" s="11">
        <v>25.49</v>
      </c>
    </row>
    <row r="7699" spans="1:30" x14ac:dyDescent="0.25">
      <c r="A7699" s="1">
        <v>2019</v>
      </c>
      <c r="B7699" s="1">
        <v>11</v>
      </c>
      <c r="C7699" s="1">
        <v>17</v>
      </c>
      <c r="D7699" s="3">
        <v>0.58333333333333337</v>
      </c>
      <c r="E7699" s="5">
        <v>7695</v>
      </c>
      <c r="G7699" s="15">
        <v>8.5</v>
      </c>
      <c r="H7699" s="15">
        <v>7.8</v>
      </c>
      <c r="I7699" s="15">
        <v>8.1999999999999993</v>
      </c>
      <c r="J7699" s="15">
        <v>8.3000000000000007</v>
      </c>
      <c r="K7699" s="15">
        <v>7.9</v>
      </c>
      <c r="L7699" s="15">
        <v>8.6999999999999993</v>
      </c>
      <c r="N7699" s="88">
        <v>8.4</v>
      </c>
      <c r="O7699" s="104">
        <v>8</v>
      </c>
      <c r="Q7699" s="11">
        <v>7.8</v>
      </c>
      <c r="R7699" s="11">
        <v>5.4</v>
      </c>
      <c r="S7699" s="11">
        <v>3.3</v>
      </c>
      <c r="T7699" s="11">
        <v>8.3000000000000007</v>
      </c>
      <c r="U7699" s="11">
        <v>8</v>
      </c>
      <c r="V7699" s="11">
        <v>6.8</v>
      </c>
      <c r="W7699" s="11">
        <v>7.8</v>
      </c>
      <c r="X7699" s="11">
        <v>6.5</v>
      </c>
      <c r="Y7699" s="78"/>
      <c r="Z7699" s="11">
        <v>88.16</v>
      </c>
      <c r="AA7699" s="11">
        <v>178.22</v>
      </c>
      <c r="AB7699" s="11">
        <v>144.01</v>
      </c>
      <c r="AC7699" s="11">
        <v>1.17</v>
      </c>
      <c r="AD7699" s="11">
        <v>25.49</v>
      </c>
    </row>
    <row r="7700" spans="1:30" x14ac:dyDescent="0.25">
      <c r="A7700" s="1">
        <v>2019</v>
      </c>
      <c r="B7700" s="1">
        <v>11</v>
      </c>
      <c r="C7700" s="1">
        <v>17</v>
      </c>
      <c r="D7700" s="3">
        <v>0.625</v>
      </c>
      <c r="E7700" s="5">
        <v>7696</v>
      </c>
      <c r="G7700" s="15">
        <v>8.6</v>
      </c>
      <c r="H7700" s="15">
        <v>7.9</v>
      </c>
      <c r="I7700" s="15">
        <v>8</v>
      </c>
      <c r="J7700" s="15">
        <v>7</v>
      </c>
      <c r="K7700" s="15">
        <v>8.1</v>
      </c>
      <c r="L7700" s="15">
        <v>8.8000000000000007</v>
      </c>
      <c r="N7700" s="88">
        <v>8.4</v>
      </c>
      <c r="O7700" s="104">
        <v>8</v>
      </c>
      <c r="Q7700" s="11">
        <v>7.8</v>
      </c>
      <c r="R7700" s="11">
        <v>5.4</v>
      </c>
      <c r="S7700" s="11">
        <v>3.3</v>
      </c>
      <c r="T7700" s="11">
        <v>8.3000000000000007</v>
      </c>
      <c r="U7700" s="11">
        <v>8</v>
      </c>
      <c r="V7700" s="11">
        <v>6.8</v>
      </c>
      <c r="W7700" s="11">
        <v>7.8</v>
      </c>
      <c r="X7700" s="11">
        <v>6.5</v>
      </c>
      <c r="Y7700" s="78"/>
      <c r="Z7700" s="11">
        <v>88.16</v>
      </c>
      <c r="AA7700" s="11">
        <v>178.22</v>
      </c>
      <c r="AB7700" s="11">
        <v>144.01</v>
      </c>
      <c r="AC7700" s="11">
        <v>1.17</v>
      </c>
      <c r="AD7700" s="11">
        <v>25.49</v>
      </c>
    </row>
    <row r="7701" spans="1:30" x14ac:dyDescent="0.25">
      <c r="A7701" s="1">
        <v>2019</v>
      </c>
      <c r="B7701" s="1">
        <v>11</v>
      </c>
      <c r="C7701" s="1">
        <v>17</v>
      </c>
      <c r="D7701" s="3">
        <v>0.66666666666666663</v>
      </c>
      <c r="E7701" s="5">
        <v>7697</v>
      </c>
      <c r="G7701" s="15">
        <v>8.8000000000000007</v>
      </c>
      <c r="H7701" s="15">
        <v>8.1999999999999993</v>
      </c>
      <c r="I7701" s="15">
        <v>7.6</v>
      </c>
      <c r="J7701" s="15">
        <v>5.4</v>
      </c>
      <c r="K7701" s="15">
        <v>7.8</v>
      </c>
      <c r="L7701" s="15">
        <v>8.9</v>
      </c>
      <c r="N7701" s="88">
        <v>8.4</v>
      </c>
      <c r="O7701" s="104">
        <v>8</v>
      </c>
      <c r="Q7701" s="11">
        <v>7.8</v>
      </c>
      <c r="R7701" s="11">
        <v>5.4</v>
      </c>
      <c r="S7701" s="11">
        <v>3.3</v>
      </c>
      <c r="T7701" s="11">
        <v>8.3000000000000007</v>
      </c>
      <c r="U7701" s="11">
        <v>8</v>
      </c>
      <c r="V7701" s="11">
        <v>6.8</v>
      </c>
      <c r="W7701" s="11">
        <v>7.8</v>
      </c>
      <c r="X7701" s="11">
        <v>6.5</v>
      </c>
      <c r="Y7701" s="78"/>
      <c r="Z7701" s="11">
        <v>88.16</v>
      </c>
      <c r="AA7701" s="11">
        <v>178.22</v>
      </c>
      <c r="AB7701" s="11">
        <v>144.01</v>
      </c>
      <c r="AC7701" s="11">
        <v>1.17</v>
      </c>
      <c r="AD7701" s="11">
        <v>25.49</v>
      </c>
    </row>
    <row r="7702" spans="1:30" x14ac:dyDescent="0.25">
      <c r="A7702" s="1">
        <v>2019</v>
      </c>
      <c r="B7702" s="1">
        <v>11</v>
      </c>
      <c r="C7702" s="1">
        <v>17</v>
      </c>
      <c r="D7702" s="3">
        <v>0.70833333333333337</v>
      </c>
      <c r="E7702" s="5">
        <v>7698</v>
      </c>
      <c r="G7702" s="15">
        <v>9.1</v>
      </c>
      <c r="H7702" s="15">
        <v>8.3000000000000007</v>
      </c>
      <c r="I7702" s="15">
        <v>8</v>
      </c>
      <c r="J7702" s="15">
        <v>6.7</v>
      </c>
      <c r="K7702" s="15">
        <v>7.7</v>
      </c>
      <c r="L7702" s="15">
        <v>9</v>
      </c>
      <c r="N7702" s="88">
        <v>8.4</v>
      </c>
      <c r="O7702" s="104">
        <v>8</v>
      </c>
      <c r="Q7702" s="11">
        <v>7.8</v>
      </c>
      <c r="R7702" s="11">
        <v>5.4</v>
      </c>
      <c r="S7702" s="11">
        <v>3.3</v>
      </c>
      <c r="T7702" s="11">
        <v>8.3000000000000007</v>
      </c>
      <c r="U7702" s="11">
        <v>8</v>
      </c>
      <c r="V7702" s="11">
        <v>6.8</v>
      </c>
      <c r="W7702" s="11">
        <v>7.8</v>
      </c>
      <c r="X7702" s="11">
        <v>6.5</v>
      </c>
      <c r="Y7702" s="78"/>
      <c r="Z7702" s="11">
        <v>88.16</v>
      </c>
      <c r="AA7702" s="11">
        <v>178.22</v>
      </c>
      <c r="AB7702" s="11">
        <v>144.01</v>
      </c>
      <c r="AC7702" s="11">
        <v>1.17</v>
      </c>
      <c r="AD7702" s="11">
        <v>25.49</v>
      </c>
    </row>
    <row r="7703" spans="1:30" x14ac:dyDescent="0.25">
      <c r="A7703" s="1">
        <v>2019</v>
      </c>
      <c r="B7703" s="1">
        <v>11</v>
      </c>
      <c r="C7703" s="1">
        <v>17</v>
      </c>
      <c r="D7703" s="3">
        <v>0.75</v>
      </c>
      <c r="E7703" s="5">
        <v>7699</v>
      </c>
      <c r="G7703" s="15">
        <v>9.1</v>
      </c>
      <c r="H7703" s="15">
        <v>8.6999999999999993</v>
      </c>
      <c r="I7703" s="15">
        <v>8.3000000000000007</v>
      </c>
      <c r="J7703" s="15">
        <v>7.3</v>
      </c>
      <c r="K7703" s="15">
        <v>7.6</v>
      </c>
      <c r="L7703" s="15">
        <v>8.4</v>
      </c>
      <c r="N7703" s="88">
        <v>8.4</v>
      </c>
      <c r="O7703" s="104">
        <v>8</v>
      </c>
      <c r="Q7703" s="11">
        <v>7.8</v>
      </c>
      <c r="R7703" s="11">
        <v>5.4</v>
      </c>
      <c r="S7703" s="11">
        <v>3.3</v>
      </c>
      <c r="T7703" s="11">
        <v>8.3000000000000007</v>
      </c>
      <c r="U7703" s="11">
        <v>8</v>
      </c>
      <c r="V7703" s="11">
        <v>6.8</v>
      </c>
      <c r="W7703" s="11">
        <v>7.8</v>
      </c>
      <c r="X7703" s="11">
        <v>6.5</v>
      </c>
      <c r="Y7703" s="78"/>
      <c r="Z7703" s="11">
        <v>88.16</v>
      </c>
      <c r="AA7703" s="11">
        <v>178.22</v>
      </c>
      <c r="AB7703" s="11">
        <v>144.01</v>
      </c>
      <c r="AC7703" s="11">
        <v>1.17</v>
      </c>
      <c r="AD7703" s="11">
        <v>25.49</v>
      </c>
    </row>
    <row r="7704" spans="1:30" x14ac:dyDescent="0.25">
      <c r="A7704" s="1">
        <v>2019</v>
      </c>
      <c r="B7704" s="1">
        <v>11</v>
      </c>
      <c r="C7704" s="1">
        <v>17</v>
      </c>
      <c r="D7704" s="3">
        <v>0.79166666666666663</v>
      </c>
      <c r="E7704" s="5">
        <v>7700</v>
      </c>
      <c r="G7704" s="15">
        <v>8.8000000000000007</v>
      </c>
      <c r="H7704" s="15">
        <v>8.9</v>
      </c>
      <c r="I7704" s="15">
        <v>7.8</v>
      </c>
      <c r="J7704" s="15">
        <v>7.6</v>
      </c>
      <c r="K7704" s="15">
        <v>7.7</v>
      </c>
      <c r="L7704" s="15">
        <v>8.4</v>
      </c>
      <c r="N7704" s="88">
        <v>8.4</v>
      </c>
      <c r="O7704" s="104">
        <v>8</v>
      </c>
      <c r="Q7704" s="11">
        <v>7.8</v>
      </c>
      <c r="R7704" s="11">
        <v>5.4</v>
      </c>
      <c r="S7704" s="11">
        <v>3.3</v>
      </c>
      <c r="T7704" s="11">
        <v>8.3000000000000007</v>
      </c>
      <c r="U7704" s="11">
        <v>8</v>
      </c>
      <c r="V7704" s="11">
        <v>6.8</v>
      </c>
      <c r="W7704" s="11">
        <v>7.8</v>
      </c>
      <c r="X7704" s="11">
        <v>6.5</v>
      </c>
      <c r="Y7704" s="78"/>
      <c r="Z7704" s="11">
        <v>88.16</v>
      </c>
      <c r="AA7704" s="11">
        <v>178.22</v>
      </c>
      <c r="AB7704" s="11">
        <v>144.01</v>
      </c>
      <c r="AC7704" s="11">
        <v>1.17</v>
      </c>
      <c r="AD7704" s="11">
        <v>25.49</v>
      </c>
    </row>
    <row r="7705" spans="1:30" x14ac:dyDescent="0.25">
      <c r="A7705" s="1">
        <v>2019</v>
      </c>
      <c r="B7705" s="1">
        <v>11</v>
      </c>
      <c r="C7705" s="1">
        <v>17</v>
      </c>
      <c r="D7705" s="3">
        <v>0.83333333333333337</v>
      </c>
      <c r="E7705" s="5">
        <v>7701</v>
      </c>
      <c r="G7705" s="15">
        <v>9</v>
      </c>
      <c r="H7705" s="15">
        <v>8.6</v>
      </c>
      <c r="I7705" s="15">
        <v>7.8</v>
      </c>
      <c r="J7705" s="15">
        <v>7.4</v>
      </c>
      <c r="K7705" s="15">
        <v>7.8</v>
      </c>
      <c r="L7705" s="15">
        <v>8.5</v>
      </c>
      <c r="N7705" s="88">
        <v>8.4</v>
      </c>
      <c r="O7705" s="104">
        <v>8</v>
      </c>
      <c r="Q7705" s="11">
        <v>7.8</v>
      </c>
      <c r="R7705" s="11">
        <v>5.4</v>
      </c>
      <c r="S7705" s="11">
        <v>3.3</v>
      </c>
      <c r="T7705" s="11">
        <v>8.3000000000000007</v>
      </c>
      <c r="U7705" s="11">
        <v>8</v>
      </c>
      <c r="V7705" s="11">
        <v>6.8</v>
      </c>
      <c r="W7705" s="11">
        <v>7.8</v>
      </c>
      <c r="X7705" s="11">
        <v>6.5</v>
      </c>
      <c r="Y7705" s="78"/>
      <c r="Z7705" s="11">
        <v>88.16</v>
      </c>
      <c r="AA7705" s="11">
        <v>178.22</v>
      </c>
      <c r="AB7705" s="11">
        <v>144.01</v>
      </c>
      <c r="AC7705" s="11">
        <v>1.17</v>
      </c>
      <c r="AD7705" s="11">
        <v>25.49</v>
      </c>
    </row>
    <row r="7706" spans="1:30" x14ac:dyDescent="0.25">
      <c r="A7706" s="1">
        <v>2019</v>
      </c>
      <c r="B7706" s="1">
        <v>11</v>
      </c>
      <c r="C7706" s="1">
        <v>17</v>
      </c>
      <c r="D7706" s="3">
        <v>0.875</v>
      </c>
      <c r="E7706" s="5">
        <v>7702</v>
      </c>
      <c r="G7706" s="15">
        <v>9.3000000000000007</v>
      </c>
      <c r="H7706" s="15">
        <v>8.8000000000000007</v>
      </c>
      <c r="I7706" s="15">
        <v>7.8</v>
      </c>
      <c r="J7706" s="15">
        <v>7.4</v>
      </c>
      <c r="K7706" s="15">
        <v>7.9</v>
      </c>
      <c r="L7706" s="15">
        <v>9</v>
      </c>
      <c r="N7706" s="88">
        <v>8.4</v>
      </c>
      <c r="O7706" s="104">
        <v>8</v>
      </c>
      <c r="Q7706" s="11">
        <v>7.8</v>
      </c>
      <c r="R7706" s="11">
        <v>5.4</v>
      </c>
      <c r="S7706" s="11">
        <v>3.3</v>
      </c>
      <c r="T7706" s="11">
        <v>8.3000000000000007</v>
      </c>
      <c r="U7706" s="11">
        <v>8</v>
      </c>
      <c r="V7706" s="11">
        <v>6.8</v>
      </c>
      <c r="W7706" s="11">
        <v>7.8</v>
      </c>
      <c r="X7706" s="11">
        <v>6.5</v>
      </c>
      <c r="Y7706" s="78"/>
      <c r="Z7706" s="11">
        <v>88.16</v>
      </c>
      <c r="AA7706" s="11">
        <v>178.22</v>
      </c>
      <c r="AB7706" s="11">
        <v>144.01</v>
      </c>
      <c r="AC7706" s="11">
        <v>1.17</v>
      </c>
      <c r="AD7706" s="11">
        <v>25.49</v>
      </c>
    </row>
    <row r="7707" spans="1:30" x14ac:dyDescent="0.25">
      <c r="A7707" s="1">
        <v>2019</v>
      </c>
      <c r="B7707" s="1">
        <v>11</v>
      </c>
      <c r="C7707" s="1">
        <v>17</v>
      </c>
      <c r="D7707" s="3">
        <v>0.91666666666666663</v>
      </c>
      <c r="E7707" s="5">
        <v>7703</v>
      </c>
      <c r="G7707" s="15">
        <v>9.6</v>
      </c>
      <c r="H7707" s="15">
        <v>8.8000000000000007</v>
      </c>
      <c r="I7707" s="15">
        <v>8.1</v>
      </c>
      <c r="J7707" s="15">
        <v>7.4</v>
      </c>
      <c r="K7707" s="15">
        <v>8.3000000000000007</v>
      </c>
      <c r="L7707" s="15">
        <v>9.5</v>
      </c>
      <c r="N7707" s="88">
        <v>8.4</v>
      </c>
      <c r="O7707" s="104">
        <v>8</v>
      </c>
      <c r="Q7707" s="11">
        <v>7.8</v>
      </c>
      <c r="R7707" s="11">
        <v>5.4</v>
      </c>
      <c r="S7707" s="11">
        <v>3.3</v>
      </c>
      <c r="T7707" s="11">
        <v>8.3000000000000007</v>
      </c>
      <c r="U7707" s="11">
        <v>8</v>
      </c>
      <c r="V7707" s="11">
        <v>6.8</v>
      </c>
      <c r="W7707" s="11">
        <v>7.8</v>
      </c>
      <c r="X7707" s="11">
        <v>6.5</v>
      </c>
      <c r="Y7707" s="78"/>
      <c r="Z7707" s="11">
        <v>88.16</v>
      </c>
      <c r="AA7707" s="11">
        <v>178.22</v>
      </c>
      <c r="AB7707" s="11">
        <v>144.01</v>
      </c>
      <c r="AC7707" s="11">
        <v>1.17</v>
      </c>
      <c r="AD7707" s="11">
        <v>25.49</v>
      </c>
    </row>
    <row r="7708" spans="1:30" x14ac:dyDescent="0.25">
      <c r="A7708" s="1">
        <v>2019</v>
      </c>
      <c r="B7708" s="1">
        <v>11</v>
      </c>
      <c r="C7708" s="1">
        <v>17</v>
      </c>
      <c r="D7708" s="3">
        <v>0.95833333333333337</v>
      </c>
      <c r="E7708" s="5">
        <v>7704</v>
      </c>
      <c r="G7708" s="15">
        <v>9.6</v>
      </c>
      <c r="H7708" s="15">
        <v>8.6999999999999993</v>
      </c>
      <c r="I7708" s="15">
        <v>8.5</v>
      </c>
      <c r="J7708" s="15">
        <v>7.6</v>
      </c>
      <c r="K7708" s="15">
        <v>8.1999999999999993</v>
      </c>
      <c r="L7708" s="15">
        <v>9.6</v>
      </c>
      <c r="N7708" s="88">
        <v>8.4</v>
      </c>
      <c r="O7708" s="104">
        <v>8</v>
      </c>
      <c r="Q7708" s="11">
        <v>7.8</v>
      </c>
      <c r="R7708" s="11">
        <v>5.4</v>
      </c>
      <c r="S7708" s="11">
        <v>3.3</v>
      </c>
      <c r="T7708" s="11">
        <v>8.3000000000000007</v>
      </c>
      <c r="U7708" s="11">
        <v>8</v>
      </c>
      <c r="V7708" s="11">
        <v>6.8</v>
      </c>
      <c r="W7708" s="11">
        <v>7.8</v>
      </c>
      <c r="X7708" s="11">
        <v>6.5</v>
      </c>
      <c r="Y7708" s="78"/>
      <c r="Z7708" s="11">
        <v>88.16</v>
      </c>
      <c r="AA7708" s="11">
        <v>178.22</v>
      </c>
      <c r="AB7708" s="11">
        <v>144.01</v>
      </c>
      <c r="AC7708" s="11">
        <v>1.17</v>
      </c>
      <c r="AD7708" s="11">
        <v>25.49</v>
      </c>
    </row>
    <row r="7709" spans="1:30" x14ac:dyDescent="0.25">
      <c r="A7709" s="1">
        <v>2019</v>
      </c>
      <c r="B7709" s="1">
        <v>11</v>
      </c>
      <c r="C7709" s="1">
        <v>18</v>
      </c>
      <c r="D7709" s="3">
        <v>0</v>
      </c>
      <c r="E7709" s="5">
        <v>7705</v>
      </c>
      <c r="G7709" s="15">
        <v>9.6</v>
      </c>
      <c r="H7709" s="15">
        <v>8.6999999999999993</v>
      </c>
      <c r="I7709" s="15">
        <v>8.8000000000000007</v>
      </c>
      <c r="J7709" s="15">
        <v>7.8</v>
      </c>
      <c r="K7709" s="15">
        <v>7.5</v>
      </c>
      <c r="L7709" s="15">
        <v>9.8000000000000007</v>
      </c>
      <c r="N7709" s="88">
        <v>8.8000000000000007</v>
      </c>
      <c r="O7709" s="104">
        <v>8</v>
      </c>
      <c r="Q7709" s="11">
        <v>7.9</v>
      </c>
      <c r="R7709" s="11">
        <v>5.4</v>
      </c>
      <c r="S7709" s="11">
        <v>2.2000000000000002</v>
      </c>
      <c r="T7709" s="11">
        <v>8.3000000000000007</v>
      </c>
      <c r="U7709" s="11">
        <v>8.6</v>
      </c>
      <c r="V7709" s="11">
        <v>6.7</v>
      </c>
      <c r="W7709" s="11">
        <v>7.8</v>
      </c>
      <c r="X7709" s="11">
        <v>6.7</v>
      </c>
      <c r="Y7709" s="78"/>
      <c r="Z7709" s="11">
        <v>88.22</v>
      </c>
      <c r="AA7709" s="11">
        <v>177.05</v>
      </c>
      <c r="AB7709" s="11">
        <v>144.85</v>
      </c>
      <c r="AC7709" s="11">
        <v>1.19</v>
      </c>
      <c r="AD7709" s="11">
        <v>23.97</v>
      </c>
    </row>
    <row r="7710" spans="1:30" x14ac:dyDescent="0.25">
      <c r="A7710" s="1">
        <v>2019</v>
      </c>
      <c r="B7710" s="1">
        <v>11</v>
      </c>
      <c r="C7710" s="1">
        <v>18</v>
      </c>
      <c r="D7710" s="3">
        <v>4.1666666666666664E-2</v>
      </c>
      <c r="E7710" s="5">
        <v>7706</v>
      </c>
      <c r="G7710" s="15">
        <v>9.8000000000000007</v>
      </c>
      <c r="H7710" s="15">
        <v>8.9</v>
      </c>
      <c r="I7710" s="15">
        <v>9.1</v>
      </c>
      <c r="J7710" s="15">
        <v>7.7</v>
      </c>
      <c r="K7710" s="15">
        <v>7.2</v>
      </c>
      <c r="L7710" s="15">
        <v>9.8000000000000007</v>
      </c>
      <c r="N7710" s="88">
        <v>8.8000000000000007</v>
      </c>
      <c r="O7710" s="104">
        <v>8</v>
      </c>
      <c r="Q7710" s="11">
        <v>7.9</v>
      </c>
      <c r="R7710" s="11">
        <v>5.4</v>
      </c>
      <c r="S7710" s="11">
        <v>2.2000000000000002</v>
      </c>
      <c r="T7710" s="11">
        <v>8.3000000000000007</v>
      </c>
      <c r="U7710" s="11">
        <v>8.6</v>
      </c>
      <c r="V7710" s="11">
        <v>6.7</v>
      </c>
      <c r="W7710" s="11">
        <v>7.8</v>
      </c>
      <c r="X7710" s="11">
        <v>6.7</v>
      </c>
      <c r="Y7710" s="78"/>
      <c r="Z7710" s="11">
        <v>88.22</v>
      </c>
      <c r="AA7710" s="11">
        <v>177.05</v>
      </c>
      <c r="AB7710" s="11">
        <v>144.85</v>
      </c>
      <c r="AC7710" s="11">
        <v>1.19</v>
      </c>
      <c r="AD7710" s="11">
        <v>23.97</v>
      </c>
    </row>
    <row r="7711" spans="1:30" x14ac:dyDescent="0.25">
      <c r="A7711" s="1">
        <v>2019</v>
      </c>
      <c r="B7711" s="1">
        <v>11</v>
      </c>
      <c r="C7711" s="1">
        <v>18</v>
      </c>
      <c r="D7711" s="3">
        <v>8.3333333333333329E-2</v>
      </c>
      <c r="E7711" s="5">
        <v>7707</v>
      </c>
      <c r="G7711" s="15">
        <v>9.9</v>
      </c>
      <c r="H7711" s="15">
        <v>9.1</v>
      </c>
      <c r="I7711" s="15">
        <v>9.1999999999999993</v>
      </c>
      <c r="J7711" s="15">
        <v>7.9</v>
      </c>
      <c r="K7711" s="15">
        <v>7.6</v>
      </c>
      <c r="L7711" s="15">
        <v>9.8000000000000007</v>
      </c>
      <c r="N7711" s="88">
        <v>8.8000000000000007</v>
      </c>
      <c r="O7711" s="104">
        <v>8</v>
      </c>
      <c r="Q7711" s="11">
        <v>7.9</v>
      </c>
      <c r="R7711" s="11">
        <v>5.4</v>
      </c>
      <c r="S7711" s="11">
        <v>2.2000000000000002</v>
      </c>
      <c r="T7711" s="11">
        <v>8.3000000000000007</v>
      </c>
      <c r="U7711" s="11">
        <v>8.6</v>
      </c>
      <c r="V7711" s="11">
        <v>6.7</v>
      </c>
      <c r="W7711" s="11">
        <v>7.8</v>
      </c>
      <c r="X7711" s="11">
        <v>6.7</v>
      </c>
      <c r="Y7711" s="78"/>
      <c r="Z7711" s="11">
        <v>88.22</v>
      </c>
      <c r="AA7711" s="11">
        <v>177.05</v>
      </c>
      <c r="AB7711" s="11">
        <v>144.85</v>
      </c>
      <c r="AC7711" s="11">
        <v>1.19</v>
      </c>
      <c r="AD7711" s="11">
        <v>23.97</v>
      </c>
    </row>
    <row r="7712" spans="1:30" x14ac:dyDescent="0.25">
      <c r="A7712" s="1">
        <v>2019</v>
      </c>
      <c r="B7712" s="1">
        <v>11</v>
      </c>
      <c r="C7712" s="1">
        <v>18</v>
      </c>
      <c r="D7712" s="3">
        <v>0.125</v>
      </c>
      <c r="E7712" s="5">
        <v>7708</v>
      </c>
      <c r="G7712" s="15">
        <v>10.199999999999999</v>
      </c>
      <c r="H7712" s="15">
        <v>9.6999999999999993</v>
      </c>
      <c r="I7712" s="15">
        <v>9.4</v>
      </c>
      <c r="J7712" s="15">
        <v>7.9</v>
      </c>
      <c r="K7712" s="15">
        <v>7.8</v>
      </c>
      <c r="L7712" s="15">
        <v>9.6999999999999993</v>
      </c>
      <c r="N7712" s="88">
        <v>8.8000000000000007</v>
      </c>
      <c r="O7712" s="104">
        <v>8</v>
      </c>
      <c r="Q7712" s="11">
        <v>7.9</v>
      </c>
      <c r="R7712" s="11">
        <v>5.4</v>
      </c>
      <c r="S7712" s="11">
        <v>2.2000000000000002</v>
      </c>
      <c r="T7712" s="11">
        <v>8.3000000000000007</v>
      </c>
      <c r="U7712" s="11">
        <v>8.6</v>
      </c>
      <c r="V7712" s="11">
        <v>6.7</v>
      </c>
      <c r="W7712" s="11">
        <v>7.8</v>
      </c>
      <c r="X7712" s="11">
        <v>6.7</v>
      </c>
      <c r="Y7712" s="78"/>
      <c r="Z7712" s="11">
        <v>88.22</v>
      </c>
      <c r="AA7712" s="11">
        <v>177.05</v>
      </c>
      <c r="AB7712" s="11">
        <v>144.85</v>
      </c>
      <c r="AC7712" s="11">
        <v>1.19</v>
      </c>
      <c r="AD7712" s="11">
        <v>23.97</v>
      </c>
    </row>
    <row r="7713" spans="1:30" x14ac:dyDescent="0.25">
      <c r="A7713" s="1">
        <v>2019</v>
      </c>
      <c r="B7713" s="1">
        <v>11</v>
      </c>
      <c r="C7713" s="1">
        <v>18</v>
      </c>
      <c r="D7713" s="3">
        <v>0.16666666666666666</v>
      </c>
      <c r="E7713" s="5">
        <v>7709</v>
      </c>
      <c r="G7713" s="15">
        <v>10.199999999999999</v>
      </c>
      <c r="H7713" s="15">
        <v>10</v>
      </c>
      <c r="I7713" s="15">
        <v>8.9</v>
      </c>
      <c r="J7713" s="15">
        <v>7.9</v>
      </c>
      <c r="K7713" s="15">
        <v>7.8</v>
      </c>
      <c r="L7713" s="15">
        <v>9.4</v>
      </c>
      <c r="N7713" s="88">
        <v>8.8000000000000007</v>
      </c>
      <c r="O7713" s="104">
        <v>8</v>
      </c>
      <c r="Q7713" s="11">
        <v>7.9</v>
      </c>
      <c r="R7713" s="11">
        <v>5.4</v>
      </c>
      <c r="S7713" s="11">
        <v>2.2000000000000002</v>
      </c>
      <c r="T7713" s="11">
        <v>8.3000000000000007</v>
      </c>
      <c r="U7713" s="11">
        <v>8.6</v>
      </c>
      <c r="V7713" s="11">
        <v>6.7</v>
      </c>
      <c r="W7713" s="11">
        <v>7.8</v>
      </c>
      <c r="X7713" s="11">
        <v>6.7</v>
      </c>
      <c r="Y7713" s="78"/>
      <c r="Z7713" s="11">
        <v>88.22</v>
      </c>
      <c r="AA7713" s="11">
        <v>177.05</v>
      </c>
      <c r="AB7713" s="11">
        <v>144.85</v>
      </c>
      <c r="AC7713" s="11">
        <v>1.19</v>
      </c>
      <c r="AD7713" s="11">
        <v>23.97</v>
      </c>
    </row>
    <row r="7714" spans="1:30" x14ac:dyDescent="0.25">
      <c r="A7714" s="1">
        <v>2019</v>
      </c>
      <c r="B7714" s="1">
        <v>11</v>
      </c>
      <c r="C7714" s="1">
        <v>18</v>
      </c>
      <c r="D7714" s="3">
        <v>0.20833333333333334</v>
      </c>
      <c r="E7714" s="5">
        <v>7710</v>
      </c>
      <c r="G7714" s="15">
        <v>10.1</v>
      </c>
      <c r="H7714" s="15">
        <v>10.1</v>
      </c>
      <c r="I7714" s="15">
        <v>8.4</v>
      </c>
      <c r="J7714" s="15">
        <v>8</v>
      </c>
      <c r="K7714" s="15">
        <v>7.9</v>
      </c>
      <c r="L7714" s="15">
        <v>9.1999999999999993</v>
      </c>
      <c r="N7714" s="88">
        <v>8.8000000000000007</v>
      </c>
      <c r="O7714" s="104">
        <v>8</v>
      </c>
      <c r="Q7714" s="11">
        <v>7.9</v>
      </c>
      <c r="R7714" s="11">
        <v>5.4</v>
      </c>
      <c r="S7714" s="11">
        <v>2.2000000000000002</v>
      </c>
      <c r="T7714" s="11">
        <v>8.3000000000000007</v>
      </c>
      <c r="U7714" s="11">
        <v>8.6</v>
      </c>
      <c r="V7714" s="11">
        <v>6.7</v>
      </c>
      <c r="W7714" s="11">
        <v>7.8</v>
      </c>
      <c r="X7714" s="11">
        <v>6.7</v>
      </c>
      <c r="Y7714" s="78"/>
      <c r="Z7714" s="11">
        <v>88.22</v>
      </c>
      <c r="AA7714" s="11">
        <v>177.05</v>
      </c>
      <c r="AB7714" s="11">
        <v>144.85</v>
      </c>
      <c r="AC7714" s="11">
        <v>1.19</v>
      </c>
      <c r="AD7714" s="11">
        <v>23.97</v>
      </c>
    </row>
    <row r="7715" spans="1:30" x14ac:dyDescent="0.25">
      <c r="A7715" s="1">
        <v>2019</v>
      </c>
      <c r="B7715" s="1">
        <v>11</v>
      </c>
      <c r="C7715" s="1">
        <v>18</v>
      </c>
      <c r="D7715" s="3">
        <v>0.25</v>
      </c>
      <c r="E7715" s="5">
        <v>7711</v>
      </c>
      <c r="G7715" s="15">
        <v>10</v>
      </c>
      <c r="H7715" s="15">
        <v>9.9</v>
      </c>
      <c r="I7715" s="15">
        <v>8.4</v>
      </c>
      <c r="J7715" s="15">
        <v>8.1</v>
      </c>
      <c r="K7715" s="15">
        <v>8.1</v>
      </c>
      <c r="L7715" s="15">
        <v>9</v>
      </c>
      <c r="N7715" s="88">
        <v>8.8000000000000007</v>
      </c>
      <c r="O7715" s="104">
        <v>8</v>
      </c>
      <c r="Q7715" s="11">
        <v>7.9</v>
      </c>
      <c r="R7715" s="11">
        <v>5.4</v>
      </c>
      <c r="S7715" s="11">
        <v>2.2000000000000002</v>
      </c>
      <c r="T7715" s="11">
        <v>8.3000000000000007</v>
      </c>
      <c r="U7715" s="11">
        <v>8.6</v>
      </c>
      <c r="V7715" s="11">
        <v>6.7</v>
      </c>
      <c r="W7715" s="11">
        <v>7.8</v>
      </c>
      <c r="X7715" s="11">
        <v>6.7</v>
      </c>
      <c r="Y7715" s="78"/>
      <c r="Z7715" s="11">
        <v>88.22</v>
      </c>
      <c r="AA7715" s="11">
        <v>177.05</v>
      </c>
      <c r="AB7715" s="11">
        <v>144.85</v>
      </c>
      <c r="AC7715" s="11">
        <v>1.19</v>
      </c>
      <c r="AD7715" s="11">
        <v>23.97</v>
      </c>
    </row>
    <row r="7716" spans="1:30" x14ac:dyDescent="0.25">
      <c r="A7716" s="1">
        <v>2019</v>
      </c>
      <c r="B7716" s="1">
        <v>11</v>
      </c>
      <c r="C7716" s="1">
        <v>18</v>
      </c>
      <c r="D7716" s="3">
        <v>0.29166666666666669</v>
      </c>
      <c r="E7716" s="5">
        <v>7712</v>
      </c>
      <c r="G7716" s="15">
        <v>9.9</v>
      </c>
      <c r="H7716" s="15">
        <v>9.8000000000000007</v>
      </c>
      <c r="I7716" s="15">
        <v>8.6</v>
      </c>
      <c r="J7716" s="15">
        <v>8.3000000000000007</v>
      </c>
      <c r="K7716" s="15">
        <v>8.4</v>
      </c>
      <c r="L7716" s="15">
        <v>8.6999999999999993</v>
      </c>
      <c r="N7716" s="88">
        <v>8.8000000000000007</v>
      </c>
      <c r="O7716" s="104">
        <v>8</v>
      </c>
      <c r="Q7716" s="11">
        <v>7.9</v>
      </c>
      <c r="R7716" s="11">
        <v>5.4</v>
      </c>
      <c r="S7716" s="11">
        <v>2.2000000000000002</v>
      </c>
      <c r="T7716" s="11">
        <v>8.3000000000000007</v>
      </c>
      <c r="U7716" s="11">
        <v>8.6</v>
      </c>
      <c r="V7716" s="11">
        <v>6.7</v>
      </c>
      <c r="W7716" s="11">
        <v>7.8</v>
      </c>
      <c r="X7716" s="11">
        <v>6.7</v>
      </c>
      <c r="Y7716" s="78"/>
      <c r="Z7716" s="11">
        <v>88.22</v>
      </c>
      <c r="AA7716" s="11">
        <v>177.05</v>
      </c>
      <c r="AB7716" s="11">
        <v>144.85</v>
      </c>
      <c r="AC7716" s="11">
        <v>1.19</v>
      </c>
      <c r="AD7716" s="11">
        <v>23.97</v>
      </c>
    </row>
    <row r="7717" spans="1:30" x14ac:dyDescent="0.25">
      <c r="A7717" s="1">
        <v>2019</v>
      </c>
      <c r="B7717" s="1">
        <v>11</v>
      </c>
      <c r="C7717" s="1">
        <v>18</v>
      </c>
      <c r="D7717" s="3">
        <v>0.33333333333333331</v>
      </c>
      <c r="E7717" s="5">
        <v>7713</v>
      </c>
      <c r="G7717" s="15">
        <v>9.8000000000000007</v>
      </c>
      <c r="H7717" s="15">
        <v>9.8000000000000007</v>
      </c>
      <c r="I7717" s="15">
        <v>9.1</v>
      </c>
      <c r="J7717" s="15">
        <v>8.5</v>
      </c>
      <c r="K7717" s="15">
        <v>9</v>
      </c>
      <c r="L7717" s="15">
        <v>8.8000000000000007</v>
      </c>
      <c r="N7717" s="88">
        <v>8.8000000000000007</v>
      </c>
      <c r="O7717" s="104">
        <v>8</v>
      </c>
      <c r="Q7717" s="11">
        <v>7.9</v>
      </c>
      <c r="R7717" s="11">
        <v>5.4</v>
      </c>
      <c r="S7717" s="11">
        <v>2.2000000000000002</v>
      </c>
      <c r="T7717" s="11">
        <v>8.3000000000000007</v>
      </c>
      <c r="U7717" s="11">
        <v>8.6</v>
      </c>
      <c r="V7717" s="11">
        <v>6.7</v>
      </c>
      <c r="W7717" s="11">
        <v>7.8</v>
      </c>
      <c r="X7717" s="11">
        <v>6.7</v>
      </c>
      <c r="Y7717" s="78"/>
      <c r="Z7717" s="11">
        <v>88.22</v>
      </c>
      <c r="AA7717" s="11">
        <v>177.05</v>
      </c>
      <c r="AB7717" s="11">
        <v>144.85</v>
      </c>
      <c r="AC7717" s="11">
        <v>1.19</v>
      </c>
      <c r="AD7717" s="11">
        <v>23.97</v>
      </c>
    </row>
    <row r="7718" spans="1:30" x14ac:dyDescent="0.25">
      <c r="A7718" s="1">
        <v>2019</v>
      </c>
      <c r="B7718" s="1">
        <v>11</v>
      </c>
      <c r="C7718" s="1">
        <v>18</v>
      </c>
      <c r="D7718" s="3">
        <v>0.375</v>
      </c>
      <c r="E7718" s="5">
        <v>7714</v>
      </c>
      <c r="G7718" s="15">
        <v>9.5</v>
      </c>
      <c r="H7718" s="15">
        <v>9.8000000000000007</v>
      </c>
      <c r="I7718" s="15">
        <v>10.6</v>
      </c>
      <c r="J7718" s="15">
        <v>8.8000000000000007</v>
      </c>
      <c r="K7718" s="15">
        <v>9.1999999999999993</v>
      </c>
      <c r="L7718" s="15">
        <v>8.8000000000000007</v>
      </c>
      <c r="N7718" s="88">
        <v>8.8000000000000007</v>
      </c>
      <c r="O7718" s="104">
        <v>8</v>
      </c>
      <c r="Q7718" s="11">
        <v>7.9</v>
      </c>
      <c r="R7718" s="11">
        <v>5.4</v>
      </c>
      <c r="S7718" s="11">
        <v>2.2000000000000002</v>
      </c>
      <c r="T7718" s="11">
        <v>8.3000000000000007</v>
      </c>
      <c r="U7718" s="11">
        <v>8.6</v>
      </c>
      <c r="V7718" s="11">
        <v>6.7</v>
      </c>
      <c r="W7718" s="11">
        <v>7.8</v>
      </c>
      <c r="X7718" s="11">
        <v>6.7</v>
      </c>
      <c r="Y7718" s="78"/>
      <c r="Z7718" s="11">
        <v>88.22</v>
      </c>
      <c r="AA7718" s="11">
        <v>177.05</v>
      </c>
      <c r="AB7718" s="11">
        <v>144.85</v>
      </c>
      <c r="AC7718" s="11">
        <v>1.19</v>
      </c>
      <c r="AD7718" s="11">
        <v>23.97</v>
      </c>
    </row>
    <row r="7719" spans="1:30" x14ac:dyDescent="0.25">
      <c r="A7719" s="1">
        <v>2019</v>
      </c>
      <c r="B7719" s="1">
        <v>11</v>
      </c>
      <c r="C7719" s="1">
        <v>18</v>
      </c>
      <c r="D7719" s="3">
        <v>0.41666666666666669</v>
      </c>
      <c r="E7719" s="5">
        <v>7715</v>
      </c>
      <c r="G7719" s="15">
        <v>9.4</v>
      </c>
      <c r="H7719" s="15">
        <v>9.5</v>
      </c>
      <c r="I7719" s="15">
        <v>11.5</v>
      </c>
      <c r="J7719" s="15">
        <v>9.1999999999999993</v>
      </c>
      <c r="K7719" s="15">
        <v>9.3000000000000007</v>
      </c>
      <c r="L7719" s="15">
        <v>8.6</v>
      </c>
      <c r="N7719" s="88">
        <v>8.8000000000000007</v>
      </c>
      <c r="O7719" s="104">
        <v>8</v>
      </c>
      <c r="Q7719" s="11">
        <v>7.9</v>
      </c>
      <c r="R7719" s="11">
        <v>5.4</v>
      </c>
      <c r="S7719" s="11">
        <v>2.2000000000000002</v>
      </c>
      <c r="T7719" s="11">
        <v>8.3000000000000007</v>
      </c>
      <c r="U7719" s="11">
        <v>8.6</v>
      </c>
      <c r="V7719" s="11">
        <v>6.7</v>
      </c>
      <c r="W7719" s="11">
        <v>7.8</v>
      </c>
      <c r="X7719" s="11">
        <v>6.7</v>
      </c>
      <c r="Y7719" s="78"/>
      <c r="Z7719" s="11">
        <v>88.22</v>
      </c>
      <c r="AA7719" s="11">
        <v>177.05</v>
      </c>
      <c r="AB7719" s="11">
        <v>144.85</v>
      </c>
      <c r="AC7719" s="11">
        <v>1.19</v>
      </c>
      <c r="AD7719" s="11">
        <v>23.97</v>
      </c>
    </row>
    <row r="7720" spans="1:30" x14ac:dyDescent="0.25">
      <c r="A7720" s="1">
        <v>2019</v>
      </c>
      <c r="B7720" s="1">
        <v>11</v>
      </c>
      <c r="C7720" s="1">
        <v>18</v>
      </c>
      <c r="D7720" s="3">
        <v>0.45833333333333331</v>
      </c>
      <c r="E7720" s="5">
        <v>7716</v>
      </c>
      <c r="G7720" s="15">
        <v>9.1999999999999993</v>
      </c>
      <c r="H7720" s="15">
        <v>9.1999999999999993</v>
      </c>
      <c r="I7720" s="15">
        <v>11.9</v>
      </c>
      <c r="J7720" s="15">
        <v>9.5</v>
      </c>
      <c r="K7720" s="15">
        <v>9.3000000000000007</v>
      </c>
      <c r="L7720" s="15">
        <v>8.3000000000000007</v>
      </c>
      <c r="N7720" s="88">
        <v>8.8000000000000007</v>
      </c>
      <c r="O7720" s="104">
        <v>8</v>
      </c>
      <c r="Q7720" s="11">
        <v>7.9</v>
      </c>
      <c r="R7720" s="11">
        <v>5.4</v>
      </c>
      <c r="S7720" s="11">
        <v>2.2000000000000002</v>
      </c>
      <c r="T7720" s="11">
        <v>8.3000000000000007</v>
      </c>
      <c r="U7720" s="11">
        <v>8.6</v>
      </c>
      <c r="V7720" s="11">
        <v>6.7</v>
      </c>
      <c r="W7720" s="11">
        <v>7.8</v>
      </c>
      <c r="X7720" s="11">
        <v>6.7</v>
      </c>
      <c r="Y7720" s="78"/>
      <c r="Z7720" s="11">
        <v>88.22</v>
      </c>
      <c r="AA7720" s="11">
        <v>177.05</v>
      </c>
      <c r="AB7720" s="11">
        <v>144.85</v>
      </c>
      <c r="AC7720" s="11">
        <v>1.19</v>
      </c>
      <c r="AD7720" s="11">
        <v>23.97</v>
      </c>
    </row>
    <row r="7721" spans="1:30" x14ac:dyDescent="0.25">
      <c r="A7721" s="1">
        <v>2019</v>
      </c>
      <c r="B7721" s="1">
        <v>11</v>
      </c>
      <c r="C7721" s="1">
        <v>18</v>
      </c>
      <c r="D7721" s="3">
        <v>0.5</v>
      </c>
      <c r="E7721" s="5">
        <v>7717</v>
      </c>
      <c r="G7721" s="15">
        <v>9.3000000000000007</v>
      </c>
      <c r="H7721" s="15">
        <v>9.1999999999999993</v>
      </c>
      <c r="I7721" s="15">
        <v>11.2</v>
      </c>
      <c r="J7721" s="15">
        <v>9.6</v>
      </c>
      <c r="K7721" s="15">
        <v>9.3000000000000007</v>
      </c>
      <c r="L7721" s="15">
        <v>8.3000000000000007</v>
      </c>
      <c r="N7721" s="88">
        <v>8.8000000000000007</v>
      </c>
      <c r="O7721" s="104">
        <v>8</v>
      </c>
      <c r="Q7721" s="11">
        <v>7.9</v>
      </c>
      <c r="R7721" s="11">
        <v>5.4</v>
      </c>
      <c r="S7721" s="11">
        <v>2.2000000000000002</v>
      </c>
      <c r="T7721" s="11">
        <v>8.3000000000000007</v>
      </c>
      <c r="U7721" s="11">
        <v>8.6</v>
      </c>
      <c r="V7721" s="11">
        <v>6.7</v>
      </c>
      <c r="W7721" s="11">
        <v>7.8</v>
      </c>
      <c r="X7721" s="11">
        <v>6.7</v>
      </c>
      <c r="Y7721" s="78"/>
      <c r="Z7721" s="11">
        <v>88.22</v>
      </c>
      <c r="AA7721" s="11">
        <v>177.05</v>
      </c>
      <c r="AB7721" s="11">
        <v>144.85</v>
      </c>
      <c r="AC7721" s="11">
        <v>1.19</v>
      </c>
      <c r="AD7721" s="11">
        <v>23.97</v>
      </c>
    </row>
    <row r="7722" spans="1:30" x14ac:dyDescent="0.25">
      <c r="A7722" s="1">
        <v>2019</v>
      </c>
      <c r="B7722" s="1">
        <v>11</v>
      </c>
      <c r="C7722" s="1">
        <v>18</v>
      </c>
      <c r="D7722" s="3">
        <v>0.54166666666666663</v>
      </c>
      <c r="E7722" s="5">
        <v>7718</v>
      </c>
      <c r="G7722" s="15">
        <v>8.9</v>
      </c>
      <c r="H7722" s="15">
        <v>9.1</v>
      </c>
      <c r="I7722" s="15">
        <v>10.7</v>
      </c>
      <c r="J7722" s="15">
        <v>9.6999999999999993</v>
      </c>
      <c r="K7722" s="15">
        <v>9.3000000000000007</v>
      </c>
      <c r="L7722" s="15">
        <v>7.8</v>
      </c>
      <c r="N7722" s="88">
        <v>8.8000000000000007</v>
      </c>
      <c r="O7722" s="104">
        <v>8</v>
      </c>
      <c r="Q7722" s="11">
        <v>7.9</v>
      </c>
      <c r="R7722" s="11">
        <v>5.4</v>
      </c>
      <c r="S7722" s="11">
        <v>2.2000000000000002</v>
      </c>
      <c r="T7722" s="11">
        <v>8.3000000000000007</v>
      </c>
      <c r="U7722" s="11">
        <v>8.6</v>
      </c>
      <c r="V7722" s="11">
        <v>6.7</v>
      </c>
      <c r="W7722" s="11">
        <v>7.8</v>
      </c>
      <c r="X7722" s="11">
        <v>6.7</v>
      </c>
      <c r="Y7722" s="78"/>
      <c r="Z7722" s="11">
        <v>88.22</v>
      </c>
      <c r="AA7722" s="11">
        <v>177.05</v>
      </c>
      <c r="AB7722" s="11">
        <v>144.85</v>
      </c>
      <c r="AC7722" s="11">
        <v>1.19</v>
      </c>
      <c r="AD7722" s="11">
        <v>23.97</v>
      </c>
    </row>
    <row r="7723" spans="1:30" x14ac:dyDescent="0.25">
      <c r="A7723" s="1">
        <v>2019</v>
      </c>
      <c r="B7723" s="1">
        <v>11</v>
      </c>
      <c r="C7723" s="1">
        <v>18</v>
      </c>
      <c r="D7723" s="3">
        <v>0.58333333333333337</v>
      </c>
      <c r="E7723" s="5">
        <v>7719</v>
      </c>
      <c r="G7723" s="15">
        <v>8.4</v>
      </c>
      <c r="H7723" s="15">
        <v>8.6999999999999993</v>
      </c>
      <c r="I7723" s="15">
        <v>10.199999999999999</v>
      </c>
      <c r="J7723" s="15">
        <v>9.4</v>
      </c>
      <c r="K7723" s="15">
        <v>8.9</v>
      </c>
      <c r="L7723" s="15">
        <v>7.8</v>
      </c>
      <c r="N7723" s="88">
        <v>8.8000000000000007</v>
      </c>
      <c r="O7723" s="104">
        <v>8</v>
      </c>
      <c r="Q7723" s="11">
        <v>7.9</v>
      </c>
      <c r="R7723" s="11">
        <v>5.4</v>
      </c>
      <c r="S7723" s="11">
        <v>2.2000000000000002</v>
      </c>
      <c r="T7723" s="11">
        <v>8.3000000000000007</v>
      </c>
      <c r="U7723" s="11">
        <v>8.6</v>
      </c>
      <c r="V7723" s="11">
        <v>6.7</v>
      </c>
      <c r="W7723" s="11">
        <v>7.8</v>
      </c>
      <c r="X7723" s="11">
        <v>6.7</v>
      </c>
      <c r="Y7723" s="78"/>
      <c r="Z7723" s="11">
        <v>88.22</v>
      </c>
      <c r="AA7723" s="11">
        <v>177.05</v>
      </c>
      <c r="AB7723" s="11">
        <v>144.85</v>
      </c>
      <c r="AC7723" s="11">
        <v>1.19</v>
      </c>
      <c r="AD7723" s="11">
        <v>23.97</v>
      </c>
    </row>
    <row r="7724" spans="1:30" x14ac:dyDescent="0.25">
      <c r="A7724" s="1">
        <v>2019</v>
      </c>
      <c r="B7724" s="1">
        <v>11</v>
      </c>
      <c r="C7724" s="1">
        <v>18</v>
      </c>
      <c r="D7724" s="3">
        <v>0.625</v>
      </c>
      <c r="E7724" s="5">
        <v>7720</v>
      </c>
      <c r="G7724" s="15">
        <v>7.8</v>
      </c>
      <c r="H7724" s="15">
        <v>8.1999999999999993</v>
      </c>
      <c r="I7724" s="15">
        <v>9.1999999999999993</v>
      </c>
      <c r="J7724" s="15">
        <v>9</v>
      </c>
      <c r="K7724" s="15">
        <v>8.6999999999999993</v>
      </c>
      <c r="L7724" s="15">
        <v>7.8</v>
      </c>
      <c r="N7724" s="88">
        <v>8.8000000000000007</v>
      </c>
      <c r="O7724" s="104">
        <v>8</v>
      </c>
      <c r="Q7724" s="11">
        <v>7.9</v>
      </c>
      <c r="R7724" s="11">
        <v>5.4</v>
      </c>
      <c r="S7724" s="11">
        <v>2.2000000000000002</v>
      </c>
      <c r="T7724" s="11">
        <v>8.3000000000000007</v>
      </c>
      <c r="U7724" s="11">
        <v>8.6</v>
      </c>
      <c r="V7724" s="11">
        <v>6.7</v>
      </c>
      <c r="W7724" s="11">
        <v>7.8</v>
      </c>
      <c r="X7724" s="11">
        <v>6.7</v>
      </c>
      <c r="Y7724" s="78"/>
      <c r="Z7724" s="11">
        <v>88.22</v>
      </c>
      <c r="AA7724" s="11">
        <v>177.05</v>
      </c>
      <c r="AB7724" s="11">
        <v>144.85</v>
      </c>
      <c r="AC7724" s="11">
        <v>1.19</v>
      </c>
      <c r="AD7724" s="11">
        <v>23.97</v>
      </c>
    </row>
    <row r="7725" spans="1:30" x14ac:dyDescent="0.25">
      <c r="A7725" s="1">
        <v>2019</v>
      </c>
      <c r="B7725" s="1">
        <v>11</v>
      </c>
      <c r="C7725" s="1">
        <v>18</v>
      </c>
      <c r="D7725" s="3">
        <v>0.66666666666666663</v>
      </c>
      <c r="E7725" s="5">
        <v>7721</v>
      </c>
      <c r="G7725" s="15">
        <v>7.2</v>
      </c>
      <c r="H7725" s="15">
        <v>7.8</v>
      </c>
      <c r="I7725" s="15">
        <v>8.5</v>
      </c>
      <c r="J7725" s="15">
        <v>8.8000000000000007</v>
      </c>
      <c r="K7725" s="15">
        <v>8.6999999999999993</v>
      </c>
      <c r="L7725" s="15">
        <v>7.2</v>
      </c>
      <c r="N7725" s="88">
        <v>8.8000000000000007</v>
      </c>
      <c r="O7725" s="104">
        <v>8</v>
      </c>
      <c r="Q7725" s="11">
        <v>7.9</v>
      </c>
      <c r="R7725" s="11">
        <v>5.4</v>
      </c>
      <c r="S7725" s="11">
        <v>2.2000000000000002</v>
      </c>
      <c r="T7725" s="11">
        <v>8.3000000000000007</v>
      </c>
      <c r="U7725" s="11">
        <v>8.6</v>
      </c>
      <c r="V7725" s="11">
        <v>6.7</v>
      </c>
      <c r="W7725" s="11">
        <v>7.8</v>
      </c>
      <c r="X7725" s="11">
        <v>6.7</v>
      </c>
      <c r="Y7725" s="78"/>
      <c r="Z7725" s="11">
        <v>88.22</v>
      </c>
      <c r="AA7725" s="11">
        <v>177.05</v>
      </c>
      <c r="AB7725" s="11">
        <v>144.85</v>
      </c>
      <c r="AC7725" s="11">
        <v>1.19</v>
      </c>
      <c r="AD7725" s="11">
        <v>23.97</v>
      </c>
    </row>
    <row r="7726" spans="1:30" x14ac:dyDescent="0.25">
      <c r="A7726" s="1">
        <v>2019</v>
      </c>
      <c r="B7726" s="1">
        <v>11</v>
      </c>
      <c r="C7726" s="1">
        <v>18</v>
      </c>
      <c r="D7726" s="3">
        <v>0.70833333333333337</v>
      </c>
      <c r="E7726" s="5">
        <v>7722</v>
      </c>
      <c r="G7726" s="15">
        <v>6.7</v>
      </c>
      <c r="H7726" s="15">
        <v>6.4</v>
      </c>
      <c r="I7726" s="15">
        <v>8.1999999999999993</v>
      </c>
      <c r="J7726" s="15">
        <v>8.4</v>
      </c>
      <c r="K7726" s="15">
        <v>8.1999999999999993</v>
      </c>
      <c r="L7726" s="15">
        <v>6.3</v>
      </c>
      <c r="N7726" s="88">
        <v>8.8000000000000007</v>
      </c>
      <c r="O7726" s="104">
        <v>8</v>
      </c>
      <c r="Q7726" s="11">
        <v>7.9</v>
      </c>
      <c r="R7726" s="11">
        <v>5.4</v>
      </c>
      <c r="S7726" s="11">
        <v>2.2000000000000002</v>
      </c>
      <c r="T7726" s="11">
        <v>8.3000000000000007</v>
      </c>
      <c r="U7726" s="11">
        <v>8.6</v>
      </c>
      <c r="V7726" s="11">
        <v>6.7</v>
      </c>
      <c r="W7726" s="11">
        <v>7.8</v>
      </c>
      <c r="X7726" s="11">
        <v>6.7</v>
      </c>
      <c r="Y7726" s="78"/>
      <c r="Z7726" s="11">
        <v>88.22</v>
      </c>
      <c r="AA7726" s="11">
        <v>177.05</v>
      </c>
      <c r="AB7726" s="11">
        <v>144.85</v>
      </c>
      <c r="AC7726" s="11">
        <v>1.19</v>
      </c>
      <c r="AD7726" s="11">
        <v>23.97</v>
      </c>
    </row>
    <row r="7727" spans="1:30" x14ac:dyDescent="0.25">
      <c r="A7727" s="1">
        <v>2019</v>
      </c>
      <c r="B7727" s="1">
        <v>11</v>
      </c>
      <c r="C7727" s="1">
        <v>18</v>
      </c>
      <c r="D7727" s="3">
        <v>0.75</v>
      </c>
      <c r="E7727" s="5">
        <v>7723</v>
      </c>
      <c r="G7727" s="15">
        <v>6.1</v>
      </c>
      <c r="H7727" s="15">
        <v>6</v>
      </c>
      <c r="I7727" s="15">
        <v>8</v>
      </c>
      <c r="J7727" s="15">
        <v>8.4</v>
      </c>
      <c r="K7727" s="15">
        <v>7.9</v>
      </c>
      <c r="L7727" s="15">
        <v>5.9</v>
      </c>
      <c r="N7727" s="88">
        <v>8.8000000000000007</v>
      </c>
      <c r="O7727" s="104">
        <v>8</v>
      </c>
      <c r="Q7727" s="11">
        <v>7.9</v>
      </c>
      <c r="R7727" s="11">
        <v>5.4</v>
      </c>
      <c r="S7727" s="11">
        <v>2.2000000000000002</v>
      </c>
      <c r="T7727" s="11">
        <v>8.3000000000000007</v>
      </c>
      <c r="U7727" s="11">
        <v>8.6</v>
      </c>
      <c r="V7727" s="11">
        <v>6.7</v>
      </c>
      <c r="W7727" s="11">
        <v>7.8</v>
      </c>
      <c r="X7727" s="11">
        <v>6.7</v>
      </c>
      <c r="Y7727" s="78"/>
      <c r="Z7727" s="11">
        <v>88.22</v>
      </c>
      <c r="AA7727" s="11">
        <v>177.05</v>
      </c>
      <c r="AB7727" s="11">
        <v>144.85</v>
      </c>
      <c r="AC7727" s="11">
        <v>1.19</v>
      </c>
      <c r="AD7727" s="11">
        <v>23.97</v>
      </c>
    </row>
    <row r="7728" spans="1:30" x14ac:dyDescent="0.25">
      <c r="A7728" s="1">
        <v>2019</v>
      </c>
      <c r="B7728" s="1">
        <v>11</v>
      </c>
      <c r="C7728" s="1">
        <v>18</v>
      </c>
      <c r="D7728" s="3">
        <v>0.79166666666666663</v>
      </c>
      <c r="E7728" s="5">
        <v>7724</v>
      </c>
      <c r="G7728" s="15">
        <v>5.8</v>
      </c>
      <c r="H7728" s="15">
        <v>5.3</v>
      </c>
      <c r="I7728" s="15">
        <v>8.1</v>
      </c>
      <c r="J7728" s="15">
        <v>8</v>
      </c>
      <c r="K7728" s="15">
        <v>7.1</v>
      </c>
      <c r="L7728" s="15">
        <v>5.8</v>
      </c>
      <c r="N7728" s="88">
        <v>8.8000000000000007</v>
      </c>
      <c r="O7728" s="104">
        <v>8</v>
      </c>
      <c r="Q7728" s="11">
        <v>7.9</v>
      </c>
      <c r="R7728" s="11">
        <v>5.4</v>
      </c>
      <c r="S7728" s="11">
        <v>2.2000000000000002</v>
      </c>
      <c r="T7728" s="11">
        <v>8.3000000000000007</v>
      </c>
      <c r="U7728" s="11">
        <v>8.6</v>
      </c>
      <c r="V7728" s="11">
        <v>6.7</v>
      </c>
      <c r="W7728" s="11">
        <v>7.8</v>
      </c>
      <c r="X7728" s="11">
        <v>6.7</v>
      </c>
      <c r="Y7728" s="78"/>
      <c r="Z7728" s="11">
        <v>88.22</v>
      </c>
      <c r="AA7728" s="11">
        <v>177.05</v>
      </c>
      <c r="AB7728" s="11">
        <v>144.85</v>
      </c>
      <c r="AC7728" s="11">
        <v>1.19</v>
      </c>
      <c r="AD7728" s="11">
        <v>23.97</v>
      </c>
    </row>
    <row r="7729" spans="1:30" x14ac:dyDescent="0.25">
      <c r="A7729" s="1">
        <v>2019</v>
      </c>
      <c r="B7729" s="1">
        <v>11</v>
      </c>
      <c r="C7729" s="1">
        <v>18</v>
      </c>
      <c r="D7729" s="3">
        <v>0.83333333333333337</v>
      </c>
      <c r="E7729" s="5">
        <v>7725</v>
      </c>
      <c r="G7729" s="15">
        <v>6.4</v>
      </c>
      <c r="H7729" s="15">
        <v>5.4</v>
      </c>
      <c r="I7729" s="15">
        <v>8.1</v>
      </c>
      <c r="J7729" s="15">
        <v>7.9</v>
      </c>
      <c r="K7729" s="15">
        <v>6.9</v>
      </c>
      <c r="L7729" s="15">
        <v>5.4</v>
      </c>
      <c r="N7729" s="88">
        <v>8.8000000000000007</v>
      </c>
      <c r="O7729" s="104">
        <v>8</v>
      </c>
      <c r="Q7729" s="11">
        <v>7.9</v>
      </c>
      <c r="R7729" s="11">
        <v>5.4</v>
      </c>
      <c r="S7729" s="11">
        <v>2.2000000000000002</v>
      </c>
      <c r="T7729" s="11">
        <v>8.3000000000000007</v>
      </c>
      <c r="U7729" s="11">
        <v>8.6</v>
      </c>
      <c r="V7729" s="11">
        <v>6.7</v>
      </c>
      <c r="W7729" s="11">
        <v>7.8</v>
      </c>
      <c r="X7729" s="11">
        <v>6.7</v>
      </c>
      <c r="Y7729" s="78"/>
      <c r="Z7729" s="11">
        <v>88.22</v>
      </c>
      <c r="AA7729" s="11">
        <v>177.05</v>
      </c>
      <c r="AB7729" s="11">
        <v>144.85</v>
      </c>
      <c r="AC7729" s="11">
        <v>1.19</v>
      </c>
      <c r="AD7729" s="11">
        <v>23.97</v>
      </c>
    </row>
    <row r="7730" spans="1:30" x14ac:dyDescent="0.25">
      <c r="A7730" s="1">
        <v>2019</v>
      </c>
      <c r="B7730" s="1">
        <v>11</v>
      </c>
      <c r="C7730" s="1">
        <v>18</v>
      </c>
      <c r="D7730" s="3">
        <v>0.875</v>
      </c>
      <c r="E7730" s="5">
        <v>7726</v>
      </c>
      <c r="G7730" s="15">
        <v>6.6</v>
      </c>
      <c r="H7730" s="15">
        <v>6.3</v>
      </c>
      <c r="I7730" s="15">
        <v>7.9</v>
      </c>
      <c r="J7730" s="15">
        <v>7.7</v>
      </c>
      <c r="K7730" s="15">
        <v>7.2</v>
      </c>
      <c r="L7730" s="15">
        <v>5.2</v>
      </c>
      <c r="N7730" s="88">
        <v>8.8000000000000007</v>
      </c>
      <c r="O7730" s="104">
        <v>8</v>
      </c>
      <c r="Q7730" s="11">
        <v>7.9</v>
      </c>
      <c r="R7730" s="11">
        <v>5.4</v>
      </c>
      <c r="S7730" s="11">
        <v>2.2000000000000002</v>
      </c>
      <c r="T7730" s="11">
        <v>8.3000000000000007</v>
      </c>
      <c r="U7730" s="11">
        <v>8.6</v>
      </c>
      <c r="V7730" s="11">
        <v>6.7</v>
      </c>
      <c r="W7730" s="11">
        <v>7.8</v>
      </c>
      <c r="X7730" s="11">
        <v>6.7</v>
      </c>
      <c r="Y7730" s="78"/>
      <c r="Z7730" s="11">
        <v>88.22</v>
      </c>
      <c r="AA7730" s="11">
        <v>177.05</v>
      </c>
      <c r="AB7730" s="11">
        <v>144.85</v>
      </c>
      <c r="AC7730" s="11">
        <v>1.19</v>
      </c>
      <c r="AD7730" s="11">
        <v>23.97</v>
      </c>
    </row>
    <row r="7731" spans="1:30" x14ac:dyDescent="0.25">
      <c r="A7731" s="1">
        <v>2019</v>
      </c>
      <c r="B7731" s="1">
        <v>11</v>
      </c>
      <c r="C7731" s="1">
        <v>18</v>
      </c>
      <c r="D7731" s="3">
        <v>0.91666666666666663</v>
      </c>
      <c r="E7731" s="5">
        <v>7727</v>
      </c>
      <c r="G7731" s="15">
        <v>6.9</v>
      </c>
      <c r="H7731" s="15">
        <v>6.9</v>
      </c>
      <c r="I7731" s="15">
        <v>7.9</v>
      </c>
      <c r="J7731" s="15">
        <v>7.2</v>
      </c>
      <c r="K7731" s="15">
        <v>6.9</v>
      </c>
      <c r="L7731" s="15">
        <v>4.5</v>
      </c>
      <c r="N7731" s="88">
        <v>8.8000000000000007</v>
      </c>
      <c r="O7731" s="104">
        <v>8</v>
      </c>
      <c r="Q7731" s="11">
        <v>7.9</v>
      </c>
      <c r="R7731" s="11">
        <v>5.4</v>
      </c>
      <c r="S7731" s="11">
        <v>2.2000000000000002</v>
      </c>
      <c r="T7731" s="11">
        <v>8.3000000000000007</v>
      </c>
      <c r="U7731" s="11">
        <v>8.6</v>
      </c>
      <c r="V7731" s="11">
        <v>6.7</v>
      </c>
      <c r="W7731" s="11">
        <v>7.8</v>
      </c>
      <c r="X7731" s="11">
        <v>6.7</v>
      </c>
      <c r="Y7731" s="78"/>
      <c r="Z7731" s="11">
        <v>88.22</v>
      </c>
      <c r="AA7731" s="11">
        <v>177.05</v>
      </c>
      <c r="AB7731" s="11">
        <v>144.85</v>
      </c>
      <c r="AC7731" s="11">
        <v>1.19</v>
      </c>
      <c r="AD7731" s="11">
        <v>23.97</v>
      </c>
    </row>
    <row r="7732" spans="1:30" x14ac:dyDescent="0.25">
      <c r="A7732" s="1">
        <v>2019</v>
      </c>
      <c r="B7732" s="1">
        <v>11</v>
      </c>
      <c r="C7732" s="1">
        <v>18</v>
      </c>
      <c r="D7732" s="3">
        <v>0.95833333333333337</v>
      </c>
      <c r="E7732" s="5">
        <v>7728</v>
      </c>
      <c r="G7732" s="15">
        <v>6.9</v>
      </c>
      <c r="H7732" s="15">
        <v>7</v>
      </c>
      <c r="I7732" s="15">
        <v>8</v>
      </c>
      <c r="J7732" s="15">
        <v>7.1</v>
      </c>
      <c r="K7732" s="15">
        <v>6.8</v>
      </c>
      <c r="L7732" s="15">
        <v>4.2</v>
      </c>
      <c r="N7732" s="88">
        <v>8.8000000000000007</v>
      </c>
      <c r="O7732" s="104">
        <v>8</v>
      </c>
      <c r="Q7732" s="11">
        <v>7.9</v>
      </c>
      <c r="R7732" s="11">
        <v>5.4</v>
      </c>
      <c r="S7732" s="11">
        <v>2.2000000000000002</v>
      </c>
      <c r="T7732" s="11">
        <v>8.3000000000000007</v>
      </c>
      <c r="U7732" s="11">
        <v>8.6</v>
      </c>
      <c r="V7732" s="11">
        <v>6.7</v>
      </c>
      <c r="W7732" s="11">
        <v>7.8</v>
      </c>
      <c r="X7732" s="11">
        <v>6.7</v>
      </c>
      <c r="Y7732" s="78"/>
      <c r="Z7732" s="11">
        <v>88.22</v>
      </c>
      <c r="AA7732" s="11">
        <v>177.05</v>
      </c>
      <c r="AB7732" s="11">
        <v>144.85</v>
      </c>
      <c r="AC7732" s="11">
        <v>1.19</v>
      </c>
      <c r="AD7732" s="11">
        <v>23.97</v>
      </c>
    </row>
    <row r="7733" spans="1:30" x14ac:dyDescent="0.25">
      <c r="A7733" s="1">
        <v>2019</v>
      </c>
      <c r="B7733" s="1">
        <v>11</v>
      </c>
      <c r="C7733" s="1">
        <v>19</v>
      </c>
      <c r="D7733" s="3">
        <v>0</v>
      </c>
      <c r="E7733" s="5">
        <v>7729</v>
      </c>
      <c r="G7733" s="15">
        <v>6.8</v>
      </c>
      <c r="H7733" s="15">
        <v>6.9</v>
      </c>
      <c r="I7733" s="15">
        <v>8.1</v>
      </c>
      <c r="J7733" s="15">
        <v>7.2</v>
      </c>
      <c r="K7733" s="15">
        <v>7.1</v>
      </c>
      <c r="L7733" s="15">
        <v>3.8</v>
      </c>
      <c r="N7733" s="88">
        <v>8.1999999999999993</v>
      </c>
      <c r="O7733" s="104">
        <v>8.1</v>
      </c>
      <c r="Q7733" s="11">
        <v>7.9</v>
      </c>
      <c r="R7733" s="11">
        <v>5.5</v>
      </c>
      <c r="S7733" s="11">
        <v>1.6</v>
      </c>
      <c r="T7733" s="11">
        <v>8.1</v>
      </c>
      <c r="U7733" s="11">
        <v>7.4</v>
      </c>
      <c r="V7733" s="11">
        <v>6.4</v>
      </c>
      <c r="W7733" s="11">
        <v>7.5</v>
      </c>
      <c r="X7733" s="11">
        <v>6.8</v>
      </c>
      <c r="Y7733" s="78"/>
      <c r="Z7733" s="11">
        <v>86.31</v>
      </c>
      <c r="AA7733" s="11">
        <v>169.21</v>
      </c>
      <c r="AB7733" s="11">
        <v>143.08000000000001</v>
      </c>
      <c r="AC7733" s="11">
        <v>1.21</v>
      </c>
      <c r="AD7733" s="11">
        <v>23.06</v>
      </c>
    </row>
    <row r="7734" spans="1:30" x14ac:dyDescent="0.25">
      <c r="A7734" s="1">
        <v>2019</v>
      </c>
      <c r="B7734" s="1">
        <v>11</v>
      </c>
      <c r="C7734" s="1">
        <v>19</v>
      </c>
      <c r="D7734" s="3">
        <v>4.1666666666666664E-2</v>
      </c>
      <c r="E7734" s="5">
        <v>7730</v>
      </c>
      <c r="G7734" s="15">
        <v>6.7</v>
      </c>
      <c r="H7734" s="15">
        <v>6.8</v>
      </c>
      <c r="I7734" s="15">
        <v>8.4</v>
      </c>
      <c r="J7734" s="15">
        <v>7.5</v>
      </c>
      <c r="K7734" s="15">
        <v>7.1</v>
      </c>
      <c r="L7734" s="15">
        <v>3.3</v>
      </c>
      <c r="N7734" s="88">
        <v>8.1999999999999993</v>
      </c>
      <c r="O7734" s="104">
        <v>8.1</v>
      </c>
      <c r="Q7734" s="11">
        <v>7.9</v>
      </c>
      <c r="R7734" s="11">
        <v>5.5</v>
      </c>
      <c r="S7734" s="11">
        <v>1.6</v>
      </c>
      <c r="T7734" s="11">
        <v>8.1</v>
      </c>
      <c r="U7734" s="11">
        <v>7.4</v>
      </c>
      <c r="V7734" s="11">
        <v>6.4</v>
      </c>
      <c r="W7734" s="11">
        <v>7.5</v>
      </c>
      <c r="X7734" s="11">
        <v>6.8</v>
      </c>
      <c r="Y7734" s="78"/>
      <c r="Z7734" s="11">
        <v>86.31</v>
      </c>
      <c r="AA7734" s="11">
        <v>169.21</v>
      </c>
      <c r="AB7734" s="11">
        <v>143.08000000000001</v>
      </c>
      <c r="AC7734" s="11">
        <v>1.21</v>
      </c>
      <c r="AD7734" s="11">
        <v>23.06</v>
      </c>
    </row>
    <row r="7735" spans="1:30" x14ac:dyDescent="0.25">
      <c r="A7735" s="1">
        <v>2019</v>
      </c>
      <c r="B7735" s="1">
        <v>11</v>
      </c>
      <c r="C7735" s="1">
        <v>19</v>
      </c>
      <c r="D7735" s="3">
        <v>8.3333333333333329E-2</v>
      </c>
      <c r="E7735" s="5">
        <v>7731</v>
      </c>
      <c r="G7735" s="15">
        <v>6</v>
      </c>
      <c r="H7735" s="15">
        <v>6.4</v>
      </c>
      <c r="I7735" s="15">
        <v>8.9</v>
      </c>
      <c r="J7735" s="15">
        <v>7.6</v>
      </c>
      <c r="K7735" s="15">
        <v>7.1</v>
      </c>
      <c r="L7735" s="15">
        <v>3.2</v>
      </c>
      <c r="N7735" s="88">
        <v>8.1999999999999993</v>
      </c>
      <c r="O7735" s="104">
        <v>8.1</v>
      </c>
      <c r="Q7735" s="11">
        <v>7.9</v>
      </c>
      <c r="R7735" s="11">
        <v>5.5</v>
      </c>
      <c r="S7735" s="11">
        <v>1.6</v>
      </c>
      <c r="T7735" s="11">
        <v>8.1</v>
      </c>
      <c r="U7735" s="11">
        <v>7.4</v>
      </c>
      <c r="V7735" s="11">
        <v>6.4</v>
      </c>
      <c r="W7735" s="11">
        <v>7.5</v>
      </c>
      <c r="X7735" s="11">
        <v>6.8</v>
      </c>
      <c r="Y7735" s="78"/>
      <c r="Z7735" s="11">
        <v>86.31</v>
      </c>
      <c r="AA7735" s="11">
        <v>169.21</v>
      </c>
      <c r="AB7735" s="11">
        <v>143.08000000000001</v>
      </c>
      <c r="AC7735" s="11">
        <v>1.21</v>
      </c>
      <c r="AD7735" s="11">
        <v>23.06</v>
      </c>
    </row>
    <row r="7736" spans="1:30" x14ac:dyDescent="0.25">
      <c r="A7736" s="1">
        <v>2019</v>
      </c>
      <c r="B7736" s="1">
        <v>11</v>
      </c>
      <c r="C7736" s="1">
        <v>19</v>
      </c>
      <c r="D7736" s="3">
        <v>0.125</v>
      </c>
      <c r="E7736" s="5">
        <v>7732</v>
      </c>
      <c r="G7736" s="15">
        <v>5.9</v>
      </c>
      <c r="H7736" s="15">
        <v>6.3</v>
      </c>
      <c r="I7736" s="15">
        <v>8.3000000000000007</v>
      </c>
      <c r="J7736" s="15">
        <v>7.6</v>
      </c>
      <c r="K7736" s="15">
        <v>7</v>
      </c>
      <c r="L7736" s="15">
        <v>3.2</v>
      </c>
      <c r="N7736" s="88">
        <v>8.1999999999999993</v>
      </c>
      <c r="O7736" s="104">
        <v>8.1</v>
      </c>
      <c r="Q7736" s="11">
        <v>7.9</v>
      </c>
      <c r="R7736" s="11">
        <v>5.5</v>
      </c>
      <c r="S7736" s="11">
        <v>1.6</v>
      </c>
      <c r="T7736" s="11">
        <v>8.1</v>
      </c>
      <c r="U7736" s="11">
        <v>7.4</v>
      </c>
      <c r="V7736" s="11">
        <v>6.4</v>
      </c>
      <c r="W7736" s="11">
        <v>7.5</v>
      </c>
      <c r="X7736" s="11">
        <v>6.8</v>
      </c>
      <c r="Y7736" s="78"/>
      <c r="Z7736" s="11">
        <v>86.31</v>
      </c>
      <c r="AA7736" s="11">
        <v>169.21</v>
      </c>
      <c r="AB7736" s="11">
        <v>143.08000000000001</v>
      </c>
      <c r="AC7736" s="11">
        <v>1.21</v>
      </c>
      <c r="AD7736" s="11">
        <v>23.06</v>
      </c>
    </row>
    <row r="7737" spans="1:30" x14ac:dyDescent="0.25">
      <c r="A7737" s="1">
        <v>2019</v>
      </c>
      <c r="B7737" s="1">
        <v>11</v>
      </c>
      <c r="C7737" s="1">
        <v>19</v>
      </c>
      <c r="D7737" s="3">
        <v>0.16666666666666666</v>
      </c>
      <c r="E7737" s="5">
        <v>7733</v>
      </c>
      <c r="G7737" s="15">
        <v>6.1</v>
      </c>
      <c r="H7737" s="15">
        <v>6.3</v>
      </c>
      <c r="I7737" s="15">
        <v>8.6</v>
      </c>
      <c r="J7737" s="15">
        <v>7.7</v>
      </c>
      <c r="K7737" s="15">
        <v>7</v>
      </c>
      <c r="L7737" s="15">
        <v>3.2</v>
      </c>
      <c r="N7737" s="88">
        <v>8.1999999999999993</v>
      </c>
      <c r="O7737" s="104">
        <v>8.1</v>
      </c>
      <c r="Q7737" s="11">
        <v>7.9</v>
      </c>
      <c r="R7737" s="11">
        <v>5.5</v>
      </c>
      <c r="S7737" s="11">
        <v>1.6</v>
      </c>
      <c r="T7737" s="11">
        <v>8.1</v>
      </c>
      <c r="U7737" s="11">
        <v>7.4</v>
      </c>
      <c r="V7737" s="11">
        <v>6.4</v>
      </c>
      <c r="W7737" s="11">
        <v>7.5</v>
      </c>
      <c r="X7737" s="11">
        <v>6.8</v>
      </c>
      <c r="Y7737" s="78"/>
      <c r="Z7737" s="11">
        <v>86.31</v>
      </c>
      <c r="AA7737" s="11">
        <v>169.21</v>
      </c>
      <c r="AB7737" s="11">
        <v>143.08000000000001</v>
      </c>
      <c r="AC7737" s="11">
        <v>1.21</v>
      </c>
      <c r="AD7737" s="11">
        <v>23.06</v>
      </c>
    </row>
    <row r="7738" spans="1:30" x14ac:dyDescent="0.25">
      <c r="A7738" s="1">
        <v>2019</v>
      </c>
      <c r="B7738" s="1">
        <v>11</v>
      </c>
      <c r="C7738" s="1">
        <v>19</v>
      </c>
      <c r="D7738" s="3">
        <v>0.20833333333333334</v>
      </c>
      <c r="E7738" s="5">
        <v>7734</v>
      </c>
      <c r="G7738" s="15">
        <v>6.2</v>
      </c>
      <c r="H7738" s="15">
        <v>6.3</v>
      </c>
      <c r="I7738" s="15">
        <v>8.9</v>
      </c>
      <c r="J7738" s="15">
        <v>7.5</v>
      </c>
      <c r="K7738" s="15">
        <v>6.9</v>
      </c>
      <c r="L7738" s="15">
        <v>3.2</v>
      </c>
      <c r="N7738" s="88">
        <v>8.1999999999999993</v>
      </c>
      <c r="O7738" s="104">
        <v>8.1</v>
      </c>
      <c r="Q7738" s="11">
        <v>7.9</v>
      </c>
      <c r="R7738" s="11">
        <v>5.5</v>
      </c>
      <c r="S7738" s="11">
        <v>1.6</v>
      </c>
      <c r="T7738" s="11">
        <v>8.1</v>
      </c>
      <c r="U7738" s="11">
        <v>7.4</v>
      </c>
      <c r="V7738" s="11">
        <v>6.4</v>
      </c>
      <c r="W7738" s="11">
        <v>7.5</v>
      </c>
      <c r="X7738" s="11">
        <v>6.8</v>
      </c>
      <c r="Y7738" s="78"/>
      <c r="Z7738" s="11">
        <v>86.31</v>
      </c>
      <c r="AA7738" s="11">
        <v>169.21</v>
      </c>
      <c r="AB7738" s="11">
        <v>143.08000000000001</v>
      </c>
      <c r="AC7738" s="11">
        <v>1.21</v>
      </c>
      <c r="AD7738" s="11">
        <v>23.06</v>
      </c>
    </row>
    <row r="7739" spans="1:30" x14ac:dyDescent="0.25">
      <c r="A7739" s="1">
        <v>2019</v>
      </c>
      <c r="B7739" s="1">
        <v>11</v>
      </c>
      <c r="C7739" s="1">
        <v>19</v>
      </c>
      <c r="D7739" s="3">
        <v>0.25</v>
      </c>
      <c r="E7739" s="5">
        <v>7735</v>
      </c>
      <c r="G7739" s="15">
        <v>6.3</v>
      </c>
      <c r="H7739" s="15">
        <v>6.4</v>
      </c>
      <c r="I7739" s="15">
        <v>9.1999999999999993</v>
      </c>
      <c r="J7739" s="15">
        <v>7.7</v>
      </c>
      <c r="K7739" s="15">
        <v>6.8</v>
      </c>
      <c r="L7739" s="15">
        <v>3.5</v>
      </c>
      <c r="N7739" s="88">
        <v>8.1999999999999993</v>
      </c>
      <c r="O7739" s="104">
        <v>8.1</v>
      </c>
      <c r="Q7739" s="11">
        <v>7.9</v>
      </c>
      <c r="R7739" s="11">
        <v>5.5</v>
      </c>
      <c r="S7739" s="11">
        <v>1.6</v>
      </c>
      <c r="T7739" s="11">
        <v>8.1</v>
      </c>
      <c r="U7739" s="11">
        <v>7.4</v>
      </c>
      <c r="V7739" s="11">
        <v>6.4</v>
      </c>
      <c r="W7739" s="11">
        <v>7.5</v>
      </c>
      <c r="X7739" s="11">
        <v>6.8</v>
      </c>
      <c r="Y7739" s="78"/>
      <c r="Z7739" s="11">
        <v>86.31</v>
      </c>
      <c r="AA7739" s="11">
        <v>169.21</v>
      </c>
      <c r="AB7739" s="11">
        <v>143.08000000000001</v>
      </c>
      <c r="AC7739" s="11">
        <v>1.21</v>
      </c>
      <c r="AD7739" s="11">
        <v>23.06</v>
      </c>
    </row>
    <row r="7740" spans="1:30" x14ac:dyDescent="0.25">
      <c r="A7740" s="1">
        <v>2019</v>
      </c>
      <c r="B7740" s="1">
        <v>11</v>
      </c>
      <c r="C7740" s="1">
        <v>19</v>
      </c>
      <c r="D7740" s="3">
        <v>0.29166666666666669</v>
      </c>
      <c r="E7740" s="5">
        <v>7736</v>
      </c>
      <c r="G7740" s="15">
        <v>6.5</v>
      </c>
      <c r="H7740" s="15">
        <v>6.6</v>
      </c>
      <c r="I7740" s="15">
        <v>8.1</v>
      </c>
      <c r="J7740" s="15">
        <v>7.8</v>
      </c>
      <c r="K7740" s="15">
        <v>6.7</v>
      </c>
      <c r="L7740" s="15">
        <v>3.7</v>
      </c>
      <c r="N7740" s="88">
        <v>8.1999999999999993</v>
      </c>
      <c r="O7740" s="104">
        <v>8.1</v>
      </c>
      <c r="Q7740" s="11">
        <v>7.9</v>
      </c>
      <c r="R7740" s="11">
        <v>5.5</v>
      </c>
      <c r="S7740" s="11">
        <v>1.6</v>
      </c>
      <c r="T7740" s="11">
        <v>8.1</v>
      </c>
      <c r="U7740" s="11">
        <v>7.4</v>
      </c>
      <c r="V7740" s="11">
        <v>6.4</v>
      </c>
      <c r="W7740" s="11">
        <v>7.5</v>
      </c>
      <c r="X7740" s="11">
        <v>6.8</v>
      </c>
      <c r="Y7740" s="78"/>
      <c r="Z7740" s="11">
        <v>86.31</v>
      </c>
      <c r="AA7740" s="11">
        <v>169.21</v>
      </c>
      <c r="AB7740" s="11">
        <v>143.08000000000001</v>
      </c>
      <c r="AC7740" s="11">
        <v>1.21</v>
      </c>
      <c r="AD7740" s="11">
        <v>23.06</v>
      </c>
    </row>
    <row r="7741" spans="1:30" x14ac:dyDescent="0.25">
      <c r="A7741" s="1">
        <v>2019</v>
      </c>
      <c r="B7741" s="1">
        <v>11</v>
      </c>
      <c r="C7741" s="1">
        <v>19</v>
      </c>
      <c r="D7741" s="3">
        <v>0.33333333333333331</v>
      </c>
      <c r="E7741" s="5">
        <v>7737</v>
      </c>
      <c r="G7741" s="15">
        <v>6.8</v>
      </c>
      <c r="H7741" s="15">
        <v>7.1</v>
      </c>
      <c r="I7741" s="15">
        <v>7.9</v>
      </c>
      <c r="J7741" s="15">
        <v>8.1</v>
      </c>
      <c r="K7741" s="15">
        <v>7</v>
      </c>
      <c r="L7741" s="15">
        <v>4</v>
      </c>
      <c r="N7741" s="88">
        <v>8.1999999999999993</v>
      </c>
      <c r="O7741" s="104">
        <v>8.1</v>
      </c>
      <c r="Q7741" s="11">
        <v>7.9</v>
      </c>
      <c r="R7741" s="11">
        <v>5.5</v>
      </c>
      <c r="S7741" s="11">
        <v>1.6</v>
      </c>
      <c r="T7741" s="11">
        <v>8.1</v>
      </c>
      <c r="U7741" s="11">
        <v>7.4</v>
      </c>
      <c r="V7741" s="11">
        <v>6.4</v>
      </c>
      <c r="W7741" s="11">
        <v>7.5</v>
      </c>
      <c r="X7741" s="11">
        <v>6.8</v>
      </c>
      <c r="Y7741" s="78"/>
      <c r="Z7741" s="11">
        <v>86.31</v>
      </c>
      <c r="AA7741" s="11">
        <v>169.21</v>
      </c>
      <c r="AB7741" s="11">
        <v>143.08000000000001</v>
      </c>
      <c r="AC7741" s="11">
        <v>1.21</v>
      </c>
      <c r="AD7741" s="11">
        <v>23.06</v>
      </c>
    </row>
    <row r="7742" spans="1:30" x14ac:dyDescent="0.25">
      <c r="A7742" s="1">
        <v>2019</v>
      </c>
      <c r="B7742" s="1">
        <v>11</v>
      </c>
      <c r="C7742" s="1">
        <v>19</v>
      </c>
      <c r="D7742" s="3">
        <v>0.375</v>
      </c>
      <c r="E7742" s="5">
        <v>7738</v>
      </c>
      <c r="G7742" s="15">
        <v>8.1</v>
      </c>
      <c r="H7742" s="15">
        <v>7.9</v>
      </c>
      <c r="I7742" s="15">
        <v>8.9</v>
      </c>
      <c r="J7742" s="15">
        <v>8.9</v>
      </c>
      <c r="K7742" s="15">
        <v>7.6</v>
      </c>
      <c r="L7742" s="15">
        <v>4.5</v>
      </c>
      <c r="N7742" s="88">
        <v>8.1999999999999993</v>
      </c>
      <c r="O7742" s="104">
        <v>8.1</v>
      </c>
      <c r="Q7742" s="11">
        <v>7.9</v>
      </c>
      <c r="R7742" s="11">
        <v>5.5</v>
      </c>
      <c r="S7742" s="11">
        <v>1.6</v>
      </c>
      <c r="T7742" s="11">
        <v>8.1</v>
      </c>
      <c r="U7742" s="11">
        <v>7.4</v>
      </c>
      <c r="V7742" s="11">
        <v>6.4</v>
      </c>
      <c r="W7742" s="11">
        <v>7.5</v>
      </c>
      <c r="X7742" s="11">
        <v>6.8</v>
      </c>
      <c r="Y7742" s="78"/>
      <c r="Z7742" s="11">
        <v>86.31</v>
      </c>
      <c r="AA7742" s="11">
        <v>169.21</v>
      </c>
      <c r="AB7742" s="11">
        <v>143.08000000000001</v>
      </c>
      <c r="AC7742" s="11">
        <v>1.21</v>
      </c>
      <c r="AD7742" s="11">
        <v>23.06</v>
      </c>
    </row>
    <row r="7743" spans="1:30" x14ac:dyDescent="0.25">
      <c r="A7743" s="1">
        <v>2019</v>
      </c>
      <c r="B7743" s="1">
        <v>11</v>
      </c>
      <c r="C7743" s="1">
        <v>19</v>
      </c>
      <c r="D7743" s="3">
        <v>0.41666666666666669</v>
      </c>
      <c r="E7743" s="5">
        <v>7739</v>
      </c>
      <c r="G7743" s="15">
        <v>9</v>
      </c>
      <c r="H7743" s="15">
        <v>8.6999999999999993</v>
      </c>
      <c r="I7743" s="15">
        <v>9.4</v>
      </c>
      <c r="J7743" s="15">
        <v>8.9</v>
      </c>
      <c r="K7743" s="15">
        <v>8.4</v>
      </c>
      <c r="L7743" s="15">
        <v>5</v>
      </c>
      <c r="N7743" s="88">
        <v>8.1999999999999993</v>
      </c>
      <c r="O7743" s="104">
        <v>8.1</v>
      </c>
      <c r="Q7743" s="11">
        <v>7.9</v>
      </c>
      <c r="R7743" s="11">
        <v>5.5</v>
      </c>
      <c r="S7743" s="11">
        <v>1.6</v>
      </c>
      <c r="T7743" s="11">
        <v>8.1</v>
      </c>
      <c r="U7743" s="11">
        <v>7.4</v>
      </c>
      <c r="V7743" s="11">
        <v>6.4</v>
      </c>
      <c r="W7743" s="11">
        <v>7.5</v>
      </c>
      <c r="X7743" s="11">
        <v>6.8</v>
      </c>
      <c r="Y7743" s="78"/>
      <c r="Z7743" s="11">
        <v>86.31</v>
      </c>
      <c r="AA7743" s="11">
        <v>169.21</v>
      </c>
      <c r="AB7743" s="11">
        <v>143.08000000000001</v>
      </c>
      <c r="AC7743" s="11">
        <v>1.21</v>
      </c>
      <c r="AD7743" s="11">
        <v>23.06</v>
      </c>
    </row>
    <row r="7744" spans="1:30" x14ac:dyDescent="0.25">
      <c r="A7744" s="1">
        <v>2019</v>
      </c>
      <c r="B7744" s="1">
        <v>11</v>
      </c>
      <c r="C7744" s="1">
        <v>19</v>
      </c>
      <c r="D7744" s="3">
        <v>0.45833333333333331</v>
      </c>
      <c r="E7744" s="5">
        <v>7740</v>
      </c>
      <c r="G7744" s="15">
        <v>9.4</v>
      </c>
      <c r="H7744" s="15">
        <v>9.5</v>
      </c>
      <c r="I7744" s="15">
        <v>10.1</v>
      </c>
      <c r="J7744" s="15">
        <v>9.1999999999999993</v>
      </c>
      <c r="K7744" s="15">
        <v>9.1999999999999993</v>
      </c>
      <c r="L7744" s="15">
        <v>5.9</v>
      </c>
      <c r="N7744" s="88">
        <v>8.1999999999999993</v>
      </c>
      <c r="O7744" s="104">
        <v>8.1</v>
      </c>
      <c r="Q7744" s="11">
        <v>7.9</v>
      </c>
      <c r="R7744" s="11">
        <v>5.5</v>
      </c>
      <c r="S7744" s="11">
        <v>1.6</v>
      </c>
      <c r="T7744" s="11">
        <v>8.1</v>
      </c>
      <c r="U7744" s="11">
        <v>7.4</v>
      </c>
      <c r="V7744" s="11">
        <v>6.4</v>
      </c>
      <c r="W7744" s="11">
        <v>7.5</v>
      </c>
      <c r="X7744" s="11">
        <v>6.8</v>
      </c>
      <c r="Y7744" s="78"/>
      <c r="Z7744" s="11">
        <v>86.31</v>
      </c>
      <c r="AA7744" s="11">
        <v>169.21</v>
      </c>
      <c r="AB7744" s="11">
        <v>143.08000000000001</v>
      </c>
      <c r="AC7744" s="11">
        <v>1.21</v>
      </c>
      <c r="AD7744" s="11">
        <v>23.06</v>
      </c>
    </row>
    <row r="7745" spans="1:30" x14ac:dyDescent="0.25">
      <c r="A7745" s="1">
        <v>2019</v>
      </c>
      <c r="B7745" s="1">
        <v>11</v>
      </c>
      <c r="C7745" s="1">
        <v>19</v>
      </c>
      <c r="D7745" s="3">
        <v>0.5</v>
      </c>
      <c r="E7745" s="5">
        <v>7741</v>
      </c>
      <c r="G7745" s="15">
        <v>9.5</v>
      </c>
      <c r="H7745" s="15">
        <v>8.9</v>
      </c>
      <c r="I7745" s="15">
        <v>10.5</v>
      </c>
      <c r="J7745" s="15">
        <v>9.6</v>
      </c>
      <c r="K7745" s="15">
        <v>9.5</v>
      </c>
      <c r="L7745" s="15">
        <v>5.9</v>
      </c>
      <c r="N7745" s="88">
        <v>8.1999999999999993</v>
      </c>
      <c r="O7745" s="104">
        <v>8.1</v>
      </c>
      <c r="Q7745" s="11">
        <v>7.9</v>
      </c>
      <c r="R7745" s="11">
        <v>5.5</v>
      </c>
      <c r="S7745" s="11">
        <v>1.6</v>
      </c>
      <c r="T7745" s="11">
        <v>8.1</v>
      </c>
      <c r="U7745" s="11">
        <v>7.4</v>
      </c>
      <c r="V7745" s="11">
        <v>6.4</v>
      </c>
      <c r="W7745" s="11">
        <v>7.5</v>
      </c>
      <c r="X7745" s="11">
        <v>6.8</v>
      </c>
      <c r="Y7745" s="78"/>
      <c r="Z7745" s="11">
        <v>86.31</v>
      </c>
      <c r="AA7745" s="11">
        <v>169.21</v>
      </c>
      <c r="AB7745" s="11">
        <v>143.08000000000001</v>
      </c>
      <c r="AC7745" s="11">
        <v>1.21</v>
      </c>
      <c r="AD7745" s="11">
        <v>23.06</v>
      </c>
    </row>
    <row r="7746" spans="1:30" x14ac:dyDescent="0.25">
      <c r="A7746" s="1">
        <v>2019</v>
      </c>
      <c r="B7746" s="1">
        <v>11</v>
      </c>
      <c r="C7746" s="1">
        <v>19</v>
      </c>
      <c r="D7746" s="3">
        <v>0.54166666666666663</v>
      </c>
      <c r="E7746" s="5">
        <v>7742</v>
      </c>
      <c r="G7746" s="15">
        <v>9.1</v>
      </c>
      <c r="H7746" s="15">
        <v>8.8000000000000007</v>
      </c>
      <c r="I7746" s="15">
        <v>10.1</v>
      </c>
      <c r="J7746" s="15">
        <v>9.1999999999999993</v>
      </c>
      <c r="K7746" s="15">
        <v>9.3000000000000007</v>
      </c>
      <c r="L7746" s="15">
        <v>6.2</v>
      </c>
      <c r="N7746" s="88">
        <v>8.1999999999999993</v>
      </c>
      <c r="O7746" s="104">
        <v>8.1</v>
      </c>
      <c r="Q7746" s="11">
        <v>7.9</v>
      </c>
      <c r="R7746" s="11">
        <v>5.5</v>
      </c>
      <c r="S7746" s="11">
        <v>1.6</v>
      </c>
      <c r="T7746" s="11">
        <v>8.1</v>
      </c>
      <c r="U7746" s="11">
        <v>7.4</v>
      </c>
      <c r="V7746" s="11">
        <v>6.4</v>
      </c>
      <c r="W7746" s="11">
        <v>7.5</v>
      </c>
      <c r="X7746" s="11">
        <v>6.8</v>
      </c>
      <c r="Y7746" s="78"/>
      <c r="Z7746" s="11">
        <v>86.31</v>
      </c>
      <c r="AA7746" s="11">
        <v>169.21</v>
      </c>
      <c r="AB7746" s="11">
        <v>143.08000000000001</v>
      </c>
      <c r="AC7746" s="11">
        <v>1.21</v>
      </c>
      <c r="AD7746" s="11">
        <v>23.06</v>
      </c>
    </row>
    <row r="7747" spans="1:30" x14ac:dyDescent="0.25">
      <c r="A7747" s="1">
        <v>2019</v>
      </c>
      <c r="B7747" s="1">
        <v>11</v>
      </c>
      <c r="C7747" s="1">
        <v>19</v>
      </c>
      <c r="D7747" s="3">
        <v>0.58333333333333337</v>
      </c>
      <c r="E7747" s="5">
        <v>7743</v>
      </c>
      <c r="G7747" s="15">
        <v>7.7</v>
      </c>
      <c r="H7747" s="15">
        <v>7.7</v>
      </c>
      <c r="I7747" s="15">
        <v>9.8000000000000007</v>
      </c>
      <c r="J7747" s="15">
        <v>8.3000000000000007</v>
      </c>
      <c r="K7747" s="15">
        <v>7.9</v>
      </c>
      <c r="L7747" s="15">
        <v>6.1</v>
      </c>
      <c r="N7747" s="88">
        <v>8.1999999999999993</v>
      </c>
      <c r="O7747" s="104">
        <v>8.1</v>
      </c>
      <c r="Q7747" s="11">
        <v>7.9</v>
      </c>
      <c r="R7747" s="11">
        <v>5.5</v>
      </c>
      <c r="S7747" s="11">
        <v>1.6</v>
      </c>
      <c r="T7747" s="11">
        <v>8.1</v>
      </c>
      <c r="U7747" s="11">
        <v>7.4</v>
      </c>
      <c r="V7747" s="11">
        <v>6.4</v>
      </c>
      <c r="W7747" s="11">
        <v>7.5</v>
      </c>
      <c r="X7747" s="11">
        <v>6.8</v>
      </c>
      <c r="Y7747" s="78"/>
      <c r="Z7747" s="11">
        <v>86.31</v>
      </c>
      <c r="AA7747" s="11">
        <v>169.21</v>
      </c>
      <c r="AB7747" s="11">
        <v>143.08000000000001</v>
      </c>
      <c r="AC7747" s="11">
        <v>1.21</v>
      </c>
      <c r="AD7747" s="11">
        <v>23.06</v>
      </c>
    </row>
    <row r="7748" spans="1:30" x14ac:dyDescent="0.25">
      <c r="A7748" s="1">
        <v>2019</v>
      </c>
      <c r="B7748" s="1">
        <v>11</v>
      </c>
      <c r="C7748" s="1">
        <v>19</v>
      </c>
      <c r="D7748" s="3">
        <v>0.625</v>
      </c>
      <c r="E7748" s="5">
        <v>7744</v>
      </c>
      <c r="G7748" s="15">
        <v>7</v>
      </c>
      <c r="H7748" s="15">
        <v>6.7</v>
      </c>
      <c r="I7748" s="15">
        <v>9.1</v>
      </c>
      <c r="J7748" s="15">
        <v>7.3</v>
      </c>
      <c r="K7748" s="15">
        <v>7</v>
      </c>
      <c r="L7748" s="15">
        <v>6</v>
      </c>
      <c r="N7748" s="88">
        <v>8.1999999999999993</v>
      </c>
      <c r="O7748" s="104">
        <v>8.1</v>
      </c>
      <c r="Q7748" s="11">
        <v>7.9</v>
      </c>
      <c r="R7748" s="11">
        <v>5.5</v>
      </c>
      <c r="S7748" s="11">
        <v>1.6</v>
      </c>
      <c r="T7748" s="11">
        <v>8.1</v>
      </c>
      <c r="U7748" s="11">
        <v>7.4</v>
      </c>
      <c r="V7748" s="11">
        <v>6.4</v>
      </c>
      <c r="W7748" s="11">
        <v>7.5</v>
      </c>
      <c r="X7748" s="11">
        <v>6.8</v>
      </c>
      <c r="Y7748" s="78"/>
      <c r="Z7748" s="11">
        <v>86.31</v>
      </c>
      <c r="AA7748" s="11">
        <v>169.21</v>
      </c>
      <c r="AB7748" s="11">
        <v>143.08000000000001</v>
      </c>
      <c r="AC7748" s="11">
        <v>1.21</v>
      </c>
      <c r="AD7748" s="11">
        <v>23.06</v>
      </c>
    </row>
    <row r="7749" spans="1:30" x14ac:dyDescent="0.25">
      <c r="A7749" s="1">
        <v>2019</v>
      </c>
      <c r="B7749" s="1">
        <v>11</v>
      </c>
      <c r="C7749" s="1">
        <v>19</v>
      </c>
      <c r="D7749" s="3">
        <v>0.66666666666666663</v>
      </c>
      <c r="E7749" s="5">
        <v>7745</v>
      </c>
      <c r="G7749" s="15">
        <v>6.7</v>
      </c>
      <c r="H7749" s="15">
        <v>5.7</v>
      </c>
      <c r="I7749" s="15">
        <v>8.8000000000000007</v>
      </c>
      <c r="J7749" s="15">
        <v>6.6</v>
      </c>
      <c r="K7749" s="15">
        <v>6.5</v>
      </c>
      <c r="L7749" s="15">
        <v>5.9</v>
      </c>
      <c r="N7749" s="88">
        <v>8.1999999999999993</v>
      </c>
      <c r="O7749" s="104">
        <v>8.1</v>
      </c>
      <c r="Q7749" s="11">
        <v>7.9</v>
      </c>
      <c r="R7749" s="11">
        <v>5.5</v>
      </c>
      <c r="S7749" s="11">
        <v>1.6</v>
      </c>
      <c r="T7749" s="11">
        <v>8.1</v>
      </c>
      <c r="U7749" s="11">
        <v>7.4</v>
      </c>
      <c r="V7749" s="11">
        <v>6.4</v>
      </c>
      <c r="W7749" s="11">
        <v>7.5</v>
      </c>
      <c r="X7749" s="11">
        <v>6.8</v>
      </c>
      <c r="Y7749" s="78"/>
      <c r="Z7749" s="11">
        <v>86.31</v>
      </c>
      <c r="AA7749" s="11">
        <v>169.21</v>
      </c>
      <c r="AB7749" s="11">
        <v>143.08000000000001</v>
      </c>
      <c r="AC7749" s="11">
        <v>1.21</v>
      </c>
      <c r="AD7749" s="11">
        <v>23.06</v>
      </c>
    </row>
    <row r="7750" spans="1:30" x14ac:dyDescent="0.25">
      <c r="A7750" s="1">
        <v>2019</v>
      </c>
      <c r="B7750" s="1">
        <v>11</v>
      </c>
      <c r="C7750" s="1">
        <v>19</v>
      </c>
      <c r="D7750" s="3">
        <v>0.70833333333333337</v>
      </c>
      <c r="E7750" s="5">
        <v>7746</v>
      </c>
      <c r="G7750" s="15">
        <v>6.3</v>
      </c>
      <c r="H7750" s="15">
        <v>5.6</v>
      </c>
      <c r="I7750" s="15">
        <v>8.5</v>
      </c>
      <c r="J7750" s="15">
        <v>5.9</v>
      </c>
      <c r="K7750" s="15">
        <v>6.8</v>
      </c>
      <c r="L7750" s="15">
        <v>5.6</v>
      </c>
      <c r="N7750" s="88">
        <v>8.1999999999999993</v>
      </c>
      <c r="O7750" s="104">
        <v>8.1</v>
      </c>
      <c r="Q7750" s="11">
        <v>7.9</v>
      </c>
      <c r="R7750" s="11">
        <v>5.5</v>
      </c>
      <c r="S7750" s="11">
        <v>1.6</v>
      </c>
      <c r="T7750" s="11">
        <v>8.1</v>
      </c>
      <c r="U7750" s="11">
        <v>7.4</v>
      </c>
      <c r="V7750" s="11">
        <v>6.4</v>
      </c>
      <c r="W7750" s="11">
        <v>7.5</v>
      </c>
      <c r="X7750" s="11">
        <v>6.8</v>
      </c>
      <c r="Y7750" s="78"/>
      <c r="Z7750" s="11">
        <v>86.31</v>
      </c>
      <c r="AA7750" s="11">
        <v>169.21</v>
      </c>
      <c r="AB7750" s="11">
        <v>143.08000000000001</v>
      </c>
      <c r="AC7750" s="11">
        <v>1.21</v>
      </c>
      <c r="AD7750" s="11">
        <v>23.06</v>
      </c>
    </row>
    <row r="7751" spans="1:30" x14ac:dyDescent="0.25">
      <c r="A7751" s="1">
        <v>2019</v>
      </c>
      <c r="B7751" s="1">
        <v>11</v>
      </c>
      <c r="C7751" s="1">
        <v>19</v>
      </c>
      <c r="D7751" s="3">
        <v>0.75</v>
      </c>
      <c r="E7751" s="5">
        <v>7747</v>
      </c>
      <c r="G7751" s="15">
        <v>6.2</v>
      </c>
      <c r="H7751" s="15">
        <v>5.9</v>
      </c>
      <c r="I7751" s="15">
        <v>7.9</v>
      </c>
      <c r="J7751" s="15">
        <v>5.7</v>
      </c>
      <c r="K7751" s="15">
        <v>6.6</v>
      </c>
      <c r="L7751" s="15">
        <v>5.4</v>
      </c>
      <c r="N7751" s="88">
        <v>8.1999999999999993</v>
      </c>
      <c r="O7751" s="104">
        <v>8.1</v>
      </c>
      <c r="Q7751" s="11">
        <v>7.9</v>
      </c>
      <c r="R7751" s="11">
        <v>5.5</v>
      </c>
      <c r="S7751" s="11">
        <v>1.6</v>
      </c>
      <c r="T7751" s="11">
        <v>8.1</v>
      </c>
      <c r="U7751" s="11">
        <v>7.4</v>
      </c>
      <c r="V7751" s="11">
        <v>6.4</v>
      </c>
      <c r="W7751" s="11">
        <v>7.5</v>
      </c>
      <c r="X7751" s="11">
        <v>6.8</v>
      </c>
      <c r="Y7751" s="78"/>
      <c r="Z7751" s="11">
        <v>86.31</v>
      </c>
      <c r="AA7751" s="11">
        <v>169.21</v>
      </c>
      <c r="AB7751" s="11">
        <v>143.08000000000001</v>
      </c>
      <c r="AC7751" s="11">
        <v>1.21</v>
      </c>
      <c r="AD7751" s="11">
        <v>23.06</v>
      </c>
    </row>
    <row r="7752" spans="1:30" x14ac:dyDescent="0.25">
      <c r="A7752" s="1">
        <v>2019</v>
      </c>
      <c r="B7752" s="1">
        <v>11</v>
      </c>
      <c r="C7752" s="1">
        <v>19</v>
      </c>
      <c r="D7752" s="3">
        <v>0.79166666666666663</v>
      </c>
      <c r="E7752" s="5">
        <v>7748</v>
      </c>
      <c r="G7752" s="15">
        <v>6.2</v>
      </c>
      <c r="H7752" s="15">
        <v>5.7</v>
      </c>
      <c r="I7752" s="15">
        <v>7.6</v>
      </c>
      <c r="J7752" s="15">
        <v>5.7</v>
      </c>
      <c r="K7752" s="15">
        <v>6.5</v>
      </c>
      <c r="L7752" s="15">
        <v>5</v>
      </c>
      <c r="N7752" s="88">
        <v>8.1999999999999993</v>
      </c>
      <c r="O7752" s="104">
        <v>8.1</v>
      </c>
      <c r="Q7752" s="11">
        <v>7.9</v>
      </c>
      <c r="R7752" s="11">
        <v>5.5</v>
      </c>
      <c r="S7752" s="11">
        <v>1.6</v>
      </c>
      <c r="T7752" s="11">
        <v>8.1</v>
      </c>
      <c r="U7752" s="11">
        <v>7.4</v>
      </c>
      <c r="V7752" s="11">
        <v>6.4</v>
      </c>
      <c r="W7752" s="11">
        <v>7.5</v>
      </c>
      <c r="X7752" s="11">
        <v>6.8</v>
      </c>
      <c r="Y7752" s="78"/>
      <c r="Z7752" s="11">
        <v>86.31</v>
      </c>
      <c r="AA7752" s="11">
        <v>169.21</v>
      </c>
      <c r="AB7752" s="11">
        <v>143.08000000000001</v>
      </c>
      <c r="AC7752" s="11">
        <v>1.21</v>
      </c>
      <c r="AD7752" s="11">
        <v>23.06</v>
      </c>
    </row>
    <row r="7753" spans="1:30" x14ac:dyDescent="0.25">
      <c r="A7753" s="1">
        <v>2019</v>
      </c>
      <c r="B7753" s="1">
        <v>11</v>
      </c>
      <c r="C7753" s="1">
        <v>19</v>
      </c>
      <c r="D7753" s="3">
        <v>0.83333333333333337</v>
      </c>
      <c r="E7753" s="5">
        <v>7749</v>
      </c>
      <c r="G7753" s="15">
        <v>6.1</v>
      </c>
      <c r="H7753" s="15">
        <v>5.3</v>
      </c>
      <c r="I7753" s="15">
        <v>7.5</v>
      </c>
      <c r="J7753" s="15">
        <v>5.0999999999999996</v>
      </c>
      <c r="K7753" s="15">
        <v>6.5</v>
      </c>
      <c r="L7753" s="15">
        <v>4.9000000000000004</v>
      </c>
      <c r="N7753" s="88">
        <v>8.1999999999999993</v>
      </c>
      <c r="O7753" s="104">
        <v>8.1</v>
      </c>
      <c r="Q7753" s="11">
        <v>7.9</v>
      </c>
      <c r="R7753" s="11">
        <v>5.5</v>
      </c>
      <c r="S7753" s="11">
        <v>1.6</v>
      </c>
      <c r="T7753" s="11">
        <v>8.1</v>
      </c>
      <c r="U7753" s="11">
        <v>7.4</v>
      </c>
      <c r="V7753" s="11">
        <v>6.4</v>
      </c>
      <c r="W7753" s="11">
        <v>7.5</v>
      </c>
      <c r="X7753" s="11">
        <v>6.8</v>
      </c>
      <c r="Y7753" s="78"/>
      <c r="Z7753" s="11">
        <v>86.31</v>
      </c>
      <c r="AA7753" s="11">
        <v>169.21</v>
      </c>
      <c r="AB7753" s="11">
        <v>143.08000000000001</v>
      </c>
      <c r="AC7753" s="11">
        <v>1.21</v>
      </c>
      <c r="AD7753" s="11">
        <v>23.06</v>
      </c>
    </row>
    <row r="7754" spans="1:30" x14ac:dyDescent="0.25">
      <c r="A7754" s="1">
        <v>2019</v>
      </c>
      <c r="B7754" s="1">
        <v>11</v>
      </c>
      <c r="C7754" s="1">
        <v>19</v>
      </c>
      <c r="D7754" s="3">
        <v>0.875</v>
      </c>
      <c r="E7754" s="5">
        <v>7750</v>
      </c>
      <c r="G7754" s="15">
        <v>5.9</v>
      </c>
      <c r="H7754" s="15">
        <v>5.6</v>
      </c>
      <c r="I7754" s="15">
        <v>7.2</v>
      </c>
      <c r="J7754" s="15">
        <v>5</v>
      </c>
      <c r="K7754" s="15">
        <v>6.5</v>
      </c>
      <c r="L7754" s="15">
        <v>4.9000000000000004</v>
      </c>
      <c r="N7754" s="88">
        <v>8.1999999999999993</v>
      </c>
      <c r="O7754" s="104">
        <v>8.1</v>
      </c>
      <c r="Q7754" s="11">
        <v>7.9</v>
      </c>
      <c r="R7754" s="11">
        <v>5.5</v>
      </c>
      <c r="S7754" s="11">
        <v>1.6</v>
      </c>
      <c r="T7754" s="11">
        <v>8.1</v>
      </c>
      <c r="U7754" s="11">
        <v>7.4</v>
      </c>
      <c r="V7754" s="11">
        <v>6.4</v>
      </c>
      <c r="W7754" s="11">
        <v>7.5</v>
      </c>
      <c r="X7754" s="11">
        <v>6.8</v>
      </c>
      <c r="Y7754" s="78"/>
      <c r="Z7754" s="11">
        <v>86.31</v>
      </c>
      <c r="AA7754" s="11">
        <v>169.21</v>
      </c>
      <c r="AB7754" s="11">
        <v>143.08000000000001</v>
      </c>
      <c r="AC7754" s="11">
        <v>1.21</v>
      </c>
      <c r="AD7754" s="11">
        <v>23.06</v>
      </c>
    </row>
    <row r="7755" spans="1:30" x14ac:dyDescent="0.25">
      <c r="A7755" s="1">
        <v>2019</v>
      </c>
      <c r="B7755" s="1">
        <v>11</v>
      </c>
      <c r="C7755" s="1">
        <v>19</v>
      </c>
      <c r="D7755" s="3">
        <v>0.91666666666666663</v>
      </c>
      <c r="E7755" s="5">
        <v>7751</v>
      </c>
      <c r="G7755" s="15">
        <v>5.9</v>
      </c>
      <c r="H7755" s="15">
        <v>5.6</v>
      </c>
      <c r="I7755" s="15">
        <v>6.7</v>
      </c>
      <c r="J7755" s="15">
        <v>4.5999999999999996</v>
      </c>
      <c r="K7755" s="15">
        <v>6.5</v>
      </c>
      <c r="L7755" s="15">
        <v>4.5999999999999996</v>
      </c>
      <c r="N7755" s="88">
        <v>8.1999999999999993</v>
      </c>
      <c r="O7755" s="104">
        <v>8.1</v>
      </c>
      <c r="Q7755" s="11">
        <v>7.9</v>
      </c>
      <c r="R7755" s="11">
        <v>5.5</v>
      </c>
      <c r="S7755" s="11">
        <v>1.6</v>
      </c>
      <c r="T7755" s="11">
        <v>8.1</v>
      </c>
      <c r="U7755" s="11">
        <v>7.4</v>
      </c>
      <c r="V7755" s="11">
        <v>6.4</v>
      </c>
      <c r="W7755" s="11">
        <v>7.5</v>
      </c>
      <c r="X7755" s="11">
        <v>6.8</v>
      </c>
      <c r="Y7755" s="78"/>
      <c r="Z7755" s="11">
        <v>86.31</v>
      </c>
      <c r="AA7755" s="11">
        <v>169.21</v>
      </c>
      <c r="AB7755" s="11">
        <v>143.08000000000001</v>
      </c>
      <c r="AC7755" s="11">
        <v>1.21</v>
      </c>
      <c r="AD7755" s="11">
        <v>23.06</v>
      </c>
    </row>
    <row r="7756" spans="1:30" x14ac:dyDescent="0.25">
      <c r="A7756" s="1">
        <v>2019</v>
      </c>
      <c r="B7756" s="1">
        <v>11</v>
      </c>
      <c r="C7756" s="1">
        <v>19</v>
      </c>
      <c r="D7756" s="3">
        <v>0.95833333333333337</v>
      </c>
      <c r="E7756" s="5">
        <v>7752</v>
      </c>
      <c r="G7756" s="15">
        <v>5.6</v>
      </c>
      <c r="H7756" s="15">
        <v>5.6</v>
      </c>
      <c r="I7756" s="15">
        <v>6.1</v>
      </c>
      <c r="J7756" s="15">
        <v>4.0999999999999996</v>
      </c>
      <c r="K7756" s="15">
        <v>6.2</v>
      </c>
      <c r="L7756" s="15">
        <v>4.3</v>
      </c>
      <c r="N7756" s="88">
        <v>8.1999999999999993</v>
      </c>
      <c r="O7756" s="104">
        <v>8.1</v>
      </c>
      <c r="Q7756" s="11">
        <v>7.9</v>
      </c>
      <c r="R7756" s="11">
        <v>5.5</v>
      </c>
      <c r="S7756" s="11">
        <v>1.6</v>
      </c>
      <c r="T7756" s="11">
        <v>8.1</v>
      </c>
      <c r="U7756" s="11">
        <v>7.4</v>
      </c>
      <c r="V7756" s="11">
        <v>6.4</v>
      </c>
      <c r="W7756" s="11">
        <v>7.5</v>
      </c>
      <c r="X7756" s="11">
        <v>6.8</v>
      </c>
      <c r="Y7756" s="78"/>
      <c r="Z7756" s="11">
        <v>86.31</v>
      </c>
      <c r="AA7756" s="11">
        <v>169.21</v>
      </c>
      <c r="AB7756" s="11">
        <v>143.08000000000001</v>
      </c>
      <c r="AC7756" s="11">
        <v>1.21</v>
      </c>
      <c r="AD7756" s="11">
        <v>23.06</v>
      </c>
    </row>
    <row r="7757" spans="1:30" x14ac:dyDescent="0.25">
      <c r="A7757" s="1">
        <v>2019</v>
      </c>
      <c r="B7757" s="1">
        <v>11</v>
      </c>
      <c r="C7757" s="1">
        <v>20</v>
      </c>
      <c r="D7757" s="3">
        <v>0</v>
      </c>
      <c r="E7757" s="5">
        <v>7753</v>
      </c>
      <c r="G7757" s="15">
        <v>5.4</v>
      </c>
      <c r="H7757" s="15">
        <v>5.4</v>
      </c>
      <c r="I7757" s="15">
        <v>6</v>
      </c>
      <c r="J7757" s="15">
        <v>3.4</v>
      </c>
      <c r="K7757" s="15">
        <v>6.1</v>
      </c>
      <c r="L7757" s="15">
        <v>4.0999999999999996</v>
      </c>
      <c r="N7757" s="88">
        <v>8</v>
      </c>
      <c r="O7757" s="104">
        <v>7.8</v>
      </c>
      <c r="Q7757" s="11">
        <v>7.4</v>
      </c>
      <c r="R7757" s="11">
        <v>5.0999999999999996</v>
      </c>
      <c r="S7757" s="11">
        <v>1.7</v>
      </c>
      <c r="T7757" s="11">
        <v>7.9</v>
      </c>
      <c r="U7757" s="11">
        <v>7.8</v>
      </c>
      <c r="V7757" s="11">
        <v>6.1</v>
      </c>
      <c r="W7757" s="11">
        <v>7.3</v>
      </c>
      <c r="X7757" s="11">
        <v>6.5</v>
      </c>
      <c r="Y7757" s="78"/>
      <c r="Z7757" s="11">
        <v>84.67</v>
      </c>
      <c r="AA7757" s="11">
        <v>174.27</v>
      </c>
      <c r="AB7757" s="11">
        <v>141.05000000000001</v>
      </c>
      <c r="AC7757" s="11">
        <v>1.21</v>
      </c>
      <c r="AD7757" s="11">
        <v>21.47</v>
      </c>
    </row>
    <row r="7758" spans="1:30" x14ac:dyDescent="0.25">
      <c r="A7758" s="1">
        <v>2019</v>
      </c>
      <c r="B7758" s="1">
        <v>11</v>
      </c>
      <c r="C7758" s="1">
        <v>20</v>
      </c>
      <c r="D7758" s="3">
        <v>4.1666666666666664E-2</v>
      </c>
      <c r="E7758" s="5">
        <v>7754</v>
      </c>
      <c r="G7758" s="15">
        <v>5.2</v>
      </c>
      <c r="H7758" s="15">
        <v>5.2</v>
      </c>
      <c r="I7758" s="15">
        <v>5.6</v>
      </c>
      <c r="J7758" s="15">
        <v>5.4</v>
      </c>
      <c r="K7758" s="15">
        <v>5.8</v>
      </c>
      <c r="L7758" s="15">
        <v>3.9</v>
      </c>
      <c r="N7758" s="88">
        <v>8</v>
      </c>
      <c r="O7758" s="104">
        <v>7.8</v>
      </c>
      <c r="Q7758" s="11">
        <v>7.4</v>
      </c>
      <c r="R7758" s="11">
        <v>5.0999999999999996</v>
      </c>
      <c r="S7758" s="11">
        <v>1.7</v>
      </c>
      <c r="T7758" s="11">
        <v>7.9</v>
      </c>
      <c r="U7758" s="11">
        <v>7.8</v>
      </c>
      <c r="V7758" s="11">
        <v>6.1</v>
      </c>
      <c r="W7758" s="11">
        <v>7.3</v>
      </c>
      <c r="X7758" s="11">
        <v>6.5</v>
      </c>
      <c r="Y7758" s="78"/>
      <c r="Z7758" s="11">
        <v>84.67</v>
      </c>
      <c r="AA7758" s="11">
        <v>174.27</v>
      </c>
      <c r="AB7758" s="11">
        <v>141.05000000000001</v>
      </c>
      <c r="AC7758" s="11">
        <v>1.21</v>
      </c>
      <c r="AD7758" s="11">
        <v>21.47</v>
      </c>
    </row>
    <row r="7759" spans="1:30" x14ac:dyDescent="0.25">
      <c r="A7759" s="1">
        <v>2019</v>
      </c>
      <c r="B7759" s="1">
        <v>11</v>
      </c>
      <c r="C7759" s="1">
        <v>20</v>
      </c>
      <c r="D7759" s="3">
        <v>8.3333333333333329E-2</v>
      </c>
      <c r="E7759" s="5">
        <v>7755</v>
      </c>
      <c r="G7759" s="15">
        <v>4.9000000000000004</v>
      </c>
      <c r="H7759" s="15">
        <v>5.0999999999999996</v>
      </c>
      <c r="I7759" s="15">
        <v>4.9000000000000004</v>
      </c>
      <c r="J7759" s="15">
        <v>5.7</v>
      </c>
      <c r="K7759" s="15">
        <v>5.6</v>
      </c>
      <c r="L7759" s="15">
        <v>3.7</v>
      </c>
      <c r="N7759" s="88">
        <v>8</v>
      </c>
      <c r="O7759" s="104">
        <v>7.8</v>
      </c>
      <c r="Q7759" s="11">
        <v>7.4</v>
      </c>
      <c r="R7759" s="11">
        <v>5.0999999999999996</v>
      </c>
      <c r="S7759" s="11">
        <v>1.7</v>
      </c>
      <c r="T7759" s="11">
        <v>7.9</v>
      </c>
      <c r="U7759" s="11">
        <v>7.8</v>
      </c>
      <c r="V7759" s="11">
        <v>6.1</v>
      </c>
      <c r="W7759" s="11">
        <v>7.3</v>
      </c>
      <c r="X7759" s="11">
        <v>6.5</v>
      </c>
      <c r="Y7759" s="78"/>
      <c r="Z7759" s="11">
        <v>84.67</v>
      </c>
      <c r="AA7759" s="11">
        <v>174.27</v>
      </c>
      <c r="AB7759" s="11">
        <v>141.05000000000001</v>
      </c>
      <c r="AC7759" s="11">
        <v>1.21</v>
      </c>
      <c r="AD7759" s="11">
        <v>21.47</v>
      </c>
    </row>
    <row r="7760" spans="1:30" x14ac:dyDescent="0.25">
      <c r="A7760" s="1">
        <v>2019</v>
      </c>
      <c r="B7760" s="1">
        <v>11</v>
      </c>
      <c r="C7760" s="1">
        <v>20</v>
      </c>
      <c r="D7760" s="3">
        <v>0.125</v>
      </c>
      <c r="E7760" s="5">
        <v>7756</v>
      </c>
      <c r="G7760" s="15">
        <v>4.8</v>
      </c>
      <c r="H7760" s="15">
        <v>4.5999999999999996</v>
      </c>
      <c r="I7760" s="15">
        <v>4.7</v>
      </c>
      <c r="J7760" s="15">
        <v>5.5</v>
      </c>
      <c r="K7760" s="15">
        <v>5.2</v>
      </c>
      <c r="L7760" s="15">
        <v>3.4</v>
      </c>
      <c r="N7760" s="88">
        <v>8</v>
      </c>
      <c r="O7760" s="104">
        <v>7.8</v>
      </c>
      <c r="Q7760" s="11">
        <v>7.4</v>
      </c>
      <c r="R7760" s="11">
        <v>5.0999999999999996</v>
      </c>
      <c r="S7760" s="11">
        <v>1.7</v>
      </c>
      <c r="T7760" s="11">
        <v>7.9</v>
      </c>
      <c r="U7760" s="11">
        <v>7.8</v>
      </c>
      <c r="V7760" s="11">
        <v>6.1</v>
      </c>
      <c r="W7760" s="11">
        <v>7.3</v>
      </c>
      <c r="X7760" s="11">
        <v>6.5</v>
      </c>
      <c r="Y7760" s="78"/>
      <c r="Z7760" s="11">
        <v>84.67</v>
      </c>
      <c r="AA7760" s="11">
        <v>174.27</v>
      </c>
      <c r="AB7760" s="11">
        <v>141.05000000000001</v>
      </c>
      <c r="AC7760" s="11">
        <v>1.21</v>
      </c>
      <c r="AD7760" s="11">
        <v>21.47</v>
      </c>
    </row>
    <row r="7761" spans="1:30" x14ac:dyDescent="0.25">
      <c r="A7761" s="1">
        <v>2019</v>
      </c>
      <c r="B7761" s="1">
        <v>11</v>
      </c>
      <c r="C7761" s="1">
        <v>20</v>
      </c>
      <c r="D7761" s="3">
        <v>0.16666666666666666</v>
      </c>
      <c r="E7761" s="5">
        <v>7757</v>
      </c>
      <c r="G7761" s="15">
        <v>4.5</v>
      </c>
      <c r="H7761" s="15">
        <v>4.5</v>
      </c>
      <c r="I7761" s="15">
        <v>4.5999999999999996</v>
      </c>
      <c r="J7761" s="15">
        <v>5.4</v>
      </c>
      <c r="K7761" s="15">
        <v>4.9000000000000004</v>
      </c>
      <c r="L7761" s="15">
        <v>3.2</v>
      </c>
      <c r="N7761" s="88">
        <v>8</v>
      </c>
      <c r="O7761" s="104">
        <v>7.8</v>
      </c>
      <c r="Q7761" s="11">
        <v>7.4</v>
      </c>
      <c r="R7761" s="11">
        <v>5.0999999999999996</v>
      </c>
      <c r="S7761" s="11">
        <v>1.7</v>
      </c>
      <c r="T7761" s="11">
        <v>7.9</v>
      </c>
      <c r="U7761" s="11">
        <v>7.8</v>
      </c>
      <c r="V7761" s="11">
        <v>6.1</v>
      </c>
      <c r="W7761" s="11">
        <v>7.3</v>
      </c>
      <c r="X7761" s="11">
        <v>6.5</v>
      </c>
      <c r="Y7761" s="78"/>
      <c r="Z7761" s="11">
        <v>84.67</v>
      </c>
      <c r="AA7761" s="11">
        <v>174.27</v>
      </c>
      <c r="AB7761" s="11">
        <v>141.05000000000001</v>
      </c>
      <c r="AC7761" s="11">
        <v>1.21</v>
      </c>
      <c r="AD7761" s="11">
        <v>21.47</v>
      </c>
    </row>
    <row r="7762" spans="1:30" x14ac:dyDescent="0.25">
      <c r="A7762" s="1">
        <v>2019</v>
      </c>
      <c r="B7762" s="1">
        <v>11</v>
      </c>
      <c r="C7762" s="1">
        <v>20</v>
      </c>
      <c r="D7762" s="3">
        <v>0.20833333333333334</v>
      </c>
      <c r="E7762" s="5">
        <v>7758</v>
      </c>
      <c r="G7762" s="15">
        <v>4.0999999999999996</v>
      </c>
      <c r="H7762" s="15">
        <v>4.3</v>
      </c>
      <c r="I7762" s="15">
        <v>4.8</v>
      </c>
      <c r="J7762" s="15">
        <v>5.2</v>
      </c>
      <c r="K7762" s="15">
        <v>4.7</v>
      </c>
      <c r="L7762" s="15">
        <v>3</v>
      </c>
      <c r="N7762" s="88">
        <v>8</v>
      </c>
      <c r="O7762" s="104">
        <v>7.8</v>
      </c>
      <c r="Q7762" s="11">
        <v>7.4</v>
      </c>
      <c r="R7762" s="11">
        <v>5.0999999999999996</v>
      </c>
      <c r="S7762" s="11">
        <v>1.7</v>
      </c>
      <c r="T7762" s="11">
        <v>7.9</v>
      </c>
      <c r="U7762" s="11">
        <v>7.8</v>
      </c>
      <c r="V7762" s="11">
        <v>6.1</v>
      </c>
      <c r="W7762" s="11">
        <v>7.3</v>
      </c>
      <c r="X7762" s="11">
        <v>6.5</v>
      </c>
      <c r="Y7762" s="78"/>
      <c r="Z7762" s="11">
        <v>84.67</v>
      </c>
      <c r="AA7762" s="11">
        <v>174.27</v>
      </c>
      <c r="AB7762" s="11">
        <v>141.05000000000001</v>
      </c>
      <c r="AC7762" s="11">
        <v>1.21</v>
      </c>
      <c r="AD7762" s="11">
        <v>21.47</v>
      </c>
    </row>
    <row r="7763" spans="1:30" x14ac:dyDescent="0.25">
      <c r="A7763" s="1">
        <v>2019</v>
      </c>
      <c r="B7763" s="1">
        <v>11</v>
      </c>
      <c r="C7763" s="1">
        <v>20</v>
      </c>
      <c r="D7763" s="3">
        <v>0.25</v>
      </c>
      <c r="E7763" s="5">
        <v>7759</v>
      </c>
      <c r="G7763" s="15">
        <v>3.8</v>
      </c>
      <c r="H7763" s="15">
        <v>4.0999999999999996</v>
      </c>
      <c r="I7763" s="15">
        <v>4.7</v>
      </c>
      <c r="J7763" s="15">
        <v>5</v>
      </c>
      <c r="K7763" s="15">
        <v>4.5999999999999996</v>
      </c>
      <c r="L7763" s="15">
        <v>3</v>
      </c>
      <c r="N7763" s="88">
        <v>8</v>
      </c>
      <c r="O7763" s="104">
        <v>7.8</v>
      </c>
      <c r="Q7763" s="11">
        <v>7.4</v>
      </c>
      <c r="R7763" s="11">
        <v>5.0999999999999996</v>
      </c>
      <c r="S7763" s="11">
        <v>1.7</v>
      </c>
      <c r="T7763" s="11">
        <v>7.9</v>
      </c>
      <c r="U7763" s="11">
        <v>7.8</v>
      </c>
      <c r="V7763" s="11">
        <v>6.1</v>
      </c>
      <c r="W7763" s="11">
        <v>7.3</v>
      </c>
      <c r="X7763" s="11">
        <v>6.5</v>
      </c>
      <c r="Y7763" s="78"/>
      <c r="Z7763" s="11">
        <v>84.67</v>
      </c>
      <c r="AA7763" s="11">
        <v>174.27</v>
      </c>
      <c r="AB7763" s="11">
        <v>141.05000000000001</v>
      </c>
      <c r="AC7763" s="11">
        <v>1.21</v>
      </c>
      <c r="AD7763" s="11">
        <v>21.47</v>
      </c>
    </row>
    <row r="7764" spans="1:30" x14ac:dyDescent="0.25">
      <c r="A7764" s="1">
        <v>2019</v>
      </c>
      <c r="B7764" s="1">
        <v>11</v>
      </c>
      <c r="C7764" s="1">
        <v>20</v>
      </c>
      <c r="D7764" s="3">
        <v>0.29166666666666669</v>
      </c>
      <c r="E7764" s="5">
        <v>7760</v>
      </c>
      <c r="G7764" s="15">
        <v>4.0999999999999996</v>
      </c>
      <c r="H7764" s="15">
        <v>4.2</v>
      </c>
      <c r="I7764" s="15">
        <v>4.9000000000000004</v>
      </c>
      <c r="J7764" s="15">
        <v>4.8</v>
      </c>
      <c r="K7764" s="15">
        <v>4.4000000000000004</v>
      </c>
      <c r="L7764" s="15">
        <v>3.3</v>
      </c>
      <c r="N7764" s="88">
        <v>8</v>
      </c>
      <c r="O7764" s="104">
        <v>7.8</v>
      </c>
      <c r="Q7764" s="11">
        <v>7.4</v>
      </c>
      <c r="R7764" s="11">
        <v>5.0999999999999996</v>
      </c>
      <c r="S7764" s="11">
        <v>1.7</v>
      </c>
      <c r="T7764" s="11">
        <v>7.9</v>
      </c>
      <c r="U7764" s="11">
        <v>7.8</v>
      </c>
      <c r="V7764" s="11">
        <v>6.1</v>
      </c>
      <c r="W7764" s="11">
        <v>7.3</v>
      </c>
      <c r="X7764" s="11">
        <v>6.5</v>
      </c>
      <c r="Y7764" s="78"/>
      <c r="Z7764" s="11">
        <v>84.67</v>
      </c>
      <c r="AA7764" s="11">
        <v>174.27</v>
      </c>
      <c r="AB7764" s="11">
        <v>141.05000000000001</v>
      </c>
      <c r="AC7764" s="11">
        <v>1.21</v>
      </c>
      <c r="AD7764" s="11">
        <v>21.47</v>
      </c>
    </row>
    <row r="7765" spans="1:30" x14ac:dyDescent="0.25">
      <c r="A7765" s="1">
        <v>2019</v>
      </c>
      <c r="B7765" s="1">
        <v>11</v>
      </c>
      <c r="C7765" s="1">
        <v>20</v>
      </c>
      <c r="D7765" s="3">
        <v>0.33333333333333331</v>
      </c>
      <c r="E7765" s="5">
        <v>7761</v>
      </c>
      <c r="G7765" s="15">
        <v>4.5999999999999996</v>
      </c>
      <c r="H7765" s="15">
        <v>4.2</v>
      </c>
      <c r="I7765" s="15">
        <v>5.2</v>
      </c>
      <c r="J7765" s="15">
        <v>4.8</v>
      </c>
      <c r="K7765" s="15">
        <v>4.4000000000000004</v>
      </c>
      <c r="L7765" s="15">
        <v>3.6</v>
      </c>
      <c r="N7765" s="88">
        <v>8</v>
      </c>
      <c r="O7765" s="104">
        <v>7.8</v>
      </c>
      <c r="Q7765" s="11">
        <v>7.4</v>
      </c>
      <c r="R7765" s="11">
        <v>5.0999999999999996</v>
      </c>
      <c r="S7765" s="11">
        <v>1.7</v>
      </c>
      <c r="T7765" s="11">
        <v>7.9</v>
      </c>
      <c r="U7765" s="11">
        <v>7.8</v>
      </c>
      <c r="V7765" s="11">
        <v>6.1</v>
      </c>
      <c r="W7765" s="11">
        <v>7.3</v>
      </c>
      <c r="X7765" s="11">
        <v>6.5</v>
      </c>
      <c r="Y7765" s="78"/>
      <c r="Z7765" s="11">
        <v>84.67</v>
      </c>
      <c r="AA7765" s="11">
        <v>174.27</v>
      </c>
      <c r="AB7765" s="11">
        <v>141.05000000000001</v>
      </c>
      <c r="AC7765" s="11">
        <v>1.21</v>
      </c>
      <c r="AD7765" s="11">
        <v>21.47</v>
      </c>
    </row>
    <row r="7766" spans="1:30" x14ac:dyDescent="0.25">
      <c r="A7766" s="1">
        <v>2019</v>
      </c>
      <c r="B7766" s="1">
        <v>11</v>
      </c>
      <c r="C7766" s="1">
        <v>20</v>
      </c>
      <c r="D7766" s="3">
        <v>0.375</v>
      </c>
      <c r="E7766" s="5">
        <v>7762</v>
      </c>
      <c r="G7766" s="15">
        <v>5.2</v>
      </c>
      <c r="H7766" s="15">
        <v>4.3</v>
      </c>
      <c r="I7766" s="15">
        <v>5.9</v>
      </c>
      <c r="J7766" s="15">
        <v>4.8</v>
      </c>
      <c r="K7766" s="15">
        <v>4.3</v>
      </c>
      <c r="L7766" s="15">
        <v>4.0999999999999996</v>
      </c>
      <c r="N7766" s="88">
        <v>8</v>
      </c>
      <c r="O7766" s="104">
        <v>7.8</v>
      </c>
      <c r="Q7766" s="11">
        <v>7.4</v>
      </c>
      <c r="R7766" s="11">
        <v>5.0999999999999996</v>
      </c>
      <c r="S7766" s="11">
        <v>1.7</v>
      </c>
      <c r="T7766" s="11">
        <v>7.9</v>
      </c>
      <c r="U7766" s="11">
        <v>7.8</v>
      </c>
      <c r="V7766" s="11">
        <v>6.1</v>
      </c>
      <c r="W7766" s="11">
        <v>7.3</v>
      </c>
      <c r="X7766" s="11">
        <v>6.5</v>
      </c>
      <c r="Y7766" s="78"/>
      <c r="Z7766" s="11">
        <v>84.67</v>
      </c>
      <c r="AA7766" s="11">
        <v>174.27</v>
      </c>
      <c r="AB7766" s="11">
        <v>141.05000000000001</v>
      </c>
      <c r="AC7766" s="11">
        <v>1.21</v>
      </c>
      <c r="AD7766" s="11">
        <v>21.47</v>
      </c>
    </row>
    <row r="7767" spans="1:30" x14ac:dyDescent="0.25">
      <c r="A7767" s="1">
        <v>2019</v>
      </c>
      <c r="B7767" s="1">
        <v>11</v>
      </c>
      <c r="C7767" s="1">
        <v>20</v>
      </c>
      <c r="D7767" s="3">
        <v>0.41666666666666669</v>
      </c>
      <c r="E7767" s="5">
        <v>7763</v>
      </c>
      <c r="G7767" s="15">
        <v>5.6</v>
      </c>
      <c r="H7767" s="15">
        <v>4.5</v>
      </c>
      <c r="I7767" s="15">
        <v>6.2</v>
      </c>
      <c r="J7767" s="15">
        <v>5</v>
      </c>
      <c r="K7767" s="15">
        <v>4.3</v>
      </c>
      <c r="L7767" s="15">
        <v>4.8</v>
      </c>
      <c r="N7767" s="88">
        <v>8</v>
      </c>
      <c r="O7767" s="104">
        <v>7.8</v>
      </c>
      <c r="Q7767" s="11">
        <v>7.4</v>
      </c>
      <c r="R7767" s="11">
        <v>5.0999999999999996</v>
      </c>
      <c r="S7767" s="11">
        <v>1.7</v>
      </c>
      <c r="T7767" s="11">
        <v>7.9</v>
      </c>
      <c r="U7767" s="11">
        <v>7.8</v>
      </c>
      <c r="V7767" s="11">
        <v>6.1</v>
      </c>
      <c r="W7767" s="11">
        <v>7.3</v>
      </c>
      <c r="X7767" s="11">
        <v>6.5</v>
      </c>
      <c r="Y7767" s="78"/>
      <c r="Z7767" s="11">
        <v>84.67</v>
      </c>
      <c r="AA7767" s="11">
        <v>174.27</v>
      </c>
      <c r="AB7767" s="11">
        <v>141.05000000000001</v>
      </c>
      <c r="AC7767" s="11">
        <v>1.21</v>
      </c>
      <c r="AD7767" s="11">
        <v>21.47</v>
      </c>
    </row>
    <row r="7768" spans="1:30" x14ac:dyDescent="0.25">
      <c r="A7768" s="1">
        <v>2019</v>
      </c>
      <c r="B7768" s="1">
        <v>11</v>
      </c>
      <c r="C7768" s="1">
        <v>20</v>
      </c>
      <c r="D7768" s="3">
        <v>0.45833333333333331</v>
      </c>
      <c r="E7768" s="5">
        <v>7764</v>
      </c>
      <c r="G7768" s="15">
        <v>5.8</v>
      </c>
      <c r="H7768" s="15">
        <v>4.5999999999999996</v>
      </c>
      <c r="I7768" s="15">
        <v>6.4</v>
      </c>
      <c r="J7768" s="15">
        <v>5.5</v>
      </c>
      <c r="K7768" s="15">
        <v>4.3</v>
      </c>
      <c r="L7768" s="15">
        <v>5.3</v>
      </c>
      <c r="N7768" s="88">
        <v>8</v>
      </c>
      <c r="O7768" s="104">
        <v>7.8</v>
      </c>
      <c r="Q7768" s="11">
        <v>7.4</v>
      </c>
      <c r="R7768" s="11">
        <v>5.0999999999999996</v>
      </c>
      <c r="S7768" s="11">
        <v>1.7</v>
      </c>
      <c r="T7768" s="11">
        <v>7.9</v>
      </c>
      <c r="U7768" s="11">
        <v>7.8</v>
      </c>
      <c r="V7768" s="11">
        <v>6.1</v>
      </c>
      <c r="W7768" s="11">
        <v>7.3</v>
      </c>
      <c r="X7768" s="11">
        <v>6.5</v>
      </c>
      <c r="Y7768" s="78"/>
      <c r="Z7768" s="11">
        <v>84.67</v>
      </c>
      <c r="AA7768" s="11">
        <v>174.27</v>
      </c>
      <c r="AB7768" s="11">
        <v>141.05000000000001</v>
      </c>
      <c r="AC7768" s="11">
        <v>1.21</v>
      </c>
      <c r="AD7768" s="11">
        <v>21.47</v>
      </c>
    </row>
    <row r="7769" spans="1:30" x14ac:dyDescent="0.25">
      <c r="A7769" s="1">
        <v>2019</v>
      </c>
      <c r="B7769" s="1">
        <v>11</v>
      </c>
      <c r="C7769" s="1">
        <v>20</v>
      </c>
      <c r="D7769" s="3">
        <v>0.5</v>
      </c>
      <c r="E7769" s="5">
        <v>7765</v>
      </c>
      <c r="G7769" s="15">
        <v>5.9</v>
      </c>
      <c r="H7769" s="15">
        <v>5</v>
      </c>
      <c r="I7769" s="15">
        <v>6.3</v>
      </c>
      <c r="J7769" s="15">
        <v>5.3</v>
      </c>
      <c r="K7769" s="15">
        <v>4.2</v>
      </c>
      <c r="L7769" s="15">
        <v>5.5</v>
      </c>
      <c r="N7769" s="88">
        <v>8</v>
      </c>
      <c r="O7769" s="104">
        <v>7.8</v>
      </c>
      <c r="Q7769" s="11">
        <v>7.4</v>
      </c>
      <c r="R7769" s="11">
        <v>5.0999999999999996</v>
      </c>
      <c r="S7769" s="11">
        <v>1.7</v>
      </c>
      <c r="T7769" s="11">
        <v>7.9</v>
      </c>
      <c r="U7769" s="11">
        <v>7.8</v>
      </c>
      <c r="V7769" s="11">
        <v>6.1</v>
      </c>
      <c r="W7769" s="11">
        <v>7.3</v>
      </c>
      <c r="X7769" s="11">
        <v>6.5</v>
      </c>
      <c r="Y7769" s="78"/>
      <c r="Z7769" s="11">
        <v>84.67</v>
      </c>
      <c r="AA7769" s="11">
        <v>174.27</v>
      </c>
      <c r="AB7769" s="11">
        <v>141.05000000000001</v>
      </c>
      <c r="AC7769" s="11">
        <v>1.21</v>
      </c>
      <c r="AD7769" s="11">
        <v>21.47</v>
      </c>
    </row>
    <row r="7770" spans="1:30" x14ac:dyDescent="0.25">
      <c r="A7770" s="1">
        <v>2019</v>
      </c>
      <c r="B7770" s="1">
        <v>11</v>
      </c>
      <c r="C7770" s="1">
        <v>20</v>
      </c>
      <c r="D7770" s="3">
        <v>0.54166666666666663</v>
      </c>
      <c r="E7770" s="5">
        <v>7766</v>
      </c>
      <c r="G7770" s="15">
        <v>5.9</v>
      </c>
      <c r="H7770" s="15">
        <v>5.5</v>
      </c>
      <c r="I7770" s="15">
        <v>6.1</v>
      </c>
      <c r="J7770" s="15">
        <v>4.9000000000000004</v>
      </c>
      <c r="K7770" s="15">
        <v>4.0999999999999996</v>
      </c>
      <c r="L7770" s="15">
        <v>5.7</v>
      </c>
      <c r="N7770" s="88">
        <v>8</v>
      </c>
      <c r="O7770" s="104">
        <v>7.8</v>
      </c>
      <c r="Q7770" s="11">
        <v>7.4</v>
      </c>
      <c r="R7770" s="11">
        <v>5.0999999999999996</v>
      </c>
      <c r="S7770" s="11">
        <v>1.7</v>
      </c>
      <c r="T7770" s="11">
        <v>7.9</v>
      </c>
      <c r="U7770" s="11">
        <v>7.8</v>
      </c>
      <c r="V7770" s="11">
        <v>6.1</v>
      </c>
      <c r="W7770" s="11">
        <v>7.3</v>
      </c>
      <c r="X7770" s="11">
        <v>6.5</v>
      </c>
      <c r="Y7770" s="78"/>
      <c r="Z7770" s="11">
        <v>84.67</v>
      </c>
      <c r="AA7770" s="11">
        <v>174.27</v>
      </c>
      <c r="AB7770" s="11">
        <v>141.05000000000001</v>
      </c>
      <c r="AC7770" s="11">
        <v>1.21</v>
      </c>
      <c r="AD7770" s="11">
        <v>21.47</v>
      </c>
    </row>
    <row r="7771" spans="1:30" x14ac:dyDescent="0.25">
      <c r="A7771" s="1">
        <v>2019</v>
      </c>
      <c r="B7771" s="1">
        <v>11</v>
      </c>
      <c r="C7771" s="1">
        <v>20</v>
      </c>
      <c r="D7771" s="3">
        <v>0.58333333333333337</v>
      </c>
      <c r="E7771" s="5">
        <v>7767</v>
      </c>
      <c r="G7771" s="15">
        <v>6.2</v>
      </c>
      <c r="H7771" s="15">
        <v>5.9</v>
      </c>
      <c r="I7771" s="15">
        <v>5.9</v>
      </c>
      <c r="J7771" s="15">
        <v>4.8</v>
      </c>
      <c r="K7771" s="15">
        <v>4</v>
      </c>
      <c r="L7771" s="15">
        <v>5.7</v>
      </c>
      <c r="N7771" s="88">
        <v>8</v>
      </c>
      <c r="O7771" s="104">
        <v>7.8</v>
      </c>
      <c r="Q7771" s="11">
        <v>7.4</v>
      </c>
      <c r="R7771" s="11">
        <v>5.0999999999999996</v>
      </c>
      <c r="S7771" s="11">
        <v>1.7</v>
      </c>
      <c r="T7771" s="11">
        <v>7.9</v>
      </c>
      <c r="U7771" s="11">
        <v>7.8</v>
      </c>
      <c r="V7771" s="11">
        <v>6.1</v>
      </c>
      <c r="W7771" s="11">
        <v>7.3</v>
      </c>
      <c r="X7771" s="11">
        <v>6.5</v>
      </c>
      <c r="Y7771" s="78"/>
      <c r="Z7771" s="11">
        <v>84.67</v>
      </c>
      <c r="AA7771" s="11">
        <v>174.27</v>
      </c>
      <c r="AB7771" s="11">
        <v>141.05000000000001</v>
      </c>
      <c r="AC7771" s="11">
        <v>1.21</v>
      </c>
      <c r="AD7771" s="11">
        <v>21.47</v>
      </c>
    </row>
    <row r="7772" spans="1:30" x14ac:dyDescent="0.25">
      <c r="A7772" s="1">
        <v>2019</v>
      </c>
      <c r="B7772" s="1">
        <v>11</v>
      </c>
      <c r="C7772" s="1">
        <v>20</v>
      </c>
      <c r="D7772" s="3">
        <v>0.625</v>
      </c>
      <c r="E7772" s="5">
        <v>7768</v>
      </c>
      <c r="G7772" s="15">
        <v>6.2</v>
      </c>
      <c r="H7772" s="15">
        <v>6.1</v>
      </c>
      <c r="I7772" s="15">
        <v>5.6</v>
      </c>
      <c r="J7772" s="15">
        <v>4.5</v>
      </c>
      <c r="K7772" s="15">
        <v>4.3</v>
      </c>
      <c r="L7772" s="15">
        <v>6.1</v>
      </c>
      <c r="N7772" s="88">
        <v>8</v>
      </c>
      <c r="O7772" s="104">
        <v>7.8</v>
      </c>
      <c r="Q7772" s="11">
        <v>7.4</v>
      </c>
      <c r="R7772" s="11">
        <v>5.0999999999999996</v>
      </c>
      <c r="S7772" s="11">
        <v>1.7</v>
      </c>
      <c r="T7772" s="11">
        <v>7.9</v>
      </c>
      <c r="U7772" s="11">
        <v>7.8</v>
      </c>
      <c r="V7772" s="11">
        <v>6.1</v>
      </c>
      <c r="W7772" s="11">
        <v>7.3</v>
      </c>
      <c r="X7772" s="11">
        <v>6.5</v>
      </c>
      <c r="Y7772" s="78"/>
      <c r="Z7772" s="11">
        <v>84.67</v>
      </c>
      <c r="AA7772" s="11">
        <v>174.27</v>
      </c>
      <c r="AB7772" s="11">
        <v>141.05000000000001</v>
      </c>
      <c r="AC7772" s="11">
        <v>1.21</v>
      </c>
      <c r="AD7772" s="11">
        <v>21.47</v>
      </c>
    </row>
    <row r="7773" spans="1:30" x14ac:dyDescent="0.25">
      <c r="A7773" s="1">
        <v>2019</v>
      </c>
      <c r="B7773" s="1">
        <v>11</v>
      </c>
      <c r="C7773" s="1">
        <v>20</v>
      </c>
      <c r="D7773" s="3">
        <v>0.66666666666666663</v>
      </c>
      <c r="E7773" s="5">
        <v>7769</v>
      </c>
      <c r="G7773" s="15">
        <v>6.3</v>
      </c>
      <c r="H7773" s="15">
        <v>6</v>
      </c>
      <c r="I7773" s="15">
        <v>5.6</v>
      </c>
      <c r="J7773" s="15">
        <v>4.2</v>
      </c>
      <c r="K7773" s="15">
        <v>4.4000000000000004</v>
      </c>
      <c r="L7773" s="15">
        <v>6.1</v>
      </c>
      <c r="N7773" s="88">
        <v>8</v>
      </c>
      <c r="O7773" s="104">
        <v>7.8</v>
      </c>
      <c r="Q7773" s="11">
        <v>7.4</v>
      </c>
      <c r="R7773" s="11">
        <v>5.0999999999999996</v>
      </c>
      <c r="S7773" s="11">
        <v>1.7</v>
      </c>
      <c r="T7773" s="11">
        <v>7.9</v>
      </c>
      <c r="U7773" s="11">
        <v>7.8</v>
      </c>
      <c r="V7773" s="11">
        <v>6.1</v>
      </c>
      <c r="W7773" s="11">
        <v>7.3</v>
      </c>
      <c r="X7773" s="11">
        <v>6.5</v>
      </c>
      <c r="Y7773" s="78"/>
      <c r="Z7773" s="11">
        <v>84.67</v>
      </c>
      <c r="AA7773" s="11">
        <v>174.27</v>
      </c>
      <c r="AB7773" s="11">
        <v>141.05000000000001</v>
      </c>
      <c r="AC7773" s="11">
        <v>1.21</v>
      </c>
      <c r="AD7773" s="11">
        <v>21.47</v>
      </c>
    </row>
    <row r="7774" spans="1:30" x14ac:dyDescent="0.25">
      <c r="A7774" s="1">
        <v>2019</v>
      </c>
      <c r="B7774" s="1">
        <v>11</v>
      </c>
      <c r="C7774" s="1">
        <v>20</v>
      </c>
      <c r="D7774" s="3">
        <v>0.70833333333333337</v>
      </c>
      <c r="E7774" s="5">
        <v>7770</v>
      </c>
      <c r="G7774" s="15">
        <v>6.4</v>
      </c>
      <c r="H7774" s="15">
        <v>6.3</v>
      </c>
      <c r="I7774" s="15">
        <v>5.8</v>
      </c>
      <c r="J7774" s="15">
        <v>4.3</v>
      </c>
      <c r="K7774" s="15">
        <v>5</v>
      </c>
      <c r="L7774" s="15">
        <v>5.8</v>
      </c>
      <c r="N7774" s="88">
        <v>8</v>
      </c>
      <c r="O7774" s="104">
        <v>7.8</v>
      </c>
      <c r="Q7774" s="11">
        <v>7.4</v>
      </c>
      <c r="R7774" s="11">
        <v>5.0999999999999996</v>
      </c>
      <c r="S7774" s="11">
        <v>1.7</v>
      </c>
      <c r="T7774" s="11">
        <v>7.9</v>
      </c>
      <c r="U7774" s="11">
        <v>7.8</v>
      </c>
      <c r="V7774" s="11">
        <v>6.1</v>
      </c>
      <c r="W7774" s="11">
        <v>7.3</v>
      </c>
      <c r="X7774" s="11">
        <v>6.5</v>
      </c>
      <c r="Y7774" s="78"/>
      <c r="Z7774" s="11">
        <v>84.67</v>
      </c>
      <c r="AA7774" s="11">
        <v>174.27</v>
      </c>
      <c r="AB7774" s="11">
        <v>141.05000000000001</v>
      </c>
      <c r="AC7774" s="11">
        <v>1.21</v>
      </c>
      <c r="AD7774" s="11">
        <v>21.47</v>
      </c>
    </row>
    <row r="7775" spans="1:30" x14ac:dyDescent="0.25">
      <c r="A7775" s="1">
        <v>2019</v>
      </c>
      <c r="B7775" s="1">
        <v>11</v>
      </c>
      <c r="C7775" s="1">
        <v>20</v>
      </c>
      <c r="D7775" s="3">
        <v>0.75</v>
      </c>
      <c r="E7775" s="5">
        <v>7771</v>
      </c>
      <c r="G7775" s="15">
        <v>6.8</v>
      </c>
      <c r="H7775" s="15">
        <v>6.5</v>
      </c>
      <c r="I7775" s="15">
        <v>6.2</v>
      </c>
      <c r="J7775" s="15">
        <v>4.4000000000000004</v>
      </c>
      <c r="K7775" s="15">
        <v>5.5</v>
      </c>
      <c r="L7775" s="15">
        <v>5.6</v>
      </c>
      <c r="N7775" s="88">
        <v>8</v>
      </c>
      <c r="O7775" s="104">
        <v>7.8</v>
      </c>
      <c r="Q7775" s="11">
        <v>7.4</v>
      </c>
      <c r="R7775" s="11">
        <v>5.0999999999999996</v>
      </c>
      <c r="S7775" s="11">
        <v>1.7</v>
      </c>
      <c r="T7775" s="11">
        <v>7.9</v>
      </c>
      <c r="U7775" s="11">
        <v>7.8</v>
      </c>
      <c r="V7775" s="11">
        <v>6.1</v>
      </c>
      <c r="W7775" s="11">
        <v>7.3</v>
      </c>
      <c r="X7775" s="11">
        <v>6.5</v>
      </c>
      <c r="Y7775" s="78"/>
      <c r="Z7775" s="11">
        <v>84.67</v>
      </c>
      <c r="AA7775" s="11">
        <v>174.27</v>
      </c>
      <c r="AB7775" s="11">
        <v>141.05000000000001</v>
      </c>
      <c r="AC7775" s="11">
        <v>1.21</v>
      </c>
      <c r="AD7775" s="11">
        <v>21.47</v>
      </c>
    </row>
    <row r="7776" spans="1:30" x14ac:dyDescent="0.25">
      <c r="A7776" s="1">
        <v>2019</v>
      </c>
      <c r="B7776" s="1">
        <v>11</v>
      </c>
      <c r="C7776" s="1">
        <v>20</v>
      </c>
      <c r="D7776" s="3">
        <v>0.79166666666666663</v>
      </c>
      <c r="E7776" s="5">
        <v>7772</v>
      </c>
      <c r="G7776" s="15">
        <v>6.6</v>
      </c>
      <c r="H7776" s="15">
        <v>6.6</v>
      </c>
      <c r="I7776" s="15">
        <v>6.6</v>
      </c>
      <c r="J7776" s="15">
        <v>4.8</v>
      </c>
      <c r="K7776" s="15">
        <v>6</v>
      </c>
      <c r="L7776" s="15">
        <v>5.3</v>
      </c>
      <c r="N7776" s="88">
        <v>8</v>
      </c>
      <c r="O7776" s="104">
        <v>7.8</v>
      </c>
      <c r="Q7776" s="11">
        <v>7.4</v>
      </c>
      <c r="R7776" s="11">
        <v>5.0999999999999996</v>
      </c>
      <c r="S7776" s="11">
        <v>1.7</v>
      </c>
      <c r="T7776" s="11">
        <v>7.9</v>
      </c>
      <c r="U7776" s="11">
        <v>7.8</v>
      </c>
      <c r="V7776" s="11">
        <v>6.1</v>
      </c>
      <c r="W7776" s="11">
        <v>7.3</v>
      </c>
      <c r="X7776" s="11">
        <v>6.5</v>
      </c>
      <c r="Y7776" s="78"/>
      <c r="Z7776" s="11">
        <v>84.67</v>
      </c>
      <c r="AA7776" s="11">
        <v>174.27</v>
      </c>
      <c r="AB7776" s="11">
        <v>141.05000000000001</v>
      </c>
      <c r="AC7776" s="11">
        <v>1.21</v>
      </c>
      <c r="AD7776" s="11">
        <v>21.47</v>
      </c>
    </row>
    <row r="7777" spans="1:30" x14ac:dyDescent="0.25">
      <c r="A7777" s="1">
        <v>2019</v>
      </c>
      <c r="B7777" s="1">
        <v>11</v>
      </c>
      <c r="C7777" s="1">
        <v>20</v>
      </c>
      <c r="D7777" s="3">
        <v>0.83333333333333337</v>
      </c>
      <c r="E7777" s="5">
        <v>7773</v>
      </c>
      <c r="G7777" s="15">
        <v>6.2</v>
      </c>
      <c r="H7777" s="15">
        <v>6.2</v>
      </c>
      <c r="I7777" s="15">
        <v>6.9</v>
      </c>
      <c r="J7777" s="15">
        <v>5.0999999999999996</v>
      </c>
      <c r="K7777" s="15">
        <v>6.1</v>
      </c>
      <c r="L7777" s="15">
        <v>5.2</v>
      </c>
      <c r="N7777" s="88">
        <v>8</v>
      </c>
      <c r="O7777" s="104">
        <v>7.8</v>
      </c>
      <c r="Q7777" s="11">
        <v>7.4</v>
      </c>
      <c r="R7777" s="11">
        <v>5.0999999999999996</v>
      </c>
      <c r="S7777" s="11">
        <v>1.7</v>
      </c>
      <c r="T7777" s="11">
        <v>7.9</v>
      </c>
      <c r="U7777" s="11">
        <v>7.8</v>
      </c>
      <c r="V7777" s="11">
        <v>6.1</v>
      </c>
      <c r="W7777" s="11">
        <v>7.3</v>
      </c>
      <c r="X7777" s="11">
        <v>6.5</v>
      </c>
      <c r="Y7777" s="78"/>
      <c r="Z7777" s="11">
        <v>84.67</v>
      </c>
      <c r="AA7777" s="11">
        <v>174.27</v>
      </c>
      <c r="AB7777" s="11">
        <v>141.05000000000001</v>
      </c>
      <c r="AC7777" s="11">
        <v>1.21</v>
      </c>
      <c r="AD7777" s="11">
        <v>21.47</v>
      </c>
    </row>
    <row r="7778" spans="1:30" x14ac:dyDescent="0.25">
      <c r="A7778" s="1">
        <v>2019</v>
      </c>
      <c r="B7778" s="1">
        <v>11</v>
      </c>
      <c r="C7778" s="1">
        <v>20</v>
      </c>
      <c r="D7778" s="3">
        <v>0.875</v>
      </c>
      <c r="E7778" s="5">
        <v>7774</v>
      </c>
      <c r="G7778" s="15">
        <v>5.8</v>
      </c>
      <c r="H7778" s="15">
        <v>5.8</v>
      </c>
      <c r="I7778" s="15">
        <v>7</v>
      </c>
      <c r="J7778" s="15">
        <v>5.6</v>
      </c>
      <c r="K7778" s="15">
        <v>6.1</v>
      </c>
      <c r="L7778" s="15">
        <v>5</v>
      </c>
      <c r="N7778" s="88">
        <v>8</v>
      </c>
      <c r="O7778" s="104">
        <v>7.8</v>
      </c>
      <c r="Q7778" s="11">
        <v>7.4</v>
      </c>
      <c r="R7778" s="11">
        <v>5.0999999999999996</v>
      </c>
      <c r="S7778" s="11">
        <v>1.7</v>
      </c>
      <c r="T7778" s="11">
        <v>7.9</v>
      </c>
      <c r="U7778" s="11">
        <v>7.8</v>
      </c>
      <c r="V7778" s="11">
        <v>6.1</v>
      </c>
      <c r="W7778" s="11">
        <v>7.3</v>
      </c>
      <c r="X7778" s="11">
        <v>6.5</v>
      </c>
      <c r="Y7778" s="78"/>
      <c r="Z7778" s="11">
        <v>84.67</v>
      </c>
      <c r="AA7778" s="11">
        <v>174.27</v>
      </c>
      <c r="AB7778" s="11">
        <v>141.05000000000001</v>
      </c>
      <c r="AC7778" s="11">
        <v>1.21</v>
      </c>
      <c r="AD7778" s="11">
        <v>21.47</v>
      </c>
    </row>
    <row r="7779" spans="1:30" x14ac:dyDescent="0.25">
      <c r="A7779" s="1">
        <v>2019</v>
      </c>
      <c r="B7779" s="1">
        <v>11</v>
      </c>
      <c r="C7779" s="1">
        <v>20</v>
      </c>
      <c r="D7779" s="3">
        <v>0.91666666666666663</v>
      </c>
      <c r="E7779" s="5">
        <v>7775</v>
      </c>
      <c r="G7779" s="15">
        <v>5.8</v>
      </c>
      <c r="H7779" s="15">
        <v>5.6</v>
      </c>
      <c r="I7779" s="15">
        <v>7.1</v>
      </c>
      <c r="J7779" s="15">
        <v>6.1</v>
      </c>
      <c r="K7779" s="15">
        <v>6</v>
      </c>
      <c r="L7779" s="15">
        <v>4.3</v>
      </c>
      <c r="N7779" s="88">
        <v>8</v>
      </c>
      <c r="O7779" s="104">
        <v>7.8</v>
      </c>
      <c r="Q7779" s="11">
        <v>7.4</v>
      </c>
      <c r="R7779" s="11">
        <v>5.0999999999999996</v>
      </c>
      <c r="S7779" s="11">
        <v>1.7</v>
      </c>
      <c r="T7779" s="11">
        <v>7.9</v>
      </c>
      <c r="U7779" s="11">
        <v>7.8</v>
      </c>
      <c r="V7779" s="11">
        <v>6.1</v>
      </c>
      <c r="W7779" s="11">
        <v>7.3</v>
      </c>
      <c r="X7779" s="11">
        <v>6.5</v>
      </c>
      <c r="Y7779" s="78"/>
      <c r="Z7779" s="11">
        <v>84.67</v>
      </c>
      <c r="AA7779" s="11">
        <v>174.27</v>
      </c>
      <c r="AB7779" s="11">
        <v>141.05000000000001</v>
      </c>
      <c r="AC7779" s="11">
        <v>1.21</v>
      </c>
      <c r="AD7779" s="11">
        <v>21.47</v>
      </c>
    </row>
    <row r="7780" spans="1:30" x14ac:dyDescent="0.25">
      <c r="A7780" s="1">
        <v>2019</v>
      </c>
      <c r="B7780" s="1">
        <v>11</v>
      </c>
      <c r="C7780" s="1">
        <v>20</v>
      </c>
      <c r="D7780" s="3">
        <v>0.95833333333333337</v>
      </c>
      <c r="E7780" s="5">
        <v>7776</v>
      </c>
      <c r="G7780" s="15">
        <v>5.4</v>
      </c>
      <c r="H7780" s="15">
        <v>5.5</v>
      </c>
      <c r="I7780" s="15">
        <v>7.2</v>
      </c>
      <c r="J7780" s="15">
        <v>6.1</v>
      </c>
      <c r="K7780" s="15">
        <v>5.6</v>
      </c>
      <c r="L7780" s="15">
        <v>3.7</v>
      </c>
      <c r="N7780" s="88">
        <v>8</v>
      </c>
      <c r="O7780" s="104">
        <v>7.8</v>
      </c>
      <c r="Q7780" s="11">
        <v>7.4</v>
      </c>
      <c r="R7780" s="11">
        <v>5.0999999999999996</v>
      </c>
      <c r="S7780" s="11">
        <v>1.7</v>
      </c>
      <c r="T7780" s="11">
        <v>7.9</v>
      </c>
      <c r="U7780" s="11">
        <v>7.8</v>
      </c>
      <c r="V7780" s="11">
        <v>6.1</v>
      </c>
      <c r="W7780" s="11">
        <v>7.3</v>
      </c>
      <c r="X7780" s="11">
        <v>6.5</v>
      </c>
      <c r="Y7780" s="78"/>
      <c r="Z7780" s="11">
        <v>84.67</v>
      </c>
      <c r="AA7780" s="11">
        <v>174.27</v>
      </c>
      <c r="AB7780" s="11">
        <v>141.05000000000001</v>
      </c>
      <c r="AC7780" s="11">
        <v>1.21</v>
      </c>
      <c r="AD7780" s="11">
        <v>21.47</v>
      </c>
    </row>
    <row r="7781" spans="1:30" x14ac:dyDescent="0.25">
      <c r="A7781" s="1">
        <v>2019</v>
      </c>
      <c r="B7781" s="1">
        <v>11</v>
      </c>
      <c r="C7781" s="1">
        <v>21</v>
      </c>
      <c r="D7781" s="3">
        <v>0</v>
      </c>
      <c r="E7781" s="5">
        <v>7777</v>
      </c>
      <c r="G7781" s="15">
        <v>4.7</v>
      </c>
      <c r="H7781" s="15">
        <v>5.3</v>
      </c>
      <c r="I7781" s="15">
        <v>6.8</v>
      </c>
      <c r="J7781" s="15">
        <v>5.8</v>
      </c>
      <c r="K7781" s="15">
        <v>5.0999999999999996</v>
      </c>
      <c r="L7781" s="15">
        <v>3</v>
      </c>
      <c r="N7781" s="88">
        <v>7.4</v>
      </c>
      <c r="O7781" s="104">
        <v>7.7</v>
      </c>
      <c r="Q7781" s="11">
        <v>7.3</v>
      </c>
      <c r="R7781" s="11">
        <v>4.9000000000000004</v>
      </c>
      <c r="S7781" s="11">
        <v>1.9</v>
      </c>
      <c r="T7781" s="11">
        <v>7.4</v>
      </c>
      <c r="U7781" s="11">
        <v>6.4</v>
      </c>
      <c r="V7781" s="11">
        <v>5.6</v>
      </c>
      <c r="W7781" s="11">
        <v>6.7</v>
      </c>
      <c r="X7781" s="11">
        <v>6.3</v>
      </c>
      <c r="Y7781" s="78"/>
      <c r="Z7781" s="11">
        <v>83.32</v>
      </c>
      <c r="AA7781" s="11">
        <v>170.42</v>
      </c>
      <c r="AB7781" s="11">
        <v>140.19</v>
      </c>
      <c r="AC7781" s="11">
        <v>1.23</v>
      </c>
      <c r="AD7781" s="11">
        <v>19.79</v>
      </c>
    </row>
    <row r="7782" spans="1:30" x14ac:dyDescent="0.25">
      <c r="A7782" s="1">
        <v>2019</v>
      </c>
      <c r="B7782" s="1">
        <v>11</v>
      </c>
      <c r="C7782" s="1">
        <v>21</v>
      </c>
      <c r="D7782" s="3">
        <v>4.1666666666666664E-2</v>
      </c>
      <c r="E7782" s="5">
        <v>7778</v>
      </c>
      <c r="G7782" s="15">
        <v>3.9</v>
      </c>
      <c r="H7782" s="15">
        <v>5.0999999999999996</v>
      </c>
      <c r="I7782" s="15">
        <v>6.8</v>
      </c>
      <c r="J7782" s="15">
        <v>5.9</v>
      </c>
      <c r="K7782" s="15">
        <v>5</v>
      </c>
      <c r="L7782" s="15">
        <v>2.6</v>
      </c>
      <c r="N7782" s="88">
        <v>7.4</v>
      </c>
      <c r="O7782" s="104">
        <v>7.7</v>
      </c>
      <c r="Q7782" s="11">
        <v>7.3</v>
      </c>
      <c r="R7782" s="11">
        <v>4.9000000000000004</v>
      </c>
      <c r="S7782" s="11">
        <v>1.9</v>
      </c>
      <c r="T7782" s="11">
        <v>7.4</v>
      </c>
      <c r="U7782" s="11">
        <v>6.4</v>
      </c>
      <c r="V7782" s="11">
        <v>5.6</v>
      </c>
      <c r="W7782" s="11">
        <v>6.7</v>
      </c>
      <c r="X7782" s="11">
        <v>6.3</v>
      </c>
      <c r="Y7782" s="78"/>
      <c r="Z7782" s="11">
        <v>83.32</v>
      </c>
      <c r="AA7782" s="11">
        <v>170.42</v>
      </c>
      <c r="AB7782" s="11">
        <v>140.19</v>
      </c>
      <c r="AC7782" s="11">
        <v>1.23</v>
      </c>
      <c r="AD7782" s="11">
        <v>19.79</v>
      </c>
    </row>
    <row r="7783" spans="1:30" x14ac:dyDescent="0.25">
      <c r="A7783" s="1">
        <v>2019</v>
      </c>
      <c r="B7783" s="1">
        <v>11</v>
      </c>
      <c r="C7783" s="1">
        <v>21</v>
      </c>
      <c r="D7783" s="3">
        <v>8.3333333333333329E-2</v>
      </c>
      <c r="E7783" s="5">
        <v>7779</v>
      </c>
      <c r="G7783" s="15">
        <v>3.8</v>
      </c>
      <c r="H7783" s="15">
        <v>4.4000000000000004</v>
      </c>
      <c r="I7783" s="15">
        <v>6.3</v>
      </c>
      <c r="J7783" s="15">
        <v>5.0999999999999996</v>
      </c>
      <c r="K7783" s="15">
        <v>5.0999999999999996</v>
      </c>
      <c r="L7783" s="15">
        <v>2.4</v>
      </c>
      <c r="N7783" s="88">
        <v>7.4</v>
      </c>
      <c r="O7783" s="104">
        <v>7.7</v>
      </c>
      <c r="Q7783" s="11">
        <v>7.3</v>
      </c>
      <c r="R7783" s="11">
        <v>4.9000000000000004</v>
      </c>
      <c r="S7783" s="11">
        <v>1.9</v>
      </c>
      <c r="T7783" s="11">
        <v>7.4</v>
      </c>
      <c r="U7783" s="11">
        <v>6.4</v>
      </c>
      <c r="V7783" s="11">
        <v>5.6</v>
      </c>
      <c r="W7783" s="11">
        <v>6.7</v>
      </c>
      <c r="X7783" s="11">
        <v>6.3</v>
      </c>
      <c r="Y7783" s="78"/>
      <c r="Z7783" s="11">
        <v>83.32</v>
      </c>
      <c r="AA7783" s="11">
        <v>170.42</v>
      </c>
      <c r="AB7783" s="11">
        <v>140.19</v>
      </c>
      <c r="AC7783" s="11">
        <v>1.23</v>
      </c>
      <c r="AD7783" s="11">
        <v>19.79</v>
      </c>
    </row>
    <row r="7784" spans="1:30" x14ac:dyDescent="0.25">
      <c r="A7784" s="1">
        <v>2019</v>
      </c>
      <c r="B7784" s="1">
        <v>11</v>
      </c>
      <c r="C7784" s="1">
        <v>21</v>
      </c>
      <c r="D7784" s="3">
        <v>0.125</v>
      </c>
      <c r="E7784" s="5">
        <v>7780</v>
      </c>
      <c r="G7784" s="15">
        <v>3.2</v>
      </c>
      <c r="H7784" s="15">
        <v>4.0999999999999996</v>
      </c>
      <c r="I7784" s="15">
        <v>6.2</v>
      </c>
      <c r="J7784" s="15">
        <v>4.9000000000000004</v>
      </c>
      <c r="K7784" s="15">
        <v>4.7</v>
      </c>
      <c r="L7784" s="15">
        <v>2.1</v>
      </c>
      <c r="N7784" s="88">
        <v>7.4</v>
      </c>
      <c r="O7784" s="104">
        <v>7.7</v>
      </c>
      <c r="Q7784" s="11">
        <v>7.3</v>
      </c>
      <c r="R7784" s="11">
        <v>4.9000000000000004</v>
      </c>
      <c r="S7784" s="11">
        <v>1.9</v>
      </c>
      <c r="T7784" s="11">
        <v>7.4</v>
      </c>
      <c r="U7784" s="11">
        <v>6.4</v>
      </c>
      <c r="V7784" s="11">
        <v>5.6</v>
      </c>
      <c r="W7784" s="11">
        <v>6.7</v>
      </c>
      <c r="X7784" s="11">
        <v>6.3</v>
      </c>
      <c r="Y7784" s="78"/>
      <c r="Z7784" s="11">
        <v>83.32</v>
      </c>
      <c r="AA7784" s="11">
        <v>170.42</v>
      </c>
      <c r="AB7784" s="11">
        <v>140.19</v>
      </c>
      <c r="AC7784" s="11">
        <v>1.23</v>
      </c>
      <c r="AD7784" s="11">
        <v>19.79</v>
      </c>
    </row>
    <row r="7785" spans="1:30" x14ac:dyDescent="0.25">
      <c r="A7785" s="1">
        <v>2019</v>
      </c>
      <c r="B7785" s="1">
        <v>11</v>
      </c>
      <c r="C7785" s="1">
        <v>21</v>
      </c>
      <c r="D7785" s="3">
        <v>0.16666666666666666</v>
      </c>
      <c r="E7785" s="5">
        <v>7781</v>
      </c>
      <c r="G7785" s="15">
        <v>2.8</v>
      </c>
      <c r="H7785" s="15">
        <v>3.6</v>
      </c>
      <c r="I7785" s="15">
        <v>6.2</v>
      </c>
      <c r="J7785" s="15">
        <v>5.0999999999999996</v>
      </c>
      <c r="K7785" s="15">
        <v>3.4</v>
      </c>
      <c r="L7785" s="15">
        <v>1.9</v>
      </c>
      <c r="N7785" s="88">
        <v>7.4</v>
      </c>
      <c r="O7785" s="104">
        <v>7.7</v>
      </c>
      <c r="Q7785" s="11">
        <v>7.3</v>
      </c>
      <c r="R7785" s="11">
        <v>4.9000000000000004</v>
      </c>
      <c r="S7785" s="11">
        <v>1.9</v>
      </c>
      <c r="T7785" s="11">
        <v>7.4</v>
      </c>
      <c r="U7785" s="11">
        <v>6.4</v>
      </c>
      <c r="V7785" s="11">
        <v>5.6</v>
      </c>
      <c r="W7785" s="11">
        <v>6.7</v>
      </c>
      <c r="X7785" s="11">
        <v>6.3</v>
      </c>
      <c r="Y7785" s="78"/>
      <c r="Z7785" s="11">
        <v>83.32</v>
      </c>
      <c r="AA7785" s="11">
        <v>170.42</v>
      </c>
      <c r="AB7785" s="11">
        <v>140.19</v>
      </c>
      <c r="AC7785" s="11">
        <v>1.23</v>
      </c>
      <c r="AD7785" s="11">
        <v>19.79</v>
      </c>
    </row>
    <row r="7786" spans="1:30" x14ac:dyDescent="0.25">
      <c r="A7786" s="1">
        <v>2019</v>
      </c>
      <c r="B7786" s="1">
        <v>11</v>
      </c>
      <c r="C7786" s="1">
        <v>21</v>
      </c>
      <c r="D7786" s="3">
        <v>0.20833333333333334</v>
      </c>
      <c r="E7786" s="5">
        <v>7782</v>
      </c>
      <c r="G7786" s="15">
        <v>2.8</v>
      </c>
      <c r="H7786" s="15">
        <v>3.2</v>
      </c>
      <c r="I7786" s="15">
        <v>6.1</v>
      </c>
      <c r="J7786" s="15">
        <v>5</v>
      </c>
      <c r="K7786" s="15">
        <v>3.2</v>
      </c>
      <c r="L7786" s="15">
        <v>1.9</v>
      </c>
      <c r="N7786" s="88">
        <v>7.4</v>
      </c>
      <c r="O7786" s="104">
        <v>7.7</v>
      </c>
      <c r="Q7786" s="11">
        <v>7.3</v>
      </c>
      <c r="R7786" s="11">
        <v>4.9000000000000004</v>
      </c>
      <c r="S7786" s="11">
        <v>1.9</v>
      </c>
      <c r="T7786" s="11">
        <v>7.4</v>
      </c>
      <c r="U7786" s="11">
        <v>6.4</v>
      </c>
      <c r="V7786" s="11">
        <v>5.6</v>
      </c>
      <c r="W7786" s="11">
        <v>6.7</v>
      </c>
      <c r="X7786" s="11">
        <v>6.3</v>
      </c>
      <c r="Y7786" s="78"/>
      <c r="Z7786" s="11">
        <v>83.32</v>
      </c>
      <c r="AA7786" s="11">
        <v>170.42</v>
      </c>
      <c r="AB7786" s="11">
        <v>140.19</v>
      </c>
      <c r="AC7786" s="11">
        <v>1.23</v>
      </c>
      <c r="AD7786" s="11">
        <v>19.79</v>
      </c>
    </row>
    <row r="7787" spans="1:30" x14ac:dyDescent="0.25">
      <c r="A7787" s="1">
        <v>2019</v>
      </c>
      <c r="B7787" s="1">
        <v>11</v>
      </c>
      <c r="C7787" s="1">
        <v>21</v>
      </c>
      <c r="D7787" s="3">
        <v>0.25</v>
      </c>
      <c r="E7787" s="5">
        <v>7783</v>
      </c>
      <c r="G7787" s="15">
        <v>2.7</v>
      </c>
      <c r="H7787" s="15">
        <v>3.1</v>
      </c>
      <c r="I7787" s="15">
        <v>6</v>
      </c>
      <c r="J7787" s="15">
        <v>3.9</v>
      </c>
      <c r="K7787" s="15">
        <v>2.9</v>
      </c>
      <c r="L7787" s="15">
        <v>1.9</v>
      </c>
      <c r="N7787" s="88">
        <v>7.4</v>
      </c>
      <c r="O7787" s="104">
        <v>7.7</v>
      </c>
      <c r="Q7787" s="11">
        <v>7.3</v>
      </c>
      <c r="R7787" s="11">
        <v>4.9000000000000004</v>
      </c>
      <c r="S7787" s="11">
        <v>1.9</v>
      </c>
      <c r="T7787" s="11">
        <v>7.4</v>
      </c>
      <c r="U7787" s="11">
        <v>6.4</v>
      </c>
      <c r="V7787" s="11">
        <v>5.6</v>
      </c>
      <c r="W7787" s="11">
        <v>6.7</v>
      </c>
      <c r="X7787" s="11">
        <v>6.3</v>
      </c>
      <c r="Y7787" s="78"/>
      <c r="Z7787" s="11">
        <v>83.32</v>
      </c>
      <c r="AA7787" s="11">
        <v>170.42</v>
      </c>
      <c r="AB7787" s="11">
        <v>140.19</v>
      </c>
      <c r="AC7787" s="11">
        <v>1.23</v>
      </c>
      <c r="AD7787" s="11">
        <v>19.79</v>
      </c>
    </row>
    <row r="7788" spans="1:30" x14ac:dyDescent="0.25">
      <c r="A7788" s="1">
        <v>2019</v>
      </c>
      <c r="B7788" s="1">
        <v>11</v>
      </c>
      <c r="C7788" s="1">
        <v>21</v>
      </c>
      <c r="D7788" s="3">
        <v>0.29166666666666669</v>
      </c>
      <c r="E7788" s="5">
        <v>7784</v>
      </c>
      <c r="G7788" s="15">
        <v>2.8</v>
      </c>
      <c r="H7788" s="15">
        <v>3</v>
      </c>
      <c r="I7788" s="15">
        <v>5.5</v>
      </c>
      <c r="J7788" s="15">
        <v>3.6</v>
      </c>
      <c r="K7788" s="15">
        <v>2.6</v>
      </c>
      <c r="L7788" s="15">
        <v>2</v>
      </c>
      <c r="N7788" s="88">
        <v>7.4</v>
      </c>
      <c r="O7788" s="104">
        <v>7.7</v>
      </c>
      <c r="Q7788" s="11">
        <v>7.3</v>
      </c>
      <c r="R7788" s="11">
        <v>4.9000000000000004</v>
      </c>
      <c r="S7788" s="11">
        <v>1.9</v>
      </c>
      <c r="T7788" s="11">
        <v>7.4</v>
      </c>
      <c r="U7788" s="11">
        <v>6.4</v>
      </c>
      <c r="V7788" s="11">
        <v>5.6</v>
      </c>
      <c r="W7788" s="11">
        <v>6.7</v>
      </c>
      <c r="X7788" s="11">
        <v>6.3</v>
      </c>
      <c r="Y7788" s="78"/>
      <c r="Z7788" s="11">
        <v>83.32</v>
      </c>
      <c r="AA7788" s="11">
        <v>170.42</v>
      </c>
      <c r="AB7788" s="11">
        <v>140.19</v>
      </c>
      <c r="AC7788" s="11">
        <v>1.23</v>
      </c>
      <c r="AD7788" s="11">
        <v>19.79</v>
      </c>
    </row>
    <row r="7789" spans="1:30" x14ac:dyDescent="0.25">
      <c r="A7789" s="1">
        <v>2019</v>
      </c>
      <c r="B7789" s="1">
        <v>11</v>
      </c>
      <c r="C7789" s="1">
        <v>21</v>
      </c>
      <c r="D7789" s="3">
        <v>0.33333333333333331</v>
      </c>
      <c r="E7789" s="5">
        <v>7785</v>
      </c>
      <c r="G7789" s="15">
        <v>3.1</v>
      </c>
      <c r="H7789" s="15">
        <v>3.1</v>
      </c>
      <c r="I7789" s="15">
        <v>5.3</v>
      </c>
      <c r="J7789" s="15">
        <v>3.4</v>
      </c>
      <c r="K7789" s="15">
        <v>2.6</v>
      </c>
      <c r="L7789" s="15">
        <v>2.2999999999999998</v>
      </c>
      <c r="N7789" s="88">
        <v>7.4</v>
      </c>
      <c r="O7789" s="104">
        <v>7.7</v>
      </c>
      <c r="Q7789" s="11">
        <v>7.3</v>
      </c>
      <c r="R7789" s="11">
        <v>4.9000000000000004</v>
      </c>
      <c r="S7789" s="11">
        <v>1.9</v>
      </c>
      <c r="T7789" s="11">
        <v>7.4</v>
      </c>
      <c r="U7789" s="11">
        <v>6.4</v>
      </c>
      <c r="V7789" s="11">
        <v>5.6</v>
      </c>
      <c r="W7789" s="11">
        <v>6.7</v>
      </c>
      <c r="X7789" s="11">
        <v>6.3</v>
      </c>
      <c r="Y7789" s="78"/>
      <c r="Z7789" s="11">
        <v>83.32</v>
      </c>
      <c r="AA7789" s="11">
        <v>170.42</v>
      </c>
      <c r="AB7789" s="11">
        <v>140.19</v>
      </c>
      <c r="AC7789" s="11">
        <v>1.23</v>
      </c>
      <c r="AD7789" s="11">
        <v>19.79</v>
      </c>
    </row>
    <row r="7790" spans="1:30" x14ac:dyDescent="0.25">
      <c r="A7790" s="1">
        <v>2019</v>
      </c>
      <c r="B7790" s="1">
        <v>11</v>
      </c>
      <c r="C7790" s="1">
        <v>21</v>
      </c>
      <c r="D7790" s="3">
        <v>0.375</v>
      </c>
      <c r="E7790" s="5">
        <v>7786</v>
      </c>
      <c r="G7790" s="15">
        <v>3.2</v>
      </c>
      <c r="H7790" s="15">
        <v>3.2</v>
      </c>
      <c r="I7790" s="15">
        <v>5.3</v>
      </c>
      <c r="J7790" s="15">
        <v>3.3</v>
      </c>
      <c r="K7790" s="15">
        <v>2.9</v>
      </c>
      <c r="L7790" s="15">
        <v>2.5</v>
      </c>
      <c r="N7790" s="88">
        <v>7.4</v>
      </c>
      <c r="O7790" s="104">
        <v>7.7</v>
      </c>
      <c r="Q7790" s="11">
        <v>7.3</v>
      </c>
      <c r="R7790" s="11">
        <v>4.9000000000000004</v>
      </c>
      <c r="S7790" s="11">
        <v>1.9</v>
      </c>
      <c r="T7790" s="11">
        <v>7.4</v>
      </c>
      <c r="U7790" s="11">
        <v>6.4</v>
      </c>
      <c r="V7790" s="11">
        <v>5.6</v>
      </c>
      <c r="W7790" s="11">
        <v>6.7</v>
      </c>
      <c r="X7790" s="11">
        <v>6.3</v>
      </c>
      <c r="Y7790" s="78"/>
      <c r="Z7790" s="11">
        <v>83.32</v>
      </c>
      <c r="AA7790" s="11">
        <v>170.42</v>
      </c>
      <c r="AB7790" s="11">
        <v>140.19</v>
      </c>
      <c r="AC7790" s="11">
        <v>1.23</v>
      </c>
      <c r="AD7790" s="11">
        <v>19.79</v>
      </c>
    </row>
    <row r="7791" spans="1:30" x14ac:dyDescent="0.25">
      <c r="A7791" s="1">
        <v>2019</v>
      </c>
      <c r="B7791" s="1">
        <v>11</v>
      </c>
      <c r="C7791" s="1">
        <v>21</v>
      </c>
      <c r="D7791" s="3">
        <v>0.41666666666666669</v>
      </c>
      <c r="E7791" s="5">
        <v>7787</v>
      </c>
      <c r="G7791" s="15">
        <v>3.2</v>
      </c>
      <c r="H7791" s="15">
        <v>3.4</v>
      </c>
      <c r="I7791" s="15">
        <v>5.3</v>
      </c>
      <c r="J7791" s="15">
        <v>3.2</v>
      </c>
      <c r="K7791" s="15">
        <v>3.3</v>
      </c>
      <c r="L7791" s="15">
        <v>2.6</v>
      </c>
      <c r="N7791" s="88">
        <v>7.4</v>
      </c>
      <c r="O7791" s="104">
        <v>7.7</v>
      </c>
      <c r="Q7791" s="11">
        <v>7.3</v>
      </c>
      <c r="R7791" s="11">
        <v>4.9000000000000004</v>
      </c>
      <c r="S7791" s="11">
        <v>1.9</v>
      </c>
      <c r="T7791" s="11">
        <v>7.4</v>
      </c>
      <c r="U7791" s="11">
        <v>6.4</v>
      </c>
      <c r="V7791" s="11">
        <v>5.6</v>
      </c>
      <c r="W7791" s="11">
        <v>6.7</v>
      </c>
      <c r="X7791" s="11">
        <v>6.3</v>
      </c>
      <c r="Y7791" s="78"/>
      <c r="Z7791" s="11">
        <v>83.32</v>
      </c>
      <c r="AA7791" s="11">
        <v>170.42</v>
      </c>
      <c r="AB7791" s="11">
        <v>140.19</v>
      </c>
      <c r="AC7791" s="11">
        <v>1.23</v>
      </c>
      <c r="AD7791" s="11">
        <v>19.79</v>
      </c>
    </row>
    <row r="7792" spans="1:30" x14ac:dyDescent="0.25">
      <c r="A7792" s="1">
        <v>2019</v>
      </c>
      <c r="B7792" s="1">
        <v>11</v>
      </c>
      <c r="C7792" s="1">
        <v>21</v>
      </c>
      <c r="D7792" s="3">
        <v>0.45833333333333331</v>
      </c>
      <c r="E7792" s="5">
        <v>7788</v>
      </c>
      <c r="G7792" s="15">
        <v>3.5</v>
      </c>
      <c r="H7792" s="15">
        <v>3.5</v>
      </c>
      <c r="I7792" s="15">
        <v>5.4</v>
      </c>
      <c r="J7792" s="15">
        <v>3.5</v>
      </c>
      <c r="K7792" s="15">
        <v>3.5</v>
      </c>
      <c r="L7792" s="15">
        <v>2.8</v>
      </c>
      <c r="N7792" s="88">
        <v>7.4</v>
      </c>
      <c r="O7792" s="104">
        <v>7.7</v>
      </c>
      <c r="Q7792" s="11">
        <v>7.3</v>
      </c>
      <c r="R7792" s="11">
        <v>4.9000000000000004</v>
      </c>
      <c r="S7792" s="11">
        <v>1.9</v>
      </c>
      <c r="T7792" s="11">
        <v>7.4</v>
      </c>
      <c r="U7792" s="11">
        <v>6.4</v>
      </c>
      <c r="V7792" s="11">
        <v>5.6</v>
      </c>
      <c r="W7792" s="11">
        <v>6.7</v>
      </c>
      <c r="X7792" s="11">
        <v>6.3</v>
      </c>
      <c r="Y7792" s="78"/>
      <c r="Z7792" s="11">
        <v>83.32</v>
      </c>
      <c r="AA7792" s="11">
        <v>170.42</v>
      </c>
      <c r="AB7792" s="11">
        <v>140.19</v>
      </c>
      <c r="AC7792" s="11">
        <v>1.23</v>
      </c>
      <c r="AD7792" s="11">
        <v>19.79</v>
      </c>
    </row>
    <row r="7793" spans="1:30" x14ac:dyDescent="0.25">
      <c r="A7793" s="1">
        <v>2019</v>
      </c>
      <c r="B7793" s="1">
        <v>11</v>
      </c>
      <c r="C7793" s="1">
        <v>21</v>
      </c>
      <c r="D7793" s="3">
        <v>0.5</v>
      </c>
      <c r="E7793" s="5">
        <v>7789</v>
      </c>
      <c r="G7793" s="15">
        <v>3.8</v>
      </c>
      <c r="H7793" s="15">
        <v>3.6</v>
      </c>
      <c r="I7793" s="15">
        <v>5</v>
      </c>
      <c r="J7793" s="15">
        <v>3.8</v>
      </c>
      <c r="K7793" s="15">
        <v>3.8</v>
      </c>
      <c r="L7793" s="15">
        <v>3</v>
      </c>
      <c r="N7793" s="88">
        <v>7.4</v>
      </c>
      <c r="O7793" s="104">
        <v>7.7</v>
      </c>
      <c r="Q7793" s="11">
        <v>7.3</v>
      </c>
      <c r="R7793" s="11">
        <v>4.9000000000000004</v>
      </c>
      <c r="S7793" s="11">
        <v>1.9</v>
      </c>
      <c r="T7793" s="11">
        <v>7.4</v>
      </c>
      <c r="U7793" s="11">
        <v>6.4</v>
      </c>
      <c r="V7793" s="11">
        <v>5.6</v>
      </c>
      <c r="W7793" s="11">
        <v>6.7</v>
      </c>
      <c r="X7793" s="11">
        <v>6.3</v>
      </c>
      <c r="Y7793" s="78"/>
      <c r="Z7793" s="11">
        <v>83.32</v>
      </c>
      <c r="AA7793" s="11">
        <v>170.42</v>
      </c>
      <c r="AB7793" s="11">
        <v>140.19</v>
      </c>
      <c r="AC7793" s="11">
        <v>1.23</v>
      </c>
      <c r="AD7793" s="11">
        <v>19.79</v>
      </c>
    </row>
    <row r="7794" spans="1:30" x14ac:dyDescent="0.25">
      <c r="A7794" s="1">
        <v>2019</v>
      </c>
      <c r="B7794" s="1">
        <v>11</v>
      </c>
      <c r="C7794" s="1">
        <v>21</v>
      </c>
      <c r="D7794" s="3">
        <v>0.54166666666666663</v>
      </c>
      <c r="E7794" s="5">
        <v>7790</v>
      </c>
      <c r="G7794" s="15">
        <v>3.9</v>
      </c>
      <c r="H7794" s="15">
        <v>3.7</v>
      </c>
      <c r="I7794" s="15">
        <v>4.8</v>
      </c>
      <c r="J7794" s="15">
        <v>3.9</v>
      </c>
      <c r="K7794" s="15">
        <v>3.9</v>
      </c>
      <c r="L7794" s="15">
        <v>3.1</v>
      </c>
      <c r="N7794" s="88">
        <v>7.4</v>
      </c>
      <c r="O7794" s="104">
        <v>7.7</v>
      </c>
      <c r="Q7794" s="11">
        <v>7.3</v>
      </c>
      <c r="R7794" s="11">
        <v>4.9000000000000004</v>
      </c>
      <c r="S7794" s="11">
        <v>1.9</v>
      </c>
      <c r="T7794" s="11">
        <v>7.4</v>
      </c>
      <c r="U7794" s="11">
        <v>6.4</v>
      </c>
      <c r="V7794" s="11">
        <v>5.6</v>
      </c>
      <c r="W7794" s="11">
        <v>6.7</v>
      </c>
      <c r="X7794" s="11">
        <v>6.3</v>
      </c>
      <c r="Y7794" s="78"/>
      <c r="Z7794" s="11">
        <v>83.32</v>
      </c>
      <c r="AA7794" s="11">
        <v>170.42</v>
      </c>
      <c r="AB7794" s="11">
        <v>140.19</v>
      </c>
      <c r="AC7794" s="11">
        <v>1.23</v>
      </c>
      <c r="AD7794" s="11">
        <v>19.79</v>
      </c>
    </row>
    <row r="7795" spans="1:30" x14ac:dyDescent="0.25">
      <c r="A7795" s="1">
        <v>2019</v>
      </c>
      <c r="B7795" s="1">
        <v>11</v>
      </c>
      <c r="C7795" s="1">
        <v>21</v>
      </c>
      <c r="D7795" s="3">
        <v>0.58333333333333337</v>
      </c>
      <c r="E7795" s="5">
        <v>7791</v>
      </c>
      <c r="G7795" s="15">
        <v>4</v>
      </c>
      <c r="H7795" s="15">
        <v>3.8</v>
      </c>
      <c r="I7795" s="15">
        <v>4.8</v>
      </c>
      <c r="J7795" s="15">
        <v>4</v>
      </c>
      <c r="K7795" s="15">
        <v>3.7</v>
      </c>
      <c r="L7795" s="15">
        <v>3.2</v>
      </c>
      <c r="N7795" s="88">
        <v>7.4</v>
      </c>
      <c r="O7795" s="104">
        <v>7.7</v>
      </c>
      <c r="Q7795" s="11">
        <v>7.3</v>
      </c>
      <c r="R7795" s="11">
        <v>4.9000000000000004</v>
      </c>
      <c r="S7795" s="11">
        <v>1.9</v>
      </c>
      <c r="T7795" s="11">
        <v>7.4</v>
      </c>
      <c r="U7795" s="11">
        <v>6.4</v>
      </c>
      <c r="V7795" s="11">
        <v>5.6</v>
      </c>
      <c r="W7795" s="11">
        <v>6.7</v>
      </c>
      <c r="X7795" s="11">
        <v>6.3</v>
      </c>
      <c r="Y7795" s="78"/>
      <c r="Z7795" s="11">
        <v>83.32</v>
      </c>
      <c r="AA7795" s="11">
        <v>170.42</v>
      </c>
      <c r="AB7795" s="11">
        <v>140.19</v>
      </c>
      <c r="AC7795" s="11">
        <v>1.23</v>
      </c>
      <c r="AD7795" s="11">
        <v>19.79</v>
      </c>
    </row>
    <row r="7796" spans="1:30" x14ac:dyDescent="0.25">
      <c r="A7796" s="1">
        <v>2019</v>
      </c>
      <c r="B7796" s="1">
        <v>11</v>
      </c>
      <c r="C7796" s="1">
        <v>21</v>
      </c>
      <c r="D7796" s="3">
        <v>0.625</v>
      </c>
      <c r="E7796" s="5">
        <v>7792</v>
      </c>
      <c r="G7796" s="15">
        <v>4.2</v>
      </c>
      <c r="H7796" s="15">
        <v>3.8</v>
      </c>
      <c r="I7796" s="15">
        <v>4.8</v>
      </c>
      <c r="J7796" s="15">
        <v>4</v>
      </c>
      <c r="K7796" s="15">
        <v>3.7</v>
      </c>
      <c r="L7796" s="15">
        <v>3.4</v>
      </c>
      <c r="N7796" s="88">
        <v>7.4</v>
      </c>
      <c r="O7796" s="104">
        <v>7.7</v>
      </c>
      <c r="Q7796" s="11">
        <v>7.3</v>
      </c>
      <c r="R7796" s="11">
        <v>4.9000000000000004</v>
      </c>
      <c r="S7796" s="11">
        <v>1.9</v>
      </c>
      <c r="T7796" s="11">
        <v>7.4</v>
      </c>
      <c r="U7796" s="11">
        <v>6.4</v>
      </c>
      <c r="V7796" s="11">
        <v>5.6</v>
      </c>
      <c r="W7796" s="11">
        <v>6.7</v>
      </c>
      <c r="X7796" s="11">
        <v>6.3</v>
      </c>
      <c r="Y7796" s="78"/>
      <c r="Z7796" s="11">
        <v>83.32</v>
      </c>
      <c r="AA7796" s="11">
        <v>170.42</v>
      </c>
      <c r="AB7796" s="11">
        <v>140.19</v>
      </c>
      <c r="AC7796" s="11">
        <v>1.23</v>
      </c>
      <c r="AD7796" s="11">
        <v>19.79</v>
      </c>
    </row>
    <row r="7797" spans="1:30" x14ac:dyDescent="0.25">
      <c r="A7797" s="1">
        <v>2019</v>
      </c>
      <c r="B7797" s="1">
        <v>11</v>
      </c>
      <c r="C7797" s="1">
        <v>21</v>
      </c>
      <c r="D7797" s="3">
        <v>0.66666666666666663</v>
      </c>
      <c r="E7797" s="5">
        <v>7793</v>
      </c>
      <c r="G7797" s="15">
        <v>4.3</v>
      </c>
      <c r="H7797" s="15">
        <v>4</v>
      </c>
      <c r="I7797" s="15">
        <v>4.9000000000000004</v>
      </c>
      <c r="J7797" s="15">
        <v>4</v>
      </c>
      <c r="K7797" s="15">
        <v>3.8</v>
      </c>
      <c r="L7797" s="15">
        <v>3.2</v>
      </c>
      <c r="N7797" s="88">
        <v>7.4</v>
      </c>
      <c r="O7797" s="104">
        <v>7.7</v>
      </c>
      <c r="Q7797" s="11">
        <v>7.3</v>
      </c>
      <c r="R7797" s="11">
        <v>4.9000000000000004</v>
      </c>
      <c r="S7797" s="11">
        <v>1.9</v>
      </c>
      <c r="T7797" s="11">
        <v>7.4</v>
      </c>
      <c r="U7797" s="11">
        <v>6.4</v>
      </c>
      <c r="V7797" s="11">
        <v>5.6</v>
      </c>
      <c r="W7797" s="11">
        <v>6.7</v>
      </c>
      <c r="X7797" s="11">
        <v>6.3</v>
      </c>
      <c r="Y7797" s="78"/>
      <c r="Z7797" s="11">
        <v>83.32</v>
      </c>
      <c r="AA7797" s="11">
        <v>170.42</v>
      </c>
      <c r="AB7797" s="11">
        <v>140.19</v>
      </c>
      <c r="AC7797" s="11">
        <v>1.23</v>
      </c>
      <c r="AD7797" s="11">
        <v>19.79</v>
      </c>
    </row>
    <row r="7798" spans="1:30" x14ac:dyDescent="0.25">
      <c r="A7798" s="1">
        <v>2019</v>
      </c>
      <c r="B7798" s="1">
        <v>11</v>
      </c>
      <c r="C7798" s="1">
        <v>21</v>
      </c>
      <c r="D7798" s="3">
        <v>0.70833333333333337</v>
      </c>
      <c r="E7798" s="5">
        <v>7794</v>
      </c>
      <c r="G7798" s="15">
        <v>4</v>
      </c>
      <c r="H7798" s="15">
        <v>4</v>
      </c>
      <c r="I7798" s="15">
        <v>4.9000000000000004</v>
      </c>
      <c r="J7798" s="15">
        <v>4</v>
      </c>
      <c r="K7798" s="15">
        <v>3.9</v>
      </c>
      <c r="L7798" s="15">
        <v>2.7</v>
      </c>
      <c r="N7798" s="88">
        <v>7.4</v>
      </c>
      <c r="O7798" s="104">
        <v>7.7</v>
      </c>
      <c r="Q7798" s="11">
        <v>7.3</v>
      </c>
      <c r="R7798" s="11">
        <v>4.9000000000000004</v>
      </c>
      <c r="S7798" s="11">
        <v>1.9</v>
      </c>
      <c r="T7798" s="11">
        <v>7.4</v>
      </c>
      <c r="U7798" s="11">
        <v>6.4</v>
      </c>
      <c r="V7798" s="11">
        <v>5.6</v>
      </c>
      <c r="W7798" s="11">
        <v>6.7</v>
      </c>
      <c r="X7798" s="11">
        <v>6.3</v>
      </c>
      <c r="Y7798" s="78"/>
      <c r="Z7798" s="11">
        <v>83.32</v>
      </c>
      <c r="AA7798" s="11">
        <v>170.42</v>
      </c>
      <c r="AB7798" s="11">
        <v>140.19</v>
      </c>
      <c r="AC7798" s="11">
        <v>1.23</v>
      </c>
      <c r="AD7798" s="11">
        <v>19.79</v>
      </c>
    </row>
    <row r="7799" spans="1:30" x14ac:dyDescent="0.25">
      <c r="A7799" s="1">
        <v>2019</v>
      </c>
      <c r="B7799" s="1">
        <v>11</v>
      </c>
      <c r="C7799" s="1">
        <v>21</v>
      </c>
      <c r="D7799" s="3">
        <v>0.75</v>
      </c>
      <c r="E7799" s="5">
        <v>7795</v>
      </c>
      <c r="G7799" s="15">
        <v>3.1</v>
      </c>
      <c r="H7799" s="15">
        <v>3.4</v>
      </c>
      <c r="I7799" s="15">
        <v>4.9000000000000004</v>
      </c>
      <c r="J7799" s="15">
        <v>4</v>
      </c>
      <c r="K7799" s="15">
        <v>4</v>
      </c>
      <c r="L7799" s="15">
        <v>1.7</v>
      </c>
      <c r="N7799" s="88">
        <v>7.4</v>
      </c>
      <c r="O7799" s="104">
        <v>7.7</v>
      </c>
      <c r="Q7799" s="11">
        <v>7.3</v>
      </c>
      <c r="R7799" s="11">
        <v>4.9000000000000004</v>
      </c>
      <c r="S7799" s="11">
        <v>1.9</v>
      </c>
      <c r="T7799" s="11">
        <v>7.4</v>
      </c>
      <c r="U7799" s="11">
        <v>6.4</v>
      </c>
      <c r="V7799" s="11">
        <v>5.6</v>
      </c>
      <c r="W7799" s="11">
        <v>6.7</v>
      </c>
      <c r="X7799" s="11">
        <v>6.3</v>
      </c>
      <c r="Y7799" s="78"/>
      <c r="Z7799" s="11">
        <v>83.32</v>
      </c>
      <c r="AA7799" s="11">
        <v>170.42</v>
      </c>
      <c r="AB7799" s="11">
        <v>140.19</v>
      </c>
      <c r="AC7799" s="11">
        <v>1.23</v>
      </c>
      <c r="AD7799" s="11">
        <v>19.79</v>
      </c>
    </row>
    <row r="7800" spans="1:30" x14ac:dyDescent="0.25">
      <c r="A7800" s="1">
        <v>2019</v>
      </c>
      <c r="B7800" s="1">
        <v>11</v>
      </c>
      <c r="C7800" s="1">
        <v>21</v>
      </c>
      <c r="D7800" s="3">
        <v>0.79166666666666663</v>
      </c>
      <c r="E7800" s="5">
        <v>7796</v>
      </c>
      <c r="G7800" s="15">
        <v>2.7</v>
      </c>
      <c r="H7800" s="15">
        <v>2.8</v>
      </c>
      <c r="I7800" s="15">
        <v>5</v>
      </c>
      <c r="J7800" s="15">
        <v>4.0999999999999996</v>
      </c>
      <c r="K7800" s="15">
        <v>3.9</v>
      </c>
      <c r="L7800" s="15">
        <v>1</v>
      </c>
      <c r="N7800" s="88">
        <v>7.4</v>
      </c>
      <c r="O7800" s="104">
        <v>7.7</v>
      </c>
      <c r="Q7800" s="11">
        <v>7.3</v>
      </c>
      <c r="R7800" s="11">
        <v>4.9000000000000004</v>
      </c>
      <c r="S7800" s="11">
        <v>1.9</v>
      </c>
      <c r="T7800" s="11">
        <v>7.4</v>
      </c>
      <c r="U7800" s="11">
        <v>6.4</v>
      </c>
      <c r="V7800" s="11">
        <v>5.6</v>
      </c>
      <c r="W7800" s="11">
        <v>6.7</v>
      </c>
      <c r="X7800" s="11">
        <v>6.3</v>
      </c>
      <c r="Y7800" s="78"/>
      <c r="Z7800" s="11">
        <v>83.32</v>
      </c>
      <c r="AA7800" s="11">
        <v>170.42</v>
      </c>
      <c r="AB7800" s="11">
        <v>140.19</v>
      </c>
      <c r="AC7800" s="11">
        <v>1.23</v>
      </c>
      <c r="AD7800" s="11">
        <v>19.79</v>
      </c>
    </row>
    <row r="7801" spans="1:30" x14ac:dyDescent="0.25">
      <c r="A7801" s="1">
        <v>2019</v>
      </c>
      <c r="B7801" s="1">
        <v>11</v>
      </c>
      <c r="C7801" s="1">
        <v>21</v>
      </c>
      <c r="D7801" s="3">
        <v>0.83333333333333337</v>
      </c>
      <c r="E7801" s="5">
        <v>7797</v>
      </c>
      <c r="G7801" s="15">
        <v>2.1</v>
      </c>
      <c r="H7801" s="15">
        <v>2</v>
      </c>
      <c r="I7801" s="15">
        <v>5.0999999999999996</v>
      </c>
      <c r="J7801" s="15">
        <v>4.0999999999999996</v>
      </c>
      <c r="K7801" s="15">
        <v>3.7</v>
      </c>
      <c r="L7801" s="15">
        <v>0.3</v>
      </c>
      <c r="N7801" s="88">
        <v>7.4</v>
      </c>
      <c r="O7801" s="104">
        <v>7.7</v>
      </c>
      <c r="Q7801" s="11">
        <v>7.3</v>
      </c>
      <c r="R7801" s="11">
        <v>4.9000000000000004</v>
      </c>
      <c r="S7801" s="11">
        <v>1.9</v>
      </c>
      <c r="T7801" s="11">
        <v>7.4</v>
      </c>
      <c r="U7801" s="11">
        <v>6.4</v>
      </c>
      <c r="V7801" s="11">
        <v>5.6</v>
      </c>
      <c r="W7801" s="11">
        <v>6.7</v>
      </c>
      <c r="X7801" s="11">
        <v>6.3</v>
      </c>
      <c r="Y7801" s="78"/>
      <c r="Z7801" s="11">
        <v>83.32</v>
      </c>
      <c r="AA7801" s="11">
        <v>170.42</v>
      </c>
      <c r="AB7801" s="11">
        <v>140.19</v>
      </c>
      <c r="AC7801" s="11">
        <v>1.23</v>
      </c>
      <c r="AD7801" s="11">
        <v>19.79</v>
      </c>
    </row>
    <row r="7802" spans="1:30" x14ac:dyDescent="0.25">
      <c r="A7802" s="1">
        <v>2019</v>
      </c>
      <c r="B7802" s="1">
        <v>11</v>
      </c>
      <c r="C7802" s="1">
        <v>21</v>
      </c>
      <c r="D7802" s="3">
        <v>0.875</v>
      </c>
      <c r="E7802" s="5">
        <v>7798</v>
      </c>
      <c r="G7802" s="15">
        <v>1.2</v>
      </c>
      <c r="H7802" s="15">
        <v>1.4</v>
      </c>
      <c r="I7802" s="15">
        <v>5.0999999999999996</v>
      </c>
      <c r="J7802" s="15">
        <v>3.9</v>
      </c>
      <c r="K7802" s="15">
        <v>3.2</v>
      </c>
      <c r="L7802" s="15">
        <v>-0.5</v>
      </c>
      <c r="N7802" s="88">
        <v>7.4</v>
      </c>
      <c r="O7802" s="104">
        <v>7.7</v>
      </c>
      <c r="Q7802" s="11">
        <v>7.3</v>
      </c>
      <c r="R7802" s="11">
        <v>4.9000000000000004</v>
      </c>
      <c r="S7802" s="11">
        <v>1.9</v>
      </c>
      <c r="T7802" s="11">
        <v>7.4</v>
      </c>
      <c r="U7802" s="11">
        <v>6.4</v>
      </c>
      <c r="V7802" s="11">
        <v>5.6</v>
      </c>
      <c r="W7802" s="11">
        <v>6.7</v>
      </c>
      <c r="X7802" s="11">
        <v>6.3</v>
      </c>
      <c r="Y7802" s="78"/>
      <c r="Z7802" s="11">
        <v>83.32</v>
      </c>
      <c r="AA7802" s="11">
        <v>170.42</v>
      </c>
      <c r="AB7802" s="11">
        <v>140.19</v>
      </c>
      <c r="AC7802" s="11">
        <v>1.23</v>
      </c>
      <c r="AD7802" s="11">
        <v>19.79</v>
      </c>
    </row>
    <row r="7803" spans="1:30" x14ac:dyDescent="0.25">
      <c r="A7803" s="1">
        <v>2019</v>
      </c>
      <c r="B7803" s="1">
        <v>11</v>
      </c>
      <c r="C7803" s="1">
        <v>21</v>
      </c>
      <c r="D7803" s="3">
        <v>0.91666666666666663</v>
      </c>
      <c r="E7803" s="5">
        <v>7799</v>
      </c>
      <c r="G7803" s="15">
        <v>0.6</v>
      </c>
      <c r="H7803" s="15">
        <v>0.5</v>
      </c>
      <c r="I7803" s="15">
        <v>4.4000000000000004</v>
      </c>
      <c r="J7803" s="15">
        <v>3.7</v>
      </c>
      <c r="K7803" s="15">
        <v>2.4</v>
      </c>
      <c r="L7803" s="15">
        <v>-0.9</v>
      </c>
      <c r="N7803" s="88">
        <v>7.4</v>
      </c>
      <c r="O7803" s="104">
        <v>7.7</v>
      </c>
      <c r="Q7803" s="11">
        <v>7.3</v>
      </c>
      <c r="R7803" s="11">
        <v>4.9000000000000004</v>
      </c>
      <c r="S7803" s="11">
        <v>1.9</v>
      </c>
      <c r="T7803" s="11">
        <v>7.4</v>
      </c>
      <c r="U7803" s="11">
        <v>6.4</v>
      </c>
      <c r="V7803" s="11">
        <v>5.6</v>
      </c>
      <c r="W7803" s="11">
        <v>6.7</v>
      </c>
      <c r="X7803" s="11">
        <v>6.3</v>
      </c>
      <c r="Y7803" s="78"/>
      <c r="Z7803" s="11">
        <v>83.32</v>
      </c>
      <c r="AA7803" s="11">
        <v>170.42</v>
      </c>
      <c r="AB7803" s="11">
        <v>140.19</v>
      </c>
      <c r="AC7803" s="11">
        <v>1.23</v>
      </c>
      <c r="AD7803" s="11">
        <v>19.79</v>
      </c>
    </row>
    <row r="7804" spans="1:30" x14ac:dyDescent="0.25">
      <c r="A7804" s="1">
        <v>2019</v>
      </c>
      <c r="B7804" s="1">
        <v>11</v>
      </c>
      <c r="C7804" s="1">
        <v>21</v>
      </c>
      <c r="D7804" s="3">
        <v>0.95833333333333337</v>
      </c>
      <c r="E7804" s="5">
        <v>7800</v>
      </c>
      <c r="G7804" s="15">
        <v>0.2</v>
      </c>
      <c r="H7804" s="15">
        <v>0.2</v>
      </c>
      <c r="I7804" s="15">
        <v>4.0999999999999996</v>
      </c>
      <c r="J7804" s="15">
        <v>3</v>
      </c>
      <c r="K7804" s="15">
        <v>1.8</v>
      </c>
      <c r="L7804" s="15">
        <v>-1</v>
      </c>
      <c r="N7804" s="88">
        <v>7.4</v>
      </c>
      <c r="O7804" s="104">
        <v>7.7</v>
      </c>
      <c r="Q7804" s="11">
        <v>7.3</v>
      </c>
      <c r="R7804" s="11">
        <v>4.9000000000000004</v>
      </c>
      <c r="S7804" s="11">
        <v>1.9</v>
      </c>
      <c r="T7804" s="11">
        <v>7.4</v>
      </c>
      <c r="U7804" s="11">
        <v>6.4</v>
      </c>
      <c r="V7804" s="11">
        <v>5.6</v>
      </c>
      <c r="W7804" s="11">
        <v>6.7</v>
      </c>
      <c r="X7804" s="11">
        <v>6.3</v>
      </c>
      <c r="Y7804" s="78"/>
      <c r="Z7804" s="11">
        <v>83.32</v>
      </c>
      <c r="AA7804" s="11">
        <v>170.42</v>
      </c>
      <c r="AB7804" s="11">
        <v>140.19</v>
      </c>
      <c r="AC7804" s="11">
        <v>1.23</v>
      </c>
      <c r="AD7804" s="11">
        <v>19.79</v>
      </c>
    </row>
    <row r="7805" spans="1:30" x14ac:dyDescent="0.25">
      <c r="A7805" s="1">
        <v>2019</v>
      </c>
      <c r="B7805" s="1">
        <v>11</v>
      </c>
      <c r="C7805" s="1">
        <v>22</v>
      </c>
      <c r="D7805" s="3">
        <v>0</v>
      </c>
      <c r="E7805" s="5">
        <v>7801</v>
      </c>
      <c r="G7805" s="15">
        <v>0.1</v>
      </c>
      <c r="H7805" s="15">
        <v>0.1</v>
      </c>
      <c r="I7805" s="15">
        <v>3.6</v>
      </c>
      <c r="J7805" s="15">
        <v>2.2999999999999998</v>
      </c>
      <c r="K7805" s="15">
        <v>1.3</v>
      </c>
      <c r="L7805" s="15">
        <v>-1</v>
      </c>
      <c r="N7805" s="88">
        <v>6.6</v>
      </c>
      <c r="O7805" s="104">
        <v>7</v>
      </c>
      <c r="Q7805" s="11">
        <v>6.3</v>
      </c>
      <c r="R7805" s="11">
        <v>4.2</v>
      </c>
      <c r="S7805" s="11">
        <v>2.2000000000000002</v>
      </c>
      <c r="T7805" s="11">
        <v>6</v>
      </c>
      <c r="U7805" s="11">
        <v>4.4000000000000004</v>
      </c>
      <c r="V7805" s="11">
        <v>4.7</v>
      </c>
      <c r="W7805" s="11">
        <v>5.3</v>
      </c>
      <c r="X7805" s="11">
        <v>5.6</v>
      </c>
      <c r="Y7805" s="78"/>
      <c r="Z7805" s="11">
        <v>82.66</v>
      </c>
      <c r="AA7805" s="11">
        <v>172.77</v>
      </c>
      <c r="AB7805" s="11">
        <v>136.18</v>
      </c>
      <c r="AC7805" s="11">
        <v>1.1599999999999999</v>
      </c>
      <c r="AD7805" s="11">
        <v>18.329999999999998</v>
      </c>
    </row>
    <row r="7806" spans="1:30" x14ac:dyDescent="0.25">
      <c r="A7806" s="1">
        <v>2019</v>
      </c>
      <c r="B7806" s="1">
        <v>11</v>
      </c>
      <c r="C7806" s="1">
        <v>22</v>
      </c>
      <c r="D7806" s="3">
        <v>4.1666666666666664E-2</v>
      </c>
      <c r="E7806" s="5">
        <v>7802</v>
      </c>
      <c r="G7806" s="15">
        <v>0</v>
      </c>
      <c r="H7806" s="15">
        <v>0</v>
      </c>
      <c r="I7806" s="15">
        <v>3.1</v>
      </c>
      <c r="J7806" s="15">
        <v>1.8</v>
      </c>
      <c r="K7806" s="15">
        <v>0.5</v>
      </c>
      <c r="L7806" s="15">
        <v>-1.2</v>
      </c>
      <c r="N7806" s="88">
        <v>6.6</v>
      </c>
      <c r="O7806" s="104">
        <v>7</v>
      </c>
      <c r="Q7806" s="11">
        <v>6.3</v>
      </c>
      <c r="R7806" s="11">
        <v>4.2</v>
      </c>
      <c r="S7806" s="11">
        <v>2.2000000000000002</v>
      </c>
      <c r="T7806" s="11">
        <v>6</v>
      </c>
      <c r="U7806" s="11">
        <v>4.4000000000000004</v>
      </c>
      <c r="V7806" s="11">
        <v>4.7</v>
      </c>
      <c r="W7806" s="11">
        <v>5.3</v>
      </c>
      <c r="X7806" s="11">
        <v>5.6</v>
      </c>
      <c r="Y7806" s="78"/>
      <c r="Z7806" s="11">
        <v>82.66</v>
      </c>
      <c r="AA7806" s="11">
        <v>172.77</v>
      </c>
      <c r="AB7806" s="11">
        <v>136.18</v>
      </c>
      <c r="AC7806" s="11">
        <v>1.1599999999999999</v>
      </c>
      <c r="AD7806" s="11">
        <v>18.329999999999998</v>
      </c>
    </row>
    <row r="7807" spans="1:30" x14ac:dyDescent="0.25">
      <c r="A7807" s="1">
        <v>2019</v>
      </c>
      <c r="B7807" s="1">
        <v>11</v>
      </c>
      <c r="C7807" s="1">
        <v>22</v>
      </c>
      <c r="D7807" s="3">
        <v>8.3333333333333329E-2</v>
      </c>
      <c r="E7807" s="5">
        <v>7803</v>
      </c>
      <c r="G7807" s="15">
        <v>-0.1</v>
      </c>
      <c r="H7807" s="15">
        <v>0</v>
      </c>
      <c r="I7807" s="15">
        <v>2.5</v>
      </c>
      <c r="J7807" s="15">
        <v>1.2</v>
      </c>
      <c r="K7807" s="15">
        <v>0</v>
      </c>
      <c r="L7807" s="15">
        <v>-1.5</v>
      </c>
      <c r="N7807" s="88">
        <v>6.6</v>
      </c>
      <c r="O7807" s="104">
        <v>7</v>
      </c>
      <c r="Q7807" s="11">
        <v>6.3</v>
      </c>
      <c r="R7807" s="11">
        <v>4.2</v>
      </c>
      <c r="S7807" s="11">
        <v>2.2000000000000002</v>
      </c>
      <c r="T7807" s="11">
        <v>6</v>
      </c>
      <c r="U7807" s="11">
        <v>4.4000000000000004</v>
      </c>
      <c r="V7807" s="11">
        <v>4.7</v>
      </c>
      <c r="W7807" s="11">
        <v>5.3</v>
      </c>
      <c r="X7807" s="11">
        <v>5.6</v>
      </c>
      <c r="Y7807" s="78"/>
      <c r="Z7807" s="11">
        <v>82.66</v>
      </c>
      <c r="AA7807" s="11">
        <v>172.77</v>
      </c>
      <c r="AB7807" s="11">
        <v>136.18</v>
      </c>
      <c r="AC7807" s="11">
        <v>1.1599999999999999</v>
      </c>
      <c r="AD7807" s="11">
        <v>18.329999999999998</v>
      </c>
    </row>
    <row r="7808" spans="1:30" x14ac:dyDescent="0.25">
      <c r="A7808" s="1">
        <v>2019</v>
      </c>
      <c r="B7808" s="1">
        <v>11</v>
      </c>
      <c r="C7808" s="1">
        <v>22</v>
      </c>
      <c r="D7808" s="3">
        <v>0.125</v>
      </c>
      <c r="E7808" s="5">
        <v>7804</v>
      </c>
      <c r="G7808" s="15">
        <v>-0.2</v>
      </c>
      <c r="H7808" s="15">
        <v>-0.1</v>
      </c>
      <c r="I7808" s="15">
        <v>2.1</v>
      </c>
      <c r="J7808" s="15">
        <v>0.5</v>
      </c>
      <c r="K7808" s="15">
        <v>0</v>
      </c>
      <c r="L7808" s="15">
        <v>-1.7</v>
      </c>
      <c r="N7808" s="88">
        <v>6.6</v>
      </c>
      <c r="O7808" s="104">
        <v>7</v>
      </c>
      <c r="Q7808" s="11">
        <v>6.3</v>
      </c>
      <c r="R7808" s="11">
        <v>4.2</v>
      </c>
      <c r="S7808" s="11">
        <v>2.2000000000000002</v>
      </c>
      <c r="T7808" s="11">
        <v>6</v>
      </c>
      <c r="U7808" s="11">
        <v>4.4000000000000004</v>
      </c>
      <c r="V7808" s="11">
        <v>4.7</v>
      </c>
      <c r="W7808" s="11">
        <v>5.3</v>
      </c>
      <c r="X7808" s="11">
        <v>5.6</v>
      </c>
      <c r="Y7808" s="78"/>
      <c r="Z7808" s="11">
        <v>82.66</v>
      </c>
      <c r="AA7808" s="11">
        <v>172.77</v>
      </c>
      <c r="AB7808" s="11">
        <v>136.18</v>
      </c>
      <c r="AC7808" s="11">
        <v>1.1599999999999999</v>
      </c>
      <c r="AD7808" s="11">
        <v>18.329999999999998</v>
      </c>
    </row>
    <row r="7809" spans="1:30" x14ac:dyDescent="0.25">
      <c r="A7809" s="1">
        <v>2019</v>
      </c>
      <c r="B7809" s="1">
        <v>11</v>
      </c>
      <c r="C7809" s="1">
        <v>22</v>
      </c>
      <c r="D7809" s="3">
        <v>0.16666666666666666</v>
      </c>
      <c r="E7809" s="5">
        <v>7805</v>
      </c>
      <c r="G7809" s="15">
        <v>-0.5</v>
      </c>
      <c r="H7809" s="15">
        <v>-0.3</v>
      </c>
      <c r="I7809" s="15">
        <v>1.9</v>
      </c>
      <c r="J7809" s="15">
        <v>0.3</v>
      </c>
      <c r="K7809" s="15">
        <v>0</v>
      </c>
      <c r="L7809" s="15">
        <v>-2.1</v>
      </c>
      <c r="N7809" s="88">
        <v>6.6</v>
      </c>
      <c r="O7809" s="104">
        <v>7</v>
      </c>
      <c r="Q7809" s="11">
        <v>6.3</v>
      </c>
      <c r="R7809" s="11">
        <v>4.2</v>
      </c>
      <c r="S7809" s="11">
        <v>2.2000000000000002</v>
      </c>
      <c r="T7809" s="11">
        <v>6</v>
      </c>
      <c r="U7809" s="11">
        <v>4.4000000000000004</v>
      </c>
      <c r="V7809" s="11">
        <v>4.7</v>
      </c>
      <c r="W7809" s="11">
        <v>5.3</v>
      </c>
      <c r="X7809" s="11">
        <v>5.6</v>
      </c>
      <c r="Y7809" s="78"/>
      <c r="Z7809" s="11">
        <v>82.66</v>
      </c>
      <c r="AA7809" s="11">
        <v>172.77</v>
      </c>
      <c r="AB7809" s="11">
        <v>136.18</v>
      </c>
      <c r="AC7809" s="11">
        <v>1.1599999999999999</v>
      </c>
      <c r="AD7809" s="11">
        <v>18.329999999999998</v>
      </c>
    </row>
    <row r="7810" spans="1:30" x14ac:dyDescent="0.25">
      <c r="A7810" s="1">
        <v>2019</v>
      </c>
      <c r="B7810" s="1">
        <v>11</v>
      </c>
      <c r="C7810" s="1">
        <v>22</v>
      </c>
      <c r="D7810" s="3">
        <v>0.20833333333333334</v>
      </c>
      <c r="E7810" s="5">
        <v>7806</v>
      </c>
      <c r="G7810" s="15">
        <v>-0.8</v>
      </c>
      <c r="H7810" s="15">
        <v>-0.6</v>
      </c>
      <c r="I7810" s="15">
        <v>1.6</v>
      </c>
      <c r="J7810" s="15">
        <v>0.3</v>
      </c>
      <c r="K7810" s="15">
        <v>-0.2</v>
      </c>
      <c r="L7810" s="15">
        <v>-2.6</v>
      </c>
      <c r="N7810" s="88">
        <v>6.6</v>
      </c>
      <c r="O7810" s="104">
        <v>7</v>
      </c>
      <c r="Q7810" s="11">
        <v>6.3</v>
      </c>
      <c r="R7810" s="11">
        <v>4.2</v>
      </c>
      <c r="S7810" s="11">
        <v>2.2000000000000002</v>
      </c>
      <c r="T7810" s="11">
        <v>6</v>
      </c>
      <c r="U7810" s="11">
        <v>4.4000000000000004</v>
      </c>
      <c r="V7810" s="11">
        <v>4.7</v>
      </c>
      <c r="W7810" s="11">
        <v>5.3</v>
      </c>
      <c r="X7810" s="11">
        <v>5.6</v>
      </c>
      <c r="Y7810" s="78"/>
      <c r="Z7810" s="11">
        <v>82.66</v>
      </c>
      <c r="AA7810" s="11">
        <v>172.77</v>
      </c>
      <c r="AB7810" s="11">
        <v>136.18</v>
      </c>
      <c r="AC7810" s="11">
        <v>1.1599999999999999</v>
      </c>
      <c r="AD7810" s="11">
        <v>18.329999999999998</v>
      </c>
    </row>
    <row r="7811" spans="1:30" x14ac:dyDescent="0.25">
      <c r="A7811" s="1">
        <v>2019</v>
      </c>
      <c r="B7811" s="1">
        <v>11</v>
      </c>
      <c r="C7811" s="1">
        <v>22</v>
      </c>
      <c r="D7811" s="3">
        <v>0.25</v>
      </c>
      <c r="E7811" s="5">
        <v>7807</v>
      </c>
      <c r="G7811" s="15">
        <v>-1.2</v>
      </c>
      <c r="H7811" s="15">
        <v>-1</v>
      </c>
      <c r="I7811" s="15">
        <v>1.6</v>
      </c>
      <c r="J7811" s="15">
        <v>0.2</v>
      </c>
      <c r="K7811" s="15">
        <v>-0.3</v>
      </c>
      <c r="L7811" s="15">
        <v>-2.8</v>
      </c>
      <c r="N7811" s="88">
        <v>6.6</v>
      </c>
      <c r="O7811" s="104">
        <v>7</v>
      </c>
      <c r="Q7811" s="11">
        <v>6.3</v>
      </c>
      <c r="R7811" s="11">
        <v>4.2</v>
      </c>
      <c r="S7811" s="11">
        <v>2.2000000000000002</v>
      </c>
      <c r="T7811" s="11">
        <v>6</v>
      </c>
      <c r="U7811" s="11">
        <v>4.4000000000000004</v>
      </c>
      <c r="V7811" s="11">
        <v>4.7</v>
      </c>
      <c r="W7811" s="11">
        <v>5.3</v>
      </c>
      <c r="X7811" s="11">
        <v>5.6</v>
      </c>
      <c r="Y7811" s="78"/>
      <c r="Z7811" s="11">
        <v>82.66</v>
      </c>
      <c r="AA7811" s="11">
        <v>172.77</v>
      </c>
      <c r="AB7811" s="11">
        <v>136.18</v>
      </c>
      <c r="AC7811" s="11">
        <v>1.1599999999999999</v>
      </c>
      <c r="AD7811" s="11">
        <v>18.329999999999998</v>
      </c>
    </row>
    <row r="7812" spans="1:30" x14ac:dyDescent="0.25">
      <c r="A7812" s="1">
        <v>2019</v>
      </c>
      <c r="B7812" s="1">
        <v>11</v>
      </c>
      <c r="C7812" s="1">
        <v>22</v>
      </c>
      <c r="D7812" s="3">
        <v>0.29166666666666669</v>
      </c>
      <c r="E7812" s="5">
        <v>7808</v>
      </c>
      <c r="G7812" s="15">
        <v>-1.3</v>
      </c>
      <c r="H7812" s="15">
        <v>-1.1000000000000001</v>
      </c>
      <c r="I7812" s="15">
        <v>1.6</v>
      </c>
      <c r="J7812" s="15">
        <v>0.1</v>
      </c>
      <c r="K7812" s="15">
        <v>-0.4</v>
      </c>
      <c r="L7812" s="15">
        <v>-3</v>
      </c>
      <c r="N7812" s="88">
        <v>6.6</v>
      </c>
      <c r="O7812" s="104">
        <v>7</v>
      </c>
      <c r="Q7812" s="11">
        <v>6.3</v>
      </c>
      <c r="R7812" s="11">
        <v>4.2</v>
      </c>
      <c r="S7812" s="11">
        <v>2.2000000000000002</v>
      </c>
      <c r="T7812" s="11">
        <v>6</v>
      </c>
      <c r="U7812" s="11">
        <v>4.4000000000000004</v>
      </c>
      <c r="V7812" s="11">
        <v>4.7</v>
      </c>
      <c r="W7812" s="11">
        <v>5.3</v>
      </c>
      <c r="X7812" s="11">
        <v>5.6</v>
      </c>
      <c r="Y7812" s="78"/>
      <c r="Z7812" s="11">
        <v>82.66</v>
      </c>
      <c r="AA7812" s="11">
        <v>172.77</v>
      </c>
      <c r="AB7812" s="11">
        <v>136.18</v>
      </c>
      <c r="AC7812" s="11">
        <v>1.1599999999999999</v>
      </c>
      <c r="AD7812" s="11">
        <v>18.329999999999998</v>
      </c>
    </row>
    <row r="7813" spans="1:30" x14ac:dyDescent="0.25">
      <c r="A7813" s="1">
        <v>2019</v>
      </c>
      <c r="B7813" s="1">
        <v>11</v>
      </c>
      <c r="C7813" s="1">
        <v>22</v>
      </c>
      <c r="D7813" s="3">
        <v>0.33333333333333331</v>
      </c>
      <c r="E7813" s="5">
        <v>7809</v>
      </c>
      <c r="G7813" s="15">
        <v>-1</v>
      </c>
      <c r="H7813" s="15">
        <v>-1.3</v>
      </c>
      <c r="I7813" s="15">
        <v>1.5</v>
      </c>
      <c r="J7813" s="15">
        <v>0.1</v>
      </c>
      <c r="K7813" s="15">
        <v>-0.5</v>
      </c>
      <c r="L7813" s="15">
        <v>-2.6</v>
      </c>
      <c r="N7813" s="88">
        <v>6.6</v>
      </c>
      <c r="O7813" s="104">
        <v>7</v>
      </c>
      <c r="Q7813" s="11">
        <v>6.3</v>
      </c>
      <c r="R7813" s="11">
        <v>4.2</v>
      </c>
      <c r="S7813" s="11">
        <v>2.2000000000000002</v>
      </c>
      <c r="T7813" s="11">
        <v>6</v>
      </c>
      <c r="U7813" s="11">
        <v>4.4000000000000004</v>
      </c>
      <c r="V7813" s="11">
        <v>4.7</v>
      </c>
      <c r="W7813" s="11">
        <v>5.3</v>
      </c>
      <c r="X7813" s="11">
        <v>5.6</v>
      </c>
      <c r="Y7813" s="78"/>
      <c r="Z7813" s="11">
        <v>82.66</v>
      </c>
      <c r="AA7813" s="11">
        <v>172.77</v>
      </c>
      <c r="AB7813" s="11">
        <v>136.18</v>
      </c>
      <c r="AC7813" s="11">
        <v>1.1599999999999999</v>
      </c>
      <c r="AD7813" s="11">
        <v>18.329999999999998</v>
      </c>
    </row>
    <row r="7814" spans="1:30" x14ac:dyDescent="0.25">
      <c r="A7814" s="1">
        <v>2019</v>
      </c>
      <c r="B7814" s="1">
        <v>11</v>
      </c>
      <c r="C7814" s="1">
        <v>22</v>
      </c>
      <c r="D7814" s="3">
        <v>0.375</v>
      </c>
      <c r="E7814" s="5">
        <v>7810</v>
      </c>
      <c r="G7814" s="15">
        <v>-0.9</v>
      </c>
      <c r="H7814" s="15">
        <v>-1</v>
      </c>
      <c r="I7814" s="15">
        <v>1.6</v>
      </c>
      <c r="J7814" s="15">
        <v>0.3</v>
      </c>
      <c r="K7814" s="15">
        <v>-0.5</v>
      </c>
      <c r="L7814" s="15">
        <v>-2.1</v>
      </c>
      <c r="N7814" s="88">
        <v>6.6</v>
      </c>
      <c r="O7814" s="104">
        <v>7</v>
      </c>
      <c r="Q7814" s="11">
        <v>6.3</v>
      </c>
      <c r="R7814" s="11">
        <v>4.2</v>
      </c>
      <c r="S7814" s="11">
        <v>2.2000000000000002</v>
      </c>
      <c r="T7814" s="11">
        <v>6</v>
      </c>
      <c r="U7814" s="11">
        <v>4.4000000000000004</v>
      </c>
      <c r="V7814" s="11">
        <v>4.7</v>
      </c>
      <c r="W7814" s="11">
        <v>5.3</v>
      </c>
      <c r="X7814" s="11">
        <v>5.6</v>
      </c>
      <c r="Y7814" s="78"/>
      <c r="Z7814" s="11">
        <v>82.66</v>
      </c>
      <c r="AA7814" s="11">
        <v>172.77</v>
      </c>
      <c r="AB7814" s="11">
        <v>136.18</v>
      </c>
      <c r="AC7814" s="11">
        <v>1.1599999999999999</v>
      </c>
      <c r="AD7814" s="11">
        <v>18.329999999999998</v>
      </c>
    </row>
    <row r="7815" spans="1:30" x14ac:dyDescent="0.25">
      <c r="A7815" s="1">
        <v>2019</v>
      </c>
      <c r="B7815" s="1">
        <v>11</v>
      </c>
      <c r="C7815" s="1">
        <v>22</v>
      </c>
      <c r="D7815" s="3">
        <v>0.41666666666666669</v>
      </c>
      <c r="E7815" s="5">
        <v>7811</v>
      </c>
      <c r="G7815" s="15">
        <v>-0.1</v>
      </c>
      <c r="H7815" s="15">
        <v>-0.1</v>
      </c>
      <c r="I7815" s="15">
        <v>1.7</v>
      </c>
      <c r="J7815" s="15">
        <v>0.3</v>
      </c>
      <c r="K7815" s="15">
        <v>-0.6</v>
      </c>
      <c r="L7815" s="15">
        <v>-1.9</v>
      </c>
      <c r="N7815" s="88">
        <v>6.6</v>
      </c>
      <c r="O7815" s="104">
        <v>7</v>
      </c>
      <c r="Q7815" s="11">
        <v>6.3</v>
      </c>
      <c r="R7815" s="11">
        <v>4.2</v>
      </c>
      <c r="S7815" s="11">
        <v>2.2000000000000002</v>
      </c>
      <c r="T7815" s="11">
        <v>6</v>
      </c>
      <c r="U7815" s="11">
        <v>4.4000000000000004</v>
      </c>
      <c r="V7815" s="11">
        <v>4.7</v>
      </c>
      <c r="W7815" s="11">
        <v>5.3</v>
      </c>
      <c r="X7815" s="11">
        <v>5.6</v>
      </c>
      <c r="Y7815" s="78"/>
      <c r="Z7815" s="11">
        <v>82.66</v>
      </c>
      <c r="AA7815" s="11">
        <v>172.77</v>
      </c>
      <c r="AB7815" s="11">
        <v>136.18</v>
      </c>
      <c r="AC7815" s="11">
        <v>1.1599999999999999</v>
      </c>
      <c r="AD7815" s="11">
        <v>18.329999999999998</v>
      </c>
    </row>
    <row r="7816" spans="1:30" x14ac:dyDescent="0.25">
      <c r="A7816" s="1">
        <v>2019</v>
      </c>
      <c r="B7816" s="1">
        <v>11</v>
      </c>
      <c r="C7816" s="1">
        <v>22</v>
      </c>
      <c r="D7816" s="3">
        <v>0.45833333333333331</v>
      </c>
      <c r="E7816" s="5">
        <v>7812</v>
      </c>
      <c r="G7816" s="15">
        <v>0</v>
      </c>
      <c r="H7816" s="15">
        <v>0.4</v>
      </c>
      <c r="I7816" s="15">
        <v>1.8</v>
      </c>
      <c r="J7816" s="15">
        <v>0.2</v>
      </c>
      <c r="K7816" s="15">
        <v>-0.6</v>
      </c>
      <c r="L7816" s="15">
        <v>-1.7</v>
      </c>
      <c r="N7816" s="88">
        <v>6.6</v>
      </c>
      <c r="O7816" s="104">
        <v>7</v>
      </c>
      <c r="Q7816" s="11">
        <v>6.3</v>
      </c>
      <c r="R7816" s="11">
        <v>4.2</v>
      </c>
      <c r="S7816" s="11">
        <v>2.2000000000000002</v>
      </c>
      <c r="T7816" s="11">
        <v>6</v>
      </c>
      <c r="U7816" s="11">
        <v>4.4000000000000004</v>
      </c>
      <c r="V7816" s="11">
        <v>4.7</v>
      </c>
      <c r="W7816" s="11">
        <v>5.3</v>
      </c>
      <c r="X7816" s="11">
        <v>5.6</v>
      </c>
      <c r="Y7816" s="78"/>
      <c r="Z7816" s="11">
        <v>82.66</v>
      </c>
      <c r="AA7816" s="11">
        <v>172.77</v>
      </c>
      <c r="AB7816" s="11">
        <v>136.18</v>
      </c>
      <c r="AC7816" s="11">
        <v>1.1599999999999999</v>
      </c>
      <c r="AD7816" s="11">
        <v>18.329999999999998</v>
      </c>
    </row>
    <row r="7817" spans="1:30" x14ac:dyDescent="0.25">
      <c r="A7817" s="1">
        <v>2019</v>
      </c>
      <c r="B7817" s="1">
        <v>11</v>
      </c>
      <c r="C7817" s="1">
        <v>22</v>
      </c>
      <c r="D7817" s="3">
        <v>0.5</v>
      </c>
      <c r="E7817" s="5">
        <v>7813</v>
      </c>
      <c r="G7817" s="15">
        <v>0.2</v>
      </c>
      <c r="H7817" s="15">
        <v>0.2</v>
      </c>
      <c r="I7817" s="15">
        <v>1.6</v>
      </c>
      <c r="J7817" s="15">
        <v>0.1</v>
      </c>
      <c r="K7817" s="15">
        <v>-0.4</v>
      </c>
      <c r="L7817" s="15">
        <v>-1.8</v>
      </c>
      <c r="N7817" s="88">
        <v>6.6</v>
      </c>
      <c r="O7817" s="104">
        <v>7</v>
      </c>
      <c r="Q7817" s="11">
        <v>6.3</v>
      </c>
      <c r="R7817" s="11">
        <v>4.2</v>
      </c>
      <c r="S7817" s="11">
        <v>2.2000000000000002</v>
      </c>
      <c r="T7817" s="11">
        <v>6</v>
      </c>
      <c r="U7817" s="11">
        <v>4.4000000000000004</v>
      </c>
      <c r="V7817" s="11">
        <v>4.7</v>
      </c>
      <c r="W7817" s="11">
        <v>5.3</v>
      </c>
      <c r="X7817" s="11">
        <v>5.6</v>
      </c>
      <c r="Y7817" s="78"/>
      <c r="Z7817" s="11">
        <v>82.66</v>
      </c>
      <c r="AA7817" s="11">
        <v>172.77</v>
      </c>
      <c r="AB7817" s="11">
        <v>136.18</v>
      </c>
      <c r="AC7817" s="11">
        <v>1.1599999999999999</v>
      </c>
      <c r="AD7817" s="11">
        <v>18.329999999999998</v>
      </c>
    </row>
    <row r="7818" spans="1:30" x14ac:dyDescent="0.25">
      <c r="A7818" s="1">
        <v>2019</v>
      </c>
      <c r="B7818" s="1">
        <v>11</v>
      </c>
      <c r="C7818" s="1">
        <v>22</v>
      </c>
      <c r="D7818" s="3">
        <v>0.54166666666666663</v>
      </c>
      <c r="E7818" s="5">
        <v>7814</v>
      </c>
      <c r="G7818" s="15">
        <v>-0.4</v>
      </c>
      <c r="H7818" s="15">
        <v>-0.5</v>
      </c>
      <c r="I7818" s="15">
        <v>1.6</v>
      </c>
      <c r="J7818" s="15">
        <v>0</v>
      </c>
      <c r="K7818" s="15">
        <v>0</v>
      </c>
      <c r="L7818" s="15">
        <v>-1.7</v>
      </c>
      <c r="N7818" s="88">
        <v>6.6</v>
      </c>
      <c r="O7818" s="104">
        <v>7</v>
      </c>
      <c r="Q7818" s="11">
        <v>6.3</v>
      </c>
      <c r="R7818" s="11">
        <v>4.2</v>
      </c>
      <c r="S7818" s="11">
        <v>2.2000000000000002</v>
      </c>
      <c r="T7818" s="11">
        <v>6</v>
      </c>
      <c r="U7818" s="11">
        <v>4.4000000000000004</v>
      </c>
      <c r="V7818" s="11">
        <v>4.7</v>
      </c>
      <c r="W7818" s="11">
        <v>5.3</v>
      </c>
      <c r="X7818" s="11">
        <v>5.6</v>
      </c>
      <c r="Y7818" s="78"/>
      <c r="Z7818" s="11">
        <v>82.66</v>
      </c>
      <c r="AA7818" s="11">
        <v>172.77</v>
      </c>
      <c r="AB7818" s="11">
        <v>136.18</v>
      </c>
      <c r="AC7818" s="11">
        <v>1.1599999999999999</v>
      </c>
      <c r="AD7818" s="11">
        <v>18.329999999999998</v>
      </c>
    </row>
    <row r="7819" spans="1:30" x14ac:dyDescent="0.25">
      <c r="A7819" s="1">
        <v>2019</v>
      </c>
      <c r="B7819" s="1">
        <v>11</v>
      </c>
      <c r="C7819" s="1">
        <v>22</v>
      </c>
      <c r="D7819" s="3">
        <v>0.58333333333333337</v>
      </c>
      <c r="E7819" s="5">
        <v>7815</v>
      </c>
      <c r="G7819" s="15">
        <v>-1.2</v>
      </c>
      <c r="H7819" s="15">
        <v>-0.8</v>
      </c>
      <c r="I7819" s="15">
        <v>1.3</v>
      </c>
      <c r="J7819" s="15">
        <v>0</v>
      </c>
      <c r="K7819" s="15">
        <v>-0.2</v>
      </c>
      <c r="L7819" s="15">
        <v>-1.9</v>
      </c>
      <c r="N7819" s="88">
        <v>6.6</v>
      </c>
      <c r="O7819" s="104">
        <v>7</v>
      </c>
      <c r="Q7819" s="11">
        <v>6.3</v>
      </c>
      <c r="R7819" s="11">
        <v>4.2</v>
      </c>
      <c r="S7819" s="11">
        <v>2.2000000000000002</v>
      </c>
      <c r="T7819" s="11">
        <v>6</v>
      </c>
      <c r="U7819" s="11">
        <v>4.4000000000000004</v>
      </c>
      <c r="V7819" s="11">
        <v>4.7</v>
      </c>
      <c r="W7819" s="11">
        <v>5.3</v>
      </c>
      <c r="X7819" s="11">
        <v>5.6</v>
      </c>
      <c r="Y7819" s="78"/>
      <c r="Z7819" s="11">
        <v>82.66</v>
      </c>
      <c r="AA7819" s="11">
        <v>172.77</v>
      </c>
      <c r="AB7819" s="11">
        <v>136.18</v>
      </c>
      <c r="AC7819" s="11">
        <v>1.1599999999999999</v>
      </c>
      <c r="AD7819" s="11">
        <v>18.329999999999998</v>
      </c>
    </row>
    <row r="7820" spans="1:30" x14ac:dyDescent="0.25">
      <c r="A7820" s="1">
        <v>2019</v>
      </c>
      <c r="B7820" s="1">
        <v>11</v>
      </c>
      <c r="C7820" s="1">
        <v>22</v>
      </c>
      <c r="D7820" s="3">
        <v>0.625</v>
      </c>
      <c r="E7820" s="5">
        <v>7816</v>
      </c>
      <c r="G7820" s="15">
        <v>-1.4</v>
      </c>
      <c r="H7820" s="15">
        <v>-1.3</v>
      </c>
      <c r="I7820" s="15">
        <v>1</v>
      </c>
      <c r="J7820" s="15">
        <v>0.1</v>
      </c>
      <c r="K7820" s="15">
        <v>-0.7</v>
      </c>
      <c r="L7820" s="15">
        <v>-2.2000000000000002</v>
      </c>
      <c r="N7820" s="88">
        <v>6.6</v>
      </c>
      <c r="O7820" s="104">
        <v>7</v>
      </c>
      <c r="Q7820" s="11">
        <v>6.3</v>
      </c>
      <c r="R7820" s="11">
        <v>4.2</v>
      </c>
      <c r="S7820" s="11">
        <v>2.2000000000000002</v>
      </c>
      <c r="T7820" s="11">
        <v>6</v>
      </c>
      <c r="U7820" s="11">
        <v>4.4000000000000004</v>
      </c>
      <c r="V7820" s="11">
        <v>4.7</v>
      </c>
      <c r="W7820" s="11">
        <v>5.3</v>
      </c>
      <c r="X7820" s="11">
        <v>5.6</v>
      </c>
      <c r="Y7820" s="78"/>
      <c r="Z7820" s="11">
        <v>82.66</v>
      </c>
      <c r="AA7820" s="11">
        <v>172.77</v>
      </c>
      <c r="AB7820" s="11">
        <v>136.18</v>
      </c>
      <c r="AC7820" s="11">
        <v>1.1599999999999999</v>
      </c>
      <c r="AD7820" s="11">
        <v>18.329999999999998</v>
      </c>
    </row>
    <row r="7821" spans="1:30" x14ac:dyDescent="0.25">
      <c r="A7821" s="1">
        <v>2019</v>
      </c>
      <c r="B7821" s="1">
        <v>11</v>
      </c>
      <c r="C7821" s="1">
        <v>22</v>
      </c>
      <c r="D7821" s="3">
        <v>0.66666666666666663</v>
      </c>
      <c r="E7821" s="5">
        <v>7817</v>
      </c>
      <c r="G7821" s="15">
        <v>-1.4</v>
      </c>
      <c r="H7821" s="15">
        <v>-1.5</v>
      </c>
      <c r="I7821" s="15">
        <v>0.7</v>
      </c>
      <c r="J7821" s="15">
        <v>0.1</v>
      </c>
      <c r="K7821" s="15">
        <v>-1.1000000000000001</v>
      </c>
      <c r="L7821" s="15">
        <v>-2.4</v>
      </c>
      <c r="N7821" s="88">
        <v>6.6</v>
      </c>
      <c r="O7821" s="104">
        <v>7</v>
      </c>
      <c r="Q7821" s="11">
        <v>6.3</v>
      </c>
      <c r="R7821" s="11">
        <v>4.2</v>
      </c>
      <c r="S7821" s="11">
        <v>2.2000000000000002</v>
      </c>
      <c r="T7821" s="11">
        <v>6</v>
      </c>
      <c r="U7821" s="11">
        <v>4.4000000000000004</v>
      </c>
      <c r="V7821" s="11">
        <v>4.7</v>
      </c>
      <c r="W7821" s="11">
        <v>5.3</v>
      </c>
      <c r="X7821" s="11">
        <v>5.6</v>
      </c>
      <c r="Y7821" s="78"/>
      <c r="Z7821" s="11">
        <v>82.66</v>
      </c>
      <c r="AA7821" s="11">
        <v>172.77</v>
      </c>
      <c r="AB7821" s="11">
        <v>136.18</v>
      </c>
      <c r="AC7821" s="11">
        <v>1.1599999999999999</v>
      </c>
      <c r="AD7821" s="11">
        <v>18.329999999999998</v>
      </c>
    </row>
    <row r="7822" spans="1:30" x14ac:dyDescent="0.25">
      <c r="A7822" s="1">
        <v>2019</v>
      </c>
      <c r="B7822" s="1">
        <v>11</v>
      </c>
      <c r="C7822" s="1">
        <v>22</v>
      </c>
      <c r="D7822" s="3">
        <v>0.70833333333333337</v>
      </c>
      <c r="E7822" s="5">
        <v>7818</v>
      </c>
      <c r="G7822" s="15">
        <v>-1.4</v>
      </c>
      <c r="H7822" s="15">
        <v>-1.8</v>
      </c>
      <c r="I7822" s="15">
        <v>0.7</v>
      </c>
      <c r="J7822" s="15">
        <v>-0.2</v>
      </c>
      <c r="K7822" s="15">
        <v>-1.4</v>
      </c>
      <c r="L7822" s="15">
        <v>-2.6</v>
      </c>
      <c r="N7822" s="88">
        <v>6.6</v>
      </c>
      <c r="O7822" s="104">
        <v>7</v>
      </c>
      <c r="Q7822" s="11">
        <v>6.3</v>
      </c>
      <c r="R7822" s="11">
        <v>4.2</v>
      </c>
      <c r="S7822" s="11">
        <v>2.2000000000000002</v>
      </c>
      <c r="T7822" s="11">
        <v>6</v>
      </c>
      <c r="U7822" s="11">
        <v>4.4000000000000004</v>
      </c>
      <c r="V7822" s="11">
        <v>4.7</v>
      </c>
      <c r="W7822" s="11">
        <v>5.3</v>
      </c>
      <c r="X7822" s="11">
        <v>5.6</v>
      </c>
      <c r="Y7822" s="78"/>
      <c r="Z7822" s="11">
        <v>82.66</v>
      </c>
      <c r="AA7822" s="11">
        <v>172.77</v>
      </c>
      <c r="AB7822" s="11">
        <v>136.18</v>
      </c>
      <c r="AC7822" s="11">
        <v>1.1599999999999999</v>
      </c>
      <c r="AD7822" s="11">
        <v>18.329999999999998</v>
      </c>
    </row>
    <row r="7823" spans="1:30" x14ac:dyDescent="0.25">
      <c r="A7823" s="1">
        <v>2019</v>
      </c>
      <c r="B7823" s="1">
        <v>11</v>
      </c>
      <c r="C7823" s="1">
        <v>22</v>
      </c>
      <c r="D7823" s="3">
        <v>0.75</v>
      </c>
      <c r="E7823" s="5">
        <v>7819</v>
      </c>
      <c r="G7823" s="15">
        <v>-1.3</v>
      </c>
      <c r="H7823" s="15">
        <v>-1.7</v>
      </c>
      <c r="I7823" s="15">
        <v>0.6</v>
      </c>
      <c r="J7823" s="15">
        <v>-0.9</v>
      </c>
      <c r="K7823" s="15">
        <v>-1.6</v>
      </c>
      <c r="L7823" s="15">
        <v>-2.6</v>
      </c>
      <c r="N7823" s="88">
        <v>6.6</v>
      </c>
      <c r="O7823" s="104">
        <v>7</v>
      </c>
      <c r="Q7823" s="11">
        <v>6.3</v>
      </c>
      <c r="R7823" s="11">
        <v>4.2</v>
      </c>
      <c r="S7823" s="11">
        <v>2.2000000000000002</v>
      </c>
      <c r="T7823" s="11">
        <v>6</v>
      </c>
      <c r="U7823" s="11">
        <v>4.4000000000000004</v>
      </c>
      <c r="V7823" s="11">
        <v>4.7</v>
      </c>
      <c r="W7823" s="11">
        <v>5.3</v>
      </c>
      <c r="X7823" s="11">
        <v>5.6</v>
      </c>
      <c r="Y7823" s="78"/>
      <c r="Z7823" s="11">
        <v>82.66</v>
      </c>
      <c r="AA7823" s="11">
        <v>172.77</v>
      </c>
      <c r="AB7823" s="11">
        <v>136.18</v>
      </c>
      <c r="AC7823" s="11">
        <v>1.1599999999999999</v>
      </c>
      <c r="AD7823" s="11">
        <v>18.329999999999998</v>
      </c>
    </row>
    <row r="7824" spans="1:30" x14ac:dyDescent="0.25">
      <c r="A7824" s="1">
        <v>2019</v>
      </c>
      <c r="B7824" s="1">
        <v>11</v>
      </c>
      <c r="C7824" s="1">
        <v>22</v>
      </c>
      <c r="D7824" s="3">
        <v>0.79166666666666663</v>
      </c>
      <c r="E7824" s="5">
        <v>7820</v>
      </c>
      <c r="G7824" s="15">
        <v>-1.4</v>
      </c>
      <c r="H7824" s="15">
        <v>-1.6</v>
      </c>
      <c r="I7824" s="15">
        <v>0.3</v>
      </c>
      <c r="J7824" s="15">
        <v>-1.2</v>
      </c>
      <c r="K7824" s="15">
        <v>-1.6</v>
      </c>
      <c r="L7824" s="15">
        <v>-2.7</v>
      </c>
      <c r="N7824" s="88">
        <v>6.6</v>
      </c>
      <c r="O7824" s="104">
        <v>7</v>
      </c>
      <c r="Q7824" s="11">
        <v>6.3</v>
      </c>
      <c r="R7824" s="11">
        <v>4.2</v>
      </c>
      <c r="S7824" s="11">
        <v>2.2000000000000002</v>
      </c>
      <c r="T7824" s="11">
        <v>6</v>
      </c>
      <c r="U7824" s="11">
        <v>4.4000000000000004</v>
      </c>
      <c r="V7824" s="11">
        <v>4.7</v>
      </c>
      <c r="W7824" s="11">
        <v>5.3</v>
      </c>
      <c r="X7824" s="11">
        <v>5.6</v>
      </c>
      <c r="Y7824" s="78"/>
      <c r="Z7824" s="11">
        <v>82.66</v>
      </c>
      <c r="AA7824" s="11">
        <v>172.77</v>
      </c>
      <c r="AB7824" s="11">
        <v>136.18</v>
      </c>
      <c r="AC7824" s="11">
        <v>1.1599999999999999</v>
      </c>
      <c r="AD7824" s="11">
        <v>18.329999999999998</v>
      </c>
    </row>
    <row r="7825" spans="1:30" x14ac:dyDescent="0.25">
      <c r="A7825" s="1">
        <v>2019</v>
      </c>
      <c r="B7825" s="1">
        <v>11</v>
      </c>
      <c r="C7825" s="1">
        <v>22</v>
      </c>
      <c r="D7825" s="3">
        <v>0.83333333333333337</v>
      </c>
      <c r="E7825" s="5">
        <v>7821</v>
      </c>
      <c r="G7825" s="15">
        <v>-1.5</v>
      </c>
      <c r="H7825" s="15">
        <v>-1.5</v>
      </c>
      <c r="I7825" s="15">
        <v>-0.1</v>
      </c>
      <c r="J7825" s="15">
        <v>-1.3</v>
      </c>
      <c r="K7825" s="15">
        <v>-1.4</v>
      </c>
      <c r="L7825" s="15">
        <v>-2.9</v>
      </c>
      <c r="N7825" s="88">
        <v>6.6</v>
      </c>
      <c r="O7825" s="104">
        <v>7</v>
      </c>
      <c r="Q7825" s="11">
        <v>6.3</v>
      </c>
      <c r="R7825" s="11">
        <v>4.2</v>
      </c>
      <c r="S7825" s="11">
        <v>2.2000000000000002</v>
      </c>
      <c r="T7825" s="11">
        <v>6</v>
      </c>
      <c r="U7825" s="11">
        <v>4.4000000000000004</v>
      </c>
      <c r="V7825" s="11">
        <v>4.7</v>
      </c>
      <c r="W7825" s="11">
        <v>5.3</v>
      </c>
      <c r="X7825" s="11">
        <v>5.6</v>
      </c>
      <c r="Y7825" s="78"/>
      <c r="Z7825" s="11">
        <v>82.66</v>
      </c>
      <c r="AA7825" s="11">
        <v>172.77</v>
      </c>
      <c r="AB7825" s="11">
        <v>136.18</v>
      </c>
      <c r="AC7825" s="11">
        <v>1.1599999999999999</v>
      </c>
      <c r="AD7825" s="11">
        <v>18.329999999999998</v>
      </c>
    </row>
    <row r="7826" spans="1:30" x14ac:dyDescent="0.25">
      <c r="A7826" s="1">
        <v>2019</v>
      </c>
      <c r="B7826" s="1">
        <v>11</v>
      </c>
      <c r="C7826" s="1">
        <v>22</v>
      </c>
      <c r="D7826" s="3">
        <v>0.875</v>
      </c>
      <c r="E7826" s="5">
        <v>7822</v>
      </c>
      <c r="G7826" s="15">
        <v>-2</v>
      </c>
      <c r="H7826" s="15">
        <v>-1.6</v>
      </c>
      <c r="I7826" s="15">
        <v>-0.3</v>
      </c>
      <c r="J7826" s="15">
        <v>-1.3</v>
      </c>
      <c r="K7826" s="15">
        <v>-1.3</v>
      </c>
      <c r="L7826" s="15">
        <v>-3.1</v>
      </c>
      <c r="N7826" s="88">
        <v>6.6</v>
      </c>
      <c r="O7826" s="104">
        <v>7</v>
      </c>
      <c r="Q7826" s="11">
        <v>6.3</v>
      </c>
      <c r="R7826" s="11">
        <v>4.2</v>
      </c>
      <c r="S7826" s="11">
        <v>2.2000000000000002</v>
      </c>
      <c r="T7826" s="11">
        <v>6</v>
      </c>
      <c r="U7826" s="11">
        <v>4.4000000000000004</v>
      </c>
      <c r="V7826" s="11">
        <v>4.7</v>
      </c>
      <c r="W7826" s="11">
        <v>5.3</v>
      </c>
      <c r="X7826" s="11">
        <v>5.6</v>
      </c>
      <c r="Y7826" s="78"/>
      <c r="Z7826" s="11">
        <v>82.66</v>
      </c>
      <c r="AA7826" s="11">
        <v>172.77</v>
      </c>
      <c r="AB7826" s="11">
        <v>136.18</v>
      </c>
      <c r="AC7826" s="11">
        <v>1.1599999999999999</v>
      </c>
      <c r="AD7826" s="11">
        <v>18.329999999999998</v>
      </c>
    </row>
    <row r="7827" spans="1:30" x14ac:dyDescent="0.25">
      <c r="A7827" s="1">
        <v>2019</v>
      </c>
      <c r="B7827" s="1">
        <v>11</v>
      </c>
      <c r="C7827" s="1">
        <v>22</v>
      </c>
      <c r="D7827" s="3">
        <v>0.91666666666666663</v>
      </c>
      <c r="E7827" s="5">
        <v>7823</v>
      </c>
      <c r="G7827" s="15">
        <v>-2.2999999999999998</v>
      </c>
      <c r="H7827" s="15">
        <v>-1.7</v>
      </c>
      <c r="I7827" s="15">
        <v>-0.3</v>
      </c>
      <c r="J7827" s="15">
        <v>-1.2</v>
      </c>
      <c r="K7827" s="15">
        <v>-1.3</v>
      </c>
      <c r="L7827" s="15">
        <v>-3.3</v>
      </c>
      <c r="N7827" s="88">
        <v>6.6</v>
      </c>
      <c r="O7827" s="104">
        <v>7</v>
      </c>
      <c r="Q7827" s="11">
        <v>6.3</v>
      </c>
      <c r="R7827" s="11">
        <v>4.2</v>
      </c>
      <c r="S7827" s="11">
        <v>2.2000000000000002</v>
      </c>
      <c r="T7827" s="11">
        <v>6</v>
      </c>
      <c r="U7827" s="11">
        <v>4.4000000000000004</v>
      </c>
      <c r="V7827" s="11">
        <v>4.7</v>
      </c>
      <c r="W7827" s="11">
        <v>5.3</v>
      </c>
      <c r="X7827" s="11">
        <v>5.6</v>
      </c>
      <c r="Y7827" s="78"/>
      <c r="Z7827" s="11">
        <v>82.66</v>
      </c>
      <c r="AA7827" s="11">
        <v>172.77</v>
      </c>
      <c r="AB7827" s="11">
        <v>136.18</v>
      </c>
      <c r="AC7827" s="11">
        <v>1.1599999999999999</v>
      </c>
      <c r="AD7827" s="11">
        <v>18.329999999999998</v>
      </c>
    </row>
    <row r="7828" spans="1:30" x14ac:dyDescent="0.25">
      <c r="A7828" s="1">
        <v>2019</v>
      </c>
      <c r="B7828" s="1">
        <v>11</v>
      </c>
      <c r="C7828" s="1">
        <v>22</v>
      </c>
      <c r="D7828" s="3">
        <v>0.95833333333333337</v>
      </c>
      <c r="E7828" s="5">
        <v>7824</v>
      </c>
      <c r="G7828" s="15">
        <v>-3</v>
      </c>
      <c r="H7828" s="15">
        <v>-2</v>
      </c>
      <c r="I7828" s="15">
        <v>-0.2</v>
      </c>
      <c r="J7828" s="15">
        <v>-1.2</v>
      </c>
      <c r="K7828" s="15">
        <v>-1.4</v>
      </c>
      <c r="L7828" s="15">
        <v>-3.8</v>
      </c>
      <c r="N7828" s="88">
        <v>6.6</v>
      </c>
      <c r="O7828" s="104">
        <v>7</v>
      </c>
      <c r="Q7828" s="11">
        <v>6.3</v>
      </c>
      <c r="R7828" s="11">
        <v>4.2</v>
      </c>
      <c r="S7828" s="11">
        <v>2.2000000000000002</v>
      </c>
      <c r="T7828" s="11">
        <v>6</v>
      </c>
      <c r="U7828" s="11">
        <v>4.4000000000000004</v>
      </c>
      <c r="V7828" s="11">
        <v>4.7</v>
      </c>
      <c r="W7828" s="11">
        <v>5.3</v>
      </c>
      <c r="X7828" s="11">
        <v>5.6</v>
      </c>
      <c r="Y7828" s="78"/>
      <c r="Z7828" s="11">
        <v>82.66</v>
      </c>
      <c r="AA7828" s="11">
        <v>172.77</v>
      </c>
      <c r="AB7828" s="11">
        <v>136.18</v>
      </c>
      <c r="AC7828" s="11">
        <v>1.1599999999999999</v>
      </c>
      <c r="AD7828" s="11">
        <v>18.329999999999998</v>
      </c>
    </row>
    <row r="7829" spans="1:30" x14ac:dyDescent="0.25">
      <c r="A7829" s="1">
        <v>2019</v>
      </c>
      <c r="B7829" s="1">
        <v>11</v>
      </c>
      <c r="C7829" s="1">
        <v>23</v>
      </c>
      <c r="D7829" s="3">
        <v>0</v>
      </c>
      <c r="E7829" s="5">
        <v>7825</v>
      </c>
      <c r="G7829" s="15">
        <v>-3.4</v>
      </c>
      <c r="H7829" s="15">
        <v>-2.6</v>
      </c>
      <c r="I7829" s="15">
        <v>0</v>
      </c>
      <c r="J7829" s="15">
        <v>-1.1000000000000001</v>
      </c>
      <c r="K7829" s="15">
        <v>-1.3</v>
      </c>
      <c r="L7829" s="15">
        <v>-4.5</v>
      </c>
      <c r="N7829" s="88">
        <v>3.4</v>
      </c>
      <c r="O7829" s="104">
        <v>5.3</v>
      </c>
      <c r="Q7829" s="11">
        <v>4.9000000000000004</v>
      </c>
      <c r="R7829" s="11">
        <v>2.6</v>
      </c>
      <c r="S7829" s="11">
        <v>2.6</v>
      </c>
      <c r="T7829" s="11">
        <v>4.7</v>
      </c>
      <c r="U7829" s="11">
        <v>2</v>
      </c>
      <c r="V7829" s="11">
        <v>3.5</v>
      </c>
      <c r="W7829" s="11">
        <v>4.2</v>
      </c>
      <c r="X7829" s="11">
        <v>4.5</v>
      </c>
      <c r="Y7829" s="78"/>
      <c r="Z7829" s="11">
        <v>78.81</v>
      </c>
      <c r="AA7829" s="11">
        <v>173.22</v>
      </c>
      <c r="AB7829" s="11">
        <v>133.36000000000001</v>
      </c>
      <c r="AC7829" s="11">
        <v>1.08</v>
      </c>
      <c r="AD7829" s="11">
        <v>16.48</v>
      </c>
    </row>
    <row r="7830" spans="1:30" x14ac:dyDescent="0.25">
      <c r="A7830" s="1">
        <v>2019</v>
      </c>
      <c r="B7830" s="1">
        <v>11</v>
      </c>
      <c r="C7830" s="1">
        <v>23</v>
      </c>
      <c r="D7830" s="3">
        <v>4.1666666666666664E-2</v>
      </c>
      <c r="E7830" s="5">
        <v>7826</v>
      </c>
      <c r="G7830" s="15">
        <v>-3.7</v>
      </c>
      <c r="H7830" s="15">
        <v>-3.2</v>
      </c>
      <c r="I7830" s="15">
        <v>-0.1</v>
      </c>
      <c r="J7830" s="15">
        <v>-1.1000000000000001</v>
      </c>
      <c r="K7830" s="15">
        <v>-1.3</v>
      </c>
      <c r="L7830" s="15">
        <v>-5.0999999999999996</v>
      </c>
      <c r="N7830" s="88">
        <v>3.4</v>
      </c>
      <c r="O7830" s="104">
        <v>5.3</v>
      </c>
      <c r="Q7830" s="11">
        <v>4.9000000000000004</v>
      </c>
      <c r="R7830" s="11">
        <v>2.6</v>
      </c>
      <c r="S7830" s="11">
        <v>2.6</v>
      </c>
      <c r="T7830" s="11">
        <v>4.7</v>
      </c>
      <c r="U7830" s="11">
        <v>2</v>
      </c>
      <c r="V7830" s="11">
        <v>3.5</v>
      </c>
      <c r="W7830" s="11">
        <v>4.2</v>
      </c>
      <c r="X7830" s="11">
        <v>4.5</v>
      </c>
      <c r="Y7830" s="78"/>
      <c r="Z7830" s="11">
        <v>78.81</v>
      </c>
      <c r="AA7830" s="11">
        <v>173.22</v>
      </c>
      <c r="AB7830" s="11">
        <v>133.36000000000001</v>
      </c>
      <c r="AC7830" s="11">
        <v>1.08</v>
      </c>
      <c r="AD7830" s="11">
        <v>16.48</v>
      </c>
    </row>
    <row r="7831" spans="1:30" x14ac:dyDescent="0.25">
      <c r="A7831" s="1">
        <v>2019</v>
      </c>
      <c r="B7831" s="1">
        <v>11</v>
      </c>
      <c r="C7831" s="1">
        <v>23</v>
      </c>
      <c r="D7831" s="3">
        <v>8.3333333333333329E-2</v>
      </c>
      <c r="E7831" s="5">
        <v>7827</v>
      </c>
      <c r="G7831" s="15">
        <v>-4</v>
      </c>
      <c r="H7831" s="15">
        <v>-3.6</v>
      </c>
      <c r="I7831" s="15">
        <v>-0.4</v>
      </c>
      <c r="J7831" s="15">
        <v>-1.2</v>
      </c>
      <c r="K7831" s="15">
        <v>-1.4</v>
      </c>
      <c r="L7831" s="15">
        <v>-5.3</v>
      </c>
      <c r="N7831" s="88">
        <v>3.4</v>
      </c>
      <c r="O7831" s="104">
        <v>5.3</v>
      </c>
      <c r="Q7831" s="11">
        <v>4.9000000000000004</v>
      </c>
      <c r="R7831" s="11">
        <v>2.6</v>
      </c>
      <c r="S7831" s="11">
        <v>2.6</v>
      </c>
      <c r="T7831" s="11">
        <v>4.7</v>
      </c>
      <c r="U7831" s="11">
        <v>2</v>
      </c>
      <c r="V7831" s="11">
        <v>3.5</v>
      </c>
      <c r="W7831" s="11">
        <v>4.2</v>
      </c>
      <c r="X7831" s="11">
        <v>4.5</v>
      </c>
      <c r="Y7831" s="78"/>
      <c r="Z7831" s="11">
        <v>78.81</v>
      </c>
      <c r="AA7831" s="11">
        <v>173.22</v>
      </c>
      <c r="AB7831" s="11">
        <v>133.36000000000001</v>
      </c>
      <c r="AC7831" s="11">
        <v>1.08</v>
      </c>
      <c r="AD7831" s="11">
        <v>16.48</v>
      </c>
    </row>
    <row r="7832" spans="1:30" x14ac:dyDescent="0.25">
      <c r="A7832" s="1">
        <v>2019</v>
      </c>
      <c r="B7832" s="1">
        <v>11</v>
      </c>
      <c r="C7832" s="1">
        <v>23</v>
      </c>
      <c r="D7832" s="3">
        <v>0.125</v>
      </c>
      <c r="E7832" s="5">
        <v>7828</v>
      </c>
      <c r="G7832" s="15">
        <v>-4.2</v>
      </c>
      <c r="H7832" s="15">
        <v>-3.4</v>
      </c>
      <c r="I7832" s="15">
        <v>-0.6</v>
      </c>
      <c r="J7832" s="15">
        <v>-1.5</v>
      </c>
      <c r="K7832" s="15">
        <v>-2</v>
      </c>
      <c r="L7832" s="15">
        <v>-5.0999999999999996</v>
      </c>
      <c r="N7832" s="88">
        <v>3.4</v>
      </c>
      <c r="O7832" s="104">
        <v>5.3</v>
      </c>
      <c r="Q7832" s="11">
        <v>4.9000000000000004</v>
      </c>
      <c r="R7832" s="11">
        <v>2.6</v>
      </c>
      <c r="S7832" s="11">
        <v>2.6</v>
      </c>
      <c r="T7832" s="11">
        <v>4.7</v>
      </c>
      <c r="U7832" s="11">
        <v>2</v>
      </c>
      <c r="V7832" s="11">
        <v>3.5</v>
      </c>
      <c r="W7832" s="11">
        <v>4.2</v>
      </c>
      <c r="X7832" s="11">
        <v>4.5</v>
      </c>
      <c r="Y7832" s="78"/>
      <c r="Z7832" s="11">
        <v>78.81</v>
      </c>
      <c r="AA7832" s="11">
        <v>173.22</v>
      </c>
      <c r="AB7832" s="11">
        <v>133.36000000000001</v>
      </c>
      <c r="AC7832" s="11">
        <v>1.08</v>
      </c>
      <c r="AD7832" s="11">
        <v>16.48</v>
      </c>
    </row>
    <row r="7833" spans="1:30" x14ac:dyDescent="0.25">
      <c r="A7833" s="1">
        <v>2019</v>
      </c>
      <c r="B7833" s="1">
        <v>11</v>
      </c>
      <c r="C7833" s="1">
        <v>23</v>
      </c>
      <c r="D7833" s="3">
        <v>0.16666666666666666</v>
      </c>
      <c r="E7833" s="5">
        <v>7829</v>
      </c>
      <c r="G7833" s="15">
        <v>-4.4000000000000004</v>
      </c>
      <c r="H7833" s="15">
        <v>-3.6</v>
      </c>
      <c r="I7833" s="15">
        <v>-1.4</v>
      </c>
      <c r="J7833" s="15">
        <v>-1.6</v>
      </c>
      <c r="K7833" s="15">
        <v>-2.4</v>
      </c>
      <c r="L7833" s="15">
        <v>-5.0999999999999996</v>
      </c>
      <c r="N7833" s="88">
        <v>3.4</v>
      </c>
      <c r="O7833" s="104">
        <v>5.3</v>
      </c>
      <c r="Q7833" s="11">
        <v>4.9000000000000004</v>
      </c>
      <c r="R7833" s="11">
        <v>2.6</v>
      </c>
      <c r="S7833" s="11">
        <v>2.6</v>
      </c>
      <c r="T7833" s="11">
        <v>4.7</v>
      </c>
      <c r="U7833" s="11">
        <v>2</v>
      </c>
      <c r="V7833" s="11">
        <v>3.5</v>
      </c>
      <c r="W7833" s="11">
        <v>4.2</v>
      </c>
      <c r="X7833" s="11">
        <v>4.5</v>
      </c>
      <c r="Y7833" s="78"/>
      <c r="Z7833" s="11">
        <v>78.81</v>
      </c>
      <c r="AA7833" s="11">
        <v>173.22</v>
      </c>
      <c r="AB7833" s="11">
        <v>133.36000000000001</v>
      </c>
      <c r="AC7833" s="11">
        <v>1.08</v>
      </c>
      <c r="AD7833" s="11">
        <v>16.48</v>
      </c>
    </row>
    <row r="7834" spans="1:30" x14ac:dyDescent="0.25">
      <c r="A7834" s="1">
        <v>2019</v>
      </c>
      <c r="B7834" s="1">
        <v>11</v>
      </c>
      <c r="C7834" s="1">
        <v>23</v>
      </c>
      <c r="D7834" s="3">
        <v>0.20833333333333334</v>
      </c>
      <c r="E7834" s="5">
        <v>7830</v>
      </c>
      <c r="G7834" s="15">
        <v>-4.2</v>
      </c>
      <c r="H7834" s="15">
        <v>-4.0999999999999996</v>
      </c>
      <c r="I7834" s="15">
        <v>-1.8</v>
      </c>
      <c r="J7834" s="15">
        <v>-2</v>
      </c>
      <c r="K7834" s="15">
        <v>-2.8</v>
      </c>
      <c r="L7834" s="15">
        <v>-5.5</v>
      </c>
      <c r="N7834" s="88">
        <v>3.4</v>
      </c>
      <c r="O7834" s="104">
        <v>5.3</v>
      </c>
      <c r="Q7834" s="11">
        <v>4.9000000000000004</v>
      </c>
      <c r="R7834" s="11">
        <v>2.6</v>
      </c>
      <c r="S7834" s="11">
        <v>2.6</v>
      </c>
      <c r="T7834" s="11">
        <v>4.7</v>
      </c>
      <c r="U7834" s="11">
        <v>2</v>
      </c>
      <c r="V7834" s="11">
        <v>3.5</v>
      </c>
      <c r="W7834" s="11">
        <v>4.2</v>
      </c>
      <c r="X7834" s="11">
        <v>4.5</v>
      </c>
      <c r="Y7834" s="78"/>
      <c r="Z7834" s="11">
        <v>78.81</v>
      </c>
      <c r="AA7834" s="11">
        <v>173.22</v>
      </c>
      <c r="AB7834" s="11">
        <v>133.36000000000001</v>
      </c>
      <c r="AC7834" s="11">
        <v>1.08</v>
      </c>
      <c r="AD7834" s="11">
        <v>16.48</v>
      </c>
    </row>
    <row r="7835" spans="1:30" x14ac:dyDescent="0.25">
      <c r="A7835" s="1">
        <v>2019</v>
      </c>
      <c r="B7835" s="1">
        <v>11</v>
      </c>
      <c r="C7835" s="1">
        <v>23</v>
      </c>
      <c r="D7835" s="3">
        <v>0.25</v>
      </c>
      <c r="E7835" s="5">
        <v>7831</v>
      </c>
      <c r="G7835" s="15">
        <v>-4.5</v>
      </c>
      <c r="H7835" s="15">
        <v>-4.2</v>
      </c>
      <c r="I7835" s="15">
        <v>-2</v>
      </c>
      <c r="J7835" s="15">
        <v>-2.1</v>
      </c>
      <c r="K7835" s="15">
        <v>-3.1</v>
      </c>
      <c r="L7835" s="15">
        <v>-5.7</v>
      </c>
      <c r="N7835" s="88">
        <v>3.4</v>
      </c>
      <c r="O7835" s="104">
        <v>5.3</v>
      </c>
      <c r="Q7835" s="11">
        <v>4.9000000000000004</v>
      </c>
      <c r="R7835" s="11">
        <v>2.6</v>
      </c>
      <c r="S7835" s="11">
        <v>2.6</v>
      </c>
      <c r="T7835" s="11">
        <v>4.7</v>
      </c>
      <c r="U7835" s="11">
        <v>2</v>
      </c>
      <c r="V7835" s="11">
        <v>3.5</v>
      </c>
      <c r="W7835" s="11">
        <v>4.2</v>
      </c>
      <c r="X7835" s="11">
        <v>4.5</v>
      </c>
      <c r="Y7835" s="78"/>
      <c r="Z7835" s="11">
        <v>78.81</v>
      </c>
      <c r="AA7835" s="11">
        <v>173.22</v>
      </c>
      <c r="AB7835" s="11">
        <v>133.36000000000001</v>
      </c>
      <c r="AC7835" s="11">
        <v>1.08</v>
      </c>
      <c r="AD7835" s="11">
        <v>16.48</v>
      </c>
    </row>
    <row r="7836" spans="1:30" x14ac:dyDescent="0.25">
      <c r="A7836" s="1">
        <v>2019</v>
      </c>
      <c r="B7836" s="1">
        <v>11</v>
      </c>
      <c r="C7836" s="1">
        <v>23</v>
      </c>
      <c r="D7836" s="3">
        <v>0.29166666666666669</v>
      </c>
      <c r="E7836" s="5">
        <v>7832</v>
      </c>
      <c r="G7836" s="15">
        <v>-4.4000000000000004</v>
      </c>
      <c r="H7836" s="15">
        <v>-3.8</v>
      </c>
      <c r="I7836" s="15">
        <v>-2</v>
      </c>
      <c r="J7836" s="15">
        <v>-2.6</v>
      </c>
      <c r="K7836" s="15">
        <v>-3.3</v>
      </c>
      <c r="L7836" s="15">
        <v>-5.3</v>
      </c>
      <c r="N7836" s="88">
        <v>3.4</v>
      </c>
      <c r="O7836" s="104">
        <v>5.3</v>
      </c>
      <c r="Q7836" s="11">
        <v>4.9000000000000004</v>
      </c>
      <c r="R7836" s="11">
        <v>2.6</v>
      </c>
      <c r="S7836" s="11">
        <v>2.6</v>
      </c>
      <c r="T7836" s="11">
        <v>4.7</v>
      </c>
      <c r="U7836" s="11">
        <v>2</v>
      </c>
      <c r="V7836" s="11">
        <v>3.5</v>
      </c>
      <c r="W7836" s="11">
        <v>4.2</v>
      </c>
      <c r="X7836" s="11">
        <v>4.5</v>
      </c>
      <c r="Y7836" s="78"/>
      <c r="Z7836" s="11">
        <v>78.81</v>
      </c>
      <c r="AA7836" s="11">
        <v>173.22</v>
      </c>
      <c r="AB7836" s="11">
        <v>133.36000000000001</v>
      </c>
      <c r="AC7836" s="11">
        <v>1.08</v>
      </c>
      <c r="AD7836" s="11">
        <v>16.48</v>
      </c>
    </row>
    <row r="7837" spans="1:30" x14ac:dyDescent="0.25">
      <c r="A7837" s="1">
        <v>2019</v>
      </c>
      <c r="B7837" s="1">
        <v>11</v>
      </c>
      <c r="C7837" s="1">
        <v>23</v>
      </c>
      <c r="D7837" s="3">
        <v>0.33333333333333331</v>
      </c>
      <c r="E7837" s="5">
        <v>7833</v>
      </c>
      <c r="G7837" s="15">
        <v>-3.9</v>
      </c>
      <c r="H7837" s="15">
        <v>-3.8</v>
      </c>
      <c r="I7837" s="15">
        <v>-1.7</v>
      </c>
      <c r="J7837" s="15">
        <v>-2.4</v>
      </c>
      <c r="K7837" s="15">
        <v>-3.2</v>
      </c>
      <c r="L7837" s="15">
        <v>-4.9000000000000004</v>
      </c>
      <c r="N7837" s="88">
        <v>3.4</v>
      </c>
      <c r="O7837" s="104">
        <v>5.3</v>
      </c>
      <c r="Q7837" s="11">
        <v>4.9000000000000004</v>
      </c>
      <c r="R7837" s="11">
        <v>2.6</v>
      </c>
      <c r="S7837" s="11">
        <v>2.6</v>
      </c>
      <c r="T7837" s="11">
        <v>4.7</v>
      </c>
      <c r="U7837" s="11">
        <v>2</v>
      </c>
      <c r="V7837" s="11">
        <v>3.5</v>
      </c>
      <c r="W7837" s="11">
        <v>4.2</v>
      </c>
      <c r="X7837" s="11">
        <v>4.5</v>
      </c>
      <c r="Y7837" s="78"/>
      <c r="Z7837" s="11">
        <v>78.81</v>
      </c>
      <c r="AA7837" s="11">
        <v>173.22</v>
      </c>
      <c r="AB7837" s="11">
        <v>133.36000000000001</v>
      </c>
      <c r="AC7837" s="11">
        <v>1.08</v>
      </c>
      <c r="AD7837" s="11">
        <v>16.48</v>
      </c>
    </row>
    <row r="7838" spans="1:30" x14ac:dyDescent="0.25">
      <c r="A7838" s="1">
        <v>2019</v>
      </c>
      <c r="B7838" s="1">
        <v>11</v>
      </c>
      <c r="C7838" s="1">
        <v>23</v>
      </c>
      <c r="D7838" s="3">
        <v>0.375</v>
      </c>
      <c r="E7838" s="5">
        <v>7834</v>
      </c>
      <c r="G7838" s="15">
        <v>-3.5</v>
      </c>
      <c r="H7838" s="15">
        <v>-3.4</v>
      </c>
      <c r="I7838" s="15">
        <v>-0.7</v>
      </c>
      <c r="J7838" s="15">
        <v>-2.1</v>
      </c>
      <c r="K7838" s="15">
        <v>-3</v>
      </c>
      <c r="L7838" s="15">
        <v>-4.2</v>
      </c>
      <c r="N7838" s="88">
        <v>3.4</v>
      </c>
      <c r="O7838" s="104">
        <v>5.3</v>
      </c>
      <c r="Q7838" s="11">
        <v>4.9000000000000004</v>
      </c>
      <c r="R7838" s="11">
        <v>2.6</v>
      </c>
      <c r="S7838" s="11">
        <v>2.6</v>
      </c>
      <c r="T7838" s="11">
        <v>4.7</v>
      </c>
      <c r="U7838" s="11">
        <v>2</v>
      </c>
      <c r="V7838" s="11">
        <v>3.5</v>
      </c>
      <c r="W7838" s="11">
        <v>4.2</v>
      </c>
      <c r="X7838" s="11">
        <v>4.5</v>
      </c>
      <c r="Y7838" s="78"/>
      <c r="Z7838" s="11">
        <v>78.81</v>
      </c>
      <c r="AA7838" s="11">
        <v>173.22</v>
      </c>
      <c r="AB7838" s="11">
        <v>133.36000000000001</v>
      </c>
      <c r="AC7838" s="11">
        <v>1.08</v>
      </c>
      <c r="AD7838" s="11">
        <v>16.48</v>
      </c>
    </row>
    <row r="7839" spans="1:30" x14ac:dyDescent="0.25">
      <c r="A7839" s="1">
        <v>2019</v>
      </c>
      <c r="B7839" s="1">
        <v>11</v>
      </c>
      <c r="C7839" s="1">
        <v>23</v>
      </c>
      <c r="D7839" s="3">
        <v>0.41666666666666669</v>
      </c>
      <c r="E7839" s="5">
        <v>7835</v>
      </c>
      <c r="G7839" s="15">
        <v>-3.2</v>
      </c>
      <c r="H7839" s="15">
        <v>-2.8</v>
      </c>
      <c r="I7839" s="15">
        <v>-0.4</v>
      </c>
      <c r="J7839" s="15">
        <v>-1.9</v>
      </c>
      <c r="K7839" s="15">
        <v>-2.9</v>
      </c>
      <c r="L7839" s="15">
        <v>-3.9</v>
      </c>
      <c r="N7839" s="88">
        <v>3.4</v>
      </c>
      <c r="O7839" s="104">
        <v>5.3</v>
      </c>
      <c r="Q7839" s="11">
        <v>4.9000000000000004</v>
      </c>
      <c r="R7839" s="11">
        <v>2.6</v>
      </c>
      <c r="S7839" s="11">
        <v>2.6</v>
      </c>
      <c r="T7839" s="11">
        <v>4.7</v>
      </c>
      <c r="U7839" s="11">
        <v>2</v>
      </c>
      <c r="V7839" s="11">
        <v>3.5</v>
      </c>
      <c r="W7839" s="11">
        <v>4.2</v>
      </c>
      <c r="X7839" s="11">
        <v>4.5</v>
      </c>
      <c r="Y7839" s="78"/>
      <c r="Z7839" s="11">
        <v>78.81</v>
      </c>
      <c r="AA7839" s="11">
        <v>173.22</v>
      </c>
      <c r="AB7839" s="11">
        <v>133.36000000000001</v>
      </c>
      <c r="AC7839" s="11">
        <v>1.08</v>
      </c>
      <c r="AD7839" s="11">
        <v>16.48</v>
      </c>
    </row>
    <row r="7840" spans="1:30" x14ac:dyDescent="0.25">
      <c r="A7840" s="1">
        <v>2019</v>
      </c>
      <c r="B7840" s="1">
        <v>11</v>
      </c>
      <c r="C7840" s="1">
        <v>23</v>
      </c>
      <c r="D7840" s="3">
        <v>0.45833333333333331</v>
      </c>
      <c r="E7840" s="5">
        <v>7836</v>
      </c>
      <c r="G7840" s="15">
        <v>-2.8</v>
      </c>
      <c r="H7840" s="15">
        <v>-2.7</v>
      </c>
      <c r="I7840" s="15">
        <v>-0.9</v>
      </c>
      <c r="J7840" s="15">
        <v>-1.3</v>
      </c>
      <c r="K7840" s="15">
        <v>-2.6</v>
      </c>
      <c r="L7840" s="15">
        <v>-3.2</v>
      </c>
      <c r="N7840" s="88">
        <v>3.4</v>
      </c>
      <c r="O7840" s="104">
        <v>5.3</v>
      </c>
      <c r="Q7840" s="11">
        <v>4.9000000000000004</v>
      </c>
      <c r="R7840" s="11">
        <v>2.6</v>
      </c>
      <c r="S7840" s="11">
        <v>2.6</v>
      </c>
      <c r="T7840" s="11">
        <v>4.7</v>
      </c>
      <c r="U7840" s="11">
        <v>2</v>
      </c>
      <c r="V7840" s="11">
        <v>3.5</v>
      </c>
      <c r="W7840" s="11">
        <v>4.2</v>
      </c>
      <c r="X7840" s="11">
        <v>4.5</v>
      </c>
      <c r="Y7840" s="78"/>
      <c r="Z7840" s="11">
        <v>78.81</v>
      </c>
      <c r="AA7840" s="11">
        <v>173.22</v>
      </c>
      <c r="AB7840" s="11">
        <v>133.36000000000001</v>
      </c>
      <c r="AC7840" s="11">
        <v>1.08</v>
      </c>
      <c r="AD7840" s="11">
        <v>16.48</v>
      </c>
    </row>
    <row r="7841" spans="1:30" x14ac:dyDescent="0.25">
      <c r="A7841" s="1">
        <v>2019</v>
      </c>
      <c r="B7841" s="1">
        <v>11</v>
      </c>
      <c r="C7841" s="1">
        <v>23</v>
      </c>
      <c r="D7841" s="3">
        <v>0.5</v>
      </c>
      <c r="E7841" s="5">
        <v>7837</v>
      </c>
      <c r="G7841" s="15">
        <v>-2.5</v>
      </c>
      <c r="H7841" s="15">
        <v>-2.6</v>
      </c>
      <c r="I7841" s="15">
        <v>0</v>
      </c>
      <c r="J7841" s="15">
        <v>-2</v>
      </c>
      <c r="K7841" s="15">
        <v>-2.5</v>
      </c>
      <c r="L7841" s="15">
        <v>-2.8</v>
      </c>
      <c r="N7841" s="88">
        <v>3.4</v>
      </c>
      <c r="O7841" s="104">
        <v>5.3</v>
      </c>
      <c r="Q7841" s="11">
        <v>4.9000000000000004</v>
      </c>
      <c r="R7841" s="11">
        <v>2.6</v>
      </c>
      <c r="S7841" s="11">
        <v>2.6</v>
      </c>
      <c r="T7841" s="11">
        <v>4.7</v>
      </c>
      <c r="U7841" s="11">
        <v>2</v>
      </c>
      <c r="V7841" s="11">
        <v>3.5</v>
      </c>
      <c r="W7841" s="11">
        <v>4.2</v>
      </c>
      <c r="X7841" s="11">
        <v>4.5</v>
      </c>
      <c r="Y7841" s="78"/>
      <c r="Z7841" s="11">
        <v>78.81</v>
      </c>
      <c r="AA7841" s="11">
        <v>173.22</v>
      </c>
      <c r="AB7841" s="11">
        <v>133.36000000000001</v>
      </c>
      <c r="AC7841" s="11">
        <v>1.08</v>
      </c>
      <c r="AD7841" s="11">
        <v>16.48</v>
      </c>
    </row>
    <row r="7842" spans="1:30" x14ac:dyDescent="0.25">
      <c r="A7842" s="1">
        <v>2019</v>
      </c>
      <c r="B7842" s="1">
        <v>11</v>
      </c>
      <c r="C7842" s="1">
        <v>23</v>
      </c>
      <c r="D7842" s="3">
        <v>0.54166666666666663</v>
      </c>
      <c r="E7842" s="5">
        <v>7838</v>
      </c>
      <c r="G7842" s="15">
        <v>-2.1</v>
      </c>
      <c r="H7842" s="15">
        <v>-2.2999999999999998</v>
      </c>
      <c r="I7842" s="15">
        <v>-0.5</v>
      </c>
      <c r="J7842" s="15">
        <v>-1.9</v>
      </c>
      <c r="K7842" s="15">
        <v>-2.1</v>
      </c>
      <c r="L7842" s="15">
        <v>-2.6</v>
      </c>
      <c r="N7842" s="88">
        <v>3.4</v>
      </c>
      <c r="O7842" s="104">
        <v>5.3</v>
      </c>
      <c r="Q7842" s="11">
        <v>4.9000000000000004</v>
      </c>
      <c r="R7842" s="11">
        <v>2.6</v>
      </c>
      <c r="S7842" s="11">
        <v>2.6</v>
      </c>
      <c r="T7842" s="11">
        <v>4.7</v>
      </c>
      <c r="U7842" s="11">
        <v>2</v>
      </c>
      <c r="V7842" s="11">
        <v>3.5</v>
      </c>
      <c r="W7842" s="11">
        <v>4.2</v>
      </c>
      <c r="X7842" s="11">
        <v>4.5</v>
      </c>
      <c r="Y7842" s="78"/>
      <c r="Z7842" s="11">
        <v>78.81</v>
      </c>
      <c r="AA7842" s="11">
        <v>173.22</v>
      </c>
      <c r="AB7842" s="11">
        <v>133.36000000000001</v>
      </c>
      <c r="AC7842" s="11">
        <v>1.08</v>
      </c>
      <c r="AD7842" s="11">
        <v>16.48</v>
      </c>
    </row>
    <row r="7843" spans="1:30" x14ac:dyDescent="0.25">
      <c r="A7843" s="1">
        <v>2019</v>
      </c>
      <c r="B7843" s="1">
        <v>11</v>
      </c>
      <c r="C7843" s="1">
        <v>23</v>
      </c>
      <c r="D7843" s="3">
        <v>0.58333333333333337</v>
      </c>
      <c r="E7843" s="5">
        <v>7839</v>
      </c>
      <c r="G7843" s="15">
        <v>-1.9</v>
      </c>
      <c r="H7843" s="15">
        <v>-2.1</v>
      </c>
      <c r="I7843" s="15">
        <v>-1</v>
      </c>
      <c r="J7843" s="15">
        <v>-2</v>
      </c>
      <c r="K7843" s="15">
        <v>-2.5</v>
      </c>
      <c r="L7843" s="15">
        <v>-2.6</v>
      </c>
      <c r="N7843" s="88">
        <v>3.4</v>
      </c>
      <c r="O7843" s="104">
        <v>5.3</v>
      </c>
      <c r="Q7843" s="11">
        <v>4.9000000000000004</v>
      </c>
      <c r="R7843" s="11">
        <v>2.6</v>
      </c>
      <c r="S7843" s="11">
        <v>2.6</v>
      </c>
      <c r="T7843" s="11">
        <v>4.7</v>
      </c>
      <c r="U7843" s="11">
        <v>2</v>
      </c>
      <c r="V7843" s="11">
        <v>3.5</v>
      </c>
      <c r="W7843" s="11">
        <v>4.2</v>
      </c>
      <c r="X7843" s="11">
        <v>4.5</v>
      </c>
      <c r="Y7843" s="78"/>
      <c r="Z7843" s="11">
        <v>78.81</v>
      </c>
      <c r="AA7843" s="11">
        <v>173.22</v>
      </c>
      <c r="AB7843" s="11">
        <v>133.36000000000001</v>
      </c>
      <c r="AC7843" s="11">
        <v>1.08</v>
      </c>
      <c r="AD7843" s="11">
        <v>16.48</v>
      </c>
    </row>
    <row r="7844" spans="1:30" x14ac:dyDescent="0.25">
      <c r="A7844" s="1">
        <v>2019</v>
      </c>
      <c r="B7844" s="1">
        <v>11</v>
      </c>
      <c r="C7844" s="1">
        <v>23</v>
      </c>
      <c r="D7844" s="3">
        <v>0.625</v>
      </c>
      <c r="E7844" s="5">
        <v>7840</v>
      </c>
      <c r="G7844" s="15">
        <v>-1.8</v>
      </c>
      <c r="H7844" s="15">
        <v>-2</v>
      </c>
      <c r="I7844" s="15">
        <v>-1.5</v>
      </c>
      <c r="J7844" s="15">
        <v>-2.2999999999999998</v>
      </c>
      <c r="K7844" s="15">
        <v>-2.9</v>
      </c>
      <c r="L7844" s="15">
        <v>-2.7</v>
      </c>
      <c r="N7844" s="88">
        <v>3.4</v>
      </c>
      <c r="O7844" s="104">
        <v>5.3</v>
      </c>
      <c r="Q7844" s="11">
        <v>4.9000000000000004</v>
      </c>
      <c r="R7844" s="11">
        <v>2.6</v>
      </c>
      <c r="S7844" s="11">
        <v>2.6</v>
      </c>
      <c r="T7844" s="11">
        <v>4.7</v>
      </c>
      <c r="U7844" s="11">
        <v>2</v>
      </c>
      <c r="V7844" s="11">
        <v>3.5</v>
      </c>
      <c r="W7844" s="11">
        <v>4.2</v>
      </c>
      <c r="X7844" s="11">
        <v>4.5</v>
      </c>
      <c r="Y7844" s="78"/>
      <c r="Z7844" s="11">
        <v>78.81</v>
      </c>
      <c r="AA7844" s="11">
        <v>173.22</v>
      </c>
      <c r="AB7844" s="11">
        <v>133.36000000000001</v>
      </c>
      <c r="AC7844" s="11">
        <v>1.08</v>
      </c>
      <c r="AD7844" s="11">
        <v>16.48</v>
      </c>
    </row>
    <row r="7845" spans="1:30" x14ac:dyDescent="0.25">
      <c r="A7845" s="1">
        <v>2019</v>
      </c>
      <c r="B7845" s="1">
        <v>11</v>
      </c>
      <c r="C7845" s="1">
        <v>23</v>
      </c>
      <c r="D7845" s="3">
        <v>0.66666666666666663</v>
      </c>
      <c r="E7845" s="5">
        <v>7841</v>
      </c>
      <c r="G7845" s="15">
        <v>-1.7</v>
      </c>
      <c r="H7845" s="15">
        <v>-2.1</v>
      </c>
      <c r="I7845" s="15">
        <v>-1.8</v>
      </c>
      <c r="J7845" s="15">
        <v>-2.1</v>
      </c>
      <c r="K7845" s="15">
        <v>-3</v>
      </c>
      <c r="L7845" s="15">
        <v>-3</v>
      </c>
      <c r="N7845" s="88">
        <v>3.4</v>
      </c>
      <c r="O7845" s="104">
        <v>5.3</v>
      </c>
      <c r="Q7845" s="11">
        <v>4.9000000000000004</v>
      </c>
      <c r="R7845" s="11">
        <v>2.6</v>
      </c>
      <c r="S7845" s="11">
        <v>2.6</v>
      </c>
      <c r="T7845" s="11">
        <v>4.7</v>
      </c>
      <c r="U7845" s="11">
        <v>2</v>
      </c>
      <c r="V7845" s="11">
        <v>3.5</v>
      </c>
      <c r="W7845" s="11">
        <v>4.2</v>
      </c>
      <c r="X7845" s="11">
        <v>4.5</v>
      </c>
      <c r="Y7845" s="78"/>
      <c r="Z7845" s="11">
        <v>78.81</v>
      </c>
      <c r="AA7845" s="11">
        <v>173.22</v>
      </c>
      <c r="AB7845" s="11">
        <v>133.36000000000001</v>
      </c>
      <c r="AC7845" s="11">
        <v>1.08</v>
      </c>
      <c r="AD7845" s="11">
        <v>16.48</v>
      </c>
    </row>
    <row r="7846" spans="1:30" x14ac:dyDescent="0.25">
      <c r="A7846" s="1">
        <v>2019</v>
      </c>
      <c r="B7846" s="1">
        <v>11</v>
      </c>
      <c r="C7846" s="1">
        <v>23</v>
      </c>
      <c r="D7846" s="3">
        <v>0.70833333333333337</v>
      </c>
      <c r="E7846" s="5">
        <v>7842</v>
      </c>
      <c r="G7846" s="15">
        <v>-2</v>
      </c>
      <c r="H7846" s="15">
        <v>-2</v>
      </c>
      <c r="I7846" s="15">
        <v>-1.9</v>
      </c>
      <c r="J7846" s="15">
        <v>-2.2000000000000002</v>
      </c>
      <c r="K7846" s="15">
        <v>-2.8</v>
      </c>
      <c r="L7846" s="15">
        <v>-3.4</v>
      </c>
      <c r="N7846" s="88">
        <v>3.4</v>
      </c>
      <c r="O7846" s="104">
        <v>5.3</v>
      </c>
      <c r="Q7846" s="11">
        <v>4.9000000000000004</v>
      </c>
      <c r="R7846" s="11">
        <v>2.6</v>
      </c>
      <c r="S7846" s="11">
        <v>2.6</v>
      </c>
      <c r="T7846" s="11">
        <v>4.7</v>
      </c>
      <c r="U7846" s="11">
        <v>2</v>
      </c>
      <c r="V7846" s="11">
        <v>3.5</v>
      </c>
      <c r="W7846" s="11">
        <v>4.2</v>
      </c>
      <c r="X7846" s="11">
        <v>4.5</v>
      </c>
      <c r="Y7846" s="78"/>
      <c r="Z7846" s="11">
        <v>78.81</v>
      </c>
      <c r="AA7846" s="11">
        <v>173.22</v>
      </c>
      <c r="AB7846" s="11">
        <v>133.36000000000001</v>
      </c>
      <c r="AC7846" s="11">
        <v>1.08</v>
      </c>
      <c r="AD7846" s="11">
        <v>16.48</v>
      </c>
    </row>
    <row r="7847" spans="1:30" x14ac:dyDescent="0.25">
      <c r="A7847" s="1">
        <v>2019</v>
      </c>
      <c r="B7847" s="1">
        <v>11</v>
      </c>
      <c r="C7847" s="1">
        <v>23</v>
      </c>
      <c r="D7847" s="3">
        <v>0.75</v>
      </c>
      <c r="E7847" s="5">
        <v>7843</v>
      </c>
      <c r="G7847" s="15">
        <v>-2.2999999999999998</v>
      </c>
      <c r="H7847" s="15">
        <v>-2.6</v>
      </c>
      <c r="I7847" s="15">
        <v>-1.6</v>
      </c>
      <c r="J7847" s="15">
        <v>-2.7</v>
      </c>
      <c r="K7847" s="15">
        <v>-2.2999999999999998</v>
      </c>
      <c r="L7847" s="15">
        <v>-3.6</v>
      </c>
      <c r="N7847" s="88">
        <v>3.4</v>
      </c>
      <c r="O7847" s="104">
        <v>5.3</v>
      </c>
      <c r="Q7847" s="11">
        <v>4.9000000000000004</v>
      </c>
      <c r="R7847" s="11">
        <v>2.6</v>
      </c>
      <c r="S7847" s="11">
        <v>2.6</v>
      </c>
      <c r="T7847" s="11">
        <v>4.7</v>
      </c>
      <c r="U7847" s="11">
        <v>2</v>
      </c>
      <c r="V7847" s="11">
        <v>3.5</v>
      </c>
      <c r="W7847" s="11">
        <v>4.2</v>
      </c>
      <c r="X7847" s="11">
        <v>4.5</v>
      </c>
      <c r="Y7847" s="78"/>
      <c r="Z7847" s="11">
        <v>78.81</v>
      </c>
      <c r="AA7847" s="11">
        <v>173.22</v>
      </c>
      <c r="AB7847" s="11">
        <v>133.36000000000001</v>
      </c>
      <c r="AC7847" s="11">
        <v>1.08</v>
      </c>
      <c r="AD7847" s="11">
        <v>16.48</v>
      </c>
    </row>
    <row r="7848" spans="1:30" x14ac:dyDescent="0.25">
      <c r="A7848" s="1">
        <v>2019</v>
      </c>
      <c r="B7848" s="1">
        <v>11</v>
      </c>
      <c r="C7848" s="1">
        <v>23</v>
      </c>
      <c r="D7848" s="3">
        <v>0.79166666666666663</v>
      </c>
      <c r="E7848" s="5">
        <v>7844</v>
      </c>
      <c r="G7848" s="15">
        <v>-2.4</v>
      </c>
      <c r="H7848" s="15">
        <v>-2.5</v>
      </c>
      <c r="I7848" s="15">
        <v>-1.5</v>
      </c>
      <c r="J7848" s="15">
        <v>-2.7</v>
      </c>
      <c r="K7848" s="15">
        <v>-2.8</v>
      </c>
      <c r="L7848" s="15">
        <v>-3.8</v>
      </c>
      <c r="N7848" s="88">
        <v>3.4</v>
      </c>
      <c r="O7848" s="104">
        <v>5.3</v>
      </c>
      <c r="Q7848" s="11">
        <v>4.9000000000000004</v>
      </c>
      <c r="R7848" s="11">
        <v>2.6</v>
      </c>
      <c r="S7848" s="11">
        <v>2.6</v>
      </c>
      <c r="T7848" s="11">
        <v>4.7</v>
      </c>
      <c r="U7848" s="11">
        <v>2</v>
      </c>
      <c r="V7848" s="11">
        <v>3.5</v>
      </c>
      <c r="W7848" s="11">
        <v>4.2</v>
      </c>
      <c r="X7848" s="11">
        <v>4.5</v>
      </c>
      <c r="Y7848" s="78"/>
      <c r="Z7848" s="11">
        <v>78.81</v>
      </c>
      <c r="AA7848" s="11">
        <v>173.22</v>
      </c>
      <c r="AB7848" s="11">
        <v>133.36000000000001</v>
      </c>
      <c r="AC7848" s="11">
        <v>1.08</v>
      </c>
      <c r="AD7848" s="11">
        <v>16.48</v>
      </c>
    </row>
    <row r="7849" spans="1:30" x14ac:dyDescent="0.25">
      <c r="A7849" s="1">
        <v>2019</v>
      </c>
      <c r="B7849" s="1">
        <v>11</v>
      </c>
      <c r="C7849" s="1">
        <v>23</v>
      </c>
      <c r="D7849" s="3">
        <v>0.83333333333333337</v>
      </c>
      <c r="E7849" s="5">
        <v>7845</v>
      </c>
      <c r="G7849" s="15">
        <v>-2.2999999999999998</v>
      </c>
      <c r="H7849" s="15">
        <v>-2.5</v>
      </c>
      <c r="I7849" s="15">
        <v>-1.8</v>
      </c>
      <c r="J7849" s="15">
        <v>-2.9</v>
      </c>
      <c r="K7849" s="15">
        <v>-2.9</v>
      </c>
      <c r="L7849" s="15">
        <v>-4</v>
      </c>
      <c r="N7849" s="88">
        <v>3.4</v>
      </c>
      <c r="O7849" s="104">
        <v>5.3</v>
      </c>
      <c r="Q7849" s="11">
        <v>4.9000000000000004</v>
      </c>
      <c r="R7849" s="11">
        <v>2.6</v>
      </c>
      <c r="S7849" s="11">
        <v>2.6</v>
      </c>
      <c r="T7849" s="11">
        <v>4.7</v>
      </c>
      <c r="U7849" s="11">
        <v>2</v>
      </c>
      <c r="V7849" s="11">
        <v>3.5</v>
      </c>
      <c r="W7849" s="11">
        <v>4.2</v>
      </c>
      <c r="X7849" s="11">
        <v>4.5</v>
      </c>
      <c r="Y7849" s="78"/>
      <c r="Z7849" s="11">
        <v>78.81</v>
      </c>
      <c r="AA7849" s="11">
        <v>173.22</v>
      </c>
      <c r="AB7849" s="11">
        <v>133.36000000000001</v>
      </c>
      <c r="AC7849" s="11">
        <v>1.08</v>
      </c>
      <c r="AD7849" s="11">
        <v>16.48</v>
      </c>
    </row>
    <row r="7850" spans="1:30" x14ac:dyDescent="0.25">
      <c r="A7850" s="1">
        <v>2019</v>
      </c>
      <c r="B7850" s="1">
        <v>11</v>
      </c>
      <c r="C7850" s="1">
        <v>23</v>
      </c>
      <c r="D7850" s="3">
        <v>0.875</v>
      </c>
      <c r="E7850" s="5">
        <v>7846</v>
      </c>
      <c r="G7850" s="15">
        <v>-2.2999999999999998</v>
      </c>
      <c r="H7850" s="15">
        <v>-2.5</v>
      </c>
      <c r="I7850" s="15">
        <v>-1.3</v>
      </c>
      <c r="J7850" s="15">
        <v>-2.5</v>
      </c>
      <c r="K7850" s="15">
        <v>-2.5</v>
      </c>
      <c r="L7850" s="15">
        <v>-4.0999999999999996</v>
      </c>
      <c r="N7850" s="88">
        <v>3.4</v>
      </c>
      <c r="O7850" s="104">
        <v>5.3</v>
      </c>
      <c r="Q7850" s="11">
        <v>4.9000000000000004</v>
      </c>
      <c r="R7850" s="11">
        <v>2.6</v>
      </c>
      <c r="S7850" s="11">
        <v>2.6</v>
      </c>
      <c r="T7850" s="11">
        <v>4.7</v>
      </c>
      <c r="U7850" s="11">
        <v>2</v>
      </c>
      <c r="V7850" s="11">
        <v>3.5</v>
      </c>
      <c r="W7850" s="11">
        <v>4.2</v>
      </c>
      <c r="X7850" s="11">
        <v>4.5</v>
      </c>
      <c r="Y7850" s="78"/>
      <c r="Z7850" s="11">
        <v>78.81</v>
      </c>
      <c r="AA7850" s="11">
        <v>173.22</v>
      </c>
      <c r="AB7850" s="11">
        <v>133.36000000000001</v>
      </c>
      <c r="AC7850" s="11">
        <v>1.08</v>
      </c>
      <c r="AD7850" s="11">
        <v>16.48</v>
      </c>
    </row>
    <row r="7851" spans="1:30" x14ac:dyDescent="0.25">
      <c r="A7851" s="1">
        <v>2019</v>
      </c>
      <c r="B7851" s="1">
        <v>11</v>
      </c>
      <c r="C7851" s="1">
        <v>23</v>
      </c>
      <c r="D7851" s="3">
        <v>0.91666666666666663</v>
      </c>
      <c r="E7851" s="5">
        <v>7847</v>
      </c>
      <c r="G7851" s="15">
        <v>-2.5</v>
      </c>
      <c r="H7851" s="15">
        <v>-2.4</v>
      </c>
      <c r="I7851" s="15">
        <v>-1</v>
      </c>
      <c r="J7851" s="15">
        <v>-2.1</v>
      </c>
      <c r="K7851" s="15">
        <v>-2.8</v>
      </c>
      <c r="L7851" s="15">
        <v>-4.0999999999999996</v>
      </c>
      <c r="N7851" s="88">
        <v>3.4</v>
      </c>
      <c r="O7851" s="104">
        <v>5.3</v>
      </c>
      <c r="Q7851" s="11">
        <v>4.9000000000000004</v>
      </c>
      <c r="R7851" s="11">
        <v>2.6</v>
      </c>
      <c r="S7851" s="11">
        <v>2.6</v>
      </c>
      <c r="T7851" s="11">
        <v>4.7</v>
      </c>
      <c r="U7851" s="11">
        <v>2</v>
      </c>
      <c r="V7851" s="11">
        <v>3.5</v>
      </c>
      <c r="W7851" s="11">
        <v>4.2</v>
      </c>
      <c r="X7851" s="11">
        <v>4.5</v>
      </c>
      <c r="Y7851" s="78"/>
      <c r="Z7851" s="11">
        <v>78.81</v>
      </c>
      <c r="AA7851" s="11">
        <v>173.22</v>
      </c>
      <c r="AB7851" s="11">
        <v>133.36000000000001</v>
      </c>
      <c r="AC7851" s="11">
        <v>1.08</v>
      </c>
      <c r="AD7851" s="11">
        <v>16.48</v>
      </c>
    </row>
    <row r="7852" spans="1:30" x14ac:dyDescent="0.25">
      <c r="A7852" s="1">
        <v>2019</v>
      </c>
      <c r="B7852" s="1">
        <v>11</v>
      </c>
      <c r="C7852" s="1">
        <v>23</v>
      </c>
      <c r="D7852" s="3">
        <v>0.95833333333333337</v>
      </c>
      <c r="E7852" s="5">
        <v>7848</v>
      </c>
      <c r="G7852" s="15">
        <v>-2.6</v>
      </c>
      <c r="H7852" s="15">
        <v>-2.5</v>
      </c>
      <c r="I7852" s="15">
        <v>-0.9</v>
      </c>
      <c r="J7852" s="15">
        <v>-2.1</v>
      </c>
      <c r="K7852" s="15">
        <v>-2.9</v>
      </c>
      <c r="L7852" s="15">
        <v>-3.9</v>
      </c>
      <c r="N7852" s="88">
        <v>3.4</v>
      </c>
      <c r="O7852" s="104">
        <v>5.3</v>
      </c>
      <c r="Q7852" s="11">
        <v>4.9000000000000004</v>
      </c>
      <c r="R7852" s="11">
        <v>2.6</v>
      </c>
      <c r="S7852" s="11">
        <v>2.6</v>
      </c>
      <c r="T7852" s="11">
        <v>4.7</v>
      </c>
      <c r="U7852" s="11">
        <v>2</v>
      </c>
      <c r="V7852" s="11">
        <v>3.5</v>
      </c>
      <c r="W7852" s="11">
        <v>4.2</v>
      </c>
      <c r="X7852" s="11">
        <v>4.5</v>
      </c>
      <c r="Y7852" s="78"/>
      <c r="Z7852" s="11">
        <v>78.81</v>
      </c>
      <c r="AA7852" s="11">
        <v>173.22</v>
      </c>
      <c r="AB7852" s="11">
        <v>133.36000000000001</v>
      </c>
      <c r="AC7852" s="11">
        <v>1.08</v>
      </c>
      <c r="AD7852" s="11">
        <v>16.48</v>
      </c>
    </row>
    <row r="7853" spans="1:30" x14ac:dyDescent="0.25">
      <c r="A7853" s="1">
        <v>2019</v>
      </c>
      <c r="B7853" s="1">
        <v>11</v>
      </c>
      <c r="C7853" s="1">
        <v>24</v>
      </c>
      <c r="D7853" s="3">
        <v>0</v>
      </c>
      <c r="E7853" s="5">
        <v>7849</v>
      </c>
      <c r="G7853" s="15">
        <v>-2.5</v>
      </c>
      <c r="H7853" s="15">
        <v>-2.5</v>
      </c>
      <c r="I7853" s="15">
        <v>-0.8</v>
      </c>
      <c r="J7853" s="15">
        <v>-2.1</v>
      </c>
      <c r="K7853" s="15">
        <v>-2.9</v>
      </c>
      <c r="L7853" s="15">
        <v>-3.6</v>
      </c>
      <c r="N7853" s="88">
        <v>3</v>
      </c>
      <c r="O7853" s="104">
        <v>4.7</v>
      </c>
      <c r="Q7853" s="11">
        <v>4.0999999999999996</v>
      </c>
      <c r="R7853" s="11">
        <v>1.8</v>
      </c>
      <c r="S7853" s="11">
        <v>2.7</v>
      </c>
      <c r="T7853" s="11">
        <v>3.5</v>
      </c>
      <c r="U7853" s="11">
        <v>1.6</v>
      </c>
      <c r="V7853" s="11">
        <v>2.7</v>
      </c>
      <c r="W7853" s="11">
        <v>3.5</v>
      </c>
      <c r="X7853" s="11">
        <v>3.4</v>
      </c>
      <c r="Y7853" s="78"/>
      <c r="Z7853" s="11">
        <v>77.55</v>
      </c>
      <c r="AA7853" s="11">
        <v>160.30000000000001</v>
      </c>
      <c r="AB7853" s="11">
        <v>130.88999999999999</v>
      </c>
      <c r="AC7853" s="11">
        <v>1.03</v>
      </c>
      <c r="AD7853" s="11">
        <v>15.21</v>
      </c>
    </row>
    <row r="7854" spans="1:30" x14ac:dyDescent="0.25">
      <c r="A7854" s="1">
        <v>2019</v>
      </c>
      <c r="B7854" s="1">
        <v>11</v>
      </c>
      <c r="C7854" s="1">
        <v>24</v>
      </c>
      <c r="D7854" s="3">
        <v>4.1666666666666664E-2</v>
      </c>
      <c r="E7854" s="5">
        <v>7850</v>
      </c>
      <c r="G7854" s="15">
        <v>-2.2999999999999998</v>
      </c>
      <c r="H7854" s="15">
        <v>-2.5</v>
      </c>
      <c r="I7854" s="15">
        <v>-0.8</v>
      </c>
      <c r="J7854" s="15">
        <v>-2.2999999999999998</v>
      </c>
      <c r="K7854" s="15">
        <v>-2.8</v>
      </c>
      <c r="L7854" s="15">
        <v>-3.5</v>
      </c>
      <c r="N7854" s="88">
        <v>3</v>
      </c>
      <c r="O7854" s="104">
        <v>4.7</v>
      </c>
      <c r="Q7854" s="11">
        <v>4.0999999999999996</v>
      </c>
      <c r="R7854" s="11">
        <v>1.8</v>
      </c>
      <c r="S7854" s="11">
        <v>2.7</v>
      </c>
      <c r="T7854" s="11">
        <v>3.5</v>
      </c>
      <c r="U7854" s="11">
        <v>1.6</v>
      </c>
      <c r="V7854" s="11">
        <v>2.7</v>
      </c>
      <c r="W7854" s="11">
        <v>3.5</v>
      </c>
      <c r="X7854" s="11">
        <v>3.4</v>
      </c>
      <c r="Y7854" s="78"/>
      <c r="Z7854" s="11">
        <v>77.55</v>
      </c>
      <c r="AA7854" s="11">
        <v>160.30000000000001</v>
      </c>
      <c r="AB7854" s="11">
        <v>130.88999999999999</v>
      </c>
      <c r="AC7854" s="11">
        <v>1.03</v>
      </c>
      <c r="AD7854" s="11">
        <v>15.21</v>
      </c>
    </row>
    <row r="7855" spans="1:30" x14ac:dyDescent="0.25">
      <c r="A7855" s="1">
        <v>2019</v>
      </c>
      <c r="B7855" s="1">
        <v>11</v>
      </c>
      <c r="C7855" s="1">
        <v>24</v>
      </c>
      <c r="D7855" s="3">
        <v>8.3333333333333329E-2</v>
      </c>
      <c r="E7855" s="5">
        <v>7851</v>
      </c>
      <c r="G7855" s="15">
        <v>-2.2000000000000002</v>
      </c>
      <c r="H7855" s="15">
        <v>-2.2999999999999998</v>
      </c>
      <c r="I7855" s="15">
        <v>-0.9</v>
      </c>
      <c r="J7855" s="15">
        <v>-2.5</v>
      </c>
      <c r="K7855" s="15">
        <v>-2.6</v>
      </c>
      <c r="L7855" s="15">
        <v>-3.3</v>
      </c>
      <c r="N7855" s="88">
        <v>3</v>
      </c>
      <c r="O7855" s="104">
        <v>4.7</v>
      </c>
      <c r="Q7855" s="11">
        <v>4.0999999999999996</v>
      </c>
      <c r="R7855" s="11">
        <v>1.8</v>
      </c>
      <c r="S7855" s="11">
        <v>2.7</v>
      </c>
      <c r="T7855" s="11">
        <v>3.5</v>
      </c>
      <c r="U7855" s="11">
        <v>1.6</v>
      </c>
      <c r="V7855" s="11">
        <v>2.7</v>
      </c>
      <c r="W7855" s="11">
        <v>3.5</v>
      </c>
      <c r="X7855" s="11">
        <v>3.4</v>
      </c>
      <c r="Y7855" s="78"/>
      <c r="Z7855" s="11">
        <v>77.55</v>
      </c>
      <c r="AA7855" s="11">
        <v>160.30000000000001</v>
      </c>
      <c r="AB7855" s="11">
        <v>130.88999999999999</v>
      </c>
      <c r="AC7855" s="11">
        <v>1.03</v>
      </c>
      <c r="AD7855" s="11">
        <v>15.21</v>
      </c>
    </row>
    <row r="7856" spans="1:30" x14ac:dyDescent="0.25">
      <c r="A7856" s="1">
        <v>2019</v>
      </c>
      <c r="B7856" s="1">
        <v>11</v>
      </c>
      <c r="C7856" s="1">
        <v>24</v>
      </c>
      <c r="D7856" s="3">
        <v>0.125</v>
      </c>
      <c r="E7856" s="5">
        <v>7852</v>
      </c>
      <c r="G7856" s="15">
        <v>-2.5</v>
      </c>
      <c r="H7856" s="15">
        <v>-2.2000000000000002</v>
      </c>
      <c r="I7856" s="15">
        <v>-1</v>
      </c>
      <c r="J7856" s="15">
        <v>-2.7</v>
      </c>
      <c r="K7856" s="15">
        <v>-2.4</v>
      </c>
      <c r="L7856" s="15">
        <v>-3.2</v>
      </c>
      <c r="N7856" s="88">
        <v>3</v>
      </c>
      <c r="O7856" s="104">
        <v>4.7</v>
      </c>
      <c r="Q7856" s="11">
        <v>4.0999999999999996</v>
      </c>
      <c r="R7856" s="11">
        <v>1.8</v>
      </c>
      <c r="S7856" s="11">
        <v>2.7</v>
      </c>
      <c r="T7856" s="11">
        <v>3.5</v>
      </c>
      <c r="U7856" s="11">
        <v>1.6</v>
      </c>
      <c r="V7856" s="11">
        <v>2.7</v>
      </c>
      <c r="W7856" s="11">
        <v>3.5</v>
      </c>
      <c r="X7856" s="11">
        <v>3.4</v>
      </c>
      <c r="Y7856" s="78"/>
      <c r="Z7856" s="11">
        <v>77.55</v>
      </c>
      <c r="AA7856" s="11">
        <v>160.30000000000001</v>
      </c>
      <c r="AB7856" s="11">
        <v>130.88999999999999</v>
      </c>
      <c r="AC7856" s="11">
        <v>1.03</v>
      </c>
      <c r="AD7856" s="11">
        <v>15.21</v>
      </c>
    </row>
    <row r="7857" spans="1:30" x14ac:dyDescent="0.25">
      <c r="A7857" s="1">
        <v>2019</v>
      </c>
      <c r="B7857" s="1">
        <v>11</v>
      </c>
      <c r="C7857" s="1">
        <v>24</v>
      </c>
      <c r="D7857" s="3">
        <v>0.16666666666666666</v>
      </c>
      <c r="E7857" s="5">
        <v>7853</v>
      </c>
      <c r="G7857" s="15">
        <v>-2.6</v>
      </c>
      <c r="H7857" s="15">
        <v>-2.2000000000000002</v>
      </c>
      <c r="I7857" s="15">
        <v>-1.2</v>
      </c>
      <c r="J7857" s="15">
        <v>-2.6</v>
      </c>
      <c r="K7857" s="15">
        <v>-2.8</v>
      </c>
      <c r="L7857" s="15">
        <v>-3.3</v>
      </c>
      <c r="N7857" s="88">
        <v>3</v>
      </c>
      <c r="O7857" s="104">
        <v>4.7</v>
      </c>
      <c r="Q7857" s="11">
        <v>4.0999999999999996</v>
      </c>
      <c r="R7857" s="11">
        <v>1.8</v>
      </c>
      <c r="S7857" s="11">
        <v>2.7</v>
      </c>
      <c r="T7857" s="11">
        <v>3.5</v>
      </c>
      <c r="U7857" s="11">
        <v>1.6</v>
      </c>
      <c r="V7857" s="11">
        <v>2.7</v>
      </c>
      <c r="W7857" s="11">
        <v>3.5</v>
      </c>
      <c r="X7857" s="11">
        <v>3.4</v>
      </c>
      <c r="Y7857" s="78"/>
      <c r="Z7857" s="11">
        <v>77.55</v>
      </c>
      <c r="AA7857" s="11">
        <v>160.30000000000001</v>
      </c>
      <c r="AB7857" s="11">
        <v>130.88999999999999</v>
      </c>
      <c r="AC7857" s="11">
        <v>1.03</v>
      </c>
      <c r="AD7857" s="11">
        <v>15.21</v>
      </c>
    </row>
    <row r="7858" spans="1:30" x14ac:dyDescent="0.25">
      <c r="A7858" s="1">
        <v>2019</v>
      </c>
      <c r="B7858" s="1">
        <v>11</v>
      </c>
      <c r="C7858" s="1">
        <v>24</v>
      </c>
      <c r="D7858" s="3">
        <v>0.20833333333333334</v>
      </c>
      <c r="E7858" s="5">
        <v>7854</v>
      </c>
      <c r="G7858" s="15">
        <v>-2.4</v>
      </c>
      <c r="H7858" s="15">
        <v>-2.2999999999999998</v>
      </c>
      <c r="I7858" s="15">
        <v>-0.8</v>
      </c>
      <c r="J7858" s="15">
        <v>-2.4</v>
      </c>
      <c r="K7858" s="15">
        <v>-3.7</v>
      </c>
      <c r="L7858" s="15">
        <v>-3.4</v>
      </c>
      <c r="N7858" s="88">
        <v>3</v>
      </c>
      <c r="O7858" s="104">
        <v>4.7</v>
      </c>
      <c r="Q7858" s="11">
        <v>4.0999999999999996</v>
      </c>
      <c r="R7858" s="11">
        <v>1.8</v>
      </c>
      <c r="S7858" s="11">
        <v>2.7</v>
      </c>
      <c r="T7858" s="11">
        <v>3.5</v>
      </c>
      <c r="U7858" s="11">
        <v>1.6</v>
      </c>
      <c r="V7858" s="11">
        <v>2.7</v>
      </c>
      <c r="W7858" s="11">
        <v>3.5</v>
      </c>
      <c r="X7858" s="11">
        <v>3.4</v>
      </c>
      <c r="Y7858" s="78"/>
      <c r="Z7858" s="11">
        <v>77.55</v>
      </c>
      <c r="AA7858" s="11">
        <v>160.30000000000001</v>
      </c>
      <c r="AB7858" s="11">
        <v>130.88999999999999</v>
      </c>
      <c r="AC7858" s="11">
        <v>1.03</v>
      </c>
      <c r="AD7858" s="11">
        <v>15.21</v>
      </c>
    </row>
    <row r="7859" spans="1:30" x14ac:dyDescent="0.25">
      <c r="A7859" s="1">
        <v>2019</v>
      </c>
      <c r="B7859" s="1">
        <v>11</v>
      </c>
      <c r="C7859" s="1">
        <v>24</v>
      </c>
      <c r="D7859" s="3">
        <v>0.25</v>
      </c>
      <c r="E7859" s="5">
        <v>7855</v>
      </c>
      <c r="G7859" s="15">
        <v>-2.2000000000000002</v>
      </c>
      <c r="H7859" s="15">
        <v>-2.4</v>
      </c>
      <c r="I7859" s="15">
        <v>-0.7</v>
      </c>
      <c r="J7859" s="15">
        <v>-2.2000000000000002</v>
      </c>
      <c r="K7859" s="15">
        <v>-4.3</v>
      </c>
      <c r="L7859" s="15">
        <v>-3.4</v>
      </c>
      <c r="N7859" s="88">
        <v>3</v>
      </c>
      <c r="O7859" s="104">
        <v>4.7</v>
      </c>
      <c r="Q7859" s="11">
        <v>4.0999999999999996</v>
      </c>
      <c r="R7859" s="11">
        <v>1.8</v>
      </c>
      <c r="S7859" s="11">
        <v>2.7</v>
      </c>
      <c r="T7859" s="11">
        <v>3.5</v>
      </c>
      <c r="U7859" s="11">
        <v>1.6</v>
      </c>
      <c r="V7859" s="11">
        <v>2.7</v>
      </c>
      <c r="W7859" s="11">
        <v>3.5</v>
      </c>
      <c r="X7859" s="11">
        <v>3.4</v>
      </c>
      <c r="Y7859" s="78"/>
      <c r="Z7859" s="11">
        <v>77.55</v>
      </c>
      <c r="AA7859" s="11">
        <v>160.30000000000001</v>
      </c>
      <c r="AB7859" s="11">
        <v>130.88999999999999</v>
      </c>
      <c r="AC7859" s="11">
        <v>1.03</v>
      </c>
      <c r="AD7859" s="11">
        <v>15.21</v>
      </c>
    </row>
    <row r="7860" spans="1:30" x14ac:dyDescent="0.25">
      <c r="A7860" s="1">
        <v>2019</v>
      </c>
      <c r="B7860" s="1">
        <v>11</v>
      </c>
      <c r="C7860" s="1">
        <v>24</v>
      </c>
      <c r="D7860" s="3">
        <v>0.29166666666666669</v>
      </c>
      <c r="E7860" s="5">
        <v>7856</v>
      </c>
      <c r="G7860" s="15">
        <v>-2.2000000000000002</v>
      </c>
      <c r="H7860" s="15">
        <v>-2.1</v>
      </c>
      <c r="I7860" s="15">
        <v>-0.9</v>
      </c>
      <c r="J7860" s="15">
        <v>-2.2000000000000002</v>
      </c>
      <c r="K7860" s="15">
        <v>-3.9</v>
      </c>
      <c r="L7860" s="15">
        <v>-3.1</v>
      </c>
      <c r="N7860" s="88">
        <v>3</v>
      </c>
      <c r="O7860" s="104">
        <v>4.7</v>
      </c>
      <c r="Q7860" s="11">
        <v>4.0999999999999996</v>
      </c>
      <c r="R7860" s="11">
        <v>1.8</v>
      </c>
      <c r="S7860" s="11">
        <v>2.7</v>
      </c>
      <c r="T7860" s="11">
        <v>3.5</v>
      </c>
      <c r="U7860" s="11">
        <v>1.6</v>
      </c>
      <c r="V7860" s="11">
        <v>2.7</v>
      </c>
      <c r="W7860" s="11">
        <v>3.5</v>
      </c>
      <c r="X7860" s="11">
        <v>3.4</v>
      </c>
      <c r="Y7860" s="78"/>
      <c r="Z7860" s="11">
        <v>77.55</v>
      </c>
      <c r="AA7860" s="11">
        <v>160.30000000000001</v>
      </c>
      <c r="AB7860" s="11">
        <v>130.88999999999999</v>
      </c>
      <c r="AC7860" s="11">
        <v>1.03</v>
      </c>
      <c r="AD7860" s="11">
        <v>15.21</v>
      </c>
    </row>
    <row r="7861" spans="1:30" x14ac:dyDescent="0.25">
      <c r="A7861" s="1">
        <v>2019</v>
      </c>
      <c r="B7861" s="1">
        <v>11</v>
      </c>
      <c r="C7861" s="1">
        <v>24</v>
      </c>
      <c r="D7861" s="3">
        <v>0.33333333333333331</v>
      </c>
      <c r="E7861" s="5">
        <v>7857</v>
      </c>
      <c r="G7861" s="15">
        <v>-2.1</v>
      </c>
      <c r="H7861" s="15">
        <v>-1.8</v>
      </c>
      <c r="I7861" s="15">
        <v>-0.8</v>
      </c>
      <c r="J7861" s="15">
        <v>-2.1</v>
      </c>
      <c r="K7861" s="15">
        <v>-2.2999999999999998</v>
      </c>
      <c r="L7861" s="15">
        <v>-3</v>
      </c>
      <c r="N7861" s="88">
        <v>3</v>
      </c>
      <c r="O7861" s="104">
        <v>4.7</v>
      </c>
      <c r="Q7861" s="11">
        <v>4.0999999999999996</v>
      </c>
      <c r="R7861" s="11">
        <v>1.8</v>
      </c>
      <c r="S7861" s="11">
        <v>2.7</v>
      </c>
      <c r="T7861" s="11">
        <v>3.5</v>
      </c>
      <c r="U7861" s="11">
        <v>1.6</v>
      </c>
      <c r="V7861" s="11">
        <v>2.7</v>
      </c>
      <c r="W7861" s="11">
        <v>3.5</v>
      </c>
      <c r="X7861" s="11">
        <v>3.4</v>
      </c>
      <c r="Y7861" s="78"/>
      <c r="Z7861" s="11">
        <v>77.55</v>
      </c>
      <c r="AA7861" s="11">
        <v>160.30000000000001</v>
      </c>
      <c r="AB7861" s="11">
        <v>130.88999999999999</v>
      </c>
      <c r="AC7861" s="11">
        <v>1.03</v>
      </c>
      <c r="AD7861" s="11">
        <v>15.21</v>
      </c>
    </row>
    <row r="7862" spans="1:30" x14ac:dyDescent="0.25">
      <c r="A7862" s="1">
        <v>2019</v>
      </c>
      <c r="B7862" s="1">
        <v>11</v>
      </c>
      <c r="C7862" s="1">
        <v>24</v>
      </c>
      <c r="D7862" s="3">
        <v>0.375</v>
      </c>
      <c r="E7862" s="5">
        <v>7858</v>
      </c>
      <c r="G7862" s="15">
        <v>-1.7</v>
      </c>
      <c r="H7862" s="15">
        <v>-1.3</v>
      </c>
      <c r="I7862" s="15">
        <v>0</v>
      </c>
      <c r="J7862" s="15">
        <v>-2</v>
      </c>
      <c r="K7862" s="15">
        <v>-1.9</v>
      </c>
      <c r="L7862" s="15">
        <v>-2.2000000000000002</v>
      </c>
      <c r="N7862" s="88">
        <v>3</v>
      </c>
      <c r="O7862" s="104">
        <v>4.7</v>
      </c>
      <c r="Q7862" s="11">
        <v>4.0999999999999996</v>
      </c>
      <c r="R7862" s="11">
        <v>1.8</v>
      </c>
      <c r="S7862" s="11">
        <v>2.7</v>
      </c>
      <c r="T7862" s="11">
        <v>3.5</v>
      </c>
      <c r="U7862" s="11">
        <v>1.6</v>
      </c>
      <c r="V7862" s="11">
        <v>2.7</v>
      </c>
      <c r="W7862" s="11">
        <v>3.5</v>
      </c>
      <c r="X7862" s="11">
        <v>3.4</v>
      </c>
      <c r="Y7862" s="78"/>
      <c r="Z7862" s="11">
        <v>77.55</v>
      </c>
      <c r="AA7862" s="11">
        <v>160.30000000000001</v>
      </c>
      <c r="AB7862" s="11">
        <v>130.88999999999999</v>
      </c>
      <c r="AC7862" s="11">
        <v>1.03</v>
      </c>
      <c r="AD7862" s="11">
        <v>15.21</v>
      </c>
    </row>
    <row r="7863" spans="1:30" x14ac:dyDescent="0.25">
      <c r="A7863" s="1">
        <v>2019</v>
      </c>
      <c r="B7863" s="1">
        <v>11</v>
      </c>
      <c r="C7863" s="1">
        <v>24</v>
      </c>
      <c r="D7863" s="3">
        <v>0.41666666666666669</v>
      </c>
      <c r="E7863" s="5">
        <v>7859</v>
      </c>
      <c r="G7863" s="15">
        <v>-0.7</v>
      </c>
      <c r="H7863" s="15">
        <v>-0.4</v>
      </c>
      <c r="I7863" s="15">
        <v>1.8</v>
      </c>
      <c r="J7863" s="15">
        <v>-1.7</v>
      </c>
      <c r="K7863" s="15">
        <v>-1.5</v>
      </c>
      <c r="L7863" s="15">
        <v>-1.9</v>
      </c>
      <c r="N7863" s="88">
        <v>3</v>
      </c>
      <c r="O7863" s="104">
        <v>4.7</v>
      </c>
      <c r="Q7863" s="11">
        <v>4.0999999999999996</v>
      </c>
      <c r="R7863" s="11">
        <v>1.8</v>
      </c>
      <c r="S7863" s="11">
        <v>2.7</v>
      </c>
      <c r="T7863" s="11">
        <v>3.5</v>
      </c>
      <c r="U7863" s="11">
        <v>1.6</v>
      </c>
      <c r="V7863" s="11">
        <v>2.7</v>
      </c>
      <c r="W7863" s="11">
        <v>3.5</v>
      </c>
      <c r="X7863" s="11">
        <v>3.4</v>
      </c>
      <c r="Y7863" s="78"/>
      <c r="Z7863" s="11">
        <v>77.55</v>
      </c>
      <c r="AA7863" s="11">
        <v>160.30000000000001</v>
      </c>
      <c r="AB7863" s="11">
        <v>130.88999999999999</v>
      </c>
      <c r="AC7863" s="11">
        <v>1.03</v>
      </c>
      <c r="AD7863" s="11">
        <v>15.21</v>
      </c>
    </row>
    <row r="7864" spans="1:30" x14ac:dyDescent="0.25">
      <c r="A7864" s="1">
        <v>2019</v>
      </c>
      <c r="B7864" s="1">
        <v>11</v>
      </c>
      <c r="C7864" s="1">
        <v>24</v>
      </c>
      <c r="D7864" s="3">
        <v>0.45833333333333331</v>
      </c>
      <c r="E7864" s="5">
        <v>7860</v>
      </c>
      <c r="G7864" s="15">
        <v>-0.1</v>
      </c>
      <c r="H7864" s="15">
        <v>-0.1</v>
      </c>
      <c r="I7864" s="15">
        <v>2.1</v>
      </c>
      <c r="J7864" s="15">
        <v>-1.2</v>
      </c>
      <c r="K7864" s="15">
        <v>-1.2</v>
      </c>
      <c r="L7864" s="15">
        <v>-1.6</v>
      </c>
      <c r="N7864" s="88">
        <v>3</v>
      </c>
      <c r="O7864" s="104">
        <v>4.7</v>
      </c>
      <c r="Q7864" s="11">
        <v>4.0999999999999996</v>
      </c>
      <c r="R7864" s="11">
        <v>1.8</v>
      </c>
      <c r="S7864" s="11">
        <v>2.7</v>
      </c>
      <c r="T7864" s="11">
        <v>3.5</v>
      </c>
      <c r="U7864" s="11">
        <v>1.6</v>
      </c>
      <c r="V7864" s="11">
        <v>2.7</v>
      </c>
      <c r="W7864" s="11">
        <v>3.5</v>
      </c>
      <c r="X7864" s="11">
        <v>3.4</v>
      </c>
      <c r="Y7864" s="78"/>
      <c r="Z7864" s="11">
        <v>77.55</v>
      </c>
      <c r="AA7864" s="11">
        <v>160.30000000000001</v>
      </c>
      <c r="AB7864" s="11">
        <v>130.88999999999999</v>
      </c>
      <c r="AC7864" s="11">
        <v>1.03</v>
      </c>
      <c r="AD7864" s="11">
        <v>15.21</v>
      </c>
    </row>
    <row r="7865" spans="1:30" x14ac:dyDescent="0.25">
      <c r="A7865" s="1">
        <v>2019</v>
      </c>
      <c r="B7865" s="1">
        <v>11</v>
      </c>
      <c r="C7865" s="1">
        <v>24</v>
      </c>
      <c r="D7865" s="3">
        <v>0.5</v>
      </c>
      <c r="E7865" s="5">
        <v>7861</v>
      </c>
      <c r="G7865" s="15">
        <v>-0.1</v>
      </c>
      <c r="H7865" s="15">
        <v>0.2</v>
      </c>
      <c r="I7865" s="15">
        <v>0.9</v>
      </c>
      <c r="J7865" s="15">
        <v>-0.8</v>
      </c>
      <c r="K7865" s="15">
        <v>-1.1000000000000001</v>
      </c>
      <c r="L7865" s="15">
        <v>-1.3</v>
      </c>
      <c r="N7865" s="88">
        <v>3</v>
      </c>
      <c r="O7865" s="104">
        <v>4.7</v>
      </c>
      <c r="Q7865" s="11">
        <v>4.0999999999999996</v>
      </c>
      <c r="R7865" s="11">
        <v>1.8</v>
      </c>
      <c r="S7865" s="11">
        <v>2.7</v>
      </c>
      <c r="T7865" s="11">
        <v>3.5</v>
      </c>
      <c r="U7865" s="11">
        <v>1.6</v>
      </c>
      <c r="V7865" s="11">
        <v>2.7</v>
      </c>
      <c r="W7865" s="11">
        <v>3.5</v>
      </c>
      <c r="X7865" s="11">
        <v>3.4</v>
      </c>
      <c r="Y7865" s="78"/>
      <c r="Z7865" s="11">
        <v>77.55</v>
      </c>
      <c r="AA7865" s="11">
        <v>160.30000000000001</v>
      </c>
      <c r="AB7865" s="11">
        <v>130.88999999999999</v>
      </c>
      <c r="AC7865" s="11">
        <v>1.03</v>
      </c>
      <c r="AD7865" s="11">
        <v>15.21</v>
      </c>
    </row>
    <row r="7866" spans="1:30" x14ac:dyDescent="0.25">
      <c r="A7866" s="1">
        <v>2019</v>
      </c>
      <c r="B7866" s="1">
        <v>11</v>
      </c>
      <c r="C7866" s="1">
        <v>24</v>
      </c>
      <c r="D7866" s="3">
        <v>0.54166666666666663</v>
      </c>
      <c r="E7866" s="5">
        <v>7862</v>
      </c>
      <c r="G7866" s="15">
        <v>-0.3</v>
      </c>
      <c r="H7866" s="15">
        <v>-0.1</v>
      </c>
      <c r="I7866" s="15">
        <v>0.8</v>
      </c>
      <c r="J7866" s="15">
        <v>-0.9</v>
      </c>
      <c r="K7866" s="15">
        <v>-1</v>
      </c>
      <c r="L7866" s="15">
        <v>-1</v>
      </c>
      <c r="N7866" s="88">
        <v>3</v>
      </c>
      <c r="O7866" s="104">
        <v>4.7</v>
      </c>
      <c r="Q7866" s="11">
        <v>4.0999999999999996</v>
      </c>
      <c r="R7866" s="11">
        <v>1.8</v>
      </c>
      <c r="S7866" s="11">
        <v>2.7</v>
      </c>
      <c r="T7866" s="11">
        <v>3.5</v>
      </c>
      <c r="U7866" s="11">
        <v>1.6</v>
      </c>
      <c r="V7866" s="11">
        <v>2.7</v>
      </c>
      <c r="W7866" s="11">
        <v>3.5</v>
      </c>
      <c r="X7866" s="11">
        <v>3.4</v>
      </c>
      <c r="Y7866" s="78"/>
      <c r="Z7866" s="11">
        <v>77.55</v>
      </c>
      <c r="AA7866" s="11">
        <v>160.30000000000001</v>
      </c>
      <c r="AB7866" s="11">
        <v>130.88999999999999</v>
      </c>
      <c r="AC7866" s="11">
        <v>1.03</v>
      </c>
      <c r="AD7866" s="11">
        <v>15.21</v>
      </c>
    </row>
    <row r="7867" spans="1:30" x14ac:dyDescent="0.25">
      <c r="A7867" s="1">
        <v>2019</v>
      </c>
      <c r="B7867" s="1">
        <v>11</v>
      </c>
      <c r="C7867" s="1">
        <v>24</v>
      </c>
      <c r="D7867" s="3">
        <v>0.58333333333333337</v>
      </c>
      <c r="E7867" s="5">
        <v>7863</v>
      </c>
      <c r="G7867" s="15">
        <v>-0.6</v>
      </c>
      <c r="H7867" s="15">
        <v>-0.5</v>
      </c>
      <c r="I7867" s="15">
        <v>0.6</v>
      </c>
      <c r="J7867" s="15">
        <v>-0.8</v>
      </c>
      <c r="K7867" s="15">
        <v>-0.7</v>
      </c>
      <c r="L7867" s="15">
        <v>-1.2</v>
      </c>
      <c r="N7867" s="88">
        <v>3</v>
      </c>
      <c r="O7867" s="104">
        <v>4.7</v>
      </c>
      <c r="Q7867" s="11">
        <v>4.0999999999999996</v>
      </c>
      <c r="R7867" s="11">
        <v>1.8</v>
      </c>
      <c r="S7867" s="11">
        <v>2.7</v>
      </c>
      <c r="T7867" s="11">
        <v>3.5</v>
      </c>
      <c r="U7867" s="11">
        <v>1.6</v>
      </c>
      <c r="V7867" s="11">
        <v>2.7</v>
      </c>
      <c r="W7867" s="11">
        <v>3.5</v>
      </c>
      <c r="X7867" s="11">
        <v>3.4</v>
      </c>
      <c r="Y7867" s="78"/>
      <c r="Z7867" s="11">
        <v>77.55</v>
      </c>
      <c r="AA7867" s="11">
        <v>160.30000000000001</v>
      </c>
      <c r="AB7867" s="11">
        <v>130.88999999999999</v>
      </c>
      <c r="AC7867" s="11">
        <v>1.03</v>
      </c>
      <c r="AD7867" s="11">
        <v>15.21</v>
      </c>
    </row>
    <row r="7868" spans="1:30" x14ac:dyDescent="0.25">
      <c r="A7868" s="1">
        <v>2019</v>
      </c>
      <c r="B7868" s="1">
        <v>11</v>
      </c>
      <c r="C7868" s="1">
        <v>24</v>
      </c>
      <c r="D7868" s="3">
        <v>0.625</v>
      </c>
      <c r="E7868" s="5">
        <v>7864</v>
      </c>
      <c r="G7868" s="15">
        <v>-0.7</v>
      </c>
      <c r="H7868" s="15">
        <v>-0.6</v>
      </c>
      <c r="I7868" s="15">
        <v>0</v>
      </c>
      <c r="J7868" s="15">
        <v>-0.8</v>
      </c>
      <c r="K7868" s="15">
        <v>-1.6</v>
      </c>
      <c r="L7868" s="15">
        <v>-1.6</v>
      </c>
      <c r="N7868" s="88">
        <v>3</v>
      </c>
      <c r="O7868" s="104">
        <v>4.7</v>
      </c>
      <c r="Q7868" s="11">
        <v>4.0999999999999996</v>
      </c>
      <c r="R7868" s="11">
        <v>1.8</v>
      </c>
      <c r="S7868" s="11">
        <v>2.7</v>
      </c>
      <c r="T7868" s="11">
        <v>3.5</v>
      </c>
      <c r="U7868" s="11">
        <v>1.6</v>
      </c>
      <c r="V7868" s="11">
        <v>2.7</v>
      </c>
      <c r="W7868" s="11">
        <v>3.5</v>
      </c>
      <c r="X7868" s="11">
        <v>3.4</v>
      </c>
      <c r="Y7868" s="78"/>
      <c r="Z7868" s="11">
        <v>77.55</v>
      </c>
      <c r="AA7868" s="11">
        <v>160.30000000000001</v>
      </c>
      <c r="AB7868" s="11">
        <v>130.88999999999999</v>
      </c>
      <c r="AC7868" s="11">
        <v>1.03</v>
      </c>
      <c r="AD7868" s="11">
        <v>15.21</v>
      </c>
    </row>
    <row r="7869" spans="1:30" x14ac:dyDescent="0.25">
      <c r="A7869" s="1">
        <v>2019</v>
      </c>
      <c r="B7869" s="1">
        <v>11</v>
      </c>
      <c r="C7869" s="1">
        <v>24</v>
      </c>
      <c r="D7869" s="3">
        <v>0.66666666666666663</v>
      </c>
      <c r="E7869" s="5">
        <v>7865</v>
      </c>
      <c r="G7869" s="15">
        <v>-1</v>
      </c>
      <c r="H7869" s="15">
        <v>-0.9</v>
      </c>
      <c r="I7869" s="15">
        <v>0.2</v>
      </c>
      <c r="J7869" s="15">
        <v>-1.1000000000000001</v>
      </c>
      <c r="K7869" s="15">
        <v>-2</v>
      </c>
      <c r="L7869" s="15">
        <v>-1.8</v>
      </c>
      <c r="N7869" s="88">
        <v>3</v>
      </c>
      <c r="O7869" s="104">
        <v>4.7</v>
      </c>
      <c r="Q7869" s="11">
        <v>4.0999999999999996</v>
      </c>
      <c r="R7869" s="11">
        <v>1.8</v>
      </c>
      <c r="S7869" s="11">
        <v>2.7</v>
      </c>
      <c r="T7869" s="11">
        <v>3.5</v>
      </c>
      <c r="U7869" s="11">
        <v>1.6</v>
      </c>
      <c r="V7869" s="11">
        <v>2.7</v>
      </c>
      <c r="W7869" s="11">
        <v>3.5</v>
      </c>
      <c r="X7869" s="11">
        <v>3.4</v>
      </c>
      <c r="Y7869" s="78"/>
      <c r="Z7869" s="11">
        <v>77.55</v>
      </c>
      <c r="AA7869" s="11">
        <v>160.30000000000001</v>
      </c>
      <c r="AB7869" s="11">
        <v>130.88999999999999</v>
      </c>
      <c r="AC7869" s="11">
        <v>1.03</v>
      </c>
      <c r="AD7869" s="11">
        <v>15.21</v>
      </c>
    </row>
    <row r="7870" spans="1:30" x14ac:dyDescent="0.25">
      <c r="A7870" s="1">
        <v>2019</v>
      </c>
      <c r="B7870" s="1">
        <v>11</v>
      </c>
      <c r="C7870" s="1">
        <v>24</v>
      </c>
      <c r="D7870" s="3">
        <v>0.70833333333333337</v>
      </c>
      <c r="E7870" s="5">
        <v>7866</v>
      </c>
      <c r="G7870" s="15">
        <v>-1.4</v>
      </c>
      <c r="H7870" s="15">
        <v>-1.4</v>
      </c>
      <c r="I7870" s="15">
        <v>0.4</v>
      </c>
      <c r="J7870" s="15">
        <v>-0.9</v>
      </c>
      <c r="K7870" s="15">
        <v>-1.5</v>
      </c>
      <c r="L7870" s="15">
        <v>-1.9</v>
      </c>
      <c r="N7870" s="88">
        <v>3</v>
      </c>
      <c r="O7870" s="104">
        <v>4.7</v>
      </c>
      <c r="Q7870" s="11">
        <v>4.0999999999999996</v>
      </c>
      <c r="R7870" s="11">
        <v>1.8</v>
      </c>
      <c r="S7870" s="11">
        <v>2.7</v>
      </c>
      <c r="T7870" s="11">
        <v>3.5</v>
      </c>
      <c r="U7870" s="11">
        <v>1.6</v>
      </c>
      <c r="V7870" s="11">
        <v>2.7</v>
      </c>
      <c r="W7870" s="11">
        <v>3.5</v>
      </c>
      <c r="X7870" s="11">
        <v>3.4</v>
      </c>
      <c r="Y7870" s="78"/>
      <c r="Z7870" s="11">
        <v>77.55</v>
      </c>
      <c r="AA7870" s="11">
        <v>160.30000000000001</v>
      </c>
      <c r="AB7870" s="11">
        <v>130.88999999999999</v>
      </c>
      <c r="AC7870" s="11">
        <v>1.03</v>
      </c>
      <c r="AD7870" s="11">
        <v>15.21</v>
      </c>
    </row>
    <row r="7871" spans="1:30" x14ac:dyDescent="0.25">
      <c r="A7871" s="1">
        <v>2019</v>
      </c>
      <c r="B7871" s="1">
        <v>11</v>
      </c>
      <c r="C7871" s="1">
        <v>24</v>
      </c>
      <c r="D7871" s="3">
        <v>0.75</v>
      </c>
      <c r="E7871" s="5">
        <v>7867</v>
      </c>
      <c r="G7871" s="15">
        <v>-1.3</v>
      </c>
      <c r="H7871" s="15">
        <v>-2.2999999999999998</v>
      </c>
      <c r="I7871" s="15">
        <v>0.1</v>
      </c>
      <c r="J7871" s="15">
        <v>-2.2999999999999998</v>
      </c>
      <c r="K7871" s="15">
        <v>-0.7</v>
      </c>
      <c r="L7871" s="15">
        <v>-2.1</v>
      </c>
      <c r="N7871" s="88">
        <v>3</v>
      </c>
      <c r="O7871" s="104">
        <v>4.7</v>
      </c>
      <c r="Q7871" s="11">
        <v>4.0999999999999996</v>
      </c>
      <c r="R7871" s="11">
        <v>1.8</v>
      </c>
      <c r="S7871" s="11">
        <v>2.7</v>
      </c>
      <c r="T7871" s="11">
        <v>3.5</v>
      </c>
      <c r="U7871" s="11">
        <v>1.6</v>
      </c>
      <c r="V7871" s="11">
        <v>2.7</v>
      </c>
      <c r="W7871" s="11">
        <v>3.5</v>
      </c>
      <c r="X7871" s="11">
        <v>3.4</v>
      </c>
      <c r="Y7871" s="78"/>
      <c r="Z7871" s="11">
        <v>77.55</v>
      </c>
      <c r="AA7871" s="11">
        <v>160.30000000000001</v>
      </c>
      <c r="AB7871" s="11">
        <v>130.88999999999999</v>
      </c>
      <c r="AC7871" s="11">
        <v>1.03</v>
      </c>
      <c r="AD7871" s="11">
        <v>15.21</v>
      </c>
    </row>
    <row r="7872" spans="1:30" x14ac:dyDescent="0.25">
      <c r="A7872" s="1">
        <v>2019</v>
      </c>
      <c r="B7872" s="1">
        <v>11</v>
      </c>
      <c r="C7872" s="1">
        <v>24</v>
      </c>
      <c r="D7872" s="3">
        <v>0.79166666666666663</v>
      </c>
      <c r="E7872" s="5">
        <v>7868</v>
      </c>
      <c r="G7872" s="15">
        <v>-1.7</v>
      </c>
      <c r="H7872" s="15">
        <v>-2.7</v>
      </c>
      <c r="I7872" s="15">
        <v>0</v>
      </c>
      <c r="J7872" s="15">
        <v>-2.4</v>
      </c>
      <c r="K7872" s="15">
        <v>-1.5</v>
      </c>
      <c r="L7872" s="15">
        <v>-2.1</v>
      </c>
      <c r="N7872" s="88">
        <v>3</v>
      </c>
      <c r="O7872" s="104">
        <v>4.7</v>
      </c>
      <c r="Q7872" s="11">
        <v>4.0999999999999996</v>
      </c>
      <c r="R7872" s="11">
        <v>1.8</v>
      </c>
      <c r="S7872" s="11">
        <v>2.7</v>
      </c>
      <c r="T7872" s="11">
        <v>3.5</v>
      </c>
      <c r="U7872" s="11">
        <v>1.6</v>
      </c>
      <c r="V7872" s="11">
        <v>2.7</v>
      </c>
      <c r="W7872" s="11">
        <v>3.5</v>
      </c>
      <c r="X7872" s="11">
        <v>3.4</v>
      </c>
      <c r="Y7872" s="78"/>
      <c r="Z7872" s="11">
        <v>77.55</v>
      </c>
      <c r="AA7872" s="11">
        <v>160.30000000000001</v>
      </c>
      <c r="AB7872" s="11">
        <v>130.88999999999999</v>
      </c>
      <c r="AC7872" s="11">
        <v>1.03</v>
      </c>
      <c r="AD7872" s="11">
        <v>15.21</v>
      </c>
    </row>
    <row r="7873" spans="1:30" x14ac:dyDescent="0.25">
      <c r="A7873" s="1">
        <v>2019</v>
      </c>
      <c r="B7873" s="1">
        <v>11</v>
      </c>
      <c r="C7873" s="1">
        <v>24</v>
      </c>
      <c r="D7873" s="3">
        <v>0.83333333333333337</v>
      </c>
      <c r="E7873" s="5">
        <v>7869</v>
      </c>
      <c r="G7873" s="15">
        <v>-2.1</v>
      </c>
      <c r="H7873" s="15">
        <v>-3.2</v>
      </c>
      <c r="I7873" s="15">
        <v>-0.5</v>
      </c>
      <c r="J7873" s="15">
        <v>-2.5</v>
      </c>
      <c r="K7873" s="15">
        <v>-2.2000000000000002</v>
      </c>
      <c r="L7873" s="15">
        <v>-2.2000000000000002</v>
      </c>
      <c r="N7873" s="88">
        <v>3</v>
      </c>
      <c r="O7873" s="104">
        <v>4.7</v>
      </c>
      <c r="Q7873" s="11">
        <v>4.0999999999999996</v>
      </c>
      <c r="R7873" s="11">
        <v>1.8</v>
      </c>
      <c r="S7873" s="11">
        <v>2.7</v>
      </c>
      <c r="T7873" s="11">
        <v>3.5</v>
      </c>
      <c r="U7873" s="11">
        <v>1.6</v>
      </c>
      <c r="V7873" s="11">
        <v>2.7</v>
      </c>
      <c r="W7873" s="11">
        <v>3.5</v>
      </c>
      <c r="X7873" s="11">
        <v>3.4</v>
      </c>
      <c r="Y7873" s="78"/>
      <c r="Z7873" s="11">
        <v>77.55</v>
      </c>
      <c r="AA7873" s="11">
        <v>160.30000000000001</v>
      </c>
      <c r="AB7873" s="11">
        <v>130.88999999999999</v>
      </c>
      <c r="AC7873" s="11">
        <v>1.03</v>
      </c>
      <c r="AD7873" s="11">
        <v>15.21</v>
      </c>
    </row>
    <row r="7874" spans="1:30" x14ac:dyDescent="0.25">
      <c r="A7874" s="1">
        <v>2019</v>
      </c>
      <c r="B7874" s="1">
        <v>11</v>
      </c>
      <c r="C7874" s="1">
        <v>24</v>
      </c>
      <c r="D7874" s="3">
        <v>0.875</v>
      </c>
      <c r="E7874" s="5">
        <v>7870</v>
      </c>
      <c r="G7874" s="15">
        <v>-2.6</v>
      </c>
      <c r="H7874" s="15">
        <v>-3.3</v>
      </c>
      <c r="I7874" s="15">
        <v>-1.2</v>
      </c>
      <c r="J7874" s="15">
        <v>-2.1</v>
      </c>
      <c r="K7874" s="15">
        <v>-2.7</v>
      </c>
      <c r="L7874" s="15">
        <v>-2.2999999999999998</v>
      </c>
      <c r="N7874" s="88">
        <v>3</v>
      </c>
      <c r="O7874" s="104">
        <v>4.7</v>
      </c>
      <c r="Q7874" s="11">
        <v>4.0999999999999996</v>
      </c>
      <c r="R7874" s="11">
        <v>1.8</v>
      </c>
      <c r="S7874" s="11">
        <v>2.7</v>
      </c>
      <c r="T7874" s="11">
        <v>3.5</v>
      </c>
      <c r="U7874" s="11">
        <v>1.6</v>
      </c>
      <c r="V7874" s="11">
        <v>2.7</v>
      </c>
      <c r="W7874" s="11">
        <v>3.5</v>
      </c>
      <c r="X7874" s="11">
        <v>3.4</v>
      </c>
      <c r="Y7874" s="78"/>
      <c r="Z7874" s="11">
        <v>77.55</v>
      </c>
      <c r="AA7874" s="11">
        <v>160.30000000000001</v>
      </c>
      <c r="AB7874" s="11">
        <v>130.88999999999999</v>
      </c>
      <c r="AC7874" s="11">
        <v>1.03</v>
      </c>
      <c r="AD7874" s="11">
        <v>15.21</v>
      </c>
    </row>
    <row r="7875" spans="1:30" x14ac:dyDescent="0.25">
      <c r="A7875" s="1">
        <v>2019</v>
      </c>
      <c r="B7875" s="1">
        <v>11</v>
      </c>
      <c r="C7875" s="1">
        <v>24</v>
      </c>
      <c r="D7875" s="3">
        <v>0.91666666666666663</v>
      </c>
      <c r="E7875" s="5">
        <v>7871</v>
      </c>
      <c r="G7875" s="15">
        <v>-2.7</v>
      </c>
      <c r="H7875" s="15">
        <v>-3.5</v>
      </c>
      <c r="I7875" s="15">
        <v>-1.6</v>
      </c>
      <c r="J7875" s="15">
        <v>-2.8</v>
      </c>
      <c r="K7875" s="15">
        <v>-2.9</v>
      </c>
      <c r="L7875" s="15">
        <v>-2.4</v>
      </c>
      <c r="N7875" s="88">
        <v>3</v>
      </c>
      <c r="O7875" s="104">
        <v>4.7</v>
      </c>
      <c r="Q7875" s="11">
        <v>4.0999999999999996</v>
      </c>
      <c r="R7875" s="11">
        <v>1.8</v>
      </c>
      <c r="S7875" s="11">
        <v>2.7</v>
      </c>
      <c r="T7875" s="11">
        <v>3.5</v>
      </c>
      <c r="U7875" s="11">
        <v>1.6</v>
      </c>
      <c r="V7875" s="11">
        <v>2.7</v>
      </c>
      <c r="W7875" s="11">
        <v>3.5</v>
      </c>
      <c r="X7875" s="11">
        <v>3.4</v>
      </c>
      <c r="Y7875" s="78"/>
      <c r="Z7875" s="11">
        <v>77.55</v>
      </c>
      <c r="AA7875" s="11">
        <v>160.30000000000001</v>
      </c>
      <c r="AB7875" s="11">
        <v>130.88999999999999</v>
      </c>
      <c r="AC7875" s="11">
        <v>1.03</v>
      </c>
      <c r="AD7875" s="11">
        <v>15.21</v>
      </c>
    </row>
    <row r="7876" spans="1:30" x14ac:dyDescent="0.25">
      <c r="A7876" s="1">
        <v>2019</v>
      </c>
      <c r="B7876" s="1">
        <v>11</v>
      </c>
      <c r="C7876" s="1">
        <v>24</v>
      </c>
      <c r="D7876" s="3">
        <v>0.95833333333333337</v>
      </c>
      <c r="E7876" s="5">
        <v>7872</v>
      </c>
      <c r="G7876" s="15">
        <v>-2.9</v>
      </c>
      <c r="H7876" s="15">
        <v>-3.5</v>
      </c>
      <c r="I7876" s="15">
        <v>-2.1</v>
      </c>
      <c r="J7876" s="15">
        <v>-3.6</v>
      </c>
      <c r="K7876" s="15">
        <v>-3.4</v>
      </c>
      <c r="L7876" s="15">
        <v>-2.4</v>
      </c>
      <c r="N7876" s="88">
        <v>3</v>
      </c>
      <c r="O7876" s="104">
        <v>4.7</v>
      </c>
      <c r="Q7876" s="11">
        <v>4.0999999999999996</v>
      </c>
      <c r="R7876" s="11">
        <v>1.8</v>
      </c>
      <c r="S7876" s="11">
        <v>2.7</v>
      </c>
      <c r="T7876" s="11">
        <v>3.5</v>
      </c>
      <c r="U7876" s="11">
        <v>1.6</v>
      </c>
      <c r="V7876" s="11">
        <v>2.7</v>
      </c>
      <c r="W7876" s="11">
        <v>3.5</v>
      </c>
      <c r="X7876" s="11">
        <v>3.4</v>
      </c>
      <c r="Y7876" s="78"/>
      <c r="Z7876" s="11">
        <v>77.55</v>
      </c>
      <c r="AA7876" s="11">
        <v>160.30000000000001</v>
      </c>
      <c r="AB7876" s="11">
        <v>130.88999999999999</v>
      </c>
      <c r="AC7876" s="11">
        <v>1.03</v>
      </c>
      <c r="AD7876" s="11">
        <v>15.21</v>
      </c>
    </row>
    <row r="7877" spans="1:30" x14ac:dyDescent="0.25">
      <c r="A7877" s="1">
        <v>2019</v>
      </c>
      <c r="B7877" s="1">
        <v>11</v>
      </c>
      <c r="C7877" s="1">
        <v>25</v>
      </c>
      <c r="D7877" s="3">
        <v>0</v>
      </c>
      <c r="E7877" s="5">
        <v>7873</v>
      </c>
      <c r="G7877" s="15">
        <v>-2.8</v>
      </c>
      <c r="H7877" s="15">
        <v>-3.4</v>
      </c>
      <c r="I7877" s="15">
        <v>-2.2999999999999998</v>
      </c>
      <c r="J7877" s="15">
        <v>-3.4</v>
      </c>
      <c r="K7877" s="15">
        <v>-4.5</v>
      </c>
      <c r="L7877" s="15">
        <v>-2.9</v>
      </c>
      <c r="N7877" s="88">
        <v>3</v>
      </c>
      <c r="O7877" s="104">
        <v>2.9</v>
      </c>
      <c r="Q7877" s="11">
        <v>3.6</v>
      </c>
      <c r="R7877" s="11">
        <v>1.2</v>
      </c>
      <c r="S7877" s="11">
        <v>2.1</v>
      </c>
      <c r="T7877" s="11">
        <v>3.8</v>
      </c>
      <c r="U7877" s="11">
        <v>0.4</v>
      </c>
      <c r="V7877" s="11">
        <v>2.2999999999999998</v>
      </c>
      <c r="W7877" s="11">
        <v>2.8</v>
      </c>
      <c r="X7877" s="11">
        <v>2.5</v>
      </c>
      <c r="Y7877" s="78"/>
      <c r="Z7877" s="11">
        <v>76.599999999999994</v>
      </c>
      <c r="AA7877" s="11">
        <v>156.08000000000001</v>
      </c>
      <c r="AB7877" s="11">
        <v>125.18</v>
      </c>
      <c r="AC7877" s="11">
        <v>0.99</v>
      </c>
      <c r="AD7877" s="11">
        <v>14.05</v>
      </c>
    </row>
    <row r="7878" spans="1:30" x14ac:dyDescent="0.25">
      <c r="A7878" s="1">
        <v>2019</v>
      </c>
      <c r="B7878" s="1">
        <v>11</v>
      </c>
      <c r="C7878" s="1">
        <v>25</v>
      </c>
      <c r="D7878" s="3">
        <v>4.1666666666666664E-2</v>
      </c>
      <c r="E7878" s="5">
        <v>7874</v>
      </c>
      <c r="G7878" s="15">
        <v>-2.2000000000000002</v>
      </c>
      <c r="H7878" s="15">
        <v>-3</v>
      </c>
      <c r="I7878" s="15">
        <v>-2.7</v>
      </c>
      <c r="J7878" s="15">
        <v>-4.2</v>
      </c>
      <c r="K7878" s="15">
        <v>-4.8</v>
      </c>
      <c r="L7878" s="15">
        <v>-3.5</v>
      </c>
      <c r="N7878" s="88">
        <v>3</v>
      </c>
      <c r="O7878" s="104">
        <v>2.9</v>
      </c>
      <c r="Q7878" s="11">
        <v>3.6</v>
      </c>
      <c r="R7878" s="11">
        <v>1.2</v>
      </c>
      <c r="S7878" s="11">
        <v>2.1</v>
      </c>
      <c r="T7878" s="11">
        <v>3.8</v>
      </c>
      <c r="U7878" s="11">
        <v>0.4</v>
      </c>
      <c r="V7878" s="11">
        <v>2.2999999999999998</v>
      </c>
      <c r="W7878" s="11">
        <v>2.8</v>
      </c>
      <c r="X7878" s="11">
        <v>2.5</v>
      </c>
      <c r="Y7878" s="78"/>
      <c r="Z7878" s="11">
        <v>76.599999999999994</v>
      </c>
      <c r="AA7878" s="11">
        <v>156.08000000000001</v>
      </c>
      <c r="AB7878" s="11">
        <v>125.18</v>
      </c>
      <c r="AC7878" s="11">
        <v>0.99</v>
      </c>
      <c r="AD7878" s="11">
        <v>14.05</v>
      </c>
    </row>
    <row r="7879" spans="1:30" x14ac:dyDescent="0.25">
      <c r="A7879" s="1">
        <v>2019</v>
      </c>
      <c r="B7879" s="1">
        <v>11</v>
      </c>
      <c r="C7879" s="1">
        <v>25</v>
      </c>
      <c r="D7879" s="3">
        <v>8.3333333333333329E-2</v>
      </c>
      <c r="E7879" s="5">
        <v>7875</v>
      </c>
      <c r="G7879" s="15">
        <v>-2.2000000000000002</v>
      </c>
      <c r="H7879" s="15">
        <v>-2.2000000000000002</v>
      </c>
      <c r="I7879" s="15">
        <v>-2.9</v>
      </c>
      <c r="J7879" s="15">
        <v>-4.3</v>
      </c>
      <c r="K7879" s="15">
        <v>-4.4000000000000004</v>
      </c>
      <c r="L7879" s="15">
        <v>-3</v>
      </c>
      <c r="N7879" s="88">
        <v>3</v>
      </c>
      <c r="O7879" s="104">
        <v>2.9</v>
      </c>
      <c r="Q7879" s="11">
        <v>3.6</v>
      </c>
      <c r="R7879" s="11">
        <v>1.2</v>
      </c>
      <c r="S7879" s="11">
        <v>2.1</v>
      </c>
      <c r="T7879" s="11">
        <v>3.8</v>
      </c>
      <c r="U7879" s="11">
        <v>0.4</v>
      </c>
      <c r="V7879" s="11">
        <v>2.2999999999999998</v>
      </c>
      <c r="W7879" s="11">
        <v>2.8</v>
      </c>
      <c r="X7879" s="11">
        <v>2.5</v>
      </c>
      <c r="Y7879" s="78"/>
      <c r="Z7879" s="11">
        <v>76.599999999999994</v>
      </c>
      <c r="AA7879" s="11">
        <v>156.08000000000001</v>
      </c>
      <c r="AB7879" s="11">
        <v>125.18</v>
      </c>
      <c r="AC7879" s="11">
        <v>0.99</v>
      </c>
      <c r="AD7879" s="11">
        <v>14.05</v>
      </c>
    </row>
    <row r="7880" spans="1:30" x14ac:dyDescent="0.25">
      <c r="A7880" s="1">
        <v>2019</v>
      </c>
      <c r="B7880" s="1">
        <v>11</v>
      </c>
      <c r="C7880" s="1">
        <v>25</v>
      </c>
      <c r="D7880" s="3">
        <v>0.125</v>
      </c>
      <c r="E7880" s="5">
        <v>7876</v>
      </c>
      <c r="G7880" s="15">
        <v>-2.1</v>
      </c>
      <c r="H7880" s="15">
        <v>-2.2999999999999998</v>
      </c>
      <c r="I7880" s="15">
        <v>-2.9</v>
      </c>
      <c r="J7880" s="15">
        <v>-4.5999999999999996</v>
      </c>
      <c r="K7880" s="15">
        <v>-4.8</v>
      </c>
      <c r="L7880" s="15">
        <v>-2.8</v>
      </c>
      <c r="N7880" s="88">
        <v>3</v>
      </c>
      <c r="O7880" s="104">
        <v>2.9</v>
      </c>
      <c r="Q7880" s="11">
        <v>3.6</v>
      </c>
      <c r="R7880" s="11">
        <v>1.2</v>
      </c>
      <c r="S7880" s="11">
        <v>2.1</v>
      </c>
      <c r="T7880" s="11">
        <v>3.8</v>
      </c>
      <c r="U7880" s="11">
        <v>0.4</v>
      </c>
      <c r="V7880" s="11">
        <v>2.2999999999999998</v>
      </c>
      <c r="W7880" s="11">
        <v>2.8</v>
      </c>
      <c r="X7880" s="11">
        <v>2.5</v>
      </c>
      <c r="Y7880" s="78"/>
      <c r="Z7880" s="11">
        <v>76.599999999999994</v>
      </c>
      <c r="AA7880" s="11">
        <v>156.08000000000001</v>
      </c>
      <c r="AB7880" s="11">
        <v>125.18</v>
      </c>
      <c r="AC7880" s="11">
        <v>0.99</v>
      </c>
      <c r="AD7880" s="11">
        <v>14.05</v>
      </c>
    </row>
    <row r="7881" spans="1:30" x14ac:dyDescent="0.25">
      <c r="A7881" s="1">
        <v>2019</v>
      </c>
      <c r="B7881" s="1">
        <v>11</v>
      </c>
      <c r="C7881" s="1">
        <v>25</v>
      </c>
      <c r="D7881" s="3">
        <v>0.16666666666666666</v>
      </c>
      <c r="E7881" s="5">
        <v>7877</v>
      </c>
      <c r="G7881" s="15">
        <v>-2</v>
      </c>
      <c r="H7881" s="15">
        <v>-3</v>
      </c>
      <c r="I7881" s="15">
        <v>-2.9</v>
      </c>
      <c r="J7881" s="15">
        <v>-5.2</v>
      </c>
      <c r="K7881" s="15">
        <v>-4.5999999999999996</v>
      </c>
      <c r="L7881" s="15">
        <v>-2.7</v>
      </c>
      <c r="N7881" s="88">
        <v>3</v>
      </c>
      <c r="O7881" s="104">
        <v>2.9</v>
      </c>
      <c r="Q7881" s="11">
        <v>3.6</v>
      </c>
      <c r="R7881" s="11">
        <v>1.2</v>
      </c>
      <c r="S7881" s="11">
        <v>2.1</v>
      </c>
      <c r="T7881" s="11">
        <v>3.8</v>
      </c>
      <c r="U7881" s="11">
        <v>0.4</v>
      </c>
      <c r="V7881" s="11">
        <v>2.2999999999999998</v>
      </c>
      <c r="W7881" s="11">
        <v>2.8</v>
      </c>
      <c r="X7881" s="11">
        <v>2.5</v>
      </c>
      <c r="Y7881" s="78"/>
      <c r="Z7881" s="11">
        <v>76.599999999999994</v>
      </c>
      <c r="AA7881" s="11">
        <v>156.08000000000001</v>
      </c>
      <c r="AB7881" s="11">
        <v>125.18</v>
      </c>
      <c r="AC7881" s="11">
        <v>0.99</v>
      </c>
      <c r="AD7881" s="11">
        <v>14.05</v>
      </c>
    </row>
    <row r="7882" spans="1:30" x14ac:dyDescent="0.25">
      <c r="A7882" s="1">
        <v>2019</v>
      </c>
      <c r="B7882" s="1">
        <v>11</v>
      </c>
      <c r="C7882" s="1">
        <v>25</v>
      </c>
      <c r="D7882" s="3">
        <v>0.20833333333333334</v>
      </c>
      <c r="E7882" s="5">
        <v>7878</v>
      </c>
      <c r="G7882" s="15">
        <v>-2</v>
      </c>
      <c r="H7882" s="15">
        <v>-2.9</v>
      </c>
      <c r="I7882" s="15">
        <v>-3.4</v>
      </c>
      <c r="J7882" s="15">
        <v>-5.5</v>
      </c>
      <c r="K7882" s="15">
        <v>-4.4000000000000004</v>
      </c>
      <c r="L7882" s="15">
        <v>-2.6</v>
      </c>
      <c r="N7882" s="88">
        <v>3</v>
      </c>
      <c r="O7882" s="104">
        <v>2.9</v>
      </c>
      <c r="Q7882" s="11">
        <v>3.6</v>
      </c>
      <c r="R7882" s="11">
        <v>1.2</v>
      </c>
      <c r="S7882" s="11">
        <v>2.1</v>
      </c>
      <c r="T7882" s="11">
        <v>3.8</v>
      </c>
      <c r="U7882" s="11">
        <v>0.4</v>
      </c>
      <c r="V7882" s="11">
        <v>2.2999999999999998</v>
      </c>
      <c r="W7882" s="11">
        <v>2.8</v>
      </c>
      <c r="X7882" s="11">
        <v>2.5</v>
      </c>
      <c r="Y7882" s="78"/>
      <c r="Z7882" s="11">
        <v>76.599999999999994</v>
      </c>
      <c r="AA7882" s="11">
        <v>156.08000000000001</v>
      </c>
      <c r="AB7882" s="11">
        <v>125.18</v>
      </c>
      <c r="AC7882" s="11">
        <v>0.99</v>
      </c>
      <c r="AD7882" s="11">
        <v>14.05</v>
      </c>
    </row>
    <row r="7883" spans="1:30" x14ac:dyDescent="0.25">
      <c r="A7883" s="1">
        <v>2019</v>
      </c>
      <c r="B7883" s="1">
        <v>11</v>
      </c>
      <c r="C7883" s="1">
        <v>25</v>
      </c>
      <c r="D7883" s="3">
        <v>0.25</v>
      </c>
      <c r="E7883" s="5">
        <v>7879</v>
      </c>
      <c r="G7883" s="15">
        <v>-2</v>
      </c>
      <c r="H7883" s="15">
        <v>-2.1</v>
      </c>
      <c r="I7883" s="15">
        <v>-3.6</v>
      </c>
      <c r="J7883" s="15">
        <v>-4.8</v>
      </c>
      <c r="K7883" s="15">
        <v>-4.5999999999999996</v>
      </c>
      <c r="L7883" s="15">
        <v>-2.6</v>
      </c>
      <c r="N7883" s="88">
        <v>3</v>
      </c>
      <c r="O7883" s="104">
        <v>2.9</v>
      </c>
      <c r="Q7883" s="11">
        <v>3.6</v>
      </c>
      <c r="R7883" s="11">
        <v>1.2</v>
      </c>
      <c r="S7883" s="11">
        <v>2.1</v>
      </c>
      <c r="T7883" s="11">
        <v>3.8</v>
      </c>
      <c r="U7883" s="11">
        <v>0.4</v>
      </c>
      <c r="V7883" s="11">
        <v>2.2999999999999998</v>
      </c>
      <c r="W7883" s="11">
        <v>2.8</v>
      </c>
      <c r="X7883" s="11">
        <v>2.5</v>
      </c>
      <c r="Y7883" s="78"/>
      <c r="Z7883" s="11">
        <v>76.599999999999994</v>
      </c>
      <c r="AA7883" s="11">
        <v>156.08000000000001</v>
      </c>
      <c r="AB7883" s="11">
        <v>125.18</v>
      </c>
      <c r="AC7883" s="11">
        <v>0.99</v>
      </c>
      <c r="AD7883" s="11">
        <v>14.05</v>
      </c>
    </row>
    <row r="7884" spans="1:30" x14ac:dyDescent="0.25">
      <c r="A7884" s="1">
        <v>2019</v>
      </c>
      <c r="B7884" s="1">
        <v>11</v>
      </c>
      <c r="C7884" s="1">
        <v>25</v>
      </c>
      <c r="D7884" s="3">
        <v>0.29166666666666669</v>
      </c>
      <c r="E7884" s="5">
        <v>7880</v>
      </c>
      <c r="G7884" s="15">
        <v>-2.1</v>
      </c>
      <c r="H7884" s="15">
        <v>-2</v>
      </c>
      <c r="I7884" s="15">
        <v>-3.7</v>
      </c>
      <c r="J7884" s="15">
        <v>-4.7</v>
      </c>
      <c r="K7884" s="15">
        <v>-4.5</v>
      </c>
      <c r="L7884" s="15">
        <v>-2.4</v>
      </c>
      <c r="N7884" s="88">
        <v>3</v>
      </c>
      <c r="O7884" s="104">
        <v>2.9</v>
      </c>
      <c r="Q7884" s="11">
        <v>3.6</v>
      </c>
      <c r="R7884" s="11">
        <v>1.2</v>
      </c>
      <c r="S7884" s="11">
        <v>2.1</v>
      </c>
      <c r="T7884" s="11">
        <v>3.8</v>
      </c>
      <c r="U7884" s="11">
        <v>0.4</v>
      </c>
      <c r="V7884" s="11">
        <v>2.2999999999999998</v>
      </c>
      <c r="W7884" s="11">
        <v>2.8</v>
      </c>
      <c r="X7884" s="11">
        <v>2.5</v>
      </c>
      <c r="Y7884" s="78"/>
      <c r="Z7884" s="11">
        <v>76.599999999999994</v>
      </c>
      <c r="AA7884" s="11">
        <v>156.08000000000001</v>
      </c>
      <c r="AB7884" s="11">
        <v>125.18</v>
      </c>
      <c r="AC7884" s="11">
        <v>0.99</v>
      </c>
      <c r="AD7884" s="11">
        <v>14.05</v>
      </c>
    </row>
    <row r="7885" spans="1:30" x14ac:dyDescent="0.25">
      <c r="A7885" s="1">
        <v>2019</v>
      </c>
      <c r="B7885" s="1">
        <v>11</v>
      </c>
      <c r="C7885" s="1">
        <v>25</v>
      </c>
      <c r="D7885" s="3">
        <v>0.33333333333333331</v>
      </c>
      <c r="E7885" s="5">
        <v>7881</v>
      </c>
      <c r="G7885" s="15">
        <v>-2</v>
      </c>
      <c r="H7885" s="15">
        <v>-2.1</v>
      </c>
      <c r="I7885" s="15">
        <v>-2.8</v>
      </c>
      <c r="J7885" s="15">
        <v>-3.5</v>
      </c>
      <c r="K7885" s="15">
        <v>-3.4</v>
      </c>
      <c r="L7885" s="15">
        <v>-2.4</v>
      </c>
      <c r="N7885" s="88">
        <v>3</v>
      </c>
      <c r="O7885" s="104">
        <v>2.9</v>
      </c>
      <c r="Q7885" s="11">
        <v>3.6</v>
      </c>
      <c r="R7885" s="11">
        <v>1.2</v>
      </c>
      <c r="S7885" s="11">
        <v>2.1</v>
      </c>
      <c r="T7885" s="11">
        <v>3.8</v>
      </c>
      <c r="U7885" s="11">
        <v>0.4</v>
      </c>
      <c r="V7885" s="11">
        <v>2.2999999999999998</v>
      </c>
      <c r="W7885" s="11">
        <v>2.8</v>
      </c>
      <c r="X7885" s="11">
        <v>2.5</v>
      </c>
      <c r="Y7885" s="78"/>
      <c r="Z7885" s="11">
        <v>76.599999999999994</v>
      </c>
      <c r="AA7885" s="11">
        <v>156.08000000000001</v>
      </c>
      <c r="AB7885" s="11">
        <v>125.18</v>
      </c>
      <c r="AC7885" s="11">
        <v>0.99</v>
      </c>
      <c r="AD7885" s="11">
        <v>14.05</v>
      </c>
    </row>
    <row r="7886" spans="1:30" x14ac:dyDescent="0.25">
      <c r="A7886" s="1">
        <v>2019</v>
      </c>
      <c r="B7886" s="1">
        <v>11</v>
      </c>
      <c r="C7886" s="1">
        <v>25</v>
      </c>
      <c r="D7886" s="3">
        <v>0.375</v>
      </c>
      <c r="E7886" s="5">
        <v>7882</v>
      </c>
      <c r="G7886" s="15">
        <v>-2</v>
      </c>
      <c r="H7886" s="15">
        <v>-2.1</v>
      </c>
      <c r="I7886" s="15">
        <v>-2.2999999999999998</v>
      </c>
      <c r="J7886" s="15">
        <v>-2.4</v>
      </c>
      <c r="K7886" s="15">
        <v>-2.9</v>
      </c>
      <c r="L7886" s="15">
        <v>-2.2999999999999998</v>
      </c>
      <c r="N7886" s="88">
        <v>3</v>
      </c>
      <c r="O7886" s="104">
        <v>2.9</v>
      </c>
      <c r="Q7886" s="11">
        <v>3.6</v>
      </c>
      <c r="R7886" s="11">
        <v>1.2</v>
      </c>
      <c r="S7886" s="11">
        <v>2.1</v>
      </c>
      <c r="T7886" s="11">
        <v>3.8</v>
      </c>
      <c r="U7886" s="11">
        <v>0.4</v>
      </c>
      <c r="V7886" s="11">
        <v>2.2999999999999998</v>
      </c>
      <c r="W7886" s="11">
        <v>2.8</v>
      </c>
      <c r="X7886" s="11">
        <v>2.5</v>
      </c>
      <c r="Y7886" s="78"/>
      <c r="Z7886" s="11">
        <v>76.599999999999994</v>
      </c>
      <c r="AA7886" s="11">
        <v>156.08000000000001</v>
      </c>
      <c r="AB7886" s="11">
        <v>125.18</v>
      </c>
      <c r="AC7886" s="11">
        <v>0.99</v>
      </c>
      <c r="AD7886" s="11">
        <v>14.05</v>
      </c>
    </row>
    <row r="7887" spans="1:30" x14ac:dyDescent="0.25">
      <c r="A7887" s="1">
        <v>2019</v>
      </c>
      <c r="B7887" s="1">
        <v>11</v>
      </c>
      <c r="C7887" s="1">
        <v>25</v>
      </c>
      <c r="D7887" s="3">
        <v>0.41666666666666669</v>
      </c>
      <c r="E7887" s="5">
        <v>7883</v>
      </c>
      <c r="G7887" s="15">
        <v>-2</v>
      </c>
      <c r="H7887" s="15">
        <v>-2.1</v>
      </c>
      <c r="I7887" s="15">
        <v>-1.8</v>
      </c>
      <c r="J7887" s="15">
        <v>-1.6</v>
      </c>
      <c r="K7887" s="15">
        <v>-2.5</v>
      </c>
      <c r="L7887" s="15">
        <v>-2.2999999999999998</v>
      </c>
      <c r="N7887" s="88">
        <v>3</v>
      </c>
      <c r="O7887" s="104">
        <v>2.9</v>
      </c>
      <c r="Q7887" s="11">
        <v>3.6</v>
      </c>
      <c r="R7887" s="11">
        <v>1.2</v>
      </c>
      <c r="S7887" s="11">
        <v>2.1</v>
      </c>
      <c r="T7887" s="11">
        <v>3.8</v>
      </c>
      <c r="U7887" s="11">
        <v>0.4</v>
      </c>
      <c r="V7887" s="11">
        <v>2.2999999999999998</v>
      </c>
      <c r="W7887" s="11">
        <v>2.8</v>
      </c>
      <c r="X7887" s="11">
        <v>2.5</v>
      </c>
      <c r="Y7887" s="78"/>
      <c r="Z7887" s="11">
        <v>76.599999999999994</v>
      </c>
      <c r="AA7887" s="11">
        <v>156.08000000000001</v>
      </c>
      <c r="AB7887" s="11">
        <v>125.18</v>
      </c>
      <c r="AC7887" s="11">
        <v>0.99</v>
      </c>
      <c r="AD7887" s="11">
        <v>14.05</v>
      </c>
    </row>
    <row r="7888" spans="1:30" x14ac:dyDescent="0.25">
      <c r="A7888" s="1">
        <v>2019</v>
      </c>
      <c r="B7888" s="1">
        <v>11</v>
      </c>
      <c r="C7888" s="1">
        <v>25</v>
      </c>
      <c r="D7888" s="3">
        <v>0.45833333333333331</v>
      </c>
      <c r="E7888" s="5">
        <v>7884</v>
      </c>
      <c r="G7888" s="15">
        <v>-1.9</v>
      </c>
      <c r="H7888" s="15">
        <v>-2</v>
      </c>
      <c r="I7888" s="15">
        <v>-1.6</v>
      </c>
      <c r="J7888" s="15">
        <v>-1.9</v>
      </c>
      <c r="K7888" s="15">
        <v>-2.2000000000000002</v>
      </c>
      <c r="L7888" s="15">
        <v>-2.4</v>
      </c>
      <c r="N7888" s="88">
        <v>3</v>
      </c>
      <c r="O7888" s="104">
        <v>2.9</v>
      </c>
      <c r="Q7888" s="11">
        <v>3.6</v>
      </c>
      <c r="R7888" s="11">
        <v>1.2</v>
      </c>
      <c r="S7888" s="11">
        <v>2.1</v>
      </c>
      <c r="T7888" s="11">
        <v>3.8</v>
      </c>
      <c r="U7888" s="11">
        <v>0.4</v>
      </c>
      <c r="V7888" s="11">
        <v>2.2999999999999998</v>
      </c>
      <c r="W7888" s="11">
        <v>2.8</v>
      </c>
      <c r="X7888" s="11">
        <v>2.5</v>
      </c>
      <c r="Y7888" s="78"/>
      <c r="Z7888" s="11">
        <v>76.599999999999994</v>
      </c>
      <c r="AA7888" s="11">
        <v>156.08000000000001</v>
      </c>
      <c r="AB7888" s="11">
        <v>125.18</v>
      </c>
      <c r="AC7888" s="11">
        <v>0.99</v>
      </c>
      <c r="AD7888" s="11">
        <v>14.05</v>
      </c>
    </row>
    <row r="7889" spans="1:30" x14ac:dyDescent="0.25">
      <c r="A7889" s="1">
        <v>2019</v>
      </c>
      <c r="B7889" s="1">
        <v>11</v>
      </c>
      <c r="C7889" s="1">
        <v>25</v>
      </c>
      <c r="D7889" s="3">
        <v>0.5</v>
      </c>
      <c r="E7889" s="5">
        <v>7885</v>
      </c>
      <c r="G7889" s="15">
        <v>-1.7</v>
      </c>
      <c r="H7889" s="15">
        <v>-2</v>
      </c>
      <c r="I7889" s="15">
        <v>-1.5</v>
      </c>
      <c r="J7889" s="15">
        <v>-2.2000000000000002</v>
      </c>
      <c r="K7889" s="15">
        <v>-2.2000000000000002</v>
      </c>
      <c r="L7889" s="15">
        <v>-2.6</v>
      </c>
      <c r="N7889" s="88">
        <v>3</v>
      </c>
      <c r="O7889" s="104">
        <v>2.9</v>
      </c>
      <c r="Q7889" s="11">
        <v>3.6</v>
      </c>
      <c r="R7889" s="11">
        <v>1.2</v>
      </c>
      <c r="S7889" s="11">
        <v>2.1</v>
      </c>
      <c r="T7889" s="11">
        <v>3.8</v>
      </c>
      <c r="U7889" s="11">
        <v>0.4</v>
      </c>
      <c r="V7889" s="11">
        <v>2.2999999999999998</v>
      </c>
      <c r="W7889" s="11">
        <v>2.8</v>
      </c>
      <c r="X7889" s="11">
        <v>2.5</v>
      </c>
      <c r="Y7889" s="78"/>
      <c r="Z7889" s="11">
        <v>76.599999999999994</v>
      </c>
      <c r="AA7889" s="11">
        <v>156.08000000000001</v>
      </c>
      <c r="AB7889" s="11">
        <v>125.18</v>
      </c>
      <c r="AC7889" s="11">
        <v>0.99</v>
      </c>
      <c r="AD7889" s="11">
        <v>14.05</v>
      </c>
    </row>
    <row r="7890" spans="1:30" x14ac:dyDescent="0.25">
      <c r="A7890" s="1">
        <v>2019</v>
      </c>
      <c r="B7890" s="1">
        <v>11</v>
      </c>
      <c r="C7890" s="1">
        <v>25</v>
      </c>
      <c r="D7890" s="3">
        <v>0.54166666666666663</v>
      </c>
      <c r="E7890" s="5">
        <v>7886</v>
      </c>
      <c r="G7890" s="15">
        <v>-1.6</v>
      </c>
      <c r="H7890" s="15">
        <v>-1.9</v>
      </c>
      <c r="I7890" s="15">
        <v>-1.4</v>
      </c>
      <c r="J7890" s="15">
        <v>-2.2000000000000002</v>
      </c>
      <c r="K7890" s="15">
        <v>-2.2999999999999998</v>
      </c>
      <c r="L7890" s="15">
        <v>-2.6</v>
      </c>
      <c r="N7890" s="88">
        <v>3</v>
      </c>
      <c r="O7890" s="104">
        <v>2.9</v>
      </c>
      <c r="Q7890" s="11">
        <v>3.6</v>
      </c>
      <c r="R7890" s="11">
        <v>1.2</v>
      </c>
      <c r="S7890" s="11">
        <v>2.1</v>
      </c>
      <c r="T7890" s="11">
        <v>3.8</v>
      </c>
      <c r="U7890" s="11">
        <v>0.4</v>
      </c>
      <c r="V7890" s="11">
        <v>2.2999999999999998</v>
      </c>
      <c r="W7890" s="11">
        <v>2.8</v>
      </c>
      <c r="X7890" s="11">
        <v>2.5</v>
      </c>
      <c r="Y7890" s="78"/>
      <c r="Z7890" s="11">
        <v>76.599999999999994</v>
      </c>
      <c r="AA7890" s="11">
        <v>156.08000000000001</v>
      </c>
      <c r="AB7890" s="11">
        <v>125.18</v>
      </c>
      <c r="AC7890" s="11">
        <v>0.99</v>
      </c>
      <c r="AD7890" s="11">
        <v>14.05</v>
      </c>
    </row>
    <row r="7891" spans="1:30" x14ac:dyDescent="0.25">
      <c r="A7891" s="1">
        <v>2019</v>
      </c>
      <c r="B7891" s="1">
        <v>11</v>
      </c>
      <c r="C7891" s="1">
        <v>25</v>
      </c>
      <c r="D7891" s="3">
        <v>0.58333333333333337</v>
      </c>
      <c r="E7891" s="5">
        <v>7887</v>
      </c>
      <c r="G7891" s="15">
        <v>-1.8</v>
      </c>
      <c r="H7891" s="15">
        <v>-1.9</v>
      </c>
      <c r="I7891" s="15">
        <v>-1.4</v>
      </c>
      <c r="J7891" s="15">
        <v>-2.2000000000000002</v>
      </c>
      <c r="K7891" s="15">
        <v>-2.4</v>
      </c>
      <c r="L7891" s="15">
        <v>-2.4</v>
      </c>
      <c r="N7891" s="88">
        <v>3</v>
      </c>
      <c r="O7891" s="104">
        <v>2.9</v>
      </c>
      <c r="Q7891" s="11">
        <v>3.6</v>
      </c>
      <c r="R7891" s="11">
        <v>1.2</v>
      </c>
      <c r="S7891" s="11">
        <v>2.1</v>
      </c>
      <c r="T7891" s="11">
        <v>3.8</v>
      </c>
      <c r="U7891" s="11">
        <v>0.4</v>
      </c>
      <c r="V7891" s="11">
        <v>2.2999999999999998</v>
      </c>
      <c r="W7891" s="11">
        <v>2.8</v>
      </c>
      <c r="X7891" s="11">
        <v>2.5</v>
      </c>
      <c r="Y7891" s="78"/>
      <c r="Z7891" s="11">
        <v>76.599999999999994</v>
      </c>
      <c r="AA7891" s="11">
        <v>156.08000000000001</v>
      </c>
      <c r="AB7891" s="11">
        <v>125.18</v>
      </c>
      <c r="AC7891" s="11">
        <v>0.99</v>
      </c>
      <c r="AD7891" s="11">
        <v>14.05</v>
      </c>
    </row>
    <row r="7892" spans="1:30" x14ac:dyDescent="0.25">
      <c r="A7892" s="1">
        <v>2019</v>
      </c>
      <c r="B7892" s="1">
        <v>11</v>
      </c>
      <c r="C7892" s="1">
        <v>25</v>
      </c>
      <c r="D7892" s="3">
        <v>0.625</v>
      </c>
      <c r="E7892" s="5">
        <v>7888</v>
      </c>
      <c r="G7892" s="15">
        <v>-1.8</v>
      </c>
      <c r="H7892" s="15">
        <v>-1.8</v>
      </c>
      <c r="I7892" s="15">
        <v>-1.4</v>
      </c>
      <c r="J7892" s="15">
        <v>-2.2000000000000002</v>
      </c>
      <c r="K7892" s="15">
        <v>-2.4</v>
      </c>
      <c r="L7892" s="15">
        <v>-2.2999999999999998</v>
      </c>
      <c r="N7892" s="88">
        <v>3</v>
      </c>
      <c r="O7892" s="104">
        <v>2.9</v>
      </c>
      <c r="Q7892" s="11">
        <v>3.6</v>
      </c>
      <c r="R7892" s="11">
        <v>1.2</v>
      </c>
      <c r="S7892" s="11">
        <v>2.1</v>
      </c>
      <c r="T7892" s="11">
        <v>3.8</v>
      </c>
      <c r="U7892" s="11">
        <v>0.4</v>
      </c>
      <c r="V7892" s="11">
        <v>2.2999999999999998</v>
      </c>
      <c r="W7892" s="11">
        <v>2.8</v>
      </c>
      <c r="X7892" s="11">
        <v>2.5</v>
      </c>
      <c r="Y7892" s="78"/>
      <c r="Z7892" s="11">
        <v>76.599999999999994</v>
      </c>
      <c r="AA7892" s="11">
        <v>156.08000000000001</v>
      </c>
      <c r="AB7892" s="11">
        <v>125.18</v>
      </c>
      <c r="AC7892" s="11">
        <v>0.99</v>
      </c>
      <c r="AD7892" s="11">
        <v>14.05</v>
      </c>
    </row>
    <row r="7893" spans="1:30" x14ac:dyDescent="0.25">
      <c r="A7893" s="1">
        <v>2019</v>
      </c>
      <c r="B7893" s="1">
        <v>11</v>
      </c>
      <c r="C7893" s="1">
        <v>25</v>
      </c>
      <c r="D7893" s="3">
        <v>0.66666666666666663</v>
      </c>
      <c r="E7893" s="5">
        <v>7889</v>
      </c>
      <c r="G7893" s="15">
        <v>-1.8</v>
      </c>
      <c r="H7893" s="15">
        <v>-1.7</v>
      </c>
      <c r="I7893" s="15">
        <v>-1.5</v>
      </c>
      <c r="J7893" s="15">
        <v>-2.2000000000000002</v>
      </c>
      <c r="K7893" s="15">
        <v>-2.2000000000000002</v>
      </c>
      <c r="L7893" s="15">
        <v>-2.1</v>
      </c>
      <c r="N7893" s="88">
        <v>3</v>
      </c>
      <c r="O7893" s="104">
        <v>2.9</v>
      </c>
      <c r="Q7893" s="11">
        <v>3.6</v>
      </c>
      <c r="R7893" s="11">
        <v>1.2</v>
      </c>
      <c r="S7893" s="11">
        <v>2.1</v>
      </c>
      <c r="T7893" s="11">
        <v>3.8</v>
      </c>
      <c r="U7893" s="11">
        <v>0.4</v>
      </c>
      <c r="V7893" s="11">
        <v>2.2999999999999998</v>
      </c>
      <c r="W7893" s="11">
        <v>2.8</v>
      </c>
      <c r="X7893" s="11">
        <v>2.5</v>
      </c>
      <c r="Y7893" s="78"/>
      <c r="Z7893" s="11">
        <v>76.599999999999994</v>
      </c>
      <c r="AA7893" s="11">
        <v>156.08000000000001</v>
      </c>
      <c r="AB7893" s="11">
        <v>125.18</v>
      </c>
      <c r="AC7893" s="11">
        <v>0.99</v>
      </c>
      <c r="AD7893" s="11">
        <v>14.05</v>
      </c>
    </row>
    <row r="7894" spans="1:30" x14ac:dyDescent="0.25">
      <c r="A7894" s="1">
        <v>2019</v>
      </c>
      <c r="B7894" s="1">
        <v>11</v>
      </c>
      <c r="C7894" s="1">
        <v>25</v>
      </c>
      <c r="D7894" s="3">
        <v>0.70833333333333337</v>
      </c>
      <c r="E7894" s="5">
        <v>7890</v>
      </c>
      <c r="G7894" s="15">
        <v>-1.8</v>
      </c>
      <c r="H7894" s="15">
        <v>-1.7</v>
      </c>
      <c r="I7894" s="15">
        <v>-1.5</v>
      </c>
      <c r="J7894" s="15">
        <v>-2.2999999999999998</v>
      </c>
      <c r="K7894" s="15">
        <v>-2.2000000000000002</v>
      </c>
      <c r="L7894" s="15">
        <v>-2.2999999999999998</v>
      </c>
      <c r="N7894" s="88">
        <v>3</v>
      </c>
      <c r="O7894" s="104">
        <v>2.9</v>
      </c>
      <c r="Q7894" s="11">
        <v>3.6</v>
      </c>
      <c r="R7894" s="11">
        <v>1.2</v>
      </c>
      <c r="S7894" s="11">
        <v>2.1</v>
      </c>
      <c r="T7894" s="11">
        <v>3.8</v>
      </c>
      <c r="U7894" s="11">
        <v>0.4</v>
      </c>
      <c r="V7894" s="11">
        <v>2.2999999999999998</v>
      </c>
      <c r="W7894" s="11">
        <v>2.8</v>
      </c>
      <c r="X7894" s="11">
        <v>2.5</v>
      </c>
      <c r="Y7894" s="78"/>
      <c r="Z7894" s="11">
        <v>76.599999999999994</v>
      </c>
      <c r="AA7894" s="11">
        <v>156.08000000000001</v>
      </c>
      <c r="AB7894" s="11">
        <v>125.18</v>
      </c>
      <c r="AC7894" s="11">
        <v>0.99</v>
      </c>
      <c r="AD7894" s="11">
        <v>14.05</v>
      </c>
    </row>
    <row r="7895" spans="1:30" x14ac:dyDescent="0.25">
      <c r="A7895" s="1">
        <v>2019</v>
      </c>
      <c r="B7895" s="1">
        <v>11</v>
      </c>
      <c r="C7895" s="1">
        <v>25</v>
      </c>
      <c r="D7895" s="3">
        <v>0.75</v>
      </c>
      <c r="E7895" s="5">
        <v>7891</v>
      </c>
      <c r="G7895" s="15">
        <v>-1.8</v>
      </c>
      <c r="H7895" s="15">
        <v>-1.8</v>
      </c>
      <c r="I7895" s="15">
        <v>-1.5</v>
      </c>
      <c r="J7895" s="15">
        <v>-2.2999999999999998</v>
      </c>
      <c r="K7895" s="15">
        <v>-2</v>
      </c>
      <c r="L7895" s="15">
        <v>-2.2000000000000002</v>
      </c>
      <c r="N7895" s="88">
        <v>3</v>
      </c>
      <c r="O7895" s="104">
        <v>2.9</v>
      </c>
      <c r="Q7895" s="11">
        <v>3.6</v>
      </c>
      <c r="R7895" s="11">
        <v>1.2</v>
      </c>
      <c r="S7895" s="11">
        <v>2.1</v>
      </c>
      <c r="T7895" s="11">
        <v>3.8</v>
      </c>
      <c r="U7895" s="11">
        <v>0.4</v>
      </c>
      <c r="V7895" s="11">
        <v>2.2999999999999998</v>
      </c>
      <c r="W7895" s="11">
        <v>2.8</v>
      </c>
      <c r="X7895" s="11">
        <v>2.5</v>
      </c>
      <c r="Y7895" s="78"/>
      <c r="Z7895" s="11">
        <v>76.599999999999994</v>
      </c>
      <c r="AA7895" s="11">
        <v>156.08000000000001</v>
      </c>
      <c r="AB7895" s="11">
        <v>125.18</v>
      </c>
      <c r="AC7895" s="11">
        <v>0.99</v>
      </c>
      <c r="AD7895" s="11">
        <v>14.05</v>
      </c>
    </row>
    <row r="7896" spans="1:30" x14ac:dyDescent="0.25">
      <c r="A7896" s="1">
        <v>2019</v>
      </c>
      <c r="B7896" s="1">
        <v>11</v>
      </c>
      <c r="C7896" s="1">
        <v>25</v>
      </c>
      <c r="D7896" s="3">
        <v>0.79166666666666663</v>
      </c>
      <c r="E7896" s="5">
        <v>7892</v>
      </c>
      <c r="G7896" s="15">
        <v>-1.8</v>
      </c>
      <c r="H7896" s="15">
        <v>-1.8</v>
      </c>
      <c r="I7896" s="15">
        <v>-1.7</v>
      </c>
      <c r="J7896" s="15">
        <v>-2.4</v>
      </c>
      <c r="K7896" s="15">
        <v>-2.1</v>
      </c>
      <c r="L7896" s="15">
        <v>-2.2000000000000002</v>
      </c>
      <c r="N7896" s="88">
        <v>3</v>
      </c>
      <c r="O7896" s="104">
        <v>2.9</v>
      </c>
      <c r="Q7896" s="11">
        <v>3.6</v>
      </c>
      <c r="R7896" s="11">
        <v>1.2</v>
      </c>
      <c r="S7896" s="11">
        <v>2.1</v>
      </c>
      <c r="T7896" s="11">
        <v>3.8</v>
      </c>
      <c r="U7896" s="11">
        <v>0.4</v>
      </c>
      <c r="V7896" s="11">
        <v>2.2999999999999998</v>
      </c>
      <c r="W7896" s="11">
        <v>2.8</v>
      </c>
      <c r="X7896" s="11">
        <v>2.5</v>
      </c>
      <c r="Y7896" s="78"/>
      <c r="Z7896" s="11">
        <v>76.599999999999994</v>
      </c>
      <c r="AA7896" s="11">
        <v>156.08000000000001</v>
      </c>
      <c r="AB7896" s="11">
        <v>125.18</v>
      </c>
      <c r="AC7896" s="11">
        <v>0.99</v>
      </c>
      <c r="AD7896" s="11">
        <v>14.05</v>
      </c>
    </row>
    <row r="7897" spans="1:30" x14ac:dyDescent="0.25">
      <c r="A7897" s="1">
        <v>2019</v>
      </c>
      <c r="B7897" s="1">
        <v>11</v>
      </c>
      <c r="C7897" s="1">
        <v>25</v>
      </c>
      <c r="D7897" s="3">
        <v>0.83333333333333337</v>
      </c>
      <c r="E7897" s="5">
        <v>7893</v>
      </c>
      <c r="G7897" s="15">
        <v>-1.7</v>
      </c>
      <c r="H7897" s="15">
        <v>-1.9</v>
      </c>
      <c r="I7897" s="15">
        <v>-1.5</v>
      </c>
      <c r="J7897" s="15">
        <v>-2.2999999999999998</v>
      </c>
      <c r="K7897" s="15">
        <v>-2.2000000000000002</v>
      </c>
      <c r="L7897" s="15">
        <v>-2.1</v>
      </c>
      <c r="N7897" s="88">
        <v>3</v>
      </c>
      <c r="O7897" s="104">
        <v>2.9</v>
      </c>
      <c r="Q7897" s="11">
        <v>3.6</v>
      </c>
      <c r="R7897" s="11">
        <v>1.2</v>
      </c>
      <c r="S7897" s="11">
        <v>2.1</v>
      </c>
      <c r="T7897" s="11">
        <v>3.8</v>
      </c>
      <c r="U7897" s="11">
        <v>0.4</v>
      </c>
      <c r="V7897" s="11">
        <v>2.2999999999999998</v>
      </c>
      <c r="W7897" s="11">
        <v>2.8</v>
      </c>
      <c r="X7897" s="11">
        <v>2.5</v>
      </c>
      <c r="Y7897" s="78"/>
      <c r="Z7897" s="11">
        <v>76.599999999999994</v>
      </c>
      <c r="AA7897" s="11">
        <v>156.08000000000001</v>
      </c>
      <c r="AB7897" s="11">
        <v>125.18</v>
      </c>
      <c r="AC7897" s="11">
        <v>0.99</v>
      </c>
      <c r="AD7897" s="11">
        <v>14.05</v>
      </c>
    </row>
    <row r="7898" spans="1:30" x14ac:dyDescent="0.25">
      <c r="A7898" s="1">
        <v>2019</v>
      </c>
      <c r="B7898" s="1">
        <v>11</v>
      </c>
      <c r="C7898" s="1">
        <v>25</v>
      </c>
      <c r="D7898" s="3">
        <v>0.875</v>
      </c>
      <c r="E7898" s="5">
        <v>7894</v>
      </c>
      <c r="G7898" s="15">
        <v>-1.6</v>
      </c>
      <c r="H7898" s="15">
        <v>-1.9</v>
      </c>
      <c r="I7898" s="15">
        <v>-1.5</v>
      </c>
      <c r="J7898" s="15">
        <v>-2.4</v>
      </c>
      <c r="K7898" s="15">
        <v>-2.2000000000000002</v>
      </c>
      <c r="L7898" s="15">
        <v>-2</v>
      </c>
      <c r="N7898" s="88">
        <v>3</v>
      </c>
      <c r="O7898" s="104">
        <v>2.9</v>
      </c>
      <c r="Q7898" s="11">
        <v>3.6</v>
      </c>
      <c r="R7898" s="11">
        <v>1.2</v>
      </c>
      <c r="S7898" s="11">
        <v>2.1</v>
      </c>
      <c r="T7898" s="11">
        <v>3.8</v>
      </c>
      <c r="U7898" s="11">
        <v>0.4</v>
      </c>
      <c r="V7898" s="11">
        <v>2.2999999999999998</v>
      </c>
      <c r="W7898" s="11">
        <v>2.8</v>
      </c>
      <c r="X7898" s="11">
        <v>2.5</v>
      </c>
      <c r="Y7898" s="78"/>
      <c r="Z7898" s="11">
        <v>76.599999999999994</v>
      </c>
      <c r="AA7898" s="11">
        <v>156.08000000000001</v>
      </c>
      <c r="AB7898" s="11">
        <v>125.18</v>
      </c>
      <c r="AC7898" s="11">
        <v>0.99</v>
      </c>
      <c r="AD7898" s="11">
        <v>14.05</v>
      </c>
    </row>
    <row r="7899" spans="1:30" x14ac:dyDescent="0.25">
      <c r="A7899" s="1">
        <v>2019</v>
      </c>
      <c r="B7899" s="1">
        <v>11</v>
      </c>
      <c r="C7899" s="1">
        <v>25</v>
      </c>
      <c r="D7899" s="3">
        <v>0.91666666666666663</v>
      </c>
      <c r="E7899" s="5">
        <v>7895</v>
      </c>
      <c r="G7899" s="15">
        <v>-1.5</v>
      </c>
      <c r="H7899" s="15">
        <v>-1.8</v>
      </c>
      <c r="I7899" s="15">
        <v>-1.5</v>
      </c>
      <c r="J7899" s="15">
        <v>-2.5</v>
      </c>
      <c r="K7899" s="15">
        <v>-2.2999999999999998</v>
      </c>
      <c r="L7899" s="15">
        <v>-1.9</v>
      </c>
      <c r="N7899" s="88">
        <v>3</v>
      </c>
      <c r="O7899" s="104">
        <v>2.9</v>
      </c>
      <c r="Q7899" s="11">
        <v>3.6</v>
      </c>
      <c r="R7899" s="11">
        <v>1.2</v>
      </c>
      <c r="S7899" s="11">
        <v>2.1</v>
      </c>
      <c r="T7899" s="11">
        <v>3.8</v>
      </c>
      <c r="U7899" s="11">
        <v>0.4</v>
      </c>
      <c r="V7899" s="11">
        <v>2.2999999999999998</v>
      </c>
      <c r="W7899" s="11">
        <v>2.8</v>
      </c>
      <c r="X7899" s="11">
        <v>2.5</v>
      </c>
      <c r="Y7899" s="78"/>
      <c r="Z7899" s="11">
        <v>76.599999999999994</v>
      </c>
      <c r="AA7899" s="11">
        <v>156.08000000000001</v>
      </c>
      <c r="AB7899" s="11">
        <v>125.18</v>
      </c>
      <c r="AC7899" s="11">
        <v>0.99</v>
      </c>
      <c r="AD7899" s="11">
        <v>14.05</v>
      </c>
    </row>
    <row r="7900" spans="1:30" x14ac:dyDescent="0.25">
      <c r="A7900" s="1">
        <v>2019</v>
      </c>
      <c r="B7900" s="1">
        <v>11</v>
      </c>
      <c r="C7900" s="1">
        <v>25</v>
      </c>
      <c r="D7900" s="3">
        <v>0.95833333333333337</v>
      </c>
      <c r="E7900" s="5">
        <v>7896</v>
      </c>
      <c r="G7900" s="15">
        <v>-1.4</v>
      </c>
      <c r="H7900" s="15">
        <v>-1.8</v>
      </c>
      <c r="I7900" s="15">
        <v>-1.4</v>
      </c>
      <c r="J7900" s="15">
        <v>-2.6</v>
      </c>
      <c r="K7900" s="15">
        <v>-2.1</v>
      </c>
      <c r="L7900" s="15">
        <v>-1.8</v>
      </c>
      <c r="N7900" s="88">
        <v>3</v>
      </c>
      <c r="O7900" s="104">
        <v>2.9</v>
      </c>
      <c r="Q7900" s="11">
        <v>3.6</v>
      </c>
      <c r="R7900" s="11">
        <v>1.2</v>
      </c>
      <c r="S7900" s="11">
        <v>2.1</v>
      </c>
      <c r="T7900" s="11">
        <v>3.8</v>
      </c>
      <c r="U7900" s="11">
        <v>0.4</v>
      </c>
      <c r="V7900" s="11">
        <v>2.2999999999999998</v>
      </c>
      <c r="W7900" s="11">
        <v>2.8</v>
      </c>
      <c r="X7900" s="11">
        <v>2.5</v>
      </c>
      <c r="Y7900" s="78"/>
      <c r="Z7900" s="11">
        <v>76.599999999999994</v>
      </c>
      <c r="AA7900" s="11">
        <v>156.08000000000001</v>
      </c>
      <c r="AB7900" s="11">
        <v>125.18</v>
      </c>
      <c r="AC7900" s="11">
        <v>0.99</v>
      </c>
      <c r="AD7900" s="11">
        <v>14.05</v>
      </c>
    </row>
    <row r="7901" spans="1:30" x14ac:dyDescent="0.25">
      <c r="A7901" s="1">
        <v>2019</v>
      </c>
      <c r="B7901" s="1">
        <v>11</v>
      </c>
      <c r="C7901" s="1">
        <v>26</v>
      </c>
      <c r="D7901" s="3">
        <v>0</v>
      </c>
      <c r="E7901" s="5">
        <v>7897</v>
      </c>
      <c r="G7901" s="15">
        <v>-1.3</v>
      </c>
      <c r="H7901" s="15">
        <v>-1.7</v>
      </c>
      <c r="I7901" s="15">
        <v>-1.6</v>
      </c>
      <c r="J7901" s="15">
        <v>-2.7</v>
      </c>
      <c r="K7901" s="15">
        <v>-2.1</v>
      </c>
      <c r="L7901" s="15">
        <v>-1.8</v>
      </c>
      <c r="N7901" s="88">
        <v>4.2</v>
      </c>
      <c r="O7901" s="104">
        <v>3.3</v>
      </c>
      <c r="Q7901" s="11">
        <v>3.5</v>
      </c>
      <c r="R7901" s="11">
        <v>1.2</v>
      </c>
      <c r="S7901" s="11">
        <v>1.6</v>
      </c>
      <c r="T7901" s="11">
        <v>3.5</v>
      </c>
      <c r="U7901" s="11">
        <v>-0.1</v>
      </c>
      <c r="V7901" s="11">
        <v>2</v>
      </c>
      <c r="W7901" s="11">
        <v>2.8</v>
      </c>
      <c r="X7901" s="11">
        <v>1.9</v>
      </c>
      <c r="Y7901" s="78"/>
      <c r="Z7901" s="11">
        <v>75.73</v>
      </c>
      <c r="AA7901" s="11">
        <v>158.13</v>
      </c>
      <c r="AB7901" s="11">
        <v>126.65</v>
      </c>
      <c r="AC7901" s="11">
        <v>0.95</v>
      </c>
      <c r="AD7901" s="11">
        <v>13.59</v>
      </c>
    </row>
    <row r="7902" spans="1:30" x14ac:dyDescent="0.25">
      <c r="A7902" s="1">
        <v>2019</v>
      </c>
      <c r="B7902" s="1">
        <v>11</v>
      </c>
      <c r="C7902" s="1">
        <v>26</v>
      </c>
      <c r="D7902" s="3">
        <v>4.1666666666666664E-2</v>
      </c>
      <c r="E7902" s="5">
        <v>7898</v>
      </c>
      <c r="G7902" s="15">
        <v>-1.2</v>
      </c>
      <c r="H7902" s="15">
        <v>-1.7</v>
      </c>
      <c r="I7902" s="15">
        <v>-1.6</v>
      </c>
      <c r="J7902" s="15">
        <v>-2.7</v>
      </c>
      <c r="K7902" s="15">
        <v>-2.2999999999999998</v>
      </c>
      <c r="L7902" s="15">
        <v>-1.9</v>
      </c>
      <c r="N7902" s="88">
        <v>4.2</v>
      </c>
      <c r="O7902" s="104">
        <v>3.3</v>
      </c>
      <c r="Q7902" s="11">
        <v>3.5</v>
      </c>
      <c r="R7902" s="11">
        <v>1.2</v>
      </c>
      <c r="S7902" s="11">
        <v>1.6</v>
      </c>
      <c r="T7902" s="11">
        <v>3.5</v>
      </c>
      <c r="U7902" s="11">
        <v>-0.1</v>
      </c>
      <c r="V7902" s="11">
        <v>2</v>
      </c>
      <c r="W7902" s="11">
        <v>2.8</v>
      </c>
      <c r="X7902" s="11">
        <v>1.9</v>
      </c>
      <c r="Y7902" s="78"/>
      <c r="Z7902" s="11">
        <v>75.73</v>
      </c>
      <c r="AA7902" s="11">
        <v>158.13</v>
      </c>
      <c r="AB7902" s="11">
        <v>126.65</v>
      </c>
      <c r="AC7902" s="11">
        <v>0.95</v>
      </c>
      <c r="AD7902" s="11">
        <v>13.59</v>
      </c>
    </row>
    <row r="7903" spans="1:30" x14ac:dyDescent="0.25">
      <c r="A7903" s="1">
        <v>2019</v>
      </c>
      <c r="B7903" s="1">
        <v>11</v>
      </c>
      <c r="C7903" s="1">
        <v>26</v>
      </c>
      <c r="D7903" s="3">
        <v>8.3333333333333329E-2</v>
      </c>
      <c r="E7903" s="5">
        <v>7899</v>
      </c>
      <c r="G7903" s="15">
        <v>-1.1000000000000001</v>
      </c>
      <c r="H7903" s="15">
        <v>-1.5</v>
      </c>
      <c r="I7903" s="15">
        <v>-1.6</v>
      </c>
      <c r="J7903" s="15">
        <v>-2.6</v>
      </c>
      <c r="K7903" s="15">
        <v>-2.4</v>
      </c>
      <c r="L7903" s="15">
        <v>-2.1</v>
      </c>
      <c r="N7903" s="88">
        <v>4.2</v>
      </c>
      <c r="O7903" s="104">
        <v>3.3</v>
      </c>
      <c r="Q7903" s="11">
        <v>3.5</v>
      </c>
      <c r="R7903" s="11">
        <v>1.2</v>
      </c>
      <c r="S7903" s="11">
        <v>1.6</v>
      </c>
      <c r="T7903" s="11">
        <v>3.5</v>
      </c>
      <c r="U7903" s="11">
        <v>-0.1</v>
      </c>
      <c r="V7903" s="11">
        <v>2</v>
      </c>
      <c r="W7903" s="11">
        <v>2.8</v>
      </c>
      <c r="X7903" s="11">
        <v>1.9</v>
      </c>
      <c r="Y7903" s="78"/>
      <c r="Z7903" s="11">
        <v>75.73</v>
      </c>
      <c r="AA7903" s="11">
        <v>158.13</v>
      </c>
      <c r="AB7903" s="11">
        <v>126.65</v>
      </c>
      <c r="AC7903" s="11">
        <v>0.95</v>
      </c>
      <c r="AD7903" s="11">
        <v>13.59</v>
      </c>
    </row>
    <row r="7904" spans="1:30" x14ac:dyDescent="0.25">
      <c r="A7904" s="1">
        <v>2019</v>
      </c>
      <c r="B7904" s="1">
        <v>11</v>
      </c>
      <c r="C7904" s="1">
        <v>26</v>
      </c>
      <c r="D7904" s="3">
        <v>0.125</v>
      </c>
      <c r="E7904" s="5">
        <v>7900</v>
      </c>
      <c r="G7904" s="15">
        <v>-0.9</v>
      </c>
      <c r="H7904" s="15">
        <v>-1.4</v>
      </c>
      <c r="I7904" s="15">
        <v>-1.3</v>
      </c>
      <c r="J7904" s="15">
        <v>-2.4</v>
      </c>
      <c r="K7904" s="15">
        <v>-2.2999999999999998</v>
      </c>
      <c r="L7904" s="15">
        <v>-2.2999999999999998</v>
      </c>
      <c r="N7904" s="88">
        <v>4.2</v>
      </c>
      <c r="O7904" s="104">
        <v>3.3</v>
      </c>
      <c r="Q7904" s="11">
        <v>3.5</v>
      </c>
      <c r="R7904" s="11">
        <v>1.2</v>
      </c>
      <c r="S7904" s="11">
        <v>1.6</v>
      </c>
      <c r="T7904" s="11">
        <v>3.5</v>
      </c>
      <c r="U7904" s="11">
        <v>-0.1</v>
      </c>
      <c r="V7904" s="11">
        <v>2</v>
      </c>
      <c r="W7904" s="11">
        <v>2.8</v>
      </c>
      <c r="X7904" s="11">
        <v>1.9</v>
      </c>
      <c r="Y7904" s="78"/>
      <c r="Z7904" s="11">
        <v>75.73</v>
      </c>
      <c r="AA7904" s="11">
        <v>158.13</v>
      </c>
      <c r="AB7904" s="11">
        <v>126.65</v>
      </c>
      <c r="AC7904" s="11">
        <v>0.95</v>
      </c>
      <c r="AD7904" s="11">
        <v>13.59</v>
      </c>
    </row>
    <row r="7905" spans="1:30" x14ac:dyDescent="0.25">
      <c r="A7905" s="1">
        <v>2019</v>
      </c>
      <c r="B7905" s="1">
        <v>11</v>
      </c>
      <c r="C7905" s="1">
        <v>26</v>
      </c>
      <c r="D7905" s="3">
        <v>0.16666666666666666</v>
      </c>
      <c r="E7905" s="5">
        <v>7901</v>
      </c>
      <c r="G7905" s="15">
        <v>-0.9</v>
      </c>
      <c r="H7905" s="15">
        <v>-1.4</v>
      </c>
      <c r="I7905" s="15">
        <v>-1.1000000000000001</v>
      </c>
      <c r="J7905" s="15">
        <v>-2.2999999999999998</v>
      </c>
      <c r="K7905" s="15">
        <v>-2.2999999999999998</v>
      </c>
      <c r="L7905" s="15">
        <v>-2.4</v>
      </c>
      <c r="N7905" s="88">
        <v>4.2</v>
      </c>
      <c r="O7905" s="104">
        <v>3.3</v>
      </c>
      <c r="Q7905" s="11">
        <v>3.5</v>
      </c>
      <c r="R7905" s="11">
        <v>1.2</v>
      </c>
      <c r="S7905" s="11">
        <v>1.6</v>
      </c>
      <c r="T7905" s="11">
        <v>3.5</v>
      </c>
      <c r="U7905" s="11">
        <v>-0.1</v>
      </c>
      <c r="V7905" s="11">
        <v>2</v>
      </c>
      <c r="W7905" s="11">
        <v>2.8</v>
      </c>
      <c r="X7905" s="11">
        <v>1.9</v>
      </c>
      <c r="Y7905" s="78"/>
      <c r="Z7905" s="11">
        <v>75.73</v>
      </c>
      <c r="AA7905" s="11">
        <v>158.13</v>
      </c>
      <c r="AB7905" s="11">
        <v>126.65</v>
      </c>
      <c r="AC7905" s="11">
        <v>0.95</v>
      </c>
      <c r="AD7905" s="11">
        <v>13.59</v>
      </c>
    </row>
    <row r="7906" spans="1:30" x14ac:dyDescent="0.25">
      <c r="A7906" s="1">
        <v>2019</v>
      </c>
      <c r="B7906" s="1">
        <v>11</v>
      </c>
      <c r="C7906" s="1">
        <v>26</v>
      </c>
      <c r="D7906" s="3">
        <v>0.20833333333333334</v>
      </c>
      <c r="E7906" s="5">
        <v>7902</v>
      </c>
      <c r="G7906" s="15">
        <v>-1.1000000000000001</v>
      </c>
      <c r="H7906" s="15">
        <v>-1.2</v>
      </c>
      <c r="I7906" s="15">
        <v>-0.9</v>
      </c>
      <c r="J7906" s="15">
        <v>-2.2999999999999998</v>
      </c>
      <c r="K7906" s="15">
        <v>-1.9</v>
      </c>
      <c r="L7906" s="15">
        <v>-2.5</v>
      </c>
      <c r="N7906" s="88">
        <v>4.2</v>
      </c>
      <c r="O7906" s="104">
        <v>3.3</v>
      </c>
      <c r="Q7906" s="11">
        <v>3.5</v>
      </c>
      <c r="R7906" s="11">
        <v>1.2</v>
      </c>
      <c r="S7906" s="11">
        <v>1.6</v>
      </c>
      <c r="T7906" s="11">
        <v>3.5</v>
      </c>
      <c r="U7906" s="11">
        <v>-0.1</v>
      </c>
      <c r="V7906" s="11">
        <v>2</v>
      </c>
      <c r="W7906" s="11">
        <v>2.8</v>
      </c>
      <c r="X7906" s="11">
        <v>1.9</v>
      </c>
      <c r="Y7906" s="78"/>
      <c r="Z7906" s="11">
        <v>75.73</v>
      </c>
      <c r="AA7906" s="11">
        <v>158.13</v>
      </c>
      <c r="AB7906" s="11">
        <v>126.65</v>
      </c>
      <c r="AC7906" s="11">
        <v>0.95</v>
      </c>
      <c r="AD7906" s="11">
        <v>13.59</v>
      </c>
    </row>
    <row r="7907" spans="1:30" x14ac:dyDescent="0.25">
      <c r="A7907" s="1">
        <v>2019</v>
      </c>
      <c r="B7907" s="1">
        <v>11</v>
      </c>
      <c r="C7907" s="1">
        <v>26</v>
      </c>
      <c r="D7907" s="3">
        <v>0.25</v>
      </c>
      <c r="E7907" s="5">
        <v>7903</v>
      </c>
      <c r="G7907" s="15">
        <v>-1</v>
      </c>
      <c r="H7907" s="15">
        <v>-1.1000000000000001</v>
      </c>
      <c r="I7907" s="15">
        <v>-0.7</v>
      </c>
      <c r="J7907" s="15">
        <v>-2.1</v>
      </c>
      <c r="K7907" s="15">
        <v>-1.7</v>
      </c>
      <c r="L7907" s="15">
        <v>-2.5</v>
      </c>
      <c r="N7907" s="88">
        <v>4.2</v>
      </c>
      <c r="O7907" s="104">
        <v>3.3</v>
      </c>
      <c r="Q7907" s="11">
        <v>3.5</v>
      </c>
      <c r="R7907" s="11">
        <v>1.2</v>
      </c>
      <c r="S7907" s="11">
        <v>1.6</v>
      </c>
      <c r="T7907" s="11">
        <v>3.5</v>
      </c>
      <c r="U7907" s="11">
        <v>-0.1</v>
      </c>
      <c r="V7907" s="11">
        <v>2</v>
      </c>
      <c r="W7907" s="11">
        <v>2.8</v>
      </c>
      <c r="X7907" s="11">
        <v>1.9</v>
      </c>
      <c r="Y7907" s="78"/>
      <c r="Z7907" s="11">
        <v>75.73</v>
      </c>
      <c r="AA7907" s="11">
        <v>158.13</v>
      </c>
      <c r="AB7907" s="11">
        <v>126.65</v>
      </c>
      <c r="AC7907" s="11">
        <v>0.95</v>
      </c>
      <c r="AD7907" s="11">
        <v>13.59</v>
      </c>
    </row>
    <row r="7908" spans="1:30" x14ac:dyDescent="0.25">
      <c r="A7908" s="1">
        <v>2019</v>
      </c>
      <c r="B7908" s="1">
        <v>11</v>
      </c>
      <c r="C7908" s="1">
        <v>26</v>
      </c>
      <c r="D7908" s="3">
        <v>0.29166666666666669</v>
      </c>
      <c r="E7908" s="5">
        <v>7904</v>
      </c>
      <c r="G7908" s="15">
        <v>-0.9</v>
      </c>
      <c r="H7908" s="15">
        <v>-1</v>
      </c>
      <c r="I7908" s="15">
        <v>-0.6</v>
      </c>
      <c r="J7908" s="15">
        <v>-2</v>
      </c>
      <c r="K7908" s="15">
        <v>-1.4</v>
      </c>
      <c r="L7908" s="15">
        <v>-2.4</v>
      </c>
      <c r="N7908" s="88">
        <v>4.2</v>
      </c>
      <c r="O7908" s="104">
        <v>3.3</v>
      </c>
      <c r="Q7908" s="11">
        <v>3.5</v>
      </c>
      <c r="R7908" s="11">
        <v>1.2</v>
      </c>
      <c r="S7908" s="11">
        <v>1.6</v>
      </c>
      <c r="T7908" s="11">
        <v>3.5</v>
      </c>
      <c r="U7908" s="11">
        <v>-0.1</v>
      </c>
      <c r="V7908" s="11">
        <v>2</v>
      </c>
      <c r="W7908" s="11">
        <v>2.8</v>
      </c>
      <c r="X7908" s="11">
        <v>1.9</v>
      </c>
      <c r="Y7908" s="78"/>
      <c r="Z7908" s="11">
        <v>75.73</v>
      </c>
      <c r="AA7908" s="11">
        <v>158.13</v>
      </c>
      <c r="AB7908" s="11">
        <v>126.65</v>
      </c>
      <c r="AC7908" s="11">
        <v>0.95</v>
      </c>
      <c r="AD7908" s="11">
        <v>13.59</v>
      </c>
    </row>
    <row r="7909" spans="1:30" x14ac:dyDescent="0.25">
      <c r="A7909" s="1">
        <v>2019</v>
      </c>
      <c r="B7909" s="1">
        <v>11</v>
      </c>
      <c r="C7909" s="1">
        <v>26</v>
      </c>
      <c r="D7909" s="3">
        <v>0.33333333333333331</v>
      </c>
      <c r="E7909" s="5">
        <v>7905</v>
      </c>
      <c r="G7909" s="15">
        <v>-0.8</v>
      </c>
      <c r="H7909" s="15">
        <v>-0.8</v>
      </c>
      <c r="I7909" s="15">
        <v>-0.3</v>
      </c>
      <c r="J7909" s="15">
        <v>-1.8</v>
      </c>
      <c r="K7909" s="15">
        <v>-1.1000000000000001</v>
      </c>
      <c r="L7909" s="15">
        <v>-2.2000000000000002</v>
      </c>
      <c r="N7909" s="88">
        <v>4.2</v>
      </c>
      <c r="O7909" s="104">
        <v>3.3</v>
      </c>
      <c r="Q7909" s="11">
        <v>3.5</v>
      </c>
      <c r="R7909" s="11">
        <v>1.2</v>
      </c>
      <c r="S7909" s="11">
        <v>1.6</v>
      </c>
      <c r="T7909" s="11">
        <v>3.5</v>
      </c>
      <c r="U7909" s="11">
        <v>-0.1</v>
      </c>
      <c r="V7909" s="11">
        <v>2</v>
      </c>
      <c r="W7909" s="11">
        <v>2.8</v>
      </c>
      <c r="X7909" s="11">
        <v>1.9</v>
      </c>
      <c r="Y7909" s="78"/>
      <c r="Z7909" s="11">
        <v>75.73</v>
      </c>
      <c r="AA7909" s="11">
        <v>158.13</v>
      </c>
      <c r="AB7909" s="11">
        <v>126.65</v>
      </c>
      <c r="AC7909" s="11">
        <v>0.95</v>
      </c>
      <c r="AD7909" s="11">
        <v>13.59</v>
      </c>
    </row>
    <row r="7910" spans="1:30" x14ac:dyDescent="0.25">
      <c r="A7910" s="1">
        <v>2019</v>
      </c>
      <c r="B7910" s="1">
        <v>11</v>
      </c>
      <c r="C7910" s="1">
        <v>26</v>
      </c>
      <c r="D7910" s="3">
        <v>0.375</v>
      </c>
      <c r="E7910" s="5">
        <v>7906</v>
      </c>
      <c r="G7910" s="15">
        <v>-0.7</v>
      </c>
      <c r="H7910" s="15">
        <v>-0.6</v>
      </c>
      <c r="I7910" s="15">
        <v>-0.2</v>
      </c>
      <c r="J7910" s="15">
        <v>-1.3</v>
      </c>
      <c r="K7910" s="15">
        <v>-0.9</v>
      </c>
      <c r="L7910" s="15">
        <v>-2.1</v>
      </c>
      <c r="N7910" s="88">
        <v>4.2</v>
      </c>
      <c r="O7910" s="104">
        <v>3.3</v>
      </c>
      <c r="Q7910" s="11">
        <v>3.5</v>
      </c>
      <c r="R7910" s="11">
        <v>1.2</v>
      </c>
      <c r="S7910" s="11">
        <v>1.6</v>
      </c>
      <c r="T7910" s="11">
        <v>3.5</v>
      </c>
      <c r="U7910" s="11">
        <v>-0.1</v>
      </c>
      <c r="V7910" s="11">
        <v>2</v>
      </c>
      <c r="W7910" s="11">
        <v>2.8</v>
      </c>
      <c r="X7910" s="11">
        <v>1.9</v>
      </c>
      <c r="Y7910" s="78"/>
      <c r="Z7910" s="11">
        <v>75.73</v>
      </c>
      <c r="AA7910" s="11">
        <v>158.13</v>
      </c>
      <c r="AB7910" s="11">
        <v>126.65</v>
      </c>
      <c r="AC7910" s="11">
        <v>0.95</v>
      </c>
      <c r="AD7910" s="11">
        <v>13.59</v>
      </c>
    </row>
    <row r="7911" spans="1:30" x14ac:dyDescent="0.25">
      <c r="A7911" s="1">
        <v>2019</v>
      </c>
      <c r="B7911" s="1">
        <v>11</v>
      </c>
      <c r="C7911" s="1">
        <v>26</v>
      </c>
      <c r="D7911" s="3">
        <v>0.41666666666666669</v>
      </c>
      <c r="E7911" s="5">
        <v>7907</v>
      </c>
      <c r="G7911" s="15">
        <v>-0.7</v>
      </c>
      <c r="H7911" s="15">
        <v>-0.5</v>
      </c>
      <c r="I7911" s="15">
        <v>-0.1</v>
      </c>
      <c r="J7911" s="15">
        <v>-1.1000000000000001</v>
      </c>
      <c r="K7911" s="15">
        <v>-0.6</v>
      </c>
      <c r="L7911" s="15">
        <v>-1.9</v>
      </c>
      <c r="N7911" s="88">
        <v>4.2</v>
      </c>
      <c r="O7911" s="104">
        <v>3.3</v>
      </c>
      <c r="Q7911" s="11">
        <v>3.5</v>
      </c>
      <c r="R7911" s="11">
        <v>1.2</v>
      </c>
      <c r="S7911" s="11">
        <v>1.6</v>
      </c>
      <c r="T7911" s="11">
        <v>3.5</v>
      </c>
      <c r="U7911" s="11">
        <v>-0.1</v>
      </c>
      <c r="V7911" s="11">
        <v>2</v>
      </c>
      <c r="W7911" s="11">
        <v>2.8</v>
      </c>
      <c r="X7911" s="11">
        <v>1.9</v>
      </c>
      <c r="Y7911" s="78"/>
      <c r="Z7911" s="11">
        <v>75.73</v>
      </c>
      <c r="AA7911" s="11">
        <v>158.13</v>
      </c>
      <c r="AB7911" s="11">
        <v>126.65</v>
      </c>
      <c r="AC7911" s="11">
        <v>0.95</v>
      </c>
      <c r="AD7911" s="11">
        <v>13.59</v>
      </c>
    </row>
    <row r="7912" spans="1:30" x14ac:dyDescent="0.25">
      <c r="A7912" s="1">
        <v>2019</v>
      </c>
      <c r="B7912" s="1">
        <v>11</v>
      </c>
      <c r="C7912" s="1">
        <v>26</v>
      </c>
      <c r="D7912" s="3">
        <v>0.45833333333333331</v>
      </c>
      <c r="E7912" s="5">
        <v>7908</v>
      </c>
      <c r="G7912" s="15">
        <v>-0.8</v>
      </c>
      <c r="H7912" s="15">
        <v>-0.4</v>
      </c>
      <c r="I7912" s="15">
        <v>0</v>
      </c>
      <c r="J7912" s="15">
        <v>-0.8</v>
      </c>
      <c r="K7912" s="15">
        <v>-0.4</v>
      </c>
      <c r="L7912" s="15">
        <v>-1.6</v>
      </c>
      <c r="N7912" s="88">
        <v>4.2</v>
      </c>
      <c r="O7912" s="104">
        <v>3.3</v>
      </c>
      <c r="Q7912" s="11">
        <v>3.5</v>
      </c>
      <c r="R7912" s="11">
        <v>1.2</v>
      </c>
      <c r="S7912" s="11">
        <v>1.6</v>
      </c>
      <c r="T7912" s="11">
        <v>3.5</v>
      </c>
      <c r="U7912" s="11">
        <v>-0.1</v>
      </c>
      <c r="V7912" s="11">
        <v>2</v>
      </c>
      <c r="W7912" s="11">
        <v>2.8</v>
      </c>
      <c r="X7912" s="11">
        <v>1.9</v>
      </c>
      <c r="Y7912" s="78"/>
      <c r="Z7912" s="11">
        <v>75.73</v>
      </c>
      <c r="AA7912" s="11">
        <v>158.13</v>
      </c>
      <c r="AB7912" s="11">
        <v>126.65</v>
      </c>
      <c r="AC7912" s="11">
        <v>0.95</v>
      </c>
      <c r="AD7912" s="11">
        <v>13.59</v>
      </c>
    </row>
    <row r="7913" spans="1:30" x14ac:dyDescent="0.25">
      <c r="A7913" s="1">
        <v>2019</v>
      </c>
      <c r="B7913" s="1">
        <v>11</v>
      </c>
      <c r="C7913" s="1">
        <v>26</v>
      </c>
      <c r="D7913" s="3">
        <v>0.5</v>
      </c>
      <c r="E7913" s="5">
        <v>7909</v>
      </c>
      <c r="G7913" s="15">
        <v>-1</v>
      </c>
      <c r="H7913" s="15">
        <v>-0.4</v>
      </c>
      <c r="I7913" s="15">
        <v>0</v>
      </c>
      <c r="J7913" s="15">
        <v>-0.4</v>
      </c>
      <c r="K7913" s="15">
        <v>-0.2</v>
      </c>
      <c r="L7913" s="15">
        <v>-1.6</v>
      </c>
      <c r="N7913" s="88">
        <v>4.2</v>
      </c>
      <c r="O7913" s="104">
        <v>3.3</v>
      </c>
      <c r="Q7913" s="11">
        <v>3.5</v>
      </c>
      <c r="R7913" s="11">
        <v>1.2</v>
      </c>
      <c r="S7913" s="11">
        <v>1.6</v>
      </c>
      <c r="T7913" s="11">
        <v>3.5</v>
      </c>
      <c r="U7913" s="11">
        <v>-0.1</v>
      </c>
      <c r="V7913" s="11">
        <v>2</v>
      </c>
      <c r="W7913" s="11">
        <v>2.8</v>
      </c>
      <c r="X7913" s="11">
        <v>1.9</v>
      </c>
      <c r="Y7913" s="78"/>
      <c r="Z7913" s="11">
        <v>75.73</v>
      </c>
      <c r="AA7913" s="11">
        <v>158.13</v>
      </c>
      <c r="AB7913" s="11">
        <v>126.65</v>
      </c>
      <c r="AC7913" s="11">
        <v>0.95</v>
      </c>
      <c r="AD7913" s="11">
        <v>13.59</v>
      </c>
    </row>
    <row r="7914" spans="1:30" x14ac:dyDescent="0.25">
      <c r="A7914" s="1">
        <v>2019</v>
      </c>
      <c r="B7914" s="1">
        <v>11</v>
      </c>
      <c r="C7914" s="1">
        <v>26</v>
      </c>
      <c r="D7914" s="3">
        <v>0.54166666666666663</v>
      </c>
      <c r="E7914" s="5">
        <v>7910</v>
      </c>
      <c r="G7914" s="15">
        <v>-1</v>
      </c>
      <c r="H7914" s="15">
        <v>-0.6</v>
      </c>
      <c r="I7914" s="15">
        <v>0</v>
      </c>
      <c r="J7914" s="15">
        <v>-0.2</v>
      </c>
      <c r="K7914" s="15">
        <v>-0.1</v>
      </c>
      <c r="L7914" s="15">
        <v>-1.5</v>
      </c>
      <c r="N7914" s="88">
        <v>4.2</v>
      </c>
      <c r="O7914" s="104">
        <v>3.3</v>
      </c>
      <c r="Q7914" s="11">
        <v>3.5</v>
      </c>
      <c r="R7914" s="11">
        <v>1.2</v>
      </c>
      <c r="S7914" s="11">
        <v>1.6</v>
      </c>
      <c r="T7914" s="11">
        <v>3.5</v>
      </c>
      <c r="U7914" s="11">
        <v>-0.1</v>
      </c>
      <c r="V7914" s="11">
        <v>2</v>
      </c>
      <c r="W7914" s="11">
        <v>2.8</v>
      </c>
      <c r="X7914" s="11">
        <v>1.9</v>
      </c>
      <c r="Y7914" s="78"/>
      <c r="Z7914" s="11">
        <v>75.73</v>
      </c>
      <c r="AA7914" s="11">
        <v>158.13</v>
      </c>
      <c r="AB7914" s="11">
        <v>126.65</v>
      </c>
      <c r="AC7914" s="11">
        <v>0.95</v>
      </c>
      <c r="AD7914" s="11">
        <v>13.59</v>
      </c>
    </row>
    <row r="7915" spans="1:30" x14ac:dyDescent="0.25">
      <c r="A7915" s="1">
        <v>2019</v>
      </c>
      <c r="B7915" s="1">
        <v>11</v>
      </c>
      <c r="C7915" s="1">
        <v>26</v>
      </c>
      <c r="D7915" s="3">
        <v>0.58333333333333337</v>
      </c>
      <c r="E7915" s="5">
        <v>7911</v>
      </c>
      <c r="G7915" s="15">
        <v>-1</v>
      </c>
      <c r="H7915" s="15">
        <v>-0.9</v>
      </c>
      <c r="I7915" s="15">
        <v>0.1</v>
      </c>
      <c r="J7915" s="15">
        <v>-0.2</v>
      </c>
      <c r="K7915" s="15">
        <v>-0.1</v>
      </c>
      <c r="L7915" s="15">
        <v>-1.3</v>
      </c>
      <c r="N7915" s="88">
        <v>4.2</v>
      </c>
      <c r="O7915" s="104">
        <v>3.3</v>
      </c>
      <c r="Q7915" s="11">
        <v>3.5</v>
      </c>
      <c r="R7915" s="11">
        <v>1.2</v>
      </c>
      <c r="S7915" s="11">
        <v>1.6</v>
      </c>
      <c r="T7915" s="11">
        <v>3.5</v>
      </c>
      <c r="U7915" s="11">
        <v>-0.1</v>
      </c>
      <c r="V7915" s="11">
        <v>2</v>
      </c>
      <c r="W7915" s="11">
        <v>2.8</v>
      </c>
      <c r="X7915" s="11">
        <v>1.9</v>
      </c>
      <c r="Y7915" s="78"/>
      <c r="Z7915" s="11">
        <v>75.73</v>
      </c>
      <c r="AA7915" s="11">
        <v>158.13</v>
      </c>
      <c r="AB7915" s="11">
        <v>126.65</v>
      </c>
      <c r="AC7915" s="11">
        <v>0.95</v>
      </c>
      <c r="AD7915" s="11">
        <v>13.59</v>
      </c>
    </row>
    <row r="7916" spans="1:30" x14ac:dyDescent="0.25">
      <c r="A7916" s="1">
        <v>2019</v>
      </c>
      <c r="B7916" s="1">
        <v>11</v>
      </c>
      <c r="C7916" s="1">
        <v>26</v>
      </c>
      <c r="D7916" s="3">
        <v>0.625</v>
      </c>
      <c r="E7916" s="5">
        <v>7912</v>
      </c>
      <c r="G7916" s="15">
        <v>-0.9</v>
      </c>
      <c r="H7916" s="15">
        <v>-1.1000000000000001</v>
      </c>
      <c r="I7916" s="15">
        <v>0.1</v>
      </c>
      <c r="J7916" s="15">
        <v>-0.1</v>
      </c>
      <c r="K7916" s="15">
        <v>-0.1</v>
      </c>
      <c r="L7916" s="15">
        <v>-1.1000000000000001</v>
      </c>
      <c r="N7916" s="88">
        <v>4.2</v>
      </c>
      <c r="O7916" s="104">
        <v>3.3</v>
      </c>
      <c r="Q7916" s="11">
        <v>3.5</v>
      </c>
      <c r="R7916" s="11">
        <v>1.2</v>
      </c>
      <c r="S7916" s="11">
        <v>1.6</v>
      </c>
      <c r="T7916" s="11">
        <v>3.5</v>
      </c>
      <c r="U7916" s="11">
        <v>-0.1</v>
      </c>
      <c r="V7916" s="11">
        <v>2</v>
      </c>
      <c r="W7916" s="11">
        <v>2.8</v>
      </c>
      <c r="X7916" s="11">
        <v>1.9</v>
      </c>
      <c r="Y7916" s="78"/>
      <c r="Z7916" s="11">
        <v>75.73</v>
      </c>
      <c r="AA7916" s="11">
        <v>158.13</v>
      </c>
      <c r="AB7916" s="11">
        <v>126.65</v>
      </c>
      <c r="AC7916" s="11">
        <v>0.95</v>
      </c>
      <c r="AD7916" s="11">
        <v>13.59</v>
      </c>
    </row>
    <row r="7917" spans="1:30" x14ac:dyDescent="0.25">
      <c r="A7917" s="1">
        <v>2019</v>
      </c>
      <c r="B7917" s="1">
        <v>11</v>
      </c>
      <c r="C7917" s="1">
        <v>26</v>
      </c>
      <c r="D7917" s="3">
        <v>0.66666666666666663</v>
      </c>
      <c r="E7917" s="5">
        <v>7913</v>
      </c>
      <c r="G7917" s="15">
        <v>-0.7</v>
      </c>
      <c r="H7917" s="15">
        <v>-1.1000000000000001</v>
      </c>
      <c r="I7917" s="15">
        <v>0.1</v>
      </c>
      <c r="J7917" s="15">
        <v>-0.1</v>
      </c>
      <c r="K7917" s="15">
        <v>-0.2</v>
      </c>
      <c r="L7917" s="15">
        <v>-1</v>
      </c>
      <c r="N7917" s="88">
        <v>4.2</v>
      </c>
      <c r="O7917" s="104">
        <v>3.3</v>
      </c>
      <c r="Q7917" s="11">
        <v>3.5</v>
      </c>
      <c r="R7917" s="11">
        <v>1.2</v>
      </c>
      <c r="S7917" s="11">
        <v>1.6</v>
      </c>
      <c r="T7917" s="11">
        <v>3.5</v>
      </c>
      <c r="U7917" s="11">
        <v>-0.1</v>
      </c>
      <c r="V7917" s="11">
        <v>2</v>
      </c>
      <c r="W7917" s="11">
        <v>2.8</v>
      </c>
      <c r="X7917" s="11">
        <v>1.9</v>
      </c>
      <c r="Y7917" s="78"/>
      <c r="Z7917" s="11">
        <v>75.73</v>
      </c>
      <c r="AA7917" s="11">
        <v>158.13</v>
      </c>
      <c r="AB7917" s="11">
        <v>126.65</v>
      </c>
      <c r="AC7917" s="11">
        <v>0.95</v>
      </c>
      <c r="AD7917" s="11">
        <v>13.59</v>
      </c>
    </row>
    <row r="7918" spans="1:30" x14ac:dyDescent="0.25">
      <c r="A7918" s="1">
        <v>2019</v>
      </c>
      <c r="B7918" s="1">
        <v>11</v>
      </c>
      <c r="C7918" s="1">
        <v>26</v>
      </c>
      <c r="D7918" s="3">
        <v>0.70833333333333337</v>
      </c>
      <c r="E7918" s="5">
        <v>7914</v>
      </c>
      <c r="G7918" s="15">
        <v>-0.5</v>
      </c>
      <c r="H7918" s="15">
        <v>-1</v>
      </c>
      <c r="I7918" s="15">
        <v>0.1</v>
      </c>
      <c r="J7918" s="15">
        <v>-0.2</v>
      </c>
      <c r="K7918" s="15">
        <v>-0.3</v>
      </c>
      <c r="L7918" s="15">
        <v>-0.8</v>
      </c>
      <c r="N7918" s="88">
        <v>4.2</v>
      </c>
      <c r="O7918" s="104">
        <v>3.3</v>
      </c>
      <c r="Q7918" s="11">
        <v>3.5</v>
      </c>
      <c r="R7918" s="11">
        <v>1.2</v>
      </c>
      <c r="S7918" s="11">
        <v>1.6</v>
      </c>
      <c r="T7918" s="11">
        <v>3.5</v>
      </c>
      <c r="U7918" s="11">
        <v>-0.1</v>
      </c>
      <c r="V7918" s="11">
        <v>2</v>
      </c>
      <c r="W7918" s="11">
        <v>2.8</v>
      </c>
      <c r="X7918" s="11">
        <v>1.9</v>
      </c>
      <c r="Y7918" s="78"/>
      <c r="Z7918" s="11">
        <v>75.73</v>
      </c>
      <c r="AA7918" s="11">
        <v>158.13</v>
      </c>
      <c r="AB7918" s="11">
        <v>126.65</v>
      </c>
      <c r="AC7918" s="11">
        <v>0.95</v>
      </c>
      <c r="AD7918" s="11">
        <v>13.59</v>
      </c>
    </row>
    <row r="7919" spans="1:30" x14ac:dyDescent="0.25">
      <c r="A7919" s="1">
        <v>2019</v>
      </c>
      <c r="B7919" s="1">
        <v>11</v>
      </c>
      <c r="C7919" s="1">
        <v>26</v>
      </c>
      <c r="D7919" s="3">
        <v>0.75</v>
      </c>
      <c r="E7919" s="5">
        <v>7915</v>
      </c>
      <c r="G7919" s="15">
        <v>-0.2</v>
      </c>
      <c r="H7919" s="15">
        <v>-0.9</v>
      </c>
      <c r="I7919" s="15">
        <v>0</v>
      </c>
      <c r="J7919" s="15">
        <v>-0.3</v>
      </c>
      <c r="K7919" s="15">
        <v>-0.9</v>
      </c>
      <c r="L7919" s="15">
        <v>-0.7</v>
      </c>
      <c r="N7919" s="88">
        <v>4.2</v>
      </c>
      <c r="O7919" s="104">
        <v>3.3</v>
      </c>
      <c r="Q7919" s="11">
        <v>3.5</v>
      </c>
      <c r="R7919" s="11">
        <v>1.2</v>
      </c>
      <c r="S7919" s="11">
        <v>1.6</v>
      </c>
      <c r="T7919" s="11">
        <v>3.5</v>
      </c>
      <c r="U7919" s="11">
        <v>-0.1</v>
      </c>
      <c r="V7919" s="11">
        <v>2</v>
      </c>
      <c r="W7919" s="11">
        <v>2.8</v>
      </c>
      <c r="X7919" s="11">
        <v>1.9</v>
      </c>
      <c r="Y7919" s="78"/>
      <c r="Z7919" s="11">
        <v>75.73</v>
      </c>
      <c r="AA7919" s="11">
        <v>158.13</v>
      </c>
      <c r="AB7919" s="11">
        <v>126.65</v>
      </c>
      <c r="AC7919" s="11">
        <v>0.95</v>
      </c>
      <c r="AD7919" s="11">
        <v>13.59</v>
      </c>
    </row>
    <row r="7920" spans="1:30" x14ac:dyDescent="0.25">
      <c r="A7920" s="1">
        <v>2019</v>
      </c>
      <c r="B7920" s="1">
        <v>11</v>
      </c>
      <c r="C7920" s="1">
        <v>26</v>
      </c>
      <c r="D7920" s="3">
        <v>0.79166666666666663</v>
      </c>
      <c r="E7920" s="5">
        <v>7916</v>
      </c>
      <c r="G7920" s="15">
        <v>0</v>
      </c>
      <c r="H7920" s="15">
        <v>-0.7</v>
      </c>
      <c r="I7920" s="15">
        <v>0</v>
      </c>
      <c r="J7920" s="15">
        <v>-0.5</v>
      </c>
      <c r="K7920" s="15">
        <v>-0.9</v>
      </c>
      <c r="L7920" s="15">
        <v>-0.5</v>
      </c>
      <c r="N7920" s="88">
        <v>4.2</v>
      </c>
      <c r="O7920" s="104">
        <v>3.3</v>
      </c>
      <c r="Q7920" s="11">
        <v>3.5</v>
      </c>
      <c r="R7920" s="11">
        <v>1.2</v>
      </c>
      <c r="S7920" s="11">
        <v>1.6</v>
      </c>
      <c r="T7920" s="11">
        <v>3.5</v>
      </c>
      <c r="U7920" s="11">
        <v>-0.1</v>
      </c>
      <c r="V7920" s="11">
        <v>2</v>
      </c>
      <c r="W7920" s="11">
        <v>2.8</v>
      </c>
      <c r="X7920" s="11">
        <v>1.9</v>
      </c>
      <c r="Y7920" s="78"/>
      <c r="Z7920" s="11">
        <v>75.73</v>
      </c>
      <c r="AA7920" s="11">
        <v>158.13</v>
      </c>
      <c r="AB7920" s="11">
        <v>126.65</v>
      </c>
      <c r="AC7920" s="11">
        <v>0.95</v>
      </c>
      <c r="AD7920" s="11">
        <v>13.59</v>
      </c>
    </row>
    <row r="7921" spans="1:30" x14ac:dyDescent="0.25">
      <c r="A7921" s="1">
        <v>2019</v>
      </c>
      <c r="B7921" s="1">
        <v>11</v>
      </c>
      <c r="C7921" s="1">
        <v>26</v>
      </c>
      <c r="D7921" s="3">
        <v>0.83333333333333337</v>
      </c>
      <c r="E7921" s="5">
        <v>7917</v>
      </c>
      <c r="G7921" s="15">
        <v>0.1</v>
      </c>
      <c r="H7921" s="15">
        <v>-0.4</v>
      </c>
      <c r="I7921" s="15">
        <v>0</v>
      </c>
      <c r="J7921" s="15">
        <v>-0.8</v>
      </c>
      <c r="K7921" s="15">
        <v>-1</v>
      </c>
      <c r="L7921" s="15">
        <v>-0.4</v>
      </c>
      <c r="N7921" s="88">
        <v>4.2</v>
      </c>
      <c r="O7921" s="104">
        <v>3.3</v>
      </c>
      <c r="Q7921" s="11">
        <v>3.5</v>
      </c>
      <c r="R7921" s="11">
        <v>1.2</v>
      </c>
      <c r="S7921" s="11">
        <v>1.6</v>
      </c>
      <c r="T7921" s="11">
        <v>3.5</v>
      </c>
      <c r="U7921" s="11">
        <v>-0.1</v>
      </c>
      <c r="V7921" s="11">
        <v>2</v>
      </c>
      <c r="W7921" s="11">
        <v>2.8</v>
      </c>
      <c r="X7921" s="11">
        <v>1.9</v>
      </c>
      <c r="Y7921" s="78"/>
      <c r="Z7921" s="11">
        <v>75.73</v>
      </c>
      <c r="AA7921" s="11">
        <v>158.13</v>
      </c>
      <c r="AB7921" s="11">
        <v>126.65</v>
      </c>
      <c r="AC7921" s="11">
        <v>0.95</v>
      </c>
      <c r="AD7921" s="11">
        <v>13.59</v>
      </c>
    </row>
    <row r="7922" spans="1:30" x14ac:dyDescent="0.25">
      <c r="A7922" s="1">
        <v>2019</v>
      </c>
      <c r="B7922" s="1">
        <v>11</v>
      </c>
      <c r="C7922" s="1">
        <v>26</v>
      </c>
      <c r="D7922" s="3">
        <v>0.875</v>
      </c>
      <c r="E7922" s="5">
        <v>7918</v>
      </c>
      <c r="G7922" s="15">
        <v>0.2</v>
      </c>
      <c r="H7922" s="15">
        <v>-0.2</v>
      </c>
      <c r="I7922" s="15">
        <v>0</v>
      </c>
      <c r="J7922" s="15">
        <v>-0.8</v>
      </c>
      <c r="K7922" s="15">
        <v>-1.1000000000000001</v>
      </c>
      <c r="L7922" s="15">
        <v>-0.4</v>
      </c>
      <c r="N7922" s="88">
        <v>4.2</v>
      </c>
      <c r="O7922" s="104">
        <v>3.3</v>
      </c>
      <c r="Q7922" s="11">
        <v>3.5</v>
      </c>
      <c r="R7922" s="11">
        <v>1.2</v>
      </c>
      <c r="S7922" s="11">
        <v>1.6</v>
      </c>
      <c r="T7922" s="11">
        <v>3.5</v>
      </c>
      <c r="U7922" s="11">
        <v>-0.1</v>
      </c>
      <c r="V7922" s="11">
        <v>2</v>
      </c>
      <c r="W7922" s="11">
        <v>2.8</v>
      </c>
      <c r="X7922" s="11">
        <v>1.9</v>
      </c>
      <c r="Y7922" s="78"/>
      <c r="Z7922" s="11">
        <v>75.73</v>
      </c>
      <c r="AA7922" s="11">
        <v>158.13</v>
      </c>
      <c r="AB7922" s="11">
        <v>126.65</v>
      </c>
      <c r="AC7922" s="11">
        <v>0.95</v>
      </c>
      <c r="AD7922" s="11">
        <v>13.59</v>
      </c>
    </row>
    <row r="7923" spans="1:30" x14ac:dyDescent="0.25">
      <c r="A7923" s="1">
        <v>2019</v>
      </c>
      <c r="B7923" s="1">
        <v>11</v>
      </c>
      <c r="C7923" s="1">
        <v>26</v>
      </c>
      <c r="D7923" s="3">
        <v>0.91666666666666663</v>
      </c>
      <c r="E7923" s="5">
        <v>7919</v>
      </c>
      <c r="G7923" s="15">
        <v>0.2</v>
      </c>
      <c r="H7923" s="15">
        <v>0</v>
      </c>
      <c r="I7923" s="15">
        <v>0.1</v>
      </c>
      <c r="J7923" s="15">
        <v>-0.8</v>
      </c>
      <c r="K7923" s="15">
        <v>-0.9</v>
      </c>
      <c r="L7923" s="15">
        <v>-0.4</v>
      </c>
      <c r="N7923" s="88">
        <v>4.2</v>
      </c>
      <c r="O7923" s="104">
        <v>3.3</v>
      </c>
      <c r="Q7923" s="11">
        <v>3.5</v>
      </c>
      <c r="R7923" s="11">
        <v>1.2</v>
      </c>
      <c r="S7923" s="11">
        <v>1.6</v>
      </c>
      <c r="T7923" s="11">
        <v>3.5</v>
      </c>
      <c r="U7923" s="11">
        <v>-0.1</v>
      </c>
      <c r="V7923" s="11">
        <v>2</v>
      </c>
      <c r="W7923" s="11">
        <v>2.8</v>
      </c>
      <c r="X7923" s="11">
        <v>1.9</v>
      </c>
      <c r="Y7923" s="78"/>
      <c r="Z7923" s="11">
        <v>75.73</v>
      </c>
      <c r="AA7923" s="11">
        <v>158.13</v>
      </c>
      <c r="AB7923" s="11">
        <v>126.65</v>
      </c>
      <c r="AC7923" s="11">
        <v>0.95</v>
      </c>
      <c r="AD7923" s="11">
        <v>13.59</v>
      </c>
    </row>
    <row r="7924" spans="1:30" x14ac:dyDescent="0.25">
      <c r="A7924" s="1">
        <v>2019</v>
      </c>
      <c r="B7924" s="1">
        <v>11</v>
      </c>
      <c r="C7924" s="1">
        <v>26</v>
      </c>
      <c r="D7924" s="3">
        <v>0.95833333333333337</v>
      </c>
      <c r="E7924" s="5">
        <v>7920</v>
      </c>
      <c r="G7924" s="15">
        <v>0.3</v>
      </c>
      <c r="H7924" s="15">
        <v>0</v>
      </c>
      <c r="I7924" s="15">
        <v>0.3</v>
      </c>
      <c r="J7924" s="15">
        <v>-0.5</v>
      </c>
      <c r="K7924" s="15">
        <v>-0.9</v>
      </c>
      <c r="L7924" s="15">
        <v>-0.4</v>
      </c>
      <c r="N7924" s="88">
        <v>4.2</v>
      </c>
      <c r="O7924" s="104">
        <v>3.3</v>
      </c>
      <c r="Q7924" s="11">
        <v>3.5</v>
      </c>
      <c r="R7924" s="11">
        <v>1.2</v>
      </c>
      <c r="S7924" s="11">
        <v>1.6</v>
      </c>
      <c r="T7924" s="11">
        <v>3.5</v>
      </c>
      <c r="U7924" s="11">
        <v>-0.1</v>
      </c>
      <c r="V7924" s="11">
        <v>2</v>
      </c>
      <c r="W7924" s="11">
        <v>2.8</v>
      </c>
      <c r="X7924" s="11">
        <v>1.9</v>
      </c>
      <c r="Y7924" s="78"/>
      <c r="Z7924" s="11">
        <v>75.73</v>
      </c>
      <c r="AA7924" s="11">
        <v>158.13</v>
      </c>
      <c r="AB7924" s="11">
        <v>126.65</v>
      </c>
      <c r="AC7924" s="11">
        <v>0.95</v>
      </c>
      <c r="AD7924" s="11">
        <v>13.59</v>
      </c>
    </row>
    <row r="7925" spans="1:30" x14ac:dyDescent="0.25">
      <c r="A7925" s="1">
        <v>2019</v>
      </c>
      <c r="B7925" s="1">
        <v>11</v>
      </c>
      <c r="C7925" s="1">
        <v>27</v>
      </c>
      <c r="D7925" s="3">
        <v>0</v>
      </c>
      <c r="E7925" s="5">
        <v>7921</v>
      </c>
      <c r="G7925" s="15">
        <v>0.3</v>
      </c>
      <c r="H7925" s="15">
        <v>0</v>
      </c>
      <c r="I7925" s="15">
        <v>0.4</v>
      </c>
      <c r="J7925" s="15">
        <v>-0.5</v>
      </c>
      <c r="K7925" s="15">
        <v>-0.9</v>
      </c>
      <c r="L7925" s="15">
        <v>-0.4</v>
      </c>
      <c r="N7925" s="88">
        <v>4.2</v>
      </c>
      <c r="O7925" s="104">
        <v>2.5</v>
      </c>
      <c r="Q7925" s="11">
        <v>3.8</v>
      </c>
      <c r="R7925" s="11">
        <v>1.6</v>
      </c>
      <c r="S7925" s="11">
        <v>1.4</v>
      </c>
      <c r="T7925" s="11">
        <v>3.6</v>
      </c>
      <c r="U7925" s="11">
        <v>0</v>
      </c>
      <c r="V7925" s="11">
        <v>2</v>
      </c>
      <c r="W7925" s="11">
        <v>2.8</v>
      </c>
      <c r="X7925" s="11">
        <v>1.6</v>
      </c>
      <c r="Y7925" s="78"/>
      <c r="Z7925" s="11">
        <v>74.31</v>
      </c>
      <c r="AA7925" s="11">
        <v>155.28</v>
      </c>
      <c r="AB7925" s="11">
        <v>123.9</v>
      </c>
      <c r="AC7925" s="11">
        <v>0.93</v>
      </c>
      <c r="AD7925" s="11">
        <v>13.04</v>
      </c>
    </row>
    <row r="7926" spans="1:30" x14ac:dyDescent="0.25">
      <c r="A7926" s="1">
        <v>2019</v>
      </c>
      <c r="B7926" s="1">
        <v>11</v>
      </c>
      <c r="C7926" s="1">
        <v>27</v>
      </c>
      <c r="D7926" s="3">
        <v>4.1666666666666664E-2</v>
      </c>
      <c r="E7926" s="5">
        <v>7922</v>
      </c>
      <c r="G7926" s="15">
        <v>0.2</v>
      </c>
      <c r="H7926" s="15">
        <v>-0.1</v>
      </c>
      <c r="I7926" s="15">
        <v>0.7</v>
      </c>
      <c r="J7926" s="15">
        <v>-0.5</v>
      </c>
      <c r="K7926" s="15">
        <v>-0.7</v>
      </c>
      <c r="L7926" s="15">
        <v>-0.3</v>
      </c>
      <c r="N7926" s="88">
        <v>4.2</v>
      </c>
      <c r="O7926" s="104">
        <v>2.5</v>
      </c>
      <c r="Q7926" s="11">
        <v>3.8</v>
      </c>
      <c r="R7926" s="11">
        <v>1.6</v>
      </c>
      <c r="S7926" s="11">
        <v>1.4</v>
      </c>
      <c r="T7926" s="11">
        <v>3.6</v>
      </c>
      <c r="U7926" s="11">
        <v>0</v>
      </c>
      <c r="V7926" s="11">
        <v>2</v>
      </c>
      <c r="W7926" s="11">
        <v>2.8</v>
      </c>
      <c r="X7926" s="11">
        <v>1.6</v>
      </c>
      <c r="Y7926" s="78"/>
      <c r="Z7926" s="11">
        <v>74.31</v>
      </c>
      <c r="AA7926" s="11">
        <v>155.28</v>
      </c>
      <c r="AB7926" s="11">
        <v>123.9</v>
      </c>
      <c r="AC7926" s="11">
        <v>0.93</v>
      </c>
      <c r="AD7926" s="11">
        <v>13.04</v>
      </c>
    </row>
    <row r="7927" spans="1:30" x14ac:dyDescent="0.25">
      <c r="A7927" s="1">
        <v>2019</v>
      </c>
      <c r="B7927" s="1">
        <v>11</v>
      </c>
      <c r="C7927" s="1">
        <v>27</v>
      </c>
      <c r="D7927" s="3">
        <v>8.3333333333333329E-2</v>
      </c>
      <c r="E7927" s="5">
        <v>7923</v>
      </c>
      <c r="G7927" s="15">
        <v>0</v>
      </c>
      <c r="H7927" s="15">
        <v>-0.1</v>
      </c>
      <c r="I7927" s="15">
        <v>0.8</v>
      </c>
      <c r="J7927" s="15">
        <v>-0.4</v>
      </c>
      <c r="K7927" s="15">
        <v>-0.6</v>
      </c>
      <c r="L7927" s="15">
        <v>-0.3</v>
      </c>
      <c r="N7927" s="88">
        <v>4.2</v>
      </c>
      <c r="O7927" s="104">
        <v>2.5</v>
      </c>
      <c r="Q7927" s="11">
        <v>3.8</v>
      </c>
      <c r="R7927" s="11">
        <v>1.6</v>
      </c>
      <c r="S7927" s="11">
        <v>1.4</v>
      </c>
      <c r="T7927" s="11">
        <v>3.6</v>
      </c>
      <c r="U7927" s="11">
        <v>0</v>
      </c>
      <c r="V7927" s="11">
        <v>2</v>
      </c>
      <c r="W7927" s="11">
        <v>2.8</v>
      </c>
      <c r="X7927" s="11">
        <v>1.6</v>
      </c>
      <c r="Y7927" s="78"/>
      <c r="Z7927" s="11">
        <v>74.31</v>
      </c>
      <c r="AA7927" s="11">
        <v>155.28</v>
      </c>
      <c r="AB7927" s="11">
        <v>123.9</v>
      </c>
      <c r="AC7927" s="11">
        <v>0.93</v>
      </c>
      <c r="AD7927" s="11">
        <v>13.04</v>
      </c>
    </row>
    <row r="7928" spans="1:30" x14ac:dyDescent="0.25">
      <c r="A7928" s="1">
        <v>2019</v>
      </c>
      <c r="B7928" s="1">
        <v>11</v>
      </c>
      <c r="C7928" s="1">
        <v>27</v>
      </c>
      <c r="D7928" s="3">
        <v>0.125</v>
      </c>
      <c r="E7928" s="5">
        <v>7924</v>
      </c>
      <c r="G7928" s="15">
        <v>0</v>
      </c>
      <c r="H7928" s="15">
        <v>0</v>
      </c>
      <c r="I7928" s="15">
        <v>1.1000000000000001</v>
      </c>
      <c r="J7928" s="15">
        <v>-0.4</v>
      </c>
      <c r="K7928" s="15">
        <v>-0.4</v>
      </c>
      <c r="L7928" s="15">
        <v>-0.4</v>
      </c>
      <c r="N7928" s="88">
        <v>4.2</v>
      </c>
      <c r="O7928" s="104">
        <v>2.5</v>
      </c>
      <c r="Q7928" s="11">
        <v>3.8</v>
      </c>
      <c r="R7928" s="11">
        <v>1.6</v>
      </c>
      <c r="S7928" s="11">
        <v>1.4</v>
      </c>
      <c r="T7928" s="11">
        <v>3.6</v>
      </c>
      <c r="U7928" s="11">
        <v>0</v>
      </c>
      <c r="V7928" s="11">
        <v>2</v>
      </c>
      <c r="W7928" s="11">
        <v>2.8</v>
      </c>
      <c r="X7928" s="11">
        <v>1.6</v>
      </c>
      <c r="Y7928" s="78"/>
      <c r="Z7928" s="11">
        <v>74.31</v>
      </c>
      <c r="AA7928" s="11">
        <v>155.28</v>
      </c>
      <c r="AB7928" s="11">
        <v>123.9</v>
      </c>
      <c r="AC7928" s="11">
        <v>0.93</v>
      </c>
      <c r="AD7928" s="11">
        <v>13.04</v>
      </c>
    </row>
    <row r="7929" spans="1:30" x14ac:dyDescent="0.25">
      <c r="A7929" s="1">
        <v>2019</v>
      </c>
      <c r="B7929" s="1">
        <v>11</v>
      </c>
      <c r="C7929" s="1">
        <v>27</v>
      </c>
      <c r="D7929" s="3">
        <v>0.16666666666666666</v>
      </c>
      <c r="E7929" s="5">
        <v>7925</v>
      </c>
      <c r="G7929" s="15">
        <v>0</v>
      </c>
      <c r="H7929" s="15">
        <v>0</v>
      </c>
      <c r="I7929" s="15">
        <v>1.2</v>
      </c>
      <c r="J7929" s="15">
        <v>-0.2</v>
      </c>
      <c r="K7929" s="15">
        <v>-0.3</v>
      </c>
      <c r="L7929" s="15">
        <v>-0.5</v>
      </c>
      <c r="N7929" s="88">
        <v>4.2</v>
      </c>
      <c r="O7929" s="104">
        <v>2.5</v>
      </c>
      <c r="Q7929" s="11">
        <v>3.8</v>
      </c>
      <c r="R7929" s="11">
        <v>1.6</v>
      </c>
      <c r="S7929" s="11">
        <v>1.4</v>
      </c>
      <c r="T7929" s="11">
        <v>3.6</v>
      </c>
      <c r="U7929" s="11">
        <v>0</v>
      </c>
      <c r="V7929" s="11">
        <v>2</v>
      </c>
      <c r="W7929" s="11">
        <v>2.8</v>
      </c>
      <c r="X7929" s="11">
        <v>1.6</v>
      </c>
      <c r="Y7929" s="78"/>
      <c r="Z7929" s="11">
        <v>74.31</v>
      </c>
      <c r="AA7929" s="11">
        <v>155.28</v>
      </c>
      <c r="AB7929" s="11">
        <v>123.9</v>
      </c>
      <c r="AC7929" s="11">
        <v>0.93</v>
      </c>
      <c r="AD7929" s="11">
        <v>13.04</v>
      </c>
    </row>
    <row r="7930" spans="1:30" x14ac:dyDescent="0.25">
      <c r="A7930" s="1">
        <v>2019</v>
      </c>
      <c r="B7930" s="1">
        <v>11</v>
      </c>
      <c r="C7930" s="1">
        <v>27</v>
      </c>
      <c r="D7930" s="3">
        <v>0.20833333333333334</v>
      </c>
      <c r="E7930" s="5">
        <v>7926</v>
      </c>
      <c r="G7930" s="15">
        <v>0</v>
      </c>
      <c r="H7930" s="15">
        <v>-0.1</v>
      </c>
      <c r="I7930" s="15">
        <v>1.3</v>
      </c>
      <c r="J7930" s="15">
        <v>0</v>
      </c>
      <c r="K7930" s="15">
        <v>-0.1</v>
      </c>
      <c r="L7930" s="15">
        <v>-0.7</v>
      </c>
      <c r="N7930" s="88">
        <v>4.2</v>
      </c>
      <c r="O7930" s="104">
        <v>2.5</v>
      </c>
      <c r="Q7930" s="11">
        <v>3.8</v>
      </c>
      <c r="R7930" s="11">
        <v>1.6</v>
      </c>
      <c r="S7930" s="11">
        <v>1.4</v>
      </c>
      <c r="T7930" s="11">
        <v>3.6</v>
      </c>
      <c r="U7930" s="11">
        <v>0</v>
      </c>
      <c r="V7930" s="11">
        <v>2</v>
      </c>
      <c r="W7930" s="11">
        <v>2.8</v>
      </c>
      <c r="X7930" s="11">
        <v>1.6</v>
      </c>
      <c r="Y7930" s="78"/>
      <c r="Z7930" s="11">
        <v>74.31</v>
      </c>
      <c r="AA7930" s="11">
        <v>155.28</v>
      </c>
      <c r="AB7930" s="11">
        <v>123.9</v>
      </c>
      <c r="AC7930" s="11">
        <v>0.93</v>
      </c>
      <c r="AD7930" s="11">
        <v>13.04</v>
      </c>
    </row>
    <row r="7931" spans="1:30" x14ac:dyDescent="0.25">
      <c r="A7931" s="1">
        <v>2019</v>
      </c>
      <c r="B7931" s="1">
        <v>11</v>
      </c>
      <c r="C7931" s="1">
        <v>27</v>
      </c>
      <c r="D7931" s="3">
        <v>0.25</v>
      </c>
      <c r="E7931" s="5">
        <v>7927</v>
      </c>
      <c r="G7931" s="15">
        <v>0</v>
      </c>
      <c r="H7931" s="15">
        <v>-0.1</v>
      </c>
      <c r="I7931" s="15">
        <v>1.4</v>
      </c>
      <c r="J7931" s="15">
        <v>0.3</v>
      </c>
      <c r="K7931" s="15">
        <v>0</v>
      </c>
      <c r="L7931" s="15">
        <v>-0.7</v>
      </c>
      <c r="N7931" s="88">
        <v>4.2</v>
      </c>
      <c r="O7931" s="104">
        <v>2.5</v>
      </c>
      <c r="Q7931" s="11">
        <v>3.8</v>
      </c>
      <c r="R7931" s="11">
        <v>1.6</v>
      </c>
      <c r="S7931" s="11">
        <v>1.4</v>
      </c>
      <c r="T7931" s="11">
        <v>3.6</v>
      </c>
      <c r="U7931" s="11">
        <v>0</v>
      </c>
      <c r="V7931" s="11">
        <v>2</v>
      </c>
      <c r="W7931" s="11">
        <v>2.8</v>
      </c>
      <c r="X7931" s="11">
        <v>1.6</v>
      </c>
      <c r="Y7931" s="78"/>
      <c r="Z7931" s="11">
        <v>74.31</v>
      </c>
      <c r="AA7931" s="11">
        <v>155.28</v>
      </c>
      <c r="AB7931" s="11">
        <v>123.9</v>
      </c>
      <c r="AC7931" s="11">
        <v>0.93</v>
      </c>
      <c r="AD7931" s="11">
        <v>13.04</v>
      </c>
    </row>
    <row r="7932" spans="1:30" x14ac:dyDescent="0.25">
      <c r="A7932" s="1">
        <v>2019</v>
      </c>
      <c r="B7932" s="1">
        <v>11</v>
      </c>
      <c r="C7932" s="1">
        <v>27</v>
      </c>
      <c r="D7932" s="3">
        <v>0.29166666666666669</v>
      </c>
      <c r="E7932" s="5">
        <v>7928</v>
      </c>
      <c r="G7932" s="15">
        <v>0</v>
      </c>
      <c r="H7932" s="15">
        <v>0</v>
      </c>
      <c r="I7932" s="15">
        <v>1.5</v>
      </c>
      <c r="J7932" s="15">
        <v>0.6</v>
      </c>
      <c r="K7932" s="15">
        <v>0.2</v>
      </c>
      <c r="L7932" s="15">
        <v>-0.7</v>
      </c>
      <c r="N7932" s="88">
        <v>4.2</v>
      </c>
      <c r="O7932" s="104">
        <v>2.5</v>
      </c>
      <c r="Q7932" s="11">
        <v>3.8</v>
      </c>
      <c r="R7932" s="11">
        <v>1.6</v>
      </c>
      <c r="S7932" s="11">
        <v>1.4</v>
      </c>
      <c r="T7932" s="11">
        <v>3.6</v>
      </c>
      <c r="U7932" s="11">
        <v>0</v>
      </c>
      <c r="V7932" s="11">
        <v>2</v>
      </c>
      <c r="W7932" s="11">
        <v>2.8</v>
      </c>
      <c r="X7932" s="11">
        <v>1.6</v>
      </c>
      <c r="Y7932" s="78"/>
      <c r="Z7932" s="11">
        <v>74.31</v>
      </c>
      <c r="AA7932" s="11">
        <v>155.28</v>
      </c>
      <c r="AB7932" s="11">
        <v>123.9</v>
      </c>
      <c r="AC7932" s="11">
        <v>0.93</v>
      </c>
      <c r="AD7932" s="11">
        <v>13.04</v>
      </c>
    </row>
    <row r="7933" spans="1:30" x14ac:dyDescent="0.25">
      <c r="A7933" s="1">
        <v>2019</v>
      </c>
      <c r="B7933" s="1">
        <v>11</v>
      </c>
      <c r="C7933" s="1">
        <v>27</v>
      </c>
      <c r="D7933" s="3">
        <v>0.33333333333333331</v>
      </c>
      <c r="E7933" s="5">
        <v>7929</v>
      </c>
      <c r="G7933" s="15">
        <v>0.1</v>
      </c>
      <c r="H7933" s="15">
        <v>0</v>
      </c>
      <c r="I7933" s="15">
        <v>1.7</v>
      </c>
      <c r="J7933" s="15">
        <v>0.7</v>
      </c>
      <c r="K7933" s="15">
        <v>0.3</v>
      </c>
      <c r="L7933" s="15">
        <v>-0.7</v>
      </c>
      <c r="N7933" s="88">
        <v>4.2</v>
      </c>
      <c r="O7933" s="104">
        <v>2.5</v>
      </c>
      <c r="Q7933" s="11">
        <v>3.8</v>
      </c>
      <c r="R7933" s="11">
        <v>1.6</v>
      </c>
      <c r="S7933" s="11">
        <v>1.4</v>
      </c>
      <c r="T7933" s="11">
        <v>3.6</v>
      </c>
      <c r="U7933" s="11">
        <v>0</v>
      </c>
      <c r="V7933" s="11">
        <v>2</v>
      </c>
      <c r="W7933" s="11">
        <v>2.8</v>
      </c>
      <c r="X7933" s="11">
        <v>1.6</v>
      </c>
      <c r="Y7933" s="78"/>
      <c r="Z7933" s="11">
        <v>74.31</v>
      </c>
      <c r="AA7933" s="11">
        <v>155.28</v>
      </c>
      <c r="AB7933" s="11">
        <v>123.9</v>
      </c>
      <c r="AC7933" s="11">
        <v>0.93</v>
      </c>
      <c r="AD7933" s="11">
        <v>13.04</v>
      </c>
    </row>
    <row r="7934" spans="1:30" x14ac:dyDescent="0.25">
      <c r="A7934" s="1">
        <v>2019</v>
      </c>
      <c r="B7934" s="1">
        <v>11</v>
      </c>
      <c r="C7934" s="1">
        <v>27</v>
      </c>
      <c r="D7934" s="3">
        <v>0.375</v>
      </c>
      <c r="E7934" s="5">
        <v>7930</v>
      </c>
      <c r="G7934" s="15">
        <v>0.1</v>
      </c>
      <c r="H7934" s="15">
        <v>0.2</v>
      </c>
      <c r="I7934" s="15">
        <v>1.8</v>
      </c>
      <c r="J7934" s="15">
        <v>1.1000000000000001</v>
      </c>
      <c r="K7934" s="15">
        <v>0.4</v>
      </c>
      <c r="L7934" s="15">
        <v>-0.7</v>
      </c>
      <c r="N7934" s="88">
        <v>4.2</v>
      </c>
      <c r="O7934" s="104">
        <v>2.5</v>
      </c>
      <c r="Q7934" s="11">
        <v>3.8</v>
      </c>
      <c r="R7934" s="11">
        <v>1.6</v>
      </c>
      <c r="S7934" s="11">
        <v>1.4</v>
      </c>
      <c r="T7934" s="11">
        <v>3.6</v>
      </c>
      <c r="U7934" s="11">
        <v>0</v>
      </c>
      <c r="V7934" s="11">
        <v>2</v>
      </c>
      <c r="W7934" s="11">
        <v>2.8</v>
      </c>
      <c r="X7934" s="11">
        <v>1.6</v>
      </c>
      <c r="Y7934" s="78"/>
      <c r="Z7934" s="11">
        <v>74.31</v>
      </c>
      <c r="AA7934" s="11">
        <v>155.28</v>
      </c>
      <c r="AB7934" s="11">
        <v>123.9</v>
      </c>
      <c r="AC7934" s="11">
        <v>0.93</v>
      </c>
      <c r="AD7934" s="11">
        <v>13.04</v>
      </c>
    </row>
    <row r="7935" spans="1:30" x14ac:dyDescent="0.25">
      <c r="A7935" s="1">
        <v>2019</v>
      </c>
      <c r="B7935" s="1">
        <v>11</v>
      </c>
      <c r="C7935" s="1">
        <v>27</v>
      </c>
      <c r="D7935" s="3">
        <v>0.41666666666666669</v>
      </c>
      <c r="E7935" s="5">
        <v>7931</v>
      </c>
      <c r="G7935" s="15">
        <v>0.2</v>
      </c>
      <c r="H7935" s="15">
        <v>0.4</v>
      </c>
      <c r="I7935" s="15">
        <v>1.9</v>
      </c>
      <c r="J7935" s="15">
        <v>1.4</v>
      </c>
      <c r="K7935" s="15">
        <v>0.5</v>
      </c>
      <c r="L7935" s="15">
        <v>-0.6</v>
      </c>
      <c r="N7935" s="88">
        <v>4.2</v>
      </c>
      <c r="O7935" s="104">
        <v>2.5</v>
      </c>
      <c r="Q7935" s="11">
        <v>3.8</v>
      </c>
      <c r="R7935" s="11">
        <v>1.6</v>
      </c>
      <c r="S7935" s="11">
        <v>1.4</v>
      </c>
      <c r="T7935" s="11">
        <v>3.6</v>
      </c>
      <c r="U7935" s="11">
        <v>0</v>
      </c>
      <c r="V7935" s="11">
        <v>2</v>
      </c>
      <c r="W7935" s="11">
        <v>2.8</v>
      </c>
      <c r="X7935" s="11">
        <v>1.6</v>
      </c>
      <c r="Y7935" s="78"/>
      <c r="Z7935" s="11">
        <v>74.31</v>
      </c>
      <c r="AA7935" s="11">
        <v>155.28</v>
      </c>
      <c r="AB7935" s="11">
        <v>123.9</v>
      </c>
      <c r="AC7935" s="11">
        <v>0.93</v>
      </c>
      <c r="AD7935" s="11">
        <v>13.04</v>
      </c>
    </row>
    <row r="7936" spans="1:30" x14ac:dyDescent="0.25">
      <c r="A7936" s="1">
        <v>2019</v>
      </c>
      <c r="B7936" s="1">
        <v>11</v>
      </c>
      <c r="C7936" s="1">
        <v>27</v>
      </c>
      <c r="D7936" s="3">
        <v>0.45833333333333331</v>
      </c>
      <c r="E7936" s="5">
        <v>7932</v>
      </c>
      <c r="G7936" s="15">
        <v>0.2</v>
      </c>
      <c r="H7936" s="15">
        <v>0.4</v>
      </c>
      <c r="I7936" s="15">
        <v>2.4</v>
      </c>
      <c r="J7936" s="15">
        <v>1.4</v>
      </c>
      <c r="K7936" s="15">
        <v>0.6</v>
      </c>
      <c r="L7936" s="15">
        <v>-0.6</v>
      </c>
      <c r="N7936" s="88">
        <v>4.2</v>
      </c>
      <c r="O7936" s="104">
        <v>2.5</v>
      </c>
      <c r="Q7936" s="11">
        <v>3.8</v>
      </c>
      <c r="R7936" s="11">
        <v>1.6</v>
      </c>
      <c r="S7936" s="11">
        <v>1.4</v>
      </c>
      <c r="T7936" s="11">
        <v>3.6</v>
      </c>
      <c r="U7936" s="11">
        <v>0</v>
      </c>
      <c r="V7936" s="11">
        <v>2</v>
      </c>
      <c r="W7936" s="11">
        <v>2.8</v>
      </c>
      <c r="X7936" s="11">
        <v>1.6</v>
      </c>
      <c r="Y7936" s="78"/>
      <c r="Z7936" s="11">
        <v>74.31</v>
      </c>
      <c r="AA7936" s="11">
        <v>155.28</v>
      </c>
      <c r="AB7936" s="11">
        <v>123.9</v>
      </c>
      <c r="AC7936" s="11">
        <v>0.93</v>
      </c>
      <c r="AD7936" s="11">
        <v>13.04</v>
      </c>
    </row>
    <row r="7937" spans="1:30" x14ac:dyDescent="0.25">
      <c r="A7937" s="1">
        <v>2019</v>
      </c>
      <c r="B7937" s="1">
        <v>11</v>
      </c>
      <c r="C7937" s="1">
        <v>27</v>
      </c>
      <c r="D7937" s="3">
        <v>0.5</v>
      </c>
      <c r="E7937" s="5">
        <v>7933</v>
      </c>
      <c r="G7937" s="15">
        <v>0.5</v>
      </c>
      <c r="H7937" s="15">
        <v>0.3</v>
      </c>
      <c r="I7937" s="15">
        <v>2.4</v>
      </c>
      <c r="J7937" s="15">
        <v>1.3</v>
      </c>
      <c r="K7937" s="15">
        <v>0.5</v>
      </c>
      <c r="L7937" s="15">
        <v>-0.7</v>
      </c>
      <c r="N7937" s="88">
        <v>4.2</v>
      </c>
      <c r="O7937" s="104">
        <v>2.5</v>
      </c>
      <c r="Q7937" s="11">
        <v>3.8</v>
      </c>
      <c r="R7937" s="11">
        <v>1.6</v>
      </c>
      <c r="S7937" s="11">
        <v>1.4</v>
      </c>
      <c r="T7937" s="11">
        <v>3.6</v>
      </c>
      <c r="U7937" s="11">
        <v>0</v>
      </c>
      <c r="V7937" s="11">
        <v>2</v>
      </c>
      <c r="W7937" s="11">
        <v>2.8</v>
      </c>
      <c r="X7937" s="11">
        <v>1.6</v>
      </c>
      <c r="Y7937" s="78"/>
      <c r="Z7937" s="11">
        <v>74.31</v>
      </c>
      <c r="AA7937" s="11">
        <v>155.28</v>
      </c>
      <c r="AB7937" s="11">
        <v>123.9</v>
      </c>
      <c r="AC7937" s="11">
        <v>0.93</v>
      </c>
      <c r="AD7937" s="11">
        <v>13.04</v>
      </c>
    </row>
    <row r="7938" spans="1:30" x14ac:dyDescent="0.25">
      <c r="A7938" s="1">
        <v>2019</v>
      </c>
      <c r="B7938" s="1">
        <v>11</v>
      </c>
      <c r="C7938" s="1">
        <v>27</v>
      </c>
      <c r="D7938" s="3">
        <v>0.54166666666666663</v>
      </c>
      <c r="E7938" s="5">
        <v>7934</v>
      </c>
      <c r="G7938" s="15">
        <v>0.6</v>
      </c>
      <c r="H7938" s="15">
        <v>0.2</v>
      </c>
      <c r="I7938" s="15">
        <v>2.2999999999999998</v>
      </c>
      <c r="J7938" s="15">
        <v>1</v>
      </c>
      <c r="K7938" s="15">
        <v>0.6</v>
      </c>
      <c r="L7938" s="15">
        <v>-0.5</v>
      </c>
      <c r="N7938" s="88">
        <v>4.2</v>
      </c>
      <c r="O7938" s="104">
        <v>2.5</v>
      </c>
      <c r="Q7938" s="11">
        <v>3.8</v>
      </c>
      <c r="R7938" s="11">
        <v>1.6</v>
      </c>
      <c r="S7938" s="11">
        <v>1.4</v>
      </c>
      <c r="T7938" s="11">
        <v>3.6</v>
      </c>
      <c r="U7938" s="11">
        <v>0</v>
      </c>
      <c r="V7938" s="11">
        <v>2</v>
      </c>
      <c r="W7938" s="11">
        <v>2.8</v>
      </c>
      <c r="X7938" s="11">
        <v>1.6</v>
      </c>
      <c r="Y7938" s="78"/>
      <c r="Z7938" s="11">
        <v>74.31</v>
      </c>
      <c r="AA7938" s="11">
        <v>155.28</v>
      </c>
      <c r="AB7938" s="11">
        <v>123.9</v>
      </c>
      <c r="AC7938" s="11">
        <v>0.93</v>
      </c>
      <c r="AD7938" s="11">
        <v>13.04</v>
      </c>
    </row>
    <row r="7939" spans="1:30" x14ac:dyDescent="0.25">
      <c r="A7939" s="1">
        <v>2019</v>
      </c>
      <c r="B7939" s="1">
        <v>11</v>
      </c>
      <c r="C7939" s="1">
        <v>27</v>
      </c>
      <c r="D7939" s="3">
        <v>0.58333333333333337</v>
      </c>
      <c r="E7939" s="5">
        <v>7935</v>
      </c>
      <c r="G7939" s="15">
        <v>0.7</v>
      </c>
      <c r="H7939" s="15">
        <v>0.4</v>
      </c>
      <c r="I7939" s="15">
        <v>2.4</v>
      </c>
      <c r="J7939" s="15">
        <v>1</v>
      </c>
      <c r="K7939" s="15">
        <v>0.6</v>
      </c>
      <c r="L7939" s="15">
        <v>-0.3</v>
      </c>
      <c r="N7939" s="88">
        <v>4.2</v>
      </c>
      <c r="O7939" s="104">
        <v>2.5</v>
      </c>
      <c r="Q7939" s="11">
        <v>3.8</v>
      </c>
      <c r="R7939" s="11">
        <v>1.6</v>
      </c>
      <c r="S7939" s="11">
        <v>1.4</v>
      </c>
      <c r="T7939" s="11">
        <v>3.6</v>
      </c>
      <c r="U7939" s="11">
        <v>0</v>
      </c>
      <c r="V7939" s="11">
        <v>2</v>
      </c>
      <c r="W7939" s="11">
        <v>2.8</v>
      </c>
      <c r="X7939" s="11">
        <v>1.6</v>
      </c>
      <c r="Y7939" s="78"/>
      <c r="Z7939" s="11">
        <v>74.31</v>
      </c>
      <c r="AA7939" s="11">
        <v>155.28</v>
      </c>
      <c r="AB7939" s="11">
        <v>123.9</v>
      </c>
      <c r="AC7939" s="11">
        <v>0.93</v>
      </c>
      <c r="AD7939" s="11">
        <v>13.04</v>
      </c>
    </row>
    <row r="7940" spans="1:30" x14ac:dyDescent="0.25">
      <c r="A7940" s="1">
        <v>2019</v>
      </c>
      <c r="B7940" s="1">
        <v>11</v>
      </c>
      <c r="C7940" s="1">
        <v>27</v>
      </c>
      <c r="D7940" s="3">
        <v>0.625</v>
      </c>
      <c r="E7940" s="5">
        <v>7936</v>
      </c>
      <c r="G7940" s="15">
        <v>0.7</v>
      </c>
      <c r="H7940" s="15">
        <v>0.5</v>
      </c>
      <c r="I7940" s="15">
        <v>2.5</v>
      </c>
      <c r="J7940" s="15">
        <v>1</v>
      </c>
      <c r="K7940" s="15">
        <v>0.6</v>
      </c>
      <c r="L7940" s="15">
        <v>-0.2</v>
      </c>
      <c r="N7940" s="88">
        <v>4.2</v>
      </c>
      <c r="O7940" s="104">
        <v>2.5</v>
      </c>
      <c r="Q7940" s="11">
        <v>3.8</v>
      </c>
      <c r="R7940" s="11">
        <v>1.6</v>
      </c>
      <c r="S7940" s="11">
        <v>1.4</v>
      </c>
      <c r="T7940" s="11">
        <v>3.6</v>
      </c>
      <c r="U7940" s="11">
        <v>0</v>
      </c>
      <c r="V7940" s="11">
        <v>2</v>
      </c>
      <c r="W7940" s="11">
        <v>2.8</v>
      </c>
      <c r="X7940" s="11">
        <v>1.6</v>
      </c>
      <c r="Y7940" s="78"/>
      <c r="Z7940" s="11">
        <v>74.31</v>
      </c>
      <c r="AA7940" s="11">
        <v>155.28</v>
      </c>
      <c r="AB7940" s="11">
        <v>123.9</v>
      </c>
      <c r="AC7940" s="11">
        <v>0.93</v>
      </c>
      <c r="AD7940" s="11">
        <v>13.04</v>
      </c>
    </row>
    <row r="7941" spans="1:30" x14ac:dyDescent="0.25">
      <c r="A7941" s="1">
        <v>2019</v>
      </c>
      <c r="B7941" s="1">
        <v>11</v>
      </c>
      <c r="C7941" s="1">
        <v>27</v>
      </c>
      <c r="D7941" s="3">
        <v>0.66666666666666663</v>
      </c>
      <c r="E7941" s="5">
        <v>7937</v>
      </c>
      <c r="G7941" s="15">
        <v>0.9</v>
      </c>
      <c r="H7941" s="15">
        <v>0.7</v>
      </c>
      <c r="I7941" s="15">
        <v>2.6</v>
      </c>
      <c r="J7941" s="15">
        <v>1</v>
      </c>
      <c r="K7941" s="15">
        <v>0.4</v>
      </c>
      <c r="L7941" s="15">
        <v>-0.4</v>
      </c>
      <c r="N7941" s="88">
        <v>4.2</v>
      </c>
      <c r="O7941" s="104">
        <v>2.5</v>
      </c>
      <c r="Q7941" s="11">
        <v>3.8</v>
      </c>
      <c r="R7941" s="11">
        <v>1.6</v>
      </c>
      <c r="S7941" s="11">
        <v>1.4</v>
      </c>
      <c r="T7941" s="11">
        <v>3.6</v>
      </c>
      <c r="U7941" s="11">
        <v>0</v>
      </c>
      <c r="V7941" s="11">
        <v>2</v>
      </c>
      <c r="W7941" s="11">
        <v>2.8</v>
      </c>
      <c r="X7941" s="11">
        <v>1.6</v>
      </c>
      <c r="Y7941" s="78"/>
      <c r="Z7941" s="11">
        <v>74.31</v>
      </c>
      <c r="AA7941" s="11">
        <v>155.28</v>
      </c>
      <c r="AB7941" s="11">
        <v>123.9</v>
      </c>
      <c r="AC7941" s="11">
        <v>0.93</v>
      </c>
      <c r="AD7941" s="11">
        <v>13.04</v>
      </c>
    </row>
    <row r="7942" spans="1:30" x14ac:dyDescent="0.25">
      <c r="A7942" s="1">
        <v>2019</v>
      </c>
      <c r="B7942" s="1">
        <v>11</v>
      </c>
      <c r="C7942" s="1">
        <v>27</v>
      </c>
      <c r="D7942" s="3">
        <v>0.70833333333333337</v>
      </c>
      <c r="E7942" s="5">
        <v>7938</v>
      </c>
      <c r="G7942" s="15">
        <v>1</v>
      </c>
      <c r="H7942" s="15">
        <v>0.9</v>
      </c>
      <c r="I7942" s="15">
        <v>2.6</v>
      </c>
      <c r="J7942" s="15">
        <v>1</v>
      </c>
      <c r="K7942" s="15">
        <v>0.4</v>
      </c>
      <c r="L7942" s="15">
        <v>-0.6</v>
      </c>
      <c r="N7942" s="88">
        <v>4.2</v>
      </c>
      <c r="O7942" s="104">
        <v>2.5</v>
      </c>
      <c r="Q7942" s="11">
        <v>3.8</v>
      </c>
      <c r="R7942" s="11">
        <v>1.6</v>
      </c>
      <c r="S7942" s="11">
        <v>1.4</v>
      </c>
      <c r="T7942" s="11">
        <v>3.6</v>
      </c>
      <c r="U7942" s="11">
        <v>0</v>
      </c>
      <c r="V7942" s="11">
        <v>2</v>
      </c>
      <c r="W7942" s="11">
        <v>2.8</v>
      </c>
      <c r="X7942" s="11">
        <v>1.6</v>
      </c>
      <c r="Y7942" s="78"/>
      <c r="Z7942" s="11">
        <v>74.31</v>
      </c>
      <c r="AA7942" s="11">
        <v>155.28</v>
      </c>
      <c r="AB7942" s="11">
        <v>123.9</v>
      </c>
      <c r="AC7942" s="11">
        <v>0.93</v>
      </c>
      <c r="AD7942" s="11">
        <v>13.04</v>
      </c>
    </row>
    <row r="7943" spans="1:30" x14ac:dyDescent="0.25">
      <c r="A7943" s="1">
        <v>2019</v>
      </c>
      <c r="B7943" s="1">
        <v>11</v>
      </c>
      <c r="C7943" s="1">
        <v>27</v>
      </c>
      <c r="D7943" s="3">
        <v>0.75</v>
      </c>
      <c r="E7943" s="5">
        <v>7939</v>
      </c>
      <c r="G7943" s="15">
        <v>1</v>
      </c>
      <c r="H7943" s="15">
        <v>1</v>
      </c>
      <c r="I7943" s="15">
        <v>2.8</v>
      </c>
      <c r="J7943" s="15">
        <v>1</v>
      </c>
      <c r="K7943" s="15">
        <v>0.6</v>
      </c>
      <c r="L7943" s="15">
        <v>-0.6</v>
      </c>
      <c r="N7943" s="88">
        <v>4.2</v>
      </c>
      <c r="O7943" s="104">
        <v>2.5</v>
      </c>
      <c r="Q7943" s="11">
        <v>3.8</v>
      </c>
      <c r="R7943" s="11">
        <v>1.6</v>
      </c>
      <c r="S7943" s="11">
        <v>1.4</v>
      </c>
      <c r="T7943" s="11">
        <v>3.6</v>
      </c>
      <c r="U7943" s="11">
        <v>0</v>
      </c>
      <c r="V7943" s="11">
        <v>2</v>
      </c>
      <c r="W7943" s="11">
        <v>2.8</v>
      </c>
      <c r="X7943" s="11">
        <v>1.6</v>
      </c>
      <c r="Y7943" s="78"/>
      <c r="Z7943" s="11">
        <v>74.31</v>
      </c>
      <c r="AA7943" s="11">
        <v>155.28</v>
      </c>
      <c r="AB7943" s="11">
        <v>123.9</v>
      </c>
      <c r="AC7943" s="11">
        <v>0.93</v>
      </c>
      <c r="AD7943" s="11">
        <v>13.04</v>
      </c>
    </row>
    <row r="7944" spans="1:30" x14ac:dyDescent="0.25">
      <c r="A7944" s="1">
        <v>2019</v>
      </c>
      <c r="B7944" s="1">
        <v>11</v>
      </c>
      <c r="C7944" s="1">
        <v>27</v>
      </c>
      <c r="D7944" s="3">
        <v>0.79166666666666663</v>
      </c>
      <c r="E7944" s="5">
        <v>7940</v>
      </c>
      <c r="G7944" s="15">
        <v>1</v>
      </c>
      <c r="H7944" s="15">
        <v>1.1000000000000001</v>
      </c>
      <c r="I7944" s="15">
        <v>3.1</v>
      </c>
      <c r="J7944" s="15">
        <v>1</v>
      </c>
      <c r="K7944" s="15">
        <v>0.7</v>
      </c>
      <c r="L7944" s="15">
        <v>-0.4</v>
      </c>
      <c r="N7944" s="88">
        <v>4.2</v>
      </c>
      <c r="O7944" s="104">
        <v>2.5</v>
      </c>
      <c r="Q7944" s="11">
        <v>3.8</v>
      </c>
      <c r="R7944" s="11">
        <v>1.6</v>
      </c>
      <c r="S7944" s="11">
        <v>1.4</v>
      </c>
      <c r="T7944" s="11">
        <v>3.6</v>
      </c>
      <c r="U7944" s="11">
        <v>0</v>
      </c>
      <c r="V7944" s="11">
        <v>2</v>
      </c>
      <c r="W7944" s="11">
        <v>2.8</v>
      </c>
      <c r="X7944" s="11">
        <v>1.6</v>
      </c>
      <c r="Y7944" s="78"/>
      <c r="Z7944" s="11">
        <v>74.31</v>
      </c>
      <c r="AA7944" s="11">
        <v>155.28</v>
      </c>
      <c r="AB7944" s="11">
        <v>123.9</v>
      </c>
      <c r="AC7944" s="11">
        <v>0.93</v>
      </c>
      <c r="AD7944" s="11">
        <v>13.04</v>
      </c>
    </row>
    <row r="7945" spans="1:30" x14ac:dyDescent="0.25">
      <c r="A7945" s="1">
        <v>2019</v>
      </c>
      <c r="B7945" s="1">
        <v>11</v>
      </c>
      <c r="C7945" s="1">
        <v>27</v>
      </c>
      <c r="D7945" s="3">
        <v>0.83333333333333337</v>
      </c>
      <c r="E7945" s="5">
        <v>7941</v>
      </c>
      <c r="G7945" s="15">
        <v>1.1000000000000001</v>
      </c>
      <c r="H7945" s="15">
        <v>1.1000000000000001</v>
      </c>
      <c r="I7945" s="15">
        <v>3.3</v>
      </c>
      <c r="J7945" s="15">
        <v>1.1000000000000001</v>
      </c>
      <c r="K7945" s="15">
        <v>0.8</v>
      </c>
      <c r="L7945" s="15">
        <v>-0.2</v>
      </c>
      <c r="N7945" s="88">
        <v>4.2</v>
      </c>
      <c r="O7945" s="104">
        <v>2.5</v>
      </c>
      <c r="Q7945" s="11">
        <v>3.8</v>
      </c>
      <c r="R7945" s="11">
        <v>1.6</v>
      </c>
      <c r="S7945" s="11">
        <v>1.4</v>
      </c>
      <c r="T7945" s="11">
        <v>3.6</v>
      </c>
      <c r="U7945" s="11">
        <v>0</v>
      </c>
      <c r="V7945" s="11">
        <v>2</v>
      </c>
      <c r="W7945" s="11">
        <v>2.8</v>
      </c>
      <c r="X7945" s="11">
        <v>1.6</v>
      </c>
      <c r="Y7945" s="78"/>
      <c r="Z7945" s="11">
        <v>74.31</v>
      </c>
      <c r="AA7945" s="11">
        <v>155.28</v>
      </c>
      <c r="AB7945" s="11">
        <v>123.9</v>
      </c>
      <c r="AC7945" s="11">
        <v>0.93</v>
      </c>
      <c r="AD7945" s="11">
        <v>13.04</v>
      </c>
    </row>
    <row r="7946" spans="1:30" x14ac:dyDescent="0.25">
      <c r="A7946" s="1">
        <v>2019</v>
      </c>
      <c r="B7946" s="1">
        <v>11</v>
      </c>
      <c r="C7946" s="1">
        <v>27</v>
      </c>
      <c r="D7946" s="3">
        <v>0.875</v>
      </c>
      <c r="E7946" s="5">
        <v>7942</v>
      </c>
      <c r="G7946" s="15">
        <v>1.2</v>
      </c>
      <c r="H7946" s="15">
        <v>1.2</v>
      </c>
      <c r="I7946" s="15">
        <v>3.6</v>
      </c>
      <c r="J7946" s="15">
        <v>1.3</v>
      </c>
      <c r="K7946" s="15">
        <v>1</v>
      </c>
      <c r="L7946" s="15">
        <v>0</v>
      </c>
      <c r="N7946" s="88">
        <v>4.2</v>
      </c>
      <c r="O7946" s="104">
        <v>2.5</v>
      </c>
      <c r="Q7946" s="11">
        <v>3.8</v>
      </c>
      <c r="R7946" s="11">
        <v>1.6</v>
      </c>
      <c r="S7946" s="11">
        <v>1.4</v>
      </c>
      <c r="T7946" s="11">
        <v>3.6</v>
      </c>
      <c r="U7946" s="11">
        <v>0</v>
      </c>
      <c r="V7946" s="11">
        <v>2</v>
      </c>
      <c r="W7946" s="11">
        <v>2.8</v>
      </c>
      <c r="X7946" s="11">
        <v>1.6</v>
      </c>
      <c r="Y7946" s="78"/>
      <c r="Z7946" s="11">
        <v>74.31</v>
      </c>
      <c r="AA7946" s="11">
        <v>155.28</v>
      </c>
      <c r="AB7946" s="11">
        <v>123.9</v>
      </c>
      <c r="AC7946" s="11">
        <v>0.93</v>
      </c>
      <c r="AD7946" s="11">
        <v>13.04</v>
      </c>
    </row>
    <row r="7947" spans="1:30" x14ac:dyDescent="0.25">
      <c r="A7947" s="1">
        <v>2019</v>
      </c>
      <c r="B7947" s="1">
        <v>11</v>
      </c>
      <c r="C7947" s="1">
        <v>27</v>
      </c>
      <c r="D7947" s="3">
        <v>0.91666666666666663</v>
      </c>
      <c r="E7947" s="5">
        <v>7943</v>
      </c>
      <c r="G7947" s="15">
        <v>1.4</v>
      </c>
      <c r="H7947" s="15">
        <v>1.2</v>
      </c>
      <c r="I7947" s="15">
        <v>3.6</v>
      </c>
      <c r="J7947" s="15">
        <v>1.6</v>
      </c>
      <c r="K7947" s="15">
        <v>1.3</v>
      </c>
      <c r="L7947" s="15">
        <v>0.1</v>
      </c>
      <c r="N7947" s="88">
        <v>4.2</v>
      </c>
      <c r="O7947" s="104">
        <v>2.5</v>
      </c>
      <c r="Q7947" s="11">
        <v>3.8</v>
      </c>
      <c r="R7947" s="11">
        <v>1.6</v>
      </c>
      <c r="S7947" s="11">
        <v>1.4</v>
      </c>
      <c r="T7947" s="11">
        <v>3.6</v>
      </c>
      <c r="U7947" s="11">
        <v>0</v>
      </c>
      <c r="V7947" s="11">
        <v>2</v>
      </c>
      <c r="W7947" s="11">
        <v>2.8</v>
      </c>
      <c r="X7947" s="11">
        <v>1.6</v>
      </c>
      <c r="Y7947" s="78"/>
      <c r="Z7947" s="11">
        <v>74.31</v>
      </c>
      <c r="AA7947" s="11">
        <v>155.28</v>
      </c>
      <c r="AB7947" s="11">
        <v>123.9</v>
      </c>
      <c r="AC7947" s="11">
        <v>0.93</v>
      </c>
      <c r="AD7947" s="11">
        <v>13.04</v>
      </c>
    </row>
    <row r="7948" spans="1:30" x14ac:dyDescent="0.25">
      <c r="A7948" s="1">
        <v>2019</v>
      </c>
      <c r="B7948" s="1">
        <v>11</v>
      </c>
      <c r="C7948" s="1">
        <v>27</v>
      </c>
      <c r="D7948" s="3">
        <v>0.95833333333333337</v>
      </c>
      <c r="E7948" s="5">
        <v>7944</v>
      </c>
      <c r="G7948" s="15">
        <v>1.5</v>
      </c>
      <c r="H7948" s="15">
        <v>1.4</v>
      </c>
      <c r="I7948" s="15">
        <v>3.6</v>
      </c>
      <c r="J7948" s="15">
        <v>1.8</v>
      </c>
      <c r="K7948" s="15">
        <v>1.4</v>
      </c>
      <c r="L7948" s="15">
        <v>0.4</v>
      </c>
      <c r="N7948" s="88">
        <v>4.2</v>
      </c>
      <c r="O7948" s="104">
        <v>2.5</v>
      </c>
      <c r="Q7948" s="11">
        <v>3.8</v>
      </c>
      <c r="R7948" s="11">
        <v>1.6</v>
      </c>
      <c r="S7948" s="11">
        <v>1.4</v>
      </c>
      <c r="T7948" s="11">
        <v>3.6</v>
      </c>
      <c r="U7948" s="11">
        <v>0</v>
      </c>
      <c r="V7948" s="11">
        <v>2</v>
      </c>
      <c r="W7948" s="11">
        <v>2.8</v>
      </c>
      <c r="X7948" s="11">
        <v>1.6</v>
      </c>
      <c r="Y7948" s="78"/>
      <c r="Z7948" s="11">
        <v>74.31</v>
      </c>
      <c r="AA7948" s="11">
        <v>155.28</v>
      </c>
      <c r="AB7948" s="11">
        <v>123.9</v>
      </c>
      <c r="AC7948" s="11">
        <v>0.93</v>
      </c>
      <c r="AD7948" s="11">
        <v>13.04</v>
      </c>
    </row>
    <row r="7949" spans="1:30" x14ac:dyDescent="0.25">
      <c r="A7949" s="1">
        <v>2019</v>
      </c>
      <c r="B7949" s="1">
        <v>11</v>
      </c>
      <c r="C7949" s="1">
        <v>28</v>
      </c>
      <c r="D7949" s="3">
        <v>0</v>
      </c>
      <c r="E7949" s="5">
        <v>7945</v>
      </c>
      <c r="G7949" s="15">
        <v>1.3</v>
      </c>
      <c r="H7949" s="15">
        <v>1.4</v>
      </c>
      <c r="I7949" s="15">
        <v>3.4</v>
      </c>
      <c r="J7949" s="15">
        <v>2.1</v>
      </c>
      <c r="K7949" s="15">
        <v>1.4</v>
      </c>
      <c r="L7949" s="15">
        <v>0.5</v>
      </c>
      <c r="N7949" s="88">
        <v>4.4000000000000004</v>
      </c>
      <c r="O7949" s="104">
        <v>2.9</v>
      </c>
      <c r="Q7949" s="11">
        <v>4.4000000000000004</v>
      </c>
      <c r="R7949" s="11">
        <v>2.4</v>
      </c>
      <c r="S7949" s="11">
        <v>1.3</v>
      </c>
      <c r="T7949" s="11">
        <v>3.3</v>
      </c>
      <c r="U7949" s="11">
        <v>1.3</v>
      </c>
      <c r="V7949" s="11">
        <v>2.1</v>
      </c>
      <c r="W7949" s="11">
        <v>3</v>
      </c>
      <c r="X7949" s="11">
        <v>1.8</v>
      </c>
      <c r="Y7949" s="78"/>
      <c r="Z7949" s="11">
        <v>74.099999999999994</v>
      </c>
      <c r="AA7949" s="11">
        <v>150.05000000000001</v>
      </c>
      <c r="AB7949" s="11">
        <v>122.77</v>
      </c>
      <c r="AC7949" s="11">
        <v>0.93</v>
      </c>
      <c r="AD7949" s="11">
        <v>12.91</v>
      </c>
    </row>
    <row r="7950" spans="1:30" x14ac:dyDescent="0.25">
      <c r="A7950" s="1">
        <v>2019</v>
      </c>
      <c r="B7950" s="1">
        <v>11</v>
      </c>
      <c r="C7950" s="1">
        <v>28</v>
      </c>
      <c r="D7950" s="3">
        <v>4.1666666666666664E-2</v>
      </c>
      <c r="E7950" s="5">
        <v>7946</v>
      </c>
      <c r="G7950" s="15">
        <v>1.2</v>
      </c>
      <c r="H7950" s="15">
        <v>1.4</v>
      </c>
      <c r="I7950" s="15">
        <v>3.4</v>
      </c>
      <c r="J7950" s="15">
        <v>1.9</v>
      </c>
      <c r="K7950" s="15">
        <v>1.4</v>
      </c>
      <c r="L7950" s="15">
        <v>0.5</v>
      </c>
      <c r="N7950" s="88">
        <v>4.4000000000000004</v>
      </c>
      <c r="O7950" s="104">
        <v>2.9</v>
      </c>
      <c r="Q7950" s="11">
        <v>4.4000000000000004</v>
      </c>
      <c r="R7950" s="11">
        <v>2.4</v>
      </c>
      <c r="S7950" s="11">
        <v>1.3</v>
      </c>
      <c r="T7950" s="11">
        <v>3.3</v>
      </c>
      <c r="U7950" s="11">
        <v>1.3</v>
      </c>
      <c r="V7950" s="11">
        <v>2.1</v>
      </c>
      <c r="W7950" s="11">
        <v>3</v>
      </c>
      <c r="X7950" s="11">
        <v>1.8</v>
      </c>
      <c r="Y7950" s="78"/>
      <c r="Z7950" s="11">
        <v>74.099999999999994</v>
      </c>
      <c r="AA7950" s="11">
        <v>150.05000000000001</v>
      </c>
      <c r="AB7950" s="11">
        <v>122.77</v>
      </c>
      <c r="AC7950" s="11">
        <v>0.93</v>
      </c>
      <c r="AD7950" s="11">
        <v>12.91</v>
      </c>
    </row>
    <row r="7951" spans="1:30" x14ac:dyDescent="0.25">
      <c r="A7951" s="1">
        <v>2019</v>
      </c>
      <c r="B7951" s="1">
        <v>11</v>
      </c>
      <c r="C7951" s="1">
        <v>28</v>
      </c>
      <c r="D7951" s="3">
        <v>8.3333333333333329E-2</v>
      </c>
      <c r="E7951" s="5">
        <v>7947</v>
      </c>
      <c r="G7951" s="15">
        <v>1.2</v>
      </c>
      <c r="H7951" s="15">
        <v>1.4</v>
      </c>
      <c r="I7951" s="15">
        <v>3.7</v>
      </c>
      <c r="J7951" s="15">
        <v>1.8</v>
      </c>
      <c r="K7951" s="15">
        <v>1.3</v>
      </c>
      <c r="L7951" s="15">
        <v>0.4</v>
      </c>
      <c r="N7951" s="88">
        <v>4.4000000000000004</v>
      </c>
      <c r="O7951" s="104">
        <v>2.9</v>
      </c>
      <c r="Q7951" s="11">
        <v>4.4000000000000004</v>
      </c>
      <c r="R7951" s="11">
        <v>2.4</v>
      </c>
      <c r="S7951" s="11">
        <v>1.3</v>
      </c>
      <c r="T7951" s="11">
        <v>3.3</v>
      </c>
      <c r="U7951" s="11">
        <v>1.3</v>
      </c>
      <c r="V7951" s="11">
        <v>2.1</v>
      </c>
      <c r="W7951" s="11">
        <v>3</v>
      </c>
      <c r="X7951" s="11">
        <v>1.8</v>
      </c>
      <c r="Y7951" s="78"/>
      <c r="Z7951" s="11">
        <v>74.099999999999994</v>
      </c>
      <c r="AA7951" s="11">
        <v>150.05000000000001</v>
      </c>
      <c r="AB7951" s="11">
        <v>122.77</v>
      </c>
      <c r="AC7951" s="11">
        <v>0.93</v>
      </c>
      <c r="AD7951" s="11">
        <v>12.91</v>
      </c>
    </row>
    <row r="7952" spans="1:30" x14ac:dyDescent="0.25">
      <c r="A7952" s="1">
        <v>2019</v>
      </c>
      <c r="B7952" s="1">
        <v>11</v>
      </c>
      <c r="C7952" s="1">
        <v>28</v>
      </c>
      <c r="D7952" s="3">
        <v>0.125</v>
      </c>
      <c r="E7952" s="5">
        <v>7948</v>
      </c>
      <c r="G7952" s="15">
        <v>1.3</v>
      </c>
      <c r="H7952" s="15">
        <v>1.5</v>
      </c>
      <c r="I7952" s="15">
        <v>3.7</v>
      </c>
      <c r="J7952" s="15">
        <v>2</v>
      </c>
      <c r="K7952" s="15">
        <v>1.3</v>
      </c>
      <c r="L7952" s="15">
        <v>0.4</v>
      </c>
      <c r="N7952" s="88">
        <v>4.4000000000000004</v>
      </c>
      <c r="O7952" s="104">
        <v>2.9</v>
      </c>
      <c r="Q7952" s="11">
        <v>4.4000000000000004</v>
      </c>
      <c r="R7952" s="11">
        <v>2.4</v>
      </c>
      <c r="S7952" s="11">
        <v>1.3</v>
      </c>
      <c r="T7952" s="11">
        <v>3.3</v>
      </c>
      <c r="U7952" s="11">
        <v>1.3</v>
      </c>
      <c r="V7952" s="11">
        <v>2.1</v>
      </c>
      <c r="W7952" s="11">
        <v>3</v>
      </c>
      <c r="X7952" s="11">
        <v>1.8</v>
      </c>
      <c r="Y7952" s="78"/>
      <c r="Z7952" s="11">
        <v>74.099999999999994</v>
      </c>
      <c r="AA7952" s="11">
        <v>150.05000000000001</v>
      </c>
      <c r="AB7952" s="11">
        <v>122.77</v>
      </c>
      <c r="AC7952" s="11">
        <v>0.93</v>
      </c>
      <c r="AD7952" s="11">
        <v>12.91</v>
      </c>
    </row>
    <row r="7953" spans="1:30" x14ac:dyDescent="0.25">
      <c r="A7953" s="1">
        <v>2019</v>
      </c>
      <c r="B7953" s="1">
        <v>11</v>
      </c>
      <c r="C7953" s="1">
        <v>28</v>
      </c>
      <c r="D7953" s="3">
        <v>0.16666666666666666</v>
      </c>
      <c r="E7953" s="5">
        <v>7949</v>
      </c>
      <c r="G7953" s="15">
        <v>1.5</v>
      </c>
      <c r="H7953" s="15">
        <v>1.4</v>
      </c>
      <c r="I7953" s="15">
        <v>4</v>
      </c>
      <c r="J7953" s="15">
        <v>2.1</v>
      </c>
      <c r="K7953" s="15">
        <v>1.5</v>
      </c>
      <c r="L7953" s="15">
        <v>0.5</v>
      </c>
      <c r="N7953" s="88">
        <v>4.4000000000000004</v>
      </c>
      <c r="O7953" s="104">
        <v>2.9</v>
      </c>
      <c r="Q7953" s="11">
        <v>4.4000000000000004</v>
      </c>
      <c r="R7953" s="11">
        <v>2.4</v>
      </c>
      <c r="S7953" s="11">
        <v>1.3</v>
      </c>
      <c r="T7953" s="11">
        <v>3.3</v>
      </c>
      <c r="U7953" s="11">
        <v>1.3</v>
      </c>
      <c r="V7953" s="11">
        <v>2.1</v>
      </c>
      <c r="W7953" s="11">
        <v>3</v>
      </c>
      <c r="X7953" s="11">
        <v>1.8</v>
      </c>
      <c r="Y7953" s="78"/>
      <c r="Z7953" s="11">
        <v>74.099999999999994</v>
      </c>
      <c r="AA7953" s="11">
        <v>150.05000000000001</v>
      </c>
      <c r="AB7953" s="11">
        <v>122.77</v>
      </c>
      <c r="AC7953" s="11">
        <v>0.93</v>
      </c>
      <c r="AD7953" s="11">
        <v>12.91</v>
      </c>
    </row>
    <row r="7954" spans="1:30" x14ac:dyDescent="0.25">
      <c r="A7954" s="1">
        <v>2019</v>
      </c>
      <c r="B7954" s="1">
        <v>11</v>
      </c>
      <c r="C7954" s="1">
        <v>28</v>
      </c>
      <c r="D7954" s="3">
        <v>0.20833333333333334</v>
      </c>
      <c r="E7954" s="5">
        <v>7950</v>
      </c>
      <c r="G7954" s="15">
        <v>1.7</v>
      </c>
      <c r="H7954" s="15">
        <v>1.6</v>
      </c>
      <c r="I7954" s="15">
        <v>4.0999999999999996</v>
      </c>
      <c r="J7954" s="15">
        <v>2.2000000000000002</v>
      </c>
      <c r="K7954" s="15">
        <v>1.6</v>
      </c>
      <c r="L7954" s="15">
        <v>0.6</v>
      </c>
      <c r="N7954" s="88">
        <v>4.4000000000000004</v>
      </c>
      <c r="O7954" s="104">
        <v>2.9</v>
      </c>
      <c r="Q7954" s="11">
        <v>4.4000000000000004</v>
      </c>
      <c r="R7954" s="11">
        <v>2.4</v>
      </c>
      <c r="S7954" s="11">
        <v>1.3</v>
      </c>
      <c r="T7954" s="11">
        <v>3.3</v>
      </c>
      <c r="U7954" s="11">
        <v>1.3</v>
      </c>
      <c r="V7954" s="11">
        <v>2.1</v>
      </c>
      <c r="W7954" s="11">
        <v>3</v>
      </c>
      <c r="X7954" s="11">
        <v>1.8</v>
      </c>
      <c r="Y7954" s="78"/>
      <c r="Z7954" s="11">
        <v>74.099999999999994</v>
      </c>
      <c r="AA7954" s="11">
        <v>150.05000000000001</v>
      </c>
      <c r="AB7954" s="11">
        <v>122.77</v>
      </c>
      <c r="AC7954" s="11">
        <v>0.93</v>
      </c>
      <c r="AD7954" s="11">
        <v>12.91</v>
      </c>
    </row>
    <row r="7955" spans="1:30" x14ac:dyDescent="0.25">
      <c r="A7955" s="1">
        <v>2019</v>
      </c>
      <c r="B7955" s="1">
        <v>11</v>
      </c>
      <c r="C7955" s="1">
        <v>28</v>
      </c>
      <c r="D7955" s="3">
        <v>0.25</v>
      </c>
      <c r="E7955" s="5">
        <v>7951</v>
      </c>
      <c r="G7955" s="15">
        <v>1.7</v>
      </c>
      <c r="H7955" s="15">
        <v>1.7</v>
      </c>
      <c r="I7955" s="15">
        <v>4.0999999999999996</v>
      </c>
      <c r="J7955" s="15">
        <v>2.2000000000000002</v>
      </c>
      <c r="K7955" s="15">
        <v>1.7</v>
      </c>
      <c r="L7955" s="15">
        <v>0.6</v>
      </c>
      <c r="N7955" s="88">
        <v>4.4000000000000004</v>
      </c>
      <c r="O7955" s="104">
        <v>2.9</v>
      </c>
      <c r="Q7955" s="11">
        <v>4.4000000000000004</v>
      </c>
      <c r="R7955" s="11">
        <v>2.4</v>
      </c>
      <c r="S7955" s="11">
        <v>1.3</v>
      </c>
      <c r="T7955" s="11">
        <v>3.3</v>
      </c>
      <c r="U7955" s="11">
        <v>1.3</v>
      </c>
      <c r="V7955" s="11">
        <v>2.1</v>
      </c>
      <c r="W7955" s="11">
        <v>3</v>
      </c>
      <c r="X7955" s="11">
        <v>1.8</v>
      </c>
      <c r="Y7955" s="78"/>
      <c r="Z7955" s="11">
        <v>74.099999999999994</v>
      </c>
      <c r="AA7955" s="11">
        <v>150.05000000000001</v>
      </c>
      <c r="AB7955" s="11">
        <v>122.77</v>
      </c>
      <c r="AC7955" s="11">
        <v>0.93</v>
      </c>
      <c r="AD7955" s="11">
        <v>12.91</v>
      </c>
    </row>
    <row r="7956" spans="1:30" x14ac:dyDescent="0.25">
      <c r="A7956" s="1">
        <v>2019</v>
      </c>
      <c r="B7956" s="1">
        <v>11</v>
      </c>
      <c r="C7956" s="1">
        <v>28</v>
      </c>
      <c r="D7956" s="3">
        <v>0.29166666666666669</v>
      </c>
      <c r="E7956" s="5">
        <v>7952</v>
      </c>
      <c r="G7956" s="15">
        <v>1.9</v>
      </c>
      <c r="H7956" s="15">
        <v>1.8</v>
      </c>
      <c r="I7956" s="15">
        <v>4.4000000000000004</v>
      </c>
      <c r="J7956" s="15">
        <v>2.5</v>
      </c>
      <c r="K7956" s="15">
        <v>1.8</v>
      </c>
      <c r="L7956" s="15">
        <v>0.8</v>
      </c>
      <c r="N7956" s="88">
        <v>4.4000000000000004</v>
      </c>
      <c r="O7956" s="104">
        <v>2.9</v>
      </c>
      <c r="Q7956" s="11">
        <v>4.4000000000000004</v>
      </c>
      <c r="R7956" s="11">
        <v>2.4</v>
      </c>
      <c r="S7956" s="11">
        <v>1.3</v>
      </c>
      <c r="T7956" s="11">
        <v>3.3</v>
      </c>
      <c r="U7956" s="11">
        <v>1.3</v>
      </c>
      <c r="V7956" s="11">
        <v>2.1</v>
      </c>
      <c r="W7956" s="11">
        <v>3</v>
      </c>
      <c r="X7956" s="11">
        <v>1.8</v>
      </c>
      <c r="Y7956" s="78"/>
      <c r="Z7956" s="11">
        <v>74.099999999999994</v>
      </c>
      <c r="AA7956" s="11">
        <v>150.05000000000001</v>
      </c>
      <c r="AB7956" s="11">
        <v>122.77</v>
      </c>
      <c r="AC7956" s="11">
        <v>0.93</v>
      </c>
      <c r="AD7956" s="11">
        <v>12.91</v>
      </c>
    </row>
    <row r="7957" spans="1:30" x14ac:dyDescent="0.25">
      <c r="A7957" s="1">
        <v>2019</v>
      </c>
      <c r="B7957" s="1">
        <v>11</v>
      </c>
      <c r="C7957" s="1">
        <v>28</v>
      </c>
      <c r="D7957" s="3">
        <v>0.33333333333333331</v>
      </c>
      <c r="E7957" s="5">
        <v>7953</v>
      </c>
      <c r="G7957" s="15">
        <v>2.1</v>
      </c>
      <c r="H7957" s="15">
        <v>2.1</v>
      </c>
      <c r="I7957" s="15">
        <v>4.5999999999999996</v>
      </c>
      <c r="J7957" s="15">
        <v>2.8</v>
      </c>
      <c r="K7957" s="15">
        <v>2.1</v>
      </c>
      <c r="L7957" s="15">
        <v>1</v>
      </c>
      <c r="N7957" s="88">
        <v>4.4000000000000004</v>
      </c>
      <c r="O7957" s="104">
        <v>2.9</v>
      </c>
      <c r="Q7957" s="11">
        <v>4.4000000000000004</v>
      </c>
      <c r="R7957" s="11">
        <v>2.4</v>
      </c>
      <c r="S7957" s="11">
        <v>1.3</v>
      </c>
      <c r="T7957" s="11">
        <v>3.3</v>
      </c>
      <c r="U7957" s="11">
        <v>1.3</v>
      </c>
      <c r="V7957" s="11">
        <v>2.1</v>
      </c>
      <c r="W7957" s="11">
        <v>3</v>
      </c>
      <c r="X7957" s="11">
        <v>1.8</v>
      </c>
      <c r="Y7957" s="78"/>
      <c r="Z7957" s="11">
        <v>74.099999999999994</v>
      </c>
      <c r="AA7957" s="11">
        <v>150.05000000000001</v>
      </c>
      <c r="AB7957" s="11">
        <v>122.77</v>
      </c>
      <c r="AC7957" s="11">
        <v>0.93</v>
      </c>
      <c r="AD7957" s="11">
        <v>12.91</v>
      </c>
    </row>
    <row r="7958" spans="1:30" x14ac:dyDescent="0.25">
      <c r="A7958" s="1">
        <v>2019</v>
      </c>
      <c r="B7958" s="1">
        <v>11</v>
      </c>
      <c r="C7958" s="1">
        <v>28</v>
      </c>
      <c r="D7958" s="3">
        <v>0.375</v>
      </c>
      <c r="E7958" s="5">
        <v>7954</v>
      </c>
      <c r="G7958" s="15">
        <v>2.2999999999999998</v>
      </c>
      <c r="H7958" s="15">
        <v>2.2999999999999998</v>
      </c>
      <c r="I7958" s="15">
        <v>4.8</v>
      </c>
      <c r="J7958" s="15">
        <v>3.2</v>
      </c>
      <c r="K7958" s="15">
        <v>2.2999999999999998</v>
      </c>
      <c r="L7958" s="15">
        <v>1</v>
      </c>
      <c r="N7958" s="88">
        <v>4.4000000000000004</v>
      </c>
      <c r="O7958" s="104">
        <v>2.9</v>
      </c>
      <c r="Q7958" s="11">
        <v>4.4000000000000004</v>
      </c>
      <c r="R7958" s="11">
        <v>2.4</v>
      </c>
      <c r="S7958" s="11">
        <v>1.3</v>
      </c>
      <c r="T7958" s="11">
        <v>3.3</v>
      </c>
      <c r="U7958" s="11">
        <v>1.3</v>
      </c>
      <c r="V7958" s="11">
        <v>2.1</v>
      </c>
      <c r="W7958" s="11">
        <v>3</v>
      </c>
      <c r="X7958" s="11">
        <v>1.8</v>
      </c>
      <c r="Y7958" s="78"/>
      <c r="Z7958" s="11">
        <v>74.099999999999994</v>
      </c>
      <c r="AA7958" s="11">
        <v>150.05000000000001</v>
      </c>
      <c r="AB7958" s="11">
        <v>122.77</v>
      </c>
      <c r="AC7958" s="11">
        <v>0.93</v>
      </c>
      <c r="AD7958" s="11">
        <v>12.91</v>
      </c>
    </row>
    <row r="7959" spans="1:30" x14ac:dyDescent="0.25">
      <c r="A7959" s="1">
        <v>2019</v>
      </c>
      <c r="B7959" s="1">
        <v>11</v>
      </c>
      <c r="C7959" s="1">
        <v>28</v>
      </c>
      <c r="D7959" s="3">
        <v>0.41666666666666669</v>
      </c>
      <c r="E7959" s="5">
        <v>7955</v>
      </c>
      <c r="G7959" s="15">
        <v>2.5</v>
      </c>
      <c r="H7959" s="15">
        <v>2.5</v>
      </c>
      <c r="I7959" s="15">
        <v>5.2</v>
      </c>
      <c r="J7959" s="15">
        <v>3.6</v>
      </c>
      <c r="K7959" s="15">
        <v>2.6</v>
      </c>
      <c r="L7959" s="15">
        <v>0.7</v>
      </c>
      <c r="N7959" s="88">
        <v>4.4000000000000004</v>
      </c>
      <c r="O7959" s="104">
        <v>2.9</v>
      </c>
      <c r="Q7959" s="11">
        <v>4.4000000000000004</v>
      </c>
      <c r="R7959" s="11">
        <v>2.4</v>
      </c>
      <c r="S7959" s="11">
        <v>1.3</v>
      </c>
      <c r="T7959" s="11">
        <v>3.3</v>
      </c>
      <c r="U7959" s="11">
        <v>1.3</v>
      </c>
      <c r="V7959" s="11">
        <v>2.1</v>
      </c>
      <c r="W7959" s="11">
        <v>3</v>
      </c>
      <c r="X7959" s="11">
        <v>1.8</v>
      </c>
      <c r="Y7959" s="78"/>
      <c r="Z7959" s="11">
        <v>74.099999999999994</v>
      </c>
      <c r="AA7959" s="11">
        <v>150.05000000000001</v>
      </c>
      <c r="AB7959" s="11">
        <v>122.77</v>
      </c>
      <c r="AC7959" s="11">
        <v>0.93</v>
      </c>
      <c r="AD7959" s="11">
        <v>12.91</v>
      </c>
    </row>
    <row r="7960" spans="1:30" x14ac:dyDescent="0.25">
      <c r="A7960" s="1">
        <v>2019</v>
      </c>
      <c r="B7960" s="1">
        <v>11</v>
      </c>
      <c r="C7960" s="1">
        <v>28</v>
      </c>
      <c r="D7960" s="3">
        <v>0.45833333333333331</v>
      </c>
      <c r="E7960" s="5">
        <v>7956</v>
      </c>
      <c r="G7960" s="15">
        <v>2.6</v>
      </c>
      <c r="H7960" s="15">
        <v>2.5</v>
      </c>
      <c r="I7960" s="15">
        <v>5.4</v>
      </c>
      <c r="J7960" s="15">
        <v>4.0999999999999996</v>
      </c>
      <c r="K7960" s="15">
        <v>2.9</v>
      </c>
      <c r="L7960" s="15">
        <v>0.6</v>
      </c>
      <c r="N7960" s="88">
        <v>4.4000000000000004</v>
      </c>
      <c r="O7960" s="104">
        <v>2.9</v>
      </c>
      <c r="Q7960" s="11">
        <v>4.4000000000000004</v>
      </c>
      <c r="R7960" s="11">
        <v>2.4</v>
      </c>
      <c r="S7960" s="11">
        <v>1.3</v>
      </c>
      <c r="T7960" s="11">
        <v>3.3</v>
      </c>
      <c r="U7960" s="11">
        <v>1.3</v>
      </c>
      <c r="V7960" s="11">
        <v>2.1</v>
      </c>
      <c r="W7960" s="11">
        <v>3</v>
      </c>
      <c r="X7960" s="11">
        <v>1.8</v>
      </c>
      <c r="Y7960" s="78"/>
      <c r="Z7960" s="11">
        <v>74.099999999999994</v>
      </c>
      <c r="AA7960" s="11">
        <v>150.05000000000001</v>
      </c>
      <c r="AB7960" s="11">
        <v>122.77</v>
      </c>
      <c r="AC7960" s="11">
        <v>0.93</v>
      </c>
      <c r="AD7960" s="11">
        <v>12.91</v>
      </c>
    </row>
    <row r="7961" spans="1:30" x14ac:dyDescent="0.25">
      <c r="A7961" s="1">
        <v>2019</v>
      </c>
      <c r="B7961" s="1">
        <v>11</v>
      </c>
      <c r="C7961" s="1">
        <v>28</v>
      </c>
      <c r="D7961" s="3">
        <v>0.5</v>
      </c>
      <c r="E7961" s="5">
        <v>7957</v>
      </c>
      <c r="G7961" s="15">
        <v>2.8</v>
      </c>
      <c r="H7961" s="15">
        <v>2.8</v>
      </c>
      <c r="I7961" s="15">
        <v>5.9</v>
      </c>
      <c r="J7961" s="15">
        <v>4.5</v>
      </c>
      <c r="K7961" s="15">
        <v>3.2</v>
      </c>
      <c r="L7961" s="15">
        <v>0.6</v>
      </c>
      <c r="N7961" s="88">
        <v>4.4000000000000004</v>
      </c>
      <c r="O7961" s="104">
        <v>2.9</v>
      </c>
      <c r="Q7961" s="11">
        <v>4.4000000000000004</v>
      </c>
      <c r="R7961" s="11">
        <v>2.4</v>
      </c>
      <c r="S7961" s="11">
        <v>1.3</v>
      </c>
      <c r="T7961" s="11">
        <v>3.3</v>
      </c>
      <c r="U7961" s="11">
        <v>1.3</v>
      </c>
      <c r="V7961" s="11">
        <v>2.1</v>
      </c>
      <c r="W7961" s="11">
        <v>3</v>
      </c>
      <c r="X7961" s="11">
        <v>1.8</v>
      </c>
      <c r="Y7961" s="78"/>
      <c r="Z7961" s="11">
        <v>74.099999999999994</v>
      </c>
      <c r="AA7961" s="11">
        <v>150.05000000000001</v>
      </c>
      <c r="AB7961" s="11">
        <v>122.77</v>
      </c>
      <c r="AC7961" s="11">
        <v>0.93</v>
      </c>
      <c r="AD7961" s="11">
        <v>12.91</v>
      </c>
    </row>
    <row r="7962" spans="1:30" x14ac:dyDescent="0.25">
      <c r="A7962" s="1">
        <v>2019</v>
      </c>
      <c r="B7962" s="1">
        <v>11</v>
      </c>
      <c r="C7962" s="1">
        <v>28</v>
      </c>
      <c r="D7962" s="3">
        <v>0.54166666666666663</v>
      </c>
      <c r="E7962" s="5">
        <v>7958</v>
      </c>
      <c r="G7962" s="15">
        <v>2.9</v>
      </c>
      <c r="H7962" s="15">
        <v>2.9</v>
      </c>
      <c r="I7962" s="15">
        <v>6.2</v>
      </c>
      <c r="J7962" s="15">
        <v>4.7</v>
      </c>
      <c r="K7962" s="15">
        <v>3.3</v>
      </c>
      <c r="L7962" s="15">
        <v>0.7</v>
      </c>
      <c r="N7962" s="88">
        <v>4.4000000000000004</v>
      </c>
      <c r="O7962" s="104">
        <v>2.9</v>
      </c>
      <c r="Q7962" s="11">
        <v>4.4000000000000004</v>
      </c>
      <c r="R7962" s="11">
        <v>2.4</v>
      </c>
      <c r="S7962" s="11">
        <v>1.3</v>
      </c>
      <c r="T7962" s="11">
        <v>3.3</v>
      </c>
      <c r="U7962" s="11">
        <v>1.3</v>
      </c>
      <c r="V7962" s="11">
        <v>2.1</v>
      </c>
      <c r="W7962" s="11">
        <v>3</v>
      </c>
      <c r="X7962" s="11">
        <v>1.8</v>
      </c>
      <c r="Y7962" s="78"/>
      <c r="Z7962" s="11">
        <v>74.099999999999994</v>
      </c>
      <c r="AA7962" s="11">
        <v>150.05000000000001</v>
      </c>
      <c r="AB7962" s="11">
        <v>122.77</v>
      </c>
      <c r="AC7962" s="11">
        <v>0.93</v>
      </c>
      <c r="AD7962" s="11">
        <v>12.91</v>
      </c>
    </row>
    <row r="7963" spans="1:30" x14ac:dyDescent="0.25">
      <c r="A7963" s="1">
        <v>2019</v>
      </c>
      <c r="B7963" s="1">
        <v>11</v>
      </c>
      <c r="C7963" s="1">
        <v>28</v>
      </c>
      <c r="D7963" s="3">
        <v>0.58333333333333337</v>
      </c>
      <c r="E7963" s="5">
        <v>7959</v>
      </c>
      <c r="G7963" s="15">
        <v>2.9</v>
      </c>
      <c r="H7963" s="15">
        <v>3.1</v>
      </c>
      <c r="I7963" s="15">
        <v>6.5</v>
      </c>
      <c r="J7963" s="15">
        <v>4.9000000000000004</v>
      </c>
      <c r="K7963" s="15">
        <v>3.2</v>
      </c>
      <c r="L7963" s="15">
        <v>0.7</v>
      </c>
      <c r="N7963" s="88">
        <v>4.4000000000000004</v>
      </c>
      <c r="O7963" s="104">
        <v>2.9</v>
      </c>
      <c r="Q7963" s="11">
        <v>4.4000000000000004</v>
      </c>
      <c r="R7963" s="11">
        <v>2.4</v>
      </c>
      <c r="S7963" s="11">
        <v>1.3</v>
      </c>
      <c r="T7963" s="11">
        <v>3.3</v>
      </c>
      <c r="U7963" s="11">
        <v>1.3</v>
      </c>
      <c r="V7963" s="11">
        <v>2.1</v>
      </c>
      <c r="W7963" s="11">
        <v>3</v>
      </c>
      <c r="X7963" s="11">
        <v>1.8</v>
      </c>
      <c r="Y7963" s="78"/>
      <c r="Z7963" s="11">
        <v>74.099999999999994</v>
      </c>
      <c r="AA7963" s="11">
        <v>150.05000000000001</v>
      </c>
      <c r="AB7963" s="11">
        <v>122.77</v>
      </c>
      <c r="AC7963" s="11">
        <v>0.93</v>
      </c>
      <c r="AD7963" s="11">
        <v>12.91</v>
      </c>
    </row>
    <row r="7964" spans="1:30" x14ac:dyDescent="0.25">
      <c r="A7964" s="1">
        <v>2019</v>
      </c>
      <c r="B7964" s="1">
        <v>11</v>
      </c>
      <c r="C7964" s="1">
        <v>28</v>
      </c>
      <c r="D7964" s="3">
        <v>0.625</v>
      </c>
      <c r="E7964" s="5">
        <v>7960</v>
      </c>
      <c r="G7964" s="15">
        <v>2.9</v>
      </c>
      <c r="H7964" s="15">
        <v>3</v>
      </c>
      <c r="I7964" s="15">
        <v>6.8</v>
      </c>
      <c r="J7964" s="15">
        <v>5</v>
      </c>
      <c r="K7964" s="15">
        <v>3.3</v>
      </c>
      <c r="L7964" s="15">
        <v>0.7</v>
      </c>
      <c r="N7964" s="88">
        <v>4.4000000000000004</v>
      </c>
      <c r="O7964" s="104">
        <v>2.9</v>
      </c>
      <c r="Q7964" s="11">
        <v>4.4000000000000004</v>
      </c>
      <c r="R7964" s="11">
        <v>2.4</v>
      </c>
      <c r="S7964" s="11">
        <v>1.3</v>
      </c>
      <c r="T7964" s="11">
        <v>3.3</v>
      </c>
      <c r="U7964" s="11">
        <v>1.3</v>
      </c>
      <c r="V7964" s="11">
        <v>2.1</v>
      </c>
      <c r="W7964" s="11">
        <v>3</v>
      </c>
      <c r="X7964" s="11">
        <v>1.8</v>
      </c>
      <c r="Y7964" s="78"/>
      <c r="Z7964" s="11">
        <v>74.099999999999994</v>
      </c>
      <c r="AA7964" s="11">
        <v>150.05000000000001</v>
      </c>
      <c r="AB7964" s="11">
        <v>122.77</v>
      </c>
      <c r="AC7964" s="11">
        <v>0.93</v>
      </c>
      <c r="AD7964" s="11">
        <v>12.91</v>
      </c>
    </row>
    <row r="7965" spans="1:30" x14ac:dyDescent="0.25">
      <c r="A7965" s="1">
        <v>2019</v>
      </c>
      <c r="B7965" s="1">
        <v>11</v>
      </c>
      <c r="C7965" s="1">
        <v>28</v>
      </c>
      <c r="D7965" s="3">
        <v>0.66666666666666663</v>
      </c>
      <c r="E7965" s="5">
        <v>7961</v>
      </c>
      <c r="G7965" s="15">
        <v>2.9</v>
      </c>
      <c r="H7965" s="15">
        <v>3.1</v>
      </c>
      <c r="I7965" s="15">
        <v>7.1</v>
      </c>
      <c r="J7965" s="15">
        <v>5.2</v>
      </c>
      <c r="K7965" s="15">
        <v>3.4</v>
      </c>
      <c r="L7965" s="15">
        <v>0.7</v>
      </c>
      <c r="N7965" s="88">
        <v>4.4000000000000004</v>
      </c>
      <c r="O7965" s="104">
        <v>2.9</v>
      </c>
      <c r="Q7965" s="11">
        <v>4.4000000000000004</v>
      </c>
      <c r="R7965" s="11">
        <v>2.4</v>
      </c>
      <c r="S7965" s="11">
        <v>1.3</v>
      </c>
      <c r="T7965" s="11">
        <v>3.3</v>
      </c>
      <c r="U7965" s="11">
        <v>1.3</v>
      </c>
      <c r="V7965" s="11">
        <v>2.1</v>
      </c>
      <c r="W7965" s="11">
        <v>3</v>
      </c>
      <c r="X7965" s="11">
        <v>1.8</v>
      </c>
      <c r="Y7965" s="78"/>
      <c r="Z7965" s="11">
        <v>74.099999999999994</v>
      </c>
      <c r="AA7965" s="11">
        <v>150.05000000000001</v>
      </c>
      <c r="AB7965" s="11">
        <v>122.77</v>
      </c>
      <c r="AC7965" s="11">
        <v>0.93</v>
      </c>
      <c r="AD7965" s="11">
        <v>12.91</v>
      </c>
    </row>
    <row r="7966" spans="1:30" x14ac:dyDescent="0.25">
      <c r="A7966" s="1">
        <v>2019</v>
      </c>
      <c r="B7966" s="1">
        <v>11</v>
      </c>
      <c r="C7966" s="1">
        <v>28</v>
      </c>
      <c r="D7966" s="3">
        <v>0.70833333333333337</v>
      </c>
      <c r="E7966" s="5">
        <v>7962</v>
      </c>
      <c r="G7966" s="15">
        <v>3.3</v>
      </c>
      <c r="H7966" s="15">
        <v>3.3</v>
      </c>
      <c r="I7966" s="15">
        <v>6.9</v>
      </c>
      <c r="J7966" s="15">
        <v>5.3</v>
      </c>
      <c r="K7966" s="15">
        <v>3.5</v>
      </c>
      <c r="L7966" s="15">
        <v>0.9</v>
      </c>
      <c r="N7966" s="88">
        <v>4.4000000000000004</v>
      </c>
      <c r="O7966" s="104">
        <v>2.9</v>
      </c>
      <c r="Q7966" s="11">
        <v>4.4000000000000004</v>
      </c>
      <c r="R7966" s="11">
        <v>2.4</v>
      </c>
      <c r="S7966" s="11">
        <v>1.3</v>
      </c>
      <c r="T7966" s="11">
        <v>3.3</v>
      </c>
      <c r="U7966" s="11">
        <v>1.3</v>
      </c>
      <c r="V7966" s="11">
        <v>2.1</v>
      </c>
      <c r="W7966" s="11">
        <v>3</v>
      </c>
      <c r="X7966" s="11">
        <v>1.8</v>
      </c>
      <c r="Y7966" s="78"/>
      <c r="Z7966" s="11">
        <v>74.099999999999994</v>
      </c>
      <c r="AA7966" s="11">
        <v>150.05000000000001</v>
      </c>
      <c r="AB7966" s="11">
        <v>122.77</v>
      </c>
      <c r="AC7966" s="11">
        <v>0.93</v>
      </c>
      <c r="AD7966" s="11">
        <v>12.91</v>
      </c>
    </row>
    <row r="7967" spans="1:30" x14ac:dyDescent="0.25">
      <c r="A7967" s="1">
        <v>2019</v>
      </c>
      <c r="B7967" s="1">
        <v>11</v>
      </c>
      <c r="C7967" s="1">
        <v>28</v>
      </c>
      <c r="D7967" s="3">
        <v>0.75</v>
      </c>
      <c r="E7967" s="5">
        <v>7963</v>
      </c>
      <c r="G7967" s="15">
        <v>3.5</v>
      </c>
      <c r="H7967" s="15">
        <v>3.5</v>
      </c>
      <c r="I7967" s="15">
        <v>6.9</v>
      </c>
      <c r="J7967" s="15">
        <v>5.9</v>
      </c>
      <c r="K7967" s="15">
        <v>3.7</v>
      </c>
      <c r="L7967" s="15">
        <v>1</v>
      </c>
      <c r="N7967" s="88">
        <v>4.4000000000000004</v>
      </c>
      <c r="O7967" s="104">
        <v>2.9</v>
      </c>
      <c r="Q7967" s="11">
        <v>4.4000000000000004</v>
      </c>
      <c r="R7967" s="11">
        <v>2.4</v>
      </c>
      <c r="S7967" s="11">
        <v>1.3</v>
      </c>
      <c r="T7967" s="11">
        <v>3.3</v>
      </c>
      <c r="U7967" s="11">
        <v>1.3</v>
      </c>
      <c r="V7967" s="11">
        <v>2.1</v>
      </c>
      <c r="W7967" s="11">
        <v>3</v>
      </c>
      <c r="X7967" s="11">
        <v>1.8</v>
      </c>
      <c r="Y7967" s="78"/>
      <c r="Z7967" s="11">
        <v>74.099999999999994</v>
      </c>
      <c r="AA7967" s="11">
        <v>150.05000000000001</v>
      </c>
      <c r="AB7967" s="11">
        <v>122.77</v>
      </c>
      <c r="AC7967" s="11">
        <v>0.93</v>
      </c>
      <c r="AD7967" s="11">
        <v>12.91</v>
      </c>
    </row>
    <row r="7968" spans="1:30" x14ac:dyDescent="0.25">
      <c r="A7968" s="1">
        <v>2019</v>
      </c>
      <c r="B7968" s="1">
        <v>11</v>
      </c>
      <c r="C7968" s="1">
        <v>28</v>
      </c>
      <c r="D7968" s="3">
        <v>0.79166666666666663</v>
      </c>
      <c r="E7968" s="5">
        <v>7964</v>
      </c>
      <c r="G7968" s="15">
        <v>3.9</v>
      </c>
      <c r="H7968" s="15">
        <v>4</v>
      </c>
      <c r="I7968" s="15">
        <v>7.2</v>
      </c>
      <c r="J7968" s="15">
        <v>6.1</v>
      </c>
      <c r="K7968" s="15">
        <v>4</v>
      </c>
      <c r="L7968" s="15">
        <v>1.3</v>
      </c>
      <c r="N7968" s="88">
        <v>4.4000000000000004</v>
      </c>
      <c r="O7968" s="104">
        <v>2.9</v>
      </c>
      <c r="Q7968" s="11">
        <v>4.4000000000000004</v>
      </c>
      <c r="R7968" s="11">
        <v>2.4</v>
      </c>
      <c r="S7968" s="11">
        <v>1.3</v>
      </c>
      <c r="T7968" s="11">
        <v>3.3</v>
      </c>
      <c r="U7968" s="11">
        <v>1.3</v>
      </c>
      <c r="V7968" s="11">
        <v>2.1</v>
      </c>
      <c r="W7968" s="11">
        <v>3</v>
      </c>
      <c r="X7968" s="11">
        <v>1.8</v>
      </c>
      <c r="Y7968" s="78"/>
      <c r="Z7968" s="11">
        <v>74.099999999999994</v>
      </c>
      <c r="AA7968" s="11">
        <v>150.05000000000001</v>
      </c>
      <c r="AB7968" s="11">
        <v>122.77</v>
      </c>
      <c r="AC7968" s="11">
        <v>0.93</v>
      </c>
      <c r="AD7968" s="11">
        <v>12.91</v>
      </c>
    </row>
    <row r="7969" spans="1:30" x14ac:dyDescent="0.25">
      <c r="A7969" s="1">
        <v>2019</v>
      </c>
      <c r="B7969" s="1">
        <v>11</v>
      </c>
      <c r="C7969" s="1">
        <v>28</v>
      </c>
      <c r="D7969" s="3">
        <v>0.83333333333333337</v>
      </c>
      <c r="E7969" s="5">
        <v>7965</v>
      </c>
      <c r="G7969" s="15">
        <v>4.0999999999999996</v>
      </c>
      <c r="H7969" s="15">
        <v>4.3</v>
      </c>
      <c r="I7969" s="15">
        <v>6.5</v>
      </c>
      <c r="J7969" s="15">
        <v>6.2</v>
      </c>
      <c r="K7969" s="15">
        <v>4.2</v>
      </c>
      <c r="L7969" s="15">
        <v>1.4</v>
      </c>
      <c r="N7969" s="88">
        <v>4.4000000000000004</v>
      </c>
      <c r="O7969" s="104">
        <v>2.9</v>
      </c>
      <c r="Q7969" s="11">
        <v>4.4000000000000004</v>
      </c>
      <c r="R7969" s="11">
        <v>2.4</v>
      </c>
      <c r="S7969" s="11">
        <v>1.3</v>
      </c>
      <c r="T7969" s="11">
        <v>3.3</v>
      </c>
      <c r="U7969" s="11">
        <v>1.3</v>
      </c>
      <c r="V7969" s="11">
        <v>2.1</v>
      </c>
      <c r="W7969" s="11">
        <v>3</v>
      </c>
      <c r="X7969" s="11">
        <v>1.8</v>
      </c>
      <c r="Y7969" s="78"/>
      <c r="Z7969" s="11">
        <v>74.099999999999994</v>
      </c>
      <c r="AA7969" s="11">
        <v>150.05000000000001</v>
      </c>
      <c r="AB7969" s="11">
        <v>122.77</v>
      </c>
      <c r="AC7969" s="11">
        <v>0.93</v>
      </c>
      <c r="AD7969" s="11">
        <v>12.91</v>
      </c>
    </row>
    <row r="7970" spans="1:30" x14ac:dyDescent="0.25">
      <c r="A7970" s="1">
        <v>2019</v>
      </c>
      <c r="B7970" s="1">
        <v>11</v>
      </c>
      <c r="C7970" s="1">
        <v>28</v>
      </c>
      <c r="D7970" s="3">
        <v>0.875</v>
      </c>
      <c r="E7970" s="5">
        <v>7966</v>
      </c>
      <c r="G7970" s="15">
        <v>4.2</v>
      </c>
      <c r="H7970" s="15">
        <v>4.5999999999999996</v>
      </c>
      <c r="I7970" s="15">
        <v>6.7</v>
      </c>
      <c r="J7970" s="15">
        <v>6.2</v>
      </c>
      <c r="K7970" s="15">
        <v>4.5999999999999996</v>
      </c>
      <c r="L7970" s="15">
        <v>1.4</v>
      </c>
      <c r="N7970" s="88">
        <v>4.4000000000000004</v>
      </c>
      <c r="O7970" s="104">
        <v>2.9</v>
      </c>
      <c r="Q7970" s="11">
        <v>4.4000000000000004</v>
      </c>
      <c r="R7970" s="11">
        <v>2.4</v>
      </c>
      <c r="S7970" s="11">
        <v>1.3</v>
      </c>
      <c r="T7970" s="11">
        <v>3.3</v>
      </c>
      <c r="U7970" s="11">
        <v>1.3</v>
      </c>
      <c r="V7970" s="11">
        <v>2.1</v>
      </c>
      <c r="W7970" s="11">
        <v>3</v>
      </c>
      <c r="X7970" s="11">
        <v>1.8</v>
      </c>
      <c r="Y7970" s="78"/>
      <c r="Z7970" s="11">
        <v>74.099999999999994</v>
      </c>
      <c r="AA7970" s="11">
        <v>150.05000000000001</v>
      </c>
      <c r="AB7970" s="11">
        <v>122.77</v>
      </c>
      <c r="AC7970" s="11">
        <v>0.93</v>
      </c>
      <c r="AD7970" s="11">
        <v>12.91</v>
      </c>
    </row>
    <row r="7971" spans="1:30" x14ac:dyDescent="0.25">
      <c r="A7971" s="1">
        <v>2019</v>
      </c>
      <c r="B7971" s="1">
        <v>11</v>
      </c>
      <c r="C7971" s="1">
        <v>28</v>
      </c>
      <c r="D7971" s="3">
        <v>0.91666666666666663</v>
      </c>
      <c r="E7971" s="5">
        <v>7967</v>
      </c>
      <c r="G7971" s="15">
        <v>4.5999999999999996</v>
      </c>
      <c r="H7971" s="15">
        <v>4.7</v>
      </c>
      <c r="I7971" s="15">
        <v>6.8</v>
      </c>
      <c r="J7971" s="15">
        <v>6.3</v>
      </c>
      <c r="K7971" s="15">
        <v>4.8</v>
      </c>
      <c r="L7971" s="15">
        <v>1.5</v>
      </c>
      <c r="N7971" s="88">
        <v>4.4000000000000004</v>
      </c>
      <c r="O7971" s="104">
        <v>2.9</v>
      </c>
      <c r="Q7971" s="11">
        <v>4.4000000000000004</v>
      </c>
      <c r="R7971" s="11">
        <v>2.4</v>
      </c>
      <c r="S7971" s="11">
        <v>1.3</v>
      </c>
      <c r="T7971" s="11">
        <v>3.3</v>
      </c>
      <c r="U7971" s="11">
        <v>1.3</v>
      </c>
      <c r="V7971" s="11">
        <v>2.1</v>
      </c>
      <c r="W7971" s="11">
        <v>3</v>
      </c>
      <c r="X7971" s="11">
        <v>1.8</v>
      </c>
      <c r="Y7971" s="78"/>
      <c r="Z7971" s="11">
        <v>74.099999999999994</v>
      </c>
      <c r="AA7971" s="11">
        <v>150.05000000000001</v>
      </c>
      <c r="AB7971" s="11">
        <v>122.77</v>
      </c>
      <c r="AC7971" s="11">
        <v>0.93</v>
      </c>
      <c r="AD7971" s="11">
        <v>12.91</v>
      </c>
    </row>
    <row r="7972" spans="1:30" x14ac:dyDescent="0.25">
      <c r="A7972" s="1">
        <v>2019</v>
      </c>
      <c r="B7972" s="1">
        <v>11</v>
      </c>
      <c r="C7972" s="1">
        <v>28</v>
      </c>
      <c r="D7972" s="3">
        <v>0.95833333333333337</v>
      </c>
      <c r="E7972" s="5">
        <v>7968</v>
      </c>
      <c r="G7972" s="15">
        <v>4.5999999999999996</v>
      </c>
      <c r="H7972" s="15">
        <v>4.7</v>
      </c>
      <c r="I7972" s="15">
        <v>7.7</v>
      </c>
      <c r="J7972" s="15">
        <v>6.5</v>
      </c>
      <c r="K7972" s="15">
        <v>5.2</v>
      </c>
      <c r="L7972" s="15">
        <v>1.3</v>
      </c>
      <c r="N7972" s="88">
        <v>4.4000000000000004</v>
      </c>
      <c r="O7972" s="104">
        <v>2.9</v>
      </c>
      <c r="Q7972" s="11">
        <v>4.4000000000000004</v>
      </c>
      <c r="R7972" s="11">
        <v>2.4</v>
      </c>
      <c r="S7972" s="11">
        <v>1.3</v>
      </c>
      <c r="T7972" s="11">
        <v>3.3</v>
      </c>
      <c r="U7972" s="11">
        <v>1.3</v>
      </c>
      <c r="V7972" s="11">
        <v>2.1</v>
      </c>
      <c r="W7972" s="11">
        <v>3</v>
      </c>
      <c r="X7972" s="11">
        <v>1.8</v>
      </c>
      <c r="Y7972" s="78"/>
      <c r="Z7972" s="11">
        <v>74.099999999999994</v>
      </c>
      <c r="AA7972" s="11">
        <v>150.05000000000001</v>
      </c>
      <c r="AB7972" s="11">
        <v>122.77</v>
      </c>
      <c r="AC7972" s="11">
        <v>0.93</v>
      </c>
      <c r="AD7972" s="11">
        <v>12.91</v>
      </c>
    </row>
    <row r="7973" spans="1:30" x14ac:dyDescent="0.25">
      <c r="A7973" s="1">
        <v>2019</v>
      </c>
      <c r="B7973" s="1">
        <v>11</v>
      </c>
      <c r="C7973" s="1">
        <v>29</v>
      </c>
      <c r="D7973" s="3">
        <v>0</v>
      </c>
      <c r="E7973" s="5">
        <v>7969</v>
      </c>
      <c r="G7973" s="15">
        <v>4.5999999999999996</v>
      </c>
      <c r="H7973" s="15">
        <v>5</v>
      </c>
      <c r="I7973" s="15">
        <v>7.8</v>
      </c>
      <c r="J7973" s="15">
        <v>6.5</v>
      </c>
      <c r="K7973" s="15">
        <v>5.4</v>
      </c>
      <c r="L7973" s="15">
        <v>1.2</v>
      </c>
      <c r="N7973" s="88">
        <v>4.5999999999999996</v>
      </c>
      <c r="O7973" s="104">
        <v>3.2</v>
      </c>
      <c r="Q7973" s="11">
        <v>5.2</v>
      </c>
      <c r="R7973" s="11">
        <v>3.6</v>
      </c>
      <c r="S7973" s="11">
        <v>2</v>
      </c>
      <c r="T7973" s="11">
        <v>3.8</v>
      </c>
      <c r="U7973" s="11">
        <v>2.4</v>
      </c>
      <c r="V7973" s="11">
        <v>2.5</v>
      </c>
      <c r="W7973" s="11">
        <v>3.5</v>
      </c>
      <c r="X7973" s="11">
        <v>2.1</v>
      </c>
      <c r="Y7973" s="78"/>
      <c r="Z7973" s="11">
        <v>75.599999999999994</v>
      </c>
      <c r="AA7973" s="11">
        <v>156.91999999999999</v>
      </c>
      <c r="AB7973" s="11">
        <v>121.99</v>
      </c>
      <c r="AC7973" s="11">
        <v>0.94</v>
      </c>
      <c r="AD7973" s="11">
        <v>12.43</v>
      </c>
    </row>
    <row r="7974" spans="1:30" x14ac:dyDescent="0.25">
      <c r="A7974" s="1">
        <v>2019</v>
      </c>
      <c r="B7974" s="1">
        <v>11</v>
      </c>
      <c r="C7974" s="1">
        <v>29</v>
      </c>
      <c r="D7974" s="3">
        <v>4.1666666666666664E-2</v>
      </c>
      <c r="E7974" s="5">
        <v>7970</v>
      </c>
      <c r="G7974" s="15">
        <v>4.4000000000000004</v>
      </c>
      <c r="H7974" s="15">
        <v>4.7</v>
      </c>
      <c r="I7974" s="15">
        <v>7.6</v>
      </c>
      <c r="J7974" s="15">
        <v>6.6</v>
      </c>
      <c r="K7974" s="15">
        <v>5.7</v>
      </c>
      <c r="L7974" s="15">
        <v>1.2</v>
      </c>
      <c r="N7974" s="88">
        <v>4.5999999999999996</v>
      </c>
      <c r="O7974" s="104">
        <v>3.2</v>
      </c>
      <c r="Q7974" s="11">
        <v>5.2</v>
      </c>
      <c r="R7974" s="11">
        <v>3.6</v>
      </c>
      <c r="S7974" s="11">
        <v>2</v>
      </c>
      <c r="T7974" s="11">
        <v>3.8</v>
      </c>
      <c r="U7974" s="11">
        <v>2.4</v>
      </c>
      <c r="V7974" s="11">
        <v>2.5</v>
      </c>
      <c r="W7974" s="11">
        <v>3.5</v>
      </c>
      <c r="X7974" s="11">
        <v>2.1</v>
      </c>
      <c r="Y7974" s="78"/>
      <c r="Z7974" s="11">
        <v>75.599999999999994</v>
      </c>
      <c r="AA7974" s="11">
        <v>156.91999999999999</v>
      </c>
      <c r="AB7974" s="11">
        <v>121.99</v>
      </c>
      <c r="AC7974" s="11">
        <v>0.94</v>
      </c>
      <c r="AD7974" s="11">
        <v>12.43</v>
      </c>
    </row>
    <row r="7975" spans="1:30" x14ac:dyDescent="0.25">
      <c r="A7975" s="1">
        <v>2019</v>
      </c>
      <c r="B7975" s="1">
        <v>11</v>
      </c>
      <c r="C7975" s="1">
        <v>29</v>
      </c>
      <c r="D7975" s="3">
        <v>8.3333333333333329E-2</v>
      </c>
      <c r="E7975" s="5">
        <v>7971</v>
      </c>
      <c r="G7975" s="15">
        <v>4.5999999999999996</v>
      </c>
      <c r="H7975" s="15">
        <v>4.8</v>
      </c>
      <c r="I7975" s="15">
        <v>7.4</v>
      </c>
      <c r="J7975" s="15">
        <v>6.5</v>
      </c>
      <c r="K7975" s="15">
        <v>5.8</v>
      </c>
      <c r="L7975" s="15">
        <v>1.5</v>
      </c>
      <c r="N7975" s="88">
        <v>4.5999999999999996</v>
      </c>
      <c r="O7975" s="104">
        <v>3.2</v>
      </c>
      <c r="Q7975" s="11">
        <v>5.2</v>
      </c>
      <c r="R7975" s="11">
        <v>3.6</v>
      </c>
      <c r="S7975" s="11">
        <v>2</v>
      </c>
      <c r="T7975" s="11">
        <v>3.8</v>
      </c>
      <c r="U7975" s="11">
        <v>2.4</v>
      </c>
      <c r="V7975" s="11">
        <v>2.5</v>
      </c>
      <c r="W7975" s="11">
        <v>3.5</v>
      </c>
      <c r="X7975" s="11">
        <v>2.1</v>
      </c>
      <c r="Y7975" s="78"/>
      <c r="Z7975" s="11">
        <v>75.599999999999994</v>
      </c>
      <c r="AA7975" s="11">
        <v>156.91999999999999</v>
      </c>
      <c r="AB7975" s="11">
        <v>121.99</v>
      </c>
      <c r="AC7975" s="11">
        <v>0.94</v>
      </c>
      <c r="AD7975" s="11">
        <v>12.43</v>
      </c>
    </row>
    <row r="7976" spans="1:30" x14ac:dyDescent="0.25">
      <c r="A7976" s="1">
        <v>2019</v>
      </c>
      <c r="B7976" s="1">
        <v>11</v>
      </c>
      <c r="C7976" s="1">
        <v>29</v>
      </c>
      <c r="D7976" s="3">
        <v>0.125</v>
      </c>
      <c r="E7976" s="5">
        <v>7972</v>
      </c>
      <c r="G7976" s="15">
        <v>4.7</v>
      </c>
      <c r="H7976" s="15">
        <v>5</v>
      </c>
      <c r="I7976" s="15">
        <v>7.3</v>
      </c>
      <c r="J7976" s="15">
        <v>6.5</v>
      </c>
      <c r="K7976" s="15">
        <v>5.8</v>
      </c>
      <c r="L7976" s="15">
        <v>1.6</v>
      </c>
      <c r="N7976" s="88">
        <v>4.5999999999999996</v>
      </c>
      <c r="O7976" s="104">
        <v>3.2</v>
      </c>
      <c r="Q7976" s="11">
        <v>5.2</v>
      </c>
      <c r="R7976" s="11">
        <v>3.6</v>
      </c>
      <c r="S7976" s="11">
        <v>2</v>
      </c>
      <c r="T7976" s="11">
        <v>3.8</v>
      </c>
      <c r="U7976" s="11">
        <v>2.4</v>
      </c>
      <c r="V7976" s="11">
        <v>2.5</v>
      </c>
      <c r="W7976" s="11">
        <v>3.5</v>
      </c>
      <c r="X7976" s="11">
        <v>2.1</v>
      </c>
      <c r="Y7976" s="78"/>
      <c r="Z7976" s="11">
        <v>75.599999999999994</v>
      </c>
      <c r="AA7976" s="11">
        <v>156.91999999999999</v>
      </c>
      <c r="AB7976" s="11">
        <v>121.99</v>
      </c>
      <c r="AC7976" s="11">
        <v>0.94</v>
      </c>
      <c r="AD7976" s="11">
        <v>12.43</v>
      </c>
    </row>
    <row r="7977" spans="1:30" x14ac:dyDescent="0.25">
      <c r="A7977" s="1">
        <v>2019</v>
      </c>
      <c r="B7977" s="1">
        <v>11</v>
      </c>
      <c r="C7977" s="1">
        <v>29</v>
      </c>
      <c r="D7977" s="3">
        <v>0.16666666666666666</v>
      </c>
      <c r="E7977" s="5">
        <v>7973</v>
      </c>
      <c r="G7977" s="15">
        <v>4.8</v>
      </c>
      <c r="H7977" s="15">
        <v>5.2</v>
      </c>
      <c r="I7977" s="15">
        <v>6.7</v>
      </c>
      <c r="J7977" s="15">
        <v>6.4</v>
      </c>
      <c r="K7977" s="15">
        <v>5.7</v>
      </c>
      <c r="L7977" s="15">
        <v>1.5</v>
      </c>
      <c r="N7977" s="88">
        <v>4.5999999999999996</v>
      </c>
      <c r="O7977" s="104">
        <v>3.2</v>
      </c>
      <c r="Q7977" s="11">
        <v>5.2</v>
      </c>
      <c r="R7977" s="11">
        <v>3.6</v>
      </c>
      <c r="S7977" s="11">
        <v>2</v>
      </c>
      <c r="T7977" s="11">
        <v>3.8</v>
      </c>
      <c r="U7977" s="11">
        <v>2.4</v>
      </c>
      <c r="V7977" s="11">
        <v>2.5</v>
      </c>
      <c r="W7977" s="11">
        <v>3.5</v>
      </c>
      <c r="X7977" s="11">
        <v>2.1</v>
      </c>
      <c r="Y7977" s="78"/>
      <c r="Z7977" s="11">
        <v>75.599999999999994</v>
      </c>
      <c r="AA7977" s="11">
        <v>156.91999999999999</v>
      </c>
      <c r="AB7977" s="11">
        <v>121.99</v>
      </c>
      <c r="AC7977" s="11">
        <v>0.94</v>
      </c>
      <c r="AD7977" s="11">
        <v>12.43</v>
      </c>
    </row>
    <row r="7978" spans="1:30" x14ac:dyDescent="0.25">
      <c r="A7978" s="1">
        <v>2019</v>
      </c>
      <c r="B7978" s="1">
        <v>11</v>
      </c>
      <c r="C7978" s="1">
        <v>29</v>
      </c>
      <c r="D7978" s="3">
        <v>0.20833333333333334</v>
      </c>
      <c r="E7978" s="5">
        <v>7974</v>
      </c>
      <c r="G7978" s="15">
        <v>4.8</v>
      </c>
      <c r="H7978" s="15">
        <v>5.4</v>
      </c>
      <c r="I7978" s="15">
        <v>6.6</v>
      </c>
      <c r="J7978" s="15">
        <v>6.5</v>
      </c>
      <c r="K7978" s="15">
        <v>5.7</v>
      </c>
      <c r="L7978" s="15">
        <v>1.4</v>
      </c>
      <c r="N7978" s="88">
        <v>4.5999999999999996</v>
      </c>
      <c r="O7978" s="104">
        <v>3.2</v>
      </c>
      <c r="Q7978" s="11">
        <v>5.2</v>
      </c>
      <c r="R7978" s="11">
        <v>3.6</v>
      </c>
      <c r="S7978" s="11">
        <v>2</v>
      </c>
      <c r="T7978" s="11">
        <v>3.8</v>
      </c>
      <c r="U7978" s="11">
        <v>2.4</v>
      </c>
      <c r="V7978" s="11">
        <v>2.5</v>
      </c>
      <c r="W7978" s="11">
        <v>3.5</v>
      </c>
      <c r="X7978" s="11">
        <v>2.1</v>
      </c>
      <c r="Y7978" s="78"/>
      <c r="Z7978" s="11">
        <v>75.599999999999994</v>
      </c>
      <c r="AA7978" s="11">
        <v>156.91999999999999</v>
      </c>
      <c r="AB7978" s="11">
        <v>121.99</v>
      </c>
      <c r="AC7978" s="11">
        <v>0.94</v>
      </c>
      <c r="AD7978" s="11">
        <v>12.43</v>
      </c>
    </row>
    <row r="7979" spans="1:30" x14ac:dyDescent="0.25">
      <c r="A7979" s="1">
        <v>2019</v>
      </c>
      <c r="B7979" s="1">
        <v>11</v>
      </c>
      <c r="C7979" s="1">
        <v>29</v>
      </c>
      <c r="D7979" s="3">
        <v>0.25</v>
      </c>
      <c r="E7979" s="5">
        <v>7975</v>
      </c>
      <c r="G7979" s="15">
        <v>4.9000000000000004</v>
      </c>
      <c r="H7979" s="15">
        <v>5.6</v>
      </c>
      <c r="I7979" s="15">
        <v>6.8</v>
      </c>
      <c r="J7979" s="15">
        <v>6.4</v>
      </c>
      <c r="K7979" s="15">
        <v>5.9</v>
      </c>
      <c r="L7979" s="15">
        <v>1.5</v>
      </c>
      <c r="N7979" s="88">
        <v>4.5999999999999996</v>
      </c>
      <c r="O7979" s="104">
        <v>3.2</v>
      </c>
      <c r="Q7979" s="11">
        <v>5.2</v>
      </c>
      <c r="R7979" s="11">
        <v>3.6</v>
      </c>
      <c r="S7979" s="11">
        <v>2</v>
      </c>
      <c r="T7979" s="11">
        <v>3.8</v>
      </c>
      <c r="U7979" s="11">
        <v>2.4</v>
      </c>
      <c r="V7979" s="11">
        <v>2.5</v>
      </c>
      <c r="W7979" s="11">
        <v>3.5</v>
      </c>
      <c r="X7979" s="11">
        <v>2.1</v>
      </c>
      <c r="Y7979" s="78"/>
      <c r="Z7979" s="11">
        <v>75.599999999999994</v>
      </c>
      <c r="AA7979" s="11">
        <v>156.91999999999999</v>
      </c>
      <c r="AB7979" s="11">
        <v>121.99</v>
      </c>
      <c r="AC7979" s="11">
        <v>0.94</v>
      </c>
      <c r="AD7979" s="11">
        <v>12.43</v>
      </c>
    </row>
    <row r="7980" spans="1:30" x14ac:dyDescent="0.25">
      <c r="A7980" s="1">
        <v>2019</v>
      </c>
      <c r="B7980" s="1">
        <v>11</v>
      </c>
      <c r="C7980" s="1">
        <v>29</v>
      </c>
      <c r="D7980" s="3">
        <v>0.29166666666666669</v>
      </c>
      <c r="E7980" s="5">
        <v>7976</v>
      </c>
      <c r="G7980" s="15">
        <v>5.2</v>
      </c>
      <c r="H7980" s="15">
        <v>5.9</v>
      </c>
      <c r="I7980" s="15">
        <v>7.3</v>
      </c>
      <c r="J7980" s="15">
        <v>6.2</v>
      </c>
      <c r="K7980" s="15">
        <v>6</v>
      </c>
      <c r="L7980" s="15">
        <v>1.6</v>
      </c>
      <c r="N7980" s="88">
        <v>4.5999999999999996</v>
      </c>
      <c r="O7980" s="104">
        <v>3.2</v>
      </c>
      <c r="Q7980" s="11">
        <v>5.2</v>
      </c>
      <c r="R7980" s="11">
        <v>3.6</v>
      </c>
      <c r="S7980" s="11">
        <v>2</v>
      </c>
      <c r="T7980" s="11">
        <v>3.8</v>
      </c>
      <c r="U7980" s="11">
        <v>2.4</v>
      </c>
      <c r="V7980" s="11">
        <v>2.5</v>
      </c>
      <c r="W7980" s="11">
        <v>3.5</v>
      </c>
      <c r="X7980" s="11">
        <v>2.1</v>
      </c>
      <c r="Y7980" s="78"/>
      <c r="Z7980" s="11">
        <v>75.599999999999994</v>
      </c>
      <c r="AA7980" s="11">
        <v>156.91999999999999</v>
      </c>
      <c r="AB7980" s="11">
        <v>121.99</v>
      </c>
      <c r="AC7980" s="11">
        <v>0.94</v>
      </c>
      <c r="AD7980" s="11">
        <v>12.43</v>
      </c>
    </row>
    <row r="7981" spans="1:30" x14ac:dyDescent="0.25">
      <c r="A7981" s="1">
        <v>2019</v>
      </c>
      <c r="B7981" s="1">
        <v>11</v>
      </c>
      <c r="C7981" s="1">
        <v>29</v>
      </c>
      <c r="D7981" s="3">
        <v>0.33333333333333331</v>
      </c>
      <c r="E7981" s="5">
        <v>7977</v>
      </c>
      <c r="G7981" s="15">
        <v>6.2</v>
      </c>
      <c r="H7981" s="15">
        <v>6.4</v>
      </c>
      <c r="I7981" s="15">
        <v>8.1</v>
      </c>
      <c r="J7981" s="15">
        <v>6.2</v>
      </c>
      <c r="K7981" s="15">
        <v>6.2</v>
      </c>
      <c r="L7981" s="15">
        <v>2.1</v>
      </c>
      <c r="N7981" s="88">
        <v>4.5999999999999996</v>
      </c>
      <c r="O7981" s="104">
        <v>3.2</v>
      </c>
      <c r="Q7981" s="11">
        <v>5.2</v>
      </c>
      <c r="R7981" s="11">
        <v>3.6</v>
      </c>
      <c r="S7981" s="11">
        <v>2</v>
      </c>
      <c r="T7981" s="11">
        <v>3.8</v>
      </c>
      <c r="U7981" s="11">
        <v>2.4</v>
      </c>
      <c r="V7981" s="11">
        <v>2.5</v>
      </c>
      <c r="W7981" s="11">
        <v>3.5</v>
      </c>
      <c r="X7981" s="11">
        <v>2.1</v>
      </c>
      <c r="Y7981" s="78"/>
      <c r="Z7981" s="11">
        <v>75.599999999999994</v>
      </c>
      <c r="AA7981" s="11">
        <v>156.91999999999999</v>
      </c>
      <c r="AB7981" s="11">
        <v>121.99</v>
      </c>
      <c r="AC7981" s="11">
        <v>0.94</v>
      </c>
      <c r="AD7981" s="11">
        <v>12.43</v>
      </c>
    </row>
    <row r="7982" spans="1:30" x14ac:dyDescent="0.25">
      <c r="A7982" s="1">
        <v>2019</v>
      </c>
      <c r="B7982" s="1">
        <v>11</v>
      </c>
      <c r="C7982" s="1">
        <v>29</v>
      </c>
      <c r="D7982" s="3">
        <v>0.375</v>
      </c>
      <c r="E7982" s="5">
        <v>7978</v>
      </c>
      <c r="G7982" s="15">
        <v>6.8</v>
      </c>
      <c r="H7982" s="15">
        <v>6.9</v>
      </c>
      <c r="I7982" s="15">
        <v>8</v>
      </c>
      <c r="J7982" s="15">
        <v>6.6</v>
      </c>
      <c r="K7982" s="15">
        <v>6.5</v>
      </c>
      <c r="L7982" s="15">
        <v>2.8</v>
      </c>
      <c r="N7982" s="88">
        <v>4.5999999999999996</v>
      </c>
      <c r="O7982" s="104">
        <v>3.2</v>
      </c>
      <c r="Q7982" s="11">
        <v>5.2</v>
      </c>
      <c r="R7982" s="11">
        <v>3.6</v>
      </c>
      <c r="S7982" s="11">
        <v>2</v>
      </c>
      <c r="T7982" s="11">
        <v>3.8</v>
      </c>
      <c r="U7982" s="11">
        <v>2.4</v>
      </c>
      <c r="V7982" s="11">
        <v>2.5</v>
      </c>
      <c r="W7982" s="11">
        <v>3.5</v>
      </c>
      <c r="X7982" s="11">
        <v>2.1</v>
      </c>
      <c r="Y7982" s="78"/>
      <c r="Z7982" s="11">
        <v>75.599999999999994</v>
      </c>
      <c r="AA7982" s="11">
        <v>156.91999999999999</v>
      </c>
      <c r="AB7982" s="11">
        <v>121.99</v>
      </c>
      <c r="AC7982" s="11">
        <v>0.94</v>
      </c>
      <c r="AD7982" s="11">
        <v>12.43</v>
      </c>
    </row>
    <row r="7983" spans="1:30" x14ac:dyDescent="0.25">
      <c r="A7983" s="1">
        <v>2019</v>
      </c>
      <c r="B7983" s="1">
        <v>11</v>
      </c>
      <c r="C7983" s="1">
        <v>29</v>
      </c>
      <c r="D7983" s="3">
        <v>0.41666666666666669</v>
      </c>
      <c r="E7983" s="5">
        <v>7979</v>
      </c>
      <c r="G7983" s="15">
        <v>7.4</v>
      </c>
      <c r="H7983" s="15">
        <v>7.1</v>
      </c>
      <c r="I7983" s="15">
        <v>8.1999999999999993</v>
      </c>
      <c r="J7983" s="15">
        <v>7.2</v>
      </c>
      <c r="K7983" s="15">
        <v>6.7</v>
      </c>
      <c r="L7983" s="15">
        <v>3.3</v>
      </c>
      <c r="N7983" s="88">
        <v>4.5999999999999996</v>
      </c>
      <c r="O7983" s="104">
        <v>3.2</v>
      </c>
      <c r="Q7983" s="11">
        <v>5.2</v>
      </c>
      <c r="R7983" s="11">
        <v>3.6</v>
      </c>
      <c r="S7983" s="11">
        <v>2</v>
      </c>
      <c r="T7983" s="11">
        <v>3.8</v>
      </c>
      <c r="U7983" s="11">
        <v>2.4</v>
      </c>
      <c r="V7983" s="11">
        <v>2.5</v>
      </c>
      <c r="W7983" s="11">
        <v>3.5</v>
      </c>
      <c r="X7983" s="11">
        <v>2.1</v>
      </c>
      <c r="Y7983" s="78"/>
      <c r="Z7983" s="11">
        <v>75.599999999999994</v>
      </c>
      <c r="AA7983" s="11">
        <v>156.91999999999999</v>
      </c>
      <c r="AB7983" s="11">
        <v>121.99</v>
      </c>
      <c r="AC7983" s="11">
        <v>0.94</v>
      </c>
      <c r="AD7983" s="11">
        <v>12.43</v>
      </c>
    </row>
    <row r="7984" spans="1:30" x14ac:dyDescent="0.25">
      <c r="A7984" s="1">
        <v>2019</v>
      </c>
      <c r="B7984" s="1">
        <v>11</v>
      </c>
      <c r="C7984" s="1">
        <v>29</v>
      </c>
      <c r="D7984" s="3">
        <v>0.45833333333333331</v>
      </c>
      <c r="E7984" s="5">
        <v>7980</v>
      </c>
      <c r="G7984" s="15">
        <v>7.2</v>
      </c>
      <c r="H7984" s="15">
        <v>7.3</v>
      </c>
      <c r="I7984" s="15">
        <v>8.3000000000000007</v>
      </c>
      <c r="J7984" s="15">
        <v>7.6</v>
      </c>
      <c r="K7984" s="15">
        <v>7.2</v>
      </c>
      <c r="L7984" s="15">
        <v>4</v>
      </c>
      <c r="N7984" s="88">
        <v>4.5999999999999996</v>
      </c>
      <c r="O7984" s="104">
        <v>3.2</v>
      </c>
      <c r="Q7984" s="11">
        <v>5.2</v>
      </c>
      <c r="R7984" s="11">
        <v>3.6</v>
      </c>
      <c r="S7984" s="11">
        <v>2</v>
      </c>
      <c r="T7984" s="11">
        <v>3.8</v>
      </c>
      <c r="U7984" s="11">
        <v>2.4</v>
      </c>
      <c r="V7984" s="11">
        <v>2.5</v>
      </c>
      <c r="W7984" s="11">
        <v>3.5</v>
      </c>
      <c r="X7984" s="11">
        <v>2.1</v>
      </c>
      <c r="Y7984" s="78"/>
      <c r="Z7984" s="11">
        <v>75.599999999999994</v>
      </c>
      <c r="AA7984" s="11">
        <v>156.91999999999999</v>
      </c>
      <c r="AB7984" s="11">
        <v>121.99</v>
      </c>
      <c r="AC7984" s="11">
        <v>0.94</v>
      </c>
      <c r="AD7984" s="11">
        <v>12.43</v>
      </c>
    </row>
    <row r="7985" spans="1:30" x14ac:dyDescent="0.25">
      <c r="A7985" s="1">
        <v>2019</v>
      </c>
      <c r="B7985" s="1">
        <v>11</v>
      </c>
      <c r="C7985" s="1">
        <v>29</v>
      </c>
      <c r="D7985" s="3">
        <v>0.5</v>
      </c>
      <c r="E7985" s="5">
        <v>7981</v>
      </c>
      <c r="G7985" s="15">
        <v>7.6</v>
      </c>
      <c r="H7985" s="15">
        <v>7.4</v>
      </c>
      <c r="I7985" s="15">
        <v>8</v>
      </c>
      <c r="J7985" s="15">
        <v>7.2</v>
      </c>
      <c r="K7985" s="15">
        <v>7.5</v>
      </c>
      <c r="L7985" s="15">
        <v>4.7</v>
      </c>
      <c r="N7985" s="88">
        <v>4.5999999999999996</v>
      </c>
      <c r="O7985" s="104">
        <v>3.2</v>
      </c>
      <c r="Q7985" s="11">
        <v>5.2</v>
      </c>
      <c r="R7985" s="11">
        <v>3.6</v>
      </c>
      <c r="S7985" s="11">
        <v>2</v>
      </c>
      <c r="T7985" s="11">
        <v>3.8</v>
      </c>
      <c r="U7985" s="11">
        <v>2.4</v>
      </c>
      <c r="V7985" s="11">
        <v>2.5</v>
      </c>
      <c r="W7985" s="11">
        <v>3.5</v>
      </c>
      <c r="X7985" s="11">
        <v>2.1</v>
      </c>
      <c r="Y7985" s="78"/>
      <c r="Z7985" s="11">
        <v>75.599999999999994</v>
      </c>
      <c r="AA7985" s="11">
        <v>156.91999999999999</v>
      </c>
      <c r="AB7985" s="11">
        <v>121.99</v>
      </c>
      <c r="AC7985" s="11">
        <v>0.94</v>
      </c>
      <c r="AD7985" s="11">
        <v>12.43</v>
      </c>
    </row>
    <row r="7986" spans="1:30" x14ac:dyDescent="0.25">
      <c r="A7986" s="1">
        <v>2019</v>
      </c>
      <c r="B7986" s="1">
        <v>11</v>
      </c>
      <c r="C7986" s="1">
        <v>29</v>
      </c>
      <c r="D7986" s="3">
        <v>0.54166666666666663</v>
      </c>
      <c r="E7986" s="5">
        <v>7982</v>
      </c>
      <c r="G7986" s="15">
        <v>8</v>
      </c>
      <c r="H7986" s="15">
        <v>7.2</v>
      </c>
      <c r="I7986" s="15">
        <v>6.3</v>
      </c>
      <c r="J7986" s="15">
        <v>7.4</v>
      </c>
      <c r="K7986" s="15">
        <v>7.1</v>
      </c>
      <c r="L7986" s="15">
        <v>5.3</v>
      </c>
      <c r="N7986" s="88">
        <v>4.5999999999999996</v>
      </c>
      <c r="O7986" s="104">
        <v>3.2</v>
      </c>
      <c r="Q7986" s="11">
        <v>5.2</v>
      </c>
      <c r="R7986" s="11">
        <v>3.6</v>
      </c>
      <c r="S7986" s="11">
        <v>2</v>
      </c>
      <c r="T7986" s="11">
        <v>3.8</v>
      </c>
      <c r="U7986" s="11">
        <v>2.4</v>
      </c>
      <c r="V7986" s="11">
        <v>2.5</v>
      </c>
      <c r="W7986" s="11">
        <v>3.5</v>
      </c>
      <c r="X7986" s="11">
        <v>2.1</v>
      </c>
      <c r="Y7986" s="78"/>
      <c r="Z7986" s="11">
        <v>75.599999999999994</v>
      </c>
      <c r="AA7986" s="11">
        <v>156.91999999999999</v>
      </c>
      <c r="AB7986" s="11">
        <v>121.99</v>
      </c>
      <c r="AC7986" s="11">
        <v>0.94</v>
      </c>
      <c r="AD7986" s="11">
        <v>12.43</v>
      </c>
    </row>
    <row r="7987" spans="1:30" x14ac:dyDescent="0.25">
      <c r="A7987" s="1">
        <v>2019</v>
      </c>
      <c r="B7987" s="1">
        <v>11</v>
      </c>
      <c r="C7987" s="1">
        <v>29</v>
      </c>
      <c r="D7987" s="3">
        <v>0.58333333333333337</v>
      </c>
      <c r="E7987" s="5">
        <v>7983</v>
      </c>
      <c r="G7987" s="15">
        <v>7.2</v>
      </c>
      <c r="H7987" s="15">
        <v>6.6</v>
      </c>
      <c r="I7987" s="15">
        <v>6.8</v>
      </c>
      <c r="J7987" s="15">
        <v>5.8</v>
      </c>
      <c r="K7987" s="15">
        <v>6.2</v>
      </c>
      <c r="L7987" s="15">
        <v>5.8</v>
      </c>
      <c r="N7987" s="88">
        <v>4.5999999999999996</v>
      </c>
      <c r="O7987" s="104">
        <v>3.2</v>
      </c>
      <c r="Q7987" s="11">
        <v>5.2</v>
      </c>
      <c r="R7987" s="11">
        <v>3.6</v>
      </c>
      <c r="S7987" s="11">
        <v>2</v>
      </c>
      <c r="T7987" s="11">
        <v>3.8</v>
      </c>
      <c r="U7987" s="11">
        <v>2.4</v>
      </c>
      <c r="V7987" s="11">
        <v>2.5</v>
      </c>
      <c r="W7987" s="11">
        <v>3.5</v>
      </c>
      <c r="X7987" s="11">
        <v>2.1</v>
      </c>
      <c r="Y7987" s="78"/>
      <c r="Z7987" s="11">
        <v>75.599999999999994</v>
      </c>
      <c r="AA7987" s="11">
        <v>156.91999999999999</v>
      </c>
      <c r="AB7987" s="11">
        <v>121.99</v>
      </c>
      <c r="AC7987" s="11">
        <v>0.94</v>
      </c>
      <c r="AD7987" s="11">
        <v>12.43</v>
      </c>
    </row>
    <row r="7988" spans="1:30" x14ac:dyDescent="0.25">
      <c r="A7988" s="1">
        <v>2019</v>
      </c>
      <c r="B7988" s="1">
        <v>11</v>
      </c>
      <c r="C7988" s="1">
        <v>29</v>
      </c>
      <c r="D7988" s="3">
        <v>0.625</v>
      </c>
      <c r="E7988" s="5">
        <v>7984</v>
      </c>
      <c r="G7988" s="15">
        <v>6.3</v>
      </c>
      <c r="H7988" s="15">
        <v>6.1</v>
      </c>
      <c r="I7988" s="15">
        <v>6.2</v>
      </c>
      <c r="J7988" s="15">
        <v>4.5999999999999996</v>
      </c>
      <c r="K7988" s="15">
        <v>5.2</v>
      </c>
      <c r="L7988" s="15">
        <v>6.1</v>
      </c>
      <c r="N7988" s="88">
        <v>4.5999999999999996</v>
      </c>
      <c r="O7988" s="104">
        <v>3.2</v>
      </c>
      <c r="Q7988" s="11">
        <v>5.2</v>
      </c>
      <c r="R7988" s="11">
        <v>3.6</v>
      </c>
      <c r="S7988" s="11">
        <v>2</v>
      </c>
      <c r="T7988" s="11">
        <v>3.8</v>
      </c>
      <c r="U7988" s="11">
        <v>2.4</v>
      </c>
      <c r="V7988" s="11">
        <v>2.5</v>
      </c>
      <c r="W7988" s="11">
        <v>3.5</v>
      </c>
      <c r="X7988" s="11">
        <v>2.1</v>
      </c>
      <c r="Y7988" s="78"/>
      <c r="Z7988" s="11">
        <v>75.599999999999994</v>
      </c>
      <c r="AA7988" s="11">
        <v>156.91999999999999</v>
      </c>
      <c r="AB7988" s="11">
        <v>121.99</v>
      </c>
      <c r="AC7988" s="11">
        <v>0.94</v>
      </c>
      <c r="AD7988" s="11">
        <v>12.43</v>
      </c>
    </row>
    <row r="7989" spans="1:30" x14ac:dyDescent="0.25">
      <c r="A7989" s="1">
        <v>2019</v>
      </c>
      <c r="B7989" s="1">
        <v>11</v>
      </c>
      <c r="C7989" s="1">
        <v>29</v>
      </c>
      <c r="D7989" s="3">
        <v>0.66666666666666663</v>
      </c>
      <c r="E7989" s="5">
        <v>7985</v>
      </c>
      <c r="G7989" s="15">
        <v>5.7</v>
      </c>
      <c r="H7989" s="15">
        <v>4.7</v>
      </c>
      <c r="I7989" s="15">
        <v>5.9</v>
      </c>
      <c r="J7989" s="15">
        <v>4</v>
      </c>
      <c r="K7989" s="15">
        <v>4.5</v>
      </c>
      <c r="L7989" s="15">
        <v>5.5</v>
      </c>
      <c r="N7989" s="88">
        <v>4.5999999999999996</v>
      </c>
      <c r="O7989" s="104">
        <v>3.2</v>
      </c>
      <c r="Q7989" s="11">
        <v>5.2</v>
      </c>
      <c r="R7989" s="11">
        <v>3.6</v>
      </c>
      <c r="S7989" s="11">
        <v>2</v>
      </c>
      <c r="T7989" s="11">
        <v>3.8</v>
      </c>
      <c r="U7989" s="11">
        <v>2.4</v>
      </c>
      <c r="V7989" s="11">
        <v>2.5</v>
      </c>
      <c r="W7989" s="11">
        <v>3.5</v>
      </c>
      <c r="X7989" s="11">
        <v>2.1</v>
      </c>
      <c r="Y7989" s="78"/>
      <c r="Z7989" s="11">
        <v>75.599999999999994</v>
      </c>
      <c r="AA7989" s="11">
        <v>156.91999999999999</v>
      </c>
      <c r="AB7989" s="11">
        <v>121.99</v>
      </c>
      <c r="AC7989" s="11">
        <v>0.94</v>
      </c>
      <c r="AD7989" s="11">
        <v>12.43</v>
      </c>
    </row>
    <row r="7990" spans="1:30" x14ac:dyDescent="0.25">
      <c r="A7990" s="1">
        <v>2019</v>
      </c>
      <c r="B7990" s="1">
        <v>11</v>
      </c>
      <c r="C7990" s="1">
        <v>29</v>
      </c>
      <c r="D7990" s="3">
        <v>0.70833333333333337</v>
      </c>
      <c r="E7990" s="5">
        <v>7986</v>
      </c>
      <c r="G7990" s="15">
        <v>4</v>
      </c>
      <c r="H7990" s="15">
        <v>3.3</v>
      </c>
      <c r="I7990" s="15">
        <v>5.4</v>
      </c>
      <c r="J7990" s="15">
        <v>4.2</v>
      </c>
      <c r="K7990" s="15">
        <v>4</v>
      </c>
      <c r="L7990" s="15">
        <v>5</v>
      </c>
      <c r="N7990" s="88">
        <v>4.5999999999999996</v>
      </c>
      <c r="O7990" s="104">
        <v>3.2</v>
      </c>
      <c r="Q7990" s="11">
        <v>5.2</v>
      </c>
      <c r="R7990" s="11">
        <v>3.6</v>
      </c>
      <c r="S7990" s="11">
        <v>2</v>
      </c>
      <c r="T7990" s="11">
        <v>3.8</v>
      </c>
      <c r="U7990" s="11">
        <v>2.4</v>
      </c>
      <c r="V7990" s="11">
        <v>2.5</v>
      </c>
      <c r="W7990" s="11">
        <v>3.5</v>
      </c>
      <c r="X7990" s="11">
        <v>2.1</v>
      </c>
      <c r="Y7990" s="78"/>
      <c r="Z7990" s="11">
        <v>75.599999999999994</v>
      </c>
      <c r="AA7990" s="11">
        <v>156.91999999999999</v>
      </c>
      <c r="AB7990" s="11">
        <v>121.99</v>
      </c>
      <c r="AC7990" s="11">
        <v>0.94</v>
      </c>
      <c r="AD7990" s="11">
        <v>12.43</v>
      </c>
    </row>
    <row r="7991" spans="1:30" x14ac:dyDescent="0.25">
      <c r="A7991" s="1">
        <v>2019</v>
      </c>
      <c r="B7991" s="1">
        <v>11</v>
      </c>
      <c r="C7991" s="1">
        <v>29</v>
      </c>
      <c r="D7991" s="3">
        <v>0.75</v>
      </c>
      <c r="E7991" s="5">
        <v>7987</v>
      </c>
      <c r="G7991" s="15">
        <v>3.2</v>
      </c>
      <c r="H7991" s="15">
        <v>2</v>
      </c>
      <c r="I7991" s="15">
        <v>5.6</v>
      </c>
      <c r="J7991" s="15">
        <v>3.5</v>
      </c>
      <c r="K7991" s="15">
        <v>3.6</v>
      </c>
      <c r="L7991" s="15">
        <v>3.7</v>
      </c>
      <c r="N7991" s="88">
        <v>4.5999999999999996</v>
      </c>
      <c r="O7991" s="104">
        <v>3.2</v>
      </c>
      <c r="Q7991" s="11">
        <v>5.2</v>
      </c>
      <c r="R7991" s="11">
        <v>3.6</v>
      </c>
      <c r="S7991" s="11">
        <v>2</v>
      </c>
      <c r="T7991" s="11">
        <v>3.8</v>
      </c>
      <c r="U7991" s="11">
        <v>2.4</v>
      </c>
      <c r="V7991" s="11">
        <v>2.5</v>
      </c>
      <c r="W7991" s="11">
        <v>3.5</v>
      </c>
      <c r="X7991" s="11">
        <v>2.1</v>
      </c>
      <c r="Y7991" s="78"/>
      <c r="Z7991" s="11">
        <v>75.599999999999994</v>
      </c>
      <c r="AA7991" s="11">
        <v>156.91999999999999</v>
      </c>
      <c r="AB7991" s="11">
        <v>121.99</v>
      </c>
      <c r="AC7991" s="11">
        <v>0.94</v>
      </c>
      <c r="AD7991" s="11">
        <v>12.43</v>
      </c>
    </row>
    <row r="7992" spans="1:30" x14ac:dyDescent="0.25">
      <c r="A7992" s="1">
        <v>2019</v>
      </c>
      <c r="B7992" s="1">
        <v>11</v>
      </c>
      <c r="C7992" s="1">
        <v>29</v>
      </c>
      <c r="D7992" s="3">
        <v>0.79166666666666663</v>
      </c>
      <c r="E7992" s="5">
        <v>7988</v>
      </c>
      <c r="G7992" s="15">
        <v>3</v>
      </c>
      <c r="H7992" s="15">
        <v>3</v>
      </c>
      <c r="I7992" s="15">
        <v>6.7</v>
      </c>
      <c r="J7992" s="15">
        <v>3.4</v>
      </c>
      <c r="K7992" s="15">
        <v>3.3</v>
      </c>
      <c r="L7992" s="15">
        <v>2.2000000000000002</v>
      </c>
      <c r="N7992" s="88">
        <v>4.5999999999999996</v>
      </c>
      <c r="O7992" s="104">
        <v>3.2</v>
      </c>
      <c r="Q7992" s="11">
        <v>5.2</v>
      </c>
      <c r="R7992" s="11">
        <v>3.6</v>
      </c>
      <c r="S7992" s="11">
        <v>2</v>
      </c>
      <c r="T7992" s="11">
        <v>3.8</v>
      </c>
      <c r="U7992" s="11">
        <v>2.4</v>
      </c>
      <c r="V7992" s="11">
        <v>2.5</v>
      </c>
      <c r="W7992" s="11">
        <v>3.5</v>
      </c>
      <c r="X7992" s="11">
        <v>2.1</v>
      </c>
      <c r="Y7992" s="78"/>
      <c r="Z7992" s="11">
        <v>75.599999999999994</v>
      </c>
      <c r="AA7992" s="11">
        <v>156.91999999999999</v>
      </c>
      <c r="AB7992" s="11">
        <v>121.99</v>
      </c>
      <c r="AC7992" s="11">
        <v>0.94</v>
      </c>
      <c r="AD7992" s="11">
        <v>12.43</v>
      </c>
    </row>
    <row r="7993" spans="1:30" x14ac:dyDescent="0.25">
      <c r="A7993" s="1">
        <v>2019</v>
      </c>
      <c r="B7993" s="1">
        <v>11</v>
      </c>
      <c r="C7993" s="1">
        <v>29</v>
      </c>
      <c r="D7993" s="3">
        <v>0.83333333333333337</v>
      </c>
      <c r="E7993" s="5">
        <v>7989</v>
      </c>
      <c r="G7993" s="15">
        <v>3.4</v>
      </c>
      <c r="H7993" s="15">
        <v>3.4</v>
      </c>
      <c r="I7993" s="15">
        <v>4.7</v>
      </c>
      <c r="J7993" s="15">
        <v>3.2</v>
      </c>
      <c r="K7993" s="15">
        <v>3.2</v>
      </c>
      <c r="L7993" s="15">
        <v>2</v>
      </c>
      <c r="N7993" s="88">
        <v>4.5999999999999996</v>
      </c>
      <c r="O7993" s="104">
        <v>3.2</v>
      </c>
      <c r="Q7993" s="11">
        <v>5.2</v>
      </c>
      <c r="R7993" s="11">
        <v>3.6</v>
      </c>
      <c r="S7993" s="11">
        <v>2</v>
      </c>
      <c r="T7993" s="11">
        <v>3.8</v>
      </c>
      <c r="U7993" s="11">
        <v>2.4</v>
      </c>
      <c r="V7993" s="11">
        <v>2.5</v>
      </c>
      <c r="W7993" s="11">
        <v>3.5</v>
      </c>
      <c r="X7993" s="11">
        <v>2.1</v>
      </c>
      <c r="Y7993" s="78"/>
      <c r="Z7993" s="11">
        <v>75.599999999999994</v>
      </c>
      <c r="AA7993" s="11">
        <v>156.91999999999999</v>
      </c>
      <c r="AB7993" s="11">
        <v>121.99</v>
      </c>
      <c r="AC7993" s="11">
        <v>0.94</v>
      </c>
      <c r="AD7993" s="11">
        <v>12.43</v>
      </c>
    </row>
    <row r="7994" spans="1:30" x14ac:dyDescent="0.25">
      <c r="A7994" s="1">
        <v>2019</v>
      </c>
      <c r="B7994" s="1">
        <v>11</v>
      </c>
      <c r="C7994" s="1">
        <v>29</v>
      </c>
      <c r="D7994" s="3">
        <v>0.875</v>
      </c>
      <c r="E7994" s="5">
        <v>7990</v>
      </c>
      <c r="G7994" s="15">
        <v>3.9</v>
      </c>
      <c r="H7994" s="15">
        <v>3.6</v>
      </c>
      <c r="I7994" s="15">
        <v>3.4</v>
      </c>
      <c r="J7994" s="15">
        <v>2</v>
      </c>
      <c r="K7994" s="15">
        <v>3.4</v>
      </c>
      <c r="L7994" s="15">
        <v>2.5</v>
      </c>
      <c r="N7994" s="88">
        <v>4.5999999999999996</v>
      </c>
      <c r="O7994" s="104">
        <v>3.2</v>
      </c>
      <c r="Q7994" s="11">
        <v>5.2</v>
      </c>
      <c r="R7994" s="11">
        <v>3.6</v>
      </c>
      <c r="S7994" s="11">
        <v>2</v>
      </c>
      <c r="T7994" s="11">
        <v>3.8</v>
      </c>
      <c r="U7994" s="11">
        <v>2.4</v>
      </c>
      <c r="V7994" s="11">
        <v>2.5</v>
      </c>
      <c r="W7994" s="11">
        <v>3.5</v>
      </c>
      <c r="X7994" s="11">
        <v>2.1</v>
      </c>
      <c r="Y7994" s="78"/>
      <c r="Z7994" s="11">
        <v>75.599999999999994</v>
      </c>
      <c r="AA7994" s="11">
        <v>156.91999999999999</v>
      </c>
      <c r="AB7994" s="11">
        <v>121.99</v>
      </c>
      <c r="AC7994" s="11">
        <v>0.94</v>
      </c>
      <c r="AD7994" s="11">
        <v>12.43</v>
      </c>
    </row>
    <row r="7995" spans="1:30" x14ac:dyDescent="0.25">
      <c r="A7995" s="1">
        <v>2019</v>
      </c>
      <c r="B7995" s="1">
        <v>11</v>
      </c>
      <c r="C7995" s="1">
        <v>29</v>
      </c>
      <c r="D7995" s="3">
        <v>0.91666666666666663</v>
      </c>
      <c r="E7995" s="5">
        <v>7991</v>
      </c>
      <c r="G7995" s="15">
        <v>3.3</v>
      </c>
      <c r="H7995" s="15">
        <v>3.3</v>
      </c>
      <c r="I7995" s="15">
        <v>3</v>
      </c>
      <c r="J7995" s="15">
        <v>0.8</v>
      </c>
      <c r="K7995" s="15">
        <v>3.4</v>
      </c>
      <c r="L7995" s="15">
        <v>2.4</v>
      </c>
      <c r="N7995" s="88">
        <v>4.5999999999999996</v>
      </c>
      <c r="O7995" s="104">
        <v>3.2</v>
      </c>
      <c r="Q7995" s="11">
        <v>5.2</v>
      </c>
      <c r="R7995" s="11">
        <v>3.6</v>
      </c>
      <c r="S7995" s="11">
        <v>2</v>
      </c>
      <c r="T7995" s="11">
        <v>3.8</v>
      </c>
      <c r="U7995" s="11">
        <v>2.4</v>
      </c>
      <c r="V7995" s="11">
        <v>2.5</v>
      </c>
      <c r="W7995" s="11">
        <v>3.5</v>
      </c>
      <c r="X7995" s="11">
        <v>2.1</v>
      </c>
      <c r="Y7995" s="78"/>
      <c r="Z7995" s="11">
        <v>75.599999999999994</v>
      </c>
      <c r="AA7995" s="11">
        <v>156.91999999999999</v>
      </c>
      <c r="AB7995" s="11">
        <v>121.99</v>
      </c>
      <c r="AC7995" s="11">
        <v>0.94</v>
      </c>
      <c r="AD7995" s="11">
        <v>12.43</v>
      </c>
    </row>
    <row r="7996" spans="1:30" x14ac:dyDescent="0.25">
      <c r="A7996" s="1">
        <v>2019</v>
      </c>
      <c r="B7996" s="1">
        <v>11</v>
      </c>
      <c r="C7996" s="1">
        <v>29</v>
      </c>
      <c r="D7996" s="3">
        <v>0.95833333333333337</v>
      </c>
      <c r="E7996" s="5">
        <v>7992</v>
      </c>
      <c r="G7996" s="15">
        <v>3.7</v>
      </c>
      <c r="H7996" s="15">
        <v>3.3</v>
      </c>
      <c r="I7996" s="15">
        <v>2.5</v>
      </c>
      <c r="J7996" s="15">
        <v>0.3</v>
      </c>
      <c r="K7996" s="15">
        <v>2.6</v>
      </c>
      <c r="L7996" s="15">
        <v>2</v>
      </c>
      <c r="N7996" s="88">
        <v>4.5999999999999996</v>
      </c>
      <c r="O7996" s="104">
        <v>3.2</v>
      </c>
      <c r="Q7996" s="11">
        <v>5.2</v>
      </c>
      <c r="R7996" s="11">
        <v>3.6</v>
      </c>
      <c r="S7996" s="11">
        <v>2</v>
      </c>
      <c r="T7996" s="11">
        <v>3.8</v>
      </c>
      <c r="U7996" s="11">
        <v>2.4</v>
      </c>
      <c r="V7996" s="11">
        <v>2.5</v>
      </c>
      <c r="W7996" s="11">
        <v>3.5</v>
      </c>
      <c r="X7996" s="11">
        <v>2.1</v>
      </c>
      <c r="Y7996" s="78"/>
      <c r="Z7996" s="11">
        <v>75.599999999999994</v>
      </c>
      <c r="AA7996" s="11">
        <v>156.91999999999999</v>
      </c>
      <c r="AB7996" s="11">
        <v>121.99</v>
      </c>
      <c r="AC7996" s="11">
        <v>0.94</v>
      </c>
      <c r="AD7996" s="11">
        <v>12.43</v>
      </c>
    </row>
    <row r="7997" spans="1:30" x14ac:dyDescent="0.25">
      <c r="A7997" s="1">
        <v>2019</v>
      </c>
      <c r="B7997" s="1">
        <v>11</v>
      </c>
      <c r="C7997" s="1">
        <v>30</v>
      </c>
      <c r="D7997" s="3">
        <v>0</v>
      </c>
      <c r="E7997" s="5">
        <v>7993</v>
      </c>
      <c r="G7997" s="15">
        <v>3.4</v>
      </c>
      <c r="H7997" s="15">
        <v>2.8</v>
      </c>
      <c r="I7997" s="15">
        <v>3.9</v>
      </c>
      <c r="J7997" s="15">
        <v>0.6</v>
      </c>
      <c r="K7997" s="15">
        <v>0.5</v>
      </c>
      <c r="L7997" s="15">
        <v>2.1</v>
      </c>
      <c r="N7997" s="88">
        <v>5.4</v>
      </c>
      <c r="O7997" s="104">
        <v>7.2</v>
      </c>
      <c r="Q7997" s="11">
        <v>4.8</v>
      </c>
      <c r="R7997" s="11">
        <v>3.4</v>
      </c>
      <c r="S7997" s="11">
        <v>1.8</v>
      </c>
      <c r="T7997" s="11">
        <v>3.2</v>
      </c>
      <c r="U7997" s="11">
        <v>1.6</v>
      </c>
      <c r="V7997" s="11">
        <v>2.2999999999999998</v>
      </c>
      <c r="W7997" s="11">
        <v>3</v>
      </c>
      <c r="X7997" s="11">
        <v>2.1</v>
      </c>
      <c r="Y7997" s="78"/>
      <c r="Z7997" s="11">
        <v>76.010000000000005</v>
      </c>
      <c r="AA7997" s="11">
        <v>150.51</v>
      </c>
      <c r="AB7997" s="11">
        <v>122.46</v>
      </c>
      <c r="AC7997" s="11">
        <v>1.03</v>
      </c>
      <c r="AD7997" s="11">
        <v>12.1</v>
      </c>
    </row>
    <row r="7998" spans="1:30" x14ac:dyDescent="0.25">
      <c r="A7998" s="1">
        <v>2019</v>
      </c>
      <c r="B7998" s="1">
        <v>11</v>
      </c>
      <c r="C7998" s="1">
        <v>30</v>
      </c>
      <c r="D7998" s="3">
        <v>4.1666666666666664E-2</v>
      </c>
      <c r="E7998" s="5">
        <v>7994</v>
      </c>
      <c r="G7998" s="15">
        <v>2.1</v>
      </c>
      <c r="H7998" s="15">
        <v>2.6</v>
      </c>
      <c r="I7998" s="15">
        <v>2.7</v>
      </c>
      <c r="J7998" s="15">
        <v>0.4</v>
      </c>
      <c r="K7998" s="15">
        <v>0.5</v>
      </c>
      <c r="L7998" s="15">
        <v>2.2999999999999998</v>
      </c>
      <c r="N7998" s="88">
        <v>5.4</v>
      </c>
      <c r="O7998" s="104">
        <v>7.2</v>
      </c>
      <c r="Q7998" s="11">
        <v>4.8</v>
      </c>
      <c r="R7998" s="11">
        <v>3.4</v>
      </c>
      <c r="S7998" s="11">
        <v>1.8</v>
      </c>
      <c r="T7998" s="11">
        <v>3.2</v>
      </c>
      <c r="U7998" s="11">
        <v>1.6</v>
      </c>
      <c r="V7998" s="11">
        <v>2.2999999999999998</v>
      </c>
      <c r="W7998" s="11">
        <v>3</v>
      </c>
      <c r="X7998" s="11">
        <v>2.1</v>
      </c>
      <c r="Y7998" s="78"/>
      <c r="Z7998" s="11">
        <v>76.010000000000005</v>
      </c>
      <c r="AA7998" s="11">
        <v>150.51</v>
      </c>
      <c r="AB7998" s="11">
        <v>122.46</v>
      </c>
      <c r="AC7998" s="11">
        <v>1.03</v>
      </c>
      <c r="AD7998" s="11">
        <v>12.1</v>
      </c>
    </row>
    <row r="7999" spans="1:30" x14ac:dyDescent="0.25">
      <c r="A7999" s="1">
        <v>2019</v>
      </c>
      <c r="B7999" s="1">
        <v>11</v>
      </c>
      <c r="C7999" s="1">
        <v>30</v>
      </c>
      <c r="D7999" s="3">
        <v>8.3333333333333329E-2</v>
      </c>
      <c r="E7999" s="5">
        <v>7995</v>
      </c>
      <c r="G7999" s="15">
        <v>1.4</v>
      </c>
      <c r="H7999" s="15">
        <v>0.7</v>
      </c>
      <c r="I7999" s="15">
        <v>3.7</v>
      </c>
      <c r="J7999" s="15">
        <v>0.4</v>
      </c>
      <c r="K7999" s="15">
        <v>0.4</v>
      </c>
      <c r="L7999" s="15">
        <v>2.1</v>
      </c>
      <c r="N7999" s="88">
        <v>5.4</v>
      </c>
      <c r="O7999" s="104">
        <v>7.2</v>
      </c>
      <c r="Q7999" s="11">
        <v>4.8</v>
      </c>
      <c r="R7999" s="11">
        <v>3.4</v>
      </c>
      <c r="S7999" s="11">
        <v>1.8</v>
      </c>
      <c r="T7999" s="11">
        <v>3.2</v>
      </c>
      <c r="U7999" s="11">
        <v>1.6</v>
      </c>
      <c r="V7999" s="11">
        <v>2.2999999999999998</v>
      </c>
      <c r="W7999" s="11">
        <v>3</v>
      </c>
      <c r="X7999" s="11">
        <v>2.1</v>
      </c>
      <c r="Y7999" s="78"/>
      <c r="Z7999" s="11">
        <v>76.010000000000005</v>
      </c>
      <c r="AA7999" s="11">
        <v>150.51</v>
      </c>
      <c r="AB7999" s="11">
        <v>122.46</v>
      </c>
      <c r="AC7999" s="11">
        <v>1.03</v>
      </c>
      <c r="AD7999" s="11">
        <v>12.1</v>
      </c>
    </row>
    <row r="8000" spans="1:30" x14ac:dyDescent="0.25">
      <c r="A8000" s="1">
        <v>2019</v>
      </c>
      <c r="B8000" s="1">
        <v>11</v>
      </c>
      <c r="C8000" s="1">
        <v>30</v>
      </c>
      <c r="D8000" s="3">
        <v>0.125</v>
      </c>
      <c r="E8000" s="5">
        <v>7996</v>
      </c>
      <c r="G8000" s="15">
        <v>0.7</v>
      </c>
      <c r="H8000" s="15">
        <v>0.4</v>
      </c>
      <c r="I8000" s="15">
        <v>4.3</v>
      </c>
      <c r="J8000" s="15">
        <v>0</v>
      </c>
      <c r="K8000" s="15">
        <v>0.1</v>
      </c>
      <c r="L8000" s="15">
        <v>2</v>
      </c>
      <c r="N8000" s="88">
        <v>5.4</v>
      </c>
      <c r="O8000" s="104">
        <v>7.2</v>
      </c>
      <c r="Q8000" s="11">
        <v>4.8</v>
      </c>
      <c r="R8000" s="11">
        <v>3.4</v>
      </c>
      <c r="S8000" s="11">
        <v>1.8</v>
      </c>
      <c r="T8000" s="11">
        <v>3.2</v>
      </c>
      <c r="U8000" s="11">
        <v>1.6</v>
      </c>
      <c r="V8000" s="11">
        <v>2.2999999999999998</v>
      </c>
      <c r="W8000" s="11">
        <v>3</v>
      </c>
      <c r="X8000" s="11">
        <v>2.1</v>
      </c>
      <c r="Y8000" s="78"/>
      <c r="Z8000" s="11">
        <v>76.010000000000005</v>
      </c>
      <c r="AA8000" s="11">
        <v>150.51</v>
      </c>
      <c r="AB8000" s="11">
        <v>122.46</v>
      </c>
      <c r="AC8000" s="11">
        <v>1.03</v>
      </c>
      <c r="AD8000" s="11">
        <v>12.1</v>
      </c>
    </row>
    <row r="8001" spans="1:30" x14ac:dyDescent="0.25">
      <c r="A8001" s="1">
        <v>2019</v>
      </c>
      <c r="B8001" s="1">
        <v>11</v>
      </c>
      <c r="C8001" s="1">
        <v>30</v>
      </c>
      <c r="D8001" s="3">
        <v>0.16666666666666666</v>
      </c>
      <c r="E8001" s="5">
        <v>7997</v>
      </c>
      <c r="G8001" s="15">
        <v>0.7</v>
      </c>
      <c r="H8001" s="15">
        <v>0.5</v>
      </c>
      <c r="I8001" s="15">
        <v>4.3</v>
      </c>
      <c r="J8001" s="15">
        <v>0.5</v>
      </c>
      <c r="K8001" s="15">
        <v>-0.3</v>
      </c>
      <c r="L8001" s="15">
        <v>0.2</v>
      </c>
      <c r="N8001" s="88">
        <v>5.4</v>
      </c>
      <c r="O8001" s="104">
        <v>7.2</v>
      </c>
      <c r="Q8001" s="11">
        <v>4.8</v>
      </c>
      <c r="R8001" s="11">
        <v>3.4</v>
      </c>
      <c r="S8001" s="11">
        <v>1.8</v>
      </c>
      <c r="T8001" s="11">
        <v>3.2</v>
      </c>
      <c r="U8001" s="11">
        <v>1.6</v>
      </c>
      <c r="V8001" s="11">
        <v>2.2999999999999998</v>
      </c>
      <c r="W8001" s="11">
        <v>3</v>
      </c>
      <c r="X8001" s="11">
        <v>2.1</v>
      </c>
      <c r="Y8001" s="78"/>
      <c r="Z8001" s="11">
        <v>76.010000000000005</v>
      </c>
      <c r="AA8001" s="11">
        <v>150.51</v>
      </c>
      <c r="AB8001" s="11">
        <v>122.46</v>
      </c>
      <c r="AC8001" s="11">
        <v>1.03</v>
      </c>
      <c r="AD8001" s="11">
        <v>12.1</v>
      </c>
    </row>
    <row r="8002" spans="1:30" x14ac:dyDescent="0.25">
      <c r="A8002" s="1">
        <v>2019</v>
      </c>
      <c r="B8002" s="1">
        <v>11</v>
      </c>
      <c r="C8002" s="1">
        <v>30</v>
      </c>
      <c r="D8002" s="3">
        <v>0.20833333333333334</v>
      </c>
      <c r="E8002" s="5">
        <v>7998</v>
      </c>
      <c r="G8002" s="15">
        <v>-0.1</v>
      </c>
      <c r="H8002" s="15">
        <v>0.1</v>
      </c>
      <c r="I8002" s="15">
        <v>4.0999999999999996</v>
      </c>
      <c r="J8002" s="15">
        <v>0.1</v>
      </c>
      <c r="K8002" s="15">
        <v>-0.7</v>
      </c>
      <c r="L8002" s="15">
        <v>0</v>
      </c>
      <c r="N8002" s="88">
        <v>5.4</v>
      </c>
      <c r="O8002" s="104">
        <v>7.2</v>
      </c>
      <c r="Q8002" s="11">
        <v>4.8</v>
      </c>
      <c r="R8002" s="11">
        <v>3.4</v>
      </c>
      <c r="S8002" s="11">
        <v>1.8</v>
      </c>
      <c r="T8002" s="11">
        <v>3.2</v>
      </c>
      <c r="U8002" s="11">
        <v>1.6</v>
      </c>
      <c r="V8002" s="11">
        <v>2.2999999999999998</v>
      </c>
      <c r="W8002" s="11">
        <v>3</v>
      </c>
      <c r="X8002" s="11">
        <v>2.1</v>
      </c>
      <c r="Y8002" s="78"/>
      <c r="Z8002" s="11">
        <v>76.010000000000005</v>
      </c>
      <c r="AA8002" s="11">
        <v>150.51</v>
      </c>
      <c r="AB8002" s="11">
        <v>122.46</v>
      </c>
      <c r="AC8002" s="11">
        <v>1.03</v>
      </c>
      <c r="AD8002" s="11">
        <v>12.1</v>
      </c>
    </row>
    <row r="8003" spans="1:30" x14ac:dyDescent="0.25">
      <c r="A8003" s="1">
        <v>2019</v>
      </c>
      <c r="B8003" s="1">
        <v>11</v>
      </c>
      <c r="C8003" s="1">
        <v>30</v>
      </c>
      <c r="D8003" s="3">
        <v>0.25</v>
      </c>
      <c r="E8003" s="5">
        <v>7999</v>
      </c>
      <c r="G8003" s="15">
        <v>-0.1</v>
      </c>
      <c r="H8003" s="15">
        <v>-0.1</v>
      </c>
      <c r="I8003" s="15">
        <v>4.2</v>
      </c>
      <c r="J8003" s="15">
        <v>-0.6</v>
      </c>
      <c r="K8003" s="15">
        <v>-0.6</v>
      </c>
      <c r="L8003" s="15">
        <v>-0.2</v>
      </c>
      <c r="N8003" s="88">
        <v>5.4</v>
      </c>
      <c r="O8003" s="104">
        <v>7.2</v>
      </c>
      <c r="Q8003" s="11">
        <v>4.8</v>
      </c>
      <c r="R8003" s="11">
        <v>3.4</v>
      </c>
      <c r="S8003" s="11">
        <v>1.8</v>
      </c>
      <c r="T8003" s="11">
        <v>3.2</v>
      </c>
      <c r="U8003" s="11">
        <v>1.6</v>
      </c>
      <c r="V8003" s="11">
        <v>2.2999999999999998</v>
      </c>
      <c r="W8003" s="11">
        <v>3</v>
      </c>
      <c r="X8003" s="11">
        <v>2.1</v>
      </c>
      <c r="Y8003" s="78"/>
      <c r="Z8003" s="11">
        <v>76.010000000000005</v>
      </c>
      <c r="AA8003" s="11">
        <v>150.51</v>
      </c>
      <c r="AB8003" s="11">
        <v>122.46</v>
      </c>
      <c r="AC8003" s="11">
        <v>1.03</v>
      </c>
      <c r="AD8003" s="11">
        <v>12.1</v>
      </c>
    </row>
    <row r="8004" spans="1:30" x14ac:dyDescent="0.25">
      <c r="A8004" s="1">
        <v>2019</v>
      </c>
      <c r="B8004" s="1">
        <v>11</v>
      </c>
      <c r="C8004" s="1">
        <v>30</v>
      </c>
      <c r="D8004" s="3">
        <v>0.29166666666666669</v>
      </c>
      <c r="E8004" s="5">
        <v>8000</v>
      </c>
      <c r="G8004" s="15">
        <v>-0.3</v>
      </c>
      <c r="H8004" s="15">
        <v>-0.3</v>
      </c>
      <c r="I8004" s="15">
        <v>3.9</v>
      </c>
      <c r="J8004" s="15">
        <v>-0.5</v>
      </c>
      <c r="K8004" s="15">
        <v>0.2</v>
      </c>
      <c r="L8004" s="15">
        <v>-0.4</v>
      </c>
      <c r="N8004" s="88">
        <v>5.4</v>
      </c>
      <c r="O8004" s="104">
        <v>7.2</v>
      </c>
      <c r="Q8004" s="11">
        <v>4.8</v>
      </c>
      <c r="R8004" s="11">
        <v>3.4</v>
      </c>
      <c r="S8004" s="11">
        <v>1.8</v>
      </c>
      <c r="T8004" s="11">
        <v>3.2</v>
      </c>
      <c r="U8004" s="11">
        <v>1.6</v>
      </c>
      <c r="V8004" s="11">
        <v>2.2999999999999998</v>
      </c>
      <c r="W8004" s="11">
        <v>3</v>
      </c>
      <c r="X8004" s="11">
        <v>2.1</v>
      </c>
      <c r="Y8004" s="78"/>
      <c r="Z8004" s="11">
        <v>76.010000000000005</v>
      </c>
      <c r="AA8004" s="11">
        <v>150.51</v>
      </c>
      <c r="AB8004" s="11">
        <v>122.46</v>
      </c>
      <c r="AC8004" s="11">
        <v>1.03</v>
      </c>
      <c r="AD8004" s="11">
        <v>12.1</v>
      </c>
    </row>
    <row r="8005" spans="1:30" x14ac:dyDescent="0.25">
      <c r="A8005" s="1">
        <v>2019</v>
      </c>
      <c r="B8005" s="1">
        <v>11</v>
      </c>
      <c r="C8005" s="1">
        <v>30</v>
      </c>
      <c r="D8005" s="3">
        <v>0.33333333333333331</v>
      </c>
      <c r="E8005" s="5">
        <v>8001</v>
      </c>
      <c r="G8005" s="15">
        <v>0.2</v>
      </c>
      <c r="H8005" s="15">
        <v>0.5</v>
      </c>
      <c r="I8005" s="15">
        <v>4.0999999999999996</v>
      </c>
      <c r="J8005" s="15">
        <v>0.1</v>
      </c>
      <c r="K8005" s="15">
        <v>0.1</v>
      </c>
      <c r="L8005" s="15">
        <v>0</v>
      </c>
      <c r="N8005" s="88">
        <v>5.4</v>
      </c>
      <c r="O8005" s="104">
        <v>7.2</v>
      </c>
      <c r="Q8005" s="11">
        <v>4.8</v>
      </c>
      <c r="R8005" s="11">
        <v>3.4</v>
      </c>
      <c r="S8005" s="11">
        <v>1.8</v>
      </c>
      <c r="T8005" s="11">
        <v>3.2</v>
      </c>
      <c r="U8005" s="11">
        <v>1.6</v>
      </c>
      <c r="V8005" s="11">
        <v>2.2999999999999998</v>
      </c>
      <c r="W8005" s="11">
        <v>3</v>
      </c>
      <c r="X8005" s="11">
        <v>2.1</v>
      </c>
      <c r="Y8005" s="78"/>
      <c r="Z8005" s="11">
        <v>76.010000000000005</v>
      </c>
      <c r="AA8005" s="11">
        <v>150.51</v>
      </c>
      <c r="AB8005" s="11">
        <v>122.46</v>
      </c>
      <c r="AC8005" s="11">
        <v>1.03</v>
      </c>
      <c r="AD8005" s="11">
        <v>12.1</v>
      </c>
    </row>
    <row r="8006" spans="1:30" x14ac:dyDescent="0.25">
      <c r="A8006" s="1">
        <v>2019</v>
      </c>
      <c r="B8006" s="1">
        <v>11</v>
      </c>
      <c r="C8006" s="1">
        <v>30</v>
      </c>
      <c r="D8006" s="3">
        <v>0.375</v>
      </c>
      <c r="E8006" s="5">
        <v>8002</v>
      </c>
      <c r="G8006" s="15">
        <v>1.3</v>
      </c>
      <c r="H8006" s="15">
        <v>0.8</v>
      </c>
      <c r="I8006" s="15">
        <v>2.6</v>
      </c>
      <c r="J8006" s="15">
        <v>0.3</v>
      </c>
      <c r="K8006" s="15">
        <v>0.8</v>
      </c>
      <c r="L8006" s="15">
        <v>0.4</v>
      </c>
      <c r="N8006" s="88">
        <v>5.4</v>
      </c>
      <c r="O8006" s="104">
        <v>7.2</v>
      </c>
      <c r="Q8006" s="11">
        <v>4.8</v>
      </c>
      <c r="R8006" s="11">
        <v>3.4</v>
      </c>
      <c r="S8006" s="11">
        <v>1.8</v>
      </c>
      <c r="T8006" s="11">
        <v>3.2</v>
      </c>
      <c r="U8006" s="11">
        <v>1.6</v>
      </c>
      <c r="V8006" s="11">
        <v>2.2999999999999998</v>
      </c>
      <c r="W8006" s="11">
        <v>3</v>
      </c>
      <c r="X8006" s="11">
        <v>2.1</v>
      </c>
      <c r="Y8006" s="78"/>
      <c r="Z8006" s="11">
        <v>76.010000000000005</v>
      </c>
      <c r="AA8006" s="11">
        <v>150.51</v>
      </c>
      <c r="AB8006" s="11">
        <v>122.46</v>
      </c>
      <c r="AC8006" s="11">
        <v>1.03</v>
      </c>
      <c r="AD8006" s="11">
        <v>12.1</v>
      </c>
    </row>
    <row r="8007" spans="1:30" x14ac:dyDescent="0.25">
      <c r="A8007" s="1">
        <v>2019</v>
      </c>
      <c r="B8007" s="1">
        <v>11</v>
      </c>
      <c r="C8007" s="1">
        <v>30</v>
      </c>
      <c r="D8007" s="3">
        <v>0.41666666666666669</v>
      </c>
      <c r="E8007" s="5">
        <v>8003</v>
      </c>
      <c r="G8007" s="15">
        <v>1.9</v>
      </c>
      <c r="H8007" s="15">
        <v>1.9</v>
      </c>
      <c r="I8007" s="15">
        <v>3.9</v>
      </c>
      <c r="J8007" s="15">
        <v>0.8</v>
      </c>
      <c r="K8007" s="15">
        <v>0.9</v>
      </c>
      <c r="L8007" s="15">
        <v>1.1000000000000001</v>
      </c>
      <c r="N8007" s="88">
        <v>5.4</v>
      </c>
      <c r="O8007" s="104">
        <v>7.2</v>
      </c>
      <c r="Q8007" s="11">
        <v>4.8</v>
      </c>
      <c r="R8007" s="11">
        <v>3.4</v>
      </c>
      <c r="S8007" s="11">
        <v>1.8</v>
      </c>
      <c r="T8007" s="11">
        <v>3.2</v>
      </c>
      <c r="U8007" s="11">
        <v>1.6</v>
      </c>
      <c r="V8007" s="11">
        <v>2.2999999999999998</v>
      </c>
      <c r="W8007" s="11">
        <v>3</v>
      </c>
      <c r="X8007" s="11">
        <v>2.1</v>
      </c>
      <c r="Y8007" s="78"/>
      <c r="Z8007" s="11">
        <v>76.010000000000005</v>
      </c>
      <c r="AA8007" s="11">
        <v>150.51</v>
      </c>
      <c r="AB8007" s="11">
        <v>122.46</v>
      </c>
      <c r="AC8007" s="11">
        <v>1.03</v>
      </c>
      <c r="AD8007" s="11">
        <v>12.1</v>
      </c>
    </row>
    <row r="8008" spans="1:30" x14ac:dyDescent="0.25">
      <c r="A8008" s="1">
        <v>2019</v>
      </c>
      <c r="B8008" s="1">
        <v>11</v>
      </c>
      <c r="C8008" s="1">
        <v>30</v>
      </c>
      <c r="D8008" s="3">
        <v>0.45833333333333331</v>
      </c>
      <c r="E8008" s="5">
        <v>8004</v>
      </c>
      <c r="G8008" s="15">
        <v>2.5</v>
      </c>
      <c r="H8008" s="15">
        <v>1.4</v>
      </c>
      <c r="I8008" s="15">
        <v>4.3</v>
      </c>
      <c r="J8008" s="15">
        <v>1.4</v>
      </c>
      <c r="K8008" s="15">
        <v>1</v>
      </c>
      <c r="L8008" s="15">
        <v>1.7</v>
      </c>
      <c r="N8008" s="88">
        <v>5.4</v>
      </c>
      <c r="O8008" s="104">
        <v>7.2</v>
      </c>
      <c r="Q8008" s="11">
        <v>4.8</v>
      </c>
      <c r="R8008" s="11">
        <v>3.4</v>
      </c>
      <c r="S8008" s="11">
        <v>1.8</v>
      </c>
      <c r="T8008" s="11">
        <v>3.2</v>
      </c>
      <c r="U8008" s="11">
        <v>1.6</v>
      </c>
      <c r="V8008" s="11">
        <v>2.2999999999999998</v>
      </c>
      <c r="W8008" s="11">
        <v>3</v>
      </c>
      <c r="X8008" s="11">
        <v>2.1</v>
      </c>
      <c r="Y8008" s="78"/>
      <c r="Z8008" s="11">
        <v>76.010000000000005</v>
      </c>
      <c r="AA8008" s="11">
        <v>150.51</v>
      </c>
      <c r="AB8008" s="11">
        <v>122.46</v>
      </c>
      <c r="AC8008" s="11">
        <v>1.03</v>
      </c>
      <c r="AD8008" s="11">
        <v>12.1</v>
      </c>
    </row>
    <row r="8009" spans="1:30" x14ac:dyDescent="0.25">
      <c r="A8009" s="1">
        <v>2019</v>
      </c>
      <c r="B8009" s="1">
        <v>11</v>
      </c>
      <c r="C8009" s="1">
        <v>30</v>
      </c>
      <c r="D8009" s="3">
        <v>0.5</v>
      </c>
      <c r="E8009" s="5">
        <v>8005</v>
      </c>
      <c r="G8009" s="15">
        <v>1.7</v>
      </c>
      <c r="H8009" s="15">
        <v>1.4</v>
      </c>
      <c r="I8009" s="15">
        <v>4.5999999999999996</v>
      </c>
      <c r="J8009" s="15">
        <v>1.6</v>
      </c>
      <c r="K8009" s="15">
        <v>1.2</v>
      </c>
      <c r="L8009" s="15">
        <v>1.8</v>
      </c>
      <c r="N8009" s="88">
        <v>5.4</v>
      </c>
      <c r="O8009" s="104">
        <v>7.2</v>
      </c>
      <c r="Q8009" s="11">
        <v>4.8</v>
      </c>
      <c r="R8009" s="11">
        <v>3.4</v>
      </c>
      <c r="S8009" s="11">
        <v>1.8</v>
      </c>
      <c r="T8009" s="11">
        <v>3.2</v>
      </c>
      <c r="U8009" s="11">
        <v>1.6</v>
      </c>
      <c r="V8009" s="11">
        <v>2.2999999999999998</v>
      </c>
      <c r="W8009" s="11">
        <v>3</v>
      </c>
      <c r="X8009" s="11">
        <v>2.1</v>
      </c>
      <c r="Y8009" s="78"/>
      <c r="Z8009" s="11">
        <v>76.010000000000005</v>
      </c>
      <c r="AA8009" s="11">
        <v>150.51</v>
      </c>
      <c r="AB8009" s="11">
        <v>122.46</v>
      </c>
      <c r="AC8009" s="11">
        <v>1.03</v>
      </c>
      <c r="AD8009" s="11">
        <v>12.1</v>
      </c>
    </row>
    <row r="8010" spans="1:30" x14ac:dyDescent="0.25">
      <c r="A8010" s="1">
        <v>2019</v>
      </c>
      <c r="B8010" s="1">
        <v>11</v>
      </c>
      <c r="C8010" s="1">
        <v>30</v>
      </c>
      <c r="D8010" s="3">
        <v>0.54166666666666663</v>
      </c>
      <c r="E8010" s="5">
        <v>8006</v>
      </c>
      <c r="G8010" s="15">
        <v>2.1</v>
      </c>
      <c r="H8010" s="15">
        <v>1.6</v>
      </c>
      <c r="I8010" s="15">
        <v>4</v>
      </c>
      <c r="J8010" s="15">
        <v>1.1000000000000001</v>
      </c>
      <c r="K8010" s="15">
        <v>1.2</v>
      </c>
      <c r="L8010" s="15">
        <v>1</v>
      </c>
      <c r="N8010" s="88">
        <v>5.4</v>
      </c>
      <c r="O8010" s="104">
        <v>7.2</v>
      </c>
      <c r="Q8010" s="11">
        <v>4.8</v>
      </c>
      <c r="R8010" s="11">
        <v>3.4</v>
      </c>
      <c r="S8010" s="11">
        <v>1.8</v>
      </c>
      <c r="T8010" s="11">
        <v>3.2</v>
      </c>
      <c r="U8010" s="11">
        <v>1.6</v>
      </c>
      <c r="V8010" s="11">
        <v>2.2999999999999998</v>
      </c>
      <c r="W8010" s="11">
        <v>3</v>
      </c>
      <c r="X8010" s="11">
        <v>2.1</v>
      </c>
      <c r="Y8010" s="78"/>
      <c r="Z8010" s="11">
        <v>76.010000000000005</v>
      </c>
      <c r="AA8010" s="11">
        <v>150.51</v>
      </c>
      <c r="AB8010" s="11">
        <v>122.46</v>
      </c>
      <c r="AC8010" s="11">
        <v>1.03</v>
      </c>
      <c r="AD8010" s="11">
        <v>12.1</v>
      </c>
    </row>
    <row r="8011" spans="1:30" x14ac:dyDescent="0.25">
      <c r="A8011" s="1">
        <v>2019</v>
      </c>
      <c r="B8011" s="1">
        <v>11</v>
      </c>
      <c r="C8011" s="1">
        <v>30</v>
      </c>
      <c r="D8011" s="3">
        <v>0.58333333333333337</v>
      </c>
      <c r="E8011" s="5">
        <v>8007</v>
      </c>
      <c r="G8011" s="15">
        <v>1</v>
      </c>
      <c r="H8011" s="15">
        <v>0.9</v>
      </c>
      <c r="I8011" s="15">
        <v>4.0999999999999996</v>
      </c>
      <c r="J8011" s="15">
        <v>0.9</v>
      </c>
      <c r="K8011" s="15">
        <v>0.6</v>
      </c>
      <c r="L8011" s="15">
        <v>0.8</v>
      </c>
      <c r="N8011" s="88">
        <v>5.4</v>
      </c>
      <c r="O8011" s="104">
        <v>7.2</v>
      </c>
      <c r="Q8011" s="11">
        <v>4.8</v>
      </c>
      <c r="R8011" s="11">
        <v>3.4</v>
      </c>
      <c r="S8011" s="11">
        <v>1.8</v>
      </c>
      <c r="T8011" s="11">
        <v>3.2</v>
      </c>
      <c r="U8011" s="11">
        <v>1.6</v>
      </c>
      <c r="V8011" s="11">
        <v>2.2999999999999998</v>
      </c>
      <c r="W8011" s="11">
        <v>3</v>
      </c>
      <c r="X8011" s="11">
        <v>2.1</v>
      </c>
      <c r="Y8011" s="78"/>
      <c r="Z8011" s="11">
        <v>76.010000000000005</v>
      </c>
      <c r="AA8011" s="11">
        <v>150.51</v>
      </c>
      <c r="AB8011" s="11">
        <v>122.46</v>
      </c>
      <c r="AC8011" s="11">
        <v>1.03</v>
      </c>
      <c r="AD8011" s="11">
        <v>12.1</v>
      </c>
    </row>
    <row r="8012" spans="1:30" x14ac:dyDescent="0.25">
      <c r="A8012" s="1">
        <v>2019</v>
      </c>
      <c r="B8012" s="1">
        <v>11</v>
      </c>
      <c r="C8012" s="1">
        <v>30</v>
      </c>
      <c r="D8012" s="3">
        <v>0.625</v>
      </c>
      <c r="E8012" s="5">
        <v>8008</v>
      </c>
      <c r="G8012" s="15">
        <v>0.1</v>
      </c>
      <c r="H8012" s="15">
        <v>0.5</v>
      </c>
      <c r="I8012" s="15">
        <v>4.3</v>
      </c>
      <c r="J8012" s="15">
        <v>0.2</v>
      </c>
      <c r="K8012" s="15">
        <v>0.5</v>
      </c>
      <c r="L8012" s="15">
        <v>0.4</v>
      </c>
      <c r="N8012" s="88">
        <v>5.4</v>
      </c>
      <c r="O8012" s="104">
        <v>7.2</v>
      </c>
      <c r="Q8012" s="11">
        <v>4.8</v>
      </c>
      <c r="R8012" s="11">
        <v>3.4</v>
      </c>
      <c r="S8012" s="11">
        <v>1.8</v>
      </c>
      <c r="T8012" s="11">
        <v>3.2</v>
      </c>
      <c r="U8012" s="11">
        <v>1.6</v>
      </c>
      <c r="V8012" s="11">
        <v>2.2999999999999998</v>
      </c>
      <c r="W8012" s="11">
        <v>3</v>
      </c>
      <c r="X8012" s="11">
        <v>2.1</v>
      </c>
      <c r="Y8012" s="78"/>
      <c r="Z8012" s="11">
        <v>76.010000000000005</v>
      </c>
      <c r="AA8012" s="11">
        <v>150.51</v>
      </c>
      <c r="AB8012" s="11">
        <v>122.46</v>
      </c>
      <c r="AC8012" s="11">
        <v>1.03</v>
      </c>
      <c r="AD8012" s="11">
        <v>12.1</v>
      </c>
    </row>
    <row r="8013" spans="1:30" x14ac:dyDescent="0.25">
      <c r="A8013" s="1">
        <v>2019</v>
      </c>
      <c r="B8013" s="1">
        <v>11</v>
      </c>
      <c r="C8013" s="1">
        <v>30</v>
      </c>
      <c r="D8013" s="3">
        <v>0.66666666666666663</v>
      </c>
      <c r="E8013" s="5">
        <v>8009</v>
      </c>
      <c r="G8013" s="15">
        <v>0.1</v>
      </c>
      <c r="H8013" s="15">
        <v>0.7</v>
      </c>
      <c r="I8013" s="15">
        <v>4.3</v>
      </c>
      <c r="J8013" s="15">
        <v>0</v>
      </c>
      <c r="K8013" s="15">
        <v>0.2</v>
      </c>
      <c r="L8013" s="15">
        <v>0</v>
      </c>
      <c r="N8013" s="88">
        <v>5.4</v>
      </c>
      <c r="O8013" s="104">
        <v>7.2</v>
      </c>
      <c r="Q8013" s="11">
        <v>4.8</v>
      </c>
      <c r="R8013" s="11">
        <v>3.4</v>
      </c>
      <c r="S8013" s="11">
        <v>1.8</v>
      </c>
      <c r="T8013" s="11">
        <v>3.2</v>
      </c>
      <c r="U8013" s="11">
        <v>1.6</v>
      </c>
      <c r="V8013" s="11">
        <v>2.2999999999999998</v>
      </c>
      <c r="W8013" s="11">
        <v>3</v>
      </c>
      <c r="X8013" s="11">
        <v>2.1</v>
      </c>
      <c r="Y8013" s="78"/>
      <c r="Z8013" s="11">
        <v>76.010000000000005</v>
      </c>
      <c r="AA8013" s="11">
        <v>150.51</v>
      </c>
      <c r="AB8013" s="11">
        <v>122.46</v>
      </c>
      <c r="AC8013" s="11">
        <v>1.03</v>
      </c>
      <c r="AD8013" s="11">
        <v>12.1</v>
      </c>
    </row>
    <row r="8014" spans="1:30" x14ac:dyDescent="0.25">
      <c r="A8014" s="1">
        <v>2019</v>
      </c>
      <c r="B8014" s="1">
        <v>11</v>
      </c>
      <c r="C8014" s="1">
        <v>30</v>
      </c>
      <c r="D8014" s="3">
        <v>0.70833333333333337</v>
      </c>
      <c r="E8014" s="5">
        <v>8010</v>
      </c>
      <c r="G8014" s="15">
        <v>-0.5</v>
      </c>
      <c r="H8014" s="15">
        <v>0.2</v>
      </c>
      <c r="I8014" s="15">
        <v>4.4000000000000004</v>
      </c>
      <c r="J8014" s="15">
        <v>-0.3</v>
      </c>
      <c r="K8014" s="15">
        <v>0</v>
      </c>
      <c r="L8014" s="15">
        <v>0.2</v>
      </c>
      <c r="N8014" s="88">
        <v>5.4</v>
      </c>
      <c r="O8014" s="104">
        <v>7.2</v>
      </c>
      <c r="Q8014" s="11">
        <v>4.8</v>
      </c>
      <c r="R8014" s="11">
        <v>3.4</v>
      </c>
      <c r="S8014" s="11">
        <v>1.8</v>
      </c>
      <c r="T8014" s="11">
        <v>3.2</v>
      </c>
      <c r="U8014" s="11">
        <v>1.6</v>
      </c>
      <c r="V8014" s="11">
        <v>2.2999999999999998</v>
      </c>
      <c r="W8014" s="11">
        <v>3</v>
      </c>
      <c r="X8014" s="11">
        <v>2.1</v>
      </c>
      <c r="Y8014" s="78"/>
      <c r="Z8014" s="11">
        <v>76.010000000000005</v>
      </c>
      <c r="AA8014" s="11">
        <v>150.51</v>
      </c>
      <c r="AB8014" s="11">
        <v>122.46</v>
      </c>
      <c r="AC8014" s="11">
        <v>1.03</v>
      </c>
      <c r="AD8014" s="11">
        <v>12.1</v>
      </c>
    </row>
    <row r="8015" spans="1:30" x14ac:dyDescent="0.25">
      <c r="A8015" s="1">
        <v>2019</v>
      </c>
      <c r="B8015" s="1">
        <v>11</v>
      </c>
      <c r="C8015" s="1">
        <v>30</v>
      </c>
      <c r="D8015" s="3">
        <v>0.75</v>
      </c>
      <c r="E8015" s="5">
        <v>8011</v>
      </c>
      <c r="G8015" s="15">
        <v>-1</v>
      </c>
      <c r="H8015" s="15">
        <v>-0.4</v>
      </c>
      <c r="I8015" s="15">
        <v>5</v>
      </c>
      <c r="J8015" s="15">
        <v>-0.3</v>
      </c>
      <c r="K8015" s="15">
        <v>-0.6</v>
      </c>
      <c r="L8015" s="15">
        <v>0.3</v>
      </c>
      <c r="N8015" s="88">
        <v>5.4</v>
      </c>
      <c r="O8015" s="104">
        <v>7.2</v>
      </c>
      <c r="Q8015" s="11">
        <v>4.8</v>
      </c>
      <c r="R8015" s="11">
        <v>3.4</v>
      </c>
      <c r="S8015" s="11">
        <v>1.8</v>
      </c>
      <c r="T8015" s="11">
        <v>3.2</v>
      </c>
      <c r="U8015" s="11">
        <v>1.6</v>
      </c>
      <c r="V8015" s="11">
        <v>2.2999999999999998</v>
      </c>
      <c r="W8015" s="11">
        <v>3</v>
      </c>
      <c r="X8015" s="11">
        <v>2.1</v>
      </c>
      <c r="Y8015" s="78"/>
      <c r="Z8015" s="11">
        <v>76.010000000000005</v>
      </c>
      <c r="AA8015" s="11">
        <v>150.51</v>
      </c>
      <c r="AB8015" s="11">
        <v>122.46</v>
      </c>
      <c r="AC8015" s="11">
        <v>1.03</v>
      </c>
      <c r="AD8015" s="11">
        <v>12.1</v>
      </c>
    </row>
    <row r="8016" spans="1:30" x14ac:dyDescent="0.25">
      <c r="A8016" s="1">
        <v>2019</v>
      </c>
      <c r="B8016" s="1">
        <v>11</v>
      </c>
      <c r="C8016" s="1">
        <v>30</v>
      </c>
      <c r="D8016" s="3">
        <v>0.79166666666666663</v>
      </c>
      <c r="E8016" s="5">
        <v>8012</v>
      </c>
      <c r="G8016" s="15">
        <v>-1.1000000000000001</v>
      </c>
      <c r="H8016" s="15">
        <v>-1</v>
      </c>
      <c r="I8016" s="15">
        <v>5.0999999999999996</v>
      </c>
      <c r="J8016" s="15">
        <v>-0.3</v>
      </c>
      <c r="K8016" s="15">
        <v>-0.5</v>
      </c>
      <c r="L8016" s="15">
        <v>0.2</v>
      </c>
      <c r="N8016" s="88">
        <v>5.4</v>
      </c>
      <c r="O8016" s="104">
        <v>7.2</v>
      </c>
      <c r="Q8016" s="11">
        <v>4.8</v>
      </c>
      <c r="R8016" s="11">
        <v>3.4</v>
      </c>
      <c r="S8016" s="11">
        <v>1.8</v>
      </c>
      <c r="T8016" s="11">
        <v>3.2</v>
      </c>
      <c r="U8016" s="11">
        <v>1.6</v>
      </c>
      <c r="V8016" s="11">
        <v>2.2999999999999998</v>
      </c>
      <c r="W8016" s="11">
        <v>3</v>
      </c>
      <c r="X8016" s="11">
        <v>2.1</v>
      </c>
      <c r="Y8016" s="78"/>
      <c r="Z8016" s="11">
        <v>76.010000000000005</v>
      </c>
      <c r="AA8016" s="11">
        <v>150.51</v>
      </c>
      <c r="AB8016" s="11">
        <v>122.46</v>
      </c>
      <c r="AC8016" s="11">
        <v>1.03</v>
      </c>
      <c r="AD8016" s="11">
        <v>12.1</v>
      </c>
    </row>
    <row r="8017" spans="1:30" x14ac:dyDescent="0.25">
      <c r="A8017" s="1">
        <v>2019</v>
      </c>
      <c r="B8017" s="1">
        <v>11</v>
      </c>
      <c r="C8017" s="1">
        <v>30</v>
      </c>
      <c r="D8017" s="3">
        <v>0.83333333333333337</v>
      </c>
      <c r="E8017" s="5">
        <v>8013</v>
      </c>
      <c r="G8017" s="15">
        <v>-2.5</v>
      </c>
      <c r="H8017" s="15">
        <v>-0.9</v>
      </c>
      <c r="I8017" s="15">
        <v>5.0999999999999996</v>
      </c>
      <c r="J8017" s="15">
        <v>0.4</v>
      </c>
      <c r="K8017" s="15">
        <v>-0.3</v>
      </c>
      <c r="L8017" s="15">
        <v>0</v>
      </c>
      <c r="N8017" s="88">
        <v>5.4</v>
      </c>
      <c r="O8017" s="104">
        <v>7.2</v>
      </c>
      <c r="Q8017" s="11">
        <v>4.8</v>
      </c>
      <c r="R8017" s="11">
        <v>3.4</v>
      </c>
      <c r="S8017" s="11">
        <v>1.8</v>
      </c>
      <c r="T8017" s="11">
        <v>3.2</v>
      </c>
      <c r="U8017" s="11">
        <v>1.6</v>
      </c>
      <c r="V8017" s="11">
        <v>2.2999999999999998</v>
      </c>
      <c r="W8017" s="11">
        <v>3</v>
      </c>
      <c r="X8017" s="11">
        <v>2.1</v>
      </c>
      <c r="Y8017" s="78"/>
      <c r="Z8017" s="11">
        <v>76.010000000000005</v>
      </c>
      <c r="AA8017" s="11">
        <v>150.51</v>
      </c>
      <c r="AB8017" s="11">
        <v>122.46</v>
      </c>
      <c r="AC8017" s="11">
        <v>1.03</v>
      </c>
      <c r="AD8017" s="11">
        <v>12.1</v>
      </c>
    </row>
    <row r="8018" spans="1:30" x14ac:dyDescent="0.25">
      <c r="A8018" s="1">
        <v>2019</v>
      </c>
      <c r="B8018" s="1">
        <v>11</v>
      </c>
      <c r="C8018" s="1">
        <v>30</v>
      </c>
      <c r="D8018" s="3">
        <v>0.875</v>
      </c>
      <c r="E8018" s="5">
        <v>8014</v>
      </c>
      <c r="G8018" s="15">
        <v>-2.8</v>
      </c>
      <c r="H8018" s="15">
        <v>-0.9</v>
      </c>
      <c r="I8018" s="15">
        <v>4.4000000000000004</v>
      </c>
      <c r="J8018" s="15">
        <v>-0.1</v>
      </c>
      <c r="K8018" s="15">
        <v>-0.8</v>
      </c>
      <c r="L8018" s="15">
        <v>-0.9</v>
      </c>
      <c r="N8018" s="88">
        <v>5.4</v>
      </c>
      <c r="O8018" s="104">
        <v>7.2</v>
      </c>
      <c r="Q8018" s="11">
        <v>4.8</v>
      </c>
      <c r="R8018" s="11">
        <v>3.4</v>
      </c>
      <c r="S8018" s="11">
        <v>1.8</v>
      </c>
      <c r="T8018" s="11">
        <v>3.2</v>
      </c>
      <c r="U8018" s="11">
        <v>1.6</v>
      </c>
      <c r="V8018" s="11">
        <v>2.2999999999999998</v>
      </c>
      <c r="W8018" s="11">
        <v>3</v>
      </c>
      <c r="X8018" s="11">
        <v>2.1</v>
      </c>
      <c r="Y8018" s="78"/>
      <c r="Z8018" s="11">
        <v>76.010000000000005</v>
      </c>
      <c r="AA8018" s="11">
        <v>150.51</v>
      </c>
      <c r="AB8018" s="11">
        <v>122.46</v>
      </c>
      <c r="AC8018" s="11">
        <v>1.03</v>
      </c>
      <c r="AD8018" s="11">
        <v>12.1</v>
      </c>
    </row>
    <row r="8019" spans="1:30" x14ac:dyDescent="0.25">
      <c r="A8019" s="1">
        <v>2019</v>
      </c>
      <c r="B8019" s="1">
        <v>11</v>
      </c>
      <c r="C8019" s="1">
        <v>30</v>
      </c>
      <c r="D8019" s="3">
        <v>0.91666666666666663</v>
      </c>
      <c r="E8019" s="5">
        <v>8015</v>
      </c>
      <c r="G8019" s="15">
        <v>-1.2</v>
      </c>
      <c r="H8019" s="15">
        <v>-1.1000000000000001</v>
      </c>
      <c r="I8019" s="15">
        <v>4.2</v>
      </c>
      <c r="J8019" s="15">
        <v>-0.7</v>
      </c>
      <c r="K8019" s="15">
        <v>-1.3</v>
      </c>
      <c r="L8019" s="15">
        <v>-1.4</v>
      </c>
      <c r="N8019" s="88">
        <v>5.4</v>
      </c>
      <c r="O8019" s="104">
        <v>7.2</v>
      </c>
      <c r="Q8019" s="11">
        <v>4.8</v>
      </c>
      <c r="R8019" s="11">
        <v>3.4</v>
      </c>
      <c r="S8019" s="11">
        <v>1.8</v>
      </c>
      <c r="T8019" s="11">
        <v>3.2</v>
      </c>
      <c r="U8019" s="11">
        <v>1.6</v>
      </c>
      <c r="V8019" s="11">
        <v>2.2999999999999998</v>
      </c>
      <c r="W8019" s="11">
        <v>3</v>
      </c>
      <c r="X8019" s="11">
        <v>2.1</v>
      </c>
      <c r="Y8019" s="78"/>
      <c r="Z8019" s="11">
        <v>76.010000000000005</v>
      </c>
      <c r="AA8019" s="11">
        <v>150.51</v>
      </c>
      <c r="AB8019" s="11">
        <v>122.46</v>
      </c>
      <c r="AC8019" s="11">
        <v>1.03</v>
      </c>
      <c r="AD8019" s="11">
        <v>12.1</v>
      </c>
    </row>
    <row r="8020" spans="1:30" x14ac:dyDescent="0.25">
      <c r="A8020" s="1">
        <v>2019</v>
      </c>
      <c r="B8020" s="1">
        <v>11</v>
      </c>
      <c r="C8020" s="1">
        <v>30</v>
      </c>
      <c r="D8020" s="3">
        <v>0.95833333333333337</v>
      </c>
      <c r="E8020" s="5">
        <v>8016</v>
      </c>
      <c r="G8020" s="15">
        <v>-0.5</v>
      </c>
      <c r="H8020" s="15">
        <v>-2</v>
      </c>
      <c r="I8020" s="15">
        <v>4.2</v>
      </c>
      <c r="J8020" s="15">
        <v>-0.7</v>
      </c>
      <c r="K8020" s="15">
        <v>-1.5</v>
      </c>
      <c r="L8020" s="15">
        <v>-1</v>
      </c>
      <c r="N8020" s="88">
        <v>5.4</v>
      </c>
      <c r="O8020" s="104">
        <v>7.2</v>
      </c>
      <c r="Q8020" s="11">
        <v>4.8</v>
      </c>
      <c r="R8020" s="11">
        <v>3.4</v>
      </c>
      <c r="S8020" s="11">
        <v>1.8</v>
      </c>
      <c r="T8020" s="11">
        <v>3.2</v>
      </c>
      <c r="U8020" s="11">
        <v>1.6</v>
      </c>
      <c r="V8020" s="11">
        <v>2.2999999999999998</v>
      </c>
      <c r="W8020" s="11">
        <v>3</v>
      </c>
      <c r="X8020" s="11">
        <v>2.1</v>
      </c>
      <c r="Y8020" s="78"/>
      <c r="Z8020" s="11">
        <v>76.010000000000005</v>
      </c>
      <c r="AA8020" s="11">
        <v>150.51</v>
      </c>
      <c r="AB8020" s="11">
        <v>122.46</v>
      </c>
      <c r="AC8020" s="11">
        <v>1.03</v>
      </c>
      <c r="AD8020" s="11">
        <v>12.1</v>
      </c>
    </row>
    <row r="8021" spans="1:30" x14ac:dyDescent="0.25">
      <c r="A8021" s="1">
        <v>2019</v>
      </c>
      <c r="B8021" s="1">
        <v>12</v>
      </c>
      <c r="C8021" s="1">
        <v>1</v>
      </c>
      <c r="D8021" s="3">
        <v>0</v>
      </c>
      <c r="E8021" s="5">
        <v>8017</v>
      </c>
      <c r="G8021" s="15">
        <v>-0.4</v>
      </c>
      <c r="H8021" s="15">
        <v>-2</v>
      </c>
      <c r="I8021" s="15">
        <v>3.8</v>
      </c>
      <c r="J8021" s="15">
        <v>-0.1</v>
      </c>
      <c r="K8021" s="15">
        <v>-1.8</v>
      </c>
      <c r="L8021" s="15">
        <v>-1.5</v>
      </c>
      <c r="N8021" s="88">
        <v>5.2</v>
      </c>
      <c r="O8021" s="104">
        <v>6.3</v>
      </c>
      <c r="Q8021" s="11">
        <v>3.7</v>
      </c>
      <c r="R8021" s="11">
        <v>2.7</v>
      </c>
      <c r="S8021" s="11">
        <v>2</v>
      </c>
      <c r="T8021" s="11">
        <v>2.8</v>
      </c>
      <c r="U8021" s="11">
        <v>0.4</v>
      </c>
      <c r="V8021" s="11">
        <v>1.7</v>
      </c>
      <c r="W8021" s="11">
        <v>2.1</v>
      </c>
      <c r="X8021" s="11">
        <v>1.8</v>
      </c>
      <c r="Y8021" s="78"/>
      <c r="Z8021" s="11">
        <v>76.19</v>
      </c>
      <c r="AA8021" s="11">
        <v>146.44999999999999</v>
      </c>
      <c r="AB8021" s="11">
        <v>122.56</v>
      </c>
      <c r="AC8021" s="11">
        <v>0.91</v>
      </c>
      <c r="AD8021" s="11">
        <v>12.72</v>
      </c>
    </row>
    <row r="8022" spans="1:30" x14ac:dyDescent="0.25">
      <c r="A8022" s="1">
        <v>2019</v>
      </c>
      <c r="B8022" s="1">
        <v>12</v>
      </c>
      <c r="C8022" s="1">
        <v>1</v>
      </c>
      <c r="D8022" s="3">
        <v>4.1666666666666664E-2</v>
      </c>
      <c r="E8022" s="5">
        <v>8018</v>
      </c>
      <c r="G8022" s="15">
        <v>-0.3</v>
      </c>
      <c r="H8022" s="15">
        <v>-1.5</v>
      </c>
      <c r="I8022" s="15">
        <v>3.6</v>
      </c>
      <c r="J8022" s="15">
        <v>-1.1000000000000001</v>
      </c>
      <c r="K8022" s="15">
        <v>-2.1</v>
      </c>
      <c r="L8022" s="15">
        <v>-2</v>
      </c>
      <c r="N8022" s="88">
        <v>5.2</v>
      </c>
      <c r="O8022" s="104">
        <v>6.3</v>
      </c>
      <c r="Q8022" s="11">
        <v>3.7</v>
      </c>
      <c r="R8022" s="11">
        <v>2.7</v>
      </c>
      <c r="S8022" s="11">
        <v>2</v>
      </c>
      <c r="T8022" s="11">
        <v>2.8</v>
      </c>
      <c r="U8022" s="11">
        <v>0.4</v>
      </c>
      <c r="V8022" s="11">
        <v>1.7</v>
      </c>
      <c r="W8022" s="11">
        <v>2.1</v>
      </c>
      <c r="X8022" s="11">
        <v>1.8</v>
      </c>
      <c r="Y8022" s="78"/>
      <c r="Z8022" s="11">
        <v>76.19</v>
      </c>
      <c r="AA8022" s="11">
        <v>146.44999999999999</v>
      </c>
      <c r="AB8022" s="11">
        <v>122.56</v>
      </c>
      <c r="AC8022" s="11">
        <v>0.91</v>
      </c>
      <c r="AD8022" s="11">
        <v>12.72</v>
      </c>
    </row>
    <row r="8023" spans="1:30" x14ac:dyDescent="0.25">
      <c r="A8023" s="1">
        <v>2019</v>
      </c>
      <c r="B8023" s="1">
        <v>12</v>
      </c>
      <c r="C8023" s="1">
        <v>1</v>
      </c>
      <c r="D8023" s="3">
        <v>8.3333333333333329E-2</v>
      </c>
      <c r="E8023" s="5">
        <v>8019</v>
      </c>
      <c r="G8023" s="15">
        <v>-0.3</v>
      </c>
      <c r="H8023" s="15">
        <v>-1.9</v>
      </c>
      <c r="I8023" s="15">
        <v>3.5</v>
      </c>
      <c r="J8023" s="15">
        <v>-2.2999999999999998</v>
      </c>
      <c r="K8023" s="15">
        <v>-2.4</v>
      </c>
      <c r="L8023" s="15">
        <v>-2.2999999999999998</v>
      </c>
      <c r="N8023" s="88">
        <v>5.2</v>
      </c>
      <c r="O8023" s="104">
        <v>6.3</v>
      </c>
      <c r="Q8023" s="11">
        <v>3.7</v>
      </c>
      <c r="R8023" s="11">
        <v>2.7</v>
      </c>
      <c r="S8023" s="11">
        <v>2</v>
      </c>
      <c r="T8023" s="11">
        <v>2.8</v>
      </c>
      <c r="U8023" s="11">
        <v>0.4</v>
      </c>
      <c r="V8023" s="11">
        <v>1.7</v>
      </c>
      <c r="W8023" s="11">
        <v>2.1</v>
      </c>
      <c r="X8023" s="11">
        <v>1.8</v>
      </c>
      <c r="Y8023" s="78"/>
      <c r="Z8023" s="11">
        <v>76.19</v>
      </c>
      <c r="AA8023" s="11">
        <v>146.44999999999999</v>
      </c>
      <c r="AB8023" s="11">
        <v>122.56</v>
      </c>
      <c r="AC8023" s="11">
        <v>0.91</v>
      </c>
      <c r="AD8023" s="11">
        <v>12.72</v>
      </c>
    </row>
    <row r="8024" spans="1:30" x14ac:dyDescent="0.25">
      <c r="A8024" s="1">
        <v>2019</v>
      </c>
      <c r="B8024" s="1">
        <v>12</v>
      </c>
      <c r="C8024" s="1">
        <v>1</v>
      </c>
      <c r="D8024" s="3">
        <v>0.125</v>
      </c>
      <c r="E8024" s="5">
        <v>8020</v>
      </c>
      <c r="G8024" s="15">
        <v>-0.8</v>
      </c>
      <c r="H8024" s="15">
        <v>-1.5</v>
      </c>
      <c r="I8024" s="15">
        <v>3.4</v>
      </c>
      <c r="J8024" s="15">
        <v>-2.4</v>
      </c>
      <c r="K8024" s="15">
        <v>-2.8</v>
      </c>
      <c r="L8024" s="15">
        <v>-1.9</v>
      </c>
      <c r="N8024" s="88">
        <v>5.2</v>
      </c>
      <c r="O8024" s="104">
        <v>6.3</v>
      </c>
      <c r="Q8024" s="11">
        <v>3.7</v>
      </c>
      <c r="R8024" s="11">
        <v>2.7</v>
      </c>
      <c r="S8024" s="11">
        <v>2</v>
      </c>
      <c r="T8024" s="11">
        <v>2.8</v>
      </c>
      <c r="U8024" s="11">
        <v>0.4</v>
      </c>
      <c r="V8024" s="11">
        <v>1.7</v>
      </c>
      <c r="W8024" s="11">
        <v>2.1</v>
      </c>
      <c r="X8024" s="11">
        <v>1.8</v>
      </c>
      <c r="Y8024" s="78"/>
      <c r="Z8024" s="11">
        <v>76.19</v>
      </c>
      <c r="AA8024" s="11">
        <v>146.44999999999999</v>
      </c>
      <c r="AB8024" s="11">
        <v>122.56</v>
      </c>
      <c r="AC8024" s="11">
        <v>0.91</v>
      </c>
      <c r="AD8024" s="11">
        <v>12.72</v>
      </c>
    </row>
    <row r="8025" spans="1:30" x14ac:dyDescent="0.25">
      <c r="A8025" s="1">
        <v>2019</v>
      </c>
      <c r="B8025" s="1">
        <v>12</v>
      </c>
      <c r="C8025" s="1">
        <v>1</v>
      </c>
      <c r="D8025" s="3">
        <v>0.16666666666666666</v>
      </c>
      <c r="E8025" s="5">
        <v>8021</v>
      </c>
      <c r="G8025" s="15">
        <v>-1.8</v>
      </c>
      <c r="H8025" s="15">
        <v>-2.2000000000000002</v>
      </c>
      <c r="I8025" s="15">
        <v>3.4</v>
      </c>
      <c r="J8025" s="15">
        <v>-3.7</v>
      </c>
      <c r="K8025" s="15">
        <v>-2.8</v>
      </c>
      <c r="L8025" s="15">
        <v>-2.2999999999999998</v>
      </c>
      <c r="N8025" s="88">
        <v>5.2</v>
      </c>
      <c r="O8025" s="104">
        <v>6.3</v>
      </c>
      <c r="Q8025" s="11">
        <v>3.7</v>
      </c>
      <c r="R8025" s="11">
        <v>2.7</v>
      </c>
      <c r="S8025" s="11">
        <v>2</v>
      </c>
      <c r="T8025" s="11">
        <v>2.8</v>
      </c>
      <c r="U8025" s="11">
        <v>0.4</v>
      </c>
      <c r="V8025" s="11">
        <v>1.7</v>
      </c>
      <c r="W8025" s="11">
        <v>2.1</v>
      </c>
      <c r="X8025" s="11">
        <v>1.8</v>
      </c>
      <c r="Y8025" s="78"/>
      <c r="Z8025" s="11">
        <v>76.19</v>
      </c>
      <c r="AA8025" s="11">
        <v>146.44999999999999</v>
      </c>
      <c r="AB8025" s="11">
        <v>122.56</v>
      </c>
      <c r="AC8025" s="11">
        <v>0.91</v>
      </c>
      <c r="AD8025" s="11">
        <v>12.72</v>
      </c>
    </row>
    <row r="8026" spans="1:30" x14ac:dyDescent="0.25">
      <c r="A8026" s="1">
        <v>2019</v>
      </c>
      <c r="B8026" s="1">
        <v>12</v>
      </c>
      <c r="C8026" s="1">
        <v>1</v>
      </c>
      <c r="D8026" s="3">
        <v>0.20833333333333334</v>
      </c>
      <c r="E8026" s="5">
        <v>8022</v>
      </c>
      <c r="G8026" s="15">
        <v>-2.6</v>
      </c>
      <c r="H8026" s="15">
        <v>-2.5</v>
      </c>
      <c r="I8026" s="15">
        <v>3.2</v>
      </c>
      <c r="J8026" s="15">
        <v>-3.8</v>
      </c>
      <c r="K8026" s="15">
        <v>-3</v>
      </c>
      <c r="L8026" s="15">
        <v>-2.7</v>
      </c>
      <c r="N8026" s="88">
        <v>5.2</v>
      </c>
      <c r="O8026" s="104">
        <v>6.3</v>
      </c>
      <c r="Q8026" s="11">
        <v>3.7</v>
      </c>
      <c r="R8026" s="11">
        <v>2.7</v>
      </c>
      <c r="S8026" s="11">
        <v>2</v>
      </c>
      <c r="T8026" s="11">
        <v>2.8</v>
      </c>
      <c r="U8026" s="11">
        <v>0.4</v>
      </c>
      <c r="V8026" s="11">
        <v>1.7</v>
      </c>
      <c r="W8026" s="11">
        <v>2.1</v>
      </c>
      <c r="X8026" s="11">
        <v>1.8</v>
      </c>
      <c r="Y8026" s="78"/>
      <c r="Z8026" s="11">
        <v>76.19</v>
      </c>
      <c r="AA8026" s="11">
        <v>146.44999999999999</v>
      </c>
      <c r="AB8026" s="11">
        <v>122.56</v>
      </c>
      <c r="AC8026" s="11">
        <v>0.91</v>
      </c>
      <c r="AD8026" s="11">
        <v>12.72</v>
      </c>
    </row>
    <row r="8027" spans="1:30" x14ac:dyDescent="0.25">
      <c r="A8027" s="1">
        <v>2019</v>
      </c>
      <c r="B8027" s="1">
        <v>12</v>
      </c>
      <c r="C8027" s="1">
        <v>1</v>
      </c>
      <c r="D8027" s="3">
        <v>0.25</v>
      </c>
      <c r="E8027" s="5">
        <v>8023</v>
      </c>
      <c r="G8027" s="15">
        <v>-3.4</v>
      </c>
      <c r="H8027" s="15">
        <v>-2.9</v>
      </c>
      <c r="I8027" s="15">
        <v>3.2</v>
      </c>
      <c r="J8027" s="15">
        <v>-3.4</v>
      </c>
      <c r="K8027" s="15">
        <v>-3.1</v>
      </c>
      <c r="L8027" s="15">
        <v>-2.9</v>
      </c>
      <c r="N8027" s="88">
        <v>5.2</v>
      </c>
      <c r="O8027" s="104">
        <v>6.3</v>
      </c>
      <c r="Q8027" s="11">
        <v>3.7</v>
      </c>
      <c r="R8027" s="11">
        <v>2.7</v>
      </c>
      <c r="S8027" s="11">
        <v>2</v>
      </c>
      <c r="T8027" s="11">
        <v>2.8</v>
      </c>
      <c r="U8027" s="11">
        <v>0.4</v>
      </c>
      <c r="V8027" s="11">
        <v>1.7</v>
      </c>
      <c r="W8027" s="11">
        <v>2.1</v>
      </c>
      <c r="X8027" s="11">
        <v>1.8</v>
      </c>
      <c r="Y8027" s="78"/>
      <c r="Z8027" s="11">
        <v>76.19</v>
      </c>
      <c r="AA8027" s="11">
        <v>146.44999999999999</v>
      </c>
      <c r="AB8027" s="11">
        <v>122.56</v>
      </c>
      <c r="AC8027" s="11">
        <v>0.91</v>
      </c>
      <c r="AD8027" s="11">
        <v>12.72</v>
      </c>
    </row>
    <row r="8028" spans="1:30" x14ac:dyDescent="0.25">
      <c r="A8028" s="1">
        <v>2019</v>
      </c>
      <c r="B8028" s="1">
        <v>12</v>
      </c>
      <c r="C8028" s="1">
        <v>1</v>
      </c>
      <c r="D8028" s="3">
        <v>0.29166666666666669</v>
      </c>
      <c r="E8028" s="5">
        <v>8024</v>
      </c>
      <c r="G8028" s="15">
        <v>-3.7</v>
      </c>
      <c r="H8028" s="15">
        <v>-2.9</v>
      </c>
      <c r="I8028" s="15">
        <v>3.4</v>
      </c>
      <c r="J8028" s="15">
        <v>-4.2</v>
      </c>
      <c r="K8028" s="15">
        <v>-2.9</v>
      </c>
      <c r="L8028" s="15">
        <v>-3</v>
      </c>
      <c r="N8028" s="88">
        <v>5.2</v>
      </c>
      <c r="O8028" s="104">
        <v>6.3</v>
      </c>
      <c r="Q8028" s="11">
        <v>3.7</v>
      </c>
      <c r="R8028" s="11">
        <v>2.7</v>
      </c>
      <c r="S8028" s="11">
        <v>2</v>
      </c>
      <c r="T8028" s="11">
        <v>2.8</v>
      </c>
      <c r="U8028" s="11">
        <v>0.4</v>
      </c>
      <c r="V8028" s="11">
        <v>1.7</v>
      </c>
      <c r="W8028" s="11">
        <v>2.1</v>
      </c>
      <c r="X8028" s="11">
        <v>1.8</v>
      </c>
      <c r="Y8028" s="78"/>
      <c r="Z8028" s="11">
        <v>76.19</v>
      </c>
      <c r="AA8028" s="11">
        <v>146.44999999999999</v>
      </c>
      <c r="AB8028" s="11">
        <v>122.56</v>
      </c>
      <c r="AC8028" s="11">
        <v>0.91</v>
      </c>
      <c r="AD8028" s="11">
        <v>12.72</v>
      </c>
    </row>
    <row r="8029" spans="1:30" x14ac:dyDescent="0.25">
      <c r="A8029" s="1">
        <v>2019</v>
      </c>
      <c r="B8029" s="1">
        <v>12</v>
      </c>
      <c r="C8029" s="1">
        <v>1</v>
      </c>
      <c r="D8029" s="3">
        <v>0.33333333333333331</v>
      </c>
      <c r="E8029" s="5">
        <v>8025</v>
      </c>
      <c r="G8029" s="15">
        <v>-1.9</v>
      </c>
      <c r="H8029" s="15">
        <v>-2.6</v>
      </c>
      <c r="I8029" s="15">
        <v>3.8</v>
      </c>
      <c r="J8029" s="15">
        <v>-2.6</v>
      </c>
      <c r="K8029" s="15">
        <v>-1.6</v>
      </c>
      <c r="L8029" s="15">
        <v>-1.7</v>
      </c>
      <c r="N8029" s="88">
        <v>5.2</v>
      </c>
      <c r="O8029" s="104">
        <v>6.3</v>
      </c>
      <c r="Q8029" s="11">
        <v>3.7</v>
      </c>
      <c r="R8029" s="11">
        <v>2.7</v>
      </c>
      <c r="S8029" s="11">
        <v>2</v>
      </c>
      <c r="T8029" s="11">
        <v>2.8</v>
      </c>
      <c r="U8029" s="11">
        <v>0.4</v>
      </c>
      <c r="V8029" s="11">
        <v>1.7</v>
      </c>
      <c r="W8029" s="11">
        <v>2.1</v>
      </c>
      <c r="X8029" s="11">
        <v>1.8</v>
      </c>
      <c r="Y8029" s="78"/>
      <c r="Z8029" s="11">
        <v>76.19</v>
      </c>
      <c r="AA8029" s="11">
        <v>146.44999999999999</v>
      </c>
      <c r="AB8029" s="11">
        <v>122.56</v>
      </c>
      <c r="AC8029" s="11">
        <v>0.91</v>
      </c>
      <c r="AD8029" s="11">
        <v>12.72</v>
      </c>
    </row>
    <row r="8030" spans="1:30" x14ac:dyDescent="0.25">
      <c r="A8030" s="1">
        <v>2019</v>
      </c>
      <c r="B8030" s="1">
        <v>12</v>
      </c>
      <c r="C8030" s="1">
        <v>1</v>
      </c>
      <c r="D8030" s="3">
        <v>0.375</v>
      </c>
      <c r="E8030" s="5">
        <v>8026</v>
      </c>
      <c r="G8030" s="15">
        <v>-0.6</v>
      </c>
      <c r="H8030" s="15">
        <v>-1.9</v>
      </c>
      <c r="I8030" s="15">
        <v>4.3</v>
      </c>
      <c r="J8030" s="15">
        <v>-0.7</v>
      </c>
      <c r="K8030" s="15">
        <v>-0.3</v>
      </c>
      <c r="L8030" s="15">
        <v>-0.1</v>
      </c>
      <c r="N8030" s="88">
        <v>5.2</v>
      </c>
      <c r="O8030" s="104">
        <v>6.3</v>
      </c>
      <c r="Q8030" s="11">
        <v>3.7</v>
      </c>
      <c r="R8030" s="11">
        <v>2.7</v>
      </c>
      <c r="S8030" s="11">
        <v>2</v>
      </c>
      <c r="T8030" s="11">
        <v>2.8</v>
      </c>
      <c r="U8030" s="11">
        <v>0.4</v>
      </c>
      <c r="V8030" s="11">
        <v>1.7</v>
      </c>
      <c r="W8030" s="11">
        <v>2.1</v>
      </c>
      <c r="X8030" s="11">
        <v>1.8</v>
      </c>
      <c r="Y8030" s="78"/>
      <c r="Z8030" s="11">
        <v>76.19</v>
      </c>
      <c r="AA8030" s="11">
        <v>146.44999999999999</v>
      </c>
      <c r="AB8030" s="11">
        <v>122.56</v>
      </c>
      <c r="AC8030" s="11">
        <v>0.91</v>
      </c>
      <c r="AD8030" s="11">
        <v>12.72</v>
      </c>
    </row>
    <row r="8031" spans="1:30" x14ac:dyDescent="0.25">
      <c r="A8031" s="1">
        <v>2019</v>
      </c>
      <c r="B8031" s="1">
        <v>12</v>
      </c>
      <c r="C8031" s="1">
        <v>1</v>
      </c>
      <c r="D8031" s="3">
        <v>0.41666666666666669</v>
      </c>
      <c r="E8031" s="5">
        <v>8027</v>
      </c>
      <c r="G8031" s="15">
        <v>0.3</v>
      </c>
      <c r="H8031" s="15">
        <v>-1.5</v>
      </c>
      <c r="I8031" s="15">
        <v>4.7</v>
      </c>
      <c r="J8031" s="15">
        <v>0</v>
      </c>
      <c r="K8031" s="15">
        <v>1</v>
      </c>
      <c r="L8031" s="15">
        <v>0.5</v>
      </c>
      <c r="N8031" s="88">
        <v>5.2</v>
      </c>
      <c r="O8031" s="104">
        <v>6.3</v>
      </c>
      <c r="Q8031" s="11">
        <v>3.7</v>
      </c>
      <c r="R8031" s="11">
        <v>2.7</v>
      </c>
      <c r="S8031" s="11">
        <v>2</v>
      </c>
      <c r="T8031" s="11">
        <v>2.8</v>
      </c>
      <c r="U8031" s="11">
        <v>0.4</v>
      </c>
      <c r="V8031" s="11">
        <v>1.7</v>
      </c>
      <c r="W8031" s="11">
        <v>2.1</v>
      </c>
      <c r="X8031" s="11">
        <v>1.8</v>
      </c>
      <c r="Y8031" s="78"/>
      <c r="Z8031" s="11">
        <v>76.19</v>
      </c>
      <c r="AA8031" s="11">
        <v>146.44999999999999</v>
      </c>
      <c r="AB8031" s="11">
        <v>122.56</v>
      </c>
      <c r="AC8031" s="11">
        <v>0.91</v>
      </c>
      <c r="AD8031" s="11">
        <v>12.72</v>
      </c>
    </row>
    <row r="8032" spans="1:30" x14ac:dyDescent="0.25">
      <c r="A8032" s="1">
        <v>2019</v>
      </c>
      <c r="B8032" s="1">
        <v>12</v>
      </c>
      <c r="C8032" s="1">
        <v>1</v>
      </c>
      <c r="D8032" s="3">
        <v>0.45833333333333331</v>
      </c>
      <c r="E8032" s="5">
        <v>8028</v>
      </c>
      <c r="G8032" s="15">
        <v>0.1</v>
      </c>
      <c r="H8032" s="15">
        <v>-0.8</v>
      </c>
      <c r="I8032" s="15">
        <v>4.8</v>
      </c>
      <c r="J8032" s="15">
        <v>1.3</v>
      </c>
      <c r="K8032" s="15">
        <v>0.9</v>
      </c>
      <c r="L8032" s="15">
        <v>-0.2</v>
      </c>
      <c r="N8032" s="88">
        <v>5.2</v>
      </c>
      <c r="O8032" s="104">
        <v>6.3</v>
      </c>
      <c r="Q8032" s="11">
        <v>3.7</v>
      </c>
      <c r="R8032" s="11">
        <v>2.7</v>
      </c>
      <c r="S8032" s="11">
        <v>2</v>
      </c>
      <c r="T8032" s="11">
        <v>2.8</v>
      </c>
      <c r="U8032" s="11">
        <v>0.4</v>
      </c>
      <c r="V8032" s="11">
        <v>1.7</v>
      </c>
      <c r="W8032" s="11">
        <v>2.1</v>
      </c>
      <c r="X8032" s="11">
        <v>1.8</v>
      </c>
      <c r="Y8032" s="78"/>
      <c r="Z8032" s="11">
        <v>76.19</v>
      </c>
      <c r="AA8032" s="11">
        <v>146.44999999999999</v>
      </c>
      <c r="AB8032" s="11">
        <v>122.56</v>
      </c>
      <c r="AC8032" s="11">
        <v>0.91</v>
      </c>
      <c r="AD8032" s="11">
        <v>12.72</v>
      </c>
    </row>
    <row r="8033" spans="1:30" x14ac:dyDescent="0.25">
      <c r="A8033" s="1">
        <v>2019</v>
      </c>
      <c r="B8033" s="1">
        <v>12</v>
      </c>
      <c r="C8033" s="1">
        <v>1</v>
      </c>
      <c r="D8033" s="3">
        <v>0.5</v>
      </c>
      <c r="E8033" s="5">
        <v>8029</v>
      </c>
      <c r="G8033" s="15">
        <v>0.2</v>
      </c>
      <c r="H8033" s="15">
        <v>-0.2</v>
      </c>
      <c r="I8033" s="15">
        <v>4.5999999999999996</v>
      </c>
      <c r="J8033" s="15">
        <v>1.7</v>
      </c>
      <c r="K8033" s="15">
        <v>1.5</v>
      </c>
      <c r="L8033" s="15">
        <v>-1</v>
      </c>
      <c r="N8033" s="88">
        <v>5.2</v>
      </c>
      <c r="O8033" s="104">
        <v>6.3</v>
      </c>
      <c r="Q8033" s="11">
        <v>3.7</v>
      </c>
      <c r="R8033" s="11">
        <v>2.7</v>
      </c>
      <c r="S8033" s="11">
        <v>2</v>
      </c>
      <c r="T8033" s="11">
        <v>2.8</v>
      </c>
      <c r="U8033" s="11">
        <v>0.4</v>
      </c>
      <c r="V8033" s="11">
        <v>1.7</v>
      </c>
      <c r="W8033" s="11">
        <v>2.1</v>
      </c>
      <c r="X8033" s="11">
        <v>1.8</v>
      </c>
      <c r="Y8033" s="78"/>
      <c r="Z8033" s="11">
        <v>76.19</v>
      </c>
      <c r="AA8033" s="11">
        <v>146.44999999999999</v>
      </c>
      <c r="AB8033" s="11">
        <v>122.56</v>
      </c>
      <c r="AC8033" s="11">
        <v>0.91</v>
      </c>
      <c r="AD8033" s="11">
        <v>12.72</v>
      </c>
    </row>
    <row r="8034" spans="1:30" x14ac:dyDescent="0.25">
      <c r="A8034" s="1">
        <v>2019</v>
      </c>
      <c r="B8034" s="1">
        <v>12</v>
      </c>
      <c r="C8034" s="1">
        <v>1</v>
      </c>
      <c r="D8034" s="3">
        <v>0.54166666666666663</v>
      </c>
      <c r="E8034" s="5">
        <v>8030</v>
      </c>
      <c r="G8034" s="15">
        <v>0.3</v>
      </c>
      <c r="H8034" s="15">
        <v>0</v>
      </c>
      <c r="I8034" s="15">
        <v>4.4000000000000004</v>
      </c>
      <c r="J8034" s="15">
        <v>1.3</v>
      </c>
      <c r="K8034" s="15">
        <v>1.5</v>
      </c>
      <c r="L8034" s="15">
        <v>-0.4</v>
      </c>
      <c r="N8034" s="88">
        <v>5.2</v>
      </c>
      <c r="O8034" s="104">
        <v>6.3</v>
      </c>
      <c r="Q8034" s="11">
        <v>3.7</v>
      </c>
      <c r="R8034" s="11">
        <v>2.7</v>
      </c>
      <c r="S8034" s="11">
        <v>2</v>
      </c>
      <c r="T8034" s="11">
        <v>2.8</v>
      </c>
      <c r="U8034" s="11">
        <v>0.4</v>
      </c>
      <c r="V8034" s="11">
        <v>1.7</v>
      </c>
      <c r="W8034" s="11">
        <v>2.1</v>
      </c>
      <c r="X8034" s="11">
        <v>1.8</v>
      </c>
      <c r="Y8034" s="78"/>
      <c r="Z8034" s="11">
        <v>76.19</v>
      </c>
      <c r="AA8034" s="11">
        <v>146.44999999999999</v>
      </c>
      <c r="AB8034" s="11">
        <v>122.56</v>
      </c>
      <c r="AC8034" s="11">
        <v>0.91</v>
      </c>
      <c r="AD8034" s="11">
        <v>12.72</v>
      </c>
    </row>
    <row r="8035" spans="1:30" x14ac:dyDescent="0.25">
      <c r="A8035" s="1">
        <v>2019</v>
      </c>
      <c r="B8035" s="1">
        <v>12</v>
      </c>
      <c r="C8035" s="1">
        <v>1</v>
      </c>
      <c r="D8035" s="3">
        <v>0.58333333333333337</v>
      </c>
      <c r="E8035" s="5">
        <v>8031</v>
      </c>
      <c r="G8035" s="15">
        <v>0.4</v>
      </c>
      <c r="H8035" s="15">
        <v>0</v>
      </c>
      <c r="I8035" s="15">
        <v>4.8</v>
      </c>
      <c r="J8035" s="15">
        <v>-0.1</v>
      </c>
      <c r="K8035" s="15">
        <v>-0.2</v>
      </c>
      <c r="L8035" s="15">
        <v>-0.4</v>
      </c>
      <c r="N8035" s="88">
        <v>5.2</v>
      </c>
      <c r="O8035" s="104">
        <v>6.3</v>
      </c>
      <c r="Q8035" s="11">
        <v>3.7</v>
      </c>
      <c r="R8035" s="11">
        <v>2.7</v>
      </c>
      <c r="S8035" s="11">
        <v>2</v>
      </c>
      <c r="T8035" s="11">
        <v>2.8</v>
      </c>
      <c r="U8035" s="11">
        <v>0.4</v>
      </c>
      <c r="V8035" s="11">
        <v>1.7</v>
      </c>
      <c r="W8035" s="11">
        <v>2.1</v>
      </c>
      <c r="X8035" s="11">
        <v>1.8</v>
      </c>
      <c r="Y8035" s="78"/>
      <c r="Z8035" s="11">
        <v>76.19</v>
      </c>
      <c r="AA8035" s="11">
        <v>146.44999999999999</v>
      </c>
      <c r="AB8035" s="11">
        <v>122.56</v>
      </c>
      <c r="AC8035" s="11">
        <v>0.91</v>
      </c>
      <c r="AD8035" s="11">
        <v>12.72</v>
      </c>
    </row>
    <row r="8036" spans="1:30" x14ac:dyDescent="0.25">
      <c r="A8036" s="1">
        <v>2019</v>
      </c>
      <c r="B8036" s="1">
        <v>12</v>
      </c>
      <c r="C8036" s="1">
        <v>1</v>
      </c>
      <c r="D8036" s="3">
        <v>0.625</v>
      </c>
      <c r="E8036" s="5">
        <v>8032</v>
      </c>
      <c r="G8036" s="15">
        <v>0.3</v>
      </c>
      <c r="H8036" s="15">
        <v>0.4</v>
      </c>
      <c r="I8036" s="15">
        <v>5.0999999999999996</v>
      </c>
      <c r="J8036" s="15">
        <v>-0.4</v>
      </c>
      <c r="K8036" s="15">
        <v>-1.3</v>
      </c>
      <c r="L8036" s="15">
        <v>-0.8</v>
      </c>
      <c r="N8036" s="88">
        <v>5.2</v>
      </c>
      <c r="O8036" s="104">
        <v>6.3</v>
      </c>
      <c r="Q8036" s="11">
        <v>3.7</v>
      </c>
      <c r="R8036" s="11">
        <v>2.7</v>
      </c>
      <c r="S8036" s="11">
        <v>2</v>
      </c>
      <c r="T8036" s="11">
        <v>2.8</v>
      </c>
      <c r="U8036" s="11">
        <v>0.4</v>
      </c>
      <c r="V8036" s="11">
        <v>1.7</v>
      </c>
      <c r="W8036" s="11">
        <v>2.1</v>
      </c>
      <c r="X8036" s="11">
        <v>1.8</v>
      </c>
      <c r="Y8036" s="78"/>
      <c r="Z8036" s="11">
        <v>76.19</v>
      </c>
      <c r="AA8036" s="11">
        <v>146.44999999999999</v>
      </c>
      <c r="AB8036" s="11">
        <v>122.56</v>
      </c>
      <c r="AC8036" s="11">
        <v>0.91</v>
      </c>
      <c r="AD8036" s="11">
        <v>12.72</v>
      </c>
    </row>
    <row r="8037" spans="1:30" x14ac:dyDescent="0.25">
      <c r="A8037" s="1">
        <v>2019</v>
      </c>
      <c r="B8037" s="1">
        <v>12</v>
      </c>
      <c r="C8037" s="1">
        <v>1</v>
      </c>
      <c r="D8037" s="3">
        <v>0.66666666666666663</v>
      </c>
      <c r="E8037" s="5">
        <v>8033</v>
      </c>
      <c r="G8037" s="15">
        <v>0.2</v>
      </c>
      <c r="H8037" s="15">
        <v>0.3</v>
      </c>
      <c r="I8037" s="15">
        <v>4.4000000000000004</v>
      </c>
      <c r="J8037" s="15">
        <v>0</v>
      </c>
      <c r="K8037" s="15">
        <v>-0.4</v>
      </c>
      <c r="L8037" s="15">
        <v>-0.7</v>
      </c>
      <c r="N8037" s="88">
        <v>5.2</v>
      </c>
      <c r="O8037" s="104">
        <v>6.3</v>
      </c>
      <c r="Q8037" s="11">
        <v>3.7</v>
      </c>
      <c r="R8037" s="11">
        <v>2.7</v>
      </c>
      <c r="S8037" s="11">
        <v>2</v>
      </c>
      <c r="T8037" s="11">
        <v>2.8</v>
      </c>
      <c r="U8037" s="11">
        <v>0.4</v>
      </c>
      <c r="V8037" s="11">
        <v>1.7</v>
      </c>
      <c r="W8037" s="11">
        <v>2.1</v>
      </c>
      <c r="X8037" s="11">
        <v>1.8</v>
      </c>
      <c r="Y8037" s="78"/>
      <c r="Z8037" s="11">
        <v>76.19</v>
      </c>
      <c r="AA8037" s="11">
        <v>146.44999999999999</v>
      </c>
      <c r="AB8037" s="11">
        <v>122.56</v>
      </c>
      <c r="AC8037" s="11">
        <v>0.91</v>
      </c>
      <c r="AD8037" s="11">
        <v>12.72</v>
      </c>
    </row>
    <row r="8038" spans="1:30" x14ac:dyDescent="0.25">
      <c r="A8038" s="1">
        <v>2019</v>
      </c>
      <c r="B8038" s="1">
        <v>12</v>
      </c>
      <c r="C8038" s="1">
        <v>1</v>
      </c>
      <c r="D8038" s="3">
        <v>0.70833333333333337</v>
      </c>
      <c r="E8038" s="5">
        <v>8034</v>
      </c>
      <c r="G8038" s="15">
        <v>0.1</v>
      </c>
      <c r="H8038" s="15">
        <v>0.2</v>
      </c>
      <c r="I8038" s="15">
        <v>4.0999999999999996</v>
      </c>
      <c r="J8038" s="15">
        <v>0</v>
      </c>
      <c r="K8038" s="15">
        <v>0.1</v>
      </c>
      <c r="L8038" s="15">
        <v>-0.7</v>
      </c>
      <c r="N8038" s="88">
        <v>5.2</v>
      </c>
      <c r="O8038" s="104">
        <v>6.3</v>
      </c>
      <c r="Q8038" s="11">
        <v>3.7</v>
      </c>
      <c r="R8038" s="11">
        <v>2.7</v>
      </c>
      <c r="S8038" s="11">
        <v>2</v>
      </c>
      <c r="T8038" s="11">
        <v>2.8</v>
      </c>
      <c r="U8038" s="11">
        <v>0.4</v>
      </c>
      <c r="V8038" s="11">
        <v>1.7</v>
      </c>
      <c r="W8038" s="11">
        <v>2.1</v>
      </c>
      <c r="X8038" s="11">
        <v>1.8</v>
      </c>
      <c r="Y8038" s="78"/>
      <c r="Z8038" s="11">
        <v>76.19</v>
      </c>
      <c r="AA8038" s="11">
        <v>146.44999999999999</v>
      </c>
      <c r="AB8038" s="11">
        <v>122.56</v>
      </c>
      <c r="AC8038" s="11">
        <v>0.91</v>
      </c>
      <c r="AD8038" s="11">
        <v>12.72</v>
      </c>
    </row>
    <row r="8039" spans="1:30" x14ac:dyDescent="0.25">
      <c r="A8039" s="1">
        <v>2019</v>
      </c>
      <c r="B8039" s="1">
        <v>12</v>
      </c>
      <c r="C8039" s="1">
        <v>1</v>
      </c>
      <c r="D8039" s="3">
        <v>0.75</v>
      </c>
      <c r="E8039" s="5">
        <v>8035</v>
      </c>
      <c r="G8039" s="15">
        <v>0</v>
      </c>
      <c r="H8039" s="15">
        <v>-0.2</v>
      </c>
      <c r="I8039" s="15">
        <v>4</v>
      </c>
      <c r="J8039" s="15">
        <v>0.4</v>
      </c>
      <c r="K8039" s="15">
        <v>0.7</v>
      </c>
      <c r="L8039" s="15">
        <v>-0.7</v>
      </c>
      <c r="N8039" s="88">
        <v>5.2</v>
      </c>
      <c r="O8039" s="104">
        <v>6.3</v>
      </c>
      <c r="Q8039" s="11">
        <v>3.7</v>
      </c>
      <c r="R8039" s="11">
        <v>2.7</v>
      </c>
      <c r="S8039" s="11">
        <v>2</v>
      </c>
      <c r="T8039" s="11">
        <v>2.8</v>
      </c>
      <c r="U8039" s="11">
        <v>0.4</v>
      </c>
      <c r="V8039" s="11">
        <v>1.7</v>
      </c>
      <c r="W8039" s="11">
        <v>2.1</v>
      </c>
      <c r="X8039" s="11">
        <v>1.8</v>
      </c>
      <c r="Y8039" s="78"/>
      <c r="Z8039" s="11">
        <v>76.19</v>
      </c>
      <c r="AA8039" s="11">
        <v>146.44999999999999</v>
      </c>
      <c r="AB8039" s="11">
        <v>122.56</v>
      </c>
      <c r="AC8039" s="11">
        <v>0.91</v>
      </c>
      <c r="AD8039" s="11">
        <v>12.72</v>
      </c>
    </row>
    <row r="8040" spans="1:30" x14ac:dyDescent="0.25">
      <c r="A8040" s="1">
        <v>2019</v>
      </c>
      <c r="B8040" s="1">
        <v>12</v>
      </c>
      <c r="C8040" s="1">
        <v>1</v>
      </c>
      <c r="D8040" s="3">
        <v>0.79166666666666663</v>
      </c>
      <c r="E8040" s="5">
        <v>8036</v>
      </c>
      <c r="G8040" s="15">
        <v>-0.3</v>
      </c>
      <c r="H8040" s="15">
        <v>-0.9</v>
      </c>
      <c r="I8040" s="15">
        <v>3.8</v>
      </c>
      <c r="J8040" s="15">
        <v>0.4</v>
      </c>
      <c r="K8040" s="15">
        <v>0.7</v>
      </c>
      <c r="L8040" s="15">
        <v>-0.8</v>
      </c>
      <c r="N8040" s="88">
        <v>5.2</v>
      </c>
      <c r="O8040" s="104">
        <v>6.3</v>
      </c>
      <c r="Q8040" s="11">
        <v>3.7</v>
      </c>
      <c r="R8040" s="11">
        <v>2.7</v>
      </c>
      <c r="S8040" s="11">
        <v>2</v>
      </c>
      <c r="T8040" s="11">
        <v>2.8</v>
      </c>
      <c r="U8040" s="11">
        <v>0.4</v>
      </c>
      <c r="V8040" s="11">
        <v>1.7</v>
      </c>
      <c r="W8040" s="11">
        <v>2.1</v>
      </c>
      <c r="X8040" s="11">
        <v>1.8</v>
      </c>
      <c r="Y8040" s="78"/>
      <c r="Z8040" s="11">
        <v>76.19</v>
      </c>
      <c r="AA8040" s="11">
        <v>146.44999999999999</v>
      </c>
      <c r="AB8040" s="11">
        <v>122.56</v>
      </c>
      <c r="AC8040" s="11">
        <v>0.91</v>
      </c>
      <c r="AD8040" s="11">
        <v>12.72</v>
      </c>
    </row>
    <row r="8041" spans="1:30" x14ac:dyDescent="0.25">
      <c r="A8041" s="1">
        <v>2019</v>
      </c>
      <c r="B8041" s="1">
        <v>12</v>
      </c>
      <c r="C8041" s="1">
        <v>1</v>
      </c>
      <c r="D8041" s="3">
        <v>0.83333333333333337</v>
      </c>
      <c r="E8041" s="5">
        <v>8037</v>
      </c>
      <c r="G8041" s="15">
        <v>-0.4</v>
      </c>
      <c r="H8041" s="15">
        <v>-1</v>
      </c>
      <c r="I8041" s="15">
        <v>4</v>
      </c>
      <c r="J8041" s="15">
        <v>0.3</v>
      </c>
      <c r="K8041" s="15">
        <v>0.5</v>
      </c>
      <c r="L8041" s="15">
        <v>-1</v>
      </c>
      <c r="N8041" s="88">
        <v>5.2</v>
      </c>
      <c r="O8041" s="104">
        <v>6.3</v>
      </c>
      <c r="Q8041" s="11">
        <v>3.7</v>
      </c>
      <c r="R8041" s="11">
        <v>2.7</v>
      </c>
      <c r="S8041" s="11">
        <v>2</v>
      </c>
      <c r="T8041" s="11">
        <v>2.8</v>
      </c>
      <c r="U8041" s="11">
        <v>0.4</v>
      </c>
      <c r="V8041" s="11">
        <v>1.7</v>
      </c>
      <c r="W8041" s="11">
        <v>2.1</v>
      </c>
      <c r="X8041" s="11">
        <v>1.8</v>
      </c>
      <c r="Y8041" s="78"/>
      <c r="Z8041" s="11">
        <v>76.19</v>
      </c>
      <c r="AA8041" s="11">
        <v>146.44999999999999</v>
      </c>
      <c r="AB8041" s="11">
        <v>122.56</v>
      </c>
      <c r="AC8041" s="11">
        <v>0.91</v>
      </c>
      <c r="AD8041" s="11">
        <v>12.72</v>
      </c>
    </row>
    <row r="8042" spans="1:30" x14ac:dyDescent="0.25">
      <c r="A8042" s="1">
        <v>2019</v>
      </c>
      <c r="B8042" s="1">
        <v>12</v>
      </c>
      <c r="C8042" s="1">
        <v>1</v>
      </c>
      <c r="D8042" s="3">
        <v>0.875</v>
      </c>
      <c r="E8042" s="5">
        <v>8038</v>
      </c>
      <c r="G8042" s="15">
        <v>0</v>
      </c>
      <c r="H8042" s="15">
        <v>-0.9</v>
      </c>
      <c r="I8042" s="15">
        <v>4</v>
      </c>
      <c r="J8042" s="15">
        <v>0.4</v>
      </c>
      <c r="K8042" s="15">
        <v>0.5</v>
      </c>
      <c r="L8042" s="15">
        <v>-1</v>
      </c>
      <c r="N8042" s="88">
        <v>5.2</v>
      </c>
      <c r="O8042" s="104">
        <v>6.3</v>
      </c>
      <c r="Q8042" s="11">
        <v>3.7</v>
      </c>
      <c r="R8042" s="11">
        <v>2.7</v>
      </c>
      <c r="S8042" s="11">
        <v>2</v>
      </c>
      <c r="T8042" s="11">
        <v>2.8</v>
      </c>
      <c r="U8042" s="11">
        <v>0.4</v>
      </c>
      <c r="V8042" s="11">
        <v>1.7</v>
      </c>
      <c r="W8042" s="11">
        <v>2.1</v>
      </c>
      <c r="X8042" s="11">
        <v>1.8</v>
      </c>
      <c r="Y8042" s="78"/>
      <c r="Z8042" s="11">
        <v>76.19</v>
      </c>
      <c r="AA8042" s="11">
        <v>146.44999999999999</v>
      </c>
      <c r="AB8042" s="11">
        <v>122.56</v>
      </c>
      <c r="AC8042" s="11">
        <v>0.91</v>
      </c>
      <c r="AD8042" s="11">
        <v>12.72</v>
      </c>
    </row>
    <row r="8043" spans="1:30" x14ac:dyDescent="0.25">
      <c r="A8043" s="1">
        <v>2019</v>
      </c>
      <c r="B8043" s="1">
        <v>12</v>
      </c>
      <c r="C8043" s="1">
        <v>1</v>
      </c>
      <c r="D8043" s="3">
        <v>0.91666666666666663</v>
      </c>
      <c r="E8043" s="5">
        <v>8039</v>
      </c>
      <c r="G8043" s="15">
        <v>0</v>
      </c>
      <c r="H8043" s="15">
        <v>-0.5</v>
      </c>
      <c r="I8043" s="15">
        <v>4.5</v>
      </c>
      <c r="J8043" s="15">
        <v>0.4</v>
      </c>
      <c r="K8043" s="15">
        <v>0.5</v>
      </c>
      <c r="L8043" s="15">
        <v>-1.2</v>
      </c>
      <c r="N8043" s="88">
        <v>5.2</v>
      </c>
      <c r="O8043" s="104">
        <v>6.3</v>
      </c>
      <c r="Q8043" s="11">
        <v>3.7</v>
      </c>
      <c r="R8043" s="11">
        <v>2.7</v>
      </c>
      <c r="S8043" s="11">
        <v>2</v>
      </c>
      <c r="T8043" s="11">
        <v>2.8</v>
      </c>
      <c r="U8043" s="11">
        <v>0.4</v>
      </c>
      <c r="V8043" s="11">
        <v>1.7</v>
      </c>
      <c r="W8043" s="11">
        <v>2.1</v>
      </c>
      <c r="X8043" s="11">
        <v>1.8</v>
      </c>
      <c r="Y8043" s="78"/>
      <c r="Z8043" s="11">
        <v>76.19</v>
      </c>
      <c r="AA8043" s="11">
        <v>146.44999999999999</v>
      </c>
      <c r="AB8043" s="11">
        <v>122.56</v>
      </c>
      <c r="AC8043" s="11">
        <v>0.91</v>
      </c>
      <c r="AD8043" s="11">
        <v>12.72</v>
      </c>
    </row>
    <row r="8044" spans="1:30" x14ac:dyDescent="0.25">
      <c r="A8044" s="1">
        <v>2019</v>
      </c>
      <c r="B8044" s="1">
        <v>12</v>
      </c>
      <c r="C8044" s="1">
        <v>1</v>
      </c>
      <c r="D8044" s="3">
        <v>0.95833333333333337</v>
      </c>
      <c r="E8044" s="5">
        <v>8040</v>
      </c>
      <c r="G8044" s="15">
        <v>-0.1</v>
      </c>
      <c r="H8044" s="15">
        <v>-0.2</v>
      </c>
      <c r="I8044" s="15">
        <v>3.6</v>
      </c>
      <c r="J8044" s="15">
        <v>0.5</v>
      </c>
      <c r="K8044" s="15">
        <v>0.8</v>
      </c>
      <c r="L8044" s="15">
        <v>-1</v>
      </c>
      <c r="N8044" s="88">
        <v>5.2</v>
      </c>
      <c r="O8044" s="104">
        <v>6.3</v>
      </c>
      <c r="Q8044" s="11">
        <v>3.7</v>
      </c>
      <c r="R8044" s="11">
        <v>2.7</v>
      </c>
      <c r="S8044" s="11">
        <v>2</v>
      </c>
      <c r="T8044" s="11">
        <v>2.8</v>
      </c>
      <c r="U8044" s="11">
        <v>0.4</v>
      </c>
      <c r="V8044" s="11">
        <v>1.7</v>
      </c>
      <c r="W8044" s="11">
        <v>2.1</v>
      </c>
      <c r="X8044" s="11">
        <v>1.8</v>
      </c>
      <c r="Y8044" s="78"/>
      <c r="Z8044" s="11">
        <v>76.19</v>
      </c>
      <c r="AA8044" s="11">
        <v>146.44999999999999</v>
      </c>
      <c r="AB8044" s="11">
        <v>122.56</v>
      </c>
      <c r="AC8044" s="11">
        <v>0.91</v>
      </c>
      <c r="AD8044" s="11">
        <v>12.72</v>
      </c>
    </row>
    <row r="8045" spans="1:30" x14ac:dyDescent="0.25">
      <c r="A8045" s="1">
        <v>2019</v>
      </c>
      <c r="B8045" s="1">
        <v>12</v>
      </c>
      <c r="C8045" s="1">
        <v>2</v>
      </c>
      <c r="D8045" s="3">
        <v>0</v>
      </c>
      <c r="E8045" s="5">
        <v>8041</v>
      </c>
      <c r="G8045" s="15">
        <v>-0.1</v>
      </c>
      <c r="H8045" s="15">
        <v>0</v>
      </c>
      <c r="I8045" s="15">
        <v>5.0999999999999996</v>
      </c>
      <c r="J8045" s="15">
        <v>0.3</v>
      </c>
      <c r="K8045" s="15">
        <v>0.8</v>
      </c>
      <c r="L8045" s="15">
        <v>-1.2</v>
      </c>
      <c r="N8045" s="88">
        <v>5.4</v>
      </c>
      <c r="O8045" s="104">
        <v>6.4</v>
      </c>
      <c r="Q8045" s="11">
        <v>3.5</v>
      </c>
      <c r="R8045" s="11">
        <v>2.5</v>
      </c>
      <c r="S8045" s="11">
        <v>2.4</v>
      </c>
      <c r="T8045" s="11">
        <v>2.5</v>
      </c>
      <c r="U8045" s="11">
        <v>0.3</v>
      </c>
      <c r="V8045" s="11">
        <v>1.6</v>
      </c>
      <c r="W8045" s="11">
        <v>2.5</v>
      </c>
      <c r="X8045" s="11">
        <v>1.3</v>
      </c>
      <c r="Y8045" s="78"/>
      <c r="Z8045" s="11">
        <v>75.3</v>
      </c>
      <c r="AA8045" s="11">
        <v>153.33000000000001</v>
      </c>
      <c r="AB8045" s="11">
        <v>121.95</v>
      </c>
      <c r="AC8045" s="11">
        <v>1.01</v>
      </c>
      <c r="AD8045" s="11">
        <v>13.26</v>
      </c>
    </row>
    <row r="8046" spans="1:30" x14ac:dyDescent="0.25">
      <c r="A8046" s="1">
        <v>2019</v>
      </c>
      <c r="B8046" s="1">
        <v>12</v>
      </c>
      <c r="C8046" s="1">
        <v>2</v>
      </c>
      <c r="D8046" s="3">
        <v>4.1666666666666664E-2</v>
      </c>
      <c r="E8046" s="5">
        <v>8042</v>
      </c>
      <c r="G8046" s="15">
        <v>0</v>
      </c>
      <c r="H8046" s="15">
        <v>0.1</v>
      </c>
      <c r="I8046" s="15">
        <v>5.2</v>
      </c>
      <c r="J8046" s="15">
        <v>-0.2</v>
      </c>
      <c r="K8046" s="15">
        <v>0.8</v>
      </c>
      <c r="L8046" s="15">
        <v>-1.8</v>
      </c>
      <c r="N8046" s="88">
        <v>5.4</v>
      </c>
      <c r="O8046" s="104">
        <v>6.4</v>
      </c>
      <c r="Q8046" s="11">
        <v>3.5</v>
      </c>
      <c r="R8046" s="11">
        <v>2.5</v>
      </c>
      <c r="S8046" s="11">
        <v>2.4</v>
      </c>
      <c r="T8046" s="11">
        <v>2.5</v>
      </c>
      <c r="U8046" s="11">
        <v>0.3</v>
      </c>
      <c r="V8046" s="11">
        <v>1.6</v>
      </c>
      <c r="W8046" s="11">
        <v>2.5</v>
      </c>
      <c r="X8046" s="11">
        <v>1.3</v>
      </c>
      <c r="Y8046" s="78"/>
      <c r="Z8046" s="11">
        <v>75.3</v>
      </c>
      <c r="AA8046" s="11">
        <v>153.33000000000001</v>
      </c>
      <c r="AB8046" s="11">
        <v>121.95</v>
      </c>
      <c r="AC8046" s="11">
        <v>1.01</v>
      </c>
      <c r="AD8046" s="11">
        <v>13.26</v>
      </c>
    </row>
    <row r="8047" spans="1:30" x14ac:dyDescent="0.25">
      <c r="A8047" s="1">
        <v>2019</v>
      </c>
      <c r="B8047" s="1">
        <v>12</v>
      </c>
      <c r="C8047" s="1">
        <v>2</v>
      </c>
      <c r="D8047" s="3">
        <v>8.3333333333333329E-2</v>
      </c>
      <c r="E8047" s="5">
        <v>8043</v>
      </c>
      <c r="G8047" s="15">
        <v>-0.1</v>
      </c>
      <c r="H8047" s="15">
        <v>0.1</v>
      </c>
      <c r="I8047" s="15">
        <v>5.5</v>
      </c>
      <c r="J8047" s="15">
        <v>-0.3</v>
      </c>
      <c r="K8047" s="15">
        <v>0.8</v>
      </c>
      <c r="L8047" s="15">
        <v>-1.6</v>
      </c>
      <c r="N8047" s="88">
        <v>5.4</v>
      </c>
      <c r="O8047" s="104">
        <v>6.4</v>
      </c>
      <c r="Q8047" s="11">
        <v>3.5</v>
      </c>
      <c r="R8047" s="11">
        <v>2.5</v>
      </c>
      <c r="S8047" s="11">
        <v>2.4</v>
      </c>
      <c r="T8047" s="11">
        <v>2.5</v>
      </c>
      <c r="U8047" s="11">
        <v>0.3</v>
      </c>
      <c r="V8047" s="11">
        <v>1.6</v>
      </c>
      <c r="W8047" s="11">
        <v>2.5</v>
      </c>
      <c r="X8047" s="11">
        <v>1.3</v>
      </c>
      <c r="Y8047" s="78"/>
      <c r="Z8047" s="11">
        <v>75.3</v>
      </c>
      <c r="AA8047" s="11">
        <v>153.33000000000001</v>
      </c>
      <c r="AB8047" s="11">
        <v>121.95</v>
      </c>
      <c r="AC8047" s="11">
        <v>1.01</v>
      </c>
      <c r="AD8047" s="11">
        <v>13.26</v>
      </c>
    </row>
    <row r="8048" spans="1:30" x14ac:dyDescent="0.25">
      <c r="A8048" s="1">
        <v>2019</v>
      </c>
      <c r="B8048" s="1">
        <v>12</v>
      </c>
      <c r="C8048" s="1">
        <v>2</v>
      </c>
      <c r="D8048" s="3">
        <v>0.125</v>
      </c>
      <c r="E8048" s="5">
        <v>8044</v>
      </c>
      <c r="G8048" s="15">
        <v>-0.1</v>
      </c>
      <c r="H8048" s="15">
        <v>0.1</v>
      </c>
      <c r="I8048" s="15">
        <v>5.5</v>
      </c>
      <c r="J8048" s="15">
        <v>-0.2</v>
      </c>
      <c r="K8048" s="15">
        <v>0.6</v>
      </c>
      <c r="L8048" s="15">
        <v>-1.2</v>
      </c>
      <c r="N8048" s="88">
        <v>5.4</v>
      </c>
      <c r="O8048" s="104">
        <v>6.4</v>
      </c>
      <c r="Q8048" s="11">
        <v>3.5</v>
      </c>
      <c r="R8048" s="11">
        <v>2.5</v>
      </c>
      <c r="S8048" s="11">
        <v>2.4</v>
      </c>
      <c r="T8048" s="11">
        <v>2.5</v>
      </c>
      <c r="U8048" s="11">
        <v>0.3</v>
      </c>
      <c r="V8048" s="11">
        <v>1.6</v>
      </c>
      <c r="W8048" s="11">
        <v>2.5</v>
      </c>
      <c r="X8048" s="11">
        <v>1.3</v>
      </c>
      <c r="Y8048" s="78"/>
      <c r="Z8048" s="11">
        <v>75.3</v>
      </c>
      <c r="AA8048" s="11">
        <v>153.33000000000001</v>
      </c>
      <c r="AB8048" s="11">
        <v>121.95</v>
      </c>
      <c r="AC8048" s="11">
        <v>1.01</v>
      </c>
      <c r="AD8048" s="11">
        <v>13.26</v>
      </c>
    </row>
    <row r="8049" spans="1:30" x14ac:dyDescent="0.25">
      <c r="A8049" s="1">
        <v>2019</v>
      </c>
      <c r="B8049" s="1">
        <v>12</v>
      </c>
      <c r="C8049" s="1">
        <v>2</v>
      </c>
      <c r="D8049" s="3">
        <v>0.16666666666666666</v>
      </c>
      <c r="E8049" s="5">
        <v>8045</v>
      </c>
      <c r="G8049" s="15">
        <v>0</v>
      </c>
      <c r="H8049" s="15">
        <v>0</v>
      </c>
      <c r="I8049" s="15">
        <v>4.7</v>
      </c>
      <c r="J8049" s="15">
        <v>-0.8</v>
      </c>
      <c r="K8049" s="15">
        <v>0.4</v>
      </c>
      <c r="L8049" s="15">
        <v>-1.1000000000000001</v>
      </c>
      <c r="N8049" s="88">
        <v>5.4</v>
      </c>
      <c r="O8049" s="104">
        <v>6.4</v>
      </c>
      <c r="Q8049" s="11">
        <v>3.5</v>
      </c>
      <c r="R8049" s="11">
        <v>2.5</v>
      </c>
      <c r="S8049" s="11">
        <v>2.4</v>
      </c>
      <c r="T8049" s="11">
        <v>2.5</v>
      </c>
      <c r="U8049" s="11">
        <v>0.3</v>
      </c>
      <c r="V8049" s="11">
        <v>1.6</v>
      </c>
      <c r="W8049" s="11">
        <v>2.5</v>
      </c>
      <c r="X8049" s="11">
        <v>1.3</v>
      </c>
      <c r="Y8049" s="78"/>
      <c r="Z8049" s="11">
        <v>75.3</v>
      </c>
      <c r="AA8049" s="11">
        <v>153.33000000000001</v>
      </c>
      <c r="AB8049" s="11">
        <v>121.95</v>
      </c>
      <c r="AC8049" s="11">
        <v>1.01</v>
      </c>
      <c r="AD8049" s="11">
        <v>13.26</v>
      </c>
    </row>
    <row r="8050" spans="1:30" x14ac:dyDescent="0.25">
      <c r="A8050" s="1">
        <v>2019</v>
      </c>
      <c r="B8050" s="1">
        <v>12</v>
      </c>
      <c r="C8050" s="1">
        <v>2</v>
      </c>
      <c r="D8050" s="3">
        <v>0.20833333333333334</v>
      </c>
      <c r="E8050" s="5">
        <v>8046</v>
      </c>
      <c r="G8050" s="15">
        <v>0</v>
      </c>
      <c r="H8050" s="15">
        <v>0</v>
      </c>
      <c r="I8050" s="15">
        <v>5.4</v>
      </c>
      <c r="J8050" s="15">
        <v>-0.3</v>
      </c>
      <c r="K8050" s="15">
        <v>0.5</v>
      </c>
      <c r="L8050" s="15">
        <v>-0.9</v>
      </c>
      <c r="N8050" s="88">
        <v>5.4</v>
      </c>
      <c r="O8050" s="104">
        <v>6.4</v>
      </c>
      <c r="Q8050" s="11">
        <v>3.5</v>
      </c>
      <c r="R8050" s="11">
        <v>2.5</v>
      </c>
      <c r="S8050" s="11">
        <v>2.4</v>
      </c>
      <c r="T8050" s="11">
        <v>2.5</v>
      </c>
      <c r="U8050" s="11">
        <v>0.3</v>
      </c>
      <c r="V8050" s="11">
        <v>1.6</v>
      </c>
      <c r="W8050" s="11">
        <v>2.5</v>
      </c>
      <c r="X8050" s="11">
        <v>1.3</v>
      </c>
      <c r="Y8050" s="78"/>
      <c r="Z8050" s="11">
        <v>75.3</v>
      </c>
      <c r="AA8050" s="11">
        <v>153.33000000000001</v>
      </c>
      <c r="AB8050" s="11">
        <v>121.95</v>
      </c>
      <c r="AC8050" s="11">
        <v>1.01</v>
      </c>
      <c r="AD8050" s="11">
        <v>13.26</v>
      </c>
    </row>
    <row r="8051" spans="1:30" x14ac:dyDescent="0.25">
      <c r="A8051" s="1">
        <v>2019</v>
      </c>
      <c r="B8051" s="1">
        <v>12</v>
      </c>
      <c r="C8051" s="1">
        <v>2</v>
      </c>
      <c r="D8051" s="3">
        <v>0.25</v>
      </c>
      <c r="E8051" s="5">
        <v>8047</v>
      </c>
      <c r="G8051" s="15">
        <v>0</v>
      </c>
      <c r="H8051" s="15">
        <v>0.1</v>
      </c>
      <c r="I8051" s="15">
        <v>4.3</v>
      </c>
      <c r="J8051" s="15">
        <v>0.1</v>
      </c>
      <c r="K8051" s="15">
        <v>0.5</v>
      </c>
      <c r="L8051" s="15">
        <v>-0.7</v>
      </c>
      <c r="N8051" s="88">
        <v>5.4</v>
      </c>
      <c r="O8051" s="104">
        <v>6.4</v>
      </c>
      <c r="Q8051" s="11">
        <v>3.5</v>
      </c>
      <c r="R8051" s="11">
        <v>2.5</v>
      </c>
      <c r="S8051" s="11">
        <v>2.4</v>
      </c>
      <c r="T8051" s="11">
        <v>2.5</v>
      </c>
      <c r="U8051" s="11">
        <v>0.3</v>
      </c>
      <c r="V8051" s="11">
        <v>1.6</v>
      </c>
      <c r="W8051" s="11">
        <v>2.5</v>
      </c>
      <c r="X8051" s="11">
        <v>1.3</v>
      </c>
      <c r="Y8051" s="78"/>
      <c r="Z8051" s="11">
        <v>75.3</v>
      </c>
      <c r="AA8051" s="11">
        <v>153.33000000000001</v>
      </c>
      <c r="AB8051" s="11">
        <v>121.95</v>
      </c>
      <c r="AC8051" s="11">
        <v>1.01</v>
      </c>
      <c r="AD8051" s="11">
        <v>13.26</v>
      </c>
    </row>
    <row r="8052" spans="1:30" x14ac:dyDescent="0.25">
      <c r="A8052" s="1">
        <v>2019</v>
      </c>
      <c r="B8052" s="1">
        <v>12</v>
      </c>
      <c r="C8052" s="1">
        <v>2</v>
      </c>
      <c r="D8052" s="3">
        <v>0.29166666666666669</v>
      </c>
      <c r="E8052" s="5">
        <v>8048</v>
      </c>
      <c r="G8052" s="15">
        <v>0.3</v>
      </c>
      <c r="H8052" s="15">
        <v>0.1</v>
      </c>
      <c r="I8052" s="15">
        <v>4.5</v>
      </c>
      <c r="J8052" s="15">
        <v>0.2</v>
      </c>
      <c r="K8052" s="15">
        <v>0.4</v>
      </c>
      <c r="L8052" s="15">
        <v>-0.6</v>
      </c>
      <c r="N8052" s="88">
        <v>5.4</v>
      </c>
      <c r="O8052" s="104">
        <v>6.4</v>
      </c>
      <c r="Q8052" s="11">
        <v>3.5</v>
      </c>
      <c r="R8052" s="11">
        <v>2.5</v>
      </c>
      <c r="S8052" s="11">
        <v>2.4</v>
      </c>
      <c r="T8052" s="11">
        <v>2.5</v>
      </c>
      <c r="U8052" s="11">
        <v>0.3</v>
      </c>
      <c r="V8052" s="11">
        <v>1.6</v>
      </c>
      <c r="W8052" s="11">
        <v>2.5</v>
      </c>
      <c r="X8052" s="11">
        <v>1.3</v>
      </c>
      <c r="Y8052" s="78"/>
      <c r="Z8052" s="11">
        <v>75.3</v>
      </c>
      <c r="AA8052" s="11">
        <v>153.33000000000001</v>
      </c>
      <c r="AB8052" s="11">
        <v>121.95</v>
      </c>
      <c r="AC8052" s="11">
        <v>1.01</v>
      </c>
      <c r="AD8052" s="11">
        <v>13.26</v>
      </c>
    </row>
    <row r="8053" spans="1:30" x14ac:dyDescent="0.25">
      <c r="A8053" s="1">
        <v>2019</v>
      </c>
      <c r="B8053" s="1">
        <v>12</v>
      </c>
      <c r="C8053" s="1">
        <v>2</v>
      </c>
      <c r="D8053" s="3">
        <v>0.33333333333333331</v>
      </c>
      <c r="E8053" s="5">
        <v>8049</v>
      </c>
      <c r="G8053" s="15">
        <v>0.5</v>
      </c>
      <c r="H8053" s="15">
        <v>0.4</v>
      </c>
      <c r="I8053" s="15">
        <v>4.5</v>
      </c>
      <c r="J8053" s="15">
        <v>0.3</v>
      </c>
      <c r="K8053" s="15">
        <v>0.5</v>
      </c>
      <c r="L8053" s="15">
        <v>-0.3</v>
      </c>
      <c r="N8053" s="88">
        <v>5.4</v>
      </c>
      <c r="O8053" s="104">
        <v>6.4</v>
      </c>
      <c r="Q8053" s="11">
        <v>3.5</v>
      </c>
      <c r="R8053" s="11">
        <v>2.5</v>
      </c>
      <c r="S8053" s="11">
        <v>2.4</v>
      </c>
      <c r="T8053" s="11">
        <v>2.5</v>
      </c>
      <c r="U8053" s="11">
        <v>0.3</v>
      </c>
      <c r="V8053" s="11">
        <v>1.6</v>
      </c>
      <c r="W8053" s="11">
        <v>2.5</v>
      </c>
      <c r="X8053" s="11">
        <v>1.3</v>
      </c>
      <c r="Y8053" s="78"/>
      <c r="Z8053" s="11">
        <v>75.3</v>
      </c>
      <c r="AA8053" s="11">
        <v>153.33000000000001</v>
      </c>
      <c r="AB8053" s="11">
        <v>121.95</v>
      </c>
      <c r="AC8053" s="11">
        <v>1.01</v>
      </c>
      <c r="AD8053" s="11">
        <v>13.26</v>
      </c>
    </row>
    <row r="8054" spans="1:30" x14ac:dyDescent="0.25">
      <c r="A8054" s="1">
        <v>2019</v>
      </c>
      <c r="B8054" s="1">
        <v>12</v>
      </c>
      <c r="C8054" s="1">
        <v>2</v>
      </c>
      <c r="D8054" s="3">
        <v>0.375</v>
      </c>
      <c r="E8054" s="5">
        <v>8050</v>
      </c>
      <c r="G8054" s="15">
        <v>0.9</v>
      </c>
      <c r="H8054" s="15">
        <v>0.7</v>
      </c>
      <c r="I8054" s="15">
        <v>3.2</v>
      </c>
      <c r="J8054" s="15">
        <v>0.3</v>
      </c>
      <c r="K8054" s="15">
        <v>0.4</v>
      </c>
      <c r="L8054" s="15">
        <v>0</v>
      </c>
      <c r="N8054" s="88">
        <v>5.4</v>
      </c>
      <c r="O8054" s="104">
        <v>6.4</v>
      </c>
      <c r="Q8054" s="11">
        <v>3.5</v>
      </c>
      <c r="R8054" s="11">
        <v>2.5</v>
      </c>
      <c r="S8054" s="11">
        <v>2.4</v>
      </c>
      <c r="T8054" s="11">
        <v>2.5</v>
      </c>
      <c r="U8054" s="11">
        <v>0.3</v>
      </c>
      <c r="V8054" s="11">
        <v>1.6</v>
      </c>
      <c r="W8054" s="11">
        <v>2.5</v>
      </c>
      <c r="X8054" s="11">
        <v>1.3</v>
      </c>
      <c r="Y8054" s="78"/>
      <c r="Z8054" s="11">
        <v>75.3</v>
      </c>
      <c r="AA8054" s="11">
        <v>153.33000000000001</v>
      </c>
      <c r="AB8054" s="11">
        <v>121.95</v>
      </c>
      <c r="AC8054" s="11">
        <v>1.01</v>
      </c>
      <c r="AD8054" s="11">
        <v>13.26</v>
      </c>
    </row>
    <row r="8055" spans="1:30" x14ac:dyDescent="0.25">
      <c r="A8055" s="1">
        <v>2019</v>
      </c>
      <c r="B8055" s="1">
        <v>12</v>
      </c>
      <c r="C8055" s="1">
        <v>2</v>
      </c>
      <c r="D8055" s="3">
        <v>0.41666666666666669</v>
      </c>
      <c r="E8055" s="5">
        <v>8051</v>
      </c>
      <c r="G8055" s="15">
        <v>1.1000000000000001</v>
      </c>
      <c r="H8055" s="15">
        <v>1</v>
      </c>
      <c r="I8055" s="15">
        <v>3.2</v>
      </c>
      <c r="J8055" s="15">
        <v>0.6</v>
      </c>
      <c r="K8055" s="15">
        <v>0.6</v>
      </c>
      <c r="L8055" s="15">
        <v>0.1</v>
      </c>
      <c r="N8055" s="88">
        <v>5.4</v>
      </c>
      <c r="O8055" s="104">
        <v>6.4</v>
      </c>
      <c r="Q8055" s="11">
        <v>3.5</v>
      </c>
      <c r="R8055" s="11">
        <v>2.5</v>
      </c>
      <c r="S8055" s="11">
        <v>2.4</v>
      </c>
      <c r="T8055" s="11">
        <v>2.5</v>
      </c>
      <c r="U8055" s="11">
        <v>0.3</v>
      </c>
      <c r="V8055" s="11">
        <v>1.6</v>
      </c>
      <c r="W8055" s="11">
        <v>2.5</v>
      </c>
      <c r="X8055" s="11">
        <v>1.3</v>
      </c>
      <c r="Y8055" s="78"/>
      <c r="Z8055" s="11">
        <v>75.3</v>
      </c>
      <c r="AA8055" s="11">
        <v>153.33000000000001</v>
      </c>
      <c r="AB8055" s="11">
        <v>121.95</v>
      </c>
      <c r="AC8055" s="11">
        <v>1.01</v>
      </c>
      <c r="AD8055" s="11">
        <v>13.26</v>
      </c>
    </row>
    <row r="8056" spans="1:30" x14ac:dyDescent="0.25">
      <c r="A8056" s="1">
        <v>2019</v>
      </c>
      <c r="B8056" s="1">
        <v>12</v>
      </c>
      <c r="C8056" s="1">
        <v>2</v>
      </c>
      <c r="D8056" s="3">
        <v>0.45833333333333331</v>
      </c>
      <c r="E8056" s="5">
        <v>8052</v>
      </c>
      <c r="G8056" s="15">
        <v>1.3</v>
      </c>
      <c r="H8056" s="15">
        <v>1.2</v>
      </c>
      <c r="I8056" s="15">
        <v>3.4</v>
      </c>
      <c r="J8056" s="15">
        <v>0.4</v>
      </c>
      <c r="K8056" s="15">
        <v>0.8</v>
      </c>
      <c r="L8056" s="15">
        <v>0.3</v>
      </c>
      <c r="N8056" s="88">
        <v>5.4</v>
      </c>
      <c r="O8056" s="104">
        <v>6.4</v>
      </c>
      <c r="Q8056" s="11">
        <v>3.5</v>
      </c>
      <c r="R8056" s="11">
        <v>2.5</v>
      </c>
      <c r="S8056" s="11">
        <v>2.4</v>
      </c>
      <c r="T8056" s="11">
        <v>2.5</v>
      </c>
      <c r="U8056" s="11">
        <v>0.3</v>
      </c>
      <c r="V8056" s="11">
        <v>1.6</v>
      </c>
      <c r="W8056" s="11">
        <v>2.5</v>
      </c>
      <c r="X8056" s="11">
        <v>1.3</v>
      </c>
      <c r="Y8056" s="78"/>
      <c r="Z8056" s="11">
        <v>75.3</v>
      </c>
      <c r="AA8056" s="11">
        <v>153.33000000000001</v>
      </c>
      <c r="AB8056" s="11">
        <v>121.95</v>
      </c>
      <c r="AC8056" s="11">
        <v>1.01</v>
      </c>
      <c r="AD8056" s="11">
        <v>13.26</v>
      </c>
    </row>
    <row r="8057" spans="1:30" x14ac:dyDescent="0.25">
      <c r="A8057" s="1">
        <v>2019</v>
      </c>
      <c r="B8057" s="1">
        <v>12</v>
      </c>
      <c r="C8057" s="1">
        <v>2</v>
      </c>
      <c r="D8057" s="3">
        <v>0.5</v>
      </c>
      <c r="E8057" s="5">
        <v>8053</v>
      </c>
      <c r="G8057" s="15">
        <v>1.5</v>
      </c>
      <c r="H8057" s="15">
        <v>0.3</v>
      </c>
      <c r="I8057" s="15">
        <v>3</v>
      </c>
      <c r="J8057" s="15">
        <v>0.5</v>
      </c>
      <c r="K8057" s="15">
        <v>0.9</v>
      </c>
      <c r="L8057" s="15">
        <v>0.4</v>
      </c>
      <c r="N8057" s="88">
        <v>5.4</v>
      </c>
      <c r="O8057" s="104">
        <v>6.4</v>
      </c>
      <c r="Q8057" s="11">
        <v>3.5</v>
      </c>
      <c r="R8057" s="11">
        <v>2.5</v>
      </c>
      <c r="S8057" s="11">
        <v>2.4</v>
      </c>
      <c r="T8057" s="11">
        <v>2.5</v>
      </c>
      <c r="U8057" s="11">
        <v>0.3</v>
      </c>
      <c r="V8057" s="11">
        <v>1.6</v>
      </c>
      <c r="W8057" s="11">
        <v>2.5</v>
      </c>
      <c r="X8057" s="11">
        <v>1.3</v>
      </c>
      <c r="Y8057" s="78"/>
      <c r="Z8057" s="11">
        <v>75.3</v>
      </c>
      <c r="AA8057" s="11">
        <v>153.33000000000001</v>
      </c>
      <c r="AB8057" s="11">
        <v>121.95</v>
      </c>
      <c r="AC8057" s="11">
        <v>1.01</v>
      </c>
      <c r="AD8057" s="11">
        <v>13.26</v>
      </c>
    </row>
    <row r="8058" spans="1:30" x14ac:dyDescent="0.25">
      <c r="A8058" s="1">
        <v>2019</v>
      </c>
      <c r="B8058" s="1">
        <v>12</v>
      </c>
      <c r="C8058" s="1">
        <v>2</v>
      </c>
      <c r="D8058" s="3">
        <v>0.54166666666666663</v>
      </c>
      <c r="E8058" s="5">
        <v>8054</v>
      </c>
      <c r="G8058" s="15">
        <v>0.8</v>
      </c>
      <c r="H8058" s="15">
        <v>0.4</v>
      </c>
      <c r="I8058" s="15">
        <v>2.2999999999999998</v>
      </c>
      <c r="J8058" s="15">
        <v>0.4</v>
      </c>
      <c r="K8058" s="15">
        <v>0.7</v>
      </c>
      <c r="L8058" s="15">
        <v>0.4</v>
      </c>
      <c r="N8058" s="88">
        <v>5.4</v>
      </c>
      <c r="O8058" s="104">
        <v>6.4</v>
      </c>
      <c r="Q8058" s="11">
        <v>3.5</v>
      </c>
      <c r="R8058" s="11">
        <v>2.5</v>
      </c>
      <c r="S8058" s="11">
        <v>2.4</v>
      </c>
      <c r="T8058" s="11">
        <v>2.5</v>
      </c>
      <c r="U8058" s="11">
        <v>0.3</v>
      </c>
      <c r="V8058" s="11">
        <v>1.6</v>
      </c>
      <c r="W8058" s="11">
        <v>2.5</v>
      </c>
      <c r="X8058" s="11">
        <v>1.3</v>
      </c>
      <c r="Y8058" s="78"/>
      <c r="Z8058" s="11">
        <v>75.3</v>
      </c>
      <c r="AA8058" s="11">
        <v>153.33000000000001</v>
      </c>
      <c r="AB8058" s="11">
        <v>121.95</v>
      </c>
      <c r="AC8058" s="11">
        <v>1.01</v>
      </c>
      <c r="AD8058" s="11">
        <v>13.26</v>
      </c>
    </row>
    <row r="8059" spans="1:30" x14ac:dyDescent="0.25">
      <c r="A8059" s="1">
        <v>2019</v>
      </c>
      <c r="B8059" s="1">
        <v>12</v>
      </c>
      <c r="C8059" s="1">
        <v>2</v>
      </c>
      <c r="D8059" s="3">
        <v>0.58333333333333337</v>
      </c>
      <c r="E8059" s="5">
        <v>8055</v>
      </c>
      <c r="G8059" s="15">
        <v>0.5</v>
      </c>
      <c r="H8059" s="15">
        <v>0.6</v>
      </c>
      <c r="I8059" s="15">
        <v>2</v>
      </c>
      <c r="J8059" s="15">
        <v>-0.1</v>
      </c>
      <c r="K8059" s="15">
        <v>0.6</v>
      </c>
      <c r="L8059" s="15">
        <v>0</v>
      </c>
      <c r="N8059" s="88">
        <v>5.4</v>
      </c>
      <c r="O8059" s="104">
        <v>6.4</v>
      </c>
      <c r="Q8059" s="11">
        <v>3.5</v>
      </c>
      <c r="R8059" s="11">
        <v>2.5</v>
      </c>
      <c r="S8059" s="11">
        <v>2.4</v>
      </c>
      <c r="T8059" s="11">
        <v>2.5</v>
      </c>
      <c r="U8059" s="11">
        <v>0.3</v>
      </c>
      <c r="V8059" s="11">
        <v>1.6</v>
      </c>
      <c r="W8059" s="11">
        <v>2.5</v>
      </c>
      <c r="X8059" s="11">
        <v>1.3</v>
      </c>
      <c r="Y8059" s="78"/>
      <c r="Z8059" s="11">
        <v>75.3</v>
      </c>
      <c r="AA8059" s="11">
        <v>153.33000000000001</v>
      </c>
      <c r="AB8059" s="11">
        <v>121.95</v>
      </c>
      <c r="AC8059" s="11">
        <v>1.01</v>
      </c>
      <c r="AD8059" s="11">
        <v>13.26</v>
      </c>
    </row>
    <row r="8060" spans="1:30" x14ac:dyDescent="0.25">
      <c r="A8060" s="1">
        <v>2019</v>
      </c>
      <c r="B8060" s="1">
        <v>12</v>
      </c>
      <c r="C8060" s="1">
        <v>2</v>
      </c>
      <c r="D8060" s="3">
        <v>0.625</v>
      </c>
      <c r="E8060" s="5">
        <v>8056</v>
      </c>
      <c r="G8060" s="15">
        <v>0.8</v>
      </c>
      <c r="H8060" s="15">
        <v>0.6</v>
      </c>
      <c r="I8060" s="15">
        <v>0.5</v>
      </c>
      <c r="J8060" s="15">
        <v>-0.3</v>
      </c>
      <c r="K8060" s="15">
        <v>0.2</v>
      </c>
      <c r="L8060" s="15">
        <v>-0.1</v>
      </c>
      <c r="N8060" s="88">
        <v>5.4</v>
      </c>
      <c r="O8060" s="104">
        <v>6.4</v>
      </c>
      <c r="Q8060" s="11">
        <v>3.5</v>
      </c>
      <c r="R8060" s="11">
        <v>2.5</v>
      </c>
      <c r="S8060" s="11">
        <v>2.4</v>
      </c>
      <c r="T8060" s="11">
        <v>2.5</v>
      </c>
      <c r="U8060" s="11">
        <v>0.3</v>
      </c>
      <c r="V8060" s="11">
        <v>1.6</v>
      </c>
      <c r="W8060" s="11">
        <v>2.5</v>
      </c>
      <c r="X8060" s="11">
        <v>1.3</v>
      </c>
      <c r="Y8060" s="78"/>
      <c r="Z8060" s="11">
        <v>75.3</v>
      </c>
      <c r="AA8060" s="11">
        <v>153.33000000000001</v>
      </c>
      <c r="AB8060" s="11">
        <v>121.95</v>
      </c>
      <c r="AC8060" s="11">
        <v>1.01</v>
      </c>
      <c r="AD8060" s="11">
        <v>13.26</v>
      </c>
    </row>
    <row r="8061" spans="1:30" x14ac:dyDescent="0.25">
      <c r="A8061" s="1">
        <v>2019</v>
      </c>
      <c r="B8061" s="1">
        <v>12</v>
      </c>
      <c r="C8061" s="1">
        <v>2</v>
      </c>
      <c r="D8061" s="3">
        <v>0.66666666666666663</v>
      </c>
      <c r="E8061" s="5">
        <v>8057</v>
      </c>
      <c r="G8061" s="15">
        <v>0.6</v>
      </c>
      <c r="H8061" s="15">
        <v>0.5</v>
      </c>
      <c r="I8061" s="15">
        <v>-0.5</v>
      </c>
      <c r="J8061" s="15">
        <v>-1.1000000000000001</v>
      </c>
      <c r="K8061" s="15">
        <v>0</v>
      </c>
      <c r="L8061" s="15">
        <v>-0.1</v>
      </c>
      <c r="N8061" s="88">
        <v>5.4</v>
      </c>
      <c r="O8061" s="104">
        <v>6.4</v>
      </c>
      <c r="Q8061" s="11">
        <v>3.5</v>
      </c>
      <c r="R8061" s="11">
        <v>2.5</v>
      </c>
      <c r="S8061" s="11">
        <v>2.4</v>
      </c>
      <c r="T8061" s="11">
        <v>2.5</v>
      </c>
      <c r="U8061" s="11">
        <v>0.3</v>
      </c>
      <c r="V8061" s="11">
        <v>1.6</v>
      </c>
      <c r="W8061" s="11">
        <v>2.5</v>
      </c>
      <c r="X8061" s="11">
        <v>1.3</v>
      </c>
      <c r="Y8061" s="78"/>
      <c r="Z8061" s="11">
        <v>75.3</v>
      </c>
      <c r="AA8061" s="11">
        <v>153.33000000000001</v>
      </c>
      <c r="AB8061" s="11">
        <v>121.95</v>
      </c>
      <c r="AC8061" s="11">
        <v>1.01</v>
      </c>
      <c r="AD8061" s="11">
        <v>13.26</v>
      </c>
    </row>
    <row r="8062" spans="1:30" x14ac:dyDescent="0.25">
      <c r="A8062" s="1">
        <v>2019</v>
      </c>
      <c r="B8062" s="1">
        <v>12</v>
      </c>
      <c r="C8062" s="1">
        <v>2</v>
      </c>
      <c r="D8062" s="3">
        <v>0.70833333333333337</v>
      </c>
      <c r="E8062" s="5">
        <v>8058</v>
      </c>
      <c r="G8062" s="15">
        <v>0.5</v>
      </c>
      <c r="H8062" s="15">
        <v>0.5</v>
      </c>
      <c r="I8062" s="15">
        <v>0.1</v>
      </c>
      <c r="J8062" s="15">
        <v>-2.1</v>
      </c>
      <c r="K8062" s="15">
        <v>-0.5</v>
      </c>
      <c r="L8062" s="15">
        <v>0.1</v>
      </c>
      <c r="N8062" s="88">
        <v>5.4</v>
      </c>
      <c r="O8062" s="104">
        <v>6.4</v>
      </c>
      <c r="Q8062" s="11">
        <v>3.5</v>
      </c>
      <c r="R8062" s="11">
        <v>2.5</v>
      </c>
      <c r="S8062" s="11">
        <v>2.4</v>
      </c>
      <c r="T8062" s="11">
        <v>2.5</v>
      </c>
      <c r="U8062" s="11">
        <v>0.3</v>
      </c>
      <c r="V8062" s="11">
        <v>1.6</v>
      </c>
      <c r="W8062" s="11">
        <v>2.5</v>
      </c>
      <c r="X8062" s="11">
        <v>1.3</v>
      </c>
      <c r="Y8062" s="78"/>
      <c r="Z8062" s="11">
        <v>75.3</v>
      </c>
      <c r="AA8062" s="11">
        <v>153.33000000000001</v>
      </c>
      <c r="AB8062" s="11">
        <v>121.95</v>
      </c>
      <c r="AC8062" s="11">
        <v>1.01</v>
      </c>
      <c r="AD8062" s="11">
        <v>13.26</v>
      </c>
    </row>
    <row r="8063" spans="1:30" x14ac:dyDescent="0.25">
      <c r="A8063" s="1">
        <v>2019</v>
      </c>
      <c r="B8063" s="1">
        <v>12</v>
      </c>
      <c r="C8063" s="1">
        <v>2</v>
      </c>
      <c r="D8063" s="3">
        <v>0.75</v>
      </c>
      <c r="E8063" s="5">
        <v>8059</v>
      </c>
      <c r="G8063" s="15">
        <v>0.5</v>
      </c>
      <c r="H8063" s="15">
        <v>0.3</v>
      </c>
      <c r="I8063" s="15">
        <v>-0.9</v>
      </c>
      <c r="J8063" s="15">
        <v>-4.2</v>
      </c>
      <c r="K8063" s="15">
        <v>-0.8</v>
      </c>
      <c r="L8063" s="15">
        <v>0.1</v>
      </c>
      <c r="N8063" s="88">
        <v>5.4</v>
      </c>
      <c r="O8063" s="104">
        <v>6.4</v>
      </c>
      <c r="Q8063" s="11">
        <v>3.5</v>
      </c>
      <c r="R8063" s="11">
        <v>2.5</v>
      </c>
      <c r="S8063" s="11">
        <v>2.4</v>
      </c>
      <c r="T8063" s="11">
        <v>2.5</v>
      </c>
      <c r="U8063" s="11">
        <v>0.3</v>
      </c>
      <c r="V8063" s="11">
        <v>1.6</v>
      </c>
      <c r="W8063" s="11">
        <v>2.5</v>
      </c>
      <c r="X8063" s="11">
        <v>1.3</v>
      </c>
      <c r="Y8063" s="78"/>
      <c r="Z8063" s="11">
        <v>75.3</v>
      </c>
      <c r="AA8063" s="11">
        <v>153.33000000000001</v>
      </c>
      <c r="AB8063" s="11">
        <v>121.95</v>
      </c>
      <c r="AC8063" s="11">
        <v>1.01</v>
      </c>
      <c r="AD8063" s="11">
        <v>13.26</v>
      </c>
    </row>
    <row r="8064" spans="1:30" x14ac:dyDescent="0.25">
      <c r="A8064" s="1">
        <v>2019</v>
      </c>
      <c r="B8064" s="1">
        <v>12</v>
      </c>
      <c r="C8064" s="1">
        <v>2</v>
      </c>
      <c r="D8064" s="3">
        <v>0.79166666666666663</v>
      </c>
      <c r="E8064" s="5">
        <v>8060</v>
      </c>
      <c r="G8064" s="15">
        <v>0.5</v>
      </c>
      <c r="H8064" s="15">
        <v>0.1</v>
      </c>
      <c r="I8064" s="15">
        <v>-1.1000000000000001</v>
      </c>
      <c r="J8064" s="15">
        <v>-5.7</v>
      </c>
      <c r="K8064" s="15">
        <v>-1.2</v>
      </c>
      <c r="L8064" s="15">
        <v>-0.1</v>
      </c>
      <c r="N8064" s="88">
        <v>5.4</v>
      </c>
      <c r="O8064" s="104">
        <v>6.4</v>
      </c>
      <c r="Q8064" s="11">
        <v>3.5</v>
      </c>
      <c r="R8064" s="11">
        <v>2.5</v>
      </c>
      <c r="S8064" s="11">
        <v>2.4</v>
      </c>
      <c r="T8064" s="11">
        <v>2.5</v>
      </c>
      <c r="U8064" s="11">
        <v>0.3</v>
      </c>
      <c r="V8064" s="11">
        <v>1.6</v>
      </c>
      <c r="W8064" s="11">
        <v>2.5</v>
      </c>
      <c r="X8064" s="11">
        <v>1.3</v>
      </c>
      <c r="Y8064" s="78"/>
      <c r="Z8064" s="11">
        <v>75.3</v>
      </c>
      <c r="AA8064" s="11">
        <v>153.33000000000001</v>
      </c>
      <c r="AB8064" s="11">
        <v>121.95</v>
      </c>
      <c r="AC8064" s="11">
        <v>1.01</v>
      </c>
      <c r="AD8064" s="11">
        <v>13.26</v>
      </c>
    </row>
    <row r="8065" spans="1:30" x14ac:dyDescent="0.25">
      <c r="A8065" s="1">
        <v>2019</v>
      </c>
      <c r="B8065" s="1">
        <v>12</v>
      </c>
      <c r="C8065" s="1">
        <v>2</v>
      </c>
      <c r="D8065" s="3">
        <v>0.83333333333333337</v>
      </c>
      <c r="E8065" s="5">
        <v>8061</v>
      </c>
      <c r="G8065" s="15">
        <v>0.2</v>
      </c>
      <c r="H8065" s="15">
        <v>-0.1</v>
      </c>
      <c r="I8065" s="15">
        <v>1.1000000000000001</v>
      </c>
      <c r="J8065" s="15">
        <v>-4.0999999999999996</v>
      </c>
      <c r="K8065" s="15">
        <v>-1.3</v>
      </c>
      <c r="L8065" s="15">
        <v>-0.2</v>
      </c>
      <c r="N8065" s="88">
        <v>5.4</v>
      </c>
      <c r="O8065" s="104">
        <v>6.4</v>
      </c>
      <c r="Q8065" s="11">
        <v>3.5</v>
      </c>
      <c r="R8065" s="11">
        <v>2.5</v>
      </c>
      <c r="S8065" s="11">
        <v>2.4</v>
      </c>
      <c r="T8065" s="11">
        <v>2.5</v>
      </c>
      <c r="U8065" s="11">
        <v>0.3</v>
      </c>
      <c r="V8065" s="11">
        <v>1.6</v>
      </c>
      <c r="W8065" s="11">
        <v>2.5</v>
      </c>
      <c r="X8065" s="11">
        <v>1.3</v>
      </c>
      <c r="Y8065" s="78"/>
      <c r="Z8065" s="11">
        <v>75.3</v>
      </c>
      <c r="AA8065" s="11">
        <v>153.33000000000001</v>
      </c>
      <c r="AB8065" s="11">
        <v>121.95</v>
      </c>
      <c r="AC8065" s="11">
        <v>1.01</v>
      </c>
      <c r="AD8065" s="11">
        <v>13.26</v>
      </c>
    </row>
    <row r="8066" spans="1:30" x14ac:dyDescent="0.25">
      <c r="A8066" s="1">
        <v>2019</v>
      </c>
      <c r="B8066" s="1">
        <v>12</v>
      </c>
      <c r="C8066" s="1">
        <v>2</v>
      </c>
      <c r="D8066" s="3">
        <v>0.875</v>
      </c>
      <c r="E8066" s="5">
        <v>8062</v>
      </c>
      <c r="G8066" s="15">
        <v>0.1</v>
      </c>
      <c r="H8066" s="15">
        <v>-0.3</v>
      </c>
      <c r="I8066" s="15">
        <v>0.1</v>
      </c>
      <c r="J8066" s="15">
        <v>-4.5999999999999996</v>
      </c>
      <c r="K8066" s="15">
        <v>-1.5</v>
      </c>
      <c r="L8066" s="15">
        <v>-0.7</v>
      </c>
      <c r="N8066" s="88">
        <v>5.4</v>
      </c>
      <c r="O8066" s="104">
        <v>6.4</v>
      </c>
      <c r="Q8066" s="11">
        <v>3.5</v>
      </c>
      <c r="R8066" s="11">
        <v>2.5</v>
      </c>
      <c r="S8066" s="11">
        <v>2.4</v>
      </c>
      <c r="T8066" s="11">
        <v>2.5</v>
      </c>
      <c r="U8066" s="11">
        <v>0.3</v>
      </c>
      <c r="V8066" s="11">
        <v>1.6</v>
      </c>
      <c r="W8066" s="11">
        <v>2.5</v>
      </c>
      <c r="X8066" s="11">
        <v>1.3</v>
      </c>
      <c r="Y8066" s="78"/>
      <c r="Z8066" s="11">
        <v>75.3</v>
      </c>
      <c r="AA8066" s="11">
        <v>153.33000000000001</v>
      </c>
      <c r="AB8066" s="11">
        <v>121.95</v>
      </c>
      <c r="AC8066" s="11">
        <v>1.01</v>
      </c>
      <c r="AD8066" s="11">
        <v>13.26</v>
      </c>
    </row>
    <row r="8067" spans="1:30" x14ac:dyDescent="0.25">
      <c r="A8067" s="1">
        <v>2019</v>
      </c>
      <c r="B8067" s="1">
        <v>12</v>
      </c>
      <c r="C8067" s="1">
        <v>2</v>
      </c>
      <c r="D8067" s="3">
        <v>0.91666666666666663</v>
      </c>
      <c r="E8067" s="5">
        <v>8063</v>
      </c>
      <c r="G8067" s="15">
        <v>0</v>
      </c>
      <c r="H8067" s="15">
        <v>-1.1000000000000001</v>
      </c>
      <c r="I8067" s="15">
        <v>0.3</v>
      </c>
      <c r="J8067" s="15">
        <v>-4.4000000000000004</v>
      </c>
      <c r="K8067" s="15">
        <v>-1.8</v>
      </c>
      <c r="L8067" s="15">
        <v>-0.6</v>
      </c>
      <c r="N8067" s="88">
        <v>5.4</v>
      </c>
      <c r="O8067" s="104">
        <v>6.4</v>
      </c>
      <c r="Q8067" s="11">
        <v>3.5</v>
      </c>
      <c r="R8067" s="11">
        <v>2.5</v>
      </c>
      <c r="S8067" s="11">
        <v>2.4</v>
      </c>
      <c r="T8067" s="11">
        <v>2.5</v>
      </c>
      <c r="U8067" s="11">
        <v>0.3</v>
      </c>
      <c r="V8067" s="11">
        <v>1.6</v>
      </c>
      <c r="W8067" s="11">
        <v>2.5</v>
      </c>
      <c r="X8067" s="11">
        <v>1.3</v>
      </c>
      <c r="Y8067" s="78"/>
      <c r="Z8067" s="11">
        <v>75.3</v>
      </c>
      <c r="AA8067" s="11">
        <v>153.33000000000001</v>
      </c>
      <c r="AB8067" s="11">
        <v>121.95</v>
      </c>
      <c r="AC8067" s="11">
        <v>1.01</v>
      </c>
      <c r="AD8067" s="11">
        <v>13.26</v>
      </c>
    </row>
    <row r="8068" spans="1:30" x14ac:dyDescent="0.25">
      <c r="A8068" s="1">
        <v>2019</v>
      </c>
      <c r="B8068" s="1">
        <v>12</v>
      </c>
      <c r="C8068" s="1">
        <v>2</v>
      </c>
      <c r="D8068" s="3">
        <v>0.95833333333333337</v>
      </c>
      <c r="E8068" s="5">
        <v>8064</v>
      </c>
      <c r="G8068" s="15">
        <v>-0.3</v>
      </c>
      <c r="H8068" s="15">
        <v>-1.8</v>
      </c>
      <c r="I8068" s="15">
        <v>3.2</v>
      </c>
      <c r="J8068" s="15">
        <v>-3.8</v>
      </c>
      <c r="K8068" s="15">
        <v>-2.2000000000000002</v>
      </c>
      <c r="L8068" s="15">
        <v>-1.3</v>
      </c>
      <c r="N8068" s="88">
        <v>5.4</v>
      </c>
      <c r="O8068" s="104">
        <v>6.4</v>
      </c>
      <c r="Q8068" s="11">
        <v>3.5</v>
      </c>
      <c r="R8068" s="11">
        <v>2.5</v>
      </c>
      <c r="S8068" s="11">
        <v>2.4</v>
      </c>
      <c r="T8068" s="11">
        <v>2.5</v>
      </c>
      <c r="U8068" s="11">
        <v>0.3</v>
      </c>
      <c r="V8068" s="11">
        <v>1.6</v>
      </c>
      <c r="W8068" s="11">
        <v>2.5</v>
      </c>
      <c r="X8068" s="11">
        <v>1.3</v>
      </c>
      <c r="Y8068" s="78"/>
      <c r="Z8068" s="11">
        <v>75.3</v>
      </c>
      <c r="AA8068" s="11">
        <v>153.33000000000001</v>
      </c>
      <c r="AB8068" s="11">
        <v>121.95</v>
      </c>
      <c r="AC8068" s="11">
        <v>1.01</v>
      </c>
      <c r="AD8068" s="11">
        <v>13.26</v>
      </c>
    </row>
    <row r="8069" spans="1:30" x14ac:dyDescent="0.25">
      <c r="A8069" s="1">
        <v>2019</v>
      </c>
      <c r="B8069" s="1">
        <v>12</v>
      </c>
      <c r="C8069" s="1">
        <v>3</v>
      </c>
      <c r="D8069" s="3">
        <v>0</v>
      </c>
      <c r="E8069" s="5">
        <v>8065</v>
      </c>
      <c r="G8069" s="15">
        <v>-0.6</v>
      </c>
      <c r="H8069" s="15">
        <v>-2</v>
      </c>
      <c r="I8069" s="15">
        <v>3.8</v>
      </c>
      <c r="J8069" s="15">
        <v>-3.8</v>
      </c>
      <c r="K8069" s="15">
        <v>-3.3</v>
      </c>
      <c r="L8069" s="15">
        <v>-1.1000000000000001</v>
      </c>
      <c r="N8069" s="88">
        <v>4.5999999999999996</v>
      </c>
      <c r="O8069" s="104">
        <v>6.9</v>
      </c>
      <c r="Q8069" s="11">
        <v>3.2</v>
      </c>
      <c r="R8069" s="11">
        <v>1.7</v>
      </c>
      <c r="S8069" s="11">
        <v>3.1</v>
      </c>
      <c r="T8069" s="11">
        <v>1.9</v>
      </c>
      <c r="U8069" s="11">
        <v>0.7</v>
      </c>
      <c r="V8069" s="11">
        <v>1.7</v>
      </c>
      <c r="W8069" s="11">
        <v>1.8</v>
      </c>
      <c r="X8069" s="11">
        <v>0.8</v>
      </c>
      <c r="Y8069" s="78"/>
      <c r="Z8069" s="11">
        <v>75.86</v>
      </c>
      <c r="AA8069" s="11">
        <v>150.49</v>
      </c>
      <c r="AB8069" s="11">
        <v>121.41</v>
      </c>
      <c r="AC8069" s="11">
        <v>0.99</v>
      </c>
      <c r="AD8069" s="11">
        <v>12.68</v>
      </c>
    </row>
    <row r="8070" spans="1:30" x14ac:dyDescent="0.25">
      <c r="A8070" s="1">
        <v>2019</v>
      </c>
      <c r="B8070" s="1">
        <v>12</v>
      </c>
      <c r="C8070" s="1">
        <v>3</v>
      </c>
      <c r="D8070" s="3">
        <v>4.1666666666666664E-2</v>
      </c>
      <c r="E8070" s="5">
        <v>8066</v>
      </c>
      <c r="G8070" s="15">
        <v>-1</v>
      </c>
      <c r="H8070" s="15">
        <v>-2.1</v>
      </c>
      <c r="I8070" s="15">
        <v>3.9</v>
      </c>
      <c r="J8070" s="15">
        <v>-3.8</v>
      </c>
      <c r="K8070" s="15">
        <v>-3.8</v>
      </c>
      <c r="L8070" s="15">
        <v>-1.6</v>
      </c>
      <c r="N8070" s="88">
        <v>4.5999999999999996</v>
      </c>
      <c r="O8070" s="104">
        <v>6.9</v>
      </c>
      <c r="Q8070" s="11">
        <v>3.2</v>
      </c>
      <c r="R8070" s="11">
        <v>1.7</v>
      </c>
      <c r="S8070" s="11">
        <v>3.1</v>
      </c>
      <c r="T8070" s="11">
        <v>1.9</v>
      </c>
      <c r="U8070" s="11">
        <v>0.7</v>
      </c>
      <c r="V8070" s="11">
        <v>1.7</v>
      </c>
      <c r="W8070" s="11">
        <v>1.8</v>
      </c>
      <c r="X8070" s="11">
        <v>0.8</v>
      </c>
      <c r="Y8070" s="78"/>
      <c r="Z8070" s="11">
        <v>75.86</v>
      </c>
      <c r="AA8070" s="11">
        <v>150.49</v>
      </c>
      <c r="AB8070" s="11">
        <v>121.41</v>
      </c>
      <c r="AC8070" s="11">
        <v>0.99</v>
      </c>
      <c r="AD8070" s="11">
        <v>12.68</v>
      </c>
    </row>
    <row r="8071" spans="1:30" x14ac:dyDescent="0.25">
      <c r="A8071" s="1">
        <v>2019</v>
      </c>
      <c r="B8071" s="1">
        <v>12</v>
      </c>
      <c r="C8071" s="1">
        <v>3</v>
      </c>
      <c r="D8071" s="3">
        <v>8.3333333333333329E-2</v>
      </c>
      <c r="E8071" s="5">
        <v>8067</v>
      </c>
      <c r="G8071" s="15">
        <v>-1.4</v>
      </c>
      <c r="H8071" s="15">
        <v>-1.9</v>
      </c>
      <c r="I8071" s="15">
        <v>4.2</v>
      </c>
      <c r="J8071" s="15">
        <v>-3.7</v>
      </c>
      <c r="K8071" s="15">
        <v>-3.2</v>
      </c>
      <c r="L8071" s="15">
        <v>-1.7</v>
      </c>
      <c r="N8071" s="88">
        <v>4.5999999999999996</v>
      </c>
      <c r="O8071" s="104">
        <v>6.9</v>
      </c>
      <c r="Q8071" s="11">
        <v>3.2</v>
      </c>
      <c r="R8071" s="11">
        <v>1.7</v>
      </c>
      <c r="S8071" s="11">
        <v>3.1</v>
      </c>
      <c r="T8071" s="11">
        <v>1.9</v>
      </c>
      <c r="U8071" s="11">
        <v>0.7</v>
      </c>
      <c r="V8071" s="11">
        <v>1.7</v>
      </c>
      <c r="W8071" s="11">
        <v>1.8</v>
      </c>
      <c r="X8071" s="11">
        <v>0.8</v>
      </c>
      <c r="Y8071" s="78"/>
      <c r="Z8071" s="11">
        <v>75.86</v>
      </c>
      <c r="AA8071" s="11">
        <v>150.49</v>
      </c>
      <c r="AB8071" s="11">
        <v>121.41</v>
      </c>
      <c r="AC8071" s="11">
        <v>0.99</v>
      </c>
      <c r="AD8071" s="11">
        <v>12.68</v>
      </c>
    </row>
    <row r="8072" spans="1:30" x14ac:dyDescent="0.25">
      <c r="A8072" s="1">
        <v>2019</v>
      </c>
      <c r="B8072" s="1">
        <v>12</v>
      </c>
      <c r="C8072" s="1">
        <v>3</v>
      </c>
      <c r="D8072" s="3">
        <v>0.125</v>
      </c>
      <c r="E8072" s="5">
        <v>8068</v>
      </c>
      <c r="G8072" s="15">
        <v>-1.5</v>
      </c>
      <c r="H8072" s="15">
        <v>-2.2000000000000002</v>
      </c>
      <c r="I8072" s="15">
        <v>4</v>
      </c>
      <c r="J8072" s="15">
        <v>-4</v>
      </c>
      <c r="K8072" s="15">
        <v>-3.9</v>
      </c>
      <c r="L8072" s="15">
        <v>-2</v>
      </c>
      <c r="N8072" s="88">
        <v>4.5999999999999996</v>
      </c>
      <c r="O8072" s="104">
        <v>6.9</v>
      </c>
      <c r="Q8072" s="11">
        <v>3.2</v>
      </c>
      <c r="R8072" s="11">
        <v>1.7</v>
      </c>
      <c r="S8072" s="11">
        <v>3.1</v>
      </c>
      <c r="T8072" s="11">
        <v>1.9</v>
      </c>
      <c r="U8072" s="11">
        <v>0.7</v>
      </c>
      <c r="V8072" s="11">
        <v>1.7</v>
      </c>
      <c r="W8072" s="11">
        <v>1.8</v>
      </c>
      <c r="X8072" s="11">
        <v>0.8</v>
      </c>
      <c r="Y8072" s="78"/>
      <c r="Z8072" s="11">
        <v>75.86</v>
      </c>
      <c r="AA8072" s="11">
        <v>150.49</v>
      </c>
      <c r="AB8072" s="11">
        <v>121.41</v>
      </c>
      <c r="AC8072" s="11">
        <v>0.99</v>
      </c>
      <c r="AD8072" s="11">
        <v>12.68</v>
      </c>
    </row>
    <row r="8073" spans="1:30" x14ac:dyDescent="0.25">
      <c r="A8073" s="1">
        <v>2019</v>
      </c>
      <c r="B8073" s="1">
        <v>12</v>
      </c>
      <c r="C8073" s="1">
        <v>3</v>
      </c>
      <c r="D8073" s="3">
        <v>0.16666666666666666</v>
      </c>
      <c r="E8073" s="5">
        <v>8069</v>
      </c>
      <c r="G8073" s="15">
        <v>-1.6</v>
      </c>
      <c r="H8073" s="15">
        <v>-2.2999999999999998</v>
      </c>
      <c r="I8073" s="15">
        <v>4</v>
      </c>
      <c r="J8073" s="15">
        <v>-4.3</v>
      </c>
      <c r="K8073" s="15">
        <v>-4.2</v>
      </c>
      <c r="L8073" s="15">
        <v>-2.2999999999999998</v>
      </c>
      <c r="N8073" s="88">
        <v>4.5999999999999996</v>
      </c>
      <c r="O8073" s="104">
        <v>6.9</v>
      </c>
      <c r="Q8073" s="11">
        <v>3.2</v>
      </c>
      <c r="R8073" s="11">
        <v>1.7</v>
      </c>
      <c r="S8073" s="11">
        <v>3.1</v>
      </c>
      <c r="T8073" s="11">
        <v>1.9</v>
      </c>
      <c r="U8073" s="11">
        <v>0.7</v>
      </c>
      <c r="V8073" s="11">
        <v>1.7</v>
      </c>
      <c r="W8073" s="11">
        <v>1.8</v>
      </c>
      <c r="X8073" s="11">
        <v>0.8</v>
      </c>
      <c r="Y8073" s="78"/>
      <c r="Z8073" s="11">
        <v>75.86</v>
      </c>
      <c r="AA8073" s="11">
        <v>150.49</v>
      </c>
      <c r="AB8073" s="11">
        <v>121.41</v>
      </c>
      <c r="AC8073" s="11">
        <v>0.99</v>
      </c>
      <c r="AD8073" s="11">
        <v>12.68</v>
      </c>
    </row>
    <row r="8074" spans="1:30" x14ac:dyDescent="0.25">
      <c r="A8074" s="1">
        <v>2019</v>
      </c>
      <c r="B8074" s="1">
        <v>12</v>
      </c>
      <c r="C8074" s="1">
        <v>3</v>
      </c>
      <c r="D8074" s="3">
        <v>0.20833333333333334</v>
      </c>
      <c r="E8074" s="5">
        <v>8070</v>
      </c>
      <c r="G8074" s="15">
        <v>-1.7</v>
      </c>
      <c r="H8074" s="15">
        <v>-2.2999999999999998</v>
      </c>
      <c r="I8074" s="15">
        <v>3.8</v>
      </c>
      <c r="J8074" s="15">
        <v>-4.8</v>
      </c>
      <c r="K8074" s="15">
        <v>-3.9</v>
      </c>
      <c r="L8074" s="15">
        <v>-2.2000000000000002</v>
      </c>
      <c r="N8074" s="88">
        <v>4.5999999999999996</v>
      </c>
      <c r="O8074" s="104">
        <v>6.9</v>
      </c>
      <c r="Q8074" s="11">
        <v>3.2</v>
      </c>
      <c r="R8074" s="11">
        <v>1.7</v>
      </c>
      <c r="S8074" s="11">
        <v>3.1</v>
      </c>
      <c r="T8074" s="11">
        <v>1.9</v>
      </c>
      <c r="U8074" s="11">
        <v>0.7</v>
      </c>
      <c r="V8074" s="11">
        <v>1.7</v>
      </c>
      <c r="W8074" s="11">
        <v>1.8</v>
      </c>
      <c r="X8074" s="11">
        <v>0.8</v>
      </c>
      <c r="Y8074" s="78"/>
      <c r="Z8074" s="11">
        <v>75.86</v>
      </c>
      <c r="AA8074" s="11">
        <v>150.49</v>
      </c>
      <c r="AB8074" s="11">
        <v>121.41</v>
      </c>
      <c r="AC8074" s="11">
        <v>0.99</v>
      </c>
      <c r="AD8074" s="11">
        <v>12.68</v>
      </c>
    </row>
    <row r="8075" spans="1:30" x14ac:dyDescent="0.25">
      <c r="A8075" s="1">
        <v>2019</v>
      </c>
      <c r="B8075" s="1">
        <v>12</v>
      </c>
      <c r="C8075" s="1">
        <v>3</v>
      </c>
      <c r="D8075" s="3">
        <v>0.25</v>
      </c>
      <c r="E8075" s="5">
        <v>8071</v>
      </c>
      <c r="G8075" s="15">
        <v>-1.6</v>
      </c>
      <c r="H8075" s="15">
        <v>-2.5</v>
      </c>
      <c r="I8075" s="15">
        <v>3.8</v>
      </c>
      <c r="J8075" s="15">
        <v>-3.4</v>
      </c>
      <c r="K8075" s="15">
        <v>-3.9</v>
      </c>
      <c r="L8075" s="15">
        <v>-2.1</v>
      </c>
      <c r="N8075" s="88">
        <v>4.5999999999999996</v>
      </c>
      <c r="O8075" s="104">
        <v>6.9</v>
      </c>
      <c r="Q8075" s="11">
        <v>3.2</v>
      </c>
      <c r="R8075" s="11">
        <v>1.7</v>
      </c>
      <c r="S8075" s="11">
        <v>3.1</v>
      </c>
      <c r="T8075" s="11">
        <v>1.9</v>
      </c>
      <c r="U8075" s="11">
        <v>0.7</v>
      </c>
      <c r="V8075" s="11">
        <v>1.7</v>
      </c>
      <c r="W8075" s="11">
        <v>1.8</v>
      </c>
      <c r="X8075" s="11">
        <v>0.8</v>
      </c>
      <c r="Y8075" s="78"/>
      <c r="Z8075" s="11">
        <v>75.86</v>
      </c>
      <c r="AA8075" s="11">
        <v>150.49</v>
      </c>
      <c r="AB8075" s="11">
        <v>121.41</v>
      </c>
      <c r="AC8075" s="11">
        <v>0.99</v>
      </c>
      <c r="AD8075" s="11">
        <v>12.68</v>
      </c>
    </row>
    <row r="8076" spans="1:30" x14ac:dyDescent="0.25">
      <c r="A8076" s="1">
        <v>2019</v>
      </c>
      <c r="B8076" s="1">
        <v>12</v>
      </c>
      <c r="C8076" s="1">
        <v>3</v>
      </c>
      <c r="D8076" s="3">
        <v>0.29166666666666669</v>
      </c>
      <c r="E8076" s="5">
        <v>8072</v>
      </c>
      <c r="G8076" s="15">
        <v>-1.5</v>
      </c>
      <c r="H8076" s="15">
        <v>-2.8</v>
      </c>
      <c r="I8076" s="15">
        <v>3.9</v>
      </c>
      <c r="J8076" s="15">
        <v>-4.0999999999999996</v>
      </c>
      <c r="K8076" s="15">
        <v>-3.9</v>
      </c>
      <c r="L8076" s="15">
        <v>-2.1</v>
      </c>
      <c r="N8076" s="88">
        <v>4.5999999999999996</v>
      </c>
      <c r="O8076" s="104">
        <v>6.9</v>
      </c>
      <c r="Q8076" s="11">
        <v>3.2</v>
      </c>
      <c r="R8076" s="11">
        <v>1.7</v>
      </c>
      <c r="S8076" s="11">
        <v>3.1</v>
      </c>
      <c r="T8076" s="11">
        <v>1.9</v>
      </c>
      <c r="U8076" s="11">
        <v>0.7</v>
      </c>
      <c r="V8076" s="11">
        <v>1.7</v>
      </c>
      <c r="W8076" s="11">
        <v>1.8</v>
      </c>
      <c r="X8076" s="11">
        <v>0.8</v>
      </c>
      <c r="Y8076" s="78"/>
      <c r="Z8076" s="11">
        <v>75.86</v>
      </c>
      <c r="AA8076" s="11">
        <v>150.49</v>
      </c>
      <c r="AB8076" s="11">
        <v>121.41</v>
      </c>
      <c r="AC8076" s="11">
        <v>0.99</v>
      </c>
      <c r="AD8076" s="11">
        <v>12.68</v>
      </c>
    </row>
    <row r="8077" spans="1:30" x14ac:dyDescent="0.25">
      <c r="A8077" s="1">
        <v>2019</v>
      </c>
      <c r="B8077" s="1">
        <v>12</v>
      </c>
      <c r="C8077" s="1">
        <v>3</v>
      </c>
      <c r="D8077" s="3">
        <v>0.33333333333333331</v>
      </c>
      <c r="E8077" s="5">
        <v>8073</v>
      </c>
      <c r="G8077" s="15">
        <v>-1.4</v>
      </c>
      <c r="H8077" s="15">
        <v>-1.9</v>
      </c>
      <c r="I8077" s="15">
        <v>4</v>
      </c>
      <c r="J8077" s="15">
        <v>-2.7</v>
      </c>
      <c r="K8077" s="15">
        <v>-2.5</v>
      </c>
      <c r="L8077" s="15">
        <v>-2</v>
      </c>
      <c r="N8077" s="88">
        <v>4.5999999999999996</v>
      </c>
      <c r="O8077" s="104">
        <v>6.9</v>
      </c>
      <c r="Q8077" s="11">
        <v>3.2</v>
      </c>
      <c r="R8077" s="11">
        <v>1.7</v>
      </c>
      <c r="S8077" s="11">
        <v>3.1</v>
      </c>
      <c r="T8077" s="11">
        <v>1.9</v>
      </c>
      <c r="U8077" s="11">
        <v>0.7</v>
      </c>
      <c r="V8077" s="11">
        <v>1.7</v>
      </c>
      <c r="W8077" s="11">
        <v>1.8</v>
      </c>
      <c r="X8077" s="11">
        <v>0.8</v>
      </c>
      <c r="Y8077" s="78"/>
      <c r="Z8077" s="11">
        <v>75.86</v>
      </c>
      <c r="AA8077" s="11">
        <v>150.49</v>
      </c>
      <c r="AB8077" s="11">
        <v>121.41</v>
      </c>
      <c r="AC8077" s="11">
        <v>0.99</v>
      </c>
      <c r="AD8077" s="11">
        <v>12.68</v>
      </c>
    </row>
    <row r="8078" spans="1:30" x14ac:dyDescent="0.25">
      <c r="A8078" s="1">
        <v>2019</v>
      </c>
      <c r="B8078" s="1">
        <v>12</v>
      </c>
      <c r="C8078" s="1">
        <v>3</v>
      </c>
      <c r="D8078" s="3">
        <v>0.375</v>
      </c>
      <c r="E8078" s="5">
        <v>8074</v>
      </c>
      <c r="G8078" s="15">
        <v>-0.7</v>
      </c>
      <c r="H8078" s="15">
        <v>-0.4</v>
      </c>
      <c r="I8078" s="15">
        <v>3.9</v>
      </c>
      <c r="J8078" s="15">
        <v>-1.4</v>
      </c>
      <c r="K8078" s="15">
        <v>-1.5</v>
      </c>
      <c r="L8078" s="15">
        <v>-1.5</v>
      </c>
      <c r="N8078" s="88">
        <v>4.5999999999999996</v>
      </c>
      <c r="O8078" s="104">
        <v>6.9</v>
      </c>
      <c r="Q8078" s="11">
        <v>3.2</v>
      </c>
      <c r="R8078" s="11">
        <v>1.7</v>
      </c>
      <c r="S8078" s="11">
        <v>3.1</v>
      </c>
      <c r="T8078" s="11">
        <v>1.9</v>
      </c>
      <c r="U8078" s="11">
        <v>0.7</v>
      </c>
      <c r="V8078" s="11">
        <v>1.7</v>
      </c>
      <c r="W8078" s="11">
        <v>1.8</v>
      </c>
      <c r="X8078" s="11">
        <v>0.8</v>
      </c>
      <c r="Y8078" s="78"/>
      <c r="Z8078" s="11">
        <v>75.86</v>
      </c>
      <c r="AA8078" s="11">
        <v>150.49</v>
      </c>
      <c r="AB8078" s="11">
        <v>121.41</v>
      </c>
      <c r="AC8078" s="11">
        <v>0.99</v>
      </c>
      <c r="AD8078" s="11">
        <v>12.68</v>
      </c>
    </row>
    <row r="8079" spans="1:30" x14ac:dyDescent="0.25">
      <c r="A8079" s="1">
        <v>2019</v>
      </c>
      <c r="B8079" s="1">
        <v>12</v>
      </c>
      <c r="C8079" s="1">
        <v>3</v>
      </c>
      <c r="D8079" s="3">
        <v>0.41666666666666669</v>
      </c>
      <c r="E8079" s="5">
        <v>8075</v>
      </c>
      <c r="G8079" s="15">
        <v>0.6</v>
      </c>
      <c r="H8079" s="15">
        <v>0.9</v>
      </c>
      <c r="I8079" s="15">
        <v>4.3</v>
      </c>
      <c r="J8079" s="15">
        <v>-0.8</v>
      </c>
      <c r="K8079" s="15">
        <v>0</v>
      </c>
      <c r="L8079" s="15">
        <v>-0.5</v>
      </c>
      <c r="N8079" s="88">
        <v>4.5999999999999996</v>
      </c>
      <c r="O8079" s="104">
        <v>6.9</v>
      </c>
      <c r="Q8079" s="11">
        <v>3.2</v>
      </c>
      <c r="R8079" s="11">
        <v>1.7</v>
      </c>
      <c r="S8079" s="11">
        <v>3.1</v>
      </c>
      <c r="T8079" s="11">
        <v>1.9</v>
      </c>
      <c r="U8079" s="11">
        <v>0.7</v>
      </c>
      <c r="V8079" s="11">
        <v>1.7</v>
      </c>
      <c r="W8079" s="11">
        <v>1.8</v>
      </c>
      <c r="X8079" s="11">
        <v>0.8</v>
      </c>
      <c r="Y8079" s="78"/>
      <c r="Z8079" s="11">
        <v>75.86</v>
      </c>
      <c r="AA8079" s="11">
        <v>150.49</v>
      </c>
      <c r="AB8079" s="11">
        <v>121.41</v>
      </c>
      <c r="AC8079" s="11">
        <v>0.99</v>
      </c>
      <c r="AD8079" s="11">
        <v>12.68</v>
      </c>
    </row>
    <row r="8080" spans="1:30" x14ac:dyDescent="0.25">
      <c r="A8080" s="1">
        <v>2019</v>
      </c>
      <c r="B8080" s="1">
        <v>12</v>
      </c>
      <c r="C8080" s="1">
        <v>3</v>
      </c>
      <c r="D8080" s="3">
        <v>0.45833333333333331</v>
      </c>
      <c r="E8080" s="5">
        <v>8076</v>
      </c>
      <c r="G8080" s="15">
        <v>2.1</v>
      </c>
      <c r="H8080" s="15">
        <v>1.5</v>
      </c>
      <c r="I8080" s="15">
        <v>4.4000000000000004</v>
      </c>
      <c r="J8080" s="15">
        <v>-0.2</v>
      </c>
      <c r="K8080" s="15">
        <v>0.3</v>
      </c>
      <c r="L8080" s="15">
        <v>0.2</v>
      </c>
      <c r="N8080" s="88">
        <v>4.5999999999999996</v>
      </c>
      <c r="O8080" s="104">
        <v>6.9</v>
      </c>
      <c r="Q8080" s="11">
        <v>3.2</v>
      </c>
      <c r="R8080" s="11">
        <v>1.7</v>
      </c>
      <c r="S8080" s="11">
        <v>3.1</v>
      </c>
      <c r="T8080" s="11">
        <v>1.9</v>
      </c>
      <c r="U8080" s="11">
        <v>0.7</v>
      </c>
      <c r="V8080" s="11">
        <v>1.7</v>
      </c>
      <c r="W8080" s="11">
        <v>1.8</v>
      </c>
      <c r="X8080" s="11">
        <v>0.8</v>
      </c>
      <c r="Y8080" s="78"/>
      <c r="Z8080" s="11">
        <v>75.86</v>
      </c>
      <c r="AA8080" s="11">
        <v>150.49</v>
      </c>
      <c r="AB8080" s="11">
        <v>121.41</v>
      </c>
      <c r="AC8080" s="11">
        <v>0.99</v>
      </c>
      <c r="AD8080" s="11">
        <v>12.68</v>
      </c>
    </row>
    <row r="8081" spans="1:30" x14ac:dyDescent="0.25">
      <c r="A8081" s="1">
        <v>2019</v>
      </c>
      <c r="B8081" s="1">
        <v>12</v>
      </c>
      <c r="C8081" s="1">
        <v>3</v>
      </c>
      <c r="D8081" s="3">
        <v>0.5</v>
      </c>
      <c r="E8081" s="5">
        <v>8077</v>
      </c>
      <c r="G8081" s="15">
        <v>2.4</v>
      </c>
      <c r="H8081" s="15">
        <v>1.5</v>
      </c>
      <c r="I8081" s="15">
        <v>4.5</v>
      </c>
      <c r="J8081" s="15">
        <v>0.4</v>
      </c>
      <c r="K8081" s="15">
        <v>0.6</v>
      </c>
      <c r="L8081" s="15">
        <v>0.9</v>
      </c>
      <c r="N8081" s="88">
        <v>4.5999999999999996</v>
      </c>
      <c r="O8081" s="104">
        <v>6.9</v>
      </c>
      <c r="Q8081" s="11">
        <v>3.2</v>
      </c>
      <c r="R8081" s="11">
        <v>1.7</v>
      </c>
      <c r="S8081" s="11">
        <v>3.1</v>
      </c>
      <c r="T8081" s="11">
        <v>1.9</v>
      </c>
      <c r="U8081" s="11">
        <v>0.7</v>
      </c>
      <c r="V8081" s="11">
        <v>1.7</v>
      </c>
      <c r="W8081" s="11">
        <v>1.8</v>
      </c>
      <c r="X8081" s="11">
        <v>0.8</v>
      </c>
      <c r="Y8081" s="78"/>
      <c r="Z8081" s="11">
        <v>75.86</v>
      </c>
      <c r="AA8081" s="11">
        <v>150.49</v>
      </c>
      <c r="AB8081" s="11">
        <v>121.41</v>
      </c>
      <c r="AC8081" s="11">
        <v>0.99</v>
      </c>
      <c r="AD8081" s="11">
        <v>12.68</v>
      </c>
    </row>
    <row r="8082" spans="1:30" x14ac:dyDescent="0.25">
      <c r="A8082" s="1">
        <v>2019</v>
      </c>
      <c r="B8082" s="1">
        <v>12</v>
      </c>
      <c r="C8082" s="1">
        <v>3</v>
      </c>
      <c r="D8082" s="3">
        <v>0.54166666666666663</v>
      </c>
      <c r="E8082" s="5">
        <v>8078</v>
      </c>
      <c r="G8082" s="15">
        <v>1.9</v>
      </c>
      <c r="H8082" s="15">
        <v>1.4</v>
      </c>
      <c r="I8082" s="15">
        <v>4.2</v>
      </c>
      <c r="J8082" s="15">
        <v>-0.5</v>
      </c>
      <c r="K8082" s="15">
        <v>0</v>
      </c>
      <c r="L8082" s="15">
        <v>0.5</v>
      </c>
      <c r="N8082" s="88">
        <v>4.5999999999999996</v>
      </c>
      <c r="O8082" s="104">
        <v>6.9</v>
      </c>
      <c r="Q8082" s="11">
        <v>3.2</v>
      </c>
      <c r="R8082" s="11">
        <v>1.7</v>
      </c>
      <c r="S8082" s="11">
        <v>3.1</v>
      </c>
      <c r="T8082" s="11">
        <v>1.9</v>
      </c>
      <c r="U8082" s="11">
        <v>0.7</v>
      </c>
      <c r="V8082" s="11">
        <v>1.7</v>
      </c>
      <c r="W8082" s="11">
        <v>1.8</v>
      </c>
      <c r="X8082" s="11">
        <v>0.8</v>
      </c>
      <c r="Y8082" s="78"/>
      <c r="Z8082" s="11">
        <v>75.86</v>
      </c>
      <c r="AA8082" s="11">
        <v>150.49</v>
      </c>
      <c r="AB8082" s="11">
        <v>121.41</v>
      </c>
      <c r="AC8082" s="11">
        <v>0.99</v>
      </c>
      <c r="AD8082" s="11">
        <v>12.68</v>
      </c>
    </row>
    <row r="8083" spans="1:30" x14ac:dyDescent="0.25">
      <c r="A8083" s="1">
        <v>2019</v>
      </c>
      <c r="B8083" s="1">
        <v>12</v>
      </c>
      <c r="C8083" s="1">
        <v>3</v>
      </c>
      <c r="D8083" s="3">
        <v>0.58333333333333337</v>
      </c>
      <c r="E8083" s="5">
        <v>8079</v>
      </c>
      <c r="G8083" s="15">
        <v>0.9</v>
      </c>
      <c r="H8083" s="15">
        <v>0</v>
      </c>
      <c r="I8083" s="15">
        <v>4.0999999999999996</v>
      </c>
      <c r="J8083" s="15">
        <v>-1.7</v>
      </c>
      <c r="K8083" s="15">
        <v>-0.7</v>
      </c>
      <c r="L8083" s="15">
        <v>-0.9</v>
      </c>
      <c r="N8083" s="88">
        <v>4.5999999999999996</v>
      </c>
      <c r="O8083" s="104">
        <v>6.9</v>
      </c>
      <c r="Q8083" s="11">
        <v>3.2</v>
      </c>
      <c r="R8083" s="11">
        <v>1.7</v>
      </c>
      <c r="S8083" s="11">
        <v>3.1</v>
      </c>
      <c r="T8083" s="11">
        <v>1.9</v>
      </c>
      <c r="U8083" s="11">
        <v>0.7</v>
      </c>
      <c r="V8083" s="11">
        <v>1.7</v>
      </c>
      <c r="W8083" s="11">
        <v>1.8</v>
      </c>
      <c r="X8083" s="11">
        <v>0.8</v>
      </c>
      <c r="Y8083" s="78"/>
      <c r="Z8083" s="11">
        <v>75.86</v>
      </c>
      <c r="AA8083" s="11">
        <v>150.49</v>
      </c>
      <c r="AB8083" s="11">
        <v>121.41</v>
      </c>
      <c r="AC8083" s="11">
        <v>0.99</v>
      </c>
      <c r="AD8083" s="11">
        <v>12.68</v>
      </c>
    </row>
    <row r="8084" spans="1:30" x14ac:dyDescent="0.25">
      <c r="A8084" s="1">
        <v>2019</v>
      </c>
      <c r="B8084" s="1">
        <v>12</v>
      </c>
      <c r="C8084" s="1">
        <v>3</v>
      </c>
      <c r="D8084" s="3">
        <v>0.625</v>
      </c>
      <c r="E8084" s="5">
        <v>8080</v>
      </c>
      <c r="G8084" s="15">
        <v>0.2</v>
      </c>
      <c r="H8084" s="15">
        <v>-0.5</v>
      </c>
      <c r="I8084" s="15">
        <v>4.5</v>
      </c>
      <c r="J8084" s="15">
        <v>-2.4</v>
      </c>
      <c r="K8084" s="15">
        <v>-0.8</v>
      </c>
      <c r="L8084" s="15">
        <v>-1.5</v>
      </c>
      <c r="N8084" s="88">
        <v>4.5999999999999996</v>
      </c>
      <c r="O8084" s="104">
        <v>6.9</v>
      </c>
      <c r="Q8084" s="11">
        <v>3.2</v>
      </c>
      <c r="R8084" s="11">
        <v>1.7</v>
      </c>
      <c r="S8084" s="11">
        <v>3.1</v>
      </c>
      <c r="T8084" s="11">
        <v>1.9</v>
      </c>
      <c r="U8084" s="11">
        <v>0.7</v>
      </c>
      <c r="V8084" s="11">
        <v>1.7</v>
      </c>
      <c r="W8084" s="11">
        <v>1.8</v>
      </c>
      <c r="X8084" s="11">
        <v>0.8</v>
      </c>
      <c r="Y8084" s="78"/>
      <c r="Z8084" s="11">
        <v>75.86</v>
      </c>
      <c r="AA8084" s="11">
        <v>150.49</v>
      </c>
      <c r="AB8084" s="11">
        <v>121.41</v>
      </c>
      <c r="AC8084" s="11">
        <v>0.99</v>
      </c>
      <c r="AD8084" s="11">
        <v>12.68</v>
      </c>
    </row>
    <row r="8085" spans="1:30" x14ac:dyDescent="0.25">
      <c r="A8085" s="1">
        <v>2019</v>
      </c>
      <c r="B8085" s="1">
        <v>12</v>
      </c>
      <c r="C8085" s="1">
        <v>3</v>
      </c>
      <c r="D8085" s="3">
        <v>0.66666666666666663</v>
      </c>
      <c r="E8085" s="5">
        <v>8081</v>
      </c>
      <c r="G8085" s="15">
        <v>0.1</v>
      </c>
      <c r="H8085" s="15">
        <v>-0.5</v>
      </c>
      <c r="I8085" s="15">
        <v>4.7</v>
      </c>
      <c r="J8085" s="15">
        <v>-3</v>
      </c>
      <c r="K8085" s="15">
        <v>-1.7</v>
      </c>
      <c r="L8085" s="15">
        <v>-1.4</v>
      </c>
      <c r="N8085" s="88">
        <v>4.5999999999999996</v>
      </c>
      <c r="O8085" s="104">
        <v>6.9</v>
      </c>
      <c r="Q8085" s="11">
        <v>3.2</v>
      </c>
      <c r="R8085" s="11">
        <v>1.7</v>
      </c>
      <c r="S8085" s="11">
        <v>3.1</v>
      </c>
      <c r="T8085" s="11">
        <v>1.9</v>
      </c>
      <c r="U8085" s="11">
        <v>0.7</v>
      </c>
      <c r="V8085" s="11">
        <v>1.7</v>
      </c>
      <c r="W8085" s="11">
        <v>1.8</v>
      </c>
      <c r="X8085" s="11">
        <v>0.8</v>
      </c>
      <c r="Y8085" s="78"/>
      <c r="Z8085" s="11">
        <v>75.86</v>
      </c>
      <c r="AA8085" s="11">
        <v>150.49</v>
      </c>
      <c r="AB8085" s="11">
        <v>121.41</v>
      </c>
      <c r="AC8085" s="11">
        <v>0.99</v>
      </c>
      <c r="AD8085" s="11">
        <v>12.68</v>
      </c>
    </row>
    <row r="8086" spans="1:30" x14ac:dyDescent="0.25">
      <c r="A8086" s="1">
        <v>2019</v>
      </c>
      <c r="B8086" s="1">
        <v>12</v>
      </c>
      <c r="C8086" s="1">
        <v>3</v>
      </c>
      <c r="D8086" s="3">
        <v>0.70833333333333337</v>
      </c>
      <c r="E8086" s="5">
        <v>8082</v>
      </c>
      <c r="G8086" s="15">
        <v>0.3</v>
      </c>
      <c r="H8086" s="15">
        <v>-1</v>
      </c>
      <c r="I8086" s="15">
        <v>5</v>
      </c>
      <c r="J8086" s="15">
        <v>-1.9</v>
      </c>
      <c r="K8086" s="15">
        <v>-1.6</v>
      </c>
      <c r="L8086" s="15">
        <v>-1.3</v>
      </c>
      <c r="N8086" s="88">
        <v>4.5999999999999996</v>
      </c>
      <c r="O8086" s="104">
        <v>6.9</v>
      </c>
      <c r="Q8086" s="11">
        <v>3.2</v>
      </c>
      <c r="R8086" s="11">
        <v>1.7</v>
      </c>
      <c r="S8086" s="11">
        <v>3.1</v>
      </c>
      <c r="T8086" s="11">
        <v>1.9</v>
      </c>
      <c r="U8086" s="11">
        <v>0.7</v>
      </c>
      <c r="V8086" s="11">
        <v>1.7</v>
      </c>
      <c r="W8086" s="11">
        <v>1.8</v>
      </c>
      <c r="X8086" s="11">
        <v>0.8</v>
      </c>
      <c r="Y8086" s="78"/>
      <c r="Z8086" s="11">
        <v>75.86</v>
      </c>
      <c r="AA8086" s="11">
        <v>150.49</v>
      </c>
      <c r="AB8086" s="11">
        <v>121.41</v>
      </c>
      <c r="AC8086" s="11">
        <v>0.99</v>
      </c>
      <c r="AD8086" s="11">
        <v>12.68</v>
      </c>
    </row>
    <row r="8087" spans="1:30" x14ac:dyDescent="0.25">
      <c r="A8087" s="1">
        <v>2019</v>
      </c>
      <c r="B8087" s="1">
        <v>12</v>
      </c>
      <c r="C8087" s="1">
        <v>3</v>
      </c>
      <c r="D8087" s="3">
        <v>0.75</v>
      </c>
      <c r="E8087" s="5">
        <v>8083</v>
      </c>
      <c r="G8087" s="15">
        <v>-0.3</v>
      </c>
      <c r="H8087" s="15">
        <v>-1.1000000000000001</v>
      </c>
      <c r="I8087" s="15">
        <v>5.3</v>
      </c>
      <c r="J8087" s="15">
        <v>-1.5</v>
      </c>
      <c r="K8087" s="15">
        <v>-1.7</v>
      </c>
      <c r="L8087" s="15">
        <v>-1.2</v>
      </c>
      <c r="N8087" s="88">
        <v>4.5999999999999996</v>
      </c>
      <c r="O8087" s="104">
        <v>6.9</v>
      </c>
      <c r="Q8087" s="11">
        <v>3.2</v>
      </c>
      <c r="R8087" s="11">
        <v>1.7</v>
      </c>
      <c r="S8087" s="11">
        <v>3.1</v>
      </c>
      <c r="T8087" s="11">
        <v>1.9</v>
      </c>
      <c r="U8087" s="11">
        <v>0.7</v>
      </c>
      <c r="V8087" s="11">
        <v>1.7</v>
      </c>
      <c r="W8087" s="11">
        <v>1.8</v>
      </c>
      <c r="X8087" s="11">
        <v>0.8</v>
      </c>
      <c r="Y8087" s="78"/>
      <c r="Z8087" s="11">
        <v>75.86</v>
      </c>
      <c r="AA8087" s="11">
        <v>150.49</v>
      </c>
      <c r="AB8087" s="11">
        <v>121.41</v>
      </c>
      <c r="AC8087" s="11">
        <v>0.99</v>
      </c>
      <c r="AD8087" s="11">
        <v>12.68</v>
      </c>
    </row>
    <row r="8088" spans="1:30" x14ac:dyDescent="0.25">
      <c r="A8088" s="1">
        <v>2019</v>
      </c>
      <c r="B8088" s="1">
        <v>12</v>
      </c>
      <c r="C8088" s="1">
        <v>3</v>
      </c>
      <c r="D8088" s="3">
        <v>0.79166666666666663</v>
      </c>
      <c r="E8088" s="5">
        <v>8084</v>
      </c>
      <c r="G8088" s="15">
        <v>-0.8</v>
      </c>
      <c r="H8088" s="15">
        <v>-1.2</v>
      </c>
      <c r="I8088" s="15">
        <v>5.7</v>
      </c>
      <c r="J8088" s="15">
        <v>-1.2</v>
      </c>
      <c r="K8088" s="15">
        <v>-2</v>
      </c>
      <c r="L8088" s="15">
        <v>-1.6</v>
      </c>
      <c r="N8088" s="88">
        <v>4.5999999999999996</v>
      </c>
      <c r="O8088" s="104">
        <v>6.9</v>
      </c>
      <c r="Q8088" s="11">
        <v>3.2</v>
      </c>
      <c r="R8088" s="11">
        <v>1.7</v>
      </c>
      <c r="S8088" s="11">
        <v>3.1</v>
      </c>
      <c r="T8088" s="11">
        <v>1.9</v>
      </c>
      <c r="U8088" s="11">
        <v>0.7</v>
      </c>
      <c r="V8088" s="11">
        <v>1.7</v>
      </c>
      <c r="W8088" s="11">
        <v>1.8</v>
      </c>
      <c r="X8088" s="11">
        <v>0.8</v>
      </c>
      <c r="Y8088" s="78"/>
      <c r="Z8088" s="11">
        <v>75.86</v>
      </c>
      <c r="AA8088" s="11">
        <v>150.49</v>
      </c>
      <c r="AB8088" s="11">
        <v>121.41</v>
      </c>
      <c r="AC8088" s="11">
        <v>0.99</v>
      </c>
      <c r="AD8088" s="11">
        <v>12.68</v>
      </c>
    </row>
    <row r="8089" spans="1:30" x14ac:dyDescent="0.25">
      <c r="A8089" s="1">
        <v>2019</v>
      </c>
      <c r="B8089" s="1">
        <v>12</v>
      </c>
      <c r="C8089" s="1">
        <v>3</v>
      </c>
      <c r="D8089" s="3">
        <v>0.83333333333333337</v>
      </c>
      <c r="E8089" s="5">
        <v>8085</v>
      </c>
      <c r="G8089" s="15">
        <v>-1</v>
      </c>
      <c r="H8089" s="15">
        <v>-1.5</v>
      </c>
      <c r="I8089" s="15">
        <v>5.7</v>
      </c>
      <c r="J8089" s="15">
        <v>-0.6</v>
      </c>
      <c r="K8089" s="15">
        <v>-1.7</v>
      </c>
      <c r="L8089" s="15">
        <v>-2.6</v>
      </c>
      <c r="N8089" s="88">
        <v>4.5999999999999996</v>
      </c>
      <c r="O8089" s="104">
        <v>6.9</v>
      </c>
      <c r="Q8089" s="11">
        <v>3.2</v>
      </c>
      <c r="R8089" s="11">
        <v>1.7</v>
      </c>
      <c r="S8089" s="11">
        <v>3.1</v>
      </c>
      <c r="T8089" s="11">
        <v>1.9</v>
      </c>
      <c r="U8089" s="11">
        <v>0.7</v>
      </c>
      <c r="V8089" s="11">
        <v>1.7</v>
      </c>
      <c r="W8089" s="11">
        <v>1.8</v>
      </c>
      <c r="X8089" s="11">
        <v>0.8</v>
      </c>
      <c r="Y8089" s="78"/>
      <c r="Z8089" s="11">
        <v>75.86</v>
      </c>
      <c r="AA8089" s="11">
        <v>150.49</v>
      </c>
      <c r="AB8089" s="11">
        <v>121.41</v>
      </c>
      <c r="AC8089" s="11">
        <v>0.99</v>
      </c>
      <c r="AD8089" s="11">
        <v>12.68</v>
      </c>
    </row>
    <row r="8090" spans="1:30" x14ac:dyDescent="0.25">
      <c r="A8090" s="1">
        <v>2019</v>
      </c>
      <c r="B8090" s="1">
        <v>12</v>
      </c>
      <c r="C8090" s="1">
        <v>3</v>
      </c>
      <c r="D8090" s="3">
        <v>0.875</v>
      </c>
      <c r="E8090" s="5">
        <v>8086</v>
      </c>
      <c r="G8090" s="15">
        <v>-1.1000000000000001</v>
      </c>
      <c r="H8090" s="15">
        <v>-1.3</v>
      </c>
      <c r="I8090" s="15">
        <v>5.3</v>
      </c>
      <c r="J8090" s="15">
        <v>0.7</v>
      </c>
      <c r="K8090" s="15">
        <v>-1</v>
      </c>
      <c r="L8090" s="15">
        <v>-2.7</v>
      </c>
      <c r="N8090" s="88">
        <v>4.5999999999999996</v>
      </c>
      <c r="O8090" s="104">
        <v>6.9</v>
      </c>
      <c r="Q8090" s="11">
        <v>3.2</v>
      </c>
      <c r="R8090" s="11">
        <v>1.7</v>
      </c>
      <c r="S8090" s="11">
        <v>3.1</v>
      </c>
      <c r="T8090" s="11">
        <v>1.9</v>
      </c>
      <c r="U8090" s="11">
        <v>0.7</v>
      </c>
      <c r="V8090" s="11">
        <v>1.7</v>
      </c>
      <c r="W8090" s="11">
        <v>1.8</v>
      </c>
      <c r="X8090" s="11">
        <v>0.8</v>
      </c>
      <c r="Y8090" s="78"/>
      <c r="Z8090" s="11">
        <v>75.86</v>
      </c>
      <c r="AA8090" s="11">
        <v>150.49</v>
      </c>
      <c r="AB8090" s="11">
        <v>121.41</v>
      </c>
      <c r="AC8090" s="11">
        <v>0.99</v>
      </c>
      <c r="AD8090" s="11">
        <v>12.68</v>
      </c>
    </row>
    <row r="8091" spans="1:30" x14ac:dyDescent="0.25">
      <c r="A8091" s="1">
        <v>2019</v>
      </c>
      <c r="B8091" s="1">
        <v>12</v>
      </c>
      <c r="C8091" s="1">
        <v>3</v>
      </c>
      <c r="D8091" s="3">
        <v>0.91666666666666663</v>
      </c>
      <c r="E8091" s="5">
        <v>8087</v>
      </c>
      <c r="G8091" s="15">
        <v>-1</v>
      </c>
      <c r="H8091" s="15">
        <v>-1</v>
      </c>
      <c r="I8091" s="15">
        <v>5.2</v>
      </c>
      <c r="J8091" s="15">
        <v>1</v>
      </c>
      <c r="K8091" s="15">
        <v>-0.4</v>
      </c>
      <c r="L8091" s="15">
        <v>-3</v>
      </c>
      <c r="N8091" s="88">
        <v>4.5999999999999996</v>
      </c>
      <c r="O8091" s="104">
        <v>6.9</v>
      </c>
      <c r="Q8091" s="11">
        <v>3.2</v>
      </c>
      <c r="R8091" s="11">
        <v>1.7</v>
      </c>
      <c r="S8091" s="11">
        <v>3.1</v>
      </c>
      <c r="T8091" s="11">
        <v>1.9</v>
      </c>
      <c r="U8091" s="11">
        <v>0.7</v>
      </c>
      <c r="V8091" s="11">
        <v>1.7</v>
      </c>
      <c r="W8091" s="11">
        <v>1.8</v>
      </c>
      <c r="X8091" s="11">
        <v>0.8</v>
      </c>
      <c r="Y8091" s="78"/>
      <c r="Z8091" s="11">
        <v>75.86</v>
      </c>
      <c r="AA8091" s="11">
        <v>150.49</v>
      </c>
      <c r="AB8091" s="11">
        <v>121.41</v>
      </c>
      <c r="AC8091" s="11">
        <v>0.99</v>
      </c>
      <c r="AD8091" s="11">
        <v>12.68</v>
      </c>
    </row>
    <row r="8092" spans="1:30" x14ac:dyDescent="0.25">
      <c r="A8092" s="1">
        <v>2019</v>
      </c>
      <c r="B8092" s="1">
        <v>12</v>
      </c>
      <c r="C8092" s="1">
        <v>3</v>
      </c>
      <c r="D8092" s="3">
        <v>0.95833333333333337</v>
      </c>
      <c r="E8092" s="5">
        <v>8088</v>
      </c>
      <c r="G8092" s="15">
        <v>-0.7</v>
      </c>
      <c r="H8092" s="15">
        <v>-1</v>
      </c>
      <c r="I8092" s="15">
        <v>5.2</v>
      </c>
      <c r="J8092" s="15">
        <v>1.1000000000000001</v>
      </c>
      <c r="K8092" s="15">
        <v>0.4</v>
      </c>
      <c r="L8092" s="15">
        <v>-2.4</v>
      </c>
      <c r="N8092" s="88">
        <v>4.5999999999999996</v>
      </c>
      <c r="O8092" s="104">
        <v>6.9</v>
      </c>
      <c r="Q8092" s="11">
        <v>3.2</v>
      </c>
      <c r="R8092" s="11">
        <v>1.7</v>
      </c>
      <c r="S8092" s="11">
        <v>3.1</v>
      </c>
      <c r="T8092" s="11">
        <v>1.9</v>
      </c>
      <c r="U8092" s="11">
        <v>0.7</v>
      </c>
      <c r="V8092" s="11">
        <v>1.7</v>
      </c>
      <c r="W8092" s="11">
        <v>1.8</v>
      </c>
      <c r="X8092" s="11">
        <v>0.8</v>
      </c>
      <c r="Y8092" s="78"/>
      <c r="Z8092" s="11">
        <v>75.86</v>
      </c>
      <c r="AA8092" s="11">
        <v>150.49</v>
      </c>
      <c r="AB8092" s="11">
        <v>121.41</v>
      </c>
      <c r="AC8092" s="11">
        <v>0.99</v>
      </c>
      <c r="AD8092" s="11">
        <v>12.68</v>
      </c>
    </row>
    <row r="8093" spans="1:30" x14ac:dyDescent="0.25">
      <c r="A8093" s="1">
        <v>2019</v>
      </c>
      <c r="B8093" s="1">
        <v>12</v>
      </c>
      <c r="C8093" s="1">
        <v>4</v>
      </c>
      <c r="D8093" s="3">
        <v>0</v>
      </c>
      <c r="E8093" s="5">
        <v>8089</v>
      </c>
      <c r="G8093" s="15">
        <v>-0.7</v>
      </c>
      <c r="H8093" s="15">
        <v>-0.3</v>
      </c>
      <c r="I8093" s="15">
        <v>5.4</v>
      </c>
      <c r="J8093" s="15">
        <v>1.5</v>
      </c>
      <c r="K8093" s="15">
        <v>0.6</v>
      </c>
      <c r="L8093" s="15">
        <v>-2.4</v>
      </c>
      <c r="N8093" s="88">
        <v>5.6</v>
      </c>
      <c r="O8093" s="104">
        <v>7</v>
      </c>
      <c r="Q8093" s="11">
        <v>3.7</v>
      </c>
      <c r="R8093" s="11">
        <v>2.4</v>
      </c>
      <c r="S8093" s="11">
        <v>3.4</v>
      </c>
      <c r="T8093" s="11">
        <v>2.2999999999999998</v>
      </c>
      <c r="U8093" s="11">
        <v>0.5</v>
      </c>
      <c r="V8093" s="11">
        <v>1.7</v>
      </c>
      <c r="W8093" s="11">
        <v>2.2000000000000002</v>
      </c>
      <c r="X8093" s="11">
        <v>0.8</v>
      </c>
      <c r="Y8093" s="78"/>
      <c r="Z8093" s="11">
        <v>75.92</v>
      </c>
      <c r="AA8093" s="11">
        <v>151.81</v>
      </c>
      <c r="AB8093" s="11">
        <v>120.54</v>
      </c>
      <c r="AC8093" s="11">
        <v>1.07</v>
      </c>
      <c r="AD8093" s="11">
        <v>12.91</v>
      </c>
    </row>
    <row r="8094" spans="1:30" x14ac:dyDescent="0.25">
      <c r="A8094" s="1">
        <v>2019</v>
      </c>
      <c r="B8094" s="1">
        <v>12</v>
      </c>
      <c r="C8094" s="1">
        <v>4</v>
      </c>
      <c r="D8094" s="3">
        <v>4.1666666666666664E-2</v>
      </c>
      <c r="E8094" s="5">
        <v>8090</v>
      </c>
      <c r="G8094" s="15">
        <v>-0.2</v>
      </c>
      <c r="H8094" s="15">
        <v>-0.3</v>
      </c>
      <c r="I8094" s="15">
        <v>5.7</v>
      </c>
      <c r="J8094" s="15">
        <v>1.2</v>
      </c>
      <c r="K8094" s="15">
        <v>0.7</v>
      </c>
      <c r="L8094" s="15">
        <v>-2.1</v>
      </c>
      <c r="N8094" s="88">
        <v>5.6</v>
      </c>
      <c r="O8094" s="104">
        <v>7</v>
      </c>
      <c r="Q8094" s="11">
        <v>3.7</v>
      </c>
      <c r="R8094" s="11">
        <v>2.4</v>
      </c>
      <c r="S8094" s="11">
        <v>3.4</v>
      </c>
      <c r="T8094" s="11">
        <v>2.2999999999999998</v>
      </c>
      <c r="U8094" s="11">
        <v>0.5</v>
      </c>
      <c r="V8094" s="11">
        <v>1.7</v>
      </c>
      <c r="W8094" s="11">
        <v>2.2000000000000002</v>
      </c>
      <c r="X8094" s="11">
        <v>0.8</v>
      </c>
      <c r="Y8094" s="78"/>
      <c r="Z8094" s="11">
        <v>75.92</v>
      </c>
      <c r="AA8094" s="11">
        <v>151.81</v>
      </c>
      <c r="AB8094" s="11">
        <v>120.54</v>
      </c>
      <c r="AC8094" s="11">
        <v>1.07</v>
      </c>
      <c r="AD8094" s="11">
        <v>12.91</v>
      </c>
    </row>
    <row r="8095" spans="1:30" x14ac:dyDescent="0.25">
      <c r="A8095" s="1">
        <v>2019</v>
      </c>
      <c r="B8095" s="1">
        <v>12</v>
      </c>
      <c r="C8095" s="1">
        <v>4</v>
      </c>
      <c r="D8095" s="3">
        <v>8.3333333333333329E-2</v>
      </c>
      <c r="E8095" s="5">
        <v>8091</v>
      </c>
      <c r="G8095" s="15">
        <v>-0.5</v>
      </c>
      <c r="H8095" s="15">
        <v>-0.6</v>
      </c>
      <c r="I8095" s="15">
        <v>6.5</v>
      </c>
      <c r="J8095" s="15">
        <v>1.8</v>
      </c>
      <c r="K8095" s="15">
        <v>0.2</v>
      </c>
      <c r="L8095" s="15">
        <v>-2</v>
      </c>
      <c r="N8095" s="88">
        <v>5.6</v>
      </c>
      <c r="O8095" s="104">
        <v>7</v>
      </c>
      <c r="Q8095" s="11">
        <v>3.7</v>
      </c>
      <c r="R8095" s="11">
        <v>2.4</v>
      </c>
      <c r="S8095" s="11">
        <v>3.4</v>
      </c>
      <c r="T8095" s="11">
        <v>2.2999999999999998</v>
      </c>
      <c r="U8095" s="11">
        <v>0.5</v>
      </c>
      <c r="V8095" s="11">
        <v>1.7</v>
      </c>
      <c r="W8095" s="11">
        <v>2.2000000000000002</v>
      </c>
      <c r="X8095" s="11">
        <v>0.8</v>
      </c>
      <c r="Y8095" s="78"/>
      <c r="Z8095" s="11">
        <v>75.92</v>
      </c>
      <c r="AA8095" s="11">
        <v>151.81</v>
      </c>
      <c r="AB8095" s="11">
        <v>120.54</v>
      </c>
      <c r="AC8095" s="11">
        <v>1.07</v>
      </c>
      <c r="AD8095" s="11">
        <v>12.91</v>
      </c>
    </row>
    <row r="8096" spans="1:30" x14ac:dyDescent="0.25">
      <c r="A8096" s="1">
        <v>2019</v>
      </c>
      <c r="B8096" s="1">
        <v>12</v>
      </c>
      <c r="C8096" s="1">
        <v>4</v>
      </c>
      <c r="D8096" s="3">
        <v>0.125</v>
      </c>
      <c r="E8096" s="5">
        <v>8092</v>
      </c>
      <c r="G8096" s="15">
        <v>-0.9</v>
      </c>
      <c r="H8096" s="15">
        <v>-0.4</v>
      </c>
      <c r="I8096" s="15">
        <v>7.1</v>
      </c>
      <c r="J8096" s="15">
        <v>2.1</v>
      </c>
      <c r="K8096" s="15">
        <v>0.5</v>
      </c>
      <c r="L8096" s="15">
        <v>-1.7</v>
      </c>
      <c r="N8096" s="88">
        <v>5.6</v>
      </c>
      <c r="O8096" s="104">
        <v>7</v>
      </c>
      <c r="Q8096" s="11">
        <v>3.7</v>
      </c>
      <c r="R8096" s="11">
        <v>2.4</v>
      </c>
      <c r="S8096" s="11">
        <v>3.4</v>
      </c>
      <c r="T8096" s="11">
        <v>2.2999999999999998</v>
      </c>
      <c r="U8096" s="11">
        <v>0.5</v>
      </c>
      <c r="V8096" s="11">
        <v>1.7</v>
      </c>
      <c r="W8096" s="11">
        <v>2.2000000000000002</v>
      </c>
      <c r="X8096" s="11">
        <v>0.8</v>
      </c>
      <c r="Y8096" s="78"/>
      <c r="Z8096" s="11">
        <v>75.92</v>
      </c>
      <c r="AA8096" s="11">
        <v>151.81</v>
      </c>
      <c r="AB8096" s="11">
        <v>120.54</v>
      </c>
      <c r="AC8096" s="11">
        <v>1.07</v>
      </c>
      <c r="AD8096" s="11">
        <v>12.91</v>
      </c>
    </row>
    <row r="8097" spans="1:30" x14ac:dyDescent="0.25">
      <c r="A8097" s="1">
        <v>2019</v>
      </c>
      <c r="B8097" s="1">
        <v>12</v>
      </c>
      <c r="C8097" s="1">
        <v>4</v>
      </c>
      <c r="D8097" s="3">
        <v>0.16666666666666666</v>
      </c>
      <c r="E8097" s="5">
        <v>8093</v>
      </c>
      <c r="G8097" s="15">
        <v>-0.6</v>
      </c>
      <c r="H8097" s="15">
        <v>-0.3</v>
      </c>
      <c r="I8097" s="15">
        <v>7.3</v>
      </c>
      <c r="J8097" s="15">
        <v>2.6</v>
      </c>
      <c r="K8097" s="15">
        <v>0.7</v>
      </c>
      <c r="L8097" s="15">
        <v>-1.7</v>
      </c>
      <c r="N8097" s="88">
        <v>5.6</v>
      </c>
      <c r="O8097" s="104">
        <v>7</v>
      </c>
      <c r="Q8097" s="11">
        <v>3.7</v>
      </c>
      <c r="R8097" s="11">
        <v>2.4</v>
      </c>
      <c r="S8097" s="11">
        <v>3.4</v>
      </c>
      <c r="T8097" s="11">
        <v>2.2999999999999998</v>
      </c>
      <c r="U8097" s="11">
        <v>0.5</v>
      </c>
      <c r="V8097" s="11">
        <v>1.7</v>
      </c>
      <c r="W8097" s="11">
        <v>2.2000000000000002</v>
      </c>
      <c r="X8097" s="11">
        <v>0.8</v>
      </c>
      <c r="Y8097" s="78"/>
      <c r="Z8097" s="11">
        <v>75.92</v>
      </c>
      <c r="AA8097" s="11">
        <v>151.81</v>
      </c>
      <c r="AB8097" s="11">
        <v>120.54</v>
      </c>
      <c r="AC8097" s="11">
        <v>1.07</v>
      </c>
      <c r="AD8097" s="11">
        <v>12.91</v>
      </c>
    </row>
    <row r="8098" spans="1:30" x14ac:dyDescent="0.25">
      <c r="A8098" s="1">
        <v>2019</v>
      </c>
      <c r="B8098" s="1">
        <v>12</v>
      </c>
      <c r="C8098" s="1">
        <v>4</v>
      </c>
      <c r="D8098" s="3">
        <v>0.20833333333333334</v>
      </c>
      <c r="E8098" s="5">
        <v>8094</v>
      </c>
      <c r="G8098" s="15">
        <v>-0.3</v>
      </c>
      <c r="H8098" s="15">
        <v>0</v>
      </c>
      <c r="I8098" s="15">
        <v>7.4</v>
      </c>
      <c r="J8098" s="15">
        <v>2.8</v>
      </c>
      <c r="K8098" s="15">
        <v>1</v>
      </c>
      <c r="L8098" s="15">
        <v>-1.5</v>
      </c>
      <c r="N8098" s="88">
        <v>5.6</v>
      </c>
      <c r="O8098" s="104">
        <v>7</v>
      </c>
      <c r="Q8098" s="11">
        <v>3.7</v>
      </c>
      <c r="R8098" s="11">
        <v>2.4</v>
      </c>
      <c r="S8098" s="11">
        <v>3.4</v>
      </c>
      <c r="T8098" s="11">
        <v>2.2999999999999998</v>
      </c>
      <c r="U8098" s="11">
        <v>0.5</v>
      </c>
      <c r="V8098" s="11">
        <v>1.7</v>
      </c>
      <c r="W8098" s="11">
        <v>2.2000000000000002</v>
      </c>
      <c r="X8098" s="11">
        <v>0.8</v>
      </c>
      <c r="Y8098" s="78"/>
      <c r="Z8098" s="11">
        <v>75.92</v>
      </c>
      <c r="AA8098" s="11">
        <v>151.81</v>
      </c>
      <c r="AB8098" s="11">
        <v>120.54</v>
      </c>
      <c r="AC8098" s="11">
        <v>1.07</v>
      </c>
      <c r="AD8098" s="11">
        <v>12.91</v>
      </c>
    </row>
    <row r="8099" spans="1:30" x14ac:dyDescent="0.25">
      <c r="A8099" s="1">
        <v>2019</v>
      </c>
      <c r="B8099" s="1">
        <v>12</v>
      </c>
      <c r="C8099" s="1">
        <v>4</v>
      </c>
      <c r="D8099" s="3">
        <v>0.25</v>
      </c>
      <c r="E8099" s="5">
        <v>8095</v>
      </c>
      <c r="G8099" s="15">
        <v>0</v>
      </c>
      <c r="H8099" s="15">
        <v>0.3</v>
      </c>
      <c r="I8099" s="15">
        <v>7.2</v>
      </c>
      <c r="J8099" s="15">
        <v>3.3</v>
      </c>
      <c r="K8099" s="15">
        <v>1.6</v>
      </c>
      <c r="L8099" s="15">
        <v>-1.2</v>
      </c>
      <c r="N8099" s="88">
        <v>5.6</v>
      </c>
      <c r="O8099" s="104">
        <v>7</v>
      </c>
      <c r="Q8099" s="11">
        <v>3.7</v>
      </c>
      <c r="R8099" s="11">
        <v>2.4</v>
      </c>
      <c r="S8099" s="11">
        <v>3.4</v>
      </c>
      <c r="T8099" s="11">
        <v>2.2999999999999998</v>
      </c>
      <c r="U8099" s="11">
        <v>0.5</v>
      </c>
      <c r="V8099" s="11">
        <v>1.7</v>
      </c>
      <c r="W8099" s="11">
        <v>2.2000000000000002</v>
      </c>
      <c r="X8099" s="11">
        <v>0.8</v>
      </c>
      <c r="Y8099" s="78"/>
      <c r="Z8099" s="11">
        <v>75.92</v>
      </c>
      <c r="AA8099" s="11">
        <v>151.81</v>
      </c>
      <c r="AB8099" s="11">
        <v>120.54</v>
      </c>
      <c r="AC8099" s="11">
        <v>1.07</v>
      </c>
      <c r="AD8099" s="11">
        <v>12.91</v>
      </c>
    </row>
    <row r="8100" spans="1:30" x14ac:dyDescent="0.25">
      <c r="A8100" s="1">
        <v>2019</v>
      </c>
      <c r="B8100" s="1">
        <v>12</v>
      </c>
      <c r="C8100" s="1">
        <v>4</v>
      </c>
      <c r="D8100" s="3">
        <v>0.29166666666666669</v>
      </c>
      <c r="E8100" s="5">
        <v>8096</v>
      </c>
      <c r="G8100" s="15">
        <v>0.5</v>
      </c>
      <c r="H8100" s="15">
        <v>0.5</v>
      </c>
      <c r="I8100" s="15">
        <v>7.1</v>
      </c>
      <c r="J8100" s="15">
        <v>4.3</v>
      </c>
      <c r="K8100" s="15">
        <v>1.9</v>
      </c>
      <c r="L8100" s="15">
        <v>-0.7</v>
      </c>
      <c r="N8100" s="88">
        <v>5.6</v>
      </c>
      <c r="O8100" s="104">
        <v>7</v>
      </c>
      <c r="Q8100" s="11">
        <v>3.7</v>
      </c>
      <c r="R8100" s="11">
        <v>2.4</v>
      </c>
      <c r="S8100" s="11">
        <v>3.4</v>
      </c>
      <c r="T8100" s="11">
        <v>2.2999999999999998</v>
      </c>
      <c r="U8100" s="11">
        <v>0.5</v>
      </c>
      <c r="V8100" s="11">
        <v>1.7</v>
      </c>
      <c r="W8100" s="11">
        <v>2.2000000000000002</v>
      </c>
      <c r="X8100" s="11">
        <v>0.8</v>
      </c>
      <c r="Y8100" s="78"/>
      <c r="Z8100" s="11">
        <v>75.92</v>
      </c>
      <c r="AA8100" s="11">
        <v>151.81</v>
      </c>
      <c r="AB8100" s="11">
        <v>120.54</v>
      </c>
      <c r="AC8100" s="11">
        <v>1.07</v>
      </c>
      <c r="AD8100" s="11">
        <v>12.91</v>
      </c>
    </row>
    <row r="8101" spans="1:30" x14ac:dyDescent="0.25">
      <c r="A8101" s="1">
        <v>2019</v>
      </c>
      <c r="B8101" s="1">
        <v>12</v>
      </c>
      <c r="C8101" s="1">
        <v>4</v>
      </c>
      <c r="D8101" s="3">
        <v>0.33333333333333331</v>
      </c>
      <c r="E8101" s="5">
        <v>8097</v>
      </c>
      <c r="G8101" s="15">
        <v>1</v>
      </c>
      <c r="H8101" s="15">
        <v>1</v>
      </c>
      <c r="I8101" s="15">
        <v>6.9</v>
      </c>
      <c r="J8101" s="15">
        <v>4.7</v>
      </c>
      <c r="K8101" s="15">
        <v>2.2999999999999998</v>
      </c>
      <c r="L8101" s="15">
        <v>-0.3</v>
      </c>
      <c r="N8101" s="88">
        <v>5.6</v>
      </c>
      <c r="O8101" s="104">
        <v>7</v>
      </c>
      <c r="Q8101" s="11">
        <v>3.7</v>
      </c>
      <c r="R8101" s="11">
        <v>2.4</v>
      </c>
      <c r="S8101" s="11">
        <v>3.4</v>
      </c>
      <c r="T8101" s="11">
        <v>2.2999999999999998</v>
      </c>
      <c r="U8101" s="11">
        <v>0.5</v>
      </c>
      <c r="V8101" s="11">
        <v>1.7</v>
      </c>
      <c r="W8101" s="11">
        <v>2.2000000000000002</v>
      </c>
      <c r="X8101" s="11">
        <v>0.8</v>
      </c>
      <c r="Y8101" s="78"/>
      <c r="Z8101" s="11">
        <v>75.92</v>
      </c>
      <c r="AA8101" s="11">
        <v>151.81</v>
      </c>
      <c r="AB8101" s="11">
        <v>120.54</v>
      </c>
      <c r="AC8101" s="11">
        <v>1.07</v>
      </c>
      <c r="AD8101" s="11">
        <v>12.91</v>
      </c>
    </row>
    <row r="8102" spans="1:30" x14ac:dyDescent="0.25">
      <c r="A8102" s="1">
        <v>2019</v>
      </c>
      <c r="B8102" s="1">
        <v>12</v>
      </c>
      <c r="C8102" s="1">
        <v>4</v>
      </c>
      <c r="D8102" s="3">
        <v>0.375</v>
      </c>
      <c r="E8102" s="5">
        <v>8098</v>
      </c>
      <c r="G8102" s="15">
        <v>1.4</v>
      </c>
      <c r="H8102" s="15">
        <v>1.9</v>
      </c>
      <c r="I8102" s="15">
        <v>7.2</v>
      </c>
      <c r="J8102" s="15">
        <v>4.9000000000000004</v>
      </c>
      <c r="K8102" s="15">
        <v>2.7</v>
      </c>
      <c r="L8102" s="15">
        <v>0.2</v>
      </c>
      <c r="N8102" s="88">
        <v>5.6</v>
      </c>
      <c r="O8102" s="104">
        <v>7</v>
      </c>
      <c r="Q8102" s="11">
        <v>3.7</v>
      </c>
      <c r="R8102" s="11">
        <v>2.4</v>
      </c>
      <c r="S8102" s="11">
        <v>3.4</v>
      </c>
      <c r="T8102" s="11">
        <v>2.2999999999999998</v>
      </c>
      <c r="U8102" s="11">
        <v>0.5</v>
      </c>
      <c r="V8102" s="11">
        <v>1.7</v>
      </c>
      <c r="W8102" s="11">
        <v>2.2000000000000002</v>
      </c>
      <c r="X8102" s="11">
        <v>0.8</v>
      </c>
      <c r="Y8102" s="78"/>
      <c r="Z8102" s="11">
        <v>75.92</v>
      </c>
      <c r="AA8102" s="11">
        <v>151.81</v>
      </c>
      <c r="AB8102" s="11">
        <v>120.54</v>
      </c>
      <c r="AC8102" s="11">
        <v>1.07</v>
      </c>
      <c r="AD8102" s="11">
        <v>12.91</v>
      </c>
    </row>
    <row r="8103" spans="1:30" x14ac:dyDescent="0.25">
      <c r="A8103" s="1">
        <v>2019</v>
      </c>
      <c r="B8103" s="1">
        <v>12</v>
      </c>
      <c r="C8103" s="1">
        <v>4</v>
      </c>
      <c r="D8103" s="3">
        <v>0.41666666666666669</v>
      </c>
      <c r="E8103" s="5">
        <v>8099</v>
      </c>
      <c r="G8103" s="15">
        <v>2.2000000000000002</v>
      </c>
      <c r="H8103" s="15">
        <v>2.8</v>
      </c>
      <c r="I8103" s="15">
        <v>7.5</v>
      </c>
      <c r="J8103" s="15">
        <v>5.2</v>
      </c>
      <c r="K8103" s="15">
        <v>3.1</v>
      </c>
      <c r="L8103" s="15">
        <v>0.5</v>
      </c>
      <c r="N8103" s="88">
        <v>5.6</v>
      </c>
      <c r="O8103" s="104">
        <v>7</v>
      </c>
      <c r="Q8103" s="11">
        <v>3.7</v>
      </c>
      <c r="R8103" s="11">
        <v>2.4</v>
      </c>
      <c r="S8103" s="11">
        <v>3.4</v>
      </c>
      <c r="T8103" s="11">
        <v>2.2999999999999998</v>
      </c>
      <c r="U8103" s="11">
        <v>0.5</v>
      </c>
      <c r="V8103" s="11">
        <v>1.7</v>
      </c>
      <c r="W8103" s="11">
        <v>2.2000000000000002</v>
      </c>
      <c r="X8103" s="11">
        <v>0.8</v>
      </c>
      <c r="Y8103" s="78"/>
      <c r="Z8103" s="11">
        <v>75.92</v>
      </c>
      <c r="AA8103" s="11">
        <v>151.81</v>
      </c>
      <c r="AB8103" s="11">
        <v>120.54</v>
      </c>
      <c r="AC8103" s="11">
        <v>1.07</v>
      </c>
      <c r="AD8103" s="11">
        <v>12.91</v>
      </c>
    </row>
    <row r="8104" spans="1:30" x14ac:dyDescent="0.25">
      <c r="A8104" s="1">
        <v>2019</v>
      </c>
      <c r="B8104" s="1">
        <v>12</v>
      </c>
      <c r="C8104" s="1">
        <v>4</v>
      </c>
      <c r="D8104" s="3">
        <v>0.45833333333333331</v>
      </c>
      <c r="E8104" s="5">
        <v>8100</v>
      </c>
      <c r="G8104" s="15">
        <v>2.8</v>
      </c>
      <c r="H8104" s="15">
        <v>3.4</v>
      </c>
      <c r="I8104" s="15">
        <v>7.6</v>
      </c>
      <c r="J8104" s="15">
        <v>5.5</v>
      </c>
      <c r="K8104" s="15">
        <v>3.5</v>
      </c>
      <c r="L8104" s="15">
        <v>0.8</v>
      </c>
      <c r="N8104" s="88">
        <v>5.6</v>
      </c>
      <c r="O8104" s="104">
        <v>7</v>
      </c>
      <c r="Q8104" s="11">
        <v>3.7</v>
      </c>
      <c r="R8104" s="11">
        <v>2.4</v>
      </c>
      <c r="S8104" s="11">
        <v>3.4</v>
      </c>
      <c r="T8104" s="11">
        <v>2.2999999999999998</v>
      </c>
      <c r="U8104" s="11">
        <v>0.5</v>
      </c>
      <c r="V8104" s="11">
        <v>1.7</v>
      </c>
      <c r="W8104" s="11">
        <v>2.2000000000000002</v>
      </c>
      <c r="X8104" s="11">
        <v>0.8</v>
      </c>
      <c r="Y8104" s="78"/>
      <c r="Z8104" s="11">
        <v>75.92</v>
      </c>
      <c r="AA8104" s="11">
        <v>151.81</v>
      </c>
      <c r="AB8104" s="11">
        <v>120.54</v>
      </c>
      <c r="AC8104" s="11">
        <v>1.07</v>
      </c>
      <c r="AD8104" s="11">
        <v>12.91</v>
      </c>
    </row>
    <row r="8105" spans="1:30" x14ac:dyDescent="0.25">
      <c r="A8105" s="1">
        <v>2019</v>
      </c>
      <c r="B8105" s="1">
        <v>12</v>
      </c>
      <c r="C8105" s="1">
        <v>4</v>
      </c>
      <c r="D8105" s="3">
        <v>0.5</v>
      </c>
      <c r="E8105" s="5">
        <v>8101</v>
      </c>
      <c r="G8105" s="15">
        <v>3.6</v>
      </c>
      <c r="H8105" s="15">
        <v>3.6</v>
      </c>
      <c r="I8105" s="15">
        <v>7.4</v>
      </c>
      <c r="J8105" s="15">
        <v>5.9</v>
      </c>
      <c r="K8105" s="15">
        <v>4.0999999999999996</v>
      </c>
      <c r="L8105" s="15">
        <v>1.4</v>
      </c>
      <c r="N8105" s="88">
        <v>5.6</v>
      </c>
      <c r="O8105" s="104">
        <v>7</v>
      </c>
      <c r="Q8105" s="11">
        <v>3.7</v>
      </c>
      <c r="R8105" s="11">
        <v>2.4</v>
      </c>
      <c r="S8105" s="11">
        <v>3.4</v>
      </c>
      <c r="T8105" s="11">
        <v>2.2999999999999998</v>
      </c>
      <c r="U8105" s="11">
        <v>0.5</v>
      </c>
      <c r="V8105" s="11">
        <v>1.7</v>
      </c>
      <c r="W8105" s="11">
        <v>2.2000000000000002</v>
      </c>
      <c r="X8105" s="11">
        <v>0.8</v>
      </c>
      <c r="Y8105" s="78"/>
      <c r="Z8105" s="11">
        <v>75.92</v>
      </c>
      <c r="AA8105" s="11">
        <v>151.81</v>
      </c>
      <c r="AB8105" s="11">
        <v>120.54</v>
      </c>
      <c r="AC8105" s="11">
        <v>1.07</v>
      </c>
      <c r="AD8105" s="11">
        <v>12.91</v>
      </c>
    </row>
    <row r="8106" spans="1:30" x14ac:dyDescent="0.25">
      <c r="A8106" s="1">
        <v>2019</v>
      </c>
      <c r="B8106" s="1">
        <v>12</v>
      </c>
      <c r="C8106" s="1">
        <v>4</v>
      </c>
      <c r="D8106" s="3">
        <v>0.54166666666666663</v>
      </c>
      <c r="E8106" s="5">
        <v>8102</v>
      </c>
      <c r="G8106" s="15">
        <v>3.7</v>
      </c>
      <c r="H8106" s="15">
        <v>4.0999999999999996</v>
      </c>
      <c r="I8106" s="15">
        <v>7.3</v>
      </c>
      <c r="J8106" s="15">
        <v>5.7</v>
      </c>
      <c r="K8106" s="15">
        <v>4.7</v>
      </c>
      <c r="L8106" s="15">
        <v>1.9</v>
      </c>
      <c r="N8106" s="88">
        <v>5.6</v>
      </c>
      <c r="O8106" s="104">
        <v>7</v>
      </c>
      <c r="Q8106" s="11">
        <v>3.7</v>
      </c>
      <c r="R8106" s="11">
        <v>2.4</v>
      </c>
      <c r="S8106" s="11">
        <v>3.4</v>
      </c>
      <c r="T8106" s="11">
        <v>2.2999999999999998</v>
      </c>
      <c r="U8106" s="11">
        <v>0.5</v>
      </c>
      <c r="V8106" s="11">
        <v>1.7</v>
      </c>
      <c r="W8106" s="11">
        <v>2.2000000000000002</v>
      </c>
      <c r="X8106" s="11">
        <v>0.8</v>
      </c>
      <c r="Y8106" s="78"/>
      <c r="Z8106" s="11">
        <v>75.92</v>
      </c>
      <c r="AA8106" s="11">
        <v>151.81</v>
      </c>
      <c r="AB8106" s="11">
        <v>120.54</v>
      </c>
      <c r="AC8106" s="11">
        <v>1.07</v>
      </c>
      <c r="AD8106" s="11">
        <v>12.91</v>
      </c>
    </row>
    <row r="8107" spans="1:30" x14ac:dyDescent="0.25">
      <c r="A8107" s="1">
        <v>2019</v>
      </c>
      <c r="B8107" s="1">
        <v>12</v>
      </c>
      <c r="C8107" s="1">
        <v>4</v>
      </c>
      <c r="D8107" s="3">
        <v>0.58333333333333337</v>
      </c>
      <c r="E8107" s="5">
        <v>8103</v>
      </c>
      <c r="G8107" s="15">
        <v>3.9</v>
      </c>
      <c r="H8107" s="15">
        <v>4.4000000000000004</v>
      </c>
      <c r="I8107" s="15">
        <v>7.5</v>
      </c>
      <c r="J8107" s="15">
        <v>5.5</v>
      </c>
      <c r="K8107" s="15">
        <v>5.0999999999999996</v>
      </c>
      <c r="L8107" s="15">
        <v>2.8</v>
      </c>
      <c r="N8107" s="88">
        <v>5.6</v>
      </c>
      <c r="O8107" s="104">
        <v>7</v>
      </c>
      <c r="Q8107" s="11">
        <v>3.7</v>
      </c>
      <c r="R8107" s="11">
        <v>2.4</v>
      </c>
      <c r="S8107" s="11">
        <v>3.4</v>
      </c>
      <c r="T8107" s="11">
        <v>2.2999999999999998</v>
      </c>
      <c r="U8107" s="11">
        <v>0.5</v>
      </c>
      <c r="V8107" s="11">
        <v>1.7</v>
      </c>
      <c r="W8107" s="11">
        <v>2.2000000000000002</v>
      </c>
      <c r="X8107" s="11">
        <v>0.8</v>
      </c>
      <c r="Y8107" s="78"/>
      <c r="Z8107" s="11">
        <v>75.92</v>
      </c>
      <c r="AA8107" s="11">
        <v>151.81</v>
      </c>
      <c r="AB8107" s="11">
        <v>120.54</v>
      </c>
      <c r="AC8107" s="11">
        <v>1.07</v>
      </c>
      <c r="AD8107" s="11">
        <v>12.91</v>
      </c>
    </row>
    <row r="8108" spans="1:30" x14ac:dyDescent="0.25">
      <c r="A8108" s="1">
        <v>2019</v>
      </c>
      <c r="B8108" s="1">
        <v>12</v>
      </c>
      <c r="C8108" s="1">
        <v>4</v>
      </c>
      <c r="D8108" s="3">
        <v>0.625</v>
      </c>
      <c r="E8108" s="5">
        <v>8104</v>
      </c>
      <c r="G8108" s="15">
        <v>4.2</v>
      </c>
      <c r="H8108" s="15">
        <v>4.9000000000000004</v>
      </c>
      <c r="I8108" s="15">
        <v>7.4</v>
      </c>
      <c r="J8108" s="15">
        <v>5.4</v>
      </c>
      <c r="K8108" s="15">
        <v>5.0999999999999996</v>
      </c>
      <c r="L8108" s="15">
        <v>3.3</v>
      </c>
      <c r="N8108" s="88">
        <v>5.6</v>
      </c>
      <c r="O8108" s="104">
        <v>7</v>
      </c>
      <c r="Q8108" s="11">
        <v>3.7</v>
      </c>
      <c r="R8108" s="11">
        <v>2.4</v>
      </c>
      <c r="S8108" s="11">
        <v>3.4</v>
      </c>
      <c r="T8108" s="11">
        <v>2.2999999999999998</v>
      </c>
      <c r="U8108" s="11">
        <v>0.5</v>
      </c>
      <c r="V8108" s="11">
        <v>1.7</v>
      </c>
      <c r="W8108" s="11">
        <v>2.2000000000000002</v>
      </c>
      <c r="X8108" s="11">
        <v>0.8</v>
      </c>
      <c r="Y8108" s="78"/>
      <c r="Z8108" s="11">
        <v>75.92</v>
      </c>
      <c r="AA8108" s="11">
        <v>151.81</v>
      </c>
      <c r="AB8108" s="11">
        <v>120.54</v>
      </c>
      <c r="AC8108" s="11">
        <v>1.07</v>
      </c>
      <c r="AD8108" s="11">
        <v>12.91</v>
      </c>
    </row>
    <row r="8109" spans="1:30" x14ac:dyDescent="0.25">
      <c r="A8109" s="1">
        <v>2019</v>
      </c>
      <c r="B8109" s="1">
        <v>12</v>
      </c>
      <c r="C8109" s="1">
        <v>4</v>
      </c>
      <c r="D8109" s="3">
        <v>0.66666666666666663</v>
      </c>
      <c r="E8109" s="5">
        <v>8105</v>
      </c>
      <c r="G8109" s="15">
        <v>4.5999999999999996</v>
      </c>
      <c r="H8109" s="15">
        <v>5.5</v>
      </c>
      <c r="I8109" s="15">
        <v>7.6</v>
      </c>
      <c r="J8109" s="15">
        <v>5.4</v>
      </c>
      <c r="K8109" s="15">
        <v>5.2</v>
      </c>
      <c r="L8109" s="15">
        <v>3.8</v>
      </c>
      <c r="N8109" s="88">
        <v>5.6</v>
      </c>
      <c r="O8109" s="104">
        <v>7</v>
      </c>
      <c r="Q8109" s="11">
        <v>3.7</v>
      </c>
      <c r="R8109" s="11">
        <v>2.4</v>
      </c>
      <c r="S8109" s="11">
        <v>3.4</v>
      </c>
      <c r="T8109" s="11">
        <v>2.2999999999999998</v>
      </c>
      <c r="U8109" s="11">
        <v>0.5</v>
      </c>
      <c r="V8109" s="11">
        <v>1.7</v>
      </c>
      <c r="W8109" s="11">
        <v>2.2000000000000002</v>
      </c>
      <c r="X8109" s="11">
        <v>0.8</v>
      </c>
      <c r="Y8109" s="78"/>
      <c r="Z8109" s="11">
        <v>75.92</v>
      </c>
      <c r="AA8109" s="11">
        <v>151.81</v>
      </c>
      <c r="AB8109" s="11">
        <v>120.54</v>
      </c>
      <c r="AC8109" s="11">
        <v>1.07</v>
      </c>
      <c r="AD8109" s="11">
        <v>12.91</v>
      </c>
    </row>
    <row r="8110" spans="1:30" x14ac:dyDescent="0.25">
      <c r="A8110" s="1">
        <v>2019</v>
      </c>
      <c r="B8110" s="1">
        <v>12</v>
      </c>
      <c r="C8110" s="1">
        <v>4</v>
      </c>
      <c r="D8110" s="3">
        <v>0.70833333333333337</v>
      </c>
      <c r="E8110" s="5">
        <v>8106</v>
      </c>
      <c r="G8110" s="15">
        <v>4.8</v>
      </c>
      <c r="H8110" s="15">
        <v>5.8</v>
      </c>
      <c r="I8110" s="15">
        <v>7.5</v>
      </c>
      <c r="J8110" s="15">
        <v>5.6</v>
      </c>
      <c r="K8110" s="15">
        <v>5.2</v>
      </c>
      <c r="L8110" s="15">
        <v>4.0999999999999996</v>
      </c>
      <c r="N8110" s="88">
        <v>5.6</v>
      </c>
      <c r="O8110" s="104">
        <v>7</v>
      </c>
      <c r="Q8110" s="11">
        <v>3.7</v>
      </c>
      <c r="R8110" s="11">
        <v>2.4</v>
      </c>
      <c r="S8110" s="11">
        <v>3.4</v>
      </c>
      <c r="T8110" s="11">
        <v>2.2999999999999998</v>
      </c>
      <c r="U8110" s="11">
        <v>0.5</v>
      </c>
      <c r="V8110" s="11">
        <v>1.7</v>
      </c>
      <c r="W8110" s="11">
        <v>2.2000000000000002</v>
      </c>
      <c r="X8110" s="11">
        <v>0.8</v>
      </c>
      <c r="Y8110" s="78"/>
      <c r="Z8110" s="11">
        <v>75.92</v>
      </c>
      <c r="AA8110" s="11">
        <v>151.81</v>
      </c>
      <c r="AB8110" s="11">
        <v>120.54</v>
      </c>
      <c r="AC8110" s="11">
        <v>1.07</v>
      </c>
      <c r="AD8110" s="11">
        <v>12.91</v>
      </c>
    </row>
    <row r="8111" spans="1:30" x14ac:dyDescent="0.25">
      <c r="A8111" s="1">
        <v>2019</v>
      </c>
      <c r="B8111" s="1">
        <v>12</v>
      </c>
      <c r="C8111" s="1">
        <v>4</v>
      </c>
      <c r="D8111" s="3">
        <v>0.75</v>
      </c>
      <c r="E8111" s="5">
        <v>8107</v>
      </c>
      <c r="G8111" s="15">
        <v>4.8</v>
      </c>
      <c r="H8111" s="15">
        <v>5.7</v>
      </c>
      <c r="I8111" s="15">
        <v>7.5</v>
      </c>
      <c r="J8111" s="15">
        <v>5.7</v>
      </c>
      <c r="K8111" s="15">
        <v>5.3</v>
      </c>
      <c r="L8111" s="15">
        <v>4.4000000000000004</v>
      </c>
      <c r="N8111" s="88">
        <v>5.6</v>
      </c>
      <c r="O8111" s="104">
        <v>7</v>
      </c>
      <c r="Q8111" s="11">
        <v>3.7</v>
      </c>
      <c r="R8111" s="11">
        <v>2.4</v>
      </c>
      <c r="S8111" s="11">
        <v>3.4</v>
      </c>
      <c r="T8111" s="11">
        <v>2.2999999999999998</v>
      </c>
      <c r="U8111" s="11">
        <v>0.5</v>
      </c>
      <c r="V8111" s="11">
        <v>1.7</v>
      </c>
      <c r="W8111" s="11">
        <v>2.2000000000000002</v>
      </c>
      <c r="X8111" s="11">
        <v>0.8</v>
      </c>
      <c r="Y8111" s="78"/>
      <c r="Z8111" s="11">
        <v>75.92</v>
      </c>
      <c r="AA8111" s="11">
        <v>151.81</v>
      </c>
      <c r="AB8111" s="11">
        <v>120.54</v>
      </c>
      <c r="AC8111" s="11">
        <v>1.07</v>
      </c>
      <c r="AD8111" s="11">
        <v>12.91</v>
      </c>
    </row>
    <row r="8112" spans="1:30" x14ac:dyDescent="0.25">
      <c r="A8112" s="1">
        <v>2019</v>
      </c>
      <c r="B8112" s="1">
        <v>12</v>
      </c>
      <c r="C8112" s="1">
        <v>4</v>
      </c>
      <c r="D8112" s="3">
        <v>0.79166666666666663</v>
      </c>
      <c r="E8112" s="5">
        <v>8108</v>
      </c>
      <c r="G8112" s="15">
        <v>5.4</v>
      </c>
      <c r="H8112" s="15">
        <v>5.8</v>
      </c>
      <c r="I8112" s="15">
        <v>7.7</v>
      </c>
      <c r="J8112" s="15">
        <v>5.8</v>
      </c>
      <c r="K8112" s="15">
        <v>5.6</v>
      </c>
      <c r="L8112" s="15">
        <v>4.5999999999999996</v>
      </c>
      <c r="N8112" s="88">
        <v>5.6</v>
      </c>
      <c r="O8112" s="104">
        <v>7</v>
      </c>
      <c r="Q8112" s="11">
        <v>3.7</v>
      </c>
      <c r="R8112" s="11">
        <v>2.4</v>
      </c>
      <c r="S8112" s="11">
        <v>3.4</v>
      </c>
      <c r="T8112" s="11">
        <v>2.2999999999999998</v>
      </c>
      <c r="U8112" s="11">
        <v>0.5</v>
      </c>
      <c r="V8112" s="11">
        <v>1.7</v>
      </c>
      <c r="W8112" s="11">
        <v>2.2000000000000002</v>
      </c>
      <c r="X8112" s="11">
        <v>0.8</v>
      </c>
      <c r="Y8112" s="78"/>
      <c r="Z8112" s="11">
        <v>75.92</v>
      </c>
      <c r="AA8112" s="11">
        <v>151.81</v>
      </c>
      <c r="AB8112" s="11">
        <v>120.54</v>
      </c>
      <c r="AC8112" s="11">
        <v>1.07</v>
      </c>
      <c r="AD8112" s="11">
        <v>12.91</v>
      </c>
    </row>
    <row r="8113" spans="1:30" x14ac:dyDescent="0.25">
      <c r="A8113" s="1">
        <v>2019</v>
      </c>
      <c r="B8113" s="1">
        <v>12</v>
      </c>
      <c r="C8113" s="1">
        <v>4</v>
      </c>
      <c r="D8113" s="3">
        <v>0.83333333333333337</v>
      </c>
      <c r="E8113" s="5">
        <v>8109</v>
      </c>
      <c r="G8113" s="15">
        <v>5.3</v>
      </c>
      <c r="H8113" s="15">
        <v>5.5</v>
      </c>
      <c r="I8113" s="15">
        <v>7.8</v>
      </c>
      <c r="J8113" s="15">
        <v>5.9</v>
      </c>
      <c r="K8113" s="15">
        <v>5.6</v>
      </c>
      <c r="L8113" s="15">
        <v>4.8</v>
      </c>
      <c r="N8113" s="88">
        <v>5.6</v>
      </c>
      <c r="O8113" s="104">
        <v>7</v>
      </c>
      <c r="Q8113" s="11">
        <v>3.7</v>
      </c>
      <c r="R8113" s="11">
        <v>2.4</v>
      </c>
      <c r="S8113" s="11">
        <v>3.4</v>
      </c>
      <c r="T8113" s="11">
        <v>2.2999999999999998</v>
      </c>
      <c r="U8113" s="11">
        <v>0.5</v>
      </c>
      <c r="V8113" s="11">
        <v>1.7</v>
      </c>
      <c r="W8113" s="11">
        <v>2.2000000000000002</v>
      </c>
      <c r="X8113" s="11">
        <v>0.8</v>
      </c>
      <c r="Y8113" s="78"/>
      <c r="Z8113" s="11">
        <v>75.92</v>
      </c>
      <c r="AA8113" s="11">
        <v>151.81</v>
      </c>
      <c r="AB8113" s="11">
        <v>120.54</v>
      </c>
      <c r="AC8113" s="11">
        <v>1.07</v>
      </c>
      <c r="AD8113" s="11">
        <v>12.91</v>
      </c>
    </row>
    <row r="8114" spans="1:30" x14ac:dyDescent="0.25">
      <c r="A8114" s="1">
        <v>2019</v>
      </c>
      <c r="B8114" s="1">
        <v>12</v>
      </c>
      <c r="C8114" s="1">
        <v>4</v>
      </c>
      <c r="D8114" s="3">
        <v>0.875</v>
      </c>
      <c r="E8114" s="5">
        <v>8110</v>
      </c>
      <c r="G8114" s="15">
        <v>5.0999999999999996</v>
      </c>
      <c r="H8114" s="15">
        <v>5.5</v>
      </c>
      <c r="I8114" s="15">
        <v>7.7</v>
      </c>
      <c r="J8114" s="15">
        <v>6.1</v>
      </c>
      <c r="K8114" s="15">
        <v>5.7</v>
      </c>
      <c r="L8114" s="15">
        <v>4.8</v>
      </c>
      <c r="N8114" s="88">
        <v>5.6</v>
      </c>
      <c r="O8114" s="104">
        <v>7</v>
      </c>
      <c r="Q8114" s="11">
        <v>3.7</v>
      </c>
      <c r="R8114" s="11">
        <v>2.4</v>
      </c>
      <c r="S8114" s="11">
        <v>3.4</v>
      </c>
      <c r="T8114" s="11">
        <v>2.2999999999999998</v>
      </c>
      <c r="U8114" s="11">
        <v>0.5</v>
      </c>
      <c r="V8114" s="11">
        <v>1.7</v>
      </c>
      <c r="W8114" s="11">
        <v>2.2000000000000002</v>
      </c>
      <c r="X8114" s="11">
        <v>0.8</v>
      </c>
      <c r="Y8114" s="78"/>
      <c r="Z8114" s="11">
        <v>75.92</v>
      </c>
      <c r="AA8114" s="11">
        <v>151.81</v>
      </c>
      <c r="AB8114" s="11">
        <v>120.54</v>
      </c>
      <c r="AC8114" s="11">
        <v>1.07</v>
      </c>
      <c r="AD8114" s="11">
        <v>12.91</v>
      </c>
    </row>
    <row r="8115" spans="1:30" x14ac:dyDescent="0.25">
      <c r="A8115" s="1">
        <v>2019</v>
      </c>
      <c r="B8115" s="1">
        <v>12</v>
      </c>
      <c r="C8115" s="1">
        <v>4</v>
      </c>
      <c r="D8115" s="3">
        <v>0.91666666666666663</v>
      </c>
      <c r="E8115" s="5">
        <v>8111</v>
      </c>
      <c r="G8115" s="15">
        <v>5.0999999999999996</v>
      </c>
      <c r="H8115" s="15">
        <v>5.4</v>
      </c>
      <c r="I8115" s="15">
        <v>7.6</v>
      </c>
      <c r="J8115" s="15">
        <v>6.3</v>
      </c>
      <c r="K8115" s="15">
        <v>5.9</v>
      </c>
      <c r="L8115" s="15">
        <v>4.8</v>
      </c>
      <c r="N8115" s="88">
        <v>5.6</v>
      </c>
      <c r="O8115" s="104">
        <v>7</v>
      </c>
      <c r="Q8115" s="11">
        <v>3.7</v>
      </c>
      <c r="R8115" s="11">
        <v>2.4</v>
      </c>
      <c r="S8115" s="11">
        <v>3.4</v>
      </c>
      <c r="T8115" s="11">
        <v>2.2999999999999998</v>
      </c>
      <c r="U8115" s="11">
        <v>0.5</v>
      </c>
      <c r="V8115" s="11">
        <v>1.7</v>
      </c>
      <c r="W8115" s="11">
        <v>2.2000000000000002</v>
      </c>
      <c r="X8115" s="11">
        <v>0.8</v>
      </c>
      <c r="Y8115" s="78"/>
      <c r="Z8115" s="11">
        <v>75.92</v>
      </c>
      <c r="AA8115" s="11">
        <v>151.81</v>
      </c>
      <c r="AB8115" s="11">
        <v>120.54</v>
      </c>
      <c r="AC8115" s="11">
        <v>1.07</v>
      </c>
      <c r="AD8115" s="11">
        <v>12.91</v>
      </c>
    </row>
    <row r="8116" spans="1:30" x14ac:dyDescent="0.25">
      <c r="A8116" s="1">
        <v>2019</v>
      </c>
      <c r="B8116" s="1">
        <v>12</v>
      </c>
      <c r="C8116" s="1">
        <v>4</v>
      </c>
      <c r="D8116" s="3">
        <v>0.95833333333333337</v>
      </c>
      <c r="E8116" s="5">
        <v>8112</v>
      </c>
      <c r="G8116" s="15">
        <v>5</v>
      </c>
      <c r="H8116" s="15">
        <v>5.2</v>
      </c>
      <c r="I8116" s="15">
        <v>7.6</v>
      </c>
      <c r="J8116" s="15">
        <v>6.6</v>
      </c>
      <c r="K8116" s="15">
        <v>6</v>
      </c>
      <c r="L8116" s="15">
        <v>4.8</v>
      </c>
      <c r="N8116" s="88">
        <v>5.6</v>
      </c>
      <c r="O8116" s="104">
        <v>7</v>
      </c>
      <c r="Q8116" s="11">
        <v>3.7</v>
      </c>
      <c r="R8116" s="11">
        <v>2.4</v>
      </c>
      <c r="S8116" s="11">
        <v>3.4</v>
      </c>
      <c r="T8116" s="11">
        <v>2.2999999999999998</v>
      </c>
      <c r="U8116" s="11">
        <v>0.5</v>
      </c>
      <c r="V8116" s="11">
        <v>1.7</v>
      </c>
      <c r="W8116" s="11">
        <v>2.2000000000000002</v>
      </c>
      <c r="X8116" s="11">
        <v>0.8</v>
      </c>
      <c r="Y8116" s="78"/>
      <c r="Z8116" s="11">
        <v>75.92</v>
      </c>
      <c r="AA8116" s="11">
        <v>151.81</v>
      </c>
      <c r="AB8116" s="11">
        <v>120.54</v>
      </c>
      <c r="AC8116" s="11">
        <v>1.07</v>
      </c>
      <c r="AD8116" s="11">
        <v>12.91</v>
      </c>
    </row>
    <row r="8117" spans="1:30" x14ac:dyDescent="0.25">
      <c r="A8117" s="1">
        <v>2019</v>
      </c>
      <c r="B8117" s="1">
        <v>12</v>
      </c>
      <c r="C8117" s="1">
        <v>5</v>
      </c>
      <c r="D8117" s="3">
        <v>0</v>
      </c>
      <c r="E8117" s="5">
        <v>8113</v>
      </c>
      <c r="G8117" s="15">
        <v>4.8</v>
      </c>
      <c r="H8117" s="15">
        <v>5</v>
      </c>
      <c r="I8117" s="15">
        <v>7.5</v>
      </c>
      <c r="J8117" s="15">
        <v>6.6</v>
      </c>
      <c r="K8117" s="15">
        <v>6.1</v>
      </c>
      <c r="L8117" s="15">
        <v>4.5999999999999996</v>
      </c>
      <c r="N8117" s="88">
        <v>6</v>
      </c>
      <c r="O8117" s="104">
        <v>6.7</v>
      </c>
      <c r="Q8117" s="11">
        <v>4.5999999999999996</v>
      </c>
      <c r="R8117" s="11">
        <v>3.5</v>
      </c>
      <c r="S8117" s="11">
        <v>3.1</v>
      </c>
      <c r="T8117" s="11">
        <v>2.2999999999999998</v>
      </c>
      <c r="U8117" s="11">
        <v>1.8</v>
      </c>
      <c r="V8117" s="11">
        <v>2.2999999999999998</v>
      </c>
      <c r="W8117" s="11">
        <v>2.9</v>
      </c>
      <c r="X8117" s="11">
        <v>1.4</v>
      </c>
      <c r="Y8117" s="78"/>
      <c r="Z8117" s="11">
        <v>75.760000000000005</v>
      </c>
      <c r="AA8117" s="11">
        <v>151.66999999999999</v>
      </c>
      <c r="AB8117" s="11">
        <v>121.09</v>
      </c>
      <c r="AC8117" s="11">
        <v>1.08</v>
      </c>
      <c r="AD8117" s="11">
        <v>13.18</v>
      </c>
    </row>
    <row r="8118" spans="1:30" x14ac:dyDescent="0.25">
      <c r="A8118" s="1">
        <v>2019</v>
      </c>
      <c r="B8118" s="1">
        <v>12</v>
      </c>
      <c r="C8118" s="1">
        <v>5</v>
      </c>
      <c r="D8118" s="3">
        <v>4.1666666666666664E-2</v>
      </c>
      <c r="E8118" s="5">
        <v>8114</v>
      </c>
      <c r="G8118" s="15">
        <v>4.5999999999999996</v>
      </c>
      <c r="H8118" s="15">
        <v>4.7</v>
      </c>
      <c r="I8118" s="15">
        <v>7.3</v>
      </c>
      <c r="J8118" s="15">
        <v>6.7</v>
      </c>
      <c r="K8118" s="15">
        <v>6</v>
      </c>
      <c r="L8118" s="15">
        <v>4.2</v>
      </c>
      <c r="N8118" s="88">
        <v>6</v>
      </c>
      <c r="O8118" s="104">
        <v>6.7</v>
      </c>
      <c r="Q8118" s="11">
        <v>4.5999999999999996</v>
      </c>
      <c r="R8118" s="11">
        <v>3.5</v>
      </c>
      <c r="S8118" s="11">
        <v>3.1</v>
      </c>
      <c r="T8118" s="11">
        <v>2.2999999999999998</v>
      </c>
      <c r="U8118" s="11">
        <v>1.8</v>
      </c>
      <c r="V8118" s="11">
        <v>2.2999999999999998</v>
      </c>
      <c r="W8118" s="11">
        <v>2.9</v>
      </c>
      <c r="X8118" s="11">
        <v>1.4</v>
      </c>
      <c r="Y8118" s="78"/>
      <c r="Z8118" s="11">
        <v>75.760000000000005</v>
      </c>
      <c r="AA8118" s="11">
        <v>151.66999999999999</v>
      </c>
      <c r="AB8118" s="11">
        <v>121.09</v>
      </c>
      <c r="AC8118" s="11">
        <v>1.08</v>
      </c>
      <c r="AD8118" s="11">
        <v>13.18</v>
      </c>
    </row>
    <row r="8119" spans="1:30" x14ac:dyDescent="0.25">
      <c r="A8119" s="1">
        <v>2019</v>
      </c>
      <c r="B8119" s="1">
        <v>12</v>
      </c>
      <c r="C8119" s="1">
        <v>5</v>
      </c>
      <c r="D8119" s="3">
        <v>8.3333333333333329E-2</v>
      </c>
      <c r="E8119" s="5">
        <v>8115</v>
      </c>
      <c r="G8119" s="15">
        <v>4.4000000000000004</v>
      </c>
      <c r="H8119" s="15">
        <v>4.5</v>
      </c>
      <c r="I8119" s="15">
        <v>7.2</v>
      </c>
      <c r="J8119" s="15">
        <v>6.7</v>
      </c>
      <c r="K8119" s="15">
        <v>5.8</v>
      </c>
      <c r="L8119" s="15">
        <v>3.8</v>
      </c>
      <c r="N8119" s="88">
        <v>6</v>
      </c>
      <c r="O8119" s="104">
        <v>6.7</v>
      </c>
      <c r="Q8119" s="11">
        <v>4.5999999999999996</v>
      </c>
      <c r="R8119" s="11">
        <v>3.5</v>
      </c>
      <c r="S8119" s="11">
        <v>3.1</v>
      </c>
      <c r="T8119" s="11">
        <v>2.2999999999999998</v>
      </c>
      <c r="U8119" s="11">
        <v>1.8</v>
      </c>
      <c r="V8119" s="11">
        <v>2.2999999999999998</v>
      </c>
      <c r="W8119" s="11">
        <v>2.9</v>
      </c>
      <c r="X8119" s="11">
        <v>1.4</v>
      </c>
      <c r="Y8119" s="78"/>
      <c r="Z8119" s="11">
        <v>75.760000000000005</v>
      </c>
      <c r="AA8119" s="11">
        <v>151.66999999999999</v>
      </c>
      <c r="AB8119" s="11">
        <v>121.09</v>
      </c>
      <c r="AC8119" s="11">
        <v>1.08</v>
      </c>
      <c r="AD8119" s="11">
        <v>13.18</v>
      </c>
    </row>
    <row r="8120" spans="1:30" x14ac:dyDescent="0.25">
      <c r="A8120" s="1">
        <v>2019</v>
      </c>
      <c r="B8120" s="1">
        <v>12</v>
      </c>
      <c r="C8120" s="1">
        <v>5</v>
      </c>
      <c r="D8120" s="3">
        <v>0.125</v>
      </c>
      <c r="E8120" s="5">
        <v>8116</v>
      </c>
      <c r="G8120" s="15">
        <v>4.4000000000000004</v>
      </c>
      <c r="H8120" s="15">
        <v>4.2</v>
      </c>
      <c r="I8120" s="15">
        <v>7.1</v>
      </c>
      <c r="J8120" s="15">
        <v>6.8</v>
      </c>
      <c r="K8120" s="15">
        <v>5.7</v>
      </c>
      <c r="L8120" s="15">
        <v>3.6</v>
      </c>
      <c r="N8120" s="88">
        <v>6</v>
      </c>
      <c r="O8120" s="104">
        <v>6.7</v>
      </c>
      <c r="Q8120" s="11">
        <v>4.5999999999999996</v>
      </c>
      <c r="R8120" s="11">
        <v>3.5</v>
      </c>
      <c r="S8120" s="11">
        <v>3.1</v>
      </c>
      <c r="T8120" s="11">
        <v>2.2999999999999998</v>
      </c>
      <c r="U8120" s="11">
        <v>1.8</v>
      </c>
      <c r="V8120" s="11">
        <v>2.2999999999999998</v>
      </c>
      <c r="W8120" s="11">
        <v>2.9</v>
      </c>
      <c r="X8120" s="11">
        <v>1.4</v>
      </c>
      <c r="Y8120" s="78"/>
      <c r="Z8120" s="11">
        <v>75.760000000000005</v>
      </c>
      <c r="AA8120" s="11">
        <v>151.66999999999999</v>
      </c>
      <c r="AB8120" s="11">
        <v>121.09</v>
      </c>
      <c r="AC8120" s="11">
        <v>1.08</v>
      </c>
      <c r="AD8120" s="11">
        <v>13.18</v>
      </c>
    </row>
    <row r="8121" spans="1:30" x14ac:dyDescent="0.25">
      <c r="A8121" s="1">
        <v>2019</v>
      </c>
      <c r="B8121" s="1">
        <v>12</v>
      </c>
      <c r="C8121" s="1">
        <v>5</v>
      </c>
      <c r="D8121" s="3">
        <v>0.16666666666666666</v>
      </c>
      <c r="E8121" s="5">
        <v>8117</v>
      </c>
      <c r="G8121" s="15">
        <v>4.2</v>
      </c>
      <c r="H8121" s="15">
        <v>4.0999999999999996</v>
      </c>
      <c r="I8121" s="15">
        <v>7.1</v>
      </c>
      <c r="J8121" s="15">
        <v>6.6</v>
      </c>
      <c r="K8121" s="15">
        <v>5</v>
      </c>
      <c r="L8121" s="15">
        <v>3.4</v>
      </c>
      <c r="N8121" s="88">
        <v>6</v>
      </c>
      <c r="O8121" s="104">
        <v>6.7</v>
      </c>
      <c r="Q8121" s="11">
        <v>4.5999999999999996</v>
      </c>
      <c r="R8121" s="11">
        <v>3.5</v>
      </c>
      <c r="S8121" s="11">
        <v>3.1</v>
      </c>
      <c r="T8121" s="11">
        <v>2.2999999999999998</v>
      </c>
      <c r="U8121" s="11">
        <v>1.8</v>
      </c>
      <c r="V8121" s="11">
        <v>2.2999999999999998</v>
      </c>
      <c r="W8121" s="11">
        <v>2.9</v>
      </c>
      <c r="X8121" s="11">
        <v>1.4</v>
      </c>
      <c r="Y8121" s="78"/>
      <c r="Z8121" s="11">
        <v>75.760000000000005</v>
      </c>
      <c r="AA8121" s="11">
        <v>151.66999999999999</v>
      </c>
      <c r="AB8121" s="11">
        <v>121.09</v>
      </c>
      <c r="AC8121" s="11">
        <v>1.08</v>
      </c>
      <c r="AD8121" s="11">
        <v>13.18</v>
      </c>
    </row>
    <row r="8122" spans="1:30" x14ac:dyDescent="0.25">
      <c r="A8122" s="1">
        <v>2019</v>
      </c>
      <c r="B8122" s="1">
        <v>12</v>
      </c>
      <c r="C8122" s="1">
        <v>5</v>
      </c>
      <c r="D8122" s="3">
        <v>0.20833333333333334</v>
      </c>
      <c r="E8122" s="5">
        <v>8118</v>
      </c>
      <c r="G8122" s="15">
        <v>4</v>
      </c>
      <c r="H8122" s="15">
        <v>3.8</v>
      </c>
      <c r="I8122" s="15">
        <v>7</v>
      </c>
      <c r="J8122" s="15">
        <v>6.6</v>
      </c>
      <c r="K8122" s="15">
        <v>4.7</v>
      </c>
      <c r="L8122" s="15">
        <v>3.4</v>
      </c>
      <c r="N8122" s="88">
        <v>6</v>
      </c>
      <c r="O8122" s="104">
        <v>6.7</v>
      </c>
      <c r="Q8122" s="11">
        <v>4.5999999999999996</v>
      </c>
      <c r="R8122" s="11">
        <v>3.5</v>
      </c>
      <c r="S8122" s="11">
        <v>3.1</v>
      </c>
      <c r="T8122" s="11">
        <v>2.2999999999999998</v>
      </c>
      <c r="U8122" s="11">
        <v>1.8</v>
      </c>
      <c r="V8122" s="11">
        <v>2.2999999999999998</v>
      </c>
      <c r="W8122" s="11">
        <v>2.9</v>
      </c>
      <c r="X8122" s="11">
        <v>1.4</v>
      </c>
      <c r="Y8122" s="78"/>
      <c r="Z8122" s="11">
        <v>75.760000000000005</v>
      </c>
      <c r="AA8122" s="11">
        <v>151.66999999999999</v>
      </c>
      <c r="AB8122" s="11">
        <v>121.09</v>
      </c>
      <c r="AC8122" s="11">
        <v>1.08</v>
      </c>
      <c r="AD8122" s="11">
        <v>13.18</v>
      </c>
    </row>
    <row r="8123" spans="1:30" x14ac:dyDescent="0.25">
      <c r="A8123" s="1">
        <v>2019</v>
      </c>
      <c r="B8123" s="1">
        <v>12</v>
      </c>
      <c r="C8123" s="1">
        <v>5</v>
      </c>
      <c r="D8123" s="3">
        <v>0.25</v>
      </c>
      <c r="E8123" s="5">
        <v>8119</v>
      </c>
      <c r="G8123" s="15">
        <v>4</v>
      </c>
      <c r="H8123" s="15">
        <v>3.6</v>
      </c>
      <c r="I8123" s="15">
        <v>6.9</v>
      </c>
      <c r="J8123" s="15">
        <v>6.6</v>
      </c>
      <c r="K8123" s="15">
        <v>4.5999999999999996</v>
      </c>
      <c r="L8123" s="15">
        <v>3.2</v>
      </c>
      <c r="N8123" s="88">
        <v>6</v>
      </c>
      <c r="O8123" s="104">
        <v>6.7</v>
      </c>
      <c r="Q8123" s="11">
        <v>4.5999999999999996</v>
      </c>
      <c r="R8123" s="11">
        <v>3.5</v>
      </c>
      <c r="S8123" s="11">
        <v>3.1</v>
      </c>
      <c r="T8123" s="11">
        <v>2.2999999999999998</v>
      </c>
      <c r="U8123" s="11">
        <v>1.8</v>
      </c>
      <c r="V8123" s="11">
        <v>2.2999999999999998</v>
      </c>
      <c r="W8123" s="11">
        <v>2.9</v>
      </c>
      <c r="X8123" s="11">
        <v>1.4</v>
      </c>
      <c r="Y8123" s="78"/>
      <c r="Z8123" s="11">
        <v>75.760000000000005</v>
      </c>
      <c r="AA8123" s="11">
        <v>151.66999999999999</v>
      </c>
      <c r="AB8123" s="11">
        <v>121.09</v>
      </c>
      <c r="AC8123" s="11">
        <v>1.08</v>
      </c>
      <c r="AD8123" s="11">
        <v>13.18</v>
      </c>
    </row>
    <row r="8124" spans="1:30" x14ac:dyDescent="0.25">
      <c r="A8124" s="1">
        <v>2019</v>
      </c>
      <c r="B8124" s="1">
        <v>12</v>
      </c>
      <c r="C8124" s="1">
        <v>5</v>
      </c>
      <c r="D8124" s="3">
        <v>0.29166666666666669</v>
      </c>
      <c r="E8124" s="5">
        <v>8120</v>
      </c>
      <c r="G8124" s="15">
        <v>3.7</v>
      </c>
      <c r="H8124" s="15">
        <v>3.3</v>
      </c>
      <c r="I8124" s="15">
        <v>6.7</v>
      </c>
      <c r="J8124" s="15">
        <v>6.6</v>
      </c>
      <c r="K8124" s="15">
        <v>4.5</v>
      </c>
      <c r="L8124" s="15">
        <v>3.1</v>
      </c>
      <c r="N8124" s="88">
        <v>6</v>
      </c>
      <c r="O8124" s="104">
        <v>6.7</v>
      </c>
      <c r="Q8124" s="11">
        <v>4.5999999999999996</v>
      </c>
      <c r="R8124" s="11">
        <v>3.5</v>
      </c>
      <c r="S8124" s="11">
        <v>3.1</v>
      </c>
      <c r="T8124" s="11">
        <v>2.2999999999999998</v>
      </c>
      <c r="U8124" s="11">
        <v>1.8</v>
      </c>
      <c r="V8124" s="11">
        <v>2.2999999999999998</v>
      </c>
      <c r="W8124" s="11">
        <v>2.9</v>
      </c>
      <c r="X8124" s="11">
        <v>1.4</v>
      </c>
      <c r="Y8124" s="78"/>
      <c r="Z8124" s="11">
        <v>75.760000000000005</v>
      </c>
      <c r="AA8124" s="11">
        <v>151.66999999999999</v>
      </c>
      <c r="AB8124" s="11">
        <v>121.09</v>
      </c>
      <c r="AC8124" s="11">
        <v>1.08</v>
      </c>
      <c r="AD8124" s="11">
        <v>13.18</v>
      </c>
    </row>
    <row r="8125" spans="1:30" x14ac:dyDescent="0.25">
      <c r="A8125" s="1">
        <v>2019</v>
      </c>
      <c r="B8125" s="1">
        <v>12</v>
      </c>
      <c r="C8125" s="1">
        <v>5</v>
      </c>
      <c r="D8125" s="3">
        <v>0.33333333333333331</v>
      </c>
      <c r="E8125" s="5">
        <v>8121</v>
      </c>
      <c r="G8125" s="15">
        <v>3.7</v>
      </c>
      <c r="H8125" s="15">
        <v>3.1</v>
      </c>
      <c r="I8125" s="15">
        <v>6.7</v>
      </c>
      <c r="J8125" s="15">
        <v>6.3</v>
      </c>
      <c r="K8125" s="15">
        <v>4.5</v>
      </c>
      <c r="L8125" s="15">
        <v>3</v>
      </c>
      <c r="N8125" s="88">
        <v>6</v>
      </c>
      <c r="O8125" s="104">
        <v>6.7</v>
      </c>
      <c r="Q8125" s="11">
        <v>4.5999999999999996</v>
      </c>
      <c r="R8125" s="11">
        <v>3.5</v>
      </c>
      <c r="S8125" s="11">
        <v>3.1</v>
      </c>
      <c r="T8125" s="11">
        <v>2.2999999999999998</v>
      </c>
      <c r="U8125" s="11">
        <v>1.8</v>
      </c>
      <c r="V8125" s="11">
        <v>2.2999999999999998</v>
      </c>
      <c r="W8125" s="11">
        <v>2.9</v>
      </c>
      <c r="X8125" s="11">
        <v>1.4</v>
      </c>
      <c r="Y8125" s="78"/>
      <c r="Z8125" s="11">
        <v>75.760000000000005</v>
      </c>
      <c r="AA8125" s="11">
        <v>151.66999999999999</v>
      </c>
      <c r="AB8125" s="11">
        <v>121.09</v>
      </c>
      <c r="AC8125" s="11">
        <v>1.08</v>
      </c>
      <c r="AD8125" s="11">
        <v>13.18</v>
      </c>
    </row>
    <row r="8126" spans="1:30" x14ac:dyDescent="0.25">
      <c r="A8126" s="1">
        <v>2019</v>
      </c>
      <c r="B8126" s="1">
        <v>12</v>
      </c>
      <c r="C8126" s="1">
        <v>5</v>
      </c>
      <c r="D8126" s="3">
        <v>0.375</v>
      </c>
      <c r="E8126" s="5">
        <v>8122</v>
      </c>
      <c r="G8126" s="15">
        <v>3.7</v>
      </c>
      <c r="H8126" s="15">
        <v>3.1</v>
      </c>
      <c r="I8126" s="15">
        <v>6.7</v>
      </c>
      <c r="J8126" s="15">
        <v>6.1</v>
      </c>
      <c r="K8126" s="15">
        <v>4.4000000000000004</v>
      </c>
      <c r="L8126" s="15">
        <v>2.8</v>
      </c>
      <c r="N8126" s="88">
        <v>6</v>
      </c>
      <c r="O8126" s="104">
        <v>6.7</v>
      </c>
      <c r="Q8126" s="11">
        <v>4.5999999999999996</v>
      </c>
      <c r="R8126" s="11">
        <v>3.5</v>
      </c>
      <c r="S8126" s="11">
        <v>3.1</v>
      </c>
      <c r="T8126" s="11">
        <v>2.2999999999999998</v>
      </c>
      <c r="U8126" s="11">
        <v>1.8</v>
      </c>
      <c r="V8126" s="11">
        <v>2.2999999999999998</v>
      </c>
      <c r="W8126" s="11">
        <v>2.9</v>
      </c>
      <c r="X8126" s="11">
        <v>1.4</v>
      </c>
      <c r="Y8126" s="78"/>
      <c r="Z8126" s="11">
        <v>75.760000000000005</v>
      </c>
      <c r="AA8126" s="11">
        <v>151.66999999999999</v>
      </c>
      <c r="AB8126" s="11">
        <v>121.09</v>
      </c>
      <c r="AC8126" s="11">
        <v>1.08</v>
      </c>
      <c r="AD8126" s="11">
        <v>13.18</v>
      </c>
    </row>
    <row r="8127" spans="1:30" x14ac:dyDescent="0.25">
      <c r="A8127" s="1">
        <v>2019</v>
      </c>
      <c r="B8127" s="1">
        <v>12</v>
      </c>
      <c r="C8127" s="1">
        <v>5</v>
      </c>
      <c r="D8127" s="3">
        <v>0.41666666666666669</v>
      </c>
      <c r="E8127" s="5">
        <v>8123</v>
      </c>
      <c r="G8127" s="15">
        <v>3.2</v>
      </c>
      <c r="H8127" s="15">
        <v>3.2</v>
      </c>
      <c r="I8127" s="15">
        <v>6.7</v>
      </c>
      <c r="J8127" s="15">
        <v>6.1</v>
      </c>
      <c r="K8127" s="15">
        <v>4.5</v>
      </c>
      <c r="L8127" s="15">
        <v>2.7</v>
      </c>
      <c r="N8127" s="88">
        <v>6</v>
      </c>
      <c r="O8127" s="104">
        <v>6.7</v>
      </c>
      <c r="Q8127" s="11">
        <v>4.5999999999999996</v>
      </c>
      <c r="R8127" s="11">
        <v>3.5</v>
      </c>
      <c r="S8127" s="11">
        <v>3.1</v>
      </c>
      <c r="T8127" s="11">
        <v>2.2999999999999998</v>
      </c>
      <c r="U8127" s="11">
        <v>1.8</v>
      </c>
      <c r="V8127" s="11">
        <v>2.2999999999999998</v>
      </c>
      <c r="W8127" s="11">
        <v>2.9</v>
      </c>
      <c r="X8127" s="11">
        <v>1.4</v>
      </c>
      <c r="Y8127" s="78"/>
      <c r="Z8127" s="11">
        <v>75.760000000000005</v>
      </c>
      <c r="AA8127" s="11">
        <v>151.66999999999999</v>
      </c>
      <c r="AB8127" s="11">
        <v>121.09</v>
      </c>
      <c r="AC8127" s="11">
        <v>1.08</v>
      </c>
      <c r="AD8127" s="11">
        <v>13.18</v>
      </c>
    </row>
    <row r="8128" spans="1:30" x14ac:dyDescent="0.25">
      <c r="A8128" s="1">
        <v>2019</v>
      </c>
      <c r="B8128" s="1">
        <v>12</v>
      </c>
      <c r="C8128" s="1">
        <v>5</v>
      </c>
      <c r="D8128" s="3">
        <v>0.45833333333333331</v>
      </c>
      <c r="E8128" s="5">
        <v>8124</v>
      </c>
      <c r="G8128" s="15">
        <v>2.6</v>
      </c>
      <c r="H8128" s="15">
        <v>3.1</v>
      </c>
      <c r="I8128" s="15">
        <v>6.5</v>
      </c>
      <c r="J8128" s="15">
        <v>6.1</v>
      </c>
      <c r="K8128" s="15">
        <v>4.4000000000000004</v>
      </c>
      <c r="L8128" s="15">
        <v>2.8</v>
      </c>
      <c r="N8128" s="88">
        <v>6</v>
      </c>
      <c r="O8128" s="104">
        <v>6.7</v>
      </c>
      <c r="Q8128" s="11">
        <v>4.5999999999999996</v>
      </c>
      <c r="R8128" s="11">
        <v>3.5</v>
      </c>
      <c r="S8128" s="11">
        <v>3.1</v>
      </c>
      <c r="T8128" s="11">
        <v>2.2999999999999998</v>
      </c>
      <c r="U8128" s="11">
        <v>1.8</v>
      </c>
      <c r="V8128" s="11">
        <v>2.2999999999999998</v>
      </c>
      <c r="W8128" s="11">
        <v>2.9</v>
      </c>
      <c r="X8128" s="11">
        <v>1.4</v>
      </c>
      <c r="Y8128" s="78"/>
      <c r="Z8128" s="11">
        <v>75.760000000000005</v>
      </c>
      <c r="AA8128" s="11">
        <v>151.66999999999999</v>
      </c>
      <c r="AB8128" s="11">
        <v>121.09</v>
      </c>
      <c r="AC8128" s="11">
        <v>1.08</v>
      </c>
      <c r="AD8128" s="11">
        <v>13.18</v>
      </c>
    </row>
    <row r="8129" spans="1:30" x14ac:dyDescent="0.25">
      <c r="A8129" s="1">
        <v>2019</v>
      </c>
      <c r="B8129" s="1">
        <v>12</v>
      </c>
      <c r="C8129" s="1">
        <v>5</v>
      </c>
      <c r="D8129" s="3">
        <v>0.5</v>
      </c>
      <c r="E8129" s="5">
        <v>8125</v>
      </c>
      <c r="G8129" s="15">
        <v>2.2000000000000002</v>
      </c>
      <c r="H8129" s="15">
        <v>3.1</v>
      </c>
      <c r="I8129" s="15">
        <v>6</v>
      </c>
      <c r="J8129" s="15">
        <v>6.1</v>
      </c>
      <c r="K8129" s="15">
        <v>4.4000000000000004</v>
      </c>
      <c r="L8129" s="15">
        <v>2.5</v>
      </c>
      <c r="N8129" s="88">
        <v>6</v>
      </c>
      <c r="O8129" s="104">
        <v>6.7</v>
      </c>
      <c r="Q8129" s="11">
        <v>4.5999999999999996</v>
      </c>
      <c r="R8129" s="11">
        <v>3.5</v>
      </c>
      <c r="S8129" s="11">
        <v>3.1</v>
      </c>
      <c r="T8129" s="11">
        <v>2.2999999999999998</v>
      </c>
      <c r="U8129" s="11">
        <v>1.8</v>
      </c>
      <c r="V8129" s="11">
        <v>2.2999999999999998</v>
      </c>
      <c r="W8129" s="11">
        <v>2.9</v>
      </c>
      <c r="X8129" s="11">
        <v>1.4</v>
      </c>
      <c r="Y8129" s="78"/>
      <c r="Z8129" s="11">
        <v>75.760000000000005</v>
      </c>
      <c r="AA8129" s="11">
        <v>151.66999999999999</v>
      </c>
      <c r="AB8129" s="11">
        <v>121.09</v>
      </c>
      <c r="AC8129" s="11">
        <v>1.08</v>
      </c>
      <c r="AD8129" s="11">
        <v>13.18</v>
      </c>
    </row>
    <row r="8130" spans="1:30" x14ac:dyDescent="0.25">
      <c r="A8130" s="1">
        <v>2019</v>
      </c>
      <c r="B8130" s="1">
        <v>12</v>
      </c>
      <c r="C8130" s="1">
        <v>5</v>
      </c>
      <c r="D8130" s="3">
        <v>0.54166666666666663</v>
      </c>
      <c r="E8130" s="5">
        <v>8126</v>
      </c>
      <c r="G8130" s="15">
        <v>2.1</v>
      </c>
      <c r="H8130" s="15">
        <v>2.7</v>
      </c>
      <c r="I8130" s="15">
        <v>5.4</v>
      </c>
      <c r="J8130" s="15">
        <v>5.9</v>
      </c>
      <c r="K8130" s="15">
        <v>4.0999999999999996</v>
      </c>
      <c r="L8130" s="15">
        <v>1.9</v>
      </c>
      <c r="N8130" s="88">
        <v>6</v>
      </c>
      <c r="O8130" s="104">
        <v>6.7</v>
      </c>
      <c r="Q8130" s="11">
        <v>4.5999999999999996</v>
      </c>
      <c r="R8130" s="11">
        <v>3.5</v>
      </c>
      <c r="S8130" s="11">
        <v>3.1</v>
      </c>
      <c r="T8130" s="11">
        <v>2.2999999999999998</v>
      </c>
      <c r="U8130" s="11">
        <v>1.8</v>
      </c>
      <c r="V8130" s="11">
        <v>2.2999999999999998</v>
      </c>
      <c r="W8130" s="11">
        <v>2.9</v>
      </c>
      <c r="X8130" s="11">
        <v>1.4</v>
      </c>
      <c r="Y8130" s="78"/>
      <c r="Z8130" s="11">
        <v>75.760000000000005</v>
      </c>
      <c r="AA8130" s="11">
        <v>151.66999999999999</v>
      </c>
      <c r="AB8130" s="11">
        <v>121.09</v>
      </c>
      <c r="AC8130" s="11">
        <v>1.08</v>
      </c>
      <c r="AD8130" s="11">
        <v>13.18</v>
      </c>
    </row>
    <row r="8131" spans="1:30" x14ac:dyDescent="0.25">
      <c r="A8131" s="1">
        <v>2019</v>
      </c>
      <c r="B8131" s="1">
        <v>12</v>
      </c>
      <c r="C8131" s="1">
        <v>5</v>
      </c>
      <c r="D8131" s="3">
        <v>0.58333333333333337</v>
      </c>
      <c r="E8131" s="5">
        <v>8127</v>
      </c>
      <c r="G8131" s="15">
        <v>1.6</v>
      </c>
      <c r="H8131" s="15">
        <v>2.1</v>
      </c>
      <c r="I8131" s="15">
        <v>5.4</v>
      </c>
      <c r="J8131" s="15">
        <v>5.8</v>
      </c>
      <c r="K8131" s="15">
        <v>3.9</v>
      </c>
      <c r="L8131" s="15">
        <v>1.3</v>
      </c>
      <c r="N8131" s="88">
        <v>6</v>
      </c>
      <c r="O8131" s="104">
        <v>6.7</v>
      </c>
      <c r="Q8131" s="11">
        <v>4.5999999999999996</v>
      </c>
      <c r="R8131" s="11">
        <v>3.5</v>
      </c>
      <c r="S8131" s="11">
        <v>3.1</v>
      </c>
      <c r="T8131" s="11">
        <v>2.2999999999999998</v>
      </c>
      <c r="U8131" s="11">
        <v>1.8</v>
      </c>
      <c r="V8131" s="11">
        <v>2.2999999999999998</v>
      </c>
      <c r="W8131" s="11">
        <v>2.9</v>
      </c>
      <c r="X8131" s="11">
        <v>1.4</v>
      </c>
      <c r="Y8131" s="78"/>
      <c r="Z8131" s="11">
        <v>75.760000000000005</v>
      </c>
      <c r="AA8131" s="11">
        <v>151.66999999999999</v>
      </c>
      <c r="AB8131" s="11">
        <v>121.09</v>
      </c>
      <c r="AC8131" s="11">
        <v>1.08</v>
      </c>
      <c r="AD8131" s="11">
        <v>13.18</v>
      </c>
    </row>
    <row r="8132" spans="1:30" x14ac:dyDescent="0.25">
      <c r="A8132" s="1">
        <v>2019</v>
      </c>
      <c r="B8132" s="1">
        <v>12</v>
      </c>
      <c r="C8132" s="1">
        <v>5</v>
      </c>
      <c r="D8132" s="3">
        <v>0.625</v>
      </c>
      <c r="E8132" s="5">
        <v>8128</v>
      </c>
      <c r="G8132" s="15">
        <v>1.1000000000000001</v>
      </c>
      <c r="H8132" s="15">
        <v>2</v>
      </c>
      <c r="I8132" s="15">
        <v>6.1</v>
      </c>
      <c r="J8132" s="15">
        <v>5.2</v>
      </c>
      <c r="K8132" s="15">
        <v>3.7</v>
      </c>
      <c r="L8132" s="15">
        <v>1</v>
      </c>
      <c r="N8132" s="88">
        <v>6</v>
      </c>
      <c r="O8132" s="104">
        <v>6.7</v>
      </c>
      <c r="Q8132" s="11">
        <v>4.5999999999999996</v>
      </c>
      <c r="R8132" s="11">
        <v>3.5</v>
      </c>
      <c r="S8132" s="11">
        <v>3.1</v>
      </c>
      <c r="T8132" s="11">
        <v>2.2999999999999998</v>
      </c>
      <c r="U8132" s="11">
        <v>1.8</v>
      </c>
      <c r="V8132" s="11">
        <v>2.2999999999999998</v>
      </c>
      <c r="W8132" s="11">
        <v>2.9</v>
      </c>
      <c r="X8132" s="11">
        <v>1.4</v>
      </c>
      <c r="Y8132" s="78"/>
      <c r="Z8132" s="11">
        <v>75.760000000000005</v>
      </c>
      <c r="AA8132" s="11">
        <v>151.66999999999999</v>
      </c>
      <c r="AB8132" s="11">
        <v>121.09</v>
      </c>
      <c r="AC8132" s="11">
        <v>1.08</v>
      </c>
      <c r="AD8132" s="11">
        <v>13.18</v>
      </c>
    </row>
    <row r="8133" spans="1:30" x14ac:dyDescent="0.25">
      <c r="A8133" s="1">
        <v>2019</v>
      </c>
      <c r="B8133" s="1">
        <v>12</v>
      </c>
      <c r="C8133" s="1">
        <v>5</v>
      </c>
      <c r="D8133" s="3">
        <v>0.66666666666666663</v>
      </c>
      <c r="E8133" s="5">
        <v>8129</v>
      </c>
      <c r="G8133" s="15">
        <v>0.6</v>
      </c>
      <c r="H8133" s="15">
        <v>0.4</v>
      </c>
      <c r="I8133" s="15">
        <v>6.3</v>
      </c>
      <c r="J8133" s="15">
        <v>4.9000000000000004</v>
      </c>
      <c r="K8133" s="15">
        <v>3.6</v>
      </c>
      <c r="L8133" s="15">
        <v>-0.1</v>
      </c>
      <c r="N8133" s="88">
        <v>6</v>
      </c>
      <c r="O8133" s="104">
        <v>6.7</v>
      </c>
      <c r="Q8133" s="11">
        <v>4.5999999999999996</v>
      </c>
      <c r="R8133" s="11">
        <v>3.5</v>
      </c>
      <c r="S8133" s="11">
        <v>3.1</v>
      </c>
      <c r="T8133" s="11">
        <v>2.2999999999999998</v>
      </c>
      <c r="U8133" s="11">
        <v>1.8</v>
      </c>
      <c r="V8133" s="11">
        <v>2.2999999999999998</v>
      </c>
      <c r="W8133" s="11">
        <v>2.9</v>
      </c>
      <c r="X8133" s="11">
        <v>1.4</v>
      </c>
      <c r="Y8133" s="78"/>
      <c r="Z8133" s="11">
        <v>75.760000000000005</v>
      </c>
      <c r="AA8133" s="11">
        <v>151.66999999999999</v>
      </c>
      <c r="AB8133" s="11">
        <v>121.09</v>
      </c>
      <c r="AC8133" s="11">
        <v>1.08</v>
      </c>
      <c r="AD8133" s="11">
        <v>13.18</v>
      </c>
    </row>
    <row r="8134" spans="1:30" x14ac:dyDescent="0.25">
      <c r="A8134" s="1">
        <v>2019</v>
      </c>
      <c r="B8134" s="1">
        <v>12</v>
      </c>
      <c r="C8134" s="1">
        <v>5</v>
      </c>
      <c r="D8134" s="3">
        <v>0.70833333333333337</v>
      </c>
      <c r="E8134" s="5">
        <v>8130</v>
      </c>
      <c r="G8134" s="15">
        <v>0.6</v>
      </c>
      <c r="H8134" s="15">
        <v>0</v>
      </c>
      <c r="I8134" s="15">
        <v>6.3</v>
      </c>
      <c r="J8134" s="15">
        <v>5.3</v>
      </c>
      <c r="K8134" s="15">
        <v>3.4</v>
      </c>
      <c r="L8134" s="15">
        <v>-0.3</v>
      </c>
      <c r="N8134" s="88">
        <v>6</v>
      </c>
      <c r="O8134" s="104">
        <v>6.7</v>
      </c>
      <c r="Q8134" s="11">
        <v>4.5999999999999996</v>
      </c>
      <c r="R8134" s="11">
        <v>3.5</v>
      </c>
      <c r="S8134" s="11">
        <v>3.1</v>
      </c>
      <c r="T8134" s="11">
        <v>2.2999999999999998</v>
      </c>
      <c r="U8134" s="11">
        <v>1.8</v>
      </c>
      <c r="V8134" s="11">
        <v>2.2999999999999998</v>
      </c>
      <c r="W8134" s="11">
        <v>2.9</v>
      </c>
      <c r="X8134" s="11">
        <v>1.4</v>
      </c>
      <c r="Y8134" s="78"/>
      <c r="Z8134" s="11">
        <v>75.760000000000005</v>
      </c>
      <c r="AA8134" s="11">
        <v>151.66999999999999</v>
      </c>
      <c r="AB8134" s="11">
        <v>121.09</v>
      </c>
      <c r="AC8134" s="11">
        <v>1.08</v>
      </c>
      <c r="AD8134" s="11">
        <v>13.18</v>
      </c>
    </row>
    <row r="8135" spans="1:30" x14ac:dyDescent="0.25">
      <c r="A8135" s="1">
        <v>2019</v>
      </c>
      <c r="B8135" s="1">
        <v>12</v>
      </c>
      <c r="C8135" s="1">
        <v>5</v>
      </c>
      <c r="D8135" s="3">
        <v>0.75</v>
      </c>
      <c r="E8135" s="5">
        <v>8131</v>
      </c>
      <c r="G8135" s="15">
        <v>0.8</v>
      </c>
      <c r="H8135" s="15">
        <v>0.2</v>
      </c>
      <c r="I8135" s="15">
        <v>6.5</v>
      </c>
      <c r="J8135" s="15">
        <v>5.7</v>
      </c>
      <c r="K8135" s="15">
        <v>3.1</v>
      </c>
      <c r="L8135" s="15">
        <v>-0.5</v>
      </c>
      <c r="N8135" s="88">
        <v>6</v>
      </c>
      <c r="O8135" s="104">
        <v>6.7</v>
      </c>
      <c r="Q8135" s="11">
        <v>4.5999999999999996</v>
      </c>
      <c r="R8135" s="11">
        <v>3.5</v>
      </c>
      <c r="S8135" s="11">
        <v>3.1</v>
      </c>
      <c r="T8135" s="11">
        <v>2.2999999999999998</v>
      </c>
      <c r="U8135" s="11">
        <v>1.8</v>
      </c>
      <c r="V8135" s="11">
        <v>2.2999999999999998</v>
      </c>
      <c r="W8135" s="11">
        <v>2.9</v>
      </c>
      <c r="X8135" s="11">
        <v>1.4</v>
      </c>
      <c r="Y8135" s="78"/>
      <c r="Z8135" s="11">
        <v>75.760000000000005</v>
      </c>
      <c r="AA8135" s="11">
        <v>151.66999999999999</v>
      </c>
      <c r="AB8135" s="11">
        <v>121.09</v>
      </c>
      <c r="AC8135" s="11">
        <v>1.08</v>
      </c>
      <c r="AD8135" s="11">
        <v>13.18</v>
      </c>
    </row>
    <row r="8136" spans="1:30" x14ac:dyDescent="0.25">
      <c r="A8136" s="1">
        <v>2019</v>
      </c>
      <c r="B8136" s="1">
        <v>12</v>
      </c>
      <c r="C8136" s="1">
        <v>5</v>
      </c>
      <c r="D8136" s="3">
        <v>0.79166666666666663</v>
      </c>
      <c r="E8136" s="5">
        <v>8132</v>
      </c>
      <c r="G8136" s="15">
        <v>1.1000000000000001</v>
      </c>
      <c r="H8136" s="15">
        <v>0.2</v>
      </c>
      <c r="I8136" s="15">
        <v>6.6</v>
      </c>
      <c r="J8136" s="15">
        <v>5.8</v>
      </c>
      <c r="K8136" s="15">
        <v>2.9</v>
      </c>
      <c r="L8136" s="15">
        <v>-0.8</v>
      </c>
      <c r="N8136" s="88">
        <v>6</v>
      </c>
      <c r="O8136" s="104">
        <v>6.7</v>
      </c>
      <c r="Q8136" s="11">
        <v>4.5999999999999996</v>
      </c>
      <c r="R8136" s="11">
        <v>3.5</v>
      </c>
      <c r="S8136" s="11">
        <v>3.1</v>
      </c>
      <c r="T8136" s="11">
        <v>2.2999999999999998</v>
      </c>
      <c r="U8136" s="11">
        <v>1.8</v>
      </c>
      <c r="V8136" s="11">
        <v>2.2999999999999998</v>
      </c>
      <c r="W8136" s="11">
        <v>2.9</v>
      </c>
      <c r="X8136" s="11">
        <v>1.4</v>
      </c>
      <c r="Y8136" s="78"/>
      <c r="Z8136" s="11">
        <v>75.760000000000005</v>
      </c>
      <c r="AA8136" s="11">
        <v>151.66999999999999</v>
      </c>
      <c r="AB8136" s="11">
        <v>121.09</v>
      </c>
      <c r="AC8136" s="11">
        <v>1.08</v>
      </c>
      <c r="AD8136" s="11">
        <v>13.18</v>
      </c>
    </row>
    <row r="8137" spans="1:30" x14ac:dyDescent="0.25">
      <c r="A8137" s="1">
        <v>2019</v>
      </c>
      <c r="B8137" s="1">
        <v>12</v>
      </c>
      <c r="C8137" s="1">
        <v>5</v>
      </c>
      <c r="D8137" s="3">
        <v>0.83333333333333337</v>
      </c>
      <c r="E8137" s="5">
        <v>8133</v>
      </c>
      <c r="G8137" s="15">
        <v>0.4</v>
      </c>
      <c r="H8137" s="15">
        <v>0.3</v>
      </c>
      <c r="I8137" s="15">
        <v>6.4</v>
      </c>
      <c r="J8137" s="15">
        <v>5.8</v>
      </c>
      <c r="K8137" s="15">
        <v>3.3</v>
      </c>
      <c r="L8137" s="15">
        <v>-1.2</v>
      </c>
      <c r="N8137" s="88">
        <v>6</v>
      </c>
      <c r="O8137" s="104">
        <v>6.7</v>
      </c>
      <c r="Q8137" s="11">
        <v>4.5999999999999996</v>
      </c>
      <c r="R8137" s="11">
        <v>3.5</v>
      </c>
      <c r="S8137" s="11">
        <v>3.1</v>
      </c>
      <c r="T8137" s="11">
        <v>2.2999999999999998</v>
      </c>
      <c r="U8137" s="11">
        <v>1.8</v>
      </c>
      <c r="V8137" s="11">
        <v>2.2999999999999998</v>
      </c>
      <c r="W8137" s="11">
        <v>2.9</v>
      </c>
      <c r="X8137" s="11">
        <v>1.4</v>
      </c>
      <c r="Y8137" s="78"/>
      <c r="Z8137" s="11">
        <v>75.760000000000005</v>
      </c>
      <c r="AA8137" s="11">
        <v>151.66999999999999</v>
      </c>
      <c r="AB8137" s="11">
        <v>121.09</v>
      </c>
      <c r="AC8137" s="11">
        <v>1.08</v>
      </c>
      <c r="AD8137" s="11">
        <v>13.18</v>
      </c>
    </row>
    <row r="8138" spans="1:30" x14ac:dyDescent="0.25">
      <c r="A8138" s="1">
        <v>2019</v>
      </c>
      <c r="B8138" s="1">
        <v>12</v>
      </c>
      <c r="C8138" s="1">
        <v>5</v>
      </c>
      <c r="D8138" s="3">
        <v>0.875</v>
      </c>
      <c r="E8138" s="5">
        <v>8134</v>
      </c>
      <c r="G8138" s="15">
        <v>-0.1</v>
      </c>
      <c r="H8138" s="15">
        <v>0</v>
      </c>
      <c r="I8138" s="15">
        <v>6.2</v>
      </c>
      <c r="J8138" s="15">
        <v>6</v>
      </c>
      <c r="K8138" s="15">
        <v>3.2</v>
      </c>
      <c r="L8138" s="15">
        <v>-1.4</v>
      </c>
      <c r="N8138" s="88">
        <v>6</v>
      </c>
      <c r="O8138" s="104">
        <v>6.7</v>
      </c>
      <c r="Q8138" s="11">
        <v>4.5999999999999996</v>
      </c>
      <c r="R8138" s="11">
        <v>3.5</v>
      </c>
      <c r="S8138" s="11">
        <v>3.1</v>
      </c>
      <c r="T8138" s="11">
        <v>2.2999999999999998</v>
      </c>
      <c r="U8138" s="11">
        <v>1.8</v>
      </c>
      <c r="V8138" s="11">
        <v>2.2999999999999998</v>
      </c>
      <c r="W8138" s="11">
        <v>2.9</v>
      </c>
      <c r="X8138" s="11">
        <v>1.4</v>
      </c>
      <c r="Y8138" s="78"/>
      <c r="Z8138" s="11">
        <v>75.760000000000005</v>
      </c>
      <c r="AA8138" s="11">
        <v>151.66999999999999</v>
      </c>
      <c r="AB8138" s="11">
        <v>121.09</v>
      </c>
      <c r="AC8138" s="11">
        <v>1.08</v>
      </c>
      <c r="AD8138" s="11">
        <v>13.18</v>
      </c>
    </row>
    <row r="8139" spans="1:30" x14ac:dyDescent="0.25">
      <c r="A8139" s="1">
        <v>2019</v>
      </c>
      <c r="B8139" s="1">
        <v>12</v>
      </c>
      <c r="C8139" s="1">
        <v>5</v>
      </c>
      <c r="D8139" s="3">
        <v>0.91666666666666663</v>
      </c>
      <c r="E8139" s="5">
        <v>8135</v>
      </c>
      <c r="G8139" s="15">
        <v>-0.1</v>
      </c>
      <c r="H8139" s="15">
        <v>-0.2</v>
      </c>
      <c r="I8139" s="15">
        <v>6.3</v>
      </c>
      <c r="J8139" s="15">
        <v>5.8</v>
      </c>
      <c r="K8139" s="15">
        <v>3.1</v>
      </c>
      <c r="L8139" s="15">
        <v>-1.1000000000000001</v>
      </c>
      <c r="N8139" s="88">
        <v>6</v>
      </c>
      <c r="O8139" s="104">
        <v>6.7</v>
      </c>
      <c r="Q8139" s="11">
        <v>4.5999999999999996</v>
      </c>
      <c r="R8139" s="11">
        <v>3.5</v>
      </c>
      <c r="S8139" s="11">
        <v>3.1</v>
      </c>
      <c r="T8139" s="11">
        <v>2.2999999999999998</v>
      </c>
      <c r="U8139" s="11">
        <v>1.8</v>
      </c>
      <c r="V8139" s="11">
        <v>2.2999999999999998</v>
      </c>
      <c r="W8139" s="11">
        <v>2.9</v>
      </c>
      <c r="X8139" s="11">
        <v>1.4</v>
      </c>
      <c r="Y8139" s="78"/>
      <c r="Z8139" s="11">
        <v>75.760000000000005</v>
      </c>
      <c r="AA8139" s="11">
        <v>151.66999999999999</v>
      </c>
      <c r="AB8139" s="11">
        <v>121.09</v>
      </c>
      <c r="AC8139" s="11">
        <v>1.08</v>
      </c>
      <c r="AD8139" s="11">
        <v>13.18</v>
      </c>
    </row>
    <row r="8140" spans="1:30" x14ac:dyDescent="0.25">
      <c r="A8140" s="1">
        <v>2019</v>
      </c>
      <c r="B8140" s="1">
        <v>12</v>
      </c>
      <c r="C8140" s="1">
        <v>5</v>
      </c>
      <c r="D8140" s="3">
        <v>0.95833333333333337</v>
      </c>
      <c r="E8140" s="5">
        <v>8136</v>
      </c>
      <c r="G8140" s="15">
        <v>-0.2</v>
      </c>
      <c r="H8140" s="15">
        <v>-0.2</v>
      </c>
      <c r="I8140" s="15">
        <v>5.9</v>
      </c>
      <c r="J8140" s="15">
        <v>5.7</v>
      </c>
      <c r="K8140" s="15">
        <v>2.8</v>
      </c>
      <c r="L8140" s="15">
        <v>-0.7</v>
      </c>
      <c r="N8140" s="88">
        <v>6</v>
      </c>
      <c r="O8140" s="104">
        <v>6.7</v>
      </c>
      <c r="Q8140" s="11">
        <v>4.5999999999999996</v>
      </c>
      <c r="R8140" s="11">
        <v>3.5</v>
      </c>
      <c r="S8140" s="11">
        <v>3.1</v>
      </c>
      <c r="T8140" s="11">
        <v>2.2999999999999998</v>
      </c>
      <c r="U8140" s="11">
        <v>1.8</v>
      </c>
      <c r="V8140" s="11">
        <v>2.2999999999999998</v>
      </c>
      <c r="W8140" s="11">
        <v>2.9</v>
      </c>
      <c r="X8140" s="11">
        <v>1.4</v>
      </c>
      <c r="Y8140" s="78"/>
      <c r="Z8140" s="11">
        <v>75.760000000000005</v>
      </c>
      <c r="AA8140" s="11">
        <v>151.66999999999999</v>
      </c>
      <c r="AB8140" s="11">
        <v>121.09</v>
      </c>
      <c r="AC8140" s="11">
        <v>1.08</v>
      </c>
      <c r="AD8140" s="11">
        <v>13.18</v>
      </c>
    </row>
    <row r="8141" spans="1:30" x14ac:dyDescent="0.25">
      <c r="A8141" s="1">
        <v>2019</v>
      </c>
      <c r="B8141" s="1">
        <v>12</v>
      </c>
      <c r="C8141" s="1">
        <v>6</v>
      </c>
      <c r="D8141" s="3">
        <v>0</v>
      </c>
      <c r="E8141" s="5">
        <v>8137</v>
      </c>
      <c r="G8141" s="15">
        <v>-0.1</v>
      </c>
      <c r="H8141" s="15">
        <v>-0.7</v>
      </c>
      <c r="I8141" s="15">
        <v>5.8</v>
      </c>
      <c r="J8141" s="15">
        <v>5.6</v>
      </c>
      <c r="K8141" s="15">
        <v>2.2999999999999998</v>
      </c>
      <c r="L8141" s="15">
        <v>-0.9</v>
      </c>
      <c r="N8141" s="88">
        <v>3.6</v>
      </c>
      <c r="O8141" s="104">
        <v>5.7</v>
      </c>
      <c r="Q8141" s="11">
        <v>4.5</v>
      </c>
      <c r="R8141" s="11">
        <v>4.0999999999999996</v>
      </c>
      <c r="S8141" s="11">
        <v>2.9</v>
      </c>
      <c r="T8141" s="11">
        <v>2</v>
      </c>
      <c r="U8141" s="11">
        <v>0.4</v>
      </c>
      <c r="V8141" s="11">
        <v>1.7</v>
      </c>
      <c r="W8141" s="11">
        <v>2.1</v>
      </c>
      <c r="X8141" s="11">
        <v>2.1</v>
      </c>
      <c r="Y8141" s="78"/>
      <c r="Z8141" s="11">
        <v>75.150000000000006</v>
      </c>
      <c r="AA8141" s="11">
        <v>158.22</v>
      </c>
      <c r="AB8141" s="11">
        <v>121.5</v>
      </c>
      <c r="AC8141" s="11">
        <v>1</v>
      </c>
      <c r="AD8141" s="11">
        <v>13.63</v>
      </c>
    </row>
    <row r="8142" spans="1:30" x14ac:dyDescent="0.25">
      <c r="A8142" s="1">
        <v>2019</v>
      </c>
      <c r="B8142" s="1">
        <v>12</v>
      </c>
      <c r="C8142" s="1">
        <v>6</v>
      </c>
      <c r="D8142" s="3">
        <v>4.1666666666666664E-2</v>
      </c>
      <c r="E8142" s="5">
        <v>8138</v>
      </c>
      <c r="G8142" s="15">
        <v>-0.7</v>
      </c>
      <c r="H8142" s="15">
        <v>-0.7</v>
      </c>
      <c r="I8142" s="15">
        <v>5.7</v>
      </c>
      <c r="J8142" s="15">
        <v>5.4</v>
      </c>
      <c r="K8142" s="15">
        <v>1.7</v>
      </c>
      <c r="L8142" s="15">
        <v>-0.7</v>
      </c>
      <c r="N8142" s="88">
        <v>3.6</v>
      </c>
      <c r="O8142" s="104">
        <v>5.7</v>
      </c>
      <c r="Q8142" s="11">
        <v>4.5</v>
      </c>
      <c r="R8142" s="11">
        <v>4.0999999999999996</v>
      </c>
      <c r="S8142" s="11">
        <v>2.9</v>
      </c>
      <c r="T8142" s="11">
        <v>2</v>
      </c>
      <c r="U8142" s="11">
        <v>0.4</v>
      </c>
      <c r="V8142" s="11">
        <v>1.7</v>
      </c>
      <c r="W8142" s="11">
        <v>2.1</v>
      </c>
      <c r="X8142" s="11">
        <v>2.1</v>
      </c>
      <c r="Y8142" s="78"/>
      <c r="Z8142" s="11">
        <v>75.150000000000006</v>
      </c>
      <c r="AA8142" s="11">
        <v>158.22</v>
      </c>
      <c r="AB8142" s="11">
        <v>121.5</v>
      </c>
      <c r="AC8142" s="11">
        <v>1</v>
      </c>
      <c r="AD8142" s="11">
        <v>13.63</v>
      </c>
    </row>
    <row r="8143" spans="1:30" x14ac:dyDescent="0.25">
      <c r="A8143" s="1">
        <v>2019</v>
      </c>
      <c r="B8143" s="1">
        <v>12</v>
      </c>
      <c r="C8143" s="1">
        <v>6</v>
      </c>
      <c r="D8143" s="3">
        <v>8.3333333333333329E-2</v>
      </c>
      <c r="E8143" s="5">
        <v>8139</v>
      </c>
      <c r="G8143" s="15">
        <v>-1</v>
      </c>
      <c r="H8143" s="15">
        <v>-1</v>
      </c>
      <c r="I8143" s="15">
        <v>5.4</v>
      </c>
      <c r="J8143" s="15">
        <v>4.7</v>
      </c>
      <c r="K8143" s="15">
        <v>1.1000000000000001</v>
      </c>
      <c r="L8143" s="15">
        <v>-1.2</v>
      </c>
      <c r="N8143" s="88">
        <v>3.6</v>
      </c>
      <c r="O8143" s="104">
        <v>5.7</v>
      </c>
      <c r="Q8143" s="11">
        <v>4.5</v>
      </c>
      <c r="R8143" s="11">
        <v>4.0999999999999996</v>
      </c>
      <c r="S8143" s="11">
        <v>2.9</v>
      </c>
      <c r="T8143" s="11">
        <v>2</v>
      </c>
      <c r="U8143" s="11">
        <v>0.4</v>
      </c>
      <c r="V8143" s="11">
        <v>1.7</v>
      </c>
      <c r="W8143" s="11">
        <v>2.1</v>
      </c>
      <c r="X8143" s="11">
        <v>2.1</v>
      </c>
      <c r="Y8143" s="78"/>
      <c r="Z8143" s="11">
        <v>75.150000000000006</v>
      </c>
      <c r="AA8143" s="11">
        <v>158.22</v>
      </c>
      <c r="AB8143" s="11">
        <v>121.5</v>
      </c>
      <c r="AC8143" s="11">
        <v>1</v>
      </c>
      <c r="AD8143" s="11">
        <v>13.63</v>
      </c>
    </row>
    <row r="8144" spans="1:30" x14ac:dyDescent="0.25">
      <c r="A8144" s="1">
        <v>2019</v>
      </c>
      <c r="B8144" s="1">
        <v>12</v>
      </c>
      <c r="C8144" s="1">
        <v>6</v>
      </c>
      <c r="D8144" s="3">
        <v>0.125</v>
      </c>
      <c r="E8144" s="5">
        <v>8140</v>
      </c>
      <c r="G8144" s="15">
        <v>-1.2</v>
      </c>
      <c r="H8144" s="15">
        <v>-1</v>
      </c>
      <c r="I8144" s="15">
        <v>5.0999999999999996</v>
      </c>
      <c r="J8144" s="15">
        <v>4.0999999999999996</v>
      </c>
      <c r="K8144" s="15">
        <v>0.2</v>
      </c>
      <c r="L8144" s="15">
        <v>-1.7</v>
      </c>
      <c r="N8144" s="88">
        <v>3.6</v>
      </c>
      <c r="O8144" s="104">
        <v>5.7</v>
      </c>
      <c r="Q8144" s="11">
        <v>4.5</v>
      </c>
      <c r="R8144" s="11">
        <v>4.0999999999999996</v>
      </c>
      <c r="S8144" s="11">
        <v>2.9</v>
      </c>
      <c r="T8144" s="11">
        <v>2</v>
      </c>
      <c r="U8144" s="11">
        <v>0.4</v>
      </c>
      <c r="V8144" s="11">
        <v>1.7</v>
      </c>
      <c r="W8144" s="11">
        <v>2.1</v>
      </c>
      <c r="X8144" s="11">
        <v>2.1</v>
      </c>
      <c r="Y8144" s="78"/>
      <c r="Z8144" s="11">
        <v>75.150000000000006</v>
      </c>
      <c r="AA8144" s="11">
        <v>158.22</v>
      </c>
      <c r="AB8144" s="11">
        <v>121.5</v>
      </c>
      <c r="AC8144" s="11">
        <v>1</v>
      </c>
      <c r="AD8144" s="11">
        <v>13.63</v>
      </c>
    </row>
    <row r="8145" spans="1:30" x14ac:dyDescent="0.25">
      <c r="A8145" s="1">
        <v>2019</v>
      </c>
      <c r="B8145" s="1">
        <v>12</v>
      </c>
      <c r="C8145" s="1">
        <v>6</v>
      </c>
      <c r="D8145" s="3">
        <v>0.16666666666666666</v>
      </c>
      <c r="E8145" s="5">
        <v>8141</v>
      </c>
      <c r="G8145" s="15">
        <v>-1.4</v>
      </c>
      <c r="H8145" s="15">
        <v>-1</v>
      </c>
      <c r="I8145" s="15">
        <v>5.0999999999999996</v>
      </c>
      <c r="J8145" s="15">
        <v>3.7</v>
      </c>
      <c r="K8145" s="15">
        <v>-0.2</v>
      </c>
      <c r="L8145" s="15">
        <v>-1.8</v>
      </c>
      <c r="N8145" s="88">
        <v>3.6</v>
      </c>
      <c r="O8145" s="104">
        <v>5.7</v>
      </c>
      <c r="Q8145" s="11">
        <v>4.5</v>
      </c>
      <c r="R8145" s="11">
        <v>4.0999999999999996</v>
      </c>
      <c r="S8145" s="11">
        <v>2.9</v>
      </c>
      <c r="T8145" s="11">
        <v>2</v>
      </c>
      <c r="U8145" s="11">
        <v>0.4</v>
      </c>
      <c r="V8145" s="11">
        <v>1.7</v>
      </c>
      <c r="W8145" s="11">
        <v>2.1</v>
      </c>
      <c r="X8145" s="11">
        <v>2.1</v>
      </c>
      <c r="Y8145" s="78"/>
      <c r="Z8145" s="11">
        <v>75.150000000000006</v>
      </c>
      <c r="AA8145" s="11">
        <v>158.22</v>
      </c>
      <c r="AB8145" s="11">
        <v>121.5</v>
      </c>
      <c r="AC8145" s="11">
        <v>1</v>
      </c>
      <c r="AD8145" s="11">
        <v>13.63</v>
      </c>
    </row>
    <row r="8146" spans="1:30" x14ac:dyDescent="0.25">
      <c r="A8146" s="1">
        <v>2019</v>
      </c>
      <c r="B8146" s="1">
        <v>12</v>
      </c>
      <c r="C8146" s="1">
        <v>6</v>
      </c>
      <c r="D8146" s="3">
        <v>0.20833333333333334</v>
      </c>
      <c r="E8146" s="5">
        <v>8142</v>
      </c>
      <c r="G8146" s="15">
        <v>-1.2</v>
      </c>
      <c r="H8146" s="15">
        <v>-1.1000000000000001</v>
      </c>
      <c r="I8146" s="15">
        <v>5.2</v>
      </c>
      <c r="J8146" s="15">
        <v>2.5</v>
      </c>
      <c r="K8146" s="15">
        <v>-0.3</v>
      </c>
      <c r="L8146" s="15">
        <v>-2</v>
      </c>
      <c r="N8146" s="88">
        <v>3.6</v>
      </c>
      <c r="O8146" s="104">
        <v>5.7</v>
      </c>
      <c r="Q8146" s="11">
        <v>4.5</v>
      </c>
      <c r="R8146" s="11">
        <v>4.0999999999999996</v>
      </c>
      <c r="S8146" s="11">
        <v>2.9</v>
      </c>
      <c r="T8146" s="11">
        <v>2</v>
      </c>
      <c r="U8146" s="11">
        <v>0.4</v>
      </c>
      <c r="V8146" s="11">
        <v>1.7</v>
      </c>
      <c r="W8146" s="11">
        <v>2.1</v>
      </c>
      <c r="X8146" s="11">
        <v>2.1</v>
      </c>
      <c r="Y8146" s="78"/>
      <c r="Z8146" s="11">
        <v>75.150000000000006</v>
      </c>
      <c r="AA8146" s="11">
        <v>158.22</v>
      </c>
      <c r="AB8146" s="11">
        <v>121.5</v>
      </c>
      <c r="AC8146" s="11">
        <v>1</v>
      </c>
      <c r="AD8146" s="11">
        <v>13.63</v>
      </c>
    </row>
    <row r="8147" spans="1:30" x14ac:dyDescent="0.25">
      <c r="A8147" s="1">
        <v>2019</v>
      </c>
      <c r="B8147" s="1">
        <v>12</v>
      </c>
      <c r="C8147" s="1">
        <v>6</v>
      </c>
      <c r="D8147" s="3">
        <v>0.25</v>
      </c>
      <c r="E8147" s="5">
        <v>8143</v>
      </c>
      <c r="G8147" s="15">
        <v>-1.4</v>
      </c>
      <c r="H8147" s="15">
        <v>-1</v>
      </c>
      <c r="I8147" s="15">
        <v>5.3</v>
      </c>
      <c r="J8147" s="15">
        <v>2</v>
      </c>
      <c r="K8147" s="15">
        <v>-0.3</v>
      </c>
      <c r="L8147" s="15">
        <v>-2</v>
      </c>
      <c r="N8147" s="88">
        <v>3.6</v>
      </c>
      <c r="O8147" s="104">
        <v>5.7</v>
      </c>
      <c r="Q8147" s="11">
        <v>4.5</v>
      </c>
      <c r="R8147" s="11">
        <v>4.0999999999999996</v>
      </c>
      <c r="S8147" s="11">
        <v>2.9</v>
      </c>
      <c r="T8147" s="11">
        <v>2</v>
      </c>
      <c r="U8147" s="11">
        <v>0.4</v>
      </c>
      <c r="V8147" s="11">
        <v>1.7</v>
      </c>
      <c r="W8147" s="11">
        <v>2.1</v>
      </c>
      <c r="X8147" s="11">
        <v>2.1</v>
      </c>
      <c r="Y8147" s="78"/>
      <c r="Z8147" s="11">
        <v>75.150000000000006</v>
      </c>
      <c r="AA8147" s="11">
        <v>158.22</v>
      </c>
      <c r="AB8147" s="11">
        <v>121.5</v>
      </c>
      <c r="AC8147" s="11">
        <v>1</v>
      </c>
      <c r="AD8147" s="11">
        <v>13.63</v>
      </c>
    </row>
    <row r="8148" spans="1:30" x14ac:dyDescent="0.25">
      <c r="A8148" s="1">
        <v>2019</v>
      </c>
      <c r="B8148" s="1">
        <v>12</v>
      </c>
      <c r="C8148" s="1">
        <v>6</v>
      </c>
      <c r="D8148" s="3">
        <v>0.29166666666666669</v>
      </c>
      <c r="E8148" s="5">
        <v>8144</v>
      </c>
      <c r="G8148" s="15">
        <v>-1</v>
      </c>
      <c r="H8148" s="15">
        <v>-1</v>
      </c>
      <c r="I8148" s="15">
        <v>5.2</v>
      </c>
      <c r="J8148" s="15">
        <v>2</v>
      </c>
      <c r="K8148" s="15">
        <v>0.1</v>
      </c>
      <c r="L8148" s="15">
        <v>-1.9</v>
      </c>
      <c r="N8148" s="88">
        <v>3.6</v>
      </c>
      <c r="O8148" s="104">
        <v>5.7</v>
      </c>
      <c r="Q8148" s="11">
        <v>4.5</v>
      </c>
      <c r="R8148" s="11">
        <v>4.0999999999999996</v>
      </c>
      <c r="S8148" s="11">
        <v>2.9</v>
      </c>
      <c r="T8148" s="11">
        <v>2</v>
      </c>
      <c r="U8148" s="11">
        <v>0.4</v>
      </c>
      <c r="V8148" s="11">
        <v>1.7</v>
      </c>
      <c r="W8148" s="11">
        <v>2.1</v>
      </c>
      <c r="X8148" s="11">
        <v>2.1</v>
      </c>
      <c r="Y8148" s="78"/>
      <c r="Z8148" s="11">
        <v>75.150000000000006</v>
      </c>
      <c r="AA8148" s="11">
        <v>158.22</v>
      </c>
      <c r="AB8148" s="11">
        <v>121.5</v>
      </c>
      <c r="AC8148" s="11">
        <v>1</v>
      </c>
      <c r="AD8148" s="11">
        <v>13.63</v>
      </c>
    </row>
    <row r="8149" spans="1:30" x14ac:dyDescent="0.25">
      <c r="A8149" s="1">
        <v>2019</v>
      </c>
      <c r="B8149" s="1">
        <v>12</v>
      </c>
      <c r="C8149" s="1">
        <v>6</v>
      </c>
      <c r="D8149" s="3">
        <v>0.33333333333333331</v>
      </c>
      <c r="E8149" s="5">
        <v>8145</v>
      </c>
      <c r="G8149" s="15">
        <v>-0.3</v>
      </c>
      <c r="H8149" s="15">
        <v>0</v>
      </c>
      <c r="I8149" s="15">
        <v>5.5</v>
      </c>
      <c r="J8149" s="15">
        <v>2.2000000000000002</v>
      </c>
      <c r="K8149" s="15">
        <v>0.7</v>
      </c>
      <c r="L8149" s="15">
        <v>-1.1000000000000001</v>
      </c>
      <c r="N8149" s="88">
        <v>3.6</v>
      </c>
      <c r="O8149" s="104">
        <v>5.7</v>
      </c>
      <c r="Q8149" s="11">
        <v>4.5</v>
      </c>
      <c r="R8149" s="11">
        <v>4.0999999999999996</v>
      </c>
      <c r="S8149" s="11">
        <v>2.9</v>
      </c>
      <c r="T8149" s="11">
        <v>2</v>
      </c>
      <c r="U8149" s="11">
        <v>0.4</v>
      </c>
      <c r="V8149" s="11">
        <v>1.7</v>
      </c>
      <c r="W8149" s="11">
        <v>2.1</v>
      </c>
      <c r="X8149" s="11">
        <v>2.1</v>
      </c>
      <c r="Y8149" s="78"/>
      <c r="Z8149" s="11">
        <v>75.150000000000006</v>
      </c>
      <c r="AA8149" s="11">
        <v>158.22</v>
      </c>
      <c r="AB8149" s="11">
        <v>121.5</v>
      </c>
      <c r="AC8149" s="11">
        <v>1</v>
      </c>
      <c r="AD8149" s="11">
        <v>13.63</v>
      </c>
    </row>
    <row r="8150" spans="1:30" x14ac:dyDescent="0.25">
      <c r="A8150" s="1">
        <v>2019</v>
      </c>
      <c r="B8150" s="1">
        <v>12</v>
      </c>
      <c r="C8150" s="1">
        <v>6</v>
      </c>
      <c r="D8150" s="3">
        <v>0.375</v>
      </c>
      <c r="E8150" s="5">
        <v>8146</v>
      </c>
      <c r="G8150" s="15">
        <v>0.9</v>
      </c>
      <c r="H8150" s="15">
        <v>0.7</v>
      </c>
      <c r="I8150" s="15">
        <v>5.7</v>
      </c>
      <c r="J8150" s="15">
        <v>2.4</v>
      </c>
      <c r="K8150" s="15">
        <v>1.6</v>
      </c>
      <c r="L8150" s="15">
        <v>-0.2</v>
      </c>
      <c r="N8150" s="88">
        <v>3.6</v>
      </c>
      <c r="O8150" s="104">
        <v>5.7</v>
      </c>
      <c r="Q8150" s="11">
        <v>4.5</v>
      </c>
      <c r="R8150" s="11">
        <v>4.0999999999999996</v>
      </c>
      <c r="S8150" s="11">
        <v>2.9</v>
      </c>
      <c r="T8150" s="11">
        <v>2</v>
      </c>
      <c r="U8150" s="11">
        <v>0.4</v>
      </c>
      <c r="V8150" s="11">
        <v>1.7</v>
      </c>
      <c r="W8150" s="11">
        <v>2.1</v>
      </c>
      <c r="X8150" s="11">
        <v>2.1</v>
      </c>
      <c r="Y8150" s="78"/>
      <c r="Z8150" s="11">
        <v>75.150000000000006</v>
      </c>
      <c r="AA8150" s="11">
        <v>158.22</v>
      </c>
      <c r="AB8150" s="11">
        <v>121.5</v>
      </c>
      <c r="AC8150" s="11">
        <v>1</v>
      </c>
      <c r="AD8150" s="11">
        <v>13.63</v>
      </c>
    </row>
    <row r="8151" spans="1:30" x14ac:dyDescent="0.25">
      <c r="A8151" s="1">
        <v>2019</v>
      </c>
      <c r="B8151" s="1">
        <v>12</v>
      </c>
      <c r="C8151" s="1">
        <v>6</v>
      </c>
      <c r="D8151" s="3">
        <v>0.41666666666666669</v>
      </c>
      <c r="E8151" s="5">
        <v>8147</v>
      </c>
      <c r="G8151" s="15">
        <v>1.5</v>
      </c>
      <c r="H8151" s="15">
        <v>1.4</v>
      </c>
      <c r="I8151" s="15">
        <v>6</v>
      </c>
      <c r="J8151" s="15">
        <v>4.2</v>
      </c>
      <c r="K8151" s="15">
        <v>1.8</v>
      </c>
      <c r="L8151" s="15">
        <v>0.6</v>
      </c>
      <c r="N8151" s="88">
        <v>3.6</v>
      </c>
      <c r="O8151" s="104">
        <v>5.7</v>
      </c>
      <c r="Q8151" s="11">
        <v>4.5</v>
      </c>
      <c r="R8151" s="11">
        <v>4.0999999999999996</v>
      </c>
      <c r="S8151" s="11">
        <v>2.9</v>
      </c>
      <c r="T8151" s="11">
        <v>2</v>
      </c>
      <c r="U8151" s="11">
        <v>0.4</v>
      </c>
      <c r="V8151" s="11">
        <v>1.7</v>
      </c>
      <c r="W8151" s="11">
        <v>2.1</v>
      </c>
      <c r="X8151" s="11">
        <v>2.1</v>
      </c>
      <c r="Y8151" s="78"/>
      <c r="Z8151" s="11">
        <v>75.150000000000006</v>
      </c>
      <c r="AA8151" s="11">
        <v>158.22</v>
      </c>
      <c r="AB8151" s="11">
        <v>121.5</v>
      </c>
      <c r="AC8151" s="11">
        <v>1</v>
      </c>
      <c r="AD8151" s="11">
        <v>13.63</v>
      </c>
    </row>
    <row r="8152" spans="1:30" x14ac:dyDescent="0.25">
      <c r="A8152" s="1">
        <v>2019</v>
      </c>
      <c r="B8152" s="1">
        <v>12</v>
      </c>
      <c r="C8152" s="1">
        <v>6</v>
      </c>
      <c r="D8152" s="3">
        <v>0.45833333333333331</v>
      </c>
      <c r="E8152" s="5">
        <v>8148</v>
      </c>
      <c r="G8152" s="15">
        <v>2.1</v>
      </c>
      <c r="H8152" s="15">
        <v>1.3</v>
      </c>
      <c r="I8152" s="15">
        <v>6</v>
      </c>
      <c r="J8152" s="15">
        <v>4.5999999999999996</v>
      </c>
      <c r="K8152" s="15">
        <v>2</v>
      </c>
      <c r="L8152" s="15">
        <v>1.7</v>
      </c>
      <c r="N8152" s="88">
        <v>3.6</v>
      </c>
      <c r="O8152" s="104">
        <v>5.7</v>
      </c>
      <c r="Q8152" s="11">
        <v>4.5</v>
      </c>
      <c r="R8152" s="11">
        <v>4.0999999999999996</v>
      </c>
      <c r="S8152" s="11">
        <v>2.9</v>
      </c>
      <c r="T8152" s="11">
        <v>2</v>
      </c>
      <c r="U8152" s="11">
        <v>0.4</v>
      </c>
      <c r="V8152" s="11">
        <v>1.7</v>
      </c>
      <c r="W8152" s="11">
        <v>2.1</v>
      </c>
      <c r="X8152" s="11">
        <v>2.1</v>
      </c>
      <c r="Y8152" s="78"/>
      <c r="Z8152" s="11">
        <v>75.150000000000006</v>
      </c>
      <c r="AA8152" s="11">
        <v>158.22</v>
      </c>
      <c r="AB8152" s="11">
        <v>121.5</v>
      </c>
      <c r="AC8152" s="11">
        <v>1</v>
      </c>
      <c r="AD8152" s="11">
        <v>13.63</v>
      </c>
    </row>
    <row r="8153" spans="1:30" x14ac:dyDescent="0.25">
      <c r="A8153" s="1">
        <v>2019</v>
      </c>
      <c r="B8153" s="1">
        <v>12</v>
      </c>
      <c r="C8153" s="1">
        <v>6</v>
      </c>
      <c r="D8153" s="3">
        <v>0.5</v>
      </c>
      <c r="E8153" s="5">
        <v>8149</v>
      </c>
      <c r="G8153" s="15">
        <v>2.8</v>
      </c>
      <c r="H8153" s="15">
        <v>0.9</v>
      </c>
      <c r="I8153" s="15">
        <v>5.9</v>
      </c>
      <c r="J8153" s="15">
        <v>4.9000000000000004</v>
      </c>
      <c r="K8153" s="15">
        <v>2.1</v>
      </c>
      <c r="L8153" s="15">
        <v>2.1</v>
      </c>
      <c r="N8153" s="88">
        <v>3.6</v>
      </c>
      <c r="O8153" s="104">
        <v>5.7</v>
      </c>
      <c r="Q8153" s="11">
        <v>4.5</v>
      </c>
      <c r="R8153" s="11">
        <v>4.0999999999999996</v>
      </c>
      <c r="S8153" s="11">
        <v>2.9</v>
      </c>
      <c r="T8153" s="11">
        <v>2</v>
      </c>
      <c r="U8153" s="11">
        <v>0.4</v>
      </c>
      <c r="V8153" s="11">
        <v>1.7</v>
      </c>
      <c r="W8153" s="11">
        <v>2.1</v>
      </c>
      <c r="X8153" s="11">
        <v>2.1</v>
      </c>
      <c r="Y8153" s="78"/>
      <c r="Z8153" s="11">
        <v>75.150000000000006</v>
      </c>
      <c r="AA8153" s="11">
        <v>158.22</v>
      </c>
      <c r="AB8153" s="11">
        <v>121.5</v>
      </c>
      <c r="AC8153" s="11">
        <v>1</v>
      </c>
      <c r="AD8153" s="11">
        <v>13.63</v>
      </c>
    </row>
    <row r="8154" spans="1:30" x14ac:dyDescent="0.25">
      <c r="A8154" s="1">
        <v>2019</v>
      </c>
      <c r="B8154" s="1">
        <v>12</v>
      </c>
      <c r="C8154" s="1">
        <v>6</v>
      </c>
      <c r="D8154" s="3">
        <v>0.54166666666666663</v>
      </c>
      <c r="E8154" s="5">
        <v>8150</v>
      </c>
      <c r="G8154" s="15">
        <v>2.9</v>
      </c>
      <c r="H8154" s="15">
        <v>1.1000000000000001</v>
      </c>
      <c r="I8154" s="15">
        <v>5.8</v>
      </c>
      <c r="J8154" s="15">
        <v>5</v>
      </c>
      <c r="K8154" s="15">
        <v>2</v>
      </c>
      <c r="L8154" s="15">
        <v>2.6</v>
      </c>
      <c r="N8154" s="88">
        <v>3.6</v>
      </c>
      <c r="O8154" s="104">
        <v>5.7</v>
      </c>
      <c r="Q8154" s="11">
        <v>4.5</v>
      </c>
      <c r="R8154" s="11">
        <v>4.0999999999999996</v>
      </c>
      <c r="S8154" s="11">
        <v>2.9</v>
      </c>
      <c r="T8154" s="11">
        <v>2</v>
      </c>
      <c r="U8154" s="11">
        <v>0.4</v>
      </c>
      <c r="V8154" s="11">
        <v>1.7</v>
      </c>
      <c r="W8154" s="11">
        <v>2.1</v>
      </c>
      <c r="X8154" s="11">
        <v>2.1</v>
      </c>
      <c r="Y8154" s="78"/>
      <c r="Z8154" s="11">
        <v>75.150000000000006</v>
      </c>
      <c r="AA8154" s="11">
        <v>158.22</v>
      </c>
      <c r="AB8154" s="11">
        <v>121.5</v>
      </c>
      <c r="AC8154" s="11">
        <v>1</v>
      </c>
      <c r="AD8154" s="11">
        <v>13.63</v>
      </c>
    </row>
    <row r="8155" spans="1:30" x14ac:dyDescent="0.25">
      <c r="A8155" s="1">
        <v>2019</v>
      </c>
      <c r="B8155" s="1">
        <v>12</v>
      </c>
      <c r="C8155" s="1">
        <v>6</v>
      </c>
      <c r="D8155" s="3">
        <v>0.58333333333333337</v>
      </c>
      <c r="E8155" s="5">
        <v>8151</v>
      </c>
      <c r="G8155" s="15">
        <v>3.2</v>
      </c>
      <c r="H8155" s="15">
        <v>1.2</v>
      </c>
      <c r="I8155" s="15">
        <v>6.2</v>
      </c>
      <c r="J8155" s="15">
        <v>5.0999999999999996</v>
      </c>
      <c r="K8155" s="15">
        <v>2.1</v>
      </c>
      <c r="L8155" s="15">
        <v>2.2999999999999998</v>
      </c>
      <c r="N8155" s="88">
        <v>3.6</v>
      </c>
      <c r="O8155" s="104">
        <v>5.7</v>
      </c>
      <c r="Q8155" s="11">
        <v>4.5</v>
      </c>
      <c r="R8155" s="11">
        <v>4.0999999999999996</v>
      </c>
      <c r="S8155" s="11">
        <v>2.9</v>
      </c>
      <c r="T8155" s="11">
        <v>2</v>
      </c>
      <c r="U8155" s="11">
        <v>0.4</v>
      </c>
      <c r="V8155" s="11">
        <v>1.7</v>
      </c>
      <c r="W8155" s="11">
        <v>2.1</v>
      </c>
      <c r="X8155" s="11">
        <v>2.1</v>
      </c>
      <c r="Y8155" s="78"/>
      <c r="Z8155" s="11">
        <v>75.150000000000006</v>
      </c>
      <c r="AA8155" s="11">
        <v>158.22</v>
      </c>
      <c r="AB8155" s="11">
        <v>121.5</v>
      </c>
      <c r="AC8155" s="11">
        <v>1</v>
      </c>
      <c r="AD8155" s="11">
        <v>13.63</v>
      </c>
    </row>
    <row r="8156" spans="1:30" x14ac:dyDescent="0.25">
      <c r="A8156" s="1">
        <v>2019</v>
      </c>
      <c r="B8156" s="1">
        <v>12</v>
      </c>
      <c r="C8156" s="1">
        <v>6</v>
      </c>
      <c r="D8156" s="3">
        <v>0.625</v>
      </c>
      <c r="E8156" s="5">
        <v>8152</v>
      </c>
      <c r="G8156" s="15">
        <v>3.1</v>
      </c>
      <c r="H8156" s="15">
        <v>1.3</v>
      </c>
      <c r="I8156" s="15">
        <v>6.3</v>
      </c>
      <c r="J8156" s="15">
        <v>5.3</v>
      </c>
      <c r="K8156" s="15">
        <v>2.2000000000000002</v>
      </c>
      <c r="L8156" s="15">
        <v>1.8</v>
      </c>
      <c r="N8156" s="88">
        <v>3.6</v>
      </c>
      <c r="O8156" s="104">
        <v>5.7</v>
      </c>
      <c r="Q8156" s="11">
        <v>4.5</v>
      </c>
      <c r="R8156" s="11">
        <v>4.0999999999999996</v>
      </c>
      <c r="S8156" s="11">
        <v>2.9</v>
      </c>
      <c r="T8156" s="11">
        <v>2</v>
      </c>
      <c r="U8156" s="11">
        <v>0.4</v>
      </c>
      <c r="V8156" s="11">
        <v>1.7</v>
      </c>
      <c r="W8156" s="11">
        <v>2.1</v>
      </c>
      <c r="X8156" s="11">
        <v>2.1</v>
      </c>
      <c r="Y8156" s="78"/>
      <c r="Z8156" s="11">
        <v>75.150000000000006</v>
      </c>
      <c r="AA8156" s="11">
        <v>158.22</v>
      </c>
      <c r="AB8156" s="11">
        <v>121.5</v>
      </c>
      <c r="AC8156" s="11">
        <v>1</v>
      </c>
      <c r="AD8156" s="11">
        <v>13.63</v>
      </c>
    </row>
    <row r="8157" spans="1:30" x14ac:dyDescent="0.25">
      <c r="A8157" s="1">
        <v>2019</v>
      </c>
      <c r="B8157" s="1">
        <v>12</v>
      </c>
      <c r="C8157" s="1">
        <v>6</v>
      </c>
      <c r="D8157" s="3">
        <v>0.66666666666666663</v>
      </c>
      <c r="E8157" s="5">
        <v>8153</v>
      </c>
      <c r="G8157" s="15">
        <v>2.7</v>
      </c>
      <c r="H8157" s="15">
        <v>1.3</v>
      </c>
      <c r="I8157" s="15">
        <v>6.2</v>
      </c>
      <c r="J8157" s="15">
        <v>5.5</v>
      </c>
      <c r="K8157" s="15">
        <v>2.4</v>
      </c>
      <c r="L8157" s="15">
        <v>1.9</v>
      </c>
      <c r="N8157" s="88">
        <v>3.6</v>
      </c>
      <c r="O8157" s="104">
        <v>5.7</v>
      </c>
      <c r="Q8157" s="11">
        <v>4.5</v>
      </c>
      <c r="R8157" s="11">
        <v>4.0999999999999996</v>
      </c>
      <c r="S8157" s="11">
        <v>2.9</v>
      </c>
      <c r="T8157" s="11">
        <v>2</v>
      </c>
      <c r="U8157" s="11">
        <v>0.4</v>
      </c>
      <c r="V8157" s="11">
        <v>1.7</v>
      </c>
      <c r="W8157" s="11">
        <v>2.1</v>
      </c>
      <c r="X8157" s="11">
        <v>2.1</v>
      </c>
      <c r="Y8157" s="78"/>
      <c r="Z8157" s="11">
        <v>75.150000000000006</v>
      </c>
      <c r="AA8157" s="11">
        <v>158.22</v>
      </c>
      <c r="AB8157" s="11">
        <v>121.5</v>
      </c>
      <c r="AC8157" s="11">
        <v>1</v>
      </c>
      <c r="AD8157" s="11">
        <v>13.63</v>
      </c>
    </row>
    <row r="8158" spans="1:30" x14ac:dyDescent="0.25">
      <c r="A8158" s="1">
        <v>2019</v>
      </c>
      <c r="B8158" s="1">
        <v>12</v>
      </c>
      <c r="C8158" s="1">
        <v>6</v>
      </c>
      <c r="D8158" s="3">
        <v>0.70833333333333337</v>
      </c>
      <c r="E8158" s="5">
        <v>8154</v>
      </c>
      <c r="G8158" s="15">
        <v>2.6</v>
      </c>
      <c r="H8158" s="15">
        <v>1.5</v>
      </c>
      <c r="I8158" s="15">
        <v>6.2</v>
      </c>
      <c r="J8158" s="15">
        <v>5.6</v>
      </c>
      <c r="K8158" s="15">
        <v>2.5</v>
      </c>
      <c r="L8158" s="15">
        <v>1.9</v>
      </c>
      <c r="N8158" s="88">
        <v>3.6</v>
      </c>
      <c r="O8158" s="104">
        <v>5.7</v>
      </c>
      <c r="Q8158" s="11">
        <v>4.5</v>
      </c>
      <c r="R8158" s="11">
        <v>4.0999999999999996</v>
      </c>
      <c r="S8158" s="11">
        <v>2.9</v>
      </c>
      <c r="T8158" s="11">
        <v>2</v>
      </c>
      <c r="U8158" s="11">
        <v>0.4</v>
      </c>
      <c r="V8158" s="11">
        <v>1.7</v>
      </c>
      <c r="W8158" s="11">
        <v>2.1</v>
      </c>
      <c r="X8158" s="11">
        <v>2.1</v>
      </c>
      <c r="Y8158" s="78"/>
      <c r="Z8158" s="11">
        <v>75.150000000000006</v>
      </c>
      <c r="AA8158" s="11">
        <v>158.22</v>
      </c>
      <c r="AB8158" s="11">
        <v>121.5</v>
      </c>
      <c r="AC8158" s="11">
        <v>1</v>
      </c>
      <c r="AD8158" s="11">
        <v>13.63</v>
      </c>
    </row>
    <row r="8159" spans="1:30" x14ac:dyDescent="0.25">
      <c r="A8159" s="1">
        <v>2019</v>
      </c>
      <c r="B8159" s="1">
        <v>12</v>
      </c>
      <c r="C8159" s="1">
        <v>6</v>
      </c>
      <c r="D8159" s="3">
        <v>0.75</v>
      </c>
      <c r="E8159" s="5">
        <v>8155</v>
      </c>
      <c r="G8159" s="15">
        <v>2.8</v>
      </c>
      <c r="H8159" s="15">
        <v>1.7</v>
      </c>
      <c r="I8159" s="15">
        <v>6.2</v>
      </c>
      <c r="J8159" s="15">
        <v>5.5</v>
      </c>
      <c r="K8159" s="15">
        <v>2.7</v>
      </c>
      <c r="L8159" s="15">
        <v>1.8</v>
      </c>
      <c r="N8159" s="88">
        <v>3.6</v>
      </c>
      <c r="O8159" s="104">
        <v>5.7</v>
      </c>
      <c r="Q8159" s="11">
        <v>4.5</v>
      </c>
      <c r="R8159" s="11">
        <v>4.0999999999999996</v>
      </c>
      <c r="S8159" s="11">
        <v>2.9</v>
      </c>
      <c r="T8159" s="11">
        <v>2</v>
      </c>
      <c r="U8159" s="11">
        <v>0.4</v>
      </c>
      <c r="V8159" s="11">
        <v>1.7</v>
      </c>
      <c r="W8159" s="11">
        <v>2.1</v>
      </c>
      <c r="X8159" s="11">
        <v>2.1</v>
      </c>
      <c r="Y8159" s="78"/>
      <c r="Z8159" s="11">
        <v>75.150000000000006</v>
      </c>
      <c r="AA8159" s="11">
        <v>158.22</v>
      </c>
      <c r="AB8159" s="11">
        <v>121.5</v>
      </c>
      <c r="AC8159" s="11">
        <v>1</v>
      </c>
      <c r="AD8159" s="11">
        <v>13.63</v>
      </c>
    </row>
    <row r="8160" spans="1:30" x14ac:dyDescent="0.25">
      <c r="A8160" s="1">
        <v>2019</v>
      </c>
      <c r="B8160" s="1">
        <v>12</v>
      </c>
      <c r="C8160" s="1">
        <v>6</v>
      </c>
      <c r="D8160" s="3">
        <v>0.79166666666666663</v>
      </c>
      <c r="E8160" s="5">
        <v>8156</v>
      </c>
      <c r="G8160" s="15">
        <v>3</v>
      </c>
      <c r="H8160" s="15">
        <v>1.6</v>
      </c>
      <c r="I8160" s="15">
        <v>6.1</v>
      </c>
      <c r="J8160" s="15">
        <v>5.5</v>
      </c>
      <c r="K8160" s="15">
        <v>2.6</v>
      </c>
      <c r="L8160" s="15">
        <v>1.8</v>
      </c>
      <c r="N8160" s="88">
        <v>3.6</v>
      </c>
      <c r="O8160" s="104">
        <v>5.7</v>
      </c>
      <c r="Q8160" s="11">
        <v>4.5</v>
      </c>
      <c r="R8160" s="11">
        <v>4.0999999999999996</v>
      </c>
      <c r="S8160" s="11">
        <v>2.9</v>
      </c>
      <c r="T8160" s="11">
        <v>2</v>
      </c>
      <c r="U8160" s="11">
        <v>0.4</v>
      </c>
      <c r="V8160" s="11">
        <v>1.7</v>
      </c>
      <c r="W8160" s="11">
        <v>2.1</v>
      </c>
      <c r="X8160" s="11">
        <v>2.1</v>
      </c>
      <c r="Y8160" s="78"/>
      <c r="Z8160" s="11">
        <v>75.150000000000006</v>
      </c>
      <c r="AA8160" s="11">
        <v>158.22</v>
      </c>
      <c r="AB8160" s="11">
        <v>121.5</v>
      </c>
      <c r="AC8160" s="11">
        <v>1</v>
      </c>
      <c r="AD8160" s="11">
        <v>13.63</v>
      </c>
    </row>
    <row r="8161" spans="1:30" x14ac:dyDescent="0.25">
      <c r="A8161" s="1">
        <v>2019</v>
      </c>
      <c r="B8161" s="1">
        <v>12</v>
      </c>
      <c r="C8161" s="1">
        <v>6</v>
      </c>
      <c r="D8161" s="3">
        <v>0.83333333333333337</v>
      </c>
      <c r="E8161" s="5">
        <v>8157</v>
      </c>
      <c r="G8161" s="15">
        <v>2.4</v>
      </c>
      <c r="H8161" s="15">
        <v>1.6</v>
      </c>
      <c r="I8161" s="15">
        <v>6.2</v>
      </c>
      <c r="J8161" s="15">
        <v>5.4</v>
      </c>
      <c r="K8161" s="15">
        <v>2.2999999999999998</v>
      </c>
      <c r="L8161" s="15">
        <v>2</v>
      </c>
      <c r="N8161" s="88">
        <v>3.6</v>
      </c>
      <c r="O8161" s="104">
        <v>5.7</v>
      </c>
      <c r="Q8161" s="11">
        <v>4.5</v>
      </c>
      <c r="R8161" s="11">
        <v>4.0999999999999996</v>
      </c>
      <c r="S8161" s="11">
        <v>2.9</v>
      </c>
      <c r="T8161" s="11">
        <v>2</v>
      </c>
      <c r="U8161" s="11">
        <v>0.4</v>
      </c>
      <c r="V8161" s="11">
        <v>1.7</v>
      </c>
      <c r="W8161" s="11">
        <v>2.1</v>
      </c>
      <c r="X8161" s="11">
        <v>2.1</v>
      </c>
      <c r="Y8161" s="78"/>
      <c r="Z8161" s="11">
        <v>75.150000000000006</v>
      </c>
      <c r="AA8161" s="11">
        <v>158.22</v>
      </c>
      <c r="AB8161" s="11">
        <v>121.5</v>
      </c>
      <c r="AC8161" s="11">
        <v>1</v>
      </c>
      <c r="AD8161" s="11">
        <v>13.63</v>
      </c>
    </row>
    <row r="8162" spans="1:30" x14ac:dyDescent="0.25">
      <c r="A8162" s="1">
        <v>2019</v>
      </c>
      <c r="B8162" s="1">
        <v>12</v>
      </c>
      <c r="C8162" s="1">
        <v>6</v>
      </c>
      <c r="D8162" s="3">
        <v>0.875</v>
      </c>
      <c r="E8162" s="5">
        <v>8158</v>
      </c>
      <c r="G8162" s="15">
        <v>1.9</v>
      </c>
      <c r="H8162" s="15">
        <v>1.6</v>
      </c>
      <c r="I8162" s="15">
        <v>5.9</v>
      </c>
      <c r="J8162" s="15">
        <v>4.4000000000000004</v>
      </c>
      <c r="K8162" s="15">
        <v>2.4</v>
      </c>
      <c r="L8162" s="15">
        <v>1.9</v>
      </c>
      <c r="N8162" s="88">
        <v>3.6</v>
      </c>
      <c r="O8162" s="104">
        <v>5.7</v>
      </c>
      <c r="Q8162" s="11">
        <v>4.5</v>
      </c>
      <c r="R8162" s="11">
        <v>4.0999999999999996</v>
      </c>
      <c r="S8162" s="11">
        <v>2.9</v>
      </c>
      <c r="T8162" s="11">
        <v>2</v>
      </c>
      <c r="U8162" s="11">
        <v>0.4</v>
      </c>
      <c r="V8162" s="11">
        <v>1.7</v>
      </c>
      <c r="W8162" s="11">
        <v>2.1</v>
      </c>
      <c r="X8162" s="11">
        <v>2.1</v>
      </c>
      <c r="Y8162" s="78"/>
      <c r="Z8162" s="11">
        <v>75.150000000000006</v>
      </c>
      <c r="AA8162" s="11">
        <v>158.22</v>
      </c>
      <c r="AB8162" s="11">
        <v>121.5</v>
      </c>
      <c r="AC8162" s="11">
        <v>1</v>
      </c>
      <c r="AD8162" s="11">
        <v>13.63</v>
      </c>
    </row>
    <row r="8163" spans="1:30" x14ac:dyDescent="0.25">
      <c r="A8163" s="1">
        <v>2019</v>
      </c>
      <c r="B8163" s="1">
        <v>12</v>
      </c>
      <c r="C8163" s="1">
        <v>6</v>
      </c>
      <c r="D8163" s="3">
        <v>0.91666666666666663</v>
      </c>
      <c r="E8163" s="5">
        <v>8159</v>
      </c>
      <c r="G8163" s="15">
        <v>1.6</v>
      </c>
      <c r="H8163" s="15">
        <v>1.5</v>
      </c>
      <c r="I8163" s="15">
        <v>5.7</v>
      </c>
      <c r="J8163" s="15">
        <v>3.9</v>
      </c>
      <c r="K8163" s="15">
        <v>2.4</v>
      </c>
      <c r="L8163" s="15">
        <v>1.4</v>
      </c>
      <c r="N8163" s="88">
        <v>3.6</v>
      </c>
      <c r="O8163" s="104">
        <v>5.7</v>
      </c>
      <c r="Q8163" s="11">
        <v>4.5</v>
      </c>
      <c r="R8163" s="11">
        <v>4.0999999999999996</v>
      </c>
      <c r="S8163" s="11">
        <v>2.9</v>
      </c>
      <c r="T8163" s="11">
        <v>2</v>
      </c>
      <c r="U8163" s="11">
        <v>0.4</v>
      </c>
      <c r="V8163" s="11">
        <v>1.7</v>
      </c>
      <c r="W8163" s="11">
        <v>2.1</v>
      </c>
      <c r="X8163" s="11">
        <v>2.1</v>
      </c>
      <c r="Y8163" s="78"/>
      <c r="Z8163" s="11">
        <v>75.150000000000006</v>
      </c>
      <c r="AA8163" s="11">
        <v>158.22</v>
      </c>
      <c r="AB8163" s="11">
        <v>121.5</v>
      </c>
      <c r="AC8163" s="11">
        <v>1</v>
      </c>
      <c r="AD8163" s="11">
        <v>13.63</v>
      </c>
    </row>
    <row r="8164" spans="1:30" x14ac:dyDescent="0.25">
      <c r="A8164" s="1">
        <v>2019</v>
      </c>
      <c r="B8164" s="1">
        <v>12</v>
      </c>
      <c r="C8164" s="1">
        <v>6</v>
      </c>
      <c r="D8164" s="3">
        <v>0.95833333333333337</v>
      </c>
      <c r="E8164" s="5">
        <v>8160</v>
      </c>
      <c r="G8164" s="15">
        <v>1.5</v>
      </c>
      <c r="H8164" s="15">
        <v>1.3</v>
      </c>
      <c r="I8164" s="15">
        <v>5.4</v>
      </c>
      <c r="J8164" s="15">
        <v>3.7</v>
      </c>
      <c r="K8164" s="15">
        <v>2.4</v>
      </c>
      <c r="L8164" s="15">
        <v>1.1000000000000001</v>
      </c>
      <c r="N8164" s="88">
        <v>3.6</v>
      </c>
      <c r="O8164" s="104">
        <v>5.7</v>
      </c>
      <c r="Q8164" s="11">
        <v>4.5</v>
      </c>
      <c r="R8164" s="11">
        <v>4.0999999999999996</v>
      </c>
      <c r="S8164" s="11">
        <v>2.9</v>
      </c>
      <c r="T8164" s="11">
        <v>2</v>
      </c>
      <c r="U8164" s="11">
        <v>0.4</v>
      </c>
      <c r="V8164" s="11">
        <v>1.7</v>
      </c>
      <c r="W8164" s="11">
        <v>2.1</v>
      </c>
      <c r="X8164" s="11">
        <v>2.1</v>
      </c>
      <c r="Y8164" s="78"/>
      <c r="Z8164" s="11">
        <v>75.150000000000006</v>
      </c>
      <c r="AA8164" s="11">
        <v>158.22</v>
      </c>
      <c r="AB8164" s="11">
        <v>121.5</v>
      </c>
      <c r="AC8164" s="11">
        <v>1</v>
      </c>
      <c r="AD8164" s="11">
        <v>13.63</v>
      </c>
    </row>
    <row r="8165" spans="1:30" x14ac:dyDescent="0.25">
      <c r="A8165" s="1">
        <v>2019</v>
      </c>
      <c r="B8165" s="1">
        <v>12</v>
      </c>
      <c r="C8165" s="1">
        <v>7</v>
      </c>
      <c r="D8165" s="3">
        <v>0</v>
      </c>
      <c r="E8165" s="5">
        <v>8161</v>
      </c>
      <c r="G8165" s="15">
        <v>1.3</v>
      </c>
      <c r="H8165" s="15">
        <v>1.4</v>
      </c>
      <c r="I8165" s="15">
        <v>5.4</v>
      </c>
      <c r="J8165" s="15">
        <v>3.3</v>
      </c>
      <c r="K8165" s="15">
        <v>2.4</v>
      </c>
      <c r="L8165" s="15">
        <v>0.8</v>
      </c>
      <c r="N8165" s="88">
        <v>3.8</v>
      </c>
      <c r="O8165" s="104">
        <v>4.5</v>
      </c>
      <c r="Q8165" s="11">
        <v>4.8</v>
      </c>
      <c r="R8165" s="11">
        <v>4.5999999999999996</v>
      </c>
      <c r="S8165" s="11">
        <v>2.9</v>
      </c>
      <c r="T8165" s="11">
        <v>2.2000000000000002</v>
      </c>
      <c r="U8165" s="11">
        <v>0.9</v>
      </c>
      <c r="V8165" s="11">
        <v>2</v>
      </c>
      <c r="W8165" s="11">
        <v>2.6</v>
      </c>
      <c r="X8165" s="11">
        <v>2.2999999999999998</v>
      </c>
      <c r="Y8165" s="78"/>
      <c r="Z8165" s="11">
        <v>75.13</v>
      </c>
      <c r="AA8165" s="11">
        <v>155.05000000000001</v>
      </c>
      <c r="AB8165" s="11">
        <v>121.49</v>
      </c>
      <c r="AC8165" s="11">
        <v>1.77</v>
      </c>
      <c r="AD8165" s="11">
        <v>17.059999999999999</v>
      </c>
    </row>
    <row r="8166" spans="1:30" x14ac:dyDescent="0.25">
      <c r="A8166" s="1">
        <v>2019</v>
      </c>
      <c r="B8166" s="1">
        <v>12</v>
      </c>
      <c r="C8166" s="1">
        <v>7</v>
      </c>
      <c r="D8166" s="3">
        <v>4.1666666666666664E-2</v>
      </c>
      <c r="E8166" s="5">
        <v>8162</v>
      </c>
      <c r="G8166" s="15">
        <v>1.3</v>
      </c>
      <c r="H8166" s="15">
        <v>1.4</v>
      </c>
      <c r="I8166" s="15">
        <v>5.3</v>
      </c>
      <c r="J8166" s="15">
        <v>3.4</v>
      </c>
      <c r="K8166" s="15">
        <v>2.4</v>
      </c>
      <c r="L8166" s="15">
        <v>0.5</v>
      </c>
      <c r="N8166" s="88">
        <v>3.8</v>
      </c>
      <c r="O8166" s="104">
        <v>4.5</v>
      </c>
      <c r="Q8166" s="11">
        <v>4.8</v>
      </c>
      <c r="R8166" s="11">
        <v>4.5999999999999996</v>
      </c>
      <c r="S8166" s="11">
        <v>2.9</v>
      </c>
      <c r="T8166" s="11">
        <v>2.2000000000000002</v>
      </c>
      <c r="U8166" s="11">
        <v>0.9</v>
      </c>
      <c r="V8166" s="11">
        <v>2</v>
      </c>
      <c r="W8166" s="11">
        <v>2.6</v>
      </c>
      <c r="X8166" s="11">
        <v>2.2999999999999998</v>
      </c>
      <c r="Y8166" s="78"/>
      <c r="Z8166" s="11">
        <v>75.13</v>
      </c>
      <c r="AA8166" s="11">
        <v>155.05000000000001</v>
      </c>
      <c r="AB8166" s="11">
        <v>121.49</v>
      </c>
      <c r="AC8166" s="11">
        <v>1.77</v>
      </c>
      <c r="AD8166" s="11">
        <v>17.059999999999999</v>
      </c>
    </row>
    <row r="8167" spans="1:30" x14ac:dyDescent="0.25">
      <c r="A8167" s="1">
        <v>2019</v>
      </c>
      <c r="B8167" s="1">
        <v>12</v>
      </c>
      <c r="C8167" s="1">
        <v>7</v>
      </c>
      <c r="D8167" s="3">
        <v>8.3333333333333329E-2</v>
      </c>
      <c r="E8167" s="5">
        <v>8163</v>
      </c>
      <c r="G8167" s="15">
        <v>1.3</v>
      </c>
      <c r="H8167" s="15">
        <v>1.3</v>
      </c>
      <c r="I8167" s="15">
        <v>5.2</v>
      </c>
      <c r="J8167" s="15">
        <v>3.1</v>
      </c>
      <c r="K8167" s="15">
        <v>2.4</v>
      </c>
      <c r="L8167" s="15">
        <v>0.4</v>
      </c>
      <c r="N8167" s="88">
        <v>3.8</v>
      </c>
      <c r="O8167" s="104">
        <v>4.5</v>
      </c>
      <c r="Q8167" s="11">
        <v>4.8</v>
      </c>
      <c r="R8167" s="11">
        <v>4.5999999999999996</v>
      </c>
      <c r="S8167" s="11">
        <v>2.9</v>
      </c>
      <c r="T8167" s="11">
        <v>2.2000000000000002</v>
      </c>
      <c r="U8167" s="11">
        <v>0.9</v>
      </c>
      <c r="V8167" s="11">
        <v>2</v>
      </c>
      <c r="W8167" s="11">
        <v>2.6</v>
      </c>
      <c r="X8167" s="11">
        <v>2.2999999999999998</v>
      </c>
      <c r="Y8167" s="78"/>
      <c r="Z8167" s="11">
        <v>75.13</v>
      </c>
      <c r="AA8167" s="11">
        <v>155.05000000000001</v>
      </c>
      <c r="AB8167" s="11">
        <v>121.49</v>
      </c>
      <c r="AC8167" s="11">
        <v>1.77</v>
      </c>
      <c r="AD8167" s="11">
        <v>17.059999999999999</v>
      </c>
    </row>
    <row r="8168" spans="1:30" x14ac:dyDescent="0.25">
      <c r="A8168" s="1">
        <v>2019</v>
      </c>
      <c r="B8168" s="1">
        <v>12</v>
      </c>
      <c r="C8168" s="1">
        <v>7</v>
      </c>
      <c r="D8168" s="3">
        <v>0.125</v>
      </c>
      <c r="E8168" s="5">
        <v>8164</v>
      </c>
      <c r="G8168" s="15">
        <v>1.4</v>
      </c>
      <c r="H8168" s="15">
        <v>1.1000000000000001</v>
      </c>
      <c r="I8168" s="15">
        <v>5.2</v>
      </c>
      <c r="J8168" s="15">
        <v>3</v>
      </c>
      <c r="K8168" s="15">
        <v>2.5</v>
      </c>
      <c r="L8168" s="15">
        <v>0.2</v>
      </c>
      <c r="N8168" s="88">
        <v>3.8</v>
      </c>
      <c r="O8168" s="104">
        <v>4.5</v>
      </c>
      <c r="Q8168" s="11">
        <v>4.8</v>
      </c>
      <c r="R8168" s="11">
        <v>4.5999999999999996</v>
      </c>
      <c r="S8168" s="11">
        <v>2.9</v>
      </c>
      <c r="T8168" s="11">
        <v>2.2000000000000002</v>
      </c>
      <c r="U8168" s="11">
        <v>0.9</v>
      </c>
      <c r="V8168" s="11">
        <v>2</v>
      </c>
      <c r="W8168" s="11">
        <v>2.6</v>
      </c>
      <c r="X8168" s="11">
        <v>2.2999999999999998</v>
      </c>
      <c r="Y8168" s="78"/>
      <c r="Z8168" s="11">
        <v>75.13</v>
      </c>
      <c r="AA8168" s="11">
        <v>155.05000000000001</v>
      </c>
      <c r="AB8168" s="11">
        <v>121.49</v>
      </c>
      <c r="AC8168" s="11">
        <v>1.77</v>
      </c>
      <c r="AD8168" s="11">
        <v>17.059999999999999</v>
      </c>
    </row>
    <row r="8169" spans="1:30" x14ac:dyDescent="0.25">
      <c r="A8169" s="1">
        <v>2019</v>
      </c>
      <c r="B8169" s="1">
        <v>12</v>
      </c>
      <c r="C8169" s="1">
        <v>7</v>
      </c>
      <c r="D8169" s="3">
        <v>0.16666666666666666</v>
      </c>
      <c r="E8169" s="5">
        <v>8165</v>
      </c>
      <c r="G8169" s="15">
        <v>1.2</v>
      </c>
      <c r="H8169" s="15">
        <v>1</v>
      </c>
      <c r="I8169" s="15">
        <v>5</v>
      </c>
      <c r="J8169" s="15">
        <v>3</v>
      </c>
      <c r="K8169" s="15">
        <v>2.5</v>
      </c>
      <c r="L8169" s="15">
        <v>0</v>
      </c>
      <c r="N8169" s="88">
        <v>3.8</v>
      </c>
      <c r="O8169" s="104">
        <v>4.5</v>
      </c>
      <c r="Q8169" s="11">
        <v>4.8</v>
      </c>
      <c r="R8169" s="11">
        <v>4.5999999999999996</v>
      </c>
      <c r="S8169" s="11">
        <v>2.9</v>
      </c>
      <c r="T8169" s="11">
        <v>2.2000000000000002</v>
      </c>
      <c r="U8169" s="11">
        <v>0.9</v>
      </c>
      <c r="V8169" s="11">
        <v>2</v>
      </c>
      <c r="W8169" s="11">
        <v>2.6</v>
      </c>
      <c r="X8169" s="11">
        <v>2.2999999999999998</v>
      </c>
      <c r="Y8169" s="78"/>
      <c r="Z8169" s="11">
        <v>75.13</v>
      </c>
      <c r="AA8169" s="11">
        <v>155.05000000000001</v>
      </c>
      <c r="AB8169" s="11">
        <v>121.49</v>
      </c>
      <c r="AC8169" s="11">
        <v>1.77</v>
      </c>
      <c r="AD8169" s="11">
        <v>17.059999999999999</v>
      </c>
    </row>
    <row r="8170" spans="1:30" x14ac:dyDescent="0.25">
      <c r="A8170" s="1">
        <v>2019</v>
      </c>
      <c r="B8170" s="1">
        <v>12</v>
      </c>
      <c r="C8170" s="1">
        <v>7</v>
      </c>
      <c r="D8170" s="3">
        <v>0.20833333333333334</v>
      </c>
      <c r="E8170" s="5">
        <v>8166</v>
      </c>
      <c r="G8170" s="15">
        <v>1.1000000000000001</v>
      </c>
      <c r="H8170" s="15">
        <v>1.1000000000000001</v>
      </c>
      <c r="I8170" s="15">
        <v>5.2</v>
      </c>
      <c r="J8170" s="15">
        <v>3.1</v>
      </c>
      <c r="K8170" s="15">
        <v>2.5</v>
      </c>
      <c r="L8170" s="15">
        <v>-0.1</v>
      </c>
      <c r="N8170" s="88">
        <v>3.8</v>
      </c>
      <c r="O8170" s="104">
        <v>4.5</v>
      </c>
      <c r="Q8170" s="11">
        <v>4.8</v>
      </c>
      <c r="R8170" s="11">
        <v>4.5999999999999996</v>
      </c>
      <c r="S8170" s="11">
        <v>2.9</v>
      </c>
      <c r="T8170" s="11">
        <v>2.2000000000000002</v>
      </c>
      <c r="U8170" s="11">
        <v>0.9</v>
      </c>
      <c r="V8170" s="11">
        <v>2</v>
      </c>
      <c r="W8170" s="11">
        <v>2.6</v>
      </c>
      <c r="X8170" s="11">
        <v>2.2999999999999998</v>
      </c>
      <c r="Y8170" s="78"/>
      <c r="Z8170" s="11">
        <v>75.13</v>
      </c>
      <c r="AA8170" s="11">
        <v>155.05000000000001</v>
      </c>
      <c r="AB8170" s="11">
        <v>121.49</v>
      </c>
      <c r="AC8170" s="11">
        <v>1.77</v>
      </c>
      <c r="AD8170" s="11">
        <v>17.059999999999999</v>
      </c>
    </row>
    <row r="8171" spans="1:30" x14ac:dyDescent="0.25">
      <c r="A8171" s="1">
        <v>2019</v>
      </c>
      <c r="B8171" s="1">
        <v>12</v>
      </c>
      <c r="C8171" s="1">
        <v>7</v>
      </c>
      <c r="D8171" s="3">
        <v>0.25</v>
      </c>
      <c r="E8171" s="5">
        <v>8167</v>
      </c>
      <c r="G8171" s="15">
        <v>1.3</v>
      </c>
      <c r="H8171" s="15">
        <v>1</v>
      </c>
      <c r="I8171" s="15">
        <v>5.3</v>
      </c>
      <c r="J8171" s="15">
        <v>3.2</v>
      </c>
      <c r="K8171" s="15">
        <v>2.4</v>
      </c>
      <c r="L8171" s="15">
        <v>-0.1</v>
      </c>
      <c r="N8171" s="88">
        <v>3.8</v>
      </c>
      <c r="O8171" s="104">
        <v>4.5</v>
      </c>
      <c r="Q8171" s="11">
        <v>4.8</v>
      </c>
      <c r="R8171" s="11">
        <v>4.5999999999999996</v>
      </c>
      <c r="S8171" s="11">
        <v>2.9</v>
      </c>
      <c r="T8171" s="11">
        <v>2.2000000000000002</v>
      </c>
      <c r="U8171" s="11">
        <v>0.9</v>
      </c>
      <c r="V8171" s="11">
        <v>2</v>
      </c>
      <c r="W8171" s="11">
        <v>2.6</v>
      </c>
      <c r="X8171" s="11">
        <v>2.2999999999999998</v>
      </c>
      <c r="Y8171" s="78"/>
      <c r="Z8171" s="11">
        <v>75.13</v>
      </c>
      <c r="AA8171" s="11">
        <v>155.05000000000001</v>
      </c>
      <c r="AB8171" s="11">
        <v>121.49</v>
      </c>
      <c r="AC8171" s="11">
        <v>1.77</v>
      </c>
      <c r="AD8171" s="11">
        <v>17.059999999999999</v>
      </c>
    </row>
    <row r="8172" spans="1:30" x14ac:dyDescent="0.25">
      <c r="A8172" s="1">
        <v>2019</v>
      </c>
      <c r="B8172" s="1">
        <v>12</v>
      </c>
      <c r="C8172" s="1">
        <v>7</v>
      </c>
      <c r="D8172" s="3">
        <v>0.29166666666666669</v>
      </c>
      <c r="E8172" s="5">
        <v>8168</v>
      </c>
      <c r="G8172" s="15">
        <v>1.2</v>
      </c>
      <c r="H8172" s="15">
        <v>0.9</v>
      </c>
      <c r="I8172" s="15">
        <v>5.5</v>
      </c>
      <c r="J8172" s="15">
        <v>3.2</v>
      </c>
      <c r="K8172" s="15">
        <v>2.4</v>
      </c>
      <c r="L8172" s="15">
        <v>0</v>
      </c>
      <c r="N8172" s="88">
        <v>3.8</v>
      </c>
      <c r="O8172" s="104">
        <v>4.5</v>
      </c>
      <c r="Q8172" s="11">
        <v>4.8</v>
      </c>
      <c r="R8172" s="11">
        <v>4.5999999999999996</v>
      </c>
      <c r="S8172" s="11">
        <v>2.9</v>
      </c>
      <c r="T8172" s="11">
        <v>2.2000000000000002</v>
      </c>
      <c r="U8172" s="11">
        <v>0.9</v>
      </c>
      <c r="V8172" s="11">
        <v>2</v>
      </c>
      <c r="W8172" s="11">
        <v>2.6</v>
      </c>
      <c r="X8172" s="11">
        <v>2.2999999999999998</v>
      </c>
      <c r="Y8172" s="78"/>
      <c r="Z8172" s="11">
        <v>75.13</v>
      </c>
      <c r="AA8172" s="11">
        <v>155.05000000000001</v>
      </c>
      <c r="AB8172" s="11">
        <v>121.49</v>
      </c>
      <c r="AC8172" s="11">
        <v>1.77</v>
      </c>
      <c r="AD8172" s="11">
        <v>17.059999999999999</v>
      </c>
    </row>
    <row r="8173" spans="1:30" x14ac:dyDescent="0.25">
      <c r="A8173" s="1">
        <v>2019</v>
      </c>
      <c r="B8173" s="1">
        <v>12</v>
      </c>
      <c r="C8173" s="1">
        <v>7</v>
      </c>
      <c r="D8173" s="3">
        <v>0.33333333333333331</v>
      </c>
      <c r="E8173" s="5">
        <v>8169</v>
      </c>
      <c r="G8173" s="15">
        <v>1.4</v>
      </c>
      <c r="H8173" s="15">
        <v>1.1000000000000001</v>
      </c>
      <c r="I8173" s="15">
        <v>5.7</v>
      </c>
      <c r="J8173" s="15">
        <v>3.3</v>
      </c>
      <c r="K8173" s="15">
        <v>2.4</v>
      </c>
      <c r="L8173" s="15">
        <v>0.1</v>
      </c>
      <c r="N8173" s="88">
        <v>3.8</v>
      </c>
      <c r="O8173" s="104">
        <v>4.5</v>
      </c>
      <c r="Q8173" s="11">
        <v>4.8</v>
      </c>
      <c r="R8173" s="11">
        <v>4.5999999999999996</v>
      </c>
      <c r="S8173" s="11">
        <v>2.9</v>
      </c>
      <c r="T8173" s="11">
        <v>2.2000000000000002</v>
      </c>
      <c r="U8173" s="11">
        <v>0.9</v>
      </c>
      <c r="V8173" s="11">
        <v>2</v>
      </c>
      <c r="W8173" s="11">
        <v>2.6</v>
      </c>
      <c r="X8173" s="11">
        <v>2.2999999999999998</v>
      </c>
      <c r="Y8173" s="78"/>
      <c r="Z8173" s="11">
        <v>75.13</v>
      </c>
      <c r="AA8173" s="11">
        <v>155.05000000000001</v>
      </c>
      <c r="AB8173" s="11">
        <v>121.49</v>
      </c>
      <c r="AC8173" s="11">
        <v>1.77</v>
      </c>
      <c r="AD8173" s="11">
        <v>17.059999999999999</v>
      </c>
    </row>
    <row r="8174" spans="1:30" x14ac:dyDescent="0.25">
      <c r="A8174" s="1">
        <v>2019</v>
      </c>
      <c r="B8174" s="1">
        <v>12</v>
      </c>
      <c r="C8174" s="1">
        <v>7</v>
      </c>
      <c r="D8174" s="3">
        <v>0.375</v>
      </c>
      <c r="E8174" s="5">
        <v>8170</v>
      </c>
      <c r="G8174" s="15">
        <v>1.5</v>
      </c>
      <c r="H8174" s="15">
        <v>0.9</v>
      </c>
      <c r="I8174" s="15">
        <v>6</v>
      </c>
      <c r="J8174" s="15">
        <v>3.5</v>
      </c>
      <c r="K8174" s="15">
        <v>2.5</v>
      </c>
      <c r="L8174" s="15">
        <v>0.3</v>
      </c>
      <c r="N8174" s="88">
        <v>3.8</v>
      </c>
      <c r="O8174" s="104">
        <v>4.5</v>
      </c>
      <c r="Q8174" s="11">
        <v>4.8</v>
      </c>
      <c r="R8174" s="11">
        <v>4.5999999999999996</v>
      </c>
      <c r="S8174" s="11">
        <v>2.9</v>
      </c>
      <c r="T8174" s="11">
        <v>2.2000000000000002</v>
      </c>
      <c r="U8174" s="11">
        <v>0.9</v>
      </c>
      <c r="V8174" s="11">
        <v>2</v>
      </c>
      <c r="W8174" s="11">
        <v>2.6</v>
      </c>
      <c r="X8174" s="11">
        <v>2.2999999999999998</v>
      </c>
      <c r="Y8174" s="78"/>
      <c r="Z8174" s="11">
        <v>75.13</v>
      </c>
      <c r="AA8174" s="11">
        <v>155.05000000000001</v>
      </c>
      <c r="AB8174" s="11">
        <v>121.49</v>
      </c>
      <c r="AC8174" s="11">
        <v>1.77</v>
      </c>
      <c r="AD8174" s="11">
        <v>17.059999999999999</v>
      </c>
    </row>
    <row r="8175" spans="1:30" x14ac:dyDescent="0.25">
      <c r="A8175" s="1">
        <v>2019</v>
      </c>
      <c r="B8175" s="1">
        <v>12</v>
      </c>
      <c r="C8175" s="1">
        <v>7</v>
      </c>
      <c r="D8175" s="3">
        <v>0.41666666666666669</v>
      </c>
      <c r="E8175" s="5">
        <v>8171</v>
      </c>
      <c r="G8175" s="15">
        <v>2</v>
      </c>
      <c r="H8175" s="15">
        <v>1.2</v>
      </c>
      <c r="I8175" s="15">
        <v>6.2</v>
      </c>
      <c r="J8175" s="15">
        <v>3.8</v>
      </c>
      <c r="K8175" s="15">
        <v>2.7</v>
      </c>
      <c r="L8175" s="15">
        <v>0.2</v>
      </c>
      <c r="N8175" s="88">
        <v>3.8</v>
      </c>
      <c r="O8175" s="104">
        <v>4.5</v>
      </c>
      <c r="Q8175" s="11">
        <v>4.8</v>
      </c>
      <c r="R8175" s="11">
        <v>4.5999999999999996</v>
      </c>
      <c r="S8175" s="11">
        <v>2.9</v>
      </c>
      <c r="T8175" s="11">
        <v>2.2000000000000002</v>
      </c>
      <c r="U8175" s="11">
        <v>0.9</v>
      </c>
      <c r="V8175" s="11">
        <v>2</v>
      </c>
      <c r="W8175" s="11">
        <v>2.6</v>
      </c>
      <c r="X8175" s="11">
        <v>2.2999999999999998</v>
      </c>
      <c r="Y8175" s="78"/>
      <c r="Z8175" s="11">
        <v>75.13</v>
      </c>
      <c r="AA8175" s="11">
        <v>155.05000000000001</v>
      </c>
      <c r="AB8175" s="11">
        <v>121.49</v>
      </c>
      <c r="AC8175" s="11">
        <v>1.77</v>
      </c>
      <c r="AD8175" s="11">
        <v>17.059999999999999</v>
      </c>
    </row>
    <row r="8176" spans="1:30" x14ac:dyDescent="0.25">
      <c r="A8176" s="1">
        <v>2019</v>
      </c>
      <c r="B8176" s="1">
        <v>12</v>
      </c>
      <c r="C8176" s="1">
        <v>7</v>
      </c>
      <c r="D8176" s="3">
        <v>0.45833333333333331</v>
      </c>
      <c r="E8176" s="5">
        <v>8172</v>
      </c>
      <c r="G8176" s="15">
        <v>2.5</v>
      </c>
      <c r="H8176" s="15">
        <v>1.7</v>
      </c>
      <c r="I8176" s="15">
        <v>6.5</v>
      </c>
      <c r="J8176" s="15">
        <v>4.2</v>
      </c>
      <c r="K8176" s="15">
        <v>2.5</v>
      </c>
      <c r="L8176" s="15">
        <v>0.4</v>
      </c>
      <c r="N8176" s="88">
        <v>3.8</v>
      </c>
      <c r="O8176" s="104">
        <v>4.5</v>
      </c>
      <c r="Q8176" s="11">
        <v>4.8</v>
      </c>
      <c r="R8176" s="11">
        <v>4.5999999999999996</v>
      </c>
      <c r="S8176" s="11">
        <v>2.9</v>
      </c>
      <c r="T8176" s="11">
        <v>2.2000000000000002</v>
      </c>
      <c r="U8176" s="11">
        <v>0.9</v>
      </c>
      <c r="V8176" s="11">
        <v>2</v>
      </c>
      <c r="W8176" s="11">
        <v>2.6</v>
      </c>
      <c r="X8176" s="11">
        <v>2.2999999999999998</v>
      </c>
      <c r="Y8176" s="78"/>
      <c r="Z8176" s="11">
        <v>75.13</v>
      </c>
      <c r="AA8176" s="11">
        <v>155.05000000000001</v>
      </c>
      <c r="AB8176" s="11">
        <v>121.49</v>
      </c>
      <c r="AC8176" s="11">
        <v>1.77</v>
      </c>
      <c r="AD8176" s="11">
        <v>17.059999999999999</v>
      </c>
    </row>
    <row r="8177" spans="1:30" x14ac:dyDescent="0.25">
      <c r="A8177" s="1">
        <v>2019</v>
      </c>
      <c r="B8177" s="1">
        <v>12</v>
      </c>
      <c r="C8177" s="1">
        <v>7</v>
      </c>
      <c r="D8177" s="3">
        <v>0.5</v>
      </c>
      <c r="E8177" s="5">
        <v>8173</v>
      </c>
      <c r="G8177" s="15">
        <v>2.2999999999999998</v>
      </c>
      <c r="H8177" s="15">
        <v>1.4</v>
      </c>
      <c r="I8177" s="15">
        <v>6.7</v>
      </c>
      <c r="J8177" s="15">
        <v>4.0999999999999996</v>
      </c>
      <c r="K8177" s="15">
        <v>1</v>
      </c>
      <c r="L8177" s="15">
        <v>0.7</v>
      </c>
      <c r="N8177" s="88">
        <v>3.8</v>
      </c>
      <c r="O8177" s="104">
        <v>4.5</v>
      </c>
      <c r="Q8177" s="11">
        <v>4.8</v>
      </c>
      <c r="R8177" s="11">
        <v>4.5999999999999996</v>
      </c>
      <c r="S8177" s="11">
        <v>2.9</v>
      </c>
      <c r="T8177" s="11">
        <v>2.2000000000000002</v>
      </c>
      <c r="U8177" s="11">
        <v>0.9</v>
      </c>
      <c r="V8177" s="11">
        <v>2</v>
      </c>
      <c r="W8177" s="11">
        <v>2.6</v>
      </c>
      <c r="X8177" s="11">
        <v>2.2999999999999998</v>
      </c>
      <c r="Y8177" s="78"/>
      <c r="Z8177" s="11">
        <v>75.13</v>
      </c>
      <c r="AA8177" s="11">
        <v>155.05000000000001</v>
      </c>
      <c r="AB8177" s="11">
        <v>121.49</v>
      </c>
      <c r="AC8177" s="11">
        <v>1.77</v>
      </c>
      <c r="AD8177" s="11">
        <v>17.059999999999999</v>
      </c>
    </row>
    <row r="8178" spans="1:30" x14ac:dyDescent="0.25">
      <c r="A8178" s="1">
        <v>2019</v>
      </c>
      <c r="B8178" s="1">
        <v>12</v>
      </c>
      <c r="C8178" s="1">
        <v>7</v>
      </c>
      <c r="D8178" s="3">
        <v>0.54166666666666663</v>
      </c>
      <c r="E8178" s="5">
        <v>8174</v>
      </c>
      <c r="G8178" s="15">
        <v>1.7</v>
      </c>
      <c r="H8178" s="15">
        <v>1.2</v>
      </c>
      <c r="I8178" s="15">
        <v>6.9</v>
      </c>
      <c r="J8178" s="15">
        <v>4.2</v>
      </c>
      <c r="K8178" s="15">
        <v>1.5</v>
      </c>
      <c r="L8178" s="15">
        <v>0.8</v>
      </c>
      <c r="N8178" s="88">
        <v>3.8</v>
      </c>
      <c r="O8178" s="104">
        <v>4.5</v>
      </c>
      <c r="Q8178" s="11">
        <v>4.8</v>
      </c>
      <c r="R8178" s="11">
        <v>4.5999999999999996</v>
      </c>
      <c r="S8178" s="11">
        <v>2.9</v>
      </c>
      <c r="T8178" s="11">
        <v>2.2000000000000002</v>
      </c>
      <c r="U8178" s="11">
        <v>0.9</v>
      </c>
      <c r="V8178" s="11">
        <v>2</v>
      </c>
      <c r="W8178" s="11">
        <v>2.6</v>
      </c>
      <c r="X8178" s="11">
        <v>2.2999999999999998</v>
      </c>
      <c r="Y8178" s="78"/>
      <c r="Z8178" s="11">
        <v>75.13</v>
      </c>
      <c r="AA8178" s="11">
        <v>155.05000000000001</v>
      </c>
      <c r="AB8178" s="11">
        <v>121.49</v>
      </c>
      <c r="AC8178" s="11">
        <v>1.77</v>
      </c>
      <c r="AD8178" s="11">
        <v>17.059999999999999</v>
      </c>
    </row>
    <row r="8179" spans="1:30" x14ac:dyDescent="0.25">
      <c r="A8179" s="1">
        <v>2019</v>
      </c>
      <c r="B8179" s="1">
        <v>12</v>
      </c>
      <c r="C8179" s="1">
        <v>7</v>
      </c>
      <c r="D8179" s="3">
        <v>0.58333333333333337</v>
      </c>
      <c r="E8179" s="5">
        <v>8175</v>
      </c>
      <c r="G8179" s="15">
        <v>2</v>
      </c>
      <c r="H8179" s="15">
        <v>1.8</v>
      </c>
      <c r="I8179" s="15">
        <v>7.2</v>
      </c>
      <c r="J8179" s="15">
        <v>4.7</v>
      </c>
      <c r="K8179" s="15">
        <v>1.8</v>
      </c>
      <c r="L8179" s="15">
        <v>0.7</v>
      </c>
      <c r="N8179" s="88">
        <v>3.8</v>
      </c>
      <c r="O8179" s="104">
        <v>4.5</v>
      </c>
      <c r="Q8179" s="11">
        <v>4.8</v>
      </c>
      <c r="R8179" s="11">
        <v>4.5999999999999996</v>
      </c>
      <c r="S8179" s="11">
        <v>2.9</v>
      </c>
      <c r="T8179" s="11">
        <v>2.2000000000000002</v>
      </c>
      <c r="U8179" s="11">
        <v>0.9</v>
      </c>
      <c r="V8179" s="11">
        <v>2</v>
      </c>
      <c r="W8179" s="11">
        <v>2.6</v>
      </c>
      <c r="X8179" s="11">
        <v>2.2999999999999998</v>
      </c>
      <c r="Y8179" s="78"/>
      <c r="Z8179" s="11">
        <v>75.13</v>
      </c>
      <c r="AA8179" s="11">
        <v>155.05000000000001</v>
      </c>
      <c r="AB8179" s="11">
        <v>121.49</v>
      </c>
      <c r="AC8179" s="11">
        <v>1.77</v>
      </c>
      <c r="AD8179" s="11">
        <v>17.059999999999999</v>
      </c>
    </row>
    <row r="8180" spans="1:30" x14ac:dyDescent="0.25">
      <c r="A8180" s="1">
        <v>2019</v>
      </c>
      <c r="B8180" s="1">
        <v>12</v>
      </c>
      <c r="C8180" s="1">
        <v>7</v>
      </c>
      <c r="D8180" s="3">
        <v>0.625</v>
      </c>
      <c r="E8180" s="5">
        <v>8176</v>
      </c>
      <c r="G8180" s="15">
        <v>2.9</v>
      </c>
      <c r="H8180" s="15">
        <v>2.5</v>
      </c>
      <c r="I8180" s="15">
        <v>7.4</v>
      </c>
      <c r="J8180" s="15">
        <v>5.2</v>
      </c>
      <c r="K8180" s="15">
        <v>2.6</v>
      </c>
      <c r="L8180" s="15">
        <v>0.4</v>
      </c>
      <c r="N8180" s="88">
        <v>3.8</v>
      </c>
      <c r="O8180" s="104">
        <v>4.5</v>
      </c>
      <c r="Q8180" s="11">
        <v>4.8</v>
      </c>
      <c r="R8180" s="11">
        <v>4.5999999999999996</v>
      </c>
      <c r="S8180" s="11">
        <v>2.9</v>
      </c>
      <c r="T8180" s="11">
        <v>2.2000000000000002</v>
      </c>
      <c r="U8180" s="11">
        <v>0.9</v>
      </c>
      <c r="V8180" s="11">
        <v>2</v>
      </c>
      <c r="W8180" s="11">
        <v>2.6</v>
      </c>
      <c r="X8180" s="11">
        <v>2.2999999999999998</v>
      </c>
      <c r="Y8180" s="78"/>
      <c r="Z8180" s="11">
        <v>75.13</v>
      </c>
      <c r="AA8180" s="11">
        <v>155.05000000000001</v>
      </c>
      <c r="AB8180" s="11">
        <v>121.49</v>
      </c>
      <c r="AC8180" s="11">
        <v>1.77</v>
      </c>
      <c r="AD8180" s="11">
        <v>17.059999999999999</v>
      </c>
    </row>
    <row r="8181" spans="1:30" x14ac:dyDescent="0.25">
      <c r="A8181" s="1">
        <v>2019</v>
      </c>
      <c r="B8181" s="1">
        <v>12</v>
      </c>
      <c r="C8181" s="1">
        <v>7</v>
      </c>
      <c r="D8181" s="3">
        <v>0.66666666666666663</v>
      </c>
      <c r="E8181" s="5">
        <v>8177</v>
      </c>
      <c r="G8181" s="15">
        <v>3.6</v>
      </c>
      <c r="H8181" s="15">
        <v>3.2</v>
      </c>
      <c r="I8181" s="15">
        <v>7.2</v>
      </c>
      <c r="J8181" s="15">
        <v>5.9</v>
      </c>
      <c r="K8181" s="15">
        <v>4</v>
      </c>
      <c r="L8181" s="15">
        <v>0.7</v>
      </c>
      <c r="N8181" s="88">
        <v>3.8</v>
      </c>
      <c r="O8181" s="104">
        <v>4.5</v>
      </c>
      <c r="Q8181" s="11">
        <v>4.8</v>
      </c>
      <c r="R8181" s="11">
        <v>4.5999999999999996</v>
      </c>
      <c r="S8181" s="11">
        <v>2.9</v>
      </c>
      <c r="T8181" s="11">
        <v>2.2000000000000002</v>
      </c>
      <c r="U8181" s="11">
        <v>0.9</v>
      </c>
      <c r="V8181" s="11">
        <v>2</v>
      </c>
      <c r="W8181" s="11">
        <v>2.6</v>
      </c>
      <c r="X8181" s="11">
        <v>2.2999999999999998</v>
      </c>
      <c r="Y8181" s="78"/>
      <c r="Z8181" s="11">
        <v>75.13</v>
      </c>
      <c r="AA8181" s="11">
        <v>155.05000000000001</v>
      </c>
      <c r="AB8181" s="11">
        <v>121.49</v>
      </c>
      <c r="AC8181" s="11">
        <v>1.77</v>
      </c>
      <c r="AD8181" s="11">
        <v>17.059999999999999</v>
      </c>
    </row>
    <row r="8182" spans="1:30" x14ac:dyDescent="0.25">
      <c r="A8182" s="1">
        <v>2019</v>
      </c>
      <c r="B8182" s="1">
        <v>12</v>
      </c>
      <c r="C8182" s="1">
        <v>7</v>
      </c>
      <c r="D8182" s="3">
        <v>0.70833333333333337</v>
      </c>
      <c r="E8182" s="5">
        <v>8178</v>
      </c>
      <c r="G8182" s="15">
        <v>4.2</v>
      </c>
      <c r="H8182" s="15">
        <v>4.2</v>
      </c>
      <c r="I8182" s="15">
        <v>7.5</v>
      </c>
      <c r="J8182" s="15">
        <v>6.8</v>
      </c>
      <c r="K8182" s="15">
        <v>4.8</v>
      </c>
      <c r="L8182" s="15">
        <v>1.6</v>
      </c>
      <c r="N8182" s="88">
        <v>3.8</v>
      </c>
      <c r="O8182" s="104">
        <v>4.5</v>
      </c>
      <c r="Q8182" s="11">
        <v>4.8</v>
      </c>
      <c r="R8182" s="11">
        <v>4.5999999999999996</v>
      </c>
      <c r="S8182" s="11">
        <v>2.9</v>
      </c>
      <c r="T8182" s="11">
        <v>2.2000000000000002</v>
      </c>
      <c r="U8182" s="11">
        <v>0.9</v>
      </c>
      <c r="V8182" s="11">
        <v>2</v>
      </c>
      <c r="W8182" s="11">
        <v>2.6</v>
      </c>
      <c r="X8182" s="11">
        <v>2.2999999999999998</v>
      </c>
      <c r="Y8182" s="78"/>
      <c r="Z8182" s="11">
        <v>75.13</v>
      </c>
      <c r="AA8182" s="11">
        <v>155.05000000000001</v>
      </c>
      <c r="AB8182" s="11">
        <v>121.49</v>
      </c>
      <c r="AC8182" s="11">
        <v>1.77</v>
      </c>
      <c r="AD8182" s="11">
        <v>17.059999999999999</v>
      </c>
    </row>
    <row r="8183" spans="1:30" x14ac:dyDescent="0.25">
      <c r="A8183" s="1">
        <v>2019</v>
      </c>
      <c r="B8183" s="1">
        <v>12</v>
      </c>
      <c r="C8183" s="1">
        <v>7</v>
      </c>
      <c r="D8183" s="3">
        <v>0.75</v>
      </c>
      <c r="E8183" s="5">
        <v>8179</v>
      </c>
      <c r="G8183" s="15">
        <v>5</v>
      </c>
      <c r="H8183" s="15">
        <v>5.3</v>
      </c>
      <c r="I8183" s="15">
        <v>7.3</v>
      </c>
      <c r="J8183" s="15">
        <v>6</v>
      </c>
      <c r="K8183" s="15">
        <v>5.8</v>
      </c>
      <c r="L8183" s="15">
        <v>2.4</v>
      </c>
      <c r="N8183" s="88">
        <v>3.8</v>
      </c>
      <c r="O8183" s="104">
        <v>4.5</v>
      </c>
      <c r="Q8183" s="11">
        <v>4.8</v>
      </c>
      <c r="R8183" s="11">
        <v>4.5999999999999996</v>
      </c>
      <c r="S8183" s="11">
        <v>2.9</v>
      </c>
      <c r="T8183" s="11">
        <v>2.2000000000000002</v>
      </c>
      <c r="U8183" s="11">
        <v>0.9</v>
      </c>
      <c r="V8183" s="11">
        <v>2</v>
      </c>
      <c r="W8183" s="11">
        <v>2.6</v>
      </c>
      <c r="X8183" s="11">
        <v>2.2999999999999998</v>
      </c>
      <c r="Y8183" s="78"/>
      <c r="Z8183" s="11">
        <v>75.13</v>
      </c>
      <c r="AA8183" s="11">
        <v>155.05000000000001</v>
      </c>
      <c r="AB8183" s="11">
        <v>121.49</v>
      </c>
      <c r="AC8183" s="11">
        <v>1.77</v>
      </c>
      <c r="AD8183" s="11">
        <v>17.059999999999999</v>
      </c>
    </row>
    <row r="8184" spans="1:30" x14ac:dyDescent="0.25">
      <c r="A8184" s="1">
        <v>2019</v>
      </c>
      <c r="B8184" s="1">
        <v>12</v>
      </c>
      <c r="C8184" s="1">
        <v>7</v>
      </c>
      <c r="D8184" s="3">
        <v>0.79166666666666663</v>
      </c>
      <c r="E8184" s="5">
        <v>8180</v>
      </c>
      <c r="G8184" s="15">
        <v>5.7</v>
      </c>
      <c r="H8184" s="15">
        <v>5.5</v>
      </c>
      <c r="I8184" s="15">
        <v>7.3</v>
      </c>
      <c r="J8184" s="15">
        <v>5.4</v>
      </c>
      <c r="K8184" s="15">
        <v>5.7</v>
      </c>
      <c r="L8184" s="15">
        <v>4</v>
      </c>
      <c r="N8184" s="88">
        <v>3.8</v>
      </c>
      <c r="O8184" s="104">
        <v>4.5</v>
      </c>
      <c r="Q8184" s="11">
        <v>4.8</v>
      </c>
      <c r="R8184" s="11">
        <v>4.5999999999999996</v>
      </c>
      <c r="S8184" s="11">
        <v>2.9</v>
      </c>
      <c r="T8184" s="11">
        <v>2.2000000000000002</v>
      </c>
      <c r="U8184" s="11">
        <v>0.9</v>
      </c>
      <c r="V8184" s="11">
        <v>2</v>
      </c>
      <c r="W8184" s="11">
        <v>2.6</v>
      </c>
      <c r="X8184" s="11">
        <v>2.2999999999999998</v>
      </c>
      <c r="Y8184" s="78"/>
      <c r="Z8184" s="11">
        <v>75.13</v>
      </c>
      <c r="AA8184" s="11">
        <v>155.05000000000001</v>
      </c>
      <c r="AB8184" s="11">
        <v>121.49</v>
      </c>
      <c r="AC8184" s="11">
        <v>1.77</v>
      </c>
      <c r="AD8184" s="11">
        <v>17.059999999999999</v>
      </c>
    </row>
    <row r="8185" spans="1:30" x14ac:dyDescent="0.25">
      <c r="A8185" s="1">
        <v>2019</v>
      </c>
      <c r="B8185" s="1">
        <v>12</v>
      </c>
      <c r="C8185" s="1">
        <v>7</v>
      </c>
      <c r="D8185" s="3">
        <v>0.83333333333333337</v>
      </c>
      <c r="E8185" s="5">
        <v>8181</v>
      </c>
      <c r="G8185" s="15">
        <v>5.3</v>
      </c>
      <c r="H8185" s="15">
        <v>5.2</v>
      </c>
      <c r="I8185" s="15">
        <v>7.2</v>
      </c>
      <c r="J8185" s="15">
        <v>5</v>
      </c>
      <c r="K8185" s="15">
        <v>4.8</v>
      </c>
      <c r="L8185" s="15">
        <v>4.4000000000000004</v>
      </c>
      <c r="N8185" s="88">
        <v>3.8</v>
      </c>
      <c r="O8185" s="104">
        <v>4.5</v>
      </c>
      <c r="Q8185" s="11">
        <v>4.8</v>
      </c>
      <c r="R8185" s="11">
        <v>4.5999999999999996</v>
      </c>
      <c r="S8185" s="11">
        <v>2.9</v>
      </c>
      <c r="T8185" s="11">
        <v>2.2000000000000002</v>
      </c>
      <c r="U8185" s="11">
        <v>0.9</v>
      </c>
      <c r="V8185" s="11">
        <v>2</v>
      </c>
      <c r="W8185" s="11">
        <v>2.6</v>
      </c>
      <c r="X8185" s="11">
        <v>2.2999999999999998</v>
      </c>
      <c r="Y8185" s="78"/>
      <c r="Z8185" s="11">
        <v>75.13</v>
      </c>
      <c r="AA8185" s="11">
        <v>155.05000000000001</v>
      </c>
      <c r="AB8185" s="11">
        <v>121.49</v>
      </c>
      <c r="AC8185" s="11">
        <v>1.77</v>
      </c>
      <c r="AD8185" s="11">
        <v>17.059999999999999</v>
      </c>
    </row>
    <row r="8186" spans="1:30" x14ac:dyDescent="0.25">
      <c r="A8186" s="1">
        <v>2019</v>
      </c>
      <c r="B8186" s="1">
        <v>12</v>
      </c>
      <c r="C8186" s="1">
        <v>7</v>
      </c>
      <c r="D8186" s="3">
        <v>0.875</v>
      </c>
      <c r="E8186" s="5">
        <v>8182</v>
      </c>
      <c r="G8186" s="15">
        <v>5.4</v>
      </c>
      <c r="H8186" s="15">
        <v>4.8</v>
      </c>
      <c r="I8186" s="15">
        <v>7</v>
      </c>
      <c r="J8186" s="15">
        <v>4.5999999999999996</v>
      </c>
      <c r="K8186" s="15">
        <v>4.3</v>
      </c>
      <c r="L8186" s="15">
        <v>4.3</v>
      </c>
      <c r="N8186" s="88">
        <v>3.8</v>
      </c>
      <c r="O8186" s="104">
        <v>4.5</v>
      </c>
      <c r="Q8186" s="11">
        <v>4.8</v>
      </c>
      <c r="R8186" s="11">
        <v>4.5999999999999996</v>
      </c>
      <c r="S8186" s="11">
        <v>2.9</v>
      </c>
      <c r="T8186" s="11">
        <v>2.2000000000000002</v>
      </c>
      <c r="U8186" s="11">
        <v>0.9</v>
      </c>
      <c r="V8186" s="11">
        <v>2</v>
      </c>
      <c r="W8186" s="11">
        <v>2.6</v>
      </c>
      <c r="X8186" s="11">
        <v>2.2999999999999998</v>
      </c>
      <c r="Y8186" s="78"/>
      <c r="Z8186" s="11">
        <v>75.13</v>
      </c>
      <c r="AA8186" s="11">
        <v>155.05000000000001</v>
      </c>
      <c r="AB8186" s="11">
        <v>121.49</v>
      </c>
      <c r="AC8186" s="11">
        <v>1.77</v>
      </c>
      <c r="AD8186" s="11">
        <v>17.059999999999999</v>
      </c>
    </row>
    <row r="8187" spans="1:30" x14ac:dyDescent="0.25">
      <c r="A8187" s="1">
        <v>2019</v>
      </c>
      <c r="B8187" s="1">
        <v>12</v>
      </c>
      <c r="C8187" s="1">
        <v>7</v>
      </c>
      <c r="D8187" s="3">
        <v>0.91666666666666663</v>
      </c>
      <c r="E8187" s="5">
        <v>8183</v>
      </c>
      <c r="G8187" s="15">
        <v>5.2</v>
      </c>
      <c r="H8187" s="15">
        <v>4.3</v>
      </c>
      <c r="I8187" s="15">
        <v>6.7</v>
      </c>
      <c r="J8187" s="15">
        <v>4.0999999999999996</v>
      </c>
      <c r="K8187" s="15">
        <v>3.9</v>
      </c>
      <c r="L8187" s="15">
        <v>4</v>
      </c>
      <c r="N8187" s="88">
        <v>3.8</v>
      </c>
      <c r="O8187" s="104">
        <v>4.5</v>
      </c>
      <c r="Q8187" s="11">
        <v>4.8</v>
      </c>
      <c r="R8187" s="11">
        <v>4.5999999999999996</v>
      </c>
      <c r="S8187" s="11">
        <v>2.9</v>
      </c>
      <c r="T8187" s="11">
        <v>2.2000000000000002</v>
      </c>
      <c r="U8187" s="11">
        <v>0.9</v>
      </c>
      <c r="V8187" s="11">
        <v>2</v>
      </c>
      <c r="W8187" s="11">
        <v>2.6</v>
      </c>
      <c r="X8187" s="11">
        <v>2.2999999999999998</v>
      </c>
      <c r="Y8187" s="78"/>
      <c r="Z8187" s="11">
        <v>75.13</v>
      </c>
      <c r="AA8187" s="11">
        <v>155.05000000000001</v>
      </c>
      <c r="AB8187" s="11">
        <v>121.49</v>
      </c>
      <c r="AC8187" s="11">
        <v>1.77</v>
      </c>
      <c r="AD8187" s="11">
        <v>17.059999999999999</v>
      </c>
    </row>
    <row r="8188" spans="1:30" x14ac:dyDescent="0.25">
      <c r="A8188" s="1">
        <v>2019</v>
      </c>
      <c r="B8188" s="1">
        <v>12</v>
      </c>
      <c r="C8188" s="1">
        <v>7</v>
      </c>
      <c r="D8188" s="3">
        <v>0.95833333333333337</v>
      </c>
      <c r="E8188" s="5">
        <v>8184</v>
      </c>
      <c r="G8188" s="15">
        <v>4.7</v>
      </c>
      <c r="H8188" s="15">
        <v>3.9</v>
      </c>
      <c r="I8188" s="15">
        <v>6.5</v>
      </c>
      <c r="J8188" s="15">
        <v>3.2</v>
      </c>
      <c r="K8188" s="15">
        <v>3.6</v>
      </c>
      <c r="L8188" s="15">
        <v>3.7</v>
      </c>
      <c r="N8188" s="88">
        <v>3.8</v>
      </c>
      <c r="O8188" s="104">
        <v>4.5</v>
      </c>
      <c r="Q8188" s="11">
        <v>4.8</v>
      </c>
      <c r="R8188" s="11">
        <v>4.5999999999999996</v>
      </c>
      <c r="S8188" s="11">
        <v>2.9</v>
      </c>
      <c r="T8188" s="11">
        <v>2.2000000000000002</v>
      </c>
      <c r="U8188" s="11">
        <v>0.9</v>
      </c>
      <c r="V8188" s="11">
        <v>2</v>
      </c>
      <c r="W8188" s="11">
        <v>2.6</v>
      </c>
      <c r="X8188" s="11">
        <v>2.2999999999999998</v>
      </c>
      <c r="Y8188" s="78"/>
      <c r="Z8188" s="11">
        <v>75.13</v>
      </c>
      <c r="AA8188" s="11">
        <v>155.05000000000001</v>
      </c>
      <c r="AB8188" s="11">
        <v>121.49</v>
      </c>
      <c r="AC8188" s="11">
        <v>1.77</v>
      </c>
      <c r="AD8188" s="11">
        <v>17.059999999999999</v>
      </c>
    </row>
    <row r="8189" spans="1:30" x14ac:dyDescent="0.25">
      <c r="A8189" s="1">
        <v>2019</v>
      </c>
      <c r="B8189" s="1">
        <v>12</v>
      </c>
      <c r="C8189" s="1">
        <v>8</v>
      </c>
      <c r="D8189" s="3">
        <v>0</v>
      </c>
      <c r="E8189" s="5">
        <v>8185</v>
      </c>
      <c r="G8189" s="15">
        <v>4.9000000000000004</v>
      </c>
      <c r="H8189" s="15">
        <v>3.2</v>
      </c>
      <c r="I8189" s="15">
        <v>6.3</v>
      </c>
      <c r="J8189" s="15">
        <v>3</v>
      </c>
      <c r="K8189" s="15">
        <v>3</v>
      </c>
      <c r="L8189" s="15">
        <v>3.5</v>
      </c>
      <c r="N8189" s="88">
        <v>5.6</v>
      </c>
      <c r="O8189" s="104">
        <v>5.7</v>
      </c>
      <c r="Q8189" s="11">
        <v>4.7</v>
      </c>
      <c r="R8189" s="11">
        <v>4.8</v>
      </c>
      <c r="S8189" s="11">
        <v>2.8</v>
      </c>
      <c r="T8189" s="11">
        <v>2.2000000000000002</v>
      </c>
      <c r="U8189" s="11">
        <v>1.6</v>
      </c>
      <c r="V8189" s="11">
        <v>2.5</v>
      </c>
      <c r="W8189" s="11">
        <v>2.8</v>
      </c>
      <c r="X8189" s="11">
        <v>2.4</v>
      </c>
      <c r="Y8189" s="78"/>
      <c r="Z8189" s="11">
        <v>76.97</v>
      </c>
      <c r="AA8189" s="11">
        <v>152.44999999999999</v>
      </c>
      <c r="AB8189" s="11">
        <v>123.14</v>
      </c>
      <c r="AC8189" s="11">
        <v>1.53</v>
      </c>
      <c r="AD8189" s="11">
        <v>17.809999999999999</v>
      </c>
    </row>
    <row r="8190" spans="1:30" x14ac:dyDescent="0.25">
      <c r="A8190" s="1">
        <v>2019</v>
      </c>
      <c r="B8190" s="1">
        <v>12</v>
      </c>
      <c r="C8190" s="1">
        <v>8</v>
      </c>
      <c r="D8190" s="3">
        <v>4.1666666666666664E-2</v>
      </c>
      <c r="E8190" s="5">
        <v>8186</v>
      </c>
      <c r="G8190" s="15">
        <v>3.7</v>
      </c>
      <c r="H8190" s="15">
        <v>2.6</v>
      </c>
      <c r="I8190" s="15">
        <v>6.2</v>
      </c>
      <c r="J8190" s="15">
        <v>2.9</v>
      </c>
      <c r="K8190" s="15">
        <v>2.6</v>
      </c>
      <c r="L8190" s="15">
        <v>3.3</v>
      </c>
      <c r="N8190" s="88">
        <v>5.6</v>
      </c>
      <c r="O8190" s="104">
        <v>5.7</v>
      </c>
      <c r="Q8190" s="11">
        <v>4.7</v>
      </c>
      <c r="R8190" s="11">
        <v>4.8</v>
      </c>
      <c r="S8190" s="11">
        <v>2.8</v>
      </c>
      <c r="T8190" s="11">
        <v>2.2000000000000002</v>
      </c>
      <c r="U8190" s="11">
        <v>1.6</v>
      </c>
      <c r="V8190" s="11">
        <v>2.5</v>
      </c>
      <c r="W8190" s="11">
        <v>2.8</v>
      </c>
      <c r="X8190" s="11">
        <v>2.4</v>
      </c>
      <c r="Y8190" s="78"/>
      <c r="Z8190" s="11">
        <v>76.97</v>
      </c>
      <c r="AA8190" s="11">
        <v>152.44999999999999</v>
      </c>
      <c r="AB8190" s="11">
        <v>123.14</v>
      </c>
      <c r="AC8190" s="11">
        <v>1.53</v>
      </c>
      <c r="AD8190" s="11">
        <v>17.809999999999999</v>
      </c>
    </row>
    <row r="8191" spans="1:30" x14ac:dyDescent="0.25">
      <c r="A8191" s="1">
        <v>2019</v>
      </c>
      <c r="B8191" s="1">
        <v>12</v>
      </c>
      <c r="C8191" s="1">
        <v>8</v>
      </c>
      <c r="D8191" s="3">
        <v>8.3333333333333329E-2</v>
      </c>
      <c r="E8191" s="5">
        <v>8187</v>
      </c>
      <c r="G8191" s="15">
        <v>3.6</v>
      </c>
      <c r="H8191" s="15">
        <v>2.2999999999999998</v>
      </c>
      <c r="I8191" s="15">
        <v>6.2</v>
      </c>
      <c r="J8191" s="15">
        <v>3</v>
      </c>
      <c r="K8191" s="15">
        <v>2.5</v>
      </c>
      <c r="L8191" s="15">
        <v>2.9</v>
      </c>
      <c r="N8191" s="88">
        <v>5.6</v>
      </c>
      <c r="O8191" s="104">
        <v>5.7</v>
      </c>
      <c r="Q8191" s="11">
        <v>4.7</v>
      </c>
      <c r="R8191" s="11">
        <v>4.8</v>
      </c>
      <c r="S8191" s="11">
        <v>2.8</v>
      </c>
      <c r="T8191" s="11">
        <v>2.2000000000000002</v>
      </c>
      <c r="U8191" s="11">
        <v>1.6</v>
      </c>
      <c r="V8191" s="11">
        <v>2.5</v>
      </c>
      <c r="W8191" s="11">
        <v>2.8</v>
      </c>
      <c r="X8191" s="11">
        <v>2.4</v>
      </c>
      <c r="Y8191" s="78"/>
      <c r="Z8191" s="11">
        <v>76.97</v>
      </c>
      <c r="AA8191" s="11">
        <v>152.44999999999999</v>
      </c>
      <c r="AB8191" s="11">
        <v>123.14</v>
      </c>
      <c r="AC8191" s="11">
        <v>1.53</v>
      </c>
      <c r="AD8191" s="11">
        <v>17.809999999999999</v>
      </c>
    </row>
    <row r="8192" spans="1:30" x14ac:dyDescent="0.25">
      <c r="A8192" s="1">
        <v>2019</v>
      </c>
      <c r="B8192" s="1">
        <v>12</v>
      </c>
      <c r="C8192" s="1">
        <v>8</v>
      </c>
      <c r="D8192" s="3">
        <v>0.125</v>
      </c>
      <c r="E8192" s="5">
        <v>8188</v>
      </c>
      <c r="G8192" s="15">
        <v>3.3</v>
      </c>
      <c r="H8192" s="15">
        <v>2.4</v>
      </c>
      <c r="I8192" s="15">
        <v>6.1</v>
      </c>
      <c r="J8192" s="15">
        <v>2.2999999999999998</v>
      </c>
      <c r="K8192" s="15">
        <v>2.2999999999999998</v>
      </c>
      <c r="L8192" s="15">
        <v>2.7</v>
      </c>
      <c r="N8192" s="88">
        <v>5.6</v>
      </c>
      <c r="O8192" s="104">
        <v>5.7</v>
      </c>
      <c r="Q8192" s="11">
        <v>4.7</v>
      </c>
      <c r="R8192" s="11">
        <v>4.8</v>
      </c>
      <c r="S8192" s="11">
        <v>2.8</v>
      </c>
      <c r="T8192" s="11">
        <v>2.2000000000000002</v>
      </c>
      <c r="U8192" s="11">
        <v>1.6</v>
      </c>
      <c r="V8192" s="11">
        <v>2.5</v>
      </c>
      <c r="W8192" s="11">
        <v>2.8</v>
      </c>
      <c r="X8192" s="11">
        <v>2.4</v>
      </c>
      <c r="Y8192" s="78"/>
      <c r="Z8192" s="11">
        <v>76.97</v>
      </c>
      <c r="AA8192" s="11">
        <v>152.44999999999999</v>
      </c>
      <c r="AB8192" s="11">
        <v>123.14</v>
      </c>
      <c r="AC8192" s="11">
        <v>1.53</v>
      </c>
      <c r="AD8192" s="11">
        <v>17.809999999999999</v>
      </c>
    </row>
    <row r="8193" spans="1:30" x14ac:dyDescent="0.25">
      <c r="A8193" s="1">
        <v>2019</v>
      </c>
      <c r="B8193" s="1">
        <v>12</v>
      </c>
      <c r="C8193" s="1">
        <v>8</v>
      </c>
      <c r="D8193" s="3">
        <v>0.16666666666666666</v>
      </c>
      <c r="E8193" s="5">
        <v>8189</v>
      </c>
      <c r="G8193" s="15">
        <v>2.7</v>
      </c>
      <c r="H8193" s="15">
        <v>2.4</v>
      </c>
      <c r="I8193" s="15">
        <v>6.2</v>
      </c>
      <c r="J8193" s="15">
        <v>2.5</v>
      </c>
      <c r="K8193" s="15">
        <v>2.2000000000000002</v>
      </c>
      <c r="L8193" s="15">
        <v>3</v>
      </c>
      <c r="N8193" s="88">
        <v>5.6</v>
      </c>
      <c r="O8193" s="104">
        <v>5.7</v>
      </c>
      <c r="Q8193" s="11">
        <v>4.7</v>
      </c>
      <c r="R8193" s="11">
        <v>4.8</v>
      </c>
      <c r="S8193" s="11">
        <v>2.8</v>
      </c>
      <c r="T8193" s="11">
        <v>2.2000000000000002</v>
      </c>
      <c r="U8193" s="11">
        <v>1.6</v>
      </c>
      <c r="V8193" s="11">
        <v>2.5</v>
      </c>
      <c r="W8193" s="11">
        <v>2.8</v>
      </c>
      <c r="X8193" s="11">
        <v>2.4</v>
      </c>
      <c r="Y8193" s="78"/>
      <c r="Z8193" s="11">
        <v>76.97</v>
      </c>
      <c r="AA8193" s="11">
        <v>152.44999999999999</v>
      </c>
      <c r="AB8193" s="11">
        <v>123.14</v>
      </c>
      <c r="AC8193" s="11">
        <v>1.53</v>
      </c>
      <c r="AD8193" s="11">
        <v>17.809999999999999</v>
      </c>
    </row>
    <row r="8194" spans="1:30" x14ac:dyDescent="0.25">
      <c r="A8194" s="1">
        <v>2019</v>
      </c>
      <c r="B8194" s="1">
        <v>12</v>
      </c>
      <c r="C8194" s="1">
        <v>8</v>
      </c>
      <c r="D8194" s="3">
        <v>0.20833333333333334</v>
      </c>
      <c r="E8194" s="5">
        <v>8190</v>
      </c>
      <c r="G8194" s="15">
        <v>3</v>
      </c>
      <c r="H8194" s="15">
        <v>2.5</v>
      </c>
      <c r="I8194" s="15">
        <v>6.1</v>
      </c>
      <c r="J8194" s="15">
        <v>1.9</v>
      </c>
      <c r="K8194" s="15">
        <v>1.8</v>
      </c>
      <c r="L8194" s="15">
        <v>2.7</v>
      </c>
      <c r="N8194" s="88">
        <v>5.6</v>
      </c>
      <c r="O8194" s="104">
        <v>5.7</v>
      </c>
      <c r="Q8194" s="11">
        <v>4.7</v>
      </c>
      <c r="R8194" s="11">
        <v>4.8</v>
      </c>
      <c r="S8194" s="11">
        <v>2.8</v>
      </c>
      <c r="T8194" s="11">
        <v>2.2000000000000002</v>
      </c>
      <c r="U8194" s="11">
        <v>1.6</v>
      </c>
      <c r="V8194" s="11">
        <v>2.5</v>
      </c>
      <c r="W8194" s="11">
        <v>2.8</v>
      </c>
      <c r="X8194" s="11">
        <v>2.4</v>
      </c>
      <c r="Y8194" s="78"/>
      <c r="Z8194" s="11">
        <v>76.97</v>
      </c>
      <c r="AA8194" s="11">
        <v>152.44999999999999</v>
      </c>
      <c r="AB8194" s="11">
        <v>123.14</v>
      </c>
      <c r="AC8194" s="11">
        <v>1.53</v>
      </c>
      <c r="AD8194" s="11">
        <v>17.809999999999999</v>
      </c>
    </row>
    <row r="8195" spans="1:30" x14ac:dyDescent="0.25">
      <c r="A8195" s="1">
        <v>2019</v>
      </c>
      <c r="B8195" s="1">
        <v>12</v>
      </c>
      <c r="C8195" s="1">
        <v>8</v>
      </c>
      <c r="D8195" s="3">
        <v>0.25</v>
      </c>
      <c r="E8195" s="5">
        <v>8191</v>
      </c>
      <c r="G8195" s="15">
        <v>2.9</v>
      </c>
      <c r="H8195" s="15">
        <v>2.1</v>
      </c>
      <c r="I8195" s="15">
        <v>6.1</v>
      </c>
      <c r="J8195" s="15">
        <v>1.9</v>
      </c>
      <c r="K8195" s="15">
        <v>2.1</v>
      </c>
      <c r="L8195" s="15">
        <v>2.7</v>
      </c>
      <c r="N8195" s="88">
        <v>5.6</v>
      </c>
      <c r="O8195" s="104">
        <v>5.7</v>
      </c>
      <c r="Q8195" s="11">
        <v>4.7</v>
      </c>
      <c r="R8195" s="11">
        <v>4.8</v>
      </c>
      <c r="S8195" s="11">
        <v>2.8</v>
      </c>
      <c r="T8195" s="11">
        <v>2.2000000000000002</v>
      </c>
      <c r="U8195" s="11">
        <v>1.6</v>
      </c>
      <c r="V8195" s="11">
        <v>2.5</v>
      </c>
      <c r="W8195" s="11">
        <v>2.8</v>
      </c>
      <c r="X8195" s="11">
        <v>2.4</v>
      </c>
      <c r="Y8195" s="78"/>
      <c r="Z8195" s="11">
        <v>76.97</v>
      </c>
      <c r="AA8195" s="11">
        <v>152.44999999999999</v>
      </c>
      <c r="AB8195" s="11">
        <v>123.14</v>
      </c>
      <c r="AC8195" s="11">
        <v>1.53</v>
      </c>
      <c r="AD8195" s="11">
        <v>17.809999999999999</v>
      </c>
    </row>
    <row r="8196" spans="1:30" x14ac:dyDescent="0.25">
      <c r="A8196" s="1">
        <v>2019</v>
      </c>
      <c r="B8196" s="1">
        <v>12</v>
      </c>
      <c r="C8196" s="1">
        <v>8</v>
      </c>
      <c r="D8196" s="3">
        <v>0.29166666666666669</v>
      </c>
      <c r="E8196" s="5">
        <v>8192</v>
      </c>
      <c r="G8196" s="15">
        <v>2.8</v>
      </c>
      <c r="H8196" s="15">
        <v>2</v>
      </c>
      <c r="I8196" s="15">
        <v>6.6</v>
      </c>
      <c r="J8196" s="15">
        <v>1.8</v>
      </c>
      <c r="K8196" s="15">
        <v>2.1</v>
      </c>
      <c r="L8196" s="15">
        <v>2.9</v>
      </c>
      <c r="N8196" s="88">
        <v>5.6</v>
      </c>
      <c r="O8196" s="104">
        <v>5.7</v>
      </c>
      <c r="Q8196" s="11">
        <v>4.7</v>
      </c>
      <c r="R8196" s="11">
        <v>4.8</v>
      </c>
      <c r="S8196" s="11">
        <v>2.8</v>
      </c>
      <c r="T8196" s="11">
        <v>2.2000000000000002</v>
      </c>
      <c r="U8196" s="11">
        <v>1.6</v>
      </c>
      <c r="V8196" s="11">
        <v>2.5</v>
      </c>
      <c r="W8196" s="11">
        <v>2.8</v>
      </c>
      <c r="X8196" s="11">
        <v>2.4</v>
      </c>
      <c r="Y8196" s="78"/>
      <c r="Z8196" s="11">
        <v>76.97</v>
      </c>
      <c r="AA8196" s="11">
        <v>152.44999999999999</v>
      </c>
      <c r="AB8196" s="11">
        <v>123.14</v>
      </c>
      <c r="AC8196" s="11">
        <v>1.53</v>
      </c>
      <c r="AD8196" s="11">
        <v>17.809999999999999</v>
      </c>
    </row>
    <row r="8197" spans="1:30" x14ac:dyDescent="0.25">
      <c r="A8197" s="1">
        <v>2019</v>
      </c>
      <c r="B8197" s="1">
        <v>12</v>
      </c>
      <c r="C8197" s="1">
        <v>8</v>
      </c>
      <c r="D8197" s="3">
        <v>0.33333333333333331</v>
      </c>
      <c r="E8197" s="5">
        <v>8193</v>
      </c>
      <c r="G8197" s="15">
        <v>3</v>
      </c>
      <c r="H8197" s="15">
        <v>2.8</v>
      </c>
      <c r="I8197" s="15">
        <v>6.9</v>
      </c>
      <c r="J8197" s="15">
        <v>2.1</v>
      </c>
      <c r="K8197" s="15">
        <v>1.9</v>
      </c>
      <c r="L8197" s="15">
        <v>3.1</v>
      </c>
      <c r="N8197" s="88">
        <v>5.6</v>
      </c>
      <c r="O8197" s="104">
        <v>5.7</v>
      </c>
      <c r="Q8197" s="11">
        <v>4.7</v>
      </c>
      <c r="R8197" s="11">
        <v>4.8</v>
      </c>
      <c r="S8197" s="11">
        <v>2.8</v>
      </c>
      <c r="T8197" s="11">
        <v>2.2000000000000002</v>
      </c>
      <c r="U8197" s="11">
        <v>1.6</v>
      </c>
      <c r="V8197" s="11">
        <v>2.5</v>
      </c>
      <c r="W8197" s="11">
        <v>2.8</v>
      </c>
      <c r="X8197" s="11">
        <v>2.4</v>
      </c>
      <c r="Y8197" s="78"/>
      <c r="Z8197" s="11">
        <v>76.97</v>
      </c>
      <c r="AA8197" s="11">
        <v>152.44999999999999</v>
      </c>
      <c r="AB8197" s="11">
        <v>123.14</v>
      </c>
      <c r="AC8197" s="11">
        <v>1.53</v>
      </c>
      <c r="AD8197" s="11">
        <v>17.809999999999999</v>
      </c>
    </row>
    <row r="8198" spans="1:30" x14ac:dyDescent="0.25">
      <c r="A8198" s="1">
        <v>2019</v>
      </c>
      <c r="B8198" s="1">
        <v>12</v>
      </c>
      <c r="C8198" s="1">
        <v>8</v>
      </c>
      <c r="D8198" s="3">
        <v>0.375</v>
      </c>
      <c r="E8198" s="5">
        <v>8194</v>
      </c>
      <c r="G8198" s="15">
        <v>3.7</v>
      </c>
      <c r="H8198" s="15">
        <v>3.7</v>
      </c>
      <c r="I8198" s="15">
        <v>7.3</v>
      </c>
      <c r="J8198" s="15">
        <v>3.4</v>
      </c>
      <c r="K8198" s="15">
        <v>2.2999999999999998</v>
      </c>
      <c r="L8198" s="15">
        <v>2.9</v>
      </c>
      <c r="N8198" s="88">
        <v>5.6</v>
      </c>
      <c r="O8198" s="104">
        <v>5.7</v>
      </c>
      <c r="Q8198" s="11">
        <v>4.7</v>
      </c>
      <c r="R8198" s="11">
        <v>4.8</v>
      </c>
      <c r="S8198" s="11">
        <v>2.8</v>
      </c>
      <c r="T8198" s="11">
        <v>2.2000000000000002</v>
      </c>
      <c r="U8198" s="11">
        <v>1.6</v>
      </c>
      <c r="V8198" s="11">
        <v>2.5</v>
      </c>
      <c r="W8198" s="11">
        <v>2.8</v>
      </c>
      <c r="X8198" s="11">
        <v>2.4</v>
      </c>
      <c r="Y8198" s="78"/>
      <c r="Z8198" s="11">
        <v>76.97</v>
      </c>
      <c r="AA8198" s="11">
        <v>152.44999999999999</v>
      </c>
      <c r="AB8198" s="11">
        <v>123.14</v>
      </c>
      <c r="AC8198" s="11">
        <v>1.53</v>
      </c>
      <c r="AD8198" s="11">
        <v>17.809999999999999</v>
      </c>
    </row>
    <row r="8199" spans="1:30" x14ac:dyDescent="0.25">
      <c r="A8199" s="1">
        <v>2019</v>
      </c>
      <c r="B8199" s="1">
        <v>12</v>
      </c>
      <c r="C8199" s="1">
        <v>8</v>
      </c>
      <c r="D8199" s="3">
        <v>0.41666666666666669</v>
      </c>
      <c r="E8199" s="5">
        <v>8195</v>
      </c>
      <c r="G8199" s="15">
        <v>4.8</v>
      </c>
      <c r="H8199" s="15">
        <v>4.5999999999999996</v>
      </c>
      <c r="I8199" s="15">
        <v>6.8</v>
      </c>
      <c r="J8199" s="15">
        <v>3.6</v>
      </c>
      <c r="K8199" s="15">
        <v>2.9</v>
      </c>
      <c r="L8199" s="15">
        <v>3.2</v>
      </c>
      <c r="N8199" s="88">
        <v>5.6</v>
      </c>
      <c r="O8199" s="104">
        <v>5.7</v>
      </c>
      <c r="Q8199" s="11">
        <v>4.7</v>
      </c>
      <c r="R8199" s="11">
        <v>4.8</v>
      </c>
      <c r="S8199" s="11">
        <v>2.8</v>
      </c>
      <c r="T8199" s="11">
        <v>2.2000000000000002</v>
      </c>
      <c r="U8199" s="11">
        <v>1.6</v>
      </c>
      <c r="V8199" s="11">
        <v>2.5</v>
      </c>
      <c r="W8199" s="11">
        <v>2.8</v>
      </c>
      <c r="X8199" s="11">
        <v>2.4</v>
      </c>
      <c r="Y8199" s="78"/>
      <c r="Z8199" s="11">
        <v>76.97</v>
      </c>
      <c r="AA8199" s="11">
        <v>152.44999999999999</v>
      </c>
      <c r="AB8199" s="11">
        <v>123.14</v>
      </c>
      <c r="AC8199" s="11">
        <v>1.53</v>
      </c>
      <c r="AD8199" s="11">
        <v>17.809999999999999</v>
      </c>
    </row>
    <row r="8200" spans="1:30" x14ac:dyDescent="0.25">
      <c r="A8200" s="1">
        <v>2019</v>
      </c>
      <c r="B8200" s="1">
        <v>12</v>
      </c>
      <c r="C8200" s="1">
        <v>8</v>
      </c>
      <c r="D8200" s="3">
        <v>0.45833333333333331</v>
      </c>
      <c r="E8200" s="5">
        <v>8196</v>
      </c>
      <c r="G8200" s="15">
        <v>5.4</v>
      </c>
      <c r="H8200" s="15">
        <v>5.0999999999999996</v>
      </c>
      <c r="I8200" s="15">
        <v>7</v>
      </c>
      <c r="J8200" s="15">
        <v>4</v>
      </c>
      <c r="K8200" s="15">
        <v>3.8</v>
      </c>
      <c r="L8200" s="15">
        <v>3.7</v>
      </c>
      <c r="N8200" s="88">
        <v>5.6</v>
      </c>
      <c r="O8200" s="104">
        <v>5.7</v>
      </c>
      <c r="Q8200" s="11">
        <v>4.7</v>
      </c>
      <c r="R8200" s="11">
        <v>4.8</v>
      </c>
      <c r="S8200" s="11">
        <v>2.8</v>
      </c>
      <c r="T8200" s="11">
        <v>2.2000000000000002</v>
      </c>
      <c r="U8200" s="11">
        <v>1.6</v>
      </c>
      <c r="V8200" s="11">
        <v>2.5</v>
      </c>
      <c r="W8200" s="11">
        <v>2.8</v>
      </c>
      <c r="X8200" s="11">
        <v>2.4</v>
      </c>
      <c r="Y8200" s="78"/>
      <c r="Z8200" s="11">
        <v>76.97</v>
      </c>
      <c r="AA8200" s="11">
        <v>152.44999999999999</v>
      </c>
      <c r="AB8200" s="11">
        <v>123.14</v>
      </c>
      <c r="AC8200" s="11">
        <v>1.53</v>
      </c>
      <c r="AD8200" s="11">
        <v>17.809999999999999</v>
      </c>
    </row>
    <row r="8201" spans="1:30" x14ac:dyDescent="0.25">
      <c r="A8201" s="1">
        <v>2019</v>
      </c>
      <c r="B8201" s="1">
        <v>12</v>
      </c>
      <c r="C8201" s="1">
        <v>8</v>
      </c>
      <c r="D8201" s="3">
        <v>0.5</v>
      </c>
      <c r="E8201" s="5">
        <v>8197</v>
      </c>
      <c r="G8201" s="15">
        <v>5.8</v>
      </c>
      <c r="H8201" s="15">
        <v>4.9000000000000004</v>
      </c>
      <c r="I8201" s="15">
        <v>6.9</v>
      </c>
      <c r="J8201" s="15">
        <v>5.0999999999999996</v>
      </c>
      <c r="K8201" s="15">
        <v>4.2</v>
      </c>
      <c r="L8201" s="15">
        <v>4</v>
      </c>
      <c r="N8201" s="88">
        <v>5.6</v>
      </c>
      <c r="O8201" s="104">
        <v>5.7</v>
      </c>
      <c r="Q8201" s="11">
        <v>4.7</v>
      </c>
      <c r="R8201" s="11">
        <v>4.8</v>
      </c>
      <c r="S8201" s="11">
        <v>2.8</v>
      </c>
      <c r="T8201" s="11">
        <v>2.2000000000000002</v>
      </c>
      <c r="U8201" s="11">
        <v>1.6</v>
      </c>
      <c r="V8201" s="11">
        <v>2.5</v>
      </c>
      <c r="W8201" s="11">
        <v>2.8</v>
      </c>
      <c r="X8201" s="11">
        <v>2.4</v>
      </c>
      <c r="Y8201" s="78"/>
      <c r="Z8201" s="11">
        <v>76.97</v>
      </c>
      <c r="AA8201" s="11">
        <v>152.44999999999999</v>
      </c>
      <c r="AB8201" s="11">
        <v>123.14</v>
      </c>
      <c r="AC8201" s="11">
        <v>1.53</v>
      </c>
      <c r="AD8201" s="11">
        <v>17.809999999999999</v>
      </c>
    </row>
    <row r="8202" spans="1:30" x14ac:dyDescent="0.25">
      <c r="A8202" s="1">
        <v>2019</v>
      </c>
      <c r="B8202" s="1">
        <v>12</v>
      </c>
      <c r="C8202" s="1">
        <v>8</v>
      </c>
      <c r="D8202" s="3">
        <v>0.54166666666666663</v>
      </c>
      <c r="E8202" s="5">
        <v>8198</v>
      </c>
      <c r="G8202" s="15">
        <v>6.3</v>
      </c>
      <c r="H8202" s="15">
        <v>5.8</v>
      </c>
      <c r="I8202" s="15">
        <v>6.7</v>
      </c>
      <c r="J8202" s="15">
        <v>5.3</v>
      </c>
      <c r="K8202" s="15">
        <v>4.8</v>
      </c>
      <c r="L8202" s="15">
        <v>4</v>
      </c>
      <c r="N8202" s="88">
        <v>5.6</v>
      </c>
      <c r="O8202" s="104">
        <v>5.7</v>
      </c>
      <c r="Q8202" s="11">
        <v>4.7</v>
      </c>
      <c r="R8202" s="11">
        <v>4.8</v>
      </c>
      <c r="S8202" s="11">
        <v>2.8</v>
      </c>
      <c r="T8202" s="11">
        <v>2.2000000000000002</v>
      </c>
      <c r="U8202" s="11">
        <v>1.6</v>
      </c>
      <c r="V8202" s="11">
        <v>2.5</v>
      </c>
      <c r="W8202" s="11">
        <v>2.8</v>
      </c>
      <c r="X8202" s="11">
        <v>2.4</v>
      </c>
      <c r="Y8202" s="78"/>
      <c r="Z8202" s="11">
        <v>76.97</v>
      </c>
      <c r="AA8202" s="11">
        <v>152.44999999999999</v>
      </c>
      <c r="AB8202" s="11">
        <v>123.14</v>
      </c>
      <c r="AC8202" s="11">
        <v>1.53</v>
      </c>
      <c r="AD8202" s="11">
        <v>17.809999999999999</v>
      </c>
    </row>
    <row r="8203" spans="1:30" x14ac:dyDescent="0.25">
      <c r="A8203" s="1">
        <v>2019</v>
      </c>
      <c r="B8203" s="1">
        <v>12</v>
      </c>
      <c r="C8203" s="1">
        <v>8</v>
      </c>
      <c r="D8203" s="3">
        <v>0.58333333333333337</v>
      </c>
      <c r="E8203" s="5">
        <v>8199</v>
      </c>
      <c r="G8203" s="15">
        <v>6.5</v>
      </c>
      <c r="H8203" s="15">
        <v>5.9</v>
      </c>
      <c r="I8203" s="15">
        <v>6.7</v>
      </c>
      <c r="J8203" s="15">
        <v>5.3</v>
      </c>
      <c r="K8203" s="15">
        <v>5.3</v>
      </c>
      <c r="L8203" s="15">
        <v>4.5999999999999996</v>
      </c>
      <c r="N8203" s="88">
        <v>5.6</v>
      </c>
      <c r="O8203" s="104">
        <v>5.7</v>
      </c>
      <c r="Q8203" s="11">
        <v>4.7</v>
      </c>
      <c r="R8203" s="11">
        <v>4.8</v>
      </c>
      <c r="S8203" s="11">
        <v>2.8</v>
      </c>
      <c r="T8203" s="11">
        <v>2.2000000000000002</v>
      </c>
      <c r="U8203" s="11">
        <v>1.6</v>
      </c>
      <c r="V8203" s="11">
        <v>2.5</v>
      </c>
      <c r="W8203" s="11">
        <v>2.8</v>
      </c>
      <c r="X8203" s="11">
        <v>2.4</v>
      </c>
      <c r="Y8203" s="78"/>
      <c r="Z8203" s="11">
        <v>76.97</v>
      </c>
      <c r="AA8203" s="11">
        <v>152.44999999999999</v>
      </c>
      <c r="AB8203" s="11">
        <v>123.14</v>
      </c>
      <c r="AC8203" s="11">
        <v>1.53</v>
      </c>
      <c r="AD8203" s="11">
        <v>17.809999999999999</v>
      </c>
    </row>
    <row r="8204" spans="1:30" x14ac:dyDescent="0.25">
      <c r="A8204" s="1">
        <v>2019</v>
      </c>
      <c r="B8204" s="1">
        <v>12</v>
      </c>
      <c r="C8204" s="1">
        <v>8</v>
      </c>
      <c r="D8204" s="3">
        <v>0.625</v>
      </c>
      <c r="E8204" s="5">
        <v>8200</v>
      </c>
      <c r="G8204" s="15">
        <v>6.6</v>
      </c>
      <c r="H8204" s="15">
        <v>6.1</v>
      </c>
      <c r="I8204" s="15">
        <v>6.7</v>
      </c>
      <c r="J8204" s="15">
        <v>5.4</v>
      </c>
      <c r="K8204" s="15">
        <v>5.7</v>
      </c>
      <c r="L8204" s="15">
        <v>4.9000000000000004</v>
      </c>
      <c r="N8204" s="88">
        <v>5.6</v>
      </c>
      <c r="O8204" s="104">
        <v>5.7</v>
      </c>
      <c r="Q8204" s="11">
        <v>4.7</v>
      </c>
      <c r="R8204" s="11">
        <v>4.8</v>
      </c>
      <c r="S8204" s="11">
        <v>2.8</v>
      </c>
      <c r="T8204" s="11">
        <v>2.2000000000000002</v>
      </c>
      <c r="U8204" s="11">
        <v>1.6</v>
      </c>
      <c r="V8204" s="11">
        <v>2.5</v>
      </c>
      <c r="W8204" s="11">
        <v>2.8</v>
      </c>
      <c r="X8204" s="11">
        <v>2.4</v>
      </c>
      <c r="Y8204" s="78"/>
      <c r="Z8204" s="11">
        <v>76.97</v>
      </c>
      <c r="AA8204" s="11">
        <v>152.44999999999999</v>
      </c>
      <c r="AB8204" s="11">
        <v>123.14</v>
      </c>
      <c r="AC8204" s="11">
        <v>1.53</v>
      </c>
      <c r="AD8204" s="11">
        <v>17.809999999999999</v>
      </c>
    </row>
    <row r="8205" spans="1:30" x14ac:dyDescent="0.25">
      <c r="A8205" s="1">
        <v>2019</v>
      </c>
      <c r="B8205" s="1">
        <v>12</v>
      </c>
      <c r="C8205" s="1">
        <v>8</v>
      </c>
      <c r="D8205" s="3">
        <v>0.66666666666666663</v>
      </c>
      <c r="E8205" s="5">
        <v>8201</v>
      </c>
      <c r="G8205" s="15">
        <v>6.8</v>
      </c>
      <c r="H8205" s="15">
        <v>6.2</v>
      </c>
      <c r="I8205" s="15">
        <v>6.8</v>
      </c>
      <c r="J8205" s="15">
        <v>5.4</v>
      </c>
      <c r="K8205" s="15">
        <v>5.7</v>
      </c>
      <c r="L8205" s="15">
        <v>5.3</v>
      </c>
      <c r="N8205" s="88">
        <v>5.6</v>
      </c>
      <c r="O8205" s="104">
        <v>5.7</v>
      </c>
      <c r="Q8205" s="11">
        <v>4.7</v>
      </c>
      <c r="R8205" s="11">
        <v>4.8</v>
      </c>
      <c r="S8205" s="11">
        <v>2.8</v>
      </c>
      <c r="T8205" s="11">
        <v>2.2000000000000002</v>
      </c>
      <c r="U8205" s="11">
        <v>1.6</v>
      </c>
      <c r="V8205" s="11">
        <v>2.5</v>
      </c>
      <c r="W8205" s="11">
        <v>2.8</v>
      </c>
      <c r="X8205" s="11">
        <v>2.4</v>
      </c>
      <c r="Y8205" s="78"/>
      <c r="Z8205" s="11">
        <v>76.97</v>
      </c>
      <c r="AA8205" s="11">
        <v>152.44999999999999</v>
      </c>
      <c r="AB8205" s="11">
        <v>123.14</v>
      </c>
      <c r="AC8205" s="11">
        <v>1.53</v>
      </c>
      <c r="AD8205" s="11">
        <v>17.809999999999999</v>
      </c>
    </row>
    <row r="8206" spans="1:30" x14ac:dyDescent="0.25">
      <c r="A8206" s="1">
        <v>2019</v>
      </c>
      <c r="B8206" s="1">
        <v>12</v>
      </c>
      <c r="C8206" s="1">
        <v>8</v>
      </c>
      <c r="D8206" s="3">
        <v>0.70833333333333337</v>
      </c>
      <c r="E8206" s="5">
        <v>8202</v>
      </c>
      <c r="G8206" s="15">
        <v>6.8</v>
      </c>
      <c r="H8206" s="15">
        <v>5.7</v>
      </c>
      <c r="I8206" s="15">
        <v>7</v>
      </c>
      <c r="J8206" s="15">
        <v>5.6</v>
      </c>
      <c r="K8206" s="15">
        <v>5.5</v>
      </c>
      <c r="L8206" s="15">
        <v>5.6</v>
      </c>
      <c r="N8206" s="88">
        <v>5.6</v>
      </c>
      <c r="O8206" s="104">
        <v>5.7</v>
      </c>
      <c r="Q8206" s="11">
        <v>4.7</v>
      </c>
      <c r="R8206" s="11">
        <v>4.8</v>
      </c>
      <c r="S8206" s="11">
        <v>2.8</v>
      </c>
      <c r="T8206" s="11">
        <v>2.2000000000000002</v>
      </c>
      <c r="U8206" s="11">
        <v>1.6</v>
      </c>
      <c r="V8206" s="11">
        <v>2.5</v>
      </c>
      <c r="W8206" s="11">
        <v>2.8</v>
      </c>
      <c r="X8206" s="11">
        <v>2.4</v>
      </c>
      <c r="Y8206" s="78"/>
      <c r="Z8206" s="11">
        <v>76.97</v>
      </c>
      <c r="AA8206" s="11">
        <v>152.44999999999999</v>
      </c>
      <c r="AB8206" s="11">
        <v>123.14</v>
      </c>
      <c r="AC8206" s="11">
        <v>1.53</v>
      </c>
      <c r="AD8206" s="11">
        <v>17.809999999999999</v>
      </c>
    </row>
    <row r="8207" spans="1:30" x14ac:dyDescent="0.25">
      <c r="A8207" s="1">
        <v>2019</v>
      </c>
      <c r="B8207" s="1">
        <v>12</v>
      </c>
      <c r="C8207" s="1">
        <v>8</v>
      </c>
      <c r="D8207" s="3">
        <v>0.75</v>
      </c>
      <c r="E8207" s="5">
        <v>8203</v>
      </c>
      <c r="G8207" s="15">
        <v>6.9</v>
      </c>
      <c r="H8207" s="15">
        <v>5.6</v>
      </c>
      <c r="I8207" s="15">
        <v>6.9</v>
      </c>
      <c r="J8207" s="15">
        <v>5.8</v>
      </c>
      <c r="K8207" s="15">
        <v>5.6</v>
      </c>
      <c r="L8207" s="15">
        <v>5.6</v>
      </c>
      <c r="N8207" s="88">
        <v>5.6</v>
      </c>
      <c r="O8207" s="104">
        <v>5.7</v>
      </c>
      <c r="Q8207" s="11">
        <v>4.7</v>
      </c>
      <c r="R8207" s="11">
        <v>4.8</v>
      </c>
      <c r="S8207" s="11">
        <v>2.8</v>
      </c>
      <c r="T8207" s="11">
        <v>2.2000000000000002</v>
      </c>
      <c r="U8207" s="11">
        <v>1.6</v>
      </c>
      <c r="V8207" s="11">
        <v>2.5</v>
      </c>
      <c r="W8207" s="11">
        <v>2.8</v>
      </c>
      <c r="X8207" s="11">
        <v>2.4</v>
      </c>
      <c r="Y8207" s="78"/>
      <c r="Z8207" s="11">
        <v>76.97</v>
      </c>
      <c r="AA8207" s="11">
        <v>152.44999999999999</v>
      </c>
      <c r="AB8207" s="11">
        <v>123.14</v>
      </c>
      <c r="AC8207" s="11">
        <v>1.53</v>
      </c>
      <c r="AD8207" s="11">
        <v>17.809999999999999</v>
      </c>
    </row>
    <row r="8208" spans="1:30" x14ac:dyDescent="0.25">
      <c r="A8208" s="1">
        <v>2019</v>
      </c>
      <c r="B8208" s="1">
        <v>12</v>
      </c>
      <c r="C8208" s="1">
        <v>8</v>
      </c>
      <c r="D8208" s="3">
        <v>0.79166666666666663</v>
      </c>
      <c r="E8208" s="5">
        <v>8204</v>
      </c>
      <c r="G8208" s="15">
        <v>6.9</v>
      </c>
      <c r="H8208" s="15">
        <v>5.8</v>
      </c>
      <c r="I8208" s="15">
        <v>7.1</v>
      </c>
      <c r="J8208" s="15">
        <v>5.9</v>
      </c>
      <c r="K8208" s="15">
        <v>5.6</v>
      </c>
      <c r="L8208" s="15">
        <v>5.0999999999999996</v>
      </c>
      <c r="N8208" s="88">
        <v>5.6</v>
      </c>
      <c r="O8208" s="104">
        <v>5.7</v>
      </c>
      <c r="Q8208" s="11">
        <v>4.7</v>
      </c>
      <c r="R8208" s="11">
        <v>4.8</v>
      </c>
      <c r="S8208" s="11">
        <v>2.8</v>
      </c>
      <c r="T8208" s="11">
        <v>2.2000000000000002</v>
      </c>
      <c r="U8208" s="11">
        <v>1.6</v>
      </c>
      <c r="V8208" s="11">
        <v>2.5</v>
      </c>
      <c r="W8208" s="11">
        <v>2.8</v>
      </c>
      <c r="X8208" s="11">
        <v>2.4</v>
      </c>
      <c r="Y8208" s="78"/>
      <c r="Z8208" s="11">
        <v>76.97</v>
      </c>
      <c r="AA8208" s="11">
        <v>152.44999999999999</v>
      </c>
      <c r="AB8208" s="11">
        <v>123.14</v>
      </c>
      <c r="AC8208" s="11">
        <v>1.53</v>
      </c>
      <c r="AD8208" s="11">
        <v>17.809999999999999</v>
      </c>
    </row>
    <row r="8209" spans="1:30" x14ac:dyDescent="0.25">
      <c r="A8209" s="1">
        <v>2019</v>
      </c>
      <c r="B8209" s="1">
        <v>12</v>
      </c>
      <c r="C8209" s="1">
        <v>8</v>
      </c>
      <c r="D8209" s="3">
        <v>0.83333333333333337</v>
      </c>
      <c r="E8209" s="5">
        <v>8205</v>
      </c>
      <c r="G8209" s="15">
        <v>6.9</v>
      </c>
      <c r="H8209" s="15">
        <v>5.7</v>
      </c>
      <c r="I8209" s="15">
        <v>7.5</v>
      </c>
      <c r="J8209" s="15">
        <v>6.1</v>
      </c>
      <c r="K8209" s="15">
        <v>6</v>
      </c>
      <c r="L8209" s="15">
        <v>4.9000000000000004</v>
      </c>
      <c r="N8209" s="88">
        <v>5.6</v>
      </c>
      <c r="O8209" s="104">
        <v>5.7</v>
      </c>
      <c r="Q8209" s="11">
        <v>4.7</v>
      </c>
      <c r="R8209" s="11">
        <v>4.8</v>
      </c>
      <c r="S8209" s="11">
        <v>2.8</v>
      </c>
      <c r="T8209" s="11">
        <v>2.2000000000000002</v>
      </c>
      <c r="U8209" s="11">
        <v>1.6</v>
      </c>
      <c r="V8209" s="11">
        <v>2.5</v>
      </c>
      <c r="W8209" s="11">
        <v>2.8</v>
      </c>
      <c r="X8209" s="11">
        <v>2.4</v>
      </c>
      <c r="Y8209" s="78"/>
      <c r="Z8209" s="11">
        <v>76.97</v>
      </c>
      <c r="AA8209" s="11">
        <v>152.44999999999999</v>
      </c>
      <c r="AB8209" s="11">
        <v>123.14</v>
      </c>
      <c r="AC8209" s="11">
        <v>1.53</v>
      </c>
      <c r="AD8209" s="11">
        <v>17.809999999999999</v>
      </c>
    </row>
    <row r="8210" spans="1:30" x14ac:dyDescent="0.25">
      <c r="A8210" s="1">
        <v>2019</v>
      </c>
      <c r="B8210" s="1">
        <v>12</v>
      </c>
      <c r="C8210" s="1">
        <v>8</v>
      </c>
      <c r="D8210" s="3">
        <v>0.875</v>
      </c>
      <c r="E8210" s="5">
        <v>8206</v>
      </c>
      <c r="G8210" s="15">
        <v>6.9</v>
      </c>
      <c r="H8210" s="15">
        <v>6.1</v>
      </c>
      <c r="I8210" s="15">
        <v>8</v>
      </c>
      <c r="J8210" s="15">
        <v>6.8</v>
      </c>
      <c r="K8210" s="15">
        <v>6.1</v>
      </c>
      <c r="L8210" s="15">
        <v>4.9000000000000004</v>
      </c>
      <c r="N8210" s="88">
        <v>5.6</v>
      </c>
      <c r="O8210" s="104">
        <v>5.7</v>
      </c>
      <c r="Q8210" s="11">
        <v>4.7</v>
      </c>
      <c r="R8210" s="11">
        <v>4.8</v>
      </c>
      <c r="S8210" s="11">
        <v>2.8</v>
      </c>
      <c r="T8210" s="11">
        <v>2.2000000000000002</v>
      </c>
      <c r="U8210" s="11">
        <v>1.6</v>
      </c>
      <c r="V8210" s="11">
        <v>2.5</v>
      </c>
      <c r="W8210" s="11">
        <v>2.8</v>
      </c>
      <c r="X8210" s="11">
        <v>2.4</v>
      </c>
      <c r="Y8210" s="78"/>
      <c r="Z8210" s="11">
        <v>76.97</v>
      </c>
      <c r="AA8210" s="11">
        <v>152.44999999999999</v>
      </c>
      <c r="AB8210" s="11">
        <v>123.14</v>
      </c>
      <c r="AC8210" s="11">
        <v>1.53</v>
      </c>
      <c r="AD8210" s="11">
        <v>17.809999999999999</v>
      </c>
    </row>
    <row r="8211" spans="1:30" x14ac:dyDescent="0.25">
      <c r="A8211" s="1">
        <v>2019</v>
      </c>
      <c r="B8211" s="1">
        <v>12</v>
      </c>
      <c r="C8211" s="1">
        <v>8</v>
      </c>
      <c r="D8211" s="3">
        <v>0.91666666666666663</v>
      </c>
      <c r="E8211" s="5">
        <v>8207</v>
      </c>
      <c r="G8211" s="15">
        <v>7</v>
      </c>
      <c r="H8211" s="15">
        <v>6</v>
      </c>
      <c r="I8211" s="15">
        <v>7.9</v>
      </c>
      <c r="J8211" s="15">
        <v>7.5</v>
      </c>
      <c r="K8211" s="15">
        <v>6.4</v>
      </c>
      <c r="L8211" s="15">
        <v>5.2</v>
      </c>
      <c r="N8211" s="88">
        <v>5.6</v>
      </c>
      <c r="O8211" s="104">
        <v>5.7</v>
      </c>
      <c r="Q8211" s="11">
        <v>4.7</v>
      </c>
      <c r="R8211" s="11">
        <v>4.8</v>
      </c>
      <c r="S8211" s="11">
        <v>2.8</v>
      </c>
      <c r="T8211" s="11">
        <v>2.2000000000000002</v>
      </c>
      <c r="U8211" s="11">
        <v>1.6</v>
      </c>
      <c r="V8211" s="11">
        <v>2.5</v>
      </c>
      <c r="W8211" s="11">
        <v>2.8</v>
      </c>
      <c r="X8211" s="11">
        <v>2.4</v>
      </c>
      <c r="Y8211" s="78"/>
      <c r="Z8211" s="11">
        <v>76.97</v>
      </c>
      <c r="AA8211" s="11">
        <v>152.44999999999999</v>
      </c>
      <c r="AB8211" s="11">
        <v>123.14</v>
      </c>
      <c r="AC8211" s="11">
        <v>1.53</v>
      </c>
      <c r="AD8211" s="11">
        <v>17.809999999999999</v>
      </c>
    </row>
    <row r="8212" spans="1:30" x14ac:dyDescent="0.25">
      <c r="A8212" s="1">
        <v>2019</v>
      </c>
      <c r="B8212" s="1">
        <v>12</v>
      </c>
      <c r="C8212" s="1">
        <v>8</v>
      </c>
      <c r="D8212" s="3">
        <v>0.95833333333333337</v>
      </c>
      <c r="E8212" s="5">
        <v>8208</v>
      </c>
      <c r="G8212" s="15">
        <v>6.9</v>
      </c>
      <c r="H8212" s="15">
        <v>5.7</v>
      </c>
      <c r="I8212" s="15">
        <v>8</v>
      </c>
      <c r="J8212" s="15">
        <v>7.7</v>
      </c>
      <c r="K8212" s="15">
        <v>6.6</v>
      </c>
      <c r="L8212" s="15">
        <v>4.8</v>
      </c>
      <c r="N8212" s="88">
        <v>5.6</v>
      </c>
      <c r="O8212" s="104">
        <v>5.7</v>
      </c>
      <c r="Q8212" s="11">
        <v>4.7</v>
      </c>
      <c r="R8212" s="11">
        <v>4.8</v>
      </c>
      <c r="S8212" s="11">
        <v>2.8</v>
      </c>
      <c r="T8212" s="11">
        <v>2.2000000000000002</v>
      </c>
      <c r="U8212" s="11">
        <v>1.6</v>
      </c>
      <c r="V8212" s="11">
        <v>2.5</v>
      </c>
      <c r="W8212" s="11">
        <v>2.8</v>
      </c>
      <c r="X8212" s="11">
        <v>2.4</v>
      </c>
      <c r="Y8212" s="78"/>
      <c r="Z8212" s="11">
        <v>76.97</v>
      </c>
      <c r="AA8212" s="11">
        <v>152.44999999999999</v>
      </c>
      <c r="AB8212" s="11">
        <v>123.14</v>
      </c>
      <c r="AC8212" s="11">
        <v>1.53</v>
      </c>
      <c r="AD8212" s="11">
        <v>17.809999999999999</v>
      </c>
    </row>
    <row r="8213" spans="1:30" x14ac:dyDescent="0.25">
      <c r="A8213" s="1">
        <v>2019</v>
      </c>
      <c r="B8213" s="1">
        <v>12</v>
      </c>
      <c r="C8213" s="1">
        <v>9</v>
      </c>
      <c r="D8213" s="3">
        <v>0</v>
      </c>
      <c r="E8213" s="5">
        <v>8209</v>
      </c>
      <c r="G8213" s="15">
        <v>6.7</v>
      </c>
      <c r="H8213" s="15">
        <v>6.1</v>
      </c>
      <c r="I8213" s="15">
        <v>8.1</v>
      </c>
      <c r="J8213" s="15">
        <v>7.5</v>
      </c>
      <c r="K8213" s="15">
        <v>6.9</v>
      </c>
      <c r="L8213" s="15">
        <v>4.5999999999999996</v>
      </c>
      <c r="N8213" s="88">
        <v>6.4</v>
      </c>
      <c r="O8213" s="104">
        <v>6.4</v>
      </c>
      <c r="Q8213" s="11">
        <v>5.0999999999999996</v>
      </c>
      <c r="R8213" s="11">
        <v>5.0999999999999996</v>
      </c>
      <c r="S8213" s="11">
        <v>2.9</v>
      </c>
      <c r="T8213" s="11">
        <v>3.1</v>
      </c>
      <c r="U8213" s="11">
        <v>3.2</v>
      </c>
      <c r="V8213" s="11">
        <v>3.2</v>
      </c>
      <c r="W8213" s="11">
        <v>3.4</v>
      </c>
      <c r="X8213" s="11">
        <v>2.8</v>
      </c>
      <c r="Y8213" s="78"/>
      <c r="Z8213" s="11">
        <v>77.900000000000006</v>
      </c>
      <c r="AA8213" s="11">
        <v>155.5</v>
      </c>
      <c r="AB8213" s="11">
        <v>126.3</v>
      </c>
      <c r="AC8213" s="11">
        <v>2.1800000000000002</v>
      </c>
      <c r="AD8213" s="11">
        <v>22.42</v>
      </c>
    </row>
    <row r="8214" spans="1:30" x14ac:dyDescent="0.25">
      <c r="A8214" s="1">
        <v>2019</v>
      </c>
      <c r="B8214" s="1">
        <v>12</v>
      </c>
      <c r="C8214" s="1">
        <v>9</v>
      </c>
      <c r="D8214" s="3">
        <v>4.1666666666666664E-2</v>
      </c>
      <c r="E8214" s="5">
        <v>8210</v>
      </c>
      <c r="G8214" s="15">
        <v>6.5</v>
      </c>
      <c r="H8214" s="15">
        <v>6.6</v>
      </c>
      <c r="I8214" s="15">
        <v>8</v>
      </c>
      <c r="J8214" s="15">
        <v>7.5</v>
      </c>
      <c r="K8214" s="15">
        <v>7.3</v>
      </c>
      <c r="L8214" s="15">
        <v>4.5999999999999996</v>
      </c>
      <c r="N8214" s="88">
        <v>6.4</v>
      </c>
      <c r="O8214" s="104">
        <v>6.4</v>
      </c>
      <c r="Q8214" s="11">
        <v>5.0999999999999996</v>
      </c>
      <c r="R8214" s="11">
        <v>5.0999999999999996</v>
      </c>
      <c r="S8214" s="11">
        <v>2.9</v>
      </c>
      <c r="T8214" s="11">
        <v>3.1</v>
      </c>
      <c r="U8214" s="11">
        <v>3.2</v>
      </c>
      <c r="V8214" s="11">
        <v>3.2</v>
      </c>
      <c r="W8214" s="11">
        <v>3.4</v>
      </c>
      <c r="X8214" s="11">
        <v>2.8</v>
      </c>
      <c r="Y8214" s="78"/>
      <c r="Z8214" s="11">
        <v>77.900000000000006</v>
      </c>
      <c r="AA8214" s="11">
        <v>155.5</v>
      </c>
      <c r="AB8214" s="11">
        <v>126.3</v>
      </c>
      <c r="AC8214" s="11">
        <v>2.1800000000000002</v>
      </c>
      <c r="AD8214" s="11">
        <v>22.42</v>
      </c>
    </row>
    <row r="8215" spans="1:30" x14ac:dyDescent="0.25">
      <c r="A8215" s="1">
        <v>2019</v>
      </c>
      <c r="B8215" s="1">
        <v>12</v>
      </c>
      <c r="C8215" s="1">
        <v>9</v>
      </c>
      <c r="D8215" s="3">
        <v>8.3333333333333329E-2</v>
      </c>
      <c r="E8215" s="5">
        <v>8211</v>
      </c>
      <c r="G8215" s="15">
        <v>6.8</v>
      </c>
      <c r="H8215" s="15">
        <v>6.6</v>
      </c>
      <c r="I8215" s="15">
        <v>8.1</v>
      </c>
      <c r="J8215" s="15">
        <v>7.1</v>
      </c>
      <c r="K8215" s="15">
        <v>7.2</v>
      </c>
      <c r="L8215" s="15">
        <v>4.8</v>
      </c>
      <c r="N8215" s="88">
        <v>6.4</v>
      </c>
      <c r="O8215" s="104">
        <v>6.4</v>
      </c>
      <c r="Q8215" s="11">
        <v>5.0999999999999996</v>
      </c>
      <c r="R8215" s="11">
        <v>5.0999999999999996</v>
      </c>
      <c r="S8215" s="11">
        <v>2.9</v>
      </c>
      <c r="T8215" s="11">
        <v>3.1</v>
      </c>
      <c r="U8215" s="11">
        <v>3.2</v>
      </c>
      <c r="V8215" s="11">
        <v>3.2</v>
      </c>
      <c r="W8215" s="11">
        <v>3.4</v>
      </c>
      <c r="X8215" s="11">
        <v>2.8</v>
      </c>
      <c r="Y8215" s="78"/>
      <c r="Z8215" s="11">
        <v>77.900000000000006</v>
      </c>
      <c r="AA8215" s="11">
        <v>155.5</v>
      </c>
      <c r="AB8215" s="11">
        <v>126.3</v>
      </c>
      <c r="AC8215" s="11">
        <v>2.1800000000000002</v>
      </c>
      <c r="AD8215" s="11">
        <v>22.42</v>
      </c>
    </row>
    <row r="8216" spans="1:30" x14ac:dyDescent="0.25">
      <c r="A8216" s="1">
        <v>2019</v>
      </c>
      <c r="B8216" s="1">
        <v>12</v>
      </c>
      <c r="C8216" s="1">
        <v>9</v>
      </c>
      <c r="D8216" s="3">
        <v>0.125</v>
      </c>
      <c r="E8216" s="5">
        <v>8212</v>
      </c>
      <c r="G8216" s="15">
        <v>6.3</v>
      </c>
      <c r="H8216" s="15">
        <v>6.6</v>
      </c>
      <c r="I8216" s="15">
        <v>8</v>
      </c>
      <c r="J8216" s="15">
        <v>6.9</v>
      </c>
      <c r="K8216" s="15">
        <v>7</v>
      </c>
      <c r="L8216" s="15">
        <v>5.3</v>
      </c>
      <c r="N8216" s="88">
        <v>6.4</v>
      </c>
      <c r="O8216" s="104">
        <v>6.4</v>
      </c>
      <c r="Q8216" s="11">
        <v>5.0999999999999996</v>
      </c>
      <c r="R8216" s="11">
        <v>5.0999999999999996</v>
      </c>
      <c r="S8216" s="11">
        <v>2.9</v>
      </c>
      <c r="T8216" s="11">
        <v>3.1</v>
      </c>
      <c r="U8216" s="11">
        <v>3.2</v>
      </c>
      <c r="V8216" s="11">
        <v>3.2</v>
      </c>
      <c r="W8216" s="11">
        <v>3.4</v>
      </c>
      <c r="X8216" s="11">
        <v>2.8</v>
      </c>
      <c r="Y8216" s="78"/>
      <c r="Z8216" s="11">
        <v>77.900000000000006</v>
      </c>
      <c r="AA8216" s="11">
        <v>155.5</v>
      </c>
      <c r="AB8216" s="11">
        <v>126.3</v>
      </c>
      <c r="AC8216" s="11">
        <v>2.1800000000000002</v>
      </c>
      <c r="AD8216" s="11">
        <v>22.42</v>
      </c>
    </row>
    <row r="8217" spans="1:30" x14ac:dyDescent="0.25">
      <c r="A8217" s="1">
        <v>2019</v>
      </c>
      <c r="B8217" s="1">
        <v>12</v>
      </c>
      <c r="C8217" s="1">
        <v>9</v>
      </c>
      <c r="D8217" s="3">
        <v>0.16666666666666666</v>
      </c>
      <c r="E8217" s="5">
        <v>8213</v>
      </c>
      <c r="G8217" s="15">
        <v>6.8</v>
      </c>
      <c r="H8217" s="15">
        <v>6.2</v>
      </c>
      <c r="I8217" s="15">
        <v>7.5</v>
      </c>
      <c r="J8217" s="15">
        <v>7.1</v>
      </c>
      <c r="K8217" s="15">
        <v>7</v>
      </c>
      <c r="L8217" s="15">
        <v>4.9000000000000004</v>
      </c>
      <c r="N8217" s="88">
        <v>6.4</v>
      </c>
      <c r="O8217" s="104">
        <v>6.4</v>
      </c>
      <c r="Q8217" s="11">
        <v>5.0999999999999996</v>
      </c>
      <c r="R8217" s="11">
        <v>5.0999999999999996</v>
      </c>
      <c r="S8217" s="11">
        <v>2.9</v>
      </c>
      <c r="T8217" s="11">
        <v>3.1</v>
      </c>
      <c r="U8217" s="11">
        <v>3.2</v>
      </c>
      <c r="V8217" s="11">
        <v>3.2</v>
      </c>
      <c r="W8217" s="11">
        <v>3.4</v>
      </c>
      <c r="X8217" s="11">
        <v>2.8</v>
      </c>
      <c r="Y8217" s="78"/>
      <c r="Z8217" s="11">
        <v>77.900000000000006</v>
      </c>
      <c r="AA8217" s="11">
        <v>155.5</v>
      </c>
      <c r="AB8217" s="11">
        <v>126.3</v>
      </c>
      <c r="AC8217" s="11">
        <v>2.1800000000000002</v>
      </c>
      <c r="AD8217" s="11">
        <v>22.42</v>
      </c>
    </row>
    <row r="8218" spans="1:30" x14ac:dyDescent="0.25">
      <c r="A8218" s="1">
        <v>2019</v>
      </c>
      <c r="B8218" s="1">
        <v>12</v>
      </c>
      <c r="C8218" s="1">
        <v>9</v>
      </c>
      <c r="D8218" s="3">
        <v>0.20833333333333334</v>
      </c>
      <c r="E8218" s="5">
        <v>8214</v>
      </c>
      <c r="G8218" s="15">
        <v>6.7</v>
      </c>
      <c r="H8218" s="15">
        <v>6.2</v>
      </c>
      <c r="I8218" s="15">
        <v>7.5</v>
      </c>
      <c r="J8218" s="15">
        <v>6.8</v>
      </c>
      <c r="K8218" s="15">
        <v>7</v>
      </c>
      <c r="L8218" s="15">
        <v>4.5</v>
      </c>
      <c r="N8218" s="88">
        <v>6.4</v>
      </c>
      <c r="O8218" s="104">
        <v>6.4</v>
      </c>
      <c r="Q8218" s="11">
        <v>5.0999999999999996</v>
      </c>
      <c r="R8218" s="11">
        <v>5.0999999999999996</v>
      </c>
      <c r="S8218" s="11">
        <v>2.9</v>
      </c>
      <c r="T8218" s="11">
        <v>3.1</v>
      </c>
      <c r="U8218" s="11">
        <v>3.2</v>
      </c>
      <c r="V8218" s="11">
        <v>3.2</v>
      </c>
      <c r="W8218" s="11">
        <v>3.4</v>
      </c>
      <c r="X8218" s="11">
        <v>2.8</v>
      </c>
      <c r="Y8218" s="78"/>
      <c r="Z8218" s="11">
        <v>77.900000000000006</v>
      </c>
      <c r="AA8218" s="11">
        <v>155.5</v>
      </c>
      <c r="AB8218" s="11">
        <v>126.3</v>
      </c>
      <c r="AC8218" s="11">
        <v>2.1800000000000002</v>
      </c>
      <c r="AD8218" s="11">
        <v>22.42</v>
      </c>
    </row>
    <row r="8219" spans="1:30" x14ac:dyDescent="0.25">
      <c r="A8219" s="1">
        <v>2019</v>
      </c>
      <c r="B8219" s="1">
        <v>12</v>
      </c>
      <c r="C8219" s="1">
        <v>9</v>
      </c>
      <c r="D8219" s="3">
        <v>0.25</v>
      </c>
      <c r="E8219" s="5">
        <v>8215</v>
      </c>
      <c r="G8219" s="15">
        <v>6.6</v>
      </c>
      <c r="H8219" s="15">
        <v>6.7</v>
      </c>
      <c r="I8219" s="15">
        <v>7.4</v>
      </c>
      <c r="J8219" s="15">
        <v>6.4</v>
      </c>
      <c r="K8219" s="15">
        <v>6.8</v>
      </c>
      <c r="L8219" s="15">
        <v>4.5</v>
      </c>
      <c r="N8219" s="88">
        <v>6.4</v>
      </c>
      <c r="O8219" s="104">
        <v>6.4</v>
      </c>
      <c r="Q8219" s="11">
        <v>5.0999999999999996</v>
      </c>
      <c r="R8219" s="11">
        <v>5.0999999999999996</v>
      </c>
      <c r="S8219" s="11">
        <v>2.9</v>
      </c>
      <c r="T8219" s="11">
        <v>3.1</v>
      </c>
      <c r="U8219" s="11">
        <v>3.2</v>
      </c>
      <c r="V8219" s="11">
        <v>3.2</v>
      </c>
      <c r="W8219" s="11">
        <v>3.4</v>
      </c>
      <c r="X8219" s="11">
        <v>2.8</v>
      </c>
      <c r="Y8219" s="78"/>
      <c r="Z8219" s="11">
        <v>77.900000000000006</v>
      </c>
      <c r="AA8219" s="11">
        <v>155.5</v>
      </c>
      <c r="AB8219" s="11">
        <v>126.3</v>
      </c>
      <c r="AC8219" s="11">
        <v>2.1800000000000002</v>
      </c>
      <c r="AD8219" s="11">
        <v>22.42</v>
      </c>
    </row>
    <row r="8220" spans="1:30" x14ac:dyDescent="0.25">
      <c r="A8220" s="1">
        <v>2019</v>
      </c>
      <c r="B8220" s="1">
        <v>12</v>
      </c>
      <c r="C8220" s="1">
        <v>9</v>
      </c>
      <c r="D8220" s="3">
        <v>0.29166666666666669</v>
      </c>
      <c r="E8220" s="5">
        <v>8216</v>
      </c>
      <c r="G8220" s="15">
        <v>6.8</v>
      </c>
      <c r="H8220" s="15">
        <v>6.4</v>
      </c>
      <c r="I8220" s="15">
        <v>7.5</v>
      </c>
      <c r="J8220" s="15">
        <v>5.0999999999999996</v>
      </c>
      <c r="K8220" s="15">
        <v>6.3</v>
      </c>
      <c r="L8220" s="15">
        <v>4.5</v>
      </c>
      <c r="N8220" s="88">
        <v>6.4</v>
      </c>
      <c r="O8220" s="104">
        <v>6.4</v>
      </c>
      <c r="Q8220" s="11">
        <v>5.0999999999999996</v>
      </c>
      <c r="R8220" s="11">
        <v>5.0999999999999996</v>
      </c>
      <c r="S8220" s="11">
        <v>2.9</v>
      </c>
      <c r="T8220" s="11">
        <v>3.1</v>
      </c>
      <c r="U8220" s="11">
        <v>3.2</v>
      </c>
      <c r="V8220" s="11">
        <v>3.2</v>
      </c>
      <c r="W8220" s="11">
        <v>3.4</v>
      </c>
      <c r="X8220" s="11">
        <v>2.8</v>
      </c>
      <c r="Y8220" s="78"/>
      <c r="Z8220" s="11">
        <v>77.900000000000006</v>
      </c>
      <c r="AA8220" s="11">
        <v>155.5</v>
      </c>
      <c r="AB8220" s="11">
        <v>126.3</v>
      </c>
      <c r="AC8220" s="11">
        <v>2.1800000000000002</v>
      </c>
      <c r="AD8220" s="11">
        <v>22.42</v>
      </c>
    </row>
    <row r="8221" spans="1:30" x14ac:dyDescent="0.25">
      <c r="A8221" s="1">
        <v>2019</v>
      </c>
      <c r="B8221" s="1">
        <v>12</v>
      </c>
      <c r="C8221" s="1">
        <v>9</v>
      </c>
      <c r="D8221" s="3">
        <v>0.33333333333333331</v>
      </c>
      <c r="E8221" s="5">
        <v>8217</v>
      </c>
      <c r="G8221" s="15">
        <v>7</v>
      </c>
      <c r="H8221" s="15">
        <v>6.4</v>
      </c>
      <c r="I8221" s="15">
        <v>7.6</v>
      </c>
      <c r="J8221" s="15">
        <v>5.2</v>
      </c>
      <c r="K8221" s="15">
        <v>5.9</v>
      </c>
      <c r="L8221" s="15">
        <v>5</v>
      </c>
      <c r="N8221" s="88">
        <v>6.4</v>
      </c>
      <c r="O8221" s="104">
        <v>6.4</v>
      </c>
      <c r="Q8221" s="11">
        <v>5.0999999999999996</v>
      </c>
      <c r="R8221" s="11">
        <v>5.0999999999999996</v>
      </c>
      <c r="S8221" s="11">
        <v>2.9</v>
      </c>
      <c r="T8221" s="11">
        <v>3.1</v>
      </c>
      <c r="U8221" s="11">
        <v>3.2</v>
      </c>
      <c r="V8221" s="11">
        <v>3.2</v>
      </c>
      <c r="W8221" s="11">
        <v>3.4</v>
      </c>
      <c r="X8221" s="11">
        <v>2.8</v>
      </c>
      <c r="Y8221" s="78"/>
      <c r="Z8221" s="11">
        <v>77.900000000000006</v>
      </c>
      <c r="AA8221" s="11">
        <v>155.5</v>
      </c>
      <c r="AB8221" s="11">
        <v>126.3</v>
      </c>
      <c r="AC8221" s="11">
        <v>2.1800000000000002</v>
      </c>
      <c r="AD8221" s="11">
        <v>22.42</v>
      </c>
    </row>
    <row r="8222" spans="1:30" x14ac:dyDescent="0.25">
      <c r="A8222" s="1">
        <v>2019</v>
      </c>
      <c r="B8222" s="1">
        <v>12</v>
      </c>
      <c r="C8222" s="1">
        <v>9</v>
      </c>
      <c r="D8222" s="3">
        <v>0.375</v>
      </c>
      <c r="E8222" s="5">
        <v>8218</v>
      </c>
      <c r="G8222" s="15">
        <v>7.4</v>
      </c>
      <c r="H8222" s="15">
        <v>7</v>
      </c>
      <c r="I8222" s="15">
        <v>7.8</v>
      </c>
      <c r="J8222" s="15">
        <v>5</v>
      </c>
      <c r="K8222" s="15">
        <v>6.2</v>
      </c>
      <c r="L8222" s="15">
        <v>5.6</v>
      </c>
      <c r="N8222" s="88">
        <v>6.4</v>
      </c>
      <c r="O8222" s="104">
        <v>6.4</v>
      </c>
      <c r="Q8222" s="11">
        <v>5.0999999999999996</v>
      </c>
      <c r="R8222" s="11">
        <v>5.0999999999999996</v>
      </c>
      <c r="S8222" s="11">
        <v>2.9</v>
      </c>
      <c r="T8222" s="11">
        <v>3.1</v>
      </c>
      <c r="U8222" s="11">
        <v>3.2</v>
      </c>
      <c r="V8222" s="11">
        <v>3.2</v>
      </c>
      <c r="W8222" s="11">
        <v>3.4</v>
      </c>
      <c r="X8222" s="11">
        <v>2.8</v>
      </c>
      <c r="Y8222" s="78"/>
      <c r="Z8222" s="11">
        <v>77.900000000000006</v>
      </c>
      <c r="AA8222" s="11">
        <v>155.5</v>
      </c>
      <c r="AB8222" s="11">
        <v>126.3</v>
      </c>
      <c r="AC8222" s="11">
        <v>2.1800000000000002</v>
      </c>
      <c r="AD8222" s="11">
        <v>22.42</v>
      </c>
    </row>
    <row r="8223" spans="1:30" x14ac:dyDescent="0.25">
      <c r="A8223" s="1">
        <v>2019</v>
      </c>
      <c r="B8223" s="1">
        <v>12</v>
      </c>
      <c r="C8223" s="1">
        <v>9</v>
      </c>
      <c r="D8223" s="3">
        <v>0.41666666666666669</v>
      </c>
      <c r="E8223" s="5">
        <v>8219</v>
      </c>
      <c r="G8223" s="15">
        <v>8</v>
      </c>
      <c r="H8223" s="15">
        <v>7.5</v>
      </c>
      <c r="I8223" s="15">
        <v>7.2</v>
      </c>
      <c r="J8223" s="15">
        <v>6</v>
      </c>
      <c r="K8223" s="15">
        <v>6.5</v>
      </c>
      <c r="L8223" s="15">
        <v>5.8</v>
      </c>
      <c r="N8223" s="88">
        <v>6.4</v>
      </c>
      <c r="O8223" s="104">
        <v>6.4</v>
      </c>
      <c r="Q8223" s="11">
        <v>5.0999999999999996</v>
      </c>
      <c r="R8223" s="11">
        <v>5.0999999999999996</v>
      </c>
      <c r="S8223" s="11">
        <v>2.9</v>
      </c>
      <c r="T8223" s="11">
        <v>3.1</v>
      </c>
      <c r="U8223" s="11">
        <v>3.2</v>
      </c>
      <c r="V8223" s="11">
        <v>3.2</v>
      </c>
      <c r="W8223" s="11">
        <v>3.4</v>
      </c>
      <c r="X8223" s="11">
        <v>2.8</v>
      </c>
      <c r="Y8223" s="78"/>
      <c r="Z8223" s="11">
        <v>77.900000000000006</v>
      </c>
      <c r="AA8223" s="11">
        <v>155.5</v>
      </c>
      <c r="AB8223" s="11">
        <v>126.3</v>
      </c>
      <c r="AC8223" s="11">
        <v>2.1800000000000002</v>
      </c>
      <c r="AD8223" s="11">
        <v>22.42</v>
      </c>
    </row>
    <row r="8224" spans="1:30" x14ac:dyDescent="0.25">
      <c r="A8224" s="1">
        <v>2019</v>
      </c>
      <c r="B8224" s="1">
        <v>12</v>
      </c>
      <c r="C8224" s="1">
        <v>9</v>
      </c>
      <c r="D8224" s="3">
        <v>0.45833333333333331</v>
      </c>
      <c r="E8224" s="5">
        <v>8220</v>
      </c>
      <c r="G8224" s="15">
        <v>8.3000000000000007</v>
      </c>
      <c r="H8224" s="15">
        <v>7.2</v>
      </c>
      <c r="I8224" s="15">
        <v>7.7</v>
      </c>
      <c r="J8224" s="15">
        <v>5.9</v>
      </c>
      <c r="K8224" s="15">
        <v>6.7</v>
      </c>
      <c r="L8224" s="15">
        <v>6.2</v>
      </c>
      <c r="N8224" s="88">
        <v>6.4</v>
      </c>
      <c r="O8224" s="104">
        <v>6.4</v>
      </c>
      <c r="Q8224" s="11">
        <v>5.0999999999999996</v>
      </c>
      <c r="R8224" s="11">
        <v>5.0999999999999996</v>
      </c>
      <c r="S8224" s="11">
        <v>2.9</v>
      </c>
      <c r="T8224" s="11">
        <v>3.1</v>
      </c>
      <c r="U8224" s="11">
        <v>3.2</v>
      </c>
      <c r="V8224" s="11">
        <v>3.2</v>
      </c>
      <c r="W8224" s="11">
        <v>3.4</v>
      </c>
      <c r="X8224" s="11">
        <v>2.8</v>
      </c>
      <c r="Y8224" s="78"/>
      <c r="Z8224" s="11">
        <v>77.900000000000006</v>
      </c>
      <c r="AA8224" s="11">
        <v>155.5</v>
      </c>
      <c r="AB8224" s="11">
        <v>126.3</v>
      </c>
      <c r="AC8224" s="11">
        <v>2.1800000000000002</v>
      </c>
      <c r="AD8224" s="11">
        <v>22.42</v>
      </c>
    </row>
    <row r="8225" spans="1:30" x14ac:dyDescent="0.25">
      <c r="A8225" s="1">
        <v>2019</v>
      </c>
      <c r="B8225" s="1">
        <v>12</v>
      </c>
      <c r="C8225" s="1">
        <v>9</v>
      </c>
      <c r="D8225" s="3">
        <v>0.5</v>
      </c>
      <c r="E8225" s="5">
        <v>8221</v>
      </c>
      <c r="G8225" s="15">
        <v>8.6999999999999993</v>
      </c>
      <c r="H8225" s="15">
        <v>7.9</v>
      </c>
      <c r="I8225" s="15">
        <v>7.5</v>
      </c>
      <c r="J8225" s="15">
        <v>6.7</v>
      </c>
      <c r="K8225" s="15">
        <v>6.7</v>
      </c>
      <c r="L8225" s="15">
        <v>6.3</v>
      </c>
      <c r="N8225" s="88">
        <v>6.4</v>
      </c>
      <c r="O8225" s="104">
        <v>6.4</v>
      </c>
      <c r="Q8225" s="11">
        <v>5.0999999999999996</v>
      </c>
      <c r="R8225" s="11">
        <v>5.0999999999999996</v>
      </c>
      <c r="S8225" s="11">
        <v>2.9</v>
      </c>
      <c r="T8225" s="11">
        <v>3.1</v>
      </c>
      <c r="U8225" s="11">
        <v>3.2</v>
      </c>
      <c r="V8225" s="11">
        <v>3.2</v>
      </c>
      <c r="W8225" s="11">
        <v>3.4</v>
      </c>
      <c r="X8225" s="11">
        <v>2.8</v>
      </c>
      <c r="Y8225" s="78"/>
      <c r="Z8225" s="11">
        <v>77.900000000000006</v>
      </c>
      <c r="AA8225" s="11">
        <v>155.5</v>
      </c>
      <c r="AB8225" s="11">
        <v>126.3</v>
      </c>
      <c r="AC8225" s="11">
        <v>2.1800000000000002</v>
      </c>
      <c r="AD8225" s="11">
        <v>22.42</v>
      </c>
    </row>
    <row r="8226" spans="1:30" x14ac:dyDescent="0.25">
      <c r="A8226" s="1">
        <v>2019</v>
      </c>
      <c r="B8226" s="1">
        <v>12</v>
      </c>
      <c r="C8226" s="1">
        <v>9</v>
      </c>
      <c r="D8226" s="3">
        <v>0.54166666666666663</v>
      </c>
      <c r="E8226" s="5">
        <v>8222</v>
      </c>
      <c r="G8226" s="15">
        <v>8.1</v>
      </c>
      <c r="H8226" s="15">
        <v>7.6</v>
      </c>
      <c r="I8226" s="15">
        <v>7</v>
      </c>
      <c r="J8226" s="15">
        <v>6</v>
      </c>
      <c r="K8226" s="15">
        <v>6.5</v>
      </c>
      <c r="L8226" s="15">
        <v>6.2</v>
      </c>
      <c r="N8226" s="88">
        <v>6.4</v>
      </c>
      <c r="O8226" s="104">
        <v>6.4</v>
      </c>
      <c r="Q8226" s="11">
        <v>5.0999999999999996</v>
      </c>
      <c r="R8226" s="11">
        <v>5.0999999999999996</v>
      </c>
      <c r="S8226" s="11">
        <v>2.9</v>
      </c>
      <c r="T8226" s="11">
        <v>3.1</v>
      </c>
      <c r="U8226" s="11">
        <v>3.2</v>
      </c>
      <c r="V8226" s="11">
        <v>3.2</v>
      </c>
      <c r="W8226" s="11">
        <v>3.4</v>
      </c>
      <c r="X8226" s="11">
        <v>2.8</v>
      </c>
      <c r="Y8226" s="78"/>
      <c r="Z8226" s="11">
        <v>77.900000000000006</v>
      </c>
      <c r="AA8226" s="11">
        <v>155.5</v>
      </c>
      <c r="AB8226" s="11">
        <v>126.3</v>
      </c>
      <c r="AC8226" s="11">
        <v>2.1800000000000002</v>
      </c>
      <c r="AD8226" s="11">
        <v>22.42</v>
      </c>
    </row>
    <row r="8227" spans="1:30" x14ac:dyDescent="0.25">
      <c r="A8227" s="1">
        <v>2019</v>
      </c>
      <c r="B8227" s="1">
        <v>12</v>
      </c>
      <c r="C8227" s="1">
        <v>9</v>
      </c>
      <c r="D8227" s="3">
        <v>0.58333333333333337</v>
      </c>
      <c r="E8227" s="5">
        <v>8223</v>
      </c>
      <c r="G8227" s="15">
        <v>7.6</v>
      </c>
      <c r="H8227" s="15">
        <v>6.6</v>
      </c>
      <c r="I8227" s="15">
        <v>6.8</v>
      </c>
      <c r="J8227" s="15">
        <v>4.4000000000000004</v>
      </c>
      <c r="K8227" s="15">
        <v>5.3</v>
      </c>
      <c r="L8227" s="15">
        <v>6</v>
      </c>
      <c r="N8227" s="88">
        <v>6.4</v>
      </c>
      <c r="O8227" s="104">
        <v>6.4</v>
      </c>
      <c r="Q8227" s="11">
        <v>5.0999999999999996</v>
      </c>
      <c r="R8227" s="11">
        <v>5.0999999999999996</v>
      </c>
      <c r="S8227" s="11">
        <v>2.9</v>
      </c>
      <c r="T8227" s="11">
        <v>3.1</v>
      </c>
      <c r="U8227" s="11">
        <v>3.2</v>
      </c>
      <c r="V8227" s="11">
        <v>3.2</v>
      </c>
      <c r="W8227" s="11">
        <v>3.4</v>
      </c>
      <c r="X8227" s="11">
        <v>2.8</v>
      </c>
      <c r="Y8227" s="78"/>
      <c r="Z8227" s="11">
        <v>77.900000000000006</v>
      </c>
      <c r="AA8227" s="11">
        <v>155.5</v>
      </c>
      <c r="AB8227" s="11">
        <v>126.3</v>
      </c>
      <c r="AC8227" s="11">
        <v>2.1800000000000002</v>
      </c>
      <c r="AD8227" s="11">
        <v>22.42</v>
      </c>
    </row>
    <row r="8228" spans="1:30" x14ac:dyDescent="0.25">
      <c r="A8228" s="1">
        <v>2019</v>
      </c>
      <c r="B8228" s="1">
        <v>12</v>
      </c>
      <c r="C8228" s="1">
        <v>9</v>
      </c>
      <c r="D8228" s="3">
        <v>0.625</v>
      </c>
      <c r="E8228" s="5">
        <v>8224</v>
      </c>
      <c r="G8228" s="15">
        <v>7.3</v>
      </c>
      <c r="H8228" s="15">
        <v>6.2</v>
      </c>
      <c r="I8228" s="15">
        <v>7.2</v>
      </c>
      <c r="J8228" s="15">
        <v>4.3</v>
      </c>
      <c r="K8228" s="15">
        <v>5.4</v>
      </c>
      <c r="L8228" s="15">
        <v>5.5</v>
      </c>
      <c r="N8228" s="88">
        <v>6.4</v>
      </c>
      <c r="O8228" s="104">
        <v>6.4</v>
      </c>
      <c r="Q8228" s="11">
        <v>5.0999999999999996</v>
      </c>
      <c r="R8228" s="11">
        <v>5.0999999999999996</v>
      </c>
      <c r="S8228" s="11">
        <v>2.9</v>
      </c>
      <c r="T8228" s="11">
        <v>3.1</v>
      </c>
      <c r="U8228" s="11">
        <v>3.2</v>
      </c>
      <c r="V8228" s="11">
        <v>3.2</v>
      </c>
      <c r="W8228" s="11">
        <v>3.4</v>
      </c>
      <c r="X8228" s="11">
        <v>2.8</v>
      </c>
      <c r="Y8228" s="78"/>
      <c r="Z8228" s="11">
        <v>77.900000000000006</v>
      </c>
      <c r="AA8228" s="11">
        <v>155.5</v>
      </c>
      <c r="AB8228" s="11">
        <v>126.3</v>
      </c>
      <c r="AC8228" s="11">
        <v>2.1800000000000002</v>
      </c>
      <c r="AD8228" s="11">
        <v>22.42</v>
      </c>
    </row>
    <row r="8229" spans="1:30" x14ac:dyDescent="0.25">
      <c r="A8229" s="1">
        <v>2019</v>
      </c>
      <c r="B8229" s="1">
        <v>12</v>
      </c>
      <c r="C8229" s="1">
        <v>9</v>
      </c>
      <c r="D8229" s="3">
        <v>0.66666666666666663</v>
      </c>
      <c r="E8229" s="5">
        <v>8225</v>
      </c>
      <c r="G8229" s="15">
        <v>6.9</v>
      </c>
      <c r="H8229" s="15">
        <v>6.3</v>
      </c>
      <c r="I8229" s="15">
        <v>6.4</v>
      </c>
      <c r="J8229" s="15">
        <v>4.5999999999999996</v>
      </c>
      <c r="K8229" s="15">
        <v>5.5</v>
      </c>
      <c r="L8229" s="15">
        <v>5.5</v>
      </c>
      <c r="N8229" s="88">
        <v>6.4</v>
      </c>
      <c r="O8229" s="104">
        <v>6.4</v>
      </c>
      <c r="Q8229" s="11">
        <v>5.0999999999999996</v>
      </c>
      <c r="R8229" s="11">
        <v>5.0999999999999996</v>
      </c>
      <c r="S8229" s="11">
        <v>2.9</v>
      </c>
      <c r="T8229" s="11">
        <v>3.1</v>
      </c>
      <c r="U8229" s="11">
        <v>3.2</v>
      </c>
      <c r="V8229" s="11">
        <v>3.2</v>
      </c>
      <c r="W8229" s="11">
        <v>3.4</v>
      </c>
      <c r="X8229" s="11">
        <v>2.8</v>
      </c>
      <c r="Y8229" s="78"/>
      <c r="Z8229" s="11">
        <v>77.900000000000006</v>
      </c>
      <c r="AA8229" s="11">
        <v>155.5</v>
      </c>
      <c r="AB8229" s="11">
        <v>126.3</v>
      </c>
      <c r="AC8229" s="11">
        <v>2.1800000000000002</v>
      </c>
      <c r="AD8229" s="11">
        <v>22.42</v>
      </c>
    </row>
    <row r="8230" spans="1:30" x14ac:dyDescent="0.25">
      <c r="A8230" s="1">
        <v>2019</v>
      </c>
      <c r="B8230" s="1">
        <v>12</v>
      </c>
      <c r="C8230" s="1">
        <v>9</v>
      </c>
      <c r="D8230" s="3">
        <v>0.70833333333333337</v>
      </c>
      <c r="E8230" s="5">
        <v>8226</v>
      </c>
      <c r="G8230" s="15">
        <v>5.7</v>
      </c>
      <c r="H8230" s="15">
        <v>6</v>
      </c>
      <c r="I8230" s="15">
        <v>7.6</v>
      </c>
      <c r="J8230" s="15">
        <v>4.4000000000000004</v>
      </c>
      <c r="K8230" s="15">
        <v>4.9000000000000004</v>
      </c>
      <c r="L8230" s="15">
        <v>5.6</v>
      </c>
      <c r="N8230" s="88">
        <v>6.4</v>
      </c>
      <c r="O8230" s="104">
        <v>6.4</v>
      </c>
      <c r="Q8230" s="11">
        <v>5.0999999999999996</v>
      </c>
      <c r="R8230" s="11">
        <v>5.0999999999999996</v>
      </c>
      <c r="S8230" s="11">
        <v>2.9</v>
      </c>
      <c r="T8230" s="11">
        <v>3.1</v>
      </c>
      <c r="U8230" s="11">
        <v>3.2</v>
      </c>
      <c r="V8230" s="11">
        <v>3.2</v>
      </c>
      <c r="W8230" s="11">
        <v>3.4</v>
      </c>
      <c r="X8230" s="11">
        <v>2.8</v>
      </c>
      <c r="Y8230" s="78"/>
      <c r="Z8230" s="11">
        <v>77.900000000000006</v>
      </c>
      <c r="AA8230" s="11">
        <v>155.5</v>
      </c>
      <c r="AB8230" s="11">
        <v>126.3</v>
      </c>
      <c r="AC8230" s="11">
        <v>2.1800000000000002</v>
      </c>
      <c r="AD8230" s="11">
        <v>22.42</v>
      </c>
    </row>
    <row r="8231" spans="1:30" x14ac:dyDescent="0.25">
      <c r="A8231" s="1">
        <v>2019</v>
      </c>
      <c r="B8231" s="1">
        <v>12</v>
      </c>
      <c r="C8231" s="1">
        <v>9</v>
      </c>
      <c r="D8231" s="3">
        <v>0.75</v>
      </c>
      <c r="E8231" s="5">
        <v>8227</v>
      </c>
      <c r="G8231" s="15">
        <v>4.8</v>
      </c>
      <c r="H8231" s="15">
        <v>5</v>
      </c>
      <c r="I8231" s="15">
        <v>7.6</v>
      </c>
      <c r="J8231" s="15">
        <v>3.9</v>
      </c>
      <c r="K8231" s="15">
        <v>4.5999999999999996</v>
      </c>
      <c r="L8231" s="15">
        <v>5.3</v>
      </c>
      <c r="N8231" s="88">
        <v>6.4</v>
      </c>
      <c r="O8231" s="104">
        <v>6.4</v>
      </c>
      <c r="Q8231" s="11">
        <v>5.0999999999999996</v>
      </c>
      <c r="R8231" s="11">
        <v>5.0999999999999996</v>
      </c>
      <c r="S8231" s="11">
        <v>2.9</v>
      </c>
      <c r="T8231" s="11">
        <v>3.1</v>
      </c>
      <c r="U8231" s="11">
        <v>3.2</v>
      </c>
      <c r="V8231" s="11">
        <v>3.2</v>
      </c>
      <c r="W8231" s="11">
        <v>3.4</v>
      </c>
      <c r="X8231" s="11">
        <v>2.8</v>
      </c>
      <c r="Y8231" s="78"/>
      <c r="Z8231" s="11">
        <v>77.900000000000006</v>
      </c>
      <c r="AA8231" s="11">
        <v>155.5</v>
      </c>
      <c r="AB8231" s="11">
        <v>126.3</v>
      </c>
      <c r="AC8231" s="11">
        <v>2.1800000000000002</v>
      </c>
      <c r="AD8231" s="11">
        <v>22.42</v>
      </c>
    </row>
    <row r="8232" spans="1:30" x14ac:dyDescent="0.25">
      <c r="A8232" s="1">
        <v>2019</v>
      </c>
      <c r="B8232" s="1">
        <v>12</v>
      </c>
      <c r="C8232" s="1">
        <v>9</v>
      </c>
      <c r="D8232" s="3">
        <v>0.79166666666666663</v>
      </c>
      <c r="E8232" s="5">
        <v>8228</v>
      </c>
      <c r="G8232" s="15">
        <v>4.5</v>
      </c>
      <c r="H8232" s="15">
        <v>4.0999999999999996</v>
      </c>
      <c r="I8232" s="15">
        <v>7.7</v>
      </c>
      <c r="J8232" s="15">
        <v>3.6</v>
      </c>
      <c r="K8232" s="15">
        <v>3.8</v>
      </c>
      <c r="L8232" s="15">
        <v>5</v>
      </c>
      <c r="N8232" s="88">
        <v>6.4</v>
      </c>
      <c r="O8232" s="104">
        <v>6.4</v>
      </c>
      <c r="Q8232" s="11">
        <v>5.0999999999999996</v>
      </c>
      <c r="R8232" s="11">
        <v>5.0999999999999996</v>
      </c>
      <c r="S8232" s="11">
        <v>2.9</v>
      </c>
      <c r="T8232" s="11">
        <v>3.1</v>
      </c>
      <c r="U8232" s="11">
        <v>3.2</v>
      </c>
      <c r="V8232" s="11">
        <v>3.2</v>
      </c>
      <c r="W8232" s="11">
        <v>3.4</v>
      </c>
      <c r="X8232" s="11">
        <v>2.8</v>
      </c>
      <c r="Y8232" s="78"/>
      <c r="Z8232" s="11">
        <v>77.900000000000006</v>
      </c>
      <c r="AA8232" s="11">
        <v>155.5</v>
      </c>
      <c r="AB8232" s="11">
        <v>126.3</v>
      </c>
      <c r="AC8232" s="11">
        <v>2.1800000000000002</v>
      </c>
      <c r="AD8232" s="11">
        <v>22.42</v>
      </c>
    </row>
    <row r="8233" spans="1:30" x14ac:dyDescent="0.25">
      <c r="A8233" s="1">
        <v>2019</v>
      </c>
      <c r="B8233" s="1">
        <v>12</v>
      </c>
      <c r="C8233" s="1">
        <v>9</v>
      </c>
      <c r="D8233" s="3">
        <v>0.83333333333333337</v>
      </c>
      <c r="E8233" s="5">
        <v>8229</v>
      </c>
      <c r="G8233" s="15">
        <v>4.2</v>
      </c>
      <c r="H8233" s="15">
        <v>3.1</v>
      </c>
      <c r="I8233" s="15">
        <v>7.2</v>
      </c>
      <c r="J8233" s="15">
        <v>4.5</v>
      </c>
      <c r="K8233" s="15">
        <v>3.6</v>
      </c>
      <c r="L8233" s="15">
        <v>4.3</v>
      </c>
      <c r="N8233" s="88">
        <v>6.4</v>
      </c>
      <c r="O8233" s="104">
        <v>6.4</v>
      </c>
      <c r="Q8233" s="11">
        <v>5.0999999999999996</v>
      </c>
      <c r="R8233" s="11">
        <v>5.0999999999999996</v>
      </c>
      <c r="S8233" s="11">
        <v>2.9</v>
      </c>
      <c r="T8233" s="11">
        <v>3.1</v>
      </c>
      <c r="U8233" s="11">
        <v>3.2</v>
      </c>
      <c r="V8233" s="11">
        <v>3.2</v>
      </c>
      <c r="W8233" s="11">
        <v>3.4</v>
      </c>
      <c r="X8233" s="11">
        <v>2.8</v>
      </c>
      <c r="Y8233" s="78"/>
      <c r="Z8233" s="11">
        <v>77.900000000000006</v>
      </c>
      <c r="AA8233" s="11">
        <v>155.5</v>
      </c>
      <c r="AB8233" s="11">
        <v>126.3</v>
      </c>
      <c r="AC8233" s="11">
        <v>2.1800000000000002</v>
      </c>
      <c r="AD8233" s="11">
        <v>22.42</v>
      </c>
    </row>
    <row r="8234" spans="1:30" x14ac:dyDescent="0.25">
      <c r="A8234" s="1">
        <v>2019</v>
      </c>
      <c r="B8234" s="1">
        <v>12</v>
      </c>
      <c r="C8234" s="1">
        <v>9</v>
      </c>
      <c r="D8234" s="3">
        <v>0.875</v>
      </c>
      <c r="E8234" s="5">
        <v>8230</v>
      </c>
      <c r="G8234" s="15">
        <v>3.9</v>
      </c>
      <c r="H8234" s="15">
        <v>2.8</v>
      </c>
      <c r="I8234" s="15">
        <v>6.4</v>
      </c>
      <c r="J8234" s="15">
        <v>4.0999999999999996</v>
      </c>
      <c r="K8234" s="15">
        <v>3.6</v>
      </c>
      <c r="L8234" s="15">
        <v>3</v>
      </c>
      <c r="N8234" s="88">
        <v>6.4</v>
      </c>
      <c r="O8234" s="104">
        <v>6.4</v>
      </c>
      <c r="Q8234" s="11">
        <v>5.0999999999999996</v>
      </c>
      <c r="R8234" s="11">
        <v>5.0999999999999996</v>
      </c>
      <c r="S8234" s="11">
        <v>2.9</v>
      </c>
      <c r="T8234" s="11">
        <v>3.1</v>
      </c>
      <c r="U8234" s="11">
        <v>3.2</v>
      </c>
      <c r="V8234" s="11">
        <v>3.2</v>
      </c>
      <c r="W8234" s="11">
        <v>3.4</v>
      </c>
      <c r="X8234" s="11">
        <v>2.8</v>
      </c>
      <c r="Y8234" s="78"/>
      <c r="Z8234" s="11">
        <v>77.900000000000006</v>
      </c>
      <c r="AA8234" s="11">
        <v>155.5</v>
      </c>
      <c r="AB8234" s="11">
        <v>126.3</v>
      </c>
      <c r="AC8234" s="11">
        <v>2.1800000000000002</v>
      </c>
      <c r="AD8234" s="11">
        <v>22.42</v>
      </c>
    </row>
    <row r="8235" spans="1:30" x14ac:dyDescent="0.25">
      <c r="A8235" s="1">
        <v>2019</v>
      </c>
      <c r="B8235" s="1">
        <v>12</v>
      </c>
      <c r="C8235" s="1">
        <v>9</v>
      </c>
      <c r="D8235" s="3">
        <v>0.91666666666666663</v>
      </c>
      <c r="E8235" s="5">
        <v>8231</v>
      </c>
      <c r="G8235" s="15">
        <v>3.8</v>
      </c>
      <c r="H8235" s="15">
        <v>2.4</v>
      </c>
      <c r="I8235" s="15">
        <v>6.1</v>
      </c>
      <c r="J8235" s="15">
        <v>3.6</v>
      </c>
      <c r="K8235" s="15">
        <v>3.3</v>
      </c>
      <c r="L8235" s="15">
        <v>2.5</v>
      </c>
      <c r="N8235" s="88">
        <v>6.4</v>
      </c>
      <c r="O8235" s="104">
        <v>6.4</v>
      </c>
      <c r="Q8235" s="11">
        <v>5.0999999999999996</v>
      </c>
      <c r="R8235" s="11">
        <v>5.0999999999999996</v>
      </c>
      <c r="S8235" s="11">
        <v>2.9</v>
      </c>
      <c r="T8235" s="11">
        <v>3.1</v>
      </c>
      <c r="U8235" s="11">
        <v>3.2</v>
      </c>
      <c r="V8235" s="11">
        <v>3.2</v>
      </c>
      <c r="W8235" s="11">
        <v>3.4</v>
      </c>
      <c r="X8235" s="11">
        <v>2.8</v>
      </c>
      <c r="Y8235" s="78"/>
      <c r="Z8235" s="11">
        <v>77.900000000000006</v>
      </c>
      <c r="AA8235" s="11">
        <v>155.5</v>
      </c>
      <c r="AB8235" s="11">
        <v>126.3</v>
      </c>
      <c r="AC8235" s="11">
        <v>2.1800000000000002</v>
      </c>
      <c r="AD8235" s="11">
        <v>22.42</v>
      </c>
    </row>
    <row r="8236" spans="1:30" x14ac:dyDescent="0.25">
      <c r="A8236" s="1">
        <v>2019</v>
      </c>
      <c r="B8236" s="1">
        <v>12</v>
      </c>
      <c r="C8236" s="1">
        <v>9</v>
      </c>
      <c r="D8236" s="3">
        <v>0.95833333333333337</v>
      </c>
      <c r="E8236" s="5">
        <v>8232</v>
      </c>
      <c r="G8236" s="15">
        <v>3.4</v>
      </c>
      <c r="H8236" s="15">
        <v>2.1</v>
      </c>
      <c r="I8236" s="15">
        <v>6</v>
      </c>
      <c r="J8236" s="15">
        <v>3.7</v>
      </c>
      <c r="K8236" s="15">
        <v>2.7</v>
      </c>
      <c r="L8236" s="15">
        <v>1.6</v>
      </c>
      <c r="N8236" s="88">
        <v>6.4</v>
      </c>
      <c r="O8236" s="104">
        <v>6.4</v>
      </c>
      <c r="Q8236" s="11">
        <v>5.0999999999999996</v>
      </c>
      <c r="R8236" s="11">
        <v>5.0999999999999996</v>
      </c>
      <c r="S8236" s="11">
        <v>2.9</v>
      </c>
      <c r="T8236" s="11">
        <v>3.1</v>
      </c>
      <c r="U8236" s="11">
        <v>3.2</v>
      </c>
      <c r="V8236" s="11">
        <v>3.2</v>
      </c>
      <c r="W8236" s="11">
        <v>3.4</v>
      </c>
      <c r="X8236" s="11">
        <v>2.8</v>
      </c>
      <c r="Y8236" s="78"/>
      <c r="Z8236" s="11">
        <v>77.900000000000006</v>
      </c>
      <c r="AA8236" s="11">
        <v>155.5</v>
      </c>
      <c r="AB8236" s="11">
        <v>126.3</v>
      </c>
      <c r="AC8236" s="11">
        <v>2.1800000000000002</v>
      </c>
      <c r="AD8236" s="11">
        <v>22.42</v>
      </c>
    </row>
    <row r="8237" spans="1:30" x14ac:dyDescent="0.25">
      <c r="A8237" s="1">
        <v>2019</v>
      </c>
      <c r="B8237" s="1">
        <v>12</v>
      </c>
      <c r="C8237" s="1">
        <v>10</v>
      </c>
      <c r="D8237" s="3">
        <v>0</v>
      </c>
      <c r="E8237" s="5">
        <v>8233</v>
      </c>
      <c r="G8237" s="15">
        <v>3.6</v>
      </c>
      <c r="H8237" s="15">
        <v>2.9</v>
      </c>
      <c r="I8237" s="15">
        <v>6.4</v>
      </c>
      <c r="J8237" s="15">
        <v>3</v>
      </c>
      <c r="K8237" s="15">
        <v>2.7</v>
      </c>
      <c r="L8237" s="15">
        <v>1.8</v>
      </c>
      <c r="N8237" s="88">
        <v>5.8</v>
      </c>
      <c r="O8237" s="104">
        <v>6.2</v>
      </c>
      <c r="Q8237" s="11">
        <v>5</v>
      </c>
      <c r="R8237" s="11">
        <v>4.8</v>
      </c>
      <c r="S8237" s="11">
        <v>2.8</v>
      </c>
      <c r="T8237" s="11">
        <v>3</v>
      </c>
      <c r="U8237" s="11">
        <v>2.9</v>
      </c>
      <c r="V8237" s="11">
        <v>3.1</v>
      </c>
      <c r="W8237" s="11">
        <v>2.9</v>
      </c>
      <c r="X8237" s="11">
        <v>3</v>
      </c>
      <c r="Y8237" s="78"/>
      <c r="Z8237" s="11">
        <v>78.25</v>
      </c>
      <c r="AA8237" s="11">
        <v>152.53</v>
      </c>
      <c r="AB8237" s="11">
        <v>129.66</v>
      </c>
      <c r="AC8237" s="11">
        <v>3.6</v>
      </c>
      <c r="AD8237" s="11">
        <v>31.02</v>
      </c>
    </row>
    <row r="8238" spans="1:30" x14ac:dyDescent="0.25">
      <c r="A8238" s="1">
        <v>2019</v>
      </c>
      <c r="B8238" s="1">
        <v>12</v>
      </c>
      <c r="C8238" s="1">
        <v>10</v>
      </c>
      <c r="D8238" s="3">
        <v>4.1666666666666664E-2</v>
      </c>
      <c r="E8238" s="5">
        <v>8234</v>
      </c>
      <c r="G8238" s="15">
        <v>4.0999999999999996</v>
      </c>
      <c r="H8238" s="15">
        <v>2.1</v>
      </c>
      <c r="I8238" s="15">
        <v>6.4</v>
      </c>
      <c r="J8238" s="15">
        <v>3.1</v>
      </c>
      <c r="K8238" s="15">
        <v>3.5</v>
      </c>
      <c r="L8238" s="15">
        <v>2.5</v>
      </c>
      <c r="N8238" s="88">
        <v>5.8</v>
      </c>
      <c r="O8238" s="104">
        <v>6.2</v>
      </c>
      <c r="Q8238" s="11">
        <v>5</v>
      </c>
      <c r="R8238" s="11">
        <v>4.8</v>
      </c>
      <c r="S8238" s="11">
        <v>2.8</v>
      </c>
      <c r="T8238" s="11">
        <v>3</v>
      </c>
      <c r="U8238" s="11">
        <v>2.9</v>
      </c>
      <c r="V8238" s="11">
        <v>3.1</v>
      </c>
      <c r="W8238" s="11">
        <v>2.9</v>
      </c>
      <c r="X8238" s="11">
        <v>3</v>
      </c>
      <c r="Y8238" s="78"/>
      <c r="Z8238" s="11">
        <v>78.25</v>
      </c>
      <c r="AA8238" s="11">
        <v>152.53</v>
      </c>
      <c r="AB8238" s="11">
        <v>129.66</v>
      </c>
      <c r="AC8238" s="11">
        <v>3.6</v>
      </c>
      <c r="AD8238" s="11">
        <v>31.02</v>
      </c>
    </row>
    <row r="8239" spans="1:30" x14ac:dyDescent="0.25">
      <c r="A8239" s="1">
        <v>2019</v>
      </c>
      <c r="B8239" s="1">
        <v>12</v>
      </c>
      <c r="C8239" s="1">
        <v>10</v>
      </c>
      <c r="D8239" s="3">
        <v>8.3333333333333329E-2</v>
      </c>
      <c r="E8239" s="5">
        <v>8235</v>
      </c>
      <c r="G8239" s="15">
        <v>4.2</v>
      </c>
      <c r="H8239" s="15">
        <v>2.8</v>
      </c>
      <c r="I8239" s="15">
        <v>6.3</v>
      </c>
      <c r="J8239" s="15">
        <v>3.5</v>
      </c>
      <c r="K8239" s="15">
        <v>3.8</v>
      </c>
      <c r="L8239" s="15">
        <v>3.1</v>
      </c>
      <c r="N8239" s="88">
        <v>5.8</v>
      </c>
      <c r="O8239" s="104">
        <v>6.2</v>
      </c>
      <c r="Q8239" s="11">
        <v>5</v>
      </c>
      <c r="R8239" s="11">
        <v>4.8</v>
      </c>
      <c r="S8239" s="11">
        <v>2.8</v>
      </c>
      <c r="T8239" s="11">
        <v>3</v>
      </c>
      <c r="U8239" s="11">
        <v>2.9</v>
      </c>
      <c r="V8239" s="11">
        <v>3.1</v>
      </c>
      <c r="W8239" s="11">
        <v>2.9</v>
      </c>
      <c r="X8239" s="11">
        <v>3</v>
      </c>
      <c r="Y8239" s="78"/>
      <c r="Z8239" s="11">
        <v>78.25</v>
      </c>
      <c r="AA8239" s="11">
        <v>152.53</v>
      </c>
      <c r="AB8239" s="11">
        <v>129.66</v>
      </c>
      <c r="AC8239" s="11">
        <v>3.6</v>
      </c>
      <c r="AD8239" s="11">
        <v>31.02</v>
      </c>
    </row>
    <row r="8240" spans="1:30" x14ac:dyDescent="0.25">
      <c r="A8240" s="1">
        <v>2019</v>
      </c>
      <c r="B8240" s="1">
        <v>12</v>
      </c>
      <c r="C8240" s="1">
        <v>10</v>
      </c>
      <c r="D8240" s="3">
        <v>0.125</v>
      </c>
      <c r="E8240" s="5">
        <v>8236</v>
      </c>
      <c r="G8240" s="15">
        <v>4.3</v>
      </c>
      <c r="H8240" s="15">
        <v>1.4</v>
      </c>
      <c r="I8240" s="15">
        <v>6.5</v>
      </c>
      <c r="J8240" s="15">
        <v>3.8</v>
      </c>
      <c r="K8240" s="15">
        <v>3.9</v>
      </c>
      <c r="L8240" s="15">
        <v>3.5</v>
      </c>
      <c r="N8240" s="88">
        <v>5.8</v>
      </c>
      <c r="O8240" s="104">
        <v>6.2</v>
      </c>
      <c r="Q8240" s="11">
        <v>5</v>
      </c>
      <c r="R8240" s="11">
        <v>4.8</v>
      </c>
      <c r="S8240" s="11">
        <v>2.8</v>
      </c>
      <c r="T8240" s="11">
        <v>3</v>
      </c>
      <c r="U8240" s="11">
        <v>2.9</v>
      </c>
      <c r="V8240" s="11">
        <v>3.1</v>
      </c>
      <c r="W8240" s="11">
        <v>2.9</v>
      </c>
      <c r="X8240" s="11">
        <v>3</v>
      </c>
      <c r="Y8240" s="78"/>
      <c r="Z8240" s="11">
        <v>78.25</v>
      </c>
      <c r="AA8240" s="11">
        <v>152.53</v>
      </c>
      <c r="AB8240" s="11">
        <v>129.66</v>
      </c>
      <c r="AC8240" s="11">
        <v>3.6</v>
      </c>
      <c r="AD8240" s="11">
        <v>31.02</v>
      </c>
    </row>
    <row r="8241" spans="1:30" x14ac:dyDescent="0.25">
      <c r="A8241" s="1">
        <v>2019</v>
      </c>
      <c r="B8241" s="1">
        <v>12</v>
      </c>
      <c r="C8241" s="1">
        <v>10</v>
      </c>
      <c r="D8241" s="3">
        <v>0.16666666666666666</v>
      </c>
      <c r="E8241" s="5">
        <v>8237</v>
      </c>
      <c r="G8241" s="15">
        <v>4.5</v>
      </c>
      <c r="H8241" s="15">
        <v>4</v>
      </c>
      <c r="I8241" s="15">
        <v>6.8</v>
      </c>
      <c r="J8241" s="15">
        <v>4</v>
      </c>
      <c r="K8241" s="15">
        <v>3.9</v>
      </c>
      <c r="L8241" s="15">
        <v>3.5</v>
      </c>
      <c r="N8241" s="88">
        <v>5.8</v>
      </c>
      <c r="O8241" s="104">
        <v>6.2</v>
      </c>
      <c r="Q8241" s="11">
        <v>5</v>
      </c>
      <c r="R8241" s="11">
        <v>4.8</v>
      </c>
      <c r="S8241" s="11">
        <v>2.8</v>
      </c>
      <c r="T8241" s="11">
        <v>3</v>
      </c>
      <c r="U8241" s="11">
        <v>2.9</v>
      </c>
      <c r="V8241" s="11">
        <v>3.1</v>
      </c>
      <c r="W8241" s="11">
        <v>2.9</v>
      </c>
      <c r="X8241" s="11">
        <v>3</v>
      </c>
      <c r="Y8241" s="78"/>
      <c r="Z8241" s="11">
        <v>78.25</v>
      </c>
      <c r="AA8241" s="11">
        <v>152.53</v>
      </c>
      <c r="AB8241" s="11">
        <v>129.66</v>
      </c>
      <c r="AC8241" s="11">
        <v>3.6</v>
      </c>
      <c r="AD8241" s="11">
        <v>31.02</v>
      </c>
    </row>
    <row r="8242" spans="1:30" x14ac:dyDescent="0.25">
      <c r="A8242" s="1">
        <v>2019</v>
      </c>
      <c r="B8242" s="1">
        <v>12</v>
      </c>
      <c r="C8242" s="1">
        <v>10</v>
      </c>
      <c r="D8242" s="3">
        <v>0.20833333333333334</v>
      </c>
      <c r="E8242" s="5">
        <v>8238</v>
      </c>
      <c r="G8242" s="15">
        <v>4.4000000000000004</v>
      </c>
      <c r="H8242" s="15">
        <v>4.3</v>
      </c>
      <c r="I8242" s="15">
        <v>6.1</v>
      </c>
      <c r="J8242" s="15">
        <v>4</v>
      </c>
      <c r="K8242" s="15">
        <v>3.8</v>
      </c>
      <c r="L8242" s="15">
        <v>3.6</v>
      </c>
      <c r="N8242" s="88">
        <v>5.8</v>
      </c>
      <c r="O8242" s="104">
        <v>6.2</v>
      </c>
      <c r="Q8242" s="11">
        <v>5</v>
      </c>
      <c r="R8242" s="11">
        <v>4.8</v>
      </c>
      <c r="S8242" s="11">
        <v>2.8</v>
      </c>
      <c r="T8242" s="11">
        <v>3</v>
      </c>
      <c r="U8242" s="11">
        <v>2.9</v>
      </c>
      <c r="V8242" s="11">
        <v>3.1</v>
      </c>
      <c r="W8242" s="11">
        <v>2.9</v>
      </c>
      <c r="X8242" s="11">
        <v>3</v>
      </c>
      <c r="Y8242" s="78"/>
      <c r="Z8242" s="11">
        <v>78.25</v>
      </c>
      <c r="AA8242" s="11">
        <v>152.53</v>
      </c>
      <c r="AB8242" s="11">
        <v>129.66</v>
      </c>
      <c r="AC8242" s="11">
        <v>3.6</v>
      </c>
      <c r="AD8242" s="11">
        <v>31.02</v>
      </c>
    </row>
    <row r="8243" spans="1:30" x14ac:dyDescent="0.25">
      <c r="A8243" s="1">
        <v>2019</v>
      </c>
      <c r="B8243" s="1">
        <v>12</v>
      </c>
      <c r="C8243" s="1">
        <v>10</v>
      </c>
      <c r="D8243" s="3">
        <v>0.25</v>
      </c>
      <c r="E8243" s="5">
        <v>8239</v>
      </c>
      <c r="G8243" s="15">
        <v>3.9</v>
      </c>
      <c r="H8243" s="15">
        <v>4.4000000000000004</v>
      </c>
      <c r="I8243" s="15">
        <v>5.7</v>
      </c>
      <c r="J8243" s="15">
        <v>4</v>
      </c>
      <c r="K8243" s="15">
        <v>3.9</v>
      </c>
      <c r="L8243" s="15">
        <v>3.5</v>
      </c>
      <c r="N8243" s="88">
        <v>5.8</v>
      </c>
      <c r="O8243" s="104">
        <v>6.2</v>
      </c>
      <c r="Q8243" s="11">
        <v>5</v>
      </c>
      <c r="R8243" s="11">
        <v>4.8</v>
      </c>
      <c r="S8243" s="11">
        <v>2.8</v>
      </c>
      <c r="T8243" s="11">
        <v>3</v>
      </c>
      <c r="U8243" s="11">
        <v>2.9</v>
      </c>
      <c r="V8243" s="11">
        <v>3.1</v>
      </c>
      <c r="W8243" s="11">
        <v>2.9</v>
      </c>
      <c r="X8243" s="11">
        <v>3</v>
      </c>
      <c r="Y8243" s="78"/>
      <c r="Z8243" s="11">
        <v>78.25</v>
      </c>
      <c r="AA8243" s="11">
        <v>152.53</v>
      </c>
      <c r="AB8243" s="11">
        <v>129.66</v>
      </c>
      <c r="AC8243" s="11">
        <v>3.6</v>
      </c>
      <c r="AD8243" s="11">
        <v>31.02</v>
      </c>
    </row>
    <row r="8244" spans="1:30" x14ac:dyDescent="0.25">
      <c r="A8244" s="1">
        <v>2019</v>
      </c>
      <c r="B8244" s="1">
        <v>12</v>
      </c>
      <c r="C8244" s="1">
        <v>10</v>
      </c>
      <c r="D8244" s="3">
        <v>0.29166666666666669</v>
      </c>
      <c r="E8244" s="5">
        <v>8240</v>
      </c>
      <c r="G8244" s="15">
        <v>4.0999999999999996</v>
      </c>
      <c r="H8244" s="15">
        <v>4.2</v>
      </c>
      <c r="I8244" s="15">
        <v>5.8</v>
      </c>
      <c r="J8244" s="15">
        <v>3.4</v>
      </c>
      <c r="K8244" s="15">
        <v>3.8</v>
      </c>
      <c r="L8244" s="15">
        <v>3.5</v>
      </c>
      <c r="N8244" s="88">
        <v>5.8</v>
      </c>
      <c r="O8244" s="104">
        <v>6.2</v>
      </c>
      <c r="Q8244" s="11">
        <v>5</v>
      </c>
      <c r="R8244" s="11">
        <v>4.8</v>
      </c>
      <c r="S8244" s="11">
        <v>2.8</v>
      </c>
      <c r="T8244" s="11">
        <v>3</v>
      </c>
      <c r="U8244" s="11">
        <v>2.9</v>
      </c>
      <c r="V8244" s="11">
        <v>3.1</v>
      </c>
      <c r="W8244" s="11">
        <v>2.9</v>
      </c>
      <c r="X8244" s="11">
        <v>3</v>
      </c>
      <c r="Y8244" s="78"/>
      <c r="Z8244" s="11">
        <v>78.25</v>
      </c>
      <c r="AA8244" s="11">
        <v>152.53</v>
      </c>
      <c r="AB8244" s="11">
        <v>129.66</v>
      </c>
      <c r="AC8244" s="11">
        <v>3.6</v>
      </c>
      <c r="AD8244" s="11">
        <v>31.02</v>
      </c>
    </row>
    <row r="8245" spans="1:30" x14ac:dyDescent="0.25">
      <c r="A8245" s="1">
        <v>2019</v>
      </c>
      <c r="B8245" s="1">
        <v>12</v>
      </c>
      <c r="C8245" s="1">
        <v>10</v>
      </c>
      <c r="D8245" s="3">
        <v>0.33333333333333331</v>
      </c>
      <c r="E8245" s="5">
        <v>8241</v>
      </c>
      <c r="G8245" s="15">
        <v>4.4000000000000004</v>
      </c>
      <c r="H8245" s="15">
        <v>4.0999999999999996</v>
      </c>
      <c r="I8245" s="15">
        <v>5.7</v>
      </c>
      <c r="J8245" s="15">
        <v>3.9</v>
      </c>
      <c r="K8245" s="15">
        <v>4</v>
      </c>
      <c r="L8245" s="15">
        <v>3.6</v>
      </c>
      <c r="N8245" s="88">
        <v>5.8</v>
      </c>
      <c r="O8245" s="104">
        <v>6.2</v>
      </c>
      <c r="Q8245" s="11">
        <v>5</v>
      </c>
      <c r="R8245" s="11">
        <v>4.8</v>
      </c>
      <c r="S8245" s="11">
        <v>2.8</v>
      </c>
      <c r="T8245" s="11">
        <v>3</v>
      </c>
      <c r="U8245" s="11">
        <v>2.9</v>
      </c>
      <c r="V8245" s="11">
        <v>3.1</v>
      </c>
      <c r="W8245" s="11">
        <v>2.9</v>
      </c>
      <c r="X8245" s="11">
        <v>3</v>
      </c>
      <c r="Y8245" s="78"/>
      <c r="Z8245" s="11">
        <v>78.25</v>
      </c>
      <c r="AA8245" s="11">
        <v>152.53</v>
      </c>
      <c r="AB8245" s="11">
        <v>129.66</v>
      </c>
      <c r="AC8245" s="11">
        <v>3.6</v>
      </c>
      <c r="AD8245" s="11">
        <v>31.02</v>
      </c>
    </row>
    <row r="8246" spans="1:30" x14ac:dyDescent="0.25">
      <c r="A8246" s="1">
        <v>2019</v>
      </c>
      <c r="B8246" s="1">
        <v>12</v>
      </c>
      <c r="C8246" s="1">
        <v>10</v>
      </c>
      <c r="D8246" s="3">
        <v>0.375</v>
      </c>
      <c r="E8246" s="5">
        <v>8242</v>
      </c>
      <c r="G8246" s="15">
        <v>4.4000000000000004</v>
      </c>
      <c r="H8246" s="15">
        <v>4.5</v>
      </c>
      <c r="I8246" s="15">
        <v>5.4</v>
      </c>
      <c r="J8246" s="15">
        <v>4.4000000000000004</v>
      </c>
      <c r="K8246" s="15">
        <v>4.3</v>
      </c>
      <c r="L8246" s="15">
        <v>3.9</v>
      </c>
      <c r="N8246" s="88">
        <v>5.8</v>
      </c>
      <c r="O8246" s="104">
        <v>6.2</v>
      </c>
      <c r="Q8246" s="11">
        <v>5</v>
      </c>
      <c r="R8246" s="11">
        <v>4.8</v>
      </c>
      <c r="S8246" s="11">
        <v>2.8</v>
      </c>
      <c r="T8246" s="11">
        <v>3</v>
      </c>
      <c r="U8246" s="11">
        <v>2.9</v>
      </c>
      <c r="V8246" s="11">
        <v>3.1</v>
      </c>
      <c r="W8246" s="11">
        <v>2.9</v>
      </c>
      <c r="X8246" s="11">
        <v>3</v>
      </c>
      <c r="Y8246" s="78"/>
      <c r="Z8246" s="11">
        <v>78.25</v>
      </c>
      <c r="AA8246" s="11">
        <v>152.53</v>
      </c>
      <c r="AB8246" s="11">
        <v>129.66</v>
      </c>
      <c r="AC8246" s="11">
        <v>3.6</v>
      </c>
      <c r="AD8246" s="11">
        <v>31.02</v>
      </c>
    </row>
    <row r="8247" spans="1:30" x14ac:dyDescent="0.25">
      <c r="A8247" s="1">
        <v>2019</v>
      </c>
      <c r="B8247" s="1">
        <v>12</v>
      </c>
      <c r="C8247" s="1">
        <v>10</v>
      </c>
      <c r="D8247" s="3">
        <v>0.41666666666666669</v>
      </c>
      <c r="E8247" s="5">
        <v>8243</v>
      </c>
      <c r="G8247" s="15">
        <v>4.5999999999999996</v>
      </c>
      <c r="H8247" s="15">
        <v>4.9000000000000004</v>
      </c>
      <c r="I8247" s="15">
        <v>6.2</v>
      </c>
      <c r="J8247" s="15">
        <v>4.5</v>
      </c>
      <c r="K8247" s="15">
        <v>4.8</v>
      </c>
      <c r="L8247" s="15">
        <v>4.2</v>
      </c>
      <c r="N8247" s="88">
        <v>5.8</v>
      </c>
      <c r="O8247" s="104">
        <v>6.2</v>
      </c>
      <c r="Q8247" s="11">
        <v>5</v>
      </c>
      <c r="R8247" s="11">
        <v>4.8</v>
      </c>
      <c r="S8247" s="11">
        <v>2.8</v>
      </c>
      <c r="T8247" s="11">
        <v>3</v>
      </c>
      <c r="U8247" s="11">
        <v>2.9</v>
      </c>
      <c r="V8247" s="11">
        <v>3.1</v>
      </c>
      <c r="W8247" s="11">
        <v>2.9</v>
      </c>
      <c r="X8247" s="11">
        <v>3</v>
      </c>
      <c r="Y8247" s="78"/>
      <c r="Z8247" s="11">
        <v>78.25</v>
      </c>
      <c r="AA8247" s="11">
        <v>152.53</v>
      </c>
      <c r="AB8247" s="11">
        <v>129.66</v>
      </c>
      <c r="AC8247" s="11">
        <v>3.6</v>
      </c>
      <c r="AD8247" s="11">
        <v>31.02</v>
      </c>
    </row>
    <row r="8248" spans="1:30" x14ac:dyDescent="0.25">
      <c r="A8248" s="1">
        <v>2019</v>
      </c>
      <c r="B8248" s="1">
        <v>12</v>
      </c>
      <c r="C8248" s="1">
        <v>10</v>
      </c>
      <c r="D8248" s="3">
        <v>0.45833333333333331</v>
      </c>
      <c r="E8248" s="5">
        <v>8244</v>
      </c>
      <c r="G8248" s="15">
        <v>5</v>
      </c>
      <c r="H8248" s="15">
        <v>4.9000000000000004</v>
      </c>
      <c r="I8248" s="15">
        <v>4.3</v>
      </c>
      <c r="J8248" s="15">
        <v>5.0999999999999996</v>
      </c>
      <c r="K8248" s="15">
        <v>4.5999999999999996</v>
      </c>
      <c r="L8248" s="15">
        <v>4.0999999999999996</v>
      </c>
      <c r="N8248" s="88">
        <v>5.8</v>
      </c>
      <c r="O8248" s="104">
        <v>6.2</v>
      </c>
      <c r="Q8248" s="11">
        <v>5</v>
      </c>
      <c r="R8248" s="11">
        <v>4.8</v>
      </c>
      <c r="S8248" s="11">
        <v>2.8</v>
      </c>
      <c r="T8248" s="11">
        <v>3</v>
      </c>
      <c r="U8248" s="11">
        <v>2.9</v>
      </c>
      <c r="V8248" s="11">
        <v>3.1</v>
      </c>
      <c r="W8248" s="11">
        <v>2.9</v>
      </c>
      <c r="X8248" s="11">
        <v>3</v>
      </c>
      <c r="Y8248" s="78"/>
      <c r="Z8248" s="11">
        <v>78.25</v>
      </c>
      <c r="AA8248" s="11">
        <v>152.53</v>
      </c>
      <c r="AB8248" s="11">
        <v>129.66</v>
      </c>
      <c r="AC8248" s="11">
        <v>3.6</v>
      </c>
      <c r="AD8248" s="11">
        <v>31.02</v>
      </c>
    </row>
    <row r="8249" spans="1:30" x14ac:dyDescent="0.25">
      <c r="A8249" s="1">
        <v>2019</v>
      </c>
      <c r="B8249" s="1">
        <v>12</v>
      </c>
      <c r="C8249" s="1">
        <v>10</v>
      </c>
      <c r="D8249" s="3">
        <v>0.5</v>
      </c>
      <c r="E8249" s="5">
        <v>8245</v>
      </c>
      <c r="G8249" s="15">
        <v>4.8</v>
      </c>
      <c r="H8249" s="15">
        <v>4.4000000000000004</v>
      </c>
      <c r="I8249" s="15">
        <v>3</v>
      </c>
      <c r="J8249" s="15">
        <v>1.3</v>
      </c>
      <c r="K8249" s="15">
        <v>4.5999999999999996</v>
      </c>
      <c r="L8249" s="15">
        <v>4.2</v>
      </c>
      <c r="N8249" s="88">
        <v>5.8</v>
      </c>
      <c r="O8249" s="104">
        <v>6.2</v>
      </c>
      <c r="Q8249" s="11">
        <v>5</v>
      </c>
      <c r="R8249" s="11">
        <v>4.8</v>
      </c>
      <c r="S8249" s="11">
        <v>2.8</v>
      </c>
      <c r="T8249" s="11">
        <v>3</v>
      </c>
      <c r="U8249" s="11">
        <v>2.9</v>
      </c>
      <c r="V8249" s="11">
        <v>3.1</v>
      </c>
      <c r="W8249" s="11">
        <v>2.9</v>
      </c>
      <c r="X8249" s="11">
        <v>3</v>
      </c>
      <c r="Y8249" s="78"/>
      <c r="Z8249" s="11">
        <v>78.25</v>
      </c>
      <c r="AA8249" s="11">
        <v>152.53</v>
      </c>
      <c r="AB8249" s="11">
        <v>129.66</v>
      </c>
      <c r="AC8249" s="11">
        <v>3.6</v>
      </c>
      <c r="AD8249" s="11">
        <v>31.02</v>
      </c>
    </row>
    <row r="8250" spans="1:30" x14ac:dyDescent="0.25">
      <c r="A8250" s="1">
        <v>2019</v>
      </c>
      <c r="B8250" s="1">
        <v>12</v>
      </c>
      <c r="C8250" s="1">
        <v>10</v>
      </c>
      <c r="D8250" s="3">
        <v>0.54166666666666663</v>
      </c>
      <c r="E8250" s="5">
        <v>8246</v>
      </c>
      <c r="G8250" s="15">
        <v>4.5</v>
      </c>
      <c r="H8250" s="15">
        <v>4.2</v>
      </c>
      <c r="I8250" s="15">
        <v>2.6</v>
      </c>
      <c r="J8250" s="15">
        <v>0.9</v>
      </c>
      <c r="K8250" s="15">
        <v>4.0999999999999996</v>
      </c>
      <c r="L8250" s="15">
        <v>4</v>
      </c>
      <c r="N8250" s="88">
        <v>5.8</v>
      </c>
      <c r="O8250" s="104">
        <v>6.2</v>
      </c>
      <c r="Q8250" s="11">
        <v>5</v>
      </c>
      <c r="R8250" s="11">
        <v>4.8</v>
      </c>
      <c r="S8250" s="11">
        <v>2.8</v>
      </c>
      <c r="T8250" s="11">
        <v>3</v>
      </c>
      <c r="U8250" s="11">
        <v>2.9</v>
      </c>
      <c r="V8250" s="11">
        <v>3.1</v>
      </c>
      <c r="W8250" s="11">
        <v>2.9</v>
      </c>
      <c r="X8250" s="11">
        <v>3</v>
      </c>
      <c r="Y8250" s="78"/>
      <c r="Z8250" s="11">
        <v>78.25</v>
      </c>
      <c r="AA8250" s="11">
        <v>152.53</v>
      </c>
      <c r="AB8250" s="11">
        <v>129.66</v>
      </c>
      <c r="AC8250" s="11">
        <v>3.6</v>
      </c>
      <c r="AD8250" s="11">
        <v>31.02</v>
      </c>
    </row>
    <row r="8251" spans="1:30" x14ac:dyDescent="0.25">
      <c r="A8251" s="1">
        <v>2019</v>
      </c>
      <c r="B8251" s="1">
        <v>12</v>
      </c>
      <c r="C8251" s="1">
        <v>10</v>
      </c>
      <c r="D8251" s="3">
        <v>0.58333333333333337</v>
      </c>
      <c r="E8251" s="5">
        <v>8247</v>
      </c>
      <c r="G8251" s="15">
        <v>4.3</v>
      </c>
      <c r="H8251" s="15">
        <v>3.5</v>
      </c>
      <c r="I8251" s="15">
        <v>2.5</v>
      </c>
      <c r="J8251" s="15">
        <v>1</v>
      </c>
      <c r="K8251" s="15">
        <v>3.8</v>
      </c>
      <c r="L8251" s="15">
        <v>3.8</v>
      </c>
      <c r="N8251" s="88">
        <v>5.8</v>
      </c>
      <c r="O8251" s="104">
        <v>6.2</v>
      </c>
      <c r="Q8251" s="11">
        <v>5</v>
      </c>
      <c r="R8251" s="11">
        <v>4.8</v>
      </c>
      <c r="S8251" s="11">
        <v>2.8</v>
      </c>
      <c r="T8251" s="11">
        <v>3</v>
      </c>
      <c r="U8251" s="11">
        <v>2.9</v>
      </c>
      <c r="V8251" s="11">
        <v>3.1</v>
      </c>
      <c r="W8251" s="11">
        <v>2.9</v>
      </c>
      <c r="X8251" s="11">
        <v>3</v>
      </c>
      <c r="Y8251" s="78"/>
      <c r="Z8251" s="11">
        <v>78.25</v>
      </c>
      <c r="AA8251" s="11">
        <v>152.53</v>
      </c>
      <c r="AB8251" s="11">
        <v>129.66</v>
      </c>
      <c r="AC8251" s="11">
        <v>3.6</v>
      </c>
      <c r="AD8251" s="11">
        <v>31.02</v>
      </c>
    </row>
    <row r="8252" spans="1:30" x14ac:dyDescent="0.25">
      <c r="A8252" s="1">
        <v>2019</v>
      </c>
      <c r="B8252" s="1">
        <v>12</v>
      </c>
      <c r="C8252" s="1">
        <v>10</v>
      </c>
      <c r="D8252" s="3">
        <v>0.625</v>
      </c>
      <c r="E8252" s="5">
        <v>8248</v>
      </c>
      <c r="G8252" s="15">
        <v>3.4</v>
      </c>
      <c r="H8252" s="15">
        <v>2.1</v>
      </c>
      <c r="I8252" s="15">
        <v>1.7</v>
      </c>
      <c r="J8252" s="15">
        <v>0.1</v>
      </c>
      <c r="K8252" s="15">
        <v>0.7</v>
      </c>
      <c r="L8252" s="15">
        <v>3.4</v>
      </c>
      <c r="N8252" s="88">
        <v>5.8</v>
      </c>
      <c r="O8252" s="104">
        <v>6.2</v>
      </c>
      <c r="Q8252" s="11">
        <v>5</v>
      </c>
      <c r="R8252" s="11">
        <v>4.8</v>
      </c>
      <c r="S8252" s="11">
        <v>2.8</v>
      </c>
      <c r="T8252" s="11">
        <v>3</v>
      </c>
      <c r="U8252" s="11">
        <v>2.9</v>
      </c>
      <c r="V8252" s="11">
        <v>3.1</v>
      </c>
      <c r="W8252" s="11">
        <v>2.9</v>
      </c>
      <c r="X8252" s="11">
        <v>3</v>
      </c>
      <c r="Y8252" s="78"/>
      <c r="Z8252" s="11">
        <v>78.25</v>
      </c>
      <c r="AA8252" s="11">
        <v>152.53</v>
      </c>
      <c r="AB8252" s="11">
        <v>129.66</v>
      </c>
      <c r="AC8252" s="11">
        <v>3.6</v>
      </c>
      <c r="AD8252" s="11">
        <v>31.02</v>
      </c>
    </row>
    <row r="8253" spans="1:30" x14ac:dyDescent="0.25">
      <c r="A8253" s="1">
        <v>2019</v>
      </c>
      <c r="B8253" s="1">
        <v>12</v>
      </c>
      <c r="C8253" s="1">
        <v>10</v>
      </c>
      <c r="D8253" s="3">
        <v>0.66666666666666663</v>
      </c>
      <c r="E8253" s="5">
        <v>8249</v>
      </c>
      <c r="G8253" s="15">
        <v>3.2</v>
      </c>
      <c r="H8253" s="15">
        <v>2.9</v>
      </c>
      <c r="I8253" s="15">
        <v>1.3</v>
      </c>
      <c r="J8253" s="15">
        <v>-0.7</v>
      </c>
      <c r="K8253" s="15">
        <v>0.9</v>
      </c>
      <c r="L8253" s="15">
        <v>3</v>
      </c>
      <c r="N8253" s="88">
        <v>5.8</v>
      </c>
      <c r="O8253" s="104">
        <v>6.2</v>
      </c>
      <c r="Q8253" s="11">
        <v>5</v>
      </c>
      <c r="R8253" s="11">
        <v>4.8</v>
      </c>
      <c r="S8253" s="11">
        <v>2.8</v>
      </c>
      <c r="T8253" s="11">
        <v>3</v>
      </c>
      <c r="U8253" s="11">
        <v>2.9</v>
      </c>
      <c r="V8253" s="11">
        <v>3.1</v>
      </c>
      <c r="W8253" s="11">
        <v>2.9</v>
      </c>
      <c r="X8253" s="11">
        <v>3</v>
      </c>
      <c r="Y8253" s="78"/>
      <c r="Z8253" s="11">
        <v>78.25</v>
      </c>
      <c r="AA8253" s="11">
        <v>152.53</v>
      </c>
      <c r="AB8253" s="11">
        <v>129.66</v>
      </c>
      <c r="AC8253" s="11">
        <v>3.6</v>
      </c>
      <c r="AD8253" s="11">
        <v>31.02</v>
      </c>
    </row>
    <row r="8254" spans="1:30" x14ac:dyDescent="0.25">
      <c r="A8254" s="1">
        <v>2019</v>
      </c>
      <c r="B8254" s="1">
        <v>12</v>
      </c>
      <c r="C8254" s="1">
        <v>10</v>
      </c>
      <c r="D8254" s="3">
        <v>0.70833333333333337</v>
      </c>
      <c r="E8254" s="5">
        <v>8250</v>
      </c>
      <c r="G8254" s="15">
        <v>3.3</v>
      </c>
      <c r="H8254" s="15">
        <v>2.9</v>
      </c>
      <c r="I8254" s="15">
        <v>3.6</v>
      </c>
      <c r="J8254" s="15">
        <v>-0.8</v>
      </c>
      <c r="K8254" s="15">
        <v>0.7</v>
      </c>
      <c r="L8254" s="15">
        <v>2.9</v>
      </c>
      <c r="N8254" s="88">
        <v>5.8</v>
      </c>
      <c r="O8254" s="104">
        <v>6.2</v>
      </c>
      <c r="Q8254" s="11">
        <v>5</v>
      </c>
      <c r="R8254" s="11">
        <v>4.8</v>
      </c>
      <c r="S8254" s="11">
        <v>2.8</v>
      </c>
      <c r="T8254" s="11">
        <v>3</v>
      </c>
      <c r="U8254" s="11">
        <v>2.9</v>
      </c>
      <c r="V8254" s="11">
        <v>3.1</v>
      </c>
      <c r="W8254" s="11">
        <v>2.9</v>
      </c>
      <c r="X8254" s="11">
        <v>3</v>
      </c>
      <c r="Y8254" s="78"/>
      <c r="Z8254" s="11">
        <v>78.25</v>
      </c>
      <c r="AA8254" s="11">
        <v>152.53</v>
      </c>
      <c r="AB8254" s="11">
        <v>129.66</v>
      </c>
      <c r="AC8254" s="11">
        <v>3.6</v>
      </c>
      <c r="AD8254" s="11">
        <v>31.02</v>
      </c>
    </row>
    <row r="8255" spans="1:30" x14ac:dyDescent="0.25">
      <c r="A8255" s="1">
        <v>2019</v>
      </c>
      <c r="B8255" s="1">
        <v>12</v>
      </c>
      <c r="C8255" s="1">
        <v>10</v>
      </c>
      <c r="D8255" s="3">
        <v>0.75</v>
      </c>
      <c r="E8255" s="5">
        <v>8251</v>
      </c>
      <c r="G8255" s="15">
        <v>3</v>
      </c>
      <c r="H8255" s="15">
        <v>1.7</v>
      </c>
      <c r="I8255" s="15">
        <v>3.8</v>
      </c>
      <c r="J8255" s="15">
        <v>-1.3</v>
      </c>
      <c r="K8255" s="15">
        <v>0</v>
      </c>
      <c r="L8255" s="15">
        <v>2.4</v>
      </c>
      <c r="N8255" s="88">
        <v>5.8</v>
      </c>
      <c r="O8255" s="104">
        <v>6.2</v>
      </c>
      <c r="Q8255" s="11">
        <v>5</v>
      </c>
      <c r="R8255" s="11">
        <v>4.8</v>
      </c>
      <c r="S8255" s="11">
        <v>2.8</v>
      </c>
      <c r="T8255" s="11">
        <v>3</v>
      </c>
      <c r="U8255" s="11">
        <v>2.9</v>
      </c>
      <c r="V8255" s="11">
        <v>3.1</v>
      </c>
      <c r="W8255" s="11">
        <v>2.9</v>
      </c>
      <c r="X8255" s="11">
        <v>3</v>
      </c>
      <c r="Y8255" s="78"/>
      <c r="Z8255" s="11">
        <v>78.25</v>
      </c>
      <c r="AA8255" s="11">
        <v>152.53</v>
      </c>
      <c r="AB8255" s="11">
        <v>129.66</v>
      </c>
      <c r="AC8255" s="11">
        <v>3.6</v>
      </c>
      <c r="AD8255" s="11">
        <v>31.02</v>
      </c>
    </row>
    <row r="8256" spans="1:30" x14ac:dyDescent="0.25">
      <c r="A8256" s="1">
        <v>2019</v>
      </c>
      <c r="B8256" s="1">
        <v>12</v>
      </c>
      <c r="C8256" s="1">
        <v>10</v>
      </c>
      <c r="D8256" s="3">
        <v>0.79166666666666663</v>
      </c>
      <c r="E8256" s="5">
        <v>8252</v>
      </c>
      <c r="G8256" s="15">
        <v>2.9</v>
      </c>
      <c r="H8256" s="15">
        <v>1.3</v>
      </c>
      <c r="I8256" s="15">
        <v>3.3</v>
      </c>
      <c r="J8256" s="15">
        <v>-1</v>
      </c>
      <c r="K8256" s="15">
        <v>-0.5</v>
      </c>
      <c r="L8256" s="15">
        <v>1.6</v>
      </c>
      <c r="N8256" s="88">
        <v>5.8</v>
      </c>
      <c r="O8256" s="104">
        <v>6.2</v>
      </c>
      <c r="Q8256" s="11">
        <v>5</v>
      </c>
      <c r="R8256" s="11">
        <v>4.8</v>
      </c>
      <c r="S8256" s="11">
        <v>2.8</v>
      </c>
      <c r="T8256" s="11">
        <v>3</v>
      </c>
      <c r="U8256" s="11">
        <v>2.9</v>
      </c>
      <c r="V8256" s="11">
        <v>3.1</v>
      </c>
      <c r="W8256" s="11">
        <v>2.9</v>
      </c>
      <c r="X8256" s="11">
        <v>3</v>
      </c>
      <c r="Y8256" s="78"/>
      <c r="Z8256" s="11">
        <v>78.25</v>
      </c>
      <c r="AA8256" s="11">
        <v>152.53</v>
      </c>
      <c r="AB8256" s="11">
        <v>129.66</v>
      </c>
      <c r="AC8256" s="11">
        <v>3.6</v>
      </c>
      <c r="AD8256" s="11">
        <v>31.02</v>
      </c>
    </row>
    <row r="8257" spans="1:30" x14ac:dyDescent="0.25">
      <c r="A8257" s="1">
        <v>2019</v>
      </c>
      <c r="B8257" s="1">
        <v>12</v>
      </c>
      <c r="C8257" s="1">
        <v>10</v>
      </c>
      <c r="D8257" s="3">
        <v>0.83333333333333337</v>
      </c>
      <c r="E8257" s="5">
        <v>8253</v>
      </c>
      <c r="G8257" s="15">
        <v>1.8</v>
      </c>
      <c r="H8257" s="15">
        <v>1.1000000000000001</v>
      </c>
      <c r="I8257" s="15">
        <v>2.1</v>
      </c>
      <c r="J8257" s="15">
        <v>-0.8</v>
      </c>
      <c r="K8257" s="15">
        <v>-1.3</v>
      </c>
      <c r="L8257" s="15">
        <v>1.9</v>
      </c>
      <c r="N8257" s="88">
        <v>5.8</v>
      </c>
      <c r="O8257" s="104">
        <v>6.2</v>
      </c>
      <c r="Q8257" s="11">
        <v>5</v>
      </c>
      <c r="R8257" s="11">
        <v>4.8</v>
      </c>
      <c r="S8257" s="11">
        <v>2.8</v>
      </c>
      <c r="T8257" s="11">
        <v>3</v>
      </c>
      <c r="U8257" s="11">
        <v>2.9</v>
      </c>
      <c r="V8257" s="11">
        <v>3.1</v>
      </c>
      <c r="W8257" s="11">
        <v>2.9</v>
      </c>
      <c r="X8257" s="11">
        <v>3</v>
      </c>
      <c r="Y8257" s="78"/>
      <c r="Z8257" s="11">
        <v>78.25</v>
      </c>
      <c r="AA8257" s="11">
        <v>152.53</v>
      </c>
      <c r="AB8257" s="11">
        <v>129.66</v>
      </c>
      <c r="AC8257" s="11">
        <v>3.6</v>
      </c>
      <c r="AD8257" s="11">
        <v>31.02</v>
      </c>
    </row>
    <row r="8258" spans="1:30" x14ac:dyDescent="0.25">
      <c r="A8258" s="1">
        <v>2019</v>
      </c>
      <c r="B8258" s="1">
        <v>12</v>
      </c>
      <c r="C8258" s="1">
        <v>10</v>
      </c>
      <c r="D8258" s="3">
        <v>0.875</v>
      </c>
      <c r="E8258" s="5">
        <v>8254</v>
      </c>
      <c r="G8258" s="15">
        <v>1</v>
      </c>
      <c r="H8258" s="15">
        <v>0.2</v>
      </c>
      <c r="I8258" s="15">
        <v>-0.5</v>
      </c>
      <c r="J8258" s="15">
        <v>-1.6</v>
      </c>
      <c r="K8258" s="15">
        <v>-1.8</v>
      </c>
      <c r="L8258" s="15">
        <v>1.6</v>
      </c>
      <c r="N8258" s="88">
        <v>5.8</v>
      </c>
      <c r="O8258" s="104">
        <v>6.2</v>
      </c>
      <c r="Q8258" s="11">
        <v>5</v>
      </c>
      <c r="R8258" s="11">
        <v>4.8</v>
      </c>
      <c r="S8258" s="11">
        <v>2.8</v>
      </c>
      <c r="T8258" s="11">
        <v>3</v>
      </c>
      <c r="U8258" s="11">
        <v>2.9</v>
      </c>
      <c r="V8258" s="11">
        <v>3.1</v>
      </c>
      <c r="W8258" s="11">
        <v>2.9</v>
      </c>
      <c r="X8258" s="11">
        <v>3</v>
      </c>
      <c r="Y8258" s="78"/>
      <c r="Z8258" s="11">
        <v>78.25</v>
      </c>
      <c r="AA8258" s="11">
        <v>152.53</v>
      </c>
      <c r="AB8258" s="11">
        <v>129.66</v>
      </c>
      <c r="AC8258" s="11">
        <v>3.6</v>
      </c>
      <c r="AD8258" s="11">
        <v>31.02</v>
      </c>
    </row>
    <row r="8259" spans="1:30" x14ac:dyDescent="0.25">
      <c r="A8259" s="1">
        <v>2019</v>
      </c>
      <c r="B8259" s="1">
        <v>12</v>
      </c>
      <c r="C8259" s="1">
        <v>10</v>
      </c>
      <c r="D8259" s="3">
        <v>0.91666666666666663</v>
      </c>
      <c r="E8259" s="5">
        <v>8255</v>
      </c>
      <c r="G8259" s="15">
        <v>0.8</v>
      </c>
      <c r="H8259" s="15">
        <v>-0.5</v>
      </c>
      <c r="I8259" s="15">
        <v>-1.4</v>
      </c>
      <c r="J8259" s="15">
        <v>-2.5</v>
      </c>
      <c r="K8259" s="15">
        <v>-2.4</v>
      </c>
      <c r="L8259" s="15">
        <v>0.8</v>
      </c>
      <c r="N8259" s="88">
        <v>5.8</v>
      </c>
      <c r="O8259" s="104">
        <v>6.2</v>
      </c>
      <c r="Q8259" s="11">
        <v>5</v>
      </c>
      <c r="R8259" s="11">
        <v>4.8</v>
      </c>
      <c r="S8259" s="11">
        <v>2.8</v>
      </c>
      <c r="T8259" s="11">
        <v>3</v>
      </c>
      <c r="U8259" s="11">
        <v>2.9</v>
      </c>
      <c r="V8259" s="11">
        <v>3.1</v>
      </c>
      <c r="W8259" s="11">
        <v>2.9</v>
      </c>
      <c r="X8259" s="11">
        <v>3</v>
      </c>
      <c r="Y8259" s="78"/>
      <c r="Z8259" s="11">
        <v>78.25</v>
      </c>
      <c r="AA8259" s="11">
        <v>152.53</v>
      </c>
      <c r="AB8259" s="11">
        <v>129.66</v>
      </c>
      <c r="AC8259" s="11">
        <v>3.6</v>
      </c>
      <c r="AD8259" s="11">
        <v>31.02</v>
      </c>
    </row>
    <row r="8260" spans="1:30" x14ac:dyDescent="0.25">
      <c r="A8260" s="1">
        <v>2019</v>
      </c>
      <c r="B8260" s="1">
        <v>12</v>
      </c>
      <c r="C8260" s="1">
        <v>10</v>
      </c>
      <c r="D8260" s="3">
        <v>0.95833333333333337</v>
      </c>
      <c r="E8260" s="5">
        <v>8256</v>
      </c>
      <c r="G8260" s="15">
        <v>-0.1</v>
      </c>
      <c r="H8260" s="15">
        <v>-1.2</v>
      </c>
      <c r="I8260" s="15">
        <v>0.2</v>
      </c>
      <c r="J8260" s="15">
        <v>-2.6</v>
      </c>
      <c r="K8260" s="15">
        <v>-2.8</v>
      </c>
      <c r="L8260" s="15">
        <v>0.6</v>
      </c>
      <c r="N8260" s="88">
        <v>5.8</v>
      </c>
      <c r="O8260" s="104">
        <v>6.2</v>
      </c>
      <c r="Q8260" s="11">
        <v>5</v>
      </c>
      <c r="R8260" s="11">
        <v>4.8</v>
      </c>
      <c r="S8260" s="11">
        <v>2.8</v>
      </c>
      <c r="T8260" s="11">
        <v>3</v>
      </c>
      <c r="U8260" s="11">
        <v>2.9</v>
      </c>
      <c r="V8260" s="11">
        <v>3.1</v>
      </c>
      <c r="W8260" s="11">
        <v>2.9</v>
      </c>
      <c r="X8260" s="11">
        <v>3</v>
      </c>
      <c r="Y8260" s="78"/>
      <c r="Z8260" s="11">
        <v>78.25</v>
      </c>
      <c r="AA8260" s="11">
        <v>152.53</v>
      </c>
      <c r="AB8260" s="11">
        <v>129.66</v>
      </c>
      <c r="AC8260" s="11">
        <v>3.6</v>
      </c>
      <c r="AD8260" s="11">
        <v>31.02</v>
      </c>
    </row>
    <row r="8261" spans="1:30" x14ac:dyDescent="0.25">
      <c r="A8261" s="1">
        <v>2019</v>
      </c>
      <c r="B8261" s="1">
        <v>12</v>
      </c>
      <c r="C8261" s="1">
        <v>11</v>
      </c>
      <c r="D8261" s="3">
        <v>0</v>
      </c>
      <c r="E8261" s="5">
        <v>8257</v>
      </c>
      <c r="G8261" s="15">
        <v>-1.9</v>
      </c>
      <c r="H8261" s="15">
        <v>-1.8</v>
      </c>
      <c r="I8261" s="15">
        <v>3</v>
      </c>
      <c r="J8261" s="15">
        <v>-2.8</v>
      </c>
      <c r="K8261" s="15">
        <v>-3</v>
      </c>
      <c r="L8261" s="15">
        <v>0</v>
      </c>
      <c r="N8261" s="88">
        <v>4.8</v>
      </c>
      <c r="O8261" s="104">
        <v>6</v>
      </c>
      <c r="Q8261" s="11">
        <v>4.2</v>
      </c>
      <c r="R8261" s="11">
        <v>3.2</v>
      </c>
      <c r="S8261" s="11">
        <v>3</v>
      </c>
      <c r="T8261" s="11">
        <v>2.2999999999999998</v>
      </c>
      <c r="U8261" s="11">
        <v>1.4</v>
      </c>
      <c r="V8261" s="11">
        <v>2.6</v>
      </c>
      <c r="W8261" s="11">
        <v>1.6</v>
      </c>
      <c r="X8261" s="11">
        <v>2.2000000000000002</v>
      </c>
      <c r="Y8261" s="78"/>
      <c r="Z8261" s="11">
        <v>77.37</v>
      </c>
      <c r="AA8261" s="11">
        <v>153.85</v>
      </c>
      <c r="AB8261" s="11">
        <v>132.15</v>
      </c>
      <c r="AC8261" s="11">
        <v>2.74</v>
      </c>
      <c r="AD8261" s="11">
        <v>34.35</v>
      </c>
    </row>
    <row r="8262" spans="1:30" x14ac:dyDescent="0.25">
      <c r="A8262" s="1">
        <v>2019</v>
      </c>
      <c r="B8262" s="1">
        <v>12</v>
      </c>
      <c r="C8262" s="1">
        <v>11</v>
      </c>
      <c r="D8262" s="3">
        <v>4.1666666666666664E-2</v>
      </c>
      <c r="E8262" s="5">
        <v>8258</v>
      </c>
      <c r="G8262" s="15">
        <v>-2.2999999999999998</v>
      </c>
      <c r="H8262" s="15">
        <v>-2.2000000000000002</v>
      </c>
      <c r="I8262" s="15">
        <v>3.3</v>
      </c>
      <c r="J8262" s="15">
        <v>-2.5</v>
      </c>
      <c r="K8262" s="15">
        <v>-2.9</v>
      </c>
      <c r="L8262" s="15">
        <v>-0.6</v>
      </c>
      <c r="N8262" s="88">
        <v>4.8</v>
      </c>
      <c r="O8262" s="104">
        <v>6</v>
      </c>
      <c r="Q8262" s="11">
        <v>4.2</v>
      </c>
      <c r="R8262" s="11">
        <v>3.2</v>
      </c>
      <c r="S8262" s="11">
        <v>3</v>
      </c>
      <c r="T8262" s="11">
        <v>2.2999999999999998</v>
      </c>
      <c r="U8262" s="11">
        <v>1.4</v>
      </c>
      <c r="V8262" s="11">
        <v>2.6</v>
      </c>
      <c r="W8262" s="11">
        <v>1.6</v>
      </c>
      <c r="X8262" s="11">
        <v>2.2000000000000002</v>
      </c>
      <c r="Y8262" s="78"/>
      <c r="Z8262" s="11">
        <v>77.37</v>
      </c>
      <c r="AA8262" s="11">
        <v>153.85</v>
      </c>
      <c r="AB8262" s="11">
        <v>132.15</v>
      </c>
      <c r="AC8262" s="11">
        <v>2.74</v>
      </c>
      <c r="AD8262" s="11">
        <v>34.35</v>
      </c>
    </row>
    <row r="8263" spans="1:30" x14ac:dyDescent="0.25">
      <c r="A8263" s="1">
        <v>2019</v>
      </c>
      <c r="B8263" s="1">
        <v>12</v>
      </c>
      <c r="C8263" s="1">
        <v>11</v>
      </c>
      <c r="D8263" s="3">
        <v>8.3333333333333329E-2</v>
      </c>
      <c r="E8263" s="5">
        <v>8259</v>
      </c>
      <c r="G8263" s="15">
        <v>-2.9</v>
      </c>
      <c r="H8263" s="15">
        <v>-3.2</v>
      </c>
      <c r="I8263" s="15">
        <v>3.6</v>
      </c>
      <c r="J8263" s="15">
        <v>-3.2</v>
      </c>
      <c r="K8263" s="15">
        <v>-3</v>
      </c>
      <c r="L8263" s="15">
        <v>-1.1000000000000001</v>
      </c>
      <c r="N8263" s="88">
        <v>4.8</v>
      </c>
      <c r="O8263" s="104">
        <v>6</v>
      </c>
      <c r="Q8263" s="11">
        <v>4.2</v>
      </c>
      <c r="R8263" s="11">
        <v>3.2</v>
      </c>
      <c r="S8263" s="11">
        <v>3</v>
      </c>
      <c r="T8263" s="11">
        <v>2.2999999999999998</v>
      </c>
      <c r="U8263" s="11">
        <v>1.4</v>
      </c>
      <c r="V8263" s="11">
        <v>2.6</v>
      </c>
      <c r="W8263" s="11">
        <v>1.6</v>
      </c>
      <c r="X8263" s="11">
        <v>2.2000000000000002</v>
      </c>
      <c r="Y8263" s="78"/>
      <c r="Z8263" s="11">
        <v>77.37</v>
      </c>
      <c r="AA8263" s="11">
        <v>153.85</v>
      </c>
      <c r="AB8263" s="11">
        <v>132.15</v>
      </c>
      <c r="AC8263" s="11">
        <v>2.74</v>
      </c>
      <c r="AD8263" s="11">
        <v>34.35</v>
      </c>
    </row>
    <row r="8264" spans="1:30" x14ac:dyDescent="0.25">
      <c r="A8264" s="1">
        <v>2019</v>
      </c>
      <c r="B8264" s="1">
        <v>12</v>
      </c>
      <c r="C8264" s="1">
        <v>11</v>
      </c>
      <c r="D8264" s="3">
        <v>0.125</v>
      </c>
      <c r="E8264" s="5">
        <v>8260</v>
      </c>
      <c r="G8264" s="15">
        <v>-3.5</v>
      </c>
      <c r="H8264" s="15">
        <v>-3.9</v>
      </c>
      <c r="I8264" s="15">
        <v>3.6</v>
      </c>
      <c r="J8264" s="15">
        <v>-2.4</v>
      </c>
      <c r="K8264" s="15">
        <v>-3.4</v>
      </c>
      <c r="L8264" s="15">
        <v>-1.9</v>
      </c>
      <c r="N8264" s="88">
        <v>4.8</v>
      </c>
      <c r="O8264" s="104">
        <v>6</v>
      </c>
      <c r="Q8264" s="11">
        <v>4.2</v>
      </c>
      <c r="R8264" s="11">
        <v>3.2</v>
      </c>
      <c r="S8264" s="11">
        <v>3</v>
      </c>
      <c r="T8264" s="11">
        <v>2.2999999999999998</v>
      </c>
      <c r="U8264" s="11">
        <v>1.4</v>
      </c>
      <c r="V8264" s="11">
        <v>2.6</v>
      </c>
      <c r="W8264" s="11">
        <v>1.6</v>
      </c>
      <c r="X8264" s="11">
        <v>2.2000000000000002</v>
      </c>
      <c r="Y8264" s="78"/>
      <c r="Z8264" s="11">
        <v>77.37</v>
      </c>
      <c r="AA8264" s="11">
        <v>153.85</v>
      </c>
      <c r="AB8264" s="11">
        <v>132.15</v>
      </c>
      <c r="AC8264" s="11">
        <v>2.74</v>
      </c>
      <c r="AD8264" s="11">
        <v>34.35</v>
      </c>
    </row>
    <row r="8265" spans="1:30" x14ac:dyDescent="0.25">
      <c r="A8265" s="1">
        <v>2019</v>
      </c>
      <c r="B8265" s="1">
        <v>12</v>
      </c>
      <c r="C8265" s="1">
        <v>11</v>
      </c>
      <c r="D8265" s="3">
        <v>0.16666666666666666</v>
      </c>
      <c r="E8265" s="5">
        <v>8261</v>
      </c>
      <c r="G8265" s="15">
        <v>-4.3</v>
      </c>
      <c r="H8265" s="15">
        <v>-4</v>
      </c>
      <c r="I8265" s="15">
        <v>3.5</v>
      </c>
      <c r="J8265" s="15">
        <v>-2.1</v>
      </c>
      <c r="K8265" s="15">
        <v>-3.5</v>
      </c>
      <c r="L8265" s="15">
        <v>-2.9</v>
      </c>
      <c r="N8265" s="88">
        <v>4.8</v>
      </c>
      <c r="O8265" s="104">
        <v>6</v>
      </c>
      <c r="Q8265" s="11">
        <v>4.2</v>
      </c>
      <c r="R8265" s="11">
        <v>3.2</v>
      </c>
      <c r="S8265" s="11">
        <v>3</v>
      </c>
      <c r="T8265" s="11">
        <v>2.2999999999999998</v>
      </c>
      <c r="U8265" s="11">
        <v>1.4</v>
      </c>
      <c r="V8265" s="11">
        <v>2.6</v>
      </c>
      <c r="W8265" s="11">
        <v>1.6</v>
      </c>
      <c r="X8265" s="11">
        <v>2.2000000000000002</v>
      </c>
      <c r="Y8265" s="78"/>
      <c r="Z8265" s="11">
        <v>77.37</v>
      </c>
      <c r="AA8265" s="11">
        <v>153.85</v>
      </c>
      <c r="AB8265" s="11">
        <v>132.15</v>
      </c>
      <c r="AC8265" s="11">
        <v>2.74</v>
      </c>
      <c r="AD8265" s="11">
        <v>34.35</v>
      </c>
    </row>
    <row r="8266" spans="1:30" x14ac:dyDescent="0.25">
      <c r="A8266" s="1">
        <v>2019</v>
      </c>
      <c r="B8266" s="1">
        <v>12</v>
      </c>
      <c r="C8266" s="1">
        <v>11</v>
      </c>
      <c r="D8266" s="3">
        <v>0.20833333333333334</v>
      </c>
      <c r="E8266" s="5">
        <v>8262</v>
      </c>
      <c r="G8266" s="15">
        <v>-4.4000000000000004</v>
      </c>
      <c r="H8266" s="15">
        <v>-4.5999999999999996</v>
      </c>
      <c r="I8266" s="15">
        <v>2.8</v>
      </c>
      <c r="J8266" s="15">
        <v>-2.2999999999999998</v>
      </c>
      <c r="K8266" s="15">
        <v>-3.2</v>
      </c>
      <c r="L8266" s="15">
        <v>-3.3</v>
      </c>
      <c r="N8266" s="88">
        <v>4.8</v>
      </c>
      <c r="O8266" s="104">
        <v>6</v>
      </c>
      <c r="Q8266" s="11">
        <v>4.2</v>
      </c>
      <c r="R8266" s="11">
        <v>3.2</v>
      </c>
      <c r="S8266" s="11">
        <v>3</v>
      </c>
      <c r="T8266" s="11">
        <v>2.2999999999999998</v>
      </c>
      <c r="U8266" s="11">
        <v>1.4</v>
      </c>
      <c r="V8266" s="11">
        <v>2.6</v>
      </c>
      <c r="W8266" s="11">
        <v>1.6</v>
      </c>
      <c r="X8266" s="11">
        <v>2.2000000000000002</v>
      </c>
      <c r="Y8266" s="78"/>
      <c r="Z8266" s="11">
        <v>77.37</v>
      </c>
      <c r="AA8266" s="11">
        <v>153.85</v>
      </c>
      <c r="AB8266" s="11">
        <v>132.15</v>
      </c>
      <c r="AC8266" s="11">
        <v>2.74</v>
      </c>
      <c r="AD8266" s="11">
        <v>34.35</v>
      </c>
    </row>
    <row r="8267" spans="1:30" x14ac:dyDescent="0.25">
      <c r="A8267" s="1">
        <v>2019</v>
      </c>
      <c r="B8267" s="1">
        <v>12</v>
      </c>
      <c r="C8267" s="1">
        <v>11</v>
      </c>
      <c r="D8267" s="3">
        <v>0.25</v>
      </c>
      <c r="E8267" s="5">
        <v>8263</v>
      </c>
      <c r="G8267" s="15">
        <v>-4.4000000000000004</v>
      </c>
      <c r="H8267" s="15">
        <v>-4.0999999999999996</v>
      </c>
      <c r="I8267" s="15">
        <v>1.8</v>
      </c>
      <c r="J8267" s="15">
        <v>-2.6</v>
      </c>
      <c r="K8267" s="15">
        <v>-2.2999999999999998</v>
      </c>
      <c r="L8267" s="15">
        <v>-2.9</v>
      </c>
      <c r="N8267" s="88">
        <v>4.8</v>
      </c>
      <c r="O8267" s="104">
        <v>6</v>
      </c>
      <c r="Q8267" s="11">
        <v>4.2</v>
      </c>
      <c r="R8267" s="11">
        <v>3.2</v>
      </c>
      <c r="S8267" s="11">
        <v>3</v>
      </c>
      <c r="T8267" s="11">
        <v>2.2999999999999998</v>
      </c>
      <c r="U8267" s="11">
        <v>1.4</v>
      </c>
      <c r="V8267" s="11">
        <v>2.6</v>
      </c>
      <c r="W8267" s="11">
        <v>1.6</v>
      </c>
      <c r="X8267" s="11">
        <v>2.2000000000000002</v>
      </c>
      <c r="Y8267" s="78"/>
      <c r="Z8267" s="11">
        <v>77.37</v>
      </c>
      <c r="AA8267" s="11">
        <v>153.85</v>
      </c>
      <c r="AB8267" s="11">
        <v>132.15</v>
      </c>
      <c r="AC8267" s="11">
        <v>2.74</v>
      </c>
      <c r="AD8267" s="11">
        <v>34.35</v>
      </c>
    </row>
    <row r="8268" spans="1:30" x14ac:dyDescent="0.25">
      <c r="A8268" s="1">
        <v>2019</v>
      </c>
      <c r="B8268" s="1">
        <v>12</v>
      </c>
      <c r="C8268" s="1">
        <v>11</v>
      </c>
      <c r="D8268" s="3">
        <v>0.29166666666666669</v>
      </c>
      <c r="E8268" s="5">
        <v>8264</v>
      </c>
      <c r="G8268" s="15">
        <v>-3.9</v>
      </c>
      <c r="H8268" s="15">
        <v>-4.5</v>
      </c>
      <c r="I8268" s="15">
        <v>1.2</v>
      </c>
      <c r="J8268" s="15">
        <v>-2.2000000000000002</v>
      </c>
      <c r="K8268" s="15">
        <v>-2.5</v>
      </c>
      <c r="L8268" s="15">
        <v>-2.7</v>
      </c>
      <c r="N8268" s="88">
        <v>4.8</v>
      </c>
      <c r="O8268" s="104">
        <v>6</v>
      </c>
      <c r="Q8268" s="11">
        <v>4.2</v>
      </c>
      <c r="R8268" s="11">
        <v>3.2</v>
      </c>
      <c r="S8268" s="11">
        <v>3</v>
      </c>
      <c r="T8268" s="11">
        <v>2.2999999999999998</v>
      </c>
      <c r="U8268" s="11">
        <v>1.4</v>
      </c>
      <c r="V8268" s="11">
        <v>2.6</v>
      </c>
      <c r="W8268" s="11">
        <v>1.6</v>
      </c>
      <c r="X8268" s="11">
        <v>2.2000000000000002</v>
      </c>
      <c r="Y8268" s="78"/>
      <c r="Z8268" s="11">
        <v>77.37</v>
      </c>
      <c r="AA8268" s="11">
        <v>153.85</v>
      </c>
      <c r="AB8268" s="11">
        <v>132.15</v>
      </c>
      <c r="AC8268" s="11">
        <v>2.74</v>
      </c>
      <c r="AD8268" s="11">
        <v>34.35</v>
      </c>
    </row>
    <row r="8269" spans="1:30" x14ac:dyDescent="0.25">
      <c r="A8269" s="1">
        <v>2019</v>
      </c>
      <c r="B8269" s="1">
        <v>12</v>
      </c>
      <c r="C8269" s="1">
        <v>11</v>
      </c>
      <c r="D8269" s="3">
        <v>0.33333333333333331</v>
      </c>
      <c r="E8269" s="5">
        <v>8265</v>
      </c>
      <c r="G8269" s="15">
        <v>-4.5</v>
      </c>
      <c r="H8269" s="15">
        <v>-3.1</v>
      </c>
      <c r="I8269" s="15">
        <v>1.1000000000000001</v>
      </c>
      <c r="J8269" s="15">
        <v>-1.3</v>
      </c>
      <c r="K8269" s="15">
        <v>-1.6</v>
      </c>
      <c r="L8269" s="15">
        <v>-2.2000000000000002</v>
      </c>
      <c r="N8269" s="88">
        <v>4.8</v>
      </c>
      <c r="O8269" s="104">
        <v>6</v>
      </c>
      <c r="Q8269" s="11">
        <v>4.2</v>
      </c>
      <c r="R8269" s="11">
        <v>3.2</v>
      </c>
      <c r="S8269" s="11">
        <v>3</v>
      </c>
      <c r="T8269" s="11">
        <v>2.2999999999999998</v>
      </c>
      <c r="U8269" s="11">
        <v>1.4</v>
      </c>
      <c r="V8269" s="11">
        <v>2.6</v>
      </c>
      <c r="W8269" s="11">
        <v>1.6</v>
      </c>
      <c r="X8269" s="11">
        <v>2.2000000000000002</v>
      </c>
      <c r="Y8269" s="78"/>
      <c r="Z8269" s="11">
        <v>77.37</v>
      </c>
      <c r="AA8269" s="11">
        <v>153.85</v>
      </c>
      <c r="AB8269" s="11">
        <v>132.15</v>
      </c>
      <c r="AC8269" s="11">
        <v>2.74</v>
      </c>
      <c r="AD8269" s="11">
        <v>34.35</v>
      </c>
    </row>
    <row r="8270" spans="1:30" x14ac:dyDescent="0.25">
      <c r="A8270" s="1">
        <v>2019</v>
      </c>
      <c r="B8270" s="1">
        <v>12</v>
      </c>
      <c r="C8270" s="1">
        <v>11</v>
      </c>
      <c r="D8270" s="3">
        <v>0.375</v>
      </c>
      <c r="E8270" s="5">
        <v>8266</v>
      </c>
      <c r="G8270" s="15">
        <v>-4.0999999999999996</v>
      </c>
      <c r="H8270" s="15">
        <v>-1.9</v>
      </c>
      <c r="I8270" s="15">
        <v>2</v>
      </c>
      <c r="J8270" s="15">
        <v>-0.1</v>
      </c>
      <c r="K8270" s="15">
        <v>-0.9</v>
      </c>
      <c r="L8270" s="15">
        <v>-1.6</v>
      </c>
      <c r="N8270" s="88">
        <v>4.8</v>
      </c>
      <c r="O8270" s="104">
        <v>6</v>
      </c>
      <c r="Q8270" s="11">
        <v>4.2</v>
      </c>
      <c r="R8270" s="11">
        <v>3.2</v>
      </c>
      <c r="S8270" s="11">
        <v>3</v>
      </c>
      <c r="T8270" s="11">
        <v>2.2999999999999998</v>
      </c>
      <c r="U8270" s="11">
        <v>1.4</v>
      </c>
      <c r="V8270" s="11">
        <v>2.6</v>
      </c>
      <c r="W8270" s="11">
        <v>1.6</v>
      </c>
      <c r="X8270" s="11">
        <v>2.2000000000000002</v>
      </c>
      <c r="Y8270" s="78"/>
      <c r="Z8270" s="11">
        <v>77.37</v>
      </c>
      <c r="AA8270" s="11">
        <v>153.85</v>
      </c>
      <c r="AB8270" s="11">
        <v>132.15</v>
      </c>
      <c r="AC8270" s="11">
        <v>2.74</v>
      </c>
      <c r="AD8270" s="11">
        <v>34.35</v>
      </c>
    </row>
    <row r="8271" spans="1:30" x14ac:dyDescent="0.25">
      <c r="A8271" s="1">
        <v>2019</v>
      </c>
      <c r="B8271" s="1">
        <v>12</v>
      </c>
      <c r="C8271" s="1">
        <v>11</v>
      </c>
      <c r="D8271" s="3">
        <v>0.41666666666666669</v>
      </c>
      <c r="E8271" s="5">
        <v>8267</v>
      </c>
      <c r="G8271" s="15">
        <v>-3.4</v>
      </c>
      <c r="H8271" s="15">
        <v>-2.5</v>
      </c>
      <c r="I8271" s="15">
        <v>2.1</v>
      </c>
      <c r="J8271" s="15">
        <v>0.6</v>
      </c>
      <c r="K8271" s="15">
        <v>0.1</v>
      </c>
      <c r="L8271" s="15">
        <v>-1.1000000000000001</v>
      </c>
      <c r="N8271" s="88">
        <v>4.8</v>
      </c>
      <c r="O8271" s="104">
        <v>6</v>
      </c>
      <c r="Q8271" s="11">
        <v>4.2</v>
      </c>
      <c r="R8271" s="11">
        <v>3.2</v>
      </c>
      <c r="S8271" s="11">
        <v>3</v>
      </c>
      <c r="T8271" s="11">
        <v>2.2999999999999998</v>
      </c>
      <c r="U8271" s="11">
        <v>1.4</v>
      </c>
      <c r="V8271" s="11">
        <v>2.6</v>
      </c>
      <c r="W8271" s="11">
        <v>1.6</v>
      </c>
      <c r="X8271" s="11">
        <v>2.2000000000000002</v>
      </c>
      <c r="Y8271" s="78"/>
      <c r="Z8271" s="11">
        <v>77.37</v>
      </c>
      <c r="AA8271" s="11">
        <v>153.85</v>
      </c>
      <c r="AB8271" s="11">
        <v>132.15</v>
      </c>
      <c r="AC8271" s="11">
        <v>2.74</v>
      </c>
      <c r="AD8271" s="11">
        <v>34.35</v>
      </c>
    </row>
    <row r="8272" spans="1:30" x14ac:dyDescent="0.25">
      <c r="A8272" s="1">
        <v>2019</v>
      </c>
      <c r="B8272" s="1">
        <v>12</v>
      </c>
      <c r="C8272" s="1">
        <v>11</v>
      </c>
      <c r="D8272" s="3">
        <v>0.45833333333333331</v>
      </c>
      <c r="E8272" s="5">
        <v>8268</v>
      </c>
      <c r="G8272" s="15">
        <v>-3.6</v>
      </c>
      <c r="H8272" s="15">
        <v>-1.6</v>
      </c>
      <c r="I8272" s="15">
        <v>2.2000000000000002</v>
      </c>
      <c r="J8272" s="15">
        <v>0.7</v>
      </c>
      <c r="K8272" s="15">
        <v>0.7</v>
      </c>
      <c r="L8272" s="15">
        <v>-0.8</v>
      </c>
      <c r="N8272" s="88">
        <v>4.8</v>
      </c>
      <c r="O8272" s="104">
        <v>6</v>
      </c>
      <c r="Q8272" s="11">
        <v>4.2</v>
      </c>
      <c r="R8272" s="11">
        <v>3.2</v>
      </c>
      <c r="S8272" s="11">
        <v>3</v>
      </c>
      <c r="T8272" s="11">
        <v>2.2999999999999998</v>
      </c>
      <c r="U8272" s="11">
        <v>1.4</v>
      </c>
      <c r="V8272" s="11">
        <v>2.6</v>
      </c>
      <c r="W8272" s="11">
        <v>1.6</v>
      </c>
      <c r="X8272" s="11">
        <v>2.2000000000000002</v>
      </c>
      <c r="Y8272" s="78"/>
      <c r="Z8272" s="11">
        <v>77.37</v>
      </c>
      <c r="AA8272" s="11">
        <v>153.85</v>
      </c>
      <c r="AB8272" s="11">
        <v>132.15</v>
      </c>
      <c r="AC8272" s="11">
        <v>2.74</v>
      </c>
      <c r="AD8272" s="11">
        <v>34.35</v>
      </c>
    </row>
    <row r="8273" spans="1:30" x14ac:dyDescent="0.25">
      <c r="A8273" s="1">
        <v>2019</v>
      </c>
      <c r="B8273" s="1">
        <v>12</v>
      </c>
      <c r="C8273" s="1">
        <v>11</v>
      </c>
      <c r="D8273" s="3">
        <v>0.5</v>
      </c>
      <c r="E8273" s="5">
        <v>8269</v>
      </c>
      <c r="G8273" s="15">
        <v>-3.1</v>
      </c>
      <c r="H8273" s="15">
        <v>-1.5</v>
      </c>
      <c r="I8273" s="15">
        <v>2.2999999999999998</v>
      </c>
      <c r="J8273" s="15">
        <v>1</v>
      </c>
      <c r="K8273" s="15">
        <v>0.2</v>
      </c>
      <c r="L8273" s="15">
        <v>-1</v>
      </c>
      <c r="N8273" s="88">
        <v>4.8</v>
      </c>
      <c r="O8273" s="104">
        <v>6</v>
      </c>
      <c r="Q8273" s="11">
        <v>4.2</v>
      </c>
      <c r="R8273" s="11">
        <v>3.2</v>
      </c>
      <c r="S8273" s="11">
        <v>3</v>
      </c>
      <c r="T8273" s="11">
        <v>2.2999999999999998</v>
      </c>
      <c r="U8273" s="11">
        <v>1.4</v>
      </c>
      <c r="V8273" s="11">
        <v>2.6</v>
      </c>
      <c r="W8273" s="11">
        <v>1.6</v>
      </c>
      <c r="X8273" s="11">
        <v>2.2000000000000002</v>
      </c>
      <c r="Y8273" s="78"/>
      <c r="Z8273" s="11">
        <v>77.37</v>
      </c>
      <c r="AA8273" s="11">
        <v>153.85</v>
      </c>
      <c r="AB8273" s="11">
        <v>132.15</v>
      </c>
      <c r="AC8273" s="11">
        <v>2.74</v>
      </c>
      <c r="AD8273" s="11">
        <v>34.35</v>
      </c>
    </row>
    <row r="8274" spans="1:30" x14ac:dyDescent="0.25">
      <c r="A8274" s="1">
        <v>2019</v>
      </c>
      <c r="B8274" s="1">
        <v>12</v>
      </c>
      <c r="C8274" s="1">
        <v>11</v>
      </c>
      <c r="D8274" s="3">
        <v>0.54166666666666663</v>
      </c>
      <c r="E8274" s="5">
        <v>8270</v>
      </c>
      <c r="G8274" s="15">
        <v>-3.2</v>
      </c>
      <c r="H8274" s="15">
        <v>-1.6</v>
      </c>
      <c r="I8274" s="15">
        <v>1.9</v>
      </c>
      <c r="J8274" s="15">
        <v>0.7</v>
      </c>
      <c r="K8274" s="15">
        <v>0.1</v>
      </c>
      <c r="L8274" s="15">
        <v>-1.2</v>
      </c>
      <c r="N8274" s="88">
        <v>4.8</v>
      </c>
      <c r="O8274" s="104">
        <v>6</v>
      </c>
      <c r="Q8274" s="11">
        <v>4.2</v>
      </c>
      <c r="R8274" s="11">
        <v>3.2</v>
      </c>
      <c r="S8274" s="11">
        <v>3</v>
      </c>
      <c r="T8274" s="11">
        <v>2.2999999999999998</v>
      </c>
      <c r="U8274" s="11">
        <v>1.4</v>
      </c>
      <c r="V8274" s="11">
        <v>2.6</v>
      </c>
      <c r="W8274" s="11">
        <v>1.6</v>
      </c>
      <c r="X8274" s="11">
        <v>2.2000000000000002</v>
      </c>
      <c r="Y8274" s="78"/>
      <c r="Z8274" s="11">
        <v>77.37</v>
      </c>
      <c r="AA8274" s="11">
        <v>153.85</v>
      </c>
      <c r="AB8274" s="11">
        <v>132.15</v>
      </c>
      <c r="AC8274" s="11">
        <v>2.74</v>
      </c>
      <c r="AD8274" s="11">
        <v>34.35</v>
      </c>
    </row>
    <row r="8275" spans="1:30" x14ac:dyDescent="0.25">
      <c r="A8275" s="1">
        <v>2019</v>
      </c>
      <c r="B8275" s="1">
        <v>12</v>
      </c>
      <c r="C8275" s="1">
        <v>11</v>
      </c>
      <c r="D8275" s="3">
        <v>0.58333333333333337</v>
      </c>
      <c r="E8275" s="5">
        <v>8271</v>
      </c>
      <c r="G8275" s="15">
        <v>-2.7</v>
      </c>
      <c r="H8275" s="15">
        <v>-2.4</v>
      </c>
      <c r="I8275" s="15">
        <v>1.5</v>
      </c>
      <c r="J8275" s="15">
        <v>0</v>
      </c>
      <c r="K8275" s="15">
        <v>-0.5</v>
      </c>
      <c r="L8275" s="15">
        <v>-1.8</v>
      </c>
      <c r="N8275" s="88">
        <v>4.8</v>
      </c>
      <c r="O8275" s="104">
        <v>6</v>
      </c>
      <c r="Q8275" s="11">
        <v>4.2</v>
      </c>
      <c r="R8275" s="11">
        <v>3.2</v>
      </c>
      <c r="S8275" s="11">
        <v>3</v>
      </c>
      <c r="T8275" s="11">
        <v>2.2999999999999998</v>
      </c>
      <c r="U8275" s="11">
        <v>1.4</v>
      </c>
      <c r="V8275" s="11">
        <v>2.6</v>
      </c>
      <c r="W8275" s="11">
        <v>1.6</v>
      </c>
      <c r="X8275" s="11">
        <v>2.2000000000000002</v>
      </c>
      <c r="Y8275" s="78"/>
      <c r="Z8275" s="11">
        <v>77.37</v>
      </c>
      <c r="AA8275" s="11">
        <v>153.85</v>
      </c>
      <c r="AB8275" s="11">
        <v>132.15</v>
      </c>
      <c r="AC8275" s="11">
        <v>2.74</v>
      </c>
      <c r="AD8275" s="11">
        <v>34.35</v>
      </c>
    </row>
    <row r="8276" spans="1:30" x14ac:dyDescent="0.25">
      <c r="A8276" s="1">
        <v>2019</v>
      </c>
      <c r="B8276" s="1">
        <v>12</v>
      </c>
      <c r="C8276" s="1">
        <v>11</v>
      </c>
      <c r="D8276" s="3">
        <v>0.625</v>
      </c>
      <c r="E8276" s="5">
        <v>8272</v>
      </c>
      <c r="G8276" s="15">
        <v>-3.3</v>
      </c>
      <c r="H8276" s="15">
        <v>-3.3</v>
      </c>
      <c r="I8276" s="15">
        <v>0.7</v>
      </c>
      <c r="J8276" s="15">
        <v>-0.4</v>
      </c>
      <c r="K8276" s="15">
        <v>-1.4</v>
      </c>
      <c r="L8276" s="15">
        <v>-2.5</v>
      </c>
      <c r="N8276" s="88">
        <v>4.8</v>
      </c>
      <c r="O8276" s="104">
        <v>6</v>
      </c>
      <c r="Q8276" s="11">
        <v>4.2</v>
      </c>
      <c r="R8276" s="11">
        <v>3.2</v>
      </c>
      <c r="S8276" s="11">
        <v>3</v>
      </c>
      <c r="T8276" s="11">
        <v>2.2999999999999998</v>
      </c>
      <c r="U8276" s="11">
        <v>1.4</v>
      </c>
      <c r="V8276" s="11">
        <v>2.6</v>
      </c>
      <c r="W8276" s="11">
        <v>1.6</v>
      </c>
      <c r="X8276" s="11">
        <v>2.2000000000000002</v>
      </c>
      <c r="Y8276" s="78"/>
      <c r="Z8276" s="11">
        <v>77.37</v>
      </c>
      <c r="AA8276" s="11">
        <v>153.85</v>
      </c>
      <c r="AB8276" s="11">
        <v>132.15</v>
      </c>
      <c r="AC8276" s="11">
        <v>2.74</v>
      </c>
      <c r="AD8276" s="11">
        <v>34.35</v>
      </c>
    </row>
    <row r="8277" spans="1:30" x14ac:dyDescent="0.25">
      <c r="A8277" s="1">
        <v>2019</v>
      </c>
      <c r="B8277" s="1">
        <v>12</v>
      </c>
      <c r="C8277" s="1">
        <v>11</v>
      </c>
      <c r="D8277" s="3">
        <v>0.66666666666666663</v>
      </c>
      <c r="E8277" s="5">
        <v>8273</v>
      </c>
      <c r="G8277" s="15">
        <v>-3.5</v>
      </c>
      <c r="H8277" s="15">
        <v>-3.7</v>
      </c>
      <c r="I8277" s="15">
        <v>0.4</v>
      </c>
      <c r="J8277" s="15">
        <v>-0.6</v>
      </c>
      <c r="K8277" s="15">
        <v>-1.8</v>
      </c>
      <c r="L8277" s="15">
        <v>-1.9</v>
      </c>
      <c r="N8277" s="88">
        <v>4.8</v>
      </c>
      <c r="O8277" s="104">
        <v>6</v>
      </c>
      <c r="Q8277" s="11">
        <v>4.2</v>
      </c>
      <c r="R8277" s="11">
        <v>3.2</v>
      </c>
      <c r="S8277" s="11">
        <v>3</v>
      </c>
      <c r="T8277" s="11">
        <v>2.2999999999999998</v>
      </c>
      <c r="U8277" s="11">
        <v>1.4</v>
      </c>
      <c r="V8277" s="11">
        <v>2.6</v>
      </c>
      <c r="W8277" s="11">
        <v>1.6</v>
      </c>
      <c r="X8277" s="11">
        <v>2.2000000000000002</v>
      </c>
      <c r="Y8277" s="78"/>
      <c r="Z8277" s="11">
        <v>77.37</v>
      </c>
      <c r="AA8277" s="11">
        <v>153.85</v>
      </c>
      <c r="AB8277" s="11">
        <v>132.15</v>
      </c>
      <c r="AC8277" s="11">
        <v>2.74</v>
      </c>
      <c r="AD8277" s="11">
        <v>34.35</v>
      </c>
    </row>
    <row r="8278" spans="1:30" x14ac:dyDescent="0.25">
      <c r="A8278" s="1">
        <v>2019</v>
      </c>
      <c r="B8278" s="1">
        <v>12</v>
      </c>
      <c r="C8278" s="1">
        <v>11</v>
      </c>
      <c r="D8278" s="3">
        <v>0.70833333333333337</v>
      </c>
      <c r="E8278" s="5">
        <v>8274</v>
      </c>
      <c r="G8278" s="15">
        <v>-3.6</v>
      </c>
      <c r="H8278" s="15">
        <v>-3.7</v>
      </c>
      <c r="I8278" s="15">
        <v>-0.2</v>
      </c>
      <c r="J8278" s="15">
        <v>-0.9</v>
      </c>
      <c r="K8278" s="15">
        <v>-2.5</v>
      </c>
      <c r="L8278" s="15">
        <v>-1.3</v>
      </c>
      <c r="N8278" s="88">
        <v>4.8</v>
      </c>
      <c r="O8278" s="104">
        <v>6</v>
      </c>
      <c r="Q8278" s="11">
        <v>4.2</v>
      </c>
      <c r="R8278" s="11">
        <v>3.2</v>
      </c>
      <c r="S8278" s="11">
        <v>3</v>
      </c>
      <c r="T8278" s="11">
        <v>2.2999999999999998</v>
      </c>
      <c r="U8278" s="11">
        <v>1.4</v>
      </c>
      <c r="V8278" s="11">
        <v>2.6</v>
      </c>
      <c r="W8278" s="11">
        <v>1.6</v>
      </c>
      <c r="X8278" s="11">
        <v>2.2000000000000002</v>
      </c>
      <c r="Y8278" s="78"/>
      <c r="Z8278" s="11">
        <v>77.37</v>
      </c>
      <c r="AA8278" s="11">
        <v>153.85</v>
      </c>
      <c r="AB8278" s="11">
        <v>132.15</v>
      </c>
      <c r="AC8278" s="11">
        <v>2.74</v>
      </c>
      <c r="AD8278" s="11">
        <v>34.35</v>
      </c>
    </row>
    <row r="8279" spans="1:30" x14ac:dyDescent="0.25">
      <c r="A8279" s="1">
        <v>2019</v>
      </c>
      <c r="B8279" s="1">
        <v>12</v>
      </c>
      <c r="C8279" s="1">
        <v>11</v>
      </c>
      <c r="D8279" s="3">
        <v>0.75</v>
      </c>
      <c r="E8279" s="5">
        <v>8275</v>
      </c>
      <c r="G8279" s="15">
        <v>-3</v>
      </c>
      <c r="H8279" s="15">
        <v>-4.3</v>
      </c>
      <c r="I8279" s="15">
        <v>-0.7</v>
      </c>
      <c r="J8279" s="15">
        <v>-1.1000000000000001</v>
      </c>
      <c r="K8279" s="15">
        <v>-2.7</v>
      </c>
      <c r="L8279" s="15">
        <v>-0.8</v>
      </c>
      <c r="N8279" s="88">
        <v>4.8</v>
      </c>
      <c r="O8279" s="104">
        <v>6</v>
      </c>
      <c r="Q8279" s="11">
        <v>4.2</v>
      </c>
      <c r="R8279" s="11">
        <v>3.2</v>
      </c>
      <c r="S8279" s="11">
        <v>3</v>
      </c>
      <c r="T8279" s="11">
        <v>2.2999999999999998</v>
      </c>
      <c r="U8279" s="11">
        <v>1.4</v>
      </c>
      <c r="V8279" s="11">
        <v>2.6</v>
      </c>
      <c r="W8279" s="11">
        <v>1.6</v>
      </c>
      <c r="X8279" s="11">
        <v>2.2000000000000002</v>
      </c>
      <c r="Y8279" s="78"/>
      <c r="Z8279" s="11">
        <v>77.37</v>
      </c>
      <c r="AA8279" s="11">
        <v>153.85</v>
      </c>
      <c r="AB8279" s="11">
        <v>132.15</v>
      </c>
      <c r="AC8279" s="11">
        <v>2.74</v>
      </c>
      <c r="AD8279" s="11">
        <v>34.35</v>
      </c>
    </row>
    <row r="8280" spans="1:30" x14ac:dyDescent="0.25">
      <c r="A8280" s="1">
        <v>2019</v>
      </c>
      <c r="B8280" s="1">
        <v>12</v>
      </c>
      <c r="C8280" s="1">
        <v>11</v>
      </c>
      <c r="D8280" s="3">
        <v>0.79166666666666663</v>
      </c>
      <c r="E8280" s="5">
        <v>8276</v>
      </c>
      <c r="G8280" s="15">
        <v>-2.6</v>
      </c>
      <c r="H8280" s="15">
        <v>-4.4000000000000004</v>
      </c>
      <c r="I8280" s="15">
        <v>-1.2</v>
      </c>
      <c r="J8280" s="15">
        <v>-1.5</v>
      </c>
      <c r="K8280" s="15">
        <v>-3</v>
      </c>
      <c r="L8280" s="15">
        <v>-0.3</v>
      </c>
      <c r="N8280" s="88">
        <v>4.8</v>
      </c>
      <c r="O8280" s="104">
        <v>6</v>
      </c>
      <c r="Q8280" s="11">
        <v>4.2</v>
      </c>
      <c r="R8280" s="11">
        <v>3.2</v>
      </c>
      <c r="S8280" s="11">
        <v>3</v>
      </c>
      <c r="T8280" s="11">
        <v>2.2999999999999998</v>
      </c>
      <c r="U8280" s="11">
        <v>1.4</v>
      </c>
      <c r="V8280" s="11">
        <v>2.6</v>
      </c>
      <c r="W8280" s="11">
        <v>1.6</v>
      </c>
      <c r="X8280" s="11">
        <v>2.2000000000000002</v>
      </c>
      <c r="Y8280" s="78"/>
      <c r="Z8280" s="11">
        <v>77.37</v>
      </c>
      <c r="AA8280" s="11">
        <v>153.85</v>
      </c>
      <c r="AB8280" s="11">
        <v>132.15</v>
      </c>
      <c r="AC8280" s="11">
        <v>2.74</v>
      </c>
      <c r="AD8280" s="11">
        <v>34.35</v>
      </c>
    </row>
    <row r="8281" spans="1:30" x14ac:dyDescent="0.25">
      <c r="A8281" s="1">
        <v>2019</v>
      </c>
      <c r="B8281" s="1">
        <v>12</v>
      </c>
      <c r="C8281" s="1">
        <v>11</v>
      </c>
      <c r="D8281" s="3">
        <v>0.83333333333333337</v>
      </c>
      <c r="E8281" s="5">
        <v>8277</v>
      </c>
      <c r="G8281" s="15">
        <v>-2.2999999999999998</v>
      </c>
      <c r="H8281" s="15">
        <v>-4.5999999999999996</v>
      </c>
      <c r="I8281" s="15">
        <v>-1.5</v>
      </c>
      <c r="J8281" s="15">
        <v>-2</v>
      </c>
      <c r="K8281" s="15">
        <v>-2.9</v>
      </c>
      <c r="L8281" s="15">
        <v>0</v>
      </c>
      <c r="N8281" s="88">
        <v>4.8</v>
      </c>
      <c r="O8281" s="104">
        <v>6</v>
      </c>
      <c r="Q8281" s="11">
        <v>4.2</v>
      </c>
      <c r="R8281" s="11">
        <v>3.2</v>
      </c>
      <c r="S8281" s="11">
        <v>3</v>
      </c>
      <c r="T8281" s="11">
        <v>2.2999999999999998</v>
      </c>
      <c r="U8281" s="11">
        <v>1.4</v>
      </c>
      <c r="V8281" s="11">
        <v>2.6</v>
      </c>
      <c r="W8281" s="11">
        <v>1.6</v>
      </c>
      <c r="X8281" s="11">
        <v>2.2000000000000002</v>
      </c>
      <c r="Y8281" s="78"/>
      <c r="Z8281" s="11">
        <v>77.37</v>
      </c>
      <c r="AA8281" s="11">
        <v>153.85</v>
      </c>
      <c r="AB8281" s="11">
        <v>132.15</v>
      </c>
      <c r="AC8281" s="11">
        <v>2.74</v>
      </c>
      <c r="AD8281" s="11">
        <v>34.35</v>
      </c>
    </row>
    <row r="8282" spans="1:30" x14ac:dyDescent="0.25">
      <c r="A8282" s="1">
        <v>2019</v>
      </c>
      <c r="B8282" s="1">
        <v>12</v>
      </c>
      <c r="C8282" s="1">
        <v>11</v>
      </c>
      <c r="D8282" s="3">
        <v>0.875</v>
      </c>
      <c r="E8282" s="5">
        <v>8278</v>
      </c>
      <c r="G8282" s="15">
        <v>-2.7</v>
      </c>
      <c r="H8282" s="15">
        <v>-4.4000000000000004</v>
      </c>
      <c r="I8282" s="15">
        <v>-1.8</v>
      </c>
      <c r="J8282" s="15">
        <v>-2.4</v>
      </c>
      <c r="K8282" s="15">
        <v>-2.9</v>
      </c>
      <c r="L8282" s="15">
        <v>0.6</v>
      </c>
      <c r="N8282" s="88">
        <v>4.8</v>
      </c>
      <c r="O8282" s="104">
        <v>6</v>
      </c>
      <c r="Q8282" s="11">
        <v>4.2</v>
      </c>
      <c r="R8282" s="11">
        <v>3.2</v>
      </c>
      <c r="S8282" s="11">
        <v>3</v>
      </c>
      <c r="T8282" s="11">
        <v>2.2999999999999998</v>
      </c>
      <c r="U8282" s="11">
        <v>1.4</v>
      </c>
      <c r="V8282" s="11">
        <v>2.6</v>
      </c>
      <c r="W8282" s="11">
        <v>1.6</v>
      </c>
      <c r="X8282" s="11">
        <v>2.2000000000000002</v>
      </c>
      <c r="Y8282" s="78"/>
      <c r="Z8282" s="11">
        <v>77.37</v>
      </c>
      <c r="AA8282" s="11">
        <v>153.85</v>
      </c>
      <c r="AB8282" s="11">
        <v>132.15</v>
      </c>
      <c r="AC8282" s="11">
        <v>2.74</v>
      </c>
      <c r="AD8282" s="11">
        <v>34.35</v>
      </c>
    </row>
    <row r="8283" spans="1:30" x14ac:dyDescent="0.25">
      <c r="A8283" s="1">
        <v>2019</v>
      </c>
      <c r="B8283" s="1">
        <v>12</v>
      </c>
      <c r="C8283" s="1">
        <v>11</v>
      </c>
      <c r="D8283" s="3">
        <v>0.91666666666666663</v>
      </c>
      <c r="E8283" s="5">
        <v>8279</v>
      </c>
      <c r="G8283" s="15">
        <v>-2.6</v>
      </c>
      <c r="H8283" s="15">
        <v>-4.8</v>
      </c>
      <c r="I8283" s="15">
        <v>-1.9</v>
      </c>
      <c r="J8283" s="15">
        <v>-3</v>
      </c>
      <c r="K8283" s="15">
        <v>-3.4</v>
      </c>
      <c r="L8283" s="15">
        <v>0.7</v>
      </c>
      <c r="N8283" s="88">
        <v>4.8</v>
      </c>
      <c r="O8283" s="104">
        <v>6</v>
      </c>
      <c r="Q8283" s="11">
        <v>4.2</v>
      </c>
      <c r="R8283" s="11">
        <v>3.2</v>
      </c>
      <c r="S8283" s="11">
        <v>3</v>
      </c>
      <c r="T8283" s="11">
        <v>2.2999999999999998</v>
      </c>
      <c r="U8283" s="11">
        <v>1.4</v>
      </c>
      <c r="V8283" s="11">
        <v>2.6</v>
      </c>
      <c r="W8283" s="11">
        <v>1.6</v>
      </c>
      <c r="X8283" s="11">
        <v>2.2000000000000002</v>
      </c>
      <c r="Y8283" s="78"/>
      <c r="Z8283" s="11">
        <v>77.37</v>
      </c>
      <c r="AA8283" s="11">
        <v>153.85</v>
      </c>
      <c r="AB8283" s="11">
        <v>132.15</v>
      </c>
      <c r="AC8283" s="11">
        <v>2.74</v>
      </c>
      <c r="AD8283" s="11">
        <v>34.35</v>
      </c>
    </row>
    <row r="8284" spans="1:30" x14ac:dyDescent="0.25">
      <c r="A8284" s="1">
        <v>2019</v>
      </c>
      <c r="B8284" s="1">
        <v>12</v>
      </c>
      <c r="C8284" s="1">
        <v>11</v>
      </c>
      <c r="D8284" s="3">
        <v>0.95833333333333337</v>
      </c>
      <c r="E8284" s="5">
        <v>8280</v>
      </c>
      <c r="G8284" s="15">
        <v>-2.6</v>
      </c>
      <c r="H8284" s="15">
        <v>-5.3</v>
      </c>
      <c r="I8284" s="15">
        <v>-1.6</v>
      </c>
      <c r="J8284" s="15">
        <v>-3.3</v>
      </c>
      <c r="K8284" s="15">
        <v>-3.7</v>
      </c>
      <c r="L8284" s="15">
        <v>0.5</v>
      </c>
      <c r="N8284" s="88">
        <v>4.8</v>
      </c>
      <c r="O8284" s="104">
        <v>6</v>
      </c>
      <c r="Q8284" s="11">
        <v>4.2</v>
      </c>
      <c r="R8284" s="11">
        <v>3.2</v>
      </c>
      <c r="S8284" s="11">
        <v>3</v>
      </c>
      <c r="T8284" s="11">
        <v>2.2999999999999998</v>
      </c>
      <c r="U8284" s="11">
        <v>1.4</v>
      </c>
      <c r="V8284" s="11">
        <v>2.6</v>
      </c>
      <c r="W8284" s="11">
        <v>1.6</v>
      </c>
      <c r="X8284" s="11">
        <v>2.2000000000000002</v>
      </c>
      <c r="Y8284" s="78"/>
      <c r="Z8284" s="11">
        <v>77.37</v>
      </c>
      <c r="AA8284" s="11">
        <v>153.85</v>
      </c>
      <c r="AB8284" s="11">
        <v>132.15</v>
      </c>
      <c r="AC8284" s="11">
        <v>2.74</v>
      </c>
      <c r="AD8284" s="11">
        <v>34.35</v>
      </c>
    </row>
    <row r="8285" spans="1:30" x14ac:dyDescent="0.25">
      <c r="A8285" s="1">
        <v>2019</v>
      </c>
      <c r="B8285" s="1">
        <v>12</v>
      </c>
      <c r="C8285" s="1">
        <v>12</v>
      </c>
      <c r="D8285" s="3">
        <v>0</v>
      </c>
      <c r="E8285" s="5">
        <v>8281</v>
      </c>
      <c r="G8285" s="15">
        <v>-1.4</v>
      </c>
      <c r="H8285" s="15">
        <v>-3.5</v>
      </c>
      <c r="I8285" s="15">
        <v>-2</v>
      </c>
      <c r="J8285" s="15">
        <v>-3.5</v>
      </c>
      <c r="K8285" s="15">
        <v>-3.7</v>
      </c>
      <c r="L8285" s="15">
        <v>0.3</v>
      </c>
      <c r="N8285" s="88">
        <v>4.2</v>
      </c>
      <c r="O8285" s="104">
        <v>3.6</v>
      </c>
      <c r="Q8285" s="11">
        <v>3.4</v>
      </c>
      <c r="R8285" s="11">
        <v>1.7</v>
      </c>
      <c r="S8285" s="11">
        <v>3.3</v>
      </c>
      <c r="T8285" s="11">
        <v>1.8</v>
      </c>
      <c r="U8285" s="11">
        <v>1.2</v>
      </c>
      <c r="V8285" s="11">
        <v>1.9</v>
      </c>
      <c r="W8285" s="11">
        <v>1.2</v>
      </c>
      <c r="X8285" s="11">
        <v>1.3</v>
      </c>
      <c r="Y8285" s="78"/>
      <c r="Z8285" s="11">
        <v>77.2</v>
      </c>
      <c r="AA8285" s="11">
        <v>150.03</v>
      </c>
      <c r="AB8285" s="11">
        <v>131.19999999999999</v>
      </c>
      <c r="AC8285" s="11">
        <v>1.75</v>
      </c>
      <c r="AD8285" s="11">
        <v>30.94</v>
      </c>
    </row>
    <row r="8286" spans="1:30" x14ac:dyDescent="0.25">
      <c r="A8286" s="1">
        <v>2019</v>
      </c>
      <c r="B8286" s="1">
        <v>12</v>
      </c>
      <c r="C8286" s="1">
        <v>12</v>
      </c>
      <c r="D8286" s="3">
        <v>4.1666666666666664E-2</v>
      </c>
      <c r="E8286" s="5">
        <v>8282</v>
      </c>
      <c r="G8286" s="15">
        <v>-1.1000000000000001</v>
      </c>
      <c r="H8286" s="15">
        <v>-3.4</v>
      </c>
      <c r="I8286" s="15">
        <v>-2.1</v>
      </c>
      <c r="J8286" s="15">
        <v>-3.5</v>
      </c>
      <c r="K8286" s="15">
        <v>-3.6</v>
      </c>
      <c r="L8286" s="15">
        <v>-0.2</v>
      </c>
      <c r="N8286" s="88">
        <v>4.2</v>
      </c>
      <c r="O8286" s="104">
        <v>3.6</v>
      </c>
      <c r="Q8286" s="11">
        <v>3.4</v>
      </c>
      <c r="R8286" s="11">
        <v>1.7</v>
      </c>
      <c r="S8286" s="11">
        <v>3.3</v>
      </c>
      <c r="T8286" s="11">
        <v>1.8</v>
      </c>
      <c r="U8286" s="11">
        <v>1.2</v>
      </c>
      <c r="V8286" s="11">
        <v>1.9</v>
      </c>
      <c r="W8286" s="11">
        <v>1.2</v>
      </c>
      <c r="X8286" s="11">
        <v>1.3</v>
      </c>
      <c r="Y8286" s="78"/>
      <c r="Z8286" s="11">
        <v>77.2</v>
      </c>
      <c r="AA8286" s="11">
        <v>150.03</v>
      </c>
      <c r="AB8286" s="11">
        <v>131.19999999999999</v>
      </c>
      <c r="AC8286" s="11">
        <v>1.75</v>
      </c>
      <c r="AD8286" s="11">
        <v>30.94</v>
      </c>
    </row>
    <row r="8287" spans="1:30" x14ac:dyDescent="0.25">
      <c r="A8287" s="1">
        <v>2019</v>
      </c>
      <c r="B8287" s="1">
        <v>12</v>
      </c>
      <c r="C8287" s="1">
        <v>12</v>
      </c>
      <c r="D8287" s="3">
        <v>8.3333333333333329E-2</v>
      </c>
      <c r="E8287" s="5">
        <v>8283</v>
      </c>
      <c r="G8287" s="15">
        <v>-0.6</v>
      </c>
      <c r="H8287" s="15">
        <v>-2.6</v>
      </c>
      <c r="I8287" s="15">
        <v>-2.5</v>
      </c>
      <c r="J8287" s="15">
        <v>-3.7</v>
      </c>
      <c r="K8287" s="15">
        <v>-2.9</v>
      </c>
      <c r="L8287" s="15">
        <v>0</v>
      </c>
      <c r="N8287" s="88">
        <v>4.2</v>
      </c>
      <c r="O8287" s="104">
        <v>3.6</v>
      </c>
      <c r="Q8287" s="11">
        <v>3.4</v>
      </c>
      <c r="R8287" s="11">
        <v>1.7</v>
      </c>
      <c r="S8287" s="11">
        <v>3.3</v>
      </c>
      <c r="T8287" s="11">
        <v>1.8</v>
      </c>
      <c r="U8287" s="11">
        <v>1.2</v>
      </c>
      <c r="V8287" s="11">
        <v>1.9</v>
      </c>
      <c r="W8287" s="11">
        <v>1.2</v>
      </c>
      <c r="X8287" s="11">
        <v>1.3</v>
      </c>
      <c r="Y8287" s="78"/>
      <c r="Z8287" s="11">
        <v>77.2</v>
      </c>
      <c r="AA8287" s="11">
        <v>150.03</v>
      </c>
      <c r="AB8287" s="11">
        <v>131.19999999999999</v>
      </c>
      <c r="AC8287" s="11">
        <v>1.75</v>
      </c>
      <c r="AD8287" s="11">
        <v>30.94</v>
      </c>
    </row>
    <row r="8288" spans="1:30" x14ac:dyDescent="0.25">
      <c r="A8288" s="1">
        <v>2019</v>
      </c>
      <c r="B8288" s="1">
        <v>12</v>
      </c>
      <c r="C8288" s="1">
        <v>12</v>
      </c>
      <c r="D8288" s="3">
        <v>0.125</v>
      </c>
      <c r="E8288" s="5">
        <v>8284</v>
      </c>
      <c r="G8288" s="15">
        <v>-0.1</v>
      </c>
      <c r="H8288" s="15">
        <v>-1.7</v>
      </c>
      <c r="I8288" s="15">
        <v>-2.8</v>
      </c>
      <c r="J8288" s="15">
        <v>-3.6</v>
      </c>
      <c r="K8288" s="15">
        <v>-2.4</v>
      </c>
      <c r="L8288" s="15">
        <v>0.1</v>
      </c>
      <c r="N8288" s="88">
        <v>4.2</v>
      </c>
      <c r="O8288" s="104">
        <v>3.6</v>
      </c>
      <c r="Q8288" s="11">
        <v>3.4</v>
      </c>
      <c r="R8288" s="11">
        <v>1.7</v>
      </c>
      <c r="S8288" s="11">
        <v>3.3</v>
      </c>
      <c r="T8288" s="11">
        <v>1.8</v>
      </c>
      <c r="U8288" s="11">
        <v>1.2</v>
      </c>
      <c r="V8288" s="11">
        <v>1.9</v>
      </c>
      <c r="W8288" s="11">
        <v>1.2</v>
      </c>
      <c r="X8288" s="11">
        <v>1.3</v>
      </c>
      <c r="Y8288" s="78"/>
      <c r="Z8288" s="11">
        <v>77.2</v>
      </c>
      <c r="AA8288" s="11">
        <v>150.03</v>
      </c>
      <c r="AB8288" s="11">
        <v>131.19999999999999</v>
      </c>
      <c r="AC8288" s="11">
        <v>1.75</v>
      </c>
      <c r="AD8288" s="11">
        <v>30.94</v>
      </c>
    </row>
    <row r="8289" spans="1:30" x14ac:dyDescent="0.25">
      <c r="A8289" s="1">
        <v>2019</v>
      </c>
      <c r="B8289" s="1">
        <v>12</v>
      </c>
      <c r="C8289" s="1">
        <v>12</v>
      </c>
      <c r="D8289" s="3">
        <v>0.16666666666666666</v>
      </c>
      <c r="E8289" s="5">
        <v>8285</v>
      </c>
      <c r="G8289" s="15">
        <v>0.2</v>
      </c>
      <c r="H8289" s="15">
        <v>-1</v>
      </c>
      <c r="I8289" s="15">
        <v>-2.1</v>
      </c>
      <c r="J8289" s="15">
        <v>-3.6</v>
      </c>
      <c r="K8289" s="15">
        <v>-2.1</v>
      </c>
      <c r="L8289" s="15">
        <v>0.2</v>
      </c>
      <c r="N8289" s="88">
        <v>4.2</v>
      </c>
      <c r="O8289" s="104">
        <v>3.6</v>
      </c>
      <c r="Q8289" s="11">
        <v>3.4</v>
      </c>
      <c r="R8289" s="11">
        <v>1.7</v>
      </c>
      <c r="S8289" s="11">
        <v>3.3</v>
      </c>
      <c r="T8289" s="11">
        <v>1.8</v>
      </c>
      <c r="U8289" s="11">
        <v>1.2</v>
      </c>
      <c r="V8289" s="11">
        <v>1.9</v>
      </c>
      <c r="W8289" s="11">
        <v>1.2</v>
      </c>
      <c r="X8289" s="11">
        <v>1.3</v>
      </c>
      <c r="Y8289" s="78"/>
      <c r="Z8289" s="11">
        <v>77.2</v>
      </c>
      <c r="AA8289" s="11">
        <v>150.03</v>
      </c>
      <c r="AB8289" s="11">
        <v>131.19999999999999</v>
      </c>
      <c r="AC8289" s="11">
        <v>1.75</v>
      </c>
      <c r="AD8289" s="11">
        <v>30.94</v>
      </c>
    </row>
    <row r="8290" spans="1:30" x14ac:dyDescent="0.25">
      <c r="A8290" s="1">
        <v>2019</v>
      </c>
      <c r="B8290" s="1">
        <v>12</v>
      </c>
      <c r="C8290" s="1">
        <v>12</v>
      </c>
      <c r="D8290" s="3">
        <v>0.20833333333333334</v>
      </c>
      <c r="E8290" s="5">
        <v>8286</v>
      </c>
      <c r="G8290" s="15">
        <v>0.5</v>
      </c>
      <c r="H8290" s="15">
        <v>-0.2</v>
      </c>
      <c r="I8290" s="15">
        <v>-2.2000000000000002</v>
      </c>
      <c r="J8290" s="15">
        <v>-3</v>
      </c>
      <c r="K8290" s="15">
        <v>-1.6</v>
      </c>
      <c r="L8290" s="15">
        <v>0.4</v>
      </c>
      <c r="N8290" s="88">
        <v>4.2</v>
      </c>
      <c r="O8290" s="104">
        <v>3.6</v>
      </c>
      <c r="Q8290" s="11">
        <v>3.4</v>
      </c>
      <c r="R8290" s="11">
        <v>1.7</v>
      </c>
      <c r="S8290" s="11">
        <v>3.3</v>
      </c>
      <c r="T8290" s="11">
        <v>1.8</v>
      </c>
      <c r="U8290" s="11">
        <v>1.2</v>
      </c>
      <c r="V8290" s="11">
        <v>1.9</v>
      </c>
      <c r="W8290" s="11">
        <v>1.2</v>
      </c>
      <c r="X8290" s="11">
        <v>1.3</v>
      </c>
      <c r="Y8290" s="78"/>
      <c r="Z8290" s="11">
        <v>77.2</v>
      </c>
      <c r="AA8290" s="11">
        <v>150.03</v>
      </c>
      <c r="AB8290" s="11">
        <v>131.19999999999999</v>
      </c>
      <c r="AC8290" s="11">
        <v>1.75</v>
      </c>
      <c r="AD8290" s="11">
        <v>30.94</v>
      </c>
    </row>
    <row r="8291" spans="1:30" x14ac:dyDescent="0.25">
      <c r="A8291" s="1">
        <v>2019</v>
      </c>
      <c r="B8291" s="1">
        <v>12</v>
      </c>
      <c r="C8291" s="1">
        <v>12</v>
      </c>
      <c r="D8291" s="3">
        <v>0.25</v>
      </c>
      <c r="E8291" s="5">
        <v>8287</v>
      </c>
      <c r="G8291" s="15">
        <v>0.6</v>
      </c>
      <c r="H8291" s="15">
        <v>0.2</v>
      </c>
      <c r="I8291" s="15">
        <v>-2</v>
      </c>
      <c r="J8291" s="15">
        <v>-2.6</v>
      </c>
      <c r="K8291" s="15">
        <v>-1.4</v>
      </c>
      <c r="L8291" s="15">
        <v>0.5</v>
      </c>
      <c r="N8291" s="88">
        <v>4.2</v>
      </c>
      <c r="O8291" s="104">
        <v>3.6</v>
      </c>
      <c r="Q8291" s="11">
        <v>3.4</v>
      </c>
      <c r="R8291" s="11">
        <v>1.7</v>
      </c>
      <c r="S8291" s="11">
        <v>3.3</v>
      </c>
      <c r="T8291" s="11">
        <v>1.8</v>
      </c>
      <c r="U8291" s="11">
        <v>1.2</v>
      </c>
      <c r="V8291" s="11">
        <v>1.9</v>
      </c>
      <c r="W8291" s="11">
        <v>1.2</v>
      </c>
      <c r="X8291" s="11">
        <v>1.3</v>
      </c>
      <c r="Y8291" s="78"/>
      <c r="Z8291" s="11">
        <v>77.2</v>
      </c>
      <c r="AA8291" s="11">
        <v>150.03</v>
      </c>
      <c r="AB8291" s="11">
        <v>131.19999999999999</v>
      </c>
      <c r="AC8291" s="11">
        <v>1.75</v>
      </c>
      <c r="AD8291" s="11">
        <v>30.94</v>
      </c>
    </row>
    <row r="8292" spans="1:30" x14ac:dyDescent="0.25">
      <c r="A8292" s="1">
        <v>2019</v>
      </c>
      <c r="B8292" s="1">
        <v>12</v>
      </c>
      <c r="C8292" s="1">
        <v>12</v>
      </c>
      <c r="D8292" s="3">
        <v>0.29166666666666669</v>
      </c>
      <c r="E8292" s="5">
        <v>8288</v>
      </c>
      <c r="G8292" s="15">
        <v>0.7</v>
      </c>
      <c r="H8292" s="15">
        <v>0.5</v>
      </c>
      <c r="I8292" s="15">
        <v>-1.2</v>
      </c>
      <c r="J8292" s="15">
        <v>-2</v>
      </c>
      <c r="K8292" s="15">
        <v>-0.8</v>
      </c>
      <c r="L8292" s="15">
        <v>0.5</v>
      </c>
      <c r="N8292" s="88">
        <v>4.2</v>
      </c>
      <c r="O8292" s="104">
        <v>3.6</v>
      </c>
      <c r="Q8292" s="11">
        <v>3.4</v>
      </c>
      <c r="R8292" s="11">
        <v>1.7</v>
      </c>
      <c r="S8292" s="11">
        <v>3.3</v>
      </c>
      <c r="T8292" s="11">
        <v>1.8</v>
      </c>
      <c r="U8292" s="11">
        <v>1.2</v>
      </c>
      <c r="V8292" s="11">
        <v>1.9</v>
      </c>
      <c r="W8292" s="11">
        <v>1.2</v>
      </c>
      <c r="X8292" s="11">
        <v>1.3</v>
      </c>
      <c r="Y8292" s="78"/>
      <c r="Z8292" s="11">
        <v>77.2</v>
      </c>
      <c r="AA8292" s="11">
        <v>150.03</v>
      </c>
      <c r="AB8292" s="11">
        <v>131.19999999999999</v>
      </c>
      <c r="AC8292" s="11">
        <v>1.75</v>
      </c>
      <c r="AD8292" s="11">
        <v>30.94</v>
      </c>
    </row>
    <row r="8293" spans="1:30" x14ac:dyDescent="0.25">
      <c r="A8293" s="1">
        <v>2019</v>
      </c>
      <c r="B8293" s="1">
        <v>12</v>
      </c>
      <c r="C8293" s="1">
        <v>12</v>
      </c>
      <c r="D8293" s="3">
        <v>0.33333333333333331</v>
      </c>
      <c r="E8293" s="5">
        <v>8289</v>
      </c>
      <c r="G8293" s="15">
        <v>0.9</v>
      </c>
      <c r="H8293" s="15">
        <v>0.5</v>
      </c>
      <c r="I8293" s="15">
        <v>-0.3</v>
      </c>
      <c r="J8293" s="15">
        <v>-1.4</v>
      </c>
      <c r="K8293" s="15">
        <v>-0.3</v>
      </c>
      <c r="L8293" s="15">
        <v>0.4</v>
      </c>
      <c r="N8293" s="88">
        <v>4.2</v>
      </c>
      <c r="O8293" s="104">
        <v>3.6</v>
      </c>
      <c r="Q8293" s="11">
        <v>3.4</v>
      </c>
      <c r="R8293" s="11">
        <v>1.7</v>
      </c>
      <c r="S8293" s="11">
        <v>3.3</v>
      </c>
      <c r="T8293" s="11">
        <v>1.8</v>
      </c>
      <c r="U8293" s="11">
        <v>1.2</v>
      </c>
      <c r="V8293" s="11">
        <v>1.9</v>
      </c>
      <c r="W8293" s="11">
        <v>1.2</v>
      </c>
      <c r="X8293" s="11">
        <v>1.3</v>
      </c>
      <c r="Y8293" s="78"/>
      <c r="Z8293" s="11">
        <v>77.2</v>
      </c>
      <c r="AA8293" s="11">
        <v>150.03</v>
      </c>
      <c r="AB8293" s="11">
        <v>131.19999999999999</v>
      </c>
      <c r="AC8293" s="11">
        <v>1.75</v>
      </c>
      <c r="AD8293" s="11">
        <v>30.94</v>
      </c>
    </row>
    <row r="8294" spans="1:30" x14ac:dyDescent="0.25">
      <c r="A8294" s="1">
        <v>2019</v>
      </c>
      <c r="B8294" s="1">
        <v>12</v>
      </c>
      <c r="C8294" s="1">
        <v>12</v>
      </c>
      <c r="D8294" s="3">
        <v>0.375</v>
      </c>
      <c r="E8294" s="5">
        <v>8290</v>
      </c>
      <c r="G8294" s="15">
        <v>0.9</v>
      </c>
      <c r="H8294" s="15">
        <v>0.6</v>
      </c>
      <c r="I8294" s="15">
        <v>0.1</v>
      </c>
      <c r="J8294" s="15">
        <v>-0.7</v>
      </c>
      <c r="K8294" s="15">
        <v>0</v>
      </c>
      <c r="L8294" s="15">
        <v>0.3</v>
      </c>
      <c r="N8294" s="88">
        <v>4.2</v>
      </c>
      <c r="O8294" s="104">
        <v>3.6</v>
      </c>
      <c r="Q8294" s="11">
        <v>3.4</v>
      </c>
      <c r="R8294" s="11">
        <v>1.7</v>
      </c>
      <c r="S8294" s="11">
        <v>3.3</v>
      </c>
      <c r="T8294" s="11">
        <v>1.8</v>
      </c>
      <c r="U8294" s="11">
        <v>1.2</v>
      </c>
      <c r="V8294" s="11">
        <v>1.9</v>
      </c>
      <c r="W8294" s="11">
        <v>1.2</v>
      </c>
      <c r="X8294" s="11">
        <v>1.3</v>
      </c>
      <c r="Y8294" s="78"/>
      <c r="Z8294" s="11">
        <v>77.2</v>
      </c>
      <c r="AA8294" s="11">
        <v>150.03</v>
      </c>
      <c r="AB8294" s="11">
        <v>131.19999999999999</v>
      </c>
      <c r="AC8294" s="11">
        <v>1.75</v>
      </c>
      <c r="AD8294" s="11">
        <v>30.94</v>
      </c>
    </row>
    <row r="8295" spans="1:30" x14ac:dyDescent="0.25">
      <c r="A8295" s="1">
        <v>2019</v>
      </c>
      <c r="B8295" s="1">
        <v>12</v>
      </c>
      <c r="C8295" s="1">
        <v>12</v>
      </c>
      <c r="D8295" s="3">
        <v>0.41666666666666669</v>
      </c>
      <c r="E8295" s="5">
        <v>8291</v>
      </c>
      <c r="G8295" s="15">
        <v>1</v>
      </c>
      <c r="H8295" s="15">
        <v>0.5</v>
      </c>
      <c r="I8295" s="15">
        <v>0.7</v>
      </c>
      <c r="J8295" s="15">
        <v>0</v>
      </c>
      <c r="K8295" s="15">
        <v>0.6</v>
      </c>
      <c r="L8295" s="15">
        <v>0.2</v>
      </c>
      <c r="N8295" s="88">
        <v>4.2</v>
      </c>
      <c r="O8295" s="104">
        <v>3.6</v>
      </c>
      <c r="Q8295" s="11">
        <v>3.4</v>
      </c>
      <c r="R8295" s="11">
        <v>1.7</v>
      </c>
      <c r="S8295" s="11">
        <v>3.3</v>
      </c>
      <c r="T8295" s="11">
        <v>1.8</v>
      </c>
      <c r="U8295" s="11">
        <v>1.2</v>
      </c>
      <c r="V8295" s="11">
        <v>1.9</v>
      </c>
      <c r="W8295" s="11">
        <v>1.2</v>
      </c>
      <c r="X8295" s="11">
        <v>1.3</v>
      </c>
      <c r="Y8295" s="78"/>
      <c r="Z8295" s="11">
        <v>77.2</v>
      </c>
      <c r="AA8295" s="11">
        <v>150.03</v>
      </c>
      <c r="AB8295" s="11">
        <v>131.19999999999999</v>
      </c>
      <c r="AC8295" s="11">
        <v>1.75</v>
      </c>
      <c r="AD8295" s="11">
        <v>30.94</v>
      </c>
    </row>
    <row r="8296" spans="1:30" x14ac:dyDescent="0.25">
      <c r="A8296" s="1">
        <v>2019</v>
      </c>
      <c r="B8296" s="1">
        <v>12</v>
      </c>
      <c r="C8296" s="1">
        <v>12</v>
      </c>
      <c r="D8296" s="3">
        <v>0.45833333333333331</v>
      </c>
      <c r="E8296" s="5">
        <v>8292</v>
      </c>
      <c r="G8296" s="15">
        <v>1.5</v>
      </c>
      <c r="H8296" s="15">
        <v>0.1</v>
      </c>
      <c r="I8296" s="15">
        <v>1.7</v>
      </c>
      <c r="J8296" s="15">
        <v>0.3</v>
      </c>
      <c r="K8296" s="15">
        <v>0.8</v>
      </c>
      <c r="L8296" s="15">
        <v>0.4</v>
      </c>
      <c r="N8296" s="88">
        <v>4.2</v>
      </c>
      <c r="O8296" s="104">
        <v>3.6</v>
      </c>
      <c r="Q8296" s="11">
        <v>3.4</v>
      </c>
      <c r="R8296" s="11">
        <v>1.7</v>
      </c>
      <c r="S8296" s="11">
        <v>3.3</v>
      </c>
      <c r="T8296" s="11">
        <v>1.8</v>
      </c>
      <c r="U8296" s="11">
        <v>1.2</v>
      </c>
      <c r="V8296" s="11">
        <v>1.9</v>
      </c>
      <c r="W8296" s="11">
        <v>1.2</v>
      </c>
      <c r="X8296" s="11">
        <v>1.3</v>
      </c>
      <c r="Y8296" s="78"/>
      <c r="Z8296" s="11">
        <v>77.2</v>
      </c>
      <c r="AA8296" s="11">
        <v>150.03</v>
      </c>
      <c r="AB8296" s="11">
        <v>131.19999999999999</v>
      </c>
      <c r="AC8296" s="11">
        <v>1.75</v>
      </c>
      <c r="AD8296" s="11">
        <v>30.94</v>
      </c>
    </row>
    <row r="8297" spans="1:30" x14ac:dyDescent="0.25">
      <c r="A8297" s="1">
        <v>2019</v>
      </c>
      <c r="B8297" s="1">
        <v>12</v>
      </c>
      <c r="C8297" s="1">
        <v>12</v>
      </c>
      <c r="D8297" s="3">
        <v>0.5</v>
      </c>
      <c r="E8297" s="5">
        <v>8293</v>
      </c>
      <c r="G8297" s="15">
        <v>1.3</v>
      </c>
      <c r="H8297" s="15">
        <v>0.4</v>
      </c>
      <c r="I8297" s="15">
        <v>1</v>
      </c>
      <c r="J8297" s="15">
        <v>0.7</v>
      </c>
      <c r="K8297" s="15">
        <v>0.9</v>
      </c>
      <c r="L8297" s="15">
        <v>1.1000000000000001</v>
      </c>
      <c r="N8297" s="88">
        <v>4.2</v>
      </c>
      <c r="O8297" s="104">
        <v>3.6</v>
      </c>
      <c r="Q8297" s="11">
        <v>3.4</v>
      </c>
      <c r="R8297" s="11">
        <v>1.7</v>
      </c>
      <c r="S8297" s="11">
        <v>3.3</v>
      </c>
      <c r="T8297" s="11">
        <v>1.8</v>
      </c>
      <c r="U8297" s="11">
        <v>1.2</v>
      </c>
      <c r="V8297" s="11">
        <v>1.9</v>
      </c>
      <c r="W8297" s="11">
        <v>1.2</v>
      </c>
      <c r="X8297" s="11">
        <v>1.3</v>
      </c>
      <c r="Y8297" s="78"/>
      <c r="Z8297" s="11">
        <v>77.2</v>
      </c>
      <c r="AA8297" s="11">
        <v>150.03</v>
      </c>
      <c r="AB8297" s="11">
        <v>131.19999999999999</v>
      </c>
      <c r="AC8297" s="11">
        <v>1.75</v>
      </c>
      <c r="AD8297" s="11">
        <v>30.94</v>
      </c>
    </row>
    <row r="8298" spans="1:30" x14ac:dyDescent="0.25">
      <c r="A8298" s="1">
        <v>2019</v>
      </c>
      <c r="B8298" s="1">
        <v>12</v>
      </c>
      <c r="C8298" s="1">
        <v>12</v>
      </c>
      <c r="D8298" s="3">
        <v>0.54166666666666663</v>
      </c>
      <c r="E8298" s="5">
        <v>8294</v>
      </c>
      <c r="G8298" s="15">
        <v>1.2</v>
      </c>
      <c r="H8298" s="15">
        <v>0.3</v>
      </c>
      <c r="I8298" s="15">
        <v>0.9</v>
      </c>
      <c r="J8298" s="15">
        <v>0.3</v>
      </c>
      <c r="K8298" s="15">
        <v>0.8</v>
      </c>
      <c r="L8298" s="15">
        <v>1.2</v>
      </c>
      <c r="N8298" s="88">
        <v>4.2</v>
      </c>
      <c r="O8298" s="104">
        <v>3.6</v>
      </c>
      <c r="Q8298" s="11">
        <v>3.4</v>
      </c>
      <c r="R8298" s="11">
        <v>1.7</v>
      </c>
      <c r="S8298" s="11">
        <v>3.3</v>
      </c>
      <c r="T8298" s="11">
        <v>1.8</v>
      </c>
      <c r="U8298" s="11">
        <v>1.2</v>
      </c>
      <c r="V8298" s="11">
        <v>1.9</v>
      </c>
      <c r="W8298" s="11">
        <v>1.2</v>
      </c>
      <c r="X8298" s="11">
        <v>1.3</v>
      </c>
      <c r="Y8298" s="78"/>
      <c r="Z8298" s="11">
        <v>77.2</v>
      </c>
      <c r="AA8298" s="11">
        <v>150.03</v>
      </c>
      <c r="AB8298" s="11">
        <v>131.19999999999999</v>
      </c>
      <c r="AC8298" s="11">
        <v>1.75</v>
      </c>
      <c r="AD8298" s="11">
        <v>30.94</v>
      </c>
    </row>
    <row r="8299" spans="1:30" x14ac:dyDescent="0.25">
      <c r="A8299" s="1">
        <v>2019</v>
      </c>
      <c r="B8299" s="1">
        <v>12</v>
      </c>
      <c r="C8299" s="1">
        <v>12</v>
      </c>
      <c r="D8299" s="3">
        <v>0.58333333333333337</v>
      </c>
      <c r="E8299" s="5">
        <v>8295</v>
      </c>
      <c r="G8299" s="15">
        <v>1.4</v>
      </c>
      <c r="H8299" s="15">
        <v>0.1</v>
      </c>
      <c r="I8299" s="15">
        <v>0.9</v>
      </c>
      <c r="J8299" s="15">
        <v>0.6</v>
      </c>
      <c r="K8299" s="15">
        <v>0.5</v>
      </c>
      <c r="L8299" s="15">
        <v>1.1000000000000001</v>
      </c>
      <c r="N8299" s="88">
        <v>4.2</v>
      </c>
      <c r="O8299" s="104">
        <v>3.6</v>
      </c>
      <c r="Q8299" s="11">
        <v>3.4</v>
      </c>
      <c r="R8299" s="11">
        <v>1.7</v>
      </c>
      <c r="S8299" s="11">
        <v>3.3</v>
      </c>
      <c r="T8299" s="11">
        <v>1.8</v>
      </c>
      <c r="U8299" s="11">
        <v>1.2</v>
      </c>
      <c r="V8299" s="11">
        <v>1.9</v>
      </c>
      <c r="W8299" s="11">
        <v>1.2</v>
      </c>
      <c r="X8299" s="11">
        <v>1.3</v>
      </c>
      <c r="Y8299" s="78"/>
      <c r="Z8299" s="11">
        <v>77.2</v>
      </c>
      <c r="AA8299" s="11">
        <v>150.03</v>
      </c>
      <c r="AB8299" s="11">
        <v>131.19999999999999</v>
      </c>
      <c r="AC8299" s="11">
        <v>1.75</v>
      </c>
      <c r="AD8299" s="11">
        <v>30.94</v>
      </c>
    </row>
    <row r="8300" spans="1:30" x14ac:dyDescent="0.25">
      <c r="A8300" s="1">
        <v>2019</v>
      </c>
      <c r="B8300" s="1">
        <v>12</v>
      </c>
      <c r="C8300" s="1">
        <v>12</v>
      </c>
      <c r="D8300" s="3">
        <v>0.625</v>
      </c>
      <c r="E8300" s="5">
        <v>8296</v>
      </c>
      <c r="G8300" s="15">
        <v>1.6</v>
      </c>
      <c r="H8300" s="15">
        <v>0.3</v>
      </c>
      <c r="I8300" s="15">
        <v>1</v>
      </c>
      <c r="J8300" s="15">
        <v>0.3</v>
      </c>
      <c r="K8300" s="15">
        <v>0.5</v>
      </c>
      <c r="L8300" s="15">
        <v>1.7</v>
      </c>
      <c r="N8300" s="88">
        <v>4.2</v>
      </c>
      <c r="O8300" s="104">
        <v>3.6</v>
      </c>
      <c r="Q8300" s="11">
        <v>3.4</v>
      </c>
      <c r="R8300" s="11">
        <v>1.7</v>
      </c>
      <c r="S8300" s="11">
        <v>3.3</v>
      </c>
      <c r="T8300" s="11">
        <v>1.8</v>
      </c>
      <c r="U8300" s="11">
        <v>1.2</v>
      </c>
      <c r="V8300" s="11">
        <v>1.9</v>
      </c>
      <c r="W8300" s="11">
        <v>1.2</v>
      </c>
      <c r="X8300" s="11">
        <v>1.3</v>
      </c>
      <c r="Y8300" s="78"/>
      <c r="Z8300" s="11">
        <v>77.2</v>
      </c>
      <c r="AA8300" s="11">
        <v>150.03</v>
      </c>
      <c r="AB8300" s="11">
        <v>131.19999999999999</v>
      </c>
      <c r="AC8300" s="11">
        <v>1.75</v>
      </c>
      <c r="AD8300" s="11">
        <v>30.94</v>
      </c>
    </row>
    <row r="8301" spans="1:30" x14ac:dyDescent="0.25">
      <c r="A8301" s="1">
        <v>2019</v>
      </c>
      <c r="B8301" s="1">
        <v>12</v>
      </c>
      <c r="C8301" s="1">
        <v>12</v>
      </c>
      <c r="D8301" s="3">
        <v>0.66666666666666663</v>
      </c>
      <c r="E8301" s="5">
        <v>8297</v>
      </c>
      <c r="G8301" s="15">
        <v>1.7</v>
      </c>
      <c r="H8301" s="15">
        <v>0.5</v>
      </c>
      <c r="I8301" s="15">
        <v>0.9</v>
      </c>
      <c r="J8301" s="15">
        <v>0.2</v>
      </c>
      <c r="K8301" s="15">
        <v>0.3</v>
      </c>
      <c r="L8301" s="15">
        <v>2.1</v>
      </c>
      <c r="N8301" s="88">
        <v>4.2</v>
      </c>
      <c r="O8301" s="104">
        <v>3.6</v>
      </c>
      <c r="Q8301" s="11">
        <v>3.4</v>
      </c>
      <c r="R8301" s="11">
        <v>1.7</v>
      </c>
      <c r="S8301" s="11">
        <v>3.3</v>
      </c>
      <c r="T8301" s="11">
        <v>1.8</v>
      </c>
      <c r="U8301" s="11">
        <v>1.2</v>
      </c>
      <c r="V8301" s="11">
        <v>1.9</v>
      </c>
      <c r="W8301" s="11">
        <v>1.2</v>
      </c>
      <c r="X8301" s="11">
        <v>1.3</v>
      </c>
      <c r="Y8301" s="78"/>
      <c r="Z8301" s="11">
        <v>77.2</v>
      </c>
      <c r="AA8301" s="11">
        <v>150.03</v>
      </c>
      <c r="AB8301" s="11">
        <v>131.19999999999999</v>
      </c>
      <c r="AC8301" s="11">
        <v>1.75</v>
      </c>
      <c r="AD8301" s="11">
        <v>30.94</v>
      </c>
    </row>
    <row r="8302" spans="1:30" x14ac:dyDescent="0.25">
      <c r="A8302" s="1">
        <v>2019</v>
      </c>
      <c r="B8302" s="1">
        <v>12</v>
      </c>
      <c r="C8302" s="1">
        <v>12</v>
      </c>
      <c r="D8302" s="3">
        <v>0.70833333333333337</v>
      </c>
      <c r="E8302" s="5">
        <v>8298</v>
      </c>
      <c r="G8302" s="15">
        <v>1.6</v>
      </c>
      <c r="H8302" s="15">
        <v>0.5</v>
      </c>
      <c r="I8302" s="15">
        <v>0.7</v>
      </c>
      <c r="J8302" s="15">
        <v>0.3</v>
      </c>
      <c r="K8302" s="15">
        <v>0.1</v>
      </c>
      <c r="L8302" s="15">
        <v>2.6</v>
      </c>
      <c r="N8302" s="88">
        <v>4.2</v>
      </c>
      <c r="O8302" s="104">
        <v>3.6</v>
      </c>
      <c r="Q8302" s="11">
        <v>3.4</v>
      </c>
      <c r="R8302" s="11">
        <v>1.7</v>
      </c>
      <c r="S8302" s="11">
        <v>3.3</v>
      </c>
      <c r="T8302" s="11">
        <v>1.8</v>
      </c>
      <c r="U8302" s="11">
        <v>1.2</v>
      </c>
      <c r="V8302" s="11">
        <v>1.9</v>
      </c>
      <c r="W8302" s="11">
        <v>1.2</v>
      </c>
      <c r="X8302" s="11">
        <v>1.3</v>
      </c>
      <c r="Y8302" s="78"/>
      <c r="Z8302" s="11">
        <v>77.2</v>
      </c>
      <c r="AA8302" s="11">
        <v>150.03</v>
      </c>
      <c r="AB8302" s="11">
        <v>131.19999999999999</v>
      </c>
      <c r="AC8302" s="11">
        <v>1.75</v>
      </c>
      <c r="AD8302" s="11">
        <v>30.94</v>
      </c>
    </row>
    <row r="8303" spans="1:30" x14ac:dyDescent="0.25">
      <c r="A8303" s="1">
        <v>2019</v>
      </c>
      <c r="B8303" s="1">
        <v>12</v>
      </c>
      <c r="C8303" s="1">
        <v>12</v>
      </c>
      <c r="D8303" s="3">
        <v>0.75</v>
      </c>
      <c r="E8303" s="5">
        <v>8299</v>
      </c>
      <c r="G8303" s="15">
        <v>2.5</v>
      </c>
      <c r="H8303" s="15">
        <v>0.3</v>
      </c>
      <c r="I8303" s="15">
        <v>0.6</v>
      </c>
      <c r="J8303" s="15">
        <v>0.3</v>
      </c>
      <c r="K8303" s="15">
        <v>-0.5</v>
      </c>
      <c r="L8303" s="15">
        <v>3.2</v>
      </c>
      <c r="N8303" s="88">
        <v>4.2</v>
      </c>
      <c r="O8303" s="104">
        <v>3.6</v>
      </c>
      <c r="Q8303" s="11">
        <v>3.4</v>
      </c>
      <c r="R8303" s="11">
        <v>1.7</v>
      </c>
      <c r="S8303" s="11">
        <v>3.3</v>
      </c>
      <c r="T8303" s="11">
        <v>1.8</v>
      </c>
      <c r="U8303" s="11">
        <v>1.2</v>
      </c>
      <c r="V8303" s="11">
        <v>1.9</v>
      </c>
      <c r="W8303" s="11">
        <v>1.2</v>
      </c>
      <c r="X8303" s="11">
        <v>1.3</v>
      </c>
      <c r="Y8303" s="78"/>
      <c r="Z8303" s="11">
        <v>77.2</v>
      </c>
      <c r="AA8303" s="11">
        <v>150.03</v>
      </c>
      <c r="AB8303" s="11">
        <v>131.19999999999999</v>
      </c>
      <c r="AC8303" s="11">
        <v>1.75</v>
      </c>
      <c r="AD8303" s="11">
        <v>30.94</v>
      </c>
    </row>
    <row r="8304" spans="1:30" x14ac:dyDescent="0.25">
      <c r="A8304" s="1">
        <v>2019</v>
      </c>
      <c r="B8304" s="1">
        <v>12</v>
      </c>
      <c r="C8304" s="1">
        <v>12</v>
      </c>
      <c r="D8304" s="3">
        <v>0.79166666666666663</v>
      </c>
      <c r="E8304" s="5">
        <v>8300</v>
      </c>
      <c r="G8304" s="15">
        <v>2.8</v>
      </c>
      <c r="H8304" s="15">
        <v>0.7</v>
      </c>
      <c r="I8304" s="15">
        <v>0.9</v>
      </c>
      <c r="J8304" s="15">
        <v>0</v>
      </c>
      <c r="K8304" s="15">
        <v>-0.5</v>
      </c>
      <c r="L8304" s="15">
        <v>3.7</v>
      </c>
      <c r="N8304" s="88">
        <v>4.2</v>
      </c>
      <c r="O8304" s="104">
        <v>3.6</v>
      </c>
      <c r="Q8304" s="11">
        <v>3.4</v>
      </c>
      <c r="R8304" s="11">
        <v>1.7</v>
      </c>
      <c r="S8304" s="11">
        <v>3.3</v>
      </c>
      <c r="T8304" s="11">
        <v>1.8</v>
      </c>
      <c r="U8304" s="11">
        <v>1.2</v>
      </c>
      <c r="V8304" s="11">
        <v>1.9</v>
      </c>
      <c r="W8304" s="11">
        <v>1.2</v>
      </c>
      <c r="X8304" s="11">
        <v>1.3</v>
      </c>
      <c r="Y8304" s="78"/>
      <c r="Z8304" s="11">
        <v>77.2</v>
      </c>
      <c r="AA8304" s="11">
        <v>150.03</v>
      </c>
      <c r="AB8304" s="11">
        <v>131.19999999999999</v>
      </c>
      <c r="AC8304" s="11">
        <v>1.75</v>
      </c>
      <c r="AD8304" s="11">
        <v>30.94</v>
      </c>
    </row>
    <row r="8305" spans="1:30" x14ac:dyDescent="0.25">
      <c r="A8305" s="1">
        <v>2019</v>
      </c>
      <c r="B8305" s="1">
        <v>12</v>
      </c>
      <c r="C8305" s="1">
        <v>12</v>
      </c>
      <c r="D8305" s="3">
        <v>0.83333333333333337</v>
      </c>
      <c r="E8305" s="5">
        <v>8301</v>
      </c>
      <c r="G8305" s="15">
        <v>2.9</v>
      </c>
      <c r="H8305" s="15">
        <v>0.1</v>
      </c>
      <c r="I8305" s="15">
        <v>1.1000000000000001</v>
      </c>
      <c r="J8305" s="15">
        <v>-0.1</v>
      </c>
      <c r="K8305" s="15">
        <v>-0.9</v>
      </c>
      <c r="L8305" s="15">
        <v>3.8</v>
      </c>
      <c r="N8305" s="88">
        <v>4.2</v>
      </c>
      <c r="O8305" s="104">
        <v>3.6</v>
      </c>
      <c r="Q8305" s="11">
        <v>3.4</v>
      </c>
      <c r="R8305" s="11">
        <v>1.7</v>
      </c>
      <c r="S8305" s="11">
        <v>3.3</v>
      </c>
      <c r="T8305" s="11">
        <v>1.8</v>
      </c>
      <c r="U8305" s="11">
        <v>1.2</v>
      </c>
      <c r="V8305" s="11">
        <v>1.9</v>
      </c>
      <c r="W8305" s="11">
        <v>1.2</v>
      </c>
      <c r="X8305" s="11">
        <v>1.3</v>
      </c>
      <c r="Y8305" s="78"/>
      <c r="Z8305" s="11">
        <v>77.2</v>
      </c>
      <c r="AA8305" s="11">
        <v>150.03</v>
      </c>
      <c r="AB8305" s="11">
        <v>131.19999999999999</v>
      </c>
      <c r="AC8305" s="11">
        <v>1.75</v>
      </c>
      <c r="AD8305" s="11">
        <v>30.94</v>
      </c>
    </row>
    <row r="8306" spans="1:30" x14ac:dyDescent="0.25">
      <c r="A8306" s="1">
        <v>2019</v>
      </c>
      <c r="B8306" s="1">
        <v>12</v>
      </c>
      <c r="C8306" s="1">
        <v>12</v>
      </c>
      <c r="D8306" s="3">
        <v>0.875</v>
      </c>
      <c r="E8306" s="5">
        <v>8302</v>
      </c>
      <c r="G8306" s="15">
        <v>3.2</v>
      </c>
      <c r="H8306" s="15">
        <v>0</v>
      </c>
      <c r="I8306" s="15">
        <v>2.2000000000000002</v>
      </c>
      <c r="J8306" s="15">
        <v>-0.1</v>
      </c>
      <c r="K8306" s="15">
        <v>-0.8</v>
      </c>
      <c r="L8306" s="15">
        <v>3.8</v>
      </c>
      <c r="N8306" s="88">
        <v>4.2</v>
      </c>
      <c r="O8306" s="104">
        <v>3.6</v>
      </c>
      <c r="Q8306" s="11">
        <v>3.4</v>
      </c>
      <c r="R8306" s="11">
        <v>1.7</v>
      </c>
      <c r="S8306" s="11">
        <v>3.3</v>
      </c>
      <c r="T8306" s="11">
        <v>1.8</v>
      </c>
      <c r="U8306" s="11">
        <v>1.2</v>
      </c>
      <c r="V8306" s="11">
        <v>1.9</v>
      </c>
      <c r="W8306" s="11">
        <v>1.2</v>
      </c>
      <c r="X8306" s="11">
        <v>1.3</v>
      </c>
      <c r="Y8306" s="78"/>
      <c r="Z8306" s="11">
        <v>77.2</v>
      </c>
      <c r="AA8306" s="11">
        <v>150.03</v>
      </c>
      <c r="AB8306" s="11">
        <v>131.19999999999999</v>
      </c>
      <c r="AC8306" s="11">
        <v>1.75</v>
      </c>
      <c r="AD8306" s="11">
        <v>30.94</v>
      </c>
    </row>
    <row r="8307" spans="1:30" x14ac:dyDescent="0.25">
      <c r="A8307" s="1">
        <v>2019</v>
      </c>
      <c r="B8307" s="1">
        <v>12</v>
      </c>
      <c r="C8307" s="1">
        <v>12</v>
      </c>
      <c r="D8307" s="3">
        <v>0.91666666666666663</v>
      </c>
      <c r="E8307" s="5">
        <v>8303</v>
      </c>
      <c r="G8307" s="15">
        <v>3.4</v>
      </c>
      <c r="H8307" s="15">
        <v>0.1</v>
      </c>
      <c r="I8307" s="15">
        <v>1.5</v>
      </c>
      <c r="J8307" s="15">
        <v>-0.1</v>
      </c>
      <c r="K8307" s="15">
        <v>-1.1000000000000001</v>
      </c>
      <c r="L8307" s="15">
        <v>3.9</v>
      </c>
      <c r="N8307" s="88">
        <v>4.2</v>
      </c>
      <c r="O8307" s="104">
        <v>3.6</v>
      </c>
      <c r="Q8307" s="11">
        <v>3.4</v>
      </c>
      <c r="R8307" s="11">
        <v>1.7</v>
      </c>
      <c r="S8307" s="11">
        <v>3.3</v>
      </c>
      <c r="T8307" s="11">
        <v>1.8</v>
      </c>
      <c r="U8307" s="11">
        <v>1.2</v>
      </c>
      <c r="V8307" s="11">
        <v>1.9</v>
      </c>
      <c r="W8307" s="11">
        <v>1.2</v>
      </c>
      <c r="X8307" s="11">
        <v>1.3</v>
      </c>
      <c r="Y8307" s="78"/>
      <c r="Z8307" s="11">
        <v>77.2</v>
      </c>
      <c r="AA8307" s="11">
        <v>150.03</v>
      </c>
      <c r="AB8307" s="11">
        <v>131.19999999999999</v>
      </c>
      <c r="AC8307" s="11">
        <v>1.75</v>
      </c>
      <c r="AD8307" s="11">
        <v>30.94</v>
      </c>
    </row>
    <row r="8308" spans="1:30" x14ac:dyDescent="0.25">
      <c r="A8308" s="1">
        <v>2019</v>
      </c>
      <c r="B8308" s="1">
        <v>12</v>
      </c>
      <c r="C8308" s="1">
        <v>12</v>
      </c>
      <c r="D8308" s="3">
        <v>0.95833333333333337</v>
      </c>
      <c r="E8308" s="5">
        <v>8304</v>
      </c>
      <c r="G8308" s="15">
        <v>3.5</v>
      </c>
      <c r="H8308" s="15">
        <v>0.3</v>
      </c>
      <c r="I8308" s="15">
        <v>1</v>
      </c>
      <c r="J8308" s="15">
        <v>0</v>
      </c>
      <c r="K8308" s="15">
        <v>-1</v>
      </c>
      <c r="L8308" s="15">
        <v>4</v>
      </c>
      <c r="N8308" s="88">
        <v>4.2</v>
      </c>
      <c r="O8308" s="104">
        <v>3.6</v>
      </c>
      <c r="Q8308" s="11">
        <v>3.4</v>
      </c>
      <c r="R8308" s="11">
        <v>1.7</v>
      </c>
      <c r="S8308" s="11">
        <v>3.3</v>
      </c>
      <c r="T8308" s="11">
        <v>1.8</v>
      </c>
      <c r="U8308" s="11">
        <v>1.2</v>
      </c>
      <c r="V8308" s="11">
        <v>1.9</v>
      </c>
      <c r="W8308" s="11">
        <v>1.2</v>
      </c>
      <c r="X8308" s="11">
        <v>1.3</v>
      </c>
      <c r="Y8308" s="78"/>
      <c r="Z8308" s="11">
        <v>77.2</v>
      </c>
      <c r="AA8308" s="11">
        <v>150.03</v>
      </c>
      <c r="AB8308" s="11">
        <v>131.19999999999999</v>
      </c>
      <c r="AC8308" s="11">
        <v>1.75</v>
      </c>
      <c r="AD8308" s="11">
        <v>30.94</v>
      </c>
    </row>
    <row r="8309" spans="1:30" x14ac:dyDescent="0.25">
      <c r="A8309" s="1">
        <v>2019</v>
      </c>
      <c r="B8309" s="1">
        <v>12</v>
      </c>
      <c r="C8309" s="1">
        <v>13</v>
      </c>
      <c r="D8309" s="3">
        <v>0</v>
      </c>
      <c r="E8309" s="5">
        <v>8305</v>
      </c>
      <c r="G8309" s="15">
        <v>3.6</v>
      </c>
      <c r="H8309" s="15">
        <v>1.3</v>
      </c>
      <c r="I8309" s="15">
        <v>1.3</v>
      </c>
      <c r="J8309" s="15">
        <v>0</v>
      </c>
      <c r="K8309" s="15">
        <v>-1.3</v>
      </c>
      <c r="L8309" s="15">
        <v>3.7</v>
      </c>
      <c r="N8309" s="88">
        <v>4.0999999999999996</v>
      </c>
      <c r="O8309" s="104">
        <v>3</v>
      </c>
      <c r="Q8309" s="11">
        <v>3.2</v>
      </c>
      <c r="R8309" s="11">
        <v>2</v>
      </c>
      <c r="S8309" s="11">
        <v>3.6</v>
      </c>
      <c r="T8309" s="11">
        <v>2</v>
      </c>
      <c r="U8309" s="11">
        <v>1.1000000000000001</v>
      </c>
      <c r="V8309" s="11">
        <v>1.8</v>
      </c>
      <c r="W8309" s="11">
        <v>1.4</v>
      </c>
      <c r="X8309" s="11">
        <v>0.9</v>
      </c>
      <c r="Y8309" s="78"/>
      <c r="Z8309" s="11">
        <v>77.33</v>
      </c>
      <c r="AA8309" s="11">
        <v>156.83000000000001</v>
      </c>
      <c r="AB8309" s="11">
        <v>132.51</v>
      </c>
      <c r="AC8309" s="11">
        <v>2.74</v>
      </c>
      <c r="AD8309" s="11">
        <v>28.83</v>
      </c>
    </row>
    <row r="8310" spans="1:30" x14ac:dyDescent="0.25">
      <c r="A8310" s="1">
        <v>2019</v>
      </c>
      <c r="B8310" s="1">
        <v>12</v>
      </c>
      <c r="C8310" s="1">
        <v>13</v>
      </c>
      <c r="D8310" s="3">
        <v>4.1666666666666664E-2</v>
      </c>
      <c r="E8310" s="5">
        <v>8306</v>
      </c>
      <c r="G8310" s="15">
        <v>3.6</v>
      </c>
      <c r="H8310" s="15">
        <v>1.7</v>
      </c>
      <c r="I8310" s="15">
        <v>0.8</v>
      </c>
      <c r="J8310" s="15">
        <v>-0.2</v>
      </c>
      <c r="K8310" s="15">
        <v>-1.6</v>
      </c>
      <c r="L8310" s="15">
        <v>3.3</v>
      </c>
      <c r="N8310" s="88">
        <v>4.0999999999999996</v>
      </c>
      <c r="O8310" s="104">
        <v>3</v>
      </c>
      <c r="Q8310" s="11">
        <v>3.2</v>
      </c>
      <c r="R8310" s="11">
        <v>2</v>
      </c>
      <c r="S8310" s="11">
        <v>3.6</v>
      </c>
      <c r="T8310" s="11">
        <v>2</v>
      </c>
      <c r="U8310" s="11">
        <v>1.1000000000000001</v>
      </c>
      <c r="V8310" s="11">
        <v>1.8</v>
      </c>
      <c r="W8310" s="11">
        <v>1.4</v>
      </c>
      <c r="X8310" s="11">
        <v>0.9</v>
      </c>
      <c r="Y8310" s="78"/>
      <c r="Z8310" s="11">
        <v>77.33</v>
      </c>
      <c r="AA8310" s="11">
        <v>156.83000000000001</v>
      </c>
      <c r="AB8310" s="11">
        <v>132.51</v>
      </c>
      <c r="AC8310" s="11">
        <v>2.74</v>
      </c>
      <c r="AD8310" s="11">
        <v>28.83</v>
      </c>
    </row>
    <row r="8311" spans="1:30" x14ac:dyDescent="0.25">
      <c r="A8311" s="1">
        <v>2019</v>
      </c>
      <c r="B8311" s="1">
        <v>12</v>
      </c>
      <c r="C8311" s="1">
        <v>13</v>
      </c>
      <c r="D8311" s="3">
        <v>8.3333333333333329E-2</v>
      </c>
      <c r="E8311" s="5">
        <v>8307</v>
      </c>
      <c r="G8311" s="15">
        <v>3.2</v>
      </c>
      <c r="H8311" s="15">
        <v>1.9</v>
      </c>
      <c r="I8311" s="15">
        <v>0.7</v>
      </c>
      <c r="J8311" s="15">
        <v>-0.2</v>
      </c>
      <c r="K8311" s="15">
        <v>-1.3</v>
      </c>
      <c r="L8311" s="15">
        <v>2.6</v>
      </c>
      <c r="N8311" s="88">
        <v>4.0999999999999996</v>
      </c>
      <c r="O8311" s="104">
        <v>3</v>
      </c>
      <c r="Q8311" s="11">
        <v>3.2</v>
      </c>
      <c r="R8311" s="11">
        <v>2</v>
      </c>
      <c r="S8311" s="11">
        <v>3.6</v>
      </c>
      <c r="T8311" s="11">
        <v>2</v>
      </c>
      <c r="U8311" s="11">
        <v>1.1000000000000001</v>
      </c>
      <c r="V8311" s="11">
        <v>1.8</v>
      </c>
      <c r="W8311" s="11">
        <v>1.4</v>
      </c>
      <c r="X8311" s="11">
        <v>0.9</v>
      </c>
      <c r="Y8311" s="78"/>
      <c r="Z8311" s="11">
        <v>77.33</v>
      </c>
      <c r="AA8311" s="11">
        <v>156.83000000000001</v>
      </c>
      <c r="AB8311" s="11">
        <v>132.51</v>
      </c>
      <c r="AC8311" s="11">
        <v>2.74</v>
      </c>
      <c r="AD8311" s="11">
        <v>28.83</v>
      </c>
    </row>
    <row r="8312" spans="1:30" x14ac:dyDescent="0.25">
      <c r="A8312" s="1">
        <v>2019</v>
      </c>
      <c r="B8312" s="1">
        <v>12</v>
      </c>
      <c r="C8312" s="1">
        <v>13</v>
      </c>
      <c r="D8312" s="3">
        <v>0.125</v>
      </c>
      <c r="E8312" s="5">
        <v>8308</v>
      </c>
      <c r="G8312" s="15">
        <v>2.8</v>
      </c>
      <c r="H8312" s="15">
        <v>2.2999999999999998</v>
      </c>
      <c r="I8312" s="15">
        <v>0.4</v>
      </c>
      <c r="J8312" s="15">
        <v>-0.4</v>
      </c>
      <c r="K8312" s="15">
        <v>-0.8</v>
      </c>
      <c r="L8312" s="15">
        <v>1.9</v>
      </c>
      <c r="N8312" s="88">
        <v>4.0999999999999996</v>
      </c>
      <c r="O8312" s="104">
        <v>3</v>
      </c>
      <c r="Q8312" s="11">
        <v>3.2</v>
      </c>
      <c r="R8312" s="11">
        <v>2</v>
      </c>
      <c r="S8312" s="11">
        <v>3.6</v>
      </c>
      <c r="T8312" s="11">
        <v>2</v>
      </c>
      <c r="U8312" s="11">
        <v>1.1000000000000001</v>
      </c>
      <c r="V8312" s="11">
        <v>1.8</v>
      </c>
      <c r="W8312" s="11">
        <v>1.4</v>
      </c>
      <c r="X8312" s="11">
        <v>0.9</v>
      </c>
      <c r="Y8312" s="78"/>
      <c r="Z8312" s="11">
        <v>77.33</v>
      </c>
      <c r="AA8312" s="11">
        <v>156.83000000000001</v>
      </c>
      <c r="AB8312" s="11">
        <v>132.51</v>
      </c>
      <c r="AC8312" s="11">
        <v>2.74</v>
      </c>
      <c r="AD8312" s="11">
        <v>28.83</v>
      </c>
    </row>
    <row r="8313" spans="1:30" x14ac:dyDescent="0.25">
      <c r="A8313" s="1">
        <v>2019</v>
      </c>
      <c r="B8313" s="1">
        <v>12</v>
      </c>
      <c r="C8313" s="1">
        <v>13</v>
      </c>
      <c r="D8313" s="3">
        <v>0.16666666666666666</v>
      </c>
      <c r="E8313" s="5">
        <v>8309</v>
      </c>
      <c r="G8313" s="15">
        <v>2.2999999999999998</v>
      </c>
      <c r="H8313" s="15">
        <v>2.2000000000000002</v>
      </c>
      <c r="I8313" s="15">
        <v>0.6</v>
      </c>
      <c r="J8313" s="15">
        <v>-0.4</v>
      </c>
      <c r="K8313" s="15">
        <v>0.1</v>
      </c>
      <c r="L8313" s="15">
        <v>1.7</v>
      </c>
      <c r="N8313" s="88">
        <v>4.0999999999999996</v>
      </c>
      <c r="O8313" s="104">
        <v>3</v>
      </c>
      <c r="Q8313" s="11">
        <v>3.2</v>
      </c>
      <c r="R8313" s="11">
        <v>2</v>
      </c>
      <c r="S8313" s="11">
        <v>3.6</v>
      </c>
      <c r="T8313" s="11">
        <v>2</v>
      </c>
      <c r="U8313" s="11">
        <v>1.1000000000000001</v>
      </c>
      <c r="V8313" s="11">
        <v>1.8</v>
      </c>
      <c r="W8313" s="11">
        <v>1.4</v>
      </c>
      <c r="X8313" s="11">
        <v>0.9</v>
      </c>
      <c r="Y8313" s="78"/>
      <c r="Z8313" s="11">
        <v>77.33</v>
      </c>
      <c r="AA8313" s="11">
        <v>156.83000000000001</v>
      </c>
      <c r="AB8313" s="11">
        <v>132.51</v>
      </c>
      <c r="AC8313" s="11">
        <v>2.74</v>
      </c>
      <c r="AD8313" s="11">
        <v>28.83</v>
      </c>
    </row>
    <row r="8314" spans="1:30" x14ac:dyDescent="0.25">
      <c r="A8314" s="1">
        <v>2019</v>
      </c>
      <c r="B8314" s="1">
        <v>12</v>
      </c>
      <c r="C8314" s="1">
        <v>13</v>
      </c>
      <c r="D8314" s="3">
        <v>0.20833333333333334</v>
      </c>
      <c r="E8314" s="5">
        <v>8310</v>
      </c>
      <c r="G8314" s="15">
        <v>2.4</v>
      </c>
      <c r="H8314" s="15">
        <v>1.9</v>
      </c>
      <c r="I8314" s="15">
        <v>0.5</v>
      </c>
      <c r="J8314" s="15">
        <v>-0.2</v>
      </c>
      <c r="K8314" s="15">
        <v>0.6</v>
      </c>
      <c r="L8314" s="15">
        <v>1.7</v>
      </c>
      <c r="N8314" s="88">
        <v>4.0999999999999996</v>
      </c>
      <c r="O8314" s="104">
        <v>3</v>
      </c>
      <c r="Q8314" s="11">
        <v>3.2</v>
      </c>
      <c r="R8314" s="11">
        <v>2</v>
      </c>
      <c r="S8314" s="11">
        <v>3.6</v>
      </c>
      <c r="T8314" s="11">
        <v>2</v>
      </c>
      <c r="U8314" s="11">
        <v>1.1000000000000001</v>
      </c>
      <c r="V8314" s="11">
        <v>1.8</v>
      </c>
      <c r="W8314" s="11">
        <v>1.4</v>
      </c>
      <c r="X8314" s="11">
        <v>0.9</v>
      </c>
      <c r="Y8314" s="78"/>
      <c r="Z8314" s="11">
        <v>77.33</v>
      </c>
      <c r="AA8314" s="11">
        <v>156.83000000000001</v>
      </c>
      <c r="AB8314" s="11">
        <v>132.51</v>
      </c>
      <c r="AC8314" s="11">
        <v>2.74</v>
      </c>
      <c r="AD8314" s="11">
        <v>28.83</v>
      </c>
    </row>
    <row r="8315" spans="1:30" x14ac:dyDescent="0.25">
      <c r="A8315" s="1">
        <v>2019</v>
      </c>
      <c r="B8315" s="1">
        <v>12</v>
      </c>
      <c r="C8315" s="1">
        <v>13</v>
      </c>
      <c r="D8315" s="3">
        <v>0.25</v>
      </c>
      <c r="E8315" s="5">
        <v>8311</v>
      </c>
      <c r="G8315" s="15">
        <v>2.4</v>
      </c>
      <c r="H8315" s="15">
        <v>1.8</v>
      </c>
      <c r="I8315" s="15">
        <v>1.4</v>
      </c>
      <c r="J8315" s="15">
        <v>0.1</v>
      </c>
      <c r="K8315" s="15">
        <v>1.4</v>
      </c>
      <c r="L8315" s="15">
        <v>1.4</v>
      </c>
      <c r="N8315" s="88">
        <v>4.0999999999999996</v>
      </c>
      <c r="O8315" s="104">
        <v>3</v>
      </c>
      <c r="Q8315" s="11">
        <v>3.2</v>
      </c>
      <c r="R8315" s="11">
        <v>2</v>
      </c>
      <c r="S8315" s="11">
        <v>3.6</v>
      </c>
      <c r="T8315" s="11">
        <v>2</v>
      </c>
      <c r="U8315" s="11">
        <v>1.1000000000000001</v>
      </c>
      <c r="V8315" s="11">
        <v>1.8</v>
      </c>
      <c r="W8315" s="11">
        <v>1.4</v>
      </c>
      <c r="X8315" s="11">
        <v>0.9</v>
      </c>
      <c r="Y8315" s="78"/>
      <c r="Z8315" s="11">
        <v>77.33</v>
      </c>
      <c r="AA8315" s="11">
        <v>156.83000000000001</v>
      </c>
      <c r="AB8315" s="11">
        <v>132.51</v>
      </c>
      <c r="AC8315" s="11">
        <v>2.74</v>
      </c>
      <c r="AD8315" s="11">
        <v>28.83</v>
      </c>
    </row>
    <row r="8316" spans="1:30" x14ac:dyDescent="0.25">
      <c r="A8316" s="1">
        <v>2019</v>
      </c>
      <c r="B8316" s="1">
        <v>12</v>
      </c>
      <c r="C8316" s="1">
        <v>13</v>
      </c>
      <c r="D8316" s="3">
        <v>0.29166666666666669</v>
      </c>
      <c r="E8316" s="5">
        <v>8312</v>
      </c>
      <c r="G8316" s="15">
        <v>2.6</v>
      </c>
      <c r="H8316" s="15">
        <v>1.8</v>
      </c>
      <c r="I8316" s="15">
        <v>1.8</v>
      </c>
      <c r="J8316" s="15">
        <v>0.6</v>
      </c>
      <c r="K8316" s="15">
        <v>1.8</v>
      </c>
      <c r="L8316" s="15">
        <v>1.7</v>
      </c>
      <c r="N8316" s="88">
        <v>4.0999999999999996</v>
      </c>
      <c r="O8316" s="104">
        <v>3</v>
      </c>
      <c r="Q8316" s="11">
        <v>3.2</v>
      </c>
      <c r="R8316" s="11">
        <v>2</v>
      </c>
      <c r="S8316" s="11">
        <v>3.6</v>
      </c>
      <c r="T8316" s="11">
        <v>2</v>
      </c>
      <c r="U8316" s="11">
        <v>1.1000000000000001</v>
      </c>
      <c r="V8316" s="11">
        <v>1.8</v>
      </c>
      <c r="W8316" s="11">
        <v>1.4</v>
      </c>
      <c r="X8316" s="11">
        <v>0.9</v>
      </c>
      <c r="Y8316" s="78"/>
      <c r="Z8316" s="11">
        <v>77.33</v>
      </c>
      <c r="AA8316" s="11">
        <v>156.83000000000001</v>
      </c>
      <c r="AB8316" s="11">
        <v>132.51</v>
      </c>
      <c r="AC8316" s="11">
        <v>2.74</v>
      </c>
      <c r="AD8316" s="11">
        <v>28.83</v>
      </c>
    </row>
    <row r="8317" spans="1:30" x14ac:dyDescent="0.25">
      <c r="A8317" s="1">
        <v>2019</v>
      </c>
      <c r="B8317" s="1">
        <v>12</v>
      </c>
      <c r="C8317" s="1">
        <v>13</v>
      </c>
      <c r="D8317" s="3">
        <v>0.33333333333333331</v>
      </c>
      <c r="E8317" s="5">
        <v>8313</v>
      </c>
      <c r="G8317" s="15">
        <v>2.7</v>
      </c>
      <c r="H8317" s="15">
        <v>1.9</v>
      </c>
      <c r="I8317" s="15">
        <v>2.2999999999999998</v>
      </c>
      <c r="J8317" s="15">
        <v>1</v>
      </c>
      <c r="K8317" s="15">
        <v>1.5</v>
      </c>
      <c r="L8317" s="15">
        <v>1.9</v>
      </c>
      <c r="N8317" s="88">
        <v>4.0999999999999996</v>
      </c>
      <c r="O8317" s="104">
        <v>3</v>
      </c>
      <c r="Q8317" s="11">
        <v>3.2</v>
      </c>
      <c r="R8317" s="11">
        <v>2</v>
      </c>
      <c r="S8317" s="11">
        <v>3.6</v>
      </c>
      <c r="T8317" s="11">
        <v>2</v>
      </c>
      <c r="U8317" s="11">
        <v>1.1000000000000001</v>
      </c>
      <c r="V8317" s="11">
        <v>1.8</v>
      </c>
      <c r="W8317" s="11">
        <v>1.4</v>
      </c>
      <c r="X8317" s="11">
        <v>0.9</v>
      </c>
      <c r="Y8317" s="78"/>
      <c r="Z8317" s="11">
        <v>77.33</v>
      </c>
      <c r="AA8317" s="11">
        <v>156.83000000000001</v>
      </c>
      <c r="AB8317" s="11">
        <v>132.51</v>
      </c>
      <c r="AC8317" s="11">
        <v>2.74</v>
      </c>
      <c r="AD8317" s="11">
        <v>28.83</v>
      </c>
    </row>
    <row r="8318" spans="1:30" x14ac:dyDescent="0.25">
      <c r="A8318" s="1">
        <v>2019</v>
      </c>
      <c r="B8318" s="1">
        <v>12</v>
      </c>
      <c r="C8318" s="1">
        <v>13</v>
      </c>
      <c r="D8318" s="3">
        <v>0.375</v>
      </c>
      <c r="E8318" s="5">
        <v>8314</v>
      </c>
      <c r="G8318" s="15">
        <v>2.8</v>
      </c>
      <c r="H8318" s="15">
        <v>2.2000000000000002</v>
      </c>
      <c r="I8318" s="15">
        <v>2.4</v>
      </c>
      <c r="J8318" s="15">
        <v>1.7</v>
      </c>
      <c r="K8318" s="15">
        <v>1.6</v>
      </c>
      <c r="L8318" s="15">
        <v>1.7</v>
      </c>
      <c r="N8318" s="88">
        <v>4.0999999999999996</v>
      </c>
      <c r="O8318" s="104">
        <v>3</v>
      </c>
      <c r="Q8318" s="11">
        <v>3.2</v>
      </c>
      <c r="R8318" s="11">
        <v>2</v>
      </c>
      <c r="S8318" s="11">
        <v>3.6</v>
      </c>
      <c r="T8318" s="11">
        <v>2</v>
      </c>
      <c r="U8318" s="11">
        <v>1.1000000000000001</v>
      </c>
      <c r="V8318" s="11">
        <v>1.8</v>
      </c>
      <c r="W8318" s="11">
        <v>1.4</v>
      </c>
      <c r="X8318" s="11">
        <v>0.9</v>
      </c>
      <c r="Y8318" s="78"/>
      <c r="Z8318" s="11">
        <v>77.33</v>
      </c>
      <c r="AA8318" s="11">
        <v>156.83000000000001</v>
      </c>
      <c r="AB8318" s="11">
        <v>132.51</v>
      </c>
      <c r="AC8318" s="11">
        <v>2.74</v>
      </c>
      <c r="AD8318" s="11">
        <v>28.83</v>
      </c>
    </row>
    <row r="8319" spans="1:30" x14ac:dyDescent="0.25">
      <c r="A8319" s="1">
        <v>2019</v>
      </c>
      <c r="B8319" s="1">
        <v>12</v>
      </c>
      <c r="C8319" s="1">
        <v>13</v>
      </c>
      <c r="D8319" s="3">
        <v>0.41666666666666669</v>
      </c>
      <c r="E8319" s="5">
        <v>8315</v>
      </c>
      <c r="G8319" s="15">
        <v>2.7</v>
      </c>
      <c r="H8319" s="15">
        <v>2.2000000000000002</v>
      </c>
      <c r="I8319" s="15">
        <v>2.8</v>
      </c>
      <c r="J8319" s="15">
        <v>1.9</v>
      </c>
      <c r="K8319" s="15">
        <v>1.6</v>
      </c>
      <c r="L8319" s="15">
        <v>1.3</v>
      </c>
      <c r="N8319" s="88">
        <v>4.0999999999999996</v>
      </c>
      <c r="O8319" s="104">
        <v>3</v>
      </c>
      <c r="Q8319" s="11">
        <v>3.2</v>
      </c>
      <c r="R8319" s="11">
        <v>2</v>
      </c>
      <c r="S8319" s="11">
        <v>3.6</v>
      </c>
      <c r="T8319" s="11">
        <v>2</v>
      </c>
      <c r="U8319" s="11">
        <v>1.1000000000000001</v>
      </c>
      <c r="V8319" s="11">
        <v>1.8</v>
      </c>
      <c r="W8319" s="11">
        <v>1.4</v>
      </c>
      <c r="X8319" s="11">
        <v>0.9</v>
      </c>
      <c r="Y8319" s="78"/>
      <c r="Z8319" s="11">
        <v>77.33</v>
      </c>
      <c r="AA8319" s="11">
        <v>156.83000000000001</v>
      </c>
      <c r="AB8319" s="11">
        <v>132.51</v>
      </c>
      <c r="AC8319" s="11">
        <v>2.74</v>
      </c>
      <c r="AD8319" s="11">
        <v>28.83</v>
      </c>
    </row>
    <row r="8320" spans="1:30" x14ac:dyDescent="0.25">
      <c r="A8320" s="1">
        <v>2019</v>
      </c>
      <c r="B8320" s="1">
        <v>12</v>
      </c>
      <c r="C8320" s="1">
        <v>13</v>
      </c>
      <c r="D8320" s="3">
        <v>0.45833333333333331</v>
      </c>
      <c r="E8320" s="5">
        <v>8316</v>
      </c>
      <c r="G8320" s="15">
        <v>2.4</v>
      </c>
      <c r="H8320" s="15">
        <v>2.2000000000000002</v>
      </c>
      <c r="I8320" s="15">
        <v>2.9</v>
      </c>
      <c r="J8320" s="15">
        <v>1.5</v>
      </c>
      <c r="K8320" s="15">
        <v>2</v>
      </c>
      <c r="L8320" s="15">
        <v>1.1000000000000001</v>
      </c>
      <c r="N8320" s="88">
        <v>4.0999999999999996</v>
      </c>
      <c r="O8320" s="104">
        <v>3</v>
      </c>
      <c r="Q8320" s="11">
        <v>3.2</v>
      </c>
      <c r="R8320" s="11">
        <v>2</v>
      </c>
      <c r="S8320" s="11">
        <v>3.6</v>
      </c>
      <c r="T8320" s="11">
        <v>2</v>
      </c>
      <c r="U8320" s="11">
        <v>1.1000000000000001</v>
      </c>
      <c r="V8320" s="11">
        <v>1.8</v>
      </c>
      <c r="W8320" s="11">
        <v>1.4</v>
      </c>
      <c r="X8320" s="11">
        <v>0.9</v>
      </c>
      <c r="Y8320" s="78"/>
      <c r="Z8320" s="11">
        <v>77.33</v>
      </c>
      <c r="AA8320" s="11">
        <v>156.83000000000001</v>
      </c>
      <c r="AB8320" s="11">
        <v>132.51</v>
      </c>
      <c r="AC8320" s="11">
        <v>2.74</v>
      </c>
      <c r="AD8320" s="11">
        <v>28.83</v>
      </c>
    </row>
    <row r="8321" spans="1:30" x14ac:dyDescent="0.25">
      <c r="A8321" s="1">
        <v>2019</v>
      </c>
      <c r="B8321" s="1">
        <v>12</v>
      </c>
      <c r="C8321" s="1">
        <v>13</v>
      </c>
      <c r="D8321" s="3">
        <v>0.5</v>
      </c>
      <c r="E8321" s="5">
        <v>8317</v>
      </c>
      <c r="G8321" s="15">
        <v>2</v>
      </c>
      <c r="H8321" s="15">
        <v>2</v>
      </c>
      <c r="I8321" s="15">
        <v>3</v>
      </c>
      <c r="J8321" s="15">
        <v>1.5</v>
      </c>
      <c r="K8321" s="15">
        <v>2</v>
      </c>
      <c r="L8321" s="15">
        <v>0.9</v>
      </c>
      <c r="N8321" s="88">
        <v>4.0999999999999996</v>
      </c>
      <c r="O8321" s="104">
        <v>3</v>
      </c>
      <c r="Q8321" s="11">
        <v>3.2</v>
      </c>
      <c r="R8321" s="11">
        <v>2</v>
      </c>
      <c r="S8321" s="11">
        <v>3.6</v>
      </c>
      <c r="T8321" s="11">
        <v>2</v>
      </c>
      <c r="U8321" s="11">
        <v>1.1000000000000001</v>
      </c>
      <c r="V8321" s="11">
        <v>1.8</v>
      </c>
      <c r="W8321" s="11">
        <v>1.4</v>
      </c>
      <c r="X8321" s="11">
        <v>0.9</v>
      </c>
      <c r="Y8321" s="78"/>
      <c r="Z8321" s="11">
        <v>77.33</v>
      </c>
      <c r="AA8321" s="11">
        <v>156.83000000000001</v>
      </c>
      <c r="AB8321" s="11">
        <v>132.51</v>
      </c>
      <c r="AC8321" s="11">
        <v>2.74</v>
      </c>
      <c r="AD8321" s="11">
        <v>28.83</v>
      </c>
    </row>
    <row r="8322" spans="1:30" x14ac:dyDescent="0.25">
      <c r="A8322" s="1">
        <v>2019</v>
      </c>
      <c r="B8322" s="1">
        <v>12</v>
      </c>
      <c r="C8322" s="1">
        <v>13</v>
      </c>
      <c r="D8322" s="3">
        <v>0.54166666666666663</v>
      </c>
      <c r="E8322" s="5">
        <v>8318</v>
      </c>
      <c r="G8322" s="15">
        <v>1.7</v>
      </c>
      <c r="H8322" s="15">
        <v>1.5</v>
      </c>
      <c r="I8322" s="15">
        <v>2.6</v>
      </c>
      <c r="J8322" s="15">
        <v>1.7</v>
      </c>
      <c r="K8322" s="15">
        <v>1.9</v>
      </c>
      <c r="L8322" s="15">
        <v>0.8</v>
      </c>
      <c r="N8322" s="88">
        <v>4.0999999999999996</v>
      </c>
      <c r="O8322" s="104">
        <v>3</v>
      </c>
      <c r="Q8322" s="11">
        <v>3.2</v>
      </c>
      <c r="R8322" s="11">
        <v>2</v>
      </c>
      <c r="S8322" s="11">
        <v>3.6</v>
      </c>
      <c r="T8322" s="11">
        <v>2</v>
      </c>
      <c r="U8322" s="11">
        <v>1.1000000000000001</v>
      </c>
      <c r="V8322" s="11">
        <v>1.8</v>
      </c>
      <c r="W8322" s="11">
        <v>1.4</v>
      </c>
      <c r="X8322" s="11">
        <v>0.9</v>
      </c>
      <c r="Y8322" s="78"/>
      <c r="Z8322" s="11">
        <v>77.33</v>
      </c>
      <c r="AA8322" s="11">
        <v>156.83000000000001</v>
      </c>
      <c r="AB8322" s="11">
        <v>132.51</v>
      </c>
      <c r="AC8322" s="11">
        <v>2.74</v>
      </c>
      <c r="AD8322" s="11">
        <v>28.83</v>
      </c>
    </row>
    <row r="8323" spans="1:30" x14ac:dyDescent="0.25">
      <c r="A8323" s="1">
        <v>2019</v>
      </c>
      <c r="B8323" s="1">
        <v>12</v>
      </c>
      <c r="C8323" s="1">
        <v>13</v>
      </c>
      <c r="D8323" s="3">
        <v>0.58333333333333337</v>
      </c>
      <c r="E8323" s="5">
        <v>8319</v>
      </c>
      <c r="G8323" s="15">
        <v>1.6</v>
      </c>
      <c r="H8323" s="15">
        <v>1.3</v>
      </c>
      <c r="I8323" s="15">
        <v>2.8</v>
      </c>
      <c r="J8323" s="15">
        <v>1.8</v>
      </c>
      <c r="K8323" s="15">
        <v>1.8</v>
      </c>
      <c r="L8323" s="15">
        <v>0.9</v>
      </c>
      <c r="N8323" s="88">
        <v>4.0999999999999996</v>
      </c>
      <c r="O8323" s="104">
        <v>3</v>
      </c>
      <c r="Q8323" s="11">
        <v>3.2</v>
      </c>
      <c r="R8323" s="11">
        <v>2</v>
      </c>
      <c r="S8323" s="11">
        <v>3.6</v>
      </c>
      <c r="T8323" s="11">
        <v>2</v>
      </c>
      <c r="U8323" s="11">
        <v>1.1000000000000001</v>
      </c>
      <c r="V8323" s="11">
        <v>1.8</v>
      </c>
      <c r="W8323" s="11">
        <v>1.4</v>
      </c>
      <c r="X8323" s="11">
        <v>0.9</v>
      </c>
      <c r="Y8323" s="78"/>
      <c r="Z8323" s="11">
        <v>77.33</v>
      </c>
      <c r="AA8323" s="11">
        <v>156.83000000000001</v>
      </c>
      <c r="AB8323" s="11">
        <v>132.51</v>
      </c>
      <c r="AC8323" s="11">
        <v>2.74</v>
      </c>
      <c r="AD8323" s="11">
        <v>28.83</v>
      </c>
    </row>
    <row r="8324" spans="1:30" x14ac:dyDescent="0.25">
      <c r="A8324" s="1">
        <v>2019</v>
      </c>
      <c r="B8324" s="1">
        <v>12</v>
      </c>
      <c r="C8324" s="1">
        <v>13</v>
      </c>
      <c r="D8324" s="3">
        <v>0.625</v>
      </c>
      <c r="E8324" s="5">
        <v>8320</v>
      </c>
      <c r="G8324" s="15">
        <v>1.6</v>
      </c>
      <c r="H8324" s="15">
        <v>1.2</v>
      </c>
      <c r="I8324" s="15">
        <v>2.8</v>
      </c>
      <c r="J8324" s="15">
        <v>1.9</v>
      </c>
      <c r="K8324" s="15">
        <v>1.5</v>
      </c>
      <c r="L8324" s="15">
        <v>1</v>
      </c>
      <c r="N8324" s="88">
        <v>4.0999999999999996</v>
      </c>
      <c r="O8324" s="104">
        <v>3</v>
      </c>
      <c r="Q8324" s="11">
        <v>3.2</v>
      </c>
      <c r="R8324" s="11">
        <v>2</v>
      </c>
      <c r="S8324" s="11">
        <v>3.6</v>
      </c>
      <c r="T8324" s="11">
        <v>2</v>
      </c>
      <c r="U8324" s="11">
        <v>1.1000000000000001</v>
      </c>
      <c r="V8324" s="11">
        <v>1.8</v>
      </c>
      <c r="W8324" s="11">
        <v>1.4</v>
      </c>
      <c r="X8324" s="11">
        <v>0.9</v>
      </c>
      <c r="Y8324" s="78"/>
      <c r="Z8324" s="11">
        <v>77.33</v>
      </c>
      <c r="AA8324" s="11">
        <v>156.83000000000001</v>
      </c>
      <c r="AB8324" s="11">
        <v>132.51</v>
      </c>
      <c r="AC8324" s="11">
        <v>2.74</v>
      </c>
      <c r="AD8324" s="11">
        <v>28.83</v>
      </c>
    </row>
    <row r="8325" spans="1:30" x14ac:dyDescent="0.25">
      <c r="A8325" s="1">
        <v>2019</v>
      </c>
      <c r="B8325" s="1">
        <v>12</v>
      </c>
      <c r="C8325" s="1">
        <v>13</v>
      </c>
      <c r="D8325" s="3">
        <v>0.66666666666666663</v>
      </c>
      <c r="E8325" s="5">
        <v>8321</v>
      </c>
      <c r="G8325" s="15">
        <v>1.7</v>
      </c>
      <c r="H8325" s="15">
        <v>1.4</v>
      </c>
      <c r="I8325" s="15">
        <v>2.7</v>
      </c>
      <c r="J8325" s="15">
        <v>1.6</v>
      </c>
      <c r="K8325" s="15">
        <v>1.2</v>
      </c>
      <c r="L8325" s="15">
        <v>0.7</v>
      </c>
      <c r="N8325" s="88">
        <v>4.0999999999999996</v>
      </c>
      <c r="O8325" s="104">
        <v>3</v>
      </c>
      <c r="Q8325" s="11">
        <v>3.2</v>
      </c>
      <c r="R8325" s="11">
        <v>2</v>
      </c>
      <c r="S8325" s="11">
        <v>3.6</v>
      </c>
      <c r="T8325" s="11">
        <v>2</v>
      </c>
      <c r="U8325" s="11">
        <v>1.1000000000000001</v>
      </c>
      <c r="V8325" s="11">
        <v>1.8</v>
      </c>
      <c r="W8325" s="11">
        <v>1.4</v>
      </c>
      <c r="X8325" s="11">
        <v>0.9</v>
      </c>
      <c r="Y8325" s="78"/>
      <c r="Z8325" s="11">
        <v>77.33</v>
      </c>
      <c r="AA8325" s="11">
        <v>156.83000000000001</v>
      </c>
      <c r="AB8325" s="11">
        <v>132.51</v>
      </c>
      <c r="AC8325" s="11">
        <v>2.74</v>
      </c>
      <c r="AD8325" s="11">
        <v>28.83</v>
      </c>
    </row>
    <row r="8326" spans="1:30" x14ac:dyDescent="0.25">
      <c r="A8326" s="1">
        <v>2019</v>
      </c>
      <c r="B8326" s="1">
        <v>12</v>
      </c>
      <c r="C8326" s="1">
        <v>13</v>
      </c>
      <c r="D8326" s="3">
        <v>0.70833333333333337</v>
      </c>
      <c r="E8326" s="5">
        <v>8322</v>
      </c>
      <c r="G8326" s="15">
        <v>1.7</v>
      </c>
      <c r="H8326" s="15">
        <v>1.7</v>
      </c>
      <c r="I8326" s="15">
        <v>2.1</v>
      </c>
      <c r="J8326" s="15">
        <v>1.3</v>
      </c>
      <c r="K8326" s="15">
        <v>1.5</v>
      </c>
      <c r="L8326" s="15">
        <v>0.8</v>
      </c>
      <c r="N8326" s="88">
        <v>4.0999999999999996</v>
      </c>
      <c r="O8326" s="104">
        <v>3</v>
      </c>
      <c r="Q8326" s="11">
        <v>3.2</v>
      </c>
      <c r="R8326" s="11">
        <v>2</v>
      </c>
      <c r="S8326" s="11">
        <v>3.6</v>
      </c>
      <c r="T8326" s="11">
        <v>2</v>
      </c>
      <c r="U8326" s="11">
        <v>1.1000000000000001</v>
      </c>
      <c r="V8326" s="11">
        <v>1.8</v>
      </c>
      <c r="W8326" s="11">
        <v>1.4</v>
      </c>
      <c r="X8326" s="11">
        <v>0.9</v>
      </c>
      <c r="Y8326" s="78"/>
      <c r="Z8326" s="11">
        <v>77.33</v>
      </c>
      <c r="AA8326" s="11">
        <v>156.83000000000001</v>
      </c>
      <c r="AB8326" s="11">
        <v>132.51</v>
      </c>
      <c r="AC8326" s="11">
        <v>2.74</v>
      </c>
      <c r="AD8326" s="11">
        <v>28.83</v>
      </c>
    </row>
    <row r="8327" spans="1:30" x14ac:dyDescent="0.25">
      <c r="A8327" s="1">
        <v>2019</v>
      </c>
      <c r="B8327" s="1">
        <v>12</v>
      </c>
      <c r="C8327" s="1">
        <v>13</v>
      </c>
      <c r="D8327" s="3">
        <v>0.75</v>
      </c>
      <c r="E8327" s="5">
        <v>8323</v>
      </c>
      <c r="G8327" s="15">
        <v>1.8</v>
      </c>
      <c r="H8327" s="15">
        <v>1.5</v>
      </c>
      <c r="I8327" s="15">
        <v>1.2</v>
      </c>
      <c r="J8327" s="15">
        <v>1.4</v>
      </c>
      <c r="K8327" s="15">
        <v>1.5</v>
      </c>
      <c r="L8327" s="15">
        <v>0.9</v>
      </c>
      <c r="N8327" s="88">
        <v>4.0999999999999996</v>
      </c>
      <c r="O8327" s="104">
        <v>3</v>
      </c>
      <c r="Q8327" s="11">
        <v>3.2</v>
      </c>
      <c r="R8327" s="11">
        <v>2</v>
      </c>
      <c r="S8327" s="11">
        <v>3.6</v>
      </c>
      <c r="T8327" s="11">
        <v>2</v>
      </c>
      <c r="U8327" s="11">
        <v>1.1000000000000001</v>
      </c>
      <c r="V8327" s="11">
        <v>1.8</v>
      </c>
      <c r="W8327" s="11">
        <v>1.4</v>
      </c>
      <c r="X8327" s="11">
        <v>0.9</v>
      </c>
      <c r="Y8327" s="78"/>
      <c r="Z8327" s="11">
        <v>77.33</v>
      </c>
      <c r="AA8327" s="11">
        <v>156.83000000000001</v>
      </c>
      <c r="AB8327" s="11">
        <v>132.51</v>
      </c>
      <c r="AC8327" s="11">
        <v>2.74</v>
      </c>
      <c r="AD8327" s="11">
        <v>28.83</v>
      </c>
    </row>
    <row r="8328" spans="1:30" x14ac:dyDescent="0.25">
      <c r="A8328" s="1">
        <v>2019</v>
      </c>
      <c r="B8328" s="1">
        <v>12</v>
      </c>
      <c r="C8328" s="1">
        <v>13</v>
      </c>
      <c r="D8328" s="3">
        <v>0.79166666666666663</v>
      </c>
      <c r="E8328" s="5">
        <v>8324</v>
      </c>
      <c r="G8328" s="15">
        <v>1.9</v>
      </c>
      <c r="H8328" s="15">
        <v>1.3</v>
      </c>
      <c r="I8328" s="15">
        <v>1.3</v>
      </c>
      <c r="J8328" s="15">
        <v>1</v>
      </c>
      <c r="K8328" s="15">
        <v>1.1000000000000001</v>
      </c>
      <c r="L8328" s="15">
        <v>0.8</v>
      </c>
      <c r="N8328" s="88">
        <v>4.0999999999999996</v>
      </c>
      <c r="O8328" s="104">
        <v>3</v>
      </c>
      <c r="Q8328" s="11">
        <v>3.2</v>
      </c>
      <c r="R8328" s="11">
        <v>2</v>
      </c>
      <c r="S8328" s="11">
        <v>3.6</v>
      </c>
      <c r="T8328" s="11">
        <v>2</v>
      </c>
      <c r="U8328" s="11">
        <v>1.1000000000000001</v>
      </c>
      <c r="V8328" s="11">
        <v>1.8</v>
      </c>
      <c r="W8328" s="11">
        <v>1.4</v>
      </c>
      <c r="X8328" s="11">
        <v>0.9</v>
      </c>
      <c r="Y8328" s="78"/>
      <c r="Z8328" s="11">
        <v>77.33</v>
      </c>
      <c r="AA8328" s="11">
        <v>156.83000000000001</v>
      </c>
      <c r="AB8328" s="11">
        <v>132.51</v>
      </c>
      <c r="AC8328" s="11">
        <v>2.74</v>
      </c>
      <c r="AD8328" s="11">
        <v>28.83</v>
      </c>
    </row>
    <row r="8329" spans="1:30" x14ac:dyDescent="0.25">
      <c r="A8329" s="1">
        <v>2019</v>
      </c>
      <c r="B8329" s="1">
        <v>12</v>
      </c>
      <c r="C8329" s="1">
        <v>13</v>
      </c>
      <c r="D8329" s="3">
        <v>0.83333333333333337</v>
      </c>
      <c r="E8329" s="5">
        <v>8325</v>
      </c>
      <c r="G8329" s="15">
        <v>2</v>
      </c>
      <c r="H8329" s="15">
        <v>1.5</v>
      </c>
      <c r="I8329" s="15">
        <v>1.6</v>
      </c>
      <c r="J8329" s="15">
        <v>0.8</v>
      </c>
      <c r="K8329" s="15">
        <v>0.9</v>
      </c>
      <c r="L8329" s="15">
        <v>1</v>
      </c>
      <c r="N8329" s="88">
        <v>4.0999999999999996</v>
      </c>
      <c r="O8329" s="104">
        <v>3</v>
      </c>
      <c r="Q8329" s="11">
        <v>3.2</v>
      </c>
      <c r="R8329" s="11">
        <v>2</v>
      </c>
      <c r="S8329" s="11">
        <v>3.6</v>
      </c>
      <c r="T8329" s="11">
        <v>2</v>
      </c>
      <c r="U8329" s="11">
        <v>1.1000000000000001</v>
      </c>
      <c r="V8329" s="11">
        <v>1.8</v>
      </c>
      <c r="W8329" s="11">
        <v>1.4</v>
      </c>
      <c r="X8329" s="11">
        <v>0.9</v>
      </c>
      <c r="Y8329" s="78"/>
      <c r="Z8329" s="11">
        <v>77.33</v>
      </c>
      <c r="AA8329" s="11">
        <v>156.83000000000001</v>
      </c>
      <c r="AB8329" s="11">
        <v>132.51</v>
      </c>
      <c r="AC8329" s="11">
        <v>2.74</v>
      </c>
      <c r="AD8329" s="11">
        <v>28.83</v>
      </c>
    </row>
    <row r="8330" spans="1:30" x14ac:dyDescent="0.25">
      <c r="A8330" s="1">
        <v>2019</v>
      </c>
      <c r="B8330" s="1">
        <v>12</v>
      </c>
      <c r="C8330" s="1">
        <v>13</v>
      </c>
      <c r="D8330" s="3">
        <v>0.875</v>
      </c>
      <c r="E8330" s="5">
        <v>8326</v>
      </c>
      <c r="G8330" s="15">
        <v>2.1</v>
      </c>
      <c r="H8330" s="15">
        <v>1.6</v>
      </c>
      <c r="I8330" s="15">
        <v>1.9</v>
      </c>
      <c r="J8330" s="15">
        <v>0.7</v>
      </c>
      <c r="K8330" s="15">
        <v>0.8</v>
      </c>
      <c r="L8330" s="15">
        <v>1</v>
      </c>
      <c r="N8330" s="88">
        <v>4.0999999999999996</v>
      </c>
      <c r="O8330" s="104">
        <v>3</v>
      </c>
      <c r="Q8330" s="11">
        <v>3.2</v>
      </c>
      <c r="R8330" s="11">
        <v>2</v>
      </c>
      <c r="S8330" s="11">
        <v>3.6</v>
      </c>
      <c r="T8330" s="11">
        <v>2</v>
      </c>
      <c r="U8330" s="11">
        <v>1.1000000000000001</v>
      </c>
      <c r="V8330" s="11">
        <v>1.8</v>
      </c>
      <c r="W8330" s="11">
        <v>1.4</v>
      </c>
      <c r="X8330" s="11">
        <v>0.9</v>
      </c>
      <c r="Y8330" s="78"/>
      <c r="Z8330" s="11">
        <v>77.33</v>
      </c>
      <c r="AA8330" s="11">
        <v>156.83000000000001</v>
      </c>
      <c r="AB8330" s="11">
        <v>132.51</v>
      </c>
      <c r="AC8330" s="11">
        <v>2.74</v>
      </c>
      <c r="AD8330" s="11">
        <v>28.83</v>
      </c>
    </row>
    <row r="8331" spans="1:30" x14ac:dyDescent="0.25">
      <c r="A8331" s="1">
        <v>2019</v>
      </c>
      <c r="B8331" s="1">
        <v>12</v>
      </c>
      <c r="C8331" s="1">
        <v>13</v>
      </c>
      <c r="D8331" s="3">
        <v>0.91666666666666663</v>
      </c>
      <c r="E8331" s="5">
        <v>8327</v>
      </c>
      <c r="G8331" s="15">
        <v>2.1</v>
      </c>
      <c r="H8331" s="15">
        <v>1.7</v>
      </c>
      <c r="I8331" s="15">
        <v>2.1</v>
      </c>
      <c r="J8331" s="15">
        <v>1</v>
      </c>
      <c r="K8331" s="15">
        <v>1.1000000000000001</v>
      </c>
      <c r="L8331" s="15">
        <v>1</v>
      </c>
      <c r="N8331" s="88">
        <v>4.0999999999999996</v>
      </c>
      <c r="O8331" s="104">
        <v>3</v>
      </c>
      <c r="Q8331" s="11">
        <v>3.2</v>
      </c>
      <c r="R8331" s="11">
        <v>2</v>
      </c>
      <c r="S8331" s="11">
        <v>3.6</v>
      </c>
      <c r="T8331" s="11">
        <v>2</v>
      </c>
      <c r="U8331" s="11">
        <v>1.1000000000000001</v>
      </c>
      <c r="V8331" s="11">
        <v>1.8</v>
      </c>
      <c r="W8331" s="11">
        <v>1.4</v>
      </c>
      <c r="X8331" s="11">
        <v>0.9</v>
      </c>
      <c r="Y8331" s="78"/>
      <c r="Z8331" s="11">
        <v>77.33</v>
      </c>
      <c r="AA8331" s="11">
        <v>156.83000000000001</v>
      </c>
      <c r="AB8331" s="11">
        <v>132.51</v>
      </c>
      <c r="AC8331" s="11">
        <v>2.74</v>
      </c>
      <c r="AD8331" s="11">
        <v>28.83</v>
      </c>
    </row>
    <row r="8332" spans="1:30" x14ac:dyDescent="0.25">
      <c r="A8332" s="1">
        <v>2019</v>
      </c>
      <c r="B8332" s="1">
        <v>12</v>
      </c>
      <c r="C8332" s="1">
        <v>13</v>
      </c>
      <c r="D8332" s="3">
        <v>0.95833333333333337</v>
      </c>
      <c r="E8332" s="5">
        <v>8328</v>
      </c>
      <c r="G8332" s="15">
        <v>2.1</v>
      </c>
      <c r="H8332" s="15">
        <v>1.8</v>
      </c>
      <c r="I8332" s="15">
        <v>2.2999999999999998</v>
      </c>
      <c r="J8332" s="15">
        <v>1.3</v>
      </c>
      <c r="K8332" s="15">
        <v>1.4</v>
      </c>
      <c r="L8332" s="15">
        <v>1</v>
      </c>
      <c r="N8332" s="88">
        <v>4.0999999999999996</v>
      </c>
      <c r="O8332" s="104">
        <v>3</v>
      </c>
      <c r="Q8332" s="11">
        <v>3.2</v>
      </c>
      <c r="R8332" s="11">
        <v>2</v>
      </c>
      <c r="S8332" s="11">
        <v>3.6</v>
      </c>
      <c r="T8332" s="11">
        <v>2</v>
      </c>
      <c r="U8332" s="11">
        <v>1.1000000000000001</v>
      </c>
      <c r="V8332" s="11">
        <v>1.8</v>
      </c>
      <c r="W8332" s="11">
        <v>1.4</v>
      </c>
      <c r="X8332" s="11">
        <v>0.9</v>
      </c>
      <c r="Y8332" s="78"/>
      <c r="Z8332" s="11">
        <v>77.33</v>
      </c>
      <c r="AA8332" s="11">
        <v>156.83000000000001</v>
      </c>
      <c r="AB8332" s="11">
        <v>132.51</v>
      </c>
      <c r="AC8332" s="11">
        <v>2.74</v>
      </c>
      <c r="AD8332" s="11">
        <v>28.83</v>
      </c>
    </row>
    <row r="8333" spans="1:30" x14ac:dyDescent="0.25">
      <c r="A8333" s="1">
        <v>2019</v>
      </c>
      <c r="B8333" s="1">
        <v>12</v>
      </c>
      <c r="C8333" s="1">
        <v>14</v>
      </c>
      <c r="D8333" s="3">
        <v>0</v>
      </c>
      <c r="E8333" s="5">
        <v>8329</v>
      </c>
      <c r="G8333" s="15">
        <v>2</v>
      </c>
      <c r="H8333" s="15">
        <v>1.9</v>
      </c>
      <c r="I8333" s="15">
        <v>2.5</v>
      </c>
      <c r="J8333" s="15">
        <v>1.5</v>
      </c>
      <c r="K8333" s="15">
        <v>1.5</v>
      </c>
      <c r="L8333" s="15">
        <v>0.8</v>
      </c>
      <c r="N8333" s="88">
        <v>4.4000000000000004</v>
      </c>
      <c r="O8333" s="104">
        <v>2.8</v>
      </c>
      <c r="Q8333" s="11">
        <v>3.5</v>
      </c>
      <c r="R8333" s="11">
        <v>2.6</v>
      </c>
      <c r="S8333" s="11">
        <v>3.6</v>
      </c>
      <c r="T8333" s="11">
        <v>2.2999999999999998</v>
      </c>
      <c r="U8333" s="11">
        <v>2.4</v>
      </c>
      <c r="V8333" s="11">
        <v>2.1</v>
      </c>
      <c r="W8333" s="11">
        <v>1.9</v>
      </c>
      <c r="X8333" s="11">
        <v>0.9</v>
      </c>
      <c r="Y8333" s="78"/>
      <c r="Z8333" s="11">
        <v>77.22</v>
      </c>
      <c r="AA8333" s="11">
        <v>154.76</v>
      </c>
      <c r="AB8333" s="11">
        <v>130.27000000000001</v>
      </c>
      <c r="AC8333" s="11">
        <v>2.95</v>
      </c>
      <c r="AD8333" s="11">
        <v>26.54</v>
      </c>
    </row>
    <row r="8334" spans="1:30" x14ac:dyDescent="0.25">
      <c r="A8334" s="1">
        <v>2019</v>
      </c>
      <c r="B8334" s="1">
        <v>12</v>
      </c>
      <c r="C8334" s="1">
        <v>14</v>
      </c>
      <c r="D8334" s="3">
        <v>4.1666666666666664E-2</v>
      </c>
      <c r="E8334" s="5">
        <v>8330</v>
      </c>
      <c r="G8334" s="15">
        <v>2.1</v>
      </c>
      <c r="H8334" s="15">
        <v>1.9</v>
      </c>
      <c r="I8334" s="15">
        <v>2.7</v>
      </c>
      <c r="J8334" s="15">
        <v>1.6</v>
      </c>
      <c r="K8334" s="15">
        <v>1.7</v>
      </c>
      <c r="L8334" s="15">
        <v>0.8</v>
      </c>
      <c r="N8334" s="88">
        <v>4.4000000000000004</v>
      </c>
      <c r="O8334" s="104">
        <v>2.8</v>
      </c>
      <c r="Q8334" s="11">
        <v>3.5</v>
      </c>
      <c r="R8334" s="11">
        <v>2.6</v>
      </c>
      <c r="S8334" s="11">
        <v>3.6</v>
      </c>
      <c r="T8334" s="11">
        <v>2.2999999999999998</v>
      </c>
      <c r="U8334" s="11">
        <v>2.4</v>
      </c>
      <c r="V8334" s="11">
        <v>2.1</v>
      </c>
      <c r="W8334" s="11">
        <v>1.9</v>
      </c>
      <c r="X8334" s="11">
        <v>0.9</v>
      </c>
      <c r="Y8334" s="78"/>
      <c r="Z8334" s="11">
        <v>77.22</v>
      </c>
      <c r="AA8334" s="11">
        <v>154.76</v>
      </c>
      <c r="AB8334" s="11">
        <v>130.27000000000001</v>
      </c>
      <c r="AC8334" s="11">
        <v>2.95</v>
      </c>
      <c r="AD8334" s="11">
        <v>26.54</v>
      </c>
    </row>
    <row r="8335" spans="1:30" x14ac:dyDescent="0.25">
      <c r="A8335" s="1">
        <v>2019</v>
      </c>
      <c r="B8335" s="1">
        <v>12</v>
      </c>
      <c r="C8335" s="1">
        <v>14</v>
      </c>
      <c r="D8335" s="3">
        <v>8.3333333333333329E-2</v>
      </c>
      <c r="E8335" s="5">
        <v>8331</v>
      </c>
      <c r="G8335" s="15">
        <v>2.1</v>
      </c>
      <c r="H8335" s="15">
        <v>1.8</v>
      </c>
      <c r="I8335" s="15">
        <v>3</v>
      </c>
      <c r="J8335" s="15">
        <v>1.8</v>
      </c>
      <c r="K8335" s="15">
        <v>1.7</v>
      </c>
      <c r="L8335" s="15">
        <v>0.8</v>
      </c>
      <c r="N8335" s="88">
        <v>4.4000000000000004</v>
      </c>
      <c r="O8335" s="104">
        <v>2.8</v>
      </c>
      <c r="Q8335" s="11">
        <v>3.5</v>
      </c>
      <c r="R8335" s="11">
        <v>2.6</v>
      </c>
      <c r="S8335" s="11">
        <v>3.6</v>
      </c>
      <c r="T8335" s="11">
        <v>2.2999999999999998</v>
      </c>
      <c r="U8335" s="11">
        <v>2.4</v>
      </c>
      <c r="V8335" s="11">
        <v>2.1</v>
      </c>
      <c r="W8335" s="11">
        <v>1.9</v>
      </c>
      <c r="X8335" s="11">
        <v>0.9</v>
      </c>
      <c r="Y8335" s="78"/>
      <c r="Z8335" s="11">
        <v>77.22</v>
      </c>
      <c r="AA8335" s="11">
        <v>154.76</v>
      </c>
      <c r="AB8335" s="11">
        <v>130.27000000000001</v>
      </c>
      <c r="AC8335" s="11">
        <v>2.95</v>
      </c>
      <c r="AD8335" s="11">
        <v>26.54</v>
      </c>
    </row>
    <row r="8336" spans="1:30" x14ac:dyDescent="0.25">
      <c r="A8336" s="1">
        <v>2019</v>
      </c>
      <c r="B8336" s="1">
        <v>12</v>
      </c>
      <c r="C8336" s="1">
        <v>14</v>
      </c>
      <c r="D8336" s="3">
        <v>0.125</v>
      </c>
      <c r="E8336" s="5">
        <v>8332</v>
      </c>
      <c r="G8336" s="15">
        <v>1.9</v>
      </c>
      <c r="H8336" s="15">
        <v>1.8</v>
      </c>
      <c r="I8336" s="15">
        <v>3.3</v>
      </c>
      <c r="J8336" s="15">
        <v>1.9</v>
      </c>
      <c r="K8336" s="15">
        <v>1.7</v>
      </c>
      <c r="L8336" s="15">
        <v>0.5</v>
      </c>
      <c r="N8336" s="88">
        <v>4.4000000000000004</v>
      </c>
      <c r="O8336" s="104">
        <v>2.8</v>
      </c>
      <c r="Q8336" s="11">
        <v>3.5</v>
      </c>
      <c r="R8336" s="11">
        <v>2.6</v>
      </c>
      <c r="S8336" s="11">
        <v>3.6</v>
      </c>
      <c r="T8336" s="11">
        <v>2.2999999999999998</v>
      </c>
      <c r="U8336" s="11">
        <v>2.4</v>
      </c>
      <c r="V8336" s="11">
        <v>2.1</v>
      </c>
      <c r="W8336" s="11">
        <v>1.9</v>
      </c>
      <c r="X8336" s="11">
        <v>0.9</v>
      </c>
      <c r="Y8336" s="78"/>
      <c r="Z8336" s="11">
        <v>77.22</v>
      </c>
      <c r="AA8336" s="11">
        <v>154.76</v>
      </c>
      <c r="AB8336" s="11">
        <v>130.27000000000001</v>
      </c>
      <c r="AC8336" s="11">
        <v>2.95</v>
      </c>
      <c r="AD8336" s="11">
        <v>26.54</v>
      </c>
    </row>
    <row r="8337" spans="1:30" x14ac:dyDescent="0.25">
      <c r="A8337" s="1">
        <v>2019</v>
      </c>
      <c r="B8337" s="1">
        <v>12</v>
      </c>
      <c r="C8337" s="1">
        <v>14</v>
      </c>
      <c r="D8337" s="3">
        <v>0.16666666666666666</v>
      </c>
      <c r="E8337" s="5">
        <v>8333</v>
      </c>
      <c r="G8337" s="15">
        <v>1.8</v>
      </c>
      <c r="H8337" s="15">
        <v>1.7</v>
      </c>
      <c r="I8337" s="15">
        <v>3.3</v>
      </c>
      <c r="J8337" s="15">
        <v>1.9</v>
      </c>
      <c r="K8337" s="15">
        <v>1.7</v>
      </c>
      <c r="L8337" s="15">
        <v>0.5</v>
      </c>
      <c r="N8337" s="88">
        <v>4.4000000000000004</v>
      </c>
      <c r="O8337" s="104">
        <v>2.8</v>
      </c>
      <c r="Q8337" s="11">
        <v>3.5</v>
      </c>
      <c r="R8337" s="11">
        <v>2.6</v>
      </c>
      <c r="S8337" s="11">
        <v>3.6</v>
      </c>
      <c r="T8337" s="11">
        <v>2.2999999999999998</v>
      </c>
      <c r="U8337" s="11">
        <v>2.4</v>
      </c>
      <c r="V8337" s="11">
        <v>2.1</v>
      </c>
      <c r="W8337" s="11">
        <v>1.9</v>
      </c>
      <c r="X8337" s="11">
        <v>0.9</v>
      </c>
      <c r="Y8337" s="78"/>
      <c r="Z8337" s="11">
        <v>77.22</v>
      </c>
      <c r="AA8337" s="11">
        <v>154.76</v>
      </c>
      <c r="AB8337" s="11">
        <v>130.27000000000001</v>
      </c>
      <c r="AC8337" s="11">
        <v>2.95</v>
      </c>
      <c r="AD8337" s="11">
        <v>26.54</v>
      </c>
    </row>
    <row r="8338" spans="1:30" x14ac:dyDescent="0.25">
      <c r="A8338" s="1">
        <v>2019</v>
      </c>
      <c r="B8338" s="1">
        <v>12</v>
      </c>
      <c r="C8338" s="1">
        <v>14</v>
      </c>
      <c r="D8338" s="3">
        <v>0.20833333333333334</v>
      </c>
      <c r="E8338" s="5">
        <v>8334</v>
      </c>
      <c r="G8338" s="15">
        <v>1.8</v>
      </c>
      <c r="H8338" s="15">
        <v>1.6</v>
      </c>
      <c r="I8338" s="15">
        <v>3.6</v>
      </c>
      <c r="J8338" s="15">
        <v>1.9</v>
      </c>
      <c r="K8338" s="15">
        <v>1.7</v>
      </c>
      <c r="L8338" s="15">
        <v>0.4</v>
      </c>
      <c r="N8338" s="88">
        <v>4.4000000000000004</v>
      </c>
      <c r="O8338" s="104">
        <v>2.8</v>
      </c>
      <c r="Q8338" s="11">
        <v>3.5</v>
      </c>
      <c r="R8338" s="11">
        <v>2.6</v>
      </c>
      <c r="S8338" s="11">
        <v>3.6</v>
      </c>
      <c r="T8338" s="11">
        <v>2.2999999999999998</v>
      </c>
      <c r="U8338" s="11">
        <v>2.4</v>
      </c>
      <c r="V8338" s="11">
        <v>2.1</v>
      </c>
      <c r="W8338" s="11">
        <v>1.9</v>
      </c>
      <c r="X8338" s="11">
        <v>0.9</v>
      </c>
      <c r="Y8338" s="78"/>
      <c r="Z8338" s="11">
        <v>77.22</v>
      </c>
      <c r="AA8338" s="11">
        <v>154.76</v>
      </c>
      <c r="AB8338" s="11">
        <v>130.27000000000001</v>
      </c>
      <c r="AC8338" s="11">
        <v>2.95</v>
      </c>
      <c r="AD8338" s="11">
        <v>26.54</v>
      </c>
    </row>
    <row r="8339" spans="1:30" x14ac:dyDescent="0.25">
      <c r="A8339" s="1">
        <v>2019</v>
      </c>
      <c r="B8339" s="1">
        <v>12</v>
      </c>
      <c r="C8339" s="1">
        <v>14</v>
      </c>
      <c r="D8339" s="3">
        <v>0.25</v>
      </c>
      <c r="E8339" s="5">
        <v>8335</v>
      </c>
      <c r="G8339" s="15">
        <v>1.7</v>
      </c>
      <c r="H8339" s="15">
        <v>1.5</v>
      </c>
      <c r="I8339" s="15">
        <v>3.7</v>
      </c>
      <c r="J8339" s="15">
        <v>2</v>
      </c>
      <c r="K8339" s="15">
        <v>1.6</v>
      </c>
      <c r="L8339" s="15">
        <v>0.4</v>
      </c>
      <c r="N8339" s="88">
        <v>4.4000000000000004</v>
      </c>
      <c r="O8339" s="104">
        <v>2.8</v>
      </c>
      <c r="Q8339" s="11">
        <v>3.5</v>
      </c>
      <c r="R8339" s="11">
        <v>2.6</v>
      </c>
      <c r="S8339" s="11">
        <v>3.6</v>
      </c>
      <c r="T8339" s="11">
        <v>2.2999999999999998</v>
      </c>
      <c r="U8339" s="11">
        <v>2.4</v>
      </c>
      <c r="V8339" s="11">
        <v>2.1</v>
      </c>
      <c r="W8339" s="11">
        <v>1.9</v>
      </c>
      <c r="X8339" s="11">
        <v>0.9</v>
      </c>
      <c r="Y8339" s="78"/>
      <c r="Z8339" s="11">
        <v>77.22</v>
      </c>
      <c r="AA8339" s="11">
        <v>154.76</v>
      </c>
      <c r="AB8339" s="11">
        <v>130.27000000000001</v>
      </c>
      <c r="AC8339" s="11">
        <v>2.95</v>
      </c>
      <c r="AD8339" s="11">
        <v>26.54</v>
      </c>
    </row>
    <row r="8340" spans="1:30" x14ac:dyDescent="0.25">
      <c r="A8340" s="1">
        <v>2019</v>
      </c>
      <c r="B8340" s="1">
        <v>12</v>
      </c>
      <c r="C8340" s="1">
        <v>14</v>
      </c>
      <c r="D8340" s="3">
        <v>0.29166666666666669</v>
      </c>
      <c r="E8340" s="5">
        <v>8336</v>
      </c>
      <c r="G8340" s="15">
        <v>1.7</v>
      </c>
      <c r="H8340" s="15">
        <v>1.4</v>
      </c>
      <c r="I8340" s="15">
        <v>3.7</v>
      </c>
      <c r="J8340" s="15">
        <v>1.9</v>
      </c>
      <c r="K8340" s="15">
        <v>1.6</v>
      </c>
      <c r="L8340" s="15">
        <v>0.7</v>
      </c>
      <c r="N8340" s="88">
        <v>4.4000000000000004</v>
      </c>
      <c r="O8340" s="104">
        <v>2.8</v>
      </c>
      <c r="Q8340" s="11">
        <v>3.5</v>
      </c>
      <c r="R8340" s="11">
        <v>2.6</v>
      </c>
      <c r="S8340" s="11">
        <v>3.6</v>
      </c>
      <c r="T8340" s="11">
        <v>2.2999999999999998</v>
      </c>
      <c r="U8340" s="11">
        <v>2.4</v>
      </c>
      <c r="V8340" s="11">
        <v>2.1</v>
      </c>
      <c r="W8340" s="11">
        <v>1.9</v>
      </c>
      <c r="X8340" s="11">
        <v>0.9</v>
      </c>
      <c r="Y8340" s="78"/>
      <c r="Z8340" s="11">
        <v>77.22</v>
      </c>
      <c r="AA8340" s="11">
        <v>154.76</v>
      </c>
      <c r="AB8340" s="11">
        <v>130.27000000000001</v>
      </c>
      <c r="AC8340" s="11">
        <v>2.95</v>
      </c>
      <c r="AD8340" s="11">
        <v>26.54</v>
      </c>
    </row>
    <row r="8341" spans="1:30" x14ac:dyDescent="0.25">
      <c r="A8341" s="1">
        <v>2019</v>
      </c>
      <c r="B8341" s="1">
        <v>12</v>
      </c>
      <c r="C8341" s="1">
        <v>14</v>
      </c>
      <c r="D8341" s="3">
        <v>0.33333333333333331</v>
      </c>
      <c r="E8341" s="5">
        <v>8337</v>
      </c>
      <c r="G8341" s="15">
        <v>1.8</v>
      </c>
      <c r="H8341" s="15">
        <v>1.6</v>
      </c>
      <c r="I8341" s="15">
        <v>3.8</v>
      </c>
      <c r="J8341" s="15">
        <v>2</v>
      </c>
      <c r="K8341" s="15">
        <v>1.7</v>
      </c>
      <c r="L8341" s="15">
        <v>0.8</v>
      </c>
      <c r="N8341" s="88">
        <v>4.4000000000000004</v>
      </c>
      <c r="O8341" s="104">
        <v>2.8</v>
      </c>
      <c r="Q8341" s="11">
        <v>3.5</v>
      </c>
      <c r="R8341" s="11">
        <v>2.6</v>
      </c>
      <c r="S8341" s="11">
        <v>3.6</v>
      </c>
      <c r="T8341" s="11">
        <v>2.2999999999999998</v>
      </c>
      <c r="U8341" s="11">
        <v>2.4</v>
      </c>
      <c r="V8341" s="11">
        <v>2.1</v>
      </c>
      <c r="W8341" s="11">
        <v>1.9</v>
      </c>
      <c r="X8341" s="11">
        <v>0.9</v>
      </c>
      <c r="Y8341" s="78"/>
      <c r="Z8341" s="11">
        <v>77.22</v>
      </c>
      <c r="AA8341" s="11">
        <v>154.76</v>
      </c>
      <c r="AB8341" s="11">
        <v>130.27000000000001</v>
      </c>
      <c r="AC8341" s="11">
        <v>2.95</v>
      </c>
      <c r="AD8341" s="11">
        <v>26.54</v>
      </c>
    </row>
    <row r="8342" spans="1:30" x14ac:dyDescent="0.25">
      <c r="A8342" s="1">
        <v>2019</v>
      </c>
      <c r="B8342" s="1">
        <v>12</v>
      </c>
      <c r="C8342" s="1">
        <v>14</v>
      </c>
      <c r="D8342" s="3">
        <v>0.375</v>
      </c>
      <c r="E8342" s="5">
        <v>8338</v>
      </c>
      <c r="G8342" s="15">
        <v>2</v>
      </c>
      <c r="H8342" s="15">
        <v>1.8</v>
      </c>
      <c r="I8342" s="15">
        <v>4.0999999999999996</v>
      </c>
      <c r="J8342" s="15">
        <v>2.1</v>
      </c>
      <c r="K8342" s="15">
        <v>1.9</v>
      </c>
      <c r="L8342" s="15">
        <v>0.9</v>
      </c>
      <c r="N8342" s="88">
        <v>4.4000000000000004</v>
      </c>
      <c r="O8342" s="104">
        <v>2.8</v>
      </c>
      <c r="Q8342" s="11">
        <v>3.5</v>
      </c>
      <c r="R8342" s="11">
        <v>2.6</v>
      </c>
      <c r="S8342" s="11">
        <v>3.6</v>
      </c>
      <c r="T8342" s="11">
        <v>2.2999999999999998</v>
      </c>
      <c r="U8342" s="11">
        <v>2.4</v>
      </c>
      <c r="V8342" s="11">
        <v>2.1</v>
      </c>
      <c r="W8342" s="11">
        <v>1.9</v>
      </c>
      <c r="X8342" s="11">
        <v>0.9</v>
      </c>
      <c r="Y8342" s="78"/>
      <c r="Z8342" s="11">
        <v>77.22</v>
      </c>
      <c r="AA8342" s="11">
        <v>154.76</v>
      </c>
      <c r="AB8342" s="11">
        <v>130.27000000000001</v>
      </c>
      <c r="AC8342" s="11">
        <v>2.95</v>
      </c>
      <c r="AD8342" s="11">
        <v>26.54</v>
      </c>
    </row>
    <row r="8343" spans="1:30" x14ac:dyDescent="0.25">
      <c r="A8343" s="1">
        <v>2019</v>
      </c>
      <c r="B8343" s="1">
        <v>12</v>
      </c>
      <c r="C8343" s="1">
        <v>14</v>
      </c>
      <c r="D8343" s="3">
        <v>0.41666666666666669</v>
      </c>
      <c r="E8343" s="5">
        <v>8339</v>
      </c>
      <c r="G8343" s="15">
        <v>2.1</v>
      </c>
      <c r="H8343" s="15">
        <v>2</v>
      </c>
      <c r="I8343" s="15">
        <v>3.8</v>
      </c>
      <c r="J8343" s="15">
        <v>2.2999999999999998</v>
      </c>
      <c r="K8343" s="15">
        <v>1.7</v>
      </c>
      <c r="L8343" s="15">
        <v>1</v>
      </c>
      <c r="N8343" s="88">
        <v>4.4000000000000004</v>
      </c>
      <c r="O8343" s="104">
        <v>2.8</v>
      </c>
      <c r="Q8343" s="11">
        <v>3.5</v>
      </c>
      <c r="R8343" s="11">
        <v>2.6</v>
      </c>
      <c r="S8343" s="11">
        <v>3.6</v>
      </c>
      <c r="T8343" s="11">
        <v>2.2999999999999998</v>
      </c>
      <c r="U8343" s="11">
        <v>2.4</v>
      </c>
      <c r="V8343" s="11">
        <v>2.1</v>
      </c>
      <c r="W8343" s="11">
        <v>1.9</v>
      </c>
      <c r="X8343" s="11">
        <v>0.9</v>
      </c>
      <c r="Y8343" s="78"/>
      <c r="Z8343" s="11">
        <v>77.22</v>
      </c>
      <c r="AA8343" s="11">
        <v>154.76</v>
      </c>
      <c r="AB8343" s="11">
        <v>130.27000000000001</v>
      </c>
      <c r="AC8343" s="11">
        <v>2.95</v>
      </c>
      <c r="AD8343" s="11">
        <v>26.54</v>
      </c>
    </row>
    <row r="8344" spans="1:30" x14ac:dyDescent="0.25">
      <c r="A8344" s="1">
        <v>2019</v>
      </c>
      <c r="B8344" s="1">
        <v>12</v>
      </c>
      <c r="C8344" s="1">
        <v>14</v>
      </c>
      <c r="D8344" s="3">
        <v>0.45833333333333331</v>
      </c>
      <c r="E8344" s="5">
        <v>8340</v>
      </c>
      <c r="G8344" s="15">
        <v>2.1</v>
      </c>
      <c r="H8344" s="15">
        <v>2.2000000000000002</v>
      </c>
      <c r="I8344" s="15">
        <v>4</v>
      </c>
      <c r="J8344" s="15">
        <v>2.4</v>
      </c>
      <c r="K8344" s="15">
        <v>1.7</v>
      </c>
      <c r="L8344" s="15">
        <v>1.1000000000000001</v>
      </c>
      <c r="N8344" s="88">
        <v>4.4000000000000004</v>
      </c>
      <c r="O8344" s="104">
        <v>2.8</v>
      </c>
      <c r="Q8344" s="11">
        <v>3.5</v>
      </c>
      <c r="R8344" s="11">
        <v>2.6</v>
      </c>
      <c r="S8344" s="11">
        <v>3.6</v>
      </c>
      <c r="T8344" s="11">
        <v>2.2999999999999998</v>
      </c>
      <c r="U8344" s="11">
        <v>2.4</v>
      </c>
      <c r="V8344" s="11">
        <v>2.1</v>
      </c>
      <c r="W8344" s="11">
        <v>1.9</v>
      </c>
      <c r="X8344" s="11">
        <v>0.9</v>
      </c>
      <c r="Y8344" s="78"/>
      <c r="Z8344" s="11">
        <v>77.22</v>
      </c>
      <c r="AA8344" s="11">
        <v>154.76</v>
      </c>
      <c r="AB8344" s="11">
        <v>130.27000000000001</v>
      </c>
      <c r="AC8344" s="11">
        <v>2.95</v>
      </c>
      <c r="AD8344" s="11">
        <v>26.54</v>
      </c>
    </row>
    <row r="8345" spans="1:30" x14ac:dyDescent="0.25">
      <c r="A8345" s="1">
        <v>2019</v>
      </c>
      <c r="B8345" s="1">
        <v>12</v>
      </c>
      <c r="C8345" s="1">
        <v>14</v>
      </c>
      <c r="D8345" s="3">
        <v>0.5</v>
      </c>
      <c r="E8345" s="5">
        <v>8341</v>
      </c>
      <c r="G8345" s="15">
        <v>2.2000000000000002</v>
      </c>
      <c r="H8345" s="15">
        <v>2.1</v>
      </c>
      <c r="I8345" s="15">
        <v>4.0999999999999996</v>
      </c>
      <c r="J8345" s="15">
        <v>2.4</v>
      </c>
      <c r="K8345" s="15">
        <v>1.9</v>
      </c>
      <c r="L8345" s="15">
        <v>1.2</v>
      </c>
      <c r="N8345" s="88">
        <v>4.4000000000000004</v>
      </c>
      <c r="O8345" s="104">
        <v>2.8</v>
      </c>
      <c r="Q8345" s="11">
        <v>3.5</v>
      </c>
      <c r="R8345" s="11">
        <v>2.6</v>
      </c>
      <c r="S8345" s="11">
        <v>3.6</v>
      </c>
      <c r="T8345" s="11">
        <v>2.2999999999999998</v>
      </c>
      <c r="U8345" s="11">
        <v>2.4</v>
      </c>
      <c r="V8345" s="11">
        <v>2.1</v>
      </c>
      <c r="W8345" s="11">
        <v>1.9</v>
      </c>
      <c r="X8345" s="11">
        <v>0.9</v>
      </c>
      <c r="Y8345" s="78"/>
      <c r="Z8345" s="11">
        <v>77.22</v>
      </c>
      <c r="AA8345" s="11">
        <v>154.76</v>
      </c>
      <c r="AB8345" s="11">
        <v>130.27000000000001</v>
      </c>
      <c r="AC8345" s="11">
        <v>2.95</v>
      </c>
      <c r="AD8345" s="11">
        <v>26.54</v>
      </c>
    </row>
    <row r="8346" spans="1:30" x14ac:dyDescent="0.25">
      <c r="A8346" s="1">
        <v>2019</v>
      </c>
      <c r="B8346" s="1">
        <v>12</v>
      </c>
      <c r="C8346" s="1">
        <v>14</v>
      </c>
      <c r="D8346" s="3">
        <v>0.54166666666666663</v>
      </c>
      <c r="E8346" s="5">
        <v>8342</v>
      </c>
      <c r="G8346" s="15">
        <v>2.2000000000000002</v>
      </c>
      <c r="H8346" s="15">
        <v>2.1</v>
      </c>
      <c r="I8346" s="15">
        <v>4.3</v>
      </c>
      <c r="J8346" s="15">
        <v>2.4</v>
      </c>
      <c r="K8346" s="15">
        <v>1.9</v>
      </c>
      <c r="L8346" s="15">
        <v>1.2</v>
      </c>
      <c r="N8346" s="88">
        <v>4.4000000000000004</v>
      </c>
      <c r="O8346" s="104">
        <v>2.8</v>
      </c>
      <c r="Q8346" s="11">
        <v>3.5</v>
      </c>
      <c r="R8346" s="11">
        <v>2.6</v>
      </c>
      <c r="S8346" s="11">
        <v>3.6</v>
      </c>
      <c r="T8346" s="11">
        <v>2.2999999999999998</v>
      </c>
      <c r="U8346" s="11">
        <v>2.4</v>
      </c>
      <c r="V8346" s="11">
        <v>2.1</v>
      </c>
      <c r="W8346" s="11">
        <v>1.9</v>
      </c>
      <c r="X8346" s="11">
        <v>0.9</v>
      </c>
      <c r="Y8346" s="78"/>
      <c r="Z8346" s="11">
        <v>77.22</v>
      </c>
      <c r="AA8346" s="11">
        <v>154.76</v>
      </c>
      <c r="AB8346" s="11">
        <v>130.27000000000001</v>
      </c>
      <c r="AC8346" s="11">
        <v>2.95</v>
      </c>
      <c r="AD8346" s="11">
        <v>26.54</v>
      </c>
    </row>
    <row r="8347" spans="1:30" x14ac:dyDescent="0.25">
      <c r="A8347" s="1">
        <v>2019</v>
      </c>
      <c r="B8347" s="1">
        <v>12</v>
      </c>
      <c r="C8347" s="1">
        <v>14</v>
      </c>
      <c r="D8347" s="3">
        <v>0.58333333333333337</v>
      </c>
      <c r="E8347" s="5">
        <v>8343</v>
      </c>
      <c r="G8347" s="15">
        <v>2.2000000000000002</v>
      </c>
      <c r="H8347" s="15">
        <v>2</v>
      </c>
      <c r="I8347" s="15">
        <v>4.2</v>
      </c>
      <c r="J8347" s="15">
        <v>2.2000000000000002</v>
      </c>
      <c r="K8347" s="15">
        <v>1.7</v>
      </c>
      <c r="L8347" s="15">
        <v>1.1000000000000001</v>
      </c>
      <c r="N8347" s="88">
        <v>4.4000000000000004</v>
      </c>
      <c r="O8347" s="104">
        <v>2.8</v>
      </c>
      <c r="Q8347" s="11">
        <v>3.5</v>
      </c>
      <c r="R8347" s="11">
        <v>2.6</v>
      </c>
      <c r="S8347" s="11">
        <v>3.6</v>
      </c>
      <c r="T8347" s="11">
        <v>2.2999999999999998</v>
      </c>
      <c r="U8347" s="11">
        <v>2.4</v>
      </c>
      <c r="V8347" s="11">
        <v>2.1</v>
      </c>
      <c r="W8347" s="11">
        <v>1.9</v>
      </c>
      <c r="X8347" s="11">
        <v>0.9</v>
      </c>
      <c r="Y8347" s="78"/>
      <c r="Z8347" s="11">
        <v>77.22</v>
      </c>
      <c r="AA8347" s="11">
        <v>154.76</v>
      </c>
      <c r="AB8347" s="11">
        <v>130.27000000000001</v>
      </c>
      <c r="AC8347" s="11">
        <v>2.95</v>
      </c>
      <c r="AD8347" s="11">
        <v>26.54</v>
      </c>
    </row>
    <row r="8348" spans="1:30" x14ac:dyDescent="0.25">
      <c r="A8348" s="1">
        <v>2019</v>
      </c>
      <c r="B8348" s="1">
        <v>12</v>
      </c>
      <c r="C8348" s="1">
        <v>14</v>
      </c>
      <c r="D8348" s="3">
        <v>0.625</v>
      </c>
      <c r="E8348" s="5">
        <v>8344</v>
      </c>
      <c r="G8348" s="15">
        <v>2</v>
      </c>
      <c r="H8348" s="15">
        <v>1.8</v>
      </c>
      <c r="I8348" s="15">
        <v>4.2</v>
      </c>
      <c r="J8348" s="15">
        <v>2.2999999999999998</v>
      </c>
      <c r="K8348" s="15">
        <v>0.9</v>
      </c>
      <c r="L8348" s="15">
        <v>1.1000000000000001</v>
      </c>
      <c r="N8348" s="88">
        <v>4.4000000000000004</v>
      </c>
      <c r="O8348" s="104">
        <v>2.8</v>
      </c>
      <c r="Q8348" s="11">
        <v>3.5</v>
      </c>
      <c r="R8348" s="11">
        <v>2.6</v>
      </c>
      <c r="S8348" s="11">
        <v>3.6</v>
      </c>
      <c r="T8348" s="11">
        <v>2.2999999999999998</v>
      </c>
      <c r="U8348" s="11">
        <v>2.4</v>
      </c>
      <c r="V8348" s="11">
        <v>2.1</v>
      </c>
      <c r="W8348" s="11">
        <v>1.9</v>
      </c>
      <c r="X8348" s="11">
        <v>0.9</v>
      </c>
      <c r="Y8348" s="78"/>
      <c r="Z8348" s="11">
        <v>77.22</v>
      </c>
      <c r="AA8348" s="11">
        <v>154.76</v>
      </c>
      <c r="AB8348" s="11">
        <v>130.27000000000001</v>
      </c>
      <c r="AC8348" s="11">
        <v>2.95</v>
      </c>
      <c r="AD8348" s="11">
        <v>26.54</v>
      </c>
    </row>
    <row r="8349" spans="1:30" x14ac:dyDescent="0.25">
      <c r="A8349" s="1">
        <v>2019</v>
      </c>
      <c r="B8349" s="1">
        <v>12</v>
      </c>
      <c r="C8349" s="1">
        <v>14</v>
      </c>
      <c r="D8349" s="3">
        <v>0.66666666666666663</v>
      </c>
      <c r="E8349" s="5">
        <v>8345</v>
      </c>
      <c r="G8349" s="15">
        <v>1.7</v>
      </c>
      <c r="H8349" s="15">
        <v>1.2</v>
      </c>
      <c r="I8349" s="15">
        <v>3.9</v>
      </c>
      <c r="J8349" s="15">
        <v>2.2999999999999998</v>
      </c>
      <c r="K8349" s="15">
        <v>0.7</v>
      </c>
      <c r="L8349" s="15">
        <v>1.2</v>
      </c>
      <c r="N8349" s="88">
        <v>4.4000000000000004</v>
      </c>
      <c r="O8349" s="104">
        <v>2.8</v>
      </c>
      <c r="Q8349" s="11">
        <v>3.5</v>
      </c>
      <c r="R8349" s="11">
        <v>2.6</v>
      </c>
      <c r="S8349" s="11">
        <v>3.6</v>
      </c>
      <c r="T8349" s="11">
        <v>2.2999999999999998</v>
      </c>
      <c r="U8349" s="11">
        <v>2.4</v>
      </c>
      <c r="V8349" s="11">
        <v>2.1</v>
      </c>
      <c r="W8349" s="11">
        <v>1.9</v>
      </c>
      <c r="X8349" s="11">
        <v>0.9</v>
      </c>
      <c r="Y8349" s="78"/>
      <c r="Z8349" s="11">
        <v>77.22</v>
      </c>
      <c r="AA8349" s="11">
        <v>154.76</v>
      </c>
      <c r="AB8349" s="11">
        <v>130.27000000000001</v>
      </c>
      <c r="AC8349" s="11">
        <v>2.95</v>
      </c>
      <c r="AD8349" s="11">
        <v>26.54</v>
      </c>
    </row>
    <row r="8350" spans="1:30" x14ac:dyDescent="0.25">
      <c r="A8350" s="1">
        <v>2019</v>
      </c>
      <c r="B8350" s="1">
        <v>12</v>
      </c>
      <c r="C8350" s="1">
        <v>14</v>
      </c>
      <c r="D8350" s="3">
        <v>0.70833333333333337</v>
      </c>
      <c r="E8350" s="5">
        <v>8346</v>
      </c>
      <c r="G8350" s="15">
        <v>0.9</v>
      </c>
      <c r="H8350" s="15">
        <v>0.7</v>
      </c>
      <c r="I8350" s="15">
        <v>3.9</v>
      </c>
      <c r="J8350" s="15">
        <v>2</v>
      </c>
      <c r="K8350" s="15">
        <v>0.8</v>
      </c>
      <c r="L8350" s="15">
        <v>1.1000000000000001</v>
      </c>
      <c r="N8350" s="88">
        <v>4.4000000000000004</v>
      </c>
      <c r="O8350" s="104">
        <v>2.8</v>
      </c>
      <c r="Q8350" s="11">
        <v>3.5</v>
      </c>
      <c r="R8350" s="11">
        <v>2.6</v>
      </c>
      <c r="S8350" s="11">
        <v>3.6</v>
      </c>
      <c r="T8350" s="11">
        <v>2.2999999999999998</v>
      </c>
      <c r="U8350" s="11">
        <v>2.4</v>
      </c>
      <c r="V8350" s="11">
        <v>2.1</v>
      </c>
      <c r="W8350" s="11">
        <v>1.9</v>
      </c>
      <c r="X8350" s="11">
        <v>0.9</v>
      </c>
      <c r="Y8350" s="78"/>
      <c r="Z8350" s="11">
        <v>77.22</v>
      </c>
      <c r="AA8350" s="11">
        <v>154.76</v>
      </c>
      <c r="AB8350" s="11">
        <v>130.27000000000001</v>
      </c>
      <c r="AC8350" s="11">
        <v>2.95</v>
      </c>
      <c r="AD8350" s="11">
        <v>26.54</v>
      </c>
    </row>
    <row r="8351" spans="1:30" x14ac:dyDescent="0.25">
      <c r="A8351" s="1">
        <v>2019</v>
      </c>
      <c r="B8351" s="1">
        <v>12</v>
      </c>
      <c r="C8351" s="1">
        <v>14</v>
      </c>
      <c r="D8351" s="3">
        <v>0.75</v>
      </c>
      <c r="E8351" s="5">
        <v>8347</v>
      </c>
      <c r="G8351" s="15">
        <v>0.7</v>
      </c>
      <c r="H8351" s="15">
        <v>0.3</v>
      </c>
      <c r="I8351" s="15">
        <v>3.8</v>
      </c>
      <c r="J8351" s="15">
        <v>2</v>
      </c>
      <c r="K8351" s="15">
        <v>0.9</v>
      </c>
      <c r="L8351" s="15">
        <v>0.6</v>
      </c>
      <c r="N8351" s="88">
        <v>4.4000000000000004</v>
      </c>
      <c r="O8351" s="104">
        <v>2.8</v>
      </c>
      <c r="Q8351" s="11">
        <v>3.5</v>
      </c>
      <c r="R8351" s="11">
        <v>2.6</v>
      </c>
      <c r="S8351" s="11">
        <v>3.6</v>
      </c>
      <c r="T8351" s="11">
        <v>2.2999999999999998</v>
      </c>
      <c r="U8351" s="11">
        <v>2.4</v>
      </c>
      <c r="V8351" s="11">
        <v>2.1</v>
      </c>
      <c r="W8351" s="11">
        <v>1.9</v>
      </c>
      <c r="X8351" s="11">
        <v>0.9</v>
      </c>
      <c r="Y8351" s="78"/>
      <c r="Z8351" s="11">
        <v>77.22</v>
      </c>
      <c r="AA8351" s="11">
        <v>154.76</v>
      </c>
      <c r="AB8351" s="11">
        <v>130.27000000000001</v>
      </c>
      <c r="AC8351" s="11">
        <v>2.95</v>
      </c>
      <c r="AD8351" s="11">
        <v>26.54</v>
      </c>
    </row>
    <row r="8352" spans="1:30" x14ac:dyDescent="0.25">
      <c r="A8352" s="1">
        <v>2019</v>
      </c>
      <c r="B8352" s="1">
        <v>12</v>
      </c>
      <c r="C8352" s="1">
        <v>14</v>
      </c>
      <c r="D8352" s="3">
        <v>0.79166666666666663</v>
      </c>
      <c r="E8352" s="5">
        <v>8348</v>
      </c>
      <c r="G8352" s="15">
        <v>1.2</v>
      </c>
      <c r="H8352" s="15">
        <v>0.7</v>
      </c>
      <c r="I8352" s="15">
        <v>3.8</v>
      </c>
      <c r="J8352" s="15">
        <v>2.1</v>
      </c>
      <c r="K8352" s="15">
        <v>0.9</v>
      </c>
      <c r="L8352" s="15">
        <v>0.3</v>
      </c>
      <c r="N8352" s="88">
        <v>4.4000000000000004</v>
      </c>
      <c r="O8352" s="104">
        <v>2.8</v>
      </c>
      <c r="Q8352" s="11">
        <v>3.5</v>
      </c>
      <c r="R8352" s="11">
        <v>2.6</v>
      </c>
      <c r="S8352" s="11">
        <v>3.6</v>
      </c>
      <c r="T8352" s="11">
        <v>2.2999999999999998</v>
      </c>
      <c r="U8352" s="11">
        <v>2.4</v>
      </c>
      <c r="V8352" s="11">
        <v>2.1</v>
      </c>
      <c r="W8352" s="11">
        <v>1.9</v>
      </c>
      <c r="X8352" s="11">
        <v>0.9</v>
      </c>
      <c r="Y8352" s="78"/>
      <c r="Z8352" s="11">
        <v>77.22</v>
      </c>
      <c r="AA8352" s="11">
        <v>154.76</v>
      </c>
      <c r="AB8352" s="11">
        <v>130.27000000000001</v>
      </c>
      <c r="AC8352" s="11">
        <v>2.95</v>
      </c>
      <c r="AD8352" s="11">
        <v>26.54</v>
      </c>
    </row>
    <row r="8353" spans="1:30" x14ac:dyDescent="0.25">
      <c r="A8353" s="1">
        <v>2019</v>
      </c>
      <c r="B8353" s="1">
        <v>12</v>
      </c>
      <c r="C8353" s="1">
        <v>14</v>
      </c>
      <c r="D8353" s="3">
        <v>0.83333333333333337</v>
      </c>
      <c r="E8353" s="5">
        <v>8349</v>
      </c>
      <c r="G8353" s="15">
        <v>1.6</v>
      </c>
      <c r="H8353" s="15">
        <v>1</v>
      </c>
      <c r="I8353" s="15">
        <v>3.5</v>
      </c>
      <c r="J8353" s="15">
        <v>2.2000000000000002</v>
      </c>
      <c r="K8353" s="15">
        <v>1</v>
      </c>
      <c r="L8353" s="15">
        <v>0.5</v>
      </c>
      <c r="N8353" s="88">
        <v>4.4000000000000004</v>
      </c>
      <c r="O8353" s="104">
        <v>2.8</v>
      </c>
      <c r="Q8353" s="11">
        <v>3.5</v>
      </c>
      <c r="R8353" s="11">
        <v>2.6</v>
      </c>
      <c r="S8353" s="11">
        <v>3.6</v>
      </c>
      <c r="T8353" s="11">
        <v>2.2999999999999998</v>
      </c>
      <c r="U8353" s="11">
        <v>2.4</v>
      </c>
      <c r="V8353" s="11">
        <v>2.1</v>
      </c>
      <c r="W8353" s="11">
        <v>1.9</v>
      </c>
      <c r="X8353" s="11">
        <v>0.9</v>
      </c>
      <c r="Y8353" s="78"/>
      <c r="Z8353" s="11">
        <v>77.22</v>
      </c>
      <c r="AA8353" s="11">
        <v>154.76</v>
      </c>
      <c r="AB8353" s="11">
        <v>130.27000000000001</v>
      </c>
      <c r="AC8353" s="11">
        <v>2.95</v>
      </c>
      <c r="AD8353" s="11">
        <v>26.54</v>
      </c>
    </row>
    <row r="8354" spans="1:30" x14ac:dyDescent="0.25">
      <c r="A8354" s="1">
        <v>2019</v>
      </c>
      <c r="B8354" s="1">
        <v>12</v>
      </c>
      <c r="C8354" s="1">
        <v>14</v>
      </c>
      <c r="D8354" s="3">
        <v>0.875</v>
      </c>
      <c r="E8354" s="5">
        <v>8350</v>
      </c>
      <c r="G8354" s="15">
        <v>1.9</v>
      </c>
      <c r="H8354" s="15">
        <v>1.6</v>
      </c>
      <c r="I8354" s="15">
        <v>3.4</v>
      </c>
      <c r="J8354" s="15">
        <v>2.1</v>
      </c>
      <c r="K8354" s="15">
        <v>1.1000000000000001</v>
      </c>
      <c r="L8354" s="15">
        <v>0.8</v>
      </c>
      <c r="N8354" s="88">
        <v>4.4000000000000004</v>
      </c>
      <c r="O8354" s="104">
        <v>2.8</v>
      </c>
      <c r="Q8354" s="11">
        <v>3.5</v>
      </c>
      <c r="R8354" s="11">
        <v>2.6</v>
      </c>
      <c r="S8354" s="11">
        <v>3.6</v>
      </c>
      <c r="T8354" s="11">
        <v>2.2999999999999998</v>
      </c>
      <c r="U8354" s="11">
        <v>2.4</v>
      </c>
      <c r="V8354" s="11">
        <v>2.1</v>
      </c>
      <c r="W8354" s="11">
        <v>1.9</v>
      </c>
      <c r="X8354" s="11">
        <v>0.9</v>
      </c>
      <c r="Y8354" s="78"/>
      <c r="Z8354" s="11">
        <v>77.22</v>
      </c>
      <c r="AA8354" s="11">
        <v>154.76</v>
      </c>
      <c r="AB8354" s="11">
        <v>130.27000000000001</v>
      </c>
      <c r="AC8354" s="11">
        <v>2.95</v>
      </c>
      <c r="AD8354" s="11">
        <v>26.54</v>
      </c>
    </row>
    <row r="8355" spans="1:30" x14ac:dyDescent="0.25">
      <c r="A8355" s="1">
        <v>2019</v>
      </c>
      <c r="B8355" s="1">
        <v>12</v>
      </c>
      <c r="C8355" s="1">
        <v>14</v>
      </c>
      <c r="D8355" s="3">
        <v>0.91666666666666663</v>
      </c>
      <c r="E8355" s="5">
        <v>8351</v>
      </c>
      <c r="G8355" s="15">
        <v>2.4</v>
      </c>
      <c r="H8355" s="15">
        <v>1.9</v>
      </c>
      <c r="I8355" s="15">
        <v>3.3</v>
      </c>
      <c r="J8355" s="15">
        <v>2</v>
      </c>
      <c r="K8355" s="15">
        <v>1</v>
      </c>
      <c r="L8355" s="15">
        <v>1.1000000000000001</v>
      </c>
      <c r="N8355" s="88">
        <v>4.4000000000000004</v>
      </c>
      <c r="O8355" s="104">
        <v>2.8</v>
      </c>
      <c r="Q8355" s="11">
        <v>3.5</v>
      </c>
      <c r="R8355" s="11">
        <v>2.6</v>
      </c>
      <c r="S8355" s="11">
        <v>3.6</v>
      </c>
      <c r="T8355" s="11">
        <v>2.2999999999999998</v>
      </c>
      <c r="U8355" s="11">
        <v>2.4</v>
      </c>
      <c r="V8355" s="11">
        <v>2.1</v>
      </c>
      <c r="W8355" s="11">
        <v>1.9</v>
      </c>
      <c r="X8355" s="11">
        <v>0.9</v>
      </c>
      <c r="Y8355" s="78"/>
      <c r="Z8355" s="11">
        <v>77.22</v>
      </c>
      <c r="AA8355" s="11">
        <v>154.76</v>
      </c>
      <c r="AB8355" s="11">
        <v>130.27000000000001</v>
      </c>
      <c r="AC8355" s="11">
        <v>2.95</v>
      </c>
      <c r="AD8355" s="11">
        <v>26.54</v>
      </c>
    </row>
    <row r="8356" spans="1:30" x14ac:dyDescent="0.25">
      <c r="A8356" s="1">
        <v>2019</v>
      </c>
      <c r="B8356" s="1">
        <v>12</v>
      </c>
      <c r="C8356" s="1">
        <v>14</v>
      </c>
      <c r="D8356" s="3">
        <v>0.95833333333333337</v>
      </c>
      <c r="E8356" s="5">
        <v>8352</v>
      </c>
      <c r="G8356" s="15">
        <v>2.9</v>
      </c>
      <c r="H8356" s="15">
        <v>2.1</v>
      </c>
      <c r="I8356" s="15">
        <v>3.1</v>
      </c>
      <c r="J8356" s="15">
        <v>2</v>
      </c>
      <c r="K8356" s="15">
        <v>1</v>
      </c>
      <c r="L8356" s="15">
        <v>1.6</v>
      </c>
      <c r="N8356" s="88">
        <v>4.4000000000000004</v>
      </c>
      <c r="O8356" s="104">
        <v>2.8</v>
      </c>
      <c r="Q8356" s="11">
        <v>3.5</v>
      </c>
      <c r="R8356" s="11">
        <v>2.6</v>
      </c>
      <c r="S8356" s="11">
        <v>3.6</v>
      </c>
      <c r="T8356" s="11">
        <v>2.2999999999999998</v>
      </c>
      <c r="U8356" s="11">
        <v>2.4</v>
      </c>
      <c r="V8356" s="11">
        <v>2.1</v>
      </c>
      <c r="W8356" s="11">
        <v>1.9</v>
      </c>
      <c r="X8356" s="11">
        <v>0.9</v>
      </c>
      <c r="Y8356" s="78"/>
      <c r="Z8356" s="11">
        <v>77.22</v>
      </c>
      <c r="AA8356" s="11">
        <v>154.76</v>
      </c>
      <c r="AB8356" s="11">
        <v>130.27000000000001</v>
      </c>
      <c r="AC8356" s="11">
        <v>2.95</v>
      </c>
      <c r="AD8356" s="11">
        <v>26.54</v>
      </c>
    </row>
    <row r="8357" spans="1:30" x14ac:dyDescent="0.25">
      <c r="A8357" s="1">
        <v>2019</v>
      </c>
      <c r="B8357" s="1">
        <v>12</v>
      </c>
      <c r="C8357" s="1">
        <v>15</v>
      </c>
      <c r="D8357" s="3">
        <v>0</v>
      </c>
      <c r="E8357" s="5">
        <v>8353</v>
      </c>
      <c r="G8357" s="15">
        <v>3.2</v>
      </c>
      <c r="H8357" s="15">
        <v>2.4</v>
      </c>
      <c r="I8357" s="15">
        <v>3.3</v>
      </c>
      <c r="J8357" s="15">
        <v>1.8</v>
      </c>
      <c r="K8357" s="15">
        <v>1.3</v>
      </c>
      <c r="L8357" s="15">
        <v>2</v>
      </c>
      <c r="N8357" s="88">
        <v>5.2</v>
      </c>
      <c r="O8357" s="104">
        <v>3.3</v>
      </c>
      <c r="Q8357" s="11">
        <v>3.9</v>
      </c>
      <c r="R8357" s="11">
        <v>3.1</v>
      </c>
      <c r="S8357" s="11">
        <v>3.5</v>
      </c>
      <c r="T8357" s="11">
        <v>2.7</v>
      </c>
      <c r="U8357" s="11">
        <v>1.9</v>
      </c>
      <c r="V8357" s="11">
        <v>2.6</v>
      </c>
      <c r="W8357" s="11">
        <v>2.4</v>
      </c>
      <c r="X8357" s="11">
        <v>1.2</v>
      </c>
      <c r="Y8357" s="78"/>
      <c r="Z8357" s="11">
        <v>77.7</v>
      </c>
      <c r="AA8357" s="11">
        <v>158.66999999999999</v>
      </c>
      <c r="AB8357" s="11">
        <v>132.19999999999999</v>
      </c>
      <c r="AC8357" s="11">
        <v>3.36</v>
      </c>
      <c r="AD8357" s="11">
        <v>24.63</v>
      </c>
    </row>
    <row r="8358" spans="1:30" x14ac:dyDescent="0.25">
      <c r="A8358" s="1">
        <v>2019</v>
      </c>
      <c r="B8358" s="1">
        <v>12</v>
      </c>
      <c r="C8358" s="1">
        <v>15</v>
      </c>
      <c r="D8358" s="3">
        <v>4.1666666666666664E-2</v>
      </c>
      <c r="E8358" s="5">
        <v>8354</v>
      </c>
      <c r="G8358" s="15">
        <v>3.3</v>
      </c>
      <c r="H8358" s="15">
        <v>2.7</v>
      </c>
      <c r="I8358" s="15">
        <v>3.3</v>
      </c>
      <c r="J8358" s="15">
        <v>1.6</v>
      </c>
      <c r="K8358" s="15">
        <v>1.3</v>
      </c>
      <c r="L8358" s="15">
        <v>2.2000000000000002</v>
      </c>
      <c r="N8358" s="88">
        <v>5.2</v>
      </c>
      <c r="O8358" s="104">
        <v>3.3</v>
      </c>
      <c r="Q8358" s="11">
        <v>3.9</v>
      </c>
      <c r="R8358" s="11">
        <v>3.1</v>
      </c>
      <c r="S8358" s="11">
        <v>3.5</v>
      </c>
      <c r="T8358" s="11">
        <v>2.7</v>
      </c>
      <c r="U8358" s="11">
        <v>1.9</v>
      </c>
      <c r="V8358" s="11">
        <v>2.6</v>
      </c>
      <c r="W8358" s="11">
        <v>2.4</v>
      </c>
      <c r="X8358" s="11">
        <v>1.2</v>
      </c>
      <c r="Y8358" s="78"/>
      <c r="Z8358" s="11">
        <v>77.7</v>
      </c>
      <c r="AA8358" s="11">
        <v>158.66999999999999</v>
      </c>
      <c r="AB8358" s="11">
        <v>132.19999999999999</v>
      </c>
      <c r="AC8358" s="11">
        <v>3.36</v>
      </c>
      <c r="AD8358" s="11">
        <v>24.63</v>
      </c>
    </row>
    <row r="8359" spans="1:30" x14ac:dyDescent="0.25">
      <c r="A8359" s="1">
        <v>2019</v>
      </c>
      <c r="B8359" s="1">
        <v>12</v>
      </c>
      <c r="C8359" s="1">
        <v>15</v>
      </c>
      <c r="D8359" s="3">
        <v>8.3333333333333329E-2</v>
      </c>
      <c r="E8359" s="5">
        <v>8355</v>
      </c>
      <c r="G8359" s="15">
        <v>3.4</v>
      </c>
      <c r="H8359" s="15">
        <v>2.9</v>
      </c>
      <c r="I8359" s="15">
        <v>4.5999999999999996</v>
      </c>
      <c r="J8359" s="15">
        <v>1.5</v>
      </c>
      <c r="K8359" s="15">
        <v>1</v>
      </c>
      <c r="L8359" s="15">
        <v>2.2000000000000002</v>
      </c>
      <c r="N8359" s="88">
        <v>5.2</v>
      </c>
      <c r="O8359" s="104">
        <v>3.3</v>
      </c>
      <c r="Q8359" s="11">
        <v>3.9</v>
      </c>
      <c r="R8359" s="11">
        <v>3.1</v>
      </c>
      <c r="S8359" s="11">
        <v>3.5</v>
      </c>
      <c r="T8359" s="11">
        <v>2.7</v>
      </c>
      <c r="U8359" s="11">
        <v>1.9</v>
      </c>
      <c r="V8359" s="11">
        <v>2.6</v>
      </c>
      <c r="W8359" s="11">
        <v>2.4</v>
      </c>
      <c r="X8359" s="11">
        <v>1.2</v>
      </c>
      <c r="Y8359" s="78"/>
      <c r="Z8359" s="11">
        <v>77.7</v>
      </c>
      <c r="AA8359" s="11">
        <v>158.66999999999999</v>
      </c>
      <c r="AB8359" s="11">
        <v>132.19999999999999</v>
      </c>
      <c r="AC8359" s="11">
        <v>3.36</v>
      </c>
      <c r="AD8359" s="11">
        <v>24.63</v>
      </c>
    </row>
    <row r="8360" spans="1:30" x14ac:dyDescent="0.25">
      <c r="A8360" s="1">
        <v>2019</v>
      </c>
      <c r="B8360" s="1">
        <v>12</v>
      </c>
      <c r="C8360" s="1">
        <v>15</v>
      </c>
      <c r="D8360" s="3">
        <v>0.125</v>
      </c>
      <c r="E8360" s="5">
        <v>8356</v>
      </c>
      <c r="G8360" s="15">
        <v>3.4</v>
      </c>
      <c r="H8360" s="15">
        <v>2.9</v>
      </c>
      <c r="I8360" s="15">
        <v>5.2</v>
      </c>
      <c r="J8360" s="15">
        <v>0.8</v>
      </c>
      <c r="K8360" s="15">
        <v>0.8</v>
      </c>
      <c r="L8360" s="15">
        <v>2.2999999999999998</v>
      </c>
      <c r="N8360" s="88">
        <v>5.2</v>
      </c>
      <c r="O8360" s="104">
        <v>3.3</v>
      </c>
      <c r="Q8360" s="11">
        <v>3.9</v>
      </c>
      <c r="R8360" s="11">
        <v>3.1</v>
      </c>
      <c r="S8360" s="11">
        <v>3.5</v>
      </c>
      <c r="T8360" s="11">
        <v>2.7</v>
      </c>
      <c r="U8360" s="11">
        <v>1.9</v>
      </c>
      <c r="V8360" s="11">
        <v>2.6</v>
      </c>
      <c r="W8360" s="11">
        <v>2.4</v>
      </c>
      <c r="X8360" s="11">
        <v>1.2</v>
      </c>
      <c r="Y8360" s="78"/>
      <c r="Z8360" s="11">
        <v>77.7</v>
      </c>
      <c r="AA8360" s="11">
        <v>158.66999999999999</v>
      </c>
      <c r="AB8360" s="11">
        <v>132.19999999999999</v>
      </c>
      <c r="AC8360" s="11">
        <v>3.36</v>
      </c>
      <c r="AD8360" s="11">
        <v>24.63</v>
      </c>
    </row>
    <row r="8361" spans="1:30" x14ac:dyDescent="0.25">
      <c r="A8361" s="1">
        <v>2019</v>
      </c>
      <c r="B8361" s="1">
        <v>12</v>
      </c>
      <c r="C8361" s="1">
        <v>15</v>
      </c>
      <c r="D8361" s="3">
        <v>0.16666666666666666</v>
      </c>
      <c r="E8361" s="5">
        <v>8357</v>
      </c>
      <c r="G8361" s="15">
        <v>2.9</v>
      </c>
      <c r="H8361" s="15">
        <v>2.7</v>
      </c>
      <c r="I8361" s="15">
        <v>4.4000000000000004</v>
      </c>
      <c r="J8361" s="15">
        <v>0.6</v>
      </c>
      <c r="K8361" s="15">
        <v>0.9</v>
      </c>
      <c r="L8361" s="15">
        <v>2.5</v>
      </c>
      <c r="N8361" s="88">
        <v>5.2</v>
      </c>
      <c r="O8361" s="104">
        <v>3.3</v>
      </c>
      <c r="Q8361" s="11">
        <v>3.9</v>
      </c>
      <c r="R8361" s="11">
        <v>3.1</v>
      </c>
      <c r="S8361" s="11">
        <v>3.5</v>
      </c>
      <c r="T8361" s="11">
        <v>2.7</v>
      </c>
      <c r="U8361" s="11">
        <v>1.9</v>
      </c>
      <c r="V8361" s="11">
        <v>2.6</v>
      </c>
      <c r="W8361" s="11">
        <v>2.4</v>
      </c>
      <c r="X8361" s="11">
        <v>1.2</v>
      </c>
      <c r="Y8361" s="78"/>
      <c r="Z8361" s="11">
        <v>77.7</v>
      </c>
      <c r="AA8361" s="11">
        <v>158.66999999999999</v>
      </c>
      <c r="AB8361" s="11">
        <v>132.19999999999999</v>
      </c>
      <c r="AC8361" s="11">
        <v>3.36</v>
      </c>
      <c r="AD8361" s="11">
        <v>24.63</v>
      </c>
    </row>
    <row r="8362" spans="1:30" x14ac:dyDescent="0.25">
      <c r="A8362" s="1">
        <v>2019</v>
      </c>
      <c r="B8362" s="1">
        <v>12</v>
      </c>
      <c r="C8362" s="1">
        <v>15</v>
      </c>
      <c r="D8362" s="3">
        <v>0.20833333333333334</v>
      </c>
      <c r="E8362" s="5">
        <v>8358</v>
      </c>
      <c r="G8362" s="15">
        <v>2.9</v>
      </c>
      <c r="H8362" s="15">
        <v>2.5</v>
      </c>
      <c r="I8362" s="15">
        <v>5.2</v>
      </c>
      <c r="J8362" s="15">
        <v>0.8</v>
      </c>
      <c r="K8362" s="15">
        <v>1</v>
      </c>
      <c r="L8362" s="15">
        <v>2.4</v>
      </c>
      <c r="N8362" s="88">
        <v>5.2</v>
      </c>
      <c r="O8362" s="104">
        <v>3.3</v>
      </c>
      <c r="Q8362" s="11">
        <v>3.9</v>
      </c>
      <c r="R8362" s="11">
        <v>3.1</v>
      </c>
      <c r="S8362" s="11">
        <v>3.5</v>
      </c>
      <c r="T8362" s="11">
        <v>2.7</v>
      </c>
      <c r="U8362" s="11">
        <v>1.9</v>
      </c>
      <c r="V8362" s="11">
        <v>2.6</v>
      </c>
      <c r="W8362" s="11">
        <v>2.4</v>
      </c>
      <c r="X8362" s="11">
        <v>1.2</v>
      </c>
      <c r="Y8362" s="78"/>
      <c r="Z8362" s="11">
        <v>77.7</v>
      </c>
      <c r="AA8362" s="11">
        <v>158.66999999999999</v>
      </c>
      <c r="AB8362" s="11">
        <v>132.19999999999999</v>
      </c>
      <c r="AC8362" s="11">
        <v>3.36</v>
      </c>
      <c r="AD8362" s="11">
        <v>24.63</v>
      </c>
    </row>
    <row r="8363" spans="1:30" x14ac:dyDescent="0.25">
      <c r="A8363" s="1">
        <v>2019</v>
      </c>
      <c r="B8363" s="1">
        <v>12</v>
      </c>
      <c r="C8363" s="1">
        <v>15</v>
      </c>
      <c r="D8363" s="3">
        <v>0.25</v>
      </c>
      <c r="E8363" s="5">
        <v>8359</v>
      </c>
      <c r="G8363" s="15">
        <v>2.9</v>
      </c>
      <c r="H8363" s="15">
        <v>2.9</v>
      </c>
      <c r="I8363" s="15">
        <v>5.0999999999999996</v>
      </c>
      <c r="J8363" s="15">
        <v>1.2</v>
      </c>
      <c r="K8363" s="15">
        <v>1.4</v>
      </c>
      <c r="L8363" s="15">
        <v>2</v>
      </c>
      <c r="N8363" s="88">
        <v>5.2</v>
      </c>
      <c r="O8363" s="104">
        <v>3.3</v>
      </c>
      <c r="Q8363" s="11">
        <v>3.9</v>
      </c>
      <c r="R8363" s="11">
        <v>3.1</v>
      </c>
      <c r="S8363" s="11">
        <v>3.5</v>
      </c>
      <c r="T8363" s="11">
        <v>2.7</v>
      </c>
      <c r="U8363" s="11">
        <v>1.9</v>
      </c>
      <c r="V8363" s="11">
        <v>2.6</v>
      </c>
      <c r="W8363" s="11">
        <v>2.4</v>
      </c>
      <c r="X8363" s="11">
        <v>1.2</v>
      </c>
      <c r="Y8363" s="78"/>
      <c r="Z8363" s="11">
        <v>77.7</v>
      </c>
      <c r="AA8363" s="11">
        <v>158.66999999999999</v>
      </c>
      <c r="AB8363" s="11">
        <v>132.19999999999999</v>
      </c>
      <c r="AC8363" s="11">
        <v>3.36</v>
      </c>
      <c r="AD8363" s="11">
        <v>24.63</v>
      </c>
    </row>
    <row r="8364" spans="1:30" x14ac:dyDescent="0.25">
      <c r="A8364" s="1">
        <v>2019</v>
      </c>
      <c r="B8364" s="1">
        <v>12</v>
      </c>
      <c r="C8364" s="1">
        <v>15</v>
      </c>
      <c r="D8364" s="3">
        <v>0.29166666666666669</v>
      </c>
      <c r="E8364" s="5">
        <v>8360</v>
      </c>
      <c r="G8364" s="15">
        <v>3.2</v>
      </c>
      <c r="H8364" s="15">
        <v>2.9</v>
      </c>
      <c r="I8364" s="15">
        <v>5.0999999999999996</v>
      </c>
      <c r="J8364" s="15">
        <v>2.1</v>
      </c>
      <c r="K8364" s="15">
        <v>1.2</v>
      </c>
      <c r="L8364" s="15">
        <v>2.4</v>
      </c>
      <c r="N8364" s="88">
        <v>5.2</v>
      </c>
      <c r="O8364" s="104">
        <v>3.3</v>
      </c>
      <c r="Q8364" s="11">
        <v>3.9</v>
      </c>
      <c r="R8364" s="11">
        <v>3.1</v>
      </c>
      <c r="S8364" s="11">
        <v>3.5</v>
      </c>
      <c r="T8364" s="11">
        <v>2.7</v>
      </c>
      <c r="U8364" s="11">
        <v>1.9</v>
      </c>
      <c r="V8364" s="11">
        <v>2.6</v>
      </c>
      <c r="W8364" s="11">
        <v>2.4</v>
      </c>
      <c r="X8364" s="11">
        <v>1.2</v>
      </c>
      <c r="Y8364" s="78"/>
      <c r="Z8364" s="11">
        <v>77.7</v>
      </c>
      <c r="AA8364" s="11">
        <v>158.66999999999999</v>
      </c>
      <c r="AB8364" s="11">
        <v>132.19999999999999</v>
      </c>
      <c r="AC8364" s="11">
        <v>3.36</v>
      </c>
      <c r="AD8364" s="11">
        <v>24.63</v>
      </c>
    </row>
    <row r="8365" spans="1:30" x14ac:dyDescent="0.25">
      <c r="A8365" s="1">
        <v>2019</v>
      </c>
      <c r="B8365" s="1">
        <v>12</v>
      </c>
      <c r="C8365" s="1">
        <v>15</v>
      </c>
      <c r="D8365" s="3">
        <v>0.33333333333333331</v>
      </c>
      <c r="E8365" s="5">
        <v>8361</v>
      </c>
      <c r="G8365" s="15">
        <v>3.5</v>
      </c>
      <c r="H8365" s="15">
        <v>3.3</v>
      </c>
      <c r="I8365" s="15">
        <v>5.8</v>
      </c>
      <c r="J8365" s="15">
        <v>2.5</v>
      </c>
      <c r="K8365" s="15">
        <v>1.7</v>
      </c>
      <c r="L8365" s="15">
        <v>2.6</v>
      </c>
      <c r="N8365" s="88">
        <v>5.2</v>
      </c>
      <c r="O8365" s="104">
        <v>3.3</v>
      </c>
      <c r="Q8365" s="11">
        <v>3.9</v>
      </c>
      <c r="R8365" s="11">
        <v>3.1</v>
      </c>
      <c r="S8365" s="11">
        <v>3.5</v>
      </c>
      <c r="T8365" s="11">
        <v>2.7</v>
      </c>
      <c r="U8365" s="11">
        <v>1.9</v>
      </c>
      <c r="V8365" s="11">
        <v>2.6</v>
      </c>
      <c r="W8365" s="11">
        <v>2.4</v>
      </c>
      <c r="X8365" s="11">
        <v>1.2</v>
      </c>
      <c r="Y8365" s="78"/>
      <c r="Z8365" s="11">
        <v>77.7</v>
      </c>
      <c r="AA8365" s="11">
        <v>158.66999999999999</v>
      </c>
      <c r="AB8365" s="11">
        <v>132.19999999999999</v>
      </c>
      <c r="AC8365" s="11">
        <v>3.36</v>
      </c>
      <c r="AD8365" s="11">
        <v>24.63</v>
      </c>
    </row>
    <row r="8366" spans="1:30" x14ac:dyDescent="0.25">
      <c r="A8366" s="1">
        <v>2019</v>
      </c>
      <c r="B8366" s="1">
        <v>12</v>
      </c>
      <c r="C8366" s="1">
        <v>15</v>
      </c>
      <c r="D8366" s="3">
        <v>0.375</v>
      </c>
      <c r="E8366" s="5">
        <v>8362</v>
      </c>
      <c r="G8366" s="15">
        <v>4</v>
      </c>
      <c r="H8366" s="15">
        <v>3.6</v>
      </c>
      <c r="I8366" s="15">
        <v>5.6</v>
      </c>
      <c r="J8366" s="15">
        <v>3.3</v>
      </c>
      <c r="K8366" s="15">
        <v>2.7</v>
      </c>
      <c r="L8366" s="15">
        <v>2.9</v>
      </c>
      <c r="N8366" s="88">
        <v>5.2</v>
      </c>
      <c r="O8366" s="104">
        <v>3.3</v>
      </c>
      <c r="Q8366" s="11">
        <v>3.9</v>
      </c>
      <c r="R8366" s="11">
        <v>3.1</v>
      </c>
      <c r="S8366" s="11">
        <v>3.5</v>
      </c>
      <c r="T8366" s="11">
        <v>2.7</v>
      </c>
      <c r="U8366" s="11">
        <v>1.9</v>
      </c>
      <c r="V8366" s="11">
        <v>2.6</v>
      </c>
      <c r="W8366" s="11">
        <v>2.4</v>
      </c>
      <c r="X8366" s="11">
        <v>1.2</v>
      </c>
      <c r="Y8366" s="78"/>
      <c r="Z8366" s="11">
        <v>77.7</v>
      </c>
      <c r="AA8366" s="11">
        <v>158.66999999999999</v>
      </c>
      <c r="AB8366" s="11">
        <v>132.19999999999999</v>
      </c>
      <c r="AC8366" s="11">
        <v>3.36</v>
      </c>
      <c r="AD8366" s="11">
        <v>24.63</v>
      </c>
    </row>
    <row r="8367" spans="1:30" x14ac:dyDescent="0.25">
      <c r="A8367" s="1">
        <v>2019</v>
      </c>
      <c r="B8367" s="1">
        <v>12</v>
      </c>
      <c r="C8367" s="1">
        <v>15</v>
      </c>
      <c r="D8367" s="3">
        <v>0.41666666666666669</v>
      </c>
      <c r="E8367" s="5">
        <v>8363</v>
      </c>
      <c r="G8367" s="15">
        <v>4.5</v>
      </c>
      <c r="H8367" s="15">
        <v>3.9</v>
      </c>
      <c r="I8367" s="15">
        <v>5.8</v>
      </c>
      <c r="J8367" s="15">
        <v>4.7</v>
      </c>
      <c r="K8367" s="15">
        <v>3.5</v>
      </c>
      <c r="L8367" s="15">
        <v>3</v>
      </c>
      <c r="N8367" s="88">
        <v>5.2</v>
      </c>
      <c r="O8367" s="104">
        <v>3.3</v>
      </c>
      <c r="Q8367" s="11">
        <v>3.9</v>
      </c>
      <c r="R8367" s="11">
        <v>3.1</v>
      </c>
      <c r="S8367" s="11">
        <v>3.5</v>
      </c>
      <c r="T8367" s="11">
        <v>2.7</v>
      </c>
      <c r="U8367" s="11">
        <v>1.9</v>
      </c>
      <c r="V8367" s="11">
        <v>2.6</v>
      </c>
      <c r="W8367" s="11">
        <v>2.4</v>
      </c>
      <c r="X8367" s="11">
        <v>1.2</v>
      </c>
      <c r="Y8367" s="78"/>
      <c r="Z8367" s="11">
        <v>77.7</v>
      </c>
      <c r="AA8367" s="11">
        <v>158.66999999999999</v>
      </c>
      <c r="AB8367" s="11">
        <v>132.19999999999999</v>
      </c>
      <c r="AC8367" s="11">
        <v>3.36</v>
      </c>
      <c r="AD8367" s="11">
        <v>24.63</v>
      </c>
    </row>
    <row r="8368" spans="1:30" x14ac:dyDescent="0.25">
      <c r="A8368" s="1">
        <v>2019</v>
      </c>
      <c r="B8368" s="1">
        <v>12</v>
      </c>
      <c r="C8368" s="1">
        <v>15</v>
      </c>
      <c r="D8368" s="3">
        <v>0.45833333333333331</v>
      </c>
      <c r="E8368" s="5">
        <v>8364</v>
      </c>
      <c r="G8368" s="15">
        <v>4.7</v>
      </c>
      <c r="H8368" s="15">
        <v>4.0999999999999996</v>
      </c>
      <c r="I8368" s="15">
        <v>5.8</v>
      </c>
      <c r="J8368" s="15">
        <v>3.9</v>
      </c>
      <c r="K8368" s="15">
        <v>4.0999999999999996</v>
      </c>
      <c r="L8368" s="15">
        <v>3.5</v>
      </c>
      <c r="N8368" s="88">
        <v>5.2</v>
      </c>
      <c r="O8368" s="104">
        <v>3.3</v>
      </c>
      <c r="Q8368" s="11">
        <v>3.9</v>
      </c>
      <c r="R8368" s="11">
        <v>3.1</v>
      </c>
      <c r="S8368" s="11">
        <v>3.5</v>
      </c>
      <c r="T8368" s="11">
        <v>2.7</v>
      </c>
      <c r="U8368" s="11">
        <v>1.9</v>
      </c>
      <c r="V8368" s="11">
        <v>2.6</v>
      </c>
      <c r="W8368" s="11">
        <v>2.4</v>
      </c>
      <c r="X8368" s="11">
        <v>1.2</v>
      </c>
      <c r="Y8368" s="78"/>
      <c r="Z8368" s="11">
        <v>77.7</v>
      </c>
      <c r="AA8368" s="11">
        <v>158.66999999999999</v>
      </c>
      <c r="AB8368" s="11">
        <v>132.19999999999999</v>
      </c>
      <c r="AC8368" s="11">
        <v>3.36</v>
      </c>
      <c r="AD8368" s="11">
        <v>24.63</v>
      </c>
    </row>
    <row r="8369" spans="1:30" x14ac:dyDescent="0.25">
      <c r="A8369" s="1">
        <v>2019</v>
      </c>
      <c r="B8369" s="1">
        <v>12</v>
      </c>
      <c r="C8369" s="1">
        <v>15</v>
      </c>
      <c r="D8369" s="3">
        <v>0.5</v>
      </c>
      <c r="E8369" s="5">
        <v>8365</v>
      </c>
      <c r="G8369" s="15">
        <v>4.2</v>
      </c>
      <c r="H8369" s="15">
        <v>4</v>
      </c>
      <c r="I8369" s="15">
        <v>5.8</v>
      </c>
      <c r="J8369" s="15">
        <v>4.4000000000000004</v>
      </c>
      <c r="K8369" s="15">
        <v>4</v>
      </c>
      <c r="L8369" s="15">
        <v>3.5</v>
      </c>
      <c r="N8369" s="88">
        <v>5.2</v>
      </c>
      <c r="O8369" s="104">
        <v>3.3</v>
      </c>
      <c r="Q8369" s="11">
        <v>3.9</v>
      </c>
      <c r="R8369" s="11">
        <v>3.1</v>
      </c>
      <c r="S8369" s="11">
        <v>3.5</v>
      </c>
      <c r="T8369" s="11">
        <v>2.7</v>
      </c>
      <c r="U8369" s="11">
        <v>1.9</v>
      </c>
      <c r="V8369" s="11">
        <v>2.6</v>
      </c>
      <c r="W8369" s="11">
        <v>2.4</v>
      </c>
      <c r="X8369" s="11">
        <v>1.2</v>
      </c>
      <c r="Y8369" s="78"/>
      <c r="Z8369" s="11">
        <v>77.7</v>
      </c>
      <c r="AA8369" s="11">
        <v>158.66999999999999</v>
      </c>
      <c r="AB8369" s="11">
        <v>132.19999999999999</v>
      </c>
      <c r="AC8369" s="11">
        <v>3.36</v>
      </c>
      <c r="AD8369" s="11">
        <v>24.63</v>
      </c>
    </row>
    <row r="8370" spans="1:30" x14ac:dyDescent="0.25">
      <c r="A8370" s="1">
        <v>2019</v>
      </c>
      <c r="B8370" s="1">
        <v>12</v>
      </c>
      <c r="C8370" s="1">
        <v>15</v>
      </c>
      <c r="D8370" s="3">
        <v>0.54166666666666663</v>
      </c>
      <c r="E8370" s="5">
        <v>8366</v>
      </c>
      <c r="G8370" s="15">
        <v>4.3</v>
      </c>
      <c r="H8370" s="15">
        <v>3.9</v>
      </c>
      <c r="I8370" s="15">
        <v>4.8</v>
      </c>
      <c r="J8370" s="15">
        <v>4.4000000000000004</v>
      </c>
      <c r="K8370" s="15">
        <v>3.9</v>
      </c>
      <c r="L8370" s="15">
        <v>3.4</v>
      </c>
      <c r="N8370" s="88">
        <v>5.2</v>
      </c>
      <c r="O8370" s="104">
        <v>3.3</v>
      </c>
      <c r="Q8370" s="11">
        <v>3.9</v>
      </c>
      <c r="R8370" s="11">
        <v>3.1</v>
      </c>
      <c r="S8370" s="11">
        <v>3.5</v>
      </c>
      <c r="T8370" s="11">
        <v>2.7</v>
      </c>
      <c r="U8370" s="11">
        <v>1.9</v>
      </c>
      <c r="V8370" s="11">
        <v>2.6</v>
      </c>
      <c r="W8370" s="11">
        <v>2.4</v>
      </c>
      <c r="X8370" s="11">
        <v>1.2</v>
      </c>
      <c r="Y8370" s="78"/>
      <c r="Z8370" s="11">
        <v>77.7</v>
      </c>
      <c r="AA8370" s="11">
        <v>158.66999999999999</v>
      </c>
      <c r="AB8370" s="11">
        <v>132.19999999999999</v>
      </c>
      <c r="AC8370" s="11">
        <v>3.36</v>
      </c>
      <c r="AD8370" s="11">
        <v>24.63</v>
      </c>
    </row>
    <row r="8371" spans="1:30" x14ac:dyDescent="0.25">
      <c r="A8371" s="1">
        <v>2019</v>
      </c>
      <c r="B8371" s="1">
        <v>12</v>
      </c>
      <c r="C8371" s="1">
        <v>15</v>
      </c>
      <c r="D8371" s="3">
        <v>0.58333333333333337</v>
      </c>
      <c r="E8371" s="5">
        <v>8367</v>
      </c>
      <c r="G8371" s="15">
        <v>4.0999999999999996</v>
      </c>
      <c r="H8371" s="15">
        <v>3.6</v>
      </c>
      <c r="I8371" s="15">
        <v>4.7</v>
      </c>
      <c r="J8371" s="15">
        <v>4</v>
      </c>
      <c r="K8371" s="15">
        <v>3.5</v>
      </c>
      <c r="L8371" s="15">
        <v>3.1</v>
      </c>
      <c r="N8371" s="88">
        <v>5.2</v>
      </c>
      <c r="O8371" s="104">
        <v>3.3</v>
      </c>
      <c r="Q8371" s="11">
        <v>3.9</v>
      </c>
      <c r="R8371" s="11">
        <v>3.1</v>
      </c>
      <c r="S8371" s="11">
        <v>3.5</v>
      </c>
      <c r="T8371" s="11">
        <v>2.7</v>
      </c>
      <c r="U8371" s="11">
        <v>1.9</v>
      </c>
      <c r="V8371" s="11">
        <v>2.6</v>
      </c>
      <c r="W8371" s="11">
        <v>2.4</v>
      </c>
      <c r="X8371" s="11">
        <v>1.2</v>
      </c>
      <c r="Y8371" s="78"/>
      <c r="Z8371" s="11">
        <v>77.7</v>
      </c>
      <c r="AA8371" s="11">
        <v>158.66999999999999</v>
      </c>
      <c r="AB8371" s="11">
        <v>132.19999999999999</v>
      </c>
      <c r="AC8371" s="11">
        <v>3.36</v>
      </c>
      <c r="AD8371" s="11">
        <v>24.63</v>
      </c>
    </row>
    <row r="8372" spans="1:30" x14ac:dyDescent="0.25">
      <c r="A8372" s="1">
        <v>2019</v>
      </c>
      <c r="B8372" s="1">
        <v>12</v>
      </c>
      <c r="C8372" s="1">
        <v>15</v>
      </c>
      <c r="D8372" s="3">
        <v>0.625</v>
      </c>
      <c r="E8372" s="5">
        <v>8368</v>
      </c>
      <c r="G8372" s="15">
        <v>3.8</v>
      </c>
      <c r="H8372" s="15">
        <v>3.3</v>
      </c>
      <c r="I8372" s="15">
        <v>3.2</v>
      </c>
      <c r="J8372" s="15">
        <v>2.9</v>
      </c>
      <c r="K8372" s="15">
        <v>3.2</v>
      </c>
      <c r="L8372" s="15">
        <v>2.7</v>
      </c>
      <c r="N8372" s="88">
        <v>5.2</v>
      </c>
      <c r="O8372" s="104">
        <v>3.3</v>
      </c>
      <c r="Q8372" s="11">
        <v>3.9</v>
      </c>
      <c r="R8372" s="11">
        <v>3.1</v>
      </c>
      <c r="S8372" s="11">
        <v>3.5</v>
      </c>
      <c r="T8372" s="11">
        <v>2.7</v>
      </c>
      <c r="U8372" s="11">
        <v>1.9</v>
      </c>
      <c r="V8372" s="11">
        <v>2.6</v>
      </c>
      <c r="W8372" s="11">
        <v>2.4</v>
      </c>
      <c r="X8372" s="11">
        <v>1.2</v>
      </c>
      <c r="Y8372" s="78"/>
      <c r="Z8372" s="11">
        <v>77.7</v>
      </c>
      <c r="AA8372" s="11">
        <v>158.66999999999999</v>
      </c>
      <c r="AB8372" s="11">
        <v>132.19999999999999</v>
      </c>
      <c r="AC8372" s="11">
        <v>3.36</v>
      </c>
      <c r="AD8372" s="11">
        <v>24.63</v>
      </c>
    </row>
    <row r="8373" spans="1:30" x14ac:dyDescent="0.25">
      <c r="A8373" s="1">
        <v>2019</v>
      </c>
      <c r="B8373" s="1">
        <v>12</v>
      </c>
      <c r="C8373" s="1">
        <v>15</v>
      </c>
      <c r="D8373" s="3">
        <v>0.66666666666666663</v>
      </c>
      <c r="E8373" s="5">
        <v>8369</v>
      </c>
      <c r="G8373" s="15">
        <v>2.6</v>
      </c>
      <c r="H8373" s="15">
        <v>1.7</v>
      </c>
      <c r="I8373" s="15">
        <v>3.4</v>
      </c>
      <c r="J8373" s="15">
        <v>2.6</v>
      </c>
      <c r="K8373" s="15">
        <v>2.5</v>
      </c>
      <c r="L8373" s="15">
        <v>2.9</v>
      </c>
      <c r="N8373" s="88">
        <v>5.2</v>
      </c>
      <c r="O8373" s="104">
        <v>3.3</v>
      </c>
      <c r="Q8373" s="11">
        <v>3.9</v>
      </c>
      <c r="R8373" s="11">
        <v>3.1</v>
      </c>
      <c r="S8373" s="11">
        <v>3.5</v>
      </c>
      <c r="T8373" s="11">
        <v>2.7</v>
      </c>
      <c r="U8373" s="11">
        <v>1.9</v>
      </c>
      <c r="V8373" s="11">
        <v>2.6</v>
      </c>
      <c r="W8373" s="11">
        <v>2.4</v>
      </c>
      <c r="X8373" s="11">
        <v>1.2</v>
      </c>
      <c r="Y8373" s="78"/>
      <c r="Z8373" s="11">
        <v>77.7</v>
      </c>
      <c r="AA8373" s="11">
        <v>158.66999999999999</v>
      </c>
      <c r="AB8373" s="11">
        <v>132.19999999999999</v>
      </c>
      <c r="AC8373" s="11">
        <v>3.36</v>
      </c>
      <c r="AD8373" s="11">
        <v>24.63</v>
      </c>
    </row>
    <row r="8374" spans="1:30" x14ac:dyDescent="0.25">
      <c r="A8374" s="1">
        <v>2019</v>
      </c>
      <c r="B8374" s="1">
        <v>12</v>
      </c>
      <c r="C8374" s="1">
        <v>15</v>
      </c>
      <c r="D8374" s="3">
        <v>0.70833333333333337</v>
      </c>
      <c r="E8374" s="5">
        <v>8370</v>
      </c>
      <c r="G8374" s="15">
        <v>2.5</v>
      </c>
      <c r="H8374" s="15">
        <v>2.2000000000000002</v>
      </c>
      <c r="I8374" s="15">
        <v>3.5</v>
      </c>
      <c r="J8374" s="15">
        <v>2.4</v>
      </c>
      <c r="K8374" s="15">
        <v>2.1</v>
      </c>
      <c r="L8374" s="15">
        <v>1.7</v>
      </c>
      <c r="N8374" s="88">
        <v>5.2</v>
      </c>
      <c r="O8374" s="104">
        <v>3.3</v>
      </c>
      <c r="Q8374" s="11">
        <v>3.9</v>
      </c>
      <c r="R8374" s="11">
        <v>3.1</v>
      </c>
      <c r="S8374" s="11">
        <v>3.5</v>
      </c>
      <c r="T8374" s="11">
        <v>2.7</v>
      </c>
      <c r="U8374" s="11">
        <v>1.9</v>
      </c>
      <c r="V8374" s="11">
        <v>2.6</v>
      </c>
      <c r="W8374" s="11">
        <v>2.4</v>
      </c>
      <c r="X8374" s="11">
        <v>1.2</v>
      </c>
      <c r="Y8374" s="78"/>
      <c r="Z8374" s="11">
        <v>77.7</v>
      </c>
      <c r="AA8374" s="11">
        <v>158.66999999999999</v>
      </c>
      <c r="AB8374" s="11">
        <v>132.19999999999999</v>
      </c>
      <c r="AC8374" s="11">
        <v>3.36</v>
      </c>
      <c r="AD8374" s="11">
        <v>24.63</v>
      </c>
    </row>
    <row r="8375" spans="1:30" x14ac:dyDescent="0.25">
      <c r="A8375" s="1">
        <v>2019</v>
      </c>
      <c r="B8375" s="1">
        <v>12</v>
      </c>
      <c r="C8375" s="1">
        <v>15</v>
      </c>
      <c r="D8375" s="3">
        <v>0.75</v>
      </c>
      <c r="E8375" s="5">
        <v>8371</v>
      </c>
      <c r="G8375" s="15">
        <v>3.2</v>
      </c>
      <c r="H8375" s="15">
        <v>2.2999999999999998</v>
      </c>
      <c r="I8375" s="15">
        <v>4.7</v>
      </c>
      <c r="J8375" s="15">
        <v>2.2999999999999998</v>
      </c>
      <c r="K8375" s="15">
        <v>2.2000000000000002</v>
      </c>
      <c r="L8375" s="15">
        <v>1.6</v>
      </c>
      <c r="N8375" s="88">
        <v>5.2</v>
      </c>
      <c r="O8375" s="104">
        <v>3.3</v>
      </c>
      <c r="Q8375" s="11">
        <v>3.9</v>
      </c>
      <c r="R8375" s="11">
        <v>3.1</v>
      </c>
      <c r="S8375" s="11">
        <v>3.5</v>
      </c>
      <c r="T8375" s="11">
        <v>2.7</v>
      </c>
      <c r="U8375" s="11">
        <v>1.9</v>
      </c>
      <c r="V8375" s="11">
        <v>2.6</v>
      </c>
      <c r="W8375" s="11">
        <v>2.4</v>
      </c>
      <c r="X8375" s="11">
        <v>1.2</v>
      </c>
      <c r="Y8375" s="78"/>
      <c r="Z8375" s="11">
        <v>77.7</v>
      </c>
      <c r="AA8375" s="11">
        <v>158.66999999999999</v>
      </c>
      <c r="AB8375" s="11">
        <v>132.19999999999999</v>
      </c>
      <c r="AC8375" s="11">
        <v>3.36</v>
      </c>
      <c r="AD8375" s="11">
        <v>24.63</v>
      </c>
    </row>
    <row r="8376" spans="1:30" x14ac:dyDescent="0.25">
      <c r="A8376" s="1">
        <v>2019</v>
      </c>
      <c r="B8376" s="1">
        <v>12</v>
      </c>
      <c r="C8376" s="1">
        <v>15</v>
      </c>
      <c r="D8376" s="3">
        <v>0.79166666666666663</v>
      </c>
      <c r="E8376" s="5">
        <v>8372</v>
      </c>
      <c r="G8376" s="15">
        <v>3</v>
      </c>
      <c r="H8376" s="15">
        <v>2.2000000000000002</v>
      </c>
      <c r="I8376" s="15">
        <v>6.6</v>
      </c>
      <c r="J8376" s="15">
        <v>2.2000000000000002</v>
      </c>
      <c r="K8376" s="15">
        <v>2.2000000000000002</v>
      </c>
      <c r="L8376" s="15">
        <v>2.1</v>
      </c>
      <c r="N8376" s="88">
        <v>5.2</v>
      </c>
      <c r="O8376" s="104">
        <v>3.3</v>
      </c>
      <c r="Q8376" s="11">
        <v>3.9</v>
      </c>
      <c r="R8376" s="11">
        <v>3.1</v>
      </c>
      <c r="S8376" s="11">
        <v>3.5</v>
      </c>
      <c r="T8376" s="11">
        <v>2.7</v>
      </c>
      <c r="U8376" s="11">
        <v>1.9</v>
      </c>
      <c r="V8376" s="11">
        <v>2.6</v>
      </c>
      <c r="W8376" s="11">
        <v>2.4</v>
      </c>
      <c r="X8376" s="11">
        <v>1.2</v>
      </c>
      <c r="Y8376" s="78"/>
      <c r="Z8376" s="11">
        <v>77.7</v>
      </c>
      <c r="AA8376" s="11">
        <v>158.66999999999999</v>
      </c>
      <c r="AB8376" s="11">
        <v>132.19999999999999</v>
      </c>
      <c r="AC8376" s="11">
        <v>3.36</v>
      </c>
      <c r="AD8376" s="11">
        <v>24.63</v>
      </c>
    </row>
    <row r="8377" spans="1:30" x14ac:dyDescent="0.25">
      <c r="A8377" s="1">
        <v>2019</v>
      </c>
      <c r="B8377" s="1">
        <v>12</v>
      </c>
      <c r="C8377" s="1">
        <v>15</v>
      </c>
      <c r="D8377" s="3">
        <v>0.83333333333333337</v>
      </c>
      <c r="E8377" s="5">
        <v>8373</v>
      </c>
      <c r="G8377" s="15">
        <v>3.6</v>
      </c>
      <c r="H8377" s="15">
        <v>3.2</v>
      </c>
      <c r="I8377" s="15">
        <v>6.6</v>
      </c>
      <c r="J8377" s="15">
        <v>2.6</v>
      </c>
      <c r="K8377" s="15">
        <v>2.5</v>
      </c>
      <c r="L8377" s="15">
        <v>2.1</v>
      </c>
      <c r="N8377" s="88">
        <v>5.2</v>
      </c>
      <c r="O8377" s="104">
        <v>3.3</v>
      </c>
      <c r="Q8377" s="11">
        <v>3.9</v>
      </c>
      <c r="R8377" s="11">
        <v>3.1</v>
      </c>
      <c r="S8377" s="11">
        <v>3.5</v>
      </c>
      <c r="T8377" s="11">
        <v>2.7</v>
      </c>
      <c r="U8377" s="11">
        <v>1.9</v>
      </c>
      <c r="V8377" s="11">
        <v>2.6</v>
      </c>
      <c r="W8377" s="11">
        <v>2.4</v>
      </c>
      <c r="X8377" s="11">
        <v>1.2</v>
      </c>
      <c r="Y8377" s="78"/>
      <c r="Z8377" s="11">
        <v>77.7</v>
      </c>
      <c r="AA8377" s="11">
        <v>158.66999999999999</v>
      </c>
      <c r="AB8377" s="11">
        <v>132.19999999999999</v>
      </c>
      <c r="AC8377" s="11">
        <v>3.36</v>
      </c>
      <c r="AD8377" s="11">
        <v>24.63</v>
      </c>
    </row>
    <row r="8378" spans="1:30" x14ac:dyDescent="0.25">
      <c r="A8378" s="1">
        <v>2019</v>
      </c>
      <c r="B8378" s="1">
        <v>12</v>
      </c>
      <c r="C8378" s="1">
        <v>15</v>
      </c>
      <c r="D8378" s="3">
        <v>0.875</v>
      </c>
      <c r="E8378" s="5">
        <v>8374</v>
      </c>
      <c r="G8378" s="15">
        <v>4</v>
      </c>
      <c r="H8378" s="15">
        <v>3.2</v>
      </c>
      <c r="I8378" s="15">
        <v>7</v>
      </c>
      <c r="J8378" s="15">
        <v>2.9</v>
      </c>
      <c r="K8378" s="15">
        <v>3.1</v>
      </c>
      <c r="L8378" s="15">
        <v>2.6</v>
      </c>
      <c r="N8378" s="88">
        <v>5.2</v>
      </c>
      <c r="O8378" s="104">
        <v>3.3</v>
      </c>
      <c r="Q8378" s="11">
        <v>3.9</v>
      </c>
      <c r="R8378" s="11">
        <v>3.1</v>
      </c>
      <c r="S8378" s="11">
        <v>3.5</v>
      </c>
      <c r="T8378" s="11">
        <v>2.7</v>
      </c>
      <c r="U8378" s="11">
        <v>1.9</v>
      </c>
      <c r="V8378" s="11">
        <v>2.6</v>
      </c>
      <c r="W8378" s="11">
        <v>2.4</v>
      </c>
      <c r="X8378" s="11">
        <v>1.2</v>
      </c>
      <c r="Y8378" s="78"/>
      <c r="Z8378" s="11">
        <v>77.7</v>
      </c>
      <c r="AA8378" s="11">
        <v>158.66999999999999</v>
      </c>
      <c r="AB8378" s="11">
        <v>132.19999999999999</v>
      </c>
      <c r="AC8378" s="11">
        <v>3.36</v>
      </c>
      <c r="AD8378" s="11">
        <v>24.63</v>
      </c>
    </row>
    <row r="8379" spans="1:30" x14ac:dyDescent="0.25">
      <c r="A8379" s="1">
        <v>2019</v>
      </c>
      <c r="B8379" s="1">
        <v>12</v>
      </c>
      <c r="C8379" s="1">
        <v>15</v>
      </c>
      <c r="D8379" s="3">
        <v>0.91666666666666663</v>
      </c>
      <c r="E8379" s="5">
        <v>8375</v>
      </c>
      <c r="G8379" s="15">
        <v>3.2</v>
      </c>
      <c r="H8379" s="15">
        <v>2.5</v>
      </c>
      <c r="I8379" s="15">
        <v>7.3</v>
      </c>
      <c r="J8379" s="15">
        <v>3.1</v>
      </c>
      <c r="K8379" s="15">
        <v>3.8</v>
      </c>
      <c r="L8379" s="15">
        <v>2.9</v>
      </c>
      <c r="N8379" s="88">
        <v>5.2</v>
      </c>
      <c r="O8379" s="104">
        <v>3.3</v>
      </c>
      <c r="Q8379" s="11">
        <v>3.9</v>
      </c>
      <c r="R8379" s="11">
        <v>3.1</v>
      </c>
      <c r="S8379" s="11">
        <v>3.5</v>
      </c>
      <c r="T8379" s="11">
        <v>2.7</v>
      </c>
      <c r="U8379" s="11">
        <v>1.9</v>
      </c>
      <c r="V8379" s="11">
        <v>2.6</v>
      </c>
      <c r="W8379" s="11">
        <v>2.4</v>
      </c>
      <c r="X8379" s="11">
        <v>1.2</v>
      </c>
      <c r="Y8379" s="78"/>
      <c r="Z8379" s="11">
        <v>77.7</v>
      </c>
      <c r="AA8379" s="11">
        <v>158.66999999999999</v>
      </c>
      <c r="AB8379" s="11">
        <v>132.19999999999999</v>
      </c>
      <c r="AC8379" s="11">
        <v>3.36</v>
      </c>
      <c r="AD8379" s="11">
        <v>24.63</v>
      </c>
    </row>
    <row r="8380" spans="1:30" x14ac:dyDescent="0.25">
      <c r="A8380" s="1">
        <v>2019</v>
      </c>
      <c r="B8380" s="1">
        <v>12</v>
      </c>
      <c r="C8380" s="1">
        <v>15</v>
      </c>
      <c r="D8380" s="3">
        <v>0.95833333333333337</v>
      </c>
      <c r="E8380" s="5">
        <v>8376</v>
      </c>
      <c r="G8380" s="15">
        <v>3.5</v>
      </c>
      <c r="H8380" s="15">
        <v>2.8</v>
      </c>
      <c r="I8380" s="15">
        <v>6.7</v>
      </c>
      <c r="J8380" s="15">
        <v>4.8</v>
      </c>
      <c r="K8380" s="15">
        <v>4.3</v>
      </c>
      <c r="L8380" s="15">
        <v>2.2000000000000002</v>
      </c>
      <c r="N8380" s="88">
        <v>5.2</v>
      </c>
      <c r="O8380" s="104">
        <v>3.3</v>
      </c>
      <c r="Q8380" s="11">
        <v>3.9</v>
      </c>
      <c r="R8380" s="11">
        <v>3.1</v>
      </c>
      <c r="S8380" s="11">
        <v>3.5</v>
      </c>
      <c r="T8380" s="11">
        <v>2.7</v>
      </c>
      <c r="U8380" s="11">
        <v>1.9</v>
      </c>
      <c r="V8380" s="11">
        <v>2.6</v>
      </c>
      <c r="W8380" s="11">
        <v>2.4</v>
      </c>
      <c r="X8380" s="11">
        <v>1.2</v>
      </c>
      <c r="Y8380" s="78"/>
      <c r="Z8380" s="11">
        <v>77.7</v>
      </c>
      <c r="AA8380" s="11">
        <v>158.66999999999999</v>
      </c>
      <c r="AB8380" s="11">
        <v>132.19999999999999</v>
      </c>
      <c r="AC8380" s="11">
        <v>3.36</v>
      </c>
      <c r="AD8380" s="11">
        <v>24.63</v>
      </c>
    </row>
    <row r="8381" spans="1:30" x14ac:dyDescent="0.25">
      <c r="A8381" s="1">
        <v>2019</v>
      </c>
      <c r="B8381" s="1">
        <v>12</v>
      </c>
      <c r="C8381" s="1">
        <v>16</v>
      </c>
      <c r="D8381" s="3">
        <v>0</v>
      </c>
      <c r="E8381" s="5">
        <v>8377</v>
      </c>
      <c r="G8381" s="15">
        <v>3</v>
      </c>
      <c r="H8381" s="15">
        <v>3</v>
      </c>
      <c r="I8381" s="15">
        <v>6.9</v>
      </c>
      <c r="J8381" s="15">
        <v>4.7</v>
      </c>
      <c r="K8381" s="15">
        <v>4.2</v>
      </c>
      <c r="L8381" s="15">
        <v>2</v>
      </c>
      <c r="N8381" s="88">
        <v>5.4</v>
      </c>
      <c r="O8381" s="104">
        <v>5.4</v>
      </c>
      <c r="Q8381" s="11">
        <v>4.0999999999999996</v>
      </c>
      <c r="R8381" s="11">
        <v>3.9</v>
      </c>
      <c r="S8381" s="11">
        <v>3.9</v>
      </c>
      <c r="T8381" s="11">
        <v>2.5</v>
      </c>
      <c r="U8381" s="11">
        <v>2</v>
      </c>
      <c r="V8381" s="11">
        <v>2.6</v>
      </c>
      <c r="W8381" s="11">
        <v>2.5</v>
      </c>
      <c r="X8381" s="11">
        <v>1.8</v>
      </c>
      <c r="Y8381" s="78"/>
      <c r="Z8381" s="11">
        <v>76.680000000000007</v>
      </c>
      <c r="AA8381" s="11">
        <v>159.61000000000001</v>
      </c>
      <c r="AB8381" s="11">
        <v>132.75</v>
      </c>
      <c r="AC8381" s="11">
        <v>3.03</v>
      </c>
      <c r="AD8381" s="11">
        <v>31.56</v>
      </c>
    </row>
    <row r="8382" spans="1:30" x14ac:dyDescent="0.25">
      <c r="A8382" s="1">
        <v>2019</v>
      </c>
      <c r="B8382" s="1">
        <v>12</v>
      </c>
      <c r="C8382" s="1">
        <v>16</v>
      </c>
      <c r="D8382" s="3">
        <v>4.1666666666666664E-2</v>
      </c>
      <c r="E8382" s="5">
        <v>8378</v>
      </c>
      <c r="G8382" s="15">
        <v>3.4</v>
      </c>
      <c r="H8382" s="15">
        <v>3.1</v>
      </c>
      <c r="I8382" s="15">
        <v>7.2</v>
      </c>
      <c r="J8382" s="15">
        <v>4.9000000000000004</v>
      </c>
      <c r="K8382" s="15">
        <v>4.8</v>
      </c>
      <c r="L8382" s="15">
        <v>2.1</v>
      </c>
      <c r="N8382" s="88">
        <v>5.4</v>
      </c>
      <c r="O8382" s="104">
        <v>5.4</v>
      </c>
      <c r="Q8382" s="11">
        <v>4.0999999999999996</v>
      </c>
      <c r="R8382" s="11">
        <v>3.9</v>
      </c>
      <c r="S8382" s="11">
        <v>3.9</v>
      </c>
      <c r="T8382" s="11">
        <v>2.5</v>
      </c>
      <c r="U8382" s="11">
        <v>2</v>
      </c>
      <c r="V8382" s="11">
        <v>2.6</v>
      </c>
      <c r="W8382" s="11">
        <v>2.5</v>
      </c>
      <c r="X8382" s="11">
        <v>1.8</v>
      </c>
      <c r="Y8382" s="78"/>
      <c r="Z8382" s="11">
        <v>76.680000000000007</v>
      </c>
      <c r="AA8382" s="11">
        <v>159.61000000000001</v>
      </c>
      <c r="AB8382" s="11">
        <v>132.75</v>
      </c>
      <c r="AC8382" s="11">
        <v>3.03</v>
      </c>
      <c r="AD8382" s="11">
        <v>31.56</v>
      </c>
    </row>
    <row r="8383" spans="1:30" x14ac:dyDescent="0.25">
      <c r="A8383" s="1">
        <v>2019</v>
      </c>
      <c r="B8383" s="1">
        <v>12</v>
      </c>
      <c r="C8383" s="1">
        <v>16</v>
      </c>
      <c r="D8383" s="3">
        <v>8.3333333333333329E-2</v>
      </c>
      <c r="E8383" s="5">
        <v>8379</v>
      </c>
      <c r="G8383" s="15">
        <v>3.2</v>
      </c>
      <c r="H8383" s="15">
        <v>4</v>
      </c>
      <c r="I8383" s="15">
        <v>7.2</v>
      </c>
      <c r="J8383" s="15">
        <v>5.2</v>
      </c>
      <c r="K8383" s="15">
        <v>4.0999999999999996</v>
      </c>
      <c r="L8383" s="15">
        <v>2.2000000000000002</v>
      </c>
      <c r="N8383" s="88">
        <v>5.4</v>
      </c>
      <c r="O8383" s="104">
        <v>5.4</v>
      </c>
      <c r="Q8383" s="11">
        <v>4.0999999999999996</v>
      </c>
      <c r="R8383" s="11">
        <v>3.9</v>
      </c>
      <c r="S8383" s="11">
        <v>3.9</v>
      </c>
      <c r="T8383" s="11">
        <v>2.5</v>
      </c>
      <c r="U8383" s="11">
        <v>2</v>
      </c>
      <c r="V8383" s="11">
        <v>2.6</v>
      </c>
      <c r="W8383" s="11">
        <v>2.5</v>
      </c>
      <c r="X8383" s="11">
        <v>1.8</v>
      </c>
      <c r="Y8383" s="78"/>
      <c r="Z8383" s="11">
        <v>76.680000000000007</v>
      </c>
      <c r="AA8383" s="11">
        <v>159.61000000000001</v>
      </c>
      <c r="AB8383" s="11">
        <v>132.75</v>
      </c>
      <c r="AC8383" s="11">
        <v>3.03</v>
      </c>
      <c r="AD8383" s="11">
        <v>31.56</v>
      </c>
    </row>
    <row r="8384" spans="1:30" x14ac:dyDescent="0.25">
      <c r="A8384" s="1">
        <v>2019</v>
      </c>
      <c r="B8384" s="1">
        <v>12</v>
      </c>
      <c r="C8384" s="1">
        <v>16</v>
      </c>
      <c r="D8384" s="3">
        <v>0.125</v>
      </c>
      <c r="E8384" s="5">
        <v>8380</v>
      </c>
      <c r="G8384" s="15">
        <v>3</v>
      </c>
      <c r="H8384" s="15">
        <v>4.4000000000000004</v>
      </c>
      <c r="I8384" s="15">
        <v>7.3</v>
      </c>
      <c r="J8384" s="15">
        <v>5</v>
      </c>
      <c r="K8384" s="15">
        <v>4.5999999999999996</v>
      </c>
      <c r="L8384" s="15">
        <v>2.2000000000000002</v>
      </c>
      <c r="N8384" s="88">
        <v>5.4</v>
      </c>
      <c r="O8384" s="104">
        <v>5.4</v>
      </c>
      <c r="Q8384" s="11">
        <v>4.0999999999999996</v>
      </c>
      <c r="R8384" s="11">
        <v>3.9</v>
      </c>
      <c r="S8384" s="11">
        <v>3.9</v>
      </c>
      <c r="T8384" s="11">
        <v>2.5</v>
      </c>
      <c r="U8384" s="11">
        <v>2</v>
      </c>
      <c r="V8384" s="11">
        <v>2.6</v>
      </c>
      <c r="W8384" s="11">
        <v>2.5</v>
      </c>
      <c r="X8384" s="11">
        <v>1.8</v>
      </c>
      <c r="Y8384" s="78"/>
      <c r="Z8384" s="11">
        <v>76.680000000000007</v>
      </c>
      <c r="AA8384" s="11">
        <v>159.61000000000001</v>
      </c>
      <c r="AB8384" s="11">
        <v>132.75</v>
      </c>
      <c r="AC8384" s="11">
        <v>3.03</v>
      </c>
      <c r="AD8384" s="11">
        <v>31.56</v>
      </c>
    </row>
    <row r="8385" spans="1:30" x14ac:dyDescent="0.25">
      <c r="A8385" s="1">
        <v>2019</v>
      </c>
      <c r="B8385" s="1">
        <v>12</v>
      </c>
      <c r="C8385" s="1">
        <v>16</v>
      </c>
      <c r="D8385" s="3">
        <v>0.16666666666666666</v>
      </c>
      <c r="E8385" s="5">
        <v>8381</v>
      </c>
      <c r="G8385" s="15">
        <v>3.4</v>
      </c>
      <c r="H8385" s="15">
        <v>5</v>
      </c>
      <c r="I8385" s="15">
        <v>7.2</v>
      </c>
      <c r="J8385" s="15">
        <v>3.9</v>
      </c>
      <c r="K8385" s="15">
        <v>4</v>
      </c>
      <c r="L8385" s="15">
        <v>2.4</v>
      </c>
      <c r="N8385" s="88">
        <v>5.4</v>
      </c>
      <c r="O8385" s="104">
        <v>5.4</v>
      </c>
      <c r="Q8385" s="11">
        <v>4.0999999999999996</v>
      </c>
      <c r="R8385" s="11">
        <v>3.9</v>
      </c>
      <c r="S8385" s="11">
        <v>3.9</v>
      </c>
      <c r="T8385" s="11">
        <v>2.5</v>
      </c>
      <c r="U8385" s="11">
        <v>2</v>
      </c>
      <c r="V8385" s="11">
        <v>2.6</v>
      </c>
      <c r="W8385" s="11">
        <v>2.5</v>
      </c>
      <c r="X8385" s="11">
        <v>1.8</v>
      </c>
      <c r="Y8385" s="78"/>
      <c r="Z8385" s="11">
        <v>76.680000000000007</v>
      </c>
      <c r="AA8385" s="11">
        <v>159.61000000000001</v>
      </c>
      <c r="AB8385" s="11">
        <v>132.75</v>
      </c>
      <c r="AC8385" s="11">
        <v>3.03</v>
      </c>
      <c r="AD8385" s="11">
        <v>31.56</v>
      </c>
    </row>
    <row r="8386" spans="1:30" x14ac:dyDescent="0.25">
      <c r="A8386" s="1">
        <v>2019</v>
      </c>
      <c r="B8386" s="1">
        <v>12</v>
      </c>
      <c r="C8386" s="1">
        <v>16</v>
      </c>
      <c r="D8386" s="3">
        <v>0.20833333333333334</v>
      </c>
      <c r="E8386" s="5">
        <v>8382</v>
      </c>
      <c r="G8386" s="15">
        <v>3.6</v>
      </c>
      <c r="H8386" s="15">
        <v>5</v>
      </c>
      <c r="I8386" s="15">
        <v>7</v>
      </c>
      <c r="J8386" s="15">
        <v>4.2</v>
      </c>
      <c r="K8386" s="15">
        <v>4.2</v>
      </c>
      <c r="L8386" s="15">
        <v>2.6</v>
      </c>
      <c r="N8386" s="88">
        <v>5.4</v>
      </c>
      <c r="O8386" s="104">
        <v>5.4</v>
      </c>
      <c r="Q8386" s="11">
        <v>4.0999999999999996</v>
      </c>
      <c r="R8386" s="11">
        <v>3.9</v>
      </c>
      <c r="S8386" s="11">
        <v>3.9</v>
      </c>
      <c r="T8386" s="11">
        <v>2.5</v>
      </c>
      <c r="U8386" s="11">
        <v>2</v>
      </c>
      <c r="V8386" s="11">
        <v>2.6</v>
      </c>
      <c r="W8386" s="11">
        <v>2.5</v>
      </c>
      <c r="X8386" s="11">
        <v>1.8</v>
      </c>
      <c r="Y8386" s="78"/>
      <c r="Z8386" s="11">
        <v>76.680000000000007</v>
      </c>
      <c r="AA8386" s="11">
        <v>159.61000000000001</v>
      </c>
      <c r="AB8386" s="11">
        <v>132.75</v>
      </c>
      <c r="AC8386" s="11">
        <v>3.03</v>
      </c>
      <c r="AD8386" s="11">
        <v>31.56</v>
      </c>
    </row>
    <row r="8387" spans="1:30" x14ac:dyDescent="0.25">
      <c r="A8387" s="1">
        <v>2019</v>
      </c>
      <c r="B8387" s="1">
        <v>12</v>
      </c>
      <c r="C8387" s="1">
        <v>16</v>
      </c>
      <c r="D8387" s="3">
        <v>0.25</v>
      </c>
      <c r="E8387" s="5">
        <v>8383</v>
      </c>
      <c r="G8387" s="15">
        <v>3.4</v>
      </c>
      <c r="H8387" s="15">
        <v>4.8</v>
      </c>
      <c r="I8387" s="15">
        <v>7</v>
      </c>
      <c r="J8387" s="15">
        <v>3.9</v>
      </c>
      <c r="K8387" s="15">
        <v>4</v>
      </c>
      <c r="L8387" s="15">
        <v>2.7</v>
      </c>
      <c r="N8387" s="88">
        <v>5.4</v>
      </c>
      <c r="O8387" s="104">
        <v>5.4</v>
      </c>
      <c r="Q8387" s="11">
        <v>4.0999999999999996</v>
      </c>
      <c r="R8387" s="11">
        <v>3.9</v>
      </c>
      <c r="S8387" s="11">
        <v>3.9</v>
      </c>
      <c r="T8387" s="11">
        <v>2.5</v>
      </c>
      <c r="U8387" s="11">
        <v>2</v>
      </c>
      <c r="V8387" s="11">
        <v>2.6</v>
      </c>
      <c r="W8387" s="11">
        <v>2.5</v>
      </c>
      <c r="X8387" s="11">
        <v>1.8</v>
      </c>
      <c r="Y8387" s="78"/>
      <c r="Z8387" s="11">
        <v>76.680000000000007</v>
      </c>
      <c r="AA8387" s="11">
        <v>159.61000000000001</v>
      </c>
      <c r="AB8387" s="11">
        <v>132.75</v>
      </c>
      <c r="AC8387" s="11">
        <v>3.03</v>
      </c>
      <c r="AD8387" s="11">
        <v>31.56</v>
      </c>
    </row>
    <row r="8388" spans="1:30" x14ac:dyDescent="0.25">
      <c r="A8388" s="1">
        <v>2019</v>
      </c>
      <c r="B8388" s="1">
        <v>12</v>
      </c>
      <c r="C8388" s="1">
        <v>16</v>
      </c>
      <c r="D8388" s="3">
        <v>0.29166666666666669</v>
      </c>
      <c r="E8388" s="5">
        <v>8384</v>
      </c>
      <c r="G8388" s="15">
        <v>3.6</v>
      </c>
      <c r="H8388" s="15">
        <v>4.4000000000000004</v>
      </c>
      <c r="I8388" s="15">
        <v>7</v>
      </c>
      <c r="J8388" s="15">
        <v>3.7</v>
      </c>
      <c r="K8388" s="15">
        <v>4.2</v>
      </c>
      <c r="L8388" s="15">
        <v>2.9</v>
      </c>
      <c r="N8388" s="88">
        <v>5.4</v>
      </c>
      <c r="O8388" s="104">
        <v>5.4</v>
      </c>
      <c r="Q8388" s="11">
        <v>4.0999999999999996</v>
      </c>
      <c r="R8388" s="11">
        <v>3.9</v>
      </c>
      <c r="S8388" s="11">
        <v>3.9</v>
      </c>
      <c r="T8388" s="11">
        <v>2.5</v>
      </c>
      <c r="U8388" s="11">
        <v>2</v>
      </c>
      <c r="V8388" s="11">
        <v>2.6</v>
      </c>
      <c r="W8388" s="11">
        <v>2.5</v>
      </c>
      <c r="X8388" s="11">
        <v>1.8</v>
      </c>
      <c r="Y8388" s="78"/>
      <c r="Z8388" s="11">
        <v>76.680000000000007</v>
      </c>
      <c r="AA8388" s="11">
        <v>159.61000000000001</v>
      </c>
      <c r="AB8388" s="11">
        <v>132.75</v>
      </c>
      <c r="AC8388" s="11">
        <v>3.03</v>
      </c>
      <c r="AD8388" s="11">
        <v>31.56</v>
      </c>
    </row>
    <row r="8389" spans="1:30" x14ac:dyDescent="0.25">
      <c r="A8389" s="1">
        <v>2019</v>
      </c>
      <c r="B8389" s="1">
        <v>12</v>
      </c>
      <c r="C8389" s="1">
        <v>16</v>
      </c>
      <c r="D8389" s="3">
        <v>0.33333333333333331</v>
      </c>
      <c r="E8389" s="5">
        <v>8385</v>
      </c>
      <c r="G8389" s="15">
        <v>3.8</v>
      </c>
      <c r="H8389" s="15">
        <v>4.7</v>
      </c>
      <c r="I8389" s="15">
        <v>7</v>
      </c>
      <c r="J8389" s="15">
        <v>4.0999999999999996</v>
      </c>
      <c r="K8389" s="15">
        <v>4</v>
      </c>
      <c r="L8389" s="15">
        <v>3.8</v>
      </c>
      <c r="N8389" s="88">
        <v>5.4</v>
      </c>
      <c r="O8389" s="104">
        <v>5.4</v>
      </c>
      <c r="Q8389" s="11">
        <v>4.0999999999999996</v>
      </c>
      <c r="R8389" s="11">
        <v>3.9</v>
      </c>
      <c r="S8389" s="11">
        <v>3.9</v>
      </c>
      <c r="T8389" s="11">
        <v>2.5</v>
      </c>
      <c r="U8389" s="11">
        <v>2</v>
      </c>
      <c r="V8389" s="11">
        <v>2.6</v>
      </c>
      <c r="W8389" s="11">
        <v>2.5</v>
      </c>
      <c r="X8389" s="11">
        <v>1.8</v>
      </c>
      <c r="Y8389" s="78"/>
      <c r="Z8389" s="11">
        <v>76.680000000000007</v>
      </c>
      <c r="AA8389" s="11">
        <v>159.61000000000001</v>
      </c>
      <c r="AB8389" s="11">
        <v>132.75</v>
      </c>
      <c r="AC8389" s="11">
        <v>3.03</v>
      </c>
      <c r="AD8389" s="11">
        <v>31.56</v>
      </c>
    </row>
    <row r="8390" spans="1:30" x14ac:dyDescent="0.25">
      <c r="A8390" s="1">
        <v>2019</v>
      </c>
      <c r="B8390" s="1">
        <v>12</v>
      </c>
      <c r="C8390" s="1">
        <v>16</v>
      </c>
      <c r="D8390" s="3">
        <v>0.375</v>
      </c>
      <c r="E8390" s="5">
        <v>8386</v>
      </c>
      <c r="G8390" s="15">
        <v>4.2</v>
      </c>
      <c r="H8390" s="15">
        <v>5.4</v>
      </c>
      <c r="I8390" s="15">
        <v>7.2</v>
      </c>
      <c r="J8390" s="15">
        <v>4.3</v>
      </c>
      <c r="K8390" s="15">
        <v>4.8</v>
      </c>
      <c r="L8390" s="15">
        <v>4.5</v>
      </c>
      <c r="N8390" s="88">
        <v>5.4</v>
      </c>
      <c r="O8390" s="104">
        <v>5.4</v>
      </c>
      <c r="Q8390" s="11">
        <v>4.0999999999999996</v>
      </c>
      <c r="R8390" s="11">
        <v>3.9</v>
      </c>
      <c r="S8390" s="11">
        <v>3.9</v>
      </c>
      <c r="T8390" s="11">
        <v>2.5</v>
      </c>
      <c r="U8390" s="11">
        <v>2</v>
      </c>
      <c r="V8390" s="11">
        <v>2.6</v>
      </c>
      <c r="W8390" s="11">
        <v>2.5</v>
      </c>
      <c r="X8390" s="11">
        <v>1.8</v>
      </c>
      <c r="Y8390" s="78"/>
      <c r="Z8390" s="11">
        <v>76.680000000000007</v>
      </c>
      <c r="AA8390" s="11">
        <v>159.61000000000001</v>
      </c>
      <c r="AB8390" s="11">
        <v>132.75</v>
      </c>
      <c r="AC8390" s="11">
        <v>3.03</v>
      </c>
      <c r="AD8390" s="11">
        <v>31.56</v>
      </c>
    </row>
    <row r="8391" spans="1:30" x14ac:dyDescent="0.25">
      <c r="A8391" s="1">
        <v>2019</v>
      </c>
      <c r="B8391" s="1">
        <v>12</v>
      </c>
      <c r="C8391" s="1">
        <v>16</v>
      </c>
      <c r="D8391" s="3">
        <v>0.41666666666666669</v>
      </c>
      <c r="E8391" s="5">
        <v>8387</v>
      </c>
      <c r="G8391" s="15">
        <v>4.7</v>
      </c>
      <c r="H8391" s="15">
        <v>5.0999999999999996</v>
      </c>
      <c r="I8391" s="15">
        <v>7</v>
      </c>
      <c r="J8391" s="15">
        <v>4.8</v>
      </c>
      <c r="K8391" s="15">
        <v>5.2</v>
      </c>
      <c r="L8391" s="15">
        <v>5.3</v>
      </c>
      <c r="N8391" s="88">
        <v>5.4</v>
      </c>
      <c r="O8391" s="104">
        <v>5.4</v>
      </c>
      <c r="Q8391" s="11">
        <v>4.0999999999999996</v>
      </c>
      <c r="R8391" s="11">
        <v>3.9</v>
      </c>
      <c r="S8391" s="11">
        <v>3.9</v>
      </c>
      <c r="T8391" s="11">
        <v>2.5</v>
      </c>
      <c r="U8391" s="11">
        <v>2</v>
      </c>
      <c r="V8391" s="11">
        <v>2.6</v>
      </c>
      <c r="W8391" s="11">
        <v>2.5</v>
      </c>
      <c r="X8391" s="11">
        <v>1.8</v>
      </c>
      <c r="Y8391" s="78"/>
      <c r="Z8391" s="11">
        <v>76.680000000000007</v>
      </c>
      <c r="AA8391" s="11">
        <v>159.61000000000001</v>
      </c>
      <c r="AB8391" s="11">
        <v>132.75</v>
      </c>
      <c r="AC8391" s="11">
        <v>3.03</v>
      </c>
      <c r="AD8391" s="11">
        <v>31.56</v>
      </c>
    </row>
    <row r="8392" spans="1:30" x14ac:dyDescent="0.25">
      <c r="A8392" s="1">
        <v>2019</v>
      </c>
      <c r="B8392" s="1">
        <v>12</v>
      </c>
      <c r="C8392" s="1">
        <v>16</v>
      </c>
      <c r="D8392" s="3">
        <v>0.45833333333333331</v>
      </c>
      <c r="E8392" s="5">
        <v>8388</v>
      </c>
      <c r="G8392" s="15">
        <v>5.3</v>
      </c>
      <c r="H8392" s="15">
        <v>5.3</v>
      </c>
      <c r="I8392" s="15">
        <v>7.2</v>
      </c>
      <c r="J8392" s="15">
        <v>5.0999999999999996</v>
      </c>
      <c r="K8392" s="15">
        <v>5.8</v>
      </c>
      <c r="L8392" s="15">
        <v>4.9000000000000004</v>
      </c>
      <c r="N8392" s="88">
        <v>5.4</v>
      </c>
      <c r="O8392" s="104">
        <v>5.4</v>
      </c>
      <c r="Q8392" s="11">
        <v>4.0999999999999996</v>
      </c>
      <c r="R8392" s="11">
        <v>3.9</v>
      </c>
      <c r="S8392" s="11">
        <v>3.9</v>
      </c>
      <c r="T8392" s="11">
        <v>2.5</v>
      </c>
      <c r="U8392" s="11">
        <v>2</v>
      </c>
      <c r="V8392" s="11">
        <v>2.6</v>
      </c>
      <c r="W8392" s="11">
        <v>2.5</v>
      </c>
      <c r="X8392" s="11">
        <v>1.8</v>
      </c>
      <c r="Y8392" s="78"/>
      <c r="Z8392" s="11">
        <v>76.680000000000007</v>
      </c>
      <c r="AA8392" s="11">
        <v>159.61000000000001</v>
      </c>
      <c r="AB8392" s="11">
        <v>132.75</v>
      </c>
      <c r="AC8392" s="11">
        <v>3.03</v>
      </c>
      <c r="AD8392" s="11">
        <v>31.56</v>
      </c>
    </row>
    <row r="8393" spans="1:30" x14ac:dyDescent="0.25">
      <c r="A8393" s="1">
        <v>2019</v>
      </c>
      <c r="B8393" s="1">
        <v>12</v>
      </c>
      <c r="C8393" s="1">
        <v>16</v>
      </c>
      <c r="D8393" s="3">
        <v>0.5</v>
      </c>
      <c r="E8393" s="5">
        <v>8389</v>
      </c>
      <c r="G8393" s="15">
        <v>5.3</v>
      </c>
      <c r="H8393" s="15">
        <v>5.5</v>
      </c>
      <c r="I8393" s="15">
        <v>6.9</v>
      </c>
      <c r="J8393" s="15">
        <v>5</v>
      </c>
      <c r="K8393" s="15">
        <v>5.4</v>
      </c>
      <c r="L8393" s="15">
        <v>5.4</v>
      </c>
      <c r="N8393" s="88">
        <v>5.4</v>
      </c>
      <c r="O8393" s="104">
        <v>5.4</v>
      </c>
      <c r="Q8393" s="11">
        <v>4.0999999999999996</v>
      </c>
      <c r="R8393" s="11">
        <v>3.9</v>
      </c>
      <c r="S8393" s="11">
        <v>3.9</v>
      </c>
      <c r="T8393" s="11">
        <v>2.5</v>
      </c>
      <c r="U8393" s="11">
        <v>2</v>
      </c>
      <c r="V8393" s="11">
        <v>2.6</v>
      </c>
      <c r="W8393" s="11">
        <v>2.5</v>
      </c>
      <c r="X8393" s="11">
        <v>1.8</v>
      </c>
      <c r="Y8393" s="78"/>
      <c r="Z8393" s="11">
        <v>76.680000000000007</v>
      </c>
      <c r="AA8393" s="11">
        <v>159.61000000000001</v>
      </c>
      <c r="AB8393" s="11">
        <v>132.75</v>
      </c>
      <c r="AC8393" s="11">
        <v>3.03</v>
      </c>
      <c r="AD8393" s="11">
        <v>31.56</v>
      </c>
    </row>
    <row r="8394" spans="1:30" x14ac:dyDescent="0.25">
      <c r="A8394" s="1">
        <v>2019</v>
      </c>
      <c r="B8394" s="1">
        <v>12</v>
      </c>
      <c r="C8394" s="1">
        <v>16</v>
      </c>
      <c r="D8394" s="3">
        <v>0.54166666666666663</v>
      </c>
      <c r="E8394" s="5">
        <v>8390</v>
      </c>
      <c r="G8394" s="15">
        <v>4.8</v>
      </c>
      <c r="H8394" s="15">
        <v>5</v>
      </c>
      <c r="I8394" s="15">
        <v>6.6</v>
      </c>
      <c r="J8394" s="15">
        <v>5.3</v>
      </c>
      <c r="K8394" s="15">
        <v>5.7</v>
      </c>
      <c r="L8394" s="15">
        <v>4.9000000000000004</v>
      </c>
      <c r="N8394" s="88">
        <v>5.4</v>
      </c>
      <c r="O8394" s="104">
        <v>5.4</v>
      </c>
      <c r="Q8394" s="11">
        <v>4.0999999999999996</v>
      </c>
      <c r="R8394" s="11">
        <v>3.9</v>
      </c>
      <c r="S8394" s="11">
        <v>3.9</v>
      </c>
      <c r="T8394" s="11">
        <v>2.5</v>
      </c>
      <c r="U8394" s="11">
        <v>2</v>
      </c>
      <c r="V8394" s="11">
        <v>2.6</v>
      </c>
      <c r="W8394" s="11">
        <v>2.5</v>
      </c>
      <c r="X8394" s="11">
        <v>1.8</v>
      </c>
      <c r="Y8394" s="78"/>
      <c r="Z8394" s="11">
        <v>76.680000000000007</v>
      </c>
      <c r="AA8394" s="11">
        <v>159.61000000000001</v>
      </c>
      <c r="AB8394" s="11">
        <v>132.75</v>
      </c>
      <c r="AC8394" s="11">
        <v>3.03</v>
      </c>
      <c r="AD8394" s="11">
        <v>31.56</v>
      </c>
    </row>
    <row r="8395" spans="1:30" x14ac:dyDescent="0.25">
      <c r="A8395" s="1">
        <v>2019</v>
      </c>
      <c r="B8395" s="1">
        <v>12</v>
      </c>
      <c r="C8395" s="1">
        <v>16</v>
      </c>
      <c r="D8395" s="3">
        <v>0.58333333333333337</v>
      </c>
      <c r="E8395" s="5">
        <v>8391</v>
      </c>
      <c r="G8395" s="15">
        <v>3.5</v>
      </c>
      <c r="H8395" s="15">
        <v>3.9</v>
      </c>
      <c r="I8395" s="15">
        <v>6.2</v>
      </c>
      <c r="J8395" s="15">
        <v>4.9000000000000004</v>
      </c>
      <c r="K8395" s="15">
        <v>5</v>
      </c>
      <c r="L8395" s="15">
        <v>3.5</v>
      </c>
      <c r="N8395" s="88">
        <v>5.4</v>
      </c>
      <c r="O8395" s="104">
        <v>5.4</v>
      </c>
      <c r="Q8395" s="11">
        <v>4.0999999999999996</v>
      </c>
      <c r="R8395" s="11">
        <v>3.9</v>
      </c>
      <c r="S8395" s="11">
        <v>3.9</v>
      </c>
      <c r="T8395" s="11">
        <v>2.5</v>
      </c>
      <c r="U8395" s="11">
        <v>2</v>
      </c>
      <c r="V8395" s="11">
        <v>2.6</v>
      </c>
      <c r="W8395" s="11">
        <v>2.5</v>
      </c>
      <c r="X8395" s="11">
        <v>1.8</v>
      </c>
      <c r="Y8395" s="78"/>
      <c r="Z8395" s="11">
        <v>76.680000000000007</v>
      </c>
      <c r="AA8395" s="11">
        <v>159.61000000000001</v>
      </c>
      <c r="AB8395" s="11">
        <v>132.75</v>
      </c>
      <c r="AC8395" s="11">
        <v>3.03</v>
      </c>
      <c r="AD8395" s="11">
        <v>31.56</v>
      </c>
    </row>
    <row r="8396" spans="1:30" x14ac:dyDescent="0.25">
      <c r="A8396" s="1">
        <v>2019</v>
      </c>
      <c r="B8396" s="1">
        <v>12</v>
      </c>
      <c r="C8396" s="1">
        <v>16</v>
      </c>
      <c r="D8396" s="3">
        <v>0.625</v>
      </c>
      <c r="E8396" s="5">
        <v>8392</v>
      </c>
      <c r="G8396" s="15">
        <v>2.2999999999999998</v>
      </c>
      <c r="H8396" s="15">
        <v>1.5</v>
      </c>
      <c r="I8396" s="15">
        <v>5.7</v>
      </c>
      <c r="J8396" s="15">
        <v>4.4000000000000004</v>
      </c>
      <c r="K8396" s="15">
        <v>4.8</v>
      </c>
      <c r="L8396" s="15">
        <v>2.1</v>
      </c>
      <c r="N8396" s="88">
        <v>5.4</v>
      </c>
      <c r="O8396" s="104">
        <v>5.4</v>
      </c>
      <c r="Q8396" s="11">
        <v>4.0999999999999996</v>
      </c>
      <c r="R8396" s="11">
        <v>3.9</v>
      </c>
      <c r="S8396" s="11">
        <v>3.9</v>
      </c>
      <c r="T8396" s="11">
        <v>2.5</v>
      </c>
      <c r="U8396" s="11">
        <v>2</v>
      </c>
      <c r="V8396" s="11">
        <v>2.6</v>
      </c>
      <c r="W8396" s="11">
        <v>2.5</v>
      </c>
      <c r="X8396" s="11">
        <v>1.8</v>
      </c>
      <c r="Y8396" s="78"/>
      <c r="Z8396" s="11">
        <v>76.680000000000007</v>
      </c>
      <c r="AA8396" s="11">
        <v>159.61000000000001</v>
      </c>
      <c r="AB8396" s="11">
        <v>132.75</v>
      </c>
      <c r="AC8396" s="11">
        <v>3.03</v>
      </c>
      <c r="AD8396" s="11">
        <v>31.56</v>
      </c>
    </row>
    <row r="8397" spans="1:30" x14ac:dyDescent="0.25">
      <c r="A8397" s="1">
        <v>2019</v>
      </c>
      <c r="B8397" s="1">
        <v>12</v>
      </c>
      <c r="C8397" s="1">
        <v>16</v>
      </c>
      <c r="D8397" s="3">
        <v>0.66666666666666663</v>
      </c>
      <c r="E8397" s="5">
        <v>8393</v>
      </c>
      <c r="G8397" s="15">
        <v>1.9</v>
      </c>
      <c r="H8397" s="15">
        <v>1</v>
      </c>
      <c r="I8397" s="15">
        <v>5.5</v>
      </c>
      <c r="J8397" s="15">
        <v>4.5999999999999996</v>
      </c>
      <c r="K8397" s="15">
        <v>3.8</v>
      </c>
      <c r="L8397" s="15">
        <v>1.4</v>
      </c>
      <c r="N8397" s="88">
        <v>5.4</v>
      </c>
      <c r="O8397" s="104">
        <v>5.4</v>
      </c>
      <c r="Q8397" s="11">
        <v>4.0999999999999996</v>
      </c>
      <c r="R8397" s="11">
        <v>3.9</v>
      </c>
      <c r="S8397" s="11">
        <v>3.9</v>
      </c>
      <c r="T8397" s="11">
        <v>2.5</v>
      </c>
      <c r="U8397" s="11">
        <v>2</v>
      </c>
      <c r="V8397" s="11">
        <v>2.6</v>
      </c>
      <c r="W8397" s="11">
        <v>2.5</v>
      </c>
      <c r="X8397" s="11">
        <v>1.8</v>
      </c>
      <c r="Y8397" s="78"/>
      <c r="Z8397" s="11">
        <v>76.680000000000007</v>
      </c>
      <c r="AA8397" s="11">
        <v>159.61000000000001</v>
      </c>
      <c r="AB8397" s="11">
        <v>132.75</v>
      </c>
      <c r="AC8397" s="11">
        <v>3.03</v>
      </c>
      <c r="AD8397" s="11">
        <v>31.56</v>
      </c>
    </row>
    <row r="8398" spans="1:30" x14ac:dyDescent="0.25">
      <c r="A8398" s="1">
        <v>2019</v>
      </c>
      <c r="B8398" s="1">
        <v>12</v>
      </c>
      <c r="C8398" s="1">
        <v>16</v>
      </c>
      <c r="D8398" s="3">
        <v>0.70833333333333337</v>
      </c>
      <c r="E8398" s="5">
        <v>8394</v>
      </c>
      <c r="G8398" s="15">
        <v>2.2999999999999998</v>
      </c>
      <c r="H8398" s="15">
        <v>1.5</v>
      </c>
      <c r="I8398" s="15">
        <v>5.3</v>
      </c>
      <c r="J8398" s="15">
        <v>4.7</v>
      </c>
      <c r="K8398" s="15">
        <v>3.5</v>
      </c>
      <c r="L8398" s="15">
        <v>1</v>
      </c>
      <c r="N8398" s="88">
        <v>5.4</v>
      </c>
      <c r="O8398" s="104">
        <v>5.4</v>
      </c>
      <c r="Q8398" s="11">
        <v>4.0999999999999996</v>
      </c>
      <c r="R8398" s="11">
        <v>3.9</v>
      </c>
      <c r="S8398" s="11">
        <v>3.9</v>
      </c>
      <c r="T8398" s="11">
        <v>2.5</v>
      </c>
      <c r="U8398" s="11">
        <v>2</v>
      </c>
      <c r="V8398" s="11">
        <v>2.6</v>
      </c>
      <c r="W8398" s="11">
        <v>2.5</v>
      </c>
      <c r="X8398" s="11">
        <v>1.8</v>
      </c>
      <c r="Y8398" s="78"/>
      <c r="Z8398" s="11">
        <v>76.680000000000007</v>
      </c>
      <c r="AA8398" s="11">
        <v>159.61000000000001</v>
      </c>
      <c r="AB8398" s="11">
        <v>132.75</v>
      </c>
      <c r="AC8398" s="11">
        <v>3.03</v>
      </c>
      <c r="AD8398" s="11">
        <v>31.56</v>
      </c>
    </row>
    <row r="8399" spans="1:30" x14ac:dyDescent="0.25">
      <c r="A8399" s="1">
        <v>2019</v>
      </c>
      <c r="B8399" s="1">
        <v>12</v>
      </c>
      <c r="C8399" s="1">
        <v>16</v>
      </c>
      <c r="D8399" s="3">
        <v>0.75</v>
      </c>
      <c r="E8399" s="5">
        <v>8395</v>
      </c>
      <c r="G8399" s="15">
        <v>2.2999999999999998</v>
      </c>
      <c r="H8399" s="15">
        <v>1.8</v>
      </c>
      <c r="I8399" s="15">
        <v>5.4</v>
      </c>
      <c r="J8399" s="15">
        <v>4.2</v>
      </c>
      <c r="K8399" s="15">
        <v>2.5</v>
      </c>
      <c r="L8399" s="15">
        <v>1.2</v>
      </c>
      <c r="N8399" s="88">
        <v>5.4</v>
      </c>
      <c r="O8399" s="104">
        <v>5.4</v>
      </c>
      <c r="Q8399" s="11">
        <v>4.0999999999999996</v>
      </c>
      <c r="R8399" s="11">
        <v>3.9</v>
      </c>
      <c r="S8399" s="11">
        <v>3.9</v>
      </c>
      <c r="T8399" s="11">
        <v>2.5</v>
      </c>
      <c r="U8399" s="11">
        <v>2</v>
      </c>
      <c r="V8399" s="11">
        <v>2.6</v>
      </c>
      <c r="W8399" s="11">
        <v>2.5</v>
      </c>
      <c r="X8399" s="11">
        <v>1.8</v>
      </c>
      <c r="Y8399" s="78"/>
      <c r="Z8399" s="11">
        <v>76.680000000000007</v>
      </c>
      <c r="AA8399" s="11">
        <v>159.61000000000001</v>
      </c>
      <c r="AB8399" s="11">
        <v>132.75</v>
      </c>
      <c r="AC8399" s="11">
        <v>3.03</v>
      </c>
      <c r="AD8399" s="11">
        <v>31.56</v>
      </c>
    </row>
    <row r="8400" spans="1:30" x14ac:dyDescent="0.25">
      <c r="A8400" s="1">
        <v>2019</v>
      </c>
      <c r="B8400" s="1">
        <v>12</v>
      </c>
      <c r="C8400" s="1">
        <v>16</v>
      </c>
      <c r="D8400" s="3">
        <v>0.79166666666666663</v>
      </c>
      <c r="E8400" s="5">
        <v>8396</v>
      </c>
      <c r="G8400" s="15">
        <v>2.4</v>
      </c>
      <c r="H8400" s="15">
        <v>1.5</v>
      </c>
      <c r="I8400" s="15">
        <v>5.3</v>
      </c>
      <c r="J8400" s="15">
        <v>2.7</v>
      </c>
      <c r="K8400" s="15">
        <v>2.1</v>
      </c>
      <c r="L8400" s="15">
        <v>0.9</v>
      </c>
      <c r="N8400" s="88">
        <v>5.4</v>
      </c>
      <c r="O8400" s="104">
        <v>5.4</v>
      </c>
      <c r="Q8400" s="11">
        <v>4.0999999999999996</v>
      </c>
      <c r="R8400" s="11">
        <v>3.9</v>
      </c>
      <c r="S8400" s="11">
        <v>3.9</v>
      </c>
      <c r="T8400" s="11">
        <v>2.5</v>
      </c>
      <c r="U8400" s="11">
        <v>2</v>
      </c>
      <c r="V8400" s="11">
        <v>2.6</v>
      </c>
      <c r="W8400" s="11">
        <v>2.5</v>
      </c>
      <c r="X8400" s="11">
        <v>1.8</v>
      </c>
      <c r="Y8400" s="78"/>
      <c r="Z8400" s="11">
        <v>76.680000000000007</v>
      </c>
      <c r="AA8400" s="11">
        <v>159.61000000000001</v>
      </c>
      <c r="AB8400" s="11">
        <v>132.75</v>
      </c>
      <c r="AC8400" s="11">
        <v>3.03</v>
      </c>
      <c r="AD8400" s="11">
        <v>31.56</v>
      </c>
    </row>
    <row r="8401" spans="1:30" x14ac:dyDescent="0.25">
      <c r="A8401" s="1">
        <v>2019</v>
      </c>
      <c r="B8401" s="1">
        <v>12</v>
      </c>
      <c r="C8401" s="1">
        <v>16</v>
      </c>
      <c r="D8401" s="3">
        <v>0.83333333333333337</v>
      </c>
      <c r="E8401" s="5">
        <v>8397</v>
      </c>
      <c r="G8401" s="15">
        <v>2.2999999999999998</v>
      </c>
      <c r="H8401" s="15">
        <v>2</v>
      </c>
      <c r="I8401" s="15">
        <v>5.6</v>
      </c>
      <c r="J8401" s="15">
        <v>2.5</v>
      </c>
      <c r="K8401" s="15">
        <v>2.1</v>
      </c>
      <c r="L8401" s="15">
        <v>1.1000000000000001</v>
      </c>
      <c r="N8401" s="88">
        <v>5.4</v>
      </c>
      <c r="O8401" s="104">
        <v>5.4</v>
      </c>
      <c r="Q8401" s="11">
        <v>4.0999999999999996</v>
      </c>
      <c r="R8401" s="11">
        <v>3.9</v>
      </c>
      <c r="S8401" s="11">
        <v>3.9</v>
      </c>
      <c r="T8401" s="11">
        <v>2.5</v>
      </c>
      <c r="U8401" s="11">
        <v>2</v>
      </c>
      <c r="V8401" s="11">
        <v>2.6</v>
      </c>
      <c r="W8401" s="11">
        <v>2.5</v>
      </c>
      <c r="X8401" s="11">
        <v>1.8</v>
      </c>
      <c r="Y8401" s="78"/>
      <c r="Z8401" s="11">
        <v>76.680000000000007</v>
      </c>
      <c r="AA8401" s="11">
        <v>159.61000000000001</v>
      </c>
      <c r="AB8401" s="11">
        <v>132.75</v>
      </c>
      <c r="AC8401" s="11">
        <v>3.03</v>
      </c>
      <c r="AD8401" s="11">
        <v>31.56</v>
      </c>
    </row>
    <row r="8402" spans="1:30" x14ac:dyDescent="0.25">
      <c r="A8402" s="1">
        <v>2019</v>
      </c>
      <c r="B8402" s="1">
        <v>12</v>
      </c>
      <c r="C8402" s="1">
        <v>16</v>
      </c>
      <c r="D8402" s="3">
        <v>0.875</v>
      </c>
      <c r="E8402" s="5">
        <v>8398</v>
      </c>
      <c r="G8402" s="15">
        <v>2.8</v>
      </c>
      <c r="H8402" s="15">
        <v>2.7</v>
      </c>
      <c r="I8402" s="15">
        <v>5.5</v>
      </c>
      <c r="J8402" s="15">
        <v>2.8</v>
      </c>
      <c r="K8402" s="15">
        <v>2.4</v>
      </c>
      <c r="L8402" s="15">
        <v>1.8</v>
      </c>
      <c r="N8402" s="88">
        <v>5.4</v>
      </c>
      <c r="O8402" s="104">
        <v>5.4</v>
      </c>
      <c r="Q8402" s="11">
        <v>4.0999999999999996</v>
      </c>
      <c r="R8402" s="11">
        <v>3.9</v>
      </c>
      <c r="S8402" s="11">
        <v>3.9</v>
      </c>
      <c r="T8402" s="11">
        <v>2.5</v>
      </c>
      <c r="U8402" s="11">
        <v>2</v>
      </c>
      <c r="V8402" s="11">
        <v>2.6</v>
      </c>
      <c r="W8402" s="11">
        <v>2.5</v>
      </c>
      <c r="X8402" s="11">
        <v>1.8</v>
      </c>
      <c r="Y8402" s="78"/>
      <c r="Z8402" s="11">
        <v>76.680000000000007</v>
      </c>
      <c r="AA8402" s="11">
        <v>159.61000000000001</v>
      </c>
      <c r="AB8402" s="11">
        <v>132.75</v>
      </c>
      <c r="AC8402" s="11">
        <v>3.03</v>
      </c>
      <c r="AD8402" s="11">
        <v>31.56</v>
      </c>
    </row>
    <row r="8403" spans="1:30" x14ac:dyDescent="0.25">
      <c r="A8403" s="1">
        <v>2019</v>
      </c>
      <c r="B8403" s="1">
        <v>12</v>
      </c>
      <c r="C8403" s="1">
        <v>16</v>
      </c>
      <c r="D8403" s="3">
        <v>0.91666666666666663</v>
      </c>
      <c r="E8403" s="5">
        <v>8399</v>
      </c>
      <c r="G8403" s="15">
        <v>3.6</v>
      </c>
      <c r="H8403" s="15">
        <v>3</v>
      </c>
      <c r="I8403" s="15">
        <v>6</v>
      </c>
      <c r="J8403" s="15">
        <v>3.4</v>
      </c>
      <c r="K8403" s="15">
        <v>2.7</v>
      </c>
      <c r="L8403" s="15">
        <v>1.7</v>
      </c>
      <c r="N8403" s="88">
        <v>5.4</v>
      </c>
      <c r="O8403" s="104">
        <v>5.4</v>
      </c>
      <c r="Q8403" s="11">
        <v>4.0999999999999996</v>
      </c>
      <c r="R8403" s="11">
        <v>3.9</v>
      </c>
      <c r="S8403" s="11">
        <v>3.9</v>
      </c>
      <c r="T8403" s="11">
        <v>2.5</v>
      </c>
      <c r="U8403" s="11">
        <v>2</v>
      </c>
      <c r="V8403" s="11">
        <v>2.6</v>
      </c>
      <c r="W8403" s="11">
        <v>2.5</v>
      </c>
      <c r="X8403" s="11">
        <v>1.8</v>
      </c>
      <c r="Y8403" s="78"/>
      <c r="Z8403" s="11">
        <v>76.680000000000007</v>
      </c>
      <c r="AA8403" s="11">
        <v>159.61000000000001</v>
      </c>
      <c r="AB8403" s="11">
        <v>132.75</v>
      </c>
      <c r="AC8403" s="11">
        <v>3.03</v>
      </c>
      <c r="AD8403" s="11">
        <v>31.56</v>
      </c>
    </row>
    <row r="8404" spans="1:30" x14ac:dyDescent="0.25">
      <c r="A8404" s="1">
        <v>2019</v>
      </c>
      <c r="B8404" s="1">
        <v>12</v>
      </c>
      <c r="C8404" s="1">
        <v>16</v>
      </c>
      <c r="D8404" s="3">
        <v>0.95833333333333337</v>
      </c>
      <c r="E8404" s="5">
        <v>8400</v>
      </c>
      <c r="G8404" s="15">
        <v>4</v>
      </c>
      <c r="H8404" s="15">
        <v>3.4</v>
      </c>
      <c r="I8404" s="15">
        <v>6.5</v>
      </c>
      <c r="J8404" s="15">
        <v>3.3</v>
      </c>
      <c r="K8404" s="15">
        <v>3.3</v>
      </c>
      <c r="L8404" s="15">
        <v>1.8</v>
      </c>
      <c r="N8404" s="88">
        <v>5.4</v>
      </c>
      <c r="O8404" s="104">
        <v>5.4</v>
      </c>
      <c r="Q8404" s="11">
        <v>4.0999999999999996</v>
      </c>
      <c r="R8404" s="11">
        <v>3.9</v>
      </c>
      <c r="S8404" s="11">
        <v>3.9</v>
      </c>
      <c r="T8404" s="11">
        <v>2.5</v>
      </c>
      <c r="U8404" s="11">
        <v>2</v>
      </c>
      <c r="V8404" s="11">
        <v>2.6</v>
      </c>
      <c r="W8404" s="11">
        <v>2.5</v>
      </c>
      <c r="X8404" s="11">
        <v>1.8</v>
      </c>
      <c r="Y8404" s="78"/>
      <c r="Z8404" s="11">
        <v>76.680000000000007</v>
      </c>
      <c r="AA8404" s="11">
        <v>159.61000000000001</v>
      </c>
      <c r="AB8404" s="11">
        <v>132.75</v>
      </c>
      <c r="AC8404" s="11">
        <v>3.03</v>
      </c>
      <c r="AD8404" s="11">
        <v>31.56</v>
      </c>
    </row>
    <row r="8405" spans="1:30" x14ac:dyDescent="0.25">
      <c r="A8405" s="1">
        <v>2019</v>
      </c>
      <c r="B8405" s="1">
        <v>12</v>
      </c>
      <c r="C8405" s="1">
        <v>17</v>
      </c>
      <c r="D8405" s="3">
        <v>0</v>
      </c>
      <c r="E8405" s="5">
        <v>8401</v>
      </c>
      <c r="G8405" s="15">
        <v>3.8</v>
      </c>
      <c r="H8405" s="15">
        <v>3.3</v>
      </c>
      <c r="I8405" s="15">
        <v>6.7</v>
      </c>
      <c r="J8405" s="15">
        <v>4.0999999999999996</v>
      </c>
      <c r="K8405" s="15">
        <v>3.8</v>
      </c>
      <c r="L8405" s="15">
        <v>2.2000000000000002</v>
      </c>
      <c r="N8405" s="88">
        <v>5.2</v>
      </c>
      <c r="O8405" s="104">
        <v>4.5</v>
      </c>
      <c r="Q8405" s="11">
        <v>4.2</v>
      </c>
      <c r="R8405" s="11">
        <v>4.4000000000000004</v>
      </c>
      <c r="S8405" s="11">
        <v>4.4000000000000004</v>
      </c>
      <c r="T8405" s="11">
        <v>2.8</v>
      </c>
      <c r="U8405" s="11">
        <v>2.9</v>
      </c>
      <c r="V8405" s="11">
        <v>2.9</v>
      </c>
      <c r="W8405" s="11">
        <v>2.6</v>
      </c>
      <c r="X8405" s="11">
        <v>2.2000000000000002</v>
      </c>
      <c r="Y8405" s="78"/>
      <c r="Z8405" s="11">
        <v>76.739999999999995</v>
      </c>
      <c r="AA8405" s="11">
        <v>155.68</v>
      </c>
      <c r="AB8405" s="11">
        <v>133.93</v>
      </c>
      <c r="AC8405" s="11">
        <v>3.73</v>
      </c>
      <c r="AD8405" s="11">
        <v>42.26</v>
      </c>
    </row>
    <row r="8406" spans="1:30" x14ac:dyDescent="0.25">
      <c r="A8406" s="1">
        <v>2019</v>
      </c>
      <c r="B8406" s="1">
        <v>12</v>
      </c>
      <c r="C8406" s="1">
        <v>17</v>
      </c>
      <c r="D8406" s="3">
        <v>4.1666666666666664E-2</v>
      </c>
      <c r="E8406" s="5">
        <v>8402</v>
      </c>
      <c r="G8406" s="15">
        <v>4</v>
      </c>
      <c r="H8406" s="15">
        <v>3.4</v>
      </c>
      <c r="I8406" s="15">
        <v>6.8</v>
      </c>
      <c r="J8406" s="15">
        <v>4.3</v>
      </c>
      <c r="K8406" s="15">
        <v>4.0999999999999996</v>
      </c>
      <c r="L8406" s="15">
        <v>2.6</v>
      </c>
      <c r="N8406" s="88">
        <v>5.2</v>
      </c>
      <c r="O8406" s="104">
        <v>4.5</v>
      </c>
      <c r="Q8406" s="11">
        <v>4.2</v>
      </c>
      <c r="R8406" s="11">
        <v>4.4000000000000004</v>
      </c>
      <c r="S8406" s="11">
        <v>4.4000000000000004</v>
      </c>
      <c r="T8406" s="11">
        <v>2.8</v>
      </c>
      <c r="U8406" s="11">
        <v>2.9</v>
      </c>
      <c r="V8406" s="11">
        <v>2.9</v>
      </c>
      <c r="W8406" s="11">
        <v>2.6</v>
      </c>
      <c r="X8406" s="11">
        <v>2.2000000000000002</v>
      </c>
      <c r="Y8406" s="78"/>
      <c r="Z8406" s="11">
        <v>76.739999999999995</v>
      </c>
      <c r="AA8406" s="11">
        <v>155.68</v>
      </c>
      <c r="AB8406" s="11">
        <v>133.93</v>
      </c>
      <c r="AC8406" s="11">
        <v>3.73</v>
      </c>
      <c r="AD8406" s="11">
        <v>42.26</v>
      </c>
    </row>
    <row r="8407" spans="1:30" x14ac:dyDescent="0.25">
      <c r="A8407" s="1">
        <v>2019</v>
      </c>
      <c r="B8407" s="1">
        <v>12</v>
      </c>
      <c r="C8407" s="1">
        <v>17</v>
      </c>
      <c r="D8407" s="3">
        <v>8.3333333333333329E-2</v>
      </c>
      <c r="E8407" s="5">
        <v>8403</v>
      </c>
      <c r="G8407" s="15">
        <v>4.3</v>
      </c>
      <c r="H8407" s="15">
        <v>3.4</v>
      </c>
      <c r="I8407" s="15">
        <v>6.8</v>
      </c>
      <c r="J8407" s="15">
        <v>4.8</v>
      </c>
      <c r="K8407" s="15">
        <v>4.3</v>
      </c>
      <c r="L8407" s="15">
        <v>2.8</v>
      </c>
      <c r="N8407" s="88">
        <v>5.2</v>
      </c>
      <c r="O8407" s="104">
        <v>4.5</v>
      </c>
      <c r="Q8407" s="11">
        <v>4.2</v>
      </c>
      <c r="R8407" s="11">
        <v>4.4000000000000004</v>
      </c>
      <c r="S8407" s="11">
        <v>4.4000000000000004</v>
      </c>
      <c r="T8407" s="11">
        <v>2.8</v>
      </c>
      <c r="U8407" s="11">
        <v>2.9</v>
      </c>
      <c r="V8407" s="11">
        <v>2.9</v>
      </c>
      <c r="W8407" s="11">
        <v>2.6</v>
      </c>
      <c r="X8407" s="11">
        <v>2.2000000000000002</v>
      </c>
      <c r="Y8407" s="78"/>
      <c r="Z8407" s="11">
        <v>76.739999999999995</v>
      </c>
      <c r="AA8407" s="11">
        <v>155.68</v>
      </c>
      <c r="AB8407" s="11">
        <v>133.93</v>
      </c>
      <c r="AC8407" s="11">
        <v>3.73</v>
      </c>
      <c r="AD8407" s="11">
        <v>42.26</v>
      </c>
    </row>
    <row r="8408" spans="1:30" x14ac:dyDescent="0.25">
      <c r="A8408" s="1">
        <v>2019</v>
      </c>
      <c r="B8408" s="1">
        <v>12</v>
      </c>
      <c r="C8408" s="1">
        <v>17</v>
      </c>
      <c r="D8408" s="3">
        <v>0.125</v>
      </c>
      <c r="E8408" s="5">
        <v>8404</v>
      </c>
      <c r="G8408" s="15">
        <v>4.4000000000000004</v>
      </c>
      <c r="H8408" s="15">
        <v>3.8</v>
      </c>
      <c r="I8408" s="15">
        <v>6.8</v>
      </c>
      <c r="J8408" s="15">
        <v>5.0999999999999996</v>
      </c>
      <c r="K8408" s="15">
        <v>4.7</v>
      </c>
      <c r="L8408" s="15">
        <v>3</v>
      </c>
      <c r="N8408" s="88">
        <v>5.2</v>
      </c>
      <c r="O8408" s="104">
        <v>4.5</v>
      </c>
      <c r="Q8408" s="11">
        <v>4.2</v>
      </c>
      <c r="R8408" s="11">
        <v>4.4000000000000004</v>
      </c>
      <c r="S8408" s="11">
        <v>4.4000000000000004</v>
      </c>
      <c r="T8408" s="11">
        <v>2.8</v>
      </c>
      <c r="U8408" s="11">
        <v>2.9</v>
      </c>
      <c r="V8408" s="11">
        <v>2.9</v>
      </c>
      <c r="W8408" s="11">
        <v>2.6</v>
      </c>
      <c r="X8408" s="11">
        <v>2.2000000000000002</v>
      </c>
      <c r="Y8408" s="78"/>
      <c r="Z8408" s="11">
        <v>76.739999999999995</v>
      </c>
      <c r="AA8408" s="11">
        <v>155.68</v>
      </c>
      <c r="AB8408" s="11">
        <v>133.93</v>
      </c>
      <c r="AC8408" s="11">
        <v>3.73</v>
      </c>
      <c r="AD8408" s="11">
        <v>42.26</v>
      </c>
    </row>
    <row r="8409" spans="1:30" x14ac:dyDescent="0.25">
      <c r="A8409" s="1">
        <v>2019</v>
      </c>
      <c r="B8409" s="1">
        <v>12</v>
      </c>
      <c r="C8409" s="1">
        <v>17</v>
      </c>
      <c r="D8409" s="3">
        <v>0.16666666666666666</v>
      </c>
      <c r="E8409" s="5">
        <v>8405</v>
      </c>
      <c r="G8409" s="15">
        <v>4</v>
      </c>
      <c r="H8409" s="15">
        <v>4</v>
      </c>
      <c r="I8409" s="15">
        <v>6.6</v>
      </c>
      <c r="J8409" s="15">
        <v>5.2</v>
      </c>
      <c r="K8409" s="15">
        <v>4.7</v>
      </c>
      <c r="L8409" s="15">
        <v>3.4</v>
      </c>
      <c r="N8409" s="88">
        <v>5.2</v>
      </c>
      <c r="O8409" s="104">
        <v>4.5</v>
      </c>
      <c r="Q8409" s="11">
        <v>4.2</v>
      </c>
      <c r="R8409" s="11">
        <v>4.4000000000000004</v>
      </c>
      <c r="S8409" s="11">
        <v>4.4000000000000004</v>
      </c>
      <c r="T8409" s="11">
        <v>2.8</v>
      </c>
      <c r="U8409" s="11">
        <v>2.9</v>
      </c>
      <c r="V8409" s="11">
        <v>2.9</v>
      </c>
      <c r="W8409" s="11">
        <v>2.6</v>
      </c>
      <c r="X8409" s="11">
        <v>2.2000000000000002</v>
      </c>
      <c r="Y8409" s="78"/>
      <c r="Z8409" s="11">
        <v>76.739999999999995</v>
      </c>
      <c r="AA8409" s="11">
        <v>155.68</v>
      </c>
      <c r="AB8409" s="11">
        <v>133.93</v>
      </c>
      <c r="AC8409" s="11">
        <v>3.73</v>
      </c>
      <c r="AD8409" s="11">
        <v>42.26</v>
      </c>
    </row>
    <row r="8410" spans="1:30" x14ac:dyDescent="0.25">
      <c r="A8410" s="1">
        <v>2019</v>
      </c>
      <c r="B8410" s="1">
        <v>12</v>
      </c>
      <c r="C8410" s="1">
        <v>17</v>
      </c>
      <c r="D8410" s="3">
        <v>0.20833333333333334</v>
      </c>
      <c r="E8410" s="5">
        <v>8406</v>
      </c>
      <c r="G8410" s="15">
        <v>4.2</v>
      </c>
      <c r="H8410" s="15">
        <v>4.0999999999999996</v>
      </c>
      <c r="I8410" s="15">
        <v>6.9</v>
      </c>
      <c r="J8410" s="15">
        <v>5.7</v>
      </c>
      <c r="K8410" s="15">
        <v>4.7</v>
      </c>
      <c r="L8410" s="15">
        <v>3.7</v>
      </c>
      <c r="N8410" s="88">
        <v>5.2</v>
      </c>
      <c r="O8410" s="104">
        <v>4.5</v>
      </c>
      <c r="Q8410" s="11">
        <v>4.2</v>
      </c>
      <c r="R8410" s="11">
        <v>4.4000000000000004</v>
      </c>
      <c r="S8410" s="11">
        <v>4.4000000000000004</v>
      </c>
      <c r="T8410" s="11">
        <v>2.8</v>
      </c>
      <c r="U8410" s="11">
        <v>2.9</v>
      </c>
      <c r="V8410" s="11">
        <v>2.9</v>
      </c>
      <c r="W8410" s="11">
        <v>2.6</v>
      </c>
      <c r="X8410" s="11">
        <v>2.2000000000000002</v>
      </c>
      <c r="Y8410" s="78"/>
      <c r="Z8410" s="11">
        <v>76.739999999999995</v>
      </c>
      <c r="AA8410" s="11">
        <v>155.68</v>
      </c>
      <c r="AB8410" s="11">
        <v>133.93</v>
      </c>
      <c r="AC8410" s="11">
        <v>3.73</v>
      </c>
      <c r="AD8410" s="11">
        <v>42.26</v>
      </c>
    </row>
    <row r="8411" spans="1:30" x14ac:dyDescent="0.25">
      <c r="A8411" s="1">
        <v>2019</v>
      </c>
      <c r="B8411" s="1">
        <v>12</v>
      </c>
      <c r="C8411" s="1">
        <v>17</v>
      </c>
      <c r="D8411" s="3">
        <v>0.25</v>
      </c>
      <c r="E8411" s="5">
        <v>8407</v>
      </c>
      <c r="G8411" s="15">
        <v>4.2</v>
      </c>
      <c r="H8411" s="15">
        <v>4.0999999999999996</v>
      </c>
      <c r="I8411" s="15">
        <v>6.6</v>
      </c>
      <c r="J8411" s="15">
        <v>5.8</v>
      </c>
      <c r="K8411" s="15">
        <v>4.7</v>
      </c>
      <c r="L8411" s="15">
        <v>3.5</v>
      </c>
      <c r="N8411" s="88">
        <v>5.2</v>
      </c>
      <c r="O8411" s="104">
        <v>4.5</v>
      </c>
      <c r="Q8411" s="11">
        <v>4.2</v>
      </c>
      <c r="R8411" s="11">
        <v>4.4000000000000004</v>
      </c>
      <c r="S8411" s="11">
        <v>4.4000000000000004</v>
      </c>
      <c r="T8411" s="11">
        <v>2.8</v>
      </c>
      <c r="U8411" s="11">
        <v>2.9</v>
      </c>
      <c r="V8411" s="11">
        <v>2.9</v>
      </c>
      <c r="W8411" s="11">
        <v>2.6</v>
      </c>
      <c r="X8411" s="11">
        <v>2.2000000000000002</v>
      </c>
      <c r="Y8411" s="78"/>
      <c r="Z8411" s="11">
        <v>76.739999999999995</v>
      </c>
      <c r="AA8411" s="11">
        <v>155.68</v>
      </c>
      <c r="AB8411" s="11">
        <v>133.93</v>
      </c>
      <c r="AC8411" s="11">
        <v>3.73</v>
      </c>
      <c r="AD8411" s="11">
        <v>42.26</v>
      </c>
    </row>
    <row r="8412" spans="1:30" x14ac:dyDescent="0.25">
      <c r="A8412" s="1">
        <v>2019</v>
      </c>
      <c r="B8412" s="1">
        <v>12</v>
      </c>
      <c r="C8412" s="1">
        <v>17</v>
      </c>
      <c r="D8412" s="3">
        <v>0.29166666666666669</v>
      </c>
      <c r="E8412" s="5">
        <v>8408</v>
      </c>
      <c r="G8412" s="15">
        <v>3.9</v>
      </c>
      <c r="H8412" s="15">
        <v>4.0999999999999996</v>
      </c>
      <c r="I8412" s="15">
        <v>6.7</v>
      </c>
      <c r="J8412" s="15">
        <v>5.9</v>
      </c>
      <c r="K8412" s="15">
        <v>4.7</v>
      </c>
      <c r="L8412" s="15">
        <v>3.6</v>
      </c>
      <c r="N8412" s="88">
        <v>5.2</v>
      </c>
      <c r="O8412" s="104">
        <v>4.5</v>
      </c>
      <c r="Q8412" s="11">
        <v>4.2</v>
      </c>
      <c r="R8412" s="11">
        <v>4.4000000000000004</v>
      </c>
      <c r="S8412" s="11">
        <v>4.4000000000000004</v>
      </c>
      <c r="T8412" s="11">
        <v>2.8</v>
      </c>
      <c r="U8412" s="11">
        <v>2.9</v>
      </c>
      <c r="V8412" s="11">
        <v>2.9</v>
      </c>
      <c r="W8412" s="11">
        <v>2.6</v>
      </c>
      <c r="X8412" s="11">
        <v>2.2000000000000002</v>
      </c>
      <c r="Y8412" s="78"/>
      <c r="Z8412" s="11">
        <v>76.739999999999995</v>
      </c>
      <c r="AA8412" s="11">
        <v>155.68</v>
      </c>
      <c r="AB8412" s="11">
        <v>133.93</v>
      </c>
      <c r="AC8412" s="11">
        <v>3.73</v>
      </c>
      <c r="AD8412" s="11">
        <v>42.26</v>
      </c>
    </row>
    <row r="8413" spans="1:30" x14ac:dyDescent="0.25">
      <c r="A8413" s="1">
        <v>2019</v>
      </c>
      <c r="B8413" s="1">
        <v>12</v>
      </c>
      <c r="C8413" s="1">
        <v>17</v>
      </c>
      <c r="D8413" s="3">
        <v>0.33333333333333331</v>
      </c>
      <c r="E8413" s="5">
        <v>8409</v>
      </c>
      <c r="G8413" s="15">
        <v>4.2</v>
      </c>
      <c r="H8413" s="15">
        <v>4.4000000000000004</v>
      </c>
      <c r="I8413" s="15">
        <v>4.5</v>
      </c>
      <c r="J8413" s="15">
        <v>5.6</v>
      </c>
      <c r="K8413" s="15">
        <v>4.8</v>
      </c>
      <c r="L8413" s="15">
        <v>3.8</v>
      </c>
      <c r="N8413" s="88">
        <v>5.2</v>
      </c>
      <c r="O8413" s="104">
        <v>4.5</v>
      </c>
      <c r="Q8413" s="11">
        <v>4.2</v>
      </c>
      <c r="R8413" s="11">
        <v>4.4000000000000004</v>
      </c>
      <c r="S8413" s="11">
        <v>4.4000000000000004</v>
      </c>
      <c r="T8413" s="11">
        <v>2.8</v>
      </c>
      <c r="U8413" s="11">
        <v>2.9</v>
      </c>
      <c r="V8413" s="11">
        <v>2.9</v>
      </c>
      <c r="W8413" s="11">
        <v>2.6</v>
      </c>
      <c r="X8413" s="11">
        <v>2.2000000000000002</v>
      </c>
      <c r="Y8413" s="78"/>
      <c r="Z8413" s="11">
        <v>76.739999999999995</v>
      </c>
      <c r="AA8413" s="11">
        <v>155.68</v>
      </c>
      <c r="AB8413" s="11">
        <v>133.93</v>
      </c>
      <c r="AC8413" s="11">
        <v>3.73</v>
      </c>
      <c r="AD8413" s="11">
        <v>42.26</v>
      </c>
    </row>
    <row r="8414" spans="1:30" x14ac:dyDescent="0.25">
      <c r="A8414" s="1">
        <v>2019</v>
      </c>
      <c r="B8414" s="1">
        <v>12</v>
      </c>
      <c r="C8414" s="1">
        <v>17</v>
      </c>
      <c r="D8414" s="3">
        <v>0.375</v>
      </c>
      <c r="E8414" s="5">
        <v>8410</v>
      </c>
      <c r="G8414" s="15">
        <v>4.3</v>
      </c>
      <c r="H8414" s="15">
        <v>4.9000000000000004</v>
      </c>
      <c r="I8414" s="15">
        <v>4.5</v>
      </c>
      <c r="J8414" s="15">
        <v>5.8</v>
      </c>
      <c r="K8414" s="15">
        <v>5</v>
      </c>
      <c r="L8414" s="15">
        <v>4.2</v>
      </c>
      <c r="N8414" s="88">
        <v>5.2</v>
      </c>
      <c r="O8414" s="104">
        <v>4.5</v>
      </c>
      <c r="Q8414" s="11">
        <v>4.2</v>
      </c>
      <c r="R8414" s="11">
        <v>4.4000000000000004</v>
      </c>
      <c r="S8414" s="11">
        <v>4.4000000000000004</v>
      </c>
      <c r="T8414" s="11">
        <v>2.8</v>
      </c>
      <c r="U8414" s="11">
        <v>2.9</v>
      </c>
      <c r="V8414" s="11">
        <v>2.9</v>
      </c>
      <c r="W8414" s="11">
        <v>2.6</v>
      </c>
      <c r="X8414" s="11">
        <v>2.2000000000000002</v>
      </c>
      <c r="Y8414" s="78"/>
      <c r="Z8414" s="11">
        <v>76.739999999999995</v>
      </c>
      <c r="AA8414" s="11">
        <v>155.68</v>
      </c>
      <c r="AB8414" s="11">
        <v>133.93</v>
      </c>
      <c r="AC8414" s="11">
        <v>3.73</v>
      </c>
      <c r="AD8414" s="11">
        <v>42.26</v>
      </c>
    </row>
    <row r="8415" spans="1:30" x14ac:dyDescent="0.25">
      <c r="A8415" s="1">
        <v>2019</v>
      </c>
      <c r="B8415" s="1">
        <v>12</v>
      </c>
      <c r="C8415" s="1">
        <v>17</v>
      </c>
      <c r="D8415" s="3">
        <v>0.41666666666666669</v>
      </c>
      <c r="E8415" s="5">
        <v>8411</v>
      </c>
      <c r="G8415" s="15">
        <v>4.4000000000000004</v>
      </c>
      <c r="H8415" s="15">
        <v>5</v>
      </c>
      <c r="I8415" s="15">
        <v>4.8</v>
      </c>
      <c r="J8415" s="15">
        <v>5.9</v>
      </c>
      <c r="K8415" s="15">
        <v>5.2</v>
      </c>
      <c r="L8415" s="15">
        <v>4</v>
      </c>
      <c r="N8415" s="88">
        <v>5.2</v>
      </c>
      <c r="O8415" s="104">
        <v>4.5</v>
      </c>
      <c r="Q8415" s="11">
        <v>4.2</v>
      </c>
      <c r="R8415" s="11">
        <v>4.4000000000000004</v>
      </c>
      <c r="S8415" s="11">
        <v>4.4000000000000004</v>
      </c>
      <c r="T8415" s="11">
        <v>2.8</v>
      </c>
      <c r="U8415" s="11">
        <v>2.9</v>
      </c>
      <c r="V8415" s="11">
        <v>2.9</v>
      </c>
      <c r="W8415" s="11">
        <v>2.6</v>
      </c>
      <c r="X8415" s="11">
        <v>2.2000000000000002</v>
      </c>
      <c r="Y8415" s="78"/>
      <c r="Z8415" s="11">
        <v>76.739999999999995</v>
      </c>
      <c r="AA8415" s="11">
        <v>155.68</v>
      </c>
      <c r="AB8415" s="11">
        <v>133.93</v>
      </c>
      <c r="AC8415" s="11">
        <v>3.73</v>
      </c>
      <c r="AD8415" s="11">
        <v>42.26</v>
      </c>
    </row>
    <row r="8416" spans="1:30" x14ac:dyDescent="0.25">
      <c r="A8416" s="1">
        <v>2019</v>
      </c>
      <c r="B8416" s="1">
        <v>12</v>
      </c>
      <c r="C8416" s="1">
        <v>17</v>
      </c>
      <c r="D8416" s="3">
        <v>0.45833333333333331</v>
      </c>
      <c r="E8416" s="5">
        <v>8412</v>
      </c>
      <c r="G8416" s="15">
        <v>5.2</v>
      </c>
      <c r="H8416" s="15">
        <v>5.0999999999999996</v>
      </c>
      <c r="I8416" s="15">
        <v>5.2</v>
      </c>
      <c r="J8416" s="15">
        <v>6.2</v>
      </c>
      <c r="K8416" s="15">
        <v>5.0999999999999996</v>
      </c>
      <c r="L8416" s="15">
        <v>4</v>
      </c>
      <c r="N8416" s="88">
        <v>5.2</v>
      </c>
      <c r="O8416" s="104">
        <v>4.5</v>
      </c>
      <c r="Q8416" s="11">
        <v>4.2</v>
      </c>
      <c r="R8416" s="11">
        <v>4.4000000000000004</v>
      </c>
      <c r="S8416" s="11">
        <v>4.4000000000000004</v>
      </c>
      <c r="T8416" s="11">
        <v>2.8</v>
      </c>
      <c r="U8416" s="11">
        <v>2.9</v>
      </c>
      <c r="V8416" s="11">
        <v>2.9</v>
      </c>
      <c r="W8416" s="11">
        <v>2.6</v>
      </c>
      <c r="X8416" s="11">
        <v>2.2000000000000002</v>
      </c>
      <c r="Y8416" s="78"/>
      <c r="Z8416" s="11">
        <v>76.739999999999995</v>
      </c>
      <c r="AA8416" s="11">
        <v>155.68</v>
      </c>
      <c r="AB8416" s="11">
        <v>133.93</v>
      </c>
      <c r="AC8416" s="11">
        <v>3.73</v>
      </c>
      <c r="AD8416" s="11">
        <v>42.26</v>
      </c>
    </row>
    <row r="8417" spans="1:30" x14ac:dyDescent="0.25">
      <c r="A8417" s="1">
        <v>2019</v>
      </c>
      <c r="B8417" s="1">
        <v>12</v>
      </c>
      <c r="C8417" s="1">
        <v>17</v>
      </c>
      <c r="D8417" s="3">
        <v>0.5</v>
      </c>
      <c r="E8417" s="5">
        <v>8413</v>
      </c>
      <c r="G8417" s="15">
        <v>5.3</v>
      </c>
      <c r="H8417" s="15">
        <v>5.0999999999999996</v>
      </c>
      <c r="I8417" s="15">
        <v>5.3</v>
      </c>
      <c r="J8417" s="15">
        <v>6.1</v>
      </c>
      <c r="K8417" s="15">
        <v>5</v>
      </c>
      <c r="L8417" s="15">
        <v>4.2</v>
      </c>
      <c r="N8417" s="88">
        <v>5.2</v>
      </c>
      <c r="O8417" s="104">
        <v>4.5</v>
      </c>
      <c r="Q8417" s="11">
        <v>4.2</v>
      </c>
      <c r="R8417" s="11">
        <v>4.4000000000000004</v>
      </c>
      <c r="S8417" s="11">
        <v>4.4000000000000004</v>
      </c>
      <c r="T8417" s="11">
        <v>2.8</v>
      </c>
      <c r="U8417" s="11">
        <v>2.9</v>
      </c>
      <c r="V8417" s="11">
        <v>2.9</v>
      </c>
      <c r="W8417" s="11">
        <v>2.6</v>
      </c>
      <c r="X8417" s="11">
        <v>2.2000000000000002</v>
      </c>
      <c r="Y8417" s="78"/>
      <c r="Z8417" s="11">
        <v>76.739999999999995</v>
      </c>
      <c r="AA8417" s="11">
        <v>155.68</v>
      </c>
      <c r="AB8417" s="11">
        <v>133.93</v>
      </c>
      <c r="AC8417" s="11">
        <v>3.73</v>
      </c>
      <c r="AD8417" s="11">
        <v>42.26</v>
      </c>
    </row>
    <row r="8418" spans="1:30" x14ac:dyDescent="0.25">
      <c r="A8418" s="1">
        <v>2019</v>
      </c>
      <c r="B8418" s="1">
        <v>12</v>
      </c>
      <c r="C8418" s="1">
        <v>17</v>
      </c>
      <c r="D8418" s="3">
        <v>0.54166666666666663</v>
      </c>
      <c r="E8418" s="5">
        <v>8414</v>
      </c>
      <c r="G8418" s="15">
        <v>5</v>
      </c>
      <c r="H8418" s="15">
        <v>5</v>
      </c>
      <c r="I8418" s="15">
        <v>5.5</v>
      </c>
      <c r="J8418" s="15">
        <v>5.8</v>
      </c>
      <c r="K8418" s="15">
        <v>5.0999999999999996</v>
      </c>
      <c r="L8418" s="15">
        <v>4.2</v>
      </c>
      <c r="N8418" s="88">
        <v>5.2</v>
      </c>
      <c r="O8418" s="104">
        <v>4.5</v>
      </c>
      <c r="Q8418" s="11">
        <v>4.2</v>
      </c>
      <c r="R8418" s="11">
        <v>4.4000000000000004</v>
      </c>
      <c r="S8418" s="11">
        <v>4.4000000000000004</v>
      </c>
      <c r="T8418" s="11">
        <v>2.8</v>
      </c>
      <c r="U8418" s="11">
        <v>2.9</v>
      </c>
      <c r="V8418" s="11">
        <v>2.9</v>
      </c>
      <c r="W8418" s="11">
        <v>2.6</v>
      </c>
      <c r="X8418" s="11">
        <v>2.2000000000000002</v>
      </c>
      <c r="Y8418" s="78"/>
      <c r="Z8418" s="11">
        <v>76.739999999999995</v>
      </c>
      <c r="AA8418" s="11">
        <v>155.68</v>
      </c>
      <c r="AB8418" s="11">
        <v>133.93</v>
      </c>
      <c r="AC8418" s="11">
        <v>3.73</v>
      </c>
      <c r="AD8418" s="11">
        <v>42.26</v>
      </c>
    </row>
    <row r="8419" spans="1:30" x14ac:dyDescent="0.25">
      <c r="A8419" s="1">
        <v>2019</v>
      </c>
      <c r="B8419" s="1">
        <v>12</v>
      </c>
      <c r="C8419" s="1">
        <v>17</v>
      </c>
      <c r="D8419" s="3">
        <v>0.58333333333333337</v>
      </c>
      <c r="E8419" s="5">
        <v>8415</v>
      </c>
      <c r="G8419" s="15">
        <v>5</v>
      </c>
      <c r="H8419" s="15">
        <v>4.7</v>
      </c>
      <c r="I8419" s="15">
        <v>5.7</v>
      </c>
      <c r="J8419" s="15">
        <v>5.4</v>
      </c>
      <c r="K8419" s="15">
        <v>5</v>
      </c>
      <c r="L8419" s="15">
        <v>4.2</v>
      </c>
      <c r="N8419" s="88">
        <v>5.2</v>
      </c>
      <c r="O8419" s="104">
        <v>4.5</v>
      </c>
      <c r="Q8419" s="11">
        <v>4.2</v>
      </c>
      <c r="R8419" s="11">
        <v>4.4000000000000004</v>
      </c>
      <c r="S8419" s="11">
        <v>4.4000000000000004</v>
      </c>
      <c r="T8419" s="11">
        <v>2.8</v>
      </c>
      <c r="U8419" s="11">
        <v>2.9</v>
      </c>
      <c r="V8419" s="11">
        <v>2.9</v>
      </c>
      <c r="W8419" s="11">
        <v>2.6</v>
      </c>
      <c r="X8419" s="11">
        <v>2.2000000000000002</v>
      </c>
      <c r="Y8419" s="78"/>
      <c r="Z8419" s="11">
        <v>76.739999999999995</v>
      </c>
      <c r="AA8419" s="11">
        <v>155.68</v>
      </c>
      <c r="AB8419" s="11">
        <v>133.93</v>
      </c>
      <c r="AC8419" s="11">
        <v>3.73</v>
      </c>
      <c r="AD8419" s="11">
        <v>42.26</v>
      </c>
    </row>
    <row r="8420" spans="1:30" x14ac:dyDescent="0.25">
      <c r="A8420" s="1">
        <v>2019</v>
      </c>
      <c r="B8420" s="1">
        <v>12</v>
      </c>
      <c r="C8420" s="1">
        <v>17</v>
      </c>
      <c r="D8420" s="3">
        <v>0.625</v>
      </c>
      <c r="E8420" s="5">
        <v>8416</v>
      </c>
      <c r="G8420" s="15">
        <v>4.5999999999999996</v>
      </c>
      <c r="H8420" s="15">
        <v>4.5</v>
      </c>
      <c r="I8420" s="15">
        <v>5.9</v>
      </c>
      <c r="J8420" s="15">
        <v>5.2</v>
      </c>
      <c r="K8420" s="15">
        <v>5</v>
      </c>
      <c r="L8420" s="15">
        <v>4.3</v>
      </c>
      <c r="N8420" s="88">
        <v>5.2</v>
      </c>
      <c r="O8420" s="104">
        <v>4.5</v>
      </c>
      <c r="Q8420" s="11">
        <v>4.2</v>
      </c>
      <c r="R8420" s="11">
        <v>4.4000000000000004</v>
      </c>
      <c r="S8420" s="11">
        <v>4.4000000000000004</v>
      </c>
      <c r="T8420" s="11">
        <v>2.8</v>
      </c>
      <c r="U8420" s="11">
        <v>2.9</v>
      </c>
      <c r="V8420" s="11">
        <v>2.9</v>
      </c>
      <c r="W8420" s="11">
        <v>2.6</v>
      </c>
      <c r="X8420" s="11">
        <v>2.2000000000000002</v>
      </c>
      <c r="Y8420" s="78"/>
      <c r="Z8420" s="11">
        <v>76.739999999999995</v>
      </c>
      <c r="AA8420" s="11">
        <v>155.68</v>
      </c>
      <c r="AB8420" s="11">
        <v>133.93</v>
      </c>
      <c r="AC8420" s="11">
        <v>3.73</v>
      </c>
      <c r="AD8420" s="11">
        <v>42.26</v>
      </c>
    </row>
    <row r="8421" spans="1:30" x14ac:dyDescent="0.25">
      <c r="A8421" s="1">
        <v>2019</v>
      </c>
      <c r="B8421" s="1">
        <v>12</v>
      </c>
      <c r="C8421" s="1">
        <v>17</v>
      </c>
      <c r="D8421" s="3">
        <v>0.66666666666666663</v>
      </c>
      <c r="E8421" s="5">
        <v>8417</v>
      </c>
      <c r="G8421" s="15">
        <v>4.4000000000000004</v>
      </c>
      <c r="H8421" s="15">
        <v>4.5</v>
      </c>
      <c r="I8421" s="15">
        <v>5.7</v>
      </c>
      <c r="J8421" s="15">
        <v>5.2</v>
      </c>
      <c r="K8421" s="15">
        <v>5.0999999999999996</v>
      </c>
      <c r="L8421" s="15">
        <v>4.0999999999999996</v>
      </c>
      <c r="N8421" s="88">
        <v>5.2</v>
      </c>
      <c r="O8421" s="104">
        <v>4.5</v>
      </c>
      <c r="Q8421" s="11">
        <v>4.2</v>
      </c>
      <c r="R8421" s="11">
        <v>4.4000000000000004</v>
      </c>
      <c r="S8421" s="11">
        <v>4.4000000000000004</v>
      </c>
      <c r="T8421" s="11">
        <v>2.8</v>
      </c>
      <c r="U8421" s="11">
        <v>2.9</v>
      </c>
      <c r="V8421" s="11">
        <v>2.9</v>
      </c>
      <c r="W8421" s="11">
        <v>2.6</v>
      </c>
      <c r="X8421" s="11">
        <v>2.2000000000000002</v>
      </c>
      <c r="Y8421" s="78"/>
      <c r="Z8421" s="11">
        <v>76.739999999999995</v>
      </c>
      <c r="AA8421" s="11">
        <v>155.68</v>
      </c>
      <c r="AB8421" s="11">
        <v>133.93</v>
      </c>
      <c r="AC8421" s="11">
        <v>3.73</v>
      </c>
      <c r="AD8421" s="11">
        <v>42.26</v>
      </c>
    </row>
    <row r="8422" spans="1:30" x14ac:dyDescent="0.25">
      <c r="A8422" s="1">
        <v>2019</v>
      </c>
      <c r="B8422" s="1">
        <v>12</v>
      </c>
      <c r="C8422" s="1">
        <v>17</v>
      </c>
      <c r="D8422" s="3">
        <v>0.70833333333333337</v>
      </c>
      <c r="E8422" s="5">
        <v>8418</v>
      </c>
      <c r="G8422" s="15">
        <v>4.4000000000000004</v>
      </c>
      <c r="H8422" s="15">
        <v>4.5</v>
      </c>
      <c r="I8422" s="15">
        <v>5.7</v>
      </c>
      <c r="J8422" s="15">
        <v>5.3</v>
      </c>
      <c r="K8422" s="15">
        <v>5.3</v>
      </c>
      <c r="L8422" s="15">
        <v>4</v>
      </c>
      <c r="N8422" s="88">
        <v>5.2</v>
      </c>
      <c r="O8422" s="104">
        <v>4.5</v>
      </c>
      <c r="Q8422" s="11">
        <v>4.2</v>
      </c>
      <c r="R8422" s="11">
        <v>4.4000000000000004</v>
      </c>
      <c r="S8422" s="11">
        <v>4.4000000000000004</v>
      </c>
      <c r="T8422" s="11">
        <v>2.8</v>
      </c>
      <c r="U8422" s="11">
        <v>2.9</v>
      </c>
      <c r="V8422" s="11">
        <v>2.9</v>
      </c>
      <c r="W8422" s="11">
        <v>2.6</v>
      </c>
      <c r="X8422" s="11">
        <v>2.2000000000000002</v>
      </c>
      <c r="Y8422" s="78"/>
      <c r="Z8422" s="11">
        <v>76.739999999999995</v>
      </c>
      <c r="AA8422" s="11">
        <v>155.68</v>
      </c>
      <c r="AB8422" s="11">
        <v>133.93</v>
      </c>
      <c r="AC8422" s="11">
        <v>3.73</v>
      </c>
      <c r="AD8422" s="11">
        <v>42.26</v>
      </c>
    </row>
    <row r="8423" spans="1:30" x14ac:dyDescent="0.25">
      <c r="A8423" s="1">
        <v>2019</v>
      </c>
      <c r="B8423" s="1">
        <v>12</v>
      </c>
      <c r="C8423" s="1">
        <v>17</v>
      </c>
      <c r="D8423" s="3">
        <v>0.75</v>
      </c>
      <c r="E8423" s="5">
        <v>8419</v>
      </c>
      <c r="G8423" s="15">
        <v>4.5999999999999996</v>
      </c>
      <c r="H8423" s="15">
        <v>4.5</v>
      </c>
      <c r="I8423" s="15">
        <v>5.7</v>
      </c>
      <c r="J8423" s="15">
        <v>5.3</v>
      </c>
      <c r="K8423" s="15">
        <v>5.3</v>
      </c>
      <c r="L8423" s="15">
        <v>4.0999999999999996</v>
      </c>
      <c r="N8423" s="88">
        <v>5.2</v>
      </c>
      <c r="O8423" s="104">
        <v>4.5</v>
      </c>
      <c r="Q8423" s="11">
        <v>4.2</v>
      </c>
      <c r="R8423" s="11">
        <v>4.4000000000000004</v>
      </c>
      <c r="S8423" s="11">
        <v>4.4000000000000004</v>
      </c>
      <c r="T8423" s="11">
        <v>2.8</v>
      </c>
      <c r="U8423" s="11">
        <v>2.9</v>
      </c>
      <c r="V8423" s="11">
        <v>2.9</v>
      </c>
      <c r="W8423" s="11">
        <v>2.6</v>
      </c>
      <c r="X8423" s="11">
        <v>2.2000000000000002</v>
      </c>
      <c r="Y8423" s="78"/>
      <c r="Z8423" s="11">
        <v>76.739999999999995</v>
      </c>
      <c r="AA8423" s="11">
        <v>155.68</v>
      </c>
      <c r="AB8423" s="11">
        <v>133.93</v>
      </c>
      <c r="AC8423" s="11">
        <v>3.73</v>
      </c>
      <c r="AD8423" s="11">
        <v>42.26</v>
      </c>
    </row>
    <row r="8424" spans="1:30" x14ac:dyDescent="0.25">
      <c r="A8424" s="1">
        <v>2019</v>
      </c>
      <c r="B8424" s="1">
        <v>12</v>
      </c>
      <c r="C8424" s="1">
        <v>17</v>
      </c>
      <c r="D8424" s="3">
        <v>0.79166666666666663</v>
      </c>
      <c r="E8424" s="5">
        <v>8420</v>
      </c>
      <c r="G8424" s="15">
        <v>4.7</v>
      </c>
      <c r="H8424" s="15">
        <v>4.3</v>
      </c>
      <c r="I8424" s="15">
        <v>5.3</v>
      </c>
      <c r="J8424" s="15">
        <v>5.3</v>
      </c>
      <c r="K8424" s="15">
        <v>5.0999999999999996</v>
      </c>
      <c r="L8424" s="15">
        <v>4.0999999999999996</v>
      </c>
      <c r="N8424" s="88">
        <v>5.2</v>
      </c>
      <c r="O8424" s="104">
        <v>4.5</v>
      </c>
      <c r="Q8424" s="11">
        <v>4.2</v>
      </c>
      <c r="R8424" s="11">
        <v>4.4000000000000004</v>
      </c>
      <c r="S8424" s="11">
        <v>4.4000000000000004</v>
      </c>
      <c r="T8424" s="11">
        <v>2.8</v>
      </c>
      <c r="U8424" s="11">
        <v>2.9</v>
      </c>
      <c r="V8424" s="11">
        <v>2.9</v>
      </c>
      <c r="W8424" s="11">
        <v>2.6</v>
      </c>
      <c r="X8424" s="11">
        <v>2.2000000000000002</v>
      </c>
      <c r="Y8424" s="78"/>
      <c r="Z8424" s="11">
        <v>76.739999999999995</v>
      </c>
      <c r="AA8424" s="11">
        <v>155.68</v>
      </c>
      <c r="AB8424" s="11">
        <v>133.93</v>
      </c>
      <c r="AC8424" s="11">
        <v>3.73</v>
      </c>
      <c r="AD8424" s="11">
        <v>42.26</v>
      </c>
    </row>
    <row r="8425" spans="1:30" x14ac:dyDescent="0.25">
      <c r="A8425" s="1">
        <v>2019</v>
      </c>
      <c r="B8425" s="1">
        <v>12</v>
      </c>
      <c r="C8425" s="1">
        <v>17</v>
      </c>
      <c r="D8425" s="3">
        <v>0.83333333333333337</v>
      </c>
      <c r="E8425" s="5">
        <v>8421</v>
      </c>
      <c r="G8425" s="15">
        <v>4.3</v>
      </c>
      <c r="H8425" s="15">
        <v>4.4000000000000004</v>
      </c>
      <c r="I8425" s="15">
        <v>5.7</v>
      </c>
      <c r="J8425" s="15">
        <v>5.3</v>
      </c>
      <c r="K8425" s="15">
        <v>5</v>
      </c>
      <c r="L8425" s="15">
        <v>4.0999999999999996</v>
      </c>
      <c r="N8425" s="88">
        <v>5.2</v>
      </c>
      <c r="O8425" s="104">
        <v>4.5</v>
      </c>
      <c r="Q8425" s="11">
        <v>4.2</v>
      </c>
      <c r="R8425" s="11">
        <v>4.4000000000000004</v>
      </c>
      <c r="S8425" s="11">
        <v>4.4000000000000004</v>
      </c>
      <c r="T8425" s="11">
        <v>2.8</v>
      </c>
      <c r="U8425" s="11">
        <v>2.9</v>
      </c>
      <c r="V8425" s="11">
        <v>2.9</v>
      </c>
      <c r="W8425" s="11">
        <v>2.6</v>
      </c>
      <c r="X8425" s="11">
        <v>2.2000000000000002</v>
      </c>
      <c r="Y8425" s="78"/>
      <c r="Z8425" s="11">
        <v>76.739999999999995</v>
      </c>
      <c r="AA8425" s="11">
        <v>155.68</v>
      </c>
      <c r="AB8425" s="11">
        <v>133.93</v>
      </c>
      <c r="AC8425" s="11">
        <v>3.73</v>
      </c>
      <c r="AD8425" s="11">
        <v>42.26</v>
      </c>
    </row>
    <row r="8426" spans="1:30" x14ac:dyDescent="0.25">
      <c r="A8426" s="1">
        <v>2019</v>
      </c>
      <c r="B8426" s="1">
        <v>12</v>
      </c>
      <c r="C8426" s="1">
        <v>17</v>
      </c>
      <c r="D8426" s="3">
        <v>0.875</v>
      </c>
      <c r="E8426" s="5">
        <v>8422</v>
      </c>
      <c r="G8426" s="15">
        <v>4.7</v>
      </c>
      <c r="H8426" s="15">
        <v>4.5</v>
      </c>
      <c r="I8426" s="15">
        <v>5.9</v>
      </c>
      <c r="J8426" s="15">
        <v>5.3</v>
      </c>
      <c r="K8426" s="15">
        <v>4.8</v>
      </c>
      <c r="L8426" s="15">
        <v>4.0999999999999996</v>
      </c>
      <c r="N8426" s="88">
        <v>5.2</v>
      </c>
      <c r="O8426" s="104">
        <v>4.5</v>
      </c>
      <c r="Q8426" s="11">
        <v>4.2</v>
      </c>
      <c r="R8426" s="11">
        <v>4.4000000000000004</v>
      </c>
      <c r="S8426" s="11">
        <v>4.4000000000000004</v>
      </c>
      <c r="T8426" s="11">
        <v>2.8</v>
      </c>
      <c r="U8426" s="11">
        <v>2.9</v>
      </c>
      <c r="V8426" s="11">
        <v>2.9</v>
      </c>
      <c r="W8426" s="11">
        <v>2.6</v>
      </c>
      <c r="X8426" s="11">
        <v>2.2000000000000002</v>
      </c>
      <c r="Y8426" s="78"/>
      <c r="Z8426" s="11">
        <v>76.739999999999995</v>
      </c>
      <c r="AA8426" s="11">
        <v>155.68</v>
      </c>
      <c r="AB8426" s="11">
        <v>133.93</v>
      </c>
      <c r="AC8426" s="11">
        <v>3.73</v>
      </c>
      <c r="AD8426" s="11">
        <v>42.26</v>
      </c>
    </row>
    <row r="8427" spans="1:30" x14ac:dyDescent="0.25">
      <c r="A8427" s="1">
        <v>2019</v>
      </c>
      <c r="B8427" s="1">
        <v>12</v>
      </c>
      <c r="C8427" s="1">
        <v>17</v>
      </c>
      <c r="D8427" s="3">
        <v>0.91666666666666663</v>
      </c>
      <c r="E8427" s="5">
        <v>8423</v>
      </c>
      <c r="G8427" s="15">
        <v>5.2</v>
      </c>
      <c r="H8427" s="15">
        <v>4.9000000000000004</v>
      </c>
      <c r="I8427" s="15">
        <v>5.0999999999999996</v>
      </c>
      <c r="J8427" s="15">
        <v>5.2</v>
      </c>
      <c r="K8427" s="15">
        <v>5</v>
      </c>
      <c r="L8427" s="15">
        <v>4</v>
      </c>
      <c r="N8427" s="88">
        <v>5.2</v>
      </c>
      <c r="O8427" s="104">
        <v>4.5</v>
      </c>
      <c r="Q8427" s="11">
        <v>4.2</v>
      </c>
      <c r="R8427" s="11">
        <v>4.4000000000000004</v>
      </c>
      <c r="S8427" s="11">
        <v>4.4000000000000004</v>
      </c>
      <c r="T8427" s="11">
        <v>2.8</v>
      </c>
      <c r="U8427" s="11">
        <v>2.9</v>
      </c>
      <c r="V8427" s="11">
        <v>2.9</v>
      </c>
      <c r="W8427" s="11">
        <v>2.6</v>
      </c>
      <c r="X8427" s="11">
        <v>2.2000000000000002</v>
      </c>
      <c r="Y8427" s="78"/>
      <c r="Z8427" s="11">
        <v>76.739999999999995</v>
      </c>
      <c r="AA8427" s="11">
        <v>155.68</v>
      </c>
      <c r="AB8427" s="11">
        <v>133.93</v>
      </c>
      <c r="AC8427" s="11">
        <v>3.73</v>
      </c>
      <c r="AD8427" s="11">
        <v>42.26</v>
      </c>
    </row>
    <row r="8428" spans="1:30" x14ac:dyDescent="0.25">
      <c r="A8428" s="1">
        <v>2019</v>
      </c>
      <c r="B8428" s="1">
        <v>12</v>
      </c>
      <c r="C8428" s="1">
        <v>17</v>
      </c>
      <c r="D8428" s="3">
        <v>0.95833333333333337</v>
      </c>
      <c r="E8428" s="5">
        <v>8424</v>
      </c>
      <c r="G8428" s="15">
        <v>5.7</v>
      </c>
      <c r="H8428" s="15">
        <v>4.7</v>
      </c>
      <c r="I8428" s="15">
        <v>5.7</v>
      </c>
      <c r="J8428" s="15">
        <v>5.0999999999999996</v>
      </c>
      <c r="K8428" s="15">
        <v>5.3</v>
      </c>
      <c r="L8428" s="15">
        <v>3.9</v>
      </c>
      <c r="N8428" s="88">
        <v>5.2</v>
      </c>
      <c r="O8428" s="104">
        <v>4.5</v>
      </c>
      <c r="Q8428" s="11">
        <v>4.2</v>
      </c>
      <c r="R8428" s="11">
        <v>4.4000000000000004</v>
      </c>
      <c r="S8428" s="11">
        <v>4.4000000000000004</v>
      </c>
      <c r="T8428" s="11">
        <v>2.8</v>
      </c>
      <c r="U8428" s="11">
        <v>2.9</v>
      </c>
      <c r="V8428" s="11">
        <v>2.9</v>
      </c>
      <c r="W8428" s="11">
        <v>2.6</v>
      </c>
      <c r="X8428" s="11">
        <v>2.2000000000000002</v>
      </c>
      <c r="Y8428" s="78"/>
      <c r="Z8428" s="11">
        <v>76.739999999999995</v>
      </c>
      <c r="AA8428" s="11">
        <v>155.68</v>
      </c>
      <c r="AB8428" s="11">
        <v>133.93</v>
      </c>
      <c r="AC8428" s="11">
        <v>3.73</v>
      </c>
      <c r="AD8428" s="11">
        <v>42.26</v>
      </c>
    </row>
    <row r="8429" spans="1:30" x14ac:dyDescent="0.25">
      <c r="A8429" s="1">
        <v>2019</v>
      </c>
      <c r="B8429" s="1">
        <v>12</v>
      </c>
      <c r="C8429" s="1">
        <v>18</v>
      </c>
      <c r="D8429" s="3">
        <v>0</v>
      </c>
      <c r="E8429" s="5">
        <v>8425</v>
      </c>
      <c r="G8429" s="15">
        <v>6</v>
      </c>
      <c r="H8429" s="15">
        <v>4.8</v>
      </c>
      <c r="I8429" s="15">
        <v>5.8</v>
      </c>
      <c r="J8429" s="15">
        <v>4.9000000000000004</v>
      </c>
      <c r="K8429" s="15">
        <v>5.0999999999999996</v>
      </c>
      <c r="L8429" s="15">
        <v>4.2</v>
      </c>
      <c r="N8429" s="88">
        <v>5.2</v>
      </c>
      <c r="O8429" s="104">
        <v>4.7</v>
      </c>
      <c r="Q8429" s="11">
        <v>4.4000000000000004</v>
      </c>
      <c r="R8429" s="11">
        <v>4.8</v>
      </c>
      <c r="S8429" s="11">
        <v>4.8</v>
      </c>
      <c r="T8429" s="11">
        <v>3.1</v>
      </c>
      <c r="U8429" s="11">
        <v>3.5</v>
      </c>
      <c r="V8429" s="11">
        <v>3.4</v>
      </c>
      <c r="W8429" s="11">
        <v>2.5</v>
      </c>
      <c r="X8429" s="11">
        <v>2.5</v>
      </c>
      <c r="Y8429" s="78"/>
      <c r="Z8429" s="11">
        <v>76.91</v>
      </c>
      <c r="AA8429" s="11">
        <v>158.53</v>
      </c>
      <c r="AB8429" s="11">
        <v>133.13</v>
      </c>
      <c r="AC8429" s="11">
        <v>5.7</v>
      </c>
      <c r="AD8429" s="11">
        <v>50.56</v>
      </c>
    </row>
    <row r="8430" spans="1:30" x14ac:dyDescent="0.25">
      <c r="A8430" s="1">
        <v>2019</v>
      </c>
      <c r="B8430" s="1">
        <v>12</v>
      </c>
      <c r="C8430" s="1">
        <v>18</v>
      </c>
      <c r="D8430" s="3">
        <v>4.1666666666666664E-2</v>
      </c>
      <c r="E8430" s="5">
        <v>8426</v>
      </c>
      <c r="G8430" s="15">
        <v>6</v>
      </c>
      <c r="H8430" s="15">
        <v>4.4000000000000004</v>
      </c>
      <c r="I8430" s="15">
        <v>6.1</v>
      </c>
      <c r="J8430" s="15">
        <v>4.4000000000000004</v>
      </c>
      <c r="K8430" s="15">
        <v>4.8</v>
      </c>
      <c r="L8430" s="15">
        <v>4.2</v>
      </c>
      <c r="N8430" s="88">
        <v>5.2</v>
      </c>
      <c r="O8430" s="104">
        <v>4.7</v>
      </c>
      <c r="Q8430" s="11">
        <v>4.4000000000000004</v>
      </c>
      <c r="R8430" s="11">
        <v>4.8</v>
      </c>
      <c r="S8430" s="11">
        <v>4.8</v>
      </c>
      <c r="T8430" s="11">
        <v>3.1</v>
      </c>
      <c r="U8430" s="11">
        <v>3.5</v>
      </c>
      <c r="V8430" s="11">
        <v>3.4</v>
      </c>
      <c r="W8430" s="11">
        <v>2.5</v>
      </c>
      <c r="X8430" s="11">
        <v>2.5</v>
      </c>
      <c r="Y8430" s="78"/>
      <c r="Z8430" s="11">
        <v>76.91</v>
      </c>
      <c r="AA8430" s="11">
        <v>158.53</v>
      </c>
      <c r="AB8430" s="11">
        <v>133.13</v>
      </c>
      <c r="AC8430" s="11">
        <v>5.7</v>
      </c>
      <c r="AD8430" s="11">
        <v>50.56</v>
      </c>
    </row>
    <row r="8431" spans="1:30" x14ac:dyDescent="0.25">
      <c r="A8431" s="1">
        <v>2019</v>
      </c>
      <c r="B8431" s="1">
        <v>12</v>
      </c>
      <c r="C8431" s="1">
        <v>18</v>
      </c>
      <c r="D8431" s="3">
        <v>8.3333333333333329E-2</v>
      </c>
      <c r="E8431" s="5">
        <v>8427</v>
      </c>
      <c r="G8431" s="15">
        <v>5.9</v>
      </c>
      <c r="H8431" s="15">
        <v>4.3</v>
      </c>
      <c r="I8431" s="15">
        <v>6.2</v>
      </c>
      <c r="J8431" s="15">
        <v>4.4000000000000004</v>
      </c>
      <c r="K8431" s="15">
        <v>4.7</v>
      </c>
      <c r="L8431" s="15">
        <v>4.5999999999999996</v>
      </c>
      <c r="N8431" s="88">
        <v>5.2</v>
      </c>
      <c r="O8431" s="104">
        <v>4.7</v>
      </c>
      <c r="Q8431" s="11">
        <v>4.4000000000000004</v>
      </c>
      <c r="R8431" s="11">
        <v>4.8</v>
      </c>
      <c r="S8431" s="11">
        <v>4.8</v>
      </c>
      <c r="T8431" s="11">
        <v>3.1</v>
      </c>
      <c r="U8431" s="11">
        <v>3.5</v>
      </c>
      <c r="V8431" s="11">
        <v>3.4</v>
      </c>
      <c r="W8431" s="11">
        <v>2.5</v>
      </c>
      <c r="X8431" s="11">
        <v>2.5</v>
      </c>
      <c r="Y8431" s="78"/>
      <c r="Z8431" s="11">
        <v>76.91</v>
      </c>
      <c r="AA8431" s="11">
        <v>158.53</v>
      </c>
      <c r="AB8431" s="11">
        <v>133.13</v>
      </c>
      <c r="AC8431" s="11">
        <v>5.7</v>
      </c>
      <c r="AD8431" s="11">
        <v>50.56</v>
      </c>
    </row>
    <row r="8432" spans="1:30" x14ac:dyDescent="0.25">
      <c r="A8432" s="1">
        <v>2019</v>
      </c>
      <c r="B8432" s="1">
        <v>12</v>
      </c>
      <c r="C8432" s="1">
        <v>18</v>
      </c>
      <c r="D8432" s="3">
        <v>0.125</v>
      </c>
      <c r="E8432" s="5">
        <v>8428</v>
      </c>
      <c r="G8432" s="15">
        <v>5.7</v>
      </c>
      <c r="H8432" s="15">
        <v>4.4000000000000004</v>
      </c>
      <c r="I8432" s="15">
        <v>6.3</v>
      </c>
      <c r="J8432" s="15">
        <v>4.5</v>
      </c>
      <c r="K8432" s="15">
        <v>4.5</v>
      </c>
      <c r="L8432" s="15">
        <v>4.5</v>
      </c>
      <c r="N8432" s="88">
        <v>5.2</v>
      </c>
      <c r="O8432" s="104">
        <v>4.7</v>
      </c>
      <c r="Q8432" s="11">
        <v>4.4000000000000004</v>
      </c>
      <c r="R8432" s="11">
        <v>4.8</v>
      </c>
      <c r="S8432" s="11">
        <v>4.8</v>
      </c>
      <c r="T8432" s="11">
        <v>3.1</v>
      </c>
      <c r="U8432" s="11">
        <v>3.5</v>
      </c>
      <c r="V8432" s="11">
        <v>3.4</v>
      </c>
      <c r="W8432" s="11">
        <v>2.5</v>
      </c>
      <c r="X8432" s="11">
        <v>2.5</v>
      </c>
      <c r="Y8432" s="78"/>
      <c r="Z8432" s="11">
        <v>76.91</v>
      </c>
      <c r="AA8432" s="11">
        <v>158.53</v>
      </c>
      <c r="AB8432" s="11">
        <v>133.13</v>
      </c>
      <c r="AC8432" s="11">
        <v>5.7</v>
      </c>
      <c r="AD8432" s="11">
        <v>50.56</v>
      </c>
    </row>
    <row r="8433" spans="1:30" x14ac:dyDescent="0.25">
      <c r="A8433" s="1">
        <v>2019</v>
      </c>
      <c r="B8433" s="1">
        <v>12</v>
      </c>
      <c r="C8433" s="1">
        <v>18</v>
      </c>
      <c r="D8433" s="3">
        <v>0.16666666666666666</v>
      </c>
      <c r="E8433" s="5">
        <v>8429</v>
      </c>
      <c r="G8433" s="15">
        <v>5.7</v>
      </c>
      <c r="H8433" s="15">
        <v>4.3</v>
      </c>
      <c r="I8433" s="15">
        <v>6.5</v>
      </c>
      <c r="J8433" s="15">
        <v>4.9000000000000004</v>
      </c>
      <c r="K8433" s="15">
        <v>4.9000000000000004</v>
      </c>
      <c r="L8433" s="15">
        <v>4.4000000000000004</v>
      </c>
      <c r="N8433" s="88">
        <v>5.2</v>
      </c>
      <c r="O8433" s="104">
        <v>4.7</v>
      </c>
      <c r="Q8433" s="11">
        <v>4.4000000000000004</v>
      </c>
      <c r="R8433" s="11">
        <v>4.8</v>
      </c>
      <c r="S8433" s="11">
        <v>4.8</v>
      </c>
      <c r="T8433" s="11">
        <v>3.1</v>
      </c>
      <c r="U8433" s="11">
        <v>3.5</v>
      </c>
      <c r="V8433" s="11">
        <v>3.4</v>
      </c>
      <c r="W8433" s="11">
        <v>2.5</v>
      </c>
      <c r="X8433" s="11">
        <v>2.5</v>
      </c>
      <c r="Y8433" s="78"/>
      <c r="Z8433" s="11">
        <v>76.91</v>
      </c>
      <c r="AA8433" s="11">
        <v>158.53</v>
      </c>
      <c r="AB8433" s="11">
        <v>133.13</v>
      </c>
      <c r="AC8433" s="11">
        <v>5.7</v>
      </c>
      <c r="AD8433" s="11">
        <v>50.56</v>
      </c>
    </row>
    <row r="8434" spans="1:30" x14ac:dyDescent="0.25">
      <c r="A8434" s="1">
        <v>2019</v>
      </c>
      <c r="B8434" s="1">
        <v>12</v>
      </c>
      <c r="C8434" s="1">
        <v>18</v>
      </c>
      <c r="D8434" s="3">
        <v>0.20833333333333334</v>
      </c>
      <c r="E8434" s="5">
        <v>8430</v>
      </c>
      <c r="G8434" s="15">
        <v>5.8</v>
      </c>
      <c r="H8434" s="15">
        <v>4.8</v>
      </c>
      <c r="I8434" s="15">
        <v>6</v>
      </c>
      <c r="J8434" s="15">
        <v>5.0999999999999996</v>
      </c>
      <c r="K8434" s="15">
        <v>5.2</v>
      </c>
      <c r="L8434" s="15">
        <v>4.4000000000000004</v>
      </c>
      <c r="N8434" s="88">
        <v>5.2</v>
      </c>
      <c r="O8434" s="104">
        <v>4.7</v>
      </c>
      <c r="Q8434" s="11">
        <v>4.4000000000000004</v>
      </c>
      <c r="R8434" s="11">
        <v>4.8</v>
      </c>
      <c r="S8434" s="11">
        <v>4.8</v>
      </c>
      <c r="T8434" s="11">
        <v>3.1</v>
      </c>
      <c r="U8434" s="11">
        <v>3.5</v>
      </c>
      <c r="V8434" s="11">
        <v>3.4</v>
      </c>
      <c r="W8434" s="11">
        <v>2.5</v>
      </c>
      <c r="X8434" s="11">
        <v>2.5</v>
      </c>
      <c r="Y8434" s="78"/>
      <c r="Z8434" s="11">
        <v>76.91</v>
      </c>
      <c r="AA8434" s="11">
        <v>158.53</v>
      </c>
      <c r="AB8434" s="11">
        <v>133.13</v>
      </c>
      <c r="AC8434" s="11">
        <v>5.7</v>
      </c>
      <c r="AD8434" s="11">
        <v>50.56</v>
      </c>
    </row>
    <row r="8435" spans="1:30" x14ac:dyDescent="0.25">
      <c r="A8435" s="1">
        <v>2019</v>
      </c>
      <c r="B8435" s="1">
        <v>12</v>
      </c>
      <c r="C8435" s="1">
        <v>18</v>
      </c>
      <c r="D8435" s="3">
        <v>0.25</v>
      </c>
      <c r="E8435" s="5">
        <v>8431</v>
      </c>
      <c r="G8435" s="15">
        <v>5.8</v>
      </c>
      <c r="H8435" s="15">
        <v>5.0999999999999996</v>
      </c>
      <c r="I8435" s="15">
        <v>6.6</v>
      </c>
      <c r="J8435" s="15">
        <v>5.9</v>
      </c>
      <c r="K8435" s="15">
        <v>5.3</v>
      </c>
      <c r="L8435" s="15">
        <v>4.5</v>
      </c>
      <c r="N8435" s="88">
        <v>5.2</v>
      </c>
      <c r="O8435" s="104">
        <v>4.7</v>
      </c>
      <c r="Q8435" s="11">
        <v>4.4000000000000004</v>
      </c>
      <c r="R8435" s="11">
        <v>4.8</v>
      </c>
      <c r="S8435" s="11">
        <v>4.8</v>
      </c>
      <c r="T8435" s="11">
        <v>3.1</v>
      </c>
      <c r="U8435" s="11">
        <v>3.5</v>
      </c>
      <c r="V8435" s="11">
        <v>3.4</v>
      </c>
      <c r="W8435" s="11">
        <v>2.5</v>
      </c>
      <c r="X8435" s="11">
        <v>2.5</v>
      </c>
      <c r="Y8435" s="78"/>
      <c r="Z8435" s="11">
        <v>76.91</v>
      </c>
      <c r="AA8435" s="11">
        <v>158.53</v>
      </c>
      <c r="AB8435" s="11">
        <v>133.13</v>
      </c>
      <c r="AC8435" s="11">
        <v>5.7</v>
      </c>
      <c r="AD8435" s="11">
        <v>50.56</v>
      </c>
    </row>
    <row r="8436" spans="1:30" x14ac:dyDescent="0.25">
      <c r="A8436" s="1">
        <v>2019</v>
      </c>
      <c r="B8436" s="1">
        <v>12</v>
      </c>
      <c r="C8436" s="1">
        <v>18</v>
      </c>
      <c r="D8436" s="3">
        <v>0.29166666666666669</v>
      </c>
      <c r="E8436" s="5">
        <v>8432</v>
      </c>
      <c r="G8436" s="15">
        <v>5.7</v>
      </c>
      <c r="H8436" s="15">
        <v>5.0999999999999996</v>
      </c>
      <c r="I8436" s="15">
        <v>7</v>
      </c>
      <c r="J8436" s="15">
        <v>7.6</v>
      </c>
      <c r="K8436" s="15">
        <v>5.2</v>
      </c>
      <c r="L8436" s="15">
        <v>4.5999999999999996</v>
      </c>
      <c r="N8436" s="88">
        <v>5.2</v>
      </c>
      <c r="O8436" s="104">
        <v>4.7</v>
      </c>
      <c r="Q8436" s="11">
        <v>4.4000000000000004</v>
      </c>
      <c r="R8436" s="11">
        <v>4.8</v>
      </c>
      <c r="S8436" s="11">
        <v>4.8</v>
      </c>
      <c r="T8436" s="11">
        <v>3.1</v>
      </c>
      <c r="U8436" s="11">
        <v>3.5</v>
      </c>
      <c r="V8436" s="11">
        <v>3.4</v>
      </c>
      <c r="W8436" s="11">
        <v>2.5</v>
      </c>
      <c r="X8436" s="11">
        <v>2.5</v>
      </c>
      <c r="Y8436" s="78"/>
      <c r="Z8436" s="11">
        <v>76.91</v>
      </c>
      <c r="AA8436" s="11">
        <v>158.53</v>
      </c>
      <c r="AB8436" s="11">
        <v>133.13</v>
      </c>
      <c r="AC8436" s="11">
        <v>5.7</v>
      </c>
      <c r="AD8436" s="11">
        <v>50.56</v>
      </c>
    </row>
    <row r="8437" spans="1:30" x14ac:dyDescent="0.25">
      <c r="A8437" s="1">
        <v>2019</v>
      </c>
      <c r="B8437" s="1">
        <v>12</v>
      </c>
      <c r="C8437" s="1">
        <v>18</v>
      </c>
      <c r="D8437" s="3">
        <v>0.33333333333333331</v>
      </c>
      <c r="E8437" s="5">
        <v>8433</v>
      </c>
      <c r="G8437" s="15">
        <v>6.3</v>
      </c>
      <c r="H8437" s="15">
        <v>5.6</v>
      </c>
      <c r="I8437" s="15">
        <v>8</v>
      </c>
      <c r="J8437" s="15">
        <v>8.6</v>
      </c>
      <c r="K8437" s="15">
        <v>6.3</v>
      </c>
      <c r="L8437" s="15">
        <v>4.7</v>
      </c>
      <c r="N8437" s="88">
        <v>5.2</v>
      </c>
      <c r="O8437" s="104">
        <v>4.7</v>
      </c>
      <c r="Q8437" s="11">
        <v>4.4000000000000004</v>
      </c>
      <c r="R8437" s="11">
        <v>4.8</v>
      </c>
      <c r="S8437" s="11">
        <v>4.8</v>
      </c>
      <c r="T8437" s="11">
        <v>3.1</v>
      </c>
      <c r="U8437" s="11">
        <v>3.5</v>
      </c>
      <c r="V8437" s="11">
        <v>3.4</v>
      </c>
      <c r="W8437" s="11">
        <v>2.5</v>
      </c>
      <c r="X8437" s="11">
        <v>2.5</v>
      </c>
      <c r="Y8437" s="78"/>
      <c r="Z8437" s="11">
        <v>76.91</v>
      </c>
      <c r="AA8437" s="11">
        <v>158.53</v>
      </c>
      <c r="AB8437" s="11">
        <v>133.13</v>
      </c>
      <c r="AC8437" s="11">
        <v>5.7</v>
      </c>
      <c r="AD8437" s="11">
        <v>50.56</v>
      </c>
    </row>
    <row r="8438" spans="1:30" x14ac:dyDescent="0.25">
      <c r="A8438" s="1">
        <v>2019</v>
      </c>
      <c r="B8438" s="1">
        <v>12</v>
      </c>
      <c r="C8438" s="1">
        <v>18</v>
      </c>
      <c r="D8438" s="3">
        <v>0.375</v>
      </c>
      <c r="E8438" s="5">
        <v>8434</v>
      </c>
      <c r="G8438" s="15">
        <v>7.7</v>
      </c>
      <c r="H8438" s="15">
        <v>6.6</v>
      </c>
      <c r="I8438" s="15">
        <v>9.4</v>
      </c>
      <c r="J8438" s="15">
        <v>9.6</v>
      </c>
      <c r="K8438" s="15">
        <v>7</v>
      </c>
      <c r="L8438" s="15">
        <v>6.1</v>
      </c>
      <c r="N8438" s="88">
        <v>5.2</v>
      </c>
      <c r="O8438" s="104">
        <v>4.7</v>
      </c>
      <c r="Q8438" s="11">
        <v>4.4000000000000004</v>
      </c>
      <c r="R8438" s="11">
        <v>4.8</v>
      </c>
      <c r="S8438" s="11">
        <v>4.8</v>
      </c>
      <c r="T8438" s="11">
        <v>3.1</v>
      </c>
      <c r="U8438" s="11">
        <v>3.5</v>
      </c>
      <c r="V8438" s="11">
        <v>3.4</v>
      </c>
      <c r="W8438" s="11">
        <v>2.5</v>
      </c>
      <c r="X8438" s="11">
        <v>2.5</v>
      </c>
      <c r="Y8438" s="78"/>
      <c r="Z8438" s="11">
        <v>76.91</v>
      </c>
      <c r="AA8438" s="11">
        <v>158.53</v>
      </c>
      <c r="AB8438" s="11">
        <v>133.13</v>
      </c>
      <c r="AC8438" s="11">
        <v>5.7</v>
      </c>
      <c r="AD8438" s="11">
        <v>50.56</v>
      </c>
    </row>
    <row r="8439" spans="1:30" x14ac:dyDescent="0.25">
      <c r="A8439" s="1">
        <v>2019</v>
      </c>
      <c r="B8439" s="1">
        <v>12</v>
      </c>
      <c r="C8439" s="1">
        <v>18</v>
      </c>
      <c r="D8439" s="3">
        <v>0.41666666666666669</v>
      </c>
      <c r="E8439" s="5">
        <v>8435</v>
      </c>
      <c r="G8439" s="15">
        <v>9.4</v>
      </c>
      <c r="H8439" s="15">
        <v>7.4</v>
      </c>
      <c r="I8439" s="15">
        <v>8.9</v>
      </c>
      <c r="J8439" s="15">
        <v>9.6</v>
      </c>
      <c r="K8439" s="15">
        <v>8.5</v>
      </c>
      <c r="L8439" s="15">
        <v>7.3</v>
      </c>
      <c r="N8439" s="88">
        <v>5.2</v>
      </c>
      <c r="O8439" s="104">
        <v>4.7</v>
      </c>
      <c r="Q8439" s="11">
        <v>4.4000000000000004</v>
      </c>
      <c r="R8439" s="11">
        <v>4.8</v>
      </c>
      <c r="S8439" s="11">
        <v>4.8</v>
      </c>
      <c r="T8439" s="11">
        <v>3.1</v>
      </c>
      <c r="U8439" s="11">
        <v>3.5</v>
      </c>
      <c r="V8439" s="11">
        <v>3.4</v>
      </c>
      <c r="W8439" s="11">
        <v>2.5</v>
      </c>
      <c r="X8439" s="11">
        <v>2.5</v>
      </c>
      <c r="Y8439" s="78"/>
      <c r="Z8439" s="11">
        <v>76.91</v>
      </c>
      <c r="AA8439" s="11">
        <v>158.53</v>
      </c>
      <c r="AB8439" s="11">
        <v>133.13</v>
      </c>
      <c r="AC8439" s="11">
        <v>5.7</v>
      </c>
      <c r="AD8439" s="11">
        <v>50.56</v>
      </c>
    </row>
    <row r="8440" spans="1:30" x14ac:dyDescent="0.25">
      <c r="A8440" s="1">
        <v>2019</v>
      </c>
      <c r="B8440" s="1">
        <v>12</v>
      </c>
      <c r="C8440" s="1">
        <v>18</v>
      </c>
      <c r="D8440" s="3">
        <v>0.45833333333333331</v>
      </c>
      <c r="E8440" s="5">
        <v>8436</v>
      </c>
      <c r="G8440" s="15">
        <v>9.8000000000000007</v>
      </c>
      <c r="H8440" s="15">
        <v>9.3000000000000007</v>
      </c>
      <c r="I8440" s="15">
        <v>7.7</v>
      </c>
      <c r="J8440" s="15">
        <v>8.9</v>
      </c>
      <c r="K8440" s="15">
        <v>9.4</v>
      </c>
      <c r="L8440" s="15">
        <v>9.3000000000000007</v>
      </c>
      <c r="N8440" s="88">
        <v>5.2</v>
      </c>
      <c r="O8440" s="104">
        <v>4.7</v>
      </c>
      <c r="Q8440" s="11">
        <v>4.4000000000000004</v>
      </c>
      <c r="R8440" s="11">
        <v>4.8</v>
      </c>
      <c r="S8440" s="11">
        <v>4.8</v>
      </c>
      <c r="T8440" s="11">
        <v>3.1</v>
      </c>
      <c r="U8440" s="11">
        <v>3.5</v>
      </c>
      <c r="V8440" s="11">
        <v>3.4</v>
      </c>
      <c r="W8440" s="11">
        <v>2.5</v>
      </c>
      <c r="X8440" s="11">
        <v>2.5</v>
      </c>
      <c r="Y8440" s="78"/>
      <c r="Z8440" s="11">
        <v>76.91</v>
      </c>
      <c r="AA8440" s="11">
        <v>158.53</v>
      </c>
      <c r="AB8440" s="11">
        <v>133.13</v>
      </c>
      <c r="AC8440" s="11">
        <v>5.7</v>
      </c>
      <c r="AD8440" s="11">
        <v>50.56</v>
      </c>
    </row>
    <row r="8441" spans="1:30" x14ac:dyDescent="0.25">
      <c r="A8441" s="1">
        <v>2019</v>
      </c>
      <c r="B8441" s="1">
        <v>12</v>
      </c>
      <c r="C8441" s="1">
        <v>18</v>
      </c>
      <c r="D8441" s="3">
        <v>0.5</v>
      </c>
      <c r="E8441" s="5">
        <v>8437</v>
      </c>
      <c r="G8441" s="15">
        <v>9.6</v>
      </c>
      <c r="H8441" s="15">
        <v>9.6</v>
      </c>
      <c r="I8441" s="15">
        <v>7.4</v>
      </c>
      <c r="J8441" s="15">
        <v>7.2</v>
      </c>
      <c r="K8441" s="15">
        <v>8.9</v>
      </c>
      <c r="L8441" s="15">
        <v>9.6</v>
      </c>
      <c r="N8441" s="88">
        <v>5.2</v>
      </c>
      <c r="O8441" s="104">
        <v>4.7</v>
      </c>
      <c r="Q8441" s="11">
        <v>4.4000000000000004</v>
      </c>
      <c r="R8441" s="11">
        <v>4.8</v>
      </c>
      <c r="S8441" s="11">
        <v>4.8</v>
      </c>
      <c r="T8441" s="11">
        <v>3.1</v>
      </c>
      <c r="U8441" s="11">
        <v>3.5</v>
      </c>
      <c r="V8441" s="11">
        <v>3.4</v>
      </c>
      <c r="W8441" s="11">
        <v>2.5</v>
      </c>
      <c r="X8441" s="11">
        <v>2.5</v>
      </c>
      <c r="Y8441" s="78"/>
      <c r="Z8441" s="11">
        <v>76.91</v>
      </c>
      <c r="AA8441" s="11">
        <v>158.53</v>
      </c>
      <c r="AB8441" s="11">
        <v>133.13</v>
      </c>
      <c r="AC8441" s="11">
        <v>5.7</v>
      </c>
      <c r="AD8441" s="11">
        <v>50.56</v>
      </c>
    </row>
    <row r="8442" spans="1:30" x14ac:dyDescent="0.25">
      <c r="A8442" s="1">
        <v>2019</v>
      </c>
      <c r="B8442" s="1">
        <v>12</v>
      </c>
      <c r="C8442" s="1">
        <v>18</v>
      </c>
      <c r="D8442" s="3">
        <v>0.54166666666666663</v>
      </c>
      <c r="E8442" s="5">
        <v>8438</v>
      </c>
      <c r="G8442" s="15">
        <v>9.5</v>
      </c>
      <c r="H8442" s="15">
        <v>9.1999999999999993</v>
      </c>
      <c r="I8442" s="15">
        <v>7.1</v>
      </c>
      <c r="J8442" s="15">
        <v>6.6</v>
      </c>
      <c r="K8442" s="15">
        <v>7.4</v>
      </c>
      <c r="L8442" s="15">
        <v>9.1999999999999993</v>
      </c>
      <c r="N8442" s="88">
        <v>5.2</v>
      </c>
      <c r="O8442" s="104">
        <v>4.7</v>
      </c>
      <c r="Q8442" s="11">
        <v>4.4000000000000004</v>
      </c>
      <c r="R8442" s="11">
        <v>4.8</v>
      </c>
      <c r="S8442" s="11">
        <v>4.8</v>
      </c>
      <c r="T8442" s="11">
        <v>3.1</v>
      </c>
      <c r="U8442" s="11">
        <v>3.5</v>
      </c>
      <c r="V8442" s="11">
        <v>3.4</v>
      </c>
      <c r="W8442" s="11">
        <v>2.5</v>
      </c>
      <c r="X8442" s="11">
        <v>2.5</v>
      </c>
      <c r="Y8442" s="78"/>
      <c r="Z8442" s="11">
        <v>76.91</v>
      </c>
      <c r="AA8442" s="11">
        <v>158.53</v>
      </c>
      <c r="AB8442" s="11">
        <v>133.13</v>
      </c>
      <c r="AC8442" s="11">
        <v>5.7</v>
      </c>
      <c r="AD8442" s="11">
        <v>50.56</v>
      </c>
    </row>
    <row r="8443" spans="1:30" x14ac:dyDescent="0.25">
      <c r="A8443" s="1">
        <v>2019</v>
      </c>
      <c r="B8443" s="1">
        <v>12</v>
      </c>
      <c r="C8443" s="1">
        <v>18</v>
      </c>
      <c r="D8443" s="3">
        <v>0.58333333333333337</v>
      </c>
      <c r="E8443" s="5">
        <v>8439</v>
      </c>
      <c r="G8443" s="15">
        <v>9.3000000000000007</v>
      </c>
      <c r="H8443" s="15">
        <v>7.6</v>
      </c>
      <c r="I8443" s="15">
        <v>6.5</v>
      </c>
      <c r="J8443" s="15">
        <v>5.6</v>
      </c>
      <c r="K8443" s="15">
        <v>6.6</v>
      </c>
      <c r="L8443" s="15">
        <v>8.6999999999999993</v>
      </c>
      <c r="N8443" s="88">
        <v>5.2</v>
      </c>
      <c r="O8443" s="104">
        <v>4.7</v>
      </c>
      <c r="Q8443" s="11">
        <v>4.4000000000000004</v>
      </c>
      <c r="R8443" s="11">
        <v>4.8</v>
      </c>
      <c r="S8443" s="11">
        <v>4.8</v>
      </c>
      <c r="T8443" s="11">
        <v>3.1</v>
      </c>
      <c r="U8443" s="11">
        <v>3.5</v>
      </c>
      <c r="V8443" s="11">
        <v>3.4</v>
      </c>
      <c r="W8443" s="11">
        <v>2.5</v>
      </c>
      <c r="X8443" s="11">
        <v>2.5</v>
      </c>
      <c r="Y8443" s="78"/>
      <c r="Z8443" s="11">
        <v>76.91</v>
      </c>
      <c r="AA8443" s="11">
        <v>158.53</v>
      </c>
      <c r="AB8443" s="11">
        <v>133.13</v>
      </c>
      <c r="AC8443" s="11">
        <v>5.7</v>
      </c>
      <c r="AD8443" s="11">
        <v>50.56</v>
      </c>
    </row>
    <row r="8444" spans="1:30" x14ac:dyDescent="0.25">
      <c r="A8444" s="1">
        <v>2019</v>
      </c>
      <c r="B8444" s="1">
        <v>12</v>
      </c>
      <c r="C8444" s="1">
        <v>18</v>
      </c>
      <c r="D8444" s="3">
        <v>0.625</v>
      </c>
      <c r="E8444" s="5">
        <v>8440</v>
      </c>
      <c r="G8444" s="15">
        <v>7.5</v>
      </c>
      <c r="H8444" s="15">
        <v>7.1</v>
      </c>
      <c r="I8444" s="15">
        <v>6.6</v>
      </c>
      <c r="J8444" s="15">
        <v>5.6</v>
      </c>
      <c r="K8444" s="15">
        <v>5.7</v>
      </c>
      <c r="L8444" s="15">
        <v>8.3000000000000007</v>
      </c>
      <c r="N8444" s="88">
        <v>5.2</v>
      </c>
      <c r="O8444" s="104">
        <v>4.7</v>
      </c>
      <c r="Q8444" s="11">
        <v>4.4000000000000004</v>
      </c>
      <c r="R8444" s="11">
        <v>4.8</v>
      </c>
      <c r="S8444" s="11">
        <v>4.8</v>
      </c>
      <c r="T8444" s="11">
        <v>3.1</v>
      </c>
      <c r="U8444" s="11">
        <v>3.5</v>
      </c>
      <c r="V8444" s="11">
        <v>3.4</v>
      </c>
      <c r="W8444" s="11">
        <v>2.5</v>
      </c>
      <c r="X8444" s="11">
        <v>2.5</v>
      </c>
      <c r="Y8444" s="78"/>
      <c r="Z8444" s="11">
        <v>76.91</v>
      </c>
      <c r="AA8444" s="11">
        <v>158.53</v>
      </c>
      <c r="AB8444" s="11">
        <v>133.13</v>
      </c>
      <c r="AC8444" s="11">
        <v>5.7</v>
      </c>
      <c r="AD8444" s="11">
        <v>50.56</v>
      </c>
    </row>
    <row r="8445" spans="1:30" x14ac:dyDescent="0.25">
      <c r="A8445" s="1">
        <v>2019</v>
      </c>
      <c r="B8445" s="1">
        <v>12</v>
      </c>
      <c r="C8445" s="1">
        <v>18</v>
      </c>
      <c r="D8445" s="3">
        <v>0.66666666666666663</v>
      </c>
      <c r="E8445" s="5">
        <v>8441</v>
      </c>
      <c r="G8445" s="15">
        <v>6.8</v>
      </c>
      <c r="H8445" s="15">
        <v>6.7</v>
      </c>
      <c r="I8445" s="15">
        <v>6.7</v>
      </c>
      <c r="J8445" s="15">
        <v>5.3</v>
      </c>
      <c r="K8445" s="15">
        <v>5.5</v>
      </c>
      <c r="L8445" s="15">
        <v>6.9</v>
      </c>
      <c r="N8445" s="88">
        <v>5.2</v>
      </c>
      <c r="O8445" s="104">
        <v>4.7</v>
      </c>
      <c r="Q8445" s="11">
        <v>4.4000000000000004</v>
      </c>
      <c r="R8445" s="11">
        <v>4.8</v>
      </c>
      <c r="S8445" s="11">
        <v>4.8</v>
      </c>
      <c r="T8445" s="11">
        <v>3.1</v>
      </c>
      <c r="U8445" s="11">
        <v>3.5</v>
      </c>
      <c r="V8445" s="11">
        <v>3.4</v>
      </c>
      <c r="W8445" s="11">
        <v>2.5</v>
      </c>
      <c r="X8445" s="11">
        <v>2.5</v>
      </c>
      <c r="Y8445" s="78"/>
      <c r="Z8445" s="11">
        <v>76.91</v>
      </c>
      <c r="AA8445" s="11">
        <v>158.53</v>
      </c>
      <c r="AB8445" s="11">
        <v>133.13</v>
      </c>
      <c r="AC8445" s="11">
        <v>5.7</v>
      </c>
      <c r="AD8445" s="11">
        <v>50.56</v>
      </c>
    </row>
    <row r="8446" spans="1:30" x14ac:dyDescent="0.25">
      <c r="A8446" s="1">
        <v>2019</v>
      </c>
      <c r="B8446" s="1">
        <v>12</v>
      </c>
      <c r="C8446" s="1">
        <v>18</v>
      </c>
      <c r="D8446" s="3">
        <v>0.70833333333333337</v>
      </c>
      <c r="E8446" s="5">
        <v>8442</v>
      </c>
      <c r="G8446" s="15">
        <v>6.6</v>
      </c>
      <c r="H8446" s="15">
        <v>6.2</v>
      </c>
      <c r="I8446" s="15">
        <v>6.8</v>
      </c>
      <c r="J8446" s="15">
        <v>5.3</v>
      </c>
      <c r="K8446" s="15">
        <v>5.0999999999999996</v>
      </c>
      <c r="L8446" s="15">
        <v>6.3</v>
      </c>
      <c r="N8446" s="88">
        <v>5.2</v>
      </c>
      <c r="O8446" s="104">
        <v>4.7</v>
      </c>
      <c r="Q8446" s="11">
        <v>4.4000000000000004</v>
      </c>
      <c r="R8446" s="11">
        <v>4.8</v>
      </c>
      <c r="S8446" s="11">
        <v>4.8</v>
      </c>
      <c r="T8446" s="11">
        <v>3.1</v>
      </c>
      <c r="U8446" s="11">
        <v>3.5</v>
      </c>
      <c r="V8446" s="11">
        <v>3.4</v>
      </c>
      <c r="W8446" s="11">
        <v>2.5</v>
      </c>
      <c r="X8446" s="11">
        <v>2.5</v>
      </c>
      <c r="Y8446" s="78"/>
      <c r="Z8446" s="11">
        <v>76.91</v>
      </c>
      <c r="AA8446" s="11">
        <v>158.53</v>
      </c>
      <c r="AB8446" s="11">
        <v>133.13</v>
      </c>
      <c r="AC8446" s="11">
        <v>5.7</v>
      </c>
      <c r="AD8446" s="11">
        <v>50.56</v>
      </c>
    </row>
    <row r="8447" spans="1:30" x14ac:dyDescent="0.25">
      <c r="A8447" s="1">
        <v>2019</v>
      </c>
      <c r="B8447" s="1">
        <v>12</v>
      </c>
      <c r="C8447" s="1">
        <v>18</v>
      </c>
      <c r="D8447" s="3">
        <v>0.75</v>
      </c>
      <c r="E8447" s="5">
        <v>8443</v>
      </c>
      <c r="G8447" s="15">
        <v>6.4</v>
      </c>
      <c r="H8447" s="15">
        <v>5.8</v>
      </c>
      <c r="I8447" s="15">
        <v>6.9</v>
      </c>
      <c r="J8447" s="15">
        <v>5.5</v>
      </c>
      <c r="K8447" s="15">
        <v>5.0999999999999996</v>
      </c>
      <c r="L8447" s="15">
        <v>5.8</v>
      </c>
      <c r="N8447" s="88">
        <v>5.2</v>
      </c>
      <c r="O8447" s="104">
        <v>4.7</v>
      </c>
      <c r="Q8447" s="11">
        <v>4.4000000000000004</v>
      </c>
      <c r="R8447" s="11">
        <v>4.8</v>
      </c>
      <c r="S8447" s="11">
        <v>4.8</v>
      </c>
      <c r="T8447" s="11">
        <v>3.1</v>
      </c>
      <c r="U8447" s="11">
        <v>3.5</v>
      </c>
      <c r="V8447" s="11">
        <v>3.4</v>
      </c>
      <c r="W8447" s="11">
        <v>2.5</v>
      </c>
      <c r="X8447" s="11">
        <v>2.5</v>
      </c>
      <c r="Y8447" s="78"/>
      <c r="Z8447" s="11">
        <v>76.91</v>
      </c>
      <c r="AA8447" s="11">
        <v>158.53</v>
      </c>
      <c r="AB8447" s="11">
        <v>133.13</v>
      </c>
      <c r="AC8447" s="11">
        <v>5.7</v>
      </c>
      <c r="AD8447" s="11">
        <v>50.56</v>
      </c>
    </row>
    <row r="8448" spans="1:30" x14ac:dyDescent="0.25">
      <c r="A8448" s="1">
        <v>2019</v>
      </c>
      <c r="B8448" s="1">
        <v>12</v>
      </c>
      <c r="C8448" s="1">
        <v>18</v>
      </c>
      <c r="D8448" s="3">
        <v>0.79166666666666663</v>
      </c>
      <c r="E8448" s="5">
        <v>8444</v>
      </c>
      <c r="G8448" s="15">
        <v>6.3</v>
      </c>
      <c r="H8448" s="15">
        <v>5.8</v>
      </c>
      <c r="I8448" s="15">
        <v>7.1</v>
      </c>
      <c r="J8448" s="15">
        <v>5.7</v>
      </c>
      <c r="K8448" s="15">
        <v>4.9000000000000004</v>
      </c>
      <c r="L8448" s="15">
        <v>5.4</v>
      </c>
      <c r="N8448" s="88">
        <v>5.2</v>
      </c>
      <c r="O8448" s="104">
        <v>4.7</v>
      </c>
      <c r="Q8448" s="11">
        <v>4.4000000000000004</v>
      </c>
      <c r="R8448" s="11">
        <v>4.8</v>
      </c>
      <c r="S8448" s="11">
        <v>4.8</v>
      </c>
      <c r="T8448" s="11">
        <v>3.1</v>
      </c>
      <c r="U8448" s="11">
        <v>3.5</v>
      </c>
      <c r="V8448" s="11">
        <v>3.4</v>
      </c>
      <c r="W8448" s="11">
        <v>2.5</v>
      </c>
      <c r="X8448" s="11">
        <v>2.5</v>
      </c>
      <c r="Y8448" s="78"/>
      <c r="Z8448" s="11">
        <v>76.91</v>
      </c>
      <c r="AA8448" s="11">
        <v>158.53</v>
      </c>
      <c r="AB8448" s="11">
        <v>133.13</v>
      </c>
      <c r="AC8448" s="11">
        <v>5.7</v>
      </c>
      <c r="AD8448" s="11">
        <v>50.56</v>
      </c>
    </row>
    <row r="8449" spans="1:30" x14ac:dyDescent="0.25">
      <c r="A8449" s="1">
        <v>2019</v>
      </c>
      <c r="B8449" s="1">
        <v>12</v>
      </c>
      <c r="C8449" s="1">
        <v>18</v>
      </c>
      <c r="D8449" s="3">
        <v>0.83333333333333337</v>
      </c>
      <c r="E8449" s="5">
        <v>8445</v>
      </c>
      <c r="G8449" s="15">
        <v>5.8</v>
      </c>
      <c r="H8449" s="15">
        <v>5.6</v>
      </c>
      <c r="I8449" s="15">
        <v>7.1</v>
      </c>
      <c r="J8449" s="15">
        <v>5.8</v>
      </c>
      <c r="K8449" s="15">
        <v>4.7</v>
      </c>
      <c r="L8449" s="15">
        <v>5.5</v>
      </c>
      <c r="N8449" s="88">
        <v>5.2</v>
      </c>
      <c r="O8449" s="104">
        <v>4.7</v>
      </c>
      <c r="Q8449" s="11">
        <v>4.4000000000000004</v>
      </c>
      <c r="R8449" s="11">
        <v>4.8</v>
      </c>
      <c r="S8449" s="11">
        <v>4.8</v>
      </c>
      <c r="T8449" s="11">
        <v>3.1</v>
      </c>
      <c r="U8449" s="11">
        <v>3.5</v>
      </c>
      <c r="V8449" s="11">
        <v>3.4</v>
      </c>
      <c r="W8449" s="11">
        <v>2.5</v>
      </c>
      <c r="X8449" s="11">
        <v>2.5</v>
      </c>
      <c r="Y8449" s="78"/>
      <c r="Z8449" s="11">
        <v>76.91</v>
      </c>
      <c r="AA8449" s="11">
        <v>158.53</v>
      </c>
      <c r="AB8449" s="11">
        <v>133.13</v>
      </c>
      <c r="AC8449" s="11">
        <v>5.7</v>
      </c>
      <c r="AD8449" s="11">
        <v>50.56</v>
      </c>
    </row>
    <row r="8450" spans="1:30" x14ac:dyDescent="0.25">
      <c r="A8450" s="1">
        <v>2019</v>
      </c>
      <c r="B8450" s="1">
        <v>12</v>
      </c>
      <c r="C8450" s="1">
        <v>18</v>
      </c>
      <c r="D8450" s="3">
        <v>0.875</v>
      </c>
      <c r="E8450" s="5">
        <v>8446</v>
      </c>
      <c r="G8450" s="15">
        <v>4.8</v>
      </c>
      <c r="H8450" s="15">
        <v>4.9000000000000004</v>
      </c>
      <c r="I8450" s="15">
        <v>7.1</v>
      </c>
      <c r="J8450" s="15">
        <v>5.9</v>
      </c>
      <c r="K8450" s="15">
        <v>4.5999999999999996</v>
      </c>
      <c r="L8450" s="15">
        <v>5.4</v>
      </c>
      <c r="N8450" s="88">
        <v>5.2</v>
      </c>
      <c r="O8450" s="104">
        <v>4.7</v>
      </c>
      <c r="Q8450" s="11">
        <v>4.4000000000000004</v>
      </c>
      <c r="R8450" s="11">
        <v>4.8</v>
      </c>
      <c r="S8450" s="11">
        <v>4.8</v>
      </c>
      <c r="T8450" s="11">
        <v>3.1</v>
      </c>
      <c r="U8450" s="11">
        <v>3.5</v>
      </c>
      <c r="V8450" s="11">
        <v>3.4</v>
      </c>
      <c r="W8450" s="11">
        <v>2.5</v>
      </c>
      <c r="X8450" s="11">
        <v>2.5</v>
      </c>
      <c r="Y8450" s="78"/>
      <c r="Z8450" s="11">
        <v>76.91</v>
      </c>
      <c r="AA8450" s="11">
        <v>158.53</v>
      </c>
      <c r="AB8450" s="11">
        <v>133.13</v>
      </c>
      <c r="AC8450" s="11">
        <v>5.7</v>
      </c>
      <c r="AD8450" s="11">
        <v>50.56</v>
      </c>
    </row>
    <row r="8451" spans="1:30" x14ac:dyDescent="0.25">
      <c r="A8451" s="1">
        <v>2019</v>
      </c>
      <c r="B8451" s="1">
        <v>12</v>
      </c>
      <c r="C8451" s="1">
        <v>18</v>
      </c>
      <c r="D8451" s="3">
        <v>0.91666666666666663</v>
      </c>
      <c r="E8451" s="5">
        <v>8447</v>
      </c>
      <c r="G8451" s="15">
        <v>4.2</v>
      </c>
      <c r="H8451" s="15">
        <v>4.5999999999999996</v>
      </c>
      <c r="I8451" s="15">
        <v>7.1</v>
      </c>
      <c r="J8451" s="15">
        <v>5.8</v>
      </c>
      <c r="K8451" s="15">
        <v>4.5</v>
      </c>
      <c r="L8451" s="15">
        <v>4.9000000000000004</v>
      </c>
      <c r="N8451" s="88">
        <v>5.2</v>
      </c>
      <c r="O8451" s="104">
        <v>4.7</v>
      </c>
      <c r="Q8451" s="11">
        <v>4.4000000000000004</v>
      </c>
      <c r="R8451" s="11">
        <v>4.8</v>
      </c>
      <c r="S8451" s="11">
        <v>4.8</v>
      </c>
      <c r="T8451" s="11">
        <v>3.1</v>
      </c>
      <c r="U8451" s="11">
        <v>3.5</v>
      </c>
      <c r="V8451" s="11">
        <v>3.4</v>
      </c>
      <c r="W8451" s="11">
        <v>2.5</v>
      </c>
      <c r="X8451" s="11">
        <v>2.5</v>
      </c>
      <c r="Y8451" s="78"/>
      <c r="Z8451" s="11">
        <v>76.91</v>
      </c>
      <c r="AA8451" s="11">
        <v>158.53</v>
      </c>
      <c r="AB8451" s="11">
        <v>133.13</v>
      </c>
      <c r="AC8451" s="11">
        <v>5.7</v>
      </c>
      <c r="AD8451" s="11">
        <v>50.56</v>
      </c>
    </row>
    <row r="8452" spans="1:30" x14ac:dyDescent="0.25">
      <c r="A8452" s="1">
        <v>2019</v>
      </c>
      <c r="B8452" s="1">
        <v>12</v>
      </c>
      <c r="C8452" s="1">
        <v>18</v>
      </c>
      <c r="D8452" s="3">
        <v>0.95833333333333337</v>
      </c>
      <c r="E8452" s="5">
        <v>8448</v>
      </c>
      <c r="G8452" s="15">
        <v>4.3</v>
      </c>
      <c r="H8452" s="15">
        <v>4.5999999999999996</v>
      </c>
      <c r="I8452" s="15">
        <v>7.1</v>
      </c>
      <c r="J8452" s="15">
        <v>5.7</v>
      </c>
      <c r="K8452" s="15">
        <v>4.9000000000000004</v>
      </c>
      <c r="L8452" s="15">
        <v>4.0999999999999996</v>
      </c>
      <c r="N8452" s="88">
        <v>5.2</v>
      </c>
      <c r="O8452" s="104">
        <v>4.7</v>
      </c>
      <c r="Q8452" s="11">
        <v>4.4000000000000004</v>
      </c>
      <c r="R8452" s="11">
        <v>4.8</v>
      </c>
      <c r="S8452" s="11">
        <v>4.8</v>
      </c>
      <c r="T8452" s="11">
        <v>3.1</v>
      </c>
      <c r="U8452" s="11">
        <v>3.5</v>
      </c>
      <c r="V8452" s="11">
        <v>3.4</v>
      </c>
      <c r="W8452" s="11">
        <v>2.5</v>
      </c>
      <c r="X8452" s="11">
        <v>2.5</v>
      </c>
      <c r="Y8452" s="78"/>
      <c r="Z8452" s="11">
        <v>76.91</v>
      </c>
      <c r="AA8452" s="11">
        <v>158.53</v>
      </c>
      <c r="AB8452" s="11">
        <v>133.13</v>
      </c>
      <c r="AC8452" s="11">
        <v>5.7</v>
      </c>
      <c r="AD8452" s="11">
        <v>50.56</v>
      </c>
    </row>
    <row r="8453" spans="1:30" x14ac:dyDescent="0.25">
      <c r="A8453" s="1">
        <v>2019</v>
      </c>
      <c r="B8453" s="1">
        <v>12</v>
      </c>
      <c r="C8453" s="1">
        <v>19</v>
      </c>
      <c r="D8453" s="3">
        <v>0</v>
      </c>
      <c r="E8453" s="5">
        <v>8449</v>
      </c>
      <c r="G8453" s="15">
        <v>3.8</v>
      </c>
      <c r="H8453" s="15">
        <v>4.5999999999999996</v>
      </c>
      <c r="I8453" s="15">
        <v>6.7</v>
      </c>
      <c r="J8453" s="15">
        <v>5.8</v>
      </c>
      <c r="K8453" s="15">
        <v>5.0999999999999996</v>
      </c>
      <c r="L8453" s="15">
        <v>4.4000000000000004</v>
      </c>
      <c r="N8453" s="88">
        <v>5.6</v>
      </c>
      <c r="O8453" s="104">
        <v>5.8</v>
      </c>
      <c r="Q8453" s="11">
        <v>4.5</v>
      </c>
      <c r="R8453" s="11">
        <v>5</v>
      </c>
      <c r="S8453" s="11">
        <v>5</v>
      </c>
      <c r="T8453" s="11">
        <v>2.9</v>
      </c>
      <c r="U8453" s="11">
        <v>3.7</v>
      </c>
      <c r="V8453" s="11">
        <v>3.6</v>
      </c>
      <c r="W8453" s="11">
        <v>2.5</v>
      </c>
      <c r="X8453" s="11">
        <v>2.9</v>
      </c>
      <c r="Y8453" s="78"/>
      <c r="Z8453" s="11">
        <v>77.709999999999994</v>
      </c>
      <c r="AA8453" s="11">
        <v>165.8</v>
      </c>
      <c r="AB8453" s="11">
        <v>135.34</v>
      </c>
      <c r="AC8453" s="11">
        <v>4.24</v>
      </c>
      <c r="AD8453" s="11">
        <v>45.74</v>
      </c>
    </row>
    <row r="8454" spans="1:30" x14ac:dyDescent="0.25">
      <c r="A8454" s="1">
        <v>2019</v>
      </c>
      <c r="B8454" s="1">
        <v>12</v>
      </c>
      <c r="C8454" s="1">
        <v>19</v>
      </c>
      <c r="D8454" s="3">
        <v>4.1666666666666664E-2</v>
      </c>
      <c r="E8454" s="5">
        <v>8450</v>
      </c>
      <c r="G8454" s="15">
        <v>3.6</v>
      </c>
      <c r="H8454" s="15">
        <v>4.5</v>
      </c>
      <c r="I8454" s="15">
        <v>6.7</v>
      </c>
      <c r="J8454" s="15">
        <v>6</v>
      </c>
      <c r="K8454" s="15">
        <v>5.2</v>
      </c>
      <c r="L8454" s="15">
        <v>4.5</v>
      </c>
      <c r="N8454" s="88">
        <v>5.6</v>
      </c>
      <c r="O8454" s="104">
        <v>5.8</v>
      </c>
      <c r="Q8454" s="11">
        <v>4.5</v>
      </c>
      <c r="R8454" s="11">
        <v>5</v>
      </c>
      <c r="S8454" s="11">
        <v>5</v>
      </c>
      <c r="T8454" s="11">
        <v>2.9</v>
      </c>
      <c r="U8454" s="11">
        <v>3.7</v>
      </c>
      <c r="V8454" s="11">
        <v>3.6</v>
      </c>
      <c r="W8454" s="11">
        <v>2.5</v>
      </c>
      <c r="X8454" s="11">
        <v>2.9</v>
      </c>
      <c r="Y8454" s="78"/>
      <c r="Z8454" s="11">
        <v>77.709999999999994</v>
      </c>
      <c r="AA8454" s="11">
        <v>165.8</v>
      </c>
      <c r="AB8454" s="11">
        <v>135.34</v>
      </c>
      <c r="AC8454" s="11">
        <v>4.24</v>
      </c>
      <c r="AD8454" s="11">
        <v>45.74</v>
      </c>
    </row>
    <row r="8455" spans="1:30" x14ac:dyDescent="0.25">
      <c r="A8455" s="1">
        <v>2019</v>
      </c>
      <c r="B8455" s="1">
        <v>12</v>
      </c>
      <c r="C8455" s="1">
        <v>19</v>
      </c>
      <c r="D8455" s="3">
        <v>8.3333333333333329E-2</v>
      </c>
      <c r="E8455" s="5">
        <v>8451</v>
      </c>
      <c r="G8455" s="15">
        <v>2.9</v>
      </c>
      <c r="H8455" s="15">
        <v>4.0999999999999996</v>
      </c>
      <c r="I8455" s="15">
        <v>6.7</v>
      </c>
      <c r="J8455" s="15">
        <v>5.9</v>
      </c>
      <c r="K8455" s="15">
        <v>5.3</v>
      </c>
      <c r="L8455" s="15">
        <v>4.2</v>
      </c>
      <c r="N8455" s="88">
        <v>5.6</v>
      </c>
      <c r="O8455" s="104">
        <v>5.8</v>
      </c>
      <c r="Q8455" s="11">
        <v>4.5</v>
      </c>
      <c r="R8455" s="11">
        <v>5</v>
      </c>
      <c r="S8455" s="11">
        <v>5</v>
      </c>
      <c r="T8455" s="11">
        <v>2.9</v>
      </c>
      <c r="U8455" s="11">
        <v>3.7</v>
      </c>
      <c r="V8455" s="11">
        <v>3.6</v>
      </c>
      <c r="W8455" s="11">
        <v>2.5</v>
      </c>
      <c r="X8455" s="11">
        <v>2.9</v>
      </c>
      <c r="Y8455" s="78"/>
      <c r="Z8455" s="11">
        <v>77.709999999999994</v>
      </c>
      <c r="AA8455" s="11">
        <v>165.8</v>
      </c>
      <c r="AB8455" s="11">
        <v>135.34</v>
      </c>
      <c r="AC8455" s="11">
        <v>4.24</v>
      </c>
      <c r="AD8455" s="11">
        <v>45.74</v>
      </c>
    </row>
    <row r="8456" spans="1:30" x14ac:dyDescent="0.25">
      <c r="A8456" s="1">
        <v>2019</v>
      </c>
      <c r="B8456" s="1">
        <v>12</v>
      </c>
      <c r="C8456" s="1">
        <v>19</v>
      </c>
      <c r="D8456" s="3">
        <v>0.125</v>
      </c>
      <c r="E8456" s="5">
        <v>8452</v>
      </c>
      <c r="G8456" s="15">
        <v>3.4</v>
      </c>
      <c r="H8456" s="15">
        <v>4.3</v>
      </c>
      <c r="I8456" s="15">
        <v>6.7</v>
      </c>
      <c r="J8456" s="15">
        <v>5.9</v>
      </c>
      <c r="K8456" s="15">
        <v>5.3</v>
      </c>
      <c r="L8456" s="15">
        <v>3.6</v>
      </c>
      <c r="N8456" s="88">
        <v>5.6</v>
      </c>
      <c r="O8456" s="104">
        <v>5.8</v>
      </c>
      <c r="Q8456" s="11">
        <v>4.5</v>
      </c>
      <c r="R8456" s="11">
        <v>5</v>
      </c>
      <c r="S8456" s="11">
        <v>5</v>
      </c>
      <c r="T8456" s="11">
        <v>2.9</v>
      </c>
      <c r="U8456" s="11">
        <v>3.7</v>
      </c>
      <c r="V8456" s="11">
        <v>3.6</v>
      </c>
      <c r="W8456" s="11">
        <v>2.5</v>
      </c>
      <c r="X8456" s="11">
        <v>2.9</v>
      </c>
      <c r="Y8456" s="78"/>
      <c r="Z8456" s="11">
        <v>77.709999999999994</v>
      </c>
      <c r="AA8456" s="11">
        <v>165.8</v>
      </c>
      <c r="AB8456" s="11">
        <v>135.34</v>
      </c>
      <c r="AC8456" s="11">
        <v>4.24</v>
      </c>
      <c r="AD8456" s="11">
        <v>45.74</v>
      </c>
    </row>
    <row r="8457" spans="1:30" x14ac:dyDescent="0.25">
      <c r="A8457" s="1">
        <v>2019</v>
      </c>
      <c r="B8457" s="1">
        <v>12</v>
      </c>
      <c r="C8457" s="1">
        <v>19</v>
      </c>
      <c r="D8457" s="3">
        <v>0.16666666666666666</v>
      </c>
      <c r="E8457" s="5">
        <v>8453</v>
      </c>
      <c r="G8457" s="15">
        <v>3.5</v>
      </c>
      <c r="H8457" s="15">
        <v>4.3</v>
      </c>
      <c r="I8457" s="15">
        <v>6.5</v>
      </c>
      <c r="J8457" s="15">
        <v>5.9</v>
      </c>
      <c r="K8457" s="15">
        <v>5.0999999999999996</v>
      </c>
      <c r="L8457" s="15">
        <v>3.5</v>
      </c>
      <c r="N8457" s="88">
        <v>5.6</v>
      </c>
      <c r="O8457" s="104">
        <v>5.8</v>
      </c>
      <c r="Q8457" s="11">
        <v>4.5</v>
      </c>
      <c r="R8457" s="11">
        <v>5</v>
      </c>
      <c r="S8457" s="11">
        <v>5</v>
      </c>
      <c r="T8457" s="11">
        <v>2.9</v>
      </c>
      <c r="U8457" s="11">
        <v>3.7</v>
      </c>
      <c r="V8457" s="11">
        <v>3.6</v>
      </c>
      <c r="W8457" s="11">
        <v>2.5</v>
      </c>
      <c r="X8457" s="11">
        <v>2.9</v>
      </c>
      <c r="Y8457" s="78"/>
      <c r="Z8457" s="11">
        <v>77.709999999999994</v>
      </c>
      <c r="AA8457" s="11">
        <v>165.8</v>
      </c>
      <c r="AB8457" s="11">
        <v>135.34</v>
      </c>
      <c r="AC8457" s="11">
        <v>4.24</v>
      </c>
      <c r="AD8457" s="11">
        <v>45.74</v>
      </c>
    </row>
    <row r="8458" spans="1:30" x14ac:dyDescent="0.25">
      <c r="A8458" s="1">
        <v>2019</v>
      </c>
      <c r="B8458" s="1">
        <v>12</v>
      </c>
      <c r="C8458" s="1">
        <v>19</v>
      </c>
      <c r="D8458" s="3">
        <v>0.20833333333333334</v>
      </c>
      <c r="E8458" s="5">
        <v>8454</v>
      </c>
      <c r="G8458" s="15">
        <v>3.2</v>
      </c>
      <c r="H8458" s="15">
        <v>4.0999999999999996</v>
      </c>
      <c r="I8458" s="15">
        <v>6.2</v>
      </c>
      <c r="J8458" s="15">
        <v>5.6</v>
      </c>
      <c r="K8458" s="15">
        <v>5.3</v>
      </c>
      <c r="L8458" s="15">
        <v>3.7</v>
      </c>
      <c r="N8458" s="88">
        <v>5.6</v>
      </c>
      <c r="O8458" s="104">
        <v>5.8</v>
      </c>
      <c r="Q8458" s="11">
        <v>4.5</v>
      </c>
      <c r="R8458" s="11">
        <v>5</v>
      </c>
      <c r="S8458" s="11">
        <v>5</v>
      </c>
      <c r="T8458" s="11">
        <v>2.9</v>
      </c>
      <c r="U8458" s="11">
        <v>3.7</v>
      </c>
      <c r="V8458" s="11">
        <v>3.6</v>
      </c>
      <c r="W8458" s="11">
        <v>2.5</v>
      </c>
      <c r="X8458" s="11">
        <v>2.9</v>
      </c>
      <c r="Y8458" s="78"/>
      <c r="Z8458" s="11">
        <v>77.709999999999994</v>
      </c>
      <c r="AA8458" s="11">
        <v>165.8</v>
      </c>
      <c r="AB8458" s="11">
        <v>135.34</v>
      </c>
      <c r="AC8458" s="11">
        <v>4.24</v>
      </c>
      <c r="AD8458" s="11">
        <v>45.74</v>
      </c>
    </row>
    <row r="8459" spans="1:30" x14ac:dyDescent="0.25">
      <c r="A8459" s="1">
        <v>2019</v>
      </c>
      <c r="B8459" s="1">
        <v>12</v>
      </c>
      <c r="C8459" s="1">
        <v>19</v>
      </c>
      <c r="D8459" s="3">
        <v>0.25</v>
      </c>
      <c r="E8459" s="5">
        <v>8455</v>
      </c>
      <c r="G8459" s="15">
        <v>3.2</v>
      </c>
      <c r="H8459" s="15">
        <v>4</v>
      </c>
      <c r="I8459" s="15">
        <v>6</v>
      </c>
      <c r="J8459" s="15">
        <v>5.3</v>
      </c>
      <c r="K8459" s="15">
        <v>5.4</v>
      </c>
      <c r="L8459" s="15">
        <v>3.9</v>
      </c>
      <c r="N8459" s="88">
        <v>5.6</v>
      </c>
      <c r="O8459" s="104">
        <v>5.8</v>
      </c>
      <c r="Q8459" s="11">
        <v>4.5</v>
      </c>
      <c r="R8459" s="11">
        <v>5</v>
      </c>
      <c r="S8459" s="11">
        <v>5</v>
      </c>
      <c r="T8459" s="11">
        <v>2.9</v>
      </c>
      <c r="U8459" s="11">
        <v>3.7</v>
      </c>
      <c r="V8459" s="11">
        <v>3.6</v>
      </c>
      <c r="W8459" s="11">
        <v>2.5</v>
      </c>
      <c r="X8459" s="11">
        <v>2.9</v>
      </c>
      <c r="Y8459" s="78"/>
      <c r="Z8459" s="11">
        <v>77.709999999999994</v>
      </c>
      <c r="AA8459" s="11">
        <v>165.8</v>
      </c>
      <c r="AB8459" s="11">
        <v>135.34</v>
      </c>
      <c r="AC8459" s="11">
        <v>4.24</v>
      </c>
      <c r="AD8459" s="11">
        <v>45.74</v>
      </c>
    </row>
    <row r="8460" spans="1:30" x14ac:dyDescent="0.25">
      <c r="A8460" s="1">
        <v>2019</v>
      </c>
      <c r="B8460" s="1">
        <v>12</v>
      </c>
      <c r="C8460" s="1">
        <v>19</v>
      </c>
      <c r="D8460" s="3">
        <v>0.29166666666666669</v>
      </c>
      <c r="E8460" s="5">
        <v>8456</v>
      </c>
      <c r="G8460" s="15">
        <v>2.8</v>
      </c>
      <c r="H8460" s="15">
        <v>4</v>
      </c>
      <c r="I8460" s="15">
        <v>6.1</v>
      </c>
      <c r="J8460" s="15">
        <v>5</v>
      </c>
      <c r="K8460" s="15">
        <v>5.3</v>
      </c>
      <c r="L8460" s="15">
        <v>4</v>
      </c>
      <c r="N8460" s="88">
        <v>5.6</v>
      </c>
      <c r="O8460" s="104">
        <v>5.8</v>
      </c>
      <c r="Q8460" s="11">
        <v>4.5</v>
      </c>
      <c r="R8460" s="11">
        <v>5</v>
      </c>
      <c r="S8460" s="11">
        <v>5</v>
      </c>
      <c r="T8460" s="11">
        <v>2.9</v>
      </c>
      <c r="U8460" s="11">
        <v>3.7</v>
      </c>
      <c r="V8460" s="11">
        <v>3.6</v>
      </c>
      <c r="W8460" s="11">
        <v>2.5</v>
      </c>
      <c r="X8460" s="11">
        <v>2.9</v>
      </c>
      <c r="Y8460" s="78"/>
      <c r="Z8460" s="11">
        <v>77.709999999999994</v>
      </c>
      <c r="AA8460" s="11">
        <v>165.8</v>
      </c>
      <c r="AB8460" s="11">
        <v>135.34</v>
      </c>
      <c r="AC8460" s="11">
        <v>4.24</v>
      </c>
      <c r="AD8460" s="11">
        <v>45.74</v>
      </c>
    </row>
    <row r="8461" spans="1:30" x14ac:dyDescent="0.25">
      <c r="A8461" s="1">
        <v>2019</v>
      </c>
      <c r="B8461" s="1">
        <v>12</v>
      </c>
      <c r="C8461" s="1">
        <v>19</v>
      </c>
      <c r="D8461" s="3">
        <v>0.33333333333333331</v>
      </c>
      <c r="E8461" s="5">
        <v>8457</v>
      </c>
      <c r="G8461" s="15">
        <v>2.4</v>
      </c>
      <c r="H8461" s="15">
        <v>4</v>
      </c>
      <c r="I8461" s="15">
        <v>6.3</v>
      </c>
      <c r="J8461" s="15">
        <v>4.5</v>
      </c>
      <c r="K8461" s="15">
        <v>5.4</v>
      </c>
      <c r="L8461" s="15">
        <v>4.3</v>
      </c>
      <c r="N8461" s="88">
        <v>5.6</v>
      </c>
      <c r="O8461" s="104">
        <v>5.8</v>
      </c>
      <c r="Q8461" s="11">
        <v>4.5</v>
      </c>
      <c r="R8461" s="11">
        <v>5</v>
      </c>
      <c r="S8461" s="11">
        <v>5</v>
      </c>
      <c r="T8461" s="11">
        <v>2.9</v>
      </c>
      <c r="U8461" s="11">
        <v>3.7</v>
      </c>
      <c r="V8461" s="11">
        <v>3.6</v>
      </c>
      <c r="W8461" s="11">
        <v>2.5</v>
      </c>
      <c r="X8461" s="11">
        <v>2.9</v>
      </c>
      <c r="Y8461" s="78"/>
      <c r="Z8461" s="11">
        <v>77.709999999999994</v>
      </c>
      <c r="AA8461" s="11">
        <v>165.8</v>
      </c>
      <c r="AB8461" s="11">
        <v>135.34</v>
      </c>
      <c r="AC8461" s="11">
        <v>4.24</v>
      </c>
      <c r="AD8461" s="11">
        <v>45.74</v>
      </c>
    </row>
    <row r="8462" spans="1:30" x14ac:dyDescent="0.25">
      <c r="A8462" s="1">
        <v>2019</v>
      </c>
      <c r="B8462" s="1">
        <v>12</v>
      </c>
      <c r="C8462" s="1">
        <v>19</v>
      </c>
      <c r="D8462" s="3">
        <v>0.375</v>
      </c>
      <c r="E8462" s="5">
        <v>8458</v>
      </c>
      <c r="G8462" s="15">
        <v>3.4</v>
      </c>
      <c r="H8462" s="15">
        <v>4.5999999999999996</v>
      </c>
      <c r="I8462" s="15">
        <v>6.6</v>
      </c>
      <c r="J8462" s="15">
        <v>4.7</v>
      </c>
      <c r="K8462" s="15">
        <v>5.5</v>
      </c>
      <c r="L8462" s="15">
        <v>4.8</v>
      </c>
      <c r="N8462" s="88">
        <v>5.6</v>
      </c>
      <c r="O8462" s="104">
        <v>5.8</v>
      </c>
      <c r="Q8462" s="11">
        <v>4.5</v>
      </c>
      <c r="R8462" s="11">
        <v>5</v>
      </c>
      <c r="S8462" s="11">
        <v>5</v>
      </c>
      <c r="T8462" s="11">
        <v>2.9</v>
      </c>
      <c r="U8462" s="11">
        <v>3.7</v>
      </c>
      <c r="V8462" s="11">
        <v>3.6</v>
      </c>
      <c r="W8462" s="11">
        <v>2.5</v>
      </c>
      <c r="X8462" s="11">
        <v>2.9</v>
      </c>
      <c r="Y8462" s="78"/>
      <c r="Z8462" s="11">
        <v>77.709999999999994</v>
      </c>
      <c r="AA8462" s="11">
        <v>165.8</v>
      </c>
      <c r="AB8462" s="11">
        <v>135.34</v>
      </c>
      <c r="AC8462" s="11">
        <v>4.24</v>
      </c>
      <c r="AD8462" s="11">
        <v>45.74</v>
      </c>
    </row>
    <row r="8463" spans="1:30" x14ac:dyDescent="0.25">
      <c r="A8463" s="1">
        <v>2019</v>
      </c>
      <c r="B8463" s="1">
        <v>12</v>
      </c>
      <c r="C8463" s="1">
        <v>19</v>
      </c>
      <c r="D8463" s="3">
        <v>0.41666666666666669</v>
      </c>
      <c r="E8463" s="5">
        <v>8459</v>
      </c>
      <c r="G8463" s="15">
        <v>4.0999999999999996</v>
      </c>
      <c r="H8463" s="15">
        <v>4.3</v>
      </c>
      <c r="I8463" s="15">
        <v>6.8</v>
      </c>
      <c r="J8463" s="15">
        <v>5.4</v>
      </c>
      <c r="K8463" s="15">
        <v>5.7</v>
      </c>
      <c r="L8463" s="15">
        <v>5.3</v>
      </c>
      <c r="N8463" s="88">
        <v>5.6</v>
      </c>
      <c r="O8463" s="104">
        <v>5.8</v>
      </c>
      <c r="Q8463" s="11">
        <v>4.5</v>
      </c>
      <c r="R8463" s="11">
        <v>5</v>
      </c>
      <c r="S8463" s="11">
        <v>5</v>
      </c>
      <c r="T8463" s="11">
        <v>2.9</v>
      </c>
      <c r="U8463" s="11">
        <v>3.7</v>
      </c>
      <c r="V8463" s="11">
        <v>3.6</v>
      </c>
      <c r="W8463" s="11">
        <v>2.5</v>
      </c>
      <c r="X8463" s="11">
        <v>2.9</v>
      </c>
      <c r="Y8463" s="78"/>
      <c r="Z8463" s="11">
        <v>77.709999999999994</v>
      </c>
      <c r="AA8463" s="11">
        <v>165.8</v>
      </c>
      <c r="AB8463" s="11">
        <v>135.34</v>
      </c>
      <c r="AC8463" s="11">
        <v>4.24</v>
      </c>
      <c r="AD8463" s="11">
        <v>45.74</v>
      </c>
    </row>
    <row r="8464" spans="1:30" x14ac:dyDescent="0.25">
      <c r="A8464" s="1">
        <v>2019</v>
      </c>
      <c r="B8464" s="1">
        <v>12</v>
      </c>
      <c r="C8464" s="1">
        <v>19</v>
      </c>
      <c r="D8464" s="3">
        <v>0.45833333333333331</v>
      </c>
      <c r="E8464" s="5">
        <v>8460</v>
      </c>
      <c r="G8464" s="15">
        <v>4.2</v>
      </c>
      <c r="H8464" s="15">
        <v>5.0999999999999996</v>
      </c>
      <c r="I8464" s="15">
        <v>6.9</v>
      </c>
      <c r="J8464" s="15">
        <v>5.6</v>
      </c>
      <c r="K8464" s="15">
        <v>5.8</v>
      </c>
      <c r="L8464" s="15">
        <v>4.9000000000000004</v>
      </c>
      <c r="N8464" s="88">
        <v>5.6</v>
      </c>
      <c r="O8464" s="104">
        <v>5.8</v>
      </c>
      <c r="Q8464" s="11">
        <v>4.5</v>
      </c>
      <c r="R8464" s="11">
        <v>5</v>
      </c>
      <c r="S8464" s="11">
        <v>5</v>
      </c>
      <c r="T8464" s="11">
        <v>2.9</v>
      </c>
      <c r="U8464" s="11">
        <v>3.7</v>
      </c>
      <c r="V8464" s="11">
        <v>3.6</v>
      </c>
      <c r="W8464" s="11">
        <v>2.5</v>
      </c>
      <c r="X8464" s="11">
        <v>2.9</v>
      </c>
      <c r="Y8464" s="78"/>
      <c r="Z8464" s="11">
        <v>77.709999999999994</v>
      </c>
      <c r="AA8464" s="11">
        <v>165.8</v>
      </c>
      <c r="AB8464" s="11">
        <v>135.34</v>
      </c>
      <c r="AC8464" s="11">
        <v>4.24</v>
      </c>
      <c r="AD8464" s="11">
        <v>45.74</v>
      </c>
    </row>
    <row r="8465" spans="1:30" x14ac:dyDescent="0.25">
      <c r="A8465" s="1">
        <v>2019</v>
      </c>
      <c r="B8465" s="1">
        <v>12</v>
      </c>
      <c r="C8465" s="1">
        <v>19</v>
      </c>
      <c r="D8465" s="3">
        <v>0.5</v>
      </c>
      <c r="E8465" s="5">
        <v>8461</v>
      </c>
      <c r="G8465" s="15">
        <v>4.2</v>
      </c>
      <c r="H8465" s="15">
        <v>4.4000000000000004</v>
      </c>
      <c r="I8465" s="15">
        <v>6.3</v>
      </c>
      <c r="J8465" s="15">
        <v>5.5</v>
      </c>
      <c r="K8465" s="15">
        <v>5.7</v>
      </c>
      <c r="L8465" s="15">
        <v>4.8</v>
      </c>
      <c r="N8465" s="88">
        <v>5.6</v>
      </c>
      <c r="O8465" s="104">
        <v>5.8</v>
      </c>
      <c r="Q8465" s="11">
        <v>4.5</v>
      </c>
      <c r="R8465" s="11">
        <v>5</v>
      </c>
      <c r="S8465" s="11">
        <v>5</v>
      </c>
      <c r="T8465" s="11">
        <v>2.9</v>
      </c>
      <c r="U8465" s="11">
        <v>3.7</v>
      </c>
      <c r="V8465" s="11">
        <v>3.6</v>
      </c>
      <c r="W8465" s="11">
        <v>2.5</v>
      </c>
      <c r="X8465" s="11">
        <v>2.9</v>
      </c>
      <c r="Y8465" s="78"/>
      <c r="Z8465" s="11">
        <v>77.709999999999994</v>
      </c>
      <c r="AA8465" s="11">
        <v>165.8</v>
      </c>
      <c r="AB8465" s="11">
        <v>135.34</v>
      </c>
      <c r="AC8465" s="11">
        <v>4.24</v>
      </c>
      <c r="AD8465" s="11">
        <v>45.74</v>
      </c>
    </row>
    <row r="8466" spans="1:30" x14ac:dyDescent="0.25">
      <c r="A8466" s="1">
        <v>2019</v>
      </c>
      <c r="B8466" s="1">
        <v>12</v>
      </c>
      <c r="C8466" s="1">
        <v>19</v>
      </c>
      <c r="D8466" s="3">
        <v>0.54166666666666663</v>
      </c>
      <c r="E8466" s="5">
        <v>8462</v>
      </c>
      <c r="G8466" s="15">
        <v>3.9</v>
      </c>
      <c r="H8466" s="15">
        <v>4</v>
      </c>
      <c r="I8466" s="15">
        <v>6.7</v>
      </c>
      <c r="J8466" s="15">
        <v>5.5</v>
      </c>
      <c r="K8466" s="15">
        <v>5.4</v>
      </c>
      <c r="L8466" s="15">
        <v>4.5999999999999996</v>
      </c>
      <c r="N8466" s="88">
        <v>5.6</v>
      </c>
      <c r="O8466" s="104">
        <v>5.8</v>
      </c>
      <c r="Q8466" s="11">
        <v>4.5</v>
      </c>
      <c r="R8466" s="11">
        <v>5</v>
      </c>
      <c r="S8466" s="11">
        <v>5</v>
      </c>
      <c r="T8466" s="11">
        <v>2.9</v>
      </c>
      <c r="U8466" s="11">
        <v>3.7</v>
      </c>
      <c r="V8466" s="11">
        <v>3.6</v>
      </c>
      <c r="W8466" s="11">
        <v>2.5</v>
      </c>
      <c r="X8466" s="11">
        <v>2.9</v>
      </c>
      <c r="Y8466" s="78"/>
      <c r="Z8466" s="11">
        <v>77.709999999999994</v>
      </c>
      <c r="AA8466" s="11">
        <v>165.8</v>
      </c>
      <c r="AB8466" s="11">
        <v>135.34</v>
      </c>
      <c r="AC8466" s="11">
        <v>4.24</v>
      </c>
      <c r="AD8466" s="11">
        <v>45.74</v>
      </c>
    </row>
    <row r="8467" spans="1:30" x14ac:dyDescent="0.25">
      <c r="A8467" s="1">
        <v>2019</v>
      </c>
      <c r="B8467" s="1">
        <v>12</v>
      </c>
      <c r="C8467" s="1">
        <v>19</v>
      </c>
      <c r="D8467" s="3">
        <v>0.58333333333333337</v>
      </c>
      <c r="E8467" s="5">
        <v>8463</v>
      </c>
      <c r="G8467" s="15">
        <v>3.6</v>
      </c>
      <c r="H8467" s="15">
        <v>2.5</v>
      </c>
      <c r="I8467" s="15">
        <v>5.6</v>
      </c>
      <c r="J8467" s="15">
        <v>4.5999999999999996</v>
      </c>
      <c r="K8467" s="15">
        <v>4.2</v>
      </c>
      <c r="L8467" s="15">
        <v>4.3</v>
      </c>
      <c r="N8467" s="88">
        <v>5.6</v>
      </c>
      <c r="O8467" s="104">
        <v>5.8</v>
      </c>
      <c r="Q8467" s="11">
        <v>4.5</v>
      </c>
      <c r="R8467" s="11">
        <v>5</v>
      </c>
      <c r="S8467" s="11">
        <v>5</v>
      </c>
      <c r="T8467" s="11">
        <v>2.9</v>
      </c>
      <c r="U8467" s="11">
        <v>3.7</v>
      </c>
      <c r="V8467" s="11">
        <v>3.6</v>
      </c>
      <c r="W8467" s="11">
        <v>2.5</v>
      </c>
      <c r="X8467" s="11">
        <v>2.9</v>
      </c>
      <c r="Y8467" s="78"/>
      <c r="Z8467" s="11">
        <v>77.709999999999994</v>
      </c>
      <c r="AA8467" s="11">
        <v>165.8</v>
      </c>
      <c r="AB8467" s="11">
        <v>135.34</v>
      </c>
      <c r="AC8467" s="11">
        <v>4.24</v>
      </c>
      <c r="AD8467" s="11">
        <v>45.74</v>
      </c>
    </row>
    <row r="8468" spans="1:30" x14ac:dyDescent="0.25">
      <c r="A8468" s="1">
        <v>2019</v>
      </c>
      <c r="B8468" s="1">
        <v>12</v>
      </c>
      <c r="C8468" s="1">
        <v>19</v>
      </c>
      <c r="D8468" s="3">
        <v>0.625</v>
      </c>
      <c r="E8468" s="5">
        <v>8464</v>
      </c>
      <c r="G8468" s="15">
        <v>2.9</v>
      </c>
      <c r="H8468" s="15">
        <v>1.2</v>
      </c>
      <c r="I8468" s="15">
        <v>5.5</v>
      </c>
      <c r="J8468" s="15">
        <v>2.5</v>
      </c>
      <c r="K8468" s="15">
        <v>4</v>
      </c>
      <c r="L8468" s="15">
        <v>3.8</v>
      </c>
      <c r="N8468" s="88">
        <v>5.6</v>
      </c>
      <c r="O8468" s="104">
        <v>5.8</v>
      </c>
      <c r="Q8468" s="11">
        <v>4.5</v>
      </c>
      <c r="R8468" s="11">
        <v>5</v>
      </c>
      <c r="S8468" s="11">
        <v>5</v>
      </c>
      <c r="T8468" s="11">
        <v>2.9</v>
      </c>
      <c r="U8468" s="11">
        <v>3.7</v>
      </c>
      <c r="V8468" s="11">
        <v>3.6</v>
      </c>
      <c r="W8468" s="11">
        <v>2.5</v>
      </c>
      <c r="X8468" s="11">
        <v>2.9</v>
      </c>
      <c r="Y8468" s="78"/>
      <c r="Z8468" s="11">
        <v>77.709999999999994</v>
      </c>
      <c r="AA8468" s="11">
        <v>165.8</v>
      </c>
      <c r="AB8468" s="11">
        <v>135.34</v>
      </c>
      <c r="AC8468" s="11">
        <v>4.24</v>
      </c>
      <c r="AD8468" s="11">
        <v>45.74</v>
      </c>
    </row>
    <row r="8469" spans="1:30" x14ac:dyDescent="0.25">
      <c r="A8469" s="1">
        <v>2019</v>
      </c>
      <c r="B8469" s="1">
        <v>12</v>
      </c>
      <c r="C8469" s="1">
        <v>19</v>
      </c>
      <c r="D8469" s="3">
        <v>0.66666666666666663</v>
      </c>
      <c r="E8469" s="5">
        <v>8465</v>
      </c>
      <c r="G8469" s="15">
        <v>2.8</v>
      </c>
      <c r="H8469" s="15">
        <v>0.6</v>
      </c>
      <c r="I8469" s="15">
        <v>3.4</v>
      </c>
      <c r="J8469" s="15">
        <v>2.4</v>
      </c>
      <c r="K8469" s="15">
        <v>4.3</v>
      </c>
      <c r="L8469" s="15">
        <v>2.8</v>
      </c>
      <c r="N8469" s="88">
        <v>5.6</v>
      </c>
      <c r="O8469" s="104">
        <v>5.8</v>
      </c>
      <c r="Q8469" s="11">
        <v>4.5</v>
      </c>
      <c r="R8469" s="11">
        <v>5</v>
      </c>
      <c r="S8469" s="11">
        <v>5</v>
      </c>
      <c r="T8469" s="11">
        <v>2.9</v>
      </c>
      <c r="U8469" s="11">
        <v>3.7</v>
      </c>
      <c r="V8469" s="11">
        <v>3.6</v>
      </c>
      <c r="W8469" s="11">
        <v>2.5</v>
      </c>
      <c r="X8469" s="11">
        <v>2.9</v>
      </c>
      <c r="Y8469" s="78"/>
      <c r="Z8469" s="11">
        <v>77.709999999999994</v>
      </c>
      <c r="AA8469" s="11">
        <v>165.8</v>
      </c>
      <c r="AB8469" s="11">
        <v>135.34</v>
      </c>
      <c r="AC8469" s="11">
        <v>4.24</v>
      </c>
      <c r="AD8469" s="11">
        <v>45.74</v>
      </c>
    </row>
    <row r="8470" spans="1:30" x14ac:dyDescent="0.25">
      <c r="A8470" s="1">
        <v>2019</v>
      </c>
      <c r="B8470" s="1">
        <v>12</v>
      </c>
      <c r="C8470" s="1">
        <v>19</v>
      </c>
      <c r="D8470" s="3">
        <v>0.70833333333333337</v>
      </c>
      <c r="E8470" s="5">
        <v>8466</v>
      </c>
      <c r="G8470" s="15">
        <v>1.9</v>
      </c>
      <c r="H8470" s="15">
        <v>0.1</v>
      </c>
      <c r="I8470" s="15">
        <v>2.8</v>
      </c>
      <c r="J8470" s="15">
        <v>3.3</v>
      </c>
      <c r="K8470" s="15">
        <v>4.3</v>
      </c>
      <c r="L8470" s="15">
        <v>1.2</v>
      </c>
      <c r="N8470" s="88">
        <v>5.6</v>
      </c>
      <c r="O8470" s="104">
        <v>5.8</v>
      </c>
      <c r="Q8470" s="11">
        <v>4.5</v>
      </c>
      <c r="R8470" s="11">
        <v>5</v>
      </c>
      <c r="S8470" s="11">
        <v>5</v>
      </c>
      <c r="T8470" s="11">
        <v>2.9</v>
      </c>
      <c r="U8470" s="11">
        <v>3.7</v>
      </c>
      <c r="V8470" s="11">
        <v>3.6</v>
      </c>
      <c r="W8470" s="11">
        <v>2.5</v>
      </c>
      <c r="X8470" s="11">
        <v>2.9</v>
      </c>
      <c r="Y8470" s="78"/>
      <c r="Z8470" s="11">
        <v>77.709999999999994</v>
      </c>
      <c r="AA8470" s="11">
        <v>165.8</v>
      </c>
      <c r="AB8470" s="11">
        <v>135.34</v>
      </c>
      <c r="AC8470" s="11">
        <v>4.24</v>
      </c>
      <c r="AD8470" s="11">
        <v>45.74</v>
      </c>
    </row>
    <row r="8471" spans="1:30" x14ac:dyDescent="0.25">
      <c r="A8471" s="1">
        <v>2019</v>
      </c>
      <c r="B8471" s="1">
        <v>12</v>
      </c>
      <c r="C8471" s="1">
        <v>19</v>
      </c>
      <c r="D8471" s="3">
        <v>0.75</v>
      </c>
      <c r="E8471" s="5">
        <v>8467</v>
      </c>
      <c r="G8471" s="15">
        <v>1.6</v>
      </c>
      <c r="H8471" s="15">
        <v>-1</v>
      </c>
      <c r="I8471" s="15">
        <v>2.7</v>
      </c>
      <c r="J8471" s="15">
        <v>3.7</v>
      </c>
      <c r="K8471" s="15">
        <v>3.4</v>
      </c>
      <c r="L8471" s="15">
        <v>0.2</v>
      </c>
      <c r="N8471" s="88">
        <v>5.6</v>
      </c>
      <c r="O8471" s="104">
        <v>5.8</v>
      </c>
      <c r="Q8471" s="11">
        <v>4.5</v>
      </c>
      <c r="R8471" s="11">
        <v>5</v>
      </c>
      <c r="S8471" s="11">
        <v>5</v>
      </c>
      <c r="T8471" s="11">
        <v>2.9</v>
      </c>
      <c r="U8471" s="11">
        <v>3.7</v>
      </c>
      <c r="V8471" s="11">
        <v>3.6</v>
      </c>
      <c r="W8471" s="11">
        <v>2.5</v>
      </c>
      <c r="X8471" s="11">
        <v>2.9</v>
      </c>
      <c r="Y8471" s="78"/>
      <c r="Z8471" s="11">
        <v>77.709999999999994</v>
      </c>
      <c r="AA8471" s="11">
        <v>165.8</v>
      </c>
      <c r="AB8471" s="11">
        <v>135.34</v>
      </c>
      <c r="AC8471" s="11">
        <v>4.24</v>
      </c>
      <c r="AD8471" s="11">
        <v>45.74</v>
      </c>
    </row>
    <row r="8472" spans="1:30" x14ac:dyDescent="0.25">
      <c r="A8472" s="1">
        <v>2019</v>
      </c>
      <c r="B8472" s="1">
        <v>12</v>
      </c>
      <c r="C8472" s="1">
        <v>19</v>
      </c>
      <c r="D8472" s="3">
        <v>0.79166666666666663</v>
      </c>
      <c r="E8472" s="5">
        <v>8468</v>
      </c>
      <c r="G8472" s="15">
        <v>0.8</v>
      </c>
      <c r="H8472" s="15">
        <v>0.9</v>
      </c>
      <c r="I8472" s="15">
        <v>1.9</v>
      </c>
      <c r="J8472" s="15">
        <v>3.6</v>
      </c>
      <c r="K8472" s="15">
        <v>2.9</v>
      </c>
      <c r="L8472" s="15">
        <v>-0.2</v>
      </c>
      <c r="N8472" s="88">
        <v>5.6</v>
      </c>
      <c r="O8472" s="104">
        <v>5.8</v>
      </c>
      <c r="Q8472" s="11">
        <v>4.5</v>
      </c>
      <c r="R8472" s="11">
        <v>5</v>
      </c>
      <c r="S8472" s="11">
        <v>5</v>
      </c>
      <c r="T8472" s="11">
        <v>2.9</v>
      </c>
      <c r="U8472" s="11">
        <v>3.7</v>
      </c>
      <c r="V8472" s="11">
        <v>3.6</v>
      </c>
      <c r="W8472" s="11">
        <v>2.5</v>
      </c>
      <c r="X8472" s="11">
        <v>2.9</v>
      </c>
      <c r="Y8472" s="78"/>
      <c r="Z8472" s="11">
        <v>77.709999999999994</v>
      </c>
      <c r="AA8472" s="11">
        <v>165.8</v>
      </c>
      <c r="AB8472" s="11">
        <v>135.34</v>
      </c>
      <c r="AC8472" s="11">
        <v>4.24</v>
      </c>
      <c r="AD8472" s="11">
        <v>45.74</v>
      </c>
    </row>
    <row r="8473" spans="1:30" x14ac:dyDescent="0.25">
      <c r="A8473" s="1">
        <v>2019</v>
      </c>
      <c r="B8473" s="1">
        <v>12</v>
      </c>
      <c r="C8473" s="1">
        <v>19</v>
      </c>
      <c r="D8473" s="3">
        <v>0.83333333333333337</v>
      </c>
      <c r="E8473" s="5">
        <v>8469</v>
      </c>
      <c r="G8473" s="15">
        <v>0.2</v>
      </c>
      <c r="H8473" s="15">
        <v>1.2</v>
      </c>
      <c r="I8473" s="15">
        <v>1.1000000000000001</v>
      </c>
      <c r="J8473" s="15">
        <v>3.3</v>
      </c>
      <c r="K8473" s="15">
        <v>3.3</v>
      </c>
      <c r="L8473" s="15">
        <v>-0.5</v>
      </c>
      <c r="N8473" s="88">
        <v>5.6</v>
      </c>
      <c r="O8473" s="104">
        <v>5.8</v>
      </c>
      <c r="Q8473" s="11">
        <v>4.5</v>
      </c>
      <c r="R8473" s="11">
        <v>5</v>
      </c>
      <c r="S8473" s="11">
        <v>5</v>
      </c>
      <c r="T8473" s="11">
        <v>2.9</v>
      </c>
      <c r="U8473" s="11">
        <v>3.7</v>
      </c>
      <c r="V8473" s="11">
        <v>3.6</v>
      </c>
      <c r="W8473" s="11">
        <v>2.5</v>
      </c>
      <c r="X8473" s="11">
        <v>2.9</v>
      </c>
      <c r="Y8473" s="78"/>
      <c r="Z8473" s="11">
        <v>77.709999999999994</v>
      </c>
      <c r="AA8473" s="11">
        <v>165.8</v>
      </c>
      <c r="AB8473" s="11">
        <v>135.34</v>
      </c>
      <c r="AC8473" s="11">
        <v>4.24</v>
      </c>
      <c r="AD8473" s="11">
        <v>45.74</v>
      </c>
    </row>
    <row r="8474" spans="1:30" x14ac:dyDescent="0.25">
      <c r="A8474" s="1">
        <v>2019</v>
      </c>
      <c r="B8474" s="1">
        <v>12</v>
      </c>
      <c r="C8474" s="1">
        <v>19</v>
      </c>
      <c r="D8474" s="3">
        <v>0.875</v>
      </c>
      <c r="E8474" s="5">
        <v>8470</v>
      </c>
      <c r="G8474" s="15">
        <v>0.1</v>
      </c>
      <c r="H8474" s="15">
        <v>0.9</v>
      </c>
      <c r="I8474" s="15">
        <v>0.5</v>
      </c>
      <c r="J8474" s="15">
        <v>2.2000000000000002</v>
      </c>
      <c r="K8474" s="15">
        <v>3.3</v>
      </c>
      <c r="L8474" s="15">
        <v>-0.2</v>
      </c>
      <c r="N8474" s="88">
        <v>5.6</v>
      </c>
      <c r="O8474" s="104">
        <v>5.8</v>
      </c>
      <c r="Q8474" s="11">
        <v>4.5</v>
      </c>
      <c r="R8474" s="11">
        <v>5</v>
      </c>
      <c r="S8474" s="11">
        <v>5</v>
      </c>
      <c r="T8474" s="11">
        <v>2.9</v>
      </c>
      <c r="U8474" s="11">
        <v>3.7</v>
      </c>
      <c r="V8474" s="11">
        <v>3.6</v>
      </c>
      <c r="W8474" s="11">
        <v>2.5</v>
      </c>
      <c r="X8474" s="11">
        <v>2.9</v>
      </c>
      <c r="Y8474" s="78"/>
      <c r="Z8474" s="11">
        <v>77.709999999999994</v>
      </c>
      <c r="AA8474" s="11">
        <v>165.8</v>
      </c>
      <c r="AB8474" s="11">
        <v>135.34</v>
      </c>
      <c r="AC8474" s="11">
        <v>4.24</v>
      </c>
      <c r="AD8474" s="11">
        <v>45.74</v>
      </c>
    </row>
    <row r="8475" spans="1:30" x14ac:dyDescent="0.25">
      <c r="A8475" s="1">
        <v>2019</v>
      </c>
      <c r="B8475" s="1">
        <v>12</v>
      </c>
      <c r="C8475" s="1">
        <v>19</v>
      </c>
      <c r="D8475" s="3">
        <v>0.91666666666666663</v>
      </c>
      <c r="E8475" s="5">
        <v>8471</v>
      </c>
      <c r="G8475" s="15">
        <v>-0.6</v>
      </c>
      <c r="H8475" s="15">
        <v>0.4</v>
      </c>
      <c r="I8475" s="15">
        <v>0</v>
      </c>
      <c r="J8475" s="15">
        <v>1.5</v>
      </c>
      <c r="K8475" s="15">
        <v>2.8</v>
      </c>
      <c r="L8475" s="15">
        <v>0.1</v>
      </c>
      <c r="N8475" s="88">
        <v>5.6</v>
      </c>
      <c r="O8475" s="104">
        <v>5.8</v>
      </c>
      <c r="Q8475" s="11">
        <v>4.5</v>
      </c>
      <c r="R8475" s="11">
        <v>5</v>
      </c>
      <c r="S8475" s="11">
        <v>5</v>
      </c>
      <c r="T8475" s="11">
        <v>2.9</v>
      </c>
      <c r="U8475" s="11">
        <v>3.7</v>
      </c>
      <c r="V8475" s="11">
        <v>3.6</v>
      </c>
      <c r="W8475" s="11">
        <v>2.5</v>
      </c>
      <c r="X8475" s="11">
        <v>2.9</v>
      </c>
      <c r="Y8475" s="78"/>
      <c r="Z8475" s="11">
        <v>77.709999999999994</v>
      </c>
      <c r="AA8475" s="11">
        <v>165.8</v>
      </c>
      <c r="AB8475" s="11">
        <v>135.34</v>
      </c>
      <c r="AC8475" s="11">
        <v>4.24</v>
      </c>
      <c r="AD8475" s="11">
        <v>45.74</v>
      </c>
    </row>
    <row r="8476" spans="1:30" x14ac:dyDescent="0.25">
      <c r="A8476" s="1">
        <v>2019</v>
      </c>
      <c r="B8476" s="1">
        <v>12</v>
      </c>
      <c r="C8476" s="1">
        <v>19</v>
      </c>
      <c r="D8476" s="3">
        <v>0.95833333333333337</v>
      </c>
      <c r="E8476" s="5">
        <v>8472</v>
      </c>
      <c r="G8476" s="15">
        <v>-0.6</v>
      </c>
      <c r="H8476" s="15">
        <v>0.2</v>
      </c>
      <c r="I8476" s="15">
        <v>0.4</v>
      </c>
      <c r="J8476" s="15">
        <v>0.8</v>
      </c>
      <c r="K8476" s="15">
        <v>1.9</v>
      </c>
      <c r="L8476" s="15">
        <v>0.4</v>
      </c>
      <c r="N8476" s="88">
        <v>5.6</v>
      </c>
      <c r="O8476" s="104">
        <v>5.8</v>
      </c>
      <c r="Q8476" s="11">
        <v>4.5</v>
      </c>
      <c r="R8476" s="11">
        <v>5</v>
      </c>
      <c r="S8476" s="11">
        <v>5</v>
      </c>
      <c r="T8476" s="11">
        <v>2.9</v>
      </c>
      <c r="U8476" s="11">
        <v>3.7</v>
      </c>
      <c r="V8476" s="11">
        <v>3.6</v>
      </c>
      <c r="W8476" s="11">
        <v>2.5</v>
      </c>
      <c r="X8476" s="11">
        <v>2.9</v>
      </c>
      <c r="Y8476" s="78"/>
      <c r="Z8476" s="11">
        <v>77.709999999999994</v>
      </c>
      <c r="AA8476" s="11">
        <v>165.8</v>
      </c>
      <c r="AB8476" s="11">
        <v>135.34</v>
      </c>
      <c r="AC8476" s="11">
        <v>4.24</v>
      </c>
      <c r="AD8476" s="11">
        <v>45.74</v>
      </c>
    </row>
    <row r="8477" spans="1:30" x14ac:dyDescent="0.25">
      <c r="A8477" s="1">
        <v>2019</v>
      </c>
      <c r="B8477" s="1">
        <v>12</v>
      </c>
      <c r="C8477" s="1">
        <v>20</v>
      </c>
      <c r="D8477" s="3">
        <v>0</v>
      </c>
      <c r="E8477" s="5">
        <v>8473</v>
      </c>
      <c r="G8477" s="15">
        <v>0</v>
      </c>
      <c r="H8477" s="15">
        <v>-0.2</v>
      </c>
      <c r="I8477" s="15">
        <v>1.2</v>
      </c>
      <c r="J8477" s="15">
        <v>0.8</v>
      </c>
      <c r="K8477" s="15">
        <v>0.9</v>
      </c>
      <c r="L8477" s="15">
        <v>0.3</v>
      </c>
      <c r="N8477" s="88">
        <v>5</v>
      </c>
      <c r="O8477" s="104">
        <v>4.7</v>
      </c>
      <c r="Q8477" s="11">
        <v>4</v>
      </c>
      <c r="R8477" s="11">
        <v>4.4000000000000004</v>
      </c>
      <c r="S8477" s="11">
        <v>4.8</v>
      </c>
      <c r="T8477" s="11">
        <v>2.8</v>
      </c>
      <c r="U8477" s="11">
        <v>3.3</v>
      </c>
      <c r="V8477" s="11">
        <v>3.4</v>
      </c>
      <c r="W8477" s="11">
        <v>2.5</v>
      </c>
      <c r="X8477" s="11">
        <v>2.9</v>
      </c>
      <c r="Y8477" s="78"/>
      <c r="Z8477" s="11">
        <v>77.12</v>
      </c>
      <c r="AA8477" s="11">
        <v>158.46</v>
      </c>
      <c r="AB8477" s="11">
        <v>134</v>
      </c>
      <c r="AC8477" s="11">
        <v>2.1800000000000002</v>
      </c>
      <c r="AD8477" s="11">
        <v>40.78</v>
      </c>
    </row>
    <row r="8478" spans="1:30" x14ac:dyDescent="0.25">
      <c r="A8478" s="1">
        <v>2019</v>
      </c>
      <c r="B8478" s="1">
        <v>12</v>
      </c>
      <c r="C8478" s="1">
        <v>20</v>
      </c>
      <c r="D8478" s="3">
        <v>4.1666666666666664E-2</v>
      </c>
      <c r="E8478" s="5">
        <v>8474</v>
      </c>
      <c r="G8478" s="15">
        <v>0.3</v>
      </c>
      <c r="H8478" s="15">
        <v>-0.3</v>
      </c>
      <c r="I8478" s="15">
        <v>1.5</v>
      </c>
      <c r="J8478" s="15">
        <v>0.5</v>
      </c>
      <c r="K8478" s="15">
        <v>0.8</v>
      </c>
      <c r="L8478" s="15">
        <v>-0.2</v>
      </c>
      <c r="N8478" s="88">
        <v>5</v>
      </c>
      <c r="O8478" s="104">
        <v>4.7</v>
      </c>
      <c r="Q8478" s="11">
        <v>4</v>
      </c>
      <c r="R8478" s="11">
        <v>4.4000000000000004</v>
      </c>
      <c r="S8478" s="11">
        <v>4.8</v>
      </c>
      <c r="T8478" s="11">
        <v>2.8</v>
      </c>
      <c r="U8478" s="11">
        <v>3.3</v>
      </c>
      <c r="V8478" s="11">
        <v>3.4</v>
      </c>
      <c r="W8478" s="11">
        <v>2.5</v>
      </c>
      <c r="X8478" s="11">
        <v>2.9</v>
      </c>
      <c r="Y8478" s="78"/>
      <c r="Z8478" s="11">
        <v>77.12</v>
      </c>
      <c r="AA8478" s="11">
        <v>158.46</v>
      </c>
      <c r="AB8478" s="11">
        <v>134</v>
      </c>
      <c r="AC8478" s="11">
        <v>2.1800000000000002</v>
      </c>
      <c r="AD8478" s="11">
        <v>40.78</v>
      </c>
    </row>
    <row r="8479" spans="1:30" x14ac:dyDescent="0.25">
      <c r="A8479" s="1">
        <v>2019</v>
      </c>
      <c r="B8479" s="1">
        <v>12</v>
      </c>
      <c r="C8479" s="1">
        <v>20</v>
      </c>
      <c r="D8479" s="3">
        <v>8.3333333333333329E-2</v>
      </c>
      <c r="E8479" s="5">
        <v>8475</v>
      </c>
      <c r="G8479" s="15">
        <v>1</v>
      </c>
      <c r="H8479" s="15">
        <v>0.3</v>
      </c>
      <c r="I8479" s="15">
        <v>1.6</v>
      </c>
      <c r="J8479" s="15">
        <v>0.3</v>
      </c>
      <c r="K8479" s="15">
        <v>0.5</v>
      </c>
      <c r="L8479" s="15">
        <v>-0.5</v>
      </c>
      <c r="N8479" s="88">
        <v>5</v>
      </c>
      <c r="O8479" s="104">
        <v>4.7</v>
      </c>
      <c r="Q8479" s="11">
        <v>4</v>
      </c>
      <c r="R8479" s="11">
        <v>4.4000000000000004</v>
      </c>
      <c r="S8479" s="11">
        <v>4.8</v>
      </c>
      <c r="T8479" s="11">
        <v>2.8</v>
      </c>
      <c r="U8479" s="11">
        <v>3.3</v>
      </c>
      <c r="V8479" s="11">
        <v>3.4</v>
      </c>
      <c r="W8479" s="11">
        <v>2.5</v>
      </c>
      <c r="X8479" s="11">
        <v>2.9</v>
      </c>
      <c r="Y8479" s="78"/>
      <c r="Z8479" s="11">
        <v>77.12</v>
      </c>
      <c r="AA8479" s="11">
        <v>158.46</v>
      </c>
      <c r="AB8479" s="11">
        <v>134</v>
      </c>
      <c r="AC8479" s="11">
        <v>2.1800000000000002</v>
      </c>
      <c r="AD8479" s="11">
        <v>40.78</v>
      </c>
    </row>
    <row r="8480" spans="1:30" x14ac:dyDescent="0.25">
      <c r="A8480" s="1">
        <v>2019</v>
      </c>
      <c r="B8480" s="1">
        <v>12</v>
      </c>
      <c r="C8480" s="1">
        <v>20</v>
      </c>
      <c r="D8480" s="3">
        <v>0.125</v>
      </c>
      <c r="E8480" s="5">
        <v>8476</v>
      </c>
      <c r="G8480" s="15">
        <v>1.5</v>
      </c>
      <c r="H8480" s="15">
        <v>0.8</v>
      </c>
      <c r="I8480" s="15">
        <v>1.8</v>
      </c>
      <c r="J8480" s="15">
        <v>0.5</v>
      </c>
      <c r="K8480" s="15">
        <v>0.7</v>
      </c>
      <c r="L8480" s="15">
        <v>-0.3</v>
      </c>
      <c r="N8480" s="88">
        <v>5</v>
      </c>
      <c r="O8480" s="104">
        <v>4.7</v>
      </c>
      <c r="Q8480" s="11">
        <v>4</v>
      </c>
      <c r="R8480" s="11">
        <v>4.4000000000000004</v>
      </c>
      <c r="S8480" s="11">
        <v>4.8</v>
      </c>
      <c r="T8480" s="11">
        <v>2.8</v>
      </c>
      <c r="U8480" s="11">
        <v>3.3</v>
      </c>
      <c r="V8480" s="11">
        <v>3.4</v>
      </c>
      <c r="W8480" s="11">
        <v>2.5</v>
      </c>
      <c r="X8480" s="11">
        <v>2.9</v>
      </c>
      <c r="Y8480" s="78"/>
      <c r="Z8480" s="11">
        <v>77.12</v>
      </c>
      <c r="AA8480" s="11">
        <v>158.46</v>
      </c>
      <c r="AB8480" s="11">
        <v>134</v>
      </c>
      <c r="AC8480" s="11">
        <v>2.1800000000000002</v>
      </c>
      <c r="AD8480" s="11">
        <v>40.78</v>
      </c>
    </row>
    <row r="8481" spans="1:30" x14ac:dyDescent="0.25">
      <c r="A8481" s="1">
        <v>2019</v>
      </c>
      <c r="B8481" s="1">
        <v>12</v>
      </c>
      <c r="C8481" s="1">
        <v>20</v>
      </c>
      <c r="D8481" s="3">
        <v>0.16666666666666666</v>
      </c>
      <c r="E8481" s="5">
        <v>8477</v>
      </c>
      <c r="G8481" s="15">
        <v>1.9</v>
      </c>
      <c r="H8481" s="15">
        <v>0.7</v>
      </c>
      <c r="I8481" s="15">
        <v>2.2999999999999998</v>
      </c>
      <c r="J8481" s="15">
        <v>0.4</v>
      </c>
      <c r="K8481" s="15">
        <v>1.1000000000000001</v>
      </c>
      <c r="L8481" s="15">
        <v>0.3</v>
      </c>
      <c r="N8481" s="88">
        <v>5</v>
      </c>
      <c r="O8481" s="104">
        <v>4.7</v>
      </c>
      <c r="Q8481" s="11">
        <v>4</v>
      </c>
      <c r="R8481" s="11">
        <v>4.4000000000000004</v>
      </c>
      <c r="S8481" s="11">
        <v>4.8</v>
      </c>
      <c r="T8481" s="11">
        <v>2.8</v>
      </c>
      <c r="U8481" s="11">
        <v>3.3</v>
      </c>
      <c r="V8481" s="11">
        <v>3.4</v>
      </c>
      <c r="W8481" s="11">
        <v>2.5</v>
      </c>
      <c r="X8481" s="11">
        <v>2.9</v>
      </c>
      <c r="Y8481" s="78"/>
      <c r="Z8481" s="11">
        <v>77.12</v>
      </c>
      <c r="AA8481" s="11">
        <v>158.46</v>
      </c>
      <c r="AB8481" s="11">
        <v>134</v>
      </c>
      <c r="AC8481" s="11">
        <v>2.1800000000000002</v>
      </c>
      <c r="AD8481" s="11">
        <v>40.78</v>
      </c>
    </row>
    <row r="8482" spans="1:30" x14ac:dyDescent="0.25">
      <c r="A8482" s="1">
        <v>2019</v>
      </c>
      <c r="B8482" s="1">
        <v>12</v>
      </c>
      <c r="C8482" s="1">
        <v>20</v>
      </c>
      <c r="D8482" s="3">
        <v>0.20833333333333334</v>
      </c>
      <c r="E8482" s="5">
        <v>8478</v>
      </c>
      <c r="G8482" s="15">
        <v>2.4</v>
      </c>
      <c r="H8482" s="15">
        <v>1.1000000000000001</v>
      </c>
      <c r="I8482" s="15">
        <v>2.2999999999999998</v>
      </c>
      <c r="J8482" s="15">
        <v>0.9</v>
      </c>
      <c r="K8482" s="15">
        <v>1.2</v>
      </c>
      <c r="L8482" s="15">
        <v>1.5</v>
      </c>
      <c r="N8482" s="88">
        <v>5</v>
      </c>
      <c r="O8482" s="104">
        <v>4.7</v>
      </c>
      <c r="Q8482" s="11">
        <v>4</v>
      </c>
      <c r="R8482" s="11">
        <v>4.4000000000000004</v>
      </c>
      <c r="S8482" s="11">
        <v>4.8</v>
      </c>
      <c r="T8482" s="11">
        <v>2.8</v>
      </c>
      <c r="U8482" s="11">
        <v>3.3</v>
      </c>
      <c r="V8482" s="11">
        <v>3.4</v>
      </c>
      <c r="W8482" s="11">
        <v>2.5</v>
      </c>
      <c r="X8482" s="11">
        <v>2.9</v>
      </c>
      <c r="Y8482" s="78"/>
      <c r="Z8482" s="11">
        <v>77.12</v>
      </c>
      <c r="AA8482" s="11">
        <v>158.46</v>
      </c>
      <c r="AB8482" s="11">
        <v>134</v>
      </c>
      <c r="AC8482" s="11">
        <v>2.1800000000000002</v>
      </c>
      <c r="AD8482" s="11">
        <v>40.78</v>
      </c>
    </row>
    <row r="8483" spans="1:30" x14ac:dyDescent="0.25">
      <c r="A8483" s="1">
        <v>2019</v>
      </c>
      <c r="B8483" s="1">
        <v>12</v>
      </c>
      <c r="C8483" s="1">
        <v>20</v>
      </c>
      <c r="D8483" s="3">
        <v>0.25</v>
      </c>
      <c r="E8483" s="5">
        <v>8479</v>
      </c>
      <c r="G8483" s="15">
        <v>2.4</v>
      </c>
      <c r="H8483" s="15">
        <v>1.9</v>
      </c>
      <c r="I8483" s="15">
        <v>2.1</v>
      </c>
      <c r="J8483" s="15">
        <v>1</v>
      </c>
      <c r="K8483" s="15">
        <v>0.9</v>
      </c>
      <c r="L8483" s="15">
        <v>1.8</v>
      </c>
      <c r="N8483" s="88">
        <v>5</v>
      </c>
      <c r="O8483" s="104">
        <v>4.7</v>
      </c>
      <c r="Q8483" s="11">
        <v>4</v>
      </c>
      <c r="R8483" s="11">
        <v>4.4000000000000004</v>
      </c>
      <c r="S8483" s="11">
        <v>4.8</v>
      </c>
      <c r="T8483" s="11">
        <v>2.8</v>
      </c>
      <c r="U8483" s="11">
        <v>3.3</v>
      </c>
      <c r="V8483" s="11">
        <v>3.4</v>
      </c>
      <c r="W8483" s="11">
        <v>2.5</v>
      </c>
      <c r="X8483" s="11">
        <v>2.9</v>
      </c>
      <c r="Y8483" s="78"/>
      <c r="Z8483" s="11">
        <v>77.12</v>
      </c>
      <c r="AA8483" s="11">
        <v>158.46</v>
      </c>
      <c r="AB8483" s="11">
        <v>134</v>
      </c>
      <c r="AC8483" s="11">
        <v>2.1800000000000002</v>
      </c>
      <c r="AD8483" s="11">
        <v>40.78</v>
      </c>
    </row>
    <row r="8484" spans="1:30" x14ac:dyDescent="0.25">
      <c r="A8484" s="1">
        <v>2019</v>
      </c>
      <c r="B8484" s="1">
        <v>12</v>
      </c>
      <c r="C8484" s="1">
        <v>20</v>
      </c>
      <c r="D8484" s="3">
        <v>0.29166666666666669</v>
      </c>
      <c r="E8484" s="5">
        <v>8480</v>
      </c>
      <c r="G8484" s="15">
        <v>2.4</v>
      </c>
      <c r="H8484" s="15">
        <v>2.5</v>
      </c>
      <c r="I8484" s="15">
        <v>1.9</v>
      </c>
      <c r="J8484" s="15">
        <v>1.2</v>
      </c>
      <c r="K8484" s="15">
        <v>1.4</v>
      </c>
      <c r="L8484" s="15">
        <v>2.4</v>
      </c>
      <c r="N8484" s="88">
        <v>5</v>
      </c>
      <c r="O8484" s="104">
        <v>4.7</v>
      </c>
      <c r="Q8484" s="11">
        <v>4</v>
      </c>
      <c r="R8484" s="11">
        <v>4.4000000000000004</v>
      </c>
      <c r="S8484" s="11">
        <v>4.8</v>
      </c>
      <c r="T8484" s="11">
        <v>2.8</v>
      </c>
      <c r="U8484" s="11">
        <v>3.3</v>
      </c>
      <c r="V8484" s="11">
        <v>3.4</v>
      </c>
      <c r="W8484" s="11">
        <v>2.5</v>
      </c>
      <c r="X8484" s="11">
        <v>2.9</v>
      </c>
      <c r="Y8484" s="78"/>
      <c r="Z8484" s="11">
        <v>77.12</v>
      </c>
      <c r="AA8484" s="11">
        <v>158.46</v>
      </c>
      <c r="AB8484" s="11">
        <v>134</v>
      </c>
      <c r="AC8484" s="11">
        <v>2.1800000000000002</v>
      </c>
      <c r="AD8484" s="11">
        <v>40.78</v>
      </c>
    </row>
    <row r="8485" spans="1:30" x14ac:dyDescent="0.25">
      <c r="A8485" s="1">
        <v>2019</v>
      </c>
      <c r="B8485" s="1">
        <v>12</v>
      </c>
      <c r="C8485" s="1">
        <v>20</v>
      </c>
      <c r="D8485" s="3">
        <v>0.33333333333333331</v>
      </c>
      <c r="E8485" s="5">
        <v>8481</v>
      </c>
      <c r="G8485" s="15">
        <v>2.8</v>
      </c>
      <c r="H8485" s="15">
        <v>2.6</v>
      </c>
      <c r="I8485" s="15">
        <v>1.8</v>
      </c>
      <c r="J8485" s="15">
        <v>1.5</v>
      </c>
      <c r="K8485" s="15">
        <v>1.9</v>
      </c>
      <c r="L8485" s="15">
        <v>3.1</v>
      </c>
      <c r="N8485" s="88">
        <v>5</v>
      </c>
      <c r="O8485" s="104">
        <v>4.7</v>
      </c>
      <c r="Q8485" s="11">
        <v>4</v>
      </c>
      <c r="R8485" s="11">
        <v>4.4000000000000004</v>
      </c>
      <c r="S8485" s="11">
        <v>4.8</v>
      </c>
      <c r="T8485" s="11">
        <v>2.8</v>
      </c>
      <c r="U8485" s="11">
        <v>3.3</v>
      </c>
      <c r="V8485" s="11">
        <v>3.4</v>
      </c>
      <c r="W8485" s="11">
        <v>2.5</v>
      </c>
      <c r="X8485" s="11">
        <v>2.9</v>
      </c>
      <c r="Y8485" s="78"/>
      <c r="Z8485" s="11">
        <v>77.12</v>
      </c>
      <c r="AA8485" s="11">
        <v>158.46</v>
      </c>
      <c r="AB8485" s="11">
        <v>134</v>
      </c>
      <c r="AC8485" s="11">
        <v>2.1800000000000002</v>
      </c>
      <c r="AD8485" s="11">
        <v>40.78</v>
      </c>
    </row>
    <row r="8486" spans="1:30" x14ac:dyDescent="0.25">
      <c r="A8486" s="1">
        <v>2019</v>
      </c>
      <c r="B8486" s="1">
        <v>12</v>
      </c>
      <c r="C8486" s="1">
        <v>20</v>
      </c>
      <c r="D8486" s="3">
        <v>0.375</v>
      </c>
      <c r="E8486" s="5">
        <v>8482</v>
      </c>
      <c r="G8486" s="15">
        <v>3.3</v>
      </c>
      <c r="H8486" s="15">
        <v>2.9</v>
      </c>
      <c r="I8486" s="15">
        <v>2.1</v>
      </c>
      <c r="J8486" s="15">
        <v>2.1</v>
      </c>
      <c r="K8486" s="15">
        <v>2.2000000000000002</v>
      </c>
      <c r="L8486" s="15">
        <v>3.1</v>
      </c>
      <c r="N8486" s="88">
        <v>5</v>
      </c>
      <c r="O8486" s="104">
        <v>4.7</v>
      </c>
      <c r="Q8486" s="11">
        <v>4</v>
      </c>
      <c r="R8486" s="11">
        <v>4.4000000000000004</v>
      </c>
      <c r="S8486" s="11">
        <v>4.8</v>
      </c>
      <c r="T8486" s="11">
        <v>2.8</v>
      </c>
      <c r="U8486" s="11">
        <v>3.3</v>
      </c>
      <c r="V8486" s="11">
        <v>3.4</v>
      </c>
      <c r="W8486" s="11">
        <v>2.5</v>
      </c>
      <c r="X8486" s="11">
        <v>2.9</v>
      </c>
      <c r="Y8486" s="78"/>
      <c r="Z8486" s="11">
        <v>77.12</v>
      </c>
      <c r="AA8486" s="11">
        <v>158.46</v>
      </c>
      <c r="AB8486" s="11">
        <v>134</v>
      </c>
      <c r="AC8486" s="11">
        <v>2.1800000000000002</v>
      </c>
      <c r="AD8486" s="11">
        <v>40.78</v>
      </c>
    </row>
    <row r="8487" spans="1:30" x14ac:dyDescent="0.25">
      <c r="A8487" s="1">
        <v>2019</v>
      </c>
      <c r="B8487" s="1">
        <v>12</v>
      </c>
      <c r="C8487" s="1">
        <v>20</v>
      </c>
      <c r="D8487" s="3">
        <v>0.41666666666666669</v>
      </c>
      <c r="E8487" s="5">
        <v>8483</v>
      </c>
      <c r="G8487" s="15">
        <v>3.9</v>
      </c>
      <c r="H8487" s="15">
        <v>3.3</v>
      </c>
      <c r="I8487" s="15">
        <v>2.5</v>
      </c>
      <c r="J8487" s="15">
        <v>2.1</v>
      </c>
      <c r="K8487" s="15">
        <v>2.4</v>
      </c>
      <c r="L8487" s="15">
        <v>3.1</v>
      </c>
      <c r="N8487" s="88">
        <v>5</v>
      </c>
      <c r="O8487" s="104">
        <v>4.7</v>
      </c>
      <c r="Q8487" s="11">
        <v>4</v>
      </c>
      <c r="R8487" s="11">
        <v>4.4000000000000004</v>
      </c>
      <c r="S8487" s="11">
        <v>4.8</v>
      </c>
      <c r="T8487" s="11">
        <v>2.8</v>
      </c>
      <c r="U8487" s="11">
        <v>3.3</v>
      </c>
      <c r="V8487" s="11">
        <v>3.4</v>
      </c>
      <c r="W8487" s="11">
        <v>2.5</v>
      </c>
      <c r="X8487" s="11">
        <v>2.9</v>
      </c>
      <c r="Y8487" s="78"/>
      <c r="Z8487" s="11">
        <v>77.12</v>
      </c>
      <c r="AA8487" s="11">
        <v>158.46</v>
      </c>
      <c r="AB8487" s="11">
        <v>134</v>
      </c>
      <c r="AC8487" s="11">
        <v>2.1800000000000002</v>
      </c>
      <c r="AD8487" s="11">
        <v>40.78</v>
      </c>
    </row>
    <row r="8488" spans="1:30" x14ac:dyDescent="0.25">
      <c r="A8488" s="1">
        <v>2019</v>
      </c>
      <c r="B8488" s="1">
        <v>12</v>
      </c>
      <c r="C8488" s="1">
        <v>20</v>
      </c>
      <c r="D8488" s="3">
        <v>0.45833333333333331</v>
      </c>
      <c r="E8488" s="5">
        <v>8484</v>
      </c>
      <c r="G8488" s="15">
        <v>4.7</v>
      </c>
      <c r="H8488" s="15">
        <v>3.9</v>
      </c>
      <c r="I8488" s="15">
        <v>3</v>
      </c>
      <c r="J8488" s="15">
        <v>2.2999999999999998</v>
      </c>
      <c r="K8488" s="15">
        <v>2.7</v>
      </c>
      <c r="L8488" s="15">
        <v>3.4</v>
      </c>
      <c r="N8488" s="88">
        <v>5</v>
      </c>
      <c r="O8488" s="104">
        <v>4.7</v>
      </c>
      <c r="Q8488" s="11">
        <v>4</v>
      </c>
      <c r="R8488" s="11">
        <v>4.4000000000000004</v>
      </c>
      <c r="S8488" s="11">
        <v>4.8</v>
      </c>
      <c r="T8488" s="11">
        <v>2.8</v>
      </c>
      <c r="U8488" s="11">
        <v>3.3</v>
      </c>
      <c r="V8488" s="11">
        <v>3.4</v>
      </c>
      <c r="W8488" s="11">
        <v>2.5</v>
      </c>
      <c r="X8488" s="11">
        <v>2.9</v>
      </c>
      <c r="Y8488" s="78"/>
      <c r="Z8488" s="11">
        <v>77.12</v>
      </c>
      <c r="AA8488" s="11">
        <v>158.46</v>
      </c>
      <c r="AB8488" s="11">
        <v>134</v>
      </c>
      <c r="AC8488" s="11">
        <v>2.1800000000000002</v>
      </c>
      <c r="AD8488" s="11">
        <v>40.78</v>
      </c>
    </row>
    <row r="8489" spans="1:30" x14ac:dyDescent="0.25">
      <c r="A8489" s="1">
        <v>2019</v>
      </c>
      <c r="B8489" s="1">
        <v>12</v>
      </c>
      <c r="C8489" s="1">
        <v>20</v>
      </c>
      <c r="D8489" s="3">
        <v>0.5</v>
      </c>
      <c r="E8489" s="5">
        <v>8485</v>
      </c>
      <c r="G8489" s="15">
        <v>4.8</v>
      </c>
      <c r="H8489" s="15">
        <v>4.5999999999999996</v>
      </c>
      <c r="I8489" s="15">
        <v>3.7</v>
      </c>
      <c r="J8489" s="15">
        <v>2.7</v>
      </c>
      <c r="K8489" s="15">
        <v>3</v>
      </c>
      <c r="L8489" s="15">
        <v>3.6</v>
      </c>
      <c r="N8489" s="88">
        <v>5</v>
      </c>
      <c r="O8489" s="104">
        <v>4.7</v>
      </c>
      <c r="Q8489" s="11">
        <v>4</v>
      </c>
      <c r="R8489" s="11">
        <v>4.4000000000000004</v>
      </c>
      <c r="S8489" s="11">
        <v>4.8</v>
      </c>
      <c r="T8489" s="11">
        <v>2.8</v>
      </c>
      <c r="U8489" s="11">
        <v>3.3</v>
      </c>
      <c r="V8489" s="11">
        <v>3.4</v>
      </c>
      <c r="W8489" s="11">
        <v>2.5</v>
      </c>
      <c r="X8489" s="11">
        <v>2.9</v>
      </c>
      <c r="Y8489" s="78"/>
      <c r="Z8489" s="11">
        <v>77.12</v>
      </c>
      <c r="AA8489" s="11">
        <v>158.46</v>
      </c>
      <c r="AB8489" s="11">
        <v>134</v>
      </c>
      <c r="AC8489" s="11">
        <v>2.1800000000000002</v>
      </c>
      <c r="AD8489" s="11">
        <v>40.78</v>
      </c>
    </row>
    <row r="8490" spans="1:30" x14ac:dyDescent="0.25">
      <c r="A8490" s="1">
        <v>2019</v>
      </c>
      <c r="B8490" s="1">
        <v>12</v>
      </c>
      <c r="C8490" s="1">
        <v>20</v>
      </c>
      <c r="D8490" s="3">
        <v>0.54166666666666663</v>
      </c>
      <c r="E8490" s="5">
        <v>8486</v>
      </c>
      <c r="G8490" s="15">
        <v>4.8</v>
      </c>
      <c r="H8490" s="15">
        <v>4.9000000000000004</v>
      </c>
      <c r="I8490" s="15">
        <v>4.0999999999999996</v>
      </c>
      <c r="J8490" s="15">
        <v>3.1</v>
      </c>
      <c r="K8490" s="15">
        <v>3.2</v>
      </c>
      <c r="L8490" s="15">
        <v>3.7</v>
      </c>
      <c r="N8490" s="88">
        <v>5</v>
      </c>
      <c r="O8490" s="104">
        <v>4.7</v>
      </c>
      <c r="Q8490" s="11">
        <v>4</v>
      </c>
      <c r="R8490" s="11">
        <v>4.4000000000000004</v>
      </c>
      <c r="S8490" s="11">
        <v>4.8</v>
      </c>
      <c r="T8490" s="11">
        <v>2.8</v>
      </c>
      <c r="U8490" s="11">
        <v>3.3</v>
      </c>
      <c r="V8490" s="11">
        <v>3.4</v>
      </c>
      <c r="W8490" s="11">
        <v>2.5</v>
      </c>
      <c r="X8490" s="11">
        <v>2.9</v>
      </c>
      <c r="Y8490" s="78"/>
      <c r="Z8490" s="11">
        <v>77.12</v>
      </c>
      <c r="AA8490" s="11">
        <v>158.46</v>
      </c>
      <c r="AB8490" s="11">
        <v>134</v>
      </c>
      <c r="AC8490" s="11">
        <v>2.1800000000000002</v>
      </c>
      <c r="AD8490" s="11">
        <v>40.78</v>
      </c>
    </row>
    <row r="8491" spans="1:30" x14ac:dyDescent="0.25">
      <c r="A8491" s="1">
        <v>2019</v>
      </c>
      <c r="B8491" s="1">
        <v>12</v>
      </c>
      <c r="C8491" s="1">
        <v>20</v>
      </c>
      <c r="D8491" s="3">
        <v>0.58333333333333337</v>
      </c>
      <c r="E8491" s="5">
        <v>8487</v>
      </c>
      <c r="G8491" s="15">
        <v>4.7</v>
      </c>
      <c r="H8491" s="15">
        <v>4.9000000000000004</v>
      </c>
      <c r="I8491" s="15">
        <v>4.4000000000000004</v>
      </c>
      <c r="J8491" s="15">
        <v>3.2</v>
      </c>
      <c r="K8491" s="15">
        <v>3.6</v>
      </c>
      <c r="L8491" s="15">
        <v>2.9</v>
      </c>
      <c r="N8491" s="88">
        <v>5</v>
      </c>
      <c r="O8491" s="104">
        <v>4.7</v>
      </c>
      <c r="Q8491" s="11">
        <v>4</v>
      </c>
      <c r="R8491" s="11">
        <v>4.4000000000000004</v>
      </c>
      <c r="S8491" s="11">
        <v>4.8</v>
      </c>
      <c r="T8491" s="11">
        <v>2.8</v>
      </c>
      <c r="U8491" s="11">
        <v>3.3</v>
      </c>
      <c r="V8491" s="11">
        <v>3.4</v>
      </c>
      <c r="W8491" s="11">
        <v>2.5</v>
      </c>
      <c r="X8491" s="11">
        <v>2.9</v>
      </c>
      <c r="Y8491" s="78"/>
      <c r="Z8491" s="11">
        <v>77.12</v>
      </c>
      <c r="AA8491" s="11">
        <v>158.46</v>
      </c>
      <c r="AB8491" s="11">
        <v>134</v>
      </c>
      <c r="AC8491" s="11">
        <v>2.1800000000000002</v>
      </c>
      <c r="AD8491" s="11">
        <v>40.78</v>
      </c>
    </row>
    <row r="8492" spans="1:30" x14ac:dyDescent="0.25">
      <c r="A8492" s="1">
        <v>2019</v>
      </c>
      <c r="B8492" s="1">
        <v>12</v>
      </c>
      <c r="C8492" s="1">
        <v>20</v>
      </c>
      <c r="D8492" s="3">
        <v>0.625</v>
      </c>
      <c r="E8492" s="5">
        <v>8488</v>
      </c>
      <c r="G8492" s="15">
        <v>4.5</v>
      </c>
      <c r="H8492" s="15">
        <v>4.8</v>
      </c>
      <c r="I8492" s="15">
        <v>4.5999999999999996</v>
      </c>
      <c r="J8492" s="15">
        <v>3.5</v>
      </c>
      <c r="K8492" s="15">
        <v>4.0999999999999996</v>
      </c>
      <c r="L8492" s="15">
        <v>2.6</v>
      </c>
      <c r="N8492" s="88">
        <v>5</v>
      </c>
      <c r="O8492" s="104">
        <v>4.7</v>
      </c>
      <c r="Q8492" s="11">
        <v>4</v>
      </c>
      <c r="R8492" s="11">
        <v>4.4000000000000004</v>
      </c>
      <c r="S8492" s="11">
        <v>4.8</v>
      </c>
      <c r="T8492" s="11">
        <v>2.8</v>
      </c>
      <c r="U8492" s="11">
        <v>3.3</v>
      </c>
      <c r="V8492" s="11">
        <v>3.4</v>
      </c>
      <c r="W8492" s="11">
        <v>2.5</v>
      </c>
      <c r="X8492" s="11">
        <v>2.9</v>
      </c>
      <c r="Y8492" s="78"/>
      <c r="Z8492" s="11">
        <v>77.12</v>
      </c>
      <c r="AA8492" s="11">
        <v>158.46</v>
      </c>
      <c r="AB8492" s="11">
        <v>134</v>
      </c>
      <c r="AC8492" s="11">
        <v>2.1800000000000002</v>
      </c>
      <c r="AD8492" s="11">
        <v>40.78</v>
      </c>
    </row>
    <row r="8493" spans="1:30" x14ac:dyDescent="0.25">
      <c r="A8493" s="1">
        <v>2019</v>
      </c>
      <c r="B8493" s="1">
        <v>12</v>
      </c>
      <c r="C8493" s="1">
        <v>20</v>
      </c>
      <c r="D8493" s="3">
        <v>0.66666666666666663</v>
      </c>
      <c r="E8493" s="5">
        <v>8489</v>
      </c>
      <c r="G8493" s="15">
        <v>4.3</v>
      </c>
      <c r="H8493" s="15">
        <v>4.4000000000000004</v>
      </c>
      <c r="I8493" s="15">
        <v>4.8</v>
      </c>
      <c r="J8493" s="15">
        <v>3.7</v>
      </c>
      <c r="K8493" s="15">
        <v>4.4000000000000004</v>
      </c>
      <c r="L8493" s="15">
        <v>2.4</v>
      </c>
      <c r="N8493" s="88">
        <v>5</v>
      </c>
      <c r="O8493" s="104">
        <v>4.7</v>
      </c>
      <c r="Q8493" s="11">
        <v>4</v>
      </c>
      <c r="R8493" s="11">
        <v>4.4000000000000004</v>
      </c>
      <c r="S8493" s="11">
        <v>4.8</v>
      </c>
      <c r="T8493" s="11">
        <v>2.8</v>
      </c>
      <c r="U8493" s="11">
        <v>3.3</v>
      </c>
      <c r="V8493" s="11">
        <v>3.4</v>
      </c>
      <c r="W8493" s="11">
        <v>2.5</v>
      </c>
      <c r="X8493" s="11">
        <v>2.9</v>
      </c>
      <c r="Y8493" s="78"/>
      <c r="Z8493" s="11">
        <v>77.12</v>
      </c>
      <c r="AA8493" s="11">
        <v>158.46</v>
      </c>
      <c r="AB8493" s="11">
        <v>134</v>
      </c>
      <c r="AC8493" s="11">
        <v>2.1800000000000002</v>
      </c>
      <c r="AD8493" s="11">
        <v>40.78</v>
      </c>
    </row>
    <row r="8494" spans="1:30" x14ac:dyDescent="0.25">
      <c r="A8494" s="1">
        <v>2019</v>
      </c>
      <c r="B8494" s="1">
        <v>12</v>
      </c>
      <c r="C8494" s="1">
        <v>20</v>
      </c>
      <c r="D8494" s="3">
        <v>0.70833333333333337</v>
      </c>
      <c r="E8494" s="5">
        <v>8490</v>
      </c>
      <c r="G8494" s="15">
        <v>4.2</v>
      </c>
      <c r="H8494" s="15">
        <v>4.2</v>
      </c>
      <c r="I8494" s="15">
        <v>5.3</v>
      </c>
      <c r="J8494" s="15">
        <v>4.0999999999999996</v>
      </c>
      <c r="K8494" s="15">
        <v>4.5999999999999996</v>
      </c>
      <c r="L8494" s="15">
        <v>2.4</v>
      </c>
      <c r="N8494" s="88">
        <v>5</v>
      </c>
      <c r="O8494" s="104">
        <v>4.7</v>
      </c>
      <c r="Q8494" s="11">
        <v>4</v>
      </c>
      <c r="R8494" s="11">
        <v>4.4000000000000004</v>
      </c>
      <c r="S8494" s="11">
        <v>4.8</v>
      </c>
      <c r="T8494" s="11">
        <v>2.8</v>
      </c>
      <c r="U8494" s="11">
        <v>3.3</v>
      </c>
      <c r="V8494" s="11">
        <v>3.4</v>
      </c>
      <c r="W8494" s="11">
        <v>2.5</v>
      </c>
      <c r="X8494" s="11">
        <v>2.9</v>
      </c>
      <c r="Y8494" s="78"/>
      <c r="Z8494" s="11">
        <v>77.12</v>
      </c>
      <c r="AA8494" s="11">
        <v>158.46</v>
      </c>
      <c r="AB8494" s="11">
        <v>134</v>
      </c>
      <c r="AC8494" s="11">
        <v>2.1800000000000002</v>
      </c>
      <c r="AD8494" s="11">
        <v>40.78</v>
      </c>
    </row>
    <row r="8495" spans="1:30" x14ac:dyDescent="0.25">
      <c r="A8495" s="1">
        <v>2019</v>
      </c>
      <c r="B8495" s="1">
        <v>12</v>
      </c>
      <c r="C8495" s="1">
        <v>20</v>
      </c>
      <c r="D8495" s="3">
        <v>0.75</v>
      </c>
      <c r="E8495" s="5">
        <v>8491</v>
      </c>
      <c r="G8495" s="15">
        <v>4.2</v>
      </c>
      <c r="H8495" s="15">
        <v>4.2</v>
      </c>
      <c r="I8495" s="15">
        <v>5.5</v>
      </c>
      <c r="J8495" s="15">
        <v>4.5</v>
      </c>
      <c r="K8495" s="15">
        <v>4.5</v>
      </c>
      <c r="L8495" s="15">
        <v>2.4</v>
      </c>
      <c r="N8495" s="88">
        <v>5</v>
      </c>
      <c r="O8495" s="104">
        <v>4.7</v>
      </c>
      <c r="Q8495" s="11">
        <v>4</v>
      </c>
      <c r="R8495" s="11">
        <v>4.4000000000000004</v>
      </c>
      <c r="S8495" s="11">
        <v>4.8</v>
      </c>
      <c r="T8495" s="11">
        <v>2.8</v>
      </c>
      <c r="U8495" s="11">
        <v>3.3</v>
      </c>
      <c r="V8495" s="11">
        <v>3.4</v>
      </c>
      <c r="W8495" s="11">
        <v>2.5</v>
      </c>
      <c r="X8495" s="11">
        <v>2.9</v>
      </c>
      <c r="Y8495" s="78"/>
      <c r="Z8495" s="11">
        <v>77.12</v>
      </c>
      <c r="AA8495" s="11">
        <v>158.46</v>
      </c>
      <c r="AB8495" s="11">
        <v>134</v>
      </c>
      <c r="AC8495" s="11">
        <v>2.1800000000000002</v>
      </c>
      <c r="AD8495" s="11">
        <v>40.78</v>
      </c>
    </row>
    <row r="8496" spans="1:30" x14ac:dyDescent="0.25">
      <c r="A8496" s="1">
        <v>2019</v>
      </c>
      <c r="B8496" s="1">
        <v>12</v>
      </c>
      <c r="C8496" s="1">
        <v>20</v>
      </c>
      <c r="D8496" s="3">
        <v>0.79166666666666663</v>
      </c>
      <c r="E8496" s="5">
        <v>8492</v>
      </c>
      <c r="G8496" s="15">
        <v>4.0999999999999996</v>
      </c>
      <c r="H8496" s="15">
        <v>4.0999999999999996</v>
      </c>
      <c r="I8496" s="15">
        <v>6</v>
      </c>
      <c r="J8496" s="15">
        <v>4.7</v>
      </c>
      <c r="K8496" s="15">
        <v>4.4000000000000004</v>
      </c>
      <c r="L8496" s="15">
        <v>2.4</v>
      </c>
      <c r="N8496" s="88">
        <v>5</v>
      </c>
      <c r="O8496" s="104">
        <v>4.7</v>
      </c>
      <c r="Q8496" s="11">
        <v>4</v>
      </c>
      <c r="R8496" s="11">
        <v>4.4000000000000004</v>
      </c>
      <c r="S8496" s="11">
        <v>4.8</v>
      </c>
      <c r="T8496" s="11">
        <v>2.8</v>
      </c>
      <c r="U8496" s="11">
        <v>3.3</v>
      </c>
      <c r="V8496" s="11">
        <v>3.4</v>
      </c>
      <c r="W8496" s="11">
        <v>2.5</v>
      </c>
      <c r="X8496" s="11">
        <v>2.9</v>
      </c>
      <c r="Y8496" s="78"/>
      <c r="Z8496" s="11">
        <v>77.12</v>
      </c>
      <c r="AA8496" s="11">
        <v>158.46</v>
      </c>
      <c r="AB8496" s="11">
        <v>134</v>
      </c>
      <c r="AC8496" s="11">
        <v>2.1800000000000002</v>
      </c>
      <c r="AD8496" s="11">
        <v>40.78</v>
      </c>
    </row>
    <row r="8497" spans="1:30" x14ac:dyDescent="0.25">
      <c r="A8497" s="1">
        <v>2019</v>
      </c>
      <c r="B8497" s="1">
        <v>12</v>
      </c>
      <c r="C8497" s="1">
        <v>20</v>
      </c>
      <c r="D8497" s="3">
        <v>0.83333333333333337</v>
      </c>
      <c r="E8497" s="5">
        <v>8493</v>
      </c>
      <c r="G8497" s="15">
        <v>4.0999999999999996</v>
      </c>
      <c r="H8497" s="15">
        <v>3.9</v>
      </c>
      <c r="I8497" s="15">
        <v>5.8</v>
      </c>
      <c r="J8497" s="15">
        <v>5</v>
      </c>
      <c r="K8497" s="15">
        <v>4.3</v>
      </c>
      <c r="L8497" s="15">
        <v>2.6</v>
      </c>
      <c r="N8497" s="88">
        <v>5</v>
      </c>
      <c r="O8497" s="104">
        <v>4.7</v>
      </c>
      <c r="Q8497" s="11">
        <v>4</v>
      </c>
      <c r="R8497" s="11">
        <v>4.4000000000000004</v>
      </c>
      <c r="S8497" s="11">
        <v>4.8</v>
      </c>
      <c r="T8497" s="11">
        <v>2.8</v>
      </c>
      <c r="U8497" s="11">
        <v>3.3</v>
      </c>
      <c r="V8497" s="11">
        <v>3.4</v>
      </c>
      <c r="W8497" s="11">
        <v>2.5</v>
      </c>
      <c r="X8497" s="11">
        <v>2.9</v>
      </c>
      <c r="Y8497" s="78"/>
      <c r="Z8497" s="11">
        <v>77.12</v>
      </c>
      <c r="AA8497" s="11">
        <v>158.46</v>
      </c>
      <c r="AB8497" s="11">
        <v>134</v>
      </c>
      <c r="AC8497" s="11">
        <v>2.1800000000000002</v>
      </c>
      <c r="AD8497" s="11">
        <v>40.78</v>
      </c>
    </row>
    <row r="8498" spans="1:30" x14ac:dyDescent="0.25">
      <c r="A8498" s="1">
        <v>2019</v>
      </c>
      <c r="B8498" s="1">
        <v>12</v>
      </c>
      <c r="C8498" s="1">
        <v>20</v>
      </c>
      <c r="D8498" s="3">
        <v>0.875</v>
      </c>
      <c r="E8498" s="5">
        <v>8494</v>
      </c>
      <c r="G8498" s="15">
        <v>4.0999999999999996</v>
      </c>
      <c r="H8498" s="15">
        <v>3.8</v>
      </c>
      <c r="I8498" s="15">
        <v>5.5</v>
      </c>
      <c r="J8498" s="15">
        <v>5.0999999999999996</v>
      </c>
      <c r="K8498" s="15">
        <v>4.0999999999999996</v>
      </c>
      <c r="L8498" s="15">
        <v>2.8</v>
      </c>
      <c r="N8498" s="88">
        <v>5</v>
      </c>
      <c r="O8498" s="104">
        <v>4.7</v>
      </c>
      <c r="Q8498" s="11">
        <v>4</v>
      </c>
      <c r="R8498" s="11">
        <v>4.4000000000000004</v>
      </c>
      <c r="S8498" s="11">
        <v>4.8</v>
      </c>
      <c r="T8498" s="11">
        <v>2.8</v>
      </c>
      <c r="U8498" s="11">
        <v>3.3</v>
      </c>
      <c r="V8498" s="11">
        <v>3.4</v>
      </c>
      <c r="W8498" s="11">
        <v>2.5</v>
      </c>
      <c r="X8498" s="11">
        <v>2.9</v>
      </c>
      <c r="Y8498" s="78"/>
      <c r="Z8498" s="11">
        <v>77.12</v>
      </c>
      <c r="AA8498" s="11">
        <v>158.46</v>
      </c>
      <c r="AB8498" s="11">
        <v>134</v>
      </c>
      <c r="AC8498" s="11">
        <v>2.1800000000000002</v>
      </c>
      <c r="AD8498" s="11">
        <v>40.78</v>
      </c>
    </row>
    <row r="8499" spans="1:30" x14ac:dyDescent="0.25">
      <c r="A8499" s="1">
        <v>2019</v>
      </c>
      <c r="B8499" s="1">
        <v>12</v>
      </c>
      <c r="C8499" s="1">
        <v>20</v>
      </c>
      <c r="D8499" s="3">
        <v>0.91666666666666663</v>
      </c>
      <c r="E8499" s="5">
        <v>8495</v>
      </c>
      <c r="G8499" s="15">
        <v>4.0999999999999996</v>
      </c>
      <c r="H8499" s="15">
        <v>3.8</v>
      </c>
      <c r="I8499" s="15">
        <v>5.3</v>
      </c>
      <c r="J8499" s="15">
        <v>5.0999999999999996</v>
      </c>
      <c r="K8499" s="15">
        <v>3.8</v>
      </c>
      <c r="L8499" s="15">
        <v>3</v>
      </c>
      <c r="N8499" s="88">
        <v>5</v>
      </c>
      <c r="O8499" s="104">
        <v>4.7</v>
      </c>
      <c r="Q8499" s="11">
        <v>4</v>
      </c>
      <c r="R8499" s="11">
        <v>4.4000000000000004</v>
      </c>
      <c r="S8499" s="11">
        <v>4.8</v>
      </c>
      <c r="T8499" s="11">
        <v>2.8</v>
      </c>
      <c r="U8499" s="11">
        <v>3.3</v>
      </c>
      <c r="V8499" s="11">
        <v>3.4</v>
      </c>
      <c r="W8499" s="11">
        <v>2.5</v>
      </c>
      <c r="X8499" s="11">
        <v>2.9</v>
      </c>
      <c r="Y8499" s="78"/>
      <c r="Z8499" s="11">
        <v>77.12</v>
      </c>
      <c r="AA8499" s="11">
        <v>158.46</v>
      </c>
      <c r="AB8499" s="11">
        <v>134</v>
      </c>
      <c r="AC8499" s="11">
        <v>2.1800000000000002</v>
      </c>
      <c r="AD8499" s="11">
        <v>40.78</v>
      </c>
    </row>
    <row r="8500" spans="1:30" x14ac:dyDescent="0.25">
      <c r="A8500" s="1">
        <v>2019</v>
      </c>
      <c r="B8500" s="1">
        <v>12</v>
      </c>
      <c r="C8500" s="1">
        <v>20</v>
      </c>
      <c r="D8500" s="3">
        <v>0.95833333333333337</v>
      </c>
      <c r="E8500" s="5">
        <v>8496</v>
      </c>
      <c r="G8500" s="15">
        <v>4.0999999999999996</v>
      </c>
      <c r="H8500" s="15">
        <v>3.7</v>
      </c>
      <c r="I8500" s="15">
        <v>5.0999999999999996</v>
      </c>
      <c r="J8500" s="15">
        <v>5</v>
      </c>
      <c r="K8500" s="15">
        <v>3.7</v>
      </c>
      <c r="L8500" s="15">
        <v>3.2</v>
      </c>
      <c r="N8500" s="88">
        <v>5</v>
      </c>
      <c r="O8500" s="104">
        <v>4.7</v>
      </c>
      <c r="Q8500" s="11">
        <v>4</v>
      </c>
      <c r="R8500" s="11">
        <v>4.4000000000000004</v>
      </c>
      <c r="S8500" s="11">
        <v>4.8</v>
      </c>
      <c r="T8500" s="11">
        <v>2.8</v>
      </c>
      <c r="U8500" s="11">
        <v>3.3</v>
      </c>
      <c r="V8500" s="11">
        <v>3.4</v>
      </c>
      <c r="W8500" s="11">
        <v>2.5</v>
      </c>
      <c r="X8500" s="11">
        <v>2.9</v>
      </c>
      <c r="Y8500" s="78"/>
      <c r="Z8500" s="11">
        <v>77.12</v>
      </c>
      <c r="AA8500" s="11">
        <v>158.46</v>
      </c>
      <c r="AB8500" s="11">
        <v>134</v>
      </c>
      <c r="AC8500" s="11">
        <v>2.1800000000000002</v>
      </c>
      <c r="AD8500" s="11">
        <v>40.78</v>
      </c>
    </row>
    <row r="8501" spans="1:30" x14ac:dyDescent="0.25">
      <c r="A8501" s="1">
        <v>2019</v>
      </c>
      <c r="B8501" s="1">
        <v>12</v>
      </c>
      <c r="C8501" s="1">
        <v>21</v>
      </c>
      <c r="D8501" s="3">
        <v>0</v>
      </c>
      <c r="E8501" s="5">
        <v>8497</v>
      </c>
      <c r="G8501" s="15">
        <v>4.2</v>
      </c>
      <c r="H8501" s="15">
        <v>3.6</v>
      </c>
      <c r="I8501" s="15">
        <v>5</v>
      </c>
      <c r="J8501" s="15">
        <v>5</v>
      </c>
      <c r="K8501" s="15">
        <v>3.7</v>
      </c>
      <c r="L8501" s="15">
        <v>3.5</v>
      </c>
      <c r="N8501" s="88">
        <v>4.2</v>
      </c>
      <c r="O8501" s="104">
        <v>3.9</v>
      </c>
      <c r="Q8501" s="11">
        <v>3.9</v>
      </c>
      <c r="R8501" s="11">
        <v>4.0999999999999996</v>
      </c>
      <c r="S8501" s="11">
        <v>4</v>
      </c>
      <c r="T8501" s="11">
        <v>2.9</v>
      </c>
      <c r="U8501" s="11">
        <v>3.9</v>
      </c>
      <c r="V8501" s="11">
        <v>3.5</v>
      </c>
      <c r="W8501" s="11">
        <v>2.6</v>
      </c>
      <c r="X8501" s="11">
        <v>3</v>
      </c>
      <c r="Y8501" s="78"/>
      <c r="Z8501" s="11">
        <v>77.540000000000006</v>
      </c>
      <c r="AA8501" s="11">
        <v>166.89</v>
      </c>
      <c r="AB8501" s="11">
        <v>134.72</v>
      </c>
      <c r="AC8501" s="11">
        <v>2.2599999999999998</v>
      </c>
      <c r="AD8501" s="11">
        <v>37.28</v>
      </c>
    </row>
    <row r="8502" spans="1:30" x14ac:dyDescent="0.25">
      <c r="A8502" s="1">
        <v>2019</v>
      </c>
      <c r="B8502" s="1">
        <v>12</v>
      </c>
      <c r="C8502" s="1">
        <v>21</v>
      </c>
      <c r="D8502" s="3">
        <v>4.1666666666666664E-2</v>
      </c>
      <c r="E8502" s="5">
        <v>8498</v>
      </c>
      <c r="G8502" s="15">
        <v>4.3</v>
      </c>
      <c r="H8502" s="15">
        <v>3.3</v>
      </c>
      <c r="I8502" s="15">
        <v>4.8</v>
      </c>
      <c r="J8502" s="15">
        <v>5</v>
      </c>
      <c r="K8502" s="15">
        <v>3.6</v>
      </c>
      <c r="L8502" s="15">
        <v>3.7</v>
      </c>
      <c r="N8502" s="88">
        <v>4.2</v>
      </c>
      <c r="O8502" s="104">
        <v>3.9</v>
      </c>
      <c r="Q8502" s="11">
        <v>3.9</v>
      </c>
      <c r="R8502" s="11">
        <v>4.0999999999999996</v>
      </c>
      <c r="S8502" s="11">
        <v>4</v>
      </c>
      <c r="T8502" s="11">
        <v>2.9</v>
      </c>
      <c r="U8502" s="11">
        <v>3.9</v>
      </c>
      <c r="V8502" s="11">
        <v>3.5</v>
      </c>
      <c r="W8502" s="11">
        <v>2.6</v>
      </c>
      <c r="X8502" s="11">
        <v>3</v>
      </c>
      <c r="Y8502" s="78"/>
      <c r="Z8502" s="11">
        <v>77.540000000000006</v>
      </c>
      <c r="AA8502" s="11">
        <v>166.89</v>
      </c>
      <c r="AB8502" s="11">
        <v>134.72</v>
      </c>
      <c r="AC8502" s="11">
        <v>2.2599999999999998</v>
      </c>
      <c r="AD8502" s="11">
        <v>37.28</v>
      </c>
    </row>
    <row r="8503" spans="1:30" x14ac:dyDescent="0.25">
      <c r="A8503" s="1">
        <v>2019</v>
      </c>
      <c r="B8503" s="1">
        <v>12</v>
      </c>
      <c r="C8503" s="1">
        <v>21</v>
      </c>
      <c r="D8503" s="3">
        <v>8.3333333333333329E-2</v>
      </c>
      <c r="E8503" s="5">
        <v>8499</v>
      </c>
      <c r="G8503" s="15">
        <v>4.0999999999999996</v>
      </c>
      <c r="H8503" s="15">
        <v>3.1</v>
      </c>
      <c r="I8503" s="15">
        <v>4.3</v>
      </c>
      <c r="J8503" s="15">
        <v>4.8</v>
      </c>
      <c r="K8503" s="15">
        <v>3.9</v>
      </c>
      <c r="L8503" s="15">
        <v>3.5</v>
      </c>
      <c r="N8503" s="88">
        <v>4.2</v>
      </c>
      <c r="O8503" s="104">
        <v>3.9</v>
      </c>
      <c r="Q8503" s="11">
        <v>3.9</v>
      </c>
      <c r="R8503" s="11">
        <v>4.0999999999999996</v>
      </c>
      <c r="S8503" s="11">
        <v>4</v>
      </c>
      <c r="T8503" s="11">
        <v>2.9</v>
      </c>
      <c r="U8503" s="11">
        <v>3.9</v>
      </c>
      <c r="V8503" s="11">
        <v>3.5</v>
      </c>
      <c r="W8503" s="11">
        <v>2.6</v>
      </c>
      <c r="X8503" s="11">
        <v>3</v>
      </c>
      <c r="Y8503" s="78"/>
      <c r="Z8503" s="11">
        <v>77.540000000000006</v>
      </c>
      <c r="AA8503" s="11">
        <v>166.89</v>
      </c>
      <c r="AB8503" s="11">
        <v>134.72</v>
      </c>
      <c r="AC8503" s="11">
        <v>2.2599999999999998</v>
      </c>
      <c r="AD8503" s="11">
        <v>37.28</v>
      </c>
    </row>
    <row r="8504" spans="1:30" x14ac:dyDescent="0.25">
      <c r="A8504" s="1">
        <v>2019</v>
      </c>
      <c r="B8504" s="1">
        <v>12</v>
      </c>
      <c r="C8504" s="1">
        <v>21</v>
      </c>
      <c r="D8504" s="3">
        <v>0.125</v>
      </c>
      <c r="E8504" s="5">
        <v>8500</v>
      </c>
      <c r="G8504" s="15">
        <v>3.8</v>
      </c>
      <c r="H8504" s="15">
        <v>2.9</v>
      </c>
      <c r="I8504" s="15">
        <v>4.2</v>
      </c>
      <c r="J8504" s="15">
        <v>4.5999999999999996</v>
      </c>
      <c r="K8504" s="15">
        <v>4</v>
      </c>
      <c r="L8504" s="15">
        <v>3.2</v>
      </c>
      <c r="N8504" s="88">
        <v>4.2</v>
      </c>
      <c r="O8504" s="104">
        <v>3.9</v>
      </c>
      <c r="Q8504" s="11">
        <v>3.9</v>
      </c>
      <c r="R8504" s="11">
        <v>4.0999999999999996</v>
      </c>
      <c r="S8504" s="11">
        <v>4</v>
      </c>
      <c r="T8504" s="11">
        <v>2.9</v>
      </c>
      <c r="U8504" s="11">
        <v>3.9</v>
      </c>
      <c r="V8504" s="11">
        <v>3.5</v>
      </c>
      <c r="W8504" s="11">
        <v>2.6</v>
      </c>
      <c r="X8504" s="11">
        <v>3</v>
      </c>
      <c r="Y8504" s="78"/>
      <c r="Z8504" s="11">
        <v>77.540000000000006</v>
      </c>
      <c r="AA8504" s="11">
        <v>166.89</v>
      </c>
      <c r="AB8504" s="11">
        <v>134.72</v>
      </c>
      <c r="AC8504" s="11">
        <v>2.2599999999999998</v>
      </c>
      <c r="AD8504" s="11">
        <v>37.28</v>
      </c>
    </row>
    <row r="8505" spans="1:30" x14ac:dyDescent="0.25">
      <c r="A8505" s="1">
        <v>2019</v>
      </c>
      <c r="B8505" s="1">
        <v>12</v>
      </c>
      <c r="C8505" s="1">
        <v>21</v>
      </c>
      <c r="D8505" s="3">
        <v>0.16666666666666666</v>
      </c>
      <c r="E8505" s="5">
        <v>8501</v>
      </c>
      <c r="G8505" s="15">
        <v>3.8</v>
      </c>
      <c r="H8505" s="15">
        <v>3.1</v>
      </c>
      <c r="I8505" s="15">
        <v>3.8</v>
      </c>
      <c r="J8505" s="15">
        <v>4.4000000000000004</v>
      </c>
      <c r="K8505" s="15">
        <v>4</v>
      </c>
      <c r="L8505" s="15">
        <v>2.9</v>
      </c>
      <c r="N8505" s="88">
        <v>4.2</v>
      </c>
      <c r="O8505" s="104">
        <v>3.9</v>
      </c>
      <c r="Q8505" s="11">
        <v>3.9</v>
      </c>
      <c r="R8505" s="11">
        <v>4.0999999999999996</v>
      </c>
      <c r="S8505" s="11">
        <v>4</v>
      </c>
      <c r="T8505" s="11">
        <v>2.9</v>
      </c>
      <c r="U8505" s="11">
        <v>3.9</v>
      </c>
      <c r="V8505" s="11">
        <v>3.5</v>
      </c>
      <c r="W8505" s="11">
        <v>2.6</v>
      </c>
      <c r="X8505" s="11">
        <v>3</v>
      </c>
      <c r="Y8505" s="78"/>
      <c r="Z8505" s="11">
        <v>77.540000000000006</v>
      </c>
      <c r="AA8505" s="11">
        <v>166.89</v>
      </c>
      <c r="AB8505" s="11">
        <v>134.72</v>
      </c>
      <c r="AC8505" s="11">
        <v>2.2599999999999998</v>
      </c>
      <c r="AD8505" s="11">
        <v>37.28</v>
      </c>
    </row>
    <row r="8506" spans="1:30" x14ac:dyDescent="0.25">
      <c r="A8506" s="1">
        <v>2019</v>
      </c>
      <c r="B8506" s="1">
        <v>12</v>
      </c>
      <c r="C8506" s="1">
        <v>21</v>
      </c>
      <c r="D8506" s="3">
        <v>0.20833333333333334</v>
      </c>
      <c r="E8506" s="5">
        <v>8502</v>
      </c>
      <c r="G8506" s="15">
        <v>4.2</v>
      </c>
      <c r="H8506" s="15">
        <v>3</v>
      </c>
      <c r="I8506" s="15">
        <v>3.6</v>
      </c>
      <c r="J8506" s="15">
        <v>4.3</v>
      </c>
      <c r="K8506" s="15">
        <v>3.8</v>
      </c>
      <c r="L8506" s="15">
        <v>3.1</v>
      </c>
      <c r="N8506" s="88">
        <v>4.2</v>
      </c>
      <c r="O8506" s="104">
        <v>3.9</v>
      </c>
      <c r="Q8506" s="11">
        <v>3.9</v>
      </c>
      <c r="R8506" s="11">
        <v>4.0999999999999996</v>
      </c>
      <c r="S8506" s="11">
        <v>4</v>
      </c>
      <c r="T8506" s="11">
        <v>2.9</v>
      </c>
      <c r="U8506" s="11">
        <v>3.9</v>
      </c>
      <c r="V8506" s="11">
        <v>3.5</v>
      </c>
      <c r="W8506" s="11">
        <v>2.6</v>
      </c>
      <c r="X8506" s="11">
        <v>3</v>
      </c>
      <c r="Y8506" s="78"/>
      <c r="Z8506" s="11">
        <v>77.540000000000006</v>
      </c>
      <c r="AA8506" s="11">
        <v>166.89</v>
      </c>
      <c r="AB8506" s="11">
        <v>134.72</v>
      </c>
      <c r="AC8506" s="11">
        <v>2.2599999999999998</v>
      </c>
      <c r="AD8506" s="11">
        <v>37.28</v>
      </c>
    </row>
    <row r="8507" spans="1:30" x14ac:dyDescent="0.25">
      <c r="A8507" s="1">
        <v>2019</v>
      </c>
      <c r="B8507" s="1">
        <v>12</v>
      </c>
      <c r="C8507" s="1">
        <v>21</v>
      </c>
      <c r="D8507" s="3">
        <v>0.25</v>
      </c>
      <c r="E8507" s="5">
        <v>8503</v>
      </c>
      <c r="G8507" s="15">
        <v>4.2</v>
      </c>
      <c r="H8507" s="15">
        <v>3.5</v>
      </c>
      <c r="I8507" s="15">
        <v>3.2</v>
      </c>
      <c r="J8507" s="15">
        <v>4.2</v>
      </c>
      <c r="K8507" s="15">
        <v>3.9</v>
      </c>
      <c r="L8507" s="15">
        <v>3.4</v>
      </c>
      <c r="N8507" s="88">
        <v>4.2</v>
      </c>
      <c r="O8507" s="104">
        <v>3.9</v>
      </c>
      <c r="Q8507" s="11">
        <v>3.9</v>
      </c>
      <c r="R8507" s="11">
        <v>4.0999999999999996</v>
      </c>
      <c r="S8507" s="11">
        <v>4</v>
      </c>
      <c r="T8507" s="11">
        <v>2.9</v>
      </c>
      <c r="U8507" s="11">
        <v>3.9</v>
      </c>
      <c r="V8507" s="11">
        <v>3.5</v>
      </c>
      <c r="W8507" s="11">
        <v>2.6</v>
      </c>
      <c r="X8507" s="11">
        <v>3</v>
      </c>
      <c r="Y8507" s="78"/>
      <c r="Z8507" s="11">
        <v>77.540000000000006</v>
      </c>
      <c r="AA8507" s="11">
        <v>166.89</v>
      </c>
      <c r="AB8507" s="11">
        <v>134.72</v>
      </c>
      <c r="AC8507" s="11">
        <v>2.2599999999999998</v>
      </c>
      <c r="AD8507" s="11">
        <v>37.28</v>
      </c>
    </row>
    <row r="8508" spans="1:30" x14ac:dyDescent="0.25">
      <c r="A8508" s="1">
        <v>2019</v>
      </c>
      <c r="B8508" s="1">
        <v>12</v>
      </c>
      <c r="C8508" s="1">
        <v>21</v>
      </c>
      <c r="D8508" s="3">
        <v>0.29166666666666669</v>
      </c>
      <c r="E8508" s="5">
        <v>8504</v>
      </c>
      <c r="G8508" s="15">
        <v>3.9</v>
      </c>
      <c r="H8508" s="15">
        <v>3</v>
      </c>
      <c r="I8508" s="15">
        <v>3.2</v>
      </c>
      <c r="J8508" s="15">
        <v>4.2</v>
      </c>
      <c r="K8508" s="15">
        <v>3.8</v>
      </c>
      <c r="L8508" s="15">
        <v>3.5</v>
      </c>
      <c r="N8508" s="88">
        <v>4.2</v>
      </c>
      <c r="O8508" s="104">
        <v>3.9</v>
      </c>
      <c r="Q8508" s="11">
        <v>3.9</v>
      </c>
      <c r="R8508" s="11">
        <v>4.0999999999999996</v>
      </c>
      <c r="S8508" s="11">
        <v>4</v>
      </c>
      <c r="T8508" s="11">
        <v>2.9</v>
      </c>
      <c r="U8508" s="11">
        <v>3.9</v>
      </c>
      <c r="V8508" s="11">
        <v>3.5</v>
      </c>
      <c r="W8508" s="11">
        <v>2.6</v>
      </c>
      <c r="X8508" s="11">
        <v>3</v>
      </c>
      <c r="Y8508" s="78"/>
      <c r="Z8508" s="11">
        <v>77.540000000000006</v>
      </c>
      <c r="AA8508" s="11">
        <v>166.89</v>
      </c>
      <c r="AB8508" s="11">
        <v>134.72</v>
      </c>
      <c r="AC8508" s="11">
        <v>2.2599999999999998</v>
      </c>
      <c r="AD8508" s="11">
        <v>37.28</v>
      </c>
    </row>
    <row r="8509" spans="1:30" x14ac:dyDescent="0.25">
      <c r="A8509" s="1">
        <v>2019</v>
      </c>
      <c r="B8509" s="1">
        <v>12</v>
      </c>
      <c r="C8509" s="1">
        <v>21</v>
      </c>
      <c r="D8509" s="3">
        <v>0.33333333333333331</v>
      </c>
      <c r="E8509" s="5">
        <v>8505</v>
      </c>
      <c r="G8509" s="15">
        <v>4.7</v>
      </c>
      <c r="H8509" s="15">
        <v>3.3</v>
      </c>
      <c r="I8509" s="15">
        <v>3.2</v>
      </c>
      <c r="J8509" s="15">
        <v>4.2</v>
      </c>
      <c r="K8509" s="15">
        <v>3.6</v>
      </c>
      <c r="L8509" s="15">
        <v>3.9</v>
      </c>
      <c r="N8509" s="88">
        <v>4.2</v>
      </c>
      <c r="O8509" s="104">
        <v>3.9</v>
      </c>
      <c r="Q8509" s="11">
        <v>3.9</v>
      </c>
      <c r="R8509" s="11">
        <v>4.0999999999999996</v>
      </c>
      <c r="S8509" s="11">
        <v>4</v>
      </c>
      <c r="T8509" s="11">
        <v>2.9</v>
      </c>
      <c r="U8509" s="11">
        <v>3.9</v>
      </c>
      <c r="V8509" s="11">
        <v>3.5</v>
      </c>
      <c r="W8509" s="11">
        <v>2.6</v>
      </c>
      <c r="X8509" s="11">
        <v>3</v>
      </c>
      <c r="Y8509" s="78"/>
      <c r="Z8509" s="11">
        <v>77.540000000000006</v>
      </c>
      <c r="AA8509" s="11">
        <v>166.89</v>
      </c>
      <c r="AB8509" s="11">
        <v>134.72</v>
      </c>
      <c r="AC8509" s="11">
        <v>2.2599999999999998</v>
      </c>
      <c r="AD8509" s="11">
        <v>37.28</v>
      </c>
    </row>
    <row r="8510" spans="1:30" x14ac:dyDescent="0.25">
      <c r="A8510" s="1">
        <v>2019</v>
      </c>
      <c r="B8510" s="1">
        <v>12</v>
      </c>
      <c r="C8510" s="1">
        <v>21</v>
      </c>
      <c r="D8510" s="3">
        <v>0.375</v>
      </c>
      <c r="E8510" s="5">
        <v>8506</v>
      </c>
      <c r="G8510" s="15">
        <v>5.2</v>
      </c>
      <c r="H8510" s="15">
        <v>3.7</v>
      </c>
      <c r="I8510" s="15">
        <v>4</v>
      </c>
      <c r="J8510" s="15">
        <v>4.2</v>
      </c>
      <c r="K8510" s="15">
        <v>3.8</v>
      </c>
      <c r="L8510" s="15">
        <v>4.5</v>
      </c>
      <c r="N8510" s="88">
        <v>4.2</v>
      </c>
      <c r="O8510" s="104">
        <v>3.9</v>
      </c>
      <c r="Q8510" s="11">
        <v>3.9</v>
      </c>
      <c r="R8510" s="11">
        <v>4.0999999999999996</v>
      </c>
      <c r="S8510" s="11">
        <v>4</v>
      </c>
      <c r="T8510" s="11">
        <v>2.9</v>
      </c>
      <c r="U8510" s="11">
        <v>3.9</v>
      </c>
      <c r="V8510" s="11">
        <v>3.5</v>
      </c>
      <c r="W8510" s="11">
        <v>2.6</v>
      </c>
      <c r="X8510" s="11">
        <v>3</v>
      </c>
      <c r="Y8510" s="78"/>
      <c r="Z8510" s="11">
        <v>77.540000000000006</v>
      </c>
      <c r="AA8510" s="11">
        <v>166.89</v>
      </c>
      <c r="AB8510" s="11">
        <v>134.72</v>
      </c>
      <c r="AC8510" s="11">
        <v>2.2599999999999998</v>
      </c>
      <c r="AD8510" s="11">
        <v>37.28</v>
      </c>
    </row>
    <row r="8511" spans="1:30" x14ac:dyDescent="0.25">
      <c r="A8511" s="1">
        <v>2019</v>
      </c>
      <c r="B8511" s="1">
        <v>12</v>
      </c>
      <c r="C8511" s="1">
        <v>21</v>
      </c>
      <c r="D8511" s="3">
        <v>0.41666666666666669</v>
      </c>
      <c r="E8511" s="5">
        <v>8507</v>
      </c>
      <c r="G8511" s="15">
        <v>5.5</v>
      </c>
      <c r="H8511" s="15">
        <v>4.5</v>
      </c>
      <c r="I8511" s="15">
        <v>4.4000000000000004</v>
      </c>
      <c r="J8511" s="15">
        <v>4.0999999999999996</v>
      </c>
      <c r="K8511" s="15">
        <v>4.0999999999999996</v>
      </c>
      <c r="L8511" s="15">
        <v>5.0999999999999996</v>
      </c>
      <c r="N8511" s="88">
        <v>4.2</v>
      </c>
      <c r="O8511" s="104">
        <v>3.9</v>
      </c>
      <c r="Q8511" s="11">
        <v>3.9</v>
      </c>
      <c r="R8511" s="11">
        <v>4.0999999999999996</v>
      </c>
      <c r="S8511" s="11">
        <v>4</v>
      </c>
      <c r="T8511" s="11">
        <v>2.9</v>
      </c>
      <c r="U8511" s="11">
        <v>3.9</v>
      </c>
      <c r="V8511" s="11">
        <v>3.5</v>
      </c>
      <c r="W8511" s="11">
        <v>2.6</v>
      </c>
      <c r="X8511" s="11">
        <v>3</v>
      </c>
      <c r="Y8511" s="78"/>
      <c r="Z8511" s="11">
        <v>77.540000000000006</v>
      </c>
      <c r="AA8511" s="11">
        <v>166.89</v>
      </c>
      <c r="AB8511" s="11">
        <v>134.72</v>
      </c>
      <c r="AC8511" s="11">
        <v>2.2599999999999998</v>
      </c>
      <c r="AD8511" s="11">
        <v>37.28</v>
      </c>
    </row>
    <row r="8512" spans="1:30" x14ac:dyDescent="0.25">
      <c r="A8512" s="1">
        <v>2019</v>
      </c>
      <c r="B8512" s="1">
        <v>12</v>
      </c>
      <c r="C8512" s="1">
        <v>21</v>
      </c>
      <c r="D8512" s="3">
        <v>0.45833333333333331</v>
      </c>
      <c r="E8512" s="5">
        <v>8508</v>
      </c>
      <c r="G8512" s="15">
        <v>6</v>
      </c>
      <c r="H8512" s="15">
        <v>5</v>
      </c>
      <c r="I8512" s="15">
        <v>4.3</v>
      </c>
      <c r="J8512" s="15">
        <v>4.0999999999999996</v>
      </c>
      <c r="K8512" s="15">
        <v>4.3</v>
      </c>
      <c r="L8512" s="15">
        <v>5</v>
      </c>
      <c r="N8512" s="88">
        <v>4.2</v>
      </c>
      <c r="O8512" s="104">
        <v>3.9</v>
      </c>
      <c r="Q8512" s="11">
        <v>3.9</v>
      </c>
      <c r="R8512" s="11">
        <v>4.0999999999999996</v>
      </c>
      <c r="S8512" s="11">
        <v>4</v>
      </c>
      <c r="T8512" s="11">
        <v>2.9</v>
      </c>
      <c r="U8512" s="11">
        <v>3.9</v>
      </c>
      <c r="V8512" s="11">
        <v>3.5</v>
      </c>
      <c r="W8512" s="11">
        <v>2.6</v>
      </c>
      <c r="X8512" s="11">
        <v>3</v>
      </c>
      <c r="Y8512" s="78"/>
      <c r="Z8512" s="11">
        <v>77.540000000000006</v>
      </c>
      <c r="AA8512" s="11">
        <v>166.89</v>
      </c>
      <c r="AB8512" s="11">
        <v>134.72</v>
      </c>
      <c r="AC8512" s="11">
        <v>2.2599999999999998</v>
      </c>
      <c r="AD8512" s="11">
        <v>37.28</v>
      </c>
    </row>
    <row r="8513" spans="1:30" x14ac:dyDescent="0.25">
      <c r="A8513" s="1">
        <v>2019</v>
      </c>
      <c r="B8513" s="1">
        <v>12</v>
      </c>
      <c r="C8513" s="1">
        <v>21</v>
      </c>
      <c r="D8513" s="3">
        <v>0.5</v>
      </c>
      <c r="E8513" s="5">
        <v>8509</v>
      </c>
      <c r="G8513" s="15">
        <v>6.6</v>
      </c>
      <c r="H8513" s="15">
        <v>5.3</v>
      </c>
      <c r="I8513" s="15">
        <v>4.8</v>
      </c>
      <c r="J8513" s="15">
        <v>4.4000000000000004</v>
      </c>
      <c r="K8513" s="15">
        <v>4.5999999999999996</v>
      </c>
      <c r="L8513" s="15">
        <v>5.3</v>
      </c>
      <c r="N8513" s="88">
        <v>4.2</v>
      </c>
      <c r="O8513" s="104">
        <v>3.9</v>
      </c>
      <c r="Q8513" s="11">
        <v>3.9</v>
      </c>
      <c r="R8513" s="11">
        <v>4.0999999999999996</v>
      </c>
      <c r="S8513" s="11">
        <v>4</v>
      </c>
      <c r="T8513" s="11">
        <v>2.9</v>
      </c>
      <c r="U8513" s="11">
        <v>3.9</v>
      </c>
      <c r="V8513" s="11">
        <v>3.5</v>
      </c>
      <c r="W8513" s="11">
        <v>2.6</v>
      </c>
      <c r="X8513" s="11">
        <v>3</v>
      </c>
      <c r="Y8513" s="78"/>
      <c r="Z8513" s="11">
        <v>77.540000000000006</v>
      </c>
      <c r="AA8513" s="11">
        <v>166.89</v>
      </c>
      <c r="AB8513" s="11">
        <v>134.72</v>
      </c>
      <c r="AC8513" s="11">
        <v>2.2599999999999998</v>
      </c>
      <c r="AD8513" s="11">
        <v>37.28</v>
      </c>
    </row>
    <row r="8514" spans="1:30" x14ac:dyDescent="0.25">
      <c r="A8514" s="1">
        <v>2019</v>
      </c>
      <c r="B8514" s="1">
        <v>12</v>
      </c>
      <c r="C8514" s="1">
        <v>21</v>
      </c>
      <c r="D8514" s="3">
        <v>0.54166666666666663</v>
      </c>
      <c r="E8514" s="5">
        <v>8510</v>
      </c>
      <c r="G8514" s="15">
        <v>6.8</v>
      </c>
      <c r="H8514" s="15">
        <v>5.7</v>
      </c>
      <c r="I8514" s="15">
        <v>4.9000000000000004</v>
      </c>
      <c r="J8514" s="15">
        <v>4.5999999999999996</v>
      </c>
      <c r="K8514" s="15">
        <v>4.8</v>
      </c>
      <c r="L8514" s="15">
        <v>5.6</v>
      </c>
      <c r="N8514" s="88">
        <v>4.2</v>
      </c>
      <c r="O8514" s="104">
        <v>3.9</v>
      </c>
      <c r="Q8514" s="11">
        <v>3.9</v>
      </c>
      <c r="R8514" s="11">
        <v>4.0999999999999996</v>
      </c>
      <c r="S8514" s="11">
        <v>4</v>
      </c>
      <c r="T8514" s="11">
        <v>2.9</v>
      </c>
      <c r="U8514" s="11">
        <v>3.9</v>
      </c>
      <c r="V8514" s="11">
        <v>3.5</v>
      </c>
      <c r="W8514" s="11">
        <v>2.6</v>
      </c>
      <c r="X8514" s="11">
        <v>3</v>
      </c>
      <c r="Y8514" s="78"/>
      <c r="Z8514" s="11">
        <v>77.540000000000006</v>
      </c>
      <c r="AA8514" s="11">
        <v>166.89</v>
      </c>
      <c r="AB8514" s="11">
        <v>134.72</v>
      </c>
      <c r="AC8514" s="11">
        <v>2.2599999999999998</v>
      </c>
      <c r="AD8514" s="11">
        <v>37.28</v>
      </c>
    </row>
    <row r="8515" spans="1:30" x14ac:dyDescent="0.25">
      <c r="A8515" s="1">
        <v>2019</v>
      </c>
      <c r="B8515" s="1">
        <v>12</v>
      </c>
      <c r="C8515" s="1">
        <v>21</v>
      </c>
      <c r="D8515" s="3">
        <v>0.58333333333333337</v>
      </c>
      <c r="E8515" s="5">
        <v>8511</v>
      </c>
      <c r="G8515" s="15">
        <v>6.2</v>
      </c>
      <c r="H8515" s="15">
        <v>5.3</v>
      </c>
      <c r="I8515" s="15">
        <v>4.9000000000000004</v>
      </c>
      <c r="J8515" s="15">
        <v>4.5999999999999996</v>
      </c>
      <c r="K8515" s="15">
        <v>5</v>
      </c>
      <c r="L8515" s="15">
        <v>5.2</v>
      </c>
      <c r="N8515" s="88">
        <v>4.2</v>
      </c>
      <c r="O8515" s="104">
        <v>3.9</v>
      </c>
      <c r="Q8515" s="11">
        <v>3.9</v>
      </c>
      <c r="R8515" s="11">
        <v>4.0999999999999996</v>
      </c>
      <c r="S8515" s="11">
        <v>4</v>
      </c>
      <c r="T8515" s="11">
        <v>2.9</v>
      </c>
      <c r="U8515" s="11">
        <v>3.9</v>
      </c>
      <c r="V8515" s="11">
        <v>3.5</v>
      </c>
      <c r="W8515" s="11">
        <v>2.6</v>
      </c>
      <c r="X8515" s="11">
        <v>3</v>
      </c>
      <c r="Y8515" s="78"/>
      <c r="Z8515" s="11">
        <v>77.540000000000006</v>
      </c>
      <c r="AA8515" s="11">
        <v>166.89</v>
      </c>
      <c r="AB8515" s="11">
        <v>134.72</v>
      </c>
      <c r="AC8515" s="11">
        <v>2.2599999999999998</v>
      </c>
      <c r="AD8515" s="11">
        <v>37.28</v>
      </c>
    </row>
    <row r="8516" spans="1:30" x14ac:dyDescent="0.25">
      <c r="A8516" s="1">
        <v>2019</v>
      </c>
      <c r="B8516" s="1">
        <v>12</v>
      </c>
      <c r="C8516" s="1">
        <v>21</v>
      </c>
      <c r="D8516" s="3">
        <v>0.625</v>
      </c>
      <c r="E8516" s="5">
        <v>8512</v>
      </c>
      <c r="G8516" s="15">
        <v>5.6</v>
      </c>
      <c r="H8516" s="15">
        <v>4.4000000000000004</v>
      </c>
      <c r="I8516" s="15">
        <v>5.0999999999999996</v>
      </c>
      <c r="J8516" s="15">
        <v>4.7</v>
      </c>
      <c r="K8516" s="15">
        <v>5</v>
      </c>
      <c r="L8516" s="15">
        <v>4.7</v>
      </c>
      <c r="N8516" s="88">
        <v>4.2</v>
      </c>
      <c r="O8516" s="104">
        <v>3.9</v>
      </c>
      <c r="Q8516" s="11">
        <v>3.9</v>
      </c>
      <c r="R8516" s="11">
        <v>4.0999999999999996</v>
      </c>
      <c r="S8516" s="11">
        <v>4</v>
      </c>
      <c r="T8516" s="11">
        <v>2.9</v>
      </c>
      <c r="U8516" s="11">
        <v>3.9</v>
      </c>
      <c r="V8516" s="11">
        <v>3.5</v>
      </c>
      <c r="W8516" s="11">
        <v>2.6</v>
      </c>
      <c r="X8516" s="11">
        <v>3</v>
      </c>
      <c r="Y8516" s="78"/>
      <c r="Z8516" s="11">
        <v>77.540000000000006</v>
      </c>
      <c r="AA8516" s="11">
        <v>166.89</v>
      </c>
      <c r="AB8516" s="11">
        <v>134.72</v>
      </c>
      <c r="AC8516" s="11">
        <v>2.2599999999999998</v>
      </c>
      <c r="AD8516" s="11">
        <v>37.28</v>
      </c>
    </row>
    <row r="8517" spans="1:30" x14ac:dyDescent="0.25">
      <c r="A8517" s="1">
        <v>2019</v>
      </c>
      <c r="B8517" s="1">
        <v>12</v>
      </c>
      <c r="C8517" s="1">
        <v>21</v>
      </c>
      <c r="D8517" s="3">
        <v>0.66666666666666663</v>
      </c>
      <c r="E8517" s="5">
        <v>8513</v>
      </c>
      <c r="G8517" s="15">
        <v>6.2</v>
      </c>
      <c r="H8517" s="15">
        <v>4.5</v>
      </c>
      <c r="I8517" s="15">
        <v>5.0999999999999996</v>
      </c>
      <c r="J8517" s="15">
        <v>4.8</v>
      </c>
      <c r="K8517" s="15">
        <v>5.2</v>
      </c>
      <c r="L8517" s="15">
        <v>3.8</v>
      </c>
      <c r="N8517" s="88">
        <v>4.2</v>
      </c>
      <c r="O8517" s="104">
        <v>3.9</v>
      </c>
      <c r="Q8517" s="11">
        <v>3.9</v>
      </c>
      <c r="R8517" s="11">
        <v>4.0999999999999996</v>
      </c>
      <c r="S8517" s="11">
        <v>4</v>
      </c>
      <c r="T8517" s="11">
        <v>2.9</v>
      </c>
      <c r="U8517" s="11">
        <v>3.9</v>
      </c>
      <c r="V8517" s="11">
        <v>3.5</v>
      </c>
      <c r="W8517" s="11">
        <v>2.6</v>
      </c>
      <c r="X8517" s="11">
        <v>3</v>
      </c>
      <c r="Y8517" s="78"/>
      <c r="Z8517" s="11">
        <v>77.540000000000006</v>
      </c>
      <c r="AA8517" s="11">
        <v>166.89</v>
      </c>
      <c r="AB8517" s="11">
        <v>134.72</v>
      </c>
      <c r="AC8517" s="11">
        <v>2.2599999999999998</v>
      </c>
      <c r="AD8517" s="11">
        <v>37.28</v>
      </c>
    </row>
    <row r="8518" spans="1:30" x14ac:dyDescent="0.25">
      <c r="A8518" s="1">
        <v>2019</v>
      </c>
      <c r="B8518" s="1">
        <v>12</v>
      </c>
      <c r="C8518" s="1">
        <v>21</v>
      </c>
      <c r="D8518" s="3">
        <v>0.70833333333333337</v>
      </c>
      <c r="E8518" s="5">
        <v>8514</v>
      </c>
      <c r="G8518" s="15">
        <v>6.3</v>
      </c>
      <c r="H8518" s="15">
        <v>4.8</v>
      </c>
      <c r="I8518" s="15">
        <v>4.9000000000000004</v>
      </c>
      <c r="J8518" s="15">
        <v>5</v>
      </c>
      <c r="K8518" s="15">
        <v>5.3</v>
      </c>
      <c r="L8518" s="15">
        <v>4.5</v>
      </c>
      <c r="N8518" s="88">
        <v>4.2</v>
      </c>
      <c r="O8518" s="104">
        <v>3.9</v>
      </c>
      <c r="Q8518" s="11">
        <v>3.9</v>
      </c>
      <c r="R8518" s="11">
        <v>4.0999999999999996</v>
      </c>
      <c r="S8518" s="11">
        <v>4</v>
      </c>
      <c r="T8518" s="11">
        <v>2.9</v>
      </c>
      <c r="U8518" s="11">
        <v>3.9</v>
      </c>
      <c r="V8518" s="11">
        <v>3.5</v>
      </c>
      <c r="W8518" s="11">
        <v>2.6</v>
      </c>
      <c r="X8518" s="11">
        <v>3</v>
      </c>
      <c r="Y8518" s="78"/>
      <c r="Z8518" s="11">
        <v>77.540000000000006</v>
      </c>
      <c r="AA8518" s="11">
        <v>166.89</v>
      </c>
      <c r="AB8518" s="11">
        <v>134.72</v>
      </c>
      <c r="AC8518" s="11">
        <v>2.2599999999999998</v>
      </c>
      <c r="AD8518" s="11">
        <v>37.28</v>
      </c>
    </row>
    <row r="8519" spans="1:30" x14ac:dyDescent="0.25">
      <c r="A8519" s="1">
        <v>2019</v>
      </c>
      <c r="B8519" s="1">
        <v>12</v>
      </c>
      <c r="C8519" s="1">
        <v>21</v>
      </c>
      <c r="D8519" s="3">
        <v>0.75</v>
      </c>
      <c r="E8519" s="5">
        <v>8515</v>
      </c>
      <c r="G8519" s="15">
        <v>6.6</v>
      </c>
      <c r="H8519" s="15">
        <v>6.1</v>
      </c>
      <c r="I8519" s="15">
        <v>5.3</v>
      </c>
      <c r="J8519" s="15">
        <v>5</v>
      </c>
      <c r="K8519" s="15">
        <v>5.4</v>
      </c>
      <c r="L8519" s="15">
        <v>5.4</v>
      </c>
      <c r="N8519" s="88">
        <v>4.2</v>
      </c>
      <c r="O8519" s="104">
        <v>3.9</v>
      </c>
      <c r="Q8519" s="11">
        <v>3.9</v>
      </c>
      <c r="R8519" s="11">
        <v>4.0999999999999996</v>
      </c>
      <c r="S8519" s="11">
        <v>4</v>
      </c>
      <c r="T8519" s="11">
        <v>2.9</v>
      </c>
      <c r="U8519" s="11">
        <v>3.9</v>
      </c>
      <c r="V8519" s="11">
        <v>3.5</v>
      </c>
      <c r="W8519" s="11">
        <v>2.6</v>
      </c>
      <c r="X8519" s="11">
        <v>3</v>
      </c>
      <c r="Y8519" s="78"/>
      <c r="Z8519" s="11">
        <v>77.540000000000006</v>
      </c>
      <c r="AA8519" s="11">
        <v>166.89</v>
      </c>
      <c r="AB8519" s="11">
        <v>134.72</v>
      </c>
      <c r="AC8519" s="11">
        <v>2.2599999999999998</v>
      </c>
      <c r="AD8519" s="11">
        <v>37.28</v>
      </c>
    </row>
    <row r="8520" spans="1:30" x14ac:dyDescent="0.25">
      <c r="A8520" s="1">
        <v>2019</v>
      </c>
      <c r="B8520" s="1">
        <v>12</v>
      </c>
      <c r="C8520" s="1">
        <v>21</v>
      </c>
      <c r="D8520" s="3">
        <v>0.79166666666666663</v>
      </c>
      <c r="E8520" s="5">
        <v>8516</v>
      </c>
      <c r="G8520" s="15">
        <v>7</v>
      </c>
      <c r="H8520" s="15">
        <v>6.3</v>
      </c>
      <c r="I8520" s="15">
        <v>6.5</v>
      </c>
      <c r="J8520" s="15">
        <v>5.0999999999999996</v>
      </c>
      <c r="K8520" s="15">
        <v>5.6</v>
      </c>
      <c r="L8520" s="15">
        <v>5.8</v>
      </c>
      <c r="N8520" s="88">
        <v>4.2</v>
      </c>
      <c r="O8520" s="104">
        <v>3.9</v>
      </c>
      <c r="Q8520" s="11">
        <v>3.9</v>
      </c>
      <c r="R8520" s="11">
        <v>4.0999999999999996</v>
      </c>
      <c r="S8520" s="11">
        <v>4</v>
      </c>
      <c r="T8520" s="11">
        <v>2.9</v>
      </c>
      <c r="U8520" s="11">
        <v>3.9</v>
      </c>
      <c r="V8520" s="11">
        <v>3.5</v>
      </c>
      <c r="W8520" s="11">
        <v>2.6</v>
      </c>
      <c r="X8520" s="11">
        <v>3</v>
      </c>
      <c r="Y8520" s="78"/>
      <c r="Z8520" s="11">
        <v>77.540000000000006</v>
      </c>
      <c r="AA8520" s="11">
        <v>166.89</v>
      </c>
      <c r="AB8520" s="11">
        <v>134.72</v>
      </c>
      <c r="AC8520" s="11">
        <v>2.2599999999999998</v>
      </c>
      <c r="AD8520" s="11">
        <v>37.28</v>
      </c>
    </row>
    <row r="8521" spans="1:30" x14ac:dyDescent="0.25">
      <c r="A8521" s="1">
        <v>2019</v>
      </c>
      <c r="B8521" s="1">
        <v>12</v>
      </c>
      <c r="C8521" s="1">
        <v>21</v>
      </c>
      <c r="D8521" s="3">
        <v>0.83333333333333337</v>
      </c>
      <c r="E8521" s="5">
        <v>8517</v>
      </c>
      <c r="G8521" s="15">
        <v>7.3</v>
      </c>
      <c r="H8521" s="15">
        <v>6.3</v>
      </c>
      <c r="I8521" s="15">
        <v>6.3</v>
      </c>
      <c r="J8521" s="15">
        <v>5.0999999999999996</v>
      </c>
      <c r="K8521" s="15">
        <v>5.6</v>
      </c>
      <c r="L8521" s="15">
        <v>6</v>
      </c>
      <c r="N8521" s="88">
        <v>4.2</v>
      </c>
      <c r="O8521" s="104">
        <v>3.9</v>
      </c>
      <c r="Q8521" s="11">
        <v>3.9</v>
      </c>
      <c r="R8521" s="11">
        <v>4.0999999999999996</v>
      </c>
      <c r="S8521" s="11">
        <v>4</v>
      </c>
      <c r="T8521" s="11">
        <v>2.9</v>
      </c>
      <c r="U8521" s="11">
        <v>3.9</v>
      </c>
      <c r="V8521" s="11">
        <v>3.5</v>
      </c>
      <c r="W8521" s="11">
        <v>2.6</v>
      </c>
      <c r="X8521" s="11">
        <v>3</v>
      </c>
      <c r="Y8521" s="78"/>
      <c r="Z8521" s="11">
        <v>77.540000000000006</v>
      </c>
      <c r="AA8521" s="11">
        <v>166.89</v>
      </c>
      <c r="AB8521" s="11">
        <v>134.72</v>
      </c>
      <c r="AC8521" s="11">
        <v>2.2599999999999998</v>
      </c>
      <c r="AD8521" s="11">
        <v>37.28</v>
      </c>
    </row>
    <row r="8522" spans="1:30" x14ac:dyDescent="0.25">
      <c r="A8522" s="1">
        <v>2019</v>
      </c>
      <c r="B8522" s="1">
        <v>12</v>
      </c>
      <c r="C8522" s="1">
        <v>21</v>
      </c>
      <c r="D8522" s="3">
        <v>0.875</v>
      </c>
      <c r="E8522" s="5">
        <v>8518</v>
      </c>
      <c r="G8522" s="15">
        <v>7.3</v>
      </c>
      <c r="H8522" s="15">
        <v>6.6</v>
      </c>
      <c r="I8522" s="15">
        <v>6.5</v>
      </c>
      <c r="J8522" s="15">
        <v>5</v>
      </c>
      <c r="K8522" s="15">
        <v>5.6</v>
      </c>
      <c r="L8522" s="15">
        <v>6.2</v>
      </c>
      <c r="N8522" s="88">
        <v>4.2</v>
      </c>
      <c r="O8522" s="104">
        <v>3.9</v>
      </c>
      <c r="Q8522" s="11">
        <v>3.9</v>
      </c>
      <c r="R8522" s="11">
        <v>4.0999999999999996</v>
      </c>
      <c r="S8522" s="11">
        <v>4</v>
      </c>
      <c r="T8522" s="11">
        <v>2.9</v>
      </c>
      <c r="U8522" s="11">
        <v>3.9</v>
      </c>
      <c r="V8522" s="11">
        <v>3.5</v>
      </c>
      <c r="W8522" s="11">
        <v>2.6</v>
      </c>
      <c r="X8522" s="11">
        <v>3</v>
      </c>
      <c r="Y8522" s="78"/>
      <c r="Z8522" s="11">
        <v>77.540000000000006</v>
      </c>
      <c r="AA8522" s="11">
        <v>166.89</v>
      </c>
      <c r="AB8522" s="11">
        <v>134.72</v>
      </c>
      <c r="AC8522" s="11">
        <v>2.2599999999999998</v>
      </c>
      <c r="AD8522" s="11">
        <v>37.28</v>
      </c>
    </row>
    <row r="8523" spans="1:30" x14ac:dyDescent="0.25">
      <c r="A8523" s="1">
        <v>2019</v>
      </c>
      <c r="B8523" s="1">
        <v>12</v>
      </c>
      <c r="C8523" s="1">
        <v>21</v>
      </c>
      <c r="D8523" s="3">
        <v>0.91666666666666663</v>
      </c>
      <c r="E8523" s="5">
        <v>8519</v>
      </c>
      <c r="G8523" s="15">
        <v>7.4</v>
      </c>
      <c r="H8523" s="15">
        <v>6.5</v>
      </c>
      <c r="I8523" s="15">
        <v>6.6</v>
      </c>
      <c r="J8523" s="15">
        <v>5.3</v>
      </c>
      <c r="K8523" s="15">
        <v>5.5</v>
      </c>
      <c r="L8523" s="15">
        <v>6.2</v>
      </c>
      <c r="N8523" s="88">
        <v>4.2</v>
      </c>
      <c r="O8523" s="104">
        <v>3.9</v>
      </c>
      <c r="Q8523" s="11">
        <v>3.9</v>
      </c>
      <c r="R8523" s="11">
        <v>4.0999999999999996</v>
      </c>
      <c r="S8523" s="11">
        <v>4</v>
      </c>
      <c r="T8523" s="11">
        <v>2.9</v>
      </c>
      <c r="U8523" s="11">
        <v>3.9</v>
      </c>
      <c r="V8523" s="11">
        <v>3.5</v>
      </c>
      <c r="W8523" s="11">
        <v>2.6</v>
      </c>
      <c r="X8523" s="11">
        <v>3</v>
      </c>
      <c r="Y8523" s="78"/>
      <c r="Z8523" s="11">
        <v>77.540000000000006</v>
      </c>
      <c r="AA8523" s="11">
        <v>166.89</v>
      </c>
      <c r="AB8523" s="11">
        <v>134.72</v>
      </c>
      <c r="AC8523" s="11">
        <v>2.2599999999999998</v>
      </c>
      <c r="AD8523" s="11">
        <v>37.28</v>
      </c>
    </row>
    <row r="8524" spans="1:30" x14ac:dyDescent="0.25">
      <c r="A8524" s="1">
        <v>2019</v>
      </c>
      <c r="B8524" s="1">
        <v>12</v>
      </c>
      <c r="C8524" s="1">
        <v>21</v>
      </c>
      <c r="D8524" s="3">
        <v>0.95833333333333337</v>
      </c>
      <c r="E8524" s="5">
        <v>8520</v>
      </c>
      <c r="G8524" s="15">
        <v>7.2</v>
      </c>
      <c r="H8524" s="15">
        <v>6.5</v>
      </c>
      <c r="I8524" s="15">
        <v>6.3</v>
      </c>
      <c r="J8524" s="15">
        <v>5.7</v>
      </c>
      <c r="K8524" s="15">
        <v>5.8</v>
      </c>
      <c r="L8524" s="15">
        <v>6.1</v>
      </c>
      <c r="N8524" s="88">
        <v>4.2</v>
      </c>
      <c r="O8524" s="104">
        <v>3.9</v>
      </c>
      <c r="Q8524" s="11">
        <v>3.9</v>
      </c>
      <c r="R8524" s="11">
        <v>4.0999999999999996</v>
      </c>
      <c r="S8524" s="11">
        <v>4</v>
      </c>
      <c r="T8524" s="11">
        <v>2.9</v>
      </c>
      <c r="U8524" s="11">
        <v>3.9</v>
      </c>
      <c r="V8524" s="11">
        <v>3.5</v>
      </c>
      <c r="W8524" s="11">
        <v>2.6</v>
      </c>
      <c r="X8524" s="11">
        <v>3</v>
      </c>
      <c r="Y8524" s="78"/>
      <c r="Z8524" s="11">
        <v>77.540000000000006</v>
      </c>
      <c r="AA8524" s="11">
        <v>166.89</v>
      </c>
      <c r="AB8524" s="11">
        <v>134.72</v>
      </c>
      <c r="AC8524" s="11">
        <v>2.2599999999999998</v>
      </c>
      <c r="AD8524" s="11">
        <v>37.28</v>
      </c>
    </row>
    <row r="8525" spans="1:30" x14ac:dyDescent="0.25">
      <c r="A8525" s="1">
        <v>2019</v>
      </c>
      <c r="B8525" s="1">
        <v>12</v>
      </c>
      <c r="C8525" s="1">
        <v>22</v>
      </c>
      <c r="D8525" s="3">
        <v>0</v>
      </c>
      <c r="E8525" s="5">
        <v>8521</v>
      </c>
      <c r="G8525" s="15">
        <v>7.1</v>
      </c>
      <c r="H8525" s="15">
        <v>6.2</v>
      </c>
      <c r="I8525" s="15">
        <v>6.2</v>
      </c>
      <c r="J8525" s="15">
        <v>5.8</v>
      </c>
      <c r="K8525" s="15">
        <v>6.1</v>
      </c>
      <c r="L8525" s="15">
        <v>6</v>
      </c>
      <c r="N8525" s="88">
        <v>5</v>
      </c>
      <c r="O8525" s="104">
        <v>4.4000000000000004</v>
      </c>
      <c r="Q8525" s="11">
        <v>4.5</v>
      </c>
      <c r="R8525" s="11">
        <v>4.5999999999999996</v>
      </c>
      <c r="S8525" s="11">
        <v>3</v>
      </c>
      <c r="T8525" s="11">
        <v>3.4</v>
      </c>
      <c r="U8525" s="11">
        <v>4</v>
      </c>
      <c r="V8525" s="11">
        <v>3.8</v>
      </c>
      <c r="W8525" s="11">
        <v>3</v>
      </c>
      <c r="X8525" s="11">
        <v>3.2</v>
      </c>
      <c r="Y8525" s="78"/>
      <c r="Z8525" s="11">
        <v>75.77</v>
      </c>
      <c r="AA8525" s="11">
        <v>162.9</v>
      </c>
      <c r="AB8525" s="11">
        <v>133.29</v>
      </c>
      <c r="AC8525" s="11">
        <v>3.05</v>
      </c>
      <c r="AD8525" s="11">
        <v>34.369999999999997</v>
      </c>
    </row>
    <row r="8526" spans="1:30" x14ac:dyDescent="0.25">
      <c r="A8526" s="1">
        <v>2019</v>
      </c>
      <c r="B8526" s="1">
        <v>12</v>
      </c>
      <c r="C8526" s="1">
        <v>22</v>
      </c>
      <c r="D8526" s="3">
        <v>4.1666666666666664E-2</v>
      </c>
      <c r="E8526" s="5">
        <v>8522</v>
      </c>
      <c r="G8526" s="15">
        <v>6.8</v>
      </c>
      <c r="H8526" s="15">
        <v>6</v>
      </c>
      <c r="I8526" s="15">
        <v>6.1</v>
      </c>
      <c r="J8526" s="15">
        <v>5.9</v>
      </c>
      <c r="K8526" s="15">
        <v>6.2</v>
      </c>
      <c r="L8526" s="15">
        <v>6.1</v>
      </c>
      <c r="N8526" s="88">
        <v>5</v>
      </c>
      <c r="O8526" s="104">
        <v>4.4000000000000004</v>
      </c>
      <c r="Q8526" s="11">
        <v>4.5</v>
      </c>
      <c r="R8526" s="11">
        <v>4.5999999999999996</v>
      </c>
      <c r="S8526" s="11">
        <v>3</v>
      </c>
      <c r="T8526" s="11">
        <v>3.4</v>
      </c>
      <c r="U8526" s="11">
        <v>4</v>
      </c>
      <c r="V8526" s="11">
        <v>3.8</v>
      </c>
      <c r="W8526" s="11">
        <v>3</v>
      </c>
      <c r="X8526" s="11">
        <v>3.2</v>
      </c>
      <c r="Y8526" s="78"/>
      <c r="Z8526" s="11">
        <v>75.77</v>
      </c>
      <c r="AA8526" s="11">
        <v>162.9</v>
      </c>
      <c r="AB8526" s="11">
        <v>133.29</v>
      </c>
      <c r="AC8526" s="11">
        <v>3.05</v>
      </c>
      <c r="AD8526" s="11">
        <v>34.369999999999997</v>
      </c>
    </row>
    <row r="8527" spans="1:30" x14ac:dyDescent="0.25">
      <c r="A8527" s="1">
        <v>2019</v>
      </c>
      <c r="B8527" s="1">
        <v>12</v>
      </c>
      <c r="C8527" s="1">
        <v>22</v>
      </c>
      <c r="D8527" s="3">
        <v>8.3333333333333329E-2</v>
      </c>
      <c r="E8527" s="5">
        <v>8523</v>
      </c>
      <c r="G8527" s="15">
        <v>6.5</v>
      </c>
      <c r="H8527" s="15">
        <v>5.7</v>
      </c>
      <c r="I8527" s="15">
        <v>5.9</v>
      </c>
      <c r="J8527" s="15">
        <v>6</v>
      </c>
      <c r="K8527" s="15">
        <v>6.3</v>
      </c>
      <c r="L8527" s="15">
        <v>6</v>
      </c>
      <c r="N8527" s="88">
        <v>5</v>
      </c>
      <c r="O8527" s="104">
        <v>4.4000000000000004</v>
      </c>
      <c r="Q8527" s="11">
        <v>4.5</v>
      </c>
      <c r="R8527" s="11">
        <v>4.5999999999999996</v>
      </c>
      <c r="S8527" s="11">
        <v>3</v>
      </c>
      <c r="T8527" s="11">
        <v>3.4</v>
      </c>
      <c r="U8527" s="11">
        <v>4</v>
      </c>
      <c r="V8527" s="11">
        <v>3.8</v>
      </c>
      <c r="W8527" s="11">
        <v>3</v>
      </c>
      <c r="X8527" s="11">
        <v>3.2</v>
      </c>
      <c r="Y8527" s="78"/>
      <c r="Z8527" s="11">
        <v>75.77</v>
      </c>
      <c r="AA8527" s="11">
        <v>162.9</v>
      </c>
      <c r="AB8527" s="11">
        <v>133.29</v>
      </c>
      <c r="AC8527" s="11">
        <v>3.05</v>
      </c>
      <c r="AD8527" s="11">
        <v>34.369999999999997</v>
      </c>
    </row>
    <row r="8528" spans="1:30" x14ac:dyDescent="0.25">
      <c r="A8528" s="1">
        <v>2019</v>
      </c>
      <c r="B8528" s="1">
        <v>12</v>
      </c>
      <c r="C8528" s="1">
        <v>22</v>
      </c>
      <c r="D8528" s="3">
        <v>0.125</v>
      </c>
      <c r="E8528" s="5">
        <v>8524</v>
      </c>
      <c r="G8528" s="15">
        <v>6.3</v>
      </c>
      <c r="H8528" s="15">
        <v>5.6</v>
      </c>
      <c r="I8528" s="15">
        <v>5.8</v>
      </c>
      <c r="J8528" s="15">
        <v>6</v>
      </c>
      <c r="K8528" s="15">
        <v>6.3</v>
      </c>
      <c r="L8528" s="15">
        <v>5.8</v>
      </c>
      <c r="N8528" s="88">
        <v>5</v>
      </c>
      <c r="O8528" s="104">
        <v>4.4000000000000004</v>
      </c>
      <c r="Q8528" s="11">
        <v>4.5</v>
      </c>
      <c r="R8528" s="11">
        <v>4.5999999999999996</v>
      </c>
      <c r="S8528" s="11">
        <v>3</v>
      </c>
      <c r="T8528" s="11">
        <v>3.4</v>
      </c>
      <c r="U8528" s="11">
        <v>4</v>
      </c>
      <c r="V8528" s="11">
        <v>3.8</v>
      </c>
      <c r="W8528" s="11">
        <v>3</v>
      </c>
      <c r="X8528" s="11">
        <v>3.2</v>
      </c>
      <c r="Y8528" s="78"/>
      <c r="Z8528" s="11">
        <v>75.77</v>
      </c>
      <c r="AA8528" s="11">
        <v>162.9</v>
      </c>
      <c r="AB8528" s="11">
        <v>133.29</v>
      </c>
      <c r="AC8528" s="11">
        <v>3.05</v>
      </c>
      <c r="AD8528" s="11">
        <v>34.369999999999997</v>
      </c>
    </row>
    <row r="8529" spans="1:30" x14ac:dyDescent="0.25">
      <c r="A8529" s="1">
        <v>2019</v>
      </c>
      <c r="B8529" s="1">
        <v>12</v>
      </c>
      <c r="C8529" s="1">
        <v>22</v>
      </c>
      <c r="D8529" s="3">
        <v>0.16666666666666666</v>
      </c>
      <c r="E8529" s="5">
        <v>8525</v>
      </c>
      <c r="G8529" s="15">
        <v>6</v>
      </c>
      <c r="H8529" s="15">
        <v>5.6</v>
      </c>
      <c r="I8529" s="15">
        <v>5.8</v>
      </c>
      <c r="J8529" s="15">
        <v>5.9</v>
      </c>
      <c r="K8529" s="15">
        <v>6.2</v>
      </c>
      <c r="L8529" s="15">
        <v>5.6</v>
      </c>
      <c r="N8529" s="88">
        <v>5</v>
      </c>
      <c r="O8529" s="104">
        <v>4.4000000000000004</v>
      </c>
      <c r="Q8529" s="11">
        <v>4.5</v>
      </c>
      <c r="R8529" s="11">
        <v>4.5999999999999996</v>
      </c>
      <c r="S8529" s="11">
        <v>3</v>
      </c>
      <c r="T8529" s="11">
        <v>3.4</v>
      </c>
      <c r="U8529" s="11">
        <v>4</v>
      </c>
      <c r="V8529" s="11">
        <v>3.8</v>
      </c>
      <c r="W8529" s="11">
        <v>3</v>
      </c>
      <c r="X8529" s="11">
        <v>3.2</v>
      </c>
      <c r="Y8529" s="78"/>
      <c r="Z8529" s="11">
        <v>75.77</v>
      </c>
      <c r="AA8529" s="11">
        <v>162.9</v>
      </c>
      <c r="AB8529" s="11">
        <v>133.29</v>
      </c>
      <c r="AC8529" s="11">
        <v>3.05</v>
      </c>
      <c r="AD8529" s="11">
        <v>34.369999999999997</v>
      </c>
    </row>
    <row r="8530" spans="1:30" x14ac:dyDescent="0.25">
      <c r="A8530" s="1">
        <v>2019</v>
      </c>
      <c r="B8530" s="1">
        <v>12</v>
      </c>
      <c r="C8530" s="1">
        <v>22</v>
      </c>
      <c r="D8530" s="3">
        <v>0.20833333333333334</v>
      </c>
      <c r="E8530" s="5">
        <v>8526</v>
      </c>
      <c r="G8530" s="15">
        <v>5.7</v>
      </c>
      <c r="H8530" s="15">
        <v>5.7</v>
      </c>
      <c r="I8530" s="15">
        <v>5.4</v>
      </c>
      <c r="J8530" s="15">
        <v>5.7</v>
      </c>
      <c r="K8530" s="15">
        <v>6.1</v>
      </c>
      <c r="L8530" s="15">
        <v>5.6</v>
      </c>
      <c r="N8530" s="88">
        <v>5</v>
      </c>
      <c r="O8530" s="104">
        <v>4.4000000000000004</v>
      </c>
      <c r="Q8530" s="11">
        <v>4.5</v>
      </c>
      <c r="R8530" s="11">
        <v>4.5999999999999996</v>
      </c>
      <c r="S8530" s="11">
        <v>3</v>
      </c>
      <c r="T8530" s="11">
        <v>3.4</v>
      </c>
      <c r="U8530" s="11">
        <v>4</v>
      </c>
      <c r="V8530" s="11">
        <v>3.8</v>
      </c>
      <c r="W8530" s="11">
        <v>3</v>
      </c>
      <c r="X8530" s="11">
        <v>3.2</v>
      </c>
      <c r="Y8530" s="78"/>
      <c r="Z8530" s="11">
        <v>75.77</v>
      </c>
      <c r="AA8530" s="11">
        <v>162.9</v>
      </c>
      <c r="AB8530" s="11">
        <v>133.29</v>
      </c>
      <c r="AC8530" s="11">
        <v>3.05</v>
      </c>
      <c r="AD8530" s="11">
        <v>34.369999999999997</v>
      </c>
    </row>
    <row r="8531" spans="1:30" x14ac:dyDescent="0.25">
      <c r="A8531" s="1">
        <v>2019</v>
      </c>
      <c r="B8531" s="1">
        <v>12</v>
      </c>
      <c r="C8531" s="1">
        <v>22</v>
      </c>
      <c r="D8531" s="3">
        <v>0.25</v>
      </c>
      <c r="E8531" s="5">
        <v>8527</v>
      </c>
      <c r="G8531" s="15">
        <v>5.5</v>
      </c>
      <c r="H8531" s="15">
        <v>5.7</v>
      </c>
      <c r="I8531" s="15">
        <v>4.9000000000000004</v>
      </c>
      <c r="J8531" s="15">
        <v>5.4</v>
      </c>
      <c r="K8531" s="15">
        <v>5.7</v>
      </c>
      <c r="L8531" s="15">
        <v>5.6</v>
      </c>
      <c r="N8531" s="88">
        <v>5</v>
      </c>
      <c r="O8531" s="104">
        <v>4.4000000000000004</v>
      </c>
      <c r="Q8531" s="11">
        <v>4.5</v>
      </c>
      <c r="R8531" s="11">
        <v>4.5999999999999996</v>
      </c>
      <c r="S8531" s="11">
        <v>3</v>
      </c>
      <c r="T8531" s="11">
        <v>3.4</v>
      </c>
      <c r="U8531" s="11">
        <v>4</v>
      </c>
      <c r="V8531" s="11">
        <v>3.8</v>
      </c>
      <c r="W8531" s="11">
        <v>3</v>
      </c>
      <c r="X8531" s="11">
        <v>3.2</v>
      </c>
      <c r="Y8531" s="78"/>
      <c r="Z8531" s="11">
        <v>75.77</v>
      </c>
      <c r="AA8531" s="11">
        <v>162.9</v>
      </c>
      <c r="AB8531" s="11">
        <v>133.29</v>
      </c>
      <c r="AC8531" s="11">
        <v>3.05</v>
      </c>
      <c r="AD8531" s="11">
        <v>34.369999999999997</v>
      </c>
    </row>
    <row r="8532" spans="1:30" x14ac:dyDescent="0.25">
      <c r="A8532" s="1">
        <v>2019</v>
      </c>
      <c r="B8532" s="1">
        <v>12</v>
      </c>
      <c r="C8532" s="1">
        <v>22</v>
      </c>
      <c r="D8532" s="3">
        <v>0.29166666666666669</v>
      </c>
      <c r="E8532" s="5">
        <v>8528</v>
      </c>
      <c r="G8532" s="15">
        <v>5.6</v>
      </c>
      <c r="H8532" s="15">
        <v>5.8</v>
      </c>
      <c r="I8532" s="15">
        <v>5.2</v>
      </c>
      <c r="J8532" s="15">
        <v>5.2</v>
      </c>
      <c r="K8532" s="15">
        <v>5.5</v>
      </c>
      <c r="L8532" s="15">
        <v>5.7</v>
      </c>
      <c r="N8532" s="88">
        <v>5</v>
      </c>
      <c r="O8532" s="104">
        <v>4.4000000000000004</v>
      </c>
      <c r="Q8532" s="11">
        <v>4.5</v>
      </c>
      <c r="R8532" s="11">
        <v>4.5999999999999996</v>
      </c>
      <c r="S8532" s="11">
        <v>3</v>
      </c>
      <c r="T8532" s="11">
        <v>3.4</v>
      </c>
      <c r="U8532" s="11">
        <v>4</v>
      </c>
      <c r="V8532" s="11">
        <v>3.8</v>
      </c>
      <c r="W8532" s="11">
        <v>3</v>
      </c>
      <c r="X8532" s="11">
        <v>3.2</v>
      </c>
      <c r="Y8532" s="78"/>
      <c r="Z8532" s="11">
        <v>75.77</v>
      </c>
      <c r="AA8532" s="11">
        <v>162.9</v>
      </c>
      <c r="AB8532" s="11">
        <v>133.29</v>
      </c>
      <c r="AC8532" s="11">
        <v>3.05</v>
      </c>
      <c r="AD8532" s="11">
        <v>34.369999999999997</v>
      </c>
    </row>
    <row r="8533" spans="1:30" x14ac:dyDescent="0.25">
      <c r="A8533" s="1">
        <v>2019</v>
      </c>
      <c r="B8533" s="1">
        <v>12</v>
      </c>
      <c r="C8533" s="1">
        <v>22</v>
      </c>
      <c r="D8533" s="3">
        <v>0.33333333333333331</v>
      </c>
      <c r="E8533" s="5">
        <v>8529</v>
      </c>
      <c r="G8533" s="15">
        <v>6</v>
      </c>
      <c r="H8533" s="15">
        <v>5.7</v>
      </c>
      <c r="I8533" s="15">
        <v>5.4</v>
      </c>
      <c r="J8533" s="15">
        <v>5.0999999999999996</v>
      </c>
      <c r="K8533" s="15">
        <v>5.4</v>
      </c>
      <c r="L8533" s="15">
        <v>5.8</v>
      </c>
      <c r="N8533" s="88">
        <v>5</v>
      </c>
      <c r="O8533" s="104">
        <v>4.4000000000000004</v>
      </c>
      <c r="Q8533" s="11">
        <v>4.5</v>
      </c>
      <c r="R8533" s="11">
        <v>4.5999999999999996</v>
      </c>
      <c r="S8533" s="11">
        <v>3</v>
      </c>
      <c r="T8533" s="11">
        <v>3.4</v>
      </c>
      <c r="U8533" s="11">
        <v>4</v>
      </c>
      <c r="V8533" s="11">
        <v>3.8</v>
      </c>
      <c r="W8533" s="11">
        <v>3</v>
      </c>
      <c r="X8533" s="11">
        <v>3.2</v>
      </c>
      <c r="Y8533" s="78"/>
      <c r="Z8533" s="11">
        <v>75.77</v>
      </c>
      <c r="AA8533" s="11">
        <v>162.9</v>
      </c>
      <c r="AB8533" s="11">
        <v>133.29</v>
      </c>
      <c r="AC8533" s="11">
        <v>3.05</v>
      </c>
      <c r="AD8533" s="11">
        <v>34.369999999999997</v>
      </c>
    </row>
    <row r="8534" spans="1:30" x14ac:dyDescent="0.25">
      <c r="A8534" s="1">
        <v>2019</v>
      </c>
      <c r="B8534" s="1">
        <v>12</v>
      </c>
      <c r="C8534" s="1">
        <v>22</v>
      </c>
      <c r="D8534" s="3">
        <v>0.375</v>
      </c>
      <c r="E8534" s="5">
        <v>8530</v>
      </c>
      <c r="G8534" s="15">
        <v>6.2</v>
      </c>
      <c r="H8534" s="15">
        <v>5.8</v>
      </c>
      <c r="I8534" s="15">
        <v>5.6</v>
      </c>
      <c r="J8534" s="15">
        <v>5.4</v>
      </c>
      <c r="K8534" s="15">
        <v>5.7</v>
      </c>
      <c r="L8534" s="15">
        <v>5.9</v>
      </c>
      <c r="N8534" s="88">
        <v>5</v>
      </c>
      <c r="O8534" s="104">
        <v>4.4000000000000004</v>
      </c>
      <c r="Q8534" s="11">
        <v>4.5</v>
      </c>
      <c r="R8534" s="11">
        <v>4.5999999999999996</v>
      </c>
      <c r="S8534" s="11">
        <v>3</v>
      </c>
      <c r="T8534" s="11">
        <v>3.4</v>
      </c>
      <c r="U8534" s="11">
        <v>4</v>
      </c>
      <c r="V8534" s="11">
        <v>3.8</v>
      </c>
      <c r="W8534" s="11">
        <v>3</v>
      </c>
      <c r="X8534" s="11">
        <v>3.2</v>
      </c>
      <c r="Y8534" s="78"/>
      <c r="Z8534" s="11">
        <v>75.77</v>
      </c>
      <c r="AA8534" s="11">
        <v>162.9</v>
      </c>
      <c r="AB8534" s="11">
        <v>133.29</v>
      </c>
      <c r="AC8534" s="11">
        <v>3.05</v>
      </c>
      <c r="AD8534" s="11">
        <v>34.369999999999997</v>
      </c>
    </row>
    <row r="8535" spans="1:30" x14ac:dyDescent="0.25">
      <c r="A8535" s="1">
        <v>2019</v>
      </c>
      <c r="B8535" s="1">
        <v>12</v>
      </c>
      <c r="C8535" s="1">
        <v>22</v>
      </c>
      <c r="D8535" s="3">
        <v>0.41666666666666669</v>
      </c>
      <c r="E8535" s="5">
        <v>8531</v>
      </c>
      <c r="G8535" s="15">
        <v>6.2</v>
      </c>
      <c r="H8535" s="15">
        <v>6</v>
      </c>
      <c r="I8535" s="15">
        <v>5.9</v>
      </c>
      <c r="J8535" s="15">
        <v>6.1</v>
      </c>
      <c r="K8535" s="15">
        <v>5.8</v>
      </c>
      <c r="L8535" s="15">
        <v>5.8</v>
      </c>
      <c r="N8535" s="88">
        <v>5</v>
      </c>
      <c r="O8535" s="104">
        <v>4.4000000000000004</v>
      </c>
      <c r="Q8535" s="11">
        <v>4.5</v>
      </c>
      <c r="R8535" s="11">
        <v>4.5999999999999996</v>
      </c>
      <c r="S8535" s="11">
        <v>3</v>
      </c>
      <c r="T8535" s="11">
        <v>3.4</v>
      </c>
      <c r="U8535" s="11">
        <v>4</v>
      </c>
      <c r="V8535" s="11">
        <v>3.8</v>
      </c>
      <c r="W8535" s="11">
        <v>3</v>
      </c>
      <c r="X8535" s="11">
        <v>3.2</v>
      </c>
      <c r="Y8535" s="78"/>
      <c r="Z8535" s="11">
        <v>75.77</v>
      </c>
      <c r="AA8535" s="11">
        <v>162.9</v>
      </c>
      <c r="AB8535" s="11">
        <v>133.29</v>
      </c>
      <c r="AC8535" s="11">
        <v>3.05</v>
      </c>
      <c r="AD8535" s="11">
        <v>34.369999999999997</v>
      </c>
    </row>
    <row r="8536" spans="1:30" x14ac:dyDescent="0.25">
      <c r="A8536" s="1">
        <v>2019</v>
      </c>
      <c r="B8536" s="1">
        <v>12</v>
      </c>
      <c r="C8536" s="1">
        <v>22</v>
      </c>
      <c r="D8536" s="3">
        <v>0.45833333333333331</v>
      </c>
      <c r="E8536" s="5">
        <v>8532</v>
      </c>
      <c r="G8536" s="15">
        <v>6.3</v>
      </c>
      <c r="H8536" s="15">
        <v>6.2</v>
      </c>
      <c r="I8536" s="15">
        <v>6.1</v>
      </c>
      <c r="J8536" s="15">
        <v>6.2</v>
      </c>
      <c r="K8536" s="15">
        <v>6.1</v>
      </c>
      <c r="L8536" s="15">
        <v>5.9</v>
      </c>
      <c r="N8536" s="88">
        <v>5</v>
      </c>
      <c r="O8536" s="104">
        <v>4.4000000000000004</v>
      </c>
      <c r="Q8536" s="11">
        <v>4.5</v>
      </c>
      <c r="R8536" s="11">
        <v>4.5999999999999996</v>
      </c>
      <c r="S8536" s="11">
        <v>3</v>
      </c>
      <c r="T8536" s="11">
        <v>3.4</v>
      </c>
      <c r="U8536" s="11">
        <v>4</v>
      </c>
      <c r="V8536" s="11">
        <v>3.8</v>
      </c>
      <c r="W8536" s="11">
        <v>3</v>
      </c>
      <c r="X8536" s="11">
        <v>3.2</v>
      </c>
      <c r="Y8536" s="78"/>
      <c r="Z8536" s="11">
        <v>75.77</v>
      </c>
      <c r="AA8536" s="11">
        <v>162.9</v>
      </c>
      <c r="AB8536" s="11">
        <v>133.29</v>
      </c>
      <c r="AC8536" s="11">
        <v>3.05</v>
      </c>
      <c r="AD8536" s="11">
        <v>34.369999999999997</v>
      </c>
    </row>
    <row r="8537" spans="1:30" x14ac:dyDescent="0.25">
      <c r="A8537" s="1">
        <v>2019</v>
      </c>
      <c r="B8537" s="1">
        <v>12</v>
      </c>
      <c r="C8537" s="1">
        <v>22</v>
      </c>
      <c r="D8537" s="3">
        <v>0.5</v>
      </c>
      <c r="E8537" s="5">
        <v>8533</v>
      </c>
      <c r="G8537" s="15">
        <v>6.4</v>
      </c>
      <c r="H8537" s="15">
        <v>6.3</v>
      </c>
      <c r="I8537" s="15">
        <v>6</v>
      </c>
      <c r="J8537" s="15">
        <v>5.9</v>
      </c>
      <c r="K8537" s="15">
        <v>6.2</v>
      </c>
      <c r="L8537" s="15">
        <v>6</v>
      </c>
      <c r="N8537" s="88">
        <v>5</v>
      </c>
      <c r="O8537" s="104">
        <v>4.4000000000000004</v>
      </c>
      <c r="Q8537" s="11">
        <v>4.5</v>
      </c>
      <c r="R8537" s="11">
        <v>4.5999999999999996</v>
      </c>
      <c r="S8537" s="11">
        <v>3</v>
      </c>
      <c r="T8537" s="11">
        <v>3.4</v>
      </c>
      <c r="U8537" s="11">
        <v>4</v>
      </c>
      <c r="V8537" s="11">
        <v>3.8</v>
      </c>
      <c r="W8537" s="11">
        <v>3</v>
      </c>
      <c r="X8537" s="11">
        <v>3.2</v>
      </c>
      <c r="Y8537" s="78"/>
      <c r="Z8537" s="11">
        <v>75.77</v>
      </c>
      <c r="AA8537" s="11">
        <v>162.9</v>
      </c>
      <c r="AB8537" s="11">
        <v>133.29</v>
      </c>
      <c r="AC8537" s="11">
        <v>3.05</v>
      </c>
      <c r="AD8537" s="11">
        <v>34.369999999999997</v>
      </c>
    </row>
    <row r="8538" spans="1:30" x14ac:dyDescent="0.25">
      <c r="A8538" s="1">
        <v>2019</v>
      </c>
      <c r="B8538" s="1">
        <v>12</v>
      </c>
      <c r="C8538" s="1">
        <v>22</v>
      </c>
      <c r="D8538" s="3">
        <v>0.54166666666666663</v>
      </c>
      <c r="E8538" s="5">
        <v>8534</v>
      </c>
      <c r="G8538" s="15">
        <v>6.4</v>
      </c>
      <c r="H8538" s="15">
        <v>6.3</v>
      </c>
      <c r="I8538" s="15">
        <v>5.9</v>
      </c>
      <c r="J8538" s="15">
        <v>5.8</v>
      </c>
      <c r="K8538" s="15">
        <v>6.1</v>
      </c>
      <c r="L8538" s="15">
        <v>6.1</v>
      </c>
      <c r="N8538" s="88">
        <v>5</v>
      </c>
      <c r="O8538" s="104">
        <v>4.4000000000000004</v>
      </c>
      <c r="Q8538" s="11">
        <v>4.5</v>
      </c>
      <c r="R8538" s="11">
        <v>4.5999999999999996</v>
      </c>
      <c r="S8538" s="11">
        <v>3</v>
      </c>
      <c r="T8538" s="11">
        <v>3.4</v>
      </c>
      <c r="U8538" s="11">
        <v>4</v>
      </c>
      <c r="V8538" s="11">
        <v>3.8</v>
      </c>
      <c r="W8538" s="11">
        <v>3</v>
      </c>
      <c r="X8538" s="11">
        <v>3.2</v>
      </c>
      <c r="Y8538" s="78"/>
      <c r="Z8538" s="11">
        <v>75.77</v>
      </c>
      <c r="AA8538" s="11">
        <v>162.9</v>
      </c>
      <c r="AB8538" s="11">
        <v>133.29</v>
      </c>
      <c r="AC8538" s="11">
        <v>3.05</v>
      </c>
      <c r="AD8538" s="11">
        <v>34.369999999999997</v>
      </c>
    </row>
    <row r="8539" spans="1:30" x14ac:dyDescent="0.25">
      <c r="A8539" s="1">
        <v>2019</v>
      </c>
      <c r="B8539" s="1">
        <v>12</v>
      </c>
      <c r="C8539" s="1">
        <v>22</v>
      </c>
      <c r="D8539" s="3">
        <v>0.58333333333333337</v>
      </c>
      <c r="E8539" s="5">
        <v>8535</v>
      </c>
      <c r="G8539" s="15">
        <v>6.3</v>
      </c>
      <c r="H8539" s="15">
        <v>6.4</v>
      </c>
      <c r="I8539" s="15">
        <v>5.8</v>
      </c>
      <c r="J8539" s="15">
        <v>5.6</v>
      </c>
      <c r="K8539" s="15">
        <v>5.9</v>
      </c>
      <c r="L8539" s="15">
        <v>6</v>
      </c>
      <c r="N8539" s="88">
        <v>5</v>
      </c>
      <c r="O8539" s="104">
        <v>4.4000000000000004</v>
      </c>
      <c r="Q8539" s="11">
        <v>4.5</v>
      </c>
      <c r="R8539" s="11">
        <v>4.5999999999999996</v>
      </c>
      <c r="S8539" s="11">
        <v>3</v>
      </c>
      <c r="T8539" s="11">
        <v>3.4</v>
      </c>
      <c r="U8539" s="11">
        <v>4</v>
      </c>
      <c r="V8539" s="11">
        <v>3.8</v>
      </c>
      <c r="W8539" s="11">
        <v>3</v>
      </c>
      <c r="X8539" s="11">
        <v>3.2</v>
      </c>
      <c r="Y8539" s="78"/>
      <c r="Z8539" s="11">
        <v>75.77</v>
      </c>
      <c r="AA8539" s="11">
        <v>162.9</v>
      </c>
      <c r="AB8539" s="11">
        <v>133.29</v>
      </c>
      <c r="AC8539" s="11">
        <v>3.05</v>
      </c>
      <c r="AD8539" s="11">
        <v>34.369999999999997</v>
      </c>
    </row>
    <row r="8540" spans="1:30" x14ac:dyDescent="0.25">
      <c r="A8540" s="1">
        <v>2019</v>
      </c>
      <c r="B8540" s="1">
        <v>12</v>
      </c>
      <c r="C8540" s="1">
        <v>22</v>
      </c>
      <c r="D8540" s="3">
        <v>0.625</v>
      </c>
      <c r="E8540" s="5">
        <v>8536</v>
      </c>
      <c r="G8540" s="15">
        <v>6</v>
      </c>
      <c r="H8540" s="15">
        <v>6.4</v>
      </c>
      <c r="I8540" s="15">
        <v>5.5</v>
      </c>
      <c r="J8540" s="15">
        <v>5.5</v>
      </c>
      <c r="K8540" s="15">
        <v>5.8</v>
      </c>
      <c r="L8540" s="15">
        <v>5.9</v>
      </c>
      <c r="N8540" s="88">
        <v>5</v>
      </c>
      <c r="O8540" s="104">
        <v>4.4000000000000004</v>
      </c>
      <c r="Q8540" s="11">
        <v>4.5</v>
      </c>
      <c r="R8540" s="11">
        <v>4.5999999999999996</v>
      </c>
      <c r="S8540" s="11">
        <v>3</v>
      </c>
      <c r="T8540" s="11">
        <v>3.4</v>
      </c>
      <c r="U8540" s="11">
        <v>4</v>
      </c>
      <c r="V8540" s="11">
        <v>3.8</v>
      </c>
      <c r="W8540" s="11">
        <v>3</v>
      </c>
      <c r="X8540" s="11">
        <v>3.2</v>
      </c>
      <c r="Y8540" s="78"/>
      <c r="Z8540" s="11">
        <v>75.77</v>
      </c>
      <c r="AA8540" s="11">
        <v>162.9</v>
      </c>
      <c r="AB8540" s="11">
        <v>133.29</v>
      </c>
      <c r="AC8540" s="11">
        <v>3.05</v>
      </c>
      <c r="AD8540" s="11">
        <v>34.369999999999997</v>
      </c>
    </row>
    <row r="8541" spans="1:30" x14ac:dyDescent="0.25">
      <c r="A8541" s="1">
        <v>2019</v>
      </c>
      <c r="B8541" s="1">
        <v>12</v>
      </c>
      <c r="C8541" s="1">
        <v>22</v>
      </c>
      <c r="D8541" s="3">
        <v>0.66666666666666663</v>
      </c>
      <c r="E8541" s="5">
        <v>8537</v>
      </c>
      <c r="G8541" s="15">
        <v>5.9</v>
      </c>
      <c r="H8541" s="15">
        <v>6.3</v>
      </c>
      <c r="I8541" s="15">
        <v>5.4</v>
      </c>
      <c r="J8541" s="15">
        <v>5.5</v>
      </c>
      <c r="K8541" s="15">
        <v>5.8</v>
      </c>
      <c r="L8541" s="15">
        <v>5.8</v>
      </c>
      <c r="N8541" s="88">
        <v>5</v>
      </c>
      <c r="O8541" s="104">
        <v>4.4000000000000004</v>
      </c>
      <c r="Q8541" s="11">
        <v>4.5</v>
      </c>
      <c r="R8541" s="11">
        <v>4.5999999999999996</v>
      </c>
      <c r="S8541" s="11">
        <v>3</v>
      </c>
      <c r="T8541" s="11">
        <v>3.4</v>
      </c>
      <c r="U8541" s="11">
        <v>4</v>
      </c>
      <c r="V8541" s="11">
        <v>3.8</v>
      </c>
      <c r="W8541" s="11">
        <v>3</v>
      </c>
      <c r="X8541" s="11">
        <v>3.2</v>
      </c>
      <c r="Y8541" s="78"/>
      <c r="Z8541" s="11">
        <v>75.77</v>
      </c>
      <c r="AA8541" s="11">
        <v>162.9</v>
      </c>
      <c r="AB8541" s="11">
        <v>133.29</v>
      </c>
      <c r="AC8541" s="11">
        <v>3.05</v>
      </c>
      <c r="AD8541" s="11">
        <v>34.369999999999997</v>
      </c>
    </row>
    <row r="8542" spans="1:30" x14ac:dyDescent="0.25">
      <c r="A8542" s="1">
        <v>2019</v>
      </c>
      <c r="B8542" s="1">
        <v>12</v>
      </c>
      <c r="C8542" s="1">
        <v>22</v>
      </c>
      <c r="D8542" s="3">
        <v>0.70833333333333337</v>
      </c>
      <c r="E8542" s="5">
        <v>8538</v>
      </c>
      <c r="G8542" s="15">
        <v>5.8</v>
      </c>
      <c r="H8542" s="15">
        <v>6.1</v>
      </c>
      <c r="I8542" s="15">
        <v>5.3</v>
      </c>
      <c r="J8542" s="15">
        <v>5.6</v>
      </c>
      <c r="K8542" s="15">
        <v>5.7</v>
      </c>
      <c r="L8542" s="15">
        <v>5.6</v>
      </c>
      <c r="N8542" s="88">
        <v>5</v>
      </c>
      <c r="O8542" s="104">
        <v>4.4000000000000004</v>
      </c>
      <c r="Q8542" s="11">
        <v>4.5</v>
      </c>
      <c r="R8542" s="11">
        <v>4.5999999999999996</v>
      </c>
      <c r="S8542" s="11">
        <v>3</v>
      </c>
      <c r="T8542" s="11">
        <v>3.4</v>
      </c>
      <c r="U8542" s="11">
        <v>4</v>
      </c>
      <c r="V8542" s="11">
        <v>3.8</v>
      </c>
      <c r="W8542" s="11">
        <v>3</v>
      </c>
      <c r="X8542" s="11">
        <v>3.2</v>
      </c>
      <c r="Y8542" s="78"/>
      <c r="Z8542" s="11">
        <v>75.77</v>
      </c>
      <c r="AA8542" s="11">
        <v>162.9</v>
      </c>
      <c r="AB8542" s="11">
        <v>133.29</v>
      </c>
      <c r="AC8542" s="11">
        <v>3.05</v>
      </c>
      <c r="AD8542" s="11">
        <v>34.369999999999997</v>
      </c>
    </row>
    <row r="8543" spans="1:30" x14ac:dyDescent="0.25">
      <c r="A8543" s="1">
        <v>2019</v>
      </c>
      <c r="B8543" s="1">
        <v>12</v>
      </c>
      <c r="C8543" s="1">
        <v>22</v>
      </c>
      <c r="D8543" s="3">
        <v>0.75</v>
      </c>
      <c r="E8543" s="5">
        <v>8539</v>
      </c>
      <c r="G8543" s="15">
        <v>5.6</v>
      </c>
      <c r="H8543" s="15">
        <v>6</v>
      </c>
      <c r="I8543" s="15">
        <v>5.2</v>
      </c>
      <c r="J8543" s="15">
        <v>5.6</v>
      </c>
      <c r="K8543" s="15">
        <v>5.7</v>
      </c>
      <c r="L8543" s="15">
        <v>5.6</v>
      </c>
      <c r="N8543" s="88">
        <v>5</v>
      </c>
      <c r="O8543" s="104">
        <v>4.4000000000000004</v>
      </c>
      <c r="Q8543" s="11">
        <v>4.5</v>
      </c>
      <c r="R8543" s="11">
        <v>4.5999999999999996</v>
      </c>
      <c r="S8543" s="11">
        <v>3</v>
      </c>
      <c r="T8543" s="11">
        <v>3.4</v>
      </c>
      <c r="U8543" s="11">
        <v>4</v>
      </c>
      <c r="V8543" s="11">
        <v>3.8</v>
      </c>
      <c r="W8543" s="11">
        <v>3</v>
      </c>
      <c r="X8543" s="11">
        <v>3.2</v>
      </c>
      <c r="Y8543" s="78"/>
      <c r="Z8543" s="11">
        <v>75.77</v>
      </c>
      <c r="AA8543" s="11">
        <v>162.9</v>
      </c>
      <c r="AB8543" s="11">
        <v>133.29</v>
      </c>
      <c r="AC8543" s="11">
        <v>3.05</v>
      </c>
      <c r="AD8543" s="11">
        <v>34.369999999999997</v>
      </c>
    </row>
    <row r="8544" spans="1:30" x14ac:dyDescent="0.25">
      <c r="A8544" s="1">
        <v>2019</v>
      </c>
      <c r="B8544" s="1">
        <v>12</v>
      </c>
      <c r="C8544" s="1">
        <v>22</v>
      </c>
      <c r="D8544" s="3">
        <v>0.79166666666666663</v>
      </c>
      <c r="E8544" s="5">
        <v>8540</v>
      </c>
      <c r="G8544" s="15">
        <v>5.5</v>
      </c>
      <c r="H8544" s="15">
        <v>5.9</v>
      </c>
      <c r="I8544" s="15">
        <v>5.0999999999999996</v>
      </c>
      <c r="J8544" s="15">
        <v>5.4</v>
      </c>
      <c r="K8544" s="15">
        <v>5.6</v>
      </c>
      <c r="L8544" s="15">
        <v>5.5</v>
      </c>
      <c r="N8544" s="88">
        <v>5</v>
      </c>
      <c r="O8544" s="104">
        <v>4.4000000000000004</v>
      </c>
      <c r="Q8544" s="11">
        <v>4.5</v>
      </c>
      <c r="R8544" s="11">
        <v>4.5999999999999996</v>
      </c>
      <c r="S8544" s="11">
        <v>3</v>
      </c>
      <c r="T8544" s="11">
        <v>3.4</v>
      </c>
      <c r="U8544" s="11">
        <v>4</v>
      </c>
      <c r="V8544" s="11">
        <v>3.8</v>
      </c>
      <c r="W8544" s="11">
        <v>3</v>
      </c>
      <c r="X8544" s="11">
        <v>3.2</v>
      </c>
      <c r="Y8544" s="78"/>
      <c r="Z8544" s="11">
        <v>75.77</v>
      </c>
      <c r="AA8544" s="11">
        <v>162.9</v>
      </c>
      <c r="AB8544" s="11">
        <v>133.29</v>
      </c>
      <c r="AC8544" s="11">
        <v>3.05</v>
      </c>
      <c r="AD8544" s="11">
        <v>34.369999999999997</v>
      </c>
    </row>
    <row r="8545" spans="1:30" x14ac:dyDescent="0.25">
      <c r="A8545" s="1">
        <v>2019</v>
      </c>
      <c r="B8545" s="1">
        <v>12</v>
      </c>
      <c r="C8545" s="1">
        <v>22</v>
      </c>
      <c r="D8545" s="3">
        <v>0.83333333333333337</v>
      </c>
      <c r="E8545" s="5">
        <v>8541</v>
      </c>
      <c r="G8545" s="15">
        <v>5.4</v>
      </c>
      <c r="H8545" s="15">
        <v>5.8</v>
      </c>
      <c r="I8545" s="15">
        <v>5.6</v>
      </c>
      <c r="J8545" s="15">
        <v>5.7</v>
      </c>
      <c r="K8545" s="15">
        <v>5.9</v>
      </c>
      <c r="L8545" s="15">
        <v>5.3</v>
      </c>
      <c r="N8545" s="88">
        <v>5</v>
      </c>
      <c r="O8545" s="104">
        <v>4.4000000000000004</v>
      </c>
      <c r="Q8545" s="11">
        <v>4.5</v>
      </c>
      <c r="R8545" s="11">
        <v>4.5999999999999996</v>
      </c>
      <c r="S8545" s="11">
        <v>3</v>
      </c>
      <c r="T8545" s="11">
        <v>3.4</v>
      </c>
      <c r="U8545" s="11">
        <v>4</v>
      </c>
      <c r="V8545" s="11">
        <v>3.8</v>
      </c>
      <c r="W8545" s="11">
        <v>3</v>
      </c>
      <c r="X8545" s="11">
        <v>3.2</v>
      </c>
      <c r="Y8545" s="78"/>
      <c r="Z8545" s="11">
        <v>75.77</v>
      </c>
      <c r="AA8545" s="11">
        <v>162.9</v>
      </c>
      <c r="AB8545" s="11">
        <v>133.29</v>
      </c>
      <c r="AC8545" s="11">
        <v>3.05</v>
      </c>
      <c r="AD8545" s="11">
        <v>34.369999999999997</v>
      </c>
    </row>
    <row r="8546" spans="1:30" x14ac:dyDescent="0.25">
      <c r="A8546" s="1">
        <v>2019</v>
      </c>
      <c r="B8546" s="1">
        <v>12</v>
      </c>
      <c r="C8546" s="1">
        <v>22</v>
      </c>
      <c r="D8546" s="3">
        <v>0.875</v>
      </c>
      <c r="E8546" s="5">
        <v>8542</v>
      </c>
      <c r="G8546" s="15">
        <v>5.4</v>
      </c>
      <c r="H8546" s="15">
        <v>5.6</v>
      </c>
      <c r="I8546" s="15">
        <v>5.8</v>
      </c>
      <c r="J8546" s="15">
        <v>5.7</v>
      </c>
      <c r="K8546" s="15">
        <v>6</v>
      </c>
      <c r="L8546" s="15">
        <v>5</v>
      </c>
      <c r="N8546" s="88">
        <v>5</v>
      </c>
      <c r="O8546" s="104">
        <v>4.4000000000000004</v>
      </c>
      <c r="Q8546" s="11">
        <v>4.5</v>
      </c>
      <c r="R8546" s="11">
        <v>4.5999999999999996</v>
      </c>
      <c r="S8546" s="11">
        <v>3</v>
      </c>
      <c r="T8546" s="11">
        <v>3.4</v>
      </c>
      <c r="U8546" s="11">
        <v>4</v>
      </c>
      <c r="V8546" s="11">
        <v>3.8</v>
      </c>
      <c r="W8546" s="11">
        <v>3</v>
      </c>
      <c r="X8546" s="11">
        <v>3.2</v>
      </c>
      <c r="Y8546" s="78"/>
      <c r="Z8546" s="11">
        <v>75.77</v>
      </c>
      <c r="AA8546" s="11">
        <v>162.9</v>
      </c>
      <c r="AB8546" s="11">
        <v>133.29</v>
      </c>
      <c r="AC8546" s="11">
        <v>3.05</v>
      </c>
      <c r="AD8546" s="11">
        <v>34.369999999999997</v>
      </c>
    </row>
    <row r="8547" spans="1:30" x14ac:dyDescent="0.25">
      <c r="A8547" s="1">
        <v>2019</v>
      </c>
      <c r="B8547" s="1">
        <v>12</v>
      </c>
      <c r="C8547" s="1">
        <v>22</v>
      </c>
      <c r="D8547" s="3">
        <v>0.91666666666666663</v>
      </c>
      <c r="E8547" s="5">
        <v>8543</v>
      </c>
      <c r="G8547" s="15">
        <v>5.4</v>
      </c>
      <c r="H8547" s="15">
        <v>5.5</v>
      </c>
      <c r="I8547" s="15">
        <v>5.6</v>
      </c>
      <c r="J8547" s="15">
        <v>5.6</v>
      </c>
      <c r="K8547" s="15">
        <v>6</v>
      </c>
      <c r="L8547" s="15">
        <v>4.8</v>
      </c>
      <c r="N8547" s="88">
        <v>5</v>
      </c>
      <c r="O8547" s="104">
        <v>4.4000000000000004</v>
      </c>
      <c r="Q8547" s="11">
        <v>4.5</v>
      </c>
      <c r="R8547" s="11">
        <v>4.5999999999999996</v>
      </c>
      <c r="S8547" s="11">
        <v>3</v>
      </c>
      <c r="T8547" s="11">
        <v>3.4</v>
      </c>
      <c r="U8547" s="11">
        <v>4</v>
      </c>
      <c r="V8547" s="11">
        <v>3.8</v>
      </c>
      <c r="W8547" s="11">
        <v>3</v>
      </c>
      <c r="X8547" s="11">
        <v>3.2</v>
      </c>
      <c r="Y8547" s="78"/>
      <c r="Z8547" s="11">
        <v>75.77</v>
      </c>
      <c r="AA8547" s="11">
        <v>162.9</v>
      </c>
      <c r="AB8547" s="11">
        <v>133.29</v>
      </c>
      <c r="AC8547" s="11">
        <v>3.05</v>
      </c>
      <c r="AD8547" s="11">
        <v>34.369999999999997</v>
      </c>
    </row>
    <row r="8548" spans="1:30" x14ac:dyDescent="0.25">
      <c r="A8548" s="1">
        <v>2019</v>
      </c>
      <c r="B8548" s="1">
        <v>12</v>
      </c>
      <c r="C8548" s="1">
        <v>22</v>
      </c>
      <c r="D8548" s="3">
        <v>0.95833333333333337</v>
      </c>
      <c r="E8548" s="5">
        <v>8544</v>
      </c>
      <c r="G8548" s="15">
        <v>5.2</v>
      </c>
      <c r="H8548" s="15">
        <v>5.5</v>
      </c>
      <c r="I8548" s="15">
        <v>5.3</v>
      </c>
      <c r="J8548" s="15">
        <v>5.7</v>
      </c>
      <c r="K8548" s="15">
        <v>5.9</v>
      </c>
      <c r="L8548" s="15">
        <v>4.8</v>
      </c>
      <c r="N8548" s="88">
        <v>5</v>
      </c>
      <c r="O8548" s="104">
        <v>4.4000000000000004</v>
      </c>
      <c r="Q8548" s="11">
        <v>4.5</v>
      </c>
      <c r="R8548" s="11">
        <v>4.5999999999999996</v>
      </c>
      <c r="S8548" s="11">
        <v>3</v>
      </c>
      <c r="T8548" s="11">
        <v>3.4</v>
      </c>
      <c r="U8548" s="11">
        <v>4</v>
      </c>
      <c r="V8548" s="11">
        <v>3.8</v>
      </c>
      <c r="W8548" s="11">
        <v>3</v>
      </c>
      <c r="X8548" s="11">
        <v>3.2</v>
      </c>
      <c r="Y8548" s="78"/>
      <c r="Z8548" s="11">
        <v>75.77</v>
      </c>
      <c r="AA8548" s="11">
        <v>162.9</v>
      </c>
      <c r="AB8548" s="11">
        <v>133.29</v>
      </c>
      <c r="AC8548" s="11">
        <v>3.05</v>
      </c>
      <c r="AD8548" s="11">
        <v>34.369999999999997</v>
      </c>
    </row>
    <row r="8549" spans="1:30" x14ac:dyDescent="0.25">
      <c r="A8549" s="1">
        <v>2019</v>
      </c>
      <c r="B8549" s="1">
        <v>12</v>
      </c>
      <c r="C8549" s="1">
        <v>23</v>
      </c>
      <c r="D8549" s="3">
        <v>0</v>
      </c>
      <c r="E8549" s="5">
        <v>8545</v>
      </c>
      <c r="G8549" s="15">
        <v>5.2</v>
      </c>
      <c r="H8549" s="15">
        <v>5.4</v>
      </c>
      <c r="I8549" s="15">
        <v>5.3</v>
      </c>
      <c r="J8549" s="15">
        <v>5.5</v>
      </c>
      <c r="K8549" s="15">
        <v>5.8</v>
      </c>
      <c r="L8549" s="15">
        <v>4.7</v>
      </c>
      <c r="N8549" s="88">
        <v>5.2</v>
      </c>
      <c r="O8549" s="104">
        <v>4.5</v>
      </c>
      <c r="Q8549" s="11">
        <v>4.9000000000000004</v>
      </c>
      <c r="R8549" s="11">
        <v>5.2</v>
      </c>
      <c r="S8549" s="11">
        <v>2.2999999999999998</v>
      </c>
      <c r="T8549" s="11">
        <v>3.8</v>
      </c>
      <c r="U8549" s="11">
        <v>5.0999999999999996</v>
      </c>
      <c r="V8549" s="11">
        <v>4.0999999999999996</v>
      </c>
      <c r="W8549" s="11">
        <v>3.2</v>
      </c>
      <c r="X8549" s="11">
        <v>3.4</v>
      </c>
      <c r="Y8549" s="78"/>
      <c r="Z8549" s="11">
        <v>78.989999999999995</v>
      </c>
      <c r="AA8549" s="11">
        <v>167.5</v>
      </c>
      <c r="AB8549" s="11">
        <v>133.01</v>
      </c>
      <c r="AC8549" s="11">
        <v>3.47</v>
      </c>
      <c r="AD8549" s="11">
        <v>32.08</v>
      </c>
    </row>
    <row r="8550" spans="1:30" x14ac:dyDescent="0.25">
      <c r="A8550" s="1">
        <v>2019</v>
      </c>
      <c r="B8550" s="1">
        <v>12</v>
      </c>
      <c r="C8550" s="1">
        <v>23</v>
      </c>
      <c r="D8550" s="3">
        <v>4.1666666666666664E-2</v>
      </c>
      <c r="E8550" s="5">
        <v>8546</v>
      </c>
      <c r="G8550" s="15">
        <v>5.2</v>
      </c>
      <c r="H8550" s="15">
        <v>5.3</v>
      </c>
      <c r="I8550" s="15">
        <v>5.3</v>
      </c>
      <c r="J8550" s="15">
        <v>5.4</v>
      </c>
      <c r="K8550" s="15">
        <v>5.8</v>
      </c>
      <c r="L8550" s="15">
        <v>4.5999999999999996</v>
      </c>
      <c r="N8550" s="88">
        <v>5.2</v>
      </c>
      <c r="O8550" s="104">
        <v>4.5</v>
      </c>
      <c r="Q8550" s="11">
        <v>4.9000000000000004</v>
      </c>
      <c r="R8550" s="11">
        <v>5.2</v>
      </c>
      <c r="S8550" s="11">
        <v>2.2999999999999998</v>
      </c>
      <c r="T8550" s="11">
        <v>3.8</v>
      </c>
      <c r="U8550" s="11">
        <v>5.0999999999999996</v>
      </c>
      <c r="V8550" s="11">
        <v>4.0999999999999996</v>
      </c>
      <c r="W8550" s="11">
        <v>3.2</v>
      </c>
      <c r="X8550" s="11">
        <v>3.4</v>
      </c>
      <c r="Y8550" s="78"/>
      <c r="Z8550" s="11">
        <v>78.989999999999995</v>
      </c>
      <c r="AA8550" s="11">
        <v>167.5</v>
      </c>
      <c r="AB8550" s="11">
        <v>133.01</v>
      </c>
      <c r="AC8550" s="11">
        <v>3.47</v>
      </c>
      <c r="AD8550" s="11">
        <v>32.08</v>
      </c>
    </row>
    <row r="8551" spans="1:30" x14ac:dyDescent="0.25">
      <c r="A8551" s="1">
        <v>2019</v>
      </c>
      <c r="B8551" s="1">
        <v>12</v>
      </c>
      <c r="C8551" s="1">
        <v>23</v>
      </c>
      <c r="D8551" s="3">
        <v>8.3333333333333329E-2</v>
      </c>
      <c r="E8551" s="5">
        <v>8547</v>
      </c>
      <c r="G8551" s="15">
        <v>5.2</v>
      </c>
      <c r="H8551" s="15">
        <v>5.2</v>
      </c>
      <c r="I8551" s="15">
        <v>5.5</v>
      </c>
      <c r="J8551" s="15">
        <v>5.3</v>
      </c>
      <c r="K8551" s="15">
        <v>5.7</v>
      </c>
      <c r="L8551" s="15">
        <v>4.5999999999999996</v>
      </c>
      <c r="N8551" s="88">
        <v>5.2</v>
      </c>
      <c r="O8551" s="104">
        <v>4.5</v>
      </c>
      <c r="Q8551" s="11">
        <v>4.9000000000000004</v>
      </c>
      <c r="R8551" s="11">
        <v>5.2</v>
      </c>
      <c r="S8551" s="11">
        <v>2.2999999999999998</v>
      </c>
      <c r="T8551" s="11">
        <v>3.8</v>
      </c>
      <c r="U8551" s="11">
        <v>5.0999999999999996</v>
      </c>
      <c r="V8551" s="11">
        <v>4.0999999999999996</v>
      </c>
      <c r="W8551" s="11">
        <v>3.2</v>
      </c>
      <c r="X8551" s="11">
        <v>3.4</v>
      </c>
      <c r="Y8551" s="78"/>
      <c r="Z8551" s="11">
        <v>78.989999999999995</v>
      </c>
      <c r="AA8551" s="11">
        <v>167.5</v>
      </c>
      <c r="AB8551" s="11">
        <v>133.01</v>
      </c>
      <c r="AC8551" s="11">
        <v>3.47</v>
      </c>
      <c r="AD8551" s="11">
        <v>32.08</v>
      </c>
    </row>
    <row r="8552" spans="1:30" x14ac:dyDescent="0.25">
      <c r="A8552" s="1">
        <v>2019</v>
      </c>
      <c r="B8552" s="1">
        <v>12</v>
      </c>
      <c r="C8552" s="1">
        <v>23</v>
      </c>
      <c r="D8552" s="3">
        <v>0.125</v>
      </c>
      <c r="E8552" s="5">
        <v>8548</v>
      </c>
      <c r="G8552" s="15">
        <v>5.2</v>
      </c>
      <c r="H8552" s="15">
        <v>5.0999999999999996</v>
      </c>
      <c r="I8552" s="15">
        <v>5.7</v>
      </c>
      <c r="J8552" s="15">
        <v>5.4</v>
      </c>
      <c r="K8552" s="15">
        <v>5.7</v>
      </c>
      <c r="L8552" s="15">
        <v>4.5999999999999996</v>
      </c>
      <c r="N8552" s="88">
        <v>5.2</v>
      </c>
      <c r="O8552" s="104">
        <v>4.5</v>
      </c>
      <c r="Q8552" s="11">
        <v>4.9000000000000004</v>
      </c>
      <c r="R8552" s="11">
        <v>5.2</v>
      </c>
      <c r="S8552" s="11">
        <v>2.2999999999999998</v>
      </c>
      <c r="T8552" s="11">
        <v>3.8</v>
      </c>
      <c r="U8552" s="11">
        <v>5.0999999999999996</v>
      </c>
      <c r="V8552" s="11">
        <v>4.0999999999999996</v>
      </c>
      <c r="W8552" s="11">
        <v>3.2</v>
      </c>
      <c r="X8552" s="11">
        <v>3.4</v>
      </c>
      <c r="Y8552" s="78"/>
      <c r="Z8552" s="11">
        <v>78.989999999999995</v>
      </c>
      <c r="AA8552" s="11">
        <v>167.5</v>
      </c>
      <c r="AB8552" s="11">
        <v>133.01</v>
      </c>
      <c r="AC8552" s="11">
        <v>3.47</v>
      </c>
      <c r="AD8552" s="11">
        <v>32.08</v>
      </c>
    </row>
    <row r="8553" spans="1:30" x14ac:dyDescent="0.25">
      <c r="A8553" s="1">
        <v>2019</v>
      </c>
      <c r="B8553" s="1">
        <v>12</v>
      </c>
      <c r="C8553" s="1">
        <v>23</v>
      </c>
      <c r="D8553" s="3">
        <v>0.16666666666666666</v>
      </c>
      <c r="E8553" s="5">
        <v>8549</v>
      </c>
      <c r="G8553" s="15">
        <v>5.0999999999999996</v>
      </c>
      <c r="H8553" s="15">
        <v>4.9000000000000004</v>
      </c>
      <c r="I8553" s="15">
        <v>5.9</v>
      </c>
      <c r="J8553" s="15">
        <v>5.3</v>
      </c>
      <c r="K8553" s="15">
        <v>5.6</v>
      </c>
      <c r="L8553" s="15">
        <v>4.5</v>
      </c>
      <c r="N8553" s="88">
        <v>5.2</v>
      </c>
      <c r="O8553" s="104">
        <v>4.5</v>
      </c>
      <c r="Q8553" s="11">
        <v>4.9000000000000004</v>
      </c>
      <c r="R8553" s="11">
        <v>5.2</v>
      </c>
      <c r="S8553" s="11">
        <v>2.2999999999999998</v>
      </c>
      <c r="T8553" s="11">
        <v>3.8</v>
      </c>
      <c r="U8553" s="11">
        <v>5.0999999999999996</v>
      </c>
      <c r="V8553" s="11">
        <v>4.0999999999999996</v>
      </c>
      <c r="W8553" s="11">
        <v>3.2</v>
      </c>
      <c r="X8553" s="11">
        <v>3.4</v>
      </c>
      <c r="Y8553" s="78"/>
      <c r="Z8553" s="11">
        <v>78.989999999999995</v>
      </c>
      <c r="AA8553" s="11">
        <v>167.5</v>
      </c>
      <c r="AB8553" s="11">
        <v>133.01</v>
      </c>
      <c r="AC8553" s="11">
        <v>3.47</v>
      </c>
      <c r="AD8553" s="11">
        <v>32.08</v>
      </c>
    </row>
    <row r="8554" spans="1:30" x14ac:dyDescent="0.25">
      <c r="A8554" s="1">
        <v>2019</v>
      </c>
      <c r="B8554" s="1">
        <v>12</v>
      </c>
      <c r="C8554" s="1">
        <v>23</v>
      </c>
      <c r="D8554" s="3">
        <v>0.20833333333333334</v>
      </c>
      <c r="E8554" s="5">
        <v>8550</v>
      </c>
      <c r="G8554" s="15">
        <v>5.2</v>
      </c>
      <c r="H8554" s="15">
        <v>4.9000000000000004</v>
      </c>
      <c r="I8554" s="15">
        <v>6</v>
      </c>
      <c r="J8554" s="15">
        <v>5.4</v>
      </c>
      <c r="K8554" s="15">
        <v>5.6</v>
      </c>
      <c r="L8554" s="15">
        <v>4.5</v>
      </c>
      <c r="N8554" s="88">
        <v>5.2</v>
      </c>
      <c r="O8554" s="104">
        <v>4.5</v>
      </c>
      <c r="Q8554" s="11">
        <v>4.9000000000000004</v>
      </c>
      <c r="R8554" s="11">
        <v>5.2</v>
      </c>
      <c r="S8554" s="11">
        <v>2.2999999999999998</v>
      </c>
      <c r="T8554" s="11">
        <v>3.8</v>
      </c>
      <c r="U8554" s="11">
        <v>5.0999999999999996</v>
      </c>
      <c r="V8554" s="11">
        <v>4.0999999999999996</v>
      </c>
      <c r="W8554" s="11">
        <v>3.2</v>
      </c>
      <c r="X8554" s="11">
        <v>3.4</v>
      </c>
      <c r="Y8554" s="78"/>
      <c r="Z8554" s="11">
        <v>78.989999999999995</v>
      </c>
      <c r="AA8554" s="11">
        <v>167.5</v>
      </c>
      <c r="AB8554" s="11">
        <v>133.01</v>
      </c>
      <c r="AC8554" s="11">
        <v>3.47</v>
      </c>
      <c r="AD8554" s="11">
        <v>32.08</v>
      </c>
    </row>
    <row r="8555" spans="1:30" x14ac:dyDescent="0.25">
      <c r="A8555" s="1">
        <v>2019</v>
      </c>
      <c r="B8555" s="1">
        <v>12</v>
      </c>
      <c r="C8555" s="1">
        <v>23</v>
      </c>
      <c r="D8555" s="3">
        <v>0.25</v>
      </c>
      <c r="E8555" s="5">
        <v>8551</v>
      </c>
      <c r="G8555" s="15">
        <v>5.2</v>
      </c>
      <c r="H8555" s="15">
        <v>4.9000000000000004</v>
      </c>
      <c r="I8555" s="15">
        <v>6.1</v>
      </c>
      <c r="J8555" s="15">
        <v>5.4</v>
      </c>
      <c r="K8555" s="15">
        <v>5.5</v>
      </c>
      <c r="L8555" s="15">
        <v>4.5999999999999996</v>
      </c>
      <c r="N8555" s="88">
        <v>5.2</v>
      </c>
      <c r="O8555" s="104">
        <v>4.5</v>
      </c>
      <c r="Q8555" s="11">
        <v>4.9000000000000004</v>
      </c>
      <c r="R8555" s="11">
        <v>5.2</v>
      </c>
      <c r="S8555" s="11">
        <v>2.2999999999999998</v>
      </c>
      <c r="T8555" s="11">
        <v>3.8</v>
      </c>
      <c r="U8555" s="11">
        <v>5.0999999999999996</v>
      </c>
      <c r="V8555" s="11">
        <v>4.0999999999999996</v>
      </c>
      <c r="W8555" s="11">
        <v>3.2</v>
      </c>
      <c r="X8555" s="11">
        <v>3.4</v>
      </c>
      <c r="Y8555" s="78"/>
      <c r="Z8555" s="11">
        <v>78.989999999999995</v>
      </c>
      <c r="AA8555" s="11">
        <v>167.5</v>
      </c>
      <c r="AB8555" s="11">
        <v>133.01</v>
      </c>
      <c r="AC8555" s="11">
        <v>3.47</v>
      </c>
      <c r="AD8555" s="11">
        <v>32.08</v>
      </c>
    </row>
    <row r="8556" spans="1:30" x14ac:dyDescent="0.25">
      <c r="A8556" s="1">
        <v>2019</v>
      </c>
      <c r="B8556" s="1">
        <v>12</v>
      </c>
      <c r="C8556" s="1">
        <v>23</v>
      </c>
      <c r="D8556" s="3">
        <v>0.29166666666666669</v>
      </c>
      <c r="E8556" s="5">
        <v>8552</v>
      </c>
      <c r="G8556" s="15">
        <v>5.2</v>
      </c>
      <c r="H8556" s="15">
        <v>4.8</v>
      </c>
      <c r="I8556" s="15">
        <v>6.2</v>
      </c>
      <c r="J8556" s="15">
        <v>5.4</v>
      </c>
      <c r="K8556" s="15">
        <v>5.6</v>
      </c>
      <c r="L8556" s="15">
        <v>4.5999999999999996</v>
      </c>
      <c r="N8556" s="88">
        <v>5.2</v>
      </c>
      <c r="O8556" s="104">
        <v>4.5</v>
      </c>
      <c r="Q8556" s="11">
        <v>4.9000000000000004</v>
      </c>
      <c r="R8556" s="11">
        <v>5.2</v>
      </c>
      <c r="S8556" s="11">
        <v>2.2999999999999998</v>
      </c>
      <c r="T8556" s="11">
        <v>3.8</v>
      </c>
      <c r="U8556" s="11">
        <v>5.0999999999999996</v>
      </c>
      <c r="V8556" s="11">
        <v>4.0999999999999996</v>
      </c>
      <c r="W8556" s="11">
        <v>3.2</v>
      </c>
      <c r="X8556" s="11">
        <v>3.4</v>
      </c>
      <c r="Y8556" s="78"/>
      <c r="Z8556" s="11">
        <v>78.989999999999995</v>
      </c>
      <c r="AA8556" s="11">
        <v>167.5</v>
      </c>
      <c r="AB8556" s="11">
        <v>133.01</v>
      </c>
      <c r="AC8556" s="11">
        <v>3.47</v>
      </c>
      <c r="AD8556" s="11">
        <v>32.08</v>
      </c>
    </row>
    <row r="8557" spans="1:30" x14ac:dyDescent="0.25">
      <c r="A8557" s="1">
        <v>2019</v>
      </c>
      <c r="B8557" s="1">
        <v>12</v>
      </c>
      <c r="C8557" s="1">
        <v>23</v>
      </c>
      <c r="D8557" s="3">
        <v>0.33333333333333331</v>
      </c>
      <c r="E8557" s="5">
        <v>8553</v>
      </c>
      <c r="G8557" s="15">
        <v>5.4</v>
      </c>
      <c r="H8557" s="15">
        <v>4.9000000000000004</v>
      </c>
      <c r="I8557" s="15">
        <v>6.2</v>
      </c>
      <c r="J8557" s="15">
        <v>5.5</v>
      </c>
      <c r="K8557" s="15">
        <v>5.6</v>
      </c>
      <c r="L8557" s="15">
        <v>4.8</v>
      </c>
      <c r="N8557" s="88">
        <v>5.2</v>
      </c>
      <c r="O8557" s="104">
        <v>4.5</v>
      </c>
      <c r="Q8557" s="11">
        <v>4.9000000000000004</v>
      </c>
      <c r="R8557" s="11">
        <v>5.2</v>
      </c>
      <c r="S8557" s="11">
        <v>2.2999999999999998</v>
      </c>
      <c r="T8557" s="11">
        <v>3.8</v>
      </c>
      <c r="U8557" s="11">
        <v>5.0999999999999996</v>
      </c>
      <c r="V8557" s="11">
        <v>4.0999999999999996</v>
      </c>
      <c r="W8557" s="11">
        <v>3.2</v>
      </c>
      <c r="X8557" s="11">
        <v>3.4</v>
      </c>
      <c r="Y8557" s="78"/>
      <c r="Z8557" s="11">
        <v>78.989999999999995</v>
      </c>
      <c r="AA8557" s="11">
        <v>167.5</v>
      </c>
      <c r="AB8557" s="11">
        <v>133.01</v>
      </c>
      <c r="AC8557" s="11">
        <v>3.47</v>
      </c>
      <c r="AD8557" s="11">
        <v>32.08</v>
      </c>
    </row>
    <row r="8558" spans="1:30" x14ac:dyDescent="0.25">
      <c r="A8558" s="1">
        <v>2019</v>
      </c>
      <c r="B8558" s="1">
        <v>12</v>
      </c>
      <c r="C8558" s="1">
        <v>23</v>
      </c>
      <c r="D8558" s="3">
        <v>0.375</v>
      </c>
      <c r="E8558" s="5">
        <v>8554</v>
      </c>
      <c r="G8558" s="15">
        <v>5.8</v>
      </c>
      <c r="H8558" s="15">
        <v>5.2</v>
      </c>
      <c r="I8558" s="15">
        <v>6.2</v>
      </c>
      <c r="J8558" s="15">
        <v>5.7</v>
      </c>
      <c r="K8558" s="15">
        <v>5.7</v>
      </c>
      <c r="L8558" s="15">
        <v>5.0999999999999996</v>
      </c>
      <c r="N8558" s="88">
        <v>5.2</v>
      </c>
      <c r="O8558" s="104">
        <v>4.5</v>
      </c>
      <c r="Q8558" s="11">
        <v>4.9000000000000004</v>
      </c>
      <c r="R8558" s="11">
        <v>5.2</v>
      </c>
      <c r="S8558" s="11">
        <v>2.2999999999999998</v>
      </c>
      <c r="T8558" s="11">
        <v>3.8</v>
      </c>
      <c r="U8558" s="11">
        <v>5.0999999999999996</v>
      </c>
      <c r="V8558" s="11">
        <v>4.0999999999999996</v>
      </c>
      <c r="W8558" s="11">
        <v>3.2</v>
      </c>
      <c r="X8558" s="11">
        <v>3.4</v>
      </c>
      <c r="Y8558" s="78"/>
      <c r="Z8558" s="11">
        <v>78.989999999999995</v>
      </c>
      <c r="AA8558" s="11">
        <v>167.5</v>
      </c>
      <c r="AB8558" s="11">
        <v>133.01</v>
      </c>
      <c r="AC8558" s="11">
        <v>3.47</v>
      </c>
      <c r="AD8558" s="11">
        <v>32.08</v>
      </c>
    </row>
    <row r="8559" spans="1:30" x14ac:dyDescent="0.25">
      <c r="A8559" s="1">
        <v>2019</v>
      </c>
      <c r="B8559" s="1">
        <v>12</v>
      </c>
      <c r="C8559" s="1">
        <v>23</v>
      </c>
      <c r="D8559" s="3">
        <v>0.41666666666666669</v>
      </c>
      <c r="E8559" s="5">
        <v>8555</v>
      </c>
      <c r="G8559" s="15">
        <v>6.3</v>
      </c>
      <c r="H8559" s="15">
        <v>5.5</v>
      </c>
      <c r="I8559" s="15">
        <v>6.5</v>
      </c>
      <c r="J8559" s="15">
        <v>5.9</v>
      </c>
      <c r="K8559" s="15">
        <v>5.7</v>
      </c>
      <c r="L8559" s="15">
        <v>5.5</v>
      </c>
      <c r="N8559" s="88">
        <v>5.2</v>
      </c>
      <c r="O8559" s="104">
        <v>4.5</v>
      </c>
      <c r="Q8559" s="11">
        <v>4.9000000000000004</v>
      </c>
      <c r="R8559" s="11">
        <v>5.2</v>
      </c>
      <c r="S8559" s="11">
        <v>2.2999999999999998</v>
      </c>
      <c r="T8559" s="11">
        <v>3.8</v>
      </c>
      <c r="U8559" s="11">
        <v>5.0999999999999996</v>
      </c>
      <c r="V8559" s="11">
        <v>4.0999999999999996</v>
      </c>
      <c r="W8559" s="11">
        <v>3.2</v>
      </c>
      <c r="X8559" s="11">
        <v>3.4</v>
      </c>
      <c r="Y8559" s="78"/>
      <c r="Z8559" s="11">
        <v>78.989999999999995</v>
      </c>
      <c r="AA8559" s="11">
        <v>167.5</v>
      </c>
      <c r="AB8559" s="11">
        <v>133.01</v>
      </c>
      <c r="AC8559" s="11">
        <v>3.47</v>
      </c>
      <c r="AD8559" s="11">
        <v>32.08</v>
      </c>
    </row>
    <row r="8560" spans="1:30" x14ac:dyDescent="0.25">
      <c r="A8560" s="1">
        <v>2019</v>
      </c>
      <c r="B8560" s="1">
        <v>12</v>
      </c>
      <c r="C8560" s="1">
        <v>23</v>
      </c>
      <c r="D8560" s="3">
        <v>0.45833333333333331</v>
      </c>
      <c r="E8560" s="5">
        <v>8556</v>
      </c>
      <c r="G8560" s="15">
        <v>6.3</v>
      </c>
      <c r="H8560" s="15">
        <v>5.7</v>
      </c>
      <c r="I8560" s="15">
        <v>6.6</v>
      </c>
      <c r="J8560" s="15">
        <v>5.8</v>
      </c>
      <c r="K8560" s="15">
        <v>5.8</v>
      </c>
      <c r="L8560" s="15">
        <v>5.9</v>
      </c>
      <c r="N8560" s="88">
        <v>5.2</v>
      </c>
      <c r="O8560" s="104">
        <v>4.5</v>
      </c>
      <c r="Q8560" s="11">
        <v>4.9000000000000004</v>
      </c>
      <c r="R8560" s="11">
        <v>5.2</v>
      </c>
      <c r="S8560" s="11">
        <v>2.2999999999999998</v>
      </c>
      <c r="T8560" s="11">
        <v>3.8</v>
      </c>
      <c r="U8560" s="11">
        <v>5.0999999999999996</v>
      </c>
      <c r="V8560" s="11">
        <v>4.0999999999999996</v>
      </c>
      <c r="W8560" s="11">
        <v>3.2</v>
      </c>
      <c r="X8560" s="11">
        <v>3.4</v>
      </c>
      <c r="Y8560" s="78"/>
      <c r="Z8560" s="11">
        <v>78.989999999999995</v>
      </c>
      <c r="AA8560" s="11">
        <v>167.5</v>
      </c>
      <c r="AB8560" s="11">
        <v>133.01</v>
      </c>
      <c r="AC8560" s="11">
        <v>3.47</v>
      </c>
      <c r="AD8560" s="11">
        <v>32.08</v>
      </c>
    </row>
    <row r="8561" spans="1:30" x14ac:dyDescent="0.25">
      <c r="A8561" s="1">
        <v>2019</v>
      </c>
      <c r="B8561" s="1">
        <v>12</v>
      </c>
      <c r="C8561" s="1">
        <v>23</v>
      </c>
      <c r="D8561" s="3">
        <v>0.5</v>
      </c>
      <c r="E8561" s="5">
        <v>8557</v>
      </c>
      <c r="G8561" s="15">
        <v>6.5</v>
      </c>
      <c r="H8561" s="15">
        <v>5.8</v>
      </c>
      <c r="I8561" s="15">
        <v>6.7</v>
      </c>
      <c r="J8561" s="15">
        <v>6</v>
      </c>
      <c r="K8561" s="15">
        <v>5.9</v>
      </c>
      <c r="L8561" s="15">
        <v>6</v>
      </c>
      <c r="N8561" s="88">
        <v>5.2</v>
      </c>
      <c r="O8561" s="104">
        <v>4.5</v>
      </c>
      <c r="Q8561" s="11">
        <v>4.9000000000000004</v>
      </c>
      <c r="R8561" s="11">
        <v>5.2</v>
      </c>
      <c r="S8561" s="11">
        <v>2.2999999999999998</v>
      </c>
      <c r="T8561" s="11">
        <v>3.8</v>
      </c>
      <c r="U8561" s="11">
        <v>5.0999999999999996</v>
      </c>
      <c r="V8561" s="11">
        <v>4.0999999999999996</v>
      </c>
      <c r="W8561" s="11">
        <v>3.2</v>
      </c>
      <c r="X8561" s="11">
        <v>3.4</v>
      </c>
      <c r="Y8561" s="78"/>
      <c r="Z8561" s="11">
        <v>78.989999999999995</v>
      </c>
      <c r="AA8561" s="11">
        <v>167.5</v>
      </c>
      <c r="AB8561" s="11">
        <v>133.01</v>
      </c>
      <c r="AC8561" s="11">
        <v>3.47</v>
      </c>
      <c r="AD8561" s="11">
        <v>32.08</v>
      </c>
    </row>
    <row r="8562" spans="1:30" x14ac:dyDescent="0.25">
      <c r="A8562" s="1">
        <v>2019</v>
      </c>
      <c r="B8562" s="1">
        <v>12</v>
      </c>
      <c r="C8562" s="1">
        <v>23</v>
      </c>
      <c r="D8562" s="3">
        <v>0.54166666666666663</v>
      </c>
      <c r="E8562" s="5">
        <v>8558</v>
      </c>
      <c r="G8562" s="15">
        <v>6.7</v>
      </c>
      <c r="H8562" s="15">
        <v>5.9</v>
      </c>
      <c r="I8562" s="15">
        <v>6.7</v>
      </c>
      <c r="J8562" s="15">
        <v>6.1</v>
      </c>
      <c r="K8562" s="15">
        <v>5.9</v>
      </c>
      <c r="L8562" s="15">
        <v>6.1</v>
      </c>
      <c r="N8562" s="88">
        <v>5.2</v>
      </c>
      <c r="O8562" s="104">
        <v>4.5</v>
      </c>
      <c r="Q8562" s="11">
        <v>4.9000000000000004</v>
      </c>
      <c r="R8562" s="11">
        <v>5.2</v>
      </c>
      <c r="S8562" s="11">
        <v>2.2999999999999998</v>
      </c>
      <c r="T8562" s="11">
        <v>3.8</v>
      </c>
      <c r="U8562" s="11">
        <v>5.0999999999999996</v>
      </c>
      <c r="V8562" s="11">
        <v>4.0999999999999996</v>
      </c>
      <c r="W8562" s="11">
        <v>3.2</v>
      </c>
      <c r="X8562" s="11">
        <v>3.4</v>
      </c>
      <c r="Y8562" s="78"/>
      <c r="Z8562" s="11">
        <v>78.989999999999995</v>
      </c>
      <c r="AA8562" s="11">
        <v>167.5</v>
      </c>
      <c r="AB8562" s="11">
        <v>133.01</v>
      </c>
      <c r="AC8562" s="11">
        <v>3.47</v>
      </c>
      <c r="AD8562" s="11">
        <v>32.08</v>
      </c>
    </row>
    <row r="8563" spans="1:30" x14ac:dyDescent="0.25">
      <c r="A8563" s="1">
        <v>2019</v>
      </c>
      <c r="B8563" s="1">
        <v>12</v>
      </c>
      <c r="C8563" s="1">
        <v>23</v>
      </c>
      <c r="D8563" s="3">
        <v>0.58333333333333337</v>
      </c>
      <c r="E8563" s="5">
        <v>8559</v>
      </c>
      <c r="G8563" s="15">
        <v>6.5</v>
      </c>
      <c r="H8563" s="15">
        <v>5.8</v>
      </c>
      <c r="I8563" s="15">
        <v>6.5</v>
      </c>
      <c r="J8563" s="15">
        <v>5.9</v>
      </c>
      <c r="K8563" s="15">
        <v>5.8</v>
      </c>
      <c r="L8563" s="15">
        <v>6.1</v>
      </c>
      <c r="N8563" s="88">
        <v>5.2</v>
      </c>
      <c r="O8563" s="104">
        <v>4.5</v>
      </c>
      <c r="Q8563" s="11">
        <v>4.9000000000000004</v>
      </c>
      <c r="R8563" s="11">
        <v>5.2</v>
      </c>
      <c r="S8563" s="11">
        <v>2.2999999999999998</v>
      </c>
      <c r="T8563" s="11">
        <v>3.8</v>
      </c>
      <c r="U8563" s="11">
        <v>5.0999999999999996</v>
      </c>
      <c r="V8563" s="11">
        <v>4.0999999999999996</v>
      </c>
      <c r="W8563" s="11">
        <v>3.2</v>
      </c>
      <c r="X8563" s="11">
        <v>3.4</v>
      </c>
      <c r="Y8563" s="78"/>
      <c r="Z8563" s="11">
        <v>78.989999999999995</v>
      </c>
      <c r="AA8563" s="11">
        <v>167.5</v>
      </c>
      <c r="AB8563" s="11">
        <v>133.01</v>
      </c>
      <c r="AC8563" s="11">
        <v>3.47</v>
      </c>
      <c r="AD8563" s="11">
        <v>32.08</v>
      </c>
    </row>
    <row r="8564" spans="1:30" x14ac:dyDescent="0.25">
      <c r="A8564" s="1">
        <v>2019</v>
      </c>
      <c r="B8564" s="1">
        <v>12</v>
      </c>
      <c r="C8564" s="1">
        <v>23</v>
      </c>
      <c r="D8564" s="3">
        <v>0.625</v>
      </c>
      <c r="E8564" s="5">
        <v>8560</v>
      </c>
      <c r="G8564" s="15">
        <v>6.3</v>
      </c>
      <c r="H8564" s="15">
        <v>5.7</v>
      </c>
      <c r="I8564" s="15">
        <v>6.2</v>
      </c>
      <c r="J8564" s="15">
        <v>5.9</v>
      </c>
      <c r="K8564" s="15">
        <v>5.5</v>
      </c>
      <c r="L8564" s="15">
        <v>6</v>
      </c>
      <c r="N8564" s="88">
        <v>5.2</v>
      </c>
      <c r="O8564" s="104">
        <v>4.5</v>
      </c>
      <c r="Q8564" s="11">
        <v>4.9000000000000004</v>
      </c>
      <c r="R8564" s="11">
        <v>5.2</v>
      </c>
      <c r="S8564" s="11">
        <v>2.2999999999999998</v>
      </c>
      <c r="T8564" s="11">
        <v>3.8</v>
      </c>
      <c r="U8564" s="11">
        <v>5.0999999999999996</v>
      </c>
      <c r="V8564" s="11">
        <v>4.0999999999999996</v>
      </c>
      <c r="W8564" s="11">
        <v>3.2</v>
      </c>
      <c r="X8564" s="11">
        <v>3.4</v>
      </c>
      <c r="Y8564" s="78"/>
      <c r="Z8564" s="11">
        <v>78.989999999999995</v>
      </c>
      <c r="AA8564" s="11">
        <v>167.5</v>
      </c>
      <c r="AB8564" s="11">
        <v>133.01</v>
      </c>
      <c r="AC8564" s="11">
        <v>3.47</v>
      </c>
      <c r="AD8564" s="11">
        <v>32.08</v>
      </c>
    </row>
    <row r="8565" spans="1:30" x14ac:dyDescent="0.25">
      <c r="A8565" s="1">
        <v>2019</v>
      </c>
      <c r="B8565" s="1">
        <v>12</v>
      </c>
      <c r="C8565" s="1">
        <v>23</v>
      </c>
      <c r="D8565" s="3">
        <v>0.66666666666666663</v>
      </c>
      <c r="E8565" s="5">
        <v>8561</v>
      </c>
      <c r="G8565" s="15">
        <v>6.3</v>
      </c>
      <c r="H8565" s="15">
        <v>5.8</v>
      </c>
      <c r="I8565" s="15">
        <v>5.9</v>
      </c>
      <c r="J8565" s="15">
        <v>5.8</v>
      </c>
      <c r="K8565" s="15">
        <v>5.6</v>
      </c>
      <c r="L8565" s="15">
        <v>5.9</v>
      </c>
      <c r="N8565" s="88">
        <v>5.2</v>
      </c>
      <c r="O8565" s="104">
        <v>4.5</v>
      </c>
      <c r="Q8565" s="11">
        <v>4.9000000000000004</v>
      </c>
      <c r="R8565" s="11">
        <v>5.2</v>
      </c>
      <c r="S8565" s="11">
        <v>2.2999999999999998</v>
      </c>
      <c r="T8565" s="11">
        <v>3.8</v>
      </c>
      <c r="U8565" s="11">
        <v>5.0999999999999996</v>
      </c>
      <c r="V8565" s="11">
        <v>4.0999999999999996</v>
      </c>
      <c r="W8565" s="11">
        <v>3.2</v>
      </c>
      <c r="X8565" s="11">
        <v>3.4</v>
      </c>
      <c r="Y8565" s="78"/>
      <c r="Z8565" s="11">
        <v>78.989999999999995</v>
      </c>
      <c r="AA8565" s="11">
        <v>167.5</v>
      </c>
      <c r="AB8565" s="11">
        <v>133.01</v>
      </c>
      <c r="AC8565" s="11">
        <v>3.47</v>
      </c>
      <c r="AD8565" s="11">
        <v>32.08</v>
      </c>
    </row>
    <row r="8566" spans="1:30" x14ac:dyDescent="0.25">
      <c r="A8566" s="1">
        <v>2019</v>
      </c>
      <c r="B8566" s="1">
        <v>12</v>
      </c>
      <c r="C8566" s="1">
        <v>23</v>
      </c>
      <c r="D8566" s="3">
        <v>0.70833333333333337</v>
      </c>
      <c r="E8566" s="5">
        <v>8562</v>
      </c>
      <c r="G8566" s="15">
        <v>6.2</v>
      </c>
      <c r="H8566" s="15">
        <v>5.8</v>
      </c>
      <c r="I8566" s="15">
        <v>6.1</v>
      </c>
      <c r="J8566" s="15">
        <v>5.7</v>
      </c>
      <c r="K8566" s="15">
        <v>5.5</v>
      </c>
      <c r="L8566" s="15">
        <v>5.9</v>
      </c>
      <c r="N8566" s="88">
        <v>5.2</v>
      </c>
      <c r="O8566" s="104">
        <v>4.5</v>
      </c>
      <c r="Q8566" s="11">
        <v>4.9000000000000004</v>
      </c>
      <c r="R8566" s="11">
        <v>5.2</v>
      </c>
      <c r="S8566" s="11">
        <v>2.2999999999999998</v>
      </c>
      <c r="T8566" s="11">
        <v>3.8</v>
      </c>
      <c r="U8566" s="11">
        <v>5.0999999999999996</v>
      </c>
      <c r="V8566" s="11">
        <v>4.0999999999999996</v>
      </c>
      <c r="W8566" s="11">
        <v>3.2</v>
      </c>
      <c r="X8566" s="11">
        <v>3.4</v>
      </c>
      <c r="Y8566" s="78"/>
      <c r="Z8566" s="11">
        <v>78.989999999999995</v>
      </c>
      <c r="AA8566" s="11">
        <v>167.5</v>
      </c>
      <c r="AB8566" s="11">
        <v>133.01</v>
      </c>
      <c r="AC8566" s="11">
        <v>3.47</v>
      </c>
      <c r="AD8566" s="11">
        <v>32.08</v>
      </c>
    </row>
    <row r="8567" spans="1:30" x14ac:dyDescent="0.25">
      <c r="A8567" s="1">
        <v>2019</v>
      </c>
      <c r="B8567" s="1">
        <v>12</v>
      </c>
      <c r="C8567" s="1">
        <v>23</v>
      </c>
      <c r="D8567" s="3">
        <v>0.75</v>
      </c>
      <c r="E8567" s="5">
        <v>8563</v>
      </c>
      <c r="G8567" s="15">
        <v>6.2</v>
      </c>
      <c r="H8567" s="15">
        <v>5.8</v>
      </c>
      <c r="I8567" s="15">
        <v>6</v>
      </c>
      <c r="J8567" s="15">
        <v>5.6</v>
      </c>
      <c r="K8567" s="15">
        <v>5.5</v>
      </c>
      <c r="L8567" s="15">
        <v>5.9</v>
      </c>
      <c r="N8567" s="88">
        <v>5.2</v>
      </c>
      <c r="O8567" s="104">
        <v>4.5</v>
      </c>
      <c r="Q8567" s="11">
        <v>4.9000000000000004</v>
      </c>
      <c r="R8567" s="11">
        <v>5.2</v>
      </c>
      <c r="S8567" s="11">
        <v>2.2999999999999998</v>
      </c>
      <c r="T8567" s="11">
        <v>3.8</v>
      </c>
      <c r="U8567" s="11">
        <v>5.0999999999999996</v>
      </c>
      <c r="V8567" s="11">
        <v>4.0999999999999996</v>
      </c>
      <c r="W8567" s="11">
        <v>3.2</v>
      </c>
      <c r="X8567" s="11">
        <v>3.4</v>
      </c>
      <c r="Y8567" s="78"/>
      <c r="Z8567" s="11">
        <v>78.989999999999995</v>
      </c>
      <c r="AA8567" s="11">
        <v>167.5</v>
      </c>
      <c r="AB8567" s="11">
        <v>133.01</v>
      </c>
      <c r="AC8567" s="11">
        <v>3.47</v>
      </c>
      <c r="AD8567" s="11">
        <v>32.08</v>
      </c>
    </row>
    <row r="8568" spans="1:30" x14ac:dyDescent="0.25">
      <c r="A8568" s="1">
        <v>2019</v>
      </c>
      <c r="B8568" s="1">
        <v>12</v>
      </c>
      <c r="C8568" s="1">
        <v>23</v>
      </c>
      <c r="D8568" s="3">
        <v>0.79166666666666663</v>
      </c>
      <c r="E8568" s="5">
        <v>8564</v>
      </c>
      <c r="G8568" s="15">
        <v>6.2</v>
      </c>
      <c r="H8568" s="15">
        <v>5.8</v>
      </c>
      <c r="I8568" s="15">
        <v>5.9</v>
      </c>
      <c r="J8568" s="15">
        <v>5.5</v>
      </c>
      <c r="K8568" s="15">
        <v>5.3</v>
      </c>
      <c r="L8568" s="15">
        <v>5.8</v>
      </c>
      <c r="N8568" s="88">
        <v>5.2</v>
      </c>
      <c r="O8568" s="104">
        <v>4.5</v>
      </c>
      <c r="Q8568" s="11">
        <v>4.9000000000000004</v>
      </c>
      <c r="R8568" s="11">
        <v>5.2</v>
      </c>
      <c r="S8568" s="11">
        <v>2.2999999999999998</v>
      </c>
      <c r="T8568" s="11">
        <v>3.8</v>
      </c>
      <c r="U8568" s="11">
        <v>5.0999999999999996</v>
      </c>
      <c r="V8568" s="11">
        <v>4.0999999999999996</v>
      </c>
      <c r="W8568" s="11">
        <v>3.2</v>
      </c>
      <c r="X8568" s="11">
        <v>3.4</v>
      </c>
      <c r="Y8568" s="78"/>
      <c r="Z8568" s="11">
        <v>78.989999999999995</v>
      </c>
      <c r="AA8568" s="11">
        <v>167.5</v>
      </c>
      <c r="AB8568" s="11">
        <v>133.01</v>
      </c>
      <c r="AC8568" s="11">
        <v>3.47</v>
      </c>
      <c r="AD8568" s="11">
        <v>32.08</v>
      </c>
    </row>
    <row r="8569" spans="1:30" x14ac:dyDescent="0.25">
      <c r="A8569" s="1">
        <v>2019</v>
      </c>
      <c r="B8569" s="1">
        <v>12</v>
      </c>
      <c r="C8569" s="1">
        <v>23</v>
      </c>
      <c r="D8569" s="3">
        <v>0.83333333333333337</v>
      </c>
      <c r="E8569" s="5">
        <v>8565</v>
      </c>
      <c r="G8569" s="15">
        <v>6.3</v>
      </c>
      <c r="H8569" s="15">
        <v>5.7</v>
      </c>
      <c r="I8569" s="15">
        <v>6</v>
      </c>
      <c r="J8569" s="15">
        <v>5.5</v>
      </c>
      <c r="K8569" s="15">
        <v>5.2</v>
      </c>
      <c r="L8569" s="15">
        <v>5.8</v>
      </c>
      <c r="N8569" s="88">
        <v>5.2</v>
      </c>
      <c r="O8569" s="104">
        <v>4.5</v>
      </c>
      <c r="Q8569" s="11">
        <v>4.9000000000000004</v>
      </c>
      <c r="R8569" s="11">
        <v>5.2</v>
      </c>
      <c r="S8569" s="11">
        <v>2.2999999999999998</v>
      </c>
      <c r="T8569" s="11">
        <v>3.8</v>
      </c>
      <c r="U8569" s="11">
        <v>5.0999999999999996</v>
      </c>
      <c r="V8569" s="11">
        <v>4.0999999999999996</v>
      </c>
      <c r="W8569" s="11">
        <v>3.2</v>
      </c>
      <c r="X8569" s="11">
        <v>3.4</v>
      </c>
      <c r="Y8569" s="78"/>
      <c r="Z8569" s="11">
        <v>78.989999999999995</v>
      </c>
      <c r="AA8569" s="11">
        <v>167.5</v>
      </c>
      <c r="AB8569" s="11">
        <v>133.01</v>
      </c>
      <c r="AC8569" s="11">
        <v>3.47</v>
      </c>
      <c r="AD8569" s="11">
        <v>32.08</v>
      </c>
    </row>
    <row r="8570" spans="1:30" x14ac:dyDescent="0.25">
      <c r="A8570" s="1">
        <v>2019</v>
      </c>
      <c r="B8570" s="1">
        <v>12</v>
      </c>
      <c r="C8570" s="1">
        <v>23</v>
      </c>
      <c r="D8570" s="3">
        <v>0.875</v>
      </c>
      <c r="E8570" s="5">
        <v>8566</v>
      </c>
      <c r="G8570" s="15">
        <v>6.4</v>
      </c>
      <c r="H8570" s="15">
        <v>5.7</v>
      </c>
      <c r="I8570" s="15">
        <v>5.9</v>
      </c>
      <c r="J8570" s="15">
        <v>5.4</v>
      </c>
      <c r="K8570" s="15">
        <v>4.9000000000000004</v>
      </c>
      <c r="L8570" s="15">
        <v>5.7</v>
      </c>
      <c r="N8570" s="88">
        <v>5.2</v>
      </c>
      <c r="O8570" s="104">
        <v>4.5</v>
      </c>
      <c r="Q8570" s="11">
        <v>4.9000000000000004</v>
      </c>
      <c r="R8570" s="11">
        <v>5.2</v>
      </c>
      <c r="S8570" s="11">
        <v>2.2999999999999998</v>
      </c>
      <c r="T8570" s="11">
        <v>3.8</v>
      </c>
      <c r="U8570" s="11">
        <v>5.0999999999999996</v>
      </c>
      <c r="V8570" s="11">
        <v>4.0999999999999996</v>
      </c>
      <c r="W8570" s="11">
        <v>3.2</v>
      </c>
      <c r="X8570" s="11">
        <v>3.4</v>
      </c>
      <c r="Y8570" s="78"/>
      <c r="Z8570" s="11">
        <v>78.989999999999995</v>
      </c>
      <c r="AA8570" s="11">
        <v>167.5</v>
      </c>
      <c r="AB8570" s="11">
        <v>133.01</v>
      </c>
      <c r="AC8570" s="11">
        <v>3.47</v>
      </c>
      <c r="AD8570" s="11">
        <v>32.08</v>
      </c>
    </row>
    <row r="8571" spans="1:30" x14ac:dyDescent="0.25">
      <c r="A8571" s="1">
        <v>2019</v>
      </c>
      <c r="B8571" s="1">
        <v>12</v>
      </c>
      <c r="C8571" s="1">
        <v>23</v>
      </c>
      <c r="D8571" s="3">
        <v>0.91666666666666663</v>
      </c>
      <c r="E8571" s="5">
        <v>8567</v>
      </c>
      <c r="G8571" s="15">
        <v>6.3</v>
      </c>
      <c r="H8571" s="15">
        <v>5.7</v>
      </c>
      <c r="I8571" s="15">
        <v>5.9</v>
      </c>
      <c r="J8571" s="15">
        <v>5.3</v>
      </c>
      <c r="K8571" s="15">
        <v>4.4000000000000004</v>
      </c>
      <c r="L8571" s="15">
        <v>5.7</v>
      </c>
      <c r="N8571" s="88">
        <v>5.2</v>
      </c>
      <c r="O8571" s="104">
        <v>4.5</v>
      </c>
      <c r="Q8571" s="11">
        <v>4.9000000000000004</v>
      </c>
      <c r="R8571" s="11">
        <v>5.2</v>
      </c>
      <c r="S8571" s="11">
        <v>2.2999999999999998</v>
      </c>
      <c r="T8571" s="11">
        <v>3.8</v>
      </c>
      <c r="U8571" s="11">
        <v>5.0999999999999996</v>
      </c>
      <c r="V8571" s="11">
        <v>4.0999999999999996</v>
      </c>
      <c r="W8571" s="11">
        <v>3.2</v>
      </c>
      <c r="X8571" s="11">
        <v>3.4</v>
      </c>
      <c r="Y8571" s="78"/>
      <c r="Z8571" s="11">
        <v>78.989999999999995</v>
      </c>
      <c r="AA8571" s="11">
        <v>167.5</v>
      </c>
      <c r="AB8571" s="11">
        <v>133.01</v>
      </c>
      <c r="AC8571" s="11">
        <v>3.47</v>
      </c>
      <c r="AD8571" s="11">
        <v>32.08</v>
      </c>
    </row>
    <row r="8572" spans="1:30" x14ac:dyDescent="0.25">
      <c r="A8572" s="1">
        <v>2019</v>
      </c>
      <c r="B8572" s="1">
        <v>12</v>
      </c>
      <c r="C8572" s="1">
        <v>23</v>
      </c>
      <c r="D8572" s="3">
        <v>0.95833333333333337</v>
      </c>
      <c r="E8572" s="5">
        <v>8568</v>
      </c>
      <c r="G8572" s="15">
        <v>5.9</v>
      </c>
      <c r="H8572" s="15">
        <v>5.7</v>
      </c>
      <c r="I8572" s="15">
        <v>5.7</v>
      </c>
      <c r="J8572" s="15">
        <v>5.3</v>
      </c>
      <c r="K8572" s="15">
        <v>4.5</v>
      </c>
      <c r="L8572" s="15">
        <v>5.7</v>
      </c>
      <c r="N8572" s="88">
        <v>5.2</v>
      </c>
      <c r="O8572" s="104">
        <v>4.5</v>
      </c>
      <c r="Q8572" s="11">
        <v>4.9000000000000004</v>
      </c>
      <c r="R8572" s="11">
        <v>5.2</v>
      </c>
      <c r="S8572" s="11">
        <v>2.2999999999999998</v>
      </c>
      <c r="T8572" s="11">
        <v>3.8</v>
      </c>
      <c r="U8572" s="11">
        <v>5.0999999999999996</v>
      </c>
      <c r="V8572" s="11">
        <v>4.0999999999999996</v>
      </c>
      <c r="W8572" s="11">
        <v>3.2</v>
      </c>
      <c r="X8572" s="11">
        <v>3.4</v>
      </c>
      <c r="Y8572" s="78"/>
      <c r="Z8572" s="11">
        <v>78.989999999999995</v>
      </c>
      <c r="AA8572" s="11">
        <v>167.5</v>
      </c>
      <c r="AB8572" s="11">
        <v>133.01</v>
      </c>
      <c r="AC8572" s="11">
        <v>3.47</v>
      </c>
      <c r="AD8572" s="11">
        <v>32.08</v>
      </c>
    </row>
    <row r="8573" spans="1:30" x14ac:dyDescent="0.25">
      <c r="A8573" s="1">
        <v>2019</v>
      </c>
      <c r="B8573" s="1">
        <v>12</v>
      </c>
      <c r="C8573" s="1">
        <v>24</v>
      </c>
      <c r="D8573" s="3">
        <v>0</v>
      </c>
      <c r="E8573" s="5">
        <v>8569</v>
      </c>
      <c r="G8573" s="15">
        <v>6</v>
      </c>
      <c r="H8573" s="15">
        <v>5.7</v>
      </c>
      <c r="I8573" s="15">
        <v>5.6</v>
      </c>
      <c r="J8573" s="15">
        <v>5.3</v>
      </c>
      <c r="K8573" s="15">
        <v>4.4000000000000004</v>
      </c>
      <c r="L8573" s="15">
        <v>5.6</v>
      </c>
      <c r="N8573" s="88">
        <v>6.2</v>
      </c>
      <c r="O8573" s="104">
        <v>5.2</v>
      </c>
      <c r="Q8573" s="11">
        <v>5.0999999999999996</v>
      </c>
      <c r="R8573" s="11">
        <v>5.5</v>
      </c>
      <c r="S8573" s="11">
        <v>1.8</v>
      </c>
      <c r="T8573" s="11">
        <v>4.0999999999999996</v>
      </c>
      <c r="U8573" s="11">
        <v>4.9000000000000004</v>
      </c>
      <c r="V8573" s="11">
        <v>4.3</v>
      </c>
      <c r="W8573" s="11">
        <v>3.3</v>
      </c>
      <c r="X8573" s="11">
        <v>3.8</v>
      </c>
      <c r="Y8573" s="78"/>
      <c r="Z8573" s="11">
        <v>79.12</v>
      </c>
      <c r="AA8573" s="11">
        <v>168.3</v>
      </c>
      <c r="AB8573" s="11">
        <v>134.87</v>
      </c>
      <c r="AC8573" s="11">
        <v>3.6</v>
      </c>
      <c r="AD8573" s="11">
        <v>29.44</v>
      </c>
    </row>
    <row r="8574" spans="1:30" x14ac:dyDescent="0.25">
      <c r="A8574" s="1">
        <v>2019</v>
      </c>
      <c r="B8574" s="1">
        <v>12</v>
      </c>
      <c r="C8574" s="1">
        <v>24</v>
      </c>
      <c r="D8574" s="3">
        <v>4.1666666666666664E-2</v>
      </c>
      <c r="E8574" s="5">
        <v>8570</v>
      </c>
      <c r="G8574" s="15">
        <v>5.9</v>
      </c>
      <c r="H8574" s="15">
        <v>5.6</v>
      </c>
      <c r="I8574" s="15">
        <v>5.7</v>
      </c>
      <c r="J8574" s="15">
        <v>5.2</v>
      </c>
      <c r="K8574" s="15">
        <v>4.5999999999999996</v>
      </c>
      <c r="L8574" s="15">
        <v>5.6</v>
      </c>
      <c r="N8574" s="88">
        <v>6.2</v>
      </c>
      <c r="O8574" s="104">
        <v>5.2</v>
      </c>
      <c r="Q8574" s="11">
        <v>5.0999999999999996</v>
      </c>
      <c r="R8574" s="11">
        <v>5.5</v>
      </c>
      <c r="S8574" s="11">
        <v>1.8</v>
      </c>
      <c r="T8574" s="11">
        <v>4.0999999999999996</v>
      </c>
      <c r="U8574" s="11">
        <v>4.9000000000000004</v>
      </c>
      <c r="V8574" s="11">
        <v>4.3</v>
      </c>
      <c r="W8574" s="11">
        <v>3.3</v>
      </c>
      <c r="X8574" s="11">
        <v>3.8</v>
      </c>
      <c r="Y8574" s="78"/>
      <c r="Z8574" s="11">
        <v>79.12</v>
      </c>
      <c r="AA8574" s="11">
        <v>168.3</v>
      </c>
      <c r="AB8574" s="11">
        <v>134.87</v>
      </c>
      <c r="AC8574" s="11">
        <v>3.6</v>
      </c>
      <c r="AD8574" s="11">
        <v>29.44</v>
      </c>
    </row>
    <row r="8575" spans="1:30" x14ac:dyDescent="0.25">
      <c r="A8575" s="1">
        <v>2019</v>
      </c>
      <c r="B8575" s="1">
        <v>12</v>
      </c>
      <c r="C8575" s="1">
        <v>24</v>
      </c>
      <c r="D8575" s="3">
        <v>8.3333333333333329E-2</v>
      </c>
      <c r="E8575" s="5">
        <v>8571</v>
      </c>
      <c r="G8575" s="15">
        <v>5.8</v>
      </c>
      <c r="H8575" s="15">
        <v>5.6</v>
      </c>
      <c r="I8575" s="15">
        <v>5.7</v>
      </c>
      <c r="J8575" s="15">
        <v>4.7</v>
      </c>
      <c r="K8575" s="15">
        <v>4.5999999999999996</v>
      </c>
      <c r="L8575" s="15">
        <v>5.6</v>
      </c>
      <c r="N8575" s="88">
        <v>6.2</v>
      </c>
      <c r="O8575" s="104">
        <v>5.2</v>
      </c>
      <c r="Q8575" s="11">
        <v>5.0999999999999996</v>
      </c>
      <c r="R8575" s="11">
        <v>5.5</v>
      </c>
      <c r="S8575" s="11">
        <v>1.8</v>
      </c>
      <c r="T8575" s="11">
        <v>4.0999999999999996</v>
      </c>
      <c r="U8575" s="11">
        <v>4.9000000000000004</v>
      </c>
      <c r="V8575" s="11">
        <v>4.3</v>
      </c>
      <c r="W8575" s="11">
        <v>3.3</v>
      </c>
      <c r="X8575" s="11">
        <v>3.8</v>
      </c>
      <c r="Y8575" s="78"/>
      <c r="Z8575" s="11">
        <v>79.12</v>
      </c>
      <c r="AA8575" s="11">
        <v>168.3</v>
      </c>
      <c r="AB8575" s="11">
        <v>134.87</v>
      </c>
      <c r="AC8575" s="11">
        <v>3.6</v>
      </c>
      <c r="AD8575" s="11">
        <v>29.44</v>
      </c>
    </row>
    <row r="8576" spans="1:30" x14ac:dyDescent="0.25">
      <c r="A8576" s="1">
        <v>2019</v>
      </c>
      <c r="B8576" s="1">
        <v>12</v>
      </c>
      <c r="C8576" s="1">
        <v>24</v>
      </c>
      <c r="D8576" s="3">
        <v>0.125</v>
      </c>
      <c r="E8576" s="5">
        <v>8572</v>
      </c>
      <c r="G8576" s="15">
        <v>5.7</v>
      </c>
      <c r="H8576" s="15">
        <v>5.6</v>
      </c>
      <c r="I8576" s="15">
        <v>5.8</v>
      </c>
      <c r="J8576" s="15">
        <v>4.5</v>
      </c>
      <c r="K8576" s="15">
        <v>4.5999999999999996</v>
      </c>
      <c r="L8576" s="15">
        <v>5.4</v>
      </c>
      <c r="N8576" s="88">
        <v>6.2</v>
      </c>
      <c r="O8576" s="104">
        <v>5.2</v>
      </c>
      <c r="Q8576" s="11">
        <v>5.0999999999999996</v>
      </c>
      <c r="R8576" s="11">
        <v>5.5</v>
      </c>
      <c r="S8576" s="11">
        <v>1.8</v>
      </c>
      <c r="T8576" s="11">
        <v>4.0999999999999996</v>
      </c>
      <c r="U8576" s="11">
        <v>4.9000000000000004</v>
      </c>
      <c r="V8576" s="11">
        <v>4.3</v>
      </c>
      <c r="W8576" s="11">
        <v>3.3</v>
      </c>
      <c r="X8576" s="11">
        <v>3.8</v>
      </c>
      <c r="Y8576" s="78"/>
      <c r="Z8576" s="11">
        <v>79.12</v>
      </c>
      <c r="AA8576" s="11">
        <v>168.3</v>
      </c>
      <c r="AB8576" s="11">
        <v>134.87</v>
      </c>
      <c r="AC8576" s="11">
        <v>3.6</v>
      </c>
      <c r="AD8576" s="11">
        <v>29.44</v>
      </c>
    </row>
    <row r="8577" spans="1:30" x14ac:dyDescent="0.25">
      <c r="A8577" s="1">
        <v>2019</v>
      </c>
      <c r="B8577" s="1">
        <v>12</v>
      </c>
      <c r="C8577" s="1">
        <v>24</v>
      </c>
      <c r="D8577" s="3">
        <v>0.16666666666666666</v>
      </c>
      <c r="E8577" s="5">
        <v>8573</v>
      </c>
      <c r="G8577" s="15">
        <v>5.6</v>
      </c>
      <c r="H8577" s="15">
        <v>5.5</v>
      </c>
      <c r="I8577" s="15">
        <v>5.8</v>
      </c>
      <c r="J8577" s="15">
        <v>4.5999999999999996</v>
      </c>
      <c r="K8577" s="15">
        <v>4.7</v>
      </c>
      <c r="L8577" s="15">
        <v>5.5</v>
      </c>
      <c r="N8577" s="88">
        <v>6.2</v>
      </c>
      <c r="O8577" s="104">
        <v>5.2</v>
      </c>
      <c r="Q8577" s="11">
        <v>5.0999999999999996</v>
      </c>
      <c r="R8577" s="11">
        <v>5.5</v>
      </c>
      <c r="S8577" s="11">
        <v>1.8</v>
      </c>
      <c r="T8577" s="11">
        <v>4.0999999999999996</v>
      </c>
      <c r="U8577" s="11">
        <v>4.9000000000000004</v>
      </c>
      <c r="V8577" s="11">
        <v>4.3</v>
      </c>
      <c r="W8577" s="11">
        <v>3.3</v>
      </c>
      <c r="X8577" s="11">
        <v>3.8</v>
      </c>
      <c r="Y8577" s="78"/>
      <c r="Z8577" s="11">
        <v>79.12</v>
      </c>
      <c r="AA8577" s="11">
        <v>168.3</v>
      </c>
      <c r="AB8577" s="11">
        <v>134.87</v>
      </c>
      <c r="AC8577" s="11">
        <v>3.6</v>
      </c>
      <c r="AD8577" s="11">
        <v>29.44</v>
      </c>
    </row>
    <row r="8578" spans="1:30" x14ac:dyDescent="0.25">
      <c r="A8578" s="1">
        <v>2019</v>
      </c>
      <c r="B8578" s="1">
        <v>12</v>
      </c>
      <c r="C8578" s="1">
        <v>24</v>
      </c>
      <c r="D8578" s="3">
        <v>0.20833333333333334</v>
      </c>
      <c r="E8578" s="5">
        <v>8574</v>
      </c>
      <c r="G8578" s="15">
        <v>5.5</v>
      </c>
      <c r="H8578" s="15">
        <v>5.4</v>
      </c>
      <c r="I8578" s="15">
        <v>5.8</v>
      </c>
      <c r="J8578" s="15">
        <v>4.5999999999999996</v>
      </c>
      <c r="K8578" s="15">
        <v>4.7</v>
      </c>
      <c r="L8578" s="15">
        <v>5.5</v>
      </c>
      <c r="N8578" s="88">
        <v>6.2</v>
      </c>
      <c r="O8578" s="104">
        <v>5.2</v>
      </c>
      <c r="Q8578" s="11">
        <v>5.0999999999999996</v>
      </c>
      <c r="R8578" s="11">
        <v>5.5</v>
      </c>
      <c r="S8578" s="11">
        <v>1.8</v>
      </c>
      <c r="T8578" s="11">
        <v>4.0999999999999996</v>
      </c>
      <c r="U8578" s="11">
        <v>4.9000000000000004</v>
      </c>
      <c r="V8578" s="11">
        <v>4.3</v>
      </c>
      <c r="W8578" s="11">
        <v>3.3</v>
      </c>
      <c r="X8578" s="11">
        <v>3.8</v>
      </c>
      <c r="Y8578" s="78"/>
      <c r="Z8578" s="11">
        <v>79.12</v>
      </c>
      <c r="AA8578" s="11">
        <v>168.3</v>
      </c>
      <c r="AB8578" s="11">
        <v>134.87</v>
      </c>
      <c r="AC8578" s="11">
        <v>3.6</v>
      </c>
      <c r="AD8578" s="11">
        <v>29.44</v>
      </c>
    </row>
    <row r="8579" spans="1:30" x14ac:dyDescent="0.25">
      <c r="A8579" s="1">
        <v>2019</v>
      </c>
      <c r="B8579" s="1">
        <v>12</v>
      </c>
      <c r="C8579" s="1">
        <v>24</v>
      </c>
      <c r="D8579" s="3">
        <v>0.25</v>
      </c>
      <c r="E8579" s="5">
        <v>8575</v>
      </c>
      <c r="G8579" s="15">
        <v>5.3</v>
      </c>
      <c r="H8579" s="15">
        <v>5.3</v>
      </c>
      <c r="I8579" s="15">
        <v>6</v>
      </c>
      <c r="J8579" s="15">
        <v>4.7</v>
      </c>
      <c r="K8579" s="15">
        <v>4.7</v>
      </c>
      <c r="L8579" s="15">
        <v>5.5</v>
      </c>
      <c r="N8579" s="88">
        <v>6.2</v>
      </c>
      <c r="O8579" s="104">
        <v>5.2</v>
      </c>
      <c r="Q8579" s="11">
        <v>5.0999999999999996</v>
      </c>
      <c r="R8579" s="11">
        <v>5.5</v>
      </c>
      <c r="S8579" s="11">
        <v>1.8</v>
      </c>
      <c r="T8579" s="11">
        <v>4.0999999999999996</v>
      </c>
      <c r="U8579" s="11">
        <v>4.9000000000000004</v>
      </c>
      <c r="V8579" s="11">
        <v>4.3</v>
      </c>
      <c r="W8579" s="11">
        <v>3.3</v>
      </c>
      <c r="X8579" s="11">
        <v>3.8</v>
      </c>
      <c r="Y8579" s="78"/>
      <c r="Z8579" s="11">
        <v>79.12</v>
      </c>
      <c r="AA8579" s="11">
        <v>168.3</v>
      </c>
      <c r="AB8579" s="11">
        <v>134.87</v>
      </c>
      <c r="AC8579" s="11">
        <v>3.6</v>
      </c>
      <c r="AD8579" s="11">
        <v>29.44</v>
      </c>
    </row>
    <row r="8580" spans="1:30" x14ac:dyDescent="0.25">
      <c r="A8580" s="1">
        <v>2019</v>
      </c>
      <c r="B8580" s="1">
        <v>12</v>
      </c>
      <c r="C8580" s="1">
        <v>24</v>
      </c>
      <c r="D8580" s="3">
        <v>0.29166666666666669</v>
      </c>
      <c r="E8580" s="5">
        <v>8576</v>
      </c>
      <c r="G8580" s="15">
        <v>5.3</v>
      </c>
      <c r="H8580" s="15">
        <v>5.3</v>
      </c>
      <c r="I8580" s="15">
        <v>6</v>
      </c>
      <c r="J8580" s="15">
        <v>4.5999999999999996</v>
      </c>
      <c r="K8580" s="15">
        <v>4.5999999999999996</v>
      </c>
      <c r="L8580" s="15">
        <v>5.4</v>
      </c>
      <c r="N8580" s="88">
        <v>6.2</v>
      </c>
      <c r="O8580" s="104">
        <v>5.2</v>
      </c>
      <c r="Q8580" s="11">
        <v>5.0999999999999996</v>
      </c>
      <c r="R8580" s="11">
        <v>5.5</v>
      </c>
      <c r="S8580" s="11">
        <v>1.8</v>
      </c>
      <c r="T8580" s="11">
        <v>4.0999999999999996</v>
      </c>
      <c r="U8580" s="11">
        <v>4.9000000000000004</v>
      </c>
      <c r="V8580" s="11">
        <v>4.3</v>
      </c>
      <c r="W8580" s="11">
        <v>3.3</v>
      </c>
      <c r="X8580" s="11">
        <v>3.8</v>
      </c>
      <c r="Y8580" s="78"/>
      <c r="Z8580" s="11">
        <v>79.12</v>
      </c>
      <c r="AA8580" s="11">
        <v>168.3</v>
      </c>
      <c r="AB8580" s="11">
        <v>134.87</v>
      </c>
      <c r="AC8580" s="11">
        <v>3.6</v>
      </c>
      <c r="AD8580" s="11">
        <v>29.44</v>
      </c>
    </row>
    <row r="8581" spans="1:30" x14ac:dyDescent="0.25">
      <c r="A8581" s="1">
        <v>2019</v>
      </c>
      <c r="B8581" s="1">
        <v>12</v>
      </c>
      <c r="C8581" s="1">
        <v>24</v>
      </c>
      <c r="D8581" s="3">
        <v>0.33333333333333331</v>
      </c>
      <c r="E8581" s="5">
        <v>8577</v>
      </c>
      <c r="G8581" s="15">
        <v>5.4</v>
      </c>
      <c r="H8581" s="15">
        <v>5.4</v>
      </c>
      <c r="I8581" s="15">
        <v>6.2</v>
      </c>
      <c r="J8581" s="15">
        <v>4.8</v>
      </c>
      <c r="K8581" s="15">
        <v>4.7</v>
      </c>
      <c r="L8581" s="15">
        <v>5.5</v>
      </c>
      <c r="N8581" s="88">
        <v>6.2</v>
      </c>
      <c r="O8581" s="104">
        <v>5.2</v>
      </c>
      <c r="Q8581" s="11">
        <v>5.0999999999999996</v>
      </c>
      <c r="R8581" s="11">
        <v>5.5</v>
      </c>
      <c r="S8581" s="11">
        <v>1.8</v>
      </c>
      <c r="T8581" s="11">
        <v>4.0999999999999996</v>
      </c>
      <c r="U8581" s="11">
        <v>4.9000000000000004</v>
      </c>
      <c r="V8581" s="11">
        <v>4.3</v>
      </c>
      <c r="W8581" s="11">
        <v>3.3</v>
      </c>
      <c r="X8581" s="11">
        <v>3.8</v>
      </c>
      <c r="Y8581" s="78"/>
      <c r="Z8581" s="11">
        <v>79.12</v>
      </c>
      <c r="AA8581" s="11">
        <v>168.3</v>
      </c>
      <c r="AB8581" s="11">
        <v>134.87</v>
      </c>
      <c r="AC8581" s="11">
        <v>3.6</v>
      </c>
      <c r="AD8581" s="11">
        <v>29.44</v>
      </c>
    </row>
    <row r="8582" spans="1:30" x14ac:dyDescent="0.25">
      <c r="A8582" s="1">
        <v>2019</v>
      </c>
      <c r="B8582" s="1">
        <v>12</v>
      </c>
      <c r="C8582" s="1">
        <v>24</v>
      </c>
      <c r="D8582" s="3">
        <v>0.375</v>
      </c>
      <c r="E8582" s="5">
        <v>8578</v>
      </c>
      <c r="G8582" s="15">
        <v>5.6</v>
      </c>
      <c r="H8582" s="15">
        <v>5.6</v>
      </c>
      <c r="I8582" s="15">
        <v>6</v>
      </c>
      <c r="J8582" s="15">
        <v>5</v>
      </c>
      <c r="K8582" s="15">
        <v>4.8</v>
      </c>
      <c r="L8582" s="15">
        <v>5.5</v>
      </c>
      <c r="N8582" s="88">
        <v>6.2</v>
      </c>
      <c r="O8582" s="104">
        <v>5.2</v>
      </c>
      <c r="Q8582" s="11">
        <v>5.0999999999999996</v>
      </c>
      <c r="R8582" s="11">
        <v>5.5</v>
      </c>
      <c r="S8582" s="11">
        <v>1.8</v>
      </c>
      <c r="T8582" s="11">
        <v>4.0999999999999996</v>
      </c>
      <c r="U8582" s="11">
        <v>4.9000000000000004</v>
      </c>
      <c r="V8582" s="11">
        <v>4.3</v>
      </c>
      <c r="W8582" s="11">
        <v>3.3</v>
      </c>
      <c r="X8582" s="11">
        <v>3.8</v>
      </c>
      <c r="Y8582" s="78"/>
      <c r="Z8582" s="11">
        <v>79.12</v>
      </c>
      <c r="AA8582" s="11">
        <v>168.3</v>
      </c>
      <c r="AB8582" s="11">
        <v>134.87</v>
      </c>
      <c r="AC8582" s="11">
        <v>3.6</v>
      </c>
      <c r="AD8582" s="11">
        <v>29.44</v>
      </c>
    </row>
    <row r="8583" spans="1:30" x14ac:dyDescent="0.25">
      <c r="A8583" s="1">
        <v>2019</v>
      </c>
      <c r="B8583" s="1">
        <v>12</v>
      </c>
      <c r="C8583" s="1">
        <v>24</v>
      </c>
      <c r="D8583" s="3">
        <v>0.41666666666666669</v>
      </c>
      <c r="E8583" s="5">
        <v>8579</v>
      </c>
      <c r="G8583" s="15">
        <v>5.6</v>
      </c>
      <c r="H8583" s="15">
        <v>5.6</v>
      </c>
      <c r="I8583" s="15">
        <v>5.9</v>
      </c>
      <c r="J8583" s="15">
        <v>5.3</v>
      </c>
      <c r="K8583" s="15">
        <v>5</v>
      </c>
      <c r="L8583" s="15">
        <v>5.6</v>
      </c>
      <c r="N8583" s="88">
        <v>6.2</v>
      </c>
      <c r="O8583" s="104">
        <v>5.2</v>
      </c>
      <c r="Q8583" s="11">
        <v>5.0999999999999996</v>
      </c>
      <c r="R8583" s="11">
        <v>5.5</v>
      </c>
      <c r="S8583" s="11">
        <v>1.8</v>
      </c>
      <c r="T8583" s="11">
        <v>4.0999999999999996</v>
      </c>
      <c r="U8583" s="11">
        <v>4.9000000000000004</v>
      </c>
      <c r="V8583" s="11">
        <v>4.3</v>
      </c>
      <c r="W8583" s="11">
        <v>3.3</v>
      </c>
      <c r="X8583" s="11">
        <v>3.8</v>
      </c>
      <c r="Y8583" s="78"/>
      <c r="Z8583" s="11">
        <v>79.12</v>
      </c>
      <c r="AA8583" s="11">
        <v>168.3</v>
      </c>
      <c r="AB8583" s="11">
        <v>134.87</v>
      </c>
      <c r="AC8583" s="11">
        <v>3.6</v>
      </c>
      <c r="AD8583" s="11">
        <v>29.44</v>
      </c>
    </row>
    <row r="8584" spans="1:30" x14ac:dyDescent="0.25">
      <c r="A8584" s="1">
        <v>2019</v>
      </c>
      <c r="B8584" s="1">
        <v>12</v>
      </c>
      <c r="C8584" s="1">
        <v>24</v>
      </c>
      <c r="D8584" s="3">
        <v>0.45833333333333331</v>
      </c>
      <c r="E8584" s="5">
        <v>8580</v>
      </c>
      <c r="G8584" s="15">
        <v>5.7</v>
      </c>
      <c r="H8584" s="15">
        <v>5.7</v>
      </c>
      <c r="I8584" s="15">
        <v>5.8</v>
      </c>
      <c r="J8584" s="15">
        <v>5.3</v>
      </c>
      <c r="K8584" s="15">
        <v>5.4</v>
      </c>
      <c r="L8584" s="15">
        <v>5.7</v>
      </c>
      <c r="N8584" s="88">
        <v>6.2</v>
      </c>
      <c r="O8584" s="104">
        <v>5.2</v>
      </c>
      <c r="Q8584" s="11">
        <v>5.0999999999999996</v>
      </c>
      <c r="R8584" s="11">
        <v>5.5</v>
      </c>
      <c r="S8584" s="11">
        <v>1.8</v>
      </c>
      <c r="T8584" s="11">
        <v>4.0999999999999996</v>
      </c>
      <c r="U8584" s="11">
        <v>4.9000000000000004</v>
      </c>
      <c r="V8584" s="11">
        <v>4.3</v>
      </c>
      <c r="W8584" s="11">
        <v>3.3</v>
      </c>
      <c r="X8584" s="11">
        <v>3.8</v>
      </c>
      <c r="Y8584" s="78"/>
      <c r="Z8584" s="11">
        <v>79.12</v>
      </c>
      <c r="AA8584" s="11">
        <v>168.3</v>
      </c>
      <c r="AB8584" s="11">
        <v>134.87</v>
      </c>
      <c r="AC8584" s="11">
        <v>3.6</v>
      </c>
      <c r="AD8584" s="11">
        <v>29.44</v>
      </c>
    </row>
    <row r="8585" spans="1:30" x14ac:dyDescent="0.25">
      <c r="A8585" s="1">
        <v>2019</v>
      </c>
      <c r="B8585" s="1">
        <v>12</v>
      </c>
      <c r="C8585" s="1">
        <v>24</v>
      </c>
      <c r="D8585" s="3">
        <v>0.5</v>
      </c>
      <c r="E8585" s="5">
        <v>8581</v>
      </c>
      <c r="G8585" s="15">
        <v>5.8</v>
      </c>
      <c r="H8585" s="15">
        <v>5.8</v>
      </c>
      <c r="I8585" s="15">
        <v>5.7</v>
      </c>
      <c r="J8585" s="15">
        <v>5.5</v>
      </c>
      <c r="K8585" s="15">
        <v>5.5</v>
      </c>
      <c r="L8585" s="15">
        <v>5.7</v>
      </c>
      <c r="N8585" s="88">
        <v>6.2</v>
      </c>
      <c r="O8585" s="104">
        <v>5.2</v>
      </c>
      <c r="Q8585" s="11">
        <v>5.0999999999999996</v>
      </c>
      <c r="R8585" s="11">
        <v>5.5</v>
      </c>
      <c r="S8585" s="11">
        <v>1.8</v>
      </c>
      <c r="T8585" s="11">
        <v>4.0999999999999996</v>
      </c>
      <c r="U8585" s="11">
        <v>4.9000000000000004</v>
      </c>
      <c r="V8585" s="11">
        <v>4.3</v>
      </c>
      <c r="W8585" s="11">
        <v>3.3</v>
      </c>
      <c r="X8585" s="11">
        <v>3.8</v>
      </c>
      <c r="Y8585" s="78"/>
      <c r="Z8585" s="11">
        <v>79.12</v>
      </c>
      <c r="AA8585" s="11">
        <v>168.3</v>
      </c>
      <c r="AB8585" s="11">
        <v>134.87</v>
      </c>
      <c r="AC8585" s="11">
        <v>3.6</v>
      </c>
      <c r="AD8585" s="11">
        <v>29.44</v>
      </c>
    </row>
    <row r="8586" spans="1:30" x14ac:dyDescent="0.25">
      <c r="A8586" s="1">
        <v>2019</v>
      </c>
      <c r="B8586" s="1">
        <v>12</v>
      </c>
      <c r="C8586" s="1">
        <v>24</v>
      </c>
      <c r="D8586" s="3">
        <v>0.54166666666666663</v>
      </c>
      <c r="E8586" s="5">
        <v>8582</v>
      </c>
      <c r="G8586" s="15">
        <v>5.8</v>
      </c>
      <c r="H8586" s="15">
        <v>5.8</v>
      </c>
      <c r="I8586" s="15">
        <v>5.6</v>
      </c>
      <c r="J8586" s="15">
        <v>5.5</v>
      </c>
      <c r="K8586" s="15">
        <v>5.4</v>
      </c>
      <c r="L8586" s="15">
        <v>5.7</v>
      </c>
      <c r="N8586" s="88">
        <v>6.2</v>
      </c>
      <c r="O8586" s="104">
        <v>5.2</v>
      </c>
      <c r="Q8586" s="11">
        <v>5.0999999999999996</v>
      </c>
      <c r="R8586" s="11">
        <v>5.5</v>
      </c>
      <c r="S8586" s="11">
        <v>1.8</v>
      </c>
      <c r="T8586" s="11">
        <v>4.0999999999999996</v>
      </c>
      <c r="U8586" s="11">
        <v>4.9000000000000004</v>
      </c>
      <c r="V8586" s="11">
        <v>4.3</v>
      </c>
      <c r="W8586" s="11">
        <v>3.3</v>
      </c>
      <c r="X8586" s="11">
        <v>3.8</v>
      </c>
      <c r="Y8586" s="78"/>
      <c r="Z8586" s="11">
        <v>79.12</v>
      </c>
      <c r="AA8586" s="11">
        <v>168.3</v>
      </c>
      <c r="AB8586" s="11">
        <v>134.87</v>
      </c>
      <c r="AC8586" s="11">
        <v>3.6</v>
      </c>
      <c r="AD8586" s="11">
        <v>29.44</v>
      </c>
    </row>
    <row r="8587" spans="1:30" x14ac:dyDescent="0.25">
      <c r="A8587" s="1">
        <v>2019</v>
      </c>
      <c r="B8587" s="1">
        <v>12</v>
      </c>
      <c r="C8587" s="1">
        <v>24</v>
      </c>
      <c r="D8587" s="3">
        <v>0.58333333333333337</v>
      </c>
      <c r="E8587" s="5">
        <v>8583</v>
      </c>
      <c r="G8587" s="15">
        <v>5.6</v>
      </c>
      <c r="H8587" s="15">
        <v>5.6</v>
      </c>
      <c r="I8587" s="15">
        <v>5.5</v>
      </c>
      <c r="J8587" s="15">
        <v>5.5</v>
      </c>
      <c r="K8587" s="15">
        <v>5.3</v>
      </c>
      <c r="L8587" s="15">
        <v>5.5</v>
      </c>
      <c r="N8587" s="88">
        <v>6.2</v>
      </c>
      <c r="O8587" s="104">
        <v>5.2</v>
      </c>
      <c r="Q8587" s="11">
        <v>5.0999999999999996</v>
      </c>
      <c r="R8587" s="11">
        <v>5.5</v>
      </c>
      <c r="S8587" s="11">
        <v>1.8</v>
      </c>
      <c r="T8587" s="11">
        <v>4.0999999999999996</v>
      </c>
      <c r="U8587" s="11">
        <v>4.9000000000000004</v>
      </c>
      <c r="V8587" s="11">
        <v>4.3</v>
      </c>
      <c r="W8587" s="11">
        <v>3.3</v>
      </c>
      <c r="X8587" s="11">
        <v>3.8</v>
      </c>
      <c r="Y8587" s="78"/>
      <c r="Z8587" s="11">
        <v>79.12</v>
      </c>
      <c r="AA8587" s="11">
        <v>168.3</v>
      </c>
      <c r="AB8587" s="11">
        <v>134.87</v>
      </c>
      <c r="AC8587" s="11">
        <v>3.6</v>
      </c>
      <c r="AD8587" s="11">
        <v>29.44</v>
      </c>
    </row>
    <row r="8588" spans="1:30" x14ac:dyDescent="0.25">
      <c r="A8588" s="1">
        <v>2019</v>
      </c>
      <c r="B8588" s="1">
        <v>12</v>
      </c>
      <c r="C8588" s="1">
        <v>24</v>
      </c>
      <c r="D8588" s="3">
        <v>0.625</v>
      </c>
      <c r="E8588" s="5">
        <v>8584</v>
      </c>
      <c r="G8588" s="15">
        <v>5.4</v>
      </c>
      <c r="H8588" s="15">
        <v>5.4</v>
      </c>
      <c r="I8588" s="15">
        <v>5.6</v>
      </c>
      <c r="J8588" s="15">
        <v>5.5</v>
      </c>
      <c r="K8588" s="15">
        <v>5.3</v>
      </c>
      <c r="L8588" s="15">
        <v>5.4</v>
      </c>
      <c r="N8588" s="88">
        <v>6.2</v>
      </c>
      <c r="O8588" s="104">
        <v>5.2</v>
      </c>
      <c r="Q8588" s="11">
        <v>5.0999999999999996</v>
      </c>
      <c r="R8588" s="11">
        <v>5.5</v>
      </c>
      <c r="S8588" s="11">
        <v>1.8</v>
      </c>
      <c r="T8588" s="11">
        <v>4.0999999999999996</v>
      </c>
      <c r="U8588" s="11">
        <v>4.9000000000000004</v>
      </c>
      <c r="V8588" s="11">
        <v>4.3</v>
      </c>
      <c r="W8588" s="11">
        <v>3.3</v>
      </c>
      <c r="X8588" s="11">
        <v>3.8</v>
      </c>
      <c r="Y8588" s="78"/>
      <c r="Z8588" s="11">
        <v>79.12</v>
      </c>
      <c r="AA8588" s="11">
        <v>168.3</v>
      </c>
      <c r="AB8588" s="11">
        <v>134.87</v>
      </c>
      <c r="AC8588" s="11">
        <v>3.6</v>
      </c>
      <c r="AD8588" s="11">
        <v>29.44</v>
      </c>
    </row>
    <row r="8589" spans="1:30" x14ac:dyDescent="0.25">
      <c r="A8589" s="1">
        <v>2019</v>
      </c>
      <c r="B8589" s="1">
        <v>12</v>
      </c>
      <c r="C8589" s="1">
        <v>24</v>
      </c>
      <c r="D8589" s="3">
        <v>0.66666666666666663</v>
      </c>
      <c r="E8589" s="5">
        <v>8585</v>
      </c>
      <c r="G8589" s="15">
        <v>5.3</v>
      </c>
      <c r="H8589" s="15">
        <v>5.3</v>
      </c>
      <c r="I8589" s="15">
        <v>5.6</v>
      </c>
      <c r="J8589" s="15">
        <v>5.6</v>
      </c>
      <c r="K8589" s="15">
        <v>5.2</v>
      </c>
      <c r="L8589" s="15">
        <v>5.2</v>
      </c>
      <c r="N8589" s="88">
        <v>6.2</v>
      </c>
      <c r="O8589" s="104">
        <v>5.2</v>
      </c>
      <c r="Q8589" s="11">
        <v>5.0999999999999996</v>
      </c>
      <c r="R8589" s="11">
        <v>5.5</v>
      </c>
      <c r="S8589" s="11">
        <v>1.8</v>
      </c>
      <c r="T8589" s="11">
        <v>4.0999999999999996</v>
      </c>
      <c r="U8589" s="11">
        <v>4.9000000000000004</v>
      </c>
      <c r="V8589" s="11">
        <v>4.3</v>
      </c>
      <c r="W8589" s="11">
        <v>3.3</v>
      </c>
      <c r="X8589" s="11">
        <v>3.8</v>
      </c>
      <c r="Y8589" s="78"/>
      <c r="Z8589" s="11">
        <v>79.12</v>
      </c>
      <c r="AA8589" s="11">
        <v>168.3</v>
      </c>
      <c r="AB8589" s="11">
        <v>134.87</v>
      </c>
      <c r="AC8589" s="11">
        <v>3.6</v>
      </c>
      <c r="AD8589" s="11">
        <v>29.44</v>
      </c>
    </row>
    <row r="8590" spans="1:30" x14ac:dyDescent="0.25">
      <c r="A8590" s="1">
        <v>2019</v>
      </c>
      <c r="B8590" s="1">
        <v>12</v>
      </c>
      <c r="C8590" s="1">
        <v>24</v>
      </c>
      <c r="D8590" s="3">
        <v>0.70833333333333337</v>
      </c>
      <c r="E8590" s="5">
        <v>8586</v>
      </c>
      <c r="G8590" s="15">
        <v>5.3</v>
      </c>
      <c r="H8590" s="15">
        <v>5.3</v>
      </c>
      <c r="I8590" s="15">
        <v>5.6</v>
      </c>
      <c r="J8590" s="15">
        <v>5.8</v>
      </c>
      <c r="K8590" s="15">
        <v>5</v>
      </c>
      <c r="L8590" s="15">
        <v>5</v>
      </c>
      <c r="N8590" s="88">
        <v>6.2</v>
      </c>
      <c r="O8590" s="104">
        <v>5.2</v>
      </c>
      <c r="Q8590" s="11">
        <v>5.0999999999999996</v>
      </c>
      <c r="R8590" s="11">
        <v>5.5</v>
      </c>
      <c r="S8590" s="11">
        <v>1.8</v>
      </c>
      <c r="T8590" s="11">
        <v>4.0999999999999996</v>
      </c>
      <c r="U8590" s="11">
        <v>4.9000000000000004</v>
      </c>
      <c r="V8590" s="11">
        <v>4.3</v>
      </c>
      <c r="W8590" s="11">
        <v>3.3</v>
      </c>
      <c r="X8590" s="11">
        <v>3.8</v>
      </c>
      <c r="Y8590" s="78"/>
      <c r="Z8590" s="11">
        <v>79.12</v>
      </c>
      <c r="AA8590" s="11">
        <v>168.3</v>
      </c>
      <c r="AB8590" s="11">
        <v>134.87</v>
      </c>
      <c r="AC8590" s="11">
        <v>3.6</v>
      </c>
      <c r="AD8590" s="11">
        <v>29.44</v>
      </c>
    </row>
    <row r="8591" spans="1:30" x14ac:dyDescent="0.25">
      <c r="A8591" s="1">
        <v>2019</v>
      </c>
      <c r="B8591" s="1">
        <v>12</v>
      </c>
      <c r="C8591" s="1">
        <v>24</v>
      </c>
      <c r="D8591" s="3">
        <v>0.75</v>
      </c>
      <c r="E8591" s="5">
        <v>8587</v>
      </c>
      <c r="G8591" s="15">
        <v>5.3</v>
      </c>
      <c r="H8591" s="15">
        <v>5.4</v>
      </c>
      <c r="I8591" s="15">
        <v>5.6</v>
      </c>
      <c r="J8591" s="15">
        <v>5.8</v>
      </c>
      <c r="K8591" s="15">
        <v>5</v>
      </c>
      <c r="L8591" s="15">
        <v>5.0999999999999996</v>
      </c>
      <c r="N8591" s="88">
        <v>6.2</v>
      </c>
      <c r="O8591" s="104">
        <v>5.2</v>
      </c>
      <c r="Q8591" s="11">
        <v>5.0999999999999996</v>
      </c>
      <c r="R8591" s="11">
        <v>5.5</v>
      </c>
      <c r="S8591" s="11">
        <v>1.8</v>
      </c>
      <c r="T8591" s="11">
        <v>4.0999999999999996</v>
      </c>
      <c r="U8591" s="11">
        <v>4.9000000000000004</v>
      </c>
      <c r="V8591" s="11">
        <v>4.3</v>
      </c>
      <c r="W8591" s="11">
        <v>3.3</v>
      </c>
      <c r="X8591" s="11">
        <v>3.8</v>
      </c>
      <c r="Y8591" s="78"/>
      <c r="Z8591" s="11">
        <v>79.12</v>
      </c>
      <c r="AA8591" s="11">
        <v>168.3</v>
      </c>
      <c r="AB8591" s="11">
        <v>134.87</v>
      </c>
      <c r="AC8591" s="11">
        <v>3.6</v>
      </c>
      <c r="AD8591" s="11">
        <v>29.44</v>
      </c>
    </row>
    <row r="8592" spans="1:30" x14ac:dyDescent="0.25">
      <c r="A8592" s="1">
        <v>2019</v>
      </c>
      <c r="B8592" s="1">
        <v>12</v>
      </c>
      <c r="C8592" s="1">
        <v>24</v>
      </c>
      <c r="D8592" s="3">
        <v>0.79166666666666663</v>
      </c>
      <c r="E8592" s="5">
        <v>8588</v>
      </c>
      <c r="G8592" s="15">
        <v>5</v>
      </c>
      <c r="H8592" s="15">
        <v>5.5</v>
      </c>
      <c r="I8592" s="15">
        <v>5.6</v>
      </c>
      <c r="J8592" s="15">
        <v>5.6</v>
      </c>
      <c r="K8592" s="15">
        <v>5.0999999999999996</v>
      </c>
      <c r="L8592" s="15">
        <v>5</v>
      </c>
      <c r="N8592" s="88">
        <v>6.2</v>
      </c>
      <c r="O8592" s="104">
        <v>5.2</v>
      </c>
      <c r="Q8592" s="11">
        <v>5.0999999999999996</v>
      </c>
      <c r="R8592" s="11">
        <v>5.5</v>
      </c>
      <c r="S8592" s="11">
        <v>1.8</v>
      </c>
      <c r="T8592" s="11">
        <v>4.0999999999999996</v>
      </c>
      <c r="U8592" s="11">
        <v>4.9000000000000004</v>
      </c>
      <c r="V8592" s="11">
        <v>4.3</v>
      </c>
      <c r="W8592" s="11">
        <v>3.3</v>
      </c>
      <c r="X8592" s="11">
        <v>3.8</v>
      </c>
      <c r="Y8592" s="78"/>
      <c r="Z8592" s="11">
        <v>79.12</v>
      </c>
      <c r="AA8592" s="11">
        <v>168.3</v>
      </c>
      <c r="AB8592" s="11">
        <v>134.87</v>
      </c>
      <c r="AC8592" s="11">
        <v>3.6</v>
      </c>
      <c r="AD8592" s="11">
        <v>29.44</v>
      </c>
    </row>
    <row r="8593" spans="1:30" x14ac:dyDescent="0.25">
      <c r="A8593" s="1">
        <v>2019</v>
      </c>
      <c r="B8593" s="1">
        <v>12</v>
      </c>
      <c r="C8593" s="1">
        <v>24</v>
      </c>
      <c r="D8593" s="3">
        <v>0.83333333333333337</v>
      </c>
      <c r="E8593" s="5">
        <v>8589</v>
      </c>
      <c r="G8593" s="15">
        <v>4.7</v>
      </c>
      <c r="H8593" s="15">
        <v>5.3</v>
      </c>
      <c r="I8593" s="15">
        <v>5.7</v>
      </c>
      <c r="J8593" s="15">
        <v>5.4</v>
      </c>
      <c r="K8593" s="15">
        <v>5.3</v>
      </c>
      <c r="L8593" s="15">
        <v>5</v>
      </c>
      <c r="N8593" s="88">
        <v>6.2</v>
      </c>
      <c r="O8593" s="104">
        <v>5.2</v>
      </c>
      <c r="Q8593" s="11">
        <v>5.0999999999999996</v>
      </c>
      <c r="R8593" s="11">
        <v>5.5</v>
      </c>
      <c r="S8593" s="11">
        <v>1.8</v>
      </c>
      <c r="T8593" s="11">
        <v>4.0999999999999996</v>
      </c>
      <c r="U8593" s="11">
        <v>4.9000000000000004</v>
      </c>
      <c r="V8593" s="11">
        <v>4.3</v>
      </c>
      <c r="W8593" s="11">
        <v>3.3</v>
      </c>
      <c r="X8593" s="11">
        <v>3.8</v>
      </c>
      <c r="Y8593" s="78"/>
      <c r="Z8593" s="11">
        <v>79.12</v>
      </c>
      <c r="AA8593" s="11">
        <v>168.3</v>
      </c>
      <c r="AB8593" s="11">
        <v>134.87</v>
      </c>
      <c r="AC8593" s="11">
        <v>3.6</v>
      </c>
      <c r="AD8593" s="11">
        <v>29.44</v>
      </c>
    </row>
    <row r="8594" spans="1:30" x14ac:dyDescent="0.25">
      <c r="A8594" s="1">
        <v>2019</v>
      </c>
      <c r="B8594" s="1">
        <v>12</v>
      </c>
      <c r="C8594" s="1">
        <v>24</v>
      </c>
      <c r="D8594" s="3">
        <v>0.875</v>
      </c>
      <c r="E8594" s="5">
        <v>8590</v>
      </c>
      <c r="G8594" s="15">
        <v>4.7</v>
      </c>
      <c r="H8594" s="15">
        <v>5.0999999999999996</v>
      </c>
      <c r="I8594" s="15">
        <v>5.7</v>
      </c>
      <c r="J8594" s="15">
        <v>5.0999999999999996</v>
      </c>
      <c r="K8594" s="15">
        <v>5.3</v>
      </c>
      <c r="L8594" s="15">
        <v>5</v>
      </c>
      <c r="N8594" s="88">
        <v>6.2</v>
      </c>
      <c r="O8594" s="104">
        <v>5.2</v>
      </c>
      <c r="Q8594" s="11">
        <v>5.0999999999999996</v>
      </c>
      <c r="R8594" s="11">
        <v>5.5</v>
      </c>
      <c r="S8594" s="11">
        <v>1.8</v>
      </c>
      <c r="T8594" s="11">
        <v>4.0999999999999996</v>
      </c>
      <c r="U8594" s="11">
        <v>4.9000000000000004</v>
      </c>
      <c r="V8594" s="11">
        <v>4.3</v>
      </c>
      <c r="W8594" s="11">
        <v>3.3</v>
      </c>
      <c r="X8594" s="11">
        <v>3.8</v>
      </c>
      <c r="Y8594" s="78"/>
      <c r="Z8594" s="11">
        <v>79.12</v>
      </c>
      <c r="AA8594" s="11">
        <v>168.3</v>
      </c>
      <c r="AB8594" s="11">
        <v>134.87</v>
      </c>
      <c r="AC8594" s="11">
        <v>3.6</v>
      </c>
      <c r="AD8594" s="11">
        <v>29.44</v>
      </c>
    </row>
    <row r="8595" spans="1:30" x14ac:dyDescent="0.25">
      <c r="A8595" s="1">
        <v>2019</v>
      </c>
      <c r="B8595" s="1">
        <v>12</v>
      </c>
      <c r="C8595" s="1">
        <v>24</v>
      </c>
      <c r="D8595" s="3">
        <v>0.91666666666666663</v>
      </c>
      <c r="E8595" s="5">
        <v>8591</v>
      </c>
      <c r="G8595" s="15">
        <v>4.5</v>
      </c>
      <c r="H8595" s="15">
        <v>4.9000000000000004</v>
      </c>
      <c r="I8595" s="15">
        <v>5.5</v>
      </c>
      <c r="J8595" s="15">
        <v>4.8</v>
      </c>
      <c r="K8595" s="15">
        <v>5.4</v>
      </c>
      <c r="L8595" s="15">
        <v>5</v>
      </c>
      <c r="N8595" s="88">
        <v>6.2</v>
      </c>
      <c r="O8595" s="104">
        <v>5.2</v>
      </c>
      <c r="Q8595" s="11">
        <v>5.0999999999999996</v>
      </c>
      <c r="R8595" s="11">
        <v>5.5</v>
      </c>
      <c r="S8595" s="11">
        <v>1.8</v>
      </c>
      <c r="T8595" s="11">
        <v>4.0999999999999996</v>
      </c>
      <c r="U8595" s="11">
        <v>4.9000000000000004</v>
      </c>
      <c r="V8595" s="11">
        <v>4.3</v>
      </c>
      <c r="W8595" s="11">
        <v>3.3</v>
      </c>
      <c r="X8595" s="11">
        <v>3.8</v>
      </c>
      <c r="Y8595" s="78"/>
      <c r="Z8595" s="11">
        <v>79.12</v>
      </c>
      <c r="AA8595" s="11">
        <v>168.3</v>
      </c>
      <c r="AB8595" s="11">
        <v>134.87</v>
      </c>
      <c r="AC8595" s="11">
        <v>3.6</v>
      </c>
      <c r="AD8595" s="11">
        <v>29.44</v>
      </c>
    </row>
    <row r="8596" spans="1:30" x14ac:dyDescent="0.25">
      <c r="A8596" s="1">
        <v>2019</v>
      </c>
      <c r="B8596" s="1">
        <v>12</v>
      </c>
      <c r="C8596" s="1">
        <v>24</v>
      </c>
      <c r="D8596" s="3">
        <v>0.95833333333333337</v>
      </c>
      <c r="E8596" s="5">
        <v>8592</v>
      </c>
      <c r="G8596" s="15">
        <v>4.4000000000000004</v>
      </c>
      <c r="H8596" s="15">
        <v>4.8</v>
      </c>
      <c r="I8596" s="15">
        <v>5.2</v>
      </c>
      <c r="J8596" s="15">
        <v>4.7</v>
      </c>
      <c r="K8596" s="15">
        <v>5.3</v>
      </c>
      <c r="L8596" s="15">
        <v>4.9000000000000004</v>
      </c>
      <c r="N8596" s="88">
        <v>6.2</v>
      </c>
      <c r="O8596" s="104">
        <v>5.2</v>
      </c>
      <c r="Q8596" s="11">
        <v>5.0999999999999996</v>
      </c>
      <c r="R8596" s="11">
        <v>5.5</v>
      </c>
      <c r="S8596" s="11">
        <v>1.8</v>
      </c>
      <c r="T8596" s="11">
        <v>4.0999999999999996</v>
      </c>
      <c r="U8596" s="11">
        <v>4.9000000000000004</v>
      </c>
      <c r="V8596" s="11">
        <v>4.3</v>
      </c>
      <c r="W8596" s="11">
        <v>3.3</v>
      </c>
      <c r="X8596" s="11">
        <v>3.8</v>
      </c>
      <c r="Y8596" s="78"/>
      <c r="Z8596" s="11">
        <v>79.12</v>
      </c>
      <c r="AA8596" s="11">
        <v>168.3</v>
      </c>
      <c r="AB8596" s="11">
        <v>134.87</v>
      </c>
      <c r="AC8596" s="11">
        <v>3.6</v>
      </c>
      <c r="AD8596" s="11">
        <v>29.44</v>
      </c>
    </row>
    <row r="8597" spans="1:30" x14ac:dyDescent="0.25">
      <c r="A8597" s="1">
        <v>2019</v>
      </c>
      <c r="B8597" s="1">
        <v>12</v>
      </c>
      <c r="C8597" s="1">
        <v>25</v>
      </c>
      <c r="D8597" s="3">
        <v>0</v>
      </c>
      <c r="E8597" s="5">
        <v>8593</v>
      </c>
      <c r="G8597" s="15">
        <v>4.3</v>
      </c>
      <c r="H8597" s="15">
        <v>4.7</v>
      </c>
      <c r="I8597" s="15">
        <v>4.9000000000000004</v>
      </c>
      <c r="J8597" s="15">
        <v>4.5</v>
      </c>
      <c r="K8597" s="15">
        <v>5.0999999999999996</v>
      </c>
      <c r="L8597" s="15">
        <v>4.7</v>
      </c>
      <c r="N8597" s="88">
        <v>5.6</v>
      </c>
      <c r="O8597" s="104">
        <v>4.8</v>
      </c>
      <c r="Q8597" s="11">
        <v>5.0999999999999996</v>
      </c>
      <c r="R8597" s="11">
        <v>5.6</v>
      </c>
      <c r="S8597" s="11">
        <v>2</v>
      </c>
      <c r="T8597" s="11">
        <v>4.3</v>
      </c>
      <c r="U8597" s="11">
        <v>4.5999999999999996</v>
      </c>
      <c r="V8597" s="11">
        <v>4.5</v>
      </c>
      <c r="W8597" s="11">
        <v>3.7</v>
      </c>
      <c r="X8597" s="11">
        <v>4</v>
      </c>
      <c r="Y8597" s="78"/>
      <c r="Z8597" s="11">
        <v>80.709999999999994</v>
      </c>
      <c r="AA8597" s="11">
        <v>167.14</v>
      </c>
      <c r="AB8597" s="11">
        <v>138.38999999999999</v>
      </c>
      <c r="AC8597" s="11">
        <v>3.85</v>
      </c>
      <c r="AD8597" s="11">
        <v>28.8</v>
      </c>
    </row>
    <row r="8598" spans="1:30" x14ac:dyDescent="0.25">
      <c r="A8598" s="1">
        <v>2019</v>
      </c>
      <c r="B8598" s="1">
        <v>12</v>
      </c>
      <c r="C8598" s="1">
        <v>25</v>
      </c>
      <c r="D8598" s="3">
        <v>4.1666666666666664E-2</v>
      </c>
      <c r="E8598" s="5">
        <v>8594</v>
      </c>
      <c r="G8598" s="15">
        <v>4.3</v>
      </c>
      <c r="H8598" s="15">
        <v>4.7</v>
      </c>
      <c r="I8598" s="15">
        <v>5</v>
      </c>
      <c r="J8598" s="15">
        <v>3.9</v>
      </c>
      <c r="K8598" s="15">
        <v>4.9000000000000004</v>
      </c>
      <c r="L8598" s="15">
        <v>4.5999999999999996</v>
      </c>
      <c r="N8598" s="88">
        <v>5.6</v>
      </c>
      <c r="O8598" s="104">
        <v>4.8</v>
      </c>
      <c r="Q8598" s="11">
        <v>5.0999999999999996</v>
      </c>
      <c r="R8598" s="11">
        <v>5.6</v>
      </c>
      <c r="S8598" s="11">
        <v>2</v>
      </c>
      <c r="T8598" s="11">
        <v>4.3</v>
      </c>
      <c r="U8598" s="11">
        <v>4.5999999999999996</v>
      </c>
      <c r="V8598" s="11">
        <v>4.5</v>
      </c>
      <c r="W8598" s="11">
        <v>3.7</v>
      </c>
      <c r="X8598" s="11">
        <v>4</v>
      </c>
      <c r="Y8598" s="78"/>
      <c r="Z8598" s="11">
        <v>80.709999999999994</v>
      </c>
      <c r="AA8598" s="11">
        <v>167.14</v>
      </c>
      <c r="AB8598" s="11">
        <v>138.38999999999999</v>
      </c>
      <c r="AC8598" s="11">
        <v>3.85</v>
      </c>
      <c r="AD8598" s="11">
        <v>28.8</v>
      </c>
    </row>
    <row r="8599" spans="1:30" x14ac:dyDescent="0.25">
      <c r="A8599" s="1">
        <v>2019</v>
      </c>
      <c r="B8599" s="1">
        <v>12</v>
      </c>
      <c r="C8599" s="1">
        <v>25</v>
      </c>
      <c r="D8599" s="3">
        <v>8.3333333333333329E-2</v>
      </c>
      <c r="E8599" s="5">
        <v>8595</v>
      </c>
      <c r="G8599" s="15">
        <v>4.3</v>
      </c>
      <c r="H8599" s="15">
        <v>4.5999999999999996</v>
      </c>
      <c r="I8599" s="15">
        <v>4.8</v>
      </c>
      <c r="J8599" s="15">
        <v>3.3</v>
      </c>
      <c r="K8599" s="15">
        <v>4.7</v>
      </c>
      <c r="L8599" s="15">
        <v>4.5999999999999996</v>
      </c>
      <c r="N8599" s="88">
        <v>5.6</v>
      </c>
      <c r="O8599" s="104">
        <v>4.8</v>
      </c>
      <c r="Q8599" s="11">
        <v>5.0999999999999996</v>
      </c>
      <c r="R8599" s="11">
        <v>5.6</v>
      </c>
      <c r="S8599" s="11">
        <v>2</v>
      </c>
      <c r="T8599" s="11">
        <v>4.3</v>
      </c>
      <c r="U8599" s="11">
        <v>4.5999999999999996</v>
      </c>
      <c r="V8599" s="11">
        <v>4.5</v>
      </c>
      <c r="W8599" s="11">
        <v>3.7</v>
      </c>
      <c r="X8599" s="11">
        <v>4</v>
      </c>
      <c r="Y8599" s="78"/>
      <c r="Z8599" s="11">
        <v>80.709999999999994</v>
      </c>
      <c r="AA8599" s="11">
        <v>167.14</v>
      </c>
      <c r="AB8599" s="11">
        <v>138.38999999999999</v>
      </c>
      <c r="AC8599" s="11">
        <v>3.85</v>
      </c>
      <c r="AD8599" s="11">
        <v>28.8</v>
      </c>
    </row>
    <row r="8600" spans="1:30" x14ac:dyDescent="0.25">
      <c r="A8600" s="1">
        <v>2019</v>
      </c>
      <c r="B8600" s="1">
        <v>12</v>
      </c>
      <c r="C8600" s="1">
        <v>25</v>
      </c>
      <c r="D8600" s="3">
        <v>0.125</v>
      </c>
      <c r="E8600" s="5">
        <v>8596</v>
      </c>
      <c r="G8600" s="15">
        <v>4.2</v>
      </c>
      <c r="H8600" s="15">
        <v>4.4000000000000004</v>
      </c>
      <c r="I8600" s="15">
        <v>4.8</v>
      </c>
      <c r="J8600" s="15">
        <v>3.4</v>
      </c>
      <c r="K8600" s="15">
        <v>4.5</v>
      </c>
      <c r="L8600" s="15">
        <v>4.5</v>
      </c>
      <c r="N8600" s="88">
        <v>5.6</v>
      </c>
      <c r="O8600" s="104">
        <v>4.8</v>
      </c>
      <c r="Q8600" s="11">
        <v>5.0999999999999996</v>
      </c>
      <c r="R8600" s="11">
        <v>5.6</v>
      </c>
      <c r="S8600" s="11">
        <v>2</v>
      </c>
      <c r="T8600" s="11">
        <v>4.3</v>
      </c>
      <c r="U8600" s="11">
        <v>4.5999999999999996</v>
      </c>
      <c r="V8600" s="11">
        <v>4.5</v>
      </c>
      <c r="W8600" s="11">
        <v>3.7</v>
      </c>
      <c r="X8600" s="11">
        <v>4</v>
      </c>
      <c r="Y8600" s="78"/>
      <c r="Z8600" s="11">
        <v>80.709999999999994</v>
      </c>
      <c r="AA8600" s="11">
        <v>167.14</v>
      </c>
      <c r="AB8600" s="11">
        <v>138.38999999999999</v>
      </c>
      <c r="AC8600" s="11">
        <v>3.85</v>
      </c>
      <c r="AD8600" s="11">
        <v>28.8</v>
      </c>
    </row>
    <row r="8601" spans="1:30" x14ac:dyDescent="0.25">
      <c r="A8601" s="1">
        <v>2019</v>
      </c>
      <c r="B8601" s="1">
        <v>12</v>
      </c>
      <c r="C8601" s="1">
        <v>25</v>
      </c>
      <c r="D8601" s="3">
        <v>0.16666666666666666</v>
      </c>
      <c r="E8601" s="5">
        <v>8597</v>
      </c>
      <c r="G8601" s="15">
        <v>4.2</v>
      </c>
      <c r="H8601" s="15">
        <v>4.2</v>
      </c>
      <c r="I8601" s="15">
        <v>4.8</v>
      </c>
      <c r="J8601" s="15">
        <v>4</v>
      </c>
      <c r="K8601" s="15">
        <v>4.3</v>
      </c>
      <c r="L8601" s="15">
        <v>4.4000000000000004</v>
      </c>
      <c r="N8601" s="88">
        <v>5.6</v>
      </c>
      <c r="O8601" s="104">
        <v>4.8</v>
      </c>
      <c r="Q8601" s="11">
        <v>5.0999999999999996</v>
      </c>
      <c r="R8601" s="11">
        <v>5.6</v>
      </c>
      <c r="S8601" s="11">
        <v>2</v>
      </c>
      <c r="T8601" s="11">
        <v>4.3</v>
      </c>
      <c r="U8601" s="11">
        <v>4.5999999999999996</v>
      </c>
      <c r="V8601" s="11">
        <v>4.5</v>
      </c>
      <c r="W8601" s="11">
        <v>3.7</v>
      </c>
      <c r="X8601" s="11">
        <v>4</v>
      </c>
      <c r="Y8601" s="78"/>
      <c r="Z8601" s="11">
        <v>80.709999999999994</v>
      </c>
      <c r="AA8601" s="11">
        <v>167.14</v>
      </c>
      <c r="AB8601" s="11">
        <v>138.38999999999999</v>
      </c>
      <c r="AC8601" s="11">
        <v>3.85</v>
      </c>
      <c r="AD8601" s="11">
        <v>28.8</v>
      </c>
    </row>
    <row r="8602" spans="1:30" x14ac:dyDescent="0.25">
      <c r="A8602" s="1">
        <v>2019</v>
      </c>
      <c r="B8602" s="1">
        <v>12</v>
      </c>
      <c r="C8602" s="1">
        <v>25</v>
      </c>
      <c r="D8602" s="3">
        <v>0.20833333333333334</v>
      </c>
      <c r="E8602" s="5">
        <v>8598</v>
      </c>
      <c r="G8602" s="15">
        <v>4.0999999999999996</v>
      </c>
      <c r="H8602" s="15">
        <v>4</v>
      </c>
      <c r="I8602" s="15">
        <v>4.9000000000000004</v>
      </c>
      <c r="J8602" s="15">
        <v>3.9</v>
      </c>
      <c r="K8602" s="15">
        <v>4.0999999999999996</v>
      </c>
      <c r="L8602" s="15">
        <v>4.3</v>
      </c>
      <c r="N8602" s="88">
        <v>5.6</v>
      </c>
      <c r="O8602" s="104">
        <v>4.8</v>
      </c>
      <c r="Q8602" s="11">
        <v>5.0999999999999996</v>
      </c>
      <c r="R8602" s="11">
        <v>5.6</v>
      </c>
      <c r="S8602" s="11">
        <v>2</v>
      </c>
      <c r="T8602" s="11">
        <v>4.3</v>
      </c>
      <c r="U8602" s="11">
        <v>4.5999999999999996</v>
      </c>
      <c r="V8602" s="11">
        <v>4.5</v>
      </c>
      <c r="W8602" s="11">
        <v>3.7</v>
      </c>
      <c r="X8602" s="11">
        <v>4</v>
      </c>
      <c r="Y8602" s="78"/>
      <c r="Z8602" s="11">
        <v>80.709999999999994</v>
      </c>
      <c r="AA8602" s="11">
        <v>167.14</v>
      </c>
      <c r="AB8602" s="11">
        <v>138.38999999999999</v>
      </c>
      <c r="AC8602" s="11">
        <v>3.85</v>
      </c>
      <c r="AD8602" s="11">
        <v>28.8</v>
      </c>
    </row>
    <row r="8603" spans="1:30" x14ac:dyDescent="0.25">
      <c r="A8603" s="1">
        <v>2019</v>
      </c>
      <c r="B8603" s="1">
        <v>12</v>
      </c>
      <c r="C8603" s="1">
        <v>25</v>
      </c>
      <c r="D8603" s="3">
        <v>0.25</v>
      </c>
      <c r="E8603" s="5">
        <v>8599</v>
      </c>
      <c r="G8603" s="15">
        <v>4</v>
      </c>
      <c r="H8603" s="15">
        <v>3.8</v>
      </c>
      <c r="I8603" s="15">
        <v>4.8</v>
      </c>
      <c r="J8603" s="15">
        <v>4</v>
      </c>
      <c r="K8603" s="15">
        <v>4</v>
      </c>
      <c r="L8603" s="15">
        <v>4.3</v>
      </c>
      <c r="N8603" s="88">
        <v>5.6</v>
      </c>
      <c r="O8603" s="104">
        <v>4.8</v>
      </c>
      <c r="Q8603" s="11">
        <v>5.0999999999999996</v>
      </c>
      <c r="R8603" s="11">
        <v>5.6</v>
      </c>
      <c r="S8603" s="11">
        <v>2</v>
      </c>
      <c r="T8603" s="11">
        <v>4.3</v>
      </c>
      <c r="U8603" s="11">
        <v>4.5999999999999996</v>
      </c>
      <c r="V8603" s="11">
        <v>4.5</v>
      </c>
      <c r="W8603" s="11">
        <v>3.7</v>
      </c>
      <c r="X8603" s="11">
        <v>4</v>
      </c>
      <c r="Y8603" s="78"/>
      <c r="Z8603" s="11">
        <v>80.709999999999994</v>
      </c>
      <c r="AA8603" s="11">
        <v>167.14</v>
      </c>
      <c r="AB8603" s="11">
        <v>138.38999999999999</v>
      </c>
      <c r="AC8603" s="11">
        <v>3.85</v>
      </c>
      <c r="AD8603" s="11">
        <v>28.8</v>
      </c>
    </row>
    <row r="8604" spans="1:30" x14ac:dyDescent="0.25">
      <c r="A8604" s="1">
        <v>2019</v>
      </c>
      <c r="B8604" s="1">
        <v>12</v>
      </c>
      <c r="C8604" s="1">
        <v>25</v>
      </c>
      <c r="D8604" s="3">
        <v>0.29166666666666669</v>
      </c>
      <c r="E8604" s="5">
        <v>8600</v>
      </c>
      <c r="G8604" s="15">
        <v>3.8</v>
      </c>
      <c r="H8604" s="15">
        <v>3.6</v>
      </c>
      <c r="I8604" s="15">
        <v>4.5999999999999996</v>
      </c>
      <c r="J8604" s="15">
        <v>4.0999999999999996</v>
      </c>
      <c r="K8604" s="15">
        <v>3.9</v>
      </c>
      <c r="L8604" s="15">
        <v>4.4000000000000004</v>
      </c>
      <c r="N8604" s="88">
        <v>5.6</v>
      </c>
      <c r="O8604" s="104">
        <v>4.8</v>
      </c>
      <c r="Q8604" s="11">
        <v>5.0999999999999996</v>
      </c>
      <c r="R8604" s="11">
        <v>5.6</v>
      </c>
      <c r="S8604" s="11">
        <v>2</v>
      </c>
      <c r="T8604" s="11">
        <v>4.3</v>
      </c>
      <c r="U8604" s="11">
        <v>4.5999999999999996</v>
      </c>
      <c r="V8604" s="11">
        <v>4.5</v>
      </c>
      <c r="W8604" s="11">
        <v>3.7</v>
      </c>
      <c r="X8604" s="11">
        <v>4</v>
      </c>
      <c r="Y8604" s="78"/>
      <c r="Z8604" s="11">
        <v>80.709999999999994</v>
      </c>
      <c r="AA8604" s="11">
        <v>167.14</v>
      </c>
      <c r="AB8604" s="11">
        <v>138.38999999999999</v>
      </c>
      <c r="AC8604" s="11">
        <v>3.85</v>
      </c>
      <c r="AD8604" s="11">
        <v>28.8</v>
      </c>
    </row>
    <row r="8605" spans="1:30" x14ac:dyDescent="0.25">
      <c r="A8605" s="1">
        <v>2019</v>
      </c>
      <c r="B8605" s="1">
        <v>12</v>
      </c>
      <c r="C8605" s="1">
        <v>25</v>
      </c>
      <c r="D8605" s="3">
        <v>0.33333333333333331</v>
      </c>
      <c r="E8605" s="5">
        <v>8601</v>
      </c>
      <c r="G8605" s="15">
        <v>3.8</v>
      </c>
      <c r="H8605" s="15">
        <v>3.8</v>
      </c>
      <c r="I8605" s="15">
        <v>4.5</v>
      </c>
      <c r="J8605" s="15">
        <v>4.2</v>
      </c>
      <c r="K8605" s="15">
        <v>4.0999999999999996</v>
      </c>
      <c r="L8605" s="15">
        <v>4.5</v>
      </c>
      <c r="N8605" s="88">
        <v>5.6</v>
      </c>
      <c r="O8605" s="104">
        <v>4.8</v>
      </c>
      <c r="Q8605" s="11">
        <v>5.0999999999999996</v>
      </c>
      <c r="R8605" s="11">
        <v>5.6</v>
      </c>
      <c r="S8605" s="11">
        <v>2</v>
      </c>
      <c r="T8605" s="11">
        <v>4.3</v>
      </c>
      <c r="U8605" s="11">
        <v>4.5999999999999996</v>
      </c>
      <c r="V8605" s="11">
        <v>4.5</v>
      </c>
      <c r="W8605" s="11">
        <v>3.7</v>
      </c>
      <c r="X8605" s="11">
        <v>4</v>
      </c>
      <c r="Y8605" s="78"/>
      <c r="Z8605" s="11">
        <v>80.709999999999994</v>
      </c>
      <c r="AA8605" s="11">
        <v>167.14</v>
      </c>
      <c r="AB8605" s="11">
        <v>138.38999999999999</v>
      </c>
      <c r="AC8605" s="11">
        <v>3.85</v>
      </c>
      <c r="AD8605" s="11">
        <v>28.8</v>
      </c>
    </row>
    <row r="8606" spans="1:30" x14ac:dyDescent="0.25">
      <c r="A8606" s="1">
        <v>2019</v>
      </c>
      <c r="B8606" s="1">
        <v>12</v>
      </c>
      <c r="C8606" s="1">
        <v>25</v>
      </c>
      <c r="D8606" s="3">
        <v>0.375</v>
      </c>
      <c r="E8606" s="5">
        <v>8602</v>
      </c>
      <c r="G8606" s="15">
        <v>4.0999999999999996</v>
      </c>
      <c r="H8606" s="15">
        <v>3.9</v>
      </c>
      <c r="I8606" s="15">
        <v>4.7</v>
      </c>
      <c r="J8606" s="15">
        <v>4.4000000000000004</v>
      </c>
      <c r="K8606" s="15">
        <v>4.4000000000000004</v>
      </c>
      <c r="L8606" s="15">
        <v>4.5999999999999996</v>
      </c>
      <c r="N8606" s="88">
        <v>5.6</v>
      </c>
      <c r="O8606" s="104">
        <v>4.8</v>
      </c>
      <c r="Q8606" s="11">
        <v>5.0999999999999996</v>
      </c>
      <c r="R8606" s="11">
        <v>5.6</v>
      </c>
      <c r="S8606" s="11">
        <v>2</v>
      </c>
      <c r="T8606" s="11">
        <v>4.3</v>
      </c>
      <c r="U8606" s="11">
        <v>4.5999999999999996</v>
      </c>
      <c r="V8606" s="11">
        <v>4.5</v>
      </c>
      <c r="W8606" s="11">
        <v>3.7</v>
      </c>
      <c r="X8606" s="11">
        <v>4</v>
      </c>
      <c r="Y8606" s="78"/>
      <c r="Z8606" s="11">
        <v>80.709999999999994</v>
      </c>
      <c r="AA8606" s="11">
        <v>167.14</v>
      </c>
      <c r="AB8606" s="11">
        <v>138.38999999999999</v>
      </c>
      <c r="AC8606" s="11">
        <v>3.85</v>
      </c>
      <c r="AD8606" s="11">
        <v>28.8</v>
      </c>
    </row>
    <row r="8607" spans="1:30" x14ac:dyDescent="0.25">
      <c r="A8607" s="1">
        <v>2019</v>
      </c>
      <c r="B8607" s="1">
        <v>12</v>
      </c>
      <c r="C8607" s="1">
        <v>25</v>
      </c>
      <c r="D8607" s="3">
        <v>0.41666666666666669</v>
      </c>
      <c r="E8607" s="5">
        <v>8603</v>
      </c>
      <c r="G8607" s="15">
        <v>4.2</v>
      </c>
      <c r="H8607" s="15">
        <v>3.9</v>
      </c>
      <c r="I8607" s="15">
        <v>5</v>
      </c>
      <c r="J8607" s="15">
        <v>4.5</v>
      </c>
      <c r="K8607" s="15">
        <v>4.7</v>
      </c>
      <c r="L8607" s="15">
        <v>4.7</v>
      </c>
      <c r="N8607" s="88">
        <v>5.6</v>
      </c>
      <c r="O8607" s="104">
        <v>4.8</v>
      </c>
      <c r="Q8607" s="11">
        <v>5.0999999999999996</v>
      </c>
      <c r="R8607" s="11">
        <v>5.6</v>
      </c>
      <c r="S8607" s="11">
        <v>2</v>
      </c>
      <c r="T8607" s="11">
        <v>4.3</v>
      </c>
      <c r="U8607" s="11">
        <v>4.5999999999999996</v>
      </c>
      <c r="V8607" s="11">
        <v>4.5</v>
      </c>
      <c r="W8607" s="11">
        <v>3.7</v>
      </c>
      <c r="X8607" s="11">
        <v>4</v>
      </c>
      <c r="Y8607" s="78"/>
      <c r="Z8607" s="11">
        <v>80.709999999999994</v>
      </c>
      <c r="AA8607" s="11">
        <v>167.14</v>
      </c>
      <c r="AB8607" s="11">
        <v>138.38999999999999</v>
      </c>
      <c r="AC8607" s="11">
        <v>3.85</v>
      </c>
      <c r="AD8607" s="11">
        <v>28.8</v>
      </c>
    </row>
    <row r="8608" spans="1:30" x14ac:dyDescent="0.25">
      <c r="A8608" s="1">
        <v>2019</v>
      </c>
      <c r="B8608" s="1">
        <v>12</v>
      </c>
      <c r="C8608" s="1">
        <v>25</v>
      </c>
      <c r="D8608" s="3">
        <v>0.45833333333333331</v>
      </c>
      <c r="E8608" s="5">
        <v>8604</v>
      </c>
      <c r="G8608" s="15">
        <v>4.0999999999999996</v>
      </c>
      <c r="H8608" s="15">
        <v>4.0999999999999996</v>
      </c>
      <c r="I8608" s="15">
        <v>4.7</v>
      </c>
      <c r="J8608" s="15">
        <v>4.5</v>
      </c>
      <c r="K8608" s="15">
        <v>4.8</v>
      </c>
      <c r="L8608" s="15">
        <v>4.5</v>
      </c>
      <c r="N8608" s="88">
        <v>5.6</v>
      </c>
      <c r="O8608" s="104">
        <v>4.8</v>
      </c>
      <c r="Q8608" s="11">
        <v>5.0999999999999996</v>
      </c>
      <c r="R8608" s="11">
        <v>5.6</v>
      </c>
      <c r="S8608" s="11">
        <v>2</v>
      </c>
      <c r="T8608" s="11">
        <v>4.3</v>
      </c>
      <c r="U8608" s="11">
        <v>4.5999999999999996</v>
      </c>
      <c r="V8608" s="11">
        <v>4.5</v>
      </c>
      <c r="W8608" s="11">
        <v>3.7</v>
      </c>
      <c r="X8608" s="11">
        <v>4</v>
      </c>
      <c r="Y8608" s="78"/>
      <c r="Z8608" s="11">
        <v>80.709999999999994</v>
      </c>
      <c r="AA8608" s="11">
        <v>167.14</v>
      </c>
      <c r="AB8608" s="11">
        <v>138.38999999999999</v>
      </c>
      <c r="AC8608" s="11">
        <v>3.85</v>
      </c>
      <c r="AD8608" s="11">
        <v>28.8</v>
      </c>
    </row>
    <row r="8609" spans="1:30" x14ac:dyDescent="0.25">
      <c r="A8609" s="1">
        <v>2019</v>
      </c>
      <c r="B8609" s="1">
        <v>12</v>
      </c>
      <c r="C8609" s="1">
        <v>25</v>
      </c>
      <c r="D8609" s="3">
        <v>0.5</v>
      </c>
      <c r="E8609" s="5">
        <v>8605</v>
      </c>
      <c r="G8609" s="15">
        <v>4.0999999999999996</v>
      </c>
      <c r="H8609" s="15">
        <v>4.0999999999999996</v>
      </c>
      <c r="I8609" s="15">
        <v>5.0999999999999996</v>
      </c>
      <c r="J8609" s="15">
        <v>4.7</v>
      </c>
      <c r="K8609" s="15">
        <v>4.8</v>
      </c>
      <c r="L8609" s="15">
        <v>4.5999999999999996</v>
      </c>
      <c r="N8609" s="88">
        <v>5.6</v>
      </c>
      <c r="O8609" s="104">
        <v>4.8</v>
      </c>
      <c r="Q8609" s="11">
        <v>5.0999999999999996</v>
      </c>
      <c r="R8609" s="11">
        <v>5.6</v>
      </c>
      <c r="S8609" s="11">
        <v>2</v>
      </c>
      <c r="T8609" s="11">
        <v>4.3</v>
      </c>
      <c r="U8609" s="11">
        <v>4.5999999999999996</v>
      </c>
      <c r="V8609" s="11">
        <v>4.5</v>
      </c>
      <c r="W8609" s="11">
        <v>3.7</v>
      </c>
      <c r="X8609" s="11">
        <v>4</v>
      </c>
      <c r="Y8609" s="78"/>
      <c r="Z8609" s="11">
        <v>80.709999999999994</v>
      </c>
      <c r="AA8609" s="11">
        <v>167.14</v>
      </c>
      <c r="AB8609" s="11">
        <v>138.38999999999999</v>
      </c>
      <c r="AC8609" s="11">
        <v>3.85</v>
      </c>
      <c r="AD8609" s="11">
        <v>28.8</v>
      </c>
    </row>
    <row r="8610" spans="1:30" x14ac:dyDescent="0.25">
      <c r="A8610" s="1">
        <v>2019</v>
      </c>
      <c r="B8610" s="1">
        <v>12</v>
      </c>
      <c r="C8610" s="1">
        <v>25</v>
      </c>
      <c r="D8610" s="3">
        <v>0.54166666666666663</v>
      </c>
      <c r="E8610" s="5">
        <v>8606</v>
      </c>
      <c r="G8610" s="15">
        <v>4.2</v>
      </c>
      <c r="H8610" s="15">
        <v>4.0999999999999996</v>
      </c>
      <c r="I8610" s="15">
        <v>4.8</v>
      </c>
      <c r="J8610" s="15">
        <v>4.4000000000000004</v>
      </c>
      <c r="K8610" s="15">
        <v>4.3</v>
      </c>
      <c r="L8610" s="15">
        <v>4.8</v>
      </c>
      <c r="N8610" s="88">
        <v>5.6</v>
      </c>
      <c r="O8610" s="104">
        <v>4.8</v>
      </c>
      <c r="Q8610" s="11">
        <v>5.0999999999999996</v>
      </c>
      <c r="R8610" s="11">
        <v>5.6</v>
      </c>
      <c r="S8610" s="11">
        <v>2</v>
      </c>
      <c r="T8610" s="11">
        <v>4.3</v>
      </c>
      <c r="U8610" s="11">
        <v>4.5999999999999996</v>
      </c>
      <c r="V8610" s="11">
        <v>4.5</v>
      </c>
      <c r="W8610" s="11">
        <v>3.7</v>
      </c>
      <c r="X8610" s="11">
        <v>4</v>
      </c>
      <c r="Y8610" s="78"/>
      <c r="Z8610" s="11">
        <v>80.709999999999994</v>
      </c>
      <c r="AA8610" s="11">
        <v>167.14</v>
      </c>
      <c r="AB8610" s="11">
        <v>138.38999999999999</v>
      </c>
      <c r="AC8610" s="11">
        <v>3.85</v>
      </c>
      <c r="AD8610" s="11">
        <v>28.8</v>
      </c>
    </row>
    <row r="8611" spans="1:30" x14ac:dyDescent="0.25">
      <c r="A8611" s="1">
        <v>2019</v>
      </c>
      <c r="B8611" s="1">
        <v>12</v>
      </c>
      <c r="C8611" s="1">
        <v>25</v>
      </c>
      <c r="D8611" s="3">
        <v>0.58333333333333337</v>
      </c>
      <c r="E8611" s="5">
        <v>8607</v>
      </c>
      <c r="G8611" s="15">
        <v>4.0999999999999996</v>
      </c>
      <c r="H8611" s="15">
        <v>4.3</v>
      </c>
      <c r="I8611" s="15">
        <v>4.9000000000000004</v>
      </c>
      <c r="J8611" s="15">
        <v>4.4000000000000004</v>
      </c>
      <c r="K8611" s="15">
        <v>4.3</v>
      </c>
      <c r="L8611" s="15">
        <v>4.7</v>
      </c>
      <c r="N8611" s="88">
        <v>5.6</v>
      </c>
      <c r="O8611" s="104">
        <v>4.8</v>
      </c>
      <c r="Q8611" s="11">
        <v>5.0999999999999996</v>
      </c>
      <c r="R8611" s="11">
        <v>5.6</v>
      </c>
      <c r="S8611" s="11">
        <v>2</v>
      </c>
      <c r="T8611" s="11">
        <v>4.3</v>
      </c>
      <c r="U8611" s="11">
        <v>4.5999999999999996</v>
      </c>
      <c r="V8611" s="11">
        <v>4.5</v>
      </c>
      <c r="W8611" s="11">
        <v>3.7</v>
      </c>
      <c r="X8611" s="11">
        <v>4</v>
      </c>
      <c r="Y8611" s="78"/>
      <c r="Z8611" s="11">
        <v>80.709999999999994</v>
      </c>
      <c r="AA8611" s="11">
        <v>167.14</v>
      </c>
      <c r="AB8611" s="11">
        <v>138.38999999999999</v>
      </c>
      <c r="AC8611" s="11">
        <v>3.85</v>
      </c>
      <c r="AD8611" s="11">
        <v>28.8</v>
      </c>
    </row>
    <row r="8612" spans="1:30" x14ac:dyDescent="0.25">
      <c r="A8612" s="1">
        <v>2019</v>
      </c>
      <c r="B8612" s="1">
        <v>12</v>
      </c>
      <c r="C8612" s="1">
        <v>25</v>
      </c>
      <c r="D8612" s="3">
        <v>0.625</v>
      </c>
      <c r="E8612" s="5">
        <v>8608</v>
      </c>
      <c r="G8612" s="15">
        <v>4.2</v>
      </c>
      <c r="H8612" s="15">
        <v>4.3</v>
      </c>
      <c r="I8612" s="15">
        <v>3.9</v>
      </c>
      <c r="J8612" s="15">
        <v>4</v>
      </c>
      <c r="K8612" s="15">
        <v>3.7</v>
      </c>
      <c r="L8612" s="15">
        <v>4.2</v>
      </c>
      <c r="N8612" s="88">
        <v>5.6</v>
      </c>
      <c r="O8612" s="104">
        <v>4.8</v>
      </c>
      <c r="Q8612" s="11">
        <v>5.0999999999999996</v>
      </c>
      <c r="R8612" s="11">
        <v>5.6</v>
      </c>
      <c r="S8612" s="11">
        <v>2</v>
      </c>
      <c r="T8612" s="11">
        <v>4.3</v>
      </c>
      <c r="U8612" s="11">
        <v>4.5999999999999996</v>
      </c>
      <c r="V8612" s="11">
        <v>4.5</v>
      </c>
      <c r="W8612" s="11">
        <v>3.7</v>
      </c>
      <c r="X8612" s="11">
        <v>4</v>
      </c>
      <c r="Y8612" s="78"/>
      <c r="Z8612" s="11">
        <v>80.709999999999994</v>
      </c>
      <c r="AA8612" s="11">
        <v>167.14</v>
      </c>
      <c r="AB8612" s="11">
        <v>138.38999999999999</v>
      </c>
      <c r="AC8612" s="11">
        <v>3.85</v>
      </c>
      <c r="AD8612" s="11">
        <v>28.8</v>
      </c>
    </row>
    <row r="8613" spans="1:30" x14ac:dyDescent="0.25">
      <c r="A8613" s="1">
        <v>2019</v>
      </c>
      <c r="B8613" s="1">
        <v>12</v>
      </c>
      <c r="C8613" s="1">
        <v>25</v>
      </c>
      <c r="D8613" s="3">
        <v>0.66666666666666663</v>
      </c>
      <c r="E8613" s="5">
        <v>8609</v>
      </c>
      <c r="G8613" s="15">
        <v>4.4000000000000004</v>
      </c>
      <c r="H8613" s="15">
        <v>4.2</v>
      </c>
      <c r="I8613" s="15">
        <v>3.8</v>
      </c>
      <c r="J8613" s="15">
        <v>3.9</v>
      </c>
      <c r="K8613" s="15">
        <v>3.7</v>
      </c>
      <c r="L8613" s="15">
        <v>4</v>
      </c>
      <c r="N8613" s="88">
        <v>5.6</v>
      </c>
      <c r="O8613" s="104">
        <v>4.8</v>
      </c>
      <c r="Q8613" s="11">
        <v>5.0999999999999996</v>
      </c>
      <c r="R8613" s="11">
        <v>5.6</v>
      </c>
      <c r="S8613" s="11">
        <v>2</v>
      </c>
      <c r="T8613" s="11">
        <v>4.3</v>
      </c>
      <c r="U8613" s="11">
        <v>4.5999999999999996</v>
      </c>
      <c r="V8613" s="11">
        <v>4.5</v>
      </c>
      <c r="W8613" s="11">
        <v>3.7</v>
      </c>
      <c r="X8613" s="11">
        <v>4</v>
      </c>
      <c r="Y8613" s="78"/>
      <c r="Z8613" s="11">
        <v>80.709999999999994</v>
      </c>
      <c r="AA8613" s="11">
        <v>167.14</v>
      </c>
      <c r="AB8613" s="11">
        <v>138.38999999999999</v>
      </c>
      <c r="AC8613" s="11">
        <v>3.85</v>
      </c>
      <c r="AD8613" s="11">
        <v>28.8</v>
      </c>
    </row>
    <row r="8614" spans="1:30" x14ac:dyDescent="0.25">
      <c r="A8614" s="1">
        <v>2019</v>
      </c>
      <c r="B8614" s="1">
        <v>12</v>
      </c>
      <c r="C8614" s="1">
        <v>25</v>
      </c>
      <c r="D8614" s="3">
        <v>0.70833333333333337</v>
      </c>
      <c r="E8614" s="5">
        <v>8610</v>
      </c>
      <c r="G8614" s="15">
        <v>4.3</v>
      </c>
      <c r="H8614" s="15">
        <v>4</v>
      </c>
      <c r="I8614" s="15">
        <v>4.0999999999999996</v>
      </c>
      <c r="J8614" s="15">
        <v>3.8</v>
      </c>
      <c r="K8614" s="15">
        <v>3.6</v>
      </c>
      <c r="L8614" s="15">
        <v>3.9</v>
      </c>
      <c r="N8614" s="88">
        <v>5.6</v>
      </c>
      <c r="O8614" s="104">
        <v>4.8</v>
      </c>
      <c r="Q8614" s="11">
        <v>5.0999999999999996</v>
      </c>
      <c r="R8614" s="11">
        <v>5.6</v>
      </c>
      <c r="S8614" s="11">
        <v>2</v>
      </c>
      <c r="T8614" s="11">
        <v>4.3</v>
      </c>
      <c r="U8614" s="11">
        <v>4.5999999999999996</v>
      </c>
      <c r="V8614" s="11">
        <v>4.5</v>
      </c>
      <c r="W8614" s="11">
        <v>3.7</v>
      </c>
      <c r="X8614" s="11">
        <v>4</v>
      </c>
      <c r="Y8614" s="78"/>
      <c r="Z8614" s="11">
        <v>80.709999999999994</v>
      </c>
      <c r="AA8614" s="11">
        <v>167.14</v>
      </c>
      <c r="AB8614" s="11">
        <v>138.38999999999999</v>
      </c>
      <c r="AC8614" s="11">
        <v>3.85</v>
      </c>
      <c r="AD8614" s="11">
        <v>28.8</v>
      </c>
    </row>
    <row r="8615" spans="1:30" x14ac:dyDescent="0.25">
      <c r="A8615" s="1">
        <v>2019</v>
      </c>
      <c r="B8615" s="1">
        <v>12</v>
      </c>
      <c r="C8615" s="1">
        <v>25</v>
      </c>
      <c r="D8615" s="3">
        <v>0.75</v>
      </c>
      <c r="E8615" s="5">
        <v>8611</v>
      </c>
      <c r="G8615" s="15">
        <v>4</v>
      </c>
      <c r="H8615" s="15">
        <v>3.9</v>
      </c>
      <c r="I8615" s="15">
        <v>4</v>
      </c>
      <c r="J8615" s="15">
        <v>3.1</v>
      </c>
      <c r="K8615" s="15">
        <v>3.5</v>
      </c>
      <c r="L8615" s="15">
        <v>3.8</v>
      </c>
      <c r="N8615" s="88">
        <v>5.6</v>
      </c>
      <c r="O8615" s="104">
        <v>4.8</v>
      </c>
      <c r="Q8615" s="11">
        <v>5.0999999999999996</v>
      </c>
      <c r="R8615" s="11">
        <v>5.6</v>
      </c>
      <c r="S8615" s="11">
        <v>2</v>
      </c>
      <c r="T8615" s="11">
        <v>4.3</v>
      </c>
      <c r="U8615" s="11">
        <v>4.5999999999999996</v>
      </c>
      <c r="V8615" s="11">
        <v>4.5</v>
      </c>
      <c r="W8615" s="11">
        <v>3.7</v>
      </c>
      <c r="X8615" s="11">
        <v>4</v>
      </c>
      <c r="Y8615" s="78"/>
      <c r="Z8615" s="11">
        <v>80.709999999999994</v>
      </c>
      <c r="AA8615" s="11">
        <v>167.14</v>
      </c>
      <c r="AB8615" s="11">
        <v>138.38999999999999</v>
      </c>
      <c r="AC8615" s="11">
        <v>3.85</v>
      </c>
      <c r="AD8615" s="11">
        <v>28.8</v>
      </c>
    </row>
    <row r="8616" spans="1:30" x14ac:dyDescent="0.25">
      <c r="A8616" s="1">
        <v>2019</v>
      </c>
      <c r="B8616" s="1">
        <v>12</v>
      </c>
      <c r="C8616" s="1">
        <v>25</v>
      </c>
      <c r="D8616" s="3">
        <v>0.79166666666666663</v>
      </c>
      <c r="E8616" s="5">
        <v>8612</v>
      </c>
      <c r="G8616" s="15">
        <v>3.8</v>
      </c>
      <c r="H8616" s="15">
        <v>3.8</v>
      </c>
      <c r="I8616" s="15">
        <v>3.8</v>
      </c>
      <c r="J8616" s="15">
        <v>3.1</v>
      </c>
      <c r="K8616" s="15">
        <v>3.5</v>
      </c>
      <c r="L8616" s="15">
        <v>3.6</v>
      </c>
      <c r="N8616" s="88">
        <v>5.6</v>
      </c>
      <c r="O8616" s="104">
        <v>4.8</v>
      </c>
      <c r="Q8616" s="11">
        <v>5.0999999999999996</v>
      </c>
      <c r="R8616" s="11">
        <v>5.6</v>
      </c>
      <c r="S8616" s="11">
        <v>2</v>
      </c>
      <c r="T8616" s="11">
        <v>4.3</v>
      </c>
      <c r="U8616" s="11">
        <v>4.5999999999999996</v>
      </c>
      <c r="V8616" s="11">
        <v>4.5</v>
      </c>
      <c r="W8616" s="11">
        <v>3.7</v>
      </c>
      <c r="X8616" s="11">
        <v>4</v>
      </c>
      <c r="Y8616" s="78"/>
      <c r="Z8616" s="11">
        <v>80.709999999999994</v>
      </c>
      <c r="AA8616" s="11">
        <v>167.14</v>
      </c>
      <c r="AB8616" s="11">
        <v>138.38999999999999</v>
      </c>
      <c r="AC8616" s="11">
        <v>3.85</v>
      </c>
      <c r="AD8616" s="11">
        <v>28.8</v>
      </c>
    </row>
    <row r="8617" spans="1:30" x14ac:dyDescent="0.25">
      <c r="A8617" s="1">
        <v>2019</v>
      </c>
      <c r="B8617" s="1">
        <v>12</v>
      </c>
      <c r="C8617" s="1">
        <v>25</v>
      </c>
      <c r="D8617" s="3">
        <v>0.83333333333333337</v>
      </c>
      <c r="E8617" s="5">
        <v>8613</v>
      </c>
      <c r="G8617" s="15">
        <v>3.9</v>
      </c>
      <c r="H8617" s="15">
        <v>3.6</v>
      </c>
      <c r="I8617" s="15">
        <v>3.5</v>
      </c>
      <c r="J8617" s="15">
        <v>3.1</v>
      </c>
      <c r="K8617" s="15">
        <v>3.5</v>
      </c>
      <c r="L8617" s="15">
        <v>3.5</v>
      </c>
      <c r="N8617" s="88">
        <v>5.6</v>
      </c>
      <c r="O8617" s="104">
        <v>4.8</v>
      </c>
      <c r="Q8617" s="11">
        <v>5.0999999999999996</v>
      </c>
      <c r="R8617" s="11">
        <v>5.6</v>
      </c>
      <c r="S8617" s="11">
        <v>2</v>
      </c>
      <c r="T8617" s="11">
        <v>4.3</v>
      </c>
      <c r="U8617" s="11">
        <v>4.5999999999999996</v>
      </c>
      <c r="V8617" s="11">
        <v>4.5</v>
      </c>
      <c r="W8617" s="11">
        <v>3.7</v>
      </c>
      <c r="X8617" s="11">
        <v>4</v>
      </c>
      <c r="Y8617" s="78"/>
      <c r="Z8617" s="11">
        <v>80.709999999999994</v>
      </c>
      <c r="AA8617" s="11">
        <v>167.14</v>
      </c>
      <c r="AB8617" s="11">
        <v>138.38999999999999</v>
      </c>
      <c r="AC8617" s="11">
        <v>3.85</v>
      </c>
      <c r="AD8617" s="11">
        <v>28.8</v>
      </c>
    </row>
    <row r="8618" spans="1:30" x14ac:dyDescent="0.25">
      <c r="A8618" s="1">
        <v>2019</v>
      </c>
      <c r="B8618" s="1">
        <v>12</v>
      </c>
      <c r="C8618" s="1">
        <v>25</v>
      </c>
      <c r="D8618" s="3">
        <v>0.875</v>
      </c>
      <c r="E8618" s="5">
        <v>8614</v>
      </c>
      <c r="G8618" s="15">
        <v>3.6</v>
      </c>
      <c r="H8618" s="15">
        <v>3.5</v>
      </c>
      <c r="I8618" s="15">
        <v>3.1</v>
      </c>
      <c r="J8618" s="15">
        <v>3</v>
      </c>
      <c r="K8618" s="15">
        <v>3.2</v>
      </c>
      <c r="L8618" s="15">
        <v>3.6</v>
      </c>
      <c r="N8618" s="88">
        <v>5.6</v>
      </c>
      <c r="O8618" s="104">
        <v>4.8</v>
      </c>
      <c r="Q8618" s="11">
        <v>5.0999999999999996</v>
      </c>
      <c r="R8618" s="11">
        <v>5.6</v>
      </c>
      <c r="S8618" s="11">
        <v>2</v>
      </c>
      <c r="T8618" s="11">
        <v>4.3</v>
      </c>
      <c r="U8618" s="11">
        <v>4.5999999999999996</v>
      </c>
      <c r="V8618" s="11">
        <v>4.5</v>
      </c>
      <c r="W8618" s="11">
        <v>3.7</v>
      </c>
      <c r="X8618" s="11">
        <v>4</v>
      </c>
      <c r="Y8618" s="78"/>
      <c r="Z8618" s="11">
        <v>80.709999999999994</v>
      </c>
      <c r="AA8618" s="11">
        <v>167.14</v>
      </c>
      <c r="AB8618" s="11">
        <v>138.38999999999999</v>
      </c>
      <c r="AC8618" s="11">
        <v>3.85</v>
      </c>
      <c r="AD8618" s="11">
        <v>28.8</v>
      </c>
    </row>
    <row r="8619" spans="1:30" x14ac:dyDescent="0.25">
      <c r="A8619" s="1">
        <v>2019</v>
      </c>
      <c r="B8619" s="1">
        <v>12</v>
      </c>
      <c r="C8619" s="1">
        <v>25</v>
      </c>
      <c r="D8619" s="3">
        <v>0.91666666666666663</v>
      </c>
      <c r="E8619" s="5">
        <v>8615</v>
      </c>
      <c r="G8619" s="15">
        <v>3.5</v>
      </c>
      <c r="H8619" s="15">
        <v>3.5</v>
      </c>
      <c r="I8619" s="15">
        <v>2.7</v>
      </c>
      <c r="J8619" s="15">
        <v>2.2999999999999998</v>
      </c>
      <c r="K8619" s="15">
        <v>3</v>
      </c>
      <c r="L8619" s="15">
        <v>3.5</v>
      </c>
      <c r="N8619" s="88">
        <v>5.6</v>
      </c>
      <c r="O8619" s="104">
        <v>4.8</v>
      </c>
      <c r="Q8619" s="11">
        <v>5.0999999999999996</v>
      </c>
      <c r="R8619" s="11">
        <v>5.6</v>
      </c>
      <c r="S8619" s="11">
        <v>2</v>
      </c>
      <c r="T8619" s="11">
        <v>4.3</v>
      </c>
      <c r="U8619" s="11">
        <v>4.5999999999999996</v>
      </c>
      <c r="V8619" s="11">
        <v>4.5</v>
      </c>
      <c r="W8619" s="11">
        <v>3.7</v>
      </c>
      <c r="X8619" s="11">
        <v>4</v>
      </c>
      <c r="Y8619" s="78"/>
      <c r="Z8619" s="11">
        <v>80.709999999999994</v>
      </c>
      <c r="AA8619" s="11">
        <v>167.14</v>
      </c>
      <c r="AB8619" s="11">
        <v>138.38999999999999</v>
      </c>
      <c r="AC8619" s="11">
        <v>3.85</v>
      </c>
      <c r="AD8619" s="11">
        <v>28.8</v>
      </c>
    </row>
    <row r="8620" spans="1:30" x14ac:dyDescent="0.25">
      <c r="A8620" s="1">
        <v>2019</v>
      </c>
      <c r="B8620" s="1">
        <v>12</v>
      </c>
      <c r="C8620" s="1">
        <v>25</v>
      </c>
      <c r="D8620" s="3">
        <v>0.95833333333333337</v>
      </c>
      <c r="E8620" s="5">
        <v>8616</v>
      </c>
      <c r="G8620" s="15">
        <v>3.4</v>
      </c>
      <c r="H8620" s="15">
        <v>3.4</v>
      </c>
      <c r="I8620" s="15">
        <v>2.1</v>
      </c>
      <c r="J8620" s="15">
        <v>2.1</v>
      </c>
      <c r="K8620" s="15">
        <v>2.8</v>
      </c>
      <c r="L8620" s="15">
        <v>3.3</v>
      </c>
      <c r="N8620" s="88">
        <v>5.6</v>
      </c>
      <c r="O8620" s="104">
        <v>4.8</v>
      </c>
      <c r="Q8620" s="11">
        <v>5.0999999999999996</v>
      </c>
      <c r="R8620" s="11">
        <v>5.6</v>
      </c>
      <c r="S8620" s="11">
        <v>2</v>
      </c>
      <c r="T8620" s="11">
        <v>4.3</v>
      </c>
      <c r="U8620" s="11">
        <v>4.5999999999999996</v>
      </c>
      <c r="V8620" s="11">
        <v>4.5</v>
      </c>
      <c r="W8620" s="11">
        <v>3.7</v>
      </c>
      <c r="X8620" s="11">
        <v>4</v>
      </c>
      <c r="Y8620" s="78"/>
      <c r="Z8620" s="11">
        <v>80.709999999999994</v>
      </c>
      <c r="AA8620" s="11">
        <v>167.14</v>
      </c>
      <c r="AB8620" s="11">
        <v>138.38999999999999</v>
      </c>
      <c r="AC8620" s="11">
        <v>3.85</v>
      </c>
      <c r="AD8620" s="11">
        <v>28.8</v>
      </c>
    </row>
    <row r="8621" spans="1:30" x14ac:dyDescent="0.25">
      <c r="A8621" s="1">
        <v>2019</v>
      </c>
      <c r="B8621" s="1">
        <v>12</v>
      </c>
      <c r="C8621" s="1">
        <v>26</v>
      </c>
      <c r="D8621" s="3">
        <v>0</v>
      </c>
      <c r="E8621" s="5">
        <v>8617</v>
      </c>
      <c r="G8621" s="15">
        <v>3.5</v>
      </c>
      <c r="H8621" s="15">
        <v>3.4</v>
      </c>
      <c r="I8621" s="15">
        <v>1.7</v>
      </c>
      <c r="J8621" s="15">
        <v>1.9</v>
      </c>
      <c r="K8621" s="15">
        <v>2.8</v>
      </c>
      <c r="L8621" s="15">
        <v>3.2</v>
      </c>
      <c r="N8621" s="88">
        <v>5.2</v>
      </c>
      <c r="O8621" s="104">
        <v>4.3</v>
      </c>
      <c r="Q8621" s="11">
        <v>4.5999999999999996</v>
      </c>
      <c r="R8621" s="11">
        <v>5.0999999999999996</v>
      </c>
      <c r="S8621" s="11">
        <v>2.2999999999999998</v>
      </c>
      <c r="T8621" s="11">
        <v>4.2</v>
      </c>
      <c r="U8621" s="11">
        <v>5</v>
      </c>
      <c r="V8621" s="11">
        <v>4.4000000000000004</v>
      </c>
      <c r="W8621" s="11">
        <v>3.5</v>
      </c>
      <c r="X8621" s="11">
        <v>3.8</v>
      </c>
      <c r="Y8621" s="78"/>
      <c r="Z8621" s="11">
        <v>85.58</v>
      </c>
      <c r="AA8621" s="11">
        <v>181.71</v>
      </c>
      <c r="AB8621" s="11">
        <v>142.91</v>
      </c>
      <c r="AC8621" s="11">
        <v>3.6</v>
      </c>
      <c r="AD8621" s="11">
        <v>29.02</v>
      </c>
    </row>
    <row r="8622" spans="1:30" x14ac:dyDescent="0.25">
      <c r="A8622" s="1">
        <v>2019</v>
      </c>
      <c r="B8622" s="1">
        <v>12</v>
      </c>
      <c r="C8622" s="1">
        <v>26</v>
      </c>
      <c r="D8622" s="3">
        <v>4.1666666666666664E-2</v>
      </c>
      <c r="E8622" s="5">
        <v>8618</v>
      </c>
      <c r="G8622" s="15">
        <v>3.4</v>
      </c>
      <c r="H8622" s="15">
        <v>3</v>
      </c>
      <c r="I8622" s="15">
        <v>1.5</v>
      </c>
      <c r="J8622" s="15">
        <v>1.2</v>
      </c>
      <c r="K8622" s="15">
        <v>2.5</v>
      </c>
      <c r="L8622" s="15">
        <v>3</v>
      </c>
      <c r="N8622" s="88">
        <v>5.2</v>
      </c>
      <c r="O8622" s="104">
        <v>4.3</v>
      </c>
      <c r="Q8622" s="11">
        <v>4.5999999999999996</v>
      </c>
      <c r="R8622" s="11">
        <v>5.0999999999999996</v>
      </c>
      <c r="S8622" s="11">
        <v>2.2999999999999998</v>
      </c>
      <c r="T8622" s="11">
        <v>4.2</v>
      </c>
      <c r="U8622" s="11">
        <v>5</v>
      </c>
      <c r="V8622" s="11">
        <v>4.4000000000000004</v>
      </c>
      <c r="W8622" s="11">
        <v>3.5</v>
      </c>
      <c r="X8622" s="11">
        <v>3.8</v>
      </c>
      <c r="Y8622" s="78"/>
      <c r="Z8622" s="11">
        <v>85.58</v>
      </c>
      <c r="AA8622" s="11">
        <v>181.71</v>
      </c>
      <c r="AB8622" s="11">
        <v>142.91</v>
      </c>
      <c r="AC8622" s="11">
        <v>3.6</v>
      </c>
      <c r="AD8622" s="11">
        <v>29.02</v>
      </c>
    </row>
    <row r="8623" spans="1:30" x14ac:dyDescent="0.25">
      <c r="A8623" s="1">
        <v>2019</v>
      </c>
      <c r="B8623" s="1">
        <v>12</v>
      </c>
      <c r="C8623" s="1">
        <v>26</v>
      </c>
      <c r="D8623" s="3">
        <v>8.3333333333333329E-2</v>
      </c>
      <c r="E8623" s="5">
        <v>8619</v>
      </c>
      <c r="G8623" s="15">
        <v>3.2</v>
      </c>
      <c r="H8623" s="15">
        <v>2.7</v>
      </c>
      <c r="I8623" s="15">
        <v>2.2000000000000002</v>
      </c>
      <c r="J8623" s="15">
        <v>0.6</v>
      </c>
      <c r="K8623" s="15">
        <v>2.4</v>
      </c>
      <c r="L8623" s="15">
        <v>2.7</v>
      </c>
      <c r="N8623" s="88">
        <v>5.2</v>
      </c>
      <c r="O8623" s="104">
        <v>4.3</v>
      </c>
      <c r="Q8623" s="11">
        <v>4.5999999999999996</v>
      </c>
      <c r="R8623" s="11">
        <v>5.0999999999999996</v>
      </c>
      <c r="S8623" s="11">
        <v>2.2999999999999998</v>
      </c>
      <c r="T8623" s="11">
        <v>4.2</v>
      </c>
      <c r="U8623" s="11">
        <v>5</v>
      </c>
      <c r="V8623" s="11">
        <v>4.4000000000000004</v>
      </c>
      <c r="W8623" s="11">
        <v>3.5</v>
      </c>
      <c r="X8623" s="11">
        <v>3.8</v>
      </c>
      <c r="Y8623" s="78"/>
      <c r="Z8623" s="11">
        <v>85.58</v>
      </c>
      <c r="AA8623" s="11">
        <v>181.71</v>
      </c>
      <c r="AB8623" s="11">
        <v>142.91</v>
      </c>
      <c r="AC8623" s="11">
        <v>3.6</v>
      </c>
      <c r="AD8623" s="11">
        <v>29.02</v>
      </c>
    </row>
    <row r="8624" spans="1:30" x14ac:dyDescent="0.25">
      <c r="A8624" s="1">
        <v>2019</v>
      </c>
      <c r="B8624" s="1">
        <v>12</v>
      </c>
      <c r="C8624" s="1">
        <v>26</v>
      </c>
      <c r="D8624" s="3">
        <v>0.125</v>
      </c>
      <c r="E8624" s="5">
        <v>8620</v>
      </c>
      <c r="G8624" s="15">
        <v>2.7</v>
      </c>
      <c r="H8624" s="15">
        <v>2.4</v>
      </c>
      <c r="I8624" s="15">
        <v>2.1</v>
      </c>
      <c r="J8624" s="15">
        <v>0.4</v>
      </c>
      <c r="K8624" s="15">
        <v>2.2999999999999998</v>
      </c>
      <c r="L8624" s="15">
        <v>2.6</v>
      </c>
      <c r="N8624" s="88">
        <v>5.2</v>
      </c>
      <c r="O8624" s="104">
        <v>4.3</v>
      </c>
      <c r="Q8624" s="11">
        <v>4.5999999999999996</v>
      </c>
      <c r="R8624" s="11">
        <v>5.0999999999999996</v>
      </c>
      <c r="S8624" s="11">
        <v>2.2999999999999998</v>
      </c>
      <c r="T8624" s="11">
        <v>4.2</v>
      </c>
      <c r="U8624" s="11">
        <v>5</v>
      </c>
      <c r="V8624" s="11">
        <v>4.4000000000000004</v>
      </c>
      <c r="W8624" s="11">
        <v>3.5</v>
      </c>
      <c r="X8624" s="11">
        <v>3.8</v>
      </c>
      <c r="Y8624" s="78"/>
      <c r="Z8624" s="11">
        <v>85.58</v>
      </c>
      <c r="AA8624" s="11">
        <v>181.71</v>
      </c>
      <c r="AB8624" s="11">
        <v>142.91</v>
      </c>
      <c r="AC8624" s="11">
        <v>3.6</v>
      </c>
      <c r="AD8624" s="11">
        <v>29.02</v>
      </c>
    </row>
    <row r="8625" spans="1:30" x14ac:dyDescent="0.25">
      <c r="A8625" s="1">
        <v>2019</v>
      </c>
      <c r="B8625" s="1">
        <v>12</v>
      </c>
      <c r="C8625" s="1">
        <v>26</v>
      </c>
      <c r="D8625" s="3">
        <v>0.16666666666666666</v>
      </c>
      <c r="E8625" s="5">
        <v>8621</v>
      </c>
      <c r="G8625" s="15">
        <v>2.2000000000000002</v>
      </c>
      <c r="H8625" s="15">
        <v>2.2999999999999998</v>
      </c>
      <c r="I8625" s="15">
        <v>2.2000000000000002</v>
      </c>
      <c r="J8625" s="15">
        <v>0.8</v>
      </c>
      <c r="K8625" s="15">
        <v>2.4</v>
      </c>
      <c r="L8625" s="15">
        <v>2.4</v>
      </c>
      <c r="N8625" s="88">
        <v>5.2</v>
      </c>
      <c r="O8625" s="104">
        <v>4.3</v>
      </c>
      <c r="Q8625" s="11">
        <v>4.5999999999999996</v>
      </c>
      <c r="R8625" s="11">
        <v>5.0999999999999996</v>
      </c>
      <c r="S8625" s="11">
        <v>2.2999999999999998</v>
      </c>
      <c r="T8625" s="11">
        <v>4.2</v>
      </c>
      <c r="U8625" s="11">
        <v>5</v>
      </c>
      <c r="V8625" s="11">
        <v>4.4000000000000004</v>
      </c>
      <c r="W8625" s="11">
        <v>3.5</v>
      </c>
      <c r="X8625" s="11">
        <v>3.8</v>
      </c>
      <c r="Y8625" s="78"/>
      <c r="Z8625" s="11">
        <v>85.58</v>
      </c>
      <c r="AA8625" s="11">
        <v>181.71</v>
      </c>
      <c r="AB8625" s="11">
        <v>142.91</v>
      </c>
      <c r="AC8625" s="11">
        <v>3.6</v>
      </c>
      <c r="AD8625" s="11">
        <v>29.02</v>
      </c>
    </row>
    <row r="8626" spans="1:30" x14ac:dyDescent="0.25">
      <c r="A8626" s="1">
        <v>2019</v>
      </c>
      <c r="B8626" s="1">
        <v>12</v>
      </c>
      <c r="C8626" s="1">
        <v>26</v>
      </c>
      <c r="D8626" s="3">
        <v>0.20833333333333334</v>
      </c>
      <c r="E8626" s="5">
        <v>8622</v>
      </c>
      <c r="G8626" s="15">
        <v>2.2000000000000002</v>
      </c>
      <c r="H8626" s="15">
        <v>2.6</v>
      </c>
      <c r="I8626" s="15">
        <v>2.4</v>
      </c>
      <c r="J8626" s="15">
        <v>0.9</v>
      </c>
      <c r="K8626" s="15">
        <v>2.2999999999999998</v>
      </c>
      <c r="L8626" s="15">
        <v>1.5</v>
      </c>
      <c r="N8626" s="88">
        <v>5.2</v>
      </c>
      <c r="O8626" s="104">
        <v>4.3</v>
      </c>
      <c r="Q8626" s="11">
        <v>4.5999999999999996</v>
      </c>
      <c r="R8626" s="11">
        <v>5.0999999999999996</v>
      </c>
      <c r="S8626" s="11">
        <v>2.2999999999999998</v>
      </c>
      <c r="T8626" s="11">
        <v>4.2</v>
      </c>
      <c r="U8626" s="11">
        <v>5</v>
      </c>
      <c r="V8626" s="11">
        <v>4.4000000000000004</v>
      </c>
      <c r="W8626" s="11">
        <v>3.5</v>
      </c>
      <c r="X8626" s="11">
        <v>3.8</v>
      </c>
      <c r="Y8626" s="78"/>
      <c r="Z8626" s="11">
        <v>85.58</v>
      </c>
      <c r="AA8626" s="11">
        <v>181.71</v>
      </c>
      <c r="AB8626" s="11">
        <v>142.91</v>
      </c>
      <c r="AC8626" s="11">
        <v>3.6</v>
      </c>
      <c r="AD8626" s="11">
        <v>29.02</v>
      </c>
    </row>
    <row r="8627" spans="1:30" x14ac:dyDescent="0.25">
      <c r="A8627" s="1">
        <v>2019</v>
      </c>
      <c r="B8627" s="1">
        <v>12</v>
      </c>
      <c r="C8627" s="1">
        <v>26</v>
      </c>
      <c r="D8627" s="3">
        <v>0.25</v>
      </c>
      <c r="E8627" s="5">
        <v>8623</v>
      </c>
      <c r="G8627" s="15">
        <v>2.2999999999999998</v>
      </c>
      <c r="H8627" s="15">
        <v>2.5</v>
      </c>
      <c r="I8627" s="15">
        <v>2.5</v>
      </c>
      <c r="J8627" s="15">
        <v>0.8</v>
      </c>
      <c r="K8627" s="15">
        <v>2.2000000000000002</v>
      </c>
      <c r="L8627" s="15">
        <v>1</v>
      </c>
      <c r="N8627" s="88">
        <v>5.2</v>
      </c>
      <c r="O8627" s="104">
        <v>4.3</v>
      </c>
      <c r="Q8627" s="11">
        <v>4.5999999999999996</v>
      </c>
      <c r="R8627" s="11">
        <v>5.0999999999999996</v>
      </c>
      <c r="S8627" s="11">
        <v>2.2999999999999998</v>
      </c>
      <c r="T8627" s="11">
        <v>4.2</v>
      </c>
      <c r="U8627" s="11">
        <v>5</v>
      </c>
      <c r="V8627" s="11">
        <v>4.4000000000000004</v>
      </c>
      <c r="W8627" s="11">
        <v>3.5</v>
      </c>
      <c r="X8627" s="11">
        <v>3.8</v>
      </c>
      <c r="Y8627" s="78"/>
      <c r="Z8627" s="11">
        <v>85.58</v>
      </c>
      <c r="AA8627" s="11">
        <v>181.71</v>
      </c>
      <c r="AB8627" s="11">
        <v>142.91</v>
      </c>
      <c r="AC8627" s="11">
        <v>3.6</v>
      </c>
      <c r="AD8627" s="11">
        <v>29.02</v>
      </c>
    </row>
    <row r="8628" spans="1:30" x14ac:dyDescent="0.25">
      <c r="A8628" s="1">
        <v>2019</v>
      </c>
      <c r="B8628" s="1">
        <v>12</v>
      </c>
      <c r="C8628" s="1">
        <v>26</v>
      </c>
      <c r="D8628" s="3">
        <v>0.29166666666666669</v>
      </c>
      <c r="E8628" s="5">
        <v>8624</v>
      </c>
      <c r="G8628" s="15">
        <v>2.5</v>
      </c>
      <c r="H8628" s="15">
        <v>2.5</v>
      </c>
      <c r="I8628" s="15">
        <v>2.7</v>
      </c>
      <c r="J8628" s="15">
        <v>1.2</v>
      </c>
      <c r="K8628" s="15">
        <v>2</v>
      </c>
      <c r="L8628" s="15">
        <v>0.7</v>
      </c>
      <c r="N8628" s="88">
        <v>5.2</v>
      </c>
      <c r="O8628" s="104">
        <v>4.3</v>
      </c>
      <c r="Q8628" s="11">
        <v>4.5999999999999996</v>
      </c>
      <c r="R8628" s="11">
        <v>5.0999999999999996</v>
      </c>
      <c r="S8628" s="11">
        <v>2.2999999999999998</v>
      </c>
      <c r="T8628" s="11">
        <v>4.2</v>
      </c>
      <c r="U8628" s="11">
        <v>5</v>
      </c>
      <c r="V8628" s="11">
        <v>4.4000000000000004</v>
      </c>
      <c r="W8628" s="11">
        <v>3.5</v>
      </c>
      <c r="X8628" s="11">
        <v>3.8</v>
      </c>
      <c r="Y8628" s="78"/>
      <c r="Z8628" s="11">
        <v>85.58</v>
      </c>
      <c r="AA8628" s="11">
        <v>181.71</v>
      </c>
      <c r="AB8628" s="11">
        <v>142.91</v>
      </c>
      <c r="AC8628" s="11">
        <v>3.6</v>
      </c>
      <c r="AD8628" s="11">
        <v>29.02</v>
      </c>
    </row>
    <row r="8629" spans="1:30" x14ac:dyDescent="0.25">
      <c r="A8629" s="1">
        <v>2019</v>
      </c>
      <c r="B8629" s="1">
        <v>12</v>
      </c>
      <c r="C8629" s="1">
        <v>26</v>
      </c>
      <c r="D8629" s="3">
        <v>0.33333333333333331</v>
      </c>
      <c r="E8629" s="5">
        <v>8625</v>
      </c>
      <c r="G8629" s="15">
        <v>2.6</v>
      </c>
      <c r="H8629" s="15">
        <v>2.5</v>
      </c>
      <c r="I8629" s="15">
        <v>3</v>
      </c>
      <c r="J8629" s="15">
        <v>1.4</v>
      </c>
      <c r="K8629" s="15">
        <v>2.1</v>
      </c>
      <c r="L8629" s="15">
        <v>0.7</v>
      </c>
      <c r="N8629" s="88">
        <v>5.2</v>
      </c>
      <c r="O8629" s="104">
        <v>4.3</v>
      </c>
      <c r="Q8629" s="11">
        <v>4.5999999999999996</v>
      </c>
      <c r="R8629" s="11">
        <v>5.0999999999999996</v>
      </c>
      <c r="S8629" s="11">
        <v>2.2999999999999998</v>
      </c>
      <c r="T8629" s="11">
        <v>4.2</v>
      </c>
      <c r="U8629" s="11">
        <v>5</v>
      </c>
      <c r="V8629" s="11">
        <v>4.4000000000000004</v>
      </c>
      <c r="W8629" s="11">
        <v>3.5</v>
      </c>
      <c r="X8629" s="11">
        <v>3.8</v>
      </c>
      <c r="Y8629" s="78"/>
      <c r="Z8629" s="11">
        <v>85.58</v>
      </c>
      <c r="AA8629" s="11">
        <v>181.71</v>
      </c>
      <c r="AB8629" s="11">
        <v>142.91</v>
      </c>
      <c r="AC8629" s="11">
        <v>3.6</v>
      </c>
      <c r="AD8629" s="11">
        <v>29.02</v>
      </c>
    </row>
    <row r="8630" spans="1:30" x14ac:dyDescent="0.25">
      <c r="A8630" s="1">
        <v>2019</v>
      </c>
      <c r="B8630" s="1">
        <v>12</v>
      </c>
      <c r="C8630" s="1">
        <v>26</v>
      </c>
      <c r="D8630" s="3">
        <v>0.375</v>
      </c>
      <c r="E8630" s="5">
        <v>8626</v>
      </c>
      <c r="G8630" s="15">
        <v>2.5</v>
      </c>
      <c r="H8630" s="15">
        <v>2.8</v>
      </c>
      <c r="I8630" s="15">
        <v>3.3</v>
      </c>
      <c r="J8630" s="15">
        <v>2.1</v>
      </c>
      <c r="K8630" s="15">
        <v>2.6</v>
      </c>
      <c r="L8630" s="15">
        <v>0.9</v>
      </c>
      <c r="N8630" s="88">
        <v>5.2</v>
      </c>
      <c r="O8630" s="104">
        <v>4.3</v>
      </c>
      <c r="Q8630" s="11">
        <v>4.5999999999999996</v>
      </c>
      <c r="R8630" s="11">
        <v>5.0999999999999996</v>
      </c>
      <c r="S8630" s="11">
        <v>2.2999999999999998</v>
      </c>
      <c r="T8630" s="11">
        <v>4.2</v>
      </c>
      <c r="U8630" s="11">
        <v>5</v>
      </c>
      <c r="V8630" s="11">
        <v>4.4000000000000004</v>
      </c>
      <c r="W8630" s="11">
        <v>3.5</v>
      </c>
      <c r="X8630" s="11">
        <v>3.8</v>
      </c>
      <c r="Y8630" s="78"/>
      <c r="Z8630" s="11">
        <v>85.58</v>
      </c>
      <c r="AA8630" s="11">
        <v>181.71</v>
      </c>
      <c r="AB8630" s="11">
        <v>142.91</v>
      </c>
      <c r="AC8630" s="11">
        <v>3.6</v>
      </c>
      <c r="AD8630" s="11">
        <v>29.02</v>
      </c>
    </row>
    <row r="8631" spans="1:30" x14ac:dyDescent="0.25">
      <c r="A8631" s="1">
        <v>2019</v>
      </c>
      <c r="B8631" s="1">
        <v>12</v>
      </c>
      <c r="C8631" s="1">
        <v>26</v>
      </c>
      <c r="D8631" s="3">
        <v>0.41666666666666669</v>
      </c>
      <c r="E8631" s="5">
        <v>8627</v>
      </c>
      <c r="G8631" s="15">
        <v>2.7</v>
      </c>
      <c r="H8631" s="15">
        <v>3.2</v>
      </c>
      <c r="I8631" s="15">
        <v>3.8</v>
      </c>
      <c r="J8631" s="15">
        <v>2.5</v>
      </c>
      <c r="K8631" s="15">
        <v>3.2</v>
      </c>
      <c r="L8631" s="15">
        <v>1.3</v>
      </c>
      <c r="N8631" s="88">
        <v>5.2</v>
      </c>
      <c r="O8631" s="104">
        <v>4.3</v>
      </c>
      <c r="Q8631" s="11">
        <v>4.5999999999999996</v>
      </c>
      <c r="R8631" s="11">
        <v>5.0999999999999996</v>
      </c>
      <c r="S8631" s="11">
        <v>2.2999999999999998</v>
      </c>
      <c r="T8631" s="11">
        <v>4.2</v>
      </c>
      <c r="U8631" s="11">
        <v>5</v>
      </c>
      <c r="V8631" s="11">
        <v>4.4000000000000004</v>
      </c>
      <c r="W8631" s="11">
        <v>3.5</v>
      </c>
      <c r="X8631" s="11">
        <v>3.8</v>
      </c>
      <c r="Y8631" s="78"/>
      <c r="Z8631" s="11">
        <v>85.58</v>
      </c>
      <c r="AA8631" s="11">
        <v>181.71</v>
      </c>
      <c r="AB8631" s="11">
        <v>142.91</v>
      </c>
      <c r="AC8631" s="11">
        <v>3.6</v>
      </c>
      <c r="AD8631" s="11">
        <v>29.02</v>
      </c>
    </row>
    <row r="8632" spans="1:30" x14ac:dyDescent="0.25">
      <c r="A8632" s="1">
        <v>2019</v>
      </c>
      <c r="B8632" s="1">
        <v>12</v>
      </c>
      <c r="C8632" s="1">
        <v>26</v>
      </c>
      <c r="D8632" s="3">
        <v>0.45833333333333331</v>
      </c>
      <c r="E8632" s="5">
        <v>8628</v>
      </c>
      <c r="G8632" s="15">
        <v>3</v>
      </c>
      <c r="H8632" s="15">
        <v>3.2</v>
      </c>
      <c r="I8632" s="15">
        <v>4.4000000000000004</v>
      </c>
      <c r="J8632" s="15">
        <v>2.8</v>
      </c>
      <c r="K8632" s="15">
        <v>3.2</v>
      </c>
      <c r="L8632" s="15">
        <v>1.7</v>
      </c>
      <c r="N8632" s="88">
        <v>5.2</v>
      </c>
      <c r="O8632" s="104">
        <v>4.3</v>
      </c>
      <c r="Q8632" s="11">
        <v>4.5999999999999996</v>
      </c>
      <c r="R8632" s="11">
        <v>5.0999999999999996</v>
      </c>
      <c r="S8632" s="11">
        <v>2.2999999999999998</v>
      </c>
      <c r="T8632" s="11">
        <v>4.2</v>
      </c>
      <c r="U8632" s="11">
        <v>5</v>
      </c>
      <c r="V8632" s="11">
        <v>4.4000000000000004</v>
      </c>
      <c r="W8632" s="11">
        <v>3.5</v>
      </c>
      <c r="X8632" s="11">
        <v>3.8</v>
      </c>
      <c r="Y8632" s="78"/>
      <c r="Z8632" s="11">
        <v>85.58</v>
      </c>
      <c r="AA8632" s="11">
        <v>181.71</v>
      </c>
      <c r="AB8632" s="11">
        <v>142.91</v>
      </c>
      <c r="AC8632" s="11">
        <v>3.6</v>
      </c>
      <c r="AD8632" s="11">
        <v>29.02</v>
      </c>
    </row>
    <row r="8633" spans="1:30" x14ac:dyDescent="0.25">
      <c r="A8633" s="1">
        <v>2019</v>
      </c>
      <c r="B8633" s="1">
        <v>12</v>
      </c>
      <c r="C8633" s="1">
        <v>26</v>
      </c>
      <c r="D8633" s="3">
        <v>0.5</v>
      </c>
      <c r="E8633" s="5">
        <v>8629</v>
      </c>
      <c r="G8633" s="15">
        <v>3.1</v>
      </c>
      <c r="H8633" s="15">
        <v>3.1</v>
      </c>
      <c r="I8633" s="15">
        <v>4.9000000000000004</v>
      </c>
      <c r="J8633" s="15">
        <v>3</v>
      </c>
      <c r="K8633" s="15">
        <v>3.3</v>
      </c>
      <c r="L8633" s="15">
        <v>1.9</v>
      </c>
      <c r="N8633" s="88">
        <v>5.2</v>
      </c>
      <c r="O8633" s="104">
        <v>4.3</v>
      </c>
      <c r="Q8633" s="11">
        <v>4.5999999999999996</v>
      </c>
      <c r="R8633" s="11">
        <v>5.0999999999999996</v>
      </c>
      <c r="S8633" s="11">
        <v>2.2999999999999998</v>
      </c>
      <c r="T8633" s="11">
        <v>4.2</v>
      </c>
      <c r="U8633" s="11">
        <v>5</v>
      </c>
      <c r="V8633" s="11">
        <v>4.4000000000000004</v>
      </c>
      <c r="W8633" s="11">
        <v>3.5</v>
      </c>
      <c r="X8633" s="11">
        <v>3.8</v>
      </c>
      <c r="Y8633" s="78"/>
      <c r="Z8633" s="11">
        <v>85.58</v>
      </c>
      <c r="AA8633" s="11">
        <v>181.71</v>
      </c>
      <c r="AB8633" s="11">
        <v>142.91</v>
      </c>
      <c r="AC8633" s="11">
        <v>3.6</v>
      </c>
      <c r="AD8633" s="11">
        <v>29.02</v>
      </c>
    </row>
    <row r="8634" spans="1:30" x14ac:dyDescent="0.25">
      <c r="A8634" s="1">
        <v>2019</v>
      </c>
      <c r="B8634" s="1">
        <v>12</v>
      </c>
      <c r="C8634" s="1">
        <v>26</v>
      </c>
      <c r="D8634" s="3">
        <v>0.54166666666666663</v>
      </c>
      <c r="E8634" s="5">
        <v>8630</v>
      </c>
      <c r="G8634" s="15">
        <v>3</v>
      </c>
      <c r="H8634" s="15">
        <v>3.2</v>
      </c>
      <c r="I8634" s="15">
        <v>4.7</v>
      </c>
      <c r="J8634" s="15">
        <v>3.1</v>
      </c>
      <c r="K8634" s="15">
        <v>3.2</v>
      </c>
      <c r="L8634" s="15">
        <v>1.8</v>
      </c>
      <c r="N8634" s="88">
        <v>5.2</v>
      </c>
      <c r="O8634" s="104">
        <v>4.3</v>
      </c>
      <c r="Q8634" s="11">
        <v>4.5999999999999996</v>
      </c>
      <c r="R8634" s="11">
        <v>5.0999999999999996</v>
      </c>
      <c r="S8634" s="11">
        <v>2.2999999999999998</v>
      </c>
      <c r="T8634" s="11">
        <v>4.2</v>
      </c>
      <c r="U8634" s="11">
        <v>5</v>
      </c>
      <c r="V8634" s="11">
        <v>4.4000000000000004</v>
      </c>
      <c r="W8634" s="11">
        <v>3.5</v>
      </c>
      <c r="X8634" s="11">
        <v>3.8</v>
      </c>
      <c r="Y8634" s="78"/>
      <c r="Z8634" s="11">
        <v>85.58</v>
      </c>
      <c r="AA8634" s="11">
        <v>181.71</v>
      </c>
      <c r="AB8634" s="11">
        <v>142.91</v>
      </c>
      <c r="AC8634" s="11">
        <v>3.6</v>
      </c>
      <c r="AD8634" s="11">
        <v>29.02</v>
      </c>
    </row>
    <row r="8635" spans="1:30" x14ac:dyDescent="0.25">
      <c r="A8635" s="1">
        <v>2019</v>
      </c>
      <c r="B8635" s="1">
        <v>12</v>
      </c>
      <c r="C8635" s="1">
        <v>26</v>
      </c>
      <c r="D8635" s="3">
        <v>0.58333333333333337</v>
      </c>
      <c r="E8635" s="5">
        <v>8631</v>
      </c>
      <c r="G8635" s="15">
        <v>3</v>
      </c>
      <c r="H8635" s="15">
        <v>3.2</v>
      </c>
      <c r="I8635" s="15">
        <v>4.5999999999999996</v>
      </c>
      <c r="J8635" s="15">
        <v>2.8</v>
      </c>
      <c r="K8635" s="15">
        <v>3</v>
      </c>
      <c r="L8635" s="15">
        <v>1.7</v>
      </c>
      <c r="N8635" s="88">
        <v>5.2</v>
      </c>
      <c r="O8635" s="104">
        <v>4.3</v>
      </c>
      <c r="Q8635" s="11">
        <v>4.5999999999999996</v>
      </c>
      <c r="R8635" s="11">
        <v>5.0999999999999996</v>
      </c>
      <c r="S8635" s="11">
        <v>2.2999999999999998</v>
      </c>
      <c r="T8635" s="11">
        <v>4.2</v>
      </c>
      <c r="U8635" s="11">
        <v>5</v>
      </c>
      <c r="V8635" s="11">
        <v>4.4000000000000004</v>
      </c>
      <c r="W8635" s="11">
        <v>3.5</v>
      </c>
      <c r="X8635" s="11">
        <v>3.8</v>
      </c>
      <c r="Y8635" s="78"/>
      <c r="Z8635" s="11">
        <v>85.58</v>
      </c>
      <c r="AA8635" s="11">
        <v>181.71</v>
      </c>
      <c r="AB8635" s="11">
        <v>142.91</v>
      </c>
      <c r="AC8635" s="11">
        <v>3.6</v>
      </c>
      <c r="AD8635" s="11">
        <v>29.02</v>
      </c>
    </row>
    <row r="8636" spans="1:30" x14ac:dyDescent="0.25">
      <c r="A8636" s="1">
        <v>2019</v>
      </c>
      <c r="B8636" s="1">
        <v>12</v>
      </c>
      <c r="C8636" s="1">
        <v>26</v>
      </c>
      <c r="D8636" s="3">
        <v>0.625</v>
      </c>
      <c r="E8636" s="5">
        <v>8632</v>
      </c>
      <c r="G8636" s="15">
        <v>2.7</v>
      </c>
      <c r="H8636" s="15">
        <v>3</v>
      </c>
      <c r="I8636" s="15">
        <v>4.2</v>
      </c>
      <c r="J8636" s="15">
        <v>2.2000000000000002</v>
      </c>
      <c r="K8636" s="15">
        <v>3</v>
      </c>
      <c r="L8636" s="15">
        <v>1.4</v>
      </c>
      <c r="N8636" s="88">
        <v>5.2</v>
      </c>
      <c r="O8636" s="104">
        <v>4.3</v>
      </c>
      <c r="Q8636" s="11">
        <v>4.5999999999999996</v>
      </c>
      <c r="R8636" s="11">
        <v>5.0999999999999996</v>
      </c>
      <c r="S8636" s="11">
        <v>2.2999999999999998</v>
      </c>
      <c r="T8636" s="11">
        <v>4.2</v>
      </c>
      <c r="U8636" s="11">
        <v>5</v>
      </c>
      <c r="V8636" s="11">
        <v>4.4000000000000004</v>
      </c>
      <c r="W8636" s="11">
        <v>3.5</v>
      </c>
      <c r="X8636" s="11">
        <v>3.8</v>
      </c>
      <c r="Y8636" s="78"/>
      <c r="Z8636" s="11">
        <v>85.58</v>
      </c>
      <c r="AA8636" s="11">
        <v>181.71</v>
      </c>
      <c r="AB8636" s="11">
        <v>142.91</v>
      </c>
      <c r="AC8636" s="11">
        <v>3.6</v>
      </c>
      <c r="AD8636" s="11">
        <v>29.02</v>
      </c>
    </row>
    <row r="8637" spans="1:30" x14ac:dyDescent="0.25">
      <c r="A8637" s="1">
        <v>2019</v>
      </c>
      <c r="B8637" s="1">
        <v>12</v>
      </c>
      <c r="C8637" s="1">
        <v>26</v>
      </c>
      <c r="D8637" s="3">
        <v>0.66666666666666663</v>
      </c>
      <c r="E8637" s="5">
        <v>8633</v>
      </c>
      <c r="G8637" s="15">
        <v>2.6</v>
      </c>
      <c r="H8637" s="15">
        <v>3.1</v>
      </c>
      <c r="I8637" s="15">
        <v>4.0999999999999996</v>
      </c>
      <c r="J8637" s="15">
        <v>2.2000000000000002</v>
      </c>
      <c r="K8637" s="15">
        <v>2.7</v>
      </c>
      <c r="L8637" s="15">
        <v>1.3</v>
      </c>
      <c r="N8637" s="88">
        <v>5.2</v>
      </c>
      <c r="O8637" s="104">
        <v>4.3</v>
      </c>
      <c r="Q8637" s="11">
        <v>4.5999999999999996</v>
      </c>
      <c r="R8637" s="11">
        <v>5.0999999999999996</v>
      </c>
      <c r="S8637" s="11">
        <v>2.2999999999999998</v>
      </c>
      <c r="T8637" s="11">
        <v>4.2</v>
      </c>
      <c r="U8637" s="11">
        <v>5</v>
      </c>
      <c r="V8637" s="11">
        <v>4.4000000000000004</v>
      </c>
      <c r="W8637" s="11">
        <v>3.5</v>
      </c>
      <c r="X8637" s="11">
        <v>3.8</v>
      </c>
      <c r="Y8637" s="78"/>
      <c r="Z8637" s="11">
        <v>85.58</v>
      </c>
      <c r="AA8637" s="11">
        <v>181.71</v>
      </c>
      <c r="AB8637" s="11">
        <v>142.91</v>
      </c>
      <c r="AC8637" s="11">
        <v>3.6</v>
      </c>
      <c r="AD8637" s="11">
        <v>29.02</v>
      </c>
    </row>
    <row r="8638" spans="1:30" x14ac:dyDescent="0.25">
      <c r="A8638" s="1">
        <v>2019</v>
      </c>
      <c r="B8638" s="1">
        <v>12</v>
      </c>
      <c r="C8638" s="1">
        <v>26</v>
      </c>
      <c r="D8638" s="3">
        <v>0.70833333333333337</v>
      </c>
      <c r="E8638" s="5">
        <v>8634</v>
      </c>
      <c r="G8638" s="15">
        <v>2.4</v>
      </c>
      <c r="H8638" s="15">
        <v>3.1</v>
      </c>
      <c r="I8638" s="15">
        <v>3.8</v>
      </c>
      <c r="J8638" s="15">
        <v>1.7</v>
      </c>
      <c r="K8638" s="15">
        <v>2.2999999999999998</v>
      </c>
      <c r="L8638" s="15">
        <v>1.2</v>
      </c>
      <c r="N8638" s="88">
        <v>5.2</v>
      </c>
      <c r="O8638" s="104">
        <v>4.3</v>
      </c>
      <c r="Q8638" s="11">
        <v>4.5999999999999996</v>
      </c>
      <c r="R8638" s="11">
        <v>5.0999999999999996</v>
      </c>
      <c r="S8638" s="11">
        <v>2.2999999999999998</v>
      </c>
      <c r="T8638" s="11">
        <v>4.2</v>
      </c>
      <c r="U8638" s="11">
        <v>5</v>
      </c>
      <c r="V8638" s="11">
        <v>4.4000000000000004</v>
      </c>
      <c r="W8638" s="11">
        <v>3.5</v>
      </c>
      <c r="X8638" s="11">
        <v>3.8</v>
      </c>
      <c r="Y8638" s="78"/>
      <c r="Z8638" s="11">
        <v>85.58</v>
      </c>
      <c r="AA8638" s="11">
        <v>181.71</v>
      </c>
      <c r="AB8638" s="11">
        <v>142.91</v>
      </c>
      <c r="AC8638" s="11">
        <v>3.6</v>
      </c>
      <c r="AD8638" s="11">
        <v>29.02</v>
      </c>
    </row>
    <row r="8639" spans="1:30" x14ac:dyDescent="0.25">
      <c r="A8639" s="1">
        <v>2019</v>
      </c>
      <c r="B8639" s="1">
        <v>12</v>
      </c>
      <c r="C8639" s="1">
        <v>26</v>
      </c>
      <c r="D8639" s="3">
        <v>0.75</v>
      </c>
      <c r="E8639" s="5">
        <v>8635</v>
      </c>
      <c r="G8639" s="15">
        <v>2.5</v>
      </c>
      <c r="H8639" s="15">
        <v>3</v>
      </c>
      <c r="I8639" s="15">
        <v>3.3</v>
      </c>
      <c r="J8639" s="15">
        <v>1.3</v>
      </c>
      <c r="K8639" s="15">
        <v>1.6</v>
      </c>
      <c r="L8639" s="15">
        <v>1.3</v>
      </c>
      <c r="N8639" s="88">
        <v>5.2</v>
      </c>
      <c r="O8639" s="104">
        <v>4.3</v>
      </c>
      <c r="Q8639" s="11">
        <v>4.5999999999999996</v>
      </c>
      <c r="R8639" s="11">
        <v>5.0999999999999996</v>
      </c>
      <c r="S8639" s="11">
        <v>2.2999999999999998</v>
      </c>
      <c r="T8639" s="11">
        <v>4.2</v>
      </c>
      <c r="U8639" s="11">
        <v>5</v>
      </c>
      <c r="V8639" s="11">
        <v>4.4000000000000004</v>
      </c>
      <c r="W8639" s="11">
        <v>3.5</v>
      </c>
      <c r="X8639" s="11">
        <v>3.8</v>
      </c>
      <c r="Y8639" s="78"/>
      <c r="Z8639" s="11">
        <v>85.58</v>
      </c>
      <c r="AA8639" s="11">
        <v>181.71</v>
      </c>
      <c r="AB8639" s="11">
        <v>142.91</v>
      </c>
      <c r="AC8639" s="11">
        <v>3.6</v>
      </c>
      <c r="AD8639" s="11">
        <v>29.02</v>
      </c>
    </row>
    <row r="8640" spans="1:30" x14ac:dyDescent="0.25">
      <c r="A8640" s="1">
        <v>2019</v>
      </c>
      <c r="B8640" s="1">
        <v>12</v>
      </c>
      <c r="C8640" s="1">
        <v>26</v>
      </c>
      <c r="D8640" s="3">
        <v>0.79166666666666663</v>
      </c>
      <c r="E8640" s="5">
        <v>8636</v>
      </c>
      <c r="G8640" s="15">
        <v>2.5</v>
      </c>
      <c r="H8640" s="15">
        <v>2.9</v>
      </c>
      <c r="I8640" s="15">
        <v>3</v>
      </c>
      <c r="J8640" s="15">
        <v>0.8</v>
      </c>
      <c r="K8640" s="15">
        <v>1.3</v>
      </c>
      <c r="L8640" s="15">
        <v>1.4</v>
      </c>
      <c r="N8640" s="88">
        <v>5.2</v>
      </c>
      <c r="O8640" s="104">
        <v>4.3</v>
      </c>
      <c r="Q8640" s="11">
        <v>4.5999999999999996</v>
      </c>
      <c r="R8640" s="11">
        <v>5.0999999999999996</v>
      </c>
      <c r="S8640" s="11">
        <v>2.2999999999999998</v>
      </c>
      <c r="T8640" s="11">
        <v>4.2</v>
      </c>
      <c r="U8640" s="11">
        <v>5</v>
      </c>
      <c r="V8640" s="11">
        <v>4.4000000000000004</v>
      </c>
      <c r="W8640" s="11">
        <v>3.5</v>
      </c>
      <c r="X8640" s="11">
        <v>3.8</v>
      </c>
      <c r="Y8640" s="78"/>
      <c r="Z8640" s="11">
        <v>85.58</v>
      </c>
      <c r="AA8640" s="11">
        <v>181.71</v>
      </c>
      <c r="AB8640" s="11">
        <v>142.91</v>
      </c>
      <c r="AC8640" s="11">
        <v>3.6</v>
      </c>
      <c r="AD8640" s="11">
        <v>29.02</v>
      </c>
    </row>
    <row r="8641" spans="1:30" x14ac:dyDescent="0.25">
      <c r="A8641" s="1">
        <v>2019</v>
      </c>
      <c r="B8641" s="1">
        <v>12</v>
      </c>
      <c r="C8641" s="1">
        <v>26</v>
      </c>
      <c r="D8641" s="3">
        <v>0.83333333333333337</v>
      </c>
      <c r="E8641" s="5">
        <v>8637</v>
      </c>
      <c r="G8641" s="15">
        <v>2.4</v>
      </c>
      <c r="H8641" s="15">
        <v>2.2999999999999998</v>
      </c>
      <c r="I8641" s="15">
        <v>2.2999999999999998</v>
      </c>
      <c r="J8641" s="15">
        <v>-0.2</v>
      </c>
      <c r="K8641" s="15">
        <v>1.2</v>
      </c>
      <c r="L8641" s="15">
        <v>0.9</v>
      </c>
      <c r="N8641" s="88">
        <v>5.2</v>
      </c>
      <c r="O8641" s="104">
        <v>4.3</v>
      </c>
      <c r="Q8641" s="11">
        <v>4.5999999999999996</v>
      </c>
      <c r="R8641" s="11">
        <v>5.0999999999999996</v>
      </c>
      <c r="S8641" s="11">
        <v>2.2999999999999998</v>
      </c>
      <c r="T8641" s="11">
        <v>4.2</v>
      </c>
      <c r="U8641" s="11">
        <v>5</v>
      </c>
      <c r="V8641" s="11">
        <v>4.4000000000000004</v>
      </c>
      <c r="W8641" s="11">
        <v>3.5</v>
      </c>
      <c r="X8641" s="11">
        <v>3.8</v>
      </c>
      <c r="Y8641" s="78"/>
      <c r="Z8641" s="11">
        <v>85.58</v>
      </c>
      <c r="AA8641" s="11">
        <v>181.71</v>
      </c>
      <c r="AB8641" s="11">
        <v>142.91</v>
      </c>
      <c r="AC8641" s="11">
        <v>3.6</v>
      </c>
      <c r="AD8641" s="11">
        <v>29.02</v>
      </c>
    </row>
    <row r="8642" spans="1:30" x14ac:dyDescent="0.25">
      <c r="A8642" s="1">
        <v>2019</v>
      </c>
      <c r="B8642" s="1">
        <v>12</v>
      </c>
      <c r="C8642" s="1">
        <v>26</v>
      </c>
      <c r="D8642" s="3">
        <v>0.875</v>
      </c>
      <c r="E8642" s="5">
        <v>8638</v>
      </c>
      <c r="G8642" s="15">
        <v>2.5</v>
      </c>
      <c r="H8642" s="15">
        <v>1.7</v>
      </c>
      <c r="I8642" s="15">
        <v>1.4</v>
      </c>
      <c r="J8642" s="15">
        <v>-0.8</v>
      </c>
      <c r="K8642" s="15">
        <v>1</v>
      </c>
      <c r="L8642" s="15">
        <v>0.8</v>
      </c>
      <c r="N8642" s="88">
        <v>5.2</v>
      </c>
      <c r="O8642" s="104">
        <v>4.3</v>
      </c>
      <c r="Q8642" s="11">
        <v>4.5999999999999996</v>
      </c>
      <c r="R8642" s="11">
        <v>5.0999999999999996</v>
      </c>
      <c r="S8642" s="11">
        <v>2.2999999999999998</v>
      </c>
      <c r="T8642" s="11">
        <v>4.2</v>
      </c>
      <c r="U8642" s="11">
        <v>5</v>
      </c>
      <c r="V8642" s="11">
        <v>4.4000000000000004</v>
      </c>
      <c r="W8642" s="11">
        <v>3.5</v>
      </c>
      <c r="X8642" s="11">
        <v>3.8</v>
      </c>
      <c r="Y8642" s="78"/>
      <c r="Z8642" s="11">
        <v>85.58</v>
      </c>
      <c r="AA8642" s="11">
        <v>181.71</v>
      </c>
      <c r="AB8642" s="11">
        <v>142.91</v>
      </c>
      <c r="AC8642" s="11">
        <v>3.6</v>
      </c>
      <c r="AD8642" s="11">
        <v>29.02</v>
      </c>
    </row>
    <row r="8643" spans="1:30" x14ac:dyDescent="0.25">
      <c r="A8643" s="1">
        <v>2019</v>
      </c>
      <c r="B8643" s="1">
        <v>12</v>
      </c>
      <c r="C8643" s="1">
        <v>26</v>
      </c>
      <c r="D8643" s="3">
        <v>0.91666666666666663</v>
      </c>
      <c r="E8643" s="5">
        <v>8639</v>
      </c>
      <c r="G8643" s="15">
        <v>1.8</v>
      </c>
      <c r="H8643" s="15">
        <v>1.5</v>
      </c>
      <c r="I8643" s="15">
        <v>0.9</v>
      </c>
      <c r="J8643" s="15">
        <v>-1.2</v>
      </c>
      <c r="K8643" s="15">
        <v>0.9</v>
      </c>
      <c r="L8643" s="15">
        <v>0.8</v>
      </c>
      <c r="N8643" s="88">
        <v>5.2</v>
      </c>
      <c r="O8643" s="104">
        <v>4.3</v>
      </c>
      <c r="Q8643" s="11">
        <v>4.5999999999999996</v>
      </c>
      <c r="R8643" s="11">
        <v>5.0999999999999996</v>
      </c>
      <c r="S8643" s="11">
        <v>2.2999999999999998</v>
      </c>
      <c r="T8643" s="11">
        <v>4.2</v>
      </c>
      <c r="U8643" s="11">
        <v>5</v>
      </c>
      <c r="V8643" s="11">
        <v>4.4000000000000004</v>
      </c>
      <c r="W8643" s="11">
        <v>3.5</v>
      </c>
      <c r="X8643" s="11">
        <v>3.8</v>
      </c>
      <c r="Y8643" s="78"/>
      <c r="Z8643" s="11">
        <v>85.58</v>
      </c>
      <c r="AA8643" s="11">
        <v>181.71</v>
      </c>
      <c r="AB8643" s="11">
        <v>142.91</v>
      </c>
      <c r="AC8643" s="11">
        <v>3.6</v>
      </c>
      <c r="AD8643" s="11">
        <v>29.02</v>
      </c>
    </row>
    <row r="8644" spans="1:30" x14ac:dyDescent="0.25">
      <c r="A8644" s="1">
        <v>2019</v>
      </c>
      <c r="B8644" s="1">
        <v>12</v>
      </c>
      <c r="C8644" s="1">
        <v>26</v>
      </c>
      <c r="D8644" s="3">
        <v>0.95833333333333337</v>
      </c>
      <c r="E8644" s="5">
        <v>8640</v>
      </c>
      <c r="G8644" s="15">
        <v>1.4</v>
      </c>
      <c r="H8644" s="15">
        <v>1.4</v>
      </c>
      <c r="I8644" s="15">
        <v>0.3</v>
      </c>
      <c r="J8644" s="15">
        <v>-1.4</v>
      </c>
      <c r="K8644" s="15">
        <v>0.6</v>
      </c>
      <c r="L8644" s="15">
        <v>0.2</v>
      </c>
      <c r="N8644" s="88">
        <v>5.2</v>
      </c>
      <c r="O8644" s="104">
        <v>4.3</v>
      </c>
      <c r="Q8644" s="11">
        <v>4.5999999999999996</v>
      </c>
      <c r="R8644" s="11">
        <v>5.0999999999999996</v>
      </c>
      <c r="S8644" s="11">
        <v>2.2999999999999998</v>
      </c>
      <c r="T8644" s="11">
        <v>4.2</v>
      </c>
      <c r="U8644" s="11">
        <v>5</v>
      </c>
      <c r="V8644" s="11">
        <v>4.4000000000000004</v>
      </c>
      <c r="W8644" s="11">
        <v>3.5</v>
      </c>
      <c r="X8644" s="11">
        <v>3.8</v>
      </c>
      <c r="Y8644" s="78"/>
      <c r="Z8644" s="11">
        <v>85.58</v>
      </c>
      <c r="AA8644" s="11">
        <v>181.71</v>
      </c>
      <c r="AB8644" s="11">
        <v>142.91</v>
      </c>
      <c r="AC8644" s="11">
        <v>3.6</v>
      </c>
      <c r="AD8644" s="11">
        <v>29.02</v>
      </c>
    </row>
    <row r="8645" spans="1:30" x14ac:dyDescent="0.25">
      <c r="A8645" s="1">
        <v>2019</v>
      </c>
      <c r="B8645" s="1">
        <v>12</v>
      </c>
      <c r="C8645" s="1">
        <v>27</v>
      </c>
      <c r="D8645" s="3">
        <v>0</v>
      </c>
      <c r="E8645" s="5">
        <v>8641</v>
      </c>
      <c r="G8645" s="15">
        <v>1.2</v>
      </c>
      <c r="H8645" s="15">
        <v>1.1000000000000001</v>
      </c>
      <c r="I8645" s="15">
        <v>0</v>
      </c>
      <c r="J8645" s="15">
        <v>-1.6</v>
      </c>
      <c r="K8645" s="15">
        <v>0.1</v>
      </c>
      <c r="L8645" s="15">
        <v>-0.1</v>
      </c>
      <c r="N8645" s="88">
        <v>5.2</v>
      </c>
      <c r="O8645" s="104">
        <v>4.8</v>
      </c>
      <c r="Q8645" s="11">
        <v>4</v>
      </c>
      <c r="R8645" s="11">
        <v>4.4000000000000004</v>
      </c>
      <c r="S8645" s="11">
        <v>1.8</v>
      </c>
      <c r="T8645" s="11">
        <v>3.9</v>
      </c>
      <c r="U8645" s="11">
        <v>4.3</v>
      </c>
      <c r="V8645" s="11">
        <v>4</v>
      </c>
      <c r="W8645" s="11">
        <v>3.2</v>
      </c>
      <c r="X8645" s="11">
        <v>3.3</v>
      </c>
      <c r="Y8645" s="78"/>
      <c r="Z8645" s="11">
        <v>91.01</v>
      </c>
      <c r="AA8645" s="11">
        <v>183.59</v>
      </c>
      <c r="AB8645" s="11">
        <v>150.33000000000001</v>
      </c>
      <c r="AC8645" s="11">
        <v>4.62</v>
      </c>
      <c r="AD8645" s="11">
        <v>28.08</v>
      </c>
    </row>
    <row r="8646" spans="1:30" x14ac:dyDescent="0.25">
      <c r="A8646" s="1">
        <v>2019</v>
      </c>
      <c r="B8646" s="1">
        <v>12</v>
      </c>
      <c r="C8646" s="1">
        <v>27</v>
      </c>
      <c r="D8646" s="3">
        <v>4.1666666666666664E-2</v>
      </c>
      <c r="E8646" s="5">
        <v>8642</v>
      </c>
      <c r="G8646" s="15">
        <v>0.8</v>
      </c>
      <c r="H8646" s="15">
        <v>1</v>
      </c>
      <c r="I8646" s="15">
        <v>-0.1</v>
      </c>
      <c r="J8646" s="15">
        <v>-1.1000000000000001</v>
      </c>
      <c r="K8646" s="15">
        <v>-0.3</v>
      </c>
      <c r="L8646" s="15">
        <v>-0.1</v>
      </c>
      <c r="N8646" s="88">
        <v>5.2</v>
      </c>
      <c r="O8646" s="104">
        <v>4.8</v>
      </c>
      <c r="Q8646" s="11">
        <v>4</v>
      </c>
      <c r="R8646" s="11">
        <v>4.4000000000000004</v>
      </c>
      <c r="S8646" s="11">
        <v>1.8</v>
      </c>
      <c r="T8646" s="11">
        <v>3.9</v>
      </c>
      <c r="U8646" s="11">
        <v>4.3</v>
      </c>
      <c r="V8646" s="11">
        <v>4</v>
      </c>
      <c r="W8646" s="11">
        <v>3.2</v>
      </c>
      <c r="X8646" s="11">
        <v>3.3</v>
      </c>
      <c r="Y8646" s="78"/>
      <c r="Z8646" s="11">
        <v>91.01</v>
      </c>
      <c r="AA8646" s="11">
        <v>183.59</v>
      </c>
      <c r="AB8646" s="11">
        <v>150.33000000000001</v>
      </c>
      <c r="AC8646" s="11">
        <v>4.62</v>
      </c>
      <c r="AD8646" s="11">
        <v>28.08</v>
      </c>
    </row>
    <row r="8647" spans="1:30" x14ac:dyDescent="0.25">
      <c r="A8647" s="1">
        <v>2019</v>
      </c>
      <c r="B8647" s="1">
        <v>12</v>
      </c>
      <c r="C8647" s="1">
        <v>27</v>
      </c>
      <c r="D8647" s="3">
        <v>8.3333333333333329E-2</v>
      </c>
      <c r="E8647" s="5">
        <v>8643</v>
      </c>
      <c r="G8647" s="15">
        <v>0.6</v>
      </c>
      <c r="H8647" s="15">
        <v>0.6</v>
      </c>
      <c r="I8647" s="15">
        <v>0</v>
      </c>
      <c r="J8647" s="15">
        <v>-0.7</v>
      </c>
      <c r="K8647" s="15">
        <v>-0.7</v>
      </c>
      <c r="L8647" s="15">
        <v>-0.2</v>
      </c>
      <c r="N8647" s="88">
        <v>5.2</v>
      </c>
      <c r="O8647" s="104">
        <v>4.8</v>
      </c>
      <c r="Q8647" s="11">
        <v>4</v>
      </c>
      <c r="R8647" s="11">
        <v>4.4000000000000004</v>
      </c>
      <c r="S8647" s="11">
        <v>1.8</v>
      </c>
      <c r="T8647" s="11">
        <v>3.9</v>
      </c>
      <c r="U8647" s="11">
        <v>4.3</v>
      </c>
      <c r="V8647" s="11">
        <v>4</v>
      </c>
      <c r="W8647" s="11">
        <v>3.2</v>
      </c>
      <c r="X8647" s="11">
        <v>3.3</v>
      </c>
      <c r="Y8647" s="78"/>
      <c r="Z8647" s="11">
        <v>91.01</v>
      </c>
      <c r="AA8647" s="11">
        <v>183.59</v>
      </c>
      <c r="AB8647" s="11">
        <v>150.33000000000001</v>
      </c>
      <c r="AC8647" s="11">
        <v>4.62</v>
      </c>
      <c r="AD8647" s="11">
        <v>28.08</v>
      </c>
    </row>
    <row r="8648" spans="1:30" x14ac:dyDescent="0.25">
      <c r="A8648" s="1">
        <v>2019</v>
      </c>
      <c r="B8648" s="1">
        <v>12</v>
      </c>
      <c r="C8648" s="1">
        <v>27</v>
      </c>
      <c r="D8648" s="3">
        <v>0.125</v>
      </c>
      <c r="E8648" s="5">
        <v>8644</v>
      </c>
      <c r="G8648" s="15">
        <v>0.6</v>
      </c>
      <c r="H8648" s="15">
        <v>0.8</v>
      </c>
      <c r="I8648" s="15">
        <v>0</v>
      </c>
      <c r="J8648" s="15">
        <v>-0.4</v>
      </c>
      <c r="K8648" s="15">
        <v>-1.3</v>
      </c>
      <c r="L8648" s="15">
        <v>-0.3</v>
      </c>
      <c r="N8648" s="88">
        <v>5.2</v>
      </c>
      <c r="O8648" s="104">
        <v>4.8</v>
      </c>
      <c r="Q8648" s="11">
        <v>4</v>
      </c>
      <c r="R8648" s="11">
        <v>4.4000000000000004</v>
      </c>
      <c r="S8648" s="11">
        <v>1.8</v>
      </c>
      <c r="T8648" s="11">
        <v>3.9</v>
      </c>
      <c r="U8648" s="11">
        <v>4.3</v>
      </c>
      <c r="V8648" s="11">
        <v>4</v>
      </c>
      <c r="W8648" s="11">
        <v>3.2</v>
      </c>
      <c r="X8648" s="11">
        <v>3.3</v>
      </c>
      <c r="Y8648" s="78"/>
      <c r="Z8648" s="11">
        <v>91.01</v>
      </c>
      <c r="AA8648" s="11">
        <v>183.59</v>
      </c>
      <c r="AB8648" s="11">
        <v>150.33000000000001</v>
      </c>
      <c r="AC8648" s="11">
        <v>4.62</v>
      </c>
      <c r="AD8648" s="11">
        <v>28.08</v>
      </c>
    </row>
    <row r="8649" spans="1:30" x14ac:dyDescent="0.25">
      <c r="A8649" s="1">
        <v>2019</v>
      </c>
      <c r="B8649" s="1">
        <v>12</v>
      </c>
      <c r="C8649" s="1">
        <v>27</v>
      </c>
      <c r="D8649" s="3">
        <v>0.16666666666666666</v>
      </c>
      <c r="E8649" s="5">
        <v>8645</v>
      </c>
      <c r="G8649" s="15">
        <v>0.2</v>
      </c>
      <c r="H8649" s="15">
        <v>0.6</v>
      </c>
      <c r="I8649" s="15">
        <v>-0.4</v>
      </c>
      <c r="J8649" s="15">
        <v>0</v>
      </c>
      <c r="K8649" s="15">
        <v>-1.2</v>
      </c>
      <c r="L8649" s="15">
        <v>-0.3</v>
      </c>
      <c r="N8649" s="88">
        <v>5.2</v>
      </c>
      <c r="O8649" s="104">
        <v>4.8</v>
      </c>
      <c r="Q8649" s="11">
        <v>4</v>
      </c>
      <c r="R8649" s="11">
        <v>4.4000000000000004</v>
      </c>
      <c r="S8649" s="11">
        <v>1.8</v>
      </c>
      <c r="T8649" s="11">
        <v>3.9</v>
      </c>
      <c r="U8649" s="11">
        <v>4.3</v>
      </c>
      <c r="V8649" s="11">
        <v>4</v>
      </c>
      <c r="W8649" s="11">
        <v>3.2</v>
      </c>
      <c r="X8649" s="11">
        <v>3.3</v>
      </c>
      <c r="Y8649" s="78"/>
      <c r="Z8649" s="11">
        <v>91.01</v>
      </c>
      <c r="AA8649" s="11">
        <v>183.59</v>
      </c>
      <c r="AB8649" s="11">
        <v>150.33000000000001</v>
      </c>
      <c r="AC8649" s="11">
        <v>4.62</v>
      </c>
      <c r="AD8649" s="11">
        <v>28.08</v>
      </c>
    </row>
    <row r="8650" spans="1:30" x14ac:dyDescent="0.25">
      <c r="A8650" s="1">
        <v>2019</v>
      </c>
      <c r="B8650" s="1">
        <v>12</v>
      </c>
      <c r="C8650" s="1">
        <v>27</v>
      </c>
      <c r="D8650" s="3">
        <v>0.20833333333333334</v>
      </c>
      <c r="E8650" s="5">
        <v>8646</v>
      </c>
      <c r="G8650" s="15">
        <v>0.2</v>
      </c>
      <c r="H8650" s="15">
        <v>0.2</v>
      </c>
      <c r="I8650" s="15">
        <v>1</v>
      </c>
      <c r="J8650" s="15">
        <v>-0.3</v>
      </c>
      <c r="K8650" s="15">
        <v>-0.7</v>
      </c>
      <c r="L8650" s="15">
        <v>-0.5</v>
      </c>
      <c r="N8650" s="88">
        <v>5.2</v>
      </c>
      <c r="O8650" s="104">
        <v>4.8</v>
      </c>
      <c r="Q8650" s="11">
        <v>4</v>
      </c>
      <c r="R8650" s="11">
        <v>4.4000000000000004</v>
      </c>
      <c r="S8650" s="11">
        <v>1.8</v>
      </c>
      <c r="T8650" s="11">
        <v>3.9</v>
      </c>
      <c r="U8650" s="11">
        <v>4.3</v>
      </c>
      <c r="V8650" s="11">
        <v>4</v>
      </c>
      <c r="W8650" s="11">
        <v>3.2</v>
      </c>
      <c r="X8650" s="11">
        <v>3.3</v>
      </c>
      <c r="Y8650" s="78"/>
      <c r="Z8650" s="11">
        <v>91.01</v>
      </c>
      <c r="AA8650" s="11">
        <v>183.59</v>
      </c>
      <c r="AB8650" s="11">
        <v>150.33000000000001</v>
      </c>
      <c r="AC8650" s="11">
        <v>4.62</v>
      </c>
      <c r="AD8650" s="11">
        <v>28.08</v>
      </c>
    </row>
    <row r="8651" spans="1:30" x14ac:dyDescent="0.25">
      <c r="A8651" s="1">
        <v>2019</v>
      </c>
      <c r="B8651" s="1">
        <v>12</v>
      </c>
      <c r="C8651" s="1">
        <v>27</v>
      </c>
      <c r="D8651" s="3">
        <v>0.25</v>
      </c>
      <c r="E8651" s="5">
        <v>8647</v>
      </c>
      <c r="G8651" s="15">
        <v>0</v>
      </c>
      <c r="H8651" s="15">
        <v>0</v>
      </c>
      <c r="I8651" s="15">
        <v>1.1000000000000001</v>
      </c>
      <c r="J8651" s="15">
        <v>-0.7</v>
      </c>
      <c r="K8651" s="15">
        <v>0</v>
      </c>
      <c r="L8651" s="15">
        <v>-0.5</v>
      </c>
      <c r="N8651" s="88">
        <v>5.2</v>
      </c>
      <c r="O8651" s="104">
        <v>4.8</v>
      </c>
      <c r="Q8651" s="11">
        <v>4</v>
      </c>
      <c r="R8651" s="11">
        <v>4.4000000000000004</v>
      </c>
      <c r="S8651" s="11">
        <v>1.8</v>
      </c>
      <c r="T8651" s="11">
        <v>3.9</v>
      </c>
      <c r="U8651" s="11">
        <v>4.3</v>
      </c>
      <c r="V8651" s="11">
        <v>4</v>
      </c>
      <c r="W8651" s="11">
        <v>3.2</v>
      </c>
      <c r="X8651" s="11">
        <v>3.3</v>
      </c>
      <c r="Y8651" s="78"/>
      <c r="Z8651" s="11">
        <v>91.01</v>
      </c>
      <c r="AA8651" s="11">
        <v>183.59</v>
      </c>
      <c r="AB8651" s="11">
        <v>150.33000000000001</v>
      </c>
      <c r="AC8651" s="11">
        <v>4.62</v>
      </c>
      <c r="AD8651" s="11">
        <v>28.08</v>
      </c>
    </row>
    <row r="8652" spans="1:30" x14ac:dyDescent="0.25">
      <c r="A8652" s="1">
        <v>2019</v>
      </c>
      <c r="B8652" s="1">
        <v>12</v>
      </c>
      <c r="C8652" s="1">
        <v>27</v>
      </c>
      <c r="D8652" s="3">
        <v>0.29166666666666669</v>
      </c>
      <c r="E8652" s="5">
        <v>8648</v>
      </c>
      <c r="G8652" s="15">
        <v>0</v>
      </c>
      <c r="H8652" s="15">
        <v>0</v>
      </c>
      <c r="I8652" s="15">
        <v>0.6</v>
      </c>
      <c r="J8652" s="15">
        <v>0</v>
      </c>
      <c r="K8652" s="15">
        <v>0</v>
      </c>
      <c r="L8652" s="15">
        <v>-0.7</v>
      </c>
      <c r="N8652" s="88">
        <v>5.2</v>
      </c>
      <c r="O8652" s="104">
        <v>4.8</v>
      </c>
      <c r="Q8652" s="11">
        <v>4</v>
      </c>
      <c r="R8652" s="11">
        <v>4.4000000000000004</v>
      </c>
      <c r="S8652" s="11">
        <v>1.8</v>
      </c>
      <c r="T8652" s="11">
        <v>3.9</v>
      </c>
      <c r="U8652" s="11">
        <v>4.3</v>
      </c>
      <c r="V8652" s="11">
        <v>4</v>
      </c>
      <c r="W8652" s="11">
        <v>3.2</v>
      </c>
      <c r="X8652" s="11">
        <v>3.3</v>
      </c>
      <c r="Y8652" s="78"/>
      <c r="Z8652" s="11">
        <v>91.01</v>
      </c>
      <c r="AA8652" s="11">
        <v>183.59</v>
      </c>
      <c r="AB8652" s="11">
        <v>150.33000000000001</v>
      </c>
      <c r="AC8652" s="11">
        <v>4.62</v>
      </c>
      <c r="AD8652" s="11">
        <v>28.08</v>
      </c>
    </row>
    <row r="8653" spans="1:30" x14ac:dyDescent="0.25">
      <c r="A8653" s="1">
        <v>2019</v>
      </c>
      <c r="B8653" s="1">
        <v>12</v>
      </c>
      <c r="C8653" s="1">
        <v>27</v>
      </c>
      <c r="D8653" s="3">
        <v>0.33333333333333331</v>
      </c>
      <c r="E8653" s="5">
        <v>8649</v>
      </c>
      <c r="G8653" s="15">
        <v>0</v>
      </c>
      <c r="H8653" s="15">
        <v>0</v>
      </c>
      <c r="I8653" s="15">
        <v>0.5</v>
      </c>
      <c r="J8653" s="15">
        <v>0</v>
      </c>
      <c r="K8653" s="15">
        <v>0.2</v>
      </c>
      <c r="L8653" s="15">
        <v>-0.4</v>
      </c>
      <c r="N8653" s="88">
        <v>5.2</v>
      </c>
      <c r="O8653" s="104">
        <v>4.8</v>
      </c>
      <c r="Q8653" s="11">
        <v>4</v>
      </c>
      <c r="R8653" s="11">
        <v>4.4000000000000004</v>
      </c>
      <c r="S8653" s="11">
        <v>1.8</v>
      </c>
      <c r="T8653" s="11">
        <v>3.9</v>
      </c>
      <c r="U8653" s="11">
        <v>4.3</v>
      </c>
      <c r="V8653" s="11">
        <v>4</v>
      </c>
      <c r="W8653" s="11">
        <v>3.2</v>
      </c>
      <c r="X8653" s="11">
        <v>3.3</v>
      </c>
      <c r="Y8653" s="78"/>
      <c r="Z8653" s="11">
        <v>91.01</v>
      </c>
      <c r="AA8653" s="11">
        <v>183.59</v>
      </c>
      <c r="AB8653" s="11">
        <v>150.33000000000001</v>
      </c>
      <c r="AC8653" s="11">
        <v>4.62</v>
      </c>
      <c r="AD8653" s="11">
        <v>28.08</v>
      </c>
    </row>
    <row r="8654" spans="1:30" x14ac:dyDescent="0.25">
      <c r="A8654" s="1">
        <v>2019</v>
      </c>
      <c r="B8654" s="1">
        <v>12</v>
      </c>
      <c r="C8654" s="1">
        <v>27</v>
      </c>
      <c r="D8654" s="3">
        <v>0.375</v>
      </c>
      <c r="E8654" s="5">
        <v>8650</v>
      </c>
      <c r="G8654" s="15">
        <v>0.1</v>
      </c>
      <c r="H8654" s="15">
        <v>0.2</v>
      </c>
      <c r="I8654" s="15">
        <v>1.6</v>
      </c>
      <c r="J8654" s="15">
        <v>0.1</v>
      </c>
      <c r="K8654" s="15">
        <v>0.4</v>
      </c>
      <c r="L8654" s="15">
        <v>-0.1</v>
      </c>
      <c r="N8654" s="88">
        <v>5.2</v>
      </c>
      <c r="O8654" s="104">
        <v>4.8</v>
      </c>
      <c r="Q8654" s="11">
        <v>4</v>
      </c>
      <c r="R8654" s="11">
        <v>4.4000000000000004</v>
      </c>
      <c r="S8654" s="11">
        <v>1.8</v>
      </c>
      <c r="T8654" s="11">
        <v>3.9</v>
      </c>
      <c r="U8654" s="11">
        <v>4.3</v>
      </c>
      <c r="V8654" s="11">
        <v>4</v>
      </c>
      <c r="W8654" s="11">
        <v>3.2</v>
      </c>
      <c r="X8654" s="11">
        <v>3.3</v>
      </c>
      <c r="Y8654" s="78"/>
      <c r="Z8654" s="11">
        <v>91.01</v>
      </c>
      <c r="AA8654" s="11">
        <v>183.59</v>
      </c>
      <c r="AB8654" s="11">
        <v>150.33000000000001</v>
      </c>
      <c r="AC8654" s="11">
        <v>4.62</v>
      </c>
      <c r="AD8654" s="11">
        <v>28.08</v>
      </c>
    </row>
    <row r="8655" spans="1:30" x14ac:dyDescent="0.25">
      <c r="A8655" s="1">
        <v>2019</v>
      </c>
      <c r="B8655" s="1">
        <v>12</v>
      </c>
      <c r="C8655" s="1">
        <v>27</v>
      </c>
      <c r="D8655" s="3">
        <v>0.41666666666666669</v>
      </c>
      <c r="E8655" s="5">
        <v>8651</v>
      </c>
      <c r="G8655" s="15">
        <v>0.3</v>
      </c>
      <c r="H8655" s="15">
        <v>1</v>
      </c>
      <c r="I8655" s="15">
        <v>2.5</v>
      </c>
      <c r="J8655" s="15">
        <v>0.3</v>
      </c>
      <c r="K8655" s="15">
        <v>0.5</v>
      </c>
      <c r="L8655" s="15">
        <v>0</v>
      </c>
      <c r="N8655" s="88">
        <v>5.2</v>
      </c>
      <c r="O8655" s="104">
        <v>4.8</v>
      </c>
      <c r="Q8655" s="11">
        <v>4</v>
      </c>
      <c r="R8655" s="11">
        <v>4.4000000000000004</v>
      </c>
      <c r="S8655" s="11">
        <v>1.8</v>
      </c>
      <c r="T8655" s="11">
        <v>3.9</v>
      </c>
      <c r="U8655" s="11">
        <v>4.3</v>
      </c>
      <c r="V8655" s="11">
        <v>4</v>
      </c>
      <c r="W8655" s="11">
        <v>3.2</v>
      </c>
      <c r="X8655" s="11">
        <v>3.3</v>
      </c>
      <c r="Y8655" s="78"/>
      <c r="Z8655" s="11">
        <v>91.01</v>
      </c>
      <c r="AA8655" s="11">
        <v>183.59</v>
      </c>
      <c r="AB8655" s="11">
        <v>150.33000000000001</v>
      </c>
      <c r="AC8655" s="11">
        <v>4.62</v>
      </c>
      <c r="AD8655" s="11">
        <v>28.08</v>
      </c>
    </row>
    <row r="8656" spans="1:30" x14ac:dyDescent="0.25">
      <c r="A8656" s="1">
        <v>2019</v>
      </c>
      <c r="B8656" s="1">
        <v>12</v>
      </c>
      <c r="C8656" s="1">
        <v>27</v>
      </c>
      <c r="D8656" s="3">
        <v>0.45833333333333331</v>
      </c>
      <c r="E8656" s="5">
        <v>8652</v>
      </c>
      <c r="G8656" s="15">
        <v>0.9</v>
      </c>
      <c r="H8656" s="15">
        <v>1.1000000000000001</v>
      </c>
      <c r="I8656" s="15">
        <v>2.1</v>
      </c>
      <c r="J8656" s="15">
        <v>0.4</v>
      </c>
      <c r="K8656" s="15">
        <v>0.7</v>
      </c>
      <c r="L8656" s="15">
        <v>0</v>
      </c>
      <c r="N8656" s="88">
        <v>5.2</v>
      </c>
      <c r="O8656" s="104">
        <v>4.8</v>
      </c>
      <c r="Q8656" s="11">
        <v>4</v>
      </c>
      <c r="R8656" s="11">
        <v>4.4000000000000004</v>
      </c>
      <c r="S8656" s="11">
        <v>1.8</v>
      </c>
      <c r="T8656" s="11">
        <v>3.9</v>
      </c>
      <c r="U8656" s="11">
        <v>4.3</v>
      </c>
      <c r="V8656" s="11">
        <v>4</v>
      </c>
      <c r="W8656" s="11">
        <v>3.2</v>
      </c>
      <c r="X8656" s="11">
        <v>3.3</v>
      </c>
      <c r="Y8656" s="78"/>
      <c r="Z8656" s="11">
        <v>91.01</v>
      </c>
      <c r="AA8656" s="11">
        <v>183.59</v>
      </c>
      <c r="AB8656" s="11">
        <v>150.33000000000001</v>
      </c>
      <c r="AC8656" s="11">
        <v>4.62</v>
      </c>
      <c r="AD8656" s="11">
        <v>28.08</v>
      </c>
    </row>
    <row r="8657" spans="1:30" x14ac:dyDescent="0.25">
      <c r="A8657" s="1">
        <v>2019</v>
      </c>
      <c r="B8657" s="1">
        <v>12</v>
      </c>
      <c r="C8657" s="1">
        <v>27</v>
      </c>
      <c r="D8657" s="3">
        <v>0.5</v>
      </c>
      <c r="E8657" s="5">
        <v>8653</v>
      </c>
      <c r="G8657" s="15">
        <v>1.1000000000000001</v>
      </c>
      <c r="H8657" s="15">
        <v>1</v>
      </c>
      <c r="I8657" s="15">
        <v>1.9</v>
      </c>
      <c r="J8657" s="15">
        <v>0.7</v>
      </c>
      <c r="K8657" s="15">
        <v>0.8</v>
      </c>
      <c r="L8657" s="15">
        <v>0</v>
      </c>
      <c r="N8657" s="88">
        <v>5.2</v>
      </c>
      <c r="O8657" s="104">
        <v>4.8</v>
      </c>
      <c r="Q8657" s="11">
        <v>4</v>
      </c>
      <c r="R8657" s="11">
        <v>4.4000000000000004</v>
      </c>
      <c r="S8657" s="11">
        <v>1.8</v>
      </c>
      <c r="T8657" s="11">
        <v>3.9</v>
      </c>
      <c r="U8657" s="11">
        <v>4.3</v>
      </c>
      <c r="V8657" s="11">
        <v>4</v>
      </c>
      <c r="W8657" s="11">
        <v>3.2</v>
      </c>
      <c r="X8657" s="11">
        <v>3.3</v>
      </c>
      <c r="Y8657" s="78"/>
      <c r="Z8657" s="11">
        <v>91.01</v>
      </c>
      <c r="AA8657" s="11">
        <v>183.59</v>
      </c>
      <c r="AB8657" s="11">
        <v>150.33000000000001</v>
      </c>
      <c r="AC8657" s="11">
        <v>4.62</v>
      </c>
      <c r="AD8657" s="11">
        <v>28.08</v>
      </c>
    </row>
    <row r="8658" spans="1:30" x14ac:dyDescent="0.25">
      <c r="A8658" s="1">
        <v>2019</v>
      </c>
      <c r="B8658" s="1">
        <v>12</v>
      </c>
      <c r="C8658" s="1">
        <v>27</v>
      </c>
      <c r="D8658" s="3">
        <v>0.54166666666666663</v>
      </c>
      <c r="E8658" s="5">
        <v>8654</v>
      </c>
      <c r="G8658" s="15">
        <v>0.3</v>
      </c>
      <c r="H8658" s="15">
        <v>1.2</v>
      </c>
      <c r="I8658" s="15">
        <v>1.8</v>
      </c>
      <c r="J8658" s="15">
        <v>1</v>
      </c>
      <c r="K8658" s="15">
        <v>0.5</v>
      </c>
      <c r="L8658" s="15">
        <v>0</v>
      </c>
      <c r="N8658" s="88">
        <v>5.2</v>
      </c>
      <c r="O8658" s="104">
        <v>4.8</v>
      </c>
      <c r="Q8658" s="11">
        <v>4</v>
      </c>
      <c r="R8658" s="11">
        <v>4.4000000000000004</v>
      </c>
      <c r="S8658" s="11">
        <v>1.8</v>
      </c>
      <c r="T8658" s="11">
        <v>3.9</v>
      </c>
      <c r="U8658" s="11">
        <v>4.3</v>
      </c>
      <c r="V8658" s="11">
        <v>4</v>
      </c>
      <c r="W8658" s="11">
        <v>3.2</v>
      </c>
      <c r="X8658" s="11">
        <v>3.3</v>
      </c>
      <c r="Y8658" s="78"/>
      <c r="Z8658" s="11">
        <v>91.01</v>
      </c>
      <c r="AA8658" s="11">
        <v>183.59</v>
      </c>
      <c r="AB8658" s="11">
        <v>150.33000000000001</v>
      </c>
      <c r="AC8658" s="11">
        <v>4.62</v>
      </c>
      <c r="AD8658" s="11">
        <v>28.08</v>
      </c>
    </row>
    <row r="8659" spans="1:30" x14ac:dyDescent="0.25">
      <c r="A8659" s="1">
        <v>2019</v>
      </c>
      <c r="B8659" s="1">
        <v>12</v>
      </c>
      <c r="C8659" s="1">
        <v>27</v>
      </c>
      <c r="D8659" s="3">
        <v>0.58333333333333337</v>
      </c>
      <c r="E8659" s="5">
        <v>8655</v>
      </c>
      <c r="G8659" s="15">
        <v>0.7</v>
      </c>
      <c r="H8659" s="15">
        <v>1.1000000000000001</v>
      </c>
      <c r="I8659" s="15">
        <v>1.4</v>
      </c>
      <c r="J8659" s="15">
        <v>1</v>
      </c>
      <c r="K8659" s="15">
        <v>0.6</v>
      </c>
      <c r="L8659" s="15">
        <v>-0.1</v>
      </c>
      <c r="N8659" s="88">
        <v>5.2</v>
      </c>
      <c r="O8659" s="104">
        <v>4.8</v>
      </c>
      <c r="Q8659" s="11">
        <v>4</v>
      </c>
      <c r="R8659" s="11">
        <v>4.4000000000000004</v>
      </c>
      <c r="S8659" s="11">
        <v>1.8</v>
      </c>
      <c r="T8659" s="11">
        <v>3.9</v>
      </c>
      <c r="U8659" s="11">
        <v>4.3</v>
      </c>
      <c r="V8659" s="11">
        <v>4</v>
      </c>
      <c r="W8659" s="11">
        <v>3.2</v>
      </c>
      <c r="X8659" s="11">
        <v>3.3</v>
      </c>
      <c r="Y8659" s="78"/>
      <c r="Z8659" s="11">
        <v>91.01</v>
      </c>
      <c r="AA8659" s="11">
        <v>183.59</v>
      </c>
      <c r="AB8659" s="11">
        <v>150.33000000000001</v>
      </c>
      <c r="AC8659" s="11">
        <v>4.62</v>
      </c>
      <c r="AD8659" s="11">
        <v>28.08</v>
      </c>
    </row>
    <row r="8660" spans="1:30" x14ac:dyDescent="0.25">
      <c r="A8660" s="1">
        <v>2019</v>
      </c>
      <c r="B8660" s="1">
        <v>12</v>
      </c>
      <c r="C8660" s="1">
        <v>27</v>
      </c>
      <c r="D8660" s="3">
        <v>0.625</v>
      </c>
      <c r="E8660" s="5">
        <v>8656</v>
      </c>
      <c r="G8660" s="15">
        <v>0.8</v>
      </c>
      <c r="H8660" s="15">
        <v>1</v>
      </c>
      <c r="I8660" s="15">
        <v>1.1000000000000001</v>
      </c>
      <c r="J8660" s="15">
        <v>1</v>
      </c>
      <c r="K8660" s="15">
        <v>0.6</v>
      </c>
      <c r="L8660" s="15">
        <v>-0.2</v>
      </c>
      <c r="N8660" s="88">
        <v>5.2</v>
      </c>
      <c r="O8660" s="104">
        <v>4.8</v>
      </c>
      <c r="Q8660" s="11">
        <v>4</v>
      </c>
      <c r="R8660" s="11">
        <v>4.4000000000000004</v>
      </c>
      <c r="S8660" s="11">
        <v>1.8</v>
      </c>
      <c r="T8660" s="11">
        <v>3.9</v>
      </c>
      <c r="U8660" s="11">
        <v>4.3</v>
      </c>
      <c r="V8660" s="11">
        <v>4</v>
      </c>
      <c r="W8660" s="11">
        <v>3.2</v>
      </c>
      <c r="X8660" s="11">
        <v>3.3</v>
      </c>
      <c r="Y8660" s="78"/>
      <c r="Z8660" s="11">
        <v>91.01</v>
      </c>
      <c r="AA8660" s="11">
        <v>183.59</v>
      </c>
      <c r="AB8660" s="11">
        <v>150.33000000000001</v>
      </c>
      <c r="AC8660" s="11">
        <v>4.62</v>
      </c>
      <c r="AD8660" s="11">
        <v>28.08</v>
      </c>
    </row>
    <row r="8661" spans="1:30" x14ac:dyDescent="0.25">
      <c r="A8661" s="1">
        <v>2019</v>
      </c>
      <c r="B8661" s="1">
        <v>12</v>
      </c>
      <c r="C8661" s="1">
        <v>27</v>
      </c>
      <c r="D8661" s="3">
        <v>0.66666666666666663</v>
      </c>
      <c r="E8661" s="5">
        <v>8657</v>
      </c>
      <c r="G8661" s="15">
        <v>0.6</v>
      </c>
      <c r="H8661" s="15">
        <v>0.6</v>
      </c>
      <c r="I8661" s="15">
        <v>1.1000000000000001</v>
      </c>
      <c r="J8661" s="15">
        <v>0.9</v>
      </c>
      <c r="K8661" s="15">
        <v>0.5</v>
      </c>
      <c r="L8661" s="15">
        <v>-0.2</v>
      </c>
      <c r="N8661" s="88">
        <v>5.2</v>
      </c>
      <c r="O8661" s="104">
        <v>4.8</v>
      </c>
      <c r="Q8661" s="11">
        <v>4</v>
      </c>
      <c r="R8661" s="11">
        <v>4.4000000000000004</v>
      </c>
      <c r="S8661" s="11">
        <v>1.8</v>
      </c>
      <c r="T8661" s="11">
        <v>3.9</v>
      </c>
      <c r="U8661" s="11">
        <v>4.3</v>
      </c>
      <c r="V8661" s="11">
        <v>4</v>
      </c>
      <c r="W8661" s="11">
        <v>3.2</v>
      </c>
      <c r="X8661" s="11">
        <v>3.3</v>
      </c>
      <c r="Y8661" s="78"/>
      <c r="Z8661" s="11">
        <v>91.01</v>
      </c>
      <c r="AA8661" s="11">
        <v>183.59</v>
      </c>
      <c r="AB8661" s="11">
        <v>150.33000000000001</v>
      </c>
      <c r="AC8661" s="11">
        <v>4.62</v>
      </c>
      <c r="AD8661" s="11">
        <v>28.08</v>
      </c>
    </row>
    <row r="8662" spans="1:30" x14ac:dyDescent="0.25">
      <c r="A8662" s="1">
        <v>2019</v>
      </c>
      <c r="B8662" s="1">
        <v>12</v>
      </c>
      <c r="C8662" s="1">
        <v>27</v>
      </c>
      <c r="D8662" s="3">
        <v>0.70833333333333337</v>
      </c>
      <c r="E8662" s="5">
        <v>8658</v>
      </c>
      <c r="G8662" s="15">
        <v>0.4</v>
      </c>
      <c r="H8662" s="15">
        <v>1</v>
      </c>
      <c r="I8662" s="15">
        <v>0.9</v>
      </c>
      <c r="J8662" s="15">
        <v>0.9</v>
      </c>
      <c r="K8662" s="15">
        <v>0.7</v>
      </c>
      <c r="L8662" s="15">
        <v>0</v>
      </c>
      <c r="N8662" s="88">
        <v>5.2</v>
      </c>
      <c r="O8662" s="104">
        <v>4.8</v>
      </c>
      <c r="Q8662" s="11">
        <v>4</v>
      </c>
      <c r="R8662" s="11">
        <v>4.4000000000000004</v>
      </c>
      <c r="S8662" s="11">
        <v>1.8</v>
      </c>
      <c r="T8662" s="11">
        <v>3.9</v>
      </c>
      <c r="U8662" s="11">
        <v>4.3</v>
      </c>
      <c r="V8662" s="11">
        <v>4</v>
      </c>
      <c r="W8662" s="11">
        <v>3.2</v>
      </c>
      <c r="X8662" s="11">
        <v>3.3</v>
      </c>
      <c r="Y8662" s="78"/>
      <c r="Z8662" s="11">
        <v>91.01</v>
      </c>
      <c r="AA8662" s="11">
        <v>183.59</v>
      </c>
      <c r="AB8662" s="11">
        <v>150.33000000000001</v>
      </c>
      <c r="AC8662" s="11">
        <v>4.62</v>
      </c>
      <c r="AD8662" s="11">
        <v>28.08</v>
      </c>
    </row>
    <row r="8663" spans="1:30" x14ac:dyDescent="0.25">
      <c r="A8663" s="1">
        <v>2019</v>
      </c>
      <c r="B8663" s="1">
        <v>12</v>
      </c>
      <c r="C8663" s="1">
        <v>27</v>
      </c>
      <c r="D8663" s="3">
        <v>0.75</v>
      </c>
      <c r="E8663" s="5">
        <v>8659</v>
      </c>
      <c r="G8663" s="15">
        <v>0.8</v>
      </c>
      <c r="H8663" s="15">
        <v>0.9</v>
      </c>
      <c r="I8663" s="15">
        <v>0.9</v>
      </c>
      <c r="J8663" s="15">
        <v>0.5</v>
      </c>
      <c r="K8663" s="15">
        <v>0.7</v>
      </c>
      <c r="L8663" s="15">
        <v>0.1</v>
      </c>
      <c r="N8663" s="88">
        <v>5.2</v>
      </c>
      <c r="O8663" s="104">
        <v>4.8</v>
      </c>
      <c r="Q8663" s="11">
        <v>4</v>
      </c>
      <c r="R8663" s="11">
        <v>4.4000000000000004</v>
      </c>
      <c r="S8663" s="11">
        <v>1.8</v>
      </c>
      <c r="T8663" s="11">
        <v>3.9</v>
      </c>
      <c r="U8663" s="11">
        <v>4.3</v>
      </c>
      <c r="V8663" s="11">
        <v>4</v>
      </c>
      <c r="W8663" s="11">
        <v>3.2</v>
      </c>
      <c r="X8663" s="11">
        <v>3.3</v>
      </c>
      <c r="Y8663" s="78"/>
      <c r="Z8663" s="11">
        <v>91.01</v>
      </c>
      <c r="AA8663" s="11">
        <v>183.59</v>
      </c>
      <c r="AB8663" s="11">
        <v>150.33000000000001</v>
      </c>
      <c r="AC8663" s="11">
        <v>4.62</v>
      </c>
      <c r="AD8663" s="11">
        <v>28.08</v>
      </c>
    </row>
    <row r="8664" spans="1:30" x14ac:dyDescent="0.25">
      <c r="A8664" s="1">
        <v>2019</v>
      </c>
      <c r="B8664" s="1">
        <v>12</v>
      </c>
      <c r="C8664" s="1">
        <v>27</v>
      </c>
      <c r="D8664" s="3">
        <v>0.79166666666666663</v>
      </c>
      <c r="E8664" s="5">
        <v>8660</v>
      </c>
      <c r="G8664" s="15">
        <v>0.9</v>
      </c>
      <c r="H8664" s="15">
        <v>1.1000000000000001</v>
      </c>
      <c r="I8664" s="15">
        <v>0.7</v>
      </c>
      <c r="J8664" s="15">
        <v>0.2</v>
      </c>
      <c r="K8664" s="15">
        <v>0.7</v>
      </c>
      <c r="L8664" s="15">
        <v>0</v>
      </c>
      <c r="N8664" s="88">
        <v>5.2</v>
      </c>
      <c r="O8664" s="104">
        <v>4.8</v>
      </c>
      <c r="Q8664" s="11">
        <v>4</v>
      </c>
      <c r="R8664" s="11">
        <v>4.4000000000000004</v>
      </c>
      <c r="S8664" s="11">
        <v>1.8</v>
      </c>
      <c r="T8664" s="11">
        <v>3.9</v>
      </c>
      <c r="U8664" s="11">
        <v>4.3</v>
      </c>
      <c r="V8664" s="11">
        <v>4</v>
      </c>
      <c r="W8664" s="11">
        <v>3.2</v>
      </c>
      <c r="X8664" s="11">
        <v>3.3</v>
      </c>
      <c r="Y8664" s="78"/>
      <c r="Z8664" s="11">
        <v>91.01</v>
      </c>
      <c r="AA8664" s="11">
        <v>183.59</v>
      </c>
      <c r="AB8664" s="11">
        <v>150.33000000000001</v>
      </c>
      <c r="AC8664" s="11">
        <v>4.62</v>
      </c>
      <c r="AD8664" s="11">
        <v>28.08</v>
      </c>
    </row>
    <row r="8665" spans="1:30" x14ac:dyDescent="0.25">
      <c r="A8665" s="1">
        <v>2019</v>
      </c>
      <c r="B8665" s="1">
        <v>12</v>
      </c>
      <c r="C8665" s="1">
        <v>27</v>
      </c>
      <c r="D8665" s="3">
        <v>0.83333333333333337</v>
      </c>
      <c r="E8665" s="5">
        <v>8661</v>
      </c>
      <c r="G8665" s="15">
        <v>0.8</v>
      </c>
      <c r="H8665" s="15">
        <v>0.9</v>
      </c>
      <c r="I8665" s="15">
        <v>0.1</v>
      </c>
      <c r="J8665" s="15">
        <v>0</v>
      </c>
      <c r="K8665" s="15">
        <v>0.5</v>
      </c>
      <c r="L8665" s="15">
        <v>-0.1</v>
      </c>
      <c r="N8665" s="88">
        <v>5.2</v>
      </c>
      <c r="O8665" s="104">
        <v>4.8</v>
      </c>
      <c r="Q8665" s="11">
        <v>4</v>
      </c>
      <c r="R8665" s="11">
        <v>4.4000000000000004</v>
      </c>
      <c r="S8665" s="11">
        <v>1.8</v>
      </c>
      <c r="T8665" s="11">
        <v>3.9</v>
      </c>
      <c r="U8665" s="11">
        <v>4.3</v>
      </c>
      <c r="V8665" s="11">
        <v>4</v>
      </c>
      <c r="W8665" s="11">
        <v>3.2</v>
      </c>
      <c r="X8665" s="11">
        <v>3.3</v>
      </c>
      <c r="Y8665" s="78"/>
      <c r="Z8665" s="11">
        <v>91.01</v>
      </c>
      <c r="AA8665" s="11">
        <v>183.59</v>
      </c>
      <c r="AB8665" s="11">
        <v>150.33000000000001</v>
      </c>
      <c r="AC8665" s="11">
        <v>4.62</v>
      </c>
      <c r="AD8665" s="11">
        <v>28.08</v>
      </c>
    </row>
    <row r="8666" spans="1:30" x14ac:dyDescent="0.25">
      <c r="A8666" s="1">
        <v>2019</v>
      </c>
      <c r="B8666" s="1">
        <v>12</v>
      </c>
      <c r="C8666" s="1">
        <v>27</v>
      </c>
      <c r="D8666" s="3">
        <v>0.875</v>
      </c>
      <c r="E8666" s="5">
        <v>8662</v>
      </c>
      <c r="G8666" s="15">
        <v>0.9</v>
      </c>
      <c r="H8666" s="15">
        <v>0.9</v>
      </c>
      <c r="I8666" s="15">
        <v>0.2</v>
      </c>
      <c r="J8666" s="15">
        <v>-0.6</v>
      </c>
      <c r="K8666" s="15">
        <v>0.2</v>
      </c>
      <c r="L8666" s="15">
        <v>0.1</v>
      </c>
      <c r="N8666" s="88">
        <v>5.2</v>
      </c>
      <c r="O8666" s="104">
        <v>4.8</v>
      </c>
      <c r="Q8666" s="11">
        <v>4</v>
      </c>
      <c r="R8666" s="11">
        <v>4.4000000000000004</v>
      </c>
      <c r="S8666" s="11">
        <v>1.8</v>
      </c>
      <c r="T8666" s="11">
        <v>3.9</v>
      </c>
      <c r="U8666" s="11">
        <v>4.3</v>
      </c>
      <c r="V8666" s="11">
        <v>4</v>
      </c>
      <c r="W8666" s="11">
        <v>3.2</v>
      </c>
      <c r="X8666" s="11">
        <v>3.3</v>
      </c>
      <c r="Y8666" s="78"/>
      <c r="Z8666" s="11">
        <v>91.01</v>
      </c>
      <c r="AA8666" s="11">
        <v>183.59</v>
      </c>
      <c r="AB8666" s="11">
        <v>150.33000000000001</v>
      </c>
      <c r="AC8666" s="11">
        <v>4.62</v>
      </c>
      <c r="AD8666" s="11">
        <v>28.08</v>
      </c>
    </row>
    <row r="8667" spans="1:30" x14ac:dyDescent="0.25">
      <c r="A8667" s="1">
        <v>2019</v>
      </c>
      <c r="B8667" s="1">
        <v>12</v>
      </c>
      <c r="C8667" s="1">
        <v>27</v>
      </c>
      <c r="D8667" s="3">
        <v>0.91666666666666663</v>
      </c>
      <c r="E8667" s="5">
        <v>8663</v>
      </c>
      <c r="G8667" s="15">
        <v>0.7</v>
      </c>
      <c r="H8667" s="15">
        <v>0.9</v>
      </c>
      <c r="I8667" s="15">
        <v>0</v>
      </c>
      <c r="J8667" s="15">
        <v>-0.8</v>
      </c>
      <c r="K8667" s="15">
        <v>0</v>
      </c>
      <c r="L8667" s="15">
        <v>0</v>
      </c>
      <c r="N8667" s="88">
        <v>5.2</v>
      </c>
      <c r="O8667" s="104">
        <v>4.8</v>
      </c>
      <c r="Q8667" s="11">
        <v>4</v>
      </c>
      <c r="R8667" s="11">
        <v>4.4000000000000004</v>
      </c>
      <c r="S8667" s="11">
        <v>1.8</v>
      </c>
      <c r="T8667" s="11">
        <v>3.9</v>
      </c>
      <c r="U8667" s="11">
        <v>4.3</v>
      </c>
      <c r="V8667" s="11">
        <v>4</v>
      </c>
      <c r="W8667" s="11">
        <v>3.2</v>
      </c>
      <c r="X8667" s="11">
        <v>3.3</v>
      </c>
      <c r="Y8667" s="78"/>
      <c r="Z8667" s="11">
        <v>91.01</v>
      </c>
      <c r="AA8667" s="11">
        <v>183.59</v>
      </c>
      <c r="AB8667" s="11">
        <v>150.33000000000001</v>
      </c>
      <c r="AC8667" s="11">
        <v>4.62</v>
      </c>
      <c r="AD8667" s="11">
        <v>28.08</v>
      </c>
    </row>
    <row r="8668" spans="1:30" x14ac:dyDescent="0.25">
      <c r="A8668" s="1">
        <v>2019</v>
      </c>
      <c r="B8668" s="1">
        <v>12</v>
      </c>
      <c r="C8668" s="1">
        <v>27</v>
      </c>
      <c r="D8668" s="3">
        <v>0.95833333333333337</v>
      </c>
      <c r="E8668" s="5">
        <v>8664</v>
      </c>
      <c r="G8668" s="15">
        <v>0.8</v>
      </c>
      <c r="H8668" s="15">
        <v>0.6</v>
      </c>
      <c r="I8668" s="15">
        <v>-0.4</v>
      </c>
      <c r="J8668" s="15">
        <v>-1.1000000000000001</v>
      </c>
      <c r="K8668" s="15">
        <v>-0.3</v>
      </c>
      <c r="L8668" s="15">
        <v>0</v>
      </c>
      <c r="N8668" s="88">
        <v>5.2</v>
      </c>
      <c r="O8668" s="104">
        <v>4.8</v>
      </c>
      <c r="Q8668" s="11">
        <v>4</v>
      </c>
      <c r="R8668" s="11">
        <v>4.4000000000000004</v>
      </c>
      <c r="S8668" s="11">
        <v>1.8</v>
      </c>
      <c r="T8668" s="11">
        <v>3.9</v>
      </c>
      <c r="U8668" s="11">
        <v>4.3</v>
      </c>
      <c r="V8668" s="11">
        <v>4</v>
      </c>
      <c r="W8668" s="11">
        <v>3.2</v>
      </c>
      <c r="X8668" s="11">
        <v>3.3</v>
      </c>
      <c r="Y8668" s="78"/>
      <c r="Z8668" s="11">
        <v>91.01</v>
      </c>
      <c r="AA8668" s="11">
        <v>183.59</v>
      </c>
      <c r="AB8668" s="11">
        <v>150.33000000000001</v>
      </c>
      <c r="AC8668" s="11">
        <v>4.62</v>
      </c>
      <c r="AD8668" s="11">
        <v>28.08</v>
      </c>
    </row>
    <row r="8669" spans="1:30" x14ac:dyDescent="0.25">
      <c r="A8669" s="1">
        <v>2019</v>
      </c>
      <c r="B8669" s="1">
        <v>12</v>
      </c>
      <c r="C8669" s="1">
        <v>28</v>
      </c>
      <c r="D8669" s="3">
        <v>0</v>
      </c>
      <c r="E8669" s="5">
        <v>8665</v>
      </c>
      <c r="G8669" s="15">
        <v>0.8</v>
      </c>
      <c r="H8669" s="15">
        <v>0.3</v>
      </c>
      <c r="I8669" s="15">
        <v>-0.6</v>
      </c>
      <c r="J8669" s="15">
        <v>-1.1000000000000001</v>
      </c>
      <c r="K8669" s="15">
        <v>-0.4</v>
      </c>
      <c r="L8669" s="15">
        <v>0</v>
      </c>
      <c r="N8669" s="88">
        <v>4.2</v>
      </c>
      <c r="O8669" s="104">
        <v>6.3</v>
      </c>
      <c r="Q8669" s="11">
        <v>3.3</v>
      </c>
      <c r="R8669" s="11">
        <v>3.6</v>
      </c>
      <c r="S8669" s="11">
        <v>2</v>
      </c>
      <c r="T8669" s="11">
        <v>3.2</v>
      </c>
      <c r="U8669" s="11">
        <v>3.5</v>
      </c>
      <c r="V8669" s="11">
        <v>3.3</v>
      </c>
      <c r="W8669" s="11">
        <v>2.7</v>
      </c>
      <c r="X8669" s="11">
        <v>2.6</v>
      </c>
      <c r="Y8669" s="78"/>
      <c r="Z8669" s="11">
        <v>95.57</v>
      </c>
      <c r="AA8669" s="11">
        <v>184.38</v>
      </c>
      <c r="AB8669" s="11">
        <v>157.25</v>
      </c>
      <c r="AC8669" s="11">
        <v>5.29</v>
      </c>
      <c r="AD8669" s="11">
        <v>26.79</v>
      </c>
    </row>
    <row r="8670" spans="1:30" x14ac:dyDescent="0.25">
      <c r="A8670" s="1">
        <v>2019</v>
      </c>
      <c r="B8670" s="1">
        <v>12</v>
      </c>
      <c r="C8670" s="1">
        <v>28</v>
      </c>
      <c r="D8670" s="3">
        <v>4.1666666666666664E-2</v>
      </c>
      <c r="E8670" s="5">
        <v>8666</v>
      </c>
      <c r="G8670" s="15">
        <v>0.6</v>
      </c>
      <c r="H8670" s="15">
        <v>0.2</v>
      </c>
      <c r="I8670" s="15">
        <v>-0.7</v>
      </c>
      <c r="J8670" s="15">
        <v>-0.9</v>
      </c>
      <c r="K8670" s="15">
        <v>-0.7</v>
      </c>
      <c r="L8670" s="15">
        <v>0</v>
      </c>
      <c r="N8670" s="88">
        <v>4.2</v>
      </c>
      <c r="O8670" s="104">
        <v>6.3</v>
      </c>
      <c r="Q8670" s="11">
        <v>3.3</v>
      </c>
      <c r="R8670" s="11">
        <v>3.6</v>
      </c>
      <c r="S8670" s="11">
        <v>2</v>
      </c>
      <c r="T8670" s="11">
        <v>3.2</v>
      </c>
      <c r="U8670" s="11">
        <v>3.5</v>
      </c>
      <c r="V8670" s="11">
        <v>3.3</v>
      </c>
      <c r="W8670" s="11">
        <v>2.7</v>
      </c>
      <c r="X8670" s="11">
        <v>2.6</v>
      </c>
      <c r="Y8670" s="78"/>
      <c r="Z8670" s="11">
        <v>95.57</v>
      </c>
      <c r="AA8670" s="11">
        <v>184.38</v>
      </c>
      <c r="AB8670" s="11">
        <v>157.25</v>
      </c>
      <c r="AC8670" s="11">
        <v>5.29</v>
      </c>
      <c r="AD8670" s="11">
        <v>26.79</v>
      </c>
    </row>
    <row r="8671" spans="1:30" x14ac:dyDescent="0.25">
      <c r="A8671" s="1">
        <v>2019</v>
      </c>
      <c r="B8671" s="1">
        <v>12</v>
      </c>
      <c r="C8671" s="1">
        <v>28</v>
      </c>
      <c r="D8671" s="3">
        <v>8.3333333333333329E-2</v>
      </c>
      <c r="E8671" s="5">
        <v>8667</v>
      </c>
      <c r="G8671" s="15">
        <v>0.3</v>
      </c>
      <c r="H8671" s="15">
        <v>-0.1</v>
      </c>
      <c r="I8671" s="15">
        <v>-0.6</v>
      </c>
      <c r="J8671" s="15">
        <v>-1.1000000000000001</v>
      </c>
      <c r="K8671" s="15">
        <v>-0.9</v>
      </c>
      <c r="L8671" s="15">
        <v>-0.4</v>
      </c>
      <c r="N8671" s="88">
        <v>4.2</v>
      </c>
      <c r="O8671" s="104">
        <v>6.3</v>
      </c>
      <c r="Q8671" s="11">
        <v>3.3</v>
      </c>
      <c r="R8671" s="11">
        <v>3.6</v>
      </c>
      <c r="S8671" s="11">
        <v>2</v>
      </c>
      <c r="T8671" s="11">
        <v>3.2</v>
      </c>
      <c r="U8671" s="11">
        <v>3.5</v>
      </c>
      <c r="V8671" s="11">
        <v>3.3</v>
      </c>
      <c r="W8671" s="11">
        <v>2.7</v>
      </c>
      <c r="X8671" s="11">
        <v>2.6</v>
      </c>
      <c r="Y8671" s="78"/>
      <c r="Z8671" s="11">
        <v>95.57</v>
      </c>
      <c r="AA8671" s="11">
        <v>184.38</v>
      </c>
      <c r="AB8671" s="11">
        <v>157.25</v>
      </c>
      <c r="AC8671" s="11">
        <v>5.29</v>
      </c>
      <c r="AD8671" s="11">
        <v>26.79</v>
      </c>
    </row>
    <row r="8672" spans="1:30" x14ac:dyDescent="0.25">
      <c r="A8672" s="1">
        <v>2019</v>
      </c>
      <c r="B8672" s="1">
        <v>12</v>
      </c>
      <c r="C8672" s="1">
        <v>28</v>
      </c>
      <c r="D8672" s="3">
        <v>0.125</v>
      </c>
      <c r="E8672" s="5">
        <v>8668</v>
      </c>
      <c r="G8672" s="15">
        <v>0</v>
      </c>
      <c r="H8672" s="15">
        <v>-0.3</v>
      </c>
      <c r="I8672" s="15">
        <v>-0.6</v>
      </c>
      <c r="J8672" s="15">
        <v>-0.9</v>
      </c>
      <c r="K8672" s="15">
        <v>-1</v>
      </c>
      <c r="L8672" s="15">
        <v>-0.4</v>
      </c>
      <c r="N8672" s="88">
        <v>4.2</v>
      </c>
      <c r="O8672" s="104">
        <v>6.3</v>
      </c>
      <c r="Q8672" s="11">
        <v>3.3</v>
      </c>
      <c r="R8672" s="11">
        <v>3.6</v>
      </c>
      <c r="S8672" s="11">
        <v>2</v>
      </c>
      <c r="T8672" s="11">
        <v>3.2</v>
      </c>
      <c r="U8672" s="11">
        <v>3.5</v>
      </c>
      <c r="V8672" s="11">
        <v>3.3</v>
      </c>
      <c r="W8672" s="11">
        <v>2.7</v>
      </c>
      <c r="X8672" s="11">
        <v>2.6</v>
      </c>
      <c r="Y8672" s="78"/>
      <c r="Z8672" s="11">
        <v>95.57</v>
      </c>
      <c r="AA8672" s="11">
        <v>184.38</v>
      </c>
      <c r="AB8672" s="11">
        <v>157.25</v>
      </c>
      <c r="AC8672" s="11">
        <v>5.29</v>
      </c>
      <c r="AD8672" s="11">
        <v>26.79</v>
      </c>
    </row>
    <row r="8673" spans="1:30" x14ac:dyDescent="0.25">
      <c r="A8673" s="1">
        <v>2019</v>
      </c>
      <c r="B8673" s="1">
        <v>12</v>
      </c>
      <c r="C8673" s="1">
        <v>28</v>
      </c>
      <c r="D8673" s="3">
        <v>0.16666666666666666</v>
      </c>
      <c r="E8673" s="5">
        <v>8669</v>
      </c>
      <c r="G8673" s="15">
        <v>-0.1</v>
      </c>
      <c r="H8673" s="15">
        <v>-0.4</v>
      </c>
      <c r="I8673" s="15">
        <v>-0.6</v>
      </c>
      <c r="J8673" s="15">
        <v>-1</v>
      </c>
      <c r="K8673" s="15">
        <v>-1</v>
      </c>
      <c r="L8673" s="15">
        <v>-0.5</v>
      </c>
      <c r="N8673" s="88">
        <v>4.2</v>
      </c>
      <c r="O8673" s="104">
        <v>6.3</v>
      </c>
      <c r="Q8673" s="11">
        <v>3.3</v>
      </c>
      <c r="R8673" s="11">
        <v>3.6</v>
      </c>
      <c r="S8673" s="11">
        <v>2</v>
      </c>
      <c r="T8673" s="11">
        <v>3.2</v>
      </c>
      <c r="U8673" s="11">
        <v>3.5</v>
      </c>
      <c r="V8673" s="11">
        <v>3.3</v>
      </c>
      <c r="W8673" s="11">
        <v>2.7</v>
      </c>
      <c r="X8673" s="11">
        <v>2.6</v>
      </c>
      <c r="Y8673" s="78"/>
      <c r="Z8673" s="11">
        <v>95.57</v>
      </c>
      <c r="AA8673" s="11">
        <v>184.38</v>
      </c>
      <c r="AB8673" s="11">
        <v>157.25</v>
      </c>
      <c r="AC8673" s="11">
        <v>5.29</v>
      </c>
      <c r="AD8673" s="11">
        <v>26.79</v>
      </c>
    </row>
    <row r="8674" spans="1:30" x14ac:dyDescent="0.25">
      <c r="A8674" s="1">
        <v>2019</v>
      </c>
      <c r="B8674" s="1">
        <v>12</v>
      </c>
      <c r="C8674" s="1">
        <v>28</v>
      </c>
      <c r="D8674" s="3">
        <v>0.20833333333333334</v>
      </c>
      <c r="E8674" s="5">
        <v>8670</v>
      </c>
      <c r="G8674" s="15">
        <v>-0.2</v>
      </c>
      <c r="H8674" s="15">
        <v>-0.5</v>
      </c>
      <c r="I8674" s="15">
        <v>-0.8</v>
      </c>
      <c r="J8674" s="15">
        <v>-1.1000000000000001</v>
      </c>
      <c r="K8674" s="15">
        <v>-1.1000000000000001</v>
      </c>
      <c r="L8674" s="15">
        <v>-0.7</v>
      </c>
      <c r="N8674" s="88">
        <v>4.2</v>
      </c>
      <c r="O8674" s="104">
        <v>6.3</v>
      </c>
      <c r="Q8674" s="11">
        <v>3.3</v>
      </c>
      <c r="R8674" s="11">
        <v>3.6</v>
      </c>
      <c r="S8674" s="11">
        <v>2</v>
      </c>
      <c r="T8674" s="11">
        <v>3.2</v>
      </c>
      <c r="U8674" s="11">
        <v>3.5</v>
      </c>
      <c r="V8674" s="11">
        <v>3.3</v>
      </c>
      <c r="W8674" s="11">
        <v>2.7</v>
      </c>
      <c r="X8674" s="11">
        <v>2.6</v>
      </c>
      <c r="Y8674" s="78"/>
      <c r="Z8674" s="11">
        <v>95.57</v>
      </c>
      <c r="AA8674" s="11">
        <v>184.38</v>
      </c>
      <c r="AB8674" s="11">
        <v>157.25</v>
      </c>
      <c r="AC8674" s="11">
        <v>5.29</v>
      </c>
      <c r="AD8674" s="11">
        <v>26.79</v>
      </c>
    </row>
    <row r="8675" spans="1:30" x14ac:dyDescent="0.25">
      <c r="A8675" s="1">
        <v>2019</v>
      </c>
      <c r="B8675" s="1">
        <v>12</v>
      </c>
      <c r="C8675" s="1">
        <v>28</v>
      </c>
      <c r="D8675" s="3">
        <v>0.25</v>
      </c>
      <c r="E8675" s="5">
        <v>8671</v>
      </c>
      <c r="G8675" s="15">
        <v>-0.2</v>
      </c>
      <c r="H8675" s="15">
        <v>-0.7</v>
      </c>
      <c r="I8675" s="15">
        <v>-0.7</v>
      </c>
      <c r="J8675" s="15">
        <v>-1</v>
      </c>
      <c r="K8675" s="15">
        <v>-1.4</v>
      </c>
      <c r="L8675" s="15">
        <v>-0.8</v>
      </c>
      <c r="N8675" s="88">
        <v>4.2</v>
      </c>
      <c r="O8675" s="104">
        <v>6.3</v>
      </c>
      <c r="Q8675" s="11">
        <v>3.3</v>
      </c>
      <c r="R8675" s="11">
        <v>3.6</v>
      </c>
      <c r="S8675" s="11">
        <v>2</v>
      </c>
      <c r="T8675" s="11">
        <v>3.2</v>
      </c>
      <c r="U8675" s="11">
        <v>3.5</v>
      </c>
      <c r="V8675" s="11">
        <v>3.3</v>
      </c>
      <c r="W8675" s="11">
        <v>2.7</v>
      </c>
      <c r="X8675" s="11">
        <v>2.6</v>
      </c>
      <c r="Y8675" s="78"/>
      <c r="Z8675" s="11">
        <v>95.57</v>
      </c>
      <c r="AA8675" s="11">
        <v>184.38</v>
      </c>
      <c r="AB8675" s="11">
        <v>157.25</v>
      </c>
      <c r="AC8675" s="11">
        <v>5.29</v>
      </c>
      <c r="AD8675" s="11">
        <v>26.79</v>
      </c>
    </row>
    <row r="8676" spans="1:30" x14ac:dyDescent="0.25">
      <c r="A8676" s="1">
        <v>2019</v>
      </c>
      <c r="B8676" s="1">
        <v>12</v>
      </c>
      <c r="C8676" s="1">
        <v>28</v>
      </c>
      <c r="D8676" s="3">
        <v>0.29166666666666669</v>
      </c>
      <c r="E8676" s="5">
        <v>8672</v>
      </c>
      <c r="G8676" s="15">
        <v>-0.4</v>
      </c>
      <c r="H8676" s="15">
        <v>-0.7</v>
      </c>
      <c r="I8676" s="15">
        <v>-0.5</v>
      </c>
      <c r="J8676" s="15">
        <v>-1</v>
      </c>
      <c r="K8676" s="15">
        <v>-1.2</v>
      </c>
      <c r="L8676" s="15">
        <v>-0.9</v>
      </c>
      <c r="N8676" s="88">
        <v>4.2</v>
      </c>
      <c r="O8676" s="104">
        <v>6.3</v>
      </c>
      <c r="Q8676" s="11">
        <v>3.3</v>
      </c>
      <c r="R8676" s="11">
        <v>3.6</v>
      </c>
      <c r="S8676" s="11">
        <v>2</v>
      </c>
      <c r="T8676" s="11">
        <v>3.2</v>
      </c>
      <c r="U8676" s="11">
        <v>3.5</v>
      </c>
      <c r="V8676" s="11">
        <v>3.3</v>
      </c>
      <c r="W8676" s="11">
        <v>2.7</v>
      </c>
      <c r="X8676" s="11">
        <v>2.6</v>
      </c>
      <c r="Y8676" s="78"/>
      <c r="Z8676" s="11">
        <v>95.57</v>
      </c>
      <c r="AA8676" s="11">
        <v>184.38</v>
      </c>
      <c r="AB8676" s="11">
        <v>157.25</v>
      </c>
      <c r="AC8676" s="11">
        <v>5.29</v>
      </c>
      <c r="AD8676" s="11">
        <v>26.79</v>
      </c>
    </row>
    <row r="8677" spans="1:30" x14ac:dyDescent="0.25">
      <c r="A8677" s="1">
        <v>2019</v>
      </c>
      <c r="B8677" s="1">
        <v>12</v>
      </c>
      <c r="C8677" s="1">
        <v>28</v>
      </c>
      <c r="D8677" s="3">
        <v>0.33333333333333331</v>
      </c>
      <c r="E8677" s="5">
        <v>8673</v>
      </c>
      <c r="G8677" s="15">
        <v>-0.5</v>
      </c>
      <c r="H8677" s="15">
        <v>-0.6</v>
      </c>
      <c r="I8677" s="15">
        <v>-0.3</v>
      </c>
      <c r="J8677" s="15">
        <v>-0.7</v>
      </c>
      <c r="K8677" s="15">
        <v>-1.1000000000000001</v>
      </c>
      <c r="L8677" s="15">
        <v>-1</v>
      </c>
      <c r="N8677" s="88">
        <v>4.2</v>
      </c>
      <c r="O8677" s="104">
        <v>6.3</v>
      </c>
      <c r="Q8677" s="11">
        <v>3.3</v>
      </c>
      <c r="R8677" s="11">
        <v>3.6</v>
      </c>
      <c r="S8677" s="11">
        <v>2</v>
      </c>
      <c r="T8677" s="11">
        <v>3.2</v>
      </c>
      <c r="U8677" s="11">
        <v>3.5</v>
      </c>
      <c r="V8677" s="11">
        <v>3.3</v>
      </c>
      <c r="W8677" s="11">
        <v>2.7</v>
      </c>
      <c r="X8677" s="11">
        <v>2.6</v>
      </c>
      <c r="Y8677" s="78"/>
      <c r="Z8677" s="11">
        <v>95.57</v>
      </c>
      <c r="AA8677" s="11">
        <v>184.38</v>
      </c>
      <c r="AB8677" s="11">
        <v>157.25</v>
      </c>
      <c r="AC8677" s="11">
        <v>5.29</v>
      </c>
      <c r="AD8677" s="11">
        <v>26.79</v>
      </c>
    </row>
    <row r="8678" spans="1:30" x14ac:dyDescent="0.25">
      <c r="A8678" s="1">
        <v>2019</v>
      </c>
      <c r="B8678" s="1">
        <v>12</v>
      </c>
      <c r="C8678" s="1">
        <v>28</v>
      </c>
      <c r="D8678" s="3">
        <v>0.375</v>
      </c>
      <c r="E8678" s="5">
        <v>8674</v>
      </c>
      <c r="G8678" s="15">
        <v>-0.3</v>
      </c>
      <c r="H8678" s="15">
        <v>-0.5</v>
      </c>
      <c r="I8678" s="15">
        <v>0</v>
      </c>
      <c r="J8678" s="15">
        <v>-0.6</v>
      </c>
      <c r="K8678" s="15">
        <v>-0.8</v>
      </c>
      <c r="L8678" s="15">
        <v>-0.9</v>
      </c>
      <c r="N8678" s="88">
        <v>4.2</v>
      </c>
      <c r="O8678" s="104">
        <v>6.3</v>
      </c>
      <c r="Q8678" s="11">
        <v>3.3</v>
      </c>
      <c r="R8678" s="11">
        <v>3.6</v>
      </c>
      <c r="S8678" s="11">
        <v>2</v>
      </c>
      <c r="T8678" s="11">
        <v>3.2</v>
      </c>
      <c r="U8678" s="11">
        <v>3.5</v>
      </c>
      <c r="V8678" s="11">
        <v>3.3</v>
      </c>
      <c r="W8678" s="11">
        <v>2.7</v>
      </c>
      <c r="X8678" s="11">
        <v>2.6</v>
      </c>
      <c r="Y8678" s="78"/>
      <c r="Z8678" s="11">
        <v>95.57</v>
      </c>
      <c r="AA8678" s="11">
        <v>184.38</v>
      </c>
      <c r="AB8678" s="11">
        <v>157.25</v>
      </c>
      <c r="AC8678" s="11">
        <v>5.29</v>
      </c>
      <c r="AD8678" s="11">
        <v>26.79</v>
      </c>
    </row>
    <row r="8679" spans="1:30" x14ac:dyDescent="0.25">
      <c r="A8679" s="1">
        <v>2019</v>
      </c>
      <c r="B8679" s="1">
        <v>12</v>
      </c>
      <c r="C8679" s="1">
        <v>28</v>
      </c>
      <c r="D8679" s="3">
        <v>0.41666666666666669</v>
      </c>
      <c r="E8679" s="5">
        <v>8675</v>
      </c>
      <c r="G8679" s="15">
        <v>-0.3</v>
      </c>
      <c r="H8679" s="15">
        <v>-0.6</v>
      </c>
      <c r="I8679" s="15">
        <v>0.2</v>
      </c>
      <c r="J8679" s="15">
        <v>-0.4</v>
      </c>
      <c r="K8679" s="15">
        <v>-0.7</v>
      </c>
      <c r="L8679" s="15">
        <v>-0.7</v>
      </c>
      <c r="N8679" s="88">
        <v>4.2</v>
      </c>
      <c r="O8679" s="104">
        <v>6.3</v>
      </c>
      <c r="Q8679" s="11">
        <v>3.3</v>
      </c>
      <c r="R8679" s="11">
        <v>3.6</v>
      </c>
      <c r="S8679" s="11">
        <v>2</v>
      </c>
      <c r="T8679" s="11">
        <v>3.2</v>
      </c>
      <c r="U8679" s="11">
        <v>3.5</v>
      </c>
      <c r="V8679" s="11">
        <v>3.3</v>
      </c>
      <c r="W8679" s="11">
        <v>2.7</v>
      </c>
      <c r="X8679" s="11">
        <v>2.6</v>
      </c>
      <c r="Y8679" s="78"/>
      <c r="Z8679" s="11">
        <v>95.57</v>
      </c>
      <c r="AA8679" s="11">
        <v>184.38</v>
      </c>
      <c r="AB8679" s="11">
        <v>157.25</v>
      </c>
      <c r="AC8679" s="11">
        <v>5.29</v>
      </c>
      <c r="AD8679" s="11">
        <v>26.79</v>
      </c>
    </row>
    <row r="8680" spans="1:30" x14ac:dyDescent="0.25">
      <c r="A8680" s="1">
        <v>2019</v>
      </c>
      <c r="B8680" s="1">
        <v>12</v>
      </c>
      <c r="C8680" s="1">
        <v>28</v>
      </c>
      <c r="D8680" s="3">
        <v>0.45833333333333331</v>
      </c>
      <c r="E8680" s="5">
        <v>8676</v>
      </c>
      <c r="G8680" s="15">
        <v>-0.3</v>
      </c>
      <c r="H8680" s="15">
        <v>-0.6</v>
      </c>
      <c r="I8680" s="15">
        <v>0.2</v>
      </c>
      <c r="J8680" s="15">
        <v>-0.7</v>
      </c>
      <c r="K8680" s="15">
        <v>-0.7</v>
      </c>
      <c r="L8680" s="15">
        <v>-0.8</v>
      </c>
      <c r="N8680" s="88">
        <v>4.2</v>
      </c>
      <c r="O8680" s="104">
        <v>6.3</v>
      </c>
      <c r="Q8680" s="11">
        <v>3.3</v>
      </c>
      <c r="R8680" s="11">
        <v>3.6</v>
      </c>
      <c r="S8680" s="11">
        <v>2</v>
      </c>
      <c r="T8680" s="11">
        <v>3.2</v>
      </c>
      <c r="U8680" s="11">
        <v>3.5</v>
      </c>
      <c r="V8680" s="11">
        <v>3.3</v>
      </c>
      <c r="W8680" s="11">
        <v>2.7</v>
      </c>
      <c r="X8680" s="11">
        <v>2.6</v>
      </c>
      <c r="Y8680" s="78"/>
      <c r="Z8680" s="11">
        <v>95.57</v>
      </c>
      <c r="AA8680" s="11">
        <v>184.38</v>
      </c>
      <c r="AB8680" s="11">
        <v>157.25</v>
      </c>
      <c r="AC8680" s="11">
        <v>5.29</v>
      </c>
      <c r="AD8680" s="11">
        <v>26.79</v>
      </c>
    </row>
    <row r="8681" spans="1:30" x14ac:dyDescent="0.25">
      <c r="A8681" s="1">
        <v>2019</v>
      </c>
      <c r="B8681" s="1">
        <v>12</v>
      </c>
      <c r="C8681" s="1">
        <v>28</v>
      </c>
      <c r="D8681" s="3">
        <v>0.5</v>
      </c>
      <c r="E8681" s="5">
        <v>8677</v>
      </c>
      <c r="G8681" s="15">
        <v>-0.3</v>
      </c>
      <c r="H8681" s="15">
        <v>-0.6</v>
      </c>
      <c r="I8681" s="15">
        <v>0.1</v>
      </c>
      <c r="J8681" s="15">
        <v>-0.6</v>
      </c>
      <c r="K8681" s="15">
        <v>-0.7</v>
      </c>
      <c r="L8681" s="15">
        <v>-1.1000000000000001</v>
      </c>
      <c r="N8681" s="88">
        <v>4.2</v>
      </c>
      <c r="O8681" s="104">
        <v>6.3</v>
      </c>
      <c r="Q8681" s="11">
        <v>3.3</v>
      </c>
      <c r="R8681" s="11">
        <v>3.6</v>
      </c>
      <c r="S8681" s="11">
        <v>2</v>
      </c>
      <c r="T8681" s="11">
        <v>3.2</v>
      </c>
      <c r="U8681" s="11">
        <v>3.5</v>
      </c>
      <c r="V8681" s="11">
        <v>3.3</v>
      </c>
      <c r="W8681" s="11">
        <v>2.7</v>
      </c>
      <c r="X8681" s="11">
        <v>2.6</v>
      </c>
      <c r="Y8681" s="78"/>
      <c r="Z8681" s="11">
        <v>95.57</v>
      </c>
      <c r="AA8681" s="11">
        <v>184.38</v>
      </c>
      <c r="AB8681" s="11">
        <v>157.25</v>
      </c>
      <c r="AC8681" s="11">
        <v>5.29</v>
      </c>
      <c r="AD8681" s="11">
        <v>26.79</v>
      </c>
    </row>
    <row r="8682" spans="1:30" x14ac:dyDescent="0.25">
      <c r="A8682" s="1">
        <v>2019</v>
      </c>
      <c r="B8682" s="1">
        <v>12</v>
      </c>
      <c r="C8682" s="1">
        <v>28</v>
      </c>
      <c r="D8682" s="3">
        <v>0.54166666666666663</v>
      </c>
      <c r="E8682" s="5">
        <v>8678</v>
      </c>
      <c r="G8682" s="15">
        <v>-0.4</v>
      </c>
      <c r="H8682" s="15">
        <v>-0.6</v>
      </c>
      <c r="I8682" s="15">
        <v>0</v>
      </c>
      <c r="J8682" s="15">
        <v>-0.5</v>
      </c>
      <c r="K8682" s="15">
        <v>-0.9</v>
      </c>
      <c r="L8682" s="15">
        <v>-1.1000000000000001</v>
      </c>
      <c r="N8682" s="88">
        <v>4.2</v>
      </c>
      <c r="O8682" s="104">
        <v>6.3</v>
      </c>
      <c r="Q8682" s="11">
        <v>3.3</v>
      </c>
      <c r="R8682" s="11">
        <v>3.6</v>
      </c>
      <c r="S8682" s="11">
        <v>2</v>
      </c>
      <c r="T8682" s="11">
        <v>3.2</v>
      </c>
      <c r="U8682" s="11">
        <v>3.5</v>
      </c>
      <c r="V8682" s="11">
        <v>3.3</v>
      </c>
      <c r="W8682" s="11">
        <v>2.7</v>
      </c>
      <c r="X8682" s="11">
        <v>2.6</v>
      </c>
      <c r="Y8682" s="78"/>
      <c r="Z8682" s="11">
        <v>95.57</v>
      </c>
      <c r="AA8682" s="11">
        <v>184.38</v>
      </c>
      <c r="AB8682" s="11">
        <v>157.25</v>
      </c>
      <c r="AC8682" s="11">
        <v>5.29</v>
      </c>
      <c r="AD8682" s="11">
        <v>26.79</v>
      </c>
    </row>
    <row r="8683" spans="1:30" x14ac:dyDescent="0.25">
      <c r="A8683" s="1">
        <v>2019</v>
      </c>
      <c r="B8683" s="1">
        <v>12</v>
      </c>
      <c r="C8683" s="1">
        <v>28</v>
      </c>
      <c r="D8683" s="3">
        <v>0.58333333333333337</v>
      </c>
      <c r="E8683" s="5">
        <v>8679</v>
      </c>
      <c r="G8683" s="15">
        <v>-0.6</v>
      </c>
      <c r="H8683" s="15">
        <v>-0.7</v>
      </c>
      <c r="I8683" s="15">
        <v>-0.3</v>
      </c>
      <c r="J8683" s="15">
        <v>-0.5</v>
      </c>
      <c r="K8683" s="15">
        <v>-0.9</v>
      </c>
      <c r="L8683" s="15">
        <v>-1</v>
      </c>
      <c r="N8683" s="88">
        <v>4.2</v>
      </c>
      <c r="O8683" s="104">
        <v>6.3</v>
      </c>
      <c r="Q8683" s="11">
        <v>3.3</v>
      </c>
      <c r="R8683" s="11">
        <v>3.6</v>
      </c>
      <c r="S8683" s="11">
        <v>2</v>
      </c>
      <c r="T8683" s="11">
        <v>3.2</v>
      </c>
      <c r="U8683" s="11">
        <v>3.5</v>
      </c>
      <c r="V8683" s="11">
        <v>3.3</v>
      </c>
      <c r="W8683" s="11">
        <v>2.7</v>
      </c>
      <c r="X8683" s="11">
        <v>2.6</v>
      </c>
      <c r="Y8683" s="78"/>
      <c r="Z8683" s="11">
        <v>95.57</v>
      </c>
      <c r="AA8683" s="11">
        <v>184.38</v>
      </c>
      <c r="AB8683" s="11">
        <v>157.25</v>
      </c>
      <c r="AC8683" s="11">
        <v>5.29</v>
      </c>
      <c r="AD8683" s="11">
        <v>26.79</v>
      </c>
    </row>
    <row r="8684" spans="1:30" x14ac:dyDescent="0.25">
      <c r="A8684" s="1">
        <v>2019</v>
      </c>
      <c r="B8684" s="1">
        <v>12</v>
      </c>
      <c r="C8684" s="1">
        <v>28</v>
      </c>
      <c r="D8684" s="3">
        <v>0.625</v>
      </c>
      <c r="E8684" s="5">
        <v>8680</v>
      </c>
      <c r="G8684" s="15">
        <v>-0.6</v>
      </c>
      <c r="H8684" s="15">
        <v>-1</v>
      </c>
      <c r="I8684" s="15">
        <v>-0.6</v>
      </c>
      <c r="J8684" s="15">
        <v>-0.5</v>
      </c>
      <c r="K8684" s="15">
        <v>-0.9</v>
      </c>
      <c r="L8684" s="15">
        <v>-1.4</v>
      </c>
      <c r="N8684" s="88">
        <v>4.2</v>
      </c>
      <c r="O8684" s="104">
        <v>6.3</v>
      </c>
      <c r="Q8684" s="11">
        <v>3.3</v>
      </c>
      <c r="R8684" s="11">
        <v>3.6</v>
      </c>
      <c r="S8684" s="11">
        <v>2</v>
      </c>
      <c r="T8684" s="11">
        <v>3.2</v>
      </c>
      <c r="U8684" s="11">
        <v>3.5</v>
      </c>
      <c r="V8684" s="11">
        <v>3.3</v>
      </c>
      <c r="W8684" s="11">
        <v>2.7</v>
      </c>
      <c r="X8684" s="11">
        <v>2.6</v>
      </c>
      <c r="Y8684" s="78"/>
      <c r="Z8684" s="11">
        <v>95.57</v>
      </c>
      <c r="AA8684" s="11">
        <v>184.38</v>
      </c>
      <c r="AB8684" s="11">
        <v>157.25</v>
      </c>
      <c r="AC8684" s="11">
        <v>5.29</v>
      </c>
      <c r="AD8684" s="11">
        <v>26.79</v>
      </c>
    </row>
    <row r="8685" spans="1:30" x14ac:dyDescent="0.25">
      <c r="A8685" s="1">
        <v>2019</v>
      </c>
      <c r="B8685" s="1">
        <v>12</v>
      </c>
      <c r="C8685" s="1">
        <v>28</v>
      </c>
      <c r="D8685" s="3">
        <v>0.66666666666666663</v>
      </c>
      <c r="E8685" s="5">
        <v>8681</v>
      </c>
      <c r="G8685" s="15">
        <v>-0.8</v>
      </c>
      <c r="H8685" s="15">
        <v>-1.1000000000000001</v>
      </c>
      <c r="I8685" s="15">
        <v>-0.7</v>
      </c>
      <c r="J8685" s="15">
        <v>-0.5</v>
      </c>
      <c r="K8685" s="15">
        <v>-1</v>
      </c>
      <c r="L8685" s="15">
        <v>-1.5</v>
      </c>
      <c r="N8685" s="88">
        <v>4.2</v>
      </c>
      <c r="O8685" s="104">
        <v>6.3</v>
      </c>
      <c r="Q8685" s="11">
        <v>3.3</v>
      </c>
      <c r="R8685" s="11">
        <v>3.6</v>
      </c>
      <c r="S8685" s="11">
        <v>2</v>
      </c>
      <c r="T8685" s="11">
        <v>3.2</v>
      </c>
      <c r="U8685" s="11">
        <v>3.5</v>
      </c>
      <c r="V8685" s="11">
        <v>3.3</v>
      </c>
      <c r="W8685" s="11">
        <v>2.7</v>
      </c>
      <c r="X8685" s="11">
        <v>2.6</v>
      </c>
      <c r="Y8685" s="78"/>
      <c r="Z8685" s="11">
        <v>95.57</v>
      </c>
      <c r="AA8685" s="11">
        <v>184.38</v>
      </c>
      <c r="AB8685" s="11">
        <v>157.25</v>
      </c>
      <c r="AC8685" s="11">
        <v>5.29</v>
      </c>
      <c r="AD8685" s="11">
        <v>26.79</v>
      </c>
    </row>
    <row r="8686" spans="1:30" x14ac:dyDescent="0.25">
      <c r="A8686" s="1">
        <v>2019</v>
      </c>
      <c r="B8686" s="1">
        <v>12</v>
      </c>
      <c r="C8686" s="1">
        <v>28</v>
      </c>
      <c r="D8686" s="3">
        <v>0.70833333333333337</v>
      </c>
      <c r="E8686" s="5">
        <v>8682</v>
      </c>
      <c r="G8686" s="15">
        <v>-0.9</v>
      </c>
      <c r="H8686" s="15">
        <v>-1.1000000000000001</v>
      </c>
      <c r="I8686" s="15">
        <v>-0.6</v>
      </c>
      <c r="J8686" s="15">
        <v>-0.5</v>
      </c>
      <c r="K8686" s="15">
        <v>-0.8</v>
      </c>
      <c r="L8686" s="15">
        <v>-1.6</v>
      </c>
      <c r="N8686" s="88">
        <v>4.2</v>
      </c>
      <c r="O8686" s="104">
        <v>6.3</v>
      </c>
      <c r="Q8686" s="11">
        <v>3.3</v>
      </c>
      <c r="R8686" s="11">
        <v>3.6</v>
      </c>
      <c r="S8686" s="11">
        <v>2</v>
      </c>
      <c r="T8686" s="11">
        <v>3.2</v>
      </c>
      <c r="U8686" s="11">
        <v>3.5</v>
      </c>
      <c r="V8686" s="11">
        <v>3.3</v>
      </c>
      <c r="W8686" s="11">
        <v>2.7</v>
      </c>
      <c r="X8686" s="11">
        <v>2.6</v>
      </c>
      <c r="Y8686" s="78"/>
      <c r="Z8686" s="11">
        <v>95.57</v>
      </c>
      <c r="AA8686" s="11">
        <v>184.38</v>
      </c>
      <c r="AB8686" s="11">
        <v>157.25</v>
      </c>
      <c r="AC8686" s="11">
        <v>5.29</v>
      </c>
      <c r="AD8686" s="11">
        <v>26.79</v>
      </c>
    </row>
    <row r="8687" spans="1:30" x14ac:dyDescent="0.25">
      <c r="A8687" s="1">
        <v>2019</v>
      </c>
      <c r="B8687" s="1">
        <v>12</v>
      </c>
      <c r="C8687" s="1">
        <v>28</v>
      </c>
      <c r="D8687" s="3">
        <v>0.75</v>
      </c>
      <c r="E8687" s="5">
        <v>8683</v>
      </c>
      <c r="G8687" s="15">
        <v>-1.1000000000000001</v>
      </c>
      <c r="H8687" s="15">
        <v>-1.1000000000000001</v>
      </c>
      <c r="I8687" s="15">
        <v>-0.6</v>
      </c>
      <c r="J8687" s="15">
        <v>-0.6</v>
      </c>
      <c r="K8687" s="15">
        <v>-0.6</v>
      </c>
      <c r="L8687" s="15">
        <v>-1.7</v>
      </c>
      <c r="N8687" s="88">
        <v>4.2</v>
      </c>
      <c r="O8687" s="104">
        <v>6.3</v>
      </c>
      <c r="Q8687" s="11">
        <v>3.3</v>
      </c>
      <c r="R8687" s="11">
        <v>3.6</v>
      </c>
      <c r="S8687" s="11">
        <v>2</v>
      </c>
      <c r="T8687" s="11">
        <v>3.2</v>
      </c>
      <c r="U8687" s="11">
        <v>3.5</v>
      </c>
      <c r="V8687" s="11">
        <v>3.3</v>
      </c>
      <c r="W8687" s="11">
        <v>2.7</v>
      </c>
      <c r="X8687" s="11">
        <v>2.6</v>
      </c>
      <c r="Y8687" s="78"/>
      <c r="Z8687" s="11">
        <v>95.57</v>
      </c>
      <c r="AA8687" s="11">
        <v>184.38</v>
      </c>
      <c r="AB8687" s="11">
        <v>157.25</v>
      </c>
      <c r="AC8687" s="11">
        <v>5.29</v>
      </c>
      <c r="AD8687" s="11">
        <v>26.79</v>
      </c>
    </row>
    <row r="8688" spans="1:30" x14ac:dyDescent="0.25">
      <c r="A8688" s="1">
        <v>2019</v>
      </c>
      <c r="B8688" s="1">
        <v>12</v>
      </c>
      <c r="C8688" s="1">
        <v>28</v>
      </c>
      <c r="D8688" s="3">
        <v>0.79166666666666663</v>
      </c>
      <c r="E8688" s="5">
        <v>8684</v>
      </c>
      <c r="G8688" s="15">
        <v>-1.2</v>
      </c>
      <c r="H8688" s="15">
        <v>-1</v>
      </c>
      <c r="I8688" s="15">
        <v>-0.6</v>
      </c>
      <c r="J8688" s="15">
        <v>-0.7</v>
      </c>
      <c r="K8688" s="15">
        <v>-0.6</v>
      </c>
      <c r="L8688" s="15">
        <v>-2</v>
      </c>
      <c r="N8688" s="88">
        <v>4.2</v>
      </c>
      <c r="O8688" s="104">
        <v>6.3</v>
      </c>
      <c r="Q8688" s="11">
        <v>3.3</v>
      </c>
      <c r="R8688" s="11">
        <v>3.6</v>
      </c>
      <c r="S8688" s="11">
        <v>2</v>
      </c>
      <c r="T8688" s="11">
        <v>3.2</v>
      </c>
      <c r="U8688" s="11">
        <v>3.5</v>
      </c>
      <c r="V8688" s="11">
        <v>3.3</v>
      </c>
      <c r="W8688" s="11">
        <v>2.7</v>
      </c>
      <c r="X8688" s="11">
        <v>2.6</v>
      </c>
      <c r="Y8688" s="78"/>
      <c r="Z8688" s="11">
        <v>95.57</v>
      </c>
      <c r="AA8688" s="11">
        <v>184.38</v>
      </c>
      <c r="AB8688" s="11">
        <v>157.25</v>
      </c>
      <c r="AC8688" s="11">
        <v>5.29</v>
      </c>
      <c r="AD8688" s="11">
        <v>26.79</v>
      </c>
    </row>
    <row r="8689" spans="1:30" x14ac:dyDescent="0.25">
      <c r="A8689" s="1">
        <v>2019</v>
      </c>
      <c r="B8689" s="1">
        <v>12</v>
      </c>
      <c r="C8689" s="1">
        <v>28</v>
      </c>
      <c r="D8689" s="3">
        <v>0.83333333333333337</v>
      </c>
      <c r="E8689" s="5">
        <v>8685</v>
      </c>
      <c r="G8689" s="15">
        <v>-1.2</v>
      </c>
      <c r="H8689" s="15">
        <v>-0.9</v>
      </c>
      <c r="I8689" s="15">
        <v>-0.7</v>
      </c>
      <c r="J8689" s="15">
        <v>-1.1000000000000001</v>
      </c>
      <c r="K8689" s="15">
        <v>-0.7</v>
      </c>
      <c r="L8689" s="15">
        <v>-1.9</v>
      </c>
      <c r="N8689" s="88">
        <v>4.2</v>
      </c>
      <c r="O8689" s="104">
        <v>6.3</v>
      </c>
      <c r="Q8689" s="11">
        <v>3.3</v>
      </c>
      <c r="R8689" s="11">
        <v>3.6</v>
      </c>
      <c r="S8689" s="11">
        <v>2</v>
      </c>
      <c r="T8689" s="11">
        <v>3.2</v>
      </c>
      <c r="U8689" s="11">
        <v>3.5</v>
      </c>
      <c r="V8689" s="11">
        <v>3.3</v>
      </c>
      <c r="W8689" s="11">
        <v>2.7</v>
      </c>
      <c r="X8689" s="11">
        <v>2.6</v>
      </c>
      <c r="Y8689" s="78"/>
      <c r="Z8689" s="11">
        <v>95.57</v>
      </c>
      <c r="AA8689" s="11">
        <v>184.38</v>
      </c>
      <c r="AB8689" s="11">
        <v>157.25</v>
      </c>
      <c r="AC8689" s="11">
        <v>5.29</v>
      </c>
      <c r="AD8689" s="11">
        <v>26.79</v>
      </c>
    </row>
    <row r="8690" spans="1:30" x14ac:dyDescent="0.25">
      <c r="A8690" s="1">
        <v>2019</v>
      </c>
      <c r="B8690" s="1">
        <v>12</v>
      </c>
      <c r="C8690" s="1">
        <v>28</v>
      </c>
      <c r="D8690" s="3">
        <v>0.875</v>
      </c>
      <c r="E8690" s="5">
        <v>8686</v>
      </c>
      <c r="G8690" s="15">
        <v>-1.1000000000000001</v>
      </c>
      <c r="H8690" s="15">
        <v>-0.9</v>
      </c>
      <c r="I8690" s="15">
        <v>-1.1000000000000001</v>
      </c>
      <c r="J8690" s="15">
        <v>-1.3</v>
      </c>
      <c r="K8690" s="15">
        <v>-0.8</v>
      </c>
      <c r="L8690" s="15">
        <v>-1.7</v>
      </c>
      <c r="N8690" s="88">
        <v>4.2</v>
      </c>
      <c r="O8690" s="104">
        <v>6.3</v>
      </c>
      <c r="Q8690" s="11">
        <v>3.3</v>
      </c>
      <c r="R8690" s="11">
        <v>3.6</v>
      </c>
      <c r="S8690" s="11">
        <v>2</v>
      </c>
      <c r="T8690" s="11">
        <v>3.2</v>
      </c>
      <c r="U8690" s="11">
        <v>3.5</v>
      </c>
      <c r="V8690" s="11">
        <v>3.3</v>
      </c>
      <c r="W8690" s="11">
        <v>2.7</v>
      </c>
      <c r="X8690" s="11">
        <v>2.6</v>
      </c>
      <c r="Y8690" s="78"/>
      <c r="Z8690" s="11">
        <v>95.57</v>
      </c>
      <c r="AA8690" s="11">
        <v>184.38</v>
      </c>
      <c r="AB8690" s="11">
        <v>157.25</v>
      </c>
      <c r="AC8690" s="11">
        <v>5.29</v>
      </c>
      <c r="AD8690" s="11">
        <v>26.79</v>
      </c>
    </row>
    <row r="8691" spans="1:30" x14ac:dyDescent="0.25">
      <c r="A8691" s="1">
        <v>2019</v>
      </c>
      <c r="B8691" s="1">
        <v>12</v>
      </c>
      <c r="C8691" s="1">
        <v>28</v>
      </c>
      <c r="D8691" s="3">
        <v>0.91666666666666663</v>
      </c>
      <c r="E8691" s="5">
        <v>8687</v>
      </c>
      <c r="G8691" s="15">
        <v>-1</v>
      </c>
      <c r="H8691" s="15">
        <v>-1</v>
      </c>
      <c r="I8691" s="15">
        <v>-2.1</v>
      </c>
      <c r="J8691" s="15">
        <v>-1.7</v>
      </c>
      <c r="K8691" s="15">
        <v>-0.9</v>
      </c>
      <c r="L8691" s="15">
        <v>-1.5</v>
      </c>
      <c r="N8691" s="88">
        <v>4.2</v>
      </c>
      <c r="O8691" s="104">
        <v>6.3</v>
      </c>
      <c r="Q8691" s="11">
        <v>3.3</v>
      </c>
      <c r="R8691" s="11">
        <v>3.6</v>
      </c>
      <c r="S8691" s="11">
        <v>2</v>
      </c>
      <c r="T8691" s="11">
        <v>3.2</v>
      </c>
      <c r="U8691" s="11">
        <v>3.5</v>
      </c>
      <c r="V8691" s="11">
        <v>3.3</v>
      </c>
      <c r="W8691" s="11">
        <v>2.7</v>
      </c>
      <c r="X8691" s="11">
        <v>2.6</v>
      </c>
      <c r="Y8691" s="78"/>
      <c r="Z8691" s="11">
        <v>95.57</v>
      </c>
      <c r="AA8691" s="11">
        <v>184.38</v>
      </c>
      <c r="AB8691" s="11">
        <v>157.25</v>
      </c>
      <c r="AC8691" s="11">
        <v>5.29</v>
      </c>
      <c r="AD8691" s="11">
        <v>26.79</v>
      </c>
    </row>
    <row r="8692" spans="1:30" x14ac:dyDescent="0.25">
      <c r="A8692" s="1">
        <v>2019</v>
      </c>
      <c r="B8692" s="1">
        <v>12</v>
      </c>
      <c r="C8692" s="1">
        <v>28</v>
      </c>
      <c r="D8692" s="3">
        <v>0.95833333333333337</v>
      </c>
      <c r="E8692" s="5">
        <v>8688</v>
      </c>
      <c r="G8692" s="15">
        <v>-0.9</v>
      </c>
      <c r="H8692" s="15">
        <v>-1.2</v>
      </c>
      <c r="I8692" s="15">
        <v>-3.3</v>
      </c>
      <c r="J8692" s="15">
        <v>-2.2000000000000002</v>
      </c>
      <c r="K8692" s="15">
        <v>-1.2</v>
      </c>
      <c r="L8692" s="15">
        <v>-1.7</v>
      </c>
      <c r="N8692" s="88">
        <v>4.2</v>
      </c>
      <c r="O8692" s="104">
        <v>6.3</v>
      </c>
      <c r="Q8692" s="11">
        <v>3.3</v>
      </c>
      <c r="R8692" s="11">
        <v>3.6</v>
      </c>
      <c r="S8692" s="11">
        <v>2</v>
      </c>
      <c r="T8692" s="11">
        <v>3.2</v>
      </c>
      <c r="U8692" s="11">
        <v>3.5</v>
      </c>
      <c r="V8692" s="11">
        <v>3.3</v>
      </c>
      <c r="W8692" s="11">
        <v>2.7</v>
      </c>
      <c r="X8692" s="11">
        <v>2.6</v>
      </c>
      <c r="Y8692" s="78"/>
      <c r="Z8692" s="11">
        <v>95.57</v>
      </c>
      <c r="AA8692" s="11">
        <v>184.38</v>
      </c>
      <c r="AB8692" s="11">
        <v>157.25</v>
      </c>
      <c r="AC8692" s="11">
        <v>5.29</v>
      </c>
      <c r="AD8692" s="11">
        <v>26.79</v>
      </c>
    </row>
    <row r="8693" spans="1:30" x14ac:dyDescent="0.25">
      <c r="A8693" s="1">
        <v>2019</v>
      </c>
      <c r="B8693" s="1">
        <v>12</v>
      </c>
      <c r="C8693" s="1">
        <v>29</v>
      </c>
      <c r="D8693" s="3">
        <v>0</v>
      </c>
      <c r="E8693" s="5">
        <v>8689</v>
      </c>
      <c r="G8693" s="15">
        <v>-1</v>
      </c>
      <c r="H8693" s="15">
        <v>-1.4</v>
      </c>
      <c r="I8693" s="15">
        <v>-3.9</v>
      </c>
      <c r="J8693" s="15">
        <v>-2.5</v>
      </c>
      <c r="K8693" s="15">
        <v>-1.4</v>
      </c>
      <c r="L8693" s="15">
        <v>-1.8</v>
      </c>
      <c r="N8693" s="88">
        <v>4</v>
      </c>
      <c r="O8693" s="104">
        <v>5.2</v>
      </c>
      <c r="Q8693" s="11">
        <v>2.9</v>
      </c>
      <c r="R8693" s="11">
        <v>3</v>
      </c>
      <c r="S8693" s="11">
        <v>2.2999999999999998</v>
      </c>
      <c r="T8693" s="11">
        <v>2.5</v>
      </c>
      <c r="U8693" s="11">
        <v>2.8</v>
      </c>
      <c r="V8693" s="11">
        <v>2.6</v>
      </c>
      <c r="W8693" s="11">
        <v>2.2999999999999998</v>
      </c>
      <c r="X8693" s="11">
        <v>2</v>
      </c>
      <c r="Y8693" s="78"/>
      <c r="Z8693" s="11">
        <v>97.71</v>
      </c>
      <c r="AA8693" s="11">
        <v>186.62</v>
      </c>
      <c r="AB8693" s="11">
        <v>164.21</v>
      </c>
      <c r="AC8693" s="11">
        <v>5.19</v>
      </c>
      <c r="AD8693" s="11">
        <v>25.57</v>
      </c>
    </row>
    <row r="8694" spans="1:30" x14ac:dyDescent="0.25">
      <c r="A8694" s="1">
        <v>2019</v>
      </c>
      <c r="B8694" s="1">
        <v>12</v>
      </c>
      <c r="C8694" s="1">
        <v>29</v>
      </c>
      <c r="D8694" s="3">
        <v>4.1666666666666664E-2</v>
      </c>
      <c r="E8694" s="5">
        <v>8690</v>
      </c>
      <c r="G8694" s="15">
        <v>-1.3</v>
      </c>
      <c r="H8694" s="15">
        <v>-1.5</v>
      </c>
      <c r="I8694" s="15">
        <v>-3.7</v>
      </c>
      <c r="J8694" s="15">
        <v>-3.4</v>
      </c>
      <c r="K8694" s="15">
        <v>-1.9</v>
      </c>
      <c r="L8694" s="15">
        <v>-1.7</v>
      </c>
      <c r="N8694" s="88">
        <v>4</v>
      </c>
      <c r="O8694" s="104">
        <v>5.2</v>
      </c>
      <c r="Q8694" s="11">
        <v>2.9</v>
      </c>
      <c r="R8694" s="11">
        <v>3</v>
      </c>
      <c r="S8694" s="11">
        <v>2.2999999999999998</v>
      </c>
      <c r="T8694" s="11">
        <v>2.5</v>
      </c>
      <c r="U8694" s="11">
        <v>2.8</v>
      </c>
      <c r="V8694" s="11">
        <v>2.6</v>
      </c>
      <c r="W8694" s="11">
        <v>2.2999999999999998</v>
      </c>
      <c r="X8694" s="11">
        <v>2</v>
      </c>
      <c r="Y8694" s="78"/>
      <c r="Z8694" s="11">
        <v>97.71</v>
      </c>
      <c r="AA8694" s="11">
        <v>186.62</v>
      </c>
      <c r="AB8694" s="11">
        <v>164.21</v>
      </c>
      <c r="AC8694" s="11">
        <v>5.19</v>
      </c>
      <c r="AD8694" s="11">
        <v>25.57</v>
      </c>
    </row>
    <row r="8695" spans="1:30" x14ac:dyDescent="0.25">
      <c r="A8695" s="1">
        <v>2019</v>
      </c>
      <c r="B8695" s="1">
        <v>12</v>
      </c>
      <c r="C8695" s="1">
        <v>29</v>
      </c>
      <c r="D8695" s="3">
        <v>8.3333333333333329E-2</v>
      </c>
      <c r="E8695" s="5">
        <v>8691</v>
      </c>
      <c r="G8695" s="15">
        <v>-1.4</v>
      </c>
      <c r="H8695" s="15">
        <v>-1.7</v>
      </c>
      <c r="I8695" s="15">
        <v>-3.4</v>
      </c>
      <c r="J8695" s="15">
        <v>-3.1</v>
      </c>
      <c r="K8695" s="15">
        <v>-2.2000000000000002</v>
      </c>
      <c r="L8695" s="15">
        <v>-1.8</v>
      </c>
      <c r="N8695" s="88">
        <v>4</v>
      </c>
      <c r="O8695" s="104">
        <v>5.2</v>
      </c>
      <c r="Q8695" s="11">
        <v>2.9</v>
      </c>
      <c r="R8695" s="11">
        <v>3</v>
      </c>
      <c r="S8695" s="11">
        <v>2.2999999999999998</v>
      </c>
      <c r="T8695" s="11">
        <v>2.5</v>
      </c>
      <c r="U8695" s="11">
        <v>2.8</v>
      </c>
      <c r="V8695" s="11">
        <v>2.6</v>
      </c>
      <c r="W8695" s="11">
        <v>2.2999999999999998</v>
      </c>
      <c r="X8695" s="11">
        <v>2</v>
      </c>
      <c r="Y8695" s="78"/>
      <c r="Z8695" s="11">
        <v>97.71</v>
      </c>
      <c r="AA8695" s="11">
        <v>186.62</v>
      </c>
      <c r="AB8695" s="11">
        <v>164.21</v>
      </c>
      <c r="AC8695" s="11">
        <v>5.19</v>
      </c>
      <c r="AD8695" s="11">
        <v>25.57</v>
      </c>
    </row>
    <row r="8696" spans="1:30" x14ac:dyDescent="0.25">
      <c r="A8696" s="1">
        <v>2019</v>
      </c>
      <c r="B8696" s="1">
        <v>12</v>
      </c>
      <c r="C8696" s="1">
        <v>29</v>
      </c>
      <c r="D8696" s="3">
        <v>0.125</v>
      </c>
      <c r="E8696" s="5">
        <v>8692</v>
      </c>
      <c r="G8696" s="15">
        <v>-1.5</v>
      </c>
      <c r="H8696" s="15">
        <v>-1.9</v>
      </c>
      <c r="I8696" s="15">
        <v>-3</v>
      </c>
      <c r="J8696" s="15">
        <v>-2.9</v>
      </c>
      <c r="K8696" s="15">
        <v>-2.6</v>
      </c>
      <c r="L8696" s="15">
        <v>-1.9</v>
      </c>
      <c r="N8696" s="88">
        <v>4</v>
      </c>
      <c r="O8696" s="104">
        <v>5.2</v>
      </c>
      <c r="Q8696" s="11">
        <v>2.9</v>
      </c>
      <c r="R8696" s="11">
        <v>3</v>
      </c>
      <c r="S8696" s="11">
        <v>2.2999999999999998</v>
      </c>
      <c r="T8696" s="11">
        <v>2.5</v>
      </c>
      <c r="U8696" s="11">
        <v>2.8</v>
      </c>
      <c r="V8696" s="11">
        <v>2.6</v>
      </c>
      <c r="W8696" s="11">
        <v>2.2999999999999998</v>
      </c>
      <c r="X8696" s="11">
        <v>2</v>
      </c>
      <c r="Y8696" s="78"/>
      <c r="Z8696" s="11">
        <v>97.71</v>
      </c>
      <c r="AA8696" s="11">
        <v>186.62</v>
      </c>
      <c r="AB8696" s="11">
        <v>164.21</v>
      </c>
      <c r="AC8696" s="11">
        <v>5.19</v>
      </c>
      <c r="AD8696" s="11">
        <v>25.57</v>
      </c>
    </row>
    <row r="8697" spans="1:30" x14ac:dyDescent="0.25">
      <c r="A8697" s="1">
        <v>2019</v>
      </c>
      <c r="B8697" s="1">
        <v>12</v>
      </c>
      <c r="C8697" s="1">
        <v>29</v>
      </c>
      <c r="D8697" s="3">
        <v>0.16666666666666666</v>
      </c>
      <c r="E8697" s="5">
        <v>8693</v>
      </c>
      <c r="G8697" s="15">
        <v>-1.6</v>
      </c>
      <c r="H8697" s="15">
        <v>-2.2000000000000002</v>
      </c>
      <c r="I8697" s="15">
        <v>-1.8</v>
      </c>
      <c r="J8697" s="15">
        <v>-3.3</v>
      </c>
      <c r="K8697" s="15">
        <v>-2.9</v>
      </c>
      <c r="L8697" s="15">
        <v>-2.1</v>
      </c>
      <c r="N8697" s="88">
        <v>4</v>
      </c>
      <c r="O8697" s="104">
        <v>5.2</v>
      </c>
      <c r="Q8697" s="11">
        <v>2.9</v>
      </c>
      <c r="R8697" s="11">
        <v>3</v>
      </c>
      <c r="S8697" s="11">
        <v>2.2999999999999998</v>
      </c>
      <c r="T8697" s="11">
        <v>2.5</v>
      </c>
      <c r="U8697" s="11">
        <v>2.8</v>
      </c>
      <c r="V8697" s="11">
        <v>2.6</v>
      </c>
      <c r="W8697" s="11">
        <v>2.2999999999999998</v>
      </c>
      <c r="X8697" s="11">
        <v>2</v>
      </c>
      <c r="Y8697" s="78"/>
      <c r="Z8697" s="11">
        <v>97.71</v>
      </c>
      <c r="AA8697" s="11">
        <v>186.62</v>
      </c>
      <c r="AB8697" s="11">
        <v>164.21</v>
      </c>
      <c r="AC8697" s="11">
        <v>5.19</v>
      </c>
      <c r="AD8697" s="11">
        <v>25.57</v>
      </c>
    </row>
    <row r="8698" spans="1:30" x14ac:dyDescent="0.25">
      <c r="A8698" s="1">
        <v>2019</v>
      </c>
      <c r="B8698" s="1">
        <v>12</v>
      </c>
      <c r="C8698" s="1">
        <v>29</v>
      </c>
      <c r="D8698" s="3">
        <v>0.20833333333333334</v>
      </c>
      <c r="E8698" s="5">
        <v>8694</v>
      </c>
      <c r="G8698" s="15">
        <v>-1.6</v>
      </c>
      <c r="H8698" s="15">
        <v>-2.2000000000000002</v>
      </c>
      <c r="I8698" s="15">
        <v>-1.2</v>
      </c>
      <c r="J8698" s="15">
        <v>-3.3</v>
      </c>
      <c r="K8698" s="15">
        <v>-3.4</v>
      </c>
      <c r="L8698" s="15">
        <v>-2.2999999999999998</v>
      </c>
      <c r="N8698" s="88">
        <v>4</v>
      </c>
      <c r="O8698" s="104">
        <v>5.2</v>
      </c>
      <c r="Q8698" s="11">
        <v>2.9</v>
      </c>
      <c r="R8698" s="11">
        <v>3</v>
      </c>
      <c r="S8698" s="11">
        <v>2.2999999999999998</v>
      </c>
      <c r="T8698" s="11">
        <v>2.5</v>
      </c>
      <c r="U8698" s="11">
        <v>2.8</v>
      </c>
      <c r="V8698" s="11">
        <v>2.6</v>
      </c>
      <c r="W8698" s="11">
        <v>2.2999999999999998</v>
      </c>
      <c r="X8698" s="11">
        <v>2</v>
      </c>
      <c r="Y8698" s="78"/>
      <c r="Z8698" s="11">
        <v>97.71</v>
      </c>
      <c r="AA8698" s="11">
        <v>186.62</v>
      </c>
      <c r="AB8698" s="11">
        <v>164.21</v>
      </c>
      <c r="AC8698" s="11">
        <v>5.19</v>
      </c>
      <c r="AD8698" s="11">
        <v>25.57</v>
      </c>
    </row>
    <row r="8699" spans="1:30" x14ac:dyDescent="0.25">
      <c r="A8699" s="1">
        <v>2019</v>
      </c>
      <c r="B8699" s="1">
        <v>12</v>
      </c>
      <c r="C8699" s="1">
        <v>29</v>
      </c>
      <c r="D8699" s="3">
        <v>0.25</v>
      </c>
      <c r="E8699" s="5">
        <v>8695</v>
      </c>
      <c r="G8699" s="15">
        <v>-1.8</v>
      </c>
      <c r="H8699" s="15">
        <v>-2.4</v>
      </c>
      <c r="I8699" s="15">
        <v>-1</v>
      </c>
      <c r="J8699" s="15">
        <v>-3.6</v>
      </c>
      <c r="K8699" s="15">
        <v>-3.6</v>
      </c>
      <c r="L8699" s="15">
        <v>-2.6</v>
      </c>
      <c r="N8699" s="88">
        <v>4</v>
      </c>
      <c r="O8699" s="104">
        <v>5.2</v>
      </c>
      <c r="Q8699" s="11">
        <v>2.9</v>
      </c>
      <c r="R8699" s="11">
        <v>3</v>
      </c>
      <c r="S8699" s="11">
        <v>2.2999999999999998</v>
      </c>
      <c r="T8699" s="11">
        <v>2.5</v>
      </c>
      <c r="U8699" s="11">
        <v>2.8</v>
      </c>
      <c r="V8699" s="11">
        <v>2.6</v>
      </c>
      <c r="W8699" s="11">
        <v>2.2999999999999998</v>
      </c>
      <c r="X8699" s="11">
        <v>2</v>
      </c>
      <c r="Y8699" s="78"/>
      <c r="Z8699" s="11">
        <v>97.71</v>
      </c>
      <c r="AA8699" s="11">
        <v>186.62</v>
      </c>
      <c r="AB8699" s="11">
        <v>164.21</v>
      </c>
      <c r="AC8699" s="11">
        <v>5.19</v>
      </c>
      <c r="AD8699" s="11">
        <v>25.57</v>
      </c>
    </row>
    <row r="8700" spans="1:30" x14ac:dyDescent="0.25">
      <c r="A8700" s="1">
        <v>2019</v>
      </c>
      <c r="B8700" s="1">
        <v>12</v>
      </c>
      <c r="C8700" s="1">
        <v>29</v>
      </c>
      <c r="D8700" s="3">
        <v>0.29166666666666669</v>
      </c>
      <c r="E8700" s="5">
        <v>8696</v>
      </c>
      <c r="G8700" s="15">
        <v>-2.1</v>
      </c>
      <c r="H8700" s="15">
        <v>-2.6</v>
      </c>
      <c r="I8700" s="15">
        <v>-0.7</v>
      </c>
      <c r="J8700" s="15">
        <v>-3.2</v>
      </c>
      <c r="K8700" s="15">
        <v>-3.6</v>
      </c>
      <c r="L8700" s="15">
        <v>-2.7</v>
      </c>
      <c r="N8700" s="88">
        <v>4</v>
      </c>
      <c r="O8700" s="104">
        <v>5.2</v>
      </c>
      <c r="Q8700" s="11">
        <v>2.9</v>
      </c>
      <c r="R8700" s="11">
        <v>3</v>
      </c>
      <c r="S8700" s="11">
        <v>2.2999999999999998</v>
      </c>
      <c r="T8700" s="11">
        <v>2.5</v>
      </c>
      <c r="U8700" s="11">
        <v>2.8</v>
      </c>
      <c r="V8700" s="11">
        <v>2.6</v>
      </c>
      <c r="W8700" s="11">
        <v>2.2999999999999998</v>
      </c>
      <c r="X8700" s="11">
        <v>2</v>
      </c>
      <c r="Y8700" s="78"/>
      <c r="Z8700" s="11">
        <v>97.71</v>
      </c>
      <c r="AA8700" s="11">
        <v>186.62</v>
      </c>
      <c r="AB8700" s="11">
        <v>164.21</v>
      </c>
      <c r="AC8700" s="11">
        <v>5.19</v>
      </c>
      <c r="AD8700" s="11">
        <v>25.57</v>
      </c>
    </row>
    <row r="8701" spans="1:30" x14ac:dyDescent="0.25">
      <c r="A8701" s="1">
        <v>2019</v>
      </c>
      <c r="B8701" s="1">
        <v>12</v>
      </c>
      <c r="C8701" s="1">
        <v>29</v>
      </c>
      <c r="D8701" s="3">
        <v>0.33333333333333331</v>
      </c>
      <c r="E8701" s="5">
        <v>8697</v>
      </c>
      <c r="G8701" s="15">
        <v>-2.1</v>
      </c>
      <c r="H8701" s="15">
        <v>-2.2999999999999998</v>
      </c>
      <c r="I8701" s="15">
        <v>0.9</v>
      </c>
      <c r="J8701" s="15">
        <v>-2.9</v>
      </c>
      <c r="K8701" s="15">
        <v>-2.9</v>
      </c>
      <c r="L8701" s="15">
        <v>-2.6</v>
      </c>
      <c r="N8701" s="88">
        <v>4</v>
      </c>
      <c r="O8701" s="104">
        <v>5.2</v>
      </c>
      <c r="Q8701" s="11">
        <v>2.9</v>
      </c>
      <c r="R8701" s="11">
        <v>3</v>
      </c>
      <c r="S8701" s="11">
        <v>2.2999999999999998</v>
      </c>
      <c r="T8701" s="11">
        <v>2.5</v>
      </c>
      <c r="U8701" s="11">
        <v>2.8</v>
      </c>
      <c r="V8701" s="11">
        <v>2.6</v>
      </c>
      <c r="W8701" s="11">
        <v>2.2999999999999998</v>
      </c>
      <c r="X8701" s="11">
        <v>2</v>
      </c>
      <c r="Y8701" s="78"/>
      <c r="Z8701" s="11">
        <v>97.71</v>
      </c>
      <c r="AA8701" s="11">
        <v>186.62</v>
      </c>
      <c r="AB8701" s="11">
        <v>164.21</v>
      </c>
      <c r="AC8701" s="11">
        <v>5.19</v>
      </c>
      <c r="AD8701" s="11">
        <v>25.57</v>
      </c>
    </row>
    <row r="8702" spans="1:30" x14ac:dyDescent="0.25">
      <c r="A8702" s="1">
        <v>2019</v>
      </c>
      <c r="B8702" s="1">
        <v>12</v>
      </c>
      <c r="C8702" s="1">
        <v>29</v>
      </c>
      <c r="D8702" s="3">
        <v>0.375</v>
      </c>
      <c r="E8702" s="5">
        <v>8698</v>
      </c>
      <c r="G8702" s="15">
        <v>-2.4</v>
      </c>
      <c r="H8702" s="15">
        <v>-1.9</v>
      </c>
      <c r="I8702" s="15">
        <v>2.4</v>
      </c>
      <c r="J8702" s="15">
        <v>-1.9</v>
      </c>
      <c r="K8702" s="15">
        <v>-2.6</v>
      </c>
      <c r="L8702" s="15">
        <v>-2.7</v>
      </c>
      <c r="N8702" s="88">
        <v>4</v>
      </c>
      <c r="O8702" s="104">
        <v>5.2</v>
      </c>
      <c r="Q8702" s="11">
        <v>2.9</v>
      </c>
      <c r="R8702" s="11">
        <v>3</v>
      </c>
      <c r="S8702" s="11">
        <v>2.2999999999999998</v>
      </c>
      <c r="T8702" s="11">
        <v>2.5</v>
      </c>
      <c r="U8702" s="11">
        <v>2.8</v>
      </c>
      <c r="V8702" s="11">
        <v>2.6</v>
      </c>
      <c r="W8702" s="11">
        <v>2.2999999999999998</v>
      </c>
      <c r="X8702" s="11">
        <v>2</v>
      </c>
      <c r="Y8702" s="78"/>
      <c r="Z8702" s="11">
        <v>97.71</v>
      </c>
      <c r="AA8702" s="11">
        <v>186.62</v>
      </c>
      <c r="AB8702" s="11">
        <v>164.21</v>
      </c>
      <c r="AC8702" s="11">
        <v>5.19</v>
      </c>
      <c r="AD8702" s="11">
        <v>25.57</v>
      </c>
    </row>
    <row r="8703" spans="1:30" x14ac:dyDescent="0.25">
      <c r="A8703" s="1">
        <v>2019</v>
      </c>
      <c r="B8703" s="1">
        <v>12</v>
      </c>
      <c r="C8703" s="1">
        <v>29</v>
      </c>
      <c r="D8703" s="3">
        <v>0.41666666666666669</v>
      </c>
      <c r="E8703" s="5">
        <v>8699</v>
      </c>
      <c r="G8703" s="15">
        <v>-1.9</v>
      </c>
      <c r="H8703" s="15">
        <v>-1.6</v>
      </c>
      <c r="I8703" s="15">
        <v>3.3</v>
      </c>
      <c r="J8703" s="15">
        <v>-0.3</v>
      </c>
      <c r="K8703" s="15">
        <v>-1.5</v>
      </c>
      <c r="L8703" s="15">
        <v>-2.6</v>
      </c>
      <c r="N8703" s="88">
        <v>4</v>
      </c>
      <c r="O8703" s="104">
        <v>5.2</v>
      </c>
      <c r="Q8703" s="11">
        <v>2.9</v>
      </c>
      <c r="R8703" s="11">
        <v>3</v>
      </c>
      <c r="S8703" s="11">
        <v>2.2999999999999998</v>
      </c>
      <c r="T8703" s="11">
        <v>2.5</v>
      </c>
      <c r="U8703" s="11">
        <v>2.8</v>
      </c>
      <c r="V8703" s="11">
        <v>2.6</v>
      </c>
      <c r="W8703" s="11">
        <v>2.2999999999999998</v>
      </c>
      <c r="X8703" s="11">
        <v>2</v>
      </c>
      <c r="Y8703" s="78"/>
      <c r="Z8703" s="11">
        <v>97.71</v>
      </c>
      <c r="AA8703" s="11">
        <v>186.62</v>
      </c>
      <c r="AB8703" s="11">
        <v>164.21</v>
      </c>
      <c r="AC8703" s="11">
        <v>5.19</v>
      </c>
      <c r="AD8703" s="11">
        <v>25.57</v>
      </c>
    </row>
    <row r="8704" spans="1:30" x14ac:dyDescent="0.25">
      <c r="A8704" s="1">
        <v>2019</v>
      </c>
      <c r="B8704" s="1">
        <v>12</v>
      </c>
      <c r="C8704" s="1">
        <v>29</v>
      </c>
      <c r="D8704" s="3">
        <v>0.45833333333333331</v>
      </c>
      <c r="E8704" s="5">
        <v>8700</v>
      </c>
      <c r="G8704" s="15">
        <v>-1.8</v>
      </c>
      <c r="H8704" s="15">
        <v>-0.9</v>
      </c>
      <c r="I8704" s="15">
        <v>3.7</v>
      </c>
      <c r="J8704" s="15">
        <v>0.6</v>
      </c>
      <c r="K8704" s="15">
        <v>-1.1000000000000001</v>
      </c>
      <c r="L8704" s="15">
        <v>-2.2999999999999998</v>
      </c>
      <c r="N8704" s="88">
        <v>4</v>
      </c>
      <c r="O8704" s="104">
        <v>5.2</v>
      </c>
      <c r="Q8704" s="11">
        <v>2.9</v>
      </c>
      <c r="R8704" s="11">
        <v>3</v>
      </c>
      <c r="S8704" s="11">
        <v>2.2999999999999998</v>
      </c>
      <c r="T8704" s="11">
        <v>2.5</v>
      </c>
      <c r="U8704" s="11">
        <v>2.8</v>
      </c>
      <c r="V8704" s="11">
        <v>2.6</v>
      </c>
      <c r="W8704" s="11">
        <v>2.2999999999999998</v>
      </c>
      <c r="X8704" s="11">
        <v>2</v>
      </c>
      <c r="Y8704" s="78"/>
      <c r="Z8704" s="11">
        <v>97.71</v>
      </c>
      <c r="AA8704" s="11">
        <v>186.62</v>
      </c>
      <c r="AB8704" s="11">
        <v>164.21</v>
      </c>
      <c r="AC8704" s="11">
        <v>5.19</v>
      </c>
      <c r="AD8704" s="11">
        <v>25.57</v>
      </c>
    </row>
    <row r="8705" spans="1:30" x14ac:dyDescent="0.25">
      <c r="A8705" s="1">
        <v>2019</v>
      </c>
      <c r="B8705" s="1">
        <v>12</v>
      </c>
      <c r="C8705" s="1">
        <v>29</v>
      </c>
      <c r="D8705" s="3">
        <v>0.5</v>
      </c>
      <c r="E8705" s="5">
        <v>8701</v>
      </c>
      <c r="G8705" s="15">
        <v>-1.9</v>
      </c>
      <c r="H8705" s="15">
        <v>-0.8</v>
      </c>
      <c r="I8705" s="15">
        <v>4.2</v>
      </c>
      <c r="J8705" s="15">
        <v>1</v>
      </c>
      <c r="K8705" s="15">
        <v>-0.8</v>
      </c>
      <c r="L8705" s="15">
        <v>-2.6</v>
      </c>
      <c r="N8705" s="88">
        <v>4</v>
      </c>
      <c r="O8705" s="104">
        <v>5.2</v>
      </c>
      <c r="Q8705" s="11">
        <v>2.9</v>
      </c>
      <c r="R8705" s="11">
        <v>3</v>
      </c>
      <c r="S8705" s="11">
        <v>2.2999999999999998</v>
      </c>
      <c r="T8705" s="11">
        <v>2.5</v>
      </c>
      <c r="U8705" s="11">
        <v>2.8</v>
      </c>
      <c r="V8705" s="11">
        <v>2.6</v>
      </c>
      <c r="W8705" s="11">
        <v>2.2999999999999998</v>
      </c>
      <c r="X8705" s="11">
        <v>2</v>
      </c>
      <c r="Y8705" s="78"/>
      <c r="Z8705" s="11">
        <v>97.71</v>
      </c>
      <c r="AA8705" s="11">
        <v>186.62</v>
      </c>
      <c r="AB8705" s="11">
        <v>164.21</v>
      </c>
      <c r="AC8705" s="11">
        <v>5.19</v>
      </c>
      <c r="AD8705" s="11">
        <v>25.57</v>
      </c>
    </row>
    <row r="8706" spans="1:30" x14ac:dyDescent="0.25">
      <c r="A8706" s="1">
        <v>2019</v>
      </c>
      <c r="B8706" s="1">
        <v>12</v>
      </c>
      <c r="C8706" s="1">
        <v>29</v>
      </c>
      <c r="D8706" s="3">
        <v>0.54166666666666663</v>
      </c>
      <c r="E8706" s="5">
        <v>8702</v>
      </c>
      <c r="G8706" s="15">
        <v>-1.8</v>
      </c>
      <c r="H8706" s="15">
        <v>-1.6</v>
      </c>
      <c r="I8706" s="15">
        <v>4.4000000000000004</v>
      </c>
      <c r="J8706" s="15">
        <v>1.2</v>
      </c>
      <c r="K8706" s="15">
        <v>-0.8</v>
      </c>
      <c r="L8706" s="15">
        <v>-2.2999999999999998</v>
      </c>
      <c r="N8706" s="88">
        <v>4</v>
      </c>
      <c r="O8706" s="104">
        <v>5.2</v>
      </c>
      <c r="Q8706" s="11">
        <v>2.9</v>
      </c>
      <c r="R8706" s="11">
        <v>3</v>
      </c>
      <c r="S8706" s="11">
        <v>2.2999999999999998</v>
      </c>
      <c r="T8706" s="11">
        <v>2.5</v>
      </c>
      <c r="U8706" s="11">
        <v>2.8</v>
      </c>
      <c r="V8706" s="11">
        <v>2.6</v>
      </c>
      <c r="W8706" s="11">
        <v>2.2999999999999998</v>
      </c>
      <c r="X8706" s="11">
        <v>2</v>
      </c>
      <c r="Y8706" s="78"/>
      <c r="Z8706" s="11">
        <v>97.71</v>
      </c>
      <c r="AA8706" s="11">
        <v>186.62</v>
      </c>
      <c r="AB8706" s="11">
        <v>164.21</v>
      </c>
      <c r="AC8706" s="11">
        <v>5.19</v>
      </c>
      <c r="AD8706" s="11">
        <v>25.57</v>
      </c>
    </row>
    <row r="8707" spans="1:30" x14ac:dyDescent="0.25">
      <c r="A8707" s="1">
        <v>2019</v>
      </c>
      <c r="B8707" s="1">
        <v>12</v>
      </c>
      <c r="C8707" s="1">
        <v>29</v>
      </c>
      <c r="D8707" s="3">
        <v>0.58333333333333337</v>
      </c>
      <c r="E8707" s="5">
        <v>8703</v>
      </c>
      <c r="G8707" s="15">
        <v>-2.2999999999999998</v>
      </c>
      <c r="H8707" s="15">
        <v>-2.2000000000000002</v>
      </c>
      <c r="I8707" s="15">
        <v>4.2</v>
      </c>
      <c r="J8707" s="15">
        <v>1.6</v>
      </c>
      <c r="K8707" s="15">
        <v>-1</v>
      </c>
      <c r="L8707" s="15">
        <v>-3.4</v>
      </c>
      <c r="N8707" s="88">
        <v>4</v>
      </c>
      <c r="O8707" s="104">
        <v>5.2</v>
      </c>
      <c r="Q8707" s="11">
        <v>2.9</v>
      </c>
      <c r="R8707" s="11">
        <v>3</v>
      </c>
      <c r="S8707" s="11">
        <v>2.2999999999999998</v>
      </c>
      <c r="T8707" s="11">
        <v>2.5</v>
      </c>
      <c r="U8707" s="11">
        <v>2.8</v>
      </c>
      <c r="V8707" s="11">
        <v>2.6</v>
      </c>
      <c r="W8707" s="11">
        <v>2.2999999999999998</v>
      </c>
      <c r="X8707" s="11">
        <v>2</v>
      </c>
      <c r="Y8707" s="78"/>
      <c r="Z8707" s="11">
        <v>97.71</v>
      </c>
      <c r="AA8707" s="11">
        <v>186.62</v>
      </c>
      <c r="AB8707" s="11">
        <v>164.21</v>
      </c>
      <c r="AC8707" s="11">
        <v>5.19</v>
      </c>
      <c r="AD8707" s="11">
        <v>25.57</v>
      </c>
    </row>
    <row r="8708" spans="1:30" x14ac:dyDescent="0.25">
      <c r="A8708" s="1">
        <v>2019</v>
      </c>
      <c r="B8708" s="1">
        <v>12</v>
      </c>
      <c r="C8708" s="1">
        <v>29</v>
      </c>
      <c r="D8708" s="3">
        <v>0.625</v>
      </c>
      <c r="E8708" s="5">
        <v>8704</v>
      </c>
      <c r="G8708" s="15">
        <v>-2.6</v>
      </c>
      <c r="H8708" s="15">
        <v>-2.6</v>
      </c>
      <c r="I8708" s="15">
        <v>3.8</v>
      </c>
      <c r="J8708" s="15">
        <v>2</v>
      </c>
      <c r="K8708" s="15">
        <v>-1</v>
      </c>
      <c r="L8708" s="15">
        <v>-4.2</v>
      </c>
      <c r="N8708" s="88">
        <v>4</v>
      </c>
      <c r="O8708" s="104">
        <v>5.2</v>
      </c>
      <c r="Q8708" s="11">
        <v>2.9</v>
      </c>
      <c r="R8708" s="11">
        <v>3</v>
      </c>
      <c r="S8708" s="11">
        <v>2.2999999999999998</v>
      </c>
      <c r="T8708" s="11">
        <v>2.5</v>
      </c>
      <c r="U8708" s="11">
        <v>2.8</v>
      </c>
      <c r="V8708" s="11">
        <v>2.6</v>
      </c>
      <c r="W8708" s="11">
        <v>2.2999999999999998</v>
      </c>
      <c r="X8708" s="11">
        <v>2</v>
      </c>
      <c r="Y8708" s="78"/>
      <c r="Z8708" s="11">
        <v>97.71</v>
      </c>
      <c r="AA8708" s="11">
        <v>186.62</v>
      </c>
      <c r="AB8708" s="11">
        <v>164.21</v>
      </c>
      <c r="AC8708" s="11">
        <v>5.19</v>
      </c>
      <c r="AD8708" s="11">
        <v>25.57</v>
      </c>
    </row>
    <row r="8709" spans="1:30" x14ac:dyDescent="0.25">
      <c r="A8709" s="1">
        <v>2019</v>
      </c>
      <c r="B8709" s="1">
        <v>12</v>
      </c>
      <c r="C8709" s="1">
        <v>29</v>
      </c>
      <c r="D8709" s="3">
        <v>0.66666666666666663</v>
      </c>
      <c r="E8709" s="5">
        <v>8705</v>
      </c>
      <c r="G8709" s="15">
        <v>-3</v>
      </c>
      <c r="H8709" s="15">
        <v>-2.4</v>
      </c>
      <c r="I8709" s="15">
        <v>3.9</v>
      </c>
      <c r="J8709" s="15">
        <v>2.5</v>
      </c>
      <c r="K8709" s="15">
        <v>-0.5</v>
      </c>
      <c r="L8709" s="15">
        <v>-5</v>
      </c>
      <c r="N8709" s="88">
        <v>4</v>
      </c>
      <c r="O8709" s="104">
        <v>5.2</v>
      </c>
      <c r="Q8709" s="11">
        <v>2.9</v>
      </c>
      <c r="R8709" s="11">
        <v>3</v>
      </c>
      <c r="S8709" s="11">
        <v>2.2999999999999998</v>
      </c>
      <c r="T8709" s="11">
        <v>2.5</v>
      </c>
      <c r="U8709" s="11">
        <v>2.8</v>
      </c>
      <c r="V8709" s="11">
        <v>2.6</v>
      </c>
      <c r="W8709" s="11">
        <v>2.2999999999999998</v>
      </c>
      <c r="X8709" s="11">
        <v>2</v>
      </c>
      <c r="Y8709" s="78"/>
      <c r="Z8709" s="11">
        <v>97.71</v>
      </c>
      <c r="AA8709" s="11">
        <v>186.62</v>
      </c>
      <c r="AB8709" s="11">
        <v>164.21</v>
      </c>
      <c r="AC8709" s="11">
        <v>5.19</v>
      </c>
      <c r="AD8709" s="11">
        <v>25.57</v>
      </c>
    </row>
    <row r="8710" spans="1:30" x14ac:dyDescent="0.25">
      <c r="A8710" s="1">
        <v>2019</v>
      </c>
      <c r="B8710" s="1">
        <v>12</v>
      </c>
      <c r="C8710" s="1">
        <v>29</v>
      </c>
      <c r="D8710" s="3">
        <v>0.70833333333333337</v>
      </c>
      <c r="E8710" s="5">
        <v>8706</v>
      </c>
      <c r="G8710" s="15">
        <v>-2.8</v>
      </c>
      <c r="H8710" s="15">
        <v>-2.2999999999999998</v>
      </c>
      <c r="I8710" s="15">
        <v>4</v>
      </c>
      <c r="J8710" s="15">
        <v>2.6</v>
      </c>
      <c r="K8710" s="15">
        <v>-0.1</v>
      </c>
      <c r="L8710" s="15">
        <v>-4.7</v>
      </c>
      <c r="N8710" s="88">
        <v>4</v>
      </c>
      <c r="O8710" s="104">
        <v>5.2</v>
      </c>
      <c r="Q8710" s="11">
        <v>2.9</v>
      </c>
      <c r="R8710" s="11">
        <v>3</v>
      </c>
      <c r="S8710" s="11">
        <v>2.2999999999999998</v>
      </c>
      <c r="T8710" s="11">
        <v>2.5</v>
      </c>
      <c r="U8710" s="11">
        <v>2.8</v>
      </c>
      <c r="V8710" s="11">
        <v>2.6</v>
      </c>
      <c r="W8710" s="11">
        <v>2.2999999999999998</v>
      </c>
      <c r="X8710" s="11">
        <v>2</v>
      </c>
      <c r="Y8710" s="78"/>
      <c r="Z8710" s="11">
        <v>97.71</v>
      </c>
      <c r="AA8710" s="11">
        <v>186.62</v>
      </c>
      <c r="AB8710" s="11">
        <v>164.21</v>
      </c>
      <c r="AC8710" s="11">
        <v>5.19</v>
      </c>
      <c r="AD8710" s="11">
        <v>25.57</v>
      </c>
    </row>
    <row r="8711" spans="1:30" x14ac:dyDescent="0.25">
      <c r="A8711" s="1">
        <v>2019</v>
      </c>
      <c r="B8711" s="1">
        <v>12</v>
      </c>
      <c r="C8711" s="1">
        <v>29</v>
      </c>
      <c r="D8711" s="3">
        <v>0.75</v>
      </c>
      <c r="E8711" s="5">
        <v>8707</v>
      </c>
      <c r="G8711" s="15">
        <v>-2.2999999999999998</v>
      </c>
      <c r="H8711" s="15">
        <v>-1.7</v>
      </c>
      <c r="I8711" s="15">
        <v>3.8</v>
      </c>
      <c r="J8711" s="15">
        <v>2.2999999999999998</v>
      </c>
      <c r="K8711" s="15">
        <v>0.5</v>
      </c>
      <c r="L8711" s="15">
        <v>-4.0999999999999996</v>
      </c>
      <c r="N8711" s="88">
        <v>4</v>
      </c>
      <c r="O8711" s="104">
        <v>5.2</v>
      </c>
      <c r="Q8711" s="11">
        <v>2.9</v>
      </c>
      <c r="R8711" s="11">
        <v>3</v>
      </c>
      <c r="S8711" s="11">
        <v>2.2999999999999998</v>
      </c>
      <c r="T8711" s="11">
        <v>2.5</v>
      </c>
      <c r="U8711" s="11">
        <v>2.8</v>
      </c>
      <c r="V8711" s="11">
        <v>2.6</v>
      </c>
      <c r="W8711" s="11">
        <v>2.2999999999999998</v>
      </c>
      <c r="X8711" s="11">
        <v>2</v>
      </c>
      <c r="Y8711" s="78"/>
      <c r="Z8711" s="11">
        <v>97.71</v>
      </c>
      <c r="AA8711" s="11">
        <v>186.62</v>
      </c>
      <c r="AB8711" s="11">
        <v>164.21</v>
      </c>
      <c r="AC8711" s="11">
        <v>5.19</v>
      </c>
      <c r="AD8711" s="11">
        <v>25.57</v>
      </c>
    </row>
    <row r="8712" spans="1:30" x14ac:dyDescent="0.25">
      <c r="A8712" s="1">
        <v>2019</v>
      </c>
      <c r="B8712" s="1">
        <v>12</v>
      </c>
      <c r="C8712" s="1">
        <v>29</v>
      </c>
      <c r="D8712" s="3">
        <v>0.79166666666666663</v>
      </c>
      <c r="E8712" s="5">
        <v>8708</v>
      </c>
      <c r="G8712" s="15">
        <v>-1.7</v>
      </c>
      <c r="H8712" s="15">
        <v>-0.9</v>
      </c>
      <c r="I8712" s="15">
        <v>4.2</v>
      </c>
      <c r="J8712" s="15">
        <v>2.5</v>
      </c>
      <c r="K8712" s="15">
        <v>1</v>
      </c>
      <c r="L8712" s="15">
        <v>-3.5</v>
      </c>
      <c r="N8712" s="88">
        <v>4</v>
      </c>
      <c r="O8712" s="104">
        <v>5.2</v>
      </c>
      <c r="Q8712" s="11">
        <v>2.9</v>
      </c>
      <c r="R8712" s="11">
        <v>3</v>
      </c>
      <c r="S8712" s="11">
        <v>2.2999999999999998</v>
      </c>
      <c r="T8712" s="11">
        <v>2.5</v>
      </c>
      <c r="U8712" s="11">
        <v>2.8</v>
      </c>
      <c r="V8712" s="11">
        <v>2.6</v>
      </c>
      <c r="W8712" s="11">
        <v>2.2999999999999998</v>
      </c>
      <c r="X8712" s="11">
        <v>2</v>
      </c>
      <c r="Y8712" s="78"/>
      <c r="Z8712" s="11">
        <v>97.71</v>
      </c>
      <c r="AA8712" s="11">
        <v>186.62</v>
      </c>
      <c r="AB8712" s="11">
        <v>164.21</v>
      </c>
      <c r="AC8712" s="11">
        <v>5.19</v>
      </c>
      <c r="AD8712" s="11">
        <v>25.57</v>
      </c>
    </row>
    <row r="8713" spans="1:30" x14ac:dyDescent="0.25">
      <c r="A8713" s="1">
        <v>2019</v>
      </c>
      <c r="B8713" s="1">
        <v>12</v>
      </c>
      <c r="C8713" s="1">
        <v>29</v>
      </c>
      <c r="D8713" s="3">
        <v>0.83333333333333337</v>
      </c>
      <c r="E8713" s="5">
        <v>8709</v>
      </c>
      <c r="G8713" s="15">
        <v>-1.4</v>
      </c>
      <c r="H8713" s="15">
        <v>-0.6</v>
      </c>
      <c r="I8713" s="15">
        <v>4.5</v>
      </c>
      <c r="J8713" s="15">
        <v>2.5</v>
      </c>
      <c r="K8713" s="15">
        <v>0.8</v>
      </c>
      <c r="L8713" s="15">
        <v>-3.1</v>
      </c>
      <c r="N8713" s="88">
        <v>4</v>
      </c>
      <c r="O8713" s="104">
        <v>5.2</v>
      </c>
      <c r="Q8713" s="11">
        <v>2.9</v>
      </c>
      <c r="R8713" s="11">
        <v>3</v>
      </c>
      <c r="S8713" s="11">
        <v>2.2999999999999998</v>
      </c>
      <c r="T8713" s="11">
        <v>2.5</v>
      </c>
      <c r="U8713" s="11">
        <v>2.8</v>
      </c>
      <c r="V8713" s="11">
        <v>2.6</v>
      </c>
      <c r="W8713" s="11">
        <v>2.2999999999999998</v>
      </c>
      <c r="X8713" s="11">
        <v>2</v>
      </c>
      <c r="Y8713" s="78"/>
      <c r="Z8713" s="11">
        <v>97.71</v>
      </c>
      <c r="AA8713" s="11">
        <v>186.62</v>
      </c>
      <c r="AB8713" s="11">
        <v>164.21</v>
      </c>
      <c r="AC8713" s="11">
        <v>5.19</v>
      </c>
      <c r="AD8713" s="11">
        <v>25.57</v>
      </c>
    </row>
    <row r="8714" spans="1:30" x14ac:dyDescent="0.25">
      <c r="A8714" s="1">
        <v>2019</v>
      </c>
      <c r="B8714" s="1">
        <v>12</v>
      </c>
      <c r="C8714" s="1">
        <v>29</v>
      </c>
      <c r="D8714" s="3">
        <v>0.875</v>
      </c>
      <c r="E8714" s="5">
        <v>8710</v>
      </c>
      <c r="G8714" s="15">
        <v>-1.2</v>
      </c>
      <c r="H8714" s="15">
        <v>-0.4</v>
      </c>
      <c r="I8714" s="15">
        <v>4.7</v>
      </c>
      <c r="J8714" s="15">
        <v>2.8</v>
      </c>
      <c r="K8714" s="15">
        <v>0.7</v>
      </c>
      <c r="L8714" s="15">
        <v>-3.2</v>
      </c>
      <c r="N8714" s="88">
        <v>4</v>
      </c>
      <c r="O8714" s="104">
        <v>5.2</v>
      </c>
      <c r="Q8714" s="11">
        <v>2.9</v>
      </c>
      <c r="R8714" s="11">
        <v>3</v>
      </c>
      <c r="S8714" s="11">
        <v>2.2999999999999998</v>
      </c>
      <c r="T8714" s="11">
        <v>2.5</v>
      </c>
      <c r="U8714" s="11">
        <v>2.8</v>
      </c>
      <c r="V8714" s="11">
        <v>2.6</v>
      </c>
      <c r="W8714" s="11">
        <v>2.2999999999999998</v>
      </c>
      <c r="X8714" s="11">
        <v>2</v>
      </c>
      <c r="Y8714" s="78"/>
      <c r="Z8714" s="11">
        <v>97.71</v>
      </c>
      <c r="AA8714" s="11">
        <v>186.62</v>
      </c>
      <c r="AB8714" s="11">
        <v>164.21</v>
      </c>
      <c r="AC8714" s="11">
        <v>5.19</v>
      </c>
      <c r="AD8714" s="11">
        <v>25.57</v>
      </c>
    </row>
    <row r="8715" spans="1:30" x14ac:dyDescent="0.25">
      <c r="A8715" s="1">
        <v>2019</v>
      </c>
      <c r="B8715" s="1">
        <v>12</v>
      </c>
      <c r="C8715" s="1">
        <v>29</v>
      </c>
      <c r="D8715" s="3">
        <v>0.91666666666666663</v>
      </c>
      <c r="E8715" s="5">
        <v>8711</v>
      </c>
      <c r="G8715" s="15">
        <v>-0.6</v>
      </c>
      <c r="H8715" s="15">
        <v>-0.2</v>
      </c>
      <c r="I8715" s="15">
        <v>4.8</v>
      </c>
      <c r="J8715" s="15">
        <v>3</v>
      </c>
      <c r="K8715" s="15">
        <v>0.7</v>
      </c>
      <c r="L8715" s="15">
        <v>-2.2000000000000002</v>
      </c>
      <c r="N8715" s="88">
        <v>4</v>
      </c>
      <c r="O8715" s="104">
        <v>5.2</v>
      </c>
      <c r="Q8715" s="11">
        <v>2.9</v>
      </c>
      <c r="R8715" s="11">
        <v>3</v>
      </c>
      <c r="S8715" s="11">
        <v>2.2999999999999998</v>
      </c>
      <c r="T8715" s="11">
        <v>2.5</v>
      </c>
      <c r="U8715" s="11">
        <v>2.8</v>
      </c>
      <c r="V8715" s="11">
        <v>2.6</v>
      </c>
      <c r="W8715" s="11">
        <v>2.2999999999999998</v>
      </c>
      <c r="X8715" s="11">
        <v>2</v>
      </c>
      <c r="Y8715" s="78"/>
      <c r="Z8715" s="11">
        <v>97.71</v>
      </c>
      <c r="AA8715" s="11">
        <v>186.62</v>
      </c>
      <c r="AB8715" s="11">
        <v>164.21</v>
      </c>
      <c r="AC8715" s="11">
        <v>5.19</v>
      </c>
      <c r="AD8715" s="11">
        <v>25.57</v>
      </c>
    </row>
    <row r="8716" spans="1:30" x14ac:dyDescent="0.25">
      <c r="A8716" s="1">
        <v>2019</v>
      </c>
      <c r="B8716" s="1">
        <v>12</v>
      </c>
      <c r="C8716" s="1">
        <v>29</v>
      </c>
      <c r="D8716" s="3">
        <v>0.95833333333333337</v>
      </c>
      <c r="E8716" s="5">
        <v>8712</v>
      </c>
      <c r="G8716" s="15">
        <v>-0.3</v>
      </c>
      <c r="H8716" s="15">
        <v>0.1</v>
      </c>
      <c r="I8716" s="15">
        <v>4.9000000000000004</v>
      </c>
      <c r="J8716" s="15">
        <v>3.3</v>
      </c>
      <c r="K8716" s="15">
        <v>0.8</v>
      </c>
      <c r="L8716" s="15">
        <v>-1.8</v>
      </c>
      <c r="N8716" s="88">
        <v>4</v>
      </c>
      <c r="O8716" s="104">
        <v>5.2</v>
      </c>
      <c r="Q8716" s="11">
        <v>2.9</v>
      </c>
      <c r="R8716" s="11">
        <v>3</v>
      </c>
      <c r="S8716" s="11">
        <v>2.2999999999999998</v>
      </c>
      <c r="T8716" s="11">
        <v>2.5</v>
      </c>
      <c r="U8716" s="11">
        <v>2.8</v>
      </c>
      <c r="V8716" s="11">
        <v>2.6</v>
      </c>
      <c r="W8716" s="11">
        <v>2.2999999999999998</v>
      </c>
      <c r="X8716" s="11">
        <v>2</v>
      </c>
      <c r="Y8716" s="78"/>
      <c r="Z8716" s="11">
        <v>97.71</v>
      </c>
      <c r="AA8716" s="11">
        <v>186.62</v>
      </c>
      <c r="AB8716" s="11">
        <v>164.21</v>
      </c>
      <c r="AC8716" s="11">
        <v>5.19</v>
      </c>
      <c r="AD8716" s="11">
        <v>25.57</v>
      </c>
    </row>
    <row r="8717" spans="1:30" x14ac:dyDescent="0.25">
      <c r="A8717" s="1">
        <v>2019</v>
      </c>
      <c r="B8717" s="1">
        <v>12</v>
      </c>
      <c r="C8717" s="1">
        <v>30</v>
      </c>
      <c r="D8717" s="3">
        <v>0</v>
      </c>
      <c r="E8717" s="5">
        <v>8713</v>
      </c>
      <c r="G8717" s="15">
        <v>-0.1</v>
      </c>
      <c r="H8717" s="15">
        <v>0.3</v>
      </c>
      <c r="I8717" s="15">
        <v>4.9000000000000004</v>
      </c>
      <c r="J8717" s="15">
        <v>3.3</v>
      </c>
      <c r="K8717" s="15">
        <v>1</v>
      </c>
      <c r="L8717" s="15">
        <v>-1.5</v>
      </c>
      <c r="N8717" s="88">
        <v>4</v>
      </c>
      <c r="O8717" s="104">
        <v>3.3</v>
      </c>
      <c r="Q8717" s="11">
        <v>3.4</v>
      </c>
      <c r="R8717" s="11">
        <v>3.5</v>
      </c>
      <c r="S8717" s="11">
        <v>1.8</v>
      </c>
      <c r="T8717" s="11">
        <v>2.5</v>
      </c>
      <c r="U8717" s="11">
        <v>1.1000000000000001</v>
      </c>
      <c r="V8717" s="11">
        <v>2</v>
      </c>
      <c r="W8717" s="11">
        <v>2.2999999999999998</v>
      </c>
      <c r="X8717" s="11">
        <v>1.9</v>
      </c>
      <c r="Y8717" s="78"/>
      <c r="Z8717" s="11">
        <v>99.64</v>
      </c>
      <c r="AA8717" s="11">
        <v>193.36</v>
      </c>
      <c r="AB8717" s="11">
        <v>164.95</v>
      </c>
      <c r="AC8717" s="11">
        <v>5.36</v>
      </c>
      <c r="AD8717" s="11">
        <v>23.82</v>
      </c>
    </row>
    <row r="8718" spans="1:30" x14ac:dyDescent="0.25">
      <c r="A8718" s="1">
        <v>2019</v>
      </c>
      <c r="B8718" s="1">
        <v>12</v>
      </c>
      <c r="C8718" s="1">
        <v>30</v>
      </c>
      <c r="D8718" s="3">
        <v>4.1666666666666664E-2</v>
      </c>
      <c r="E8718" s="5">
        <v>8714</v>
      </c>
      <c r="G8718" s="15">
        <v>0.1</v>
      </c>
      <c r="H8718" s="15">
        <v>0.4</v>
      </c>
      <c r="I8718" s="15">
        <v>5.0999999999999996</v>
      </c>
      <c r="J8718" s="15">
        <v>3.6</v>
      </c>
      <c r="K8718" s="15">
        <v>0.8</v>
      </c>
      <c r="L8718" s="15">
        <v>-1.2</v>
      </c>
      <c r="N8718" s="88">
        <v>4</v>
      </c>
      <c r="O8718" s="104">
        <v>3.3</v>
      </c>
      <c r="Q8718" s="11">
        <v>3.4</v>
      </c>
      <c r="R8718" s="11">
        <v>3.5</v>
      </c>
      <c r="S8718" s="11">
        <v>1.8</v>
      </c>
      <c r="T8718" s="11">
        <v>2.5</v>
      </c>
      <c r="U8718" s="11">
        <v>1.1000000000000001</v>
      </c>
      <c r="V8718" s="11">
        <v>2</v>
      </c>
      <c r="W8718" s="11">
        <v>2.2999999999999998</v>
      </c>
      <c r="X8718" s="11">
        <v>1.9</v>
      </c>
      <c r="Y8718" s="78"/>
      <c r="Z8718" s="11">
        <v>99.64</v>
      </c>
      <c r="AA8718" s="11">
        <v>193.36</v>
      </c>
      <c r="AB8718" s="11">
        <v>164.95</v>
      </c>
      <c r="AC8718" s="11">
        <v>5.36</v>
      </c>
      <c r="AD8718" s="11">
        <v>23.82</v>
      </c>
    </row>
    <row r="8719" spans="1:30" x14ac:dyDescent="0.25">
      <c r="A8719" s="1">
        <v>2019</v>
      </c>
      <c r="B8719" s="1">
        <v>12</v>
      </c>
      <c r="C8719" s="1">
        <v>30</v>
      </c>
      <c r="D8719" s="3">
        <v>8.3333333333333329E-2</v>
      </c>
      <c r="E8719" s="5">
        <v>8715</v>
      </c>
      <c r="G8719" s="15">
        <v>0.2</v>
      </c>
      <c r="H8719" s="15">
        <v>0.6</v>
      </c>
      <c r="I8719" s="15">
        <v>5.2</v>
      </c>
      <c r="J8719" s="15">
        <v>3.1</v>
      </c>
      <c r="K8719" s="15">
        <v>0.7</v>
      </c>
      <c r="L8719" s="15">
        <v>-0.9</v>
      </c>
      <c r="N8719" s="88">
        <v>4</v>
      </c>
      <c r="O8719" s="104">
        <v>3.3</v>
      </c>
      <c r="Q8719" s="11">
        <v>3.4</v>
      </c>
      <c r="R8719" s="11">
        <v>3.5</v>
      </c>
      <c r="S8719" s="11">
        <v>1.8</v>
      </c>
      <c r="T8719" s="11">
        <v>2.5</v>
      </c>
      <c r="U8719" s="11">
        <v>1.1000000000000001</v>
      </c>
      <c r="V8719" s="11">
        <v>2</v>
      </c>
      <c r="W8719" s="11">
        <v>2.2999999999999998</v>
      </c>
      <c r="X8719" s="11">
        <v>1.9</v>
      </c>
      <c r="Y8719" s="78"/>
      <c r="Z8719" s="11">
        <v>99.64</v>
      </c>
      <c r="AA8719" s="11">
        <v>193.36</v>
      </c>
      <c r="AB8719" s="11">
        <v>164.95</v>
      </c>
      <c r="AC8719" s="11">
        <v>5.36</v>
      </c>
      <c r="AD8719" s="11">
        <v>23.82</v>
      </c>
    </row>
    <row r="8720" spans="1:30" x14ac:dyDescent="0.25">
      <c r="A8720" s="1">
        <v>2019</v>
      </c>
      <c r="B8720" s="1">
        <v>12</v>
      </c>
      <c r="C8720" s="1">
        <v>30</v>
      </c>
      <c r="D8720" s="3">
        <v>0.125</v>
      </c>
      <c r="E8720" s="5">
        <v>8716</v>
      </c>
      <c r="G8720" s="15">
        <v>0.3</v>
      </c>
      <c r="H8720" s="15">
        <v>0.5</v>
      </c>
      <c r="I8720" s="15">
        <v>5.4</v>
      </c>
      <c r="J8720" s="15">
        <v>3.5</v>
      </c>
      <c r="K8720" s="15">
        <v>0.9</v>
      </c>
      <c r="L8720" s="15">
        <v>-0.6</v>
      </c>
      <c r="N8720" s="88">
        <v>4</v>
      </c>
      <c r="O8720" s="104">
        <v>3.3</v>
      </c>
      <c r="Q8720" s="11">
        <v>3.4</v>
      </c>
      <c r="R8720" s="11">
        <v>3.5</v>
      </c>
      <c r="S8720" s="11">
        <v>1.8</v>
      </c>
      <c r="T8720" s="11">
        <v>2.5</v>
      </c>
      <c r="U8720" s="11">
        <v>1.1000000000000001</v>
      </c>
      <c r="V8720" s="11">
        <v>2</v>
      </c>
      <c r="W8720" s="11">
        <v>2.2999999999999998</v>
      </c>
      <c r="X8720" s="11">
        <v>1.9</v>
      </c>
      <c r="Y8720" s="78"/>
      <c r="Z8720" s="11">
        <v>99.64</v>
      </c>
      <c r="AA8720" s="11">
        <v>193.36</v>
      </c>
      <c r="AB8720" s="11">
        <v>164.95</v>
      </c>
      <c r="AC8720" s="11">
        <v>5.36</v>
      </c>
      <c r="AD8720" s="11">
        <v>23.82</v>
      </c>
    </row>
    <row r="8721" spans="1:30" x14ac:dyDescent="0.25">
      <c r="A8721" s="1">
        <v>2019</v>
      </c>
      <c r="B8721" s="1">
        <v>12</v>
      </c>
      <c r="C8721" s="1">
        <v>30</v>
      </c>
      <c r="D8721" s="3">
        <v>0.16666666666666666</v>
      </c>
      <c r="E8721" s="5">
        <v>8717</v>
      </c>
      <c r="G8721" s="15">
        <v>0.4</v>
      </c>
      <c r="H8721" s="15">
        <v>0.5</v>
      </c>
      <c r="I8721" s="15">
        <v>5.6</v>
      </c>
      <c r="J8721" s="15">
        <v>3.5</v>
      </c>
      <c r="K8721" s="15">
        <v>1.3</v>
      </c>
      <c r="L8721" s="15">
        <v>-0.4</v>
      </c>
      <c r="N8721" s="88">
        <v>4</v>
      </c>
      <c r="O8721" s="104">
        <v>3.3</v>
      </c>
      <c r="Q8721" s="11">
        <v>3.4</v>
      </c>
      <c r="R8721" s="11">
        <v>3.5</v>
      </c>
      <c r="S8721" s="11">
        <v>1.8</v>
      </c>
      <c r="T8721" s="11">
        <v>2.5</v>
      </c>
      <c r="U8721" s="11">
        <v>1.1000000000000001</v>
      </c>
      <c r="V8721" s="11">
        <v>2</v>
      </c>
      <c r="W8721" s="11">
        <v>2.2999999999999998</v>
      </c>
      <c r="X8721" s="11">
        <v>1.9</v>
      </c>
      <c r="Y8721" s="78"/>
      <c r="Z8721" s="11">
        <v>99.64</v>
      </c>
      <c r="AA8721" s="11">
        <v>193.36</v>
      </c>
      <c r="AB8721" s="11">
        <v>164.95</v>
      </c>
      <c r="AC8721" s="11">
        <v>5.36</v>
      </c>
      <c r="AD8721" s="11">
        <v>23.82</v>
      </c>
    </row>
    <row r="8722" spans="1:30" x14ac:dyDescent="0.25">
      <c r="A8722" s="1">
        <v>2019</v>
      </c>
      <c r="B8722" s="1">
        <v>12</v>
      </c>
      <c r="C8722" s="1">
        <v>30</v>
      </c>
      <c r="D8722" s="3">
        <v>0.20833333333333334</v>
      </c>
      <c r="E8722" s="5">
        <v>8718</v>
      </c>
      <c r="G8722" s="15">
        <v>0.2</v>
      </c>
      <c r="H8722" s="15">
        <v>0.5</v>
      </c>
      <c r="I8722" s="15">
        <v>5.9</v>
      </c>
      <c r="J8722" s="15">
        <v>3.5</v>
      </c>
      <c r="K8722" s="15">
        <v>1.6</v>
      </c>
      <c r="L8722" s="15">
        <v>-0.3</v>
      </c>
      <c r="N8722" s="88">
        <v>4</v>
      </c>
      <c r="O8722" s="104">
        <v>3.3</v>
      </c>
      <c r="Q8722" s="11">
        <v>3.4</v>
      </c>
      <c r="R8722" s="11">
        <v>3.5</v>
      </c>
      <c r="S8722" s="11">
        <v>1.8</v>
      </c>
      <c r="T8722" s="11">
        <v>2.5</v>
      </c>
      <c r="U8722" s="11">
        <v>1.1000000000000001</v>
      </c>
      <c r="V8722" s="11">
        <v>2</v>
      </c>
      <c r="W8722" s="11">
        <v>2.2999999999999998</v>
      </c>
      <c r="X8722" s="11">
        <v>1.9</v>
      </c>
      <c r="Y8722" s="78"/>
      <c r="Z8722" s="11">
        <v>99.64</v>
      </c>
      <c r="AA8722" s="11">
        <v>193.36</v>
      </c>
      <c r="AB8722" s="11">
        <v>164.95</v>
      </c>
      <c r="AC8722" s="11">
        <v>5.36</v>
      </c>
      <c r="AD8722" s="11">
        <v>23.82</v>
      </c>
    </row>
    <row r="8723" spans="1:30" x14ac:dyDescent="0.25">
      <c r="A8723" s="1">
        <v>2019</v>
      </c>
      <c r="B8723" s="1">
        <v>12</v>
      </c>
      <c r="C8723" s="1">
        <v>30</v>
      </c>
      <c r="D8723" s="3">
        <v>0.25</v>
      </c>
      <c r="E8723" s="5">
        <v>8719</v>
      </c>
      <c r="G8723" s="15">
        <v>0.2</v>
      </c>
      <c r="H8723" s="15">
        <v>0.7</v>
      </c>
      <c r="I8723" s="15">
        <v>6</v>
      </c>
      <c r="J8723" s="15">
        <v>4.0999999999999996</v>
      </c>
      <c r="K8723" s="15">
        <v>2.1</v>
      </c>
      <c r="L8723" s="15">
        <v>-0.5</v>
      </c>
      <c r="N8723" s="88">
        <v>4</v>
      </c>
      <c r="O8723" s="104">
        <v>3.3</v>
      </c>
      <c r="Q8723" s="11">
        <v>3.4</v>
      </c>
      <c r="R8723" s="11">
        <v>3.5</v>
      </c>
      <c r="S8723" s="11">
        <v>1.8</v>
      </c>
      <c r="T8723" s="11">
        <v>2.5</v>
      </c>
      <c r="U8723" s="11">
        <v>1.1000000000000001</v>
      </c>
      <c r="V8723" s="11">
        <v>2</v>
      </c>
      <c r="W8723" s="11">
        <v>2.2999999999999998</v>
      </c>
      <c r="X8723" s="11">
        <v>1.9</v>
      </c>
      <c r="Y8723" s="78"/>
      <c r="Z8723" s="11">
        <v>99.64</v>
      </c>
      <c r="AA8723" s="11">
        <v>193.36</v>
      </c>
      <c r="AB8723" s="11">
        <v>164.95</v>
      </c>
      <c r="AC8723" s="11">
        <v>5.36</v>
      </c>
      <c r="AD8723" s="11">
        <v>23.82</v>
      </c>
    </row>
    <row r="8724" spans="1:30" x14ac:dyDescent="0.25">
      <c r="A8724" s="1">
        <v>2019</v>
      </c>
      <c r="B8724" s="1">
        <v>12</v>
      </c>
      <c r="C8724" s="1">
        <v>30</v>
      </c>
      <c r="D8724" s="3">
        <v>0.29166666666666669</v>
      </c>
      <c r="E8724" s="5">
        <v>8720</v>
      </c>
      <c r="G8724" s="15">
        <v>0.6</v>
      </c>
      <c r="H8724" s="15">
        <v>1</v>
      </c>
      <c r="I8724" s="15">
        <v>6.1</v>
      </c>
      <c r="J8724" s="15">
        <v>4.5</v>
      </c>
      <c r="K8724" s="15">
        <v>2.2000000000000002</v>
      </c>
      <c r="L8724" s="15">
        <v>-0.4</v>
      </c>
      <c r="N8724" s="88">
        <v>4</v>
      </c>
      <c r="O8724" s="104">
        <v>3.3</v>
      </c>
      <c r="Q8724" s="11">
        <v>3.4</v>
      </c>
      <c r="R8724" s="11">
        <v>3.5</v>
      </c>
      <c r="S8724" s="11">
        <v>1.8</v>
      </c>
      <c r="T8724" s="11">
        <v>2.5</v>
      </c>
      <c r="U8724" s="11">
        <v>1.1000000000000001</v>
      </c>
      <c r="V8724" s="11">
        <v>2</v>
      </c>
      <c r="W8724" s="11">
        <v>2.2999999999999998</v>
      </c>
      <c r="X8724" s="11">
        <v>1.9</v>
      </c>
      <c r="Y8724" s="78"/>
      <c r="Z8724" s="11">
        <v>99.64</v>
      </c>
      <c r="AA8724" s="11">
        <v>193.36</v>
      </c>
      <c r="AB8724" s="11">
        <v>164.95</v>
      </c>
      <c r="AC8724" s="11">
        <v>5.36</v>
      </c>
      <c r="AD8724" s="11">
        <v>23.82</v>
      </c>
    </row>
    <row r="8725" spans="1:30" x14ac:dyDescent="0.25">
      <c r="A8725" s="1">
        <v>2019</v>
      </c>
      <c r="B8725" s="1">
        <v>12</v>
      </c>
      <c r="C8725" s="1">
        <v>30</v>
      </c>
      <c r="D8725" s="3">
        <v>0.33333333333333331</v>
      </c>
      <c r="E8725" s="5">
        <v>8721</v>
      </c>
      <c r="G8725" s="15">
        <v>1.2</v>
      </c>
      <c r="H8725" s="15">
        <v>1.4</v>
      </c>
      <c r="I8725" s="15">
        <v>6.4</v>
      </c>
      <c r="J8725" s="15">
        <v>4.8</v>
      </c>
      <c r="K8725" s="15">
        <v>2.7</v>
      </c>
      <c r="L8725" s="15">
        <v>0.1</v>
      </c>
      <c r="N8725" s="88">
        <v>4</v>
      </c>
      <c r="O8725" s="104">
        <v>3.3</v>
      </c>
      <c r="Q8725" s="11">
        <v>3.4</v>
      </c>
      <c r="R8725" s="11">
        <v>3.5</v>
      </c>
      <c r="S8725" s="11">
        <v>1.8</v>
      </c>
      <c r="T8725" s="11">
        <v>2.5</v>
      </c>
      <c r="U8725" s="11">
        <v>1.1000000000000001</v>
      </c>
      <c r="V8725" s="11">
        <v>2</v>
      </c>
      <c r="W8725" s="11">
        <v>2.2999999999999998</v>
      </c>
      <c r="X8725" s="11">
        <v>1.9</v>
      </c>
      <c r="Y8725" s="78"/>
      <c r="Z8725" s="11">
        <v>99.64</v>
      </c>
      <c r="AA8725" s="11">
        <v>193.36</v>
      </c>
      <c r="AB8725" s="11">
        <v>164.95</v>
      </c>
      <c r="AC8725" s="11">
        <v>5.36</v>
      </c>
      <c r="AD8725" s="11">
        <v>23.82</v>
      </c>
    </row>
    <row r="8726" spans="1:30" x14ac:dyDescent="0.25">
      <c r="A8726" s="1">
        <v>2019</v>
      </c>
      <c r="B8726" s="1">
        <v>12</v>
      </c>
      <c r="C8726" s="1">
        <v>30</v>
      </c>
      <c r="D8726" s="3">
        <v>0.375</v>
      </c>
      <c r="E8726" s="5">
        <v>8722</v>
      </c>
      <c r="G8726" s="15">
        <v>1.4</v>
      </c>
      <c r="H8726" s="15">
        <v>1.6</v>
      </c>
      <c r="I8726" s="15">
        <v>6.6</v>
      </c>
      <c r="J8726" s="15">
        <v>5.4</v>
      </c>
      <c r="K8726" s="15">
        <v>2.9</v>
      </c>
      <c r="L8726" s="15">
        <v>0.7</v>
      </c>
      <c r="N8726" s="88">
        <v>4</v>
      </c>
      <c r="O8726" s="104">
        <v>3.3</v>
      </c>
      <c r="Q8726" s="11">
        <v>3.4</v>
      </c>
      <c r="R8726" s="11">
        <v>3.5</v>
      </c>
      <c r="S8726" s="11">
        <v>1.8</v>
      </c>
      <c r="T8726" s="11">
        <v>2.5</v>
      </c>
      <c r="U8726" s="11">
        <v>1.1000000000000001</v>
      </c>
      <c r="V8726" s="11">
        <v>2</v>
      </c>
      <c r="W8726" s="11">
        <v>2.2999999999999998</v>
      </c>
      <c r="X8726" s="11">
        <v>1.9</v>
      </c>
      <c r="Y8726" s="78"/>
      <c r="Z8726" s="11">
        <v>99.64</v>
      </c>
      <c r="AA8726" s="11">
        <v>193.36</v>
      </c>
      <c r="AB8726" s="11">
        <v>164.95</v>
      </c>
      <c r="AC8726" s="11">
        <v>5.36</v>
      </c>
      <c r="AD8726" s="11">
        <v>23.82</v>
      </c>
    </row>
    <row r="8727" spans="1:30" x14ac:dyDescent="0.25">
      <c r="A8727" s="1">
        <v>2019</v>
      </c>
      <c r="B8727" s="1">
        <v>12</v>
      </c>
      <c r="C8727" s="1">
        <v>30</v>
      </c>
      <c r="D8727" s="3">
        <v>0.41666666666666669</v>
      </c>
      <c r="E8727" s="5">
        <v>8723</v>
      </c>
      <c r="G8727" s="15">
        <v>2.2999999999999998</v>
      </c>
      <c r="H8727" s="15">
        <v>2.1</v>
      </c>
      <c r="I8727" s="15">
        <v>6.9</v>
      </c>
      <c r="J8727" s="15">
        <v>6</v>
      </c>
      <c r="K8727" s="15">
        <v>3.6</v>
      </c>
      <c r="L8727" s="15">
        <v>1.2</v>
      </c>
      <c r="N8727" s="88">
        <v>4</v>
      </c>
      <c r="O8727" s="104">
        <v>3.3</v>
      </c>
      <c r="Q8727" s="11">
        <v>3.4</v>
      </c>
      <c r="R8727" s="11">
        <v>3.5</v>
      </c>
      <c r="S8727" s="11">
        <v>1.8</v>
      </c>
      <c r="T8727" s="11">
        <v>2.5</v>
      </c>
      <c r="U8727" s="11">
        <v>1.1000000000000001</v>
      </c>
      <c r="V8727" s="11">
        <v>2</v>
      </c>
      <c r="W8727" s="11">
        <v>2.2999999999999998</v>
      </c>
      <c r="X8727" s="11">
        <v>1.9</v>
      </c>
      <c r="Y8727" s="78"/>
      <c r="Z8727" s="11">
        <v>99.64</v>
      </c>
      <c r="AA8727" s="11">
        <v>193.36</v>
      </c>
      <c r="AB8727" s="11">
        <v>164.95</v>
      </c>
      <c r="AC8727" s="11">
        <v>5.36</v>
      </c>
      <c r="AD8727" s="11">
        <v>23.82</v>
      </c>
    </row>
    <row r="8728" spans="1:30" x14ac:dyDescent="0.25">
      <c r="A8728" s="1">
        <v>2019</v>
      </c>
      <c r="B8728" s="1">
        <v>12</v>
      </c>
      <c r="C8728" s="1">
        <v>30</v>
      </c>
      <c r="D8728" s="3">
        <v>0.45833333333333331</v>
      </c>
      <c r="E8728" s="5">
        <v>8724</v>
      </c>
      <c r="G8728" s="15">
        <v>2.8</v>
      </c>
      <c r="H8728" s="15">
        <v>3.2</v>
      </c>
      <c r="I8728" s="15">
        <v>6.9</v>
      </c>
      <c r="J8728" s="15">
        <v>6.1</v>
      </c>
      <c r="K8728" s="15">
        <v>4.3</v>
      </c>
      <c r="L8728" s="15">
        <v>1.6</v>
      </c>
      <c r="N8728" s="88">
        <v>4</v>
      </c>
      <c r="O8728" s="104">
        <v>3.3</v>
      </c>
      <c r="Q8728" s="11">
        <v>3.4</v>
      </c>
      <c r="R8728" s="11">
        <v>3.5</v>
      </c>
      <c r="S8728" s="11">
        <v>1.8</v>
      </c>
      <c r="T8728" s="11">
        <v>2.5</v>
      </c>
      <c r="U8728" s="11">
        <v>1.1000000000000001</v>
      </c>
      <c r="V8728" s="11">
        <v>2</v>
      </c>
      <c r="W8728" s="11">
        <v>2.2999999999999998</v>
      </c>
      <c r="X8728" s="11">
        <v>1.9</v>
      </c>
      <c r="Y8728" s="78"/>
      <c r="Z8728" s="11">
        <v>99.64</v>
      </c>
      <c r="AA8728" s="11">
        <v>193.36</v>
      </c>
      <c r="AB8728" s="11">
        <v>164.95</v>
      </c>
      <c r="AC8728" s="11">
        <v>5.36</v>
      </c>
      <c r="AD8728" s="11">
        <v>23.82</v>
      </c>
    </row>
    <row r="8729" spans="1:30" x14ac:dyDescent="0.25">
      <c r="A8729" s="1">
        <v>2019</v>
      </c>
      <c r="B8729" s="1">
        <v>12</v>
      </c>
      <c r="C8729" s="1">
        <v>30</v>
      </c>
      <c r="D8729" s="3">
        <v>0.5</v>
      </c>
      <c r="E8729" s="5">
        <v>8725</v>
      </c>
      <c r="G8729" s="15">
        <v>2.9</v>
      </c>
      <c r="H8729" s="15">
        <v>4</v>
      </c>
      <c r="I8729" s="15">
        <v>6.7</v>
      </c>
      <c r="J8729" s="15">
        <v>6.2</v>
      </c>
      <c r="K8729" s="15">
        <v>4.5999999999999996</v>
      </c>
      <c r="L8729" s="15">
        <v>1.8</v>
      </c>
      <c r="N8729" s="88">
        <v>4</v>
      </c>
      <c r="O8729" s="104">
        <v>3.3</v>
      </c>
      <c r="Q8729" s="11">
        <v>3.4</v>
      </c>
      <c r="R8729" s="11">
        <v>3.5</v>
      </c>
      <c r="S8729" s="11">
        <v>1.8</v>
      </c>
      <c r="T8729" s="11">
        <v>2.5</v>
      </c>
      <c r="U8729" s="11">
        <v>1.1000000000000001</v>
      </c>
      <c r="V8729" s="11">
        <v>2</v>
      </c>
      <c r="W8729" s="11">
        <v>2.2999999999999998</v>
      </c>
      <c r="X8729" s="11">
        <v>1.9</v>
      </c>
      <c r="Y8729" s="78"/>
      <c r="Z8729" s="11">
        <v>99.64</v>
      </c>
      <c r="AA8729" s="11">
        <v>193.36</v>
      </c>
      <c r="AB8729" s="11">
        <v>164.95</v>
      </c>
      <c r="AC8729" s="11">
        <v>5.36</v>
      </c>
      <c r="AD8729" s="11">
        <v>23.82</v>
      </c>
    </row>
    <row r="8730" spans="1:30" x14ac:dyDescent="0.25">
      <c r="A8730" s="1">
        <v>2019</v>
      </c>
      <c r="B8730" s="1">
        <v>12</v>
      </c>
      <c r="C8730" s="1">
        <v>30</v>
      </c>
      <c r="D8730" s="3">
        <v>0.54166666666666663</v>
      </c>
      <c r="E8730" s="5">
        <v>8726</v>
      </c>
      <c r="G8730" s="15">
        <v>3.2</v>
      </c>
      <c r="H8730" s="15">
        <v>4.4000000000000004</v>
      </c>
      <c r="I8730" s="15">
        <v>6.6</v>
      </c>
      <c r="J8730" s="15">
        <v>6.2</v>
      </c>
      <c r="K8730" s="15">
        <v>4.5</v>
      </c>
      <c r="L8730" s="15">
        <v>1.9</v>
      </c>
      <c r="N8730" s="88">
        <v>4</v>
      </c>
      <c r="O8730" s="104">
        <v>3.3</v>
      </c>
      <c r="Q8730" s="11">
        <v>3.4</v>
      </c>
      <c r="R8730" s="11">
        <v>3.5</v>
      </c>
      <c r="S8730" s="11">
        <v>1.8</v>
      </c>
      <c r="T8730" s="11">
        <v>2.5</v>
      </c>
      <c r="U8730" s="11">
        <v>1.1000000000000001</v>
      </c>
      <c r="V8730" s="11">
        <v>2</v>
      </c>
      <c r="W8730" s="11">
        <v>2.2999999999999998</v>
      </c>
      <c r="X8730" s="11">
        <v>1.9</v>
      </c>
      <c r="Y8730" s="78"/>
      <c r="Z8730" s="11">
        <v>99.64</v>
      </c>
      <c r="AA8730" s="11">
        <v>193.36</v>
      </c>
      <c r="AB8730" s="11">
        <v>164.95</v>
      </c>
      <c r="AC8730" s="11">
        <v>5.36</v>
      </c>
      <c r="AD8730" s="11">
        <v>23.82</v>
      </c>
    </row>
    <row r="8731" spans="1:30" x14ac:dyDescent="0.25">
      <c r="A8731" s="1">
        <v>2019</v>
      </c>
      <c r="B8731" s="1">
        <v>12</v>
      </c>
      <c r="C8731" s="1">
        <v>30</v>
      </c>
      <c r="D8731" s="3">
        <v>0.58333333333333337</v>
      </c>
      <c r="E8731" s="5">
        <v>8727</v>
      </c>
      <c r="G8731" s="15">
        <v>3.6</v>
      </c>
      <c r="H8731" s="15">
        <v>4.3</v>
      </c>
      <c r="I8731" s="15">
        <v>6.4</v>
      </c>
      <c r="J8731" s="15">
        <v>6.2</v>
      </c>
      <c r="K8731" s="15">
        <v>4.9000000000000004</v>
      </c>
      <c r="L8731" s="15">
        <v>2</v>
      </c>
      <c r="N8731" s="88">
        <v>4</v>
      </c>
      <c r="O8731" s="104">
        <v>3.3</v>
      </c>
      <c r="Q8731" s="11">
        <v>3.4</v>
      </c>
      <c r="R8731" s="11">
        <v>3.5</v>
      </c>
      <c r="S8731" s="11">
        <v>1.8</v>
      </c>
      <c r="T8731" s="11">
        <v>2.5</v>
      </c>
      <c r="U8731" s="11">
        <v>1.1000000000000001</v>
      </c>
      <c r="V8731" s="11">
        <v>2</v>
      </c>
      <c r="W8731" s="11">
        <v>2.2999999999999998</v>
      </c>
      <c r="X8731" s="11">
        <v>1.9</v>
      </c>
      <c r="Y8731" s="78"/>
      <c r="Z8731" s="11">
        <v>99.64</v>
      </c>
      <c r="AA8731" s="11">
        <v>193.36</v>
      </c>
      <c r="AB8731" s="11">
        <v>164.95</v>
      </c>
      <c r="AC8731" s="11">
        <v>5.36</v>
      </c>
      <c r="AD8731" s="11">
        <v>23.82</v>
      </c>
    </row>
    <row r="8732" spans="1:30" x14ac:dyDescent="0.25">
      <c r="A8732" s="1">
        <v>2019</v>
      </c>
      <c r="B8732" s="1">
        <v>12</v>
      </c>
      <c r="C8732" s="1">
        <v>30</v>
      </c>
      <c r="D8732" s="3">
        <v>0.625</v>
      </c>
      <c r="E8732" s="5">
        <v>8728</v>
      </c>
      <c r="G8732" s="15">
        <v>3.6</v>
      </c>
      <c r="H8732" s="15">
        <v>3.7</v>
      </c>
      <c r="I8732" s="15">
        <v>6.5</v>
      </c>
      <c r="J8732" s="15">
        <v>6</v>
      </c>
      <c r="K8732" s="15">
        <v>5</v>
      </c>
      <c r="L8732" s="15">
        <v>2.6</v>
      </c>
      <c r="N8732" s="88">
        <v>4</v>
      </c>
      <c r="O8732" s="104">
        <v>3.3</v>
      </c>
      <c r="Q8732" s="11">
        <v>3.4</v>
      </c>
      <c r="R8732" s="11">
        <v>3.5</v>
      </c>
      <c r="S8732" s="11">
        <v>1.8</v>
      </c>
      <c r="T8732" s="11">
        <v>2.5</v>
      </c>
      <c r="U8732" s="11">
        <v>1.1000000000000001</v>
      </c>
      <c r="V8732" s="11">
        <v>2</v>
      </c>
      <c r="W8732" s="11">
        <v>2.2999999999999998</v>
      </c>
      <c r="X8732" s="11">
        <v>1.9</v>
      </c>
      <c r="Y8732" s="78"/>
      <c r="Z8732" s="11">
        <v>99.64</v>
      </c>
      <c r="AA8732" s="11">
        <v>193.36</v>
      </c>
      <c r="AB8732" s="11">
        <v>164.95</v>
      </c>
      <c r="AC8732" s="11">
        <v>5.36</v>
      </c>
      <c r="AD8732" s="11">
        <v>23.82</v>
      </c>
    </row>
    <row r="8733" spans="1:30" x14ac:dyDescent="0.25">
      <c r="A8733" s="1">
        <v>2019</v>
      </c>
      <c r="B8733" s="1">
        <v>12</v>
      </c>
      <c r="C8733" s="1">
        <v>30</v>
      </c>
      <c r="D8733" s="3">
        <v>0.66666666666666663</v>
      </c>
      <c r="E8733" s="5">
        <v>8729</v>
      </c>
      <c r="G8733" s="15">
        <v>3.1</v>
      </c>
      <c r="H8733" s="15">
        <v>3.5</v>
      </c>
      <c r="I8733" s="15">
        <v>6.4</v>
      </c>
      <c r="J8733" s="15">
        <v>5.9</v>
      </c>
      <c r="K8733" s="15">
        <v>5.4</v>
      </c>
      <c r="L8733" s="15">
        <v>2.8</v>
      </c>
      <c r="N8733" s="88">
        <v>4</v>
      </c>
      <c r="O8733" s="104">
        <v>3.3</v>
      </c>
      <c r="Q8733" s="11">
        <v>3.4</v>
      </c>
      <c r="R8733" s="11">
        <v>3.5</v>
      </c>
      <c r="S8733" s="11">
        <v>1.8</v>
      </c>
      <c r="T8733" s="11">
        <v>2.5</v>
      </c>
      <c r="U8733" s="11">
        <v>1.1000000000000001</v>
      </c>
      <c r="V8733" s="11">
        <v>2</v>
      </c>
      <c r="W8733" s="11">
        <v>2.2999999999999998</v>
      </c>
      <c r="X8733" s="11">
        <v>1.9</v>
      </c>
      <c r="Y8733" s="78"/>
      <c r="Z8733" s="11">
        <v>99.64</v>
      </c>
      <c r="AA8733" s="11">
        <v>193.36</v>
      </c>
      <c r="AB8733" s="11">
        <v>164.95</v>
      </c>
      <c r="AC8733" s="11">
        <v>5.36</v>
      </c>
      <c r="AD8733" s="11">
        <v>23.82</v>
      </c>
    </row>
    <row r="8734" spans="1:30" x14ac:dyDescent="0.25">
      <c r="A8734" s="1">
        <v>2019</v>
      </c>
      <c r="B8734" s="1">
        <v>12</v>
      </c>
      <c r="C8734" s="1">
        <v>30</v>
      </c>
      <c r="D8734" s="3">
        <v>0.70833333333333337</v>
      </c>
      <c r="E8734" s="5">
        <v>8730</v>
      </c>
      <c r="G8734" s="15">
        <v>3.2</v>
      </c>
      <c r="H8734" s="15">
        <v>3.4</v>
      </c>
      <c r="I8734" s="15">
        <v>6.4</v>
      </c>
      <c r="J8734" s="15">
        <v>5.7</v>
      </c>
      <c r="K8734" s="15">
        <v>5.4</v>
      </c>
      <c r="L8734" s="15">
        <v>2.7</v>
      </c>
      <c r="N8734" s="88">
        <v>4</v>
      </c>
      <c r="O8734" s="104">
        <v>3.3</v>
      </c>
      <c r="Q8734" s="11">
        <v>3.4</v>
      </c>
      <c r="R8734" s="11">
        <v>3.5</v>
      </c>
      <c r="S8734" s="11">
        <v>1.8</v>
      </c>
      <c r="T8734" s="11">
        <v>2.5</v>
      </c>
      <c r="U8734" s="11">
        <v>1.1000000000000001</v>
      </c>
      <c r="V8734" s="11">
        <v>2</v>
      </c>
      <c r="W8734" s="11">
        <v>2.2999999999999998</v>
      </c>
      <c r="X8734" s="11">
        <v>1.9</v>
      </c>
      <c r="Y8734" s="78"/>
      <c r="Z8734" s="11">
        <v>99.64</v>
      </c>
      <c r="AA8734" s="11">
        <v>193.36</v>
      </c>
      <c r="AB8734" s="11">
        <v>164.95</v>
      </c>
      <c r="AC8734" s="11">
        <v>5.36</v>
      </c>
      <c r="AD8734" s="11">
        <v>23.82</v>
      </c>
    </row>
    <row r="8735" spans="1:30" x14ac:dyDescent="0.25">
      <c r="A8735" s="1">
        <v>2019</v>
      </c>
      <c r="B8735" s="1">
        <v>12</v>
      </c>
      <c r="C8735" s="1">
        <v>30</v>
      </c>
      <c r="D8735" s="3">
        <v>0.75</v>
      </c>
      <c r="E8735" s="5">
        <v>8731</v>
      </c>
      <c r="G8735" s="15">
        <v>2.8</v>
      </c>
      <c r="H8735" s="15">
        <v>3.7</v>
      </c>
      <c r="I8735" s="15">
        <v>6.4</v>
      </c>
      <c r="J8735" s="15">
        <v>5.8</v>
      </c>
      <c r="K8735" s="15">
        <v>5.5</v>
      </c>
      <c r="L8735" s="15">
        <v>3</v>
      </c>
      <c r="N8735" s="88">
        <v>4</v>
      </c>
      <c r="O8735" s="104">
        <v>3.3</v>
      </c>
      <c r="Q8735" s="11">
        <v>3.4</v>
      </c>
      <c r="R8735" s="11">
        <v>3.5</v>
      </c>
      <c r="S8735" s="11">
        <v>1.8</v>
      </c>
      <c r="T8735" s="11">
        <v>2.5</v>
      </c>
      <c r="U8735" s="11">
        <v>1.1000000000000001</v>
      </c>
      <c r="V8735" s="11">
        <v>2</v>
      </c>
      <c r="W8735" s="11">
        <v>2.2999999999999998</v>
      </c>
      <c r="X8735" s="11">
        <v>1.9</v>
      </c>
      <c r="Y8735" s="78"/>
      <c r="Z8735" s="11">
        <v>99.64</v>
      </c>
      <c r="AA8735" s="11">
        <v>193.36</v>
      </c>
      <c r="AB8735" s="11">
        <v>164.95</v>
      </c>
      <c r="AC8735" s="11">
        <v>5.36</v>
      </c>
      <c r="AD8735" s="11">
        <v>23.82</v>
      </c>
    </row>
    <row r="8736" spans="1:30" x14ac:dyDescent="0.25">
      <c r="A8736" s="1">
        <v>2019</v>
      </c>
      <c r="B8736" s="1">
        <v>12</v>
      </c>
      <c r="C8736" s="1">
        <v>30</v>
      </c>
      <c r="D8736" s="3">
        <v>0.79166666666666663</v>
      </c>
      <c r="E8736" s="5">
        <v>8732</v>
      </c>
      <c r="G8736" s="15">
        <v>3</v>
      </c>
      <c r="H8736" s="15">
        <v>4</v>
      </c>
      <c r="I8736" s="15">
        <v>6.4</v>
      </c>
      <c r="J8736" s="15">
        <v>6.1</v>
      </c>
      <c r="K8736" s="15">
        <v>5.3</v>
      </c>
      <c r="L8736" s="15">
        <v>3.1</v>
      </c>
      <c r="N8736" s="88">
        <v>4</v>
      </c>
      <c r="O8736" s="104">
        <v>3.3</v>
      </c>
      <c r="Q8736" s="11">
        <v>3.4</v>
      </c>
      <c r="R8736" s="11">
        <v>3.5</v>
      </c>
      <c r="S8736" s="11">
        <v>1.8</v>
      </c>
      <c r="T8736" s="11">
        <v>2.5</v>
      </c>
      <c r="U8736" s="11">
        <v>1.1000000000000001</v>
      </c>
      <c r="V8736" s="11">
        <v>2</v>
      </c>
      <c r="W8736" s="11">
        <v>2.2999999999999998</v>
      </c>
      <c r="X8736" s="11">
        <v>1.9</v>
      </c>
      <c r="Y8736" s="78"/>
      <c r="Z8736" s="11">
        <v>99.64</v>
      </c>
      <c r="AA8736" s="11">
        <v>193.36</v>
      </c>
      <c r="AB8736" s="11">
        <v>164.95</v>
      </c>
      <c r="AC8736" s="11">
        <v>5.36</v>
      </c>
      <c r="AD8736" s="11">
        <v>23.82</v>
      </c>
    </row>
    <row r="8737" spans="1:30" x14ac:dyDescent="0.25">
      <c r="A8737" s="1">
        <v>2019</v>
      </c>
      <c r="B8737" s="1">
        <v>12</v>
      </c>
      <c r="C8737" s="1">
        <v>30</v>
      </c>
      <c r="D8737" s="3">
        <v>0.83333333333333337</v>
      </c>
      <c r="E8737" s="5">
        <v>8733</v>
      </c>
      <c r="G8737" s="15">
        <v>3.2</v>
      </c>
      <c r="H8737" s="15">
        <v>4.0999999999999996</v>
      </c>
      <c r="I8737" s="15">
        <v>6.4</v>
      </c>
      <c r="J8737" s="15">
        <v>6.3</v>
      </c>
      <c r="K8737" s="15">
        <v>5.7</v>
      </c>
      <c r="L8737" s="15">
        <v>3.3</v>
      </c>
      <c r="N8737" s="88">
        <v>4</v>
      </c>
      <c r="O8737" s="104">
        <v>3.3</v>
      </c>
      <c r="Q8737" s="11">
        <v>3.4</v>
      </c>
      <c r="R8737" s="11">
        <v>3.5</v>
      </c>
      <c r="S8737" s="11">
        <v>1.8</v>
      </c>
      <c r="T8737" s="11">
        <v>2.5</v>
      </c>
      <c r="U8737" s="11">
        <v>1.1000000000000001</v>
      </c>
      <c r="V8737" s="11">
        <v>2</v>
      </c>
      <c r="W8737" s="11">
        <v>2.2999999999999998</v>
      </c>
      <c r="X8737" s="11">
        <v>1.9</v>
      </c>
      <c r="Y8737" s="78"/>
      <c r="Z8737" s="11">
        <v>99.64</v>
      </c>
      <c r="AA8737" s="11">
        <v>193.36</v>
      </c>
      <c r="AB8737" s="11">
        <v>164.95</v>
      </c>
      <c r="AC8737" s="11">
        <v>5.36</v>
      </c>
      <c r="AD8737" s="11">
        <v>23.82</v>
      </c>
    </row>
    <row r="8738" spans="1:30" x14ac:dyDescent="0.25">
      <c r="A8738" s="1">
        <v>2019</v>
      </c>
      <c r="B8738" s="1">
        <v>12</v>
      </c>
      <c r="C8738" s="1">
        <v>30</v>
      </c>
      <c r="D8738" s="3">
        <v>0.875</v>
      </c>
      <c r="E8738" s="5">
        <v>8734</v>
      </c>
      <c r="G8738" s="15">
        <v>3.1</v>
      </c>
      <c r="H8738" s="15">
        <v>4.2</v>
      </c>
      <c r="I8738" s="15">
        <v>6.5</v>
      </c>
      <c r="J8738" s="15">
        <v>6.3</v>
      </c>
      <c r="K8738" s="15">
        <v>6</v>
      </c>
      <c r="L8738" s="15">
        <v>3.4</v>
      </c>
      <c r="N8738" s="88">
        <v>4</v>
      </c>
      <c r="O8738" s="104">
        <v>3.3</v>
      </c>
      <c r="Q8738" s="11">
        <v>3.4</v>
      </c>
      <c r="R8738" s="11">
        <v>3.5</v>
      </c>
      <c r="S8738" s="11">
        <v>1.8</v>
      </c>
      <c r="T8738" s="11">
        <v>2.5</v>
      </c>
      <c r="U8738" s="11">
        <v>1.1000000000000001</v>
      </c>
      <c r="V8738" s="11">
        <v>2</v>
      </c>
      <c r="W8738" s="11">
        <v>2.2999999999999998</v>
      </c>
      <c r="X8738" s="11">
        <v>1.9</v>
      </c>
      <c r="Y8738" s="78"/>
      <c r="Z8738" s="11">
        <v>99.64</v>
      </c>
      <c r="AA8738" s="11">
        <v>193.36</v>
      </c>
      <c r="AB8738" s="11">
        <v>164.95</v>
      </c>
      <c r="AC8738" s="11">
        <v>5.36</v>
      </c>
      <c r="AD8738" s="11">
        <v>23.82</v>
      </c>
    </row>
    <row r="8739" spans="1:30" x14ac:dyDescent="0.25">
      <c r="A8739" s="1">
        <v>2019</v>
      </c>
      <c r="B8739" s="1">
        <v>12</v>
      </c>
      <c r="C8739" s="1">
        <v>30</v>
      </c>
      <c r="D8739" s="3">
        <v>0.91666666666666663</v>
      </c>
      <c r="E8739" s="5">
        <v>8735</v>
      </c>
      <c r="G8739" s="15">
        <v>3.3</v>
      </c>
      <c r="H8739" s="15">
        <v>4.3</v>
      </c>
      <c r="I8739" s="15">
        <v>6.4</v>
      </c>
      <c r="J8739" s="15">
        <v>6.2</v>
      </c>
      <c r="K8739" s="15">
        <v>6.2</v>
      </c>
      <c r="L8739" s="15">
        <v>3.6</v>
      </c>
      <c r="N8739" s="88">
        <v>4</v>
      </c>
      <c r="O8739" s="104">
        <v>3.3</v>
      </c>
      <c r="Q8739" s="11">
        <v>3.4</v>
      </c>
      <c r="R8739" s="11">
        <v>3.5</v>
      </c>
      <c r="S8739" s="11">
        <v>1.8</v>
      </c>
      <c r="T8739" s="11">
        <v>2.5</v>
      </c>
      <c r="U8739" s="11">
        <v>1.1000000000000001</v>
      </c>
      <c r="V8739" s="11">
        <v>2</v>
      </c>
      <c r="W8739" s="11">
        <v>2.2999999999999998</v>
      </c>
      <c r="X8739" s="11">
        <v>1.9</v>
      </c>
      <c r="Y8739" s="78"/>
      <c r="Z8739" s="11">
        <v>99.64</v>
      </c>
      <c r="AA8739" s="11">
        <v>193.36</v>
      </c>
      <c r="AB8739" s="11">
        <v>164.95</v>
      </c>
      <c r="AC8739" s="11">
        <v>5.36</v>
      </c>
      <c r="AD8739" s="11">
        <v>23.82</v>
      </c>
    </row>
    <row r="8740" spans="1:30" x14ac:dyDescent="0.25">
      <c r="A8740" s="1">
        <v>2019</v>
      </c>
      <c r="B8740" s="1">
        <v>12</v>
      </c>
      <c r="C8740" s="1">
        <v>30</v>
      </c>
      <c r="D8740" s="3">
        <v>0.95833333333333337</v>
      </c>
      <c r="E8740" s="5">
        <v>8736</v>
      </c>
      <c r="G8740" s="15">
        <v>3.6</v>
      </c>
      <c r="H8740" s="15">
        <v>4.4000000000000004</v>
      </c>
      <c r="I8740" s="15">
        <v>6.4</v>
      </c>
      <c r="J8740" s="15">
        <v>6.1</v>
      </c>
      <c r="K8740" s="15">
        <v>6.1</v>
      </c>
      <c r="L8740" s="15">
        <v>3.7</v>
      </c>
      <c r="N8740" s="88">
        <v>4</v>
      </c>
      <c r="O8740" s="104">
        <v>3.3</v>
      </c>
      <c r="Q8740" s="11">
        <v>3.4</v>
      </c>
      <c r="R8740" s="11">
        <v>3.5</v>
      </c>
      <c r="S8740" s="11">
        <v>1.8</v>
      </c>
      <c r="T8740" s="11">
        <v>2.5</v>
      </c>
      <c r="U8740" s="11">
        <v>1.1000000000000001</v>
      </c>
      <c r="V8740" s="11">
        <v>2</v>
      </c>
      <c r="W8740" s="11">
        <v>2.2999999999999998</v>
      </c>
      <c r="X8740" s="11">
        <v>1.9</v>
      </c>
      <c r="Y8740" s="78"/>
      <c r="Z8740" s="11">
        <v>99.64</v>
      </c>
      <c r="AA8740" s="11">
        <v>193.36</v>
      </c>
      <c r="AB8740" s="11">
        <v>164.95</v>
      </c>
      <c r="AC8740" s="11">
        <v>5.36</v>
      </c>
      <c r="AD8740" s="11">
        <v>23.82</v>
      </c>
    </row>
    <row r="8741" spans="1:30" x14ac:dyDescent="0.25">
      <c r="A8741" s="1">
        <v>2019</v>
      </c>
      <c r="B8741" s="1">
        <v>12</v>
      </c>
      <c r="C8741" s="1">
        <v>31</v>
      </c>
      <c r="D8741" s="3">
        <v>0</v>
      </c>
      <c r="E8741" s="5">
        <v>8737</v>
      </c>
      <c r="G8741" s="15">
        <v>3.5</v>
      </c>
      <c r="H8741" s="15">
        <v>4.2</v>
      </c>
      <c r="I8741" s="15">
        <v>6.3</v>
      </c>
      <c r="J8741" s="15">
        <v>6.1</v>
      </c>
      <c r="K8741" s="15">
        <v>6</v>
      </c>
      <c r="L8741" s="15">
        <v>3.5</v>
      </c>
      <c r="N8741" s="88">
        <v>5.2</v>
      </c>
      <c r="O8741" s="104">
        <v>3.3</v>
      </c>
      <c r="Q8741" s="11">
        <v>4.2</v>
      </c>
      <c r="R8741" s="11">
        <v>4.3</v>
      </c>
      <c r="S8741" s="11">
        <v>2</v>
      </c>
      <c r="T8741" s="11">
        <v>2.6</v>
      </c>
      <c r="U8741" s="11">
        <v>2.6</v>
      </c>
      <c r="V8741" s="11">
        <v>2.1</v>
      </c>
      <c r="W8741" s="11">
        <v>2.7</v>
      </c>
      <c r="X8741" s="11">
        <v>2.2000000000000002</v>
      </c>
      <c r="Y8741" s="78"/>
      <c r="Z8741" s="11">
        <v>100.11</v>
      </c>
      <c r="AA8741" s="11">
        <v>198.51</v>
      </c>
      <c r="AB8741" s="11">
        <v>165.15</v>
      </c>
      <c r="AC8741" s="11">
        <v>5.37</v>
      </c>
      <c r="AD8741" s="11">
        <v>24.29</v>
      </c>
    </row>
    <row r="8742" spans="1:30" x14ac:dyDescent="0.25">
      <c r="A8742" s="1">
        <v>2019</v>
      </c>
      <c r="B8742" s="1">
        <v>12</v>
      </c>
      <c r="C8742" s="1">
        <v>31</v>
      </c>
      <c r="D8742" s="3">
        <v>4.1666666666666664E-2</v>
      </c>
      <c r="E8742" s="5">
        <v>8738</v>
      </c>
      <c r="G8742" s="15">
        <v>3.3</v>
      </c>
      <c r="H8742" s="15">
        <v>4.0999999999999996</v>
      </c>
      <c r="I8742" s="15">
        <v>6.3</v>
      </c>
      <c r="J8742" s="15">
        <v>6.2</v>
      </c>
      <c r="K8742" s="15">
        <v>5.9</v>
      </c>
      <c r="L8742" s="15">
        <v>3.5</v>
      </c>
      <c r="N8742" s="88">
        <v>5.2</v>
      </c>
      <c r="O8742" s="104">
        <v>3.3</v>
      </c>
      <c r="Q8742" s="11">
        <v>4.2</v>
      </c>
      <c r="R8742" s="11">
        <v>4.3</v>
      </c>
      <c r="S8742" s="11">
        <v>2</v>
      </c>
      <c r="T8742" s="11">
        <v>2.6</v>
      </c>
      <c r="U8742" s="11">
        <v>2.6</v>
      </c>
      <c r="V8742" s="11">
        <v>2.1</v>
      </c>
      <c r="W8742" s="11">
        <v>2.7</v>
      </c>
      <c r="X8742" s="11">
        <v>2.2000000000000002</v>
      </c>
      <c r="Y8742" s="78"/>
      <c r="Z8742" s="11">
        <v>100.11</v>
      </c>
      <c r="AA8742" s="11">
        <v>198.51</v>
      </c>
      <c r="AB8742" s="11">
        <v>165.15</v>
      </c>
      <c r="AC8742" s="11">
        <v>5.37</v>
      </c>
      <c r="AD8742" s="11">
        <v>24.29</v>
      </c>
    </row>
    <row r="8743" spans="1:30" x14ac:dyDescent="0.25">
      <c r="A8743" s="1">
        <v>2019</v>
      </c>
      <c r="B8743" s="1">
        <v>12</v>
      </c>
      <c r="C8743" s="1">
        <v>31</v>
      </c>
      <c r="D8743" s="3">
        <v>8.3333333333333329E-2</v>
      </c>
      <c r="E8743" s="5">
        <v>8739</v>
      </c>
      <c r="G8743" s="15">
        <v>3.1</v>
      </c>
      <c r="H8743" s="15">
        <v>3.9</v>
      </c>
      <c r="I8743" s="15">
        <v>6.4</v>
      </c>
      <c r="J8743" s="15">
        <v>6.5</v>
      </c>
      <c r="K8743" s="15">
        <v>5.9</v>
      </c>
      <c r="L8743" s="15">
        <v>3.3</v>
      </c>
      <c r="N8743" s="88">
        <v>5.2</v>
      </c>
      <c r="O8743" s="104">
        <v>3.3</v>
      </c>
      <c r="Q8743" s="11">
        <v>4.2</v>
      </c>
      <c r="R8743" s="11">
        <v>4.3</v>
      </c>
      <c r="S8743" s="11">
        <v>2</v>
      </c>
      <c r="T8743" s="11">
        <v>2.6</v>
      </c>
      <c r="U8743" s="11">
        <v>2.6</v>
      </c>
      <c r="V8743" s="11">
        <v>2.1</v>
      </c>
      <c r="W8743" s="11">
        <v>2.7</v>
      </c>
      <c r="X8743" s="11">
        <v>2.2000000000000002</v>
      </c>
      <c r="Y8743" s="78"/>
      <c r="Z8743" s="11">
        <v>100.11</v>
      </c>
      <c r="AA8743" s="11">
        <v>198.51</v>
      </c>
      <c r="AB8743" s="11">
        <v>165.15</v>
      </c>
      <c r="AC8743" s="11">
        <v>5.37</v>
      </c>
      <c r="AD8743" s="11">
        <v>24.29</v>
      </c>
    </row>
    <row r="8744" spans="1:30" x14ac:dyDescent="0.25">
      <c r="A8744" s="1">
        <v>2019</v>
      </c>
      <c r="B8744" s="1">
        <v>12</v>
      </c>
      <c r="C8744" s="1">
        <v>31</v>
      </c>
      <c r="D8744" s="3">
        <v>0.125</v>
      </c>
      <c r="E8744" s="5">
        <v>8740</v>
      </c>
      <c r="G8744" s="15">
        <v>3.3</v>
      </c>
      <c r="H8744" s="15">
        <v>2.9</v>
      </c>
      <c r="I8744" s="15">
        <v>6.6</v>
      </c>
      <c r="J8744" s="15">
        <v>6.4</v>
      </c>
      <c r="K8744" s="15">
        <v>6.1</v>
      </c>
      <c r="L8744" s="15">
        <v>3.4</v>
      </c>
      <c r="N8744" s="88">
        <v>5.2</v>
      </c>
      <c r="O8744" s="104">
        <v>3.3</v>
      </c>
      <c r="Q8744" s="11">
        <v>4.2</v>
      </c>
      <c r="R8744" s="11">
        <v>4.3</v>
      </c>
      <c r="S8744" s="11">
        <v>2</v>
      </c>
      <c r="T8744" s="11">
        <v>2.6</v>
      </c>
      <c r="U8744" s="11">
        <v>2.6</v>
      </c>
      <c r="V8744" s="11">
        <v>2.1</v>
      </c>
      <c r="W8744" s="11">
        <v>2.7</v>
      </c>
      <c r="X8744" s="11">
        <v>2.2000000000000002</v>
      </c>
      <c r="Y8744" s="78"/>
      <c r="Z8744" s="11">
        <v>100.11</v>
      </c>
      <c r="AA8744" s="11">
        <v>198.51</v>
      </c>
      <c r="AB8744" s="11">
        <v>165.15</v>
      </c>
      <c r="AC8744" s="11">
        <v>5.37</v>
      </c>
      <c r="AD8744" s="11">
        <v>24.29</v>
      </c>
    </row>
    <row r="8745" spans="1:30" x14ac:dyDescent="0.25">
      <c r="A8745" s="1">
        <v>2019</v>
      </c>
      <c r="B8745" s="1">
        <v>12</v>
      </c>
      <c r="C8745" s="1">
        <v>31</v>
      </c>
      <c r="D8745" s="3">
        <v>0.16666666666666666</v>
      </c>
      <c r="E8745" s="5">
        <v>8741</v>
      </c>
      <c r="G8745" s="15">
        <v>3.2</v>
      </c>
      <c r="H8745" s="15">
        <v>2.6</v>
      </c>
      <c r="I8745" s="15">
        <v>6.6</v>
      </c>
      <c r="J8745" s="15">
        <v>6.3</v>
      </c>
      <c r="K8745" s="15">
        <v>6.5</v>
      </c>
      <c r="L8745" s="15">
        <v>2.2000000000000002</v>
      </c>
      <c r="N8745" s="88">
        <v>5.2</v>
      </c>
      <c r="O8745" s="104">
        <v>3.3</v>
      </c>
      <c r="Q8745" s="11">
        <v>4.2</v>
      </c>
      <c r="R8745" s="11">
        <v>4.3</v>
      </c>
      <c r="S8745" s="11">
        <v>2</v>
      </c>
      <c r="T8745" s="11">
        <v>2.6</v>
      </c>
      <c r="U8745" s="11">
        <v>2.6</v>
      </c>
      <c r="V8745" s="11">
        <v>2.1</v>
      </c>
      <c r="W8745" s="11">
        <v>2.7</v>
      </c>
      <c r="X8745" s="11">
        <v>2.2000000000000002</v>
      </c>
      <c r="Y8745" s="78"/>
      <c r="Z8745" s="11">
        <v>100.11</v>
      </c>
      <c r="AA8745" s="11">
        <v>198.51</v>
      </c>
      <c r="AB8745" s="11">
        <v>165.15</v>
      </c>
      <c r="AC8745" s="11">
        <v>5.37</v>
      </c>
      <c r="AD8745" s="11">
        <v>24.29</v>
      </c>
    </row>
    <row r="8746" spans="1:30" x14ac:dyDescent="0.25">
      <c r="A8746" s="1">
        <v>2019</v>
      </c>
      <c r="B8746" s="1">
        <v>12</v>
      </c>
      <c r="C8746" s="1">
        <v>31</v>
      </c>
      <c r="D8746" s="3">
        <v>0.20833333333333334</v>
      </c>
      <c r="E8746" s="5">
        <v>8742</v>
      </c>
      <c r="G8746" s="15">
        <v>3.5</v>
      </c>
      <c r="H8746" s="15">
        <v>3.1</v>
      </c>
      <c r="I8746" s="15">
        <v>6.2</v>
      </c>
      <c r="J8746" s="15">
        <v>6.2</v>
      </c>
      <c r="K8746" s="15">
        <v>6.4</v>
      </c>
      <c r="L8746" s="15">
        <v>2.2999999999999998</v>
      </c>
      <c r="N8746" s="88">
        <v>5.2</v>
      </c>
      <c r="O8746" s="104">
        <v>3.3</v>
      </c>
      <c r="Q8746" s="11">
        <v>4.2</v>
      </c>
      <c r="R8746" s="11">
        <v>4.3</v>
      </c>
      <c r="S8746" s="11">
        <v>2</v>
      </c>
      <c r="T8746" s="11">
        <v>2.6</v>
      </c>
      <c r="U8746" s="11">
        <v>2.6</v>
      </c>
      <c r="V8746" s="11">
        <v>2.1</v>
      </c>
      <c r="W8746" s="11">
        <v>2.7</v>
      </c>
      <c r="X8746" s="11">
        <v>2.2000000000000002</v>
      </c>
      <c r="Y8746" s="78"/>
      <c r="Z8746" s="11">
        <v>100.11</v>
      </c>
      <c r="AA8746" s="11">
        <v>198.51</v>
      </c>
      <c r="AB8746" s="11">
        <v>165.15</v>
      </c>
      <c r="AC8746" s="11">
        <v>5.37</v>
      </c>
      <c r="AD8746" s="11">
        <v>24.29</v>
      </c>
    </row>
    <row r="8747" spans="1:30" x14ac:dyDescent="0.25">
      <c r="A8747" s="1">
        <v>2019</v>
      </c>
      <c r="B8747" s="1">
        <v>12</v>
      </c>
      <c r="C8747" s="1">
        <v>31</v>
      </c>
      <c r="D8747" s="3">
        <v>0.25</v>
      </c>
      <c r="E8747" s="5">
        <v>8743</v>
      </c>
      <c r="G8747" s="15">
        <v>3.4</v>
      </c>
      <c r="H8747" s="15">
        <v>3.4</v>
      </c>
      <c r="I8747" s="15">
        <v>6</v>
      </c>
      <c r="J8747" s="15">
        <v>5.8</v>
      </c>
      <c r="K8747" s="15">
        <v>6.1</v>
      </c>
      <c r="L8747" s="15">
        <v>2.6</v>
      </c>
      <c r="N8747" s="88">
        <v>5.2</v>
      </c>
      <c r="O8747" s="104">
        <v>3.3</v>
      </c>
      <c r="Q8747" s="11">
        <v>4.2</v>
      </c>
      <c r="R8747" s="11">
        <v>4.3</v>
      </c>
      <c r="S8747" s="11">
        <v>2</v>
      </c>
      <c r="T8747" s="11">
        <v>2.6</v>
      </c>
      <c r="U8747" s="11">
        <v>2.6</v>
      </c>
      <c r="V8747" s="11">
        <v>2.1</v>
      </c>
      <c r="W8747" s="11">
        <v>2.7</v>
      </c>
      <c r="X8747" s="11">
        <v>2.2000000000000002</v>
      </c>
      <c r="Y8747" s="78"/>
      <c r="Z8747" s="11">
        <v>100.11</v>
      </c>
      <c r="AA8747" s="11">
        <v>198.51</v>
      </c>
      <c r="AB8747" s="11">
        <v>165.15</v>
      </c>
      <c r="AC8747" s="11">
        <v>5.37</v>
      </c>
      <c r="AD8747" s="11">
        <v>24.29</v>
      </c>
    </row>
    <row r="8748" spans="1:30" x14ac:dyDescent="0.25">
      <c r="A8748" s="1">
        <v>2019</v>
      </c>
      <c r="B8748" s="1">
        <v>12</v>
      </c>
      <c r="C8748" s="1">
        <v>31</v>
      </c>
      <c r="D8748" s="3">
        <v>0.29166666666666669</v>
      </c>
      <c r="E8748" s="5">
        <v>8744</v>
      </c>
      <c r="G8748" s="15">
        <v>3.2</v>
      </c>
      <c r="H8748" s="15">
        <v>3.6</v>
      </c>
      <c r="I8748" s="15">
        <v>5.9</v>
      </c>
      <c r="J8748" s="15">
        <v>5.6</v>
      </c>
      <c r="K8748" s="15">
        <v>5.7</v>
      </c>
      <c r="L8748" s="15">
        <v>2.9</v>
      </c>
      <c r="N8748" s="88">
        <v>5.2</v>
      </c>
      <c r="O8748" s="104">
        <v>3.3</v>
      </c>
      <c r="Q8748" s="11">
        <v>4.2</v>
      </c>
      <c r="R8748" s="11">
        <v>4.3</v>
      </c>
      <c r="S8748" s="11">
        <v>2</v>
      </c>
      <c r="T8748" s="11">
        <v>2.6</v>
      </c>
      <c r="U8748" s="11">
        <v>2.6</v>
      </c>
      <c r="V8748" s="11">
        <v>2.1</v>
      </c>
      <c r="W8748" s="11">
        <v>2.7</v>
      </c>
      <c r="X8748" s="11">
        <v>2.2000000000000002</v>
      </c>
      <c r="Y8748" s="78"/>
      <c r="Z8748" s="11">
        <v>100.11</v>
      </c>
      <c r="AA8748" s="11">
        <v>198.51</v>
      </c>
      <c r="AB8748" s="11">
        <v>165.15</v>
      </c>
      <c r="AC8748" s="11">
        <v>5.37</v>
      </c>
      <c r="AD8748" s="11">
        <v>24.29</v>
      </c>
    </row>
    <row r="8749" spans="1:30" x14ac:dyDescent="0.25">
      <c r="A8749" s="1">
        <v>2019</v>
      </c>
      <c r="B8749" s="1">
        <v>12</v>
      </c>
      <c r="C8749" s="1">
        <v>31</v>
      </c>
      <c r="D8749" s="3">
        <v>0.33333333333333331</v>
      </c>
      <c r="E8749" s="5">
        <v>8745</v>
      </c>
      <c r="G8749" s="15">
        <v>3.6</v>
      </c>
      <c r="H8749" s="15">
        <v>4</v>
      </c>
      <c r="I8749" s="15">
        <v>5.7</v>
      </c>
      <c r="J8749" s="15">
        <v>5.5</v>
      </c>
      <c r="K8749" s="15">
        <v>5.5</v>
      </c>
      <c r="L8749" s="15">
        <v>3.1</v>
      </c>
      <c r="N8749" s="88">
        <v>5.2</v>
      </c>
      <c r="O8749" s="104">
        <v>3.3</v>
      </c>
      <c r="Q8749" s="11">
        <v>4.2</v>
      </c>
      <c r="R8749" s="11">
        <v>4.3</v>
      </c>
      <c r="S8749" s="11">
        <v>2</v>
      </c>
      <c r="T8749" s="11">
        <v>2.6</v>
      </c>
      <c r="U8749" s="11">
        <v>2.6</v>
      </c>
      <c r="V8749" s="11">
        <v>2.1</v>
      </c>
      <c r="W8749" s="11">
        <v>2.7</v>
      </c>
      <c r="X8749" s="11">
        <v>2.2000000000000002</v>
      </c>
      <c r="Y8749" s="78"/>
      <c r="Z8749" s="11">
        <v>100.11</v>
      </c>
      <c r="AA8749" s="11">
        <v>198.51</v>
      </c>
      <c r="AB8749" s="11">
        <v>165.15</v>
      </c>
      <c r="AC8749" s="11">
        <v>5.37</v>
      </c>
      <c r="AD8749" s="11">
        <v>24.29</v>
      </c>
    </row>
    <row r="8750" spans="1:30" x14ac:dyDescent="0.25">
      <c r="A8750" s="1">
        <v>2019</v>
      </c>
      <c r="B8750" s="1">
        <v>12</v>
      </c>
      <c r="C8750" s="1">
        <v>31</v>
      </c>
      <c r="D8750" s="3">
        <v>0.375</v>
      </c>
      <c r="E8750" s="5">
        <v>8746</v>
      </c>
      <c r="G8750" s="15">
        <v>4.2</v>
      </c>
      <c r="H8750" s="15">
        <v>5.2</v>
      </c>
      <c r="I8750" s="15">
        <v>5.8</v>
      </c>
      <c r="J8750" s="15">
        <v>5.2</v>
      </c>
      <c r="K8750" s="15">
        <v>5.5</v>
      </c>
      <c r="L8750" s="15">
        <v>3.3</v>
      </c>
      <c r="N8750" s="88">
        <v>5.2</v>
      </c>
      <c r="O8750" s="104">
        <v>3.3</v>
      </c>
      <c r="Q8750" s="11">
        <v>4.2</v>
      </c>
      <c r="R8750" s="11">
        <v>4.3</v>
      </c>
      <c r="S8750" s="11">
        <v>2</v>
      </c>
      <c r="T8750" s="11">
        <v>2.6</v>
      </c>
      <c r="U8750" s="11">
        <v>2.6</v>
      </c>
      <c r="V8750" s="11">
        <v>2.1</v>
      </c>
      <c r="W8750" s="11">
        <v>2.7</v>
      </c>
      <c r="X8750" s="11">
        <v>2.2000000000000002</v>
      </c>
      <c r="Y8750" s="78"/>
      <c r="Z8750" s="11">
        <v>100.11</v>
      </c>
      <c r="AA8750" s="11">
        <v>198.51</v>
      </c>
      <c r="AB8750" s="11">
        <v>165.15</v>
      </c>
      <c r="AC8750" s="11">
        <v>5.37</v>
      </c>
      <c r="AD8750" s="11">
        <v>24.29</v>
      </c>
    </row>
    <row r="8751" spans="1:30" x14ac:dyDescent="0.25">
      <c r="A8751" s="1">
        <v>2019</v>
      </c>
      <c r="B8751" s="1">
        <v>12</v>
      </c>
      <c r="C8751" s="1">
        <v>31</v>
      </c>
      <c r="D8751" s="3">
        <v>0.41666666666666669</v>
      </c>
      <c r="E8751" s="5">
        <v>8747</v>
      </c>
      <c r="G8751" s="15">
        <v>5.0999999999999996</v>
      </c>
      <c r="H8751" s="15">
        <v>5.7</v>
      </c>
      <c r="I8751" s="15">
        <v>6</v>
      </c>
      <c r="J8751" s="15">
        <v>5.3</v>
      </c>
      <c r="K8751" s="15">
        <v>5.5</v>
      </c>
      <c r="L8751" s="15">
        <v>4.0999999999999996</v>
      </c>
      <c r="N8751" s="88">
        <v>5.2</v>
      </c>
      <c r="O8751" s="104">
        <v>3.3</v>
      </c>
      <c r="Q8751" s="11">
        <v>4.2</v>
      </c>
      <c r="R8751" s="11">
        <v>4.3</v>
      </c>
      <c r="S8751" s="11">
        <v>2</v>
      </c>
      <c r="T8751" s="11">
        <v>2.6</v>
      </c>
      <c r="U8751" s="11">
        <v>2.6</v>
      </c>
      <c r="V8751" s="11">
        <v>2.1</v>
      </c>
      <c r="W8751" s="11">
        <v>2.7</v>
      </c>
      <c r="X8751" s="11">
        <v>2.2000000000000002</v>
      </c>
      <c r="Y8751" s="78"/>
      <c r="Z8751" s="11">
        <v>100.11</v>
      </c>
      <c r="AA8751" s="11">
        <v>198.51</v>
      </c>
      <c r="AB8751" s="11">
        <v>165.15</v>
      </c>
      <c r="AC8751" s="11">
        <v>5.37</v>
      </c>
      <c r="AD8751" s="11">
        <v>24.29</v>
      </c>
    </row>
    <row r="8752" spans="1:30" x14ac:dyDescent="0.25">
      <c r="A8752" s="1">
        <v>2019</v>
      </c>
      <c r="B8752" s="1">
        <v>12</v>
      </c>
      <c r="C8752" s="1">
        <v>31</v>
      </c>
      <c r="D8752" s="3">
        <v>0.45833333333333331</v>
      </c>
      <c r="E8752" s="5">
        <v>8748</v>
      </c>
      <c r="G8752" s="15">
        <v>5.4</v>
      </c>
      <c r="H8752" s="15">
        <v>5.3</v>
      </c>
      <c r="I8752" s="15">
        <v>6.1</v>
      </c>
      <c r="J8752" s="15">
        <v>5.5</v>
      </c>
      <c r="K8752" s="15">
        <v>5.4</v>
      </c>
      <c r="L8752" s="15">
        <v>4.7</v>
      </c>
      <c r="N8752" s="88">
        <v>5.2</v>
      </c>
      <c r="O8752" s="104">
        <v>3.3</v>
      </c>
      <c r="Q8752" s="11">
        <v>4.2</v>
      </c>
      <c r="R8752" s="11">
        <v>4.3</v>
      </c>
      <c r="S8752" s="11">
        <v>2</v>
      </c>
      <c r="T8752" s="11">
        <v>2.6</v>
      </c>
      <c r="U8752" s="11">
        <v>2.6</v>
      </c>
      <c r="V8752" s="11">
        <v>2.1</v>
      </c>
      <c r="W8752" s="11">
        <v>2.7</v>
      </c>
      <c r="X8752" s="11">
        <v>2.2000000000000002</v>
      </c>
      <c r="Y8752" s="78"/>
      <c r="Z8752" s="11">
        <v>100.11</v>
      </c>
      <c r="AA8752" s="11">
        <v>198.51</v>
      </c>
      <c r="AB8752" s="11">
        <v>165.15</v>
      </c>
      <c r="AC8752" s="11">
        <v>5.37</v>
      </c>
      <c r="AD8752" s="11">
        <v>24.29</v>
      </c>
    </row>
    <row r="8753" spans="1:30" x14ac:dyDescent="0.25">
      <c r="A8753" s="1">
        <v>2019</v>
      </c>
      <c r="B8753" s="1">
        <v>12</v>
      </c>
      <c r="C8753" s="1">
        <v>31</v>
      </c>
      <c r="D8753" s="3">
        <v>0.5</v>
      </c>
      <c r="E8753" s="5">
        <v>8749</v>
      </c>
      <c r="G8753" s="15">
        <v>5.2</v>
      </c>
      <c r="H8753" s="15">
        <v>5.3</v>
      </c>
      <c r="I8753" s="15">
        <v>6</v>
      </c>
      <c r="J8753" s="15">
        <v>5.6</v>
      </c>
      <c r="K8753" s="15">
        <v>5.4</v>
      </c>
      <c r="L8753" s="15">
        <v>4.8</v>
      </c>
      <c r="N8753" s="88">
        <v>5.2</v>
      </c>
      <c r="O8753" s="104">
        <v>3.3</v>
      </c>
      <c r="Q8753" s="11">
        <v>4.2</v>
      </c>
      <c r="R8753" s="11">
        <v>4.3</v>
      </c>
      <c r="S8753" s="11">
        <v>2</v>
      </c>
      <c r="T8753" s="11">
        <v>2.6</v>
      </c>
      <c r="U8753" s="11">
        <v>2.6</v>
      </c>
      <c r="V8753" s="11">
        <v>2.1</v>
      </c>
      <c r="W8753" s="11">
        <v>2.7</v>
      </c>
      <c r="X8753" s="11">
        <v>2.2000000000000002</v>
      </c>
      <c r="Y8753" s="78"/>
      <c r="Z8753" s="11">
        <v>100.11</v>
      </c>
      <c r="AA8753" s="11">
        <v>198.51</v>
      </c>
      <c r="AB8753" s="11">
        <v>165.15</v>
      </c>
      <c r="AC8753" s="11">
        <v>5.37</v>
      </c>
      <c r="AD8753" s="11">
        <v>24.29</v>
      </c>
    </row>
    <row r="8754" spans="1:30" x14ac:dyDescent="0.25">
      <c r="A8754" s="1">
        <v>2019</v>
      </c>
      <c r="B8754" s="1">
        <v>12</v>
      </c>
      <c r="C8754" s="1">
        <v>31</v>
      </c>
      <c r="D8754" s="3">
        <v>0.54166666666666663</v>
      </c>
      <c r="E8754" s="5">
        <v>8750</v>
      </c>
      <c r="G8754" s="15">
        <v>5.2</v>
      </c>
      <c r="H8754" s="15">
        <v>5.4</v>
      </c>
      <c r="I8754" s="15">
        <v>5.9</v>
      </c>
      <c r="J8754" s="15">
        <v>4.9000000000000004</v>
      </c>
      <c r="K8754" s="15">
        <v>5.3</v>
      </c>
      <c r="L8754" s="15">
        <v>4.7</v>
      </c>
      <c r="N8754" s="88">
        <v>5.2</v>
      </c>
      <c r="O8754" s="104">
        <v>3.3</v>
      </c>
      <c r="Q8754" s="11">
        <v>4.2</v>
      </c>
      <c r="R8754" s="11">
        <v>4.3</v>
      </c>
      <c r="S8754" s="11">
        <v>2</v>
      </c>
      <c r="T8754" s="11">
        <v>2.6</v>
      </c>
      <c r="U8754" s="11">
        <v>2.6</v>
      </c>
      <c r="V8754" s="11">
        <v>2.1</v>
      </c>
      <c r="W8754" s="11">
        <v>2.7</v>
      </c>
      <c r="X8754" s="11">
        <v>2.2000000000000002</v>
      </c>
      <c r="Y8754" s="78"/>
      <c r="Z8754" s="11">
        <v>100.11</v>
      </c>
      <c r="AA8754" s="11">
        <v>198.51</v>
      </c>
      <c r="AB8754" s="11">
        <v>165.15</v>
      </c>
      <c r="AC8754" s="11">
        <v>5.37</v>
      </c>
      <c r="AD8754" s="11">
        <v>24.29</v>
      </c>
    </row>
    <row r="8755" spans="1:30" x14ac:dyDescent="0.25">
      <c r="A8755" s="1">
        <v>2019</v>
      </c>
      <c r="B8755" s="1">
        <v>12</v>
      </c>
      <c r="C8755" s="1">
        <v>31</v>
      </c>
      <c r="D8755" s="3">
        <v>0.58333333333333337</v>
      </c>
      <c r="E8755" s="5">
        <v>8751</v>
      </c>
      <c r="G8755" s="15">
        <v>4.9000000000000004</v>
      </c>
      <c r="H8755" s="15">
        <v>5.3</v>
      </c>
      <c r="I8755" s="15">
        <v>6</v>
      </c>
      <c r="J8755" s="15">
        <v>4.5999999999999996</v>
      </c>
      <c r="K8755" s="15">
        <v>4.9000000000000004</v>
      </c>
      <c r="L8755" s="15">
        <v>4.5</v>
      </c>
      <c r="N8755" s="88">
        <v>5.2</v>
      </c>
      <c r="O8755" s="104">
        <v>3.3</v>
      </c>
      <c r="Q8755" s="11">
        <v>4.2</v>
      </c>
      <c r="R8755" s="11">
        <v>4.3</v>
      </c>
      <c r="S8755" s="11">
        <v>2</v>
      </c>
      <c r="T8755" s="11">
        <v>2.6</v>
      </c>
      <c r="U8755" s="11">
        <v>2.6</v>
      </c>
      <c r="V8755" s="11">
        <v>2.1</v>
      </c>
      <c r="W8755" s="11">
        <v>2.7</v>
      </c>
      <c r="X8755" s="11">
        <v>2.2000000000000002</v>
      </c>
      <c r="Y8755" s="78"/>
      <c r="Z8755" s="11">
        <v>100.11</v>
      </c>
      <c r="AA8755" s="11">
        <v>198.51</v>
      </c>
      <c r="AB8755" s="11">
        <v>165.15</v>
      </c>
      <c r="AC8755" s="11">
        <v>5.37</v>
      </c>
      <c r="AD8755" s="11">
        <v>24.29</v>
      </c>
    </row>
    <row r="8756" spans="1:30" x14ac:dyDescent="0.25">
      <c r="A8756" s="1">
        <v>2019</v>
      </c>
      <c r="B8756" s="1">
        <v>12</v>
      </c>
      <c r="C8756" s="1">
        <v>31</v>
      </c>
      <c r="D8756" s="3">
        <v>0.625</v>
      </c>
      <c r="E8756" s="5">
        <v>8752</v>
      </c>
      <c r="G8756" s="15">
        <v>4.5</v>
      </c>
      <c r="H8756" s="15">
        <v>5</v>
      </c>
      <c r="I8756" s="15">
        <v>5.8</v>
      </c>
      <c r="J8756" s="15">
        <v>4.5</v>
      </c>
      <c r="K8756" s="15">
        <v>4.5</v>
      </c>
      <c r="L8756" s="15">
        <v>3.6</v>
      </c>
      <c r="N8756" s="88">
        <v>5.2</v>
      </c>
      <c r="O8756" s="104">
        <v>3.3</v>
      </c>
      <c r="Q8756" s="11">
        <v>4.2</v>
      </c>
      <c r="R8756" s="11">
        <v>4.3</v>
      </c>
      <c r="S8756" s="11">
        <v>2</v>
      </c>
      <c r="T8756" s="11">
        <v>2.6</v>
      </c>
      <c r="U8756" s="11">
        <v>2.6</v>
      </c>
      <c r="V8756" s="11">
        <v>2.1</v>
      </c>
      <c r="W8756" s="11">
        <v>2.7</v>
      </c>
      <c r="X8756" s="11">
        <v>2.2000000000000002</v>
      </c>
      <c r="Y8756" s="78"/>
      <c r="Z8756" s="11">
        <v>100.11</v>
      </c>
      <c r="AA8756" s="11">
        <v>198.51</v>
      </c>
      <c r="AB8756" s="11">
        <v>165.15</v>
      </c>
      <c r="AC8756" s="11">
        <v>5.37</v>
      </c>
      <c r="AD8756" s="11">
        <v>24.29</v>
      </c>
    </row>
    <row r="8757" spans="1:30" x14ac:dyDescent="0.25">
      <c r="A8757" s="1">
        <v>2019</v>
      </c>
      <c r="B8757" s="1">
        <v>12</v>
      </c>
      <c r="C8757" s="1">
        <v>31</v>
      </c>
      <c r="D8757" s="3">
        <v>0.66666666666666663</v>
      </c>
      <c r="E8757" s="5">
        <v>8753</v>
      </c>
      <c r="G8757" s="15">
        <v>4.7</v>
      </c>
      <c r="H8757" s="15">
        <v>4.5999999999999996</v>
      </c>
      <c r="I8757" s="15">
        <v>5.8</v>
      </c>
      <c r="J8757" s="15">
        <v>3.4</v>
      </c>
      <c r="K8757" s="15">
        <v>4.0999999999999996</v>
      </c>
      <c r="L8757" s="15">
        <v>3.8</v>
      </c>
      <c r="N8757" s="88">
        <v>5.2</v>
      </c>
      <c r="O8757" s="104">
        <v>3.3</v>
      </c>
      <c r="Q8757" s="11">
        <v>4.2</v>
      </c>
      <c r="R8757" s="11">
        <v>4.3</v>
      </c>
      <c r="S8757" s="11">
        <v>2</v>
      </c>
      <c r="T8757" s="11">
        <v>2.6</v>
      </c>
      <c r="U8757" s="11">
        <v>2.6</v>
      </c>
      <c r="V8757" s="11">
        <v>2.1</v>
      </c>
      <c r="W8757" s="11">
        <v>2.7</v>
      </c>
      <c r="X8757" s="11">
        <v>2.2000000000000002</v>
      </c>
      <c r="Y8757" s="78"/>
      <c r="Z8757" s="11">
        <v>100.11</v>
      </c>
      <c r="AA8757" s="11">
        <v>198.51</v>
      </c>
      <c r="AB8757" s="11">
        <v>165.15</v>
      </c>
      <c r="AC8757" s="11">
        <v>5.37</v>
      </c>
      <c r="AD8757" s="11">
        <v>24.29</v>
      </c>
    </row>
    <row r="8758" spans="1:30" x14ac:dyDescent="0.25">
      <c r="A8758" s="1">
        <v>2019</v>
      </c>
      <c r="B8758" s="1">
        <v>12</v>
      </c>
      <c r="C8758" s="1">
        <v>31</v>
      </c>
      <c r="D8758" s="3">
        <v>0.70833333333333337</v>
      </c>
      <c r="E8758" s="5">
        <v>8754</v>
      </c>
      <c r="G8758" s="15">
        <v>4.7</v>
      </c>
      <c r="H8758" s="15">
        <v>4.5</v>
      </c>
      <c r="I8758" s="15">
        <v>5.4</v>
      </c>
      <c r="J8758" s="15">
        <v>2.5</v>
      </c>
      <c r="K8758" s="15">
        <v>3.2</v>
      </c>
      <c r="L8758" s="15">
        <v>3.8</v>
      </c>
      <c r="N8758" s="88">
        <v>5.2</v>
      </c>
      <c r="O8758" s="104">
        <v>3.3</v>
      </c>
      <c r="Q8758" s="11">
        <v>4.2</v>
      </c>
      <c r="R8758" s="11">
        <v>4.3</v>
      </c>
      <c r="S8758" s="11">
        <v>2</v>
      </c>
      <c r="T8758" s="11">
        <v>2.6</v>
      </c>
      <c r="U8758" s="11">
        <v>2.6</v>
      </c>
      <c r="V8758" s="11">
        <v>2.1</v>
      </c>
      <c r="W8758" s="11">
        <v>2.7</v>
      </c>
      <c r="X8758" s="11">
        <v>2.2000000000000002</v>
      </c>
      <c r="Y8758" s="78"/>
      <c r="Z8758" s="11">
        <v>100.11</v>
      </c>
      <c r="AA8758" s="11">
        <v>198.51</v>
      </c>
      <c r="AB8758" s="11">
        <v>165.15</v>
      </c>
      <c r="AC8758" s="11">
        <v>5.37</v>
      </c>
      <c r="AD8758" s="11">
        <v>24.29</v>
      </c>
    </row>
    <row r="8759" spans="1:30" x14ac:dyDescent="0.25">
      <c r="A8759" s="1">
        <v>2019</v>
      </c>
      <c r="B8759" s="1">
        <v>12</v>
      </c>
      <c r="C8759" s="1">
        <v>31</v>
      </c>
      <c r="D8759" s="3">
        <v>0.75</v>
      </c>
      <c r="E8759" s="5">
        <v>8755</v>
      </c>
      <c r="G8759" s="15">
        <v>4.3</v>
      </c>
      <c r="H8759" s="15">
        <v>4.2</v>
      </c>
      <c r="I8759" s="15">
        <v>5.5</v>
      </c>
      <c r="J8759" s="15">
        <v>2.5</v>
      </c>
      <c r="K8759" s="15">
        <v>3.1</v>
      </c>
      <c r="L8759" s="15">
        <v>3</v>
      </c>
      <c r="N8759" s="88">
        <v>5.2</v>
      </c>
      <c r="O8759" s="104">
        <v>3.3</v>
      </c>
      <c r="Q8759" s="11">
        <v>4.2</v>
      </c>
      <c r="R8759" s="11">
        <v>4.3</v>
      </c>
      <c r="S8759" s="11">
        <v>2</v>
      </c>
      <c r="T8759" s="11">
        <v>2.6</v>
      </c>
      <c r="U8759" s="11">
        <v>2.6</v>
      </c>
      <c r="V8759" s="11">
        <v>2.1</v>
      </c>
      <c r="W8759" s="11">
        <v>2.7</v>
      </c>
      <c r="X8759" s="11">
        <v>2.2000000000000002</v>
      </c>
      <c r="Y8759" s="78"/>
      <c r="Z8759" s="11">
        <v>100.11</v>
      </c>
      <c r="AA8759" s="11">
        <v>198.51</v>
      </c>
      <c r="AB8759" s="11">
        <v>165.15</v>
      </c>
      <c r="AC8759" s="11">
        <v>5.37</v>
      </c>
      <c r="AD8759" s="11">
        <v>24.29</v>
      </c>
    </row>
    <row r="8760" spans="1:30" x14ac:dyDescent="0.25">
      <c r="A8760" s="1">
        <v>2019</v>
      </c>
      <c r="B8760" s="1">
        <v>12</v>
      </c>
      <c r="C8760" s="1">
        <v>31</v>
      </c>
      <c r="D8760" s="3">
        <v>0.79166666666666663</v>
      </c>
      <c r="E8760" s="5">
        <v>8756</v>
      </c>
      <c r="G8760" s="15">
        <v>3.6</v>
      </c>
      <c r="H8760" s="15">
        <v>3.1</v>
      </c>
      <c r="I8760" s="15">
        <v>5.2</v>
      </c>
      <c r="J8760" s="15">
        <v>2.9</v>
      </c>
      <c r="K8760" s="15">
        <v>2.6</v>
      </c>
      <c r="L8760" s="15">
        <v>2.7</v>
      </c>
      <c r="N8760" s="88">
        <v>5.2</v>
      </c>
      <c r="O8760" s="104">
        <v>3.3</v>
      </c>
      <c r="Q8760" s="11">
        <v>4.2</v>
      </c>
      <c r="R8760" s="11">
        <v>4.3</v>
      </c>
      <c r="S8760" s="11">
        <v>2</v>
      </c>
      <c r="T8760" s="11">
        <v>2.6</v>
      </c>
      <c r="U8760" s="11">
        <v>2.6</v>
      </c>
      <c r="V8760" s="11">
        <v>2.1</v>
      </c>
      <c r="W8760" s="11">
        <v>2.7</v>
      </c>
      <c r="X8760" s="11">
        <v>2.2000000000000002</v>
      </c>
      <c r="Y8760" s="78"/>
      <c r="Z8760" s="11">
        <v>100.11</v>
      </c>
      <c r="AA8760" s="11">
        <v>198.51</v>
      </c>
      <c r="AB8760" s="11">
        <v>165.15</v>
      </c>
      <c r="AC8760" s="11">
        <v>5.37</v>
      </c>
      <c r="AD8760" s="11">
        <v>24.29</v>
      </c>
    </row>
    <row r="8761" spans="1:30" x14ac:dyDescent="0.25">
      <c r="A8761" s="1">
        <v>2019</v>
      </c>
      <c r="B8761" s="1">
        <v>12</v>
      </c>
      <c r="C8761" s="1">
        <v>31</v>
      </c>
      <c r="D8761" s="3">
        <v>0.83333333333333337</v>
      </c>
      <c r="E8761" s="5">
        <v>8757</v>
      </c>
      <c r="G8761" s="15">
        <v>2.9</v>
      </c>
      <c r="H8761" s="15">
        <v>3.2</v>
      </c>
      <c r="I8761" s="15">
        <v>5.2</v>
      </c>
      <c r="J8761" s="15">
        <v>2.7</v>
      </c>
      <c r="K8761" s="15">
        <v>2.2000000000000002</v>
      </c>
      <c r="L8761" s="15">
        <v>2.2999999999999998</v>
      </c>
      <c r="N8761" s="88">
        <v>5.2</v>
      </c>
      <c r="O8761" s="104">
        <v>3.3</v>
      </c>
      <c r="Q8761" s="11">
        <v>4.2</v>
      </c>
      <c r="R8761" s="11">
        <v>4.3</v>
      </c>
      <c r="S8761" s="11">
        <v>2</v>
      </c>
      <c r="T8761" s="11">
        <v>2.6</v>
      </c>
      <c r="U8761" s="11">
        <v>2.6</v>
      </c>
      <c r="V8761" s="11">
        <v>2.1</v>
      </c>
      <c r="W8761" s="11">
        <v>2.7</v>
      </c>
      <c r="X8761" s="11">
        <v>2.2000000000000002</v>
      </c>
      <c r="Y8761" s="78"/>
      <c r="Z8761" s="11">
        <v>100.11</v>
      </c>
      <c r="AA8761" s="11">
        <v>198.51</v>
      </c>
      <c r="AB8761" s="11">
        <v>165.15</v>
      </c>
      <c r="AC8761" s="11">
        <v>5.37</v>
      </c>
      <c r="AD8761" s="11">
        <v>24.29</v>
      </c>
    </row>
    <row r="8762" spans="1:30" x14ac:dyDescent="0.25">
      <c r="A8762" s="1">
        <v>2019</v>
      </c>
      <c r="B8762" s="1">
        <v>12</v>
      </c>
      <c r="C8762" s="1">
        <v>31</v>
      </c>
      <c r="D8762" s="3">
        <v>0.875</v>
      </c>
      <c r="E8762" s="5">
        <v>8758</v>
      </c>
      <c r="G8762" s="15">
        <v>2.6</v>
      </c>
      <c r="H8762" s="15">
        <v>2.7</v>
      </c>
      <c r="I8762" s="15">
        <v>5.0999999999999996</v>
      </c>
      <c r="J8762" s="15">
        <v>1.7</v>
      </c>
      <c r="K8762" s="15">
        <v>1.9</v>
      </c>
      <c r="L8762" s="15">
        <v>1.7</v>
      </c>
      <c r="N8762" s="88">
        <v>5.2</v>
      </c>
      <c r="O8762" s="104">
        <v>3.3</v>
      </c>
      <c r="Q8762" s="11">
        <v>4.2</v>
      </c>
      <c r="R8762" s="11">
        <v>4.3</v>
      </c>
      <c r="S8762" s="11">
        <v>2</v>
      </c>
      <c r="T8762" s="11">
        <v>2.6</v>
      </c>
      <c r="U8762" s="11">
        <v>2.6</v>
      </c>
      <c r="V8762" s="11">
        <v>2.1</v>
      </c>
      <c r="W8762" s="11">
        <v>2.7</v>
      </c>
      <c r="X8762" s="11">
        <v>2.2000000000000002</v>
      </c>
      <c r="Y8762" s="78"/>
      <c r="Z8762" s="11">
        <v>100.11</v>
      </c>
      <c r="AA8762" s="11">
        <v>198.51</v>
      </c>
      <c r="AB8762" s="11">
        <v>165.15</v>
      </c>
      <c r="AC8762" s="11">
        <v>5.37</v>
      </c>
      <c r="AD8762" s="11">
        <v>24.29</v>
      </c>
    </row>
    <row r="8763" spans="1:30" x14ac:dyDescent="0.25">
      <c r="A8763" s="1">
        <v>2019</v>
      </c>
      <c r="B8763" s="1">
        <v>12</v>
      </c>
      <c r="C8763" s="1">
        <v>31</v>
      </c>
      <c r="D8763" s="3">
        <v>0.91666666666666663</v>
      </c>
      <c r="E8763" s="5">
        <v>8759</v>
      </c>
      <c r="G8763" s="15">
        <v>2.2999999999999998</v>
      </c>
      <c r="H8763" s="15">
        <v>2.1</v>
      </c>
      <c r="I8763" s="15">
        <v>4.9000000000000004</v>
      </c>
      <c r="J8763" s="15">
        <v>1.5</v>
      </c>
      <c r="K8763" s="15">
        <v>1.5</v>
      </c>
      <c r="L8763" s="15">
        <v>1.6</v>
      </c>
      <c r="N8763" s="88">
        <v>5.2</v>
      </c>
      <c r="O8763" s="104">
        <v>3.3</v>
      </c>
      <c r="Q8763" s="11">
        <v>4.2</v>
      </c>
      <c r="R8763" s="11">
        <v>4.3</v>
      </c>
      <c r="S8763" s="11">
        <v>2</v>
      </c>
      <c r="T8763" s="11">
        <v>2.6</v>
      </c>
      <c r="U8763" s="11">
        <v>2.6</v>
      </c>
      <c r="V8763" s="11">
        <v>2.1</v>
      </c>
      <c r="W8763" s="11">
        <v>2.7</v>
      </c>
      <c r="X8763" s="11">
        <v>2.2000000000000002</v>
      </c>
      <c r="Y8763" s="78"/>
      <c r="Z8763" s="11">
        <v>100.11</v>
      </c>
      <c r="AA8763" s="11">
        <v>198.51</v>
      </c>
      <c r="AB8763" s="11">
        <v>165.15</v>
      </c>
      <c r="AC8763" s="11">
        <v>5.37</v>
      </c>
      <c r="AD8763" s="11">
        <v>24.29</v>
      </c>
    </row>
    <row r="8764" spans="1:30" x14ac:dyDescent="0.25">
      <c r="A8764" s="1">
        <v>2019</v>
      </c>
      <c r="B8764" s="1">
        <v>12</v>
      </c>
      <c r="C8764" s="1">
        <v>31</v>
      </c>
      <c r="D8764" s="3">
        <v>0.95833333333333337</v>
      </c>
      <c r="E8764" s="5">
        <v>8760</v>
      </c>
      <c r="G8764" s="15">
        <v>2</v>
      </c>
      <c r="H8764" s="15">
        <v>1.5</v>
      </c>
      <c r="I8764" s="15">
        <v>4.7</v>
      </c>
      <c r="J8764" s="15">
        <v>1.2</v>
      </c>
      <c r="K8764" s="15">
        <v>0.7</v>
      </c>
      <c r="L8764" s="15">
        <v>0.9</v>
      </c>
      <c r="N8764" s="88">
        <v>5.2</v>
      </c>
      <c r="O8764" s="104">
        <v>3.3</v>
      </c>
      <c r="Q8764" s="11">
        <v>4.2</v>
      </c>
      <c r="R8764" s="11">
        <v>4.3</v>
      </c>
      <c r="S8764" s="11">
        <v>2</v>
      </c>
      <c r="T8764" s="11">
        <v>2.6</v>
      </c>
      <c r="U8764" s="11">
        <v>2.6</v>
      </c>
      <c r="V8764" s="11">
        <v>2.1</v>
      </c>
      <c r="W8764" s="11">
        <v>2.7</v>
      </c>
      <c r="X8764" s="11">
        <v>2.2000000000000002</v>
      </c>
      <c r="Y8764" s="78"/>
      <c r="Z8764" s="11">
        <v>100.11</v>
      </c>
      <c r="AA8764" s="11">
        <v>198.51</v>
      </c>
      <c r="AB8764" s="11">
        <v>165.15</v>
      </c>
      <c r="AC8764" s="11">
        <v>5.37</v>
      </c>
      <c r="AD8764" s="11">
        <v>24.29</v>
      </c>
    </row>
    <row r="8765" spans="1:30" x14ac:dyDescent="0.25">
      <c r="G8765" s="15"/>
      <c r="H8765" s="15"/>
      <c r="I8765" s="15"/>
      <c r="J8765" s="15"/>
      <c r="K8765" s="15"/>
      <c r="L8765" s="15"/>
      <c r="N8765" s="88"/>
      <c r="O8765" s="104"/>
      <c r="Q8765" s="11"/>
      <c r="R8765" s="11"/>
      <c r="S8765" s="11"/>
      <c r="T8765" s="11"/>
      <c r="U8765" s="11"/>
      <c r="V8765" s="11"/>
      <c r="W8765" s="11"/>
      <c r="X8765" s="11"/>
      <c r="Z8765" s="11"/>
      <c r="AA8765" s="11"/>
      <c r="AB8765" s="11"/>
      <c r="AC8765" s="11"/>
      <c r="AD8765" s="11"/>
    </row>
    <row r="8766" spans="1:30" x14ac:dyDescent="0.25">
      <c r="G8766" s="15"/>
      <c r="H8766" s="15"/>
      <c r="I8766" s="15"/>
      <c r="J8766" s="15"/>
      <c r="K8766" s="15"/>
      <c r="L8766" s="15"/>
      <c r="N8766" s="88"/>
      <c r="O8766" s="104"/>
      <c r="Q8766" s="11"/>
      <c r="R8766" s="11"/>
      <c r="S8766" s="11"/>
      <c r="T8766" s="11"/>
      <c r="U8766" s="11"/>
      <c r="V8766" s="11"/>
      <c r="W8766" s="11"/>
      <c r="X8766" s="11"/>
      <c r="Z8766" s="11"/>
      <c r="AA8766" s="11"/>
      <c r="AB8766" s="11"/>
      <c r="AC8766" s="11"/>
      <c r="AD8766" s="11"/>
    </row>
    <row r="8767" spans="1:30" x14ac:dyDescent="0.25">
      <c r="G8767" s="1"/>
      <c r="H8767" s="1"/>
      <c r="I8767" s="1"/>
      <c r="J8767" s="1"/>
      <c r="K8767" s="1"/>
      <c r="L8767" s="4"/>
      <c r="N8767" s="88"/>
      <c r="O8767" s="104"/>
      <c r="Q8767" s="11"/>
      <c r="R8767" s="11"/>
      <c r="S8767" s="11"/>
      <c r="T8767" s="11"/>
      <c r="U8767" s="11"/>
      <c r="V8767" s="11"/>
      <c r="W8767" s="11"/>
      <c r="X8767" s="11"/>
      <c r="Z8767" s="11"/>
      <c r="AA8767" s="11"/>
      <c r="AB8767" s="11"/>
      <c r="AC8767" s="11"/>
      <c r="AD8767" s="11"/>
    </row>
    <row r="8768" spans="1:30" x14ac:dyDescent="0.25">
      <c r="G8768" s="1"/>
      <c r="H8768" s="1"/>
      <c r="I8768" s="1"/>
      <c r="J8768" s="1"/>
      <c r="K8768" s="1"/>
      <c r="L8768" s="4"/>
      <c r="N8768" s="88"/>
      <c r="O8768" s="104"/>
      <c r="Q8768" s="11"/>
      <c r="R8768" s="11"/>
      <c r="S8768" s="11"/>
      <c r="T8768" s="11"/>
      <c r="U8768" s="11"/>
      <c r="V8768" s="11"/>
      <c r="W8768" s="11"/>
      <c r="X8768" s="11"/>
      <c r="Z8768" s="11"/>
      <c r="AA8768" s="11"/>
      <c r="AB8768" s="11"/>
      <c r="AC8768" s="11"/>
      <c r="AD8768" s="11"/>
    </row>
    <row r="8769" spans="14:21" x14ac:dyDescent="0.25">
      <c r="N8769" s="4"/>
      <c r="O8769" s="4"/>
      <c r="Q8769" s="4"/>
      <c r="R8769" s="7"/>
      <c r="S8769" s="7"/>
      <c r="T8769" s="4"/>
      <c r="U8769" s="4"/>
    </row>
    <row r="8770" spans="14:21" x14ac:dyDescent="0.25">
      <c r="N8770" s="4"/>
      <c r="T8770" s="4"/>
      <c r="U8770" s="4"/>
    </row>
    <row r="8771" spans="14:21" x14ac:dyDescent="0.25">
      <c r="T8771" s="7"/>
      <c r="U8771" s="7"/>
    </row>
  </sheetData>
  <mergeCells count="5">
    <mergeCell ref="A1:E1"/>
    <mergeCell ref="G1:L1"/>
    <mergeCell ref="N1:O1"/>
    <mergeCell ref="Q1:X1"/>
    <mergeCell ref="Z1:AD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1B03-B1D3-47DC-AAE6-35DEA346352D}">
  <dimension ref="A1:AW110"/>
  <sheetViews>
    <sheetView workbookViewId="0">
      <selection activeCell="L2" sqref="L2:L100"/>
    </sheetView>
  </sheetViews>
  <sheetFormatPr defaultRowHeight="15" x14ac:dyDescent="0.25"/>
  <cols>
    <col min="2" max="2" width="44.5703125" bestFit="1" customWidth="1"/>
    <col min="3" max="3" width="33.42578125" bestFit="1" customWidth="1"/>
    <col min="4" max="4" width="33.42578125" customWidth="1"/>
    <col min="7" max="7" width="35.7109375" customWidth="1"/>
    <col min="9" max="9" width="10.85546875" customWidth="1"/>
    <col min="10" max="10" width="12" customWidth="1"/>
    <col min="14" max="14" width="9.140625" style="6"/>
    <col min="15" max="15" width="23.85546875" customWidth="1"/>
    <col min="17" max="17" width="23.85546875" customWidth="1"/>
    <col min="18" max="18" width="17.7109375" customWidth="1"/>
    <col min="19" max="19" width="15.28515625" customWidth="1"/>
    <col min="20" max="20" width="17.28515625" customWidth="1"/>
    <col min="21" max="21" width="18.5703125" customWidth="1"/>
    <col min="22" max="22" width="15.28515625" customWidth="1"/>
    <col min="23" max="23" width="9.140625" style="20"/>
    <col min="25" max="25" width="9.140625" style="6"/>
    <col min="26" max="26" width="25.140625" customWidth="1"/>
    <col min="27" max="27" width="13.42578125" bestFit="1" customWidth="1"/>
    <col min="28" max="28" width="15.42578125" customWidth="1"/>
    <col min="29" max="29" width="72.28515625" bestFit="1" customWidth="1"/>
    <col min="30" max="30" width="9.140625" style="6"/>
  </cols>
  <sheetData>
    <row r="1" spans="1:49" s="14" customFormat="1" ht="60" x14ac:dyDescent="0.25">
      <c r="A1" s="14" t="s">
        <v>5</v>
      </c>
      <c r="B1" s="90" t="s">
        <v>210</v>
      </c>
      <c r="C1" s="90" t="s">
        <v>16</v>
      </c>
      <c r="D1" s="90" t="s">
        <v>20</v>
      </c>
      <c r="E1" s="152" t="s">
        <v>328</v>
      </c>
      <c r="F1" s="152"/>
      <c r="G1" s="90" t="s">
        <v>425</v>
      </c>
      <c r="H1" s="90" t="s">
        <v>426</v>
      </c>
      <c r="I1" s="90" t="s">
        <v>19</v>
      </c>
      <c r="J1" s="14" t="s">
        <v>171</v>
      </c>
      <c r="K1" s="71" t="s">
        <v>22</v>
      </c>
      <c r="L1" s="71" t="s">
        <v>23</v>
      </c>
      <c r="M1" s="71" t="s">
        <v>24</v>
      </c>
      <c r="N1" s="16"/>
      <c r="O1" s="152" t="s">
        <v>27</v>
      </c>
      <c r="P1" s="152"/>
      <c r="Q1" s="152"/>
      <c r="R1" s="152"/>
      <c r="S1" s="152"/>
      <c r="T1" s="152"/>
      <c r="U1" s="152"/>
      <c r="V1" s="152"/>
      <c r="W1" s="18"/>
      <c r="Y1" s="16"/>
      <c r="Z1" s="153" t="s">
        <v>104</v>
      </c>
      <c r="AA1" s="153"/>
      <c r="AB1" s="153"/>
      <c r="AC1" s="153"/>
      <c r="AD1" s="17"/>
    </row>
    <row r="2" spans="1:49" x14ac:dyDescent="0.25">
      <c r="A2">
        <v>1</v>
      </c>
      <c r="B2" t="s">
        <v>309</v>
      </c>
      <c r="C2" t="s">
        <v>310</v>
      </c>
      <c r="D2" t="s">
        <v>310</v>
      </c>
      <c r="E2">
        <v>54.422773999999997</v>
      </c>
      <c r="F2">
        <v>24.012087000000001</v>
      </c>
      <c r="G2" t="s">
        <v>329</v>
      </c>
      <c r="H2">
        <v>80</v>
      </c>
      <c r="I2" s="51">
        <v>140302.3224</v>
      </c>
      <c r="J2" s="51">
        <f>+I2/1000</f>
        <v>140.30232240000001</v>
      </c>
      <c r="K2" s="112">
        <v>0.05</v>
      </c>
      <c r="L2" s="51">
        <f>+I2*K2/1000</f>
        <v>7.015116120000001</v>
      </c>
      <c r="M2" s="51">
        <f>+L2*3.6</f>
        <v>25.254418032000004</v>
      </c>
      <c r="O2" s="15" t="s">
        <v>28</v>
      </c>
      <c r="P2" s="15" t="s">
        <v>26</v>
      </c>
      <c r="Q2" s="15" t="s">
        <v>174</v>
      </c>
      <c r="R2" s="15" t="s">
        <v>172</v>
      </c>
      <c r="S2" s="15" t="s">
        <v>173</v>
      </c>
      <c r="T2" s="15" t="s">
        <v>25</v>
      </c>
      <c r="U2" s="15" t="s">
        <v>23</v>
      </c>
      <c r="V2" s="15" t="s">
        <v>24</v>
      </c>
      <c r="W2" s="19"/>
      <c r="X2" s="15"/>
      <c r="Y2" s="17"/>
      <c r="Z2" s="66" t="s">
        <v>102</v>
      </c>
      <c r="AA2" s="66" t="s">
        <v>105</v>
      </c>
      <c r="AB2" s="66" t="s">
        <v>106</v>
      </c>
      <c r="AC2" s="66" t="s">
        <v>89</v>
      </c>
      <c r="AD2" s="17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49" x14ac:dyDescent="0.25">
      <c r="A3">
        <v>2</v>
      </c>
      <c r="B3" t="s">
        <v>211</v>
      </c>
      <c r="C3" t="s">
        <v>310</v>
      </c>
      <c r="D3" t="s">
        <v>310</v>
      </c>
      <c r="E3">
        <v>54.422773999999997</v>
      </c>
      <c r="F3">
        <v>24.012087000000001</v>
      </c>
      <c r="G3" t="s">
        <v>329</v>
      </c>
      <c r="H3">
        <v>186.11</v>
      </c>
      <c r="I3" s="51">
        <v>160791.06049999999</v>
      </c>
      <c r="J3" s="51">
        <f t="shared" ref="J3:J66" si="0">+I3/1000</f>
        <v>160.79106049999999</v>
      </c>
      <c r="K3" s="112">
        <v>0.05</v>
      </c>
      <c r="L3" s="51">
        <f t="shared" ref="L3:L66" si="1">+I3*K3/1000</f>
        <v>8.039553025</v>
      </c>
      <c r="M3" s="51">
        <f t="shared" ref="M3:M66" si="2">+L3*3.6</f>
        <v>28.942390890000002</v>
      </c>
      <c r="O3" s="15" t="s">
        <v>310</v>
      </c>
      <c r="P3" s="15">
        <v>55</v>
      </c>
      <c r="Q3" s="84">
        <f>+SUMIFS($H$2:$H$100,$D$2:$D$100,O3)</f>
        <v>2186.7999999999997</v>
      </c>
      <c r="R3" s="84">
        <f>+SUMIFS($J$2:$J$100,$D$2:$D$100,O3)</f>
        <v>10532.407847691897</v>
      </c>
      <c r="S3" s="25">
        <f>+R3*3.6</f>
        <v>37916.668251690826</v>
      </c>
      <c r="T3" s="82">
        <v>0.05</v>
      </c>
      <c r="U3" s="25">
        <f>+T3*R3</f>
        <v>526.62039238459488</v>
      </c>
      <c r="V3" s="25">
        <f>+T3*S3</f>
        <v>1895.8334125845413</v>
      </c>
      <c r="W3" s="19"/>
      <c r="X3" s="15"/>
      <c r="Y3" s="17"/>
      <c r="Z3" s="11" t="s">
        <v>103</v>
      </c>
      <c r="AA3" s="11">
        <v>11.8</v>
      </c>
      <c r="AB3" s="11" t="s">
        <v>90</v>
      </c>
      <c r="AC3" s="11"/>
      <c r="AD3" s="17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x14ac:dyDescent="0.25">
      <c r="A4">
        <v>3</v>
      </c>
      <c r="B4" t="s">
        <v>212</v>
      </c>
      <c r="C4" t="s">
        <v>310</v>
      </c>
      <c r="D4" t="s">
        <v>310</v>
      </c>
      <c r="E4">
        <v>54.604298999999997</v>
      </c>
      <c r="F4">
        <v>24.021826000000001</v>
      </c>
      <c r="G4" t="s">
        <v>330</v>
      </c>
      <c r="H4">
        <v>15.25</v>
      </c>
      <c r="I4" s="51">
        <v>35025.009059999997</v>
      </c>
      <c r="J4" s="51">
        <f t="shared" si="0"/>
        <v>35.025009059999995</v>
      </c>
      <c r="K4" s="112">
        <v>0.05</v>
      </c>
      <c r="L4" s="51">
        <f t="shared" si="1"/>
        <v>1.7512504529999999</v>
      </c>
      <c r="M4" s="51">
        <f t="shared" si="2"/>
        <v>6.3045016307999999</v>
      </c>
      <c r="O4" s="15" t="s">
        <v>327</v>
      </c>
      <c r="P4" s="15">
        <v>2</v>
      </c>
      <c r="Q4" s="84">
        <f t="shared" ref="Q4:Q12" si="3">+SUMIFS($H$2:$H$100,$D$2:$D$100,O4)</f>
        <v>230</v>
      </c>
      <c r="R4" s="84">
        <f t="shared" ref="R4:R14" si="4">+SUMIFS($J$2:$J$100,$D$2:$D$100,O4)</f>
        <v>12029.091091299999</v>
      </c>
      <c r="S4" s="25">
        <f t="shared" ref="S4:S14" si="5">+R4*3.6</f>
        <v>43304.727928679997</v>
      </c>
      <c r="T4" s="82">
        <v>0.15</v>
      </c>
      <c r="U4" s="25">
        <f t="shared" ref="U4:U14" si="6">+T4*R4</f>
        <v>1804.3636636949998</v>
      </c>
      <c r="V4" s="25">
        <f t="shared" ref="V4:V14" si="7">+T4*S4</f>
        <v>6495.7091893019997</v>
      </c>
      <c r="W4" s="19"/>
      <c r="X4" s="15"/>
      <c r="Y4" s="17"/>
      <c r="Z4" s="11" t="s">
        <v>432</v>
      </c>
      <c r="AA4" s="11">
        <v>2.8</v>
      </c>
      <c r="AB4" s="11" t="s">
        <v>90</v>
      </c>
      <c r="AC4" s="11"/>
      <c r="AD4" s="17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ht="17.25" x14ac:dyDescent="0.25">
      <c r="A5">
        <v>4</v>
      </c>
      <c r="B5" t="s">
        <v>213</v>
      </c>
      <c r="C5" t="s">
        <v>310</v>
      </c>
      <c r="D5" t="s">
        <v>310</v>
      </c>
      <c r="E5">
        <v>53.997551999999999</v>
      </c>
      <c r="F5">
        <v>23.987895000000002</v>
      </c>
      <c r="G5" t="s">
        <v>331</v>
      </c>
      <c r="H5">
        <v>27.12</v>
      </c>
      <c r="I5" s="51">
        <v>171858.18280000001</v>
      </c>
      <c r="J5" s="51">
        <f t="shared" si="0"/>
        <v>171.85818280000001</v>
      </c>
      <c r="K5" s="112">
        <v>0.05</v>
      </c>
      <c r="L5" s="51">
        <f t="shared" si="1"/>
        <v>8.5929091400000015</v>
      </c>
      <c r="M5" s="51">
        <f t="shared" si="2"/>
        <v>30.934472904000007</v>
      </c>
      <c r="O5" s="15" t="s">
        <v>18</v>
      </c>
      <c r="P5" s="15">
        <v>14</v>
      </c>
      <c r="Q5" s="84">
        <f t="shared" si="3"/>
        <v>2291.15</v>
      </c>
      <c r="R5" s="84">
        <f t="shared" si="4"/>
        <v>3269.730943664671</v>
      </c>
      <c r="S5" s="25">
        <f t="shared" si="5"/>
        <v>11771.031397192815</v>
      </c>
      <c r="T5" s="82">
        <v>0.04</v>
      </c>
      <c r="U5" s="25">
        <f t="shared" si="6"/>
        <v>130.78923774658685</v>
      </c>
      <c r="V5" s="25">
        <f t="shared" si="7"/>
        <v>470.84125588771263</v>
      </c>
      <c r="W5" s="19"/>
      <c r="X5" s="15"/>
      <c r="Y5" s="17"/>
      <c r="Z5" s="11" t="s">
        <v>433</v>
      </c>
      <c r="AA5" s="11">
        <v>1</v>
      </c>
      <c r="AB5" s="11" t="s">
        <v>91</v>
      </c>
      <c r="AC5" s="11"/>
      <c r="AD5" s="17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x14ac:dyDescent="0.25">
      <c r="A6">
        <v>5</v>
      </c>
      <c r="B6" t="s">
        <v>214</v>
      </c>
      <c r="C6" t="s">
        <v>528</v>
      </c>
      <c r="D6" t="s">
        <v>525</v>
      </c>
      <c r="E6">
        <v>54.272906999999996</v>
      </c>
      <c r="F6">
        <v>24.688627</v>
      </c>
      <c r="G6" t="s">
        <v>332</v>
      </c>
      <c r="H6">
        <v>21.5</v>
      </c>
      <c r="I6" s="51">
        <v>2327.0215079999998</v>
      </c>
      <c r="J6" s="51">
        <f t="shared" si="0"/>
        <v>2.3270215079999996</v>
      </c>
      <c r="K6" s="112">
        <v>0.21</v>
      </c>
      <c r="L6" s="51">
        <f t="shared" si="1"/>
        <v>0.48867451667999995</v>
      </c>
      <c r="M6" s="51">
        <f t="shared" si="2"/>
        <v>1.7592282600479998</v>
      </c>
      <c r="O6" s="15" t="s">
        <v>179</v>
      </c>
      <c r="P6" s="15">
        <v>5</v>
      </c>
      <c r="Q6" s="84"/>
      <c r="R6" s="84">
        <f t="shared" si="4"/>
        <v>601.00432152999997</v>
      </c>
      <c r="S6" s="25">
        <f t="shared" si="5"/>
        <v>2163.6155575080002</v>
      </c>
      <c r="T6" s="82">
        <v>0.18</v>
      </c>
      <c r="U6" s="25">
        <f t="shared" si="6"/>
        <v>108.1807778754</v>
      </c>
      <c r="V6" s="25">
        <f t="shared" si="7"/>
        <v>389.45080035144002</v>
      </c>
      <c r="W6" s="19"/>
      <c r="X6" s="15"/>
      <c r="Y6" s="17"/>
      <c r="Z6" s="11" t="s">
        <v>92</v>
      </c>
      <c r="AA6" s="11">
        <v>2.8</v>
      </c>
      <c r="AB6" s="11" t="s">
        <v>90</v>
      </c>
      <c r="AC6" s="11" t="s">
        <v>93</v>
      </c>
      <c r="AD6" s="17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x14ac:dyDescent="0.25">
      <c r="A7">
        <v>6</v>
      </c>
      <c r="B7" t="s">
        <v>215</v>
      </c>
      <c r="C7" t="s">
        <v>310</v>
      </c>
      <c r="D7" t="s">
        <v>310</v>
      </c>
      <c r="E7">
        <v>54.219506000000003</v>
      </c>
      <c r="F7">
        <v>24.581932999999999</v>
      </c>
      <c r="G7" t="s">
        <v>333</v>
      </c>
      <c r="I7" s="51">
        <v>65007.817060000001</v>
      </c>
      <c r="J7" s="51">
        <f t="shared" si="0"/>
        <v>65.007817060000008</v>
      </c>
      <c r="K7" s="112">
        <v>0.05</v>
      </c>
      <c r="L7" s="51">
        <f t="shared" si="1"/>
        <v>3.2503908530000003</v>
      </c>
      <c r="M7" s="51">
        <f t="shared" si="2"/>
        <v>11.701407070800002</v>
      </c>
      <c r="O7" s="15" t="s">
        <v>526</v>
      </c>
      <c r="P7" s="15">
        <v>2</v>
      </c>
      <c r="Q7" s="84">
        <f t="shared" si="3"/>
        <v>15</v>
      </c>
      <c r="R7" s="84">
        <f t="shared" si="4"/>
        <v>149.55435920000002</v>
      </c>
      <c r="S7" s="25">
        <f t="shared" si="5"/>
        <v>538.39569312000015</v>
      </c>
      <c r="T7" s="82">
        <v>0.25</v>
      </c>
      <c r="U7" s="25">
        <f t="shared" si="6"/>
        <v>37.388589800000005</v>
      </c>
      <c r="V7" s="25">
        <f t="shared" si="7"/>
        <v>134.59892328000004</v>
      </c>
      <c r="W7" s="19"/>
      <c r="X7" s="15"/>
      <c r="Y7" s="17"/>
      <c r="Z7" s="11" t="s">
        <v>434</v>
      </c>
      <c r="AA7" s="11">
        <v>2.8</v>
      </c>
      <c r="AB7" s="11" t="s">
        <v>90</v>
      </c>
      <c r="AC7" s="11" t="s">
        <v>93</v>
      </c>
      <c r="AD7" s="17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x14ac:dyDescent="0.25">
      <c r="A8">
        <v>7</v>
      </c>
      <c r="B8" t="s">
        <v>216</v>
      </c>
      <c r="C8" t="s">
        <v>311</v>
      </c>
      <c r="D8" t="s">
        <v>325</v>
      </c>
      <c r="E8">
        <v>54.941000000000003</v>
      </c>
      <c r="F8">
        <v>25.0076</v>
      </c>
      <c r="G8" t="s">
        <v>334</v>
      </c>
      <c r="I8" s="51">
        <v>22199.29146</v>
      </c>
      <c r="J8" s="51">
        <f t="shared" si="0"/>
        <v>22.199291460000001</v>
      </c>
      <c r="K8" s="112">
        <v>0.15</v>
      </c>
      <c r="L8" s="51">
        <f t="shared" si="1"/>
        <v>3.3298937190000002</v>
      </c>
      <c r="M8" s="51">
        <f t="shared" si="2"/>
        <v>11.9876173884</v>
      </c>
      <c r="O8" s="15" t="s">
        <v>527</v>
      </c>
      <c r="P8" s="15">
        <v>1</v>
      </c>
      <c r="Q8" s="84"/>
      <c r="R8" s="84">
        <f t="shared" ref="R8" si="8">+SUMIFS($J$2:$J$100,$D$2:$D$100,O8)</f>
        <v>1148.610905</v>
      </c>
      <c r="S8" s="25">
        <f t="shared" ref="S8" si="9">+R8*3.6</f>
        <v>4134.9992579999998</v>
      </c>
      <c r="T8" s="82">
        <v>0.26</v>
      </c>
      <c r="U8" s="25">
        <f t="shared" ref="U8" si="10">+T8*R8</f>
        <v>298.63883529999998</v>
      </c>
      <c r="V8" s="25">
        <f t="shared" ref="V8" si="11">+T8*S8</f>
        <v>1075.0998070799999</v>
      </c>
      <c r="W8" s="19"/>
      <c r="X8" s="15"/>
      <c r="Y8" s="17"/>
      <c r="Z8" s="11" t="s">
        <v>435</v>
      </c>
      <c r="AA8" s="11">
        <v>11.8</v>
      </c>
      <c r="AB8" s="11" t="s">
        <v>90</v>
      </c>
      <c r="AC8" s="11"/>
      <c r="AD8" s="17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x14ac:dyDescent="0.25">
      <c r="A9">
        <v>8</v>
      </c>
      <c r="B9" t="s">
        <v>217</v>
      </c>
      <c r="C9" t="s">
        <v>312</v>
      </c>
      <c r="D9" t="s">
        <v>326</v>
      </c>
      <c r="E9">
        <v>54.677999999999997</v>
      </c>
      <c r="F9">
        <v>25.087499999999999</v>
      </c>
      <c r="G9" t="s">
        <v>335</v>
      </c>
      <c r="I9" s="51">
        <v>325824.49650000001</v>
      </c>
      <c r="J9" s="51">
        <f t="shared" si="0"/>
        <v>325.82449650000001</v>
      </c>
      <c r="K9" s="112">
        <v>0.08</v>
      </c>
      <c r="L9" s="51">
        <f t="shared" si="1"/>
        <v>26.065959720000002</v>
      </c>
      <c r="M9" s="51">
        <f t="shared" si="2"/>
        <v>93.837454992000005</v>
      </c>
      <c r="O9" s="15" t="s">
        <v>21</v>
      </c>
      <c r="P9" s="15">
        <v>2</v>
      </c>
      <c r="Q9" s="84"/>
      <c r="R9" s="84">
        <f t="shared" si="4"/>
        <v>264.80314630999999</v>
      </c>
      <c r="S9" s="25">
        <f t="shared" si="5"/>
        <v>953.29132671599996</v>
      </c>
      <c r="T9" s="82">
        <v>0.17</v>
      </c>
      <c r="U9" s="25">
        <f t="shared" ref="U9:U10" si="12">+T9*R9</f>
        <v>45.016534872699999</v>
      </c>
      <c r="V9" s="25">
        <f t="shared" ref="V9:V10" si="13">+T9*S9</f>
        <v>162.05952554172001</v>
      </c>
      <c r="W9" s="19"/>
      <c r="X9" s="15"/>
      <c r="Y9" s="17"/>
      <c r="Z9" s="11" t="s">
        <v>94</v>
      </c>
      <c r="AA9" s="11">
        <v>7.5</v>
      </c>
      <c r="AB9" s="11" t="s">
        <v>90</v>
      </c>
      <c r="AC9" s="11"/>
      <c r="AD9" s="17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17.25" x14ac:dyDescent="0.25">
      <c r="A10">
        <v>9</v>
      </c>
      <c r="B10" t="s">
        <v>218</v>
      </c>
      <c r="C10" t="s">
        <v>18</v>
      </c>
      <c r="D10" t="s">
        <v>18</v>
      </c>
      <c r="E10">
        <v>54.773622000000003</v>
      </c>
      <c r="F10">
        <v>24.648997000000001</v>
      </c>
      <c r="G10" t="s">
        <v>336</v>
      </c>
      <c r="H10">
        <v>222.05</v>
      </c>
      <c r="I10" s="51">
        <v>257695.9271</v>
      </c>
      <c r="J10" s="51">
        <f t="shared" si="0"/>
        <v>257.69592710000001</v>
      </c>
      <c r="K10" s="112">
        <v>0.04</v>
      </c>
      <c r="L10" s="51">
        <f t="shared" si="1"/>
        <v>10.307837084000001</v>
      </c>
      <c r="M10" s="51">
        <f t="shared" si="2"/>
        <v>37.108213502400005</v>
      </c>
      <c r="O10" s="15" t="s">
        <v>326</v>
      </c>
      <c r="P10" s="15">
        <v>3</v>
      </c>
      <c r="Q10" s="84">
        <f t="shared" si="3"/>
        <v>58.5</v>
      </c>
      <c r="R10" s="84">
        <f t="shared" si="4"/>
        <v>885.69763439999997</v>
      </c>
      <c r="S10" s="25">
        <f t="shared" si="5"/>
        <v>3188.51148384</v>
      </c>
      <c r="T10" s="82">
        <v>0.08</v>
      </c>
      <c r="U10" s="25">
        <f t="shared" si="12"/>
        <v>70.855810751999996</v>
      </c>
      <c r="V10" s="25">
        <f t="shared" si="13"/>
        <v>255.0809187072</v>
      </c>
      <c r="W10" s="19"/>
      <c r="X10" s="15"/>
      <c r="Y10" s="17"/>
      <c r="Z10" s="11" t="s">
        <v>95</v>
      </c>
      <c r="AA10" s="11">
        <v>9.3000000000000007</v>
      </c>
      <c r="AB10" s="11" t="s">
        <v>91</v>
      </c>
      <c r="AC10" s="11"/>
      <c r="AD10" s="17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ht="17.25" x14ac:dyDescent="0.25">
      <c r="A11">
        <v>10</v>
      </c>
      <c r="B11" t="s">
        <v>219</v>
      </c>
      <c r="C11" t="s">
        <v>310</v>
      </c>
      <c r="D11" t="s">
        <v>310</v>
      </c>
      <c r="E11">
        <v>54.315106</v>
      </c>
      <c r="F11">
        <v>25.376324</v>
      </c>
      <c r="G11" t="s">
        <v>337</v>
      </c>
      <c r="I11" s="51">
        <v>8213.6815170000009</v>
      </c>
      <c r="J11" s="51">
        <f t="shared" si="0"/>
        <v>8.2136815170000013</v>
      </c>
      <c r="K11" s="112">
        <v>0.05</v>
      </c>
      <c r="L11" s="51">
        <f t="shared" si="1"/>
        <v>0.41068407585000005</v>
      </c>
      <c r="M11" s="51">
        <f t="shared" si="2"/>
        <v>1.4784626730600001</v>
      </c>
      <c r="O11" s="15" t="s">
        <v>531</v>
      </c>
      <c r="P11" s="15">
        <v>2</v>
      </c>
      <c r="Q11" s="84"/>
      <c r="R11" s="84">
        <f t="shared" si="4"/>
        <v>38.985600000000005</v>
      </c>
      <c r="S11" s="25">
        <f t="shared" si="5"/>
        <v>140.34816000000004</v>
      </c>
      <c r="T11" s="82">
        <v>0.37</v>
      </c>
      <c r="U11" s="25">
        <f t="shared" si="6"/>
        <v>14.424672000000001</v>
      </c>
      <c r="V11" s="25">
        <f t="shared" si="7"/>
        <v>51.928819200000014</v>
      </c>
      <c r="W11" s="19"/>
      <c r="X11" s="15"/>
      <c r="Y11" s="17"/>
      <c r="Z11" s="11" t="s">
        <v>436</v>
      </c>
      <c r="AA11" s="11">
        <v>9.3000000000000007</v>
      </c>
      <c r="AB11" s="11" t="s">
        <v>91</v>
      </c>
      <c r="AC11" s="11"/>
      <c r="AD11" s="17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x14ac:dyDescent="0.25">
      <c r="A12">
        <v>11</v>
      </c>
      <c r="B12" t="s">
        <v>220</v>
      </c>
      <c r="C12" t="s">
        <v>310</v>
      </c>
      <c r="D12" t="s">
        <v>310</v>
      </c>
      <c r="E12">
        <v>55.056733000000001</v>
      </c>
      <c r="F12">
        <v>24.953911000000002</v>
      </c>
      <c r="G12" t="s">
        <v>338</v>
      </c>
      <c r="I12" s="51">
        <v>55478.936889999997</v>
      </c>
      <c r="J12" s="51">
        <f t="shared" si="0"/>
        <v>55.47893689</v>
      </c>
      <c r="K12" s="112">
        <v>0.05</v>
      </c>
      <c r="L12" s="51">
        <f t="shared" si="1"/>
        <v>2.7739468445000002</v>
      </c>
      <c r="M12" s="51">
        <f t="shared" si="2"/>
        <v>9.986208640200001</v>
      </c>
      <c r="O12" s="15" t="s">
        <v>525</v>
      </c>
      <c r="P12" s="15">
        <v>7</v>
      </c>
      <c r="Q12" s="84">
        <f t="shared" si="3"/>
        <v>21.5</v>
      </c>
      <c r="R12" s="84">
        <f t="shared" si="4"/>
        <v>90.576261747999993</v>
      </c>
      <c r="S12" s="25">
        <f t="shared" si="5"/>
        <v>326.0745422928</v>
      </c>
      <c r="T12" s="82">
        <v>0.21</v>
      </c>
      <c r="U12" s="25">
        <f t="shared" si="6"/>
        <v>19.021014967079999</v>
      </c>
      <c r="V12" s="25">
        <f t="shared" si="7"/>
        <v>68.475653881488</v>
      </c>
      <c r="W12" s="19"/>
      <c r="X12" s="15"/>
      <c r="Y12" s="17"/>
      <c r="Z12" s="11" t="s">
        <v>437</v>
      </c>
      <c r="AA12" s="11">
        <v>4.9000000000000004</v>
      </c>
      <c r="AB12" s="11" t="s">
        <v>90</v>
      </c>
      <c r="AC12" s="11" t="s">
        <v>96</v>
      </c>
      <c r="AD12" s="17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x14ac:dyDescent="0.25">
      <c r="A13">
        <v>12</v>
      </c>
      <c r="B13" t="s">
        <v>221</v>
      </c>
      <c r="C13" t="s">
        <v>18</v>
      </c>
      <c r="D13" t="s">
        <v>18</v>
      </c>
      <c r="E13">
        <v>54.666187000000001</v>
      </c>
      <c r="F13">
        <v>25.235354999999998</v>
      </c>
      <c r="G13" t="s">
        <v>339</v>
      </c>
      <c r="I13" s="51">
        <v>2204069.523</v>
      </c>
      <c r="J13" s="51">
        <f t="shared" si="0"/>
        <v>2204.0695230000001</v>
      </c>
      <c r="K13" s="112">
        <v>0.04</v>
      </c>
      <c r="L13" s="51">
        <f t="shared" si="1"/>
        <v>88.162780920000003</v>
      </c>
      <c r="M13" s="51">
        <f t="shared" si="2"/>
        <v>317.38601131199999</v>
      </c>
      <c r="O13" s="15" t="s">
        <v>431</v>
      </c>
      <c r="P13" s="15">
        <v>1</v>
      </c>
      <c r="Q13" s="84"/>
      <c r="R13" s="84">
        <f t="shared" si="4"/>
        <v>0.86317583040000001</v>
      </c>
      <c r="S13" s="25">
        <f t="shared" si="5"/>
        <v>3.1074329894399999</v>
      </c>
      <c r="T13" s="82">
        <v>0.19</v>
      </c>
      <c r="U13" s="25">
        <f t="shared" ref="U13" si="14">+T13*R13</f>
        <v>0.164003407776</v>
      </c>
      <c r="V13" s="25">
        <f t="shared" ref="V13" si="15">+T13*S13</f>
        <v>0.59041226799360003</v>
      </c>
      <c r="W13" s="19"/>
      <c r="X13" s="15"/>
      <c r="Y13" s="17"/>
      <c r="Z13" s="11" t="s">
        <v>92</v>
      </c>
      <c r="AA13" s="11">
        <v>2.8</v>
      </c>
      <c r="AB13" s="11" t="s">
        <v>90</v>
      </c>
      <c r="AC13" s="11" t="s">
        <v>93</v>
      </c>
      <c r="AD13" s="17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x14ac:dyDescent="0.25">
      <c r="A14">
        <v>13</v>
      </c>
      <c r="B14" t="s">
        <v>222</v>
      </c>
      <c r="C14" t="s">
        <v>310</v>
      </c>
      <c r="D14" t="s">
        <v>310</v>
      </c>
      <c r="E14">
        <v>54.693671000000002</v>
      </c>
      <c r="F14">
        <v>25.427385000000001</v>
      </c>
      <c r="G14" t="s">
        <v>340</v>
      </c>
      <c r="I14" s="51">
        <v>105713.5414</v>
      </c>
      <c r="J14" s="51">
        <f t="shared" si="0"/>
        <v>105.7135414</v>
      </c>
      <c r="K14" s="112">
        <v>0.05</v>
      </c>
      <c r="L14" s="51">
        <f t="shared" si="1"/>
        <v>5.2856770700000002</v>
      </c>
      <c r="M14" s="51">
        <f t="shared" si="2"/>
        <v>19.028437452000002</v>
      </c>
      <c r="O14" s="75" t="s">
        <v>178</v>
      </c>
      <c r="P14" s="75">
        <v>5</v>
      </c>
      <c r="Q14" s="85"/>
      <c r="R14" s="85">
        <f t="shared" si="4"/>
        <v>388.96575643000006</v>
      </c>
      <c r="S14" s="86">
        <f t="shared" si="5"/>
        <v>1400.2767231480002</v>
      </c>
      <c r="T14" s="114">
        <v>0.15</v>
      </c>
      <c r="U14" s="86">
        <f t="shared" si="6"/>
        <v>58.344863464500008</v>
      </c>
      <c r="V14" s="86">
        <f t="shared" si="7"/>
        <v>210.04150847220004</v>
      </c>
      <c r="W14" s="19"/>
      <c r="X14" s="15"/>
      <c r="Y14" s="17"/>
      <c r="Z14" s="11" t="s">
        <v>97</v>
      </c>
      <c r="AA14" s="11">
        <v>2.8</v>
      </c>
      <c r="AB14" s="11" t="s">
        <v>90</v>
      </c>
      <c r="AC14" s="11" t="s">
        <v>93</v>
      </c>
      <c r="AD14" s="17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x14ac:dyDescent="0.25">
      <c r="A15">
        <v>14</v>
      </c>
      <c r="B15" t="s">
        <v>223</v>
      </c>
      <c r="C15" t="s">
        <v>310</v>
      </c>
      <c r="D15" t="s">
        <v>310</v>
      </c>
      <c r="E15">
        <v>54.735647999999998</v>
      </c>
      <c r="F15">
        <v>25.263271</v>
      </c>
      <c r="G15" t="s">
        <v>341</v>
      </c>
      <c r="I15" s="51">
        <v>3911.7714270000001</v>
      </c>
      <c r="J15" s="51">
        <f t="shared" si="0"/>
        <v>3.9117714270000001</v>
      </c>
      <c r="K15" s="112">
        <v>0.05</v>
      </c>
      <c r="L15" s="51">
        <f t="shared" si="1"/>
        <v>0.19558857135000002</v>
      </c>
      <c r="M15" s="51">
        <f t="shared" si="2"/>
        <v>0.70411885686000009</v>
      </c>
      <c r="O15" s="15" t="s">
        <v>40</v>
      </c>
      <c r="P15" s="15">
        <f>SUM(P3:P14)</f>
        <v>99</v>
      </c>
      <c r="Q15" s="25">
        <f>SUM(Q3:Q14)</f>
        <v>4802.95</v>
      </c>
      <c r="R15" s="25">
        <f>SUM(R3:R14)</f>
        <v>29400.291043104968</v>
      </c>
      <c r="S15" s="25">
        <f>SUM(S3:S14)</f>
        <v>105841.04775517787</v>
      </c>
      <c r="T15" s="15"/>
      <c r="U15" s="25">
        <f>SUM(U3:U14)</f>
        <v>3113.8083962656378</v>
      </c>
      <c r="V15" s="25">
        <f>SUM(V3:V14)</f>
        <v>11209.710226556295</v>
      </c>
      <c r="W15" s="19"/>
      <c r="X15" s="15"/>
      <c r="Y15" s="17"/>
      <c r="Z15" s="11" t="s">
        <v>98</v>
      </c>
      <c r="AA15" s="11">
        <v>4.3</v>
      </c>
      <c r="AB15" s="11" t="s">
        <v>90</v>
      </c>
      <c r="AC15" s="11" t="s">
        <v>438</v>
      </c>
      <c r="AD15" s="17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x14ac:dyDescent="0.25">
      <c r="A16">
        <v>15</v>
      </c>
      <c r="B16" t="s">
        <v>224</v>
      </c>
      <c r="C16" t="s">
        <v>313</v>
      </c>
      <c r="D16" t="s">
        <v>526</v>
      </c>
      <c r="E16">
        <v>54.660330000000002</v>
      </c>
      <c r="F16">
        <v>25.23584</v>
      </c>
      <c r="G16" t="s">
        <v>342</v>
      </c>
      <c r="I16" s="51">
        <v>146897.53520000001</v>
      </c>
      <c r="J16" s="51">
        <f t="shared" si="0"/>
        <v>146.89753520000002</v>
      </c>
      <c r="K16" s="112">
        <v>0.25</v>
      </c>
      <c r="L16" s="51">
        <f t="shared" si="1"/>
        <v>36.724383800000005</v>
      </c>
      <c r="M16" s="51">
        <f t="shared" si="2"/>
        <v>132.20778168000001</v>
      </c>
      <c r="O16" s="15"/>
      <c r="P16" s="15"/>
      <c r="Q16" s="15"/>
      <c r="R16" s="15"/>
      <c r="S16" s="15"/>
      <c r="T16" s="15"/>
      <c r="U16" s="83">
        <f>+U15-U5-U3</f>
        <v>2456.3987661344563</v>
      </c>
      <c r="V16" s="11" t="s">
        <v>181</v>
      </c>
      <c r="W16" s="19"/>
      <c r="X16" s="15"/>
      <c r="Y16" s="17"/>
      <c r="Z16" s="11" t="s">
        <v>99</v>
      </c>
      <c r="AA16" s="11">
        <v>11.4</v>
      </c>
      <c r="AB16" s="11" t="s">
        <v>90</v>
      </c>
      <c r="AC16" s="11"/>
      <c r="AD16" s="17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x14ac:dyDescent="0.25">
      <c r="A17">
        <v>16</v>
      </c>
      <c r="B17" t="s">
        <v>225</v>
      </c>
      <c r="C17" t="s">
        <v>310</v>
      </c>
      <c r="D17" t="s">
        <v>310</v>
      </c>
      <c r="E17">
        <v>54.657001999999999</v>
      </c>
      <c r="F17">
        <v>25.053253000000002</v>
      </c>
      <c r="G17" t="s">
        <v>343</v>
      </c>
      <c r="I17" s="51">
        <v>33811.879910000003</v>
      </c>
      <c r="J17" s="51">
        <f t="shared" si="0"/>
        <v>33.811879910000002</v>
      </c>
      <c r="K17" s="112">
        <v>0.05</v>
      </c>
      <c r="L17" s="51">
        <f t="shared" si="1"/>
        <v>1.6905939955000004</v>
      </c>
      <c r="M17" s="51">
        <f t="shared" si="2"/>
        <v>6.0861383838000016</v>
      </c>
      <c r="O17" s="15"/>
      <c r="P17" s="15"/>
      <c r="Q17" s="15"/>
      <c r="R17" s="15"/>
      <c r="S17" s="15"/>
      <c r="T17" s="15"/>
      <c r="U17" s="15"/>
      <c r="V17" s="15"/>
      <c r="W17" s="19"/>
      <c r="X17" s="15"/>
      <c r="Y17" s="17"/>
      <c r="Z17" s="11" t="s">
        <v>439</v>
      </c>
      <c r="AA17" s="11">
        <v>10.9</v>
      </c>
      <c r="AB17" s="11" t="s">
        <v>90</v>
      </c>
      <c r="AC17" s="11"/>
      <c r="AD17" s="17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x14ac:dyDescent="0.25">
      <c r="A18">
        <v>17</v>
      </c>
      <c r="B18" t="s">
        <v>226</v>
      </c>
      <c r="C18" t="s">
        <v>314</v>
      </c>
      <c r="D18" t="s">
        <v>325</v>
      </c>
      <c r="E18">
        <v>54.645200000000003</v>
      </c>
      <c r="F18">
        <v>25.201678000000001</v>
      </c>
      <c r="G18" t="s">
        <v>344</v>
      </c>
      <c r="I18" s="51">
        <v>1715.66804</v>
      </c>
      <c r="J18" s="51">
        <f t="shared" si="0"/>
        <v>1.7156680399999999</v>
      </c>
      <c r="K18" s="112">
        <v>0.15</v>
      </c>
      <c r="L18" s="51">
        <f t="shared" si="1"/>
        <v>0.25735020600000003</v>
      </c>
      <c r="M18" s="51">
        <f t="shared" si="2"/>
        <v>0.92646074160000014</v>
      </c>
      <c r="O18" s="15"/>
      <c r="P18" s="15"/>
      <c r="Q18" s="15"/>
      <c r="R18" s="15"/>
      <c r="S18" s="15"/>
      <c r="T18" s="15"/>
      <c r="U18" s="15"/>
      <c r="V18" s="15"/>
      <c r="W18" s="19"/>
      <c r="X18" s="15"/>
      <c r="Y18" s="17"/>
      <c r="Z18" s="11" t="s">
        <v>440</v>
      </c>
      <c r="AA18" s="11">
        <v>11.8</v>
      </c>
      <c r="AB18" s="11" t="s">
        <v>90</v>
      </c>
      <c r="AC18" s="11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x14ac:dyDescent="0.25">
      <c r="A19">
        <v>18</v>
      </c>
      <c r="B19" t="s">
        <v>227</v>
      </c>
      <c r="C19" t="s">
        <v>310</v>
      </c>
      <c r="D19" t="s">
        <v>310</v>
      </c>
      <c r="E19">
        <v>55.388517999999998</v>
      </c>
      <c r="F19">
        <v>23.121863999999999</v>
      </c>
      <c r="G19" t="s">
        <v>345</v>
      </c>
      <c r="I19" s="51">
        <v>46687.714359999998</v>
      </c>
      <c r="J19" s="51">
        <f t="shared" si="0"/>
        <v>46.687714360000001</v>
      </c>
      <c r="K19" s="112">
        <v>0.05</v>
      </c>
      <c r="L19" s="51">
        <f t="shared" si="1"/>
        <v>2.3343857180000001</v>
      </c>
      <c r="M19" s="51">
        <f t="shared" si="2"/>
        <v>8.4037885848000009</v>
      </c>
      <c r="O19" s="15"/>
      <c r="P19" s="15"/>
      <c r="Q19" s="15"/>
      <c r="R19" s="15"/>
      <c r="S19" s="15"/>
      <c r="T19" s="15"/>
      <c r="U19" s="15"/>
      <c r="V19" s="15"/>
      <c r="W19" s="19"/>
      <c r="X19" s="15"/>
      <c r="Y19" s="17"/>
      <c r="Z19" s="11" t="s">
        <v>100</v>
      </c>
      <c r="AA19" s="11">
        <v>3.2</v>
      </c>
      <c r="AB19" s="11" t="s">
        <v>90</v>
      </c>
      <c r="AC19" s="11" t="s">
        <v>93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x14ac:dyDescent="0.25">
      <c r="A20">
        <v>19</v>
      </c>
      <c r="B20" t="s">
        <v>228</v>
      </c>
      <c r="C20" t="s">
        <v>310</v>
      </c>
      <c r="D20" t="s">
        <v>310</v>
      </c>
      <c r="E20">
        <v>55.092019000000001</v>
      </c>
      <c r="F20">
        <v>24.288999</v>
      </c>
      <c r="G20" t="s">
        <v>346</v>
      </c>
      <c r="I20" s="51">
        <v>169553.7837</v>
      </c>
      <c r="J20" s="51">
        <f t="shared" si="0"/>
        <v>169.5537837</v>
      </c>
      <c r="K20" s="112">
        <v>0.05</v>
      </c>
      <c r="L20" s="51">
        <f t="shared" si="1"/>
        <v>8.4776891850000009</v>
      </c>
      <c r="M20" s="51">
        <f t="shared" si="2"/>
        <v>30.519681066000004</v>
      </c>
      <c r="O20" s="15"/>
      <c r="P20" s="15"/>
      <c r="Q20" s="15"/>
      <c r="R20" s="15"/>
      <c r="S20" s="15"/>
      <c r="T20" s="15"/>
      <c r="U20" s="15"/>
      <c r="V20" s="15"/>
      <c r="W20" s="19"/>
      <c r="X20" s="15"/>
      <c r="Y20" s="17"/>
      <c r="Z20" s="11" t="s">
        <v>441</v>
      </c>
      <c r="AA20" s="11">
        <v>3.3</v>
      </c>
      <c r="AB20" s="11" t="s">
        <v>90</v>
      </c>
      <c r="AC20" s="11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ht="17.25" x14ac:dyDescent="0.25">
      <c r="A21">
        <v>20</v>
      </c>
      <c r="B21" t="s">
        <v>229</v>
      </c>
      <c r="C21" t="s">
        <v>18</v>
      </c>
      <c r="D21" t="s">
        <v>18</v>
      </c>
      <c r="E21">
        <v>55.072057999999998</v>
      </c>
      <c r="F21">
        <v>24.278421999999999</v>
      </c>
      <c r="G21" t="s">
        <v>347</v>
      </c>
      <c r="I21" s="51">
        <v>6786.9893190000003</v>
      </c>
      <c r="J21" s="51">
        <f t="shared" si="0"/>
        <v>6.7869893189999999</v>
      </c>
      <c r="K21" s="112">
        <v>0.04</v>
      </c>
      <c r="L21" s="51">
        <f t="shared" si="1"/>
        <v>0.27147957276000001</v>
      </c>
      <c r="M21" s="51">
        <f t="shared" si="2"/>
        <v>0.97732646193600003</v>
      </c>
      <c r="O21" s="15"/>
      <c r="P21" s="15"/>
      <c r="Q21" s="15"/>
      <c r="R21" s="15"/>
      <c r="S21" s="15"/>
      <c r="T21" s="15"/>
      <c r="U21" s="15"/>
      <c r="V21" s="15"/>
      <c r="W21" s="19"/>
      <c r="X21" s="15"/>
      <c r="Y21" s="17"/>
      <c r="Z21" s="11" t="s">
        <v>442</v>
      </c>
      <c r="AA21" s="11">
        <v>5</v>
      </c>
      <c r="AB21" s="11" t="s">
        <v>91</v>
      </c>
      <c r="AC21" s="11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x14ac:dyDescent="0.25">
      <c r="A22">
        <v>21</v>
      </c>
      <c r="B22" t="s">
        <v>230</v>
      </c>
      <c r="C22" t="s">
        <v>315</v>
      </c>
      <c r="D22" t="s">
        <v>327</v>
      </c>
      <c r="E22">
        <v>55.086782999999997</v>
      </c>
      <c r="F22">
        <v>24.327950000000001</v>
      </c>
      <c r="G22" t="s">
        <v>348</v>
      </c>
      <c r="H22">
        <v>230</v>
      </c>
      <c r="I22" s="51">
        <v>11530141.609999999</v>
      </c>
      <c r="J22" s="51">
        <f t="shared" si="0"/>
        <v>11530.141609999999</v>
      </c>
      <c r="K22" s="112">
        <v>0.15</v>
      </c>
      <c r="L22" s="51">
        <f t="shared" si="1"/>
        <v>1729.5212414999999</v>
      </c>
      <c r="M22" s="51">
        <f t="shared" si="2"/>
        <v>6226.2764693999998</v>
      </c>
      <c r="O22" s="15"/>
      <c r="U22" s="15"/>
      <c r="V22" s="15"/>
      <c r="W22" s="19"/>
      <c r="X22" s="15"/>
      <c r="Y22" s="17"/>
      <c r="Z22" s="11" t="s">
        <v>443</v>
      </c>
      <c r="AA22" s="11">
        <v>4.3</v>
      </c>
      <c r="AB22" s="11" t="s">
        <v>90</v>
      </c>
      <c r="AC22" s="11" t="s">
        <v>438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x14ac:dyDescent="0.25">
      <c r="A23">
        <v>22</v>
      </c>
      <c r="B23" t="s">
        <v>231</v>
      </c>
      <c r="C23" t="s">
        <v>316</v>
      </c>
      <c r="D23" t="s">
        <v>179</v>
      </c>
      <c r="E23">
        <v>55.253801000000003</v>
      </c>
      <c r="F23">
        <v>23.995901</v>
      </c>
      <c r="G23" t="s">
        <v>349</v>
      </c>
      <c r="I23" s="51">
        <v>128779.6608</v>
      </c>
      <c r="J23" s="51">
        <f t="shared" si="0"/>
        <v>128.77966079999999</v>
      </c>
      <c r="K23" s="112">
        <v>0.18</v>
      </c>
      <c r="L23" s="51">
        <f t="shared" si="1"/>
        <v>23.180338943999999</v>
      </c>
      <c r="M23" s="51">
        <f t="shared" si="2"/>
        <v>83.449220198399999</v>
      </c>
      <c r="O23" s="12"/>
      <c r="U23" s="15"/>
      <c r="V23" s="15"/>
      <c r="W23" s="19"/>
      <c r="X23" s="15"/>
      <c r="Y23" s="17"/>
      <c r="Z23" s="11" t="s">
        <v>101</v>
      </c>
      <c r="AA23" s="11">
        <v>11.5</v>
      </c>
      <c r="AB23" s="11" t="s">
        <v>90</v>
      </c>
      <c r="AC23" s="11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x14ac:dyDescent="0.25">
      <c r="A24">
        <v>23</v>
      </c>
      <c r="B24" t="s">
        <v>232</v>
      </c>
      <c r="C24" t="s">
        <v>310</v>
      </c>
      <c r="D24" t="s">
        <v>310</v>
      </c>
      <c r="E24">
        <v>54.830688000000002</v>
      </c>
      <c r="F24">
        <v>23.885451</v>
      </c>
      <c r="G24" t="s">
        <v>350</v>
      </c>
      <c r="I24" s="51">
        <v>560.27391190000003</v>
      </c>
      <c r="J24" s="51">
        <f t="shared" si="0"/>
        <v>0.56027391189999998</v>
      </c>
      <c r="K24" s="112">
        <v>0.05</v>
      </c>
      <c r="L24" s="51">
        <f t="shared" si="1"/>
        <v>2.8013695595000002E-2</v>
      </c>
      <c r="M24" s="51">
        <f t="shared" si="2"/>
        <v>0.10084930414200001</v>
      </c>
      <c r="O24" s="11"/>
      <c r="U24" s="15"/>
      <c r="V24" s="15"/>
      <c r="W24" s="19"/>
      <c r="X24" s="15"/>
      <c r="Y24" s="17"/>
      <c r="Z24" s="11" t="s">
        <v>444</v>
      </c>
      <c r="AA24" s="11">
        <v>12.4</v>
      </c>
      <c r="AB24" s="11" t="s">
        <v>90</v>
      </c>
      <c r="AC24" s="11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x14ac:dyDescent="0.25">
      <c r="A25">
        <v>24</v>
      </c>
      <c r="B25" t="s">
        <v>233</v>
      </c>
      <c r="C25" t="s">
        <v>310</v>
      </c>
      <c r="D25" t="s">
        <v>310</v>
      </c>
      <c r="E25">
        <v>55.086618000000001</v>
      </c>
      <c r="F25">
        <v>22.772921</v>
      </c>
      <c r="G25" t="s">
        <v>351</v>
      </c>
      <c r="H25">
        <v>34.799999999999997</v>
      </c>
      <c r="I25" s="51">
        <v>58252.449099999998</v>
      </c>
      <c r="J25" s="51">
        <f t="shared" si="0"/>
        <v>58.2524491</v>
      </c>
      <c r="K25" s="112">
        <v>0.05</v>
      </c>
      <c r="L25" s="51">
        <f t="shared" si="1"/>
        <v>2.9126224550000002</v>
      </c>
      <c r="M25" s="51">
        <f t="shared" si="2"/>
        <v>10.485440838000001</v>
      </c>
      <c r="O25" s="11"/>
      <c r="U25" s="15"/>
      <c r="V25" s="15"/>
      <c r="W25" s="19"/>
      <c r="X25" s="15"/>
      <c r="Y25" s="17"/>
      <c r="Z25" s="11" t="s">
        <v>434</v>
      </c>
      <c r="AA25" s="11">
        <v>2.8</v>
      </c>
      <c r="AB25" s="11" t="s">
        <v>90</v>
      </c>
      <c r="AC25" s="11" t="s">
        <v>93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x14ac:dyDescent="0.25">
      <c r="A26">
        <v>25</v>
      </c>
      <c r="B26" t="s">
        <v>234</v>
      </c>
      <c r="C26" t="s">
        <v>177</v>
      </c>
      <c r="D26" t="s">
        <v>310</v>
      </c>
      <c r="E26">
        <v>54.888765999999997</v>
      </c>
      <c r="F26">
        <v>23.922666</v>
      </c>
      <c r="G26" t="s">
        <v>352</v>
      </c>
      <c r="I26" s="51">
        <v>10187.485060000001</v>
      </c>
      <c r="J26" s="51">
        <f t="shared" si="0"/>
        <v>10.18748506</v>
      </c>
      <c r="K26" s="112">
        <v>0.05</v>
      </c>
      <c r="L26" s="51">
        <f t="shared" si="1"/>
        <v>0.50937425300000005</v>
      </c>
      <c r="M26" s="51">
        <f t="shared" si="2"/>
        <v>1.8337473108000002</v>
      </c>
      <c r="O26" s="11"/>
      <c r="U26" s="15"/>
      <c r="V26" s="15"/>
      <c r="W26" s="19"/>
      <c r="X26" s="15"/>
      <c r="Y26" s="17"/>
      <c r="Z26" s="11" t="s">
        <v>445</v>
      </c>
      <c r="AA26" s="11">
        <v>11.2</v>
      </c>
      <c r="AB26" s="11" t="s">
        <v>90</v>
      </c>
      <c r="AC26" s="11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x14ac:dyDescent="0.25">
      <c r="A27">
        <v>26</v>
      </c>
      <c r="B27" t="s">
        <v>235</v>
      </c>
      <c r="C27" t="s">
        <v>310</v>
      </c>
      <c r="D27" t="s">
        <v>310</v>
      </c>
      <c r="E27">
        <v>54.914748000000003</v>
      </c>
      <c r="F27">
        <v>23.902567000000001</v>
      </c>
      <c r="G27" t="s">
        <v>353</v>
      </c>
      <c r="I27" s="51">
        <v>159254.80960000001</v>
      </c>
      <c r="J27" s="51">
        <f t="shared" si="0"/>
        <v>159.25480960000002</v>
      </c>
      <c r="K27" s="112">
        <v>0.05</v>
      </c>
      <c r="L27" s="51">
        <f t="shared" si="1"/>
        <v>7.9627404800000008</v>
      </c>
      <c r="M27" s="51">
        <f t="shared" si="2"/>
        <v>28.665865728000004</v>
      </c>
      <c r="O27" s="11"/>
      <c r="U27" s="15"/>
      <c r="V27" s="15"/>
      <c r="W27" s="19"/>
      <c r="X27" s="15"/>
      <c r="Y27" s="17"/>
      <c r="Z27" s="11" t="s">
        <v>446</v>
      </c>
      <c r="AA27" s="11">
        <v>4.8</v>
      </c>
      <c r="AB27" s="11" t="s">
        <v>90</v>
      </c>
      <c r="AC27" s="11" t="s">
        <v>96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ht="17.25" x14ac:dyDescent="0.25">
      <c r="A28">
        <v>27</v>
      </c>
      <c r="B28" t="s">
        <v>236</v>
      </c>
      <c r="C28" t="s">
        <v>317</v>
      </c>
      <c r="D28" t="s">
        <v>310</v>
      </c>
      <c r="E28">
        <v>55.272489</v>
      </c>
      <c r="F28">
        <v>24.016736000000002</v>
      </c>
      <c r="G28" t="s">
        <v>354</v>
      </c>
      <c r="H28">
        <v>260.25</v>
      </c>
      <c r="I28" s="51">
        <v>5615.9457089999996</v>
      </c>
      <c r="J28" s="51">
        <f t="shared" si="0"/>
        <v>5.615945709</v>
      </c>
      <c r="K28" s="112">
        <v>0.05</v>
      </c>
      <c r="L28" s="51">
        <f t="shared" si="1"/>
        <v>0.28079728544999999</v>
      </c>
      <c r="M28" s="51">
        <f t="shared" si="2"/>
        <v>1.0108702276199999</v>
      </c>
      <c r="O28" s="11"/>
      <c r="U28" s="15"/>
      <c r="V28" s="15"/>
      <c r="W28" s="19"/>
      <c r="X28" s="15"/>
      <c r="Y28" s="17"/>
      <c r="Z28" s="11" t="s">
        <v>447</v>
      </c>
      <c r="AA28" s="11">
        <v>5.6</v>
      </c>
      <c r="AB28" s="11" t="s">
        <v>91</v>
      </c>
      <c r="AC28" s="11" t="s">
        <v>448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x14ac:dyDescent="0.25">
      <c r="A29">
        <v>28</v>
      </c>
      <c r="B29" t="s">
        <v>237</v>
      </c>
      <c r="C29" t="s">
        <v>310</v>
      </c>
      <c r="D29" t="s">
        <v>310</v>
      </c>
      <c r="E29">
        <v>54.879742</v>
      </c>
      <c r="F29">
        <v>23.942682999999999</v>
      </c>
      <c r="G29" t="s">
        <v>355</v>
      </c>
      <c r="H29">
        <v>32</v>
      </c>
      <c r="I29" s="51">
        <v>18863.335009999999</v>
      </c>
      <c r="J29" s="51">
        <f t="shared" si="0"/>
        <v>18.86333501</v>
      </c>
      <c r="K29" s="112">
        <v>0.05</v>
      </c>
      <c r="L29" s="51">
        <f t="shared" si="1"/>
        <v>0.94316675049999998</v>
      </c>
      <c r="M29" s="51">
        <f t="shared" si="2"/>
        <v>3.3954003018000001</v>
      </c>
      <c r="O29" s="11"/>
      <c r="U29" s="15"/>
      <c r="V29" s="15"/>
      <c r="W29" s="19"/>
      <c r="X29" s="15"/>
      <c r="Y29" s="17"/>
      <c r="Z29" s="11" t="s">
        <v>449</v>
      </c>
      <c r="AA29" s="11">
        <v>2.8</v>
      </c>
      <c r="AB29" s="11" t="s">
        <v>90</v>
      </c>
      <c r="AC29" s="11" t="s">
        <v>93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x14ac:dyDescent="0.25">
      <c r="A30">
        <v>29</v>
      </c>
      <c r="B30" t="s">
        <v>238</v>
      </c>
      <c r="C30" t="s">
        <v>177</v>
      </c>
      <c r="D30" t="s">
        <v>310</v>
      </c>
      <c r="E30">
        <v>54.864072999999998</v>
      </c>
      <c r="F30">
        <v>24.445564999999998</v>
      </c>
      <c r="G30" t="s">
        <v>356</v>
      </c>
      <c r="I30" s="51">
        <v>54555.148090000002</v>
      </c>
      <c r="J30" s="51">
        <f t="shared" si="0"/>
        <v>54.555148090000003</v>
      </c>
      <c r="K30" s="112">
        <v>0.05</v>
      </c>
      <c r="L30" s="51">
        <f t="shared" si="1"/>
        <v>2.7277574045000001</v>
      </c>
      <c r="M30" s="51">
        <f t="shared" si="2"/>
        <v>9.8199266562000016</v>
      </c>
      <c r="O30" s="11"/>
      <c r="U30" s="15"/>
      <c r="V30" s="15"/>
      <c r="W30" s="19"/>
      <c r="X30" s="15"/>
      <c r="Y30" s="17"/>
      <c r="Z30" s="11" t="s">
        <v>450</v>
      </c>
      <c r="AA30" s="11">
        <v>2.5</v>
      </c>
      <c r="AB30" s="11" t="s">
        <v>90</v>
      </c>
      <c r="AC30" s="11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x14ac:dyDescent="0.25">
      <c r="A31">
        <v>30</v>
      </c>
      <c r="B31" t="s">
        <v>239</v>
      </c>
      <c r="C31" t="s">
        <v>18</v>
      </c>
      <c r="D31" t="s">
        <v>18</v>
      </c>
      <c r="E31">
        <v>54.889873999999999</v>
      </c>
      <c r="F31">
        <v>23.991517000000002</v>
      </c>
      <c r="G31" t="s">
        <v>357</v>
      </c>
      <c r="H31">
        <v>247</v>
      </c>
      <c r="I31" s="51">
        <v>232628.15210000001</v>
      </c>
      <c r="J31" s="51">
        <f t="shared" si="0"/>
        <v>232.62815209999999</v>
      </c>
      <c r="K31" s="112">
        <v>0.04</v>
      </c>
      <c r="L31" s="51">
        <f t="shared" si="1"/>
        <v>9.3051260840000012</v>
      </c>
      <c r="M31" s="51">
        <f t="shared" si="2"/>
        <v>33.498453902400009</v>
      </c>
      <c r="O31" s="11"/>
      <c r="U31" s="15"/>
      <c r="V31" s="15"/>
      <c r="W31" s="19"/>
      <c r="X31" s="15"/>
      <c r="Y31" s="17"/>
      <c r="Z31" s="11" t="s">
        <v>451</v>
      </c>
      <c r="AA31" s="11">
        <v>4.4000000000000004</v>
      </c>
      <c r="AB31" s="11" t="s">
        <v>90</v>
      </c>
      <c r="AC31" s="11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 x14ac:dyDescent="0.25">
      <c r="A32">
        <v>31</v>
      </c>
      <c r="B32" t="s">
        <v>240</v>
      </c>
      <c r="C32" t="s">
        <v>528</v>
      </c>
      <c r="D32" t="s">
        <v>525</v>
      </c>
      <c r="E32">
        <v>54.915208</v>
      </c>
      <c r="F32">
        <v>24.065518000000001</v>
      </c>
      <c r="G32" t="s">
        <v>358</v>
      </c>
      <c r="I32" s="51">
        <v>17326.187379999999</v>
      </c>
      <c r="J32" s="51">
        <f t="shared" si="0"/>
        <v>17.32618738</v>
      </c>
      <c r="K32" s="112">
        <v>0.21</v>
      </c>
      <c r="L32" s="51">
        <f t="shared" si="1"/>
        <v>3.6384993498</v>
      </c>
      <c r="M32" s="51">
        <f t="shared" si="2"/>
        <v>13.098597659280001</v>
      </c>
      <c r="O32" s="11"/>
      <c r="U32" s="15"/>
      <c r="V32" s="15"/>
      <c r="W32" s="19"/>
      <c r="X32" s="15"/>
      <c r="Y32" s="17"/>
      <c r="Z32" s="15"/>
      <c r="AA32" s="15"/>
      <c r="AB32" s="15"/>
      <c r="AC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x14ac:dyDescent="0.25">
      <c r="A33">
        <v>32</v>
      </c>
      <c r="B33" t="s">
        <v>241</v>
      </c>
      <c r="C33" t="s">
        <v>177</v>
      </c>
      <c r="D33" t="s">
        <v>310</v>
      </c>
      <c r="E33">
        <v>55.276193999999997</v>
      </c>
      <c r="F33">
        <v>23.955328000000002</v>
      </c>
      <c r="G33" t="s">
        <v>359</v>
      </c>
      <c r="H33">
        <v>69.7</v>
      </c>
      <c r="I33" s="51">
        <v>1855.904929</v>
      </c>
      <c r="J33" s="51">
        <f t="shared" si="0"/>
        <v>1.855904929</v>
      </c>
      <c r="K33" s="112">
        <v>0.05</v>
      </c>
      <c r="L33" s="51">
        <f t="shared" si="1"/>
        <v>9.2795246450000007E-2</v>
      </c>
      <c r="M33" s="51">
        <f t="shared" si="2"/>
        <v>0.33406288722000005</v>
      </c>
      <c r="O33" s="11"/>
      <c r="U33" s="15"/>
      <c r="V33" s="15"/>
      <c r="W33" s="19"/>
      <c r="X33" s="15"/>
      <c r="Y33" s="17"/>
      <c r="Z33" s="15"/>
      <c r="AA33" s="15"/>
      <c r="AB33" s="15"/>
      <c r="AC33" s="15"/>
      <c r="AD33" s="17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x14ac:dyDescent="0.25">
      <c r="A34">
        <v>33</v>
      </c>
      <c r="B34" t="s">
        <v>242</v>
      </c>
      <c r="C34" t="s">
        <v>18</v>
      </c>
      <c r="D34" t="s">
        <v>18</v>
      </c>
      <c r="E34">
        <v>54.920226999999997</v>
      </c>
      <c r="F34">
        <v>24.019977999999998</v>
      </c>
      <c r="G34" t="s">
        <v>360</v>
      </c>
      <c r="H34">
        <v>1334</v>
      </c>
      <c r="I34" s="51">
        <v>18988.538420000001</v>
      </c>
      <c r="J34" s="51">
        <f t="shared" si="0"/>
        <v>18.988538420000001</v>
      </c>
      <c r="K34" s="112">
        <v>0.04</v>
      </c>
      <c r="L34" s="51">
        <f t="shared" si="1"/>
        <v>0.75954153680000003</v>
      </c>
      <c r="M34" s="51">
        <f t="shared" si="2"/>
        <v>2.73434953248</v>
      </c>
      <c r="O34" s="11"/>
      <c r="U34" s="15"/>
      <c r="V34" s="15"/>
      <c r="W34" s="19"/>
      <c r="X34" s="15"/>
      <c r="Y34" s="17"/>
      <c r="Z34" s="15"/>
      <c r="AA34" s="15"/>
      <c r="AB34" s="15"/>
      <c r="AC34" s="15"/>
      <c r="AD34" s="17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x14ac:dyDescent="0.25">
      <c r="A35">
        <v>34</v>
      </c>
      <c r="B35" t="s">
        <v>243</v>
      </c>
      <c r="C35" t="s">
        <v>530</v>
      </c>
      <c r="D35" t="s">
        <v>325</v>
      </c>
      <c r="E35">
        <v>54.875447999999999</v>
      </c>
      <c r="F35">
        <v>23.896654000000002</v>
      </c>
      <c r="G35" t="s">
        <v>361</v>
      </c>
      <c r="I35" s="51">
        <v>58501.394560000001</v>
      </c>
      <c r="J35" s="51">
        <f t="shared" si="0"/>
        <v>58.501394560000001</v>
      </c>
      <c r="K35" s="112">
        <v>0.15</v>
      </c>
      <c r="L35" s="51">
        <f t="shared" si="1"/>
        <v>8.7752091839999995</v>
      </c>
      <c r="M35" s="51">
        <f t="shared" si="2"/>
        <v>31.590753062399997</v>
      </c>
      <c r="O35" s="11"/>
      <c r="U35" s="15"/>
      <c r="V35" s="15"/>
      <c r="W35" s="19"/>
      <c r="X35" s="15"/>
      <c r="Y35" s="17"/>
      <c r="Z35" s="15"/>
      <c r="AA35" s="15"/>
      <c r="AB35" s="15"/>
      <c r="AC35" s="15"/>
      <c r="AD35" s="17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x14ac:dyDescent="0.25">
      <c r="A36">
        <v>35</v>
      </c>
      <c r="B36" t="s">
        <v>244</v>
      </c>
      <c r="C36" t="s">
        <v>177</v>
      </c>
      <c r="D36" t="s">
        <v>310</v>
      </c>
      <c r="E36">
        <v>55.696409000000003</v>
      </c>
      <c r="F36">
        <v>21.169656</v>
      </c>
      <c r="G36" t="s">
        <v>362</v>
      </c>
      <c r="H36">
        <v>57.2</v>
      </c>
      <c r="I36" s="51">
        <v>216794.35430000001</v>
      </c>
      <c r="J36" s="51">
        <f t="shared" si="0"/>
        <v>216.79435430000001</v>
      </c>
      <c r="K36" s="112">
        <v>0.05</v>
      </c>
      <c r="L36" s="51">
        <f t="shared" si="1"/>
        <v>10.839717715000001</v>
      </c>
      <c r="M36" s="51">
        <f t="shared" si="2"/>
        <v>39.022983774000004</v>
      </c>
      <c r="O36" s="11"/>
      <c r="U36" s="15"/>
      <c r="V36" s="15"/>
      <c r="W36" s="19"/>
      <c r="X36" s="15"/>
      <c r="Y36" s="17"/>
      <c r="Z36" s="15"/>
      <c r="AA36" s="15"/>
      <c r="AB36" s="15"/>
      <c r="AC36" s="15"/>
      <c r="AD36" s="17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x14ac:dyDescent="0.25">
      <c r="A37">
        <v>36</v>
      </c>
      <c r="B37" t="s">
        <v>245</v>
      </c>
      <c r="C37" t="s">
        <v>18</v>
      </c>
      <c r="D37" t="s">
        <v>18</v>
      </c>
      <c r="E37">
        <v>55.714475999999998</v>
      </c>
      <c r="F37">
        <v>21.144862</v>
      </c>
      <c r="G37" t="s">
        <v>363</v>
      </c>
      <c r="I37" s="51">
        <v>30831.67266</v>
      </c>
      <c r="J37" s="51">
        <f t="shared" si="0"/>
        <v>30.831672659999999</v>
      </c>
      <c r="K37" s="112">
        <v>0.04</v>
      </c>
      <c r="L37" s="51">
        <f t="shared" si="1"/>
        <v>1.2332669063999999</v>
      </c>
      <c r="M37" s="51">
        <f t="shared" si="2"/>
        <v>4.4397608630400001</v>
      </c>
      <c r="O37" s="11"/>
      <c r="U37" s="15"/>
      <c r="V37" s="15"/>
      <c r="W37" s="19"/>
      <c r="X37" s="15"/>
      <c r="Y37" s="17"/>
      <c r="Z37" s="15"/>
      <c r="AA37" s="15"/>
      <c r="AB37" s="15"/>
      <c r="AC37" s="15"/>
      <c r="AD37" s="17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 x14ac:dyDescent="0.25">
      <c r="A38">
        <v>37</v>
      </c>
      <c r="B38" t="s">
        <v>246</v>
      </c>
      <c r="C38" t="s">
        <v>18</v>
      </c>
      <c r="D38" t="s">
        <v>18</v>
      </c>
      <c r="E38">
        <v>55.685873000000001</v>
      </c>
      <c r="F38">
        <v>21.202441</v>
      </c>
      <c r="G38" t="s">
        <v>364</v>
      </c>
      <c r="I38" s="51">
        <v>46345.250999999997</v>
      </c>
      <c r="J38" s="51">
        <f t="shared" si="0"/>
        <v>46.345250999999998</v>
      </c>
      <c r="K38" s="112">
        <v>0.04</v>
      </c>
      <c r="L38" s="51">
        <f t="shared" si="1"/>
        <v>1.8538100399999999</v>
      </c>
      <c r="M38" s="51">
        <f t="shared" si="2"/>
        <v>6.6737161440000001</v>
      </c>
      <c r="O38" s="11"/>
      <c r="U38" s="15"/>
      <c r="V38" s="15"/>
      <c r="W38" s="19"/>
      <c r="X38" s="15"/>
      <c r="Y38" s="17"/>
      <c r="Z38" s="15"/>
      <c r="AA38" s="15"/>
      <c r="AB38" s="15"/>
      <c r="AC38" s="15"/>
      <c r="AD38" s="17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 x14ac:dyDescent="0.25">
      <c r="A39">
        <v>38</v>
      </c>
      <c r="B39" t="s">
        <v>247</v>
      </c>
      <c r="C39" t="s">
        <v>17</v>
      </c>
      <c r="D39" t="s">
        <v>21</v>
      </c>
      <c r="E39">
        <v>55.722664999999999</v>
      </c>
      <c r="F39">
        <v>21.159320999999998</v>
      </c>
      <c r="G39" t="s">
        <v>365</v>
      </c>
      <c r="I39" s="51">
        <v>80674.319510000001</v>
      </c>
      <c r="J39" s="51">
        <f t="shared" si="0"/>
        <v>80.674319510000004</v>
      </c>
      <c r="K39" s="112">
        <v>0.17</v>
      </c>
      <c r="L39" s="51">
        <f t="shared" si="1"/>
        <v>13.714634316700002</v>
      </c>
      <c r="M39" s="51">
        <f t="shared" si="2"/>
        <v>49.372683540120008</v>
      </c>
      <c r="O39" s="11"/>
      <c r="W39" s="19"/>
      <c r="X39" s="15"/>
      <c r="Y39" s="17"/>
      <c r="Z39" s="15"/>
      <c r="AA39" s="15"/>
      <c r="AB39" s="15"/>
      <c r="AC39" s="15"/>
      <c r="AD39" s="17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49" x14ac:dyDescent="0.25">
      <c r="A40">
        <v>39</v>
      </c>
      <c r="B40" t="s">
        <v>248</v>
      </c>
      <c r="C40" t="s">
        <v>177</v>
      </c>
      <c r="D40" t="s">
        <v>310</v>
      </c>
      <c r="E40">
        <v>55.725779000000003</v>
      </c>
      <c r="F40">
        <v>21.103704</v>
      </c>
      <c r="G40" t="s">
        <v>366</v>
      </c>
      <c r="I40" s="51">
        <v>82008.647769999996</v>
      </c>
      <c r="J40" s="51">
        <f t="shared" si="0"/>
        <v>82.008647769999996</v>
      </c>
      <c r="K40" s="112">
        <v>0.05</v>
      </c>
      <c r="L40" s="51">
        <f t="shared" si="1"/>
        <v>4.1004323885000007</v>
      </c>
      <c r="M40" s="51">
        <f t="shared" si="2"/>
        <v>14.761556598600002</v>
      </c>
      <c r="O40" s="11"/>
      <c r="W40" s="19"/>
      <c r="X40" s="15"/>
      <c r="Y40" s="17"/>
      <c r="Z40" s="15"/>
      <c r="AA40" s="15"/>
      <c r="AB40" s="15"/>
      <c r="AC40" s="15"/>
      <c r="AD40" s="17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x14ac:dyDescent="0.25">
      <c r="A41">
        <v>40</v>
      </c>
      <c r="B41" t="s">
        <v>249</v>
      </c>
      <c r="C41" t="s">
        <v>177</v>
      </c>
      <c r="D41" t="s">
        <v>310</v>
      </c>
      <c r="E41">
        <v>55.890467999999998</v>
      </c>
      <c r="F41">
        <v>21.271538</v>
      </c>
      <c r="G41" t="s">
        <v>367</v>
      </c>
      <c r="I41" s="51">
        <v>66602.144419999997</v>
      </c>
      <c r="J41" s="51">
        <f t="shared" si="0"/>
        <v>66.602144420000002</v>
      </c>
      <c r="K41" s="112">
        <v>0.05</v>
      </c>
      <c r="L41" s="51">
        <f t="shared" si="1"/>
        <v>3.330107221</v>
      </c>
      <c r="M41" s="51">
        <f t="shared" si="2"/>
        <v>11.9883859956</v>
      </c>
      <c r="O41" s="11"/>
      <c r="W41" s="19"/>
      <c r="X41" s="15"/>
      <c r="Y41" s="17"/>
      <c r="Z41" s="15"/>
      <c r="AA41" s="15"/>
      <c r="AB41" s="15"/>
      <c r="AC41" s="15"/>
      <c r="AD41" s="17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49" x14ac:dyDescent="0.25">
      <c r="A42">
        <v>41</v>
      </c>
      <c r="B42" t="s">
        <v>250</v>
      </c>
      <c r="C42" t="s">
        <v>177</v>
      </c>
      <c r="D42" t="s">
        <v>310</v>
      </c>
      <c r="E42">
        <v>55.923547999999997</v>
      </c>
      <c r="F42">
        <v>21.079069</v>
      </c>
      <c r="G42" t="s">
        <v>368</v>
      </c>
      <c r="I42" s="51">
        <v>113707.48729999999</v>
      </c>
      <c r="J42" s="51">
        <f t="shared" si="0"/>
        <v>113.7074873</v>
      </c>
      <c r="K42" s="112">
        <v>0.05</v>
      </c>
      <c r="L42" s="51">
        <f t="shared" si="1"/>
        <v>5.6853743649999995</v>
      </c>
      <c r="M42" s="51">
        <f t="shared" si="2"/>
        <v>20.467347713999999</v>
      </c>
      <c r="O42" s="11"/>
      <c r="W42" s="19"/>
      <c r="X42" s="15"/>
      <c r="Y42" s="17"/>
      <c r="AD42" s="17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49" x14ac:dyDescent="0.25">
      <c r="A43">
        <v>42</v>
      </c>
      <c r="B43" t="s">
        <v>251</v>
      </c>
      <c r="C43" t="s">
        <v>177</v>
      </c>
      <c r="D43" t="s">
        <v>310</v>
      </c>
      <c r="E43">
        <v>55.3521</v>
      </c>
      <c r="F43">
        <v>21.463481999999999</v>
      </c>
      <c r="G43" t="s">
        <v>369</v>
      </c>
      <c r="I43" s="51">
        <v>115595.74559999999</v>
      </c>
      <c r="J43" s="51">
        <f t="shared" si="0"/>
        <v>115.5957456</v>
      </c>
      <c r="K43" s="112">
        <v>0.05</v>
      </c>
      <c r="L43" s="51">
        <f t="shared" si="1"/>
        <v>5.7797872800000007</v>
      </c>
      <c r="M43" s="51">
        <f t="shared" si="2"/>
        <v>20.807234208000004</v>
      </c>
      <c r="O43" s="11"/>
    </row>
    <row r="44" spans="1:49" x14ac:dyDescent="0.25">
      <c r="A44">
        <v>43</v>
      </c>
      <c r="B44" t="s">
        <v>252</v>
      </c>
      <c r="C44" t="s">
        <v>528</v>
      </c>
      <c r="D44" t="s">
        <v>525</v>
      </c>
      <c r="E44">
        <v>55.697963000000001</v>
      </c>
      <c r="F44">
        <v>21.363209999999999</v>
      </c>
      <c r="G44" t="s">
        <v>370</v>
      </c>
      <c r="I44" s="51">
        <v>14754.71686</v>
      </c>
      <c r="J44" s="51">
        <f t="shared" si="0"/>
        <v>14.75471686</v>
      </c>
      <c r="K44" s="112">
        <v>0.21</v>
      </c>
      <c r="L44" s="51">
        <f t="shared" si="1"/>
        <v>3.0984905405999998</v>
      </c>
      <c r="M44" s="51">
        <f t="shared" si="2"/>
        <v>11.15456594616</v>
      </c>
      <c r="O44" s="11"/>
    </row>
    <row r="45" spans="1:49" x14ac:dyDescent="0.25">
      <c r="A45">
        <v>44</v>
      </c>
      <c r="B45" t="s">
        <v>253</v>
      </c>
      <c r="C45" t="s">
        <v>312</v>
      </c>
      <c r="D45" t="s">
        <v>326</v>
      </c>
      <c r="E45">
        <v>55.699432000000002</v>
      </c>
      <c r="F45">
        <v>21.136344999999999</v>
      </c>
      <c r="G45" t="s">
        <v>371</v>
      </c>
      <c r="H45">
        <v>58.5</v>
      </c>
      <c r="I45" s="51">
        <v>313473.13789999997</v>
      </c>
      <c r="J45" s="51">
        <f t="shared" si="0"/>
        <v>313.47313789999998</v>
      </c>
      <c r="K45" s="112">
        <v>0.08</v>
      </c>
      <c r="L45" s="51">
        <f t="shared" si="1"/>
        <v>25.077851031999998</v>
      </c>
      <c r="M45" s="51">
        <f t="shared" si="2"/>
        <v>90.280263715199993</v>
      </c>
      <c r="O45" s="11"/>
    </row>
    <row r="46" spans="1:49" x14ac:dyDescent="0.25">
      <c r="A46">
        <v>45</v>
      </c>
      <c r="B46" t="s">
        <v>254</v>
      </c>
      <c r="C46" t="s">
        <v>315</v>
      </c>
      <c r="D46" t="s">
        <v>327</v>
      </c>
      <c r="E46">
        <v>55.660113000000003</v>
      </c>
      <c r="F46">
        <v>21.230744000000001</v>
      </c>
      <c r="G46" t="s">
        <v>372</v>
      </c>
      <c r="I46" s="51">
        <v>498949.48129999998</v>
      </c>
      <c r="J46" s="51">
        <f t="shared" si="0"/>
        <v>498.9494813</v>
      </c>
      <c r="K46" s="112">
        <v>0.15</v>
      </c>
      <c r="L46" s="51">
        <f t="shared" si="1"/>
        <v>74.842422194999997</v>
      </c>
      <c r="M46" s="51">
        <f t="shared" si="2"/>
        <v>269.43271990199997</v>
      </c>
      <c r="O46" s="11"/>
    </row>
    <row r="47" spans="1:49" x14ac:dyDescent="0.25">
      <c r="A47">
        <v>46</v>
      </c>
      <c r="B47" t="s">
        <v>255</v>
      </c>
      <c r="C47" t="s">
        <v>18</v>
      </c>
      <c r="D47" t="s">
        <v>18</v>
      </c>
      <c r="E47">
        <v>55.718908999999996</v>
      </c>
      <c r="F47">
        <v>21.154608</v>
      </c>
      <c r="G47" t="s">
        <v>373</v>
      </c>
      <c r="H47">
        <v>19.2</v>
      </c>
      <c r="I47" s="51">
        <v>131703.2555</v>
      </c>
      <c r="J47" s="51">
        <f t="shared" si="0"/>
        <v>131.70325550000001</v>
      </c>
      <c r="K47" s="112">
        <v>0.04</v>
      </c>
      <c r="L47" s="51">
        <f t="shared" si="1"/>
        <v>5.2681302199999998</v>
      </c>
      <c r="M47" s="51">
        <f t="shared" si="2"/>
        <v>18.965268792</v>
      </c>
      <c r="O47" s="11"/>
    </row>
    <row r="48" spans="1:49" x14ac:dyDescent="0.25">
      <c r="A48">
        <v>47</v>
      </c>
      <c r="B48" t="s">
        <v>256</v>
      </c>
      <c r="C48" t="s">
        <v>177</v>
      </c>
      <c r="D48" t="s">
        <v>310</v>
      </c>
      <c r="E48">
        <v>55.238397999999997</v>
      </c>
      <c r="F48">
        <v>22.294093</v>
      </c>
      <c r="G48" t="s">
        <v>374</v>
      </c>
      <c r="H48">
        <v>85.55</v>
      </c>
      <c r="I48" s="51">
        <v>94522.474130000002</v>
      </c>
      <c r="J48" s="51">
        <f t="shared" si="0"/>
        <v>94.522474130000006</v>
      </c>
      <c r="K48" s="112">
        <v>0.05</v>
      </c>
      <c r="L48" s="51">
        <f t="shared" si="1"/>
        <v>4.7261237065000001</v>
      </c>
      <c r="M48" s="51">
        <f t="shared" si="2"/>
        <v>17.014045343399999</v>
      </c>
      <c r="O48" s="11"/>
    </row>
    <row r="49" spans="1:15" x14ac:dyDescent="0.25">
      <c r="A49">
        <v>48</v>
      </c>
      <c r="B49" t="s">
        <v>257</v>
      </c>
      <c r="C49" t="s">
        <v>318</v>
      </c>
      <c r="D49" t="s">
        <v>178</v>
      </c>
      <c r="E49">
        <v>55.719555</v>
      </c>
      <c r="F49">
        <v>21.121504999999999</v>
      </c>
      <c r="G49" t="s">
        <v>375</v>
      </c>
      <c r="I49" s="51">
        <v>244919.21590000001</v>
      </c>
      <c r="J49" s="51">
        <f t="shared" si="0"/>
        <v>244.91921590000001</v>
      </c>
      <c r="K49" s="112">
        <v>0.15</v>
      </c>
      <c r="L49" s="51">
        <f t="shared" si="1"/>
        <v>36.737882384999999</v>
      </c>
      <c r="M49" s="51">
        <f t="shared" si="2"/>
        <v>132.25637658599999</v>
      </c>
      <c r="O49" s="11"/>
    </row>
    <row r="50" spans="1:15" x14ac:dyDescent="0.25">
      <c r="A50">
        <v>49</v>
      </c>
      <c r="B50" t="s">
        <v>258</v>
      </c>
      <c r="C50" t="s">
        <v>316</v>
      </c>
      <c r="D50" t="s">
        <v>179</v>
      </c>
      <c r="E50">
        <v>54.536468999999997</v>
      </c>
      <c r="F50">
        <v>23.352895</v>
      </c>
      <c r="G50" t="s">
        <v>376</v>
      </c>
      <c r="I50" s="51">
        <v>70209.088250000001</v>
      </c>
      <c r="J50" s="51">
        <f t="shared" si="0"/>
        <v>70.209088250000008</v>
      </c>
      <c r="K50" s="112">
        <v>0.18</v>
      </c>
      <c r="L50" s="51">
        <f t="shared" si="1"/>
        <v>12.637635885</v>
      </c>
      <c r="M50" s="51">
        <f t="shared" si="2"/>
        <v>45.495489186</v>
      </c>
      <c r="O50" s="11"/>
    </row>
    <row r="51" spans="1:15" x14ac:dyDescent="0.25">
      <c r="A51">
        <v>50</v>
      </c>
      <c r="B51" t="s">
        <v>259</v>
      </c>
      <c r="C51" t="s">
        <v>319</v>
      </c>
      <c r="D51" t="s">
        <v>21</v>
      </c>
      <c r="E51">
        <v>54.750830000000001</v>
      </c>
      <c r="F51">
        <v>23.487086999999999</v>
      </c>
      <c r="G51" t="s">
        <v>377</v>
      </c>
      <c r="I51" s="51">
        <v>184128.82680000001</v>
      </c>
      <c r="J51" s="51">
        <f t="shared" si="0"/>
        <v>184.12882680000001</v>
      </c>
      <c r="K51" s="112">
        <v>0.17</v>
      </c>
      <c r="L51" s="51">
        <f t="shared" si="1"/>
        <v>31.301900556000003</v>
      </c>
      <c r="M51" s="51">
        <f t="shared" si="2"/>
        <v>112.68684200160001</v>
      </c>
      <c r="O51" s="11"/>
    </row>
    <row r="52" spans="1:15" x14ac:dyDescent="0.25">
      <c r="A52">
        <v>51</v>
      </c>
      <c r="B52" t="s">
        <v>260</v>
      </c>
      <c r="C52" t="s">
        <v>310</v>
      </c>
      <c r="D52" t="s">
        <v>310</v>
      </c>
      <c r="E52">
        <v>54.573802000000001</v>
      </c>
      <c r="F52">
        <v>23.38391</v>
      </c>
      <c r="G52" t="s">
        <v>378</v>
      </c>
      <c r="H52">
        <v>220.64</v>
      </c>
      <c r="I52" s="51">
        <v>252917.17600000001</v>
      </c>
      <c r="J52" s="51">
        <f t="shared" si="0"/>
        <v>252.91717600000001</v>
      </c>
      <c r="K52" s="112">
        <v>0.05</v>
      </c>
      <c r="L52" s="51">
        <f t="shared" si="1"/>
        <v>12.645858800000001</v>
      </c>
      <c r="M52" s="51">
        <f t="shared" si="2"/>
        <v>45.525091680000003</v>
      </c>
      <c r="O52" s="11"/>
    </row>
    <row r="53" spans="1:15" x14ac:dyDescent="0.25">
      <c r="A53">
        <v>52</v>
      </c>
      <c r="B53" t="s">
        <v>261</v>
      </c>
      <c r="C53" t="s">
        <v>310</v>
      </c>
      <c r="D53" t="s">
        <v>310</v>
      </c>
      <c r="E53">
        <v>54.652366000000001</v>
      </c>
      <c r="F53">
        <v>23.040272999999999</v>
      </c>
      <c r="G53" t="s">
        <v>379</v>
      </c>
      <c r="H53">
        <v>52.24</v>
      </c>
      <c r="I53" s="51">
        <v>44604.092960000002</v>
      </c>
      <c r="J53" s="51">
        <f t="shared" si="0"/>
        <v>44.604092960000003</v>
      </c>
      <c r="K53" s="112">
        <v>0.05</v>
      </c>
      <c r="L53" s="51">
        <f t="shared" si="1"/>
        <v>2.2302046480000004</v>
      </c>
      <c r="M53" s="51">
        <f t="shared" si="2"/>
        <v>8.0287367328000023</v>
      </c>
    </row>
    <row r="54" spans="1:15" x14ac:dyDescent="0.25">
      <c r="A54">
        <v>53</v>
      </c>
      <c r="B54" t="s">
        <v>262</v>
      </c>
      <c r="C54" t="s">
        <v>310</v>
      </c>
      <c r="D54" t="s">
        <v>310</v>
      </c>
      <c r="E54">
        <v>56.382666</v>
      </c>
      <c r="F54">
        <v>22.176338000000001</v>
      </c>
      <c r="G54" t="s">
        <v>380</v>
      </c>
      <c r="H54">
        <v>480</v>
      </c>
      <c r="I54" s="51">
        <v>4509646.7779999999</v>
      </c>
      <c r="J54" s="51">
        <f t="shared" si="0"/>
        <v>4509.6467780000003</v>
      </c>
      <c r="K54" s="112">
        <v>0.05</v>
      </c>
      <c r="L54" s="51">
        <f t="shared" si="1"/>
        <v>225.4823389</v>
      </c>
      <c r="M54" s="51">
        <f t="shared" si="2"/>
        <v>811.73642003999998</v>
      </c>
    </row>
    <row r="55" spans="1:15" x14ac:dyDescent="0.25">
      <c r="A55">
        <v>54</v>
      </c>
      <c r="B55" t="s">
        <v>263</v>
      </c>
      <c r="C55" t="s">
        <v>529</v>
      </c>
      <c r="D55" t="s">
        <v>527</v>
      </c>
      <c r="E55">
        <v>56.323048</v>
      </c>
      <c r="F55">
        <v>22.926376999999999</v>
      </c>
      <c r="G55" t="s">
        <v>381</v>
      </c>
      <c r="I55" s="51">
        <v>1148610.905</v>
      </c>
      <c r="J55" s="51">
        <f t="shared" si="0"/>
        <v>1148.610905</v>
      </c>
      <c r="K55" s="112">
        <v>0.26</v>
      </c>
      <c r="L55" s="51">
        <f t="shared" si="1"/>
        <v>298.63883530000004</v>
      </c>
      <c r="M55" s="51">
        <f t="shared" si="2"/>
        <v>1075.0998070800001</v>
      </c>
    </row>
    <row r="56" spans="1:15" x14ac:dyDescent="0.25">
      <c r="A56">
        <v>55</v>
      </c>
      <c r="B56" t="s">
        <v>264</v>
      </c>
      <c r="C56" t="s">
        <v>310</v>
      </c>
      <c r="D56" t="s">
        <v>310</v>
      </c>
      <c r="E56">
        <v>55.910724999999999</v>
      </c>
      <c r="F56">
        <v>23.313838000000001</v>
      </c>
      <c r="G56" t="s">
        <v>382</v>
      </c>
      <c r="I56" s="51">
        <v>680029.24369999999</v>
      </c>
      <c r="J56" s="51">
        <f t="shared" si="0"/>
        <v>680.02924369999994</v>
      </c>
      <c r="K56" s="112">
        <v>0.05</v>
      </c>
      <c r="L56" s="51">
        <f t="shared" si="1"/>
        <v>34.001462185000001</v>
      </c>
      <c r="M56" s="51">
        <f t="shared" si="2"/>
        <v>122.40526386600001</v>
      </c>
    </row>
    <row r="57" spans="1:15" x14ac:dyDescent="0.25">
      <c r="A57">
        <v>56</v>
      </c>
      <c r="B57" t="s">
        <v>265</v>
      </c>
      <c r="C57" t="s">
        <v>310</v>
      </c>
      <c r="D57" t="s">
        <v>310</v>
      </c>
      <c r="E57">
        <v>55.976174</v>
      </c>
      <c r="F57">
        <v>22.271847999999999</v>
      </c>
      <c r="G57" t="s">
        <v>383</v>
      </c>
      <c r="H57">
        <v>75.72</v>
      </c>
      <c r="I57" s="51">
        <v>33341.623099999997</v>
      </c>
      <c r="J57" s="51">
        <f t="shared" si="0"/>
        <v>33.3416231</v>
      </c>
      <c r="K57" s="112">
        <v>0.05</v>
      </c>
      <c r="L57" s="51">
        <f t="shared" si="1"/>
        <v>1.6670811549999998</v>
      </c>
      <c r="M57" s="51">
        <f t="shared" si="2"/>
        <v>6.0014921579999996</v>
      </c>
    </row>
    <row r="58" spans="1:15" x14ac:dyDescent="0.25">
      <c r="A58">
        <v>57</v>
      </c>
      <c r="B58" t="s">
        <v>266</v>
      </c>
      <c r="C58" t="s">
        <v>310</v>
      </c>
      <c r="D58" t="s">
        <v>310</v>
      </c>
      <c r="E58">
        <v>55.631259999999997</v>
      </c>
      <c r="F58">
        <v>22.928073000000001</v>
      </c>
      <c r="G58" t="s">
        <v>384</v>
      </c>
      <c r="I58" s="51">
        <v>29378.025890000001</v>
      </c>
      <c r="J58" s="51">
        <f t="shared" si="0"/>
        <v>29.37802589</v>
      </c>
      <c r="K58" s="112">
        <v>0.05</v>
      </c>
      <c r="L58" s="51">
        <f t="shared" si="1"/>
        <v>1.4689012945000002</v>
      </c>
      <c r="M58" s="51">
        <f t="shared" si="2"/>
        <v>5.2880446602000006</v>
      </c>
    </row>
    <row r="59" spans="1:15" x14ac:dyDescent="0.25">
      <c r="A59">
        <v>58</v>
      </c>
      <c r="B59" t="s">
        <v>267</v>
      </c>
      <c r="C59" t="s">
        <v>310</v>
      </c>
      <c r="D59" t="s">
        <v>310</v>
      </c>
      <c r="E59">
        <v>56.318874000000001</v>
      </c>
      <c r="F59">
        <v>22.303978000000001</v>
      </c>
      <c r="G59" t="s">
        <v>385</v>
      </c>
      <c r="H59">
        <v>91.37</v>
      </c>
      <c r="I59" s="51">
        <v>245130.69760000001</v>
      </c>
      <c r="J59" s="51">
        <f t="shared" si="0"/>
        <v>245.13069760000002</v>
      </c>
      <c r="K59" s="112">
        <v>0.05</v>
      </c>
      <c r="L59" s="51">
        <f t="shared" si="1"/>
        <v>12.25653488</v>
      </c>
      <c r="M59" s="51">
        <f t="shared" si="2"/>
        <v>44.123525568000005</v>
      </c>
    </row>
    <row r="60" spans="1:15" x14ac:dyDescent="0.25">
      <c r="A60">
        <v>59</v>
      </c>
      <c r="B60" t="s">
        <v>268</v>
      </c>
      <c r="C60" t="s">
        <v>310</v>
      </c>
      <c r="D60" t="s">
        <v>310</v>
      </c>
      <c r="E60">
        <v>55.906624999999998</v>
      </c>
      <c r="F60">
        <v>21.829067999999999</v>
      </c>
      <c r="G60" t="s">
        <v>386</v>
      </c>
      <c r="I60" s="51">
        <v>1773.763933</v>
      </c>
      <c r="J60" s="51">
        <f t="shared" si="0"/>
        <v>1.7737639329999999</v>
      </c>
      <c r="K60" s="112">
        <v>0.05</v>
      </c>
      <c r="L60" s="51">
        <f t="shared" si="1"/>
        <v>8.8688196650000009E-2</v>
      </c>
      <c r="M60" s="51">
        <f t="shared" si="2"/>
        <v>0.31927750794000004</v>
      </c>
    </row>
    <row r="61" spans="1:15" x14ac:dyDescent="0.25">
      <c r="A61">
        <v>60</v>
      </c>
      <c r="B61" t="s">
        <v>269</v>
      </c>
      <c r="C61" t="s">
        <v>310</v>
      </c>
      <c r="D61" t="s">
        <v>310</v>
      </c>
      <c r="E61">
        <v>55.829956000000003</v>
      </c>
      <c r="F61">
        <v>23.532108000000001</v>
      </c>
      <c r="G61" t="s">
        <v>387</v>
      </c>
      <c r="I61" s="51">
        <v>81829.454329999993</v>
      </c>
      <c r="J61" s="51">
        <f t="shared" si="0"/>
        <v>81.82945432999999</v>
      </c>
      <c r="K61" s="112">
        <v>0.05</v>
      </c>
      <c r="L61" s="51">
        <f t="shared" si="1"/>
        <v>4.0914727165000002</v>
      </c>
      <c r="M61" s="51">
        <f t="shared" si="2"/>
        <v>14.729301779400002</v>
      </c>
    </row>
    <row r="62" spans="1:15" x14ac:dyDescent="0.25">
      <c r="A62">
        <v>61</v>
      </c>
      <c r="B62" t="s">
        <v>270</v>
      </c>
      <c r="C62" t="s">
        <v>310</v>
      </c>
      <c r="D62" t="s">
        <v>310</v>
      </c>
      <c r="E62">
        <v>56.322552999999999</v>
      </c>
      <c r="F62">
        <v>22.888064</v>
      </c>
      <c r="G62" t="s">
        <v>388</v>
      </c>
      <c r="I62" s="51">
        <v>51728.212500000001</v>
      </c>
      <c r="J62" s="51">
        <f t="shared" si="0"/>
        <v>51.728212499999998</v>
      </c>
      <c r="K62" s="112">
        <v>0.05</v>
      </c>
      <c r="L62" s="51">
        <f t="shared" si="1"/>
        <v>2.5864106250000005</v>
      </c>
      <c r="M62" s="51">
        <f t="shared" si="2"/>
        <v>9.3110782500000013</v>
      </c>
    </row>
    <row r="63" spans="1:15" x14ac:dyDescent="0.25">
      <c r="A63">
        <v>62</v>
      </c>
      <c r="B63" t="s">
        <v>271</v>
      </c>
      <c r="C63" t="s">
        <v>310</v>
      </c>
      <c r="D63" t="s">
        <v>310</v>
      </c>
      <c r="E63">
        <v>55.219000999999999</v>
      </c>
      <c r="F63">
        <v>25.409079999999999</v>
      </c>
      <c r="G63" t="s">
        <v>389</v>
      </c>
      <c r="I63" s="51">
        <v>34641.074690000001</v>
      </c>
      <c r="J63" s="51">
        <f t="shared" si="0"/>
        <v>34.641074690000003</v>
      </c>
      <c r="K63" s="112">
        <v>0.05</v>
      </c>
      <c r="L63" s="51">
        <f t="shared" si="1"/>
        <v>1.7320537345000002</v>
      </c>
      <c r="M63" s="51">
        <f t="shared" si="2"/>
        <v>6.2353934442000005</v>
      </c>
    </row>
    <row r="64" spans="1:15" x14ac:dyDescent="0.25">
      <c r="A64">
        <v>63</v>
      </c>
      <c r="B64" t="s">
        <v>272</v>
      </c>
      <c r="C64" t="s">
        <v>310</v>
      </c>
      <c r="D64" t="s">
        <v>310</v>
      </c>
      <c r="E64">
        <v>55.498278999999997</v>
      </c>
      <c r="F64">
        <v>25.640948000000002</v>
      </c>
      <c r="G64" t="s">
        <v>390</v>
      </c>
      <c r="H64">
        <v>119.84</v>
      </c>
      <c r="I64" s="51">
        <v>249532.595</v>
      </c>
      <c r="J64" s="51">
        <f t="shared" si="0"/>
        <v>249.53259500000001</v>
      </c>
      <c r="K64" s="112">
        <v>0.05</v>
      </c>
      <c r="L64" s="51">
        <f t="shared" si="1"/>
        <v>12.476629750000001</v>
      </c>
      <c r="M64" s="51">
        <f t="shared" si="2"/>
        <v>44.915867100000007</v>
      </c>
    </row>
    <row r="65" spans="1:13" x14ac:dyDescent="0.25">
      <c r="A65">
        <v>64</v>
      </c>
      <c r="B65" t="s">
        <v>273</v>
      </c>
      <c r="C65" t="s">
        <v>310</v>
      </c>
      <c r="D65" t="s">
        <v>310</v>
      </c>
      <c r="E65">
        <v>55.735897000000001</v>
      </c>
      <c r="F65">
        <v>26.247615</v>
      </c>
      <c r="G65" t="s">
        <v>391</v>
      </c>
      <c r="H65">
        <v>30.75</v>
      </c>
      <c r="I65" s="51">
        <v>259820.85620000001</v>
      </c>
      <c r="J65" s="51">
        <f t="shared" si="0"/>
        <v>259.82085620000004</v>
      </c>
      <c r="K65" s="112">
        <v>0.05</v>
      </c>
      <c r="L65" s="51">
        <f t="shared" si="1"/>
        <v>12.991042810000001</v>
      </c>
      <c r="M65" s="51">
        <f t="shared" si="2"/>
        <v>46.767754116000006</v>
      </c>
    </row>
    <row r="66" spans="1:13" x14ac:dyDescent="0.25">
      <c r="A66">
        <v>65</v>
      </c>
      <c r="B66" t="s">
        <v>274</v>
      </c>
      <c r="C66" t="s">
        <v>18</v>
      </c>
      <c r="D66" t="s">
        <v>18</v>
      </c>
      <c r="E66">
        <v>55.558590000000002</v>
      </c>
      <c r="F66">
        <v>26.552054999999999</v>
      </c>
      <c r="G66" t="s">
        <v>392</v>
      </c>
      <c r="H66">
        <v>388.9</v>
      </c>
      <c r="I66" s="51">
        <v>177079.87729999999</v>
      </c>
      <c r="J66" s="51">
        <f t="shared" si="0"/>
        <v>177.07987729999999</v>
      </c>
      <c r="K66" s="112">
        <v>0.04</v>
      </c>
      <c r="L66" s="51">
        <f t="shared" si="1"/>
        <v>7.0831950919999995</v>
      </c>
      <c r="M66" s="51">
        <f t="shared" si="2"/>
        <v>25.499502331199999</v>
      </c>
    </row>
    <row r="67" spans="1:13" x14ac:dyDescent="0.25">
      <c r="A67">
        <v>66</v>
      </c>
      <c r="B67" t="s">
        <v>275</v>
      </c>
      <c r="C67" t="s">
        <v>18</v>
      </c>
      <c r="D67" t="s">
        <v>18</v>
      </c>
      <c r="E67">
        <v>55.591855000000002</v>
      </c>
      <c r="F67">
        <v>26.446411999999999</v>
      </c>
      <c r="G67" t="s">
        <v>393</v>
      </c>
      <c r="I67" s="51">
        <v>18645.557079999999</v>
      </c>
      <c r="J67" s="51">
        <f t="shared" ref="J67:J100" si="16">+I67/1000</f>
        <v>18.64555708</v>
      </c>
      <c r="K67" s="112">
        <v>0.04</v>
      </c>
      <c r="L67" s="51">
        <f t="shared" ref="L67:L100" si="17">+I67*K67/1000</f>
        <v>0.74582228319999999</v>
      </c>
      <c r="M67" s="51">
        <f t="shared" ref="M67:M100" si="18">+L67*3.6</f>
        <v>2.6849602195200002</v>
      </c>
    </row>
    <row r="68" spans="1:13" x14ac:dyDescent="0.25">
      <c r="A68">
        <v>67</v>
      </c>
      <c r="B68" t="s">
        <v>276</v>
      </c>
      <c r="C68" t="s">
        <v>310</v>
      </c>
      <c r="D68" t="s">
        <v>310</v>
      </c>
      <c r="E68">
        <v>55.749896</v>
      </c>
      <c r="F68">
        <v>24.317675000000001</v>
      </c>
      <c r="G68" t="s">
        <v>394</v>
      </c>
      <c r="I68" s="51">
        <v>339963.60159999999</v>
      </c>
      <c r="J68" s="51">
        <f t="shared" si="16"/>
        <v>339.9636016</v>
      </c>
      <c r="K68" s="112">
        <v>0.05</v>
      </c>
      <c r="L68" s="51">
        <f t="shared" si="17"/>
        <v>16.998180080000001</v>
      </c>
      <c r="M68" s="51">
        <f t="shared" si="18"/>
        <v>61.193448288000006</v>
      </c>
    </row>
    <row r="69" spans="1:13" x14ac:dyDescent="0.25">
      <c r="A69">
        <v>68</v>
      </c>
      <c r="B69" t="s">
        <v>277</v>
      </c>
      <c r="C69" t="s">
        <v>310</v>
      </c>
      <c r="D69" t="s">
        <v>310</v>
      </c>
      <c r="E69">
        <v>55.747374999999998</v>
      </c>
      <c r="F69">
        <v>24.387316999999999</v>
      </c>
      <c r="G69" t="s">
        <v>395</v>
      </c>
      <c r="I69" s="51">
        <v>78292.976800000004</v>
      </c>
      <c r="J69" s="51">
        <f t="shared" si="16"/>
        <v>78.292976800000005</v>
      </c>
      <c r="K69" s="112">
        <v>0.05</v>
      </c>
      <c r="L69" s="51">
        <f t="shared" si="17"/>
        <v>3.9146488400000004</v>
      </c>
      <c r="M69" s="51">
        <f t="shared" si="18"/>
        <v>14.092735824000002</v>
      </c>
    </row>
    <row r="70" spans="1:13" x14ac:dyDescent="0.25">
      <c r="A70">
        <v>69</v>
      </c>
      <c r="B70" t="s">
        <v>278</v>
      </c>
      <c r="C70" t="s">
        <v>310</v>
      </c>
      <c r="D70" t="s">
        <v>310</v>
      </c>
      <c r="E70">
        <v>56.070447999999999</v>
      </c>
      <c r="F70">
        <v>24.411619000000002</v>
      </c>
      <c r="G70" t="s">
        <v>396</v>
      </c>
      <c r="I70" s="51">
        <v>16946.245589999999</v>
      </c>
      <c r="J70" s="51">
        <f t="shared" si="16"/>
        <v>16.94624559</v>
      </c>
      <c r="K70" s="112">
        <v>0.05</v>
      </c>
      <c r="L70" s="51">
        <f t="shared" si="17"/>
        <v>0.84731227949999988</v>
      </c>
      <c r="M70" s="51">
        <f t="shared" si="18"/>
        <v>3.0503242061999996</v>
      </c>
    </row>
    <row r="71" spans="1:13" x14ac:dyDescent="0.25">
      <c r="A71">
        <v>70</v>
      </c>
      <c r="B71" t="s">
        <v>279</v>
      </c>
      <c r="C71" t="s">
        <v>310</v>
      </c>
      <c r="D71" t="s">
        <v>310</v>
      </c>
      <c r="E71">
        <v>55.950457999999998</v>
      </c>
      <c r="F71">
        <v>25.59836</v>
      </c>
      <c r="G71" t="s">
        <v>397</v>
      </c>
      <c r="H71">
        <v>83.06</v>
      </c>
      <c r="I71" s="51">
        <v>180194.1684</v>
      </c>
      <c r="J71" s="51">
        <f t="shared" si="16"/>
        <v>180.1941684</v>
      </c>
      <c r="K71" s="112">
        <v>0.05</v>
      </c>
      <c r="L71" s="51">
        <f t="shared" si="17"/>
        <v>9.0097084200000008</v>
      </c>
      <c r="M71" s="51">
        <f t="shared" si="18"/>
        <v>32.434950312000005</v>
      </c>
    </row>
    <row r="72" spans="1:13" x14ac:dyDescent="0.25">
      <c r="A72">
        <v>71</v>
      </c>
      <c r="B72" t="s">
        <v>280</v>
      </c>
      <c r="C72" t="s">
        <v>310</v>
      </c>
      <c r="D72" t="s">
        <v>310</v>
      </c>
      <c r="E72">
        <v>56.200626</v>
      </c>
      <c r="F72">
        <v>24.753703999999999</v>
      </c>
      <c r="G72" t="s">
        <v>398</v>
      </c>
      <c r="I72" s="51">
        <v>5755.8232550000002</v>
      </c>
      <c r="J72" s="51">
        <f t="shared" si="16"/>
        <v>5.7558232550000001</v>
      </c>
      <c r="K72" s="112">
        <v>0.05</v>
      </c>
      <c r="L72" s="51">
        <f t="shared" si="17"/>
        <v>0.28779116275</v>
      </c>
      <c r="M72" s="51">
        <f t="shared" si="18"/>
        <v>1.0360481858999999</v>
      </c>
    </row>
    <row r="73" spans="1:13" x14ac:dyDescent="0.25">
      <c r="A73">
        <v>72</v>
      </c>
      <c r="B73" t="s">
        <v>281</v>
      </c>
      <c r="C73" t="s">
        <v>310</v>
      </c>
      <c r="D73" t="s">
        <v>310</v>
      </c>
      <c r="E73">
        <v>55.830768999999997</v>
      </c>
      <c r="F73">
        <v>24.994620999999999</v>
      </c>
      <c r="G73" t="s">
        <v>399</v>
      </c>
      <c r="H73">
        <v>66.2</v>
      </c>
      <c r="I73" s="51">
        <v>30577.505290000001</v>
      </c>
      <c r="J73" s="51">
        <f t="shared" si="16"/>
        <v>30.577505290000001</v>
      </c>
      <c r="K73" s="112">
        <v>0.05</v>
      </c>
      <c r="L73" s="51">
        <f t="shared" si="17"/>
        <v>1.5288752645000001</v>
      </c>
      <c r="M73" s="51">
        <f t="shared" si="18"/>
        <v>5.5039509522000003</v>
      </c>
    </row>
    <row r="74" spans="1:13" x14ac:dyDescent="0.25">
      <c r="A74">
        <v>73</v>
      </c>
      <c r="B74" t="s">
        <v>282</v>
      </c>
      <c r="C74" t="s">
        <v>18</v>
      </c>
      <c r="D74" t="s">
        <v>18</v>
      </c>
      <c r="E74">
        <v>55.747356000000003</v>
      </c>
      <c r="F74">
        <v>24.387381999999999</v>
      </c>
      <c r="G74" t="s">
        <v>395</v>
      </c>
      <c r="I74" s="51">
        <v>58.98506837</v>
      </c>
      <c r="J74" s="51">
        <f t="shared" si="16"/>
        <v>5.8985068369999998E-2</v>
      </c>
      <c r="K74" s="112">
        <v>0.04</v>
      </c>
      <c r="L74" s="51">
        <f t="shared" si="17"/>
        <v>2.3594027348000004E-3</v>
      </c>
      <c r="M74" s="51">
        <f t="shared" si="18"/>
        <v>8.4938498452800017E-3</v>
      </c>
    </row>
    <row r="75" spans="1:13" x14ac:dyDescent="0.25">
      <c r="A75">
        <v>74</v>
      </c>
      <c r="B75" t="s">
        <v>283</v>
      </c>
      <c r="C75" t="s">
        <v>530</v>
      </c>
      <c r="D75" t="s">
        <v>325</v>
      </c>
      <c r="E75">
        <v>55.751297000000001</v>
      </c>
      <c r="F75">
        <v>24.311872999999999</v>
      </c>
      <c r="G75" t="s">
        <v>400</v>
      </c>
      <c r="I75" s="51">
        <v>61630.186470000001</v>
      </c>
      <c r="J75" s="51">
        <f t="shared" si="16"/>
        <v>61.630186469999998</v>
      </c>
      <c r="K75" s="112">
        <v>0.15</v>
      </c>
      <c r="L75" s="51">
        <f t="shared" si="17"/>
        <v>9.2445279705000001</v>
      </c>
      <c r="M75" s="51">
        <f t="shared" si="18"/>
        <v>33.280300693800001</v>
      </c>
    </row>
    <row r="76" spans="1:13" x14ac:dyDescent="0.25">
      <c r="A76">
        <v>75</v>
      </c>
      <c r="B76" t="s">
        <v>284</v>
      </c>
      <c r="C76" t="s">
        <v>320</v>
      </c>
      <c r="D76" t="s">
        <v>180</v>
      </c>
      <c r="E76">
        <v>55.550435</v>
      </c>
      <c r="F76">
        <v>24.085326999999999</v>
      </c>
      <c r="G76" t="s">
        <v>401</v>
      </c>
      <c r="I76" s="51">
        <v>863.1758304</v>
      </c>
      <c r="J76" s="51">
        <f t="shared" si="16"/>
        <v>0.86317583040000001</v>
      </c>
      <c r="K76" s="112">
        <v>0.19</v>
      </c>
      <c r="L76" s="51">
        <f t="shared" si="17"/>
        <v>0.16400340777599998</v>
      </c>
      <c r="M76" s="51">
        <f t="shared" si="18"/>
        <v>0.59041226799359992</v>
      </c>
    </row>
    <row r="77" spans="1:13" x14ac:dyDescent="0.25">
      <c r="A77">
        <v>76</v>
      </c>
      <c r="B77" t="s">
        <v>285</v>
      </c>
      <c r="C77" t="s">
        <v>321</v>
      </c>
      <c r="D77" t="s">
        <v>179</v>
      </c>
      <c r="E77">
        <v>55.741635000000002</v>
      </c>
      <c r="F77">
        <v>24.324048999999999</v>
      </c>
      <c r="G77" t="s">
        <v>402</v>
      </c>
      <c r="I77" s="51">
        <v>12989.05118</v>
      </c>
      <c r="J77" s="51">
        <f t="shared" si="16"/>
        <v>12.989051180000001</v>
      </c>
      <c r="K77" s="112">
        <v>0.18</v>
      </c>
      <c r="L77" s="51">
        <f t="shared" si="17"/>
        <v>2.3380292123999999</v>
      </c>
      <c r="M77" s="51">
        <f t="shared" si="18"/>
        <v>8.4169051646399993</v>
      </c>
    </row>
    <row r="78" spans="1:13" x14ac:dyDescent="0.25">
      <c r="A78">
        <v>77</v>
      </c>
      <c r="B78" t="s">
        <v>286</v>
      </c>
      <c r="C78" t="s">
        <v>321</v>
      </c>
      <c r="D78" t="s">
        <v>179</v>
      </c>
      <c r="E78">
        <v>55.741635000000002</v>
      </c>
      <c r="F78">
        <v>24.324048999999999</v>
      </c>
      <c r="G78" t="s">
        <v>402</v>
      </c>
      <c r="I78" s="51">
        <v>389026.52130000002</v>
      </c>
      <c r="J78" s="51">
        <f t="shared" si="16"/>
        <v>389.02652130000001</v>
      </c>
      <c r="K78" s="112">
        <v>0.18</v>
      </c>
      <c r="L78" s="51">
        <f t="shared" si="17"/>
        <v>70.024773834000001</v>
      </c>
      <c r="M78" s="51">
        <f t="shared" si="18"/>
        <v>252.08918580240001</v>
      </c>
    </row>
    <row r="79" spans="1:13" x14ac:dyDescent="0.25">
      <c r="A79">
        <v>78</v>
      </c>
      <c r="B79" t="s">
        <v>287</v>
      </c>
      <c r="C79" t="s">
        <v>310</v>
      </c>
      <c r="D79" t="s">
        <v>310</v>
      </c>
      <c r="E79">
        <v>54.911465999999997</v>
      </c>
      <c r="F79">
        <v>24.021483</v>
      </c>
      <c r="G79" t="s">
        <v>403</v>
      </c>
      <c r="I79" s="51">
        <v>226330.4987</v>
      </c>
      <c r="J79" s="51">
        <f t="shared" si="16"/>
        <v>226.33049869999999</v>
      </c>
      <c r="K79" s="112">
        <v>0.05</v>
      </c>
      <c r="L79" s="51">
        <f t="shared" si="17"/>
        <v>11.316524935000002</v>
      </c>
      <c r="M79" s="51">
        <f t="shared" si="18"/>
        <v>40.739489766000005</v>
      </c>
    </row>
    <row r="80" spans="1:13" x14ac:dyDescent="0.25">
      <c r="A80">
        <v>79</v>
      </c>
      <c r="B80" t="s">
        <v>288</v>
      </c>
      <c r="C80" t="s">
        <v>310</v>
      </c>
      <c r="D80" t="s">
        <v>310</v>
      </c>
      <c r="E80">
        <v>54.672251000000003</v>
      </c>
      <c r="F80">
        <v>25.157830000000001</v>
      </c>
      <c r="G80" t="s">
        <v>404</v>
      </c>
      <c r="I80" s="51">
        <v>491186.5282</v>
      </c>
      <c r="J80" s="51">
        <f t="shared" si="16"/>
        <v>491.1865282</v>
      </c>
      <c r="K80" s="112">
        <v>0.05</v>
      </c>
      <c r="L80" s="51">
        <f t="shared" si="17"/>
        <v>24.559326410000001</v>
      </c>
      <c r="M80" s="51">
        <f t="shared" si="18"/>
        <v>88.413575076000001</v>
      </c>
    </row>
    <row r="81" spans="1:13" x14ac:dyDescent="0.25">
      <c r="A81">
        <v>80</v>
      </c>
      <c r="B81" t="s">
        <v>289</v>
      </c>
      <c r="C81" t="s">
        <v>18</v>
      </c>
      <c r="D81" t="s">
        <v>18</v>
      </c>
      <c r="E81">
        <v>54.931997000000003</v>
      </c>
      <c r="F81">
        <v>24.001556000000001</v>
      </c>
      <c r="G81" t="s">
        <v>405</v>
      </c>
      <c r="I81" s="51">
        <v>897.21511729999997</v>
      </c>
      <c r="J81" s="51">
        <f t="shared" si="16"/>
        <v>0.89721511729999992</v>
      </c>
      <c r="K81" s="112">
        <v>0.04</v>
      </c>
      <c r="L81" s="51">
        <f t="shared" si="17"/>
        <v>3.5888604692000003E-2</v>
      </c>
      <c r="M81" s="51">
        <f t="shared" si="18"/>
        <v>0.12919897689120002</v>
      </c>
    </row>
    <row r="82" spans="1:13" x14ac:dyDescent="0.25">
      <c r="A82">
        <v>81</v>
      </c>
      <c r="B82" t="s">
        <v>290</v>
      </c>
      <c r="C82" t="s">
        <v>18</v>
      </c>
      <c r="D82" t="s">
        <v>18</v>
      </c>
      <c r="E82">
        <v>55.681393</v>
      </c>
      <c r="F82">
        <v>21.205897</v>
      </c>
      <c r="G82" t="s">
        <v>406</v>
      </c>
      <c r="H82">
        <v>60</v>
      </c>
      <c r="I82" s="51"/>
      <c r="J82" s="51">
        <f t="shared" si="16"/>
        <v>0</v>
      </c>
      <c r="K82" s="112">
        <v>0.04</v>
      </c>
      <c r="L82" s="51">
        <f t="shared" si="17"/>
        <v>0</v>
      </c>
      <c r="M82" s="51">
        <f t="shared" si="18"/>
        <v>0</v>
      </c>
    </row>
    <row r="83" spans="1:13" x14ac:dyDescent="0.25">
      <c r="A83">
        <v>82</v>
      </c>
      <c r="B83" t="s">
        <v>291</v>
      </c>
      <c r="C83" t="s">
        <v>177</v>
      </c>
      <c r="D83" t="s">
        <v>310</v>
      </c>
      <c r="E83">
        <v>54.422817999999999</v>
      </c>
      <c r="F83">
        <v>24.012322999999999</v>
      </c>
      <c r="G83" t="s">
        <v>407</v>
      </c>
      <c r="H83">
        <v>15</v>
      </c>
      <c r="I83" s="51">
        <v>57800</v>
      </c>
      <c r="J83" s="51">
        <f t="shared" si="16"/>
        <v>57.8</v>
      </c>
      <c r="K83" s="112">
        <v>0.05</v>
      </c>
      <c r="L83" s="51">
        <f t="shared" si="17"/>
        <v>2.89</v>
      </c>
      <c r="M83" s="51">
        <f t="shared" si="18"/>
        <v>10.404</v>
      </c>
    </row>
    <row r="84" spans="1:13" x14ac:dyDescent="0.25">
      <c r="A84">
        <v>83</v>
      </c>
      <c r="B84" t="s">
        <v>292</v>
      </c>
      <c r="C84" t="s">
        <v>18</v>
      </c>
      <c r="D84" t="s">
        <v>18</v>
      </c>
      <c r="E84">
        <v>54.914858000000002</v>
      </c>
      <c r="F84">
        <v>24.009606000000002</v>
      </c>
      <c r="G84" t="s">
        <v>408</v>
      </c>
      <c r="H84">
        <v>20</v>
      </c>
      <c r="I84" s="51">
        <v>144000</v>
      </c>
      <c r="J84" s="51">
        <f t="shared" si="16"/>
        <v>144</v>
      </c>
      <c r="K84" s="112">
        <v>0.04</v>
      </c>
      <c r="L84" s="51">
        <f t="shared" si="17"/>
        <v>5.76</v>
      </c>
      <c r="M84" s="51">
        <f t="shared" si="18"/>
        <v>20.736000000000001</v>
      </c>
    </row>
    <row r="85" spans="1:13" x14ac:dyDescent="0.25">
      <c r="A85">
        <v>84</v>
      </c>
      <c r="B85" t="s">
        <v>293</v>
      </c>
      <c r="C85" t="s">
        <v>177</v>
      </c>
      <c r="D85" t="s">
        <v>310</v>
      </c>
      <c r="E85">
        <v>54.912270999999997</v>
      </c>
      <c r="F85">
        <v>24.003381000000001</v>
      </c>
      <c r="G85" t="s">
        <v>409</v>
      </c>
      <c r="H85" t="s">
        <v>427</v>
      </c>
      <c r="I85" s="51">
        <v>47000</v>
      </c>
      <c r="J85" s="51">
        <f t="shared" si="16"/>
        <v>47</v>
      </c>
      <c r="K85" s="112">
        <v>0.05</v>
      </c>
      <c r="L85" s="51">
        <f t="shared" si="17"/>
        <v>2.35</v>
      </c>
      <c r="M85" s="51">
        <f t="shared" si="18"/>
        <v>8.4600000000000009</v>
      </c>
    </row>
    <row r="86" spans="1:13" x14ac:dyDescent="0.25">
      <c r="A86">
        <v>85</v>
      </c>
      <c r="B86" t="s">
        <v>294</v>
      </c>
      <c r="C86" t="s">
        <v>177</v>
      </c>
      <c r="D86" t="s">
        <v>310</v>
      </c>
      <c r="E86">
        <v>54.920301000000002</v>
      </c>
      <c r="F86">
        <v>24.020235</v>
      </c>
      <c r="G86" t="s">
        <v>410</v>
      </c>
      <c r="H86">
        <v>20</v>
      </c>
      <c r="I86" s="51">
        <v>80600</v>
      </c>
      <c r="J86" s="51">
        <f t="shared" si="16"/>
        <v>80.599999999999994</v>
      </c>
      <c r="K86" s="112">
        <v>0.05</v>
      </c>
      <c r="L86" s="51">
        <f t="shared" si="17"/>
        <v>4.03</v>
      </c>
      <c r="M86" s="51">
        <f t="shared" si="18"/>
        <v>14.508000000000001</v>
      </c>
    </row>
    <row r="87" spans="1:13" x14ac:dyDescent="0.25">
      <c r="A87">
        <v>86</v>
      </c>
      <c r="B87" t="s">
        <v>295</v>
      </c>
      <c r="C87" t="s">
        <v>177</v>
      </c>
      <c r="D87" t="s">
        <v>310</v>
      </c>
      <c r="E87">
        <v>54.877974000000002</v>
      </c>
      <c r="F87">
        <v>23.937048000000001</v>
      </c>
      <c r="G87" t="s">
        <v>411</v>
      </c>
      <c r="H87">
        <v>20</v>
      </c>
      <c r="I87" s="51">
        <v>63800</v>
      </c>
      <c r="J87" s="51">
        <f t="shared" si="16"/>
        <v>63.8</v>
      </c>
      <c r="K87" s="112">
        <v>0.05</v>
      </c>
      <c r="L87" s="51">
        <f t="shared" si="17"/>
        <v>3.19</v>
      </c>
      <c r="M87" s="51">
        <f t="shared" si="18"/>
        <v>11.484</v>
      </c>
    </row>
    <row r="88" spans="1:13" x14ac:dyDescent="0.25">
      <c r="A88">
        <v>87</v>
      </c>
      <c r="B88" t="s">
        <v>296</v>
      </c>
      <c r="C88" t="s">
        <v>177</v>
      </c>
      <c r="D88" t="s">
        <v>310</v>
      </c>
      <c r="E88">
        <v>54.637073000000001</v>
      </c>
      <c r="F88">
        <v>25.263957000000001</v>
      </c>
      <c r="G88" t="s">
        <v>412</v>
      </c>
      <c r="H88">
        <v>39</v>
      </c>
      <c r="I88" s="51">
        <v>96329</v>
      </c>
      <c r="J88" s="51">
        <f t="shared" si="16"/>
        <v>96.328999999999994</v>
      </c>
      <c r="K88" s="112">
        <v>0.05</v>
      </c>
      <c r="L88" s="51">
        <f t="shared" si="17"/>
        <v>4.8164499999999997</v>
      </c>
      <c r="M88" s="51">
        <f t="shared" si="18"/>
        <v>17.339220000000001</v>
      </c>
    </row>
    <row r="89" spans="1:13" x14ac:dyDescent="0.25">
      <c r="A89">
        <v>88</v>
      </c>
      <c r="B89" t="s">
        <v>297</v>
      </c>
      <c r="C89" t="s">
        <v>177</v>
      </c>
      <c r="D89" t="s">
        <v>310</v>
      </c>
      <c r="E89">
        <v>55.906624999999998</v>
      </c>
      <c r="F89">
        <v>21.828885</v>
      </c>
      <c r="G89" t="s">
        <v>413</v>
      </c>
      <c r="H89" t="s">
        <v>428</v>
      </c>
      <c r="I89" s="51">
        <v>41843</v>
      </c>
      <c r="J89" s="51">
        <f t="shared" si="16"/>
        <v>41.843000000000004</v>
      </c>
      <c r="K89" s="112">
        <v>0.05</v>
      </c>
      <c r="L89" s="51">
        <f t="shared" si="17"/>
        <v>2.0921500000000002</v>
      </c>
      <c r="M89" s="51">
        <f t="shared" si="18"/>
        <v>7.531740000000001</v>
      </c>
    </row>
    <row r="90" spans="1:13" x14ac:dyDescent="0.25">
      <c r="A90">
        <v>89</v>
      </c>
      <c r="B90" t="s">
        <v>298</v>
      </c>
      <c r="C90" t="s">
        <v>177</v>
      </c>
      <c r="D90" t="s">
        <v>310</v>
      </c>
      <c r="E90">
        <v>54.646785999999999</v>
      </c>
      <c r="F90">
        <v>25.216042999999999</v>
      </c>
      <c r="G90" t="s">
        <v>414</v>
      </c>
      <c r="H90">
        <v>25</v>
      </c>
      <c r="I90" s="51">
        <v>158693</v>
      </c>
      <c r="J90" s="51">
        <f t="shared" si="16"/>
        <v>158.69300000000001</v>
      </c>
      <c r="K90" s="112">
        <v>0.05</v>
      </c>
      <c r="L90" s="51">
        <f t="shared" si="17"/>
        <v>7.9346500000000004</v>
      </c>
      <c r="M90" s="51">
        <f t="shared" si="18"/>
        <v>28.56474</v>
      </c>
    </row>
    <row r="91" spans="1:13" x14ac:dyDescent="0.25">
      <c r="A91">
        <v>90</v>
      </c>
      <c r="B91" t="s">
        <v>299</v>
      </c>
      <c r="C91" t="s">
        <v>177</v>
      </c>
      <c r="D91" t="s">
        <v>310</v>
      </c>
      <c r="E91">
        <v>54.664903000000002</v>
      </c>
      <c r="F91">
        <v>25.251214000000001</v>
      </c>
      <c r="G91" t="s">
        <v>415</v>
      </c>
      <c r="H91" t="s">
        <v>429</v>
      </c>
      <c r="I91" s="51">
        <v>147990</v>
      </c>
      <c r="J91" s="51">
        <f t="shared" si="16"/>
        <v>147.99</v>
      </c>
      <c r="K91" s="112">
        <v>0.05</v>
      </c>
      <c r="L91" s="51">
        <f t="shared" si="17"/>
        <v>7.3994999999999997</v>
      </c>
      <c r="M91" s="51">
        <f t="shared" si="18"/>
        <v>26.638200000000001</v>
      </c>
    </row>
    <row r="92" spans="1:13" x14ac:dyDescent="0.25">
      <c r="A92">
        <v>91</v>
      </c>
      <c r="B92" t="s">
        <v>300</v>
      </c>
      <c r="C92" t="s">
        <v>322</v>
      </c>
      <c r="D92" t="s">
        <v>531</v>
      </c>
      <c r="E92">
        <v>54.63993</v>
      </c>
      <c r="F92">
        <v>25.142453</v>
      </c>
      <c r="G92" t="s">
        <v>416</v>
      </c>
      <c r="I92" s="51">
        <v>29415.9</v>
      </c>
      <c r="J92" s="51">
        <f t="shared" si="16"/>
        <v>29.415900000000001</v>
      </c>
      <c r="K92" s="112">
        <v>0.37</v>
      </c>
      <c r="L92" s="51">
        <f t="shared" si="17"/>
        <v>10.883882999999999</v>
      </c>
      <c r="M92" s="51">
        <f t="shared" si="18"/>
        <v>39.181978799999996</v>
      </c>
    </row>
    <row r="93" spans="1:13" x14ac:dyDescent="0.25">
      <c r="A93">
        <v>92</v>
      </c>
      <c r="B93" t="s">
        <v>301</v>
      </c>
      <c r="C93" t="s">
        <v>322</v>
      </c>
      <c r="D93" t="s">
        <v>531</v>
      </c>
      <c r="E93">
        <v>54.438713</v>
      </c>
      <c r="F93">
        <v>24.022265999999998</v>
      </c>
      <c r="G93" t="s">
        <v>417</v>
      </c>
      <c r="I93" s="51">
        <v>9569.7000000000007</v>
      </c>
      <c r="J93" s="51">
        <f t="shared" si="16"/>
        <v>9.569700000000001</v>
      </c>
      <c r="K93" s="112">
        <v>0.37</v>
      </c>
      <c r="L93" s="51">
        <f t="shared" si="17"/>
        <v>3.5407890000000002</v>
      </c>
      <c r="M93" s="51">
        <f t="shared" si="18"/>
        <v>12.746840400000002</v>
      </c>
    </row>
    <row r="94" spans="1:13" x14ac:dyDescent="0.25">
      <c r="A94">
        <v>93</v>
      </c>
      <c r="B94" t="s">
        <v>302</v>
      </c>
      <c r="C94" t="s">
        <v>323</v>
      </c>
      <c r="D94" t="s">
        <v>526</v>
      </c>
      <c r="E94">
        <v>56.322674999999997</v>
      </c>
      <c r="F94">
        <v>22.926041000000001</v>
      </c>
      <c r="G94" t="s">
        <v>418</v>
      </c>
      <c r="H94">
        <v>15</v>
      </c>
      <c r="I94" s="51">
        <v>2656.8240000000001</v>
      </c>
      <c r="J94" s="51">
        <f t="shared" si="16"/>
        <v>2.6568239999999999</v>
      </c>
      <c r="K94" s="112">
        <v>0.25</v>
      </c>
      <c r="L94" s="51">
        <f t="shared" si="17"/>
        <v>0.66420599999999996</v>
      </c>
      <c r="M94" s="51">
        <f t="shared" si="18"/>
        <v>2.3911416000000001</v>
      </c>
    </row>
    <row r="95" spans="1:13" x14ac:dyDescent="0.25">
      <c r="A95">
        <v>94</v>
      </c>
      <c r="B95" t="s">
        <v>303</v>
      </c>
      <c r="C95" t="s">
        <v>528</v>
      </c>
      <c r="D95" t="s">
        <v>525</v>
      </c>
      <c r="E95">
        <v>55.181463000000001</v>
      </c>
      <c r="F95">
        <v>26.026119999999999</v>
      </c>
      <c r="G95" t="s">
        <v>419</v>
      </c>
      <c r="I95" s="51">
        <v>31691</v>
      </c>
      <c r="J95" s="51">
        <f t="shared" si="16"/>
        <v>31.690999999999999</v>
      </c>
      <c r="K95" s="112">
        <v>0.21</v>
      </c>
      <c r="L95" s="51">
        <f t="shared" si="17"/>
        <v>6.6551099999999996</v>
      </c>
      <c r="M95" s="51">
        <f t="shared" si="18"/>
        <v>23.958396</v>
      </c>
    </row>
    <row r="96" spans="1:13" x14ac:dyDescent="0.25">
      <c r="A96">
        <v>95</v>
      </c>
      <c r="B96" t="s">
        <v>304</v>
      </c>
      <c r="C96" t="s">
        <v>528</v>
      </c>
      <c r="D96" t="s">
        <v>525</v>
      </c>
      <c r="E96">
        <v>54.840103999999997</v>
      </c>
      <c r="F96">
        <v>23.943403</v>
      </c>
      <c r="G96" t="s">
        <v>420</v>
      </c>
      <c r="I96" s="51">
        <v>18954.400000000001</v>
      </c>
      <c r="J96" s="51">
        <f t="shared" si="16"/>
        <v>18.9544</v>
      </c>
      <c r="K96" s="112">
        <v>0.21</v>
      </c>
      <c r="L96" s="51">
        <f t="shared" si="17"/>
        <v>3.9804240000000002</v>
      </c>
      <c r="M96" s="51">
        <f t="shared" si="18"/>
        <v>14.329526400000001</v>
      </c>
    </row>
    <row r="97" spans="1:13" x14ac:dyDescent="0.25">
      <c r="A97">
        <v>96</v>
      </c>
      <c r="B97" t="s">
        <v>305</v>
      </c>
      <c r="C97" t="s">
        <v>528</v>
      </c>
      <c r="D97" t="s">
        <v>525</v>
      </c>
      <c r="E97">
        <v>54.729872999999998</v>
      </c>
      <c r="F97">
        <v>25.376147</v>
      </c>
      <c r="G97" t="s">
        <v>421</v>
      </c>
      <c r="I97" s="51">
        <v>534.93600000000004</v>
      </c>
      <c r="J97" s="51">
        <f t="shared" si="16"/>
        <v>0.53493600000000008</v>
      </c>
      <c r="K97" s="112">
        <v>0.21</v>
      </c>
      <c r="L97" s="51">
        <f t="shared" si="17"/>
        <v>0.11233656</v>
      </c>
      <c r="M97" s="51">
        <f t="shared" si="18"/>
        <v>0.40441161600000003</v>
      </c>
    </row>
    <row r="98" spans="1:13" x14ac:dyDescent="0.25">
      <c r="A98">
        <v>97</v>
      </c>
      <c r="B98" t="s">
        <v>306</v>
      </c>
      <c r="C98" t="s">
        <v>528</v>
      </c>
      <c r="D98" t="s">
        <v>525</v>
      </c>
      <c r="E98">
        <v>54.337066</v>
      </c>
      <c r="F98">
        <v>23.954056999999999</v>
      </c>
      <c r="G98" t="s">
        <v>422</v>
      </c>
      <c r="I98" s="51">
        <v>4988</v>
      </c>
      <c r="J98" s="51">
        <f t="shared" si="16"/>
        <v>4.9880000000000004</v>
      </c>
      <c r="K98" s="112">
        <v>0.21</v>
      </c>
      <c r="L98" s="51">
        <f t="shared" si="17"/>
        <v>1.04748</v>
      </c>
      <c r="M98" s="51">
        <f t="shared" si="18"/>
        <v>3.7709280000000001</v>
      </c>
    </row>
    <row r="99" spans="1:13" x14ac:dyDescent="0.25">
      <c r="A99">
        <v>98</v>
      </c>
      <c r="B99" t="s">
        <v>307</v>
      </c>
      <c r="C99" t="s">
        <v>312</v>
      </c>
      <c r="D99" t="s">
        <v>326</v>
      </c>
      <c r="E99">
        <v>55.699444</v>
      </c>
      <c r="F99">
        <v>21.136462999999999</v>
      </c>
      <c r="G99" t="s">
        <v>423</v>
      </c>
      <c r="I99" s="51">
        <v>246400</v>
      </c>
      <c r="J99" s="51">
        <f t="shared" si="16"/>
        <v>246.4</v>
      </c>
      <c r="K99" s="112">
        <v>0.08</v>
      </c>
      <c r="L99" s="51">
        <f t="shared" si="17"/>
        <v>19.712</v>
      </c>
      <c r="M99" s="51">
        <f t="shared" si="18"/>
        <v>70.963200000000001</v>
      </c>
    </row>
    <row r="100" spans="1:13" x14ac:dyDescent="0.25">
      <c r="A100">
        <v>99</v>
      </c>
      <c r="B100" t="s">
        <v>308</v>
      </c>
      <c r="C100" t="s">
        <v>324</v>
      </c>
      <c r="D100" t="s">
        <v>179</v>
      </c>
      <c r="E100">
        <v>56.307575</v>
      </c>
      <c r="F100">
        <v>22.083454</v>
      </c>
      <c r="G100" t="s">
        <v>424</v>
      </c>
      <c r="I100" s="51"/>
      <c r="J100" s="51">
        <f t="shared" si="16"/>
        <v>0</v>
      </c>
      <c r="K100" s="112">
        <v>0.18</v>
      </c>
      <c r="L100" s="51">
        <f t="shared" si="17"/>
        <v>0</v>
      </c>
      <c r="M100" s="51">
        <f t="shared" si="18"/>
        <v>0</v>
      </c>
    </row>
    <row r="101" spans="1:13" x14ac:dyDescent="0.25">
      <c r="H101" t="s">
        <v>430</v>
      </c>
      <c r="I101" s="51">
        <f>SUM(I2:I100)</f>
        <v>29400291.043104973</v>
      </c>
      <c r="J101" s="51"/>
      <c r="K101" s="113"/>
    </row>
    <row r="102" spans="1:13" x14ac:dyDescent="0.25">
      <c r="J102" s="51"/>
    </row>
    <row r="103" spans="1:13" x14ac:dyDescent="0.25">
      <c r="J103" s="51"/>
    </row>
    <row r="104" spans="1:13" x14ac:dyDescent="0.25">
      <c r="J104" s="51"/>
    </row>
    <row r="105" spans="1:13" x14ac:dyDescent="0.25">
      <c r="J105" s="51"/>
    </row>
    <row r="106" spans="1:13" x14ac:dyDescent="0.25">
      <c r="J106" s="51"/>
    </row>
    <row r="107" spans="1:13" x14ac:dyDescent="0.25">
      <c r="J107" s="51"/>
    </row>
    <row r="108" spans="1:13" x14ac:dyDescent="0.25">
      <c r="J108" s="51"/>
    </row>
    <row r="109" spans="1:13" x14ac:dyDescent="0.25">
      <c r="J109" s="51"/>
    </row>
    <row r="110" spans="1:13" x14ac:dyDescent="0.25">
      <c r="J110" s="51"/>
    </row>
  </sheetData>
  <autoFilter ref="A1:M101" xr:uid="{E0CF756B-0813-4729-9F14-C06946A4D237}">
    <filterColumn colId="4" showButton="0"/>
  </autoFilter>
  <mergeCells count="3">
    <mergeCell ref="O1:V1"/>
    <mergeCell ref="Z1:AC1"/>
    <mergeCell ref="E1:F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A4E7-9ACA-44DB-BE3C-D635C2E1C43E}">
  <dimension ref="A1:AH196"/>
  <sheetViews>
    <sheetView workbookViewId="0">
      <selection activeCell="D59" sqref="D59"/>
    </sheetView>
  </sheetViews>
  <sheetFormatPr defaultRowHeight="15" x14ac:dyDescent="0.25"/>
  <cols>
    <col min="2" max="2" width="19" bestFit="1" customWidth="1"/>
    <col min="3" max="3" width="18.42578125" customWidth="1"/>
    <col min="4" max="4" width="13.85546875" customWidth="1"/>
    <col min="5" max="5" width="13.42578125" customWidth="1"/>
    <col min="6" max="6" width="11.7109375" customWidth="1"/>
    <col min="7" max="7" width="10.7109375" customWidth="1"/>
    <col min="8" max="8" width="11.85546875" customWidth="1"/>
    <col min="9" max="9" width="11.7109375" customWidth="1"/>
    <col min="10" max="10" width="12.7109375" customWidth="1"/>
    <col min="11" max="11" width="19.42578125" customWidth="1"/>
    <col min="12" max="12" width="15.85546875" customWidth="1"/>
    <col min="13" max="13" width="15.140625" customWidth="1"/>
    <col min="14" max="14" width="15.5703125" customWidth="1"/>
    <col min="15" max="15" width="21.85546875" customWidth="1"/>
    <col min="16" max="16" width="9.140625" style="6"/>
    <col min="17" max="17" width="10.140625" customWidth="1"/>
    <col min="18" max="18" width="15.5703125" customWidth="1"/>
    <col min="19" max="19" width="16.140625" customWidth="1"/>
    <col min="20" max="20" width="17.28515625" customWidth="1"/>
    <col min="22" max="22" width="14.5703125" customWidth="1"/>
    <col min="23" max="24" width="4.42578125" bestFit="1" customWidth="1"/>
    <col min="25" max="26" width="5" bestFit="1" customWidth="1"/>
    <col min="27" max="28" width="3.28515625" bestFit="1" customWidth="1"/>
    <col min="29" max="30" width="3" bestFit="1" customWidth="1"/>
    <col min="31" max="32" width="3.140625" bestFit="1" customWidth="1"/>
    <col min="33" max="33" width="12.85546875" customWidth="1"/>
    <col min="34" max="34" width="10.7109375" customWidth="1"/>
  </cols>
  <sheetData>
    <row r="1" spans="1:34" s="8" customFormat="1" ht="47.25" customHeight="1" x14ac:dyDescent="0.25">
      <c r="A1" s="30" t="s">
        <v>5</v>
      </c>
      <c r="B1" s="76" t="s">
        <v>37</v>
      </c>
      <c r="C1" s="30" t="s">
        <v>182</v>
      </c>
      <c r="D1" s="30" t="s">
        <v>41</v>
      </c>
      <c r="E1" s="76" t="s">
        <v>183</v>
      </c>
      <c r="F1" s="76" t="s">
        <v>184</v>
      </c>
      <c r="G1" s="76" t="s">
        <v>43</v>
      </c>
      <c r="H1" s="76" t="s">
        <v>44</v>
      </c>
      <c r="I1" s="76" t="s">
        <v>185</v>
      </c>
      <c r="J1" s="76" t="s">
        <v>186</v>
      </c>
      <c r="K1" s="76" t="s">
        <v>507</v>
      </c>
      <c r="L1" s="76" t="s">
        <v>508</v>
      </c>
      <c r="M1" s="76" t="s">
        <v>45</v>
      </c>
      <c r="N1" s="76" t="s">
        <v>46</v>
      </c>
      <c r="O1" s="76" t="s">
        <v>33</v>
      </c>
      <c r="P1" s="34"/>
      <c r="Q1" s="28" t="s">
        <v>55</v>
      </c>
      <c r="R1" s="27"/>
      <c r="S1" s="27"/>
      <c r="T1" s="27"/>
      <c r="AA1" s="87"/>
      <c r="AB1" s="87"/>
      <c r="AC1" s="87"/>
      <c r="AD1" s="87"/>
      <c r="AE1" s="87"/>
      <c r="AF1" s="87"/>
    </row>
    <row r="2" spans="1:34" x14ac:dyDescent="0.25">
      <c r="A2">
        <v>1</v>
      </c>
      <c r="B2" t="s">
        <v>452</v>
      </c>
      <c r="C2">
        <v>49290</v>
      </c>
      <c r="D2" s="10" t="s">
        <v>42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t="s">
        <v>34</v>
      </c>
      <c r="Q2" s="27"/>
      <c r="R2" s="27"/>
      <c r="S2" s="27"/>
      <c r="T2" s="27"/>
    </row>
    <row r="3" spans="1:34" x14ac:dyDescent="0.25">
      <c r="A3">
        <v>2</v>
      </c>
      <c r="B3" t="s">
        <v>453</v>
      </c>
      <c r="C3">
        <v>229520</v>
      </c>
      <c r="D3" s="10" t="s">
        <v>42</v>
      </c>
      <c r="E3" s="10" t="s">
        <v>51</v>
      </c>
      <c r="F3" s="10"/>
      <c r="G3" s="10"/>
      <c r="H3" s="10"/>
      <c r="I3" s="10" t="s">
        <v>42</v>
      </c>
      <c r="J3" s="10"/>
      <c r="K3" s="10"/>
      <c r="L3" s="10"/>
      <c r="M3" s="10" t="s">
        <v>42</v>
      </c>
      <c r="N3" s="10"/>
      <c r="O3" t="s">
        <v>36</v>
      </c>
      <c r="Q3" s="28" t="s">
        <v>36</v>
      </c>
      <c r="R3" s="28" t="s">
        <v>35</v>
      </c>
      <c r="S3" s="28" t="s">
        <v>34</v>
      </c>
      <c r="T3" s="28" t="s">
        <v>503</v>
      </c>
      <c r="V3" s="131"/>
      <c r="W3" s="132" t="s">
        <v>56</v>
      </c>
      <c r="X3" s="132" t="s">
        <v>57</v>
      </c>
      <c r="Y3" s="132" t="s">
        <v>58</v>
      </c>
      <c r="Z3" s="132" t="s">
        <v>59</v>
      </c>
      <c r="AA3" s="132" t="s">
        <v>60</v>
      </c>
      <c r="AB3" s="132" t="s">
        <v>61</v>
      </c>
      <c r="AC3" s="132" t="s">
        <v>62</v>
      </c>
      <c r="AD3" s="132" t="s">
        <v>63</v>
      </c>
      <c r="AE3" s="132" t="s">
        <v>64</v>
      </c>
      <c r="AF3" s="132" t="s">
        <v>65</v>
      </c>
      <c r="AG3" s="132" t="s">
        <v>66</v>
      </c>
      <c r="AH3" s="133" t="s">
        <v>67</v>
      </c>
    </row>
    <row r="4" spans="1:34" x14ac:dyDescent="0.25">
      <c r="A4">
        <v>3</v>
      </c>
      <c r="B4" t="s">
        <v>454</v>
      </c>
      <c r="C4">
        <v>39570</v>
      </c>
      <c r="D4" s="10" t="s">
        <v>42</v>
      </c>
      <c r="E4" s="10"/>
      <c r="F4" s="10"/>
      <c r="G4" s="10"/>
      <c r="H4" s="10"/>
      <c r="I4" s="10" t="s">
        <v>42</v>
      </c>
      <c r="J4" s="10"/>
      <c r="K4" s="10"/>
      <c r="L4" s="10"/>
      <c r="M4" s="10"/>
      <c r="N4" s="10"/>
      <c r="O4" t="s">
        <v>503</v>
      </c>
      <c r="Q4" s="27" t="s">
        <v>500</v>
      </c>
      <c r="R4" s="27" t="s">
        <v>489</v>
      </c>
      <c r="S4" s="27" t="s">
        <v>452</v>
      </c>
      <c r="T4" s="27" t="s">
        <v>191</v>
      </c>
      <c r="V4" s="36" t="s">
        <v>509</v>
      </c>
      <c r="W4" s="27"/>
      <c r="X4" s="138"/>
      <c r="Y4" s="27"/>
      <c r="Z4" s="138"/>
      <c r="AA4" s="35"/>
      <c r="AB4" s="35"/>
      <c r="AC4" s="27"/>
      <c r="AD4" s="27"/>
      <c r="AE4" s="35"/>
      <c r="AF4" s="138"/>
      <c r="AG4" s="27">
        <v>2.85</v>
      </c>
      <c r="AH4" s="37">
        <v>1</v>
      </c>
    </row>
    <row r="5" spans="1:34" x14ac:dyDescent="0.25">
      <c r="A5">
        <v>4</v>
      </c>
      <c r="B5" t="s">
        <v>455</v>
      </c>
      <c r="C5">
        <v>24170</v>
      </c>
      <c r="D5" s="10" t="s">
        <v>42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t="s">
        <v>34</v>
      </c>
      <c r="Q5" s="27" t="s">
        <v>465</v>
      </c>
      <c r="R5" s="27" t="s">
        <v>195</v>
      </c>
      <c r="S5" s="27" t="s">
        <v>194</v>
      </c>
      <c r="T5" s="27" t="s">
        <v>496</v>
      </c>
      <c r="V5" s="36" t="s">
        <v>510</v>
      </c>
      <c r="W5" s="134"/>
      <c r="X5" s="137"/>
      <c r="Y5" s="27"/>
      <c r="Z5" s="135"/>
      <c r="AA5" s="35"/>
      <c r="AB5" s="27"/>
      <c r="AC5" s="35"/>
      <c r="AD5" s="27"/>
      <c r="AE5" s="35"/>
      <c r="AF5" s="135"/>
      <c r="AG5" s="27">
        <v>1.32</v>
      </c>
      <c r="AH5" s="37">
        <v>1</v>
      </c>
    </row>
    <row r="6" spans="1:34" x14ac:dyDescent="0.25">
      <c r="A6">
        <v>5</v>
      </c>
      <c r="B6" t="s">
        <v>456</v>
      </c>
      <c r="C6">
        <v>29630</v>
      </c>
      <c r="D6" s="10" t="s">
        <v>42</v>
      </c>
      <c r="E6" s="10" t="s">
        <v>504</v>
      </c>
      <c r="F6" s="10"/>
      <c r="G6" s="10"/>
      <c r="H6" s="10"/>
      <c r="I6" s="10"/>
      <c r="J6" s="10"/>
      <c r="K6" s="10" t="s">
        <v>47</v>
      </c>
      <c r="L6" s="10"/>
      <c r="M6" s="10"/>
      <c r="N6" s="10"/>
      <c r="O6" t="s">
        <v>35</v>
      </c>
      <c r="Q6" s="27" t="s">
        <v>469</v>
      </c>
      <c r="R6" s="27" t="s">
        <v>493</v>
      </c>
      <c r="S6" s="27" t="s">
        <v>488</v>
      </c>
      <c r="T6" s="27" t="s">
        <v>481</v>
      </c>
      <c r="V6" s="36" t="s">
        <v>511</v>
      </c>
      <c r="W6" s="27"/>
      <c r="X6" s="135"/>
      <c r="Y6" s="35"/>
      <c r="Z6" s="135"/>
      <c r="AA6" s="35"/>
      <c r="AB6" s="27"/>
      <c r="AC6" s="27"/>
      <c r="AD6" s="27"/>
      <c r="AE6" s="27"/>
      <c r="AF6" s="135"/>
      <c r="AG6" s="27">
        <v>0.89</v>
      </c>
      <c r="AH6" s="37">
        <v>1</v>
      </c>
    </row>
    <row r="7" spans="1:34" x14ac:dyDescent="0.25">
      <c r="A7">
        <v>6</v>
      </c>
      <c r="B7" t="s">
        <v>457</v>
      </c>
      <c r="C7">
        <v>126190</v>
      </c>
      <c r="D7" s="10" t="s">
        <v>42</v>
      </c>
      <c r="E7" s="10" t="s">
        <v>42</v>
      </c>
      <c r="F7" s="10"/>
      <c r="G7" s="10"/>
      <c r="H7" s="10"/>
      <c r="I7" s="10" t="s">
        <v>42</v>
      </c>
      <c r="J7" s="10"/>
      <c r="K7" s="10"/>
      <c r="L7" s="10"/>
      <c r="M7" s="10"/>
      <c r="N7" s="10"/>
      <c r="O7" t="s">
        <v>36</v>
      </c>
      <c r="Q7" s="27" t="s">
        <v>487</v>
      </c>
      <c r="R7" s="27" t="s">
        <v>480</v>
      </c>
      <c r="S7" s="27" t="s">
        <v>455</v>
      </c>
      <c r="T7" s="27" t="s">
        <v>495</v>
      </c>
      <c r="V7" s="36" t="s">
        <v>512</v>
      </c>
      <c r="W7" s="27"/>
      <c r="X7" s="135"/>
      <c r="Y7" s="27"/>
      <c r="Z7" s="135"/>
      <c r="AA7" s="27"/>
      <c r="AB7" s="27"/>
      <c r="AC7" s="35"/>
      <c r="AD7" s="35"/>
      <c r="AE7" s="27"/>
      <c r="AF7" s="135"/>
      <c r="AG7" s="27">
        <v>0.43</v>
      </c>
      <c r="AH7" s="37">
        <v>1</v>
      </c>
    </row>
    <row r="8" spans="1:34" x14ac:dyDescent="0.25">
      <c r="A8">
        <v>7</v>
      </c>
      <c r="B8" t="s">
        <v>458</v>
      </c>
      <c r="C8">
        <v>0</v>
      </c>
      <c r="D8" s="10" t="s">
        <v>42</v>
      </c>
      <c r="E8" s="10" t="s">
        <v>42</v>
      </c>
      <c r="F8" s="10"/>
      <c r="G8" s="10"/>
      <c r="H8" s="10"/>
      <c r="I8" s="10"/>
      <c r="J8" s="10"/>
      <c r="K8" s="10" t="s">
        <v>47</v>
      </c>
      <c r="L8" s="10" t="s">
        <v>42</v>
      </c>
      <c r="M8" s="10"/>
      <c r="N8" s="10"/>
      <c r="O8" t="s">
        <v>35</v>
      </c>
      <c r="Q8" s="27" t="s">
        <v>478</v>
      </c>
      <c r="R8" s="27" t="s">
        <v>482</v>
      </c>
      <c r="S8" s="27" t="s">
        <v>485</v>
      </c>
      <c r="T8" s="27" t="s">
        <v>454</v>
      </c>
      <c r="V8" s="36" t="s">
        <v>513</v>
      </c>
      <c r="W8" s="27"/>
      <c r="X8" s="135"/>
      <c r="Y8" s="27"/>
      <c r="Z8" s="135"/>
      <c r="AA8" s="35"/>
      <c r="AB8" s="27"/>
      <c r="AC8" s="27"/>
      <c r="AD8" s="27"/>
      <c r="AE8" s="27"/>
      <c r="AF8" s="135"/>
      <c r="AG8" s="27">
        <v>0.4</v>
      </c>
      <c r="AH8" s="37">
        <v>1</v>
      </c>
    </row>
    <row r="9" spans="1:34" x14ac:dyDescent="0.25">
      <c r="A9">
        <v>8</v>
      </c>
      <c r="B9" t="s">
        <v>459</v>
      </c>
      <c r="C9">
        <v>24960</v>
      </c>
      <c r="D9" s="10" t="s">
        <v>42</v>
      </c>
      <c r="E9" s="10"/>
      <c r="F9" s="10"/>
      <c r="G9" s="10"/>
      <c r="H9" s="10"/>
      <c r="I9" s="10"/>
      <c r="J9" s="10"/>
      <c r="K9" s="10" t="s">
        <v>51</v>
      </c>
      <c r="L9" s="10" t="s">
        <v>504</v>
      </c>
      <c r="M9" s="10" t="s">
        <v>42</v>
      </c>
      <c r="N9" s="10"/>
      <c r="O9" t="s">
        <v>503</v>
      </c>
      <c r="Q9" s="27" t="s">
        <v>501</v>
      </c>
      <c r="R9" s="27" t="s">
        <v>494</v>
      </c>
      <c r="S9" s="27" t="s">
        <v>477</v>
      </c>
      <c r="T9" s="27" t="s">
        <v>492</v>
      </c>
      <c r="V9" s="36" t="s">
        <v>514</v>
      </c>
      <c r="W9" s="27"/>
      <c r="X9" s="135"/>
      <c r="Y9" s="27"/>
      <c r="Z9" s="135"/>
      <c r="AA9" s="27"/>
      <c r="AB9" s="27"/>
      <c r="AC9" s="35"/>
      <c r="AD9" s="35"/>
      <c r="AE9" s="27"/>
      <c r="AF9" s="135"/>
      <c r="AG9" s="27">
        <v>0.26</v>
      </c>
      <c r="AH9" s="37">
        <v>1</v>
      </c>
    </row>
    <row r="10" spans="1:34" x14ac:dyDescent="0.25">
      <c r="A10">
        <v>9</v>
      </c>
      <c r="B10" t="s">
        <v>460</v>
      </c>
      <c r="C10">
        <v>131650</v>
      </c>
      <c r="D10" s="10" t="s">
        <v>42</v>
      </c>
      <c r="E10" s="10" t="s">
        <v>47</v>
      </c>
      <c r="F10" s="10" t="s">
        <v>42</v>
      </c>
      <c r="G10" s="10"/>
      <c r="H10" s="10"/>
      <c r="I10" s="10" t="s">
        <v>42</v>
      </c>
      <c r="J10" s="10"/>
      <c r="K10" s="10"/>
      <c r="L10" s="10"/>
      <c r="M10" s="10" t="s">
        <v>42</v>
      </c>
      <c r="N10" s="10"/>
      <c r="O10" t="s">
        <v>36</v>
      </c>
      <c r="Q10" s="27" t="s">
        <v>453</v>
      </c>
      <c r="R10" s="27" t="s">
        <v>463</v>
      </c>
      <c r="S10" s="27"/>
      <c r="T10" s="27" t="s">
        <v>459</v>
      </c>
      <c r="V10" s="36" t="s">
        <v>515</v>
      </c>
      <c r="W10" s="27"/>
      <c r="X10" s="135"/>
      <c r="Y10" s="27"/>
      <c r="Z10" s="135"/>
      <c r="AA10" s="35"/>
      <c r="AB10" s="27"/>
      <c r="AC10" s="27"/>
      <c r="AD10" s="27"/>
      <c r="AE10" s="35"/>
      <c r="AF10" s="135"/>
      <c r="AG10" s="27">
        <v>0.23</v>
      </c>
      <c r="AH10" s="37">
        <v>1</v>
      </c>
    </row>
    <row r="11" spans="1:34" x14ac:dyDescent="0.25">
      <c r="A11">
        <v>10</v>
      </c>
      <c r="B11" t="s">
        <v>461</v>
      </c>
      <c r="C11">
        <v>21580</v>
      </c>
      <c r="D11" s="10" t="s">
        <v>42</v>
      </c>
      <c r="E11" s="10"/>
      <c r="F11" s="10"/>
      <c r="G11" s="10"/>
      <c r="H11" s="10"/>
      <c r="I11" s="10"/>
      <c r="J11" s="10"/>
      <c r="K11" s="10"/>
      <c r="L11" s="10"/>
      <c r="M11" s="10" t="s">
        <v>42</v>
      </c>
      <c r="N11" s="10"/>
      <c r="O11" t="s">
        <v>503</v>
      </c>
      <c r="Q11" s="27" t="s">
        <v>473</v>
      </c>
      <c r="R11" s="27" t="s">
        <v>484</v>
      </c>
      <c r="S11" s="27"/>
      <c r="T11" s="27" t="s">
        <v>461</v>
      </c>
      <c r="V11" s="36" t="s">
        <v>516</v>
      </c>
      <c r="W11" s="27"/>
      <c r="X11" s="135"/>
      <c r="Y11" s="27"/>
      <c r="Z11" s="135"/>
      <c r="AA11" s="35"/>
      <c r="AB11" s="27"/>
      <c r="AC11" s="27"/>
      <c r="AD11" s="27"/>
      <c r="AE11" s="35"/>
      <c r="AF11" s="135"/>
      <c r="AG11" s="27">
        <v>0.16</v>
      </c>
      <c r="AH11" s="37">
        <v>1</v>
      </c>
    </row>
    <row r="12" spans="1:34" x14ac:dyDescent="0.25">
      <c r="A12">
        <v>11</v>
      </c>
      <c r="B12" t="s">
        <v>462</v>
      </c>
      <c r="C12">
        <v>38780</v>
      </c>
      <c r="D12" s="10" t="s">
        <v>42</v>
      </c>
      <c r="E12" s="10" t="s">
        <v>504</v>
      </c>
      <c r="F12" s="10"/>
      <c r="G12" s="10"/>
      <c r="H12" s="10"/>
      <c r="I12" s="10" t="s">
        <v>42</v>
      </c>
      <c r="J12" s="10" t="s">
        <v>42</v>
      </c>
      <c r="K12" s="10"/>
      <c r="L12" s="10"/>
      <c r="M12" s="10" t="s">
        <v>42</v>
      </c>
      <c r="N12" s="10"/>
      <c r="O12" t="s">
        <v>35</v>
      </c>
      <c r="Q12" s="27" t="s">
        <v>193</v>
      </c>
      <c r="R12" s="27" t="s">
        <v>498</v>
      </c>
      <c r="S12" s="27"/>
      <c r="T12" s="27" t="s">
        <v>475</v>
      </c>
      <c r="V12" s="36" t="s">
        <v>517</v>
      </c>
      <c r="W12" s="27"/>
      <c r="X12" s="135"/>
      <c r="Y12" s="27"/>
      <c r="Z12" s="135"/>
      <c r="AA12" s="35"/>
      <c r="AB12" s="27"/>
      <c r="AC12" s="27"/>
      <c r="AD12" s="27"/>
      <c r="AE12" s="27"/>
      <c r="AF12" s="135"/>
      <c r="AG12" s="27">
        <v>0.16</v>
      </c>
      <c r="AH12" s="37">
        <v>1</v>
      </c>
    </row>
    <row r="13" spans="1:34" x14ac:dyDescent="0.25">
      <c r="A13">
        <v>12</v>
      </c>
      <c r="B13" t="s">
        <v>463</v>
      </c>
      <c r="C13">
        <v>59990</v>
      </c>
      <c r="D13" s="10" t="s">
        <v>42</v>
      </c>
      <c r="E13" s="10" t="s">
        <v>504</v>
      </c>
      <c r="F13" s="10"/>
      <c r="G13" s="10"/>
      <c r="H13" s="10"/>
      <c r="I13" s="10"/>
      <c r="J13" s="10"/>
      <c r="K13" s="10"/>
      <c r="L13" s="10"/>
      <c r="M13" s="10" t="s">
        <v>42</v>
      </c>
      <c r="N13" s="10"/>
      <c r="O13" t="s">
        <v>35</v>
      </c>
      <c r="Q13" s="27" t="s">
        <v>497</v>
      </c>
      <c r="R13" s="27" t="s">
        <v>483</v>
      </c>
      <c r="S13" s="27"/>
      <c r="T13" s="27" t="s">
        <v>472</v>
      </c>
      <c r="V13" s="36" t="s">
        <v>518</v>
      </c>
      <c r="W13" s="27"/>
      <c r="X13" s="135"/>
      <c r="Y13" s="27"/>
      <c r="Z13" s="135"/>
      <c r="AA13" s="27"/>
      <c r="AB13" s="27"/>
      <c r="AC13" s="35"/>
      <c r="AD13" s="27"/>
      <c r="AE13" s="35"/>
      <c r="AF13" s="135"/>
      <c r="AG13" s="27">
        <v>0.15</v>
      </c>
      <c r="AH13" s="37">
        <v>1</v>
      </c>
    </row>
    <row r="14" spans="1:34" x14ac:dyDescent="0.25">
      <c r="A14">
        <v>13</v>
      </c>
      <c r="B14" t="s">
        <v>464</v>
      </c>
      <c r="C14">
        <v>8840</v>
      </c>
      <c r="D14" s="10" t="s">
        <v>42</v>
      </c>
      <c r="E14" s="10"/>
      <c r="F14" s="10"/>
      <c r="G14" s="10"/>
      <c r="H14" s="10"/>
      <c r="I14" s="10"/>
      <c r="J14" s="10"/>
      <c r="K14" s="10"/>
      <c r="L14" s="10"/>
      <c r="M14" s="10" t="s">
        <v>42</v>
      </c>
      <c r="N14" s="10"/>
      <c r="O14" t="s">
        <v>503</v>
      </c>
      <c r="Q14" s="27" t="s">
        <v>460</v>
      </c>
      <c r="R14" s="27" t="s">
        <v>470</v>
      </c>
      <c r="S14" s="27"/>
      <c r="T14" s="27" t="s">
        <v>491</v>
      </c>
      <c r="V14" s="36" t="s">
        <v>519</v>
      </c>
      <c r="W14" s="134"/>
      <c r="X14" s="137"/>
      <c r="Y14" s="27"/>
      <c r="Z14" s="135"/>
      <c r="AA14" s="35"/>
      <c r="AB14" s="27"/>
      <c r="AC14" s="27"/>
      <c r="AD14" s="27"/>
      <c r="AE14" s="35"/>
      <c r="AF14" s="135"/>
      <c r="AG14" s="27">
        <v>0.13</v>
      </c>
      <c r="AH14" s="37">
        <v>1</v>
      </c>
    </row>
    <row r="15" spans="1:34" x14ac:dyDescent="0.25">
      <c r="A15">
        <v>14</v>
      </c>
      <c r="B15" t="s">
        <v>191</v>
      </c>
      <c r="C15">
        <v>91540</v>
      </c>
      <c r="D15" s="10" t="s">
        <v>42</v>
      </c>
      <c r="E15" s="10"/>
      <c r="F15" s="10"/>
      <c r="G15" s="10"/>
      <c r="H15" s="10"/>
      <c r="I15" s="10"/>
      <c r="J15" s="10" t="s">
        <v>42</v>
      </c>
      <c r="K15" s="10"/>
      <c r="L15" s="10" t="s">
        <v>504</v>
      </c>
      <c r="M15" s="10" t="s">
        <v>42</v>
      </c>
      <c r="N15" s="10"/>
      <c r="O15" t="s">
        <v>503</v>
      </c>
      <c r="Q15" s="27" t="s">
        <v>457</v>
      </c>
      <c r="R15" s="27" t="s">
        <v>192</v>
      </c>
      <c r="S15" s="27"/>
      <c r="T15" s="27" t="s">
        <v>464</v>
      </c>
      <c r="V15" s="36" t="s">
        <v>520</v>
      </c>
      <c r="W15" s="27"/>
      <c r="X15" s="135"/>
      <c r="Y15" s="27"/>
      <c r="Z15" s="135"/>
      <c r="AA15" s="35"/>
      <c r="AB15" s="27"/>
      <c r="AC15" s="27"/>
      <c r="AD15" s="27"/>
      <c r="AE15" s="27"/>
      <c r="AF15" s="135"/>
      <c r="AG15" s="27">
        <v>0.13</v>
      </c>
      <c r="AH15" s="37">
        <v>1</v>
      </c>
    </row>
    <row r="16" spans="1:34" x14ac:dyDescent="0.25">
      <c r="A16">
        <v>15</v>
      </c>
      <c r="B16" t="s">
        <v>465</v>
      </c>
      <c r="C16">
        <v>1324610</v>
      </c>
      <c r="D16" s="10" t="s">
        <v>42</v>
      </c>
      <c r="E16" s="10" t="s">
        <v>505</v>
      </c>
      <c r="F16" s="10" t="s">
        <v>42</v>
      </c>
      <c r="G16" s="10"/>
      <c r="H16" s="10"/>
      <c r="I16" s="10" t="s">
        <v>51</v>
      </c>
      <c r="J16" s="10"/>
      <c r="K16" s="10" t="s">
        <v>47</v>
      </c>
      <c r="L16" s="10"/>
      <c r="M16" s="10" t="s">
        <v>42</v>
      </c>
      <c r="N16" s="10"/>
      <c r="O16" t="s">
        <v>36</v>
      </c>
      <c r="Q16" s="27" t="s">
        <v>467</v>
      </c>
      <c r="R16" s="27" t="s">
        <v>499</v>
      </c>
      <c r="S16" s="27"/>
      <c r="T16" s="27"/>
      <c r="V16" s="36" t="s">
        <v>521</v>
      </c>
      <c r="W16" s="27"/>
      <c r="X16" s="135"/>
      <c r="Y16" s="27"/>
      <c r="Z16" s="135"/>
      <c r="AA16" s="35"/>
      <c r="AB16" s="27"/>
      <c r="AC16" s="27"/>
      <c r="AD16" s="35"/>
      <c r="AE16" s="35"/>
      <c r="AF16" s="135"/>
      <c r="AG16" s="27">
        <v>0.12</v>
      </c>
      <c r="AH16" s="37">
        <v>1</v>
      </c>
    </row>
    <row r="17" spans="1:34" x14ac:dyDescent="0.25">
      <c r="A17">
        <v>16</v>
      </c>
      <c r="B17" t="s">
        <v>466</v>
      </c>
      <c r="C17">
        <v>17980</v>
      </c>
      <c r="D17" s="10" t="s">
        <v>42</v>
      </c>
      <c r="E17" s="10" t="s">
        <v>504</v>
      </c>
      <c r="F17" s="10"/>
      <c r="G17" s="10"/>
      <c r="H17" s="10"/>
      <c r="I17" s="10"/>
      <c r="J17" s="10"/>
      <c r="K17" s="10"/>
      <c r="L17" s="10" t="s">
        <v>504</v>
      </c>
      <c r="M17" s="10" t="s">
        <v>42</v>
      </c>
      <c r="N17" s="10"/>
      <c r="O17" t="s">
        <v>35</v>
      </c>
      <c r="Q17" s="27"/>
      <c r="R17" s="27" t="s">
        <v>486</v>
      </c>
      <c r="S17" s="27"/>
      <c r="T17" s="27"/>
      <c r="V17" s="36" t="s">
        <v>522</v>
      </c>
      <c r="W17" s="35"/>
      <c r="X17" s="135"/>
      <c r="Y17" s="38"/>
      <c r="Z17" s="135"/>
      <c r="AA17" s="38"/>
      <c r="AB17" s="38"/>
      <c r="AC17" s="38"/>
      <c r="AD17" s="38"/>
      <c r="AE17" s="38"/>
      <c r="AF17" s="135"/>
      <c r="AG17" s="27">
        <v>1.0900000000000001</v>
      </c>
      <c r="AH17" s="37">
        <v>25</v>
      </c>
    </row>
    <row r="18" spans="1:34" x14ac:dyDescent="0.25">
      <c r="A18">
        <v>17</v>
      </c>
      <c r="B18" t="s">
        <v>467</v>
      </c>
      <c r="C18">
        <v>118910</v>
      </c>
      <c r="D18" s="10" t="s">
        <v>42</v>
      </c>
      <c r="E18" s="10" t="s">
        <v>50</v>
      </c>
      <c r="F18" s="10"/>
      <c r="G18" s="10"/>
      <c r="H18" s="10"/>
      <c r="I18" s="10" t="s">
        <v>51</v>
      </c>
      <c r="J18" s="10"/>
      <c r="K18" s="10"/>
      <c r="L18" s="10" t="s">
        <v>504</v>
      </c>
      <c r="M18" s="10" t="s">
        <v>42</v>
      </c>
      <c r="N18" s="10"/>
      <c r="O18" t="s">
        <v>36</v>
      </c>
      <c r="Q18" s="27"/>
      <c r="R18" s="27" t="s">
        <v>462</v>
      </c>
      <c r="S18" s="27"/>
      <c r="T18" s="27"/>
      <c r="V18" s="36" t="s">
        <v>523</v>
      </c>
      <c r="W18" s="27"/>
      <c r="X18" s="135"/>
      <c r="Y18" s="27"/>
      <c r="Z18" s="135"/>
      <c r="AA18" s="27"/>
      <c r="AB18" s="27"/>
      <c r="AC18" s="27"/>
      <c r="AD18" s="27"/>
      <c r="AE18" s="27"/>
      <c r="AF18" s="135"/>
      <c r="AG18" s="27">
        <v>0.19</v>
      </c>
      <c r="AH18" s="37">
        <v>6</v>
      </c>
    </row>
    <row r="19" spans="1:34" x14ac:dyDescent="0.25">
      <c r="A19">
        <v>18</v>
      </c>
      <c r="B19" t="s">
        <v>468</v>
      </c>
      <c r="C19">
        <v>21200</v>
      </c>
      <c r="D19" s="10" t="s">
        <v>42</v>
      </c>
      <c r="E19" s="10" t="s">
        <v>504</v>
      </c>
      <c r="F19" s="10"/>
      <c r="G19" s="10"/>
      <c r="H19" s="10"/>
      <c r="I19" s="10"/>
      <c r="J19" s="10"/>
      <c r="K19" s="10"/>
      <c r="L19" s="10"/>
      <c r="M19" s="10" t="s">
        <v>42</v>
      </c>
      <c r="N19" s="10"/>
      <c r="O19" t="s">
        <v>35</v>
      </c>
      <c r="Q19" s="27"/>
      <c r="R19" s="27" t="s">
        <v>476</v>
      </c>
      <c r="S19" s="27"/>
      <c r="T19" s="27"/>
      <c r="V19" s="39" t="s">
        <v>524</v>
      </c>
      <c r="W19" s="40"/>
      <c r="X19" s="136"/>
      <c r="Y19" s="40"/>
      <c r="Z19" s="42"/>
      <c r="AA19" s="42"/>
      <c r="AB19" s="42"/>
      <c r="AC19" s="42"/>
      <c r="AD19" s="42"/>
      <c r="AE19" s="42"/>
      <c r="AF19" s="136"/>
      <c r="AG19" s="40">
        <v>0.46</v>
      </c>
      <c r="AH19" s="43">
        <v>12</v>
      </c>
    </row>
    <row r="20" spans="1:34" x14ac:dyDescent="0.25">
      <c r="A20">
        <v>19</v>
      </c>
      <c r="B20" t="s">
        <v>192</v>
      </c>
      <c r="C20">
        <v>42290</v>
      </c>
      <c r="D20" s="10" t="s">
        <v>42</v>
      </c>
      <c r="E20" s="10" t="s">
        <v>504</v>
      </c>
      <c r="F20" s="10"/>
      <c r="G20" s="10" t="s">
        <v>42</v>
      </c>
      <c r="H20" s="10"/>
      <c r="I20" s="10" t="s">
        <v>47</v>
      </c>
      <c r="J20" s="10"/>
      <c r="K20" s="10"/>
      <c r="L20" s="10"/>
      <c r="M20" s="10"/>
      <c r="N20" s="10"/>
      <c r="O20" t="s">
        <v>35</v>
      </c>
      <c r="Q20" s="27"/>
      <c r="R20" s="27" t="s">
        <v>479</v>
      </c>
      <c r="S20" s="27"/>
      <c r="T20" s="27"/>
    </row>
    <row r="21" spans="1:34" x14ac:dyDescent="0.25">
      <c r="A21">
        <v>20</v>
      </c>
      <c r="B21" t="s">
        <v>469</v>
      </c>
      <c r="C21">
        <v>892270</v>
      </c>
      <c r="D21" s="10" t="s">
        <v>42</v>
      </c>
      <c r="E21" s="10" t="s">
        <v>506</v>
      </c>
      <c r="F21" s="10"/>
      <c r="G21" s="10" t="s">
        <v>42</v>
      </c>
      <c r="H21" s="10"/>
      <c r="I21" s="10" t="s">
        <v>47</v>
      </c>
      <c r="J21" s="10"/>
      <c r="K21" s="10"/>
      <c r="L21" s="10"/>
      <c r="M21" s="10"/>
      <c r="N21" s="10"/>
      <c r="O21" t="s">
        <v>36</v>
      </c>
      <c r="Q21" s="27"/>
      <c r="R21" s="27" t="s">
        <v>502</v>
      </c>
      <c r="S21" s="27"/>
      <c r="T21" s="27"/>
      <c r="V21" s="94" t="s">
        <v>56</v>
      </c>
      <c r="W21" t="s">
        <v>183</v>
      </c>
    </row>
    <row r="22" spans="1:34" x14ac:dyDescent="0.25">
      <c r="A22">
        <v>21</v>
      </c>
      <c r="B22" t="s">
        <v>470</v>
      </c>
      <c r="C22">
        <v>47800</v>
      </c>
      <c r="D22" s="10" t="s">
        <v>42</v>
      </c>
      <c r="E22" s="10" t="s">
        <v>504</v>
      </c>
      <c r="F22" s="10"/>
      <c r="G22" s="10"/>
      <c r="H22" s="10"/>
      <c r="I22" s="10"/>
      <c r="J22" s="10"/>
      <c r="K22" s="10"/>
      <c r="L22" s="10" t="s">
        <v>504</v>
      </c>
      <c r="M22" s="10" t="s">
        <v>42</v>
      </c>
      <c r="N22" s="10"/>
      <c r="O22" t="s">
        <v>35</v>
      </c>
      <c r="Q22" s="27"/>
      <c r="R22" s="27" t="s">
        <v>456</v>
      </c>
      <c r="S22" s="27"/>
      <c r="T22" s="27"/>
      <c r="V22" s="94" t="s">
        <v>57</v>
      </c>
      <c r="W22" t="s">
        <v>184</v>
      </c>
    </row>
    <row r="23" spans="1:34" x14ac:dyDescent="0.25">
      <c r="A23">
        <v>22</v>
      </c>
      <c r="B23" t="s">
        <v>471</v>
      </c>
      <c r="C23">
        <v>0</v>
      </c>
      <c r="D23" s="10" t="s">
        <v>42</v>
      </c>
      <c r="E23" s="10" t="s">
        <v>504</v>
      </c>
      <c r="F23" s="10"/>
      <c r="G23" s="10"/>
      <c r="H23" s="10"/>
      <c r="I23" s="10"/>
      <c r="J23" s="10"/>
      <c r="K23" s="10" t="s">
        <v>42</v>
      </c>
      <c r="L23" s="10"/>
      <c r="M23" s="10" t="s">
        <v>42</v>
      </c>
      <c r="N23" s="10"/>
      <c r="O23" t="s">
        <v>35</v>
      </c>
      <c r="Q23" s="27"/>
      <c r="R23" s="27" t="s">
        <v>490</v>
      </c>
      <c r="S23" s="27"/>
      <c r="T23" s="27"/>
      <c r="V23" s="94" t="s">
        <v>58</v>
      </c>
      <c r="W23" t="s">
        <v>43</v>
      </c>
    </row>
    <row r="24" spans="1:34" x14ac:dyDescent="0.25">
      <c r="A24">
        <v>23</v>
      </c>
      <c r="B24" t="s">
        <v>472</v>
      </c>
      <c r="C24">
        <v>17090</v>
      </c>
      <c r="D24" s="10" t="s">
        <v>42</v>
      </c>
      <c r="E24" s="10"/>
      <c r="F24" s="10"/>
      <c r="G24" s="10"/>
      <c r="H24" s="10"/>
      <c r="I24" s="10"/>
      <c r="J24" s="10"/>
      <c r="K24" s="10" t="s">
        <v>42</v>
      </c>
      <c r="L24" s="10" t="s">
        <v>504</v>
      </c>
      <c r="M24" s="10" t="s">
        <v>42</v>
      </c>
      <c r="N24" s="10"/>
      <c r="O24" t="s">
        <v>503</v>
      </c>
      <c r="Q24" s="27"/>
      <c r="R24" s="27" t="s">
        <v>474</v>
      </c>
      <c r="S24" s="27"/>
      <c r="T24" s="27"/>
      <c r="V24" s="94" t="s">
        <v>59</v>
      </c>
      <c r="W24" t="s">
        <v>44</v>
      </c>
    </row>
    <row r="25" spans="1:34" x14ac:dyDescent="0.25">
      <c r="A25">
        <v>24</v>
      </c>
      <c r="B25" t="s">
        <v>473</v>
      </c>
      <c r="C25">
        <v>155340</v>
      </c>
      <c r="D25" s="10" t="s">
        <v>42</v>
      </c>
      <c r="E25" s="10" t="s">
        <v>47</v>
      </c>
      <c r="F25" s="10"/>
      <c r="G25" s="10"/>
      <c r="H25" s="10"/>
      <c r="I25" s="10" t="s">
        <v>42</v>
      </c>
      <c r="J25" s="10"/>
      <c r="K25" s="10"/>
      <c r="L25" s="10"/>
      <c r="M25" s="10" t="s">
        <v>42</v>
      </c>
      <c r="N25" s="10"/>
      <c r="O25" t="s">
        <v>36</v>
      </c>
      <c r="Q25" s="27"/>
      <c r="R25" s="27" t="s">
        <v>468</v>
      </c>
      <c r="S25" s="27"/>
      <c r="T25" s="27"/>
      <c r="V25" s="94" t="s">
        <v>60</v>
      </c>
      <c r="W25" t="s">
        <v>185</v>
      </c>
    </row>
    <row r="26" spans="1:34" x14ac:dyDescent="0.25">
      <c r="A26">
        <v>25</v>
      </c>
      <c r="B26" t="s">
        <v>193</v>
      </c>
      <c r="C26">
        <v>155250</v>
      </c>
      <c r="D26" s="10" t="s">
        <v>42</v>
      </c>
      <c r="E26" s="10" t="s">
        <v>504</v>
      </c>
      <c r="F26" s="10"/>
      <c r="G26" s="10"/>
      <c r="H26" s="10"/>
      <c r="I26" s="10" t="s">
        <v>42</v>
      </c>
      <c r="J26" s="10"/>
      <c r="K26" s="10"/>
      <c r="L26" s="10"/>
      <c r="M26" s="10"/>
      <c r="N26" s="10"/>
      <c r="O26" t="s">
        <v>36</v>
      </c>
      <c r="Q26" s="27"/>
      <c r="R26" s="27" t="s">
        <v>466</v>
      </c>
      <c r="S26" s="27"/>
      <c r="T26" s="27"/>
      <c r="V26" s="94" t="s">
        <v>61</v>
      </c>
      <c r="W26" t="s">
        <v>186</v>
      </c>
    </row>
    <row r="27" spans="1:34" x14ac:dyDescent="0.25">
      <c r="A27">
        <v>26</v>
      </c>
      <c r="B27" t="s">
        <v>474</v>
      </c>
      <c r="C27">
        <v>25130</v>
      </c>
      <c r="D27" s="10" t="s">
        <v>42</v>
      </c>
      <c r="E27" s="10" t="s">
        <v>504</v>
      </c>
      <c r="F27" s="10"/>
      <c r="G27" s="10"/>
      <c r="H27" s="10"/>
      <c r="I27" s="10"/>
      <c r="J27" s="10"/>
      <c r="K27" s="10"/>
      <c r="L27" s="10" t="s">
        <v>47</v>
      </c>
      <c r="M27" s="10" t="s">
        <v>42</v>
      </c>
      <c r="N27" s="10"/>
      <c r="O27" t="s">
        <v>35</v>
      </c>
      <c r="Q27" s="27"/>
      <c r="R27" s="27" t="s">
        <v>458</v>
      </c>
      <c r="S27" s="27"/>
      <c r="T27" s="27"/>
      <c r="V27" s="94" t="s">
        <v>62</v>
      </c>
      <c r="W27" t="s">
        <v>187</v>
      </c>
    </row>
    <row r="28" spans="1:34" x14ac:dyDescent="0.25">
      <c r="A28">
        <v>27</v>
      </c>
      <c r="B28" t="s">
        <v>475</v>
      </c>
      <c r="C28">
        <v>17850</v>
      </c>
      <c r="D28" s="10" t="s">
        <v>42</v>
      </c>
      <c r="E28" s="10"/>
      <c r="F28" s="10"/>
      <c r="G28" s="10"/>
      <c r="H28" s="10"/>
      <c r="I28" s="10"/>
      <c r="J28" s="10"/>
      <c r="K28" s="10" t="s">
        <v>42</v>
      </c>
      <c r="L28" s="10"/>
      <c r="M28" s="10"/>
      <c r="N28" s="10"/>
      <c r="O28" t="s">
        <v>503</v>
      </c>
      <c r="Q28" s="27"/>
      <c r="R28" s="27" t="s">
        <v>471</v>
      </c>
      <c r="S28" s="27"/>
      <c r="T28" s="27"/>
      <c r="V28" s="94" t="s">
        <v>63</v>
      </c>
      <c r="W28" t="s">
        <v>188</v>
      </c>
    </row>
    <row r="29" spans="1:34" x14ac:dyDescent="0.25">
      <c r="A29">
        <v>28</v>
      </c>
      <c r="B29" t="s">
        <v>476</v>
      </c>
      <c r="C29">
        <v>36950</v>
      </c>
      <c r="D29" s="10" t="s">
        <v>42</v>
      </c>
      <c r="E29" s="10" t="s">
        <v>504</v>
      </c>
      <c r="F29" s="10"/>
      <c r="G29" s="10" t="s">
        <v>42</v>
      </c>
      <c r="H29" s="10"/>
      <c r="I29" s="10" t="s">
        <v>42</v>
      </c>
      <c r="J29" s="10"/>
      <c r="K29" s="10"/>
      <c r="L29" s="10"/>
      <c r="M29" s="10" t="s">
        <v>42</v>
      </c>
      <c r="N29" s="10"/>
      <c r="O29" t="s">
        <v>35</v>
      </c>
      <c r="Q29" s="27"/>
      <c r="R29" s="27"/>
      <c r="S29" s="27"/>
      <c r="T29" s="27"/>
      <c r="V29" s="94" t="s">
        <v>64</v>
      </c>
      <c r="W29" t="s">
        <v>45</v>
      </c>
    </row>
    <row r="30" spans="1:34" x14ac:dyDescent="0.25">
      <c r="A30">
        <v>29</v>
      </c>
      <c r="B30" t="s">
        <v>477</v>
      </c>
      <c r="C30" s="91">
        <v>20160</v>
      </c>
      <c r="D30" s="10" t="s">
        <v>42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t="s">
        <v>34</v>
      </c>
      <c r="Q30" s="27"/>
      <c r="R30" s="27"/>
      <c r="S30" s="27"/>
      <c r="T30" s="27"/>
      <c r="V30" s="94" t="s">
        <v>65</v>
      </c>
      <c r="W30" t="s">
        <v>46</v>
      </c>
    </row>
    <row r="31" spans="1:34" x14ac:dyDescent="0.25">
      <c r="A31">
        <v>30</v>
      </c>
      <c r="B31" t="s">
        <v>478</v>
      </c>
      <c r="C31">
        <v>400340</v>
      </c>
      <c r="D31" s="10" t="s">
        <v>42</v>
      </c>
      <c r="E31" s="10" t="s">
        <v>48</v>
      </c>
      <c r="F31" s="10"/>
      <c r="G31" s="10"/>
      <c r="H31" s="10"/>
      <c r="I31" s="10" t="s">
        <v>42</v>
      </c>
      <c r="J31" s="10"/>
      <c r="K31" s="10"/>
      <c r="L31" s="10"/>
      <c r="M31" s="10"/>
      <c r="N31" s="10"/>
      <c r="O31" t="s">
        <v>36</v>
      </c>
      <c r="Q31" s="27"/>
      <c r="R31" s="27"/>
      <c r="S31" s="27"/>
      <c r="T31" s="27"/>
    </row>
    <row r="32" spans="1:34" x14ac:dyDescent="0.25">
      <c r="A32">
        <v>31</v>
      </c>
      <c r="B32" t="s">
        <v>479</v>
      </c>
      <c r="C32">
        <v>36540</v>
      </c>
      <c r="D32" s="10" t="s">
        <v>42</v>
      </c>
      <c r="E32" s="10" t="s">
        <v>504</v>
      </c>
      <c r="F32" s="10"/>
      <c r="G32" s="10"/>
      <c r="H32" s="10"/>
      <c r="I32" s="10" t="s">
        <v>42</v>
      </c>
      <c r="J32" s="10"/>
      <c r="K32" s="10"/>
      <c r="L32" s="10"/>
      <c r="M32" s="10" t="s">
        <v>42</v>
      </c>
      <c r="N32" s="10"/>
      <c r="O32" t="s">
        <v>35</v>
      </c>
      <c r="Q32" s="27"/>
      <c r="R32" s="27"/>
      <c r="S32" s="27"/>
      <c r="T32" s="27"/>
    </row>
    <row r="33" spans="1:20" x14ac:dyDescent="0.25">
      <c r="A33">
        <v>32</v>
      </c>
      <c r="B33" t="s">
        <v>480</v>
      </c>
      <c r="C33">
        <v>69340</v>
      </c>
      <c r="D33" s="10" t="s">
        <v>42</v>
      </c>
      <c r="E33" s="10" t="s">
        <v>47</v>
      </c>
      <c r="F33" s="10"/>
      <c r="G33" s="10"/>
      <c r="H33" s="10"/>
      <c r="I33" s="10"/>
      <c r="J33" s="10"/>
      <c r="K33" s="10" t="s">
        <v>42</v>
      </c>
      <c r="L33" s="10"/>
      <c r="M33" s="10"/>
      <c r="N33" s="10"/>
      <c r="O33" t="s">
        <v>35</v>
      </c>
      <c r="Q33" s="27"/>
      <c r="R33" s="27"/>
      <c r="S33" s="27"/>
      <c r="T33" s="27"/>
    </row>
    <row r="34" spans="1:20" x14ac:dyDescent="0.25">
      <c r="A34">
        <v>33</v>
      </c>
      <c r="B34" t="s">
        <v>481</v>
      </c>
      <c r="C34">
        <v>63360</v>
      </c>
      <c r="D34" s="10" t="s">
        <v>42</v>
      </c>
      <c r="E34" s="10"/>
      <c r="F34" s="10"/>
      <c r="G34" s="10"/>
      <c r="H34" s="10"/>
      <c r="I34" s="10" t="s">
        <v>42</v>
      </c>
      <c r="J34" s="10"/>
      <c r="K34" s="10"/>
      <c r="L34" s="10"/>
      <c r="M34" s="10"/>
      <c r="N34" s="10"/>
      <c r="O34" t="s">
        <v>503</v>
      </c>
      <c r="Q34" s="27"/>
      <c r="R34" s="27"/>
      <c r="S34" s="27"/>
      <c r="T34" s="27"/>
    </row>
    <row r="35" spans="1:20" x14ac:dyDescent="0.25">
      <c r="A35">
        <v>34</v>
      </c>
      <c r="B35" t="s">
        <v>482</v>
      </c>
      <c r="C35">
        <v>68810</v>
      </c>
      <c r="D35" s="10" t="s">
        <v>42</v>
      </c>
      <c r="E35" s="10" t="s">
        <v>504</v>
      </c>
      <c r="F35" s="10"/>
      <c r="G35" s="10"/>
      <c r="H35" s="10"/>
      <c r="I35" s="10"/>
      <c r="J35" s="10"/>
      <c r="K35" s="10"/>
      <c r="L35" s="10"/>
      <c r="M35" s="10"/>
      <c r="N35" s="10"/>
      <c r="O35" t="s">
        <v>35</v>
      </c>
      <c r="Q35" s="27"/>
      <c r="R35" s="27"/>
      <c r="S35" s="27"/>
      <c r="T35" s="27"/>
    </row>
    <row r="36" spans="1:20" x14ac:dyDescent="0.25">
      <c r="A36">
        <v>35</v>
      </c>
      <c r="B36" t="s">
        <v>483</v>
      </c>
      <c r="C36">
        <v>51210</v>
      </c>
      <c r="D36" s="10" t="s">
        <v>42</v>
      </c>
      <c r="E36" s="10" t="s">
        <v>42</v>
      </c>
      <c r="F36" s="10"/>
      <c r="G36" s="10"/>
      <c r="H36" s="10"/>
      <c r="I36" s="10"/>
      <c r="J36" s="10"/>
      <c r="K36" s="10"/>
      <c r="L36" s="10"/>
      <c r="M36" s="10" t="s">
        <v>42</v>
      </c>
      <c r="N36" s="10"/>
      <c r="O36" t="s">
        <v>35</v>
      </c>
      <c r="Q36" s="27"/>
      <c r="R36" s="27"/>
      <c r="S36" s="27"/>
      <c r="T36" s="27"/>
    </row>
    <row r="37" spans="1:20" x14ac:dyDescent="0.25">
      <c r="A37">
        <v>36</v>
      </c>
      <c r="B37" t="s">
        <v>484</v>
      </c>
      <c r="C37">
        <v>57870</v>
      </c>
      <c r="D37" s="10" t="s">
        <v>42</v>
      </c>
      <c r="E37" s="10" t="s">
        <v>504</v>
      </c>
      <c r="F37" s="10"/>
      <c r="G37" s="10"/>
      <c r="H37" s="10"/>
      <c r="I37" s="10"/>
      <c r="J37" s="10"/>
      <c r="K37" s="10"/>
      <c r="L37" s="10"/>
      <c r="M37" s="10" t="s">
        <v>42</v>
      </c>
      <c r="N37" s="10"/>
      <c r="O37" t="s">
        <v>35</v>
      </c>
      <c r="Q37" s="27"/>
      <c r="R37" s="27"/>
      <c r="S37" s="27"/>
      <c r="T37" s="27"/>
    </row>
    <row r="38" spans="1:20" x14ac:dyDescent="0.25">
      <c r="A38">
        <v>37</v>
      </c>
      <c r="B38" t="s">
        <v>485</v>
      </c>
      <c r="C38">
        <v>23780</v>
      </c>
      <c r="D38" s="10" t="s">
        <v>42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t="s">
        <v>34</v>
      </c>
      <c r="Q38" s="27"/>
      <c r="R38" s="27"/>
      <c r="S38" s="27"/>
      <c r="T38" s="27"/>
    </row>
    <row r="39" spans="1:20" x14ac:dyDescent="0.25">
      <c r="A39">
        <v>38</v>
      </c>
      <c r="B39" t="s">
        <v>486</v>
      </c>
      <c r="C39">
        <v>38880</v>
      </c>
      <c r="D39" s="10" t="s">
        <v>42</v>
      </c>
      <c r="E39" s="10" t="s">
        <v>42</v>
      </c>
      <c r="F39" s="10"/>
      <c r="G39" s="10"/>
      <c r="H39" s="10"/>
      <c r="I39" s="10"/>
      <c r="J39" s="10"/>
      <c r="K39" s="10"/>
      <c r="L39" s="10"/>
      <c r="M39" s="10" t="s">
        <v>42</v>
      </c>
      <c r="N39" s="10"/>
      <c r="O39" t="s">
        <v>35</v>
      </c>
      <c r="Q39" s="27"/>
      <c r="R39" s="27"/>
      <c r="S39" s="27"/>
      <c r="T39" s="27"/>
    </row>
    <row r="40" spans="1:20" x14ac:dyDescent="0.25">
      <c r="A40">
        <v>39</v>
      </c>
      <c r="B40" t="s">
        <v>194</v>
      </c>
      <c r="C40">
        <v>39410</v>
      </c>
      <c r="D40" s="10" t="s">
        <v>42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t="s">
        <v>34</v>
      </c>
      <c r="Q40" s="27"/>
      <c r="R40" s="27"/>
      <c r="S40" s="27"/>
      <c r="T40" s="27"/>
    </row>
    <row r="41" spans="1:20" x14ac:dyDescent="0.25">
      <c r="A41">
        <v>40</v>
      </c>
      <c r="B41" t="s">
        <v>487</v>
      </c>
      <c r="C41">
        <v>433080</v>
      </c>
      <c r="D41" s="10" t="s">
        <v>42</v>
      </c>
      <c r="E41" s="10" t="s">
        <v>504</v>
      </c>
      <c r="F41" s="10"/>
      <c r="G41" s="10"/>
      <c r="H41" s="10"/>
      <c r="I41" s="10"/>
      <c r="J41" s="10"/>
      <c r="K41" s="10" t="s">
        <v>42</v>
      </c>
      <c r="L41" s="10" t="s">
        <v>504</v>
      </c>
      <c r="M41" s="10"/>
      <c r="N41" s="10"/>
      <c r="O41" t="s">
        <v>36</v>
      </c>
      <c r="Q41" s="27"/>
      <c r="R41" s="27"/>
      <c r="S41" s="27"/>
      <c r="T41" s="27"/>
    </row>
    <row r="42" spans="1:20" x14ac:dyDescent="0.25">
      <c r="A42">
        <v>41</v>
      </c>
      <c r="B42" t="s">
        <v>488</v>
      </c>
      <c r="C42">
        <v>28550</v>
      </c>
      <c r="D42" s="10" t="s">
        <v>42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t="s">
        <v>34</v>
      </c>
      <c r="Q42" s="27"/>
      <c r="R42" s="27"/>
      <c r="S42" s="27"/>
      <c r="T42" s="27"/>
    </row>
    <row r="43" spans="1:20" x14ac:dyDescent="0.25">
      <c r="A43">
        <v>42</v>
      </c>
      <c r="B43" t="s">
        <v>489</v>
      </c>
      <c r="C43" s="91">
        <v>81690</v>
      </c>
      <c r="D43" s="10" t="s">
        <v>42</v>
      </c>
      <c r="E43" s="10" t="s">
        <v>504</v>
      </c>
      <c r="F43" s="10"/>
      <c r="G43" s="10"/>
      <c r="H43" s="10"/>
      <c r="I43" s="10"/>
      <c r="J43" s="10"/>
      <c r="K43" s="10"/>
      <c r="L43" s="10"/>
      <c r="M43" s="10" t="s">
        <v>42</v>
      </c>
      <c r="N43" s="10"/>
      <c r="O43" t="s">
        <v>35</v>
      </c>
      <c r="Q43" s="27"/>
      <c r="R43" s="27"/>
      <c r="S43" s="27"/>
      <c r="T43" s="27"/>
    </row>
    <row r="44" spans="1:20" x14ac:dyDescent="0.25">
      <c r="A44">
        <v>43</v>
      </c>
      <c r="B44" t="s">
        <v>490</v>
      </c>
      <c r="C44">
        <v>29510</v>
      </c>
      <c r="D44" s="10" t="s">
        <v>42</v>
      </c>
      <c r="E44" s="10" t="s">
        <v>42</v>
      </c>
      <c r="F44" s="10"/>
      <c r="G44" s="10"/>
      <c r="H44" s="10"/>
      <c r="I44" s="10"/>
      <c r="J44" s="10"/>
      <c r="K44" s="10" t="s">
        <v>42</v>
      </c>
      <c r="L44" s="10"/>
      <c r="M44" s="10" t="s">
        <v>42</v>
      </c>
      <c r="N44" s="10"/>
      <c r="O44" t="s">
        <v>35</v>
      </c>
      <c r="Q44" s="27"/>
      <c r="R44" s="94"/>
      <c r="S44" s="94"/>
      <c r="T44" s="94"/>
    </row>
    <row r="45" spans="1:20" x14ac:dyDescent="0.25">
      <c r="A45">
        <v>44</v>
      </c>
      <c r="B45" t="s">
        <v>491</v>
      </c>
      <c r="C45">
        <v>16020</v>
      </c>
      <c r="D45" s="10" t="s">
        <v>42</v>
      </c>
      <c r="E45" s="10"/>
      <c r="F45" s="10"/>
      <c r="G45" s="10"/>
      <c r="H45" s="10"/>
      <c r="I45" s="10"/>
      <c r="J45" s="10"/>
      <c r="K45" s="10" t="s">
        <v>42</v>
      </c>
      <c r="L45" s="10"/>
      <c r="M45" s="10" t="s">
        <v>42</v>
      </c>
      <c r="N45" s="10"/>
      <c r="O45" t="s">
        <v>503</v>
      </c>
      <c r="Q45" s="27"/>
      <c r="R45" s="95"/>
      <c r="S45" s="94"/>
      <c r="T45" s="94"/>
    </row>
    <row r="46" spans="1:20" x14ac:dyDescent="0.25">
      <c r="A46">
        <v>45</v>
      </c>
      <c r="B46" t="s">
        <v>492</v>
      </c>
      <c r="C46">
        <v>38110</v>
      </c>
      <c r="D46" s="10" t="s">
        <v>42</v>
      </c>
      <c r="E46" s="10"/>
      <c r="F46" s="10"/>
      <c r="G46" s="10"/>
      <c r="H46" s="10"/>
      <c r="I46" s="10"/>
      <c r="J46" s="10"/>
      <c r="K46" s="10"/>
      <c r="L46" s="10"/>
      <c r="M46" s="10" t="s">
        <v>42</v>
      </c>
      <c r="N46" s="10"/>
      <c r="O46" t="s">
        <v>503</v>
      </c>
      <c r="Q46" s="27"/>
      <c r="R46" s="95"/>
      <c r="S46" s="94"/>
      <c r="T46" s="94"/>
    </row>
    <row r="47" spans="1:20" x14ac:dyDescent="0.25">
      <c r="A47">
        <v>46</v>
      </c>
      <c r="B47" t="s">
        <v>493</v>
      </c>
      <c r="C47">
        <v>71130</v>
      </c>
      <c r="D47" s="10" t="s">
        <v>42</v>
      </c>
      <c r="E47" s="10" t="s">
        <v>504</v>
      </c>
      <c r="F47" s="10"/>
      <c r="G47" s="10"/>
      <c r="H47" s="10"/>
      <c r="I47" s="10"/>
      <c r="J47" s="10"/>
      <c r="K47" s="10"/>
      <c r="L47" s="10"/>
      <c r="M47" s="10"/>
      <c r="N47" s="10"/>
      <c r="O47" t="s">
        <v>35</v>
      </c>
      <c r="Q47" s="27"/>
      <c r="R47" s="95"/>
      <c r="S47" s="94"/>
      <c r="T47" s="94"/>
    </row>
    <row r="48" spans="1:20" x14ac:dyDescent="0.25">
      <c r="A48">
        <v>47</v>
      </c>
      <c r="B48" t="s">
        <v>494</v>
      </c>
      <c r="C48">
        <v>65430</v>
      </c>
      <c r="D48" s="10" t="s">
        <v>42</v>
      </c>
      <c r="E48" s="10" t="s">
        <v>504</v>
      </c>
      <c r="F48" s="10"/>
      <c r="G48" s="10"/>
      <c r="H48" s="10"/>
      <c r="I48" s="10"/>
      <c r="J48" s="10"/>
      <c r="K48" s="10" t="s">
        <v>42</v>
      </c>
      <c r="L48" s="10"/>
      <c r="M48" s="10" t="s">
        <v>42</v>
      </c>
      <c r="N48" s="10"/>
      <c r="O48" t="s">
        <v>35</v>
      </c>
      <c r="Q48" s="27"/>
      <c r="R48" s="94"/>
      <c r="S48" s="94"/>
      <c r="T48" s="94"/>
    </row>
    <row r="49" spans="1:20" x14ac:dyDescent="0.25">
      <c r="A49">
        <v>48</v>
      </c>
      <c r="B49" t="s">
        <v>495</v>
      </c>
      <c r="C49">
        <v>41770</v>
      </c>
      <c r="D49" s="10" t="s">
        <v>42</v>
      </c>
      <c r="E49" s="10"/>
      <c r="F49" s="10"/>
      <c r="G49" s="10"/>
      <c r="H49" s="10"/>
      <c r="I49" s="10"/>
      <c r="J49" s="10"/>
      <c r="K49" s="10" t="s">
        <v>47</v>
      </c>
      <c r="L49" s="10" t="s">
        <v>47</v>
      </c>
      <c r="M49" s="10"/>
      <c r="N49" s="10"/>
      <c r="O49" t="s">
        <v>503</v>
      </c>
      <c r="Q49" s="27"/>
      <c r="R49" s="94"/>
      <c r="S49" s="94"/>
      <c r="T49" s="94"/>
    </row>
    <row r="50" spans="1:20" x14ac:dyDescent="0.25">
      <c r="A50">
        <v>49</v>
      </c>
      <c r="B50" t="s">
        <v>496</v>
      </c>
      <c r="C50">
        <v>77310</v>
      </c>
      <c r="D50" s="10" t="s">
        <v>42</v>
      </c>
      <c r="E50" s="10"/>
      <c r="F50" s="10"/>
      <c r="G50" s="10"/>
      <c r="H50" s="10"/>
      <c r="I50" s="10" t="s">
        <v>42</v>
      </c>
      <c r="J50" s="10"/>
      <c r="K50" s="10"/>
      <c r="L50" s="10"/>
      <c r="M50" s="10" t="s">
        <v>42</v>
      </c>
      <c r="N50" s="10"/>
      <c r="O50" t="s">
        <v>503</v>
      </c>
      <c r="Q50" s="27"/>
      <c r="R50" s="94"/>
      <c r="S50" s="94"/>
      <c r="T50" s="94"/>
    </row>
    <row r="51" spans="1:20" x14ac:dyDescent="0.25">
      <c r="A51">
        <v>50</v>
      </c>
      <c r="B51" t="s">
        <v>497</v>
      </c>
      <c r="C51">
        <v>150920</v>
      </c>
      <c r="D51" s="10" t="s">
        <v>42</v>
      </c>
      <c r="E51" s="10" t="s">
        <v>504</v>
      </c>
      <c r="F51" s="10"/>
      <c r="G51" s="10"/>
      <c r="H51" s="10"/>
      <c r="I51" s="10"/>
      <c r="J51" s="10"/>
      <c r="K51" s="10" t="s">
        <v>42</v>
      </c>
      <c r="L51" s="10"/>
      <c r="M51" s="10" t="s">
        <v>42</v>
      </c>
      <c r="N51" s="10"/>
      <c r="O51" t="s">
        <v>36</v>
      </c>
      <c r="Q51" s="27"/>
      <c r="R51" s="94"/>
      <c r="S51" s="94"/>
      <c r="T51" s="94"/>
    </row>
    <row r="52" spans="1:20" x14ac:dyDescent="0.25">
      <c r="A52">
        <v>51</v>
      </c>
      <c r="B52" t="s">
        <v>498</v>
      </c>
      <c r="C52">
        <v>52030</v>
      </c>
      <c r="D52" s="10" t="s">
        <v>42</v>
      </c>
      <c r="E52" s="10" t="s">
        <v>504</v>
      </c>
      <c r="F52" s="10"/>
      <c r="G52" s="10"/>
      <c r="H52" s="10"/>
      <c r="I52" s="10"/>
      <c r="J52" s="10" t="s">
        <v>42</v>
      </c>
      <c r="K52" s="10" t="s">
        <v>42</v>
      </c>
      <c r="L52" s="10"/>
      <c r="M52" s="10" t="s">
        <v>42</v>
      </c>
      <c r="N52" s="10"/>
      <c r="O52" t="s">
        <v>35</v>
      </c>
      <c r="Q52" s="27"/>
      <c r="R52" s="94"/>
      <c r="S52" s="94"/>
      <c r="T52" s="94"/>
    </row>
    <row r="53" spans="1:20" x14ac:dyDescent="0.25">
      <c r="A53">
        <v>52</v>
      </c>
      <c r="B53" t="s">
        <v>499</v>
      </c>
      <c r="C53">
        <v>41560</v>
      </c>
      <c r="D53" s="10" t="s">
        <v>42</v>
      </c>
      <c r="E53" s="10" t="s">
        <v>504</v>
      </c>
      <c r="F53" s="10"/>
      <c r="G53" s="10"/>
      <c r="H53" s="10"/>
      <c r="I53" s="10"/>
      <c r="J53" s="10"/>
      <c r="K53" s="10" t="s">
        <v>42</v>
      </c>
      <c r="L53" s="10"/>
      <c r="M53" s="10" t="s">
        <v>42</v>
      </c>
      <c r="N53" s="10"/>
      <c r="O53" t="s">
        <v>35</v>
      </c>
      <c r="Q53" s="27"/>
      <c r="R53" s="94"/>
      <c r="S53" s="94"/>
      <c r="T53" s="94"/>
    </row>
    <row r="54" spans="1:20" x14ac:dyDescent="0.25">
      <c r="A54">
        <v>53</v>
      </c>
      <c r="B54" t="s">
        <v>195</v>
      </c>
      <c r="C54" s="91">
        <v>73800</v>
      </c>
      <c r="D54" s="10" t="s">
        <v>42</v>
      </c>
      <c r="E54" s="10" t="s">
        <v>47</v>
      </c>
      <c r="F54" s="10"/>
      <c r="G54" s="10"/>
      <c r="H54" s="10"/>
      <c r="I54" s="10" t="s">
        <v>50</v>
      </c>
      <c r="J54" s="10"/>
      <c r="K54" s="10" t="s">
        <v>42</v>
      </c>
      <c r="L54" s="10" t="s">
        <v>47</v>
      </c>
      <c r="M54" s="10" t="s">
        <v>47</v>
      </c>
      <c r="N54" s="10"/>
      <c r="O54" t="s">
        <v>35</v>
      </c>
      <c r="Q54" s="27"/>
      <c r="R54" s="94"/>
      <c r="S54" s="94"/>
      <c r="T54" s="94"/>
    </row>
    <row r="55" spans="1:20" x14ac:dyDescent="0.25">
      <c r="A55">
        <v>54</v>
      </c>
      <c r="B55" t="s">
        <v>500</v>
      </c>
      <c r="C55">
        <v>2852850</v>
      </c>
      <c r="D55" s="10" t="s">
        <v>42</v>
      </c>
      <c r="E55" s="10" t="s">
        <v>506</v>
      </c>
      <c r="F55" s="10"/>
      <c r="G55" s="10"/>
      <c r="H55" s="10"/>
      <c r="I55" s="10" t="s">
        <v>49</v>
      </c>
      <c r="J55" s="10" t="s">
        <v>42</v>
      </c>
      <c r="K55" s="10"/>
      <c r="L55" s="10"/>
      <c r="M55" s="10" t="s">
        <v>42</v>
      </c>
      <c r="N55" s="10"/>
      <c r="O55" t="s">
        <v>36</v>
      </c>
      <c r="Q55" s="27"/>
      <c r="R55" s="94"/>
      <c r="S55" s="94"/>
      <c r="T55" s="94"/>
    </row>
    <row r="56" spans="1:20" x14ac:dyDescent="0.25">
      <c r="A56">
        <v>55</v>
      </c>
      <c r="B56" t="s">
        <v>501</v>
      </c>
      <c r="C56">
        <v>263640</v>
      </c>
      <c r="D56" s="10" t="s">
        <v>42</v>
      </c>
      <c r="E56" s="10" t="s">
        <v>504</v>
      </c>
      <c r="F56" s="10"/>
      <c r="G56" s="10"/>
      <c r="H56" s="10"/>
      <c r="I56" s="10"/>
      <c r="J56" s="10"/>
      <c r="K56" s="10" t="s">
        <v>42</v>
      </c>
      <c r="L56" s="10" t="s">
        <v>47</v>
      </c>
      <c r="M56" s="10"/>
      <c r="N56" s="10"/>
      <c r="O56" t="s">
        <v>36</v>
      </c>
      <c r="Q56" s="27"/>
      <c r="R56" s="94"/>
      <c r="S56" s="94"/>
      <c r="T56" s="94"/>
    </row>
    <row r="57" spans="1:20" s="41" customFormat="1" x14ac:dyDescent="0.25">
      <c r="A57" s="41">
        <v>56</v>
      </c>
      <c r="B57" s="41" t="s">
        <v>502</v>
      </c>
      <c r="C57" s="41">
        <v>31570</v>
      </c>
      <c r="D57" s="92" t="s">
        <v>42</v>
      </c>
      <c r="E57" s="92" t="s">
        <v>504</v>
      </c>
      <c r="F57" s="92"/>
      <c r="G57" s="92"/>
      <c r="H57" s="92"/>
      <c r="I57" s="92"/>
      <c r="J57" s="92"/>
      <c r="K57" s="92" t="s">
        <v>50</v>
      </c>
      <c r="L57" s="92"/>
      <c r="M57" s="92" t="s">
        <v>42</v>
      </c>
      <c r="N57" s="92"/>
      <c r="O57" s="41" t="s">
        <v>35</v>
      </c>
      <c r="P57" s="93"/>
      <c r="Q57" s="40"/>
      <c r="R57" s="121"/>
      <c r="S57" s="121"/>
      <c r="T57" s="121"/>
    </row>
    <row r="58" spans="1:20" s="122" customFormat="1" x14ac:dyDescent="0.25">
      <c r="B58" s="122" t="s">
        <v>430</v>
      </c>
      <c r="C58" s="122">
        <f>SUM(C2:C57)</f>
        <v>8967050</v>
      </c>
      <c r="D58" s="123">
        <v>56</v>
      </c>
      <c r="E58" s="123">
        <v>38</v>
      </c>
      <c r="F58" s="123">
        <v>2</v>
      </c>
      <c r="G58" s="123">
        <v>3</v>
      </c>
      <c r="H58" s="123">
        <v>0</v>
      </c>
      <c r="I58" s="123">
        <v>18</v>
      </c>
      <c r="J58" s="123">
        <v>4</v>
      </c>
      <c r="K58" s="123">
        <v>19</v>
      </c>
      <c r="L58" s="123">
        <v>12</v>
      </c>
      <c r="M58" s="123">
        <v>34</v>
      </c>
      <c r="N58" s="123">
        <v>0</v>
      </c>
      <c r="P58" s="124"/>
      <c r="Q58" s="28"/>
      <c r="R58" s="125"/>
      <c r="S58" s="125"/>
      <c r="T58" s="125"/>
    </row>
    <row r="59" spans="1:20" s="126" customFormat="1" ht="45" x14ac:dyDescent="0.25">
      <c r="D59" s="127" t="str">
        <f>+D1</f>
        <v>Existing biomass plant</v>
      </c>
      <c r="E59" s="127" t="str">
        <f>+E1</f>
        <v>Industrial excess heat within 0 km</v>
      </c>
      <c r="F59" s="127" t="str">
        <f t="shared" ref="F59:N59" si="0">+F1</f>
        <v>Industrial excess heat within 1 km</v>
      </c>
      <c r="G59" s="127" t="str">
        <f t="shared" si="0"/>
        <v>Seawater within 0 km</v>
      </c>
      <c r="H59" s="127" t="str">
        <f t="shared" si="0"/>
        <v>Seawater within 1 km</v>
      </c>
      <c r="I59" s="127" t="str">
        <f t="shared" si="0"/>
        <v>Rivers within 0 km distance</v>
      </c>
      <c r="J59" s="127" t="str">
        <f t="shared" si="0"/>
        <v>Rivers within 1 km distance</v>
      </c>
      <c r="K59" s="127" t="str">
        <f t="shared" si="0"/>
        <v>Large lakes within 0 km distance</v>
      </c>
      <c r="L59" s="127" t="str">
        <f t="shared" si="0"/>
        <v>Large lakes within 1 km distance</v>
      </c>
      <c r="M59" s="127" t="str">
        <f t="shared" si="0"/>
        <v>Sewage water treatment plant within 0 km</v>
      </c>
      <c r="N59" s="127" t="str">
        <f t="shared" si="0"/>
        <v>Sewage water treatment plant within 1 km</v>
      </c>
      <c r="P59" s="128"/>
      <c r="Q59" s="129"/>
      <c r="R59" s="130"/>
      <c r="S59" s="130"/>
      <c r="T59" s="130"/>
    </row>
    <row r="60" spans="1:20" x14ac:dyDescent="0.25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Q60" s="27"/>
      <c r="R60" s="94"/>
      <c r="S60" s="94"/>
      <c r="T60" s="94"/>
    </row>
    <row r="61" spans="1:20" x14ac:dyDescent="0.25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Q61" s="27"/>
      <c r="R61" s="94"/>
      <c r="S61" s="94"/>
      <c r="T61" s="94"/>
    </row>
    <row r="62" spans="1:20" x14ac:dyDescent="0.25">
      <c r="C62" s="9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Q62" s="27"/>
      <c r="R62" s="94"/>
      <c r="S62" s="94"/>
      <c r="T62" s="94"/>
    </row>
    <row r="63" spans="1:20" x14ac:dyDescent="0.25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Q63" s="27"/>
      <c r="R63" s="94"/>
      <c r="S63" s="94"/>
      <c r="T63" s="94"/>
    </row>
    <row r="64" spans="1:20" x14ac:dyDescent="0.25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Q64" s="27"/>
      <c r="R64" s="94"/>
      <c r="S64" s="94"/>
      <c r="T64" s="94"/>
    </row>
    <row r="65" spans="3:20" x14ac:dyDescent="0.25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Q65" s="27"/>
      <c r="R65" s="94"/>
      <c r="S65" s="94"/>
      <c r="T65" s="94"/>
    </row>
    <row r="66" spans="3:20" x14ac:dyDescent="0.2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Q66" s="27"/>
      <c r="R66" s="94"/>
      <c r="S66" s="94"/>
      <c r="T66" s="94"/>
    </row>
    <row r="67" spans="3:20" x14ac:dyDescent="0.25">
      <c r="C67" s="9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Q67" s="27"/>
      <c r="R67" s="94"/>
      <c r="S67" s="94"/>
      <c r="T67" s="94"/>
    </row>
    <row r="68" spans="3:20" x14ac:dyDescent="0.25">
      <c r="C68" s="9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Q68" s="27"/>
      <c r="R68" s="94"/>
      <c r="S68" s="94"/>
      <c r="T68" s="94"/>
    </row>
    <row r="69" spans="3:20" x14ac:dyDescent="0.25">
      <c r="C69" s="9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Q69" s="27"/>
      <c r="R69" s="94"/>
      <c r="S69" s="94"/>
      <c r="T69" s="94"/>
    </row>
    <row r="70" spans="3:20" x14ac:dyDescent="0.2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Q70" s="27"/>
      <c r="R70" s="94"/>
      <c r="S70" s="94"/>
      <c r="T70" s="94"/>
    </row>
    <row r="71" spans="3:20" x14ac:dyDescent="0.25">
      <c r="C71" s="9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Q71" s="27"/>
      <c r="R71" s="94"/>
      <c r="S71" s="94"/>
      <c r="T71" s="94"/>
    </row>
    <row r="72" spans="3:20" x14ac:dyDescent="0.25">
      <c r="C72" s="9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Q72" s="27"/>
      <c r="R72" s="94"/>
      <c r="S72" s="94"/>
      <c r="T72" s="94"/>
    </row>
    <row r="73" spans="3:20" x14ac:dyDescent="0.2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Q73" s="27"/>
      <c r="R73" s="94"/>
      <c r="S73" s="94"/>
      <c r="T73" s="94"/>
    </row>
    <row r="74" spans="3:20" x14ac:dyDescent="0.25">
      <c r="C74" s="9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Q74" s="27"/>
      <c r="R74" s="94"/>
      <c r="S74" s="94"/>
      <c r="T74" s="94"/>
    </row>
    <row r="75" spans="3:20" x14ac:dyDescent="0.25">
      <c r="C75" s="9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Q75" s="27"/>
      <c r="R75" s="94"/>
      <c r="S75" s="94"/>
      <c r="T75" s="94"/>
    </row>
    <row r="76" spans="3:20" x14ac:dyDescent="0.25">
      <c r="C76" s="9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Q76" s="27"/>
      <c r="R76" s="94"/>
      <c r="S76" s="94"/>
      <c r="T76" s="94"/>
    </row>
    <row r="77" spans="3:20" x14ac:dyDescent="0.25">
      <c r="C77" s="9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Q77" s="27"/>
      <c r="R77" s="94"/>
      <c r="S77" s="94"/>
      <c r="T77" s="94"/>
    </row>
    <row r="78" spans="3:20" x14ac:dyDescent="0.25">
      <c r="C78" s="9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Q78" s="27"/>
      <c r="R78" s="94"/>
      <c r="S78" s="94"/>
      <c r="T78" s="94"/>
    </row>
    <row r="79" spans="3:20" x14ac:dyDescent="0.25">
      <c r="C79" s="9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Q79" s="27"/>
      <c r="R79" s="94"/>
      <c r="S79" s="94"/>
      <c r="T79" s="94"/>
    </row>
    <row r="80" spans="3:20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Q80" s="27"/>
      <c r="R80" s="94"/>
      <c r="S80" s="94"/>
      <c r="T80" s="94"/>
    </row>
    <row r="81" spans="3:20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Q81" s="27"/>
      <c r="R81" s="94"/>
      <c r="S81" s="94"/>
      <c r="T81" s="94"/>
    </row>
    <row r="82" spans="3:20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Q82" s="27"/>
      <c r="R82" s="94"/>
      <c r="S82" s="94"/>
      <c r="T82" s="94"/>
    </row>
    <row r="83" spans="3:20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Q83" s="27"/>
      <c r="R83" s="94"/>
      <c r="S83" s="94"/>
      <c r="T83" s="94"/>
    </row>
    <row r="84" spans="3:20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Q84" s="27"/>
      <c r="R84" s="94"/>
      <c r="S84" s="94"/>
      <c r="T84" s="94"/>
    </row>
    <row r="85" spans="3:20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Q85" s="27"/>
      <c r="R85" s="94"/>
      <c r="S85" s="94"/>
      <c r="T85" s="94"/>
    </row>
    <row r="86" spans="3:20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Q86" s="27"/>
      <c r="R86" s="94"/>
      <c r="S86" s="94"/>
      <c r="T86" s="94"/>
    </row>
    <row r="87" spans="3:20" x14ac:dyDescent="0.25">
      <c r="C87" s="9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Q87" s="27"/>
      <c r="R87" s="94"/>
      <c r="S87" s="94"/>
      <c r="T87" s="94"/>
    </row>
    <row r="88" spans="3:20" x14ac:dyDescent="0.25">
      <c r="C88" s="9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Q88" s="27"/>
      <c r="R88" s="27"/>
      <c r="S88" s="27"/>
      <c r="T88" s="27"/>
    </row>
    <row r="89" spans="3:20" x14ac:dyDescent="0.2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Q89" s="27"/>
      <c r="R89" s="27"/>
      <c r="S89" s="27"/>
      <c r="T89" s="27"/>
    </row>
    <row r="90" spans="3:20" x14ac:dyDescent="0.2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Q90" s="27"/>
      <c r="R90" s="27"/>
      <c r="S90" s="27"/>
      <c r="T90" s="27"/>
    </row>
    <row r="91" spans="3:20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Q91" s="27"/>
      <c r="R91" s="27"/>
      <c r="S91" s="27"/>
      <c r="T91" s="27"/>
    </row>
    <row r="92" spans="3:20" x14ac:dyDescent="0.2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Q92" s="27"/>
      <c r="R92" s="27"/>
      <c r="S92" s="27"/>
      <c r="T92" s="27"/>
    </row>
    <row r="93" spans="3:20" x14ac:dyDescent="0.25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Q93" s="27"/>
      <c r="R93" s="27"/>
      <c r="S93" s="27"/>
      <c r="T93" s="27"/>
    </row>
    <row r="94" spans="3:20" x14ac:dyDescent="0.2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Q94" s="27"/>
      <c r="R94" s="27"/>
      <c r="S94" s="27"/>
      <c r="T94" s="27"/>
    </row>
    <row r="95" spans="3:20" x14ac:dyDescent="0.25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Q95" s="27"/>
      <c r="R95" s="27"/>
      <c r="S95" s="27"/>
      <c r="T95" s="27"/>
    </row>
    <row r="96" spans="3:20" x14ac:dyDescent="0.25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Q96" s="27"/>
      <c r="R96" s="27"/>
      <c r="S96" s="27"/>
      <c r="T96" s="27"/>
    </row>
    <row r="97" spans="3:20" x14ac:dyDescent="0.25">
      <c r="C97" s="9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Q97" s="27"/>
      <c r="R97" s="27"/>
      <c r="S97" s="27"/>
      <c r="T97" s="27"/>
    </row>
    <row r="98" spans="3:20" x14ac:dyDescent="0.25">
      <c r="C98" s="9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3:20" x14ac:dyDescent="0.2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3:20" x14ac:dyDescent="0.2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3:20" x14ac:dyDescent="0.25">
      <c r="C101" s="9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3:20" x14ac:dyDescent="0.2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3:20" x14ac:dyDescent="0.2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3:20" x14ac:dyDescent="0.2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3:20" x14ac:dyDescent="0.25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3:20" x14ac:dyDescent="0.2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3:20" x14ac:dyDescent="0.25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3:20" x14ac:dyDescent="0.25">
      <c r="C108" s="52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3:20" s="52" customFormat="1" x14ac:dyDescent="0.25"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P109" s="116"/>
    </row>
    <row r="110" spans="3:20" s="52" customFormat="1" x14ac:dyDescent="0.25"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P110" s="116"/>
    </row>
    <row r="111" spans="3:20" s="52" customFormat="1" x14ac:dyDescent="0.25"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P111" s="116"/>
    </row>
    <row r="112" spans="3:20" s="52" customFormat="1" x14ac:dyDescent="0.25">
      <c r="C112" s="118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P112" s="116"/>
    </row>
    <row r="113" spans="2:16" s="52" customFormat="1" x14ac:dyDescent="0.25">
      <c r="B113" s="117"/>
      <c r="C113" s="117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7"/>
      <c r="P113" s="116"/>
    </row>
    <row r="114" spans="2:16" s="117" customFormat="1" ht="45.95" customHeight="1" x14ac:dyDescent="0.25">
      <c r="B114" s="52"/>
      <c r="C114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52"/>
      <c r="P114" s="120"/>
    </row>
    <row r="115" spans="2:16" x14ac:dyDescent="0.25">
      <c r="C115" s="29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6" x14ac:dyDescent="0.2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6" x14ac:dyDescent="0.2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6" x14ac:dyDescent="0.2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6" x14ac:dyDescent="0.2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6" x14ac:dyDescent="0.2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6" x14ac:dyDescent="0.25">
      <c r="C121" s="29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6" x14ac:dyDescent="0.2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6" x14ac:dyDescent="0.2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6" x14ac:dyDescent="0.2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6" x14ac:dyDescent="0.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6" x14ac:dyDescent="0.2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6" x14ac:dyDescent="0.2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6" x14ac:dyDescent="0.2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3:14" x14ac:dyDescent="0.2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3:14" x14ac:dyDescent="0.2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3:14" x14ac:dyDescent="0.2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3:14" x14ac:dyDescent="0.2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3:14" x14ac:dyDescent="0.2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3:14" x14ac:dyDescent="0.2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3:14" x14ac:dyDescent="0.2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3:14" x14ac:dyDescent="0.2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3:14" x14ac:dyDescent="0.2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3:14" x14ac:dyDescent="0.2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3:14" x14ac:dyDescent="0.2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3:14" x14ac:dyDescent="0.25">
      <c r="C140" s="29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3:14" x14ac:dyDescent="0.2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3:14" x14ac:dyDescent="0.2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3:14" x14ac:dyDescent="0.2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3:14" x14ac:dyDescent="0.2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3:14" x14ac:dyDescent="0.2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3:14" x14ac:dyDescent="0.2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3:14" x14ac:dyDescent="0.2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3:14" x14ac:dyDescent="0.2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3:14" x14ac:dyDescent="0.2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3:14" x14ac:dyDescent="0.2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3:14" x14ac:dyDescent="0.25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3:14" x14ac:dyDescent="0.25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3:14" x14ac:dyDescent="0.25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3:14" x14ac:dyDescent="0.25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3:14" x14ac:dyDescent="0.25">
      <c r="C155" s="29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3:14" x14ac:dyDescent="0.25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3:14" x14ac:dyDescent="0.25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3:14" x14ac:dyDescent="0.25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3:14" x14ac:dyDescent="0.2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3:14" x14ac:dyDescent="0.25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4:14" x14ac:dyDescent="0.2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4:14" x14ac:dyDescent="0.2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4:14" x14ac:dyDescent="0.2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4:14" x14ac:dyDescent="0.25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4:14" x14ac:dyDescent="0.2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4:14" x14ac:dyDescent="0.2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4:14" x14ac:dyDescent="0.2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4:14" x14ac:dyDescent="0.2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4:14" x14ac:dyDescent="0.25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4:14" x14ac:dyDescent="0.25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4:14" x14ac:dyDescent="0.2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4:14" x14ac:dyDescent="0.2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4:14" x14ac:dyDescent="0.2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4:14" x14ac:dyDescent="0.25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4:14" x14ac:dyDescent="0.2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4:14" x14ac:dyDescent="0.2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4:14" x14ac:dyDescent="0.2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4:14" x14ac:dyDescent="0.2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4:14" x14ac:dyDescent="0.25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4:14" x14ac:dyDescent="0.25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4:14" x14ac:dyDescent="0.25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4:14" x14ac:dyDescent="0.25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4:14" x14ac:dyDescent="0.25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4:14" x14ac:dyDescent="0.25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4:14" x14ac:dyDescent="0.2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4:14" x14ac:dyDescent="0.25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4:14" x14ac:dyDescent="0.25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4:14" x14ac:dyDescent="0.25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4:14" x14ac:dyDescent="0.25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4:14" x14ac:dyDescent="0.2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4:14" x14ac:dyDescent="0.25">
      <c r="D191" s="10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4:14" x14ac:dyDescent="0.25">
      <c r="D192" s="8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4:14" x14ac:dyDescent="0.25">
      <c r="D193" s="33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4:14" x14ac:dyDescent="0.25">
      <c r="D194" s="32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4:14" x14ac:dyDescent="0.2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4:14" x14ac:dyDescent="0.25">
      <c r="D196" s="1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FDF3-BFA2-4093-AC9B-421FEDD3C377}">
  <dimension ref="A1:BN8767"/>
  <sheetViews>
    <sheetView workbookViewId="0">
      <selection activeCell="G11" sqref="G11"/>
    </sheetView>
  </sheetViews>
  <sheetFormatPr defaultRowHeight="15" x14ac:dyDescent="0.25"/>
  <cols>
    <col min="1" max="1" width="20.42578125" style="96" customWidth="1"/>
    <col min="2" max="2" width="5.5703125" bestFit="1" customWidth="1"/>
    <col min="3" max="3" width="8.28515625" style="6" customWidth="1"/>
    <col min="4" max="4" width="23" customWidth="1"/>
    <col min="7" max="7" width="7.85546875" bestFit="1" customWidth="1"/>
    <col min="8" max="8" width="6.7109375" bestFit="1" customWidth="1"/>
    <col min="9" max="9" width="11.5703125" customWidth="1"/>
    <col min="10" max="10" width="11.7109375" bestFit="1" customWidth="1"/>
    <col min="11" max="11" width="9.140625" style="6"/>
    <col min="12" max="12" width="20.5703125" customWidth="1"/>
    <col min="13" max="13" width="14" customWidth="1"/>
    <col min="14" max="14" width="12.5703125" customWidth="1"/>
    <col min="15" max="15" width="9" style="139"/>
    <col min="31" max="31" width="9.140625" style="6"/>
    <col min="32" max="32" width="10.42578125" style="63" customWidth="1"/>
    <col min="33" max="33" width="10.85546875" customWidth="1"/>
    <col min="34" max="34" width="11.5703125" customWidth="1"/>
    <col min="35" max="35" width="10.42578125" customWidth="1"/>
    <col min="36" max="36" width="5.85546875" customWidth="1"/>
    <col min="37" max="37" width="11.42578125" customWidth="1"/>
    <col min="38" max="38" width="10.140625" customWidth="1"/>
    <col min="39" max="39" width="11" customWidth="1"/>
    <col min="40" max="40" width="11.140625" style="6" customWidth="1"/>
    <col min="41" max="41" width="48.28515625" customWidth="1"/>
    <col min="53" max="53" width="9.140625" style="6"/>
    <col min="54" max="54" width="41.28515625" customWidth="1"/>
    <col min="66" max="66" width="9.140625" style="6"/>
  </cols>
  <sheetData>
    <row r="1" spans="1:65" x14ac:dyDescent="0.25">
      <c r="A1" s="147" t="s">
        <v>71</v>
      </c>
      <c r="B1" s="147"/>
      <c r="C1" s="34"/>
      <c r="D1" s="147" t="s">
        <v>6</v>
      </c>
      <c r="E1" s="147"/>
      <c r="F1" s="147"/>
      <c r="G1" s="147"/>
      <c r="H1" s="147"/>
      <c r="I1" s="147"/>
      <c r="J1" s="147"/>
      <c r="L1" s="147" t="s">
        <v>7</v>
      </c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F1" s="147" t="s">
        <v>79</v>
      </c>
      <c r="AG1" s="147"/>
      <c r="AH1" s="147"/>
      <c r="AI1" s="147"/>
      <c r="AJ1" s="147"/>
      <c r="AK1" s="147"/>
      <c r="AL1" s="147"/>
      <c r="AM1" s="147"/>
      <c r="AO1" s="147" t="s">
        <v>137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B1" s="147" t="s">
        <v>138</v>
      </c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</row>
    <row r="2" spans="1:65" ht="30" x14ac:dyDescent="0.25">
      <c r="A2" s="97"/>
      <c r="L2" s="13" t="s">
        <v>73</v>
      </c>
      <c r="M2">
        <v>2852850</v>
      </c>
      <c r="O2" s="141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1:65" ht="30" x14ac:dyDescent="0.25">
      <c r="A3" s="102"/>
      <c r="E3" s="105" t="s">
        <v>190</v>
      </c>
      <c r="F3" s="105" t="s">
        <v>191</v>
      </c>
      <c r="G3" s="105" t="s">
        <v>192</v>
      </c>
      <c r="H3" s="105" t="s">
        <v>193</v>
      </c>
      <c r="I3" s="105" t="s">
        <v>194</v>
      </c>
      <c r="J3" s="105" t="s">
        <v>195</v>
      </c>
      <c r="L3" s="13" t="s">
        <v>75</v>
      </c>
      <c r="M3">
        <v>0.25</v>
      </c>
      <c r="O3" s="141"/>
      <c r="AG3" s="156" t="s">
        <v>86</v>
      </c>
      <c r="AH3" s="156"/>
      <c r="AI3" s="62">
        <v>90</v>
      </c>
      <c r="AJ3" s="62"/>
      <c r="AK3" s="157" t="s">
        <v>86</v>
      </c>
      <c r="AL3" s="157"/>
      <c r="AM3" s="62">
        <v>80</v>
      </c>
      <c r="AO3" s="67" t="s">
        <v>107</v>
      </c>
      <c r="AQ3" s="152" t="s">
        <v>120</v>
      </c>
      <c r="AR3" s="152"/>
      <c r="AS3" s="160" t="s">
        <v>121</v>
      </c>
      <c r="AT3" s="160"/>
      <c r="AU3" s="160" t="s">
        <v>122</v>
      </c>
      <c r="AV3" s="160"/>
      <c r="AW3" s="160" t="s">
        <v>129</v>
      </c>
      <c r="AX3" s="160"/>
      <c r="AY3" s="160" t="s">
        <v>123</v>
      </c>
      <c r="AZ3" s="160"/>
      <c r="BB3" s="67" t="s">
        <v>132</v>
      </c>
      <c r="BC3" t="s">
        <v>106</v>
      </c>
      <c r="BD3" s="152" t="s">
        <v>140</v>
      </c>
      <c r="BE3" s="152"/>
      <c r="BF3" s="152" t="s">
        <v>139</v>
      </c>
      <c r="BG3" s="152"/>
      <c r="BH3" s="160" t="s">
        <v>122</v>
      </c>
      <c r="BI3" s="160"/>
      <c r="BJ3" s="160" t="s">
        <v>129</v>
      </c>
      <c r="BK3" s="160"/>
      <c r="BL3" s="160" t="s">
        <v>123</v>
      </c>
      <c r="BM3" s="160"/>
    </row>
    <row r="4" spans="1:65" ht="30.75" thickBot="1" x14ac:dyDescent="0.3">
      <c r="D4" s="31" t="s">
        <v>6</v>
      </c>
      <c r="E4" s="46">
        <f t="shared" ref="E4:J4" si="0">+SUM(E8:E8767)</f>
        <v>2646.5</v>
      </c>
      <c r="F4" s="46">
        <f t="shared" si="0"/>
        <v>2687.1000000000022</v>
      </c>
      <c r="G4" s="46">
        <f t="shared" si="0"/>
        <v>2448.1499999999992</v>
      </c>
      <c r="H4" s="46">
        <f t="shared" si="0"/>
        <v>2804.3000000000015</v>
      </c>
      <c r="I4" s="46">
        <f t="shared" si="0"/>
        <v>2713.050000000002</v>
      </c>
      <c r="J4" s="46">
        <f t="shared" si="0"/>
        <v>2761.9500000000007</v>
      </c>
      <c r="L4" s="13" t="s">
        <v>76</v>
      </c>
      <c r="M4">
        <v>0.14000000000000001</v>
      </c>
      <c r="O4" s="142"/>
      <c r="AG4" s="156" t="s">
        <v>87</v>
      </c>
      <c r="AH4" s="156"/>
      <c r="AI4" s="62">
        <v>60</v>
      </c>
      <c r="AJ4" s="22"/>
      <c r="AK4" s="157" t="s">
        <v>87</v>
      </c>
      <c r="AL4" s="157"/>
      <c r="AM4" s="62">
        <v>55</v>
      </c>
      <c r="AO4" s="70" t="s">
        <v>108</v>
      </c>
      <c r="AP4" s="70" t="s">
        <v>106</v>
      </c>
      <c r="AQ4" s="68" t="s">
        <v>118</v>
      </c>
      <c r="AR4" s="68" t="s">
        <v>119</v>
      </c>
      <c r="AS4" s="68" t="s">
        <v>118</v>
      </c>
      <c r="AT4" s="68" t="s">
        <v>119</v>
      </c>
      <c r="AU4" s="68" t="s">
        <v>118</v>
      </c>
      <c r="AV4" s="68" t="s">
        <v>119</v>
      </c>
      <c r="AW4" s="61" t="s">
        <v>118</v>
      </c>
      <c r="AX4" s="61" t="s">
        <v>119</v>
      </c>
      <c r="AY4" s="68" t="s">
        <v>118</v>
      </c>
      <c r="AZ4" s="68" t="s">
        <v>119</v>
      </c>
      <c r="BB4" t="s">
        <v>133</v>
      </c>
      <c r="BC4" t="s">
        <v>134</v>
      </c>
      <c r="BD4" s="161">
        <v>594793.85001737217</v>
      </c>
      <c r="BE4" s="161"/>
      <c r="BF4" s="161">
        <v>755892.91616737214</v>
      </c>
      <c r="BG4" s="161"/>
      <c r="BH4" s="161">
        <v>701550.37301778886</v>
      </c>
      <c r="BI4" s="161"/>
      <c r="BJ4" s="161">
        <v>701550.37301778886</v>
      </c>
      <c r="BK4" s="161"/>
      <c r="BL4" s="161">
        <v>473139.5429148628</v>
      </c>
      <c r="BM4" s="161"/>
    </row>
    <row r="5" spans="1:65" ht="31.5" x14ac:dyDescent="0.35">
      <c r="B5" s="44"/>
      <c r="C5" s="48"/>
      <c r="D5" s="26" t="s">
        <v>69</v>
      </c>
      <c r="E5">
        <v>10</v>
      </c>
      <c r="F5">
        <v>10</v>
      </c>
      <c r="G5">
        <v>10</v>
      </c>
      <c r="H5">
        <v>10</v>
      </c>
      <c r="I5">
        <v>10</v>
      </c>
      <c r="J5">
        <v>10</v>
      </c>
      <c r="L5" s="13" t="s">
        <v>68</v>
      </c>
      <c r="M5" s="45">
        <f>+M$2*M$4/8760</f>
        <v>45.593493150684935</v>
      </c>
      <c r="O5" s="142"/>
      <c r="AH5" s="158" t="s">
        <v>83</v>
      </c>
      <c r="AI5" s="159"/>
      <c r="AL5" s="158" t="s">
        <v>83</v>
      </c>
      <c r="AM5" s="159"/>
      <c r="AO5" t="s">
        <v>109</v>
      </c>
      <c r="AP5" t="s">
        <v>110</v>
      </c>
      <c r="AQ5">
        <v>7</v>
      </c>
      <c r="AR5">
        <v>7</v>
      </c>
      <c r="AS5">
        <v>4</v>
      </c>
      <c r="AT5">
        <v>4</v>
      </c>
      <c r="AU5">
        <v>60</v>
      </c>
      <c r="AV5">
        <v>60</v>
      </c>
      <c r="AW5" s="68">
        <v>40</v>
      </c>
      <c r="AX5" s="68">
        <v>40</v>
      </c>
      <c r="AY5">
        <v>50</v>
      </c>
      <c r="AZ5">
        <v>50</v>
      </c>
      <c r="BB5" t="s">
        <v>136</v>
      </c>
      <c r="BC5" t="s">
        <v>134</v>
      </c>
      <c r="BD5" s="161">
        <v>632302.77014288411</v>
      </c>
      <c r="BE5" s="161"/>
      <c r="BF5" s="161">
        <v>886822.2515838478</v>
      </c>
      <c r="BG5" s="161"/>
      <c r="BH5" s="161">
        <v>771310.98198059492</v>
      </c>
      <c r="BI5" s="161"/>
      <c r="BJ5" s="161">
        <v>771310.98198059492</v>
      </c>
      <c r="BK5" s="161"/>
      <c r="BL5" s="161">
        <v>473139.5429148628</v>
      </c>
      <c r="BM5" s="161"/>
    </row>
    <row r="6" spans="1:65" ht="30" x14ac:dyDescent="0.25">
      <c r="B6" s="47"/>
      <c r="C6" s="49"/>
      <c r="D6" s="44" t="s">
        <v>70</v>
      </c>
      <c r="E6">
        <v>16</v>
      </c>
      <c r="F6">
        <v>16</v>
      </c>
      <c r="G6">
        <v>16</v>
      </c>
      <c r="H6">
        <v>16</v>
      </c>
      <c r="I6">
        <v>16</v>
      </c>
      <c r="J6">
        <v>16</v>
      </c>
      <c r="L6" s="13" t="s">
        <v>74</v>
      </c>
      <c r="M6" s="51">
        <f>+SUM(L8:L8767)</f>
        <v>1301.304200000041</v>
      </c>
      <c r="O6" s="143"/>
      <c r="AH6" s="55" t="s">
        <v>84</v>
      </c>
      <c r="AI6" s="56" t="s">
        <v>85</v>
      </c>
      <c r="AL6" s="55" t="s">
        <v>84</v>
      </c>
      <c r="AM6" s="56" t="s">
        <v>85</v>
      </c>
      <c r="AO6" t="s">
        <v>111</v>
      </c>
      <c r="AP6" t="s">
        <v>112</v>
      </c>
      <c r="AQ6">
        <v>6</v>
      </c>
      <c r="AR6">
        <v>6</v>
      </c>
      <c r="AS6">
        <v>3</v>
      </c>
      <c r="AT6">
        <v>3</v>
      </c>
      <c r="AU6">
        <v>45</v>
      </c>
      <c r="AV6">
        <v>45</v>
      </c>
      <c r="AW6">
        <v>25</v>
      </c>
      <c r="AX6">
        <v>25</v>
      </c>
      <c r="AY6">
        <v>35</v>
      </c>
      <c r="AZ6">
        <v>35</v>
      </c>
      <c r="BB6" t="s">
        <v>135</v>
      </c>
      <c r="BC6" t="s">
        <v>134</v>
      </c>
      <c r="BD6" s="161">
        <v>654824.32800424146</v>
      </c>
      <c r="BE6" s="161"/>
      <c r="BF6" s="161">
        <v>886822.2515838478</v>
      </c>
      <c r="BG6" s="161"/>
      <c r="BH6" s="161">
        <v>816056.40223876527</v>
      </c>
      <c r="BI6" s="161"/>
      <c r="BJ6" s="161">
        <v>816056.40223876527</v>
      </c>
      <c r="BK6" s="161"/>
      <c r="BL6" s="161">
        <v>473139.5429148628</v>
      </c>
      <c r="BM6" s="161"/>
    </row>
    <row r="7" spans="1:65" ht="45" x14ac:dyDescent="0.25">
      <c r="A7" s="96" t="s">
        <v>15</v>
      </c>
      <c r="B7" s="27" t="s">
        <v>5</v>
      </c>
      <c r="C7" s="50"/>
      <c r="D7" s="27"/>
      <c r="L7" s="13" t="s">
        <v>72</v>
      </c>
      <c r="M7" s="26" t="s">
        <v>77</v>
      </c>
      <c r="N7" s="26" t="s">
        <v>78</v>
      </c>
      <c r="O7" s="139" t="s">
        <v>189</v>
      </c>
      <c r="AH7" s="57">
        <f>+AI3</f>
        <v>90</v>
      </c>
      <c r="AI7" s="58">
        <f>+AI4</f>
        <v>60</v>
      </c>
      <c r="AL7" s="57">
        <f>+AM3</f>
        <v>80</v>
      </c>
      <c r="AM7" s="58">
        <f>+AM4</f>
        <v>55</v>
      </c>
      <c r="AO7" t="s">
        <v>113</v>
      </c>
      <c r="AP7" t="s">
        <v>114</v>
      </c>
      <c r="AQ7">
        <v>1</v>
      </c>
      <c r="AR7">
        <v>1</v>
      </c>
      <c r="AS7">
        <v>1</v>
      </c>
      <c r="AT7">
        <v>1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</row>
    <row r="8" spans="1:65" x14ac:dyDescent="0.25">
      <c r="A8" s="98">
        <v>43466</v>
      </c>
      <c r="B8" s="27">
        <v>1</v>
      </c>
      <c r="C8" s="50"/>
      <c r="D8" s="27"/>
      <c r="E8" s="45">
        <f>+IF((MIN(Measurements!G5:G28)+MAX(Measurements!G5:G28))/2&gt;=E$5,0,E$6-(MIN(Measurements!G5:G28)+MAX(Measurements!G5:G28))/2)</f>
        <v>13.9</v>
      </c>
      <c r="F8" s="45">
        <f>+IF((MIN(Measurements!H5:H28)+MAX(Measurements!H5:H28))/2&gt;=F$5,0,F$6-(MIN(Measurements!H5:H28)+MAX(Measurements!H5:H28))/2)</f>
        <v>13.8</v>
      </c>
      <c r="G8" s="45">
        <f>+IF((MIN(Measurements!I5:I28)+MAX(Measurements!I5:I28))/2&gt;=G$5,0,G$6-(MIN(Measurements!I5:I28)+MAX(Measurements!I5:I28))/2)</f>
        <v>10.8</v>
      </c>
      <c r="H8" s="45">
        <f>+IF((MIN(Measurements!J5:J28)+MAX(Measurements!J5:J28))/2&gt;=H$5,0,H$6-(MIN(Measurements!J5:J28)+MAX(Measurements!J5:J28))/2)</f>
        <v>12.3</v>
      </c>
      <c r="I8" s="45">
        <f>+IF((MIN(Measurements!K5:K28)+MAX(Measurements!K5:K28))/2&gt;=I$5,0,I$6-(MIN(Measurements!K5:K28)+MAX(Measurements!K5:K28))/2)</f>
        <v>13.05</v>
      </c>
      <c r="J8" s="45">
        <f>+IF((MIN(Measurements!L5:L28)+MAX(Measurements!L5:L28))/2&gt;=J$5,0,J$6-(MIN(Measurements!L5:L28)+MAX(Measurements!L5:L28))/2)</f>
        <v>15.8</v>
      </c>
      <c r="L8" s="27">
        <v>8.2699999999999996E-2</v>
      </c>
      <c r="M8" s="45">
        <f>IF(Measurements!L5&lt;J$5,(J$6-Measurements!L5)*((M$2-M$2*M$3-M$2*M$4)/J$4/24),0)</f>
        <v>462.05575770741677</v>
      </c>
      <c r="N8" s="45">
        <f>+M8+$L8*M$2*M$3/$M$6+M$5</f>
        <v>552.97506610560345</v>
      </c>
      <c r="O8" s="140">
        <v>1597</v>
      </c>
      <c r="AH8" s="57">
        <v>68</v>
      </c>
      <c r="AI8" s="58">
        <v>49</v>
      </c>
      <c r="AL8" s="57">
        <v>58</v>
      </c>
      <c r="AM8" s="58">
        <v>38</v>
      </c>
      <c r="AO8" t="s">
        <v>115</v>
      </c>
      <c r="AQ8">
        <v>90</v>
      </c>
      <c r="AR8">
        <v>80</v>
      </c>
      <c r="AS8">
        <v>90</v>
      </c>
      <c r="AT8">
        <v>80</v>
      </c>
      <c r="AU8">
        <v>90</v>
      </c>
      <c r="AV8">
        <v>80</v>
      </c>
      <c r="AW8">
        <v>90</v>
      </c>
      <c r="AX8">
        <v>80</v>
      </c>
      <c r="AY8">
        <v>90</v>
      </c>
      <c r="AZ8">
        <v>80</v>
      </c>
    </row>
    <row r="9" spans="1:65" x14ac:dyDescent="0.25">
      <c r="A9" s="98">
        <v>43466.041666666664</v>
      </c>
      <c r="B9" s="27">
        <v>2</v>
      </c>
      <c r="C9" s="50"/>
      <c r="D9" s="27"/>
      <c r="L9" s="27">
        <v>3.7199999999999997E-2</v>
      </c>
      <c r="M9" s="45">
        <f>IF(Measurements!L6&lt;J$5,(J$6-Measurements!L6)*((M$2-M$2*M$3-M$2*M$4)/J$4/24),0)</f>
        <v>464.68107451257248</v>
      </c>
      <c r="N9" s="45">
        <f t="shared" ref="N9:N72" si="1">+M9+$L9*M$2*M$3/$M$6+M$5</f>
        <v>530.66296339732116</v>
      </c>
      <c r="O9" s="140">
        <v>1886</v>
      </c>
      <c r="AH9" s="57">
        <v>70</v>
      </c>
      <c r="AI9" s="58">
        <v>50</v>
      </c>
      <c r="AL9" s="57">
        <v>60</v>
      </c>
      <c r="AM9" s="58">
        <v>40</v>
      </c>
      <c r="AO9" t="s">
        <v>116</v>
      </c>
      <c r="AQ9">
        <v>60</v>
      </c>
      <c r="AR9">
        <v>55</v>
      </c>
      <c r="AS9">
        <v>60</v>
      </c>
      <c r="AT9">
        <v>55</v>
      </c>
      <c r="AU9">
        <v>60</v>
      </c>
      <c r="AV9">
        <v>55</v>
      </c>
      <c r="AW9">
        <v>60</v>
      </c>
      <c r="AX9">
        <v>55</v>
      </c>
      <c r="AY9">
        <v>60</v>
      </c>
      <c r="AZ9">
        <v>55</v>
      </c>
    </row>
    <row r="10" spans="1:65" ht="18.75" thickBot="1" x14ac:dyDescent="0.4">
      <c r="A10" s="98">
        <v>43466.083333333336</v>
      </c>
      <c r="B10" s="27">
        <v>3</v>
      </c>
      <c r="C10" s="50"/>
      <c r="D10" s="27"/>
      <c r="L10" s="27">
        <v>2.53E-2</v>
      </c>
      <c r="M10" s="45">
        <f>IF(Measurements!L7&lt;J$5,(J$6-Measurements!L7)*((M$2-M$2*M$3-M$2*M$4)/J$4/24),0)</f>
        <v>454.17980729194943</v>
      </c>
      <c r="N10" s="45">
        <f t="shared" si="1"/>
        <v>513.63960184241432</v>
      </c>
      <c r="O10" s="140">
        <v>2138</v>
      </c>
      <c r="AF10" s="154" t="s">
        <v>88</v>
      </c>
      <c r="AH10" s="59">
        <v>-1</v>
      </c>
      <c r="AI10" s="60">
        <v>-0.5</v>
      </c>
      <c r="AL10" s="59">
        <v>-1</v>
      </c>
      <c r="AM10" s="60">
        <v>-0.8</v>
      </c>
      <c r="AO10" t="s">
        <v>117</v>
      </c>
      <c r="AP10" t="s">
        <v>114</v>
      </c>
      <c r="AQ10">
        <v>2.911</v>
      </c>
      <c r="AR10">
        <v>3.133</v>
      </c>
      <c r="AS10">
        <v>2.91</v>
      </c>
      <c r="AT10">
        <v>3.13</v>
      </c>
      <c r="AU10">
        <v>3.4340000000000002</v>
      </c>
      <c r="AV10">
        <v>3.7629999999999999</v>
      </c>
      <c r="AW10">
        <v>3.4340000000000002</v>
      </c>
      <c r="AX10">
        <v>3.7629999999999999</v>
      </c>
      <c r="AY10">
        <v>3.43</v>
      </c>
      <c r="AZ10">
        <v>3.7629999999999999</v>
      </c>
    </row>
    <row r="11" spans="1:65" x14ac:dyDescent="0.25">
      <c r="A11" s="98">
        <v>43466.125</v>
      </c>
      <c r="B11" s="27">
        <v>4</v>
      </c>
      <c r="C11" s="50"/>
      <c r="D11" s="27"/>
      <c r="L11" s="27">
        <v>4.4999999999999998E-2</v>
      </c>
      <c r="M11" s="45">
        <f>IF(Measurements!L8&lt;J$5,(J$6-Measurements!L8)*((M$2-M$2*M$3-M$2*M$4)/J$4/24),0)</f>
        <v>438.42790646101469</v>
      </c>
      <c r="N11" s="45">
        <f t="shared" si="1"/>
        <v>508.68478154806701</v>
      </c>
      <c r="O11" s="140">
        <v>2227</v>
      </c>
      <c r="AF11" s="154"/>
      <c r="AG11" s="20"/>
      <c r="AH11" s="20"/>
      <c r="AK11" s="20"/>
      <c r="AL11" s="20"/>
    </row>
    <row r="12" spans="1:65" x14ac:dyDescent="0.25">
      <c r="A12" s="98">
        <v>43466.166666666664</v>
      </c>
      <c r="B12" s="27">
        <v>5</v>
      </c>
      <c r="C12" s="50"/>
      <c r="D12" s="27"/>
      <c r="L12" s="27">
        <v>9.74E-2</v>
      </c>
      <c r="M12" s="45">
        <f>IF(Measurements!L9&lt;J$5,(J$6-Measurements!L9)*((M$2-M$2*M$3-M$2*M$4)/J$4/24),0)</f>
        <v>433.17727285070316</v>
      </c>
      <c r="N12" s="45">
        <f t="shared" si="1"/>
        <v>532.15328601476995</v>
      </c>
      <c r="O12" s="140">
        <v>1867</v>
      </c>
      <c r="AF12" s="155"/>
      <c r="AG12" s="54" t="s">
        <v>80</v>
      </c>
      <c r="AH12" s="54" t="s">
        <v>81</v>
      </c>
      <c r="AI12" s="54" t="s">
        <v>82</v>
      </c>
      <c r="AK12" s="54" t="s">
        <v>80</v>
      </c>
      <c r="AL12" s="54" t="s">
        <v>81</v>
      </c>
      <c r="AM12" s="54" t="s">
        <v>82</v>
      </c>
      <c r="AO12" s="67" t="s">
        <v>124</v>
      </c>
    </row>
    <row r="13" spans="1:65" x14ac:dyDescent="0.25">
      <c r="A13" s="98">
        <v>43466.208333333336</v>
      </c>
      <c r="B13" s="27">
        <v>6</v>
      </c>
      <c r="C13" s="50"/>
      <c r="D13" s="27"/>
      <c r="L13" s="27">
        <v>0.17549999999999999</v>
      </c>
      <c r="M13" s="45">
        <f>IF(Measurements!L10&lt;J$5,(J$6-Measurements!L10)*((M$2-M$2*M$3-M$2*M$4)/J$4/24),0)</f>
        <v>427.92663924039164</v>
      </c>
      <c r="N13" s="45">
        <f t="shared" si="1"/>
        <v>569.70732194290929</v>
      </c>
      <c r="O13" s="140">
        <v>1386</v>
      </c>
      <c r="AF13" s="64">
        <v>-24</v>
      </c>
      <c r="AG13" s="20">
        <f>+MAX(AH$9,MIN(AH$10*$AF13+AH$8,AH$7))</f>
        <v>90</v>
      </c>
      <c r="AH13" s="20">
        <f>+MAX(AI$9,MIN(AI$10*$AF13+AI$8,AI$7))</f>
        <v>60</v>
      </c>
      <c r="AI13" s="20">
        <f>+AG13-AH13</f>
        <v>30</v>
      </c>
      <c r="AK13" s="20">
        <f>+MAX(AL$9,MIN(AL$10*$AF13+AL$8,AL$7))</f>
        <v>80</v>
      </c>
      <c r="AL13" s="20">
        <f>+MAX(AM$9,MIN(AM$10*$AF13+AM$8,AM$7))</f>
        <v>55</v>
      </c>
      <c r="AM13" s="20">
        <f>+AK13-AL13</f>
        <v>25</v>
      </c>
    </row>
    <row r="14" spans="1:65" x14ac:dyDescent="0.25">
      <c r="A14" s="98">
        <v>43466.25</v>
      </c>
      <c r="B14" s="27">
        <v>7</v>
      </c>
      <c r="C14" s="50"/>
      <c r="D14" s="27"/>
      <c r="L14" s="27">
        <v>0.2535</v>
      </c>
      <c r="M14" s="45">
        <f>IF(Measurements!L11&lt;J$5,(J$6-Measurements!L11)*((M$2-M$2*M$3-M$2*M$4)/J$4/24),0)</f>
        <v>422.67600563008011</v>
      </c>
      <c r="N14" s="45">
        <f t="shared" si="1"/>
        <v>607.20655035563459</v>
      </c>
      <c r="O14" s="140">
        <v>970</v>
      </c>
      <c r="AF14" s="64">
        <f>AF13+1</f>
        <v>-23</v>
      </c>
      <c r="AG14" s="20">
        <f t="shared" ref="AG14:AH61" si="2">+MAX(AH$9,MIN(AH$10*$AF14+AH$8,AH$7))</f>
        <v>90</v>
      </c>
      <c r="AH14" s="20">
        <f t="shared" si="2"/>
        <v>60</v>
      </c>
      <c r="AI14" s="20">
        <f t="shared" ref="AI14:AI61" si="3">+AG14-AH14</f>
        <v>30</v>
      </c>
      <c r="AK14" s="20">
        <f t="shared" ref="AK14:AL14" si="4">+MAX(AL$9,MIN(AL$10*$AF14+AL$8,AL$7))</f>
        <v>80</v>
      </c>
      <c r="AL14" s="20">
        <f t="shared" si="4"/>
        <v>55</v>
      </c>
      <c r="AM14" s="20">
        <f t="shared" ref="AM14:AM61" si="5">+AK14-AL14</f>
        <v>25</v>
      </c>
      <c r="AO14" t="s">
        <v>125</v>
      </c>
    </row>
    <row r="15" spans="1:65" x14ac:dyDescent="0.25">
      <c r="A15" s="98">
        <v>43466.291666666664</v>
      </c>
      <c r="B15" s="27">
        <v>8</v>
      </c>
      <c r="C15" s="50"/>
      <c r="D15" s="27"/>
      <c r="L15" s="27">
        <v>0.29549999999999998</v>
      </c>
      <c r="M15" s="45">
        <f>IF(Measurements!L12&lt;J$5,(J$6-Measurements!L12)*((M$2-M$2*M$3-M$2*M$4)/J$4/24),0)</f>
        <v>420.05068882492429</v>
      </c>
      <c r="N15" s="45">
        <f t="shared" si="1"/>
        <v>627.60039002442159</v>
      </c>
      <c r="O15" s="140">
        <v>788</v>
      </c>
      <c r="AF15" s="65">
        <f t="shared" ref="AF15:AF61" si="6">AF14+1</f>
        <v>-22</v>
      </c>
      <c r="AG15" s="53">
        <f t="shared" si="2"/>
        <v>90</v>
      </c>
      <c r="AH15" s="53">
        <f t="shared" si="2"/>
        <v>60</v>
      </c>
      <c r="AI15" s="53">
        <f t="shared" si="3"/>
        <v>30</v>
      </c>
      <c r="AJ15" s="53"/>
      <c r="AK15" s="53">
        <f t="shared" ref="AK15:AL15" si="7">+MAX(AL$9,MIN(AL$10*$AF15+AL$8,AL$7))</f>
        <v>80</v>
      </c>
      <c r="AL15" s="53">
        <f t="shared" si="7"/>
        <v>55</v>
      </c>
      <c r="AM15" s="53">
        <f t="shared" si="5"/>
        <v>25</v>
      </c>
    </row>
    <row r="16" spans="1:65" x14ac:dyDescent="0.25">
      <c r="A16" s="98">
        <v>43466.333333333336</v>
      </c>
      <c r="B16" s="27">
        <v>9</v>
      </c>
      <c r="C16" s="50"/>
      <c r="D16" s="27"/>
      <c r="L16" s="27">
        <v>0.28399999999999997</v>
      </c>
      <c r="M16" s="45">
        <f>IF(Measurements!L13&lt;J$5,(J$6-Measurements!L13)*((M$2-M$2*M$3-M$2*M$4)/J$4/24),0)</f>
        <v>417.42537201976853</v>
      </c>
      <c r="N16" s="45">
        <f t="shared" si="1"/>
        <v>618.67220894663865</v>
      </c>
      <c r="O16" s="140">
        <v>870</v>
      </c>
      <c r="AF16" s="64">
        <f t="shared" si="6"/>
        <v>-21</v>
      </c>
      <c r="AG16" s="20">
        <f t="shared" si="2"/>
        <v>89</v>
      </c>
      <c r="AH16" s="20">
        <f t="shared" si="2"/>
        <v>59.5</v>
      </c>
      <c r="AI16" s="20">
        <f t="shared" si="3"/>
        <v>29.5</v>
      </c>
      <c r="AK16" s="20">
        <f t="shared" ref="AK16:AL16" si="8">+MAX(AL$9,MIN(AL$10*$AF16+AL$8,AL$7))</f>
        <v>79</v>
      </c>
      <c r="AL16" s="20">
        <f t="shared" si="8"/>
        <v>54.8</v>
      </c>
      <c r="AM16" s="20">
        <f t="shared" si="5"/>
        <v>24.200000000000003</v>
      </c>
      <c r="AO16" s="10" t="s">
        <v>131</v>
      </c>
      <c r="AP16" t="s">
        <v>130</v>
      </c>
    </row>
    <row r="17" spans="1:52" x14ac:dyDescent="0.25">
      <c r="A17" s="98">
        <v>43466.375</v>
      </c>
      <c r="B17" s="27">
        <v>10</v>
      </c>
      <c r="C17" s="50"/>
      <c r="D17" s="27"/>
      <c r="L17" s="27">
        <v>0.2349</v>
      </c>
      <c r="M17" s="45">
        <f>IF(Measurements!L14&lt;J$5,(J$6-Measurements!L14)*((M$2-M$2*M$3-M$2*M$4)/J$4/24),0)</f>
        <v>412.17473840945695</v>
      </c>
      <c r="N17" s="45">
        <f t="shared" si="1"/>
        <v>586.51108526797952</v>
      </c>
      <c r="O17" s="140">
        <v>1181</v>
      </c>
      <c r="AF17" s="64">
        <f t="shared" si="6"/>
        <v>-20</v>
      </c>
      <c r="AG17" s="20">
        <f t="shared" si="2"/>
        <v>88</v>
      </c>
      <c r="AH17" s="20">
        <f t="shared" si="2"/>
        <v>59</v>
      </c>
      <c r="AI17" s="20">
        <f t="shared" si="3"/>
        <v>29</v>
      </c>
      <c r="AK17" s="20">
        <f t="shared" ref="AK17:AL17" si="9">+MAX(AL$9,MIN(AL$10*$AF17+AL$8,AL$7))</f>
        <v>78</v>
      </c>
      <c r="AL17" s="20">
        <f t="shared" si="9"/>
        <v>54</v>
      </c>
      <c r="AM17" s="20">
        <f t="shared" si="5"/>
        <v>24</v>
      </c>
      <c r="AP17" s="52"/>
    </row>
    <row r="18" spans="1:52" x14ac:dyDescent="0.25">
      <c r="A18" s="98">
        <v>43466.416666666664</v>
      </c>
      <c r="B18" s="27">
        <v>11</v>
      </c>
      <c r="C18" s="50"/>
      <c r="D18" s="27"/>
      <c r="L18" s="27">
        <v>0.1802</v>
      </c>
      <c r="M18" s="45">
        <f>IF(Measurements!L15&lt;J$5,(J$6-Measurements!L15)*((M$2-M$2*M$3-M$2*M$4)/J$4/24),0)</f>
        <v>414.80005521461277</v>
      </c>
      <c r="N18" s="45">
        <f t="shared" si="1"/>
        <v>559.1566911415955</v>
      </c>
      <c r="O18" s="140">
        <v>1517</v>
      </c>
      <c r="AF18" s="64">
        <f t="shared" si="6"/>
        <v>-19</v>
      </c>
      <c r="AG18" s="20">
        <f t="shared" si="2"/>
        <v>87</v>
      </c>
      <c r="AH18" s="20">
        <f t="shared" si="2"/>
        <v>58.5</v>
      </c>
      <c r="AI18" s="20">
        <f t="shared" si="3"/>
        <v>28.5</v>
      </c>
      <c r="AK18" s="20">
        <f t="shared" ref="AK18:AL18" si="10">+MAX(AL$9,MIN(AL$10*$AF18+AL$8,AL$7))</f>
        <v>77</v>
      </c>
      <c r="AL18" s="20">
        <f t="shared" si="10"/>
        <v>53.2</v>
      </c>
      <c r="AM18" s="20">
        <f t="shared" si="5"/>
        <v>23.799999999999997</v>
      </c>
      <c r="AO18" s="68" t="s">
        <v>108</v>
      </c>
      <c r="AP18" s="70" t="s">
        <v>106</v>
      </c>
      <c r="AQ18" s="152" t="s">
        <v>120</v>
      </c>
      <c r="AR18" s="152"/>
      <c r="AS18" s="160" t="s">
        <v>121</v>
      </c>
      <c r="AT18" s="160"/>
      <c r="AU18" s="160" t="s">
        <v>122</v>
      </c>
      <c r="AV18" s="160"/>
      <c r="AW18" s="160" t="s">
        <v>129</v>
      </c>
      <c r="AX18" s="160"/>
      <c r="AY18" s="160" t="s">
        <v>123</v>
      </c>
      <c r="AZ18" s="160"/>
    </row>
    <row r="19" spans="1:52" x14ac:dyDescent="0.25">
      <c r="A19" s="98">
        <v>43466.458333333336</v>
      </c>
      <c r="B19" s="27">
        <v>12</v>
      </c>
      <c r="C19" s="50"/>
      <c r="D19" s="27"/>
      <c r="L19" s="27">
        <v>0.14019999999999999</v>
      </c>
      <c r="M19" s="45">
        <f>IF(Measurements!L16&lt;J$5,(J$6-Measurements!L16)*((M$2-M$2*M$3-M$2*M$4)/J$4/24),0)</f>
        <v>417.42537201976853</v>
      </c>
      <c r="N19" s="45">
        <f t="shared" si="1"/>
        <v>539.85900178109137</v>
      </c>
      <c r="O19" s="140">
        <v>1774</v>
      </c>
      <c r="AF19" s="64">
        <f t="shared" si="6"/>
        <v>-18</v>
      </c>
      <c r="AG19" s="20">
        <f t="shared" si="2"/>
        <v>86</v>
      </c>
      <c r="AH19" s="20">
        <f t="shared" si="2"/>
        <v>58</v>
      </c>
      <c r="AI19" s="20">
        <f t="shared" si="3"/>
        <v>28</v>
      </c>
      <c r="AK19" s="20">
        <f t="shared" ref="AK19:AL19" si="11">+MAX(AL$9,MIN(AL$10*$AF19+AL$8,AL$7))</f>
        <v>76</v>
      </c>
      <c r="AL19" s="20">
        <f t="shared" si="11"/>
        <v>52.4</v>
      </c>
      <c r="AM19" s="20">
        <f t="shared" si="5"/>
        <v>23.6</v>
      </c>
      <c r="AO19" s="69" t="s">
        <v>126</v>
      </c>
      <c r="AP19" t="s">
        <v>114</v>
      </c>
      <c r="AQ19">
        <v>2.86E-2</v>
      </c>
      <c r="AR19">
        <v>3.15E-2</v>
      </c>
      <c r="AS19">
        <v>2.87E-2</v>
      </c>
      <c r="AT19">
        <v>2.8000000000000001E-2</v>
      </c>
      <c r="AU19">
        <v>4.1000000000000002E-2</v>
      </c>
      <c r="AV19">
        <v>4.7300000000000002E-2</v>
      </c>
      <c r="AW19">
        <v>3.5400000000000001E-2</v>
      </c>
      <c r="AX19">
        <v>4.7699999999999999E-2</v>
      </c>
      <c r="AY19">
        <v>3.6499999999999998E-2</v>
      </c>
      <c r="AZ19">
        <v>4.02E-2</v>
      </c>
    </row>
    <row r="20" spans="1:52" x14ac:dyDescent="0.25">
      <c r="A20" s="98">
        <v>43466.5</v>
      </c>
      <c r="B20" s="27">
        <v>13</v>
      </c>
      <c r="C20" s="50"/>
      <c r="D20" s="27"/>
      <c r="L20" s="27">
        <v>0.1157</v>
      </c>
      <c r="M20" s="45">
        <f>IF(Measurements!L17&lt;J$5,(J$6-Measurements!L17)*((M$2-M$2*M$3-M$2*M$4)/J$4/24),0)</f>
        <v>409.54942160430119</v>
      </c>
      <c r="N20" s="45">
        <f t="shared" si="1"/>
        <v>518.5552100891573</v>
      </c>
      <c r="O20" s="140">
        <v>2065</v>
      </c>
      <c r="AF20" s="64">
        <f t="shared" si="6"/>
        <v>-17</v>
      </c>
      <c r="AG20" s="20">
        <f t="shared" si="2"/>
        <v>85</v>
      </c>
      <c r="AH20" s="20">
        <f t="shared" si="2"/>
        <v>57.5</v>
      </c>
      <c r="AI20" s="20">
        <f t="shared" si="3"/>
        <v>27.5</v>
      </c>
      <c r="AK20" s="20">
        <f t="shared" ref="AK20:AL20" si="12">+MAX(AL$9,MIN(AL$10*$AF20+AL$8,AL$7))</f>
        <v>75</v>
      </c>
      <c r="AL20" s="20">
        <f t="shared" si="12"/>
        <v>51.6</v>
      </c>
      <c r="AM20" s="20">
        <f t="shared" si="5"/>
        <v>23.4</v>
      </c>
      <c r="AO20" s="69" t="s">
        <v>127</v>
      </c>
      <c r="AP20" t="s">
        <v>114</v>
      </c>
      <c r="AQ20">
        <v>-1.2999999999999999E-2</v>
      </c>
      <c r="AR20">
        <v>-1.5299999999999999E-2</v>
      </c>
      <c r="AS20">
        <v>-1.3100000000000001E-2</v>
      </c>
      <c r="AT20">
        <v>-1.5299999999999999E-2</v>
      </c>
      <c r="AU20">
        <v>-2.0199999999999999E-2</v>
      </c>
      <c r="AV20">
        <v>-2.4500000000000001E-2</v>
      </c>
      <c r="AW20">
        <v>-2.0199999999999999E-2</v>
      </c>
      <c r="AX20">
        <v>-2.4500000000000001E-2</v>
      </c>
      <c r="AY20">
        <v>-2.0899999999999998E-2</v>
      </c>
      <c r="AZ20">
        <v>-2.4500000000000001E-2</v>
      </c>
    </row>
    <row r="21" spans="1:52" x14ac:dyDescent="0.25">
      <c r="A21" s="98">
        <v>43466.541666666664</v>
      </c>
      <c r="B21" s="27">
        <v>14</v>
      </c>
      <c r="C21" s="50"/>
      <c r="D21" s="27"/>
      <c r="L21" s="27">
        <v>9.9599999999999994E-2</v>
      </c>
      <c r="M21" s="45">
        <f>IF(Measurements!L18&lt;J$5,(J$6-Measurements!L18)*((M$2-M$2*M$3-M$2*M$4)/J$4/24),0)</f>
        <v>409.54942160430119</v>
      </c>
      <c r="N21" s="45">
        <f t="shared" si="1"/>
        <v>509.73120010747925</v>
      </c>
      <c r="O21" s="140">
        <v>2212</v>
      </c>
      <c r="AF21" s="64">
        <f t="shared" si="6"/>
        <v>-16</v>
      </c>
      <c r="AG21" s="20">
        <f t="shared" si="2"/>
        <v>84</v>
      </c>
      <c r="AH21" s="20">
        <f t="shared" si="2"/>
        <v>57</v>
      </c>
      <c r="AI21" s="20">
        <f t="shared" si="3"/>
        <v>27</v>
      </c>
      <c r="AK21" s="20">
        <f t="shared" ref="AK21:AL21" si="13">+MAX(AL$9,MIN(AL$10*$AF21+AL$8,AL$7))</f>
        <v>74</v>
      </c>
      <c r="AL21" s="20">
        <f t="shared" si="13"/>
        <v>50.8</v>
      </c>
      <c r="AM21" s="20">
        <f t="shared" si="5"/>
        <v>23.200000000000003</v>
      </c>
      <c r="AO21" s="69" t="s">
        <v>128</v>
      </c>
      <c r="AP21" t="s">
        <v>114</v>
      </c>
      <c r="AQ21">
        <v>-1.2999999999999999E-2</v>
      </c>
      <c r="AR21">
        <v>-1.4500000000000001E-2</v>
      </c>
      <c r="AS21">
        <v>-1.2E-2</v>
      </c>
      <c r="AT21">
        <v>-1.35E-2</v>
      </c>
      <c r="AU21">
        <v>-1.6799999999999999E-2</v>
      </c>
      <c r="AV21">
        <v>-1.9300000000000001E-2</v>
      </c>
      <c r="AW21">
        <v>-1.6899999999999998E-2</v>
      </c>
      <c r="AX21">
        <v>-1.9400000000000001E-2</v>
      </c>
      <c r="AY21">
        <v>-1.7000000000000001E-2</v>
      </c>
      <c r="AZ21">
        <v>-1.9400000000000001E-2</v>
      </c>
    </row>
    <row r="22" spans="1:52" x14ac:dyDescent="0.25">
      <c r="A22" s="98">
        <v>43466.583333333336</v>
      </c>
      <c r="B22" s="27">
        <v>15</v>
      </c>
      <c r="C22" s="50"/>
      <c r="D22" s="27"/>
      <c r="L22" s="27">
        <v>8.9499999999999996E-2</v>
      </c>
      <c r="M22" s="45">
        <f>IF(Measurements!L19&lt;J$5,(J$6-Measurements!L19)*((M$2-M$2*M$3-M$2*M$4)/J$4/24),0)</f>
        <v>401.6734711888339</v>
      </c>
      <c r="N22" s="45">
        <f t="shared" si="1"/>
        <v>496.31969063518284</v>
      </c>
      <c r="O22" s="140">
        <v>2408</v>
      </c>
      <c r="AF22" s="64">
        <f t="shared" si="6"/>
        <v>-15</v>
      </c>
      <c r="AG22" s="20">
        <f t="shared" si="2"/>
        <v>83</v>
      </c>
      <c r="AH22" s="20">
        <f t="shared" si="2"/>
        <v>56.5</v>
      </c>
      <c r="AI22" s="20">
        <f t="shared" si="3"/>
        <v>26.5</v>
      </c>
      <c r="AK22" s="20">
        <f t="shared" ref="AK22:AL22" si="14">+MAX(AL$9,MIN(AL$10*$AF22+AL$8,AL$7))</f>
        <v>73</v>
      </c>
      <c r="AL22" s="20">
        <f t="shared" si="14"/>
        <v>50</v>
      </c>
      <c r="AM22" s="20">
        <f t="shared" si="5"/>
        <v>23</v>
      </c>
    </row>
    <row r="23" spans="1:52" x14ac:dyDescent="0.25">
      <c r="A23" s="98">
        <v>43466.625</v>
      </c>
      <c r="B23" s="27">
        <v>16</v>
      </c>
      <c r="C23" s="50"/>
      <c r="D23" s="27"/>
      <c r="L23" s="27">
        <v>8.8900000000000007E-2</v>
      </c>
      <c r="M23" s="45">
        <f>IF(Measurements!L20&lt;J$5,(J$6-Measurements!L20)*((M$2-M$2*M$3-M$2*M$4)/J$4/24),0)</f>
        <v>383.29625355274339</v>
      </c>
      <c r="N23" s="45">
        <f t="shared" si="1"/>
        <v>477.61362790660741</v>
      </c>
      <c r="O23" s="140">
        <v>2632</v>
      </c>
      <c r="AF23" s="64">
        <f t="shared" si="6"/>
        <v>-14</v>
      </c>
      <c r="AG23" s="20">
        <f t="shared" si="2"/>
        <v>82</v>
      </c>
      <c r="AH23" s="20">
        <f t="shared" si="2"/>
        <v>56</v>
      </c>
      <c r="AI23" s="20">
        <f t="shared" si="3"/>
        <v>26</v>
      </c>
      <c r="AK23" s="20">
        <f t="shared" ref="AK23:AL23" si="15">+MAX(AL$9,MIN(AL$10*$AF23+AL$8,AL$7))</f>
        <v>72</v>
      </c>
      <c r="AL23" s="20">
        <f t="shared" si="15"/>
        <v>49.2</v>
      </c>
      <c r="AM23" s="20">
        <f t="shared" si="5"/>
        <v>22.799999999999997</v>
      </c>
    </row>
    <row r="24" spans="1:52" x14ac:dyDescent="0.25">
      <c r="A24" s="98">
        <v>43466.666666666664</v>
      </c>
      <c r="B24" s="27">
        <v>17</v>
      </c>
      <c r="C24" s="50"/>
      <c r="D24" s="27"/>
      <c r="L24" s="27">
        <v>0.104</v>
      </c>
      <c r="M24" s="45">
        <f>IF(Measurements!L21&lt;J$5,(J$6-Measurements!L21)*((M$2-M$2*M$3-M$2*M$4)/J$4/24),0)</f>
        <v>380.67093674758763</v>
      </c>
      <c r="N24" s="45">
        <f t="shared" si="1"/>
        <v>483.26424592898826</v>
      </c>
      <c r="O24" s="140">
        <v>2561</v>
      </c>
      <c r="AF24" s="64">
        <f t="shared" si="6"/>
        <v>-13</v>
      </c>
      <c r="AG24" s="20">
        <f t="shared" si="2"/>
        <v>81</v>
      </c>
      <c r="AH24" s="20">
        <f t="shared" si="2"/>
        <v>55.5</v>
      </c>
      <c r="AI24" s="20">
        <f t="shared" si="3"/>
        <v>25.5</v>
      </c>
      <c r="AK24" s="20">
        <f t="shared" ref="AK24:AL24" si="16">+MAX(AL$9,MIN(AL$10*$AF24+AL$8,AL$7))</f>
        <v>71</v>
      </c>
      <c r="AL24" s="20">
        <f t="shared" si="16"/>
        <v>48.4</v>
      </c>
      <c r="AM24" s="20">
        <f t="shared" si="5"/>
        <v>22.6</v>
      </c>
    </row>
    <row r="25" spans="1:52" x14ac:dyDescent="0.25">
      <c r="A25" s="98">
        <v>43466.708333333336</v>
      </c>
      <c r="B25" s="27">
        <v>18</v>
      </c>
      <c r="C25" s="50"/>
      <c r="D25" s="27"/>
      <c r="L25" s="27">
        <v>0.14099999999999999</v>
      </c>
      <c r="M25" s="45">
        <f>IF(Measurements!L22&lt;J$5,(J$6-Measurements!L22)*((M$2-M$2*M$3-M$2*M$4)/J$4/24),0)</f>
        <v>370.16966952696453</v>
      </c>
      <c r="N25" s="45">
        <f t="shared" si="1"/>
        <v>493.04175941160054</v>
      </c>
      <c r="O25" s="140">
        <v>2454</v>
      </c>
      <c r="AF25" s="64">
        <f t="shared" si="6"/>
        <v>-12</v>
      </c>
      <c r="AG25" s="20">
        <f t="shared" si="2"/>
        <v>80</v>
      </c>
      <c r="AH25" s="20">
        <f t="shared" si="2"/>
        <v>55</v>
      </c>
      <c r="AI25" s="20">
        <f t="shared" si="3"/>
        <v>25</v>
      </c>
      <c r="AK25" s="20">
        <f t="shared" ref="AK25:AL25" si="17">+MAX(AL$9,MIN(AL$10*$AF25+AL$8,AL$7))</f>
        <v>70</v>
      </c>
      <c r="AL25" s="20">
        <f t="shared" si="17"/>
        <v>47.6</v>
      </c>
      <c r="AM25" s="20">
        <f t="shared" si="5"/>
        <v>22.4</v>
      </c>
    </row>
    <row r="26" spans="1:52" x14ac:dyDescent="0.25">
      <c r="A26" s="98">
        <v>43466.75</v>
      </c>
      <c r="B26" s="27">
        <v>19</v>
      </c>
      <c r="C26" s="50"/>
      <c r="D26" s="27"/>
      <c r="L26" s="27">
        <v>0.20039999999999999</v>
      </c>
      <c r="M26" s="45">
        <f>IF(Measurements!L23&lt;J$5,(J$6-Measurements!L23)*((M$2-M$2*M$3-M$2*M$4)/J$4/24),0)</f>
        <v>367.54435272180876</v>
      </c>
      <c r="N26" s="45">
        <f t="shared" si="1"/>
        <v>522.9721067624497</v>
      </c>
      <c r="O26" s="140">
        <v>1996</v>
      </c>
      <c r="AF26" s="64">
        <f t="shared" si="6"/>
        <v>-11</v>
      </c>
      <c r="AG26" s="20">
        <f t="shared" si="2"/>
        <v>79</v>
      </c>
      <c r="AH26" s="20">
        <f t="shared" si="2"/>
        <v>54.5</v>
      </c>
      <c r="AI26" s="20">
        <f t="shared" si="3"/>
        <v>24.5</v>
      </c>
      <c r="AK26" s="20">
        <f t="shared" ref="AK26:AL26" si="18">+MAX(AL$9,MIN(AL$10*$AF26+AL$8,AL$7))</f>
        <v>69</v>
      </c>
      <c r="AL26" s="20">
        <f t="shared" si="18"/>
        <v>46.8</v>
      </c>
      <c r="AM26" s="20">
        <f t="shared" si="5"/>
        <v>22.200000000000003</v>
      </c>
    </row>
    <row r="27" spans="1:52" x14ac:dyDescent="0.25">
      <c r="A27" s="98">
        <v>43466.791666666664</v>
      </c>
      <c r="B27" s="27">
        <v>20</v>
      </c>
      <c r="C27" s="50"/>
      <c r="D27" s="27"/>
      <c r="L27" s="27">
        <v>0.26889999999999997</v>
      </c>
      <c r="M27" s="45">
        <f>IF(Measurements!L24&lt;J$5,(J$6-Measurements!L24)*((M$2-M$2*M$3-M$2*M$4)/J$4/24),0)</f>
        <v>364.919035916653</v>
      </c>
      <c r="N27" s="45">
        <f t="shared" si="1"/>
        <v>557.88993801598644</v>
      </c>
      <c r="O27" s="140">
        <v>1533</v>
      </c>
      <c r="AF27" s="64">
        <f t="shared" si="6"/>
        <v>-10</v>
      </c>
      <c r="AG27" s="20">
        <f t="shared" si="2"/>
        <v>78</v>
      </c>
      <c r="AH27" s="20">
        <f t="shared" si="2"/>
        <v>54</v>
      </c>
      <c r="AI27" s="20">
        <f t="shared" si="3"/>
        <v>24</v>
      </c>
      <c r="AK27" s="20">
        <f t="shared" ref="AK27:AL27" si="19">+MAX(AL$9,MIN(AL$10*$AF27+AL$8,AL$7))</f>
        <v>68</v>
      </c>
      <c r="AL27" s="20">
        <f t="shared" si="19"/>
        <v>46</v>
      </c>
      <c r="AM27" s="20">
        <f t="shared" si="5"/>
        <v>22</v>
      </c>
    </row>
    <row r="28" spans="1:52" x14ac:dyDescent="0.25">
      <c r="A28" s="98">
        <v>43466.833333333336</v>
      </c>
      <c r="B28" s="27">
        <v>21</v>
      </c>
      <c r="C28" s="50"/>
      <c r="D28" s="27"/>
      <c r="L28" s="27">
        <v>0.31569999999999998</v>
      </c>
      <c r="M28" s="45">
        <f>IF(Measurements!L25&lt;J$5,(J$6-Measurements!L25)*((M$2-M$2*M$3-M$2*M$4)/J$4/24),0)</f>
        <v>367.54435272180876</v>
      </c>
      <c r="N28" s="45">
        <f t="shared" si="1"/>
        <v>586.16517203496437</v>
      </c>
      <c r="O28" s="140">
        <v>1186</v>
      </c>
      <c r="AF28" s="64">
        <f t="shared" si="6"/>
        <v>-9</v>
      </c>
      <c r="AG28" s="20">
        <f t="shared" si="2"/>
        <v>77</v>
      </c>
      <c r="AH28" s="20">
        <f t="shared" si="2"/>
        <v>53.5</v>
      </c>
      <c r="AI28" s="20">
        <f t="shared" si="3"/>
        <v>23.5</v>
      </c>
      <c r="AK28" s="20">
        <f t="shared" ref="AK28:AL28" si="20">+MAX(AL$9,MIN(AL$10*$AF28+AL$8,AL$7))</f>
        <v>67</v>
      </c>
      <c r="AL28" s="20">
        <f t="shared" si="20"/>
        <v>45.2</v>
      </c>
      <c r="AM28" s="20">
        <f t="shared" si="5"/>
        <v>21.799999999999997</v>
      </c>
    </row>
    <row r="29" spans="1:52" x14ac:dyDescent="0.25">
      <c r="A29" s="98">
        <v>43466.875</v>
      </c>
      <c r="B29" s="27">
        <v>22</v>
      </c>
      <c r="C29" s="50"/>
      <c r="D29" s="27"/>
      <c r="L29" s="27">
        <v>0.31009999999999999</v>
      </c>
      <c r="M29" s="45">
        <f>IF(Measurements!L26&lt;J$5,(J$6-Measurements!L26)*((M$2-M$2*M$3-M$2*M$4)/J$4/24),0)</f>
        <v>367.54435272180876</v>
      </c>
      <c r="N29" s="45">
        <f t="shared" si="1"/>
        <v>583.09595117177196</v>
      </c>
      <c r="O29" s="140">
        <v>1225</v>
      </c>
      <c r="AF29" s="64">
        <f t="shared" si="6"/>
        <v>-8</v>
      </c>
      <c r="AG29" s="20">
        <f t="shared" si="2"/>
        <v>76</v>
      </c>
      <c r="AH29" s="20">
        <f t="shared" si="2"/>
        <v>53</v>
      </c>
      <c r="AI29" s="20">
        <f t="shared" si="3"/>
        <v>23</v>
      </c>
      <c r="AK29" s="20">
        <f t="shared" ref="AK29:AL29" si="21">+MAX(AL$9,MIN(AL$10*$AF29+AL$8,AL$7))</f>
        <v>66</v>
      </c>
      <c r="AL29" s="20">
        <f t="shared" si="21"/>
        <v>44.4</v>
      </c>
      <c r="AM29" s="20">
        <f t="shared" si="5"/>
        <v>21.6</v>
      </c>
    </row>
    <row r="30" spans="1:52" x14ac:dyDescent="0.25">
      <c r="A30" s="98">
        <v>43466.916666666664</v>
      </c>
      <c r="B30" s="27">
        <v>23</v>
      </c>
      <c r="C30" s="50"/>
      <c r="D30" s="27"/>
      <c r="L30" s="27">
        <v>0.24829999999999999</v>
      </c>
      <c r="M30" s="45">
        <f>IF(Measurements!L27&lt;J$5,(J$6-Measurements!L27)*((M$2-M$2*M$3-M$2*M$4)/J$4/24),0)</f>
        <v>380.67093674758763</v>
      </c>
      <c r="N30" s="45">
        <f t="shared" si="1"/>
        <v>562.35149067160626</v>
      </c>
      <c r="O30" s="140">
        <v>1474</v>
      </c>
      <c r="AF30" s="64">
        <f t="shared" si="6"/>
        <v>-7</v>
      </c>
      <c r="AG30" s="20">
        <f t="shared" si="2"/>
        <v>75</v>
      </c>
      <c r="AH30" s="20">
        <f t="shared" si="2"/>
        <v>52.5</v>
      </c>
      <c r="AI30" s="20">
        <f t="shared" si="3"/>
        <v>22.5</v>
      </c>
      <c r="AK30" s="20">
        <f t="shared" ref="AK30:AL30" si="22">+MAX(AL$9,MIN(AL$10*$AF30+AL$8,AL$7))</f>
        <v>65</v>
      </c>
      <c r="AL30" s="20">
        <f t="shared" si="22"/>
        <v>43.6</v>
      </c>
      <c r="AM30" s="20">
        <f t="shared" si="5"/>
        <v>21.4</v>
      </c>
    </row>
    <row r="31" spans="1:52" x14ac:dyDescent="0.25">
      <c r="A31" s="98">
        <v>43466.958333333336</v>
      </c>
      <c r="B31" s="27">
        <v>24</v>
      </c>
      <c r="C31" s="50"/>
      <c r="D31" s="27"/>
      <c r="L31" s="27">
        <v>0.15989999999999999</v>
      </c>
      <c r="M31" s="45">
        <f>IF(Measurements!L28&lt;J$5,(J$6-Measurements!L28)*((M$2-M$2*M$3-M$2*M$4)/J$4/24),0)</f>
        <v>375.42030313727611</v>
      </c>
      <c r="N31" s="45">
        <f t="shared" si="1"/>
        <v>508.65101343518643</v>
      </c>
      <c r="O31" s="140">
        <v>2228</v>
      </c>
      <c r="AF31" s="64">
        <f t="shared" si="6"/>
        <v>-6</v>
      </c>
      <c r="AG31" s="20">
        <f t="shared" si="2"/>
        <v>74</v>
      </c>
      <c r="AH31" s="20">
        <f t="shared" si="2"/>
        <v>52</v>
      </c>
      <c r="AI31" s="20">
        <f t="shared" si="3"/>
        <v>22</v>
      </c>
      <c r="AK31" s="20">
        <f t="shared" ref="AK31:AL31" si="23">+MAX(AL$9,MIN(AL$10*$AF31+AL$8,AL$7))</f>
        <v>64</v>
      </c>
      <c r="AL31" s="20">
        <f t="shared" si="23"/>
        <v>42.8</v>
      </c>
      <c r="AM31" s="20">
        <f t="shared" si="5"/>
        <v>21.200000000000003</v>
      </c>
    </row>
    <row r="32" spans="1:52" x14ac:dyDescent="0.25">
      <c r="A32" s="98">
        <v>43467</v>
      </c>
      <c r="B32" s="27">
        <v>25</v>
      </c>
      <c r="C32" s="50"/>
      <c r="D32" s="27"/>
      <c r="E32" s="45">
        <f>+IF((MIN(Measurements!G29:G52)+MAX(Measurements!G29:G52))/2&gt;=E$5,0,E$6-(MIN(Measurements!G29:G52)+MAX(Measurements!G29:G52))/2)</f>
        <v>15.75</v>
      </c>
      <c r="F32" s="45">
        <f>+IF((MIN(Measurements!H29:H52)+MAX(Measurements!H29:H52))/2&gt;=F$5,0,F$6-(MIN(Measurements!H29:H52)+MAX(Measurements!H29:H52))/2)</f>
        <v>16</v>
      </c>
      <c r="G32" s="45">
        <f>+IF((MIN(Measurements!I29:I52)+MAX(Measurements!I29:I52))/2&gt;=G$5,0,G$6-(MIN(Measurements!I29:I52)+MAX(Measurements!I29:I52))/2)</f>
        <v>14.9</v>
      </c>
      <c r="H32" s="45">
        <f>+IF((MIN(Measurements!J29:J52)+MAX(Measurements!J29:J52))/2&gt;=H$5,0,H$6-(MIN(Measurements!J29:J52)+MAX(Measurements!J29:J52))/2)</f>
        <v>16.5</v>
      </c>
      <c r="I32" s="45">
        <f>+IF((MIN(Measurements!K29:K52)+MAX(Measurements!K29:K52))/2&gt;=I$5,0,I$6-(MIN(Measurements!K29:K52)+MAX(Measurements!K29:K52))/2)</f>
        <v>16.649999999999999</v>
      </c>
      <c r="J32" s="45">
        <f>+IF((MIN(Measurements!L29:L52)+MAX(Measurements!L29:L52))/2&gt;=J$5,0,J$6-(MIN(Measurements!L29:L52)+MAX(Measurements!L29:L52))/2)</f>
        <v>16.75</v>
      </c>
      <c r="L32" s="27">
        <v>8.2699999999999996E-2</v>
      </c>
      <c r="M32" s="45">
        <f>IF(Measurements!L29&lt;J$5,(J$6-Measurements!L29)*((M$2-M$2*M$3-M$2*M$4)/J$4/24),0)</f>
        <v>378.04561994243187</v>
      </c>
      <c r="N32" s="45">
        <f t="shared" si="1"/>
        <v>468.9649283406186</v>
      </c>
      <c r="O32" s="140">
        <v>2768</v>
      </c>
      <c r="AF32" s="64">
        <f t="shared" si="6"/>
        <v>-5</v>
      </c>
      <c r="AG32" s="20">
        <f t="shared" si="2"/>
        <v>73</v>
      </c>
      <c r="AH32" s="20">
        <f t="shared" si="2"/>
        <v>51.5</v>
      </c>
      <c r="AI32" s="20">
        <f t="shared" si="3"/>
        <v>21.5</v>
      </c>
      <c r="AK32" s="20">
        <f t="shared" ref="AK32:AL32" si="24">+MAX(AL$9,MIN(AL$10*$AF32+AL$8,AL$7))</f>
        <v>63</v>
      </c>
      <c r="AL32" s="20">
        <f t="shared" si="24"/>
        <v>42</v>
      </c>
      <c r="AM32" s="20">
        <f t="shared" si="5"/>
        <v>21</v>
      </c>
    </row>
    <row r="33" spans="1:39" x14ac:dyDescent="0.25">
      <c r="A33" s="98">
        <v>43467.041666666664</v>
      </c>
      <c r="B33" s="27">
        <v>26</v>
      </c>
      <c r="C33" s="50"/>
      <c r="D33" s="27"/>
      <c r="L33" s="27">
        <v>3.7199999999999997E-2</v>
      </c>
      <c r="M33" s="45">
        <f>IF(Measurements!L30&lt;J$5,(J$6-Measurements!L30)*((M$2-M$2*M$3-M$2*M$4)/J$4/24),0)</f>
        <v>378.04561994243187</v>
      </c>
      <c r="N33" s="45">
        <f t="shared" si="1"/>
        <v>444.0275088271805</v>
      </c>
      <c r="O33" s="140">
        <v>3083</v>
      </c>
      <c r="AF33" s="64">
        <f t="shared" si="6"/>
        <v>-4</v>
      </c>
      <c r="AG33" s="20">
        <f t="shared" si="2"/>
        <v>72</v>
      </c>
      <c r="AH33" s="20">
        <f t="shared" si="2"/>
        <v>51</v>
      </c>
      <c r="AI33" s="20">
        <f t="shared" si="3"/>
        <v>21</v>
      </c>
      <c r="AK33" s="20">
        <f t="shared" ref="AK33:AL33" si="25">+MAX(AL$9,MIN(AL$10*$AF33+AL$8,AL$7))</f>
        <v>62</v>
      </c>
      <c r="AL33" s="20">
        <f t="shared" si="25"/>
        <v>41.2</v>
      </c>
      <c r="AM33" s="20">
        <f t="shared" si="5"/>
        <v>20.799999999999997</v>
      </c>
    </row>
    <row r="34" spans="1:39" x14ac:dyDescent="0.25">
      <c r="A34" s="98">
        <v>43467.083333333336</v>
      </c>
      <c r="B34" s="27">
        <v>27</v>
      </c>
      <c r="C34" s="50"/>
      <c r="D34" s="27"/>
      <c r="L34" s="27">
        <v>2.53E-2</v>
      </c>
      <c r="M34" s="45">
        <f>IF(Measurements!L31&lt;J$5,(J$6-Measurements!L31)*((M$2-M$2*M$3-M$2*M$4)/J$4/24),0)</f>
        <v>383.29625355274339</v>
      </c>
      <c r="N34" s="45">
        <f t="shared" si="1"/>
        <v>442.75604810320823</v>
      </c>
      <c r="O34" s="140">
        <v>3107</v>
      </c>
      <c r="AF34" s="64">
        <f t="shared" si="6"/>
        <v>-3</v>
      </c>
      <c r="AG34" s="20">
        <f t="shared" si="2"/>
        <v>71</v>
      </c>
      <c r="AH34" s="20">
        <f t="shared" si="2"/>
        <v>50.5</v>
      </c>
      <c r="AI34" s="20">
        <f t="shared" si="3"/>
        <v>20.5</v>
      </c>
      <c r="AK34" s="20">
        <f t="shared" ref="AK34:AL34" si="26">+MAX(AL$9,MIN(AL$10*$AF34+AL$8,AL$7))</f>
        <v>61</v>
      </c>
      <c r="AL34" s="20">
        <f t="shared" si="26"/>
        <v>40.4</v>
      </c>
      <c r="AM34" s="20">
        <f t="shared" si="5"/>
        <v>20.6</v>
      </c>
    </row>
    <row r="35" spans="1:39" x14ac:dyDescent="0.25">
      <c r="A35" s="98">
        <v>43467.125</v>
      </c>
      <c r="B35" s="27">
        <v>28</v>
      </c>
      <c r="C35" s="50"/>
      <c r="D35" s="27"/>
      <c r="L35" s="27">
        <v>4.4999999999999998E-2</v>
      </c>
      <c r="M35" s="45">
        <f>IF(Measurements!L32&lt;J$5,(J$6-Measurements!L32)*((M$2-M$2*M$3-M$2*M$4)/J$4/24),0)</f>
        <v>380.67093674758763</v>
      </c>
      <c r="N35" s="45">
        <f t="shared" si="1"/>
        <v>450.92781183463995</v>
      </c>
      <c r="O35" s="140">
        <v>2989</v>
      </c>
      <c r="AF35" s="65">
        <f t="shared" si="6"/>
        <v>-2</v>
      </c>
      <c r="AG35" s="53">
        <f t="shared" si="2"/>
        <v>70</v>
      </c>
      <c r="AH35" s="53">
        <f t="shared" si="2"/>
        <v>50</v>
      </c>
      <c r="AI35" s="53">
        <f t="shared" si="3"/>
        <v>20</v>
      </c>
      <c r="AJ35" s="53"/>
      <c r="AK35" s="53">
        <f t="shared" ref="AK35:AL35" si="27">+MAX(AL$9,MIN(AL$10*$AF35+AL$8,AL$7))</f>
        <v>60</v>
      </c>
      <c r="AL35" s="53">
        <f t="shared" si="27"/>
        <v>40</v>
      </c>
      <c r="AM35" s="53">
        <f t="shared" si="5"/>
        <v>20</v>
      </c>
    </row>
    <row r="36" spans="1:39" x14ac:dyDescent="0.25">
      <c r="A36" s="98">
        <v>43467.166666666664</v>
      </c>
      <c r="B36" s="27">
        <v>29</v>
      </c>
      <c r="C36" s="50"/>
      <c r="D36" s="27"/>
      <c r="L36" s="27">
        <v>9.74E-2</v>
      </c>
      <c r="M36" s="45">
        <f>IF(Measurements!L33&lt;J$5,(J$6-Measurements!L33)*((M$2-M$2*M$3-M$2*M$4)/J$4/24),0)</f>
        <v>385.92157035789916</v>
      </c>
      <c r="N36" s="45">
        <f t="shared" si="1"/>
        <v>484.89758352196588</v>
      </c>
      <c r="O36" s="140">
        <v>2540</v>
      </c>
      <c r="AF36" s="64">
        <f t="shared" si="6"/>
        <v>-1</v>
      </c>
      <c r="AG36" s="20">
        <f t="shared" si="2"/>
        <v>70</v>
      </c>
      <c r="AH36" s="20">
        <f t="shared" si="2"/>
        <v>50</v>
      </c>
      <c r="AI36" s="20">
        <f t="shared" si="3"/>
        <v>20</v>
      </c>
      <c r="AK36" s="20">
        <f t="shared" ref="AK36:AL36" si="28">+MAX(AL$9,MIN(AL$10*$AF36+AL$8,AL$7))</f>
        <v>60</v>
      </c>
      <c r="AL36" s="20">
        <f t="shared" si="28"/>
        <v>40</v>
      </c>
      <c r="AM36" s="20">
        <f t="shared" si="5"/>
        <v>20</v>
      </c>
    </row>
    <row r="37" spans="1:39" x14ac:dyDescent="0.25">
      <c r="A37" s="98">
        <v>43467.208333333336</v>
      </c>
      <c r="B37" s="27">
        <v>30</v>
      </c>
      <c r="C37" s="50"/>
      <c r="D37" s="27"/>
      <c r="L37" s="27">
        <v>0.17549999999999999</v>
      </c>
      <c r="M37" s="45">
        <f>IF(Measurements!L34&lt;J$5,(J$6-Measurements!L34)*((M$2-M$2*M$3-M$2*M$4)/J$4/24),0)</f>
        <v>391.17220396821074</v>
      </c>
      <c r="N37" s="45">
        <f t="shared" si="1"/>
        <v>532.95288667072839</v>
      </c>
      <c r="O37" s="140">
        <v>1860</v>
      </c>
      <c r="AF37" s="64">
        <f t="shared" si="6"/>
        <v>0</v>
      </c>
      <c r="AG37" s="20">
        <f t="shared" si="2"/>
        <v>70</v>
      </c>
      <c r="AH37" s="20">
        <f t="shared" si="2"/>
        <v>50</v>
      </c>
      <c r="AI37" s="20">
        <f t="shared" si="3"/>
        <v>20</v>
      </c>
      <c r="AK37" s="20">
        <f t="shared" ref="AK37:AL37" si="29">+MAX(AL$9,MIN(AL$10*$AF37+AL$8,AL$7))</f>
        <v>60</v>
      </c>
      <c r="AL37" s="20">
        <f t="shared" si="29"/>
        <v>40</v>
      </c>
      <c r="AM37" s="20">
        <f t="shared" si="5"/>
        <v>20</v>
      </c>
    </row>
    <row r="38" spans="1:39" x14ac:dyDescent="0.25">
      <c r="A38" s="98">
        <v>43467.25</v>
      </c>
      <c r="B38" s="27">
        <v>31</v>
      </c>
      <c r="C38" s="50"/>
      <c r="D38" s="27"/>
      <c r="L38" s="27">
        <v>0.2535</v>
      </c>
      <c r="M38" s="45">
        <f>IF(Measurements!L35&lt;J$5,(J$6-Measurements!L35)*((M$2-M$2*M$3-M$2*M$4)/J$4/24),0)</f>
        <v>388.54688716305498</v>
      </c>
      <c r="N38" s="45">
        <f t="shared" si="1"/>
        <v>573.07743188860945</v>
      </c>
      <c r="O38" s="140">
        <v>1343</v>
      </c>
      <c r="AF38" s="64">
        <f t="shared" si="6"/>
        <v>1</v>
      </c>
      <c r="AG38" s="20">
        <f t="shared" si="2"/>
        <v>70</v>
      </c>
      <c r="AH38" s="20">
        <f t="shared" si="2"/>
        <v>50</v>
      </c>
      <c r="AI38" s="20">
        <f t="shared" si="3"/>
        <v>20</v>
      </c>
      <c r="AK38" s="20">
        <f t="shared" ref="AK38:AL38" si="30">+MAX(AL$9,MIN(AL$10*$AF38+AL$8,AL$7))</f>
        <v>60</v>
      </c>
      <c r="AL38" s="20">
        <f t="shared" si="30"/>
        <v>40</v>
      </c>
      <c r="AM38" s="20">
        <f t="shared" si="5"/>
        <v>20</v>
      </c>
    </row>
    <row r="39" spans="1:39" x14ac:dyDescent="0.25">
      <c r="A39" s="98">
        <v>43467.291666666664</v>
      </c>
      <c r="B39" s="27">
        <v>32</v>
      </c>
      <c r="C39" s="50"/>
      <c r="D39" s="27"/>
      <c r="L39" s="27">
        <v>0.29549999999999998</v>
      </c>
      <c r="M39" s="45">
        <f>IF(Measurements!L36&lt;J$5,(J$6-Measurements!L36)*((M$2-M$2*M$3-M$2*M$4)/J$4/24),0)</f>
        <v>396.42283757852232</v>
      </c>
      <c r="N39" s="45">
        <f t="shared" si="1"/>
        <v>603.97253877801961</v>
      </c>
      <c r="O39" s="140">
        <v>1003</v>
      </c>
      <c r="AF39" s="64">
        <f t="shared" si="6"/>
        <v>2</v>
      </c>
      <c r="AG39" s="20">
        <f t="shared" si="2"/>
        <v>70</v>
      </c>
      <c r="AH39" s="20">
        <f t="shared" si="2"/>
        <v>50</v>
      </c>
      <c r="AI39" s="20">
        <f t="shared" si="3"/>
        <v>20</v>
      </c>
      <c r="AK39" s="20">
        <f t="shared" ref="AK39:AL39" si="31">+MAX(AL$9,MIN(AL$10*$AF39+AL$8,AL$7))</f>
        <v>60</v>
      </c>
      <c r="AL39" s="20">
        <f t="shared" si="31"/>
        <v>40</v>
      </c>
      <c r="AM39" s="20">
        <f t="shared" si="5"/>
        <v>20</v>
      </c>
    </row>
    <row r="40" spans="1:39" x14ac:dyDescent="0.25">
      <c r="A40" s="98">
        <v>43467.333333333336</v>
      </c>
      <c r="B40" s="27">
        <v>33</v>
      </c>
      <c r="C40" s="50"/>
      <c r="D40" s="27"/>
      <c r="L40" s="27">
        <v>0.28399999999999997</v>
      </c>
      <c r="M40" s="45">
        <f>IF(Measurements!L37&lt;J$5,(J$6-Measurements!L37)*((M$2-M$2*M$3-M$2*M$4)/J$4/24),0)</f>
        <v>417.42537201976853</v>
      </c>
      <c r="N40" s="45">
        <f t="shared" si="1"/>
        <v>618.67220894663865</v>
      </c>
      <c r="O40" s="140">
        <v>871</v>
      </c>
      <c r="AF40" s="64">
        <f t="shared" si="6"/>
        <v>3</v>
      </c>
      <c r="AG40" s="20">
        <f t="shared" si="2"/>
        <v>70</v>
      </c>
      <c r="AH40" s="20">
        <f t="shared" si="2"/>
        <v>50</v>
      </c>
      <c r="AI40" s="20">
        <f t="shared" si="3"/>
        <v>20</v>
      </c>
      <c r="AK40" s="20">
        <f t="shared" ref="AK40:AL40" si="32">+MAX(AL$9,MIN(AL$10*$AF40+AL$8,AL$7))</f>
        <v>60</v>
      </c>
      <c r="AL40" s="20">
        <f t="shared" si="32"/>
        <v>40</v>
      </c>
      <c r="AM40" s="20">
        <f t="shared" si="5"/>
        <v>20</v>
      </c>
    </row>
    <row r="41" spans="1:39" x14ac:dyDescent="0.25">
      <c r="A41" s="98">
        <v>43467.375</v>
      </c>
      <c r="B41" s="27">
        <v>34</v>
      </c>
      <c r="C41" s="50"/>
      <c r="D41" s="27"/>
      <c r="L41" s="27">
        <v>0.2349</v>
      </c>
      <c r="M41" s="45">
        <f>IF(Measurements!L38&lt;J$5,(J$6-Measurements!L38)*((M$2-M$2*M$3-M$2*M$4)/J$4/24),0)</f>
        <v>412.17473840945695</v>
      </c>
      <c r="N41" s="45">
        <f t="shared" si="1"/>
        <v>586.51108526797952</v>
      </c>
      <c r="O41" s="140">
        <v>1182</v>
      </c>
      <c r="AF41" s="64">
        <f t="shared" si="6"/>
        <v>4</v>
      </c>
      <c r="AG41" s="20">
        <f t="shared" si="2"/>
        <v>70</v>
      </c>
      <c r="AH41" s="20">
        <f t="shared" si="2"/>
        <v>50</v>
      </c>
      <c r="AI41" s="20">
        <f t="shared" si="3"/>
        <v>20</v>
      </c>
      <c r="AK41" s="20">
        <f t="shared" ref="AK41:AL41" si="33">+MAX(AL$9,MIN(AL$10*$AF41+AL$8,AL$7))</f>
        <v>60</v>
      </c>
      <c r="AL41" s="20">
        <f t="shared" si="33"/>
        <v>40</v>
      </c>
      <c r="AM41" s="20">
        <f t="shared" si="5"/>
        <v>20</v>
      </c>
    </row>
    <row r="42" spans="1:39" x14ac:dyDescent="0.25">
      <c r="A42" s="98">
        <v>43467.416666666664</v>
      </c>
      <c r="B42" s="27">
        <v>35</v>
      </c>
      <c r="C42" s="50"/>
      <c r="D42" s="27"/>
      <c r="L42" s="27">
        <v>0.1802</v>
      </c>
      <c r="M42" s="45">
        <f>IF(Measurements!L39&lt;J$5,(J$6-Measurements!L39)*((M$2-M$2*M$3-M$2*M$4)/J$4/24),0)</f>
        <v>420.05068882492429</v>
      </c>
      <c r="N42" s="45">
        <f t="shared" si="1"/>
        <v>564.40732475190703</v>
      </c>
      <c r="O42" s="140">
        <v>1449</v>
      </c>
      <c r="AF42" s="64">
        <f t="shared" si="6"/>
        <v>5</v>
      </c>
      <c r="AG42" s="20">
        <f t="shared" si="2"/>
        <v>70</v>
      </c>
      <c r="AH42" s="20">
        <f t="shared" si="2"/>
        <v>50</v>
      </c>
      <c r="AI42" s="20">
        <f t="shared" si="3"/>
        <v>20</v>
      </c>
      <c r="AK42" s="20">
        <f t="shared" ref="AK42:AL42" si="34">+MAX(AL$9,MIN(AL$10*$AF42+AL$8,AL$7))</f>
        <v>60</v>
      </c>
      <c r="AL42" s="20">
        <f t="shared" si="34"/>
        <v>40</v>
      </c>
      <c r="AM42" s="20">
        <f t="shared" si="5"/>
        <v>20</v>
      </c>
    </row>
    <row r="43" spans="1:39" x14ac:dyDescent="0.25">
      <c r="A43" s="98">
        <v>43467.458333333336</v>
      </c>
      <c r="B43" s="27">
        <v>36</v>
      </c>
      <c r="C43" s="50"/>
      <c r="D43" s="27"/>
      <c r="L43" s="27">
        <v>0.14019999999999999</v>
      </c>
      <c r="M43" s="45">
        <f>IF(Measurements!L40&lt;J$5,(J$6-Measurements!L40)*((M$2-M$2*M$3-M$2*M$4)/J$4/24),0)</f>
        <v>420.05068882492429</v>
      </c>
      <c r="N43" s="45">
        <f t="shared" si="1"/>
        <v>542.48431858624713</v>
      </c>
      <c r="O43" s="140">
        <v>1739</v>
      </c>
      <c r="AF43" s="64">
        <f t="shared" si="6"/>
        <v>6</v>
      </c>
      <c r="AG43" s="20">
        <f t="shared" si="2"/>
        <v>70</v>
      </c>
      <c r="AH43" s="20">
        <f t="shared" si="2"/>
        <v>50</v>
      </c>
      <c r="AI43" s="20">
        <f t="shared" si="3"/>
        <v>20</v>
      </c>
      <c r="AK43" s="20">
        <f t="shared" ref="AK43:AL43" si="35">+MAX(AL$9,MIN(AL$10*$AF43+AL$8,AL$7))</f>
        <v>60</v>
      </c>
      <c r="AL43" s="20">
        <f t="shared" si="35"/>
        <v>40</v>
      </c>
      <c r="AM43" s="20">
        <f t="shared" si="5"/>
        <v>20</v>
      </c>
    </row>
    <row r="44" spans="1:39" x14ac:dyDescent="0.25">
      <c r="A44" s="98">
        <v>43467.5</v>
      </c>
      <c r="B44" s="27">
        <v>37</v>
      </c>
      <c r="C44" s="50"/>
      <c r="D44" s="27"/>
      <c r="L44" s="27">
        <v>0.1157</v>
      </c>
      <c r="M44" s="45">
        <f>IF(Measurements!L41&lt;J$5,(J$6-Measurements!L41)*((M$2-M$2*M$3-M$2*M$4)/J$4/24),0)</f>
        <v>417.42537201976853</v>
      </c>
      <c r="N44" s="45">
        <f t="shared" si="1"/>
        <v>526.4311605046247</v>
      </c>
      <c r="O44" s="140">
        <v>1962</v>
      </c>
      <c r="AF44" s="64">
        <f t="shared" si="6"/>
        <v>7</v>
      </c>
      <c r="AG44" s="20">
        <f t="shared" si="2"/>
        <v>70</v>
      </c>
      <c r="AH44" s="20">
        <f t="shared" si="2"/>
        <v>50</v>
      </c>
      <c r="AI44" s="20">
        <f t="shared" si="3"/>
        <v>20</v>
      </c>
      <c r="AK44" s="20">
        <f t="shared" ref="AK44:AL44" si="36">+MAX(AL$9,MIN(AL$10*$AF44+AL$8,AL$7))</f>
        <v>60</v>
      </c>
      <c r="AL44" s="20">
        <f t="shared" si="36"/>
        <v>40</v>
      </c>
      <c r="AM44" s="20">
        <f t="shared" si="5"/>
        <v>20</v>
      </c>
    </row>
    <row r="45" spans="1:39" x14ac:dyDescent="0.25">
      <c r="A45" s="98">
        <v>43467.541666666664</v>
      </c>
      <c r="B45" s="27">
        <v>38</v>
      </c>
      <c r="C45" s="50"/>
      <c r="D45" s="27"/>
      <c r="L45" s="27">
        <v>9.9599999999999994E-2</v>
      </c>
      <c r="M45" s="45">
        <f>IF(Measurements!L42&lt;J$5,(J$6-Measurements!L42)*((M$2-M$2*M$3-M$2*M$4)/J$4/24),0)</f>
        <v>427.92663924039164</v>
      </c>
      <c r="N45" s="45">
        <f t="shared" si="1"/>
        <v>528.1084177435697</v>
      </c>
      <c r="O45" s="140">
        <v>1936</v>
      </c>
      <c r="AF45" s="64">
        <f t="shared" si="6"/>
        <v>8</v>
      </c>
      <c r="AG45" s="20">
        <f t="shared" si="2"/>
        <v>70</v>
      </c>
      <c r="AH45" s="20">
        <f t="shared" si="2"/>
        <v>50</v>
      </c>
      <c r="AI45" s="20">
        <f t="shared" si="3"/>
        <v>20</v>
      </c>
      <c r="AK45" s="20">
        <f t="shared" ref="AK45:AL45" si="37">+MAX(AL$9,MIN(AL$10*$AF45+AL$8,AL$7))</f>
        <v>60</v>
      </c>
      <c r="AL45" s="20">
        <f t="shared" si="37"/>
        <v>40</v>
      </c>
      <c r="AM45" s="20">
        <f t="shared" si="5"/>
        <v>20</v>
      </c>
    </row>
    <row r="46" spans="1:39" x14ac:dyDescent="0.25">
      <c r="A46" s="98">
        <v>43467.583333333336</v>
      </c>
      <c r="B46" s="27">
        <v>39</v>
      </c>
      <c r="C46" s="50"/>
      <c r="D46" s="27"/>
      <c r="L46" s="27">
        <v>8.9499999999999996E-2</v>
      </c>
      <c r="M46" s="45">
        <f>IF(Measurements!L43&lt;J$5,(J$6-Measurements!L43)*((M$2-M$2*M$3-M$2*M$4)/J$4/24),0)</f>
        <v>435.80258965585898</v>
      </c>
      <c r="N46" s="45">
        <f t="shared" si="1"/>
        <v>530.44880910220786</v>
      </c>
      <c r="O46" s="140">
        <v>1896</v>
      </c>
      <c r="AF46" s="64">
        <f t="shared" si="6"/>
        <v>9</v>
      </c>
      <c r="AG46" s="20">
        <f t="shared" si="2"/>
        <v>70</v>
      </c>
      <c r="AH46" s="20">
        <f t="shared" si="2"/>
        <v>50</v>
      </c>
      <c r="AI46" s="20">
        <f t="shared" si="3"/>
        <v>20</v>
      </c>
      <c r="AK46" s="20">
        <f t="shared" ref="AK46:AL46" si="38">+MAX(AL$9,MIN(AL$10*$AF46+AL$8,AL$7))</f>
        <v>60</v>
      </c>
      <c r="AL46" s="20">
        <f t="shared" si="38"/>
        <v>40</v>
      </c>
      <c r="AM46" s="20">
        <f t="shared" si="5"/>
        <v>20</v>
      </c>
    </row>
    <row r="47" spans="1:39" x14ac:dyDescent="0.25">
      <c r="A47" s="98">
        <v>43467.625</v>
      </c>
      <c r="B47" s="27">
        <v>40</v>
      </c>
      <c r="C47" s="50"/>
      <c r="D47" s="27"/>
      <c r="L47" s="27">
        <v>8.8900000000000007E-2</v>
      </c>
      <c r="M47" s="45">
        <f>IF(Measurements!L44&lt;J$5,(J$6-Measurements!L44)*((M$2-M$2*M$3-M$2*M$4)/J$4/24),0)</f>
        <v>446.30385687648209</v>
      </c>
      <c r="N47" s="45">
        <f t="shared" si="1"/>
        <v>540.6212312303461</v>
      </c>
      <c r="O47" s="140">
        <v>1761</v>
      </c>
      <c r="AF47" s="64">
        <f t="shared" si="6"/>
        <v>10</v>
      </c>
      <c r="AG47" s="20">
        <f t="shared" si="2"/>
        <v>70</v>
      </c>
      <c r="AH47" s="20">
        <f t="shared" si="2"/>
        <v>50</v>
      </c>
      <c r="AI47" s="20">
        <f t="shared" si="3"/>
        <v>20</v>
      </c>
      <c r="AK47" s="20">
        <f t="shared" ref="AK47:AL47" si="39">+MAX(AL$9,MIN(AL$10*$AF47+AL$8,AL$7))</f>
        <v>60</v>
      </c>
      <c r="AL47" s="20">
        <f t="shared" si="39"/>
        <v>40</v>
      </c>
      <c r="AM47" s="20">
        <f t="shared" si="5"/>
        <v>20</v>
      </c>
    </row>
    <row r="48" spans="1:39" x14ac:dyDescent="0.25">
      <c r="A48" s="98">
        <v>43467.666666666664</v>
      </c>
      <c r="B48" s="27">
        <v>41</v>
      </c>
      <c r="C48" s="50"/>
      <c r="D48" s="27"/>
      <c r="L48" s="27">
        <v>0.104</v>
      </c>
      <c r="M48" s="45">
        <f>IF(Measurements!L45&lt;J$5,(J$6-Measurements!L45)*((M$2-M$2*M$3-M$2*M$4)/J$4/24),0)</f>
        <v>448.92917368163785</v>
      </c>
      <c r="N48" s="45">
        <f t="shared" si="1"/>
        <v>551.52248286303848</v>
      </c>
      <c r="O48" s="140">
        <v>1616</v>
      </c>
      <c r="AF48" s="64">
        <f t="shared" si="6"/>
        <v>11</v>
      </c>
      <c r="AG48" s="20">
        <f t="shared" si="2"/>
        <v>70</v>
      </c>
      <c r="AH48" s="20">
        <f t="shared" si="2"/>
        <v>50</v>
      </c>
      <c r="AI48" s="20">
        <f t="shared" si="3"/>
        <v>20</v>
      </c>
      <c r="AK48" s="20">
        <f t="shared" ref="AK48:AL48" si="40">+MAX(AL$9,MIN(AL$10*$AF48+AL$8,AL$7))</f>
        <v>60</v>
      </c>
      <c r="AL48" s="20">
        <f t="shared" si="40"/>
        <v>40</v>
      </c>
      <c r="AM48" s="20">
        <f t="shared" si="5"/>
        <v>20</v>
      </c>
    </row>
    <row r="49" spans="1:39" x14ac:dyDescent="0.25">
      <c r="A49" s="98">
        <v>43467.708333333336</v>
      </c>
      <c r="B49" s="27">
        <v>42</v>
      </c>
      <c r="C49" s="50"/>
      <c r="D49" s="27"/>
      <c r="L49" s="27">
        <v>0.14099999999999999</v>
      </c>
      <c r="M49" s="45">
        <f>IF(Measurements!L46&lt;J$5,(J$6-Measurements!L46)*((M$2-M$2*M$3-M$2*M$4)/J$4/24),0)</f>
        <v>456.80512409710514</v>
      </c>
      <c r="N49" s="45">
        <f t="shared" si="1"/>
        <v>579.67721398174115</v>
      </c>
      <c r="O49" s="140">
        <v>1257</v>
      </c>
      <c r="AF49" s="64">
        <f t="shared" si="6"/>
        <v>12</v>
      </c>
      <c r="AG49" s="20">
        <f t="shared" si="2"/>
        <v>70</v>
      </c>
      <c r="AH49" s="20">
        <f t="shared" si="2"/>
        <v>50</v>
      </c>
      <c r="AI49" s="20">
        <f t="shared" si="3"/>
        <v>20</v>
      </c>
      <c r="AK49" s="20">
        <f t="shared" ref="AK49:AL49" si="41">+MAX(AL$9,MIN(AL$10*$AF49+AL$8,AL$7))</f>
        <v>60</v>
      </c>
      <c r="AL49" s="20">
        <f t="shared" si="41"/>
        <v>40</v>
      </c>
      <c r="AM49" s="20">
        <f t="shared" si="5"/>
        <v>20</v>
      </c>
    </row>
    <row r="50" spans="1:39" x14ac:dyDescent="0.25">
      <c r="A50" s="98">
        <v>43467.75</v>
      </c>
      <c r="B50" s="27">
        <v>43</v>
      </c>
      <c r="C50" s="50"/>
      <c r="D50" s="27"/>
      <c r="L50" s="27">
        <v>0.20039999999999999</v>
      </c>
      <c r="M50" s="45">
        <f>IF(Measurements!L47&lt;J$5,(J$6-Measurements!L47)*((M$2-M$2*M$3-M$2*M$4)/J$4/24),0)</f>
        <v>464.68107451257248</v>
      </c>
      <c r="N50" s="45">
        <f t="shared" si="1"/>
        <v>620.10882855321347</v>
      </c>
      <c r="O50" s="140">
        <v>849</v>
      </c>
      <c r="AF50" s="64">
        <f t="shared" si="6"/>
        <v>13</v>
      </c>
      <c r="AG50" s="20">
        <f t="shared" si="2"/>
        <v>70</v>
      </c>
      <c r="AH50" s="20">
        <f t="shared" si="2"/>
        <v>50</v>
      </c>
      <c r="AI50" s="20">
        <f t="shared" si="3"/>
        <v>20</v>
      </c>
      <c r="AK50" s="20">
        <f t="shared" ref="AK50:AL50" si="42">+MAX(AL$9,MIN(AL$10*$AF50+AL$8,AL$7))</f>
        <v>60</v>
      </c>
      <c r="AL50" s="20">
        <f t="shared" si="42"/>
        <v>40</v>
      </c>
      <c r="AM50" s="20">
        <f t="shared" si="5"/>
        <v>20</v>
      </c>
    </row>
    <row r="51" spans="1:39" x14ac:dyDescent="0.25">
      <c r="A51" s="98">
        <v>43467.791666666664</v>
      </c>
      <c r="B51" s="27">
        <v>44</v>
      </c>
      <c r="C51" s="50"/>
      <c r="D51" s="27"/>
      <c r="L51" s="27">
        <v>0.26889999999999997</v>
      </c>
      <c r="M51" s="45">
        <f>IF(Measurements!L48&lt;J$5,(J$6-Measurements!L48)*((M$2-M$2*M$3-M$2*M$4)/J$4/24),0)</f>
        <v>469.931708122884</v>
      </c>
      <c r="N51" s="45">
        <f t="shared" si="1"/>
        <v>662.9026102222175</v>
      </c>
      <c r="O51" s="140">
        <v>551</v>
      </c>
      <c r="AF51" s="64">
        <f t="shared" si="6"/>
        <v>14</v>
      </c>
      <c r="AG51" s="20">
        <f t="shared" si="2"/>
        <v>70</v>
      </c>
      <c r="AH51" s="20">
        <f t="shared" si="2"/>
        <v>50</v>
      </c>
      <c r="AI51" s="20">
        <f t="shared" si="3"/>
        <v>20</v>
      </c>
      <c r="AK51" s="20">
        <f t="shared" ref="AK51:AL51" si="43">+MAX(AL$9,MIN(AL$10*$AF51+AL$8,AL$7))</f>
        <v>60</v>
      </c>
      <c r="AL51" s="20">
        <f t="shared" si="43"/>
        <v>40</v>
      </c>
      <c r="AM51" s="20">
        <f t="shared" si="5"/>
        <v>20</v>
      </c>
    </row>
    <row r="52" spans="1:39" x14ac:dyDescent="0.25">
      <c r="A52" s="98">
        <v>43467.833333333336</v>
      </c>
      <c r="B52" s="27">
        <v>45</v>
      </c>
      <c r="C52" s="50"/>
      <c r="D52" s="27"/>
      <c r="L52" s="27">
        <v>0.31569999999999998</v>
      </c>
      <c r="M52" s="45">
        <f>IF(Measurements!L49&lt;J$5,(J$6-Measurements!L49)*((M$2-M$2*M$3-M$2*M$4)/J$4/24),0)</f>
        <v>480.43297534350717</v>
      </c>
      <c r="N52" s="45">
        <f t="shared" si="1"/>
        <v>699.05379465666272</v>
      </c>
      <c r="O52" s="140">
        <v>353</v>
      </c>
      <c r="AF52" s="64">
        <f t="shared" si="6"/>
        <v>15</v>
      </c>
      <c r="AG52" s="20">
        <f t="shared" si="2"/>
        <v>70</v>
      </c>
      <c r="AH52" s="20">
        <f t="shared" si="2"/>
        <v>50</v>
      </c>
      <c r="AI52" s="20">
        <f t="shared" si="3"/>
        <v>20</v>
      </c>
      <c r="AK52" s="20">
        <f t="shared" ref="AK52:AL52" si="44">+MAX(AL$9,MIN(AL$10*$AF52+AL$8,AL$7))</f>
        <v>60</v>
      </c>
      <c r="AL52" s="20">
        <f t="shared" si="44"/>
        <v>40</v>
      </c>
      <c r="AM52" s="20">
        <f t="shared" si="5"/>
        <v>20</v>
      </c>
    </row>
    <row r="53" spans="1:39" x14ac:dyDescent="0.25">
      <c r="A53" s="98">
        <v>43467.875</v>
      </c>
      <c r="B53" s="27">
        <v>46</v>
      </c>
      <c r="C53" s="50"/>
      <c r="D53" s="27"/>
      <c r="L53" s="27">
        <v>0.31009999999999999</v>
      </c>
      <c r="M53" s="45">
        <f>IF(Measurements!L50&lt;J$5,(J$6-Measurements!L50)*((M$2-M$2*M$3-M$2*M$4)/J$4/24),0)</f>
        <v>485.68360895381869</v>
      </c>
      <c r="N53" s="45">
        <f t="shared" si="1"/>
        <v>701.23520740378183</v>
      </c>
      <c r="O53" s="140">
        <v>343</v>
      </c>
      <c r="AF53" s="64">
        <f t="shared" si="6"/>
        <v>16</v>
      </c>
      <c r="AG53" s="20">
        <f t="shared" si="2"/>
        <v>70</v>
      </c>
      <c r="AH53" s="20">
        <f t="shared" si="2"/>
        <v>50</v>
      </c>
      <c r="AI53" s="20">
        <f t="shared" si="3"/>
        <v>20</v>
      </c>
      <c r="AJ53" s="20"/>
      <c r="AK53" s="20">
        <f t="shared" ref="AK53:AL53" si="45">+MAX(AL$9,MIN(AL$10*$AF53+AL$8,AL$7))</f>
        <v>60</v>
      </c>
      <c r="AL53" s="20">
        <f t="shared" si="45"/>
        <v>40</v>
      </c>
      <c r="AM53" s="20">
        <f t="shared" si="5"/>
        <v>20</v>
      </c>
    </row>
    <row r="54" spans="1:39" x14ac:dyDescent="0.25">
      <c r="A54" s="98">
        <v>43467.916666666664</v>
      </c>
      <c r="B54" s="27">
        <v>47</v>
      </c>
      <c r="C54" s="50"/>
      <c r="D54" s="27"/>
      <c r="L54" s="27">
        <v>0.24829999999999999</v>
      </c>
      <c r="M54" s="45">
        <f>IF(Measurements!L51&lt;J$5,(J$6-Measurements!L51)*((M$2-M$2*M$3-M$2*M$4)/J$4/24),0)</f>
        <v>498.81019297959762</v>
      </c>
      <c r="N54" s="45">
        <f t="shared" si="1"/>
        <v>680.49074690361624</v>
      </c>
      <c r="O54" s="140">
        <v>447</v>
      </c>
      <c r="AF54" s="64">
        <f t="shared" si="6"/>
        <v>17</v>
      </c>
      <c r="AG54" s="20">
        <f t="shared" si="2"/>
        <v>70</v>
      </c>
      <c r="AH54" s="20">
        <f t="shared" si="2"/>
        <v>50</v>
      </c>
      <c r="AI54" s="20">
        <f t="shared" si="3"/>
        <v>20</v>
      </c>
      <c r="AK54" s="20">
        <f t="shared" ref="AK54:AL54" si="46">+MAX(AL$9,MIN(AL$10*$AF54+AL$8,AL$7))</f>
        <v>60</v>
      </c>
      <c r="AL54" s="20">
        <f t="shared" si="46"/>
        <v>40</v>
      </c>
      <c r="AM54" s="20">
        <f t="shared" si="5"/>
        <v>20</v>
      </c>
    </row>
    <row r="55" spans="1:39" x14ac:dyDescent="0.25">
      <c r="A55" s="98">
        <v>43467.958333333336</v>
      </c>
      <c r="B55" s="27">
        <v>48</v>
      </c>
      <c r="C55" s="50"/>
      <c r="D55" s="27"/>
      <c r="L55" s="27">
        <v>0.15989999999999999</v>
      </c>
      <c r="M55" s="45">
        <f>IF(Measurements!L52&lt;J$5,(J$6-Measurements!L52)*((M$2-M$2*M$3-M$2*M$4)/J$4/24),0)</f>
        <v>501.43550978475344</v>
      </c>
      <c r="N55" s="45">
        <f t="shared" si="1"/>
        <v>634.6662200826637</v>
      </c>
      <c r="O55" s="140">
        <v>726</v>
      </c>
      <c r="AF55" s="64">
        <f t="shared" si="6"/>
        <v>18</v>
      </c>
      <c r="AG55" s="20">
        <f t="shared" si="2"/>
        <v>70</v>
      </c>
      <c r="AH55" s="20">
        <f t="shared" si="2"/>
        <v>50</v>
      </c>
      <c r="AI55" s="20">
        <f t="shared" si="3"/>
        <v>20</v>
      </c>
      <c r="AK55" s="20">
        <f t="shared" ref="AK55:AL55" si="47">+MAX(AL$9,MIN(AL$10*$AF55+AL$8,AL$7))</f>
        <v>60</v>
      </c>
      <c r="AL55" s="20">
        <f t="shared" si="47"/>
        <v>40</v>
      </c>
      <c r="AM55" s="20">
        <f t="shared" si="5"/>
        <v>20</v>
      </c>
    </row>
    <row r="56" spans="1:39" x14ac:dyDescent="0.25">
      <c r="A56" s="98">
        <v>43468</v>
      </c>
      <c r="B56" s="27">
        <v>49</v>
      </c>
      <c r="C56" s="50"/>
      <c r="D56" s="27"/>
      <c r="E56" s="45">
        <f>+IF((MIN(Measurements!G53:G76)+MAX(Measurements!G53:G76))/2&gt;=E$5,0,E$6-(MIN(Measurements!G53:G76)+MAX(Measurements!G53:G76))/2)</f>
        <v>19.7</v>
      </c>
      <c r="F56" s="45">
        <f>+IF((MIN(Measurements!H53:H76)+MAX(Measurements!H53:H76))/2&gt;=F$5,0,F$6-(MIN(Measurements!H53:H76)+MAX(Measurements!H53:H76))/2)</f>
        <v>19.899999999999999</v>
      </c>
      <c r="G56" s="45">
        <f>+IF((MIN(Measurements!I53:I76)+MAX(Measurements!I53:I76))/2&gt;=G$5,0,G$6-(MIN(Measurements!I53:I76)+MAX(Measurements!I53:I76))/2)</f>
        <v>18.899999999999999</v>
      </c>
      <c r="H56" s="45">
        <f>+IF((MIN(Measurements!J53:J76)+MAX(Measurements!J53:J76))/2&gt;=H$5,0,H$6-(MIN(Measurements!J53:J76)+MAX(Measurements!J53:J76))/2)</f>
        <v>20.6</v>
      </c>
      <c r="I56" s="45">
        <f>+IF((MIN(Measurements!K53:K76)+MAX(Measurements!K53:K76))/2&gt;=I$5,0,I$6-(MIN(Measurements!K53:K76)+MAX(Measurements!K53:K76))/2)</f>
        <v>20.149999999999999</v>
      </c>
      <c r="J56" s="45">
        <f>+IF((MIN(Measurements!L53:L76)+MAX(Measurements!L53:L76))/2&gt;=J$5,0,J$6-(MIN(Measurements!L53:L76)+MAX(Measurements!L53:L76))/2)</f>
        <v>20.149999999999999</v>
      </c>
      <c r="L56" s="27">
        <v>8.2699999999999996E-2</v>
      </c>
      <c r="M56" s="45">
        <f>IF(Measurements!L53&lt;J$5,(J$6-Measurements!L53)*((M$2-M$2*M$3-M$2*M$4)/J$4/24),0)</f>
        <v>504.06082658990914</v>
      </c>
      <c r="N56" s="45">
        <f t="shared" si="1"/>
        <v>594.98013498809587</v>
      </c>
      <c r="O56" s="140">
        <v>1088</v>
      </c>
      <c r="AF56" s="64">
        <f t="shared" si="6"/>
        <v>19</v>
      </c>
      <c r="AG56" s="20">
        <f t="shared" si="2"/>
        <v>70</v>
      </c>
      <c r="AH56" s="20">
        <f t="shared" si="2"/>
        <v>50</v>
      </c>
      <c r="AI56" s="20">
        <f t="shared" si="3"/>
        <v>20</v>
      </c>
      <c r="AK56" s="20">
        <f t="shared" ref="AK56:AL56" si="48">+MAX(AL$9,MIN(AL$10*$AF56+AL$8,AL$7))</f>
        <v>60</v>
      </c>
      <c r="AL56" s="20">
        <f t="shared" si="48"/>
        <v>40</v>
      </c>
      <c r="AM56" s="20">
        <f t="shared" si="5"/>
        <v>20</v>
      </c>
    </row>
    <row r="57" spans="1:39" x14ac:dyDescent="0.25">
      <c r="A57" s="98">
        <v>43468.041666666664</v>
      </c>
      <c r="B57" s="27">
        <v>50</v>
      </c>
      <c r="C57" s="50"/>
      <c r="D57" s="27"/>
      <c r="L57" s="27">
        <v>3.7199999999999997E-2</v>
      </c>
      <c r="M57" s="45">
        <f>IF(Measurements!L54&lt;J$5,(J$6-Measurements!L54)*((M$2-M$2*M$3-M$2*M$4)/J$4/24),0)</f>
        <v>519.81272742084388</v>
      </c>
      <c r="N57" s="45">
        <f t="shared" si="1"/>
        <v>585.79461630559251</v>
      </c>
      <c r="O57" s="140">
        <v>1190</v>
      </c>
      <c r="AF57" s="64">
        <f t="shared" si="6"/>
        <v>20</v>
      </c>
      <c r="AG57" s="20">
        <f t="shared" si="2"/>
        <v>70</v>
      </c>
      <c r="AH57" s="20">
        <f t="shared" si="2"/>
        <v>50</v>
      </c>
      <c r="AI57" s="20">
        <f t="shared" si="3"/>
        <v>20</v>
      </c>
      <c r="AK57" s="20">
        <f t="shared" ref="AK57:AL57" si="49">+MAX(AL$9,MIN(AL$10*$AF57+AL$8,AL$7))</f>
        <v>60</v>
      </c>
      <c r="AL57" s="20">
        <f t="shared" si="49"/>
        <v>40</v>
      </c>
      <c r="AM57" s="20">
        <f t="shared" si="5"/>
        <v>20</v>
      </c>
    </row>
    <row r="58" spans="1:39" x14ac:dyDescent="0.25">
      <c r="A58" s="98">
        <v>43468.083333333336</v>
      </c>
      <c r="B58" s="27">
        <v>51</v>
      </c>
      <c r="C58" s="50"/>
      <c r="D58" s="27"/>
      <c r="L58" s="27">
        <v>2.53E-2</v>
      </c>
      <c r="M58" s="45">
        <f>IF(Measurements!L55&lt;J$5,(J$6-Measurements!L55)*((M$2-M$2*M$3-M$2*M$4)/J$4/24),0)</f>
        <v>530.31399464146693</v>
      </c>
      <c r="N58" s="45">
        <f t="shared" si="1"/>
        <v>589.77378919193177</v>
      </c>
      <c r="O58" s="140">
        <v>1141</v>
      </c>
      <c r="AF58" s="64">
        <f t="shared" si="6"/>
        <v>21</v>
      </c>
      <c r="AG58" s="20">
        <f t="shared" si="2"/>
        <v>70</v>
      </c>
      <c r="AH58" s="20">
        <f t="shared" si="2"/>
        <v>50</v>
      </c>
      <c r="AI58" s="20">
        <f t="shared" si="3"/>
        <v>20</v>
      </c>
      <c r="AK58" s="20">
        <f t="shared" ref="AK58:AL58" si="50">+MAX(AL$9,MIN(AL$10*$AF58+AL$8,AL$7))</f>
        <v>60</v>
      </c>
      <c r="AL58" s="20">
        <f t="shared" si="50"/>
        <v>40</v>
      </c>
      <c r="AM58" s="20">
        <f t="shared" si="5"/>
        <v>20</v>
      </c>
    </row>
    <row r="59" spans="1:39" x14ac:dyDescent="0.25">
      <c r="A59" s="98">
        <v>43468.125</v>
      </c>
      <c r="B59" s="27">
        <v>52</v>
      </c>
      <c r="C59" s="50"/>
      <c r="D59" s="27"/>
      <c r="L59" s="27">
        <v>4.4999999999999998E-2</v>
      </c>
      <c r="M59" s="45">
        <f>IF(Measurements!L56&lt;J$5,(J$6-Measurements!L56)*((M$2-M$2*M$3-M$2*M$4)/J$4/24),0)</f>
        <v>538.18994505693422</v>
      </c>
      <c r="N59" s="45">
        <f t="shared" si="1"/>
        <v>608.44682014398654</v>
      </c>
      <c r="O59" s="140">
        <v>961</v>
      </c>
      <c r="AF59" s="64">
        <f t="shared" si="6"/>
        <v>22</v>
      </c>
      <c r="AG59" s="20">
        <f t="shared" si="2"/>
        <v>70</v>
      </c>
      <c r="AH59" s="20">
        <f t="shared" si="2"/>
        <v>50</v>
      </c>
      <c r="AI59" s="20">
        <f t="shared" si="3"/>
        <v>20</v>
      </c>
      <c r="AK59" s="20">
        <f t="shared" ref="AK59:AL59" si="51">+MAX(AL$9,MIN(AL$10*$AF59+AL$8,AL$7))</f>
        <v>60</v>
      </c>
      <c r="AL59" s="20">
        <f t="shared" si="51"/>
        <v>40</v>
      </c>
      <c r="AM59" s="20">
        <f t="shared" si="5"/>
        <v>20</v>
      </c>
    </row>
    <row r="60" spans="1:39" x14ac:dyDescent="0.25">
      <c r="A60" s="98">
        <v>43468.166666666664</v>
      </c>
      <c r="B60" s="27">
        <v>53</v>
      </c>
      <c r="C60" s="50"/>
      <c r="D60" s="27"/>
      <c r="L60" s="27">
        <v>9.74E-2</v>
      </c>
      <c r="M60" s="45">
        <f>IF(Measurements!L57&lt;J$5,(J$6-Measurements!L57)*((M$2-M$2*M$3-M$2*M$4)/J$4/24),0)</f>
        <v>548.69121227755727</v>
      </c>
      <c r="N60" s="45">
        <f t="shared" si="1"/>
        <v>647.66722544162405</v>
      </c>
      <c r="O60" s="140">
        <v>641</v>
      </c>
      <c r="AF60" s="64">
        <f t="shared" si="6"/>
        <v>23</v>
      </c>
      <c r="AG60" s="20">
        <f t="shared" si="2"/>
        <v>70</v>
      </c>
      <c r="AH60" s="20">
        <f t="shared" si="2"/>
        <v>50</v>
      </c>
      <c r="AI60" s="20">
        <f t="shared" si="3"/>
        <v>20</v>
      </c>
      <c r="AK60" s="20">
        <f t="shared" ref="AK60:AL60" si="52">+MAX(AL$9,MIN(AL$10*$AF60+AL$8,AL$7))</f>
        <v>60</v>
      </c>
      <c r="AL60" s="20">
        <f t="shared" si="52"/>
        <v>40</v>
      </c>
      <c r="AM60" s="20">
        <f t="shared" si="5"/>
        <v>20</v>
      </c>
    </row>
    <row r="61" spans="1:39" x14ac:dyDescent="0.25">
      <c r="A61" s="98">
        <v>43468.208333333336</v>
      </c>
      <c r="B61" s="27">
        <v>54</v>
      </c>
      <c r="C61" s="50"/>
      <c r="D61" s="27"/>
      <c r="L61" s="27">
        <v>0.17549999999999999</v>
      </c>
      <c r="M61" s="45">
        <f>IF(Measurements!L58&lt;J$5,(J$6-Measurements!L58)*((M$2-M$2*M$3-M$2*M$4)/J$4/24),0)</f>
        <v>551.31652908271315</v>
      </c>
      <c r="N61" s="45">
        <f t="shared" si="1"/>
        <v>693.0972117852308</v>
      </c>
      <c r="O61" s="140">
        <v>385</v>
      </c>
      <c r="AF61" s="64">
        <f t="shared" si="6"/>
        <v>24</v>
      </c>
      <c r="AG61" s="20">
        <f t="shared" si="2"/>
        <v>70</v>
      </c>
      <c r="AH61" s="20">
        <f t="shared" si="2"/>
        <v>50</v>
      </c>
      <c r="AI61" s="20">
        <f t="shared" si="3"/>
        <v>20</v>
      </c>
      <c r="AK61" s="20">
        <f t="shared" ref="AK61:AL61" si="53">+MAX(AL$9,MIN(AL$10*$AF61+AL$8,AL$7))</f>
        <v>60</v>
      </c>
      <c r="AL61" s="20">
        <f t="shared" si="53"/>
        <v>40</v>
      </c>
      <c r="AM61" s="20">
        <f t="shared" si="5"/>
        <v>20</v>
      </c>
    </row>
    <row r="62" spans="1:39" x14ac:dyDescent="0.25">
      <c r="A62" s="98">
        <v>43468.25</v>
      </c>
      <c r="B62" s="27">
        <v>55</v>
      </c>
      <c r="C62" s="50"/>
      <c r="D62" s="27"/>
      <c r="L62" s="27">
        <v>0.2535</v>
      </c>
      <c r="M62" s="45">
        <f>IF(Measurements!L59&lt;J$5,(J$6-Measurements!L59)*((M$2-M$2*M$3-M$2*M$4)/J$4/24),0)</f>
        <v>553.94184588786891</v>
      </c>
      <c r="N62" s="45">
        <f t="shared" si="1"/>
        <v>738.47239061342339</v>
      </c>
      <c r="O62" s="140">
        <v>221</v>
      </c>
    </row>
    <row r="63" spans="1:39" x14ac:dyDescent="0.25">
      <c r="A63" s="98">
        <v>43468.291666666664</v>
      </c>
      <c r="B63" s="27">
        <v>56</v>
      </c>
      <c r="C63" s="50"/>
      <c r="D63" s="27"/>
      <c r="L63" s="27">
        <v>0.29549999999999998</v>
      </c>
      <c r="M63" s="45">
        <f>IF(Measurements!L60&lt;J$5,(J$6-Measurements!L60)*((M$2-M$2*M$3-M$2*M$4)/J$4/24),0)</f>
        <v>553.94184588786891</v>
      </c>
      <c r="N63" s="45">
        <f t="shared" si="1"/>
        <v>761.49154708736626</v>
      </c>
      <c r="O63" s="140">
        <v>162</v>
      </c>
    </row>
    <row r="64" spans="1:39" x14ac:dyDescent="0.25">
      <c r="A64" s="98">
        <v>43468.333333333336</v>
      </c>
      <c r="B64" s="27">
        <v>57</v>
      </c>
      <c r="C64" s="50"/>
      <c r="D64" s="27"/>
      <c r="L64" s="27">
        <v>0.28399999999999997</v>
      </c>
      <c r="M64" s="45">
        <f>IF(Measurements!L61&lt;J$5,(J$6-Measurements!L61)*((M$2-M$2*M$3-M$2*M$4)/J$4/24),0)</f>
        <v>551.31652908271315</v>
      </c>
      <c r="N64" s="45">
        <f t="shared" si="1"/>
        <v>752.56336600958321</v>
      </c>
      <c r="O64" s="140">
        <v>182</v>
      </c>
    </row>
    <row r="65" spans="1:15" x14ac:dyDescent="0.25">
      <c r="A65" s="98">
        <v>43468.375</v>
      </c>
      <c r="B65" s="27">
        <v>58</v>
      </c>
      <c r="C65" s="50"/>
      <c r="D65" s="27"/>
      <c r="L65" s="27">
        <v>0.2349</v>
      </c>
      <c r="M65" s="45">
        <f>IF(Measurements!L62&lt;J$5,(J$6-Measurements!L62)*((M$2-M$2*M$3-M$2*M$4)/J$4/24),0)</f>
        <v>548.69121227755727</v>
      </c>
      <c r="N65" s="45">
        <f t="shared" si="1"/>
        <v>723.02755913607984</v>
      </c>
      <c r="O65" s="140">
        <v>263</v>
      </c>
    </row>
    <row r="66" spans="1:15" x14ac:dyDescent="0.25">
      <c r="A66" s="98">
        <v>43468.416666666664</v>
      </c>
      <c r="B66" s="27">
        <v>59</v>
      </c>
      <c r="C66" s="50"/>
      <c r="D66" s="27"/>
      <c r="L66" s="27">
        <v>0.1802</v>
      </c>
      <c r="M66" s="45">
        <f>IF(Measurements!L63&lt;J$5,(J$6-Measurements!L63)*((M$2-M$2*M$3-M$2*M$4)/J$4/24),0)</f>
        <v>538.18994505693422</v>
      </c>
      <c r="N66" s="45">
        <f t="shared" si="1"/>
        <v>682.5465809839169</v>
      </c>
      <c r="O66" s="140">
        <v>436</v>
      </c>
    </row>
    <row r="67" spans="1:15" x14ac:dyDescent="0.25">
      <c r="A67" s="98">
        <v>43468.458333333336</v>
      </c>
      <c r="B67" s="27">
        <v>60</v>
      </c>
      <c r="C67" s="50"/>
      <c r="D67" s="27"/>
      <c r="L67" s="27">
        <v>0.14019999999999999</v>
      </c>
      <c r="M67" s="45">
        <f>IF(Measurements!L64&lt;J$5,(J$6-Measurements!L64)*((M$2-M$2*M$3-M$2*M$4)/J$4/24),0)</f>
        <v>532.9393114466227</v>
      </c>
      <c r="N67" s="45">
        <f t="shared" si="1"/>
        <v>655.37294120794547</v>
      </c>
      <c r="O67" s="140">
        <v>586</v>
      </c>
    </row>
    <row r="68" spans="1:15" x14ac:dyDescent="0.25">
      <c r="A68" s="98">
        <v>43468.5</v>
      </c>
      <c r="B68" s="27">
        <v>61</v>
      </c>
      <c r="C68" s="50"/>
      <c r="D68" s="27"/>
      <c r="L68" s="27">
        <v>0.1157</v>
      </c>
      <c r="M68" s="45">
        <f>IF(Measurements!L65&lt;J$5,(J$6-Measurements!L65)*((M$2-M$2*M$3-M$2*M$4)/J$4/24),0)</f>
        <v>525.06336103115541</v>
      </c>
      <c r="N68" s="45">
        <f t="shared" si="1"/>
        <v>634.06914951601152</v>
      </c>
      <c r="O68" s="140">
        <v>731</v>
      </c>
    </row>
    <row r="69" spans="1:15" x14ac:dyDescent="0.25">
      <c r="A69" s="98">
        <v>43468.541666666664</v>
      </c>
      <c r="B69" s="27">
        <v>62</v>
      </c>
      <c r="C69" s="50"/>
      <c r="D69" s="27"/>
      <c r="L69" s="27">
        <v>9.9599999999999994E-2</v>
      </c>
      <c r="M69" s="45">
        <f>IF(Measurements!L66&lt;J$5,(J$6-Measurements!L66)*((M$2-M$2*M$3-M$2*M$4)/J$4/24),0)</f>
        <v>525.06336103115541</v>
      </c>
      <c r="N69" s="45">
        <f t="shared" si="1"/>
        <v>625.24513953433348</v>
      </c>
      <c r="O69" s="140">
        <v>804</v>
      </c>
    </row>
    <row r="70" spans="1:15" x14ac:dyDescent="0.25">
      <c r="A70" s="98">
        <v>43468.583333333336</v>
      </c>
      <c r="B70" s="27">
        <v>63</v>
      </c>
      <c r="C70" s="50"/>
      <c r="D70" s="27"/>
      <c r="L70" s="27">
        <v>8.9499999999999996E-2</v>
      </c>
      <c r="M70" s="45">
        <f>IF(Measurements!L67&lt;J$5,(J$6-Measurements!L67)*((M$2-M$2*M$3-M$2*M$4)/J$4/24),0)</f>
        <v>525.06336103115541</v>
      </c>
      <c r="N70" s="45">
        <f t="shared" si="1"/>
        <v>619.70958047750435</v>
      </c>
      <c r="O70" s="140">
        <v>854</v>
      </c>
    </row>
    <row r="71" spans="1:15" x14ac:dyDescent="0.25">
      <c r="A71" s="98">
        <v>43468.625</v>
      </c>
      <c r="B71" s="27">
        <v>64</v>
      </c>
      <c r="C71" s="50"/>
      <c r="D71" s="27"/>
      <c r="L71" s="27">
        <v>8.8900000000000007E-2</v>
      </c>
      <c r="M71" s="45">
        <f>IF(Measurements!L68&lt;J$5,(J$6-Measurements!L68)*((M$2-M$2*M$3-M$2*M$4)/J$4/24),0)</f>
        <v>530.31399464146693</v>
      </c>
      <c r="N71" s="45">
        <f t="shared" si="1"/>
        <v>624.63136899533094</v>
      </c>
      <c r="O71" s="140">
        <v>812</v>
      </c>
    </row>
    <row r="72" spans="1:15" x14ac:dyDescent="0.25">
      <c r="A72" s="98">
        <v>43468.666666666664</v>
      </c>
      <c r="B72" s="27">
        <v>65</v>
      </c>
      <c r="C72" s="50"/>
      <c r="D72" s="27"/>
      <c r="L72" s="27">
        <v>0.104</v>
      </c>
      <c r="M72" s="45">
        <f>IF(Measurements!L69&lt;J$5,(J$6-Measurements!L69)*((M$2-M$2*M$3-M$2*M$4)/J$4/24),0)</f>
        <v>535.56462825177846</v>
      </c>
      <c r="N72" s="45">
        <f t="shared" si="1"/>
        <v>638.15793743317909</v>
      </c>
      <c r="O72" s="140">
        <v>700</v>
      </c>
    </row>
    <row r="73" spans="1:15" x14ac:dyDescent="0.25">
      <c r="A73" s="98">
        <v>43468.708333333336</v>
      </c>
      <c r="B73" s="27">
        <v>66</v>
      </c>
      <c r="C73" s="50"/>
      <c r="D73" s="27"/>
      <c r="L73" s="27">
        <v>0.14099999999999999</v>
      </c>
      <c r="M73" s="45">
        <f>IF(Measurements!L70&lt;J$5,(J$6-Measurements!L70)*((M$2-M$2*M$3-M$2*M$4)/J$4/24),0)</f>
        <v>535.56462825177846</v>
      </c>
      <c r="N73" s="45">
        <f t="shared" ref="N73:N136" si="54">+M73+$L73*M$2*M$3/$M$6+M$5</f>
        <v>658.43671813641447</v>
      </c>
      <c r="O73" s="140">
        <v>568</v>
      </c>
    </row>
    <row r="74" spans="1:15" x14ac:dyDescent="0.25">
      <c r="A74" s="98">
        <v>43468.75</v>
      </c>
      <c r="B74" s="27">
        <v>67</v>
      </c>
      <c r="C74" s="50"/>
      <c r="D74" s="27"/>
      <c r="L74" s="27">
        <v>0.20039999999999999</v>
      </c>
      <c r="M74" s="45">
        <f>IF(Measurements!L71&lt;J$5,(J$6-Measurements!L71)*((M$2-M$2*M$3-M$2*M$4)/J$4/24),0)</f>
        <v>532.9393114466227</v>
      </c>
      <c r="N74" s="45">
        <f t="shared" si="54"/>
        <v>688.36706548726363</v>
      </c>
      <c r="O74" s="140">
        <v>406</v>
      </c>
    </row>
    <row r="75" spans="1:15" x14ac:dyDescent="0.25">
      <c r="A75" s="98">
        <v>43468.791666666664</v>
      </c>
      <c r="B75" s="27">
        <v>68</v>
      </c>
      <c r="C75" s="50"/>
      <c r="D75" s="27"/>
      <c r="L75" s="27">
        <v>0.26889999999999997</v>
      </c>
      <c r="M75" s="45">
        <f>IF(Measurements!L72&lt;J$5,(J$6-Measurements!L72)*((M$2-M$2*M$3-M$2*M$4)/J$4/24),0)</f>
        <v>530.31399464146693</v>
      </c>
      <c r="N75" s="45">
        <f t="shared" si="54"/>
        <v>723.28489674080038</v>
      </c>
      <c r="O75" s="140">
        <v>262</v>
      </c>
    </row>
    <row r="76" spans="1:15" x14ac:dyDescent="0.25">
      <c r="A76" s="98">
        <v>43468.833333333336</v>
      </c>
      <c r="B76" s="27">
        <v>69</v>
      </c>
      <c r="C76" s="50"/>
      <c r="D76" s="27"/>
      <c r="L76" s="27">
        <v>0.31569999999999998</v>
      </c>
      <c r="M76" s="45">
        <f>IF(Measurements!L73&lt;J$5,(J$6-Measurements!L73)*((M$2-M$2*M$3-M$2*M$4)/J$4/24),0)</f>
        <v>532.9393114466227</v>
      </c>
      <c r="N76" s="45">
        <f t="shared" si="54"/>
        <v>751.5601307597783</v>
      </c>
      <c r="O76" s="140">
        <v>185</v>
      </c>
    </row>
    <row r="77" spans="1:15" x14ac:dyDescent="0.25">
      <c r="A77" s="98">
        <v>43468.875</v>
      </c>
      <c r="B77" s="27">
        <v>70</v>
      </c>
      <c r="C77" s="50"/>
      <c r="D77" s="27"/>
      <c r="L77" s="27">
        <v>0.31009999999999999</v>
      </c>
      <c r="M77" s="45">
        <f>IF(Measurements!L74&lt;J$5,(J$6-Measurements!L74)*((M$2-M$2*M$3-M$2*M$4)/J$4/24),0)</f>
        <v>535.56462825177846</v>
      </c>
      <c r="N77" s="45">
        <f t="shared" si="54"/>
        <v>751.11622670174165</v>
      </c>
      <c r="O77" s="140">
        <v>188</v>
      </c>
    </row>
    <row r="78" spans="1:15" x14ac:dyDescent="0.25">
      <c r="A78" s="98">
        <v>43468.916666666664</v>
      </c>
      <c r="B78" s="27">
        <v>71</v>
      </c>
      <c r="C78" s="50"/>
      <c r="D78" s="27"/>
      <c r="L78" s="27">
        <v>0.24829999999999999</v>
      </c>
      <c r="M78" s="45">
        <f>IF(Measurements!L75&lt;J$5,(J$6-Measurements!L75)*((M$2-M$2*M$3-M$2*M$4)/J$4/24),0)</f>
        <v>538.18994505693422</v>
      </c>
      <c r="N78" s="45">
        <f t="shared" si="54"/>
        <v>719.8704989809529</v>
      </c>
      <c r="O78" s="140">
        <v>272</v>
      </c>
    </row>
    <row r="79" spans="1:15" x14ac:dyDescent="0.25">
      <c r="A79" s="98">
        <v>43468.958333333336</v>
      </c>
      <c r="B79" s="27">
        <v>72</v>
      </c>
      <c r="C79" s="50"/>
      <c r="D79" s="27"/>
      <c r="L79" s="27">
        <v>0.15989999999999999</v>
      </c>
      <c r="M79" s="45">
        <f>IF(Measurements!L76&lt;J$5,(J$6-Measurements!L76)*((M$2-M$2*M$3-M$2*M$4)/J$4/24),0)</f>
        <v>540.8152618620901</v>
      </c>
      <c r="N79" s="45">
        <f t="shared" si="54"/>
        <v>674.04597216000036</v>
      </c>
      <c r="O79" s="140">
        <v>486</v>
      </c>
    </row>
    <row r="80" spans="1:15" x14ac:dyDescent="0.25">
      <c r="A80" s="98">
        <v>43469</v>
      </c>
      <c r="B80" s="27">
        <v>73</v>
      </c>
      <c r="C80" s="50"/>
      <c r="D80" s="27"/>
      <c r="E80" s="45">
        <f>+IF((MIN(Measurements!G77:G100)+MAX(Measurements!G77:G100))/2&gt;=E$5,0,E$6-(MIN(Measurements!G77:G100)+MAX(Measurements!G77:G100))/2)</f>
        <v>20.149999999999999</v>
      </c>
      <c r="F80" s="45">
        <f>+IF((MIN(Measurements!H77:H100)+MAX(Measurements!H77:H100))/2&gt;=F$5,0,F$6-(MIN(Measurements!H77:H100)+MAX(Measurements!H77:H100))/2)</f>
        <v>19.850000000000001</v>
      </c>
      <c r="G80" s="45">
        <f>+IF((MIN(Measurements!I77:I100)+MAX(Measurements!I77:I100))/2&gt;=G$5,0,G$6-(MIN(Measurements!I77:I100)+MAX(Measurements!I77:I100))/2)</f>
        <v>16.7</v>
      </c>
      <c r="H80" s="45">
        <f>+IF((MIN(Measurements!J77:J100)+MAX(Measurements!J77:J100))/2&gt;=H$5,0,H$6-(MIN(Measurements!J77:J100)+MAX(Measurements!J77:J100))/2)</f>
        <v>18.850000000000001</v>
      </c>
      <c r="I80" s="45">
        <f>+IF((MIN(Measurements!K77:K100)+MAX(Measurements!K77:K100))/2&gt;=I$5,0,I$6-(MIN(Measurements!K77:K100)+MAX(Measurements!K77:K100))/2)</f>
        <v>19.399999999999999</v>
      </c>
      <c r="J80" s="45">
        <f>+IF((MIN(Measurements!L77:L100)+MAX(Measurements!L77:L100))/2&gt;=J$5,0,J$6-(MIN(Measurements!L77:L100)+MAX(Measurements!L77:L100))/2)</f>
        <v>20.5</v>
      </c>
      <c r="L80" s="27">
        <v>8.2699999999999996E-2</v>
      </c>
      <c r="M80" s="45">
        <f>IF(Measurements!L77&lt;J$5,(J$6-Measurements!L77)*((M$2-M$2*M$3-M$2*M$4)/J$4/24),0)</f>
        <v>546.06589547240162</v>
      </c>
      <c r="N80" s="45">
        <f t="shared" si="54"/>
        <v>636.98520387058841</v>
      </c>
      <c r="O80" s="140">
        <v>708</v>
      </c>
    </row>
    <row r="81" spans="1:15" x14ac:dyDescent="0.25">
      <c r="A81" s="98">
        <v>43469.041666666664</v>
      </c>
      <c r="B81" s="27">
        <v>74</v>
      </c>
      <c r="C81" s="50"/>
      <c r="D81" s="27"/>
      <c r="L81" s="27">
        <v>3.7199999999999997E-2</v>
      </c>
      <c r="M81" s="45">
        <f>IF(Measurements!L78&lt;J$5,(J$6-Measurements!L78)*((M$2-M$2*M$3-M$2*M$4)/J$4/24),0)</f>
        <v>548.69121227755727</v>
      </c>
      <c r="N81" s="45">
        <f t="shared" si="54"/>
        <v>614.6731011623059</v>
      </c>
      <c r="O81" s="140">
        <v>905</v>
      </c>
    </row>
    <row r="82" spans="1:15" x14ac:dyDescent="0.25">
      <c r="A82" s="98">
        <v>43469.083333333336</v>
      </c>
      <c r="B82" s="27">
        <v>75</v>
      </c>
      <c r="C82" s="50"/>
      <c r="D82" s="27"/>
      <c r="L82" s="27">
        <v>2.53E-2</v>
      </c>
      <c r="M82" s="45">
        <f>IF(Measurements!L79&lt;J$5,(J$6-Measurements!L79)*((M$2-M$2*M$3-M$2*M$4)/J$4/24),0)</f>
        <v>553.94184588786891</v>
      </c>
      <c r="N82" s="45">
        <f t="shared" si="54"/>
        <v>613.40164043833374</v>
      </c>
      <c r="O82" s="140">
        <v>919</v>
      </c>
    </row>
    <row r="83" spans="1:15" x14ac:dyDescent="0.25">
      <c r="A83" s="98">
        <v>43469.125</v>
      </c>
      <c r="B83" s="27">
        <v>76</v>
      </c>
      <c r="C83" s="50"/>
      <c r="D83" s="27"/>
      <c r="L83" s="27">
        <v>4.4999999999999998E-2</v>
      </c>
      <c r="M83" s="45">
        <f>IF(Measurements!L80&lt;J$5,(J$6-Measurements!L80)*((M$2-M$2*M$3-M$2*M$4)/J$4/24),0)</f>
        <v>561.81779630333619</v>
      </c>
      <c r="N83" s="45">
        <f t="shared" si="54"/>
        <v>632.07467139038852</v>
      </c>
      <c r="O83" s="140">
        <v>748</v>
      </c>
    </row>
    <row r="84" spans="1:15" x14ac:dyDescent="0.25">
      <c r="A84" s="98">
        <v>43469.166666666664</v>
      </c>
      <c r="B84" s="27">
        <v>77</v>
      </c>
      <c r="C84" s="50"/>
      <c r="D84" s="27"/>
      <c r="L84" s="27">
        <v>9.74E-2</v>
      </c>
      <c r="M84" s="45">
        <f>IF(Measurements!L81&lt;J$5,(J$6-Measurements!L81)*((M$2-M$2*M$3-M$2*M$4)/J$4/24),0)</f>
        <v>567.06842991364783</v>
      </c>
      <c r="N84" s="45">
        <f t="shared" si="54"/>
        <v>666.04444307771462</v>
      </c>
      <c r="O84" s="140">
        <v>537</v>
      </c>
    </row>
    <row r="85" spans="1:15" x14ac:dyDescent="0.25">
      <c r="A85" s="98">
        <v>43469.208333333336</v>
      </c>
      <c r="B85" s="27">
        <v>78</v>
      </c>
      <c r="C85" s="50"/>
      <c r="D85" s="27"/>
      <c r="L85" s="27">
        <v>0.17549999999999999</v>
      </c>
      <c r="M85" s="45">
        <f>IF(Measurements!L82&lt;J$5,(J$6-Measurements!L82)*((M$2-M$2*M$3-M$2*M$4)/J$4/24),0)</f>
        <v>569.6937467188036</v>
      </c>
      <c r="N85" s="45">
        <f t="shared" si="54"/>
        <v>711.47442942132125</v>
      </c>
      <c r="O85" s="140">
        <v>306</v>
      </c>
    </row>
    <row r="86" spans="1:15" x14ac:dyDescent="0.25">
      <c r="A86" s="98">
        <v>43469.25</v>
      </c>
      <c r="B86" s="27">
        <v>79</v>
      </c>
      <c r="C86" s="50"/>
      <c r="D86" s="27"/>
      <c r="L86" s="27">
        <v>0.2535</v>
      </c>
      <c r="M86" s="45">
        <f>IF(Measurements!L83&lt;J$5,(J$6-Measurements!L83)*((M$2-M$2*M$3-M$2*M$4)/J$4/24),0)</f>
        <v>567.06842991364783</v>
      </c>
      <c r="N86" s="45">
        <f t="shared" si="54"/>
        <v>751.59897463920231</v>
      </c>
      <c r="O86" s="140">
        <v>184</v>
      </c>
    </row>
    <row r="87" spans="1:15" x14ac:dyDescent="0.25">
      <c r="A87" s="98">
        <v>43469.291666666664</v>
      </c>
      <c r="B87" s="27">
        <v>80</v>
      </c>
      <c r="C87" s="50"/>
      <c r="D87" s="27"/>
      <c r="L87" s="27">
        <v>0.29549999999999998</v>
      </c>
      <c r="M87" s="45">
        <f>IF(Measurements!L84&lt;J$5,(J$6-Measurements!L84)*((M$2-M$2*M$3-M$2*M$4)/J$4/24),0)</f>
        <v>572.31906352395936</v>
      </c>
      <c r="N87" s="45">
        <f t="shared" si="54"/>
        <v>779.86876472345671</v>
      </c>
      <c r="O87" s="140">
        <v>127</v>
      </c>
    </row>
    <row r="88" spans="1:15" x14ac:dyDescent="0.25">
      <c r="A88" s="98">
        <v>43469.333333333336</v>
      </c>
      <c r="B88" s="27">
        <v>81</v>
      </c>
      <c r="C88" s="50"/>
      <c r="D88" s="27"/>
      <c r="L88" s="27">
        <v>0.28399999999999997</v>
      </c>
      <c r="M88" s="45">
        <f>IF(Measurements!L85&lt;J$5,(J$6-Measurements!L85)*((M$2-M$2*M$3-M$2*M$4)/J$4/24),0)</f>
        <v>590.69628116004981</v>
      </c>
      <c r="N88" s="45">
        <f t="shared" si="54"/>
        <v>791.94311808691987</v>
      </c>
      <c r="O88" s="140">
        <v>108</v>
      </c>
    </row>
    <row r="89" spans="1:15" x14ac:dyDescent="0.25">
      <c r="A89" s="98">
        <v>43469.375</v>
      </c>
      <c r="B89" s="27">
        <v>82</v>
      </c>
      <c r="C89" s="50"/>
      <c r="D89" s="27"/>
      <c r="L89" s="27">
        <v>0.2349</v>
      </c>
      <c r="M89" s="45">
        <f>IF(Measurements!L86&lt;J$5,(J$6-Measurements!L86)*((M$2-M$2*M$3-M$2*M$4)/J$4/24),0)</f>
        <v>569.6937467188036</v>
      </c>
      <c r="N89" s="45">
        <f t="shared" si="54"/>
        <v>744.03009357732617</v>
      </c>
      <c r="O89" s="140">
        <v>208</v>
      </c>
    </row>
    <row r="90" spans="1:15" x14ac:dyDescent="0.25">
      <c r="A90" s="98">
        <v>43469.416666666664</v>
      </c>
      <c r="B90" s="27">
        <v>83</v>
      </c>
      <c r="C90" s="50"/>
      <c r="D90" s="27"/>
      <c r="L90" s="27">
        <v>0.1802</v>
      </c>
      <c r="M90" s="45">
        <f>IF(Measurements!L87&lt;J$5,(J$6-Measurements!L87)*((M$2-M$2*M$3-M$2*M$4)/J$4/24),0)</f>
        <v>567.06842991364783</v>
      </c>
      <c r="N90" s="45">
        <f t="shared" si="54"/>
        <v>711.42506584063051</v>
      </c>
      <c r="O90" s="140">
        <v>310</v>
      </c>
    </row>
    <row r="91" spans="1:15" x14ac:dyDescent="0.25">
      <c r="A91" s="98">
        <v>43469.458333333336</v>
      </c>
      <c r="B91" s="27">
        <v>84</v>
      </c>
      <c r="C91" s="50"/>
      <c r="D91" s="27"/>
      <c r="L91" s="27">
        <v>0.14019999999999999</v>
      </c>
      <c r="M91" s="45">
        <f>IF(Measurements!L88&lt;J$5,(J$6-Measurements!L88)*((M$2-M$2*M$3-M$2*M$4)/J$4/24),0)</f>
        <v>559.19247949818043</v>
      </c>
      <c r="N91" s="45">
        <f t="shared" si="54"/>
        <v>681.62610925950321</v>
      </c>
      <c r="O91" s="140">
        <v>440</v>
      </c>
    </row>
    <row r="92" spans="1:15" x14ac:dyDescent="0.25">
      <c r="A92" s="98">
        <v>43469.5</v>
      </c>
      <c r="B92" s="27">
        <v>85</v>
      </c>
      <c r="C92" s="50"/>
      <c r="D92" s="27"/>
      <c r="L92" s="27">
        <v>0.1157</v>
      </c>
      <c r="M92" s="45">
        <f>IF(Measurements!L89&lt;J$5,(J$6-Measurements!L89)*((M$2-M$2*M$3-M$2*M$4)/J$4/24),0)</f>
        <v>556.56716269302467</v>
      </c>
      <c r="N92" s="45">
        <f t="shared" si="54"/>
        <v>665.57295117788078</v>
      </c>
      <c r="O92" s="140">
        <v>540</v>
      </c>
    </row>
    <row r="93" spans="1:15" x14ac:dyDescent="0.25">
      <c r="A93" s="98">
        <v>43469.541666666664</v>
      </c>
      <c r="B93" s="27">
        <v>86</v>
      </c>
      <c r="C93" s="50"/>
      <c r="D93" s="27"/>
      <c r="L93" s="27">
        <v>9.9599999999999994E-2</v>
      </c>
      <c r="M93" s="45">
        <f>IF(Measurements!L90&lt;J$5,(J$6-Measurements!L90)*((M$2-M$2*M$3-M$2*M$4)/J$4/24),0)</f>
        <v>553.94184588786891</v>
      </c>
      <c r="N93" s="45">
        <f t="shared" si="54"/>
        <v>654.12362439104697</v>
      </c>
      <c r="O93" s="140">
        <v>593</v>
      </c>
    </row>
    <row r="94" spans="1:15" x14ac:dyDescent="0.25">
      <c r="A94" s="98">
        <v>43469.583333333336</v>
      </c>
      <c r="B94" s="27">
        <v>87</v>
      </c>
      <c r="C94" s="50"/>
      <c r="D94" s="27"/>
      <c r="L94" s="27">
        <v>8.9499999999999996E-2</v>
      </c>
      <c r="M94" s="45">
        <f>IF(Measurements!L91&lt;J$5,(J$6-Measurements!L91)*((M$2-M$2*M$3-M$2*M$4)/J$4/24),0)</f>
        <v>559.19247949818043</v>
      </c>
      <c r="N94" s="45">
        <f t="shared" si="54"/>
        <v>653.83869894452937</v>
      </c>
      <c r="O94" s="140">
        <v>598</v>
      </c>
    </row>
    <row r="95" spans="1:15" x14ac:dyDescent="0.25">
      <c r="A95" s="98">
        <v>43469.625</v>
      </c>
      <c r="B95" s="27">
        <v>88</v>
      </c>
      <c r="C95" s="50"/>
      <c r="D95" s="27"/>
      <c r="L95" s="27">
        <v>8.8900000000000007E-2</v>
      </c>
      <c r="M95" s="45">
        <f>IF(Measurements!L92&lt;J$5,(J$6-Measurements!L92)*((M$2-M$2*M$3-M$2*M$4)/J$4/24),0)</f>
        <v>559.19247949818043</v>
      </c>
      <c r="N95" s="45">
        <f t="shared" si="54"/>
        <v>653.50985385204444</v>
      </c>
      <c r="O95" s="140">
        <v>601</v>
      </c>
    </row>
    <row r="96" spans="1:15" x14ac:dyDescent="0.25">
      <c r="A96" s="98">
        <v>43469.666666666664</v>
      </c>
      <c r="B96" s="27">
        <v>89</v>
      </c>
      <c r="C96" s="50"/>
      <c r="D96" s="27"/>
      <c r="L96" s="27">
        <v>0.104</v>
      </c>
      <c r="M96" s="45">
        <f>IF(Measurements!L93&lt;J$5,(J$6-Measurements!L93)*((M$2-M$2*M$3-M$2*M$4)/J$4/24),0)</f>
        <v>551.31652908271315</v>
      </c>
      <c r="N96" s="45">
        <f t="shared" si="54"/>
        <v>653.90983826411377</v>
      </c>
      <c r="O96" s="140">
        <v>596</v>
      </c>
    </row>
    <row r="97" spans="1:15" x14ac:dyDescent="0.25">
      <c r="A97" s="98">
        <v>43469.708333333336</v>
      </c>
      <c r="B97" s="27">
        <v>90</v>
      </c>
      <c r="C97" s="50"/>
      <c r="D97" s="27"/>
      <c r="L97" s="27">
        <v>0.14099999999999999</v>
      </c>
      <c r="M97" s="45">
        <f>IF(Measurements!L94&lt;J$5,(J$6-Measurements!L94)*((M$2-M$2*M$3-M$2*M$4)/J$4/24),0)</f>
        <v>543.44057866724575</v>
      </c>
      <c r="N97" s="45">
        <f t="shared" si="54"/>
        <v>666.31266855188176</v>
      </c>
      <c r="O97" s="140">
        <v>535</v>
      </c>
    </row>
    <row r="98" spans="1:15" x14ac:dyDescent="0.25">
      <c r="A98" s="98">
        <v>43469.75</v>
      </c>
      <c r="B98" s="27">
        <v>91</v>
      </c>
      <c r="C98" s="50"/>
      <c r="D98" s="27"/>
      <c r="L98" s="27">
        <v>0.20039999999999999</v>
      </c>
      <c r="M98" s="45">
        <f>IF(Measurements!L95&lt;J$5,(J$6-Measurements!L95)*((M$2-M$2*M$3-M$2*M$4)/J$4/24),0)</f>
        <v>532.9393114466227</v>
      </c>
      <c r="N98" s="45">
        <f t="shared" si="54"/>
        <v>688.36706548726363</v>
      </c>
      <c r="O98" s="140">
        <v>407</v>
      </c>
    </row>
    <row r="99" spans="1:15" x14ac:dyDescent="0.25">
      <c r="A99" s="98">
        <v>43469.791666666664</v>
      </c>
      <c r="B99" s="27">
        <v>92</v>
      </c>
      <c r="C99" s="50"/>
      <c r="D99" s="27"/>
      <c r="L99" s="27">
        <v>0.26889999999999997</v>
      </c>
      <c r="M99" s="45">
        <f>IF(Measurements!L96&lt;J$5,(J$6-Measurements!L96)*((M$2-M$2*M$3-M$2*M$4)/J$4/24),0)</f>
        <v>525.06336103115541</v>
      </c>
      <c r="N99" s="45">
        <f t="shared" si="54"/>
        <v>718.03426313048885</v>
      </c>
      <c r="O99" s="140">
        <v>278</v>
      </c>
    </row>
    <row r="100" spans="1:15" x14ac:dyDescent="0.25">
      <c r="A100" s="98">
        <v>43469.833333333336</v>
      </c>
      <c r="B100" s="27">
        <v>93</v>
      </c>
      <c r="C100" s="50"/>
      <c r="D100" s="27"/>
      <c r="L100" s="27">
        <v>0.31569999999999998</v>
      </c>
      <c r="M100" s="45">
        <f>IF(Measurements!L97&lt;J$5,(J$6-Measurements!L97)*((M$2-M$2*M$3-M$2*M$4)/J$4/24),0)</f>
        <v>514.56209381053225</v>
      </c>
      <c r="N100" s="45">
        <f t="shared" si="54"/>
        <v>733.18291312368774</v>
      </c>
      <c r="O100" s="140">
        <v>230</v>
      </c>
    </row>
    <row r="101" spans="1:15" x14ac:dyDescent="0.25">
      <c r="A101" s="98">
        <v>43469.875</v>
      </c>
      <c r="B101" s="27">
        <v>94</v>
      </c>
      <c r="C101" s="50"/>
      <c r="D101" s="27"/>
      <c r="L101" s="27">
        <v>0.31009999999999999</v>
      </c>
      <c r="M101" s="45">
        <f>IF(Measurements!L98&lt;J$5,(J$6-Measurements!L98)*((M$2-M$2*M$3-M$2*M$4)/J$4/24),0)</f>
        <v>504.06082658990914</v>
      </c>
      <c r="N101" s="45">
        <f t="shared" si="54"/>
        <v>719.61242503987228</v>
      </c>
      <c r="O101" s="140">
        <v>274</v>
      </c>
    </row>
    <row r="102" spans="1:15" x14ac:dyDescent="0.25">
      <c r="A102" s="98">
        <v>43469.916666666664</v>
      </c>
      <c r="B102" s="27">
        <v>95</v>
      </c>
      <c r="C102" s="50"/>
      <c r="D102" s="27"/>
      <c r="L102" s="27">
        <v>0.24829999999999999</v>
      </c>
      <c r="M102" s="45">
        <f>IF(Measurements!L99&lt;J$5,(J$6-Measurements!L99)*((M$2-M$2*M$3-M$2*M$4)/J$4/24),0)</f>
        <v>493.55955936928609</v>
      </c>
      <c r="N102" s="45">
        <f t="shared" si="54"/>
        <v>675.24011329330472</v>
      </c>
      <c r="O102" s="140">
        <v>480</v>
      </c>
    </row>
    <row r="103" spans="1:15" x14ac:dyDescent="0.25">
      <c r="A103" s="98">
        <v>43469.958333333336</v>
      </c>
      <c r="B103" s="27">
        <v>96</v>
      </c>
      <c r="C103" s="50"/>
      <c r="D103" s="27"/>
      <c r="L103" s="27">
        <v>0.15989999999999999</v>
      </c>
      <c r="M103" s="45">
        <f>IF(Measurements!L100&lt;J$5,(J$6-Measurements!L100)*((M$2-M$2*M$3-M$2*M$4)/J$4/24),0)</f>
        <v>485.68360895381869</v>
      </c>
      <c r="N103" s="45">
        <f t="shared" si="54"/>
        <v>618.91431925172901</v>
      </c>
      <c r="O103" s="140">
        <v>865</v>
      </c>
    </row>
    <row r="104" spans="1:15" x14ac:dyDescent="0.25">
      <c r="A104" s="98">
        <v>43470</v>
      </c>
      <c r="B104" s="27">
        <v>97</v>
      </c>
      <c r="C104" s="50"/>
      <c r="D104" s="27"/>
      <c r="E104" s="45">
        <f>+IF((MIN(Measurements!G101:G124)+MAX(Measurements!G101:G124))/2&gt;=E$5,0,E$6-(MIN(Measurements!G101:G124)+MAX(Measurements!G101:G124))/2)</f>
        <v>18.600000000000001</v>
      </c>
      <c r="F104" s="45">
        <f>+IF((MIN(Measurements!H101:H124)+MAX(Measurements!H101:H124))/2&gt;=F$5,0,F$6-(MIN(Measurements!H101:H124)+MAX(Measurements!H101:H124))/2)</f>
        <v>18.45</v>
      </c>
      <c r="G104" s="45">
        <f>+IF((MIN(Measurements!I101:I124)+MAX(Measurements!I101:I124))/2&gt;=G$5,0,G$6-(MIN(Measurements!I101:I124)+MAX(Measurements!I101:I124))/2)</f>
        <v>15.6</v>
      </c>
      <c r="H104" s="45">
        <f>+IF((MIN(Measurements!J101:J124)+MAX(Measurements!J101:J124))/2&gt;=H$5,0,H$6-(MIN(Measurements!J101:J124)+MAX(Measurements!J101:J124))/2)</f>
        <v>17</v>
      </c>
      <c r="I104" s="45">
        <f>+IF((MIN(Measurements!K101:K124)+MAX(Measurements!K101:K124))/2&gt;=I$5,0,I$6-(MIN(Measurements!K101:K124)+MAX(Measurements!K101:K124))/2)</f>
        <v>18.350000000000001</v>
      </c>
      <c r="J104" s="45">
        <f>+IF((MIN(Measurements!L101:L124)+MAX(Measurements!L101:L124))/2&gt;=J$5,0,J$6-(MIN(Measurements!L101:L124)+MAX(Measurements!L101:L124))/2)</f>
        <v>19</v>
      </c>
      <c r="L104" s="27">
        <v>8.2699999999999996E-2</v>
      </c>
      <c r="M104" s="45">
        <f>IF(Measurements!L101&lt;J$5,(J$6-Measurements!L101)*((M$2-M$2*M$3-M$2*M$4)/J$4/24),0)</f>
        <v>475.18234173319564</v>
      </c>
      <c r="N104" s="45">
        <f t="shared" si="54"/>
        <v>566.10165013138237</v>
      </c>
      <c r="O104" s="140">
        <v>1418</v>
      </c>
    </row>
    <row r="105" spans="1:15" x14ac:dyDescent="0.25">
      <c r="A105" s="98">
        <v>43470.041666666664</v>
      </c>
      <c r="B105" s="27">
        <v>98</v>
      </c>
      <c r="C105" s="50"/>
      <c r="D105" s="27"/>
      <c r="L105" s="27">
        <v>3.7199999999999997E-2</v>
      </c>
      <c r="M105" s="45">
        <f>IF(Measurements!L102&lt;J$5,(J$6-Measurements!L102)*((M$2-M$2*M$3-M$2*M$4)/J$4/24),0)</f>
        <v>469.931708122884</v>
      </c>
      <c r="N105" s="45">
        <f t="shared" si="54"/>
        <v>535.91359700763269</v>
      </c>
      <c r="O105" s="140">
        <v>1813</v>
      </c>
    </row>
    <row r="106" spans="1:15" x14ac:dyDescent="0.25">
      <c r="A106" s="98">
        <v>43470.083333333336</v>
      </c>
      <c r="B106" s="27">
        <v>99</v>
      </c>
      <c r="C106" s="50"/>
      <c r="D106" s="27"/>
      <c r="L106" s="27">
        <v>2.53E-2</v>
      </c>
      <c r="M106" s="45">
        <f>IF(Measurements!L103&lt;J$5,(J$6-Measurements!L103)*((M$2-M$2*M$3-M$2*M$4)/J$4/24),0)</f>
        <v>464.68107451257248</v>
      </c>
      <c r="N106" s="45">
        <f t="shared" si="54"/>
        <v>524.14086906303737</v>
      </c>
      <c r="O106" s="140">
        <v>1984</v>
      </c>
    </row>
    <row r="107" spans="1:15" x14ac:dyDescent="0.25">
      <c r="A107" s="98">
        <v>43470.125</v>
      </c>
      <c r="B107" s="27">
        <v>100</v>
      </c>
      <c r="C107" s="50"/>
      <c r="D107" s="27"/>
      <c r="L107" s="27">
        <v>4.4999999999999998E-2</v>
      </c>
      <c r="M107" s="45">
        <f>IF(Measurements!L104&lt;J$5,(J$6-Measurements!L104)*((M$2-M$2*M$3-M$2*M$4)/J$4/24),0)</f>
        <v>459.43044090226095</v>
      </c>
      <c r="N107" s="45">
        <f t="shared" si="54"/>
        <v>529.68731598931322</v>
      </c>
      <c r="O107" s="140">
        <v>1910</v>
      </c>
    </row>
    <row r="108" spans="1:15" x14ac:dyDescent="0.25">
      <c r="A108" s="98">
        <v>43470.166666666664</v>
      </c>
      <c r="B108" s="27">
        <v>101</v>
      </c>
      <c r="C108" s="50"/>
      <c r="D108" s="27"/>
      <c r="L108" s="27">
        <v>9.74E-2</v>
      </c>
      <c r="M108" s="45">
        <f>IF(Measurements!L105&lt;J$5,(J$6-Measurements!L105)*((M$2-M$2*M$3-M$2*M$4)/J$4/24),0)</f>
        <v>454.17980729194943</v>
      </c>
      <c r="N108" s="45">
        <f t="shared" si="54"/>
        <v>553.15582045601616</v>
      </c>
      <c r="O108" s="140">
        <v>1595</v>
      </c>
    </row>
    <row r="109" spans="1:15" x14ac:dyDescent="0.25">
      <c r="A109" s="98">
        <v>43470.208333333336</v>
      </c>
      <c r="B109" s="27">
        <v>102</v>
      </c>
      <c r="C109" s="50"/>
      <c r="D109" s="27"/>
      <c r="L109" s="27">
        <v>0.17549999999999999</v>
      </c>
      <c r="M109" s="45">
        <f>IF(Measurements!L106&lt;J$5,(J$6-Measurements!L106)*((M$2-M$2*M$3-M$2*M$4)/J$4/24),0)</f>
        <v>441.05322326617051</v>
      </c>
      <c r="N109" s="45">
        <f t="shared" si="54"/>
        <v>582.83390596868821</v>
      </c>
      <c r="O109" s="140">
        <v>1227</v>
      </c>
    </row>
    <row r="110" spans="1:15" x14ac:dyDescent="0.25">
      <c r="A110" s="98">
        <v>43470.25</v>
      </c>
      <c r="B110" s="27">
        <v>103</v>
      </c>
      <c r="C110" s="50"/>
      <c r="D110" s="27"/>
      <c r="L110" s="27">
        <v>0.2535</v>
      </c>
      <c r="M110" s="45">
        <f>IF(Measurements!L107&lt;J$5,(J$6-Measurements!L107)*((M$2-M$2*M$3-M$2*M$4)/J$4/24),0)</f>
        <v>425.30132243523582</v>
      </c>
      <c r="N110" s="45">
        <f t="shared" si="54"/>
        <v>609.83186716079024</v>
      </c>
      <c r="O110" s="140">
        <v>946</v>
      </c>
    </row>
    <row r="111" spans="1:15" x14ac:dyDescent="0.25">
      <c r="A111" s="98">
        <v>43470.291666666664</v>
      </c>
      <c r="B111" s="27">
        <v>104</v>
      </c>
      <c r="C111" s="50"/>
      <c r="D111" s="27"/>
      <c r="L111" s="27">
        <v>0.29549999999999998</v>
      </c>
      <c r="M111" s="45">
        <f>IF(Measurements!L108&lt;J$5,(J$6-Measurements!L108)*((M$2-M$2*M$3-M$2*M$4)/J$4/24),0)</f>
        <v>422.67600563008011</v>
      </c>
      <c r="N111" s="45">
        <f t="shared" si="54"/>
        <v>630.22570682957746</v>
      </c>
      <c r="O111" s="140">
        <v>773</v>
      </c>
    </row>
    <row r="112" spans="1:15" x14ac:dyDescent="0.25">
      <c r="A112" s="98">
        <v>43470.333333333336</v>
      </c>
      <c r="B112" s="27">
        <v>105</v>
      </c>
      <c r="C112" s="50"/>
      <c r="D112" s="27"/>
      <c r="L112" s="27">
        <v>0.28399999999999997</v>
      </c>
      <c r="M112" s="45">
        <f>IF(Measurements!L109&lt;J$5,(J$6-Measurements!L109)*((M$2-M$2*M$3-M$2*M$4)/J$4/24),0)</f>
        <v>430.55195604554734</v>
      </c>
      <c r="N112" s="45">
        <f t="shared" si="54"/>
        <v>631.79879297241746</v>
      </c>
      <c r="O112" s="140">
        <v>756</v>
      </c>
    </row>
    <row r="113" spans="1:15" x14ac:dyDescent="0.25">
      <c r="A113" s="98">
        <v>43470.375</v>
      </c>
      <c r="B113" s="27">
        <v>106</v>
      </c>
      <c r="C113" s="50"/>
      <c r="D113" s="27"/>
      <c r="L113" s="27">
        <v>0.2349</v>
      </c>
      <c r="M113" s="45">
        <f>IF(Measurements!L110&lt;J$5,(J$6-Measurements!L110)*((M$2-M$2*M$3-M$2*M$4)/J$4/24),0)</f>
        <v>446.30385687648209</v>
      </c>
      <c r="N113" s="45">
        <f t="shared" si="54"/>
        <v>620.64020373500466</v>
      </c>
      <c r="O113" s="140">
        <v>844</v>
      </c>
    </row>
    <row r="114" spans="1:15" x14ac:dyDescent="0.25">
      <c r="A114" s="98">
        <v>43470.416666666664</v>
      </c>
      <c r="B114" s="27">
        <v>107</v>
      </c>
      <c r="C114" s="50"/>
      <c r="D114" s="27"/>
      <c r="L114" s="27">
        <v>0.1802</v>
      </c>
      <c r="M114" s="45">
        <f>IF(Measurements!L111&lt;J$5,(J$6-Measurements!L111)*((M$2-M$2*M$3-M$2*M$4)/J$4/24),0)</f>
        <v>451.55449048679361</v>
      </c>
      <c r="N114" s="45">
        <f t="shared" si="54"/>
        <v>595.91112641377629</v>
      </c>
      <c r="O114" s="140">
        <v>1078</v>
      </c>
    </row>
    <row r="115" spans="1:15" x14ac:dyDescent="0.25">
      <c r="A115" s="98">
        <v>43470.458333333336</v>
      </c>
      <c r="B115" s="27">
        <v>108</v>
      </c>
      <c r="C115" s="50"/>
      <c r="D115" s="27"/>
      <c r="L115" s="27">
        <v>0.14019999999999999</v>
      </c>
      <c r="M115" s="45">
        <f>IF(Measurements!L112&lt;J$5,(J$6-Measurements!L112)*((M$2-M$2*M$3-M$2*M$4)/J$4/24),0)</f>
        <v>467.3063913177283</v>
      </c>
      <c r="N115" s="45">
        <f t="shared" si="54"/>
        <v>589.74002107905108</v>
      </c>
      <c r="O115" s="140">
        <v>1142</v>
      </c>
    </row>
    <row r="116" spans="1:15" x14ac:dyDescent="0.25">
      <c r="A116" s="98">
        <v>43470.5</v>
      </c>
      <c r="B116" s="27">
        <v>109</v>
      </c>
      <c r="C116" s="50"/>
      <c r="D116" s="27"/>
      <c r="L116" s="27">
        <v>0.1157</v>
      </c>
      <c r="M116" s="45">
        <f>IF(Measurements!L113&lt;J$5,(J$6-Measurements!L113)*((M$2-M$2*M$3-M$2*M$4)/J$4/24),0)</f>
        <v>498.81019297959762</v>
      </c>
      <c r="N116" s="45">
        <f t="shared" si="54"/>
        <v>607.81598146445378</v>
      </c>
      <c r="O116" s="140">
        <v>967</v>
      </c>
    </row>
    <row r="117" spans="1:15" x14ac:dyDescent="0.25">
      <c r="A117" s="98">
        <v>43470.541666666664</v>
      </c>
      <c r="B117" s="27">
        <v>110</v>
      </c>
      <c r="C117" s="50"/>
      <c r="D117" s="27"/>
      <c r="L117" s="27">
        <v>9.9599999999999994E-2</v>
      </c>
      <c r="M117" s="45">
        <f>IF(Measurements!L114&lt;J$5,(J$6-Measurements!L114)*((M$2-M$2*M$3-M$2*M$4)/J$4/24),0)</f>
        <v>525.06336103115541</v>
      </c>
      <c r="N117" s="45">
        <f t="shared" si="54"/>
        <v>625.24513953433348</v>
      </c>
      <c r="O117" s="140">
        <v>805</v>
      </c>
    </row>
    <row r="118" spans="1:15" x14ac:dyDescent="0.25">
      <c r="A118" s="98">
        <v>43470.583333333336</v>
      </c>
      <c r="B118" s="27">
        <v>111</v>
      </c>
      <c r="C118" s="50"/>
      <c r="D118" s="27"/>
      <c r="L118" s="27">
        <v>8.9499999999999996E-2</v>
      </c>
      <c r="M118" s="45">
        <f>IF(Measurements!L115&lt;J$5,(J$6-Measurements!L115)*((M$2-M$2*M$3-M$2*M$4)/J$4/24),0)</f>
        <v>561.81779630333619</v>
      </c>
      <c r="N118" s="45">
        <f t="shared" si="54"/>
        <v>656.46401574968513</v>
      </c>
      <c r="O118" s="140">
        <v>577</v>
      </c>
    </row>
    <row r="119" spans="1:15" x14ac:dyDescent="0.25">
      <c r="A119" s="98">
        <v>43470.625</v>
      </c>
      <c r="B119" s="27">
        <v>112</v>
      </c>
      <c r="C119" s="50"/>
      <c r="D119" s="27"/>
      <c r="L119" s="27">
        <v>8.8900000000000007E-2</v>
      </c>
      <c r="M119" s="45">
        <f>IF(Measurements!L116&lt;J$5,(J$6-Measurements!L116)*((M$2-M$2*M$3-M$2*M$4)/J$4/24),0)</f>
        <v>567.06842991364783</v>
      </c>
      <c r="N119" s="45">
        <f t="shared" si="54"/>
        <v>661.38580426751184</v>
      </c>
      <c r="O119" s="140">
        <v>555</v>
      </c>
    </row>
    <row r="120" spans="1:15" x14ac:dyDescent="0.25">
      <c r="A120" s="98">
        <v>43470.666666666664</v>
      </c>
      <c r="B120" s="27">
        <v>113</v>
      </c>
      <c r="C120" s="50"/>
      <c r="D120" s="27"/>
      <c r="L120" s="27">
        <v>0.104</v>
      </c>
      <c r="M120" s="45">
        <f>IF(Measurements!L117&lt;J$5,(J$6-Measurements!L117)*((M$2-M$2*M$3-M$2*M$4)/J$4/24),0)</f>
        <v>567.06842991364783</v>
      </c>
      <c r="N120" s="45">
        <f t="shared" si="54"/>
        <v>669.66173909504846</v>
      </c>
      <c r="O120" s="140">
        <v>511</v>
      </c>
    </row>
    <row r="121" spans="1:15" x14ac:dyDescent="0.25">
      <c r="A121" s="98">
        <v>43470.708333333336</v>
      </c>
      <c r="B121" s="27">
        <v>114</v>
      </c>
      <c r="C121" s="50"/>
      <c r="D121" s="27"/>
      <c r="L121" s="27">
        <v>0.14099999999999999</v>
      </c>
      <c r="M121" s="45">
        <f>IF(Measurements!L118&lt;J$5,(J$6-Measurements!L118)*((M$2-M$2*M$3-M$2*M$4)/J$4/24),0)</f>
        <v>572.31906352395936</v>
      </c>
      <c r="N121" s="45">
        <f t="shared" si="54"/>
        <v>695.19115340859537</v>
      </c>
      <c r="O121" s="140">
        <v>375</v>
      </c>
    </row>
    <row r="122" spans="1:15" x14ac:dyDescent="0.25">
      <c r="A122" s="98">
        <v>43470.75</v>
      </c>
      <c r="B122" s="27">
        <v>115</v>
      </c>
      <c r="C122" s="50"/>
      <c r="D122" s="27"/>
      <c r="L122" s="27">
        <v>0.20039999999999999</v>
      </c>
      <c r="M122" s="45">
        <f>IF(Measurements!L119&lt;J$5,(J$6-Measurements!L119)*((M$2-M$2*M$3-M$2*M$4)/J$4/24),0)</f>
        <v>574.94438032911512</v>
      </c>
      <c r="N122" s="45">
        <f t="shared" si="54"/>
        <v>730.37213436975605</v>
      </c>
      <c r="O122" s="140">
        <v>237</v>
      </c>
    </row>
    <row r="123" spans="1:15" x14ac:dyDescent="0.25">
      <c r="A123" s="98">
        <v>43470.791666666664</v>
      </c>
      <c r="B123" s="27">
        <v>116</v>
      </c>
      <c r="C123" s="50"/>
      <c r="D123" s="27"/>
      <c r="L123" s="27">
        <v>0.26889999999999997</v>
      </c>
      <c r="M123" s="45">
        <f>IF(Measurements!L120&lt;J$5,(J$6-Measurements!L120)*((M$2-M$2*M$3-M$2*M$4)/J$4/24),0)</f>
        <v>572.31906352395936</v>
      </c>
      <c r="N123" s="45">
        <f t="shared" si="54"/>
        <v>765.2899656232928</v>
      </c>
      <c r="O123" s="140">
        <v>150</v>
      </c>
    </row>
    <row r="124" spans="1:15" x14ac:dyDescent="0.25">
      <c r="A124" s="98">
        <v>43470.833333333336</v>
      </c>
      <c r="B124" s="27">
        <v>117</v>
      </c>
      <c r="C124" s="50"/>
      <c r="D124" s="27"/>
      <c r="L124" s="27">
        <v>0.31569999999999998</v>
      </c>
      <c r="M124" s="45">
        <f>IF(Measurements!L121&lt;J$5,(J$6-Measurements!L121)*((M$2-M$2*M$3-M$2*M$4)/J$4/24),0)</f>
        <v>569.6937467188036</v>
      </c>
      <c r="N124" s="45">
        <f t="shared" si="54"/>
        <v>788.3145660319592</v>
      </c>
      <c r="O124" s="140">
        <v>113</v>
      </c>
    </row>
    <row r="125" spans="1:15" x14ac:dyDescent="0.25">
      <c r="A125" s="98">
        <v>43470.875</v>
      </c>
      <c r="B125" s="27">
        <v>118</v>
      </c>
      <c r="C125" s="50"/>
      <c r="D125" s="27"/>
      <c r="L125" s="27">
        <v>0.31009999999999999</v>
      </c>
      <c r="M125" s="45">
        <f>IF(Measurements!L122&lt;J$5,(J$6-Measurements!L122)*((M$2-M$2*M$3-M$2*M$4)/J$4/24),0)</f>
        <v>569.6937467188036</v>
      </c>
      <c r="N125" s="45">
        <f t="shared" si="54"/>
        <v>785.24534516876679</v>
      </c>
      <c r="O125" s="140">
        <v>118</v>
      </c>
    </row>
    <row r="126" spans="1:15" x14ac:dyDescent="0.25">
      <c r="A126" s="98">
        <v>43470.916666666664</v>
      </c>
      <c r="B126" s="27">
        <v>119</v>
      </c>
      <c r="C126" s="50"/>
      <c r="D126" s="27"/>
      <c r="L126" s="27">
        <v>0.24829999999999999</v>
      </c>
      <c r="M126" s="45">
        <f>IF(Measurements!L123&lt;J$5,(J$6-Measurements!L123)*((M$2-M$2*M$3-M$2*M$4)/J$4/24),0)</f>
        <v>564.44311310849207</v>
      </c>
      <c r="N126" s="45">
        <f t="shared" si="54"/>
        <v>746.12366703251075</v>
      </c>
      <c r="O126" s="140">
        <v>201</v>
      </c>
    </row>
    <row r="127" spans="1:15" x14ac:dyDescent="0.25">
      <c r="A127" s="98">
        <v>43470.958333333336</v>
      </c>
      <c r="B127" s="27">
        <v>120</v>
      </c>
      <c r="C127" s="50"/>
      <c r="D127" s="27"/>
      <c r="L127" s="27">
        <v>0.15989999999999999</v>
      </c>
      <c r="M127" s="45">
        <f>IF(Measurements!L124&lt;J$5,(J$6-Measurements!L124)*((M$2-M$2*M$3-M$2*M$4)/J$4/24),0)</f>
        <v>564.44311310849207</v>
      </c>
      <c r="N127" s="45">
        <f t="shared" si="54"/>
        <v>697.67382340640233</v>
      </c>
      <c r="O127" s="140">
        <v>363</v>
      </c>
    </row>
    <row r="128" spans="1:15" x14ac:dyDescent="0.25">
      <c r="A128" s="98">
        <v>43471</v>
      </c>
      <c r="B128" s="27">
        <v>121</v>
      </c>
      <c r="C128" s="50"/>
      <c r="D128" s="27"/>
      <c r="E128" s="45">
        <f>+IF((MIN(Measurements!G125:G148)+MAX(Measurements!G125:G148))/2&gt;=E$5,0,E$6-(MIN(Measurements!G125:G148)+MAX(Measurements!G125:G148))/2)</f>
        <v>22</v>
      </c>
      <c r="F128" s="45">
        <f>+IF((MIN(Measurements!H125:H148)+MAX(Measurements!H125:H148))/2&gt;=F$5,0,F$6-(MIN(Measurements!H125:H148)+MAX(Measurements!H125:H148))/2)</f>
        <v>22.75</v>
      </c>
      <c r="G128" s="45">
        <f>+IF((MIN(Measurements!I125:I148)+MAX(Measurements!I125:I148))/2&gt;=G$5,0,G$6-(MIN(Measurements!I125:I148)+MAX(Measurements!I125:I148))/2)</f>
        <v>19.7</v>
      </c>
      <c r="H128" s="45">
        <f>+IF((MIN(Measurements!J125:J148)+MAX(Measurements!J125:J148))/2&gt;=H$5,0,H$6-(MIN(Measurements!J125:J148)+MAX(Measurements!J125:J148))/2)</f>
        <v>21.95</v>
      </c>
      <c r="I128" s="45">
        <f>+IF((MIN(Measurements!K125:K148)+MAX(Measurements!K125:K148))/2&gt;=I$5,0,I$6-(MIN(Measurements!K125:K148)+MAX(Measurements!K125:K148))/2)</f>
        <v>24.9</v>
      </c>
      <c r="J128" s="45">
        <f>+IF((MIN(Measurements!L125:L148)+MAX(Measurements!L125:L148))/2&gt;=J$5,0,J$6-(MIN(Measurements!L125:L148)+MAX(Measurements!L125:L148))/2)</f>
        <v>22.15</v>
      </c>
      <c r="L128" s="27">
        <v>8.2699999999999996E-2</v>
      </c>
      <c r="M128" s="45">
        <f>IF(Measurements!L125&lt;J$5,(J$6-Measurements!L125)*((M$2-M$2*M$3-M$2*M$4)/J$4/24),0)</f>
        <v>564.44311310849207</v>
      </c>
      <c r="N128" s="45">
        <f t="shared" si="54"/>
        <v>655.36242150667886</v>
      </c>
      <c r="O128" s="140">
        <v>585</v>
      </c>
    </row>
    <row r="129" spans="1:15" x14ac:dyDescent="0.25">
      <c r="A129" s="98">
        <v>43471.041666666664</v>
      </c>
      <c r="B129" s="27">
        <v>122</v>
      </c>
      <c r="C129" s="50"/>
      <c r="D129" s="27"/>
      <c r="L129" s="27">
        <v>3.7199999999999997E-2</v>
      </c>
      <c r="M129" s="45">
        <f>IF(Measurements!L126&lt;J$5,(J$6-Measurements!L126)*((M$2-M$2*M$3-M$2*M$4)/J$4/24),0)</f>
        <v>572.31906352395936</v>
      </c>
      <c r="N129" s="45">
        <f t="shared" si="54"/>
        <v>638.30095240870799</v>
      </c>
      <c r="O129" s="140">
        <v>697</v>
      </c>
    </row>
    <row r="130" spans="1:15" x14ac:dyDescent="0.25">
      <c r="A130" s="98">
        <v>43471.083333333336</v>
      </c>
      <c r="B130" s="27">
        <v>123</v>
      </c>
      <c r="C130" s="50"/>
      <c r="D130" s="27"/>
      <c r="L130" s="27">
        <v>2.53E-2</v>
      </c>
      <c r="M130" s="45">
        <f>IF(Measurements!L127&lt;J$5,(J$6-Measurements!L127)*((M$2-M$2*M$3-M$2*M$4)/J$4/24),0)</f>
        <v>574.94438032911512</v>
      </c>
      <c r="N130" s="45">
        <f t="shared" si="54"/>
        <v>634.40417487957995</v>
      </c>
      <c r="O130" s="140">
        <v>728</v>
      </c>
    </row>
    <row r="131" spans="1:15" x14ac:dyDescent="0.25">
      <c r="A131" s="98">
        <v>43471.125</v>
      </c>
      <c r="B131" s="27">
        <v>124</v>
      </c>
      <c r="C131" s="50"/>
      <c r="D131" s="27"/>
      <c r="L131" s="27">
        <v>4.4999999999999998E-2</v>
      </c>
      <c r="M131" s="45">
        <f>IF(Measurements!L128&lt;J$5,(J$6-Measurements!L128)*((M$2-M$2*M$3-M$2*M$4)/J$4/24),0)</f>
        <v>577.56969713427088</v>
      </c>
      <c r="N131" s="45">
        <f t="shared" si="54"/>
        <v>647.8265722213232</v>
      </c>
      <c r="O131" s="140">
        <v>639</v>
      </c>
    </row>
    <row r="132" spans="1:15" x14ac:dyDescent="0.25">
      <c r="A132" s="98">
        <v>43471.166666666664</v>
      </c>
      <c r="B132" s="27">
        <v>125</v>
      </c>
      <c r="C132" s="50"/>
      <c r="D132" s="27"/>
      <c r="L132" s="27">
        <v>9.74E-2</v>
      </c>
      <c r="M132" s="45">
        <f>IF(Measurements!L129&lt;J$5,(J$6-Measurements!L129)*((M$2-M$2*M$3-M$2*M$4)/J$4/24),0)</f>
        <v>574.94438032911512</v>
      </c>
      <c r="N132" s="45">
        <f t="shared" si="54"/>
        <v>673.9203934931819</v>
      </c>
      <c r="O132" s="140">
        <v>487</v>
      </c>
    </row>
    <row r="133" spans="1:15" x14ac:dyDescent="0.25">
      <c r="A133" s="98">
        <v>43471.208333333336</v>
      </c>
      <c r="B133" s="27">
        <v>126</v>
      </c>
      <c r="C133" s="50"/>
      <c r="D133" s="27"/>
      <c r="L133" s="27">
        <v>0.17549999999999999</v>
      </c>
      <c r="M133" s="45">
        <f>IF(Measurements!L130&lt;J$5,(J$6-Measurements!L130)*((M$2-M$2*M$3-M$2*M$4)/J$4/24),0)</f>
        <v>577.56969713427088</v>
      </c>
      <c r="N133" s="45">
        <f t="shared" si="54"/>
        <v>719.35037983678853</v>
      </c>
      <c r="O133" s="140">
        <v>276</v>
      </c>
    </row>
    <row r="134" spans="1:15" x14ac:dyDescent="0.25">
      <c r="A134" s="98">
        <v>43471.25</v>
      </c>
      <c r="B134" s="27">
        <v>127</v>
      </c>
      <c r="C134" s="50"/>
      <c r="D134" s="27"/>
      <c r="L134" s="27">
        <v>0.2535</v>
      </c>
      <c r="M134" s="45">
        <f>IF(Measurements!L131&lt;J$5,(J$6-Measurements!L131)*((M$2-M$2*M$3-M$2*M$4)/J$4/24),0)</f>
        <v>580.19501393942676</v>
      </c>
      <c r="N134" s="45">
        <f t="shared" si="54"/>
        <v>764.72555866498124</v>
      </c>
      <c r="O134" s="140">
        <v>152</v>
      </c>
    </row>
    <row r="135" spans="1:15" x14ac:dyDescent="0.25">
      <c r="A135" s="98">
        <v>43471.291666666664</v>
      </c>
      <c r="B135" s="27">
        <v>128</v>
      </c>
      <c r="C135" s="50"/>
      <c r="D135" s="27"/>
      <c r="L135" s="27">
        <v>0.29549999999999998</v>
      </c>
      <c r="M135" s="45">
        <f>IF(Measurements!L132&lt;J$5,(J$6-Measurements!L132)*((M$2-M$2*M$3-M$2*M$4)/J$4/24),0)</f>
        <v>577.56969713427088</v>
      </c>
      <c r="N135" s="45">
        <f t="shared" si="54"/>
        <v>785.11939833376823</v>
      </c>
      <c r="O135" s="140">
        <v>119</v>
      </c>
    </row>
    <row r="136" spans="1:15" x14ac:dyDescent="0.25">
      <c r="A136" s="98">
        <v>43471.333333333336</v>
      </c>
      <c r="B136" s="27">
        <v>129</v>
      </c>
      <c r="C136" s="50"/>
      <c r="D136" s="27"/>
      <c r="L136" s="27">
        <v>0.28399999999999997</v>
      </c>
      <c r="M136" s="45">
        <f>IF(Measurements!L133&lt;J$5,(J$6-Measurements!L133)*((M$2-M$2*M$3-M$2*M$4)/J$4/24),0)</f>
        <v>574.94438032911512</v>
      </c>
      <c r="N136" s="45">
        <f t="shared" si="54"/>
        <v>776.19121725598518</v>
      </c>
      <c r="O136" s="140">
        <v>135</v>
      </c>
    </row>
    <row r="137" spans="1:15" x14ac:dyDescent="0.25">
      <c r="A137" s="98">
        <v>43471.375</v>
      </c>
      <c r="B137" s="27">
        <v>130</v>
      </c>
      <c r="C137" s="50"/>
      <c r="D137" s="27"/>
      <c r="L137" s="27">
        <v>0.2349</v>
      </c>
      <c r="M137" s="45">
        <f>IF(Measurements!L134&lt;J$5,(J$6-Measurements!L134)*((M$2-M$2*M$3-M$2*M$4)/J$4/24),0)</f>
        <v>567.06842991364783</v>
      </c>
      <c r="N137" s="45">
        <f t="shared" ref="N137:N200" si="55">+M137+$L137*M$2*M$3/$M$6+M$5</f>
        <v>741.40477677217041</v>
      </c>
      <c r="O137" s="140">
        <v>217</v>
      </c>
    </row>
    <row r="138" spans="1:15" x14ac:dyDescent="0.25">
      <c r="A138" s="98">
        <v>43471.416666666664</v>
      </c>
      <c r="B138" s="27">
        <v>131</v>
      </c>
      <c r="C138" s="50"/>
      <c r="D138" s="27"/>
      <c r="L138" s="27">
        <v>0.1802</v>
      </c>
      <c r="M138" s="45">
        <f>IF(Measurements!L135&lt;J$5,(J$6-Measurements!L135)*((M$2-M$2*M$3-M$2*M$4)/J$4/24),0)</f>
        <v>556.56716269302467</v>
      </c>
      <c r="N138" s="45">
        <f t="shared" si="55"/>
        <v>700.92379862000735</v>
      </c>
      <c r="O138" s="140">
        <v>344</v>
      </c>
    </row>
    <row r="139" spans="1:15" x14ac:dyDescent="0.25">
      <c r="A139" s="98">
        <v>43471.458333333336</v>
      </c>
      <c r="B139" s="27">
        <v>132</v>
      </c>
      <c r="C139" s="50"/>
      <c r="D139" s="27"/>
      <c r="L139" s="27">
        <v>0.14019999999999999</v>
      </c>
      <c r="M139" s="45">
        <f>IF(Measurements!L136&lt;J$5,(J$6-Measurements!L136)*((M$2-M$2*M$3-M$2*M$4)/J$4/24),0)</f>
        <v>548.69121227755727</v>
      </c>
      <c r="N139" s="45">
        <f t="shared" si="55"/>
        <v>671.12484203888005</v>
      </c>
      <c r="O139" s="140">
        <v>502</v>
      </c>
    </row>
    <row r="140" spans="1:15" x14ac:dyDescent="0.25">
      <c r="A140" s="98">
        <v>43471.5</v>
      </c>
      <c r="B140" s="27">
        <v>133</v>
      </c>
      <c r="C140" s="50"/>
      <c r="D140" s="27"/>
      <c r="L140" s="27">
        <v>0.1157</v>
      </c>
      <c r="M140" s="45">
        <f>IF(Measurements!L137&lt;J$5,(J$6-Measurements!L137)*((M$2-M$2*M$3-M$2*M$4)/J$4/24),0)</f>
        <v>543.44057866724575</v>
      </c>
      <c r="N140" s="45">
        <f t="shared" si="55"/>
        <v>652.44636715210186</v>
      </c>
      <c r="O140" s="140">
        <v>606</v>
      </c>
    </row>
    <row r="141" spans="1:15" x14ac:dyDescent="0.25">
      <c r="A141" s="98">
        <v>43471.541666666664</v>
      </c>
      <c r="B141" s="27">
        <v>134</v>
      </c>
      <c r="C141" s="50"/>
      <c r="D141" s="27"/>
      <c r="L141" s="27">
        <v>9.9599999999999994E-2</v>
      </c>
      <c r="M141" s="45">
        <f>IF(Measurements!L138&lt;J$5,(J$6-Measurements!L138)*((M$2-M$2*M$3-M$2*M$4)/J$4/24),0)</f>
        <v>543.44057866724575</v>
      </c>
      <c r="N141" s="45">
        <f t="shared" si="55"/>
        <v>643.62235717042381</v>
      </c>
      <c r="O141" s="140">
        <v>666</v>
      </c>
    </row>
    <row r="142" spans="1:15" x14ac:dyDescent="0.25">
      <c r="A142" s="98">
        <v>43471.583333333336</v>
      </c>
      <c r="B142" s="27">
        <v>135</v>
      </c>
      <c r="C142" s="50"/>
      <c r="D142" s="27"/>
      <c r="L142" s="27">
        <v>8.9499999999999996E-2</v>
      </c>
      <c r="M142" s="45">
        <f>IF(Measurements!L139&lt;J$5,(J$6-Measurements!L139)*((M$2-M$2*M$3-M$2*M$4)/J$4/24),0)</f>
        <v>548.69121227755727</v>
      </c>
      <c r="N142" s="45">
        <f t="shared" si="55"/>
        <v>643.33743172390621</v>
      </c>
      <c r="O142" s="140">
        <v>671</v>
      </c>
    </row>
    <row r="143" spans="1:15" x14ac:dyDescent="0.25">
      <c r="A143" s="98">
        <v>43471.625</v>
      </c>
      <c r="B143" s="27">
        <v>136</v>
      </c>
      <c r="C143" s="50"/>
      <c r="D143" s="27"/>
      <c r="L143" s="27">
        <v>8.8900000000000007E-2</v>
      </c>
      <c r="M143" s="45">
        <f>IF(Measurements!L140&lt;J$5,(J$6-Measurements!L140)*((M$2-M$2*M$3-M$2*M$4)/J$4/24),0)</f>
        <v>561.81779630333619</v>
      </c>
      <c r="N143" s="45">
        <f t="shared" si="55"/>
        <v>656.13517065720021</v>
      </c>
      <c r="O143" s="140">
        <v>582</v>
      </c>
    </row>
    <row r="144" spans="1:15" x14ac:dyDescent="0.25">
      <c r="A144" s="98">
        <v>43471.666666666664</v>
      </c>
      <c r="B144" s="27">
        <v>137</v>
      </c>
      <c r="C144" s="50"/>
      <c r="D144" s="27"/>
      <c r="L144" s="27">
        <v>0.104</v>
      </c>
      <c r="M144" s="45">
        <f>IF(Measurements!L141&lt;J$5,(J$6-Measurements!L141)*((M$2-M$2*M$3-M$2*M$4)/J$4/24),0)</f>
        <v>574.94438032911512</v>
      </c>
      <c r="N144" s="45">
        <f t="shared" si="55"/>
        <v>677.53768951051575</v>
      </c>
      <c r="O144" s="140">
        <v>461</v>
      </c>
    </row>
    <row r="145" spans="1:15" x14ac:dyDescent="0.25">
      <c r="A145" s="98">
        <v>43471.708333333336</v>
      </c>
      <c r="B145" s="27">
        <v>138</v>
      </c>
      <c r="C145" s="50"/>
      <c r="D145" s="27"/>
      <c r="L145" s="27">
        <v>0.14099999999999999</v>
      </c>
      <c r="M145" s="45">
        <f>IF(Measurements!L142&lt;J$5,(J$6-Measurements!L142)*((M$2-M$2*M$3-M$2*M$4)/J$4/24),0)</f>
        <v>580.19501393942676</v>
      </c>
      <c r="N145" s="45">
        <f t="shared" si="55"/>
        <v>703.06710382406277</v>
      </c>
      <c r="O145" s="140">
        <v>338</v>
      </c>
    </row>
    <row r="146" spans="1:15" x14ac:dyDescent="0.25">
      <c r="A146" s="98">
        <v>43471.75</v>
      </c>
      <c r="B146" s="27">
        <v>139</v>
      </c>
      <c r="C146" s="50"/>
      <c r="D146" s="27"/>
      <c r="L146" s="27">
        <v>0.20039999999999999</v>
      </c>
      <c r="M146" s="45">
        <f>IF(Measurements!L143&lt;J$5,(J$6-Measurements!L143)*((M$2-M$2*M$3-M$2*M$4)/J$4/24),0)</f>
        <v>588.07096435489393</v>
      </c>
      <c r="N146" s="45">
        <f t="shared" si="55"/>
        <v>743.49871839553487</v>
      </c>
      <c r="O146" s="140">
        <v>212</v>
      </c>
    </row>
    <row r="147" spans="1:15" x14ac:dyDescent="0.25">
      <c r="A147" s="98">
        <v>43471.791666666664</v>
      </c>
      <c r="B147" s="27">
        <v>140</v>
      </c>
      <c r="C147" s="50"/>
      <c r="D147" s="27"/>
      <c r="L147" s="27">
        <v>0.26889999999999997</v>
      </c>
      <c r="M147" s="45">
        <f>IF(Measurements!L144&lt;J$5,(J$6-Measurements!L144)*((M$2-M$2*M$3-M$2*M$4)/J$4/24),0)</f>
        <v>593.32159796520557</v>
      </c>
      <c r="N147" s="45">
        <f t="shared" si="55"/>
        <v>786.29250006453901</v>
      </c>
      <c r="O147" s="140">
        <v>116</v>
      </c>
    </row>
    <row r="148" spans="1:15" x14ac:dyDescent="0.25">
      <c r="A148" s="98">
        <v>43471.833333333336</v>
      </c>
      <c r="B148" s="27">
        <v>141</v>
      </c>
      <c r="C148" s="50"/>
      <c r="D148" s="27"/>
      <c r="L148" s="27">
        <v>0.31569999999999998</v>
      </c>
      <c r="M148" s="45">
        <f>IF(Measurements!L145&lt;J$5,(J$6-Measurements!L145)*((M$2-M$2*M$3-M$2*M$4)/J$4/24),0)</f>
        <v>601.19754838067286</v>
      </c>
      <c r="N148" s="45">
        <f t="shared" si="55"/>
        <v>819.81836769382835</v>
      </c>
      <c r="O148" s="140">
        <v>74</v>
      </c>
    </row>
    <row r="149" spans="1:15" x14ac:dyDescent="0.25">
      <c r="A149" s="98">
        <v>43471.875</v>
      </c>
      <c r="B149" s="27">
        <v>142</v>
      </c>
      <c r="C149" s="50"/>
      <c r="D149" s="27"/>
      <c r="L149" s="27">
        <v>0.31009999999999999</v>
      </c>
      <c r="M149" s="45">
        <f>IF(Measurements!L146&lt;J$5,(J$6-Measurements!L146)*((M$2-M$2*M$3-M$2*M$4)/J$4/24),0)</f>
        <v>606.44818199098449</v>
      </c>
      <c r="N149" s="45">
        <f t="shared" si="55"/>
        <v>821.99978044094769</v>
      </c>
      <c r="O149" s="140">
        <v>72</v>
      </c>
    </row>
    <row r="150" spans="1:15" x14ac:dyDescent="0.25">
      <c r="A150" s="98">
        <v>43471.916666666664</v>
      </c>
      <c r="B150" s="27">
        <v>143</v>
      </c>
      <c r="C150" s="50"/>
      <c r="D150" s="27"/>
      <c r="L150" s="27">
        <v>0.24829999999999999</v>
      </c>
      <c r="M150" s="45">
        <f>IF(Measurements!L147&lt;J$5,(J$6-Measurements!L147)*((M$2-M$2*M$3-M$2*M$4)/J$4/24),0)</f>
        <v>609.07349879614026</v>
      </c>
      <c r="N150" s="45">
        <f t="shared" si="55"/>
        <v>790.75405272015894</v>
      </c>
      <c r="O150" s="140">
        <v>111</v>
      </c>
    </row>
    <row r="151" spans="1:15" x14ac:dyDescent="0.25">
      <c r="A151" s="98">
        <v>43471.958333333336</v>
      </c>
      <c r="B151" s="27">
        <v>144</v>
      </c>
      <c r="C151" s="50"/>
      <c r="D151" s="27"/>
      <c r="L151" s="27">
        <v>0.15989999999999999</v>
      </c>
      <c r="M151" s="45">
        <f>IF(Measurements!L148&lt;J$5,(J$6-Measurements!L148)*((M$2-M$2*M$3-M$2*M$4)/J$4/24),0)</f>
        <v>619.57476601676342</v>
      </c>
      <c r="N151" s="45">
        <f t="shared" si="55"/>
        <v>752.80547631467368</v>
      </c>
      <c r="O151" s="140">
        <v>180</v>
      </c>
    </row>
    <row r="152" spans="1:15" x14ac:dyDescent="0.25">
      <c r="A152" s="98">
        <v>43472</v>
      </c>
      <c r="B152" s="27">
        <v>145</v>
      </c>
      <c r="C152" s="50"/>
      <c r="D152" s="27"/>
      <c r="E152" s="45">
        <f>+IF((MIN(Measurements!G149:G172)+MAX(Measurements!G149:G172))/2&gt;=E$5,0,E$6-(MIN(Measurements!G149:G172)+MAX(Measurements!G149:G172))/2)</f>
        <v>22.3</v>
      </c>
      <c r="F152" s="45">
        <f>+IF((MIN(Measurements!H149:H172)+MAX(Measurements!H149:H172))/2&gt;=F$5,0,F$6-(MIN(Measurements!H149:H172)+MAX(Measurements!H149:H172))/2)</f>
        <v>22.15</v>
      </c>
      <c r="G152" s="45">
        <f>+IF((MIN(Measurements!I149:I172)+MAX(Measurements!I149:I172))/2&gt;=G$5,0,G$6-(MIN(Measurements!I149:I172)+MAX(Measurements!I149:I172))/2)</f>
        <v>15.65</v>
      </c>
      <c r="H152" s="45">
        <f>+IF((MIN(Measurements!J149:J172)+MAX(Measurements!J149:J172))/2&gt;=H$5,0,H$6-(MIN(Measurements!J149:J172)+MAX(Measurements!J149:J172))/2)</f>
        <v>18.8</v>
      </c>
      <c r="I152" s="45">
        <f>+IF((MIN(Measurements!K149:K172)+MAX(Measurements!K149:K172))/2&gt;=I$5,0,I$6-(MIN(Measurements!K149:K172)+MAX(Measurements!K149:K172))/2)</f>
        <v>22.35</v>
      </c>
      <c r="J152" s="45">
        <f>+IF((MIN(Measurements!L149:L172)+MAX(Measurements!L149:L172))/2&gt;=J$5,0,J$6-(MIN(Measurements!L149:L172)+MAX(Measurements!L149:L172))/2)</f>
        <v>24.2</v>
      </c>
      <c r="L152" s="27">
        <v>8.2699999999999996E-2</v>
      </c>
      <c r="M152" s="45">
        <f>IF(Measurements!L149&lt;J$5,(J$6-Measurements!L149)*((M$2-M$2*M$3-M$2*M$4)/J$4/24),0)</f>
        <v>622.20008282191907</v>
      </c>
      <c r="N152" s="45">
        <f t="shared" si="55"/>
        <v>713.11939122010585</v>
      </c>
      <c r="O152" s="140">
        <v>297</v>
      </c>
    </row>
    <row r="153" spans="1:15" x14ac:dyDescent="0.25">
      <c r="A153" s="98">
        <v>43472.041666666664</v>
      </c>
      <c r="B153" s="27">
        <v>146</v>
      </c>
      <c r="C153" s="50"/>
      <c r="D153" s="27"/>
      <c r="L153" s="27">
        <v>3.7199999999999997E-2</v>
      </c>
      <c r="M153" s="45">
        <f>IF(Measurements!L150&lt;J$5,(J$6-Measurements!L150)*((M$2-M$2*M$3-M$2*M$4)/J$4/24),0)</f>
        <v>637.95198365285376</v>
      </c>
      <c r="N153" s="45">
        <f t="shared" si="55"/>
        <v>703.93387253760238</v>
      </c>
      <c r="O153" s="140">
        <v>333</v>
      </c>
    </row>
    <row r="154" spans="1:15" x14ac:dyDescent="0.25">
      <c r="A154" s="98">
        <v>43472.083333333336</v>
      </c>
      <c r="B154" s="27">
        <v>147</v>
      </c>
      <c r="C154" s="50"/>
      <c r="D154" s="27"/>
      <c r="L154" s="27">
        <v>2.53E-2</v>
      </c>
      <c r="M154" s="45">
        <f>IF(Measurements!L151&lt;J$5,(J$6-Measurements!L151)*((M$2-M$2*M$3-M$2*M$4)/J$4/24),0)</f>
        <v>695.70895336628087</v>
      </c>
      <c r="N154" s="45">
        <f t="shared" si="55"/>
        <v>755.1687479167457</v>
      </c>
      <c r="O154" s="140">
        <v>177</v>
      </c>
    </row>
    <row r="155" spans="1:15" x14ac:dyDescent="0.25">
      <c r="A155" s="98">
        <v>43472.125</v>
      </c>
      <c r="B155" s="27">
        <v>148</v>
      </c>
      <c r="C155" s="50"/>
      <c r="D155" s="27"/>
      <c r="L155" s="27">
        <v>4.4999999999999998E-2</v>
      </c>
      <c r="M155" s="45">
        <f>IF(Measurements!L152&lt;J$5,(J$6-Measurements!L152)*((M$2-M$2*M$3-M$2*M$4)/J$4/24),0)</f>
        <v>698.33427017143663</v>
      </c>
      <c r="N155" s="45">
        <f t="shared" si="55"/>
        <v>768.59114525848895</v>
      </c>
      <c r="O155" s="140">
        <v>144</v>
      </c>
    </row>
    <row r="156" spans="1:15" x14ac:dyDescent="0.25">
      <c r="A156" s="98">
        <v>43472.166666666664</v>
      </c>
      <c r="B156" s="27">
        <v>149</v>
      </c>
      <c r="C156" s="50"/>
      <c r="D156" s="27"/>
      <c r="L156" s="27">
        <v>9.74E-2</v>
      </c>
      <c r="M156" s="45">
        <f>IF(Measurements!L153&lt;J$5,(J$6-Measurements!L153)*((M$2-M$2*M$3-M$2*M$4)/J$4/24),0)</f>
        <v>685.20768614565782</v>
      </c>
      <c r="N156" s="45">
        <f t="shared" si="55"/>
        <v>784.1836993097246</v>
      </c>
      <c r="O156" s="140">
        <v>121</v>
      </c>
    </row>
    <row r="157" spans="1:15" x14ac:dyDescent="0.25">
      <c r="A157" s="98">
        <v>43472.208333333336</v>
      </c>
      <c r="B157" s="27">
        <v>150</v>
      </c>
      <c r="C157" s="50"/>
      <c r="D157" s="27"/>
      <c r="L157" s="27">
        <v>0.17549999999999999</v>
      </c>
      <c r="M157" s="45">
        <f>IF(Measurements!L154&lt;J$5,(J$6-Measurements!L154)*((M$2-M$2*M$3-M$2*M$4)/J$4/24),0)</f>
        <v>656.3292012889442</v>
      </c>
      <c r="N157" s="45">
        <f t="shared" si="55"/>
        <v>798.10988399146186</v>
      </c>
      <c r="O157" s="140">
        <v>97</v>
      </c>
    </row>
    <row r="158" spans="1:15" x14ac:dyDescent="0.25">
      <c r="A158" s="98">
        <v>43472.25</v>
      </c>
      <c r="B158" s="27">
        <v>151</v>
      </c>
      <c r="C158" s="50"/>
      <c r="D158" s="27"/>
      <c r="L158" s="27">
        <v>0.2535</v>
      </c>
      <c r="M158" s="45">
        <f>IF(Measurements!L155&lt;J$5,(J$6-Measurements!L155)*((M$2-M$2*M$3-M$2*M$4)/J$4/24),0)</f>
        <v>640.57730045800952</v>
      </c>
      <c r="N158" s="45">
        <f t="shared" si="55"/>
        <v>825.107845183564</v>
      </c>
      <c r="O158" s="140">
        <v>68</v>
      </c>
    </row>
    <row r="159" spans="1:15" x14ac:dyDescent="0.25">
      <c r="A159" s="98">
        <v>43472.291666666664</v>
      </c>
      <c r="B159" s="27">
        <v>152</v>
      </c>
      <c r="C159" s="50"/>
      <c r="D159" s="27"/>
      <c r="L159" s="27">
        <v>0.29549999999999998</v>
      </c>
      <c r="M159" s="45">
        <f>IF(Measurements!L156&lt;J$5,(J$6-Measurements!L156)*((M$2-M$2*M$3-M$2*M$4)/J$4/24),0)</f>
        <v>632.70135004254223</v>
      </c>
      <c r="N159" s="45">
        <f t="shared" si="55"/>
        <v>840.25105124203958</v>
      </c>
      <c r="O159" s="140">
        <v>54</v>
      </c>
    </row>
    <row r="160" spans="1:15" x14ac:dyDescent="0.25">
      <c r="A160" s="98">
        <v>43472.333333333336</v>
      </c>
      <c r="B160" s="27">
        <v>153</v>
      </c>
      <c r="C160" s="50"/>
      <c r="D160" s="27"/>
      <c r="L160" s="27">
        <v>0.28399999999999997</v>
      </c>
      <c r="M160" s="45">
        <f>IF(Measurements!L157&lt;J$5,(J$6-Measurements!L157)*((M$2-M$2*M$3-M$2*M$4)/J$4/24),0)</f>
        <v>627.45071643223059</v>
      </c>
      <c r="N160" s="45">
        <f t="shared" si="55"/>
        <v>828.69755335910065</v>
      </c>
      <c r="O160" s="140">
        <v>66</v>
      </c>
    </row>
    <row r="161" spans="1:15" x14ac:dyDescent="0.25">
      <c r="A161" s="98">
        <v>43472.375</v>
      </c>
      <c r="B161" s="27">
        <v>154</v>
      </c>
      <c r="C161" s="50"/>
      <c r="D161" s="27"/>
      <c r="L161" s="27">
        <v>0.2349</v>
      </c>
      <c r="M161" s="45">
        <f>IF(Measurements!L158&lt;J$5,(J$6-Measurements!L158)*((M$2-M$2*M$3-M$2*M$4)/J$4/24),0)</f>
        <v>619.57476601676342</v>
      </c>
      <c r="N161" s="45">
        <f t="shared" si="55"/>
        <v>793.91111287528599</v>
      </c>
      <c r="O161" s="140">
        <v>105</v>
      </c>
    </row>
    <row r="162" spans="1:15" x14ac:dyDescent="0.25">
      <c r="A162" s="98">
        <v>43472.416666666664</v>
      </c>
      <c r="B162" s="27">
        <v>155</v>
      </c>
      <c r="C162" s="50"/>
      <c r="D162" s="27"/>
      <c r="L162" s="27">
        <v>0.1802</v>
      </c>
      <c r="M162" s="45">
        <f>IF(Measurements!L159&lt;J$5,(J$6-Measurements!L159)*((M$2-M$2*M$3-M$2*M$4)/J$4/24),0)</f>
        <v>606.44818199098449</v>
      </c>
      <c r="N162" s="45">
        <f t="shared" si="55"/>
        <v>750.80481791796717</v>
      </c>
      <c r="O162" s="140">
        <v>192</v>
      </c>
    </row>
    <row r="163" spans="1:15" x14ac:dyDescent="0.25">
      <c r="A163" s="98">
        <v>43472.458333333336</v>
      </c>
      <c r="B163" s="27">
        <v>156</v>
      </c>
      <c r="C163" s="50"/>
      <c r="D163" s="27"/>
      <c r="L163" s="27">
        <v>0.14019999999999999</v>
      </c>
      <c r="M163" s="45">
        <f>IF(Measurements!L160&lt;J$5,(J$6-Measurements!L160)*((M$2-M$2*M$3-M$2*M$4)/J$4/24),0)</f>
        <v>593.32159796520557</v>
      </c>
      <c r="N163" s="45">
        <f t="shared" si="55"/>
        <v>715.75522772652835</v>
      </c>
      <c r="O163" s="140">
        <v>287</v>
      </c>
    </row>
    <row r="164" spans="1:15" x14ac:dyDescent="0.25">
      <c r="A164" s="98">
        <v>43472.5</v>
      </c>
      <c r="B164" s="27">
        <v>157</v>
      </c>
      <c r="C164" s="50"/>
      <c r="D164" s="27"/>
      <c r="L164" s="27">
        <v>0.1157</v>
      </c>
      <c r="M164" s="45">
        <f>IF(Measurements!L161&lt;J$5,(J$6-Measurements!L161)*((M$2-M$2*M$3-M$2*M$4)/J$4/24),0)</f>
        <v>574.94438032911512</v>
      </c>
      <c r="N164" s="45">
        <f t="shared" si="55"/>
        <v>683.95016881397123</v>
      </c>
      <c r="O164" s="140">
        <v>430</v>
      </c>
    </row>
    <row r="165" spans="1:15" x14ac:dyDescent="0.25">
      <c r="A165" s="98">
        <v>43472.541666666664</v>
      </c>
      <c r="B165" s="27">
        <v>158</v>
      </c>
      <c r="C165" s="50"/>
      <c r="D165" s="27"/>
      <c r="L165" s="27">
        <v>9.9599999999999994E-2</v>
      </c>
      <c r="M165" s="45">
        <f>IF(Measurements!L162&lt;J$5,(J$6-Measurements!L162)*((M$2-M$2*M$3-M$2*M$4)/J$4/24),0)</f>
        <v>572.31906352395936</v>
      </c>
      <c r="N165" s="45">
        <f t="shared" si="55"/>
        <v>672.50084202713742</v>
      </c>
      <c r="O165" s="140">
        <v>496</v>
      </c>
    </row>
    <row r="166" spans="1:15" x14ac:dyDescent="0.25">
      <c r="A166" s="98">
        <v>43472.583333333336</v>
      </c>
      <c r="B166" s="27">
        <v>159</v>
      </c>
      <c r="C166" s="50"/>
      <c r="D166" s="27"/>
      <c r="L166" s="27">
        <v>8.9499999999999996E-2</v>
      </c>
      <c r="M166" s="45">
        <f>IF(Measurements!L163&lt;J$5,(J$6-Measurements!L163)*((M$2-M$2*M$3-M$2*M$4)/J$4/24),0)</f>
        <v>572.31906352395936</v>
      </c>
      <c r="N166" s="45">
        <f t="shared" si="55"/>
        <v>666.96528297030829</v>
      </c>
      <c r="O166" s="140">
        <v>529</v>
      </c>
    </row>
    <row r="167" spans="1:15" x14ac:dyDescent="0.25">
      <c r="A167" s="98">
        <v>43472.625</v>
      </c>
      <c r="B167" s="27">
        <v>160</v>
      </c>
      <c r="C167" s="50"/>
      <c r="D167" s="27"/>
      <c r="L167" s="27">
        <v>8.8900000000000007E-2</v>
      </c>
      <c r="M167" s="45">
        <f>IF(Measurements!L164&lt;J$5,(J$6-Measurements!L164)*((M$2-M$2*M$3-M$2*M$4)/J$4/24),0)</f>
        <v>574.94438032911512</v>
      </c>
      <c r="N167" s="45">
        <f t="shared" si="55"/>
        <v>669.26175468297913</v>
      </c>
      <c r="O167" s="140">
        <v>517</v>
      </c>
    </row>
    <row r="168" spans="1:15" x14ac:dyDescent="0.25">
      <c r="A168" s="98">
        <v>43472.666666666664</v>
      </c>
      <c r="B168" s="27">
        <v>161</v>
      </c>
      <c r="C168" s="50"/>
      <c r="D168" s="27"/>
      <c r="L168" s="27">
        <v>0.104</v>
      </c>
      <c r="M168" s="45">
        <f>IF(Measurements!L165&lt;J$5,(J$6-Measurements!L165)*((M$2-M$2*M$3-M$2*M$4)/J$4/24),0)</f>
        <v>577.56969713427088</v>
      </c>
      <c r="N168" s="45">
        <f t="shared" si="55"/>
        <v>680.16300631567151</v>
      </c>
      <c r="O168" s="140">
        <v>449</v>
      </c>
    </row>
    <row r="169" spans="1:15" x14ac:dyDescent="0.25">
      <c r="A169" s="98">
        <v>43472.708333333336</v>
      </c>
      <c r="B169" s="27">
        <v>162</v>
      </c>
      <c r="C169" s="50"/>
      <c r="D169" s="27"/>
      <c r="L169" s="27">
        <v>0.14099999999999999</v>
      </c>
      <c r="M169" s="45">
        <f>IF(Measurements!L166&lt;J$5,(J$6-Measurements!L166)*((M$2-M$2*M$3-M$2*M$4)/J$4/24),0)</f>
        <v>572.31906352395936</v>
      </c>
      <c r="N169" s="45">
        <f t="shared" si="55"/>
        <v>695.19115340859537</v>
      </c>
      <c r="O169" s="140">
        <v>376</v>
      </c>
    </row>
    <row r="170" spans="1:15" x14ac:dyDescent="0.25">
      <c r="A170" s="98">
        <v>43472.75</v>
      </c>
      <c r="B170" s="27">
        <v>163</v>
      </c>
      <c r="C170" s="50"/>
      <c r="D170" s="27"/>
      <c r="L170" s="27">
        <v>0.20039999999999999</v>
      </c>
      <c r="M170" s="45">
        <f>IF(Measurements!L167&lt;J$5,(J$6-Measurements!L167)*((M$2-M$2*M$3-M$2*M$4)/J$4/24),0)</f>
        <v>574.94438032911512</v>
      </c>
      <c r="N170" s="45">
        <f t="shared" si="55"/>
        <v>730.37213436975605</v>
      </c>
      <c r="O170" s="140">
        <v>238</v>
      </c>
    </row>
    <row r="171" spans="1:15" x14ac:dyDescent="0.25">
      <c r="A171" s="98">
        <v>43472.791666666664</v>
      </c>
      <c r="B171" s="27">
        <v>164</v>
      </c>
      <c r="C171" s="50"/>
      <c r="D171" s="27"/>
      <c r="L171" s="27">
        <v>0.26889999999999997</v>
      </c>
      <c r="M171" s="45">
        <f>IF(Measurements!L168&lt;J$5,(J$6-Measurements!L168)*((M$2-M$2*M$3-M$2*M$4)/J$4/24),0)</f>
        <v>574.94438032911512</v>
      </c>
      <c r="N171" s="45">
        <f t="shared" si="55"/>
        <v>767.91528242844856</v>
      </c>
      <c r="O171" s="140">
        <v>146</v>
      </c>
    </row>
    <row r="172" spans="1:15" x14ac:dyDescent="0.25">
      <c r="A172" s="98">
        <v>43472.833333333336</v>
      </c>
      <c r="B172" s="27">
        <v>165</v>
      </c>
      <c r="C172" s="50"/>
      <c r="D172" s="27"/>
      <c r="L172" s="27">
        <v>0.31569999999999998</v>
      </c>
      <c r="M172" s="45">
        <f>IF(Measurements!L169&lt;J$5,(J$6-Measurements!L169)*((M$2-M$2*M$3-M$2*M$4)/J$4/24),0)</f>
        <v>577.56969713427088</v>
      </c>
      <c r="N172" s="45">
        <f t="shared" si="55"/>
        <v>796.19051644742649</v>
      </c>
      <c r="O172" s="140">
        <v>101</v>
      </c>
    </row>
    <row r="173" spans="1:15" x14ac:dyDescent="0.25">
      <c r="A173" s="98">
        <v>43472.875</v>
      </c>
      <c r="B173" s="27">
        <v>166</v>
      </c>
      <c r="C173" s="50"/>
      <c r="D173" s="27"/>
      <c r="L173" s="27">
        <v>0.31009999999999999</v>
      </c>
      <c r="M173" s="45">
        <f>IF(Measurements!L170&lt;J$5,(J$6-Measurements!L170)*((M$2-M$2*M$3-M$2*M$4)/J$4/24),0)</f>
        <v>580.19501393942676</v>
      </c>
      <c r="N173" s="45">
        <f t="shared" si="55"/>
        <v>795.74661238938995</v>
      </c>
      <c r="O173" s="140">
        <v>103</v>
      </c>
    </row>
    <row r="174" spans="1:15" x14ac:dyDescent="0.25">
      <c r="A174" s="98">
        <v>43472.916666666664</v>
      </c>
      <c r="B174" s="27">
        <v>167</v>
      </c>
      <c r="C174" s="50"/>
      <c r="D174" s="27"/>
      <c r="L174" s="27">
        <v>0.24829999999999999</v>
      </c>
      <c r="M174" s="45">
        <f>IF(Measurements!L171&lt;J$5,(J$6-Measurements!L171)*((M$2-M$2*M$3-M$2*M$4)/J$4/24),0)</f>
        <v>580.19501393942676</v>
      </c>
      <c r="N174" s="45">
        <f t="shared" si="55"/>
        <v>761.87556786344544</v>
      </c>
      <c r="O174" s="140">
        <v>160</v>
      </c>
    </row>
    <row r="175" spans="1:15" x14ac:dyDescent="0.25">
      <c r="A175" s="98">
        <v>43472.958333333336</v>
      </c>
      <c r="B175" s="27">
        <v>168</v>
      </c>
      <c r="C175" s="50"/>
      <c r="D175" s="27"/>
      <c r="L175" s="27">
        <v>0.15989999999999999</v>
      </c>
      <c r="M175" s="45">
        <f>IF(Measurements!L172&lt;J$5,(J$6-Measurements!L172)*((M$2-M$2*M$3-M$2*M$4)/J$4/24),0)</f>
        <v>577.56969713427088</v>
      </c>
      <c r="N175" s="45">
        <f t="shared" si="55"/>
        <v>710.80040743218115</v>
      </c>
      <c r="O175" s="140">
        <v>311</v>
      </c>
    </row>
    <row r="176" spans="1:15" x14ac:dyDescent="0.25">
      <c r="A176" s="98">
        <v>43473</v>
      </c>
      <c r="B176" s="27">
        <v>169</v>
      </c>
      <c r="C176" s="50"/>
      <c r="D176" s="27"/>
      <c r="E176" s="45">
        <f>+IF((MIN(Measurements!G173:G196)+MAX(Measurements!G173:G196))/2&gt;=E$5,0,E$6-(MIN(Measurements!G173:G196)+MAX(Measurements!G173:G196))/2)</f>
        <v>20.5</v>
      </c>
      <c r="F176" s="45">
        <f>+IF((MIN(Measurements!H173:H196)+MAX(Measurements!H173:H196))/2&gt;=F$5,0,F$6-(MIN(Measurements!H173:H196)+MAX(Measurements!H173:H196))/2)</f>
        <v>20.25</v>
      </c>
      <c r="G176" s="45">
        <f>+IF((MIN(Measurements!I173:I196)+MAX(Measurements!I173:I196))/2&gt;=G$5,0,G$6-(MIN(Measurements!I173:I196)+MAX(Measurements!I173:I196))/2)</f>
        <v>16.149999999999999</v>
      </c>
      <c r="H176" s="45">
        <f>+IF((MIN(Measurements!J173:J196)+MAX(Measurements!J173:J196))/2&gt;=H$5,0,H$6-(MIN(Measurements!J173:J196)+MAX(Measurements!J173:J196))/2)</f>
        <v>17.75</v>
      </c>
      <c r="I176" s="45">
        <f>+IF((MIN(Measurements!K173:K196)+MAX(Measurements!K173:K196))/2&gt;=I$5,0,I$6-(MIN(Measurements!K173:K196)+MAX(Measurements!K173:K196))/2)</f>
        <v>18.899999999999999</v>
      </c>
      <c r="J176" s="45">
        <f>+IF((MIN(Measurements!L173:L196)+MAX(Measurements!L173:L196))/2&gt;=J$5,0,J$6-(MIN(Measurements!L173:L196)+MAX(Measurements!L173:L196))/2)</f>
        <v>21.4</v>
      </c>
      <c r="L176" s="27">
        <v>8.2699999999999996E-2</v>
      </c>
      <c r="M176" s="45">
        <f>IF(Measurements!L173&lt;J$5,(J$6-Measurements!L173)*((M$2-M$2*M$3-M$2*M$4)/J$4/24),0)</f>
        <v>577.56969713427088</v>
      </c>
      <c r="N176" s="45">
        <f t="shared" si="55"/>
        <v>668.48900553245767</v>
      </c>
      <c r="O176" s="140">
        <v>521</v>
      </c>
    </row>
    <row r="177" spans="1:15" x14ac:dyDescent="0.25">
      <c r="A177" s="98">
        <v>43473.041666666664</v>
      </c>
      <c r="B177" s="27">
        <v>170</v>
      </c>
      <c r="C177" s="50"/>
      <c r="D177" s="27"/>
      <c r="L177" s="27">
        <v>3.7199999999999997E-2</v>
      </c>
      <c r="M177" s="45">
        <f>IF(Measurements!L174&lt;J$5,(J$6-Measurements!L174)*((M$2-M$2*M$3-M$2*M$4)/J$4/24),0)</f>
        <v>574.94438032911512</v>
      </c>
      <c r="N177" s="45">
        <f t="shared" si="55"/>
        <v>640.92626921386375</v>
      </c>
      <c r="O177" s="140">
        <v>684</v>
      </c>
    </row>
    <row r="178" spans="1:15" x14ac:dyDescent="0.25">
      <c r="A178" s="98">
        <v>43473.083333333336</v>
      </c>
      <c r="B178" s="27">
        <v>171</v>
      </c>
      <c r="C178" s="50"/>
      <c r="D178" s="27"/>
      <c r="L178" s="27">
        <v>2.53E-2</v>
      </c>
      <c r="M178" s="45">
        <f>IF(Measurements!L175&lt;J$5,(J$6-Measurements!L175)*((M$2-M$2*M$3-M$2*M$4)/J$4/24),0)</f>
        <v>564.44311310849207</v>
      </c>
      <c r="N178" s="45">
        <f t="shared" si="55"/>
        <v>623.90290765895691</v>
      </c>
      <c r="O178" s="140">
        <v>817</v>
      </c>
    </row>
    <row r="179" spans="1:15" x14ac:dyDescent="0.25">
      <c r="A179" s="98">
        <v>43473.125</v>
      </c>
      <c r="B179" s="27">
        <v>172</v>
      </c>
      <c r="C179" s="50"/>
      <c r="D179" s="27"/>
      <c r="L179" s="27">
        <v>4.4999999999999998E-2</v>
      </c>
      <c r="M179" s="45">
        <f>IF(Measurements!L176&lt;J$5,(J$6-Measurements!L176)*((M$2-M$2*M$3-M$2*M$4)/J$4/24),0)</f>
        <v>559.19247949818043</v>
      </c>
      <c r="N179" s="45">
        <f t="shared" si="55"/>
        <v>629.44935458523275</v>
      </c>
      <c r="O179" s="140">
        <v>775</v>
      </c>
    </row>
    <row r="180" spans="1:15" x14ac:dyDescent="0.25">
      <c r="A180" s="98">
        <v>43473.166666666664</v>
      </c>
      <c r="B180" s="27">
        <v>173</v>
      </c>
      <c r="C180" s="50"/>
      <c r="D180" s="27"/>
      <c r="L180" s="27">
        <v>9.74E-2</v>
      </c>
      <c r="M180" s="45">
        <f>IF(Measurements!L177&lt;J$5,(J$6-Measurements!L177)*((M$2-M$2*M$3-M$2*M$4)/J$4/24),0)</f>
        <v>553.94184588786891</v>
      </c>
      <c r="N180" s="45">
        <f t="shared" si="55"/>
        <v>652.91785905193569</v>
      </c>
      <c r="O180" s="140">
        <v>603</v>
      </c>
    </row>
    <row r="181" spans="1:15" x14ac:dyDescent="0.25">
      <c r="A181" s="98">
        <v>43473.208333333336</v>
      </c>
      <c r="B181" s="27">
        <v>174</v>
      </c>
      <c r="C181" s="50"/>
      <c r="D181" s="27"/>
      <c r="L181" s="27">
        <v>0.17549999999999999</v>
      </c>
      <c r="M181" s="45">
        <f>IF(Measurements!L178&lt;J$5,(J$6-Measurements!L178)*((M$2-M$2*M$3-M$2*M$4)/J$4/24),0)</f>
        <v>551.31652908271315</v>
      </c>
      <c r="N181" s="45">
        <f t="shared" si="55"/>
        <v>693.0972117852308</v>
      </c>
      <c r="O181" s="140">
        <v>386</v>
      </c>
    </row>
    <row r="182" spans="1:15" x14ac:dyDescent="0.25">
      <c r="A182" s="98">
        <v>43473.25</v>
      </c>
      <c r="B182" s="27">
        <v>175</v>
      </c>
      <c r="C182" s="50"/>
      <c r="D182" s="27"/>
      <c r="L182" s="27">
        <v>0.2535</v>
      </c>
      <c r="M182" s="45">
        <f>IF(Measurements!L179&lt;J$5,(J$6-Measurements!L179)*((M$2-M$2*M$3-M$2*M$4)/J$4/24),0)</f>
        <v>543.44057866724575</v>
      </c>
      <c r="N182" s="45">
        <f t="shared" si="55"/>
        <v>727.97112339280022</v>
      </c>
      <c r="O182" s="140">
        <v>246</v>
      </c>
    </row>
    <row r="183" spans="1:15" x14ac:dyDescent="0.25">
      <c r="A183" s="98">
        <v>43473.291666666664</v>
      </c>
      <c r="B183" s="27">
        <v>176</v>
      </c>
      <c r="C183" s="50"/>
      <c r="D183" s="27"/>
      <c r="L183" s="27">
        <v>0.29549999999999998</v>
      </c>
      <c r="M183" s="45">
        <f>IF(Measurements!L180&lt;J$5,(J$6-Measurements!L180)*((M$2-M$2*M$3-M$2*M$4)/J$4/24),0)</f>
        <v>553.94184588786891</v>
      </c>
      <c r="N183" s="45">
        <f t="shared" si="55"/>
        <v>761.49154708736626</v>
      </c>
      <c r="O183" s="140">
        <v>163</v>
      </c>
    </row>
    <row r="184" spans="1:15" x14ac:dyDescent="0.25">
      <c r="A184" s="98">
        <v>43473.333333333336</v>
      </c>
      <c r="B184" s="27">
        <v>177</v>
      </c>
      <c r="C184" s="50"/>
      <c r="D184" s="27"/>
      <c r="L184" s="27">
        <v>0.28399999999999997</v>
      </c>
      <c r="M184" s="45">
        <f>IF(Measurements!L181&lt;J$5,(J$6-Measurements!L181)*((M$2-M$2*M$3-M$2*M$4)/J$4/24),0)</f>
        <v>567.06842991364783</v>
      </c>
      <c r="N184" s="45">
        <f t="shared" si="55"/>
        <v>768.31526684051789</v>
      </c>
      <c r="O184" s="140">
        <v>145</v>
      </c>
    </row>
    <row r="185" spans="1:15" x14ac:dyDescent="0.25">
      <c r="A185" s="98">
        <v>43473.375</v>
      </c>
      <c r="B185" s="27">
        <v>178</v>
      </c>
      <c r="C185" s="50"/>
      <c r="D185" s="27"/>
      <c r="L185" s="27">
        <v>0.2349</v>
      </c>
      <c r="M185" s="45">
        <f>IF(Measurements!L182&lt;J$5,(J$6-Measurements!L182)*((M$2-M$2*M$3-M$2*M$4)/J$4/24),0)</f>
        <v>551.31652908271315</v>
      </c>
      <c r="N185" s="45">
        <f t="shared" si="55"/>
        <v>725.65287594123572</v>
      </c>
      <c r="O185" s="140">
        <v>258</v>
      </c>
    </row>
    <row r="186" spans="1:15" x14ac:dyDescent="0.25">
      <c r="A186" s="98">
        <v>43473.416666666664</v>
      </c>
      <c r="B186" s="27">
        <v>179</v>
      </c>
      <c r="C186" s="50"/>
      <c r="D186" s="27"/>
      <c r="L186" s="27">
        <v>0.1802</v>
      </c>
      <c r="M186" s="45">
        <f>IF(Measurements!L183&lt;J$5,(J$6-Measurements!L183)*((M$2-M$2*M$3-M$2*M$4)/J$4/24),0)</f>
        <v>556.56716269302467</v>
      </c>
      <c r="N186" s="45">
        <f t="shared" si="55"/>
        <v>700.92379862000735</v>
      </c>
      <c r="O186" s="140">
        <v>345</v>
      </c>
    </row>
    <row r="187" spans="1:15" x14ac:dyDescent="0.25">
      <c r="A187" s="98">
        <v>43473.458333333336</v>
      </c>
      <c r="B187" s="27">
        <v>180</v>
      </c>
      <c r="C187" s="50"/>
      <c r="D187" s="27"/>
      <c r="L187" s="27">
        <v>0.14019999999999999</v>
      </c>
      <c r="M187" s="45">
        <f>IF(Measurements!L184&lt;J$5,(J$6-Measurements!L184)*((M$2-M$2*M$3-M$2*M$4)/J$4/24),0)</f>
        <v>551.31652908271315</v>
      </c>
      <c r="N187" s="45">
        <f t="shared" si="55"/>
        <v>673.75015884403592</v>
      </c>
      <c r="O187" s="140">
        <v>488</v>
      </c>
    </row>
    <row r="188" spans="1:15" x14ac:dyDescent="0.25">
      <c r="A188" s="98">
        <v>43473.5</v>
      </c>
      <c r="B188" s="27">
        <v>181</v>
      </c>
      <c r="C188" s="50"/>
      <c r="D188" s="27"/>
      <c r="L188" s="27">
        <v>0.1157</v>
      </c>
      <c r="M188" s="45">
        <f>IF(Measurements!L185&lt;J$5,(J$6-Measurements!L185)*((M$2-M$2*M$3-M$2*M$4)/J$4/24),0)</f>
        <v>548.69121227755727</v>
      </c>
      <c r="N188" s="45">
        <f t="shared" si="55"/>
        <v>657.69700076241338</v>
      </c>
      <c r="O188" s="140">
        <v>571</v>
      </c>
    </row>
    <row r="189" spans="1:15" x14ac:dyDescent="0.25">
      <c r="A189" s="98">
        <v>43473.541666666664</v>
      </c>
      <c r="B189" s="27">
        <v>182</v>
      </c>
      <c r="C189" s="50"/>
      <c r="D189" s="27"/>
      <c r="L189" s="27">
        <v>9.9599999999999994E-2</v>
      </c>
      <c r="M189" s="45">
        <f>IF(Measurements!L186&lt;J$5,(J$6-Measurements!L186)*((M$2-M$2*M$3-M$2*M$4)/J$4/24),0)</f>
        <v>567.06842991364783</v>
      </c>
      <c r="N189" s="45">
        <f t="shared" si="55"/>
        <v>667.2502084168259</v>
      </c>
      <c r="O189" s="140">
        <v>527</v>
      </c>
    </row>
    <row r="190" spans="1:15" x14ac:dyDescent="0.25">
      <c r="A190" s="98">
        <v>43473.583333333336</v>
      </c>
      <c r="B190" s="27">
        <v>183</v>
      </c>
      <c r="C190" s="50"/>
      <c r="D190" s="27"/>
      <c r="L190" s="27">
        <v>8.9499999999999996E-2</v>
      </c>
      <c r="M190" s="45">
        <f>IF(Measurements!L187&lt;J$5,(J$6-Measurements!L187)*((M$2-M$2*M$3-M$2*M$4)/J$4/24),0)</f>
        <v>561.81779630333619</v>
      </c>
      <c r="N190" s="45">
        <f t="shared" si="55"/>
        <v>656.46401574968513</v>
      </c>
      <c r="O190" s="140">
        <v>578</v>
      </c>
    </row>
    <row r="191" spans="1:15" x14ac:dyDescent="0.25">
      <c r="A191" s="98">
        <v>43473.625</v>
      </c>
      <c r="B191" s="27">
        <v>184</v>
      </c>
      <c r="C191" s="50"/>
      <c r="D191" s="27"/>
      <c r="L191" s="27">
        <v>8.8900000000000007E-2</v>
      </c>
      <c r="M191" s="45">
        <f>IF(Measurements!L188&lt;J$5,(J$6-Measurements!L188)*((M$2-M$2*M$3-M$2*M$4)/J$4/24),0)</f>
        <v>567.06842991364783</v>
      </c>
      <c r="N191" s="45">
        <f t="shared" si="55"/>
        <v>661.38580426751184</v>
      </c>
      <c r="O191" s="140">
        <v>556</v>
      </c>
    </row>
    <row r="192" spans="1:15" x14ac:dyDescent="0.25">
      <c r="A192" s="98">
        <v>43473.666666666664</v>
      </c>
      <c r="B192" s="27">
        <v>185</v>
      </c>
      <c r="C192" s="50"/>
      <c r="D192" s="27"/>
      <c r="L192" s="27">
        <v>0.104</v>
      </c>
      <c r="M192" s="45">
        <f>IF(Measurements!L189&lt;J$5,(J$6-Measurements!L189)*((M$2-M$2*M$3-M$2*M$4)/J$4/24),0)</f>
        <v>567.06842991364783</v>
      </c>
      <c r="N192" s="45">
        <f t="shared" si="55"/>
        <v>669.66173909504846</v>
      </c>
      <c r="O192" s="140">
        <v>512</v>
      </c>
    </row>
    <row r="193" spans="1:15" x14ac:dyDescent="0.25">
      <c r="A193" s="98">
        <v>43473.708333333336</v>
      </c>
      <c r="B193" s="27">
        <v>186</v>
      </c>
      <c r="C193" s="50"/>
      <c r="D193" s="27"/>
      <c r="L193" s="27">
        <v>0.14099999999999999</v>
      </c>
      <c r="M193" s="45">
        <f>IF(Measurements!L190&lt;J$5,(J$6-Measurements!L190)*((M$2-M$2*M$3-M$2*M$4)/J$4/24),0)</f>
        <v>569.6937467188036</v>
      </c>
      <c r="N193" s="45">
        <f t="shared" si="55"/>
        <v>692.56583660343961</v>
      </c>
      <c r="O193" s="140">
        <v>388</v>
      </c>
    </row>
    <row r="194" spans="1:15" x14ac:dyDescent="0.25">
      <c r="A194" s="98">
        <v>43473.75</v>
      </c>
      <c r="B194" s="27">
        <v>187</v>
      </c>
      <c r="C194" s="50"/>
      <c r="D194" s="27"/>
      <c r="L194" s="27">
        <v>0.20039999999999999</v>
      </c>
      <c r="M194" s="45">
        <f>IF(Measurements!L191&lt;J$5,(J$6-Measurements!L191)*((M$2-M$2*M$3-M$2*M$4)/J$4/24),0)</f>
        <v>574.94438032911512</v>
      </c>
      <c r="N194" s="45">
        <f t="shared" si="55"/>
        <v>730.37213436975605</v>
      </c>
      <c r="O194" s="140">
        <v>239</v>
      </c>
    </row>
    <row r="195" spans="1:15" x14ac:dyDescent="0.25">
      <c r="A195" s="98">
        <v>43473.791666666664</v>
      </c>
      <c r="B195" s="27">
        <v>188</v>
      </c>
      <c r="C195" s="50"/>
      <c r="D195" s="27"/>
      <c r="L195" s="27">
        <v>0.26889999999999997</v>
      </c>
      <c r="M195" s="45">
        <f>IF(Measurements!L192&lt;J$5,(J$6-Measurements!L192)*((M$2-M$2*M$3-M$2*M$4)/J$4/24),0)</f>
        <v>572.31906352395936</v>
      </c>
      <c r="N195" s="45">
        <f t="shared" si="55"/>
        <v>765.2899656232928</v>
      </c>
      <c r="O195" s="140">
        <v>151</v>
      </c>
    </row>
    <row r="196" spans="1:15" x14ac:dyDescent="0.25">
      <c r="A196" s="98">
        <v>43473.833333333336</v>
      </c>
      <c r="B196" s="27">
        <v>189</v>
      </c>
      <c r="C196" s="50"/>
      <c r="D196" s="27"/>
      <c r="L196" s="27">
        <v>0.31569999999999998</v>
      </c>
      <c r="M196" s="45">
        <f>IF(Measurements!L193&lt;J$5,(J$6-Measurements!L193)*((M$2-M$2*M$3-M$2*M$4)/J$4/24),0)</f>
        <v>572.31906352395936</v>
      </c>
      <c r="N196" s="45">
        <f t="shared" si="55"/>
        <v>790.93988283711496</v>
      </c>
      <c r="O196" s="140">
        <v>110</v>
      </c>
    </row>
    <row r="197" spans="1:15" x14ac:dyDescent="0.25">
      <c r="A197" s="98">
        <v>43473.875</v>
      </c>
      <c r="B197" s="27">
        <v>190</v>
      </c>
      <c r="C197" s="50"/>
      <c r="D197" s="27"/>
      <c r="L197" s="27">
        <v>0.31009999999999999</v>
      </c>
      <c r="M197" s="45">
        <f>IF(Measurements!L194&lt;J$5,(J$6-Measurements!L194)*((M$2-M$2*M$3-M$2*M$4)/J$4/24),0)</f>
        <v>572.31906352395936</v>
      </c>
      <c r="N197" s="45">
        <f t="shared" si="55"/>
        <v>787.87066197392255</v>
      </c>
      <c r="O197" s="140">
        <v>114</v>
      </c>
    </row>
    <row r="198" spans="1:15" x14ac:dyDescent="0.25">
      <c r="A198" s="98">
        <v>43473.916666666664</v>
      </c>
      <c r="B198" s="27">
        <v>191</v>
      </c>
      <c r="C198" s="50"/>
      <c r="D198" s="27"/>
      <c r="L198" s="27">
        <v>0.24829999999999999</v>
      </c>
      <c r="M198" s="45">
        <f>IF(Measurements!L195&lt;J$5,(J$6-Measurements!L195)*((M$2-M$2*M$3-M$2*M$4)/J$4/24),0)</f>
        <v>574.94438032911512</v>
      </c>
      <c r="N198" s="45">
        <f t="shared" si="55"/>
        <v>756.6249342531338</v>
      </c>
      <c r="O198" s="140">
        <v>174</v>
      </c>
    </row>
    <row r="199" spans="1:15" x14ac:dyDescent="0.25">
      <c r="A199" s="98">
        <v>43473.958333333336</v>
      </c>
      <c r="B199" s="27">
        <v>192</v>
      </c>
      <c r="C199" s="50"/>
      <c r="D199" s="27"/>
      <c r="L199" s="27">
        <v>0.15989999999999999</v>
      </c>
      <c r="M199" s="45">
        <f>IF(Measurements!L196&lt;J$5,(J$6-Measurements!L196)*((M$2-M$2*M$3-M$2*M$4)/J$4/24),0)</f>
        <v>580.19501393942676</v>
      </c>
      <c r="N199" s="45">
        <f t="shared" si="55"/>
        <v>713.42572423733702</v>
      </c>
      <c r="O199" s="140">
        <v>295</v>
      </c>
    </row>
    <row r="200" spans="1:15" x14ac:dyDescent="0.25">
      <c r="A200" s="98">
        <v>43474</v>
      </c>
      <c r="B200" s="27">
        <v>193</v>
      </c>
      <c r="C200" s="50"/>
      <c r="D200" s="27"/>
      <c r="E200" s="45">
        <f>+IF((MIN(Measurements!G197:G220)+MAX(Measurements!G197:G220))/2&gt;=E$5,0,E$6-(MIN(Measurements!G197:G220)+MAX(Measurements!G197:G220))/2)</f>
        <v>24.25</v>
      </c>
      <c r="F200" s="45">
        <f>+IF((MIN(Measurements!H197:H220)+MAX(Measurements!H197:H220))/2&gt;=F$5,0,F$6-(MIN(Measurements!H197:H220)+MAX(Measurements!H197:H220))/2)</f>
        <v>24.15</v>
      </c>
      <c r="G200" s="45">
        <f>+IF((MIN(Measurements!I197:I220)+MAX(Measurements!I197:I220))/2&gt;=G$5,0,G$6-(MIN(Measurements!I197:I220)+MAX(Measurements!I197:I220))/2)</f>
        <v>19.3</v>
      </c>
      <c r="H200" s="45">
        <f>+IF((MIN(Measurements!J197:J220)+MAX(Measurements!J197:J220))/2&gt;=H$5,0,H$6-(MIN(Measurements!J197:J220)+MAX(Measurements!J197:J220))/2)</f>
        <v>20.399999999999999</v>
      </c>
      <c r="I200" s="45">
        <f>+IF((MIN(Measurements!K197:K220)+MAX(Measurements!K197:K220))/2&gt;=I$5,0,I$6-(MIN(Measurements!K197:K220)+MAX(Measurements!K197:K220))/2)</f>
        <v>22.95</v>
      </c>
      <c r="J200" s="45">
        <f>+IF((MIN(Measurements!L197:L220)+MAX(Measurements!L197:L220))/2&gt;=J$5,0,J$6-(MIN(Measurements!L197:L220)+MAX(Measurements!L197:L220))/2)</f>
        <v>25.45</v>
      </c>
      <c r="L200" s="27">
        <v>8.2699999999999996E-2</v>
      </c>
      <c r="M200" s="45">
        <f>IF(Measurements!L197&lt;J$5,(J$6-Measurements!L197)*((M$2-M$2*M$3-M$2*M$4)/J$4/24),0)</f>
        <v>588.07096435489393</v>
      </c>
      <c r="N200" s="45">
        <f t="shared" si="55"/>
        <v>678.99027275308072</v>
      </c>
      <c r="O200" s="140">
        <v>453</v>
      </c>
    </row>
    <row r="201" spans="1:15" x14ac:dyDescent="0.25">
      <c r="A201" s="98">
        <v>43474.041666666664</v>
      </c>
      <c r="B201" s="27">
        <v>194</v>
      </c>
      <c r="C201" s="50"/>
      <c r="D201" s="27"/>
      <c r="L201" s="27">
        <v>3.7199999999999997E-2</v>
      </c>
      <c r="M201" s="45">
        <f>IF(Measurements!L198&lt;J$5,(J$6-Measurements!L198)*((M$2-M$2*M$3-M$2*M$4)/J$4/24),0)</f>
        <v>588.07096435489393</v>
      </c>
      <c r="N201" s="45">
        <f t="shared" ref="N201:N264" si="56">+M201+$L201*M$2*M$3/$M$6+M$5</f>
        <v>654.05285323964256</v>
      </c>
      <c r="O201" s="140">
        <v>592</v>
      </c>
    </row>
    <row r="202" spans="1:15" x14ac:dyDescent="0.25">
      <c r="A202" s="98">
        <v>43474.083333333336</v>
      </c>
      <c r="B202" s="27">
        <v>195</v>
      </c>
      <c r="C202" s="50"/>
      <c r="D202" s="27"/>
      <c r="L202" s="27">
        <v>2.53E-2</v>
      </c>
      <c r="M202" s="45">
        <f>IF(Measurements!L199&lt;J$5,(J$6-Measurements!L199)*((M$2-M$2*M$3-M$2*M$4)/J$4/24),0)</f>
        <v>593.32159796520557</v>
      </c>
      <c r="N202" s="45">
        <f t="shared" si="56"/>
        <v>652.7813925156704</v>
      </c>
      <c r="O202" s="140">
        <v>605</v>
      </c>
    </row>
    <row r="203" spans="1:15" x14ac:dyDescent="0.25">
      <c r="A203" s="98">
        <v>43474.125</v>
      </c>
      <c r="B203" s="27">
        <v>196</v>
      </c>
      <c r="C203" s="50"/>
      <c r="D203" s="27"/>
      <c r="L203" s="27">
        <v>4.4999999999999998E-2</v>
      </c>
      <c r="M203" s="45">
        <f>IF(Measurements!L200&lt;J$5,(J$6-Measurements!L200)*((M$2-M$2*M$3-M$2*M$4)/J$4/24),0)</f>
        <v>598.57223157551709</v>
      </c>
      <c r="N203" s="45">
        <f t="shared" si="56"/>
        <v>668.82910666256942</v>
      </c>
      <c r="O203" s="140">
        <v>518</v>
      </c>
    </row>
    <row r="204" spans="1:15" x14ac:dyDescent="0.25">
      <c r="A204" s="98">
        <v>43474.166666666664</v>
      </c>
      <c r="B204" s="27">
        <v>197</v>
      </c>
      <c r="C204" s="50"/>
      <c r="D204" s="27"/>
      <c r="L204" s="27">
        <v>9.74E-2</v>
      </c>
      <c r="M204" s="45">
        <f>IF(Measurements!L201&lt;J$5,(J$6-Measurements!L201)*((M$2-M$2*M$3-M$2*M$4)/J$4/24),0)</f>
        <v>603.82286518582862</v>
      </c>
      <c r="N204" s="45">
        <f t="shared" si="56"/>
        <v>702.7988783498954</v>
      </c>
      <c r="O204" s="140">
        <v>339</v>
      </c>
    </row>
    <row r="205" spans="1:15" x14ac:dyDescent="0.25">
      <c r="A205" s="98">
        <v>43474.208333333336</v>
      </c>
      <c r="B205" s="27">
        <v>198</v>
      </c>
      <c r="C205" s="50"/>
      <c r="D205" s="27"/>
      <c r="L205" s="27">
        <v>0.17549999999999999</v>
      </c>
      <c r="M205" s="45">
        <f>IF(Measurements!L202&lt;J$5,(J$6-Measurements!L202)*((M$2-M$2*M$3-M$2*M$4)/J$4/24),0)</f>
        <v>611.69881560129602</v>
      </c>
      <c r="N205" s="45">
        <f t="shared" si="56"/>
        <v>753.47949830381367</v>
      </c>
      <c r="O205" s="140">
        <v>179</v>
      </c>
    </row>
    <row r="206" spans="1:15" x14ac:dyDescent="0.25">
      <c r="A206" s="98">
        <v>43474.25</v>
      </c>
      <c r="B206" s="27">
        <v>199</v>
      </c>
      <c r="C206" s="50"/>
      <c r="D206" s="27"/>
      <c r="L206" s="27">
        <v>0.2535</v>
      </c>
      <c r="M206" s="45">
        <f>IF(Measurements!L203&lt;J$5,(J$6-Measurements!L203)*((M$2-M$2*M$3-M$2*M$4)/J$4/24),0)</f>
        <v>630.07603323738647</v>
      </c>
      <c r="N206" s="45">
        <f t="shared" si="56"/>
        <v>814.60657796294095</v>
      </c>
      <c r="O206" s="140">
        <v>77</v>
      </c>
    </row>
    <row r="207" spans="1:15" x14ac:dyDescent="0.25">
      <c r="A207" s="98">
        <v>43474.291666666664</v>
      </c>
      <c r="B207" s="27">
        <v>200</v>
      </c>
      <c r="C207" s="50"/>
      <c r="D207" s="27"/>
      <c r="L207" s="27">
        <v>0.29549999999999998</v>
      </c>
      <c r="M207" s="45">
        <f>IF(Measurements!L204&lt;J$5,(J$6-Measurements!L204)*((M$2-M$2*M$3-M$2*M$4)/J$4/24),0)</f>
        <v>640.57730045800952</v>
      </c>
      <c r="N207" s="45">
        <f t="shared" si="56"/>
        <v>848.12700165750687</v>
      </c>
      <c r="O207" s="140">
        <v>47</v>
      </c>
    </row>
    <row r="208" spans="1:15" x14ac:dyDescent="0.25">
      <c r="A208" s="98">
        <v>43474.333333333336</v>
      </c>
      <c r="B208" s="27">
        <v>201</v>
      </c>
      <c r="C208" s="50"/>
      <c r="D208" s="27"/>
      <c r="L208" s="27">
        <v>0.28399999999999997</v>
      </c>
      <c r="M208" s="45">
        <f>IF(Measurements!L205&lt;J$5,(J$6-Measurements!L205)*((M$2-M$2*M$3-M$2*M$4)/J$4/24),0)</f>
        <v>640.57730045800952</v>
      </c>
      <c r="N208" s="45">
        <f t="shared" si="56"/>
        <v>841.82413738487958</v>
      </c>
      <c r="O208" s="140">
        <v>52</v>
      </c>
    </row>
    <row r="209" spans="1:15" x14ac:dyDescent="0.25">
      <c r="A209" s="98">
        <v>43474.375</v>
      </c>
      <c r="B209" s="27">
        <v>202</v>
      </c>
      <c r="C209" s="50"/>
      <c r="D209" s="27"/>
      <c r="L209" s="27">
        <v>0.2349</v>
      </c>
      <c r="M209" s="45">
        <f>IF(Measurements!L206&lt;J$5,(J$6-Measurements!L206)*((M$2-M$2*M$3-M$2*M$4)/J$4/24),0)</f>
        <v>637.95198365285376</v>
      </c>
      <c r="N209" s="45">
        <f t="shared" si="56"/>
        <v>812.28833051137633</v>
      </c>
      <c r="O209" s="140">
        <v>80</v>
      </c>
    </row>
    <row r="210" spans="1:15" x14ac:dyDescent="0.25">
      <c r="A210" s="98">
        <v>43474.416666666664</v>
      </c>
      <c r="B210" s="27">
        <v>203</v>
      </c>
      <c r="C210" s="50"/>
      <c r="D210" s="27"/>
      <c r="L210" s="27">
        <v>0.1802</v>
      </c>
      <c r="M210" s="45">
        <f>IF(Measurements!L207&lt;J$5,(J$6-Measurements!L207)*((M$2-M$2*M$3-M$2*M$4)/J$4/24),0)</f>
        <v>624.82539962707494</v>
      </c>
      <c r="N210" s="45">
        <f t="shared" si="56"/>
        <v>769.18203555405762</v>
      </c>
      <c r="O210" s="140">
        <v>143</v>
      </c>
    </row>
    <row r="211" spans="1:15" x14ac:dyDescent="0.25">
      <c r="A211" s="98">
        <v>43474.458333333336</v>
      </c>
      <c r="B211" s="27">
        <v>204</v>
      </c>
      <c r="C211" s="50"/>
      <c r="D211" s="27"/>
      <c r="L211" s="27">
        <v>0.14019999999999999</v>
      </c>
      <c r="M211" s="45">
        <f>IF(Measurements!L208&lt;J$5,(J$6-Measurements!L208)*((M$2-M$2*M$3-M$2*M$4)/J$4/24),0)</f>
        <v>624.82539962707494</v>
      </c>
      <c r="N211" s="45">
        <f t="shared" si="56"/>
        <v>747.25902938839772</v>
      </c>
      <c r="O211" s="140">
        <v>199</v>
      </c>
    </row>
    <row r="212" spans="1:15" x14ac:dyDescent="0.25">
      <c r="A212" s="98">
        <v>43474.5</v>
      </c>
      <c r="B212" s="27">
        <v>205</v>
      </c>
      <c r="C212" s="50"/>
      <c r="D212" s="27"/>
      <c r="L212" s="27">
        <v>0.1157</v>
      </c>
      <c r="M212" s="45">
        <f>IF(Measurements!L209&lt;J$5,(J$6-Measurements!L209)*((M$2-M$2*M$3-M$2*M$4)/J$4/24),0)</f>
        <v>622.20008282191907</v>
      </c>
      <c r="N212" s="45">
        <f t="shared" si="56"/>
        <v>731.20587130677518</v>
      </c>
      <c r="O212" s="140">
        <v>233</v>
      </c>
    </row>
    <row r="213" spans="1:15" x14ac:dyDescent="0.25">
      <c r="A213" s="98">
        <v>43474.541666666664</v>
      </c>
      <c r="B213" s="27">
        <v>206</v>
      </c>
      <c r="C213" s="50"/>
      <c r="D213" s="27"/>
      <c r="L213" s="27">
        <v>9.9599999999999994E-2</v>
      </c>
      <c r="M213" s="45">
        <f>IF(Measurements!L210&lt;J$5,(J$6-Measurements!L210)*((M$2-M$2*M$3-M$2*M$4)/J$4/24),0)</f>
        <v>619.57476601676342</v>
      </c>
      <c r="N213" s="45">
        <f t="shared" si="56"/>
        <v>719.75654451994149</v>
      </c>
      <c r="O213" s="140">
        <v>271</v>
      </c>
    </row>
    <row r="214" spans="1:15" x14ac:dyDescent="0.25">
      <c r="A214" s="98">
        <v>43474.583333333336</v>
      </c>
      <c r="B214" s="27">
        <v>207</v>
      </c>
      <c r="C214" s="50"/>
      <c r="D214" s="27"/>
      <c r="L214" s="27">
        <v>8.9499999999999996E-2</v>
      </c>
      <c r="M214" s="45">
        <f>IF(Measurements!L211&lt;J$5,(J$6-Measurements!L211)*((M$2-M$2*M$3-M$2*M$4)/J$4/24),0)</f>
        <v>627.45071643223059</v>
      </c>
      <c r="N214" s="45">
        <f t="shared" si="56"/>
        <v>722.09693587857953</v>
      </c>
      <c r="O214" s="140">
        <v>266</v>
      </c>
    </row>
    <row r="215" spans="1:15" x14ac:dyDescent="0.25">
      <c r="A215" s="98">
        <v>43474.625</v>
      </c>
      <c r="B215" s="27">
        <v>208</v>
      </c>
      <c r="C215" s="50"/>
      <c r="D215" s="27"/>
      <c r="L215" s="27">
        <v>8.8900000000000007E-2</v>
      </c>
      <c r="M215" s="45">
        <f>IF(Measurements!L212&lt;J$5,(J$6-Measurements!L212)*((M$2-M$2*M$3-M$2*M$4)/J$4/24),0)</f>
        <v>651.07856767863268</v>
      </c>
      <c r="N215" s="45">
        <f t="shared" si="56"/>
        <v>745.39594203249669</v>
      </c>
      <c r="O215" s="140">
        <v>204</v>
      </c>
    </row>
    <row r="216" spans="1:15" x14ac:dyDescent="0.25">
      <c r="A216" s="98">
        <v>43474.666666666664</v>
      </c>
      <c r="B216" s="27">
        <v>209</v>
      </c>
      <c r="C216" s="50"/>
      <c r="D216" s="27"/>
      <c r="L216" s="27">
        <v>0.104</v>
      </c>
      <c r="M216" s="45">
        <f>IF(Measurements!L213&lt;J$5,(J$6-Measurements!L213)*((M$2-M$2*M$3-M$2*M$4)/J$4/24),0)</f>
        <v>682.58236934050194</v>
      </c>
      <c r="N216" s="45">
        <f t="shared" si="56"/>
        <v>785.17567852190257</v>
      </c>
      <c r="O216" s="140">
        <v>117</v>
      </c>
    </row>
    <row r="217" spans="1:15" x14ac:dyDescent="0.25">
      <c r="A217" s="98">
        <v>43474.708333333336</v>
      </c>
      <c r="B217" s="27">
        <v>210</v>
      </c>
      <c r="C217" s="50"/>
      <c r="D217" s="27"/>
      <c r="L217" s="27">
        <v>0.14099999999999999</v>
      </c>
      <c r="M217" s="45">
        <f>IF(Measurements!L214&lt;J$5,(J$6-Measurements!L214)*((M$2-M$2*M$3-M$2*M$4)/J$4/24),0)</f>
        <v>716.71148780752708</v>
      </c>
      <c r="N217" s="45">
        <f t="shared" si="56"/>
        <v>839.58357769216309</v>
      </c>
      <c r="O217" s="140">
        <v>55</v>
      </c>
    </row>
    <row r="218" spans="1:15" x14ac:dyDescent="0.25">
      <c r="A218" s="98">
        <v>43474.75</v>
      </c>
      <c r="B218" s="27">
        <v>211</v>
      </c>
      <c r="C218" s="50"/>
      <c r="D218" s="27"/>
      <c r="L218" s="27">
        <v>0.20039999999999999</v>
      </c>
      <c r="M218" s="45">
        <f>IF(Measurements!L215&lt;J$5,(J$6-Measurements!L215)*((M$2-M$2*M$3-M$2*M$4)/J$4/24),0)</f>
        <v>735.08870544361753</v>
      </c>
      <c r="N218" s="45">
        <f t="shared" si="56"/>
        <v>890.51645948425846</v>
      </c>
      <c r="O218" s="140">
        <v>25</v>
      </c>
    </row>
    <row r="219" spans="1:15" x14ac:dyDescent="0.25">
      <c r="A219" s="98">
        <v>43474.791666666664</v>
      </c>
      <c r="B219" s="27">
        <v>212</v>
      </c>
      <c r="C219" s="50"/>
      <c r="D219" s="27"/>
      <c r="L219" s="27">
        <v>0.26889999999999997</v>
      </c>
      <c r="M219" s="45">
        <f>IF(Measurements!L216&lt;J$5,(J$6-Measurements!L216)*((M$2-M$2*M$3-M$2*M$4)/J$4/24),0)</f>
        <v>748.21528946939645</v>
      </c>
      <c r="N219" s="45">
        <f t="shared" si="56"/>
        <v>941.1861915687299</v>
      </c>
      <c r="O219" s="140">
        <v>14</v>
      </c>
    </row>
    <row r="220" spans="1:15" x14ac:dyDescent="0.25">
      <c r="A220" s="98">
        <v>43474.833333333336</v>
      </c>
      <c r="B220" s="27">
        <v>213</v>
      </c>
      <c r="C220" s="50"/>
      <c r="D220" s="27"/>
      <c r="L220" s="27">
        <v>0.31569999999999998</v>
      </c>
      <c r="M220" s="45">
        <f>IF(Measurements!L217&lt;J$5,(J$6-Measurements!L217)*((M$2-M$2*M$3-M$2*M$4)/J$4/24),0)</f>
        <v>727.21275502815013</v>
      </c>
      <c r="N220" s="45">
        <f t="shared" si="56"/>
        <v>945.83357434130562</v>
      </c>
      <c r="O220" s="140">
        <v>11</v>
      </c>
    </row>
    <row r="221" spans="1:15" x14ac:dyDescent="0.25">
      <c r="A221" s="98">
        <v>43474.875</v>
      </c>
      <c r="B221" s="27">
        <v>214</v>
      </c>
      <c r="C221" s="50"/>
      <c r="D221" s="27"/>
      <c r="L221" s="27">
        <v>0.31009999999999999</v>
      </c>
      <c r="M221" s="45">
        <f>IF(Measurements!L218&lt;J$5,(J$6-Measurements!L218)*((M$2-M$2*M$3-M$2*M$4)/J$4/24),0)</f>
        <v>714.08617100237132</v>
      </c>
      <c r="N221" s="45">
        <f t="shared" si="56"/>
        <v>929.63776945233451</v>
      </c>
      <c r="O221" s="140">
        <v>15</v>
      </c>
    </row>
    <row r="222" spans="1:15" x14ac:dyDescent="0.25">
      <c r="A222" s="98">
        <v>43474.916666666664</v>
      </c>
      <c r="B222" s="27">
        <v>215</v>
      </c>
      <c r="C222" s="50"/>
      <c r="D222" s="27"/>
      <c r="L222" s="27">
        <v>0.24829999999999999</v>
      </c>
      <c r="M222" s="45">
        <f>IF(Measurements!L219&lt;J$5,(J$6-Measurements!L219)*((M$2-M$2*M$3-M$2*M$4)/J$4/24),0)</f>
        <v>703.58490378174827</v>
      </c>
      <c r="N222" s="45">
        <f t="shared" si="56"/>
        <v>885.26545770576695</v>
      </c>
      <c r="O222" s="140">
        <v>29</v>
      </c>
    </row>
    <row r="223" spans="1:15" x14ac:dyDescent="0.25">
      <c r="A223" s="98">
        <v>43474.958333333336</v>
      </c>
      <c r="B223" s="27">
        <v>216</v>
      </c>
      <c r="C223" s="50"/>
      <c r="D223" s="27"/>
      <c r="L223" s="27">
        <v>0.15989999999999999</v>
      </c>
      <c r="M223" s="45">
        <f>IF(Measurements!L220&lt;J$5,(J$6-Measurements!L220)*((M$2-M$2*M$3-M$2*M$4)/J$4/24),0)</f>
        <v>698.33427017143663</v>
      </c>
      <c r="N223" s="45">
        <f t="shared" si="56"/>
        <v>831.56498046934689</v>
      </c>
      <c r="O223" s="140">
        <v>64</v>
      </c>
    </row>
    <row r="224" spans="1:15" x14ac:dyDescent="0.25">
      <c r="A224" s="98">
        <v>43475</v>
      </c>
      <c r="B224" s="27">
        <v>217</v>
      </c>
      <c r="C224" s="50"/>
      <c r="D224" s="27"/>
      <c r="E224" s="45">
        <f>+IF((MIN(Measurements!G221:G244)+MAX(Measurements!G221:G244))/2&gt;=E$5,0,E$6-(MIN(Measurements!G221:G244)+MAX(Measurements!G221:G244))/2)</f>
        <v>27.75</v>
      </c>
      <c r="F224" s="45">
        <f>+IF((MIN(Measurements!H221:H244)+MAX(Measurements!H221:H244))/2&gt;=F$5,0,F$6-(MIN(Measurements!H221:H244)+MAX(Measurements!H221:H244))/2)</f>
        <v>29.85</v>
      </c>
      <c r="G224" s="45">
        <f>+IF((MIN(Measurements!I221:I244)+MAX(Measurements!I221:I244))/2&gt;=G$5,0,G$6-(MIN(Measurements!I221:I244)+MAX(Measurements!I221:I244))/2)</f>
        <v>21.95</v>
      </c>
      <c r="H224" s="45">
        <f>+IF((MIN(Measurements!J221:J244)+MAX(Measurements!J221:J244))/2&gt;=H$5,0,H$6-(MIN(Measurements!J221:J244)+MAX(Measurements!J221:J244))/2)</f>
        <v>23.35</v>
      </c>
      <c r="I224" s="45">
        <f>+IF((MIN(Measurements!K221:K244)+MAX(Measurements!K221:K244))/2&gt;=I$5,0,I$6-(MIN(Measurements!K221:K244)+MAX(Measurements!K221:K244))/2)</f>
        <v>27.8</v>
      </c>
      <c r="J224" s="45">
        <f>+IF((MIN(Measurements!L221:L244)+MAX(Measurements!L221:L244))/2&gt;=J$5,0,J$6-(MIN(Measurements!L221:L244)+MAX(Measurements!L221:L244))/2)</f>
        <v>25.6</v>
      </c>
      <c r="L224" s="27">
        <v>8.2699999999999996E-2</v>
      </c>
      <c r="M224" s="45">
        <f>IF(Measurements!L221&lt;J$5,(J$6-Measurements!L221)*((M$2-M$2*M$3-M$2*M$4)/J$4/24),0)</f>
        <v>698.33427017143663</v>
      </c>
      <c r="N224" s="45">
        <f t="shared" si="56"/>
        <v>789.25357856962341</v>
      </c>
      <c r="O224" s="140">
        <v>112</v>
      </c>
    </row>
    <row r="225" spans="1:15" x14ac:dyDescent="0.25">
      <c r="A225" s="98">
        <v>43475.041666666664</v>
      </c>
      <c r="B225" s="27">
        <v>218</v>
      </c>
      <c r="C225" s="50"/>
      <c r="D225" s="27"/>
      <c r="L225" s="27">
        <v>3.7199999999999997E-2</v>
      </c>
      <c r="M225" s="45">
        <f>IF(Measurements!L222&lt;J$5,(J$6-Measurements!L222)*((M$2-M$2*M$3-M$2*M$4)/J$4/24),0)</f>
        <v>698.33427017143663</v>
      </c>
      <c r="N225" s="45">
        <f t="shared" si="56"/>
        <v>764.31615905618526</v>
      </c>
      <c r="O225" s="140">
        <v>154</v>
      </c>
    </row>
    <row r="226" spans="1:15" x14ac:dyDescent="0.25">
      <c r="A226" s="98">
        <v>43475.083333333336</v>
      </c>
      <c r="B226" s="27">
        <v>219</v>
      </c>
      <c r="C226" s="50"/>
      <c r="D226" s="27"/>
      <c r="L226" s="27">
        <v>2.53E-2</v>
      </c>
      <c r="M226" s="45">
        <f>IF(Measurements!L223&lt;J$5,(J$6-Measurements!L223)*((M$2-M$2*M$3-M$2*M$4)/J$4/24),0)</f>
        <v>700.95958697659239</v>
      </c>
      <c r="N226" s="45">
        <f t="shared" si="56"/>
        <v>760.41938152705723</v>
      </c>
      <c r="O226" s="140">
        <v>166</v>
      </c>
    </row>
    <row r="227" spans="1:15" x14ac:dyDescent="0.25">
      <c r="A227" s="98">
        <v>43475.125</v>
      </c>
      <c r="B227" s="27">
        <v>220</v>
      </c>
      <c r="C227" s="50"/>
      <c r="D227" s="27"/>
      <c r="L227" s="27">
        <v>4.4999999999999998E-2</v>
      </c>
      <c r="M227" s="45">
        <f>IF(Measurements!L224&lt;J$5,(J$6-Measurements!L224)*((M$2-M$2*M$3-M$2*M$4)/J$4/24),0)</f>
        <v>706.21022058690392</v>
      </c>
      <c r="N227" s="45">
        <f t="shared" si="56"/>
        <v>776.46709567395624</v>
      </c>
      <c r="O227" s="140">
        <v>133</v>
      </c>
    </row>
    <row r="228" spans="1:15" x14ac:dyDescent="0.25">
      <c r="A228" s="98">
        <v>43475.166666666664</v>
      </c>
      <c r="B228" s="27">
        <v>221</v>
      </c>
      <c r="C228" s="50"/>
      <c r="D228" s="27"/>
      <c r="L228" s="27">
        <v>9.74E-2</v>
      </c>
      <c r="M228" s="45">
        <f>IF(Measurements!L225&lt;J$5,(J$6-Measurements!L225)*((M$2-M$2*M$3-M$2*M$4)/J$4/24),0)</f>
        <v>708.83553739205979</v>
      </c>
      <c r="N228" s="45">
        <f t="shared" si="56"/>
        <v>807.81155055612658</v>
      </c>
      <c r="O228" s="140">
        <v>86</v>
      </c>
    </row>
    <row r="229" spans="1:15" x14ac:dyDescent="0.25">
      <c r="A229" s="98">
        <v>43475.208333333336</v>
      </c>
      <c r="B229" s="27">
        <v>222</v>
      </c>
      <c r="C229" s="50"/>
      <c r="D229" s="27"/>
      <c r="L229" s="27">
        <v>0.17549999999999999</v>
      </c>
      <c r="M229" s="45">
        <f>IF(Measurements!L226&lt;J$5,(J$6-Measurements!L226)*((M$2-M$2*M$3-M$2*M$4)/J$4/24),0)</f>
        <v>706.21022058690392</v>
      </c>
      <c r="N229" s="45">
        <f t="shared" si="56"/>
        <v>847.99090328942157</v>
      </c>
      <c r="O229" s="140">
        <v>46</v>
      </c>
    </row>
    <row r="230" spans="1:15" x14ac:dyDescent="0.25">
      <c r="A230" s="98">
        <v>43475.25</v>
      </c>
      <c r="B230" s="27">
        <v>223</v>
      </c>
      <c r="C230" s="50"/>
      <c r="D230" s="27"/>
      <c r="L230" s="27">
        <v>0.2535</v>
      </c>
      <c r="M230" s="45">
        <f>IF(Measurements!L227&lt;J$5,(J$6-Measurements!L227)*((M$2-M$2*M$3-M$2*M$4)/J$4/24),0)</f>
        <v>700.95958697659239</v>
      </c>
      <c r="N230" s="45">
        <f t="shared" si="56"/>
        <v>885.49013170214687</v>
      </c>
      <c r="O230" s="140">
        <v>27</v>
      </c>
    </row>
    <row r="231" spans="1:15" x14ac:dyDescent="0.25">
      <c r="A231" s="98">
        <v>43475.291666666664</v>
      </c>
      <c r="B231" s="27">
        <v>224</v>
      </c>
      <c r="C231" s="50"/>
      <c r="D231" s="27"/>
      <c r="L231" s="27">
        <v>0.29549999999999998</v>
      </c>
      <c r="M231" s="45">
        <f>IF(Measurements!L228&lt;J$5,(J$6-Measurements!L228)*((M$2-M$2*M$3-M$2*M$4)/J$4/24),0)</f>
        <v>700.95958697659239</v>
      </c>
      <c r="N231" s="45">
        <f t="shared" si="56"/>
        <v>908.50928817608974</v>
      </c>
      <c r="O231" s="140">
        <v>19</v>
      </c>
    </row>
    <row r="232" spans="1:15" x14ac:dyDescent="0.25">
      <c r="A232" s="98">
        <v>43475.333333333336</v>
      </c>
      <c r="B232" s="27">
        <v>225</v>
      </c>
      <c r="C232" s="50"/>
      <c r="D232" s="27"/>
      <c r="L232" s="27">
        <v>0.28399999999999997</v>
      </c>
      <c r="M232" s="45">
        <f>IF(Measurements!L229&lt;J$5,(J$6-Measurements!L229)*((M$2-M$2*M$3-M$2*M$4)/J$4/24),0)</f>
        <v>693.08363656112499</v>
      </c>
      <c r="N232" s="45">
        <f t="shared" si="56"/>
        <v>894.33047348799505</v>
      </c>
      <c r="O232" s="140">
        <v>24</v>
      </c>
    </row>
    <row r="233" spans="1:15" x14ac:dyDescent="0.25">
      <c r="A233" s="98">
        <v>43475.375</v>
      </c>
      <c r="B233" s="27">
        <v>226</v>
      </c>
      <c r="C233" s="50"/>
      <c r="D233" s="27"/>
      <c r="L233" s="27">
        <v>0.2349</v>
      </c>
      <c r="M233" s="45">
        <f>IF(Measurements!L230&lt;J$5,(J$6-Measurements!L230)*((M$2-M$2*M$3-M$2*M$4)/J$4/24),0)</f>
        <v>685.20768614565782</v>
      </c>
      <c r="N233" s="45">
        <f t="shared" si="56"/>
        <v>859.54403300418039</v>
      </c>
      <c r="O233" s="140">
        <v>40</v>
      </c>
    </row>
    <row r="234" spans="1:15" x14ac:dyDescent="0.25">
      <c r="A234" s="98">
        <v>43475.416666666664</v>
      </c>
      <c r="B234" s="27">
        <v>227</v>
      </c>
      <c r="C234" s="50"/>
      <c r="D234" s="27"/>
      <c r="L234" s="27">
        <v>0.1802</v>
      </c>
      <c r="M234" s="45">
        <f>IF(Measurements!L231&lt;J$5,(J$6-Measurements!L231)*((M$2-M$2*M$3-M$2*M$4)/J$4/24),0)</f>
        <v>664.20515170441161</v>
      </c>
      <c r="N234" s="45">
        <f t="shared" si="56"/>
        <v>808.56178763139428</v>
      </c>
      <c r="O234" s="140">
        <v>84</v>
      </c>
    </row>
    <row r="235" spans="1:15" x14ac:dyDescent="0.25">
      <c r="A235" s="98">
        <v>43475.458333333336</v>
      </c>
      <c r="B235" s="27">
        <v>228</v>
      </c>
      <c r="C235" s="50"/>
      <c r="D235" s="27"/>
      <c r="L235" s="27">
        <v>0.14019999999999999</v>
      </c>
      <c r="M235" s="45">
        <f>IF(Measurements!L232&lt;J$5,(J$6-Measurements!L232)*((M$2-M$2*M$3-M$2*M$4)/J$4/24),0)</f>
        <v>651.07856767863268</v>
      </c>
      <c r="N235" s="45">
        <f t="shared" si="56"/>
        <v>773.51219743995546</v>
      </c>
      <c r="O235" s="140">
        <v>138</v>
      </c>
    </row>
    <row r="236" spans="1:15" x14ac:dyDescent="0.25">
      <c r="A236" s="98">
        <v>43475.5</v>
      </c>
      <c r="B236" s="27">
        <v>229</v>
      </c>
      <c r="C236" s="50"/>
      <c r="D236" s="27"/>
      <c r="L236" s="27">
        <v>0.1157</v>
      </c>
      <c r="M236" s="45">
        <f>IF(Measurements!L233&lt;J$5,(J$6-Measurements!L233)*((M$2-M$2*M$3-M$2*M$4)/J$4/24),0)</f>
        <v>635.32666684769799</v>
      </c>
      <c r="N236" s="45">
        <f t="shared" si="56"/>
        <v>744.3324553325541</v>
      </c>
      <c r="O236" s="140">
        <v>207</v>
      </c>
    </row>
    <row r="237" spans="1:15" x14ac:dyDescent="0.25">
      <c r="A237" s="98">
        <v>43475.541666666664</v>
      </c>
      <c r="B237" s="27">
        <v>230</v>
      </c>
      <c r="C237" s="50"/>
      <c r="D237" s="27"/>
      <c r="L237" s="27">
        <v>9.9599999999999994E-2</v>
      </c>
      <c r="M237" s="45">
        <f>IF(Measurements!L234&lt;J$5,(J$6-Measurements!L234)*((M$2-M$2*M$3-M$2*M$4)/J$4/24),0)</f>
        <v>635.32666684769799</v>
      </c>
      <c r="N237" s="45">
        <f t="shared" si="56"/>
        <v>735.50844535087606</v>
      </c>
      <c r="O237" s="140">
        <v>226</v>
      </c>
    </row>
    <row r="238" spans="1:15" x14ac:dyDescent="0.25">
      <c r="A238" s="98">
        <v>43475.583333333336</v>
      </c>
      <c r="B238" s="27">
        <v>231</v>
      </c>
      <c r="C238" s="50"/>
      <c r="D238" s="27"/>
      <c r="L238" s="27">
        <v>8.9499999999999996E-2</v>
      </c>
      <c r="M238" s="45">
        <f>IF(Measurements!L235&lt;J$5,(J$6-Measurements!L235)*((M$2-M$2*M$3-M$2*M$4)/J$4/24),0)</f>
        <v>637.95198365285376</v>
      </c>
      <c r="N238" s="45">
        <f t="shared" si="56"/>
        <v>732.59820309920269</v>
      </c>
      <c r="O238" s="140">
        <v>231</v>
      </c>
    </row>
    <row r="239" spans="1:15" x14ac:dyDescent="0.25">
      <c r="A239" s="98">
        <v>43475.625</v>
      </c>
      <c r="B239" s="27">
        <v>232</v>
      </c>
      <c r="C239" s="50"/>
      <c r="D239" s="27"/>
      <c r="L239" s="27">
        <v>8.8900000000000007E-2</v>
      </c>
      <c r="M239" s="45">
        <f>IF(Measurements!L236&lt;J$5,(J$6-Measurements!L236)*((M$2-M$2*M$3-M$2*M$4)/J$4/24),0)</f>
        <v>640.57730045800952</v>
      </c>
      <c r="N239" s="45">
        <f t="shared" si="56"/>
        <v>734.89467481187353</v>
      </c>
      <c r="O239" s="140">
        <v>227</v>
      </c>
    </row>
    <row r="240" spans="1:15" x14ac:dyDescent="0.25">
      <c r="A240" s="98">
        <v>43475.666666666664</v>
      </c>
      <c r="B240" s="27">
        <v>233</v>
      </c>
      <c r="C240" s="50"/>
      <c r="D240" s="27"/>
      <c r="L240" s="27">
        <v>0.104</v>
      </c>
      <c r="M240" s="45">
        <f>IF(Measurements!L237&lt;J$5,(J$6-Measurements!L237)*((M$2-M$2*M$3-M$2*M$4)/J$4/24),0)</f>
        <v>648.4532508734768</v>
      </c>
      <c r="N240" s="45">
        <f t="shared" si="56"/>
        <v>751.04656005487743</v>
      </c>
      <c r="O240" s="140">
        <v>187</v>
      </c>
    </row>
    <row r="241" spans="1:15" x14ac:dyDescent="0.25">
      <c r="A241" s="98">
        <v>43475.708333333336</v>
      </c>
      <c r="B241" s="27">
        <v>234</v>
      </c>
      <c r="C241" s="50"/>
      <c r="D241" s="27"/>
      <c r="L241" s="27">
        <v>0.14099999999999999</v>
      </c>
      <c r="M241" s="45">
        <f>IF(Measurements!L238&lt;J$5,(J$6-Measurements!L238)*((M$2-M$2*M$3-M$2*M$4)/J$4/24),0)</f>
        <v>656.3292012889442</v>
      </c>
      <c r="N241" s="45">
        <f t="shared" si="56"/>
        <v>779.20129117358022</v>
      </c>
      <c r="O241" s="140">
        <v>129</v>
      </c>
    </row>
    <row r="242" spans="1:15" x14ac:dyDescent="0.25">
      <c r="A242" s="98">
        <v>43475.75</v>
      </c>
      <c r="B242" s="27">
        <v>235</v>
      </c>
      <c r="C242" s="50"/>
      <c r="D242" s="27"/>
      <c r="L242" s="27">
        <v>0.20039999999999999</v>
      </c>
      <c r="M242" s="45">
        <f>IF(Measurements!L239&lt;J$5,(J$6-Measurements!L239)*((M$2-M$2*M$3-M$2*M$4)/J$4/24),0)</f>
        <v>666.83046850956725</v>
      </c>
      <c r="N242" s="45">
        <f t="shared" si="56"/>
        <v>822.25822255020819</v>
      </c>
      <c r="O242" s="140">
        <v>71</v>
      </c>
    </row>
    <row r="243" spans="1:15" x14ac:dyDescent="0.25">
      <c r="A243" s="98">
        <v>43475.791666666664</v>
      </c>
      <c r="B243" s="27">
        <v>236</v>
      </c>
      <c r="C243" s="50"/>
      <c r="D243" s="27"/>
      <c r="L243" s="27">
        <v>0.26889999999999997</v>
      </c>
      <c r="M243" s="45">
        <f>IF(Measurements!L240&lt;J$5,(J$6-Measurements!L240)*((M$2-M$2*M$3-M$2*M$4)/J$4/24),0)</f>
        <v>672.08110211987889</v>
      </c>
      <c r="N243" s="45">
        <f t="shared" si="56"/>
        <v>865.05200421921234</v>
      </c>
      <c r="O243" s="140">
        <v>35</v>
      </c>
    </row>
    <row r="244" spans="1:15" x14ac:dyDescent="0.25">
      <c r="A244" s="98">
        <v>43475.833333333336</v>
      </c>
      <c r="B244" s="27">
        <v>237</v>
      </c>
      <c r="C244" s="50"/>
      <c r="D244" s="27"/>
      <c r="L244" s="27">
        <v>0.31569999999999998</v>
      </c>
      <c r="M244" s="45">
        <f>IF(Measurements!L241&lt;J$5,(J$6-Measurements!L241)*((M$2-M$2*M$3-M$2*M$4)/J$4/24),0)</f>
        <v>677.33173573019042</v>
      </c>
      <c r="N244" s="45">
        <f t="shared" si="56"/>
        <v>895.95255504334591</v>
      </c>
      <c r="O244" s="140">
        <v>23</v>
      </c>
    </row>
    <row r="245" spans="1:15" x14ac:dyDescent="0.25">
      <c r="A245" s="98">
        <v>43475.875</v>
      </c>
      <c r="B245" s="27">
        <v>238</v>
      </c>
      <c r="C245" s="50"/>
      <c r="D245" s="27"/>
      <c r="L245" s="27">
        <v>0.31009999999999999</v>
      </c>
      <c r="M245" s="45">
        <f>IF(Measurements!L242&lt;J$5,(J$6-Measurements!L242)*((M$2-M$2*M$3-M$2*M$4)/J$4/24),0)</f>
        <v>672.08110211987889</v>
      </c>
      <c r="N245" s="45">
        <f t="shared" si="56"/>
        <v>887.63270056984209</v>
      </c>
      <c r="O245" s="140">
        <v>26</v>
      </c>
    </row>
    <row r="246" spans="1:15" x14ac:dyDescent="0.25">
      <c r="A246" s="98">
        <v>43475.916666666664</v>
      </c>
      <c r="B246" s="27">
        <v>239</v>
      </c>
      <c r="C246" s="50"/>
      <c r="D246" s="27"/>
      <c r="L246" s="27">
        <v>0.24829999999999999</v>
      </c>
      <c r="M246" s="45">
        <f>IF(Measurements!L243&lt;J$5,(J$6-Measurements!L243)*((M$2-M$2*M$3-M$2*M$4)/J$4/24),0)</f>
        <v>666.83046850956725</v>
      </c>
      <c r="N246" s="45">
        <f t="shared" si="56"/>
        <v>848.51102243358594</v>
      </c>
      <c r="O246" s="140">
        <v>45</v>
      </c>
    </row>
    <row r="247" spans="1:15" x14ac:dyDescent="0.25">
      <c r="A247" s="98">
        <v>43475.958333333336</v>
      </c>
      <c r="B247" s="27">
        <v>240</v>
      </c>
      <c r="C247" s="50"/>
      <c r="D247" s="27"/>
      <c r="L247" s="27">
        <v>0.15989999999999999</v>
      </c>
      <c r="M247" s="45">
        <f>IF(Measurements!L244&lt;J$5,(J$6-Measurements!L244)*((M$2-M$2*M$3-M$2*M$4)/J$4/24),0)</f>
        <v>664.20515170441161</v>
      </c>
      <c r="N247" s="45">
        <f t="shared" si="56"/>
        <v>797.43586200232187</v>
      </c>
      <c r="O247" s="140">
        <v>99</v>
      </c>
    </row>
    <row r="248" spans="1:15" x14ac:dyDescent="0.25">
      <c r="A248" s="98">
        <v>43476</v>
      </c>
      <c r="B248" s="27">
        <v>241</v>
      </c>
      <c r="C248" s="50"/>
      <c r="D248" s="27"/>
      <c r="E248" s="45">
        <f>+IF((MIN(Measurements!G245:G268)+MAX(Measurements!G245:G268))/2&gt;=E$5,0,E$6-(MIN(Measurements!G245:G268)+MAX(Measurements!G245:G268))/2)</f>
        <v>27.05</v>
      </c>
      <c r="F248" s="45">
        <f>+IF((MIN(Measurements!H245:H268)+MAX(Measurements!H245:H268))/2&gt;=F$5,0,F$6-(MIN(Measurements!H245:H268)+MAX(Measurements!H245:H268))/2)</f>
        <v>27.1</v>
      </c>
      <c r="G248" s="45">
        <f>+IF((MIN(Measurements!I245:I268)+MAX(Measurements!I245:I268))/2&gt;=G$5,0,G$6-(MIN(Measurements!I245:I268)+MAX(Measurements!I245:I268))/2)</f>
        <v>18.45</v>
      </c>
      <c r="H248" s="45">
        <f>+IF((MIN(Measurements!J245:J268)+MAX(Measurements!J245:J268))/2&gt;=H$5,0,H$6-(MIN(Measurements!J245:J268)+MAX(Measurements!J245:J268))/2)</f>
        <v>19.55</v>
      </c>
      <c r="I248" s="45">
        <f>+IF((MIN(Measurements!K245:K268)+MAX(Measurements!K245:K268))/2&gt;=I$5,0,I$6-(MIN(Measurements!K245:K268)+MAX(Measurements!K245:K268))/2)</f>
        <v>22.15</v>
      </c>
      <c r="J248" s="45">
        <f>+IF((MIN(Measurements!L245:L268)+MAX(Measurements!L245:L268))/2&gt;=J$5,0,J$6-(MIN(Measurements!L245:L268)+MAX(Measurements!L245:L268))/2)</f>
        <v>27.9</v>
      </c>
      <c r="L248" s="27">
        <v>8.2699999999999996E-2</v>
      </c>
      <c r="M248" s="45">
        <f>IF(Measurements!L245&lt;J$5,(J$6-Measurements!L245)*((M$2-M$2*M$3-M$2*M$4)/J$4/24),0)</f>
        <v>661.57983489925573</v>
      </c>
      <c r="N248" s="45">
        <f t="shared" si="56"/>
        <v>752.49914329744252</v>
      </c>
      <c r="O248" s="140">
        <v>181</v>
      </c>
    </row>
    <row r="249" spans="1:15" x14ac:dyDescent="0.25">
      <c r="A249" s="98">
        <v>43476.041666666664</v>
      </c>
      <c r="B249" s="27">
        <v>242</v>
      </c>
      <c r="C249" s="50"/>
      <c r="D249" s="27"/>
      <c r="L249" s="27">
        <v>3.7199999999999997E-2</v>
      </c>
      <c r="M249" s="45">
        <f>IF(Measurements!L246&lt;J$5,(J$6-Measurements!L246)*((M$2-M$2*M$3-M$2*M$4)/J$4/24),0)</f>
        <v>664.20515170441161</v>
      </c>
      <c r="N249" s="45">
        <f t="shared" si="56"/>
        <v>730.18704058916023</v>
      </c>
      <c r="O249" s="140">
        <v>236</v>
      </c>
    </row>
    <row r="250" spans="1:15" x14ac:dyDescent="0.25">
      <c r="A250" s="98">
        <v>43476.083333333336</v>
      </c>
      <c r="B250" s="27">
        <v>243</v>
      </c>
      <c r="C250" s="50"/>
      <c r="D250" s="27"/>
      <c r="L250" s="27">
        <v>2.53E-2</v>
      </c>
      <c r="M250" s="45">
        <f>IF(Measurements!L247&lt;J$5,(J$6-Measurements!L247)*((M$2-M$2*M$3-M$2*M$4)/J$4/24),0)</f>
        <v>679.95705253534618</v>
      </c>
      <c r="N250" s="45">
        <f t="shared" si="56"/>
        <v>739.41684708581101</v>
      </c>
      <c r="O250" s="140">
        <v>220</v>
      </c>
    </row>
    <row r="251" spans="1:15" x14ac:dyDescent="0.25">
      <c r="A251" s="98">
        <v>43476.125</v>
      </c>
      <c r="B251" s="27">
        <v>244</v>
      </c>
      <c r="C251" s="50"/>
      <c r="D251" s="27"/>
      <c r="L251" s="27">
        <v>4.4999999999999998E-2</v>
      </c>
      <c r="M251" s="45">
        <f>IF(Measurements!L248&lt;J$5,(J$6-Measurements!L248)*((M$2-M$2*M$3-M$2*M$4)/J$4/24),0)</f>
        <v>714.08617100237132</v>
      </c>
      <c r="N251" s="45">
        <f t="shared" si="56"/>
        <v>784.34304608942364</v>
      </c>
      <c r="O251" s="140">
        <v>120</v>
      </c>
    </row>
    <row r="252" spans="1:15" x14ac:dyDescent="0.25">
      <c r="A252" s="98">
        <v>43476.166666666664</v>
      </c>
      <c r="B252" s="27">
        <v>245</v>
      </c>
      <c r="C252" s="50"/>
      <c r="D252" s="27"/>
      <c r="L252" s="27">
        <v>9.74E-2</v>
      </c>
      <c r="M252" s="45">
        <f>IF(Measurements!L249&lt;J$5,(J$6-Measurements!L249)*((M$2-M$2*M$3-M$2*M$4)/J$4/24),0)</f>
        <v>756.09123988486374</v>
      </c>
      <c r="N252" s="45">
        <f t="shared" si="56"/>
        <v>855.06725304893052</v>
      </c>
      <c r="O252" s="140">
        <v>41</v>
      </c>
    </row>
    <row r="253" spans="1:15" x14ac:dyDescent="0.25">
      <c r="A253" s="98">
        <v>43476.208333333336</v>
      </c>
      <c r="B253" s="27">
        <v>246</v>
      </c>
      <c r="C253" s="50"/>
      <c r="D253" s="27"/>
      <c r="L253" s="27">
        <v>0.17549999999999999</v>
      </c>
      <c r="M253" s="45">
        <f>IF(Measurements!L250&lt;J$5,(J$6-Measurements!L250)*((M$2-M$2*M$3-M$2*M$4)/J$4/24),0)</f>
        <v>766.59250710548679</v>
      </c>
      <c r="N253" s="45">
        <f t="shared" si="56"/>
        <v>908.37318980800444</v>
      </c>
      <c r="O253" s="140">
        <v>18</v>
      </c>
    </row>
    <row r="254" spans="1:15" x14ac:dyDescent="0.25">
      <c r="A254" s="98">
        <v>43476.25</v>
      </c>
      <c r="B254" s="27">
        <v>247</v>
      </c>
      <c r="C254" s="50"/>
      <c r="D254" s="27"/>
      <c r="L254" s="27">
        <v>0.2535</v>
      </c>
      <c r="M254" s="45">
        <f>IF(Measurements!L251&lt;J$5,(J$6-Measurements!L251)*((M$2-M$2*M$3-M$2*M$4)/J$4/24),0)</f>
        <v>792.84567515704464</v>
      </c>
      <c r="N254" s="45">
        <f t="shared" si="56"/>
        <v>977.37621988259912</v>
      </c>
      <c r="O254" s="140">
        <v>9</v>
      </c>
    </row>
    <row r="255" spans="1:15" x14ac:dyDescent="0.25">
      <c r="A255" s="98">
        <v>43476.291666666664</v>
      </c>
      <c r="B255" s="27">
        <v>248</v>
      </c>
      <c r="C255" s="50"/>
      <c r="D255" s="27"/>
      <c r="L255" s="27">
        <v>0.29549999999999998</v>
      </c>
      <c r="M255" s="45">
        <f>IF(Measurements!L252&lt;J$5,(J$6-Measurements!L252)*((M$2-M$2*M$3-M$2*M$4)/J$4/24),0)</f>
        <v>819.09884320860237</v>
      </c>
      <c r="N255" s="45">
        <f t="shared" si="56"/>
        <v>1026.6485444080997</v>
      </c>
      <c r="O255" s="140">
        <v>1</v>
      </c>
    </row>
    <row r="256" spans="1:15" x14ac:dyDescent="0.25">
      <c r="A256" s="98">
        <v>43476.333333333336</v>
      </c>
      <c r="B256" s="27">
        <v>249</v>
      </c>
      <c r="C256" s="50"/>
      <c r="D256" s="27"/>
      <c r="L256" s="27">
        <v>0.28399999999999997</v>
      </c>
      <c r="M256" s="45">
        <f>IF(Measurements!L253&lt;J$5,(J$6-Measurements!L253)*((M$2-M$2*M$3-M$2*M$4)/J$4/24),0)</f>
        <v>821.72416001375814</v>
      </c>
      <c r="N256" s="45">
        <f t="shared" si="56"/>
        <v>1022.9709969406282</v>
      </c>
      <c r="O256" s="140">
        <v>2</v>
      </c>
    </row>
    <row r="257" spans="1:15" x14ac:dyDescent="0.25">
      <c r="A257" s="98">
        <v>43476.375</v>
      </c>
      <c r="B257" s="27">
        <v>250</v>
      </c>
      <c r="C257" s="50"/>
      <c r="D257" s="27"/>
      <c r="L257" s="27">
        <v>0.2349</v>
      </c>
      <c r="M257" s="45">
        <f>IF(Measurements!L254&lt;J$5,(J$6-Measurements!L254)*((M$2-M$2*M$3-M$2*M$4)/J$4/24),0)</f>
        <v>805.97225918282345</v>
      </c>
      <c r="N257" s="45">
        <f t="shared" si="56"/>
        <v>980.30860604134602</v>
      </c>
      <c r="O257" s="140">
        <v>7</v>
      </c>
    </row>
    <row r="258" spans="1:15" x14ac:dyDescent="0.25">
      <c r="A258" s="98">
        <v>43476.416666666664</v>
      </c>
      <c r="B258" s="27">
        <v>251</v>
      </c>
      <c r="C258" s="50"/>
      <c r="D258" s="27"/>
      <c r="L258" s="27">
        <v>0.1802</v>
      </c>
      <c r="M258" s="45">
        <f>IF(Measurements!L255&lt;J$5,(J$6-Measurements!L255)*((M$2-M$2*M$3-M$2*M$4)/J$4/24),0)</f>
        <v>761.34187349517526</v>
      </c>
      <c r="N258" s="45">
        <f t="shared" si="56"/>
        <v>905.69850942215794</v>
      </c>
      <c r="O258" s="140">
        <v>21</v>
      </c>
    </row>
    <row r="259" spans="1:15" x14ac:dyDescent="0.25">
      <c r="A259" s="98">
        <v>43476.458333333336</v>
      </c>
      <c r="B259" s="27">
        <v>252</v>
      </c>
      <c r="C259" s="50"/>
      <c r="D259" s="27"/>
      <c r="L259" s="27">
        <v>0.14019999999999999</v>
      </c>
      <c r="M259" s="45">
        <f>IF(Measurements!L256&lt;J$5,(J$6-Measurements!L256)*((M$2-M$2*M$3-M$2*M$4)/J$4/24),0)</f>
        <v>719.33680461268284</v>
      </c>
      <c r="N259" s="45">
        <f t="shared" si="56"/>
        <v>841.77043437400562</v>
      </c>
      <c r="O259" s="140">
        <v>51</v>
      </c>
    </row>
    <row r="260" spans="1:15" x14ac:dyDescent="0.25">
      <c r="A260" s="98">
        <v>43476.5</v>
      </c>
      <c r="B260" s="27">
        <v>253</v>
      </c>
      <c r="C260" s="50"/>
      <c r="D260" s="27"/>
      <c r="L260" s="27">
        <v>0.1157</v>
      </c>
      <c r="M260" s="45">
        <f>IF(Measurements!L257&lt;J$5,(J$6-Measurements!L257)*((M$2-M$2*M$3-M$2*M$4)/J$4/24),0)</f>
        <v>693.08363656112499</v>
      </c>
      <c r="N260" s="45">
        <f t="shared" si="56"/>
        <v>802.0894250459811</v>
      </c>
      <c r="O260" s="140">
        <v>92</v>
      </c>
    </row>
    <row r="261" spans="1:15" x14ac:dyDescent="0.25">
      <c r="A261" s="98">
        <v>43476.541666666664</v>
      </c>
      <c r="B261" s="27">
        <v>254</v>
      </c>
      <c r="C261" s="50"/>
      <c r="D261" s="27"/>
      <c r="L261" s="27">
        <v>9.9599999999999994E-2</v>
      </c>
      <c r="M261" s="45">
        <f>IF(Measurements!L258&lt;J$5,(J$6-Measurements!L258)*((M$2-M$2*M$3-M$2*M$4)/J$4/24),0)</f>
        <v>682.58236934050194</v>
      </c>
      <c r="N261" s="45">
        <f t="shared" si="56"/>
        <v>782.76414784368001</v>
      </c>
      <c r="O261" s="140">
        <v>124</v>
      </c>
    </row>
    <row r="262" spans="1:15" x14ac:dyDescent="0.25">
      <c r="A262" s="98">
        <v>43476.583333333336</v>
      </c>
      <c r="B262" s="27">
        <v>255</v>
      </c>
      <c r="C262" s="50"/>
      <c r="D262" s="27"/>
      <c r="L262" s="27">
        <v>8.9499999999999996E-2</v>
      </c>
      <c r="M262" s="45">
        <f>IF(Measurements!L259&lt;J$5,(J$6-Measurements!L259)*((M$2-M$2*M$3-M$2*M$4)/J$4/24),0)</f>
        <v>685.20768614565782</v>
      </c>
      <c r="N262" s="45">
        <f t="shared" si="56"/>
        <v>779.85390559200675</v>
      </c>
      <c r="O262" s="140">
        <v>126</v>
      </c>
    </row>
    <row r="263" spans="1:15" x14ac:dyDescent="0.25">
      <c r="A263" s="98">
        <v>43476.625</v>
      </c>
      <c r="B263" s="27">
        <v>256</v>
      </c>
      <c r="C263" s="50"/>
      <c r="D263" s="27"/>
      <c r="L263" s="27">
        <v>8.8900000000000007E-2</v>
      </c>
      <c r="M263" s="45">
        <f>IF(Measurements!L260&lt;J$5,(J$6-Measurements!L260)*((M$2-M$2*M$3-M$2*M$4)/J$4/24),0)</f>
        <v>685.20768614565782</v>
      </c>
      <c r="N263" s="45">
        <f t="shared" si="56"/>
        <v>779.52506049952183</v>
      </c>
      <c r="O263" s="140">
        <v>128</v>
      </c>
    </row>
    <row r="264" spans="1:15" x14ac:dyDescent="0.25">
      <c r="A264" s="98">
        <v>43476.666666666664</v>
      </c>
      <c r="B264" s="27">
        <v>257</v>
      </c>
      <c r="C264" s="50"/>
      <c r="D264" s="27"/>
      <c r="L264" s="27">
        <v>0.104</v>
      </c>
      <c r="M264" s="45">
        <f>IF(Measurements!L261&lt;J$5,(J$6-Measurements!L261)*((M$2-M$2*M$3-M$2*M$4)/J$4/24),0)</f>
        <v>693.08363656112499</v>
      </c>
      <c r="N264" s="45">
        <f t="shared" si="56"/>
        <v>795.67694574252562</v>
      </c>
      <c r="O264" s="140">
        <v>102</v>
      </c>
    </row>
    <row r="265" spans="1:15" x14ac:dyDescent="0.25">
      <c r="A265" s="98">
        <v>43476.708333333336</v>
      </c>
      <c r="B265" s="27">
        <v>258</v>
      </c>
      <c r="C265" s="50"/>
      <c r="D265" s="27"/>
      <c r="L265" s="27">
        <v>0.14099999999999999</v>
      </c>
      <c r="M265" s="45">
        <f>IF(Measurements!L262&lt;J$5,(J$6-Measurements!L262)*((M$2-M$2*M$3-M$2*M$4)/J$4/24),0)</f>
        <v>690.45831975596934</v>
      </c>
      <c r="N265" s="45">
        <f t="shared" ref="N265:N328" si="57">+M265+$L265*M$2*M$3/$M$6+M$5</f>
        <v>813.33040964060535</v>
      </c>
      <c r="O265" s="140">
        <v>79</v>
      </c>
    </row>
    <row r="266" spans="1:15" x14ac:dyDescent="0.25">
      <c r="A266" s="98">
        <v>43476.75</v>
      </c>
      <c r="B266" s="27">
        <v>259</v>
      </c>
      <c r="C266" s="50"/>
      <c r="D266" s="27"/>
      <c r="L266" s="27">
        <v>0.20039999999999999</v>
      </c>
      <c r="M266" s="45">
        <f>IF(Measurements!L263&lt;J$5,(J$6-Measurements!L263)*((M$2-M$2*M$3-M$2*M$4)/J$4/24),0)</f>
        <v>679.95705253534618</v>
      </c>
      <c r="N266" s="45">
        <f t="shared" si="57"/>
        <v>835.38480657598711</v>
      </c>
      <c r="O266" s="140">
        <v>60</v>
      </c>
    </row>
    <row r="267" spans="1:15" x14ac:dyDescent="0.25">
      <c r="A267" s="98">
        <v>43476.791666666664</v>
      </c>
      <c r="B267" s="27">
        <v>260</v>
      </c>
      <c r="C267" s="50"/>
      <c r="D267" s="27"/>
      <c r="L267" s="27">
        <v>0.26889999999999997</v>
      </c>
      <c r="M267" s="45">
        <f>IF(Measurements!L264&lt;J$5,(J$6-Measurements!L264)*((M$2-M$2*M$3-M$2*M$4)/J$4/24),0)</f>
        <v>672.08110211987889</v>
      </c>
      <c r="N267" s="45">
        <f t="shared" si="57"/>
        <v>865.05200421921234</v>
      </c>
      <c r="O267" s="140">
        <v>36</v>
      </c>
    </row>
    <row r="268" spans="1:15" x14ac:dyDescent="0.25">
      <c r="A268" s="98">
        <v>43476.833333333336</v>
      </c>
      <c r="B268" s="27">
        <v>261</v>
      </c>
      <c r="C268" s="50"/>
      <c r="D268" s="27"/>
      <c r="L268" s="27">
        <v>0.31569999999999998</v>
      </c>
      <c r="M268" s="45">
        <f>IF(Measurements!L265&lt;J$5,(J$6-Measurements!L265)*((M$2-M$2*M$3-M$2*M$4)/J$4/24),0)</f>
        <v>666.83046850956725</v>
      </c>
      <c r="N268" s="45">
        <f t="shared" si="57"/>
        <v>885.45128782272286</v>
      </c>
      <c r="O268" s="140">
        <v>28</v>
      </c>
    </row>
    <row r="269" spans="1:15" x14ac:dyDescent="0.25">
      <c r="A269" s="98">
        <v>43476.875</v>
      </c>
      <c r="B269" s="27">
        <v>262</v>
      </c>
      <c r="C269" s="50"/>
      <c r="D269" s="27"/>
      <c r="L269" s="27">
        <v>0.31009999999999999</v>
      </c>
      <c r="M269" s="45">
        <f>IF(Measurements!L266&lt;J$5,(J$6-Measurements!L266)*((M$2-M$2*M$3-M$2*M$4)/J$4/24),0)</f>
        <v>658.95451809409997</v>
      </c>
      <c r="N269" s="45">
        <f t="shared" si="57"/>
        <v>874.50611654406316</v>
      </c>
      <c r="O269" s="140">
        <v>32</v>
      </c>
    </row>
    <row r="270" spans="1:15" x14ac:dyDescent="0.25">
      <c r="A270" s="98">
        <v>43476.916666666664</v>
      </c>
      <c r="B270" s="27">
        <v>263</v>
      </c>
      <c r="C270" s="50"/>
      <c r="D270" s="27"/>
      <c r="L270" s="27">
        <v>0.24829999999999999</v>
      </c>
      <c r="M270" s="45">
        <f>IF(Measurements!L267&lt;J$5,(J$6-Measurements!L267)*((M$2-M$2*M$3-M$2*M$4)/J$4/24),0)</f>
        <v>656.3292012889442</v>
      </c>
      <c r="N270" s="45">
        <f t="shared" si="57"/>
        <v>838.00975521296289</v>
      </c>
      <c r="O270" s="140">
        <v>57</v>
      </c>
    </row>
    <row r="271" spans="1:15" x14ac:dyDescent="0.25">
      <c r="A271" s="98">
        <v>43476.958333333336</v>
      </c>
      <c r="B271" s="27">
        <v>264</v>
      </c>
      <c r="C271" s="50"/>
      <c r="D271" s="27"/>
      <c r="L271" s="27">
        <v>0.15989999999999999</v>
      </c>
      <c r="M271" s="45">
        <f>IF(Measurements!L268&lt;J$5,(J$6-Measurements!L268)*((M$2-M$2*M$3-M$2*M$4)/J$4/24),0)</f>
        <v>643.20261726316528</v>
      </c>
      <c r="N271" s="45">
        <f t="shared" si="57"/>
        <v>776.43332756107554</v>
      </c>
      <c r="O271" s="140">
        <v>134</v>
      </c>
    </row>
    <row r="272" spans="1:15" x14ac:dyDescent="0.25">
      <c r="A272" s="98">
        <v>43477</v>
      </c>
      <c r="B272" s="27">
        <v>265</v>
      </c>
      <c r="C272" s="50"/>
      <c r="D272" s="27"/>
      <c r="E272" s="45">
        <f>+IF((MIN(Measurements!G269:G292)+MAX(Measurements!G269:G292))/2&gt;=E$5,0,E$6-(MIN(Measurements!G269:G292)+MAX(Measurements!G269:G292))/2)</f>
        <v>18.25</v>
      </c>
      <c r="F272" s="45">
        <f>+IF((MIN(Measurements!H269:H292)+MAX(Measurements!H269:H292))/2&gt;=F$5,0,F$6-(MIN(Measurements!H269:H292)+MAX(Measurements!H269:H292))/2)</f>
        <v>18</v>
      </c>
      <c r="G272" s="45">
        <f>+IF((MIN(Measurements!I269:I292)+MAX(Measurements!I269:I292))/2&gt;=G$5,0,G$6-(MIN(Measurements!I269:I292)+MAX(Measurements!I269:I292))/2)</f>
        <v>14.45</v>
      </c>
      <c r="H272" s="45">
        <f>+IF((MIN(Measurements!J269:J292)+MAX(Measurements!J269:J292))/2&gt;=H$5,0,H$6-(MIN(Measurements!J269:J292)+MAX(Measurements!J269:J292))/2)</f>
        <v>20.05</v>
      </c>
      <c r="I272" s="45">
        <f>+IF((MIN(Measurements!K269:K292)+MAX(Measurements!K269:K292))/2&gt;=I$5,0,I$6-(MIN(Measurements!K269:K292)+MAX(Measurements!K269:K292))/2)</f>
        <v>18</v>
      </c>
      <c r="J272" s="45">
        <f>+IF((MIN(Measurements!L269:L292)+MAX(Measurements!L269:L292))/2&gt;=J$5,0,J$6-(MIN(Measurements!L269:L292)+MAX(Measurements!L269:L292))/2)</f>
        <v>20.25</v>
      </c>
      <c r="L272" s="27">
        <v>8.2699999999999996E-2</v>
      </c>
      <c r="M272" s="45">
        <f>IF(Measurements!L269&lt;J$5,(J$6-Measurements!L269)*((M$2-M$2*M$3-M$2*M$4)/J$4/24),0)</f>
        <v>637.95198365285376</v>
      </c>
      <c r="N272" s="45">
        <f t="shared" si="57"/>
        <v>728.87129205104054</v>
      </c>
      <c r="O272" s="140">
        <v>240</v>
      </c>
    </row>
    <row r="273" spans="1:15" x14ac:dyDescent="0.25">
      <c r="A273" s="98">
        <v>43477.041666666664</v>
      </c>
      <c r="B273" s="27">
        <v>266</v>
      </c>
      <c r="C273" s="50"/>
      <c r="D273" s="27"/>
      <c r="L273" s="27">
        <v>3.7199999999999997E-2</v>
      </c>
      <c r="M273" s="45">
        <f>IF(Measurements!L270&lt;J$5,(J$6-Measurements!L270)*((M$2-M$2*M$3-M$2*M$4)/J$4/24),0)</f>
        <v>630.07603323738647</v>
      </c>
      <c r="N273" s="45">
        <f t="shared" si="57"/>
        <v>696.0579221221351</v>
      </c>
      <c r="O273" s="140">
        <v>368</v>
      </c>
    </row>
    <row r="274" spans="1:15" x14ac:dyDescent="0.25">
      <c r="A274" s="98">
        <v>43477.083333333336</v>
      </c>
      <c r="B274" s="27">
        <v>267</v>
      </c>
      <c r="C274" s="50"/>
      <c r="D274" s="27"/>
      <c r="L274" s="27">
        <v>2.53E-2</v>
      </c>
      <c r="M274" s="45">
        <f>IF(Measurements!L271&lt;J$5,(J$6-Measurements!L271)*((M$2-M$2*M$3-M$2*M$4)/J$4/24),0)</f>
        <v>616.94944921160754</v>
      </c>
      <c r="N274" s="45">
        <f t="shared" si="57"/>
        <v>676.40924376207238</v>
      </c>
      <c r="O274" s="140">
        <v>471</v>
      </c>
    </row>
    <row r="275" spans="1:15" x14ac:dyDescent="0.25">
      <c r="A275" s="98">
        <v>43477.125</v>
      </c>
      <c r="B275" s="27">
        <v>268</v>
      </c>
      <c r="C275" s="50"/>
      <c r="D275" s="27"/>
      <c r="L275" s="27">
        <v>4.4999999999999998E-2</v>
      </c>
      <c r="M275" s="45">
        <f>IF(Measurements!L272&lt;J$5,(J$6-Measurements!L272)*((M$2-M$2*M$3-M$2*M$4)/J$4/24),0)</f>
        <v>598.57223157551709</v>
      </c>
      <c r="N275" s="45">
        <f t="shared" si="57"/>
        <v>668.82910666256942</v>
      </c>
      <c r="O275" s="140">
        <v>519</v>
      </c>
    </row>
    <row r="276" spans="1:15" x14ac:dyDescent="0.25">
      <c r="A276" s="98">
        <v>43477.166666666664</v>
      </c>
      <c r="B276" s="27">
        <v>269</v>
      </c>
      <c r="C276" s="50"/>
      <c r="D276" s="27"/>
      <c r="L276" s="27">
        <v>9.74E-2</v>
      </c>
      <c r="M276" s="45">
        <f>IF(Measurements!L273&lt;J$5,(J$6-Measurements!L273)*((M$2-M$2*M$3-M$2*M$4)/J$4/24),0)</f>
        <v>577.56969713427088</v>
      </c>
      <c r="N276" s="45">
        <f t="shared" si="57"/>
        <v>676.54571029833767</v>
      </c>
      <c r="O276" s="140">
        <v>469</v>
      </c>
    </row>
    <row r="277" spans="1:15" x14ac:dyDescent="0.25">
      <c r="A277" s="98">
        <v>43477.208333333336</v>
      </c>
      <c r="B277" s="27">
        <v>270</v>
      </c>
      <c r="C277" s="50"/>
      <c r="D277" s="27"/>
      <c r="L277" s="27">
        <v>0.17549999999999999</v>
      </c>
      <c r="M277" s="45">
        <f>IF(Measurements!L274&lt;J$5,(J$6-Measurements!L274)*((M$2-M$2*M$3-M$2*M$4)/J$4/24),0)</f>
        <v>488.30892575897451</v>
      </c>
      <c r="N277" s="45">
        <f t="shared" si="57"/>
        <v>630.08960846149216</v>
      </c>
      <c r="O277" s="140">
        <v>769</v>
      </c>
    </row>
    <row r="278" spans="1:15" x14ac:dyDescent="0.25">
      <c r="A278" s="98">
        <v>43477.25</v>
      </c>
      <c r="B278" s="27">
        <v>271</v>
      </c>
      <c r="C278" s="50"/>
      <c r="D278" s="27"/>
      <c r="L278" s="27">
        <v>0.2535</v>
      </c>
      <c r="M278" s="45">
        <f>IF(Measurements!L275&lt;J$5,(J$6-Measurements!L275)*((M$2-M$2*M$3-M$2*M$4)/J$4/24),0)</f>
        <v>469.931708122884</v>
      </c>
      <c r="N278" s="45">
        <f t="shared" si="57"/>
        <v>654.46225284843842</v>
      </c>
      <c r="O278" s="140">
        <v>591</v>
      </c>
    </row>
    <row r="279" spans="1:15" x14ac:dyDescent="0.25">
      <c r="A279" s="98">
        <v>43477.291666666664</v>
      </c>
      <c r="B279" s="27">
        <v>272</v>
      </c>
      <c r="C279" s="50"/>
      <c r="D279" s="27"/>
      <c r="L279" s="27">
        <v>0.29549999999999998</v>
      </c>
      <c r="M279" s="45">
        <f>IF(Measurements!L276&lt;J$5,(J$6-Measurements!L276)*((M$2-M$2*M$3-M$2*M$4)/J$4/24),0)</f>
        <v>467.3063913177283</v>
      </c>
      <c r="N279" s="45">
        <f t="shared" si="57"/>
        <v>674.85609251722565</v>
      </c>
      <c r="O279" s="140">
        <v>483</v>
      </c>
    </row>
    <row r="280" spans="1:15" x14ac:dyDescent="0.25">
      <c r="A280" s="98">
        <v>43477.333333333336</v>
      </c>
      <c r="B280" s="27">
        <v>273</v>
      </c>
      <c r="C280" s="50"/>
      <c r="D280" s="27"/>
      <c r="L280" s="27">
        <v>0.28399999999999997</v>
      </c>
      <c r="M280" s="45">
        <f>IF(Measurements!L277&lt;J$5,(J$6-Measurements!L277)*((M$2-M$2*M$3-M$2*M$4)/J$4/24),0)</f>
        <v>469.931708122884</v>
      </c>
      <c r="N280" s="45">
        <f t="shared" si="57"/>
        <v>671.17854504975412</v>
      </c>
      <c r="O280" s="140">
        <v>503</v>
      </c>
    </row>
    <row r="281" spans="1:15" x14ac:dyDescent="0.25">
      <c r="A281" s="98">
        <v>43477.375</v>
      </c>
      <c r="B281" s="27">
        <v>274</v>
      </c>
      <c r="C281" s="50"/>
      <c r="D281" s="27"/>
      <c r="L281" s="27">
        <v>0.2349</v>
      </c>
      <c r="M281" s="45">
        <f>IF(Measurements!L278&lt;J$5,(J$6-Measurements!L278)*((M$2-M$2*M$3-M$2*M$4)/J$4/24),0)</f>
        <v>464.68107451257248</v>
      </c>
      <c r="N281" s="45">
        <f t="shared" si="57"/>
        <v>639.01742137109511</v>
      </c>
      <c r="O281" s="140">
        <v>693</v>
      </c>
    </row>
    <row r="282" spans="1:15" x14ac:dyDescent="0.25">
      <c r="A282" s="98">
        <v>43477.416666666664</v>
      </c>
      <c r="B282" s="27">
        <v>275</v>
      </c>
      <c r="C282" s="50"/>
      <c r="D282" s="27"/>
      <c r="L282" s="27">
        <v>0.1802</v>
      </c>
      <c r="M282" s="45">
        <f>IF(Measurements!L279&lt;J$5,(J$6-Measurements!L279)*((M$2-M$2*M$3-M$2*M$4)/J$4/24),0)</f>
        <v>462.05575770741677</v>
      </c>
      <c r="N282" s="45">
        <f t="shared" si="57"/>
        <v>606.41239363439945</v>
      </c>
      <c r="O282" s="140">
        <v>984</v>
      </c>
    </row>
    <row r="283" spans="1:15" x14ac:dyDescent="0.25">
      <c r="A283" s="98">
        <v>43477.458333333336</v>
      </c>
      <c r="B283" s="27">
        <v>276</v>
      </c>
      <c r="C283" s="50"/>
      <c r="D283" s="27"/>
      <c r="L283" s="27">
        <v>0.14019999999999999</v>
      </c>
      <c r="M283" s="45">
        <f>IF(Measurements!L280&lt;J$5,(J$6-Measurements!L280)*((M$2-M$2*M$3-M$2*M$4)/J$4/24),0)</f>
        <v>451.55449048679361</v>
      </c>
      <c r="N283" s="45">
        <f t="shared" si="57"/>
        <v>573.98812024811639</v>
      </c>
      <c r="O283" s="140">
        <v>1335</v>
      </c>
    </row>
    <row r="284" spans="1:15" x14ac:dyDescent="0.25">
      <c r="A284" s="98">
        <v>43477.5</v>
      </c>
      <c r="B284" s="27">
        <v>277</v>
      </c>
      <c r="C284" s="50"/>
      <c r="D284" s="27"/>
      <c r="L284" s="27">
        <v>0.1157</v>
      </c>
      <c r="M284" s="45">
        <f>IF(Measurements!L281&lt;J$5,(J$6-Measurements!L281)*((M$2-M$2*M$3-M$2*M$4)/J$4/24),0)</f>
        <v>433.17727285070316</v>
      </c>
      <c r="N284" s="45">
        <f t="shared" si="57"/>
        <v>542.18306133555939</v>
      </c>
      <c r="O284" s="140">
        <v>1743</v>
      </c>
    </row>
    <row r="285" spans="1:15" x14ac:dyDescent="0.25">
      <c r="A285" s="98">
        <v>43477.541666666664</v>
      </c>
      <c r="B285" s="27">
        <v>278</v>
      </c>
      <c r="C285" s="50"/>
      <c r="D285" s="27"/>
      <c r="L285" s="27">
        <v>9.9599999999999994E-2</v>
      </c>
      <c r="M285" s="45">
        <f>IF(Measurements!L282&lt;J$5,(J$6-Measurements!L282)*((M$2-M$2*M$3-M$2*M$4)/J$4/24),0)</f>
        <v>433.17727285070316</v>
      </c>
      <c r="N285" s="45">
        <f t="shared" si="57"/>
        <v>533.35905135388123</v>
      </c>
      <c r="O285" s="140">
        <v>1853</v>
      </c>
    </row>
    <row r="286" spans="1:15" x14ac:dyDescent="0.25">
      <c r="A286" s="98">
        <v>43477.583333333336</v>
      </c>
      <c r="B286" s="27">
        <v>279</v>
      </c>
      <c r="C286" s="50"/>
      <c r="D286" s="27"/>
      <c r="L286" s="27">
        <v>8.9499999999999996E-2</v>
      </c>
      <c r="M286" s="45">
        <f>IF(Measurements!L283&lt;J$5,(J$6-Measurements!L283)*((M$2-M$2*M$3-M$2*M$4)/J$4/24),0)</f>
        <v>443.67854007132627</v>
      </c>
      <c r="N286" s="45">
        <f t="shared" si="57"/>
        <v>538.32475951767515</v>
      </c>
      <c r="O286" s="140">
        <v>1791</v>
      </c>
    </row>
    <row r="287" spans="1:15" x14ac:dyDescent="0.25">
      <c r="A287" s="98">
        <v>43477.625</v>
      </c>
      <c r="B287" s="27">
        <v>280</v>
      </c>
      <c r="C287" s="50"/>
      <c r="D287" s="27"/>
      <c r="L287" s="27">
        <v>8.8900000000000007E-2</v>
      </c>
      <c r="M287" s="45">
        <f>IF(Measurements!L284&lt;J$5,(J$6-Measurements!L284)*((M$2-M$2*M$3-M$2*M$4)/J$4/24),0)</f>
        <v>438.42790646101469</v>
      </c>
      <c r="N287" s="45">
        <f t="shared" si="57"/>
        <v>532.7452808148787</v>
      </c>
      <c r="O287" s="140">
        <v>1863</v>
      </c>
    </row>
    <row r="288" spans="1:15" x14ac:dyDescent="0.25">
      <c r="A288" s="98">
        <v>43477.666666666664</v>
      </c>
      <c r="B288" s="27">
        <v>281</v>
      </c>
      <c r="C288" s="50"/>
      <c r="D288" s="27"/>
      <c r="L288" s="27">
        <v>0.104</v>
      </c>
      <c r="M288" s="45">
        <f>IF(Measurements!L285&lt;J$5,(J$6-Measurements!L285)*((M$2-M$2*M$3-M$2*M$4)/J$4/24),0)</f>
        <v>430.55195604554734</v>
      </c>
      <c r="N288" s="45">
        <f t="shared" si="57"/>
        <v>533.14526522694791</v>
      </c>
      <c r="O288" s="140">
        <v>1858</v>
      </c>
    </row>
    <row r="289" spans="1:15" x14ac:dyDescent="0.25">
      <c r="A289" s="98">
        <v>43477.708333333336</v>
      </c>
      <c r="B289" s="27">
        <v>282</v>
      </c>
      <c r="C289" s="50"/>
      <c r="D289" s="27"/>
      <c r="L289" s="27">
        <v>0.14099999999999999</v>
      </c>
      <c r="M289" s="45">
        <f>IF(Measurements!L286&lt;J$5,(J$6-Measurements!L286)*((M$2-M$2*M$3-M$2*M$4)/J$4/24),0)</f>
        <v>427.92663924039164</v>
      </c>
      <c r="N289" s="45">
        <f t="shared" si="57"/>
        <v>550.79872912502765</v>
      </c>
      <c r="O289" s="140">
        <v>1632</v>
      </c>
    </row>
    <row r="290" spans="1:15" x14ac:dyDescent="0.25">
      <c r="A290" s="98">
        <v>43477.75</v>
      </c>
      <c r="B290" s="27">
        <v>283</v>
      </c>
      <c r="C290" s="50"/>
      <c r="D290" s="27"/>
      <c r="L290" s="27">
        <v>0.20039999999999999</v>
      </c>
      <c r="M290" s="45">
        <f>IF(Measurements!L287&lt;J$5,(J$6-Measurements!L287)*((M$2-M$2*M$3-M$2*M$4)/J$4/24),0)</f>
        <v>427.92663924039164</v>
      </c>
      <c r="N290" s="45">
        <f t="shared" si="57"/>
        <v>583.35439328103257</v>
      </c>
      <c r="O290" s="140">
        <v>1221</v>
      </c>
    </row>
    <row r="291" spans="1:15" x14ac:dyDescent="0.25">
      <c r="A291" s="98">
        <v>43477.791666666664</v>
      </c>
      <c r="B291" s="27">
        <v>284</v>
      </c>
      <c r="C291" s="50"/>
      <c r="D291" s="27"/>
      <c r="L291" s="27">
        <v>0.26889999999999997</v>
      </c>
      <c r="M291" s="45">
        <f>IF(Measurements!L288&lt;J$5,(J$6-Measurements!L288)*((M$2-M$2*M$3-M$2*M$4)/J$4/24),0)</f>
        <v>427.92663924039164</v>
      </c>
      <c r="N291" s="45">
        <f t="shared" si="57"/>
        <v>620.89754133972508</v>
      </c>
      <c r="O291" s="140">
        <v>839</v>
      </c>
    </row>
    <row r="292" spans="1:15" x14ac:dyDescent="0.25">
      <c r="A292" s="98">
        <v>43477.833333333336</v>
      </c>
      <c r="B292" s="27">
        <v>285</v>
      </c>
      <c r="C292" s="50"/>
      <c r="D292" s="27"/>
      <c r="L292" s="27">
        <v>0.31569999999999998</v>
      </c>
      <c r="M292" s="45">
        <f>IF(Measurements!L289&lt;J$5,(J$6-Measurements!L289)*((M$2-M$2*M$3-M$2*M$4)/J$4/24),0)</f>
        <v>425.30132243523582</v>
      </c>
      <c r="N292" s="45">
        <f t="shared" si="57"/>
        <v>643.92214174839137</v>
      </c>
      <c r="O292" s="140">
        <v>663</v>
      </c>
    </row>
    <row r="293" spans="1:15" x14ac:dyDescent="0.25">
      <c r="A293" s="98">
        <v>43477.875</v>
      </c>
      <c r="B293" s="27">
        <v>286</v>
      </c>
      <c r="C293" s="50"/>
      <c r="D293" s="27"/>
      <c r="L293" s="27">
        <v>0.31009999999999999</v>
      </c>
      <c r="M293" s="45">
        <f>IF(Measurements!L290&lt;J$5,(J$6-Measurements!L290)*((M$2-M$2*M$3-M$2*M$4)/J$4/24),0)</f>
        <v>427.92663924039164</v>
      </c>
      <c r="N293" s="45">
        <f t="shared" si="57"/>
        <v>643.47823769035483</v>
      </c>
      <c r="O293" s="140">
        <v>672</v>
      </c>
    </row>
    <row r="294" spans="1:15" x14ac:dyDescent="0.25">
      <c r="A294" s="98">
        <v>43477.916666666664</v>
      </c>
      <c r="B294" s="27">
        <v>287</v>
      </c>
      <c r="C294" s="50"/>
      <c r="D294" s="27"/>
      <c r="L294" s="27">
        <v>0.24829999999999999</v>
      </c>
      <c r="M294" s="45">
        <f>IF(Measurements!L291&lt;J$5,(J$6-Measurements!L291)*((M$2-M$2*M$3-M$2*M$4)/J$4/24),0)</f>
        <v>427.92663924039164</v>
      </c>
      <c r="N294" s="45">
        <f t="shared" si="57"/>
        <v>609.60719316441032</v>
      </c>
      <c r="O294" s="140">
        <v>953</v>
      </c>
    </row>
    <row r="295" spans="1:15" x14ac:dyDescent="0.25">
      <c r="A295" s="98">
        <v>43477.958333333336</v>
      </c>
      <c r="B295" s="27">
        <v>288</v>
      </c>
      <c r="C295" s="50"/>
      <c r="D295" s="27"/>
      <c r="L295" s="27">
        <v>0.15989999999999999</v>
      </c>
      <c r="M295" s="45">
        <f>IF(Measurements!L292&lt;J$5,(J$6-Measurements!L292)*((M$2-M$2*M$3-M$2*M$4)/J$4/24),0)</f>
        <v>430.55195604554734</v>
      </c>
      <c r="N295" s="45">
        <f t="shared" si="57"/>
        <v>563.78266634345766</v>
      </c>
      <c r="O295" s="140">
        <v>1456</v>
      </c>
    </row>
    <row r="296" spans="1:15" x14ac:dyDescent="0.25">
      <c r="A296" s="98">
        <v>43478</v>
      </c>
      <c r="B296" s="27">
        <v>289</v>
      </c>
      <c r="C296" s="50"/>
      <c r="D296" s="27"/>
      <c r="E296" s="45">
        <f>+IF((MIN(Measurements!G293:G316)+MAX(Measurements!G293:G316))/2&gt;=E$5,0,E$6-(MIN(Measurements!G293:G316)+MAX(Measurements!G293:G316))/2)</f>
        <v>15.75</v>
      </c>
      <c r="F296" s="45">
        <f>+IF((MIN(Measurements!H293:H316)+MAX(Measurements!H293:H316))/2&gt;=F$5,0,F$6-(MIN(Measurements!H293:H316)+MAX(Measurements!H293:H316))/2)</f>
        <v>16.100000000000001</v>
      </c>
      <c r="G296" s="45">
        <f>+IF((MIN(Measurements!I293:I316)+MAX(Measurements!I293:I316))/2&gt;=G$5,0,G$6-(MIN(Measurements!I293:I316)+MAX(Measurements!I293:I316))/2)</f>
        <v>13.7</v>
      </c>
      <c r="H296" s="45">
        <f>+IF((MIN(Measurements!J293:J316)+MAX(Measurements!J293:J316))/2&gt;=H$5,0,H$6-(MIN(Measurements!J293:J316)+MAX(Measurements!J293:J316))/2)</f>
        <v>17.649999999999999</v>
      </c>
      <c r="I296" s="45">
        <f>+IF((MIN(Measurements!K293:K316)+MAX(Measurements!K293:K316))/2&gt;=I$5,0,I$6-(MIN(Measurements!K293:K316)+MAX(Measurements!K293:K316))/2)</f>
        <v>16.45</v>
      </c>
      <c r="J296" s="45">
        <f>+IF((MIN(Measurements!L293:L316)+MAX(Measurements!L293:L316))/2&gt;=J$5,0,J$6-(MIN(Measurements!L293:L316)+MAX(Measurements!L293:L316))/2)</f>
        <v>16.649999999999999</v>
      </c>
      <c r="L296" s="27">
        <v>8.2699999999999996E-2</v>
      </c>
      <c r="M296" s="45">
        <f>IF(Measurements!L293&lt;J$5,(J$6-Measurements!L293)*((M$2-M$2*M$3-M$2*M$4)/J$4/24),0)</f>
        <v>438.42790646101469</v>
      </c>
      <c r="N296" s="45">
        <f t="shared" si="57"/>
        <v>529.34721485920136</v>
      </c>
      <c r="O296" s="140">
        <v>1923</v>
      </c>
    </row>
    <row r="297" spans="1:15" x14ac:dyDescent="0.25">
      <c r="A297" s="98">
        <v>43478.041666666664</v>
      </c>
      <c r="B297" s="27">
        <v>290</v>
      </c>
      <c r="C297" s="50"/>
      <c r="D297" s="27"/>
      <c r="L297" s="27">
        <v>3.7199999999999997E-2</v>
      </c>
      <c r="M297" s="45">
        <f>IF(Measurements!L294&lt;J$5,(J$6-Measurements!L294)*((M$2-M$2*M$3-M$2*M$4)/J$4/24),0)</f>
        <v>446.30385687648209</v>
      </c>
      <c r="N297" s="45">
        <f t="shared" si="57"/>
        <v>512.28574576123071</v>
      </c>
      <c r="O297" s="140">
        <v>2164</v>
      </c>
    </row>
    <row r="298" spans="1:15" x14ac:dyDescent="0.25">
      <c r="A298" s="98">
        <v>43478.083333333336</v>
      </c>
      <c r="B298" s="27">
        <v>291</v>
      </c>
      <c r="C298" s="50"/>
      <c r="D298" s="27"/>
      <c r="L298" s="27">
        <v>2.53E-2</v>
      </c>
      <c r="M298" s="45">
        <f>IF(Measurements!L295&lt;J$5,(J$6-Measurements!L295)*((M$2-M$2*M$3-M$2*M$4)/J$4/24),0)</f>
        <v>456.80512409710514</v>
      </c>
      <c r="N298" s="45">
        <f t="shared" si="57"/>
        <v>516.26491864756997</v>
      </c>
      <c r="O298" s="140">
        <v>2105</v>
      </c>
    </row>
    <row r="299" spans="1:15" x14ac:dyDescent="0.25">
      <c r="A299" s="98">
        <v>43478.125</v>
      </c>
      <c r="B299" s="27">
        <v>292</v>
      </c>
      <c r="C299" s="50"/>
      <c r="D299" s="27"/>
      <c r="L299" s="27">
        <v>4.4999999999999998E-2</v>
      </c>
      <c r="M299" s="45">
        <f>IF(Measurements!L296&lt;J$5,(J$6-Measurements!L296)*((M$2-M$2*M$3-M$2*M$4)/J$4/24),0)</f>
        <v>469.931708122884</v>
      </c>
      <c r="N299" s="45">
        <f t="shared" si="57"/>
        <v>540.18858320993627</v>
      </c>
      <c r="O299" s="140">
        <v>1763</v>
      </c>
    </row>
    <row r="300" spans="1:15" x14ac:dyDescent="0.25">
      <c r="A300" s="98">
        <v>43478.166666666664</v>
      </c>
      <c r="B300" s="27">
        <v>293</v>
      </c>
      <c r="C300" s="50"/>
      <c r="D300" s="27"/>
      <c r="L300" s="27">
        <v>9.74E-2</v>
      </c>
      <c r="M300" s="45">
        <f>IF(Measurements!L297&lt;J$5,(J$6-Measurements!L297)*((M$2-M$2*M$3-M$2*M$4)/J$4/24),0)</f>
        <v>475.18234173319564</v>
      </c>
      <c r="N300" s="45">
        <f t="shared" si="57"/>
        <v>574.15835489726237</v>
      </c>
      <c r="O300" s="140">
        <v>1329</v>
      </c>
    </row>
    <row r="301" spans="1:15" x14ac:dyDescent="0.25">
      <c r="A301" s="98">
        <v>43478.208333333336</v>
      </c>
      <c r="B301" s="27">
        <v>294</v>
      </c>
      <c r="C301" s="50"/>
      <c r="D301" s="27"/>
      <c r="L301" s="27">
        <v>0.17549999999999999</v>
      </c>
      <c r="M301" s="45">
        <f>IF(Measurements!L298&lt;J$5,(J$6-Measurements!L298)*((M$2-M$2*M$3-M$2*M$4)/J$4/24),0)</f>
        <v>469.931708122884</v>
      </c>
      <c r="N301" s="45">
        <f t="shared" si="57"/>
        <v>611.71239082540171</v>
      </c>
      <c r="O301" s="140">
        <v>932</v>
      </c>
    </row>
    <row r="302" spans="1:15" x14ac:dyDescent="0.25">
      <c r="A302" s="98">
        <v>43478.25</v>
      </c>
      <c r="B302" s="27">
        <v>295</v>
      </c>
      <c r="C302" s="50"/>
      <c r="D302" s="27"/>
      <c r="L302" s="27">
        <v>0.2535</v>
      </c>
      <c r="M302" s="45">
        <f>IF(Measurements!L299&lt;J$5,(J$6-Measurements!L299)*((M$2-M$2*M$3-M$2*M$4)/J$4/24),0)</f>
        <v>472.55702492803982</v>
      </c>
      <c r="N302" s="45">
        <f t="shared" si="57"/>
        <v>657.0875696535943</v>
      </c>
      <c r="O302" s="140">
        <v>572</v>
      </c>
    </row>
    <row r="303" spans="1:15" x14ac:dyDescent="0.25">
      <c r="A303" s="98">
        <v>43478.291666666664</v>
      </c>
      <c r="B303" s="27">
        <v>296</v>
      </c>
      <c r="C303" s="50"/>
      <c r="D303" s="27"/>
      <c r="L303" s="27">
        <v>0.29549999999999998</v>
      </c>
      <c r="M303" s="45">
        <f>IF(Measurements!L300&lt;J$5,(J$6-Measurements!L300)*((M$2-M$2*M$3-M$2*M$4)/J$4/24),0)</f>
        <v>467.3063913177283</v>
      </c>
      <c r="N303" s="45">
        <f t="shared" si="57"/>
        <v>674.85609251722565</v>
      </c>
      <c r="O303" s="140">
        <v>484</v>
      </c>
    </row>
    <row r="304" spans="1:15" x14ac:dyDescent="0.25">
      <c r="A304" s="98">
        <v>43478.333333333336</v>
      </c>
      <c r="B304" s="27">
        <v>297</v>
      </c>
      <c r="C304" s="50"/>
      <c r="D304" s="27"/>
      <c r="L304" s="27">
        <v>0.28399999999999997</v>
      </c>
      <c r="M304" s="45">
        <f>IF(Measurements!L301&lt;J$5,(J$6-Measurements!L301)*((M$2-M$2*M$3-M$2*M$4)/J$4/24),0)</f>
        <v>454.17980729194943</v>
      </c>
      <c r="N304" s="45">
        <f t="shared" si="57"/>
        <v>655.42664421881955</v>
      </c>
      <c r="O304" s="140">
        <v>587</v>
      </c>
    </row>
    <row r="305" spans="1:15" x14ac:dyDescent="0.25">
      <c r="A305" s="98">
        <v>43478.375</v>
      </c>
      <c r="B305" s="27">
        <v>298</v>
      </c>
      <c r="C305" s="50"/>
      <c r="D305" s="27"/>
      <c r="L305" s="27">
        <v>0.2349</v>
      </c>
      <c r="M305" s="45">
        <f>IF(Measurements!L302&lt;J$5,(J$6-Measurements!L302)*((M$2-M$2*M$3-M$2*M$4)/J$4/24),0)</f>
        <v>435.80258965585898</v>
      </c>
      <c r="N305" s="45">
        <f t="shared" si="57"/>
        <v>610.13893651438161</v>
      </c>
      <c r="O305" s="140">
        <v>945</v>
      </c>
    </row>
    <row r="306" spans="1:15" x14ac:dyDescent="0.25">
      <c r="A306" s="98">
        <v>43478.416666666664</v>
      </c>
      <c r="B306" s="27">
        <v>299</v>
      </c>
      <c r="C306" s="50"/>
      <c r="D306" s="27"/>
      <c r="L306" s="27">
        <v>0.1802</v>
      </c>
      <c r="M306" s="45">
        <f>IF(Measurements!L303&lt;J$5,(J$6-Measurements!L303)*((M$2-M$2*M$3-M$2*M$4)/J$4/24),0)</f>
        <v>420.05068882492429</v>
      </c>
      <c r="N306" s="45">
        <f t="shared" si="57"/>
        <v>564.40732475190703</v>
      </c>
      <c r="O306" s="140">
        <v>1450</v>
      </c>
    </row>
    <row r="307" spans="1:15" x14ac:dyDescent="0.25">
      <c r="A307" s="98">
        <v>43478.458333333336</v>
      </c>
      <c r="B307" s="27">
        <v>300</v>
      </c>
      <c r="C307" s="50"/>
      <c r="D307" s="27"/>
      <c r="L307" s="27">
        <v>0.14019999999999999</v>
      </c>
      <c r="M307" s="45">
        <f>IF(Measurements!L304&lt;J$5,(J$6-Measurements!L304)*((M$2-M$2*M$3-M$2*M$4)/J$4/24),0)</f>
        <v>414.80005521461277</v>
      </c>
      <c r="N307" s="45">
        <f t="shared" si="57"/>
        <v>537.2336849759356</v>
      </c>
      <c r="O307" s="140">
        <v>1804</v>
      </c>
    </row>
    <row r="308" spans="1:15" x14ac:dyDescent="0.25">
      <c r="A308" s="98">
        <v>43478.5</v>
      </c>
      <c r="B308" s="27">
        <v>301</v>
      </c>
      <c r="C308" s="50"/>
      <c r="D308" s="27"/>
      <c r="L308" s="27">
        <v>0.1157</v>
      </c>
      <c r="M308" s="45">
        <f>IF(Measurements!L305&lt;J$5,(J$6-Measurements!L305)*((M$2-M$2*M$3-M$2*M$4)/J$4/24),0)</f>
        <v>409.54942160430119</v>
      </c>
      <c r="N308" s="45">
        <f t="shared" si="57"/>
        <v>518.5552100891573</v>
      </c>
      <c r="O308" s="140">
        <v>2066</v>
      </c>
    </row>
    <row r="309" spans="1:15" x14ac:dyDescent="0.25">
      <c r="A309" s="98">
        <v>43478.541666666664</v>
      </c>
      <c r="B309" s="27">
        <v>302</v>
      </c>
      <c r="C309" s="50"/>
      <c r="D309" s="27"/>
      <c r="L309" s="27">
        <v>9.9599999999999994E-2</v>
      </c>
      <c r="M309" s="45">
        <f>IF(Measurements!L306&lt;J$5,(J$6-Measurements!L306)*((M$2-M$2*M$3-M$2*M$4)/J$4/24),0)</f>
        <v>409.54942160430119</v>
      </c>
      <c r="N309" s="45">
        <f t="shared" si="57"/>
        <v>509.73120010747925</v>
      </c>
      <c r="O309" s="140">
        <v>2213</v>
      </c>
    </row>
    <row r="310" spans="1:15" x14ac:dyDescent="0.25">
      <c r="A310" s="98">
        <v>43478.583333333336</v>
      </c>
      <c r="B310" s="27">
        <v>303</v>
      </c>
      <c r="C310" s="50"/>
      <c r="D310" s="27"/>
      <c r="L310" s="27">
        <v>8.9499999999999996E-2</v>
      </c>
      <c r="M310" s="45">
        <f>IF(Measurements!L307&lt;J$5,(J$6-Measurements!L307)*((M$2-M$2*M$3-M$2*M$4)/J$4/24),0)</f>
        <v>406.92410479914543</v>
      </c>
      <c r="N310" s="45">
        <f t="shared" si="57"/>
        <v>501.57032424549436</v>
      </c>
      <c r="O310" s="140">
        <v>2330</v>
      </c>
    </row>
    <row r="311" spans="1:15" x14ac:dyDescent="0.25">
      <c r="A311" s="98">
        <v>43478.625</v>
      </c>
      <c r="B311" s="27">
        <v>304</v>
      </c>
      <c r="C311" s="50"/>
      <c r="D311" s="27"/>
      <c r="L311" s="27">
        <v>8.8900000000000007E-2</v>
      </c>
      <c r="M311" s="45">
        <f>IF(Measurements!L308&lt;J$5,(J$6-Measurements!L308)*((M$2-M$2*M$3-M$2*M$4)/J$4/24),0)</f>
        <v>404.29878799398966</v>
      </c>
      <c r="N311" s="45">
        <f t="shared" si="57"/>
        <v>498.61616234785367</v>
      </c>
      <c r="O311" s="140">
        <v>2374</v>
      </c>
    </row>
    <row r="312" spans="1:15" x14ac:dyDescent="0.25">
      <c r="A312" s="98">
        <v>43478.666666666664</v>
      </c>
      <c r="B312" s="27">
        <v>305</v>
      </c>
      <c r="C312" s="50"/>
      <c r="D312" s="27"/>
      <c r="L312" s="27">
        <v>0.104</v>
      </c>
      <c r="M312" s="45">
        <f>IF(Measurements!L309&lt;J$5,(J$6-Measurements!L309)*((M$2-M$2*M$3-M$2*M$4)/J$4/24),0)</f>
        <v>404.29878799398966</v>
      </c>
      <c r="N312" s="45">
        <f t="shared" si="57"/>
        <v>506.89209717539029</v>
      </c>
      <c r="O312" s="140">
        <v>2253</v>
      </c>
    </row>
    <row r="313" spans="1:15" x14ac:dyDescent="0.25">
      <c r="A313" s="98">
        <v>43478.708333333336</v>
      </c>
      <c r="B313" s="27">
        <v>306</v>
      </c>
      <c r="C313" s="50"/>
      <c r="D313" s="27"/>
      <c r="L313" s="27">
        <v>0.14099999999999999</v>
      </c>
      <c r="M313" s="45">
        <f>IF(Measurements!L310&lt;J$5,(J$6-Measurements!L310)*((M$2-M$2*M$3-M$2*M$4)/J$4/24),0)</f>
        <v>412.17473840945695</v>
      </c>
      <c r="N313" s="45">
        <f t="shared" si="57"/>
        <v>535.04682829409296</v>
      </c>
      <c r="O313" s="140">
        <v>1837</v>
      </c>
    </row>
    <row r="314" spans="1:15" x14ac:dyDescent="0.25">
      <c r="A314" s="98">
        <v>43478.75</v>
      </c>
      <c r="B314" s="27">
        <v>307</v>
      </c>
      <c r="C314" s="50"/>
      <c r="D314" s="27"/>
      <c r="L314" s="27">
        <v>0.20039999999999999</v>
      </c>
      <c r="M314" s="45">
        <f>IF(Measurements!L311&lt;J$5,(J$6-Measurements!L311)*((M$2-M$2*M$3-M$2*M$4)/J$4/24),0)</f>
        <v>409.54942160430119</v>
      </c>
      <c r="N314" s="45">
        <f t="shared" si="57"/>
        <v>564.97717564494212</v>
      </c>
      <c r="O314" s="140">
        <v>1433</v>
      </c>
    </row>
    <row r="315" spans="1:15" x14ac:dyDescent="0.25">
      <c r="A315" s="98">
        <v>43478.791666666664</v>
      </c>
      <c r="B315" s="27">
        <v>308</v>
      </c>
      <c r="C315" s="50"/>
      <c r="D315" s="27"/>
      <c r="L315" s="27">
        <v>0.26889999999999997</v>
      </c>
      <c r="M315" s="45">
        <f>IF(Measurements!L312&lt;J$5,(J$6-Measurements!L312)*((M$2-M$2*M$3-M$2*M$4)/J$4/24),0)</f>
        <v>401.6734711888339</v>
      </c>
      <c r="N315" s="45">
        <f t="shared" si="57"/>
        <v>594.64437328816734</v>
      </c>
      <c r="O315" s="140">
        <v>1094</v>
      </c>
    </row>
    <row r="316" spans="1:15" x14ac:dyDescent="0.25">
      <c r="A316" s="98">
        <v>43478.833333333336</v>
      </c>
      <c r="B316" s="27">
        <v>309</v>
      </c>
      <c r="C316" s="50"/>
      <c r="D316" s="27"/>
      <c r="L316" s="27">
        <v>0.31569999999999998</v>
      </c>
      <c r="M316" s="45">
        <f>IF(Measurements!L313&lt;J$5,(J$6-Measurements!L313)*((M$2-M$2*M$3-M$2*M$4)/J$4/24),0)</f>
        <v>399.04815438367808</v>
      </c>
      <c r="N316" s="45">
        <f t="shared" si="57"/>
        <v>617.66897369683363</v>
      </c>
      <c r="O316" s="140">
        <v>880</v>
      </c>
    </row>
    <row r="317" spans="1:15" x14ac:dyDescent="0.25">
      <c r="A317" s="98">
        <v>43478.875</v>
      </c>
      <c r="B317" s="27">
        <v>310</v>
      </c>
      <c r="C317" s="50"/>
      <c r="D317" s="27"/>
      <c r="L317" s="27">
        <v>0.31009999999999999</v>
      </c>
      <c r="M317" s="45">
        <f>IF(Measurements!L314&lt;J$5,(J$6-Measurements!L314)*((M$2-M$2*M$3-M$2*M$4)/J$4/24),0)</f>
        <v>401.6734711888339</v>
      </c>
      <c r="N317" s="45">
        <f t="shared" si="57"/>
        <v>617.22506963879709</v>
      </c>
      <c r="O317" s="140">
        <v>887</v>
      </c>
    </row>
    <row r="318" spans="1:15" x14ac:dyDescent="0.25">
      <c r="A318" s="98">
        <v>43478.916666666664</v>
      </c>
      <c r="B318" s="27">
        <v>311</v>
      </c>
      <c r="C318" s="50"/>
      <c r="D318" s="27"/>
      <c r="L318" s="27">
        <v>0.24829999999999999</v>
      </c>
      <c r="M318" s="45">
        <f>IF(Measurements!L315&lt;J$5,(J$6-Measurements!L315)*((M$2-M$2*M$3-M$2*M$4)/J$4/24),0)</f>
        <v>404.29878799398966</v>
      </c>
      <c r="N318" s="45">
        <f t="shared" si="57"/>
        <v>585.97934191800834</v>
      </c>
      <c r="O318" s="140">
        <v>1192</v>
      </c>
    </row>
    <row r="319" spans="1:15" x14ac:dyDescent="0.25">
      <c r="A319" s="98">
        <v>43478.958333333336</v>
      </c>
      <c r="B319" s="27">
        <v>312</v>
      </c>
      <c r="C319" s="50"/>
      <c r="D319" s="27"/>
      <c r="L319" s="27">
        <v>0.15989999999999999</v>
      </c>
      <c r="M319" s="45">
        <f>IF(Measurements!L316&lt;J$5,(J$6-Measurements!L316)*((M$2-M$2*M$3-M$2*M$4)/J$4/24),0)</f>
        <v>409.54942160430119</v>
      </c>
      <c r="N319" s="45">
        <f t="shared" si="57"/>
        <v>542.78013190221145</v>
      </c>
      <c r="O319" s="140">
        <v>1730</v>
      </c>
    </row>
    <row r="320" spans="1:15" x14ac:dyDescent="0.25">
      <c r="A320" s="98">
        <v>43479</v>
      </c>
      <c r="B320" s="27">
        <v>313</v>
      </c>
      <c r="C320" s="50"/>
      <c r="D320" s="27"/>
      <c r="E320" s="45">
        <f>+IF((MIN(Measurements!G317:G340)+MAX(Measurements!G317:G340))/2&gt;=E$5,0,E$6-(MIN(Measurements!G317:G340)+MAX(Measurements!G317:G340))/2)</f>
        <v>16.8</v>
      </c>
      <c r="F320" s="45">
        <f>+IF((MIN(Measurements!H317:H340)+MAX(Measurements!H317:H340))/2&gt;=F$5,0,F$6-(MIN(Measurements!H317:H340)+MAX(Measurements!H317:H340))/2)</f>
        <v>17.350000000000001</v>
      </c>
      <c r="G320" s="45">
        <f>+IF((MIN(Measurements!I317:I340)+MAX(Measurements!I317:I340))/2&gt;=G$5,0,G$6-(MIN(Measurements!I317:I340)+MAX(Measurements!I317:I340))/2)</f>
        <v>14.5</v>
      </c>
      <c r="H320" s="45">
        <f>+IF((MIN(Measurements!J317:J340)+MAX(Measurements!J317:J340))/2&gt;=H$5,0,H$6-(MIN(Measurements!J317:J340)+MAX(Measurements!J317:J340))/2)</f>
        <v>17.45</v>
      </c>
      <c r="I320" s="45">
        <f>+IF((MIN(Measurements!K317:K340)+MAX(Measurements!K317:K340))/2&gt;=I$5,0,I$6-(MIN(Measurements!K317:K340)+MAX(Measurements!K317:K340))/2)</f>
        <v>17.600000000000001</v>
      </c>
      <c r="J320" s="45">
        <f>+IF((MIN(Measurements!L317:L340)+MAX(Measurements!L317:L340))/2&gt;=J$5,0,J$6-(MIN(Measurements!L317:L340)+MAX(Measurements!L317:L340))/2)</f>
        <v>17.75</v>
      </c>
      <c r="L320" s="27">
        <v>8.2699999999999996E-2</v>
      </c>
      <c r="M320" s="45">
        <f>IF(Measurements!L317&lt;J$5,(J$6-Measurements!L317)*((M$2-M$2*M$3-M$2*M$4)/J$4/24),0)</f>
        <v>414.80005521461277</v>
      </c>
      <c r="N320" s="45">
        <f t="shared" si="57"/>
        <v>505.7193636127995</v>
      </c>
      <c r="O320" s="140">
        <v>2272</v>
      </c>
    </row>
    <row r="321" spans="1:15" x14ac:dyDescent="0.25">
      <c r="A321" s="98">
        <v>43479.041666666664</v>
      </c>
      <c r="B321" s="27">
        <v>314</v>
      </c>
      <c r="C321" s="50"/>
      <c r="D321" s="27"/>
      <c r="L321" s="27">
        <v>3.7199999999999997E-2</v>
      </c>
      <c r="M321" s="45">
        <f>IF(Measurements!L318&lt;J$5,(J$6-Measurements!L318)*((M$2-M$2*M$3-M$2*M$4)/J$4/24),0)</f>
        <v>406.92410479914543</v>
      </c>
      <c r="N321" s="45">
        <f t="shared" si="57"/>
        <v>472.90599368389405</v>
      </c>
      <c r="O321" s="140">
        <v>2690</v>
      </c>
    </row>
    <row r="322" spans="1:15" x14ac:dyDescent="0.25">
      <c r="A322" s="98">
        <v>43479.083333333336</v>
      </c>
      <c r="B322" s="27">
        <v>315</v>
      </c>
      <c r="C322" s="50"/>
      <c r="D322" s="27"/>
      <c r="L322" s="27">
        <v>2.53E-2</v>
      </c>
      <c r="M322" s="45">
        <f>IF(Measurements!L319&lt;J$5,(J$6-Measurements!L319)*((M$2-M$2*M$3-M$2*M$4)/J$4/24),0)</f>
        <v>412.17473840945695</v>
      </c>
      <c r="N322" s="45">
        <f t="shared" si="57"/>
        <v>471.63453295992178</v>
      </c>
      <c r="O322" s="140">
        <v>2714</v>
      </c>
    </row>
    <row r="323" spans="1:15" x14ac:dyDescent="0.25">
      <c r="A323" s="98">
        <v>43479.125</v>
      </c>
      <c r="B323" s="27">
        <v>316</v>
      </c>
      <c r="C323" s="50"/>
      <c r="D323" s="27"/>
      <c r="L323" s="27">
        <v>4.4999999999999998E-2</v>
      </c>
      <c r="M323" s="45">
        <f>IF(Measurements!L320&lt;J$5,(J$6-Measurements!L320)*((M$2-M$2*M$3-M$2*M$4)/J$4/24),0)</f>
        <v>409.54942160430119</v>
      </c>
      <c r="N323" s="45">
        <f t="shared" si="57"/>
        <v>479.80629669135351</v>
      </c>
      <c r="O323" s="140">
        <v>2598</v>
      </c>
    </row>
    <row r="324" spans="1:15" x14ac:dyDescent="0.25">
      <c r="A324" s="98">
        <v>43479.166666666664</v>
      </c>
      <c r="B324" s="27">
        <v>317</v>
      </c>
      <c r="C324" s="50"/>
      <c r="D324" s="27"/>
      <c r="L324" s="27">
        <v>9.74E-2</v>
      </c>
      <c r="M324" s="45">
        <f>IF(Measurements!L321&lt;J$5,(J$6-Measurements!L321)*((M$2-M$2*M$3-M$2*M$4)/J$4/24),0)</f>
        <v>412.17473840945695</v>
      </c>
      <c r="N324" s="45">
        <f t="shared" si="57"/>
        <v>511.15075157352373</v>
      </c>
      <c r="O324" s="140">
        <v>2192</v>
      </c>
    </row>
    <row r="325" spans="1:15" x14ac:dyDescent="0.25">
      <c r="A325" s="98">
        <v>43479.208333333336</v>
      </c>
      <c r="B325" s="27">
        <v>318</v>
      </c>
      <c r="C325" s="50"/>
      <c r="D325" s="27"/>
      <c r="L325" s="27">
        <v>0.17549999999999999</v>
      </c>
      <c r="M325" s="45">
        <f>IF(Measurements!L322&lt;J$5,(J$6-Measurements!L322)*((M$2-M$2*M$3-M$2*M$4)/J$4/24),0)</f>
        <v>414.80005521461277</v>
      </c>
      <c r="N325" s="45">
        <f t="shared" si="57"/>
        <v>556.58073791713036</v>
      </c>
      <c r="O325" s="140">
        <v>1546</v>
      </c>
    </row>
    <row r="326" spans="1:15" x14ac:dyDescent="0.25">
      <c r="A326" s="98">
        <v>43479.25</v>
      </c>
      <c r="B326" s="27">
        <v>319</v>
      </c>
      <c r="C326" s="50"/>
      <c r="D326" s="27"/>
      <c r="L326" s="27">
        <v>0.2535</v>
      </c>
      <c r="M326" s="45">
        <f>IF(Measurements!L323&lt;J$5,(J$6-Measurements!L323)*((M$2-M$2*M$3-M$2*M$4)/J$4/24),0)</f>
        <v>414.80005521461277</v>
      </c>
      <c r="N326" s="45">
        <f t="shared" si="57"/>
        <v>599.33059994016719</v>
      </c>
      <c r="O326" s="140">
        <v>1042</v>
      </c>
    </row>
    <row r="327" spans="1:15" x14ac:dyDescent="0.25">
      <c r="A327" s="98">
        <v>43479.291666666664</v>
      </c>
      <c r="B327" s="27">
        <v>320</v>
      </c>
      <c r="C327" s="50"/>
      <c r="D327" s="27"/>
      <c r="L327" s="27">
        <v>0.29549999999999998</v>
      </c>
      <c r="M327" s="45">
        <f>IF(Measurements!L324&lt;J$5,(J$6-Measurements!L324)*((M$2-M$2*M$3-M$2*M$4)/J$4/24),0)</f>
        <v>412.17473840945695</v>
      </c>
      <c r="N327" s="45">
        <f t="shared" si="57"/>
        <v>619.7244396089543</v>
      </c>
      <c r="O327" s="140">
        <v>861</v>
      </c>
    </row>
    <row r="328" spans="1:15" x14ac:dyDescent="0.25">
      <c r="A328" s="98">
        <v>43479.333333333336</v>
      </c>
      <c r="B328" s="27">
        <v>321</v>
      </c>
      <c r="C328" s="50"/>
      <c r="D328" s="27"/>
      <c r="L328" s="27">
        <v>0.28399999999999997</v>
      </c>
      <c r="M328" s="45">
        <f>IF(Measurements!L325&lt;J$5,(J$6-Measurements!L325)*((M$2-M$2*M$3-M$2*M$4)/J$4/24),0)</f>
        <v>412.17473840945695</v>
      </c>
      <c r="N328" s="45">
        <f t="shared" si="57"/>
        <v>613.42157533632701</v>
      </c>
      <c r="O328" s="140">
        <v>923</v>
      </c>
    </row>
    <row r="329" spans="1:15" x14ac:dyDescent="0.25">
      <c r="A329" s="98">
        <v>43479.375</v>
      </c>
      <c r="B329" s="27">
        <v>322</v>
      </c>
      <c r="C329" s="50"/>
      <c r="D329" s="27"/>
      <c r="L329" s="27">
        <v>0.2349</v>
      </c>
      <c r="M329" s="45">
        <f>IF(Measurements!L326&lt;J$5,(J$6-Measurements!L326)*((M$2-M$2*M$3-M$2*M$4)/J$4/24),0)</f>
        <v>404.29878799398966</v>
      </c>
      <c r="N329" s="45">
        <f t="shared" ref="N329:N392" si="58">+M329+$L329*M$2*M$3/$M$6+M$5</f>
        <v>578.63513485251224</v>
      </c>
      <c r="O329" s="140">
        <v>1269</v>
      </c>
    </row>
    <row r="330" spans="1:15" x14ac:dyDescent="0.25">
      <c r="A330" s="98">
        <v>43479.416666666664</v>
      </c>
      <c r="B330" s="27">
        <v>323</v>
      </c>
      <c r="C330" s="50"/>
      <c r="D330" s="27"/>
      <c r="L330" s="27">
        <v>0.1802</v>
      </c>
      <c r="M330" s="45">
        <f>IF(Measurements!L327&lt;J$5,(J$6-Measurements!L327)*((M$2-M$2*M$3-M$2*M$4)/J$4/24),0)</f>
        <v>396.42283757852232</v>
      </c>
      <c r="N330" s="45">
        <f t="shared" si="58"/>
        <v>540.77947350550505</v>
      </c>
      <c r="O330" s="140">
        <v>1759</v>
      </c>
    </row>
    <row r="331" spans="1:15" x14ac:dyDescent="0.25">
      <c r="A331" s="98">
        <v>43479.458333333336</v>
      </c>
      <c r="B331" s="27">
        <v>324</v>
      </c>
      <c r="C331" s="50"/>
      <c r="D331" s="27"/>
      <c r="L331" s="27">
        <v>0.14019999999999999</v>
      </c>
      <c r="M331" s="45">
        <f>IF(Measurements!L328&lt;J$5,(J$6-Measurements!L328)*((M$2-M$2*M$3-M$2*M$4)/J$4/24),0)</f>
        <v>399.04815438367808</v>
      </c>
      <c r="N331" s="45">
        <f t="shared" si="58"/>
        <v>521.48178414500092</v>
      </c>
      <c r="O331" s="140">
        <v>2017</v>
      </c>
    </row>
    <row r="332" spans="1:15" x14ac:dyDescent="0.25">
      <c r="A332" s="98">
        <v>43479.5</v>
      </c>
      <c r="B332" s="27">
        <v>325</v>
      </c>
      <c r="C332" s="50"/>
      <c r="D332" s="27"/>
      <c r="L332" s="27">
        <v>0.1157</v>
      </c>
      <c r="M332" s="45">
        <f>IF(Measurements!L329&lt;J$5,(J$6-Measurements!L329)*((M$2-M$2*M$3-M$2*M$4)/J$4/24),0)</f>
        <v>409.54942160430119</v>
      </c>
      <c r="N332" s="45">
        <f t="shared" si="58"/>
        <v>518.5552100891573</v>
      </c>
      <c r="O332" s="140">
        <v>2067</v>
      </c>
    </row>
    <row r="333" spans="1:15" x14ac:dyDescent="0.25">
      <c r="A333" s="98">
        <v>43479.541666666664</v>
      </c>
      <c r="B333" s="27">
        <v>326</v>
      </c>
      <c r="C333" s="50"/>
      <c r="D333" s="27"/>
      <c r="L333" s="27">
        <v>9.9599999999999994E-2</v>
      </c>
      <c r="M333" s="45">
        <f>IF(Measurements!L330&lt;J$5,(J$6-Measurements!L330)*((M$2-M$2*M$3-M$2*M$4)/J$4/24),0)</f>
        <v>417.42537201976853</v>
      </c>
      <c r="N333" s="45">
        <f t="shared" si="58"/>
        <v>517.60715052294654</v>
      </c>
      <c r="O333" s="140">
        <v>2079</v>
      </c>
    </row>
    <row r="334" spans="1:15" x14ac:dyDescent="0.25">
      <c r="A334" s="98">
        <v>43479.583333333336</v>
      </c>
      <c r="B334" s="27">
        <v>327</v>
      </c>
      <c r="C334" s="50"/>
      <c r="D334" s="27"/>
      <c r="L334" s="27">
        <v>8.9499999999999996E-2</v>
      </c>
      <c r="M334" s="45">
        <f>IF(Measurements!L331&lt;J$5,(J$6-Measurements!L331)*((M$2-M$2*M$3-M$2*M$4)/J$4/24),0)</f>
        <v>422.67600563008011</v>
      </c>
      <c r="N334" s="45">
        <f t="shared" si="58"/>
        <v>517.32222507642905</v>
      </c>
      <c r="O334" s="140">
        <v>2081</v>
      </c>
    </row>
    <row r="335" spans="1:15" x14ac:dyDescent="0.25">
      <c r="A335" s="98">
        <v>43479.625</v>
      </c>
      <c r="B335" s="27">
        <v>328</v>
      </c>
      <c r="C335" s="50"/>
      <c r="D335" s="27"/>
      <c r="L335" s="27">
        <v>8.8900000000000007E-2</v>
      </c>
      <c r="M335" s="45">
        <f>IF(Measurements!L332&lt;J$5,(J$6-Measurements!L332)*((M$2-M$2*M$3-M$2*M$4)/J$4/24),0)</f>
        <v>443.67854007132627</v>
      </c>
      <c r="N335" s="45">
        <f t="shared" si="58"/>
        <v>537.99591442519022</v>
      </c>
      <c r="O335" s="140">
        <v>1794</v>
      </c>
    </row>
    <row r="336" spans="1:15" x14ac:dyDescent="0.25">
      <c r="A336" s="98">
        <v>43479.666666666664</v>
      </c>
      <c r="B336" s="27">
        <v>329</v>
      </c>
      <c r="C336" s="50"/>
      <c r="D336" s="27"/>
      <c r="L336" s="27">
        <v>0.104</v>
      </c>
      <c r="M336" s="45">
        <f>IF(Measurements!L333&lt;J$5,(J$6-Measurements!L333)*((M$2-M$2*M$3-M$2*M$4)/J$4/24),0)</f>
        <v>462.05575770741677</v>
      </c>
      <c r="N336" s="45">
        <f t="shared" si="58"/>
        <v>564.6490668888174</v>
      </c>
      <c r="O336" s="140">
        <v>1436</v>
      </c>
    </row>
    <row r="337" spans="1:15" x14ac:dyDescent="0.25">
      <c r="A337" s="98">
        <v>43479.708333333336</v>
      </c>
      <c r="B337" s="27">
        <v>330</v>
      </c>
      <c r="C337" s="50"/>
      <c r="D337" s="27"/>
      <c r="L337" s="27">
        <v>0.14099999999999999</v>
      </c>
      <c r="M337" s="45">
        <f>IF(Measurements!L334&lt;J$5,(J$6-Measurements!L334)*((M$2-M$2*M$3-M$2*M$4)/J$4/24),0)</f>
        <v>462.05575770741677</v>
      </c>
      <c r="N337" s="45">
        <f t="shared" si="58"/>
        <v>584.92784759205279</v>
      </c>
      <c r="O337" s="140">
        <v>1203</v>
      </c>
    </row>
    <row r="338" spans="1:15" x14ac:dyDescent="0.25">
      <c r="A338" s="98">
        <v>43479.75</v>
      </c>
      <c r="B338" s="27">
        <v>331</v>
      </c>
      <c r="C338" s="50"/>
      <c r="D338" s="27"/>
      <c r="L338" s="27">
        <v>0.20039999999999999</v>
      </c>
      <c r="M338" s="45">
        <f>IF(Measurements!L335&lt;J$5,(J$6-Measurements!L335)*((M$2-M$2*M$3-M$2*M$4)/J$4/24),0)</f>
        <v>475.18234173319564</v>
      </c>
      <c r="N338" s="45">
        <f t="shared" si="58"/>
        <v>630.61009577383663</v>
      </c>
      <c r="O338" s="140">
        <v>763</v>
      </c>
    </row>
    <row r="339" spans="1:15" x14ac:dyDescent="0.25">
      <c r="A339" s="98">
        <v>43479.791666666664</v>
      </c>
      <c r="B339" s="27">
        <v>332</v>
      </c>
      <c r="C339" s="50"/>
      <c r="D339" s="27"/>
      <c r="L339" s="27">
        <v>0.26889999999999997</v>
      </c>
      <c r="M339" s="45">
        <f>IF(Measurements!L336&lt;J$5,(J$6-Measurements!L336)*((M$2-M$2*M$3-M$2*M$4)/J$4/24),0)</f>
        <v>504.06082658990914</v>
      </c>
      <c r="N339" s="45">
        <f t="shared" si="58"/>
        <v>697.03172868924264</v>
      </c>
      <c r="O339" s="140">
        <v>364</v>
      </c>
    </row>
    <row r="340" spans="1:15" x14ac:dyDescent="0.25">
      <c r="A340" s="98">
        <v>43479.833333333336</v>
      </c>
      <c r="B340" s="27">
        <v>333</v>
      </c>
      <c r="C340" s="50"/>
      <c r="D340" s="27"/>
      <c r="L340" s="27">
        <v>0.31569999999999998</v>
      </c>
      <c r="M340" s="45">
        <f>IF(Measurements!L337&lt;J$5,(J$6-Measurements!L337)*((M$2-M$2*M$3-M$2*M$4)/J$4/24),0)</f>
        <v>509.31146020022067</v>
      </c>
      <c r="N340" s="45">
        <f t="shared" si="58"/>
        <v>727.93227951337622</v>
      </c>
      <c r="O340" s="140">
        <v>248</v>
      </c>
    </row>
    <row r="341" spans="1:15" x14ac:dyDescent="0.25">
      <c r="A341" s="98">
        <v>43479.875</v>
      </c>
      <c r="B341" s="27">
        <v>334</v>
      </c>
      <c r="C341" s="50"/>
      <c r="D341" s="27"/>
      <c r="L341" s="27">
        <v>0.31009999999999999</v>
      </c>
      <c r="M341" s="45">
        <f>IF(Measurements!L338&lt;J$5,(J$6-Measurements!L338)*((M$2-M$2*M$3-M$2*M$4)/J$4/24),0)</f>
        <v>509.31146020022067</v>
      </c>
      <c r="N341" s="45">
        <f t="shared" si="58"/>
        <v>724.8630586501838</v>
      </c>
      <c r="O341" s="140">
        <v>259</v>
      </c>
    </row>
    <row r="342" spans="1:15" x14ac:dyDescent="0.25">
      <c r="A342" s="98">
        <v>43479.916666666664</v>
      </c>
      <c r="B342" s="27">
        <v>335</v>
      </c>
      <c r="C342" s="50"/>
      <c r="D342" s="27"/>
      <c r="L342" s="27">
        <v>0.24829999999999999</v>
      </c>
      <c r="M342" s="45">
        <f>IF(Measurements!L339&lt;J$5,(J$6-Measurements!L339)*((M$2-M$2*M$3-M$2*M$4)/J$4/24),0)</f>
        <v>535.56462825177846</v>
      </c>
      <c r="N342" s="45">
        <f t="shared" si="58"/>
        <v>717.24518217579714</v>
      </c>
      <c r="O342" s="140">
        <v>280</v>
      </c>
    </row>
    <row r="343" spans="1:15" x14ac:dyDescent="0.25">
      <c r="A343" s="98">
        <v>43479.958333333336</v>
      </c>
      <c r="B343" s="27">
        <v>336</v>
      </c>
      <c r="C343" s="50"/>
      <c r="D343" s="27"/>
      <c r="L343" s="27">
        <v>0.15989999999999999</v>
      </c>
      <c r="M343" s="45">
        <f>IF(Measurements!L340&lt;J$5,(J$6-Measurements!L340)*((M$2-M$2*M$3-M$2*M$4)/J$4/24),0)</f>
        <v>527.68867783631117</v>
      </c>
      <c r="N343" s="45">
        <f t="shared" si="58"/>
        <v>660.91938813422144</v>
      </c>
      <c r="O343" s="140">
        <v>557</v>
      </c>
    </row>
    <row r="344" spans="1:15" x14ac:dyDescent="0.25">
      <c r="A344" s="98">
        <v>43480</v>
      </c>
      <c r="B344" s="27">
        <v>337</v>
      </c>
      <c r="C344" s="50"/>
      <c r="D344" s="27"/>
      <c r="E344" s="45">
        <f>+IF((MIN(Measurements!G341:G364)+MAX(Measurements!G341:G364))/2&gt;=E$5,0,E$6-(MIN(Measurements!G341:G364)+MAX(Measurements!G341:G364))/2)</f>
        <v>18.75</v>
      </c>
      <c r="F344" s="45">
        <f>+IF((MIN(Measurements!H341:H364)+MAX(Measurements!H341:H364))/2&gt;=F$5,0,F$6-(MIN(Measurements!H341:H364)+MAX(Measurements!H341:H364))/2)</f>
        <v>19.25</v>
      </c>
      <c r="G344" s="45">
        <f>+IF((MIN(Measurements!I341:I364)+MAX(Measurements!I341:I364))/2&gt;=G$5,0,G$6-(MIN(Measurements!I341:I364)+MAX(Measurements!I341:I364))/2)</f>
        <v>15.7</v>
      </c>
      <c r="H344" s="45">
        <f>+IF((MIN(Measurements!J341:J364)+MAX(Measurements!J341:J364))/2&gt;=H$5,0,H$6-(MIN(Measurements!J341:J364)+MAX(Measurements!J341:J364))/2)</f>
        <v>19</v>
      </c>
      <c r="I344" s="45">
        <f>+IF((MIN(Measurements!K341:K364)+MAX(Measurements!K341:K364))/2&gt;=I$5,0,I$6-(MIN(Measurements!K341:K364)+MAX(Measurements!K341:K364))/2)</f>
        <v>19.149999999999999</v>
      </c>
      <c r="J344" s="45">
        <f>+IF((MIN(Measurements!L341:L364)+MAX(Measurements!L341:L364))/2&gt;=J$5,0,J$6-(MIN(Measurements!L341:L364)+MAX(Measurements!L341:L364))/2)</f>
        <v>19.399999999999999</v>
      </c>
      <c r="L344" s="27">
        <v>8.2699999999999996E-2</v>
      </c>
      <c r="M344" s="45">
        <f>IF(Measurements!L341&lt;J$5,(J$6-Measurements!L341)*((M$2-M$2*M$3-M$2*M$4)/J$4/24),0)</f>
        <v>511.93677700537648</v>
      </c>
      <c r="N344" s="45">
        <f t="shared" si="58"/>
        <v>602.85608540356327</v>
      </c>
      <c r="O344" s="140">
        <v>1010</v>
      </c>
    </row>
    <row r="345" spans="1:15" x14ac:dyDescent="0.25">
      <c r="A345" s="98">
        <v>43480.041666666664</v>
      </c>
      <c r="B345" s="27">
        <v>338</v>
      </c>
      <c r="C345" s="50"/>
      <c r="D345" s="27"/>
      <c r="L345" s="27">
        <v>3.7199999999999997E-2</v>
      </c>
      <c r="M345" s="45">
        <f>IF(Measurements!L342&lt;J$5,(J$6-Measurements!L342)*((M$2-M$2*M$3-M$2*M$4)/J$4/24),0)</f>
        <v>501.43550978475344</v>
      </c>
      <c r="N345" s="45">
        <f t="shared" si="58"/>
        <v>567.41739866950206</v>
      </c>
      <c r="O345" s="140">
        <v>1407</v>
      </c>
    </row>
    <row r="346" spans="1:15" x14ac:dyDescent="0.25">
      <c r="A346" s="98">
        <v>43480.083333333336</v>
      </c>
      <c r="B346" s="27">
        <v>339</v>
      </c>
      <c r="C346" s="50"/>
      <c r="D346" s="27"/>
      <c r="L346" s="27">
        <v>2.53E-2</v>
      </c>
      <c r="M346" s="45">
        <f>IF(Measurements!L343&lt;J$5,(J$6-Measurements!L343)*((M$2-M$2*M$3-M$2*M$4)/J$4/24),0)</f>
        <v>501.43550978475344</v>
      </c>
      <c r="N346" s="45">
        <f t="shared" si="58"/>
        <v>560.89530433521827</v>
      </c>
      <c r="O346" s="140">
        <v>1492</v>
      </c>
    </row>
    <row r="347" spans="1:15" x14ac:dyDescent="0.25">
      <c r="A347" s="98">
        <v>43480.125</v>
      </c>
      <c r="B347" s="27">
        <v>340</v>
      </c>
      <c r="C347" s="50"/>
      <c r="D347" s="27"/>
      <c r="L347" s="27">
        <v>4.4999999999999998E-2</v>
      </c>
      <c r="M347" s="45">
        <f>IF(Measurements!L344&lt;J$5,(J$6-Measurements!L344)*((M$2-M$2*M$3-M$2*M$4)/J$4/24),0)</f>
        <v>509.31146020022067</v>
      </c>
      <c r="N347" s="45">
        <f t="shared" si="58"/>
        <v>579.56833528727293</v>
      </c>
      <c r="O347" s="140">
        <v>1256</v>
      </c>
    </row>
    <row r="348" spans="1:15" x14ac:dyDescent="0.25">
      <c r="A348" s="98">
        <v>43480.166666666664</v>
      </c>
      <c r="B348" s="27">
        <v>341</v>
      </c>
      <c r="C348" s="50"/>
      <c r="D348" s="27"/>
      <c r="L348" s="27">
        <v>9.74E-2</v>
      </c>
      <c r="M348" s="45">
        <f>IF(Measurements!L345&lt;J$5,(J$6-Measurements!L345)*((M$2-M$2*M$3-M$2*M$4)/J$4/24),0)</f>
        <v>525.06336103115541</v>
      </c>
      <c r="N348" s="45">
        <f t="shared" si="58"/>
        <v>624.03937419522219</v>
      </c>
      <c r="O348" s="140">
        <v>816</v>
      </c>
    </row>
    <row r="349" spans="1:15" x14ac:dyDescent="0.25">
      <c r="A349" s="98">
        <v>43480.208333333336</v>
      </c>
      <c r="B349" s="27">
        <v>342</v>
      </c>
      <c r="C349" s="50"/>
      <c r="D349" s="27"/>
      <c r="L349" s="27">
        <v>0.17549999999999999</v>
      </c>
      <c r="M349" s="45">
        <f>IF(Measurements!L346&lt;J$5,(J$6-Measurements!L346)*((M$2-M$2*M$3-M$2*M$4)/J$4/24),0)</f>
        <v>543.44057866724575</v>
      </c>
      <c r="N349" s="45">
        <f t="shared" si="58"/>
        <v>685.2212613697634</v>
      </c>
      <c r="O349" s="140">
        <v>425</v>
      </c>
    </row>
    <row r="350" spans="1:15" x14ac:dyDescent="0.25">
      <c r="A350" s="98">
        <v>43480.25</v>
      </c>
      <c r="B350" s="27">
        <v>343</v>
      </c>
      <c r="C350" s="50"/>
      <c r="D350" s="27"/>
      <c r="L350" s="27">
        <v>0.2535</v>
      </c>
      <c r="M350" s="45">
        <f>IF(Measurements!L347&lt;J$5,(J$6-Measurements!L347)*((M$2-M$2*M$3-M$2*M$4)/J$4/24),0)</f>
        <v>546.06589547240162</v>
      </c>
      <c r="N350" s="45">
        <f t="shared" si="58"/>
        <v>730.5964401979561</v>
      </c>
      <c r="O350" s="140">
        <v>234</v>
      </c>
    </row>
    <row r="351" spans="1:15" x14ac:dyDescent="0.25">
      <c r="A351" s="98">
        <v>43480.291666666664</v>
      </c>
      <c r="B351" s="27">
        <v>344</v>
      </c>
      <c r="C351" s="50"/>
      <c r="D351" s="27"/>
      <c r="L351" s="27">
        <v>0.29549999999999998</v>
      </c>
      <c r="M351" s="45">
        <f>IF(Measurements!L348&lt;J$5,(J$6-Measurements!L348)*((M$2-M$2*M$3-M$2*M$4)/J$4/24),0)</f>
        <v>535.56462825177846</v>
      </c>
      <c r="N351" s="45">
        <f t="shared" si="58"/>
        <v>743.11432945127581</v>
      </c>
      <c r="O351" s="140">
        <v>214</v>
      </c>
    </row>
    <row r="352" spans="1:15" x14ac:dyDescent="0.25">
      <c r="A352" s="98">
        <v>43480.333333333336</v>
      </c>
      <c r="B352" s="27">
        <v>345</v>
      </c>
      <c r="C352" s="50"/>
      <c r="D352" s="27"/>
      <c r="L352" s="27">
        <v>0.28399999999999997</v>
      </c>
      <c r="M352" s="45">
        <f>IF(Measurements!L349&lt;J$5,(J$6-Measurements!L349)*((M$2-M$2*M$3-M$2*M$4)/J$4/24),0)</f>
        <v>522.43804422599953</v>
      </c>
      <c r="N352" s="45">
        <f t="shared" si="58"/>
        <v>723.68488115286959</v>
      </c>
      <c r="O352" s="140">
        <v>261</v>
      </c>
    </row>
    <row r="353" spans="1:15" x14ac:dyDescent="0.25">
      <c r="A353" s="98">
        <v>43480.375</v>
      </c>
      <c r="B353" s="27">
        <v>346</v>
      </c>
      <c r="C353" s="50"/>
      <c r="D353" s="27"/>
      <c r="L353" s="27">
        <v>0.2349</v>
      </c>
      <c r="M353" s="45">
        <f>IF(Measurements!L350&lt;J$5,(J$6-Measurements!L350)*((M$2-M$2*M$3-M$2*M$4)/J$4/24),0)</f>
        <v>504.06082658990914</v>
      </c>
      <c r="N353" s="45">
        <f t="shared" si="58"/>
        <v>678.39717344843177</v>
      </c>
      <c r="O353" s="140">
        <v>456</v>
      </c>
    </row>
    <row r="354" spans="1:15" x14ac:dyDescent="0.25">
      <c r="A354" s="98">
        <v>43480.416666666664</v>
      </c>
      <c r="B354" s="27">
        <v>347</v>
      </c>
      <c r="C354" s="50"/>
      <c r="D354" s="27"/>
      <c r="L354" s="27">
        <v>0.1802</v>
      </c>
      <c r="M354" s="45">
        <f>IF(Measurements!L351&lt;J$5,(J$6-Measurements!L351)*((M$2-M$2*M$3-M$2*M$4)/J$4/24),0)</f>
        <v>498.81019297959762</v>
      </c>
      <c r="N354" s="45">
        <f t="shared" si="58"/>
        <v>643.16682890658035</v>
      </c>
      <c r="O354" s="140">
        <v>676</v>
      </c>
    </row>
    <row r="355" spans="1:15" x14ac:dyDescent="0.25">
      <c r="A355" s="98">
        <v>43480.458333333336</v>
      </c>
      <c r="B355" s="27">
        <v>348</v>
      </c>
      <c r="C355" s="50"/>
      <c r="D355" s="27"/>
      <c r="L355" s="27">
        <v>0.14019999999999999</v>
      </c>
      <c r="M355" s="45">
        <f>IF(Measurements!L352&lt;J$5,(J$6-Measurements!L352)*((M$2-M$2*M$3-M$2*M$4)/J$4/24),0)</f>
        <v>496.1848761744418</v>
      </c>
      <c r="N355" s="45">
        <f t="shared" si="58"/>
        <v>618.61850593576457</v>
      </c>
      <c r="O355" s="140">
        <v>869</v>
      </c>
    </row>
    <row r="356" spans="1:15" x14ac:dyDescent="0.25">
      <c r="A356" s="98">
        <v>43480.5</v>
      </c>
      <c r="B356" s="27">
        <v>349</v>
      </c>
      <c r="C356" s="50"/>
      <c r="D356" s="27"/>
      <c r="L356" s="27">
        <v>0.1157</v>
      </c>
      <c r="M356" s="45">
        <f>IF(Measurements!L353&lt;J$5,(J$6-Measurements!L353)*((M$2-M$2*M$3-M$2*M$4)/J$4/24),0)</f>
        <v>472.55702492803982</v>
      </c>
      <c r="N356" s="45">
        <f t="shared" si="58"/>
        <v>581.56281341289593</v>
      </c>
      <c r="O356" s="140">
        <v>1238</v>
      </c>
    </row>
    <row r="357" spans="1:15" x14ac:dyDescent="0.25">
      <c r="A357" s="98">
        <v>43480.541666666664</v>
      </c>
      <c r="B357" s="27">
        <v>350</v>
      </c>
      <c r="C357" s="50"/>
      <c r="D357" s="27"/>
      <c r="L357" s="27">
        <v>9.9599999999999994E-2</v>
      </c>
      <c r="M357" s="45">
        <f>IF(Measurements!L354&lt;J$5,(J$6-Measurements!L354)*((M$2-M$2*M$3-M$2*M$4)/J$4/24),0)</f>
        <v>501.43550978475344</v>
      </c>
      <c r="N357" s="45">
        <f t="shared" si="58"/>
        <v>601.6172882879315</v>
      </c>
      <c r="O357" s="140">
        <v>1022</v>
      </c>
    </row>
    <row r="358" spans="1:15" x14ac:dyDescent="0.25">
      <c r="A358" s="98">
        <v>43480.583333333336</v>
      </c>
      <c r="B358" s="27">
        <v>351</v>
      </c>
      <c r="C358" s="50"/>
      <c r="D358" s="27"/>
      <c r="L358" s="27">
        <v>8.9499999999999996E-2</v>
      </c>
      <c r="M358" s="45">
        <f>IF(Measurements!L355&lt;J$5,(J$6-Measurements!L355)*((M$2-M$2*M$3-M$2*M$4)/J$4/24),0)</f>
        <v>493.55955936928609</v>
      </c>
      <c r="N358" s="45">
        <f t="shared" si="58"/>
        <v>588.20577881563497</v>
      </c>
      <c r="O358" s="140">
        <v>1162</v>
      </c>
    </row>
    <row r="359" spans="1:15" x14ac:dyDescent="0.25">
      <c r="A359" s="98">
        <v>43480.625</v>
      </c>
      <c r="B359" s="27">
        <v>352</v>
      </c>
      <c r="C359" s="50"/>
      <c r="D359" s="27"/>
      <c r="L359" s="27">
        <v>8.8900000000000007E-2</v>
      </c>
      <c r="M359" s="45">
        <f>IF(Measurements!L356&lt;J$5,(J$6-Measurements!L356)*((M$2-M$2*M$3-M$2*M$4)/J$4/24),0)</f>
        <v>488.30892575897451</v>
      </c>
      <c r="N359" s="45">
        <f t="shared" si="58"/>
        <v>582.62630011283852</v>
      </c>
      <c r="O359" s="140">
        <v>1233</v>
      </c>
    </row>
    <row r="360" spans="1:15" x14ac:dyDescent="0.25">
      <c r="A360" s="98">
        <v>43480.666666666664</v>
      </c>
      <c r="B360" s="27">
        <v>353</v>
      </c>
      <c r="C360" s="50"/>
      <c r="D360" s="27"/>
      <c r="L360" s="27">
        <v>0.104</v>
      </c>
      <c r="M360" s="45">
        <f>IF(Measurements!L357&lt;J$5,(J$6-Measurements!L357)*((M$2-M$2*M$3-M$2*M$4)/J$4/24),0)</f>
        <v>485.68360895381869</v>
      </c>
      <c r="N360" s="45">
        <f t="shared" si="58"/>
        <v>588.27691813521938</v>
      </c>
      <c r="O360" s="140">
        <v>1160</v>
      </c>
    </row>
    <row r="361" spans="1:15" x14ac:dyDescent="0.25">
      <c r="A361" s="98">
        <v>43480.708333333336</v>
      </c>
      <c r="B361" s="27">
        <v>354</v>
      </c>
      <c r="C361" s="50"/>
      <c r="D361" s="27"/>
      <c r="L361" s="27">
        <v>0.14099999999999999</v>
      </c>
      <c r="M361" s="45">
        <f>IF(Measurements!L358&lt;J$5,(J$6-Measurements!L358)*((M$2-M$2*M$3-M$2*M$4)/J$4/24),0)</f>
        <v>498.81019297959762</v>
      </c>
      <c r="N361" s="45">
        <f t="shared" si="58"/>
        <v>621.68228286423368</v>
      </c>
      <c r="O361" s="140">
        <v>830</v>
      </c>
    </row>
    <row r="362" spans="1:15" x14ac:dyDescent="0.25">
      <c r="A362" s="98">
        <v>43480.75</v>
      </c>
      <c r="B362" s="27">
        <v>355</v>
      </c>
      <c r="C362" s="50"/>
      <c r="D362" s="27"/>
      <c r="L362" s="27">
        <v>0.20039999999999999</v>
      </c>
      <c r="M362" s="45">
        <f>IF(Measurements!L359&lt;J$5,(J$6-Measurements!L359)*((M$2-M$2*M$3-M$2*M$4)/J$4/24),0)</f>
        <v>498.81019297959762</v>
      </c>
      <c r="N362" s="45">
        <f t="shared" si="58"/>
        <v>654.23794702023861</v>
      </c>
      <c r="O362" s="140">
        <v>594</v>
      </c>
    </row>
    <row r="363" spans="1:15" x14ac:dyDescent="0.25">
      <c r="A363" s="98">
        <v>43480.791666666664</v>
      </c>
      <c r="B363" s="27">
        <v>356</v>
      </c>
      <c r="C363" s="50"/>
      <c r="D363" s="27"/>
      <c r="L363" s="27">
        <v>0.26889999999999997</v>
      </c>
      <c r="M363" s="45">
        <f>IF(Measurements!L360&lt;J$5,(J$6-Measurements!L360)*((M$2-M$2*M$3-M$2*M$4)/J$4/24),0)</f>
        <v>493.55955936928609</v>
      </c>
      <c r="N363" s="45">
        <f t="shared" si="58"/>
        <v>686.53046146861959</v>
      </c>
      <c r="O363" s="140">
        <v>416</v>
      </c>
    </row>
    <row r="364" spans="1:15" x14ac:dyDescent="0.25">
      <c r="A364" s="98">
        <v>43480.833333333336</v>
      </c>
      <c r="B364" s="27">
        <v>357</v>
      </c>
      <c r="C364" s="50"/>
      <c r="D364" s="27"/>
      <c r="L364" s="27">
        <v>0.31569999999999998</v>
      </c>
      <c r="M364" s="45">
        <f>IF(Measurements!L361&lt;J$5,(J$6-Measurements!L361)*((M$2-M$2*M$3-M$2*M$4)/J$4/24),0)</f>
        <v>493.55955936928609</v>
      </c>
      <c r="N364" s="45">
        <f t="shared" si="58"/>
        <v>712.18037868244164</v>
      </c>
      <c r="O364" s="140">
        <v>302</v>
      </c>
    </row>
    <row r="365" spans="1:15" x14ac:dyDescent="0.25">
      <c r="A365" s="98">
        <v>43480.875</v>
      </c>
      <c r="B365" s="27">
        <v>358</v>
      </c>
      <c r="C365" s="50"/>
      <c r="D365" s="27"/>
      <c r="L365" s="27">
        <v>0.31009999999999999</v>
      </c>
      <c r="M365" s="45">
        <f>IF(Measurements!L362&lt;J$5,(J$6-Measurements!L362)*((M$2-M$2*M$3-M$2*M$4)/J$4/24),0)</f>
        <v>483.05829214866287</v>
      </c>
      <c r="N365" s="45">
        <f t="shared" si="58"/>
        <v>698.60989059862607</v>
      </c>
      <c r="O365" s="140">
        <v>356</v>
      </c>
    </row>
    <row r="366" spans="1:15" x14ac:dyDescent="0.25">
      <c r="A366" s="98">
        <v>43480.916666666664</v>
      </c>
      <c r="B366" s="27">
        <v>359</v>
      </c>
      <c r="C366" s="50"/>
      <c r="D366" s="27"/>
      <c r="L366" s="27">
        <v>0.24829999999999999</v>
      </c>
      <c r="M366" s="45">
        <f>IF(Measurements!L363&lt;J$5,(J$6-Measurements!L363)*((M$2-M$2*M$3-M$2*M$4)/J$4/24),0)</f>
        <v>483.05829214866287</v>
      </c>
      <c r="N366" s="45">
        <f t="shared" si="58"/>
        <v>664.73884607268155</v>
      </c>
      <c r="O366" s="140">
        <v>546</v>
      </c>
    </row>
    <row r="367" spans="1:15" x14ac:dyDescent="0.25">
      <c r="A367" s="98">
        <v>43480.958333333336</v>
      </c>
      <c r="B367" s="27">
        <v>360</v>
      </c>
      <c r="C367" s="50"/>
      <c r="D367" s="27"/>
      <c r="L367" s="27">
        <v>0.15989999999999999</v>
      </c>
      <c r="M367" s="45">
        <f>IF(Measurements!L364&lt;J$5,(J$6-Measurements!L364)*((M$2-M$2*M$3-M$2*M$4)/J$4/24),0)</f>
        <v>485.68360895381869</v>
      </c>
      <c r="N367" s="45">
        <f t="shared" si="58"/>
        <v>618.91431925172901</v>
      </c>
      <c r="O367" s="140">
        <v>866</v>
      </c>
    </row>
    <row r="368" spans="1:15" x14ac:dyDescent="0.25">
      <c r="A368" s="98">
        <v>43481</v>
      </c>
      <c r="B368" s="27">
        <v>361</v>
      </c>
      <c r="C368" s="50"/>
      <c r="D368" s="27"/>
      <c r="E368" s="45">
        <f>+IF((MIN(Measurements!G365:G388)+MAX(Measurements!G365:G388))/2&gt;=E$5,0,E$6-(MIN(Measurements!G365:G388)+MAX(Measurements!G365:G388))/2)</f>
        <v>16.25</v>
      </c>
      <c r="F368" s="45">
        <f>+IF((MIN(Measurements!H365:H388)+MAX(Measurements!H365:H388))/2&gt;=F$5,0,F$6-(MIN(Measurements!H365:H388)+MAX(Measurements!H365:H388))/2)</f>
        <v>16.649999999999999</v>
      </c>
      <c r="G368" s="45">
        <f>+IF((MIN(Measurements!I365:I388)+MAX(Measurements!I365:I388))/2&gt;=G$5,0,G$6-(MIN(Measurements!I365:I388)+MAX(Measurements!I365:I388))/2)</f>
        <v>14.25</v>
      </c>
      <c r="H368" s="45">
        <f>+IF((MIN(Measurements!J365:J388)+MAX(Measurements!J365:J388))/2&gt;=H$5,0,H$6-(MIN(Measurements!J365:J388)+MAX(Measurements!J365:J388))/2)</f>
        <v>18.95</v>
      </c>
      <c r="I368" s="45">
        <f>+IF((MIN(Measurements!K365:K388)+MAX(Measurements!K365:K388))/2&gt;=I$5,0,I$6-(MIN(Measurements!K365:K388)+MAX(Measurements!K365:K388))/2)</f>
        <v>17.95</v>
      </c>
      <c r="J368" s="45">
        <f>+IF((MIN(Measurements!L365:L388)+MAX(Measurements!L365:L388))/2&gt;=J$5,0,J$6-(MIN(Measurements!L365:L388)+MAX(Measurements!L365:L388))/2)</f>
        <v>19</v>
      </c>
      <c r="L368" s="27">
        <v>8.2699999999999996E-2</v>
      </c>
      <c r="M368" s="45">
        <f>IF(Measurements!L365&lt;J$5,(J$6-Measurements!L365)*((M$2-M$2*M$3-M$2*M$4)/J$4/24),0)</f>
        <v>488.30892575897451</v>
      </c>
      <c r="N368" s="45">
        <f t="shared" si="58"/>
        <v>579.2282341571613</v>
      </c>
      <c r="O368" s="140">
        <v>1265</v>
      </c>
    </row>
    <row r="369" spans="1:15" x14ac:dyDescent="0.25">
      <c r="A369" s="98">
        <v>43481.041666666664</v>
      </c>
      <c r="B369" s="27">
        <v>362</v>
      </c>
      <c r="C369" s="50"/>
      <c r="D369" s="27"/>
      <c r="L369" s="27">
        <v>3.7199999999999997E-2</v>
      </c>
      <c r="M369" s="45">
        <f>IF(Measurements!L366&lt;J$5,(J$6-Measurements!L366)*((M$2-M$2*M$3-M$2*M$4)/J$4/24),0)</f>
        <v>496.1848761744418</v>
      </c>
      <c r="N369" s="45">
        <f t="shared" si="58"/>
        <v>562.16676505919042</v>
      </c>
      <c r="O369" s="140">
        <v>1472</v>
      </c>
    </row>
    <row r="370" spans="1:15" x14ac:dyDescent="0.25">
      <c r="A370" s="98">
        <v>43481.083333333336</v>
      </c>
      <c r="B370" s="27">
        <v>363</v>
      </c>
      <c r="C370" s="50"/>
      <c r="D370" s="27"/>
      <c r="L370" s="27">
        <v>2.53E-2</v>
      </c>
      <c r="M370" s="45">
        <f>IF(Measurements!L367&lt;J$5,(J$6-Measurements!L367)*((M$2-M$2*M$3-M$2*M$4)/J$4/24),0)</f>
        <v>504.06082658990914</v>
      </c>
      <c r="N370" s="45">
        <f t="shared" si="58"/>
        <v>563.52062114037392</v>
      </c>
      <c r="O370" s="140">
        <v>1461</v>
      </c>
    </row>
    <row r="371" spans="1:15" x14ac:dyDescent="0.25">
      <c r="A371" s="98">
        <v>43481.125</v>
      </c>
      <c r="B371" s="27">
        <v>364</v>
      </c>
      <c r="C371" s="50"/>
      <c r="D371" s="27"/>
      <c r="L371" s="27">
        <v>4.4999999999999998E-2</v>
      </c>
      <c r="M371" s="45">
        <f>IF(Measurements!L368&lt;J$5,(J$6-Measurements!L368)*((M$2-M$2*M$3-M$2*M$4)/J$4/24),0)</f>
        <v>540.8152618620901</v>
      </c>
      <c r="N371" s="45">
        <f t="shared" si="58"/>
        <v>611.07213694914242</v>
      </c>
      <c r="O371" s="140">
        <v>933</v>
      </c>
    </row>
    <row r="372" spans="1:15" x14ac:dyDescent="0.25">
      <c r="A372" s="98">
        <v>43481.166666666664</v>
      </c>
      <c r="B372" s="27">
        <v>365</v>
      </c>
      <c r="C372" s="50"/>
      <c r="D372" s="27"/>
      <c r="L372" s="27">
        <v>9.74E-2</v>
      </c>
      <c r="M372" s="45">
        <f>IF(Measurements!L369&lt;J$5,(J$6-Measurements!L369)*((M$2-M$2*M$3-M$2*M$4)/J$4/24),0)</f>
        <v>559.19247949818043</v>
      </c>
      <c r="N372" s="45">
        <f t="shared" si="58"/>
        <v>658.16849266224722</v>
      </c>
      <c r="O372" s="140">
        <v>569</v>
      </c>
    </row>
    <row r="373" spans="1:15" x14ac:dyDescent="0.25">
      <c r="A373" s="98">
        <v>43481.208333333336</v>
      </c>
      <c r="B373" s="27">
        <v>366</v>
      </c>
      <c r="C373" s="50"/>
      <c r="D373" s="27"/>
      <c r="L373" s="27">
        <v>0.17549999999999999</v>
      </c>
      <c r="M373" s="45">
        <f>IF(Measurements!L370&lt;J$5,(J$6-Measurements!L370)*((M$2-M$2*M$3-M$2*M$4)/J$4/24),0)</f>
        <v>569.6937467188036</v>
      </c>
      <c r="N373" s="45">
        <f t="shared" si="58"/>
        <v>711.47442942132125</v>
      </c>
      <c r="O373" s="140">
        <v>307</v>
      </c>
    </row>
    <row r="374" spans="1:15" x14ac:dyDescent="0.25">
      <c r="A374" s="98">
        <v>43481.25</v>
      </c>
      <c r="B374" s="27">
        <v>367</v>
      </c>
      <c r="C374" s="50"/>
      <c r="D374" s="27"/>
      <c r="L374" s="27">
        <v>0.2535</v>
      </c>
      <c r="M374" s="45">
        <f>IF(Measurements!L371&lt;J$5,(J$6-Measurements!L371)*((M$2-M$2*M$3-M$2*M$4)/J$4/24),0)</f>
        <v>577.56969713427088</v>
      </c>
      <c r="N374" s="45">
        <f t="shared" si="58"/>
        <v>762.10024185982536</v>
      </c>
      <c r="O374" s="140">
        <v>156</v>
      </c>
    </row>
    <row r="375" spans="1:15" x14ac:dyDescent="0.25">
      <c r="A375" s="98">
        <v>43481.291666666664</v>
      </c>
      <c r="B375" s="27">
        <v>368</v>
      </c>
      <c r="C375" s="50"/>
      <c r="D375" s="27"/>
      <c r="L375" s="27">
        <v>0.29549999999999998</v>
      </c>
      <c r="M375" s="45">
        <f>IF(Measurements!L372&lt;J$5,(J$6-Measurements!L372)*((M$2-M$2*M$3-M$2*M$4)/J$4/24),0)</f>
        <v>561.81779630333619</v>
      </c>
      <c r="N375" s="45">
        <f t="shared" si="58"/>
        <v>769.36749750283354</v>
      </c>
      <c r="O375" s="140">
        <v>141</v>
      </c>
    </row>
    <row r="376" spans="1:15" x14ac:dyDescent="0.25">
      <c r="A376" s="98">
        <v>43481.333333333336</v>
      </c>
      <c r="B376" s="27">
        <v>369</v>
      </c>
      <c r="C376" s="50"/>
      <c r="D376" s="27"/>
      <c r="L376" s="27">
        <v>0.28399999999999997</v>
      </c>
      <c r="M376" s="45">
        <f>IF(Measurements!L373&lt;J$5,(J$6-Measurements!L373)*((M$2-M$2*M$3-M$2*M$4)/J$4/24),0)</f>
        <v>519.81272742084388</v>
      </c>
      <c r="N376" s="45">
        <f t="shared" si="58"/>
        <v>721.05956434771394</v>
      </c>
      <c r="O376" s="140">
        <v>268</v>
      </c>
    </row>
    <row r="377" spans="1:15" x14ac:dyDescent="0.25">
      <c r="A377" s="98">
        <v>43481.375</v>
      </c>
      <c r="B377" s="27">
        <v>370</v>
      </c>
      <c r="C377" s="50"/>
      <c r="D377" s="27"/>
      <c r="L377" s="27">
        <v>0.2349</v>
      </c>
      <c r="M377" s="45">
        <f>IF(Measurements!L374&lt;J$5,(J$6-Measurements!L374)*((M$2-M$2*M$3-M$2*M$4)/J$4/24),0)</f>
        <v>493.55955936928609</v>
      </c>
      <c r="N377" s="45">
        <f t="shared" si="58"/>
        <v>667.89590622780872</v>
      </c>
      <c r="O377" s="140">
        <v>524</v>
      </c>
    </row>
    <row r="378" spans="1:15" x14ac:dyDescent="0.25">
      <c r="A378" s="98">
        <v>43481.416666666664</v>
      </c>
      <c r="B378" s="27">
        <v>371</v>
      </c>
      <c r="C378" s="50"/>
      <c r="D378" s="27"/>
      <c r="L378" s="27">
        <v>0.1802</v>
      </c>
      <c r="M378" s="45">
        <f>IF(Measurements!L375&lt;J$5,(J$6-Measurements!L375)*((M$2-M$2*M$3-M$2*M$4)/J$4/24),0)</f>
        <v>475.18234173319564</v>
      </c>
      <c r="N378" s="45">
        <f t="shared" si="58"/>
        <v>619.53897766017838</v>
      </c>
      <c r="O378" s="140">
        <v>863</v>
      </c>
    </row>
    <row r="379" spans="1:15" x14ac:dyDescent="0.25">
      <c r="A379" s="98">
        <v>43481.458333333336</v>
      </c>
      <c r="B379" s="27">
        <v>372</v>
      </c>
      <c r="C379" s="50"/>
      <c r="D379" s="27"/>
      <c r="L379" s="27">
        <v>0.14019999999999999</v>
      </c>
      <c r="M379" s="45">
        <f>IF(Measurements!L376&lt;J$5,(J$6-Measurements!L376)*((M$2-M$2*M$3-M$2*M$4)/J$4/24),0)</f>
        <v>456.80512409710514</v>
      </c>
      <c r="N379" s="45">
        <f t="shared" si="58"/>
        <v>579.23875385842791</v>
      </c>
      <c r="O379" s="140">
        <v>1266</v>
      </c>
    </row>
    <row r="380" spans="1:15" x14ac:dyDescent="0.25">
      <c r="A380" s="98">
        <v>43481.5</v>
      </c>
      <c r="B380" s="27">
        <v>373</v>
      </c>
      <c r="C380" s="50"/>
      <c r="D380" s="27"/>
      <c r="L380" s="27">
        <v>0.1157</v>
      </c>
      <c r="M380" s="45">
        <f>IF(Measurements!L377&lt;J$5,(J$6-Measurements!L377)*((M$2-M$2*M$3-M$2*M$4)/J$4/24),0)</f>
        <v>456.80512409710514</v>
      </c>
      <c r="N380" s="45">
        <f t="shared" si="58"/>
        <v>565.81091258196125</v>
      </c>
      <c r="O380" s="140">
        <v>1421</v>
      </c>
    </row>
    <row r="381" spans="1:15" x14ac:dyDescent="0.25">
      <c r="A381" s="98">
        <v>43481.541666666664</v>
      </c>
      <c r="B381" s="27">
        <v>374</v>
      </c>
      <c r="C381" s="50"/>
      <c r="D381" s="27"/>
      <c r="L381" s="27">
        <v>9.9599999999999994E-2</v>
      </c>
      <c r="M381" s="45">
        <f>IF(Measurements!L378&lt;J$5,(J$6-Measurements!L378)*((M$2-M$2*M$3-M$2*M$4)/J$4/24),0)</f>
        <v>456.80512409710514</v>
      </c>
      <c r="N381" s="45">
        <f t="shared" si="58"/>
        <v>556.9869026002832</v>
      </c>
      <c r="O381" s="140">
        <v>1540</v>
      </c>
    </row>
    <row r="382" spans="1:15" x14ac:dyDescent="0.25">
      <c r="A382" s="98">
        <v>43481.583333333336</v>
      </c>
      <c r="B382" s="27">
        <v>375</v>
      </c>
      <c r="C382" s="50"/>
      <c r="D382" s="27"/>
      <c r="L382" s="27">
        <v>8.9499999999999996E-2</v>
      </c>
      <c r="M382" s="45">
        <f>IF(Measurements!L379&lt;J$5,(J$6-Measurements!L379)*((M$2-M$2*M$3-M$2*M$4)/J$4/24),0)</f>
        <v>469.931708122884</v>
      </c>
      <c r="N382" s="45">
        <f t="shared" si="58"/>
        <v>564.57792756923288</v>
      </c>
      <c r="O382" s="140">
        <v>1438</v>
      </c>
    </row>
    <row r="383" spans="1:15" x14ac:dyDescent="0.25">
      <c r="A383" s="98">
        <v>43481.625</v>
      </c>
      <c r="B383" s="27">
        <v>376</v>
      </c>
      <c r="C383" s="50"/>
      <c r="D383" s="27"/>
      <c r="L383" s="27">
        <v>8.8900000000000007E-2</v>
      </c>
      <c r="M383" s="45">
        <f>IF(Measurements!L380&lt;J$5,(J$6-Measurements!L380)*((M$2-M$2*M$3-M$2*M$4)/J$4/24),0)</f>
        <v>469.931708122884</v>
      </c>
      <c r="N383" s="45">
        <f t="shared" si="58"/>
        <v>564.24908247674807</v>
      </c>
      <c r="O383" s="140">
        <v>1453</v>
      </c>
    </row>
    <row r="384" spans="1:15" x14ac:dyDescent="0.25">
      <c r="A384" s="98">
        <v>43481.666666666664</v>
      </c>
      <c r="B384" s="27">
        <v>377</v>
      </c>
      <c r="C384" s="50"/>
      <c r="D384" s="27"/>
      <c r="L384" s="27">
        <v>0.104</v>
      </c>
      <c r="M384" s="45">
        <f>IF(Measurements!L381&lt;J$5,(J$6-Measurements!L381)*((M$2-M$2*M$3-M$2*M$4)/J$4/24),0)</f>
        <v>475.18234173319564</v>
      </c>
      <c r="N384" s="45">
        <f t="shared" si="58"/>
        <v>577.77565091459633</v>
      </c>
      <c r="O384" s="140">
        <v>1285</v>
      </c>
    </row>
    <row r="385" spans="1:15" x14ac:dyDescent="0.25">
      <c r="A385" s="98">
        <v>43481.708333333336</v>
      </c>
      <c r="B385" s="27">
        <v>378</v>
      </c>
      <c r="C385" s="50"/>
      <c r="D385" s="27"/>
      <c r="L385" s="27">
        <v>0.14099999999999999</v>
      </c>
      <c r="M385" s="45">
        <f>IF(Measurements!L382&lt;J$5,(J$6-Measurements!L382)*((M$2-M$2*M$3-M$2*M$4)/J$4/24),0)</f>
        <v>498.81019297959762</v>
      </c>
      <c r="N385" s="45">
        <f t="shared" si="58"/>
        <v>621.68228286423368</v>
      </c>
      <c r="O385" s="140">
        <v>831</v>
      </c>
    </row>
    <row r="386" spans="1:15" x14ac:dyDescent="0.25">
      <c r="A386" s="98">
        <v>43481.75</v>
      </c>
      <c r="B386" s="27">
        <v>379</v>
      </c>
      <c r="C386" s="50"/>
      <c r="D386" s="27"/>
      <c r="L386" s="27">
        <v>0.20039999999999999</v>
      </c>
      <c r="M386" s="45">
        <f>IF(Measurements!L383&lt;J$5,(J$6-Measurements!L383)*((M$2-M$2*M$3-M$2*M$4)/J$4/24),0)</f>
        <v>490.93424256413027</v>
      </c>
      <c r="N386" s="45">
        <f t="shared" si="58"/>
        <v>646.36199660477121</v>
      </c>
      <c r="O386" s="140">
        <v>647</v>
      </c>
    </row>
    <row r="387" spans="1:15" x14ac:dyDescent="0.25">
      <c r="A387" s="98">
        <v>43481.791666666664</v>
      </c>
      <c r="B387" s="27">
        <v>380</v>
      </c>
      <c r="C387" s="50"/>
      <c r="D387" s="27"/>
      <c r="L387" s="27">
        <v>0.26889999999999997</v>
      </c>
      <c r="M387" s="45">
        <f>IF(Measurements!L384&lt;J$5,(J$6-Measurements!L384)*((M$2-M$2*M$3-M$2*M$4)/J$4/24),0)</f>
        <v>483.05829214866287</v>
      </c>
      <c r="N387" s="45">
        <f t="shared" si="58"/>
        <v>676.02919424799632</v>
      </c>
      <c r="O387" s="140">
        <v>474</v>
      </c>
    </row>
    <row r="388" spans="1:15" x14ac:dyDescent="0.25">
      <c r="A388" s="98">
        <v>43481.833333333336</v>
      </c>
      <c r="B388" s="27">
        <v>381</v>
      </c>
      <c r="C388" s="50"/>
      <c r="D388" s="27"/>
      <c r="L388" s="27">
        <v>0.31569999999999998</v>
      </c>
      <c r="M388" s="45">
        <f>IF(Measurements!L385&lt;J$5,(J$6-Measurements!L385)*((M$2-M$2*M$3-M$2*M$4)/J$4/24),0)</f>
        <v>477.80765853835135</v>
      </c>
      <c r="N388" s="45">
        <f t="shared" si="58"/>
        <v>696.42847785150684</v>
      </c>
      <c r="O388" s="140">
        <v>365</v>
      </c>
    </row>
    <row r="389" spans="1:15" x14ac:dyDescent="0.25">
      <c r="A389" s="98">
        <v>43481.875</v>
      </c>
      <c r="B389" s="27">
        <v>382</v>
      </c>
      <c r="C389" s="50"/>
      <c r="D389" s="27"/>
      <c r="L389" s="27">
        <v>0.31009999999999999</v>
      </c>
      <c r="M389" s="45">
        <f>IF(Measurements!L386&lt;J$5,(J$6-Measurements!L386)*((M$2-M$2*M$3-M$2*M$4)/J$4/24),0)</f>
        <v>462.05575770741677</v>
      </c>
      <c r="N389" s="45">
        <f t="shared" si="58"/>
        <v>677.60735615737997</v>
      </c>
      <c r="O389" s="140">
        <v>462</v>
      </c>
    </row>
    <row r="390" spans="1:15" x14ac:dyDescent="0.25">
      <c r="A390" s="98">
        <v>43481.916666666664</v>
      </c>
      <c r="B390" s="27">
        <v>383</v>
      </c>
      <c r="C390" s="50"/>
      <c r="D390" s="27"/>
      <c r="L390" s="27">
        <v>0.24829999999999999</v>
      </c>
      <c r="M390" s="45">
        <f>IF(Measurements!L387&lt;J$5,(J$6-Measurements!L387)*((M$2-M$2*M$3-M$2*M$4)/J$4/24),0)</f>
        <v>438.42790646101469</v>
      </c>
      <c r="N390" s="45">
        <f t="shared" si="58"/>
        <v>620.10846038503337</v>
      </c>
      <c r="O390" s="140">
        <v>851</v>
      </c>
    </row>
    <row r="391" spans="1:15" x14ac:dyDescent="0.25">
      <c r="A391" s="98">
        <v>43481.958333333336</v>
      </c>
      <c r="B391" s="27">
        <v>384</v>
      </c>
      <c r="C391" s="50"/>
      <c r="D391" s="27"/>
      <c r="L391" s="27">
        <v>0.15989999999999999</v>
      </c>
      <c r="M391" s="45">
        <f>IF(Measurements!L388&lt;J$5,(J$6-Measurements!L388)*((M$2-M$2*M$3-M$2*M$4)/J$4/24),0)</f>
        <v>420.05068882492429</v>
      </c>
      <c r="N391" s="45">
        <f t="shared" si="58"/>
        <v>553.28139912283461</v>
      </c>
      <c r="O391" s="140">
        <v>1589</v>
      </c>
    </row>
    <row r="392" spans="1:15" x14ac:dyDescent="0.25">
      <c r="A392" s="98">
        <v>43482</v>
      </c>
      <c r="B392" s="27">
        <v>385</v>
      </c>
      <c r="C392" s="50"/>
      <c r="D392" s="27"/>
      <c r="E392" s="45">
        <f>+IF((MIN(Measurements!G389:G412)+MAX(Measurements!G389:G412))/2&gt;=E$5,0,E$6-(MIN(Measurements!G389:G412)+MAX(Measurements!G389:G412))/2)</f>
        <v>13.65</v>
      </c>
      <c r="F392" s="45">
        <f>+IF((MIN(Measurements!H389:H412)+MAX(Measurements!H389:H412))/2&gt;=F$5,0,F$6-(MIN(Measurements!H389:H412)+MAX(Measurements!H389:H412))/2)</f>
        <v>14.2</v>
      </c>
      <c r="G392" s="45">
        <f>+IF((MIN(Measurements!I389:I412)+MAX(Measurements!I389:I412))/2&gt;=G$5,0,G$6-(MIN(Measurements!I389:I412)+MAX(Measurements!I389:I412))/2)</f>
        <v>13.7</v>
      </c>
      <c r="H392" s="45">
        <f>+IF((MIN(Measurements!J389:J412)+MAX(Measurements!J389:J412))/2&gt;=H$5,0,H$6-(MIN(Measurements!J389:J412)+MAX(Measurements!J389:J412))/2)</f>
        <v>14.6</v>
      </c>
      <c r="I392" s="45">
        <f>+IF((MIN(Measurements!K389:K412)+MAX(Measurements!K389:K412))/2&gt;=I$5,0,I$6-(MIN(Measurements!K389:K412)+MAX(Measurements!K389:K412))/2)</f>
        <v>14.8</v>
      </c>
      <c r="J392" s="45">
        <f>+IF((MIN(Measurements!L389:L412)+MAX(Measurements!L389:L412))/2&gt;=J$5,0,J$6-(MIN(Measurements!L389:L412)+MAX(Measurements!L389:L412))/2)</f>
        <v>14.8</v>
      </c>
      <c r="L392" s="27">
        <v>8.2699999999999996E-2</v>
      </c>
      <c r="M392" s="45">
        <f>IF(Measurements!L389&lt;J$5,(J$6-Measurements!L389)*((M$2-M$2*M$3-M$2*M$4)/J$4/24),0)</f>
        <v>409.54942160430119</v>
      </c>
      <c r="N392" s="45">
        <f t="shared" si="58"/>
        <v>500.46873000248792</v>
      </c>
      <c r="O392" s="140">
        <v>2350</v>
      </c>
    </row>
    <row r="393" spans="1:15" x14ac:dyDescent="0.25">
      <c r="A393" s="98">
        <v>43482.041666666664</v>
      </c>
      <c r="B393" s="27">
        <v>386</v>
      </c>
      <c r="C393" s="50"/>
      <c r="D393" s="27"/>
      <c r="L393" s="27">
        <v>3.7199999999999997E-2</v>
      </c>
      <c r="M393" s="45">
        <f>IF(Measurements!L390&lt;J$5,(J$6-Measurements!L390)*((M$2-M$2*M$3-M$2*M$4)/J$4/24),0)</f>
        <v>399.04815438367808</v>
      </c>
      <c r="N393" s="45">
        <f t="shared" ref="N393:N456" si="59">+M393+$L393*M$2*M$3/$M$6+M$5</f>
        <v>465.03004326842671</v>
      </c>
      <c r="O393" s="140">
        <v>2803</v>
      </c>
    </row>
    <row r="394" spans="1:15" x14ac:dyDescent="0.25">
      <c r="A394" s="98">
        <v>43482.083333333336</v>
      </c>
      <c r="B394" s="27">
        <v>387</v>
      </c>
      <c r="C394" s="50"/>
      <c r="D394" s="27"/>
      <c r="L394" s="27">
        <v>2.53E-2</v>
      </c>
      <c r="M394" s="45">
        <f>IF(Measurements!L391&lt;J$5,(J$6-Measurements!L391)*((M$2-M$2*M$3-M$2*M$4)/J$4/24),0)</f>
        <v>391.17220396821074</v>
      </c>
      <c r="N394" s="45">
        <f t="shared" si="59"/>
        <v>450.63199851867557</v>
      </c>
      <c r="O394" s="140">
        <v>2998</v>
      </c>
    </row>
    <row r="395" spans="1:15" x14ac:dyDescent="0.25">
      <c r="A395" s="98">
        <v>43482.125</v>
      </c>
      <c r="B395" s="27">
        <v>388</v>
      </c>
      <c r="C395" s="50"/>
      <c r="D395" s="27"/>
      <c r="L395" s="27">
        <v>4.4999999999999998E-2</v>
      </c>
      <c r="M395" s="45">
        <f>IF(Measurements!L392&lt;J$5,(J$6-Measurements!L392)*((M$2-M$2*M$3-M$2*M$4)/J$4/24),0)</f>
        <v>383.29625355274339</v>
      </c>
      <c r="N395" s="45">
        <f t="shared" si="59"/>
        <v>453.55312863979572</v>
      </c>
      <c r="O395" s="140">
        <v>2951</v>
      </c>
    </row>
    <row r="396" spans="1:15" x14ac:dyDescent="0.25">
      <c r="A396" s="98">
        <v>43482.166666666664</v>
      </c>
      <c r="B396" s="27">
        <v>389</v>
      </c>
      <c r="C396" s="50"/>
      <c r="D396" s="27"/>
      <c r="L396" s="27">
        <v>9.74E-2</v>
      </c>
      <c r="M396" s="45">
        <f>IF(Measurements!L393&lt;J$5,(J$6-Measurements!L393)*((M$2-M$2*M$3-M$2*M$4)/J$4/24),0)</f>
        <v>378.04561994243187</v>
      </c>
      <c r="N396" s="45">
        <f t="shared" si="59"/>
        <v>477.0216331064986</v>
      </c>
      <c r="O396" s="140">
        <v>2639</v>
      </c>
    </row>
    <row r="397" spans="1:15" x14ac:dyDescent="0.25">
      <c r="A397" s="98">
        <v>43482.208333333336</v>
      </c>
      <c r="B397" s="27">
        <v>390</v>
      </c>
      <c r="C397" s="50"/>
      <c r="D397" s="27"/>
      <c r="L397" s="27">
        <v>0.17549999999999999</v>
      </c>
      <c r="M397" s="45">
        <f>IF(Measurements!L394&lt;J$5,(J$6-Measurements!L394)*((M$2-M$2*M$3-M$2*M$4)/J$4/24),0)</f>
        <v>375.42030313727611</v>
      </c>
      <c r="N397" s="45">
        <f t="shared" si="59"/>
        <v>517.2009858397937</v>
      </c>
      <c r="O397" s="140">
        <v>2085</v>
      </c>
    </row>
    <row r="398" spans="1:15" x14ac:dyDescent="0.25">
      <c r="A398" s="98">
        <v>43482.25</v>
      </c>
      <c r="B398" s="27">
        <v>391</v>
      </c>
      <c r="C398" s="50"/>
      <c r="D398" s="27"/>
      <c r="L398" s="27">
        <v>0.2535</v>
      </c>
      <c r="M398" s="45">
        <f>IF(Measurements!L395&lt;J$5,(J$6-Measurements!L395)*((M$2-M$2*M$3-M$2*M$4)/J$4/24),0)</f>
        <v>370.16966952696453</v>
      </c>
      <c r="N398" s="45">
        <f t="shared" si="59"/>
        <v>554.700214252519</v>
      </c>
      <c r="O398" s="140">
        <v>1569</v>
      </c>
    </row>
    <row r="399" spans="1:15" x14ac:dyDescent="0.25">
      <c r="A399" s="98">
        <v>43482.291666666664</v>
      </c>
      <c r="B399" s="27">
        <v>392</v>
      </c>
      <c r="C399" s="50"/>
      <c r="D399" s="27"/>
      <c r="L399" s="27">
        <v>0.29549999999999998</v>
      </c>
      <c r="M399" s="45">
        <f>IF(Measurements!L396&lt;J$5,(J$6-Measurements!L396)*((M$2-M$2*M$3-M$2*M$4)/J$4/24),0)</f>
        <v>367.54435272180876</v>
      </c>
      <c r="N399" s="45">
        <f t="shared" si="59"/>
        <v>575.09405392130611</v>
      </c>
      <c r="O399" s="140">
        <v>1323</v>
      </c>
    </row>
    <row r="400" spans="1:15" x14ac:dyDescent="0.25">
      <c r="A400" s="98">
        <v>43482.333333333336</v>
      </c>
      <c r="B400" s="27">
        <v>393</v>
      </c>
      <c r="C400" s="50"/>
      <c r="D400" s="27"/>
      <c r="L400" s="27">
        <v>0.28399999999999997</v>
      </c>
      <c r="M400" s="45">
        <f>IF(Measurements!L397&lt;J$5,(J$6-Measurements!L397)*((M$2-M$2*M$3-M$2*M$4)/J$4/24),0)</f>
        <v>367.54435272180876</v>
      </c>
      <c r="N400" s="45">
        <f t="shared" si="59"/>
        <v>568.79118964867882</v>
      </c>
      <c r="O400" s="140">
        <v>1397</v>
      </c>
    </row>
    <row r="401" spans="1:15" x14ac:dyDescent="0.25">
      <c r="A401" s="98">
        <v>43482.375</v>
      </c>
      <c r="B401" s="27">
        <v>394</v>
      </c>
      <c r="C401" s="50"/>
      <c r="D401" s="27"/>
      <c r="L401" s="27">
        <v>0.2349</v>
      </c>
      <c r="M401" s="45">
        <f>IF(Measurements!L398&lt;J$5,(J$6-Measurements!L398)*((M$2-M$2*M$3-M$2*M$4)/J$4/24),0)</f>
        <v>370.16966952696453</v>
      </c>
      <c r="N401" s="45">
        <f t="shared" si="59"/>
        <v>544.5060163854871</v>
      </c>
      <c r="O401" s="140">
        <v>1709</v>
      </c>
    </row>
    <row r="402" spans="1:15" x14ac:dyDescent="0.25">
      <c r="A402" s="98">
        <v>43482.416666666664</v>
      </c>
      <c r="B402" s="27">
        <v>395</v>
      </c>
      <c r="C402" s="50"/>
      <c r="D402" s="27"/>
      <c r="L402" s="27">
        <v>0.1802</v>
      </c>
      <c r="M402" s="45">
        <f>IF(Measurements!L399&lt;J$5,(J$6-Measurements!L399)*((M$2-M$2*M$3-M$2*M$4)/J$4/24),0)</f>
        <v>372.79498633212029</v>
      </c>
      <c r="N402" s="45">
        <f t="shared" si="59"/>
        <v>517.15162225910296</v>
      </c>
      <c r="O402" s="140">
        <v>2091</v>
      </c>
    </row>
    <row r="403" spans="1:15" x14ac:dyDescent="0.25">
      <c r="A403" s="98">
        <v>43482.458333333336</v>
      </c>
      <c r="B403" s="27">
        <v>396</v>
      </c>
      <c r="C403" s="50"/>
      <c r="D403" s="27"/>
      <c r="L403" s="27">
        <v>0.14019999999999999</v>
      </c>
      <c r="M403" s="45">
        <f>IF(Measurements!L400&lt;J$5,(J$6-Measurements!L400)*((M$2-M$2*M$3-M$2*M$4)/J$4/24),0)</f>
        <v>375.42030313727611</v>
      </c>
      <c r="N403" s="45">
        <f t="shared" si="59"/>
        <v>497.85393289859894</v>
      </c>
      <c r="O403" s="140">
        <v>2387</v>
      </c>
    </row>
    <row r="404" spans="1:15" x14ac:dyDescent="0.25">
      <c r="A404" s="98">
        <v>43482.5</v>
      </c>
      <c r="B404" s="27">
        <v>397</v>
      </c>
      <c r="C404" s="50"/>
      <c r="D404" s="27"/>
      <c r="L404" s="27">
        <v>0.1157</v>
      </c>
      <c r="M404" s="45">
        <f>IF(Measurements!L401&lt;J$5,(J$6-Measurements!L401)*((M$2-M$2*M$3-M$2*M$4)/J$4/24),0)</f>
        <v>391.17220396821074</v>
      </c>
      <c r="N404" s="45">
        <f t="shared" si="59"/>
        <v>500.17799245306691</v>
      </c>
      <c r="O404" s="140">
        <v>2355</v>
      </c>
    </row>
    <row r="405" spans="1:15" x14ac:dyDescent="0.25">
      <c r="A405" s="98">
        <v>43482.541666666664</v>
      </c>
      <c r="B405" s="27">
        <v>398</v>
      </c>
      <c r="C405" s="50"/>
      <c r="D405" s="27"/>
      <c r="L405" s="27">
        <v>9.9599999999999994E-2</v>
      </c>
      <c r="M405" s="45">
        <f>IF(Measurements!L402&lt;J$5,(J$6-Measurements!L402)*((M$2-M$2*M$3-M$2*M$4)/J$4/24),0)</f>
        <v>399.04815438367808</v>
      </c>
      <c r="N405" s="45">
        <f t="shared" si="59"/>
        <v>499.22993288685615</v>
      </c>
      <c r="O405" s="140">
        <v>2361</v>
      </c>
    </row>
    <row r="406" spans="1:15" x14ac:dyDescent="0.25">
      <c r="A406" s="98">
        <v>43482.583333333336</v>
      </c>
      <c r="B406" s="27">
        <v>399</v>
      </c>
      <c r="C406" s="50"/>
      <c r="D406" s="27"/>
      <c r="L406" s="27">
        <v>8.9499999999999996E-2</v>
      </c>
      <c r="M406" s="45">
        <f>IF(Measurements!L403&lt;J$5,(J$6-Measurements!L403)*((M$2-M$2*M$3-M$2*M$4)/J$4/24),0)</f>
        <v>391.17220396821074</v>
      </c>
      <c r="N406" s="45">
        <f t="shared" si="59"/>
        <v>485.81842341455967</v>
      </c>
      <c r="O406" s="140">
        <v>2525</v>
      </c>
    </row>
    <row r="407" spans="1:15" x14ac:dyDescent="0.25">
      <c r="A407" s="98">
        <v>43482.625</v>
      </c>
      <c r="B407" s="27">
        <v>400</v>
      </c>
      <c r="C407" s="50"/>
      <c r="D407" s="27"/>
      <c r="L407" s="27">
        <v>8.8900000000000007E-2</v>
      </c>
      <c r="M407" s="45">
        <f>IF(Measurements!L404&lt;J$5,(J$6-Measurements!L404)*((M$2-M$2*M$3-M$2*M$4)/J$4/24),0)</f>
        <v>378.04561994243187</v>
      </c>
      <c r="N407" s="45">
        <f t="shared" si="59"/>
        <v>472.36299429629588</v>
      </c>
      <c r="O407" s="140">
        <v>2704</v>
      </c>
    </row>
    <row r="408" spans="1:15" x14ac:dyDescent="0.25">
      <c r="A408" s="98">
        <v>43482.666666666664</v>
      </c>
      <c r="B408" s="27">
        <v>401</v>
      </c>
      <c r="C408" s="50"/>
      <c r="D408" s="27"/>
      <c r="L408" s="27">
        <v>0.104</v>
      </c>
      <c r="M408" s="45">
        <f>IF(Measurements!L405&lt;J$5,(J$6-Measurements!L405)*((M$2-M$2*M$3-M$2*M$4)/J$4/24),0)</f>
        <v>378.04561994243187</v>
      </c>
      <c r="N408" s="45">
        <f t="shared" si="59"/>
        <v>480.6389291238325</v>
      </c>
      <c r="O408" s="140">
        <v>2588</v>
      </c>
    </row>
    <row r="409" spans="1:15" x14ac:dyDescent="0.25">
      <c r="A409" s="98">
        <v>43482.708333333336</v>
      </c>
      <c r="B409" s="27">
        <v>402</v>
      </c>
      <c r="C409" s="50"/>
      <c r="D409" s="27"/>
      <c r="L409" s="27">
        <v>0.14099999999999999</v>
      </c>
      <c r="M409" s="45">
        <f>IF(Measurements!L406&lt;J$5,(J$6-Measurements!L406)*((M$2-M$2*M$3-M$2*M$4)/J$4/24),0)</f>
        <v>378.04561994243187</v>
      </c>
      <c r="N409" s="45">
        <f t="shared" si="59"/>
        <v>500.91770982706788</v>
      </c>
      <c r="O409" s="140">
        <v>2341</v>
      </c>
    </row>
    <row r="410" spans="1:15" x14ac:dyDescent="0.25">
      <c r="A410" s="98">
        <v>43482.75</v>
      </c>
      <c r="B410" s="27">
        <v>403</v>
      </c>
      <c r="C410" s="50"/>
      <c r="D410" s="27"/>
      <c r="L410" s="27">
        <v>0.20039999999999999</v>
      </c>
      <c r="M410" s="45">
        <f>IF(Measurements!L407&lt;J$5,(J$6-Measurements!L407)*((M$2-M$2*M$3-M$2*M$4)/J$4/24),0)</f>
        <v>380.67093674758763</v>
      </c>
      <c r="N410" s="45">
        <f t="shared" si="59"/>
        <v>536.09869078822862</v>
      </c>
      <c r="O410" s="140">
        <v>1818</v>
      </c>
    </row>
    <row r="411" spans="1:15" x14ac:dyDescent="0.25">
      <c r="A411" s="98">
        <v>43482.791666666664</v>
      </c>
      <c r="B411" s="27">
        <v>404</v>
      </c>
      <c r="C411" s="50"/>
      <c r="D411" s="27"/>
      <c r="L411" s="27">
        <v>0.26889999999999997</v>
      </c>
      <c r="M411" s="45">
        <f>IF(Measurements!L408&lt;J$5,(J$6-Measurements!L408)*((M$2-M$2*M$3-M$2*M$4)/J$4/24),0)</f>
        <v>380.67093674758763</v>
      </c>
      <c r="N411" s="45">
        <f t="shared" si="59"/>
        <v>573.64183884692113</v>
      </c>
      <c r="O411" s="140">
        <v>1339</v>
      </c>
    </row>
    <row r="412" spans="1:15" x14ac:dyDescent="0.25">
      <c r="A412" s="98">
        <v>43482.833333333336</v>
      </c>
      <c r="B412" s="27">
        <v>405</v>
      </c>
      <c r="C412" s="50"/>
      <c r="D412" s="27"/>
      <c r="L412" s="27">
        <v>0.31569999999999998</v>
      </c>
      <c r="M412" s="45">
        <f>IF(Measurements!L409&lt;J$5,(J$6-Measurements!L409)*((M$2-M$2*M$3-M$2*M$4)/J$4/24),0)</f>
        <v>378.04561994243187</v>
      </c>
      <c r="N412" s="45">
        <f t="shared" si="59"/>
        <v>596.66643925558742</v>
      </c>
      <c r="O412" s="140">
        <v>1066</v>
      </c>
    </row>
    <row r="413" spans="1:15" x14ac:dyDescent="0.25">
      <c r="A413" s="98">
        <v>43482.875</v>
      </c>
      <c r="B413" s="27">
        <v>406</v>
      </c>
      <c r="C413" s="50"/>
      <c r="D413" s="27"/>
      <c r="L413" s="27">
        <v>0.31009999999999999</v>
      </c>
      <c r="M413" s="45">
        <f>IF(Measurements!L410&lt;J$5,(J$6-Measurements!L410)*((M$2-M$2*M$3-M$2*M$4)/J$4/24),0)</f>
        <v>375.42030313727611</v>
      </c>
      <c r="N413" s="45">
        <f t="shared" si="59"/>
        <v>590.97190158723924</v>
      </c>
      <c r="O413" s="140">
        <v>1135</v>
      </c>
    </row>
    <row r="414" spans="1:15" x14ac:dyDescent="0.25">
      <c r="A414" s="98">
        <v>43482.916666666664</v>
      </c>
      <c r="B414" s="27">
        <v>407</v>
      </c>
      <c r="C414" s="50"/>
      <c r="D414" s="27"/>
      <c r="L414" s="27">
        <v>0.24829999999999999</v>
      </c>
      <c r="M414" s="45">
        <f>IF(Measurements!L411&lt;J$5,(J$6-Measurements!L411)*((M$2-M$2*M$3-M$2*M$4)/J$4/24),0)</f>
        <v>375.42030313727611</v>
      </c>
      <c r="N414" s="45">
        <f t="shared" si="59"/>
        <v>557.10085706129473</v>
      </c>
      <c r="O414" s="140">
        <v>1541</v>
      </c>
    </row>
    <row r="415" spans="1:15" x14ac:dyDescent="0.25">
      <c r="A415" s="98">
        <v>43482.958333333336</v>
      </c>
      <c r="B415" s="27">
        <v>408</v>
      </c>
      <c r="C415" s="50"/>
      <c r="D415" s="27"/>
      <c r="L415" s="27">
        <v>0.15989999999999999</v>
      </c>
      <c r="M415" s="45">
        <f>IF(Measurements!L412&lt;J$5,(J$6-Measurements!L412)*((M$2-M$2*M$3-M$2*M$4)/J$4/24),0)</f>
        <v>378.04561994243187</v>
      </c>
      <c r="N415" s="45">
        <f t="shared" si="59"/>
        <v>511.27633024034219</v>
      </c>
      <c r="O415" s="140">
        <v>2188</v>
      </c>
    </row>
    <row r="416" spans="1:15" x14ac:dyDescent="0.25">
      <c r="A416" s="98">
        <v>43483</v>
      </c>
      <c r="B416" s="27">
        <v>409</v>
      </c>
      <c r="C416" s="50"/>
      <c r="D416" s="27"/>
      <c r="E416" s="45">
        <f>+IF((MIN(Measurements!G413:G436)+MAX(Measurements!G413:G436))/2&gt;=E$5,0,E$6-(MIN(Measurements!G413:G436)+MAX(Measurements!G413:G436))/2)</f>
        <v>16.75</v>
      </c>
      <c r="F416" s="45">
        <f>+IF((MIN(Measurements!H413:H436)+MAX(Measurements!H413:H436))/2&gt;=F$5,0,F$6-(MIN(Measurements!H413:H436)+MAX(Measurements!H413:H436))/2)</f>
        <v>16.95</v>
      </c>
      <c r="G416" s="45">
        <f>+IF((MIN(Measurements!I413:I436)+MAX(Measurements!I413:I436))/2&gt;=G$5,0,G$6-(MIN(Measurements!I413:I436)+MAX(Measurements!I413:I436))/2)</f>
        <v>16.45</v>
      </c>
      <c r="H416" s="45">
        <f>+IF((MIN(Measurements!J413:J436)+MAX(Measurements!J413:J436))/2&gt;=H$5,0,H$6-(MIN(Measurements!J413:J436)+MAX(Measurements!J413:J436))/2)</f>
        <v>17.95</v>
      </c>
      <c r="I416" s="45">
        <f>+IF((MIN(Measurements!K413:K436)+MAX(Measurements!K413:K436))/2&gt;=I$5,0,I$6-(MIN(Measurements!K413:K436)+MAX(Measurements!K413:K436))/2)</f>
        <v>18.95</v>
      </c>
      <c r="J416" s="45">
        <f>+IF((MIN(Measurements!L413:L436)+MAX(Measurements!L413:L436))/2&gt;=J$5,0,J$6-(MIN(Measurements!L413:L436)+MAX(Measurements!L413:L436))/2)</f>
        <v>16.850000000000001</v>
      </c>
      <c r="L416" s="27">
        <v>8.2699999999999996E-2</v>
      </c>
      <c r="M416" s="45">
        <f>IF(Measurements!L413&lt;J$5,(J$6-Measurements!L413)*((M$2-M$2*M$3-M$2*M$4)/J$4/24),0)</f>
        <v>380.67093674758763</v>
      </c>
      <c r="N416" s="45">
        <f t="shared" si="59"/>
        <v>471.59024514577436</v>
      </c>
      <c r="O416" s="140">
        <v>2721</v>
      </c>
    </row>
    <row r="417" spans="1:15" x14ac:dyDescent="0.25">
      <c r="A417" s="98">
        <v>43483.041666666664</v>
      </c>
      <c r="B417" s="27">
        <v>410</v>
      </c>
      <c r="C417" s="50"/>
      <c r="D417" s="27"/>
      <c r="L417" s="27">
        <v>3.7199999999999997E-2</v>
      </c>
      <c r="M417" s="45">
        <f>IF(Measurements!L414&lt;J$5,(J$6-Measurements!L414)*((M$2-M$2*M$3-M$2*M$4)/J$4/24),0)</f>
        <v>378.04561994243187</v>
      </c>
      <c r="N417" s="45">
        <f t="shared" si="59"/>
        <v>444.0275088271805</v>
      </c>
      <c r="O417" s="140">
        <v>3084</v>
      </c>
    </row>
    <row r="418" spans="1:15" x14ac:dyDescent="0.25">
      <c r="A418" s="98">
        <v>43483.083333333336</v>
      </c>
      <c r="B418" s="27">
        <v>411</v>
      </c>
      <c r="C418" s="50"/>
      <c r="D418" s="27"/>
      <c r="L418" s="27">
        <v>2.53E-2</v>
      </c>
      <c r="M418" s="45">
        <f>IF(Measurements!L415&lt;J$5,(J$6-Measurements!L415)*((M$2-M$2*M$3-M$2*M$4)/J$4/24),0)</f>
        <v>380.67093674758763</v>
      </c>
      <c r="N418" s="45">
        <f t="shared" si="59"/>
        <v>440.13073129805247</v>
      </c>
      <c r="O418" s="140">
        <v>3140</v>
      </c>
    </row>
    <row r="419" spans="1:15" x14ac:dyDescent="0.25">
      <c r="A419" s="98">
        <v>43483.125</v>
      </c>
      <c r="B419" s="27">
        <v>412</v>
      </c>
      <c r="C419" s="50"/>
      <c r="D419" s="27"/>
      <c r="L419" s="27">
        <v>4.4999999999999998E-2</v>
      </c>
      <c r="M419" s="45">
        <f>IF(Measurements!L416&lt;J$5,(J$6-Measurements!L416)*((M$2-M$2*M$3-M$2*M$4)/J$4/24),0)</f>
        <v>378.04561994243187</v>
      </c>
      <c r="N419" s="45">
        <f t="shared" si="59"/>
        <v>448.30249502948419</v>
      </c>
      <c r="O419" s="140">
        <v>3032</v>
      </c>
    </row>
    <row r="420" spans="1:15" x14ac:dyDescent="0.25">
      <c r="A420" s="98">
        <v>43483.166666666664</v>
      </c>
      <c r="B420" s="27">
        <v>413</v>
      </c>
      <c r="C420" s="50"/>
      <c r="D420" s="27"/>
      <c r="L420" s="27">
        <v>9.74E-2</v>
      </c>
      <c r="M420" s="45">
        <f>IF(Measurements!L417&lt;J$5,(J$6-Measurements!L417)*((M$2-M$2*M$3-M$2*M$4)/J$4/24),0)</f>
        <v>385.92157035789916</v>
      </c>
      <c r="N420" s="45">
        <f t="shared" si="59"/>
        <v>484.89758352196588</v>
      </c>
      <c r="O420" s="140">
        <v>2541</v>
      </c>
    </row>
    <row r="421" spans="1:15" x14ac:dyDescent="0.25">
      <c r="A421" s="98">
        <v>43483.208333333336</v>
      </c>
      <c r="B421" s="27">
        <v>414</v>
      </c>
      <c r="C421" s="50"/>
      <c r="D421" s="27"/>
      <c r="L421" s="27">
        <v>0.17549999999999999</v>
      </c>
      <c r="M421" s="45">
        <f>IF(Measurements!L418&lt;J$5,(J$6-Measurements!L418)*((M$2-M$2*M$3-M$2*M$4)/J$4/24),0)</f>
        <v>385.92157035789916</v>
      </c>
      <c r="N421" s="45">
        <f t="shared" si="59"/>
        <v>527.70225306041675</v>
      </c>
      <c r="O421" s="140">
        <v>1943</v>
      </c>
    </row>
    <row r="422" spans="1:15" x14ac:dyDescent="0.25">
      <c r="A422" s="98">
        <v>43483.25</v>
      </c>
      <c r="B422" s="27">
        <v>415</v>
      </c>
      <c r="C422" s="50"/>
      <c r="D422" s="27"/>
      <c r="L422" s="27">
        <v>0.2535</v>
      </c>
      <c r="M422" s="45">
        <f>IF(Measurements!L419&lt;J$5,(J$6-Measurements!L419)*((M$2-M$2*M$3-M$2*M$4)/J$4/24),0)</f>
        <v>393.7975207733665</v>
      </c>
      <c r="N422" s="45">
        <f t="shared" si="59"/>
        <v>578.32806549892098</v>
      </c>
      <c r="O422" s="140">
        <v>1271</v>
      </c>
    </row>
    <row r="423" spans="1:15" x14ac:dyDescent="0.25">
      <c r="A423" s="98">
        <v>43483.291666666664</v>
      </c>
      <c r="B423" s="27">
        <v>416</v>
      </c>
      <c r="C423" s="50"/>
      <c r="D423" s="27"/>
      <c r="L423" s="27">
        <v>0.29549999999999998</v>
      </c>
      <c r="M423" s="45">
        <f>IF(Measurements!L420&lt;J$5,(J$6-Measurements!L420)*((M$2-M$2*M$3-M$2*M$4)/J$4/24),0)</f>
        <v>417.42537201976853</v>
      </c>
      <c r="N423" s="45">
        <f t="shared" si="59"/>
        <v>624.97507321926582</v>
      </c>
      <c r="O423" s="140">
        <v>809</v>
      </c>
    </row>
    <row r="424" spans="1:15" x14ac:dyDescent="0.25">
      <c r="A424" s="98">
        <v>43483.333333333336</v>
      </c>
      <c r="B424" s="27">
        <v>417</v>
      </c>
      <c r="C424" s="50"/>
      <c r="D424" s="27"/>
      <c r="L424" s="27">
        <v>0.28399999999999997</v>
      </c>
      <c r="M424" s="45">
        <f>IF(Measurements!L421&lt;J$5,(J$6-Measurements!L421)*((M$2-M$2*M$3-M$2*M$4)/J$4/24),0)</f>
        <v>414.80005521461277</v>
      </c>
      <c r="N424" s="45">
        <f t="shared" si="59"/>
        <v>616.04689214148289</v>
      </c>
      <c r="O424" s="140">
        <v>898</v>
      </c>
    </row>
    <row r="425" spans="1:15" x14ac:dyDescent="0.25">
      <c r="A425" s="98">
        <v>43483.375</v>
      </c>
      <c r="B425" s="27">
        <v>418</v>
      </c>
      <c r="C425" s="50"/>
      <c r="D425" s="27"/>
      <c r="L425" s="27">
        <v>0.2349</v>
      </c>
      <c r="M425" s="45">
        <f>IF(Measurements!L422&lt;J$5,(J$6-Measurements!L422)*((M$2-M$2*M$3-M$2*M$4)/J$4/24),0)</f>
        <v>456.80512409710514</v>
      </c>
      <c r="N425" s="45">
        <f t="shared" si="59"/>
        <v>631.14147095562771</v>
      </c>
      <c r="O425" s="140">
        <v>758</v>
      </c>
    </row>
    <row r="426" spans="1:15" x14ac:dyDescent="0.25">
      <c r="A426" s="98">
        <v>43483.416666666664</v>
      </c>
      <c r="B426" s="27">
        <v>419</v>
      </c>
      <c r="C426" s="50"/>
      <c r="D426" s="27"/>
      <c r="L426" s="27">
        <v>0.1802</v>
      </c>
      <c r="M426" s="45">
        <f>IF(Measurements!L423&lt;J$5,(J$6-Measurements!L423)*((M$2-M$2*M$3-M$2*M$4)/J$4/24),0)</f>
        <v>490.93424256413027</v>
      </c>
      <c r="N426" s="45">
        <f t="shared" si="59"/>
        <v>635.29087849111295</v>
      </c>
      <c r="O426" s="140">
        <v>723</v>
      </c>
    </row>
    <row r="427" spans="1:15" x14ac:dyDescent="0.25">
      <c r="A427" s="98">
        <v>43483.458333333336</v>
      </c>
      <c r="B427" s="27">
        <v>420</v>
      </c>
      <c r="C427" s="50"/>
      <c r="D427" s="27"/>
      <c r="L427" s="27">
        <v>0.14019999999999999</v>
      </c>
      <c r="M427" s="45">
        <f>IF(Measurements!L424&lt;J$5,(J$6-Measurements!L424)*((M$2-M$2*M$3-M$2*M$4)/J$4/24),0)</f>
        <v>490.93424256413027</v>
      </c>
      <c r="N427" s="45">
        <f t="shared" si="59"/>
        <v>613.36787232545305</v>
      </c>
      <c r="O427" s="140">
        <v>922</v>
      </c>
    </row>
    <row r="428" spans="1:15" x14ac:dyDescent="0.25">
      <c r="A428" s="98">
        <v>43483.5</v>
      </c>
      <c r="B428" s="27">
        <v>421</v>
      </c>
      <c r="C428" s="50"/>
      <c r="D428" s="27"/>
      <c r="L428" s="27">
        <v>0.1157</v>
      </c>
      <c r="M428" s="45">
        <f>IF(Measurements!L425&lt;J$5,(J$6-Measurements!L425)*((M$2-M$2*M$3-M$2*M$4)/J$4/24),0)</f>
        <v>485.68360895381869</v>
      </c>
      <c r="N428" s="45">
        <f t="shared" si="59"/>
        <v>594.68939743867486</v>
      </c>
      <c r="O428" s="140">
        <v>1093</v>
      </c>
    </row>
    <row r="429" spans="1:15" x14ac:dyDescent="0.25">
      <c r="A429" s="98">
        <v>43483.541666666664</v>
      </c>
      <c r="B429" s="27">
        <v>422</v>
      </c>
      <c r="C429" s="50"/>
      <c r="D429" s="27"/>
      <c r="L429" s="27">
        <v>9.9599999999999994E-2</v>
      </c>
      <c r="M429" s="45">
        <f>IF(Measurements!L426&lt;J$5,(J$6-Measurements!L426)*((M$2-M$2*M$3-M$2*M$4)/J$4/24),0)</f>
        <v>488.30892575897451</v>
      </c>
      <c r="N429" s="45">
        <f t="shared" si="59"/>
        <v>588.49070426215258</v>
      </c>
      <c r="O429" s="140">
        <v>1156</v>
      </c>
    </row>
    <row r="430" spans="1:15" x14ac:dyDescent="0.25">
      <c r="A430" s="98">
        <v>43483.583333333336</v>
      </c>
      <c r="B430" s="27">
        <v>423</v>
      </c>
      <c r="C430" s="50"/>
      <c r="D430" s="27"/>
      <c r="L430" s="27">
        <v>8.9499999999999996E-2</v>
      </c>
      <c r="M430" s="45">
        <f>IF(Measurements!L427&lt;J$5,(J$6-Measurements!L427)*((M$2-M$2*M$3-M$2*M$4)/J$4/24),0)</f>
        <v>496.1848761744418</v>
      </c>
      <c r="N430" s="45">
        <f t="shared" si="59"/>
        <v>590.83109562079073</v>
      </c>
      <c r="O430" s="140">
        <v>1134</v>
      </c>
    </row>
    <row r="431" spans="1:15" x14ac:dyDescent="0.25">
      <c r="A431" s="98">
        <v>43483.625</v>
      </c>
      <c r="B431" s="27">
        <v>424</v>
      </c>
      <c r="C431" s="50"/>
      <c r="D431" s="27"/>
      <c r="L431" s="27">
        <v>8.8900000000000007E-2</v>
      </c>
      <c r="M431" s="45">
        <f>IF(Measurements!L428&lt;J$5,(J$6-Measurements!L428)*((M$2-M$2*M$3-M$2*M$4)/J$4/24),0)</f>
        <v>498.81019297959762</v>
      </c>
      <c r="N431" s="45">
        <f t="shared" si="59"/>
        <v>593.12756733346168</v>
      </c>
      <c r="O431" s="140">
        <v>1116</v>
      </c>
    </row>
    <row r="432" spans="1:15" x14ac:dyDescent="0.25">
      <c r="A432" s="98">
        <v>43483.666666666664</v>
      </c>
      <c r="B432" s="27">
        <v>425</v>
      </c>
      <c r="C432" s="50"/>
      <c r="D432" s="27"/>
      <c r="L432" s="27">
        <v>0.104</v>
      </c>
      <c r="M432" s="45">
        <f>IF(Measurements!L429&lt;J$5,(J$6-Measurements!L429)*((M$2-M$2*M$3-M$2*M$4)/J$4/24),0)</f>
        <v>501.43550978475344</v>
      </c>
      <c r="N432" s="45">
        <f t="shared" si="59"/>
        <v>604.02881896615406</v>
      </c>
      <c r="O432" s="140">
        <v>999</v>
      </c>
    </row>
    <row r="433" spans="1:15" x14ac:dyDescent="0.25">
      <c r="A433" s="98">
        <v>43483.708333333336</v>
      </c>
      <c r="B433" s="27">
        <v>426</v>
      </c>
      <c r="C433" s="50"/>
      <c r="D433" s="27"/>
      <c r="L433" s="27">
        <v>0.14099999999999999</v>
      </c>
      <c r="M433" s="45">
        <f>IF(Measurements!L430&lt;J$5,(J$6-Measurements!L430)*((M$2-M$2*M$3-M$2*M$4)/J$4/24),0)</f>
        <v>504.06082658990914</v>
      </c>
      <c r="N433" s="45">
        <f t="shared" si="59"/>
        <v>626.93291647454521</v>
      </c>
      <c r="O433" s="140">
        <v>794</v>
      </c>
    </row>
    <row r="434" spans="1:15" x14ac:dyDescent="0.25">
      <c r="A434" s="98">
        <v>43483.75</v>
      </c>
      <c r="B434" s="27">
        <v>427</v>
      </c>
      <c r="C434" s="50"/>
      <c r="D434" s="27"/>
      <c r="L434" s="27">
        <v>0.20039999999999999</v>
      </c>
      <c r="M434" s="45">
        <f>IF(Measurements!L431&lt;J$5,(J$6-Measurements!L431)*((M$2-M$2*M$3-M$2*M$4)/J$4/24),0)</f>
        <v>496.1848761744418</v>
      </c>
      <c r="N434" s="45">
        <f t="shared" si="59"/>
        <v>651.61263021508273</v>
      </c>
      <c r="O434" s="140">
        <v>612</v>
      </c>
    </row>
    <row r="435" spans="1:15" x14ac:dyDescent="0.25">
      <c r="A435" s="98">
        <v>43483.791666666664</v>
      </c>
      <c r="B435" s="27">
        <v>428</v>
      </c>
      <c r="C435" s="50"/>
      <c r="D435" s="27"/>
      <c r="L435" s="27">
        <v>0.26889999999999997</v>
      </c>
      <c r="M435" s="45">
        <f>IF(Measurements!L432&lt;J$5,(J$6-Measurements!L432)*((M$2-M$2*M$3-M$2*M$4)/J$4/24),0)</f>
        <v>488.30892575897451</v>
      </c>
      <c r="N435" s="45">
        <f t="shared" si="59"/>
        <v>681.27982785830795</v>
      </c>
      <c r="O435" s="140">
        <v>443</v>
      </c>
    </row>
    <row r="436" spans="1:15" x14ac:dyDescent="0.25">
      <c r="A436" s="98">
        <v>43483.833333333336</v>
      </c>
      <c r="B436" s="27">
        <v>429</v>
      </c>
      <c r="C436" s="50"/>
      <c r="D436" s="27"/>
      <c r="L436" s="27">
        <v>0.31569999999999998</v>
      </c>
      <c r="M436" s="45">
        <f>IF(Measurements!L433&lt;J$5,(J$6-Measurements!L433)*((M$2-M$2*M$3-M$2*M$4)/J$4/24),0)</f>
        <v>477.80765853835135</v>
      </c>
      <c r="N436" s="45">
        <f t="shared" si="59"/>
        <v>696.42847785150684</v>
      </c>
      <c r="O436" s="140">
        <v>366</v>
      </c>
    </row>
    <row r="437" spans="1:15" x14ac:dyDescent="0.25">
      <c r="A437" s="98">
        <v>43483.875</v>
      </c>
      <c r="B437" s="27">
        <v>430</v>
      </c>
      <c r="C437" s="50"/>
      <c r="D437" s="27"/>
      <c r="L437" s="27">
        <v>0.31009999999999999</v>
      </c>
      <c r="M437" s="45">
        <f>IF(Measurements!L434&lt;J$5,(J$6-Measurements!L434)*((M$2-M$2*M$3-M$2*M$4)/J$4/24),0)</f>
        <v>480.43297534350717</v>
      </c>
      <c r="N437" s="45">
        <f t="shared" si="59"/>
        <v>695.9845737934703</v>
      </c>
      <c r="O437" s="140">
        <v>371</v>
      </c>
    </row>
    <row r="438" spans="1:15" x14ac:dyDescent="0.25">
      <c r="A438" s="98">
        <v>43483.916666666664</v>
      </c>
      <c r="B438" s="27">
        <v>431</v>
      </c>
      <c r="C438" s="50"/>
      <c r="D438" s="27"/>
      <c r="L438" s="27">
        <v>0.24829999999999999</v>
      </c>
      <c r="M438" s="45">
        <f>IF(Measurements!L435&lt;J$5,(J$6-Measurements!L435)*((M$2-M$2*M$3-M$2*M$4)/J$4/24),0)</f>
        <v>485.68360895381869</v>
      </c>
      <c r="N438" s="45">
        <f t="shared" si="59"/>
        <v>667.36416287783732</v>
      </c>
      <c r="O438" s="140">
        <v>528</v>
      </c>
    </row>
    <row r="439" spans="1:15" x14ac:dyDescent="0.25">
      <c r="A439" s="98">
        <v>43483.958333333336</v>
      </c>
      <c r="B439" s="27">
        <v>432</v>
      </c>
      <c r="C439" s="50"/>
      <c r="D439" s="27"/>
      <c r="L439" s="27">
        <v>0.15989999999999999</v>
      </c>
      <c r="M439" s="45">
        <f>IF(Measurements!L436&lt;J$5,(J$6-Measurements!L436)*((M$2-M$2*M$3-M$2*M$4)/J$4/24),0)</f>
        <v>506.68614339506496</v>
      </c>
      <c r="N439" s="45">
        <f t="shared" si="59"/>
        <v>639.91685369297522</v>
      </c>
      <c r="O439" s="140">
        <v>688</v>
      </c>
    </row>
    <row r="440" spans="1:15" x14ac:dyDescent="0.25">
      <c r="A440" s="98">
        <v>43484</v>
      </c>
      <c r="B440" s="27">
        <v>433</v>
      </c>
      <c r="C440" s="50"/>
      <c r="D440" s="27"/>
      <c r="E440" s="45">
        <f>+IF((MIN(Measurements!G437:G460)+MAX(Measurements!G437:G460))/2&gt;=E$5,0,E$6-(MIN(Measurements!G437:G460)+MAX(Measurements!G437:G460))/2)</f>
        <v>18.7</v>
      </c>
      <c r="F440" s="45">
        <f>+IF((MIN(Measurements!H437:H460)+MAX(Measurements!H437:H460))/2&gt;=F$5,0,F$6-(MIN(Measurements!H437:H460)+MAX(Measurements!H437:H460))/2)</f>
        <v>18.600000000000001</v>
      </c>
      <c r="G440" s="45">
        <f>+IF((MIN(Measurements!I437:I460)+MAX(Measurements!I437:I460))/2&gt;=G$5,0,G$6-(MIN(Measurements!I437:I460)+MAX(Measurements!I437:I460))/2)</f>
        <v>14</v>
      </c>
      <c r="H440" s="45">
        <f>+IF((MIN(Measurements!J437:J460)+MAX(Measurements!J437:J460))/2&gt;=H$5,0,H$6-(MIN(Measurements!J437:J460)+MAX(Measurements!J437:J460))/2)</f>
        <v>17.899999999999999</v>
      </c>
      <c r="I440" s="45">
        <f>+IF((MIN(Measurements!K437:K460)+MAX(Measurements!K437:K460))/2&gt;=I$5,0,I$6-(MIN(Measurements!K437:K460)+MAX(Measurements!K437:K460))/2)</f>
        <v>18.75</v>
      </c>
      <c r="J440" s="45">
        <f>+IF((MIN(Measurements!L437:L460)+MAX(Measurements!L437:L460))/2&gt;=J$5,0,J$6-(MIN(Measurements!L437:L460)+MAX(Measurements!L437:L460))/2)</f>
        <v>19.55</v>
      </c>
      <c r="L440" s="27">
        <v>8.2699999999999996E-2</v>
      </c>
      <c r="M440" s="45">
        <f>IF(Measurements!L437&lt;J$5,(J$6-Measurements!L437)*((M$2-M$2*M$3-M$2*M$4)/J$4/24),0)</f>
        <v>522.43804422599953</v>
      </c>
      <c r="N440" s="45">
        <f t="shared" si="59"/>
        <v>613.35735262418632</v>
      </c>
      <c r="O440" s="140">
        <v>920</v>
      </c>
    </row>
    <row r="441" spans="1:15" x14ac:dyDescent="0.25">
      <c r="A441" s="98">
        <v>43484.041666666664</v>
      </c>
      <c r="B441" s="27">
        <v>434</v>
      </c>
      <c r="C441" s="50"/>
      <c r="D441" s="27"/>
      <c r="L441" s="27">
        <v>3.7199999999999997E-2</v>
      </c>
      <c r="M441" s="45">
        <f>IF(Measurements!L438&lt;J$5,(J$6-Measurements!L438)*((M$2-M$2*M$3-M$2*M$4)/J$4/24),0)</f>
        <v>527.68867783631117</v>
      </c>
      <c r="N441" s="45">
        <f t="shared" si="59"/>
        <v>593.6705667210598</v>
      </c>
      <c r="O441" s="140">
        <v>1102</v>
      </c>
    </row>
    <row r="442" spans="1:15" x14ac:dyDescent="0.25">
      <c r="A442" s="98">
        <v>43484.083333333336</v>
      </c>
      <c r="B442" s="27">
        <v>435</v>
      </c>
      <c r="C442" s="50"/>
      <c r="D442" s="27"/>
      <c r="L442" s="27">
        <v>2.53E-2</v>
      </c>
      <c r="M442" s="45">
        <f>IF(Measurements!L439&lt;J$5,(J$6-Measurements!L439)*((M$2-M$2*M$3-M$2*M$4)/J$4/24),0)</f>
        <v>548.69121227755727</v>
      </c>
      <c r="N442" s="45">
        <f t="shared" si="59"/>
        <v>608.1510068280221</v>
      </c>
      <c r="O442" s="140">
        <v>964</v>
      </c>
    </row>
    <row r="443" spans="1:15" x14ac:dyDescent="0.25">
      <c r="A443" s="98">
        <v>43484.125</v>
      </c>
      <c r="B443" s="27">
        <v>436</v>
      </c>
      <c r="C443" s="50"/>
      <c r="D443" s="27"/>
      <c r="L443" s="27">
        <v>4.4999999999999998E-2</v>
      </c>
      <c r="M443" s="45">
        <f>IF(Measurements!L440&lt;J$5,(J$6-Measurements!L440)*((M$2-M$2*M$3-M$2*M$4)/J$4/24),0)</f>
        <v>532.9393114466227</v>
      </c>
      <c r="N443" s="45">
        <f t="shared" si="59"/>
        <v>603.19618653367502</v>
      </c>
      <c r="O443" s="140">
        <v>1006</v>
      </c>
    </row>
    <row r="444" spans="1:15" x14ac:dyDescent="0.25">
      <c r="A444" s="98">
        <v>43484.166666666664</v>
      </c>
      <c r="B444" s="27">
        <v>437</v>
      </c>
      <c r="C444" s="50"/>
      <c r="D444" s="27"/>
      <c r="L444" s="27">
        <v>9.74E-2</v>
      </c>
      <c r="M444" s="45">
        <f>IF(Measurements!L441&lt;J$5,(J$6-Measurements!L441)*((M$2-M$2*M$3-M$2*M$4)/J$4/24),0)</f>
        <v>511.93677700537648</v>
      </c>
      <c r="N444" s="45">
        <f t="shared" si="59"/>
        <v>610.91279016944327</v>
      </c>
      <c r="O444" s="140">
        <v>937</v>
      </c>
    </row>
    <row r="445" spans="1:15" x14ac:dyDescent="0.25">
      <c r="A445" s="98">
        <v>43484.208333333336</v>
      </c>
      <c r="B445" s="27">
        <v>438</v>
      </c>
      <c r="C445" s="50"/>
      <c r="D445" s="27"/>
      <c r="L445" s="27">
        <v>0.17549999999999999</v>
      </c>
      <c r="M445" s="45">
        <f>IF(Measurements!L442&lt;J$5,(J$6-Measurements!L442)*((M$2-M$2*M$3-M$2*M$4)/J$4/24),0)</f>
        <v>501.43550978475344</v>
      </c>
      <c r="N445" s="45">
        <f t="shared" si="59"/>
        <v>643.21619248727109</v>
      </c>
      <c r="O445" s="140">
        <v>673</v>
      </c>
    </row>
    <row r="446" spans="1:15" x14ac:dyDescent="0.25">
      <c r="A446" s="98">
        <v>43484.25</v>
      </c>
      <c r="B446" s="27">
        <v>439</v>
      </c>
      <c r="C446" s="50"/>
      <c r="D446" s="27"/>
      <c r="L446" s="27">
        <v>0.2535</v>
      </c>
      <c r="M446" s="45">
        <f>IF(Measurements!L443&lt;J$5,(J$6-Measurements!L443)*((M$2-M$2*M$3-M$2*M$4)/J$4/24),0)</f>
        <v>493.55955936928609</v>
      </c>
      <c r="N446" s="45">
        <f t="shared" si="59"/>
        <v>678.09010409484051</v>
      </c>
      <c r="O446" s="140">
        <v>457</v>
      </c>
    </row>
    <row r="447" spans="1:15" x14ac:dyDescent="0.25">
      <c r="A447" s="98">
        <v>43484.291666666664</v>
      </c>
      <c r="B447" s="27">
        <v>440</v>
      </c>
      <c r="C447" s="50"/>
      <c r="D447" s="27"/>
      <c r="L447" s="27">
        <v>0.29549999999999998</v>
      </c>
      <c r="M447" s="45">
        <f>IF(Measurements!L444&lt;J$5,(J$6-Measurements!L444)*((M$2-M$2*M$3-M$2*M$4)/J$4/24),0)</f>
        <v>488.30892575897451</v>
      </c>
      <c r="N447" s="45">
        <f t="shared" si="59"/>
        <v>695.85862695847186</v>
      </c>
      <c r="O447" s="140">
        <v>374</v>
      </c>
    </row>
    <row r="448" spans="1:15" x14ac:dyDescent="0.25">
      <c r="A448" s="98">
        <v>43484.333333333336</v>
      </c>
      <c r="B448" s="27">
        <v>441</v>
      </c>
      <c r="C448" s="50"/>
      <c r="D448" s="27"/>
      <c r="L448" s="27">
        <v>0.28399999999999997</v>
      </c>
      <c r="M448" s="45">
        <f>IF(Measurements!L445&lt;J$5,(J$6-Measurements!L445)*((M$2-M$2*M$3-M$2*M$4)/J$4/24),0)</f>
        <v>485.68360895381869</v>
      </c>
      <c r="N448" s="45">
        <f t="shared" si="59"/>
        <v>686.93044588068881</v>
      </c>
      <c r="O448" s="140">
        <v>414</v>
      </c>
    </row>
    <row r="449" spans="1:15" x14ac:dyDescent="0.25">
      <c r="A449" s="98">
        <v>43484.375</v>
      </c>
      <c r="B449" s="27">
        <v>442</v>
      </c>
      <c r="C449" s="50"/>
      <c r="D449" s="27"/>
      <c r="L449" s="27">
        <v>0.2349</v>
      </c>
      <c r="M449" s="45">
        <f>IF(Measurements!L446&lt;J$5,(J$6-Measurements!L446)*((M$2-M$2*M$3-M$2*M$4)/J$4/24),0)</f>
        <v>477.80765853835135</v>
      </c>
      <c r="N449" s="45">
        <f t="shared" si="59"/>
        <v>652.14400539687392</v>
      </c>
      <c r="O449" s="140">
        <v>607</v>
      </c>
    </row>
    <row r="450" spans="1:15" x14ac:dyDescent="0.25">
      <c r="A450" s="98">
        <v>43484.416666666664</v>
      </c>
      <c r="B450" s="27">
        <v>443</v>
      </c>
      <c r="C450" s="50"/>
      <c r="D450" s="27"/>
      <c r="L450" s="27">
        <v>0.1802</v>
      </c>
      <c r="M450" s="45">
        <f>IF(Measurements!L447&lt;J$5,(J$6-Measurements!L447)*((M$2-M$2*M$3-M$2*M$4)/J$4/24),0)</f>
        <v>483.05829214866287</v>
      </c>
      <c r="N450" s="45">
        <f t="shared" si="59"/>
        <v>627.41492807564555</v>
      </c>
      <c r="O450" s="140">
        <v>790</v>
      </c>
    </row>
    <row r="451" spans="1:15" x14ac:dyDescent="0.25">
      <c r="A451" s="98">
        <v>43484.458333333336</v>
      </c>
      <c r="B451" s="27">
        <v>444</v>
      </c>
      <c r="C451" s="50"/>
      <c r="D451" s="27"/>
      <c r="L451" s="27">
        <v>0.14019999999999999</v>
      </c>
      <c r="M451" s="45">
        <f>IF(Measurements!L448&lt;J$5,(J$6-Measurements!L448)*((M$2-M$2*M$3-M$2*M$4)/J$4/24),0)</f>
        <v>485.68360895381869</v>
      </c>
      <c r="N451" s="45">
        <f t="shared" si="59"/>
        <v>608.11723871514153</v>
      </c>
      <c r="O451" s="140">
        <v>965</v>
      </c>
    </row>
    <row r="452" spans="1:15" x14ac:dyDescent="0.25">
      <c r="A452" s="98">
        <v>43484.5</v>
      </c>
      <c r="B452" s="27">
        <v>445</v>
      </c>
      <c r="C452" s="50"/>
      <c r="D452" s="27"/>
      <c r="L452" s="27">
        <v>0.1157</v>
      </c>
      <c r="M452" s="45">
        <f>IF(Measurements!L449&lt;J$5,(J$6-Measurements!L449)*((M$2-M$2*M$3-M$2*M$4)/J$4/24),0)</f>
        <v>488.30892575897451</v>
      </c>
      <c r="N452" s="45">
        <f t="shared" si="59"/>
        <v>597.31471424383062</v>
      </c>
      <c r="O452" s="140">
        <v>1056</v>
      </c>
    </row>
    <row r="453" spans="1:15" x14ac:dyDescent="0.25">
      <c r="A453" s="98">
        <v>43484.541666666664</v>
      </c>
      <c r="B453" s="27">
        <v>446</v>
      </c>
      <c r="C453" s="50"/>
      <c r="D453" s="27"/>
      <c r="L453" s="27">
        <v>9.9599999999999994E-2</v>
      </c>
      <c r="M453" s="45">
        <f>IF(Measurements!L450&lt;J$5,(J$6-Measurements!L450)*((M$2-M$2*M$3-M$2*M$4)/J$4/24),0)</f>
        <v>485.68360895381869</v>
      </c>
      <c r="N453" s="45">
        <f t="shared" si="59"/>
        <v>585.8653874569967</v>
      </c>
      <c r="O453" s="140">
        <v>1191</v>
      </c>
    </row>
    <row r="454" spans="1:15" x14ac:dyDescent="0.25">
      <c r="A454" s="98">
        <v>43484.583333333336</v>
      </c>
      <c r="B454" s="27">
        <v>447</v>
      </c>
      <c r="C454" s="50"/>
      <c r="D454" s="27"/>
      <c r="L454" s="27">
        <v>8.9499999999999996E-2</v>
      </c>
      <c r="M454" s="45">
        <f>IF(Measurements!L451&lt;J$5,(J$6-Measurements!L451)*((M$2-M$2*M$3-M$2*M$4)/J$4/24),0)</f>
        <v>483.05829214866287</v>
      </c>
      <c r="N454" s="45">
        <f t="shared" si="59"/>
        <v>577.70451159501181</v>
      </c>
      <c r="O454" s="140">
        <v>1287</v>
      </c>
    </row>
    <row r="455" spans="1:15" x14ac:dyDescent="0.25">
      <c r="A455" s="98">
        <v>43484.625</v>
      </c>
      <c r="B455" s="27">
        <v>448</v>
      </c>
      <c r="C455" s="50"/>
      <c r="D455" s="27"/>
      <c r="L455" s="27">
        <v>8.8900000000000007E-2</v>
      </c>
      <c r="M455" s="45">
        <f>IF(Measurements!L452&lt;J$5,(J$6-Measurements!L452)*((M$2-M$2*M$3-M$2*M$4)/J$4/24),0)</f>
        <v>483.05829214866287</v>
      </c>
      <c r="N455" s="45">
        <f t="shared" si="59"/>
        <v>577.37566650252688</v>
      </c>
      <c r="O455" s="140">
        <v>1294</v>
      </c>
    </row>
    <row r="456" spans="1:15" x14ac:dyDescent="0.25">
      <c r="A456" s="98">
        <v>43484.666666666664</v>
      </c>
      <c r="B456" s="27">
        <v>449</v>
      </c>
      <c r="C456" s="50"/>
      <c r="D456" s="27"/>
      <c r="L456" s="27">
        <v>0.104</v>
      </c>
      <c r="M456" s="45">
        <f>IF(Measurements!L453&lt;J$5,(J$6-Measurements!L453)*((M$2-M$2*M$3-M$2*M$4)/J$4/24),0)</f>
        <v>490.93424256413027</v>
      </c>
      <c r="N456" s="45">
        <f t="shared" si="59"/>
        <v>593.5275517455309</v>
      </c>
      <c r="O456" s="140">
        <v>1107</v>
      </c>
    </row>
    <row r="457" spans="1:15" x14ac:dyDescent="0.25">
      <c r="A457" s="98">
        <v>43484.708333333336</v>
      </c>
      <c r="B457" s="27">
        <v>450</v>
      </c>
      <c r="C457" s="50"/>
      <c r="D457" s="27"/>
      <c r="L457" s="27">
        <v>0.14099999999999999</v>
      </c>
      <c r="M457" s="45">
        <f>IF(Measurements!L454&lt;J$5,(J$6-Measurements!L454)*((M$2-M$2*M$3-M$2*M$4)/J$4/24),0)</f>
        <v>488.30892575897451</v>
      </c>
      <c r="N457" s="45">
        <f t="shared" ref="N457:N520" si="60">+M457+$L457*M$2*M$3/$M$6+M$5</f>
        <v>611.18101564361052</v>
      </c>
      <c r="O457" s="140">
        <v>935</v>
      </c>
    </row>
    <row r="458" spans="1:15" x14ac:dyDescent="0.25">
      <c r="A458" s="98">
        <v>43484.75</v>
      </c>
      <c r="B458" s="27">
        <v>451</v>
      </c>
      <c r="C458" s="50"/>
      <c r="D458" s="27"/>
      <c r="L458" s="27">
        <v>0.20039999999999999</v>
      </c>
      <c r="M458" s="45">
        <f>IF(Measurements!L455&lt;J$5,(J$6-Measurements!L455)*((M$2-M$2*M$3-M$2*M$4)/J$4/24),0)</f>
        <v>493.55955936928609</v>
      </c>
      <c r="N458" s="45">
        <f t="shared" si="60"/>
        <v>648.98731340992708</v>
      </c>
      <c r="O458" s="140">
        <v>635</v>
      </c>
    </row>
    <row r="459" spans="1:15" x14ac:dyDescent="0.25">
      <c r="A459" s="98">
        <v>43484.791666666664</v>
      </c>
      <c r="B459" s="27">
        <v>452</v>
      </c>
      <c r="C459" s="50"/>
      <c r="D459" s="27"/>
      <c r="L459" s="27">
        <v>0.26889999999999997</v>
      </c>
      <c r="M459" s="45">
        <f>IF(Measurements!L456&lt;J$5,(J$6-Measurements!L456)*((M$2-M$2*M$3-M$2*M$4)/J$4/24),0)</f>
        <v>493.55955936928609</v>
      </c>
      <c r="N459" s="45">
        <f t="shared" si="60"/>
        <v>686.53046146861959</v>
      </c>
      <c r="O459" s="140">
        <v>417</v>
      </c>
    </row>
    <row r="460" spans="1:15" x14ac:dyDescent="0.25">
      <c r="A460" s="98">
        <v>43484.833333333336</v>
      </c>
      <c r="B460" s="27">
        <v>453</v>
      </c>
      <c r="C460" s="50"/>
      <c r="D460" s="27"/>
      <c r="L460" s="27">
        <v>0.31569999999999998</v>
      </c>
      <c r="M460" s="45">
        <f>IF(Measurements!L457&lt;J$5,(J$6-Measurements!L457)*((M$2-M$2*M$3-M$2*M$4)/J$4/24),0)</f>
        <v>488.30892575897451</v>
      </c>
      <c r="N460" s="45">
        <f t="shared" si="60"/>
        <v>706.92974507213012</v>
      </c>
      <c r="O460" s="140">
        <v>319</v>
      </c>
    </row>
    <row r="461" spans="1:15" x14ac:dyDescent="0.25">
      <c r="A461" s="98">
        <v>43484.875</v>
      </c>
      <c r="B461" s="27">
        <v>454</v>
      </c>
      <c r="C461" s="50"/>
      <c r="D461" s="27"/>
      <c r="L461" s="27">
        <v>0.31009999999999999</v>
      </c>
      <c r="M461" s="45">
        <f>IF(Measurements!L458&lt;J$5,(J$6-Measurements!L458)*((M$2-M$2*M$3-M$2*M$4)/J$4/24),0)</f>
        <v>488.30892575897451</v>
      </c>
      <c r="N461" s="45">
        <f t="shared" si="60"/>
        <v>703.8605242089377</v>
      </c>
      <c r="O461" s="140">
        <v>335</v>
      </c>
    </row>
    <row r="462" spans="1:15" x14ac:dyDescent="0.25">
      <c r="A462" s="98">
        <v>43484.916666666664</v>
      </c>
      <c r="B462" s="27">
        <v>455</v>
      </c>
      <c r="C462" s="50"/>
      <c r="D462" s="27"/>
      <c r="L462" s="27">
        <v>0.24829999999999999</v>
      </c>
      <c r="M462" s="45">
        <f>IF(Measurements!L459&lt;J$5,(J$6-Measurements!L459)*((M$2-M$2*M$3-M$2*M$4)/J$4/24),0)</f>
        <v>490.93424256413027</v>
      </c>
      <c r="N462" s="45">
        <f t="shared" si="60"/>
        <v>672.61479648814895</v>
      </c>
      <c r="O462" s="140">
        <v>497</v>
      </c>
    </row>
    <row r="463" spans="1:15" x14ac:dyDescent="0.25">
      <c r="A463" s="98">
        <v>43484.958333333336</v>
      </c>
      <c r="B463" s="27">
        <v>456</v>
      </c>
      <c r="C463" s="50"/>
      <c r="D463" s="27"/>
      <c r="L463" s="27">
        <v>0.15989999999999999</v>
      </c>
      <c r="M463" s="45">
        <f>IF(Measurements!L460&lt;J$5,(J$6-Measurements!L460)*((M$2-M$2*M$3-M$2*M$4)/J$4/24),0)</f>
        <v>498.81019297959762</v>
      </c>
      <c r="N463" s="45">
        <f t="shared" si="60"/>
        <v>632.04090327750794</v>
      </c>
      <c r="O463" s="140">
        <v>751</v>
      </c>
    </row>
    <row r="464" spans="1:15" x14ac:dyDescent="0.25">
      <c r="A464" s="98">
        <v>43485</v>
      </c>
      <c r="B464" s="27">
        <v>457</v>
      </c>
      <c r="C464" s="50"/>
      <c r="D464" s="27"/>
      <c r="E464" s="45">
        <f>+IF((MIN(Measurements!G461:G484)+MAX(Measurements!G461:G484))/2&gt;=E$5,0,E$6-(MIN(Measurements!G461:G484)+MAX(Measurements!G461:G484))/2)</f>
        <v>19.05</v>
      </c>
      <c r="F464" s="45">
        <f>+IF((MIN(Measurements!H461:H484)+MAX(Measurements!H461:H484))/2&gt;=F$5,0,F$6-(MIN(Measurements!H461:H484)+MAX(Measurements!H461:H484))/2)</f>
        <v>20</v>
      </c>
      <c r="G464" s="45">
        <f>+IF((MIN(Measurements!I461:I484)+MAX(Measurements!I461:I484))/2&gt;=G$5,0,G$6-(MIN(Measurements!I461:I484)+MAX(Measurements!I461:I484))/2)</f>
        <v>14.8</v>
      </c>
      <c r="H464" s="45">
        <f>+IF((MIN(Measurements!J461:J484)+MAX(Measurements!J461:J484))/2&gt;=H$5,0,H$6-(MIN(Measurements!J461:J484)+MAX(Measurements!J461:J484))/2)</f>
        <v>17.55</v>
      </c>
      <c r="I464" s="45">
        <f>+IF((MIN(Measurements!K461:K484)+MAX(Measurements!K461:K484))/2&gt;=I$5,0,I$6-(MIN(Measurements!K461:K484)+MAX(Measurements!K461:K484))/2)</f>
        <v>19.25</v>
      </c>
      <c r="J464" s="45">
        <f>+IF((MIN(Measurements!L461:L484)+MAX(Measurements!L461:L484))/2&gt;=J$5,0,J$6-(MIN(Measurements!L461:L484)+MAX(Measurements!L461:L484))/2)</f>
        <v>20.05</v>
      </c>
      <c r="L464" s="27">
        <v>8.2699999999999996E-2</v>
      </c>
      <c r="M464" s="45">
        <f>IF(Measurements!L461&lt;J$5,(J$6-Measurements!L461)*((M$2-M$2*M$3-M$2*M$4)/J$4/24),0)</f>
        <v>496.1848761744418</v>
      </c>
      <c r="N464" s="45">
        <f t="shared" si="60"/>
        <v>587.10418457262858</v>
      </c>
      <c r="O464" s="140">
        <v>1175</v>
      </c>
    </row>
    <row r="465" spans="1:15" x14ac:dyDescent="0.25">
      <c r="A465" s="98">
        <v>43485.041666666664</v>
      </c>
      <c r="B465" s="27">
        <v>458</v>
      </c>
      <c r="C465" s="50"/>
      <c r="D465" s="27"/>
      <c r="L465" s="27">
        <v>3.7199999999999997E-2</v>
      </c>
      <c r="M465" s="45">
        <f>IF(Measurements!L462&lt;J$5,(J$6-Measurements!L462)*((M$2-M$2*M$3-M$2*M$4)/J$4/24),0)</f>
        <v>493.55955936928609</v>
      </c>
      <c r="N465" s="45">
        <f t="shared" si="60"/>
        <v>559.54144825403466</v>
      </c>
      <c r="O465" s="140">
        <v>1501</v>
      </c>
    </row>
    <row r="466" spans="1:15" x14ac:dyDescent="0.25">
      <c r="A466" s="98">
        <v>43485.083333333336</v>
      </c>
      <c r="B466" s="27">
        <v>459</v>
      </c>
      <c r="C466" s="50"/>
      <c r="D466" s="27"/>
      <c r="L466" s="27">
        <v>2.53E-2</v>
      </c>
      <c r="M466" s="45">
        <f>IF(Measurements!L463&lt;J$5,(J$6-Measurements!L463)*((M$2-M$2*M$3-M$2*M$4)/J$4/24),0)</f>
        <v>496.1848761744418</v>
      </c>
      <c r="N466" s="45">
        <f t="shared" si="60"/>
        <v>555.64467072490663</v>
      </c>
      <c r="O466" s="140">
        <v>1556</v>
      </c>
    </row>
    <row r="467" spans="1:15" x14ac:dyDescent="0.25">
      <c r="A467" s="98">
        <v>43485.125</v>
      </c>
      <c r="B467" s="27">
        <v>460</v>
      </c>
      <c r="C467" s="50"/>
      <c r="D467" s="27"/>
      <c r="L467" s="27">
        <v>4.4999999999999998E-2</v>
      </c>
      <c r="M467" s="45">
        <f>IF(Measurements!L464&lt;J$5,(J$6-Measurements!L464)*((M$2-M$2*M$3-M$2*M$4)/J$4/24),0)</f>
        <v>496.1848761744418</v>
      </c>
      <c r="N467" s="45">
        <f t="shared" si="60"/>
        <v>566.44175126149412</v>
      </c>
      <c r="O467" s="140">
        <v>1414</v>
      </c>
    </row>
    <row r="468" spans="1:15" x14ac:dyDescent="0.25">
      <c r="A468" s="98">
        <v>43485.166666666664</v>
      </c>
      <c r="B468" s="27">
        <v>461</v>
      </c>
      <c r="C468" s="50"/>
      <c r="D468" s="27"/>
      <c r="L468" s="27">
        <v>9.74E-2</v>
      </c>
      <c r="M468" s="45">
        <f>IF(Measurements!L465&lt;J$5,(J$6-Measurements!L465)*((M$2-M$2*M$3-M$2*M$4)/J$4/24),0)</f>
        <v>493.55955936928609</v>
      </c>
      <c r="N468" s="45">
        <f t="shared" si="60"/>
        <v>592.53557253335282</v>
      </c>
      <c r="O468" s="140">
        <v>1120</v>
      </c>
    </row>
    <row r="469" spans="1:15" x14ac:dyDescent="0.25">
      <c r="A469" s="98">
        <v>43485.208333333336</v>
      </c>
      <c r="B469" s="27">
        <v>462</v>
      </c>
      <c r="C469" s="50"/>
      <c r="D469" s="27"/>
      <c r="L469" s="27">
        <v>0.17549999999999999</v>
      </c>
      <c r="M469" s="45">
        <f>IF(Measurements!L466&lt;J$5,(J$6-Measurements!L466)*((M$2-M$2*M$3-M$2*M$4)/J$4/24),0)</f>
        <v>493.55955936928609</v>
      </c>
      <c r="N469" s="45">
        <f t="shared" si="60"/>
        <v>635.3402420718038</v>
      </c>
      <c r="O469" s="140">
        <v>718</v>
      </c>
    </row>
    <row r="470" spans="1:15" x14ac:dyDescent="0.25">
      <c r="A470" s="98">
        <v>43485.25</v>
      </c>
      <c r="B470" s="27">
        <v>463</v>
      </c>
      <c r="C470" s="50"/>
      <c r="D470" s="27"/>
      <c r="L470" s="27">
        <v>0.2535</v>
      </c>
      <c r="M470" s="45">
        <f>IF(Measurements!L467&lt;J$5,(J$6-Measurements!L467)*((M$2-M$2*M$3-M$2*M$4)/J$4/24),0)</f>
        <v>501.43550978475344</v>
      </c>
      <c r="N470" s="45">
        <f t="shared" si="60"/>
        <v>685.96605451030791</v>
      </c>
      <c r="O470" s="140">
        <v>419</v>
      </c>
    </row>
    <row r="471" spans="1:15" x14ac:dyDescent="0.25">
      <c r="A471" s="98">
        <v>43485.291666666664</v>
      </c>
      <c r="B471" s="27">
        <v>464</v>
      </c>
      <c r="C471" s="50"/>
      <c r="D471" s="27"/>
      <c r="L471" s="27">
        <v>0.29549999999999998</v>
      </c>
      <c r="M471" s="45">
        <f>IF(Measurements!L468&lt;J$5,(J$6-Measurements!L468)*((M$2-M$2*M$3-M$2*M$4)/J$4/24),0)</f>
        <v>496.1848761744418</v>
      </c>
      <c r="N471" s="45">
        <f t="shared" si="60"/>
        <v>703.73457737393915</v>
      </c>
      <c r="O471" s="140">
        <v>336</v>
      </c>
    </row>
    <row r="472" spans="1:15" x14ac:dyDescent="0.25">
      <c r="A472" s="98">
        <v>43485.333333333336</v>
      </c>
      <c r="B472" s="27">
        <v>465</v>
      </c>
      <c r="C472" s="50"/>
      <c r="D472" s="27"/>
      <c r="L472" s="27">
        <v>0.28399999999999997</v>
      </c>
      <c r="M472" s="45">
        <f>IF(Measurements!L469&lt;J$5,(J$6-Measurements!L469)*((M$2-M$2*M$3-M$2*M$4)/J$4/24),0)</f>
        <v>483.05829214866287</v>
      </c>
      <c r="N472" s="45">
        <f t="shared" si="60"/>
        <v>684.30512907553293</v>
      </c>
      <c r="O472" s="140">
        <v>427</v>
      </c>
    </row>
    <row r="473" spans="1:15" x14ac:dyDescent="0.25">
      <c r="A473" s="98">
        <v>43485.375</v>
      </c>
      <c r="B473" s="27">
        <v>466</v>
      </c>
      <c r="C473" s="50"/>
      <c r="D473" s="27"/>
      <c r="L473" s="27">
        <v>0.2349</v>
      </c>
      <c r="M473" s="45">
        <f>IF(Measurements!L470&lt;J$5,(J$6-Measurements!L470)*((M$2-M$2*M$3-M$2*M$4)/J$4/24),0)</f>
        <v>475.18234173319564</v>
      </c>
      <c r="N473" s="45">
        <f t="shared" si="60"/>
        <v>649.51868859171827</v>
      </c>
      <c r="O473" s="140">
        <v>628</v>
      </c>
    </row>
    <row r="474" spans="1:15" x14ac:dyDescent="0.25">
      <c r="A474" s="98">
        <v>43485.416666666664</v>
      </c>
      <c r="B474" s="27">
        <v>467</v>
      </c>
      <c r="C474" s="50"/>
      <c r="D474" s="27"/>
      <c r="L474" s="27">
        <v>0.1802</v>
      </c>
      <c r="M474" s="45">
        <f>IF(Measurements!L471&lt;J$5,(J$6-Measurements!L471)*((M$2-M$2*M$3-M$2*M$4)/J$4/24),0)</f>
        <v>469.931708122884</v>
      </c>
      <c r="N474" s="45">
        <f t="shared" si="60"/>
        <v>614.28834404986674</v>
      </c>
      <c r="O474" s="140">
        <v>914</v>
      </c>
    </row>
    <row r="475" spans="1:15" x14ac:dyDescent="0.25">
      <c r="A475" s="98">
        <v>43485.458333333336</v>
      </c>
      <c r="B475" s="27">
        <v>468</v>
      </c>
      <c r="C475" s="50"/>
      <c r="D475" s="27"/>
      <c r="L475" s="27">
        <v>0.14019999999999999</v>
      </c>
      <c r="M475" s="45">
        <f>IF(Measurements!L472&lt;J$5,(J$6-Measurements!L472)*((M$2-M$2*M$3-M$2*M$4)/J$4/24),0)</f>
        <v>467.3063913177283</v>
      </c>
      <c r="N475" s="45">
        <f t="shared" si="60"/>
        <v>589.74002107905108</v>
      </c>
      <c r="O475" s="140">
        <v>1143</v>
      </c>
    </row>
    <row r="476" spans="1:15" x14ac:dyDescent="0.25">
      <c r="A476" s="98">
        <v>43485.5</v>
      </c>
      <c r="B476" s="27">
        <v>469</v>
      </c>
      <c r="C476" s="50"/>
      <c r="D476" s="27"/>
      <c r="L476" s="27">
        <v>0.1157</v>
      </c>
      <c r="M476" s="45">
        <f>IF(Measurements!L473&lt;J$5,(J$6-Measurements!L473)*((M$2-M$2*M$3-M$2*M$4)/J$4/24),0)</f>
        <v>464.68107451257248</v>
      </c>
      <c r="N476" s="45">
        <f t="shared" si="60"/>
        <v>573.68686299742865</v>
      </c>
      <c r="O476" s="140">
        <v>1337</v>
      </c>
    </row>
    <row r="477" spans="1:15" x14ac:dyDescent="0.25">
      <c r="A477" s="98">
        <v>43485.541666666664</v>
      </c>
      <c r="B477" s="27">
        <v>470</v>
      </c>
      <c r="C477" s="50"/>
      <c r="D477" s="27"/>
      <c r="L477" s="27">
        <v>9.9599999999999994E-2</v>
      </c>
      <c r="M477" s="45">
        <f>IF(Measurements!L474&lt;J$5,(J$6-Measurements!L474)*((M$2-M$2*M$3-M$2*M$4)/J$4/24),0)</f>
        <v>459.43044090226095</v>
      </c>
      <c r="N477" s="45">
        <f t="shared" si="60"/>
        <v>559.61221940543896</v>
      </c>
      <c r="O477" s="140">
        <v>1503</v>
      </c>
    </row>
    <row r="478" spans="1:15" x14ac:dyDescent="0.25">
      <c r="A478" s="98">
        <v>43485.583333333336</v>
      </c>
      <c r="B478" s="27">
        <v>471</v>
      </c>
      <c r="C478" s="50"/>
      <c r="D478" s="27"/>
      <c r="L478" s="27">
        <v>8.9499999999999996E-2</v>
      </c>
      <c r="M478" s="45">
        <f>IF(Measurements!L475&lt;J$5,(J$6-Measurements!L475)*((M$2-M$2*M$3-M$2*M$4)/J$4/24),0)</f>
        <v>464.68107451257248</v>
      </c>
      <c r="N478" s="45">
        <f t="shared" si="60"/>
        <v>559.32729395892136</v>
      </c>
      <c r="O478" s="140">
        <v>1511</v>
      </c>
    </row>
    <row r="479" spans="1:15" x14ac:dyDescent="0.25">
      <c r="A479" s="98">
        <v>43485.625</v>
      </c>
      <c r="B479" s="27">
        <v>472</v>
      </c>
      <c r="C479" s="50"/>
      <c r="D479" s="27"/>
      <c r="L479" s="27">
        <v>8.8900000000000007E-2</v>
      </c>
      <c r="M479" s="45">
        <f>IF(Measurements!L476&lt;J$5,(J$6-Measurements!L476)*((M$2-M$2*M$3-M$2*M$4)/J$4/24),0)</f>
        <v>475.18234173319564</v>
      </c>
      <c r="N479" s="45">
        <f t="shared" si="60"/>
        <v>569.49971608705971</v>
      </c>
      <c r="O479" s="140">
        <v>1389</v>
      </c>
    </row>
    <row r="480" spans="1:15" x14ac:dyDescent="0.25">
      <c r="A480" s="98">
        <v>43485.666666666664</v>
      </c>
      <c r="B480" s="27">
        <v>473</v>
      </c>
      <c r="C480" s="50"/>
      <c r="D480" s="27"/>
      <c r="L480" s="27">
        <v>0.104</v>
      </c>
      <c r="M480" s="45">
        <f>IF(Measurements!L477&lt;J$5,(J$6-Measurements!L477)*((M$2-M$2*M$3-M$2*M$4)/J$4/24),0)</f>
        <v>485.68360895381869</v>
      </c>
      <c r="N480" s="45">
        <f t="shared" si="60"/>
        <v>588.27691813521938</v>
      </c>
      <c r="O480" s="140">
        <v>1161</v>
      </c>
    </row>
    <row r="481" spans="1:15" x14ac:dyDescent="0.25">
      <c r="A481" s="98">
        <v>43485.708333333336</v>
      </c>
      <c r="B481" s="27">
        <v>474</v>
      </c>
      <c r="C481" s="50"/>
      <c r="D481" s="27"/>
      <c r="L481" s="27">
        <v>0.14099999999999999</v>
      </c>
      <c r="M481" s="45">
        <f>IF(Measurements!L478&lt;J$5,(J$6-Measurements!L478)*((M$2-M$2*M$3-M$2*M$4)/J$4/24),0)</f>
        <v>493.55955936928609</v>
      </c>
      <c r="N481" s="45">
        <f t="shared" si="60"/>
        <v>616.43164925392216</v>
      </c>
      <c r="O481" s="140">
        <v>890</v>
      </c>
    </row>
    <row r="482" spans="1:15" x14ac:dyDescent="0.25">
      <c r="A482" s="98">
        <v>43485.75</v>
      </c>
      <c r="B482" s="27">
        <v>475</v>
      </c>
      <c r="C482" s="50"/>
      <c r="D482" s="27"/>
      <c r="L482" s="27">
        <v>0.20039999999999999</v>
      </c>
      <c r="M482" s="45">
        <f>IF(Measurements!L479&lt;J$5,(J$6-Measurements!L479)*((M$2-M$2*M$3-M$2*M$4)/J$4/24),0)</f>
        <v>509.31146020022067</v>
      </c>
      <c r="N482" s="45">
        <f t="shared" si="60"/>
        <v>664.73921424086166</v>
      </c>
      <c r="O482" s="140">
        <v>545</v>
      </c>
    </row>
    <row r="483" spans="1:15" x14ac:dyDescent="0.25">
      <c r="A483" s="98">
        <v>43485.791666666664</v>
      </c>
      <c r="B483" s="27">
        <v>476</v>
      </c>
      <c r="C483" s="50"/>
      <c r="D483" s="27"/>
      <c r="L483" s="27">
        <v>0.26889999999999997</v>
      </c>
      <c r="M483" s="45">
        <f>IF(Measurements!L480&lt;J$5,(J$6-Measurements!L480)*((M$2-M$2*M$3-M$2*M$4)/J$4/24),0)</f>
        <v>519.81272742084388</v>
      </c>
      <c r="N483" s="45">
        <f t="shared" si="60"/>
        <v>712.78362952017733</v>
      </c>
      <c r="O483" s="140">
        <v>300</v>
      </c>
    </row>
    <row r="484" spans="1:15" x14ac:dyDescent="0.25">
      <c r="A484" s="98">
        <v>43485.833333333336</v>
      </c>
      <c r="B484" s="27">
        <v>477</v>
      </c>
      <c r="C484" s="50"/>
      <c r="D484" s="27"/>
      <c r="L484" s="27">
        <v>0.31569999999999998</v>
      </c>
      <c r="M484" s="45">
        <f>IF(Measurements!L481&lt;J$5,(J$6-Measurements!L481)*((M$2-M$2*M$3-M$2*M$4)/J$4/24),0)</f>
        <v>511.93677700537648</v>
      </c>
      <c r="N484" s="45">
        <f t="shared" si="60"/>
        <v>730.55759631853198</v>
      </c>
      <c r="O484" s="140">
        <v>235</v>
      </c>
    </row>
    <row r="485" spans="1:15" x14ac:dyDescent="0.25">
      <c r="A485" s="98">
        <v>43485.875</v>
      </c>
      <c r="B485" s="27">
        <v>478</v>
      </c>
      <c r="C485" s="50"/>
      <c r="D485" s="27"/>
      <c r="L485" s="27">
        <v>0.31009999999999999</v>
      </c>
      <c r="M485" s="45">
        <f>IF(Measurements!L482&lt;J$5,(J$6-Measurements!L482)*((M$2-M$2*M$3-M$2*M$4)/J$4/24),0)</f>
        <v>525.06336103115541</v>
      </c>
      <c r="N485" s="45">
        <f t="shared" si="60"/>
        <v>740.6149594811186</v>
      </c>
      <c r="O485" s="140">
        <v>218</v>
      </c>
    </row>
    <row r="486" spans="1:15" x14ac:dyDescent="0.25">
      <c r="A486" s="98">
        <v>43485.916666666664</v>
      </c>
      <c r="B486" s="27">
        <v>479</v>
      </c>
      <c r="C486" s="50"/>
      <c r="D486" s="27"/>
      <c r="L486" s="27">
        <v>0.24829999999999999</v>
      </c>
      <c r="M486" s="45">
        <f>IF(Measurements!L483&lt;J$5,(J$6-Measurements!L483)*((M$2-M$2*M$3-M$2*M$4)/J$4/24),0)</f>
        <v>569.6937467188036</v>
      </c>
      <c r="N486" s="45">
        <f t="shared" si="60"/>
        <v>751.37430064282228</v>
      </c>
      <c r="O486" s="140">
        <v>186</v>
      </c>
    </row>
    <row r="487" spans="1:15" x14ac:dyDescent="0.25">
      <c r="A487" s="98">
        <v>43485.958333333336</v>
      </c>
      <c r="B487" s="27">
        <v>480</v>
      </c>
      <c r="C487" s="50"/>
      <c r="D487" s="27"/>
      <c r="L487" s="27">
        <v>0.15989999999999999</v>
      </c>
      <c r="M487" s="45">
        <f>IF(Measurements!L484&lt;J$5,(J$6-Measurements!L484)*((M$2-M$2*M$3-M$2*M$4)/J$4/24),0)</f>
        <v>593.32159796520557</v>
      </c>
      <c r="N487" s="45">
        <f t="shared" si="60"/>
        <v>726.55230826311583</v>
      </c>
      <c r="O487" s="140">
        <v>256</v>
      </c>
    </row>
    <row r="488" spans="1:15" x14ac:dyDescent="0.25">
      <c r="A488" s="98">
        <v>43486</v>
      </c>
      <c r="B488" s="27">
        <v>481</v>
      </c>
      <c r="C488" s="50"/>
      <c r="D488" s="27"/>
      <c r="E488" s="45">
        <f>+IF((MIN(Measurements!G485:G508)+MAX(Measurements!G485:G508))/2&gt;=E$5,0,E$6-(MIN(Measurements!G485:G508)+MAX(Measurements!G485:G508))/2)</f>
        <v>21.05</v>
      </c>
      <c r="F488" s="45">
        <f>+IF((MIN(Measurements!H485:H508)+MAX(Measurements!H485:H508))/2&gt;=F$5,0,F$6-(MIN(Measurements!H485:H508)+MAX(Measurements!H485:H508))/2)</f>
        <v>21.75</v>
      </c>
      <c r="G488" s="45">
        <f>+IF((MIN(Measurements!I485:I508)+MAX(Measurements!I485:I508))/2&gt;=G$5,0,G$6-(MIN(Measurements!I485:I508)+MAX(Measurements!I485:I508))/2)</f>
        <v>16.55</v>
      </c>
      <c r="H488" s="45">
        <f>+IF((MIN(Measurements!J485:J508)+MAX(Measurements!J485:J508))/2&gt;=H$5,0,H$6-(MIN(Measurements!J485:J508)+MAX(Measurements!J485:J508))/2)</f>
        <v>18.3</v>
      </c>
      <c r="I488" s="45">
        <f>+IF((MIN(Measurements!K485:K508)+MAX(Measurements!K485:K508))/2&gt;=I$5,0,I$6-(MIN(Measurements!K485:K508)+MAX(Measurements!K485:K508))/2)</f>
        <v>19.850000000000001</v>
      </c>
      <c r="J488" s="45">
        <f>+IF((MIN(Measurements!L485:L508)+MAX(Measurements!L485:L508))/2&gt;=J$5,0,J$6-(MIN(Measurements!L485:L508)+MAX(Measurements!L485:L508))/2)</f>
        <v>21.2</v>
      </c>
      <c r="L488" s="27">
        <v>8.2699999999999996E-2</v>
      </c>
      <c r="M488" s="45">
        <f>IF(Measurements!L485&lt;J$5,(J$6-Measurements!L485)*((M$2-M$2*M$3-M$2*M$4)/J$4/24),0)</f>
        <v>598.57223157551709</v>
      </c>
      <c r="N488" s="45">
        <f t="shared" si="60"/>
        <v>689.49153997370388</v>
      </c>
      <c r="O488" s="140">
        <v>396</v>
      </c>
    </row>
    <row r="489" spans="1:15" x14ac:dyDescent="0.25">
      <c r="A489" s="98">
        <v>43486.041666666664</v>
      </c>
      <c r="B489" s="27">
        <v>482</v>
      </c>
      <c r="C489" s="50"/>
      <c r="D489" s="27"/>
      <c r="L489" s="27">
        <v>3.7199999999999997E-2</v>
      </c>
      <c r="M489" s="45">
        <f>IF(Measurements!L486&lt;J$5,(J$6-Measurements!L486)*((M$2-M$2*M$3-M$2*M$4)/J$4/24),0)</f>
        <v>569.6937467188036</v>
      </c>
      <c r="N489" s="45">
        <f t="shared" si="60"/>
        <v>635.67563560355222</v>
      </c>
      <c r="O489" s="140">
        <v>713</v>
      </c>
    </row>
    <row r="490" spans="1:15" x14ac:dyDescent="0.25">
      <c r="A490" s="98">
        <v>43486.083333333336</v>
      </c>
      <c r="B490" s="27">
        <v>483</v>
      </c>
      <c r="C490" s="50"/>
      <c r="D490" s="27"/>
      <c r="L490" s="27">
        <v>2.53E-2</v>
      </c>
      <c r="M490" s="45">
        <f>IF(Measurements!L487&lt;J$5,(J$6-Measurements!L487)*((M$2-M$2*M$3-M$2*M$4)/J$4/24),0)</f>
        <v>567.06842991364783</v>
      </c>
      <c r="N490" s="45">
        <f t="shared" si="60"/>
        <v>626.52822446411267</v>
      </c>
      <c r="O490" s="140">
        <v>795</v>
      </c>
    </row>
    <row r="491" spans="1:15" x14ac:dyDescent="0.25">
      <c r="A491" s="98">
        <v>43486.125</v>
      </c>
      <c r="B491" s="27">
        <v>484</v>
      </c>
      <c r="C491" s="50"/>
      <c r="D491" s="27"/>
      <c r="L491" s="27">
        <v>4.4999999999999998E-2</v>
      </c>
      <c r="M491" s="45">
        <f>IF(Measurements!L488&lt;J$5,(J$6-Measurements!L488)*((M$2-M$2*M$3-M$2*M$4)/J$4/24),0)</f>
        <v>564.44311310849207</v>
      </c>
      <c r="N491" s="45">
        <f t="shared" si="60"/>
        <v>634.69998819554439</v>
      </c>
      <c r="O491" s="140">
        <v>725</v>
      </c>
    </row>
    <row r="492" spans="1:15" x14ac:dyDescent="0.25">
      <c r="A492" s="98">
        <v>43486.166666666664</v>
      </c>
      <c r="B492" s="27">
        <v>485</v>
      </c>
      <c r="C492" s="50"/>
      <c r="D492" s="27"/>
      <c r="L492" s="27">
        <v>9.74E-2</v>
      </c>
      <c r="M492" s="45">
        <f>IF(Measurements!L489&lt;J$5,(J$6-Measurements!L489)*((M$2-M$2*M$3-M$2*M$4)/J$4/24),0)</f>
        <v>564.44311310849207</v>
      </c>
      <c r="N492" s="45">
        <f t="shared" si="60"/>
        <v>663.41912627255886</v>
      </c>
      <c r="O492" s="140">
        <v>549</v>
      </c>
    </row>
    <row r="493" spans="1:15" x14ac:dyDescent="0.25">
      <c r="A493" s="98">
        <v>43486.208333333336</v>
      </c>
      <c r="B493" s="27">
        <v>486</v>
      </c>
      <c r="C493" s="50"/>
      <c r="D493" s="27"/>
      <c r="L493" s="27">
        <v>0.17549999999999999</v>
      </c>
      <c r="M493" s="45">
        <f>IF(Measurements!L490&lt;J$5,(J$6-Measurements!L490)*((M$2-M$2*M$3-M$2*M$4)/J$4/24),0)</f>
        <v>569.6937467188036</v>
      </c>
      <c r="N493" s="45">
        <f t="shared" si="60"/>
        <v>711.47442942132125</v>
      </c>
      <c r="O493" s="140">
        <v>308</v>
      </c>
    </row>
    <row r="494" spans="1:15" x14ac:dyDescent="0.25">
      <c r="A494" s="98">
        <v>43486.25</v>
      </c>
      <c r="B494" s="27">
        <v>487</v>
      </c>
      <c r="C494" s="50"/>
      <c r="D494" s="27"/>
      <c r="L494" s="27">
        <v>0.2535</v>
      </c>
      <c r="M494" s="45">
        <f>IF(Measurements!L491&lt;J$5,(J$6-Measurements!L491)*((M$2-M$2*M$3-M$2*M$4)/J$4/24),0)</f>
        <v>577.56969713427088</v>
      </c>
      <c r="N494" s="45">
        <f t="shared" si="60"/>
        <v>762.10024185982536</v>
      </c>
      <c r="O494" s="140">
        <v>157</v>
      </c>
    </row>
    <row r="495" spans="1:15" x14ac:dyDescent="0.25">
      <c r="A495" s="98">
        <v>43486.291666666664</v>
      </c>
      <c r="B495" s="27">
        <v>488</v>
      </c>
      <c r="C495" s="50"/>
      <c r="D495" s="27"/>
      <c r="L495" s="27">
        <v>0.29549999999999998</v>
      </c>
      <c r="M495" s="45">
        <f>IF(Measurements!L492&lt;J$5,(J$6-Measurements!L492)*((M$2-M$2*M$3-M$2*M$4)/J$4/24),0)</f>
        <v>574.94438032911512</v>
      </c>
      <c r="N495" s="45">
        <f t="shared" si="60"/>
        <v>782.49408152861247</v>
      </c>
      <c r="O495" s="140">
        <v>125</v>
      </c>
    </row>
    <row r="496" spans="1:15" x14ac:dyDescent="0.25">
      <c r="A496" s="98">
        <v>43486.333333333336</v>
      </c>
      <c r="B496" s="27">
        <v>489</v>
      </c>
      <c r="C496" s="50"/>
      <c r="D496" s="27"/>
      <c r="L496" s="27">
        <v>0.28399999999999997</v>
      </c>
      <c r="M496" s="45">
        <f>IF(Measurements!L493&lt;J$5,(J$6-Measurements!L493)*((M$2-M$2*M$3-M$2*M$4)/J$4/24),0)</f>
        <v>556.56716269302467</v>
      </c>
      <c r="N496" s="45">
        <f t="shared" si="60"/>
        <v>757.81399961989473</v>
      </c>
      <c r="O496" s="140">
        <v>173</v>
      </c>
    </row>
    <row r="497" spans="1:15" x14ac:dyDescent="0.25">
      <c r="A497" s="98">
        <v>43486.375</v>
      </c>
      <c r="B497" s="27">
        <v>490</v>
      </c>
      <c r="C497" s="50"/>
      <c r="D497" s="27"/>
      <c r="L497" s="27">
        <v>0.2349</v>
      </c>
      <c r="M497" s="45">
        <f>IF(Measurements!L494&lt;J$5,(J$6-Measurements!L494)*((M$2-M$2*M$3-M$2*M$4)/J$4/24),0)</f>
        <v>543.44057866724575</v>
      </c>
      <c r="N497" s="45">
        <f t="shared" si="60"/>
        <v>717.77692552576832</v>
      </c>
      <c r="O497" s="140">
        <v>279</v>
      </c>
    </row>
    <row r="498" spans="1:15" x14ac:dyDescent="0.25">
      <c r="A498" s="98">
        <v>43486.416666666664</v>
      </c>
      <c r="B498" s="27">
        <v>491</v>
      </c>
      <c r="C498" s="50"/>
      <c r="D498" s="27"/>
      <c r="L498" s="27">
        <v>0.1802</v>
      </c>
      <c r="M498" s="45">
        <f>IF(Measurements!L495&lt;J$5,(J$6-Measurements!L495)*((M$2-M$2*M$3-M$2*M$4)/J$4/24),0)</f>
        <v>530.31399464146693</v>
      </c>
      <c r="N498" s="45">
        <f t="shared" si="60"/>
        <v>674.67063056844961</v>
      </c>
      <c r="O498" s="140">
        <v>485</v>
      </c>
    </row>
    <row r="499" spans="1:15" x14ac:dyDescent="0.25">
      <c r="A499" s="98">
        <v>43486.458333333336</v>
      </c>
      <c r="B499" s="27">
        <v>492</v>
      </c>
      <c r="C499" s="50"/>
      <c r="D499" s="27"/>
      <c r="L499" s="27">
        <v>0.14019999999999999</v>
      </c>
      <c r="M499" s="45">
        <f>IF(Measurements!L496&lt;J$5,(J$6-Measurements!L496)*((M$2-M$2*M$3-M$2*M$4)/J$4/24),0)</f>
        <v>522.43804422599953</v>
      </c>
      <c r="N499" s="45">
        <f t="shared" si="60"/>
        <v>644.87167398732231</v>
      </c>
      <c r="O499" s="140">
        <v>658</v>
      </c>
    </row>
    <row r="500" spans="1:15" x14ac:dyDescent="0.25">
      <c r="A500" s="98">
        <v>43486.5</v>
      </c>
      <c r="B500" s="27">
        <v>493</v>
      </c>
      <c r="C500" s="50"/>
      <c r="D500" s="27"/>
      <c r="L500" s="27">
        <v>0.1157</v>
      </c>
      <c r="M500" s="45">
        <f>IF(Measurements!L497&lt;J$5,(J$6-Measurements!L497)*((M$2-M$2*M$3-M$2*M$4)/J$4/24),0)</f>
        <v>519.81272742084388</v>
      </c>
      <c r="N500" s="45">
        <f t="shared" si="60"/>
        <v>628.8185159057</v>
      </c>
      <c r="O500" s="140">
        <v>781</v>
      </c>
    </row>
    <row r="501" spans="1:15" x14ac:dyDescent="0.25">
      <c r="A501" s="98">
        <v>43486.541666666664</v>
      </c>
      <c r="B501" s="27">
        <v>494</v>
      </c>
      <c r="C501" s="50"/>
      <c r="D501" s="27"/>
      <c r="L501" s="27">
        <v>9.9599999999999994E-2</v>
      </c>
      <c r="M501" s="45">
        <f>IF(Measurements!L498&lt;J$5,(J$6-Measurements!L498)*((M$2-M$2*M$3-M$2*M$4)/J$4/24),0)</f>
        <v>514.56209381053225</v>
      </c>
      <c r="N501" s="45">
        <f t="shared" si="60"/>
        <v>614.74387231371031</v>
      </c>
      <c r="O501" s="140">
        <v>906</v>
      </c>
    </row>
    <row r="502" spans="1:15" x14ac:dyDescent="0.25">
      <c r="A502" s="98">
        <v>43486.583333333336</v>
      </c>
      <c r="B502" s="27">
        <v>495</v>
      </c>
      <c r="C502" s="50"/>
      <c r="D502" s="27"/>
      <c r="L502" s="27">
        <v>8.9499999999999996E-2</v>
      </c>
      <c r="M502" s="45">
        <f>IF(Measurements!L499&lt;J$5,(J$6-Measurements!L499)*((M$2-M$2*M$3-M$2*M$4)/J$4/24),0)</f>
        <v>532.9393114466227</v>
      </c>
      <c r="N502" s="45">
        <f t="shared" si="60"/>
        <v>627.58553089297163</v>
      </c>
      <c r="O502" s="140">
        <v>785</v>
      </c>
    </row>
    <row r="503" spans="1:15" x14ac:dyDescent="0.25">
      <c r="A503" s="98">
        <v>43486.625</v>
      </c>
      <c r="B503" s="27">
        <v>496</v>
      </c>
      <c r="C503" s="50"/>
      <c r="D503" s="27"/>
      <c r="L503" s="27">
        <v>8.8900000000000007E-2</v>
      </c>
      <c r="M503" s="45">
        <f>IF(Measurements!L500&lt;J$5,(J$6-Measurements!L500)*((M$2-M$2*M$3-M$2*M$4)/J$4/24),0)</f>
        <v>532.9393114466227</v>
      </c>
      <c r="N503" s="45">
        <f t="shared" si="60"/>
        <v>627.25668580048671</v>
      </c>
      <c r="O503" s="140">
        <v>792</v>
      </c>
    </row>
    <row r="504" spans="1:15" x14ac:dyDescent="0.25">
      <c r="A504" s="98">
        <v>43486.666666666664</v>
      </c>
      <c r="B504" s="27">
        <v>497</v>
      </c>
      <c r="C504" s="50"/>
      <c r="D504" s="27"/>
      <c r="L504" s="27">
        <v>0.104</v>
      </c>
      <c r="M504" s="45">
        <f>IF(Measurements!L501&lt;J$5,(J$6-Measurements!L501)*((M$2-M$2*M$3-M$2*M$4)/J$4/24),0)</f>
        <v>530.31399464146693</v>
      </c>
      <c r="N504" s="45">
        <f t="shared" si="60"/>
        <v>632.90730382286756</v>
      </c>
      <c r="O504" s="140">
        <v>739</v>
      </c>
    </row>
    <row r="505" spans="1:15" x14ac:dyDescent="0.25">
      <c r="A505" s="98">
        <v>43486.708333333336</v>
      </c>
      <c r="B505" s="27">
        <v>498</v>
      </c>
      <c r="C505" s="50"/>
      <c r="D505" s="27"/>
      <c r="L505" s="27">
        <v>0.14099999999999999</v>
      </c>
      <c r="M505" s="45">
        <f>IF(Measurements!L502&lt;J$5,(J$6-Measurements!L502)*((M$2-M$2*M$3-M$2*M$4)/J$4/24),0)</f>
        <v>522.43804422599953</v>
      </c>
      <c r="N505" s="45">
        <f t="shared" si="60"/>
        <v>645.31013411063554</v>
      </c>
      <c r="O505" s="140">
        <v>654</v>
      </c>
    </row>
    <row r="506" spans="1:15" x14ac:dyDescent="0.25">
      <c r="A506" s="98">
        <v>43486.75</v>
      </c>
      <c r="B506" s="27">
        <v>499</v>
      </c>
      <c r="C506" s="50"/>
      <c r="D506" s="27"/>
      <c r="L506" s="27">
        <v>0.20039999999999999</v>
      </c>
      <c r="M506" s="45">
        <f>IF(Measurements!L503&lt;J$5,(J$6-Measurements!L503)*((M$2-M$2*M$3-M$2*M$4)/J$4/24),0)</f>
        <v>519.81272742084388</v>
      </c>
      <c r="N506" s="45">
        <f t="shared" si="60"/>
        <v>675.24048146148482</v>
      </c>
      <c r="O506" s="140">
        <v>479</v>
      </c>
    </row>
    <row r="507" spans="1:15" x14ac:dyDescent="0.25">
      <c r="A507" s="98">
        <v>43486.791666666664</v>
      </c>
      <c r="B507" s="27">
        <v>500</v>
      </c>
      <c r="C507" s="50"/>
      <c r="D507" s="27"/>
      <c r="L507" s="27">
        <v>0.26889999999999997</v>
      </c>
      <c r="M507" s="45">
        <f>IF(Measurements!L504&lt;J$5,(J$6-Measurements!L504)*((M$2-M$2*M$3-M$2*M$4)/J$4/24),0)</f>
        <v>522.43804422599953</v>
      </c>
      <c r="N507" s="45">
        <f t="shared" si="60"/>
        <v>715.40894632533298</v>
      </c>
      <c r="O507" s="140">
        <v>288</v>
      </c>
    </row>
    <row r="508" spans="1:15" x14ac:dyDescent="0.25">
      <c r="A508" s="98">
        <v>43486.833333333336</v>
      </c>
      <c r="B508" s="27">
        <v>501</v>
      </c>
      <c r="C508" s="50"/>
      <c r="D508" s="27"/>
      <c r="L508" s="27">
        <v>0.31569999999999998</v>
      </c>
      <c r="M508" s="45">
        <f>IF(Measurements!L505&lt;J$5,(J$6-Measurements!L505)*((M$2-M$2*M$3-M$2*M$4)/J$4/24),0)</f>
        <v>540.8152618620901</v>
      </c>
      <c r="N508" s="45">
        <f t="shared" si="60"/>
        <v>759.43608117524559</v>
      </c>
      <c r="O508" s="140">
        <v>168</v>
      </c>
    </row>
    <row r="509" spans="1:15" x14ac:dyDescent="0.25">
      <c r="A509" s="98">
        <v>43486.875</v>
      </c>
      <c r="B509" s="27">
        <v>502</v>
      </c>
      <c r="C509" s="50"/>
      <c r="D509" s="27"/>
      <c r="L509" s="27">
        <v>0.31009999999999999</v>
      </c>
      <c r="M509" s="45">
        <f>IF(Measurements!L506&lt;J$5,(J$6-Measurements!L506)*((M$2-M$2*M$3-M$2*M$4)/J$4/24),0)</f>
        <v>535.56462825177846</v>
      </c>
      <c r="N509" s="45">
        <f t="shared" si="60"/>
        <v>751.11622670174165</v>
      </c>
      <c r="O509" s="140">
        <v>189</v>
      </c>
    </row>
    <row r="510" spans="1:15" x14ac:dyDescent="0.25">
      <c r="A510" s="98">
        <v>43486.916666666664</v>
      </c>
      <c r="B510" s="27">
        <v>503</v>
      </c>
      <c r="C510" s="50"/>
      <c r="D510" s="27"/>
      <c r="L510" s="27">
        <v>0.24829999999999999</v>
      </c>
      <c r="M510" s="45">
        <f>IF(Measurements!L507&lt;J$5,(J$6-Measurements!L507)*((M$2-M$2*M$3-M$2*M$4)/J$4/24),0)</f>
        <v>535.56462825177846</v>
      </c>
      <c r="N510" s="45">
        <f t="shared" si="60"/>
        <v>717.24518217579714</v>
      </c>
      <c r="O510" s="140">
        <v>281</v>
      </c>
    </row>
    <row r="511" spans="1:15" x14ac:dyDescent="0.25">
      <c r="A511" s="98">
        <v>43486.958333333336</v>
      </c>
      <c r="B511" s="27">
        <v>504</v>
      </c>
      <c r="C511" s="50"/>
      <c r="D511" s="27"/>
      <c r="L511" s="27">
        <v>0.15989999999999999</v>
      </c>
      <c r="M511" s="45">
        <f>IF(Measurements!L508&lt;J$5,(J$6-Measurements!L508)*((M$2-M$2*M$3-M$2*M$4)/J$4/24),0)</f>
        <v>543.44057866724575</v>
      </c>
      <c r="N511" s="45">
        <f t="shared" si="60"/>
        <v>676.67128896515601</v>
      </c>
      <c r="O511" s="140">
        <v>467</v>
      </c>
    </row>
    <row r="512" spans="1:15" x14ac:dyDescent="0.25">
      <c r="A512" s="98">
        <v>43487</v>
      </c>
      <c r="B512" s="27">
        <v>505</v>
      </c>
      <c r="C512" s="50"/>
      <c r="D512" s="27"/>
      <c r="E512" s="45">
        <f>+IF((MIN(Measurements!G509:G532)+MAX(Measurements!G509:G532))/2&gt;=E$5,0,E$6-(MIN(Measurements!G509:G532)+MAX(Measurements!G509:G532))/2)</f>
        <v>20.7</v>
      </c>
      <c r="F512" s="45">
        <f>+IF((MIN(Measurements!H509:H532)+MAX(Measurements!H509:H532))/2&gt;=F$5,0,F$6-(MIN(Measurements!H509:H532)+MAX(Measurements!H509:H532))/2)</f>
        <v>22.45</v>
      </c>
      <c r="G512" s="45">
        <f>+IF((MIN(Measurements!I509:I532)+MAX(Measurements!I509:I532))/2&gt;=G$5,0,G$6-(MIN(Measurements!I509:I532)+MAX(Measurements!I509:I532))/2)</f>
        <v>18.95</v>
      </c>
      <c r="H512" s="45">
        <f>+IF((MIN(Measurements!J509:J532)+MAX(Measurements!J509:J532))/2&gt;=H$5,0,H$6-(MIN(Measurements!J509:J532)+MAX(Measurements!J509:J532))/2)</f>
        <v>20.149999999999999</v>
      </c>
      <c r="I512" s="45">
        <f>+IF((MIN(Measurements!K509:K532)+MAX(Measurements!K509:K532))/2&gt;=I$5,0,I$6-(MIN(Measurements!K509:K532)+MAX(Measurements!K509:K532))/2)</f>
        <v>20.350000000000001</v>
      </c>
      <c r="J512" s="45">
        <f>+IF((MIN(Measurements!L509:L532)+MAX(Measurements!L509:L532))/2&gt;=J$5,0,J$6-(MIN(Measurements!L509:L532)+MAX(Measurements!L509:L532))/2)</f>
        <v>19.850000000000001</v>
      </c>
      <c r="L512" s="27">
        <v>8.2699999999999996E-2</v>
      </c>
      <c r="M512" s="45">
        <f>IF(Measurements!L509&lt;J$5,(J$6-Measurements!L509)*((M$2-M$2*M$3-M$2*M$4)/J$4/24),0)</f>
        <v>540.8152618620901</v>
      </c>
      <c r="N512" s="45">
        <f t="shared" si="60"/>
        <v>631.73457026027688</v>
      </c>
      <c r="O512" s="140">
        <v>754</v>
      </c>
    </row>
    <row r="513" spans="1:15" x14ac:dyDescent="0.25">
      <c r="A513" s="98">
        <v>43487.041666666664</v>
      </c>
      <c r="B513" s="27">
        <v>506</v>
      </c>
      <c r="C513" s="50"/>
      <c r="D513" s="27"/>
      <c r="L513" s="27">
        <v>3.7199999999999997E-2</v>
      </c>
      <c r="M513" s="45">
        <f>IF(Measurements!L510&lt;J$5,(J$6-Measurements!L510)*((M$2-M$2*M$3-M$2*M$4)/J$4/24),0)</f>
        <v>543.44057866724575</v>
      </c>
      <c r="N513" s="45">
        <f t="shared" si="60"/>
        <v>609.42246755199437</v>
      </c>
      <c r="O513" s="140">
        <v>952</v>
      </c>
    </row>
    <row r="514" spans="1:15" x14ac:dyDescent="0.25">
      <c r="A514" s="98">
        <v>43487.083333333336</v>
      </c>
      <c r="B514" s="27">
        <v>507</v>
      </c>
      <c r="C514" s="50"/>
      <c r="D514" s="27"/>
      <c r="L514" s="27">
        <v>2.53E-2</v>
      </c>
      <c r="M514" s="45">
        <f>IF(Measurements!L511&lt;J$5,(J$6-Measurements!L511)*((M$2-M$2*M$3-M$2*M$4)/J$4/24),0)</f>
        <v>543.44057866724575</v>
      </c>
      <c r="N514" s="45">
        <f t="shared" si="60"/>
        <v>602.90037321771058</v>
      </c>
      <c r="O514" s="140">
        <v>1009</v>
      </c>
    </row>
    <row r="515" spans="1:15" x14ac:dyDescent="0.25">
      <c r="A515" s="98">
        <v>43487.125</v>
      </c>
      <c r="B515" s="27">
        <v>508</v>
      </c>
      <c r="C515" s="50"/>
      <c r="D515" s="27"/>
      <c r="L515" s="27">
        <v>4.4999999999999998E-2</v>
      </c>
      <c r="M515" s="45">
        <f>IF(Measurements!L512&lt;J$5,(J$6-Measurements!L512)*((M$2-M$2*M$3-M$2*M$4)/J$4/24),0)</f>
        <v>548.69121227755727</v>
      </c>
      <c r="N515" s="45">
        <f t="shared" si="60"/>
        <v>618.94808736460959</v>
      </c>
      <c r="O515" s="140">
        <v>864</v>
      </c>
    </row>
    <row r="516" spans="1:15" x14ac:dyDescent="0.25">
      <c r="A516" s="98">
        <v>43487.166666666664</v>
      </c>
      <c r="B516" s="27">
        <v>509</v>
      </c>
      <c r="C516" s="50"/>
      <c r="D516" s="27"/>
      <c r="L516" s="27">
        <v>9.74E-2</v>
      </c>
      <c r="M516" s="45">
        <f>IF(Measurements!L513&lt;J$5,(J$6-Measurements!L513)*((M$2-M$2*M$3-M$2*M$4)/J$4/24),0)</f>
        <v>546.06589547240162</v>
      </c>
      <c r="N516" s="45">
        <f t="shared" si="60"/>
        <v>645.04190863646841</v>
      </c>
      <c r="O516" s="140">
        <v>655</v>
      </c>
    </row>
    <row r="517" spans="1:15" x14ac:dyDescent="0.25">
      <c r="A517" s="98">
        <v>43487.208333333336</v>
      </c>
      <c r="B517" s="27">
        <v>510</v>
      </c>
      <c r="C517" s="50"/>
      <c r="D517" s="27"/>
      <c r="L517" s="27">
        <v>0.17549999999999999</v>
      </c>
      <c r="M517" s="45">
        <f>IF(Measurements!L514&lt;J$5,(J$6-Measurements!L514)*((M$2-M$2*M$3-M$2*M$4)/J$4/24),0)</f>
        <v>546.06589547240162</v>
      </c>
      <c r="N517" s="45">
        <f t="shared" si="60"/>
        <v>687.84657817491927</v>
      </c>
      <c r="O517" s="140">
        <v>412</v>
      </c>
    </row>
    <row r="518" spans="1:15" x14ac:dyDescent="0.25">
      <c r="A518" s="98">
        <v>43487.25</v>
      </c>
      <c r="B518" s="27">
        <v>511</v>
      </c>
      <c r="C518" s="50"/>
      <c r="D518" s="27"/>
      <c r="L518" s="27">
        <v>0.2535</v>
      </c>
      <c r="M518" s="45">
        <f>IF(Measurements!L515&lt;J$5,(J$6-Measurements!L515)*((M$2-M$2*M$3-M$2*M$4)/J$4/24),0)</f>
        <v>543.44057866724575</v>
      </c>
      <c r="N518" s="45">
        <f t="shared" si="60"/>
        <v>727.97112339280022</v>
      </c>
      <c r="O518" s="140">
        <v>247</v>
      </c>
    </row>
    <row r="519" spans="1:15" x14ac:dyDescent="0.25">
      <c r="A519" s="98">
        <v>43487.291666666664</v>
      </c>
      <c r="B519" s="27">
        <v>512</v>
      </c>
      <c r="C519" s="50"/>
      <c r="D519" s="27"/>
      <c r="L519" s="27">
        <v>0.29549999999999998</v>
      </c>
      <c r="M519" s="45">
        <f>IF(Measurements!L516&lt;J$5,(J$6-Measurements!L516)*((M$2-M$2*M$3-M$2*M$4)/J$4/24),0)</f>
        <v>540.8152618620901</v>
      </c>
      <c r="N519" s="45">
        <f t="shared" si="60"/>
        <v>748.36496306158745</v>
      </c>
      <c r="O519" s="140">
        <v>196</v>
      </c>
    </row>
    <row r="520" spans="1:15" x14ac:dyDescent="0.25">
      <c r="A520" s="98">
        <v>43487.333333333336</v>
      </c>
      <c r="B520" s="27">
        <v>513</v>
      </c>
      <c r="C520" s="50"/>
      <c r="D520" s="27"/>
      <c r="L520" s="27">
        <v>0.28399999999999997</v>
      </c>
      <c r="M520" s="45">
        <f>IF(Measurements!L517&lt;J$5,(J$6-Measurements!L517)*((M$2-M$2*M$3-M$2*M$4)/J$4/24),0)</f>
        <v>532.9393114466227</v>
      </c>
      <c r="N520" s="45">
        <f t="shared" si="60"/>
        <v>734.18614837349276</v>
      </c>
      <c r="O520" s="140">
        <v>229</v>
      </c>
    </row>
    <row r="521" spans="1:15" x14ac:dyDescent="0.25">
      <c r="A521" s="98">
        <v>43487.375</v>
      </c>
      <c r="B521" s="27">
        <v>514</v>
      </c>
      <c r="C521" s="50"/>
      <c r="D521" s="27"/>
      <c r="L521" s="27">
        <v>0.2349</v>
      </c>
      <c r="M521" s="45">
        <f>IF(Measurements!L518&lt;J$5,(J$6-Measurements!L518)*((M$2-M$2*M$3-M$2*M$4)/J$4/24),0)</f>
        <v>525.06336103115541</v>
      </c>
      <c r="N521" s="45">
        <f t="shared" ref="N521:N584" si="61">+M521+$L521*M$2*M$3/$M$6+M$5</f>
        <v>699.39970788967798</v>
      </c>
      <c r="O521" s="140">
        <v>352</v>
      </c>
    </row>
    <row r="522" spans="1:15" x14ac:dyDescent="0.25">
      <c r="A522" s="98">
        <v>43487.416666666664</v>
      </c>
      <c r="B522" s="27">
        <v>515</v>
      </c>
      <c r="C522" s="50"/>
      <c r="D522" s="27"/>
      <c r="L522" s="27">
        <v>0.1802</v>
      </c>
      <c r="M522" s="45">
        <f>IF(Measurements!L519&lt;J$5,(J$6-Measurements!L519)*((M$2-M$2*M$3-M$2*M$4)/J$4/24),0)</f>
        <v>517.18741061568801</v>
      </c>
      <c r="N522" s="45">
        <f t="shared" si="61"/>
        <v>661.54404654267069</v>
      </c>
      <c r="O522" s="140">
        <v>554</v>
      </c>
    </row>
    <row r="523" spans="1:15" x14ac:dyDescent="0.25">
      <c r="A523" s="98">
        <v>43487.458333333336</v>
      </c>
      <c r="B523" s="27">
        <v>516</v>
      </c>
      <c r="C523" s="50"/>
      <c r="D523" s="27"/>
      <c r="L523" s="27">
        <v>0.14019999999999999</v>
      </c>
      <c r="M523" s="45">
        <f>IF(Measurements!L520&lt;J$5,(J$6-Measurements!L520)*((M$2-M$2*M$3-M$2*M$4)/J$4/24),0)</f>
        <v>509.31146020022067</v>
      </c>
      <c r="N523" s="45">
        <f t="shared" si="61"/>
        <v>631.7450899615435</v>
      </c>
      <c r="O523" s="140">
        <v>755</v>
      </c>
    </row>
    <row r="524" spans="1:15" x14ac:dyDescent="0.25">
      <c r="A524" s="98">
        <v>43487.5</v>
      </c>
      <c r="B524" s="27">
        <v>517</v>
      </c>
      <c r="C524" s="50"/>
      <c r="D524" s="27"/>
      <c r="L524" s="27">
        <v>0.1157</v>
      </c>
      <c r="M524" s="45">
        <f>IF(Measurements!L521&lt;J$5,(J$6-Measurements!L521)*((M$2-M$2*M$3-M$2*M$4)/J$4/24),0)</f>
        <v>501.43550978475344</v>
      </c>
      <c r="N524" s="45">
        <f t="shared" si="61"/>
        <v>610.44129826960955</v>
      </c>
      <c r="O524" s="140">
        <v>941</v>
      </c>
    </row>
    <row r="525" spans="1:15" x14ac:dyDescent="0.25">
      <c r="A525" s="98">
        <v>43487.541666666664</v>
      </c>
      <c r="B525" s="27">
        <v>518</v>
      </c>
      <c r="C525" s="50"/>
      <c r="D525" s="27"/>
      <c r="L525" s="27">
        <v>9.9599999999999994E-2</v>
      </c>
      <c r="M525" s="45">
        <f>IF(Measurements!L522&lt;J$5,(J$6-Measurements!L522)*((M$2-M$2*M$3-M$2*M$4)/J$4/24),0)</f>
        <v>493.55955936928609</v>
      </c>
      <c r="N525" s="45">
        <f t="shared" si="61"/>
        <v>593.7413378724641</v>
      </c>
      <c r="O525" s="140">
        <v>1103</v>
      </c>
    </row>
    <row r="526" spans="1:15" x14ac:dyDescent="0.25">
      <c r="A526" s="98">
        <v>43487.583333333336</v>
      </c>
      <c r="B526" s="27">
        <v>519</v>
      </c>
      <c r="C526" s="50"/>
      <c r="D526" s="27"/>
      <c r="L526" s="27">
        <v>8.9499999999999996E-2</v>
      </c>
      <c r="M526" s="45">
        <f>IF(Measurements!L523&lt;J$5,(J$6-Measurements!L523)*((M$2-M$2*M$3-M$2*M$4)/J$4/24),0)</f>
        <v>498.81019297959762</v>
      </c>
      <c r="N526" s="45">
        <f t="shared" si="61"/>
        <v>593.4564124259465</v>
      </c>
      <c r="O526" s="140">
        <v>1108</v>
      </c>
    </row>
    <row r="527" spans="1:15" x14ac:dyDescent="0.25">
      <c r="A527" s="98">
        <v>43487.625</v>
      </c>
      <c r="B527" s="27">
        <v>520</v>
      </c>
      <c r="C527" s="50"/>
      <c r="D527" s="27"/>
      <c r="L527" s="27">
        <v>8.8900000000000007E-2</v>
      </c>
      <c r="M527" s="45">
        <f>IF(Measurements!L524&lt;J$5,(J$6-Measurements!L524)*((M$2-M$2*M$3-M$2*M$4)/J$4/24),0)</f>
        <v>501.43550978475344</v>
      </c>
      <c r="N527" s="45">
        <f t="shared" si="61"/>
        <v>595.75288413861745</v>
      </c>
      <c r="O527" s="140">
        <v>1081</v>
      </c>
    </row>
    <row r="528" spans="1:15" x14ac:dyDescent="0.25">
      <c r="A528" s="98">
        <v>43487.666666666664</v>
      </c>
      <c r="B528" s="27">
        <v>521</v>
      </c>
      <c r="C528" s="50"/>
      <c r="D528" s="27"/>
      <c r="L528" s="27">
        <v>0.104</v>
      </c>
      <c r="M528" s="45">
        <f>IF(Measurements!L525&lt;J$5,(J$6-Measurements!L525)*((M$2-M$2*M$3-M$2*M$4)/J$4/24),0)</f>
        <v>514.56209381053225</v>
      </c>
      <c r="N528" s="45">
        <f t="shared" si="61"/>
        <v>617.15540299193287</v>
      </c>
      <c r="O528" s="140">
        <v>886</v>
      </c>
    </row>
    <row r="529" spans="1:15" x14ac:dyDescent="0.25">
      <c r="A529" s="98">
        <v>43487.708333333336</v>
      </c>
      <c r="B529" s="27">
        <v>522</v>
      </c>
      <c r="C529" s="50"/>
      <c r="D529" s="27"/>
      <c r="L529" s="27">
        <v>0.14099999999999999</v>
      </c>
      <c r="M529" s="45">
        <f>IF(Measurements!L526&lt;J$5,(J$6-Measurements!L526)*((M$2-M$2*M$3-M$2*M$4)/J$4/24),0)</f>
        <v>519.81272742084388</v>
      </c>
      <c r="N529" s="45">
        <f t="shared" si="61"/>
        <v>642.6848173054799</v>
      </c>
      <c r="O529" s="140">
        <v>677</v>
      </c>
    </row>
    <row r="530" spans="1:15" x14ac:dyDescent="0.25">
      <c r="A530" s="98">
        <v>43487.75</v>
      </c>
      <c r="B530" s="27">
        <v>523</v>
      </c>
      <c r="C530" s="50"/>
      <c r="D530" s="27"/>
      <c r="L530" s="27">
        <v>0.20039999999999999</v>
      </c>
      <c r="M530" s="45">
        <f>IF(Measurements!L527&lt;J$5,(J$6-Measurements!L527)*((M$2-M$2*M$3-M$2*M$4)/J$4/24),0)</f>
        <v>532.9393114466227</v>
      </c>
      <c r="N530" s="45">
        <f t="shared" si="61"/>
        <v>688.36706548726363</v>
      </c>
      <c r="O530" s="140">
        <v>408</v>
      </c>
    </row>
    <row r="531" spans="1:15" x14ac:dyDescent="0.25">
      <c r="A531" s="98">
        <v>43487.791666666664</v>
      </c>
      <c r="B531" s="27">
        <v>524</v>
      </c>
      <c r="C531" s="50"/>
      <c r="D531" s="27"/>
      <c r="L531" s="27">
        <v>0.26889999999999997</v>
      </c>
      <c r="M531" s="45">
        <f>IF(Measurements!L528&lt;J$5,(J$6-Measurements!L528)*((M$2-M$2*M$3-M$2*M$4)/J$4/24),0)</f>
        <v>543.44057866724575</v>
      </c>
      <c r="N531" s="45">
        <f t="shared" si="61"/>
        <v>736.41148076657919</v>
      </c>
      <c r="O531" s="140">
        <v>224</v>
      </c>
    </row>
    <row r="532" spans="1:15" x14ac:dyDescent="0.25">
      <c r="A532" s="98">
        <v>43487.833333333336</v>
      </c>
      <c r="B532" s="27">
        <v>525</v>
      </c>
      <c r="C532" s="50"/>
      <c r="D532" s="27"/>
      <c r="L532" s="27">
        <v>0.31569999999999998</v>
      </c>
      <c r="M532" s="45">
        <f>IF(Measurements!L529&lt;J$5,(J$6-Measurements!L529)*((M$2-M$2*M$3-M$2*M$4)/J$4/24),0)</f>
        <v>546.06589547240162</v>
      </c>
      <c r="N532" s="45">
        <f t="shared" si="61"/>
        <v>764.68671478555711</v>
      </c>
      <c r="O532" s="140">
        <v>153</v>
      </c>
    </row>
    <row r="533" spans="1:15" x14ac:dyDescent="0.25">
      <c r="A533" s="98">
        <v>43487.875</v>
      </c>
      <c r="B533" s="27">
        <v>526</v>
      </c>
      <c r="C533" s="50"/>
      <c r="D533" s="27"/>
      <c r="L533" s="27">
        <v>0.31009999999999999</v>
      </c>
      <c r="M533" s="45">
        <f>IF(Measurements!L530&lt;J$5,(J$6-Measurements!L530)*((M$2-M$2*M$3-M$2*M$4)/J$4/24),0)</f>
        <v>543.44057866724575</v>
      </c>
      <c r="N533" s="45">
        <f t="shared" si="61"/>
        <v>758.99217711720894</v>
      </c>
      <c r="O533" s="140">
        <v>170</v>
      </c>
    </row>
    <row r="534" spans="1:15" x14ac:dyDescent="0.25">
      <c r="A534" s="98">
        <v>43487.916666666664</v>
      </c>
      <c r="B534" s="27">
        <v>527</v>
      </c>
      <c r="C534" s="50"/>
      <c r="D534" s="27"/>
      <c r="L534" s="27">
        <v>0.24829999999999999</v>
      </c>
      <c r="M534" s="45">
        <f>IF(Measurements!L531&lt;J$5,(J$6-Measurements!L531)*((M$2-M$2*M$3-M$2*M$4)/J$4/24),0)</f>
        <v>546.06589547240162</v>
      </c>
      <c r="N534" s="45">
        <f t="shared" si="61"/>
        <v>727.7464493964203</v>
      </c>
      <c r="O534" s="140">
        <v>250</v>
      </c>
    </row>
    <row r="535" spans="1:15" x14ac:dyDescent="0.25">
      <c r="A535" s="98">
        <v>43487.958333333336</v>
      </c>
      <c r="B535" s="27">
        <v>528</v>
      </c>
      <c r="C535" s="50"/>
      <c r="D535" s="27"/>
      <c r="L535" s="27">
        <v>0.15989999999999999</v>
      </c>
      <c r="M535" s="45">
        <f>IF(Measurements!L532&lt;J$5,(J$6-Measurements!L532)*((M$2-M$2*M$3-M$2*M$4)/J$4/24),0)</f>
        <v>543.44057866724575</v>
      </c>
      <c r="N535" s="45">
        <f t="shared" si="61"/>
        <v>676.67128896515601</v>
      </c>
      <c r="O535" s="140">
        <v>468</v>
      </c>
    </row>
    <row r="536" spans="1:15" x14ac:dyDescent="0.25">
      <c r="A536" s="98">
        <v>43488</v>
      </c>
      <c r="B536" s="27">
        <v>529</v>
      </c>
      <c r="C536" s="50"/>
      <c r="D536" s="27"/>
      <c r="E536" s="45">
        <f>+IF((MIN(Measurements!G533:G556)+MAX(Measurements!G533:G556))/2&gt;=E$5,0,E$6-(MIN(Measurements!G533:G556)+MAX(Measurements!G533:G556))/2)</f>
        <v>25.7</v>
      </c>
      <c r="F536" s="45">
        <f>+IF((MIN(Measurements!H533:H556)+MAX(Measurements!H533:H556))/2&gt;=F$5,0,F$6-(MIN(Measurements!H533:H556)+MAX(Measurements!H533:H556))/2)</f>
        <v>25.5</v>
      </c>
      <c r="G536" s="45">
        <f>+IF((MIN(Measurements!I533:I556)+MAX(Measurements!I533:I556))/2&gt;=G$5,0,G$6-(MIN(Measurements!I533:I556)+MAX(Measurements!I533:I556))/2)</f>
        <v>22.65</v>
      </c>
      <c r="H536" s="45">
        <f>+IF((MIN(Measurements!J533:J556)+MAX(Measurements!J533:J556))/2&gt;=H$5,0,H$6-(MIN(Measurements!J533:J556)+MAX(Measurements!J533:J556))/2)</f>
        <v>22.8</v>
      </c>
      <c r="I536" s="45">
        <f>+IF((MIN(Measurements!K533:K556)+MAX(Measurements!K533:K556))/2&gt;=I$5,0,I$6-(MIN(Measurements!K533:K556)+MAX(Measurements!K533:K556))/2)</f>
        <v>25.5</v>
      </c>
      <c r="J536" s="45">
        <f>+IF((MIN(Measurements!L533:L556)+MAX(Measurements!L533:L556))/2&gt;=J$5,0,J$6-(MIN(Measurements!L533:L556)+MAX(Measurements!L533:L556))/2)</f>
        <v>23.75</v>
      </c>
      <c r="L536" s="27">
        <v>8.2699999999999996E-2</v>
      </c>
      <c r="M536" s="45">
        <f>IF(Measurements!L533&lt;J$5,(J$6-Measurements!L533)*((M$2-M$2*M$3-M$2*M$4)/J$4/24),0)</f>
        <v>548.69121227755727</v>
      </c>
      <c r="N536" s="45">
        <f t="shared" si="61"/>
        <v>639.61052067574406</v>
      </c>
      <c r="O536" s="140">
        <v>690</v>
      </c>
    </row>
    <row r="537" spans="1:15" x14ac:dyDescent="0.25">
      <c r="A537" s="98">
        <v>43488.041666666664</v>
      </c>
      <c r="B537" s="27">
        <v>530</v>
      </c>
      <c r="C537" s="50"/>
      <c r="D537" s="27"/>
      <c r="L537" s="27">
        <v>3.7199999999999997E-2</v>
      </c>
      <c r="M537" s="45">
        <f>IF(Measurements!L534&lt;J$5,(J$6-Measurements!L534)*((M$2-M$2*M$3-M$2*M$4)/J$4/24),0)</f>
        <v>551.31652908271315</v>
      </c>
      <c r="N537" s="45">
        <f t="shared" si="61"/>
        <v>617.29841796746177</v>
      </c>
      <c r="O537" s="140">
        <v>882</v>
      </c>
    </row>
    <row r="538" spans="1:15" x14ac:dyDescent="0.25">
      <c r="A538" s="98">
        <v>43488.083333333336</v>
      </c>
      <c r="B538" s="27">
        <v>531</v>
      </c>
      <c r="C538" s="50"/>
      <c r="D538" s="27"/>
      <c r="L538" s="27">
        <v>2.53E-2</v>
      </c>
      <c r="M538" s="45">
        <f>IF(Measurements!L535&lt;J$5,(J$6-Measurements!L535)*((M$2-M$2*M$3-M$2*M$4)/J$4/24),0)</f>
        <v>556.56716269302467</v>
      </c>
      <c r="N538" s="45">
        <f t="shared" si="61"/>
        <v>616.02695724348951</v>
      </c>
      <c r="O538" s="140">
        <v>895</v>
      </c>
    </row>
    <row r="539" spans="1:15" x14ac:dyDescent="0.25">
      <c r="A539" s="98">
        <v>43488.125</v>
      </c>
      <c r="B539" s="27">
        <v>532</v>
      </c>
      <c r="C539" s="50"/>
      <c r="D539" s="27"/>
      <c r="L539" s="27">
        <v>4.4999999999999998E-2</v>
      </c>
      <c r="M539" s="45">
        <f>IF(Measurements!L536&lt;J$5,(J$6-Measurements!L536)*((M$2-M$2*M$3-M$2*M$4)/J$4/24),0)</f>
        <v>556.56716269302467</v>
      </c>
      <c r="N539" s="45">
        <f t="shared" si="61"/>
        <v>626.82403778007699</v>
      </c>
      <c r="O539" s="140">
        <v>793</v>
      </c>
    </row>
    <row r="540" spans="1:15" x14ac:dyDescent="0.25">
      <c r="A540" s="98">
        <v>43488.166666666664</v>
      </c>
      <c r="B540" s="27">
        <v>533</v>
      </c>
      <c r="C540" s="50"/>
      <c r="D540" s="27"/>
      <c r="L540" s="27">
        <v>9.74E-2</v>
      </c>
      <c r="M540" s="45">
        <f>IF(Measurements!L537&lt;J$5,(J$6-Measurements!L537)*((M$2-M$2*M$3-M$2*M$4)/J$4/24),0)</f>
        <v>559.19247949818043</v>
      </c>
      <c r="N540" s="45">
        <f t="shared" si="61"/>
        <v>658.16849266224722</v>
      </c>
      <c r="O540" s="140">
        <v>570</v>
      </c>
    </row>
    <row r="541" spans="1:15" x14ac:dyDescent="0.25">
      <c r="A541" s="98">
        <v>43488.208333333336</v>
      </c>
      <c r="B541" s="27">
        <v>534</v>
      </c>
      <c r="C541" s="50"/>
      <c r="D541" s="27"/>
      <c r="L541" s="27">
        <v>0.17549999999999999</v>
      </c>
      <c r="M541" s="45">
        <f>IF(Measurements!L538&lt;J$5,(J$6-Measurements!L538)*((M$2-M$2*M$3-M$2*M$4)/J$4/24),0)</f>
        <v>556.56716269302467</v>
      </c>
      <c r="N541" s="45">
        <f t="shared" si="61"/>
        <v>698.34784539554232</v>
      </c>
      <c r="O541" s="140">
        <v>357</v>
      </c>
    </row>
    <row r="542" spans="1:15" x14ac:dyDescent="0.25">
      <c r="A542" s="98">
        <v>43488.25</v>
      </c>
      <c r="B542" s="27">
        <v>535</v>
      </c>
      <c r="C542" s="50"/>
      <c r="D542" s="27"/>
      <c r="L542" s="27">
        <v>0.2535</v>
      </c>
      <c r="M542" s="45">
        <f>IF(Measurements!L539&lt;J$5,(J$6-Measurements!L539)*((M$2-M$2*M$3-M$2*M$4)/J$4/24),0)</f>
        <v>551.31652908271315</v>
      </c>
      <c r="N542" s="45">
        <f t="shared" si="61"/>
        <v>735.84707380826762</v>
      </c>
      <c r="O542" s="140">
        <v>225</v>
      </c>
    </row>
    <row r="543" spans="1:15" x14ac:dyDescent="0.25">
      <c r="A543" s="98">
        <v>43488.291666666664</v>
      </c>
      <c r="B543" s="27">
        <v>536</v>
      </c>
      <c r="C543" s="50"/>
      <c r="D543" s="27"/>
      <c r="L543" s="27">
        <v>0.29549999999999998</v>
      </c>
      <c r="M543" s="45">
        <f>IF(Measurements!L540&lt;J$5,(J$6-Measurements!L540)*((M$2-M$2*M$3-M$2*M$4)/J$4/24),0)</f>
        <v>561.81779630333619</v>
      </c>
      <c r="N543" s="45">
        <f t="shared" si="61"/>
        <v>769.36749750283354</v>
      </c>
      <c r="O543" s="140">
        <v>142</v>
      </c>
    </row>
    <row r="544" spans="1:15" x14ac:dyDescent="0.25">
      <c r="A544" s="98">
        <v>43488.333333333336</v>
      </c>
      <c r="B544" s="27">
        <v>537</v>
      </c>
      <c r="C544" s="50"/>
      <c r="D544" s="27"/>
      <c r="L544" s="27">
        <v>0.28399999999999997</v>
      </c>
      <c r="M544" s="45">
        <f>IF(Measurements!L541&lt;J$5,(J$6-Measurements!L541)*((M$2-M$2*M$3-M$2*M$4)/J$4/24),0)</f>
        <v>548.69121227755727</v>
      </c>
      <c r="N544" s="45">
        <f t="shared" si="61"/>
        <v>749.93804920442733</v>
      </c>
      <c r="O544" s="140">
        <v>194</v>
      </c>
    </row>
    <row r="545" spans="1:15" x14ac:dyDescent="0.25">
      <c r="A545" s="98">
        <v>43488.375</v>
      </c>
      <c r="B545" s="27">
        <v>538</v>
      </c>
      <c r="C545" s="50"/>
      <c r="D545" s="27"/>
      <c r="L545" s="27">
        <v>0.2349</v>
      </c>
      <c r="M545" s="45">
        <f>IF(Measurements!L542&lt;J$5,(J$6-Measurements!L542)*((M$2-M$2*M$3-M$2*M$4)/J$4/24),0)</f>
        <v>530.31399464146693</v>
      </c>
      <c r="N545" s="45">
        <f t="shared" si="61"/>
        <v>704.65034149998951</v>
      </c>
      <c r="O545" s="140">
        <v>329</v>
      </c>
    </row>
    <row r="546" spans="1:15" x14ac:dyDescent="0.25">
      <c r="A546" s="98">
        <v>43488.416666666664</v>
      </c>
      <c r="B546" s="27">
        <v>539</v>
      </c>
      <c r="C546" s="50"/>
      <c r="D546" s="27"/>
      <c r="L546" s="27">
        <v>0.1802</v>
      </c>
      <c r="M546" s="45">
        <f>IF(Measurements!L543&lt;J$5,(J$6-Measurements!L543)*((M$2-M$2*M$3-M$2*M$4)/J$4/24),0)</f>
        <v>527.68867783631117</v>
      </c>
      <c r="N546" s="45">
        <f t="shared" si="61"/>
        <v>672.04531376329385</v>
      </c>
      <c r="O546" s="140">
        <v>500</v>
      </c>
    </row>
    <row r="547" spans="1:15" x14ac:dyDescent="0.25">
      <c r="A547" s="98">
        <v>43488.458333333336</v>
      </c>
      <c r="B547" s="27">
        <v>540</v>
      </c>
      <c r="C547" s="50"/>
      <c r="D547" s="27"/>
      <c r="L547" s="27">
        <v>0.14019999999999999</v>
      </c>
      <c r="M547" s="45">
        <f>IF(Measurements!L544&lt;J$5,(J$6-Measurements!L544)*((M$2-M$2*M$3-M$2*M$4)/J$4/24),0)</f>
        <v>522.43804422599953</v>
      </c>
      <c r="N547" s="45">
        <f t="shared" si="61"/>
        <v>644.87167398732231</v>
      </c>
      <c r="O547" s="140">
        <v>659</v>
      </c>
    </row>
    <row r="548" spans="1:15" x14ac:dyDescent="0.25">
      <c r="A548" s="98">
        <v>43488.5</v>
      </c>
      <c r="B548" s="27">
        <v>541</v>
      </c>
      <c r="C548" s="50"/>
      <c r="D548" s="27"/>
      <c r="L548" s="27">
        <v>0.1157</v>
      </c>
      <c r="M548" s="45">
        <f>IF(Measurements!L545&lt;J$5,(J$6-Measurements!L545)*((M$2-M$2*M$3-M$2*M$4)/J$4/24),0)</f>
        <v>517.18741061568801</v>
      </c>
      <c r="N548" s="45">
        <f t="shared" si="61"/>
        <v>626.19319910054412</v>
      </c>
      <c r="O548" s="140">
        <v>799</v>
      </c>
    </row>
    <row r="549" spans="1:15" x14ac:dyDescent="0.25">
      <c r="A549" s="98">
        <v>43488.541666666664</v>
      </c>
      <c r="B549" s="27">
        <v>542</v>
      </c>
      <c r="C549" s="50"/>
      <c r="D549" s="27"/>
      <c r="L549" s="27">
        <v>9.9599999999999994E-2</v>
      </c>
      <c r="M549" s="45">
        <f>IF(Measurements!L546&lt;J$5,(J$6-Measurements!L546)*((M$2-M$2*M$3-M$2*M$4)/J$4/24),0)</f>
        <v>522.43804422599953</v>
      </c>
      <c r="N549" s="45">
        <f t="shared" si="61"/>
        <v>622.6198227291776</v>
      </c>
      <c r="O549" s="140">
        <v>826</v>
      </c>
    </row>
    <row r="550" spans="1:15" x14ac:dyDescent="0.25">
      <c r="A550" s="98">
        <v>43488.583333333336</v>
      </c>
      <c r="B550" s="27">
        <v>543</v>
      </c>
      <c r="C550" s="50"/>
      <c r="D550" s="27"/>
      <c r="L550" s="27">
        <v>8.9499999999999996E-2</v>
      </c>
      <c r="M550" s="45">
        <f>IF(Measurements!L547&lt;J$5,(J$6-Measurements!L547)*((M$2-M$2*M$3-M$2*M$4)/J$4/24),0)</f>
        <v>538.18994505693422</v>
      </c>
      <c r="N550" s="45">
        <f t="shared" si="61"/>
        <v>632.83616450328316</v>
      </c>
      <c r="O550" s="140">
        <v>740</v>
      </c>
    </row>
    <row r="551" spans="1:15" x14ac:dyDescent="0.25">
      <c r="A551" s="98">
        <v>43488.625</v>
      </c>
      <c r="B551" s="27">
        <v>544</v>
      </c>
      <c r="C551" s="50"/>
      <c r="D551" s="27"/>
      <c r="L551" s="27">
        <v>8.8900000000000007E-2</v>
      </c>
      <c r="M551" s="45">
        <f>IF(Measurements!L548&lt;J$5,(J$6-Measurements!L548)*((M$2-M$2*M$3-M$2*M$4)/J$4/24),0)</f>
        <v>585.44564754973828</v>
      </c>
      <c r="N551" s="45">
        <f t="shared" si="61"/>
        <v>679.76302190360229</v>
      </c>
      <c r="O551" s="140">
        <v>452</v>
      </c>
    </row>
    <row r="552" spans="1:15" x14ac:dyDescent="0.25">
      <c r="A552" s="98">
        <v>43488.666666666664</v>
      </c>
      <c r="B552" s="27">
        <v>545</v>
      </c>
      <c r="C552" s="50"/>
      <c r="D552" s="27"/>
      <c r="L552" s="27">
        <v>0.104</v>
      </c>
      <c r="M552" s="45">
        <f>IF(Measurements!L549&lt;J$5,(J$6-Measurements!L549)*((M$2-M$2*M$3-M$2*M$4)/J$4/24),0)</f>
        <v>619.57476601676342</v>
      </c>
      <c r="N552" s="45">
        <f t="shared" si="61"/>
        <v>722.16807519816405</v>
      </c>
      <c r="O552" s="140">
        <v>265</v>
      </c>
    </row>
    <row r="553" spans="1:15" x14ac:dyDescent="0.25">
      <c r="A553" s="98">
        <v>43488.708333333336</v>
      </c>
      <c r="B553" s="27">
        <v>546</v>
      </c>
      <c r="C553" s="50"/>
      <c r="D553" s="27"/>
      <c r="L553" s="27">
        <v>0.14099999999999999</v>
      </c>
      <c r="M553" s="45">
        <f>IF(Measurements!L550&lt;J$5,(J$6-Measurements!L550)*((M$2-M$2*M$3-M$2*M$4)/J$4/24),0)</f>
        <v>637.95198365285376</v>
      </c>
      <c r="N553" s="45">
        <f t="shared" si="61"/>
        <v>760.82407353748977</v>
      </c>
      <c r="O553" s="140">
        <v>165</v>
      </c>
    </row>
    <row r="554" spans="1:15" x14ac:dyDescent="0.25">
      <c r="A554" s="98">
        <v>43488.75</v>
      </c>
      <c r="B554" s="27">
        <v>547</v>
      </c>
      <c r="C554" s="50"/>
      <c r="D554" s="27"/>
      <c r="L554" s="27">
        <v>0.20039999999999999</v>
      </c>
      <c r="M554" s="45">
        <f>IF(Measurements!L551&lt;J$5,(J$6-Measurements!L551)*((M$2-M$2*M$3-M$2*M$4)/J$4/24),0)</f>
        <v>653.70388448378844</v>
      </c>
      <c r="N554" s="45">
        <f t="shared" si="61"/>
        <v>809.13163852442938</v>
      </c>
      <c r="O554" s="140">
        <v>83</v>
      </c>
    </row>
    <row r="555" spans="1:15" x14ac:dyDescent="0.25">
      <c r="A555" s="98">
        <v>43488.791666666664</v>
      </c>
      <c r="B555" s="27">
        <v>548</v>
      </c>
      <c r="C555" s="50"/>
      <c r="D555" s="27"/>
      <c r="L555" s="27">
        <v>0.26889999999999997</v>
      </c>
      <c r="M555" s="45">
        <f>IF(Measurements!L552&lt;J$5,(J$6-Measurements!L552)*((M$2-M$2*M$3-M$2*M$4)/J$4/24),0)</f>
        <v>666.83046850956725</v>
      </c>
      <c r="N555" s="45">
        <f t="shared" si="61"/>
        <v>859.8013706089007</v>
      </c>
      <c r="O555" s="140">
        <v>39</v>
      </c>
    </row>
    <row r="556" spans="1:15" x14ac:dyDescent="0.25">
      <c r="A556" s="98">
        <v>43488.833333333336</v>
      </c>
      <c r="B556" s="27">
        <v>549</v>
      </c>
      <c r="C556" s="50"/>
      <c r="D556" s="27"/>
      <c r="L556" s="27">
        <v>0.31569999999999998</v>
      </c>
      <c r="M556" s="45">
        <f>IF(Measurements!L553&lt;J$5,(J$6-Measurements!L553)*((M$2-M$2*M$3-M$2*M$4)/J$4/24),0)</f>
        <v>679.95705253534618</v>
      </c>
      <c r="N556" s="45">
        <f t="shared" si="61"/>
        <v>898.57787184850167</v>
      </c>
      <c r="O556" s="140">
        <v>22</v>
      </c>
    </row>
    <row r="557" spans="1:15" x14ac:dyDescent="0.25">
      <c r="A557" s="98">
        <v>43488.875</v>
      </c>
      <c r="B557" s="27">
        <v>550</v>
      </c>
      <c r="C557" s="50"/>
      <c r="D557" s="27"/>
      <c r="L557" s="27">
        <v>0.31009999999999999</v>
      </c>
      <c r="M557" s="45">
        <f>IF(Measurements!L554&lt;J$5,(J$6-Measurements!L554)*((M$2-M$2*M$3-M$2*M$4)/J$4/24),0)</f>
        <v>700.95958697659239</v>
      </c>
      <c r="N557" s="45">
        <f t="shared" si="61"/>
        <v>916.51118542655558</v>
      </c>
      <c r="O557" s="140">
        <v>16</v>
      </c>
    </row>
    <row r="558" spans="1:15" x14ac:dyDescent="0.25">
      <c r="A558" s="98">
        <v>43488.916666666664</v>
      </c>
      <c r="B558" s="27">
        <v>551</v>
      </c>
      <c r="C558" s="50"/>
      <c r="D558" s="27"/>
      <c r="L558" s="27">
        <v>0.24829999999999999</v>
      </c>
      <c r="M558" s="45">
        <f>IF(Measurements!L555&lt;J$5,(J$6-Measurements!L555)*((M$2-M$2*M$3-M$2*M$4)/J$4/24),0)</f>
        <v>729.838071833306</v>
      </c>
      <c r="N558" s="45">
        <f t="shared" si="61"/>
        <v>911.51862575732468</v>
      </c>
      <c r="O558" s="140">
        <v>17</v>
      </c>
    </row>
    <row r="559" spans="1:15" x14ac:dyDescent="0.25">
      <c r="A559" s="98">
        <v>43488.958333333336</v>
      </c>
      <c r="B559" s="27">
        <v>552</v>
      </c>
      <c r="C559" s="50"/>
      <c r="D559" s="27"/>
      <c r="L559" s="27">
        <v>0.15989999999999999</v>
      </c>
      <c r="M559" s="45">
        <f>IF(Measurements!L556&lt;J$5,(J$6-Measurements!L556)*((M$2-M$2*M$3-M$2*M$4)/J$4/24),0)</f>
        <v>729.838071833306</v>
      </c>
      <c r="N559" s="45">
        <f t="shared" si="61"/>
        <v>863.06878213121627</v>
      </c>
      <c r="O559" s="140">
        <v>37</v>
      </c>
    </row>
    <row r="560" spans="1:15" x14ac:dyDescent="0.25">
      <c r="A560" s="98">
        <v>43489</v>
      </c>
      <c r="B560" s="27">
        <v>553</v>
      </c>
      <c r="C560" s="50"/>
      <c r="D560" s="27"/>
      <c r="E560" s="45">
        <f>+IF((MIN(Measurements!G557:G580)+MAX(Measurements!G557:G580))/2&gt;=E$5,0,E$6-(MIN(Measurements!G557:G580)+MAX(Measurements!G557:G580))/2)</f>
        <v>27.8</v>
      </c>
      <c r="F560" s="45">
        <f>+IF((MIN(Measurements!H557:H580)+MAX(Measurements!H557:H580))/2&gt;=F$5,0,F$6-(MIN(Measurements!H557:H580)+MAX(Measurements!H557:H580))/2)</f>
        <v>27.5</v>
      </c>
      <c r="G560" s="45">
        <f>+IF((MIN(Measurements!I557:I580)+MAX(Measurements!I557:I580))/2&gt;=G$5,0,G$6-(MIN(Measurements!I557:I580)+MAX(Measurements!I557:I580))/2)</f>
        <v>23.95</v>
      </c>
      <c r="H560" s="45">
        <f>+IF((MIN(Measurements!J557:J580)+MAX(Measurements!J557:J580))/2&gt;=H$5,0,H$6-(MIN(Measurements!J557:J580)+MAX(Measurements!J557:J580))/2)</f>
        <v>22.3</v>
      </c>
      <c r="I560" s="45">
        <f>+IF((MIN(Measurements!K557:K580)+MAX(Measurements!K557:K580))/2&gt;=I$5,0,I$6-(MIN(Measurements!K557:K580)+MAX(Measurements!K557:K580))/2)</f>
        <v>25.9</v>
      </c>
      <c r="J560" s="45">
        <f>+IF((MIN(Measurements!L557:L580)+MAX(Measurements!L557:L580))/2&gt;=J$5,0,J$6-(MIN(Measurements!L557:L580)+MAX(Measurements!L557:L580))/2)</f>
        <v>26.7</v>
      </c>
      <c r="L560" s="27">
        <v>8.2699999999999996E-2</v>
      </c>
      <c r="M560" s="45">
        <f>IF(Measurements!L557&lt;J$5,(J$6-Measurements!L557)*((M$2-M$2*M$3-M$2*M$4)/J$4/24),0)</f>
        <v>745.58997266424058</v>
      </c>
      <c r="N560" s="45">
        <f t="shared" si="61"/>
        <v>836.50928106242736</v>
      </c>
      <c r="O560" s="140">
        <v>58</v>
      </c>
    </row>
    <row r="561" spans="1:15" x14ac:dyDescent="0.25">
      <c r="A561" s="98">
        <v>43489.041666666664</v>
      </c>
      <c r="B561" s="27">
        <v>554</v>
      </c>
      <c r="C561" s="50"/>
      <c r="D561" s="27"/>
      <c r="L561" s="27">
        <v>3.7199999999999997E-2</v>
      </c>
      <c r="M561" s="45">
        <f>IF(Measurements!L558&lt;J$5,(J$6-Measurements!L558)*((M$2-M$2*M$3-M$2*M$4)/J$4/24),0)</f>
        <v>777.09377432610995</v>
      </c>
      <c r="N561" s="45">
        <f t="shared" si="61"/>
        <v>843.07566321085858</v>
      </c>
      <c r="O561" s="140">
        <v>50</v>
      </c>
    </row>
    <row r="562" spans="1:15" x14ac:dyDescent="0.25">
      <c r="A562" s="98">
        <v>43489.083333333336</v>
      </c>
      <c r="B562" s="27">
        <v>555</v>
      </c>
      <c r="C562" s="50"/>
      <c r="D562" s="27"/>
      <c r="L562" s="27">
        <v>2.53E-2</v>
      </c>
      <c r="M562" s="45">
        <f>IF(Measurements!L559&lt;J$5,(J$6-Measurements!L559)*((M$2-M$2*M$3-M$2*M$4)/J$4/24),0)</f>
        <v>790.22035835188888</v>
      </c>
      <c r="N562" s="45">
        <f t="shared" si="61"/>
        <v>849.68015290235371</v>
      </c>
      <c r="O562" s="140">
        <v>44</v>
      </c>
    </row>
    <row r="563" spans="1:15" x14ac:dyDescent="0.25">
      <c r="A563" s="98">
        <v>43489.125</v>
      </c>
      <c r="B563" s="27">
        <v>556</v>
      </c>
      <c r="C563" s="50"/>
      <c r="D563" s="27"/>
      <c r="L563" s="27">
        <v>4.4999999999999998E-2</v>
      </c>
      <c r="M563" s="45">
        <f>IF(Measurements!L560&lt;J$5,(J$6-Measurements!L560)*((M$2-M$2*M$3-M$2*M$4)/J$4/24),0)</f>
        <v>808.59757598797933</v>
      </c>
      <c r="N563" s="45">
        <f t="shared" si="61"/>
        <v>878.85445107503165</v>
      </c>
      <c r="O563" s="140">
        <v>31</v>
      </c>
    </row>
    <row r="564" spans="1:15" x14ac:dyDescent="0.25">
      <c r="A564" s="98">
        <v>43489.166666666664</v>
      </c>
      <c r="B564" s="27">
        <v>557</v>
      </c>
      <c r="C564" s="50"/>
      <c r="D564" s="27"/>
      <c r="L564" s="27">
        <v>9.74E-2</v>
      </c>
      <c r="M564" s="45">
        <f>IF(Measurements!L561&lt;J$5,(J$6-Measurements!L561)*((M$2-M$2*M$3-M$2*M$4)/J$4/24),0)</f>
        <v>808.59757598797933</v>
      </c>
      <c r="N564" s="45">
        <f t="shared" si="61"/>
        <v>907.57358915204611</v>
      </c>
      <c r="O564" s="140">
        <v>20</v>
      </c>
    </row>
    <row r="565" spans="1:15" x14ac:dyDescent="0.25">
      <c r="A565" s="98">
        <v>43489.208333333336</v>
      </c>
      <c r="B565" s="27">
        <v>558</v>
      </c>
      <c r="C565" s="50"/>
      <c r="D565" s="27"/>
      <c r="L565" s="27">
        <v>0.17549999999999999</v>
      </c>
      <c r="M565" s="45">
        <f>IF(Measurements!L562&lt;J$5,(J$6-Measurements!L562)*((M$2-M$2*M$3-M$2*M$4)/J$4/24),0)</f>
        <v>808.59757598797933</v>
      </c>
      <c r="N565" s="45">
        <f t="shared" si="61"/>
        <v>950.37825869049698</v>
      </c>
      <c r="O565" s="140">
        <v>10</v>
      </c>
    </row>
    <row r="566" spans="1:15" x14ac:dyDescent="0.25">
      <c r="A566" s="98">
        <v>43489.25</v>
      </c>
      <c r="B566" s="27">
        <v>559</v>
      </c>
      <c r="C566" s="50"/>
      <c r="D566" s="27"/>
      <c r="L566" s="27">
        <v>0.2535</v>
      </c>
      <c r="M566" s="45">
        <f>IF(Measurements!L563&lt;J$5,(J$6-Measurements!L563)*((M$2-M$2*M$3-M$2*M$4)/J$4/24),0)</f>
        <v>816.47352640344661</v>
      </c>
      <c r="N566" s="45">
        <f t="shared" si="61"/>
        <v>1001.0040711290011</v>
      </c>
      <c r="O566" s="140">
        <v>4</v>
      </c>
    </row>
    <row r="567" spans="1:15" x14ac:dyDescent="0.25">
      <c r="A567" s="98">
        <v>43489.291666666664</v>
      </c>
      <c r="B567" s="27">
        <v>560</v>
      </c>
      <c r="C567" s="50"/>
      <c r="D567" s="27"/>
      <c r="L567" s="27">
        <v>0.29549999999999998</v>
      </c>
      <c r="M567" s="45">
        <f>IF(Measurements!L564&lt;J$5,(J$6-Measurements!L564)*((M$2-M$2*M$3-M$2*M$4)/J$4/24),0)</f>
        <v>808.59757598797933</v>
      </c>
      <c r="N567" s="45">
        <f t="shared" si="61"/>
        <v>1016.1472771874767</v>
      </c>
      <c r="O567" s="140">
        <v>3</v>
      </c>
    </row>
    <row r="568" spans="1:15" x14ac:dyDescent="0.25">
      <c r="A568" s="98">
        <v>43489.333333333336</v>
      </c>
      <c r="B568" s="27">
        <v>561</v>
      </c>
      <c r="C568" s="50"/>
      <c r="D568" s="27"/>
      <c r="L568" s="27">
        <v>0.28399999999999997</v>
      </c>
      <c r="M568" s="45">
        <f>IF(Measurements!L565&lt;J$5,(J$6-Measurements!L565)*((M$2-M$2*M$3-M$2*M$4)/J$4/24),0)</f>
        <v>777.09377432610995</v>
      </c>
      <c r="N568" s="45">
        <f t="shared" si="61"/>
        <v>978.34061125298001</v>
      </c>
      <c r="O568" s="140">
        <v>8</v>
      </c>
    </row>
    <row r="569" spans="1:15" x14ac:dyDescent="0.25">
      <c r="A569" s="98">
        <v>43489.375</v>
      </c>
      <c r="B569" s="27">
        <v>562</v>
      </c>
      <c r="C569" s="50"/>
      <c r="D569" s="27"/>
      <c r="L569" s="27">
        <v>0.2349</v>
      </c>
      <c r="M569" s="45">
        <f>IF(Measurements!L566&lt;J$5,(J$6-Measurements!L566)*((M$2-M$2*M$3-M$2*M$4)/J$4/24),0)</f>
        <v>708.83553739205979</v>
      </c>
      <c r="N569" s="45">
        <f t="shared" si="61"/>
        <v>883.17188425058237</v>
      </c>
      <c r="O569" s="140">
        <v>30</v>
      </c>
    </row>
    <row r="570" spans="1:15" x14ac:dyDescent="0.25">
      <c r="A570" s="98">
        <v>43489.416666666664</v>
      </c>
      <c r="B570" s="27">
        <v>563</v>
      </c>
      <c r="C570" s="50"/>
      <c r="D570" s="27"/>
      <c r="L570" s="27">
        <v>0.1802</v>
      </c>
      <c r="M570" s="45">
        <f>IF(Measurements!L567&lt;J$5,(J$6-Measurements!L567)*((M$2-M$2*M$3-M$2*M$4)/J$4/24),0)</f>
        <v>601.19754838067286</v>
      </c>
      <c r="N570" s="45">
        <f t="shared" si="61"/>
        <v>745.55418430765553</v>
      </c>
      <c r="O570" s="140">
        <v>203</v>
      </c>
    </row>
    <row r="571" spans="1:15" x14ac:dyDescent="0.25">
      <c r="A571" s="98">
        <v>43489.458333333336</v>
      </c>
      <c r="B571" s="27">
        <v>564</v>
      </c>
      <c r="C571" s="50"/>
      <c r="D571" s="27"/>
      <c r="L571" s="27">
        <v>0.14019999999999999</v>
      </c>
      <c r="M571" s="45">
        <f>IF(Measurements!L568&lt;J$5,(J$6-Measurements!L568)*((M$2-M$2*M$3-M$2*M$4)/J$4/24),0)</f>
        <v>606.44818199098449</v>
      </c>
      <c r="N571" s="45">
        <f t="shared" si="61"/>
        <v>728.88181175230727</v>
      </c>
      <c r="O571" s="140">
        <v>241</v>
      </c>
    </row>
    <row r="572" spans="1:15" x14ac:dyDescent="0.25">
      <c r="A572" s="98">
        <v>43489.5</v>
      </c>
      <c r="B572" s="27">
        <v>565</v>
      </c>
      <c r="C572" s="50"/>
      <c r="D572" s="27"/>
      <c r="L572" s="27">
        <v>0.1157</v>
      </c>
      <c r="M572" s="45">
        <f>IF(Measurements!L569&lt;J$5,(J$6-Measurements!L569)*((M$2-M$2*M$3-M$2*M$4)/J$4/24),0)</f>
        <v>590.69628116004981</v>
      </c>
      <c r="N572" s="45">
        <f t="shared" si="61"/>
        <v>699.70206964490592</v>
      </c>
      <c r="O572" s="140">
        <v>350</v>
      </c>
    </row>
    <row r="573" spans="1:15" x14ac:dyDescent="0.25">
      <c r="A573" s="98">
        <v>43489.541666666664</v>
      </c>
      <c r="B573" s="27">
        <v>566</v>
      </c>
      <c r="C573" s="50"/>
      <c r="D573" s="27"/>
      <c r="L573" s="27">
        <v>9.9599999999999994E-2</v>
      </c>
      <c r="M573" s="45">
        <f>IF(Measurements!L570&lt;J$5,(J$6-Measurements!L570)*((M$2-M$2*M$3-M$2*M$4)/J$4/24),0)</f>
        <v>585.44564754973828</v>
      </c>
      <c r="N573" s="45">
        <f t="shared" si="61"/>
        <v>685.62742605291635</v>
      </c>
      <c r="O573" s="140">
        <v>422</v>
      </c>
    </row>
    <row r="574" spans="1:15" x14ac:dyDescent="0.25">
      <c r="A574" s="98">
        <v>43489.583333333336</v>
      </c>
      <c r="B574" s="27">
        <v>567</v>
      </c>
      <c r="C574" s="50"/>
      <c r="D574" s="27"/>
      <c r="L574" s="27">
        <v>8.9499999999999996E-2</v>
      </c>
      <c r="M574" s="45">
        <f>IF(Measurements!L571&lt;J$5,(J$6-Measurements!L571)*((M$2-M$2*M$3-M$2*M$4)/J$4/24),0)</f>
        <v>590.69628116004981</v>
      </c>
      <c r="N574" s="45">
        <f t="shared" si="61"/>
        <v>685.34250060639874</v>
      </c>
      <c r="O574" s="140">
        <v>424</v>
      </c>
    </row>
    <row r="575" spans="1:15" x14ac:dyDescent="0.25">
      <c r="A575" s="98">
        <v>43489.625</v>
      </c>
      <c r="B575" s="27">
        <v>568</v>
      </c>
      <c r="C575" s="50"/>
      <c r="D575" s="27"/>
      <c r="L575" s="27">
        <v>8.8900000000000007E-2</v>
      </c>
      <c r="M575" s="45">
        <f>IF(Measurements!L572&lt;J$5,(J$6-Measurements!L572)*((M$2-M$2*M$3-M$2*M$4)/J$4/24),0)</f>
        <v>619.57476601676342</v>
      </c>
      <c r="N575" s="45">
        <f t="shared" si="61"/>
        <v>713.89214037062743</v>
      </c>
      <c r="O575" s="140">
        <v>293</v>
      </c>
    </row>
    <row r="576" spans="1:15" x14ac:dyDescent="0.25">
      <c r="A576" s="98">
        <v>43489.666666666664</v>
      </c>
      <c r="B576" s="27">
        <v>569</v>
      </c>
      <c r="C576" s="50"/>
      <c r="D576" s="27"/>
      <c r="L576" s="27">
        <v>0.104</v>
      </c>
      <c r="M576" s="45">
        <f>IF(Measurements!L573&lt;J$5,(J$6-Measurements!L573)*((M$2-M$2*M$3-M$2*M$4)/J$4/24),0)</f>
        <v>653.70388448378844</v>
      </c>
      <c r="N576" s="45">
        <f t="shared" si="61"/>
        <v>756.29719366518907</v>
      </c>
      <c r="O576" s="140">
        <v>175</v>
      </c>
    </row>
    <row r="577" spans="1:15" x14ac:dyDescent="0.25">
      <c r="A577" s="98">
        <v>43489.708333333336</v>
      </c>
      <c r="B577" s="27">
        <v>570</v>
      </c>
      <c r="C577" s="50"/>
      <c r="D577" s="27"/>
      <c r="L577" s="27">
        <v>0.14099999999999999</v>
      </c>
      <c r="M577" s="45">
        <f>IF(Measurements!L574&lt;J$5,(J$6-Measurements!L574)*((M$2-M$2*M$3-M$2*M$4)/J$4/24),0)</f>
        <v>685.20768614565782</v>
      </c>
      <c r="N577" s="45">
        <f t="shared" si="61"/>
        <v>808.07977603029383</v>
      </c>
      <c r="O577" s="140">
        <v>85</v>
      </c>
    </row>
    <row r="578" spans="1:15" x14ac:dyDescent="0.25">
      <c r="A578" s="98">
        <v>43489.75</v>
      </c>
      <c r="B578" s="27">
        <v>571</v>
      </c>
      <c r="C578" s="50"/>
      <c r="D578" s="27"/>
      <c r="L578" s="27">
        <v>0.20039999999999999</v>
      </c>
      <c r="M578" s="45">
        <f>IF(Measurements!L575&lt;J$5,(J$6-Measurements!L575)*((M$2-M$2*M$3-M$2*M$4)/J$4/24),0)</f>
        <v>711.46085419721555</v>
      </c>
      <c r="N578" s="45">
        <f t="shared" si="61"/>
        <v>866.88860823785649</v>
      </c>
      <c r="O578" s="140">
        <v>34</v>
      </c>
    </row>
    <row r="579" spans="1:15" x14ac:dyDescent="0.25">
      <c r="A579" s="98">
        <v>43489.791666666664</v>
      </c>
      <c r="B579" s="27">
        <v>572</v>
      </c>
      <c r="C579" s="50"/>
      <c r="D579" s="27"/>
      <c r="L579" s="27">
        <v>0.26889999999999997</v>
      </c>
      <c r="M579" s="45">
        <f>IF(Measurements!L576&lt;J$5,(J$6-Measurements!L576)*((M$2-M$2*M$3-M$2*M$4)/J$4/24),0)</f>
        <v>750.84060627455221</v>
      </c>
      <c r="N579" s="45">
        <f t="shared" si="61"/>
        <v>943.81150837388566</v>
      </c>
      <c r="O579" s="140">
        <v>13</v>
      </c>
    </row>
    <row r="580" spans="1:15" x14ac:dyDescent="0.25">
      <c r="A580" s="98">
        <v>43489.833333333336</v>
      </c>
      <c r="B580" s="27">
        <v>573</v>
      </c>
      <c r="C580" s="50"/>
      <c r="D580" s="27"/>
      <c r="L580" s="27">
        <v>0.31569999999999998</v>
      </c>
      <c r="M580" s="45">
        <f>IF(Measurements!L577&lt;J$5,(J$6-Measurements!L577)*((M$2-M$2*M$3-M$2*M$4)/J$4/24),0)</f>
        <v>774.46845752095419</v>
      </c>
      <c r="N580" s="45">
        <f t="shared" si="61"/>
        <v>993.0892768341098</v>
      </c>
      <c r="O580" s="140">
        <v>6</v>
      </c>
    </row>
    <row r="581" spans="1:15" x14ac:dyDescent="0.25">
      <c r="A581" s="98">
        <v>43489.875</v>
      </c>
      <c r="B581" s="27">
        <v>574</v>
      </c>
      <c r="C581" s="50"/>
      <c r="D581" s="27"/>
      <c r="L581" s="27">
        <v>0.31009999999999999</v>
      </c>
      <c r="M581" s="45">
        <f>IF(Measurements!L578&lt;J$5,(J$6-Measurements!L578)*((M$2-M$2*M$3-M$2*M$4)/J$4/24),0)</f>
        <v>782.34440793642148</v>
      </c>
      <c r="N581" s="45">
        <f t="shared" si="61"/>
        <v>997.89600638638467</v>
      </c>
      <c r="O581" s="140">
        <v>5</v>
      </c>
    </row>
    <row r="582" spans="1:15" x14ac:dyDescent="0.25">
      <c r="A582" s="98">
        <v>43489.916666666664</v>
      </c>
      <c r="B582" s="27">
        <v>575</v>
      </c>
      <c r="C582" s="50"/>
      <c r="D582" s="27"/>
      <c r="L582" s="27">
        <v>0.24829999999999999</v>
      </c>
      <c r="M582" s="45">
        <f>IF(Measurements!L579&lt;J$5,(J$6-Measurements!L579)*((M$2-M$2*M$3-M$2*M$4)/J$4/24),0)</f>
        <v>763.96719030033114</v>
      </c>
      <c r="N582" s="45">
        <f t="shared" si="61"/>
        <v>945.64774422434982</v>
      </c>
      <c r="O582" s="140">
        <v>12</v>
      </c>
    </row>
    <row r="583" spans="1:15" x14ac:dyDescent="0.25">
      <c r="A583" s="98">
        <v>43489.958333333336</v>
      </c>
      <c r="B583" s="27">
        <v>576</v>
      </c>
      <c r="C583" s="50"/>
      <c r="D583" s="27"/>
      <c r="L583" s="27">
        <v>0.15989999999999999</v>
      </c>
      <c r="M583" s="45">
        <f>IF(Measurements!L580&lt;J$5,(J$6-Measurements!L580)*((M$2-M$2*M$3-M$2*M$4)/J$4/24),0)</f>
        <v>740.33933905392905</v>
      </c>
      <c r="N583" s="45">
        <f t="shared" si="61"/>
        <v>873.57004935183932</v>
      </c>
      <c r="O583" s="140">
        <v>33</v>
      </c>
    </row>
    <row r="584" spans="1:15" x14ac:dyDescent="0.25">
      <c r="A584" s="98">
        <v>43490</v>
      </c>
      <c r="B584" s="27">
        <v>577</v>
      </c>
      <c r="C584" s="50"/>
      <c r="D584" s="27"/>
      <c r="E584" s="45">
        <f>+IF((MIN(Measurements!G581:G604)+MAX(Measurements!G581:G604))/2&gt;=E$5,0,E$6-(MIN(Measurements!G581:G604)+MAX(Measurements!G581:G604))/2)</f>
        <v>26.2</v>
      </c>
      <c r="F584" s="45">
        <f>+IF((MIN(Measurements!H581:H604)+MAX(Measurements!H581:H604))/2&gt;=F$5,0,F$6-(MIN(Measurements!H581:H604)+MAX(Measurements!H581:H604))/2)</f>
        <v>26.35</v>
      </c>
      <c r="G584" s="45">
        <f>+IF((MIN(Measurements!I581:I604)+MAX(Measurements!I581:I604))/2&gt;=G$5,0,G$6-(MIN(Measurements!I581:I604)+MAX(Measurements!I581:I604))/2)</f>
        <v>22.8</v>
      </c>
      <c r="H584" s="45">
        <f>+IF((MIN(Measurements!J581:J604)+MAX(Measurements!J581:J604))/2&gt;=H$5,0,H$6-(MIN(Measurements!J581:J604)+MAX(Measurements!J581:J604))/2)</f>
        <v>22.05</v>
      </c>
      <c r="I584" s="45">
        <f>+IF((MIN(Measurements!K581:K604)+MAX(Measurements!K581:K604))/2&gt;=I$5,0,I$6-(MIN(Measurements!K581:K604)+MAX(Measurements!K581:K604))/2)</f>
        <v>22.35</v>
      </c>
      <c r="J584" s="45">
        <f>+IF((MIN(Measurements!L581:L604)+MAX(Measurements!L581:L604))/2&gt;=J$5,0,J$6-(MIN(Measurements!L581:L604)+MAX(Measurements!L581:L604))/2)</f>
        <v>25.5</v>
      </c>
      <c r="L584" s="27">
        <v>8.2699999999999996E-2</v>
      </c>
      <c r="M584" s="45">
        <f>IF(Measurements!L581&lt;J$5,(J$6-Measurements!L581)*((M$2-M$2*M$3-M$2*M$4)/J$4/24),0)</f>
        <v>761.34187349517526</v>
      </c>
      <c r="N584" s="45">
        <f t="shared" si="61"/>
        <v>852.26118189336205</v>
      </c>
      <c r="O584" s="140">
        <v>42</v>
      </c>
    </row>
    <row r="585" spans="1:15" x14ac:dyDescent="0.25">
      <c r="A585" s="98">
        <v>43490.041666666664</v>
      </c>
      <c r="B585" s="27">
        <v>578</v>
      </c>
      <c r="C585" s="50"/>
      <c r="D585" s="27"/>
      <c r="L585" s="27">
        <v>3.7199999999999997E-2</v>
      </c>
      <c r="M585" s="45">
        <f>IF(Measurements!L582&lt;J$5,(J$6-Measurements!L582)*((M$2-M$2*M$3-M$2*M$4)/J$4/24),0)</f>
        <v>740.33933905392905</v>
      </c>
      <c r="N585" s="45">
        <f t="shared" ref="N585:N648" si="62">+M585+$L585*M$2*M$3/$M$6+M$5</f>
        <v>806.32122793867768</v>
      </c>
      <c r="O585" s="140">
        <v>88</v>
      </c>
    </row>
    <row r="586" spans="1:15" x14ac:dyDescent="0.25">
      <c r="A586" s="98">
        <v>43490.083333333336</v>
      </c>
      <c r="B586" s="27">
        <v>579</v>
      </c>
      <c r="C586" s="50"/>
      <c r="D586" s="27"/>
      <c r="L586" s="27">
        <v>2.53E-2</v>
      </c>
      <c r="M586" s="45">
        <f>IF(Measurements!L583&lt;J$5,(J$6-Measurements!L583)*((M$2-M$2*M$3-M$2*M$4)/J$4/24),0)</f>
        <v>666.83046850956725</v>
      </c>
      <c r="N586" s="45">
        <f t="shared" si="62"/>
        <v>726.29026306003209</v>
      </c>
      <c r="O586" s="140">
        <v>257</v>
      </c>
    </row>
    <row r="587" spans="1:15" x14ac:dyDescent="0.25">
      <c r="A587" s="98">
        <v>43490.125</v>
      </c>
      <c r="B587" s="27">
        <v>580</v>
      </c>
      <c r="C587" s="50"/>
      <c r="D587" s="27"/>
      <c r="L587" s="27">
        <v>4.4999999999999998E-2</v>
      </c>
      <c r="M587" s="45">
        <f>IF(Measurements!L584&lt;J$5,(J$6-Measurements!L584)*((M$2-M$2*M$3-M$2*M$4)/J$4/24),0)</f>
        <v>622.20008282191907</v>
      </c>
      <c r="N587" s="45">
        <f t="shared" si="62"/>
        <v>692.45695790897139</v>
      </c>
      <c r="O587" s="140">
        <v>387</v>
      </c>
    </row>
    <row r="588" spans="1:15" x14ac:dyDescent="0.25">
      <c r="A588" s="98">
        <v>43490.166666666664</v>
      </c>
      <c r="B588" s="27">
        <v>581</v>
      </c>
      <c r="C588" s="50"/>
      <c r="D588" s="27"/>
      <c r="L588" s="27">
        <v>9.74E-2</v>
      </c>
      <c r="M588" s="45">
        <f>IF(Measurements!L585&lt;J$5,(J$6-Measurements!L585)*((M$2-M$2*M$3-M$2*M$4)/J$4/24),0)</f>
        <v>616.94944921160754</v>
      </c>
      <c r="N588" s="45">
        <f t="shared" si="62"/>
        <v>715.92546237567433</v>
      </c>
      <c r="O588" s="140">
        <v>285</v>
      </c>
    </row>
    <row r="589" spans="1:15" x14ac:dyDescent="0.25">
      <c r="A589" s="98">
        <v>43490.208333333336</v>
      </c>
      <c r="B589" s="27">
        <v>582</v>
      </c>
      <c r="C589" s="50"/>
      <c r="D589" s="27"/>
      <c r="L589" s="27">
        <v>0.17549999999999999</v>
      </c>
      <c r="M589" s="45">
        <f>IF(Measurements!L586&lt;J$5,(J$6-Measurements!L586)*((M$2-M$2*M$3-M$2*M$4)/J$4/24),0)</f>
        <v>609.07349879614026</v>
      </c>
      <c r="N589" s="45">
        <f t="shared" si="62"/>
        <v>750.85418149865791</v>
      </c>
      <c r="O589" s="140">
        <v>190</v>
      </c>
    </row>
    <row r="590" spans="1:15" x14ac:dyDescent="0.25">
      <c r="A590" s="98">
        <v>43490.25</v>
      </c>
      <c r="B590" s="27">
        <v>583</v>
      </c>
      <c r="C590" s="50"/>
      <c r="D590" s="27"/>
      <c r="L590" s="27">
        <v>0.2535</v>
      </c>
      <c r="M590" s="45">
        <f>IF(Measurements!L587&lt;J$5,(J$6-Measurements!L587)*((M$2-M$2*M$3-M$2*M$4)/J$4/24),0)</f>
        <v>606.44818199098449</v>
      </c>
      <c r="N590" s="45">
        <f t="shared" si="62"/>
        <v>790.97872671653897</v>
      </c>
      <c r="O590" s="140">
        <v>109</v>
      </c>
    </row>
    <row r="591" spans="1:15" x14ac:dyDescent="0.25">
      <c r="A591" s="98">
        <v>43490.291666666664</v>
      </c>
      <c r="B591" s="27">
        <v>584</v>
      </c>
      <c r="C591" s="50"/>
      <c r="D591" s="27"/>
      <c r="L591" s="27">
        <v>0.29549999999999998</v>
      </c>
      <c r="M591" s="45">
        <f>IF(Measurements!L588&lt;J$5,(J$6-Measurements!L588)*((M$2-M$2*M$3-M$2*M$4)/J$4/24),0)</f>
        <v>595.94691477036133</v>
      </c>
      <c r="N591" s="45">
        <f t="shared" si="62"/>
        <v>803.49661596985868</v>
      </c>
      <c r="O591" s="140">
        <v>91</v>
      </c>
    </row>
    <row r="592" spans="1:15" x14ac:dyDescent="0.25">
      <c r="A592" s="98">
        <v>43490.333333333336</v>
      </c>
      <c r="B592" s="27">
        <v>585</v>
      </c>
      <c r="C592" s="50"/>
      <c r="D592" s="27"/>
      <c r="L592" s="27">
        <v>0.28399999999999997</v>
      </c>
      <c r="M592" s="45">
        <f>IF(Measurements!L589&lt;J$5,(J$6-Measurements!L589)*((M$2-M$2*M$3-M$2*M$4)/J$4/24),0)</f>
        <v>593.32159796520557</v>
      </c>
      <c r="N592" s="45">
        <f t="shared" si="62"/>
        <v>794.56843489207563</v>
      </c>
      <c r="O592" s="140">
        <v>104</v>
      </c>
    </row>
    <row r="593" spans="1:15" x14ac:dyDescent="0.25">
      <c r="A593" s="98">
        <v>43490.375</v>
      </c>
      <c r="B593" s="27">
        <v>586</v>
      </c>
      <c r="C593" s="50"/>
      <c r="D593" s="27"/>
      <c r="L593" s="27">
        <v>0.2349</v>
      </c>
      <c r="M593" s="45">
        <f>IF(Measurements!L590&lt;J$5,(J$6-Measurements!L590)*((M$2-M$2*M$3-M$2*M$4)/J$4/24),0)</f>
        <v>585.44564754973828</v>
      </c>
      <c r="N593" s="45">
        <f t="shared" si="62"/>
        <v>759.78199440826086</v>
      </c>
      <c r="O593" s="140">
        <v>167</v>
      </c>
    </row>
    <row r="594" spans="1:15" x14ac:dyDescent="0.25">
      <c r="A594" s="98">
        <v>43490.416666666664</v>
      </c>
      <c r="B594" s="27">
        <v>587</v>
      </c>
      <c r="C594" s="50"/>
      <c r="D594" s="27"/>
      <c r="L594" s="27">
        <v>0.1802</v>
      </c>
      <c r="M594" s="45">
        <f>IF(Measurements!L591&lt;J$5,(J$6-Measurements!L591)*((M$2-M$2*M$3-M$2*M$4)/J$4/24),0)</f>
        <v>582.82033074458241</v>
      </c>
      <c r="N594" s="45">
        <f t="shared" si="62"/>
        <v>727.17696667156508</v>
      </c>
      <c r="O594" s="140">
        <v>254</v>
      </c>
    </row>
    <row r="595" spans="1:15" x14ac:dyDescent="0.25">
      <c r="A595" s="98">
        <v>43490.458333333336</v>
      </c>
      <c r="B595" s="27">
        <v>588</v>
      </c>
      <c r="C595" s="50"/>
      <c r="D595" s="27"/>
      <c r="L595" s="27">
        <v>0.14019999999999999</v>
      </c>
      <c r="M595" s="45">
        <f>IF(Measurements!L592&lt;J$5,(J$6-Measurements!L592)*((M$2-M$2*M$3-M$2*M$4)/J$4/24),0)</f>
        <v>577.56969713427088</v>
      </c>
      <c r="N595" s="45">
        <f t="shared" si="62"/>
        <v>700.00332689559366</v>
      </c>
      <c r="O595" s="140">
        <v>348</v>
      </c>
    </row>
    <row r="596" spans="1:15" x14ac:dyDescent="0.25">
      <c r="A596" s="98">
        <v>43490.5</v>
      </c>
      <c r="B596" s="27">
        <v>589</v>
      </c>
      <c r="C596" s="50"/>
      <c r="D596" s="27"/>
      <c r="L596" s="27">
        <v>0.1157</v>
      </c>
      <c r="M596" s="45">
        <f>IF(Measurements!L593&lt;J$5,(J$6-Measurements!L593)*((M$2-M$2*M$3-M$2*M$4)/J$4/24),0)</f>
        <v>585.44564754973828</v>
      </c>
      <c r="N596" s="45">
        <f t="shared" si="62"/>
        <v>694.45143603459439</v>
      </c>
      <c r="O596" s="140">
        <v>377</v>
      </c>
    </row>
    <row r="597" spans="1:15" x14ac:dyDescent="0.25">
      <c r="A597" s="98">
        <v>43490.541666666664</v>
      </c>
      <c r="B597" s="27">
        <v>590</v>
      </c>
      <c r="C597" s="50"/>
      <c r="D597" s="27"/>
      <c r="L597" s="27">
        <v>9.9599999999999994E-2</v>
      </c>
      <c r="M597" s="45">
        <f>IF(Measurements!L594&lt;J$5,(J$6-Measurements!L594)*((M$2-M$2*M$3-M$2*M$4)/J$4/24),0)</f>
        <v>588.07096435489393</v>
      </c>
      <c r="N597" s="45">
        <f t="shared" si="62"/>
        <v>688.252742858072</v>
      </c>
      <c r="O597" s="140">
        <v>405</v>
      </c>
    </row>
    <row r="598" spans="1:15" x14ac:dyDescent="0.25">
      <c r="A598" s="98">
        <v>43490.583333333336</v>
      </c>
      <c r="B598" s="27">
        <v>591</v>
      </c>
      <c r="C598" s="50"/>
      <c r="D598" s="27"/>
      <c r="L598" s="27">
        <v>8.9499999999999996E-2</v>
      </c>
      <c r="M598" s="45">
        <f>IF(Measurements!L595&lt;J$5,(J$6-Measurements!L595)*((M$2-M$2*M$3-M$2*M$4)/J$4/24),0)</f>
        <v>593.32159796520557</v>
      </c>
      <c r="N598" s="45">
        <f t="shared" si="62"/>
        <v>687.96781741155451</v>
      </c>
      <c r="O598" s="140">
        <v>410</v>
      </c>
    </row>
    <row r="599" spans="1:15" x14ac:dyDescent="0.25">
      <c r="A599" s="98">
        <v>43490.625</v>
      </c>
      <c r="B599" s="27">
        <v>592</v>
      </c>
      <c r="C599" s="50"/>
      <c r="D599" s="27"/>
      <c r="L599" s="27">
        <v>8.8900000000000007E-2</v>
      </c>
      <c r="M599" s="45">
        <f>IF(Measurements!L596&lt;J$5,(J$6-Measurements!L596)*((M$2-M$2*M$3-M$2*M$4)/J$4/24),0)</f>
        <v>603.82286518582862</v>
      </c>
      <c r="N599" s="45">
        <f t="shared" si="62"/>
        <v>698.14023953969263</v>
      </c>
      <c r="O599" s="140">
        <v>361</v>
      </c>
    </row>
    <row r="600" spans="1:15" x14ac:dyDescent="0.25">
      <c r="A600" s="98">
        <v>43490.666666666664</v>
      </c>
      <c r="B600" s="27">
        <v>593</v>
      </c>
      <c r="C600" s="50"/>
      <c r="D600" s="27"/>
      <c r="L600" s="27">
        <v>0.104</v>
      </c>
      <c r="M600" s="45">
        <f>IF(Measurements!L597&lt;J$5,(J$6-Measurements!L597)*((M$2-M$2*M$3-M$2*M$4)/J$4/24),0)</f>
        <v>609.07349879614026</v>
      </c>
      <c r="N600" s="45">
        <f t="shared" si="62"/>
        <v>711.66680797754088</v>
      </c>
      <c r="O600" s="140">
        <v>304</v>
      </c>
    </row>
    <row r="601" spans="1:15" x14ac:dyDescent="0.25">
      <c r="A601" s="98">
        <v>43490.708333333336</v>
      </c>
      <c r="B601" s="27">
        <v>594</v>
      </c>
      <c r="C601" s="50"/>
      <c r="D601" s="27"/>
      <c r="L601" s="27">
        <v>0.14099999999999999</v>
      </c>
      <c r="M601" s="45">
        <f>IF(Measurements!L598&lt;J$5,(J$6-Measurements!L598)*((M$2-M$2*M$3-M$2*M$4)/J$4/24),0)</f>
        <v>603.82286518582862</v>
      </c>
      <c r="N601" s="45">
        <f t="shared" si="62"/>
        <v>726.69495507046463</v>
      </c>
      <c r="O601" s="140">
        <v>255</v>
      </c>
    </row>
    <row r="602" spans="1:15" x14ac:dyDescent="0.25">
      <c r="A602" s="98">
        <v>43490.75</v>
      </c>
      <c r="B602" s="27">
        <v>595</v>
      </c>
      <c r="C602" s="50"/>
      <c r="D602" s="27"/>
      <c r="L602" s="27">
        <v>0.20039999999999999</v>
      </c>
      <c r="M602" s="45">
        <f>IF(Measurements!L599&lt;J$5,(J$6-Measurements!L599)*((M$2-M$2*M$3-M$2*M$4)/J$4/24),0)</f>
        <v>606.44818199098449</v>
      </c>
      <c r="N602" s="45">
        <f t="shared" si="62"/>
        <v>761.87593603162543</v>
      </c>
      <c r="O602" s="140">
        <v>158</v>
      </c>
    </row>
    <row r="603" spans="1:15" x14ac:dyDescent="0.25">
      <c r="A603" s="98">
        <v>43490.791666666664</v>
      </c>
      <c r="B603" s="27">
        <v>596</v>
      </c>
      <c r="C603" s="50"/>
      <c r="D603" s="27"/>
      <c r="L603" s="27">
        <v>0.26889999999999997</v>
      </c>
      <c r="M603" s="45">
        <f>IF(Measurements!L600&lt;J$5,(J$6-Measurements!L600)*((M$2-M$2*M$3-M$2*M$4)/J$4/24),0)</f>
        <v>606.44818199098449</v>
      </c>
      <c r="N603" s="45">
        <f t="shared" si="62"/>
        <v>799.41908409031794</v>
      </c>
      <c r="O603" s="140">
        <v>94</v>
      </c>
    </row>
    <row r="604" spans="1:15" x14ac:dyDescent="0.25">
      <c r="A604" s="98">
        <v>43490.833333333336</v>
      </c>
      <c r="B604" s="27">
        <v>597</v>
      </c>
      <c r="C604" s="50"/>
      <c r="D604" s="27"/>
      <c r="L604" s="27">
        <v>0.31569999999999998</v>
      </c>
      <c r="M604" s="45">
        <f>IF(Measurements!L601&lt;J$5,(J$6-Measurements!L601)*((M$2-M$2*M$3-M$2*M$4)/J$4/24),0)</f>
        <v>614.32413240645178</v>
      </c>
      <c r="N604" s="45">
        <f t="shared" si="62"/>
        <v>832.94495171960739</v>
      </c>
      <c r="O604" s="140">
        <v>62</v>
      </c>
    </row>
    <row r="605" spans="1:15" x14ac:dyDescent="0.25">
      <c r="A605" s="98">
        <v>43490.875</v>
      </c>
      <c r="B605" s="27">
        <v>598</v>
      </c>
      <c r="C605" s="50"/>
      <c r="D605" s="27"/>
      <c r="L605" s="27">
        <v>0.31009999999999999</v>
      </c>
      <c r="M605" s="45">
        <f>IF(Measurements!L602&lt;J$5,(J$6-Measurements!L602)*((M$2-M$2*M$3-M$2*M$4)/J$4/24),0)</f>
        <v>619.57476601676342</v>
      </c>
      <c r="N605" s="45">
        <f t="shared" si="62"/>
        <v>835.12636446672661</v>
      </c>
      <c r="O605" s="140">
        <v>61</v>
      </c>
    </row>
    <row r="606" spans="1:15" x14ac:dyDescent="0.25">
      <c r="A606" s="98">
        <v>43490.916666666664</v>
      </c>
      <c r="B606" s="27">
        <v>599</v>
      </c>
      <c r="C606" s="50"/>
      <c r="D606" s="27"/>
      <c r="L606" s="27">
        <v>0.24829999999999999</v>
      </c>
      <c r="M606" s="45">
        <f>IF(Measurements!L603&lt;J$5,(J$6-Measurements!L603)*((M$2-M$2*M$3-M$2*M$4)/J$4/24),0)</f>
        <v>622.20008282191907</v>
      </c>
      <c r="N606" s="45">
        <f t="shared" si="62"/>
        <v>803.88063674593775</v>
      </c>
      <c r="O606" s="140">
        <v>90</v>
      </c>
    </row>
    <row r="607" spans="1:15" x14ac:dyDescent="0.25">
      <c r="A607" s="98">
        <v>43490.958333333336</v>
      </c>
      <c r="B607" s="27">
        <v>600</v>
      </c>
      <c r="C607" s="50"/>
      <c r="D607" s="27"/>
      <c r="L607" s="27">
        <v>0.15989999999999999</v>
      </c>
      <c r="M607" s="45">
        <f>IF(Measurements!L604&lt;J$5,(J$6-Measurements!L604)*((M$2-M$2*M$3-M$2*M$4)/J$4/24),0)</f>
        <v>624.82539962707494</v>
      </c>
      <c r="N607" s="45">
        <f t="shared" si="62"/>
        <v>758.05610992498521</v>
      </c>
      <c r="O607" s="140">
        <v>172</v>
      </c>
    </row>
    <row r="608" spans="1:15" x14ac:dyDescent="0.25">
      <c r="A608" s="98">
        <v>43491</v>
      </c>
      <c r="B608" s="27">
        <v>601</v>
      </c>
      <c r="C608" s="50"/>
      <c r="D608" s="27"/>
      <c r="E608" s="45">
        <f>+IF((MIN(Measurements!G605:G628)+MAX(Measurements!G605:G628))/2&gt;=E$5,0,E$6-(MIN(Measurements!G605:G628)+MAX(Measurements!G605:G628))/2)</f>
        <v>24.05</v>
      </c>
      <c r="F608" s="45">
        <f>+IF((MIN(Measurements!H605:H628)+MAX(Measurements!H605:H628))/2&gt;=F$5,0,F$6-(MIN(Measurements!H605:H628)+MAX(Measurements!H605:H628))/2)</f>
        <v>24.45</v>
      </c>
      <c r="G608" s="45">
        <f>+IF((MIN(Measurements!I605:I628)+MAX(Measurements!I605:I628))/2&gt;=G$5,0,G$6-(MIN(Measurements!I605:I628)+MAX(Measurements!I605:I628))/2)</f>
        <v>19.399999999999999</v>
      </c>
      <c r="H608" s="45">
        <f>+IF((MIN(Measurements!J605:J628)+MAX(Measurements!J605:J628))/2&gt;=H$5,0,H$6-(MIN(Measurements!J605:J628)+MAX(Measurements!J605:J628))/2)</f>
        <v>25</v>
      </c>
      <c r="I608" s="45">
        <f>+IF((MIN(Measurements!K605:K628)+MAX(Measurements!K605:K628))/2&gt;=I$5,0,I$6-(MIN(Measurements!K605:K628)+MAX(Measurements!K605:K628))/2)</f>
        <v>24.35</v>
      </c>
      <c r="J608" s="45">
        <f>+IF((MIN(Measurements!L605:L628)+MAX(Measurements!L605:L628))/2&gt;=J$5,0,J$6-(MIN(Measurements!L605:L628)+MAX(Measurements!L605:L628))/2)</f>
        <v>24.4</v>
      </c>
      <c r="L608" s="27">
        <v>8.2699999999999996E-2</v>
      </c>
      <c r="M608" s="45">
        <f>IF(Measurements!L605&lt;J$5,(J$6-Measurements!L605)*((M$2-M$2*M$3-M$2*M$4)/J$4/24),0)</f>
        <v>627.45071643223059</v>
      </c>
      <c r="N608" s="45">
        <f t="shared" si="62"/>
        <v>718.37002483041738</v>
      </c>
      <c r="O608" s="140">
        <v>277</v>
      </c>
    </row>
    <row r="609" spans="1:15" x14ac:dyDescent="0.25">
      <c r="A609" s="98">
        <v>43491.041666666664</v>
      </c>
      <c r="B609" s="27">
        <v>602</v>
      </c>
      <c r="C609" s="50"/>
      <c r="D609" s="27"/>
      <c r="L609" s="27">
        <v>3.7199999999999997E-2</v>
      </c>
      <c r="M609" s="45">
        <f>IF(Measurements!L606&lt;J$5,(J$6-Measurements!L606)*((M$2-M$2*M$3-M$2*M$4)/J$4/24),0)</f>
        <v>630.07603323738647</v>
      </c>
      <c r="N609" s="45">
        <f t="shared" si="62"/>
        <v>696.0579221221351</v>
      </c>
      <c r="O609" s="140">
        <v>369</v>
      </c>
    </row>
    <row r="610" spans="1:15" x14ac:dyDescent="0.25">
      <c r="A610" s="98">
        <v>43491.083333333336</v>
      </c>
      <c r="B610" s="27">
        <v>603</v>
      </c>
      <c r="C610" s="50"/>
      <c r="D610" s="27"/>
      <c r="L610" s="27">
        <v>2.53E-2</v>
      </c>
      <c r="M610" s="45">
        <f>IF(Measurements!L607&lt;J$5,(J$6-Measurements!L607)*((M$2-M$2*M$3-M$2*M$4)/J$4/24),0)</f>
        <v>640.57730045800952</v>
      </c>
      <c r="N610" s="45">
        <f t="shared" si="62"/>
        <v>700.03709500847435</v>
      </c>
      <c r="O610" s="140">
        <v>347</v>
      </c>
    </row>
    <row r="611" spans="1:15" x14ac:dyDescent="0.25">
      <c r="A611" s="98">
        <v>43491.125</v>
      </c>
      <c r="B611" s="27">
        <v>604</v>
      </c>
      <c r="C611" s="50"/>
      <c r="D611" s="27"/>
      <c r="L611" s="27">
        <v>4.4999999999999998E-2</v>
      </c>
      <c r="M611" s="45">
        <f>IF(Measurements!L608&lt;J$5,(J$6-Measurements!L608)*((M$2-M$2*M$3-M$2*M$4)/J$4/24),0)</f>
        <v>645.82793406832116</v>
      </c>
      <c r="N611" s="45">
        <f t="shared" si="62"/>
        <v>716.08480915537348</v>
      </c>
      <c r="O611" s="140">
        <v>283</v>
      </c>
    </row>
    <row r="612" spans="1:15" x14ac:dyDescent="0.25">
      <c r="A612" s="98">
        <v>43491.166666666664</v>
      </c>
      <c r="B612" s="27">
        <v>605</v>
      </c>
      <c r="C612" s="50"/>
      <c r="D612" s="27"/>
      <c r="L612" s="27">
        <v>9.74E-2</v>
      </c>
      <c r="M612" s="45">
        <f>IF(Measurements!L609&lt;J$5,(J$6-Measurements!L609)*((M$2-M$2*M$3-M$2*M$4)/J$4/24),0)</f>
        <v>674.70641892503465</v>
      </c>
      <c r="N612" s="45">
        <f t="shared" si="62"/>
        <v>773.68243208910144</v>
      </c>
      <c r="O612" s="140">
        <v>137</v>
      </c>
    </row>
    <row r="613" spans="1:15" x14ac:dyDescent="0.25">
      <c r="A613" s="98">
        <v>43491.208333333336</v>
      </c>
      <c r="B613" s="27">
        <v>606</v>
      </c>
      <c r="C613" s="50"/>
      <c r="D613" s="27"/>
      <c r="L613" s="27">
        <v>0.17549999999999999</v>
      </c>
      <c r="M613" s="45">
        <f>IF(Measurements!L610&lt;J$5,(J$6-Measurements!L610)*((M$2-M$2*M$3-M$2*M$4)/J$4/24),0)</f>
        <v>651.07856767863268</v>
      </c>
      <c r="N613" s="45">
        <f t="shared" si="62"/>
        <v>792.85925038115033</v>
      </c>
      <c r="O613" s="140">
        <v>107</v>
      </c>
    </row>
    <row r="614" spans="1:15" x14ac:dyDescent="0.25">
      <c r="A614" s="98">
        <v>43491.25</v>
      </c>
      <c r="B614" s="27">
        <v>607</v>
      </c>
      <c r="C614" s="50"/>
      <c r="D614" s="27"/>
      <c r="L614" s="27">
        <v>0.2535</v>
      </c>
      <c r="M614" s="45">
        <f>IF(Measurements!L611&lt;J$5,(J$6-Measurements!L611)*((M$2-M$2*M$3-M$2*M$4)/J$4/24),0)</f>
        <v>656.3292012889442</v>
      </c>
      <c r="N614" s="45">
        <f t="shared" si="62"/>
        <v>840.85974601449868</v>
      </c>
      <c r="O614" s="140">
        <v>53</v>
      </c>
    </row>
    <row r="615" spans="1:15" x14ac:dyDescent="0.25">
      <c r="A615" s="98">
        <v>43491.291666666664</v>
      </c>
      <c r="B615" s="27">
        <v>608</v>
      </c>
      <c r="C615" s="50"/>
      <c r="D615" s="27"/>
      <c r="L615" s="27">
        <v>0.29549999999999998</v>
      </c>
      <c r="M615" s="45">
        <f>IF(Measurements!L612&lt;J$5,(J$6-Measurements!L612)*((M$2-M$2*M$3-M$2*M$4)/J$4/24),0)</f>
        <v>653.70388448378844</v>
      </c>
      <c r="N615" s="45">
        <f t="shared" si="62"/>
        <v>861.25358568328579</v>
      </c>
      <c r="O615" s="140">
        <v>38</v>
      </c>
    </row>
    <row r="616" spans="1:15" x14ac:dyDescent="0.25">
      <c r="A616" s="98">
        <v>43491.333333333336</v>
      </c>
      <c r="B616" s="27">
        <v>609</v>
      </c>
      <c r="C616" s="50"/>
      <c r="D616" s="27"/>
      <c r="L616" s="27">
        <v>0.28399999999999997</v>
      </c>
      <c r="M616" s="45">
        <f>IF(Measurements!L613&lt;J$5,(J$6-Measurements!L613)*((M$2-M$2*M$3-M$2*M$4)/J$4/24),0)</f>
        <v>645.82793406832116</v>
      </c>
      <c r="N616" s="45">
        <f t="shared" si="62"/>
        <v>847.07477099519122</v>
      </c>
      <c r="O616" s="140">
        <v>48</v>
      </c>
    </row>
    <row r="617" spans="1:15" x14ac:dyDescent="0.25">
      <c r="A617" s="98">
        <v>43491.375</v>
      </c>
      <c r="B617" s="27">
        <v>610</v>
      </c>
      <c r="C617" s="50"/>
      <c r="D617" s="27"/>
      <c r="L617" s="27">
        <v>0.2349</v>
      </c>
      <c r="M617" s="45">
        <f>IF(Measurements!L614&lt;J$5,(J$6-Measurements!L614)*((M$2-M$2*M$3-M$2*M$4)/J$4/24),0)</f>
        <v>637.95198365285376</v>
      </c>
      <c r="N617" s="45">
        <f t="shared" si="62"/>
        <v>812.28833051137633</v>
      </c>
      <c r="O617" s="140">
        <v>81</v>
      </c>
    </row>
    <row r="618" spans="1:15" x14ac:dyDescent="0.25">
      <c r="A618" s="98">
        <v>43491.416666666664</v>
      </c>
      <c r="B618" s="27">
        <v>611</v>
      </c>
      <c r="C618" s="50"/>
      <c r="D618" s="27"/>
      <c r="L618" s="27">
        <v>0.1802</v>
      </c>
      <c r="M618" s="45">
        <f>IF(Measurements!L615&lt;J$5,(J$6-Measurements!L615)*((M$2-M$2*M$3-M$2*M$4)/J$4/24),0)</f>
        <v>632.70135004254223</v>
      </c>
      <c r="N618" s="45">
        <f t="shared" si="62"/>
        <v>777.05798596952491</v>
      </c>
      <c r="O618" s="140">
        <v>132</v>
      </c>
    </row>
    <row r="619" spans="1:15" x14ac:dyDescent="0.25">
      <c r="A619" s="98">
        <v>43491.458333333336</v>
      </c>
      <c r="B619" s="27">
        <v>612</v>
      </c>
      <c r="C619" s="50"/>
      <c r="D619" s="27"/>
      <c r="L619" s="27">
        <v>0.14019999999999999</v>
      </c>
      <c r="M619" s="45">
        <f>IF(Measurements!L616&lt;J$5,(J$6-Measurements!L616)*((M$2-M$2*M$3-M$2*M$4)/J$4/24),0)</f>
        <v>627.45071643223059</v>
      </c>
      <c r="N619" s="45">
        <f t="shared" si="62"/>
        <v>749.88434619355337</v>
      </c>
      <c r="O619" s="140">
        <v>193</v>
      </c>
    </row>
    <row r="620" spans="1:15" x14ac:dyDescent="0.25">
      <c r="A620" s="98">
        <v>43491.5</v>
      </c>
      <c r="B620" s="27">
        <v>613</v>
      </c>
      <c r="C620" s="50"/>
      <c r="D620" s="27"/>
      <c r="L620" s="27">
        <v>0.1157</v>
      </c>
      <c r="M620" s="45">
        <f>IF(Measurements!L617&lt;J$5,(J$6-Measurements!L617)*((M$2-M$2*M$3-M$2*M$4)/J$4/24),0)</f>
        <v>619.57476601676342</v>
      </c>
      <c r="N620" s="45">
        <f t="shared" si="62"/>
        <v>728.58055450161953</v>
      </c>
      <c r="O620" s="140">
        <v>242</v>
      </c>
    </row>
    <row r="621" spans="1:15" x14ac:dyDescent="0.25">
      <c r="A621" s="98">
        <v>43491.541666666664</v>
      </c>
      <c r="B621" s="27">
        <v>614</v>
      </c>
      <c r="C621" s="50"/>
      <c r="D621" s="27"/>
      <c r="L621" s="27">
        <v>9.9599999999999994E-2</v>
      </c>
      <c r="M621" s="45">
        <f>IF(Measurements!L618&lt;J$5,(J$6-Measurements!L618)*((M$2-M$2*M$3-M$2*M$4)/J$4/24),0)</f>
        <v>611.69881560129602</v>
      </c>
      <c r="N621" s="45">
        <f t="shared" si="62"/>
        <v>711.88059410447408</v>
      </c>
      <c r="O621" s="140">
        <v>303</v>
      </c>
    </row>
    <row r="622" spans="1:15" x14ac:dyDescent="0.25">
      <c r="A622" s="98">
        <v>43491.583333333336</v>
      </c>
      <c r="B622" s="27">
        <v>615</v>
      </c>
      <c r="C622" s="50"/>
      <c r="D622" s="27"/>
      <c r="L622" s="27">
        <v>8.9499999999999996E-2</v>
      </c>
      <c r="M622" s="45">
        <f>IF(Measurements!L619&lt;J$5,(J$6-Measurements!L619)*((M$2-M$2*M$3-M$2*M$4)/J$4/24),0)</f>
        <v>609.07349879614026</v>
      </c>
      <c r="N622" s="45">
        <f t="shared" si="62"/>
        <v>703.71971824248919</v>
      </c>
      <c r="O622" s="140">
        <v>334</v>
      </c>
    </row>
    <row r="623" spans="1:15" x14ac:dyDescent="0.25">
      <c r="A623" s="98">
        <v>43491.625</v>
      </c>
      <c r="B623" s="27">
        <v>616</v>
      </c>
      <c r="C623" s="50"/>
      <c r="D623" s="27"/>
      <c r="L623" s="27">
        <v>8.8900000000000007E-2</v>
      </c>
      <c r="M623" s="45">
        <f>IF(Measurements!L620&lt;J$5,(J$6-Measurements!L620)*((M$2-M$2*M$3-M$2*M$4)/J$4/24),0)</f>
        <v>609.07349879614026</v>
      </c>
      <c r="N623" s="45">
        <f t="shared" si="62"/>
        <v>703.39087315000427</v>
      </c>
      <c r="O623" s="140">
        <v>337</v>
      </c>
    </row>
    <row r="624" spans="1:15" x14ac:dyDescent="0.25">
      <c r="A624" s="98">
        <v>43491.666666666664</v>
      </c>
      <c r="B624" s="27">
        <v>617</v>
      </c>
      <c r="C624" s="50"/>
      <c r="D624" s="27"/>
      <c r="L624" s="27">
        <v>0.104</v>
      </c>
      <c r="M624" s="45">
        <f>IF(Measurements!L621&lt;J$5,(J$6-Measurements!L621)*((M$2-M$2*M$3-M$2*M$4)/J$4/24),0)</f>
        <v>609.07349879614026</v>
      </c>
      <c r="N624" s="45">
        <f t="shared" si="62"/>
        <v>711.66680797754088</v>
      </c>
      <c r="O624" s="140">
        <v>305</v>
      </c>
    </row>
    <row r="625" spans="1:15" x14ac:dyDescent="0.25">
      <c r="A625" s="98">
        <v>43491.708333333336</v>
      </c>
      <c r="B625" s="27">
        <v>618</v>
      </c>
      <c r="C625" s="50"/>
      <c r="D625" s="27"/>
      <c r="L625" s="27">
        <v>0.14099999999999999</v>
      </c>
      <c r="M625" s="45">
        <f>IF(Measurements!L622&lt;J$5,(J$6-Measurements!L622)*((M$2-M$2*M$3-M$2*M$4)/J$4/24),0)</f>
        <v>611.69881560129602</v>
      </c>
      <c r="N625" s="45">
        <f t="shared" si="62"/>
        <v>734.57090548593203</v>
      </c>
      <c r="O625" s="140">
        <v>228</v>
      </c>
    </row>
    <row r="626" spans="1:15" x14ac:dyDescent="0.25">
      <c r="A626" s="98">
        <v>43491.75</v>
      </c>
      <c r="B626" s="27">
        <v>619</v>
      </c>
      <c r="C626" s="50"/>
      <c r="D626" s="27"/>
      <c r="L626" s="27">
        <v>0.20039999999999999</v>
      </c>
      <c r="M626" s="45">
        <f>IF(Measurements!L623&lt;J$5,(J$6-Measurements!L623)*((M$2-M$2*M$3-M$2*M$4)/J$4/24),0)</f>
        <v>606.44818199098449</v>
      </c>
      <c r="N626" s="45">
        <f t="shared" si="62"/>
        <v>761.87593603162543</v>
      </c>
      <c r="O626" s="140">
        <v>159</v>
      </c>
    </row>
    <row r="627" spans="1:15" x14ac:dyDescent="0.25">
      <c r="A627" s="98">
        <v>43491.791666666664</v>
      </c>
      <c r="B627" s="27">
        <v>620</v>
      </c>
      <c r="C627" s="50"/>
      <c r="D627" s="27"/>
      <c r="L627" s="27">
        <v>0.26889999999999997</v>
      </c>
      <c r="M627" s="45">
        <f>IF(Measurements!L624&lt;J$5,(J$6-Measurements!L624)*((M$2-M$2*M$3-M$2*M$4)/J$4/24),0)</f>
        <v>606.44818199098449</v>
      </c>
      <c r="N627" s="45">
        <f t="shared" si="62"/>
        <v>799.41908409031794</v>
      </c>
      <c r="O627" s="140">
        <v>95</v>
      </c>
    </row>
    <row r="628" spans="1:15" x14ac:dyDescent="0.25">
      <c r="A628" s="98">
        <v>43491.833333333336</v>
      </c>
      <c r="B628" s="27">
        <v>621</v>
      </c>
      <c r="C628" s="50"/>
      <c r="D628" s="27"/>
      <c r="L628" s="27">
        <v>0.31569999999999998</v>
      </c>
      <c r="M628" s="45">
        <f>IF(Measurements!L625&lt;J$5,(J$6-Measurements!L625)*((M$2-M$2*M$3-M$2*M$4)/J$4/24),0)</f>
        <v>606.44818199098449</v>
      </c>
      <c r="N628" s="45">
        <f t="shared" si="62"/>
        <v>825.0690013041401</v>
      </c>
      <c r="O628" s="140">
        <v>69</v>
      </c>
    </row>
    <row r="629" spans="1:15" x14ac:dyDescent="0.25">
      <c r="A629" s="98">
        <v>43491.875</v>
      </c>
      <c r="B629" s="27">
        <v>622</v>
      </c>
      <c r="C629" s="50"/>
      <c r="D629" s="27"/>
      <c r="L629" s="27">
        <v>0.31009999999999999</v>
      </c>
      <c r="M629" s="45">
        <f>IF(Measurements!L626&lt;J$5,(J$6-Measurements!L626)*((M$2-M$2*M$3-M$2*M$4)/J$4/24),0)</f>
        <v>609.07349879614026</v>
      </c>
      <c r="N629" s="45">
        <f t="shared" si="62"/>
        <v>824.62509724610345</v>
      </c>
      <c r="O629" s="140">
        <v>70</v>
      </c>
    </row>
    <row r="630" spans="1:15" x14ac:dyDescent="0.25">
      <c r="A630" s="98">
        <v>43491.916666666664</v>
      </c>
      <c r="B630" s="27">
        <v>623</v>
      </c>
      <c r="C630" s="50"/>
      <c r="D630" s="27"/>
      <c r="L630" s="27">
        <v>0.24829999999999999</v>
      </c>
      <c r="M630" s="45">
        <f>IF(Measurements!L627&lt;J$5,(J$6-Measurements!L627)*((M$2-M$2*M$3-M$2*M$4)/J$4/24),0)</f>
        <v>611.69881560129602</v>
      </c>
      <c r="N630" s="45">
        <f t="shared" si="62"/>
        <v>793.3793695253147</v>
      </c>
      <c r="O630" s="140">
        <v>106</v>
      </c>
    </row>
    <row r="631" spans="1:15" x14ac:dyDescent="0.25">
      <c r="A631" s="98">
        <v>43491.958333333336</v>
      </c>
      <c r="B631" s="27">
        <v>624</v>
      </c>
      <c r="C631" s="50"/>
      <c r="D631" s="27"/>
      <c r="L631" s="27">
        <v>0.15989999999999999</v>
      </c>
      <c r="M631" s="45">
        <f>IF(Measurements!L628&lt;J$5,(J$6-Measurements!L628)*((M$2-M$2*M$3-M$2*M$4)/J$4/24),0)</f>
        <v>611.69881560129602</v>
      </c>
      <c r="N631" s="45">
        <f t="shared" si="62"/>
        <v>744.92952589920628</v>
      </c>
      <c r="O631" s="140">
        <v>205</v>
      </c>
    </row>
    <row r="632" spans="1:15" x14ac:dyDescent="0.25">
      <c r="A632" s="98">
        <v>43492</v>
      </c>
      <c r="B632" s="27">
        <v>625</v>
      </c>
      <c r="C632" s="50"/>
      <c r="D632" s="27"/>
      <c r="E632" s="45">
        <f>+IF((MIN(Measurements!G629:G652)+MAX(Measurements!G629:G652))/2&gt;=E$5,0,E$6-(MIN(Measurements!G629:G652)+MAX(Measurements!G629:G652))/2)</f>
        <v>25.65</v>
      </c>
      <c r="F632" s="45">
        <f>+IF((MIN(Measurements!H629:H652)+MAX(Measurements!H629:H652))/2&gt;=F$5,0,F$6-(MIN(Measurements!H629:H652)+MAX(Measurements!H629:H652))/2)</f>
        <v>26.5</v>
      </c>
      <c r="G632" s="45">
        <f>+IF((MIN(Measurements!I629:I652)+MAX(Measurements!I629:I652))/2&gt;=G$5,0,G$6-(MIN(Measurements!I629:I652)+MAX(Measurements!I629:I652))/2)</f>
        <v>23.3</v>
      </c>
      <c r="H632" s="45">
        <f>+IF((MIN(Measurements!J629:J652)+MAX(Measurements!J629:J652))/2&gt;=H$5,0,H$6-(MIN(Measurements!J629:J652)+MAX(Measurements!J629:J652))/2)</f>
        <v>22.35</v>
      </c>
      <c r="I632" s="45">
        <f>+IF((MIN(Measurements!K629:K652)+MAX(Measurements!K629:K652))/2&gt;=I$5,0,I$6-(MIN(Measurements!K629:K652)+MAX(Measurements!K629:K652))/2)</f>
        <v>23.2</v>
      </c>
      <c r="J632" s="45">
        <f>+IF((MIN(Measurements!L629:L652)+MAX(Measurements!L629:L652))/2&gt;=J$5,0,J$6-(MIN(Measurements!L629:L652)+MAX(Measurements!L629:L652))/2)</f>
        <v>23.15</v>
      </c>
      <c r="L632" s="27">
        <v>8.2699999999999996E-2</v>
      </c>
      <c r="M632" s="45">
        <f>IF(Measurements!L629&lt;J$5,(J$6-Measurements!L629)*((M$2-M$2*M$3-M$2*M$4)/J$4/24),0)</f>
        <v>614.32413240645178</v>
      </c>
      <c r="N632" s="45">
        <f t="shared" si="62"/>
        <v>705.24344080463857</v>
      </c>
      <c r="O632" s="140">
        <v>326</v>
      </c>
    </row>
    <row r="633" spans="1:15" x14ac:dyDescent="0.25">
      <c r="A633" s="98">
        <v>43492.041666666664</v>
      </c>
      <c r="B633" s="27">
        <v>626</v>
      </c>
      <c r="C633" s="50"/>
      <c r="D633" s="27"/>
      <c r="L633" s="27">
        <v>3.7199999999999997E-2</v>
      </c>
      <c r="M633" s="45">
        <f>IF(Measurements!L630&lt;J$5,(J$6-Measurements!L630)*((M$2-M$2*M$3-M$2*M$4)/J$4/24),0)</f>
        <v>611.69881560129602</v>
      </c>
      <c r="N633" s="45">
        <f t="shared" si="62"/>
        <v>677.68070448604465</v>
      </c>
      <c r="O633" s="140">
        <v>459</v>
      </c>
    </row>
    <row r="634" spans="1:15" x14ac:dyDescent="0.25">
      <c r="A634" s="98">
        <v>43492.083333333336</v>
      </c>
      <c r="B634" s="27">
        <v>627</v>
      </c>
      <c r="C634" s="50"/>
      <c r="D634" s="27"/>
      <c r="L634" s="27">
        <v>2.53E-2</v>
      </c>
      <c r="M634" s="45">
        <f>IF(Measurements!L631&lt;J$5,(J$6-Measurements!L631)*((M$2-M$2*M$3-M$2*M$4)/J$4/24),0)</f>
        <v>611.69881560129602</v>
      </c>
      <c r="N634" s="45">
        <f t="shared" si="62"/>
        <v>671.15861015176085</v>
      </c>
      <c r="O634" s="140">
        <v>501</v>
      </c>
    </row>
    <row r="635" spans="1:15" x14ac:dyDescent="0.25">
      <c r="A635" s="98">
        <v>43492.125</v>
      </c>
      <c r="B635" s="27">
        <v>628</v>
      </c>
      <c r="C635" s="50"/>
      <c r="D635" s="27"/>
      <c r="L635" s="27">
        <v>4.4999999999999998E-2</v>
      </c>
      <c r="M635" s="45">
        <f>IF(Measurements!L632&lt;J$5,(J$6-Measurements!L632)*((M$2-M$2*M$3-M$2*M$4)/J$4/24),0)</f>
        <v>611.69881560129602</v>
      </c>
      <c r="N635" s="45">
        <f t="shared" si="62"/>
        <v>681.95569068834834</v>
      </c>
      <c r="O635" s="140">
        <v>437</v>
      </c>
    </row>
    <row r="636" spans="1:15" x14ac:dyDescent="0.25">
      <c r="A636" s="98">
        <v>43492.166666666664</v>
      </c>
      <c r="B636" s="27">
        <v>629</v>
      </c>
      <c r="C636" s="50"/>
      <c r="D636" s="27"/>
      <c r="L636" s="27">
        <v>9.74E-2</v>
      </c>
      <c r="M636" s="45">
        <f>IF(Measurements!L633&lt;J$5,(J$6-Measurements!L633)*((M$2-M$2*M$3-M$2*M$4)/J$4/24),0)</f>
        <v>614.32413240645178</v>
      </c>
      <c r="N636" s="45">
        <f t="shared" si="62"/>
        <v>713.30014557051857</v>
      </c>
      <c r="O636" s="140">
        <v>296</v>
      </c>
    </row>
    <row r="637" spans="1:15" x14ac:dyDescent="0.25">
      <c r="A637" s="98">
        <v>43492.208333333336</v>
      </c>
      <c r="B637" s="27">
        <v>630</v>
      </c>
      <c r="C637" s="50"/>
      <c r="D637" s="27"/>
      <c r="L637" s="27">
        <v>0.17549999999999999</v>
      </c>
      <c r="M637" s="45">
        <f>IF(Measurements!L634&lt;J$5,(J$6-Measurements!L634)*((M$2-M$2*M$3-M$2*M$4)/J$4/24),0)</f>
        <v>624.82539962707494</v>
      </c>
      <c r="N637" s="45">
        <f t="shared" si="62"/>
        <v>766.6060823295926</v>
      </c>
      <c r="O637" s="140">
        <v>148</v>
      </c>
    </row>
    <row r="638" spans="1:15" x14ac:dyDescent="0.25">
      <c r="A638" s="98">
        <v>43492.25</v>
      </c>
      <c r="B638" s="27">
        <v>631</v>
      </c>
      <c r="C638" s="50"/>
      <c r="D638" s="27"/>
      <c r="L638" s="27">
        <v>0.2535</v>
      </c>
      <c r="M638" s="45">
        <f>IF(Measurements!L635&lt;J$5,(J$6-Measurements!L635)*((M$2-M$2*M$3-M$2*M$4)/J$4/24),0)</f>
        <v>630.07603323738647</v>
      </c>
      <c r="N638" s="45">
        <f t="shared" si="62"/>
        <v>814.60657796294095</v>
      </c>
      <c r="O638" s="140">
        <v>78</v>
      </c>
    </row>
    <row r="639" spans="1:15" x14ac:dyDescent="0.25">
      <c r="A639" s="98">
        <v>43492.291666666664</v>
      </c>
      <c r="B639" s="27">
        <v>632</v>
      </c>
      <c r="C639" s="50"/>
      <c r="D639" s="27"/>
      <c r="L639" s="27">
        <v>0.29549999999999998</v>
      </c>
      <c r="M639" s="45">
        <f>IF(Measurements!L636&lt;J$5,(J$6-Measurements!L636)*((M$2-M$2*M$3-M$2*M$4)/J$4/24),0)</f>
        <v>643.20261726316528</v>
      </c>
      <c r="N639" s="45">
        <f t="shared" si="62"/>
        <v>850.75231846266263</v>
      </c>
      <c r="O639" s="140">
        <v>43</v>
      </c>
    </row>
    <row r="640" spans="1:15" x14ac:dyDescent="0.25">
      <c r="A640" s="98">
        <v>43492.333333333336</v>
      </c>
      <c r="B640" s="27">
        <v>633</v>
      </c>
      <c r="C640" s="50"/>
      <c r="D640" s="27"/>
      <c r="L640" s="27">
        <v>0.28399999999999997</v>
      </c>
      <c r="M640" s="45">
        <f>IF(Measurements!L637&lt;J$5,(J$6-Measurements!L637)*((M$2-M$2*M$3-M$2*M$4)/J$4/24),0)</f>
        <v>645.82793406832116</v>
      </c>
      <c r="N640" s="45">
        <f t="shared" si="62"/>
        <v>847.07477099519122</v>
      </c>
      <c r="O640" s="140">
        <v>49</v>
      </c>
    </row>
    <row r="641" spans="1:15" x14ac:dyDescent="0.25">
      <c r="A641" s="98">
        <v>43492.375</v>
      </c>
      <c r="B641" s="27">
        <v>634</v>
      </c>
      <c r="C641" s="50"/>
      <c r="D641" s="27"/>
      <c r="L641" s="27">
        <v>0.2349</v>
      </c>
      <c r="M641" s="45">
        <f>IF(Measurements!L638&lt;J$5,(J$6-Measurements!L638)*((M$2-M$2*M$3-M$2*M$4)/J$4/24),0)</f>
        <v>637.95198365285376</v>
      </c>
      <c r="N641" s="45">
        <f t="shared" si="62"/>
        <v>812.28833051137633</v>
      </c>
      <c r="O641" s="140">
        <v>82</v>
      </c>
    </row>
    <row r="642" spans="1:15" x14ac:dyDescent="0.25">
      <c r="A642" s="98">
        <v>43492.416666666664</v>
      </c>
      <c r="B642" s="27">
        <v>635</v>
      </c>
      <c r="C642" s="50"/>
      <c r="D642" s="27"/>
      <c r="L642" s="27">
        <v>0.1802</v>
      </c>
      <c r="M642" s="45">
        <f>IF(Measurements!L639&lt;J$5,(J$6-Measurements!L639)*((M$2-M$2*M$3-M$2*M$4)/J$4/24),0)</f>
        <v>627.45071643223059</v>
      </c>
      <c r="N642" s="45">
        <f t="shared" si="62"/>
        <v>771.80735235921327</v>
      </c>
      <c r="O642" s="140">
        <v>139</v>
      </c>
    </row>
    <row r="643" spans="1:15" x14ac:dyDescent="0.25">
      <c r="A643" s="98">
        <v>43492.458333333336</v>
      </c>
      <c r="B643" s="27">
        <v>636</v>
      </c>
      <c r="C643" s="50"/>
      <c r="D643" s="27"/>
      <c r="L643" s="27">
        <v>0.14019999999999999</v>
      </c>
      <c r="M643" s="45">
        <f>IF(Measurements!L640&lt;J$5,(J$6-Measurements!L640)*((M$2-M$2*M$3-M$2*M$4)/J$4/24),0)</f>
        <v>601.19754838067286</v>
      </c>
      <c r="N643" s="45">
        <f t="shared" si="62"/>
        <v>723.63117814199563</v>
      </c>
      <c r="O643" s="140">
        <v>260</v>
      </c>
    </row>
    <row r="644" spans="1:15" x14ac:dyDescent="0.25">
      <c r="A644" s="98">
        <v>43492.5</v>
      </c>
      <c r="B644" s="27">
        <v>637</v>
      </c>
      <c r="C644" s="50"/>
      <c r="D644" s="27"/>
      <c r="L644" s="27">
        <v>0.1157</v>
      </c>
      <c r="M644" s="45">
        <f>IF(Measurements!L641&lt;J$5,(J$6-Measurements!L641)*((M$2-M$2*M$3-M$2*M$4)/J$4/24),0)</f>
        <v>577.56969713427088</v>
      </c>
      <c r="N644" s="45">
        <f t="shared" si="62"/>
        <v>686.57548561912699</v>
      </c>
      <c r="O644" s="140">
        <v>415</v>
      </c>
    </row>
    <row r="645" spans="1:15" x14ac:dyDescent="0.25">
      <c r="A645" s="98">
        <v>43492.541666666664</v>
      </c>
      <c r="B645" s="27">
        <v>638</v>
      </c>
      <c r="C645" s="50"/>
      <c r="D645" s="27"/>
      <c r="L645" s="27">
        <v>9.9599999999999994E-2</v>
      </c>
      <c r="M645" s="45">
        <f>IF(Measurements!L642&lt;J$5,(J$6-Measurements!L642)*((M$2-M$2*M$3-M$2*M$4)/J$4/24),0)</f>
        <v>569.6937467188036</v>
      </c>
      <c r="N645" s="45">
        <f t="shared" si="62"/>
        <v>669.87552522198166</v>
      </c>
      <c r="O645" s="140">
        <v>509</v>
      </c>
    </row>
    <row r="646" spans="1:15" x14ac:dyDescent="0.25">
      <c r="A646" s="98">
        <v>43492.583333333336</v>
      </c>
      <c r="B646" s="27">
        <v>639</v>
      </c>
      <c r="C646" s="50"/>
      <c r="D646" s="27"/>
      <c r="L646" s="27">
        <v>8.9499999999999996E-2</v>
      </c>
      <c r="M646" s="45">
        <f>IF(Measurements!L643&lt;J$5,(J$6-Measurements!L643)*((M$2-M$2*M$3-M$2*M$4)/J$4/24),0)</f>
        <v>601.19754838067286</v>
      </c>
      <c r="N646" s="45">
        <f t="shared" si="62"/>
        <v>695.84376782702179</v>
      </c>
      <c r="O646" s="140">
        <v>370</v>
      </c>
    </row>
    <row r="647" spans="1:15" x14ac:dyDescent="0.25">
      <c r="A647" s="98">
        <v>43492.625</v>
      </c>
      <c r="B647" s="27">
        <v>640</v>
      </c>
      <c r="C647" s="50"/>
      <c r="D647" s="27"/>
      <c r="L647" s="27">
        <v>8.8900000000000007E-2</v>
      </c>
      <c r="M647" s="45">
        <f>IF(Measurements!L644&lt;J$5,(J$6-Measurements!L644)*((M$2-M$2*M$3-M$2*M$4)/J$4/24),0)</f>
        <v>619.57476601676342</v>
      </c>
      <c r="N647" s="45">
        <f t="shared" si="62"/>
        <v>713.89214037062743</v>
      </c>
      <c r="O647" s="140">
        <v>294</v>
      </c>
    </row>
    <row r="648" spans="1:15" x14ac:dyDescent="0.25">
      <c r="A648" s="98">
        <v>43492.666666666664</v>
      </c>
      <c r="B648" s="27">
        <v>641</v>
      </c>
      <c r="C648" s="50"/>
      <c r="D648" s="27"/>
      <c r="L648" s="27">
        <v>0.104</v>
      </c>
      <c r="M648" s="45">
        <f>IF(Measurements!L645&lt;J$5,(J$6-Measurements!L645)*((M$2-M$2*M$3-M$2*M$4)/J$4/24),0)</f>
        <v>616.94944921160754</v>
      </c>
      <c r="N648" s="45">
        <f t="shared" si="62"/>
        <v>719.54275839300817</v>
      </c>
      <c r="O648" s="140">
        <v>273</v>
      </c>
    </row>
    <row r="649" spans="1:15" x14ac:dyDescent="0.25">
      <c r="A649" s="98">
        <v>43492.708333333336</v>
      </c>
      <c r="B649" s="27">
        <v>642</v>
      </c>
      <c r="C649" s="50"/>
      <c r="D649" s="27"/>
      <c r="L649" s="27">
        <v>0.14099999999999999</v>
      </c>
      <c r="M649" s="45">
        <f>IF(Measurements!L646&lt;J$5,(J$6-Measurements!L646)*((M$2-M$2*M$3-M$2*M$4)/J$4/24),0)</f>
        <v>616.94944921160754</v>
      </c>
      <c r="N649" s="45">
        <f t="shared" ref="N649:N712" si="63">+M649+$L649*M$2*M$3/$M$6+M$5</f>
        <v>739.82153909624355</v>
      </c>
      <c r="O649" s="140">
        <v>219</v>
      </c>
    </row>
    <row r="650" spans="1:15" x14ac:dyDescent="0.25">
      <c r="A650" s="98">
        <v>43492.75</v>
      </c>
      <c r="B650" s="27">
        <v>643</v>
      </c>
      <c r="C650" s="50"/>
      <c r="D650" s="27"/>
      <c r="L650" s="27">
        <v>0.20039999999999999</v>
      </c>
      <c r="M650" s="45">
        <f>IF(Measurements!L647&lt;J$5,(J$6-Measurements!L647)*((M$2-M$2*M$3-M$2*M$4)/J$4/24),0)</f>
        <v>614.32413240645178</v>
      </c>
      <c r="N650" s="45">
        <f t="shared" si="63"/>
        <v>769.75188644709272</v>
      </c>
      <c r="O650" s="140">
        <v>140</v>
      </c>
    </row>
    <row r="651" spans="1:15" x14ac:dyDescent="0.25">
      <c r="A651" s="98">
        <v>43492.791666666664</v>
      </c>
      <c r="B651" s="27">
        <v>644</v>
      </c>
      <c r="C651" s="50"/>
      <c r="D651" s="27"/>
      <c r="L651" s="27">
        <v>0.26889999999999997</v>
      </c>
      <c r="M651" s="45">
        <f>IF(Measurements!L648&lt;J$5,(J$6-Measurements!L648)*((M$2-M$2*M$3-M$2*M$4)/J$4/24),0)</f>
        <v>614.32413240645178</v>
      </c>
      <c r="N651" s="45">
        <f t="shared" si="63"/>
        <v>807.29503450578522</v>
      </c>
      <c r="O651" s="140">
        <v>87</v>
      </c>
    </row>
    <row r="652" spans="1:15" x14ac:dyDescent="0.25">
      <c r="A652" s="98">
        <v>43492.833333333336</v>
      </c>
      <c r="B652" s="27">
        <v>645</v>
      </c>
      <c r="C652" s="50"/>
      <c r="D652" s="27"/>
      <c r="L652" s="27">
        <v>0.31569999999999998</v>
      </c>
      <c r="M652" s="45">
        <f>IF(Measurements!L649&lt;J$5,(J$6-Measurements!L649)*((M$2-M$2*M$3-M$2*M$4)/J$4/24),0)</f>
        <v>616.94944921160754</v>
      </c>
      <c r="N652" s="45">
        <f t="shared" si="63"/>
        <v>835.57026852476315</v>
      </c>
      <c r="O652" s="140">
        <v>59</v>
      </c>
    </row>
    <row r="653" spans="1:15" x14ac:dyDescent="0.25">
      <c r="A653" s="98">
        <v>43492.875</v>
      </c>
      <c r="B653" s="27">
        <v>646</v>
      </c>
      <c r="C653" s="50"/>
      <c r="D653" s="27"/>
      <c r="L653" s="27">
        <v>0.31009999999999999</v>
      </c>
      <c r="M653" s="45">
        <f>IF(Measurements!L650&lt;J$5,(J$6-Measurements!L650)*((M$2-M$2*M$3-M$2*M$4)/J$4/24),0)</f>
        <v>616.94944921160754</v>
      </c>
      <c r="N653" s="45">
        <f t="shared" si="63"/>
        <v>832.50104766157074</v>
      </c>
      <c r="O653" s="140">
        <v>63</v>
      </c>
    </row>
    <row r="654" spans="1:15" x14ac:dyDescent="0.25">
      <c r="A654" s="98">
        <v>43492.916666666664</v>
      </c>
      <c r="B654" s="27">
        <v>647</v>
      </c>
      <c r="C654" s="50"/>
      <c r="D654" s="27"/>
      <c r="L654" s="27">
        <v>0.24829999999999999</v>
      </c>
      <c r="M654" s="45">
        <f>IF(Measurements!L651&lt;J$5,(J$6-Measurements!L651)*((M$2-M$2*M$3-M$2*M$4)/J$4/24),0)</f>
        <v>616.94944921160754</v>
      </c>
      <c r="N654" s="45">
        <f t="shared" si="63"/>
        <v>798.63000313562623</v>
      </c>
      <c r="O654" s="140">
        <v>96</v>
      </c>
    </row>
    <row r="655" spans="1:15" x14ac:dyDescent="0.25">
      <c r="A655" s="98">
        <v>43492.958333333336</v>
      </c>
      <c r="B655" s="27">
        <v>648</v>
      </c>
      <c r="C655" s="50"/>
      <c r="D655" s="27"/>
      <c r="L655" s="27">
        <v>0.15989999999999999</v>
      </c>
      <c r="M655" s="45">
        <f>IF(Measurements!L652&lt;J$5,(J$6-Measurements!L652)*((M$2-M$2*M$3-M$2*M$4)/J$4/24),0)</f>
        <v>614.32413240645178</v>
      </c>
      <c r="N655" s="45">
        <f t="shared" si="63"/>
        <v>747.55484270436204</v>
      </c>
      <c r="O655" s="140">
        <v>198</v>
      </c>
    </row>
    <row r="656" spans="1:15" x14ac:dyDescent="0.25">
      <c r="A656" s="98">
        <v>43493</v>
      </c>
      <c r="B656" s="27">
        <v>649</v>
      </c>
      <c r="C656" s="50"/>
      <c r="D656" s="27"/>
      <c r="E656" s="45">
        <f>+IF((MIN(Measurements!G653:G676)+MAX(Measurements!G653:G676))/2&gt;=E$5,0,E$6-(MIN(Measurements!G653:G676)+MAX(Measurements!G653:G676))/2)</f>
        <v>21.8</v>
      </c>
      <c r="F656" s="45">
        <f>+IF((MIN(Measurements!H653:H676)+MAX(Measurements!H653:H676))/2&gt;=F$5,0,F$6-(MIN(Measurements!H653:H676)+MAX(Measurements!H653:H676))/2)</f>
        <v>21.6</v>
      </c>
      <c r="G656" s="45">
        <f>+IF((MIN(Measurements!I653:I676)+MAX(Measurements!I653:I676))/2&gt;=G$5,0,G$6-(MIN(Measurements!I653:I676)+MAX(Measurements!I653:I676))/2)</f>
        <v>19.45</v>
      </c>
      <c r="H656" s="45">
        <f>+IF((MIN(Measurements!J653:J676)+MAX(Measurements!J653:J676))/2&gt;=H$5,0,H$6-(MIN(Measurements!J653:J676)+MAX(Measurements!J653:J676))/2)</f>
        <v>21.05</v>
      </c>
      <c r="I656" s="45">
        <f>+IF((MIN(Measurements!K653:K676)+MAX(Measurements!K653:K676))/2&gt;=I$5,0,I$6-(MIN(Measurements!K653:K676)+MAX(Measurements!K653:K676))/2)</f>
        <v>21.8</v>
      </c>
      <c r="J656" s="45">
        <f>+IF((MIN(Measurements!L653:L676)+MAX(Measurements!L653:L676))/2&gt;=J$5,0,J$6-(MIN(Measurements!L653:L676)+MAX(Measurements!L653:L676))/2)</f>
        <v>23.05</v>
      </c>
      <c r="L656" s="27">
        <v>8.2699999999999996E-2</v>
      </c>
      <c r="M656" s="45">
        <f>IF(Measurements!L653&lt;J$5,(J$6-Measurements!L653)*((M$2-M$2*M$3-M$2*M$4)/J$4/24),0)</f>
        <v>614.32413240645178</v>
      </c>
      <c r="N656" s="45">
        <f t="shared" si="63"/>
        <v>705.24344080463857</v>
      </c>
      <c r="O656" s="140">
        <v>327</v>
      </c>
    </row>
    <row r="657" spans="1:15" x14ac:dyDescent="0.25">
      <c r="A657" s="98">
        <v>43493.041666666664</v>
      </c>
      <c r="B657" s="27">
        <v>650</v>
      </c>
      <c r="C657" s="50"/>
      <c r="D657" s="27"/>
      <c r="L657" s="27">
        <v>3.7199999999999997E-2</v>
      </c>
      <c r="M657" s="45">
        <f>IF(Measurements!L654&lt;J$5,(J$6-Measurements!L654)*((M$2-M$2*M$3-M$2*M$4)/J$4/24),0)</f>
        <v>614.32413240645178</v>
      </c>
      <c r="N657" s="45">
        <f t="shared" si="63"/>
        <v>680.30602129120041</v>
      </c>
      <c r="O657" s="140">
        <v>446</v>
      </c>
    </row>
    <row r="658" spans="1:15" x14ac:dyDescent="0.25">
      <c r="A658" s="98">
        <v>43493.083333333336</v>
      </c>
      <c r="B658" s="27">
        <v>651</v>
      </c>
      <c r="C658" s="50"/>
      <c r="D658" s="27"/>
      <c r="L658" s="27">
        <v>2.53E-2</v>
      </c>
      <c r="M658" s="45">
        <f>IF(Measurements!L655&lt;J$5,(J$6-Measurements!L655)*((M$2-M$2*M$3-M$2*M$4)/J$4/24),0)</f>
        <v>616.94944921160754</v>
      </c>
      <c r="N658" s="45">
        <f t="shared" si="63"/>
        <v>676.40924376207238</v>
      </c>
      <c r="O658" s="140">
        <v>472</v>
      </c>
    </row>
    <row r="659" spans="1:15" x14ac:dyDescent="0.25">
      <c r="A659" s="98">
        <v>43493.125</v>
      </c>
      <c r="B659" s="27">
        <v>652</v>
      </c>
      <c r="C659" s="50"/>
      <c r="D659" s="27"/>
      <c r="L659" s="27">
        <v>4.4999999999999998E-2</v>
      </c>
      <c r="M659" s="45">
        <f>IF(Measurements!L656&lt;J$5,(J$6-Measurements!L656)*((M$2-M$2*M$3-M$2*M$4)/J$4/24),0)</f>
        <v>616.94944921160754</v>
      </c>
      <c r="N659" s="45">
        <f t="shared" si="63"/>
        <v>687.20632429865987</v>
      </c>
      <c r="O659" s="140">
        <v>413</v>
      </c>
    </row>
    <row r="660" spans="1:15" x14ac:dyDescent="0.25">
      <c r="A660" s="98">
        <v>43493.166666666664</v>
      </c>
      <c r="B660" s="27">
        <v>653</v>
      </c>
      <c r="C660" s="50"/>
      <c r="D660" s="27"/>
      <c r="L660" s="27">
        <v>9.74E-2</v>
      </c>
      <c r="M660" s="45">
        <f>IF(Measurements!L657&lt;J$5,(J$6-Measurements!L657)*((M$2-M$2*M$3-M$2*M$4)/J$4/24),0)</f>
        <v>616.94944921160754</v>
      </c>
      <c r="N660" s="45">
        <f t="shared" si="63"/>
        <v>715.92546237567433</v>
      </c>
      <c r="O660" s="140">
        <v>286</v>
      </c>
    </row>
    <row r="661" spans="1:15" x14ac:dyDescent="0.25">
      <c r="A661" s="98">
        <v>43493.208333333336</v>
      </c>
      <c r="B661" s="27">
        <v>654</v>
      </c>
      <c r="C661" s="50"/>
      <c r="D661" s="27"/>
      <c r="L661" s="27">
        <v>0.17549999999999999</v>
      </c>
      <c r="M661" s="45">
        <f>IF(Measurements!L658&lt;J$5,(J$6-Measurements!L658)*((M$2-M$2*M$3-M$2*M$4)/J$4/24),0)</f>
        <v>609.07349879614026</v>
      </c>
      <c r="N661" s="45">
        <f t="shared" si="63"/>
        <v>750.85418149865791</v>
      </c>
      <c r="O661" s="140">
        <v>191</v>
      </c>
    </row>
    <row r="662" spans="1:15" x14ac:dyDescent="0.25">
      <c r="A662" s="98">
        <v>43493.25</v>
      </c>
      <c r="B662" s="27">
        <v>655</v>
      </c>
      <c r="C662" s="50"/>
      <c r="D662" s="27"/>
      <c r="L662" s="27">
        <v>0.2535</v>
      </c>
      <c r="M662" s="45">
        <f>IF(Measurements!L659&lt;J$5,(J$6-Measurements!L659)*((M$2-M$2*M$3-M$2*M$4)/J$4/24),0)</f>
        <v>611.69881560129602</v>
      </c>
      <c r="N662" s="45">
        <f t="shared" si="63"/>
        <v>796.2293603268505</v>
      </c>
      <c r="O662" s="140">
        <v>100</v>
      </c>
    </row>
    <row r="663" spans="1:15" x14ac:dyDescent="0.25">
      <c r="A663" s="98">
        <v>43493.291666666664</v>
      </c>
      <c r="B663" s="27">
        <v>656</v>
      </c>
      <c r="C663" s="50"/>
      <c r="D663" s="27"/>
      <c r="L663" s="27">
        <v>0.29549999999999998</v>
      </c>
      <c r="M663" s="45">
        <f>IF(Measurements!L660&lt;J$5,(J$6-Measurements!L660)*((M$2-M$2*M$3-M$2*M$4)/J$4/24),0)</f>
        <v>614.32413240645178</v>
      </c>
      <c r="N663" s="45">
        <f t="shared" si="63"/>
        <v>821.87383360594913</v>
      </c>
      <c r="O663" s="140">
        <v>73</v>
      </c>
    </row>
    <row r="664" spans="1:15" x14ac:dyDescent="0.25">
      <c r="A664" s="98">
        <v>43493.333333333336</v>
      </c>
      <c r="B664" s="27">
        <v>657</v>
      </c>
      <c r="C664" s="50"/>
      <c r="D664" s="27"/>
      <c r="L664" s="27">
        <v>0.28399999999999997</v>
      </c>
      <c r="M664" s="45">
        <f>IF(Measurements!L661&lt;J$5,(J$6-Measurements!L661)*((M$2-M$2*M$3-M$2*M$4)/J$4/24),0)</f>
        <v>616.94944921160754</v>
      </c>
      <c r="N664" s="45">
        <f t="shared" si="63"/>
        <v>818.1962861384776</v>
      </c>
      <c r="O664" s="140">
        <v>76</v>
      </c>
    </row>
    <row r="665" spans="1:15" x14ac:dyDescent="0.25">
      <c r="A665" s="98">
        <v>43493.375</v>
      </c>
      <c r="B665" s="27">
        <v>658</v>
      </c>
      <c r="C665" s="50"/>
      <c r="D665" s="27"/>
      <c r="L665" s="27">
        <v>0.2349</v>
      </c>
      <c r="M665" s="45">
        <f>IF(Measurements!L662&lt;J$5,(J$6-Measurements!L662)*((M$2-M$2*M$3-M$2*M$4)/J$4/24),0)</f>
        <v>609.07349879614026</v>
      </c>
      <c r="N665" s="45">
        <f t="shared" si="63"/>
        <v>783.40984565466283</v>
      </c>
      <c r="O665" s="140">
        <v>123</v>
      </c>
    </row>
    <row r="666" spans="1:15" x14ac:dyDescent="0.25">
      <c r="A666" s="98">
        <v>43493.416666666664</v>
      </c>
      <c r="B666" s="27">
        <v>659</v>
      </c>
      <c r="C666" s="50"/>
      <c r="D666" s="27"/>
      <c r="L666" s="27">
        <v>0.1802</v>
      </c>
      <c r="M666" s="45">
        <f>IF(Measurements!L663&lt;J$5,(J$6-Measurements!L663)*((M$2-M$2*M$3-M$2*M$4)/J$4/24),0)</f>
        <v>598.57223157551709</v>
      </c>
      <c r="N666" s="45">
        <f t="shared" si="63"/>
        <v>742.92886750249977</v>
      </c>
      <c r="O666" s="140">
        <v>215</v>
      </c>
    </row>
    <row r="667" spans="1:15" x14ac:dyDescent="0.25">
      <c r="A667" s="98">
        <v>43493.458333333336</v>
      </c>
      <c r="B667" s="27">
        <v>660</v>
      </c>
      <c r="C667" s="50"/>
      <c r="D667" s="27"/>
      <c r="L667" s="27">
        <v>0.14019999999999999</v>
      </c>
      <c r="M667" s="45">
        <f>IF(Measurements!L664&lt;J$5,(J$6-Measurements!L664)*((M$2-M$2*M$3-M$2*M$4)/J$4/24),0)</f>
        <v>590.69628116004981</v>
      </c>
      <c r="N667" s="45">
        <f t="shared" si="63"/>
        <v>713.12991092137258</v>
      </c>
      <c r="O667" s="140">
        <v>299</v>
      </c>
    </row>
    <row r="668" spans="1:15" x14ac:dyDescent="0.25">
      <c r="A668" s="98">
        <v>43493.5</v>
      </c>
      <c r="B668" s="27">
        <v>661</v>
      </c>
      <c r="C668" s="50"/>
      <c r="D668" s="27"/>
      <c r="L668" s="27">
        <v>0.1157</v>
      </c>
      <c r="M668" s="45">
        <f>IF(Measurements!L665&lt;J$5,(J$6-Measurements!L665)*((M$2-M$2*M$3-M$2*M$4)/J$4/24),0)</f>
        <v>585.44564754973828</v>
      </c>
      <c r="N668" s="45">
        <f t="shared" si="63"/>
        <v>694.45143603459439</v>
      </c>
      <c r="O668" s="140">
        <v>378</v>
      </c>
    </row>
    <row r="669" spans="1:15" x14ac:dyDescent="0.25">
      <c r="A669" s="98">
        <v>43493.541666666664</v>
      </c>
      <c r="B669" s="27">
        <v>662</v>
      </c>
      <c r="C669" s="50"/>
      <c r="D669" s="27"/>
      <c r="L669" s="27">
        <v>9.9599999999999994E-2</v>
      </c>
      <c r="M669" s="45">
        <f>IF(Measurements!L666&lt;J$5,(J$6-Measurements!L666)*((M$2-M$2*M$3-M$2*M$4)/J$4/24),0)</f>
        <v>585.44564754973828</v>
      </c>
      <c r="N669" s="45">
        <f t="shared" si="63"/>
        <v>685.62742605291635</v>
      </c>
      <c r="O669" s="140">
        <v>423</v>
      </c>
    </row>
    <row r="670" spans="1:15" x14ac:dyDescent="0.25">
      <c r="A670" s="98">
        <v>43493.583333333336</v>
      </c>
      <c r="B670" s="27">
        <v>663</v>
      </c>
      <c r="C670" s="50"/>
      <c r="D670" s="27"/>
      <c r="L670" s="27">
        <v>8.9499999999999996E-2</v>
      </c>
      <c r="M670" s="45">
        <f>IF(Measurements!L667&lt;J$5,(J$6-Measurements!L667)*((M$2-M$2*M$3-M$2*M$4)/J$4/24),0)</f>
        <v>588.07096435489393</v>
      </c>
      <c r="N670" s="45">
        <f t="shared" si="63"/>
        <v>682.71718380124287</v>
      </c>
      <c r="O670" s="140">
        <v>434</v>
      </c>
    </row>
    <row r="671" spans="1:15" x14ac:dyDescent="0.25">
      <c r="A671" s="98">
        <v>43493.625</v>
      </c>
      <c r="B671" s="27">
        <v>664</v>
      </c>
      <c r="C671" s="50"/>
      <c r="D671" s="27"/>
      <c r="L671" s="27">
        <v>8.8900000000000007E-2</v>
      </c>
      <c r="M671" s="45">
        <f>IF(Measurements!L668&lt;J$5,(J$6-Measurements!L668)*((M$2-M$2*M$3-M$2*M$4)/J$4/24),0)</f>
        <v>603.82286518582862</v>
      </c>
      <c r="N671" s="45">
        <f t="shared" si="63"/>
        <v>698.14023953969263</v>
      </c>
      <c r="O671" s="140">
        <v>362</v>
      </c>
    </row>
    <row r="672" spans="1:15" x14ac:dyDescent="0.25">
      <c r="A672" s="98">
        <v>43493.666666666664</v>
      </c>
      <c r="B672" s="27">
        <v>665</v>
      </c>
      <c r="C672" s="50"/>
      <c r="D672" s="27"/>
      <c r="L672" s="27">
        <v>0.104</v>
      </c>
      <c r="M672" s="45">
        <f>IF(Measurements!L669&lt;J$5,(J$6-Measurements!L669)*((M$2-M$2*M$3-M$2*M$4)/J$4/24),0)</f>
        <v>606.44818199098449</v>
      </c>
      <c r="N672" s="45">
        <f t="shared" si="63"/>
        <v>709.04149117238512</v>
      </c>
      <c r="O672" s="140">
        <v>314</v>
      </c>
    </row>
    <row r="673" spans="1:15" x14ac:dyDescent="0.25">
      <c r="A673" s="98">
        <v>43493.708333333336</v>
      </c>
      <c r="B673" s="27">
        <v>666</v>
      </c>
      <c r="C673" s="50"/>
      <c r="D673" s="27"/>
      <c r="L673" s="27">
        <v>0.14099999999999999</v>
      </c>
      <c r="M673" s="45">
        <f>IF(Measurements!L670&lt;J$5,(J$6-Measurements!L670)*((M$2-M$2*M$3-M$2*M$4)/J$4/24),0)</f>
        <v>624.82539962707494</v>
      </c>
      <c r="N673" s="45">
        <f t="shared" si="63"/>
        <v>747.69748951171096</v>
      </c>
      <c r="O673" s="140">
        <v>197</v>
      </c>
    </row>
    <row r="674" spans="1:15" x14ac:dyDescent="0.25">
      <c r="A674" s="98">
        <v>43493.75</v>
      </c>
      <c r="B674" s="27">
        <v>667</v>
      </c>
      <c r="C674" s="50"/>
      <c r="D674" s="27"/>
      <c r="L674" s="27">
        <v>0.20039999999999999</v>
      </c>
      <c r="M674" s="45">
        <f>IF(Measurements!L671&lt;J$5,(J$6-Measurements!L671)*((M$2-M$2*M$3-M$2*M$4)/J$4/24),0)</f>
        <v>609.07349879614026</v>
      </c>
      <c r="N674" s="45">
        <f t="shared" si="63"/>
        <v>764.50125283678119</v>
      </c>
      <c r="O674" s="140">
        <v>155</v>
      </c>
    </row>
    <row r="675" spans="1:15" x14ac:dyDescent="0.25">
      <c r="A675" s="98">
        <v>43493.791666666664</v>
      </c>
      <c r="B675" s="27">
        <v>668</v>
      </c>
      <c r="C675" s="50"/>
      <c r="D675" s="27"/>
      <c r="L675" s="27">
        <v>0.26889999999999997</v>
      </c>
      <c r="M675" s="45">
        <f>IF(Measurements!L672&lt;J$5,(J$6-Measurements!L672)*((M$2-M$2*M$3-M$2*M$4)/J$4/24),0)</f>
        <v>611.69881560129602</v>
      </c>
      <c r="N675" s="45">
        <f t="shared" si="63"/>
        <v>804.66971770062946</v>
      </c>
      <c r="O675" s="140">
        <v>89</v>
      </c>
    </row>
    <row r="676" spans="1:15" x14ac:dyDescent="0.25">
      <c r="A676" s="98">
        <v>43493.833333333336</v>
      </c>
      <c r="B676" s="27">
        <v>669</v>
      </c>
      <c r="C676" s="50"/>
      <c r="D676" s="27"/>
      <c r="L676" s="27">
        <v>0.31569999999999998</v>
      </c>
      <c r="M676" s="45">
        <f>IF(Measurements!L673&lt;J$5,(J$6-Measurements!L673)*((M$2-M$2*M$3-M$2*M$4)/J$4/24),0)</f>
        <v>611.69881560129602</v>
      </c>
      <c r="N676" s="45">
        <f t="shared" si="63"/>
        <v>830.31963491445163</v>
      </c>
      <c r="O676" s="140">
        <v>65</v>
      </c>
    </row>
    <row r="677" spans="1:15" x14ac:dyDescent="0.25">
      <c r="A677" s="98">
        <v>43493.875</v>
      </c>
      <c r="B677" s="27">
        <v>670</v>
      </c>
      <c r="C677" s="50"/>
      <c r="D677" s="27"/>
      <c r="L677" s="27">
        <v>0.31009999999999999</v>
      </c>
      <c r="M677" s="45">
        <f>IF(Measurements!L674&lt;J$5,(J$6-Measurements!L674)*((M$2-M$2*M$3-M$2*M$4)/J$4/24),0)</f>
        <v>603.82286518582862</v>
      </c>
      <c r="N677" s="45">
        <f t="shared" si="63"/>
        <v>819.37446363579181</v>
      </c>
      <c r="O677" s="140">
        <v>75</v>
      </c>
    </row>
    <row r="678" spans="1:15" x14ac:dyDescent="0.25">
      <c r="A678" s="98">
        <v>43493.916666666664</v>
      </c>
      <c r="B678" s="27">
        <v>671</v>
      </c>
      <c r="C678" s="50"/>
      <c r="D678" s="27"/>
      <c r="L678" s="27">
        <v>0.24829999999999999</v>
      </c>
      <c r="M678" s="45">
        <f>IF(Measurements!L675&lt;J$5,(J$6-Measurements!L675)*((M$2-M$2*M$3-M$2*M$4)/J$4/24),0)</f>
        <v>593.32159796520557</v>
      </c>
      <c r="N678" s="45">
        <f t="shared" si="63"/>
        <v>775.00215188922425</v>
      </c>
      <c r="O678" s="140">
        <v>136</v>
      </c>
    </row>
    <row r="679" spans="1:15" x14ac:dyDescent="0.25">
      <c r="A679" s="98">
        <v>43493.958333333336</v>
      </c>
      <c r="B679" s="27">
        <v>672</v>
      </c>
      <c r="C679" s="50"/>
      <c r="D679" s="27"/>
      <c r="L679" s="27">
        <v>0.15989999999999999</v>
      </c>
      <c r="M679" s="45">
        <f>IF(Measurements!L676&lt;J$5,(J$6-Measurements!L676)*((M$2-M$2*M$3-M$2*M$4)/J$4/24),0)</f>
        <v>588.07096435489393</v>
      </c>
      <c r="N679" s="45">
        <f t="shared" si="63"/>
        <v>721.30167465280419</v>
      </c>
      <c r="O679" s="140">
        <v>267</v>
      </c>
    </row>
    <row r="680" spans="1:15" x14ac:dyDescent="0.25">
      <c r="A680" s="98">
        <v>43494</v>
      </c>
      <c r="B680" s="27">
        <v>673</v>
      </c>
      <c r="C680" s="50"/>
      <c r="D680" s="27"/>
      <c r="E680" s="45">
        <f>+IF((MIN(Measurements!G677:G700)+MAX(Measurements!G677:G700))/2&gt;=E$5,0,E$6-(MIN(Measurements!G677:G700)+MAX(Measurements!G677:G700))/2)</f>
        <v>18.350000000000001</v>
      </c>
      <c r="F680" s="45">
        <f>+IF((MIN(Measurements!H677:H700)+MAX(Measurements!H677:H700))/2&gt;=F$5,0,F$6-(MIN(Measurements!H677:H700)+MAX(Measurements!H677:H700))/2)</f>
        <v>18.5</v>
      </c>
      <c r="G680" s="45">
        <f>+IF((MIN(Measurements!I677:I700)+MAX(Measurements!I677:I700))/2&gt;=G$5,0,G$6-(MIN(Measurements!I677:I700)+MAX(Measurements!I677:I700))/2)</f>
        <v>16.75</v>
      </c>
      <c r="H680" s="45">
        <f>+IF((MIN(Measurements!J677:J700)+MAX(Measurements!J677:J700))/2&gt;=H$5,0,H$6-(MIN(Measurements!J677:J700)+MAX(Measurements!J677:J700))/2)</f>
        <v>18.399999999999999</v>
      </c>
      <c r="I680" s="45">
        <f>+IF((MIN(Measurements!K677:K700)+MAX(Measurements!K677:K700))/2&gt;=I$5,0,I$6-(MIN(Measurements!K677:K700)+MAX(Measurements!K677:K700))/2)</f>
        <v>18.850000000000001</v>
      </c>
      <c r="J680" s="45">
        <f>+IF((MIN(Measurements!L677:L700)+MAX(Measurements!L677:L700))/2&gt;=J$5,0,J$6-(MIN(Measurements!L677:L700)+MAX(Measurements!L677:L700))/2)</f>
        <v>19</v>
      </c>
      <c r="L680" s="27">
        <v>8.2699999999999996E-2</v>
      </c>
      <c r="M680" s="45">
        <f>IF(Measurements!L677&lt;J$5,(J$6-Measurements!L677)*((M$2-M$2*M$3-M$2*M$4)/J$4/24),0)</f>
        <v>585.44564754973828</v>
      </c>
      <c r="N680" s="45">
        <f t="shared" si="63"/>
        <v>676.36495594792507</v>
      </c>
      <c r="O680" s="140">
        <v>473</v>
      </c>
    </row>
    <row r="681" spans="1:15" x14ac:dyDescent="0.25">
      <c r="A681" s="98">
        <v>43494.041666666664</v>
      </c>
      <c r="B681" s="27">
        <v>674</v>
      </c>
      <c r="C681" s="50"/>
      <c r="D681" s="27"/>
      <c r="L681" s="27">
        <v>3.7199999999999997E-2</v>
      </c>
      <c r="M681" s="45">
        <f>IF(Measurements!L678&lt;J$5,(J$6-Measurements!L678)*((M$2-M$2*M$3-M$2*M$4)/J$4/24),0)</f>
        <v>585.44564754973828</v>
      </c>
      <c r="N681" s="45">
        <f t="shared" si="63"/>
        <v>651.42753643448691</v>
      </c>
      <c r="O681" s="140">
        <v>611</v>
      </c>
    </row>
    <row r="682" spans="1:15" x14ac:dyDescent="0.25">
      <c r="A682" s="98">
        <v>43494.083333333336</v>
      </c>
      <c r="B682" s="27">
        <v>675</v>
      </c>
      <c r="C682" s="50"/>
      <c r="D682" s="27"/>
      <c r="L682" s="27">
        <v>2.53E-2</v>
      </c>
      <c r="M682" s="45">
        <f>IF(Measurements!L679&lt;J$5,(J$6-Measurements!L679)*((M$2-M$2*M$3-M$2*M$4)/J$4/24),0)</f>
        <v>580.19501393942676</v>
      </c>
      <c r="N682" s="45">
        <f t="shared" si="63"/>
        <v>639.65480848989159</v>
      </c>
      <c r="O682" s="140">
        <v>689</v>
      </c>
    </row>
    <row r="683" spans="1:15" x14ac:dyDescent="0.25">
      <c r="A683" s="98">
        <v>43494.125</v>
      </c>
      <c r="B683" s="27">
        <v>676</v>
      </c>
      <c r="C683" s="50"/>
      <c r="D683" s="27"/>
      <c r="L683" s="27">
        <v>4.4999999999999998E-2</v>
      </c>
      <c r="M683" s="45">
        <f>IF(Measurements!L680&lt;J$5,(J$6-Measurements!L680)*((M$2-M$2*M$3-M$2*M$4)/J$4/24),0)</f>
        <v>580.19501393942676</v>
      </c>
      <c r="N683" s="45">
        <f t="shared" si="63"/>
        <v>650.45188902647908</v>
      </c>
      <c r="O683" s="140">
        <v>623</v>
      </c>
    </row>
    <row r="684" spans="1:15" x14ac:dyDescent="0.25">
      <c r="A684" s="98">
        <v>43494.166666666664</v>
      </c>
      <c r="B684" s="27">
        <v>677</v>
      </c>
      <c r="C684" s="50"/>
      <c r="D684" s="27"/>
      <c r="L684" s="27">
        <v>9.74E-2</v>
      </c>
      <c r="M684" s="45">
        <f>IF(Measurements!L681&lt;J$5,(J$6-Measurements!L681)*((M$2-M$2*M$3-M$2*M$4)/J$4/24),0)</f>
        <v>577.56969713427088</v>
      </c>
      <c r="N684" s="45">
        <f t="shared" si="63"/>
        <v>676.54571029833767</v>
      </c>
      <c r="O684" s="140">
        <v>470</v>
      </c>
    </row>
    <row r="685" spans="1:15" x14ac:dyDescent="0.25">
      <c r="A685" s="98">
        <v>43494.208333333336</v>
      </c>
      <c r="B685" s="27">
        <v>678</v>
      </c>
      <c r="C685" s="50"/>
      <c r="D685" s="27"/>
      <c r="L685" s="27">
        <v>0.17549999999999999</v>
      </c>
      <c r="M685" s="45">
        <f>IF(Measurements!L682&lt;J$5,(J$6-Measurements!L682)*((M$2-M$2*M$3-M$2*M$4)/J$4/24),0)</f>
        <v>572.31906352395936</v>
      </c>
      <c r="N685" s="45">
        <f t="shared" si="63"/>
        <v>714.09974622647701</v>
      </c>
      <c r="O685" s="140">
        <v>292</v>
      </c>
    </row>
    <row r="686" spans="1:15" x14ac:dyDescent="0.25">
      <c r="A686" s="98">
        <v>43494.25</v>
      </c>
      <c r="B686" s="27">
        <v>679</v>
      </c>
      <c r="C686" s="50"/>
      <c r="D686" s="27"/>
      <c r="L686" s="27">
        <v>0.2535</v>
      </c>
      <c r="M686" s="45">
        <f>IF(Measurements!L683&lt;J$5,(J$6-Measurements!L683)*((M$2-M$2*M$3-M$2*M$4)/J$4/24),0)</f>
        <v>561.81779630333619</v>
      </c>
      <c r="N686" s="45">
        <f t="shared" si="63"/>
        <v>746.34834102889067</v>
      </c>
      <c r="O686" s="140">
        <v>200</v>
      </c>
    </row>
    <row r="687" spans="1:15" x14ac:dyDescent="0.25">
      <c r="A687" s="98">
        <v>43494.291666666664</v>
      </c>
      <c r="B687" s="27">
        <v>680</v>
      </c>
      <c r="C687" s="50"/>
      <c r="D687" s="27"/>
      <c r="L687" s="27">
        <v>0.29549999999999998</v>
      </c>
      <c r="M687" s="45">
        <f>IF(Measurements!L684&lt;J$5,(J$6-Measurements!L684)*((M$2-M$2*M$3-M$2*M$4)/J$4/24),0)</f>
        <v>548.69121227755727</v>
      </c>
      <c r="N687" s="45">
        <f t="shared" si="63"/>
        <v>756.24091347705462</v>
      </c>
      <c r="O687" s="140">
        <v>176</v>
      </c>
    </row>
    <row r="688" spans="1:15" x14ac:dyDescent="0.25">
      <c r="A688" s="98">
        <v>43494.333333333336</v>
      </c>
      <c r="B688" s="27">
        <v>681</v>
      </c>
      <c r="C688" s="50"/>
      <c r="D688" s="27"/>
      <c r="L688" s="27">
        <v>0.28399999999999997</v>
      </c>
      <c r="M688" s="45">
        <f>IF(Measurements!L685&lt;J$5,(J$6-Measurements!L685)*((M$2-M$2*M$3-M$2*M$4)/J$4/24),0)</f>
        <v>535.56462825177846</v>
      </c>
      <c r="N688" s="45">
        <f t="shared" si="63"/>
        <v>736.81146517864852</v>
      </c>
      <c r="O688" s="140">
        <v>223</v>
      </c>
    </row>
    <row r="689" spans="1:15" x14ac:dyDescent="0.25">
      <c r="A689" s="98">
        <v>43494.375</v>
      </c>
      <c r="B689" s="27">
        <v>682</v>
      </c>
      <c r="C689" s="50"/>
      <c r="D689" s="27"/>
      <c r="L689" s="27">
        <v>0.2349</v>
      </c>
      <c r="M689" s="45">
        <f>IF(Measurements!L686&lt;J$5,(J$6-Measurements!L686)*((M$2-M$2*M$3-M$2*M$4)/J$4/24),0)</f>
        <v>519.81272742084388</v>
      </c>
      <c r="N689" s="45">
        <f t="shared" si="63"/>
        <v>694.14907427936646</v>
      </c>
      <c r="O689" s="140">
        <v>379</v>
      </c>
    </row>
    <row r="690" spans="1:15" x14ac:dyDescent="0.25">
      <c r="A690" s="98">
        <v>43494.416666666664</v>
      </c>
      <c r="B690" s="27">
        <v>683</v>
      </c>
      <c r="C690" s="50"/>
      <c r="D690" s="27"/>
      <c r="L690" s="27">
        <v>0.1802</v>
      </c>
      <c r="M690" s="45">
        <f>IF(Measurements!L687&lt;J$5,(J$6-Measurements!L687)*((M$2-M$2*M$3-M$2*M$4)/J$4/24),0)</f>
        <v>506.68614339506496</v>
      </c>
      <c r="N690" s="45">
        <f t="shared" si="63"/>
        <v>651.04277932204764</v>
      </c>
      <c r="O690" s="140">
        <v>622</v>
      </c>
    </row>
    <row r="691" spans="1:15" x14ac:dyDescent="0.25">
      <c r="A691" s="98">
        <v>43494.458333333336</v>
      </c>
      <c r="B691" s="27">
        <v>684</v>
      </c>
      <c r="C691" s="50"/>
      <c r="D691" s="27"/>
      <c r="L691" s="27">
        <v>0.14019999999999999</v>
      </c>
      <c r="M691" s="45">
        <f>IF(Measurements!L688&lt;J$5,(J$6-Measurements!L688)*((M$2-M$2*M$3-M$2*M$4)/J$4/24),0)</f>
        <v>493.55955936928609</v>
      </c>
      <c r="N691" s="45">
        <f t="shared" si="63"/>
        <v>615.99318913060893</v>
      </c>
      <c r="O691" s="140">
        <v>897</v>
      </c>
    </row>
    <row r="692" spans="1:15" x14ac:dyDescent="0.25">
      <c r="A692" s="98">
        <v>43494.5</v>
      </c>
      <c r="B692" s="27">
        <v>685</v>
      </c>
      <c r="C692" s="50"/>
      <c r="D692" s="27"/>
      <c r="L692" s="27">
        <v>0.1157</v>
      </c>
      <c r="M692" s="45">
        <f>IF(Measurements!L689&lt;J$5,(J$6-Measurements!L689)*((M$2-M$2*M$3-M$2*M$4)/J$4/24),0)</f>
        <v>475.18234173319564</v>
      </c>
      <c r="N692" s="45">
        <f t="shared" si="63"/>
        <v>584.18813021805181</v>
      </c>
      <c r="O692" s="140">
        <v>1211</v>
      </c>
    </row>
    <row r="693" spans="1:15" x14ac:dyDescent="0.25">
      <c r="A693" s="98">
        <v>43494.541666666664</v>
      </c>
      <c r="B693" s="27">
        <v>686</v>
      </c>
      <c r="C693" s="50"/>
      <c r="D693" s="27"/>
      <c r="L693" s="27">
        <v>9.9599999999999994E-2</v>
      </c>
      <c r="M693" s="45">
        <f>IF(Measurements!L690&lt;J$5,(J$6-Measurements!L690)*((M$2-M$2*M$3-M$2*M$4)/J$4/24),0)</f>
        <v>454.17980729194943</v>
      </c>
      <c r="N693" s="45">
        <f t="shared" si="63"/>
        <v>554.36158579512744</v>
      </c>
      <c r="O693" s="140">
        <v>1574</v>
      </c>
    </row>
    <row r="694" spans="1:15" x14ac:dyDescent="0.25">
      <c r="A694" s="98">
        <v>43494.583333333336</v>
      </c>
      <c r="B694" s="27">
        <v>687</v>
      </c>
      <c r="C694" s="50"/>
      <c r="D694" s="27"/>
      <c r="L694" s="27">
        <v>8.9499999999999996E-2</v>
      </c>
      <c r="M694" s="45">
        <f>IF(Measurements!L691&lt;J$5,(J$6-Measurements!L691)*((M$2-M$2*M$3-M$2*M$4)/J$4/24),0)</f>
        <v>451.55449048679361</v>
      </c>
      <c r="N694" s="45">
        <f t="shared" si="63"/>
        <v>546.20070993314255</v>
      </c>
      <c r="O694" s="140">
        <v>1684</v>
      </c>
    </row>
    <row r="695" spans="1:15" x14ac:dyDescent="0.25">
      <c r="A695" s="98">
        <v>43494.625</v>
      </c>
      <c r="B695" s="27">
        <v>688</v>
      </c>
      <c r="C695" s="50"/>
      <c r="D695" s="27"/>
      <c r="L695" s="27">
        <v>8.8900000000000007E-2</v>
      </c>
      <c r="M695" s="45">
        <f>IF(Measurements!L692&lt;J$5,(J$6-Measurements!L692)*((M$2-M$2*M$3-M$2*M$4)/J$4/24),0)</f>
        <v>448.92917368163785</v>
      </c>
      <c r="N695" s="45">
        <f t="shared" si="63"/>
        <v>543.24654803550186</v>
      </c>
      <c r="O695" s="140">
        <v>1724</v>
      </c>
    </row>
    <row r="696" spans="1:15" x14ac:dyDescent="0.25">
      <c r="A696" s="98">
        <v>43494.666666666664</v>
      </c>
      <c r="B696" s="27">
        <v>689</v>
      </c>
      <c r="C696" s="50"/>
      <c r="D696" s="27"/>
      <c r="L696" s="27">
        <v>0.104</v>
      </c>
      <c r="M696" s="45">
        <f>IF(Measurements!L693&lt;J$5,(J$6-Measurements!L693)*((M$2-M$2*M$3-M$2*M$4)/J$4/24),0)</f>
        <v>441.05322326617051</v>
      </c>
      <c r="N696" s="45">
        <f t="shared" si="63"/>
        <v>543.64653244757119</v>
      </c>
      <c r="O696" s="140">
        <v>1722</v>
      </c>
    </row>
    <row r="697" spans="1:15" x14ac:dyDescent="0.25">
      <c r="A697" s="98">
        <v>43494.708333333336</v>
      </c>
      <c r="B697" s="27">
        <v>690</v>
      </c>
      <c r="C697" s="50"/>
      <c r="D697" s="27"/>
      <c r="L697" s="27">
        <v>0.14099999999999999</v>
      </c>
      <c r="M697" s="45">
        <f>IF(Measurements!L694&lt;J$5,(J$6-Measurements!L694)*((M$2-M$2*M$3-M$2*M$4)/J$4/24),0)</f>
        <v>438.42790646101469</v>
      </c>
      <c r="N697" s="45">
        <f t="shared" si="63"/>
        <v>561.2999963456507</v>
      </c>
      <c r="O697" s="140">
        <v>1488</v>
      </c>
    </row>
    <row r="698" spans="1:15" x14ac:dyDescent="0.25">
      <c r="A698" s="98">
        <v>43494.75</v>
      </c>
      <c r="B698" s="27">
        <v>691</v>
      </c>
      <c r="C698" s="50"/>
      <c r="D698" s="27"/>
      <c r="L698" s="27">
        <v>0.20039999999999999</v>
      </c>
      <c r="M698" s="45">
        <f>IF(Measurements!L695&lt;J$5,(J$6-Measurements!L695)*((M$2-M$2*M$3-M$2*M$4)/J$4/24),0)</f>
        <v>435.80258965585898</v>
      </c>
      <c r="N698" s="45">
        <f t="shared" si="63"/>
        <v>591.23034369649997</v>
      </c>
      <c r="O698" s="140">
        <v>1129</v>
      </c>
    </row>
    <row r="699" spans="1:15" x14ac:dyDescent="0.25">
      <c r="A699" s="98">
        <v>43494.791666666664</v>
      </c>
      <c r="B699" s="27">
        <v>692</v>
      </c>
      <c r="C699" s="50"/>
      <c r="D699" s="27"/>
      <c r="L699" s="27">
        <v>0.26889999999999997</v>
      </c>
      <c r="M699" s="45">
        <f>IF(Measurements!L696&lt;J$5,(J$6-Measurements!L696)*((M$2-M$2*M$3-M$2*M$4)/J$4/24),0)</f>
        <v>427.92663924039164</v>
      </c>
      <c r="N699" s="45">
        <f t="shared" si="63"/>
        <v>620.89754133972508</v>
      </c>
      <c r="O699" s="140">
        <v>840</v>
      </c>
    </row>
    <row r="700" spans="1:15" x14ac:dyDescent="0.25">
      <c r="A700" s="98">
        <v>43494.833333333336</v>
      </c>
      <c r="B700" s="27">
        <v>693</v>
      </c>
      <c r="C700" s="50"/>
      <c r="D700" s="27"/>
      <c r="L700" s="27">
        <v>0.31569999999999998</v>
      </c>
      <c r="M700" s="45">
        <f>IF(Measurements!L697&lt;J$5,(J$6-Measurements!L697)*((M$2-M$2*M$3-M$2*M$4)/J$4/24),0)</f>
        <v>422.67600563008011</v>
      </c>
      <c r="N700" s="45">
        <f t="shared" si="63"/>
        <v>641.29682494323561</v>
      </c>
      <c r="O700" s="140">
        <v>682</v>
      </c>
    </row>
    <row r="701" spans="1:15" x14ac:dyDescent="0.25">
      <c r="A701" s="98">
        <v>43494.875</v>
      </c>
      <c r="B701" s="27">
        <v>694</v>
      </c>
      <c r="C701" s="50"/>
      <c r="D701" s="27"/>
      <c r="L701" s="27">
        <v>0.31009999999999999</v>
      </c>
      <c r="M701" s="45">
        <f>IF(Measurements!L698&lt;J$5,(J$6-Measurements!L698)*((M$2-M$2*M$3-M$2*M$4)/J$4/24),0)</f>
        <v>420.05068882492429</v>
      </c>
      <c r="N701" s="45">
        <f t="shared" si="63"/>
        <v>635.60228727488743</v>
      </c>
      <c r="O701" s="140">
        <v>716</v>
      </c>
    </row>
    <row r="702" spans="1:15" x14ac:dyDescent="0.25">
      <c r="A702" s="98">
        <v>43494.916666666664</v>
      </c>
      <c r="B702" s="27">
        <v>695</v>
      </c>
      <c r="C702" s="50"/>
      <c r="D702" s="27"/>
      <c r="L702" s="27">
        <v>0.24829999999999999</v>
      </c>
      <c r="M702" s="45">
        <f>IF(Measurements!L699&lt;J$5,(J$6-Measurements!L699)*((M$2-M$2*M$3-M$2*M$4)/J$4/24),0)</f>
        <v>414.80005521461277</v>
      </c>
      <c r="N702" s="45">
        <f t="shared" si="63"/>
        <v>596.48060913863139</v>
      </c>
      <c r="O702" s="140">
        <v>1069</v>
      </c>
    </row>
    <row r="703" spans="1:15" x14ac:dyDescent="0.25">
      <c r="A703" s="98">
        <v>43494.958333333336</v>
      </c>
      <c r="B703" s="27">
        <v>696</v>
      </c>
      <c r="C703" s="50"/>
      <c r="D703" s="27"/>
      <c r="L703" s="27">
        <v>0.15989999999999999</v>
      </c>
      <c r="M703" s="45">
        <f>IF(Measurements!L700&lt;J$5,(J$6-Measurements!L700)*((M$2-M$2*M$3-M$2*M$4)/J$4/24),0)</f>
        <v>412.17473840945695</v>
      </c>
      <c r="N703" s="45">
        <f t="shared" si="63"/>
        <v>545.40544870736721</v>
      </c>
      <c r="O703" s="140">
        <v>1700</v>
      </c>
    </row>
    <row r="704" spans="1:15" x14ac:dyDescent="0.25">
      <c r="A704" s="98">
        <v>43495</v>
      </c>
      <c r="B704" s="27">
        <v>697</v>
      </c>
      <c r="C704" s="50"/>
      <c r="D704" s="27"/>
      <c r="E704" s="45">
        <f>+IF((MIN(Measurements!G701:G724)+MAX(Measurements!G701:G724))/2&gt;=E$5,0,E$6-(MIN(Measurements!G701:G724)+MAX(Measurements!G701:G724))/2)</f>
        <v>16.100000000000001</v>
      </c>
      <c r="F704" s="45">
        <f>+IF((MIN(Measurements!H701:H724)+MAX(Measurements!H701:H724))/2&gt;=F$5,0,F$6-(MIN(Measurements!H701:H724)+MAX(Measurements!H701:H724))/2)</f>
        <v>20.3</v>
      </c>
      <c r="G704" s="45">
        <f>+IF((MIN(Measurements!I701:I724)+MAX(Measurements!I701:I724))/2&gt;=G$5,0,G$6-(MIN(Measurements!I701:I724)+MAX(Measurements!I701:I724))/2)</f>
        <v>18.850000000000001</v>
      </c>
      <c r="H704" s="45">
        <f>+IF((MIN(Measurements!J701:J724)+MAX(Measurements!J701:J724))/2&gt;=H$5,0,H$6-(MIN(Measurements!J701:J724)+MAX(Measurements!J701:J724))/2)</f>
        <v>23.15</v>
      </c>
      <c r="I704" s="45">
        <f>+IF((MIN(Measurements!K701:K724)+MAX(Measurements!K701:K724))/2&gt;=I$5,0,I$6-(MIN(Measurements!K701:K724)+MAX(Measurements!K701:K724))/2)</f>
        <v>21.35</v>
      </c>
      <c r="J704" s="45">
        <f>+IF((MIN(Measurements!L701:L724)+MAX(Measurements!L701:L724))/2&gt;=J$5,0,J$6-(MIN(Measurements!L701:L724)+MAX(Measurements!L701:L724))/2)</f>
        <v>16.8</v>
      </c>
      <c r="L704" s="27">
        <v>8.2699999999999996E-2</v>
      </c>
      <c r="M704" s="45">
        <f>IF(Measurements!L701&lt;J$5,(J$6-Measurements!L701)*((M$2-M$2*M$3-M$2*M$4)/J$4/24),0)</f>
        <v>412.17473840945695</v>
      </c>
      <c r="N704" s="45">
        <f t="shared" si="63"/>
        <v>503.09404680764368</v>
      </c>
      <c r="O704" s="140">
        <v>2305</v>
      </c>
    </row>
    <row r="705" spans="1:15" x14ac:dyDescent="0.25">
      <c r="A705" s="98">
        <v>43495.041666666664</v>
      </c>
      <c r="B705" s="27">
        <v>698</v>
      </c>
      <c r="C705" s="50"/>
      <c r="D705" s="27"/>
      <c r="L705" s="27">
        <v>3.7199999999999997E-2</v>
      </c>
      <c r="M705" s="45">
        <f>IF(Measurements!L702&lt;J$5,(J$6-Measurements!L702)*((M$2-M$2*M$3-M$2*M$4)/J$4/24),0)</f>
        <v>412.17473840945695</v>
      </c>
      <c r="N705" s="45">
        <f t="shared" si="63"/>
        <v>478.15662729420558</v>
      </c>
      <c r="O705" s="140">
        <v>2621</v>
      </c>
    </row>
    <row r="706" spans="1:15" x14ac:dyDescent="0.25">
      <c r="A706" s="98">
        <v>43495.083333333336</v>
      </c>
      <c r="B706" s="27">
        <v>699</v>
      </c>
      <c r="C706" s="50"/>
      <c r="D706" s="27"/>
      <c r="L706" s="27">
        <v>2.53E-2</v>
      </c>
      <c r="M706" s="45">
        <f>IF(Measurements!L703&lt;J$5,(J$6-Measurements!L703)*((M$2-M$2*M$3-M$2*M$4)/J$4/24),0)</f>
        <v>412.17473840945695</v>
      </c>
      <c r="N706" s="45">
        <f t="shared" si="63"/>
        <v>471.63453295992178</v>
      </c>
      <c r="O706" s="140">
        <v>2715</v>
      </c>
    </row>
    <row r="707" spans="1:15" x14ac:dyDescent="0.25">
      <c r="A707" s="98">
        <v>43495.125</v>
      </c>
      <c r="B707" s="27">
        <v>700</v>
      </c>
      <c r="C707" s="50"/>
      <c r="D707" s="27"/>
      <c r="L707" s="27">
        <v>4.4999999999999998E-2</v>
      </c>
      <c r="M707" s="45">
        <f>IF(Measurements!L704&lt;J$5,(J$6-Measurements!L704)*((M$2-M$2*M$3-M$2*M$4)/J$4/24),0)</f>
        <v>414.80005521461277</v>
      </c>
      <c r="N707" s="45">
        <f t="shared" si="63"/>
        <v>485.05693030166509</v>
      </c>
      <c r="O707" s="140">
        <v>2536</v>
      </c>
    </row>
    <row r="708" spans="1:15" x14ac:dyDescent="0.25">
      <c r="A708" s="98">
        <v>43495.166666666664</v>
      </c>
      <c r="B708" s="27">
        <v>701</v>
      </c>
      <c r="C708" s="50"/>
      <c r="D708" s="27"/>
      <c r="L708" s="27">
        <v>9.74E-2</v>
      </c>
      <c r="M708" s="45">
        <f>IF(Measurements!L705&lt;J$5,(J$6-Measurements!L705)*((M$2-M$2*M$3-M$2*M$4)/J$4/24),0)</f>
        <v>420.05068882492429</v>
      </c>
      <c r="N708" s="45">
        <f t="shared" si="63"/>
        <v>519.02670198899102</v>
      </c>
      <c r="O708" s="140">
        <v>2051</v>
      </c>
    </row>
    <row r="709" spans="1:15" x14ac:dyDescent="0.25">
      <c r="A709" s="98">
        <v>43495.208333333336</v>
      </c>
      <c r="B709" s="27">
        <v>702</v>
      </c>
      <c r="C709" s="50"/>
      <c r="D709" s="27"/>
      <c r="L709" s="27">
        <v>0.17549999999999999</v>
      </c>
      <c r="M709" s="45">
        <f>IF(Measurements!L706&lt;J$5,(J$6-Measurements!L706)*((M$2-M$2*M$3-M$2*M$4)/J$4/24),0)</f>
        <v>422.67600563008011</v>
      </c>
      <c r="N709" s="45">
        <f t="shared" si="63"/>
        <v>564.45668833259776</v>
      </c>
      <c r="O709" s="140">
        <v>1442</v>
      </c>
    </row>
    <row r="710" spans="1:15" x14ac:dyDescent="0.25">
      <c r="A710" s="98">
        <v>43495.25</v>
      </c>
      <c r="B710" s="27">
        <v>703</v>
      </c>
      <c r="C710" s="50"/>
      <c r="D710" s="27"/>
      <c r="L710" s="27">
        <v>0.2535</v>
      </c>
      <c r="M710" s="45">
        <f>IF(Measurements!L707&lt;J$5,(J$6-Measurements!L707)*((M$2-M$2*M$3-M$2*M$4)/J$4/24),0)</f>
        <v>425.30132243523582</v>
      </c>
      <c r="N710" s="45">
        <f t="shared" si="63"/>
        <v>609.83186716079024</v>
      </c>
      <c r="O710" s="140">
        <v>947</v>
      </c>
    </row>
    <row r="711" spans="1:15" x14ac:dyDescent="0.25">
      <c r="A711" s="98">
        <v>43495.291666666664</v>
      </c>
      <c r="B711" s="27">
        <v>704</v>
      </c>
      <c r="C711" s="50"/>
      <c r="D711" s="27"/>
      <c r="L711" s="27">
        <v>0.29549999999999998</v>
      </c>
      <c r="M711" s="45">
        <f>IF(Measurements!L708&lt;J$5,(J$6-Measurements!L708)*((M$2-M$2*M$3-M$2*M$4)/J$4/24),0)</f>
        <v>427.92663924039164</v>
      </c>
      <c r="N711" s="45">
        <f t="shared" si="63"/>
        <v>635.47634043988899</v>
      </c>
      <c r="O711" s="140">
        <v>721</v>
      </c>
    </row>
    <row r="712" spans="1:15" x14ac:dyDescent="0.25">
      <c r="A712" s="98">
        <v>43495.333333333336</v>
      </c>
      <c r="B712" s="27">
        <v>705</v>
      </c>
      <c r="C712" s="50"/>
      <c r="D712" s="27"/>
      <c r="L712" s="27">
        <v>0.28399999999999997</v>
      </c>
      <c r="M712" s="45">
        <f>IF(Measurements!L709&lt;J$5,(J$6-Measurements!L709)*((M$2-M$2*M$3-M$2*M$4)/J$4/24),0)</f>
        <v>422.67600563008011</v>
      </c>
      <c r="N712" s="45">
        <f t="shared" si="63"/>
        <v>623.92284255695017</v>
      </c>
      <c r="O712" s="140">
        <v>818</v>
      </c>
    </row>
    <row r="713" spans="1:15" x14ac:dyDescent="0.25">
      <c r="A713" s="98">
        <v>43495.375</v>
      </c>
      <c r="B713" s="27">
        <v>706</v>
      </c>
      <c r="C713" s="50"/>
      <c r="D713" s="27"/>
      <c r="L713" s="27">
        <v>0.2349</v>
      </c>
      <c r="M713" s="45">
        <f>IF(Measurements!L710&lt;J$5,(J$6-Measurements!L710)*((M$2-M$2*M$3-M$2*M$4)/J$4/24),0)</f>
        <v>414.80005521461277</v>
      </c>
      <c r="N713" s="45">
        <f t="shared" ref="N713:N776" si="64">+M713+$L713*M$2*M$3/$M$6+M$5</f>
        <v>589.1364020731354</v>
      </c>
      <c r="O713" s="140">
        <v>1149</v>
      </c>
    </row>
    <row r="714" spans="1:15" x14ac:dyDescent="0.25">
      <c r="A714" s="98">
        <v>43495.416666666664</v>
      </c>
      <c r="B714" s="27">
        <v>707</v>
      </c>
      <c r="C714" s="50"/>
      <c r="D714" s="27"/>
      <c r="L714" s="27">
        <v>0.1802</v>
      </c>
      <c r="M714" s="45">
        <f>IF(Measurements!L711&lt;J$5,(J$6-Measurements!L711)*((M$2-M$2*M$3-M$2*M$4)/J$4/24),0)</f>
        <v>414.80005521461277</v>
      </c>
      <c r="N714" s="45">
        <f t="shared" si="64"/>
        <v>559.1566911415955</v>
      </c>
      <c r="O714" s="140">
        <v>1518</v>
      </c>
    </row>
    <row r="715" spans="1:15" x14ac:dyDescent="0.25">
      <c r="A715" s="98">
        <v>43495.458333333336</v>
      </c>
      <c r="B715" s="27">
        <v>708</v>
      </c>
      <c r="C715" s="50"/>
      <c r="D715" s="27"/>
      <c r="L715" s="27">
        <v>0.14019999999999999</v>
      </c>
      <c r="M715" s="45">
        <f>IF(Measurements!L712&lt;J$5,(J$6-Measurements!L712)*((M$2-M$2*M$3-M$2*M$4)/J$4/24),0)</f>
        <v>385.92157035789916</v>
      </c>
      <c r="N715" s="45">
        <f t="shared" si="64"/>
        <v>508.35520011922199</v>
      </c>
      <c r="O715" s="140">
        <v>2236</v>
      </c>
    </row>
    <row r="716" spans="1:15" x14ac:dyDescent="0.25">
      <c r="A716" s="98">
        <v>43495.5</v>
      </c>
      <c r="B716" s="27">
        <v>709</v>
      </c>
      <c r="C716" s="50"/>
      <c r="D716" s="27"/>
      <c r="L716" s="27">
        <v>0.1157</v>
      </c>
      <c r="M716" s="45">
        <f>IF(Measurements!L713&lt;J$5,(J$6-Measurements!L713)*((M$2-M$2*M$3-M$2*M$4)/J$4/24),0)</f>
        <v>412.17473840945695</v>
      </c>
      <c r="N716" s="45">
        <f t="shared" si="64"/>
        <v>521.18052689431306</v>
      </c>
      <c r="O716" s="140">
        <v>2024</v>
      </c>
    </row>
    <row r="717" spans="1:15" x14ac:dyDescent="0.25">
      <c r="A717" s="98">
        <v>43495.541666666664</v>
      </c>
      <c r="B717" s="27">
        <v>710</v>
      </c>
      <c r="C717" s="50"/>
      <c r="D717" s="27"/>
      <c r="L717" s="27">
        <v>9.9599999999999994E-2</v>
      </c>
      <c r="M717" s="45">
        <f>IF(Measurements!L714&lt;J$5,(J$6-Measurements!L714)*((M$2-M$2*M$3-M$2*M$4)/J$4/24),0)</f>
        <v>417.42537201976853</v>
      </c>
      <c r="N717" s="45">
        <f t="shared" si="64"/>
        <v>517.60715052294654</v>
      </c>
      <c r="O717" s="140">
        <v>2080</v>
      </c>
    </row>
    <row r="718" spans="1:15" x14ac:dyDescent="0.25">
      <c r="A718" s="98">
        <v>43495.583333333336</v>
      </c>
      <c r="B718" s="27">
        <v>711</v>
      </c>
      <c r="C718" s="50"/>
      <c r="D718" s="27"/>
      <c r="L718" s="27">
        <v>8.9499999999999996E-2</v>
      </c>
      <c r="M718" s="45">
        <f>IF(Measurements!L715&lt;J$5,(J$6-Measurements!L715)*((M$2-M$2*M$3-M$2*M$4)/J$4/24),0)</f>
        <v>417.42537201976853</v>
      </c>
      <c r="N718" s="45">
        <f t="shared" si="64"/>
        <v>512.07159146611752</v>
      </c>
      <c r="O718" s="140">
        <v>2175</v>
      </c>
    </row>
    <row r="719" spans="1:15" x14ac:dyDescent="0.25">
      <c r="A719" s="98">
        <v>43495.625</v>
      </c>
      <c r="B719" s="27">
        <v>712</v>
      </c>
      <c r="C719" s="50"/>
      <c r="D719" s="27"/>
      <c r="L719" s="27">
        <v>8.8900000000000007E-2</v>
      </c>
      <c r="M719" s="45">
        <f>IF(Measurements!L716&lt;J$5,(J$6-Measurements!L716)*((M$2-M$2*M$3-M$2*M$4)/J$4/24),0)</f>
        <v>433.17727285070316</v>
      </c>
      <c r="N719" s="45">
        <f t="shared" si="64"/>
        <v>527.49464720456717</v>
      </c>
      <c r="O719" s="140">
        <v>1949</v>
      </c>
    </row>
    <row r="720" spans="1:15" x14ac:dyDescent="0.25">
      <c r="A720" s="98">
        <v>43495.666666666664</v>
      </c>
      <c r="B720" s="27">
        <v>713</v>
      </c>
      <c r="C720" s="50"/>
      <c r="D720" s="27"/>
      <c r="L720" s="27">
        <v>0.104</v>
      </c>
      <c r="M720" s="45">
        <f>IF(Measurements!L717&lt;J$5,(J$6-Measurements!L717)*((M$2-M$2*M$3-M$2*M$4)/J$4/24),0)</f>
        <v>451.55449048679361</v>
      </c>
      <c r="N720" s="45">
        <f t="shared" si="64"/>
        <v>554.14779966819424</v>
      </c>
      <c r="O720" s="140">
        <v>1581</v>
      </c>
    </row>
    <row r="721" spans="1:15" x14ac:dyDescent="0.25">
      <c r="A721" s="98">
        <v>43495.708333333336</v>
      </c>
      <c r="B721" s="27">
        <v>714</v>
      </c>
      <c r="C721" s="50"/>
      <c r="D721" s="27"/>
      <c r="L721" s="27">
        <v>0.14099999999999999</v>
      </c>
      <c r="M721" s="45">
        <f>IF(Measurements!L718&lt;J$5,(J$6-Measurements!L718)*((M$2-M$2*M$3-M$2*M$4)/J$4/24),0)</f>
        <v>469.931708122884</v>
      </c>
      <c r="N721" s="45">
        <f t="shared" si="64"/>
        <v>592.80379800752007</v>
      </c>
      <c r="O721" s="140">
        <v>1117</v>
      </c>
    </row>
    <row r="722" spans="1:15" x14ac:dyDescent="0.25">
      <c r="A722" s="98">
        <v>43495.75</v>
      </c>
      <c r="B722" s="27">
        <v>715</v>
      </c>
      <c r="C722" s="50"/>
      <c r="D722" s="27"/>
      <c r="L722" s="27">
        <v>0.20039999999999999</v>
      </c>
      <c r="M722" s="45">
        <f>IF(Measurements!L719&lt;J$5,(J$6-Measurements!L719)*((M$2-M$2*M$3-M$2*M$4)/J$4/24),0)</f>
        <v>490.93424256413027</v>
      </c>
      <c r="N722" s="45">
        <f t="shared" si="64"/>
        <v>646.36199660477121</v>
      </c>
      <c r="O722" s="140">
        <v>648</v>
      </c>
    </row>
    <row r="723" spans="1:15" x14ac:dyDescent="0.25">
      <c r="A723" s="98">
        <v>43495.791666666664</v>
      </c>
      <c r="B723" s="27">
        <v>716</v>
      </c>
      <c r="C723" s="50"/>
      <c r="D723" s="27"/>
      <c r="L723" s="27">
        <v>0.26889999999999997</v>
      </c>
      <c r="M723" s="45">
        <f>IF(Measurements!L720&lt;J$5,(J$6-Measurements!L720)*((M$2-M$2*M$3-M$2*M$4)/J$4/24),0)</f>
        <v>496.1848761744418</v>
      </c>
      <c r="N723" s="45">
        <f t="shared" si="64"/>
        <v>689.15577827377524</v>
      </c>
      <c r="O723" s="140">
        <v>401</v>
      </c>
    </row>
    <row r="724" spans="1:15" x14ac:dyDescent="0.25">
      <c r="A724" s="98">
        <v>43495.833333333336</v>
      </c>
      <c r="B724" s="27">
        <v>717</v>
      </c>
      <c r="C724" s="50"/>
      <c r="D724" s="27"/>
      <c r="L724" s="27">
        <v>0.31569999999999998</v>
      </c>
      <c r="M724" s="45">
        <f>IF(Measurements!L721&lt;J$5,(J$6-Measurements!L721)*((M$2-M$2*M$3-M$2*M$4)/J$4/24),0)</f>
        <v>485.68360895381869</v>
      </c>
      <c r="N724" s="45">
        <f t="shared" si="64"/>
        <v>704.30442826697424</v>
      </c>
      <c r="O724" s="140">
        <v>332</v>
      </c>
    </row>
    <row r="725" spans="1:15" x14ac:dyDescent="0.25">
      <c r="A725" s="98">
        <v>43495.875</v>
      </c>
      <c r="B725" s="27">
        <v>718</v>
      </c>
      <c r="C725" s="50"/>
      <c r="D725" s="27"/>
      <c r="L725" s="27">
        <v>0.31009999999999999</v>
      </c>
      <c r="M725" s="45">
        <f>IF(Measurements!L722&lt;J$5,(J$6-Measurements!L722)*((M$2-M$2*M$3-M$2*M$4)/J$4/24),0)</f>
        <v>480.43297534350717</v>
      </c>
      <c r="N725" s="45">
        <f t="shared" si="64"/>
        <v>695.9845737934703</v>
      </c>
      <c r="O725" s="140">
        <v>372</v>
      </c>
    </row>
    <row r="726" spans="1:15" x14ac:dyDescent="0.25">
      <c r="A726" s="98">
        <v>43495.916666666664</v>
      </c>
      <c r="B726" s="27">
        <v>719</v>
      </c>
      <c r="C726" s="50"/>
      <c r="D726" s="27"/>
      <c r="L726" s="27">
        <v>0.24829999999999999</v>
      </c>
      <c r="M726" s="45">
        <f>IF(Measurements!L723&lt;J$5,(J$6-Measurements!L723)*((M$2-M$2*M$3-M$2*M$4)/J$4/24),0)</f>
        <v>469.931708122884</v>
      </c>
      <c r="N726" s="45">
        <f t="shared" si="64"/>
        <v>651.61226204690263</v>
      </c>
      <c r="O726" s="140">
        <v>613</v>
      </c>
    </row>
    <row r="727" spans="1:15" x14ac:dyDescent="0.25">
      <c r="A727" s="98">
        <v>43495.958333333336</v>
      </c>
      <c r="B727" s="27">
        <v>720</v>
      </c>
      <c r="C727" s="50"/>
      <c r="D727" s="27"/>
      <c r="L727" s="27">
        <v>0.15989999999999999</v>
      </c>
      <c r="M727" s="45">
        <f>IF(Measurements!L724&lt;J$5,(J$6-Measurements!L724)*((M$2-M$2*M$3-M$2*M$4)/J$4/24),0)</f>
        <v>467.3063913177283</v>
      </c>
      <c r="N727" s="45">
        <f t="shared" si="64"/>
        <v>600.53710161563856</v>
      </c>
      <c r="O727" s="140">
        <v>1032</v>
      </c>
    </row>
    <row r="728" spans="1:15" x14ac:dyDescent="0.25">
      <c r="A728" s="98">
        <v>43496</v>
      </c>
      <c r="B728" s="27">
        <v>721</v>
      </c>
      <c r="C728" s="50"/>
      <c r="D728" s="27"/>
      <c r="E728" s="45">
        <f>+IF((MIN(Measurements!G725:G748)+MAX(Measurements!G725:G748))/2&gt;=E$5,0,E$6-(MIN(Measurements!G725:G748)+MAX(Measurements!G725:G748))/2)</f>
        <v>16.75</v>
      </c>
      <c r="F728" s="45">
        <f>+IF((MIN(Measurements!H725:H748)+MAX(Measurements!H725:H748))/2&gt;=F$5,0,F$6-(MIN(Measurements!H725:H748)+MAX(Measurements!H725:H748))/2)</f>
        <v>17.899999999999999</v>
      </c>
      <c r="G728" s="45">
        <f>+IF((MIN(Measurements!I725:I748)+MAX(Measurements!I725:I748))/2&gt;=G$5,0,G$6-(MIN(Measurements!I725:I748)+MAX(Measurements!I725:I748))/2)</f>
        <v>20.350000000000001</v>
      </c>
      <c r="H728" s="45">
        <f>+IF((MIN(Measurements!J725:J748)+MAX(Measurements!J725:J748))/2&gt;=H$5,0,H$6-(MIN(Measurements!J725:J748)+MAX(Measurements!J725:J748))/2)</f>
        <v>24.35</v>
      </c>
      <c r="I728" s="45">
        <f>+IF((MIN(Measurements!K725:K748)+MAX(Measurements!K725:K748))/2&gt;=I$5,0,I$6-(MIN(Measurements!K725:K748)+MAX(Measurements!K725:K748))/2)</f>
        <v>23</v>
      </c>
      <c r="J728" s="45">
        <f>+IF((MIN(Measurements!L725:L748)+MAX(Measurements!L725:L748))/2&gt;=J$5,0,J$6-(MIN(Measurements!L725:L748)+MAX(Measurements!L725:L748))/2)</f>
        <v>17.149999999999999</v>
      </c>
      <c r="L728" s="27">
        <v>8.2699999999999996E-2</v>
      </c>
      <c r="M728" s="45">
        <f>IF(Measurements!L725&lt;J$5,(J$6-Measurements!L725)*((M$2-M$2*M$3-M$2*M$4)/J$4/24),0)</f>
        <v>464.68107451257248</v>
      </c>
      <c r="N728" s="45">
        <f t="shared" si="64"/>
        <v>555.60038291075921</v>
      </c>
      <c r="O728" s="140">
        <v>1558</v>
      </c>
    </row>
    <row r="729" spans="1:15" x14ac:dyDescent="0.25">
      <c r="A729" s="98">
        <v>43496.041666666664</v>
      </c>
      <c r="B729" s="27">
        <v>722</v>
      </c>
      <c r="C729" s="50"/>
      <c r="D729" s="27"/>
      <c r="L729" s="27">
        <v>3.7199999999999997E-2</v>
      </c>
      <c r="M729" s="45">
        <f>IF(Measurements!L726&lt;J$5,(J$6-Measurements!L726)*((M$2-M$2*M$3-M$2*M$4)/J$4/24),0)</f>
        <v>464.68107451257248</v>
      </c>
      <c r="N729" s="45">
        <f t="shared" si="64"/>
        <v>530.66296339732116</v>
      </c>
      <c r="O729" s="140">
        <v>1887</v>
      </c>
    </row>
    <row r="730" spans="1:15" x14ac:dyDescent="0.25">
      <c r="A730" s="98">
        <v>43496.083333333336</v>
      </c>
      <c r="B730" s="27">
        <v>723</v>
      </c>
      <c r="C730" s="50"/>
      <c r="D730" s="27"/>
      <c r="L730" s="27">
        <v>2.53E-2</v>
      </c>
      <c r="M730" s="45">
        <f>IF(Measurements!L727&lt;J$5,(J$6-Measurements!L727)*((M$2-M$2*M$3-M$2*M$4)/J$4/24),0)</f>
        <v>472.55702492803982</v>
      </c>
      <c r="N730" s="45">
        <f t="shared" si="64"/>
        <v>532.01681947850466</v>
      </c>
      <c r="O730" s="140">
        <v>1871</v>
      </c>
    </row>
    <row r="731" spans="1:15" x14ac:dyDescent="0.25">
      <c r="A731" s="98">
        <v>43496.125</v>
      </c>
      <c r="B731" s="27">
        <v>724</v>
      </c>
      <c r="C731" s="50"/>
      <c r="D731" s="27"/>
      <c r="L731" s="27">
        <v>4.4999999999999998E-2</v>
      </c>
      <c r="M731" s="45">
        <f>IF(Measurements!L728&lt;J$5,(J$6-Measurements!L728)*((M$2-M$2*M$3-M$2*M$4)/J$4/24),0)</f>
        <v>475.18234173319564</v>
      </c>
      <c r="N731" s="45">
        <f t="shared" si="64"/>
        <v>545.43921682024802</v>
      </c>
      <c r="O731" s="140">
        <v>1698</v>
      </c>
    </row>
    <row r="732" spans="1:15" x14ac:dyDescent="0.25">
      <c r="A732" s="98">
        <v>43496.166666666664</v>
      </c>
      <c r="B732" s="27">
        <v>725</v>
      </c>
      <c r="C732" s="50"/>
      <c r="D732" s="27"/>
      <c r="L732" s="27">
        <v>9.74E-2</v>
      </c>
      <c r="M732" s="45">
        <f>IF(Measurements!L729&lt;J$5,(J$6-Measurements!L729)*((M$2-M$2*M$3-M$2*M$4)/J$4/24),0)</f>
        <v>483.05829214866287</v>
      </c>
      <c r="N732" s="45">
        <f t="shared" si="64"/>
        <v>582.03430531272966</v>
      </c>
      <c r="O732" s="140">
        <v>1236</v>
      </c>
    </row>
    <row r="733" spans="1:15" x14ac:dyDescent="0.25">
      <c r="A733" s="98">
        <v>43496.208333333336</v>
      </c>
      <c r="B733" s="27">
        <v>726</v>
      </c>
      <c r="C733" s="50"/>
      <c r="D733" s="27"/>
      <c r="L733" s="27">
        <v>0.17549999999999999</v>
      </c>
      <c r="M733" s="45">
        <f>IF(Measurements!L730&lt;J$5,(J$6-Measurements!L730)*((M$2-M$2*M$3-M$2*M$4)/J$4/24),0)</f>
        <v>488.30892575897451</v>
      </c>
      <c r="N733" s="45">
        <f t="shared" si="64"/>
        <v>630.08960846149216</v>
      </c>
      <c r="O733" s="140">
        <v>770</v>
      </c>
    </row>
    <row r="734" spans="1:15" x14ac:dyDescent="0.25">
      <c r="A734" s="98">
        <v>43496.25</v>
      </c>
      <c r="B734" s="27">
        <v>727</v>
      </c>
      <c r="C734" s="50"/>
      <c r="D734" s="27"/>
      <c r="L734" s="27">
        <v>0.2535</v>
      </c>
      <c r="M734" s="45">
        <f>IF(Measurements!L731&lt;J$5,(J$6-Measurements!L731)*((M$2-M$2*M$3-M$2*M$4)/J$4/24),0)</f>
        <v>490.93424256413027</v>
      </c>
      <c r="N734" s="45">
        <f t="shared" si="64"/>
        <v>675.46478728968475</v>
      </c>
      <c r="O734" s="140">
        <v>475</v>
      </c>
    </row>
    <row r="735" spans="1:15" x14ac:dyDescent="0.25">
      <c r="A735" s="98">
        <v>43496.291666666664</v>
      </c>
      <c r="B735" s="27">
        <v>728</v>
      </c>
      <c r="C735" s="50"/>
      <c r="D735" s="27"/>
      <c r="L735" s="27">
        <v>0.29549999999999998</v>
      </c>
      <c r="M735" s="45">
        <f>IF(Measurements!L732&lt;J$5,(J$6-Measurements!L732)*((M$2-M$2*M$3-M$2*M$4)/J$4/24),0)</f>
        <v>490.93424256413027</v>
      </c>
      <c r="N735" s="45">
        <f t="shared" si="64"/>
        <v>698.48394376362762</v>
      </c>
      <c r="O735" s="140">
        <v>358</v>
      </c>
    </row>
    <row r="736" spans="1:15" x14ac:dyDescent="0.25">
      <c r="A736" s="98">
        <v>43496.333333333336</v>
      </c>
      <c r="B736" s="27">
        <v>729</v>
      </c>
      <c r="C736" s="50"/>
      <c r="D736" s="27"/>
      <c r="L736" s="27">
        <v>0.28399999999999997</v>
      </c>
      <c r="M736" s="45">
        <f>IF(Measurements!L733&lt;J$5,(J$6-Measurements!L733)*((M$2-M$2*M$3-M$2*M$4)/J$4/24),0)</f>
        <v>488.30892575897451</v>
      </c>
      <c r="N736" s="45">
        <f t="shared" si="64"/>
        <v>689.55576268584457</v>
      </c>
      <c r="O736" s="140">
        <v>397</v>
      </c>
    </row>
    <row r="737" spans="1:15" x14ac:dyDescent="0.25">
      <c r="A737" s="98">
        <v>43496.375</v>
      </c>
      <c r="B737" s="27">
        <v>730</v>
      </c>
      <c r="C737" s="50"/>
      <c r="D737" s="27"/>
      <c r="L737" s="27">
        <v>0.2349</v>
      </c>
      <c r="M737" s="45">
        <f>IF(Measurements!L734&lt;J$5,(J$6-Measurements!L734)*((M$2-M$2*M$3-M$2*M$4)/J$4/24),0)</f>
        <v>472.55702492803982</v>
      </c>
      <c r="N737" s="45">
        <f t="shared" si="64"/>
        <v>646.8933717865624</v>
      </c>
      <c r="O737" s="140">
        <v>645</v>
      </c>
    </row>
    <row r="738" spans="1:15" x14ac:dyDescent="0.25">
      <c r="A738" s="98">
        <v>43496.416666666664</v>
      </c>
      <c r="B738" s="27">
        <v>731</v>
      </c>
      <c r="C738" s="50"/>
      <c r="D738" s="27"/>
      <c r="L738" s="27">
        <v>0.1802</v>
      </c>
      <c r="M738" s="45">
        <f>IF(Measurements!L735&lt;J$5,(J$6-Measurements!L735)*((M$2-M$2*M$3-M$2*M$4)/J$4/24),0)</f>
        <v>451.55449048679361</v>
      </c>
      <c r="N738" s="45">
        <f t="shared" si="64"/>
        <v>595.91112641377629</v>
      </c>
      <c r="O738" s="140">
        <v>1079</v>
      </c>
    </row>
    <row r="739" spans="1:15" x14ac:dyDescent="0.25">
      <c r="A739" s="98">
        <v>43496.458333333336</v>
      </c>
      <c r="B739" s="27">
        <v>732</v>
      </c>
      <c r="C739" s="50"/>
      <c r="D739" s="27"/>
      <c r="L739" s="27">
        <v>0.14019999999999999</v>
      </c>
      <c r="M739" s="45">
        <f>IF(Measurements!L736&lt;J$5,(J$6-Measurements!L736)*((M$2-M$2*M$3-M$2*M$4)/J$4/24),0)</f>
        <v>430.55195604554734</v>
      </c>
      <c r="N739" s="45">
        <f t="shared" si="64"/>
        <v>552.98558580687018</v>
      </c>
      <c r="O739" s="140">
        <v>1599</v>
      </c>
    </row>
    <row r="740" spans="1:15" x14ac:dyDescent="0.25">
      <c r="A740" s="98">
        <v>43496.5</v>
      </c>
      <c r="B740" s="27">
        <v>733</v>
      </c>
      <c r="C740" s="50"/>
      <c r="D740" s="27"/>
      <c r="L740" s="27">
        <v>0.1157</v>
      </c>
      <c r="M740" s="45">
        <f>IF(Measurements!L737&lt;J$5,(J$6-Measurements!L737)*((M$2-M$2*M$3-M$2*M$4)/J$4/24),0)</f>
        <v>425.30132243523582</v>
      </c>
      <c r="N740" s="45">
        <f t="shared" si="64"/>
        <v>534.30711092009199</v>
      </c>
      <c r="O740" s="140">
        <v>1846</v>
      </c>
    </row>
    <row r="741" spans="1:15" x14ac:dyDescent="0.25">
      <c r="A741" s="98">
        <v>43496.541666666664</v>
      </c>
      <c r="B741" s="27">
        <v>734</v>
      </c>
      <c r="C741" s="50"/>
      <c r="D741" s="27"/>
      <c r="L741" s="27">
        <v>9.9599999999999994E-2</v>
      </c>
      <c r="M741" s="45">
        <f>IF(Measurements!L738&lt;J$5,(J$6-Measurements!L738)*((M$2-M$2*M$3-M$2*M$4)/J$4/24),0)</f>
        <v>422.67600563008011</v>
      </c>
      <c r="N741" s="45">
        <f t="shared" si="64"/>
        <v>522.85778413325818</v>
      </c>
      <c r="O741" s="140">
        <v>1995</v>
      </c>
    </row>
    <row r="742" spans="1:15" x14ac:dyDescent="0.25">
      <c r="A742" s="98">
        <v>43496.583333333336</v>
      </c>
      <c r="B742" s="27">
        <v>735</v>
      </c>
      <c r="C742" s="50"/>
      <c r="D742" s="27"/>
      <c r="L742" s="27">
        <v>8.9499999999999996E-2</v>
      </c>
      <c r="M742" s="45">
        <f>IF(Measurements!L739&lt;J$5,(J$6-Measurements!L739)*((M$2-M$2*M$3-M$2*M$4)/J$4/24),0)</f>
        <v>420.05068882492429</v>
      </c>
      <c r="N742" s="45">
        <f t="shared" si="64"/>
        <v>514.69690827127329</v>
      </c>
      <c r="O742" s="140">
        <v>2124</v>
      </c>
    </row>
    <row r="743" spans="1:15" x14ac:dyDescent="0.25">
      <c r="A743" s="98">
        <v>43496.625</v>
      </c>
      <c r="B743" s="27">
        <v>736</v>
      </c>
      <c r="C743" s="50"/>
      <c r="D743" s="27"/>
      <c r="L743" s="27">
        <v>8.8900000000000007E-2</v>
      </c>
      <c r="M743" s="45">
        <f>IF(Measurements!L740&lt;J$5,(J$6-Measurements!L740)*((M$2-M$2*M$3-M$2*M$4)/J$4/24),0)</f>
        <v>422.67600563008011</v>
      </c>
      <c r="N743" s="45">
        <f t="shared" si="64"/>
        <v>516.99337998394412</v>
      </c>
      <c r="O743" s="140">
        <v>2093</v>
      </c>
    </row>
    <row r="744" spans="1:15" x14ac:dyDescent="0.25">
      <c r="A744" s="98">
        <v>43496.666666666664</v>
      </c>
      <c r="B744" s="27">
        <v>737</v>
      </c>
      <c r="C744" s="50"/>
      <c r="D744" s="27"/>
      <c r="L744" s="27">
        <v>0.104</v>
      </c>
      <c r="M744" s="45">
        <f>IF(Measurements!L741&lt;J$5,(J$6-Measurements!L741)*((M$2-M$2*M$3-M$2*M$4)/J$4/24),0)</f>
        <v>422.67600563008011</v>
      </c>
      <c r="N744" s="45">
        <f t="shared" si="64"/>
        <v>525.26931481148074</v>
      </c>
      <c r="O744" s="140">
        <v>1973</v>
      </c>
    </row>
    <row r="745" spans="1:15" x14ac:dyDescent="0.25">
      <c r="A745" s="98">
        <v>43496.708333333336</v>
      </c>
      <c r="B745" s="27">
        <v>738</v>
      </c>
      <c r="C745" s="50"/>
      <c r="D745" s="27"/>
      <c r="L745" s="27">
        <v>0.14099999999999999</v>
      </c>
      <c r="M745" s="45">
        <f>IF(Measurements!L742&lt;J$5,(J$6-Measurements!L742)*((M$2-M$2*M$3-M$2*M$4)/J$4/24),0)</f>
        <v>425.30132243523582</v>
      </c>
      <c r="N745" s="45">
        <f t="shared" si="64"/>
        <v>548.17341231987189</v>
      </c>
      <c r="O745" s="140">
        <v>1662</v>
      </c>
    </row>
    <row r="746" spans="1:15" x14ac:dyDescent="0.25">
      <c r="A746" s="98">
        <v>43496.75</v>
      </c>
      <c r="B746" s="27">
        <v>739</v>
      </c>
      <c r="C746" s="50"/>
      <c r="D746" s="27"/>
      <c r="L746" s="27">
        <v>0.20039999999999999</v>
      </c>
      <c r="M746" s="45">
        <f>IF(Measurements!L743&lt;J$5,(J$6-Measurements!L743)*((M$2-M$2*M$3-M$2*M$4)/J$4/24),0)</f>
        <v>422.67600563008011</v>
      </c>
      <c r="N746" s="45">
        <f t="shared" si="64"/>
        <v>578.10375967072105</v>
      </c>
      <c r="O746" s="140">
        <v>1282</v>
      </c>
    </row>
    <row r="747" spans="1:15" x14ac:dyDescent="0.25">
      <c r="A747" s="98">
        <v>43496.791666666664</v>
      </c>
      <c r="B747" s="27">
        <v>740</v>
      </c>
      <c r="C747" s="50"/>
      <c r="D747" s="27"/>
      <c r="L747" s="27">
        <v>0.26889999999999997</v>
      </c>
      <c r="M747" s="45">
        <f>IF(Measurements!L744&lt;J$5,(J$6-Measurements!L744)*((M$2-M$2*M$3-M$2*M$4)/J$4/24),0)</f>
        <v>420.05068882492429</v>
      </c>
      <c r="N747" s="45">
        <f t="shared" si="64"/>
        <v>613.02159092425779</v>
      </c>
      <c r="O747" s="140">
        <v>924</v>
      </c>
    </row>
    <row r="748" spans="1:15" x14ac:dyDescent="0.25">
      <c r="A748" s="98">
        <v>43496.833333333336</v>
      </c>
      <c r="B748" s="27">
        <v>741</v>
      </c>
      <c r="C748" s="50"/>
      <c r="D748" s="27"/>
      <c r="L748" s="27">
        <v>0.31569999999999998</v>
      </c>
      <c r="M748" s="45">
        <f>IF(Measurements!L745&lt;J$5,(J$6-Measurements!L745)*((M$2-M$2*M$3-M$2*M$4)/J$4/24),0)</f>
        <v>417.42537201976853</v>
      </c>
      <c r="N748" s="45">
        <f t="shared" si="64"/>
        <v>636.04619133292408</v>
      </c>
      <c r="O748" s="140">
        <v>712</v>
      </c>
    </row>
    <row r="749" spans="1:15" x14ac:dyDescent="0.25">
      <c r="A749" s="98">
        <v>43496.875</v>
      </c>
      <c r="B749" s="27">
        <v>742</v>
      </c>
      <c r="C749" s="50"/>
      <c r="D749" s="27"/>
      <c r="L749" s="27">
        <v>0.31009999999999999</v>
      </c>
      <c r="M749" s="45">
        <f>IF(Measurements!L746&lt;J$5,(J$6-Measurements!L746)*((M$2-M$2*M$3-M$2*M$4)/J$4/24),0)</f>
        <v>414.80005521461277</v>
      </c>
      <c r="N749" s="45">
        <f t="shared" si="64"/>
        <v>630.35165366457591</v>
      </c>
      <c r="O749" s="140">
        <v>767</v>
      </c>
    </row>
    <row r="750" spans="1:15" x14ac:dyDescent="0.25">
      <c r="A750" s="98">
        <v>43496.916666666664</v>
      </c>
      <c r="B750" s="27">
        <v>743</v>
      </c>
      <c r="C750" s="50"/>
      <c r="D750" s="27"/>
      <c r="L750" s="27">
        <v>0.24829999999999999</v>
      </c>
      <c r="M750" s="45">
        <f>IF(Measurements!L747&lt;J$5,(J$6-Measurements!L747)*((M$2-M$2*M$3-M$2*M$4)/J$4/24),0)</f>
        <v>409.54942160430119</v>
      </c>
      <c r="N750" s="45">
        <f t="shared" si="64"/>
        <v>591.22997552831987</v>
      </c>
      <c r="O750" s="140">
        <v>1131</v>
      </c>
    </row>
    <row r="751" spans="1:15" x14ac:dyDescent="0.25">
      <c r="A751" s="98">
        <v>43496.958333333336</v>
      </c>
      <c r="B751" s="27">
        <v>744</v>
      </c>
      <c r="C751" s="50"/>
      <c r="D751" s="27"/>
      <c r="L751" s="27">
        <v>0.15989999999999999</v>
      </c>
      <c r="M751" s="45">
        <f>IF(Measurements!L748&lt;J$5,(J$6-Measurements!L748)*((M$2-M$2*M$3-M$2*M$4)/J$4/24),0)</f>
        <v>409.54942160430119</v>
      </c>
      <c r="N751" s="45">
        <f t="shared" si="64"/>
        <v>542.78013190221145</v>
      </c>
      <c r="O751" s="140">
        <v>1731</v>
      </c>
    </row>
    <row r="752" spans="1:15" x14ac:dyDescent="0.25">
      <c r="A752" s="99">
        <v>43497</v>
      </c>
      <c r="B752" s="27">
        <v>745</v>
      </c>
      <c r="C752" s="50"/>
      <c r="D752" s="27"/>
      <c r="E752" s="45">
        <f>+IF((MIN(Measurements!G749:G772)+MAX(Measurements!G749:G772))/2&gt;=E$5,0,E$6-(MIN(Measurements!G749:G772)+MAX(Measurements!G749:G772))/2)</f>
        <v>15.15</v>
      </c>
      <c r="F752" s="45">
        <f>+IF((MIN(Measurements!H749:H772)+MAX(Measurements!H749:H772))/2&gt;=F$5,0,F$6-(MIN(Measurements!H749:H772)+MAX(Measurements!H749:H772))/2)</f>
        <v>15.45</v>
      </c>
      <c r="G752" s="45">
        <f>+IF((MIN(Measurements!I749:I772)+MAX(Measurements!I749:I772))/2&gt;=G$5,0,G$6-(MIN(Measurements!I749:I772)+MAX(Measurements!I749:I772))/2)</f>
        <v>15.9</v>
      </c>
      <c r="H752" s="45">
        <f>+IF((MIN(Measurements!J749:J772)+MAX(Measurements!J749:J772))/2&gt;=H$5,0,H$6-(MIN(Measurements!J749:J772)+MAX(Measurements!J749:J772))/2)</f>
        <v>16.649999999999999</v>
      </c>
      <c r="I752" s="45">
        <f>+IF((MIN(Measurements!K749:K772)+MAX(Measurements!K749:K772))/2&gt;=I$5,0,I$6-(MIN(Measurements!K749:K772)+MAX(Measurements!K749:K772))/2)</f>
        <v>16.2</v>
      </c>
      <c r="J752" s="45">
        <f>+IF((MIN(Measurements!L749:L772)+MAX(Measurements!L749:L772))/2&gt;=J$5,0,J$6-(MIN(Measurements!L749:L772)+MAX(Measurements!L749:L772))/2)</f>
        <v>15.55</v>
      </c>
      <c r="L752" s="27">
        <v>8.2699999999999996E-2</v>
      </c>
      <c r="M752" s="45">
        <f>IF(Measurements!L749&lt;J$5,(J$6-Measurements!L749)*((M$2-M$2*M$3-M$2*M$4)/J$4/24),0)</f>
        <v>417.42537201976853</v>
      </c>
      <c r="N752" s="45">
        <f t="shared" si="64"/>
        <v>508.34468041795526</v>
      </c>
      <c r="O752" s="140">
        <v>2235</v>
      </c>
    </row>
    <row r="753" spans="1:15" x14ac:dyDescent="0.25">
      <c r="A753" s="99">
        <v>43497.041666666664</v>
      </c>
      <c r="B753" s="27">
        <v>746</v>
      </c>
      <c r="C753" s="50"/>
      <c r="D753" s="27"/>
      <c r="L753" s="27">
        <v>3.7199999999999997E-2</v>
      </c>
      <c r="M753" s="45">
        <f>IF(Measurements!L750&lt;J$5,(J$6-Measurements!L750)*((M$2-M$2*M$3-M$2*M$4)/J$4/24),0)</f>
        <v>414.80005521461277</v>
      </c>
      <c r="N753" s="45">
        <f t="shared" si="64"/>
        <v>480.7819440993614</v>
      </c>
      <c r="O753" s="140">
        <v>2583</v>
      </c>
    </row>
    <row r="754" spans="1:15" x14ac:dyDescent="0.25">
      <c r="A754" s="99">
        <v>43497.083333333336</v>
      </c>
      <c r="B754" s="27">
        <v>747</v>
      </c>
      <c r="C754" s="50"/>
      <c r="D754" s="27"/>
      <c r="L754" s="27">
        <v>2.53E-2</v>
      </c>
      <c r="M754" s="45">
        <f>IF(Measurements!L751&lt;J$5,(J$6-Measurements!L751)*((M$2-M$2*M$3-M$2*M$4)/J$4/24),0)</f>
        <v>412.17473840945695</v>
      </c>
      <c r="N754" s="45">
        <f t="shared" si="64"/>
        <v>471.63453295992178</v>
      </c>
      <c r="O754" s="140">
        <v>2716</v>
      </c>
    </row>
    <row r="755" spans="1:15" x14ac:dyDescent="0.25">
      <c r="A755" s="99">
        <v>43497.125</v>
      </c>
      <c r="B755" s="27">
        <v>748</v>
      </c>
      <c r="C755" s="50"/>
      <c r="D755" s="27"/>
      <c r="L755" s="27">
        <v>4.4999999999999998E-2</v>
      </c>
      <c r="M755" s="45">
        <f>IF(Measurements!L752&lt;J$5,(J$6-Measurements!L752)*((M$2-M$2*M$3-M$2*M$4)/J$4/24),0)</f>
        <v>409.54942160430119</v>
      </c>
      <c r="N755" s="45">
        <f t="shared" si="64"/>
        <v>479.80629669135351</v>
      </c>
      <c r="O755" s="140">
        <v>2599</v>
      </c>
    </row>
    <row r="756" spans="1:15" x14ac:dyDescent="0.25">
      <c r="A756" s="99">
        <v>43497.166666666664</v>
      </c>
      <c r="B756" s="27">
        <v>749</v>
      </c>
      <c r="C756" s="50"/>
      <c r="D756" s="27"/>
      <c r="L756" s="27">
        <v>9.74E-2</v>
      </c>
      <c r="M756" s="45">
        <f>IF(Measurements!L753&lt;J$5,(J$6-Measurements!L753)*((M$2-M$2*M$3-M$2*M$4)/J$4/24),0)</f>
        <v>406.92410479914543</v>
      </c>
      <c r="N756" s="45">
        <f t="shared" si="64"/>
        <v>505.90011796321221</v>
      </c>
      <c r="O756" s="140">
        <v>2267</v>
      </c>
    </row>
    <row r="757" spans="1:15" x14ac:dyDescent="0.25">
      <c r="A757" s="99">
        <v>43497.208333333336</v>
      </c>
      <c r="B757" s="27">
        <v>750</v>
      </c>
      <c r="C757" s="50"/>
      <c r="D757" s="27"/>
      <c r="L757" s="27">
        <v>0.17549999999999999</v>
      </c>
      <c r="M757" s="45">
        <f>IF(Measurements!L754&lt;J$5,(J$6-Measurements!L754)*((M$2-M$2*M$3-M$2*M$4)/J$4/24),0)</f>
        <v>412.17473840945695</v>
      </c>
      <c r="N757" s="45">
        <f t="shared" si="64"/>
        <v>553.9554211119746</v>
      </c>
      <c r="O757" s="140">
        <v>1582</v>
      </c>
    </row>
    <row r="758" spans="1:15" x14ac:dyDescent="0.25">
      <c r="A758" s="99">
        <v>43497.25</v>
      </c>
      <c r="B758" s="27">
        <v>751</v>
      </c>
      <c r="C758" s="50"/>
      <c r="D758" s="27"/>
      <c r="L758" s="27">
        <v>0.2535</v>
      </c>
      <c r="M758" s="45">
        <f>IF(Measurements!L755&lt;J$5,(J$6-Measurements!L755)*((M$2-M$2*M$3-M$2*M$4)/J$4/24),0)</f>
        <v>412.17473840945695</v>
      </c>
      <c r="N758" s="45">
        <f t="shared" si="64"/>
        <v>596.70528313501143</v>
      </c>
      <c r="O758" s="140">
        <v>1063</v>
      </c>
    </row>
    <row r="759" spans="1:15" x14ac:dyDescent="0.25">
      <c r="A759" s="99">
        <v>43497.291666666664</v>
      </c>
      <c r="B759" s="27">
        <v>752</v>
      </c>
      <c r="C759" s="50"/>
      <c r="D759" s="27"/>
      <c r="L759" s="27">
        <v>0.29549999999999998</v>
      </c>
      <c r="M759" s="45">
        <f>IF(Measurements!L756&lt;J$5,(J$6-Measurements!L756)*((M$2-M$2*M$3-M$2*M$4)/J$4/24),0)</f>
        <v>414.80005521461277</v>
      </c>
      <c r="N759" s="45">
        <f t="shared" si="64"/>
        <v>622.34975641411006</v>
      </c>
      <c r="O759" s="140">
        <v>829</v>
      </c>
    </row>
    <row r="760" spans="1:15" x14ac:dyDescent="0.25">
      <c r="A760" s="99">
        <v>43497.333333333336</v>
      </c>
      <c r="B760" s="27">
        <v>753</v>
      </c>
      <c r="C760" s="50"/>
      <c r="D760" s="27"/>
      <c r="L760" s="27">
        <v>0.28399999999999997</v>
      </c>
      <c r="M760" s="45">
        <f>IF(Measurements!L757&lt;J$5,(J$6-Measurements!L757)*((M$2-M$2*M$3-M$2*M$4)/J$4/24),0)</f>
        <v>409.54942160430119</v>
      </c>
      <c r="N760" s="45">
        <f t="shared" si="64"/>
        <v>610.79625853117125</v>
      </c>
      <c r="O760" s="140">
        <v>938</v>
      </c>
    </row>
    <row r="761" spans="1:15" x14ac:dyDescent="0.25">
      <c r="A761" s="99">
        <v>43497.375</v>
      </c>
      <c r="B761" s="27">
        <v>754</v>
      </c>
      <c r="C761" s="50"/>
      <c r="D761" s="27"/>
      <c r="L761" s="27">
        <v>0.2349</v>
      </c>
      <c r="M761" s="45">
        <f>IF(Measurements!L758&lt;J$5,(J$6-Measurements!L758)*((M$2-M$2*M$3-M$2*M$4)/J$4/24),0)</f>
        <v>406.92410479914543</v>
      </c>
      <c r="N761" s="45">
        <f t="shared" si="64"/>
        <v>581.260451657668</v>
      </c>
      <c r="O761" s="140">
        <v>1241</v>
      </c>
    </row>
    <row r="762" spans="1:15" x14ac:dyDescent="0.25">
      <c r="A762" s="99">
        <v>43497.416666666664</v>
      </c>
      <c r="B762" s="27">
        <v>755</v>
      </c>
      <c r="C762" s="50"/>
      <c r="D762" s="27"/>
      <c r="L762" s="27">
        <v>0.1802</v>
      </c>
      <c r="M762" s="45">
        <f>IF(Measurements!L759&lt;J$5,(J$6-Measurements!L759)*((M$2-M$2*M$3-M$2*M$4)/J$4/24),0)</f>
        <v>404.29878799398966</v>
      </c>
      <c r="N762" s="45">
        <f t="shared" si="64"/>
        <v>548.65542392097234</v>
      </c>
      <c r="O762" s="140">
        <v>1659</v>
      </c>
    </row>
    <row r="763" spans="1:15" x14ac:dyDescent="0.25">
      <c r="A763" s="99">
        <v>43497.458333333336</v>
      </c>
      <c r="B763" s="27">
        <v>756</v>
      </c>
      <c r="C763" s="50"/>
      <c r="D763" s="27"/>
      <c r="L763" s="27">
        <v>0.14019999999999999</v>
      </c>
      <c r="M763" s="45">
        <f>IF(Measurements!L760&lt;J$5,(J$6-Measurements!L760)*((M$2-M$2*M$3-M$2*M$4)/J$4/24),0)</f>
        <v>399.04815438367808</v>
      </c>
      <c r="N763" s="45">
        <f t="shared" si="64"/>
        <v>521.48178414500092</v>
      </c>
      <c r="O763" s="140">
        <v>2018</v>
      </c>
    </row>
    <row r="764" spans="1:15" x14ac:dyDescent="0.25">
      <c r="A764" s="99">
        <v>43497.5</v>
      </c>
      <c r="B764" s="27">
        <v>757</v>
      </c>
      <c r="C764" s="50"/>
      <c r="D764" s="27"/>
      <c r="L764" s="27">
        <v>0.1157</v>
      </c>
      <c r="M764" s="45">
        <f>IF(Measurements!L761&lt;J$5,(J$6-Measurements!L761)*((M$2-M$2*M$3-M$2*M$4)/J$4/24),0)</f>
        <v>396.42283757852232</v>
      </c>
      <c r="N764" s="45">
        <f t="shared" si="64"/>
        <v>505.42862606337849</v>
      </c>
      <c r="O764" s="140">
        <v>2273</v>
      </c>
    </row>
    <row r="765" spans="1:15" x14ac:dyDescent="0.25">
      <c r="A765" s="99">
        <v>43497.541666666664</v>
      </c>
      <c r="B765" s="27">
        <v>758</v>
      </c>
      <c r="C765" s="50"/>
      <c r="D765" s="27"/>
      <c r="L765" s="27">
        <v>9.9599999999999994E-2</v>
      </c>
      <c r="M765" s="45">
        <f>IF(Measurements!L762&lt;J$5,(J$6-Measurements!L762)*((M$2-M$2*M$3-M$2*M$4)/J$4/24),0)</f>
        <v>396.42283757852232</v>
      </c>
      <c r="N765" s="45">
        <f t="shared" si="64"/>
        <v>496.60461608170039</v>
      </c>
      <c r="O765" s="140">
        <v>2398</v>
      </c>
    </row>
    <row r="766" spans="1:15" x14ac:dyDescent="0.25">
      <c r="A766" s="99">
        <v>43497.583333333336</v>
      </c>
      <c r="B766" s="27">
        <v>759</v>
      </c>
      <c r="C766" s="50"/>
      <c r="D766" s="27"/>
      <c r="L766" s="27">
        <v>8.9499999999999996E-2</v>
      </c>
      <c r="M766" s="45">
        <f>IF(Measurements!L763&lt;J$5,(J$6-Measurements!L763)*((M$2-M$2*M$3-M$2*M$4)/J$4/24),0)</f>
        <v>399.04815438367808</v>
      </c>
      <c r="N766" s="45">
        <f t="shared" si="64"/>
        <v>493.69437383002702</v>
      </c>
      <c r="O766" s="140">
        <v>2442</v>
      </c>
    </row>
    <row r="767" spans="1:15" x14ac:dyDescent="0.25">
      <c r="A767" s="99">
        <v>43497.625</v>
      </c>
      <c r="B767" s="27">
        <v>760</v>
      </c>
      <c r="C767" s="50"/>
      <c r="D767" s="27"/>
      <c r="L767" s="27">
        <v>8.8900000000000007E-2</v>
      </c>
      <c r="M767" s="45">
        <f>IF(Measurements!L764&lt;J$5,(J$6-Measurements!L764)*((M$2-M$2*M$3-M$2*M$4)/J$4/24),0)</f>
        <v>401.6734711888339</v>
      </c>
      <c r="N767" s="45">
        <f t="shared" si="64"/>
        <v>495.99084554269791</v>
      </c>
      <c r="O767" s="140">
        <v>2416</v>
      </c>
    </row>
    <row r="768" spans="1:15" x14ac:dyDescent="0.25">
      <c r="A768" s="99">
        <v>43497.666666666664</v>
      </c>
      <c r="B768" s="27">
        <v>761</v>
      </c>
      <c r="C768" s="50"/>
      <c r="D768" s="27"/>
      <c r="L768" s="27">
        <v>0.104</v>
      </c>
      <c r="M768" s="45">
        <f>IF(Measurements!L765&lt;J$5,(J$6-Measurements!L765)*((M$2-M$2*M$3-M$2*M$4)/J$4/24),0)</f>
        <v>404.29878799398966</v>
      </c>
      <c r="N768" s="45">
        <f t="shared" si="64"/>
        <v>506.89209717539029</v>
      </c>
      <c r="O768" s="140">
        <v>2254</v>
      </c>
    </row>
    <row r="769" spans="1:15" x14ac:dyDescent="0.25">
      <c r="A769" s="99">
        <v>43497.708333333336</v>
      </c>
      <c r="B769" s="27">
        <v>762</v>
      </c>
      <c r="C769" s="50"/>
      <c r="D769" s="27"/>
      <c r="L769" s="27">
        <v>0.14099999999999999</v>
      </c>
      <c r="M769" s="45">
        <f>IF(Measurements!L766&lt;J$5,(J$6-Measurements!L766)*((M$2-M$2*M$3-M$2*M$4)/J$4/24),0)</f>
        <v>406.92410479914543</v>
      </c>
      <c r="N769" s="45">
        <f t="shared" si="64"/>
        <v>529.79619468378144</v>
      </c>
      <c r="O769" s="140">
        <v>1912</v>
      </c>
    </row>
    <row r="770" spans="1:15" x14ac:dyDescent="0.25">
      <c r="A770" s="99">
        <v>43497.75</v>
      </c>
      <c r="B770" s="27">
        <v>763</v>
      </c>
      <c r="C770" s="50"/>
      <c r="D770" s="27"/>
      <c r="L770" s="27">
        <v>0.20039999999999999</v>
      </c>
      <c r="M770" s="45">
        <f>IF(Measurements!L767&lt;J$5,(J$6-Measurements!L767)*((M$2-M$2*M$3-M$2*M$4)/J$4/24),0)</f>
        <v>409.54942160430119</v>
      </c>
      <c r="N770" s="45">
        <f t="shared" si="64"/>
        <v>564.97717564494212</v>
      </c>
      <c r="O770" s="140">
        <v>1434</v>
      </c>
    </row>
    <row r="771" spans="1:15" x14ac:dyDescent="0.25">
      <c r="A771" s="99">
        <v>43497.791666666664</v>
      </c>
      <c r="B771" s="27">
        <v>764</v>
      </c>
      <c r="C771" s="50"/>
      <c r="D771" s="27"/>
      <c r="L771" s="27">
        <v>0.26889999999999997</v>
      </c>
      <c r="M771" s="45">
        <f>IF(Measurements!L768&lt;J$5,(J$6-Measurements!L768)*((M$2-M$2*M$3-M$2*M$4)/J$4/24),0)</f>
        <v>406.92410479914543</v>
      </c>
      <c r="N771" s="45">
        <f t="shared" si="64"/>
        <v>599.89500689847887</v>
      </c>
      <c r="O771" s="140">
        <v>1039</v>
      </c>
    </row>
    <row r="772" spans="1:15" x14ac:dyDescent="0.25">
      <c r="A772" s="99">
        <v>43497.833333333336</v>
      </c>
      <c r="B772" s="27">
        <v>765</v>
      </c>
      <c r="C772" s="50"/>
      <c r="D772" s="27"/>
      <c r="L772" s="27">
        <v>0.31569999999999998</v>
      </c>
      <c r="M772" s="45">
        <f>IF(Measurements!L769&lt;J$5,(J$6-Measurements!L769)*((M$2-M$2*M$3-M$2*M$4)/J$4/24),0)</f>
        <v>412.17473840945695</v>
      </c>
      <c r="N772" s="45">
        <f t="shared" si="64"/>
        <v>630.79555772261256</v>
      </c>
      <c r="O772" s="140">
        <v>760</v>
      </c>
    </row>
    <row r="773" spans="1:15" x14ac:dyDescent="0.25">
      <c r="A773" s="99">
        <v>43497.875</v>
      </c>
      <c r="B773" s="27">
        <v>766</v>
      </c>
      <c r="C773" s="50"/>
      <c r="D773" s="27"/>
      <c r="L773" s="27">
        <v>0.31009999999999999</v>
      </c>
      <c r="M773" s="45">
        <f>IF(Measurements!L770&lt;J$5,(J$6-Measurements!L770)*((M$2-M$2*M$3-M$2*M$4)/J$4/24),0)</f>
        <v>414.80005521461277</v>
      </c>
      <c r="N773" s="45">
        <f t="shared" si="64"/>
        <v>630.35165366457591</v>
      </c>
      <c r="O773" s="140">
        <v>768</v>
      </c>
    </row>
    <row r="774" spans="1:15" x14ac:dyDescent="0.25">
      <c r="A774" s="99">
        <v>43497.916666666664</v>
      </c>
      <c r="B774" s="27">
        <v>767</v>
      </c>
      <c r="C774" s="50"/>
      <c r="D774" s="27"/>
      <c r="L774" s="27">
        <v>0.24829999999999999</v>
      </c>
      <c r="M774" s="45">
        <f>IF(Measurements!L771&lt;J$5,(J$6-Measurements!L771)*((M$2-M$2*M$3-M$2*M$4)/J$4/24),0)</f>
        <v>417.42537201976853</v>
      </c>
      <c r="N774" s="45">
        <f t="shared" si="64"/>
        <v>599.10592594378716</v>
      </c>
      <c r="O774" s="140">
        <v>1049</v>
      </c>
    </row>
    <row r="775" spans="1:15" x14ac:dyDescent="0.25">
      <c r="A775" s="99">
        <v>43497.958333333336</v>
      </c>
      <c r="B775" s="27">
        <v>768</v>
      </c>
      <c r="C775" s="50"/>
      <c r="D775" s="27"/>
      <c r="L775" s="27">
        <v>0.15989999999999999</v>
      </c>
      <c r="M775" s="45">
        <f>IF(Measurements!L772&lt;J$5,(J$6-Measurements!L772)*((M$2-M$2*M$3-M$2*M$4)/J$4/24),0)</f>
        <v>420.05068882492429</v>
      </c>
      <c r="N775" s="45">
        <f t="shared" si="64"/>
        <v>553.28139912283461</v>
      </c>
      <c r="O775" s="140">
        <v>1590</v>
      </c>
    </row>
    <row r="776" spans="1:15" x14ac:dyDescent="0.25">
      <c r="A776" s="99">
        <v>43498</v>
      </c>
      <c r="B776" s="27">
        <v>769</v>
      </c>
      <c r="C776" s="50"/>
      <c r="D776" s="27"/>
      <c r="E776" s="45">
        <f>+IF((MIN(Measurements!G773:G796)+MAX(Measurements!G773:G796))/2&gt;=E$5,0,E$6-(MIN(Measurements!G773:G796)+MAX(Measurements!G773:G796))/2)</f>
        <v>14.15</v>
      </c>
      <c r="F776" s="45">
        <f>+IF((MIN(Measurements!H773:H796)+MAX(Measurements!H773:H796))/2&gt;=F$5,0,F$6-(MIN(Measurements!H773:H796)+MAX(Measurements!H773:H796))/2)</f>
        <v>14.55</v>
      </c>
      <c r="G776" s="45">
        <f>+IF((MIN(Measurements!I773:I796)+MAX(Measurements!I773:I796))/2&gt;=G$5,0,G$6-(MIN(Measurements!I773:I796)+MAX(Measurements!I773:I796))/2)</f>
        <v>13.55</v>
      </c>
      <c r="H776" s="45">
        <f>+IF((MIN(Measurements!J773:J796)+MAX(Measurements!J773:J796))/2&gt;=H$5,0,H$6-(MIN(Measurements!J773:J796)+MAX(Measurements!J773:J796))/2)</f>
        <v>14.75</v>
      </c>
      <c r="I776" s="45">
        <f>+IF((MIN(Measurements!K773:K796)+MAX(Measurements!K773:K796))/2&gt;=I$5,0,I$6-(MIN(Measurements!K773:K796)+MAX(Measurements!K773:K796))/2)</f>
        <v>14.6</v>
      </c>
      <c r="J776" s="45">
        <f>+IF((MIN(Measurements!L773:L796)+MAX(Measurements!L773:L796))/2&gt;=J$5,0,J$6-(MIN(Measurements!L773:L796)+MAX(Measurements!L773:L796))/2)</f>
        <v>14.95</v>
      </c>
      <c r="L776" s="27">
        <v>8.2699999999999996E-2</v>
      </c>
      <c r="M776" s="45">
        <f>IF(Measurements!L773&lt;J$5,(J$6-Measurements!L773)*((M$2-M$2*M$3-M$2*M$4)/J$4/24),0)</f>
        <v>420.05068882492429</v>
      </c>
      <c r="N776" s="45">
        <f t="shared" si="64"/>
        <v>510.96999722311102</v>
      </c>
      <c r="O776" s="140">
        <v>2197</v>
      </c>
    </row>
    <row r="777" spans="1:15" x14ac:dyDescent="0.25">
      <c r="A777" s="99">
        <v>43498.041666666664</v>
      </c>
      <c r="B777" s="27">
        <v>770</v>
      </c>
      <c r="C777" s="50"/>
      <c r="D777" s="27"/>
      <c r="L777" s="27">
        <v>3.7199999999999997E-2</v>
      </c>
      <c r="M777" s="45">
        <f>IF(Measurements!L774&lt;J$5,(J$6-Measurements!L774)*((M$2-M$2*M$3-M$2*M$4)/J$4/24),0)</f>
        <v>420.05068882492429</v>
      </c>
      <c r="N777" s="45">
        <f t="shared" ref="N777:N840" si="65">+M777+$L777*M$2*M$3/$M$6+M$5</f>
        <v>486.03257770967292</v>
      </c>
      <c r="O777" s="140">
        <v>2521</v>
      </c>
    </row>
    <row r="778" spans="1:15" x14ac:dyDescent="0.25">
      <c r="A778" s="99">
        <v>43498.083333333336</v>
      </c>
      <c r="B778" s="27">
        <v>771</v>
      </c>
      <c r="C778" s="50"/>
      <c r="D778" s="27"/>
      <c r="L778" s="27">
        <v>2.53E-2</v>
      </c>
      <c r="M778" s="45">
        <f>IF(Measurements!L775&lt;J$5,(J$6-Measurements!L775)*((M$2-M$2*M$3-M$2*M$4)/J$4/24),0)</f>
        <v>420.05068882492429</v>
      </c>
      <c r="N778" s="45">
        <f t="shared" si="65"/>
        <v>479.51048337538913</v>
      </c>
      <c r="O778" s="140">
        <v>2608</v>
      </c>
    </row>
    <row r="779" spans="1:15" x14ac:dyDescent="0.25">
      <c r="A779" s="99">
        <v>43498.125</v>
      </c>
      <c r="B779" s="27">
        <v>772</v>
      </c>
      <c r="C779" s="50"/>
      <c r="D779" s="27"/>
      <c r="L779" s="27">
        <v>4.4999999999999998E-2</v>
      </c>
      <c r="M779" s="45">
        <f>IF(Measurements!L776&lt;J$5,(J$6-Measurements!L776)*((M$2-M$2*M$3-M$2*M$4)/J$4/24),0)</f>
        <v>420.05068882492429</v>
      </c>
      <c r="N779" s="45">
        <f t="shared" si="65"/>
        <v>490.30756391197662</v>
      </c>
      <c r="O779" s="140">
        <v>2479</v>
      </c>
    </row>
    <row r="780" spans="1:15" x14ac:dyDescent="0.25">
      <c r="A780" s="99">
        <v>43498.166666666664</v>
      </c>
      <c r="B780" s="27">
        <v>773</v>
      </c>
      <c r="C780" s="50"/>
      <c r="D780" s="27"/>
      <c r="L780" s="27">
        <v>9.74E-2</v>
      </c>
      <c r="M780" s="45">
        <f>IF(Measurements!L777&lt;J$5,(J$6-Measurements!L777)*((M$2-M$2*M$3-M$2*M$4)/J$4/24),0)</f>
        <v>417.42537201976853</v>
      </c>
      <c r="N780" s="45">
        <f t="shared" si="65"/>
        <v>516.40138518383526</v>
      </c>
      <c r="O780" s="140">
        <v>2101</v>
      </c>
    </row>
    <row r="781" spans="1:15" x14ac:dyDescent="0.25">
      <c r="A781" s="99">
        <v>43498.208333333336</v>
      </c>
      <c r="B781" s="27">
        <v>774</v>
      </c>
      <c r="C781" s="50"/>
      <c r="D781" s="27"/>
      <c r="L781" s="27">
        <v>0.17549999999999999</v>
      </c>
      <c r="M781" s="45">
        <f>IF(Measurements!L778&lt;J$5,(J$6-Measurements!L778)*((M$2-M$2*M$3-M$2*M$4)/J$4/24),0)</f>
        <v>414.80005521461277</v>
      </c>
      <c r="N781" s="45">
        <f t="shared" si="65"/>
        <v>556.58073791713036</v>
      </c>
      <c r="O781" s="140">
        <v>1547</v>
      </c>
    </row>
    <row r="782" spans="1:15" x14ac:dyDescent="0.25">
      <c r="A782" s="99">
        <v>43498.25</v>
      </c>
      <c r="B782" s="27">
        <v>775</v>
      </c>
      <c r="C782" s="50"/>
      <c r="D782" s="27"/>
      <c r="L782" s="27">
        <v>0.2535</v>
      </c>
      <c r="M782" s="45">
        <f>IF(Measurements!L779&lt;J$5,(J$6-Measurements!L779)*((M$2-M$2*M$3-M$2*M$4)/J$4/24),0)</f>
        <v>417.42537201976853</v>
      </c>
      <c r="N782" s="45">
        <f t="shared" si="65"/>
        <v>601.95591674532295</v>
      </c>
      <c r="O782" s="140">
        <v>1019</v>
      </c>
    </row>
    <row r="783" spans="1:15" x14ac:dyDescent="0.25">
      <c r="A783" s="99">
        <v>43498.291666666664</v>
      </c>
      <c r="B783" s="27">
        <v>776</v>
      </c>
      <c r="C783" s="50"/>
      <c r="D783" s="27"/>
      <c r="L783" s="27">
        <v>0.29549999999999998</v>
      </c>
      <c r="M783" s="45">
        <f>IF(Measurements!L780&lt;J$5,(J$6-Measurements!L780)*((M$2-M$2*M$3-M$2*M$4)/J$4/24),0)</f>
        <v>412.17473840945695</v>
      </c>
      <c r="N783" s="45">
        <f t="shared" si="65"/>
        <v>619.7244396089543</v>
      </c>
      <c r="O783" s="140">
        <v>862</v>
      </c>
    </row>
    <row r="784" spans="1:15" x14ac:dyDescent="0.25">
      <c r="A784" s="99">
        <v>43498.333333333336</v>
      </c>
      <c r="B784" s="27">
        <v>777</v>
      </c>
      <c r="C784" s="50"/>
      <c r="D784" s="27"/>
      <c r="L784" s="27">
        <v>0.28399999999999997</v>
      </c>
      <c r="M784" s="45">
        <f>IF(Measurements!L781&lt;J$5,(J$6-Measurements!L781)*((M$2-M$2*M$3-M$2*M$4)/J$4/24),0)</f>
        <v>401.6734711888339</v>
      </c>
      <c r="N784" s="45">
        <f t="shared" si="65"/>
        <v>602.92030811570396</v>
      </c>
      <c r="O784" s="140">
        <v>1013</v>
      </c>
    </row>
    <row r="785" spans="1:15" x14ac:dyDescent="0.25">
      <c r="A785" s="99">
        <v>43498.375</v>
      </c>
      <c r="B785" s="27">
        <v>778</v>
      </c>
      <c r="C785" s="50"/>
      <c r="D785" s="27"/>
      <c r="L785" s="27">
        <v>0.2349</v>
      </c>
      <c r="M785" s="45">
        <f>IF(Measurements!L782&lt;J$5,(J$6-Measurements!L782)*((M$2-M$2*M$3-M$2*M$4)/J$4/24),0)</f>
        <v>391.17220396821074</v>
      </c>
      <c r="N785" s="45">
        <f t="shared" si="65"/>
        <v>565.50855082673331</v>
      </c>
      <c r="O785" s="140">
        <v>1426</v>
      </c>
    </row>
    <row r="786" spans="1:15" x14ac:dyDescent="0.25">
      <c r="A786" s="99">
        <v>43498.416666666664</v>
      </c>
      <c r="B786" s="27">
        <v>779</v>
      </c>
      <c r="C786" s="50"/>
      <c r="D786" s="27"/>
      <c r="L786" s="27">
        <v>0.1802</v>
      </c>
      <c r="M786" s="45">
        <f>IF(Measurements!L783&lt;J$5,(J$6-Measurements!L783)*((M$2-M$2*M$3-M$2*M$4)/J$4/24),0)</f>
        <v>383.29625355274339</v>
      </c>
      <c r="N786" s="45">
        <f t="shared" si="65"/>
        <v>527.65288947972613</v>
      </c>
      <c r="O786" s="140">
        <v>1945</v>
      </c>
    </row>
    <row r="787" spans="1:15" x14ac:dyDescent="0.25">
      <c r="A787" s="99">
        <v>43498.458333333336</v>
      </c>
      <c r="B787" s="27">
        <v>780</v>
      </c>
      <c r="C787" s="50"/>
      <c r="D787" s="27"/>
      <c r="L787" s="27">
        <v>0.14019999999999999</v>
      </c>
      <c r="M787" s="45">
        <f>IF(Measurements!L784&lt;J$5,(J$6-Measurements!L784)*((M$2-M$2*M$3-M$2*M$4)/J$4/24),0)</f>
        <v>370.16966952696453</v>
      </c>
      <c r="N787" s="45">
        <f t="shared" si="65"/>
        <v>492.60329928828736</v>
      </c>
      <c r="O787" s="140">
        <v>2460</v>
      </c>
    </row>
    <row r="788" spans="1:15" x14ac:dyDescent="0.25">
      <c r="A788" s="99">
        <v>43498.5</v>
      </c>
      <c r="B788" s="27">
        <v>781</v>
      </c>
      <c r="C788" s="50"/>
      <c r="D788" s="27"/>
      <c r="L788" s="27">
        <v>0.1157</v>
      </c>
      <c r="M788" s="45">
        <f>IF(Measurements!L785&lt;J$5,(J$6-Measurements!L785)*((M$2-M$2*M$3-M$2*M$4)/J$4/24),0)</f>
        <v>364.919035916653</v>
      </c>
      <c r="N788" s="45">
        <f t="shared" si="65"/>
        <v>473.92482440150917</v>
      </c>
      <c r="O788" s="140">
        <v>2681</v>
      </c>
    </row>
    <row r="789" spans="1:15" x14ac:dyDescent="0.25">
      <c r="A789" s="99">
        <v>43498.541666666664</v>
      </c>
      <c r="B789" s="27">
        <v>782</v>
      </c>
      <c r="C789" s="50"/>
      <c r="D789" s="27"/>
      <c r="L789" s="27">
        <v>9.9599999999999994E-2</v>
      </c>
      <c r="M789" s="45">
        <f>IF(Measurements!L786&lt;J$5,(J$6-Measurements!L786)*((M$2-M$2*M$3-M$2*M$4)/J$4/24),0)</f>
        <v>367.54435272180876</v>
      </c>
      <c r="N789" s="45">
        <f t="shared" si="65"/>
        <v>467.72613122498683</v>
      </c>
      <c r="O789" s="140">
        <v>2779</v>
      </c>
    </row>
    <row r="790" spans="1:15" x14ac:dyDescent="0.25">
      <c r="A790" s="99">
        <v>43498.583333333336</v>
      </c>
      <c r="B790" s="27">
        <v>783</v>
      </c>
      <c r="C790" s="50"/>
      <c r="D790" s="27"/>
      <c r="L790" s="27">
        <v>8.9499999999999996E-2</v>
      </c>
      <c r="M790" s="45">
        <f>IF(Measurements!L787&lt;J$5,(J$6-Measurements!L787)*((M$2-M$2*M$3-M$2*M$4)/J$4/24),0)</f>
        <v>364.919035916653</v>
      </c>
      <c r="N790" s="45">
        <f t="shared" si="65"/>
        <v>459.56525536300194</v>
      </c>
      <c r="O790" s="140">
        <v>2877</v>
      </c>
    </row>
    <row r="791" spans="1:15" x14ac:dyDescent="0.25">
      <c r="A791" s="99">
        <v>43498.625</v>
      </c>
      <c r="B791" s="27">
        <v>784</v>
      </c>
      <c r="C791" s="50"/>
      <c r="D791" s="27"/>
      <c r="L791" s="27">
        <v>8.8900000000000007E-2</v>
      </c>
      <c r="M791" s="45">
        <f>IF(Measurements!L788&lt;J$5,(J$6-Measurements!L788)*((M$2-M$2*M$3-M$2*M$4)/J$4/24),0)</f>
        <v>364.919035916653</v>
      </c>
      <c r="N791" s="45">
        <f t="shared" si="65"/>
        <v>459.23641027051701</v>
      </c>
      <c r="O791" s="140">
        <v>2881</v>
      </c>
    </row>
    <row r="792" spans="1:15" x14ac:dyDescent="0.25">
      <c r="A792" s="99">
        <v>43498.666666666664</v>
      </c>
      <c r="B792" s="27">
        <v>785</v>
      </c>
      <c r="C792" s="50"/>
      <c r="D792" s="27"/>
      <c r="L792" s="27">
        <v>0.104</v>
      </c>
      <c r="M792" s="45">
        <f>IF(Measurements!L789&lt;J$5,(J$6-Measurements!L789)*((M$2-M$2*M$3-M$2*M$4)/J$4/24),0)</f>
        <v>372.79498633212029</v>
      </c>
      <c r="N792" s="45">
        <f t="shared" si="65"/>
        <v>475.38829551352092</v>
      </c>
      <c r="O792" s="140">
        <v>2661</v>
      </c>
    </row>
    <row r="793" spans="1:15" x14ac:dyDescent="0.25">
      <c r="A793" s="99">
        <v>43498.708333333336</v>
      </c>
      <c r="B793" s="27">
        <v>786</v>
      </c>
      <c r="C793" s="50"/>
      <c r="D793" s="27"/>
      <c r="L793" s="27">
        <v>0.14099999999999999</v>
      </c>
      <c r="M793" s="45">
        <f>IF(Measurements!L790&lt;J$5,(J$6-Measurements!L790)*((M$2-M$2*M$3-M$2*M$4)/J$4/24),0)</f>
        <v>372.79498633212029</v>
      </c>
      <c r="N793" s="45">
        <f t="shared" si="65"/>
        <v>495.6670762167563</v>
      </c>
      <c r="O793" s="140">
        <v>2418</v>
      </c>
    </row>
    <row r="794" spans="1:15" x14ac:dyDescent="0.25">
      <c r="A794" s="99">
        <v>43498.75</v>
      </c>
      <c r="B794" s="27">
        <v>787</v>
      </c>
      <c r="C794" s="50"/>
      <c r="D794" s="27"/>
      <c r="L794" s="27">
        <v>0.20039999999999999</v>
      </c>
      <c r="M794" s="45">
        <f>IF(Measurements!L791&lt;J$5,(J$6-Measurements!L791)*((M$2-M$2*M$3-M$2*M$4)/J$4/24),0)</f>
        <v>370.16966952696453</v>
      </c>
      <c r="N794" s="45">
        <f t="shared" si="65"/>
        <v>525.59742356760546</v>
      </c>
      <c r="O794" s="140">
        <v>1968</v>
      </c>
    </row>
    <row r="795" spans="1:15" x14ac:dyDescent="0.25">
      <c r="A795" s="99">
        <v>43498.791666666664</v>
      </c>
      <c r="B795" s="27">
        <v>788</v>
      </c>
      <c r="C795" s="50"/>
      <c r="D795" s="27"/>
      <c r="L795" s="27">
        <v>0.26889999999999997</v>
      </c>
      <c r="M795" s="45">
        <f>IF(Measurements!L792&lt;J$5,(J$6-Measurements!L792)*((M$2-M$2*M$3-M$2*M$4)/J$4/24),0)</f>
        <v>372.79498633212029</v>
      </c>
      <c r="N795" s="45">
        <f t="shared" si="65"/>
        <v>565.76588843145373</v>
      </c>
      <c r="O795" s="140">
        <v>1422</v>
      </c>
    </row>
    <row r="796" spans="1:15" x14ac:dyDescent="0.25">
      <c r="A796" s="99">
        <v>43498.833333333336</v>
      </c>
      <c r="B796" s="27">
        <v>789</v>
      </c>
      <c r="C796" s="50"/>
      <c r="D796" s="27"/>
      <c r="L796" s="27">
        <v>0.31569999999999998</v>
      </c>
      <c r="M796" s="45">
        <f>IF(Measurements!L793&lt;J$5,(J$6-Measurements!L793)*((M$2-M$2*M$3-M$2*M$4)/J$4/24),0)</f>
        <v>372.79498633212029</v>
      </c>
      <c r="N796" s="45">
        <f t="shared" si="65"/>
        <v>591.4158056452759</v>
      </c>
      <c r="O796" s="140">
        <v>1126</v>
      </c>
    </row>
    <row r="797" spans="1:15" x14ac:dyDescent="0.25">
      <c r="A797" s="99">
        <v>43498.875</v>
      </c>
      <c r="B797" s="27">
        <v>790</v>
      </c>
      <c r="C797" s="50"/>
      <c r="D797" s="27"/>
      <c r="L797" s="27">
        <v>0.31009999999999999</v>
      </c>
      <c r="M797" s="45">
        <f>IF(Measurements!L794&lt;J$5,(J$6-Measurements!L794)*((M$2-M$2*M$3-M$2*M$4)/J$4/24),0)</f>
        <v>370.16966952696453</v>
      </c>
      <c r="N797" s="45">
        <f t="shared" si="65"/>
        <v>585.72126797692772</v>
      </c>
      <c r="O797" s="140">
        <v>1195</v>
      </c>
    </row>
    <row r="798" spans="1:15" x14ac:dyDescent="0.25">
      <c r="A798" s="99">
        <v>43498.916666666664</v>
      </c>
      <c r="B798" s="27">
        <v>791</v>
      </c>
      <c r="C798" s="50"/>
      <c r="D798" s="27"/>
      <c r="L798" s="27">
        <v>0.24829999999999999</v>
      </c>
      <c r="M798" s="45">
        <f>IF(Measurements!L795&lt;J$5,(J$6-Measurements!L795)*((M$2-M$2*M$3-M$2*M$4)/J$4/24),0)</f>
        <v>372.79498633212029</v>
      </c>
      <c r="N798" s="45">
        <f t="shared" si="65"/>
        <v>554.47554025613897</v>
      </c>
      <c r="O798" s="140">
        <v>1575</v>
      </c>
    </row>
    <row r="799" spans="1:15" x14ac:dyDescent="0.25">
      <c r="A799" s="99">
        <v>43498.958333333336</v>
      </c>
      <c r="B799" s="27">
        <v>792</v>
      </c>
      <c r="C799" s="50"/>
      <c r="D799" s="27"/>
      <c r="L799" s="27">
        <v>0.15989999999999999</v>
      </c>
      <c r="M799" s="45">
        <f>IF(Measurements!L796&lt;J$5,(J$6-Measurements!L796)*((M$2-M$2*M$3-M$2*M$4)/J$4/24),0)</f>
        <v>370.16966952696453</v>
      </c>
      <c r="N799" s="45">
        <f t="shared" si="65"/>
        <v>503.40037982487485</v>
      </c>
      <c r="O799" s="140">
        <v>2298</v>
      </c>
    </row>
    <row r="800" spans="1:15" x14ac:dyDescent="0.25">
      <c r="A800" s="99">
        <v>43499</v>
      </c>
      <c r="B800" s="27">
        <v>793</v>
      </c>
      <c r="C800" s="50"/>
      <c r="D800" s="27"/>
      <c r="E800" s="45">
        <f>+IF((MIN(Measurements!G797:G820)+MAX(Measurements!G797:G820))/2&gt;=E$5,0,E$6-(MIN(Measurements!G797:G820)+MAX(Measurements!G797:G820))/2)</f>
        <v>14.4</v>
      </c>
      <c r="F800" s="45">
        <f>+IF((MIN(Measurements!H797:H820)+MAX(Measurements!H797:H820))/2&gt;=F$5,0,F$6-(MIN(Measurements!H797:H820)+MAX(Measurements!H797:H820))/2)</f>
        <v>14.35</v>
      </c>
      <c r="G800" s="45">
        <f>+IF((MIN(Measurements!I797:I820)+MAX(Measurements!I797:I820))/2&gt;=G$5,0,G$6-(MIN(Measurements!I797:I820)+MAX(Measurements!I797:I820))/2)</f>
        <v>13.9</v>
      </c>
      <c r="H800" s="45">
        <f>+IF((MIN(Measurements!J797:J820)+MAX(Measurements!J797:J820))/2&gt;=H$5,0,H$6-(MIN(Measurements!J797:J820)+MAX(Measurements!J797:J820))/2)</f>
        <v>14.75</v>
      </c>
      <c r="I800" s="45">
        <f>+IF((MIN(Measurements!K797:K820)+MAX(Measurements!K797:K820))/2&gt;=I$5,0,I$6-(MIN(Measurements!K797:K820)+MAX(Measurements!K797:K820))/2)</f>
        <v>14.45</v>
      </c>
      <c r="J800" s="45">
        <f>+IF((MIN(Measurements!L797:L820)+MAX(Measurements!L797:L820))/2&gt;=J$5,0,J$6-(MIN(Measurements!L797:L820)+MAX(Measurements!L797:L820))/2)</f>
        <v>14</v>
      </c>
      <c r="L800" s="27">
        <v>8.2699999999999996E-2</v>
      </c>
      <c r="M800" s="45">
        <f>IF(Measurements!L797&lt;J$5,(J$6-Measurements!L797)*((M$2-M$2*M$3-M$2*M$4)/J$4/24),0)</f>
        <v>367.54435272180876</v>
      </c>
      <c r="N800" s="45">
        <f t="shared" si="65"/>
        <v>458.46366111999549</v>
      </c>
      <c r="O800" s="140">
        <v>2893</v>
      </c>
    </row>
    <row r="801" spans="1:15" x14ac:dyDescent="0.25">
      <c r="A801" s="99">
        <v>43499.041666666664</v>
      </c>
      <c r="B801" s="27">
        <v>794</v>
      </c>
      <c r="C801" s="50"/>
      <c r="D801" s="27"/>
      <c r="L801" s="27">
        <v>3.7199999999999997E-2</v>
      </c>
      <c r="M801" s="45">
        <f>IF(Measurements!L798&lt;J$5,(J$6-Measurements!L798)*((M$2-M$2*M$3-M$2*M$4)/J$4/24),0)</f>
        <v>372.79498633212029</v>
      </c>
      <c r="N801" s="45">
        <f t="shared" si="65"/>
        <v>438.77687521686892</v>
      </c>
      <c r="O801" s="140">
        <v>3157</v>
      </c>
    </row>
    <row r="802" spans="1:15" x14ac:dyDescent="0.25">
      <c r="A802" s="99">
        <v>43499.083333333336</v>
      </c>
      <c r="B802" s="27">
        <v>795</v>
      </c>
      <c r="C802" s="50"/>
      <c r="D802" s="27"/>
      <c r="L802" s="27">
        <v>2.53E-2</v>
      </c>
      <c r="M802" s="45">
        <f>IF(Measurements!L799&lt;J$5,(J$6-Measurements!L799)*((M$2-M$2*M$3-M$2*M$4)/J$4/24),0)</f>
        <v>375.42030313727611</v>
      </c>
      <c r="N802" s="45">
        <f t="shared" si="65"/>
        <v>434.88009768774094</v>
      </c>
      <c r="O802" s="140">
        <v>3204</v>
      </c>
    </row>
    <row r="803" spans="1:15" x14ac:dyDescent="0.25">
      <c r="A803" s="99">
        <v>43499.125</v>
      </c>
      <c r="B803" s="27">
        <v>796</v>
      </c>
      <c r="C803" s="50"/>
      <c r="D803" s="27"/>
      <c r="L803" s="27">
        <v>4.4999999999999998E-2</v>
      </c>
      <c r="M803" s="45">
        <f>IF(Measurements!L800&lt;J$5,(J$6-Measurements!L800)*((M$2-M$2*M$3-M$2*M$4)/J$4/24),0)</f>
        <v>372.79498633212029</v>
      </c>
      <c r="N803" s="45">
        <f t="shared" si="65"/>
        <v>443.05186141917261</v>
      </c>
      <c r="O803" s="140">
        <v>3097</v>
      </c>
    </row>
    <row r="804" spans="1:15" x14ac:dyDescent="0.25">
      <c r="A804" s="99">
        <v>43499.166666666664</v>
      </c>
      <c r="B804" s="27">
        <v>797</v>
      </c>
      <c r="C804" s="50"/>
      <c r="D804" s="27"/>
      <c r="L804" s="27">
        <v>9.74E-2</v>
      </c>
      <c r="M804" s="45">
        <f>IF(Measurements!L801&lt;J$5,(J$6-Measurements!L801)*((M$2-M$2*M$3-M$2*M$4)/J$4/24),0)</f>
        <v>370.16966952696453</v>
      </c>
      <c r="N804" s="45">
        <f t="shared" si="65"/>
        <v>469.14568269103131</v>
      </c>
      <c r="O804" s="140">
        <v>2760</v>
      </c>
    </row>
    <row r="805" spans="1:15" x14ac:dyDescent="0.25">
      <c r="A805" s="99">
        <v>43499.208333333336</v>
      </c>
      <c r="B805" s="27">
        <v>798</v>
      </c>
      <c r="C805" s="50"/>
      <c r="D805" s="27"/>
      <c r="L805" s="27">
        <v>0.17549999999999999</v>
      </c>
      <c r="M805" s="45">
        <f>IF(Measurements!L802&lt;J$5,(J$6-Measurements!L802)*((M$2-M$2*M$3-M$2*M$4)/J$4/24),0)</f>
        <v>372.79498633212029</v>
      </c>
      <c r="N805" s="45">
        <f t="shared" si="65"/>
        <v>514.57566903463794</v>
      </c>
      <c r="O805" s="140">
        <v>2126</v>
      </c>
    </row>
    <row r="806" spans="1:15" x14ac:dyDescent="0.25">
      <c r="A806" s="99">
        <v>43499.25</v>
      </c>
      <c r="B806" s="27">
        <v>799</v>
      </c>
      <c r="C806" s="50"/>
      <c r="D806" s="27"/>
      <c r="L806" s="27">
        <v>0.2535</v>
      </c>
      <c r="M806" s="45">
        <f>IF(Measurements!L803&lt;J$5,(J$6-Measurements!L803)*((M$2-M$2*M$3-M$2*M$4)/J$4/24),0)</f>
        <v>375.42030313727611</v>
      </c>
      <c r="N806" s="45">
        <f t="shared" si="65"/>
        <v>559.95084786283053</v>
      </c>
      <c r="O806" s="140">
        <v>1496</v>
      </c>
    </row>
    <row r="807" spans="1:15" x14ac:dyDescent="0.25">
      <c r="A807" s="99">
        <v>43499.291666666664</v>
      </c>
      <c r="B807" s="27">
        <v>800</v>
      </c>
      <c r="C807" s="50"/>
      <c r="D807" s="27"/>
      <c r="L807" s="27">
        <v>0.29549999999999998</v>
      </c>
      <c r="M807" s="45">
        <f>IF(Measurements!L804&lt;J$5,(J$6-Measurements!L804)*((M$2-M$2*M$3-M$2*M$4)/J$4/24),0)</f>
        <v>372.79498633212029</v>
      </c>
      <c r="N807" s="45">
        <f t="shared" si="65"/>
        <v>580.34468753161764</v>
      </c>
      <c r="O807" s="140">
        <v>1252</v>
      </c>
    </row>
    <row r="808" spans="1:15" x14ac:dyDescent="0.25">
      <c r="A808" s="99">
        <v>43499.333333333336</v>
      </c>
      <c r="B808" s="27">
        <v>801</v>
      </c>
      <c r="C808" s="50"/>
      <c r="D808" s="27"/>
      <c r="L808" s="27">
        <v>0.28399999999999997</v>
      </c>
      <c r="M808" s="45">
        <f>IF(Measurements!L805&lt;J$5,(J$6-Measurements!L805)*((M$2-M$2*M$3-M$2*M$4)/J$4/24),0)</f>
        <v>367.54435272180876</v>
      </c>
      <c r="N808" s="45">
        <f t="shared" si="65"/>
        <v>568.79118964867882</v>
      </c>
      <c r="O808" s="140">
        <v>1398</v>
      </c>
    </row>
    <row r="809" spans="1:15" x14ac:dyDescent="0.25">
      <c r="A809" s="99">
        <v>43499.375</v>
      </c>
      <c r="B809" s="27">
        <v>802</v>
      </c>
      <c r="C809" s="50"/>
      <c r="D809" s="27"/>
      <c r="L809" s="27">
        <v>0.2349</v>
      </c>
      <c r="M809" s="45">
        <f>IF(Measurements!L806&lt;J$5,(J$6-Measurements!L806)*((M$2-M$2*M$3-M$2*M$4)/J$4/24),0)</f>
        <v>357.04308550118566</v>
      </c>
      <c r="N809" s="45">
        <f t="shared" si="65"/>
        <v>531.37943235970829</v>
      </c>
      <c r="O809" s="140">
        <v>1880</v>
      </c>
    </row>
    <row r="810" spans="1:15" x14ac:dyDescent="0.25">
      <c r="A810" s="99">
        <v>43499.416666666664</v>
      </c>
      <c r="B810" s="27">
        <v>803</v>
      </c>
      <c r="C810" s="50"/>
      <c r="D810" s="27"/>
      <c r="L810" s="27">
        <v>0.1802</v>
      </c>
      <c r="M810" s="45">
        <f>IF(Measurements!L807&lt;J$5,(J$6-Measurements!L807)*((M$2-M$2*M$3-M$2*M$4)/J$4/24),0)</f>
        <v>349.16713508571831</v>
      </c>
      <c r="N810" s="45">
        <f t="shared" si="65"/>
        <v>493.52377101270099</v>
      </c>
      <c r="O810" s="140">
        <v>2449</v>
      </c>
    </row>
    <row r="811" spans="1:15" x14ac:dyDescent="0.25">
      <c r="A811" s="99">
        <v>43499.458333333336</v>
      </c>
      <c r="B811" s="27">
        <v>804</v>
      </c>
      <c r="C811" s="50"/>
      <c r="D811" s="27"/>
      <c r="L811" s="27">
        <v>0.14019999999999999</v>
      </c>
      <c r="M811" s="45">
        <f>IF(Measurements!L808&lt;J$5,(J$6-Measurements!L808)*((M$2-M$2*M$3-M$2*M$4)/J$4/24),0)</f>
        <v>338.66586786509521</v>
      </c>
      <c r="N811" s="45">
        <f t="shared" si="65"/>
        <v>461.09949762641804</v>
      </c>
      <c r="O811" s="140">
        <v>2853</v>
      </c>
    </row>
    <row r="812" spans="1:15" x14ac:dyDescent="0.25">
      <c r="A812" s="99">
        <v>43499.5</v>
      </c>
      <c r="B812" s="27">
        <v>805</v>
      </c>
      <c r="C812" s="50"/>
      <c r="D812" s="27"/>
      <c r="L812" s="27">
        <v>0.1157</v>
      </c>
      <c r="M812" s="45">
        <f>IF(Measurements!L809&lt;J$5,(J$6-Measurements!L809)*((M$2-M$2*M$3-M$2*M$4)/J$4/24),0)</f>
        <v>341.29118467025097</v>
      </c>
      <c r="N812" s="45">
        <f t="shared" si="65"/>
        <v>450.29697315510714</v>
      </c>
      <c r="O812" s="140">
        <v>3004</v>
      </c>
    </row>
    <row r="813" spans="1:15" x14ac:dyDescent="0.25">
      <c r="A813" s="99">
        <v>43499.541666666664</v>
      </c>
      <c r="B813" s="27">
        <v>806</v>
      </c>
      <c r="C813" s="50"/>
      <c r="D813" s="27"/>
      <c r="L813" s="27">
        <v>9.9599999999999994E-2</v>
      </c>
      <c r="M813" s="45">
        <f>IF(Measurements!L810&lt;J$5,(J$6-Measurements!L810)*((M$2-M$2*M$3-M$2*M$4)/J$4/24),0)</f>
        <v>351.79245189087413</v>
      </c>
      <c r="N813" s="45">
        <f t="shared" si="65"/>
        <v>451.9742303940522</v>
      </c>
      <c r="O813" s="140">
        <v>2973</v>
      </c>
    </row>
    <row r="814" spans="1:15" x14ac:dyDescent="0.25">
      <c r="A814" s="99">
        <v>43499.583333333336</v>
      </c>
      <c r="B814" s="27">
        <v>807</v>
      </c>
      <c r="C814" s="50"/>
      <c r="D814" s="27"/>
      <c r="L814" s="27">
        <v>8.9499999999999996E-2</v>
      </c>
      <c r="M814" s="45">
        <f>IF(Measurements!L811&lt;J$5,(J$6-Measurements!L811)*((M$2-M$2*M$3-M$2*M$4)/J$4/24),0)</f>
        <v>354.4177686960299</v>
      </c>
      <c r="N814" s="45">
        <f t="shared" si="65"/>
        <v>449.06398814237883</v>
      </c>
      <c r="O814" s="140">
        <v>3026</v>
      </c>
    </row>
    <row r="815" spans="1:15" x14ac:dyDescent="0.25">
      <c r="A815" s="99">
        <v>43499.625</v>
      </c>
      <c r="B815" s="27">
        <v>808</v>
      </c>
      <c r="C815" s="50"/>
      <c r="D815" s="27"/>
      <c r="L815" s="27">
        <v>8.8900000000000007E-2</v>
      </c>
      <c r="M815" s="45">
        <f>IF(Measurements!L812&lt;J$5,(J$6-Measurements!L812)*((M$2-M$2*M$3-M$2*M$4)/J$4/24),0)</f>
        <v>357.04308550118566</v>
      </c>
      <c r="N815" s="45">
        <f t="shared" si="65"/>
        <v>451.36045985504967</v>
      </c>
      <c r="O815" s="140">
        <v>2985</v>
      </c>
    </row>
    <row r="816" spans="1:15" x14ac:dyDescent="0.25">
      <c r="A816" s="99">
        <v>43499.666666666664</v>
      </c>
      <c r="B816" s="27">
        <v>809</v>
      </c>
      <c r="C816" s="50"/>
      <c r="D816" s="27"/>
      <c r="L816" s="27">
        <v>0.104</v>
      </c>
      <c r="M816" s="45">
        <f>IF(Measurements!L813&lt;J$5,(J$6-Measurements!L813)*((M$2-M$2*M$3-M$2*M$4)/J$4/24),0)</f>
        <v>362.29371911149724</v>
      </c>
      <c r="N816" s="45">
        <f t="shared" si="65"/>
        <v>464.88702829289787</v>
      </c>
      <c r="O816" s="140">
        <v>2810</v>
      </c>
    </row>
    <row r="817" spans="1:15" x14ac:dyDescent="0.25">
      <c r="A817" s="99">
        <v>43499.708333333336</v>
      </c>
      <c r="B817" s="27">
        <v>810</v>
      </c>
      <c r="C817" s="50"/>
      <c r="D817" s="27"/>
      <c r="L817" s="27">
        <v>0.14099999999999999</v>
      </c>
      <c r="M817" s="45">
        <f>IF(Measurements!L814&lt;J$5,(J$6-Measurements!L814)*((M$2-M$2*M$3-M$2*M$4)/J$4/24),0)</f>
        <v>378.04561994243187</v>
      </c>
      <c r="N817" s="45">
        <f t="shared" si="65"/>
        <v>500.91770982706788</v>
      </c>
      <c r="O817" s="140">
        <v>2342</v>
      </c>
    </row>
    <row r="818" spans="1:15" x14ac:dyDescent="0.25">
      <c r="A818" s="99">
        <v>43499.75</v>
      </c>
      <c r="B818" s="27">
        <v>811</v>
      </c>
      <c r="C818" s="50"/>
      <c r="D818" s="27"/>
      <c r="L818" s="27">
        <v>0.20039999999999999</v>
      </c>
      <c r="M818" s="45">
        <f>IF(Measurements!L815&lt;J$5,(J$6-Measurements!L815)*((M$2-M$2*M$3-M$2*M$4)/J$4/24),0)</f>
        <v>383.29625355274339</v>
      </c>
      <c r="N818" s="45">
        <f t="shared" si="65"/>
        <v>538.72400759338439</v>
      </c>
      <c r="O818" s="140">
        <v>1788</v>
      </c>
    </row>
    <row r="819" spans="1:15" x14ac:dyDescent="0.25">
      <c r="A819" s="99">
        <v>43499.791666666664</v>
      </c>
      <c r="B819" s="27">
        <v>812</v>
      </c>
      <c r="C819" s="50"/>
      <c r="D819" s="27"/>
      <c r="L819" s="27">
        <v>0.26889999999999997</v>
      </c>
      <c r="M819" s="45">
        <f>IF(Measurements!L816&lt;J$5,(J$6-Measurements!L816)*((M$2-M$2*M$3-M$2*M$4)/J$4/24),0)</f>
        <v>388.54688716305498</v>
      </c>
      <c r="N819" s="45">
        <f t="shared" si="65"/>
        <v>581.51778926238842</v>
      </c>
      <c r="O819" s="140">
        <v>1239</v>
      </c>
    </row>
    <row r="820" spans="1:15" x14ac:dyDescent="0.25">
      <c r="A820" s="99">
        <v>43499.833333333336</v>
      </c>
      <c r="B820" s="27">
        <v>813</v>
      </c>
      <c r="C820" s="50"/>
      <c r="D820" s="27"/>
      <c r="L820" s="27">
        <v>0.31569999999999998</v>
      </c>
      <c r="M820" s="45">
        <f>IF(Measurements!L817&lt;J$5,(J$6-Measurements!L817)*((M$2-M$2*M$3-M$2*M$4)/J$4/24),0)</f>
        <v>393.7975207733665</v>
      </c>
      <c r="N820" s="45">
        <f t="shared" si="65"/>
        <v>612.41834008652199</v>
      </c>
      <c r="O820" s="140">
        <v>927</v>
      </c>
    </row>
    <row r="821" spans="1:15" x14ac:dyDescent="0.25">
      <c r="A821" s="99">
        <v>43499.875</v>
      </c>
      <c r="B821" s="27">
        <v>814</v>
      </c>
      <c r="C821" s="50"/>
      <c r="D821" s="27"/>
      <c r="L821" s="27">
        <v>0.31009999999999999</v>
      </c>
      <c r="M821" s="45">
        <f>IF(Measurements!L818&lt;J$5,(J$6-Measurements!L818)*((M$2-M$2*M$3-M$2*M$4)/J$4/24),0)</f>
        <v>393.7975207733665</v>
      </c>
      <c r="N821" s="45">
        <f t="shared" si="65"/>
        <v>609.34911922332969</v>
      </c>
      <c r="O821" s="140">
        <v>955</v>
      </c>
    </row>
    <row r="822" spans="1:15" x14ac:dyDescent="0.25">
      <c r="A822" s="99">
        <v>43499.916666666664</v>
      </c>
      <c r="B822" s="27">
        <v>815</v>
      </c>
      <c r="C822" s="50"/>
      <c r="D822" s="27"/>
      <c r="L822" s="27">
        <v>0.24829999999999999</v>
      </c>
      <c r="M822" s="45">
        <f>IF(Measurements!L819&lt;J$5,(J$6-Measurements!L819)*((M$2-M$2*M$3-M$2*M$4)/J$4/24),0)</f>
        <v>393.7975207733665</v>
      </c>
      <c r="N822" s="45">
        <f t="shared" si="65"/>
        <v>575.47807469738518</v>
      </c>
      <c r="O822" s="140">
        <v>1316</v>
      </c>
    </row>
    <row r="823" spans="1:15" x14ac:dyDescent="0.25">
      <c r="A823" s="99">
        <v>43499.958333333336</v>
      </c>
      <c r="B823" s="27">
        <v>816</v>
      </c>
      <c r="C823" s="50"/>
      <c r="D823" s="27"/>
      <c r="L823" s="27">
        <v>0.15989999999999999</v>
      </c>
      <c r="M823" s="45">
        <f>IF(Measurements!L820&lt;J$5,(J$6-Measurements!L820)*((M$2-M$2*M$3-M$2*M$4)/J$4/24),0)</f>
        <v>396.42283757852232</v>
      </c>
      <c r="N823" s="45">
        <f t="shared" si="65"/>
        <v>529.65354787643264</v>
      </c>
      <c r="O823" s="140">
        <v>1915</v>
      </c>
    </row>
    <row r="824" spans="1:15" x14ac:dyDescent="0.25">
      <c r="A824" s="99">
        <v>43500</v>
      </c>
      <c r="B824" s="27">
        <v>817</v>
      </c>
      <c r="C824" s="50"/>
      <c r="D824" s="27"/>
      <c r="E824" s="45">
        <f>+IF((MIN(Measurements!G821:G844)+MAX(Measurements!G821:G844))/2&gt;=E$5,0,E$6-(MIN(Measurements!G821:G844)+MAX(Measurements!G821:G844))/2)</f>
        <v>16.25</v>
      </c>
      <c r="F824" s="45">
        <f>+IF((MIN(Measurements!H821:H844)+MAX(Measurements!H821:H844))/2&gt;=F$5,0,F$6-(MIN(Measurements!H821:H844)+MAX(Measurements!H821:H844))/2)</f>
        <v>16.399999999999999</v>
      </c>
      <c r="G824" s="45">
        <f>+IF((MIN(Measurements!I821:I844)+MAX(Measurements!I821:I844))/2&gt;=G$5,0,G$6-(MIN(Measurements!I821:I844)+MAX(Measurements!I821:I844))/2)</f>
        <v>15.65</v>
      </c>
      <c r="H824" s="45">
        <f>+IF((MIN(Measurements!J821:J844)+MAX(Measurements!J821:J844))/2&gt;=H$5,0,H$6-(MIN(Measurements!J821:J844)+MAX(Measurements!J821:J844))/2)</f>
        <v>17.350000000000001</v>
      </c>
      <c r="I824" s="45">
        <f>+IF((MIN(Measurements!K821:K844)+MAX(Measurements!K821:K844))/2&gt;=I$5,0,I$6-(MIN(Measurements!K821:K844)+MAX(Measurements!K821:K844))/2)</f>
        <v>17</v>
      </c>
      <c r="J824" s="45">
        <f>+IF((MIN(Measurements!L821:L844)+MAX(Measurements!L821:L844))/2&gt;=J$5,0,J$6-(MIN(Measurements!L821:L844)+MAX(Measurements!L821:L844))/2)</f>
        <v>16.7</v>
      </c>
      <c r="L824" s="27">
        <v>8.2699999999999996E-2</v>
      </c>
      <c r="M824" s="45">
        <f>IF(Measurements!L821&lt;J$5,(J$6-Measurements!L821)*((M$2-M$2*M$3-M$2*M$4)/J$4/24),0)</f>
        <v>396.42283757852232</v>
      </c>
      <c r="N824" s="45">
        <f t="shared" si="65"/>
        <v>487.34214597670905</v>
      </c>
      <c r="O824" s="140">
        <v>2511</v>
      </c>
    </row>
    <row r="825" spans="1:15" x14ac:dyDescent="0.25">
      <c r="A825" s="99">
        <v>43500.041666666664</v>
      </c>
      <c r="B825" s="27">
        <v>818</v>
      </c>
      <c r="C825" s="50"/>
      <c r="D825" s="27"/>
      <c r="L825" s="27">
        <v>3.7199999999999997E-2</v>
      </c>
      <c r="M825" s="45">
        <f>IF(Measurements!L822&lt;J$5,(J$6-Measurements!L822)*((M$2-M$2*M$3-M$2*M$4)/J$4/24),0)</f>
        <v>399.04815438367808</v>
      </c>
      <c r="N825" s="45">
        <f t="shared" si="65"/>
        <v>465.03004326842671</v>
      </c>
      <c r="O825" s="140">
        <v>2804</v>
      </c>
    </row>
    <row r="826" spans="1:15" x14ac:dyDescent="0.25">
      <c r="A826" s="99">
        <v>43500.083333333336</v>
      </c>
      <c r="B826" s="27">
        <v>819</v>
      </c>
      <c r="C826" s="50"/>
      <c r="D826" s="27"/>
      <c r="L826" s="27">
        <v>2.53E-2</v>
      </c>
      <c r="M826" s="45">
        <f>IF(Measurements!L823&lt;J$5,(J$6-Measurements!L823)*((M$2-M$2*M$3-M$2*M$4)/J$4/24),0)</f>
        <v>401.6734711888339</v>
      </c>
      <c r="N826" s="45">
        <f t="shared" si="65"/>
        <v>461.13326573929874</v>
      </c>
      <c r="O826" s="140">
        <v>2847</v>
      </c>
    </row>
    <row r="827" spans="1:15" x14ac:dyDescent="0.25">
      <c r="A827" s="99">
        <v>43500.125</v>
      </c>
      <c r="B827" s="27">
        <v>820</v>
      </c>
      <c r="C827" s="50"/>
      <c r="D827" s="27"/>
      <c r="L827" s="27">
        <v>4.4999999999999998E-2</v>
      </c>
      <c r="M827" s="45">
        <f>IF(Measurements!L824&lt;J$5,(J$6-Measurements!L824)*((M$2-M$2*M$3-M$2*M$4)/J$4/24),0)</f>
        <v>404.29878799398966</v>
      </c>
      <c r="N827" s="45">
        <f t="shared" si="65"/>
        <v>474.55566308104198</v>
      </c>
      <c r="O827" s="140">
        <v>2665</v>
      </c>
    </row>
    <row r="828" spans="1:15" x14ac:dyDescent="0.25">
      <c r="A828" s="99">
        <v>43500.166666666664</v>
      </c>
      <c r="B828" s="27">
        <v>821</v>
      </c>
      <c r="C828" s="50"/>
      <c r="D828" s="27"/>
      <c r="L828" s="27">
        <v>9.74E-2</v>
      </c>
      <c r="M828" s="45">
        <f>IF(Measurements!L825&lt;J$5,(J$6-Measurements!L825)*((M$2-M$2*M$3-M$2*M$4)/J$4/24),0)</f>
        <v>404.29878799398966</v>
      </c>
      <c r="N828" s="45">
        <f t="shared" si="65"/>
        <v>503.27480115805645</v>
      </c>
      <c r="O828" s="140">
        <v>2300</v>
      </c>
    </row>
    <row r="829" spans="1:15" x14ac:dyDescent="0.25">
      <c r="A829" s="99">
        <v>43500.208333333336</v>
      </c>
      <c r="B829" s="27">
        <v>822</v>
      </c>
      <c r="C829" s="50"/>
      <c r="D829" s="27"/>
      <c r="L829" s="27">
        <v>0.17549999999999999</v>
      </c>
      <c r="M829" s="45">
        <f>IF(Measurements!L826&lt;J$5,(J$6-Measurements!L826)*((M$2-M$2*M$3-M$2*M$4)/J$4/24),0)</f>
        <v>404.29878799398966</v>
      </c>
      <c r="N829" s="45">
        <f t="shared" si="65"/>
        <v>546.07947069650731</v>
      </c>
      <c r="O829" s="140">
        <v>1691</v>
      </c>
    </row>
    <row r="830" spans="1:15" x14ac:dyDescent="0.25">
      <c r="A830" s="99">
        <v>43500.25</v>
      </c>
      <c r="B830" s="27">
        <v>823</v>
      </c>
      <c r="C830" s="50"/>
      <c r="D830" s="27"/>
      <c r="L830" s="27">
        <v>0.2535</v>
      </c>
      <c r="M830" s="45">
        <f>IF(Measurements!L827&lt;J$5,(J$6-Measurements!L827)*((M$2-M$2*M$3-M$2*M$4)/J$4/24),0)</f>
        <v>406.92410479914543</v>
      </c>
      <c r="N830" s="45">
        <f t="shared" si="65"/>
        <v>591.4546495246999</v>
      </c>
      <c r="O830" s="140">
        <v>1123</v>
      </c>
    </row>
    <row r="831" spans="1:15" x14ac:dyDescent="0.25">
      <c r="A831" s="99">
        <v>43500.291666666664</v>
      </c>
      <c r="B831" s="27">
        <v>824</v>
      </c>
      <c r="C831" s="50"/>
      <c r="D831" s="27"/>
      <c r="L831" s="27">
        <v>0.29549999999999998</v>
      </c>
      <c r="M831" s="45">
        <f>IF(Measurements!L828&lt;J$5,(J$6-Measurements!L828)*((M$2-M$2*M$3-M$2*M$4)/J$4/24),0)</f>
        <v>406.92410479914543</v>
      </c>
      <c r="N831" s="45">
        <f t="shared" si="65"/>
        <v>614.47380599864277</v>
      </c>
      <c r="O831" s="140">
        <v>911</v>
      </c>
    </row>
    <row r="832" spans="1:15" x14ac:dyDescent="0.25">
      <c r="A832" s="99">
        <v>43500.333333333336</v>
      </c>
      <c r="B832" s="27">
        <v>825</v>
      </c>
      <c r="C832" s="50"/>
      <c r="D832" s="27"/>
      <c r="L832" s="27">
        <v>0.28399999999999997</v>
      </c>
      <c r="M832" s="45">
        <f>IF(Measurements!L829&lt;J$5,(J$6-Measurements!L829)*((M$2-M$2*M$3-M$2*M$4)/J$4/24),0)</f>
        <v>406.92410479914543</v>
      </c>
      <c r="N832" s="45">
        <f t="shared" si="65"/>
        <v>608.17094172601549</v>
      </c>
      <c r="O832" s="140">
        <v>966</v>
      </c>
    </row>
    <row r="833" spans="1:15" x14ac:dyDescent="0.25">
      <c r="A833" s="99">
        <v>43500.375</v>
      </c>
      <c r="B833" s="27">
        <v>826</v>
      </c>
      <c r="C833" s="50"/>
      <c r="D833" s="27"/>
      <c r="L833" s="27">
        <v>0.2349</v>
      </c>
      <c r="M833" s="45">
        <f>IF(Measurements!L830&lt;J$5,(J$6-Measurements!L830)*((M$2-M$2*M$3-M$2*M$4)/J$4/24),0)</f>
        <v>409.54942160430119</v>
      </c>
      <c r="N833" s="45">
        <f t="shared" si="65"/>
        <v>583.88576846282376</v>
      </c>
      <c r="O833" s="140">
        <v>1213</v>
      </c>
    </row>
    <row r="834" spans="1:15" x14ac:dyDescent="0.25">
      <c r="A834" s="99">
        <v>43500.416666666664</v>
      </c>
      <c r="B834" s="27">
        <v>827</v>
      </c>
      <c r="C834" s="50"/>
      <c r="D834" s="27"/>
      <c r="L834" s="27">
        <v>0.1802</v>
      </c>
      <c r="M834" s="45">
        <f>IF(Measurements!L831&lt;J$5,(J$6-Measurements!L831)*((M$2-M$2*M$3-M$2*M$4)/J$4/24),0)</f>
        <v>417.42537201976853</v>
      </c>
      <c r="N834" s="45">
        <f t="shared" si="65"/>
        <v>561.78200794675126</v>
      </c>
      <c r="O834" s="140">
        <v>1486</v>
      </c>
    </row>
    <row r="835" spans="1:15" x14ac:dyDescent="0.25">
      <c r="A835" s="99">
        <v>43500.458333333336</v>
      </c>
      <c r="B835" s="27">
        <v>828</v>
      </c>
      <c r="C835" s="50"/>
      <c r="D835" s="27"/>
      <c r="L835" s="27">
        <v>0.14019999999999999</v>
      </c>
      <c r="M835" s="45">
        <f>IF(Measurements!L832&lt;J$5,(J$6-Measurements!L832)*((M$2-M$2*M$3-M$2*M$4)/J$4/24),0)</f>
        <v>422.67600563008011</v>
      </c>
      <c r="N835" s="45">
        <f t="shared" si="65"/>
        <v>545.10963539140289</v>
      </c>
      <c r="O835" s="140">
        <v>1704</v>
      </c>
    </row>
    <row r="836" spans="1:15" x14ac:dyDescent="0.25">
      <c r="A836" s="99">
        <v>43500.5</v>
      </c>
      <c r="B836" s="27">
        <v>829</v>
      </c>
      <c r="C836" s="50"/>
      <c r="D836" s="27"/>
      <c r="L836" s="27">
        <v>0.1157</v>
      </c>
      <c r="M836" s="45">
        <f>IF(Measurements!L833&lt;J$5,(J$6-Measurements!L833)*((M$2-M$2*M$3-M$2*M$4)/J$4/24),0)</f>
        <v>438.42790646101469</v>
      </c>
      <c r="N836" s="45">
        <f t="shared" si="65"/>
        <v>547.43369494587091</v>
      </c>
      <c r="O836" s="140">
        <v>1673</v>
      </c>
    </row>
    <row r="837" spans="1:15" x14ac:dyDescent="0.25">
      <c r="A837" s="99">
        <v>43500.541666666664</v>
      </c>
      <c r="B837" s="27">
        <v>830</v>
      </c>
      <c r="C837" s="50"/>
      <c r="D837" s="27"/>
      <c r="L837" s="27">
        <v>9.9599999999999994E-2</v>
      </c>
      <c r="M837" s="45">
        <f>IF(Measurements!L834&lt;J$5,(J$6-Measurements!L834)*((M$2-M$2*M$3-M$2*M$4)/J$4/24),0)</f>
        <v>443.67854007132627</v>
      </c>
      <c r="N837" s="45">
        <f t="shared" si="65"/>
        <v>543.86031857450439</v>
      </c>
      <c r="O837" s="140">
        <v>1716</v>
      </c>
    </row>
    <row r="838" spans="1:15" x14ac:dyDescent="0.25">
      <c r="A838" s="99">
        <v>43500.583333333336</v>
      </c>
      <c r="B838" s="27">
        <v>831</v>
      </c>
      <c r="C838" s="50"/>
      <c r="D838" s="27"/>
      <c r="L838" s="27">
        <v>8.9499999999999996E-2</v>
      </c>
      <c r="M838" s="45">
        <f>IF(Measurements!L835&lt;J$5,(J$6-Measurements!L835)*((M$2-M$2*M$3-M$2*M$4)/J$4/24),0)</f>
        <v>451.55449048679361</v>
      </c>
      <c r="N838" s="45">
        <f t="shared" si="65"/>
        <v>546.20070993314255</v>
      </c>
      <c r="O838" s="140">
        <v>1685</v>
      </c>
    </row>
    <row r="839" spans="1:15" x14ac:dyDescent="0.25">
      <c r="A839" s="99">
        <v>43500.625</v>
      </c>
      <c r="B839" s="27">
        <v>832</v>
      </c>
      <c r="C839" s="50"/>
      <c r="D839" s="27"/>
      <c r="L839" s="27">
        <v>8.8900000000000007E-2</v>
      </c>
      <c r="M839" s="45">
        <f>IF(Measurements!L836&lt;J$5,(J$6-Measurements!L836)*((M$2-M$2*M$3-M$2*M$4)/J$4/24),0)</f>
        <v>459.43044090226095</v>
      </c>
      <c r="N839" s="45">
        <f t="shared" si="65"/>
        <v>553.74781525612502</v>
      </c>
      <c r="O839" s="140">
        <v>1586</v>
      </c>
    </row>
    <row r="840" spans="1:15" x14ac:dyDescent="0.25">
      <c r="A840" s="99">
        <v>43500.666666666664</v>
      </c>
      <c r="B840" s="27">
        <v>833</v>
      </c>
      <c r="C840" s="50"/>
      <c r="D840" s="27"/>
      <c r="L840" s="27">
        <v>0.104</v>
      </c>
      <c r="M840" s="45">
        <f>IF(Measurements!L837&lt;J$5,(J$6-Measurements!L837)*((M$2-M$2*M$3-M$2*M$4)/J$4/24),0)</f>
        <v>469.931708122884</v>
      </c>
      <c r="N840" s="45">
        <f t="shared" si="65"/>
        <v>572.52501730428457</v>
      </c>
      <c r="O840" s="140">
        <v>1353</v>
      </c>
    </row>
    <row r="841" spans="1:15" x14ac:dyDescent="0.25">
      <c r="A841" s="99">
        <v>43500.708333333336</v>
      </c>
      <c r="B841" s="27">
        <v>834</v>
      </c>
      <c r="C841" s="50"/>
      <c r="D841" s="27"/>
      <c r="L841" s="27">
        <v>0.14099999999999999</v>
      </c>
      <c r="M841" s="45">
        <f>IF(Measurements!L838&lt;J$5,(J$6-Measurements!L838)*((M$2-M$2*M$3-M$2*M$4)/J$4/24),0)</f>
        <v>472.55702492803982</v>
      </c>
      <c r="N841" s="45">
        <f t="shared" ref="N841:N904" si="66">+M841+$L841*M$2*M$3/$M$6+M$5</f>
        <v>595.42911481267583</v>
      </c>
      <c r="O841" s="140">
        <v>1082</v>
      </c>
    </row>
    <row r="842" spans="1:15" x14ac:dyDescent="0.25">
      <c r="A842" s="99">
        <v>43500.75</v>
      </c>
      <c r="B842" s="27">
        <v>835</v>
      </c>
      <c r="C842" s="50"/>
      <c r="D842" s="27"/>
      <c r="L842" s="27">
        <v>0.20039999999999999</v>
      </c>
      <c r="M842" s="45">
        <f>IF(Measurements!L839&lt;J$5,(J$6-Measurements!L839)*((M$2-M$2*M$3-M$2*M$4)/J$4/24),0)</f>
        <v>480.43297534350717</v>
      </c>
      <c r="N842" s="45">
        <f t="shared" si="66"/>
        <v>635.86072938414816</v>
      </c>
      <c r="O842" s="140">
        <v>714</v>
      </c>
    </row>
    <row r="843" spans="1:15" x14ac:dyDescent="0.25">
      <c r="A843" s="99">
        <v>43500.791666666664</v>
      </c>
      <c r="B843" s="27">
        <v>836</v>
      </c>
      <c r="C843" s="50"/>
      <c r="D843" s="27"/>
      <c r="L843" s="27">
        <v>0.26889999999999997</v>
      </c>
      <c r="M843" s="45">
        <f>IF(Measurements!L840&lt;J$5,(J$6-Measurements!L840)*((M$2-M$2*M$3-M$2*M$4)/J$4/24),0)</f>
        <v>480.43297534350717</v>
      </c>
      <c r="N843" s="45">
        <f t="shared" si="66"/>
        <v>673.40387744284067</v>
      </c>
      <c r="O843" s="140">
        <v>490</v>
      </c>
    </row>
    <row r="844" spans="1:15" x14ac:dyDescent="0.25">
      <c r="A844" s="99">
        <v>43500.833333333336</v>
      </c>
      <c r="B844" s="27">
        <v>837</v>
      </c>
      <c r="C844" s="50"/>
      <c r="D844" s="27"/>
      <c r="L844" s="27">
        <v>0.31569999999999998</v>
      </c>
      <c r="M844" s="45">
        <f>IF(Measurements!L841&lt;J$5,(J$6-Measurements!L841)*((M$2-M$2*M$3-M$2*M$4)/J$4/24),0)</f>
        <v>480.43297534350717</v>
      </c>
      <c r="N844" s="45">
        <f t="shared" si="66"/>
        <v>699.05379465666272</v>
      </c>
      <c r="O844" s="140">
        <v>354</v>
      </c>
    </row>
    <row r="845" spans="1:15" x14ac:dyDescent="0.25">
      <c r="A845" s="99">
        <v>43500.875</v>
      </c>
      <c r="B845" s="27">
        <v>838</v>
      </c>
      <c r="C845" s="50"/>
      <c r="D845" s="27"/>
      <c r="L845" s="27">
        <v>0.31009999999999999</v>
      </c>
      <c r="M845" s="45">
        <f>IF(Measurements!L842&lt;J$5,(J$6-Measurements!L842)*((M$2-M$2*M$3-M$2*M$4)/J$4/24),0)</f>
        <v>477.80765853835135</v>
      </c>
      <c r="N845" s="45">
        <f t="shared" si="66"/>
        <v>693.35925698831454</v>
      </c>
      <c r="O845" s="140">
        <v>384</v>
      </c>
    </row>
    <row r="846" spans="1:15" x14ac:dyDescent="0.25">
      <c r="A846" s="99">
        <v>43500.916666666664</v>
      </c>
      <c r="B846" s="27">
        <v>839</v>
      </c>
      <c r="C846" s="50"/>
      <c r="D846" s="27"/>
      <c r="L846" s="27">
        <v>0.24829999999999999</v>
      </c>
      <c r="M846" s="45">
        <f>IF(Measurements!L843&lt;J$5,(J$6-Measurements!L843)*((M$2-M$2*M$3-M$2*M$4)/J$4/24),0)</f>
        <v>477.80765853835135</v>
      </c>
      <c r="N846" s="45">
        <f t="shared" si="66"/>
        <v>659.48821246237003</v>
      </c>
      <c r="O846" s="140">
        <v>562</v>
      </c>
    </row>
    <row r="847" spans="1:15" x14ac:dyDescent="0.25">
      <c r="A847" s="99">
        <v>43500.958333333336</v>
      </c>
      <c r="B847" s="27">
        <v>840</v>
      </c>
      <c r="C847" s="50"/>
      <c r="D847" s="27"/>
      <c r="L847" s="27">
        <v>0.15989999999999999</v>
      </c>
      <c r="M847" s="45">
        <f>IF(Measurements!L844&lt;J$5,(J$6-Measurements!L844)*((M$2-M$2*M$3-M$2*M$4)/J$4/24),0)</f>
        <v>475.18234173319564</v>
      </c>
      <c r="N847" s="45">
        <f t="shared" si="66"/>
        <v>608.41305203110596</v>
      </c>
      <c r="O847" s="140">
        <v>962</v>
      </c>
    </row>
    <row r="848" spans="1:15" x14ac:dyDescent="0.25">
      <c r="A848" s="99">
        <v>43501</v>
      </c>
      <c r="B848" s="27">
        <v>841</v>
      </c>
      <c r="C848" s="50"/>
      <c r="D848" s="27"/>
      <c r="E848" s="45">
        <f>+IF((MIN(Measurements!G845:G868)+MAX(Measurements!G845:G868))/2&gt;=E$5,0,E$6-(MIN(Measurements!G845:G868)+MAX(Measurements!G845:G868))/2)</f>
        <v>17.3</v>
      </c>
      <c r="F848" s="45">
        <f>+IF((MIN(Measurements!H845:H868)+MAX(Measurements!H845:H868))/2&gt;=F$5,0,F$6-(MIN(Measurements!H845:H868)+MAX(Measurements!H845:H868))/2)</f>
        <v>17.649999999999999</v>
      </c>
      <c r="G848" s="45">
        <f>+IF((MIN(Measurements!I845:I868)+MAX(Measurements!I845:I868))/2&gt;=G$5,0,G$6-(MIN(Measurements!I845:I868)+MAX(Measurements!I845:I868))/2)</f>
        <v>15.4</v>
      </c>
      <c r="H848" s="45">
        <f>+IF((MIN(Measurements!J845:J868)+MAX(Measurements!J845:J868))/2&gt;=H$5,0,H$6-(MIN(Measurements!J845:J868)+MAX(Measurements!J845:J868))/2)</f>
        <v>17.100000000000001</v>
      </c>
      <c r="I848" s="45">
        <f>+IF((MIN(Measurements!K845:K868)+MAX(Measurements!K845:K868))/2&gt;=I$5,0,I$6-(MIN(Measurements!K845:K868)+MAX(Measurements!K845:K868))/2)</f>
        <v>17.899999999999999</v>
      </c>
      <c r="J848" s="45">
        <f>+IF((MIN(Measurements!L845:L868)+MAX(Measurements!L845:L868))/2&gt;=J$5,0,J$6-(MIN(Measurements!L845:L868)+MAX(Measurements!L845:L868))/2)</f>
        <v>17.8</v>
      </c>
      <c r="L848" s="27">
        <v>8.2699999999999996E-2</v>
      </c>
      <c r="M848" s="45">
        <f>IF(Measurements!L845&lt;J$5,(J$6-Measurements!L845)*((M$2-M$2*M$3-M$2*M$4)/J$4/24),0)</f>
        <v>469.931708122884</v>
      </c>
      <c r="N848" s="45">
        <f t="shared" si="66"/>
        <v>560.85101652107073</v>
      </c>
      <c r="O848" s="140">
        <v>1493</v>
      </c>
    </row>
    <row r="849" spans="1:15" x14ac:dyDescent="0.25">
      <c r="A849" s="99">
        <v>43501.041666666664</v>
      </c>
      <c r="B849" s="27">
        <v>842</v>
      </c>
      <c r="C849" s="50"/>
      <c r="D849" s="27"/>
      <c r="L849" s="27">
        <v>3.7199999999999997E-2</v>
      </c>
      <c r="M849" s="45">
        <f>IF(Measurements!L846&lt;J$5,(J$6-Measurements!L846)*((M$2-M$2*M$3-M$2*M$4)/J$4/24),0)</f>
        <v>469.931708122884</v>
      </c>
      <c r="N849" s="45">
        <f t="shared" si="66"/>
        <v>535.91359700763269</v>
      </c>
      <c r="O849" s="140">
        <v>1814</v>
      </c>
    </row>
    <row r="850" spans="1:15" x14ac:dyDescent="0.25">
      <c r="A850" s="99">
        <v>43501.083333333336</v>
      </c>
      <c r="B850" s="27">
        <v>843</v>
      </c>
      <c r="C850" s="50"/>
      <c r="D850" s="27"/>
      <c r="L850" s="27">
        <v>2.53E-2</v>
      </c>
      <c r="M850" s="45">
        <f>IF(Measurements!L847&lt;J$5,(J$6-Measurements!L847)*((M$2-M$2*M$3-M$2*M$4)/J$4/24),0)</f>
        <v>464.68107451257248</v>
      </c>
      <c r="N850" s="45">
        <f t="shared" si="66"/>
        <v>524.14086906303737</v>
      </c>
      <c r="O850" s="140">
        <v>1985</v>
      </c>
    </row>
    <row r="851" spans="1:15" x14ac:dyDescent="0.25">
      <c r="A851" s="99">
        <v>43501.125</v>
      </c>
      <c r="B851" s="27">
        <v>844</v>
      </c>
      <c r="C851" s="50"/>
      <c r="D851" s="27"/>
      <c r="L851" s="27">
        <v>4.4999999999999998E-2</v>
      </c>
      <c r="M851" s="45">
        <f>IF(Measurements!L848&lt;J$5,(J$6-Measurements!L848)*((M$2-M$2*M$3-M$2*M$4)/J$4/24),0)</f>
        <v>464.68107451257248</v>
      </c>
      <c r="N851" s="45">
        <f t="shared" si="66"/>
        <v>534.93794959962474</v>
      </c>
      <c r="O851" s="140">
        <v>1832</v>
      </c>
    </row>
    <row r="852" spans="1:15" x14ac:dyDescent="0.25">
      <c r="A852" s="99">
        <v>43501.166666666664</v>
      </c>
      <c r="B852" s="27">
        <v>845</v>
      </c>
      <c r="C852" s="50"/>
      <c r="D852" s="27"/>
      <c r="L852" s="27">
        <v>9.74E-2</v>
      </c>
      <c r="M852" s="45">
        <f>IF(Measurements!L849&lt;J$5,(J$6-Measurements!L849)*((M$2-M$2*M$3-M$2*M$4)/J$4/24),0)</f>
        <v>472.55702492803982</v>
      </c>
      <c r="N852" s="45">
        <f t="shared" si="66"/>
        <v>571.53303809210661</v>
      </c>
      <c r="O852" s="140">
        <v>1363</v>
      </c>
    </row>
    <row r="853" spans="1:15" x14ac:dyDescent="0.25">
      <c r="A853" s="99">
        <v>43501.208333333336</v>
      </c>
      <c r="B853" s="27">
        <v>846</v>
      </c>
      <c r="C853" s="50"/>
      <c r="D853" s="27"/>
      <c r="L853" s="27">
        <v>0.17549999999999999</v>
      </c>
      <c r="M853" s="45">
        <f>IF(Measurements!L850&lt;J$5,(J$6-Measurements!L850)*((M$2-M$2*M$3-M$2*M$4)/J$4/24),0)</f>
        <v>477.80765853835135</v>
      </c>
      <c r="N853" s="45">
        <f t="shared" si="66"/>
        <v>619.588341240869</v>
      </c>
      <c r="O853" s="140">
        <v>856</v>
      </c>
    </row>
    <row r="854" spans="1:15" x14ac:dyDescent="0.25">
      <c r="A854" s="99">
        <v>43501.25</v>
      </c>
      <c r="B854" s="27">
        <v>847</v>
      </c>
      <c r="C854" s="50"/>
      <c r="D854" s="27"/>
      <c r="L854" s="27">
        <v>0.2535</v>
      </c>
      <c r="M854" s="45">
        <f>IF(Measurements!L851&lt;J$5,(J$6-Measurements!L851)*((M$2-M$2*M$3-M$2*M$4)/J$4/24),0)</f>
        <v>483.05829214866287</v>
      </c>
      <c r="N854" s="45">
        <f t="shared" si="66"/>
        <v>667.58883687421735</v>
      </c>
      <c r="O854" s="140">
        <v>525</v>
      </c>
    </row>
    <row r="855" spans="1:15" x14ac:dyDescent="0.25">
      <c r="A855" s="99">
        <v>43501.291666666664</v>
      </c>
      <c r="B855" s="27">
        <v>848</v>
      </c>
      <c r="C855" s="50"/>
      <c r="D855" s="27"/>
      <c r="L855" s="27">
        <v>0.29549999999999998</v>
      </c>
      <c r="M855" s="45">
        <f>IF(Measurements!L852&lt;J$5,(J$6-Measurements!L852)*((M$2-M$2*M$3-M$2*M$4)/J$4/24),0)</f>
        <v>483.05829214866287</v>
      </c>
      <c r="N855" s="45">
        <f t="shared" si="66"/>
        <v>690.60799334816022</v>
      </c>
      <c r="O855" s="140">
        <v>392</v>
      </c>
    </row>
    <row r="856" spans="1:15" x14ac:dyDescent="0.25">
      <c r="A856" s="99">
        <v>43501.333333333336</v>
      </c>
      <c r="B856" s="27">
        <v>849</v>
      </c>
      <c r="C856" s="50"/>
      <c r="D856" s="27"/>
      <c r="L856" s="27">
        <v>0.28399999999999997</v>
      </c>
      <c r="M856" s="45">
        <f>IF(Measurements!L853&lt;J$5,(J$6-Measurements!L853)*((M$2-M$2*M$3-M$2*M$4)/J$4/24),0)</f>
        <v>483.05829214866287</v>
      </c>
      <c r="N856" s="45">
        <f t="shared" si="66"/>
        <v>684.30512907553293</v>
      </c>
      <c r="O856" s="140">
        <v>428</v>
      </c>
    </row>
    <row r="857" spans="1:15" x14ac:dyDescent="0.25">
      <c r="A857" s="99">
        <v>43501.375</v>
      </c>
      <c r="B857" s="27">
        <v>850</v>
      </c>
      <c r="C857" s="50"/>
      <c r="D857" s="27"/>
      <c r="L857" s="27">
        <v>0.2349</v>
      </c>
      <c r="M857" s="45">
        <f>IF(Measurements!L854&lt;J$5,(J$6-Measurements!L854)*((M$2-M$2*M$3-M$2*M$4)/J$4/24),0)</f>
        <v>485.68360895381869</v>
      </c>
      <c r="N857" s="45">
        <f t="shared" si="66"/>
        <v>660.01995581234132</v>
      </c>
      <c r="O857" s="140">
        <v>559</v>
      </c>
    </row>
    <row r="858" spans="1:15" x14ac:dyDescent="0.25">
      <c r="A858" s="99">
        <v>43501.416666666664</v>
      </c>
      <c r="B858" s="27">
        <v>851</v>
      </c>
      <c r="C858" s="50"/>
      <c r="D858" s="27"/>
      <c r="L858" s="27">
        <v>0.1802</v>
      </c>
      <c r="M858" s="45">
        <f>IF(Measurements!L855&lt;J$5,(J$6-Measurements!L855)*((M$2-M$2*M$3-M$2*M$4)/J$4/24),0)</f>
        <v>483.05829214866287</v>
      </c>
      <c r="N858" s="45">
        <f t="shared" si="66"/>
        <v>627.41492807564555</v>
      </c>
      <c r="O858" s="140">
        <v>791</v>
      </c>
    </row>
    <row r="859" spans="1:15" x14ac:dyDescent="0.25">
      <c r="A859" s="99">
        <v>43501.458333333336</v>
      </c>
      <c r="B859" s="27">
        <v>852</v>
      </c>
      <c r="C859" s="50"/>
      <c r="D859" s="27"/>
      <c r="L859" s="27">
        <v>0.14019999999999999</v>
      </c>
      <c r="M859" s="45">
        <f>IF(Measurements!L856&lt;J$5,(J$6-Measurements!L856)*((M$2-M$2*M$3-M$2*M$4)/J$4/24),0)</f>
        <v>477.80765853835135</v>
      </c>
      <c r="N859" s="45">
        <f t="shared" si="66"/>
        <v>600.24128829967412</v>
      </c>
      <c r="O859" s="140">
        <v>1035</v>
      </c>
    </row>
    <row r="860" spans="1:15" x14ac:dyDescent="0.25">
      <c r="A860" s="99">
        <v>43501.5</v>
      </c>
      <c r="B860" s="27">
        <v>853</v>
      </c>
      <c r="C860" s="50"/>
      <c r="D860" s="27"/>
      <c r="L860" s="27">
        <v>0.1157</v>
      </c>
      <c r="M860" s="45">
        <f>IF(Measurements!L857&lt;J$5,(J$6-Measurements!L857)*((M$2-M$2*M$3-M$2*M$4)/J$4/24),0)</f>
        <v>475.18234173319564</v>
      </c>
      <c r="N860" s="45">
        <f t="shared" si="66"/>
        <v>584.18813021805181</v>
      </c>
      <c r="O860" s="140">
        <v>1212</v>
      </c>
    </row>
    <row r="861" spans="1:15" x14ac:dyDescent="0.25">
      <c r="A861" s="99">
        <v>43501.541666666664</v>
      </c>
      <c r="B861" s="27">
        <v>854</v>
      </c>
      <c r="C861" s="50"/>
      <c r="D861" s="27"/>
      <c r="L861" s="27">
        <v>9.9599999999999994E-2</v>
      </c>
      <c r="M861" s="45">
        <f>IF(Measurements!L858&lt;J$5,(J$6-Measurements!L858)*((M$2-M$2*M$3-M$2*M$4)/J$4/24),0)</f>
        <v>467.3063913177283</v>
      </c>
      <c r="N861" s="45">
        <f t="shared" si="66"/>
        <v>567.48816982090636</v>
      </c>
      <c r="O861" s="140">
        <v>1408</v>
      </c>
    </row>
    <row r="862" spans="1:15" x14ac:dyDescent="0.25">
      <c r="A862" s="99">
        <v>43501.583333333336</v>
      </c>
      <c r="B862" s="27">
        <v>855</v>
      </c>
      <c r="C862" s="50"/>
      <c r="D862" s="27"/>
      <c r="L862" s="27">
        <v>8.9499999999999996E-2</v>
      </c>
      <c r="M862" s="45">
        <f>IF(Measurements!L859&lt;J$5,(J$6-Measurements!L859)*((M$2-M$2*M$3-M$2*M$4)/J$4/24),0)</f>
        <v>464.68107451257248</v>
      </c>
      <c r="N862" s="45">
        <f t="shared" si="66"/>
        <v>559.32729395892136</v>
      </c>
      <c r="O862" s="140">
        <v>1512</v>
      </c>
    </row>
    <row r="863" spans="1:15" x14ac:dyDescent="0.25">
      <c r="A863" s="99">
        <v>43501.625</v>
      </c>
      <c r="B863" s="27">
        <v>856</v>
      </c>
      <c r="C863" s="50"/>
      <c r="D863" s="27"/>
      <c r="L863" s="27">
        <v>8.8900000000000007E-2</v>
      </c>
      <c r="M863" s="45">
        <f>IF(Measurements!L860&lt;J$5,(J$6-Measurements!L860)*((M$2-M$2*M$3-M$2*M$4)/J$4/24),0)</f>
        <v>462.05575770741677</v>
      </c>
      <c r="N863" s="45">
        <f t="shared" si="66"/>
        <v>556.37313206128078</v>
      </c>
      <c r="O863" s="140">
        <v>1552</v>
      </c>
    </row>
    <row r="864" spans="1:15" x14ac:dyDescent="0.25">
      <c r="A864" s="99">
        <v>43501.666666666664</v>
      </c>
      <c r="B864" s="27">
        <v>857</v>
      </c>
      <c r="C864" s="50"/>
      <c r="D864" s="27"/>
      <c r="L864" s="27">
        <v>0.104</v>
      </c>
      <c r="M864" s="45">
        <f>IF(Measurements!L861&lt;J$5,(J$6-Measurements!L861)*((M$2-M$2*M$3-M$2*M$4)/J$4/24),0)</f>
        <v>462.05575770741677</v>
      </c>
      <c r="N864" s="45">
        <f t="shared" si="66"/>
        <v>564.6490668888174</v>
      </c>
      <c r="O864" s="140">
        <v>1437</v>
      </c>
    </row>
    <row r="865" spans="1:15" x14ac:dyDescent="0.25">
      <c r="A865" s="99">
        <v>43501.708333333336</v>
      </c>
      <c r="B865" s="27">
        <v>858</v>
      </c>
      <c r="C865" s="50"/>
      <c r="D865" s="27"/>
      <c r="L865" s="27">
        <v>0.14099999999999999</v>
      </c>
      <c r="M865" s="45">
        <f>IF(Measurements!L862&lt;J$5,(J$6-Measurements!L862)*((M$2-M$2*M$3-M$2*M$4)/J$4/24),0)</f>
        <v>462.05575770741677</v>
      </c>
      <c r="N865" s="45">
        <f t="shared" si="66"/>
        <v>584.92784759205279</v>
      </c>
      <c r="O865" s="140">
        <v>1204</v>
      </c>
    </row>
    <row r="866" spans="1:15" x14ac:dyDescent="0.25">
      <c r="A866" s="99">
        <v>43501.75</v>
      </c>
      <c r="B866" s="27">
        <v>859</v>
      </c>
      <c r="C866" s="50"/>
      <c r="D866" s="27"/>
      <c r="L866" s="27">
        <v>0.20039999999999999</v>
      </c>
      <c r="M866" s="45">
        <f>IF(Measurements!L863&lt;J$5,(J$6-Measurements!L863)*((M$2-M$2*M$3-M$2*M$4)/J$4/24),0)</f>
        <v>462.05575770741677</v>
      </c>
      <c r="N866" s="45">
        <f t="shared" si="66"/>
        <v>617.48351174805771</v>
      </c>
      <c r="O866" s="140">
        <v>883</v>
      </c>
    </row>
    <row r="867" spans="1:15" x14ac:dyDescent="0.25">
      <c r="A867" s="99">
        <v>43501.791666666664</v>
      </c>
      <c r="B867" s="27">
        <v>860</v>
      </c>
      <c r="C867" s="50"/>
      <c r="D867" s="27"/>
      <c r="L867" s="27">
        <v>0.26889999999999997</v>
      </c>
      <c r="M867" s="45">
        <f>IF(Measurements!L864&lt;J$5,(J$6-Measurements!L864)*((M$2-M$2*M$3-M$2*M$4)/J$4/24),0)</f>
        <v>456.80512409710514</v>
      </c>
      <c r="N867" s="45">
        <f t="shared" si="66"/>
        <v>649.77602619643858</v>
      </c>
      <c r="O867" s="140">
        <v>627</v>
      </c>
    </row>
    <row r="868" spans="1:15" x14ac:dyDescent="0.25">
      <c r="A868" s="99">
        <v>43501.833333333336</v>
      </c>
      <c r="B868" s="27">
        <v>861</v>
      </c>
      <c r="C868" s="50"/>
      <c r="D868" s="27"/>
      <c r="L868" s="27">
        <v>0.31569999999999998</v>
      </c>
      <c r="M868" s="45">
        <f>IF(Measurements!L865&lt;J$5,(J$6-Measurements!L865)*((M$2-M$2*M$3-M$2*M$4)/J$4/24),0)</f>
        <v>451.55449048679361</v>
      </c>
      <c r="N868" s="45">
        <f t="shared" si="66"/>
        <v>670.17530979994922</v>
      </c>
      <c r="O868" s="140">
        <v>506</v>
      </c>
    </row>
    <row r="869" spans="1:15" x14ac:dyDescent="0.25">
      <c r="A869" s="99">
        <v>43501.875</v>
      </c>
      <c r="B869" s="27">
        <v>862</v>
      </c>
      <c r="C869" s="50"/>
      <c r="D869" s="27"/>
      <c r="L869" s="27">
        <v>0.31009999999999999</v>
      </c>
      <c r="M869" s="45">
        <f>IF(Measurements!L866&lt;J$5,(J$6-Measurements!L866)*((M$2-M$2*M$3-M$2*M$4)/J$4/24),0)</f>
        <v>451.55449048679361</v>
      </c>
      <c r="N869" s="45">
        <f t="shared" si="66"/>
        <v>667.10608893675681</v>
      </c>
      <c r="O869" s="140">
        <v>530</v>
      </c>
    </row>
    <row r="870" spans="1:15" x14ac:dyDescent="0.25">
      <c r="A870" s="99">
        <v>43501.916666666664</v>
      </c>
      <c r="B870" s="27">
        <v>863</v>
      </c>
      <c r="C870" s="50"/>
      <c r="D870" s="27"/>
      <c r="L870" s="27">
        <v>0.24829999999999999</v>
      </c>
      <c r="M870" s="45">
        <f>IF(Measurements!L867&lt;J$5,(J$6-Measurements!L867)*((M$2-M$2*M$3-M$2*M$4)/J$4/24),0)</f>
        <v>448.92917368163785</v>
      </c>
      <c r="N870" s="45">
        <f t="shared" si="66"/>
        <v>630.60972760565653</v>
      </c>
      <c r="O870" s="140">
        <v>765</v>
      </c>
    </row>
    <row r="871" spans="1:15" x14ac:dyDescent="0.25">
      <c r="A871" s="99">
        <v>43501.958333333336</v>
      </c>
      <c r="B871" s="27">
        <v>864</v>
      </c>
      <c r="C871" s="50"/>
      <c r="D871" s="27"/>
      <c r="L871" s="27">
        <v>0.15989999999999999</v>
      </c>
      <c r="M871" s="45">
        <f>IF(Measurements!L868&lt;J$5,(J$6-Measurements!L868)*((M$2-M$2*M$3-M$2*M$4)/J$4/24),0)</f>
        <v>454.17980729194943</v>
      </c>
      <c r="N871" s="45">
        <f t="shared" si="66"/>
        <v>587.41051758985975</v>
      </c>
      <c r="O871" s="140">
        <v>1170</v>
      </c>
    </row>
    <row r="872" spans="1:15" x14ac:dyDescent="0.25">
      <c r="A872" s="99">
        <v>43502</v>
      </c>
      <c r="B872" s="27">
        <v>865</v>
      </c>
      <c r="C872" s="50"/>
      <c r="D872" s="27"/>
      <c r="E872" s="45">
        <f>+IF((MIN(Measurements!G869:G892)+MAX(Measurements!G869:G892))/2&gt;=E$5,0,E$6-(MIN(Measurements!G869:G892)+MAX(Measurements!G869:G892))/2)</f>
        <v>15.55</v>
      </c>
      <c r="F872" s="45">
        <f>+IF((MIN(Measurements!H869:H892)+MAX(Measurements!H869:H892))/2&gt;=F$5,0,F$6-(MIN(Measurements!H869:H892)+MAX(Measurements!H869:H892))/2)</f>
        <v>15.75</v>
      </c>
      <c r="G872" s="45">
        <f>+IF((MIN(Measurements!I869:I892)+MAX(Measurements!I869:I892))/2&gt;=G$5,0,G$6-(MIN(Measurements!I869:I892)+MAX(Measurements!I869:I892))/2)</f>
        <v>14.6</v>
      </c>
      <c r="H872" s="45">
        <f>+IF((MIN(Measurements!J869:J892)+MAX(Measurements!J869:J892))/2&gt;=H$5,0,H$6-(MIN(Measurements!J869:J892)+MAX(Measurements!J869:J892))/2)</f>
        <v>18.75</v>
      </c>
      <c r="I872" s="45">
        <f>+IF((MIN(Measurements!K869:K892)+MAX(Measurements!K869:K892))/2&gt;=I$5,0,I$6-(MIN(Measurements!K869:K892)+MAX(Measurements!K869:K892))/2)</f>
        <v>17.850000000000001</v>
      </c>
      <c r="J872" s="45">
        <f>+IF((MIN(Measurements!L869:L892)+MAX(Measurements!L869:L892))/2&gt;=J$5,0,J$6-(MIN(Measurements!L869:L892)+MAX(Measurements!L869:L892))/2)</f>
        <v>16.2</v>
      </c>
      <c r="L872" s="27">
        <v>8.2699999999999996E-2</v>
      </c>
      <c r="M872" s="45">
        <f>IF(Measurements!L869&lt;J$5,(J$6-Measurements!L869)*((M$2-M$2*M$3-M$2*M$4)/J$4/24),0)</f>
        <v>456.80512409710514</v>
      </c>
      <c r="N872" s="45">
        <f t="shared" si="66"/>
        <v>547.72443249529192</v>
      </c>
      <c r="O872" s="140">
        <v>1669</v>
      </c>
    </row>
    <row r="873" spans="1:15" x14ac:dyDescent="0.25">
      <c r="A873" s="99">
        <v>43502.041666666664</v>
      </c>
      <c r="B873" s="27">
        <v>866</v>
      </c>
      <c r="C873" s="50"/>
      <c r="D873" s="27"/>
      <c r="L873" s="27">
        <v>3.7199999999999997E-2</v>
      </c>
      <c r="M873" s="45">
        <f>IF(Measurements!L870&lt;J$5,(J$6-Measurements!L870)*((M$2-M$2*M$3-M$2*M$4)/J$4/24),0)</f>
        <v>456.80512409710514</v>
      </c>
      <c r="N873" s="45">
        <f t="shared" si="66"/>
        <v>522.78701298185376</v>
      </c>
      <c r="O873" s="140">
        <v>1994</v>
      </c>
    </row>
    <row r="874" spans="1:15" x14ac:dyDescent="0.25">
      <c r="A874" s="99">
        <v>43502.083333333336</v>
      </c>
      <c r="B874" s="27">
        <v>867</v>
      </c>
      <c r="C874" s="50"/>
      <c r="D874" s="27"/>
      <c r="L874" s="27">
        <v>2.53E-2</v>
      </c>
      <c r="M874" s="45">
        <f>IF(Measurements!L871&lt;J$5,(J$6-Measurements!L871)*((M$2-M$2*M$3-M$2*M$4)/J$4/24),0)</f>
        <v>454.17980729194943</v>
      </c>
      <c r="N874" s="45">
        <f t="shared" si="66"/>
        <v>513.63960184241432</v>
      </c>
      <c r="O874" s="140">
        <v>2139</v>
      </c>
    </row>
    <row r="875" spans="1:15" x14ac:dyDescent="0.25">
      <c r="A875" s="99">
        <v>43502.125</v>
      </c>
      <c r="B875" s="27">
        <v>868</v>
      </c>
      <c r="C875" s="50"/>
      <c r="D875" s="27"/>
      <c r="L875" s="27">
        <v>4.4999999999999998E-2</v>
      </c>
      <c r="M875" s="45">
        <f>IF(Measurements!L872&lt;J$5,(J$6-Measurements!L872)*((M$2-M$2*M$3-M$2*M$4)/J$4/24),0)</f>
        <v>451.55449048679361</v>
      </c>
      <c r="N875" s="45">
        <f t="shared" si="66"/>
        <v>521.81136557384593</v>
      </c>
      <c r="O875" s="140">
        <v>2008</v>
      </c>
    </row>
    <row r="876" spans="1:15" x14ac:dyDescent="0.25">
      <c r="A876" s="99">
        <v>43502.166666666664</v>
      </c>
      <c r="B876" s="27">
        <v>869</v>
      </c>
      <c r="C876" s="50"/>
      <c r="D876" s="27"/>
      <c r="L876" s="27">
        <v>9.74E-2</v>
      </c>
      <c r="M876" s="45">
        <f>IF(Measurements!L873&lt;J$5,(J$6-Measurements!L873)*((M$2-M$2*M$3-M$2*M$4)/J$4/24),0)</f>
        <v>448.92917368163785</v>
      </c>
      <c r="N876" s="45">
        <f t="shared" si="66"/>
        <v>547.90518684570463</v>
      </c>
      <c r="O876" s="140">
        <v>1665</v>
      </c>
    </row>
    <row r="877" spans="1:15" x14ac:dyDescent="0.25">
      <c r="A877" s="99">
        <v>43502.208333333336</v>
      </c>
      <c r="B877" s="27">
        <v>870</v>
      </c>
      <c r="C877" s="50"/>
      <c r="D877" s="27"/>
      <c r="L877" s="27">
        <v>0.17549999999999999</v>
      </c>
      <c r="M877" s="45">
        <f>IF(Measurements!L874&lt;J$5,(J$6-Measurements!L874)*((M$2-M$2*M$3-M$2*M$4)/J$4/24),0)</f>
        <v>446.30385687648209</v>
      </c>
      <c r="N877" s="45">
        <f t="shared" si="66"/>
        <v>588.08453957899974</v>
      </c>
      <c r="O877" s="140">
        <v>1165</v>
      </c>
    </row>
    <row r="878" spans="1:15" x14ac:dyDescent="0.25">
      <c r="A878" s="99">
        <v>43502.25</v>
      </c>
      <c r="B878" s="27">
        <v>871</v>
      </c>
      <c r="C878" s="50"/>
      <c r="D878" s="27"/>
      <c r="L878" s="27">
        <v>0.2535</v>
      </c>
      <c r="M878" s="45">
        <f>IF(Measurements!L875&lt;J$5,(J$6-Measurements!L875)*((M$2-M$2*M$3-M$2*M$4)/J$4/24),0)</f>
        <v>438.42790646101469</v>
      </c>
      <c r="N878" s="45">
        <f t="shared" si="66"/>
        <v>622.95845118656916</v>
      </c>
      <c r="O878" s="140">
        <v>820</v>
      </c>
    </row>
    <row r="879" spans="1:15" x14ac:dyDescent="0.25">
      <c r="A879" s="99">
        <v>43502.291666666664</v>
      </c>
      <c r="B879" s="27">
        <v>872</v>
      </c>
      <c r="C879" s="50"/>
      <c r="D879" s="27"/>
      <c r="L879" s="27">
        <v>0.29549999999999998</v>
      </c>
      <c r="M879" s="45">
        <f>IF(Measurements!L876&lt;J$5,(J$6-Measurements!L876)*((M$2-M$2*M$3-M$2*M$4)/J$4/24),0)</f>
        <v>430.55195604554734</v>
      </c>
      <c r="N879" s="45">
        <f t="shared" si="66"/>
        <v>638.10165724504463</v>
      </c>
      <c r="O879" s="140">
        <v>702</v>
      </c>
    </row>
    <row r="880" spans="1:15" x14ac:dyDescent="0.25">
      <c r="A880" s="99">
        <v>43502.333333333336</v>
      </c>
      <c r="B880" s="27">
        <v>873</v>
      </c>
      <c r="C880" s="50"/>
      <c r="D880" s="27"/>
      <c r="L880" s="27">
        <v>0.28399999999999997</v>
      </c>
      <c r="M880" s="45">
        <f>IF(Measurements!L877&lt;J$5,(J$6-Measurements!L877)*((M$2-M$2*M$3-M$2*M$4)/J$4/24),0)</f>
        <v>420.05068882492429</v>
      </c>
      <c r="N880" s="45">
        <f t="shared" si="66"/>
        <v>621.29752575179441</v>
      </c>
      <c r="O880" s="140">
        <v>834</v>
      </c>
    </row>
    <row r="881" spans="1:15" x14ac:dyDescent="0.25">
      <c r="A881" s="99">
        <v>43502.375</v>
      </c>
      <c r="B881" s="27">
        <v>874</v>
      </c>
      <c r="C881" s="50"/>
      <c r="D881" s="27"/>
      <c r="L881" s="27">
        <v>0.2349</v>
      </c>
      <c r="M881" s="45">
        <f>IF(Measurements!L878&lt;J$5,(J$6-Measurements!L878)*((M$2-M$2*M$3-M$2*M$4)/J$4/24),0)</f>
        <v>404.29878799398966</v>
      </c>
      <c r="N881" s="45">
        <f t="shared" si="66"/>
        <v>578.63513485251224</v>
      </c>
      <c r="O881" s="140">
        <v>1270</v>
      </c>
    </row>
    <row r="882" spans="1:15" x14ac:dyDescent="0.25">
      <c r="A882" s="99">
        <v>43502.416666666664</v>
      </c>
      <c r="B882" s="27">
        <v>875</v>
      </c>
      <c r="C882" s="50"/>
      <c r="D882" s="27"/>
      <c r="L882" s="27">
        <v>0.1802</v>
      </c>
      <c r="M882" s="45">
        <f>IF(Measurements!L879&lt;J$5,(J$6-Measurements!L879)*((M$2-M$2*M$3-M$2*M$4)/J$4/24),0)</f>
        <v>396.42283757852232</v>
      </c>
      <c r="N882" s="45">
        <f t="shared" si="66"/>
        <v>540.77947350550505</v>
      </c>
      <c r="O882" s="140">
        <v>1760</v>
      </c>
    </row>
    <row r="883" spans="1:15" x14ac:dyDescent="0.25">
      <c r="A883" s="99">
        <v>43502.458333333336</v>
      </c>
      <c r="B883" s="27">
        <v>876</v>
      </c>
      <c r="C883" s="50"/>
      <c r="D883" s="27"/>
      <c r="L883" s="27">
        <v>0.14019999999999999</v>
      </c>
      <c r="M883" s="45">
        <f>IF(Measurements!L880&lt;J$5,(J$6-Measurements!L880)*((M$2-M$2*M$3-M$2*M$4)/J$4/24),0)</f>
        <v>396.42283757852232</v>
      </c>
      <c r="N883" s="45">
        <f t="shared" si="66"/>
        <v>518.85646733984515</v>
      </c>
      <c r="O883" s="140">
        <v>2059</v>
      </c>
    </row>
    <row r="884" spans="1:15" x14ac:dyDescent="0.25">
      <c r="A884" s="99">
        <v>43502.5</v>
      </c>
      <c r="B884" s="27">
        <v>877</v>
      </c>
      <c r="C884" s="50"/>
      <c r="D884" s="27"/>
      <c r="L884" s="27">
        <v>0.1157</v>
      </c>
      <c r="M884" s="45">
        <f>IF(Measurements!L881&lt;J$5,(J$6-Measurements!L881)*((M$2-M$2*M$3-M$2*M$4)/J$4/24),0)</f>
        <v>393.7975207733665</v>
      </c>
      <c r="N884" s="45">
        <f t="shared" si="66"/>
        <v>502.80330925822267</v>
      </c>
      <c r="O884" s="140">
        <v>2311</v>
      </c>
    </row>
    <row r="885" spans="1:15" x14ac:dyDescent="0.25">
      <c r="A885" s="99">
        <v>43502.541666666664</v>
      </c>
      <c r="B885" s="27">
        <v>878</v>
      </c>
      <c r="C885" s="50"/>
      <c r="D885" s="27"/>
      <c r="L885" s="27">
        <v>9.9599999999999994E-2</v>
      </c>
      <c r="M885" s="45">
        <f>IF(Measurements!L882&lt;J$5,(J$6-Measurements!L882)*((M$2-M$2*M$3-M$2*M$4)/J$4/24),0)</f>
        <v>393.7975207733665</v>
      </c>
      <c r="N885" s="45">
        <f t="shared" si="66"/>
        <v>493.97929927654457</v>
      </c>
      <c r="O885" s="140">
        <v>2434</v>
      </c>
    </row>
    <row r="886" spans="1:15" x14ac:dyDescent="0.25">
      <c r="A886" s="99">
        <v>43502.583333333336</v>
      </c>
      <c r="B886" s="27">
        <v>879</v>
      </c>
      <c r="C886" s="50"/>
      <c r="D886" s="27"/>
      <c r="L886" s="27">
        <v>8.9499999999999996E-2</v>
      </c>
      <c r="M886" s="45">
        <f>IF(Measurements!L883&lt;J$5,(J$6-Measurements!L883)*((M$2-M$2*M$3-M$2*M$4)/J$4/24),0)</f>
        <v>399.04815438367808</v>
      </c>
      <c r="N886" s="45">
        <f t="shared" si="66"/>
        <v>493.69437383002702</v>
      </c>
      <c r="O886" s="140">
        <v>2443</v>
      </c>
    </row>
    <row r="887" spans="1:15" x14ac:dyDescent="0.25">
      <c r="A887" s="99">
        <v>43502.625</v>
      </c>
      <c r="B887" s="27">
        <v>880</v>
      </c>
      <c r="C887" s="50"/>
      <c r="D887" s="27"/>
      <c r="L887" s="27">
        <v>8.8900000000000007E-2</v>
      </c>
      <c r="M887" s="45">
        <f>IF(Measurements!L884&lt;J$5,(J$6-Measurements!L884)*((M$2-M$2*M$3-M$2*M$4)/J$4/24),0)</f>
        <v>399.04815438367808</v>
      </c>
      <c r="N887" s="45">
        <f t="shared" si="66"/>
        <v>493.36552873754209</v>
      </c>
      <c r="O887" s="140">
        <v>2451</v>
      </c>
    </row>
    <row r="888" spans="1:15" x14ac:dyDescent="0.25">
      <c r="A888" s="99">
        <v>43502.666666666664</v>
      </c>
      <c r="B888" s="27">
        <v>881</v>
      </c>
      <c r="C888" s="50"/>
      <c r="D888" s="27"/>
      <c r="L888" s="27">
        <v>0.104</v>
      </c>
      <c r="M888" s="45">
        <f>IF(Measurements!L885&lt;J$5,(J$6-Measurements!L885)*((M$2-M$2*M$3-M$2*M$4)/J$4/24),0)</f>
        <v>399.04815438367808</v>
      </c>
      <c r="N888" s="45">
        <f t="shared" si="66"/>
        <v>501.64146356507871</v>
      </c>
      <c r="O888" s="140">
        <v>2328</v>
      </c>
    </row>
    <row r="889" spans="1:15" x14ac:dyDescent="0.25">
      <c r="A889" s="99">
        <v>43502.708333333336</v>
      </c>
      <c r="B889" s="27">
        <v>882</v>
      </c>
      <c r="C889" s="50"/>
      <c r="D889" s="27"/>
      <c r="L889" s="27">
        <v>0.14099999999999999</v>
      </c>
      <c r="M889" s="45">
        <f>IF(Measurements!L886&lt;J$5,(J$6-Measurements!L886)*((M$2-M$2*M$3-M$2*M$4)/J$4/24),0)</f>
        <v>406.92410479914543</v>
      </c>
      <c r="N889" s="45">
        <f t="shared" si="66"/>
        <v>529.79619468378144</v>
      </c>
      <c r="O889" s="140">
        <v>1913</v>
      </c>
    </row>
    <row r="890" spans="1:15" x14ac:dyDescent="0.25">
      <c r="A890" s="99">
        <v>43502.75</v>
      </c>
      <c r="B890" s="27">
        <v>883</v>
      </c>
      <c r="C890" s="50"/>
      <c r="D890" s="27"/>
      <c r="L890" s="27">
        <v>0.20039999999999999</v>
      </c>
      <c r="M890" s="45">
        <f>IF(Measurements!L887&lt;J$5,(J$6-Measurements!L887)*((M$2-M$2*M$3-M$2*M$4)/J$4/24),0)</f>
        <v>417.42537201976853</v>
      </c>
      <c r="N890" s="45">
        <f t="shared" si="66"/>
        <v>572.85312606040952</v>
      </c>
      <c r="O890" s="140">
        <v>1346</v>
      </c>
    </row>
    <row r="891" spans="1:15" x14ac:dyDescent="0.25">
      <c r="A891" s="99">
        <v>43502.791666666664</v>
      </c>
      <c r="B891" s="27">
        <v>884</v>
      </c>
      <c r="C891" s="50"/>
      <c r="D891" s="27"/>
      <c r="L891" s="27">
        <v>0.26889999999999997</v>
      </c>
      <c r="M891" s="45">
        <f>IF(Measurements!L888&lt;J$5,(J$6-Measurements!L888)*((M$2-M$2*M$3-M$2*M$4)/J$4/24),0)</f>
        <v>425.30132243523582</v>
      </c>
      <c r="N891" s="45">
        <f t="shared" si="66"/>
        <v>618.27222453456932</v>
      </c>
      <c r="O891" s="140">
        <v>874</v>
      </c>
    </row>
    <row r="892" spans="1:15" x14ac:dyDescent="0.25">
      <c r="A892" s="99">
        <v>43502.833333333336</v>
      </c>
      <c r="B892" s="27">
        <v>885</v>
      </c>
      <c r="C892" s="50"/>
      <c r="D892" s="27"/>
      <c r="L892" s="27">
        <v>0.31569999999999998</v>
      </c>
      <c r="M892" s="45">
        <f>IF(Measurements!L889&lt;J$5,(J$6-Measurements!L889)*((M$2-M$2*M$3-M$2*M$4)/J$4/24),0)</f>
        <v>430.55195604554734</v>
      </c>
      <c r="N892" s="45">
        <f t="shared" si="66"/>
        <v>649.17277535870289</v>
      </c>
      <c r="O892" s="140">
        <v>633</v>
      </c>
    </row>
    <row r="893" spans="1:15" x14ac:dyDescent="0.25">
      <c r="A893" s="99">
        <v>43502.875</v>
      </c>
      <c r="B893" s="27">
        <v>886</v>
      </c>
      <c r="C893" s="50"/>
      <c r="D893" s="27"/>
      <c r="L893" s="27">
        <v>0.31009999999999999</v>
      </c>
      <c r="M893" s="45">
        <f>IF(Measurements!L890&lt;J$5,(J$6-Measurements!L890)*((M$2-M$2*M$3-M$2*M$4)/J$4/24),0)</f>
        <v>435.80258965585898</v>
      </c>
      <c r="N893" s="45">
        <f t="shared" si="66"/>
        <v>651.35418810582212</v>
      </c>
      <c r="O893" s="140">
        <v>615</v>
      </c>
    </row>
    <row r="894" spans="1:15" x14ac:dyDescent="0.25">
      <c r="A894" s="99">
        <v>43502.916666666664</v>
      </c>
      <c r="B894" s="27">
        <v>887</v>
      </c>
      <c r="C894" s="50"/>
      <c r="D894" s="27"/>
      <c r="L894" s="27">
        <v>0.24829999999999999</v>
      </c>
      <c r="M894" s="45">
        <f>IF(Measurements!L891&lt;J$5,(J$6-Measurements!L891)*((M$2-M$2*M$3-M$2*M$4)/J$4/24),0)</f>
        <v>438.42790646101469</v>
      </c>
      <c r="N894" s="45">
        <f t="shared" si="66"/>
        <v>620.10846038503337</v>
      </c>
      <c r="O894" s="140">
        <v>852</v>
      </c>
    </row>
    <row r="895" spans="1:15" x14ac:dyDescent="0.25">
      <c r="A895" s="99">
        <v>43502.958333333336</v>
      </c>
      <c r="B895" s="27">
        <v>888</v>
      </c>
      <c r="C895" s="50"/>
      <c r="D895" s="27"/>
      <c r="L895" s="27">
        <v>0.15989999999999999</v>
      </c>
      <c r="M895" s="45">
        <f>IF(Measurements!L892&lt;J$5,(J$6-Measurements!L892)*((M$2-M$2*M$3-M$2*M$4)/J$4/24),0)</f>
        <v>433.17727285070316</v>
      </c>
      <c r="N895" s="45">
        <f t="shared" si="66"/>
        <v>566.40798314861343</v>
      </c>
      <c r="O895" s="140">
        <v>1415</v>
      </c>
    </row>
    <row r="896" spans="1:15" x14ac:dyDescent="0.25">
      <c r="A896" s="99">
        <v>43503</v>
      </c>
      <c r="B896" s="27">
        <v>889</v>
      </c>
      <c r="C896" s="50"/>
      <c r="D896" s="27"/>
      <c r="E896" s="45">
        <f>+IF((MIN(Measurements!G893:G916)+MAX(Measurements!G893:G916))/2&gt;=E$5,0,E$6-(MIN(Measurements!G893:G916)+MAX(Measurements!G893:G916))/2)</f>
        <v>14.05</v>
      </c>
      <c r="F896" s="45">
        <f>+IF((MIN(Measurements!H893:H916)+MAX(Measurements!H893:H916))/2&gt;=F$5,0,F$6-(MIN(Measurements!H893:H916)+MAX(Measurements!H893:H916))/2)</f>
        <v>15.45</v>
      </c>
      <c r="G896" s="45">
        <f>+IF((MIN(Measurements!I893:I916)+MAX(Measurements!I893:I916))/2&gt;=G$5,0,G$6-(MIN(Measurements!I893:I916)+MAX(Measurements!I893:I916))/2)</f>
        <v>14.35</v>
      </c>
      <c r="H896" s="45">
        <f>+IF((MIN(Measurements!J893:J916)+MAX(Measurements!J893:J916))/2&gt;=H$5,0,H$6-(MIN(Measurements!J893:J916)+MAX(Measurements!J893:J916))/2)</f>
        <v>16</v>
      </c>
      <c r="I896" s="45">
        <f>+IF((MIN(Measurements!K893:K916)+MAX(Measurements!K893:K916))/2&gt;=I$5,0,I$6-(MIN(Measurements!K893:K916)+MAX(Measurements!K893:K916))/2)</f>
        <v>16</v>
      </c>
      <c r="J896" s="45">
        <f>+IF((MIN(Measurements!L893:L916)+MAX(Measurements!L893:L916))/2&gt;=J$5,0,J$6-(MIN(Measurements!L893:L916)+MAX(Measurements!L893:L916))/2)</f>
        <v>15.45</v>
      </c>
      <c r="L896" s="27">
        <v>8.2699999999999996E-2</v>
      </c>
      <c r="M896" s="45">
        <f>IF(Measurements!L893&lt;J$5,(J$6-Measurements!L893)*((M$2-M$2*M$3-M$2*M$4)/J$4/24),0)</f>
        <v>427.92663924039164</v>
      </c>
      <c r="N896" s="45">
        <f t="shared" si="66"/>
        <v>518.84594763857831</v>
      </c>
      <c r="O896" s="140">
        <v>2058</v>
      </c>
    </row>
    <row r="897" spans="1:15" x14ac:dyDescent="0.25">
      <c r="A897" s="99">
        <v>43503.041666666664</v>
      </c>
      <c r="B897" s="27">
        <v>890</v>
      </c>
      <c r="C897" s="50"/>
      <c r="D897" s="27"/>
      <c r="L897" s="27">
        <v>3.7199999999999997E-2</v>
      </c>
      <c r="M897" s="45">
        <f>IF(Measurements!L894&lt;J$5,(J$6-Measurements!L894)*((M$2-M$2*M$3-M$2*M$4)/J$4/24),0)</f>
        <v>462.05575770741677</v>
      </c>
      <c r="N897" s="45">
        <f t="shared" si="66"/>
        <v>528.0376465921654</v>
      </c>
      <c r="O897" s="140">
        <v>1932</v>
      </c>
    </row>
    <row r="898" spans="1:15" x14ac:dyDescent="0.25">
      <c r="A898" s="99">
        <v>43503.083333333336</v>
      </c>
      <c r="B898" s="27">
        <v>891</v>
      </c>
      <c r="C898" s="50"/>
      <c r="D898" s="27"/>
      <c r="L898" s="27">
        <v>2.53E-2</v>
      </c>
      <c r="M898" s="45">
        <f>IF(Measurements!L895&lt;J$5,(J$6-Measurements!L895)*((M$2-M$2*M$3-M$2*M$4)/J$4/24),0)</f>
        <v>469.931708122884</v>
      </c>
      <c r="N898" s="45">
        <f t="shared" si="66"/>
        <v>529.3915026733489</v>
      </c>
      <c r="O898" s="140">
        <v>1919</v>
      </c>
    </row>
    <row r="899" spans="1:15" x14ac:dyDescent="0.25">
      <c r="A899" s="99">
        <v>43503.125</v>
      </c>
      <c r="B899" s="27">
        <v>892</v>
      </c>
      <c r="C899" s="50"/>
      <c r="D899" s="27"/>
      <c r="L899" s="27">
        <v>4.4999999999999998E-2</v>
      </c>
      <c r="M899" s="45">
        <f>IF(Measurements!L896&lt;J$5,(J$6-Measurements!L896)*((M$2-M$2*M$3-M$2*M$4)/J$4/24),0)</f>
        <v>459.43044090226095</v>
      </c>
      <c r="N899" s="45">
        <f t="shared" si="66"/>
        <v>529.68731598931322</v>
      </c>
      <c r="O899" s="140">
        <v>1911</v>
      </c>
    </row>
    <row r="900" spans="1:15" x14ac:dyDescent="0.25">
      <c r="A900" s="99">
        <v>43503.166666666664</v>
      </c>
      <c r="B900" s="27">
        <v>893</v>
      </c>
      <c r="C900" s="50"/>
      <c r="D900" s="27"/>
      <c r="L900" s="27">
        <v>9.74E-2</v>
      </c>
      <c r="M900" s="45">
        <f>IF(Measurements!L897&lt;J$5,(J$6-Measurements!L897)*((M$2-M$2*M$3-M$2*M$4)/J$4/24),0)</f>
        <v>462.05575770741677</v>
      </c>
      <c r="N900" s="45">
        <f t="shared" si="66"/>
        <v>561.03177087148356</v>
      </c>
      <c r="O900" s="140">
        <v>1491</v>
      </c>
    </row>
    <row r="901" spans="1:15" x14ac:dyDescent="0.25">
      <c r="A901" s="99">
        <v>43503.208333333336</v>
      </c>
      <c r="B901" s="27">
        <v>894</v>
      </c>
      <c r="C901" s="50"/>
      <c r="D901" s="27"/>
      <c r="L901" s="27">
        <v>0.17549999999999999</v>
      </c>
      <c r="M901" s="45">
        <f>IF(Measurements!L898&lt;J$5,(J$6-Measurements!L898)*((M$2-M$2*M$3-M$2*M$4)/J$4/24),0)</f>
        <v>456.80512409710514</v>
      </c>
      <c r="N901" s="45">
        <f t="shared" si="66"/>
        <v>598.58580679962279</v>
      </c>
      <c r="O901" s="140">
        <v>1054</v>
      </c>
    </row>
    <row r="902" spans="1:15" x14ac:dyDescent="0.25">
      <c r="A902" s="99">
        <v>43503.25</v>
      </c>
      <c r="B902" s="27">
        <v>895</v>
      </c>
      <c r="C902" s="50"/>
      <c r="D902" s="27"/>
      <c r="L902" s="27">
        <v>0.2535</v>
      </c>
      <c r="M902" s="45">
        <f>IF(Measurements!L899&lt;J$5,(J$6-Measurements!L899)*((M$2-M$2*M$3-M$2*M$4)/J$4/24),0)</f>
        <v>443.67854007132627</v>
      </c>
      <c r="N902" s="45">
        <f t="shared" si="66"/>
        <v>628.20908479688069</v>
      </c>
      <c r="O902" s="140">
        <v>782</v>
      </c>
    </row>
    <row r="903" spans="1:15" x14ac:dyDescent="0.25">
      <c r="A903" s="99">
        <v>43503.291666666664</v>
      </c>
      <c r="B903" s="27">
        <v>896</v>
      </c>
      <c r="C903" s="50"/>
      <c r="D903" s="27"/>
      <c r="L903" s="27">
        <v>0.29549999999999998</v>
      </c>
      <c r="M903" s="45">
        <f>IF(Measurements!L900&lt;J$5,(J$6-Measurements!L900)*((M$2-M$2*M$3-M$2*M$4)/J$4/24),0)</f>
        <v>430.55195604554734</v>
      </c>
      <c r="N903" s="45">
        <f t="shared" si="66"/>
        <v>638.10165724504463</v>
      </c>
      <c r="O903" s="140">
        <v>703</v>
      </c>
    </row>
    <row r="904" spans="1:15" x14ac:dyDescent="0.25">
      <c r="A904" s="99">
        <v>43503.333333333336</v>
      </c>
      <c r="B904" s="27">
        <v>897</v>
      </c>
      <c r="C904" s="50"/>
      <c r="D904" s="27"/>
      <c r="L904" s="27">
        <v>0.28399999999999997</v>
      </c>
      <c r="M904" s="45">
        <f>IF(Measurements!L901&lt;J$5,(J$6-Measurements!L901)*((M$2-M$2*M$3-M$2*M$4)/J$4/24),0)</f>
        <v>409.54942160430119</v>
      </c>
      <c r="N904" s="45">
        <f t="shared" si="66"/>
        <v>610.79625853117125</v>
      </c>
      <c r="O904" s="140">
        <v>939</v>
      </c>
    </row>
    <row r="905" spans="1:15" x14ac:dyDescent="0.25">
      <c r="A905" s="99">
        <v>43503.375</v>
      </c>
      <c r="B905" s="27">
        <v>898</v>
      </c>
      <c r="C905" s="50"/>
      <c r="D905" s="27"/>
      <c r="L905" s="27">
        <v>0.2349</v>
      </c>
      <c r="M905" s="45">
        <f>IF(Measurements!L902&lt;J$5,(J$6-Measurements!L902)*((M$2-M$2*M$3-M$2*M$4)/J$4/24),0)</f>
        <v>393.7975207733665</v>
      </c>
      <c r="N905" s="45">
        <f t="shared" ref="N905:N968" si="67">+M905+$L905*M$2*M$3/$M$6+M$5</f>
        <v>568.13386763188907</v>
      </c>
      <c r="O905" s="140">
        <v>1400</v>
      </c>
    </row>
    <row r="906" spans="1:15" x14ac:dyDescent="0.25">
      <c r="A906" s="99">
        <v>43503.416666666664</v>
      </c>
      <c r="B906" s="27">
        <v>899</v>
      </c>
      <c r="C906" s="50"/>
      <c r="D906" s="27"/>
      <c r="L906" s="27">
        <v>0.1802</v>
      </c>
      <c r="M906" s="45">
        <f>IF(Measurements!L903&lt;J$5,(J$6-Measurements!L903)*((M$2-M$2*M$3-M$2*M$4)/J$4/24),0)</f>
        <v>383.29625355274339</v>
      </c>
      <c r="N906" s="45">
        <f t="shared" si="67"/>
        <v>527.65288947972613</v>
      </c>
      <c r="O906" s="140">
        <v>1946</v>
      </c>
    </row>
    <row r="907" spans="1:15" x14ac:dyDescent="0.25">
      <c r="A907" s="99">
        <v>43503.458333333336</v>
      </c>
      <c r="B907" s="27">
        <v>900</v>
      </c>
      <c r="C907" s="50"/>
      <c r="D907" s="27"/>
      <c r="L907" s="27">
        <v>0.14019999999999999</v>
      </c>
      <c r="M907" s="45">
        <f>IF(Measurements!L904&lt;J$5,(J$6-Measurements!L904)*((M$2-M$2*M$3-M$2*M$4)/J$4/24),0)</f>
        <v>378.04561994243187</v>
      </c>
      <c r="N907" s="45">
        <f t="shared" si="67"/>
        <v>500.4792497037547</v>
      </c>
      <c r="O907" s="140">
        <v>2352</v>
      </c>
    </row>
    <row r="908" spans="1:15" x14ac:dyDescent="0.25">
      <c r="A908" s="99">
        <v>43503.5</v>
      </c>
      <c r="B908" s="27">
        <v>901</v>
      </c>
      <c r="C908" s="50"/>
      <c r="D908" s="27"/>
      <c r="L908" s="27">
        <v>0.1157</v>
      </c>
      <c r="M908" s="45">
        <f>IF(Measurements!L905&lt;J$5,(J$6-Measurements!L905)*((M$2-M$2*M$3-M$2*M$4)/J$4/24),0)</f>
        <v>367.54435272180876</v>
      </c>
      <c r="N908" s="45">
        <f t="shared" si="67"/>
        <v>476.55014120666493</v>
      </c>
      <c r="O908" s="140">
        <v>2647</v>
      </c>
    </row>
    <row r="909" spans="1:15" x14ac:dyDescent="0.25">
      <c r="A909" s="99">
        <v>43503.541666666664</v>
      </c>
      <c r="B909" s="27">
        <v>902</v>
      </c>
      <c r="C909" s="50"/>
      <c r="D909" s="27"/>
      <c r="L909" s="27">
        <v>9.9599999999999994E-2</v>
      </c>
      <c r="M909" s="45">
        <f>IF(Measurements!L906&lt;J$5,(J$6-Measurements!L906)*((M$2-M$2*M$3-M$2*M$4)/J$4/24),0)</f>
        <v>362.29371911149724</v>
      </c>
      <c r="N909" s="45">
        <f t="shared" si="67"/>
        <v>462.47549761467531</v>
      </c>
      <c r="O909" s="140">
        <v>2838</v>
      </c>
    </row>
    <row r="910" spans="1:15" x14ac:dyDescent="0.25">
      <c r="A910" s="99">
        <v>43503.583333333336</v>
      </c>
      <c r="B910" s="27">
        <v>903</v>
      </c>
      <c r="C910" s="50"/>
      <c r="D910" s="27"/>
      <c r="L910" s="27">
        <v>8.9499999999999996E-2</v>
      </c>
      <c r="M910" s="45">
        <f>IF(Measurements!L907&lt;J$5,(J$6-Measurements!L907)*((M$2-M$2*M$3-M$2*M$4)/J$4/24),0)</f>
        <v>341.29118467025097</v>
      </c>
      <c r="N910" s="45">
        <f t="shared" si="67"/>
        <v>435.93740411659991</v>
      </c>
      <c r="O910" s="140">
        <v>3195</v>
      </c>
    </row>
    <row r="911" spans="1:15" x14ac:dyDescent="0.25">
      <c r="A911" s="99">
        <v>43503.625</v>
      </c>
      <c r="B911" s="27">
        <v>904</v>
      </c>
      <c r="C911" s="50"/>
      <c r="D911" s="27"/>
      <c r="L911" s="27">
        <v>8.8900000000000007E-2</v>
      </c>
      <c r="M911" s="45">
        <f>IF(Measurements!L908&lt;J$5,(J$6-Measurements!L908)*((M$2-M$2*M$3-M$2*M$4)/J$4/24),0)</f>
        <v>367.54435272180876</v>
      </c>
      <c r="N911" s="45">
        <f t="shared" si="67"/>
        <v>461.86172707567277</v>
      </c>
      <c r="O911" s="140">
        <v>2845</v>
      </c>
    </row>
    <row r="912" spans="1:15" x14ac:dyDescent="0.25">
      <c r="A912" s="99">
        <v>43503.666666666664</v>
      </c>
      <c r="B912" s="27">
        <v>905</v>
      </c>
      <c r="C912" s="50"/>
      <c r="D912" s="27"/>
      <c r="L912" s="27">
        <v>0.104</v>
      </c>
      <c r="M912" s="45">
        <f>IF(Measurements!L909&lt;J$5,(J$6-Measurements!L909)*((M$2-M$2*M$3-M$2*M$4)/J$4/24),0)</f>
        <v>399.04815438367808</v>
      </c>
      <c r="N912" s="45">
        <f t="shared" si="67"/>
        <v>501.64146356507871</v>
      </c>
      <c r="O912" s="140">
        <v>2329</v>
      </c>
    </row>
    <row r="913" spans="1:15" x14ac:dyDescent="0.25">
      <c r="A913" s="99">
        <v>43503.708333333336</v>
      </c>
      <c r="B913" s="27">
        <v>906</v>
      </c>
      <c r="C913" s="50"/>
      <c r="D913" s="27"/>
      <c r="L913" s="27">
        <v>0.14099999999999999</v>
      </c>
      <c r="M913" s="45">
        <f>IF(Measurements!L910&lt;J$5,(J$6-Measurements!L910)*((M$2-M$2*M$3-M$2*M$4)/J$4/24),0)</f>
        <v>406.92410479914543</v>
      </c>
      <c r="N913" s="45">
        <f t="shared" si="67"/>
        <v>529.79619468378144</v>
      </c>
      <c r="O913" s="140">
        <v>1914</v>
      </c>
    </row>
    <row r="914" spans="1:15" x14ac:dyDescent="0.25">
      <c r="A914" s="99">
        <v>43503.75</v>
      </c>
      <c r="B914" s="27">
        <v>907</v>
      </c>
      <c r="C914" s="50"/>
      <c r="D914" s="27"/>
      <c r="L914" s="27">
        <v>0.20039999999999999</v>
      </c>
      <c r="M914" s="45">
        <f>IF(Measurements!L911&lt;J$5,(J$6-Measurements!L911)*((M$2-M$2*M$3-M$2*M$4)/J$4/24),0)</f>
        <v>404.29878799398966</v>
      </c>
      <c r="N914" s="45">
        <f t="shared" si="67"/>
        <v>559.7265420346306</v>
      </c>
      <c r="O914" s="140">
        <v>1505</v>
      </c>
    </row>
    <row r="915" spans="1:15" x14ac:dyDescent="0.25">
      <c r="A915" s="99">
        <v>43503.791666666664</v>
      </c>
      <c r="B915" s="27">
        <v>908</v>
      </c>
      <c r="C915" s="50"/>
      <c r="D915" s="27"/>
      <c r="L915" s="27">
        <v>0.26889999999999997</v>
      </c>
      <c r="M915" s="45">
        <f>IF(Measurements!L912&lt;J$5,(J$6-Measurements!L912)*((M$2-M$2*M$3-M$2*M$4)/J$4/24),0)</f>
        <v>417.42537201976853</v>
      </c>
      <c r="N915" s="45">
        <f t="shared" si="67"/>
        <v>610.39627411910203</v>
      </c>
      <c r="O915" s="140">
        <v>942</v>
      </c>
    </row>
    <row r="916" spans="1:15" x14ac:dyDescent="0.25">
      <c r="A916" s="99">
        <v>43503.833333333336</v>
      </c>
      <c r="B916" s="27">
        <v>909</v>
      </c>
      <c r="C916" s="50"/>
      <c r="D916" s="27"/>
      <c r="L916" s="27">
        <v>0.31569999999999998</v>
      </c>
      <c r="M916" s="45">
        <f>IF(Measurements!L913&lt;J$5,(J$6-Measurements!L913)*((M$2-M$2*M$3-M$2*M$4)/J$4/24),0)</f>
        <v>412.17473840945695</v>
      </c>
      <c r="N916" s="45">
        <f t="shared" si="67"/>
        <v>630.79555772261256</v>
      </c>
      <c r="O916" s="140">
        <v>761</v>
      </c>
    </row>
    <row r="917" spans="1:15" x14ac:dyDescent="0.25">
      <c r="A917" s="99">
        <v>43503.875</v>
      </c>
      <c r="B917" s="27">
        <v>910</v>
      </c>
      <c r="C917" s="50"/>
      <c r="D917" s="27"/>
      <c r="L917" s="27">
        <v>0.31009999999999999</v>
      </c>
      <c r="M917" s="45">
        <f>IF(Measurements!L914&lt;J$5,(J$6-Measurements!L914)*((M$2-M$2*M$3-M$2*M$4)/J$4/24),0)</f>
        <v>409.54942160430119</v>
      </c>
      <c r="N917" s="45">
        <f t="shared" si="67"/>
        <v>625.10102005426438</v>
      </c>
      <c r="O917" s="140">
        <v>807</v>
      </c>
    </row>
    <row r="918" spans="1:15" x14ac:dyDescent="0.25">
      <c r="A918" s="99">
        <v>43503.916666666664</v>
      </c>
      <c r="B918" s="27">
        <v>911</v>
      </c>
      <c r="C918" s="50"/>
      <c r="D918" s="27"/>
      <c r="L918" s="27">
        <v>0.24829999999999999</v>
      </c>
      <c r="M918" s="45">
        <f>IF(Measurements!L915&lt;J$5,(J$6-Measurements!L915)*((M$2-M$2*M$3-M$2*M$4)/J$4/24),0)</f>
        <v>422.67600563008011</v>
      </c>
      <c r="N918" s="45">
        <f t="shared" si="67"/>
        <v>604.35655955409879</v>
      </c>
      <c r="O918" s="140">
        <v>997</v>
      </c>
    </row>
    <row r="919" spans="1:15" x14ac:dyDescent="0.25">
      <c r="A919" s="99">
        <v>43503.958333333336</v>
      </c>
      <c r="B919" s="27">
        <v>912</v>
      </c>
      <c r="C919" s="50"/>
      <c r="D919" s="27"/>
      <c r="L919" s="27">
        <v>0.15989999999999999</v>
      </c>
      <c r="M919" s="45">
        <f>IF(Measurements!L916&lt;J$5,(J$6-Measurements!L916)*((M$2-M$2*M$3-M$2*M$4)/J$4/24),0)</f>
        <v>438.42790646101469</v>
      </c>
      <c r="N919" s="45">
        <f t="shared" si="67"/>
        <v>571.65861675892495</v>
      </c>
      <c r="O919" s="140">
        <v>1361</v>
      </c>
    </row>
    <row r="920" spans="1:15" x14ac:dyDescent="0.25">
      <c r="A920" s="99">
        <v>43504</v>
      </c>
      <c r="B920" s="27">
        <v>913</v>
      </c>
      <c r="C920" s="50"/>
      <c r="D920" s="27"/>
      <c r="E920" s="45">
        <f>+IF((MIN(Measurements!G917:G940)+MAX(Measurements!G917:G940))/2&gt;=E$5,0,E$6-(MIN(Measurements!G917:G940)+MAX(Measurements!G917:G940))/2)</f>
        <v>14.6</v>
      </c>
      <c r="F920" s="45">
        <f>+IF((MIN(Measurements!H917:H940)+MAX(Measurements!H917:H940))/2&gt;=F$5,0,F$6-(MIN(Measurements!H917:H940)+MAX(Measurements!H917:H940))/2)</f>
        <v>15.4</v>
      </c>
      <c r="G920" s="45">
        <f>+IF((MIN(Measurements!I917:I940)+MAX(Measurements!I917:I940))/2&gt;=G$5,0,G$6-(MIN(Measurements!I917:I940)+MAX(Measurements!I917:I940))/2)</f>
        <v>13.6</v>
      </c>
      <c r="H920" s="45">
        <f>+IF((MIN(Measurements!J917:J940)+MAX(Measurements!J917:J940))/2&gt;=H$5,0,H$6-(MIN(Measurements!J917:J940)+MAX(Measurements!J917:J940))/2)</f>
        <v>14.6</v>
      </c>
      <c r="I920" s="45">
        <f>+IF((MIN(Measurements!K917:K940)+MAX(Measurements!K917:K940))/2&gt;=I$5,0,I$6-(MIN(Measurements!K917:K940)+MAX(Measurements!K917:K940))/2)</f>
        <v>14.9</v>
      </c>
      <c r="J920" s="45">
        <f>+IF((MIN(Measurements!L917:L940)+MAX(Measurements!L917:L940))/2&gt;=J$5,0,J$6-(MIN(Measurements!L917:L940)+MAX(Measurements!L917:L940))/2)</f>
        <v>15.85</v>
      </c>
      <c r="L920" s="27">
        <v>8.2699999999999996E-2</v>
      </c>
      <c r="M920" s="45">
        <f>IF(Measurements!L917&lt;J$5,(J$6-Measurements!L917)*((M$2-M$2*M$3-M$2*M$4)/J$4/24),0)</f>
        <v>435.80258965585898</v>
      </c>
      <c r="N920" s="45">
        <f t="shared" si="67"/>
        <v>526.72189805404571</v>
      </c>
      <c r="O920" s="140">
        <v>1958</v>
      </c>
    </row>
    <row r="921" spans="1:15" x14ac:dyDescent="0.25">
      <c r="A921" s="99">
        <v>43504.041666666664</v>
      </c>
      <c r="B921" s="27">
        <v>914</v>
      </c>
      <c r="C921" s="50"/>
      <c r="D921" s="27"/>
      <c r="L921" s="27">
        <v>3.7199999999999997E-2</v>
      </c>
      <c r="M921" s="45">
        <f>IF(Measurements!L918&lt;J$5,(J$6-Measurements!L918)*((M$2-M$2*M$3-M$2*M$4)/J$4/24),0)</f>
        <v>451.55449048679361</v>
      </c>
      <c r="N921" s="45">
        <f t="shared" si="67"/>
        <v>517.53637937154224</v>
      </c>
      <c r="O921" s="140">
        <v>2075</v>
      </c>
    </row>
    <row r="922" spans="1:15" x14ac:dyDescent="0.25">
      <c r="A922" s="99">
        <v>43504.083333333336</v>
      </c>
      <c r="B922" s="27">
        <v>915</v>
      </c>
      <c r="C922" s="50"/>
      <c r="D922" s="27"/>
      <c r="L922" s="27">
        <v>2.53E-2</v>
      </c>
      <c r="M922" s="45">
        <f>IF(Measurements!L919&lt;J$5,(J$6-Measurements!L919)*((M$2-M$2*M$3-M$2*M$4)/J$4/24),0)</f>
        <v>456.80512409710514</v>
      </c>
      <c r="N922" s="45">
        <f t="shared" si="67"/>
        <v>516.26491864756997</v>
      </c>
      <c r="O922" s="140">
        <v>2106</v>
      </c>
    </row>
    <row r="923" spans="1:15" x14ac:dyDescent="0.25">
      <c r="A923" s="99">
        <v>43504.125</v>
      </c>
      <c r="B923" s="27">
        <v>916</v>
      </c>
      <c r="C923" s="50"/>
      <c r="D923" s="27"/>
      <c r="L923" s="27">
        <v>4.4999999999999998E-2</v>
      </c>
      <c r="M923" s="45">
        <f>IF(Measurements!L920&lt;J$5,(J$6-Measurements!L920)*((M$2-M$2*M$3-M$2*M$4)/J$4/24),0)</f>
        <v>472.55702492803982</v>
      </c>
      <c r="N923" s="45">
        <f t="shared" si="67"/>
        <v>542.81390001509214</v>
      </c>
      <c r="O923" s="140">
        <v>1727</v>
      </c>
    </row>
    <row r="924" spans="1:15" x14ac:dyDescent="0.25">
      <c r="A924" s="99">
        <v>43504.166666666664</v>
      </c>
      <c r="B924" s="27">
        <v>917</v>
      </c>
      <c r="C924" s="50"/>
      <c r="D924" s="27"/>
      <c r="L924" s="27">
        <v>9.74E-2</v>
      </c>
      <c r="M924" s="45">
        <f>IF(Measurements!L921&lt;J$5,(J$6-Measurements!L921)*((M$2-M$2*M$3-M$2*M$4)/J$4/24),0)</f>
        <v>477.80765853835135</v>
      </c>
      <c r="N924" s="45">
        <f t="shared" si="67"/>
        <v>576.78367170241813</v>
      </c>
      <c r="O924" s="140">
        <v>1301</v>
      </c>
    </row>
    <row r="925" spans="1:15" x14ac:dyDescent="0.25">
      <c r="A925" s="99">
        <v>43504.208333333336</v>
      </c>
      <c r="B925" s="27">
        <v>918</v>
      </c>
      <c r="C925" s="50"/>
      <c r="D925" s="27"/>
      <c r="L925" s="27">
        <v>0.17549999999999999</v>
      </c>
      <c r="M925" s="45">
        <f>IF(Measurements!L922&lt;J$5,(J$6-Measurements!L922)*((M$2-M$2*M$3-M$2*M$4)/J$4/24),0)</f>
        <v>477.80765853835135</v>
      </c>
      <c r="N925" s="45">
        <f t="shared" si="67"/>
        <v>619.588341240869</v>
      </c>
      <c r="O925" s="140">
        <v>857</v>
      </c>
    </row>
    <row r="926" spans="1:15" x14ac:dyDescent="0.25">
      <c r="A926" s="99">
        <v>43504.25</v>
      </c>
      <c r="B926" s="27">
        <v>919</v>
      </c>
      <c r="C926" s="50"/>
      <c r="D926" s="27"/>
      <c r="L926" s="27">
        <v>0.2535</v>
      </c>
      <c r="M926" s="45">
        <f>IF(Measurements!L923&lt;J$5,(J$6-Measurements!L923)*((M$2-M$2*M$3-M$2*M$4)/J$4/24),0)</f>
        <v>472.55702492803982</v>
      </c>
      <c r="N926" s="45">
        <f t="shared" si="67"/>
        <v>657.0875696535943</v>
      </c>
      <c r="O926" s="140">
        <v>573</v>
      </c>
    </row>
    <row r="927" spans="1:15" x14ac:dyDescent="0.25">
      <c r="A927" s="99">
        <v>43504.291666666664</v>
      </c>
      <c r="B927" s="27">
        <v>920</v>
      </c>
      <c r="C927" s="50"/>
      <c r="D927" s="27"/>
      <c r="L927" s="27">
        <v>0.29549999999999998</v>
      </c>
      <c r="M927" s="45">
        <f>IF(Measurements!L924&lt;J$5,(J$6-Measurements!L924)*((M$2-M$2*M$3-M$2*M$4)/J$4/24),0)</f>
        <v>462.05575770741677</v>
      </c>
      <c r="N927" s="45">
        <f t="shared" si="67"/>
        <v>669.60545890691412</v>
      </c>
      <c r="O927" s="140">
        <v>514</v>
      </c>
    </row>
    <row r="928" spans="1:15" x14ac:dyDescent="0.25">
      <c r="A928" s="99">
        <v>43504.333333333336</v>
      </c>
      <c r="B928" s="27">
        <v>921</v>
      </c>
      <c r="C928" s="50"/>
      <c r="D928" s="27"/>
      <c r="L928" s="27">
        <v>0.28399999999999997</v>
      </c>
      <c r="M928" s="45">
        <f>IF(Measurements!L925&lt;J$5,(J$6-Measurements!L925)*((M$2-M$2*M$3-M$2*M$4)/J$4/24),0)</f>
        <v>441.05322326617051</v>
      </c>
      <c r="N928" s="45">
        <f t="shared" si="67"/>
        <v>642.30006019304062</v>
      </c>
      <c r="O928" s="140">
        <v>678</v>
      </c>
    </row>
    <row r="929" spans="1:15" x14ac:dyDescent="0.25">
      <c r="A929" s="99">
        <v>43504.375</v>
      </c>
      <c r="B929" s="27">
        <v>922</v>
      </c>
      <c r="C929" s="50"/>
      <c r="D929" s="27"/>
      <c r="L929" s="27">
        <v>0.2349</v>
      </c>
      <c r="M929" s="45">
        <f>IF(Measurements!L926&lt;J$5,(J$6-Measurements!L926)*((M$2-M$2*M$3-M$2*M$4)/J$4/24),0)</f>
        <v>420.05068882492429</v>
      </c>
      <c r="N929" s="45">
        <f t="shared" si="67"/>
        <v>594.38703568344692</v>
      </c>
      <c r="O929" s="140">
        <v>1095</v>
      </c>
    </row>
    <row r="930" spans="1:15" x14ac:dyDescent="0.25">
      <c r="A930" s="99">
        <v>43504.416666666664</v>
      </c>
      <c r="B930" s="27">
        <v>923</v>
      </c>
      <c r="C930" s="50"/>
      <c r="D930" s="27"/>
      <c r="L930" s="27">
        <v>0.1802</v>
      </c>
      <c r="M930" s="45">
        <f>IF(Measurements!L927&lt;J$5,(J$6-Measurements!L927)*((M$2-M$2*M$3-M$2*M$4)/J$4/24),0)</f>
        <v>406.92410479914543</v>
      </c>
      <c r="N930" s="45">
        <f t="shared" si="67"/>
        <v>551.2807407261281</v>
      </c>
      <c r="O930" s="140">
        <v>1625</v>
      </c>
    </row>
    <row r="931" spans="1:15" x14ac:dyDescent="0.25">
      <c r="A931" s="99">
        <v>43504.458333333336</v>
      </c>
      <c r="B931" s="27">
        <v>924</v>
      </c>
      <c r="C931" s="50"/>
      <c r="D931" s="27"/>
      <c r="L931" s="27">
        <v>0.14019999999999999</v>
      </c>
      <c r="M931" s="45">
        <f>IF(Measurements!L928&lt;J$5,(J$6-Measurements!L928)*((M$2-M$2*M$3-M$2*M$4)/J$4/24),0)</f>
        <v>391.17220396821074</v>
      </c>
      <c r="N931" s="45">
        <f t="shared" si="67"/>
        <v>513.60583372953351</v>
      </c>
      <c r="O931" s="140">
        <v>2143</v>
      </c>
    </row>
    <row r="932" spans="1:15" x14ac:dyDescent="0.25">
      <c r="A932" s="99">
        <v>43504.5</v>
      </c>
      <c r="B932" s="27">
        <v>925</v>
      </c>
      <c r="C932" s="50"/>
      <c r="D932" s="27"/>
      <c r="L932" s="27">
        <v>0.1157</v>
      </c>
      <c r="M932" s="45">
        <f>IF(Measurements!L929&lt;J$5,(J$6-Measurements!L929)*((M$2-M$2*M$3-M$2*M$4)/J$4/24),0)</f>
        <v>364.919035916653</v>
      </c>
      <c r="N932" s="45">
        <f t="shared" si="67"/>
        <v>473.92482440150917</v>
      </c>
      <c r="O932" s="140">
        <v>2682</v>
      </c>
    </row>
    <row r="933" spans="1:15" x14ac:dyDescent="0.25">
      <c r="A933" s="99">
        <v>43504.541666666664</v>
      </c>
      <c r="B933" s="27">
        <v>926</v>
      </c>
      <c r="C933" s="50"/>
      <c r="D933" s="27"/>
      <c r="L933" s="27">
        <v>9.9599999999999994E-2</v>
      </c>
      <c r="M933" s="45">
        <f>IF(Measurements!L930&lt;J$5,(J$6-Measurements!L930)*((M$2-M$2*M$3-M$2*M$4)/J$4/24),0)</f>
        <v>354.4177686960299</v>
      </c>
      <c r="N933" s="45">
        <f t="shared" si="67"/>
        <v>454.59954719920796</v>
      </c>
      <c r="O933" s="140">
        <v>2940</v>
      </c>
    </row>
    <row r="934" spans="1:15" x14ac:dyDescent="0.25">
      <c r="A934" s="99">
        <v>43504.583333333336</v>
      </c>
      <c r="B934" s="27">
        <v>927</v>
      </c>
      <c r="C934" s="50"/>
      <c r="D934" s="27"/>
      <c r="L934" s="27">
        <v>8.9499999999999996E-2</v>
      </c>
      <c r="M934" s="45">
        <f>IF(Measurements!L931&lt;J$5,(J$6-Measurements!L931)*((M$2-M$2*M$3-M$2*M$4)/J$4/24),0)</f>
        <v>357.04308550118566</v>
      </c>
      <c r="N934" s="45">
        <f t="shared" si="67"/>
        <v>451.68930494753459</v>
      </c>
      <c r="O934" s="140">
        <v>2979</v>
      </c>
    </row>
    <row r="935" spans="1:15" x14ac:dyDescent="0.25">
      <c r="A935" s="99">
        <v>43504.625</v>
      </c>
      <c r="B935" s="27">
        <v>928</v>
      </c>
      <c r="C935" s="50"/>
      <c r="D935" s="27"/>
      <c r="L935" s="27">
        <v>8.8900000000000007E-2</v>
      </c>
      <c r="M935" s="45">
        <f>IF(Measurements!L932&lt;J$5,(J$6-Measurements!L932)*((M$2-M$2*M$3-M$2*M$4)/J$4/24),0)</f>
        <v>378.04561994243187</v>
      </c>
      <c r="N935" s="45">
        <f t="shared" si="67"/>
        <v>472.36299429629588</v>
      </c>
      <c r="O935" s="140">
        <v>2705</v>
      </c>
    </row>
    <row r="936" spans="1:15" x14ac:dyDescent="0.25">
      <c r="A936" s="99">
        <v>43504.666666666664</v>
      </c>
      <c r="B936" s="27">
        <v>929</v>
      </c>
      <c r="C936" s="50"/>
      <c r="D936" s="27"/>
      <c r="L936" s="27">
        <v>0.104</v>
      </c>
      <c r="M936" s="45">
        <f>IF(Measurements!L933&lt;J$5,(J$6-Measurements!L933)*((M$2-M$2*M$3-M$2*M$4)/J$4/24),0)</f>
        <v>385.92157035789916</v>
      </c>
      <c r="N936" s="45">
        <f t="shared" si="67"/>
        <v>488.51487953929978</v>
      </c>
      <c r="O936" s="140">
        <v>2497</v>
      </c>
    </row>
    <row r="937" spans="1:15" x14ac:dyDescent="0.25">
      <c r="A937" s="99">
        <v>43504.708333333336</v>
      </c>
      <c r="B937" s="27">
        <v>930</v>
      </c>
      <c r="C937" s="50"/>
      <c r="D937" s="27"/>
      <c r="L937" s="27">
        <v>0.14099999999999999</v>
      </c>
      <c r="M937" s="45">
        <f>IF(Measurements!L934&lt;J$5,(J$6-Measurements!L934)*((M$2-M$2*M$3-M$2*M$4)/J$4/24),0)</f>
        <v>391.17220396821074</v>
      </c>
      <c r="N937" s="45">
        <f t="shared" si="67"/>
        <v>514.04429385284675</v>
      </c>
      <c r="O937" s="140">
        <v>2130</v>
      </c>
    </row>
    <row r="938" spans="1:15" x14ac:dyDescent="0.25">
      <c r="A938" s="99">
        <v>43504.75</v>
      </c>
      <c r="B938" s="27">
        <v>931</v>
      </c>
      <c r="C938" s="50"/>
      <c r="D938" s="27"/>
      <c r="L938" s="27">
        <v>0.20039999999999999</v>
      </c>
      <c r="M938" s="45">
        <f>IF(Measurements!L935&lt;J$5,(J$6-Measurements!L935)*((M$2-M$2*M$3-M$2*M$4)/J$4/24),0)</f>
        <v>385.92157035789916</v>
      </c>
      <c r="N938" s="45">
        <f t="shared" si="67"/>
        <v>541.34932439854015</v>
      </c>
      <c r="O938" s="140">
        <v>1751</v>
      </c>
    </row>
    <row r="939" spans="1:15" x14ac:dyDescent="0.25">
      <c r="A939" s="99">
        <v>43504.791666666664</v>
      </c>
      <c r="B939" s="27">
        <v>932</v>
      </c>
      <c r="C939" s="50"/>
      <c r="D939" s="27"/>
      <c r="L939" s="27">
        <v>0.26889999999999997</v>
      </c>
      <c r="M939" s="45">
        <f>IF(Measurements!L936&lt;J$5,(J$6-Measurements!L936)*((M$2-M$2*M$3-M$2*M$4)/J$4/24),0)</f>
        <v>388.54688716305498</v>
      </c>
      <c r="N939" s="45">
        <f t="shared" si="67"/>
        <v>581.51778926238842</v>
      </c>
      <c r="O939" s="140">
        <v>1240</v>
      </c>
    </row>
    <row r="940" spans="1:15" x14ac:dyDescent="0.25">
      <c r="A940" s="99">
        <v>43504.833333333336</v>
      </c>
      <c r="B940" s="27">
        <v>933</v>
      </c>
      <c r="C940" s="50"/>
      <c r="D940" s="27"/>
      <c r="L940" s="27">
        <v>0.31569999999999998</v>
      </c>
      <c r="M940" s="45">
        <f>IF(Measurements!L937&lt;J$5,(J$6-Measurements!L937)*((M$2-M$2*M$3-M$2*M$4)/J$4/24),0)</f>
        <v>391.17220396821074</v>
      </c>
      <c r="N940" s="45">
        <f t="shared" si="67"/>
        <v>609.79302328136623</v>
      </c>
      <c r="O940" s="140">
        <v>949</v>
      </c>
    </row>
    <row r="941" spans="1:15" x14ac:dyDescent="0.25">
      <c r="A941" s="99">
        <v>43504.875</v>
      </c>
      <c r="B941" s="27">
        <v>934</v>
      </c>
      <c r="C941" s="50"/>
      <c r="D941" s="27"/>
      <c r="L941" s="27">
        <v>0.31009999999999999</v>
      </c>
      <c r="M941" s="45">
        <f>IF(Measurements!L938&lt;J$5,(J$6-Measurements!L938)*((M$2-M$2*M$3-M$2*M$4)/J$4/24),0)</f>
        <v>391.17220396821074</v>
      </c>
      <c r="N941" s="45">
        <f t="shared" si="67"/>
        <v>606.72380241817393</v>
      </c>
      <c r="O941" s="140">
        <v>979</v>
      </c>
    </row>
    <row r="942" spans="1:15" x14ac:dyDescent="0.25">
      <c r="A942" s="99">
        <v>43504.916666666664</v>
      </c>
      <c r="B942" s="27">
        <v>935</v>
      </c>
      <c r="C942" s="50"/>
      <c r="D942" s="27"/>
      <c r="L942" s="27">
        <v>0.24829999999999999</v>
      </c>
      <c r="M942" s="45">
        <f>IF(Measurements!L939&lt;J$5,(J$6-Measurements!L939)*((M$2-M$2*M$3-M$2*M$4)/J$4/24),0)</f>
        <v>393.7975207733665</v>
      </c>
      <c r="N942" s="45">
        <f t="shared" si="67"/>
        <v>575.47807469738518</v>
      </c>
      <c r="O942" s="140">
        <v>1317</v>
      </c>
    </row>
    <row r="943" spans="1:15" x14ac:dyDescent="0.25">
      <c r="A943" s="99">
        <v>43504.958333333336</v>
      </c>
      <c r="B943" s="27">
        <v>936</v>
      </c>
      <c r="C943" s="50"/>
      <c r="D943" s="27"/>
      <c r="L943" s="27">
        <v>0.15989999999999999</v>
      </c>
      <c r="M943" s="45">
        <f>IF(Measurements!L940&lt;J$5,(J$6-Measurements!L940)*((M$2-M$2*M$3-M$2*M$4)/J$4/24),0)</f>
        <v>414.80005521461277</v>
      </c>
      <c r="N943" s="45">
        <f t="shared" si="67"/>
        <v>548.03076551252309</v>
      </c>
      <c r="O943" s="140">
        <v>1663</v>
      </c>
    </row>
    <row r="944" spans="1:15" x14ac:dyDescent="0.25">
      <c r="A944" s="99">
        <v>43505</v>
      </c>
      <c r="B944" s="27">
        <v>937</v>
      </c>
      <c r="C944" s="50"/>
      <c r="D944" s="27"/>
      <c r="E944" s="45">
        <f>+IF((MIN(Measurements!G941:G964)+MAX(Measurements!G941:G964))/2&gt;=E$5,0,E$6-(MIN(Measurements!G941:G964)+MAX(Measurements!G941:G964))/2)</f>
        <v>14.15</v>
      </c>
      <c r="F944" s="45">
        <f>+IF((MIN(Measurements!H941:H964)+MAX(Measurements!H941:H964))/2&gt;=F$5,0,F$6-(MIN(Measurements!H941:H964)+MAX(Measurements!H941:H964))/2)</f>
        <v>14.85</v>
      </c>
      <c r="G944" s="45">
        <f>+IF((MIN(Measurements!I941:I964)+MAX(Measurements!I941:I964))/2&gt;=G$5,0,G$6-(MIN(Measurements!I941:I964)+MAX(Measurements!I941:I964))/2)</f>
        <v>13.45</v>
      </c>
      <c r="H944" s="45">
        <f>+IF((MIN(Measurements!J941:J964)+MAX(Measurements!J941:J964))/2&gt;=H$5,0,H$6-(MIN(Measurements!J941:J964)+MAX(Measurements!J941:J964))/2)</f>
        <v>13.3</v>
      </c>
      <c r="I944" s="45">
        <f>+IF((MIN(Measurements!K941:K964)+MAX(Measurements!K941:K964))/2&gt;=I$5,0,I$6-(MIN(Measurements!K941:K964)+MAX(Measurements!K941:K964))/2)</f>
        <v>13.65</v>
      </c>
      <c r="J944" s="45">
        <f>+IF((MIN(Measurements!L941:L964)+MAX(Measurements!L941:L964))/2&gt;=J$5,0,J$6-(MIN(Measurements!L941:L964)+MAX(Measurements!L941:L964))/2)</f>
        <v>14.95</v>
      </c>
      <c r="L944" s="27">
        <v>8.2699999999999996E-2</v>
      </c>
      <c r="M944" s="45">
        <f>IF(Measurements!L941&lt;J$5,(J$6-Measurements!L941)*((M$2-M$2*M$3-M$2*M$4)/J$4/24),0)</f>
        <v>425.30132243523582</v>
      </c>
      <c r="N944" s="45">
        <f t="shared" si="67"/>
        <v>516.22063083342255</v>
      </c>
      <c r="O944" s="140">
        <v>2108</v>
      </c>
    </row>
    <row r="945" spans="1:15" x14ac:dyDescent="0.25">
      <c r="A945" s="99">
        <v>43505.041666666664</v>
      </c>
      <c r="B945" s="27">
        <v>938</v>
      </c>
      <c r="C945" s="50"/>
      <c r="D945" s="27"/>
      <c r="L945" s="27">
        <v>3.7199999999999997E-2</v>
      </c>
      <c r="M945" s="45">
        <f>IF(Measurements!L942&lt;J$5,(J$6-Measurements!L942)*((M$2-M$2*M$3-M$2*M$4)/J$4/24),0)</f>
        <v>438.42790646101469</v>
      </c>
      <c r="N945" s="45">
        <f t="shared" si="67"/>
        <v>504.40979534576331</v>
      </c>
      <c r="O945" s="140">
        <v>2282</v>
      </c>
    </row>
    <row r="946" spans="1:15" x14ac:dyDescent="0.25">
      <c r="A946" s="99">
        <v>43505.083333333336</v>
      </c>
      <c r="B946" s="27">
        <v>939</v>
      </c>
      <c r="C946" s="50"/>
      <c r="D946" s="27"/>
      <c r="L946" s="27">
        <v>2.53E-2</v>
      </c>
      <c r="M946" s="45">
        <f>IF(Measurements!L943&lt;J$5,(J$6-Measurements!L943)*((M$2-M$2*M$3-M$2*M$4)/J$4/24),0)</f>
        <v>443.67854007132627</v>
      </c>
      <c r="N946" s="45">
        <f t="shared" si="67"/>
        <v>503.1383346217911</v>
      </c>
      <c r="O946" s="140">
        <v>2302</v>
      </c>
    </row>
    <row r="947" spans="1:15" x14ac:dyDescent="0.25">
      <c r="A947" s="99">
        <v>43505.125</v>
      </c>
      <c r="B947" s="27">
        <v>940</v>
      </c>
      <c r="C947" s="50"/>
      <c r="D947" s="27"/>
      <c r="L947" s="27">
        <v>4.4999999999999998E-2</v>
      </c>
      <c r="M947" s="45">
        <f>IF(Measurements!L944&lt;J$5,(J$6-Measurements!L944)*((M$2-M$2*M$3-M$2*M$4)/J$4/24),0)</f>
        <v>446.30385687648209</v>
      </c>
      <c r="N947" s="45">
        <f t="shared" si="67"/>
        <v>516.56073196353441</v>
      </c>
      <c r="O947" s="140">
        <v>2095</v>
      </c>
    </row>
    <row r="948" spans="1:15" x14ac:dyDescent="0.25">
      <c r="A948" s="99">
        <v>43505.166666666664</v>
      </c>
      <c r="B948" s="27">
        <v>941</v>
      </c>
      <c r="C948" s="50"/>
      <c r="D948" s="27"/>
      <c r="L948" s="27">
        <v>9.74E-2</v>
      </c>
      <c r="M948" s="45">
        <f>IF(Measurements!L945&lt;J$5,(J$6-Measurements!L945)*((M$2-M$2*M$3-M$2*M$4)/J$4/24),0)</f>
        <v>446.30385687648209</v>
      </c>
      <c r="N948" s="45">
        <f t="shared" si="67"/>
        <v>545.27987004054887</v>
      </c>
      <c r="O948" s="140">
        <v>1701</v>
      </c>
    </row>
    <row r="949" spans="1:15" x14ac:dyDescent="0.25">
      <c r="A949" s="99">
        <v>43505.208333333336</v>
      </c>
      <c r="B949" s="27">
        <v>942</v>
      </c>
      <c r="C949" s="50"/>
      <c r="D949" s="27"/>
      <c r="L949" s="27">
        <v>0.17549999999999999</v>
      </c>
      <c r="M949" s="45">
        <f>IF(Measurements!L946&lt;J$5,(J$6-Measurements!L946)*((M$2-M$2*M$3-M$2*M$4)/J$4/24),0)</f>
        <v>446.30385687648209</v>
      </c>
      <c r="N949" s="45">
        <f t="shared" si="67"/>
        <v>588.08453957899974</v>
      </c>
      <c r="O949" s="140">
        <v>1166</v>
      </c>
    </row>
    <row r="950" spans="1:15" x14ac:dyDescent="0.25">
      <c r="A950" s="99">
        <v>43505.25</v>
      </c>
      <c r="B950" s="27">
        <v>943</v>
      </c>
      <c r="C950" s="50"/>
      <c r="D950" s="27"/>
      <c r="L950" s="27">
        <v>0.2535</v>
      </c>
      <c r="M950" s="45">
        <f>IF(Measurements!L947&lt;J$5,(J$6-Measurements!L947)*((M$2-M$2*M$3-M$2*M$4)/J$4/24),0)</f>
        <v>448.92917368163785</v>
      </c>
      <c r="N950" s="45">
        <f t="shared" si="67"/>
        <v>633.45971840719233</v>
      </c>
      <c r="O950" s="140">
        <v>735</v>
      </c>
    </row>
    <row r="951" spans="1:15" x14ac:dyDescent="0.25">
      <c r="A951" s="99">
        <v>43505.291666666664</v>
      </c>
      <c r="B951" s="27">
        <v>944</v>
      </c>
      <c r="C951" s="50"/>
      <c r="D951" s="27"/>
      <c r="L951" s="27">
        <v>0.29549999999999998</v>
      </c>
      <c r="M951" s="45">
        <f>IF(Measurements!L948&lt;J$5,(J$6-Measurements!L948)*((M$2-M$2*M$3-M$2*M$4)/J$4/24),0)</f>
        <v>443.67854007132627</v>
      </c>
      <c r="N951" s="45">
        <f t="shared" si="67"/>
        <v>651.22824127082356</v>
      </c>
      <c r="O951" s="140">
        <v>619</v>
      </c>
    </row>
    <row r="952" spans="1:15" x14ac:dyDescent="0.25">
      <c r="A952" s="99">
        <v>43505.333333333336</v>
      </c>
      <c r="B952" s="27">
        <v>945</v>
      </c>
      <c r="C952" s="50"/>
      <c r="D952" s="27"/>
      <c r="L952" s="27">
        <v>0.28399999999999997</v>
      </c>
      <c r="M952" s="45">
        <f>IF(Measurements!L949&lt;J$5,(J$6-Measurements!L949)*((M$2-M$2*M$3-M$2*M$4)/J$4/24),0)</f>
        <v>420.05068882492429</v>
      </c>
      <c r="N952" s="45">
        <f t="shared" si="67"/>
        <v>621.29752575179441</v>
      </c>
      <c r="O952" s="140">
        <v>835</v>
      </c>
    </row>
    <row r="953" spans="1:15" x14ac:dyDescent="0.25">
      <c r="A953" s="99">
        <v>43505.375</v>
      </c>
      <c r="B953" s="27">
        <v>946</v>
      </c>
      <c r="C953" s="50"/>
      <c r="D953" s="27"/>
      <c r="L953" s="27">
        <v>0.2349</v>
      </c>
      <c r="M953" s="45">
        <f>IF(Measurements!L950&lt;J$5,(J$6-Measurements!L950)*((M$2-M$2*M$3-M$2*M$4)/J$4/24),0)</f>
        <v>401.6734711888339</v>
      </c>
      <c r="N953" s="45">
        <f t="shared" si="67"/>
        <v>576.00981804735648</v>
      </c>
      <c r="O953" s="140">
        <v>1309</v>
      </c>
    </row>
    <row r="954" spans="1:15" x14ac:dyDescent="0.25">
      <c r="A954" s="99">
        <v>43505.416666666664</v>
      </c>
      <c r="B954" s="27">
        <v>947</v>
      </c>
      <c r="C954" s="50"/>
      <c r="D954" s="27"/>
      <c r="L954" s="27">
        <v>0.1802</v>
      </c>
      <c r="M954" s="45">
        <f>IF(Measurements!L951&lt;J$5,(J$6-Measurements!L951)*((M$2-M$2*M$3-M$2*M$4)/J$4/24),0)</f>
        <v>372.79498633212029</v>
      </c>
      <c r="N954" s="45">
        <f t="shared" si="67"/>
        <v>517.15162225910296</v>
      </c>
      <c r="O954" s="140">
        <v>2092</v>
      </c>
    </row>
    <row r="955" spans="1:15" x14ac:dyDescent="0.25">
      <c r="A955" s="99">
        <v>43505.458333333336</v>
      </c>
      <c r="B955" s="27">
        <v>948</v>
      </c>
      <c r="C955" s="50"/>
      <c r="D955" s="27"/>
      <c r="L955" s="27">
        <v>0.14019999999999999</v>
      </c>
      <c r="M955" s="45">
        <f>IF(Measurements!L952&lt;J$5,(J$6-Measurements!L952)*((M$2-M$2*M$3-M$2*M$4)/J$4/24),0)</f>
        <v>349.16713508571831</v>
      </c>
      <c r="N955" s="45">
        <f t="shared" si="67"/>
        <v>471.60076484704115</v>
      </c>
      <c r="O955" s="140">
        <v>2724</v>
      </c>
    </row>
    <row r="956" spans="1:15" x14ac:dyDescent="0.25">
      <c r="A956" s="99">
        <v>43505.5</v>
      </c>
      <c r="B956" s="27">
        <v>949</v>
      </c>
      <c r="C956" s="50"/>
      <c r="D956" s="27"/>
      <c r="L956" s="27">
        <v>0.1157</v>
      </c>
      <c r="M956" s="45">
        <f>IF(Measurements!L953&lt;J$5,(J$6-Measurements!L953)*((M$2-M$2*M$3-M$2*M$4)/J$4/24),0)</f>
        <v>341.29118467025097</v>
      </c>
      <c r="N956" s="45">
        <f t="shared" si="67"/>
        <v>450.29697315510714</v>
      </c>
      <c r="O956" s="140">
        <v>3005</v>
      </c>
    </row>
    <row r="957" spans="1:15" x14ac:dyDescent="0.25">
      <c r="A957" s="99">
        <v>43505.541666666664</v>
      </c>
      <c r="B957" s="27">
        <v>950</v>
      </c>
      <c r="C957" s="50"/>
      <c r="D957" s="27"/>
      <c r="L957" s="27">
        <v>9.9599999999999994E-2</v>
      </c>
      <c r="M957" s="45">
        <f>IF(Measurements!L954&lt;J$5,(J$6-Measurements!L954)*((M$2-M$2*M$3-M$2*M$4)/J$4/24),0)</f>
        <v>336.04055105993945</v>
      </c>
      <c r="N957" s="45">
        <f t="shared" si="67"/>
        <v>436.22232956311751</v>
      </c>
      <c r="O957" s="140">
        <v>3192</v>
      </c>
    </row>
    <row r="958" spans="1:15" x14ac:dyDescent="0.25">
      <c r="A958" s="99">
        <v>43505.583333333336</v>
      </c>
      <c r="B958" s="27">
        <v>951</v>
      </c>
      <c r="C958" s="50"/>
      <c r="D958" s="27"/>
      <c r="L958" s="27">
        <v>8.9499999999999996E-2</v>
      </c>
      <c r="M958" s="45">
        <f>IF(Measurements!L955&lt;J$5,(J$6-Measurements!L955)*((M$2-M$2*M$3-M$2*M$4)/J$4/24),0)</f>
        <v>336.04055105993945</v>
      </c>
      <c r="N958" s="45">
        <f t="shared" si="67"/>
        <v>430.68677050628838</v>
      </c>
      <c r="O958" s="140">
        <v>3250</v>
      </c>
    </row>
    <row r="959" spans="1:15" x14ac:dyDescent="0.25">
      <c r="A959" s="99">
        <v>43505.625</v>
      </c>
      <c r="B959" s="27">
        <v>952</v>
      </c>
      <c r="C959" s="50"/>
      <c r="D959" s="27"/>
      <c r="L959" s="27">
        <v>8.8900000000000007E-2</v>
      </c>
      <c r="M959" s="45">
        <f>IF(Measurements!L956&lt;J$5,(J$6-Measurements!L956)*((M$2-M$2*M$3-M$2*M$4)/J$4/24),0)</f>
        <v>343.91650147540673</v>
      </c>
      <c r="N959" s="45">
        <f t="shared" si="67"/>
        <v>438.23387582927074</v>
      </c>
      <c r="O959" s="140">
        <v>3170</v>
      </c>
    </row>
    <row r="960" spans="1:15" x14ac:dyDescent="0.25">
      <c r="A960" s="99">
        <v>43505.666666666664</v>
      </c>
      <c r="B960" s="27">
        <v>953</v>
      </c>
      <c r="C960" s="50"/>
      <c r="D960" s="27"/>
      <c r="L960" s="27">
        <v>0.104</v>
      </c>
      <c r="M960" s="45">
        <f>IF(Measurements!L957&lt;J$5,(J$6-Measurements!L957)*((M$2-M$2*M$3-M$2*M$4)/J$4/24),0)</f>
        <v>346.5418182805625</v>
      </c>
      <c r="N960" s="45">
        <f t="shared" si="67"/>
        <v>449.13512746196312</v>
      </c>
      <c r="O960" s="140">
        <v>3022</v>
      </c>
    </row>
    <row r="961" spans="1:15" x14ac:dyDescent="0.25">
      <c r="A961" s="99">
        <v>43505.708333333336</v>
      </c>
      <c r="B961" s="27">
        <v>954</v>
      </c>
      <c r="C961" s="50"/>
      <c r="D961" s="27"/>
      <c r="L961" s="27">
        <v>0.14099999999999999</v>
      </c>
      <c r="M961" s="45">
        <f>IF(Measurements!L958&lt;J$5,(J$6-Measurements!L958)*((M$2-M$2*M$3-M$2*M$4)/J$4/24),0)</f>
        <v>349.16713508571831</v>
      </c>
      <c r="N961" s="45">
        <f t="shared" si="67"/>
        <v>472.03922497035433</v>
      </c>
      <c r="O961" s="140">
        <v>2708</v>
      </c>
    </row>
    <row r="962" spans="1:15" x14ac:dyDescent="0.25">
      <c r="A962" s="99">
        <v>43505.75</v>
      </c>
      <c r="B962" s="27">
        <v>955</v>
      </c>
      <c r="C962" s="50"/>
      <c r="D962" s="27"/>
      <c r="L962" s="27">
        <v>0.20039999999999999</v>
      </c>
      <c r="M962" s="45">
        <f>IF(Measurements!L959&lt;J$5,(J$6-Measurements!L959)*((M$2-M$2*M$3-M$2*M$4)/J$4/24),0)</f>
        <v>357.04308550118566</v>
      </c>
      <c r="N962" s="45">
        <f t="shared" si="67"/>
        <v>512.47083954182654</v>
      </c>
      <c r="O962" s="140">
        <v>2166</v>
      </c>
    </row>
    <row r="963" spans="1:15" x14ac:dyDescent="0.25">
      <c r="A963" s="99">
        <v>43505.791666666664</v>
      </c>
      <c r="B963" s="27">
        <v>956</v>
      </c>
      <c r="C963" s="50"/>
      <c r="D963" s="27"/>
      <c r="L963" s="27">
        <v>0.26889999999999997</v>
      </c>
      <c r="M963" s="45">
        <f>IF(Measurements!L960&lt;J$5,(J$6-Measurements!L960)*((M$2-M$2*M$3-M$2*M$4)/J$4/24),0)</f>
        <v>370.16966952696453</v>
      </c>
      <c r="N963" s="45">
        <f t="shared" si="67"/>
        <v>563.14057162629797</v>
      </c>
      <c r="O963" s="140">
        <v>1468</v>
      </c>
    </row>
    <row r="964" spans="1:15" x14ac:dyDescent="0.25">
      <c r="A964" s="99">
        <v>43505.833333333336</v>
      </c>
      <c r="B964" s="27">
        <v>957</v>
      </c>
      <c r="C964" s="50"/>
      <c r="D964" s="27"/>
      <c r="L964" s="27">
        <v>0.31569999999999998</v>
      </c>
      <c r="M964" s="45">
        <f>IF(Measurements!L961&lt;J$5,(J$6-Measurements!L961)*((M$2-M$2*M$3-M$2*M$4)/J$4/24),0)</f>
        <v>378.04561994243187</v>
      </c>
      <c r="N964" s="45">
        <f t="shared" si="67"/>
        <v>596.66643925558742</v>
      </c>
      <c r="O964" s="140">
        <v>1067</v>
      </c>
    </row>
    <row r="965" spans="1:15" x14ac:dyDescent="0.25">
      <c r="A965" s="99">
        <v>43505.875</v>
      </c>
      <c r="B965" s="27">
        <v>958</v>
      </c>
      <c r="C965" s="50"/>
      <c r="D965" s="27"/>
      <c r="L965" s="27">
        <v>0.31009999999999999</v>
      </c>
      <c r="M965" s="45">
        <f>IF(Measurements!L962&lt;J$5,(J$6-Measurements!L962)*((M$2-M$2*M$3-M$2*M$4)/J$4/24),0)</f>
        <v>375.42030313727611</v>
      </c>
      <c r="N965" s="45">
        <f t="shared" si="67"/>
        <v>590.97190158723924</v>
      </c>
      <c r="O965" s="140">
        <v>1136</v>
      </c>
    </row>
    <row r="966" spans="1:15" x14ac:dyDescent="0.25">
      <c r="A966" s="99">
        <v>43505.916666666664</v>
      </c>
      <c r="B966" s="27">
        <v>959</v>
      </c>
      <c r="C966" s="50"/>
      <c r="D966" s="27"/>
      <c r="L966" s="27">
        <v>0.24829999999999999</v>
      </c>
      <c r="M966" s="45">
        <f>IF(Measurements!L963&lt;J$5,(J$6-Measurements!L963)*((M$2-M$2*M$3-M$2*M$4)/J$4/24),0)</f>
        <v>372.79498633212029</v>
      </c>
      <c r="N966" s="45">
        <f t="shared" si="67"/>
        <v>554.47554025613897</v>
      </c>
      <c r="O966" s="140">
        <v>1576</v>
      </c>
    </row>
    <row r="967" spans="1:15" x14ac:dyDescent="0.25">
      <c r="A967" s="99">
        <v>43505.958333333336</v>
      </c>
      <c r="B967" s="27">
        <v>960</v>
      </c>
      <c r="C967" s="50"/>
      <c r="D967" s="27"/>
      <c r="L967" s="27">
        <v>0.15989999999999999</v>
      </c>
      <c r="M967" s="45">
        <f>IF(Measurements!L964&lt;J$5,(J$6-Measurements!L964)*((M$2-M$2*M$3-M$2*M$4)/J$4/24),0)</f>
        <v>375.42030313727611</v>
      </c>
      <c r="N967" s="45">
        <f t="shared" si="67"/>
        <v>508.65101343518643</v>
      </c>
      <c r="O967" s="140">
        <v>2229</v>
      </c>
    </row>
    <row r="968" spans="1:15" x14ac:dyDescent="0.25">
      <c r="A968" s="99">
        <v>43506</v>
      </c>
      <c r="B968" s="27">
        <v>961</v>
      </c>
      <c r="C968" s="50"/>
      <c r="D968" s="27"/>
      <c r="E968" s="45">
        <f>+IF((MIN(Measurements!G965:G988)+MAX(Measurements!G965:G988))/2&gt;=E$5,0,E$6-(MIN(Measurements!G965:G988)+MAX(Measurements!G965:G988))/2)</f>
        <v>11.6</v>
      </c>
      <c r="F968" s="45">
        <f>+IF((MIN(Measurements!H965:H988)+MAX(Measurements!H965:H988))/2&gt;=F$5,0,F$6-(MIN(Measurements!H965:H988)+MAX(Measurements!H965:H988))/2)</f>
        <v>13.05</v>
      </c>
      <c r="G968" s="45">
        <f>+IF((MIN(Measurements!I965:I988)+MAX(Measurements!I965:I988))/2&gt;=G$5,0,G$6-(MIN(Measurements!I965:I988)+MAX(Measurements!I965:I988))/2)</f>
        <v>12.1</v>
      </c>
      <c r="H968" s="45">
        <f>+IF((MIN(Measurements!J965:J988)+MAX(Measurements!J965:J988))/2&gt;=H$5,0,H$6-(MIN(Measurements!J965:J988)+MAX(Measurements!J965:J988))/2)</f>
        <v>12.2</v>
      </c>
      <c r="I968" s="45">
        <f>+IF((MIN(Measurements!K965:K988)+MAX(Measurements!K965:K988))/2&gt;=I$5,0,I$6-(MIN(Measurements!K965:K988)+MAX(Measurements!K965:K988))/2)</f>
        <v>12.6</v>
      </c>
      <c r="J968" s="45">
        <f>+IF((MIN(Measurements!L965:L988)+MAX(Measurements!L965:L988))/2&gt;=J$5,0,J$6-(MIN(Measurements!L965:L988)+MAX(Measurements!L965:L988))/2)</f>
        <v>13.5</v>
      </c>
      <c r="L968" s="27">
        <v>8.2699999999999996E-2</v>
      </c>
      <c r="M968" s="45">
        <f>IF(Measurements!L965&lt;J$5,(J$6-Measurements!L965)*((M$2-M$2*M$3-M$2*M$4)/J$4/24),0)</f>
        <v>380.67093674758763</v>
      </c>
      <c r="N968" s="45">
        <f t="shared" si="67"/>
        <v>471.59024514577436</v>
      </c>
      <c r="O968" s="140">
        <v>2722</v>
      </c>
    </row>
    <row r="969" spans="1:15" x14ac:dyDescent="0.25">
      <c r="A969" s="99">
        <v>43506.041666666664</v>
      </c>
      <c r="B969" s="27">
        <v>962</v>
      </c>
      <c r="C969" s="50"/>
      <c r="D969" s="27"/>
      <c r="L969" s="27">
        <v>3.7199999999999997E-2</v>
      </c>
      <c r="M969" s="45">
        <f>IF(Measurements!L966&lt;J$5,(J$6-Measurements!L966)*((M$2-M$2*M$3-M$2*M$4)/J$4/24),0)</f>
        <v>383.29625355274339</v>
      </c>
      <c r="N969" s="45">
        <f t="shared" ref="N969:N1032" si="68">+M969+$L969*M$2*M$3/$M$6+M$5</f>
        <v>449.27814243749202</v>
      </c>
      <c r="O969" s="140">
        <v>3019</v>
      </c>
    </row>
    <row r="970" spans="1:15" x14ac:dyDescent="0.25">
      <c r="A970" s="99">
        <v>43506.083333333336</v>
      </c>
      <c r="B970" s="27">
        <v>963</v>
      </c>
      <c r="C970" s="50"/>
      <c r="D970" s="27"/>
      <c r="L970" s="27">
        <v>2.53E-2</v>
      </c>
      <c r="M970" s="45">
        <f>IF(Measurements!L967&lt;J$5,(J$6-Measurements!L967)*((M$2-M$2*M$3-M$2*M$4)/J$4/24),0)</f>
        <v>396.42283757852232</v>
      </c>
      <c r="N970" s="45">
        <f t="shared" si="68"/>
        <v>455.88263212898715</v>
      </c>
      <c r="O970" s="140">
        <v>2924</v>
      </c>
    </row>
    <row r="971" spans="1:15" x14ac:dyDescent="0.25">
      <c r="A971" s="99">
        <v>43506.125</v>
      </c>
      <c r="B971" s="27">
        <v>964</v>
      </c>
      <c r="C971" s="50"/>
      <c r="D971" s="27"/>
      <c r="L971" s="27">
        <v>4.4999999999999998E-2</v>
      </c>
      <c r="M971" s="45">
        <f>IF(Measurements!L968&lt;J$5,(J$6-Measurements!L968)*((M$2-M$2*M$3-M$2*M$4)/J$4/24),0)</f>
        <v>401.6734711888339</v>
      </c>
      <c r="N971" s="45">
        <f t="shared" si="68"/>
        <v>471.93034627588622</v>
      </c>
      <c r="O971" s="140">
        <v>2706</v>
      </c>
    </row>
    <row r="972" spans="1:15" x14ac:dyDescent="0.25">
      <c r="A972" s="99">
        <v>43506.166666666664</v>
      </c>
      <c r="B972" s="27">
        <v>965</v>
      </c>
      <c r="C972" s="50"/>
      <c r="D972" s="27"/>
      <c r="L972" s="27">
        <v>9.74E-2</v>
      </c>
      <c r="M972" s="45">
        <f>IF(Measurements!L969&lt;J$5,(J$6-Measurements!L969)*((M$2-M$2*M$3-M$2*M$4)/J$4/24),0)</f>
        <v>412.17473840945695</v>
      </c>
      <c r="N972" s="45">
        <f t="shared" si="68"/>
        <v>511.15075157352373</v>
      </c>
      <c r="O972" s="140">
        <v>2193</v>
      </c>
    </row>
    <row r="973" spans="1:15" x14ac:dyDescent="0.25">
      <c r="A973" s="99">
        <v>43506.208333333336</v>
      </c>
      <c r="B973" s="27">
        <v>966</v>
      </c>
      <c r="C973" s="50"/>
      <c r="D973" s="27"/>
      <c r="L973" s="27">
        <v>0.17549999999999999</v>
      </c>
      <c r="M973" s="45">
        <f>IF(Measurements!L970&lt;J$5,(J$6-Measurements!L970)*((M$2-M$2*M$3-M$2*M$4)/J$4/24),0)</f>
        <v>399.04815438367808</v>
      </c>
      <c r="N973" s="45">
        <f t="shared" si="68"/>
        <v>540.82883708619579</v>
      </c>
      <c r="O973" s="140">
        <v>1756</v>
      </c>
    </row>
    <row r="974" spans="1:15" x14ac:dyDescent="0.25">
      <c r="A974" s="99">
        <v>43506.25</v>
      </c>
      <c r="B974" s="27">
        <v>967</v>
      </c>
      <c r="C974" s="50"/>
      <c r="D974" s="27"/>
      <c r="L974" s="27">
        <v>0.2535</v>
      </c>
      <c r="M974" s="45">
        <f>IF(Measurements!L971&lt;J$5,(J$6-Measurements!L971)*((M$2-M$2*M$3-M$2*M$4)/J$4/24),0)</f>
        <v>412.17473840945695</v>
      </c>
      <c r="N974" s="45">
        <f t="shared" si="68"/>
        <v>596.70528313501143</v>
      </c>
      <c r="O974" s="140">
        <v>1064</v>
      </c>
    </row>
    <row r="975" spans="1:15" x14ac:dyDescent="0.25">
      <c r="A975" s="99">
        <v>43506.291666666664</v>
      </c>
      <c r="B975" s="27">
        <v>968</v>
      </c>
      <c r="C975" s="50"/>
      <c r="D975" s="27"/>
      <c r="L975" s="27">
        <v>0.29549999999999998</v>
      </c>
      <c r="M975" s="45">
        <f>IF(Measurements!L972&lt;J$5,(J$6-Measurements!L972)*((M$2-M$2*M$3-M$2*M$4)/J$4/24),0)</f>
        <v>393.7975207733665</v>
      </c>
      <c r="N975" s="45">
        <f t="shared" si="68"/>
        <v>601.34722197286385</v>
      </c>
      <c r="O975" s="140">
        <v>1028</v>
      </c>
    </row>
    <row r="976" spans="1:15" x14ac:dyDescent="0.25">
      <c r="A976" s="99">
        <v>43506.333333333336</v>
      </c>
      <c r="B976" s="27">
        <v>969</v>
      </c>
      <c r="C976" s="50"/>
      <c r="D976" s="27"/>
      <c r="L976" s="27">
        <v>0.28399999999999997</v>
      </c>
      <c r="M976" s="45">
        <f>IF(Measurements!L973&lt;J$5,(J$6-Measurements!L973)*((M$2-M$2*M$3-M$2*M$4)/J$4/24),0)</f>
        <v>383.29625355274339</v>
      </c>
      <c r="N976" s="45">
        <f t="shared" si="68"/>
        <v>584.54309047961351</v>
      </c>
      <c r="O976" s="140">
        <v>1210</v>
      </c>
    </row>
    <row r="977" spans="1:15" x14ac:dyDescent="0.25">
      <c r="A977" s="99">
        <v>43506.375</v>
      </c>
      <c r="B977" s="27">
        <v>970</v>
      </c>
      <c r="C977" s="50"/>
      <c r="D977" s="27"/>
      <c r="L977" s="27">
        <v>0.2349</v>
      </c>
      <c r="M977" s="45">
        <f>IF(Measurements!L974&lt;J$5,(J$6-Measurements!L974)*((M$2-M$2*M$3-M$2*M$4)/J$4/24),0)</f>
        <v>359.66840230634142</v>
      </c>
      <c r="N977" s="45">
        <f t="shared" si="68"/>
        <v>534.00474916486405</v>
      </c>
      <c r="O977" s="140">
        <v>1847</v>
      </c>
    </row>
    <row r="978" spans="1:15" x14ac:dyDescent="0.25">
      <c r="A978" s="99">
        <v>43506.416666666664</v>
      </c>
      <c r="B978" s="27">
        <v>971</v>
      </c>
      <c r="C978" s="50"/>
      <c r="D978" s="27"/>
      <c r="L978" s="27">
        <v>0.1802</v>
      </c>
      <c r="M978" s="45">
        <f>IF(Measurements!L975&lt;J$5,(J$6-Measurements!L975)*((M$2-M$2*M$3-M$2*M$4)/J$4/24),0)</f>
        <v>351.79245189087413</v>
      </c>
      <c r="N978" s="45">
        <f t="shared" si="68"/>
        <v>496.14908781785687</v>
      </c>
      <c r="O978" s="140">
        <v>2414</v>
      </c>
    </row>
    <row r="979" spans="1:15" x14ac:dyDescent="0.25">
      <c r="A979" s="99">
        <v>43506.458333333336</v>
      </c>
      <c r="B979" s="27">
        <v>972</v>
      </c>
      <c r="C979" s="50"/>
      <c r="D979" s="27"/>
      <c r="L979" s="27">
        <v>0.14019999999999999</v>
      </c>
      <c r="M979" s="45">
        <f>IF(Measurements!L976&lt;J$5,(J$6-Measurements!L976)*((M$2-M$2*M$3-M$2*M$4)/J$4/24),0)</f>
        <v>330.78991744962786</v>
      </c>
      <c r="N979" s="45">
        <f t="shared" si="68"/>
        <v>453.2235472109507</v>
      </c>
      <c r="O979" s="140">
        <v>2959</v>
      </c>
    </row>
    <row r="980" spans="1:15" x14ac:dyDescent="0.25">
      <c r="A980" s="99">
        <v>43506.5</v>
      </c>
      <c r="B980" s="27">
        <v>973</v>
      </c>
      <c r="C980" s="50"/>
      <c r="D980" s="27"/>
      <c r="L980" s="27">
        <v>0.1157</v>
      </c>
      <c r="M980" s="45">
        <f>IF(Measurements!L977&lt;J$5,(J$6-Measurements!L977)*((M$2-M$2*M$3-M$2*M$4)/J$4/24),0)</f>
        <v>312.41269981353747</v>
      </c>
      <c r="N980" s="45">
        <f t="shared" si="68"/>
        <v>421.41848829839364</v>
      </c>
      <c r="O980" s="140">
        <v>3366</v>
      </c>
    </row>
    <row r="981" spans="1:15" x14ac:dyDescent="0.25">
      <c r="A981" s="99">
        <v>43506.541666666664</v>
      </c>
      <c r="B981" s="27">
        <v>974</v>
      </c>
      <c r="C981" s="50"/>
      <c r="D981" s="27"/>
      <c r="L981" s="27">
        <v>9.9599999999999994E-2</v>
      </c>
      <c r="M981" s="45">
        <f>IF(Measurements!L978&lt;J$5,(J$6-Measurements!L978)*((M$2-M$2*M$3-M$2*M$4)/J$4/24),0)</f>
        <v>304.53674939807013</v>
      </c>
      <c r="N981" s="45">
        <f t="shared" si="68"/>
        <v>404.71852790124819</v>
      </c>
      <c r="O981" s="140">
        <v>3555</v>
      </c>
    </row>
    <row r="982" spans="1:15" x14ac:dyDescent="0.25">
      <c r="A982" s="99">
        <v>43506.583333333336</v>
      </c>
      <c r="B982" s="27">
        <v>975</v>
      </c>
      <c r="C982" s="50"/>
      <c r="D982" s="27"/>
      <c r="L982" s="27">
        <v>8.9499999999999996E-2</v>
      </c>
      <c r="M982" s="45">
        <f>IF(Measurements!L979&lt;J$5,(J$6-Measurements!L979)*((M$2-M$2*M$3-M$2*M$4)/J$4/24),0)</f>
        <v>296.66079898260278</v>
      </c>
      <c r="N982" s="45">
        <f t="shared" si="68"/>
        <v>391.30701842895172</v>
      </c>
      <c r="O982" s="140">
        <v>3705</v>
      </c>
    </row>
    <row r="983" spans="1:15" x14ac:dyDescent="0.25">
      <c r="A983" s="99">
        <v>43506.625</v>
      </c>
      <c r="B983" s="27">
        <v>976</v>
      </c>
      <c r="C983" s="50"/>
      <c r="D983" s="27"/>
      <c r="L983" s="27">
        <v>8.8900000000000007E-2</v>
      </c>
      <c r="M983" s="45">
        <f>IF(Measurements!L980&lt;J$5,(J$6-Measurements!L980)*((M$2-M$2*M$3-M$2*M$4)/J$4/24),0)</f>
        <v>328.1646006444721</v>
      </c>
      <c r="N983" s="45">
        <f t="shared" si="68"/>
        <v>422.48197499833611</v>
      </c>
      <c r="O983" s="140">
        <v>3345</v>
      </c>
    </row>
    <row r="984" spans="1:15" x14ac:dyDescent="0.25">
      <c r="A984" s="99">
        <v>43506.666666666664</v>
      </c>
      <c r="B984" s="27">
        <v>977</v>
      </c>
      <c r="C984" s="50"/>
      <c r="D984" s="27"/>
      <c r="L984" s="27">
        <v>0.104</v>
      </c>
      <c r="M984" s="45">
        <f>IF(Measurements!L981&lt;J$5,(J$6-Measurements!L981)*((M$2-M$2*M$3-M$2*M$4)/J$4/24),0)</f>
        <v>346.5418182805625</v>
      </c>
      <c r="N984" s="45">
        <f t="shared" si="68"/>
        <v>449.13512746196312</v>
      </c>
      <c r="O984" s="140">
        <v>3023</v>
      </c>
    </row>
    <row r="985" spans="1:15" x14ac:dyDescent="0.25">
      <c r="A985" s="99">
        <v>43506.708333333336</v>
      </c>
      <c r="B985" s="27">
        <v>978</v>
      </c>
      <c r="C985" s="50"/>
      <c r="D985" s="27"/>
      <c r="L985" s="27">
        <v>0.14099999999999999</v>
      </c>
      <c r="M985" s="45">
        <f>IF(Measurements!L982&lt;J$5,(J$6-Measurements!L982)*((M$2-M$2*M$3-M$2*M$4)/J$4/24),0)</f>
        <v>346.5418182805625</v>
      </c>
      <c r="N985" s="45">
        <f t="shared" si="68"/>
        <v>469.41390816519851</v>
      </c>
      <c r="O985" s="140">
        <v>2756</v>
      </c>
    </row>
    <row r="986" spans="1:15" x14ac:dyDescent="0.25">
      <c r="A986" s="99">
        <v>43506.75</v>
      </c>
      <c r="B986" s="27">
        <v>979</v>
      </c>
      <c r="C986" s="50"/>
      <c r="D986" s="27"/>
      <c r="L986" s="27">
        <v>0.20039999999999999</v>
      </c>
      <c r="M986" s="45">
        <f>IF(Measurements!L983&lt;J$5,(J$6-Measurements!L983)*((M$2-M$2*M$3-M$2*M$4)/J$4/24),0)</f>
        <v>343.91650147540673</v>
      </c>
      <c r="N986" s="45">
        <f t="shared" si="68"/>
        <v>499.34425551604767</v>
      </c>
      <c r="O986" s="140">
        <v>2365</v>
      </c>
    </row>
    <row r="987" spans="1:15" x14ac:dyDescent="0.25">
      <c r="A987" s="99">
        <v>43506.791666666664</v>
      </c>
      <c r="B987" s="27">
        <v>980</v>
      </c>
      <c r="C987" s="50"/>
      <c r="D987" s="27"/>
      <c r="L987" s="27">
        <v>0.26889999999999997</v>
      </c>
      <c r="M987" s="45">
        <f>IF(Measurements!L984&lt;J$5,(J$6-Measurements!L984)*((M$2-M$2*M$3-M$2*M$4)/J$4/24),0)</f>
        <v>351.79245189087413</v>
      </c>
      <c r="N987" s="45">
        <f t="shared" si="68"/>
        <v>544.76335399020763</v>
      </c>
      <c r="O987" s="140">
        <v>1706</v>
      </c>
    </row>
    <row r="988" spans="1:15" x14ac:dyDescent="0.25">
      <c r="A988" s="99">
        <v>43506.833333333336</v>
      </c>
      <c r="B988" s="27">
        <v>981</v>
      </c>
      <c r="C988" s="50"/>
      <c r="D988" s="27"/>
      <c r="L988" s="27">
        <v>0.31569999999999998</v>
      </c>
      <c r="M988" s="45">
        <f>IF(Measurements!L985&lt;J$5,(J$6-Measurements!L985)*((M$2-M$2*M$3-M$2*M$4)/J$4/24),0)</f>
        <v>346.5418182805625</v>
      </c>
      <c r="N988" s="45">
        <f t="shared" si="68"/>
        <v>565.16263759371805</v>
      </c>
      <c r="O988" s="140">
        <v>1431</v>
      </c>
    </row>
    <row r="989" spans="1:15" x14ac:dyDescent="0.25">
      <c r="A989" s="99">
        <v>43506.875</v>
      </c>
      <c r="B989" s="27">
        <v>982</v>
      </c>
      <c r="C989" s="50"/>
      <c r="D989" s="27"/>
      <c r="L989" s="27">
        <v>0.31009999999999999</v>
      </c>
      <c r="M989" s="45">
        <f>IF(Measurements!L986&lt;J$5,(J$6-Measurements!L986)*((M$2-M$2*M$3-M$2*M$4)/J$4/24),0)</f>
        <v>349.16713508571831</v>
      </c>
      <c r="N989" s="45">
        <f t="shared" si="68"/>
        <v>564.71873353568151</v>
      </c>
      <c r="O989" s="140">
        <v>1440</v>
      </c>
    </row>
    <row r="990" spans="1:15" x14ac:dyDescent="0.25">
      <c r="A990" s="99">
        <v>43506.916666666664</v>
      </c>
      <c r="B990" s="27">
        <v>983</v>
      </c>
      <c r="C990" s="50"/>
      <c r="D990" s="27"/>
      <c r="L990" s="27">
        <v>0.24829999999999999</v>
      </c>
      <c r="M990" s="45">
        <f>IF(Measurements!L987&lt;J$5,(J$6-Measurements!L987)*((M$2-M$2*M$3-M$2*M$4)/J$4/24),0)</f>
        <v>351.79245189087413</v>
      </c>
      <c r="N990" s="45">
        <f t="shared" si="68"/>
        <v>533.47300581489276</v>
      </c>
      <c r="O990" s="140">
        <v>1856</v>
      </c>
    </row>
    <row r="991" spans="1:15" x14ac:dyDescent="0.25">
      <c r="A991" s="99">
        <v>43506.958333333336</v>
      </c>
      <c r="B991" s="27">
        <v>984</v>
      </c>
      <c r="C991" s="50"/>
      <c r="D991" s="27"/>
      <c r="L991" s="27">
        <v>0.15989999999999999</v>
      </c>
      <c r="M991" s="45">
        <f>IF(Measurements!L988&lt;J$5,(J$6-Measurements!L988)*((M$2-M$2*M$3-M$2*M$4)/J$4/24),0)</f>
        <v>354.4177686960299</v>
      </c>
      <c r="N991" s="45">
        <f t="shared" si="68"/>
        <v>487.64847899394022</v>
      </c>
      <c r="O991" s="140">
        <v>2507</v>
      </c>
    </row>
    <row r="992" spans="1:15" x14ac:dyDescent="0.25">
      <c r="A992" s="99">
        <v>43507</v>
      </c>
      <c r="B992" s="27">
        <v>985</v>
      </c>
      <c r="C992" s="50"/>
      <c r="D992" s="27"/>
      <c r="E992" s="45">
        <f>+IF((MIN(Measurements!G989:G1012)+MAX(Measurements!G989:G1012))/2&gt;=E$5,0,E$6-(MIN(Measurements!G989:G1012)+MAX(Measurements!G989:G1012))/2)</f>
        <v>13.2</v>
      </c>
      <c r="F992" s="45">
        <f>+IF((MIN(Measurements!H989:H1012)+MAX(Measurements!H989:H1012))/2&gt;=F$5,0,F$6-(MIN(Measurements!H989:H1012)+MAX(Measurements!H989:H1012))/2)</f>
        <v>13.75</v>
      </c>
      <c r="G992" s="45">
        <f>+IF((MIN(Measurements!I989:I1012)+MAX(Measurements!I989:I1012))/2&gt;=G$5,0,G$6-(MIN(Measurements!I989:I1012)+MAX(Measurements!I989:I1012))/2)</f>
        <v>13.35</v>
      </c>
      <c r="H992" s="45">
        <f>+IF((MIN(Measurements!J989:J1012)+MAX(Measurements!J989:J1012))/2&gt;=H$5,0,H$6-(MIN(Measurements!J989:J1012)+MAX(Measurements!J989:J1012))/2)</f>
        <v>14.45</v>
      </c>
      <c r="I992" s="45">
        <f>+IF((MIN(Measurements!K989:K1012)+MAX(Measurements!K989:K1012))/2&gt;=I$5,0,I$6-(MIN(Measurements!K989:K1012)+MAX(Measurements!K989:K1012))/2)</f>
        <v>14.6</v>
      </c>
      <c r="J992" s="45">
        <f>+IF((MIN(Measurements!L989:L1012)+MAX(Measurements!L989:L1012))/2&gt;=J$5,0,J$6-(MIN(Measurements!L989:L1012)+MAX(Measurements!L989:L1012))/2)</f>
        <v>14.25</v>
      </c>
      <c r="L992" s="27">
        <v>8.2699999999999996E-2</v>
      </c>
      <c r="M992" s="45">
        <f>IF(Measurements!L989&lt;J$5,(J$6-Measurements!L989)*((M$2-M$2*M$3-M$2*M$4)/J$4/24),0)</f>
        <v>349.16713508571831</v>
      </c>
      <c r="N992" s="45">
        <f t="shared" si="68"/>
        <v>440.08644348390504</v>
      </c>
      <c r="O992" s="140">
        <v>3142</v>
      </c>
    </row>
    <row r="993" spans="1:15" x14ac:dyDescent="0.25">
      <c r="A993" s="99">
        <v>43507.041666666664</v>
      </c>
      <c r="B993" s="27">
        <v>986</v>
      </c>
      <c r="C993" s="50"/>
      <c r="D993" s="27"/>
      <c r="L993" s="27">
        <v>3.7199999999999997E-2</v>
      </c>
      <c r="M993" s="45">
        <f>IF(Measurements!L990&lt;J$5,(J$6-Measurements!L990)*((M$2-M$2*M$3-M$2*M$4)/J$4/24),0)</f>
        <v>349.16713508571831</v>
      </c>
      <c r="N993" s="45">
        <f t="shared" si="68"/>
        <v>415.14902397046694</v>
      </c>
      <c r="O993" s="140">
        <v>3429</v>
      </c>
    </row>
    <row r="994" spans="1:15" x14ac:dyDescent="0.25">
      <c r="A994" s="99">
        <v>43507.083333333336</v>
      </c>
      <c r="B994" s="27">
        <v>987</v>
      </c>
      <c r="C994" s="50"/>
      <c r="D994" s="27"/>
      <c r="L994" s="27">
        <v>2.53E-2</v>
      </c>
      <c r="M994" s="45">
        <f>IF(Measurements!L991&lt;J$5,(J$6-Measurements!L991)*((M$2-M$2*M$3-M$2*M$4)/J$4/24),0)</f>
        <v>354.4177686960299</v>
      </c>
      <c r="N994" s="45">
        <f t="shared" si="68"/>
        <v>413.87756324649473</v>
      </c>
      <c r="O994" s="140">
        <v>3445</v>
      </c>
    </row>
    <row r="995" spans="1:15" x14ac:dyDescent="0.25">
      <c r="A995" s="99">
        <v>43507.125</v>
      </c>
      <c r="B995" s="27">
        <v>988</v>
      </c>
      <c r="C995" s="50"/>
      <c r="D995" s="27"/>
      <c r="L995" s="27">
        <v>4.4999999999999998E-2</v>
      </c>
      <c r="M995" s="45">
        <f>IF(Measurements!L992&lt;J$5,(J$6-Measurements!L992)*((M$2-M$2*M$3-M$2*M$4)/J$4/24),0)</f>
        <v>351.79245189087413</v>
      </c>
      <c r="N995" s="45">
        <f t="shared" si="68"/>
        <v>422.04932697792646</v>
      </c>
      <c r="O995" s="140">
        <v>3349</v>
      </c>
    </row>
    <row r="996" spans="1:15" x14ac:dyDescent="0.25">
      <c r="A996" s="99">
        <v>43507.166666666664</v>
      </c>
      <c r="B996" s="27">
        <v>989</v>
      </c>
      <c r="C996" s="50"/>
      <c r="D996" s="27"/>
      <c r="L996" s="27">
        <v>9.74E-2</v>
      </c>
      <c r="M996" s="45">
        <f>IF(Measurements!L993&lt;J$5,(J$6-Measurements!L993)*((M$2-M$2*M$3-M$2*M$4)/J$4/24),0)</f>
        <v>351.79245189087413</v>
      </c>
      <c r="N996" s="45">
        <f t="shared" si="68"/>
        <v>450.76846505494086</v>
      </c>
      <c r="O996" s="140">
        <v>2996</v>
      </c>
    </row>
    <row r="997" spans="1:15" x14ac:dyDescent="0.25">
      <c r="A997" s="99">
        <v>43507.208333333336</v>
      </c>
      <c r="B997" s="27">
        <v>990</v>
      </c>
      <c r="C997" s="50"/>
      <c r="D997" s="27"/>
      <c r="L997" s="27">
        <v>0.17549999999999999</v>
      </c>
      <c r="M997" s="45">
        <f>IF(Measurements!L994&lt;J$5,(J$6-Measurements!L994)*((M$2-M$2*M$3-M$2*M$4)/J$4/24),0)</f>
        <v>351.79245189087413</v>
      </c>
      <c r="N997" s="45">
        <f t="shared" si="68"/>
        <v>493.57313459339179</v>
      </c>
      <c r="O997" s="140">
        <v>2446</v>
      </c>
    </row>
    <row r="998" spans="1:15" x14ac:dyDescent="0.25">
      <c r="A998" s="99">
        <v>43507.25</v>
      </c>
      <c r="B998" s="27">
        <v>991</v>
      </c>
      <c r="C998" s="50"/>
      <c r="D998" s="27"/>
      <c r="L998" s="27">
        <v>0.2535</v>
      </c>
      <c r="M998" s="45">
        <f>IF(Measurements!L995&lt;J$5,(J$6-Measurements!L995)*((M$2-M$2*M$3-M$2*M$4)/J$4/24),0)</f>
        <v>362.29371911149724</v>
      </c>
      <c r="N998" s="45">
        <f t="shared" si="68"/>
        <v>546.82426383705172</v>
      </c>
      <c r="O998" s="140">
        <v>1678</v>
      </c>
    </row>
    <row r="999" spans="1:15" x14ac:dyDescent="0.25">
      <c r="A999" s="99">
        <v>43507.291666666664</v>
      </c>
      <c r="B999" s="27">
        <v>992</v>
      </c>
      <c r="C999" s="50"/>
      <c r="D999" s="27"/>
      <c r="L999" s="27">
        <v>0.29549999999999998</v>
      </c>
      <c r="M999" s="45">
        <f>IF(Measurements!L996&lt;J$5,(J$6-Measurements!L996)*((M$2-M$2*M$3-M$2*M$4)/J$4/24),0)</f>
        <v>362.29371911149724</v>
      </c>
      <c r="N999" s="45">
        <f t="shared" si="68"/>
        <v>569.84342031099459</v>
      </c>
      <c r="O999" s="140">
        <v>1388</v>
      </c>
    </row>
    <row r="1000" spans="1:15" x14ac:dyDescent="0.25">
      <c r="A1000" s="99">
        <v>43507.333333333336</v>
      </c>
      <c r="B1000" s="27">
        <v>993</v>
      </c>
      <c r="C1000" s="50"/>
      <c r="D1000" s="27"/>
      <c r="L1000" s="27">
        <v>0.28399999999999997</v>
      </c>
      <c r="M1000" s="45">
        <f>IF(Measurements!L997&lt;J$5,(J$6-Measurements!L997)*((M$2-M$2*M$3-M$2*M$4)/J$4/24),0)</f>
        <v>362.29371911149724</v>
      </c>
      <c r="N1000" s="45">
        <f t="shared" si="68"/>
        <v>563.5405560383673</v>
      </c>
      <c r="O1000" s="140">
        <v>1464</v>
      </c>
    </row>
    <row r="1001" spans="1:15" x14ac:dyDescent="0.25">
      <c r="A1001" s="99">
        <v>43507.375</v>
      </c>
      <c r="B1001" s="27">
        <v>994</v>
      </c>
      <c r="C1001" s="50"/>
      <c r="D1001" s="27"/>
      <c r="L1001" s="27">
        <v>0.2349</v>
      </c>
      <c r="M1001" s="45">
        <f>IF(Measurements!L998&lt;J$5,(J$6-Measurements!L998)*((M$2-M$2*M$3-M$2*M$4)/J$4/24),0)</f>
        <v>378.04561994243187</v>
      </c>
      <c r="N1001" s="45">
        <f t="shared" si="68"/>
        <v>552.3819668009545</v>
      </c>
      <c r="O1001" s="140">
        <v>1603</v>
      </c>
    </row>
    <row r="1002" spans="1:15" x14ac:dyDescent="0.25">
      <c r="A1002" s="99">
        <v>43507.416666666664</v>
      </c>
      <c r="B1002" s="27">
        <v>995</v>
      </c>
      <c r="C1002" s="50"/>
      <c r="D1002" s="27"/>
      <c r="L1002" s="27">
        <v>0.1802</v>
      </c>
      <c r="M1002" s="45">
        <f>IF(Measurements!L999&lt;J$5,(J$6-Measurements!L999)*((M$2-M$2*M$3-M$2*M$4)/J$4/24),0)</f>
        <v>391.17220396821074</v>
      </c>
      <c r="N1002" s="45">
        <f t="shared" si="68"/>
        <v>535.52883989519341</v>
      </c>
      <c r="O1002" s="140">
        <v>1828</v>
      </c>
    </row>
    <row r="1003" spans="1:15" x14ac:dyDescent="0.25">
      <c r="A1003" s="99">
        <v>43507.458333333336</v>
      </c>
      <c r="B1003" s="27">
        <v>996</v>
      </c>
      <c r="C1003" s="50"/>
      <c r="D1003" s="27"/>
      <c r="L1003" s="27">
        <v>0.14019999999999999</v>
      </c>
      <c r="M1003" s="45">
        <f>IF(Measurements!L1000&lt;J$5,(J$6-Measurements!L1000)*((M$2-M$2*M$3-M$2*M$4)/J$4/24),0)</f>
        <v>399.04815438367808</v>
      </c>
      <c r="N1003" s="45">
        <f t="shared" si="68"/>
        <v>521.48178414500092</v>
      </c>
      <c r="O1003" s="140">
        <v>2019</v>
      </c>
    </row>
    <row r="1004" spans="1:15" x14ac:dyDescent="0.25">
      <c r="A1004" s="99">
        <v>43507.5</v>
      </c>
      <c r="B1004" s="27">
        <v>997</v>
      </c>
      <c r="C1004" s="50"/>
      <c r="D1004" s="27"/>
      <c r="L1004" s="27">
        <v>0.1157</v>
      </c>
      <c r="M1004" s="45">
        <f>IF(Measurements!L1001&lt;J$5,(J$6-Measurements!L1001)*((M$2-M$2*M$3-M$2*M$4)/J$4/24),0)</f>
        <v>404.29878799398966</v>
      </c>
      <c r="N1004" s="45">
        <f t="shared" si="68"/>
        <v>513.30457647884577</v>
      </c>
      <c r="O1004" s="140">
        <v>2150</v>
      </c>
    </row>
    <row r="1005" spans="1:15" x14ac:dyDescent="0.25">
      <c r="A1005" s="99">
        <v>43507.541666666664</v>
      </c>
      <c r="B1005" s="27">
        <v>998</v>
      </c>
      <c r="C1005" s="50"/>
      <c r="D1005" s="27"/>
      <c r="L1005" s="27">
        <v>9.9599999999999994E-2</v>
      </c>
      <c r="M1005" s="45">
        <f>IF(Measurements!L1002&lt;J$5,(J$6-Measurements!L1002)*((M$2-M$2*M$3-M$2*M$4)/J$4/24),0)</f>
        <v>401.6734711888339</v>
      </c>
      <c r="N1005" s="45">
        <f t="shared" si="68"/>
        <v>501.85524969201197</v>
      </c>
      <c r="O1005" s="140">
        <v>2322</v>
      </c>
    </row>
    <row r="1006" spans="1:15" x14ac:dyDescent="0.25">
      <c r="A1006" s="99">
        <v>43507.583333333336</v>
      </c>
      <c r="B1006" s="27">
        <v>999</v>
      </c>
      <c r="C1006" s="50"/>
      <c r="D1006" s="27"/>
      <c r="L1006" s="27">
        <v>8.9499999999999996E-2</v>
      </c>
      <c r="M1006" s="45">
        <f>IF(Measurements!L1003&lt;J$5,(J$6-Measurements!L1003)*((M$2-M$2*M$3-M$2*M$4)/J$4/24),0)</f>
        <v>393.7975207733665</v>
      </c>
      <c r="N1006" s="45">
        <f t="shared" si="68"/>
        <v>488.44374021971544</v>
      </c>
      <c r="O1006" s="140">
        <v>2499</v>
      </c>
    </row>
    <row r="1007" spans="1:15" x14ac:dyDescent="0.25">
      <c r="A1007" s="99">
        <v>43507.625</v>
      </c>
      <c r="B1007" s="27">
        <v>1000</v>
      </c>
      <c r="C1007" s="50"/>
      <c r="D1007" s="27"/>
      <c r="L1007" s="27">
        <v>8.8900000000000007E-2</v>
      </c>
      <c r="M1007" s="45">
        <f>IF(Measurements!L1004&lt;J$5,(J$6-Measurements!L1004)*((M$2-M$2*M$3-M$2*M$4)/J$4/24),0)</f>
        <v>372.79498633212029</v>
      </c>
      <c r="N1007" s="45">
        <f t="shared" si="68"/>
        <v>467.1123606859843</v>
      </c>
      <c r="O1007" s="140">
        <v>2791</v>
      </c>
    </row>
    <row r="1008" spans="1:15" x14ac:dyDescent="0.25">
      <c r="A1008" s="99">
        <v>43507.666666666664</v>
      </c>
      <c r="B1008" s="27">
        <v>1001</v>
      </c>
      <c r="C1008" s="50"/>
      <c r="D1008" s="27"/>
      <c r="L1008" s="27">
        <v>0.104</v>
      </c>
      <c r="M1008" s="45">
        <f>IF(Measurements!L1005&lt;J$5,(J$6-Measurements!L1005)*((M$2-M$2*M$3-M$2*M$4)/J$4/24),0)</f>
        <v>362.29371911149724</v>
      </c>
      <c r="N1008" s="45">
        <f t="shared" si="68"/>
        <v>464.88702829289787</v>
      </c>
      <c r="O1008" s="140">
        <v>2811</v>
      </c>
    </row>
    <row r="1009" spans="1:15" x14ac:dyDescent="0.25">
      <c r="A1009" s="99">
        <v>43507.708333333336</v>
      </c>
      <c r="B1009" s="27">
        <v>1002</v>
      </c>
      <c r="C1009" s="50"/>
      <c r="D1009" s="27"/>
      <c r="L1009" s="27">
        <v>0.14099999999999999</v>
      </c>
      <c r="M1009" s="45">
        <f>IF(Measurements!L1006&lt;J$5,(J$6-Measurements!L1006)*((M$2-M$2*M$3-M$2*M$4)/J$4/24),0)</f>
        <v>354.4177686960299</v>
      </c>
      <c r="N1009" s="45">
        <f t="shared" si="68"/>
        <v>477.28985858066591</v>
      </c>
      <c r="O1009" s="140">
        <v>2637</v>
      </c>
    </row>
    <row r="1010" spans="1:15" x14ac:dyDescent="0.25">
      <c r="A1010" s="99">
        <v>43507.75</v>
      </c>
      <c r="B1010" s="27">
        <v>1003</v>
      </c>
      <c r="C1010" s="50"/>
      <c r="D1010" s="27"/>
      <c r="L1010" s="27">
        <v>0.20039999999999999</v>
      </c>
      <c r="M1010" s="45">
        <f>IF(Measurements!L1007&lt;J$5,(J$6-Measurements!L1007)*((M$2-M$2*M$3-M$2*M$4)/J$4/24),0)</f>
        <v>349.16713508571831</v>
      </c>
      <c r="N1010" s="45">
        <f t="shared" si="68"/>
        <v>504.59488912635925</v>
      </c>
      <c r="O1010" s="140">
        <v>2286</v>
      </c>
    </row>
    <row r="1011" spans="1:15" x14ac:dyDescent="0.25">
      <c r="A1011" s="99">
        <v>43507.791666666664</v>
      </c>
      <c r="B1011" s="27">
        <v>1004</v>
      </c>
      <c r="C1011" s="50"/>
      <c r="D1011" s="27"/>
      <c r="L1011" s="27">
        <v>0.26889999999999997</v>
      </c>
      <c r="M1011" s="45">
        <f>IF(Measurements!L1008&lt;J$5,(J$6-Measurements!L1008)*((M$2-M$2*M$3-M$2*M$4)/J$4/24),0)</f>
        <v>343.91650147540673</v>
      </c>
      <c r="N1011" s="45">
        <f t="shared" si="68"/>
        <v>536.88740357474023</v>
      </c>
      <c r="O1011" s="140">
        <v>1809</v>
      </c>
    </row>
    <row r="1012" spans="1:15" x14ac:dyDescent="0.25">
      <c r="A1012" s="99">
        <v>43507.833333333336</v>
      </c>
      <c r="B1012" s="27">
        <v>1005</v>
      </c>
      <c r="C1012" s="50"/>
      <c r="D1012" s="27"/>
      <c r="L1012" s="27">
        <v>0.31569999999999998</v>
      </c>
      <c r="M1012" s="45">
        <f>IF(Measurements!L1009&lt;J$5,(J$6-Measurements!L1009)*((M$2-M$2*M$3-M$2*M$4)/J$4/24),0)</f>
        <v>349.16713508571831</v>
      </c>
      <c r="N1012" s="45">
        <f t="shared" si="68"/>
        <v>567.78795439887381</v>
      </c>
      <c r="O1012" s="140">
        <v>1405</v>
      </c>
    </row>
    <row r="1013" spans="1:15" x14ac:dyDescent="0.25">
      <c r="A1013" s="99">
        <v>43507.875</v>
      </c>
      <c r="B1013" s="27">
        <v>1006</v>
      </c>
      <c r="C1013" s="50"/>
      <c r="D1013" s="27"/>
      <c r="L1013" s="27">
        <v>0.31009999999999999</v>
      </c>
      <c r="M1013" s="45">
        <f>IF(Measurements!L1010&lt;J$5,(J$6-Measurements!L1010)*((M$2-M$2*M$3-M$2*M$4)/J$4/24),0)</f>
        <v>367.54435272180876</v>
      </c>
      <c r="N1013" s="45">
        <f t="shared" si="68"/>
        <v>583.09595117177196</v>
      </c>
      <c r="O1013" s="140">
        <v>1226</v>
      </c>
    </row>
    <row r="1014" spans="1:15" x14ac:dyDescent="0.25">
      <c r="A1014" s="99">
        <v>43507.916666666664</v>
      </c>
      <c r="B1014" s="27">
        <v>1007</v>
      </c>
      <c r="C1014" s="50"/>
      <c r="D1014" s="27"/>
      <c r="L1014" s="27">
        <v>0.24829999999999999</v>
      </c>
      <c r="M1014" s="45">
        <f>IF(Measurements!L1011&lt;J$5,(J$6-Measurements!L1011)*((M$2-M$2*M$3-M$2*M$4)/J$4/24),0)</f>
        <v>372.79498633212029</v>
      </c>
      <c r="N1014" s="45">
        <f t="shared" si="68"/>
        <v>554.47554025613897</v>
      </c>
      <c r="O1014" s="140">
        <v>1577</v>
      </c>
    </row>
    <row r="1015" spans="1:15" x14ac:dyDescent="0.25">
      <c r="A1015" s="99">
        <v>43507.958333333336</v>
      </c>
      <c r="B1015" s="27">
        <v>1008</v>
      </c>
      <c r="C1015" s="50"/>
      <c r="D1015" s="27"/>
      <c r="L1015" s="27">
        <v>0.15989999999999999</v>
      </c>
      <c r="M1015" s="45">
        <f>IF(Measurements!L1012&lt;J$5,(J$6-Measurements!L1012)*((M$2-M$2*M$3-M$2*M$4)/J$4/24),0)</f>
        <v>380.67093674758763</v>
      </c>
      <c r="N1015" s="45">
        <f t="shared" si="68"/>
        <v>513.90164704549795</v>
      </c>
      <c r="O1015" s="140">
        <v>2133</v>
      </c>
    </row>
    <row r="1016" spans="1:15" x14ac:dyDescent="0.25">
      <c r="A1016" s="99">
        <v>43508</v>
      </c>
      <c r="B1016" s="27">
        <v>1009</v>
      </c>
      <c r="C1016" s="50"/>
      <c r="D1016" s="27"/>
      <c r="E1016" s="45">
        <f>+IF((MIN(Measurements!G1013:G1036)+MAX(Measurements!G1013:G1036))/2&gt;=E$5,0,E$6-(MIN(Measurements!G1013:G1036)+MAX(Measurements!G1013:G1036))/2)</f>
        <v>15.1</v>
      </c>
      <c r="F1016" s="45">
        <f>+IF((MIN(Measurements!H1013:H1036)+MAX(Measurements!H1013:H1036))/2&gt;=F$5,0,F$6-(MIN(Measurements!H1013:H1036)+MAX(Measurements!H1013:H1036))/2)</f>
        <v>15.15</v>
      </c>
      <c r="G1016" s="45">
        <f>+IF((MIN(Measurements!I1013:I1036)+MAX(Measurements!I1013:I1036))/2&gt;=G$5,0,G$6-(MIN(Measurements!I1013:I1036)+MAX(Measurements!I1013:I1036))/2)</f>
        <v>14</v>
      </c>
      <c r="H1016" s="45">
        <f>+IF((MIN(Measurements!J1013:J1036)+MAX(Measurements!J1013:J1036))/2&gt;=H$5,0,H$6-(MIN(Measurements!J1013:J1036)+MAX(Measurements!J1013:J1036))/2)</f>
        <v>16.05</v>
      </c>
      <c r="I1016" s="45">
        <f>+IF((MIN(Measurements!K1013:K1036)+MAX(Measurements!K1013:K1036))/2&gt;=I$5,0,I$6-(MIN(Measurements!K1013:K1036)+MAX(Measurements!K1013:K1036))/2)</f>
        <v>16.45</v>
      </c>
      <c r="J1016" s="45">
        <f>+IF((MIN(Measurements!L1013:L1036)+MAX(Measurements!L1013:L1036))/2&gt;=J$5,0,J$6-(MIN(Measurements!L1013:L1036)+MAX(Measurements!L1013:L1036))/2)</f>
        <v>16.05</v>
      </c>
      <c r="L1016" s="27">
        <v>8.2699999999999996E-2</v>
      </c>
      <c r="M1016" s="45">
        <f>IF(Measurements!L1013&lt;J$5,(J$6-Measurements!L1013)*((M$2-M$2*M$3-M$2*M$4)/J$4/24),0)</f>
        <v>401.6734711888339</v>
      </c>
      <c r="N1016" s="45">
        <f t="shared" si="68"/>
        <v>492.59277958702063</v>
      </c>
      <c r="O1016" s="140">
        <v>2457</v>
      </c>
    </row>
    <row r="1017" spans="1:15" x14ac:dyDescent="0.25">
      <c r="A1017" s="99">
        <v>43508.041666666664</v>
      </c>
      <c r="B1017" s="27">
        <v>1010</v>
      </c>
      <c r="C1017" s="50"/>
      <c r="D1017" s="27"/>
      <c r="L1017" s="27">
        <v>3.7199999999999997E-2</v>
      </c>
      <c r="M1017" s="45">
        <f>IF(Measurements!L1014&lt;J$5,(J$6-Measurements!L1014)*((M$2-M$2*M$3-M$2*M$4)/J$4/24),0)</f>
        <v>406.92410479914543</v>
      </c>
      <c r="N1017" s="45">
        <f t="shared" si="68"/>
        <v>472.90599368389405</v>
      </c>
      <c r="O1017" s="140">
        <v>2691</v>
      </c>
    </row>
    <row r="1018" spans="1:15" x14ac:dyDescent="0.25">
      <c r="A1018" s="99">
        <v>43508.083333333336</v>
      </c>
      <c r="B1018" s="27">
        <v>1011</v>
      </c>
      <c r="C1018" s="50"/>
      <c r="D1018" s="27"/>
      <c r="L1018" s="27">
        <v>2.53E-2</v>
      </c>
      <c r="M1018" s="45">
        <f>IF(Measurements!L1015&lt;J$5,(J$6-Measurements!L1015)*((M$2-M$2*M$3-M$2*M$4)/J$4/24),0)</f>
        <v>412.17473840945695</v>
      </c>
      <c r="N1018" s="45">
        <f t="shared" si="68"/>
        <v>471.63453295992178</v>
      </c>
      <c r="O1018" s="140">
        <v>2717</v>
      </c>
    </row>
    <row r="1019" spans="1:15" x14ac:dyDescent="0.25">
      <c r="A1019" s="99">
        <v>43508.125</v>
      </c>
      <c r="B1019" s="27">
        <v>1012</v>
      </c>
      <c r="C1019" s="50"/>
      <c r="D1019" s="27"/>
      <c r="L1019" s="27">
        <v>4.4999999999999998E-2</v>
      </c>
      <c r="M1019" s="45">
        <f>IF(Measurements!L1016&lt;J$5,(J$6-Measurements!L1016)*((M$2-M$2*M$3-M$2*M$4)/J$4/24),0)</f>
        <v>412.17473840945695</v>
      </c>
      <c r="N1019" s="45">
        <f t="shared" si="68"/>
        <v>482.43161349650927</v>
      </c>
      <c r="O1019" s="140">
        <v>2566</v>
      </c>
    </row>
    <row r="1020" spans="1:15" x14ac:dyDescent="0.25">
      <c r="A1020" s="99">
        <v>43508.166666666664</v>
      </c>
      <c r="B1020" s="27">
        <v>1013</v>
      </c>
      <c r="C1020" s="50"/>
      <c r="D1020" s="27"/>
      <c r="L1020" s="27">
        <v>9.74E-2</v>
      </c>
      <c r="M1020" s="45">
        <f>IF(Measurements!L1017&lt;J$5,(J$6-Measurements!L1017)*((M$2-M$2*M$3-M$2*M$4)/J$4/24),0)</f>
        <v>417.42537201976853</v>
      </c>
      <c r="N1020" s="45">
        <f t="shared" si="68"/>
        <v>516.40138518383526</v>
      </c>
      <c r="O1020" s="140">
        <v>2102</v>
      </c>
    </row>
    <row r="1021" spans="1:15" x14ac:dyDescent="0.25">
      <c r="A1021" s="99">
        <v>43508.208333333336</v>
      </c>
      <c r="B1021" s="27">
        <v>1014</v>
      </c>
      <c r="C1021" s="50"/>
      <c r="D1021" s="27"/>
      <c r="L1021" s="27">
        <v>0.17549999999999999</v>
      </c>
      <c r="M1021" s="45">
        <f>IF(Measurements!L1018&lt;J$5,(J$6-Measurements!L1018)*((M$2-M$2*M$3-M$2*M$4)/J$4/24),0)</f>
        <v>422.67600563008011</v>
      </c>
      <c r="N1021" s="45">
        <f t="shared" si="68"/>
        <v>564.45668833259776</v>
      </c>
      <c r="O1021" s="140">
        <v>1443</v>
      </c>
    </row>
    <row r="1022" spans="1:15" x14ac:dyDescent="0.25">
      <c r="A1022" s="99">
        <v>43508.25</v>
      </c>
      <c r="B1022" s="27">
        <v>1015</v>
      </c>
      <c r="C1022" s="50"/>
      <c r="D1022" s="27"/>
      <c r="L1022" s="27">
        <v>0.2535</v>
      </c>
      <c r="M1022" s="45">
        <f>IF(Measurements!L1019&lt;J$5,(J$6-Measurements!L1019)*((M$2-M$2*M$3-M$2*M$4)/J$4/24),0)</f>
        <v>422.67600563008011</v>
      </c>
      <c r="N1022" s="45">
        <f t="shared" si="68"/>
        <v>607.20655035563459</v>
      </c>
      <c r="O1022" s="140">
        <v>971</v>
      </c>
    </row>
    <row r="1023" spans="1:15" x14ac:dyDescent="0.25">
      <c r="A1023" s="99">
        <v>43508.291666666664</v>
      </c>
      <c r="B1023" s="27">
        <v>1016</v>
      </c>
      <c r="C1023" s="50"/>
      <c r="D1023" s="27"/>
      <c r="L1023" s="27">
        <v>0.29549999999999998</v>
      </c>
      <c r="M1023" s="45">
        <f>IF(Measurements!L1020&lt;J$5,(J$6-Measurements!L1020)*((M$2-M$2*M$3-M$2*M$4)/J$4/24),0)</f>
        <v>425.30132243523582</v>
      </c>
      <c r="N1023" s="45">
        <f t="shared" si="68"/>
        <v>632.85102363473311</v>
      </c>
      <c r="O1023" s="140">
        <v>746</v>
      </c>
    </row>
    <row r="1024" spans="1:15" x14ac:dyDescent="0.25">
      <c r="A1024" s="99">
        <v>43508.333333333336</v>
      </c>
      <c r="B1024" s="27">
        <v>1017</v>
      </c>
      <c r="C1024" s="50"/>
      <c r="D1024" s="27"/>
      <c r="L1024" s="27">
        <v>0.28399999999999997</v>
      </c>
      <c r="M1024" s="45">
        <f>IF(Measurements!L1021&lt;J$5,(J$6-Measurements!L1021)*((M$2-M$2*M$3-M$2*M$4)/J$4/24),0)</f>
        <v>425.30132243523582</v>
      </c>
      <c r="N1024" s="45">
        <f t="shared" si="68"/>
        <v>626.54815936210593</v>
      </c>
      <c r="O1024" s="140">
        <v>798</v>
      </c>
    </row>
    <row r="1025" spans="1:15" x14ac:dyDescent="0.25">
      <c r="A1025" s="99">
        <v>43508.375</v>
      </c>
      <c r="B1025" s="27">
        <v>1018</v>
      </c>
      <c r="C1025" s="50"/>
      <c r="D1025" s="27"/>
      <c r="L1025" s="27">
        <v>0.2349</v>
      </c>
      <c r="M1025" s="45">
        <f>IF(Measurements!L1022&lt;J$5,(J$6-Measurements!L1022)*((M$2-M$2*M$3-M$2*M$4)/J$4/24),0)</f>
        <v>420.05068882492429</v>
      </c>
      <c r="N1025" s="45">
        <f t="shared" si="68"/>
        <v>594.38703568344692</v>
      </c>
      <c r="O1025" s="140">
        <v>1096</v>
      </c>
    </row>
    <row r="1026" spans="1:15" x14ac:dyDescent="0.25">
      <c r="A1026" s="99">
        <v>43508.416666666664</v>
      </c>
      <c r="B1026" s="27">
        <v>1019</v>
      </c>
      <c r="C1026" s="50"/>
      <c r="D1026" s="27"/>
      <c r="L1026" s="27">
        <v>0.1802</v>
      </c>
      <c r="M1026" s="45">
        <f>IF(Measurements!L1023&lt;J$5,(J$6-Measurements!L1023)*((M$2-M$2*M$3-M$2*M$4)/J$4/24),0)</f>
        <v>420.05068882492429</v>
      </c>
      <c r="N1026" s="45">
        <f t="shared" si="68"/>
        <v>564.40732475190703</v>
      </c>
      <c r="O1026" s="140">
        <v>1451</v>
      </c>
    </row>
    <row r="1027" spans="1:15" x14ac:dyDescent="0.25">
      <c r="A1027" s="99">
        <v>43508.458333333336</v>
      </c>
      <c r="B1027" s="27">
        <v>1020</v>
      </c>
      <c r="C1027" s="50"/>
      <c r="D1027" s="27"/>
      <c r="L1027" s="27">
        <v>0.14019999999999999</v>
      </c>
      <c r="M1027" s="45">
        <f>IF(Measurements!L1024&lt;J$5,(J$6-Measurements!L1024)*((M$2-M$2*M$3-M$2*M$4)/J$4/24),0)</f>
        <v>420.05068882492429</v>
      </c>
      <c r="N1027" s="45">
        <f t="shared" si="68"/>
        <v>542.48431858624713</v>
      </c>
      <c r="O1027" s="140">
        <v>1740</v>
      </c>
    </row>
    <row r="1028" spans="1:15" x14ac:dyDescent="0.25">
      <c r="A1028" s="99">
        <v>43508.5</v>
      </c>
      <c r="B1028" s="27">
        <v>1021</v>
      </c>
      <c r="C1028" s="50"/>
      <c r="D1028" s="27"/>
      <c r="L1028" s="27">
        <v>0.1157</v>
      </c>
      <c r="M1028" s="45">
        <f>IF(Measurements!L1025&lt;J$5,(J$6-Measurements!L1025)*((M$2-M$2*M$3-M$2*M$4)/J$4/24),0)</f>
        <v>414.80005521461277</v>
      </c>
      <c r="N1028" s="45">
        <f t="shared" si="68"/>
        <v>523.80584369946894</v>
      </c>
      <c r="O1028" s="140">
        <v>1987</v>
      </c>
    </row>
    <row r="1029" spans="1:15" x14ac:dyDescent="0.25">
      <c r="A1029" s="99">
        <v>43508.541666666664</v>
      </c>
      <c r="B1029" s="27">
        <v>1022</v>
      </c>
      <c r="C1029" s="50"/>
      <c r="D1029" s="27"/>
      <c r="L1029" s="27">
        <v>9.9599999999999994E-2</v>
      </c>
      <c r="M1029" s="45">
        <f>IF(Measurements!L1026&lt;J$5,(J$6-Measurements!L1026)*((M$2-M$2*M$3-M$2*M$4)/J$4/24),0)</f>
        <v>414.80005521461277</v>
      </c>
      <c r="N1029" s="45">
        <f t="shared" si="68"/>
        <v>514.98183371779078</v>
      </c>
      <c r="O1029" s="140">
        <v>2119</v>
      </c>
    </row>
    <row r="1030" spans="1:15" x14ac:dyDescent="0.25">
      <c r="A1030" s="99">
        <v>43508.583333333336</v>
      </c>
      <c r="B1030" s="27">
        <v>1023</v>
      </c>
      <c r="C1030" s="50"/>
      <c r="D1030" s="27"/>
      <c r="L1030" s="27">
        <v>8.9499999999999996E-2</v>
      </c>
      <c r="M1030" s="45">
        <f>IF(Measurements!L1027&lt;J$5,(J$6-Measurements!L1027)*((M$2-M$2*M$3-M$2*M$4)/J$4/24),0)</f>
        <v>406.92410479914543</v>
      </c>
      <c r="N1030" s="45">
        <f t="shared" si="68"/>
        <v>501.57032424549436</v>
      </c>
      <c r="O1030" s="140">
        <v>2331</v>
      </c>
    </row>
    <row r="1031" spans="1:15" x14ac:dyDescent="0.25">
      <c r="A1031" s="99">
        <v>43508.625</v>
      </c>
      <c r="B1031" s="27">
        <v>1024</v>
      </c>
      <c r="C1031" s="50"/>
      <c r="D1031" s="27"/>
      <c r="L1031" s="27">
        <v>8.8900000000000007E-2</v>
      </c>
      <c r="M1031" s="45">
        <f>IF(Measurements!L1028&lt;J$5,(J$6-Measurements!L1028)*((M$2-M$2*M$3-M$2*M$4)/J$4/24),0)</f>
        <v>414.80005521461277</v>
      </c>
      <c r="N1031" s="45">
        <f t="shared" si="68"/>
        <v>509.11742956847678</v>
      </c>
      <c r="O1031" s="140">
        <v>2224</v>
      </c>
    </row>
    <row r="1032" spans="1:15" x14ac:dyDescent="0.25">
      <c r="A1032" s="99">
        <v>43508.666666666664</v>
      </c>
      <c r="B1032" s="27">
        <v>1025</v>
      </c>
      <c r="C1032" s="50"/>
      <c r="D1032" s="27"/>
      <c r="L1032" s="27">
        <v>0.104</v>
      </c>
      <c r="M1032" s="45">
        <f>IF(Measurements!L1029&lt;J$5,(J$6-Measurements!L1029)*((M$2-M$2*M$3-M$2*M$4)/J$4/24),0)</f>
        <v>433.17727285070316</v>
      </c>
      <c r="N1032" s="45">
        <f t="shared" si="68"/>
        <v>535.77058203210379</v>
      </c>
      <c r="O1032" s="140">
        <v>1821</v>
      </c>
    </row>
    <row r="1033" spans="1:15" x14ac:dyDescent="0.25">
      <c r="A1033" s="99">
        <v>43508.708333333336</v>
      </c>
      <c r="B1033" s="27">
        <v>1026</v>
      </c>
      <c r="C1033" s="50"/>
      <c r="D1033" s="27"/>
      <c r="L1033" s="27">
        <v>0.14099999999999999</v>
      </c>
      <c r="M1033" s="45">
        <f>IF(Measurements!L1030&lt;J$5,(J$6-Measurements!L1030)*((M$2-M$2*M$3-M$2*M$4)/J$4/24),0)</f>
        <v>430.55195604554734</v>
      </c>
      <c r="N1033" s="45">
        <f t="shared" ref="N1033:N1096" si="69">+M1033+$L1033*M$2*M$3/$M$6+M$5</f>
        <v>553.42404593018341</v>
      </c>
      <c r="O1033" s="140">
        <v>1588</v>
      </c>
    </row>
    <row r="1034" spans="1:15" x14ac:dyDescent="0.25">
      <c r="A1034" s="99">
        <v>43508.75</v>
      </c>
      <c r="B1034" s="27">
        <v>1027</v>
      </c>
      <c r="C1034" s="50"/>
      <c r="D1034" s="27"/>
      <c r="L1034" s="27">
        <v>0.20039999999999999</v>
      </c>
      <c r="M1034" s="45">
        <f>IF(Measurements!L1031&lt;J$5,(J$6-Measurements!L1031)*((M$2-M$2*M$3-M$2*M$4)/J$4/24),0)</f>
        <v>427.92663924039164</v>
      </c>
      <c r="N1034" s="45">
        <f t="shared" si="69"/>
        <v>583.35439328103257</v>
      </c>
      <c r="O1034" s="140">
        <v>1222</v>
      </c>
    </row>
    <row r="1035" spans="1:15" x14ac:dyDescent="0.25">
      <c r="A1035" s="99">
        <v>43508.791666666664</v>
      </c>
      <c r="B1035" s="27">
        <v>1028</v>
      </c>
      <c r="C1035" s="50"/>
      <c r="D1035" s="27"/>
      <c r="L1035" s="27">
        <v>0.26889999999999997</v>
      </c>
      <c r="M1035" s="45">
        <f>IF(Measurements!L1032&lt;J$5,(J$6-Measurements!L1032)*((M$2-M$2*M$3-M$2*M$4)/J$4/24),0)</f>
        <v>427.92663924039164</v>
      </c>
      <c r="N1035" s="45">
        <f t="shared" si="69"/>
        <v>620.89754133972508</v>
      </c>
      <c r="O1035" s="140">
        <v>841</v>
      </c>
    </row>
    <row r="1036" spans="1:15" x14ac:dyDescent="0.25">
      <c r="A1036" s="99">
        <v>43508.833333333336</v>
      </c>
      <c r="B1036" s="27">
        <v>1029</v>
      </c>
      <c r="C1036" s="50"/>
      <c r="D1036" s="27"/>
      <c r="L1036" s="27">
        <v>0.31569999999999998</v>
      </c>
      <c r="M1036" s="45">
        <f>IF(Measurements!L1033&lt;J$5,(J$6-Measurements!L1033)*((M$2-M$2*M$3-M$2*M$4)/J$4/24),0)</f>
        <v>433.17727285070316</v>
      </c>
      <c r="N1036" s="45">
        <f t="shared" si="69"/>
        <v>651.79809216385866</v>
      </c>
      <c r="O1036" s="140">
        <v>609</v>
      </c>
    </row>
    <row r="1037" spans="1:15" x14ac:dyDescent="0.25">
      <c r="A1037" s="99">
        <v>43508.875</v>
      </c>
      <c r="B1037" s="27">
        <v>1030</v>
      </c>
      <c r="C1037" s="50"/>
      <c r="D1037" s="27"/>
      <c r="L1037" s="27">
        <v>0.31009999999999999</v>
      </c>
      <c r="M1037" s="45">
        <f>IF(Measurements!L1034&lt;J$5,(J$6-Measurements!L1034)*((M$2-M$2*M$3-M$2*M$4)/J$4/24),0)</f>
        <v>435.80258965585898</v>
      </c>
      <c r="N1037" s="45">
        <f t="shared" si="69"/>
        <v>651.35418810582212</v>
      </c>
      <c r="O1037" s="140">
        <v>616</v>
      </c>
    </row>
    <row r="1038" spans="1:15" x14ac:dyDescent="0.25">
      <c r="A1038" s="99">
        <v>43508.916666666664</v>
      </c>
      <c r="B1038" s="27">
        <v>1031</v>
      </c>
      <c r="C1038" s="50"/>
      <c r="D1038" s="27"/>
      <c r="L1038" s="27">
        <v>0.24829999999999999</v>
      </c>
      <c r="M1038" s="45">
        <f>IF(Measurements!L1035&lt;J$5,(J$6-Measurements!L1035)*((M$2-M$2*M$3-M$2*M$4)/J$4/24),0)</f>
        <v>435.80258965585898</v>
      </c>
      <c r="N1038" s="45">
        <f t="shared" si="69"/>
        <v>617.48314357987761</v>
      </c>
      <c r="O1038" s="140">
        <v>884</v>
      </c>
    </row>
    <row r="1039" spans="1:15" x14ac:dyDescent="0.25">
      <c r="A1039" s="99">
        <v>43508.958333333336</v>
      </c>
      <c r="B1039" s="27">
        <v>1032</v>
      </c>
      <c r="C1039" s="50"/>
      <c r="D1039" s="27"/>
      <c r="L1039" s="27">
        <v>0.15989999999999999</v>
      </c>
      <c r="M1039" s="45">
        <f>IF(Measurements!L1036&lt;J$5,(J$6-Measurements!L1036)*((M$2-M$2*M$3-M$2*M$4)/J$4/24),0)</f>
        <v>441.05322326617051</v>
      </c>
      <c r="N1039" s="45">
        <f t="shared" si="69"/>
        <v>574.28393356408083</v>
      </c>
      <c r="O1039" s="140">
        <v>1328</v>
      </c>
    </row>
    <row r="1040" spans="1:15" x14ac:dyDescent="0.25">
      <c r="A1040" s="99">
        <v>43509</v>
      </c>
      <c r="B1040" s="27">
        <v>1033</v>
      </c>
      <c r="C1040" s="50"/>
      <c r="D1040" s="27"/>
      <c r="E1040" s="45">
        <f>+IF((MIN(Measurements!G1037:G1060)+MAX(Measurements!G1037:G1060))/2&gt;=E$5,0,E$6-(MIN(Measurements!G1037:G1060)+MAX(Measurements!G1037:G1060))/2)</f>
        <v>15.05</v>
      </c>
      <c r="F1040" s="45">
        <f>+IF((MIN(Measurements!H1037:H1060)+MAX(Measurements!H1037:H1060))/2&gt;=F$5,0,F$6-(MIN(Measurements!H1037:H1060)+MAX(Measurements!H1037:H1060))/2)</f>
        <v>15.45</v>
      </c>
      <c r="G1040" s="45">
        <f>+IF((MIN(Measurements!I1037:I1060)+MAX(Measurements!I1037:I1060))/2&gt;=G$5,0,G$6-(MIN(Measurements!I1037:I1060)+MAX(Measurements!I1037:I1060))/2)</f>
        <v>12.65</v>
      </c>
      <c r="H1040" s="45">
        <f>+IF((MIN(Measurements!J1037:J1060)+MAX(Measurements!J1037:J1060))/2&gt;=H$5,0,H$6-(MIN(Measurements!J1037:J1060)+MAX(Measurements!J1037:J1060))/2)</f>
        <v>15.6</v>
      </c>
      <c r="I1040" s="45">
        <f>+IF((MIN(Measurements!K1037:K1060)+MAX(Measurements!K1037:K1060))/2&gt;=I$5,0,I$6-(MIN(Measurements!K1037:K1060)+MAX(Measurements!K1037:K1060))/2)</f>
        <v>15.75</v>
      </c>
      <c r="J1040" s="45">
        <f>+IF((MIN(Measurements!L1037:L1060)+MAX(Measurements!L1037:L1060))/2&gt;=J$5,0,J$6-(MIN(Measurements!L1037:L1060)+MAX(Measurements!L1037:L1060))/2)</f>
        <v>16.149999999999999</v>
      </c>
      <c r="L1040" s="27">
        <v>8.2699999999999996E-2</v>
      </c>
      <c r="M1040" s="45">
        <f>IF(Measurements!L1037&lt;J$5,(J$6-Measurements!L1037)*((M$2-M$2*M$3-M$2*M$4)/J$4/24),0)</f>
        <v>443.67854007132627</v>
      </c>
      <c r="N1040" s="45">
        <f t="shared" si="69"/>
        <v>534.597848469513</v>
      </c>
      <c r="O1040" s="140">
        <v>1843</v>
      </c>
    </row>
    <row r="1041" spans="1:15" x14ac:dyDescent="0.25">
      <c r="A1041" s="99">
        <v>43509.041666666664</v>
      </c>
      <c r="B1041" s="27">
        <v>1034</v>
      </c>
      <c r="C1041" s="50"/>
      <c r="D1041" s="27"/>
      <c r="L1041" s="27">
        <v>3.7199999999999997E-2</v>
      </c>
      <c r="M1041" s="45">
        <f>IF(Measurements!L1038&lt;J$5,(J$6-Measurements!L1038)*((M$2-M$2*M$3-M$2*M$4)/J$4/24),0)</f>
        <v>448.92917368163785</v>
      </c>
      <c r="N1041" s="45">
        <f t="shared" si="69"/>
        <v>514.91106256638648</v>
      </c>
      <c r="O1041" s="140">
        <v>2117</v>
      </c>
    </row>
    <row r="1042" spans="1:15" x14ac:dyDescent="0.25">
      <c r="A1042" s="99">
        <v>43509.083333333336</v>
      </c>
      <c r="B1042" s="27">
        <v>1035</v>
      </c>
      <c r="C1042" s="50"/>
      <c r="D1042" s="27"/>
      <c r="L1042" s="27">
        <v>2.53E-2</v>
      </c>
      <c r="M1042" s="45">
        <f>IF(Measurements!L1039&lt;J$5,(J$6-Measurements!L1039)*((M$2-M$2*M$3-M$2*M$4)/J$4/24),0)</f>
        <v>462.05575770741677</v>
      </c>
      <c r="N1042" s="45">
        <f t="shared" si="69"/>
        <v>521.51555225788161</v>
      </c>
      <c r="O1042" s="140">
        <v>2012</v>
      </c>
    </row>
    <row r="1043" spans="1:15" x14ac:dyDescent="0.25">
      <c r="A1043" s="99">
        <v>43509.125</v>
      </c>
      <c r="B1043" s="27">
        <v>1036</v>
      </c>
      <c r="C1043" s="50"/>
      <c r="D1043" s="27"/>
      <c r="L1043" s="27">
        <v>4.4999999999999998E-2</v>
      </c>
      <c r="M1043" s="45">
        <f>IF(Measurements!L1040&lt;J$5,(J$6-Measurements!L1040)*((M$2-M$2*M$3-M$2*M$4)/J$4/24),0)</f>
        <v>467.3063913177283</v>
      </c>
      <c r="N1043" s="45">
        <f t="shared" si="69"/>
        <v>537.56326640478062</v>
      </c>
      <c r="O1043" s="140">
        <v>1797</v>
      </c>
    </row>
    <row r="1044" spans="1:15" x14ac:dyDescent="0.25">
      <c r="A1044" s="99">
        <v>43509.166666666664</v>
      </c>
      <c r="B1044" s="27">
        <v>1037</v>
      </c>
      <c r="C1044" s="50"/>
      <c r="D1044" s="27"/>
      <c r="L1044" s="27">
        <v>9.74E-2</v>
      </c>
      <c r="M1044" s="45">
        <f>IF(Measurements!L1041&lt;J$5,(J$6-Measurements!L1041)*((M$2-M$2*M$3-M$2*M$4)/J$4/24),0)</f>
        <v>469.931708122884</v>
      </c>
      <c r="N1044" s="45">
        <f t="shared" si="69"/>
        <v>568.90772128695073</v>
      </c>
      <c r="O1044" s="140">
        <v>1391</v>
      </c>
    </row>
    <row r="1045" spans="1:15" x14ac:dyDescent="0.25">
      <c r="A1045" s="99">
        <v>43509.208333333336</v>
      </c>
      <c r="B1045" s="27">
        <v>1038</v>
      </c>
      <c r="C1045" s="50"/>
      <c r="D1045" s="27"/>
      <c r="L1045" s="27">
        <v>0.17549999999999999</v>
      </c>
      <c r="M1045" s="45">
        <f>IF(Measurements!L1042&lt;J$5,(J$6-Measurements!L1042)*((M$2-M$2*M$3-M$2*M$4)/J$4/24),0)</f>
        <v>467.3063913177283</v>
      </c>
      <c r="N1045" s="45">
        <f t="shared" si="69"/>
        <v>609.08707402024595</v>
      </c>
      <c r="O1045" s="140">
        <v>957</v>
      </c>
    </row>
    <row r="1046" spans="1:15" x14ac:dyDescent="0.25">
      <c r="A1046" s="99">
        <v>43509.25</v>
      </c>
      <c r="B1046" s="27">
        <v>1039</v>
      </c>
      <c r="C1046" s="50"/>
      <c r="D1046" s="27"/>
      <c r="L1046" s="27">
        <v>0.2535</v>
      </c>
      <c r="M1046" s="45">
        <f>IF(Measurements!L1043&lt;J$5,(J$6-Measurements!L1043)*((M$2-M$2*M$3-M$2*M$4)/J$4/24),0)</f>
        <v>472.55702492803982</v>
      </c>
      <c r="N1046" s="45">
        <f t="shared" si="69"/>
        <v>657.0875696535943</v>
      </c>
      <c r="O1046" s="140">
        <v>574</v>
      </c>
    </row>
    <row r="1047" spans="1:15" x14ac:dyDescent="0.25">
      <c r="A1047" s="99">
        <v>43509.291666666664</v>
      </c>
      <c r="B1047" s="27">
        <v>1040</v>
      </c>
      <c r="C1047" s="50"/>
      <c r="D1047" s="27"/>
      <c r="L1047" s="27">
        <v>0.29549999999999998</v>
      </c>
      <c r="M1047" s="45">
        <f>IF(Measurements!L1044&lt;J$5,(J$6-Measurements!L1044)*((M$2-M$2*M$3-M$2*M$4)/J$4/24),0)</f>
        <v>459.43044090226095</v>
      </c>
      <c r="N1047" s="45">
        <f t="shared" si="69"/>
        <v>666.98014210175825</v>
      </c>
      <c r="O1047" s="140">
        <v>533</v>
      </c>
    </row>
    <row r="1048" spans="1:15" x14ac:dyDescent="0.25">
      <c r="A1048" s="99">
        <v>43509.333333333336</v>
      </c>
      <c r="B1048" s="27">
        <v>1041</v>
      </c>
      <c r="C1048" s="50"/>
      <c r="D1048" s="27"/>
      <c r="L1048" s="27">
        <v>0.28399999999999997</v>
      </c>
      <c r="M1048" s="45">
        <f>IF(Measurements!L1045&lt;J$5,(J$6-Measurements!L1045)*((M$2-M$2*M$3-M$2*M$4)/J$4/24),0)</f>
        <v>446.30385687648209</v>
      </c>
      <c r="N1048" s="45">
        <f t="shared" si="69"/>
        <v>647.55069380335215</v>
      </c>
      <c r="O1048" s="140">
        <v>642</v>
      </c>
    </row>
    <row r="1049" spans="1:15" x14ac:dyDescent="0.25">
      <c r="A1049" s="99">
        <v>43509.375</v>
      </c>
      <c r="B1049" s="27">
        <v>1042</v>
      </c>
      <c r="C1049" s="50"/>
      <c r="D1049" s="27"/>
      <c r="L1049" s="27">
        <v>0.2349</v>
      </c>
      <c r="M1049" s="45">
        <f>IF(Measurements!L1046&lt;J$5,(J$6-Measurements!L1046)*((M$2-M$2*M$3-M$2*M$4)/J$4/24),0)</f>
        <v>433.17727285070316</v>
      </c>
      <c r="N1049" s="45">
        <f t="shared" si="69"/>
        <v>607.51361970922574</v>
      </c>
      <c r="O1049" s="140">
        <v>969</v>
      </c>
    </row>
    <row r="1050" spans="1:15" x14ac:dyDescent="0.25">
      <c r="A1050" s="99">
        <v>43509.416666666664</v>
      </c>
      <c r="B1050" s="27">
        <v>1043</v>
      </c>
      <c r="C1050" s="50"/>
      <c r="D1050" s="27"/>
      <c r="L1050" s="27">
        <v>0.1802</v>
      </c>
      <c r="M1050" s="45">
        <f>IF(Measurements!L1047&lt;J$5,(J$6-Measurements!L1047)*((M$2-M$2*M$3-M$2*M$4)/J$4/24),0)</f>
        <v>448.92917368163785</v>
      </c>
      <c r="N1050" s="45">
        <f t="shared" si="69"/>
        <v>593.28580960862053</v>
      </c>
      <c r="O1050" s="140">
        <v>1114</v>
      </c>
    </row>
    <row r="1051" spans="1:15" x14ac:dyDescent="0.25">
      <c r="A1051" s="99">
        <v>43509.458333333336</v>
      </c>
      <c r="B1051" s="27">
        <v>1044</v>
      </c>
      <c r="C1051" s="50"/>
      <c r="D1051" s="27"/>
      <c r="L1051" s="27">
        <v>0.14019999999999999</v>
      </c>
      <c r="M1051" s="45">
        <f>IF(Measurements!L1048&lt;J$5,(J$6-Measurements!L1048)*((M$2-M$2*M$3-M$2*M$4)/J$4/24),0)</f>
        <v>446.30385687648209</v>
      </c>
      <c r="N1051" s="45">
        <f t="shared" si="69"/>
        <v>568.73748663780486</v>
      </c>
      <c r="O1051" s="140">
        <v>1396</v>
      </c>
    </row>
    <row r="1052" spans="1:15" x14ac:dyDescent="0.25">
      <c r="A1052" s="99">
        <v>43509.5</v>
      </c>
      <c r="B1052" s="27">
        <v>1045</v>
      </c>
      <c r="C1052" s="50"/>
      <c r="D1052" s="27"/>
      <c r="L1052" s="27">
        <v>0.1157</v>
      </c>
      <c r="M1052" s="45">
        <f>IF(Measurements!L1049&lt;J$5,(J$6-Measurements!L1049)*((M$2-M$2*M$3-M$2*M$4)/J$4/24),0)</f>
        <v>446.30385687648209</v>
      </c>
      <c r="N1052" s="45">
        <f t="shared" si="69"/>
        <v>555.3096453613382</v>
      </c>
      <c r="O1052" s="140">
        <v>1559</v>
      </c>
    </row>
    <row r="1053" spans="1:15" x14ac:dyDescent="0.25">
      <c r="A1053" s="99">
        <v>43509.541666666664</v>
      </c>
      <c r="B1053" s="27">
        <v>1046</v>
      </c>
      <c r="C1053" s="50"/>
      <c r="D1053" s="27"/>
      <c r="L1053" s="27">
        <v>9.9599999999999994E-2</v>
      </c>
      <c r="M1053" s="45">
        <f>IF(Measurements!L1050&lt;J$5,(J$6-Measurements!L1050)*((M$2-M$2*M$3-M$2*M$4)/J$4/24),0)</f>
        <v>443.67854007132627</v>
      </c>
      <c r="N1053" s="45">
        <f t="shared" si="69"/>
        <v>543.86031857450439</v>
      </c>
      <c r="O1053" s="140">
        <v>1717</v>
      </c>
    </row>
    <row r="1054" spans="1:15" x14ac:dyDescent="0.25">
      <c r="A1054" s="99">
        <v>43509.583333333336</v>
      </c>
      <c r="B1054" s="27">
        <v>1047</v>
      </c>
      <c r="C1054" s="50"/>
      <c r="D1054" s="27"/>
      <c r="L1054" s="27">
        <v>8.9499999999999996E-2</v>
      </c>
      <c r="M1054" s="45">
        <f>IF(Measurements!L1051&lt;J$5,(J$6-Measurements!L1051)*((M$2-M$2*M$3-M$2*M$4)/J$4/24),0)</f>
        <v>427.92663924039164</v>
      </c>
      <c r="N1054" s="45">
        <f t="shared" si="69"/>
        <v>522.57285868674057</v>
      </c>
      <c r="O1054" s="140">
        <v>2000</v>
      </c>
    </row>
    <row r="1055" spans="1:15" x14ac:dyDescent="0.25">
      <c r="A1055" s="99">
        <v>43509.625</v>
      </c>
      <c r="B1055" s="27">
        <v>1048</v>
      </c>
      <c r="C1055" s="50"/>
      <c r="D1055" s="27"/>
      <c r="L1055" s="27">
        <v>8.8900000000000007E-2</v>
      </c>
      <c r="M1055" s="45">
        <f>IF(Measurements!L1052&lt;J$5,(J$6-Measurements!L1052)*((M$2-M$2*M$3-M$2*M$4)/J$4/24),0)</f>
        <v>414.80005521461277</v>
      </c>
      <c r="N1055" s="45">
        <f t="shared" si="69"/>
        <v>509.11742956847678</v>
      </c>
      <c r="O1055" s="140">
        <v>2225</v>
      </c>
    </row>
    <row r="1056" spans="1:15" x14ac:dyDescent="0.25">
      <c r="A1056" s="99">
        <v>43509.666666666664</v>
      </c>
      <c r="B1056" s="27">
        <v>1049</v>
      </c>
      <c r="C1056" s="50"/>
      <c r="D1056" s="27"/>
      <c r="L1056" s="27">
        <v>0.104</v>
      </c>
      <c r="M1056" s="45">
        <f>IF(Measurements!L1053&lt;J$5,(J$6-Measurements!L1053)*((M$2-M$2*M$3-M$2*M$4)/J$4/24),0)</f>
        <v>404.29878799398966</v>
      </c>
      <c r="N1056" s="45">
        <f t="shared" si="69"/>
        <v>506.89209717539029</v>
      </c>
      <c r="O1056" s="140">
        <v>2255</v>
      </c>
    </row>
    <row r="1057" spans="1:15" x14ac:dyDescent="0.25">
      <c r="A1057" s="99">
        <v>43509.708333333336</v>
      </c>
      <c r="B1057" s="27">
        <v>1050</v>
      </c>
      <c r="C1057" s="50"/>
      <c r="D1057" s="27"/>
      <c r="L1057" s="27">
        <v>0.14099999999999999</v>
      </c>
      <c r="M1057" s="45">
        <f>IF(Measurements!L1054&lt;J$5,(J$6-Measurements!L1054)*((M$2-M$2*M$3-M$2*M$4)/J$4/24),0)</f>
        <v>388.54688716305498</v>
      </c>
      <c r="N1057" s="45">
        <f t="shared" si="69"/>
        <v>511.41897704769099</v>
      </c>
      <c r="O1057" s="140">
        <v>2184</v>
      </c>
    </row>
    <row r="1058" spans="1:15" x14ac:dyDescent="0.25">
      <c r="A1058" s="99">
        <v>43509.75</v>
      </c>
      <c r="B1058" s="27">
        <v>1051</v>
      </c>
      <c r="C1058" s="50"/>
      <c r="D1058" s="27"/>
      <c r="L1058" s="27">
        <v>0.20039999999999999</v>
      </c>
      <c r="M1058" s="45">
        <f>IF(Measurements!L1055&lt;J$5,(J$6-Measurements!L1055)*((M$2-M$2*M$3-M$2*M$4)/J$4/24),0)</f>
        <v>375.42030313727611</v>
      </c>
      <c r="N1058" s="45">
        <f t="shared" si="69"/>
        <v>530.8480571779171</v>
      </c>
      <c r="O1058" s="140">
        <v>1890</v>
      </c>
    </row>
    <row r="1059" spans="1:15" x14ac:dyDescent="0.25">
      <c r="A1059" s="99">
        <v>43509.791666666664</v>
      </c>
      <c r="B1059" s="27">
        <v>1052</v>
      </c>
      <c r="C1059" s="50"/>
      <c r="D1059" s="27"/>
      <c r="L1059" s="27">
        <v>0.26889999999999997</v>
      </c>
      <c r="M1059" s="45">
        <f>IF(Measurements!L1056&lt;J$5,(J$6-Measurements!L1056)*((M$2-M$2*M$3-M$2*M$4)/J$4/24),0)</f>
        <v>378.04561994243187</v>
      </c>
      <c r="N1059" s="45">
        <f t="shared" si="69"/>
        <v>571.01652204176537</v>
      </c>
      <c r="O1059" s="140">
        <v>1371</v>
      </c>
    </row>
    <row r="1060" spans="1:15" x14ac:dyDescent="0.25">
      <c r="A1060" s="99">
        <v>43509.833333333336</v>
      </c>
      <c r="B1060" s="27">
        <v>1053</v>
      </c>
      <c r="C1060" s="50"/>
      <c r="D1060" s="27"/>
      <c r="L1060" s="27">
        <v>0.31569999999999998</v>
      </c>
      <c r="M1060" s="45">
        <f>IF(Measurements!L1057&lt;J$5,(J$6-Measurements!L1057)*((M$2-M$2*M$3-M$2*M$4)/J$4/24),0)</f>
        <v>380.67093674758763</v>
      </c>
      <c r="N1060" s="45">
        <f t="shared" si="69"/>
        <v>599.29175606074318</v>
      </c>
      <c r="O1060" s="140">
        <v>1045</v>
      </c>
    </row>
    <row r="1061" spans="1:15" x14ac:dyDescent="0.25">
      <c r="A1061" s="99">
        <v>43509.875</v>
      </c>
      <c r="B1061" s="27">
        <v>1054</v>
      </c>
      <c r="C1061" s="50"/>
      <c r="D1061" s="27"/>
      <c r="L1061" s="27">
        <v>0.31009999999999999</v>
      </c>
      <c r="M1061" s="45">
        <f>IF(Measurements!L1058&lt;J$5,(J$6-Measurements!L1058)*((M$2-M$2*M$3-M$2*M$4)/J$4/24),0)</f>
        <v>378.04561994243187</v>
      </c>
      <c r="N1061" s="45">
        <f t="shared" si="69"/>
        <v>593.59721839239501</v>
      </c>
      <c r="O1061" s="140">
        <v>1109</v>
      </c>
    </row>
    <row r="1062" spans="1:15" x14ac:dyDescent="0.25">
      <c r="A1062" s="99">
        <v>43509.916666666664</v>
      </c>
      <c r="B1062" s="27">
        <v>1055</v>
      </c>
      <c r="C1062" s="50"/>
      <c r="D1062" s="27"/>
      <c r="L1062" s="27">
        <v>0.24829999999999999</v>
      </c>
      <c r="M1062" s="45">
        <f>IF(Measurements!L1059&lt;J$5,(J$6-Measurements!L1059)*((M$2-M$2*M$3-M$2*M$4)/J$4/24),0)</f>
        <v>380.67093674758763</v>
      </c>
      <c r="N1062" s="45">
        <f t="shared" si="69"/>
        <v>562.35149067160626</v>
      </c>
      <c r="O1062" s="140">
        <v>1475</v>
      </c>
    </row>
    <row r="1063" spans="1:15" x14ac:dyDescent="0.25">
      <c r="A1063" s="99">
        <v>43509.958333333336</v>
      </c>
      <c r="B1063" s="27">
        <v>1056</v>
      </c>
      <c r="C1063" s="50"/>
      <c r="D1063" s="27"/>
      <c r="L1063" s="27">
        <v>0.15989999999999999</v>
      </c>
      <c r="M1063" s="45">
        <f>IF(Measurements!L1060&lt;J$5,(J$6-Measurements!L1060)*((M$2-M$2*M$3-M$2*M$4)/J$4/24),0)</f>
        <v>383.29625355274339</v>
      </c>
      <c r="N1063" s="45">
        <f t="shared" si="69"/>
        <v>516.52696385065371</v>
      </c>
      <c r="O1063" s="140">
        <v>2099</v>
      </c>
    </row>
    <row r="1064" spans="1:15" x14ac:dyDescent="0.25">
      <c r="A1064" s="99">
        <v>43510</v>
      </c>
      <c r="B1064" s="27">
        <v>1057</v>
      </c>
      <c r="C1064" s="50"/>
      <c r="D1064" s="27"/>
      <c r="E1064" s="45">
        <f>+IF((MIN(Measurements!G1061:G1084)+MAX(Measurements!G1061:G1084))/2&gt;=E$5,0,E$6-(MIN(Measurements!G1061:G1084)+MAX(Measurements!G1061:G1084))/2)</f>
        <v>13.8</v>
      </c>
      <c r="F1064" s="45">
        <f>+IF((MIN(Measurements!H1061:H1084)+MAX(Measurements!H1061:H1084))/2&gt;=F$5,0,F$6-(MIN(Measurements!H1061:H1084)+MAX(Measurements!H1061:H1084))/2)</f>
        <v>12.9</v>
      </c>
      <c r="G1064" s="45">
        <f>+IF((MIN(Measurements!I1061:I1084)+MAX(Measurements!I1061:I1084))/2&gt;=G$5,0,G$6-(MIN(Measurements!I1061:I1084)+MAX(Measurements!I1061:I1084))/2)</f>
        <v>12.75</v>
      </c>
      <c r="H1064" s="45">
        <f>+IF((MIN(Measurements!J1061:J1084)+MAX(Measurements!J1061:J1084))/2&gt;=H$5,0,H$6-(MIN(Measurements!J1061:J1084)+MAX(Measurements!J1061:J1084))/2)</f>
        <v>13.5</v>
      </c>
      <c r="I1064" s="45">
        <f>+IF((MIN(Measurements!K1061:K1084)+MAX(Measurements!K1061:K1084))/2&gt;=I$5,0,I$6-(MIN(Measurements!K1061:K1084)+MAX(Measurements!K1061:K1084))/2)</f>
        <v>13.2</v>
      </c>
      <c r="J1064" s="45">
        <f>+IF((MIN(Measurements!L1061:L1084)+MAX(Measurements!L1061:L1084))/2&gt;=J$5,0,J$6-(MIN(Measurements!L1061:L1084)+MAX(Measurements!L1061:L1084))/2)</f>
        <v>13.75</v>
      </c>
      <c r="L1064" s="27">
        <v>8.2699999999999996E-2</v>
      </c>
      <c r="M1064" s="45">
        <f>IF(Measurements!L1061&lt;J$5,(J$6-Measurements!L1061)*((M$2-M$2*M$3-M$2*M$4)/J$4/24),0)</f>
        <v>383.29625355274339</v>
      </c>
      <c r="N1064" s="45">
        <f t="shared" si="69"/>
        <v>474.21556195093012</v>
      </c>
      <c r="O1064" s="140">
        <v>2676</v>
      </c>
    </row>
    <row r="1065" spans="1:15" x14ac:dyDescent="0.25">
      <c r="A1065" s="99">
        <v>43510.041666666664</v>
      </c>
      <c r="B1065" s="27">
        <v>1058</v>
      </c>
      <c r="C1065" s="50"/>
      <c r="D1065" s="27"/>
      <c r="L1065" s="27">
        <v>3.7199999999999997E-2</v>
      </c>
      <c r="M1065" s="45">
        <f>IF(Measurements!L1062&lt;J$5,(J$6-Measurements!L1062)*((M$2-M$2*M$3-M$2*M$4)/J$4/24),0)</f>
        <v>391.17220396821074</v>
      </c>
      <c r="N1065" s="45">
        <f t="shared" si="69"/>
        <v>457.15409285295937</v>
      </c>
      <c r="O1065" s="140">
        <v>2905</v>
      </c>
    </row>
    <row r="1066" spans="1:15" x14ac:dyDescent="0.25">
      <c r="A1066" s="99">
        <v>43510.083333333336</v>
      </c>
      <c r="B1066" s="27">
        <v>1059</v>
      </c>
      <c r="C1066" s="50"/>
      <c r="D1066" s="27"/>
      <c r="L1066" s="27">
        <v>2.53E-2</v>
      </c>
      <c r="M1066" s="45">
        <f>IF(Measurements!L1063&lt;J$5,(J$6-Measurements!L1063)*((M$2-M$2*M$3-M$2*M$4)/J$4/24),0)</f>
        <v>417.42537201976853</v>
      </c>
      <c r="N1066" s="45">
        <f t="shared" si="69"/>
        <v>476.88516657023337</v>
      </c>
      <c r="O1066" s="140">
        <v>2643</v>
      </c>
    </row>
    <row r="1067" spans="1:15" x14ac:dyDescent="0.25">
      <c r="A1067" s="99">
        <v>43510.125</v>
      </c>
      <c r="B1067" s="27">
        <v>1060</v>
      </c>
      <c r="C1067" s="50"/>
      <c r="D1067" s="27"/>
      <c r="L1067" s="27">
        <v>4.4999999999999998E-2</v>
      </c>
      <c r="M1067" s="45">
        <f>IF(Measurements!L1064&lt;J$5,(J$6-Measurements!L1064)*((M$2-M$2*M$3-M$2*M$4)/J$4/24),0)</f>
        <v>422.67600563008011</v>
      </c>
      <c r="N1067" s="45">
        <f t="shared" si="69"/>
        <v>492.93288071713243</v>
      </c>
      <c r="O1067" s="140">
        <v>2453</v>
      </c>
    </row>
    <row r="1068" spans="1:15" x14ac:dyDescent="0.25">
      <c r="A1068" s="99">
        <v>43510.166666666664</v>
      </c>
      <c r="B1068" s="27">
        <v>1061</v>
      </c>
      <c r="C1068" s="50"/>
      <c r="D1068" s="27"/>
      <c r="L1068" s="27">
        <v>9.74E-2</v>
      </c>
      <c r="M1068" s="45">
        <f>IF(Measurements!L1065&lt;J$5,(J$6-Measurements!L1065)*((M$2-M$2*M$3-M$2*M$4)/J$4/24),0)</f>
        <v>417.42537201976853</v>
      </c>
      <c r="N1068" s="45">
        <f t="shared" si="69"/>
        <v>516.40138518383526</v>
      </c>
      <c r="O1068" s="140">
        <v>2103</v>
      </c>
    </row>
    <row r="1069" spans="1:15" x14ac:dyDescent="0.25">
      <c r="A1069" s="99">
        <v>43510.208333333336</v>
      </c>
      <c r="B1069" s="27">
        <v>1062</v>
      </c>
      <c r="C1069" s="50"/>
      <c r="D1069" s="27"/>
      <c r="L1069" s="27">
        <v>0.17549999999999999</v>
      </c>
      <c r="M1069" s="45">
        <f>IF(Measurements!L1066&lt;J$5,(J$6-Measurements!L1066)*((M$2-M$2*M$3-M$2*M$4)/J$4/24),0)</f>
        <v>414.80005521461277</v>
      </c>
      <c r="N1069" s="45">
        <f t="shared" si="69"/>
        <v>556.58073791713036</v>
      </c>
      <c r="O1069" s="140">
        <v>1548</v>
      </c>
    </row>
    <row r="1070" spans="1:15" x14ac:dyDescent="0.25">
      <c r="A1070" s="99">
        <v>43510.25</v>
      </c>
      <c r="B1070" s="27">
        <v>1063</v>
      </c>
      <c r="C1070" s="50"/>
      <c r="D1070" s="27"/>
      <c r="L1070" s="27">
        <v>0.2535</v>
      </c>
      <c r="M1070" s="45">
        <f>IF(Measurements!L1067&lt;J$5,(J$6-Measurements!L1067)*((M$2-M$2*M$3-M$2*M$4)/J$4/24),0)</f>
        <v>412.17473840945695</v>
      </c>
      <c r="N1070" s="45">
        <f t="shared" si="69"/>
        <v>596.70528313501143</v>
      </c>
      <c r="O1070" s="140">
        <v>1065</v>
      </c>
    </row>
    <row r="1071" spans="1:15" x14ac:dyDescent="0.25">
      <c r="A1071" s="99">
        <v>43510.291666666664</v>
      </c>
      <c r="B1071" s="27">
        <v>1064</v>
      </c>
      <c r="C1071" s="50"/>
      <c r="D1071" s="27"/>
      <c r="L1071" s="27">
        <v>0.29549999999999998</v>
      </c>
      <c r="M1071" s="45">
        <f>IF(Measurements!L1068&lt;J$5,(J$6-Measurements!L1068)*((M$2-M$2*M$3-M$2*M$4)/J$4/24),0)</f>
        <v>409.54942160430119</v>
      </c>
      <c r="N1071" s="45">
        <f t="shared" si="69"/>
        <v>617.09912280379854</v>
      </c>
      <c r="O1071" s="140">
        <v>888</v>
      </c>
    </row>
    <row r="1072" spans="1:15" x14ac:dyDescent="0.25">
      <c r="A1072" s="99">
        <v>43510.333333333336</v>
      </c>
      <c r="B1072" s="27">
        <v>1065</v>
      </c>
      <c r="C1072" s="50"/>
      <c r="D1072" s="27"/>
      <c r="L1072" s="27">
        <v>0.28399999999999997</v>
      </c>
      <c r="M1072" s="45">
        <f>IF(Measurements!L1069&lt;J$5,(J$6-Measurements!L1069)*((M$2-M$2*M$3-M$2*M$4)/J$4/24),0)</f>
        <v>404.29878799398966</v>
      </c>
      <c r="N1072" s="45">
        <f t="shared" si="69"/>
        <v>605.54562492085972</v>
      </c>
      <c r="O1072" s="140">
        <v>991</v>
      </c>
    </row>
    <row r="1073" spans="1:15" x14ac:dyDescent="0.25">
      <c r="A1073" s="99">
        <v>43510.375</v>
      </c>
      <c r="B1073" s="27">
        <v>1066</v>
      </c>
      <c r="C1073" s="50"/>
      <c r="D1073" s="27"/>
      <c r="L1073" s="27">
        <v>0.2349</v>
      </c>
      <c r="M1073" s="45">
        <f>IF(Measurements!L1070&lt;J$5,(J$6-Measurements!L1070)*((M$2-M$2*M$3-M$2*M$4)/J$4/24),0)</f>
        <v>396.42283757852232</v>
      </c>
      <c r="N1073" s="45">
        <f t="shared" si="69"/>
        <v>570.75918443704495</v>
      </c>
      <c r="O1073" s="140">
        <v>1376</v>
      </c>
    </row>
    <row r="1074" spans="1:15" x14ac:dyDescent="0.25">
      <c r="A1074" s="99">
        <v>43510.416666666664</v>
      </c>
      <c r="B1074" s="27">
        <v>1067</v>
      </c>
      <c r="C1074" s="50"/>
      <c r="D1074" s="27"/>
      <c r="L1074" s="27">
        <v>0.1802</v>
      </c>
      <c r="M1074" s="45">
        <f>IF(Measurements!L1071&lt;J$5,(J$6-Measurements!L1071)*((M$2-M$2*M$3-M$2*M$4)/J$4/24),0)</f>
        <v>391.17220396821074</v>
      </c>
      <c r="N1074" s="45">
        <f t="shared" si="69"/>
        <v>535.52883989519341</v>
      </c>
      <c r="O1074" s="140">
        <v>1829</v>
      </c>
    </row>
    <row r="1075" spans="1:15" x14ac:dyDescent="0.25">
      <c r="A1075" s="99">
        <v>43510.458333333336</v>
      </c>
      <c r="B1075" s="27">
        <v>1068</v>
      </c>
      <c r="C1075" s="50"/>
      <c r="D1075" s="27"/>
      <c r="L1075" s="27">
        <v>0.14019999999999999</v>
      </c>
      <c r="M1075" s="45">
        <f>IF(Measurements!L1072&lt;J$5,(J$6-Measurements!L1072)*((M$2-M$2*M$3-M$2*M$4)/J$4/24),0)</f>
        <v>378.04561994243187</v>
      </c>
      <c r="N1075" s="45">
        <f t="shared" si="69"/>
        <v>500.4792497037547</v>
      </c>
      <c r="O1075" s="140">
        <v>2353</v>
      </c>
    </row>
    <row r="1076" spans="1:15" x14ac:dyDescent="0.25">
      <c r="A1076" s="99">
        <v>43510.5</v>
      </c>
      <c r="B1076" s="27">
        <v>1069</v>
      </c>
      <c r="C1076" s="50"/>
      <c r="D1076" s="27"/>
      <c r="L1076" s="27">
        <v>0.1157</v>
      </c>
      <c r="M1076" s="45">
        <f>IF(Measurements!L1073&lt;J$5,(J$6-Measurements!L1073)*((M$2-M$2*M$3-M$2*M$4)/J$4/24),0)</f>
        <v>330.78991744962786</v>
      </c>
      <c r="N1076" s="45">
        <f t="shared" si="69"/>
        <v>439.79570593448403</v>
      </c>
      <c r="O1076" s="140">
        <v>3145</v>
      </c>
    </row>
    <row r="1077" spans="1:15" x14ac:dyDescent="0.25">
      <c r="A1077" s="99">
        <v>43510.541666666664</v>
      </c>
      <c r="B1077" s="27">
        <v>1070</v>
      </c>
      <c r="C1077" s="50"/>
      <c r="D1077" s="27"/>
      <c r="L1077" s="27">
        <v>9.9599999999999994E-2</v>
      </c>
      <c r="M1077" s="45">
        <f>IF(Measurements!L1074&lt;J$5,(J$6-Measurements!L1074)*((M$2-M$2*M$3-M$2*M$4)/J$4/24),0)</f>
        <v>304.53674939807013</v>
      </c>
      <c r="N1077" s="45">
        <f t="shared" si="69"/>
        <v>404.71852790124819</v>
      </c>
      <c r="O1077" s="140">
        <v>3556</v>
      </c>
    </row>
    <row r="1078" spans="1:15" x14ac:dyDescent="0.25">
      <c r="A1078" s="99">
        <v>43510.583333333336</v>
      </c>
      <c r="B1078" s="27">
        <v>1071</v>
      </c>
      <c r="C1078" s="50"/>
      <c r="D1078" s="27"/>
      <c r="L1078" s="27">
        <v>8.9499999999999996E-2</v>
      </c>
      <c r="M1078" s="45">
        <f>IF(Measurements!L1075&lt;J$5,(J$6-Measurements!L1075)*((M$2-M$2*M$3-M$2*M$4)/J$4/24),0)</f>
        <v>299.28611578775855</v>
      </c>
      <c r="N1078" s="45">
        <f t="shared" si="69"/>
        <v>393.93233523410748</v>
      </c>
      <c r="O1078" s="140">
        <v>3678</v>
      </c>
    </row>
    <row r="1079" spans="1:15" x14ac:dyDescent="0.25">
      <c r="A1079" s="99">
        <v>43510.625</v>
      </c>
      <c r="B1079" s="27">
        <v>1072</v>
      </c>
      <c r="C1079" s="50"/>
      <c r="D1079" s="27"/>
      <c r="L1079" s="27">
        <v>8.8900000000000007E-2</v>
      </c>
      <c r="M1079" s="45">
        <f>IF(Measurements!L1076&lt;J$5,(J$6-Measurements!L1076)*((M$2-M$2*M$3-M$2*M$4)/J$4/24),0)</f>
        <v>320.28865022900476</v>
      </c>
      <c r="N1079" s="45">
        <f t="shared" si="69"/>
        <v>414.60602458286877</v>
      </c>
      <c r="O1079" s="140">
        <v>3441</v>
      </c>
    </row>
    <row r="1080" spans="1:15" x14ac:dyDescent="0.25">
      <c r="A1080" s="99">
        <v>43510.666666666664</v>
      </c>
      <c r="B1080" s="27">
        <v>1073</v>
      </c>
      <c r="C1080" s="50"/>
      <c r="D1080" s="27"/>
      <c r="L1080" s="27">
        <v>0.104</v>
      </c>
      <c r="M1080" s="45">
        <f>IF(Measurements!L1077&lt;J$5,(J$6-Measurements!L1077)*((M$2-M$2*M$3-M$2*M$4)/J$4/24),0)</f>
        <v>359.66840230634142</v>
      </c>
      <c r="N1080" s="45">
        <f t="shared" si="69"/>
        <v>462.26171148774205</v>
      </c>
      <c r="O1080" s="140">
        <v>2841</v>
      </c>
    </row>
    <row r="1081" spans="1:15" x14ac:dyDescent="0.25">
      <c r="A1081" s="99">
        <v>43510.708333333336</v>
      </c>
      <c r="B1081" s="27">
        <v>1074</v>
      </c>
      <c r="C1081" s="50"/>
      <c r="D1081" s="27"/>
      <c r="L1081" s="27">
        <v>0.14099999999999999</v>
      </c>
      <c r="M1081" s="45">
        <f>IF(Measurements!L1078&lt;J$5,(J$6-Measurements!L1078)*((M$2-M$2*M$3-M$2*M$4)/J$4/24),0)</f>
        <v>375.42030313727611</v>
      </c>
      <c r="N1081" s="45">
        <f t="shared" si="69"/>
        <v>498.29239302191212</v>
      </c>
      <c r="O1081" s="140">
        <v>2377</v>
      </c>
    </row>
    <row r="1082" spans="1:15" x14ac:dyDescent="0.25">
      <c r="A1082" s="99">
        <v>43510.75</v>
      </c>
      <c r="B1082" s="27">
        <v>1075</v>
      </c>
      <c r="C1082" s="50"/>
      <c r="D1082" s="27"/>
      <c r="L1082" s="27">
        <v>0.20039999999999999</v>
      </c>
      <c r="M1082" s="45">
        <f>IF(Measurements!L1079&lt;J$5,(J$6-Measurements!L1079)*((M$2-M$2*M$3-M$2*M$4)/J$4/24),0)</f>
        <v>375.42030313727611</v>
      </c>
      <c r="N1082" s="45">
        <f t="shared" si="69"/>
        <v>530.8480571779171</v>
      </c>
      <c r="O1082" s="140">
        <v>1891</v>
      </c>
    </row>
    <row r="1083" spans="1:15" x14ac:dyDescent="0.25">
      <c r="A1083" s="99">
        <v>43510.791666666664</v>
      </c>
      <c r="B1083" s="27">
        <v>1076</v>
      </c>
      <c r="C1083" s="50"/>
      <c r="D1083" s="27"/>
      <c r="L1083" s="27">
        <v>0.26889999999999997</v>
      </c>
      <c r="M1083" s="45">
        <f>IF(Measurements!L1080&lt;J$5,(J$6-Measurements!L1080)*((M$2-M$2*M$3-M$2*M$4)/J$4/24),0)</f>
        <v>378.04561994243187</v>
      </c>
      <c r="N1083" s="45">
        <f t="shared" si="69"/>
        <v>571.01652204176537</v>
      </c>
      <c r="O1083" s="140">
        <v>1372</v>
      </c>
    </row>
    <row r="1084" spans="1:15" x14ac:dyDescent="0.25">
      <c r="A1084" s="99">
        <v>43510.833333333336</v>
      </c>
      <c r="B1084" s="27">
        <v>1077</v>
      </c>
      <c r="C1084" s="50"/>
      <c r="D1084" s="27"/>
      <c r="L1084" s="27">
        <v>0.31569999999999998</v>
      </c>
      <c r="M1084" s="45">
        <f>IF(Measurements!L1081&lt;J$5,(J$6-Measurements!L1081)*((M$2-M$2*M$3-M$2*M$4)/J$4/24),0)</f>
        <v>380.67093674758763</v>
      </c>
      <c r="N1084" s="45">
        <f t="shared" si="69"/>
        <v>599.29175606074318</v>
      </c>
      <c r="O1084" s="140">
        <v>1046</v>
      </c>
    </row>
    <row r="1085" spans="1:15" x14ac:dyDescent="0.25">
      <c r="A1085" s="99">
        <v>43510.875</v>
      </c>
      <c r="B1085" s="27">
        <v>1078</v>
      </c>
      <c r="C1085" s="50"/>
      <c r="D1085" s="27"/>
      <c r="L1085" s="27">
        <v>0.31009999999999999</v>
      </c>
      <c r="M1085" s="45">
        <f>IF(Measurements!L1082&lt;J$5,(J$6-Measurements!L1082)*((M$2-M$2*M$3-M$2*M$4)/J$4/24),0)</f>
        <v>380.67093674758763</v>
      </c>
      <c r="N1085" s="45">
        <f t="shared" si="69"/>
        <v>596.22253519755077</v>
      </c>
      <c r="O1085" s="140">
        <v>1073</v>
      </c>
    </row>
    <row r="1086" spans="1:15" x14ac:dyDescent="0.25">
      <c r="A1086" s="99">
        <v>43510.916666666664</v>
      </c>
      <c r="B1086" s="27">
        <v>1079</v>
      </c>
      <c r="C1086" s="50"/>
      <c r="D1086" s="27"/>
      <c r="L1086" s="27">
        <v>0.24829999999999999</v>
      </c>
      <c r="M1086" s="45">
        <f>IF(Measurements!L1083&lt;J$5,(J$6-Measurements!L1083)*((M$2-M$2*M$3-M$2*M$4)/J$4/24),0)</f>
        <v>378.04561994243187</v>
      </c>
      <c r="N1086" s="45">
        <f t="shared" si="69"/>
        <v>559.72617386645049</v>
      </c>
      <c r="O1086" s="140">
        <v>1508</v>
      </c>
    </row>
    <row r="1087" spans="1:15" x14ac:dyDescent="0.25">
      <c r="A1087" s="99">
        <v>43510.958333333336</v>
      </c>
      <c r="B1087" s="27">
        <v>1080</v>
      </c>
      <c r="C1087" s="50"/>
      <c r="D1087" s="27"/>
      <c r="L1087" s="27">
        <v>0.15989999999999999</v>
      </c>
      <c r="M1087" s="45">
        <f>IF(Measurements!L1084&lt;J$5,(J$6-Measurements!L1084)*((M$2-M$2*M$3-M$2*M$4)/J$4/24),0)</f>
        <v>375.42030313727611</v>
      </c>
      <c r="N1087" s="45">
        <f t="shared" si="69"/>
        <v>508.65101343518643</v>
      </c>
      <c r="O1087" s="140">
        <v>2230</v>
      </c>
    </row>
    <row r="1088" spans="1:15" x14ac:dyDescent="0.25">
      <c r="A1088" s="99">
        <v>43511</v>
      </c>
      <c r="B1088" s="27">
        <v>1081</v>
      </c>
      <c r="C1088" s="50"/>
      <c r="D1088" s="27"/>
      <c r="E1088" s="45">
        <f>+IF((MIN(Measurements!G1085:G1108)+MAX(Measurements!G1085:G1108))/2&gt;=E$5,0,E$6-(MIN(Measurements!G1085:G1108)+MAX(Measurements!G1085:G1108))/2)</f>
        <v>12.4</v>
      </c>
      <c r="F1088" s="45">
        <f>+IF((MIN(Measurements!H1085:H1108)+MAX(Measurements!H1085:H1108))/2&gt;=F$5,0,F$6-(MIN(Measurements!H1085:H1108)+MAX(Measurements!H1085:H1108))/2)</f>
        <v>13</v>
      </c>
      <c r="G1088" s="45">
        <f>+IF((MIN(Measurements!I1085:I1108)+MAX(Measurements!I1085:I1108))/2&gt;=G$5,0,G$6-(MIN(Measurements!I1085:I1108)+MAX(Measurements!I1085:I1108))/2)</f>
        <v>12.7</v>
      </c>
      <c r="H1088" s="45">
        <f>+IF((MIN(Measurements!J1085:J1108)+MAX(Measurements!J1085:J1108))/2&gt;=H$5,0,H$6-(MIN(Measurements!J1085:J1108)+MAX(Measurements!J1085:J1108))/2)</f>
        <v>12.45</v>
      </c>
      <c r="I1088" s="45">
        <f>+IF((MIN(Measurements!K1085:K1108)+MAX(Measurements!K1085:K1108))/2&gt;=I$5,0,I$6-(MIN(Measurements!K1085:K1108)+MAX(Measurements!K1085:K1108))/2)</f>
        <v>13.15</v>
      </c>
      <c r="J1088" s="45">
        <f>+IF((MIN(Measurements!L1085:L1108)+MAX(Measurements!L1085:L1108))/2&gt;=J$5,0,J$6-(MIN(Measurements!L1085:L1108)+MAX(Measurements!L1085:L1108))/2)</f>
        <v>13.65</v>
      </c>
      <c r="L1088" s="27">
        <v>8.2699999999999996E-2</v>
      </c>
      <c r="M1088" s="45">
        <f>IF(Measurements!L1085&lt;J$5,(J$6-Measurements!L1085)*((M$2-M$2*M$3-M$2*M$4)/J$4/24),0)</f>
        <v>370.16966952696453</v>
      </c>
      <c r="N1088" s="45">
        <f t="shared" si="69"/>
        <v>461.08897792515126</v>
      </c>
      <c r="O1088" s="140">
        <v>2851</v>
      </c>
    </row>
    <row r="1089" spans="1:15" x14ac:dyDescent="0.25">
      <c r="A1089" s="99">
        <v>43511.041666666664</v>
      </c>
      <c r="B1089" s="27">
        <v>1082</v>
      </c>
      <c r="C1089" s="50"/>
      <c r="D1089" s="27"/>
      <c r="L1089" s="27">
        <v>3.7199999999999997E-2</v>
      </c>
      <c r="M1089" s="45">
        <f>IF(Measurements!L1086&lt;J$5,(J$6-Measurements!L1086)*((M$2-M$2*M$3-M$2*M$4)/J$4/24),0)</f>
        <v>372.79498633212029</v>
      </c>
      <c r="N1089" s="45">
        <f t="shared" si="69"/>
        <v>438.77687521686892</v>
      </c>
      <c r="O1089" s="140">
        <v>3158</v>
      </c>
    </row>
    <row r="1090" spans="1:15" x14ac:dyDescent="0.25">
      <c r="A1090" s="99">
        <v>43511.083333333336</v>
      </c>
      <c r="B1090" s="27">
        <v>1083</v>
      </c>
      <c r="C1090" s="50"/>
      <c r="D1090" s="27"/>
      <c r="L1090" s="27">
        <v>2.53E-2</v>
      </c>
      <c r="M1090" s="45">
        <f>IF(Measurements!L1087&lt;J$5,(J$6-Measurements!L1087)*((M$2-M$2*M$3-M$2*M$4)/J$4/24),0)</f>
        <v>362.29371911149724</v>
      </c>
      <c r="N1090" s="45">
        <f t="shared" si="69"/>
        <v>421.75351366196207</v>
      </c>
      <c r="O1090" s="140">
        <v>3358</v>
      </c>
    </row>
    <row r="1091" spans="1:15" x14ac:dyDescent="0.25">
      <c r="A1091" s="99">
        <v>43511.125</v>
      </c>
      <c r="B1091" s="27">
        <v>1084</v>
      </c>
      <c r="C1091" s="50"/>
      <c r="D1091" s="27"/>
      <c r="L1091" s="27">
        <v>4.4999999999999998E-2</v>
      </c>
      <c r="M1091" s="45">
        <f>IF(Measurements!L1088&lt;J$5,(J$6-Measurements!L1088)*((M$2-M$2*M$3-M$2*M$4)/J$4/24),0)</f>
        <v>357.04308550118566</v>
      </c>
      <c r="N1091" s="45">
        <f t="shared" si="69"/>
        <v>427.29996058823798</v>
      </c>
      <c r="O1091" s="140">
        <v>3283</v>
      </c>
    </row>
    <row r="1092" spans="1:15" x14ac:dyDescent="0.25">
      <c r="A1092" s="99">
        <v>43511.166666666664</v>
      </c>
      <c r="B1092" s="27">
        <v>1085</v>
      </c>
      <c r="C1092" s="50"/>
      <c r="D1092" s="27"/>
      <c r="L1092" s="27">
        <v>9.74E-2</v>
      </c>
      <c r="M1092" s="45">
        <f>IF(Measurements!L1089&lt;J$5,(J$6-Measurements!L1089)*((M$2-M$2*M$3-M$2*M$4)/J$4/24),0)</f>
        <v>346.5418182805625</v>
      </c>
      <c r="N1092" s="45">
        <f t="shared" si="69"/>
        <v>445.51783144462922</v>
      </c>
      <c r="O1092" s="140">
        <v>3068</v>
      </c>
    </row>
    <row r="1093" spans="1:15" x14ac:dyDescent="0.25">
      <c r="A1093" s="99">
        <v>43511.208333333336</v>
      </c>
      <c r="B1093" s="27">
        <v>1086</v>
      </c>
      <c r="C1093" s="50"/>
      <c r="D1093" s="27"/>
      <c r="L1093" s="27">
        <v>0.17549999999999999</v>
      </c>
      <c r="M1093" s="45">
        <f>IF(Measurements!L1090&lt;J$5,(J$6-Measurements!L1090)*((M$2-M$2*M$3-M$2*M$4)/J$4/24),0)</f>
        <v>343.91650147540673</v>
      </c>
      <c r="N1093" s="45">
        <f t="shared" si="69"/>
        <v>485.69718417792438</v>
      </c>
      <c r="O1093" s="140">
        <v>2529</v>
      </c>
    </row>
    <row r="1094" spans="1:15" x14ac:dyDescent="0.25">
      <c r="A1094" s="99">
        <v>43511.25</v>
      </c>
      <c r="B1094" s="27">
        <v>1087</v>
      </c>
      <c r="C1094" s="50"/>
      <c r="D1094" s="27"/>
      <c r="L1094" s="27">
        <v>0.2535</v>
      </c>
      <c r="M1094" s="45">
        <f>IF(Measurements!L1091&lt;J$5,(J$6-Measurements!L1091)*((M$2-M$2*M$3-M$2*M$4)/J$4/24),0)</f>
        <v>343.91650147540673</v>
      </c>
      <c r="N1094" s="45">
        <f t="shared" si="69"/>
        <v>528.44704620096115</v>
      </c>
      <c r="O1094" s="140">
        <v>1930</v>
      </c>
    </row>
    <row r="1095" spans="1:15" x14ac:dyDescent="0.25">
      <c r="A1095" s="99">
        <v>43511.291666666664</v>
      </c>
      <c r="B1095" s="27">
        <v>1088</v>
      </c>
      <c r="C1095" s="50"/>
      <c r="D1095" s="27"/>
      <c r="L1095" s="27">
        <v>0.29549999999999998</v>
      </c>
      <c r="M1095" s="45">
        <f>IF(Measurements!L1092&lt;J$5,(J$6-Measurements!L1092)*((M$2-M$2*M$3-M$2*M$4)/J$4/24),0)</f>
        <v>354.4177686960299</v>
      </c>
      <c r="N1095" s="45">
        <f t="shared" si="69"/>
        <v>561.96746989552719</v>
      </c>
      <c r="O1095" s="140">
        <v>1485</v>
      </c>
    </row>
    <row r="1096" spans="1:15" x14ac:dyDescent="0.25">
      <c r="A1096" s="99">
        <v>43511.333333333336</v>
      </c>
      <c r="B1096" s="27">
        <v>1089</v>
      </c>
      <c r="C1096" s="50"/>
      <c r="D1096" s="27"/>
      <c r="L1096" s="27">
        <v>0.28399999999999997</v>
      </c>
      <c r="M1096" s="45">
        <f>IF(Measurements!L1093&lt;J$5,(J$6-Measurements!L1093)*((M$2-M$2*M$3-M$2*M$4)/J$4/24),0)</f>
        <v>357.04308550118566</v>
      </c>
      <c r="N1096" s="45">
        <f t="shared" si="69"/>
        <v>558.28992242805577</v>
      </c>
      <c r="O1096" s="140">
        <v>1530</v>
      </c>
    </row>
    <row r="1097" spans="1:15" x14ac:dyDescent="0.25">
      <c r="A1097" s="99">
        <v>43511.375</v>
      </c>
      <c r="B1097" s="27">
        <v>1090</v>
      </c>
      <c r="C1097" s="50"/>
      <c r="D1097" s="27"/>
      <c r="L1097" s="27">
        <v>0.2349</v>
      </c>
      <c r="M1097" s="45">
        <f>IF(Measurements!L1094&lt;J$5,(J$6-Measurements!L1094)*((M$2-M$2*M$3-M$2*M$4)/J$4/24),0)</f>
        <v>359.66840230634142</v>
      </c>
      <c r="N1097" s="45">
        <f t="shared" ref="N1097:N1160" si="70">+M1097+$L1097*M$2*M$3/$M$6+M$5</f>
        <v>534.00474916486405</v>
      </c>
      <c r="O1097" s="140">
        <v>1848</v>
      </c>
    </row>
    <row r="1098" spans="1:15" x14ac:dyDescent="0.25">
      <c r="A1098" s="99">
        <v>43511.416666666664</v>
      </c>
      <c r="B1098" s="27">
        <v>1091</v>
      </c>
      <c r="C1098" s="50"/>
      <c r="D1098" s="27"/>
      <c r="L1098" s="27">
        <v>0.1802</v>
      </c>
      <c r="M1098" s="45">
        <f>IF(Measurements!L1095&lt;J$5,(J$6-Measurements!L1095)*((M$2-M$2*M$3-M$2*M$4)/J$4/24),0)</f>
        <v>357.04308550118566</v>
      </c>
      <c r="N1098" s="45">
        <f t="shared" si="70"/>
        <v>501.39972142816839</v>
      </c>
      <c r="O1098" s="140">
        <v>2335</v>
      </c>
    </row>
    <row r="1099" spans="1:15" x14ac:dyDescent="0.25">
      <c r="A1099" s="99">
        <v>43511.458333333336</v>
      </c>
      <c r="B1099" s="27">
        <v>1092</v>
      </c>
      <c r="C1099" s="50"/>
      <c r="D1099" s="27"/>
      <c r="L1099" s="27">
        <v>0.14019999999999999</v>
      </c>
      <c r="M1099" s="45">
        <f>IF(Measurements!L1096&lt;J$5,(J$6-Measurements!L1096)*((M$2-M$2*M$3-M$2*M$4)/J$4/24),0)</f>
        <v>357.04308550118566</v>
      </c>
      <c r="N1099" s="45">
        <f t="shared" si="70"/>
        <v>479.47671526250849</v>
      </c>
      <c r="O1099" s="140">
        <v>2613</v>
      </c>
    </row>
    <row r="1100" spans="1:15" x14ac:dyDescent="0.25">
      <c r="A1100" s="99">
        <v>43511.5</v>
      </c>
      <c r="B1100" s="27">
        <v>1093</v>
      </c>
      <c r="C1100" s="50"/>
      <c r="D1100" s="27"/>
      <c r="L1100" s="27">
        <v>0.1157</v>
      </c>
      <c r="M1100" s="45">
        <f>IF(Measurements!L1097&lt;J$5,(J$6-Measurements!L1097)*((M$2-M$2*M$3-M$2*M$4)/J$4/24),0)</f>
        <v>357.04308550118566</v>
      </c>
      <c r="N1100" s="45">
        <f t="shared" si="70"/>
        <v>466.04887398604183</v>
      </c>
      <c r="O1100" s="140">
        <v>2798</v>
      </c>
    </row>
    <row r="1101" spans="1:15" x14ac:dyDescent="0.25">
      <c r="A1101" s="99">
        <v>43511.541666666664</v>
      </c>
      <c r="B1101" s="27">
        <v>1094</v>
      </c>
      <c r="C1101" s="50"/>
      <c r="D1101" s="27"/>
      <c r="L1101" s="27">
        <v>9.9599999999999994E-2</v>
      </c>
      <c r="M1101" s="45">
        <f>IF(Measurements!L1098&lt;J$5,(J$6-Measurements!L1098)*((M$2-M$2*M$3-M$2*M$4)/J$4/24),0)</f>
        <v>357.04308550118566</v>
      </c>
      <c r="N1101" s="45">
        <f t="shared" si="70"/>
        <v>457.22486400436372</v>
      </c>
      <c r="O1101" s="140">
        <v>2906</v>
      </c>
    </row>
    <row r="1102" spans="1:15" x14ac:dyDescent="0.25">
      <c r="A1102" s="99">
        <v>43511.583333333336</v>
      </c>
      <c r="B1102" s="27">
        <v>1095</v>
      </c>
      <c r="C1102" s="50"/>
      <c r="D1102" s="27"/>
      <c r="L1102" s="27">
        <v>8.9499999999999996E-2</v>
      </c>
      <c r="M1102" s="45">
        <f>IF(Measurements!L1099&lt;J$5,(J$6-Measurements!L1099)*((M$2-M$2*M$3-M$2*M$4)/J$4/24),0)</f>
        <v>359.66840230634142</v>
      </c>
      <c r="N1102" s="45">
        <f t="shared" si="70"/>
        <v>454.31462175269036</v>
      </c>
      <c r="O1102" s="140">
        <v>2944</v>
      </c>
    </row>
    <row r="1103" spans="1:15" x14ac:dyDescent="0.25">
      <c r="A1103" s="99">
        <v>43511.625</v>
      </c>
      <c r="B1103" s="27">
        <v>1096</v>
      </c>
      <c r="C1103" s="50"/>
      <c r="D1103" s="27"/>
      <c r="L1103" s="27">
        <v>8.8900000000000007E-2</v>
      </c>
      <c r="M1103" s="45">
        <f>IF(Measurements!L1100&lt;J$5,(J$6-Measurements!L1100)*((M$2-M$2*M$3-M$2*M$4)/J$4/24),0)</f>
        <v>359.66840230634142</v>
      </c>
      <c r="N1103" s="45">
        <f t="shared" si="70"/>
        <v>453.98577666020543</v>
      </c>
      <c r="O1103" s="140">
        <v>2949</v>
      </c>
    </row>
    <row r="1104" spans="1:15" x14ac:dyDescent="0.25">
      <c r="A1104" s="99">
        <v>43511.666666666664</v>
      </c>
      <c r="B1104" s="27">
        <v>1097</v>
      </c>
      <c r="C1104" s="50"/>
      <c r="D1104" s="27"/>
      <c r="L1104" s="27">
        <v>0.104</v>
      </c>
      <c r="M1104" s="45">
        <f>IF(Measurements!L1101&lt;J$5,(J$6-Measurements!L1101)*((M$2-M$2*M$3-M$2*M$4)/J$4/24),0)</f>
        <v>359.66840230634142</v>
      </c>
      <c r="N1104" s="45">
        <f t="shared" si="70"/>
        <v>462.26171148774205</v>
      </c>
      <c r="O1104" s="140">
        <v>2842</v>
      </c>
    </row>
    <row r="1105" spans="1:15" x14ac:dyDescent="0.25">
      <c r="A1105" s="99">
        <v>43511.708333333336</v>
      </c>
      <c r="B1105" s="27">
        <v>1098</v>
      </c>
      <c r="C1105" s="50"/>
      <c r="D1105" s="27"/>
      <c r="L1105" s="27">
        <v>0.14099999999999999</v>
      </c>
      <c r="M1105" s="45">
        <f>IF(Measurements!L1102&lt;J$5,(J$6-Measurements!L1102)*((M$2-M$2*M$3-M$2*M$4)/J$4/24),0)</f>
        <v>357.04308550118566</v>
      </c>
      <c r="N1105" s="45">
        <f t="shared" si="70"/>
        <v>479.91517538582167</v>
      </c>
      <c r="O1105" s="140">
        <v>2602</v>
      </c>
    </row>
    <row r="1106" spans="1:15" x14ac:dyDescent="0.25">
      <c r="A1106" s="99">
        <v>43511.75</v>
      </c>
      <c r="B1106" s="27">
        <v>1099</v>
      </c>
      <c r="C1106" s="50"/>
      <c r="D1106" s="27"/>
      <c r="L1106" s="27">
        <v>0.20039999999999999</v>
      </c>
      <c r="M1106" s="45">
        <f>IF(Measurements!L1103&lt;J$5,(J$6-Measurements!L1103)*((M$2-M$2*M$3-M$2*M$4)/J$4/24),0)</f>
        <v>354.4177686960299</v>
      </c>
      <c r="N1106" s="45">
        <f t="shared" si="70"/>
        <v>509.84552273667083</v>
      </c>
      <c r="O1106" s="140">
        <v>2216</v>
      </c>
    </row>
    <row r="1107" spans="1:15" x14ac:dyDescent="0.25">
      <c r="A1107" s="99">
        <v>43511.791666666664</v>
      </c>
      <c r="B1107" s="27">
        <v>1100</v>
      </c>
      <c r="C1107" s="50"/>
      <c r="D1107" s="27"/>
      <c r="L1107" s="27">
        <v>0.26889999999999997</v>
      </c>
      <c r="M1107" s="45">
        <f>IF(Measurements!L1104&lt;J$5,(J$6-Measurements!L1104)*((M$2-M$2*M$3-M$2*M$4)/J$4/24),0)</f>
        <v>354.4177686960299</v>
      </c>
      <c r="N1107" s="45">
        <f t="shared" si="70"/>
        <v>547.3886707953634</v>
      </c>
      <c r="O1107" s="140">
        <v>1675</v>
      </c>
    </row>
    <row r="1108" spans="1:15" x14ac:dyDescent="0.25">
      <c r="A1108" s="99">
        <v>43511.833333333336</v>
      </c>
      <c r="B1108" s="27">
        <v>1101</v>
      </c>
      <c r="C1108" s="50"/>
      <c r="D1108" s="27"/>
      <c r="L1108" s="27">
        <v>0.31569999999999998</v>
      </c>
      <c r="M1108" s="45">
        <f>IF(Measurements!L1105&lt;J$5,(J$6-Measurements!L1105)*((M$2-M$2*M$3-M$2*M$4)/J$4/24),0)</f>
        <v>354.4177686960299</v>
      </c>
      <c r="N1108" s="45">
        <f t="shared" si="70"/>
        <v>573.03858800918545</v>
      </c>
      <c r="O1108" s="140">
        <v>1345</v>
      </c>
    </row>
    <row r="1109" spans="1:15" x14ac:dyDescent="0.25">
      <c r="A1109" s="99">
        <v>43511.875</v>
      </c>
      <c r="B1109" s="27">
        <v>1102</v>
      </c>
      <c r="C1109" s="50"/>
      <c r="D1109" s="27"/>
      <c r="L1109" s="27">
        <v>0.31009999999999999</v>
      </c>
      <c r="M1109" s="45">
        <f>IF(Measurements!L1106&lt;J$5,(J$6-Measurements!L1106)*((M$2-M$2*M$3-M$2*M$4)/J$4/24),0)</f>
        <v>359.66840230634142</v>
      </c>
      <c r="N1109" s="45">
        <f t="shared" si="70"/>
        <v>575.22000075630456</v>
      </c>
      <c r="O1109" s="140">
        <v>1319</v>
      </c>
    </row>
    <row r="1110" spans="1:15" x14ac:dyDescent="0.25">
      <c r="A1110" s="99">
        <v>43511.916666666664</v>
      </c>
      <c r="B1110" s="27">
        <v>1103</v>
      </c>
      <c r="C1110" s="50"/>
      <c r="D1110" s="27"/>
      <c r="L1110" s="27">
        <v>0.24829999999999999</v>
      </c>
      <c r="M1110" s="45">
        <f>IF(Measurements!L1107&lt;J$5,(J$6-Measurements!L1107)*((M$2-M$2*M$3-M$2*M$4)/J$4/24),0)</f>
        <v>362.29371911149724</v>
      </c>
      <c r="N1110" s="45">
        <f t="shared" si="70"/>
        <v>543.97427303551592</v>
      </c>
      <c r="O1110" s="140">
        <v>1719</v>
      </c>
    </row>
    <row r="1111" spans="1:15" x14ac:dyDescent="0.25">
      <c r="A1111" s="99">
        <v>43511.958333333336</v>
      </c>
      <c r="B1111" s="27">
        <v>1104</v>
      </c>
      <c r="C1111" s="50"/>
      <c r="D1111" s="27"/>
      <c r="L1111" s="27">
        <v>0.15989999999999999</v>
      </c>
      <c r="M1111" s="45">
        <f>IF(Measurements!L1108&lt;J$5,(J$6-Measurements!L1108)*((M$2-M$2*M$3-M$2*M$4)/J$4/24),0)</f>
        <v>367.54435272180876</v>
      </c>
      <c r="N1111" s="45">
        <f t="shared" si="70"/>
        <v>500.77506301971908</v>
      </c>
      <c r="O1111" s="140">
        <v>2344</v>
      </c>
    </row>
    <row r="1112" spans="1:15" x14ac:dyDescent="0.25">
      <c r="A1112" s="99">
        <v>43512</v>
      </c>
      <c r="B1112" s="27">
        <v>1105</v>
      </c>
      <c r="C1112" s="50"/>
      <c r="D1112" s="27"/>
      <c r="E1112" s="45">
        <f>+IF((MIN(Measurements!G1109:G1132)+MAX(Measurements!G1109:G1132))/2&gt;=E$5,0,E$6-(MIN(Measurements!G1109:G1132)+MAX(Measurements!G1109:G1132))/2)</f>
        <v>11.1</v>
      </c>
      <c r="F1112" s="45">
        <f>+IF((MIN(Measurements!H1109:H1132)+MAX(Measurements!H1109:H1132))/2&gt;=F$5,0,F$6-(MIN(Measurements!H1109:H1132)+MAX(Measurements!H1109:H1132))/2)</f>
        <v>10.65</v>
      </c>
      <c r="G1112" s="45">
        <f>+IF((MIN(Measurements!I1109:I1132)+MAX(Measurements!I1109:I1132))/2&gt;=G$5,0,G$6-(MIN(Measurements!I1109:I1132)+MAX(Measurements!I1109:I1132))/2)</f>
        <v>12.4</v>
      </c>
      <c r="H1112" s="45">
        <f>+IF((MIN(Measurements!J1109:J1132)+MAX(Measurements!J1109:J1132))/2&gt;=H$5,0,H$6-(MIN(Measurements!J1109:J1132)+MAX(Measurements!J1109:J1132))/2)</f>
        <v>11</v>
      </c>
      <c r="I1112" s="45">
        <f>+IF((MIN(Measurements!K1109:K1132)+MAX(Measurements!K1109:K1132))/2&gt;=I$5,0,I$6-(MIN(Measurements!K1109:K1132)+MAX(Measurements!K1109:K1132))/2)</f>
        <v>11.35</v>
      </c>
      <c r="J1112" s="45">
        <f>+IF((MIN(Measurements!L1109:L1132)+MAX(Measurements!L1109:L1132))/2&gt;=J$5,0,J$6-(MIN(Measurements!L1109:L1132)+MAX(Measurements!L1109:L1132))/2)</f>
        <v>13.1</v>
      </c>
      <c r="L1112" s="27">
        <v>8.2699999999999996E-2</v>
      </c>
      <c r="M1112" s="45">
        <f>IF(Measurements!L1109&lt;J$5,(J$6-Measurements!L1109)*((M$2-M$2*M$3-M$2*M$4)/J$4/24),0)</f>
        <v>370.16966952696453</v>
      </c>
      <c r="N1112" s="45">
        <f t="shared" si="70"/>
        <v>461.08897792515126</v>
      </c>
      <c r="O1112" s="140">
        <v>2852</v>
      </c>
    </row>
    <row r="1113" spans="1:15" x14ac:dyDescent="0.25">
      <c r="A1113" s="99">
        <v>43512.041666666664</v>
      </c>
      <c r="B1113" s="27">
        <v>1106</v>
      </c>
      <c r="C1113" s="50"/>
      <c r="D1113" s="27"/>
      <c r="L1113" s="27">
        <v>3.7199999999999997E-2</v>
      </c>
      <c r="M1113" s="45">
        <f>IF(Measurements!L1110&lt;J$5,(J$6-Measurements!L1110)*((M$2-M$2*M$3-M$2*M$4)/J$4/24),0)</f>
        <v>372.79498633212029</v>
      </c>
      <c r="N1113" s="45">
        <f t="shared" si="70"/>
        <v>438.77687521686892</v>
      </c>
      <c r="O1113" s="140">
        <v>3159</v>
      </c>
    </row>
    <row r="1114" spans="1:15" x14ac:dyDescent="0.25">
      <c r="A1114" s="99">
        <v>43512.083333333336</v>
      </c>
      <c r="B1114" s="27">
        <v>1107</v>
      </c>
      <c r="C1114" s="50"/>
      <c r="D1114" s="27"/>
      <c r="L1114" s="27">
        <v>2.53E-2</v>
      </c>
      <c r="M1114" s="45">
        <f>IF(Measurements!L1111&lt;J$5,(J$6-Measurements!L1111)*((M$2-M$2*M$3-M$2*M$4)/J$4/24),0)</f>
        <v>372.79498633212029</v>
      </c>
      <c r="N1114" s="45">
        <f t="shared" si="70"/>
        <v>432.25478088258512</v>
      </c>
      <c r="O1114" s="140">
        <v>3234</v>
      </c>
    </row>
    <row r="1115" spans="1:15" x14ac:dyDescent="0.25">
      <c r="A1115" s="99">
        <v>43512.125</v>
      </c>
      <c r="B1115" s="27">
        <v>1108</v>
      </c>
      <c r="C1115" s="50"/>
      <c r="D1115" s="27"/>
      <c r="L1115" s="27">
        <v>4.4999999999999998E-2</v>
      </c>
      <c r="M1115" s="45">
        <f>IF(Measurements!L1112&lt;J$5,(J$6-Measurements!L1112)*((M$2-M$2*M$3-M$2*M$4)/J$4/24),0)</f>
        <v>380.67093674758763</v>
      </c>
      <c r="N1115" s="45">
        <f t="shared" si="70"/>
        <v>450.92781183463995</v>
      </c>
      <c r="O1115" s="140">
        <v>2990</v>
      </c>
    </row>
    <row r="1116" spans="1:15" x14ac:dyDescent="0.25">
      <c r="A1116" s="99">
        <v>43512.166666666664</v>
      </c>
      <c r="B1116" s="27">
        <v>1109</v>
      </c>
      <c r="C1116" s="50"/>
      <c r="D1116" s="27"/>
      <c r="L1116" s="27">
        <v>9.74E-2</v>
      </c>
      <c r="M1116" s="45">
        <f>IF(Measurements!L1113&lt;J$5,(J$6-Measurements!L1113)*((M$2-M$2*M$3-M$2*M$4)/J$4/24),0)</f>
        <v>378.04561994243187</v>
      </c>
      <c r="N1116" s="45">
        <f t="shared" si="70"/>
        <v>477.0216331064986</v>
      </c>
      <c r="O1116" s="140">
        <v>2640</v>
      </c>
    </row>
    <row r="1117" spans="1:15" x14ac:dyDescent="0.25">
      <c r="A1117" s="99">
        <v>43512.208333333336</v>
      </c>
      <c r="B1117" s="27">
        <v>1110</v>
      </c>
      <c r="C1117" s="50"/>
      <c r="D1117" s="27"/>
      <c r="L1117" s="27">
        <v>0.17549999999999999</v>
      </c>
      <c r="M1117" s="45">
        <f>IF(Measurements!L1114&lt;J$5,(J$6-Measurements!L1114)*((M$2-M$2*M$3-M$2*M$4)/J$4/24),0)</f>
        <v>378.04561994243187</v>
      </c>
      <c r="N1117" s="45">
        <f t="shared" si="70"/>
        <v>519.82630264494946</v>
      </c>
      <c r="O1117" s="140">
        <v>2041</v>
      </c>
    </row>
    <row r="1118" spans="1:15" x14ac:dyDescent="0.25">
      <c r="A1118" s="99">
        <v>43512.25</v>
      </c>
      <c r="B1118" s="27">
        <v>1111</v>
      </c>
      <c r="C1118" s="50"/>
      <c r="D1118" s="27"/>
      <c r="L1118" s="27">
        <v>0.2535</v>
      </c>
      <c r="M1118" s="45">
        <f>IF(Measurements!L1115&lt;J$5,(J$6-Measurements!L1115)*((M$2-M$2*M$3-M$2*M$4)/J$4/24),0)</f>
        <v>378.04561994243187</v>
      </c>
      <c r="N1118" s="45">
        <f t="shared" si="70"/>
        <v>562.57616466798629</v>
      </c>
      <c r="O1118" s="140">
        <v>1470</v>
      </c>
    </row>
    <row r="1119" spans="1:15" x14ac:dyDescent="0.25">
      <c r="A1119" s="99">
        <v>43512.291666666664</v>
      </c>
      <c r="B1119" s="27">
        <v>1112</v>
      </c>
      <c r="C1119" s="50"/>
      <c r="D1119" s="27"/>
      <c r="L1119" s="27">
        <v>0.29549999999999998</v>
      </c>
      <c r="M1119" s="45">
        <f>IF(Measurements!L1116&lt;J$5,(J$6-Measurements!L1116)*((M$2-M$2*M$3-M$2*M$4)/J$4/24),0)</f>
        <v>378.04561994243187</v>
      </c>
      <c r="N1119" s="45">
        <f t="shared" si="70"/>
        <v>585.59532114192916</v>
      </c>
      <c r="O1119" s="140">
        <v>1199</v>
      </c>
    </row>
    <row r="1120" spans="1:15" x14ac:dyDescent="0.25">
      <c r="A1120" s="99">
        <v>43512.333333333336</v>
      </c>
      <c r="B1120" s="27">
        <v>1113</v>
      </c>
      <c r="C1120" s="50"/>
      <c r="D1120" s="27"/>
      <c r="L1120" s="27">
        <v>0.28399999999999997</v>
      </c>
      <c r="M1120" s="45">
        <f>IF(Measurements!L1117&lt;J$5,(J$6-Measurements!L1117)*((M$2-M$2*M$3-M$2*M$4)/J$4/24),0)</f>
        <v>375.42030313727611</v>
      </c>
      <c r="N1120" s="45">
        <f t="shared" si="70"/>
        <v>576.66714006414622</v>
      </c>
      <c r="O1120" s="140">
        <v>1305</v>
      </c>
    </row>
    <row r="1121" spans="1:15" x14ac:dyDescent="0.25">
      <c r="A1121" s="99">
        <v>43512.375</v>
      </c>
      <c r="B1121" s="27">
        <v>1114</v>
      </c>
      <c r="C1121" s="50"/>
      <c r="D1121" s="27"/>
      <c r="L1121" s="27">
        <v>0.2349</v>
      </c>
      <c r="M1121" s="45">
        <f>IF(Measurements!L1118&lt;J$5,(J$6-Measurements!L1118)*((M$2-M$2*M$3-M$2*M$4)/J$4/24),0)</f>
        <v>370.16966952696453</v>
      </c>
      <c r="N1121" s="45">
        <f t="shared" si="70"/>
        <v>544.5060163854871</v>
      </c>
      <c r="O1121" s="140">
        <v>1710</v>
      </c>
    </row>
    <row r="1122" spans="1:15" x14ac:dyDescent="0.25">
      <c r="A1122" s="99">
        <v>43512.416666666664</v>
      </c>
      <c r="B1122" s="27">
        <v>1115</v>
      </c>
      <c r="C1122" s="50"/>
      <c r="D1122" s="27"/>
      <c r="L1122" s="27">
        <v>0.1802</v>
      </c>
      <c r="M1122" s="45">
        <f>IF(Measurements!L1119&lt;J$5,(J$6-Measurements!L1119)*((M$2-M$2*M$3-M$2*M$4)/J$4/24),0)</f>
        <v>362.29371911149724</v>
      </c>
      <c r="N1122" s="45">
        <f t="shared" si="70"/>
        <v>506.65035503847992</v>
      </c>
      <c r="O1122" s="140">
        <v>2261</v>
      </c>
    </row>
    <row r="1123" spans="1:15" x14ac:dyDescent="0.25">
      <c r="A1123" s="99">
        <v>43512.458333333336</v>
      </c>
      <c r="B1123" s="27">
        <v>1116</v>
      </c>
      <c r="C1123" s="50"/>
      <c r="D1123" s="27"/>
      <c r="L1123" s="27">
        <v>0.14019999999999999</v>
      </c>
      <c r="M1123" s="45">
        <f>IF(Measurements!L1120&lt;J$5,(J$6-Measurements!L1120)*((M$2-M$2*M$3-M$2*M$4)/J$4/24),0)</f>
        <v>330.78991744962786</v>
      </c>
      <c r="N1123" s="45">
        <f t="shared" si="70"/>
        <v>453.2235472109507</v>
      </c>
      <c r="O1123" s="140">
        <v>2960</v>
      </c>
    </row>
    <row r="1124" spans="1:15" x14ac:dyDescent="0.25">
      <c r="A1124" s="99">
        <v>43512.5</v>
      </c>
      <c r="B1124" s="27">
        <v>1117</v>
      </c>
      <c r="C1124" s="50"/>
      <c r="D1124" s="27"/>
      <c r="L1124" s="27">
        <v>0.1157</v>
      </c>
      <c r="M1124" s="45">
        <f>IF(Measurements!L1121&lt;J$5,(J$6-Measurements!L1121)*((M$2-M$2*M$3-M$2*M$4)/J$4/24),0)</f>
        <v>286.15953176197968</v>
      </c>
      <c r="N1124" s="45">
        <f t="shared" si="70"/>
        <v>395.16532024683585</v>
      </c>
      <c r="O1124" s="140">
        <v>3668</v>
      </c>
    </row>
    <row r="1125" spans="1:15" x14ac:dyDescent="0.25">
      <c r="A1125" s="99">
        <v>43512.541666666664</v>
      </c>
      <c r="B1125" s="27">
        <v>1118</v>
      </c>
      <c r="C1125" s="50"/>
      <c r="D1125" s="27"/>
      <c r="L1125" s="27">
        <v>9.9599999999999994E-2</v>
      </c>
      <c r="M1125" s="45">
        <f>IF(Measurements!L1122&lt;J$5,(J$6-Measurements!L1122)*((M$2-M$2*M$3-M$2*M$4)/J$4/24),0)</f>
        <v>267.78231412588923</v>
      </c>
      <c r="N1125" s="45">
        <f t="shared" si="70"/>
        <v>367.9640926290673</v>
      </c>
      <c r="O1125" s="140">
        <v>3973</v>
      </c>
    </row>
    <row r="1126" spans="1:15" x14ac:dyDescent="0.25">
      <c r="A1126" s="99">
        <v>43512.583333333336</v>
      </c>
      <c r="B1126" s="27">
        <v>1119</v>
      </c>
      <c r="C1126" s="50"/>
      <c r="D1126" s="27"/>
      <c r="L1126" s="27">
        <v>8.9499999999999996E-2</v>
      </c>
      <c r="M1126" s="45">
        <f>IF(Measurements!L1123&lt;J$5,(J$6-Measurements!L1123)*((M$2-M$2*M$3-M$2*M$4)/J$4/24),0)</f>
        <v>267.78231412588923</v>
      </c>
      <c r="N1126" s="45">
        <f t="shared" si="70"/>
        <v>362.42853357223817</v>
      </c>
      <c r="O1126" s="140">
        <v>4023</v>
      </c>
    </row>
    <row r="1127" spans="1:15" x14ac:dyDescent="0.25">
      <c r="A1127" s="99">
        <v>43512.625</v>
      </c>
      <c r="B1127" s="27">
        <v>1120</v>
      </c>
      <c r="C1127" s="50"/>
      <c r="D1127" s="27"/>
      <c r="L1127" s="27">
        <v>8.8900000000000007E-2</v>
      </c>
      <c r="M1127" s="45">
        <f>IF(Measurements!L1124&lt;J$5,(J$6-Measurements!L1124)*((M$2-M$2*M$3-M$2*M$4)/J$4/24),0)</f>
        <v>288.78484856713544</v>
      </c>
      <c r="N1127" s="45">
        <f t="shared" si="70"/>
        <v>383.10222292099945</v>
      </c>
      <c r="O1127" s="140">
        <v>3803</v>
      </c>
    </row>
    <row r="1128" spans="1:15" x14ac:dyDescent="0.25">
      <c r="A1128" s="99">
        <v>43512.666666666664</v>
      </c>
      <c r="B1128" s="27">
        <v>1121</v>
      </c>
      <c r="C1128" s="50"/>
      <c r="D1128" s="27"/>
      <c r="L1128" s="27">
        <v>0.104</v>
      </c>
      <c r="M1128" s="45">
        <f>IF(Measurements!L1125&lt;J$5,(J$6-Measurements!L1125)*((M$2-M$2*M$3-M$2*M$4)/J$4/24),0)</f>
        <v>317.663333423849</v>
      </c>
      <c r="N1128" s="45">
        <f t="shared" si="70"/>
        <v>420.25664260524962</v>
      </c>
      <c r="O1128" s="140">
        <v>3383</v>
      </c>
    </row>
    <row r="1129" spans="1:15" x14ac:dyDescent="0.25">
      <c r="A1129" s="99">
        <v>43512.708333333336</v>
      </c>
      <c r="B1129" s="27">
        <v>1122</v>
      </c>
      <c r="C1129" s="50"/>
      <c r="D1129" s="27"/>
      <c r="L1129" s="27">
        <v>0.14099999999999999</v>
      </c>
      <c r="M1129" s="45">
        <f>IF(Measurements!L1126&lt;J$5,(J$6-Measurements!L1126)*((M$2-M$2*M$3-M$2*M$4)/J$4/24),0)</f>
        <v>336.04055105993945</v>
      </c>
      <c r="N1129" s="45">
        <f t="shared" si="70"/>
        <v>458.91264094457546</v>
      </c>
      <c r="O1129" s="140">
        <v>2885</v>
      </c>
    </row>
    <row r="1130" spans="1:15" x14ac:dyDescent="0.25">
      <c r="A1130" s="99">
        <v>43512.75</v>
      </c>
      <c r="B1130" s="27">
        <v>1123</v>
      </c>
      <c r="C1130" s="50"/>
      <c r="D1130" s="27"/>
      <c r="L1130" s="27">
        <v>0.20039999999999999</v>
      </c>
      <c r="M1130" s="45">
        <f>IF(Measurements!L1127&lt;J$5,(J$6-Measurements!L1127)*((M$2-M$2*M$3-M$2*M$4)/J$4/24),0)</f>
        <v>357.04308550118566</v>
      </c>
      <c r="N1130" s="45">
        <f t="shared" si="70"/>
        <v>512.47083954182654</v>
      </c>
      <c r="O1130" s="140">
        <v>2167</v>
      </c>
    </row>
    <row r="1131" spans="1:15" x14ac:dyDescent="0.25">
      <c r="A1131" s="99">
        <v>43512.791666666664</v>
      </c>
      <c r="B1131" s="27">
        <v>1124</v>
      </c>
      <c r="C1131" s="50"/>
      <c r="D1131" s="27"/>
      <c r="L1131" s="27">
        <v>0.26889999999999997</v>
      </c>
      <c r="M1131" s="45">
        <f>IF(Measurements!L1128&lt;J$5,(J$6-Measurements!L1128)*((M$2-M$2*M$3-M$2*M$4)/J$4/24),0)</f>
        <v>372.79498633212029</v>
      </c>
      <c r="N1131" s="45">
        <f t="shared" si="70"/>
        <v>565.76588843145373</v>
      </c>
      <c r="O1131" s="140">
        <v>1423</v>
      </c>
    </row>
    <row r="1132" spans="1:15" x14ac:dyDescent="0.25">
      <c r="A1132" s="99">
        <v>43512.833333333336</v>
      </c>
      <c r="B1132" s="27">
        <v>1125</v>
      </c>
      <c r="C1132" s="50"/>
      <c r="D1132" s="27"/>
      <c r="L1132" s="27">
        <v>0.31569999999999998</v>
      </c>
      <c r="M1132" s="45">
        <f>IF(Measurements!L1129&lt;J$5,(J$6-Measurements!L1129)*((M$2-M$2*M$3-M$2*M$4)/J$4/24),0)</f>
        <v>383.29625355274339</v>
      </c>
      <c r="N1132" s="45">
        <f t="shared" si="70"/>
        <v>601.91707286589894</v>
      </c>
      <c r="O1132" s="140">
        <v>1020</v>
      </c>
    </row>
    <row r="1133" spans="1:15" x14ac:dyDescent="0.25">
      <c r="A1133" s="99">
        <v>43512.875</v>
      </c>
      <c r="B1133" s="27">
        <v>1126</v>
      </c>
      <c r="C1133" s="50"/>
      <c r="D1133" s="27"/>
      <c r="L1133" s="27">
        <v>0.31009999999999999</v>
      </c>
      <c r="M1133" s="45">
        <f>IF(Measurements!L1130&lt;J$5,(J$6-Measurements!L1130)*((M$2-M$2*M$3-M$2*M$4)/J$4/24),0)</f>
        <v>396.42283757852232</v>
      </c>
      <c r="N1133" s="45">
        <f t="shared" si="70"/>
        <v>611.97443602848546</v>
      </c>
      <c r="O1133" s="140">
        <v>931</v>
      </c>
    </row>
    <row r="1134" spans="1:15" x14ac:dyDescent="0.25">
      <c r="A1134" s="99">
        <v>43512.916666666664</v>
      </c>
      <c r="B1134" s="27">
        <v>1127</v>
      </c>
      <c r="C1134" s="50"/>
      <c r="D1134" s="27"/>
      <c r="L1134" s="27">
        <v>0.24829999999999999</v>
      </c>
      <c r="M1134" s="45">
        <f>IF(Measurements!L1131&lt;J$5,(J$6-Measurements!L1131)*((M$2-M$2*M$3-M$2*M$4)/J$4/24),0)</f>
        <v>412.17473840945695</v>
      </c>
      <c r="N1134" s="45">
        <f t="shared" si="70"/>
        <v>593.85529233347563</v>
      </c>
      <c r="O1134" s="140">
        <v>1106</v>
      </c>
    </row>
    <row r="1135" spans="1:15" x14ac:dyDescent="0.25">
      <c r="A1135" s="99">
        <v>43512.958333333336</v>
      </c>
      <c r="B1135" s="27">
        <v>1128</v>
      </c>
      <c r="C1135" s="50"/>
      <c r="D1135" s="27"/>
      <c r="L1135" s="27">
        <v>0.15989999999999999</v>
      </c>
      <c r="M1135" s="45">
        <f>IF(Measurements!L1132&lt;J$5,(J$6-Measurements!L1132)*((M$2-M$2*M$3-M$2*M$4)/J$4/24),0)</f>
        <v>420.05068882492429</v>
      </c>
      <c r="N1135" s="45">
        <f t="shared" si="70"/>
        <v>553.28139912283461</v>
      </c>
      <c r="O1135" s="140">
        <v>1591</v>
      </c>
    </row>
    <row r="1136" spans="1:15" x14ac:dyDescent="0.25">
      <c r="A1136" s="99">
        <v>43513</v>
      </c>
      <c r="B1136" s="27">
        <v>1129</v>
      </c>
      <c r="C1136" s="50"/>
      <c r="D1136" s="27"/>
      <c r="E1136" s="45">
        <f>+IF((MIN(Measurements!G1133:G1156)+MAX(Measurements!G1133:G1156))/2&gt;=E$5,0,E$6-(MIN(Measurements!G1133:G1156)+MAX(Measurements!G1133:G1156))/2)</f>
        <v>12.6</v>
      </c>
      <c r="F1136" s="45">
        <f>+IF((MIN(Measurements!H1133:H1156)+MAX(Measurements!H1133:H1156))/2&gt;=F$5,0,F$6-(MIN(Measurements!H1133:H1156)+MAX(Measurements!H1133:H1156))/2)</f>
        <v>11.25</v>
      </c>
      <c r="G1136" s="45">
        <f>+IF((MIN(Measurements!I1133:I1156)+MAX(Measurements!I1133:I1156))/2&gt;=G$5,0,G$6-(MIN(Measurements!I1133:I1156)+MAX(Measurements!I1133:I1156))/2)</f>
        <v>12.55</v>
      </c>
      <c r="H1136" s="45">
        <f>+IF((MIN(Measurements!J1133:J1156)+MAX(Measurements!J1133:J1156))/2&gt;=H$5,0,H$6-(MIN(Measurements!J1133:J1156)+MAX(Measurements!J1133:J1156))/2)</f>
        <v>12.9</v>
      </c>
      <c r="I1136" s="45">
        <f>+IF((MIN(Measurements!K1133:K1156)+MAX(Measurements!K1133:K1156))/2&gt;=I$5,0,I$6-(MIN(Measurements!K1133:K1156)+MAX(Measurements!K1133:K1156))/2)</f>
        <v>13.45</v>
      </c>
      <c r="J1136" s="45">
        <f>+IF((MIN(Measurements!L1133:L1156)+MAX(Measurements!L1133:L1156))/2&gt;=J$5,0,J$6-(MIN(Measurements!L1133:L1156)+MAX(Measurements!L1133:L1156))/2)</f>
        <v>14.7</v>
      </c>
      <c r="L1136" s="27">
        <v>8.2699999999999996E-2</v>
      </c>
      <c r="M1136" s="45">
        <f>IF(Measurements!L1133&lt;J$5,(J$6-Measurements!L1133)*((M$2-M$2*M$3-M$2*M$4)/J$4/24),0)</f>
        <v>420.05068882492429</v>
      </c>
      <c r="N1136" s="45">
        <f t="shared" si="70"/>
        <v>510.96999722311102</v>
      </c>
      <c r="O1136" s="140">
        <v>2198</v>
      </c>
    </row>
    <row r="1137" spans="1:15" x14ac:dyDescent="0.25">
      <c r="A1137" s="99">
        <v>43513.041666666664</v>
      </c>
      <c r="B1137" s="27">
        <v>1130</v>
      </c>
      <c r="C1137" s="50"/>
      <c r="D1137" s="27"/>
      <c r="L1137" s="27">
        <v>3.7199999999999997E-2</v>
      </c>
      <c r="M1137" s="45">
        <f>IF(Measurements!L1134&lt;J$5,(J$6-Measurements!L1134)*((M$2-M$2*M$3-M$2*M$4)/J$4/24),0)</f>
        <v>417.42537201976853</v>
      </c>
      <c r="N1137" s="45">
        <f t="shared" si="70"/>
        <v>483.40726090451716</v>
      </c>
      <c r="O1137" s="140">
        <v>2555</v>
      </c>
    </row>
    <row r="1138" spans="1:15" x14ac:dyDescent="0.25">
      <c r="A1138" s="99">
        <v>43513.083333333336</v>
      </c>
      <c r="B1138" s="27">
        <v>1131</v>
      </c>
      <c r="C1138" s="50"/>
      <c r="D1138" s="27"/>
      <c r="L1138" s="27">
        <v>2.53E-2</v>
      </c>
      <c r="M1138" s="45">
        <f>IF(Measurements!L1135&lt;J$5,(J$6-Measurements!L1135)*((M$2-M$2*M$3-M$2*M$4)/J$4/24),0)</f>
        <v>414.80005521461277</v>
      </c>
      <c r="N1138" s="45">
        <f t="shared" si="70"/>
        <v>474.2598497650776</v>
      </c>
      <c r="O1138" s="140">
        <v>2673</v>
      </c>
    </row>
    <row r="1139" spans="1:15" x14ac:dyDescent="0.25">
      <c r="A1139" s="99">
        <v>43513.125</v>
      </c>
      <c r="B1139" s="27">
        <v>1132</v>
      </c>
      <c r="C1139" s="50"/>
      <c r="D1139" s="27"/>
      <c r="L1139" s="27">
        <v>4.4999999999999998E-2</v>
      </c>
      <c r="M1139" s="45">
        <f>IF(Measurements!L1136&lt;J$5,(J$6-Measurements!L1136)*((M$2-M$2*M$3-M$2*M$4)/J$4/24),0)</f>
        <v>380.67093674758763</v>
      </c>
      <c r="N1139" s="45">
        <f t="shared" si="70"/>
        <v>450.92781183463995</v>
      </c>
      <c r="O1139" s="140">
        <v>2991</v>
      </c>
    </row>
    <row r="1140" spans="1:15" x14ac:dyDescent="0.25">
      <c r="A1140" s="99">
        <v>43513.166666666664</v>
      </c>
      <c r="B1140" s="27">
        <v>1133</v>
      </c>
      <c r="C1140" s="50"/>
      <c r="D1140" s="27"/>
      <c r="L1140" s="27">
        <v>9.74E-2</v>
      </c>
      <c r="M1140" s="45">
        <f>IF(Measurements!L1137&lt;J$5,(J$6-Measurements!L1137)*((M$2-M$2*M$3-M$2*M$4)/J$4/24),0)</f>
        <v>357.04308550118566</v>
      </c>
      <c r="N1140" s="45">
        <f t="shared" si="70"/>
        <v>456.01909866525239</v>
      </c>
      <c r="O1140" s="140">
        <v>2919</v>
      </c>
    </row>
    <row r="1141" spans="1:15" x14ac:dyDescent="0.25">
      <c r="A1141" s="99">
        <v>43513.208333333336</v>
      </c>
      <c r="B1141" s="27">
        <v>1134</v>
      </c>
      <c r="C1141" s="50"/>
      <c r="D1141" s="27"/>
      <c r="L1141" s="27">
        <v>0.17549999999999999</v>
      </c>
      <c r="M1141" s="45">
        <f>IF(Measurements!L1138&lt;J$5,(J$6-Measurements!L1138)*((M$2-M$2*M$3-M$2*M$4)/J$4/24),0)</f>
        <v>346.5418182805625</v>
      </c>
      <c r="N1141" s="45">
        <f t="shared" si="70"/>
        <v>488.32250098308015</v>
      </c>
      <c r="O1141" s="140">
        <v>2500</v>
      </c>
    </row>
    <row r="1142" spans="1:15" x14ac:dyDescent="0.25">
      <c r="A1142" s="99">
        <v>43513.25</v>
      </c>
      <c r="B1142" s="27">
        <v>1135</v>
      </c>
      <c r="C1142" s="50"/>
      <c r="D1142" s="27"/>
      <c r="L1142" s="27">
        <v>0.2535</v>
      </c>
      <c r="M1142" s="45">
        <f>IF(Measurements!L1139&lt;J$5,(J$6-Measurements!L1139)*((M$2-M$2*M$3-M$2*M$4)/J$4/24),0)</f>
        <v>343.91650147540673</v>
      </c>
      <c r="N1142" s="45">
        <f t="shared" si="70"/>
        <v>528.44704620096115</v>
      </c>
      <c r="O1142" s="140">
        <v>1931</v>
      </c>
    </row>
    <row r="1143" spans="1:15" x14ac:dyDescent="0.25">
      <c r="A1143" s="99">
        <v>43513.291666666664</v>
      </c>
      <c r="B1143" s="27">
        <v>1136</v>
      </c>
      <c r="C1143" s="50"/>
      <c r="D1143" s="27"/>
      <c r="L1143" s="27">
        <v>0.29549999999999998</v>
      </c>
      <c r="M1143" s="45">
        <f>IF(Measurements!L1140&lt;J$5,(J$6-Measurements!L1140)*((M$2-M$2*M$3-M$2*M$4)/J$4/24),0)</f>
        <v>338.66586786509521</v>
      </c>
      <c r="N1143" s="45">
        <f t="shared" si="70"/>
        <v>546.2155690645925</v>
      </c>
      <c r="O1143" s="140">
        <v>1695</v>
      </c>
    </row>
    <row r="1144" spans="1:15" x14ac:dyDescent="0.25">
      <c r="A1144" s="99">
        <v>43513.333333333336</v>
      </c>
      <c r="B1144" s="27">
        <v>1137</v>
      </c>
      <c r="C1144" s="50"/>
      <c r="D1144" s="27"/>
      <c r="L1144" s="27">
        <v>0.28399999999999997</v>
      </c>
      <c r="M1144" s="45">
        <f>IF(Measurements!L1141&lt;J$5,(J$6-Measurements!L1141)*((M$2-M$2*M$3-M$2*M$4)/J$4/24),0)</f>
        <v>336.04055105993945</v>
      </c>
      <c r="N1144" s="45">
        <f t="shared" si="70"/>
        <v>537.28738798680956</v>
      </c>
      <c r="O1144" s="140">
        <v>1807</v>
      </c>
    </row>
    <row r="1145" spans="1:15" x14ac:dyDescent="0.25">
      <c r="A1145" s="99">
        <v>43513.375</v>
      </c>
      <c r="B1145" s="27">
        <v>1138</v>
      </c>
      <c r="C1145" s="50"/>
      <c r="D1145" s="27"/>
      <c r="L1145" s="27">
        <v>0.2349</v>
      </c>
      <c r="M1145" s="45">
        <f>IF(Measurements!L1142&lt;J$5,(J$6-Measurements!L1142)*((M$2-M$2*M$3-M$2*M$4)/J$4/24),0)</f>
        <v>333.41523425478363</v>
      </c>
      <c r="N1145" s="45">
        <f t="shared" si="70"/>
        <v>507.7515811133062</v>
      </c>
      <c r="O1145" s="140">
        <v>2243</v>
      </c>
    </row>
    <row r="1146" spans="1:15" x14ac:dyDescent="0.25">
      <c r="A1146" s="99">
        <v>43513.416666666664</v>
      </c>
      <c r="B1146" s="27">
        <v>1139</v>
      </c>
      <c r="C1146" s="50"/>
      <c r="D1146" s="27"/>
      <c r="L1146" s="27">
        <v>0.1802</v>
      </c>
      <c r="M1146" s="45">
        <f>IF(Measurements!L1143&lt;J$5,(J$6-Measurements!L1143)*((M$2-M$2*M$3-M$2*M$4)/J$4/24),0)</f>
        <v>325.53928383931634</v>
      </c>
      <c r="N1146" s="45">
        <f t="shared" si="70"/>
        <v>469.89591976629902</v>
      </c>
      <c r="O1146" s="140">
        <v>2752</v>
      </c>
    </row>
    <row r="1147" spans="1:15" x14ac:dyDescent="0.25">
      <c r="A1147" s="99">
        <v>43513.458333333336</v>
      </c>
      <c r="B1147" s="27">
        <v>1140</v>
      </c>
      <c r="C1147" s="50"/>
      <c r="D1147" s="27"/>
      <c r="L1147" s="27">
        <v>0.14019999999999999</v>
      </c>
      <c r="M1147" s="45">
        <f>IF(Measurements!L1144&lt;J$5,(J$6-Measurements!L1144)*((M$2-M$2*M$3-M$2*M$4)/J$4/24),0)</f>
        <v>315.03801661869323</v>
      </c>
      <c r="N1147" s="45">
        <f t="shared" si="70"/>
        <v>437.47164638001607</v>
      </c>
      <c r="O1147" s="140">
        <v>3179</v>
      </c>
    </row>
    <row r="1148" spans="1:15" x14ac:dyDescent="0.25">
      <c r="A1148" s="99">
        <v>43513.5</v>
      </c>
      <c r="B1148" s="27">
        <v>1141</v>
      </c>
      <c r="C1148" s="50"/>
      <c r="D1148" s="27"/>
      <c r="L1148" s="27">
        <v>0.1157</v>
      </c>
      <c r="M1148" s="45">
        <f>IF(Measurements!L1145&lt;J$5,(J$6-Measurements!L1145)*((M$2-M$2*M$3-M$2*M$4)/J$4/24),0)</f>
        <v>301.91143259291431</v>
      </c>
      <c r="N1148" s="45">
        <f t="shared" si="70"/>
        <v>410.91722107777048</v>
      </c>
      <c r="O1148" s="140">
        <v>3486</v>
      </c>
    </row>
    <row r="1149" spans="1:15" x14ac:dyDescent="0.25">
      <c r="A1149" s="99">
        <v>43513.541666666664</v>
      </c>
      <c r="B1149" s="27">
        <v>1142</v>
      </c>
      <c r="C1149" s="50"/>
      <c r="D1149" s="27"/>
      <c r="L1149" s="27">
        <v>9.9599999999999994E-2</v>
      </c>
      <c r="M1149" s="45">
        <f>IF(Measurements!L1146&lt;J$5,(J$6-Measurements!L1146)*((M$2-M$2*M$3-M$2*M$4)/J$4/24),0)</f>
        <v>304.53674939807013</v>
      </c>
      <c r="N1149" s="45">
        <f t="shared" si="70"/>
        <v>404.71852790124819</v>
      </c>
      <c r="O1149" s="140">
        <v>3557</v>
      </c>
    </row>
    <row r="1150" spans="1:15" x14ac:dyDescent="0.25">
      <c r="A1150" s="99">
        <v>43513.583333333336</v>
      </c>
      <c r="B1150" s="27">
        <v>1143</v>
      </c>
      <c r="C1150" s="50"/>
      <c r="D1150" s="27"/>
      <c r="L1150" s="27">
        <v>8.9499999999999996E-2</v>
      </c>
      <c r="M1150" s="45">
        <f>IF(Measurements!L1147&lt;J$5,(J$6-Measurements!L1147)*((M$2-M$2*M$3-M$2*M$4)/J$4/24),0)</f>
        <v>299.28611578775855</v>
      </c>
      <c r="N1150" s="45">
        <f t="shared" si="70"/>
        <v>393.93233523410748</v>
      </c>
      <c r="O1150" s="140">
        <v>3679</v>
      </c>
    </row>
    <row r="1151" spans="1:15" x14ac:dyDescent="0.25">
      <c r="A1151" s="99">
        <v>43513.625</v>
      </c>
      <c r="B1151" s="27">
        <v>1144</v>
      </c>
      <c r="C1151" s="50"/>
      <c r="D1151" s="27"/>
      <c r="L1151" s="27">
        <v>8.8900000000000007E-2</v>
      </c>
      <c r="M1151" s="45">
        <f>IF(Measurements!L1148&lt;J$5,(J$6-Measurements!L1148)*((M$2-M$2*M$3-M$2*M$4)/J$4/24),0)</f>
        <v>301.91143259291431</v>
      </c>
      <c r="N1151" s="45">
        <f t="shared" si="70"/>
        <v>396.22880694677832</v>
      </c>
      <c r="O1151" s="140">
        <v>3646</v>
      </c>
    </row>
    <row r="1152" spans="1:15" x14ac:dyDescent="0.25">
      <c r="A1152" s="99">
        <v>43513.666666666664</v>
      </c>
      <c r="B1152" s="27">
        <v>1145</v>
      </c>
      <c r="C1152" s="50"/>
      <c r="D1152" s="27"/>
      <c r="L1152" s="27">
        <v>0.104</v>
      </c>
      <c r="M1152" s="45">
        <f>IF(Measurements!L1149&lt;J$5,(J$6-Measurements!L1149)*((M$2-M$2*M$3-M$2*M$4)/J$4/24),0)</f>
        <v>330.78991744962786</v>
      </c>
      <c r="N1152" s="45">
        <f t="shared" si="70"/>
        <v>433.38322663102849</v>
      </c>
      <c r="O1152" s="140">
        <v>3225</v>
      </c>
    </row>
    <row r="1153" spans="1:15" x14ac:dyDescent="0.25">
      <c r="A1153" s="99">
        <v>43513.708333333336</v>
      </c>
      <c r="B1153" s="27">
        <v>1146</v>
      </c>
      <c r="C1153" s="50"/>
      <c r="D1153" s="27"/>
      <c r="L1153" s="27">
        <v>0.14099999999999999</v>
      </c>
      <c r="M1153" s="45">
        <f>IF(Measurements!L1150&lt;J$5,(J$6-Measurements!L1150)*((M$2-M$2*M$3-M$2*M$4)/J$4/24),0)</f>
        <v>351.79245189087413</v>
      </c>
      <c r="N1153" s="45">
        <f t="shared" si="70"/>
        <v>474.66454177551014</v>
      </c>
      <c r="O1153" s="140">
        <v>2668</v>
      </c>
    </row>
    <row r="1154" spans="1:15" x14ac:dyDescent="0.25">
      <c r="A1154" s="99">
        <v>43513.75</v>
      </c>
      <c r="B1154" s="27">
        <v>1147</v>
      </c>
      <c r="C1154" s="50"/>
      <c r="D1154" s="27"/>
      <c r="L1154" s="27">
        <v>0.20039999999999999</v>
      </c>
      <c r="M1154" s="45">
        <f>IF(Measurements!L1151&lt;J$5,(J$6-Measurements!L1151)*((M$2-M$2*M$3-M$2*M$4)/J$4/24),0)</f>
        <v>375.42030313727611</v>
      </c>
      <c r="N1154" s="45">
        <f t="shared" si="70"/>
        <v>530.8480571779171</v>
      </c>
      <c r="O1154" s="140">
        <v>1892</v>
      </c>
    </row>
    <row r="1155" spans="1:15" x14ac:dyDescent="0.25">
      <c r="A1155" s="99">
        <v>43513.791666666664</v>
      </c>
      <c r="B1155" s="27">
        <v>1148</v>
      </c>
      <c r="C1155" s="50"/>
      <c r="D1155" s="27"/>
      <c r="L1155" s="27">
        <v>0.26889999999999997</v>
      </c>
      <c r="M1155" s="45">
        <f>IF(Measurements!L1152&lt;J$5,(J$6-Measurements!L1152)*((M$2-M$2*M$3-M$2*M$4)/J$4/24),0)</f>
        <v>378.04561994243187</v>
      </c>
      <c r="N1155" s="45">
        <f t="shared" si="70"/>
        <v>571.01652204176537</v>
      </c>
      <c r="O1155" s="140">
        <v>1373</v>
      </c>
    </row>
    <row r="1156" spans="1:15" x14ac:dyDescent="0.25">
      <c r="A1156" s="99">
        <v>43513.833333333336</v>
      </c>
      <c r="B1156" s="27">
        <v>1149</v>
      </c>
      <c r="C1156" s="50"/>
      <c r="D1156" s="27"/>
      <c r="L1156" s="27">
        <v>0.31569999999999998</v>
      </c>
      <c r="M1156" s="45">
        <f>IF(Measurements!L1153&lt;J$5,(J$6-Measurements!L1153)*((M$2-M$2*M$3-M$2*M$4)/J$4/24),0)</f>
        <v>399.04815438367808</v>
      </c>
      <c r="N1156" s="45">
        <f t="shared" si="70"/>
        <v>617.66897369683363</v>
      </c>
      <c r="O1156" s="140">
        <v>881</v>
      </c>
    </row>
    <row r="1157" spans="1:15" x14ac:dyDescent="0.25">
      <c r="A1157" s="99">
        <v>43513.875</v>
      </c>
      <c r="B1157" s="27">
        <v>1150</v>
      </c>
      <c r="C1157" s="50"/>
      <c r="D1157" s="27"/>
      <c r="L1157" s="27">
        <v>0.31009999999999999</v>
      </c>
      <c r="M1157" s="45">
        <f>IF(Measurements!L1154&lt;J$5,(J$6-Measurements!L1154)*((M$2-M$2*M$3-M$2*M$4)/J$4/24),0)</f>
        <v>417.42537201976853</v>
      </c>
      <c r="N1157" s="45">
        <f t="shared" si="70"/>
        <v>632.97697046973167</v>
      </c>
      <c r="O1157" s="140">
        <v>741</v>
      </c>
    </row>
    <row r="1158" spans="1:15" x14ac:dyDescent="0.25">
      <c r="A1158" s="99">
        <v>43513.916666666664</v>
      </c>
      <c r="B1158" s="27">
        <v>1151</v>
      </c>
      <c r="C1158" s="50"/>
      <c r="D1158" s="27"/>
      <c r="L1158" s="27">
        <v>0.24829999999999999</v>
      </c>
      <c r="M1158" s="45">
        <f>IF(Measurements!L1155&lt;J$5,(J$6-Measurements!L1155)*((M$2-M$2*M$3-M$2*M$4)/J$4/24),0)</f>
        <v>472.55702492803982</v>
      </c>
      <c r="N1158" s="45">
        <f t="shared" si="70"/>
        <v>654.2375788520585</v>
      </c>
      <c r="O1158" s="140">
        <v>595</v>
      </c>
    </row>
    <row r="1159" spans="1:15" x14ac:dyDescent="0.25">
      <c r="A1159" s="99">
        <v>43513.958333333336</v>
      </c>
      <c r="B1159" s="27">
        <v>1152</v>
      </c>
      <c r="C1159" s="50"/>
      <c r="D1159" s="27"/>
      <c r="L1159" s="27">
        <v>0.15989999999999999</v>
      </c>
      <c r="M1159" s="45">
        <f>IF(Measurements!L1156&lt;J$5,(J$6-Measurements!L1156)*((M$2-M$2*M$3-M$2*M$4)/J$4/24),0)</f>
        <v>459.43044090226095</v>
      </c>
      <c r="N1159" s="45">
        <f t="shared" si="70"/>
        <v>592.66115120017128</v>
      </c>
      <c r="O1159" s="140">
        <v>1119</v>
      </c>
    </row>
    <row r="1160" spans="1:15" x14ac:dyDescent="0.25">
      <c r="A1160" s="99">
        <v>43514</v>
      </c>
      <c r="B1160" s="27">
        <v>1153</v>
      </c>
      <c r="C1160" s="50"/>
      <c r="D1160" s="27"/>
      <c r="E1160" s="45">
        <f>+IF((MIN(Measurements!G1157:G1180)+MAX(Measurements!G1157:G1180))/2&gt;=E$5,0,E$6-(MIN(Measurements!G1157:G1180)+MAX(Measurements!G1157:G1180))/2)</f>
        <v>13.95</v>
      </c>
      <c r="F1160" s="45">
        <f>+IF((MIN(Measurements!H1157:H1180)+MAX(Measurements!H1157:H1180))/2&gt;=F$5,0,F$6-(MIN(Measurements!H1157:H1180)+MAX(Measurements!H1157:H1180))/2)</f>
        <v>14.65</v>
      </c>
      <c r="G1160" s="45">
        <f>+IF((MIN(Measurements!I1157:I1180)+MAX(Measurements!I1157:I1180))/2&gt;=G$5,0,G$6-(MIN(Measurements!I1157:I1180)+MAX(Measurements!I1157:I1180))/2)</f>
        <v>13.3</v>
      </c>
      <c r="H1160" s="45">
        <f>+IF((MIN(Measurements!J1157:J1180)+MAX(Measurements!J1157:J1180))/2&gt;=H$5,0,H$6-(MIN(Measurements!J1157:J1180)+MAX(Measurements!J1157:J1180))/2)</f>
        <v>14.7</v>
      </c>
      <c r="I1160" s="45">
        <f>+IF((MIN(Measurements!K1157:K1180)+MAX(Measurements!K1157:K1180))/2&gt;=I$5,0,I$6-(MIN(Measurements!K1157:K1180)+MAX(Measurements!K1157:K1180))/2)</f>
        <v>15.65</v>
      </c>
      <c r="J1160" s="45">
        <f>+IF((MIN(Measurements!L1157:L1180)+MAX(Measurements!L1157:L1180))/2&gt;=J$5,0,J$6-(MIN(Measurements!L1157:L1180)+MAX(Measurements!L1157:L1180))/2)</f>
        <v>16.25</v>
      </c>
      <c r="L1160" s="27">
        <v>8.2699999999999996E-2</v>
      </c>
      <c r="M1160" s="45">
        <f>IF(Measurements!L1157&lt;J$5,(J$6-Measurements!L1157)*((M$2-M$2*M$3-M$2*M$4)/J$4/24),0)</f>
        <v>448.92917368163785</v>
      </c>
      <c r="N1160" s="45">
        <f t="shared" si="70"/>
        <v>539.84848207982463</v>
      </c>
      <c r="O1160" s="140">
        <v>1772</v>
      </c>
    </row>
    <row r="1161" spans="1:15" x14ac:dyDescent="0.25">
      <c r="A1161" s="99">
        <v>43514.041666666664</v>
      </c>
      <c r="B1161" s="27">
        <v>1154</v>
      </c>
      <c r="C1161" s="50"/>
      <c r="D1161" s="27"/>
      <c r="L1161" s="27">
        <v>3.7199999999999997E-2</v>
      </c>
      <c r="M1161" s="45">
        <f>IF(Measurements!L1158&lt;J$5,(J$6-Measurements!L1158)*((M$2-M$2*M$3-M$2*M$4)/J$4/24),0)</f>
        <v>443.67854007132627</v>
      </c>
      <c r="N1161" s="45">
        <f t="shared" ref="N1161:N1224" si="71">+M1161+$L1161*M$2*M$3/$M$6+M$5</f>
        <v>509.6604289560749</v>
      </c>
      <c r="O1161" s="140">
        <v>2211</v>
      </c>
    </row>
    <row r="1162" spans="1:15" x14ac:dyDescent="0.25">
      <c r="A1162" s="99">
        <v>43514.083333333336</v>
      </c>
      <c r="B1162" s="27">
        <v>1155</v>
      </c>
      <c r="C1162" s="50"/>
      <c r="D1162" s="27"/>
      <c r="L1162" s="27">
        <v>2.53E-2</v>
      </c>
      <c r="M1162" s="45">
        <f>IF(Measurements!L1159&lt;J$5,(J$6-Measurements!L1159)*((M$2-M$2*M$3-M$2*M$4)/J$4/24),0)</f>
        <v>459.43044090226095</v>
      </c>
      <c r="N1162" s="45">
        <f t="shared" si="71"/>
        <v>518.89023545272585</v>
      </c>
      <c r="O1162" s="140">
        <v>2053</v>
      </c>
    </row>
    <row r="1163" spans="1:15" x14ac:dyDescent="0.25">
      <c r="A1163" s="99">
        <v>43514.125</v>
      </c>
      <c r="B1163" s="27">
        <v>1156</v>
      </c>
      <c r="C1163" s="50"/>
      <c r="D1163" s="27"/>
      <c r="L1163" s="27">
        <v>4.4999999999999998E-2</v>
      </c>
      <c r="M1163" s="45">
        <f>IF(Measurements!L1160&lt;J$5,(J$6-Measurements!L1160)*((M$2-M$2*M$3-M$2*M$4)/J$4/24),0)</f>
        <v>462.05575770741677</v>
      </c>
      <c r="N1163" s="45">
        <f t="shared" si="71"/>
        <v>532.3126327944691</v>
      </c>
      <c r="O1163" s="140">
        <v>1864</v>
      </c>
    </row>
    <row r="1164" spans="1:15" x14ac:dyDescent="0.25">
      <c r="A1164" s="99">
        <v>43514.166666666664</v>
      </c>
      <c r="B1164" s="27">
        <v>1157</v>
      </c>
      <c r="C1164" s="50"/>
      <c r="D1164" s="27"/>
      <c r="L1164" s="27">
        <v>9.74E-2</v>
      </c>
      <c r="M1164" s="45">
        <f>IF(Measurements!L1161&lt;J$5,(J$6-Measurements!L1161)*((M$2-M$2*M$3-M$2*M$4)/J$4/24),0)</f>
        <v>472.55702492803982</v>
      </c>
      <c r="N1164" s="45">
        <f t="shared" si="71"/>
        <v>571.53303809210661</v>
      </c>
      <c r="O1164" s="140">
        <v>1364</v>
      </c>
    </row>
    <row r="1165" spans="1:15" x14ac:dyDescent="0.25">
      <c r="A1165" s="99">
        <v>43514.208333333336</v>
      </c>
      <c r="B1165" s="27">
        <v>1158</v>
      </c>
      <c r="C1165" s="50"/>
      <c r="D1165" s="27"/>
      <c r="L1165" s="27">
        <v>0.17549999999999999</v>
      </c>
      <c r="M1165" s="45">
        <f>IF(Measurements!L1162&lt;J$5,(J$6-Measurements!L1162)*((M$2-M$2*M$3-M$2*M$4)/J$4/24),0)</f>
        <v>477.80765853835135</v>
      </c>
      <c r="N1165" s="45">
        <f t="shared" si="71"/>
        <v>619.588341240869</v>
      </c>
      <c r="O1165" s="140">
        <v>858</v>
      </c>
    </row>
    <row r="1166" spans="1:15" x14ac:dyDescent="0.25">
      <c r="A1166" s="99">
        <v>43514.25</v>
      </c>
      <c r="B1166" s="27">
        <v>1159</v>
      </c>
      <c r="C1166" s="50"/>
      <c r="D1166" s="27"/>
      <c r="L1166" s="27">
        <v>0.2535</v>
      </c>
      <c r="M1166" s="45">
        <f>IF(Measurements!L1163&lt;J$5,(J$6-Measurements!L1163)*((M$2-M$2*M$3-M$2*M$4)/J$4/24),0)</f>
        <v>483.05829214866287</v>
      </c>
      <c r="N1166" s="45">
        <f t="shared" si="71"/>
        <v>667.58883687421735</v>
      </c>
      <c r="O1166" s="140">
        <v>526</v>
      </c>
    </row>
    <row r="1167" spans="1:15" x14ac:dyDescent="0.25">
      <c r="A1167" s="99">
        <v>43514.291666666664</v>
      </c>
      <c r="B1167" s="27">
        <v>1160</v>
      </c>
      <c r="C1167" s="50"/>
      <c r="D1167" s="27"/>
      <c r="L1167" s="27">
        <v>0.29549999999999998</v>
      </c>
      <c r="M1167" s="45">
        <f>IF(Measurements!L1164&lt;J$5,(J$6-Measurements!L1164)*((M$2-M$2*M$3-M$2*M$4)/J$4/24),0)</f>
        <v>483.05829214866287</v>
      </c>
      <c r="N1167" s="45">
        <f t="shared" si="71"/>
        <v>690.60799334816022</v>
      </c>
      <c r="O1167" s="140">
        <v>393</v>
      </c>
    </row>
    <row r="1168" spans="1:15" x14ac:dyDescent="0.25">
      <c r="A1168" s="99">
        <v>43514.333333333336</v>
      </c>
      <c r="B1168" s="27">
        <v>1161</v>
      </c>
      <c r="C1168" s="50"/>
      <c r="D1168" s="27"/>
      <c r="L1168" s="27">
        <v>0.28399999999999997</v>
      </c>
      <c r="M1168" s="45">
        <f>IF(Measurements!L1165&lt;J$5,(J$6-Measurements!L1165)*((M$2-M$2*M$3-M$2*M$4)/J$4/24),0)</f>
        <v>480.43297534350717</v>
      </c>
      <c r="N1168" s="45">
        <f t="shared" si="71"/>
        <v>681.67981227037728</v>
      </c>
      <c r="O1168" s="140">
        <v>441</v>
      </c>
    </row>
    <row r="1169" spans="1:15" x14ac:dyDescent="0.25">
      <c r="A1169" s="99">
        <v>43514.375</v>
      </c>
      <c r="B1169" s="27">
        <v>1162</v>
      </c>
      <c r="C1169" s="50"/>
      <c r="D1169" s="27"/>
      <c r="L1169" s="27">
        <v>0.2349</v>
      </c>
      <c r="M1169" s="45">
        <f>IF(Measurements!L1166&lt;J$5,(J$6-Measurements!L1166)*((M$2-M$2*M$3-M$2*M$4)/J$4/24),0)</f>
        <v>469.931708122884</v>
      </c>
      <c r="N1169" s="45">
        <f t="shared" si="71"/>
        <v>644.26805498140664</v>
      </c>
      <c r="O1169" s="140">
        <v>661</v>
      </c>
    </row>
    <row r="1170" spans="1:15" x14ac:dyDescent="0.25">
      <c r="A1170" s="99">
        <v>43514.416666666664</v>
      </c>
      <c r="B1170" s="27">
        <v>1163</v>
      </c>
      <c r="C1170" s="50"/>
      <c r="D1170" s="27"/>
      <c r="L1170" s="27">
        <v>0.1802</v>
      </c>
      <c r="M1170" s="45">
        <f>IF(Measurements!L1167&lt;J$5,(J$6-Measurements!L1167)*((M$2-M$2*M$3-M$2*M$4)/J$4/24),0)</f>
        <v>462.05575770741677</v>
      </c>
      <c r="N1170" s="45">
        <f t="shared" si="71"/>
        <v>606.41239363439945</v>
      </c>
      <c r="O1170" s="140">
        <v>985</v>
      </c>
    </row>
    <row r="1171" spans="1:15" x14ac:dyDescent="0.25">
      <c r="A1171" s="99">
        <v>43514.458333333336</v>
      </c>
      <c r="B1171" s="27">
        <v>1164</v>
      </c>
      <c r="C1171" s="50"/>
      <c r="D1171" s="27"/>
      <c r="L1171" s="27">
        <v>0.14019999999999999</v>
      </c>
      <c r="M1171" s="45">
        <f>IF(Measurements!L1168&lt;J$5,(J$6-Measurements!L1168)*((M$2-M$2*M$3-M$2*M$4)/J$4/24),0)</f>
        <v>448.92917368163785</v>
      </c>
      <c r="N1171" s="45">
        <f t="shared" si="71"/>
        <v>571.36280344296063</v>
      </c>
      <c r="O1171" s="140">
        <v>1365</v>
      </c>
    </row>
    <row r="1172" spans="1:15" x14ac:dyDescent="0.25">
      <c r="A1172" s="99">
        <v>43514.5</v>
      </c>
      <c r="B1172" s="27">
        <v>1165</v>
      </c>
      <c r="C1172" s="50"/>
      <c r="D1172" s="27"/>
      <c r="L1172" s="27">
        <v>0.1157</v>
      </c>
      <c r="M1172" s="45">
        <f>IF(Measurements!L1169&lt;J$5,(J$6-Measurements!L1169)*((M$2-M$2*M$3-M$2*M$4)/J$4/24),0)</f>
        <v>446.30385687648209</v>
      </c>
      <c r="N1172" s="45">
        <f t="shared" si="71"/>
        <v>555.3096453613382</v>
      </c>
      <c r="O1172" s="140">
        <v>1560</v>
      </c>
    </row>
    <row r="1173" spans="1:15" x14ac:dyDescent="0.25">
      <c r="A1173" s="99">
        <v>43514.541666666664</v>
      </c>
      <c r="B1173" s="27">
        <v>1166</v>
      </c>
      <c r="C1173" s="50"/>
      <c r="D1173" s="27"/>
      <c r="L1173" s="27">
        <v>9.9599999999999994E-2</v>
      </c>
      <c r="M1173" s="45">
        <f>IF(Measurements!L1170&lt;J$5,(J$6-Measurements!L1170)*((M$2-M$2*M$3-M$2*M$4)/J$4/24),0)</f>
        <v>404.29878799398966</v>
      </c>
      <c r="N1173" s="45">
        <f t="shared" si="71"/>
        <v>504.48056649716773</v>
      </c>
      <c r="O1173" s="140">
        <v>2285</v>
      </c>
    </row>
    <row r="1174" spans="1:15" x14ac:dyDescent="0.25">
      <c r="A1174" s="99">
        <v>43514.583333333336</v>
      </c>
      <c r="B1174" s="27">
        <v>1167</v>
      </c>
      <c r="C1174" s="50"/>
      <c r="D1174" s="27"/>
      <c r="L1174" s="27">
        <v>8.9499999999999996E-2</v>
      </c>
      <c r="M1174" s="45">
        <f>IF(Measurements!L1171&lt;J$5,(J$6-Measurements!L1171)*((M$2-M$2*M$3-M$2*M$4)/J$4/24),0)</f>
        <v>364.919035916653</v>
      </c>
      <c r="N1174" s="45">
        <f t="shared" si="71"/>
        <v>459.56525536300194</v>
      </c>
      <c r="O1174" s="140">
        <v>2878</v>
      </c>
    </row>
    <row r="1175" spans="1:15" x14ac:dyDescent="0.25">
      <c r="A1175" s="99">
        <v>43514.625</v>
      </c>
      <c r="B1175" s="27">
        <v>1168</v>
      </c>
      <c r="C1175" s="50"/>
      <c r="D1175" s="27"/>
      <c r="L1175" s="27">
        <v>8.8900000000000007E-2</v>
      </c>
      <c r="M1175" s="45">
        <f>IF(Measurements!L1172&lt;J$5,(J$6-Measurements!L1172)*((M$2-M$2*M$3-M$2*M$4)/J$4/24),0)</f>
        <v>370.16966952696453</v>
      </c>
      <c r="N1175" s="45">
        <f t="shared" si="71"/>
        <v>464.48704388082854</v>
      </c>
      <c r="O1175" s="140">
        <v>2818</v>
      </c>
    </row>
    <row r="1176" spans="1:15" x14ac:dyDescent="0.25">
      <c r="A1176" s="99">
        <v>43514.666666666664</v>
      </c>
      <c r="B1176" s="27">
        <v>1169</v>
      </c>
      <c r="C1176" s="50"/>
      <c r="D1176" s="27"/>
      <c r="L1176" s="27">
        <v>0.104</v>
      </c>
      <c r="M1176" s="45">
        <f>IF(Measurements!L1173&lt;J$5,(J$6-Measurements!L1173)*((M$2-M$2*M$3-M$2*M$4)/J$4/24),0)</f>
        <v>420.05068882492429</v>
      </c>
      <c r="N1176" s="45">
        <f t="shared" si="71"/>
        <v>522.64399800632486</v>
      </c>
      <c r="O1176" s="140">
        <v>1998</v>
      </c>
    </row>
    <row r="1177" spans="1:15" x14ac:dyDescent="0.25">
      <c r="A1177" s="99">
        <v>43514.708333333336</v>
      </c>
      <c r="B1177" s="27">
        <v>1170</v>
      </c>
      <c r="C1177" s="50"/>
      <c r="D1177" s="27"/>
      <c r="L1177" s="27">
        <v>0.14099999999999999</v>
      </c>
      <c r="M1177" s="45">
        <f>IF(Measurements!L1174&lt;J$5,(J$6-Measurements!L1174)*((M$2-M$2*M$3-M$2*M$4)/J$4/24),0)</f>
        <v>446.30385687648209</v>
      </c>
      <c r="N1177" s="45">
        <f t="shared" si="71"/>
        <v>569.1759467611181</v>
      </c>
      <c r="O1177" s="140">
        <v>1390</v>
      </c>
    </row>
    <row r="1178" spans="1:15" x14ac:dyDescent="0.25">
      <c r="A1178" s="99">
        <v>43514.75</v>
      </c>
      <c r="B1178" s="27">
        <v>1171</v>
      </c>
      <c r="C1178" s="50"/>
      <c r="D1178" s="27"/>
      <c r="L1178" s="27">
        <v>0.20039999999999999</v>
      </c>
      <c r="M1178" s="45">
        <f>IF(Measurements!L1175&lt;J$5,(J$6-Measurements!L1175)*((M$2-M$2*M$3-M$2*M$4)/J$4/24),0)</f>
        <v>443.67854007132627</v>
      </c>
      <c r="N1178" s="45">
        <f t="shared" si="71"/>
        <v>599.10629411196726</v>
      </c>
      <c r="O1178" s="140">
        <v>1048</v>
      </c>
    </row>
    <row r="1179" spans="1:15" x14ac:dyDescent="0.25">
      <c r="A1179" s="99">
        <v>43514.791666666664</v>
      </c>
      <c r="B1179" s="27">
        <v>1172</v>
      </c>
      <c r="C1179" s="50"/>
      <c r="D1179" s="27"/>
      <c r="L1179" s="27">
        <v>0.26889999999999997</v>
      </c>
      <c r="M1179" s="45">
        <f>IF(Measurements!L1176&lt;J$5,(J$6-Measurements!L1176)*((M$2-M$2*M$3-M$2*M$4)/J$4/24),0)</f>
        <v>454.17980729194943</v>
      </c>
      <c r="N1179" s="45">
        <f t="shared" si="71"/>
        <v>647.15070939128293</v>
      </c>
      <c r="O1179" s="140">
        <v>644</v>
      </c>
    </row>
    <row r="1180" spans="1:15" x14ac:dyDescent="0.25">
      <c r="A1180" s="99">
        <v>43514.833333333336</v>
      </c>
      <c r="B1180" s="27">
        <v>1173</v>
      </c>
      <c r="C1180" s="50"/>
      <c r="D1180" s="27"/>
      <c r="L1180" s="27">
        <v>0.31569999999999998</v>
      </c>
      <c r="M1180" s="45">
        <f>IF(Measurements!L1177&lt;J$5,(J$6-Measurements!L1177)*((M$2-M$2*M$3-M$2*M$4)/J$4/24),0)</f>
        <v>451.55449048679361</v>
      </c>
      <c r="N1180" s="45">
        <f t="shared" si="71"/>
        <v>670.17530979994922</v>
      </c>
      <c r="O1180" s="140">
        <v>507</v>
      </c>
    </row>
    <row r="1181" spans="1:15" x14ac:dyDescent="0.25">
      <c r="A1181" s="99">
        <v>43514.875</v>
      </c>
      <c r="B1181" s="27">
        <v>1174</v>
      </c>
      <c r="C1181" s="50"/>
      <c r="D1181" s="27"/>
      <c r="L1181" s="27">
        <v>0.31009999999999999</v>
      </c>
      <c r="M1181" s="45">
        <f>IF(Measurements!L1178&lt;J$5,(J$6-Measurements!L1178)*((M$2-M$2*M$3-M$2*M$4)/J$4/24),0)</f>
        <v>459.43044090226095</v>
      </c>
      <c r="N1181" s="45">
        <f t="shared" si="71"/>
        <v>674.98203935222409</v>
      </c>
      <c r="O1181" s="140">
        <v>481</v>
      </c>
    </row>
    <row r="1182" spans="1:15" x14ac:dyDescent="0.25">
      <c r="A1182" s="99">
        <v>43514.916666666664</v>
      </c>
      <c r="B1182" s="27">
        <v>1175</v>
      </c>
      <c r="C1182" s="50"/>
      <c r="D1182" s="27"/>
      <c r="L1182" s="27">
        <v>0.24829999999999999</v>
      </c>
      <c r="M1182" s="45">
        <f>IF(Measurements!L1179&lt;J$5,(J$6-Measurements!L1179)*((M$2-M$2*M$3-M$2*M$4)/J$4/24),0)</f>
        <v>477.80765853835135</v>
      </c>
      <c r="N1182" s="45">
        <f t="shared" si="71"/>
        <v>659.48821246237003</v>
      </c>
      <c r="O1182" s="140">
        <v>563</v>
      </c>
    </row>
    <row r="1183" spans="1:15" x14ac:dyDescent="0.25">
      <c r="A1183" s="99">
        <v>43514.958333333336</v>
      </c>
      <c r="B1183" s="27">
        <v>1176</v>
      </c>
      <c r="C1183" s="50"/>
      <c r="D1183" s="27"/>
      <c r="L1183" s="27">
        <v>0.15989999999999999</v>
      </c>
      <c r="M1183" s="45">
        <f>IF(Measurements!L1180&lt;J$5,(J$6-Measurements!L1180)*((M$2-M$2*M$3-M$2*M$4)/J$4/24),0)</f>
        <v>488.30892575897451</v>
      </c>
      <c r="N1183" s="45">
        <f t="shared" si="71"/>
        <v>621.53963605688477</v>
      </c>
      <c r="O1183" s="140">
        <v>832</v>
      </c>
    </row>
    <row r="1184" spans="1:15" x14ac:dyDescent="0.25">
      <c r="A1184" s="99">
        <v>43515</v>
      </c>
      <c r="B1184" s="27">
        <v>1177</v>
      </c>
      <c r="C1184" s="50"/>
      <c r="D1184" s="27"/>
      <c r="E1184" s="45">
        <f>+IF((MIN(Measurements!G1181:G1204)+MAX(Measurements!G1181:G1204))/2&gt;=E$5,0,E$6-(MIN(Measurements!G1181:G1204)+MAX(Measurements!G1181:G1204))/2)</f>
        <v>12</v>
      </c>
      <c r="F1184" s="45">
        <f>+IF((MIN(Measurements!H1181:H1204)+MAX(Measurements!H1181:H1204))/2&gt;=F$5,0,F$6-(MIN(Measurements!H1181:H1204)+MAX(Measurements!H1181:H1204))/2)</f>
        <v>12.25</v>
      </c>
      <c r="G1184" s="45">
        <f>+IF((MIN(Measurements!I1181:I1204)+MAX(Measurements!I1181:I1204))/2&gt;=G$5,0,G$6-(MIN(Measurements!I1181:I1204)+MAX(Measurements!I1181:I1204))/2)</f>
        <v>13.05</v>
      </c>
      <c r="H1184" s="45">
        <f>+IF((MIN(Measurements!J1181:J1204)+MAX(Measurements!J1181:J1204))/2&gt;=H$5,0,H$6-(MIN(Measurements!J1181:J1204)+MAX(Measurements!J1181:J1204))/2)</f>
        <v>10.85</v>
      </c>
      <c r="I1184" s="45">
        <f>+IF((MIN(Measurements!K1181:K1204)+MAX(Measurements!K1181:K1204))/2&gt;=I$5,0,I$6-(MIN(Measurements!K1181:K1204)+MAX(Measurements!K1181:K1204))/2)</f>
        <v>11.15</v>
      </c>
      <c r="J1184" s="45">
        <f>+IF((MIN(Measurements!L1181:L1204)+MAX(Measurements!L1181:L1204))/2&gt;=J$5,0,J$6-(MIN(Measurements!L1181:L1204)+MAX(Measurements!L1181:L1204))/2)</f>
        <v>14</v>
      </c>
      <c r="L1184" s="27">
        <v>8.2699999999999996E-2</v>
      </c>
      <c r="M1184" s="45">
        <f>IF(Measurements!L1181&lt;J$5,(J$6-Measurements!L1181)*((M$2-M$2*M$3-M$2*M$4)/J$4/24),0)</f>
        <v>485.68360895381869</v>
      </c>
      <c r="N1184" s="45">
        <f t="shared" si="71"/>
        <v>576.60291735200542</v>
      </c>
      <c r="O1184" s="140">
        <v>1303</v>
      </c>
    </row>
    <row r="1185" spans="1:15" x14ac:dyDescent="0.25">
      <c r="A1185" s="99">
        <v>43515.041666666664</v>
      </c>
      <c r="B1185" s="27">
        <v>1178</v>
      </c>
      <c r="C1185" s="50"/>
      <c r="D1185" s="27"/>
      <c r="L1185" s="27">
        <v>3.7199999999999997E-2</v>
      </c>
      <c r="M1185" s="45">
        <f>IF(Measurements!L1182&lt;J$5,(J$6-Measurements!L1182)*((M$2-M$2*M$3-M$2*M$4)/J$4/24),0)</f>
        <v>477.80765853835135</v>
      </c>
      <c r="N1185" s="45">
        <f t="shared" si="71"/>
        <v>543.78954742309998</v>
      </c>
      <c r="O1185" s="140">
        <v>1715</v>
      </c>
    </row>
    <row r="1186" spans="1:15" x14ac:dyDescent="0.25">
      <c r="A1186" s="99">
        <v>43515.083333333336</v>
      </c>
      <c r="B1186" s="27">
        <v>1179</v>
      </c>
      <c r="C1186" s="50"/>
      <c r="D1186" s="27"/>
      <c r="L1186" s="27">
        <v>2.53E-2</v>
      </c>
      <c r="M1186" s="45">
        <f>IF(Measurements!L1183&lt;J$5,(J$6-Measurements!L1183)*((M$2-M$2*M$3-M$2*M$4)/J$4/24),0)</f>
        <v>475.18234173319564</v>
      </c>
      <c r="N1186" s="45">
        <f t="shared" si="71"/>
        <v>534.64213628366042</v>
      </c>
      <c r="O1186" s="140">
        <v>1841</v>
      </c>
    </row>
    <row r="1187" spans="1:15" x14ac:dyDescent="0.25">
      <c r="A1187" s="99">
        <v>43515.125</v>
      </c>
      <c r="B1187" s="27">
        <v>1180</v>
      </c>
      <c r="C1187" s="50"/>
      <c r="D1187" s="27"/>
      <c r="L1187" s="27">
        <v>4.4999999999999998E-2</v>
      </c>
      <c r="M1187" s="45">
        <f>IF(Measurements!L1184&lt;J$5,(J$6-Measurements!L1184)*((M$2-M$2*M$3-M$2*M$4)/J$4/24),0)</f>
        <v>475.18234173319564</v>
      </c>
      <c r="N1187" s="45">
        <f t="shared" si="71"/>
        <v>545.43921682024802</v>
      </c>
      <c r="O1187" s="140">
        <v>1699</v>
      </c>
    </row>
    <row r="1188" spans="1:15" x14ac:dyDescent="0.25">
      <c r="A1188" s="99">
        <v>43515.166666666664</v>
      </c>
      <c r="B1188" s="27">
        <v>1181</v>
      </c>
      <c r="C1188" s="50"/>
      <c r="D1188" s="27"/>
      <c r="L1188" s="27">
        <v>9.74E-2</v>
      </c>
      <c r="M1188" s="45">
        <f>IF(Measurements!L1185&lt;J$5,(J$6-Measurements!L1185)*((M$2-M$2*M$3-M$2*M$4)/J$4/24),0)</f>
        <v>475.18234173319564</v>
      </c>
      <c r="N1188" s="45">
        <f t="shared" si="71"/>
        <v>574.15835489726237</v>
      </c>
      <c r="O1188" s="140">
        <v>1330</v>
      </c>
    </row>
    <row r="1189" spans="1:15" x14ac:dyDescent="0.25">
      <c r="A1189" s="99">
        <v>43515.208333333336</v>
      </c>
      <c r="B1189" s="27">
        <v>1182</v>
      </c>
      <c r="C1189" s="50"/>
      <c r="D1189" s="27"/>
      <c r="L1189" s="27">
        <v>0.17549999999999999</v>
      </c>
      <c r="M1189" s="45">
        <f>IF(Measurements!L1186&lt;J$5,(J$6-Measurements!L1186)*((M$2-M$2*M$3-M$2*M$4)/J$4/24),0)</f>
        <v>472.55702492803982</v>
      </c>
      <c r="N1189" s="45">
        <f t="shared" si="71"/>
        <v>614.33770763055747</v>
      </c>
      <c r="O1189" s="140">
        <v>909</v>
      </c>
    </row>
    <row r="1190" spans="1:15" x14ac:dyDescent="0.25">
      <c r="A1190" s="99">
        <v>43515.25</v>
      </c>
      <c r="B1190" s="27">
        <v>1183</v>
      </c>
      <c r="C1190" s="50"/>
      <c r="D1190" s="27"/>
      <c r="L1190" s="27">
        <v>0.2535</v>
      </c>
      <c r="M1190" s="45">
        <f>IF(Measurements!L1187&lt;J$5,(J$6-Measurements!L1187)*((M$2-M$2*M$3-M$2*M$4)/J$4/24),0)</f>
        <v>459.43044090226095</v>
      </c>
      <c r="N1190" s="45">
        <f t="shared" si="71"/>
        <v>643.96098562781538</v>
      </c>
      <c r="O1190" s="140">
        <v>662</v>
      </c>
    </row>
    <row r="1191" spans="1:15" x14ac:dyDescent="0.25">
      <c r="A1191" s="99">
        <v>43515.291666666664</v>
      </c>
      <c r="B1191" s="27">
        <v>1184</v>
      </c>
      <c r="C1191" s="50"/>
      <c r="D1191" s="27"/>
      <c r="L1191" s="27">
        <v>0.29549999999999998</v>
      </c>
      <c r="M1191" s="45">
        <f>IF(Measurements!L1188&lt;J$5,(J$6-Measurements!L1188)*((M$2-M$2*M$3-M$2*M$4)/J$4/24),0)</f>
        <v>427.92663924039164</v>
      </c>
      <c r="N1191" s="45">
        <f t="shared" si="71"/>
        <v>635.47634043988899</v>
      </c>
      <c r="O1191" s="140">
        <v>722</v>
      </c>
    </row>
    <row r="1192" spans="1:15" x14ac:dyDescent="0.25">
      <c r="A1192" s="99">
        <v>43515.333333333336</v>
      </c>
      <c r="B1192" s="27">
        <v>1185</v>
      </c>
      <c r="C1192" s="50"/>
      <c r="D1192" s="27"/>
      <c r="L1192" s="27">
        <v>0.28399999999999997</v>
      </c>
      <c r="M1192" s="45">
        <f>IF(Measurements!L1189&lt;J$5,(J$6-Measurements!L1189)*((M$2-M$2*M$3-M$2*M$4)/J$4/24),0)</f>
        <v>393.7975207733665</v>
      </c>
      <c r="N1192" s="45">
        <f t="shared" si="71"/>
        <v>595.04435770023656</v>
      </c>
      <c r="O1192" s="140">
        <v>1091</v>
      </c>
    </row>
    <row r="1193" spans="1:15" x14ac:dyDescent="0.25">
      <c r="A1193" s="99">
        <v>43515.375</v>
      </c>
      <c r="B1193" s="27">
        <v>1186</v>
      </c>
      <c r="C1193" s="50"/>
      <c r="D1193" s="27"/>
      <c r="L1193" s="27">
        <v>0.2349</v>
      </c>
      <c r="M1193" s="45">
        <f>IF(Measurements!L1190&lt;J$5,(J$6-Measurements!L1190)*((M$2-M$2*M$3-M$2*M$4)/J$4/24),0)</f>
        <v>375.42030313727611</v>
      </c>
      <c r="N1193" s="45">
        <f t="shared" si="71"/>
        <v>549.75664999579874</v>
      </c>
      <c r="O1193" s="140">
        <v>1644</v>
      </c>
    </row>
    <row r="1194" spans="1:15" x14ac:dyDescent="0.25">
      <c r="A1194" s="99">
        <v>43515.416666666664</v>
      </c>
      <c r="B1194" s="27">
        <v>1187</v>
      </c>
      <c r="C1194" s="50"/>
      <c r="D1194" s="27"/>
      <c r="L1194" s="27">
        <v>0.1802</v>
      </c>
      <c r="M1194" s="45">
        <f>IF(Measurements!L1191&lt;J$5,(J$6-Measurements!L1191)*((M$2-M$2*M$3-M$2*M$4)/J$4/24),0)</f>
        <v>333.41523425478363</v>
      </c>
      <c r="N1194" s="45">
        <f t="shared" si="71"/>
        <v>477.7718701817663</v>
      </c>
      <c r="O1194" s="140">
        <v>2630</v>
      </c>
    </row>
    <row r="1195" spans="1:15" x14ac:dyDescent="0.25">
      <c r="A1195" s="99">
        <v>43515.458333333336</v>
      </c>
      <c r="B1195" s="27">
        <v>1188</v>
      </c>
      <c r="C1195" s="50"/>
      <c r="D1195" s="27"/>
      <c r="L1195" s="27">
        <v>0.14019999999999999</v>
      </c>
      <c r="M1195" s="45">
        <f>IF(Measurements!L1192&lt;J$5,(J$6-Measurements!L1192)*((M$2-M$2*M$3-M$2*M$4)/J$4/24),0)</f>
        <v>296.66079898260278</v>
      </c>
      <c r="N1195" s="45">
        <f t="shared" si="71"/>
        <v>419.09442874392562</v>
      </c>
      <c r="O1195" s="140">
        <v>3398</v>
      </c>
    </row>
    <row r="1196" spans="1:15" x14ac:dyDescent="0.25">
      <c r="A1196" s="99">
        <v>43515.5</v>
      </c>
      <c r="B1196" s="27">
        <v>1189</v>
      </c>
      <c r="C1196" s="50"/>
      <c r="D1196" s="27"/>
      <c r="L1196" s="27">
        <v>0.1157</v>
      </c>
      <c r="M1196" s="45">
        <f>IF(Measurements!L1193&lt;J$5,(J$6-Measurements!L1193)*((M$2-M$2*M$3-M$2*M$4)/J$4/24),0)</f>
        <v>273.03294773620081</v>
      </c>
      <c r="N1196" s="45">
        <f t="shared" si="71"/>
        <v>382.03873622105698</v>
      </c>
      <c r="O1196" s="140">
        <v>3815</v>
      </c>
    </row>
    <row r="1197" spans="1:15" x14ac:dyDescent="0.25">
      <c r="A1197" s="99">
        <v>43515.541666666664</v>
      </c>
      <c r="B1197" s="27">
        <v>1190</v>
      </c>
      <c r="C1197" s="50"/>
      <c r="D1197" s="27"/>
      <c r="L1197" s="27">
        <v>9.9599999999999994E-2</v>
      </c>
      <c r="M1197" s="45">
        <f>IF(Measurements!L1194&lt;J$5,(J$6-Measurements!L1194)*((M$2-M$2*M$3-M$2*M$4)/J$4/24),0)</f>
        <v>257.28104690526612</v>
      </c>
      <c r="N1197" s="45">
        <f t="shared" si="71"/>
        <v>357.46282540844419</v>
      </c>
      <c r="O1197" s="140">
        <v>4076</v>
      </c>
    </row>
    <row r="1198" spans="1:15" x14ac:dyDescent="0.25">
      <c r="A1198" s="99">
        <v>43515.583333333336</v>
      </c>
      <c r="B1198" s="27">
        <v>1191</v>
      </c>
      <c r="C1198" s="50"/>
      <c r="D1198" s="27"/>
      <c r="L1198" s="27">
        <v>8.9499999999999996E-2</v>
      </c>
      <c r="M1198" s="45">
        <f>IF(Measurements!L1195&lt;J$5,(J$6-Measurements!L1195)*((M$2-M$2*M$3-M$2*M$4)/J$4/24),0)</f>
        <v>249.40509648979881</v>
      </c>
      <c r="N1198" s="45">
        <f t="shared" si="71"/>
        <v>344.05131593614772</v>
      </c>
      <c r="O1198" s="140">
        <v>4207</v>
      </c>
    </row>
    <row r="1199" spans="1:15" x14ac:dyDescent="0.25">
      <c r="A1199" s="99">
        <v>43515.625</v>
      </c>
      <c r="B1199" s="27">
        <v>1192</v>
      </c>
      <c r="C1199" s="50"/>
      <c r="D1199" s="27"/>
      <c r="L1199" s="27">
        <v>8.8900000000000007E-2</v>
      </c>
      <c r="M1199" s="45">
        <f>IF(Measurements!L1196&lt;J$5,(J$6-Measurements!L1196)*((M$2-M$2*M$3-M$2*M$4)/J$4/24),0)</f>
        <v>259.90636371042194</v>
      </c>
      <c r="N1199" s="45">
        <f t="shared" si="71"/>
        <v>354.22373806428595</v>
      </c>
      <c r="O1199" s="140">
        <v>4114</v>
      </c>
    </row>
    <row r="1200" spans="1:15" x14ac:dyDescent="0.25">
      <c r="A1200" s="99">
        <v>43515.666666666664</v>
      </c>
      <c r="B1200" s="27">
        <v>1193</v>
      </c>
      <c r="C1200" s="50"/>
      <c r="D1200" s="27"/>
      <c r="L1200" s="27">
        <v>0.104</v>
      </c>
      <c r="M1200" s="45">
        <f>IF(Measurements!L1197&lt;J$5,(J$6-Measurements!L1197)*((M$2-M$2*M$3-M$2*M$4)/J$4/24),0)</f>
        <v>288.78484856713544</v>
      </c>
      <c r="N1200" s="45">
        <f t="shared" si="71"/>
        <v>391.37815774853607</v>
      </c>
      <c r="O1200" s="140">
        <v>3704</v>
      </c>
    </row>
    <row r="1201" spans="1:15" x14ac:dyDescent="0.25">
      <c r="A1201" s="99">
        <v>43515.708333333336</v>
      </c>
      <c r="B1201" s="27">
        <v>1194</v>
      </c>
      <c r="C1201" s="50"/>
      <c r="D1201" s="27"/>
      <c r="L1201" s="27">
        <v>0.14099999999999999</v>
      </c>
      <c r="M1201" s="45">
        <f>IF(Measurements!L1198&lt;J$5,(J$6-Measurements!L1198)*((M$2-M$2*M$3-M$2*M$4)/J$4/24),0)</f>
        <v>304.53674939807013</v>
      </c>
      <c r="N1201" s="45">
        <f t="shared" si="71"/>
        <v>427.40883928270614</v>
      </c>
      <c r="O1201" s="140">
        <v>3285</v>
      </c>
    </row>
    <row r="1202" spans="1:15" x14ac:dyDescent="0.25">
      <c r="A1202" s="99">
        <v>43515.75</v>
      </c>
      <c r="B1202" s="27">
        <v>1195</v>
      </c>
      <c r="C1202" s="50"/>
      <c r="D1202" s="27"/>
      <c r="L1202" s="27">
        <v>0.20039999999999999</v>
      </c>
      <c r="M1202" s="45">
        <f>IF(Measurements!L1199&lt;J$5,(J$6-Measurements!L1199)*((M$2-M$2*M$3-M$2*M$4)/J$4/24),0)</f>
        <v>309.78738300838171</v>
      </c>
      <c r="N1202" s="45">
        <f t="shared" si="71"/>
        <v>465.21513704902264</v>
      </c>
      <c r="O1202" s="140">
        <v>2808</v>
      </c>
    </row>
    <row r="1203" spans="1:15" x14ac:dyDescent="0.25">
      <c r="A1203" s="99">
        <v>43515.791666666664</v>
      </c>
      <c r="B1203" s="27">
        <v>1196</v>
      </c>
      <c r="C1203" s="50"/>
      <c r="D1203" s="27"/>
      <c r="L1203" s="27">
        <v>0.26889999999999997</v>
      </c>
      <c r="M1203" s="45">
        <f>IF(Measurements!L1200&lt;J$5,(J$6-Measurements!L1200)*((M$2-M$2*M$3-M$2*M$4)/J$4/24),0)</f>
        <v>309.78738300838171</v>
      </c>
      <c r="N1203" s="45">
        <f t="shared" si="71"/>
        <v>502.75828510771521</v>
      </c>
      <c r="O1203" s="140">
        <v>2313</v>
      </c>
    </row>
    <row r="1204" spans="1:15" x14ac:dyDescent="0.25">
      <c r="A1204" s="99">
        <v>43515.833333333336</v>
      </c>
      <c r="B1204" s="27">
        <v>1197</v>
      </c>
      <c r="C1204" s="50"/>
      <c r="D1204" s="27"/>
      <c r="L1204" s="27">
        <v>0.31569999999999998</v>
      </c>
      <c r="M1204" s="45">
        <f>IF(Measurements!L1201&lt;J$5,(J$6-Measurements!L1201)*((M$2-M$2*M$3-M$2*M$4)/J$4/24),0)</f>
        <v>283.53421495682392</v>
      </c>
      <c r="N1204" s="45">
        <f t="shared" si="71"/>
        <v>502.15503426997947</v>
      </c>
      <c r="O1204" s="140">
        <v>2318</v>
      </c>
    </row>
    <row r="1205" spans="1:15" x14ac:dyDescent="0.25">
      <c r="A1205" s="99">
        <v>43515.875</v>
      </c>
      <c r="B1205" s="27">
        <v>1198</v>
      </c>
      <c r="C1205" s="50"/>
      <c r="D1205" s="27"/>
      <c r="L1205" s="27">
        <v>0.31009999999999999</v>
      </c>
      <c r="M1205" s="45">
        <f>IF(Measurements!L1202&lt;J$5,(J$6-Measurements!L1202)*((M$2-M$2*M$3-M$2*M$4)/J$4/24),0)</f>
        <v>315.03801661869323</v>
      </c>
      <c r="N1205" s="45">
        <f t="shared" si="71"/>
        <v>530.58961506865637</v>
      </c>
      <c r="O1205" s="140">
        <v>1898</v>
      </c>
    </row>
    <row r="1206" spans="1:15" x14ac:dyDescent="0.25">
      <c r="A1206" s="99">
        <v>43515.916666666664</v>
      </c>
      <c r="B1206" s="27">
        <v>1199</v>
      </c>
      <c r="C1206" s="50"/>
      <c r="D1206" s="27"/>
      <c r="L1206" s="27">
        <v>0.24829999999999999</v>
      </c>
      <c r="M1206" s="45">
        <f>IF(Measurements!L1203&lt;J$5,(J$6-Measurements!L1203)*((M$2-M$2*M$3-M$2*M$4)/J$4/24),0)</f>
        <v>325.53928383931634</v>
      </c>
      <c r="N1206" s="45">
        <f t="shared" si="71"/>
        <v>507.21983776333502</v>
      </c>
      <c r="O1206" s="140">
        <v>2249</v>
      </c>
    </row>
    <row r="1207" spans="1:15" x14ac:dyDescent="0.25">
      <c r="A1207" s="99">
        <v>43515.958333333336</v>
      </c>
      <c r="B1207" s="27">
        <v>1200</v>
      </c>
      <c r="C1207" s="50"/>
      <c r="D1207" s="27"/>
      <c r="L1207" s="27">
        <v>0.15989999999999999</v>
      </c>
      <c r="M1207" s="45">
        <f>IF(Measurements!L1204&lt;J$5,(J$6-Measurements!L1204)*((M$2-M$2*M$3-M$2*M$4)/J$4/24),0)</f>
        <v>325.53928383931634</v>
      </c>
      <c r="N1207" s="45">
        <f t="shared" si="71"/>
        <v>458.76999413722666</v>
      </c>
      <c r="O1207" s="140">
        <v>2887</v>
      </c>
    </row>
    <row r="1208" spans="1:15" x14ac:dyDescent="0.25">
      <c r="A1208" s="99">
        <v>43516</v>
      </c>
      <c r="B1208" s="27">
        <v>1201</v>
      </c>
      <c r="C1208" s="50"/>
      <c r="D1208" s="27"/>
      <c r="E1208" s="45">
        <f>+IF((MIN(Measurements!G1205:G1228)+MAX(Measurements!G1205:G1228))/2&gt;=E$5,0,E$6-(MIN(Measurements!G1205:G1228)+MAX(Measurements!G1205:G1228))/2)</f>
        <v>14.05</v>
      </c>
      <c r="F1208" s="45">
        <f>+IF((MIN(Measurements!H1205:H1228)+MAX(Measurements!H1205:H1228))/2&gt;=F$5,0,F$6-(MIN(Measurements!H1205:H1228)+MAX(Measurements!H1205:H1228))/2)</f>
        <v>14.15</v>
      </c>
      <c r="G1208" s="45">
        <f>+IF((MIN(Measurements!I1205:I1228)+MAX(Measurements!I1205:I1228))/2&gt;=G$5,0,G$6-(MIN(Measurements!I1205:I1228)+MAX(Measurements!I1205:I1228))/2)</f>
        <v>15.15</v>
      </c>
      <c r="H1208" s="45">
        <f>+IF((MIN(Measurements!J1205:J1228)+MAX(Measurements!J1205:J1228))/2&gt;=H$5,0,H$6-(MIN(Measurements!J1205:J1228)+MAX(Measurements!J1205:J1228))/2)</f>
        <v>14.85</v>
      </c>
      <c r="I1208" s="45">
        <f>+IF((MIN(Measurements!K1205:K1228)+MAX(Measurements!K1205:K1228))/2&gt;=I$5,0,I$6-(MIN(Measurements!K1205:K1228)+MAX(Measurements!K1205:K1228))/2)</f>
        <v>14.85</v>
      </c>
      <c r="J1208" s="45">
        <f>+IF((MIN(Measurements!L1205:L1228)+MAX(Measurements!L1205:L1228))/2&gt;=J$5,0,J$6-(MIN(Measurements!L1205:L1228)+MAX(Measurements!L1205:L1228))/2)</f>
        <v>14.75</v>
      </c>
      <c r="L1208" s="27">
        <v>8.2699999999999996E-2</v>
      </c>
      <c r="M1208" s="45">
        <f>IF(Measurements!L1205&lt;J$5,(J$6-Measurements!L1205)*((M$2-M$2*M$3-M$2*M$4)/J$4/24),0)</f>
        <v>330.78991744962786</v>
      </c>
      <c r="N1208" s="45">
        <f t="shared" si="71"/>
        <v>421.70922584781459</v>
      </c>
      <c r="O1208" s="140">
        <v>3363</v>
      </c>
    </row>
    <row r="1209" spans="1:15" x14ac:dyDescent="0.25">
      <c r="A1209" s="99">
        <v>43516.041666666664</v>
      </c>
      <c r="B1209" s="27">
        <v>1202</v>
      </c>
      <c r="C1209" s="50"/>
      <c r="D1209" s="27"/>
      <c r="L1209" s="27">
        <v>3.7199999999999997E-2</v>
      </c>
      <c r="M1209" s="45">
        <f>IF(Measurements!L1206&lt;J$5,(J$6-Measurements!L1206)*((M$2-M$2*M$3-M$2*M$4)/J$4/24),0)</f>
        <v>333.41523425478363</v>
      </c>
      <c r="N1209" s="45">
        <f t="shared" si="71"/>
        <v>399.39712313953225</v>
      </c>
      <c r="O1209" s="140">
        <v>3608</v>
      </c>
    </row>
    <row r="1210" spans="1:15" x14ac:dyDescent="0.25">
      <c r="A1210" s="99">
        <v>43516.083333333336</v>
      </c>
      <c r="B1210" s="27">
        <v>1203</v>
      </c>
      <c r="C1210" s="50"/>
      <c r="D1210" s="27"/>
      <c r="L1210" s="27">
        <v>2.53E-2</v>
      </c>
      <c r="M1210" s="45">
        <f>IF(Measurements!L1207&lt;J$5,(J$6-Measurements!L1207)*((M$2-M$2*M$3-M$2*M$4)/J$4/24),0)</f>
        <v>330.78991744962786</v>
      </c>
      <c r="N1210" s="45">
        <f t="shared" si="71"/>
        <v>390.2497120000927</v>
      </c>
      <c r="O1210" s="140">
        <v>3719</v>
      </c>
    </row>
    <row r="1211" spans="1:15" x14ac:dyDescent="0.25">
      <c r="A1211" s="99">
        <v>43516.125</v>
      </c>
      <c r="B1211" s="27">
        <v>1204</v>
      </c>
      <c r="C1211" s="50"/>
      <c r="D1211" s="27"/>
      <c r="L1211" s="27">
        <v>4.4999999999999998E-2</v>
      </c>
      <c r="M1211" s="45">
        <f>IF(Measurements!L1208&lt;J$5,(J$6-Measurements!L1208)*((M$2-M$2*M$3-M$2*M$4)/J$4/24),0)</f>
        <v>333.41523425478363</v>
      </c>
      <c r="N1211" s="45">
        <f t="shared" si="71"/>
        <v>403.67210934183595</v>
      </c>
      <c r="O1211" s="140">
        <v>3566</v>
      </c>
    </row>
    <row r="1212" spans="1:15" x14ac:dyDescent="0.25">
      <c r="A1212" s="99">
        <v>43516.166666666664</v>
      </c>
      <c r="B1212" s="27">
        <v>1205</v>
      </c>
      <c r="C1212" s="50"/>
      <c r="D1212" s="27"/>
      <c r="L1212" s="27">
        <v>9.74E-2</v>
      </c>
      <c r="M1212" s="45">
        <f>IF(Measurements!L1209&lt;J$5,(J$6-Measurements!L1209)*((M$2-M$2*M$3-M$2*M$4)/J$4/24),0)</f>
        <v>333.41523425478363</v>
      </c>
      <c r="N1212" s="45">
        <f t="shared" si="71"/>
        <v>432.39124741885041</v>
      </c>
      <c r="O1212" s="140">
        <v>3233</v>
      </c>
    </row>
    <row r="1213" spans="1:15" x14ac:dyDescent="0.25">
      <c r="A1213" s="99">
        <v>43516.208333333336</v>
      </c>
      <c r="B1213" s="27">
        <v>1206</v>
      </c>
      <c r="C1213" s="50"/>
      <c r="D1213" s="27"/>
      <c r="L1213" s="27">
        <v>0.17549999999999999</v>
      </c>
      <c r="M1213" s="45">
        <f>IF(Measurements!L1210&lt;J$5,(J$6-Measurements!L1210)*((M$2-M$2*M$3-M$2*M$4)/J$4/24),0)</f>
        <v>338.66586786509521</v>
      </c>
      <c r="N1213" s="45">
        <f t="shared" si="71"/>
        <v>480.44655056761286</v>
      </c>
      <c r="O1213" s="140">
        <v>2593</v>
      </c>
    </row>
    <row r="1214" spans="1:15" x14ac:dyDescent="0.25">
      <c r="A1214" s="99">
        <v>43516.25</v>
      </c>
      <c r="B1214" s="27">
        <v>1207</v>
      </c>
      <c r="C1214" s="50"/>
      <c r="D1214" s="27"/>
      <c r="L1214" s="27">
        <v>0.2535</v>
      </c>
      <c r="M1214" s="45">
        <f>IF(Measurements!L1211&lt;J$5,(J$6-Measurements!L1211)*((M$2-M$2*M$3-M$2*M$4)/J$4/24),0)</f>
        <v>346.5418182805625</v>
      </c>
      <c r="N1214" s="45">
        <f t="shared" si="71"/>
        <v>531.07236300611692</v>
      </c>
      <c r="O1214" s="140">
        <v>1881</v>
      </c>
    </row>
    <row r="1215" spans="1:15" x14ac:dyDescent="0.25">
      <c r="A1215" s="99">
        <v>43516.291666666664</v>
      </c>
      <c r="B1215" s="27">
        <v>1208</v>
      </c>
      <c r="C1215" s="50"/>
      <c r="D1215" s="27"/>
      <c r="L1215" s="27">
        <v>0.29549999999999998</v>
      </c>
      <c r="M1215" s="45">
        <f>IF(Measurements!L1212&lt;J$5,(J$6-Measurements!L1212)*((M$2-M$2*M$3-M$2*M$4)/J$4/24),0)</f>
        <v>346.5418182805625</v>
      </c>
      <c r="N1215" s="45">
        <f t="shared" si="71"/>
        <v>554.09151948005979</v>
      </c>
      <c r="O1215" s="140">
        <v>1584</v>
      </c>
    </row>
    <row r="1216" spans="1:15" x14ac:dyDescent="0.25">
      <c r="A1216" s="99">
        <v>43516.333333333336</v>
      </c>
      <c r="B1216" s="27">
        <v>1209</v>
      </c>
      <c r="C1216" s="50"/>
      <c r="D1216" s="27"/>
      <c r="L1216" s="27">
        <v>0.28399999999999997</v>
      </c>
      <c r="M1216" s="45">
        <f>IF(Measurements!L1213&lt;J$5,(J$6-Measurements!L1213)*((M$2-M$2*M$3-M$2*M$4)/J$4/24),0)</f>
        <v>343.91650147540673</v>
      </c>
      <c r="N1216" s="45">
        <f t="shared" si="71"/>
        <v>545.16333840227685</v>
      </c>
      <c r="O1216" s="140">
        <v>1705</v>
      </c>
    </row>
    <row r="1217" spans="1:15" x14ac:dyDescent="0.25">
      <c r="A1217" s="99">
        <v>43516.375</v>
      </c>
      <c r="B1217" s="27">
        <v>1210</v>
      </c>
      <c r="C1217" s="50"/>
      <c r="D1217" s="27"/>
      <c r="L1217" s="27">
        <v>0.2349</v>
      </c>
      <c r="M1217" s="45">
        <f>IF(Measurements!L1214&lt;J$5,(J$6-Measurements!L1214)*((M$2-M$2*M$3-M$2*M$4)/J$4/24),0)</f>
        <v>336.04055105993945</v>
      </c>
      <c r="N1217" s="45">
        <f t="shared" si="71"/>
        <v>510.37689791846208</v>
      </c>
      <c r="O1217" s="140">
        <v>2207</v>
      </c>
    </row>
    <row r="1218" spans="1:15" x14ac:dyDescent="0.25">
      <c r="A1218" s="99">
        <v>43516.416666666664</v>
      </c>
      <c r="B1218" s="27">
        <v>1211</v>
      </c>
      <c r="C1218" s="50"/>
      <c r="D1218" s="27"/>
      <c r="L1218" s="27">
        <v>0.1802</v>
      </c>
      <c r="M1218" s="45">
        <f>IF(Measurements!L1215&lt;J$5,(J$6-Measurements!L1215)*((M$2-M$2*M$3-M$2*M$4)/J$4/24),0)</f>
        <v>322.91396703416058</v>
      </c>
      <c r="N1218" s="45">
        <f t="shared" si="71"/>
        <v>467.27060296114325</v>
      </c>
      <c r="O1218" s="140">
        <v>2788</v>
      </c>
    </row>
    <row r="1219" spans="1:15" x14ac:dyDescent="0.25">
      <c r="A1219" s="99">
        <v>43516.458333333336</v>
      </c>
      <c r="B1219" s="27">
        <v>1212</v>
      </c>
      <c r="C1219" s="50"/>
      <c r="D1219" s="27"/>
      <c r="L1219" s="27">
        <v>0.14019999999999999</v>
      </c>
      <c r="M1219" s="45">
        <f>IF(Measurements!L1216&lt;J$5,(J$6-Measurements!L1216)*((M$2-M$2*M$3-M$2*M$4)/J$4/24),0)</f>
        <v>315.03801661869323</v>
      </c>
      <c r="N1219" s="45">
        <f t="shared" si="71"/>
        <v>437.47164638001607</v>
      </c>
      <c r="O1219" s="140">
        <v>3180</v>
      </c>
    </row>
    <row r="1220" spans="1:15" x14ac:dyDescent="0.25">
      <c r="A1220" s="99">
        <v>43516.5</v>
      </c>
      <c r="B1220" s="27">
        <v>1213</v>
      </c>
      <c r="C1220" s="50"/>
      <c r="D1220" s="27"/>
      <c r="L1220" s="27">
        <v>0.1157</v>
      </c>
      <c r="M1220" s="45">
        <f>IF(Measurements!L1217&lt;J$5,(J$6-Measurements!L1217)*((M$2-M$2*M$3-M$2*M$4)/J$4/24),0)</f>
        <v>301.91143259291431</v>
      </c>
      <c r="N1220" s="45">
        <f t="shared" si="71"/>
        <v>410.91722107777048</v>
      </c>
      <c r="O1220" s="140">
        <v>3487</v>
      </c>
    </row>
    <row r="1221" spans="1:15" x14ac:dyDescent="0.25">
      <c r="A1221" s="99">
        <v>43516.541666666664</v>
      </c>
      <c r="B1221" s="27">
        <v>1214</v>
      </c>
      <c r="C1221" s="50"/>
      <c r="D1221" s="27"/>
      <c r="L1221" s="27">
        <v>9.9599999999999994E-2</v>
      </c>
      <c r="M1221" s="45">
        <f>IF(Measurements!L1218&lt;J$5,(J$6-Measurements!L1218)*((M$2-M$2*M$3-M$2*M$4)/J$4/24),0)</f>
        <v>320.28865022900476</v>
      </c>
      <c r="N1221" s="45">
        <f t="shared" si="71"/>
        <v>420.47042873218282</v>
      </c>
      <c r="O1221" s="140">
        <v>3374</v>
      </c>
    </row>
    <row r="1222" spans="1:15" x14ac:dyDescent="0.25">
      <c r="A1222" s="99">
        <v>43516.583333333336</v>
      </c>
      <c r="B1222" s="27">
        <v>1215</v>
      </c>
      <c r="C1222" s="50"/>
      <c r="D1222" s="27"/>
      <c r="L1222" s="27">
        <v>8.9499999999999996E-2</v>
      </c>
      <c r="M1222" s="45">
        <f>IF(Measurements!L1219&lt;J$5,(J$6-Measurements!L1219)*((M$2-M$2*M$3-M$2*M$4)/J$4/24),0)</f>
        <v>325.53928383931634</v>
      </c>
      <c r="N1222" s="45">
        <f t="shared" si="71"/>
        <v>420.18550328566528</v>
      </c>
      <c r="O1222" s="140">
        <v>3384</v>
      </c>
    </row>
    <row r="1223" spans="1:15" x14ac:dyDescent="0.25">
      <c r="A1223" s="99">
        <v>43516.625</v>
      </c>
      <c r="B1223" s="27">
        <v>1216</v>
      </c>
      <c r="C1223" s="50"/>
      <c r="D1223" s="27"/>
      <c r="L1223" s="27">
        <v>8.8900000000000007E-2</v>
      </c>
      <c r="M1223" s="45">
        <f>IF(Measurements!L1220&lt;J$5,(J$6-Measurements!L1220)*((M$2-M$2*M$3-M$2*M$4)/J$4/24),0)</f>
        <v>338.66586786509521</v>
      </c>
      <c r="N1223" s="45">
        <f t="shared" si="71"/>
        <v>432.98324221895922</v>
      </c>
      <c r="O1223" s="140">
        <v>3231</v>
      </c>
    </row>
    <row r="1224" spans="1:15" x14ac:dyDescent="0.25">
      <c r="A1224" s="99">
        <v>43516.666666666664</v>
      </c>
      <c r="B1224" s="27">
        <v>1217</v>
      </c>
      <c r="C1224" s="50"/>
      <c r="D1224" s="27"/>
      <c r="L1224" s="27">
        <v>0.104</v>
      </c>
      <c r="M1224" s="45">
        <f>IF(Measurements!L1221&lt;J$5,(J$6-Measurements!L1221)*((M$2-M$2*M$3-M$2*M$4)/J$4/24),0)</f>
        <v>362.29371911149724</v>
      </c>
      <c r="N1224" s="45">
        <f t="shared" si="71"/>
        <v>464.88702829289787</v>
      </c>
      <c r="O1224" s="140">
        <v>2812</v>
      </c>
    </row>
    <row r="1225" spans="1:15" x14ac:dyDescent="0.25">
      <c r="A1225" s="99">
        <v>43516.708333333336</v>
      </c>
      <c r="B1225" s="27">
        <v>1218</v>
      </c>
      <c r="C1225" s="50"/>
      <c r="D1225" s="27"/>
      <c r="L1225" s="27">
        <v>0.14099999999999999</v>
      </c>
      <c r="M1225" s="45">
        <f>IF(Measurements!L1222&lt;J$5,(J$6-Measurements!L1222)*((M$2-M$2*M$3-M$2*M$4)/J$4/24),0)</f>
        <v>380.67093674758763</v>
      </c>
      <c r="N1225" s="45">
        <f t="shared" ref="N1225:N1288" si="72">+M1225+$L1225*M$2*M$3/$M$6+M$5</f>
        <v>503.54302663222364</v>
      </c>
      <c r="O1225" s="140">
        <v>2297</v>
      </c>
    </row>
    <row r="1226" spans="1:15" x14ac:dyDescent="0.25">
      <c r="A1226" s="99">
        <v>43516.75</v>
      </c>
      <c r="B1226" s="27">
        <v>1219</v>
      </c>
      <c r="C1226" s="50"/>
      <c r="D1226" s="27"/>
      <c r="L1226" s="27">
        <v>0.20039999999999999</v>
      </c>
      <c r="M1226" s="45">
        <f>IF(Measurements!L1223&lt;J$5,(J$6-Measurements!L1223)*((M$2-M$2*M$3-M$2*M$4)/J$4/24),0)</f>
        <v>406.92410479914543</v>
      </c>
      <c r="N1226" s="45">
        <f t="shared" si="72"/>
        <v>562.35185883978636</v>
      </c>
      <c r="O1226" s="140">
        <v>1473</v>
      </c>
    </row>
    <row r="1227" spans="1:15" x14ac:dyDescent="0.25">
      <c r="A1227" s="99">
        <v>43516.791666666664</v>
      </c>
      <c r="B1227" s="27">
        <v>1220</v>
      </c>
      <c r="C1227" s="50"/>
      <c r="D1227" s="27"/>
      <c r="L1227" s="27">
        <v>0.26889999999999997</v>
      </c>
      <c r="M1227" s="45">
        <f>IF(Measurements!L1224&lt;J$5,(J$6-Measurements!L1224)*((M$2-M$2*M$3-M$2*M$4)/J$4/24),0)</f>
        <v>427.92663924039164</v>
      </c>
      <c r="N1227" s="45">
        <f t="shared" si="72"/>
        <v>620.89754133972508</v>
      </c>
      <c r="O1227" s="140">
        <v>842</v>
      </c>
    </row>
    <row r="1228" spans="1:15" x14ac:dyDescent="0.25">
      <c r="A1228" s="99">
        <v>43516.833333333336</v>
      </c>
      <c r="B1228" s="27">
        <v>1221</v>
      </c>
      <c r="C1228" s="50"/>
      <c r="D1228" s="27"/>
      <c r="L1228" s="27">
        <v>0.31569999999999998</v>
      </c>
      <c r="M1228" s="45">
        <f>IF(Measurements!L1225&lt;J$5,(J$6-Measurements!L1225)*((M$2-M$2*M$3-M$2*M$4)/J$4/24),0)</f>
        <v>427.92663924039164</v>
      </c>
      <c r="N1228" s="45">
        <f t="shared" si="72"/>
        <v>646.54745855354713</v>
      </c>
      <c r="O1228" s="140">
        <v>646</v>
      </c>
    </row>
    <row r="1229" spans="1:15" x14ac:dyDescent="0.25">
      <c r="A1229" s="99">
        <v>43516.875</v>
      </c>
      <c r="B1229" s="27">
        <v>1222</v>
      </c>
      <c r="C1229" s="50"/>
      <c r="D1229" s="27"/>
      <c r="L1229" s="27">
        <v>0.31009999999999999</v>
      </c>
      <c r="M1229" s="45">
        <f>IF(Measurements!L1226&lt;J$5,(J$6-Measurements!L1226)*((M$2-M$2*M$3-M$2*M$4)/J$4/24),0)</f>
        <v>443.67854007132627</v>
      </c>
      <c r="N1229" s="45">
        <f t="shared" si="72"/>
        <v>659.2301385212894</v>
      </c>
      <c r="O1229" s="140">
        <v>565</v>
      </c>
    </row>
    <row r="1230" spans="1:15" x14ac:dyDescent="0.25">
      <c r="A1230" s="99">
        <v>43516.916666666664</v>
      </c>
      <c r="B1230" s="27">
        <v>1223</v>
      </c>
      <c r="C1230" s="50"/>
      <c r="D1230" s="27"/>
      <c r="L1230" s="27">
        <v>0.24829999999999999</v>
      </c>
      <c r="M1230" s="45">
        <f>IF(Measurements!L1227&lt;J$5,(J$6-Measurements!L1227)*((M$2-M$2*M$3-M$2*M$4)/J$4/24),0)</f>
        <v>462.05575770741677</v>
      </c>
      <c r="N1230" s="45">
        <f t="shared" si="72"/>
        <v>643.73631163143546</v>
      </c>
      <c r="O1230" s="140">
        <v>668</v>
      </c>
    </row>
    <row r="1231" spans="1:15" x14ac:dyDescent="0.25">
      <c r="A1231" s="99">
        <v>43516.958333333336</v>
      </c>
      <c r="B1231" s="27">
        <v>1224</v>
      </c>
      <c r="C1231" s="50"/>
      <c r="D1231" s="27"/>
      <c r="L1231" s="27">
        <v>0.15989999999999999</v>
      </c>
      <c r="M1231" s="45">
        <f>IF(Measurements!L1228&lt;J$5,(J$6-Measurements!L1228)*((M$2-M$2*M$3-M$2*M$4)/J$4/24),0)</f>
        <v>472.55702492803982</v>
      </c>
      <c r="N1231" s="45">
        <f t="shared" si="72"/>
        <v>605.78773522595009</v>
      </c>
      <c r="O1231" s="140">
        <v>987</v>
      </c>
    </row>
    <row r="1232" spans="1:15" x14ac:dyDescent="0.25">
      <c r="A1232" s="99">
        <v>43517</v>
      </c>
      <c r="B1232" s="27">
        <v>1225</v>
      </c>
      <c r="C1232" s="50"/>
      <c r="D1232" s="27"/>
      <c r="E1232" s="45">
        <f>+IF((MIN(Measurements!G1229:G1252)+MAX(Measurements!G1229:G1252))/2&gt;=E$5,0,E$6-(MIN(Measurements!G1229:G1252)+MAX(Measurements!G1229:G1252))/2)</f>
        <v>17.5</v>
      </c>
      <c r="F1232" s="45">
        <f>+IF((MIN(Measurements!H1229:H1252)+MAX(Measurements!H1229:H1252))/2&gt;=F$5,0,F$6-(MIN(Measurements!H1229:H1252)+MAX(Measurements!H1229:H1252))/2)</f>
        <v>18.05</v>
      </c>
      <c r="G1232" s="45">
        <f>+IF((MIN(Measurements!I1229:I1252)+MAX(Measurements!I1229:I1252))/2&gt;=G$5,0,G$6-(MIN(Measurements!I1229:I1252)+MAX(Measurements!I1229:I1252))/2)</f>
        <v>17.100000000000001</v>
      </c>
      <c r="H1232" s="45">
        <f>+IF((MIN(Measurements!J1229:J1252)+MAX(Measurements!J1229:J1252))/2&gt;=H$5,0,H$6-(MIN(Measurements!J1229:J1252)+MAX(Measurements!J1229:J1252))/2)</f>
        <v>18.899999999999999</v>
      </c>
      <c r="I1232" s="45">
        <f>+IF((MIN(Measurements!K1229:K1252)+MAX(Measurements!K1229:K1252))/2&gt;=I$5,0,I$6-(MIN(Measurements!K1229:K1252)+MAX(Measurements!K1229:K1252))/2)</f>
        <v>19.350000000000001</v>
      </c>
      <c r="J1232" s="45">
        <f>+IF((MIN(Measurements!L1229:L1252)+MAX(Measurements!L1229:L1252))/2&gt;=J$5,0,J$6-(MIN(Measurements!L1229:L1252)+MAX(Measurements!L1229:L1252))/2)</f>
        <v>19</v>
      </c>
      <c r="L1232" s="27">
        <v>8.2699999999999996E-2</v>
      </c>
      <c r="M1232" s="45">
        <f>IF(Measurements!L1229&lt;J$5,(J$6-Measurements!L1229)*((M$2-M$2*M$3-M$2*M$4)/J$4/24),0)</f>
        <v>485.68360895381869</v>
      </c>
      <c r="N1232" s="45">
        <f t="shared" si="72"/>
        <v>576.60291735200542</v>
      </c>
      <c r="O1232" s="140">
        <v>1304</v>
      </c>
    </row>
    <row r="1233" spans="1:15" x14ac:dyDescent="0.25">
      <c r="A1233" s="99">
        <v>43517.041666666664</v>
      </c>
      <c r="B1233" s="27">
        <v>1226</v>
      </c>
      <c r="C1233" s="50"/>
      <c r="D1233" s="27"/>
      <c r="L1233" s="27">
        <v>3.7199999999999997E-2</v>
      </c>
      <c r="M1233" s="45">
        <f>IF(Measurements!L1230&lt;J$5,(J$6-Measurements!L1230)*((M$2-M$2*M$3-M$2*M$4)/J$4/24),0)</f>
        <v>493.55955936928609</v>
      </c>
      <c r="N1233" s="45">
        <f t="shared" si="72"/>
        <v>559.54144825403466</v>
      </c>
      <c r="O1233" s="140">
        <v>1502</v>
      </c>
    </row>
    <row r="1234" spans="1:15" x14ac:dyDescent="0.25">
      <c r="A1234" s="99">
        <v>43517.083333333336</v>
      </c>
      <c r="B1234" s="27">
        <v>1227</v>
      </c>
      <c r="C1234" s="50"/>
      <c r="D1234" s="27"/>
      <c r="L1234" s="27">
        <v>2.53E-2</v>
      </c>
      <c r="M1234" s="45">
        <f>IF(Measurements!L1231&lt;J$5,(J$6-Measurements!L1231)*((M$2-M$2*M$3-M$2*M$4)/J$4/24),0)</f>
        <v>493.55955936928609</v>
      </c>
      <c r="N1234" s="45">
        <f t="shared" si="72"/>
        <v>553.01935391975098</v>
      </c>
      <c r="O1234" s="140">
        <v>1596</v>
      </c>
    </row>
    <row r="1235" spans="1:15" x14ac:dyDescent="0.25">
      <c r="A1235" s="99">
        <v>43517.125</v>
      </c>
      <c r="B1235" s="27">
        <v>1228</v>
      </c>
      <c r="C1235" s="50"/>
      <c r="D1235" s="27"/>
      <c r="L1235" s="27">
        <v>4.4999999999999998E-2</v>
      </c>
      <c r="M1235" s="45">
        <f>IF(Measurements!L1232&lt;J$5,(J$6-Measurements!L1232)*((M$2-M$2*M$3-M$2*M$4)/J$4/24),0)</f>
        <v>506.68614339506496</v>
      </c>
      <c r="N1235" s="45">
        <f t="shared" si="72"/>
        <v>576.94301848211728</v>
      </c>
      <c r="O1235" s="140">
        <v>1295</v>
      </c>
    </row>
    <row r="1236" spans="1:15" x14ac:dyDescent="0.25">
      <c r="A1236" s="99">
        <v>43517.166666666664</v>
      </c>
      <c r="B1236" s="27">
        <v>1229</v>
      </c>
      <c r="C1236" s="50"/>
      <c r="D1236" s="27"/>
      <c r="L1236" s="27">
        <v>9.74E-2</v>
      </c>
      <c r="M1236" s="45">
        <f>IF(Measurements!L1233&lt;J$5,(J$6-Measurements!L1233)*((M$2-M$2*M$3-M$2*M$4)/J$4/24),0)</f>
        <v>504.06082658990914</v>
      </c>
      <c r="N1236" s="45">
        <f t="shared" si="72"/>
        <v>603.03683975397587</v>
      </c>
      <c r="O1236" s="140">
        <v>1008</v>
      </c>
    </row>
    <row r="1237" spans="1:15" x14ac:dyDescent="0.25">
      <c r="A1237" s="99">
        <v>43517.208333333336</v>
      </c>
      <c r="B1237" s="27">
        <v>1230</v>
      </c>
      <c r="C1237" s="50"/>
      <c r="D1237" s="27"/>
      <c r="L1237" s="27">
        <v>0.17549999999999999</v>
      </c>
      <c r="M1237" s="45">
        <f>IF(Measurements!L1234&lt;J$5,(J$6-Measurements!L1234)*((M$2-M$2*M$3-M$2*M$4)/J$4/24),0)</f>
        <v>514.56209381053225</v>
      </c>
      <c r="N1237" s="45">
        <f t="shared" si="72"/>
        <v>656.3427765130499</v>
      </c>
      <c r="O1237" s="140">
        <v>579</v>
      </c>
    </row>
    <row r="1238" spans="1:15" x14ac:dyDescent="0.25">
      <c r="A1238" s="99">
        <v>43517.25</v>
      </c>
      <c r="B1238" s="27">
        <v>1231</v>
      </c>
      <c r="C1238" s="50"/>
      <c r="D1238" s="27"/>
      <c r="L1238" s="27">
        <v>0.2535</v>
      </c>
      <c r="M1238" s="45">
        <f>IF(Measurements!L1235&lt;J$5,(J$6-Measurements!L1235)*((M$2-M$2*M$3-M$2*M$4)/J$4/24),0)</f>
        <v>506.68614339506496</v>
      </c>
      <c r="N1238" s="45">
        <f t="shared" si="72"/>
        <v>691.21668812061944</v>
      </c>
      <c r="O1238" s="140">
        <v>390</v>
      </c>
    </row>
    <row r="1239" spans="1:15" x14ac:dyDescent="0.25">
      <c r="A1239" s="99">
        <v>43517.291666666664</v>
      </c>
      <c r="B1239" s="27">
        <v>1232</v>
      </c>
      <c r="C1239" s="50"/>
      <c r="D1239" s="27"/>
      <c r="L1239" s="27">
        <v>0.29549999999999998</v>
      </c>
      <c r="M1239" s="45">
        <f>IF(Measurements!L1236&lt;J$5,(J$6-Measurements!L1236)*((M$2-M$2*M$3-M$2*M$4)/J$4/24),0)</f>
        <v>501.43550978475344</v>
      </c>
      <c r="N1239" s="45">
        <f t="shared" si="72"/>
        <v>708.98521098425078</v>
      </c>
      <c r="O1239" s="140">
        <v>315</v>
      </c>
    </row>
    <row r="1240" spans="1:15" x14ac:dyDescent="0.25">
      <c r="A1240" s="99">
        <v>43517.333333333336</v>
      </c>
      <c r="B1240" s="27">
        <v>1233</v>
      </c>
      <c r="C1240" s="50"/>
      <c r="D1240" s="27"/>
      <c r="L1240" s="27">
        <v>0.28399999999999997</v>
      </c>
      <c r="M1240" s="45">
        <f>IF(Measurements!L1237&lt;J$5,(J$6-Measurements!L1237)*((M$2-M$2*M$3-M$2*M$4)/J$4/24),0)</f>
        <v>488.30892575897451</v>
      </c>
      <c r="N1240" s="45">
        <f t="shared" si="72"/>
        <v>689.55576268584457</v>
      </c>
      <c r="O1240" s="140">
        <v>398</v>
      </c>
    </row>
    <row r="1241" spans="1:15" x14ac:dyDescent="0.25">
      <c r="A1241" s="99">
        <v>43517.375</v>
      </c>
      <c r="B1241" s="27">
        <v>1234</v>
      </c>
      <c r="C1241" s="50"/>
      <c r="D1241" s="27"/>
      <c r="L1241" s="27">
        <v>0.2349</v>
      </c>
      <c r="M1241" s="45">
        <f>IF(Measurements!L1238&lt;J$5,(J$6-Measurements!L1238)*((M$2-M$2*M$3-M$2*M$4)/J$4/24),0)</f>
        <v>475.18234173319564</v>
      </c>
      <c r="N1241" s="45">
        <f t="shared" si="72"/>
        <v>649.51868859171827</v>
      </c>
      <c r="O1241" s="140">
        <v>629</v>
      </c>
    </row>
    <row r="1242" spans="1:15" x14ac:dyDescent="0.25">
      <c r="A1242" s="99">
        <v>43517.416666666664</v>
      </c>
      <c r="B1242" s="27">
        <v>1235</v>
      </c>
      <c r="C1242" s="50"/>
      <c r="D1242" s="27"/>
      <c r="L1242" s="27">
        <v>0.1802</v>
      </c>
      <c r="M1242" s="45">
        <f>IF(Measurements!L1239&lt;J$5,(J$6-Measurements!L1239)*((M$2-M$2*M$3-M$2*M$4)/J$4/24),0)</f>
        <v>459.43044090226095</v>
      </c>
      <c r="N1242" s="45">
        <f t="shared" si="72"/>
        <v>603.78707682924369</v>
      </c>
      <c r="O1242" s="140">
        <v>1004</v>
      </c>
    </row>
    <row r="1243" spans="1:15" x14ac:dyDescent="0.25">
      <c r="A1243" s="99">
        <v>43517.458333333336</v>
      </c>
      <c r="B1243" s="27">
        <v>1236</v>
      </c>
      <c r="C1243" s="50"/>
      <c r="D1243" s="27"/>
      <c r="L1243" s="27">
        <v>0.14019999999999999</v>
      </c>
      <c r="M1243" s="45">
        <f>IF(Measurements!L1240&lt;J$5,(J$6-Measurements!L1240)*((M$2-M$2*M$3-M$2*M$4)/J$4/24),0)</f>
        <v>443.67854007132627</v>
      </c>
      <c r="N1243" s="45">
        <f t="shared" si="72"/>
        <v>566.1121698326491</v>
      </c>
      <c r="O1243" s="140">
        <v>1419</v>
      </c>
    </row>
    <row r="1244" spans="1:15" x14ac:dyDescent="0.25">
      <c r="A1244" s="99">
        <v>43517.5</v>
      </c>
      <c r="B1244" s="27">
        <v>1237</v>
      </c>
      <c r="C1244" s="50"/>
      <c r="D1244" s="27"/>
      <c r="L1244" s="27">
        <v>0.1157</v>
      </c>
      <c r="M1244" s="45">
        <f>IF(Measurements!L1241&lt;J$5,(J$6-Measurements!L1241)*((M$2-M$2*M$3-M$2*M$4)/J$4/24),0)</f>
        <v>430.55195604554734</v>
      </c>
      <c r="N1244" s="45">
        <f t="shared" si="72"/>
        <v>539.55774453040351</v>
      </c>
      <c r="O1244" s="140">
        <v>1780</v>
      </c>
    </row>
    <row r="1245" spans="1:15" x14ac:dyDescent="0.25">
      <c r="A1245" s="99">
        <v>43517.541666666664</v>
      </c>
      <c r="B1245" s="27">
        <v>1238</v>
      </c>
      <c r="C1245" s="50"/>
      <c r="D1245" s="27"/>
      <c r="L1245" s="27">
        <v>9.9599999999999994E-2</v>
      </c>
      <c r="M1245" s="45">
        <f>IF(Measurements!L1242&lt;J$5,(J$6-Measurements!L1242)*((M$2-M$2*M$3-M$2*M$4)/J$4/24),0)</f>
        <v>435.80258965585898</v>
      </c>
      <c r="N1245" s="45">
        <f t="shared" si="72"/>
        <v>535.9843681590371</v>
      </c>
      <c r="O1245" s="140">
        <v>1816</v>
      </c>
    </row>
    <row r="1246" spans="1:15" x14ac:dyDescent="0.25">
      <c r="A1246" s="99">
        <v>43517.583333333336</v>
      </c>
      <c r="B1246" s="27">
        <v>1239</v>
      </c>
      <c r="C1246" s="50"/>
      <c r="D1246" s="27"/>
      <c r="L1246" s="27">
        <v>8.9499999999999996E-2</v>
      </c>
      <c r="M1246" s="45">
        <f>IF(Measurements!L1243&lt;J$5,(J$6-Measurements!L1243)*((M$2-M$2*M$3-M$2*M$4)/J$4/24),0)</f>
        <v>451.55449048679361</v>
      </c>
      <c r="N1246" s="45">
        <f t="shared" si="72"/>
        <v>546.20070993314255</v>
      </c>
      <c r="O1246" s="140">
        <v>1686</v>
      </c>
    </row>
    <row r="1247" spans="1:15" x14ac:dyDescent="0.25">
      <c r="A1247" s="99">
        <v>43517.625</v>
      </c>
      <c r="B1247" s="27">
        <v>1240</v>
      </c>
      <c r="C1247" s="50"/>
      <c r="D1247" s="27"/>
      <c r="L1247" s="27">
        <v>8.8900000000000007E-2</v>
      </c>
      <c r="M1247" s="45">
        <f>IF(Measurements!L1244&lt;J$5,(J$6-Measurements!L1244)*((M$2-M$2*M$3-M$2*M$4)/J$4/24),0)</f>
        <v>472.55702492803982</v>
      </c>
      <c r="N1247" s="45">
        <f t="shared" si="72"/>
        <v>566.87439928190383</v>
      </c>
      <c r="O1247" s="140">
        <v>1413</v>
      </c>
    </row>
    <row r="1248" spans="1:15" x14ac:dyDescent="0.25">
      <c r="A1248" s="99">
        <v>43517.666666666664</v>
      </c>
      <c r="B1248" s="27">
        <v>1241</v>
      </c>
      <c r="C1248" s="50"/>
      <c r="D1248" s="27"/>
      <c r="L1248" s="27">
        <v>0.104</v>
      </c>
      <c r="M1248" s="45">
        <f>IF(Measurements!L1245&lt;J$5,(J$6-Measurements!L1245)*((M$2-M$2*M$3-M$2*M$4)/J$4/24),0)</f>
        <v>493.55955936928609</v>
      </c>
      <c r="N1248" s="45">
        <f t="shared" si="72"/>
        <v>596.15286855068666</v>
      </c>
      <c r="O1248" s="140">
        <v>1072</v>
      </c>
    </row>
    <row r="1249" spans="1:15" x14ac:dyDescent="0.25">
      <c r="A1249" s="99">
        <v>43517.708333333336</v>
      </c>
      <c r="B1249" s="27">
        <v>1242</v>
      </c>
      <c r="C1249" s="50"/>
      <c r="D1249" s="27"/>
      <c r="L1249" s="27">
        <v>0.14099999999999999</v>
      </c>
      <c r="M1249" s="45">
        <f>IF(Measurements!L1246&lt;J$5,(J$6-Measurements!L1246)*((M$2-M$2*M$3-M$2*M$4)/J$4/24),0)</f>
        <v>506.68614339506496</v>
      </c>
      <c r="N1249" s="45">
        <f t="shared" si="72"/>
        <v>629.55823327970097</v>
      </c>
      <c r="O1249" s="140">
        <v>776</v>
      </c>
    </row>
    <row r="1250" spans="1:15" x14ac:dyDescent="0.25">
      <c r="A1250" s="99">
        <v>43517.75</v>
      </c>
      <c r="B1250" s="27">
        <v>1243</v>
      </c>
      <c r="C1250" s="50"/>
      <c r="D1250" s="27"/>
      <c r="L1250" s="27">
        <v>0.20039999999999999</v>
      </c>
      <c r="M1250" s="45">
        <f>IF(Measurements!L1247&lt;J$5,(J$6-Measurements!L1247)*((M$2-M$2*M$3-M$2*M$4)/J$4/24),0)</f>
        <v>506.68614339506496</v>
      </c>
      <c r="N1250" s="45">
        <f t="shared" si="72"/>
        <v>662.11389743570589</v>
      </c>
      <c r="O1250" s="140">
        <v>552</v>
      </c>
    </row>
    <row r="1251" spans="1:15" x14ac:dyDescent="0.25">
      <c r="A1251" s="99">
        <v>43517.791666666664</v>
      </c>
      <c r="B1251" s="27">
        <v>1244</v>
      </c>
      <c r="C1251" s="50"/>
      <c r="D1251" s="27"/>
      <c r="L1251" s="27">
        <v>0.26889999999999997</v>
      </c>
      <c r="M1251" s="45">
        <f>IF(Measurements!L1248&lt;J$5,(J$6-Measurements!L1248)*((M$2-M$2*M$3-M$2*M$4)/J$4/24),0)</f>
        <v>517.18741061568801</v>
      </c>
      <c r="N1251" s="45">
        <f t="shared" si="72"/>
        <v>710.15831271502145</v>
      </c>
      <c r="O1251" s="140">
        <v>312</v>
      </c>
    </row>
    <row r="1252" spans="1:15" x14ac:dyDescent="0.25">
      <c r="A1252" s="99">
        <v>43517.833333333336</v>
      </c>
      <c r="B1252" s="27">
        <v>1245</v>
      </c>
      <c r="C1252" s="50"/>
      <c r="D1252" s="27"/>
      <c r="L1252" s="27">
        <v>0.31569999999999998</v>
      </c>
      <c r="M1252" s="45">
        <f>IF(Measurements!L1249&lt;J$5,(J$6-Measurements!L1249)*((M$2-M$2*M$3-M$2*M$4)/J$4/24),0)</f>
        <v>525.06336103115541</v>
      </c>
      <c r="N1252" s="45">
        <f t="shared" si="72"/>
        <v>743.68418034431102</v>
      </c>
      <c r="O1252" s="140">
        <v>210</v>
      </c>
    </row>
    <row r="1253" spans="1:15" x14ac:dyDescent="0.25">
      <c r="A1253" s="99">
        <v>43517.875</v>
      </c>
      <c r="B1253" s="27">
        <v>1246</v>
      </c>
      <c r="C1253" s="50"/>
      <c r="D1253" s="27"/>
      <c r="L1253" s="27">
        <v>0.31009999999999999</v>
      </c>
      <c r="M1253" s="45">
        <f>IF(Measurements!L1250&lt;J$5,(J$6-Measurements!L1250)*((M$2-M$2*M$3-M$2*M$4)/J$4/24),0)</f>
        <v>530.31399464146693</v>
      </c>
      <c r="N1253" s="45">
        <f t="shared" si="72"/>
        <v>745.86559309143013</v>
      </c>
      <c r="O1253" s="140">
        <v>202</v>
      </c>
    </row>
    <row r="1254" spans="1:15" x14ac:dyDescent="0.25">
      <c r="A1254" s="99">
        <v>43517.916666666664</v>
      </c>
      <c r="B1254" s="27">
        <v>1247</v>
      </c>
      <c r="C1254" s="50"/>
      <c r="D1254" s="27"/>
      <c r="L1254" s="27">
        <v>0.24829999999999999</v>
      </c>
      <c r="M1254" s="45">
        <f>IF(Measurements!L1251&lt;J$5,(J$6-Measurements!L1251)*((M$2-M$2*M$3-M$2*M$4)/J$4/24),0)</f>
        <v>546.06589547240162</v>
      </c>
      <c r="N1254" s="45">
        <f t="shared" si="72"/>
        <v>727.7464493964203</v>
      </c>
      <c r="O1254" s="140">
        <v>251</v>
      </c>
    </row>
    <row r="1255" spans="1:15" x14ac:dyDescent="0.25">
      <c r="A1255" s="99">
        <v>43517.958333333336</v>
      </c>
      <c r="B1255" s="27">
        <v>1248</v>
      </c>
      <c r="C1255" s="50"/>
      <c r="D1255" s="27"/>
      <c r="L1255" s="27">
        <v>0.15989999999999999</v>
      </c>
      <c r="M1255" s="45">
        <f>IF(Measurements!L1252&lt;J$5,(J$6-Measurements!L1252)*((M$2-M$2*M$3-M$2*M$4)/J$4/24),0)</f>
        <v>567.06842991364783</v>
      </c>
      <c r="N1255" s="45">
        <f t="shared" si="72"/>
        <v>700.2991402115581</v>
      </c>
      <c r="O1255" s="140">
        <v>346</v>
      </c>
    </row>
    <row r="1256" spans="1:15" x14ac:dyDescent="0.25">
      <c r="A1256" s="99">
        <v>43518</v>
      </c>
      <c r="B1256" s="27">
        <v>1249</v>
      </c>
      <c r="C1256" s="50"/>
      <c r="D1256" s="27"/>
      <c r="E1256" s="45">
        <f>+IF((MIN(Measurements!G1253:G1276)+MAX(Measurements!G1253:G1276))/2&gt;=E$5,0,E$6-(MIN(Measurements!G1253:G1276)+MAX(Measurements!G1253:G1276))/2)</f>
        <v>20.9</v>
      </c>
      <c r="F1256" s="45">
        <f>+IF((MIN(Measurements!H1253:H1276)+MAX(Measurements!H1253:H1276))/2&gt;=F$5,0,F$6-(MIN(Measurements!H1253:H1276)+MAX(Measurements!H1253:H1276))/2)</f>
        <v>20.45</v>
      </c>
      <c r="G1256" s="45">
        <f>+IF((MIN(Measurements!I1253:I1276)+MAX(Measurements!I1253:I1276))/2&gt;=G$5,0,G$6-(MIN(Measurements!I1253:I1276)+MAX(Measurements!I1253:I1276))/2)</f>
        <v>19.149999999999999</v>
      </c>
      <c r="H1256" s="45">
        <f>+IF((MIN(Measurements!J1253:J1276)+MAX(Measurements!J1253:J1276))/2&gt;=H$5,0,H$6-(MIN(Measurements!J1253:J1276)+MAX(Measurements!J1253:J1276))/2)</f>
        <v>20.05</v>
      </c>
      <c r="I1256" s="45">
        <f>+IF((MIN(Measurements!K1253:K1276)+MAX(Measurements!K1253:K1276))/2&gt;=I$5,0,I$6-(MIN(Measurements!K1253:K1276)+MAX(Measurements!K1253:K1276))/2)</f>
        <v>20.55</v>
      </c>
      <c r="J1256" s="45">
        <f>+IF((MIN(Measurements!L1253:L1276)+MAX(Measurements!L1253:L1276))/2&gt;=J$5,0,J$6-(MIN(Measurements!L1253:L1276)+MAX(Measurements!L1253:L1276))/2)</f>
        <v>21.6</v>
      </c>
      <c r="L1256" s="27">
        <v>8.2699999999999996E-2</v>
      </c>
      <c r="M1256" s="45">
        <f>IF(Measurements!L1253&lt;J$5,(J$6-Measurements!L1253)*((M$2-M$2*M$3-M$2*M$4)/J$4/24),0)</f>
        <v>590.69628116004981</v>
      </c>
      <c r="N1256" s="45">
        <f t="shared" si="72"/>
        <v>681.61558955823659</v>
      </c>
      <c r="O1256" s="140">
        <v>439</v>
      </c>
    </row>
    <row r="1257" spans="1:15" x14ac:dyDescent="0.25">
      <c r="A1257" s="99">
        <v>43518.041666666664</v>
      </c>
      <c r="B1257" s="27">
        <v>1250</v>
      </c>
      <c r="C1257" s="50"/>
      <c r="D1257" s="27"/>
      <c r="L1257" s="27">
        <v>3.7199999999999997E-2</v>
      </c>
      <c r="M1257" s="45">
        <f>IF(Measurements!L1254&lt;J$5,(J$6-Measurements!L1254)*((M$2-M$2*M$3-M$2*M$4)/J$4/24),0)</f>
        <v>609.07349879614026</v>
      </c>
      <c r="N1257" s="45">
        <f t="shared" si="72"/>
        <v>675.05538768088888</v>
      </c>
      <c r="O1257" s="140">
        <v>478</v>
      </c>
    </row>
    <row r="1258" spans="1:15" x14ac:dyDescent="0.25">
      <c r="A1258" s="99">
        <v>43518.083333333336</v>
      </c>
      <c r="B1258" s="27">
        <v>1251</v>
      </c>
      <c r="C1258" s="50"/>
      <c r="D1258" s="27"/>
      <c r="L1258" s="27">
        <v>2.53E-2</v>
      </c>
      <c r="M1258" s="45">
        <f>IF(Measurements!L1255&lt;J$5,(J$6-Measurements!L1255)*((M$2-M$2*M$3-M$2*M$4)/J$4/24),0)</f>
        <v>624.82539962707494</v>
      </c>
      <c r="N1258" s="45">
        <f t="shared" si="72"/>
        <v>684.28519417753978</v>
      </c>
      <c r="O1258" s="140">
        <v>426</v>
      </c>
    </row>
    <row r="1259" spans="1:15" x14ac:dyDescent="0.25">
      <c r="A1259" s="99">
        <v>43518.125</v>
      </c>
      <c r="B1259" s="27">
        <v>1252</v>
      </c>
      <c r="C1259" s="50"/>
      <c r="D1259" s="27"/>
      <c r="L1259" s="27">
        <v>4.4999999999999998E-2</v>
      </c>
      <c r="M1259" s="45">
        <f>IF(Measurements!L1256&lt;J$5,(J$6-Measurements!L1256)*((M$2-M$2*M$3-M$2*M$4)/J$4/24),0)</f>
        <v>637.95198365285376</v>
      </c>
      <c r="N1259" s="45">
        <f t="shared" si="72"/>
        <v>708.20885873990608</v>
      </c>
      <c r="O1259" s="140">
        <v>317</v>
      </c>
    </row>
    <row r="1260" spans="1:15" x14ac:dyDescent="0.25">
      <c r="A1260" s="99">
        <v>43518.166666666664</v>
      </c>
      <c r="B1260" s="27">
        <v>1253</v>
      </c>
      <c r="C1260" s="50"/>
      <c r="D1260" s="27"/>
      <c r="L1260" s="27">
        <v>9.74E-2</v>
      </c>
      <c r="M1260" s="45">
        <f>IF(Measurements!L1257&lt;J$5,(J$6-Measurements!L1257)*((M$2-M$2*M$3-M$2*M$4)/J$4/24),0)</f>
        <v>645.82793406832116</v>
      </c>
      <c r="N1260" s="45">
        <f t="shared" si="72"/>
        <v>744.80394723238794</v>
      </c>
      <c r="O1260" s="140">
        <v>206</v>
      </c>
    </row>
    <row r="1261" spans="1:15" x14ac:dyDescent="0.25">
      <c r="A1261" s="99">
        <v>43518.208333333336</v>
      </c>
      <c r="B1261" s="27">
        <v>1254</v>
      </c>
      <c r="C1261" s="50"/>
      <c r="D1261" s="27"/>
      <c r="L1261" s="27">
        <v>0.17549999999999999</v>
      </c>
      <c r="M1261" s="45">
        <f>IF(Measurements!L1258&lt;J$5,(J$6-Measurements!L1258)*((M$2-M$2*M$3-M$2*M$4)/J$4/24),0)</f>
        <v>656.3292012889442</v>
      </c>
      <c r="N1261" s="45">
        <f t="shared" si="72"/>
        <v>798.10988399146186</v>
      </c>
      <c r="O1261" s="140">
        <v>98</v>
      </c>
    </row>
    <row r="1262" spans="1:15" x14ac:dyDescent="0.25">
      <c r="A1262" s="99">
        <v>43518.25</v>
      </c>
      <c r="B1262" s="27">
        <v>1255</v>
      </c>
      <c r="C1262" s="50"/>
      <c r="D1262" s="27"/>
      <c r="L1262" s="27">
        <v>0.2535</v>
      </c>
      <c r="M1262" s="45">
        <f>IF(Measurements!L1259&lt;J$5,(J$6-Measurements!L1259)*((M$2-M$2*M$3-M$2*M$4)/J$4/24),0)</f>
        <v>653.70388448378844</v>
      </c>
      <c r="N1262" s="45">
        <f t="shared" si="72"/>
        <v>838.23442920934292</v>
      </c>
      <c r="O1262" s="140">
        <v>56</v>
      </c>
    </row>
    <row r="1263" spans="1:15" x14ac:dyDescent="0.25">
      <c r="A1263" s="99">
        <v>43518.291666666664</v>
      </c>
      <c r="B1263" s="27">
        <v>1256</v>
      </c>
      <c r="C1263" s="50"/>
      <c r="D1263" s="27"/>
      <c r="L1263" s="27">
        <v>0.29549999999999998</v>
      </c>
      <c r="M1263" s="45">
        <f>IF(Measurements!L1260&lt;J$5,(J$6-Measurements!L1260)*((M$2-M$2*M$3-M$2*M$4)/J$4/24),0)</f>
        <v>619.57476601676342</v>
      </c>
      <c r="N1263" s="45">
        <f t="shared" si="72"/>
        <v>827.12446721626077</v>
      </c>
      <c r="O1263" s="140">
        <v>67</v>
      </c>
    </row>
    <row r="1264" spans="1:15" x14ac:dyDescent="0.25">
      <c r="A1264" s="99">
        <v>43518.333333333336</v>
      </c>
      <c r="B1264" s="27">
        <v>1257</v>
      </c>
      <c r="C1264" s="50"/>
      <c r="D1264" s="27"/>
      <c r="L1264" s="27">
        <v>0.28399999999999997</v>
      </c>
      <c r="M1264" s="45">
        <f>IF(Measurements!L1261&lt;J$5,(J$6-Measurements!L1261)*((M$2-M$2*M$3-M$2*M$4)/J$4/24),0)</f>
        <v>582.82033074458241</v>
      </c>
      <c r="N1264" s="45">
        <f t="shared" si="72"/>
        <v>784.06716767145247</v>
      </c>
      <c r="O1264" s="140">
        <v>122</v>
      </c>
    </row>
    <row r="1265" spans="1:15" x14ac:dyDescent="0.25">
      <c r="A1265" s="99">
        <v>43518.375</v>
      </c>
      <c r="B1265" s="27">
        <v>1258</v>
      </c>
      <c r="C1265" s="50"/>
      <c r="D1265" s="27"/>
      <c r="L1265" s="27">
        <v>0.2349</v>
      </c>
      <c r="M1265" s="45">
        <f>IF(Measurements!L1262&lt;J$5,(J$6-Measurements!L1262)*((M$2-M$2*M$3-M$2*M$4)/J$4/24),0)</f>
        <v>546.06589547240162</v>
      </c>
      <c r="N1265" s="45">
        <f t="shared" si="72"/>
        <v>720.4022423309242</v>
      </c>
      <c r="O1265" s="140">
        <v>269</v>
      </c>
    </row>
    <row r="1266" spans="1:15" x14ac:dyDescent="0.25">
      <c r="A1266" s="99">
        <v>43518.416666666664</v>
      </c>
      <c r="B1266" s="27">
        <v>1259</v>
      </c>
      <c r="C1266" s="50"/>
      <c r="D1266" s="27"/>
      <c r="L1266" s="27">
        <v>0.1802</v>
      </c>
      <c r="M1266" s="45">
        <f>IF(Measurements!L1263&lt;J$5,(J$6-Measurements!L1263)*((M$2-M$2*M$3-M$2*M$4)/J$4/24),0)</f>
        <v>525.06336103115541</v>
      </c>
      <c r="N1266" s="45">
        <f t="shared" si="72"/>
        <v>669.41999695813809</v>
      </c>
      <c r="O1266" s="140">
        <v>516</v>
      </c>
    </row>
    <row r="1267" spans="1:15" x14ac:dyDescent="0.25">
      <c r="A1267" s="99">
        <v>43518.458333333336</v>
      </c>
      <c r="B1267" s="27">
        <v>1260</v>
      </c>
      <c r="C1267" s="50"/>
      <c r="D1267" s="27"/>
      <c r="L1267" s="27">
        <v>0.14019999999999999</v>
      </c>
      <c r="M1267" s="45">
        <f>IF(Measurements!L1264&lt;J$5,(J$6-Measurements!L1264)*((M$2-M$2*M$3-M$2*M$4)/J$4/24),0)</f>
        <v>504.06082658990914</v>
      </c>
      <c r="N1267" s="45">
        <f t="shared" si="72"/>
        <v>626.49445635123197</v>
      </c>
      <c r="O1267" s="140">
        <v>796</v>
      </c>
    </row>
    <row r="1268" spans="1:15" x14ac:dyDescent="0.25">
      <c r="A1268" s="99">
        <v>43518.5</v>
      </c>
      <c r="B1268" s="27">
        <v>1261</v>
      </c>
      <c r="C1268" s="50"/>
      <c r="D1268" s="27"/>
      <c r="L1268" s="27">
        <v>0.1157</v>
      </c>
      <c r="M1268" s="45">
        <f>IF(Measurements!L1265&lt;J$5,(J$6-Measurements!L1265)*((M$2-M$2*M$3-M$2*M$4)/J$4/24),0)</f>
        <v>483.05829214866287</v>
      </c>
      <c r="N1268" s="45">
        <f t="shared" si="72"/>
        <v>592.06408063351898</v>
      </c>
      <c r="O1268" s="140">
        <v>1121</v>
      </c>
    </row>
    <row r="1269" spans="1:15" x14ac:dyDescent="0.25">
      <c r="A1269" s="99">
        <v>43518.541666666664</v>
      </c>
      <c r="B1269" s="27">
        <v>1262</v>
      </c>
      <c r="C1269" s="50"/>
      <c r="D1269" s="27"/>
      <c r="L1269" s="27">
        <v>9.9599999999999994E-2</v>
      </c>
      <c r="M1269" s="45">
        <f>IF(Measurements!L1266&lt;J$5,(J$6-Measurements!L1266)*((M$2-M$2*M$3-M$2*M$4)/J$4/24),0)</f>
        <v>483.05829214866287</v>
      </c>
      <c r="N1269" s="45">
        <f t="shared" si="72"/>
        <v>583.24007065184094</v>
      </c>
      <c r="O1269" s="140">
        <v>1219</v>
      </c>
    </row>
    <row r="1270" spans="1:15" x14ac:dyDescent="0.25">
      <c r="A1270" s="99">
        <v>43518.583333333336</v>
      </c>
      <c r="B1270" s="27">
        <v>1263</v>
      </c>
      <c r="C1270" s="50"/>
      <c r="D1270" s="27"/>
      <c r="L1270" s="27">
        <v>8.9499999999999996E-2</v>
      </c>
      <c r="M1270" s="45">
        <f>IF(Measurements!L1267&lt;J$5,(J$6-Measurements!L1267)*((M$2-M$2*M$3-M$2*M$4)/J$4/24),0)</f>
        <v>477.80765853835135</v>
      </c>
      <c r="N1270" s="45">
        <f t="shared" si="72"/>
        <v>572.45387798470028</v>
      </c>
      <c r="O1270" s="140">
        <v>1355</v>
      </c>
    </row>
    <row r="1271" spans="1:15" x14ac:dyDescent="0.25">
      <c r="A1271" s="99">
        <v>43518.625</v>
      </c>
      <c r="B1271" s="27">
        <v>1264</v>
      </c>
      <c r="C1271" s="50"/>
      <c r="D1271" s="27"/>
      <c r="L1271" s="27">
        <v>8.8900000000000007E-2</v>
      </c>
      <c r="M1271" s="45">
        <f>IF(Measurements!L1268&lt;J$5,(J$6-Measurements!L1268)*((M$2-M$2*M$3-M$2*M$4)/J$4/24),0)</f>
        <v>488.30892575897451</v>
      </c>
      <c r="N1271" s="45">
        <f t="shared" si="72"/>
        <v>582.62630011283852</v>
      </c>
      <c r="O1271" s="140">
        <v>1234</v>
      </c>
    </row>
    <row r="1272" spans="1:15" x14ac:dyDescent="0.25">
      <c r="A1272" s="99">
        <v>43518.666666666664</v>
      </c>
      <c r="B1272" s="27">
        <v>1265</v>
      </c>
      <c r="C1272" s="50"/>
      <c r="D1272" s="27"/>
      <c r="L1272" s="27">
        <v>0.104</v>
      </c>
      <c r="M1272" s="45">
        <f>IF(Measurements!L1269&lt;J$5,(J$6-Measurements!L1269)*((M$2-M$2*M$3-M$2*M$4)/J$4/24),0)</f>
        <v>501.43550978475344</v>
      </c>
      <c r="N1272" s="45">
        <f t="shared" si="72"/>
        <v>604.02881896615406</v>
      </c>
      <c r="O1272" s="140">
        <v>1000</v>
      </c>
    </row>
    <row r="1273" spans="1:15" x14ac:dyDescent="0.25">
      <c r="A1273" s="99">
        <v>43518.708333333336</v>
      </c>
      <c r="B1273" s="27">
        <v>1266</v>
      </c>
      <c r="C1273" s="50"/>
      <c r="D1273" s="27"/>
      <c r="L1273" s="27">
        <v>0.14099999999999999</v>
      </c>
      <c r="M1273" s="45">
        <f>IF(Measurements!L1270&lt;J$5,(J$6-Measurements!L1270)*((M$2-M$2*M$3-M$2*M$4)/J$4/24),0)</f>
        <v>514.56209381053225</v>
      </c>
      <c r="N1273" s="45">
        <f t="shared" si="72"/>
        <v>637.43418369516826</v>
      </c>
      <c r="O1273" s="140">
        <v>707</v>
      </c>
    </row>
    <row r="1274" spans="1:15" x14ac:dyDescent="0.25">
      <c r="A1274" s="99">
        <v>43518.75</v>
      </c>
      <c r="B1274" s="27">
        <v>1267</v>
      </c>
      <c r="C1274" s="50"/>
      <c r="D1274" s="27"/>
      <c r="L1274" s="27">
        <v>0.20039999999999999</v>
      </c>
      <c r="M1274" s="45">
        <f>IF(Measurements!L1271&lt;J$5,(J$6-Measurements!L1271)*((M$2-M$2*M$3-M$2*M$4)/J$4/24),0)</f>
        <v>527.68867783631117</v>
      </c>
      <c r="N1274" s="45">
        <f t="shared" si="72"/>
        <v>683.11643187695211</v>
      </c>
      <c r="O1274" s="140">
        <v>432</v>
      </c>
    </row>
    <row r="1275" spans="1:15" x14ac:dyDescent="0.25">
      <c r="A1275" s="99">
        <v>43518.791666666664</v>
      </c>
      <c r="B1275" s="27">
        <v>1268</v>
      </c>
      <c r="C1275" s="50"/>
      <c r="D1275" s="27"/>
      <c r="L1275" s="27">
        <v>0.26889999999999997</v>
      </c>
      <c r="M1275" s="45">
        <f>IF(Measurements!L1272&lt;J$5,(J$6-Measurements!L1272)*((M$2-M$2*M$3-M$2*M$4)/J$4/24),0)</f>
        <v>535.56462825177846</v>
      </c>
      <c r="N1275" s="45">
        <f t="shared" si="72"/>
        <v>728.5355303511119</v>
      </c>
      <c r="O1275" s="140">
        <v>243</v>
      </c>
    </row>
    <row r="1276" spans="1:15" x14ac:dyDescent="0.25">
      <c r="A1276" s="99">
        <v>43518.833333333336</v>
      </c>
      <c r="B1276" s="27">
        <v>1269</v>
      </c>
      <c r="C1276" s="50"/>
      <c r="D1276" s="27"/>
      <c r="L1276" s="27">
        <v>0.31569999999999998</v>
      </c>
      <c r="M1276" s="45">
        <f>IF(Measurements!L1273&lt;J$5,(J$6-Measurements!L1273)*((M$2-M$2*M$3-M$2*M$4)/J$4/24),0)</f>
        <v>548.69121227755727</v>
      </c>
      <c r="N1276" s="45">
        <f t="shared" si="72"/>
        <v>767.31203159071288</v>
      </c>
      <c r="O1276" s="140">
        <v>147</v>
      </c>
    </row>
    <row r="1277" spans="1:15" x14ac:dyDescent="0.25">
      <c r="A1277" s="99">
        <v>43518.875</v>
      </c>
      <c r="B1277" s="27">
        <v>1270</v>
      </c>
      <c r="C1277" s="50"/>
      <c r="D1277" s="27"/>
      <c r="L1277" s="27">
        <v>0.31009999999999999</v>
      </c>
      <c r="M1277" s="45">
        <f>IF(Measurements!L1274&lt;J$5,(J$6-Measurements!L1274)*((M$2-M$2*M$3-M$2*M$4)/J$4/24),0)</f>
        <v>561.81779630333619</v>
      </c>
      <c r="N1277" s="45">
        <f t="shared" si="72"/>
        <v>777.36939475329939</v>
      </c>
      <c r="O1277" s="140">
        <v>130</v>
      </c>
    </row>
    <row r="1278" spans="1:15" x14ac:dyDescent="0.25">
      <c r="A1278" s="99">
        <v>43518.916666666664</v>
      </c>
      <c r="B1278" s="27">
        <v>1271</v>
      </c>
      <c r="C1278" s="50"/>
      <c r="D1278" s="27"/>
      <c r="L1278" s="27">
        <v>0.24829999999999999</v>
      </c>
      <c r="M1278" s="45">
        <f>IF(Measurements!L1275&lt;J$5,(J$6-Measurements!L1275)*((M$2-M$2*M$3-M$2*M$4)/J$4/24),0)</f>
        <v>580.19501393942676</v>
      </c>
      <c r="N1278" s="45">
        <f t="shared" si="72"/>
        <v>761.87556786344544</v>
      </c>
      <c r="O1278" s="140">
        <v>161</v>
      </c>
    </row>
    <row r="1279" spans="1:15" x14ac:dyDescent="0.25">
      <c r="A1279" s="99">
        <v>43518.958333333336</v>
      </c>
      <c r="B1279" s="27">
        <v>1272</v>
      </c>
      <c r="C1279" s="50"/>
      <c r="D1279" s="27"/>
      <c r="L1279" s="27">
        <v>0.15989999999999999</v>
      </c>
      <c r="M1279" s="45">
        <f>IF(Measurements!L1276&lt;J$5,(J$6-Measurements!L1276)*((M$2-M$2*M$3-M$2*M$4)/J$4/24),0)</f>
        <v>603.82286518582862</v>
      </c>
      <c r="N1279" s="45">
        <f t="shared" si="72"/>
        <v>737.05357548373888</v>
      </c>
      <c r="O1279" s="140">
        <v>222</v>
      </c>
    </row>
    <row r="1280" spans="1:15" x14ac:dyDescent="0.25">
      <c r="A1280" s="99">
        <v>43519</v>
      </c>
      <c r="B1280" s="27">
        <v>1273</v>
      </c>
      <c r="C1280" s="50"/>
      <c r="D1280" s="27"/>
      <c r="E1280" s="45">
        <f>+IF((MIN(Measurements!G1277:G1300)+MAX(Measurements!G1277:G1300))/2&gt;=E$5,0,E$6-(MIN(Measurements!G1277:G1300)+MAX(Measurements!G1277:G1300))/2)</f>
        <v>20.350000000000001</v>
      </c>
      <c r="F1280" s="45">
        <f>+IF((MIN(Measurements!H1277:H1300)+MAX(Measurements!H1277:H1300))/2&gt;=F$5,0,F$6-(MIN(Measurements!H1277:H1300)+MAX(Measurements!H1277:H1300))/2)</f>
        <v>19.899999999999999</v>
      </c>
      <c r="G1280" s="45">
        <f>+IF((MIN(Measurements!I1277:I1300)+MAX(Measurements!I1277:I1300))/2&gt;=G$5,0,G$6-(MIN(Measurements!I1277:I1300)+MAX(Measurements!I1277:I1300))/2)</f>
        <v>18.05</v>
      </c>
      <c r="H1280" s="45">
        <f>+IF((MIN(Measurements!J1277:J1300)+MAX(Measurements!J1277:J1300))/2&gt;=H$5,0,H$6-(MIN(Measurements!J1277:J1300)+MAX(Measurements!J1277:J1300))/2)</f>
        <v>18.3</v>
      </c>
      <c r="I1280" s="45">
        <f>+IF((MIN(Measurements!K1277:K1300)+MAX(Measurements!K1277:K1300))/2&gt;=I$5,0,I$6-(MIN(Measurements!K1277:K1300)+MAX(Measurements!K1277:K1300))/2)</f>
        <v>19.5</v>
      </c>
      <c r="J1280" s="45">
        <f>+IF((MIN(Measurements!L1277:L1300)+MAX(Measurements!L1277:L1300))/2&gt;=J$5,0,J$6-(MIN(Measurements!L1277:L1300)+MAX(Measurements!L1277:L1300))/2)</f>
        <v>20.85</v>
      </c>
      <c r="L1280" s="27">
        <v>8.2699999999999996E-2</v>
      </c>
      <c r="M1280" s="45">
        <f>IF(Measurements!L1277&lt;J$5,(J$6-Measurements!L1277)*((M$2-M$2*M$3-M$2*M$4)/J$4/24),0)</f>
        <v>622.20008282191907</v>
      </c>
      <c r="N1280" s="45">
        <f t="shared" si="72"/>
        <v>713.11939122010585</v>
      </c>
      <c r="O1280" s="140">
        <v>298</v>
      </c>
    </row>
    <row r="1281" spans="1:15" x14ac:dyDescent="0.25">
      <c r="A1281" s="99">
        <v>43519.041666666664</v>
      </c>
      <c r="B1281" s="27">
        <v>1274</v>
      </c>
      <c r="C1281" s="50"/>
      <c r="D1281" s="27"/>
      <c r="L1281" s="27">
        <v>3.7199999999999997E-2</v>
      </c>
      <c r="M1281" s="45">
        <f>IF(Measurements!L1278&lt;J$5,(J$6-Measurements!L1278)*((M$2-M$2*M$3-M$2*M$4)/J$4/24),0)</f>
        <v>632.70135004254223</v>
      </c>
      <c r="N1281" s="45">
        <f t="shared" si="72"/>
        <v>698.68323892729086</v>
      </c>
      <c r="O1281" s="140">
        <v>355</v>
      </c>
    </row>
    <row r="1282" spans="1:15" x14ac:dyDescent="0.25">
      <c r="A1282" s="99">
        <v>43519.083333333336</v>
      </c>
      <c r="B1282" s="27">
        <v>1275</v>
      </c>
      <c r="C1282" s="50"/>
      <c r="D1282" s="27"/>
      <c r="L1282" s="27">
        <v>2.53E-2</v>
      </c>
      <c r="M1282" s="45">
        <f>IF(Measurements!L1279&lt;J$5,(J$6-Measurements!L1279)*((M$2-M$2*M$3-M$2*M$4)/J$4/24),0)</f>
        <v>643.20261726316528</v>
      </c>
      <c r="N1282" s="45">
        <f t="shared" si="72"/>
        <v>702.66241181363011</v>
      </c>
      <c r="O1282" s="140">
        <v>340</v>
      </c>
    </row>
    <row r="1283" spans="1:15" x14ac:dyDescent="0.25">
      <c r="A1283" s="99">
        <v>43519.125</v>
      </c>
      <c r="B1283" s="27">
        <v>1276</v>
      </c>
      <c r="C1283" s="50"/>
      <c r="D1283" s="27"/>
      <c r="L1283" s="27">
        <v>4.4999999999999998E-2</v>
      </c>
      <c r="M1283" s="45">
        <f>IF(Measurements!L1280&lt;J$5,(J$6-Measurements!L1280)*((M$2-M$2*M$3-M$2*M$4)/J$4/24),0)</f>
        <v>645.82793406832116</v>
      </c>
      <c r="N1283" s="45">
        <f t="shared" si="72"/>
        <v>716.08480915537348</v>
      </c>
      <c r="O1283" s="140">
        <v>284</v>
      </c>
    </row>
    <row r="1284" spans="1:15" x14ac:dyDescent="0.25">
      <c r="A1284" s="99">
        <v>43519.166666666664</v>
      </c>
      <c r="B1284" s="27">
        <v>1277</v>
      </c>
      <c r="C1284" s="50"/>
      <c r="D1284" s="27"/>
      <c r="L1284" s="27">
        <v>9.74E-2</v>
      </c>
      <c r="M1284" s="45">
        <f>IF(Measurements!L1281&lt;J$5,(J$6-Measurements!L1281)*((M$2-M$2*M$3-M$2*M$4)/J$4/24),0)</f>
        <v>632.70135004254223</v>
      </c>
      <c r="N1284" s="45">
        <f t="shared" si="72"/>
        <v>731.67736320660902</v>
      </c>
      <c r="O1284" s="140">
        <v>232</v>
      </c>
    </row>
    <row r="1285" spans="1:15" x14ac:dyDescent="0.25">
      <c r="A1285" s="99">
        <v>43519.208333333336</v>
      </c>
      <c r="B1285" s="27">
        <v>1278</v>
      </c>
      <c r="C1285" s="50"/>
      <c r="D1285" s="27"/>
      <c r="L1285" s="27">
        <v>0.17549999999999999</v>
      </c>
      <c r="M1285" s="45">
        <f>IF(Measurements!L1282&lt;J$5,(J$6-Measurements!L1282)*((M$2-M$2*M$3-M$2*M$4)/J$4/24),0)</f>
        <v>635.32666684769799</v>
      </c>
      <c r="N1285" s="45">
        <f t="shared" si="72"/>
        <v>777.10734955021564</v>
      </c>
      <c r="O1285" s="140">
        <v>131</v>
      </c>
    </row>
    <row r="1286" spans="1:15" x14ac:dyDescent="0.25">
      <c r="A1286" s="99">
        <v>43519.25</v>
      </c>
      <c r="B1286" s="27">
        <v>1279</v>
      </c>
      <c r="C1286" s="50"/>
      <c r="D1286" s="27"/>
      <c r="L1286" s="27">
        <v>0.2535</v>
      </c>
      <c r="M1286" s="45">
        <f>IF(Measurements!L1283&lt;J$5,(J$6-Measurements!L1283)*((M$2-M$2*M$3-M$2*M$4)/J$4/24),0)</f>
        <v>616.94944921160754</v>
      </c>
      <c r="N1286" s="45">
        <f t="shared" si="72"/>
        <v>801.47999393716202</v>
      </c>
      <c r="O1286" s="140">
        <v>93</v>
      </c>
    </row>
    <row r="1287" spans="1:15" x14ac:dyDescent="0.25">
      <c r="A1287" s="99">
        <v>43519.291666666664</v>
      </c>
      <c r="B1287" s="27">
        <v>1280</v>
      </c>
      <c r="C1287" s="50"/>
      <c r="D1287" s="27"/>
      <c r="L1287" s="27">
        <v>0.29549999999999998</v>
      </c>
      <c r="M1287" s="45">
        <f>IF(Measurements!L1284&lt;J$5,(J$6-Measurements!L1284)*((M$2-M$2*M$3-M$2*M$4)/J$4/24),0)</f>
        <v>580.19501393942676</v>
      </c>
      <c r="N1287" s="45">
        <f t="shared" si="72"/>
        <v>787.74471513892411</v>
      </c>
      <c r="O1287" s="140">
        <v>115</v>
      </c>
    </row>
    <row r="1288" spans="1:15" x14ac:dyDescent="0.25">
      <c r="A1288" s="99">
        <v>43519.333333333336</v>
      </c>
      <c r="B1288" s="27">
        <v>1281</v>
      </c>
      <c r="C1288" s="50"/>
      <c r="D1288" s="27"/>
      <c r="L1288" s="27">
        <v>0.28399999999999997</v>
      </c>
      <c r="M1288" s="45">
        <f>IF(Measurements!L1285&lt;J$5,(J$6-Measurements!L1285)*((M$2-M$2*M$3-M$2*M$4)/J$4/24),0)</f>
        <v>551.31652908271315</v>
      </c>
      <c r="N1288" s="45">
        <f t="shared" si="72"/>
        <v>752.56336600958321</v>
      </c>
      <c r="O1288" s="140">
        <v>183</v>
      </c>
    </row>
    <row r="1289" spans="1:15" x14ac:dyDescent="0.25">
      <c r="A1289" s="99">
        <v>43519.375</v>
      </c>
      <c r="B1289" s="27">
        <v>1282</v>
      </c>
      <c r="C1289" s="50"/>
      <c r="D1289" s="27"/>
      <c r="L1289" s="27">
        <v>0.2349</v>
      </c>
      <c r="M1289" s="45">
        <f>IF(Measurements!L1286&lt;J$5,(J$6-Measurements!L1286)*((M$2-M$2*M$3-M$2*M$4)/J$4/24),0)</f>
        <v>517.18741061568801</v>
      </c>
      <c r="N1289" s="45">
        <f t="shared" ref="N1289:N1352" si="73">+M1289+$L1289*M$2*M$3/$M$6+M$5</f>
        <v>691.52375747421058</v>
      </c>
      <c r="O1289" s="140">
        <v>389</v>
      </c>
    </row>
    <row r="1290" spans="1:15" x14ac:dyDescent="0.25">
      <c r="A1290" s="99">
        <v>43519.416666666664</v>
      </c>
      <c r="B1290" s="27">
        <v>1283</v>
      </c>
      <c r="C1290" s="50"/>
      <c r="D1290" s="27"/>
      <c r="L1290" s="27">
        <v>0.1802</v>
      </c>
      <c r="M1290" s="45">
        <f>IF(Measurements!L1287&lt;J$5,(J$6-Measurements!L1287)*((M$2-M$2*M$3-M$2*M$4)/J$4/24),0)</f>
        <v>490.93424256413027</v>
      </c>
      <c r="N1290" s="45">
        <f t="shared" si="73"/>
        <v>635.29087849111295</v>
      </c>
      <c r="O1290" s="140">
        <v>724</v>
      </c>
    </row>
    <row r="1291" spans="1:15" x14ac:dyDescent="0.25">
      <c r="A1291" s="99">
        <v>43519.458333333336</v>
      </c>
      <c r="B1291" s="27">
        <v>1284</v>
      </c>
      <c r="C1291" s="50"/>
      <c r="D1291" s="27"/>
      <c r="L1291" s="27">
        <v>0.14019999999999999</v>
      </c>
      <c r="M1291" s="45">
        <f>IF(Measurements!L1288&lt;J$5,(J$6-Measurements!L1288)*((M$2-M$2*M$3-M$2*M$4)/J$4/24),0)</f>
        <v>464.68107451257248</v>
      </c>
      <c r="N1291" s="45">
        <f t="shared" si="73"/>
        <v>587.11470427389531</v>
      </c>
      <c r="O1291" s="140">
        <v>1177</v>
      </c>
    </row>
    <row r="1292" spans="1:15" x14ac:dyDescent="0.25">
      <c r="A1292" s="99">
        <v>43519.5</v>
      </c>
      <c r="B1292" s="27">
        <v>1285</v>
      </c>
      <c r="C1292" s="50"/>
      <c r="D1292" s="27"/>
      <c r="L1292" s="27">
        <v>0.1157</v>
      </c>
      <c r="M1292" s="45">
        <f>IF(Measurements!L1289&lt;J$5,(J$6-Measurements!L1289)*((M$2-M$2*M$3-M$2*M$4)/J$4/24),0)</f>
        <v>454.17980729194943</v>
      </c>
      <c r="N1292" s="45">
        <f t="shared" si="73"/>
        <v>563.1855957768056</v>
      </c>
      <c r="O1292" s="140">
        <v>1466</v>
      </c>
    </row>
    <row r="1293" spans="1:15" x14ac:dyDescent="0.25">
      <c r="A1293" s="99">
        <v>43519.541666666664</v>
      </c>
      <c r="B1293" s="27">
        <v>1286</v>
      </c>
      <c r="C1293" s="50"/>
      <c r="D1293" s="27"/>
      <c r="L1293" s="27">
        <v>9.9599999999999994E-2</v>
      </c>
      <c r="M1293" s="45">
        <f>IF(Measurements!L1290&lt;J$5,(J$6-Measurements!L1290)*((M$2-M$2*M$3-M$2*M$4)/J$4/24),0)</f>
        <v>451.55449048679361</v>
      </c>
      <c r="N1293" s="45">
        <f t="shared" si="73"/>
        <v>551.73626898997168</v>
      </c>
      <c r="O1293" s="140">
        <v>1608</v>
      </c>
    </row>
    <row r="1294" spans="1:15" x14ac:dyDescent="0.25">
      <c r="A1294" s="99">
        <v>43519.583333333336</v>
      </c>
      <c r="B1294" s="27">
        <v>1287</v>
      </c>
      <c r="C1294" s="50"/>
      <c r="D1294" s="27"/>
      <c r="L1294" s="27">
        <v>8.9499999999999996E-2</v>
      </c>
      <c r="M1294" s="45">
        <f>IF(Measurements!L1291&lt;J$5,(J$6-Measurements!L1291)*((M$2-M$2*M$3-M$2*M$4)/J$4/24),0)</f>
        <v>448.92917368163785</v>
      </c>
      <c r="N1294" s="45">
        <f t="shared" si="73"/>
        <v>543.57539312798679</v>
      </c>
      <c r="O1294" s="140">
        <v>1723</v>
      </c>
    </row>
    <row r="1295" spans="1:15" x14ac:dyDescent="0.25">
      <c r="A1295" s="99">
        <v>43519.625</v>
      </c>
      <c r="B1295" s="27">
        <v>1288</v>
      </c>
      <c r="C1295" s="50"/>
      <c r="D1295" s="27"/>
      <c r="L1295" s="27">
        <v>8.8900000000000007E-2</v>
      </c>
      <c r="M1295" s="45">
        <f>IF(Measurements!L1292&lt;J$5,(J$6-Measurements!L1292)*((M$2-M$2*M$3-M$2*M$4)/J$4/24),0)</f>
        <v>448.92917368163785</v>
      </c>
      <c r="N1295" s="45">
        <f t="shared" si="73"/>
        <v>543.24654803550186</v>
      </c>
      <c r="O1295" s="140">
        <v>1725</v>
      </c>
    </row>
    <row r="1296" spans="1:15" x14ac:dyDescent="0.25">
      <c r="A1296" s="99">
        <v>43519.666666666664</v>
      </c>
      <c r="B1296" s="27">
        <v>1289</v>
      </c>
      <c r="C1296" s="50"/>
      <c r="D1296" s="27"/>
      <c r="L1296" s="27">
        <v>0.104</v>
      </c>
      <c r="M1296" s="45">
        <f>IF(Measurements!L1293&lt;J$5,(J$6-Measurements!L1293)*((M$2-M$2*M$3-M$2*M$4)/J$4/24),0)</f>
        <v>454.17980729194943</v>
      </c>
      <c r="N1296" s="45">
        <f t="shared" si="73"/>
        <v>556.77311647335</v>
      </c>
      <c r="O1296" s="140">
        <v>1544</v>
      </c>
    </row>
    <row r="1297" spans="1:15" x14ac:dyDescent="0.25">
      <c r="A1297" s="99">
        <v>43519.708333333336</v>
      </c>
      <c r="B1297" s="27">
        <v>1290</v>
      </c>
      <c r="C1297" s="50"/>
      <c r="D1297" s="27"/>
      <c r="L1297" s="27">
        <v>0.14099999999999999</v>
      </c>
      <c r="M1297" s="45">
        <f>IF(Measurements!L1294&lt;J$5,(J$6-Measurements!L1294)*((M$2-M$2*M$3-M$2*M$4)/J$4/24),0)</f>
        <v>454.17980729194943</v>
      </c>
      <c r="N1297" s="45">
        <f t="shared" si="73"/>
        <v>577.0518971765855</v>
      </c>
      <c r="O1297" s="140">
        <v>1296</v>
      </c>
    </row>
    <row r="1298" spans="1:15" x14ac:dyDescent="0.25">
      <c r="A1298" s="99">
        <v>43519.75</v>
      </c>
      <c r="B1298" s="27">
        <v>1291</v>
      </c>
      <c r="C1298" s="50"/>
      <c r="D1298" s="27"/>
      <c r="L1298" s="27">
        <v>0.20039999999999999</v>
      </c>
      <c r="M1298" s="45">
        <f>IF(Measurements!L1295&lt;J$5,(J$6-Measurements!L1295)*((M$2-M$2*M$3-M$2*M$4)/J$4/24),0)</f>
        <v>451.55449048679361</v>
      </c>
      <c r="N1298" s="45">
        <f t="shared" si="73"/>
        <v>606.98224452743455</v>
      </c>
      <c r="O1298" s="140">
        <v>975</v>
      </c>
    </row>
    <row r="1299" spans="1:15" x14ac:dyDescent="0.25">
      <c r="A1299" s="99">
        <v>43519.791666666664</v>
      </c>
      <c r="B1299" s="27">
        <v>1292</v>
      </c>
      <c r="C1299" s="50"/>
      <c r="D1299" s="27"/>
      <c r="L1299" s="27">
        <v>0.26889999999999997</v>
      </c>
      <c r="M1299" s="45">
        <f>IF(Measurements!L1296&lt;J$5,(J$6-Measurements!L1296)*((M$2-M$2*M$3-M$2*M$4)/J$4/24),0)</f>
        <v>451.55449048679361</v>
      </c>
      <c r="N1299" s="45">
        <f t="shared" si="73"/>
        <v>644.52539258612705</v>
      </c>
      <c r="O1299" s="140">
        <v>660</v>
      </c>
    </row>
    <row r="1300" spans="1:15" x14ac:dyDescent="0.25">
      <c r="A1300" s="99">
        <v>43519.833333333336</v>
      </c>
      <c r="B1300" s="27">
        <v>1293</v>
      </c>
      <c r="C1300" s="50"/>
      <c r="D1300" s="27"/>
      <c r="L1300" s="27">
        <v>0.31569999999999998</v>
      </c>
      <c r="M1300" s="45">
        <f>IF(Measurements!L1297&lt;J$5,(J$6-Measurements!L1297)*((M$2-M$2*M$3-M$2*M$4)/J$4/24),0)</f>
        <v>456.80512409710514</v>
      </c>
      <c r="N1300" s="45">
        <f t="shared" si="73"/>
        <v>675.42594341026074</v>
      </c>
      <c r="O1300" s="140">
        <v>477</v>
      </c>
    </row>
    <row r="1301" spans="1:15" x14ac:dyDescent="0.25">
      <c r="A1301" s="99">
        <v>43519.875</v>
      </c>
      <c r="B1301" s="27">
        <v>1294</v>
      </c>
      <c r="C1301" s="50"/>
      <c r="D1301" s="27"/>
      <c r="L1301" s="27">
        <v>0.31009999999999999</v>
      </c>
      <c r="M1301" s="45">
        <f>IF(Measurements!L1298&lt;J$5,(J$6-Measurements!L1298)*((M$2-M$2*M$3-M$2*M$4)/J$4/24),0)</f>
        <v>462.05575770741677</v>
      </c>
      <c r="N1301" s="45">
        <f t="shared" si="73"/>
        <v>677.60735615737997</v>
      </c>
      <c r="O1301" s="140">
        <v>463</v>
      </c>
    </row>
    <row r="1302" spans="1:15" x14ac:dyDescent="0.25">
      <c r="A1302" s="99">
        <v>43519.916666666664</v>
      </c>
      <c r="B1302" s="27">
        <v>1295</v>
      </c>
      <c r="C1302" s="50"/>
      <c r="D1302" s="27"/>
      <c r="L1302" s="27">
        <v>0.24829999999999999</v>
      </c>
      <c r="M1302" s="45">
        <f>IF(Measurements!L1299&lt;J$5,(J$6-Measurements!L1299)*((M$2-M$2*M$3-M$2*M$4)/J$4/24),0)</f>
        <v>462.05575770741677</v>
      </c>
      <c r="N1302" s="45">
        <f t="shared" si="73"/>
        <v>643.73631163143546</v>
      </c>
      <c r="O1302" s="140">
        <v>669</v>
      </c>
    </row>
    <row r="1303" spans="1:15" x14ac:dyDescent="0.25">
      <c r="A1303" s="99">
        <v>43519.958333333336</v>
      </c>
      <c r="B1303" s="27">
        <v>1296</v>
      </c>
      <c r="C1303" s="50"/>
      <c r="D1303" s="27"/>
      <c r="L1303" s="27">
        <v>0.15989999999999999</v>
      </c>
      <c r="M1303" s="45">
        <f>IF(Measurements!L1300&lt;J$5,(J$6-Measurements!L1300)*((M$2-M$2*M$3-M$2*M$4)/J$4/24),0)</f>
        <v>462.05575770741677</v>
      </c>
      <c r="N1303" s="45">
        <f t="shared" si="73"/>
        <v>595.28646800532704</v>
      </c>
      <c r="O1303" s="140">
        <v>1083</v>
      </c>
    </row>
    <row r="1304" spans="1:15" x14ac:dyDescent="0.25">
      <c r="A1304" s="99">
        <v>43520</v>
      </c>
      <c r="B1304" s="27">
        <v>1297</v>
      </c>
      <c r="C1304" s="50"/>
      <c r="D1304" s="27"/>
      <c r="E1304" s="45">
        <f>+IF((MIN(Measurements!G1301:G1324)+MAX(Measurements!G1301:G1324))/2&gt;=E$5,0,E$6-(MIN(Measurements!G1301:G1324)+MAX(Measurements!G1301:G1324))/2)</f>
        <v>13.85</v>
      </c>
      <c r="F1304" s="45">
        <f>+IF((MIN(Measurements!H1301:H1324)+MAX(Measurements!H1301:H1324))/2&gt;=F$5,0,F$6-(MIN(Measurements!H1301:H1324)+MAX(Measurements!H1301:H1324))/2)</f>
        <v>14.25</v>
      </c>
      <c r="G1304" s="45">
        <f>+IF((MIN(Measurements!I1301:I1324)+MAX(Measurements!I1301:I1324))/2&gt;=G$5,0,G$6-(MIN(Measurements!I1301:I1324)+MAX(Measurements!I1301:I1324))/2)</f>
        <v>12.8</v>
      </c>
      <c r="H1304" s="45">
        <f>+IF((MIN(Measurements!J1301:J1324)+MAX(Measurements!J1301:J1324))/2&gt;=H$5,0,H$6-(MIN(Measurements!J1301:J1324)+MAX(Measurements!J1301:J1324))/2)</f>
        <v>12.05</v>
      </c>
      <c r="I1304" s="45">
        <f>+IF((MIN(Measurements!K1301:K1324)+MAX(Measurements!K1301:K1324))/2&gt;=I$5,0,I$6-(MIN(Measurements!K1301:K1324)+MAX(Measurements!K1301:K1324))/2)</f>
        <v>11.15</v>
      </c>
      <c r="J1304" s="45">
        <f>+IF((MIN(Measurements!L1301:L1324)+MAX(Measurements!L1301:L1324))/2&gt;=J$5,0,J$6-(MIN(Measurements!L1301:L1324)+MAX(Measurements!L1301:L1324))/2)</f>
        <v>14.8</v>
      </c>
      <c r="L1304" s="27">
        <v>8.2699999999999996E-2</v>
      </c>
      <c r="M1304" s="45">
        <f>IF(Measurements!L1301&lt;J$5,(J$6-Measurements!L1301)*((M$2-M$2*M$3-M$2*M$4)/J$4/24),0)</f>
        <v>462.05575770741677</v>
      </c>
      <c r="N1304" s="45">
        <f t="shared" si="73"/>
        <v>552.97506610560345</v>
      </c>
      <c r="O1304" s="140">
        <v>1598</v>
      </c>
    </row>
    <row r="1305" spans="1:15" x14ac:dyDescent="0.25">
      <c r="A1305" s="99">
        <v>43520.041666666664</v>
      </c>
      <c r="B1305" s="27">
        <v>1298</v>
      </c>
      <c r="C1305" s="50"/>
      <c r="D1305" s="27"/>
      <c r="L1305" s="27">
        <v>3.7199999999999997E-2</v>
      </c>
      <c r="M1305" s="45">
        <f>IF(Measurements!L1302&lt;J$5,(J$6-Measurements!L1302)*((M$2-M$2*M$3-M$2*M$4)/J$4/24),0)</f>
        <v>462.05575770741677</v>
      </c>
      <c r="N1305" s="45">
        <f t="shared" si="73"/>
        <v>528.0376465921654</v>
      </c>
      <c r="O1305" s="140">
        <v>1933</v>
      </c>
    </row>
    <row r="1306" spans="1:15" x14ac:dyDescent="0.25">
      <c r="A1306" s="99">
        <v>43520.083333333336</v>
      </c>
      <c r="B1306" s="27">
        <v>1299</v>
      </c>
      <c r="C1306" s="50"/>
      <c r="D1306" s="27"/>
      <c r="L1306" s="27">
        <v>2.53E-2</v>
      </c>
      <c r="M1306" s="45">
        <f>IF(Measurements!L1303&lt;J$5,(J$6-Measurements!L1303)*((M$2-M$2*M$3-M$2*M$4)/J$4/24),0)</f>
        <v>462.05575770741677</v>
      </c>
      <c r="N1306" s="45">
        <f t="shared" si="73"/>
        <v>521.51555225788161</v>
      </c>
      <c r="O1306" s="140">
        <v>2013</v>
      </c>
    </row>
    <row r="1307" spans="1:15" x14ac:dyDescent="0.25">
      <c r="A1307" s="99">
        <v>43520.125</v>
      </c>
      <c r="B1307" s="27">
        <v>1300</v>
      </c>
      <c r="C1307" s="50"/>
      <c r="D1307" s="27"/>
      <c r="L1307" s="27">
        <v>4.4999999999999998E-2</v>
      </c>
      <c r="M1307" s="45">
        <f>IF(Measurements!L1304&lt;J$5,(J$6-Measurements!L1304)*((M$2-M$2*M$3-M$2*M$4)/J$4/24),0)</f>
        <v>462.05575770741677</v>
      </c>
      <c r="N1307" s="45">
        <f t="shared" si="73"/>
        <v>532.3126327944691</v>
      </c>
      <c r="O1307" s="140">
        <v>1865</v>
      </c>
    </row>
    <row r="1308" spans="1:15" x14ac:dyDescent="0.25">
      <c r="A1308" s="99">
        <v>43520.166666666664</v>
      </c>
      <c r="B1308" s="27">
        <v>1301</v>
      </c>
      <c r="C1308" s="50"/>
      <c r="D1308" s="27"/>
      <c r="L1308" s="27">
        <v>9.74E-2</v>
      </c>
      <c r="M1308" s="45">
        <f>IF(Measurements!L1305&lt;J$5,(J$6-Measurements!L1305)*((M$2-M$2*M$3-M$2*M$4)/J$4/24),0)</f>
        <v>459.43044090226095</v>
      </c>
      <c r="N1308" s="45">
        <f t="shared" si="73"/>
        <v>558.40645406632768</v>
      </c>
      <c r="O1308" s="140">
        <v>1525</v>
      </c>
    </row>
    <row r="1309" spans="1:15" x14ac:dyDescent="0.25">
      <c r="A1309" s="99">
        <v>43520.208333333336</v>
      </c>
      <c r="B1309" s="27">
        <v>1302</v>
      </c>
      <c r="C1309" s="50"/>
      <c r="D1309" s="27"/>
      <c r="L1309" s="27">
        <v>0.17549999999999999</v>
      </c>
      <c r="M1309" s="45">
        <f>IF(Measurements!L1306&lt;J$5,(J$6-Measurements!L1306)*((M$2-M$2*M$3-M$2*M$4)/J$4/24),0)</f>
        <v>459.43044090226095</v>
      </c>
      <c r="N1309" s="45">
        <f t="shared" si="73"/>
        <v>601.21112360477866</v>
      </c>
      <c r="O1309" s="140">
        <v>1026</v>
      </c>
    </row>
    <row r="1310" spans="1:15" x14ac:dyDescent="0.25">
      <c r="A1310" s="99">
        <v>43520.25</v>
      </c>
      <c r="B1310" s="27">
        <v>1303</v>
      </c>
      <c r="C1310" s="50"/>
      <c r="D1310" s="27"/>
      <c r="L1310" s="27">
        <v>0.2535</v>
      </c>
      <c r="M1310" s="45">
        <f>IF(Measurements!L1307&lt;J$5,(J$6-Measurements!L1307)*((M$2-M$2*M$3-M$2*M$4)/J$4/24),0)</f>
        <v>456.80512409710514</v>
      </c>
      <c r="N1310" s="45">
        <f t="shared" si="73"/>
        <v>641.33566882265961</v>
      </c>
      <c r="O1310" s="140">
        <v>680</v>
      </c>
    </row>
    <row r="1311" spans="1:15" x14ac:dyDescent="0.25">
      <c r="A1311" s="99">
        <v>43520.291666666664</v>
      </c>
      <c r="B1311" s="27">
        <v>1304</v>
      </c>
      <c r="C1311" s="50"/>
      <c r="D1311" s="27"/>
      <c r="L1311" s="27">
        <v>0.29549999999999998</v>
      </c>
      <c r="M1311" s="45">
        <f>IF(Measurements!L1308&lt;J$5,(J$6-Measurements!L1308)*((M$2-M$2*M$3-M$2*M$4)/J$4/24),0)</f>
        <v>448.92917368163785</v>
      </c>
      <c r="N1311" s="45">
        <f t="shared" si="73"/>
        <v>656.4788748811352</v>
      </c>
      <c r="O1311" s="140">
        <v>580</v>
      </c>
    </row>
    <row r="1312" spans="1:15" x14ac:dyDescent="0.25">
      <c r="A1312" s="99">
        <v>43520.333333333336</v>
      </c>
      <c r="B1312" s="27">
        <v>1305</v>
      </c>
      <c r="C1312" s="50"/>
      <c r="D1312" s="27"/>
      <c r="L1312" s="27">
        <v>0.28399999999999997</v>
      </c>
      <c r="M1312" s="45">
        <f>IF(Measurements!L1309&lt;J$5,(J$6-Measurements!L1309)*((M$2-M$2*M$3-M$2*M$4)/J$4/24),0)</f>
        <v>433.17727285070316</v>
      </c>
      <c r="N1312" s="45">
        <f t="shared" si="73"/>
        <v>634.42410977757322</v>
      </c>
      <c r="O1312" s="140">
        <v>729</v>
      </c>
    </row>
    <row r="1313" spans="1:15" x14ac:dyDescent="0.25">
      <c r="A1313" s="99">
        <v>43520.375</v>
      </c>
      <c r="B1313" s="27">
        <v>1306</v>
      </c>
      <c r="C1313" s="50"/>
      <c r="D1313" s="27"/>
      <c r="L1313" s="27">
        <v>0.2349</v>
      </c>
      <c r="M1313" s="45">
        <f>IF(Measurements!L1310&lt;J$5,(J$6-Measurements!L1310)*((M$2-M$2*M$3-M$2*M$4)/J$4/24),0)</f>
        <v>414.80005521461277</v>
      </c>
      <c r="N1313" s="45">
        <f t="shared" si="73"/>
        <v>589.1364020731354</v>
      </c>
      <c r="O1313" s="140">
        <v>1150</v>
      </c>
    </row>
    <row r="1314" spans="1:15" x14ac:dyDescent="0.25">
      <c r="A1314" s="99">
        <v>43520.416666666664</v>
      </c>
      <c r="B1314" s="27">
        <v>1307</v>
      </c>
      <c r="C1314" s="50"/>
      <c r="D1314" s="27"/>
      <c r="L1314" s="27">
        <v>0.1802</v>
      </c>
      <c r="M1314" s="45">
        <f>IF(Measurements!L1311&lt;J$5,(J$6-Measurements!L1311)*((M$2-M$2*M$3-M$2*M$4)/J$4/24),0)</f>
        <v>385.92157035789916</v>
      </c>
      <c r="N1314" s="45">
        <f t="shared" si="73"/>
        <v>530.27820628488189</v>
      </c>
      <c r="O1314" s="140">
        <v>1905</v>
      </c>
    </row>
    <row r="1315" spans="1:15" x14ac:dyDescent="0.25">
      <c r="A1315" s="99">
        <v>43520.458333333336</v>
      </c>
      <c r="B1315" s="27">
        <v>1308</v>
      </c>
      <c r="C1315" s="50"/>
      <c r="D1315" s="27"/>
      <c r="L1315" s="27">
        <v>0.14019999999999999</v>
      </c>
      <c r="M1315" s="45">
        <f>IF(Measurements!L1312&lt;J$5,(J$6-Measurements!L1312)*((M$2-M$2*M$3-M$2*M$4)/J$4/24),0)</f>
        <v>349.16713508571831</v>
      </c>
      <c r="N1315" s="45">
        <f t="shared" si="73"/>
        <v>471.60076484704115</v>
      </c>
      <c r="O1315" s="140">
        <v>2725</v>
      </c>
    </row>
    <row r="1316" spans="1:15" x14ac:dyDescent="0.25">
      <c r="A1316" s="99">
        <v>43520.5</v>
      </c>
      <c r="B1316" s="27">
        <v>1309</v>
      </c>
      <c r="C1316" s="50"/>
      <c r="D1316" s="27"/>
      <c r="L1316" s="27">
        <v>0.1157</v>
      </c>
      <c r="M1316" s="45">
        <f>IF(Measurements!L1313&lt;J$5,(J$6-Measurements!L1313)*((M$2-M$2*M$3-M$2*M$4)/J$4/24),0)</f>
        <v>315.03801661869323</v>
      </c>
      <c r="N1316" s="45">
        <f t="shared" si="73"/>
        <v>424.0438051035494</v>
      </c>
      <c r="O1316" s="140">
        <v>3327</v>
      </c>
    </row>
    <row r="1317" spans="1:15" x14ac:dyDescent="0.25">
      <c r="A1317" s="99">
        <v>43520.541666666664</v>
      </c>
      <c r="B1317" s="27">
        <v>1310</v>
      </c>
      <c r="C1317" s="50"/>
      <c r="D1317" s="27"/>
      <c r="L1317" s="27">
        <v>9.9599999999999994E-2</v>
      </c>
      <c r="M1317" s="45">
        <f>IF(Measurements!L1314&lt;J$5,(J$6-Measurements!L1314)*((M$2-M$2*M$3-M$2*M$4)/J$4/24),0)</f>
        <v>357.04308550118566</v>
      </c>
      <c r="N1317" s="45">
        <f t="shared" si="73"/>
        <v>457.22486400436372</v>
      </c>
      <c r="O1317" s="140">
        <v>2907</v>
      </c>
    </row>
    <row r="1318" spans="1:15" x14ac:dyDescent="0.25">
      <c r="A1318" s="99">
        <v>43520.583333333336</v>
      </c>
      <c r="B1318" s="27">
        <v>1311</v>
      </c>
      <c r="C1318" s="50"/>
      <c r="D1318" s="27"/>
      <c r="L1318" s="27">
        <v>8.9499999999999996E-2</v>
      </c>
      <c r="M1318" s="45">
        <f>IF(Measurements!L1315&lt;J$5,(J$6-Measurements!L1315)*((M$2-M$2*M$3-M$2*M$4)/J$4/24),0)</f>
        <v>354.4177686960299</v>
      </c>
      <c r="N1318" s="45">
        <f t="shared" si="73"/>
        <v>449.06398814237883</v>
      </c>
      <c r="O1318" s="140">
        <v>3027</v>
      </c>
    </row>
    <row r="1319" spans="1:15" x14ac:dyDescent="0.25">
      <c r="A1319" s="99">
        <v>43520.625</v>
      </c>
      <c r="B1319" s="27">
        <v>1312</v>
      </c>
      <c r="C1319" s="50"/>
      <c r="D1319" s="27"/>
      <c r="L1319" s="27">
        <v>8.8900000000000007E-2</v>
      </c>
      <c r="M1319" s="45">
        <f>IF(Measurements!L1316&lt;J$5,(J$6-Measurements!L1316)*((M$2-M$2*M$3-M$2*M$4)/J$4/24),0)</f>
        <v>359.66840230634142</v>
      </c>
      <c r="N1319" s="45">
        <f t="shared" si="73"/>
        <v>453.98577666020543</v>
      </c>
      <c r="O1319" s="140">
        <v>2950</v>
      </c>
    </row>
    <row r="1320" spans="1:15" x14ac:dyDescent="0.25">
      <c r="A1320" s="99">
        <v>43520.666666666664</v>
      </c>
      <c r="B1320" s="27">
        <v>1313</v>
      </c>
      <c r="C1320" s="50"/>
      <c r="D1320" s="27"/>
      <c r="L1320" s="27">
        <v>0.104</v>
      </c>
      <c r="M1320" s="45">
        <f>IF(Measurements!L1317&lt;J$5,(J$6-Measurements!L1317)*((M$2-M$2*M$3-M$2*M$4)/J$4/24),0)</f>
        <v>370.16966952696453</v>
      </c>
      <c r="N1320" s="45">
        <f t="shared" si="73"/>
        <v>472.76297870836515</v>
      </c>
      <c r="O1320" s="140">
        <v>2698</v>
      </c>
    </row>
    <row r="1321" spans="1:15" x14ac:dyDescent="0.25">
      <c r="A1321" s="99">
        <v>43520.708333333336</v>
      </c>
      <c r="B1321" s="27">
        <v>1314</v>
      </c>
      <c r="C1321" s="50"/>
      <c r="D1321" s="27"/>
      <c r="L1321" s="27">
        <v>0.14099999999999999</v>
      </c>
      <c r="M1321" s="45">
        <f>IF(Measurements!L1318&lt;J$5,(J$6-Measurements!L1318)*((M$2-M$2*M$3-M$2*M$4)/J$4/24),0)</f>
        <v>364.919035916653</v>
      </c>
      <c r="N1321" s="45">
        <f t="shared" si="73"/>
        <v>487.79112580128901</v>
      </c>
      <c r="O1321" s="140">
        <v>2506</v>
      </c>
    </row>
    <row r="1322" spans="1:15" x14ac:dyDescent="0.25">
      <c r="A1322" s="99">
        <v>43520.75</v>
      </c>
      <c r="B1322" s="27">
        <v>1315</v>
      </c>
      <c r="C1322" s="50"/>
      <c r="D1322" s="27"/>
      <c r="L1322" s="27">
        <v>0.20039999999999999</v>
      </c>
      <c r="M1322" s="45">
        <f>IF(Measurements!L1319&lt;J$5,(J$6-Measurements!L1319)*((M$2-M$2*M$3-M$2*M$4)/J$4/24),0)</f>
        <v>370.16966952696453</v>
      </c>
      <c r="N1322" s="45">
        <f t="shared" si="73"/>
        <v>525.59742356760546</v>
      </c>
      <c r="O1322" s="140">
        <v>1969</v>
      </c>
    </row>
    <row r="1323" spans="1:15" x14ac:dyDescent="0.25">
      <c r="A1323" s="99">
        <v>43520.791666666664</v>
      </c>
      <c r="B1323" s="27">
        <v>1316</v>
      </c>
      <c r="C1323" s="50"/>
      <c r="D1323" s="27"/>
      <c r="L1323" s="27">
        <v>0.26889999999999997</v>
      </c>
      <c r="M1323" s="45">
        <f>IF(Measurements!L1320&lt;J$5,(J$6-Measurements!L1320)*((M$2-M$2*M$3-M$2*M$4)/J$4/24),0)</f>
        <v>378.04561994243187</v>
      </c>
      <c r="N1323" s="45">
        <f t="shared" si="73"/>
        <v>571.01652204176537</v>
      </c>
      <c r="O1323" s="140">
        <v>1374</v>
      </c>
    </row>
    <row r="1324" spans="1:15" x14ac:dyDescent="0.25">
      <c r="A1324" s="99">
        <v>43520.833333333336</v>
      </c>
      <c r="B1324" s="27">
        <v>1317</v>
      </c>
      <c r="C1324" s="50"/>
      <c r="D1324" s="27"/>
      <c r="L1324" s="27">
        <v>0.31569999999999998</v>
      </c>
      <c r="M1324" s="45">
        <f>IF(Measurements!L1321&lt;J$5,(J$6-Measurements!L1321)*((M$2-M$2*M$3-M$2*M$4)/J$4/24),0)</f>
        <v>372.79498633212029</v>
      </c>
      <c r="N1324" s="45">
        <f t="shared" si="73"/>
        <v>591.4158056452759</v>
      </c>
      <c r="O1324" s="140">
        <v>1127</v>
      </c>
    </row>
    <row r="1325" spans="1:15" x14ac:dyDescent="0.25">
      <c r="A1325" s="99">
        <v>43520.875</v>
      </c>
      <c r="B1325" s="27">
        <v>1318</v>
      </c>
      <c r="C1325" s="50"/>
      <c r="D1325" s="27"/>
      <c r="L1325" s="27">
        <v>0.31009999999999999</v>
      </c>
      <c r="M1325" s="45">
        <f>IF(Measurements!L1322&lt;J$5,(J$6-Measurements!L1322)*((M$2-M$2*M$3-M$2*M$4)/J$4/24),0)</f>
        <v>370.16966952696453</v>
      </c>
      <c r="N1325" s="45">
        <f t="shared" si="73"/>
        <v>585.72126797692772</v>
      </c>
      <c r="O1325" s="140">
        <v>1196</v>
      </c>
    </row>
    <row r="1326" spans="1:15" x14ac:dyDescent="0.25">
      <c r="A1326" s="99">
        <v>43520.916666666664</v>
      </c>
      <c r="B1326" s="27">
        <v>1319</v>
      </c>
      <c r="C1326" s="50"/>
      <c r="D1326" s="27"/>
      <c r="L1326" s="27">
        <v>0.24829999999999999</v>
      </c>
      <c r="M1326" s="45">
        <f>IF(Measurements!L1323&lt;J$5,(J$6-Measurements!L1323)*((M$2-M$2*M$3-M$2*M$4)/J$4/24),0)</f>
        <v>388.54688716305498</v>
      </c>
      <c r="N1326" s="45">
        <f t="shared" si="73"/>
        <v>570.22744108707366</v>
      </c>
      <c r="O1326" s="140">
        <v>1382</v>
      </c>
    </row>
    <row r="1327" spans="1:15" x14ac:dyDescent="0.25">
      <c r="A1327" s="99">
        <v>43520.958333333336</v>
      </c>
      <c r="B1327" s="27">
        <v>1320</v>
      </c>
      <c r="C1327" s="50"/>
      <c r="D1327" s="27"/>
      <c r="L1327" s="27">
        <v>0.15989999999999999</v>
      </c>
      <c r="M1327" s="45">
        <f>IF(Measurements!L1324&lt;J$5,(J$6-Measurements!L1324)*((M$2-M$2*M$3-M$2*M$4)/J$4/24),0)</f>
        <v>385.92157035789916</v>
      </c>
      <c r="N1327" s="45">
        <f t="shared" si="73"/>
        <v>519.15228065580948</v>
      </c>
      <c r="O1327" s="140">
        <v>2049</v>
      </c>
    </row>
    <row r="1328" spans="1:15" x14ac:dyDescent="0.25">
      <c r="A1328" s="99">
        <v>43521</v>
      </c>
      <c r="B1328" s="27">
        <v>1321</v>
      </c>
      <c r="C1328" s="50"/>
      <c r="D1328" s="27"/>
      <c r="E1328" s="45">
        <f>+IF((MIN(Measurements!G1325:G1348)+MAX(Measurements!G1325:G1348))/2&gt;=E$5,0,E$6-(MIN(Measurements!G1325:G1348)+MAX(Measurements!G1325:G1348))/2)</f>
        <v>14.05</v>
      </c>
      <c r="F1328" s="45">
        <f>+IF((MIN(Measurements!H1325:H1348)+MAX(Measurements!H1325:H1348))/2&gt;=F$5,0,F$6-(MIN(Measurements!H1325:H1348)+MAX(Measurements!H1325:H1348))/2)</f>
        <v>12.85</v>
      </c>
      <c r="G1328" s="45">
        <f>+IF((MIN(Measurements!I1325:I1348)+MAX(Measurements!I1325:I1348))/2&gt;=G$5,0,G$6-(MIN(Measurements!I1325:I1348)+MAX(Measurements!I1325:I1348))/2)</f>
        <v>13.2</v>
      </c>
      <c r="H1328" s="45">
        <f>+IF((MIN(Measurements!J1325:J1348)+MAX(Measurements!J1325:J1348))/2&gt;=H$5,0,H$6-(MIN(Measurements!J1325:J1348)+MAX(Measurements!J1325:J1348))/2)</f>
        <v>12.55</v>
      </c>
      <c r="I1328" s="45">
        <f>+IF((MIN(Measurements!K1325:K1348)+MAX(Measurements!K1325:K1348))/2&gt;=I$5,0,I$6-(MIN(Measurements!K1325:K1348)+MAX(Measurements!K1325:K1348))/2)</f>
        <v>12</v>
      </c>
      <c r="J1328" s="45">
        <f>+IF((MIN(Measurements!L1325:L1348)+MAX(Measurements!L1325:L1348))/2&gt;=J$5,0,J$6-(MIN(Measurements!L1325:L1348)+MAX(Measurements!L1325:L1348))/2)</f>
        <v>13.65</v>
      </c>
      <c r="L1328" s="27">
        <v>8.2699999999999996E-2</v>
      </c>
      <c r="M1328" s="45">
        <f>IF(Measurements!L1325&lt;J$5,(J$6-Measurements!L1325)*((M$2-M$2*M$3-M$2*M$4)/J$4/24),0)</f>
        <v>401.6734711888339</v>
      </c>
      <c r="N1328" s="45">
        <f t="shared" si="73"/>
        <v>492.59277958702063</v>
      </c>
      <c r="O1328" s="140">
        <v>2458</v>
      </c>
    </row>
    <row r="1329" spans="1:15" x14ac:dyDescent="0.25">
      <c r="A1329" s="99">
        <v>43521.041666666664</v>
      </c>
      <c r="B1329" s="27">
        <v>1322</v>
      </c>
      <c r="C1329" s="50"/>
      <c r="D1329" s="27"/>
      <c r="L1329" s="27">
        <v>3.7199999999999997E-2</v>
      </c>
      <c r="M1329" s="45">
        <f>IF(Measurements!L1326&lt;J$5,(J$6-Measurements!L1326)*((M$2-M$2*M$3-M$2*M$4)/J$4/24),0)</f>
        <v>420.05068882492429</v>
      </c>
      <c r="N1329" s="45">
        <f t="shared" si="73"/>
        <v>486.03257770967292</v>
      </c>
      <c r="O1329" s="140">
        <v>2522</v>
      </c>
    </row>
    <row r="1330" spans="1:15" x14ac:dyDescent="0.25">
      <c r="A1330" s="99">
        <v>43521.083333333336</v>
      </c>
      <c r="B1330" s="27">
        <v>1323</v>
      </c>
      <c r="C1330" s="50"/>
      <c r="D1330" s="27"/>
      <c r="L1330" s="27">
        <v>2.53E-2</v>
      </c>
      <c r="M1330" s="45">
        <f>IF(Measurements!L1327&lt;J$5,(J$6-Measurements!L1327)*((M$2-M$2*M$3-M$2*M$4)/J$4/24),0)</f>
        <v>427.92663924039164</v>
      </c>
      <c r="N1330" s="45">
        <f t="shared" si="73"/>
        <v>487.38643379085647</v>
      </c>
      <c r="O1330" s="140">
        <v>2508</v>
      </c>
    </row>
    <row r="1331" spans="1:15" x14ac:dyDescent="0.25">
      <c r="A1331" s="99">
        <v>43521.125</v>
      </c>
      <c r="B1331" s="27">
        <v>1324</v>
      </c>
      <c r="C1331" s="50"/>
      <c r="D1331" s="27"/>
      <c r="L1331" s="27">
        <v>4.4999999999999998E-2</v>
      </c>
      <c r="M1331" s="45">
        <f>IF(Measurements!L1328&lt;J$5,(J$6-Measurements!L1328)*((M$2-M$2*M$3-M$2*M$4)/J$4/24),0)</f>
        <v>443.67854007132627</v>
      </c>
      <c r="N1331" s="45">
        <f t="shared" si="73"/>
        <v>513.93541515837865</v>
      </c>
      <c r="O1331" s="140">
        <v>2129</v>
      </c>
    </row>
    <row r="1332" spans="1:15" x14ac:dyDescent="0.25">
      <c r="A1332" s="99">
        <v>43521.166666666664</v>
      </c>
      <c r="B1332" s="27">
        <v>1325</v>
      </c>
      <c r="C1332" s="50"/>
      <c r="D1332" s="27"/>
      <c r="L1332" s="27">
        <v>9.74E-2</v>
      </c>
      <c r="M1332" s="45">
        <f>IF(Measurements!L1329&lt;J$5,(J$6-Measurements!L1329)*((M$2-M$2*M$3-M$2*M$4)/J$4/24),0)</f>
        <v>443.67854007132627</v>
      </c>
      <c r="N1332" s="45">
        <f t="shared" si="73"/>
        <v>542.654553235393</v>
      </c>
      <c r="O1332" s="140">
        <v>1735</v>
      </c>
    </row>
    <row r="1333" spans="1:15" x14ac:dyDescent="0.25">
      <c r="A1333" s="99">
        <v>43521.208333333336</v>
      </c>
      <c r="B1333" s="27">
        <v>1326</v>
      </c>
      <c r="C1333" s="50"/>
      <c r="D1333" s="27"/>
      <c r="L1333" s="27">
        <v>0.17549999999999999</v>
      </c>
      <c r="M1333" s="45">
        <f>IF(Measurements!L1330&lt;J$5,(J$6-Measurements!L1330)*((M$2-M$2*M$3-M$2*M$4)/J$4/24),0)</f>
        <v>430.55195604554734</v>
      </c>
      <c r="N1333" s="45">
        <f t="shared" si="73"/>
        <v>572.33263874806505</v>
      </c>
      <c r="O1333" s="140">
        <v>1357</v>
      </c>
    </row>
    <row r="1334" spans="1:15" x14ac:dyDescent="0.25">
      <c r="A1334" s="99">
        <v>43521.25</v>
      </c>
      <c r="B1334" s="27">
        <v>1327</v>
      </c>
      <c r="C1334" s="50"/>
      <c r="D1334" s="27"/>
      <c r="L1334" s="27">
        <v>0.2535</v>
      </c>
      <c r="M1334" s="45">
        <f>IF(Measurements!L1331&lt;J$5,(J$6-Measurements!L1331)*((M$2-M$2*M$3-M$2*M$4)/J$4/24),0)</f>
        <v>435.80258965585898</v>
      </c>
      <c r="N1334" s="45">
        <f t="shared" si="73"/>
        <v>620.3331343814134</v>
      </c>
      <c r="O1334" s="140">
        <v>846</v>
      </c>
    </row>
    <row r="1335" spans="1:15" x14ac:dyDescent="0.25">
      <c r="A1335" s="99">
        <v>43521.291666666664</v>
      </c>
      <c r="B1335" s="27">
        <v>1328</v>
      </c>
      <c r="C1335" s="50"/>
      <c r="D1335" s="27"/>
      <c r="L1335" s="27">
        <v>0.29549999999999998</v>
      </c>
      <c r="M1335" s="45">
        <f>IF(Measurements!L1332&lt;J$5,(J$6-Measurements!L1332)*((M$2-M$2*M$3-M$2*M$4)/J$4/24),0)</f>
        <v>422.67600563008011</v>
      </c>
      <c r="N1335" s="45">
        <f t="shared" si="73"/>
        <v>630.22570682957746</v>
      </c>
      <c r="O1335" s="140">
        <v>774</v>
      </c>
    </row>
    <row r="1336" spans="1:15" x14ac:dyDescent="0.25">
      <c r="A1336" s="99">
        <v>43521.333333333336</v>
      </c>
      <c r="B1336" s="27">
        <v>1329</v>
      </c>
      <c r="C1336" s="50"/>
      <c r="D1336" s="27"/>
      <c r="L1336" s="27">
        <v>0.28399999999999997</v>
      </c>
      <c r="M1336" s="45">
        <f>IF(Measurements!L1333&lt;J$5,(J$6-Measurements!L1333)*((M$2-M$2*M$3-M$2*M$4)/J$4/24),0)</f>
        <v>399.04815438367808</v>
      </c>
      <c r="N1336" s="45">
        <f t="shared" si="73"/>
        <v>600.2949913105482</v>
      </c>
      <c r="O1336" s="140">
        <v>1036</v>
      </c>
    </row>
    <row r="1337" spans="1:15" x14ac:dyDescent="0.25">
      <c r="A1337" s="99">
        <v>43521.375</v>
      </c>
      <c r="B1337" s="27">
        <v>1330</v>
      </c>
      <c r="C1337" s="50"/>
      <c r="D1337" s="27"/>
      <c r="L1337" s="27">
        <v>0.2349</v>
      </c>
      <c r="M1337" s="45">
        <f>IF(Measurements!L1334&lt;J$5,(J$6-Measurements!L1334)*((M$2-M$2*M$3-M$2*M$4)/J$4/24),0)</f>
        <v>401.6734711888339</v>
      </c>
      <c r="N1337" s="45">
        <f t="shared" si="73"/>
        <v>576.00981804735648</v>
      </c>
      <c r="O1337" s="140">
        <v>1310</v>
      </c>
    </row>
    <row r="1338" spans="1:15" x14ac:dyDescent="0.25">
      <c r="A1338" s="99">
        <v>43521.416666666664</v>
      </c>
      <c r="B1338" s="27">
        <v>1331</v>
      </c>
      <c r="C1338" s="50"/>
      <c r="D1338" s="27"/>
      <c r="L1338" s="27">
        <v>0.1802</v>
      </c>
      <c r="M1338" s="45">
        <f>IF(Measurements!L1335&lt;J$5,(J$6-Measurements!L1335)*((M$2-M$2*M$3-M$2*M$4)/J$4/24),0)</f>
        <v>385.92157035789916</v>
      </c>
      <c r="N1338" s="45">
        <f t="shared" si="73"/>
        <v>530.27820628488189</v>
      </c>
      <c r="O1338" s="140">
        <v>1906</v>
      </c>
    </row>
    <row r="1339" spans="1:15" x14ac:dyDescent="0.25">
      <c r="A1339" s="99">
        <v>43521.458333333336</v>
      </c>
      <c r="B1339" s="27">
        <v>1332</v>
      </c>
      <c r="C1339" s="50"/>
      <c r="D1339" s="27"/>
      <c r="L1339" s="27">
        <v>0.14019999999999999</v>
      </c>
      <c r="M1339" s="45">
        <f>IF(Measurements!L1336&lt;J$5,(J$6-Measurements!L1336)*((M$2-M$2*M$3-M$2*M$4)/J$4/24),0)</f>
        <v>338.66586786509521</v>
      </c>
      <c r="N1339" s="45">
        <f t="shared" si="73"/>
        <v>461.09949762641804</v>
      </c>
      <c r="O1339" s="140">
        <v>2854</v>
      </c>
    </row>
    <row r="1340" spans="1:15" x14ac:dyDescent="0.25">
      <c r="A1340" s="99">
        <v>43521.5</v>
      </c>
      <c r="B1340" s="27">
        <v>1333</v>
      </c>
      <c r="C1340" s="50"/>
      <c r="D1340" s="27"/>
      <c r="L1340" s="27">
        <v>0.1157</v>
      </c>
      <c r="M1340" s="45">
        <f>IF(Measurements!L1337&lt;J$5,(J$6-Measurements!L1337)*((M$2-M$2*M$3-M$2*M$4)/J$4/24),0)</f>
        <v>312.41269981353747</v>
      </c>
      <c r="N1340" s="45">
        <f t="shared" si="73"/>
        <v>421.41848829839364</v>
      </c>
      <c r="O1340" s="140">
        <v>3367</v>
      </c>
    </row>
    <row r="1341" spans="1:15" x14ac:dyDescent="0.25">
      <c r="A1341" s="99">
        <v>43521.541666666664</v>
      </c>
      <c r="B1341" s="27">
        <v>1334</v>
      </c>
      <c r="C1341" s="50"/>
      <c r="D1341" s="27"/>
      <c r="L1341" s="27">
        <v>9.9599999999999994E-2</v>
      </c>
      <c r="M1341" s="45">
        <f>IF(Measurements!L1338&lt;J$5,(J$6-Measurements!L1338)*((M$2-M$2*M$3-M$2*M$4)/J$4/24),0)</f>
        <v>283.53421495682392</v>
      </c>
      <c r="N1341" s="45">
        <f t="shared" si="73"/>
        <v>383.71599346000198</v>
      </c>
      <c r="O1341" s="140">
        <v>3793</v>
      </c>
    </row>
    <row r="1342" spans="1:15" x14ac:dyDescent="0.25">
      <c r="A1342" s="99">
        <v>43521.583333333336</v>
      </c>
      <c r="B1342" s="27">
        <v>1335</v>
      </c>
      <c r="C1342" s="50"/>
      <c r="D1342" s="27"/>
      <c r="L1342" s="27">
        <v>8.9499999999999996E-2</v>
      </c>
      <c r="M1342" s="45">
        <f>IF(Measurements!L1339&lt;J$5,(J$6-Measurements!L1339)*((M$2-M$2*M$3-M$2*M$4)/J$4/24),0)</f>
        <v>273.03294773620081</v>
      </c>
      <c r="N1342" s="45">
        <f t="shared" si="73"/>
        <v>367.67916718254975</v>
      </c>
      <c r="O1342" s="140">
        <v>3980</v>
      </c>
    </row>
    <row r="1343" spans="1:15" x14ac:dyDescent="0.25">
      <c r="A1343" s="99">
        <v>43521.625</v>
      </c>
      <c r="B1343" s="27">
        <v>1336</v>
      </c>
      <c r="C1343" s="50"/>
      <c r="D1343" s="27"/>
      <c r="L1343" s="27">
        <v>8.8900000000000007E-2</v>
      </c>
      <c r="M1343" s="45">
        <f>IF(Measurements!L1340&lt;J$5,(J$6-Measurements!L1340)*((M$2-M$2*M$3-M$2*M$4)/J$4/24),0)</f>
        <v>288.78484856713544</v>
      </c>
      <c r="N1343" s="45">
        <f t="shared" si="73"/>
        <v>383.10222292099945</v>
      </c>
      <c r="O1343" s="140">
        <v>3804</v>
      </c>
    </row>
    <row r="1344" spans="1:15" x14ac:dyDescent="0.25">
      <c r="A1344" s="99">
        <v>43521.666666666664</v>
      </c>
      <c r="B1344" s="27">
        <v>1337</v>
      </c>
      <c r="C1344" s="50"/>
      <c r="D1344" s="27"/>
      <c r="L1344" s="27">
        <v>0.104</v>
      </c>
      <c r="M1344" s="45">
        <f>IF(Measurements!L1341&lt;J$5,(J$6-Measurements!L1341)*((M$2-M$2*M$3-M$2*M$4)/J$4/24),0)</f>
        <v>307.16206620322589</v>
      </c>
      <c r="N1344" s="45">
        <f t="shared" si="73"/>
        <v>409.75537538462652</v>
      </c>
      <c r="O1344" s="140">
        <v>3504</v>
      </c>
    </row>
    <row r="1345" spans="1:15" x14ac:dyDescent="0.25">
      <c r="A1345" s="99">
        <v>43521.708333333336</v>
      </c>
      <c r="B1345" s="27">
        <v>1338</v>
      </c>
      <c r="C1345" s="50"/>
      <c r="D1345" s="27"/>
      <c r="L1345" s="27">
        <v>0.14099999999999999</v>
      </c>
      <c r="M1345" s="45">
        <f>IF(Measurements!L1342&lt;J$5,(J$6-Measurements!L1342)*((M$2-M$2*M$3-M$2*M$4)/J$4/24),0)</f>
        <v>315.03801661869323</v>
      </c>
      <c r="N1345" s="45">
        <f t="shared" si="73"/>
        <v>437.91010650332925</v>
      </c>
      <c r="O1345" s="140">
        <v>3172</v>
      </c>
    </row>
    <row r="1346" spans="1:15" x14ac:dyDescent="0.25">
      <c r="A1346" s="99">
        <v>43521.75</v>
      </c>
      <c r="B1346" s="27">
        <v>1339</v>
      </c>
      <c r="C1346" s="50"/>
      <c r="D1346" s="27"/>
      <c r="L1346" s="27">
        <v>0.20039999999999999</v>
      </c>
      <c r="M1346" s="45">
        <f>IF(Measurements!L1343&lt;J$5,(J$6-Measurements!L1343)*((M$2-M$2*M$3-M$2*M$4)/J$4/24),0)</f>
        <v>346.5418182805625</v>
      </c>
      <c r="N1346" s="45">
        <f t="shared" si="73"/>
        <v>501.96957232120343</v>
      </c>
      <c r="O1346" s="140">
        <v>2324</v>
      </c>
    </row>
    <row r="1347" spans="1:15" x14ac:dyDescent="0.25">
      <c r="A1347" s="99">
        <v>43521.791666666664</v>
      </c>
      <c r="B1347" s="27">
        <v>1340</v>
      </c>
      <c r="C1347" s="50"/>
      <c r="D1347" s="27"/>
      <c r="L1347" s="27">
        <v>0.26889999999999997</v>
      </c>
      <c r="M1347" s="45">
        <f>IF(Measurements!L1344&lt;J$5,(J$6-Measurements!L1344)*((M$2-M$2*M$3-M$2*M$4)/J$4/24),0)</f>
        <v>364.919035916653</v>
      </c>
      <c r="N1347" s="45">
        <f t="shared" si="73"/>
        <v>557.88993801598644</v>
      </c>
      <c r="O1347" s="140">
        <v>1534</v>
      </c>
    </row>
    <row r="1348" spans="1:15" x14ac:dyDescent="0.25">
      <c r="A1348" s="99">
        <v>43521.833333333336</v>
      </c>
      <c r="B1348" s="27">
        <v>1341</v>
      </c>
      <c r="C1348" s="50"/>
      <c r="D1348" s="27"/>
      <c r="L1348" s="27">
        <v>0.31569999999999998</v>
      </c>
      <c r="M1348" s="45">
        <f>IF(Measurements!L1345&lt;J$5,(J$6-Measurements!L1345)*((M$2-M$2*M$3-M$2*M$4)/J$4/24),0)</f>
        <v>375.42030313727611</v>
      </c>
      <c r="N1348" s="45">
        <f t="shared" si="73"/>
        <v>594.04112245043166</v>
      </c>
      <c r="O1348" s="140">
        <v>1101</v>
      </c>
    </row>
    <row r="1349" spans="1:15" x14ac:dyDescent="0.25">
      <c r="A1349" s="99">
        <v>43521.875</v>
      </c>
      <c r="B1349" s="27">
        <v>1342</v>
      </c>
      <c r="C1349" s="50"/>
      <c r="D1349" s="27"/>
      <c r="L1349" s="27">
        <v>0.31009999999999999</v>
      </c>
      <c r="M1349" s="45">
        <f>IF(Measurements!L1346&lt;J$5,(J$6-Measurements!L1346)*((M$2-M$2*M$3-M$2*M$4)/J$4/24),0)</f>
        <v>391.17220396821074</v>
      </c>
      <c r="N1349" s="45">
        <f t="shared" si="73"/>
        <v>606.72380241817393</v>
      </c>
      <c r="O1349" s="140">
        <v>980</v>
      </c>
    </row>
    <row r="1350" spans="1:15" x14ac:dyDescent="0.25">
      <c r="A1350" s="99">
        <v>43521.916666666664</v>
      </c>
      <c r="B1350" s="27">
        <v>1343</v>
      </c>
      <c r="C1350" s="50"/>
      <c r="D1350" s="27"/>
      <c r="L1350" s="27">
        <v>0.24829999999999999</v>
      </c>
      <c r="M1350" s="45">
        <f>IF(Measurements!L1347&lt;J$5,(J$6-Measurements!L1347)*((M$2-M$2*M$3-M$2*M$4)/J$4/24),0)</f>
        <v>391.17220396821074</v>
      </c>
      <c r="N1350" s="45">
        <f t="shared" si="73"/>
        <v>572.85275789222942</v>
      </c>
      <c r="O1350" s="140">
        <v>1350</v>
      </c>
    </row>
    <row r="1351" spans="1:15" x14ac:dyDescent="0.25">
      <c r="A1351" s="99">
        <v>43521.958333333336</v>
      </c>
      <c r="B1351" s="27">
        <v>1344</v>
      </c>
      <c r="C1351" s="50"/>
      <c r="D1351" s="27"/>
      <c r="L1351" s="27">
        <v>0.15989999999999999</v>
      </c>
      <c r="M1351" s="45">
        <f>IF(Measurements!L1348&lt;J$5,(J$6-Measurements!L1348)*((M$2-M$2*M$3-M$2*M$4)/J$4/24),0)</f>
        <v>393.7975207733665</v>
      </c>
      <c r="N1351" s="45">
        <f t="shared" si="73"/>
        <v>527.02823107127688</v>
      </c>
      <c r="O1351" s="140">
        <v>1951</v>
      </c>
    </row>
    <row r="1352" spans="1:15" x14ac:dyDescent="0.25">
      <c r="A1352" s="99">
        <v>43522</v>
      </c>
      <c r="B1352" s="27">
        <v>1345</v>
      </c>
      <c r="C1352" s="50"/>
      <c r="D1352" s="27"/>
      <c r="E1352" s="45">
        <f>+IF((MIN(Measurements!G1349:G1372)+MAX(Measurements!G1349:G1372))/2&gt;=E$5,0,E$6-(MIN(Measurements!G1349:G1372)+MAX(Measurements!G1349:G1372))/2)</f>
        <v>12.1</v>
      </c>
      <c r="F1352" s="45">
        <f>+IF((MIN(Measurements!H1349:H1372)+MAX(Measurements!H1349:H1372))/2&gt;=F$5,0,F$6-(MIN(Measurements!H1349:H1372)+MAX(Measurements!H1349:H1372))/2)</f>
        <v>12.25</v>
      </c>
      <c r="G1352" s="45">
        <f>+IF((MIN(Measurements!I1349:I1372)+MAX(Measurements!I1349:I1372))/2&gt;=G$5,0,G$6-(MIN(Measurements!I1349:I1372)+MAX(Measurements!I1349:I1372))/2)</f>
        <v>12.45</v>
      </c>
      <c r="H1352" s="45">
        <f>+IF((MIN(Measurements!J1349:J1372)+MAX(Measurements!J1349:J1372))/2&gt;=H$5,0,H$6-(MIN(Measurements!J1349:J1372)+MAX(Measurements!J1349:J1372))/2)</f>
        <v>11</v>
      </c>
      <c r="I1352" s="45">
        <f>+IF((MIN(Measurements!K1349:K1372)+MAX(Measurements!K1349:K1372))/2&gt;=I$5,0,I$6-(MIN(Measurements!K1349:K1372)+MAX(Measurements!K1349:K1372))/2)</f>
        <v>11.35</v>
      </c>
      <c r="J1352" s="45">
        <f>+IF((MIN(Measurements!L1349:L1372)+MAX(Measurements!L1349:L1372))/2&gt;=J$5,0,J$6-(MIN(Measurements!L1349:L1372)+MAX(Measurements!L1349:L1372))/2)</f>
        <v>13.6</v>
      </c>
      <c r="L1352" s="27">
        <v>8.2699999999999996E-2</v>
      </c>
      <c r="M1352" s="45">
        <f>IF(Measurements!L1349&lt;J$5,(J$6-Measurements!L1349)*((M$2-M$2*M$3-M$2*M$4)/J$4/24),0)</f>
        <v>393.7975207733665</v>
      </c>
      <c r="N1352" s="45">
        <f t="shared" si="73"/>
        <v>484.71682917155323</v>
      </c>
      <c r="O1352" s="140">
        <v>2545</v>
      </c>
    </row>
    <row r="1353" spans="1:15" x14ac:dyDescent="0.25">
      <c r="A1353" s="99">
        <v>43522.041666666664</v>
      </c>
      <c r="B1353" s="27">
        <v>1346</v>
      </c>
      <c r="C1353" s="50"/>
      <c r="D1353" s="27"/>
      <c r="L1353" s="27">
        <v>3.7199999999999997E-2</v>
      </c>
      <c r="M1353" s="45">
        <f>IF(Measurements!L1350&lt;J$5,(J$6-Measurements!L1350)*((M$2-M$2*M$3-M$2*M$4)/J$4/24),0)</f>
        <v>385.92157035789916</v>
      </c>
      <c r="N1353" s="45">
        <f t="shared" ref="N1353:N1416" si="74">+M1353+$L1353*M$2*M$3/$M$6+M$5</f>
        <v>451.90345924264778</v>
      </c>
      <c r="O1353" s="140">
        <v>2971</v>
      </c>
    </row>
    <row r="1354" spans="1:15" x14ac:dyDescent="0.25">
      <c r="A1354" s="99">
        <v>43522.083333333336</v>
      </c>
      <c r="B1354" s="27">
        <v>1347</v>
      </c>
      <c r="C1354" s="50"/>
      <c r="D1354" s="27"/>
      <c r="L1354" s="27">
        <v>2.53E-2</v>
      </c>
      <c r="M1354" s="45">
        <f>IF(Measurements!L1351&lt;J$5,(J$6-Measurements!L1351)*((M$2-M$2*M$3-M$2*M$4)/J$4/24),0)</f>
        <v>385.92157035789916</v>
      </c>
      <c r="N1354" s="45">
        <f t="shared" si="74"/>
        <v>445.38136490836399</v>
      </c>
      <c r="O1354" s="140">
        <v>3069</v>
      </c>
    </row>
    <row r="1355" spans="1:15" x14ac:dyDescent="0.25">
      <c r="A1355" s="99">
        <v>43522.125</v>
      </c>
      <c r="B1355" s="27">
        <v>1348</v>
      </c>
      <c r="C1355" s="50"/>
      <c r="D1355" s="27"/>
      <c r="L1355" s="27">
        <v>4.4999999999999998E-2</v>
      </c>
      <c r="M1355" s="45">
        <f>IF(Measurements!L1352&lt;J$5,(J$6-Measurements!L1352)*((M$2-M$2*M$3-M$2*M$4)/J$4/24),0)</f>
        <v>385.92157035789916</v>
      </c>
      <c r="N1355" s="45">
        <f t="shared" si="74"/>
        <v>456.17844544495148</v>
      </c>
      <c r="O1355" s="140">
        <v>2914</v>
      </c>
    </row>
    <row r="1356" spans="1:15" x14ac:dyDescent="0.25">
      <c r="A1356" s="99">
        <v>43522.166666666664</v>
      </c>
      <c r="B1356" s="27">
        <v>1349</v>
      </c>
      <c r="C1356" s="50"/>
      <c r="D1356" s="27"/>
      <c r="L1356" s="27">
        <v>9.74E-2</v>
      </c>
      <c r="M1356" s="45">
        <f>IF(Measurements!L1353&lt;J$5,(J$6-Measurements!L1353)*((M$2-M$2*M$3-M$2*M$4)/J$4/24),0)</f>
        <v>385.92157035789916</v>
      </c>
      <c r="N1356" s="45">
        <f t="shared" si="74"/>
        <v>484.89758352196588</v>
      </c>
      <c r="O1356" s="140">
        <v>2542</v>
      </c>
    </row>
    <row r="1357" spans="1:15" x14ac:dyDescent="0.25">
      <c r="A1357" s="99">
        <v>43522.208333333336</v>
      </c>
      <c r="B1357" s="27">
        <v>1350</v>
      </c>
      <c r="C1357" s="50"/>
      <c r="D1357" s="27"/>
      <c r="L1357" s="27">
        <v>0.17549999999999999</v>
      </c>
      <c r="M1357" s="45">
        <f>IF(Measurements!L1354&lt;J$5,(J$6-Measurements!L1354)*((M$2-M$2*M$3-M$2*M$4)/J$4/24),0)</f>
        <v>385.92157035789916</v>
      </c>
      <c r="N1357" s="45">
        <f t="shared" si="74"/>
        <v>527.70225306041675</v>
      </c>
      <c r="O1357" s="140">
        <v>1944</v>
      </c>
    </row>
    <row r="1358" spans="1:15" x14ac:dyDescent="0.25">
      <c r="A1358" s="99">
        <v>43522.25</v>
      </c>
      <c r="B1358" s="27">
        <v>1351</v>
      </c>
      <c r="C1358" s="50"/>
      <c r="D1358" s="27"/>
      <c r="L1358" s="27">
        <v>0.2535</v>
      </c>
      <c r="M1358" s="45">
        <f>IF(Measurements!L1355&lt;J$5,(J$6-Measurements!L1355)*((M$2-M$2*M$3-M$2*M$4)/J$4/24),0)</f>
        <v>393.7975207733665</v>
      </c>
      <c r="N1358" s="45">
        <f t="shared" si="74"/>
        <v>578.32806549892098</v>
      </c>
      <c r="O1358" s="140">
        <v>1272</v>
      </c>
    </row>
    <row r="1359" spans="1:15" x14ac:dyDescent="0.25">
      <c r="A1359" s="99">
        <v>43522.291666666664</v>
      </c>
      <c r="B1359" s="27">
        <v>1352</v>
      </c>
      <c r="C1359" s="50"/>
      <c r="D1359" s="27"/>
      <c r="L1359" s="27">
        <v>0.29549999999999998</v>
      </c>
      <c r="M1359" s="45">
        <f>IF(Measurements!L1356&lt;J$5,(J$6-Measurements!L1356)*((M$2-M$2*M$3-M$2*M$4)/J$4/24),0)</f>
        <v>375.42030313727611</v>
      </c>
      <c r="N1359" s="45">
        <f t="shared" si="74"/>
        <v>582.9700043367734</v>
      </c>
      <c r="O1359" s="140">
        <v>1228</v>
      </c>
    </row>
    <row r="1360" spans="1:15" x14ac:dyDescent="0.25">
      <c r="A1360" s="99">
        <v>43522.333333333336</v>
      </c>
      <c r="B1360" s="27">
        <v>1353</v>
      </c>
      <c r="C1360" s="50"/>
      <c r="D1360" s="27"/>
      <c r="L1360" s="27">
        <v>0.28399999999999997</v>
      </c>
      <c r="M1360" s="45">
        <f>IF(Measurements!L1357&lt;J$5,(J$6-Measurements!L1357)*((M$2-M$2*M$3-M$2*M$4)/J$4/24),0)</f>
        <v>346.5418182805625</v>
      </c>
      <c r="N1360" s="45">
        <f t="shared" si="74"/>
        <v>547.78865520743261</v>
      </c>
      <c r="O1360" s="140">
        <v>1672</v>
      </c>
    </row>
    <row r="1361" spans="1:15" x14ac:dyDescent="0.25">
      <c r="A1361" s="99">
        <v>43522.375</v>
      </c>
      <c r="B1361" s="27">
        <v>1354</v>
      </c>
      <c r="C1361" s="50"/>
      <c r="D1361" s="27"/>
      <c r="L1361" s="27">
        <v>0.2349</v>
      </c>
      <c r="M1361" s="45">
        <f>IF(Measurements!L1358&lt;J$5,(J$6-Measurements!L1358)*((M$2-M$2*M$3-M$2*M$4)/J$4/24),0)</f>
        <v>328.1646006444721</v>
      </c>
      <c r="N1361" s="45">
        <f t="shared" si="74"/>
        <v>502.50094750299468</v>
      </c>
      <c r="O1361" s="140">
        <v>2315</v>
      </c>
    </row>
    <row r="1362" spans="1:15" x14ac:dyDescent="0.25">
      <c r="A1362" s="99">
        <v>43522.416666666664</v>
      </c>
      <c r="B1362" s="27">
        <v>1355</v>
      </c>
      <c r="C1362" s="50"/>
      <c r="D1362" s="27"/>
      <c r="L1362" s="27">
        <v>0.1802</v>
      </c>
      <c r="M1362" s="45">
        <f>IF(Measurements!L1359&lt;J$5,(J$6-Measurements!L1359)*((M$2-M$2*M$3-M$2*M$4)/J$4/24),0)</f>
        <v>320.28865022900476</v>
      </c>
      <c r="N1362" s="45">
        <f t="shared" si="74"/>
        <v>464.64528615598749</v>
      </c>
      <c r="O1362" s="140">
        <v>2816</v>
      </c>
    </row>
    <row r="1363" spans="1:15" x14ac:dyDescent="0.25">
      <c r="A1363" s="99">
        <v>43522.458333333336</v>
      </c>
      <c r="B1363" s="27">
        <v>1356</v>
      </c>
      <c r="C1363" s="50"/>
      <c r="D1363" s="27"/>
      <c r="L1363" s="27">
        <v>0.14019999999999999</v>
      </c>
      <c r="M1363" s="45">
        <f>IF(Measurements!L1360&lt;J$5,(J$6-Measurements!L1360)*((M$2-M$2*M$3-M$2*M$4)/J$4/24),0)</f>
        <v>338.66586786509521</v>
      </c>
      <c r="N1363" s="45">
        <f t="shared" si="74"/>
        <v>461.09949762641804</v>
      </c>
      <c r="O1363" s="140">
        <v>2855</v>
      </c>
    </row>
    <row r="1364" spans="1:15" x14ac:dyDescent="0.25">
      <c r="A1364" s="99">
        <v>43522.5</v>
      </c>
      <c r="B1364" s="27">
        <v>1357</v>
      </c>
      <c r="C1364" s="50"/>
      <c r="D1364" s="27"/>
      <c r="L1364" s="27">
        <v>0.1157</v>
      </c>
      <c r="M1364" s="45">
        <f>IF(Measurements!L1361&lt;J$5,(J$6-Measurements!L1361)*((M$2-M$2*M$3-M$2*M$4)/J$4/24),0)</f>
        <v>336.04055105993945</v>
      </c>
      <c r="N1364" s="45">
        <f t="shared" si="74"/>
        <v>445.04633954479561</v>
      </c>
      <c r="O1364" s="140">
        <v>3074</v>
      </c>
    </row>
    <row r="1365" spans="1:15" x14ac:dyDescent="0.25">
      <c r="A1365" s="99">
        <v>43522.541666666664</v>
      </c>
      <c r="B1365" s="27">
        <v>1358</v>
      </c>
      <c r="C1365" s="50"/>
      <c r="D1365" s="27"/>
      <c r="L1365" s="27">
        <v>9.9599999999999994E-2</v>
      </c>
      <c r="M1365" s="45">
        <f>IF(Measurements!L1362&lt;J$5,(J$6-Measurements!L1362)*((M$2-M$2*M$3-M$2*M$4)/J$4/24),0)</f>
        <v>328.1646006444721</v>
      </c>
      <c r="N1365" s="45">
        <f t="shared" si="74"/>
        <v>428.34637914765017</v>
      </c>
      <c r="O1365" s="140">
        <v>3269</v>
      </c>
    </row>
    <row r="1366" spans="1:15" x14ac:dyDescent="0.25">
      <c r="A1366" s="99">
        <v>43522.583333333336</v>
      </c>
      <c r="B1366" s="27">
        <v>1359</v>
      </c>
      <c r="C1366" s="50"/>
      <c r="D1366" s="27"/>
      <c r="L1366" s="27">
        <v>8.9499999999999996E-2</v>
      </c>
      <c r="M1366" s="45">
        <f>IF(Measurements!L1363&lt;J$5,(J$6-Measurements!L1363)*((M$2-M$2*M$3-M$2*M$4)/J$4/24),0)</f>
        <v>328.1646006444721</v>
      </c>
      <c r="N1366" s="45">
        <f t="shared" si="74"/>
        <v>422.81082009082104</v>
      </c>
      <c r="O1366" s="140">
        <v>3341</v>
      </c>
    </row>
    <row r="1367" spans="1:15" x14ac:dyDescent="0.25">
      <c r="A1367" s="99">
        <v>43522.625</v>
      </c>
      <c r="B1367" s="27">
        <v>1360</v>
      </c>
      <c r="C1367" s="50"/>
      <c r="D1367" s="27"/>
      <c r="L1367" s="27">
        <v>8.8900000000000007E-2</v>
      </c>
      <c r="M1367" s="45">
        <f>IF(Measurements!L1364&lt;J$5,(J$6-Measurements!L1364)*((M$2-M$2*M$3-M$2*M$4)/J$4/24),0)</f>
        <v>328.1646006444721</v>
      </c>
      <c r="N1367" s="45">
        <f t="shared" si="74"/>
        <v>422.48197499833611</v>
      </c>
      <c r="O1367" s="140">
        <v>3346</v>
      </c>
    </row>
    <row r="1368" spans="1:15" x14ac:dyDescent="0.25">
      <c r="A1368" s="99">
        <v>43522.666666666664</v>
      </c>
      <c r="B1368" s="27">
        <v>1361</v>
      </c>
      <c r="C1368" s="50"/>
      <c r="D1368" s="27"/>
      <c r="L1368" s="27">
        <v>0.104</v>
      </c>
      <c r="M1368" s="45">
        <f>IF(Measurements!L1365&lt;J$5,(J$6-Measurements!L1365)*((M$2-M$2*M$3-M$2*M$4)/J$4/24),0)</f>
        <v>338.66586786509521</v>
      </c>
      <c r="N1368" s="45">
        <f t="shared" si="74"/>
        <v>441.25917704649584</v>
      </c>
      <c r="O1368" s="140">
        <v>3128</v>
      </c>
    </row>
    <row r="1369" spans="1:15" x14ac:dyDescent="0.25">
      <c r="A1369" s="99">
        <v>43522.708333333336</v>
      </c>
      <c r="B1369" s="27">
        <v>1362</v>
      </c>
      <c r="C1369" s="50"/>
      <c r="D1369" s="27"/>
      <c r="L1369" s="27">
        <v>0.14099999999999999</v>
      </c>
      <c r="M1369" s="45">
        <f>IF(Measurements!L1366&lt;J$5,(J$6-Measurements!L1366)*((M$2-M$2*M$3-M$2*M$4)/J$4/24),0)</f>
        <v>346.5418182805625</v>
      </c>
      <c r="N1369" s="45">
        <f t="shared" si="74"/>
        <v>469.41390816519851</v>
      </c>
      <c r="O1369" s="140">
        <v>2757</v>
      </c>
    </row>
    <row r="1370" spans="1:15" x14ac:dyDescent="0.25">
      <c r="A1370" s="99">
        <v>43522.75</v>
      </c>
      <c r="B1370" s="27">
        <v>1363</v>
      </c>
      <c r="C1370" s="50"/>
      <c r="D1370" s="27"/>
      <c r="L1370" s="27">
        <v>0.20039999999999999</v>
      </c>
      <c r="M1370" s="45">
        <f>IF(Measurements!L1367&lt;J$5,(J$6-Measurements!L1367)*((M$2-M$2*M$3-M$2*M$4)/J$4/24),0)</f>
        <v>357.04308550118566</v>
      </c>
      <c r="N1370" s="45">
        <f t="shared" si="74"/>
        <v>512.47083954182654</v>
      </c>
      <c r="O1370" s="140">
        <v>2168</v>
      </c>
    </row>
    <row r="1371" spans="1:15" x14ac:dyDescent="0.25">
      <c r="A1371" s="99">
        <v>43522.791666666664</v>
      </c>
      <c r="B1371" s="27">
        <v>1364</v>
      </c>
      <c r="C1371" s="50"/>
      <c r="D1371" s="27"/>
      <c r="L1371" s="27">
        <v>0.26889999999999997</v>
      </c>
      <c r="M1371" s="45">
        <f>IF(Measurements!L1368&lt;J$5,(J$6-Measurements!L1368)*((M$2-M$2*M$3-M$2*M$4)/J$4/24),0)</f>
        <v>364.919035916653</v>
      </c>
      <c r="N1371" s="45">
        <f t="shared" si="74"/>
        <v>557.88993801598644</v>
      </c>
      <c r="O1371" s="140">
        <v>1535</v>
      </c>
    </row>
    <row r="1372" spans="1:15" x14ac:dyDescent="0.25">
      <c r="A1372" s="99">
        <v>43522.833333333336</v>
      </c>
      <c r="B1372" s="27">
        <v>1365</v>
      </c>
      <c r="C1372" s="50"/>
      <c r="D1372" s="27"/>
      <c r="L1372" s="27">
        <v>0.31569999999999998</v>
      </c>
      <c r="M1372" s="45">
        <f>IF(Measurements!L1369&lt;J$5,(J$6-Measurements!L1369)*((M$2-M$2*M$3-M$2*M$4)/J$4/24),0)</f>
        <v>372.79498633212029</v>
      </c>
      <c r="N1372" s="45">
        <f t="shared" si="74"/>
        <v>591.4158056452759</v>
      </c>
      <c r="O1372" s="140">
        <v>1128</v>
      </c>
    </row>
    <row r="1373" spans="1:15" x14ac:dyDescent="0.25">
      <c r="A1373" s="99">
        <v>43522.875</v>
      </c>
      <c r="B1373" s="27">
        <v>1366</v>
      </c>
      <c r="C1373" s="50"/>
      <c r="D1373" s="27"/>
      <c r="L1373" s="27">
        <v>0.31009999999999999</v>
      </c>
      <c r="M1373" s="45">
        <f>IF(Measurements!L1370&lt;J$5,(J$6-Measurements!L1370)*((M$2-M$2*M$3-M$2*M$4)/J$4/24),0)</f>
        <v>378.04561994243187</v>
      </c>
      <c r="N1373" s="45">
        <f t="shared" si="74"/>
        <v>593.59721839239501</v>
      </c>
      <c r="O1373" s="140">
        <v>1110</v>
      </c>
    </row>
    <row r="1374" spans="1:15" x14ac:dyDescent="0.25">
      <c r="A1374" s="99">
        <v>43522.916666666664</v>
      </c>
      <c r="B1374" s="27">
        <v>1367</v>
      </c>
      <c r="C1374" s="50"/>
      <c r="D1374" s="27"/>
      <c r="L1374" s="27">
        <v>0.24829999999999999</v>
      </c>
      <c r="M1374" s="45">
        <f>IF(Measurements!L1371&lt;J$5,(J$6-Measurements!L1371)*((M$2-M$2*M$3-M$2*M$4)/J$4/24),0)</f>
        <v>380.67093674758763</v>
      </c>
      <c r="N1374" s="45">
        <f t="shared" si="74"/>
        <v>562.35149067160626</v>
      </c>
      <c r="O1374" s="140">
        <v>1476</v>
      </c>
    </row>
    <row r="1375" spans="1:15" x14ac:dyDescent="0.25">
      <c r="A1375" s="99">
        <v>43522.958333333336</v>
      </c>
      <c r="B1375" s="27">
        <v>1368</v>
      </c>
      <c r="C1375" s="50"/>
      <c r="D1375" s="27"/>
      <c r="L1375" s="27">
        <v>0.15989999999999999</v>
      </c>
      <c r="M1375" s="45">
        <f>IF(Measurements!L1372&lt;J$5,(J$6-Measurements!L1372)*((M$2-M$2*M$3-M$2*M$4)/J$4/24),0)</f>
        <v>383.29625355274339</v>
      </c>
      <c r="N1375" s="45">
        <f t="shared" si="74"/>
        <v>516.52696385065371</v>
      </c>
      <c r="O1375" s="140">
        <v>2100</v>
      </c>
    </row>
    <row r="1376" spans="1:15" x14ac:dyDescent="0.25">
      <c r="A1376" s="99">
        <v>43523</v>
      </c>
      <c r="B1376" s="27">
        <v>1369</v>
      </c>
      <c r="C1376" s="50"/>
      <c r="D1376" s="27"/>
      <c r="E1376" s="45">
        <f>+IF((MIN(Measurements!G1373:G1396)+MAX(Measurements!G1373:G1396))/2&gt;=E$5,0,E$6-(MIN(Measurements!G1373:G1396)+MAX(Measurements!G1373:G1396))/2)</f>
        <v>11.25</v>
      </c>
      <c r="F1376" s="45">
        <f>+IF((MIN(Measurements!H1373:H1396)+MAX(Measurements!H1373:H1396))/2&gt;=F$5,0,F$6-(MIN(Measurements!H1373:H1396)+MAX(Measurements!H1373:H1396))/2)</f>
        <v>10.649999999999999</v>
      </c>
      <c r="G1376" s="45">
        <f>+IF((MIN(Measurements!I1373:I1396)+MAX(Measurements!I1373:I1396))/2&gt;=G$5,0,G$6-(MIN(Measurements!I1373:I1396)+MAX(Measurements!I1373:I1396))/2)</f>
        <v>14.3</v>
      </c>
      <c r="H1376" s="45">
        <f>+IF((MIN(Measurements!J1373:J1396)+MAX(Measurements!J1373:J1396))/2&gt;=H$5,0,H$6-(MIN(Measurements!J1373:J1396)+MAX(Measurements!J1373:J1396))/2)</f>
        <v>13.4</v>
      </c>
      <c r="I1376" s="45">
        <f>+IF((MIN(Measurements!K1373:K1396)+MAX(Measurements!K1373:K1396))/2&gt;=I$5,0,I$6-(MIN(Measurements!K1373:K1396)+MAX(Measurements!K1373:K1396))/2)</f>
        <v>11.65</v>
      </c>
      <c r="J1376" s="45">
        <f>+IF((MIN(Measurements!L1373:L1396)+MAX(Measurements!L1373:L1396))/2&gt;=J$5,0,J$6-(MIN(Measurements!L1373:L1396)+MAX(Measurements!L1373:L1396))/2)</f>
        <v>12.85</v>
      </c>
      <c r="L1376" s="27">
        <v>8.2699999999999996E-2</v>
      </c>
      <c r="M1376" s="45">
        <f>IF(Measurements!L1373&lt;J$5,(J$6-Measurements!L1373)*((M$2-M$2*M$3-M$2*M$4)/J$4/24),0)</f>
        <v>383.29625355274339</v>
      </c>
      <c r="N1376" s="45">
        <f t="shared" si="74"/>
        <v>474.21556195093012</v>
      </c>
      <c r="O1376" s="140">
        <v>2677</v>
      </c>
    </row>
    <row r="1377" spans="1:15" x14ac:dyDescent="0.25">
      <c r="A1377" s="99">
        <v>43523.041666666664</v>
      </c>
      <c r="B1377" s="27">
        <v>1370</v>
      </c>
      <c r="C1377" s="50"/>
      <c r="D1377" s="27"/>
      <c r="L1377" s="27">
        <v>3.7199999999999997E-2</v>
      </c>
      <c r="M1377" s="45">
        <f>IF(Measurements!L1374&lt;J$5,(J$6-Measurements!L1374)*((M$2-M$2*M$3-M$2*M$4)/J$4/24),0)</f>
        <v>385.92157035789916</v>
      </c>
      <c r="N1377" s="45">
        <f t="shared" si="74"/>
        <v>451.90345924264778</v>
      </c>
      <c r="O1377" s="140">
        <v>2972</v>
      </c>
    </row>
    <row r="1378" spans="1:15" x14ac:dyDescent="0.25">
      <c r="A1378" s="99">
        <v>43523.083333333336</v>
      </c>
      <c r="B1378" s="27">
        <v>1371</v>
      </c>
      <c r="C1378" s="50"/>
      <c r="D1378" s="27"/>
      <c r="L1378" s="27">
        <v>2.53E-2</v>
      </c>
      <c r="M1378" s="45">
        <f>IF(Measurements!L1375&lt;J$5,(J$6-Measurements!L1375)*((M$2-M$2*M$3-M$2*M$4)/J$4/24),0)</f>
        <v>409.54942160430119</v>
      </c>
      <c r="N1378" s="45">
        <f t="shared" si="74"/>
        <v>469.00921615476602</v>
      </c>
      <c r="O1378" s="140">
        <v>2764</v>
      </c>
    </row>
    <row r="1379" spans="1:15" x14ac:dyDescent="0.25">
      <c r="A1379" s="99">
        <v>43523.125</v>
      </c>
      <c r="B1379" s="27">
        <v>1372</v>
      </c>
      <c r="C1379" s="50"/>
      <c r="D1379" s="27"/>
      <c r="L1379" s="27">
        <v>4.4999999999999998E-2</v>
      </c>
      <c r="M1379" s="45">
        <f>IF(Measurements!L1376&lt;J$5,(J$6-Measurements!L1376)*((M$2-M$2*M$3-M$2*M$4)/J$4/24),0)</f>
        <v>409.54942160430119</v>
      </c>
      <c r="N1379" s="45">
        <f t="shared" si="74"/>
        <v>479.80629669135351</v>
      </c>
      <c r="O1379" s="140">
        <v>2600</v>
      </c>
    </row>
    <row r="1380" spans="1:15" x14ac:dyDescent="0.25">
      <c r="A1380" s="99">
        <v>43523.166666666664</v>
      </c>
      <c r="B1380" s="27">
        <v>1373</v>
      </c>
      <c r="C1380" s="50"/>
      <c r="D1380" s="27"/>
      <c r="L1380" s="27">
        <v>9.74E-2</v>
      </c>
      <c r="M1380" s="45">
        <f>IF(Measurements!L1377&lt;J$5,(J$6-Measurements!L1377)*((M$2-M$2*M$3-M$2*M$4)/J$4/24),0)</f>
        <v>404.29878799398966</v>
      </c>
      <c r="N1380" s="45">
        <f t="shared" si="74"/>
        <v>503.27480115805645</v>
      </c>
      <c r="O1380" s="140">
        <v>2301</v>
      </c>
    </row>
    <row r="1381" spans="1:15" x14ac:dyDescent="0.25">
      <c r="A1381" s="99">
        <v>43523.208333333336</v>
      </c>
      <c r="B1381" s="27">
        <v>1374</v>
      </c>
      <c r="C1381" s="50"/>
      <c r="D1381" s="27"/>
      <c r="L1381" s="27">
        <v>0.17549999999999999</v>
      </c>
      <c r="M1381" s="45">
        <f>IF(Measurements!L1378&lt;J$5,(J$6-Measurements!L1378)*((M$2-M$2*M$3-M$2*M$4)/J$4/24),0)</f>
        <v>404.29878799398966</v>
      </c>
      <c r="N1381" s="45">
        <f t="shared" si="74"/>
        <v>546.07947069650731</v>
      </c>
      <c r="O1381" s="140">
        <v>1692</v>
      </c>
    </row>
    <row r="1382" spans="1:15" x14ac:dyDescent="0.25">
      <c r="A1382" s="99">
        <v>43523.25</v>
      </c>
      <c r="B1382" s="27">
        <v>1375</v>
      </c>
      <c r="C1382" s="50"/>
      <c r="D1382" s="27"/>
      <c r="L1382" s="27">
        <v>0.2535</v>
      </c>
      <c r="M1382" s="45">
        <f>IF(Measurements!L1379&lt;J$5,(J$6-Measurements!L1379)*((M$2-M$2*M$3-M$2*M$4)/J$4/24),0)</f>
        <v>406.92410479914543</v>
      </c>
      <c r="N1382" s="45">
        <f t="shared" si="74"/>
        <v>591.4546495246999</v>
      </c>
      <c r="O1382" s="140">
        <v>1124</v>
      </c>
    </row>
    <row r="1383" spans="1:15" x14ac:dyDescent="0.25">
      <c r="A1383" s="99">
        <v>43523.291666666664</v>
      </c>
      <c r="B1383" s="27">
        <v>1376</v>
      </c>
      <c r="C1383" s="50"/>
      <c r="D1383" s="27"/>
      <c r="L1383" s="27">
        <v>0.29549999999999998</v>
      </c>
      <c r="M1383" s="45">
        <f>IF(Measurements!L1380&lt;J$5,(J$6-Measurements!L1380)*((M$2-M$2*M$3-M$2*M$4)/J$4/24),0)</f>
        <v>406.92410479914543</v>
      </c>
      <c r="N1383" s="45">
        <f t="shared" si="74"/>
        <v>614.47380599864277</v>
      </c>
      <c r="O1383" s="140">
        <v>912</v>
      </c>
    </row>
    <row r="1384" spans="1:15" x14ac:dyDescent="0.25">
      <c r="A1384" s="99">
        <v>43523.333333333336</v>
      </c>
      <c r="B1384" s="27">
        <v>1377</v>
      </c>
      <c r="C1384" s="50"/>
      <c r="D1384" s="27"/>
      <c r="L1384" s="27">
        <v>0.28399999999999997</v>
      </c>
      <c r="M1384" s="45">
        <f>IF(Measurements!L1381&lt;J$5,(J$6-Measurements!L1381)*((M$2-M$2*M$3-M$2*M$4)/J$4/24),0)</f>
        <v>404.29878799398966</v>
      </c>
      <c r="N1384" s="45">
        <f t="shared" si="74"/>
        <v>605.54562492085972</v>
      </c>
      <c r="O1384" s="140">
        <v>992</v>
      </c>
    </row>
    <row r="1385" spans="1:15" x14ac:dyDescent="0.25">
      <c r="A1385" s="99">
        <v>43523.375</v>
      </c>
      <c r="B1385" s="27">
        <v>1378</v>
      </c>
      <c r="C1385" s="50"/>
      <c r="D1385" s="27"/>
      <c r="L1385" s="27">
        <v>0.2349</v>
      </c>
      <c r="M1385" s="45">
        <f>IF(Measurements!L1382&lt;J$5,(J$6-Measurements!L1382)*((M$2-M$2*M$3-M$2*M$4)/J$4/24),0)</f>
        <v>399.04815438367808</v>
      </c>
      <c r="N1385" s="45">
        <f t="shared" si="74"/>
        <v>573.38450124220071</v>
      </c>
      <c r="O1385" s="140">
        <v>1340</v>
      </c>
    </row>
    <row r="1386" spans="1:15" x14ac:dyDescent="0.25">
      <c r="A1386" s="99">
        <v>43523.416666666664</v>
      </c>
      <c r="B1386" s="27">
        <v>1379</v>
      </c>
      <c r="C1386" s="50"/>
      <c r="D1386" s="27"/>
      <c r="L1386" s="27">
        <v>0.1802</v>
      </c>
      <c r="M1386" s="45">
        <f>IF(Measurements!L1383&lt;J$5,(J$6-Measurements!L1383)*((M$2-M$2*M$3-M$2*M$4)/J$4/24),0)</f>
        <v>383.29625355274339</v>
      </c>
      <c r="N1386" s="45">
        <f t="shared" si="74"/>
        <v>527.65288947972613</v>
      </c>
      <c r="O1386" s="140">
        <v>1947</v>
      </c>
    </row>
    <row r="1387" spans="1:15" x14ac:dyDescent="0.25">
      <c r="A1387" s="99">
        <v>43523.458333333336</v>
      </c>
      <c r="B1387" s="27">
        <v>1380</v>
      </c>
      <c r="C1387" s="50"/>
      <c r="D1387" s="27"/>
      <c r="L1387" s="27">
        <v>0.14019999999999999</v>
      </c>
      <c r="M1387" s="45">
        <f>IF(Measurements!L1384&lt;J$5,(J$6-Measurements!L1384)*((M$2-M$2*M$3-M$2*M$4)/J$4/24),0)</f>
        <v>351.79245189087413</v>
      </c>
      <c r="N1387" s="45">
        <f t="shared" si="74"/>
        <v>474.22608165219697</v>
      </c>
      <c r="O1387" s="140">
        <v>2679</v>
      </c>
    </row>
    <row r="1388" spans="1:15" x14ac:dyDescent="0.25">
      <c r="A1388" s="99">
        <v>43523.5</v>
      </c>
      <c r="B1388" s="27">
        <v>1381</v>
      </c>
      <c r="C1388" s="50"/>
      <c r="D1388" s="27"/>
      <c r="L1388" s="27">
        <v>0.1157</v>
      </c>
      <c r="M1388" s="45">
        <f>IF(Measurements!L1385&lt;J$5,(J$6-Measurements!L1385)*((M$2-M$2*M$3-M$2*M$4)/J$4/24),0)</f>
        <v>296.66079898260278</v>
      </c>
      <c r="N1388" s="45">
        <f t="shared" si="74"/>
        <v>405.66658746745895</v>
      </c>
      <c r="O1388" s="140">
        <v>3546</v>
      </c>
    </row>
    <row r="1389" spans="1:15" x14ac:dyDescent="0.25">
      <c r="A1389" s="99">
        <v>43523.541666666664</v>
      </c>
      <c r="B1389" s="27">
        <v>1382</v>
      </c>
      <c r="C1389" s="50"/>
      <c r="D1389" s="27"/>
      <c r="L1389" s="27">
        <v>9.9599999999999994E-2</v>
      </c>
      <c r="M1389" s="45">
        <f>IF(Measurements!L1386&lt;J$5,(J$6-Measurements!L1386)*((M$2-M$2*M$3-M$2*M$4)/J$4/24),0)</f>
        <v>278.28358134651234</v>
      </c>
      <c r="N1389" s="45">
        <f t="shared" si="74"/>
        <v>378.4653598496904</v>
      </c>
      <c r="O1389" s="140">
        <v>3859</v>
      </c>
    </row>
    <row r="1390" spans="1:15" x14ac:dyDescent="0.25">
      <c r="A1390" s="99">
        <v>43523.583333333336</v>
      </c>
      <c r="B1390" s="27">
        <v>1383</v>
      </c>
      <c r="C1390" s="50"/>
      <c r="D1390" s="27"/>
      <c r="L1390" s="27">
        <v>8.9499999999999996E-2</v>
      </c>
      <c r="M1390" s="45">
        <f>IF(Measurements!L1387&lt;J$5,(J$6-Measurements!L1387)*((M$2-M$2*M$3-M$2*M$4)/J$4/24),0)</f>
        <v>265.15699732073347</v>
      </c>
      <c r="N1390" s="45">
        <f t="shared" si="74"/>
        <v>359.8032167670824</v>
      </c>
      <c r="O1390" s="140">
        <v>4049</v>
      </c>
    </row>
    <row r="1391" spans="1:15" x14ac:dyDescent="0.25">
      <c r="A1391" s="99">
        <v>43523.625</v>
      </c>
      <c r="B1391" s="27">
        <v>1384</v>
      </c>
      <c r="C1391" s="50"/>
      <c r="D1391" s="27"/>
      <c r="L1391" s="27">
        <v>8.8900000000000007E-2</v>
      </c>
      <c r="M1391" s="45">
        <f>IF(Measurements!L1388&lt;J$5,(J$6-Measurements!L1388)*((M$2-M$2*M$3-M$2*M$4)/J$4/24),0)</f>
        <v>273.03294773620081</v>
      </c>
      <c r="N1391" s="45">
        <f t="shared" si="74"/>
        <v>367.35032209006482</v>
      </c>
      <c r="O1391" s="140">
        <v>3981</v>
      </c>
    </row>
    <row r="1392" spans="1:15" x14ac:dyDescent="0.25">
      <c r="A1392" s="99">
        <v>43523.666666666664</v>
      </c>
      <c r="B1392" s="27">
        <v>1385</v>
      </c>
      <c r="C1392" s="50"/>
      <c r="D1392" s="27"/>
      <c r="L1392" s="27">
        <v>0.104</v>
      </c>
      <c r="M1392" s="45">
        <f>IF(Measurements!L1389&lt;J$5,(J$6-Measurements!L1389)*((M$2-M$2*M$3-M$2*M$4)/J$4/24),0)</f>
        <v>286.15953176197968</v>
      </c>
      <c r="N1392" s="45">
        <f t="shared" si="74"/>
        <v>388.75284094338031</v>
      </c>
      <c r="O1392" s="140">
        <v>3737</v>
      </c>
    </row>
    <row r="1393" spans="1:15" x14ac:dyDescent="0.25">
      <c r="A1393" s="99">
        <v>43523.708333333336</v>
      </c>
      <c r="B1393" s="27">
        <v>1386</v>
      </c>
      <c r="C1393" s="50"/>
      <c r="D1393" s="27"/>
      <c r="L1393" s="27">
        <v>0.14099999999999999</v>
      </c>
      <c r="M1393" s="45">
        <f>IF(Measurements!L1390&lt;J$5,(J$6-Measurements!L1390)*((M$2-M$2*M$3-M$2*M$4)/J$4/24),0)</f>
        <v>317.663333423849</v>
      </c>
      <c r="N1393" s="45">
        <f t="shared" si="74"/>
        <v>440.53542330848501</v>
      </c>
      <c r="O1393" s="140">
        <v>3134</v>
      </c>
    </row>
    <row r="1394" spans="1:15" x14ac:dyDescent="0.25">
      <c r="A1394" s="99">
        <v>43523.75</v>
      </c>
      <c r="B1394" s="27">
        <v>1387</v>
      </c>
      <c r="C1394" s="50"/>
      <c r="D1394" s="27"/>
      <c r="L1394" s="27">
        <v>0.20039999999999999</v>
      </c>
      <c r="M1394" s="45">
        <f>IF(Measurements!L1391&lt;J$5,(J$6-Measurements!L1391)*((M$2-M$2*M$3-M$2*M$4)/J$4/24),0)</f>
        <v>338.66586786509521</v>
      </c>
      <c r="N1394" s="45">
        <f t="shared" si="74"/>
        <v>494.09362190573614</v>
      </c>
      <c r="O1394" s="140">
        <v>2436</v>
      </c>
    </row>
    <row r="1395" spans="1:15" x14ac:dyDescent="0.25">
      <c r="A1395" s="99">
        <v>43523.791666666664</v>
      </c>
      <c r="B1395" s="27">
        <v>1388</v>
      </c>
      <c r="C1395" s="50"/>
      <c r="D1395" s="27"/>
      <c r="L1395" s="27">
        <v>0.26889999999999997</v>
      </c>
      <c r="M1395" s="45">
        <f>IF(Measurements!L1392&lt;J$5,(J$6-Measurements!L1392)*((M$2-M$2*M$3-M$2*M$4)/J$4/24),0)</f>
        <v>346.5418182805625</v>
      </c>
      <c r="N1395" s="45">
        <f t="shared" si="74"/>
        <v>539.512720379896</v>
      </c>
      <c r="O1395" s="140">
        <v>1781</v>
      </c>
    </row>
    <row r="1396" spans="1:15" x14ac:dyDescent="0.25">
      <c r="A1396" s="99">
        <v>43523.833333333336</v>
      </c>
      <c r="B1396" s="27">
        <v>1389</v>
      </c>
      <c r="C1396" s="50"/>
      <c r="D1396" s="27"/>
      <c r="L1396" s="27">
        <v>0.31569999999999998</v>
      </c>
      <c r="M1396" s="45">
        <f>IF(Measurements!L1393&lt;J$5,(J$6-Measurements!L1393)*((M$2-M$2*M$3-M$2*M$4)/J$4/24),0)</f>
        <v>330.78991744962786</v>
      </c>
      <c r="N1396" s="45">
        <f t="shared" si="74"/>
        <v>549.41073676278347</v>
      </c>
      <c r="O1396" s="140">
        <v>1646</v>
      </c>
    </row>
    <row r="1397" spans="1:15" x14ac:dyDescent="0.25">
      <c r="A1397" s="99">
        <v>43523.875</v>
      </c>
      <c r="B1397" s="27">
        <v>1390</v>
      </c>
      <c r="C1397" s="50"/>
      <c r="D1397" s="27"/>
      <c r="L1397" s="27">
        <v>0.31009999999999999</v>
      </c>
      <c r="M1397" s="45">
        <f>IF(Measurements!L1394&lt;J$5,(J$6-Measurements!L1394)*((M$2-M$2*M$3-M$2*M$4)/J$4/24),0)</f>
        <v>354.4177686960299</v>
      </c>
      <c r="N1397" s="45">
        <f t="shared" si="74"/>
        <v>569.96936714599303</v>
      </c>
      <c r="O1397" s="140">
        <v>1384</v>
      </c>
    </row>
    <row r="1398" spans="1:15" x14ac:dyDescent="0.25">
      <c r="A1398" s="99">
        <v>43523.916666666664</v>
      </c>
      <c r="B1398" s="27">
        <v>1391</v>
      </c>
      <c r="C1398" s="50"/>
      <c r="D1398" s="27"/>
      <c r="L1398" s="27">
        <v>0.24829999999999999</v>
      </c>
      <c r="M1398" s="45">
        <f>IF(Measurements!L1395&lt;J$5,(J$6-Measurements!L1395)*((M$2-M$2*M$3-M$2*M$4)/J$4/24),0)</f>
        <v>370.16966952696453</v>
      </c>
      <c r="N1398" s="45">
        <f t="shared" si="74"/>
        <v>551.85022345098321</v>
      </c>
      <c r="O1398" s="140">
        <v>1612</v>
      </c>
    </row>
    <row r="1399" spans="1:15" x14ac:dyDescent="0.25">
      <c r="A1399" s="99">
        <v>43523.958333333336</v>
      </c>
      <c r="B1399" s="27">
        <v>1392</v>
      </c>
      <c r="C1399" s="50"/>
      <c r="D1399" s="27"/>
      <c r="L1399" s="27">
        <v>0.15989999999999999</v>
      </c>
      <c r="M1399" s="45">
        <f>IF(Measurements!L1396&lt;J$5,(J$6-Measurements!L1396)*((M$2-M$2*M$3-M$2*M$4)/J$4/24),0)</f>
        <v>375.42030313727611</v>
      </c>
      <c r="N1399" s="45">
        <f t="shared" si="74"/>
        <v>508.65101343518643</v>
      </c>
      <c r="O1399" s="140">
        <v>2231</v>
      </c>
    </row>
    <row r="1400" spans="1:15" x14ac:dyDescent="0.25">
      <c r="A1400" s="99">
        <v>43524</v>
      </c>
      <c r="B1400" s="27">
        <v>1393</v>
      </c>
      <c r="C1400" s="50"/>
      <c r="D1400" s="27"/>
      <c r="E1400" s="45">
        <f>+IF((MIN(Measurements!G1397:G1420)+MAX(Measurements!G1397:G1420))/2&gt;=E$5,0,E$6-(MIN(Measurements!G1397:G1420)+MAX(Measurements!G1397:G1420))/2)</f>
        <v>11.2</v>
      </c>
      <c r="F1400" s="45">
        <f>+IF((MIN(Measurements!H1397:H1420)+MAX(Measurements!H1397:H1420))/2&gt;=F$5,0,F$6-(MIN(Measurements!H1397:H1420)+MAX(Measurements!H1397:H1420))/2)</f>
        <v>11.65</v>
      </c>
      <c r="G1400" s="45">
        <f>+IF((MIN(Measurements!I1397:I1420)+MAX(Measurements!I1397:I1420))/2&gt;=G$5,0,G$6-(MIN(Measurements!I1397:I1420)+MAX(Measurements!I1397:I1420))/2)</f>
        <v>12.9</v>
      </c>
      <c r="H1400" s="45">
        <f>+IF((MIN(Measurements!J1397:J1420)+MAX(Measurements!J1397:J1420))/2&gt;=H$5,0,H$6-(MIN(Measurements!J1397:J1420)+MAX(Measurements!J1397:J1420))/2)</f>
        <v>13.15</v>
      </c>
      <c r="I1400" s="45">
        <f>+IF((MIN(Measurements!K1397:K1420)+MAX(Measurements!K1397:K1420))/2&gt;=I$5,0,I$6-(MIN(Measurements!K1397:K1420)+MAX(Measurements!K1397:K1420))/2)</f>
        <v>12.25</v>
      </c>
      <c r="J1400" s="45">
        <f>+IF((MIN(Measurements!L1397:L1420)+MAX(Measurements!L1397:L1420))/2&gt;=J$5,0,J$6-(MIN(Measurements!L1397:L1420)+MAX(Measurements!L1397:L1420))/2)</f>
        <v>12.5</v>
      </c>
      <c r="L1400" s="27">
        <v>8.2699999999999996E-2</v>
      </c>
      <c r="M1400" s="45">
        <f>IF(Measurements!L1397&lt;J$5,(J$6-Measurements!L1397)*((M$2-M$2*M$3-M$2*M$4)/J$4/24),0)</f>
        <v>380.67093674758763</v>
      </c>
      <c r="N1400" s="45">
        <f t="shared" si="74"/>
        <v>471.59024514577436</v>
      </c>
      <c r="O1400" s="140">
        <v>2723</v>
      </c>
    </row>
    <row r="1401" spans="1:15" x14ac:dyDescent="0.25">
      <c r="A1401" s="99">
        <v>43524.041666666664</v>
      </c>
      <c r="B1401" s="27">
        <v>1394</v>
      </c>
      <c r="C1401" s="50"/>
      <c r="D1401" s="27"/>
      <c r="L1401" s="27">
        <v>3.7199999999999997E-2</v>
      </c>
      <c r="M1401" s="45">
        <f>IF(Measurements!L1398&lt;J$5,(J$6-Measurements!L1398)*((M$2-M$2*M$3-M$2*M$4)/J$4/24),0)</f>
        <v>380.67093674758763</v>
      </c>
      <c r="N1401" s="45">
        <f t="shared" si="74"/>
        <v>446.65282563233626</v>
      </c>
      <c r="O1401" s="140">
        <v>3044</v>
      </c>
    </row>
    <row r="1402" spans="1:15" x14ac:dyDescent="0.25">
      <c r="A1402" s="99">
        <v>43524.083333333336</v>
      </c>
      <c r="B1402" s="27">
        <v>1395</v>
      </c>
      <c r="C1402" s="50"/>
      <c r="D1402" s="27"/>
      <c r="L1402" s="27">
        <v>2.53E-2</v>
      </c>
      <c r="M1402" s="45">
        <f>IF(Measurements!L1399&lt;J$5,(J$6-Measurements!L1399)*((M$2-M$2*M$3-M$2*M$4)/J$4/24),0)</f>
        <v>385.92157035789916</v>
      </c>
      <c r="N1402" s="45">
        <f t="shared" si="74"/>
        <v>445.38136490836399</v>
      </c>
      <c r="O1402" s="140">
        <v>3070</v>
      </c>
    </row>
    <row r="1403" spans="1:15" x14ac:dyDescent="0.25">
      <c r="A1403" s="99">
        <v>43524.125</v>
      </c>
      <c r="B1403" s="27">
        <v>1396</v>
      </c>
      <c r="C1403" s="50"/>
      <c r="D1403" s="27"/>
      <c r="L1403" s="27">
        <v>4.4999999999999998E-2</v>
      </c>
      <c r="M1403" s="45">
        <f>IF(Measurements!L1400&lt;J$5,(J$6-Measurements!L1400)*((M$2-M$2*M$3-M$2*M$4)/J$4/24),0)</f>
        <v>372.79498633212029</v>
      </c>
      <c r="N1403" s="45">
        <f t="shared" si="74"/>
        <v>443.05186141917261</v>
      </c>
      <c r="O1403" s="140">
        <v>3098</v>
      </c>
    </row>
    <row r="1404" spans="1:15" x14ac:dyDescent="0.25">
      <c r="A1404" s="99">
        <v>43524.166666666664</v>
      </c>
      <c r="B1404" s="27">
        <v>1397</v>
      </c>
      <c r="C1404" s="50"/>
      <c r="D1404" s="27"/>
      <c r="L1404" s="27">
        <v>9.74E-2</v>
      </c>
      <c r="M1404" s="45">
        <f>IF(Measurements!L1401&lt;J$5,(J$6-Measurements!L1401)*((M$2-M$2*M$3-M$2*M$4)/J$4/24),0)</f>
        <v>357.04308550118566</v>
      </c>
      <c r="N1404" s="45">
        <f t="shared" si="74"/>
        <v>456.01909866525239</v>
      </c>
      <c r="O1404" s="140">
        <v>2920</v>
      </c>
    </row>
    <row r="1405" spans="1:15" x14ac:dyDescent="0.25">
      <c r="A1405" s="99">
        <v>43524.208333333336</v>
      </c>
      <c r="B1405" s="27">
        <v>1398</v>
      </c>
      <c r="C1405" s="50"/>
      <c r="D1405" s="27"/>
      <c r="L1405" s="27">
        <v>0.17549999999999999</v>
      </c>
      <c r="M1405" s="45">
        <f>IF(Measurements!L1402&lt;J$5,(J$6-Measurements!L1402)*((M$2-M$2*M$3-M$2*M$4)/J$4/24),0)</f>
        <v>354.4177686960299</v>
      </c>
      <c r="N1405" s="45">
        <f t="shared" si="74"/>
        <v>496.19845139854755</v>
      </c>
      <c r="O1405" s="140">
        <v>2413</v>
      </c>
    </row>
    <row r="1406" spans="1:15" x14ac:dyDescent="0.25">
      <c r="A1406" s="99">
        <v>43524.25</v>
      </c>
      <c r="B1406" s="27">
        <v>1399</v>
      </c>
      <c r="C1406" s="50"/>
      <c r="D1406" s="27"/>
      <c r="L1406" s="27">
        <v>0.2535</v>
      </c>
      <c r="M1406" s="45">
        <f>IF(Measurements!L1403&lt;J$5,(J$6-Measurements!L1403)*((M$2-M$2*M$3-M$2*M$4)/J$4/24),0)</f>
        <v>351.79245189087413</v>
      </c>
      <c r="N1406" s="45">
        <f t="shared" si="74"/>
        <v>536.32299661642855</v>
      </c>
      <c r="O1406" s="140">
        <v>1810</v>
      </c>
    </row>
    <row r="1407" spans="1:15" x14ac:dyDescent="0.25">
      <c r="A1407" s="99">
        <v>43524.291666666664</v>
      </c>
      <c r="B1407" s="27">
        <v>1400</v>
      </c>
      <c r="C1407" s="50"/>
      <c r="D1407" s="27"/>
      <c r="L1407" s="27">
        <v>0.29549999999999998</v>
      </c>
      <c r="M1407" s="45">
        <f>IF(Measurements!L1404&lt;J$5,(J$6-Measurements!L1404)*((M$2-M$2*M$3-M$2*M$4)/J$4/24),0)</f>
        <v>351.79245189087413</v>
      </c>
      <c r="N1407" s="45">
        <f t="shared" si="74"/>
        <v>559.34215309037143</v>
      </c>
      <c r="O1407" s="140">
        <v>1514</v>
      </c>
    </row>
    <row r="1408" spans="1:15" x14ac:dyDescent="0.25">
      <c r="A1408" s="99">
        <v>43524.333333333336</v>
      </c>
      <c r="B1408" s="27">
        <v>1401</v>
      </c>
      <c r="C1408" s="50"/>
      <c r="D1408" s="27"/>
      <c r="L1408" s="27">
        <v>0.28399999999999997</v>
      </c>
      <c r="M1408" s="45">
        <f>IF(Measurements!L1405&lt;J$5,(J$6-Measurements!L1405)*((M$2-M$2*M$3-M$2*M$4)/J$4/24),0)</f>
        <v>357.04308550118566</v>
      </c>
      <c r="N1408" s="45">
        <f t="shared" si="74"/>
        <v>558.28992242805577</v>
      </c>
      <c r="O1408" s="140">
        <v>1531</v>
      </c>
    </row>
    <row r="1409" spans="1:15" x14ac:dyDescent="0.25">
      <c r="A1409" s="99">
        <v>43524.375</v>
      </c>
      <c r="B1409" s="27">
        <v>1402</v>
      </c>
      <c r="C1409" s="50"/>
      <c r="D1409" s="27"/>
      <c r="L1409" s="27">
        <v>0.2349</v>
      </c>
      <c r="M1409" s="45">
        <f>IF(Measurements!L1406&lt;J$5,(J$6-Measurements!L1406)*((M$2-M$2*M$3-M$2*M$4)/J$4/24),0)</f>
        <v>349.16713508571831</v>
      </c>
      <c r="N1409" s="45">
        <f t="shared" si="74"/>
        <v>523.50348194424089</v>
      </c>
      <c r="O1409" s="140">
        <v>1990</v>
      </c>
    </row>
    <row r="1410" spans="1:15" x14ac:dyDescent="0.25">
      <c r="A1410" s="99">
        <v>43524.416666666664</v>
      </c>
      <c r="B1410" s="27">
        <v>1403</v>
      </c>
      <c r="C1410" s="50"/>
      <c r="D1410" s="27"/>
      <c r="L1410" s="27">
        <v>0.1802</v>
      </c>
      <c r="M1410" s="45">
        <f>IF(Measurements!L1407&lt;J$5,(J$6-Measurements!L1407)*((M$2-M$2*M$3-M$2*M$4)/J$4/24),0)</f>
        <v>320.28865022900476</v>
      </c>
      <c r="N1410" s="45">
        <f t="shared" si="74"/>
        <v>464.64528615598749</v>
      </c>
      <c r="O1410" s="140">
        <v>2817</v>
      </c>
    </row>
    <row r="1411" spans="1:15" x14ac:dyDescent="0.25">
      <c r="A1411" s="99">
        <v>43524.458333333336</v>
      </c>
      <c r="B1411" s="27">
        <v>1404</v>
      </c>
      <c r="C1411" s="50"/>
      <c r="D1411" s="27"/>
      <c r="L1411" s="27">
        <v>0.14019999999999999</v>
      </c>
      <c r="M1411" s="45">
        <f>IF(Measurements!L1408&lt;J$5,(J$6-Measurements!L1408)*((M$2-M$2*M$3-M$2*M$4)/J$4/24),0)</f>
        <v>257.28104690526612</v>
      </c>
      <c r="N1411" s="45">
        <f t="shared" si="74"/>
        <v>379.71467666658896</v>
      </c>
      <c r="O1411" s="140">
        <v>3845</v>
      </c>
    </row>
    <row r="1412" spans="1:15" x14ac:dyDescent="0.25">
      <c r="A1412" s="99">
        <v>43524.5</v>
      </c>
      <c r="B1412" s="27">
        <v>1405</v>
      </c>
      <c r="C1412" s="50"/>
      <c r="D1412" s="27"/>
      <c r="L1412" s="27">
        <v>0.1157</v>
      </c>
      <c r="M1412" s="45">
        <f>IF(Measurements!L1409&lt;J$5,(J$6-Measurements!L1409)*((M$2-M$2*M$3-M$2*M$4)/J$4/24),0)</f>
        <v>236.27851246401991</v>
      </c>
      <c r="N1412" s="45">
        <f t="shared" si="74"/>
        <v>345.28430094887608</v>
      </c>
      <c r="O1412" s="140">
        <v>4189</v>
      </c>
    </row>
    <row r="1413" spans="1:15" x14ac:dyDescent="0.25">
      <c r="A1413" s="99">
        <v>43524.541666666664</v>
      </c>
      <c r="B1413" s="27">
        <v>1406</v>
      </c>
      <c r="C1413" s="50"/>
      <c r="D1413" s="27"/>
      <c r="L1413" s="27">
        <v>9.9599999999999994E-2</v>
      </c>
      <c r="M1413" s="45">
        <f>IF(Measurements!L1410&lt;J$5,(J$6-Measurements!L1410)*((M$2-M$2*M$3-M$2*M$4)/J$4/24),0)</f>
        <v>238.90382926917567</v>
      </c>
      <c r="N1413" s="45">
        <f t="shared" si="74"/>
        <v>339.08560777235374</v>
      </c>
      <c r="O1413" s="140">
        <v>4255</v>
      </c>
    </row>
    <row r="1414" spans="1:15" x14ac:dyDescent="0.25">
      <c r="A1414" s="99">
        <v>43524.583333333336</v>
      </c>
      <c r="B1414" s="27">
        <v>1407</v>
      </c>
      <c r="C1414" s="50"/>
      <c r="D1414" s="27"/>
      <c r="L1414" s="27">
        <v>8.9499999999999996E-2</v>
      </c>
      <c r="M1414" s="45">
        <f>IF(Measurements!L1411&lt;J$5,(J$6-Measurements!L1411)*((M$2-M$2*M$3-M$2*M$4)/J$4/24),0)</f>
        <v>257.28104690526612</v>
      </c>
      <c r="N1414" s="45">
        <f t="shared" si="74"/>
        <v>351.92726635161506</v>
      </c>
      <c r="O1414" s="140">
        <v>4135</v>
      </c>
    </row>
    <row r="1415" spans="1:15" x14ac:dyDescent="0.25">
      <c r="A1415" s="99">
        <v>43524.625</v>
      </c>
      <c r="B1415" s="27">
        <v>1408</v>
      </c>
      <c r="C1415" s="50"/>
      <c r="D1415" s="27"/>
      <c r="L1415" s="27">
        <v>8.8900000000000007E-2</v>
      </c>
      <c r="M1415" s="45">
        <f>IF(Measurements!L1412&lt;J$5,(J$6-Measurements!L1412)*((M$2-M$2*M$3-M$2*M$4)/J$4/24),0)</f>
        <v>267.78231412588923</v>
      </c>
      <c r="N1415" s="45">
        <f t="shared" si="74"/>
        <v>362.09968847975324</v>
      </c>
      <c r="O1415" s="140">
        <v>4027</v>
      </c>
    </row>
    <row r="1416" spans="1:15" x14ac:dyDescent="0.25">
      <c r="A1416" s="99">
        <v>43524.666666666664</v>
      </c>
      <c r="B1416" s="27">
        <v>1409</v>
      </c>
      <c r="C1416" s="50"/>
      <c r="D1416" s="27"/>
      <c r="L1416" s="27">
        <v>0.104</v>
      </c>
      <c r="M1416" s="45">
        <f>IF(Measurements!L1413&lt;J$5,(J$6-Measurements!L1413)*((M$2-M$2*M$3-M$2*M$4)/J$4/24),0)</f>
        <v>286.15953176197968</v>
      </c>
      <c r="N1416" s="45">
        <f t="shared" si="74"/>
        <v>388.75284094338031</v>
      </c>
      <c r="O1416" s="140">
        <v>3738</v>
      </c>
    </row>
    <row r="1417" spans="1:15" x14ac:dyDescent="0.25">
      <c r="A1417" s="99">
        <v>43524.708333333336</v>
      </c>
      <c r="B1417" s="27">
        <v>1410</v>
      </c>
      <c r="C1417" s="50"/>
      <c r="D1417" s="27"/>
      <c r="L1417" s="27">
        <v>0.14099999999999999</v>
      </c>
      <c r="M1417" s="45">
        <f>IF(Measurements!L1414&lt;J$5,(J$6-Measurements!L1414)*((M$2-M$2*M$3-M$2*M$4)/J$4/24),0)</f>
        <v>304.53674939807013</v>
      </c>
      <c r="N1417" s="45">
        <f t="shared" ref="N1417:N1480" si="75">+M1417+$L1417*M$2*M$3/$M$6+M$5</f>
        <v>427.40883928270614</v>
      </c>
      <c r="O1417" s="140">
        <v>3286</v>
      </c>
    </row>
    <row r="1418" spans="1:15" x14ac:dyDescent="0.25">
      <c r="A1418" s="99">
        <v>43524.75</v>
      </c>
      <c r="B1418" s="27">
        <v>1411</v>
      </c>
      <c r="C1418" s="50"/>
      <c r="D1418" s="27"/>
      <c r="L1418" s="27">
        <v>0.20039999999999999</v>
      </c>
      <c r="M1418" s="45">
        <f>IF(Measurements!L1415&lt;J$5,(J$6-Measurements!L1415)*((M$2-M$2*M$3-M$2*M$4)/J$4/24),0)</f>
        <v>325.53928383931634</v>
      </c>
      <c r="N1418" s="45">
        <f t="shared" si="75"/>
        <v>480.96703787995727</v>
      </c>
      <c r="O1418" s="140">
        <v>2585</v>
      </c>
    </row>
    <row r="1419" spans="1:15" x14ac:dyDescent="0.25">
      <c r="A1419" s="99">
        <v>43524.791666666664</v>
      </c>
      <c r="B1419" s="27">
        <v>1412</v>
      </c>
      <c r="C1419" s="50"/>
      <c r="D1419" s="27"/>
      <c r="L1419" s="27">
        <v>0.26889999999999997</v>
      </c>
      <c r="M1419" s="45">
        <f>IF(Measurements!L1416&lt;J$5,(J$6-Measurements!L1416)*((M$2-M$2*M$3-M$2*M$4)/J$4/24),0)</f>
        <v>351.79245189087413</v>
      </c>
      <c r="N1419" s="45">
        <f t="shared" si="75"/>
        <v>544.76335399020763</v>
      </c>
      <c r="O1419" s="140">
        <v>1707</v>
      </c>
    </row>
    <row r="1420" spans="1:15" x14ac:dyDescent="0.25">
      <c r="A1420" s="99">
        <v>43524.833333333336</v>
      </c>
      <c r="B1420" s="27">
        <v>1413</v>
      </c>
      <c r="C1420" s="50"/>
      <c r="D1420" s="27"/>
      <c r="L1420" s="27">
        <v>0.31569999999999998</v>
      </c>
      <c r="M1420" s="45">
        <f>IF(Measurements!L1417&lt;J$5,(J$6-Measurements!L1417)*((M$2-M$2*M$3-M$2*M$4)/J$4/24),0)</f>
        <v>367.54435272180876</v>
      </c>
      <c r="N1420" s="45">
        <f t="shared" si="75"/>
        <v>586.16517203496437</v>
      </c>
      <c r="O1420" s="140">
        <v>1187</v>
      </c>
    </row>
    <row r="1421" spans="1:15" x14ac:dyDescent="0.25">
      <c r="A1421" s="99">
        <v>43524.875</v>
      </c>
      <c r="B1421" s="27">
        <v>1414</v>
      </c>
      <c r="C1421" s="50"/>
      <c r="D1421" s="27"/>
      <c r="L1421" s="27">
        <v>0.31009999999999999</v>
      </c>
      <c r="M1421" s="45">
        <f>IF(Measurements!L1418&lt;J$5,(J$6-Measurements!L1418)*((M$2-M$2*M$3-M$2*M$4)/J$4/24),0)</f>
        <v>388.54688716305498</v>
      </c>
      <c r="N1421" s="45">
        <f t="shared" si="75"/>
        <v>604.09848561301817</v>
      </c>
      <c r="O1421" s="140">
        <v>1002</v>
      </c>
    </row>
    <row r="1422" spans="1:15" x14ac:dyDescent="0.25">
      <c r="A1422" s="99">
        <v>43524.916666666664</v>
      </c>
      <c r="B1422" s="27">
        <v>1415</v>
      </c>
      <c r="C1422" s="50"/>
      <c r="D1422" s="27"/>
      <c r="L1422" s="27">
        <v>0.24829999999999999</v>
      </c>
      <c r="M1422" s="45">
        <f>IF(Measurements!L1419&lt;J$5,(J$6-Measurements!L1419)*((M$2-M$2*M$3-M$2*M$4)/J$4/24),0)</f>
        <v>409.54942160430119</v>
      </c>
      <c r="N1422" s="45">
        <f t="shared" si="75"/>
        <v>591.22997552831987</v>
      </c>
      <c r="O1422" s="140">
        <v>1132</v>
      </c>
    </row>
    <row r="1423" spans="1:15" x14ac:dyDescent="0.25">
      <c r="A1423" s="99">
        <v>43524.958333333336</v>
      </c>
      <c r="B1423" s="27">
        <v>1416</v>
      </c>
      <c r="C1423" s="50"/>
      <c r="D1423" s="27"/>
      <c r="L1423" s="27">
        <v>0.15989999999999999</v>
      </c>
      <c r="M1423" s="45">
        <f>IF(Measurements!L1420&lt;J$5,(J$6-Measurements!L1420)*((M$2-M$2*M$3-M$2*M$4)/J$4/24),0)</f>
        <v>420.05068882492429</v>
      </c>
      <c r="N1423" s="45">
        <f t="shared" si="75"/>
        <v>553.28139912283461</v>
      </c>
      <c r="O1423" s="140">
        <v>1592</v>
      </c>
    </row>
    <row r="1424" spans="1:15" x14ac:dyDescent="0.25">
      <c r="A1424" s="99">
        <v>43525</v>
      </c>
      <c r="B1424" s="27">
        <v>1417</v>
      </c>
      <c r="C1424" s="50"/>
      <c r="D1424" s="27"/>
      <c r="E1424" s="45">
        <f>+IF((MIN(Measurements!G1421:G1444)+MAX(Measurements!G1421:G1444))/2&gt;=E$5,0,E$6-(MIN(Measurements!G1421:G1444)+MAX(Measurements!G1421:G1444))/2)</f>
        <v>17.600000000000001</v>
      </c>
      <c r="F1424" s="45">
        <f>+IF((MIN(Measurements!H1421:H1444)+MAX(Measurements!H1421:H1444))/2&gt;=F$5,0,F$6-(MIN(Measurements!H1421:H1444)+MAX(Measurements!H1421:H1444))/2)</f>
        <v>18.05</v>
      </c>
      <c r="G1424" s="45">
        <f>+IF((MIN(Measurements!I1421:I1444)+MAX(Measurements!I1421:I1444))/2&gt;=G$5,0,G$6-(MIN(Measurements!I1421:I1444)+MAX(Measurements!I1421:I1444))/2)</f>
        <v>18.55</v>
      </c>
      <c r="H1424" s="45">
        <f>+IF((MIN(Measurements!J1421:J1444)+MAX(Measurements!J1421:J1444))/2&gt;=H$5,0,H$6-(MIN(Measurements!J1421:J1444)+MAX(Measurements!J1421:J1444))/2)</f>
        <v>20.6</v>
      </c>
      <c r="I1424" s="45">
        <f>+IF((MIN(Measurements!K1421:K1444)+MAX(Measurements!K1421:K1444))/2&gt;=I$5,0,I$6-(MIN(Measurements!K1421:K1444)+MAX(Measurements!K1421:K1444))/2)</f>
        <v>18.350000000000001</v>
      </c>
      <c r="J1424" s="45">
        <f>+IF((MIN(Measurements!L1421:L1444)+MAX(Measurements!L1421:L1444))/2&gt;=J$5,0,J$6-(MIN(Measurements!L1421:L1444)+MAX(Measurements!L1421:L1444))/2)</f>
        <v>18.5</v>
      </c>
      <c r="L1424" s="27">
        <v>8.2699999999999996E-2</v>
      </c>
      <c r="M1424" s="45">
        <f>IF(Measurements!L1421&lt;J$5,(J$6-Measurements!L1421)*((M$2-M$2*M$3-M$2*M$4)/J$4/24),0)</f>
        <v>422.67600563008011</v>
      </c>
      <c r="N1424" s="45">
        <f t="shared" si="75"/>
        <v>513.59531402826678</v>
      </c>
      <c r="O1424" s="140">
        <v>2140</v>
      </c>
    </row>
    <row r="1425" spans="1:15" x14ac:dyDescent="0.25">
      <c r="A1425" s="99">
        <v>43525.041666666664</v>
      </c>
      <c r="B1425" s="27">
        <v>1418</v>
      </c>
      <c r="C1425" s="50"/>
      <c r="D1425" s="27"/>
      <c r="L1425" s="27">
        <v>3.7199999999999997E-2</v>
      </c>
      <c r="M1425" s="45">
        <f>IF(Measurements!L1422&lt;J$5,(J$6-Measurements!L1422)*((M$2-M$2*M$3-M$2*M$4)/J$4/24),0)</f>
        <v>425.30132243523582</v>
      </c>
      <c r="N1425" s="45">
        <f t="shared" si="75"/>
        <v>491.28321131998445</v>
      </c>
      <c r="O1425" s="140">
        <v>2467</v>
      </c>
    </row>
    <row r="1426" spans="1:15" x14ac:dyDescent="0.25">
      <c r="A1426" s="99">
        <v>43525.083333333336</v>
      </c>
      <c r="B1426" s="27">
        <v>1419</v>
      </c>
      <c r="C1426" s="50"/>
      <c r="D1426" s="27"/>
      <c r="L1426" s="27">
        <v>2.53E-2</v>
      </c>
      <c r="M1426" s="45">
        <f>IF(Measurements!L1423&lt;J$5,(J$6-Measurements!L1423)*((M$2-M$2*M$3-M$2*M$4)/J$4/24),0)</f>
        <v>425.30132243523582</v>
      </c>
      <c r="N1426" s="45">
        <f t="shared" si="75"/>
        <v>484.76111698570065</v>
      </c>
      <c r="O1426" s="140">
        <v>2543</v>
      </c>
    </row>
    <row r="1427" spans="1:15" x14ac:dyDescent="0.25">
      <c r="A1427" s="99">
        <v>43525.125</v>
      </c>
      <c r="B1427" s="27">
        <v>1420</v>
      </c>
      <c r="C1427" s="50"/>
      <c r="D1427" s="27"/>
      <c r="L1427" s="27">
        <v>4.4999999999999998E-2</v>
      </c>
      <c r="M1427" s="45">
        <f>IF(Measurements!L1424&lt;J$5,(J$6-Measurements!L1424)*((M$2-M$2*M$3-M$2*M$4)/J$4/24),0)</f>
        <v>430.55195604554734</v>
      </c>
      <c r="N1427" s="45">
        <f t="shared" si="75"/>
        <v>500.80883113259966</v>
      </c>
      <c r="O1427" s="140">
        <v>2338</v>
      </c>
    </row>
    <row r="1428" spans="1:15" x14ac:dyDescent="0.25">
      <c r="A1428" s="99">
        <v>43525.166666666664</v>
      </c>
      <c r="B1428" s="27">
        <v>1421</v>
      </c>
      <c r="C1428" s="50"/>
      <c r="D1428" s="27"/>
      <c r="L1428" s="27">
        <v>9.74E-2</v>
      </c>
      <c r="M1428" s="45">
        <f>IF(Measurements!L1425&lt;J$5,(J$6-Measurements!L1425)*((M$2-M$2*M$3-M$2*M$4)/J$4/24),0)</f>
        <v>435.80258965585898</v>
      </c>
      <c r="N1428" s="45">
        <f t="shared" si="75"/>
        <v>534.77860281992571</v>
      </c>
      <c r="O1428" s="140">
        <v>1839</v>
      </c>
    </row>
    <row r="1429" spans="1:15" x14ac:dyDescent="0.25">
      <c r="A1429" s="99">
        <v>43525.208333333336</v>
      </c>
      <c r="B1429" s="27">
        <v>1422</v>
      </c>
      <c r="C1429" s="50"/>
      <c r="D1429" s="27"/>
      <c r="L1429" s="27">
        <v>0.17549999999999999</v>
      </c>
      <c r="M1429" s="45">
        <f>IF(Measurements!L1426&lt;J$5,(J$6-Measurements!L1426)*((M$2-M$2*M$3-M$2*M$4)/J$4/24),0)</f>
        <v>451.55449048679361</v>
      </c>
      <c r="N1429" s="45">
        <f t="shared" si="75"/>
        <v>593.33517318931126</v>
      </c>
      <c r="O1429" s="140">
        <v>1112</v>
      </c>
    </row>
    <row r="1430" spans="1:15" x14ac:dyDescent="0.25">
      <c r="A1430" s="99">
        <v>43525.25</v>
      </c>
      <c r="B1430" s="27">
        <v>1423</v>
      </c>
      <c r="C1430" s="50"/>
      <c r="D1430" s="27"/>
      <c r="L1430" s="27">
        <v>0.2535</v>
      </c>
      <c r="M1430" s="45">
        <f>IF(Measurements!L1427&lt;J$5,(J$6-Measurements!L1427)*((M$2-M$2*M$3-M$2*M$4)/J$4/24),0)</f>
        <v>464.68107451257248</v>
      </c>
      <c r="N1430" s="45">
        <f t="shared" si="75"/>
        <v>649.2116192381269</v>
      </c>
      <c r="O1430" s="140">
        <v>632</v>
      </c>
    </row>
    <row r="1431" spans="1:15" x14ac:dyDescent="0.25">
      <c r="A1431" s="99">
        <v>43525.291666666664</v>
      </c>
      <c r="B1431" s="27">
        <v>1424</v>
      </c>
      <c r="C1431" s="50"/>
      <c r="D1431" s="27"/>
      <c r="L1431" s="27">
        <v>0.29549999999999998</v>
      </c>
      <c r="M1431" s="45">
        <f>IF(Measurements!L1428&lt;J$5,(J$6-Measurements!L1428)*((M$2-M$2*M$3-M$2*M$4)/J$4/24),0)</f>
        <v>462.05575770741677</v>
      </c>
      <c r="N1431" s="45">
        <f t="shared" si="75"/>
        <v>669.60545890691412</v>
      </c>
      <c r="O1431" s="140">
        <v>515</v>
      </c>
    </row>
    <row r="1432" spans="1:15" x14ac:dyDescent="0.25">
      <c r="A1432" s="99">
        <v>43525.333333333336</v>
      </c>
      <c r="B1432" s="27">
        <v>1425</v>
      </c>
      <c r="C1432" s="50"/>
      <c r="D1432" s="27"/>
      <c r="L1432" s="27">
        <v>0.28399999999999997</v>
      </c>
      <c r="M1432" s="45">
        <f>IF(Measurements!L1429&lt;J$5,(J$6-Measurements!L1429)*((M$2-M$2*M$3-M$2*M$4)/J$4/24),0)</f>
        <v>467.3063913177283</v>
      </c>
      <c r="N1432" s="45">
        <f t="shared" si="75"/>
        <v>668.55322824459836</v>
      </c>
      <c r="O1432" s="140">
        <v>522</v>
      </c>
    </row>
    <row r="1433" spans="1:15" x14ac:dyDescent="0.25">
      <c r="A1433" s="99">
        <v>43525.375</v>
      </c>
      <c r="B1433" s="27">
        <v>1426</v>
      </c>
      <c r="C1433" s="50"/>
      <c r="D1433" s="27"/>
      <c r="L1433" s="27">
        <v>0.2349</v>
      </c>
      <c r="M1433" s="45">
        <f>IF(Measurements!L1430&lt;J$5,(J$6-Measurements!L1430)*((M$2-M$2*M$3-M$2*M$4)/J$4/24),0)</f>
        <v>446.30385687648209</v>
      </c>
      <c r="N1433" s="45">
        <f t="shared" si="75"/>
        <v>620.64020373500466</v>
      </c>
      <c r="O1433" s="140">
        <v>845</v>
      </c>
    </row>
    <row r="1434" spans="1:15" x14ac:dyDescent="0.25">
      <c r="A1434" s="99">
        <v>43525.416666666664</v>
      </c>
      <c r="B1434" s="27">
        <v>1427</v>
      </c>
      <c r="C1434" s="50"/>
      <c r="D1434" s="27"/>
      <c r="L1434" s="27">
        <v>0.1802</v>
      </c>
      <c r="M1434" s="45">
        <f>IF(Measurements!L1431&lt;J$5,(J$6-Measurements!L1431)*((M$2-M$2*M$3-M$2*M$4)/J$4/24),0)</f>
        <v>451.55449048679361</v>
      </c>
      <c r="N1434" s="45">
        <f t="shared" si="75"/>
        <v>595.91112641377629</v>
      </c>
      <c r="O1434" s="140">
        <v>1080</v>
      </c>
    </row>
    <row r="1435" spans="1:15" x14ac:dyDescent="0.25">
      <c r="A1435" s="99">
        <v>43525.458333333336</v>
      </c>
      <c r="B1435" s="27">
        <v>1428</v>
      </c>
      <c r="C1435" s="50"/>
      <c r="D1435" s="27"/>
      <c r="L1435" s="27">
        <v>0.14019999999999999</v>
      </c>
      <c r="M1435" s="45">
        <f>IF(Measurements!L1432&lt;J$5,(J$6-Measurements!L1432)*((M$2-M$2*M$3-M$2*M$4)/J$4/24),0)</f>
        <v>467.3063913177283</v>
      </c>
      <c r="N1435" s="45">
        <f t="shared" si="75"/>
        <v>589.74002107905108</v>
      </c>
      <c r="O1435" s="140">
        <v>1144</v>
      </c>
    </row>
    <row r="1436" spans="1:15" x14ac:dyDescent="0.25">
      <c r="A1436" s="99">
        <v>43525.5</v>
      </c>
      <c r="B1436" s="27">
        <v>1429</v>
      </c>
      <c r="C1436" s="50"/>
      <c r="D1436" s="27"/>
      <c r="L1436" s="27">
        <v>0.1157</v>
      </c>
      <c r="M1436" s="45">
        <f>IF(Measurements!L1433&lt;J$5,(J$6-Measurements!L1433)*((M$2-M$2*M$3-M$2*M$4)/J$4/24),0)</f>
        <v>480.43297534350717</v>
      </c>
      <c r="N1436" s="45">
        <f t="shared" si="75"/>
        <v>589.43876382836334</v>
      </c>
      <c r="O1436" s="140">
        <v>1145</v>
      </c>
    </row>
    <row r="1437" spans="1:15" x14ac:dyDescent="0.25">
      <c r="A1437" s="99">
        <v>43525.541666666664</v>
      </c>
      <c r="B1437" s="27">
        <v>1430</v>
      </c>
      <c r="C1437" s="50"/>
      <c r="D1437" s="27"/>
      <c r="L1437" s="27">
        <v>9.9599999999999994E-2</v>
      </c>
      <c r="M1437" s="45">
        <f>IF(Measurements!L1434&lt;J$5,(J$6-Measurements!L1434)*((M$2-M$2*M$3-M$2*M$4)/J$4/24),0)</f>
        <v>483.05829214866287</v>
      </c>
      <c r="N1437" s="45">
        <f t="shared" si="75"/>
        <v>583.24007065184094</v>
      </c>
      <c r="O1437" s="140">
        <v>1220</v>
      </c>
    </row>
    <row r="1438" spans="1:15" x14ac:dyDescent="0.25">
      <c r="A1438" s="99">
        <v>43525.583333333336</v>
      </c>
      <c r="B1438" s="27">
        <v>1431</v>
      </c>
      <c r="C1438" s="50"/>
      <c r="D1438" s="27"/>
      <c r="L1438" s="27">
        <v>8.9499999999999996E-2</v>
      </c>
      <c r="M1438" s="45">
        <f>IF(Measurements!L1435&lt;J$5,(J$6-Measurements!L1435)*((M$2-M$2*M$3-M$2*M$4)/J$4/24),0)</f>
        <v>511.93677700537648</v>
      </c>
      <c r="N1438" s="45">
        <f t="shared" si="75"/>
        <v>606.58299645172542</v>
      </c>
      <c r="O1438" s="140">
        <v>978</v>
      </c>
    </row>
    <row r="1439" spans="1:15" x14ac:dyDescent="0.25">
      <c r="A1439" s="99">
        <v>43525.625</v>
      </c>
      <c r="B1439" s="27">
        <v>1432</v>
      </c>
      <c r="C1439" s="50"/>
      <c r="D1439" s="27"/>
      <c r="L1439" s="27">
        <v>8.8900000000000007E-2</v>
      </c>
      <c r="M1439" s="45">
        <f>IF(Measurements!L1436&lt;J$5,(J$6-Measurements!L1436)*((M$2-M$2*M$3-M$2*M$4)/J$4/24),0)</f>
        <v>514.56209381053225</v>
      </c>
      <c r="N1439" s="45">
        <f t="shared" si="75"/>
        <v>608.87946816439626</v>
      </c>
      <c r="O1439" s="140">
        <v>960</v>
      </c>
    </row>
    <row r="1440" spans="1:15" x14ac:dyDescent="0.25">
      <c r="A1440" s="99">
        <v>43525.666666666664</v>
      </c>
      <c r="B1440" s="27">
        <v>1433</v>
      </c>
      <c r="C1440" s="50"/>
      <c r="D1440" s="27"/>
      <c r="L1440" s="27">
        <v>0.104</v>
      </c>
      <c r="M1440" s="45">
        <f>IF(Measurements!L1437&lt;J$5,(J$6-Measurements!L1437)*((M$2-M$2*M$3-M$2*M$4)/J$4/24),0)</f>
        <v>540.8152618620901</v>
      </c>
      <c r="N1440" s="45">
        <f t="shared" si="75"/>
        <v>643.40857104349072</v>
      </c>
      <c r="O1440" s="140">
        <v>670</v>
      </c>
    </row>
    <row r="1441" spans="1:15" x14ac:dyDescent="0.25">
      <c r="A1441" s="99">
        <v>43525.708333333336</v>
      </c>
      <c r="B1441" s="27">
        <v>1434</v>
      </c>
      <c r="C1441" s="50"/>
      <c r="D1441" s="27"/>
      <c r="L1441" s="27">
        <v>0.14099999999999999</v>
      </c>
      <c r="M1441" s="45">
        <f>IF(Measurements!L1438&lt;J$5,(J$6-Measurements!L1438)*((M$2-M$2*M$3-M$2*M$4)/J$4/24),0)</f>
        <v>546.06589547240162</v>
      </c>
      <c r="N1441" s="45">
        <f t="shared" si="75"/>
        <v>668.93798535703763</v>
      </c>
      <c r="O1441" s="140">
        <v>520</v>
      </c>
    </row>
    <row r="1442" spans="1:15" x14ac:dyDescent="0.25">
      <c r="A1442" s="99">
        <v>43525.75</v>
      </c>
      <c r="B1442" s="27">
        <v>1435</v>
      </c>
      <c r="C1442" s="50"/>
      <c r="D1442" s="27"/>
      <c r="L1442" s="27">
        <v>0.20039999999999999</v>
      </c>
      <c r="M1442" s="45">
        <f>IF(Measurements!L1439&lt;J$5,(J$6-Measurements!L1439)*((M$2-M$2*M$3-M$2*M$4)/J$4/24),0)</f>
        <v>538.18994505693422</v>
      </c>
      <c r="N1442" s="45">
        <f t="shared" si="75"/>
        <v>693.61769909757516</v>
      </c>
      <c r="O1442" s="140">
        <v>382</v>
      </c>
    </row>
    <row r="1443" spans="1:15" x14ac:dyDescent="0.25">
      <c r="A1443" s="99">
        <v>43525.791666666664</v>
      </c>
      <c r="B1443" s="27">
        <v>1436</v>
      </c>
      <c r="C1443" s="50"/>
      <c r="D1443" s="27"/>
      <c r="L1443" s="27">
        <v>0.26889999999999997</v>
      </c>
      <c r="M1443" s="45">
        <f>IF(Measurements!L1440&lt;J$5,(J$6-Measurements!L1440)*((M$2-M$2*M$3-M$2*M$4)/J$4/24),0)</f>
        <v>535.56462825177846</v>
      </c>
      <c r="N1443" s="45">
        <f t="shared" si="75"/>
        <v>728.5355303511119</v>
      </c>
      <c r="O1443" s="140">
        <v>244</v>
      </c>
    </row>
    <row r="1444" spans="1:15" x14ac:dyDescent="0.25">
      <c r="A1444" s="99">
        <v>43525.833333333336</v>
      </c>
      <c r="B1444" s="27">
        <v>1437</v>
      </c>
      <c r="C1444" s="50"/>
      <c r="D1444" s="27"/>
      <c r="L1444" s="27">
        <v>0.31569999999999998</v>
      </c>
      <c r="M1444" s="45">
        <f>IF(Measurements!L1441&lt;J$5,(J$6-Measurements!L1441)*((M$2-M$2*M$3-M$2*M$4)/J$4/24),0)</f>
        <v>540.8152618620901</v>
      </c>
      <c r="N1444" s="45">
        <f t="shared" si="75"/>
        <v>759.43608117524559</v>
      </c>
      <c r="O1444" s="140">
        <v>169</v>
      </c>
    </row>
    <row r="1445" spans="1:15" x14ac:dyDescent="0.25">
      <c r="A1445" s="99">
        <v>43525.875</v>
      </c>
      <c r="B1445" s="27">
        <v>1438</v>
      </c>
      <c r="C1445" s="50"/>
      <c r="D1445" s="27"/>
      <c r="L1445" s="27">
        <v>0.31009999999999999</v>
      </c>
      <c r="M1445" s="45">
        <f>IF(Measurements!L1442&lt;J$5,(J$6-Measurements!L1442)*((M$2-M$2*M$3-M$2*M$4)/J$4/24),0)</f>
        <v>543.44057866724575</v>
      </c>
      <c r="N1445" s="45">
        <f t="shared" si="75"/>
        <v>758.99217711720894</v>
      </c>
      <c r="O1445" s="140">
        <v>171</v>
      </c>
    </row>
    <row r="1446" spans="1:15" x14ac:dyDescent="0.25">
      <c r="A1446" s="99">
        <v>43525.916666666664</v>
      </c>
      <c r="B1446" s="27">
        <v>1439</v>
      </c>
      <c r="C1446" s="50"/>
      <c r="D1446" s="27"/>
      <c r="L1446" s="27">
        <v>0.24829999999999999</v>
      </c>
      <c r="M1446" s="45">
        <f>IF(Measurements!L1443&lt;J$5,(J$6-Measurements!L1443)*((M$2-M$2*M$3-M$2*M$4)/J$4/24),0)</f>
        <v>546.06589547240162</v>
      </c>
      <c r="N1446" s="45">
        <f t="shared" si="75"/>
        <v>727.7464493964203</v>
      </c>
      <c r="O1446" s="140">
        <v>252</v>
      </c>
    </row>
    <row r="1447" spans="1:15" x14ac:dyDescent="0.25">
      <c r="A1447" s="99">
        <v>43525.958333333336</v>
      </c>
      <c r="B1447" s="27">
        <v>1440</v>
      </c>
      <c r="C1447" s="50"/>
      <c r="D1447" s="27"/>
      <c r="L1447" s="27">
        <v>0.15989999999999999</v>
      </c>
      <c r="M1447" s="45">
        <f>IF(Measurements!L1444&lt;J$5,(J$6-Measurements!L1444)*((M$2-M$2*M$3-M$2*M$4)/J$4/24),0)</f>
        <v>548.69121227755727</v>
      </c>
      <c r="N1447" s="45">
        <f t="shared" si="75"/>
        <v>681.92192257546753</v>
      </c>
      <c r="O1447" s="140">
        <v>438</v>
      </c>
    </row>
    <row r="1448" spans="1:15" x14ac:dyDescent="0.25">
      <c r="A1448" s="99">
        <v>43526</v>
      </c>
      <c r="B1448" s="27">
        <v>1441</v>
      </c>
      <c r="C1448" s="50"/>
      <c r="D1448" s="27"/>
      <c r="E1448" s="45">
        <f>+IF((MIN(Measurements!G1445:G1468)+MAX(Measurements!G1445:G1468))/2&gt;=E$5,0,E$6-(MIN(Measurements!G1445:G1468)+MAX(Measurements!G1445:G1468))/2)</f>
        <v>18.7</v>
      </c>
      <c r="F1448" s="45">
        <f>+IF((MIN(Measurements!H1445:H1468)+MAX(Measurements!H1445:H1468))/2&gt;=F$5,0,F$6-(MIN(Measurements!H1445:H1468)+MAX(Measurements!H1445:H1468))/2)</f>
        <v>17.95</v>
      </c>
      <c r="G1448" s="45">
        <f>+IF((MIN(Measurements!I1445:I1468)+MAX(Measurements!I1445:I1468))/2&gt;=G$5,0,G$6-(MIN(Measurements!I1445:I1468)+MAX(Measurements!I1445:I1468))/2)</f>
        <v>17.5</v>
      </c>
      <c r="H1448" s="45">
        <f>+IF((MIN(Measurements!J1445:J1468)+MAX(Measurements!J1445:J1468))/2&gt;=H$5,0,H$6-(MIN(Measurements!J1445:J1468)+MAX(Measurements!J1445:J1468))/2)</f>
        <v>19.55</v>
      </c>
      <c r="I1448" s="45">
        <f>+IF((MIN(Measurements!K1445:K1468)+MAX(Measurements!K1445:K1468))/2&gt;=I$5,0,I$6-(MIN(Measurements!K1445:K1468)+MAX(Measurements!K1445:K1468))/2)</f>
        <v>19.25</v>
      </c>
      <c r="J1448" s="45">
        <f>+IF((MIN(Measurements!L1445:L1468)+MAX(Measurements!L1445:L1468))/2&gt;=J$5,0,J$6-(MIN(Measurements!L1445:L1468)+MAX(Measurements!L1445:L1468))/2)</f>
        <v>19.149999999999999</v>
      </c>
      <c r="L1448" s="27">
        <v>8.2699999999999996E-2</v>
      </c>
      <c r="M1448" s="45">
        <f>IF(Measurements!L1445&lt;J$5,(J$6-Measurements!L1445)*((M$2-M$2*M$3-M$2*M$4)/J$4/24),0)</f>
        <v>553.94184588786891</v>
      </c>
      <c r="N1448" s="45">
        <f t="shared" si="75"/>
        <v>644.86115428605569</v>
      </c>
      <c r="O1448" s="140">
        <v>657</v>
      </c>
    </row>
    <row r="1449" spans="1:15" x14ac:dyDescent="0.25">
      <c r="A1449" s="99">
        <v>43526.041666666664</v>
      </c>
      <c r="B1449" s="27">
        <v>1442</v>
      </c>
      <c r="C1449" s="50"/>
      <c r="D1449" s="27"/>
      <c r="L1449" s="27">
        <v>3.7199999999999997E-2</v>
      </c>
      <c r="M1449" s="45">
        <f>IF(Measurements!L1446&lt;J$5,(J$6-Measurements!L1446)*((M$2-M$2*M$3-M$2*M$4)/J$4/24),0)</f>
        <v>553.94184588786891</v>
      </c>
      <c r="N1449" s="45">
        <f t="shared" si="75"/>
        <v>619.92373477261754</v>
      </c>
      <c r="O1449" s="140">
        <v>847</v>
      </c>
    </row>
    <row r="1450" spans="1:15" x14ac:dyDescent="0.25">
      <c r="A1450" s="99">
        <v>43526.083333333336</v>
      </c>
      <c r="B1450" s="27">
        <v>1443</v>
      </c>
      <c r="C1450" s="50"/>
      <c r="D1450" s="27"/>
      <c r="L1450" s="27">
        <v>2.53E-2</v>
      </c>
      <c r="M1450" s="45">
        <f>IF(Measurements!L1447&lt;J$5,(J$6-Measurements!L1447)*((M$2-M$2*M$3-M$2*M$4)/J$4/24),0)</f>
        <v>556.56716269302467</v>
      </c>
      <c r="N1450" s="45">
        <f t="shared" si="75"/>
        <v>616.02695724348951</v>
      </c>
      <c r="O1450" s="140">
        <v>896</v>
      </c>
    </row>
    <row r="1451" spans="1:15" x14ac:dyDescent="0.25">
      <c r="A1451" s="99">
        <v>43526.125</v>
      </c>
      <c r="B1451" s="27">
        <v>1444</v>
      </c>
      <c r="C1451" s="50"/>
      <c r="D1451" s="27"/>
      <c r="L1451" s="27">
        <v>4.4999999999999998E-2</v>
      </c>
      <c r="M1451" s="45">
        <f>IF(Measurements!L1448&lt;J$5,(J$6-Measurements!L1448)*((M$2-M$2*M$3-M$2*M$4)/J$4/24),0)</f>
        <v>561.81779630333619</v>
      </c>
      <c r="N1451" s="45">
        <f t="shared" si="75"/>
        <v>632.07467139038852</v>
      </c>
      <c r="O1451" s="140">
        <v>749</v>
      </c>
    </row>
    <row r="1452" spans="1:15" x14ac:dyDescent="0.25">
      <c r="A1452" s="99">
        <v>43526.166666666664</v>
      </c>
      <c r="B1452" s="27">
        <v>1445</v>
      </c>
      <c r="C1452" s="50"/>
      <c r="D1452" s="27"/>
      <c r="L1452" s="27">
        <v>9.74E-2</v>
      </c>
      <c r="M1452" s="45">
        <f>IF(Measurements!L1449&lt;J$5,(J$6-Measurements!L1449)*((M$2-M$2*M$3-M$2*M$4)/J$4/24),0)</f>
        <v>564.44311310849207</v>
      </c>
      <c r="N1452" s="45">
        <f t="shared" si="75"/>
        <v>663.41912627255886</v>
      </c>
      <c r="O1452" s="140">
        <v>550</v>
      </c>
    </row>
    <row r="1453" spans="1:15" x14ac:dyDescent="0.25">
      <c r="A1453" s="99">
        <v>43526.208333333336</v>
      </c>
      <c r="B1453" s="27">
        <v>1446</v>
      </c>
      <c r="C1453" s="50"/>
      <c r="D1453" s="27"/>
      <c r="L1453" s="27">
        <v>0.17549999999999999</v>
      </c>
      <c r="M1453" s="45">
        <f>IF(Measurements!L1450&lt;J$5,(J$6-Measurements!L1450)*((M$2-M$2*M$3-M$2*M$4)/J$4/24),0)</f>
        <v>569.6937467188036</v>
      </c>
      <c r="N1453" s="45">
        <f t="shared" si="75"/>
        <v>711.47442942132125</v>
      </c>
      <c r="O1453" s="140">
        <v>309</v>
      </c>
    </row>
    <row r="1454" spans="1:15" x14ac:dyDescent="0.25">
      <c r="A1454" s="99">
        <v>43526.25</v>
      </c>
      <c r="B1454" s="27">
        <v>1447</v>
      </c>
      <c r="C1454" s="50"/>
      <c r="D1454" s="27"/>
      <c r="L1454" s="27">
        <v>0.2535</v>
      </c>
      <c r="M1454" s="45">
        <f>IF(Measurements!L1451&lt;J$5,(J$6-Measurements!L1451)*((M$2-M$2*M$3-M$2*M$4)/J$4/24),0)</f>
        <v>559.19247949818043</v>
      </c>
      <c r="N1454" s="45">
        <f t="shared" si="75"/>
        <v>743.72302422373491</v>
      </c>
      <c r="O1454" s="140">
        <v>209</v>
      </c>
    </row>
    <row r="1455" spans="1:15" x14ac:dyDescent="0.25">
      <c r="A1455" s="99">
        <v>43526.291666666664</v>
      </c>
      <c r="B1455" s="27">
        <v>1448</v>
      </c>
      <c r="C1455" s="50"/>
      <c r="D1455" s="27"/>
      <c r="L1455" s="27">
        <v>0.29549999999999998</v>
      </c>
      <c r="M1455" s="45">
        <f>IF(Measurements!L1452&lt;J$5,(J$6-Measurements!L1452)*((M$2-M$2*M$3-M$2*M$4)/J$4/24),0)</f>
        <v>553.94184588786891</v>
      </c>
      <c r="N1455" s="45">
        <f t="shared" si="75"/>
        <v>761.49154708736626</v>
      </c>
      <c r="O1455" s="140">
        <v>164</v>
      </c>
    </row>
    <row r="1456" spans="1:15" x14ac:dyDescent="0.25">
      <c r="A1456" s="99">
        <v>43526.333333333336</v>
      </c>
      <c r="B1456" s="27">
        <v>1449</v>
      </c>
      <c r="C1456" s="50"/>
      <c r="D1456" s="27"/>
      <c r="L1456" s="27">
        <v>0.28399999999999997</v>
      </c>
      <c r="M1456" s="45">
        <f>IF(Measurements!L1453&lt;J$5,(J$6-Measurements!L1453)*((M$2-M$2*M$3-M$2*M$4)/J$4/24),0)</f>
        <v>540.8152618620901</v>
      </c>
      <c r="N1456" s="45">
        <f t="shared" si="75"/>
        <v>742.06209878896016</v>
      </c>
      <c r="O1456" s="140">
        <v>216</v>
      </c>
    </row>
    <row r="1457" spans="1:15" x14ac:dyDescent="0.25">
      <c r="A1457" s="99">
        <v>43526.375</v>
      </c>
      <c r="B1457" s="27">
        <v>1450</v>
      </c>
      <c r="C1457" s="50"/>
      <c r="D1457" s="27"/>
      <c r="L1457" s="27">
        <v>0.2349</v>
      </c>
      <c r="M1457" s="45">
        <f>IF(Measurements!L1454&lt;J$5,(J$6-Measurements!L1454)*((M$2-M$2*M$3-M$2*M$4)/J$4/24),0)</f>
        <v>532.9393114466227</v>
      </c>
      <c r="N1457" s="45">
        <f t="shared" si="75"/>
        <v>707.27565830514527</v>
      </c>
      <c r="O1457" s="140">
        <v>318</v>
      </c>
    </row>
    <row r="1458" spans="1:15" x14ac:dyDescent="0.25">
      <c r="A1458" s="99">
        <v>43526.416666666664</v>
      </c>
      <c r="B1458" s="27">
        <v>1451</v>
      </c>
      <c r="C1458" s="50"/>
      <c r="D1458" s="27"/>
      <c r="L1458" s="27">
        <v>0.1802</v>
      </c>
      <c r="M1458" s="45">
        <f>IF(Measurements!L1455&lt;J$5,(J$6-Measurements!L1455)*((M$2-M$2*M$3-M$2*M$4)/J$4/24),0)</f>
        <v>493.55955936928609</v>
      </c>
      <c r="N1458" s="45">
        <f t="shared" si="75"/>
        <v>637.91619529626882</v>
      </c>
      <c r="O1458" s="140">
        <v>706</v>
      </c>
    </row>
    <row r="1459" spans="1:15" x14ac:dyDescent="0.25">
      <c r="A1459" s="99">
        <v>43526.458333333336</v>
      </c>
      <c r="B1459" s="27">
        <v>1452</v>
      </c>
      <c r="C1459" s="50"/>
      <c r="D1459" s="27"/>
      <c r="L1459" s="27">
        <v>0.14019999999999999</v>
      </c>
      <c r="M1459" s="45">
        <f>IF(Measurements!L1456&lt;J$5,(J$6-Measurements!L1456)*((M$2-M$2*M$3-M$2*M$4)/J$4/24),0)</f>
        <v>472.55702492803982</v>
      </c>
      <c r="N1459" s="45">
        <f t="shared" si="75"/>
        <v>594.9906546893626</v>
      </c>
      <c r="O1459" s="140">
        <v>1090</v>
      </c>
    </row>
    <row r="1460" spans="1:15" x14ac:dyDescent="0.25">
      <c r="A1460" s="99">
        <v>43526.5</v>
      </c>
      <c r="B1460" s="27">
        <v>1453</v>
      </c>
      <c r="C1460" s="50"/>
      <c r="D1460" s="27"/>
      <c r="L1460" s="27">
        <v>0.1157</v>
      </c>
      <c r="M1460" s="45">
        <f>IF(Measurements!L1457&lt;J$5,(J$6-Measurements!L1457)*((M$2-M$2*M$3-M$2*M$4)/J$4/24),0)</f>
        <v>462.05575770741677</v>
      </c>
      <c r="N1460" s="45">
        <f t="shared" si="75"/>
        <v>571.06154619227289</v>
      </c>
      <c r="O1460" s="140">
        <v>1368</v>
      </c>
    </row>
    <row r="1461" spans="1:15" x14ac:dyDescent="0.25">
      <c r="A1461" s="99">
        <v>43526.541666666664</v>
      </c>
      <c r="B1461" s="27">
        <v>1454</v>
      </c>
      <c r="C1461" s="50"/>
      <c r="D1461" s="27"/>
      <c r="L1461" s="27">
        <v>9.9599999999999994E-2</v>
      </c>
      <c r="M1461" s="45">
        <f>IF(Measurements!L1458&lt;J$5,(J$6-Measurements!L1458)*((M$2-M$2*M$3-M$2*M$4)/J$4/24),0)</f>
        <v>435.80258965585898</v>
      </c>
      <c r="N1461" s="45">
        <f t="shared" si="75"/>
        <v>535.9843681590371</v>
      </c>
      <c r="O1461" s="140">
        <v>1817</v>
      </c>
    </row>
    <row r="1462" spans="1:15" x14ac:dyDescent="0.25">
      <c r="A1462" s="99">
        <v>43526.583333333336</v>
      </c>
      <c r="B1462" s="27">
        <v>1455</v>
      </c>
      <c r="C1462" s="50"/>
      <c r="D1462" s="27"/>
      <c r="L1462" s="27">
        <v>8.9499999999999996E-2</v>
      </c>
      <c r="M1462" s="45">
        <f>IF(Measurements!L1459&lt;J$5,(J$6-Measurements!L1459)*((M$2-M$2*M$3-M$2*M$4)/J$4/24),0)</f>
        <v>435.80258965585898</v>
      </c>
      <c r="N1462" s="45">
        <f t="shared" si="75"/>
        <v>530.44880910220786</v>
      </c>
      <c r="O1462" s="140">
        <v>1897</v>
      </c>
    </row>
    <row r="1463" spans="1:15" x14ac:dyDescent="0.25">
      <c r="A1463" s="99">
        <v>43526.625</v>
      </c>
      <c r="B1463" s="27">
        <v>1456</v>
      </c>
      <c r="C1463" s="50"/>
      <c r="D1463" s="27"/>
      <c r="L1463" s="27">
        <v>8.8900000000000007E-2</v>
      </c>
      <c r="M1463" s="45">
        <f>IF(Measurements!L1460&lt;J$5,(J$6-Measurements!L1460)*((M$2-M$2*M$3-M$2*M$4)/J$4/24),0)</f>
        <v>446.30385687648209</v>
      </c>
      <c r="N1463" s="45">
        <f t="shared" si="75"/>
        <v>540.6212312303461</v>
      </c>
      <c r="O1463" s="140">
        <v>1762</v>
      </c>
    </row>
    <row r="1464" spans="1:15" x14ac:dyDescent="0.25">
      <c r="A1464" s="99">
        <v>43526.666666666664</v>
      </c>
      <c r="B1464" s="27">
        <v>1457</v>
      </c>
      <c r="C1464" s="50"/>
      <c r="D1464" s="27"/>
      <c r="L1464" s="27">
        <v>0.104</v>
      </c>
      <c r="M1464" s="45">
        <f>IF(Measurements!L1461&lt;J$5,(J$6-Measurements!L1461)*((M$2-M$2*M$3-M$2*M$4)/J$4/24),0)</f>
        <v>477.80765853835135</v>
      </c>
      <c r="N1464" s="45">
        <f t="shared" si="75"/>
        <v>580.40096771975197</v>
      </c>
      <c r="O1464" s="140">
        <v>1249</v>
      </c>
    </row>
    <row r="1465" spans="1:15" x14ac:dyDescent="0.25">
      <c r="A1465" s="99">
        <v>43526.708333333336</v>
      </c>
      <c r="B1465" s="27">
        <v>1458</v>
      </c>
      <c r="C1465" s="50"/>
      <c r="D1465" s="27"/>
      <c r="L1465" s="27">
        <v>0.14099999999999999</v>
      </c>
      <c r="M1465" s="45">
        <f>IF(Measurements!L1462&lt;J$5,(J$6-Measurements!L1462)*((M$2-M$2*M$3-M$2*M$4)/J$4/24),0)</f>
        <v>501.43550978475344</v>
      </c>
      <c r="N1465" s="45">
        <f t="shared" si="75"/>
        <v>624.30759966938945</v>
      </c>
      <c r="O1465" s="140">
        <v>815</v>
      </c>
    </row>
    <row r="1466" spans="1:15" x14ac:dyDescent="0.25">
      <c r="A1466" s="99">
        <v>43526.75</v>
      </c>
      <c r="B1466" s="27">
        <v>1459</v>
      </c>
      <c r="C1466" s="50"/>
      <c r="D1466" s="27"/>
      <c r="L1466" s="27">
        <v>0.20039999999999999</v>
      </c>
      <c r="M1466" s="45">
        <f>IF(Measurements!L1463&lt;J$5,(J$6-Measurements!L1463)*((M$2-M$2*M$3-M$2*M$4)/J$4/24),0)</f>
        <v>522.43804422599953</v>
      </c>
      <c r="N1466" s="45">
        <f t="shared" si="75"/>
        <v>677.86579826664047</v>
      </c>
      <c r="O1466" s="140">
        <v>460</v>
      </c>
    </row>
    <row r="1467" spans="1:15" x14ac:dyDescent="0.25">
      <c r="A1467" s="99">
        <v>43526.791666666664</v>
      </c>
      <c r="B1467" s="27">
        <v>1460</v>
      </c>
      <c r="C1467" s="50"/>
      <c r="D1467" s="27"/>
      <c r="L1467" s="27">
        <v>0.26889999999999997</v>
      </c>
      <c r="M1467" s="45">
        <f>IF(Measurements!L1464&lt;J$5,(J$6-Measurements!L1464)*((M$2-M$2*M$3-M$2*M$4)/J$4/24),0)</f>
        <v>535.56462825177846</v>
      </c>
      <c r="N1467" s="45">
        <f t="shared" si="75"/>
        <v>728.5355303511119</v>
      </c>
      <c r="O1467" s="140">
        <v>245</v>
      </c>
    </row>
    <row r="1468" spans="1:15" x14ac:dyDescent="0.25">
      <c r="A1468" s="99">
        <v>43526.833333333336</v>
      </c>
      <c r="B1468" s="27">
        <v>1461</v>
      </c>
      <c r="C1468" s="50"/>
      <c r="D1468" s="27"/>
      <c r="L1468" s="27">
        <v>0.31569999999999998</v>
      </c>
      <c r="M1468" s="45">
        <f>IF(Measurements!L1465&lt;J$5,(J$6-Measurements!L1465)*((M$2-M$2*M$3-M$2*M$4)/J$4/24),0)</f>
        <v>509.31146020022067</v>
      </c>
      <c r="N1468" s="45">
        <f t="shared" si="75"/>
        <v>727.93227951337622</v>
      </c>
      <c r="O1468" s="140">
        <v>249</v>
      </c>
    </row>
    <row r="1469" spans="1:15" x14ac:dyDescent="0.25">
      <c r="A1469" s="99">
        <v>43526.875</v>
      </c>
      <c r="B1469" s="27">
        <v>1462</v>
      </c>
      <c r="C1469" s="50"/>
      <c r="D1469" s="27"/>
      <c r="L1469" s="27">
        <v>0.31009999999999999</v>
      </c>
      <c r="M1469" s="45">
        <f>IF(Measurements!L1466&lt;J$5,(J$6-Measurements!L1466)*((M$2-M$2*M$3-M$2*M$4)/J$4/24),0)</f>
        <v>498.81019297959762</v>
      </c>
      <c r="N1469" s="45">
        <f t="shared" si="75"/>
        <v>714.36179142956075</v>
      </c>
      <c r="O1469" s="140">
        <v>291</v>
      </c>
    </row>
    <row r="1470" spans="1:15" x14ac:dyDescent="0.25">
      <c r="A1470" s="99">
        <v>43526.916666666664</v>
      </c>
      <c r="B1470" s="27">
        <v>1463</v>
      </c>
      <c r="C1470" s="50"/>
      <c r="D1470" s="27"/>
      <c r="L1470" s="27">
        <v>0.24829999999999999</v>
      </c>
      <c r="M1470" s="45">
        <f>IF(Measurements!L1467&lt;J$5,(J$6-Measurements!L1467)*((M$2-M$2*M$3-M$2*M$4)/J$4/24),0)</f>
        <v>511.93677700537648</v>
      </c>
      <c r="N1470" s="45">
        <f t="shared" si="75"/>
        <v>693.61733092939517</v>
      </c>
      <c r="O1470" s="140">
        <v>383</v>
      </c>
    </row>
    <row r="1471" spans="1:15" x14ac:dyDescent="0.25">
      <c r="A1471" s="99">
        <v>43526.958333333336</v>
      </c>
      <c r="B1471" s="27">
        <v>1464</v>
      </c>
      <c r="C1471" s="50"/>
      <c r="D1471" s="27"/>
      <c r="L1471" s="27">
        <v>0.15989999999999999</v>
      </c>
      <c r="M1471" s="45">
        <f>IF(Measurements!L1468&lt;J$5,(J$6-Measurements!L1468)*((M$2-M$2*M$3-M$2*M$4)/J$4/24),0)</f>
        <v>522.43804422599953</v>
      </c>
      <c r="N1471" s="45">
        <f t="shared" si="75"/>
        <v>655.6687545239098</v>
      </c>
      <c r="O1471" s="140">
        <v>583</v>
      </c>
    </row>
    <row r="1472" spans="1:15" x14ac:dyDescent="0.25">
      <c r="A1472" s="99">
        <v>43527</v>
      </c>
      <c r="B1472" s="27">
        <v>1465</v>
      </c>
      <c r="C1472" s="50"/>
      <c r="D1472" s="27"/>
      <c r="E1472" s="45">
        <f>+IF((MIN(Measurements!G1469:G1492)+MAX(Measurements!G1469:G1492))/2&gt;=E$5,0,E$6-(MIN(Measurements!G1469:G1492)+MAX(Measurements!G1469:G1492))/2)</f>
        <v>14.8</v>
      </c>
      <c r="F1472" s="45">
        <f>+IF((MIN(Measurements!H1469:H1492)+MAX(Measurements!H1469:H1492))/2&gt;=F$5,0,F$6-(MIN(Measurements!H1469:H1492)+MAX(Measurements!H1469:H1492))/2)</f>
        <v>14.1</v>
      </c>
      <c r="G1472" s="45">
        <f>+IF((MIN(Measurements!I1469:I1492)+MAX(Measurements!I1469:I1492))/2&gt;=G$5,0,G$6-(MIN(Measurements!I1469:I1492)+MAX(Measurements!I1469:I1492))/2)</f>
        <v>12.65</v>
      </c>
      <c r="H1472" s="45">
        <f>+IF((MIN(Measurements!J1469:J1492)+MAX(Measurements!J1469:J1492))/2&gt;=H$5,0,H$6-(MIN(Measurements!J1469:J1492)+MAX(Measurements!J1469:J1492))/2)</f>
        <v>13.05</v>
      </c>
      <c r="I1472" s="45">
        <f>+IF((MIN(Measurements!K1469:K1492)+MAX(Measurements!K1469:K1492))/2&gt;=I$5,0,I$6-(MIN(Measurements!K1469:K1492)+MAX(Measurements!K1469:K1492))/2)</f>
        <v>13.35</v>
      </c>
      <c r="J1472" s="45">
        <f>+IF((MIN(Measurements!L1469:L1492)+MAX(Measurements!L1469:L1492))/2&gt;=J$5,0,J$6-(MIN(Measurements!L1469:L1492)+MAX(Measurements!L1469:L1492))/2)</f>
        <v>16.2</v>
      </c>
      <c r="L1472" s="27">
        <v>8.2699999999999996E-2</v>
      </c>
      <c r="M1472" s="45">
        <f>IF(Measurements!L1469&lt;J$5,(J$6-Measurements!L1469)*((M$2-M$2*M$3-M$2*M$4)/J$4/24),0)</f>
        <v>538.18994505693422</v>
      </c>
      <c r="N1472" s="45">
        <f t="shared" si="75"/>
        <v>629.10925345512101</v>
      </c>
      <c r="O1472" s="140">
        <v>777</v>
      </c>
    </row>
    <row r="1473" spans="1:15" x14ac:dyDescent="0.25">
      <c r="A1473" s="99">
        <v>43527.041666666664</v>
      </c>
      <c r="B1473" s="27">
        <v>1466</v>
      </c>
      <c r="C1473" s="50"/>
      <c r="D1473" s="27"/>
      <c r="L1473" s="27">
        <v>3.7199999999999997E-2</v>
      </c>
      <c r="M1473" s="45">
        <f>IF(Measurements!L1470&lt;J$5,(J$6-Measurements!L1470)*((M$2-M$2*M$3-M$2*M$4)/J$4/24),0)</f>
        <v>538.18994505693422</v>
      </c>
      <c r="N1473" s="45">
        <f t="shared" si="75"/>
        <v>604.17183394168285</v>
      </c>
      <c r="O1473" s="140">
        <v>995</v>
      </c>
    </row>
    <row r="1474" spans="1:15" x14ac:dyDescent="0.25">
      <c r="A1474" s="99">
        <v>43527.083333333336</v>
      </c>
      <c r="B1474" s="27">
        <v>1467</v>
      </c>
      <c r="C1474" s="50"/>
      <c r="D1474" s="27"/>
      <c r="L1474" s="27">
        <v>2.53E-2</v>
      </c>
      <c r="M1474" s="45">
        <f>IF(Measurements!L1471&lt;J$5,(J$6-Measurements!L1471)*((M$2-M$2*M$3-M$2*M$4)/J$4/24),0)</f>
        <v>535.56462825177846</v>
      </c>
      <c r="N1474" s="45">
        <f t="shared" si="75"/>
        <v>595.02442280224329</v>
      </c>
      <c r="O1474" s="140">
        <v>1087</v>
      </c>
    </row>
    <row r="1475" spans="1:15" x14ac:dyDescent="0.25">
      <c r="A1475" s="99">
        <v>43527.125</v>
      </c>
      <c r="B1475" s="27">
        <v>1468</v>
      </c>
      <c r="C1475" s="50"/>
      <c r="D1475" s="27"/>
      <c r="L1475" s="27">
        <v>4.4999999999999998E-2</v>
      </c>
      <c r="M1475" s="45">
        <f>IF(Measurements!L1472&lt;J$5,(J$6-Measurements!L1472)*((M$2-M$2*M$3-M$2*M$4)/J$4/24),0)</f>
        <v>530.31399464146693</v>
      </c>
      <c r="N1475" s="45">
        <f t="shared" si="75"/>
        <v>600.57086972851926</v>
      </c>
      <c r="O1475" s="140">
        <v>1030</v>
      </c>
    </row>
    <row r="1476" spans="1:15" x14ac:dyDescent="0.25">
      <c r="A1476" s="99">
        <v>43527.166666666664</v>
      </c>
      <c r="B1476" s="27">
        <v>1469</v>
      </c>
      <c r="C1476" s="50"/>
      <c r="D1476" s="27"/>
      <c r="L1476" s="27">
        <v>9.74E-2</v>
      </c>
      <c r="M1476" s="45">
        <f>IF(Measurements!L1473&lt;J$5,(J$6-Measurements!L1473)*((M$2-M$2*M$3-M$2*M$4)/J$4/24),0)</f>
        <v>517.18741061568801</v>
      </c>
      <c r="N1476" s="45">
        <f t="shared" si="75"/>
        <v>616.16342377975479</v>
      </c>
      <c r="O1476" s="140">
        <v>894</v>
      </c>
    </row>
    <row r="1477" spans="1:15" x14ac:dyDescent="0.25">
      <c r="A1477" s="99">
        <v>43527.208333333336</v>
      </c>
      <c r="B1477" s="27">
        <v>1470</v>
      </c>
      <c r="C1477" s="50"/>
      <c r="D1477" s="27"/>
      <c r="L1477" s="27">
        <v>0.17549999999999999</v>
      </c>
      <c r="M1477" s="45">
        <f>IF(Measurements!L1474&lt;J$5,(J$6-Measurements!L1474)*((M$2-M$2*M$3-M$2*M$4)/J$4/24),0)</f>
        <v>504.06082658990914</v>
      </c>
      <c r="N1477" s="45">
        <f t="shared" si="75"/>
        <v>645.84150929242685</v>
      </c>
      <c r="O1477" s="140">
        <v>650</v>
      </c>
    </row>
    <row r="1478" spans="1:15" x14ac:dyDescent="0.25">
      <c r="A1478" s="99">
        <v>43527.25</v>
      </c>
      <c r="B1478" s="27">
        <v>1471</v>
      </c>
      <c r="C1478" s="50"/>
      <c r="D1478" s="27"/>
      <c r="L1478" s="27">
        <v>0.2535</v>
      </c>
      <c r="M1478" s="45">
        <f>IF(Measurements!L1475&lt;J$5,(J$6-Measurements!L1475)*((M$2-M$2*M$3-M$2*M$4)/J$4/24),0)</f>
        <v>490.93424256413027</v>
      </c>
      <c r="N1478" s="45">
        <f t="shared" si="75"/>
        <v>675.46478728968475</v>
      </c>
      <c r="O1478" s="140">
        <v>476</v>
      </c>
    </row>
    <row r="1479" spans="1:15" x14ac:dyDescent="0.25">
      <c r="A1479" s="99">
        <v>43527.291666666664</v>
      </c>
      <c r="B1479" s="27">
        <v>1472</v>
      </c>
      <c r="C1479" s="50"/>
      <c r="D1479" s="27"/>
      <c r="L1479" s="27">
        <v>0.29549999999999998</v>
      </c>
      <c r="M1479" s="45">
        <f>IF(Measurements!L1476&lt;J$5,(J$6-Measurements!L1476)*((M$2-M$2*M$3-M$2*M$4)/J$4/24),0)</f>
        <v>469.931708122884</v>
      </c>
      <c r="N1479" s="45">
        <f t="shared" si="75"/>
        <v>677.4814093223813</v>
      </c>
      <c r="O1479" s="140">
        <v>464</v>
      </c>
    </row>
    <row r="1480" spans="1:15" x14ac:dyDescent="0.25">
      <c r="A1480" s="99">
        <v>43527.333333333336</v>
      </c>
      <c r="B1480" s="27">
        <v>1473</v>
      </c>
      <c r="C1480" s="50"/>
      <c r="D1480" s="27"/>
      <c r="L1480" s="27">
        <v>0.28399999999999997</v>
      </c>
      <c r="M1480" s="45">
        <f>IF(Measurements!L1477&lt;J$5,(J$6-Measurements!L1477)*((M$2-M$2*M$3-M$2*M$4)/J$4/24),0)</f>
        <v>448.92917368163785</v>
      </c>
      <c r="N1480" s="45">
        <f t="shared" si="75"/>
        <v>650.17601060850791</v>
      </c>
      <c r="O1480" s="140">
        <v>625</v>
      </c>
    </row>
    <row r="1481" spans="1:15" x14ac:dyDescent="0.25">
      <c r="A1481" s="99">
        <v>43527.375</v>
      </c>
      <c r="B1481" s="27">
        <v>1474</v>
      </c>
      <c r="C1481" s="50"/>
      <c r="D1481" s="27"/>
      <c r="L1481" s="27">
        <v>0.2349</v>
      </c>
      <c r="M1481" s="45">
        <f>IF(Measurements!L1478&lt;J$5,(J$6-Measurements!L1478)*((M$2-M$2*M$3-M$2*M$4)/J$4/24),0)</f>
        <v>425.30132243523582</v>
      </c>
      <c r="N1481" s="45">
        <f t="shared" ref="N1481:N1544" si="76">+M1481+$L1481*M$2*M$3/$M$6+M$5</f>
        <v>599.63766929375845</v>
      </c>
      <c r="O1481" s="140">
        <v>1040</v>
      </c>
    </row>
    <row r="1482" spans="1:15" x14ac:dyDescent="0.25">
      <c r="A1482" s="99">
        <v>43527.416666666664</v>
      </c>
      <c r="B1482" s="27">
        <v>1475</v>
      </c>
      <c r="C1482" s="50"/>
      <c r="D1482" s="27"/>
      <c r="L1482" s="27">
        <v>0.1802</v>
      </c>
      <c r="M1482" s="45">
        <f>IF(Measurements!L1479&lt;J$5,(J$6-Measurements!L1479)*((M$2-M$2*M$3-M$2*M$4)/J$4/24),0)</f>
        <v>404.29878799398966</v>
      </c>
      <c r="N1482" s="45">
        <f t="shared" si="76"/>
        <v>548.65542392097234</v>
      </c>
      <c r="O1482" s="140">
        <v>1660</v>
      </c>
    </row>
    <row r="1483" spans="1:15" x14ac:dyDescent="0.25">
      <c r="A1483" s="99">
        <v>43527.458333333336</v>
      </c>
      <c r="B1483" s="27">
        <v>1476</v>
      </c>
      <c r="C1483" s="50"/>
      <c r="D1483" s="27"/>
      <c r="L1483" s="27">
        <v>0.14019999999999999</v>
      </c>
      <c r="M1483" s="45">
        <f>IF(Measurements!L1480&lt;J$5,(J$6-Measurements!L1480)*((M$2-M$2*M$3-M$2*M$4)/J$4/24),0)</f>
        <v>391.17220396821074</v>
      </c>
      <c r="N1483" s="45">
        <f t="shared" si="76"/>
        <v>513.60583372953351</v>
      </c>
      <c r="O1483" s="140">
        <v>2144</v>
      </c>
    </row>
    <row r="1484" spans="1:15" x14ac:dyDescent="0.25">
      <c r="A1484" s="99">
        <v>43527.5</v>
      </c>
      <c r="B1484" s="27">
        <v>1477</v>
      </c>
      <c r="C1484" s="50"/>
      <c r="D1484" s="27"/>
      <c r="L1484" s="27">
        <v>0.1157</v>
      </c>
      <c r="M1484" s="45">
        <f>IF(Measurements!L1481&lt;J$5,(J$6-Measurements!L1481)*((M$2-M$2*M$3-M$2*M$4)/J$4/24),0)</f>
        <v>372.79498633212029</v>
      </c>
      <c r="N1484" s="45">
        <f t="shared" si="76"/>
        <v>481.80077481697646</v>
      </c>
      <c r="O1484" s="140">
        <v>2572</v>
      </c>
    </row>
    <row r="1485" spans="1:15" x14ac:dyDescent="0.25">
      <c r="A1485" s="99">
        <v>43527.541666666664</v>
      </c>
      <c r="B1485" s="27">
        <v>1478</v>
      </c>
      <c r="C1485" s="50"/>
      <c r="D1485" s="27"/>
      <c r="L1485" s="27">
        <v>9.9599999999999994E-2</v>
      </c>
      <c r="M1485" s="45">
        <f>IF(Measurements!L1482&lt;J$5,(J$6-Measurements!L1482)*((M$2-M$2*M$3-M$2*M$4)/J$4/24),0)</f>
        <v>351.79245189087413</v>
      </c>
      <c r="N1485" s="45">
        <f t="shared" si="76"/>
        <v>451.9742303940522</v>
      </c>
      <c r="O1485" s="140">
        <v>2974</v>
      </c>
    </row>
    <row r="1486" spans="1:15" x14ac:dyDescent="0.25">
      <c r="A1486" s="99">
        <v>43527.583333333336</v>
      </c>
      <c r="B1486" s="27">
        <v>1479</v>
      </c>
      <c r="C1486" s="50"/>
      <c r="D1486" s="27"/>
      <c r="L1486" s="27">
        <v>8.9499999999999996E-2</v>
      </c>
      <c r="M1486" s="45">
        <f>IF(Measurements!L1483&lt;J$5,(J$6-Measurements!L1483)*((M$2-M$2*M$3-M$2*M$4)/J$4/24),0)</f>
        <v>346.5418182805625</v>
      </c>
      <c r="N1486" s="45">
        <f t="shared" si="76"/>
        <v>441.18803772691143</v>
      </c>
      <c r="O1486" s="140">
        <v>3130</v>
      </c>
    </row>
    <row r="1487" spans="1:15" x14ac:dyDescent="0.25">
      <c r="A1487" s="99">
        <v>43527.625</v>
      </c>
      <c r="B1487" s="27">
        <v>1480</v>
      </c>
      <c r="C1487" s="50"/>
      <c r="D1487" s="27"/>
      <c r="L1487" s="27">
        <v>8.8900000000000007E-2</v>
      </c>
      <c r="M1487" s="45">
        <f>IF(Measurements!L1484&lt;J$5,(J$6-Measurements!L1484)*((M$2-M$2*M$3-M$2*M$4)/J$4/24),0)</f>
        <v>349.16713508571831</v>
      </c>
      <c r="N1487" s="45">
        <f t="shared" si="76"/>
        <v>443.48450943958233</v>
      </c>
      <c r="O1487" s="140">
        <v>3095</v>
      </c>
    </row>
    <row r="1488" spans="1:15" x14ac:dyDescent="0.25">
      <c r="A1488" s="99">
        <v>43527.666666666664</v>
      </c>
      <c r="B1488" s="27">
        <v>1481</v>
      </c>
      <c r="C1488" s="50"/>
      <c r="D1488" s="27"/>
      <c r="L1488" s="27">
        <v>0.104</v>
      </c>
      <c r="M1488" s="45">
        <f>IF(Measurements!L1485&lt;J$5,(J$6-Measurements!L1485)*((M$2-M$2*M$3-M$2*M$4)/J$4/24),0)</f>
        <v>362.29371911149724</v>
      </c>
      <c r="N1488" s="45">
        <f t="shared" si="76"/>
        <v>464.88702829289787</v>
      </c>
      <c r="O1488" s="140">
        <v>2813</v>
      </c>
    </row>
    <row r="1489" spans="1:15" x14ac:dyDescent="0.25">
      <c r="A1489" s="99">
        <v>43527.708333333336</v>
      </c>
      <c r="B1489" s="27">
        <v>1482</v>
      </c>
      <c r="C1489" s="50"/>
      <c r="D1489" s="27"/>
      <c r="L1489" s="27">
        <v>0.14099999999999999</v>
      </c>
      <c r="M1489" s="45">
        <f>IF(Measurements!L1486&lt;J$5,(J$6-Measurements!L1486)*((M$2-M$2*M$3-M$2*M$4)/J$4/24),0)</f>
        <v>391.17220396821074</v>
      </c>
      <c r="N1489" s="45">
        <f t="shared" si="76"/>
        <v>514.04429385284675</v>
      </c>
      <c r="O1489" s="140">
        <v>2131</v>
      </c>
    </row>
    <row r="1490" spans="1:15" x14ac:dyDescent="0.25">
      <c r="A1490" s="99">
        <v>43527.75</v>
      </c>
      <c r="B1490" s="27">
        <v>1483</v>
      </c>
      <c r="C1490" s="50"/>
      <c r="D1490" s="27"/>
      <c r="L1490" s="27">
        <v>0.20039999999999999</v>
      </c>
      <c r="M1490" s="45">
        <f>IF(Measurements!L1487&lt;J$5,(J$6-Measurements!L1487)*((M$2-M$2*M$3-M$2*M$4)/J$4/24),0)</f>
        <v>396.42283757852232</v>
      </c>
      <c r="N1490" s="45">
        <f t="shared" si="76"/>
        <v>551.8505916191632</v>
      </c>
      <c r="O1490" s="140">
        <v>1610</v>
      </c>
    </row>
    <row r="1491" spans="1:15" x14ac:dyDescent="0.25">
      <c r="A1491" s="99">
        <v>43527.791666666664</v>
      </c>
      <c r="B1491" s="27">
        <v>1484</v>
      </c>
      <c r="C1491" s="50"/>
      <c r="D1491" s="27"/>
      <c r="L1491" s="27">
        <v>0.26889999999999997</v>
      </c>
      <c r="M1491" s="45">
        <f>IF(Measurements!L1488&lt;J$5,(J$6-Measurements!L1488)*((M$2-M$2*M$3-M$2*M$4)/J$4/24),0)</f>
        <v>362.29371911149724</v>
      </c>
      <c r="N1491" s="45">
        <f t="shared" si="76"/>
        <v>555.26462121083068</v>
      </c>
      <c r="O1491" s="140">
        <v>1564</v>
      </c>
    </row>
    <row r="1492" spans="1:15" x14ac:dyDescent="0.25">
      <c r="A1492" s="99">
        <v>43527.833333333336</v>
      </c>
      <c r="B1492" s="27">
        <v>1485</v>
      </c>
      <c r="C1492" s="50"/>
      <c r="D1492" s="27"/>
      <c r="L1492" s="27">
        <v>0.31569999999999998</v>
      </c>
      <c r="M1492" s="45">
        <f>IF(Measurements!L1489&lt;J$5,(J$6-Measurements!L1489)*((M$2-M$2*M$3-M$2*M$4)/J$4/24),0)</f>
        <v>325.53928383931634</v>
      </c>
      <c r="N1492" s="45">
        <f t="shared" si="76"/>
        <v>544.16010315247195</v>
      </c>
      <c r="O1492" s="140">
        <v>1714</v>
      </c>
    </row>
    <row r="1493" spans="1:15" x14ac:dyDescent="0.25">
      <c r="A1493" s="99">
        <v>43527.875</v>
      </c>
      <c r="B1493" s="27">
        <v>1486</v>
      </c>
      <c r="C1493" s="50"/>
      <c r="D1493" s="27"/>
      <c r="L1493" s="27">
        <v>0.31009999999999999</v>
      </c>
      <c r="M1493" s="45">
        <f>IF(Measurements!L1490&lt;J$5,(J$6-Measurements!L1490)*((M$2-M$2*M$3-M$2*M$4)/J$4/24),0)</f>
        <v>312.41269981353747</v>
      </c>
      <c r="N1493" s="45">
        <f t="shared" si="76"/>
        <v>527.96429826350061</v>
      </c>
      <c r="O1493" s="140">
        <v>1940</v>
      </c>
    </row>
    <row r="1494" spans="1:15" x14ac:dyDescent="0.25">
      <c r="A1494" s="99">
        <v>43527.916666666664</v>
      </c>
      <c r="B1494" s="27">
        <v>1487</v>
      </c>
      <c r="C1494" s="50"/>
      <c r="D1494" s="27"/>
      <c r="L1494" s="27">
        <v>0.24829999999999999</v>
      </c>
      <c r="M1494" s="45">
        <f>IF(Measurements!L1491&lt;J$5,(J$6-Measurements!L1491)*((M$2-M$2*M$3-M$2*M$4)/J$4/24),0)</f>
        <v>312.41269981353747</v>
      </c>
      <c r="N1494" s="45">
        <f t="shared" si="76"/>
        <v>494.0932537375561</v>
      </c>
      <c r="O1494" s="140">
        <v>2438</v>
      </c>
    </row>
    <row r="1495" spans="1:15" x14ac:dyDescent="0.25">
      <c r="A1495" s="99">
        <v>43527.958333333336</v>
      </c>
      <c r="B1495" s="27">
        <v>1488</v>
      </c>
      <c r="C1495" s="50"/>
      <c r="D1495" s="27"/>
      <c r="L1495" s="27">
        <v>0.15989999999999999</v>
      </c>
      <c r="M1495" s="45">
        <f>IF(Measurements!L1492&lt;J$5,(J$6-Measurements!L1492)*((M$2-M$2*M$3-M$2*M$4)/J$4/24),0)</f>
        <v>317.663333423849</v>
      </c>
      <c r="N1495" s="45">
        <f t="shared" si="76"/>
        <v>450.89404372175932</v>
      </c>
      <c r="O1495" s="140">
        <v>2993</v>
      </c>
    </row>
    <row r="1496" spans="1:15" x14ac:dyDescent="0.25">
      <c r="A1496" s="99">
        <v>43528</v>
      </c>
      <c r="B1496" s="27">
        <v>1489</v>
      </c>
      <c r="C1496" s="50"/>
      <c r="D1496" s="27"/>
      <c r="E1496" s="45">
        <f>+IF((MIN(Measurements!G1493:G1516)+MAX(Measurements!G1493:G1516))/2&gt;=E$5,0,E$6-(MIN(Measurements!G1493:G1516)+MAX(Measurements!G1493:G1516))/2)</f>
        <v>9.8000000000000007</v>
      </c>
      <c r="F1496" s="45">
        <f>+IF((MIN(Measurements!H1493:H1516)+MAX(Measurements!H1493:H1516))/2&gt;=F$5,0,F$6-(MIN(Measurements!H1493:H1516)+MAX(Measurements!H1493:H1516))/2)</f>
        <v>10.55</v>
      </c>
      <c r="G1496" s="45">
        <f>+IF((MIN(Measurements!I1493:I1516)+MAX(Measurements!I1493:I1516))/2&gt;=G$5,0,G$6-(MIN(Measurements!I1493:I1516)+MAX(Measurements!I1493:I1516))/2)</f>
        <v>10.8</v>
      </c>
      <c r="H1496" s="45">
        <f>+IF((MIN(Measurements!J1493:J1516)+MAX(Measurements!J1493:J1516))/2&gt;=H$5,0,H$6-(MIN(Measurements!J1493:J1516)+MAX(Measurements!J1493:J1516))/2)</f>
        <v>11.100000000000001</v>
      </c>
      <c r="I1496" s="45">
        <f>+IF((MIN(Measurements!K1493:K1516)+MAX(Measurements!K1493:K1516))/2&gt;=I$5,0,I$6-(MIN(Measurements!K1493:K1516)+MAX(Measurements!K1493:K1516))/2)</f>
        <v>10.95</v>
      </c>
      <c r="J1496" s="45">
        <f>+IF((MIN(Measurements!L1493:L1516)+MAX(Measurements!L1493:L1516))/2&gt;=J$5,0,J$6-(MIN(Measurements!L1493:L1516)+MAX(Measurements!L1493:L1516))/2)</f>
        <v>11.45</v>
      </c>
      <c r="L1496" s="27">
        <v>8.2699999999999996E-2</v>
      </c>
      <c r="M1496" s="45">
        <f>IF(Measurements!L1493&lt;J$5,(J$6-Measurements!L1493)*((M$2-M$2*M$3-M$2*M$4)/J$4/24),0)</f>
        <v>322.91396703416058</v>
      </c>
      <c r="N1496" s="45">
        <f t="shared" si="76"/>
        <v>413.83327543234731</v>
      </c>
      <c r="O1496" s="140">
        <v>3448</v>
      </c>
    </row>
    <row r="1497" spans="1:15" x14ac:dyDescent="0.25">
      <c r="A1497" s="99">
        <v>43528.041666666664</v>
      </c>
      <c r="B1497" s="27">
        <v>1490</v>
      </c>
      <c r="C1497" s="50"/>
      <c r="D1497" s="27"/>
      <c r="L1497" s="27">
        <v>3.7199999999999997E-2</v>
      </c>
      <c r="M1497" s="45">
        <f>IF(Measurements!L1494&lt;J$5,(J$6-Measurements!L1494)*((M$2-M$2*M$3-M$2*M$4)/J$4/24),0)</f>
        <v>330.78991744962786</v>
      </c>
      <c r="N1497" s="45">
        <f t="shared" si="76"/>
        <v>396.77180633437649</v>
      </c>
      <c r="O1497" s="140">
        <v>3635</v>
      </c>
    </row>
    <row r="1498" spans="1:15" x14ac:dyDescent="0.25">
      <c r="A1498" s="99">
        <v>43528.083333333336</v>
      </c>
      <c r="B1498" s="27">
        <v>1491</v>
      </c>
      <c r="C1498" s="50"/>
      <c r="D1498" s="27"/>
      <c r="L1498" s="27">
        <v>2.53E-2</v>
      </c>
      <c r="M1498" s="45">
        <f>IF(Measurements!L1495&lt;J$5,(J$6-Measurements!L1495)*((M$2-M$2*M$3-M$2*M$4)/J$4/24),0)</f>
        <v>354.4177686960299</v>
      </c>
      <c r="N1498" s="45">
        <f t="shared" si="76"/>
        <v>413.87756324649473</v>
      </c>
      <c r="O1498" s="140">
        <v>3446</v>
      </c>
    </row>
    <row r="1499" spans="1:15" x14ac:dyDescent="0.25">
      <c r="A1499" s="99">
        <v>43528.125</v>
      </c>
      <c r="B1499" s="27">
        <v>1492</v>
      </c>
      <c r="C1499" s="50"/>
      <c r="D1499" s="27"/>
      <c r="L1499" s="27">
        <v>4.4999999999999998E-2</v>
      </c>
      <c r="M1499" s="45">
        <f>IF(Measurements!L1496&lt;J$5,(J$6-Measurements!L1496)*((M$2-M$2*M$3-M$2*M$4)/J$4/24),0)</f>
        <v>372.79498633212029</v>
      </c>
      <c r="N1499" s="45">
        <f t="shared" si="76"/>
        <v>443.05186141917261</v>
      </c>
      <c r="O1499" s="140">
        <v>3099</v>
      </c>
    </row>
    <row r="1500" spans="1:15" x14ac:dyDescent="0.25">
      <c r="A1500" s="99">
        <v>43528.166666666664</v>
      </c>
      <c r="B1500" s="27">
        <v>1493</v>
      </c>
      <c r="C1500" s="50"/>
      <c r="D1500" s="27"/>
      <c r="L1500" s="27">
        <v>9.74E-2</v>
      </c>
      <c r="M1500" s="45">
        <f>IF(Measurements!L1497&lt;J$5,(J$6-Measurements!L1497)*((M$2-M$2*M$3-M$2*M$4)/J$4/24),0)</f>
        <v>380.67093674758763</v>
      </c>
      <c r="N1500" s="45">
        <f t="shared" si="76"/>
        <v>479.64694991165436</v>
      </c>
      <c r="O1500" s="140">
        <v>2606</v>
      </c>
    </row>
    <row r="1501" spans="1:15" x14ac:dyDescent="0.25">
      <c r="A1501" s="99">
        <v>43528.208333333336</v>
      </c>
      <c r="B1501" s="27">
        <v>1494</v>
      </c>
      <c r="C1501" s="50"/>
      <c r="D1501" s="27"/>
      <c r="L1501" s="27">
        <v>0.17549999999999999</v>
      </c>
      <c r="M1501" s="45">
        <f>IF(Measurements!L1498&lt;J$5,(J$6-Measurements!L1498)*((M$2-M$2*M$3-M$2*M$4)/J$4/24),0)</f>
        <v>370.16966952696453</v>
      </c>
      <c r="N1501" s="45">
        <f t="shared" si="76"/>
        <v>511.95035222948218</v>
      </c>
      <c r="O1501" s="140">
        <v>2176</v>
      </c>
    </row>
    <row r="1502" spans="1:15" x14ac:dyDescent="0.25">
      <c r="A1502" s="99">
        <v>43528.25</v>
      </c>
      <c r="B1502" s="27">
        <v>1495</v>
      </c>
      <c r="C1502" s="50"/>
      <c r="D1502" s="27"/>
      <c r="L1502" s="27">
        <v>0.2535</v>
      </c>
      <c r="M1502" s="45">
        <f>IF(Measurements!L1499&lt;J$5,(J$6-Measurements!L1499)*((M$2-M$2*M$3-M$2*M$4)/J$4/24),0)</f>
        <v>346.5418182805625</v>
      </c>
      <c r="N1502" s="45">
        <f t="shared" si="76"/>
        <v>531.07236300611692</v>
      </c>
      <c r="O1502" s="140">
        <v>1882</v>
      </c>
    </row>
    <row r="1503" spans="1:15" x14ac:dyDescent="0.25">
      <c r="A1503" s="99">
        <v>43528.291666666664</v>
      </c>
      <c r="B1503" s="27">
        <v>1496</v>
      </c>
      <c r="C1503" s="50"/>
      <c r="D1503" s="27"/>
      <c r="L1503" s="27">
        <v>0.29549999999999998</v>
      </c>
      <c r="M1503" s="45">
        <f>IF(Measurements!L1500&lt;J$5,(J$6-Measurements!L1500)*((M$2-M$2*M$3-M$2*M$4)/J$4/24),0)</f>
        <v>333.41523425478363</v>
      </c>
      <c r="N1503" s="45">
        <f t="shared" si="76"/>
        <v>540.96493545428098</v>
      </c>
      <c r="O1503" s="140">
        <v>1757</v>
      </c>
    </row>
    <row r="1504" spans="1:15" x14ac:dyDescent="0.25">
      <c r="A1504" s="99">
        <v>43528.333333333336</v>
      </c>
      <c r="B1504" s="27">
        <v>1497</v>
      </c>
      <c r="C1504" s="50"/>
      <c r="D1504" s="27"/>
      <c r="L1504" s="27">
        <v>0.28399999999999997</v>
      </c>
      <c r="M1504" s="45">
        <f>IF(Measurements!L1501&lt;J$5,(J$6-Measurements!L1501)*((M$2-M$2*M$3-M$2*M$4)/J$4/24),0)</f>
        <v>328.1646006444721</v>
      </c>
      <c r="N1504" s="45">
        <f t="shared" si="76"/>
        <v>529.41143757134216</v>
      </c>
      <c r="O1504" s="140">
        <v>1924</v>
      </c>
    </row>
    <row r="1505" spans="1:15" x14ac:dyDescent="0.25">
      <c r="A1505" s="99">
        <v>43528.375</v>
      </c>
      <c r="B1505" s="27">
        <v>1498</v>
      </c>
      <c r="C1505" s="50"/>
      <c r="D1505" s="27"/>
      <c r="L1505" s="27">
        <v>0.2349</v>
      </c>
      <c r="M1505" s="45">
        <f>IF(Measurements!L1502&lt;J$5,(J$6-Measurements!L1502)*((M$2-M$2*M$3-M$2*M$4)/J$4/24),0)</f>
        <v>320.28865022900476</v>
      </c>
      <c r="N1505" s="45">
        <f t="shared" si="76"/>
        <v>494.62499708752739</v>
      </c>
      <c r="O1505" s="140">
        <v>2427</v>
      </c>
    </row>
    <row r="1506" spans="1:15" x14ac:dyDescent="0.25">
      <c r="A1506" s="99">
        <v>43528.416666666664</v>
      </c>
      <c r="B1506" s="27">
        <v>1499</v>
      </c>
      <c r="C1506" s="50"/>
      <c r="D1506" s="27"/>
      <c r="L1506" s="27">
        <v>0.1802</v>
      </c>
      <c r="M1506" s="45">
        <f>IF(Measurements!L1503&lt;J$5,(J$6-Measurements!L1503)*((M$2-M$2*M$3-M$2*M$4)/J$4/24),0)</f>
        <v>301.91143259291431</v>
      </c>
      <c r="N1506" s="45">
        <f t="shared" si="76"/>
        <v>446.26806851989704</v>
      </c>
      <c r="O1506" s="140">
        <v>3056</v>
      </c>
    </row>
    <row r="1507" spans="1:15" x14ac:dyDescent="0.25">
      <c r="A1507" s="99">
        <v>43528.458333333336</v>
      </c>
      <c r="B1507" s="27">
        <v>1500</v>
      </c>
      <c r="C1507" s="50"/>
      <c r="D1507" s="27"/>
      <c r="L1507" s="27">
        <v>0.14019999999999999</v>
      </c>
      <c r="M1507" s="45">
        <f>IF(Measurements!L1504&lt;J$5,(J$6-Measurements!L1504)*((M$2-M$2*M$3-M$2*M$4)/J$4/24),0)</f>
        <v>286.15953176197968</v>
      </c>
      <c r="N1507" s="45">
        <f t="shared" si="76"/>
        <v>408.59316152330251</v>
      </c>
      <c r="O1507" s="140">
        <v>3516</v>
      </c>
    </row>
    <row r="1508" spans="1:15" x14ac:dyDescent="0.25">
      <c r="A1508" s="99">
        <v>43528.5</v>
      </c>
      <c r="B1508" s="27">
        <v>1501</v>
      </c>
      <c r="C1508" s="50"/>
      <c r="D1508" s="27"/>
      <c r="L1508" s="27">
        <v>0.1157</v>
      </c>
      <c r="M1508" s="45">
        <f>IF(Measurements!L1505&lt;J$5,(J$6-Measurements!L1505)*((M$2-M$2*M$3-M$2*M$4)/J$4/24),0)</f>
        <v>249.40509648979881</v>
      </c>
      <c r="N1508" s="45">
        <f t="shared" si="76"/>
        <v>358.41088497465495</v>
      </c>
      <c r="O1508" s="140">
        <v>4066</v>
      </c>
    </row>
    <row r="1509" spans="1:15" x14ac:dyDescent="0.25">
      <c r="A1509" s="99">
        <v>43528.541666666664</v>
      </c>
      <c r="B1509" s="27">
        <v>1502</v>
      </c>
      <c r="C1509" s="50"/>
      <c r="D1509" s="27"/>
      <c r="L1509" s="27">
        <v>9.9599999999999994E-2</v>
      </c>
      <c r="M1509" s="45">
        <f>IF(Measurements!L1506&lt;J$5,(J$6-Measurements!L1506)*((M$2-M$2*M$3-M$2*M$4)/J$4/24),0)</f>
        <v>220.52661163308525</v>
      </c>
      <c r="N1509" s="45">
        <f t="shared" si="76"/>
        <v>320.70839013626329</v>
      </c>
      <c r="O1509" s="140">
        <v>4403</v>
      </c>
    </row>
    <row r="1510" spans="1:15" x14ac:dyDescent="0.25">
      <c r="A1510" s="99">
        <v>43528.583333333336</v>
      </c>
      <c r="B1510" s="27">
        <v>1503</v>
      </c>
      <c r="C1510" s="50"/>
      <c r="D1510" s="27"/>
      <c r="L1510" s="27">
        <v>8.9499999999999996E-2</v>
      </c>
      <c r="M1510" s="45">
        <f>IF(Measurements!L1507&lt;J$5,(J$6-Measurements!L1507)*((M$2-M$2*M$3-M$2*M$4)/J$4/24),0)</f>
        <v>223.15192843824104</v>
      </c>
      <c r="N1510" s="45">
        <f t="shared" si="76"/>
        <v>317.79814788458998</v>
      </c>
      <c r="O1510" s="140">
        <v>4426</v>
      </c>
    </row>
    <row r="1511" spans="1:15" x14ac:dyDescent="0.25">
      <c r="A1511" s="99">
        <v>43528.625</v>
      </c>
      <c r="B1511" s="27">
        <v>1504</v>
      </c>
      <c r="C1511" s="50"/>
      <c r="D1511" s="27"/>
      <c r="L1511" s="27">
        <v>8.8900000000000007E-2</v>
      </c>
      <c r="M1511" s="45">
        <f>IF(Measurements!L1508&lt;J$5,(J$6-Measurements!L1508)*((M$2-M$2*M$3-M$2*M$4)/J$4/24),0)</f>
        <v>228.40256204855257</v>
      </c>
      <c r="N1511" s="45">
        <f t="shared" si="76"/>
        <v>322.71993640241658</v>
      </c>
      <c r="O1511" s="140">
        <v>4384</v>
      </c>
    </row>
    <row r="1512" spans="1:15" x14ac:dyDescent="0.25">
      <c r="A1512" s="99">
        <v>43528.666666666664</v>
      </c>
      <c r="B1512" s="27">
        <v>1505</v>
      </c>
      <c r="C1512" s="50"/>
      <c r="D1512" s="27"/>
      <c r="L1512" s="27">
        <v>0.104</v>
      </c>
      <c r="M1512" s="45">
        <f>IF(Measurements!L1509&lt;J$5,(J$6-Measurements!L1509)*((M$2-M$2*M$3-M$2*M$4)/J$4/24),0)</f>
        <v>241.52914607433144</v>
      </c>
      <c r="N1512" s="45">
        <f t="shared" si="76"/>
        <v>344.12245525573206</v>
      </c>
      <c r="O1512" s="140">
        <v>4206</v>
      </c>
    </row>
    <row r="1513" spans="1:15" x14ac:dyDescent="0.25">
      <c r="A1513" s="99">
        <v>43528.708333333336</v>
      </c>
      <c r="B1513" s="27">
        <v>1506</v>
      </c>
      <c r="C1513" s="50"/>
      <c r="D1513" s="27"/>
      <c r="L1513" s="27">
        <v>0.14099999999999999</v>
      </c>
      <c r="M1513" s="45">
        <f>IF(Measurements!L1510&lt;J$5,(J$6-Measurements!L1510)*((M$2-M$2*M$3-M$2*M$4)/J$4/24),0)</f>
        <v>241.52914607433144</v>
      </c>
      <c r="N1513" s="45">
        <f t="shared" si="76"/>
        <v>364.40123595896745</v>
      </c>
      <c r="O1513" s="140">
        <v>4005</v>
      </c>
    </row>
    <row r="1514" spans="1:15" x14ac:dyDescent="0.25">
      <c r="A1514" s="99">
        <v>43528.75</v>
      </c>
      <c r="B1514" s="27">
        <v>1507</v>
      </c>
      <c r="C1514" s="50"/>
      <c r="D1514" s="27"/>
      <c r="L1514" s="27">
        <v>0.20039999999999999</v>
      </c>
      <c r="M1514" s="45">
        <f>IF(Measurements!L1511&lt;J$5,(J$6-Measurements!L1511)*((M$2-M$2*M$3-M$2*M$4)/J$4/24),0)</f>
        <v>244.15446287948726</v>
      </c>
      <c r="N1514" s="45">
        <f t="shared" si="76"/>
        <v>399.58221692012819</v>
      </c>
      <c r="O1514" s="140">
        <v>3613</v>
      </c>
    </row>
    <row r="1515" spans="1:15" x14ac:dyDescent="0.25">
      <c r="A1515" s="99">
        <v>43528.791666666664</v>
      </c>
      <c r="B1515" s="27">
        <v>1508</v>
      </c>
      <c r="C1515" s="50"/>
      <c r="D1515" s="27"/>
      <c r="L1515" s="27">
        <v>0.26889999999999997</v>
      </c>
      <c r="M1515" s="45">
        <f>IF(Measurements!L1512&lt;J$5,(J$6-Measurements!L1512)*((M$2-M$2*M$3-M$2*M$4)/J$4/24),0)</f>
        <v>236.27851246401991</v>
      </c>
      <c r="N1515" s="45">
        <f t="shared" si="76"/>
        <v>429.24941456335341</v>
      </c>
      <c r="O1515" s="140">
        <v>3263</v>
      </c>
    </row>
    <row r="1516" spans="1:15" x14ac:dyDescent="0.25">
      <c r="A1516" s="99">
        <v>43528.833333333336</v>
      </c>
      <c r="B1516" s="27">
        <v>1509</v>
      </c>
      <c r="C1516" s="50"/>
      <c r="D1516" s="27"/>
      <c r="L1516" s="27">
        <v>0.31569999999999998</v>
      </c>
      <c r="M1516" s="45">
        <f>IF(Measurements!L1513&lt;J$5,(J$6-Measurements!L1513)*((M$2-M$2*M$3-M$2*M$4)/J$4/24),0)</f>
        <v>244.15446287948726</v>
      </c>
      <c r="N1516" s="45">
        <f t="shared" si="76"/>
        <v>462.77528219264281</v>
      </c>
      <c r="O1516" s="140">
        <v>2837</v>
      </c>
    </row>
    <row r="1517" spans="1:15" x14ac:dyDescent="0.25">
      <c r="A1517" s="99">
        <v>43528.875</v>
      </c>
      <c r="B1517" s="27">
        <v>1510</v>
      </c>
      <c r="C1517" s="50"/>
      <c r="D1517" s="27"/>
      <c r="L1517" s="27">
        <v>0.31009999999999999</v>
      </c>
      <c r="M1517" s="45">
        <f>IF(Measurements!L1514&lt;J$5,(J$6-Measurements!L1514)*((M$2-M$2*M$3-M$2*M$4)/J$4/24),0)</f>
        <v>228.40256204855257</v>
      </c>
      <c r="N1517" s="45">
        <f t="shared" si="76"/>
        <v>443.95416049851576</v>
      </c>
      <c r="O1517" s="140">
        <v>3088</v>
      </c>
    </row>
    <row r="1518" spans="1:15" x14ac:dyDescent="0.25">
      <c r="A1518" s="99">
        <v>43528.916666666664</v>
      </c>
      <c r="B1518" s="27">
        <v>1511</v>
      </c>
      <c r="C1518" s="50"/>
      <c r="D1518" s="27"/>
      <c r="L1518" s="27">
        <v>0.24829999999999999</v>
      </c>
      <c r="M1518" s="45">
        <f>IF(Measurements!L1515&lt;J$5,(J$6-Measurements!L1515)*((M$2-M$2*M$3-M$2*M$4)/J$4/24),0)</f>
        <v>252.03041329495457</v>
      </c>
      <c r="N1518" s="45">
        <f t="shared" si="76"/>
        <v>433.71096721897322</v>
      </c>
      <c r="O1518" s="140">
        <v>3223</v>
      </c>
    </row>
    <row r="1519" spans="1:15" x14ac:dyDescent="0.25">
      <c r="A1519" s="99">
        <v>43528.958333333336</v>
      </c>
      <c r="B1519" s="27">
        <v>1512</v>
      </c>
      <c r="C1519" s="50"/>
      <c r="D1519" s="27"/>
      <c r="L1519" s="27">
        <v>0.15989999999999999</v>
      </c>
      <c r="M1519" s="45">
        <f>IF(Measurements!L1516&lt;J$5,(J$6-Measurements!L1516)*((M$2-M$2*M$3-M$2*M$4)/J$4/24),0)</f>
        <v>275.65826454135657</v>
      </c>
      <c r="N1519" s="45">
        <f t="shared" si="76"/>
        <v>408.88897483926689</v>
      </c>
      <c r="O1519" s="140">
        <v>3512</v>
      </c>
    </row>
    <row r="1520" spans="1:15" x14ac:dyDescent="0.25">
      <c r="A1520" s="99">
        <v>43529</v>
      </c>
      <c r="B1520" s="27">
        <v>1513</v>
      </c>
      <c r="C1520" s="50"/>
      <c r="D1520" s="27"/>
      <c r="E1520" s="45">
        <f>+IF((MIN(Measurements!G1517:G1540)+MAX(Measurements!G1517:G1540))/2&gt;=E$5,0,E$6-(MIN(Measurements!G1517:G1540)+MAX(Measurements!G1517:G1540))/2)</f>
        <v>12.05</v>
      </c>
      <c r="F1520" s="45">
        <f>+IF((MIN(Measurements!H1517:H1540)+MAX(Measurements!H1517:H1540))/2&gt;=F$5,0,F$6-(MIN(Measurements!H1517:H1540)+MAX(Measurements!H1517:H1540))/2)</f>
        <v>12.6</v>
      </c>
      <c r="G1520" s="45">
        <f>+IF((MIN(Measurements!I1517:I1540)+MAX(Measurements!I1517:I1540))/2&gt;=G$5,0,G$6-(MIN(Measurements!I1517:I1540)+MAX(Measurements!I1517:I1540))/2)</f>
        <v>13.95</v>
      </c>
      <c r="H1520" s="45">
        <f>+IF((MIN(Measurements!J1517:J1540)+MAX(Measurements!J1517:J1540))/2&gt;=H$5,0,H$6-(MIN(Measurements!J1517:J1540)+MAX(Measurements!J1517:J1540))/2)</f>
        <v>14.85</v>
      </c>
      <c r="I1520" s="45">
        <f>+IF((MIN(Measurements!K1517:K1540)+MAX(Measurements!K1517:K1540))/2&gt;=I$5,0,I$6-(MIN(Measurements!K1517:K1540)+MAX(Measurements!K1517:K1540))/2)</f>
        <v>13.9</v>
      </c>
      <c r="J1520" s="45">
        <f>+IF((MIN(Measurements!L1517:L1540)+MAX(Measurements!L1517:L1540))/2&gt;=J$5,0,J$6-(MIN(Measurements!L1517:L1540)+MAX(Measurements!L1517:L1540))/2)</f>
        <v>13.35</v>
      </c>
      <c r="L1520" s="27">
        <v>8.2699999999999996E-2</v>
      </c>
      <c r="M1520" s="45">
        <f>IF(Measurements!L1517&lt;J$5,(J$6-Measurements!L1517)*((M$2-M$2*M$3-M$2*M$4)/J$4/24),0)</f>
        <v>280.9088981516681</v>
      </c>
      <c r="N1520" s="45">
        <f t="shared" si="76"/>
        <v>371.82820654985483</v>
      </c>
      <c r="O1520" s="140">
        <v>3927</v>
      </c>
    </row>
    <row r="1521" spans="1:15" x14ac:dyDescent="0.25">
      <c r="A1521" s="99">
        <v>43529.041666666664</v>
      </c>
      <c r="B1521" s="27">
        <v>1514</v>
      </c>
      <c r="C1521" s="50"/>
      <c r="D1521" s="27"/>
      <c r="L1521" s="27">
        <v>3.7199999999999997E-2</v>
      </c>
      <c r="M1521" s="45">
        <f>IF(Measurements!L1518&lt;J$5,(J$6-Measurements!L1518)*((M$2-M$2*M$3-M$2*M$4)/J$4/24),0)</f>
        <v>273.03294773620081</v>
      </c>
      <c r="N1521" s="45">
        <f t="shared" si="76"/>
        <v>339.01483662094944</v>
      </c>
      <c r="O1521" s="140">
        <v>4252</v>
      </c>
    </row>
    <row r="1522" spans="1:15" x14ac:dyDescent="0.25">
      <c r="A1522" s="99">
        <v>43529.083333333336</v>
      </c>
      <c r="B1522" s="27">
        <v>1515</v>
      </c>
      <c r="C1522" s="50"/>
      <c r="D1522" s="27"/>
      <c r="L1522" s="27">
        <v>2.53E-2</v>
      </c>
      <c r="M1522" s="45">
        <f>IF(Measurements!L1519&lt;J$5,(J$6-Measurements!L1519)*((M$2-M$2*M$3-M$2*M$4)/J$4/24),0)</f>
        <v>273.03294773620081</v>
      </c>
      <c r="N1522" s="45">
        <f t="shared" si="76"/>
        <v>332.49274228666565</v>
      </c>
      <c r="O1522" s="140">
        <v>4302</v>
      </c>
    </row>
    <row r="1523" spans="1:15" x14ac:dyDescent="0.25">
      <c r="A1523" s="99">
        <v>43529.125</v>
      </c>
      <c r="B1523" s="27">
        <v>1516</v>
      </c>
      <c r="C1523" s="50"/>
      <c r="D1523" s="27"/>
      <c r="L1523" s="27">
        <v>4.4999999999999998E-2</v>
      </c>
      <c r="M1523" s="45">
        <f>IF(Measurements!L1520&lt;J$5,(J$6-Measurements!L1520)*((M$2-M$2*M$3-M$2*M$4)/J$4/24),0)</f>
        <v>257.28104690526612</v>
      </c>
      <c r="N1523" s="45">
        <f t="shared" si="76"/>
        <v>327.53792199231845</v>
      </c>
      <c r="O1523" s="140">
        <v>4349</v>
      </c>
    </row>
    <row r="1524" spans="1:15" x14ac:dyDescent="0.25">
      <c r="A1524" s="99">
        <v>43529.166666666664</v>
      </c>
      <c r="B1524" s="27">
        <v>1517</v>
      </c>
      <c r="C1524" s="50"/>
      <c r="D1524" s="27"/>
      <c r="L1524" s="27">
        <v>9.74E-2</v>
      </c>
      <c r="M1524" s="45">
        <f>IF(Measurements!L1521&lt;J$5,(J$6-Measurements!L1521)*((M$2-M$2*M$3-M$2*M$4)/J$4/24),0)</f>
        <v>280.9088981516681</v>
      </c>
      <c r="N1524" s="45">
        <f t="shared" si="76"/>
        <v>379.88491131573483</v>
      </c>
      <c r="O1524" s="140">
        <v>3839</v>
      </c>
    </row>
    <row r="1525" spans="1:15" x14ac:dyDescent="0.25">
      <c r="A1525" s="99">
        <v>43529.208333333336</v>
      </c>
      <c r="B1525" s="27">
        <v>1518</v>
      </c>
      <c r="C1525" s="50"/>
      <c r="D1525" s="27"/>
      <c r="L1525" s="27">
        <v>0.17549999999999999</v>
      </c>
      <c r="M1525" s="45">
        <f>IF(Measurements!L1522&lt;J$5,(J$6-Measurements!L1522)*((M$2-M$2*M$3-M$2*M$4)/J$4/24),0)</f>
        <v>296.66079898260278</v>
      </c>
      <c r="N1525" s="45">
        <f t="shared" si="76"/>
        <v>438.44148168512044</v>
      </c>
      <c r="O1525" s="140">
        <v>3167</v>
      </c>
    </row>
    <row r="1526" spans="1:15" x14ac:dyDescent="0.25">
      <c r="A1526" s="99">
        <v>43529.25</v>
      </c>
      <c r="B1526" s="27">
        <v>1519</v>
      </c>
      <c r="C1526" s="50"/>
      <c r="D1526" s="27"/>
      <c r="L1526" s="27">
        <v>0.2535</v>
      </c>
      <c r="M1526" s="45">
        <f>IF(Measurements!L1523&lt;J$5,(J$6-Measurements!L1523)*((M$2-M$2*M$3-M$2*M$4)/J$4/24),0)</f>
        <v>294.03548217744697</v>
      </c>
      <c r="N1526" s="45">
        <f t="shared" si="76"/>
        <v>478.56602690300144</v>
      </c>
      <c r="O1526" s="140">
        <v>2620</v>
      </c>
    </row>
    <row r="1527" spans="1:15" x14ac:dyDescent="0.25">
      <c r="A1527" s="99">
        <v>43529.291666666664</v>
      </c>
      <c r="B1527" s="27">
        <v>1520</v>
      </c>
      <c r="C1527" s="50"/>
      <c r="D1527" s="27"/>
      <c r="L1527" s="27">
        <v>0.29549999999999998</v>
      </c>
      <c r="M1527" s="45">
        <f>IF(Measurements!L1524&lt;J$5,(J$6-Measurements!L1524)*((M$2-M$2*M$3-M$2*M$4)/J$4/24),0)</f>
        <v>280.9088981516681</v>
      </c>
      <c r="N1527" s="45">
        <f t="shared" si="76"/>
        <v>488.45859935116539</v>
      </c>
      <c r="O1527" s="140">
        <v>2502</v>
      </c>
    </row>
    <row r="1528" spans="1:15" x14ac:dyDescent="0.25">
      <c r="A1528" s="99">
        <v>43529.333333333336</v>
      </c>
      <c r="B1528" s="27">
        <v>1521</v>
      </c>
      <c r="C1528" s="50"/>
      <c r="D1528" s="27"/>
      <c r="L1528" s="27">
        <v>0.28399999999999997</v>
      </c>
      <c r="M1528" s="45">
        <f>IF(Measurements!L1525&lt;J$5,(J$6-Measurements!L1525)*((M$2-M$2*M$3-M$2*M$4)/J$4/24),0)</f>
        <v>273.03294773620081</v>
      </c>
      <c r="N1528" s="45">
        <f t="shared" si="76"/>
        <v>474.27978466307093</v>
      </c>
      <c r="O1528" s="140">
        <v>2680</v>
      </c>
    </row>
    <row r="1529" spans="1:15" x14ac:dyDescent="0.25">
      <c r="A1529" s="99">
        <v>43529.375</v>
      </c>
      <c r="B1529" s="27">
        <v>1522</v>
      </c>
      <c r="C1529" s="50"/>
      <c r="D1529" s="27"/>
      <c r="L1529" s="27">
        <v>0.2349</v>
      </c>
      <c r="M1529" s="45">
        <f>IF(Measurements!L1526&lt;J$5,(J$6-Measurements!L1526)*((M$2-M$2*M$3-M$2*M$4)/J$4/24),0)</f>
        <v>259.90636371042194</v>
      </c>
      <c r="N1529" s="45">
        <f t="shared" si="76"/>
        <v>434.24271056894452</v>
      </c>
      <c r="O1529" s="140">
        <v>3214</v>
      </c>
    </row>
    <row r="1530" spans="1:15" x14ac:dyDescent="0.25">
      <c r="A1530" s="99">
        <v>43529.416666666664</v>
      </c>
      <c r="B1530" s="27">
        <v>1523</v>
      </c>
      <c r="C1530" s="50"/>
      <c r="D1530" s="27"/>
      <c r="L1530" s="27">
        <v>0.1802</v>
      </c>
      <c r="M1530" s="45">
        <f>IF(Measurements!L1527&lt;J$5,(J$6-Measurements!L1527)*((M$2-M$2*M$3-M$2*M$4)/J$4/24),0)</f>
        <v>254.65573010011033</v>
      </c>
      <c r="N1530" s="45">
        <f t="shared" si="76"/>
        <v>399.01236602709304</v>
      </c>
      <c r="O1530" s="140">
        <v>3619</v>
      </c>
    </row>
    <row r="1531" spans="1:15" x14ac:dyDescent="0.25">
      <c r="A1531" s="99">
        <v>43529.458333333336</v>
      </c>
      <c r="B1531" s="27">
        <v>1524</v>
      </c>
      <c r="C1531" s="50"/>
      <c r="D1531" s="27"/>
      <c r="L1531" s="27">
        <v>0.14019999999999999</v>
      </c>
      <c r="M1531" s="45">
        <f>IF(Measurements!L1528&lt;J$5,(J$6-Measurements!L1528)*((M$2-M$2*M$3-M$2*M$4)/J$4/24),0)</f>
        <v>252.03041329495457</v>
      </c>
      <c r="N1531" s="45">
        <f t="shared" si="76"/>
        <v>374.46404305627738</v>
      </c>
      <c r="O1531" s="140">
        <v>3902</v>
      </c>
    </row>
    <row r="1532" spans="1:15" x14ac:dyDescent="0.25">
      <c r="A1532" s="99">
        <v>43529.5</v>
      </c>
      <c r="B1532" s="27">
        <v>1525</v>
      </c>
      <c r="C1532" s="50"/>
      <c r="D1532" s="27"/>
      <c r="L1532" s="27">
        <v>0.1157</v>
      </c>
      <c r="M1532" s="45">
        <f>IF(Measurements!L1529&lt;J$5,(J$6-Measurements!L1529)*((M$2-M$2*M$3-M$2*M$4)/J$4/24),0)</f>
        <v>262.5316805155777</v>
      </c>
      <c r="N1532" s="45">
        <f t="shared" si="76"/>
        <v>371.53746900043387</v>
      </c>
      <c r="O1532" s="140">
        <v>3930</v>
      </c>
    </row>
    <row r="1533" spans="1:15" x14ac:dyDescent="0.25">
      <c r="A1533" s="99">
        <v>43529.541666666664</v>
      </c>
      <c r="B1533" s="27">
        <v>1526</v>
      </c>
      <c r="C1533" s="50"/>
      <c r="D1533" s="27"/>
      <c r="L1533" s="27">
        <v>9.9599999999999994E-2</v>
      </c>
      <c r="M1533" s="45">
        <f>IF(Measurements!L1530&lt;J$5,(J$6-Measurements!L1530)*((M$2-M$2*M$3-M$2*M$4)/J$4/24),0)</f>
        <v>286.15953176197968</v>
      </c>
      <c r="N1533" s="45">
        <f t="shared" si="76"/>
        <v>386.34131026515774</v>
      </c>
      <c r="O1533" s="140">
        <v>3764</v>
      </c>
    </row>
    <row r="1534" spans="1:15" x14ac:dyDescent="0.25">
      <c r="A1534" s="99">
        <v>43529.583333333336</v>
      </c>
      <c r="B1534" s="27">
        <v>1527</v>
      </c>
      <c r="C1534" s="50"/>
      <c r="D1534" s="27"/>
      <c r="L1534" s="27">
        <v>8.9499999999999996E-2</v>
      </c>
      <c r="M1534" s="45">
        <f>IF(Measurements!L1531&lt;J$5,(J$6-Measurements!L1531)*((M$2-M$2*M$3-M$2*M$4)/J$4/24),0)</f>
        <v>301.91143259291431</v>
      </c>
      <c r="N1534" s="45">
        <f t="shared" si="76"/>
        <v>396.55765203926325</v>
      </c>
      <c r="O1534" s="140">
        <v>3641</v>
      </c>
    </row>
    <row r="1535" spans="1:15" x14ac:dyDescent="0.25">
      <c r="A1535" s="99">
        <v>43529.625</v>
      </c>
      <c r="B1535" s="27">
        <v>1528</v>
      </c>
      <c r="C1535" s="50"/>
      <c r="D1535" s="27"/>
      <c r="L1535" s="27">
        <v>8.8900000000000007E-2</v>
      </c>
      <c r="M1535" s="45">
        <f>IF(Measurements!L1532&lt;J$5,(J$6-Measurements!L1532)*((M$2-M$2*M$3-M$2*M$4)/J$4/24),0)</f>
        <v>301.91143259291431</v>
      </c>
      <c r="N1535" s="45">
        <f t="shared" si="76"/>
        <v>396.22880694677832</v>
      </c>
      <c r="O1535" s="140">
        <v>3647</v>
      </c>
    </row>
    <row r="1536" spans="1:15" x14ac:dyDescent="0.25">
      <c r="A1536" s="99">
        <v>43529.666666666664</v>
      </c>
      <c r="B1536" s="27">
        <v>1529</v>
      </c>
      <c r="C1536" s="50"/>
      <c r="D1536" s="27"/>
      <c r="L1536" s="27">
        <v>0.104</v>
      </c>
      <c r="M1536" s="45">
        <f>IF(Measurements!L1533&lt;J$5,(J$6-Measurements!L1533)*((M$2-M$2*M$3-M$2*M$4)/J$4/24),0)</f>
        <v>325.53928383931634</v>
      </c>
      <c r="N1536" s="45">
        <f t="shared" si="76"/>
        <v>428.13259302071697</v>
      </c>
      <c r="O1536" s="140">
        <v>3275</v>
      </c>
    </row>
    <row r="1537" spans="1:15" x14ac:dyDescent="0.25">
      <c r="A1537" s="99">
        <v>43529.708333333336</v>
      </c>
      <c r="B1537" s="27">
        <v>1530</v>
      </c>
      <c r="C1537" s="50"/>
      <c r="D1537" s="27"/>
      <c r="L1537" s="27">
        <v>0.14099999999999999</v>
      </c>
      <c r="M1537" s="45">
        <f>IF(Measurements!L1534&lt;J$5,(J$6-Measurements!L1534)*((M$2-M$2*M$3-M$2*M$4)/J$4/24),0)</f>
        <v>349.16713508571831</v>
      </c>
      <c r="N1537" s="45">
        <f t="shared" si="76"/>
        <v>472.03922497035433</v>
      </c>
      <c r="O1537" s="140">
        <v>2709</v>
      </c>
    </row>
    <row r="1538" spans="1:15" x14ac:dyDescent="0.25">
      <c r="A1538" s="99">
        <v>43529.75</v>
      </c>
      <c r="B1538" s="27">
        <v>1531</v>
      </c>
      <c r="C1538" s="50"/>
      <c r="D1538" s="27"/>
      <c r="L1538" s="27">
        <v>0.20039999999999999</v>
      </c>
      <c r="M1538" s="45">
        <f>IF(Measurements!L1535&lt;J$5,(J$6-Measurements!L1535)*((M$2-M$2*M$3-M$2*M$4)/J$4/24),0)</f>
        <v>364.919035916653</v>
      </c>
      <c r="N1538" s="45">
        <f t="shared" si="76"/>
        <v>520.34678995729394</v>
      </c>
      <c r="O1538" s="140">
        <v>2038</v>
      </c>
    </row>
    <row r="1539" spans="1:15" x14ac:dyDescent="0.25">
      <c r="A1539" s="99">
        <v>43529.791666666664</v>
      </c>
      <c r="B1539" s="27">
        <v>1532</v>
      </c>
      <c r="C1539" s="50"/>
      <c r="D1539" s="27"/>
      <c r="L1539" s="27">
        <v>0.26889999999999997</v>
      </c>
      <c r="M1539" s="45">
        <f>IF(Measurements!L1536&lt;J$5,(J$6-Measurements!L1536)*((M$2-M$2*M$3-M$2*M$4)/J$4/24),0)</f>
        <v>383.29625355274339</v>
      </c>
      <c r="N1539" s="45">
        <f t="shared" si="76"/>
        <v>576.26715565207689</v>
      </c>
      <c r="O1539" s="140">
        <v>1307</v>
      </c>
    </row>
    <row r="1540" spans="1:15" x14ac:dyDescent="0.25">
      <c r="A1540" s="99">
        <v>43529.833333333336</v>
      </c>
      <c r="B1540" s="27">
        <v>1533</v>
      </c>
      <c r="C1540" s="50"/>
      <c r="D1540" s="27"/>
      <c r="L1540" s="27">
        <v>0.31569999999999998</v>
      </c>
      <c r="M1540" s="45">
        <f>IF(Measurements!L1537&lt;J$5,(J$6-Measurements!L1537)*((M$2-M$2*M$3-M$2*M$4)/J$4/24),0)</f>
        <v>406.92410479914543</v>
      </c>
      <c r="N1540" s="45">
        <f t="shared" si="76"/>
        <v>625.54492411230103</v>
      </c>
      <c r="O1540" s="140">
        <v>802</v>
      </c>
    </row>
    <row r="1541" spans="1:15" x14ac:dyDescent="0.25">
      <c r="A1541" s="99">
        <v>43529.875</v>
      </c>
      <c r="B1541" s="27">
        <v>1534</v>
      </c>
      <c r="C1541" s="50"/>
      <c r="D1541" s="27"/>
      <c r="L1541" s="27">
        <v>0.31009999999999999</v>
      </c>
      <c r="M1541" s="45">
        <f>IF(Measurements!L1538&lt;J$5,(J$6-Measurements!L1538)*((M$2-M$2*M$3-M$2*M$4)/J$4/24),0)</f>
        <v>417.42537201976853</v>
      </c>
      <c r="N1541" s="45">
        <f t="shared" si="76"/>
        <v>632.97697046973167</v>
      </c>
      <c r="O1541" s="140">
        <v>742</v>
      </c>
    </row>
    <row r="1542" spans="1:15" x14ac:dyDescent="0.25">
      <c r="A1542" s="99">
        <v>43529.916666666664</v>
      </c>
      <c r="B1542" s="27">
        <v>1535</v>
      </c>
      <c r="C1542" s="50"/>
      <c r="D1542" s="27"/>
      <c r="L1542" s="27">
        <v>0.24829999999999999</v>
      </c>
      <c r="M1542" s="45">
        <f>IF(Measurements!L1539&lt;J$5,(J$6-Measurements!L1539)*((M$2-M$2*M$3-M$2*M$4)/J$4/24),0)</f>
        <v>422.67600563008011</v>
      </c>
      <c r="N1542" s="45">
        <f t="shared" si="76"/>
        <v>604.35655955409879</v>
      </c>
      <c r="O1542" s="140">
        <v>998</v>
      </c>
    </row>
    <row r="1543" spans="1:15" x14ac:dyDescent="0.25">
      <c r="A1543" s="99">
        <v>43529.958333333336</v>
      </c>
      <c r="B1543" s="27">
        <v>1536</v>
      </c>
      <c r="C1543" s="50"/>
      <c r="D1543" s="27"/>
      <c r="L1543" s="27">
        <v>0.15989999999999999</v>
      </c>
      <c r="M1543" s="45">
        <f>IF(Measurements!L1540&lt;J$5,(J$6-Measurements!L1540)*((M$2-M$2*M$3-M$2*M$4)/J$4/24),0)</f>
        <v>448.92917368163785</v>
      </c>
      <c r="N1543" s="45">
        <f t="shared" si="76"/>
        <v>582.15988397954811</v>
      </c>
      <c r="O1543" s="140">
        <v>1235</v>
      </c>
    </row>
    <row r="1544" spans="1:15" x14ac:dyDescent="0.25">
      <c r="A1544" s="99">
        <v>43530</v>
      </c>
      <c r="B1544" s="27">
        <v>1537</v>
      </c>
      <c r="C1544" s="50"/>
      <c r="D1544" s="27"/>
      <c r="E1544" s="45">
        <f>+IF((MIN(Measurements!G1541:G1564)+MAX(Measurements!G1541:G1564))/2&gt;=E$5,0,E$6-(MIN(Measurements!G1541:G1564)+MAX(Measurements!G1541:G1564))/2)</f>
        <v>15.55</v>
      </c>
      <c r="F1544" s="45">
        <f>+IF((MIN(Measurements!H1541:H1564)+MAX(Measurements!H1541:H1564))/2&gt;=F$5,0,F$6-(MIN(Measurements!H1541:H1564)+MAX(Measurements!H1541:H1564))/2)</f>
        <v>15.2</v>
      </c>
      <c r="G1544" s="45">
        <f>+IF((MIN(Measurements!I1541:I1564)+MAX(Measurements!I1541:I1564))/2&gt;=G$5,0,G$6-(MIN(Measurements!I1541:I1564)+MAX(Measurements!I1541:I1564))/2)</f>
        <v>16.899999999999999</v>
      </c>
      <c r="H1544" s="45">
        <f>+IF((MIN(Measurements!J1541:J1564)+MAX(Measurements!J1541:J1564))/2&gt;=H$5,0,H$6-(MIN(Measurements!J1541:J1564)+MAX(Measurements!J1541:J1564))/2)</f>
        <v>18.149999999999999</v>
      </c>
      <c r="I1544" s="45">
        <f>+IF((MIN(Measurements!K1541:K1564)+MAX(Measurements!K1541:K1564))/2&gt;=I$5,0,I$6-(MIN(Measurements!K1541:K1564)+MAX(Measurements!K1541:K1564))/2)</f>
        <v>17.2</v>
      </c>
      <c r="J1544" s="45">
        <f>+IF((MIN(Measurements!L1541:L1564)+MAX(Measurements!L1541:L1564))/2&gt;=J$5,0,J$6-(MIN(Measurements!L1541:L1564)+MAX(Measurements!L1541:L1564))/2)</f>
        <v>16.350000000000001</v>
      </c>
      <c r="L1544" s="27">
        <v>8.2699999999999996E-2</v>
      </c>
      <c r="M1544" s="45">
        <f>IF(Measurements!L1541&lt;J$5,(J$6-Measurements!L1541)*((M$2-M$2*M$3-M$2*M$4)/J$4/24),0)</f>
        <v>451.55449048679361</v>
      </c>
      <c r="N1544" s="45">
        <f t="shared" si="76"/>
        <v>542.4737988849804</v>
      </c>
      <c r="O1544" s="140">
        <v>1737</v>
      </c>
    </row>
    <row r="1545" spans="1:15" x14ac:dyDescent="0.25">
      <c r="A1545" s="99">
        <v>43530.041666666664</v>
      </c>
      <c r="B1545" s="27">
        <v>1538</v>
      </c>
      <c r="C1545" s="50"/>
      <c r="D1545" s="27"/>
      <c r="L1545" s="27">
        <v>3.7199999999999997E-2</v>
      </c>
      <c r="M1545" s="45">
        <f>IF(Measurements!L1542&lt;J$5,(J$6-Measurements!L1542)*((M$2-M$2*M$3-M$2*M$4)/J$4/24),0)</f>
        <v>451.55449048679361</v>
      </c>
      <c r="N1545" s="45">
        <f t="shared" ref="N1545:N1608" si="77">+M1545+$L1545*M$2*M$3/$M$6+M$5</f>
        <v>517.53637937154224</v>
      </c>
      <c r="O1545" s="140">
        <v>2076</v>
      </c>
    </row>
    <row r="1546" spans="1:15" x14ac:dyDescent="0.25">
      <c r="A1546" s="99">
        <v>43530.083333333336</v>
      </c>
      <c r="B1546" s="27">
        <v>1539</v>
      </c>
      <c r="C1546" s="50"/>
      <c r="D1546" s="27"/>
      <c r="L1546" s="27">
        <v>2.53E-2</v>
      </c>
      <c r="M1546" s="45">
        <f>IF(Measurements!L1543&lt;J$5,(J$6-Measurements!L1543)*((M$2-M$2*M$3-M$2*M$4)/J$4/24),0)</f>
        <v>459.43044090226095</v>
      </c>
      <c r="N1546" s="45">
        <f t="shared" si="77"/>
        <v>518.89023545272585</v>
      </c>
      <c r="O1546" s="140">
        <v>2054</v>
      </c>
    </row>
    <row r="1547" spans="1:15" x14ac:dyDescent="0.25">
      <c r="A1547" s="99">
        <v>43530.125</v>
      </c>
      <c r="B1547" s="27">
        <v>1540</v>
      </c>
      <c r="C1547" s="50"/>
      <c r="D1547" s="27"/>
      <c r="L1547" s="27">
        <v>4.4999999999999998E-2</v>
      </c>
      <c r="M1547" s="45">
        <f>IF(Measurements!L1544&lt;J$5,(J$6-Measurements!L1544)*((M$2-M$2*M$3-M$2*M$4)/J$4/24),0)</f>
        <v>462.05575770741677</v>
      </c>
      <c r="N1547" s="45">
        <f t="shared" si="77"/>
        <v>532.3126327944691</v>
      </c>
      <c r="O1547" s="140">
        <v>1866</v>
      </c>
    </row>
    <row r="1548" spans="1:15" x14ac:dyDescent="0.25">
      <c r="A1548" s="99">
        <v>43530.166666666664</v>
      </c>
      <c r="B1548" s="27">
        <v>1541</v>
      </c>
      <c r="C1548" s="50"/>
      <c r="D1548" s="27"/>
      <c r="L1548" s="27">
        <v>9.74E-2</v>
      </c>
      <c r="M1548" s="45">
        <f>IF(Measurements!L1545&lt;J$5,(J$6-Measurements!L1545)*((M$2-M$2*M$3-M$2*M$4)/J$4/24),0)</f>
        <v>469.931708122884</v>
      </c>
      <c r="N1548" s="45">
        <f t="shared" si="77"/>
        <v>568.90772128695073</v>
      </c>
      <c r="O1548" s="140">
        <v>1392</v>
      </c>
    </row>
    <row r="1549" spans="1:15" x14ac:dyDescent="0.25">
      <c r="A1549" s="99">
        <v>43530.208333333336</v>
      </c>
      <c r="B1549" s="27">
        <v>1542</v>
      </c>
      <c r="C1549" s="50"/>
      <c r="D1549" s="27"/>
      <c r="L1549" s="27">
        <v>0.17549999999999999</v>
      </c>
      <c r="M1549" s="45">
        <f>IF(Measurements!L1546&lt;J$5,(J$6-Measurements!L1546)*((M$2-M$2*M$3-M$2*M$4)/J$4/24),0)</f>
        <v>493.55955936928609</v>
      </c>
      <c r="N1549" s="45">
        <f t="shared" si="77"/>
        <v>635.3402420718038</v>
      </c>
      <c r="O1549" s="140">
        <v>719</v>
      </c>
    </row>
    <row r="1550" spans="1:15" x14ac:dyDescent="0.25">
      <c r="A1550" s="99">
        <v>43530.25</v>
      </c>
      <c r="B1550" s="27">
        <v>1543</v>
      </c>
      <c r="C1550" s="50"/>
      <c r="D1550" s="27"/>
      <c r="L1550" s="27">
        <v>0.2535</v>
      </c>
      <c r="M1550" s="45">
        <f>IF(Measurements!L1547&lt;J$5,(J$6-Measurements!L1547)*((M$2-M$2*M$3-M$2*M$4)/J$4/24),0)</f>
        <v>501.43550978475344</v>
      </c>
      <c r="N1550" s="45">
        <f t="shared" si="77"/>
        <v>685.96605451030791</v>
      </c>
      <c r="O1550" s="140">
        <v>420</v>
      </c>
    </row>
    <row r="1551" spans="1:15" x14ac:dyDescent="0.25">
      <c r="A1551" s="99">
        <v>43530.291666666664</v>
      </c>
      <c r="B1551" s="27">
        <v>1544</v>
      </c>
      <c r="C1551" s="50"/>
      <c r="D1551" s="27"/>
      <c r="L1551" s="27">
        <v>0.29549999999999998</v>
      </c>
      <c r="M1551" s="45">
        <f>IF(Measurements!L1548&lt;J$5,(J$6-Measurements!L1548)*((M$2-M$2*M$3-M$2*M$4)/J$4/24),0)</f>
        <v>498.81019297959762</v>
      </c>
      <c r="N1551" s="45">
        <f t="shared" si="77"/>
        <v>706.35989417909491</v>
      </c>
      <c r="O1551" s="140">
        <v>323</v>
      </c>
    </row>
    <row r="1552" spans="1:15" x14ac:dyDescent="0.25">
      <c r="A1552" s="99">
        <v>43530.333333333336</v>
      </c>
      <c r="B1552" s="27">
        <v>1545</v>
      </c>
      <c r="C1552" s="50"/>
      <c r="D1552" s="27"/>
      <c r="L1552" s="27">
        <v>0.28399999999999997</v>
      </c>
      <c r="M1552" s="45">
        <f>IF(Measurements!L1549&lt;J$5,(J$6-Measurements!L1549)*((M$2-M$2*M$3-M$2*M$4)/J$4/24),0)</f>
        <v>480.43297534350717</v>
      </c>
      <c r="N1552" s="45">
        <f t="shared" si="77"/>
        <v>681.67981227037728</v>
      </c>
      <c r="O1552" s="140">
        <v>442</v>
      </c>
    </row>
    <row r="1553" spans="1:15" x14ac:dyDescent="0.25">
      <c r="A1553" s="99">
        <v>43530.375</v>
      </c>
      <c r="B1553" s="27">
        <v>1546</v>
      </c>
      <c r="C1553" s="50"/>
      <c r="D1553" s="27"/>
      <c r="L1553" s="27">
        <v>0.2349</v>
      </c>
      <c r="M1553" s="45">
        <f>IF(Measurements!L1550&lt;J$5,(J$6-Measurements!L1550)*((M$2-M$2*M$3-M$2*M$4)/J$4/24),0)</f>
        <v>462.05575770741677</v>
      </c>
      <c r="N1553" s="45">
        <f t="shared" si="77"/>
        <v>636.39210456593935</v>
      </c>
      <c r="O1553" s="140">
        <v>709</v>
      </c>
    </row>
    <row r="1554" spans="1:15" x14ac:dyDescent="0.25">
      <c r="A1554" s="99">
        <v>43530.416666666664</v>
      </c>
      <c r="B1554" s="27">
        <v>1547</v>
      </c>
      <c r="C1554" s="50"/>
      <c r="D1554" s="27"/>
      <c r="L1554" s="27">
        <v>0.1802</v>
      </c>
      <c r="M1554" s="45">
        <f>IF(Measurements!L1551&lt;J$5,(J$6-Measurements!L1551)*((M$2-M$2*M$3-M$2*M$4)/J$4/24),0)</f>
        <v>430.55195604554734</v>
      </c>
      <c r="N1554" s="45">
        <f t="shared" si="77"/>
        <v>574.90859197253008</v>
      </c>
      <c r="O1554" s="140">
        <v>1325</v>
      </c>
    </row>
    <row r="1555" spans="1:15" x14ac:dyDescent="0.25">
      <c r="A1555" s="99">
        <v>43530.458333333336</v>
      </c>
      <c r="B1555" s="27">
        <v>1548</v>
      </c>
      <c r="C1555" s="50"/>
      <c r="D1555" s="27"/>
      <c r="L1555" s="27">
        <v>0.14019999999999999</v>
      </c>
      <c r="M1555" s="45">
        <f>IF(Measurements!L1552&lt;J$5,(J$6-Measurements!L1552)*((M$2-M$2*M$3-M$2*M$4)/J$4/24),0)</f>
        <v>414.80005521461277</v>
      </c>
      <c r="N1555" s="45">
        <f t="shared" si="77"/>
        <v>537.2336849759356</v>
      </c>
      <c r="O1555" s="140">
        <v>1805</v>
      </c>
    </row>
    <row r="1556" spans="1:15" x14ac:dyDescent="0.25">
      <c r="A1556" s="99">
        <v>43530.5</v>
      </c>
      <c r="B1556" s="27">
        <v>1549</v>
      </c>
      <c r="C1556" s="50"/>
      <c r="D1556" s="27"/>
      <c r="L1556" s="27">
        <v>0.1157</v>
      </c>
      <c r="M1556" s="45">
        <f>IF(Measurements!L1553&lt;J$5,(J$6-Measurements!L1553)*((M$2-M$2*M$3-M$2*M$4)/J$4/24),0)</f>
        <v>396.42283757852232</v>
      </c>
      <c r="N1556" s="45">
        <f t="shared" si="77"/>
        <v>505.42862606337849</v>
      </c>
      <c r="O1556" s="140">
        <v>2274</v>
      </c>
    </row>
    <row r="1557" spans="1:15" x14ac:dyDescent="0.25">
      <c r="A1557" s="99">
        <v>43530.541666666664</v>
      </c>
      <c r="B1557" s="27">
        <v>1550</v>
      </c>
      <c r="C1557" s="50"/>
      <c r="D1557" s="27"/>
      <c r="L1557" s="27">
        <v>9.9599999999999994E-2</v>
      </c>
      <c r="M1557" s="45">
        <f>IF(Measurements!L1554&lt;J$5,(J$6-Measurements!L1554)*((M$2-M$2*M$3-M$2*M$4)/J$4/24),0)</f>
        <v>383.29625355274339</v>
      </c>
      <c r="N1557" s="45">
        <f t="shared" si="77"/>
        <v>483.47803205592146</v>
      </c>
      <c r="O1557" s="140">
        <v>2558</v>
      </c>
    </row>
    <row r="1558" spans="1:15" x14ac:dyDescent="0.25">
      <c r="A1558" s="99">
        <v>43530.583333333336</v>
      </c>
      <c r="B1558" s="27">
        <v>1551</v>
      </c>
      <c r="C1558" s="50"/>
      <c r="D1558" s="27"/>
      <c r="L1558" s="27">
        <v>8.9499999999999996E-2</v>
      </c>
      <c r="M1558" s="45">
        <f>IF(Measurements!L1555&lt;J$5,(J$6-Measurements!L1555)*((M$2-M$2*M$3-M$2*M$4)/J$4/24),0)</f>
        <v>362.29371911149724</v>
      </c>
      <c r="N1558" s="45">
        <f t="shared" si="77"/>
        <v>456.93993855784618</v>
      </c>
      <c r="O1558" s="140">
        <v>2910</v>
      </c>
    </row>
    <row r="1559" spans="1:15" x14ac:dyDescent="0.25">
      <c r="A1559" s="99">
        <v>43530.625</v>
      </c>
      <c r="B1559" s="27">
        <v>1552</v>
      </c>
      <c r="C1559" s="50"/>
      <c r="D1559" s="27"/>
      <c r="L1559" s="27">
        <v>8.8900000000000007E-2</v>
      </c>
      <c r="M1559" s="45">
        <f>IF(Measurements!L1556&lt;J$5,(J$6-Measurements!L1556)*((M$2-M$2*M$3-M$2*M$4)/J$4/24),0)</f>
        <v>357.04308550118566</v>
      </c>
      <c r="N1559" s="45">
        <f t="shared" si="77"/>
        <v>451.36045985504967</v>
      </c>
      <c r="O1559" s="140">
        <v>2986</v>
      </c>
    </row>
    <row r="1560" spans="1:15" x14ac:dyDescent="0.25">
      <c r="A1560" s="99">
        <v>43530.666666666664</v>
      </c>
      <c r="B1560" s="27">
        <v>1553</v>
      </c>
      <c r="C1560" s="50"/>
      <c r="D1560" s="27"/>
      <c r="L1560" s="27">
        <v>0.104</v>
      </c>
      <c r="M1560" s="45">
        <f>IF(Measurements!L1557&lt;J$5,(J$6-Measurements!L1557)*((M$2-M$2*M$3-M$2*M$4)/J$4/24),0)</f>
        <v>404.29878799398966</v>
      </c>
      <c r="N1560" s="45">
        <f t="shared" si="77"/>
        <v>506.89209717539029</v>
      </c>
      <c r="O1560" s="140">
        <v>2256</v>
      </c>
    </row>
    <row r="1561" spans="1:15" x14ac:dyDescent="0.25">
      <c r="A1561" s="99">
        <v>43530.708333333336</v>
      </c>
      <c r="B1561" s="27">
        <v>1554</v>
      </c>
      <c r="C1561" s="50"/>
      <c r="D1561" s="27"/>
      <c r="L1561" s="27">
        <v>0.14099999999999999</v>
      </c>
      <c r="M1561" s="45">
        <f>IF(Measurements!L1558&lt;J$5,(J$6-Measurements!L1558)*((M$2-M$2*M$3-M$2*M$4)/J$4/24),0)</f>
        <v>435.80258965585898</v>
      </c>
      <c r="N1561" s="45">
        <f t="shared" si="77"/>
        <v>558.67467954049505</v>
      </c>
      <c r="O1561" s="140">
        <v>1521</v>
      </c>
    </row>
    <row r="1562" spans="1:15" x14ac:dyDescent="0.25">
      <c r="A1562" s="99">
        <v>43530.75</v>
      </c>
      <c r="B1562" s="27">
        <v>1555</v>
      </c>
      <c r="C1562" s="50"/>
      <c r="D1562" s="27"/>
      <c r="L1562" s="27">
        <v>0.20039999999999999</v>
      </c>
      <c r="M1562" s="45">
        <f>IF(Measurements!L1559&lt;J$5,(J$6-Measurements!L1559)*((M$2-M$2*M$3-M$2*M$4)/J$4/24),0)</f>
        <v>456.80512409710514</v>
      </c>
      <c r="N1562" s="45">
        <f t="shared" si="77"/>
        <v>612.23287813774607</v>
      </c>
      <c r="O1562" s="140">
        <v>929</v>
      </c>
    </row>
    <row r="1563" spans="1:15" x14ac:dyDescent="0.25">
      <c r="A1563" s="99">
        <v>43530.791666666664</v>
      </c>
      <c r="B1563" s="27">
        <v>1556</v>
      </c>
      <c r="C1563" s="50"/>
      <c r="D1563" s="27"/>
      <c r="L1563" s="27">
        <v>0.26889999999999997</v>
      </c>
      <c r="M1563" s="45">
        <f>IF(Measurements!L1560&lt;J$5,(J$6-Measurements!L1560)*((M$2-M$2*M$3-M$2*M$4)/J$4/24),0)</f>
        <v>467.3063913177283</v>
      </c>
      <c r="N1563" s="45">
        <f t="shared" si="77"/>
        <v>660.27729341706174</v>
      </c>
      <c r="O1563" s="140">
        <v>558</v>
      </c>
    </row>
    <row r="1564" spans="1:15" x14ac:dyDescent="0.25">
      <c r="A1564" s="99">
        <v>43530.833333333336</v>
      </c>
      <c r="B1564" s="27">
        <v>1557</v>
      </c>
      <c r="C1564" s="50"/>
      <c r="D1564" s="27"/>
      <c r="L1564" s="27">
        <v>0.31569999999999998</v>
      </c>
      <c r="M1564" s="45">
        <f>IF(Measurements!L1561&lt;J$5,(J$6-Measurements!L1561)*((M$2-M$2*M$3-M$2*M$4)/J$4/24),0)</f>
        <v>469.931708122884</v>
      </c>
      <c r="N1564" s="45">
        <f t="shared" si="77"/>
        <v>688.55252743603955</v>
      </c>
      <c r="O1564" s="140">
        <v>403</v>
      </c>
    </row>
    <row r="1565" spans="1:15" x14ac:dyDescent="0.25">
      <c r="A1565" s="99">
        <v>43530.875</v>
      </c>
      <c r="B1565" s="27">
        <v>1558</v>
      </c>
      <c r="C1565" s="50"/>
      <c r="D1565" s="27"/>
      <c r="L1565" s="27">
        <v>0.31009999999999999</v>
      </c>
      <c r="M1565" s="45">
        <f>IF(Measurements!L1562&lt;J$5,(J$6-Measurements!L1562)*((M$2-M$2*M$3-M$2*M$4)/J$4/24),0)</f>
        <v>454.17980729194943</v>
      </c>
      <c r="N1565" s="45">
        <f t="shared" si="77"/>
        <v>669.73140574191257</v>
      </c>
      <c r="O1565" s="140">
        <v>513</v>
      </c>
    </row>
    <row r="1566" spans="1:15" x14ac:dyDescent="0.25">
      <c r="A1566" s="99">
        <v>43530.916666666664</v>
      </c>
      <c r="B1566" s="27">
        <v>1559</v>
      </c>
      <c r="C1566" s="50"/>
      <c r="D1566" s="27"/>
      <c r="L1566" s="27">
        <v>0.24829999999999999</v>
      </c>
      <c r="M1566" s="45">
        <f>IF(Measurements!L1563&lt;J$5,(J$6-Measurements!L1563)*((M$2-M$2*M$3-M$2*M$4)/J$4/24),0)</f>
        <v>454.17980729194943</v>
      </c>
      <c r="N1566" s="45">
        <f t="shared" si="77"/>
        <v>635.86036121596806</v>
      </c>
      <c r="O1566" s="140">
        <v>715</v>
      </c>
    </row>
    <row r="1567" spans="1:15" x14ac:dyDescent="0.25">
      <c r="A1567" s="99">
        <v>43530.958333333336</v>
      </c>
      <c r="B1567" s="27">
        <v>1560</v>
      </c>
      <c r="C1567" s="50"/>
      <c r="D1567" s="27"/>
      <c r="L1567" s="27">
        <v>0.15989999999999999</v>
      </c>
      <c r="M1567" s="45">
        <f>IF(Measurements!L1564&lt;J$5,(J$6-Measurements!L1564)*((M$2-M$2*M$3-M$2*M$4)/J$4/24),0)</f>
        <v>443.67854007132627</v>
      </c>
      <c r="N1567" s="45">
        <f t="shared" si="77"/>
        <v>576.90925036923659</v>
      </c>
      <c r="O1567" s="140">
        <v>1299</v>
      </c>
    </row>
    <row r="1568" spans="1:15" x14ac:dyDescent="0.25">
      <c r="A1568" s="99">
        <v>43531</v>
      </c>
      <c r="B1568" s="27">
        <v>1561</v>
      </c>
      <c r="C1568" s="50"/>
      <c r="D1568" s="27"/>
      <c r="E1568" s="45">
        <f>+IF((MIN(Measurements!G1565:G1588)+MAX(Measurements!G1565:G1588))/2&gt;=E$5,0,E$6-(MIN(Measurements!G1565:G1588)+MAX(Measurements!G1565:G1588))/2)</f>
        <v>11.25</v>
      </c>
      <c r="F1568" s="45">
        <f>+IF((MIN(Measurements!H1565:H1588)+MAX(Measurements!H1565:H1588))/2&gt;=F$5,0,F$6-(MIN(Measurements!H1565:H1588)+MAX(Measurements!H1565:H1588))/2)</f>
        <v>11.75</v>
      </c>
      <c r="G1568" s="45">
        <f>+IF((MIN(Measurements!I1565:I1588)+MAX(Measurements!I1565:I1588))/2&gt;=G$5,0,G$6-(MIN(Measurements!I1565:I1588)+MAX(Measurements!I1565:I1588))/2)</f>
        <v>10.9</v>
      </c>
      <c r="H1568" s="45">
        <f>+IF((MIN(Measurements!J1565:J1588)+MAX(Measurements!J1565:J1588))/2&gt;=H$5,0,H$6-(MIN(Measurements!J1565:J1588)+MAX(Measurements!J1565:J1588))/2)</f>
        <v>12.8</v>
      </c>
      <c r="I1568" s="45">
        <f>+IF((MIN(Measurements!K1565:K1588)+MAX(Measurements!K1565:K1588))/2&gt;=I$5,0,I$6-(MIN(Measurements!K1565:K1588)+MAX(Measurements!K1565:K1588))/2)</f>
        <v>12.55</v>
      </c>
      <c r="J1568" s="45">
        <f>+IF((MIN(Measurements!L1565:L1588)+MAX(Measurements!L1565:L1588))/2&gt;=J$5,0,J$6-(MIN(Measurements!L1565:L1588)+MAX(Measurements!L1565:L1588))/2)</f>
        <v>12.45</v>
      </c>
      <c r="L1568" s="27">
        <v>8.2699999999999996E-2</v>
      </c>
      <c r="M1568" s="45">
        <f>IF(Measurements!L1565&lt;J$5,(J$6-Measurements!L1565)*((M$2-M$2*M$3-M$2*M$4)/J$4/24),0)</f>
        <v>441.05322326617051</v>
      </c>
      <c r="N1568" s="45">
        <f t="shared" si="77"/>
        <v>531.97253166435723</v>
      </c>
      <c r="O1568" s="140">
        <v>1873</v>
      </c>
    </row>
    <row r="1569" spans="1:15" x14ac:dyDescent="0.25">
      <c r="A1569" s="99">
        <v>43531.041666666664</v>
      </c>
      <c r="B1569" s="27">
        <v>1562</v>
      </c>
      <c r="C1569" s="50"/>
      <c r="D1569" s="27"/>
      <c r="L1569" s="27">
        <v>3.7199999999999997E-2</v>
      </c>
      <c r="M1569" s="45">
        <f>IF(Measurements!L1566&lt;J$5,(J$6-Measurements!L1566)*((M$2-M$2*M$3-M$2*M$4)/J$4/24),0)</f>
        <v>446.30385687648209</v>
      </c>
      <c r="N1569" s="45">
        <f t="shared" si="77"/>
        <v>512.28574576123071</v>
      </c>
      <c r="O1569" s="140">
        <v>2165</v>
      </c>
    </row>
    <row r="1570" spans="1:15" x14ac:dyDescent="0.25">
      <c r="A1570" s="99">
        <v>43531.083333333336</v>
      </c>
      <c r="B1570" s="27">
        <v>1563</v>
      </c>
      <c r="C1570" s="50"/>
      <c r="D1570" s="27"/>
      <c r="L1570" s="27">
        <v>2.53E-2</v>
      </c>
      <c r="M1570" s="45">
        <f>IF(Measurements!L1567&lt;J$5,(J$6-Measurements!L1567)*((M$2-M$2*M$3-M$2*M$4)/J$4/24),0)</f>
        <v>443.67854007132627</v>
      </c>
      <c r="N1570" s="45">
        <f t="shared" si="77"/>
        <v>503.1383346217911</v>
      </c>
      <c r="O1570" s="140">
        <v>2303</v>
      </c>
    </row>
    <row r="1571" spans="1:15" x14ac:dyDescent="0.25">
      <c r="A1571" s="99">
        <v>43531.125</v>
      </c>
      <c r="B1571" s="27">
        <v>1564</v>
      </c>
      <c r="C1571" s="50"/>
      <c r="D1571" s="27"/>
      <c r="L1571" s="27">
        <v>4.4999999999999998E-2</v>
      </c>
      <c r="M1571" s="45">
        <f>IF(Measurements!L1568&lt;J$5,(J$6-Measurements!L1568)*((M$2-M$2*M$3-M$2*M$4)/J$4/24),0)</f>
        <v>441.05322326617051</v>
      </c>
      <c r="N1571" s="45">
        <f t="shared" si="77"/>
        <v>511.31009835322283</v>
      </c>
      <c r="O1571" s="140">
        <v>2183</v>
      </c>
    </row>
    <row r="1572" spans="1:15" x14ac:dyDescent="0.25">
      <c r="A1572" s="99">
        <v>43531.166666666664</v>
      </c>
      <c r="B1572" s="27">
        <v>1565</v>
      </c>
      <c r="C1572" s="50"/>
      <c r="D1572" s="27"/>
      <c r="L1572" s="27">
        <v>9.74E-2</v>
      </c>
      <c r="M1572" s="45">
        <f>IF(Measurements!L1569&lt;J$5,(J$6-Measurements!L1569)*((M$2-M$2*M$3-M$2*M$4)/J$4/24),0)</f>
        <v>427.92663924039164</v>
      </c>
      <c r="N1572" s="45">
        <f t="shared" si="77"/>
        <v>526.90265240445842</v>
      </c>
      <c r="O1572" s="140">
        <v>1954</v>
      </c>
    </row>
    <row r="1573" spans="1:15" x14ac:dyDescent="0.25">
      <c r="A1573" s="99">
        <v>43531.208333333336</v>
      </c>
      <c r="B1573" s="27">
        <v>1566</v>
      </c>
      <c r="C1573" s="50"/>
      <c r="D1573" s="27"/>
      <c r="L1573" s="27">
        <v>0.17549999999999999</v>
      </c>
      <c r="M1573" s="45">
        <f>IF(Measurements!L1570&lt;J$5,(J$6-Measurements!L1570)*((M$2-M$2*M$3-M$2*M$4)/J$4/24),0)</f>
        <v>417.42537201976853</v>
      </c>
      <c r="N1573" s="45">
        <f t="shared" si="77"/>
        <v>559.20605472228624</v>
      </c>
      <c r="O1573" s="140">
        <v>1513</v>
      </c>
    </row>
    <row r="1574" spans="1:15" x14ac:dyDescent="0.25">
      <c r="A1574" s="99">
        <v>43531.25</v>
      </c>
      <c r="B1574" s="27">
        <v>1567</v>
      </c>
      <c r="C1574" s="50"/>
      <c r="D1574" s="27"/>
      <c r="L1574" s="27">
        <v>0.2535</v>
      </c>
      <c r="M1574" s="45">
        <f>IF(Measurements!L1571&lt;J$5,(J$6-Measurements!L1571)*((M$2-M$2*M$3-M$2*M$4)/J$4/24),0)</f>
        <v>401.6734711888339</v>
      </c>
      <c r="N1574" s="45">
        <f t="shared" si="77"/>
        <v>586.20401591438838</v>
      </c>
      <c r="O1574" s="140">
        <v>1185</v>
      </c>
    </row>
    <row r="1575" spans="1:15" x14ac:dyDescent="0.25">
      <c r="A1575" s="99">
        <v>43531.291666666664</v>
      </c>
      <c r="B1575" s="27">
        <v>1568</v>
      </c>
      <c r="C1575" s="50"/>
      <c r="D1575" s="27"/>
      <c r="L1575" s="27">
        <v>0.29549999999999998</v>
      </c>
      <c r="M1575" s="45">
        <f>IF(Measurements!L1572&lt;J$5,(J$6-Measurements!L1572)*((M$2-M$2*M$3-M$2*M$4)/J$4/24),0)</f>
        <v>375.42030313727611</v>
      </c>
      <c r="N1575" s="45">
        <f t="shared" si="77"/>
        <v>582.9700043367734</v>
      </c>
      <c r="O1575" s="140">
        <v>1229</v>
      </c>
    </row>
    <row r="1576" spans="1:15" x14ac:dyDescent="0.25">
      <c r="A1576" s="99">
        <v>43531.333333333336</v>
      </c>
      <c r="B1576" s="27">
        <v>1569</v>
      </c>
      <c r="C1576" s="50"/>
      <c r="D1576" s="27"/>
      <c r="L1576" s="27">
        <v>0.28399999999999997</v>
      </c>
      <c r="M1576" s="45">
        <f>IF(Measurements!L1573&lt;J$5,(J$6-Measurements!L1573)*((M$2-M$2*M$3-M$2*M$4)/J$4/24),0)</f>
        <v>328.1646006444721</v>
      </c>
      <c r="N1576" s="45">
        <f t="shared" si="77"/>
        <v>529.41143757134216</v>
      </c>
      <c r="O1576" s="140">
        <v>1925</v>
      </c>
    </row>
    <row r="1577" spans="1:15" x14ac:dyDescent="0.25">
      <c r="A1577" s="99">
        <v>43531.375</v>
      </c>
      <c r="B1577" s="27">
        <v>1570</v>
      </c>
      <c r="C1577" s="50"/>
      <c r="D1577" s="27"/>
      <c r="L1577" s="27">
        <v>0.2349</v>
      </c>
      <c r="M1577" s="45">
        <f>IF(Measurements!L1574&lt;J$5,(J$6-Measurements!L1574)*((M$2-M$2*M$3-M$2*M$4)/J$4/24),0)</f>
        <v>301.91143259291431</v>
      </c>
      <c r="N1577" s="45">
        <f t="shared" si="77"/>
        <v>476.24777945143694</v>
      </c>
      <c r="O1577" s="140">
        <v>2650</v>
      </c>
    </row>
    <row r="1578" spans="1:15" x14ac:dyDescent="0.25">
      <c r="A1578" s="99">
        <v>43531.416666666664</v>
      </c>
      <c r="B1578" s="27">
        <v>1571</v>
      </c>
      <c r="C1578" s="50"/>
      <c r="D1578" s="27"/>
      <c r="L1578" s="27">
        <v>0.1802</v>
      </c>
      <c r="M1578" s="45">
        <f>IF(Measurements!L1575&lt;J$5,(J$6-Measurements!L1575)*((M$2-M$2*M$3-M$2*M$4)/J$4/24),0)</f>
        <v>252.03041329495457</v>
      </c>
      <c r="N1578" s="45">
        <f t="shared" si="77"/>
        <v>396.38704922193727</v>
      </c>
      <c r="O1578" s="140">
        <v>3643</v>
      </c>
    </row>
    <row r="1579" spans="1:15" x14ac:dyDescent="0.25">
      <c r="A1579" s="99">
        <v>43531.458333333336</v>
      </c>
      <c r="B1579" s="27">
        <v>1572</v>
      </c>
      <c r="C1579" s="50"/>
      <c r="D1579" s="27"/>
      <c r="L1579" s="27">
        <v>0.14019999999999999</v>
      </c>
      <c r="M1579" s="45">
        <f>IF(Measurements!L1576&lt;J$5,(J$6-Measurements!L1576)*((M$2-M$2*M$3-M$2*M$4)/J$4/24),0)</f>
        <v>252.03041329495457</v>
      </c>
      <c r="N1579" s="45">
        <f t="shared" si="77"/>
        <v>374.46404305627738</v>
      </c>
      <c r="O1579" s="140">
        <v>3903</v>
      </c>
    </row>
    <row r="1580" spans="1:15" x14ac:dyDescent="0.25">
      <c r="A1580" s="99">
        <v>43531.5</v>
      </c>
      <c r="B1580" s="27">
        <v>1573</v>
      </c>
      <c r="C1580" s="50"/>
      <c r="D1580" s="27"/>
      <c r="L1580" s="27">
        <v>0.1157</v>
      </c>
      <c r="M1580" s="45">
        <f>IF(Measurements!L1577&lt;J$5,(J$6-Measurements!L1577)*((M$2-M$2*M$3-M$2*M$4)/J$4/24),0)</f>
        <v>223.15192843824104</v>
      </c>
      <c r="N1580" s="45">
        <f t="shared" si="77"/>
        <v>332.15771692309721</v>
      </c>
      <c r="O1580" s="140">
        <v>4311</v>
      </c>
    </row>
    <row r="1581" spans="1:15" x14ac:dyDescent="0.25">
      <c r="A1581" s="99">
        <v>43531.541666666664</v>
      </c>
      <c r="B1581" s="27">
        <v>1574</v>
      </c>
      <c r="C1581" s="50"/>
      <c r="D1581" s="27"/>
      <c r="L1581" s="27">
        <v>9.9599999999999994E-2</v>
      </c>
      <c r="M1581" s="45">
        <f>IF(Measurements!L1578&lt;J$5,(J$6-Measurements!L1578)*((M$2-M$2*M$3-M$2*M$4)/J$4/24),0)</f>
        <v>207.40002760730638</v>
      </c>
      <c r="N1581" s="45">
        <f t="shared" si="77"/>
        <v>307.58180611048442</v>
      </c>
      <c r="O1581" s="140">
        <v>4492</v>
      </c>
    </row>
    <row r="1582" spans="1:15" x14ac:dyDescent="0.25">
      <c r="A1582" s="99">
        <v>43531.583333333336</v>
      </c>
      <c r="B1582" s="27">
        <v>1575</v>
      </c>
      <c r="C1582" s="50"/>
      <c r="D1582" s="27"/>
      <c r="L1582" s="27">
        <v>8.9499999999999996E-2</v>
      </c>
      <c r="M1582" s="45">
        <f>IF(Measurements!L1579&lt;J$5,(J$6-Measurements!L1579)*((M$2-M$2*M$3-M$2*M$4)/J$4/24),0)</f>
        <v>215.27597802277367</v>
      </c>
      <c r="N1582" s="45">
        <f t="shared" si="77"/>
        <v>309.92219746912258</v>
      </c>
      <c r="O1582" s="140">
        <v>4468</v>
      </c>
    </row>
    <row r="1583" spans="1:15" x14ac:dyDescent="0.25">
      <c r="A1583" s="99">
        <v>43531.625</v>
      </c>
      <c r="B1583" s="27">
        <v>1576</v>
      </c>
      <c r="C1583" s="50"/>
      <c r="D1583" s="27"/>
      <c r="L1583" s="27">
        <v>8.8900000000000007E-2</v>
      </c>
      <c r="M1583" s="45">
        <f>IF(Measurements!L1580&lt;J$5,(J$6-Measurements!L1580)*((M$2-M$2*M$3-M$2*M$4)/J$4/24),0)</f>
        <v>220.52661163308525</v>
      </c>
      <c r="N1583" s="45">
        <f t="shared" si="77"/>
        <v>314.84398598694929</v>
      </c>
      <c r="O1583" s="140">
        <v>4443</v>
      </c>
    </row>
    <row r="1584" spans="1:15" x14ac:dyDescent="0.25">
      <c r="A1584" s="99">
        <v>43531.666666666664</v>
      </c>
      <c r="B1584" s="27">
        <v>1577</v>
      </c>
      <c r="C1584" s="50"/>
      <c r="D1584" s="27"/>
      <c r="L1584" s="27">
        <v>0.104</v>
      </c>
      <c r="M1584" s="45">
        <f>IF(Measurements!L1581&lt;J$5,(J$6-Measurements!L1581)*((M$2-M$2*M$3-M$2*M$4)/J$4/24),0)</f>
        <v>223.15192843824104</v>
      </c>
      <c r="N1584" s="45">
        <f t="shared" si="77"/>
        <v>325.74523761964167</v>
      </c>
      <c r="O1584" s="140">
        <v>4366</v>
      </c>
    </row>
    <row r="1585" spans="1:15" x14ac:dyDescent="0.25">
      <c r="A1585" s="99">
        <v>43531.708333333336</v>
      </c>
      <c r="B1585" s="27">
        <v>1578</v>
      </c>
      <c r="C1585" s="50"/>
      <c r="D1585" s="27"/>
      <c r="L1585" s="27">
        <v>0.14099999999999999</v>
      </c>
      <c r="M1585" s="45">
        <f>IF(Measurements!L1582&lt;J$5,(J$6-Measurements!L1582)*((M$2-M$2*M$3-M$2*M$4)/J$4/24),0)</f>
        <v>228.40256204855257</v>
      </c>
      <c r="N1585" s="45">
        <f t="shared" si="77"/>
        <v>351.27465193318858</v>
      </c>
      <c r="O1585" s="140">
        <v>4144</v>
      </c>
    </row>
    <row r="1586" spans="1:15" x14ac:dyDescent="0.25">
      <c r="A1586" s="99">
        <v>43531.75</v>
      </c>
      <c r="B1586" s="27">
        <v>1579</v>
      </c>
      <c r="C1586" s="50"/>
      <c r="D1586" s="27"/>
      <c r="L1586" s="27">
        <v>0.20039999999999999</v>
      </c>
      <c r="M1586" s="45">
        <f>IF(Measurements!L1583&lt;J$5,(J$6-Measurements!L1583)*((M$2-M$2*M$3-M$2*M$4)/J$4/24),0)</f>
        <v>228.40256204855257</v>
      </c>
      <c r="N1586" s="45">
        <f t="shared" si="77"/>
        <v>383.8303160891935</v>
      </c>
      <c r="O1586" s="140">
        <v>3794</v>
      </c>
    </row>
    <row r="1587" spans="1:15" x14ac:dyDescent="0.25">
      <c r="A1587" s="99">
        <v>43531.791666666664</v>
      </c>
      <c r="B1587" s="27">
        <v>1580</v>
      </c>
      <c r="C1587" s="50"/>
      <c r="D1587" s="27"/>
      <c r="L1587" s="27">
        <v>0.26889999999999997</v>
      </c>
      <c r="M1587" s="45">
        <f>IF(Measurements!L1584&lt;J$5,(J$6-Measurements!L1584)*((M$2-M$2*M$3-M$2*M$4)/J$4/24),0)</f>
        <v>228.40256204855257</v>
      </c>
      <c r="N1587" s="45">
        <f t="shared" si="77"/>
        <v>421.37346414788601</v>
      </c>
      <c r="O1587" s="140">
        <v>3369</v>
      </c>
    </row>
    <row r="1588" spans="1:15" x14ac:dyDescent="0.25">
      <c r="A1588" s="99">
        <v>43531.833333333336</v>
      </c>
      <c r="B1588" s="27">
        <v>1581</v>
      </c>
      <c r="C1588" s="50"/>
      <c r="D1588" s="27"/>
      <c r="L1588" s="27">
        <v>0.31569999999999998</v>
      </c>
      <c r="M1588" s="45">
        <f>IF(Measurements!L1585&lt;J$5,(J$6-Measurements!L1585)*((M$2-M$2*M$3-M$2*M$4)/J$4/24),0)</f>
        <v>233.65319565886415</v>
      </c>
      <c r="N1588" s="45">
        <f t="shared" si="77"/>
        <v>452.2740149720197</v>
      </c>
      <c r="O1588" s="140">
        <v>2970</v>
      </c>
    </row>
    <row r="1589" spans="1:15" x14ac:dyDescent="0.25">
      <c r="A1589" s="99">
        <v>43531.875</v>
      </c>
      <c r="B1589" s="27">
        <v>1582</v>
      </c>
      <c r="C1589" s="50"/>
      <c r="D1589" s="27"/>
      <c r="L1589" s="27">
        <v>0.31009999999999999</v>
      </c>
      <c r="M1589" s="45">
        <f>IF(Measurements!L1586&lt;J$5,(J$6-Measurements!L1586)*((M$2-M$2*M$3-M$2*M$4)/J$4/24),0)</f>
        <v>233.65319565886415</v>
      </c>
      <c r="N1589" s="45">
        <f t="shared" si="77"/>
        <v>449.20479410882729</v>
      </c>
      <c r="O1589" s="140">
        <v>3028</v>
      </c>
    </row>
    <row r="1590" spans="1:15" x14ac:dyDescent="0.25">
      <c r="A1590" s="99">
        <v>43531.916666666664</v>
      </c>
      <c r="B1590" s="27">
        <v>1583</v>
      </c>
      <c r="C1590" s="50"/>
      <c r="D1590" s="27"/>
      <c r="L1590" s="27">
        <v>0.24829999999999999</v>
      </c>
      <c r="M1590" s="45">
        <f>IF(Measurements!L1587&lt;J$5,(J$6-Measurements!L1587)*((M$2-M$2*M$3-M$2*M$4)/J$4/24),0)</f>
        <v>238.90382926917567</v>
      </c>
      <c r="N1590" s="45">
        <f t="shared" si="77"/>
        <v>420.5843831931943</v>
      </c>
      <c r="O1590" s="140">
        <v>3381</v>
      </c>
    </row>
    <row r="1591" spans="1:15" x14ac:dyDescent="0.25">
      <c r="A1591" s="99">
        <v>43531.958333333336</v>
      </c>
      <c r="B1591" s="27">
        <v>1584</v>
      </c>
      <c r="C1591" s="50"/>
      <c r="D1591" s="27"/>
      <c r="L1591" s="27">
        <v>0.15989999999999999</v>
      </c>
      <c r="M1591" s="45">
        <f>IF(Measurements!L1588&lt;J$5,(J$6-Measurements!L1588)*((M$2-M$2*M$3-M$2*M$4)/J$4/24),0)</f>
        <v>238.90382926917567</v>
      </c>
      <c r="N1591" s="45">
        <f t="shared" si="77"/>
        <v>372.13453956708599</v>
      </c>
      <c r="O1591" s="140">
        <v>3922</v>
      </c>
    </row>
    <row r="1592" spans="1:15" x14ac:dyDescent="0.25">
      <c r="A1592" s="99">
        <v>43532</v>
      </c>
      <c r="B1592" s="27">
        <v>1585</v>
      </c>
      <c r="C1592" s="50"/>
      <c r="D1592" s="27"/>
      <c r="E1592" s="45">
        <f>+IF((MIN(Measurements!G1589:G1612)+MAX(Measurements!G1589:G1612))/2&gt;=E$5,0,E$6-(MIN(Measurements!G1589:G1612)+MAX(Measurements!G1589:G1612))/2)</f>
        <v>7.65</v>
      </c>
      <c r="F1592" s="45">
        <f>+IF((MIN(Measurements!H1589:H1612)+MAX(Measurements!H1589:H1612))/2&gt;=F$5,0,F$6-(MIN(Measurements!H1589:H1612)+MAX(Measurements!H1589:H1612))/2)</f>
        <v>8.75</v>
      </c>
      <c r="G1592" s="45">
        <f>+IF((MIN(Measurements!I1589:I1612)+MAX(Measurements!I1589:I1612))/2&gt;=G$5,0,G$6-(MIN(Measurements!I1589:I1612)+MAX(Measurements!I1589:I1612))/2)</f>
        <v>11.15</v>
      </c>
      <c r="H1592" s="45">
        <f>+IF((MIN(Measurements!J1589:J1612)+MAX(Measurements!J1589:J1612))/2&gt;=H$5,0,H$6-(MIN(Measurements!J1589:J1612)+MAX(Measurements!J1589:J1612))/2)</f>
        <v>10.45</v>
      </c>
      <c r="I1592" s="45">
        <f>+IF((MIN(Measurements!K1589:K1612)+MAX(Measurements!K1589:K1612))/2&gt;=I$5,0,I$6-(MIN(Measurements!K1589:K1612)+MAX(Measurements!K1589:K1612))/2)</f>
        <v>9.6999999999999993</v>
      </c>
      <c r="J1592" s="45">
        <f>+IF((MIN(Measurements!L1589:L1612)+MAX(Measurements!L1589:L1612))/2&gt;=J$5,0,J$6-(MIN(Measurements!L1589:L1612)+MAX(Measurements!L1589:L1612))/2)</f>
        <v>8.35</v>
      </c>
      <c r="L1592" s="27">
        <v>8.2699999999999996E-2</v>
      </c>
      <c r="M1592" s="45">
        <f>IF(Measurements!L1589&lt;J$5,(J$6-Measurements!L1589)*((M$2-M$2*M$3-M$2*M$4)/J$4/24),0)</f>
        <v>265.15699732073347</v>
      </c>
      <c r="N1592" s="45">
        <f t="shared" si="77"/>
        <v>356.0763057189202</v>
      </c>
      <c r="O1592" s="140">
        <v>4095</v>
      </c>
    </row>
    <row r="1593" spans="1:15" x14ac:dyDescent="0.25">
      <c r="A1593" s="99">
        <v>43532.041666666664</v>
      </c>
      <c r="B1593" s="27">
        <v>1586</v>
      </c>
      <c r="C1593" s="50"/>
      <c r="D1593" s="27"/>
      <c r="L1593" s="27">
        <v>3.7199999999999997E-2</v>
      </c>
      <c r="M1593" s="45">
        <f>IF(Measurements!L1590&lt;J$5,(J$6-Measurements!L1590)*((M$2-M$2*M$3-M$2*M$4)/J$4/24),0)</f>
        <v>270.40763093104505</v>
      </c>
      <c r="N1593" s="45">
        <f t="shared" si="77"/>
        <v>336.38951981579368</v>
      </c>
      <c r="O1593" s="140">
        <v>4282</v>
      </c>
    </row>
    <row r="1594" spans="1:15" x14ac:dyDescent="0.25">
      <c r="A1594" s="99">
        <v>43532.083333333336</v>
      </c>
      <c r="B1594" s="27">
        <v>1587</v>
      </c>
      <c r="C1594" s="50"/>
      <c r="D1594" s="27"/>
      <c r="L1594" s="27">
        <v>2.53E-2</v>
      </c>
      <c r="M1594" s="45">
        <f>IF(Measurements!L1591&lt;J$5,(J$6-Measurements!L1591)*((M$2-M$2*M$3-M$2*M$4)/J$4/24),0)</f>
        <v>273.03294773620081</v>
      </c>
      <c r="N1594" s="45">
        <f t="shared" si="77"/>
        <v>332.49274228666565</v>
      </c>
      <c r="O1594" s="140">
        <v>4303</v>
      </c>
    </row>
    <row r="1595" spans="1:15" x14ac:dyDescent="0.25">
      <c r="A1595" s="99">
        <v>43532.125</v>
      </c>
      <c r="B1595" s="27">
        <v>1588</v>
      </c>
      <c r="C1595" s="50"/>
      <c r="D1595" s="27"/>
      <c r="L1595" s="27">
        <v>4.4999999999999998E-2</v>
      </c>
      <c r="M1595" s="45">
        <f>IF(Measurements!L1592&lt;J$5,(J$6-Measurements!L1592)*((M$2-M$2*M$3-M$2*M$4)/J$4/24),0)</f>
        <v>278.28358134651234</v>
      </c>
      <c r="N1595" s="45">
        <f t="shared" si="77"/>
        <v>348.54045643356466</v>
      </c>
      <c r="O1595" s="140">
        <v>4163</v>
      </c>
    </row>
    <row r="1596" spans="1:15" x14ac:dyDescent="0.25">
      <c r="A1596" s="99">
        <v>43532.166666666664</v>
      </c>
      <c r="B1596" s="27">
        <v>1589</v>
      </c>
      <c r="C1596" s="50"/>
      <c r="D1596" s="27"/>
      <c r="L1596" s="27">
        <v>9.74E-2</v>
      </c>
      <c r="M1596" s="45">
        <f>IF(Measurements!L1593&lt;J$5,(J$6-Measurements!L1593)*((M$2-M$2*M$3-M$2*M$4)/J$4/24),0)</f>
        <v>301.91143259291431</v>
      </c>
      <c r="N1596" s="45">
        <f t="shared" si="77"/>
        <v>400.88744575698104</v>
      </c>
      <c r="O1596" s="140">
        <v>3600</v>
      </c>
    </row>
    <row r="1597" spans="1:15" x14ac:dyDescent="0.25">
      <c r="A1597" s="99">
        <v>43532.208333333336</v>
      </c>
      <c r="B1597" s="27">
        <v>1590</v>
      </c>
      <c r="C1597" s="50"/>
      <c r="D1597" s="27"/>
      <c r="L1597" s="27">
        <v>0.17549999999999999</v>
      </c>
      <c r="M1597" s="45">
        <f>IF(Measurements!L1594&lt;J$5,(J$6-Measurements!L1594)*((M$2-M$2*M$3-M$2*M$4)/J$4/24),0)</f>
        <v>286.15953176197968</v>
      </c>
      <c r="N1597" s="45">
        <f t="shared" si="77"/>
        <v>427.94021446449733</v>
      </c>
      <c r="O1597" s="140">
        <v>3277</v>
      </c>
    </row>
    <row r="1598" spans="1:15" x14ac:dyDescent="0.25">
      <c r="A1598" s="99">
        <v>43532.25</v>
      </c>
      <c r="B1598" s="27">
        <v>1591</v>
      </c>
      <c r="C1598" s="50"/>
      <c r="D1598" s="27"/>
      <c r="L1598" s="27">
        <v>0.2535</v>
      </c>
      <c r="M1598" s="45">
        <f>IF(Measurements!L1595&lt;J$5,(J$6-Measurements!L1595)*((M$2-M$2*M$3-M$2*M$4)/J$4/24),0)</f>
        <v>275.65826454135657</v>
      </c>
      <c r="N1598" s="45">
        <f t="shared" si="77"/>
        <v>460.18880926691099</v>
      </c>
      <c r="O1598" s="140">
        <v>2864</v>
      </c>
    </row>
    <row r="1599" spans="1:15" x14ac:dyDescent="0.25">
      <c r="A1599" s="99">
        <v>43532.291666666664</v>
      </c>
      <c r="B1599" s="27">
        <v>1592</v>
      </c>
      <c r="C1599" s="50"/>
      <c r="D1599" s="27"/>
      <c r="L1599" s="27">
        <v>0.29549999999999998</v>
      </c>
      <c r="M1599" s="45">
        <f>IF(Measurements!L1596&lt;J$5,(J$6-Measurements!L1596)*((M$2-M$2*M$3-M$2*M$4)/J$4/24),0)</f>
        <v>238.90382926917567</v>
      </c>
      <c r="N1599" s="45">
        <f t="shared" si="77"/>
        <v>446.45353046867297</v>
      </c>
      <c r="O1599" s="140">
        <v>3052</v>
      </c>
    </row>
    <row r="1600" spans="1:15" x14ac:dyDescent="0.25">
      <c r="A1600" s="99">
        <v>43532.333333333336</v>
      </c>
      <c r="B1600" s="27">
        <v>1593</v>
      </c>
      <c r="C1600" s="50"/>
      <c r="D1600" s="27"/>
      <c r="L1600" s="27">
        <v>0.28399999999999997</v>
      </c>
      <c r="M1600" s="45">
        <f>IF(Measurements!L1597&lt;J$5,(J$6-Measurements!L1597)*((M$2-M$2*M$3-M$2*M$4)/J$4/24),0)</f>
        <v>191.64812677637173</v>
      </c>
      <c r="N1600" s="45">
        <f t="shared" si="77"/>
        <v>392.89496370324184</v>
      </c>
      <c r="O1600" s="140">
        <v>3695</v>
      </c>
    </row>
    <row r="1601" spans="1:15" x14ac:dyDescent="0.25">
      <c r="A1601" s="99">
        <v>43532.375</v>
      </c>
      <c r="B1601" s="27">
        <v>1594</v>
      </c>
      <c r="C1601" s="50"/>
      <c r="D1601" s="27"/>
      <c r="L1601" s="27">
        <v>0.2349</v>
      </c>
      <c r="M1601" s="45">
        <f>IF(Measurements!L1598&lt;J$5,(J$6-Measurements!L1598)*((M$2-M$2*M$3-M$2*M$4)/J$4/24),0)</f>
        <v>0</v>
      </c>
      <c r="N1601" s="45">
        <f t="shared" si="77"/>
        <v>174.3363468585226</v>
      </c>
      <c r="O1601" s="140">
        <v>5203</v>
      </c>
    </row>
    <row r="1602" spans="1:15" x14ac:dyDescent="0.25">
      <c r="A1602" s="99">
        <v>43532.416666666664</v>
      </c>
      <c r="B1602" s="27">
        <v>1595</v>
      </c>
      <c r="C1602" s="50"/>
      <c r="D1602" s="27"/>
      <c r="L1602" s="27">
        <v>0.1802</v>
      </c>
      <c r="M1602" s="45">
        <f>IF(Measurements!L1599&lt;J$5,(J$6-Measurements!L1599)*((M$2-M$2*M$3-M$2*M$4)/J$4/24),0)</f>
        <v>0</v>
      </c>
      <c r="N1602" s="45">
        <f t="shared" si="77"/>
        <v>144.3566359269827</v>
      </c>
      <c r="O1602" s="140">
        <v>5948</v>
      </c>
    </row>
    <row r="1603" spans="1:15" x14ac:dyDescent="0.25">
      <c r="A1603" s="99">
        <v>43532.458333333336</v>
      </c>
      <c r="B1603" s="27">
        <v>1596</v>
      </c>
      <c r="C1603" s="50"/>
      <c r="D1603" s="27"/>
      <c r="L1603" s="27">
        <v>0.14019999999999999</v>
      </c>
      <c r="M1603" s="45">
        <f>IF(Measurements!L1600&lt;J$5,(J$6-Measurements!L1600)*((M$2-M$2*M$3-M$2*M$4)/J$4/24),0)</f>
        <v>0</v>
      </c>
      <c r="N1603" s="45">
        <f t="shared" si="77"/>
        <v>122.43362976132282</v>
      </c>
      <c r="O1603" s="140">
        <v>6418</v>
      </c>
    </row>
    <row r="1604" spans="1:15" x14ac:dyDescent="0.25">
      <c r="A1604" s="99">
        <v>43532.5</v>
      </c>
      <c r="B1604" s="27">
        <v>1597</v>
      </c>
      <c r="C1604" s="50"/>
      <c r="D1604" s="27"/>
      <c r="L1604" s="27">
        <v>0.1157</v>
      </c>
      <c r="M1604" s="45">
        <f>IF(Measurements!L1601&lt;J$5,(J$6-Measurements!L1601)*((M$2-M$2*M$3-M$2*M$4)/J$4/24),0)</f>
        <v>0</v>
      </c>
      <c r="N1604" s="45">
        <f t="shared" si="77"/>
        <v>109.00578848485614</v>
      </c>
      <c r="O1604" s="140">
        <v>6763</v>
      </c>
    </row>
    <row r="1605" spans="1:15" x14ac:dyDescent="0.25">
      <c r="A1605" s="99">
        <v>43532.541666666664</v>
      </c>
      <c r="B1605" s="27">
        <v>1598</v>
      </c>
      <c r="C1605" s="50"/>
      <c r="D1605" s="27"/>
      <c r="L1605" s="27">
        <v>9.9599999999999994E-2</v>
      </c>
      <c r="M1605" s="45">
        <f>IF(Measurements!L1602&lt;J$5,(J$6-Measurements!L1602)*((M$2-M$2*M$3-M$2*M$4)/J$4/24),0)</f>
        <v>0</v>
      </c>
      <c r="N1605" s="45">
        <f t="shared" si="77"/>
        <v>100.18177850317804</v>
      </c>
      <c r="O1605" s="140">
        <v>7105</v>
      </c>
    </row>
    <row r="1606" spans="1:15" x14ac:dyDescent="0.25">
      <c r="A1606" s="99">
        <v>43532.583333333336</v>
      </c>
      <c r="B1606" s="27">
        <v>1599</v>
      </c>
      <c r="C1606" s="50"/>
      <c r="D1606" s="27"/>
      <c r="L1606" s="27">
        <v>8.9499999999999996E-2</v>
      </c>
      <c r="M1606" s="45">
        <f>IF(Measurements!L1603&lt;J$5,(J$6-Measurements!L1603)*((M$2-M$2*M$3-M$2*M$4)/J$4/24),0)</f>
        <v>0</v>
      </c>
      <c r="N1606" s="45">
        <f t="shared" si="77"/>
        <v>94.646219446348923</v>
      </c>
      <c r="O1606" s="140">
        <v>7356</v>
      </c>
    </row>
    <row r="1607" spans="1:15" x14ac:dyDescent="0.25">
      <c r="A1607" s="99">
        <v>43532.625</v>
      </c>
      <c r="B1607" s="27">
        <v>1600</v>
      </c>
      <c r="C1607" s="50"/>
      <c r="D1607" s="27"/>
      <c r="L1607" s="27">
        <v>8.8900000000000007E-2</v>
      </c>
      <c r="M1607" s="45">
        <f>IF(Measurements!L1604&lt;J$5,(J$6-Measurements!L1604)*((M$2-M$2*M$3-M$2*M$4)/J$4/24),0)</f>
        <v>0</v>
      </c>
      <c r="N1607" s="45">
        <f t="shared" si="77"/>
        <v>94.317374353864039</v>
      </c>
      <c r="O1607" s="140">
        <v>7447</v>
      </c>
    </row>
    <row r="1608" spans="1:15" x14ac:dyDescent="0.25">
      <c r="A1608" s="99">
        <v>43532.666666666664</v>
      </c>
      <c r="B1608" s="27">
        <v>1601</v>
      </c>
      <c r="C1608" s="50"/>
      <c r="D1608" s="27"/>
      <c r="L1608" s="27">
        <v>0.104</v>
      </c>
      <c r="M1608" s="45">
        <f>IF(Measurements!L1605&lt;J$5,(J$6-Measurements!L1605)*((M$2-M$2*M$3-M$2*M$4)/J$4/24),0)</f>
        <v>194.27344358152749</v>
      </c>
      <c r="N1608" s="45">
        <f t="shared" si="77"/>
        <v>296.86675276292812</v>
      </c>
      <c r="O1608" s="140">
        <v>4547</v>
      </c>
    </row>
    <row r="1609" spans="1:15" x14ac:dyDescent="0.25">
      <c r="A1609" s="99">
        <v>43532.708333333336</v>
      </c>
      <c r="B1609" s="27">
        <v>1602</v>
      </c>
      <c r="C1609" s="50"/>
      <c r="D1609" s="27"/>
      <c r="L1609" s="27">
        <v>0.14099999999999999</v>
      </c>
      <c r="M1609" s="45">
        <f>IF(Measurements!L1606&lt;J$5,(J$6-Measurements!L1606)*((M$2-M$2*M$3-M$2*M$4)/J$4/24),0)</f>
        <v>244.15446287948726</v>
      </c>
      <c r="N1609" s="45">
        <f t="shared" ref="N1609:N1672" si="78">+M1609+$L1609*M$2*M$3/$M$6+M$5</f>
        <v>367.02655276412327</v>
      </c>
      <c r="O1609" s="140">
        <v>3985</v>
      </c>
    </row>
    <row r="1610" spans="1:15" x14ac:dyDescent="0.25">
      <c r="A1610" s="99">
        <v>43532.75</v>
      </c>
      <c r="B1610" s="27">
        <v>1603</v>
      </c>
      <c r="C1610" s="50"/>
      <c r="D1610" s="27"/>
      <c r="L1610" s="27">
        <v>0.20039999999999999</v>
      </c>
      <c r="M1610" s="45">
        <f>IF(Measurements!L1607&lt;J$5,(J$6-Measurements!L1607)*((M$2-M$2*M$3-M$2*M$4)/J$4/24),0)</f>
        <v>244.15446287948726</v>
      </c>
      <c r="N1610" s="45">
        <f t="shared" si="78"/>
        <v>399.58221692012819</v>
      </c>
      <c r="O1610" s="140">
        <v>3614</v>
      </c>
    </row>
    <row r="1611" spans="1:15" x14ac:dyDescent="0.25">
      <c r="A1611" s="99">
        <v>43532.791666666664</v>
      </c>
      <c r="B1611" s="27">
        <v>1604</v>
      </c>
      <c r="C1611" s="50"/>
      <c r="D1611" s="27"/>
      <c r="L1611" s="27">
        <v>0.26889999999999997</v>
      </c>
      <c r="M1611" s="45">
        <f>IF(Measurements!L1608&lt;J$5,(J$6-Measurements!L1608)*((M$2-M$2*M$3-M$2*M$4)/J$4/24),0)</f>
        <v>330.78991744962786</v>
      </c>
      <c r="N1611" s="45">
        <f t="shared" si="78"/>
        <v>523.76081954896131</v>
      </c>
      <c r="O1611" s="140">
        <v>1988</v>
      </c>
    </row>
    <row r="1612" spans="1:15" x14ac:dyDescent="0.25">
      <c r="A1612" s="99">
        <v>43532.833333333336</v>
      </c>
      <c r="B1612" s="27">
        <v>1605</v>
      </c>
      <c r="C1612" s="50"/>
      <c r="D1612" s="27"/>
      <c r="L1612" s="27">
        <v>0.31569999999999998</v>
      </c>
      <c r="M1612" s="45">
        <f>IF(Measurements!L1609&lt;J$5,(J$6-Measurements!L1609)*((M$2-M$2*M$3-M$2*M$4)/J$4/24),0)</f>
        <v>315.03801661869323</v>
      </c>
      <c r="N1612" s="45">
        <f t="shared" si="78"/>
        <v>533.65883593184878</v>
      </c>
      <c r="O1612" s="140">
        <v>1851</v>
      </c>
    </row>
    <row r="1613" spans="1:15" x14ac:dyDescent="0.25">
      <c r="A1613" s="99">
        <v>43532.875</v>
      </c>
      <c r="B1613" s="27">
        <v>1606</v>
      </c>
      <c r="C1613" s="50"/>
      <c r="D1613" s="27"/>
      <c r="L1613" s="27">
        <v>0.31009999999999999</v>
      </c>
      <c r="M1613" s="45">
        <f>IF(Measurements!L1610&lt;J$5,(J$6-Measurements!L1610)*((M$2-M$2*M$3-M$2*M$4)/J$4/24),0)</f>
        <v>304.53674939807013</v>
      </c>
      <c r="N1613" s="45">
        <f t="shared" si="78"/>
        <v>520.08834784803332</v>
      </c>
      <c r="O1613" s="140">
        <v>2040</v>
      </c>
    </row>
    <row r="1614" spans="1:15" x14ac:dyDescent="0.25">
      <c r="A1614" s="99">
        <v>43532.916666666664</v>
      </c>
      <c r="B1614" s="27">
        <v>1607</v>
      </c>
      <c r="C1614" s="50"/>
      <c r="D1614" s="27"/>
      <c r="L1614" s="27">
        <v>0.24829999999999999</v>
      </c>
      <c r="M1614" s="45">
        <f>IF(Measurements!L1611&lt;J$5,(J$6-Measurements!L1611)*((M$2-M$2*M$3-M$2*M$4)/J$4/24),0)</f>
        <v>301.91143259291431</v>
      </c>
      <c r="N1614" s="45">
        <f t="shared" si="78"/>
        <v>483.59198651693293</v>
      </c>
      <c r="O1614" s="140">
        <v>2559</v>
      </c>
    </row>
    <row r="1615" spans="1:15" x14ac:dyDescent="0.25">
      <c r="A1615" s="99">
        <v>43532.958333333336</v>
      </c>
      <c r="B1615" s="27">
        <v>1608</v>
      </c>
      <c r="C1615" s="50"/>
      <c r="D1615" s="27"/>
      <c r="L1615" s="27">
        <v>0.15989999999999999</v>
      </c>
      <c r="M1615" s="45">
        <f>IF(Measurements!L1612&lt;J$5,(J$6-Measurements!L1612)*((M$2-M$2*M$3-M$2*M$4)/J$4/24),0)</f>
        <v>320.28865022900476</v>
      </c>
      <c r="N1615" s="45">
        <f t="shared" si="78"/>
        <v>453.51936052691508</v>
      </c>
      <c r="O1615" s="140">
        <v>2954</v>
      </c>
    </row>
    <row r="1616" spans="1:15" x14ac:dyDescent="0.25">
      <c r="A1616" s="99">
        <v>43533</v>
      </c>
      <c r="B1616" s="27">
        <v>1609</v>
      </c>
      <c r="C1616" s="50"/>
      <c r="D1616" s="27"/>
      <c r="E1616" s="45">
        <f>+IF((MIN(Measurements!G1613:G1636)+MAX(Measurements!G1613:G1636))/2&gt;=E$5,0,E$6-(MIN(Measurements!G1613:G1636)+MAX(Measurements!G1613:G1636))/2)</f>
        <v>11.2</v>
      </c>
      <c r="F1616" s="45">
        <f>+IF((MIN(Measurements!H1613:H1636)+MAX(Measurements!H1613:H1636))/2&gt;=F$5,0,F$6-(MIN(Measurements!H1613:H1636)+MAX(Measurements!H1613:H1636))/2)</f>
        <v>11.3</v>
      </c>
      <c r="G1616" s="45">
        <f>+IF((MIN(Measurements!I1613:I1636)+MAX(Measurements!I1613:I1636))/2&gt;=G$5,0,G$6-(MIN(Measurements!I1613:I1636)+MAX(Measurements!I1613:I1636))/2)</f>
        <v>12.15</v>
      </c>
      <c r="H1616" s="45">
        <f>+IF((MIN(Measurements!J1613:J1636)+MAX(Measurements!J1613:J1636))/2&gt;=H$5,0,H$6-(MIN(Measurements!J1613:J1636)+MAX(Measurements!J1613:J1636))/2)</f>
        <v>12.35</v>
      </c>
      <c r="I1616" s="45">
        <f>+IF((MIN(Measurements!K1613:K1636)+MAX(Measurements!K1613:K1636))/2&gt;=I$5,0,I$6-(MIN(Measurements!K1613:K1636)+MAX(Measurements!K1613:K1636))/2)</f>
        <v>12.05</v>
      </c>
      <c r="J1616" s="45">
        <f>+IF((MIN(Measurements!L1613:L1636)+MAX(Measurements!L1613:L1636))/2&gt;=J$5,0,J$6-(MIN(Measurements!L1613:L1636)+MAX(Measurements!L1613:L1636))/2)</f>
        <v>11.75</v>
      </c>
      <c r="L1616" s="27">
        <v>8.2699999999999996E-2</v>
      </c>
      <c r="M1616" s="45">
        <f>IF(Measurements!L1613&lt;J$5,(J$6-Measurements!L1613)*((M$2-M$2*M$3-M$2*M$4)/J$4/24),0)</f>
        <v>328.1646006444721</v>
      </c>
      <c r="N1616" s="45">
        <f t="shared" si="78"/>
        <v>419.08390904265883</v>
      </c>
      <c r="O1616" s="140">
        <v>3394</v>
      </c>
    </row>
    <row r="1617" spans="1:15" x14ac:dyDescent="0.25">
      <c r="A1617" s="99">
        <v>43533.041666666664</v>
      </c>
      <c r="B1617" s="27">
        <v>1610</v>
      </c>
      <c r="C1617" s="50"/>
      <c r="D1617" s="27"/>
      <c r="L1617" s="27">
        <v>3.7199999999999997E-2</v>
      </c>
      <c r="M1617" s="45">
        <f>IF(Measurements!L1614&lt;J$5,(J$6-Measurements!L1614)*((M$2-M$2*M$3-M$2*M$4)/J$4/24),0)</f>
        <v>330.78991744962786</v>
      </c>
      <c r="N1617" s="45">
        <f t="shared" si="78"/>
        <v>396.77180633437649</v>
      </c>
      <c r="O1617" s="140">
        <v>3636</v>
      </c>
    </row>
    <row r="1618" spans="1:15" x14ac:dyDescent="0.25">
      <c r="A1618" s="99">
        <v>43533.083333333336</v>
      </c>
      <c r="B1618" s="27">
        <v>1611</v>
      </c>
      <c r="C1618" s="50"/>
      <c r="D1618" s="27"/>
      <c r="L1618" s="27">
        <v>2.53E-2</v>
      </c>
      <c r="M1618" s="45">
        <f>IF(Measurements!L1615&lt;J$5,(J$6-Measurements!L1615)*((M$2-M$2*M$3-M$2*M$4)/J$4/24),0)</f>
        <v>346.5418182805625</v>
      </c>
      <c r="N1618" s="45">
        <f t="shared" si="78"/>
        <v>406.00161283102733</v>
      </c>
      <c r="O1618" s="140">
        <v>3540</v>
      </c>
    </row>
    <row r="1619" spans="1:15" x14ac:dyDescent="0.25">
      <c r="A1619" s="99">
        <v>43533.125</v>
      </c>
      <c r="B1619" s="27">
        <v>1612</v>
      </c>
      <c r="C1619" s="50"/>
      <c r="D1619" s="27"/>
      <c r="L1619" s="27">
        <v>4.4999999999999998E-2</v>
      </c>
      <c r="M1619" s="45">
        <f>IF(Measurements!L1616&lt;J$5,(J$6-Measurements!L1616)*((M$2-M$2*M$3-M$2*M$4)/J$4/24),0)</f>
        <v>354.4177686960299</v>
      </c>
      <c r="N1619" s="45">
        <f t="shared" si="78"/>
        <v>424.67464378308222</v>
      </c>
      <c r="O1619" s="140">
        <v>3318</v>
      </c>
    </row>
    <row r="1620" spans="1:15" x14ac:dyDescent="0.25">
      <c r="A1620" s="99">
        <v>43533.166666666664</v>
      </c>
      <c r="B1620" s="27">
        <v>1613</v>
      </c>
      <c r="C1620" s="50"/>
      <c r="D1620" s="27"/>
      <c r="L1620" s="27">
        <v>9.74E-2</v>
      </c>
      <c r="M1620" s="45">
        <f>IF(Measurements!L1617&lt;J$5,(J$6-Measurements!L1617)*((M$2-M$2*M$3-M$2*M$4)/J$4/24),0)</f>
        <v>370.16966952696453</v>
      </c>
      <c r="N1620" s="45">
        <f t="shared" si="78"/>
        <v>469.14568269103131</v>
      </c>
      <c r="O1620" s="140">
        <v>2761</v>
      </c>
    </row>
    <row r="1621" spans="1:15" x14ac:dyDescent="0.25">
      <c r="A1621" s="99">
        <v>43533.208333333336</v>
      </c>
      <c r="B1621" s="27">
        <v>1614</v>
      </c>
      <c r="C1621" s="50"/>
      <c r="D1621" s="27"/>
      <c r="L1621" s="27">
        <v>0.17549999999999999</v>
      </c>
      <c r="M1621" s="45">
        <f>IF(Measurements!L1618&lt;J$5,(J$6-Measurements!L1618)*((M$2-M$2*M$3-M$2*M$4)/J$4/24),0)</f>
        <v>388.54688716305498</v>
      </c>
      <c r="N1621" s="45">
        <f t="shared" si="78"/>
        <v>530.32756986557263</v>
      </c>
      <c r="O1621" s="140">
        <v>1899</v>
      </c>
    </row>
    <row r="1622" spans="1:15" x14ac:dyDescent="0.25">
      <c r="A1622" s="99">
        <v>43533.25</v>
      </c>
      <c r="B1622" s="27">
        <v>1615</v>
      </c>
      <c r="C1622" s="50"/>
      <c r="D1622" s="27"/>
      <c r="L1622" s="27">
        <v>0.2535</v>
      </c>
      <c r="M1622" s="45">
        <f>IF(Measurements!L1619&lt;J$5,(J$6-Measurements!L1619)*((M$2-M$2*M$3-M$2*M$4)/J$4/24),0)</f>
        <v>388.54688716305498</v>
      </c>
      <c r="N1622" s="45">
        <f t="shared" si="78"/>
        <v>573.07743188860945</v>
      </c>
      <c r="O1622" s="140">
        <v>1344</v>
      </c>
    </row>
    <row r="1623" spans="1:15" x14ac:dyDescent="0.25">
      <c r="A1623" s="99">
        <v>43533.291666666664</v>
      </c>
      <c r="B1623" s="27">
        <v>1616</v>
      </c>
      <c r="C1623" s="50"/>
      <c r="D1623" s="27"/>
      <c r="L1623" s="27">
        <v>0.29549999999999998</v>
      </c>
      <c r="M1623" s="45">
        <f>IF(Measurements!L1620&lt;J$5,(J$6-Measurements!L1620)*((M$2-M$2*M$3-M$2*M$4)/J$4/24),0)</f>
        <v>349.16713508571831</v>
      </c>
      <c r="N1623" s="45">
        <f t="shared" si="78"/>
        <v>556.71683628521566</v>
      </c>
      <c r="O1623" s="140">
        <v>1550</v>
      </c>
    </row>
    <row r="1624" spans="1:15" x14ac:dyDescent="0.25">
      <c r="A1624" s="99">
        <v>43533.333333333336</v>
      </c>
      <c r="B1624" s="27">
        <v>1617</v>
      </c>
      <c r="C1624" s="50"/>
      <c r="D1624" s="27"/>
      <c r="L1624" s="27">
        <v>0.28399999999999997</v>
      </c>
      <c r="M1624" s="45">
        <f>IF(Measurements!L1621&lt;J$5,(J$6-Measurements!L1621)*((M$2-M$2*M$3-M$2*M$4)/J$4/24),0)</f>
        <v>296.66079898260278</v>
      </c>
      <c r="N1624" s="45">
        <f t="shared" si="78"/>
        <v>497.9076359094729</v>
      </c>
      <c r="O1624" s="140">
        <v>2391</v>
      </c>
    </row>
    <row r="1625" spans="1:15" x14ac:dyDescent="0.25">
      <c r="A1625" s="99">
        <v>43533.375</v>
      </c>
      <c r="B1625" s="27">
        <v>1618</v>
      </c>
      <c r="C1625" s="50"/>
      <c r="D1625" s="27"/>
      <c r="L1625" s="27">
        <v>0.2349</v>
      </c>
      <c r="M1625" s="45">
        <f>IF(Measurements!L1622&lt;J$5,(J$6-Measurements!L1622)*((M$2-M$2*M$3-M$2*M$4)/J$4/24),0)</f>
        <v>288.78484856713544</v>
      </c>
      <c r="N1625" s="45">
        <f t="shared" si="78"/>
        <v>463.12119542565802</v>
      </c>
      <c r="O1625" s="140">
        <v>2831</v>
      </c>
    </row>
    <row r="1626" spans="1:15" x14ac:dyDescent="0.25">
      <c r="A1626" s="99">
        <v>43533.416666666664</v>
      </c>
      <c r="B1626" s="27">
        <v>1619</v>
      </c>
      <c r="C1626" s="50"/>
      <c r="D1626" s="27"/>
      <c r="L1626" s="27">
        <v>0.1802</v>
      </c>
      <c r="M1626" s="45">
        <f>IF(Measurements!L1623&lt;J$5,(J$6-Measurements!L1623)*((M$2-M$2*M$3-M$2*M$4)/J$4/24),0)</f>
        <v>254.65573010011033</v>
      </c>
      <c r="N1626" s="45">
        <f t="shared" si="78"/>
        <v>399.01236602709304</v>
      </c>
      <c r="O1626" s="140">
        <v>3620</v>
      </c>
    </row>
    <row r="1627" spans="1:15" x14ac:dyDescent="0.25">
      <c r="A1627" s="99">
        <v>43533.458333333336</v>
      </c>
      <c r="B1627" s="27">
        <v>1620</v>
      </c>
      <c r="C1627" s="50"/>
      <c r="D1627" s="27"/>
      <c r="L1627" s="27">
        <v>0.14019999999999999</v>
      </c>
      <c r="M1627" s="45">
        <f>IF(Measurements!L1624&lt;J$5,(J$6-Measurements!L1624)*((M$2-M$2*M$3-M$2*M$4)/J$4/24),0)</f>
        <v>236.27851246401991</v>
      </c>
      <c r="N1627" s="45">
        <f t="shared" si="78"/>
        <v>358.71214222534275</v>
      </c>
      <c r="O1627" s="140">
        <v>4065</v>
      </c>
    </row>
    <row r="1628" spans="1:15" x14ac:dyDescent="0.25">
      <c r="A1628" s="99">
        <v>43533.5</v>
      </c>
      <c r="B1628" s="27">
        <v>1621</v>
      </c>
      <c r="C1628" s="50"/>
      <c r="D1628" s="27"/>
      <c r="L1628" s="27">
        <v>0.1157</v>
      </c>
      <c r="M1628" s="45">
        <f>IF(Measurements!L1625&lt;J$5,(J$6-Measurements!L1625)*((M$2-M$2*M$3-M$2*M$4)/J$4/24),0)</f>
        <v>241.52914607433144</v>
      </c>
      <c r="N1628" s="45">
        <f t="shared" si="78"/>
        <v>350.5349345591876</v>
      </c>
      <c r="O1628" s="140">
        <v>4153</v>
      </c>
    </row>
    <row r="1629" spans="1:15" x14ac:dyDescent="0.25">
      <c r="A1629" s="99">
        <v>43533.541666666664</v>
      </c>
      <c r="B1629" s="27">
        <v>1622</v>
      </c>
      <c r="C1629" s="50"/>
      <c r="D1629" s="27"/>
      <c r="L1629" s="27">
        <v>9.9599999999999994E-2</v>
      </c>
      <c r="M1629" s="45">
        <f>IF(Measurements!L1626&lt;J$5,(J$6-Measurements!L1626)*((M$2-M$2*M$3-M$2*M$4)/J$4/24),0)</f>
        <v>228.40256204855257</v>
      </c>
      <c r="N1629" s="45">
        <f t="shared" si="78"/>
        <v>328.58434055173063</v>
      </c>
      <c r="O1629" s="140">
        <v>4338</v>
      </c>
    </row>
    <row r="1630" spans="1:15" x14ac:dyDescent="0.25">
      <c r="A1630" s="99">
        <v>43533.583333333336</v>
      </c>
      <c r="B1630" s="27">
        <v>1623</v>
      </c>
      <c r="C1630" s="50"/>
      <c r="D1630" s="27"/>
      <c r="L1630" s="27">
        <v>8.9499999999999996E-2</v>
      </c>
      <c r="M1630" s="45">
        <f>IF(Measurements!L1627&lt;J$5,(J$6-Measurements!L1627)*((M$2-M$2*M$3-M$2*M$4)/J$4/24),0)</f>
        <v>259.90636371042194</v>
      </c>
      <c r="N1630" s="45">
        <f t="shared" si="78"/>
        <v>354.55258315677088</v>
      </c>
      <c r="O1630" s="140">
        <v>4108</v>
      </c>
    </row>
    <row r="1631" spans="1:15" x14ac:dyDescent="0.25">
      <c r="A1631" s="99">
        <v>43533.625</v>
      </c>
      <c r="B1631" s="27">
        <v>1624</v>
      </c>
      <c r="C1631" s="50"/>
      <c r="D1631" s="27"/>
      <c r="L1631" s="27">
        <v>8.8900000000000007E-2</v>
      </c>
      <c r="M1631" s="45">
        <f>IF(Measurements!L1628&lt;J$5,(J$6-Measurements!L1628)*((M$2-M$2*M$3-M$2*M$4)/J$4/24),0)</f>
        <v>257.28104690526612</v>
      </c>
      <c r="N1631" s="45">
        <f t="shared" si="78"/>
        <v>351.59842125913013</v>
      </c>
      <c r="O1631" s="140">
        <v>4139</v>
      </c>
    </row>
    <row r="1632" spans="1:15" x14ac:dyDescent="0.25">
      <c r="A1632" s="99">
        <v>43533.666666666664</v>
      </c>
      <c r="B1632" s="27">
        <v>1625</v>
      </c>
      <c r="C1632" s="50"/>
      <c r="D1632" s="27"/>
      <c r="L1632" s="27">
        <v>0.104</v>
      </c>
      <c r="M1632" s="45">
        <f>IF(Measurements!L1629&lt;J$5,(J$6-Measurements!L1629)*((M$2-M$2*M$3-M$2*M$4)/J$4/24),0)</f>
        <v>249.40509648979881</v>
      </c>
      <c r="N1632" s="45">
        <f t="shared" si="78"/>
        <v>351.99840567119941</v>
      </c>
      <c r="O1632" s="140">
        <v>4134</v>
      </c>
    </row>
    <row r="1633" spans="1:15" x14ac:dyDescent="0.25">
      <c r="A1633" s="99">
        <v>43533.708333333336</v>
      </c>
      <c r="B1633" s="27">
        <v>1626</v>
      </c>
      <c r="C1633" s="50"/>
      <c r="D1633" s="27"/>
      <c r="L1633" s="27">
        <v>0.14099999999999999</v>
      </c>
      <c r="M1633" s="45">
        <f>IF(Measurements!L1630&lt;J$5,(J$6-Measurements!L1630)*((M$2-M$2*M$3-M$2*M$4)/J$4/24),0)</f>
        <v>294.03548217744697</v>
      </c>
      <c r="N1633" s="45">
        <f t="shared" si="78"/>
        <v>416.90757206208298</v>
      </c>
      <c r="O1633" s="140">
        <v>3417</v>
      </c>
    </row>
    <row r="1634" spans="1:15" x14ac:dyDescent="0.25">
      <c r="A1634" s="99">
        <v>43533.75</v>
      </c>
      <c r="B1634" s="27">
        <v>1627</v>
      </c>
      <c r="C1634" s="50"/>
      <c r="D1634" s="27"/>
      <c r="L1634" s="27">
        <v>0.20039999999999999</v>
      </c>
      <c r="M1634" s="45">
        <f>IF(Measurements!L1631&lt;J$5,(J$6-Measurements!L1631)*((M$2-M$2*M$3-M$2*M$4)/J$4/24),0)</f>
        <v>315.03801661869323</v>
      </c>
      <c r="N1634" s="45">
        <f t="shared" si="78"/>
        <v>470.46577065933417</v>
      </c>
      <c r="O1634" s="140">
        <v>2742</v>
      </c>
    </row>
    <row r="1635" spans="1:15" x14ac:dyDescent="0.25">
      <c r="A1635" s="99">
        <v>43533.791666666664</v>
      </c>
      <c r="B1635" s="27">
        <v>1628</v>
      </c>
      <c r="C1635" s="50"/>
      <c r="D1635" s="27"/>
      <c r="L1635" s="27">
        <v>0.26889999999999997</v>
      </c>
      <c r="M1635" s="45">
        <f>IF(Measurements!L1632&lt;J$5,(J$6-Measurements!L1632)*((M$2-M$2*M$3-M$2*M$4)/J$4/24),0)</f>
        <v>317.663333423849</v>
      </c>
      <c r="N1635" s="45">
        <f t="shared" si="78"/>
        <v>510.6342355231825</v>
      </c>
      <c r="O1635" s="140">
        <v>2204</v>
      </c>
    </row>
    <row r="1636" spans="1:15" x14ac:dyDescent="0.25">
      <c r="A1636" s="99">
        <v>43533.833333333336</v>
      </c>
      <c r="B1636" s="27">
        <v>1629</v>
      </c>
      <c r="C1636" s="50"/>
      <c r="D1636" s="27"/>
      <c r="L1636" s="27">
        <v>0.31569999999999998</v>
      </c>
      <c r="M1636" s="45">
        <f>IF(Measurements!L1633&lt;J$5,(J$6-Measurements!L1633)*((M$2-M$2*M$3-M$2*M$4)/J$4/24),0)</f>
        <v>320.28865022900476</v>
      </c>
      <c r="N1636" s="45">
        <f t="shared" si="78"/>
        <v>538.90946954216031</v>
      </c>
      <c r="O1636" s="140">
        <v>1785</v>
      </c>
    </row>
    <row r="1637" spans="1:15" x14ac:dyDescent="0.25">
      <c r="A1637" s="99">
        <v>43533.875</v>
      </c>
      <c r="B1637" s="27">
        <v>1630</v>
      </c>
      <c r="C1637" s="50"/>
      <c r="D1637" s="27"/>
      <c r="L1637" s="27">
        <v>0.31009999999999999</v>
      </c>
      <c r="M1637" s="45">
        <f>IF(Measurements!L1634&lt;J$5,(J$6-Measurements!L1634)*((M$2-M$2*M$3-M$2*M$4)/J$4/24),0)</f>
        <v>330.78991744962786</v>
      </c>
      <c r="N1637" s="45">
        <f t="shared" si="78"/>
        <v>546.34151589959106</v>
      </c>
      <c r="O1637" s="140">
        <v>1688</v>
      </c>
    </row>
    <row r="1638" spans="1:15" x14ac:dyDescent="0.25">
      <c r="A1638" s="99">
        <v>43533.916666666664</v>
      </c>
      <c r="B1638" s="27">
        <v>1631</v>
      </c>
      <c r="C1638" s="50"/>
      <c r="D1638" s="27"/>
      <c r="L1638" s="27">
        <v>0.24829999999999999</v>
      </c>
      <c r="M1638" s="45">
        <f>IF(Measurements!L1635&lt;J$5,(J$6-Measurements!L1635)*((M$2-M$2*M$3-M$2*M$4)/J$4/24),0)</f>
        <v>330.78991744962786</v>
      </c>
      <c r="N1638" s="45">
        <f t="shared" si="78"/>
        <v>512.47047137364655</v>
      </c>
      <c r="O1638" s="140">
        <v>2173</v>
      </c>
    </row>
    <row r="1639" spans="1:15" x14ac:dyDescent="0.25">
      <c r="A1639" s="99">
        <v>43533.958333333336</v>
      </c>
      <c r="B1639" s="27">
        <v>1632</v>
      </c>
      <c r="C1639" s="50"/>
      <c r="D1639" s="27"/>
      <c r="L1639" s="27">
        <v>0.15989999999999999</v>
      </c>
      <c r="M1639" s="45">
        <f>IF(Measurements!L1636&lt;J$5,(J$6-Measurements!L1636)*((M$2-M$2*M$3-M$2*M$4)/J$4/24),0)</f>
        <v>338.66586786509521</v>
      </c>
      <c r="N1639" s="45">
        <f t="shared" si="78"/>
        <v>471.89657816300553</v>
      </c>
      <c r="O1639" s="140">
        <v>2712</v>
      </c>
    </row>
    <row r="1640" spans="1:15" x14ac:dyDescent="0.25">
      <c r="A1640" s="99">
        <v>43534</v>
      </c>
      <c r="B1640" s="27">
        <v>1633</v>
      </c>
      <c r="C1640" s="50"/>
      <c r="D1640" s="27"/>
      <c r="E1640" s="45">
        <f>+IF((MIN(Measurements!G1637:G1660)+MAX(Measurements!G1637:G1660))/2&gt;=E$5,0,E$6-(MIN(Measurements!G1637:G1660)+MAX(Measurements!G1637:G1660))/2)</f>
        <v>14.15</v>
      </c>
      <c r="F1640" s="45">
        <f>+IF((MIN(Measurements!H1637:H1660)+MAX(Measurements!H1637:H1660))/2&gt;=F$5,0,F$6-(MIN(Measurements!H1637:H1660)+MAX(Measurements!H1637:H1660))/2)</f>
        <v>13.35</v>
      </c>
      <c r="G1640" s="45">
        <f>+IF((MIN(Measurements!I1637:I1660)+MAX(Measurements!I1637:I1660))/2&gt;=G$5,0,G$6-(MIN(Measurements!I1637:I1660)+MAX(Measurements!I1637:I1660))/2)</f>
        <v>13.25</v>
      </c>
      <c r="H1640" s="45">
        <f>+IF((MIN(Measurements!J1637:J1660)+MAX(Measurements!J1637:J1660))/2&gt;=H$5,0,H$6-(MIN(Measurements!J1637:J1660)+MAX(Measurements!J1637:J1660))/2)</f>
        <v>14.85</v>
      </c>
      <c r="I1640" s="45">
        <f>+IF((MIN(Measurements!K1637:K1660)+MAX(Measurements!K1637:K1660))/2&gt;=I$5,0,I$6-(MIN(Measurements!K1637:K1660)+MAX(Measurements!K1637:K1660))/2)</f>
        <v>13.5</v>
      </c>
      <c r="J1640" s="45">
        <f>+IF((MIN(Measurements!L1637:L1660)+MAX(Measurements!L1637:L1660))/2&gt;=J$5,0,J$6-(MIN(Measurements!L1637:L1660)+MAX(Measurements!L1637:L1660))/2)</f>
        <v>14.1</v>
      </c>
      <c r="L1640" s="27">
        <v>8.2699999999999996E-2</v>
      </c>
      <c r="M1640" s="45">
        <f>IF(Measurements!L1637&lt;J$5,(J$6-Measurements!L1637)*((M$2-M$2*M$3-M$2*M$4)/J$4/24),0)</f>
        <v>354.4177686960299</v>
      </c>
      <c r="N1640" s="45">
        <f t="shared" si="78"/>
        <v>445.33707709421662</v>
      </c>
      <c r="O1640" s="140">
        <v>3072</v>
      </c>
    </row>
    <row r="1641" spans="1:15" x14ac:dyDescent="0.25">
      <c r="A1641" s="99">
        <v>43534.041666666664</v>
      </c>
      <c r="B1641" s="27">
        <v>1634</v>
      </c>
      <c r="C1641" s="50"/>
      <c r="D1641" s="27"/>
      <c r="L1641" s="27">
        <v>3.7199999999999997E-2</v>
      </c>
      <c r="M1641" s="45">
        <f>IF(Measurements!L1638&lt;J$5,(J$6-Measurements!L1638)*((M$2-M$2*M$3-M$2*M$4)/J$4/24),0)</f>
        <v>372.79498633212029</v>
      </c>
      <c r="N1641" s="45">
        <f t="shared" si="78"/>
        <v>438.77687521686892</v>
      </c>
      <c r="O1641" s="140">
        <v>3160</v>
      </c>
    </row>
    <row r="1642" spans="1:15" x14ac:dyDescent="0.25">
      <c r="A1642" s="99">
        <v>43534.083333333336</v>
      </c>
      <c r="B1642" s="27">
        <v>1635</v>
      </c>
      <c r="C1642" s="50"/>
      <c r="D1642" s="27"/>
      <c r="L1642" s="27">
        <v>2.53E-2</v>
      </c>
      <c r="M1642" s="45">
        <f>IF(Measurements!L1639&lt;J$5,(J$6-Measurements!L1639)*((M$2-M$2*M$3-M$2*M$4)/J$4/24),0)</f>
        <v>367.54435272180876</v>
      </c>
      <c r="N1642" s="45">
        <f t="shared" si="78"/>
        <v>427.0041472722736</v>
      </c>
      <c r="O1642" s="140">
        <v>3292</v>
      </c>
    </row>
    <row r="1643" spans="1:15" x14ac:dyDescent="0.25">
      <c r="A1643" s="99">
        <v>43534.125</v>
      </c>
      <c r="B1643" s="27">
        <v>1636</v>
      </c>
      <c r="C1643" s="50"/>
      <c r="D1643" s="27"/>
      <c r="L1643" s="27">
        <v>4.4999999999999998E-2</v>
      </c>
      <c r="M1643" s="45">
        <f>IF(Measurements!L1640&lt;J$5,(J$6-Measurements!L1640)*((M$2-M$2*M$3-M$2*M$4)/J$4/24),0)</f>
        <v>375.42030313727611</v>
      </c>
      <c r="N1643" s="45">
        <f t="shared" si="78"/>
        <v>445.67717822432843</v>
      </c>
      <c r="O1643" s="140">
        <v>3060</v>
      </c>
    </row>
    <row r="1644" spans="1:15" x14ac:dyDescent="0.25">
      <c r="A1644" s="99">
        <v>43534.166666666664</v>
      </c>
      <c r="B1644" s="27">
        <v>1637</v>
      </c>
      <c r="C1644" s="50"/>
      <c r="D1644" s="27"/>
      <c r="L1644" s="27">
        <v>9.74E-2</v>
      </c>
      <c r="M1644" s="45">
        <f>IF(Measurements!L1641&lt;J$5,(J$6-Measurements!L1641)*((M$2-M$2*M$3-M$2*M$4)/J$4/24),0)</f>
        <v>375.42030313727611</v>
      </c>
      <c r="N1644" s="45">
        <f t="shared" si="78"/>
        <v>474.39631630134284</v>
      </c>
      <c r="O1644" s="140">
        <v>2671</v>
      </c>
    </row>
    <row r="1645" spans="1:15" x14ac:dyDescent="0.25">
      <c r="A1645" s="99">
        <v>43534.208333333336</v>
      </c>
      <c r="B1645" s="27">
        <v>1638</v>
      </c>
      <c r="C1645" s="50"/>
      <c r="D1645" s="27"/>
      <c r="L1645" s="27">
        <v>0.17549999999999999</v>
      </c>
      <c r="M1645" s="45">
        <f>IF(Measurements!L1642&lt;J$5,(J$6-Measurements!L1642)*((M$2-M$2*M$3-M$2*M$4)/J$4/24),0)</f>
        <v>375.42030313727611</v>
      </c>
      <c r="N1645" s="45">
        <f t="shared" si="78"/>
        <v>517.2009858397937</v>
      </c>
      <c r="O1645" s="140">
        <v>2086</v>
      </c>
    </row>
    <row r="1646" spans="1:15" x14ac:dyDescent="0.25">
      <c r="A1646" s="99">
        <v>43534.25</v>
      </c>
      <c r="B1646" s="27">
        <v>1639</v>
      </c>
      <c r="C1646" s="50"/>
      <c r="D1646" s="27"/>
      <c r="L1646" s="27">
        <v>0.2535</v>
      </c>
      <c r="M1646" s="45">
        <f>IF(Measurements!L1643&lt;J$5,(J$6-Measurements!L1643)*((M$2-M$2*M$3-M$2*M$4)/J$4/24),0)</f>
        <v>367.54435272180876</v>
      </c>
      <c r="N1646" s="45">
        <f t="shared" si="78"/>
        <v>552.07489744736324</v>
      </c>
      <c r="O1646" s="140">
        <v>1604</v>
      </c>
    </row>
    <row r="1647" spans="1:15" x14ac:dyDescent="0.25">
      <c r="A1647" s="99">
        <v>43534.291666666664</v>
      </c>
      <c r="B1647" s="27">
        <v>1640</v>
      </c>
      <c r="C1647" s="50"/>
      <c r="D1647" s="27"/>
      <c r="L1647" s="27">
        <v>0.29549999999999998</v>
      </c>
      <c r="M1647" s="45">
        <f>IF(Measurements!L1644&lt;J$5,(J$6-Measurements!L1644)*((M$2-M$2*M$3-M$2*M$4)/J$4/24),0)</f>
        <v>359.66840230634142</v>
      </c>
      <c r="N1647" s="45">
        <f t="shared" si="78"/>
        <v>567.21810350583871</v>
      </c>
      <c r="O1647" s="140">
        <v>1412</v>
      </c>
    </row>
    <row r="1648" spans="1:15" x14ac:dyDescent="0.25">
      <c r="A1648" s="99">
        <v>43534.333333333336</v>
      </c>
      <c r="B1648" s="27">
        <v>1641</v>
      </c>
      <c r="C1648" s="50"/>
      <c r="D1648" s="27"/>
      <c r="L1648" s="27">
        <v>0.28399999999999997</v>
      </c>
      <c r="M1648" s="45">
        <f>IF(Measurements!L1645&lt;J$5,(J$6-Measurements!L1645)*((M$2-M$2*M$3-M$2*M$4)/J$4/24),0)</f>
        <v>349.16713508571831</v>
      </c>
      <c r="N1648" s="45">
        <f t="shared" si="78"/>
        <v>550.41397201258837</v>
      </c>
      <c r="O1648" s="140">
        <v>1637</v>
      </c>
    </row>
    <row r="1649" spans="1:15" x14ac:dyDescent="0.25">
      <c r="A1649" s="99">
        <v>43534.375</v>
      </c>
      <c r="B1649" s="27">
        <v>1642</v>
      </c>
      <c r="C1649" s="50"/>
      <c r="D1649" s="27"/>
      <c r="L1649" s="27">
        <v>0.2349</v>
      </c>
      <c r="M1649" s="45">
        <f>IF(Measurements!L1646&lt;J$5,(J$6-Measurements!L1646)*((M$2-M$2*M$3-M$2*M$4)/J$4/24),0)</f>
        <v>346.5418182805625</v>
      </c>
      <c r="N1649" s="45">
        <f t="shared" si="78"/>
        <v>520.87816513908513</v>
      </c>
      <c r="O1649" s="140">
        <v>2029</v>
      </c>
    </row>
    <row r="1650" spans="1:15" x14ac:dyDescent="0.25">
      <c r="A1650" s="99">
        <v>43534.416666666664</v>
      </c>
      <c r="B1650" s="27">
        <v>1643</v>
      </c>
      <c r="C1650" s="50"/>
      <c r="D1650" s="27"/>
      <c r="L1650" s="27">
        <v>0.1802</v>
      </c>
      <c r="M1650" s="45">
        <f>IF(Measurements!L1647&lt;J$5,(J$6-Measurements!L1647)*((M$2-M$2*M$3-M$2*M$4)/J$4/24),0)</f>
        <v>338.66586786509521</v>
      </c>
      <c r="N1650" s="45">
        <f t="shared" si="78"/>
        <v>483.02250379207794</v>
      </c>
      <c r="O1650" s="140">
        <v>2564</v>
      </c>
    </row>
    <row r="1651" spans="1:15" x14ac:dyDescent="0.25">
      <c r="A1651" s="99">
        <v>43534.458333333336</v>
      </c>
      <c r="B1651" s="27">
        <v>1644</v>
      </c>
      <c r="C1651" s="50"/>
      <c r="D1651" s="27"/>
      <c r="L1651" s="27">
        <v>0.14019999999999999</v>
      </c>
      <c r="M1651" s="45">
        <f>IF(Measurements!L1648&lt;J$5,(J$6-Measurements!L1648)*((M$2-M$2*M$3-M$2*M$4)/J$4/24),0)</f>
        <v>341.29118467025097</v>
      </c>
      <c r="N1651" s="45">
        <f t="shared" si="78"/>
        <v>463.7248144315738</v>
      </c>
      <c r="O1651" s="140">
        <v>2829</v>
      </c>
    </row>
    <row r="1652" spans="1:15" x14ac:dyDescent="0.25">
      <c r="A1652" s="99">
        <v>43534.5</v>
      </c>
      <c r="B1652" s="27">
        <v>1645</v>
      </c>
      <c r="C1652" s="50"/>
      <c r="D1652" s="27"/>
      <c r="L1652" s="27">
        <v>0.1157</v>
      </c>
      <c r="M1652" s="45">
        <f>IF(Measurements!L1649&lt;J$5,(J$6-Measurements!L1649)*((M$2-M$2*M$3-M$2*M$4)/J$4/24),0)</f>
        <v>333.41523425478363</v>
      </c>
      <c r="N1652" s="45">
        <f t="shared" si="78"/>
        <v>442.4210227396398</v>
      </c>
      <c r="O1652" s="140">
        <v>3110</v>
      </c>
    </row>
    <row r="1653" spans="1:15" x14ac:dyDescent="0.25">
      <c r="A1653" s="99">
        <v>43534.541666666664</v>
      </c>
      <c r="B1653" s="27">
        <v>1646</v>
      </c>
      <c r="C1653" s="50"/>
      <c r="D1653" s="27"/>
      <c r="L1653" s="27">
        <v>9.9599999999999994E-2</v>
      </c>
      <c r="M1653" s="45">
        <f>IF(Measurements!L1650&lt;J$5,(J$6-Measurements!L1650)*((M$2-M$2*M$3-M$2*M$4)/J$4/24),0)</f>
        <v>320.28865022900476</v>
      </c>
      <c r="N1653" s="45">
        <f t="shared" si="78"/>
        <v>420.47042873218282</v>
      </c>
      <c r="O1653" s="140">
        <v>3375</v>
      </c>
    </row>
    <row r="1654" spans="1:15" x14ac:dyDescent="0.25">
      <c r="A1654" s="99">
        <v>43534.583333333336</v>
      </c>
      <c r="B1654" s="27">
        <v>1647</v>
      </c>
      <c r="C1654" s="50"/>
      <c r="D1654" s="27"/>
      <c r="L1654" s="27">
        <v>8.9499999999999996E-2</v>
      </c>
      <c r="M1654" s="45">
        <f>IF(Measurements!L1651&lt;J$5,(J$6-Measurements!L1651)*((M$2-M$2*M$3-M$2*M$4)/J$4/24),0)</f>
        <v>333.41523425478363</v>
      </c>
      <c r="N1654" s="45">
        <f t="shared" si="78"/>
        <v>428.06145370113256</v>
      </c>
      <c r="O1654" s="140">
        <v>3276</v>
      </c>
    </row>
    <row r="1655" spans="1:15" x14ac:dyDescent="0.25">
      <c r="A1655" s="99">
        <v>43534.625</v>
      </c>
      <c r="B1655" s="27">
        <v>1648</v>
      </c>
      <c r="C1655" s="50"/>
      <c r="D1655" s="27"/>
      <c r="L1655" s="27">
        <v>8.8900000000000007E-2</v>
      </c>
      <c r="M1655" s="45">
        <f>IF(Measurements!L1652&lt;J$5,(J$6-Measurements!L1652)*((M$2-M$2*M$3-M$2*M$4)/J$4/24),0)</f>
        <v>328.1646006444721</v>
      </c>
      <c r="N1655" s="45">
        <f t="shared" si="78"/>
        <v>422.48197499833611</v>
      </c>
      <c r="O1655" s="140">
        <v>3347</v>
      </c>
    </row>
    <row r="1656" spans="1:15" x14ac:dyDescent="0.25">
      <c r="A1656" s="99">
        <v>43534.666666666664</v>
      </c>
      <c r="B1656" s="27">
        <v>1649</v>
      </c>
      <c r="C1656" s="50"/>
      <c r="D1656" s="27"/>
      <c r="L1656" s="27">
        <v>0.104</v>
      </c>
      <c r="M1656" s="45">
        <f>IF(Measurements!L1653&lt;J$5,(J$6-Measurements!L1653)*((M$2-M$2*M$3-M$2*M$4)/J$4/24),0)</f>
        <v>338.66586786509521</v>
      </c>
      <c r="N1656" s="45">
        <f t="shared" si="78"/>
        <v>441.25917704649584</v>
      </c>
      <c r="O1656" s="140">
        <v>3129</v>
      </c>
    </row>
    <row r="1657" spans="1:15" x14ac:dyDescent="0.25">
      <c r="A1657" s="99">
        <v>43534.708333333336</v>
      </c>
      <c r="B1657" s="27">
        <v>1650</v>
      </c>
      <c r="C1657" s="50"/>
      <c r="D1657" s="27"/>
      <c r="L1657" s="27">
        <v>0.14099999999999999</v>
      </c>
      <c r="M1657" s="45">
        <f>IF(Measurements!L1654&lt;J$5,(J$6-Measurements!L1654)*((M$2-M$2*M$3-M$2*M$4)/J$4/24),0)</f>
        <v>357.04308550118566</v>
      </c>
      <c r="N1657" s="45">
        <f t="shared" si="78"/>
        <v>479.91517538582167</v>
      </c>
      <c r="O1657" s="140">
        <v>2603</v>
      </c>
    </row>
    <row r="1658" spans="1:15" x14ac:dyDescent="0.25">
      <c r="A1658" s="99">
        <v>43534.75</v>
      </c>
      <c r="B1658" s="27">
        <v>1651</v>
      </c>
      <c r="C1658" s="50"/>
      <c r="D1658" s="27"/>
      <c r="L1658" s="27">
        <v>0.20039999999999999</v>
      </c>
      <c r="M1658" s="45">
        <f>IF(Measurements!L1655&lt;J$5,(J$6-Measurements!L1655)*((M$2-M$2*M$3-M$2*M$4)/J$4/24),0)</f>
        <v>359.66840230634142</v>
      </c>
      <c r="N1658" s="45">
        <f t="shared" si="78"/>
        <v>515.0961563469823</v>
      </c>
      <c r="O1658" s="140">
        <v>2120</v>
      </c>
    </row>
    <row r="1659" spans="1:15" x14ac:dyDescent="0.25">
      <c r="A1659" s="99">
        <v>43534.791666666664</v>
      </c>
      <c r="B1659" s="27">
        <v>1652</v>
      </c>
      <c r="C1659" s="50"/>
      <c r="D1659" s="27"/>
      <c r="L1659" s="27">
        <v>0.26889999999999997</v>
      </c>
      <c r="M1659" s="45">
        <f>IF(Measurements!L1656&lt;J$5,(J$6-Measurements!L1656)*((M$2-M$2*M$3-M$2*M$4)/J$4/24),0)</f>
        <v>385.92157035789916</v>
      </c>
      <c r="N1659" s="45">
        <f t="shared" si="78"/>
        <v>578.89247245723266</v>
      </c>
      <c r="O1659" s="140">
        <v>1267</v>
      </c>
    </row>
    <row r="1660" spans="1:15" x14ac:dyDescent="0.25">
      <c r="A1660" s="99">
        <v>43534.833333333336</v>
      </c>
      <c r="B1660" s="27">
        <v>1653</v>
      </c>
      <c r="C1660" s="50"/>
      <c r="D1660" s="27"/>
      <c r="L1660" s="27">
        <v>0.31569999999999998</v>
      </c>
      <c r="M1660" s="45">
        <f>IF(Measurements!L1657&lt;J$5,(J$6-Measurements!L1657)*((M$2-M$2*M$3-M$2*M$4)/J$4/24),0)</f>
        <v>404.29878799398966</v>
      </c>
      <c r="N1660" s="45">
        <f t="shared" si="78"/>
        <v>622.91960730714527</v>
      </c>
      <c r="O1660" s="140">
        <v>823</v>
      </c>
    </row>
    <row r="1661" spans="1:15" x14ac:dyDescent="0.25">
      <c r="A1661" s="99">
        <v>43534.875</v>
      </c>
      <c r="B1661" s="27">
        <v>1654</v>
      </c>
      <c r="C1661" s="50"/>
      <c r="D1661" s="27"/>
      <c r="L1661" s="27">
        <v>0.31009999999999999</v>
      </c>
      <c r="M1661" s="45">
        <f>IF(Measurements!L1658&lt;J$5,(J$6-Measurements!L1658)*((M$2-M$2*M$3-M$2*M$4)/J$4/24),0)</f>
        <v>417.42537201976853</v>
      </c>
      <c r="N1661" s="45">
        <f t="shared" si="78"/>
        <v>632.97697046973167</v>
      </c>
      <c r="O1661" s="140">
        <v>743</v>
      </c>
    </row>
    <row r="1662" spans="1:15" x14ac:dyDescent="0.25">
      <c r="A1662" s="99">
        <v>43534.916666666664</v>
      </c>
      <c r="B1662" s="27">
        <v>1655</v>
      </c>
      <c r="C1662" s="50"/>
      <c r="D1662" s="27"/>
      <c r="L1662" s="27">
        <v>0.24829999999999999</v>
      </c>
      <c r="M1662" s="45">
        <f>IF(Measurements!L1659&lt;J$5,(J$6-Measurements!L1659)*((M$2-M$2*M$3-M$2*M$4)/J$4/24),0)</f>
        <v>414.80005521461277</v>
      </c>
      <c r="N1662" s="45">
        <f t="shared" si="78"/>
        <v>596.48060913863139</v>
      </c>
      <c r="O1662" s="140">
        <v>1070</v>
      </c>
    </row>
    <row r="1663" spans="1:15" x14ac:dyDescent="0.25">
      <c r="A1663" s="99">
        <v>43534.958333333336</v>
      </c>
      <c r="B1663" s="27">
        <v>1656</v>
      </c>
      <c r="C1663" s="50"/>
      <c r="D1663" s="27"/>
      <c r="L1663" s="27">
        <v>0.15989999999999999</v>
      </c>
      <c r="M1663" s="45">
        <f>IF(Measurements!L1660&lt;J$5,(J$6-Measurements!L1660)*((M$2-M$2*M$3-M$2*M$4)/J$4/24),0)</f>
        <v>420.05068882492429</v>
      </c>
      <c r="N1663" s="45">
        <f t="shared" si="78"/>
        <v>553.28139912283461</v>
      </c>
      <c r="O1663" s="140">
        <v>1593</v>
      </c>
    </row>
    <row r="1664" spans="1:15" x14ac:dyDescent="0.25">
      <c r="A1664" s="99">
        <v>43535</v>
      </c>
      <c r="B1664" s="27">
        <v>1657</v>
      </c>
      <c r="C1664" s="50"/>
      <c r="D1664" s="27"/>
      <c r="E1664" s="45">
        <f>+IF((MIN(Measurements!G1661:G1684)+MAX(Measurements!G1661:G1684))/2&gt;=E$5,0,E$6-(MIN(Measurements!G1661:G1684)+MAX(Measurements!G1661:G1684))/2)</f>
        <v>16.75</v>
      </c>
      <c r="F1664" s="45">
        <f>+IF((MIN(Measurements!H1661:H1684)+MAX(Measurements!H1661:H1684))/2&gt;=F$5,0,F$6-(MIN(Measurements!H1661:H1684)+MAX(Measurements!H1661:H1684))/2)</f>
        <v>16.95</v>
      </c>
      <c r="G1664" s="45">
        <f>+IF((MIN(Measurements!I1661:I1684)+MAX(Measurements!I1661:I1684))/2&gt;=G$5,0,G$6-(MIN(Measurements!I1661:I1684)+MAX(Measurements!I1661:I1684))/2)</f>
        <v>15.35</v>
      </c>
      <c r="H1664" s="45">
        <f>+IF((MIN(Measurements!J1661:J1684)+MAX(Measurements!J1661:J1684))/2&gt;=H$5,0,H$6-(MIN(Measurements!J1661:J1684)+MAX(Measurements!J1661:J1684))/2)</f>
        <v>17.95</v>
      </c>
      <c r="I1664" s="45">
        <f>+IF((MIN(Measurements!K1661:K1684)+MAX(Measurements!K1661:K1684))/2&gt;=I$5,0,I$6-(MIN(Measurements!K1661:K1684)+MAX(Measurements!K1661:K1684))/2)</f>
        <v>18.05</v>
      </c>
      <c r="J1664" s="45">
        <f>+IF((MIN(Measurements!L1661:L1684)+MAX(Measurements!L1661:L1684))/2&gt;=J$5,0,J$6-(MIN(Measurements!L1661:L1684)+MAX(Measurements!L1661:L1684))/2)</f>
        <v>16.850000000000001</v>
      </c>
      <c r="L1664" s="27">
        <v>8.2699999999999996E-2</v>
      </c>
      <c r="M1664" s="45">
        <f>IF(Measurements!L1661&lt;J$5,(J$6-Measurements!L1661)*((M$2-M$2*M$3-M$2*M$4)/J$4/24),0)</f>
        <v>430.55195604554734</v>
      </c>
      <c r="N1664" s="45">
        <f t="shared" si="78"/>
        <v>521.47126444373407</v>
      </c>
      <c r="O1664" s="140">
        <v>2015</v>
      </c>
    </row>
    <row r="1665" spans="1:15" x14ac:dyDescent="0.25">
      <c r="A1665" s="99">
        <v>43535.041666666664</v>
      </c>
      <c r="B1665" s="27">
        <v>1658</v>
      </c>
      <c r="C1665" s="50"/>
      <c r="D1665" s="27"/>
      <c r="L1665" s="27">
        <v>3.7199999999999997E-2</v>
      </c>
      <c r="M1665" s="45">
        <f>IF(Measurements!L1662&lt;J$5,(J$6-Measurements!L1662)*((M$2-M$2*M$3-M$2*M$4)/J$4/24),0)</f>
        <v>427.92663924039164</v>
      </c>
      <c r="N1665" s="45">
        <f t="shared" si="78"/>
        <v>493.90852812514026</v>
      </c>
      <c r="O1665" s="140">
        <v>2432</v>
      </c>
    </row>
    <row r="1666" spans="1:15" x14ac:dyDescent="0.25">
      <c r="A1666" s="99">
        <v>43535.083333333336</v>
      </c>
      <c r="B1666" s="27">
        <v>1659</v>
      </c>
      <c r="C1666" s="50"/>
      <c r="D1666" s="27"/>
      <c r="L1666" s="27">
        <v>2.53E-2</v>
      </c>
      <c r="M1666" s="45">
        <f>IF(Measurements!L1663&lt;J$5,(J$6-Measurements!L1663)*((M$2-M$2*M$3-M$2*M$4)/J$4/24),0)</f>
        <v>427.92663924039164</v>
      </c>
      <c r="N1666" s="45">
        <f t="shared" si="78"/>
        <v>487.38643379085647</v>
      </c>
      <c r="O1666" s="140">
        <v>2509</v>
      </c>
    </row>
    <row r="1667" spans="1:15" x14ac:dyDescent="0.25">
      <c r="A1667" s="99">
        <v>43535.125</v>
      </c>
      <c r="B1667" s="27">
        <v>1660</v>
      </c>
      <c r="C1667" s="50"/>
      <c r="D1667" s="27"/>
      <c r="L1667" s="27">
        <v>4.4999999999999998E-2</v>
      </c>
      <c r="M1667" s="45">
        <f>IF(Measurements!L1664&lt;J$5,(J$6-Measurements!L1664)*((M$2-M$2*M$3-M$2*M$4)/J$4/24),0)</f>
        <v>435.80258965585898</v>
      </c>
      <c r="N1667" s="45">
        <f t="shared" si="78"/>
        <v>506.0594647429113</v>
      </c>
      <c r="O1667" s="140">
        <v>2263</v>
      </c>
    </row>
    <row r="1668" spans="1:15" x14ac:dyDescent="0.25">
      <c r="A1668" s="99">
        <v>43535.166666666664</v>
      </c>
      <c r="B1668" s="27">
        <v>1661</v>
      </c>
      <c r="C1668" s="50"/>
      <c r="D1668" s="27"/>
      <c r="L1668" s="27">
        <v>9.74E-2</v>
      </c>
      <c r="M1668" s="45">
        <f>IF(Measurements!L1665&lt;J$5,(J$6-Measurements!L1665)*((M$2-M$2*M$3-M$2*M$4)/J$4/24),0)</f>
        <v>435.80258965585898</v>
      </c>
      <c r="N1668" s="45">
        <f t="shared" si="78"/>
        <v>534.77860281992571</v>
      </c>
      <c r="O1668" s="140">
        <v>1840</v>
      </c>
    </row>
    <row r="1669" spans="1:15" x14ac:dyDescent="0.25">
      <c r="A1669" s="99">
        <v>43535.208333333336</v>
      </c>
      <c r="B1669" s="27">
        <v>1662</v>
      </c>
      <c r="C1669" s="50"/>
      <c r="D1669" s="27"/>
      <c r="L1669" s="27">
        <v>0.17549999999999999</v>
      </c>
      <c r="M1669" s="45">
        <f>IF(Measurements!L1666&lt;J$5,(J$6-Measurements!L1666)*((M$2-M$2*M$3-M$2*M$4)/J$4/24),0)</f>
        <v>422.67600563008011</v>
      </c>
      <c r="N1669" s="45">
        <f t="shared" si="78"/>
        <v>564.45668833259776</v>
      </c>
      <c r="O1669" s="140">
        <v>1444</v>
      </c>
    </row>
    <row r="1670" spans="1:15" x14ac:dyDescent="0.25">
      <c r="A1670" s="99">
        <v>43535.25</v>
      </c>
      <c r="B1670" s="27">
        <v>1663</v>
      </c>
      <c r="C1670" s="50"/>
      <c r="D1670" s="27"/>
      <c r="L1670" s="27">
        <v>0.2535</v>
      </c>
      <c r="M1670" s="45">
        <f>IF(Measurements!L1667&lt;J$5,(J$6-Measurements!L1667)*((M$2-M$2*M$3-M$2*M$4)/J$4/24),0)</f>
        <v>414.80005521461277</v>
      </c>
      <c r="N1670" s="45">
        <f t="shared" si="78"/>
        <v>599.33059994016719</v>
      </c>
      <c r="O1670" s="140">
        <v>1043</v>
      </c>
    </row>
    <row r="1671" spans="1:15" x14ac:dyDescent="0.25">
      <c r="A1671" s="99">
        <v>43535.291666666664</v>
      </c>
      <c r="B1671" s="27">
        <v>1664</v>
      </c>
      <c r="C1671" s="50"/>
      <c r="D1671" s="27"/>
      <c r="L1671" s="27">
        <v>0.29549999999999998</v>
      </c>
      <c r="M1671" s="45">
        <f>IF(Measurements!L1668&lt;J$5,(J$6-Measurements!L1668)*((M$2-M$2*M$3-M$2*M$4)/J$4/24),0)</f>
        <v>448.92917368163785</v>
      </c>
      <c r="N1671" s="45">
        <f t="shared" si="78"/>
        <v>656.4788748811352</v>
      </c>
      <c r="O1671" s="140">
        <v>581</v>
      </c>
    </row>
    <row r="1672" spans="1:15" x14ac:dyDescent="0.25">
      <c r="A1672" s="99">
        <v>43535.333333333336</v>
      </c>
      <c r="B1672" s="27">
        <v>1665</v>
      </c>
      <c r="C1672" s="50"/>
      <c r="D1672" s="27"/>
      <c r="L1672" s="27">
        <v>0.28399999999999997</v>
      </c>
      <c r="M1672" s="45">
        <f>IF(Measurements!L1669&lt;J$5,(J$6-Measurements!L1669)*((M$2-M$2*M$3-M$2*M$4)/J$4/24),0)</f>
        <v>438.42790646101469</v>
      </c>
      <c r="N1672" s="45">
        <f t="shared" si="78"/>
        <v>639.67474338788475</v>
      </c>
      <c r="O1672" s="140">
        <v>691</v>
      </c>
    </row>
    <row r="1673" spans="1:15" x14ac:dyDescent="0.25">
      <c r="A1673" s="99">
        <v>43535.375</v>
      </c>
      <c r="B1673" s="27">
        <v>1666</v>
      </c>
      <c r="C1673" s="50"/>
      <c r="D1673" s="27"/>
      <c r="L1673" s="27">
        <v>0.2349</v>
      </c>
      <c r="M1673" s="45">
        <f>IF(Measurements!L1670&lt;J$5,(J$6-Measurements!L1670)*((M$2-M$2*M$3-M$2*M$4)/J$4/24),0)</f>
        <v>409.54942160430119</v>
      </c>
      <c r="N1673" s="45">
        <f t="shared" ref="N1673:N1736" si="79">+M1673+$L1673*M$2*M$3/$M$6+M$5</f>
        <v>583.88576846282376</v>
      </c>
      <c r="O1673" s="140">
        <v>1214</v>
      </c>
    </row>
    <row r="1674" spans="1:15" x14ac:dyDescent="0.25">
      <c r="A1674" s="99">
        <v>43535.416666666664</v>
      </c>
      <c r="B1674" s="27">
        <v>1667</v>
      </c>
      <c r="C1674" s="50"/>
      <c r="D1674" s="27"/>
      <c r="L1674" s="27">
        <v>0.1802</v>
      </c>
      <c r="M1674" s="45">
        <f>IF(Measurements!L1671&lt;J$5,(J$6-Measurements!L1671)*((M$2-M$2*M$3-M$2*M$4)/J$4/24),0)</f>
        <v>383.29625355274339</v>
      </c>
      <c r="N1674" s="45">
        <f t="shared" si="79"/>
        <v>527.65288947972613</v>
      </c>
      <c r="O1674" s="140">
        <v>1948</v>
      </c>
    </row>
    <row r="1675" spans="1:15" x14ac:dyDescent="0.25">
      <c r="A1675" s="99">
        <v>43535.458333333336</v>
      </c>
      <c r="B1675" s="27">
        <v>1668</v>
      </c>
      <c r="C1675" s="50"/>
      <c r="D1675" s="27"/>
      <c r="L1675" s="27">
        <v>0.14019999999999999</v>
      </c>
      <c r="M1675" s="45">
        <f>IF(Measurements!L1672&lt;J$5,(J$6-Measurements!L1672)*((M$2-M$2*M$3-M$2*M$4)/J$4/24),0)</f>
        <v>399.04815438367808</v>
      </c>
      <c r="N1675" s="45">
        <f t="shared" si="79"/>
        <v>521.48178414500092</v>
      </c>
      <c r="O1675" s="140">
        <v>2020</v>
      </c>
    </row>
    <row r="1676" spans="1:15" x14ac:dyDescent="0.25">
      <c r="A1676" s="99">
        <v>43535.5</v>
      </c>
      <c r="B1676" s="27">
        <v>1669</v>
      </c>
      <c r="C1676" s="50"/>
      <c r="D1676" s="27"/>
      <c r="L1676" s="27">
        <v>0.1157</v>
      </c>
      <c r="M1676" s="45">
        <f>IF(Measurements!L1673&lt;J$5,(J$6-Measurements!L1673)*((M$2-M$2*M$3-M$2*M$4)/J$4/24),0)</f>
        <v>406.92410479914543</v>
      </c>
      <c r="N1676" s="45">
        <f t="shared" si="79"/>
        <v>515.92989328400154</v>
      </c>
      <c r="O1676" s="140">
        <v>2111</v>
      </c>
    </row>
    <row r="1677" spans="1:15" x14ac:dyDescent="0.25">
      <c r="A1677" s="99">
        <v>43535.541666666664</v>
      </c>
      <c r="B1677" s="27">
        <v>1670</v>
      </c>
      <c r="C1677" s="50"/>
      <c r="D1677" s="27"/>
      <c r="L1677" s="27">
        <v>9.9599999999999994E-2</v>
      </c>
      <c r="M1677" s="45">
        <f>IF(Measurements!L1674&lt;J$5,(J$6-Measurements!L1674)*((M$2-M$2*M$3-M$2*M$4)/J$4/24),0)</f>
        <v>409.54942160430119</v>
      </c>
      <c r="N1677" s="45">
        <f t="shared" si="79"/>
        <v>509.73120010747925</v>
      </c>
      <c r="O1677" s="140">
        <v>2214</v>
      </c>
    </row>
    <row r="1678" spans="1:15" x14ac:dyDescent="0.25">
      <c r="A1678" s="99">
        <v>43535.583333333336</v>
      </c>
      <c r="B1678" s="27">
        <v>1671</v>
      </c>
      <c r="C1678" s="50"/>
      <c r="D1678" s="27"/>
      <c r="L1678" s="27">
        <v>8.9499999999999996E-2</v>
      </c>
      <c r="M1678" s="45">
        <f>IF(Measurements!L1675&lt;J$5,(J$6-Measurements!L1675)*((M$2-M$2*M$3-M$2*M$4)/J$4/24),0)</f>
        <v>385.92157035789916</v>
      </c>
      <c r="N1678" s="45">
        <f t="shared" si="79"/>
        <v>480.56778980424809</v>
      </c>
      <c r="O1678" s="140">
        <v>2589</v>
      </c>
    </row>
    <row r="1679" spans="1:15" x14ac:dyDescent="0.25">
      <c r="A1679" s="99">
        <v>43535.625</v>
      </c>
      <c r="B1679" s="27">
        <v>1672</v>
      </c>
      <c r="C1679" s="50"/>
      <c r="D1679" s="27"/>
      <c r="L1679" s="27">
        <v>8.8900000000000007E-2</v>
      </c>
      <c r="M1679" s="45">
        <f>IF(Measurements!L1676&lt;J$5,(J$6-Measurements!L1676)*((M$2-M$2*M$3-M$2*M$4)/J$4/24),0)</f>
        <v>420.05068882492429</v>
      </c>
      <c r="N1679" s="45">
        <f t="shared" si="79"/>
        <v>514.36806317878836</v>
      </c>
      <c r="O1679" s="140">
        <v>2128</v>
      </c>
    </row>
    <row r="1680" spans="1:15" x14ac:dyDescent="0.25">
      <c r="A1680" s="99">
        <v>43535.666666666664</v>
      </c>
      <c r="B1680" s="27">
        <v>1673</v>
      </c>
      <c r="C1680" s="50"/>
      <c r="D1680" s="27"/>
      <c r="L1680" s="27">
        <v>0.104</v>
      </c>
      <c r="M1680" s="45">
        <f>IF(Measurements!L1677&lt;J$5,(J$6-Measurements!L1677)*((M$2-M$2*M$3-M$2*M$4)/J$4/24),0)</f>
        <v>422.67600563008011</v>
      </c>
      <c r="N1680" s="45">
        <f t="shared" si="79"/>
        <v>525.26931481148074</v>
      </c>
      <c r="O1680" s="140">
        <v>1974</v>
      </c>
    </row>
    <row r="1681" spans="1:15" x14ac:dyDescent="0.25">
      <c r="A1681" s="99">
        <v>43535.708333333336</v>
      </c>
      <c r="B1681" s="27">
        <v>1674</v>
      </c>
      <c r="C1681" s="50"/>
      <c r="D1681" s="27"/>
      <c r="L1681" s="27">
        <v>0.14099999999999999</v>
      </c>
      <c r="M1681" s="45">
        <f>IF(Measurements!L1678&lt;J$5,(J$6-Measurements!L1678)*((M$2-M$2*M$3-M$2*M$4)/J$4/24),0)</f>
        <v>438.42790646101469</v>
      </c>
      <c r="N1681" s="45">
        <f t="shared" si="79"/>
        <v>561.2999963456507</v>
      </c>
      <c r="O1681" s="140">
        <v>1489</v>
      </c>
    </row>
    <row r="1682" spans="1:15" x14ac:dyDescent="0.25">
      <c r="A1682" s="99">
        <v>43535.75</v>
      </c>
      <c r="B1682" s="27">
        <v>1675</v>
      </c>
      <c r="C1682" s="50"/>
      <c r="D1682" s="27"/>
      <c r="L1682" s="27">
        <v>0.20039999999999999</v>
      </c>
      <c r="M1682" s="45">
        <f>IF(Measurements!L1679&lt;J$5,(J$6-Measurements!L1679)*((M$2-M$2*M$3-M$2*M$4)/J$4/24),0)</f>
        <v>448.92917368163785</v>
      </c>
      <c r="N1682" s="45">
        <f t="shared" si="79"/>
        <v>604.35692772227878</v>
      </c>
      <c r="O1682" s="140">
        <v>996</v>
      </c>
    </row>
    <row r="1683" spans="1:15" x14ac:dyDescent="0.25">
      <c r="A1683" s="99">
        <v>43535.791666666664</v>
      </c>
      <c r="B1683" s="27">
        <v>1676</v>
      </c>
      <c r="C1683" s="50"/>
      <c r="D1683" s="27"/>
      <c r="L1683" s="27">
        <v>0.26889999999999997</v>
      </c>
      <c r="M1683" s="45">
        <f>IF(Measurements!L1680&lt;J$5,(J$6-Measurements!L1680)*((M$2-M$2*M$3-M$2*M$4)/J$4/24),0)</f>
        <v>448.92917368163785</v>
      </c>
      <c r="N1683" s="45">
        <f t="shared" si="79"/>
        <v>641.90007578097129</v>
      </c>
      <c r="O1683" s="140">
        <v>679</v>
      </c>
    </row>
    <row r="1684" spans="1:15" x14ac:dyDescent="0.25">
      <c r="A1684" s="99">
        <v>43535.833333333336</v>
      </c>
      <c r="B1684" s="27">
        <v>1677</v>
      </c>
      <c r="C1684" s="50"/>
      <c r="D1684" s="27"/>
      <c r="L1684" s="27">
        <v>0.31569999999999998</v>
      </c>
      <c r="M1684" s="45">
        <f>IF(Measurements!L1681&lt;J$5,(J$6-Measurements!L1681)*((M$2-M$2*M$3-M$2*M$4)/J$4/24),0)</f>
        <v>454.17980729194943</v>
      </c>
      <c r="N1684" s="45">
        <f t="shared" si="79"/>
        <v>672.80062660510498</v>
      </c>
      <c r="O1684" s="140">
        <v>495</v>
      </c>
    </row>
    <row r="1685" spans="1:15" x14ac:dyDescent="0.25">
      <c r="A1685" s="99">
        <v>43535.875</v>
      </c>
      <c r="B1685" s="27">
        <v>1678</v>
      </c>
      <c r="C1685" s="50"/>
      <c r="D1685" s="27"/>
      <c r="L1685" s="27">
        <v>0.31009999999999999</v>
      </c>
      <c r="M1685" s="45">
        <f>IF(Measurements!L1682&lt;J$5,(J$6-Measurements!L1682)*((M$2-M$2*M$3-M$2*M$4)/J$4/24),0)</f>
        <v>475.18234173319564</v>
      </c>
      <c r="N1685" s="45">
        <f t="shared" si="79"/>
        <v>690.73394018315878</v>
      </c>
      <c r="O1685" s="140">
        <v>391</v>
      </c>
    </row>
    <row r="1686" spans="1:15" x14ac:dyDescent="0.25">
      <c r="A1686" s="99">
        <v>43535.916666666664</v>
      </c>
      <c r="B1686" s="27">
        <v>1679</v>
      </c>
      <c r="C1686" s="50"/>
      <c r="D1686" s="27"/>
      <c r="L1686" s="27">
        <v>0.24829999999999999</v>
      </c>
      <c r="M1686" s="45">
        <f>IF(Measurements!L1683&lt;J$5,(J$6-Measurements!L1683)*((M$2-M$2*M$3-M$2*M$4)/J$4/24),0)</f>
        <v>490.93424256413027</v>
      </c>
      <c r="N1686" s="45">
        <f t="shared" si="79"/>
        <v>672.61479648814895</v>
      </c>
      <c r="O1686" s="140">
        <v>498</v>
      </c>
    </row>
    <row r="1687" spans="1:15" x14ac:dyDescent="0.25">
      <c r="A1687" s="99">
        <v>43535.958333333336</v>
      </c>
      <c r="B1687" s="27">
        <v>1680</v>
      </c>
      <c r="C1687" s="50"/>
      <c r="D1687" s="27"/>
      <c r="L1687" s="27">
        <v>0.15989999999999999</v>
      </c>
      <c r="M1687" s="45">
        <f>IF(Measurements!L1684&lt;J$5,(J$6-Measurements!L1684)*((M$2-M$2*M$3-M$2*M$4)/J$4/24),0)</f>
        <v>501.43550978475344</v>
      </c>
      <c r="N1687" s="45">
        <f t="shared" si="79"/>
        <v>634.6662200826637</v>
      </c>
      <c r="O1687" s="140">
        <v>727</v>
      </c>
    </row>
    <row r="1688" spans="1:15" x14ac:dyDescent="0.25">
      <c r="A1688" s="99">
        <v>43536</v>
      </c>
      <c r="B1688" s="27">
        <v>1681</v>
      </c>
      <c r="C1688" s="50"/>
      <c r="D1688" s="27"/>
      <c r="E1688" s="45">
        <f>+IF((MIN(Measurements!G1685:G1708)+MAX(Measurements!G1685:G1708))/2&gt;=E$5,0,E$6-(MIN(Measurements!G1685:G1708)+MAX(Measurements!G1685:G1708))/2)</f>
        <v>17.100000000000001</v>
      </c>
      <c r="F1688" s="45">
        <f>+IF((MIN(Measurements!H1685:H1708)+MAX(Measurements!H1685:H1708))/2&gt;=F$5,0,F$6-(MIN(Measurements!H1685:H1708)+MAX(Measurements!H1685:H1708))/2)</f>
        <v>17.3</v>
      </c>
      <c r="G1688" s="45">
        <f>+IF((MIN(Measurements!I1685:I1708)+MAX(Measurements!I1685:I1708))/2&gt;=G$5,0,G$6-(MIN(Measurements!I1685:I1708)+MAX(Measurements!I1685:I1708))/2)</f>
        <v>16.100000000000001</v>
      </c>
      <c r="H1688" s="45">
        <f>+IF((MIN(Measurements!J1685:J1708)+MAX(Measurements!J1685:J1708))/2&gt;=H$5,0,H$6-(MIN(Measurements!J1685:J1708)+MAX(Measurements!J1685:J1708))/2)</f>
        <v>19.05</v>
      </c>
      <c r="I1688" s="45">
        <f>+IF((MIN(Measurements!K1685:K1708)+MAX(Measurements!K1685:K1708))/2&gt;=I$5,0,I$6-(MIN(Measurements!K1685:K1708)+MAX(Measurements!K1685:K1708))/2)</f>
        <v>18.05</v>
      </c>
      <c r="J1688" s="45">
        <f>+IF((MIN(Measurements!L1685:L1708)+MAX(Measurements!L1685:L1708))/2&gt;=J$5,0,J$6-(MIN(Measurements!L1685:L1708)+MAX(Measurements!L1685:L1708))/2)</f>
        <v>17.8</v>
      </c>
      <c r="L1688" s="27">
        <v>8.2699999999999996E-2</v>
      </c>
      <c r="M1688" s="45">
        <f>IF(Measurements!L1685&lt;J$5,(J$6-Measurements!L1685)*((M$2-M$2*M$3-M$2*M$4)/J$4/24),0)</f>
        <v>511.93677700537648</v>
      </c>
      <c r="N1688" s="45">
        <f t="shared" si="79"/>
        <v>602.85608540356327</v>
      </c>
      <c r="O1688" s="140">
        <v>1011</v>
      </c>
    </row>
    <row r="1689" spans="1:15" x14ac:dyDescent="0.25">
      <c r="A1689" s="99">
        <v>43536.041666666664</v>
      </c>
      <c r="B1689" s="27">
        <v>1682</v>
      </c>
      <c r="C1689" s="50"/>
      <c r="D1689" s="27"/>
      <c r="L1689" s="27">
        <v>3.7199999999999997E-2</v>
      </c>
      <c r="M1689" s="45">
        <f>IF(Measurements!L1686&lt;J$5,(J$6-Measurements!L1686)*((M$2-M$2*M$3-M$2*M$4)/J$4/24),0)</f>
        <v>517.18741061568801</v>
      </c>
      <c r="N1689" s="45">
        <f t="shared" si="79"/>
        <v>583.16929950043664</v>
      </c>
      <c r="O1689" s="140">
        <v>1218</v>
      </c>
    </row>
    <row r="1690" spans="1:15" x14ac:dyDescent="0.25">
      <c r="A1690" s="99">
        <v>43536.083333333336</v>
      </c>
      <c r="B1690" s="27">
        <v>1683</v>
      </c>
      <c r="C1690" s="50"/>
      <c r="D1690" s="27"/>
      <c r="L1690" s="27">
        <v>2.53E-2</v>
      </c>
      <c r="M1690" s="45">
        <f>IF(Measurements!L1687&lt;J$5,(J$6-Measurements!L1687)*((M$2-M$2*M$3-M$2*M$4)/J$4/24),0)</f>
        <v>525.06336103115541</v>
      </c>
      <c r="N1690" s="45">
        <f t="shared" si="79"/>
        <v>584.52315558162024</v>
      </c>
      <c r="O1690" s="140">
        <v>1206</v>
      </c>
    </row>
    <row r="1691" spans="1:15" x14ac:dyDescent="0.25">
      <c r="A1691" s="99">
        <v>43536.125</v>
      </c>
      <c r="B1691" s="27">
        <v>1684</v>
      </c>
      <c r="C1691" s="50"/>
      <c r="D1691" s="27"/>
      <c r="L1691" s="27">
        <v>4.4999999999999998E-2</v>
      </c>
      <c r="M1691" s="45">
        <f>IF(Measurements!L1688&lt;J$5,(J$6-Measurements!L1688)*((M$2-M$2*M$3-M$2*M$4)/J$4/24),0)</f>
        <v>535.56462825177846</v>
      </c>
      <c r="N1691" s="45">
        <f t="shared" si="79"/>
        <v>605.82150333883078</v>
      </c>
      <c r="O1691" s="140">
        <v>986</v>
      </c>
    </row>
    <row r="1692" spans="1:15" x14ac:dyDescent="0.25">
      <c r="A1692" s="99">
        <v>43536.166666666664</v>
      </c>
      <c r="B1692" s="27">
        <v>1685</v>
      </c>
      <c r="C1692" s="50"/>
      <c r="D1692" s="27"/>
      <c r="L1692" s="27">
        <v>9.74E-2</v>
      </c>
      <c r="M1692" s="45">
        <f>IF(Measurements!L1689&lt;J$5,(J$6-Measurements!L1689)*((M$2-M$2*M$3-M$2*M$4)/J$4/24),0)</f>
        <v>532.9393114466227</v>
      </c>
      <c r="N1692" s="45">
        <f t="shared" si="79"/>
        <v>631.91532461068948</v>
      </c>
      <c r="O1692" s="140">
        <v>752</v>
      </c>
    </row>
    <row r="1693" spans="1:15" x14ac:dyDescent="0.25">
      <c r="A1693" s="99">
        <v>43536.208333333336</v>
      </c>
      <c r="B1693" s="27">
        <v>1686</v>
      </c>
      <c r="C1693" s="50"/>
      <c r="D1693" s="27"/>
      <c r="L1693" s="27">
        <v>0.17549999999999999</v>
      </c>
      <c r="M1693" s="45">
        <f>IF(Measurements!L1690&lt;J$5,(J$6-Measurements!L1690)*((M$2-M$2*M$3-M$2*M$4)/J$4/24),0)</f>
        <v>532.9393114466227</v>
      </c>
      <c r="N1693" s="45">
        <f t="shared" si="79"/>
        <v>674.71999414914035</v>
      </c>
      <c r="O1693" s="140">
        <v>482</v>
      </c>
    </row>
    <row r="1694" spans="1:15" x14ac:dyDescent="0.25">
      <c r="A1694" s="99">
        <v>43536.25</v>
      </c>
      <c r="B1694" s="27">
        <v>1687</v>
      </c>
      <c r="C1694" s="50"/>
      <c r="D1694" s="27"/>
      <c r="L1694" s="27">
        <v>0.2535</v>
      </c>
      <c r="M1694" s="45">
        <f>IF(Measurements!L1691&lt;J$5,(J$6-Measurements!L1691)*((M$2-M$2*M$3-M$2*M$4)/J$4/24),0)</f>
        <v>504.06082658990914</v>
      </c>
      <c r="N1694" s="45">
        <f t="shared" si="79"/>
        <v>688.59137131546356</v>
      </c>
      <c r="O1694" s="140">
        <v>402</v>
      </c>
    </row>
    <row r="1695" spans="1:15" x14ac:dyDescent="0.25">
      <c r="A1695" s="99">
        <v>43536.291666666664</v>
      </c>
      <c r="B1695" s="27">
        <v>1688</v>
      </c>
      <c r="C1695" s="50"/>
      <c r="D1695" s="27"/>
      <c r="L1695" s="27">
        <v>0.29549999999999998</v>
      </c>
      <c r="M1695" s="45">
        <f>IF(Measurements!L1692&lt;J$5,(J$6-Measurements!L1692)*((M$2-M$2*M$3-M$2*M$4)/J$4/24),0)</f>
        <v>469.931708122884</v>
      </c>
      <c r="N1695" s="45">
        <f t="shared" si="79"/>
        <v>677.4814093223813</v>
      </c>
      <c r="O1695" s="140">
        <v>465</v>
      </c>
    </row>
    <row r="1696" spans="1:15" x14ac:dyDescent="0.25">
      <c r="A1696" s="99">
        <v>43536.333333333336</v>
      </c>
      <c r="B1696" s="27">
        <v>1689</v>
      </c>
      <c r="C1696" s="50"/>
      <c r="D1696" s="27"/>
      <c r="L1696" s="27">
        <v>0.28399999999999997</v>
      </c>
      <c r="M1696" s="45">
        <f>IF(Measurements!L1693&lt;J$5,(J$6-Measurements!L1693)*((M$2-M$2*M$3-M$2*M$4)/J$4/24),0)</f>
        <v>454.17980729194943</v>
      </c>
      <c r="N1696" s="45">
        <f t="shared" si="79"/>
        <v>655.42664421881955</v>
      </c>
      <c r="O1696" s="140">
        <v>588</v>
      </c>
    </row>
    <row r="1697" spans="1:15" x14ac:dyDescent="0.25">
      <c r="A1697" s="99">
        <v>43536.375</v>
      </c>
      <c r="B1697" s="27">
        <v>1690</v>
      </c>
      <c r="C1697" s="50"/>
      <c r="D1697" s="27"/>
      <c r="L1697" s="27">
        <v>0.2349</v>
      </c>
      <c r="M1697" s="45">
        <f>IF(Measurements!L1694&lt;J$5,(J$6-Measurements!L1694)*((M$2-M$2*M$3-M$2*M$4)/J$4/24),0)</f>
        <v>441.05322326617051</v>
      </c>
      <c r="N1697" s="45">
        <f t="shared" si="79"/>
        <v>615.38957012469314</v>
      </c>
      <c r="O1697" s="140">
        <v>900</v>
      </c>
    </row>
    <row r="1698" spans="1:15" x14ac:dyDescent="0.25">
      <c r="A1698" s="99">
        <v>43536.416666666664</v>
      </c>
      <c r="B1698" s="27">
        <v>1691</v>
      </c>
      <c r="C1698" s="50"/>
      <c r="D1698" s="27"/>
      <c r="L1698" s="27">
        <v>0.1802</v>
      </c>
      <c r="M1698" s="45">
        <f>IF(Measurements!L1695&lt;J$5,(J$6-Measurements!L1695)*((M$2-M$2*M$3-M$2*M$4)/J$4/24),0)</f>
        <v>438.42790646101469</v>
      </c>
      <c r="N1698" s="45">
        <f t="shared" si="79"/>
        <v>582.78454238799736</v>
      </c>
      <c r="O1698" s="140">
        <v>1231</v>
      </c>
    </row>
    <row r="1699" spans="1:15" x14ac:dyDescent="0.25">
      <c r="A1699" s="99">
        <v>43536.458333333336</v>
      </c>
      <c r="B1699" s="27">
        <v>1692</v>
      </c>
      <c r="C1699" s="50"/>
      <c r="D1699" s="27"/>
      <c r="L1699" s="27">
        <v>0.14019999999999999</v>
      </c>
      <c r="M1699" s="45">
        <f>IF(Measurements!L1696&lt;J$5,(J$6-Measurements!L1696)*((M$2-M$2*M$3-M$2*M$4)/J$4/24),0)</f>
        <v>417.42537201976853</v>
      </c>
      <c r="N1699" s="45">
        <f t="shared" si="79"/>
        <v>539.85900178109137</v>
      </c>
      <c r="O1699" s="140">
        <v>1775</v>
      </c>
    </row>
    <row r="1700" spans="1:15" x14ac:dyDescent="0.25">
      <c r="A1700" s="99">
        <v>43536.5</v>
      </c>
      <c r="B1700" s="27">
        <v>1693</v>
      </c>
      <c r="C1700" s="50"/>
      <c r="D1700" s="27"/>
      <c r="L1700" s="27">
        <v>0.1157</v>
      </c>
      <c r="M1700" s="45">
        <f>IF(Measurements!L1697&lt;J$5,(J$6-Measurements!L1697)*((M$2-M$2*M$3-M$2*M$4)/J$4/24),0)</f>
        <v>417.42537201976853</v>
      </c>
      <c r="N1700" s="45">
        <f t="shared" si="79"/>
        <v>526.4311605046247</v>
      </c>
      <c r="O1700" s="140">
        <v>1963</v>
      </c>
    </row>
    <row r="1701" spans="1:15" x14ac:dyDescent="0.25">
      <c r="A1701" s="99">
        <v>43536.541666666664</v>
      </c>
      <c r="B1701" s="27">
        <v>1694</v>
      </c>
      <c r="C1701" s="50"/>
      <c r="D1701" s="27"/>
      <c r="L1701" s="27">
        <v>9.9599999999999994E-2</v>
      </c>
      <c r="M1701" s="45">
        <f>IF(Measurements!L1698&lt;J$5,(J$6-Measurements!L1698)*((M$2-M$2*M$3-M$2*M$4)/J$4/24),0)</f>
        <v>399.04815438367808</v>
      </c>
      <c r="N1701" s="45">
        <f t="shared" si="79"/>
        <v>499.22993288685615</v>
      </c>
      <c r="O1701" s="140">
        <v>2362</v>
      </c>
    </row>
    <row r="1702" spans="1:15" x14ac:dyDescent="0.25">
      <c r="A1702" s="99">
        <v>43536.583333333336</v>
      </c>
      <c r="B1702" s="27">
        <v>1695</v>
      </c>
      <c r="C1702" s="50"/>
      <c r="D1702" s="27"/>
      <c r="L1702" s="27">
        <v>8.9499999999999996E-2</v>
      </c>
      <c r="M1702" s="45">
        <f>IF(Measurements!L1699&lt;J$5,(J$6-Measurements!L1699)*((M$2-M$2*M$3-M$2*M$4)/J$4/24),0)</f>
        <v>414.80005521461277</v>
      </c>
      <c r="N1702" s="45">
        <f t="shared" si="79"/>
        <v>509.44627466096171</v>
      </c>
      <c r="O1702" s="140">
        <v>2219</v>
      </c>
    </row>
    <row r="1703" spans="1:15" x14ac:dyDescent="0.25">
      <c r="A1703" s="99">
        <v>43536.625</v>
      </c>
      <c r="B1703" s="27">
        <v>1696</v>
      </c>
      <c r="C1703" s="50"/>
      <c r="D1703" s="27"/>
      <c r="L1703" s="27">
        <v>8.8900000000000007E-2</v>
      </c>
      <c r="M1703" s="45">
        <f>IF(Measurements!L1700&lt;J$5,(J$6-Measurements!L1700)*((M$2-M$2*M$3-M$2*M$4)/J$4/24),0)</f>
        <v>414.80005521461277</v>
      </c>
      <c r="N1703" s="45">
        <f t="shared" si="79"/>
        <v>509.11742956847678</v>
      </c>
      <c r="O1703" s="140">
        <v>2226</v>
      </c>
    </row>
    <row r="1704" spans="1:15" x14ac:dyDescent="0.25">
      <c r="A1704" s="99">
        <v>43536.666666666664</v>
      </c>
      <c r="B1704" s="27">
        <v>1697</v>
      </c>
      <c r="C1704" s="50"/>
      <c r="D1704" s="27"/>
      <c r="L1704" s="27">
        <v>0.104</v>
      </c>
      <c r="M1704" s="45">
        <f>IF(Measurements!L1701&lt;J$5,(J$6-Measurements!L1701)*((M$2-M$2*M$3-M$2*M$4)/J$4/24),0)</f>
        <v>422.67600563008011</v>
      </c>
      <c r="N1704" s="45">
        <f t="shared" si="79"/>
        <v>525.26931481148074</v>
      </c>
      <c r="O1704" s="140">
        <v>1975</v>
      </c>
    </row>
    <row r="1705" spans="1:15" x14ac:dyDescent="0.25">
      <c r="A1705" s="99">
        <v>43536.708333333336</v>
      </c>
      <c r="B1705" s="27">
        <v>1698</v>
      </c>
      <c r="C1705" s="50"/>
      <c r="D1705" s="27"/>
      <c r="L1705" s="27">
        <v>0.14099999999999999</v>
      </c>
      <c r="M1705" s="45">
        <f>IF(Measurements!L1702&lt;J$5,(J$6-Measurements!L1702)*((M$2-M$2*M$3-M$2*M$4)/J$4/24),0)</f>
        <v>456.80512409710514</v>
      </c>
      <c r="N1705" s="45">
        <f t="shared" si="79"/>
        <v>579.67721398174115</v>
      </c>
      <c r="O1705" s="140">
        <v>1258</v>
      </c>
    </row>
    <row r="1706" spans="1:15" x14ac:dyDescent="0.25">
      <c r="A1706" s="99">
        <v>43536.75</v>
      </c>
      <c r="B1706" s="27">
        <v>1699</v>
      </c>
      <c r="C1706" s="50"/>
      <c r="D1706" s="27"/>
      <c r="L1706" s="27">
        <v>0.20039999999999999</v>
      </c>
      <c r="M1706" s="45">
        <f>IF(Measurements!L1703&lt;J$5,(J$6-Measurements!L1703)*((M$2-M$2*M$3-M$2*M$4)/J$4/24),0)</f>
        <v>483.05829214866287</v>
      </c>
      <c r="N1706" s="45">
        <f t="shared" si="79"/>
        <v>638.48604618930381</v>
      </c>
      <c r="O1706" s="140">
        <v>698</v>
      </c>
    </row>
    <row r="1707" spans="1:15" x14ac:dyDescent="0.25">
      <c r="A1707" s="99">
        <v>43536.791666666664</v>
      </c>
      <c r="B1707" s="27">
        <v>1700</v>
      </c>
      <c r="C1707" s="50"/>
      <c r="D1707" s="27"/>
      <c r="L1707" s="27">
        <v>0.26889999999999997</v>
      </c>
      <c r="M1707" s="45">
        <f>IF(Measurements!L1704&lt;J$5,(J$6-Measurements!L1704)*((M$2-M$2*M$3-M$2*M$4)/J$4/24),0)</f>
        <v>493.55955936928609</v>
      </c>
      <c r="N1707" s="45">
        <f t="shared" si="79"/>
        <v>686.53046146861959</v>
      </c>
      <c r="O1707" s="140">
        <v>418</v>
      </c>
    </row>
    <row r="1708" spans="1:15" x14ac:dyDescent="0.25">
      <c r="A1708" s="99">
        <v>43536.833333333336</v>
      </c>
      <c r="B1708" s="27">
        <v>1701</v>
      </c>
      <c r="C1708" s="50"/>
      <c r="D1708" s="27"/>
      <c r="L1708" s="27">
        <v>0.31569999999999998</v>
      </c>
      <c r="M1708" s="45">
        <f>IF(Measurements!L1705&lt;J$5,(J$6-Measurements!L1705)*((M$2-M$2*M$3-M$2*M$4)/J$4/24),0)</f>
        <v>504.06082658990914</v>
      </c>
      <c r="N1708" s="45">
        <f t="shared" si="79"/>
        <v>722.68164590306469</v>
      </c>
      <c r="O1708" s="140">
        <v>264</v>
      </c>
    </row>
    <row r="1709" spans="1:15" x14ac:dyDescent="0.25">
      <c r="A1709" s="99">
        <v>43536.875</v>
      </c>
      <c r="B1709" s="27">
        <v>1702</v>
      </c>
      <c r="C1709" s="50"/>
      <c r="D1709" s="27"/>
      <c r="L1709" s="27">
        <v>0.31009999999999999</v>
      </c>
      <c r="M1709" s="45">
        <f>IF(Measurements!L1706&lt;J$5,(J$6-Measurements!L1706)*((M$2-M$2*M$3-M$2*M$4)/J$4/24),0)</f>
        <v>511.93677700537648</v>
      </c>
      <c r="N1709" s="45">
        <f t="shared" si="79"/>
        <v>727.48837545533968</v>
      </c>
      <c r="O1709" s="140">
        <v>253</v>
      </c>
    </row>
    <row r="1710" spans="1:15" x14ac:dyDescent="0.25">
      <c r="A1710" s="99">
        <v>43536.916666666664</v>
      </c>
      <c r="B1710" s="27">
        <v>1703</v>
      </c>
      <c r="C1710" s="50"/>
      <c r="D1710" s="27"/>
      <c r="L1710" s="27">
        <v>0.24829999999999999</v>
      </c>
      <c r="M1710" s="45">
        <f>IF(Measurements!L1707&lt;J$5,(J$6-Measurements!L1707)*((M$2-M$2*M$3-M$2*M$4)/J$4/24),0)</f>
        <v>519.81272742084388</v>
      </c>
      <c r="N1710" s="45">
        <f t="shared" si="79"/>
        <v>701.49328134486257</v>
      </c>
      <c r="O1710" s="140">
        <v>342</v>
      </c>
    </row>
    <row r="1711" spans="1:15" x14ac:dyDescent="0.25">
      <c r="A1711" s="99">
        <v>43536.958333333336</v>
      </c>
      <c r="B1711" s="27">
        <v>1704</v>
      </c>
      <c r="C1711" s="50"/>
      <c r="D1711" s="27"/>
      <c r="L1711" s="27">
        <v>0.15989999999999999</v>
      </c>
      <c r="M1711" s="45">
        <f>IF(Measurements!L1708&lt;J$5,(J$6-Measurements!L1708)*((M$2-M$2*M$3-M$2*M$4)/J$4/24),0)</f>
        <v>514.56209381053225</v>
      </c>
      <c r="N1711" s="45">
        <f t="shared" si="79"/>
        <v>647.79280410844251</v>
      </c>
      <c r="O1711" s="140">
        <v>640</v>
      </c>
    </row>
    <row r="1712" spans="1:15" x14ac:dyDescent="0.25">
      <c r="A1712" s="99">
        <v>43537</v>
      </c>
      <c r="B1712" s="27">
        <v>1705</v>
      </c>
      <c r="C1712" s="50"/>
      <c r="D1712" s="27"/>
      <c r="E1712" s="45">
        <f>+IF((MIN(Measurements!G1709:G1732)+MAX(Measurements!G1709:G1732))/2&gt;=E$5,0,E$6-(MIN(Measurements!G1709:G1732)+MAX(Measurements!G1709:G1732))/2)</f>
        <v>14.8</v>
      </c>
      <c r="F1712" s="45">
        <f>+IF((MIN(Measurements!H1709:H1732)+MAX(Measurements!H1709:H1732))/2&gt;=F$5,0,F$6-(MIN(Measurements!H1709:H1732)+MAX(Measurements!H1709:H1732))/2)</f>
        <v>15.05</v>
      </c>
      <c r="G1712" s="45">
        <f>+IF((MIN(Measurements!I1709:I1732)+MAX(Measurements!I1709:I1732))/2&gt;=G$5,0,G$6-(MIN(Measurements!I1709:I1732)+MAX(Measurements!I1709:I1732))/2)</f>
        <v>14.25</v>
      </c>
      <c r="H1712" s="45">
        <f>+IF((MIN(Measurements!J1709:J1732)+MAX(Measurements!J1709:J1732))/2&gt;=H$5,0,H$6-(MIN(Measurements!J1709:J1732)+MAX(Measurements!J1709:J1732))/2)</f>
        <v>16.350000000000001</v>
      </c>
      <c r="I1712" s="45">
        <f>+IF((MIN(Measurements!K1709:K1732)+MAX(Measurements!K1709:K1732))/2&gt;=I$5,0,I$6-(MIN(Measurements!K1709:K1732)+MAX(Measurements!K1709:K1732))/2)</f>
        <v>15.7</v>
      </c>
      <c r="J1712" s="45">
        <f>+IF((MIN(Measurements!L1709:L1732)+MAX(Measurements!L1709:L1732))/2&gt;=J$5,0,J$6-(MIN(Measurements!L1709:L1732)+MAX(Measurements!L1709:L1732))/2)</f>
        <v>15.2</v>
      </c>
      <c r="L1712" s="27">
        <v>8.2699999999999996E-2</v>
      </c>
      <c r="M1712" s="45">
        <f>IF(Measurements!L1709&lt;J$5,(J$6-Measurements!L1709)*((M$2-M$2*M$3-M$2*M$4)/J$4/24),0)</f>
        <v>522.43804422599953</v>
      </c>
      <c r="N1712" s="45">
        <f t="shared" si="79"/>
        <v>613.35735262418632</v>
      </c>
      <c r="O1712" s="140">
        <v>921</v>
      </c>
    </row>
    <row r="1713" spans="1:15" x14ac:dyDescent="0.25">
      <c r="A1713" s="99">
        <v>43537.041666666664</v>
      </c>
      <c r="B1713" s="27">
        <v>1706</v>
      </c>
      <c r="C1713" s="50"/>
      <c r="D1713" s="27"/>
      <c r="L1713" s="27">
        <v>3.7199999999999997E-2</v>
      </c>
      <c r="M1713" s="45">
        <f>IF(Measurements!L1710&lt;J$5,(J$6-Measurements!L1710)*((M$2-M$2*M$3-M$2*M$4)/J$4/24),0)</f>
        <v>522.43804422599953</v>
      </c>
      <c r="N1713" s="45">
        <f t="shared" si="79"/>
        <v>588.41993311074816</v>
      </c>
      <c r="O1713" s="140">
        <v>1155</v>
      </c>
    </row>
    <row r="1714" spans="1:15" x14ac:dyDescent="0.25">
      <c r="A1714" s="99">
        <v>43537.083333333336</v>
      </c>
      <c r="B1714" s="27">
        <v>1707</v>
      </c>
      <c r="C1714" s="50"/>
      <c r="D1714" s="27"/>
      <c r="L1714" s="27">
        <v>2.53E-2</v>
      </c>
      <c r="M1714" s="45">
        <f>IF(Measurements!L1711&lt;J$5,(J$6-Measurements!L1711)*((M$2-M$2*M$3-M$2*M$4)/J$4/24),0)</f>
        <v>514.56209381053225</v>
      </c>
      <c r="N1714" s="45">
        <f t="shared" si="79"/>
        <v>574.02188836099708</v>
      </c>
      <c r="O1714" s="140">
        <v>1333</v>
      </c>
    </row>
    <row r="1715" spans="1:15" x14ac:dyDescent="0.25">
      <c r="A1715" s="99">
        <v>43537.125</v>
      </c>
      <c r="B1715" s="27">
        <v>1708</v>
      </c>
      <c r="C1715" s="50"/>
      <c r="D1715" s="27"/>
      <c r="L1715" s="27">
        <v>4.4999999999999998E-2</v>
      </c>
      <c r="M1715" s="45">
        <f>IF(Measurements!L1712&lt;J$5,(J$6-Measurements!L1712)*((M$2-M$2*M$3-M$2*M$4)/J$4/24),0)</f>
        <v>501.43550978475344</v>
      </c>
      <c r="N1715" s="45">
        <f t="shared" si="79"/>
        <v>571.69238487180576</v>
      </c>
      <c r="O1715" s="140">
        <v>1360</v>
      </c>
    </row>
    <row r="1716" spans="1:15" x14ac:dyDescent="0.25">
      <c r="A1716" s="99">
        <v>43537.166666666664</v>
      </c>
      <c r="B1716" s="27">
        <v>1709</v>
      </c>
      <c r="C1716" s="50"/>
      <c r="D1716" s="27"/>
      <c r="L1716" s="27">
        <v>9.74E-2</v>
      </c>
      <c r="M1716" s="45">
        <f>IF(Measurements!L1713&lt;J$5,(J$6-Measurements!L1713)*((M$2-M$2*M$3-M$2*M$4)/J$4/24),0)</f>
        <v>514.56209381053225</v>
      </c>
      <c r="N1716" s="45">
        <f t="shared" si="79"/>
        <v>613.53810697459903</v>
      </c>
      <c r="O1716" s="140">
        <v>918</v>
      </c>
    </row>
    <row r="1717" spans="1:15" x14ac:dyDescent="0.25">
      <c r="A1717" s="99">
        <v>43537.208333333336</v>
      </c>
      <c r="B1717" s="27">
        <v>1710</v>
      </c>
      <c r="C1717" s="50"/>
      <c r="D1717" s="27"/>
      <c r="L1717" s="27">
        <v>0.17549999999999999</v>
      </c>
      <c r="M1717" s="45">
        <f>IF(Measurements!L1714&lt;J$5,(J$6-Measurements!L1714)*((M$2-M$2*M$3-M$2*M$4)/J$4/24),0)</f>
        <v>525.06336103115541</v>
      </c>
      <c r="N1717" s="45">
        <f t="shared" si="79"/>
        <v>666.84404373367306</v>
      </c>
      <c r="O1717" s="140">
        <v>531</v>
      </c>
    </row>
    <row r="1718" spans="1:15" x14ac:dyDescent="0.25">
      <c r="A1718" s="99">
        <v>43537.25</v>
      </c>
      <c r="B1718" s="27">
        <v>1711</v>
      </c>
      <c r="C1718" s="50"/>
      <c r="D1718" s="27"/>
      <c r="L1718" s="27">
        <v>0.2535</v>
      </c>
      <c r="M1718" s="45">
        <f>IF(Measurements!L1715&lt;J$5,(J$6-Measurements!L1715)*((M$2-M$2*M$3-M$2*M$4)/J$4/24),0)</f>
        <v>488.30892575897451</v>
      </c>
      <c r="N1718" s="45">
        <f t="shared" si="79"/>
        <v>672.83947048452899</v>
      </c>
      <c r="O1718" s="140">
        <v>492</v>
      </c>
    </row>
    <row r="1719" spans="1:15" x14ac:dyDescent="0.25">
      <c r="A1719" s="99">
        <v>43537.291666666664</v>
      </c>
      <c r="B1719" s="27">
        <v>1712</v>
      </c>
      <c r="C1719" s="50"/>
      <c r="D1719" s="27"/>
      <c r="L1719" s="27">
        <v>0.29549999999999998</v>
      </c>
      <c r="M1719" s="45">
        <f>IF(Measurements!L1716&lt;J$5,(J$6-Measurements!L1716)*((M$2-M$2*M$3-M$2*M$4)/J$4/24),0)</f>
        <v>435.80258965585898</v>
      </c>
      <c r="N1719" s="45">
        <f t="shared" si="79"/>
        <v>643.35229085535627</v>
      </c>
      <c r="O1719" s="140">
        <v>674</v>
      </c>
    </row>
    <row r="1720" spans="1:15" x14ac:dyDescent="0.25">
      <c r="A1720" s="99">
        <v>43537.333333333336</v>
      </c>
      <c r="B1720" s="27">
        <v>1713</v>
      </c>
      <c r="C1720" s="50"/>
      <c r="D1720" s="27"/>
      <c r="L1720" s="27">
        <v>0.28399999999999997</v>
      </c>
      <c r="M1720" s="45">
        <f>IF(Measurements!L1717&lt;J$5,(J$6-Measurements!L1717)*((M$2-M$2*M$3-M$2*M$4)/J$4/24),0)</f>
        <v>372.79498633212029</v>
      </c>
      <c r="N1720" s="45">
        <f t="shared" si="79"/>
        <v>574.04182325899035</v>
      </c>
      <c r="O1720" s="140">
        <v>1336</v>
      </c>
    </row>
    <row r="1721" spans="1:15" x14ac:dyDescent="0.25">
      <c r="A1721" s="99">
        <v>43537.375</v>
      </c>
      <c r="B1721" s="27">
        <v>1714</v>
      </c>
      <c r="C1721" s="50"/>
      <c r="D1721" s="27"/>
      <c r="L1721" s="27">
        <v>0.2349</v>
      </c>
      <c r="M1721" s="45">
        <f>IF(Measurements!L1718&lt;J$5,(J$6-Measurements!L1718)*((M$2-M$2*M$3-M$2*M$4)/J$4/24),0)</f>
        <v>325.53928383931634</v>
      </c>
      <c r="N1721" s="45">
        <f t="shared" si="79"/>
        <v>499.87563069783891</v>
      </c>
      <c r="O1721" s="140">
        <v>2359</v>
      </c>
    </row>
    <row r="1722" spans="1:15" x14ac:dyDescent="0.25">
      <c r="A1722" s="99">
        <v>43537.416666666664</v>
      </c>
      <c r="B1722" s="27">
        <v>1715</v>
      </c>
      <c r="C1722" s="50"/>
      <c r="D1722" s="27"/>
      <c r="L1722" s="27">
        <v>0.1802</v>
      </c>
      <c r="M1722" s="45">
        <f>IF(Measurements!L1719&lt;J$5,(J$6-Measurements!L1719)*((M$2-M$2*M$3-M$2*M$4)/J$4/24),0)</f>
        <v>299.28611578775855</v>
      </c>
      <c r="N1722" s="45">
        <f t="shared" si="79"/>
        <v>443.64275171474128</v>
      </c>
      <c r="O1722" s="140">
        <v>3093</v>
      </c>
    </row>
    <row r="1723" spans="1:15" x14ac:dyDescent="0.25">
      <c r="A1723" s="99">
        <v>43537.458333333336</v>
      </c>
      <c r="B1723" s="27">
        <v>1716</v>
      </c>
      <c r="C1723" s="50"/>
      <c r="D1723" s="27"/>
      <c r="L1723" s="27">
        <v>0.14019999999999999</v>
      </c>
      <c r="M1723" s="45">
        <f>IF(Measurements!L1720&lt;J$5,(J$6-Measurements!L1720)*((M$2-M$2*M$3-M$2*M$4)/J$4/24),0)</f>
        <v>275.65826454135657</v>
      </c>
      <c r="N1723" s="45">
        <f t="shared" si="79"/>
        <v>398.09189430267941</v>
      </c>
      <c r="O1723" s="140">
        <v>3628</v>
      </c>
    </row>
    <row r="1724" spans="1:15" x14ac:dyDescent="0.25">
      <c r="A1724" s="99">
        <v>43537.5</v>
      </c>
      <c r="B1724" s="27">
        <v>1717</v>
      </c>
      <c r="C1724" s="50"/>
      <c r="D1724" s="27"/>
      <c r="L1724" s="27">
        <v>0.1157</v>
      </c>
      <c r="M1724" s="45">
        <f>IF(Measurements!L1721&lt;J$5,(J$6-Measurements!L1721)*((M$2-M$2*M$3-M$2*M$4)/J$4/24),0)</f>
        <v>273.03294773620081</v>
      </c>
      <c r="N1724" s="45">
        <f t="shared" si="79"/>
        <v>382.03873622105698</v>
      </c>
      <c r="O1724" s="140">
        <v>3816</v>
      </c>
    </row>
    <row r="1725" spans="1:15" x14ac:dyDescent="0.25">
      <c r="A1725" s="99">
        <v>43537.541666666664</v>
      </c>
      <c r="B1725" s="27">
        <v>1718</v>
      </c>
      <c r="C1725" s="50"/>
      <c r="D1725" s="27"/>
      <c r="L1725" s="27">
        <v>9.9599999999999994E-2</v>
      </c>
      <c r="M1725" s="45">
        <f>IF(Measurements!L1722&lt;J$5,(J$6-Measurements!L1722)*((M$2-M$2*M$3-M$2*M$4)/J$4/24),0)</f>
        <v>286.15953176197968</v>
      </c>
      <c r="N1725" s="45">
        <f t="shared" si="79"/>
        <v>386.34131026515774</v>
      </c>
      <c r="O1725" s="140">
        <v>3765</v>
      </c>
    </row>
    <row r="1726" spans="1:15" x14ac:dyDescent="0.25">
      <c r="A1726" s="99">
        <v>43537.583333333336</v>
      </c>
      <c r="B1726" s="27">
        <v>1719</v>
      </c>
      <c r="C1726" s="50"/>
      <c r="D1726" s="27"/>
      <c r="L1726" s="27">
        <v>8.9499999999999996E-2</v>
      </c>
      <c r="M1726" s="45">
        <f>IF(Measurements!L1723&lt;J$5,(J$6-Measurements!L1723)*((M$2-M$2*M$3-M$2*M$4)/J$4/24),0)</f>
        <v>283.53421495682392</v>
      </c>
      <c r="N1726" s="45">
        <f t="shared" si="79"/>
        <v>378.18043440317285</v>
      </c>
      <c r="O1726" s="140">
        <v>3866</v>
      </c>
    </row>
    <row r="1727" spans="1:15" x14ac:dyDescent="0.25">
      <c r="A1727" s="99">
        <v>43537.625</v>
      </c>
      <c r="B1727" s="27">
        <v>1720</v>
      </c>
      <c r="C1727" s="50"/>
      <c r="D1727" s="27"/>
      <c r="L1727" s="27">
        <v>8.8900000000000007E-2</v>
      </c>
      <c r="M1727" s="45">
        <f>IF(Measurements!L1724&lt;J$5,(J$6-Measurements!L1724)*((M$2-M$2*M$3-M$2*M$4)/J$4/24),0)</f>
        <v>309.78738300838171</v>
      </c>
      <c r="N1727" s="45">
        <f t="shared" si="79"/>
        <v>404.10475736224572</v>
      </c>
      <c r="O1727" s="140">
        <v>3563</v>
      </c>
    </row>
    <row r="1728" spans="1:15" x14ac:dyDescent="0.25">
      <c r="A1728" s="99">
        <v>43537.666666666664</v>
      </c>
      <c r="B1728" s="27">
        <v>1721</v>
      </c>
      <c r="C1728" s="50"/>
      <c r="D1728" s="27"/>
      <c r="L1728" s="27">
        <v>0.104</v>
      </c>
      <c r="M1728" s="45">
        <f>IF(Measurements!L1725&lt;J$5,(J$6-Measurements!L1725)*((M$2-M$2*M$3-M$2*M$4)/J$4/24),0)</f>
        <v>375.42030313727611</v>
      </c>
      <c r="N1728" s="45">
        <f t="shared" si="79"/>
        <v>478.01361231867673</v>
      </c>
      <c r="O1728" s="140">
        <v>2624</v>
      </c>
    </row>
    <row r="1729" spans="1:15" x14ac:dyDescent="0.25">
      <c r="A1729" s="99">
        <v>43537.708333333336</v>
      </c>
      <c r="B1729" s="27">
        <v>1722</v>
      </c>
      <c r="C1729" s="50"/>
      <c r="D1729" s="27"/>
      <c r="L1729" s="27">
        <v>0.14099999999999999</v>
      </c>
      <c r="M1729" s="45">
        <f>IF(Measurements!L1726&lt;J$5,(J$6-Measurements!L1726)*((M$2-M$2*M$3-M$2*M$4)/J$4/24),0)</f>
        <v>393.7975207733665</v>
      </c>
      <c r="N1729" s="45">
        <f t="shared" si="79"/>
        <v>516.66961065800251</v>
      </c>
      <c r="O1729" s="140">
        <v>2097</v>
      </c>
    </row>
    <row r="1730" spans="1:15" x14ac:dyDescent="0.25">
      <c r="A1730" s="99">
        <v>43537.75</v>
      </c>
      <c r="B1730" s="27">
        <v>1723</v>
      </c>
      <c r="C1730" s="50"/>
      <c r="D1730" s="27"/>
      <c r="L1730" s="27">
        <v>0.20039999999999999</v>
      </c>
      <c r="M1730" s="45">
        <f>IF(Measurements!L1727&lt;J$5,(J$6-Measurements!L1727)*((M$2-M$2*M$3-M$2*M$4)/J$4/24),0)</f>
        <v>393.7975207733665</v>
      </c>
      <c r="N1730" s="45">
        <f t="shared" si="79"/>
        <v>549.22527481400743</v>
      </c>
      <c r="O1730" s="140">
        <v>1649</v>
      </c>
    </row>
    <row r="1731" spans="1:15" x14ac:dyDescent="0.25">
      <c r="A1731" s="99">
        <v>43537.791666666664</v>
      </c>
      <c r="B1731" s="27">
        <v>1724</v>
      </c>
      <c r="C1731" s="50"/>
      <c r="D1731" s="27"/>
      <c r="L1731" s="27">
        <v>0.26889999999999997</v>
      </c>
      <c r="M1731" s="45">
        <f>IF(Measurements!L1728&lt;J$5,(J$6-Measurements!L1728)*((M$2-M$2*M$3-M$2*M$4)/J$4/24),0)</f>
        <v>396.42283757852232</v>
      </c>
      <c r="N1731" s="45">
        <f t="shared" si="79"/>
        <v>589.39373967785582</v>
      </c>
      <c r="O1731" s="140">
        <v>1147</v>
      </c>
    </row>
    <row r="1732" spans="1:15" x14ac:dyDescent="0.25">
      <c r="A1732" s="99">
        <v>43537.833333333336</v>
      </c>
      <c r="B1732" s="27">
        <v>1725</v>
      </c>
      <c r="C1732" s="50"/>
      <c r="D1732" s="27"/>
      <c r="L1732" s="27">
        <v>0.31569999999999998</v>
      </c>
      <c r="M1732" s="45">
        <f>IF(Measurements!L1729&lt;J$5,(J$6-Measurements!L1729)*((M$2-M$2*M$3-M$2*M$4)/J$4/24),0)</f>
        <v>385.92157035789916</v>
      </c>
      <c r="N1732" s="45">
        <f t="shared" si="79"/>
        <v>604.54238967105471</v>
      </c>
      <c r="O1732" s="140">
        <v>994</v>
      </c>
    </row>
    <row r="1733" spans="1:15" x14ac:dyDescent="0.25">
      <c r="A1733" s="99">
        <v>43537.875</v>
      </c>
      <c r="B1733" s="27">
        <v>1726</v>
      </c>
      <c r="C1733" s="50"/>
      <c r="D1733" s="27"/>
      <c r="L1733" s="27">
        <v>0.31009999999999999</v>
      </c>
      <c r="M1733" s="45">
        <f>IF(Measurements!L1730&lt;J$5,(J$6-Measurements!L1730)*((M$2-M$2*M$3-M$2*M$4)/J$4/24),0)</f>
        <v>380.67093674758763</v>
      </c>
      <c r="N1733" s="45">
        <f t="shared" si="79"/>
        <v>596.22253519755077</v>
      </c>
      <c r="O1733" s="140">
        <v>1074</v>
      </c>
    </row>
    <row r="1734" spans="1:15" x14ac:dyDescent="0.25">
      <c r="A1734" s="99">
        <v>43537.916666666664</v>
      </c>
      <c r="B1734" s="27">
        <v>1727</v>
      </c>
      <c r="C1734" s="50"/>
      <c r="D1734" s="27"/>
      <c r="L1734" s="27">
        <v>0.24829999999999999</v>
      </c>
      <c r="M1734" s="45">
        <f>IF(Measurements!L1731&lt;J$5,(J$6-Measurements!L1731)*((M$2-M$2*M$3-M$2*M$4)/J$4/24),0)</f>
        <v>380.67093674758763</v>
      </c>
      <c r="N1734" s="45">
        <f t="shared" si="79"/>
        <v>562.35149067160626</v>
      </c>
      <c r="O1734" s="140">
        <v>1477</v>
      </c>
    </row>
    <row r="1735" spans="1:15" x14ac:dyDescent="0.25">
      <c r="A1735" s="99">
        <v>43537.958333333336</v>
      </c>
      <c r="B1735" s="27">
        <v>1728</v>
      </c>
      <c r="C1735" s="50"/>
      <c r="D1735" s="27"/>
      <c r="L1735" s="27">
        <v>0.15989999999999999</v>
      </c>
      <c r="M1735" s="45">
        <f>IF(Measurements!L1732&lt;J$5,(J$6-Measurements!L1732)*((M$2-M$2*M$3-M$2*M$4)/J$4/24),0)</f>
        <v>396.42283757852232</v>
      </c>
      <c r="N1735" s="45">
        <f t="shared" si="79"/>
        <v>529.65354787643264</v>
      </c>
      <c r="O1735" s="140">
        <v>1916</v>
      </c>
    </row>
    <row r="1736" spans="1:15" x14ac:dyDescent="0.25">
      <c r="A1736" s="99">
        <v>43538</v>
      </c>
      <c r="B1736" s="27">
        <v>1729</v>
      </c>
      <c r="C1736" s="50"/>
      <c r="D1736" s="27"/>
      <c r="E1736" s="45">
        <f>+IF((MIN(Measurements!G1733:G1756)+MAX(Measurements!G1733:G1756))/2&gt;=E$5,0,E$6-(MIN(Measurements!G1733:G1756)+MAX(Measurements!G1733:G1756))/2)</f>
        <v>11.149999999999999</v>
      </c>
      <c r="F1736" s="45">
        <f>+IF((MIN(Measurements!H1733:H1756)+MAX(Measurements!H1733:H1756))/2&gt;=F$5,0,F$6-(MIN(Measurements!H1733:H1756)+MAX(Measurements!H1733:H1756))/2)</f>
        <v>12.4</v>
      </c>
      <c r="G1736" s="45">
        <f>+IF((MIN(Measurements!I1733:I1756)+MAX(Measurements!I1733:I1756))/2&gt;=G$5,0,G$6-(MIN(Measurements!I1733:I1756)+MAX(Measurements!I1733:I1756))/2)</f>
        <v>12.05</v>
      </c>
      <c r="H1736" s="45">
        <f>+IF((MIN(Measurements!J1733:J1756)+MAX(Measurements!J1733:J1756))/2&gt;=H$5,0,H$6-(MIN(Measurements!J1733:J1756)+MAX(Measurements!J1733:J1756))/2)</f>
        <v>12.3</v>
      </c>
      <c r="I1736" s="45">
        <f>+IF((MIN(Measurements!K1733:K1756)+MAX(Measurements!K1733:K1756))/2&gt;=I$5,0,I$6-(MIN(Measurements!K1733:K1756)+MAX(Measurements!K1733:K1756))/2)</f>
        <v>11.75</v>
      </c>
      <c r="J1736" s="45">
        <f>+IF((MIN(Measurements!L1733:L1756)+MAX(Measurements!L1733:L1756))/2&gt;=J$5,0,J$6-(MIN(Measurements!L1733:L1756)+MAX(Measurements!L1733:L1756))/2)</f>
        <v>11.4</v>
      </c>
      <c r="L1736" s="27">
        <v>8.2699999999999996E-2</v>
      </c>
      <c r="M1736" s="45">
        <f>IF(Measurements!L1733&lt;J$5,(J$6-Measurements!L1733)*((M$2-M$2*M$3-M$2*M$4)/J$4/24),0)</f>
        <v>401.6734711888339</v>
      </c>
      <c r="N1736" s="45">
        <f t="shared" si="79"/>
        <v>492.59277958702063</v>
      </c>
      <c r="O1736" s="140">
        <v>2459</v>
      </c>
    </row>
    <row r="1737" spans="1:15" x14ac:dyDescent="0.25">
      <c r="A1737" s="99">
        <v>43538.041666666664</v>
      </c>
      <c r="B1737" s="27">
        <v>1730</v>
      </c>
      <c r="C1737" s="50"/>
      <c r="D1737" s="27"/>
      <c r="L1737" s="27">
        <v>3.7199999999999997E-2</v>
      </c>
      <c r="M1737" s="45">
        <f>IF(Measurements!L1734&lt;J$5,(J$6-Measurements!L1734)*((M$2-M$2*M$3-M$2*M$4)/J$4/24),0)</f>
        <v>399.04815438367808</v>
      </c>
      <c r="N1737" s="45">
        <f t="shared" ref="N1737:N1800" si="80">+M1737+$L1737*M$2*M$3/$M$6+M$5</f>
        <v>465.03004326842671</v>
      </c>
      <c r="O1737" s="140">
        <v>2805</v>
      </c>
    </row>
    <row r="1738" spans="1:15" x14ac:dyDescent="0.25">
      <c r="A1738" s="99">
        <v>43538.083333333336</v>
      </c>
      <c r="B1738" s="27">
        <v>1731</v>
      </c>
      <c r="C1738" s="50"/>
      <c r="D1738" s="27"/>
      <c r="L1738" s="27">
        <v>2.53E-2</v>
      </c>
      <c r="M1738" s="45">
        <f>IF(Measurements!L1735&lt;J$5,(J$6-Measurements!L1735)*((M$2-M$2*M$3-M$2*M$4)/J$4/24),0)</f>
        <v>401.6734711888339</v>
      </c>
      <c r="N1738" s="45">
        <f t="shared" si="80"/>
        <v>461.13326573929874</v>
      </c>
      <c r="O1738" s="140">
        <v>2848</v>
      </c>
    </row>
    <row r="1739" spans="1:15" x14ac:dyDescent="0.25">
      <c r="A1739" s="99">
        <v>43538.125</v>
      </c>
      <c r="B1739" s="27">
        <v>1732</v>
      </c>
      <c r="C1739" s="50"/>
      <c r="D1739" s="27"/>
      <c r="L1739" s="27">
        <v>4.4999999999999998E-2</v>
      </c>
      <c r="M1739" s="45">
        <f>IF(Measurements!L1736&lt;J$5,(J$6-Measurements!L1736)*((M$2-M$2*M$3-M$2*M$4)/J$4/24),0)</f>
        <v>399.04815438367808</v>
      </c>
      <c r="N1739" s="45">
        <f t="shared" si="80"/>
        <v>469.3050294707304</v>
      </c>
      <c r="O1739" s="140">
        <v>2755</v>
      </c>
    </row>
    <row r="1740" spans="1:15" x14ac:dyDescent="0.25">
      <c r="A1740" s="99">
        <v>43538.166666666664</v>
      </c>
      <c r="B1740" s="27">
        <v>1733</v>
      </c>
      <c r="C1740" s="50"/>
      <c r="D1740" s="27"/>
      <c r="L1740" s="27">
        <v>9.74E-2</v>
      </c>
      <c r="M1740" s="45">
        <f>IF(Measurements!L1737&lt;J$5,(J$6-Measurements!L1737)*((M$2-M$2*M$3-M$2*M$4)/J$4/24),0)</f>
        <v>396.42283757852232</v>
      </c>
      <c r="N1740" s="45">
        <f t="shared" si="80"/>
        <v>495.39885074258905</v>
      </c>
      <c r="O1740" s="140">
        <v>2421</v>
      </c>
    </row>
    <row r="1741" spans="1:15" x14ac:dyDescent="0.25">
      <c r="A1741" s="99">
        <v>43538.208333333336</v>
      </c>
      <c r="B1741" s="27">
        <v>1734</v>
      </c>
      <c r="C1741" s="50"/>
      <c r="D1741" s="27"/>
      <c r="L1741" s="27">
        <v>0.17549999999999999</v>
      </c>
      <c r="M1741" s="45">
        <f>IF(Measurements!L1738&lt;J$5,(J$6-Measurements!L1738)*((M$2-M$2*M$3-M$2*M$4)/J$4/24),0)</f>
        <v>388.54688716305498</v>
      </c>
      <c r="N1741" s="45">
        <f t="shared" si="80"/>
        <v>530.32756986557263</v>
      </c>
      <c r="O1741" s="140">
        <v>1900</v>
      </c>
    </row>
    <row r="1742" spans="1:15" x14ac:dyDescent="0.25">
      <c r="A1742" s="99">
        <v>43538.25</v>
      </c>
      <c r="B1742" s="27">
        <v>1735</v>
      </c>
      <c r="C1742" s="50"/>
      <c r="D1742" s="27"/>
      <c r="L1742" s="27">
        <v>0.2535</v>
      </c>
      <c r="M1742" s="45">
        <f>IF(Measurements!L1739&lt;J$5,(J$6-Measurements!L1739)*((M$2-M$2*M$3-M$2*M$4)/J$4/24),0)</f>
        <v>396.42283757852232</v>
      </c>
      <c r="N1742" s="45">
        <f t="shared" si="80"/>
        <v>580.95338230407674</v>
      </c>
      <c r="O1742" s="140">
        <v>1242</v>
      </c>
    </row>
    <row r="1743" spans="1:15" x14ac:dyDescent="0.25">
      <c r="A1743" s="99">
        <v>43538.291666666664</v>
      </c>
      <c r="B1743" s="27">
        <v>1736</v>
      </c>
      <c r="C1743" s="50"/>
      <c r="D1743" s="27"/>
      <c r="L1743" s="27">
        <v>0.29549999999999998</v>
      </c>
      <c r="M1743" s="45">
        <f>IF(Measurements!L1740&lt;J$5,(J$6-Measurements!L1740)*((M$2-M$2*M$3-M$2*M$4)/J$4/24),0)</f>
        <v>380.67093674758763</v>
      </c>
      <c r="N1743" s="45">
        <f t="shared" si="80"/>
        <v>588.22063794708492</v>
      </c>
      <c r="O1743" s="140">
        <v>1167</v>
      </c>
    </row>
    <row r="1744" spans="1:15" x14ac:dyDescent="0.25">
      <c r="A1744" s="99">
        <v>43538.333333333336</v>
      </c>
      <c r="B1744" s="27">
        <v>1737</v>
      </c>
      <c r="C1744" s="50"/>
      <c r="D1744" s="27"/>
      <c r="L1744" s="27">
        <v>0.28399999999999997</v>
      </c>
      <c r="M1744" s="45">
        <f>IF(Measurements!L1741&lt;J$5,(J$6-Measurements!L1741)*((M$2-M$2*M$3-M$2*M$4)/J$4/24),0)</f>
        <v>317.663333423849</v>
      </c>
      <c r="N1744" s="45">
        <f t="shared" si="80"/>
        <v>518.91017035071911</v>
      </c>
      <c r="O1744" s="140">
        <v>2060</v>
      </c>
    </row>
    <row r="1745" spans="1:15" x14ac:dyDescent="0.25">
      <c r="A1745" s="99">
        <v>43538.375</v>
      </c>
      <c r="B1745" s="27">
        <v>1738</v>
      </c>
      <c r="C1745" s="50"/>
      <c r="D1745" s="27"/>
      <c r="L1745" s="27">
        <v>0.2349</v>
      </c>
      <c r="M1745" s="45">
        <f>IF(Measurements!L1742&lt;J$5,(J$6-Measurements!L1742)*((M$2-M$2*M$3-M$2*M$4)/J$4/24),0)</f>
        <v>267.78231412588923</v>
      </c>
      <c r="N1745" s="45">
        <f t="shared" si="80"/>
        <v>442.1186609844118</v>
      </c>
      <c r="O1745" s="140">
        <v>3113</v>
      </c>
    </row>
    <row r="1746" spans="1:15" x14ac:dyDescent="0.25">
      <c r="A1746" s="99">
        <v>43538.416666666664</v>
      </c>
      <c r="B1746" s="27">
        <v>1739</v>
      </c>
      <c r="C1746" s="50"/>
      <c r="D1746" s="27"/>
      <c r="L1746" s="27">
        <v>0.1802</v>
      </c>
      <c r="M1746" s="45">
        <f>IF(Measurements!L1743&lt;J$5,(J$6-Measurements!L1743)*((M$2-M$2*M$3-M$2*M$4)/J$4/24),0)</f>
        <v>252.03041329495457</v>
      </c>
      <c r="N1746" s="45">
        <f t="shared" si="80"/>
        <v>396.38704922193727</v>
      </c>
      <c r="O1746" s="140">
        <v>3644</v>
      </c>
    </row>
    <row r="1747" spans="1:15" x14ac:dyDescent="0.25">
      <c r="A1747" s="99">
        <v>43538.458333333336</v>
      </c>
      <c r="B1747" s="27">
        <v>1740</v>
      </c>
      <c r="C1747" s="50"/>
      <c r="D1747" s="27"/>
      <c r="L1747" s="27">
        <v>0.14019999999999999</v>
      </c>
      <c r="M1747" s="45">
        <f>IF(Measurements!L1744&lt;J$5,(J$6-Measurements!L1744)*((M$2-M$2*M$3-M$2*M$4)/J$4/24),0)</f>
        <v>231.02787885370839</v>
      </c>
      <c r="N1747" s="45">
        <f t="shared" si="80"/>
        <v>353.46150861503122</v>
      </c>
      <c r="O1747" s="140">
        <v>4124</v>
      </c>
    </row>
    <row r="1748" spans="1:15" x14ac:dyDescent="0.25">
      <c r="A1748" s="99">
        <v>43538.5</v>
      </c>
      <c r="B1748" s="27">
        <v>1741</v>
      </c>
      <c r="C1748" s="50"/>
      <c r="D1748" s="27"/>
      <c r="L1748" s="27">
        <v>0.1157</v>
      </c>
      <c r="M1748" s="45">
        <f>IF(Measurements!L1745&lt;J$5,(J$6-Measurements!L1745)*((M$2-M$2*M$3-M$2*M$4)/J$4/24),0)</f>
        <v>196.89876038668325</v>
      </c>
      <c r="N1748" s="45">
        <f t="shared" si="80"/>
        <v>305.90454887153942</v>
      </c>
      <c r="O1748" s="140">
        <v>4500</v>
      </c>
    </row>
    <row r="1749" spans="1:15" x14ac:dyDescent="0.25">
      <c r="A1749" s="99">
        <v>43538.541666666664</v>
      </c>
      <c r="B1749" s="27">
        <v>1742</v>
      </c>
      <c r="C1749" s="50"/>
      <c r="D1749" s="27"/>
      <c r="L1749" s="27">
        <v>9.9599999999999994E-2</v>
      </c>
      <c r="M1749" s="45">
        <f>IF(Measurements!L1746&lt;J$5,(J$6-Measurements!L1746)*((M$2-M$2*M$3-M$2*M$4)/J$4/24),0)</f>
        <v>225.77724524339681</v>
      </c>
      <c r="N1749" s="45">
        <f t="shared" si="80"/>
        <v>325.95902374657487</v>
      </c>
      <c r="O1749" s="140">
        <v>4363</v>
      </c>
    </row>
    <row r="1750" spans="1:15" x14ac:dyDescent="0.25">
      <c r="A1750" s="99">
        <v>43538.583333333336</v>
      </c>
      <c r="B1750" s="27">
        <v>1743</v>
      </c>
      <c r="C1750" s="50"/>
      <c r="D1750" s="27"/>
      <c r="L1750" s="27">
        <v>8.9499999999999996E-2</v>
      </c>
      <c r="M1750" s="45">
        <f>IF(Measurements!L1747&lt;J$5,(J$6-Measurements!L1747)*((M$2-M$2*M$3-M$2*M$4)/J$4/24),0)</f>
        <v>238.90382926917567</v>
      </c>
      <c r="N1750" s="45">
        <f t="shared" si="80"/>
        <v>333.55004871552461</v>
      </c>
      <c r="O1750" s="140">
        <v>4301</v>
      </c>
    </row>
    <row r="1751" spans="1:15" x14ac:dyDescent="0.25">
      <c r="A1751" s="99">
        <v>43538.625</v>
      </c>
      <c r="B1751" s="27">
        <v>1744</v>
      </c>
      <c r="C1751" s="50"/>
      <c r="D1751" s="27"/>
      <c r="L1751" s="27">
        <v>8.8900000000000007E-2</v>
      </c>
      <c r="M1751" s="45">
        <f>IF(Measurements!L1748&lt;J$5,(J$6-Measurements!L1748)*((M$2-M$2*M$3-M$2*M$4)/J$4/24),0)</f>
        <v>278.28358134651234</v>
      </c>
      <c r="N1751" s="45">
        <f t="shared" si="80"/>
        <v>372.60095570037635</v>
      </c>
      <c r="O1751" s="140">
        <v>3918</v>
      </c>
    </row>
    <row r="1752" spans="1:15" x14ac:dyDescent="0.25">
      <c r="A1752" s="99">
        <v>43538.666666666664</v>
      </c>
      <c r="B1752" s="27">
        <v>1745</v>
      </c>
      <c r="C1752" s="50"/>
      <c r="D1752" s="27"/>
      <c r="L1752" s="27">
        <v>0.104</v>
      </c>
      <c r="M1752" s="45">
        <f>IF(Measurements!L1749&lt;J$5,(J$6-Measurements!L1749)*((M$2-M$2*M$3-M$2*M$4)/J$4/24),0)</f>
        <v>307.16206620322589</v>
      </c>
      <c r="N1752" s="45">
        <f t="shared" si="80"/>
        <v>409.75537538462652</v>
      </c>
      <c r="O1752" s="140">
        <v>3505</v>
      </c>
    </row>
    <row r="1753" spans="1:15" x14ac:dyDescent="0.25">
      <c r="A1753" s="99">
        <v>43538.708333333336</v>
      </c>
      <c r="B1753" s="27">
        <v>1746</v>
      </c>
      <c r="C1753" s="50"/>
      <c r="D1753" s="27"/>
      <c r="L1753" s="27">
        <v>0.14099999999999999</v>
      </c>
      <c r="M1753" s="45">
        <f>IF(Measurements!L1750&lt;J$5,(J$6-Measurements!L1750)*((M$2-M$2*M$3-M$2*M$4)/J$4/24),0)</f>
        <v>322.91396703416058</v>
      </c>
      <c r="N1753" s="45">
        <f t="shared" si="80"/>
        <v>445.78605691879659</v>
      </c>
      <c r="O1753" s="140">
        <v>3062</v>
      </c>
    </row>
    <row r="1754" spans="1:15" x14ac:dyDescent="0.25">
      <c r="A1754" s="99">
        <v>43538.75</v>
      </c>
      <c r="B1754" s="27">
        <v>1747</v>
      </c>
      <c r="C1754" s="50"/>
      <c r="D1754" s="27"/>
      <c r="L1754" s="27">
        <v>0.20039999999999999</v>
      </c>
      <c r="M1754" s="45">
        <f>IF(Measurements!L1751&lt;J$5,(J$6-Measurements!L1751)*((M$2-M$2*M$3-M$2*M$4)/J$4/24),0)</f>
        <v>341.29118467025097</v>
      </c>
      <c r="N1754" s="45">
        <f t="shared" si="80"/>
        <v>496.7189387108919</v>
      </c>
      <c r="O1754" s="140">
        <v>2399</v>
      </c>
    </row>
    <row r="1755" spans="1:15" x14ac:dyDescent="0.25">
      <c r="A1755" s="99">
        <v>43538.791666666664</v>
      </c>
      <c r="B1755" s="27">
        <v>1748</v>
      </c>
      <c r="C1755" s="50"/>
      <c r="D1755" s="27"/>
      <c r="L1755" s="27">
        <v>0.26889999999999997</v>
      </c>
      <c r="M1755" s="45">
        <f>IF(Measurements!L1752&lt;J$5,(J$6-Measurements!L1752)*((M$2-M$2*M$3-M$2*M$4)/J$4/24),0)</f>
        <v>330.78991744962786</v>
      </c>
      <c r="N1755" s="45">
        <f t="shared" si="80"/>
        <v>523.76081954896131</v>
      </c>
      <c r="O1755" s="140">
        <v>1989</v>
      </c>
    </row>
    <row r="1756" spans="1:15" x14ac:dyDescent="0.25">
      <c r="A1756" s="99">
        <v>43538.833333333336</v>
      </c>
      <c r="B1756" s="27">
        <v>1749</v>
      </c>
      <c r="C1756" s="50"/>
      <c r="D1756" s="27"/>
      <c r="L1756" s="27">
        <v>0.31569999999999998</v>
      </c>
      <c r="M1756" s="45">
        <f>IF(Measurements!L1753&lt;J$5,(J$6-Measurements!L1753)*((M$2-M$2*M$3-M$2*M$4)/J$4/24),0)</f>
        <v>341.29118467025097</v>
      </c>
      <c r="N1756" s="45">
        <f t="shared" si="80"/>
        <v>559.91200398340652</v>
      </c>
      <c r="O1756" s="140">
        <v>1498</v>
      </c>
    </row>
    <row r="1757" spans="1:15" x14ac:dyDescent="0.25">
      <c r="A1757" s="99">
        <v>43538.875</v>
      </c>
      <c r="B1757" s="27">
        <v>1750</v>
      </c>
      <c r="C1757" s="50"/>
      <c r="D1757" s="27"/>
      <c r="L1757" s="27">
        <v>0.31009999999999999</v>
      </c>
      <c r="M1757" s="45">
        <f>IF(Measurements!L1754&lt;J$5,(J$6-Measurements!L1754)*((M$2-M$2*M$3-M$2*M$4)/J$4/24),0)</f>
        <v>359.66840230634142</v>
      </c>
      <c r="N1757" s="45">
        <f t="shared" si="80"/>
        <v>575.22000075630456</v>
      </c>
      <c r="O1757" s="140">
        <v>1320</v>
      </c>
    </row>
    <row r="1758" spans="1:15" x14ac:dyDescent="0.25">
      <c r="A1758" s="99">
        <v>43538.916666666664</v>
      </c>
      <c r="B1758" s="27">
        <v>1751</v>
      </c>
      <c r="C1758" s="50"/>
      <c r="D1758" s="27"/>
      <c r="L1758" s="27">
        <v>0.24829999999999999</v>
      </c>
      <c r="M1758" s="45">
        <f>IF(Measurements!L1755&lt;J$5,(J$6-Measurements!L1755)*((M$2-M$2*M$3-M$2*M$4)/J$4/24),0)</f>
        <v>349.16713508571831</v>
      </c>
      <c r="N1758" s="45">
        <f t="shared" si="80"/>
        <v>530.847689009737</v>
      </c>
      <c r="O1758" s="140">
        <v>1894</v>
      </c>
    </row>
    <row r="1759" spans="1:15" x14ac:dyDescent="0.25">
      <c r="A1759" s="99">
        <v>43538.958333333336</v>
      </c>
      <c r="B1759" s="27">
        <v>1752</v>
      </c>
      <c r="C1759" s="50"/>
      <c r="D1759" s="27"/>
      <c r="L1759" s="27">
        <v>0.15989999999999999</v>
      </c>
      <c r="M1759" s="45">
        <f>IF(Measurements!L1756&lt;J$5,(J$6-Measurements!L1756)*((M$2-M$2*M$3-M$2*M$4)/J$4/24),0)</f>
        <v>351.79245189087413</v>
      </c>
      <c r="N1759" s="45">
        <f t="shared" si="80"/>
        <v>485.02316218878445</v>
      </c>
      <c r="O1759" s="140">
        <v>2539</v>
      </c>
    </row>
    <row r="1760" spans="1:15" x14ac:dyDescent="0.25">
      <c r="A1760" s="99">
        <v>43539</v>
      </c>
      <c r="B1760" s="27">
        <v>1753</v>
      </c>
      <c r="C1760" s="50"/>
      <c r="D1760" s="27"/>
      <c r="E1760" s="45">
        <f>+IF((MIN(Measurements!G1757:G1780)+MAX(Measurements!G1757:G1780))/2&gt;=E$5,0,E$6-(MIN(Measurements!G1757:G1780)+MAX(Measurements!G1757:G1780))/2)</f>
        <v>12.05</v>
      </c>
      <c r="F1760" s="45">
        <f>+IF((MIN(Measurements!H1757:H1780)+MAX(Measurements!H1757:H1780))/2&gt;=F$5,0,F$6-(MIN(Measurements!H1757:H1780)+MAX(Measurements!H1757:H1780))/2)</f>
        <v>12.55</v>
      </c>
      <c r="G1760" s="45">
        <f>+IF((MIN(Measurements!I1757:I1780)+MAX(Measurements!I1757:I1780))/2&gt;=G$5,0,G$6-(MIN(Measurements!I1757:I1780)+MAX(Measurements!I1757:I1780))/2)</f>
        <v>11.85</v>
      </c>
      <c r="H1760" s="45">
        <f>+IF((MIN(Measurements!J1757:J1780)+MAX(Measurements!J1757:J1780))/2&gt;=H$5,0,H$6-(MIN(Measurements!J1757:J1780)+MAX(Measurements!J1757:J1780))/2)</f>
        <v>12.95</v>
      </c>
      <c r="I1760" s="45">
        <f>+IF((MIN(Measurements!K1757:K1780)+MAX(Measurements!K1757:K1780))/2&gt;=I$5,0,I$6-(MIN(Measurements!K1757:K1780)+MAX(Measurements!K1757:K1780))/2)</f>
        <v>12.85</v>
      </c>
      <c r="J1760" s="45">
        <f>+IF((MIN(Measurements!L1757:L1780)+MAX(Measurements!L1757:L1780))/2&gt;=J$5,0,J$6-(MIN(Measurements!L1757:L1780)+MAX(Measurements!L1757:L1780))/2)</f>
        <v>11.3</v>
      </c>
      <c r="L1760" s="27">
        <v>8.2699999999999996E-2</v>
      </c>
      <c r="M1760" s="45">
        <f>IF(Measurements!L1757&lt;J$5,(J$6-Measurements!L1757)*((M$2-M$2*M$3-M$2*M$4)/J$4/24),0)</f>
        <v>372.79498633212029</v>
      </c>
      <c r="N1760" s="45">
        <f t="shared" si="80"/>
        <v>463.71429473030702</v>
      </c>
      <c r="O1760" s="140">
        <v>2826</v>
      </c>
    </row>
    <row r="1761" spans="1:15" x14ac:dyDescent="0.25">
      <c r="A1761" s="99">
        <v>43539.041666666664</v>
      </c>
      <c r="B1761" s="27">
        <v>1754</v>
      </c>
      <c r="C1761" s="50"/>
      <c r="D1761" s="27"/>
      <c r="L1761" s="27">
        <v>3.7199999999999997E-2</v>
      </c>
      <c r="M1761" s="45">
        <f>IF(Measurements!L1758&lt;J$5,(J$6-Measurements!L1758)*((M$2-M$2*M$3-M$2*M$4)/J$4/24),0)</f>
        <v>375.42030313727611</v>
      </c>
      <c r="N1761" s="45">
        <f t="shared" si="80"/>
        <v>441.40219202202474</v>
      </c>
      <c r="O1761" s="140">
        <v>3120</v>
      </c>
    </row>
    <row r="1762" spans="1:15" x14ac:dyDescent="0.25">
      <c r="A1762" s="99">
        <v>43539.083333333336</v>
      </c>
      <c r="B1762" s="27">
        <v>1755</v>
      </c>
      <c r="C1762" s="50"/>
      <c r="D1762" s="27"/>
      <c r="L1762" s="27">
        <v>2.53E-2</v>
      </c>
      <c r="M1762" s="45">
        <f>IF(Measurements!L1759&lt;J$5,(J$6-Measurements!L1759)*((M$2-M$2*M$3-M$2*M$4)/J$4/24),0)</f>
        <v>375.42030313727611</v>
      </c>
      <c r="N1762" s="45">
        <f t="shared" si="80"/>
        <v>434.88009768774094</v>
      </c>
      <c r="O1762" s="140">
        <v>3205</v>
      </c>
    </row>
    <row r="1763" spans="1:15" x14ac:dyDescent="0.25">
      <c r="A1763" s="99">
        <v>43539.125</v>
      </c>
      <c r="B1763" s="27">
        <v>1756</v>
      </c>
      <c r="C1763" s="50"/>
      <c r="D1763" s="27"/>
      <c r="L1763" s="27">
        <v>4.4999999999999998E-2</v>
      </c>
      <c r="M1763" s="45">
        <f>IF(Measurements!L1760&lt;J$5,(J$6-Measurements!L1760)*((M$2-M$2*M$3-M$2*M$4)/J$4/24),0)</f>
        <v>372.79498633212029</v>
      </c>
      <c r="N1763" s="45">
        <f t="shared" si="80"/>
        <v>443.05186141917261</v>
      </c>
      <c r="O1763" s="140">
        <v>3100</v>
      </c>
    </row>
    <row r="1764" spans="1:15" x14ac:dyDescent="0.25">
      <c r="A1764" s="99">
        <v>43539.166666666664</v>
      </c>
      <c r="B1764" s="27">
        <v>1757</v>
      </c>
      <c r="C1764" s="50"/>
      <c r="D1764" s="27"/>
      <c r="L1764" s="27">
        <v>9.74E-2</v>
      </c>
      <c r="M1764" s="45">
        <f>IF(Measurements!L1761&lt;J$5,(J$6-Measurements!L1761)*((M$2-M$2*M$3-M$2*M$4)/J$4/24),0)</f>
        <v>372.79498633212029</v>
      </c>
      <c r="N1764" s="45">
        <f t="shared" si="80"/>
        <v>471.77099949618707</v>
      </c>
      <c r="O1764" s="140">
        <v>2713</v>
      </c>
    </row>
    <row r="1765" spans="1:15" x14ac:dyDescent="0.25">
      <c r="A1765" s="99">
        <v>43539.208333333336</v>
      </c>
      <c r="B1765" s="27">
        <v>1758</v>
      </c>
      <c r="C1765" s="50"/>
      <c r="D1765" s="27"/>
      <c r="L1765" s="27">
        <v>0.17549999999999999</v>
      </c>
      <c r="M1765" s="45">
        <f>IF(Measurements!L1762&lt;J$5,(J$6-Measurements!L1762)*((M$2-M$2*M$3-M$2*M$4)/J$4/24),0)</f>
        <v>359.66840230634142</v>
      </c>
      <c r="N1765" s="45">
        <f t="shared" si="80"/>
        <v>501.44908500885907</v>
      </c>
      <c r="O1765" s="140">
        <v>2333</v>
      </c>
    </row>
    <row r="1766" spans="1:15" x14ac:dyDescent="0.25">
      <c r="A1766" s="99">
        <v>43539.25</v>
      </c>
      <c r="B1766" s="27">
        <v>1759</v>
      </c>
      <c r="C1766" s="50"/>
      <c r="D1766" s="27"/>
      <c r="L1766" s="27">
        <v>0.2535</v>
      </c>
      <c r="M1766" s="45">
        <f>IF(Measurements!L1763&lt;J$5,(J$6-Measurements!L1763)*((M$2-M$2*M$3-M$2*M$4)/J$4/24),0)</f>
        <v>357.04308550118566</v>
      </c>
      <c r="N1766" s="45">
        <f t="shared" si="80"/>
        <v>541.57363022674008</v>
      </c>
      <c r="O1766" s="140">
        <v>1747</v>
      </c>
    </row>
    <row r="1767" spans="1:15" x14ac:dyDescent="0.25">
      <c r="A1767" s="99">
        <v>43539.291666666664</v>
      </c>
      <c r="B1767" s="27">
        <v>1760</v>
      </c>
      <c r="C1767" s="50"/>
      <c r="D1767" s="27"/>
      <c r="L1767" s="27">
        <v>0.29549999999999998</v>
      </c>
      <c r="M1767" s="45">
        <f>IF(Measurements!L1764&lt;J$5,(J$6-Measurements!L1764)*((M$2-M$2*M$3-M$2*M$4)/J$4/24),0)</f>
        <v>351.79245189087413</v>
      </c>
      <c r="N1767" s="45">
        <f t="shared" si="80"/>
        <v>559.34215309037143</v>
      </c>
      <c r="O1767" s="140">
        <v>1515</v>
      </c>
    </row>
    <row r="1768" spans="1:15" x14ac:dyDescent="0.25">
      <c r="A1768" s="99">
        <v>43539.333333333336</v>
      </c>
      <c r="B1768" s="27">
        <v>1761</v>
      </c>
      <c r="C1768" s="50"/>
      <c r="D1768" s="27"/>
      <c r="L1768" s="27">
        <v>0.28399999999999997</v>
      </c>
      <c r="M1768" s="45">
        <f>IF(Measurements!L1765&lt;J$5,(J$6-Measurements!L1765)*((M$2-M$2*M$3-M$2*M$4)/J$4/24),0)</f>
        <v>336.04055105993945</v>
      </c>
      <c r="N1768" s="45">
        <f t="shared" si="80"/>
        <v>537.28738798680956</v>
      </c>
      <c r="O1768" s="140">
        <v>1808</v>
      </c>
    </row>
    <row r="1769" spans="1:15" x14ac:dyDescent="0.25">
      <c r="A1769" s="99">
        <v>43539.375</v>
      </c>
      <c r="B1769" s="27">
        <v>1762</v>
      </c>
      <c r="C1769" s="50"/>
      <c r="D1769" s="27"/>
      <c r="L1769" s="27">
        <v>0.2349</v>
      </c>
      <c r="M1769" s="45">
        <f>IF(Measurements!L1766&lt;J$5,(J$6-Measurements!L1766)*((M$2-M$2*M$3-M$2*M$4)/J$4/24),0)</f>
        <v>286.15953176197968</v>
      </c>
      <c r="N1769" s="45">
        <f t="shared" si="80"/>
        <v>460.49587862050225</v>
      </c>
      <c r="O1769" s="140">
        <v>2862</v>
      </c>
    </row>
    <row r="1770" spans="1:15" x14ac:dyDescent="0.25">
      <c r="A1770" s="99">
        <v>43539.416666666664</v>
      </c>
      <c r="B1770" s="27">
        <v>1763</v>
      </c>
      <c r="C1770" s="50"/>
      <c r="D1770" s="27"/>
      <c r="L1770" s="27">
        <v>0.1802</v>
      </c>
      <c r="M1770" s="45">
        <f>IF(Measurements!L1767&lt;J$5,(J$6-Measurements!L1767)*((M$2-M$2*M$3-M$2*M$4)/J$4/24),0)</f>
        <v>241.52914607433144</v>
      </c>
      <c r="N1770" s="45">
        <f t="shared" si="80"/>
        <v>385.88578200131417</v>
      </c>
      <c r="O1770" s="140">
        <v>3774</v>
      </c>
    </row>
    <row r="1771" spans="1:15" x14ac:dyDescent="0.25">
      <c r="A1771" s="99">
        <v>43539.458333333336</v>
      </c>
      <c r="B1771" s="27">
        <v>1764</v>
      </c>
      <c r="C1771" s="50"/>
      <c r="D1771" s="27"/>
      <c r="L1771" s="27">
        <v>0.14019999999999999</v>
      </c>
      <c r="M1771" s="45">
        <f>IF(Measurements!L1768&lt;J$5,(J$6-Measurements!L1768)*((M$2-M$2*M$3-M$2*M$4)/J$4/24),0)</f>
        <v>220.52661163308525</v>
      </c>
      <c r="N1771" s="45">
        <f t="shared" si="80"/>
        <v>342.96024139440806</v>
      </c>
      <c r="O1771" s="140">
        <v>4221</v>
      </c>
    </row>
    <row r="1772" spans="1:15" x14ac:dyDescent="0.25">
      <c r="A1772" s="99">
        <v>43539.5</v>
      </c>
      <c r="B1772" s="27">
        <v>1765</v>
      </c>
      <c r="C1772" s="50"/>
      <c r="D1772" s="27"/>
      <c r="L1772" s="27">
        <v>0.1157</v>
      </c>
      <c r="M1772" s="45">
        <f>IF(Measurements!L1769&lt;J$5,(J$6-Measurements!L1769)*((M$2-M$2*M$3-M$2*M$4)/J$4/24),0)</f>
        <v>217.90129482792949</v>
      </c>
      <c r="N1772" s="45">
        <f t="shared" si="80"/>
        <v>326.90708331278563</v>
      </c>
      <c r="O1772" s="140">
        <v>4358</v>
      </c>
    </row>
    <row r="1773" spans="1:15" x14ac:dyDescent="0.25">
      <c r="A1773" s="99">
        <v>43539.541666666664</v>
      </c>
      <c r="B1773" s="27">
        <v>1766</v>
      </c>
      <c r="C1773" s="50"/>
      <c r="D1773" s="27"/>
      <c r="L1773" s="27">
        <v>9.9599999999999994E-2</v>
      </c>
      <c r="M1773" s="45">
        <f>IF(Measurements!L1770&lt;J$5,(J$6-Measurements!L1770)*((M$2-M$2*M$3-M$2*M$4)/J$4/24),0)</f>
        <v>223.15192843824104</v>
      </c>
      <c r="N1773" s="45">
        <f t="shared" si="80"/>
        <v>323.33370694141911</v>
      </c>
      <c r="O1773" s="140">
        <v>4380</v>
      </c>
    </row>
    <row r="1774" spans="1:15" x14ac:dyDescent="0.25">
      <c r="A1774" s="99">
        <v>43539.583333333336</v>
      </c>
      <c r="B1774" s="27">
        <v>1767</v>
      </c>
      <c r="C1774" s="50"/>
      <c r="D1774" s="27"/>
      <c r="L1774" s="27">
        <v>8.9499999999999996E-2</v>
      </c>
      <c r="M1774" s="45">
        <f>IF(Measurements!L1771&lt;J$5,(J$6-Measurements!L1771)*((M$2-M$2*M$3-M$2*M$4)/J$4/24),0)</f>
        <v>252.03041329495457</v>
      </c>
      <c r="N1774" s="45">
        <f t="shared" si="80"/>
        <v>346.67663274130348</v>
      </c>
      <c r="O1774" s="140">
        <v>4178</v>
      </c>
    </row>
    <row r="1775" spans="1:15" x14ac:dyDescent="0.25">
      <c r="A1775" s="99">
        <v>43539.625</v>
      </c>
      <c r="B1775" s="27">
        <v>1768</v>
      </c>
      <c r="C1775" s="50"/>
      <c r="D1775" s="27"/>
      <c r="L1775" s="27">
        <v>8.8900000000000007E-2</v>
      </c>
      <c r="M1775" s="45">
        <f>IF(Measurements!L1772&lt;J$5,(J$6-Measurements!L1772)*((M$2-M$2*M$3-M$2*M$4)/J$4/24),0)</f>
        <v>270.40763093104505</v>
      </c>
      <c r="N1775" s="45">
        <f t="shared" si="80"/>
        <v>364.72500528490906</v>
      </c>
      <c r="O1775" s="140">
        <v>4003</v>
      </c>
    </row>
    <row r="1776" spans="1:15" x14ac:dyDescent="0.25">
      <c r="A1776" s="99">
        <v>43539.666666666664</v>
      </c>
      <c r="B1776" s="27">
        <v>1769</v>
      </c>
      <c r="C1776" s="50"/>
      <c r="D1776" s="27"/>
      <c r="L1776" s="27">
        <v>0.104</v>
      </c>
      <c r="M1776" s="45">
        <f>IF(Measurements!L1773&lt;J$5,(J$6-Measurements!L1773)*((M$2-M$2*M$3-M$2*M$4)/J$4/24),0)</f>
        <v>312.41269981353747</v>
      </c>
      <c r="N1776" s="45">
        <f t="shared" si="80"/>
        <v>415.0060089949381</v>
      </c>
      <c r="O1776" s="140">
        <v>3433</v>
      </c>
    </row>
    <row r="1777" spans="1:15" x14ac:dyDescent="0.25">
      <c r="A1777" s="99">
        <v>43539.708333333336</v>
      </c>
      <c r="B1777" s="27">
        <v>1770</v>
      </c>
      <c r="C1777" s="50"/>
      <c r="D1777" s="27"/>
      <c r="L1777" s="27">
        <v>0.14099999999999999</v>
      </c>
      <c r="M1777" s="45">
        <f>IF(Measurements!L1774&lt;J$5,(J$6-Measurements!L1774)*((M$2-M$2*M$3-M$2*M$4)/J$4/24),0)</f>
        <v>320.28865022900476</v>
      </c>
      <c r="N1777" s="45">
        <f t="shared" si="80"/>
        <v>443.16074011364077</v>
      </c>
      <c r="O1777" s="140">
        <v>3101</v>
      </c>
    </row>
    <row r="1778" spans="1:15" x14ac:dyDescent="0.25">
      <c r="A1778" s="99">
        <v>43539.75</v>
      </c>
      <c r="B1778" s="27">
        <v>1771</v>
      </c>
      <c r="C1778" s="50"/>
      <c r="D1778" s="27"/>
      <c r="L1778" s="27">
        <v>0.20039999999999999</v>
      </c>
      <c r="M1778" s="45">
        <f>IF(Measurements!L1775&lt;J$5,(J$6-Measurements!L1775)*((M$2-M$2*M$3-M$2*M$4)/J$4/24),0)</f>
        <v>325.53928383931634</v>
      </c>
      <c r="N1778" s="45">
        <f t="shared" si="80"/>
        <v>480.96703787995727</v>
      </c>
      <c r="O1778" s="140">
        <v>2586</v>
      </c>
    </row>
    <row r="1779" spans="1:15" x14ac:dyDescent="0.25">
      <c r="A1779" s="99">
        <v>43539.791666666664</v>
      </c>
      <c r="B1779" s="27">
        <v>1772</v>
      </c>
      <c r="C1779" s="50"/>
      <c r="D1779" s="27"/>
      <c r="L1779" s="27">
        <v>0.26889999999999997</v>
      </c>
      <c r="M1779" s="45">
        <f>IF(Measurements!L1776&lt;J$5,(J$6-Measurements!L1776)*((M$2-M$2*M$3-M$2*M$4)/J$4/24),0)</f>
        <v>322.91396703416058</v>
      </c>
      <c r="N1779" s="45">
        <f t="shared" si="80"/>
        <v>515.88486913349402</v>
      </c>
      <c r="O1779" s="140">
        <v>2112</v>
      </c>
    </row>
    <row r="1780" spans="1:15" x14ac:dyDescent="0.25">
      <c r="A1780" s="99">
        <v>43539.833333333336</v>
      </c>
      <c r="B1780" s="27">
        <v>1773</v>
      </c>
      <c r="C1780" s="50"/>
      <c r="D1780" s="27"/>
      <c r="L1780" s="27">
        <v>0.31569999999999998</v>
      </c>
      <c r="M1780" s="45">
        <f>IF(Measurements!L1777&lt;J$5,(J$6-Measurements!L1777)*((M$2-M$2*M$3-M$2*M$4)/J$4/24),0)</f>
        <v>322.91396703416058</v>
      </c>
      <c r="N1780" s="45">
        <f t="shared" si="80"/>
        <v>541.53478634731619</v>
      </c>
      <c r="O1780" s="140">
        <v>1749</v>
      </c>
    </row>
    <row r="1781" spans="1:15" x14ac:dyDescent="0.25">
      <c r="A1781" s="99">
        <v>43539.875</v>
      </c>
      <c r="B1781" s="27">
        <v>1774</v>
      </c>
      <c r="C1781" s="50"/>
      <c r="D1781" s="27"/>
      <c r="L1781" s="27">
        <v>0.31009999999999999</v>
      </c>
      <c r="M1781" s="45">
        <f>IF(Measurements!L1778&lt;J$5,(J$6-Measurements!L1778)*((M$2-M$2*M$3-M$2*M$4)/J$4/24),0)</f>
        <v>320.28865022900476</v>
      </c>
      <c r="N1781" s="45">
        <f t="shared" si="80"/>
        <v>535.8402486789679</v>
      </c>
      <c r="O1781" s="140">
        <v>1822</v>
      </c>
    </row>
    <row r="1782" spans="1:15" x14ac:dyDescent="0.25">
      <c r="A1782" s="99">
        <v>43539.916666666664</v>
      </c>
      <c r="B1782" s="27">
        <v>1775</v>
      </c>
      <c r="C1782" s="50"/>
      <c r="D1782" s="27"/>
      <c r="L1782" s="27">
        <v>0.24829999999999999</v>
      </c>
      <c r="M1782" s="45">
        <f>IF(Measurements!L1779&lt;J$5,(J$6-Measurements!L1779)*((M$2-M$2*M$3-M$2*M$4)/J$4/24),0)</f>
        <v>317.663333423849</v>
      </c>
      <c r="N1782" s="45">
        <f t="shared" si="80"/>
        <v>499.34388734786762</v>
      </c>
      <c r="O1782" s="140">
        <v>2366</v>
      </c>
    </row>
    <row r="1783" spans="1:15" x14ac:dyDescent="0.25">
      <c r="A1783" s="99">
        <v>43539.958333333336</v>
      </c>
      <c r="B1783" s="27">
        <v>1776</v>
      </c>
      <c r="C1783" s="50"/>
      <c r="D1783" s="27"/>
      <c r="L1783" s="27">
        <v>0.15989999999999999</v>
      </c>
      <c r="M1783" s="45">
        <f>IF(Measurements!L1780&lt;J$5,(J$6-Measurements!L1780)*((M$2-M$2*M$3-M$2*M$4)/J$4/24),0)</f>
        <v>317.663333423849</v>
      </c>
      <c r="N1783" s="45">
        <f t="shared" si="80"/>
        <v>450.89404372175932</v>
      </c>
      <c r="O1783" s="140">
        <v>2994</v>
      </c>
    </row>
    <row r="1784" spans="1:15" x14ac:dyDescent="0.25">
      <c r="A1784" s="99">
        <v>43540</v>
      </c>
      <c r="B1784" s="27">
        <v>1777</v>
      </c>
      <c r="C1784" s="50"/>
      <c r="D1784" s="27"/>
      <c r="E1784" s="45">
        <f>+IF((MIN(Measurements!G1781:G1804)+MAX(Measurements!G1781:G1804))/2&gt;=E$5,0,E$6-(MIN(Measurements!G1781:G1804)+MAX(Measurements!G1781:G1804))/2)</f>
        <v>12.3</v>
      </c>
      <c r="F1784" s="45">
        <f>+IF((MIN(Measurements!H1781:H1804)+MAX(Measurements!H1781:H1804))/2&gt;=F$5,0,F$6-(MIN(Measurements!H1781:H1804)+MAX(Measurements!H1781:H1804))/2)</f>
        <v>12.65</v>
      </c>
      <c r="G1784" s="45">
        <f>+IF((MIN(Measurements!I1781:I1804)+MAX(Measurements!I1781:I1804))/2&gt;=G$5,0,G$6-(MIN(Measurements!I1781:I1804)+MAX(Measurements!I1781:I1804))/2)</f>
        <v>12.65</v>
      </c>
      <c r="H1784" s="45">
        <f>+IF((MIN(Measurements!J1781:J1804)+MAX(Measurements!J1781:J1804))/2&gt;=H$5,0,H$6-(MIN(Measurements!J1781:J1804)+MAX(Measurements!J1781:J1804))/2)</f>
        <v>13.15</v>
      </c>
      <c r="I1784" s="45">
        <f>+IF((MIN(Measurements!K1781:K1804)+MAX(Measurements!K1781:K1804))/2&gt;=I$5,0,I$6-(MIN(Measurements!K1781:K1804)+MAX(Measurements!K1781:K1804))/2)</f>
        <v>12.75</v>
      </c>
      <c r="J1784" s="45">
        <f>+IF((MIN(Measurements!L1781:L1804)+MAX(Measurements!L1781:L1804))/2&gt;=J$5,0,J$6-(MIN(Measurements!L1781:L1804)+MAX(Measurements!L1781:L1804))/2)</f>
        <v>13.35</v>
      </c>
      <c r="L1784" s="27">
        <v>8.2699999999999996E-2</v>
      </c>
      <c r="M1784" s="45">
        <f>IF(Measurements!L1781&lt;J$5,(J$6-Measurements!L1781)*((M$2-M$2*M$3-M$2*M$4)/J$4/24),0)</f>
        <v>317.663333423849</v>
      </c>
      <c r="N1784" s="45">
        <f t="shared" si="80"/>
        <v>408.58264182203573</v>
      </c>
      <c r="O1784" s="140">
        <v>3515</v>
      </c>
    </row>
    <row r="1785" spans="1:15" x14ac:dyDescent="0.25">
      <c r="A1785" s="99">
        <v>43540.041666666664</v>
      </c>
      <c r="B1785" s="27">
        <v>1778</v>
      </c>
      <c r="C1785" s="50"/>
      <c r="D1785" s="27"/>
      <c r="L1785" s="27">
        <v>3.7199999999999997E-2</v>
      </c>
      <c r="M1785" s="45">
        <f>IF(Measurements!L1782&lt;J$5,(J$6-Measurements!L1782)*((M$2-M$2*M$3-M$2*M$4)/J$4/24),0)</f>
        <v>322.91396703416058</v>
      </c>
      <c r="N1785" s="45">
        <f t="shared" si="80"/>
        <v>388.89585591890921</v>
      </c>
      <c r="O1785" s="140">
        <v>3732</v>
      </c>
    </row>
    <row r="1786" spans="1:15" x14ac:dyDescent="0.25">
      <c r="A1786" s="99">
        <v>43540.083333333336</v>
      </c>
      <c r="B1786" s="27">
        <v>1779</v>
      </c>
      <c r="C1786" s="50"/>
      <c r="D1786" s="27"/>
      <c r="L1786" s="27">
        <v>2.53E-2</v>
      </c>
      <c r="M1786" s="45">
        <f>IF(Measurements!L1783&lt;J$5,(J$6-Measurements!L1783)*((M$2-M$2*M$3-M$2*M$4)/J$4/24),0)</f>
        <v>333.41523425478363</v>
      </c>
      <c r="N1786" s="45">
        <f t="shared" si="80"/>
        <v>392.87502880524846</v>
      </c>
      <c r="O1786" s="140">
        <v>3690</v>
      </c>
    </row>
    <row r="1787" spans="1:15" x14ac:dyDescent="0.25">
      <c r="A1787" s="99">
        <v>43540.125</v>
      </c>
      <c r="B1787" s="27">
        <v>1780</v>
      </c>
      <c r="C1787" s="50"/>
      <c r="D1787" s="27"/>
      <c r="L1787" s="27">
        <v>4.4999999999999998E-2</v>
      </c>
      <c r="M1787" s="45">
        <f>IF(Measurements!L1784&lt;J$5,(J$6-Measurements!L1784)*((M$2-M$2*M$3-M$2*M$4)/J$4/24),0)</f>
        <v>341.29118467025097</v>
      </c>
      <c r="N1787" s="45">
        <f t="shared" si="80"/>
        <v>411.54805975730329</v>
      </c>
      <c r="O1787" s="140">
        <v>3472</v>
      </c>
    </row>
    <row r="1788" spans="1:15" x14ac:dyDescent="0.25">
      <c r="A1788" s="99">
        <v>43540.166666666664</v>
      </c>
      <c r="B1788" s="27">
        <v>1781</v>
      </c>
      <c r="C1788" s="50"/>
      <c r="D1788" s="27"/>
      <c r="L1788" s="27">
        <v>9.74E-2</v>
      </c>
      <c r="M1788" s="45">
        <f>IF(Measurements!L1785&lt;J$5,(J$6-Measurements!L1785)*((M$2-M$2*M$3-M$2*M$4)/J$4/24),0)</f>
        <v>357.04308550118566</v>
      </c>
      <c r="N1788" s="45">
        <f t="shared" si="80"/>
        <v>456.01909866525239</v>
      </c>
      <c r="O1788" s="140">
        <v>2921</v>
      </c>
    </row>
    <row r="1789" spans="1:15" x14ac:dyDescent="0.25">
      <c r="A1789" s="99">
        <v>43540.208333333336</v>
      </c>
      <c r="B1789" s="27">
        <v>1782</v>
      </c>
      <c r="C1789" s="50"/>
      <c r="D1789" s="27"/>
      <c r="L1789" s="27">
        <v>0.17549999999999999</v>
      </c>
      <c r="M1789" s="45">
        <f>IF(Measurements!L1786&lt;J$5,(J$6-Measurements!L1786)*((M$2-M$2*M$3-M$2*M$4)/J$4/24),0)</f>
        <v>357.04308550118566</v>
      </c>
      <c r="N1789" s="45">
        <f t="shared" si="80"/>
        <v>498.82376820370331</v>
      </c>
      <c r="O1789" s="140">
        <v>2370</v>
      </c>
    </row>
    <row r="1790" spans="1:15" x14ac:dyDescent="0.25">
      <c r="A1790" s="99">
        <v>43540.25</v>
      </c>
      <c r="B1790" s="27">
        <v>1783</v>
      </c>
      <c r="C1790" s="50"/>
      <c r="D1790" s="27"/>
      <c r="L1790" s="27">
        <v>0.2535</v>
      </c>
      <c r="M1790" s="45">
        <f>IF(Measurements!L1787&lt;J$5,(J$6-Measurements!L1787)*((M$2-M$2*M$3-M$2*M$4)/J$4/24),0)</f>
        <v>357.04308550118566</v>
      </c>
      <c r="N1790" s="45">
        <f t="shared" si="80"/>
        <v>541.57363022674008</v>
      </c>
      <c r="O1790" s="140">
        <v>1748</v>
      </c>
    </row>
    <row r="1791" spans="1:15" x14ac:dyDescent="0.25">
      <c r="A1791" s="99">
        <v>43540.291666666664</v>
      </c>
      <c r="B1791" s="27">
        <v>1784</v>
      </c>
      <c r="C1791" s="50"/>
      <c r="D1791" s="27"/>
      <c r="L1791" s="27">
        <v>0.29549999999999998</v>
      </c>
      <c r="M1791" s="45">
        <f>IF(Measurements!L1788&lt;J$5,(J$6-Measurements!L1788)*((M$2-M$2*M$3-M$2*M$4)/J$4/24),0)</f>
        <v>351.79245189087413</v>
      </c>
      <c r="N1791" s="45">
        <f t="shared" si="80"/>
        <v>559.34215309037143</v>
      </c>
      <c r="O1791" s="140">
        <v>1516</v>
      </c>
    </row>
    <row r="1792" spans="1:15" x14ac:dyDescent="0.25">
      <c r="A1792" s="99">
        <v>43540.333333333336</v>
      </c>
      <c r="B1792" s="27">
        <v>1785</v>
      </c>
      <c r="C1792" s="50"/>
      <c r="D1792" s="27"/>
      <c r="L1792" s="27">
        <v>0.28399999999999997</v>
      </c>
      <c r="M1792" s="45">
        <f>IF(Measurements!L1789&lt;J$5,(J$6-Measurements!L1789)*((M$2-M$2*M$3-M$2*M$4)/J$4/24),0)</f>
        <v>349.16713508571831</v>
      </c>
      <c r="N1792" s="45">
        <f t="shared" si="80"/>
        <v>550.41397201258837</v>
      </c>
      <c r="O1792" s="140">
        <v>1638</v>
      </c>
    </row>
    <row r="1793" spans="1:15" x14ac:dyDescent="0.25">
      <c r="A1793" s="99">
        <v>43540.375</v>
      </c>
      <c r="B1793" s="27">
        <v>1786</v>
      </c>
      <c r="C1793" s="50"/>
      <c r="D1793" s="27"/>
      <c r="L1793" s="27">
        <v>0.2349</v>
      </c>
      <c r="M1793" s="45">
        <f>IF(Measurements!L1790&lt;J$5,(J$6-Measurements!L1790)*((M$2-M$2*M$3-M$2*M$4)/J$4/24),0)</f>
        <v>333.41523425478363</v>
      </c>
      <c r="N1793" s="45">
        <f t="shared" si="80"/>
        <v>507.7515811133062</v>
      </c>
      <c r="O1793" s="140">
        <v>2244</v>
      </c>
    </row>
    <row r="1794" spans="1:15" x14ac:dyDescent="0.25">
      <c r="A1794" s="99">
        <v>43540.416666666664</v>
      </c>
      <c r="B1794" s="27">
        <v>1787</v>
      </c>
      <c r="C1794" s="50"/>
      <c r="D1794" s="27"/>
      <c r="L1794" s="27">
        <v>0.1802</v>
      </c>
      <c r="M1794" s="45">
        <f>IF(Measurements!L1791&lt;J$5,(J$6-Measurements!L1791)*((M$2-M$2*M$3-M$2*M$4)/J$4/24),0)</f>
        <v>307.16206620322589</v>
      </c>
      <c r="N1794" s="45">
        <f t="shared" si="80"/>
        <v>451.51870213020857</v>
      </c>
      <c r="O1794" s="140">
        <v>2982</v>
      </c>
    </row>
    <row r="1795" spans="1:15" x14ac:dyDescent="0.25">
      <c r="A1795" s="99">
        <v>43540.458333333336</v>
      </c>
      <c r="B1795" s="27">
        <v>1788</v>
      </c>
      <c r="C1795" s="50"/>
      <c r="D1795" s="27"/>
      <c r="L1795" s="27">
        <v>0.14019999999999999</v>
      </c>
      <c r="M1795" s="45">
        <f>IF(Measurements!L1792&lt;J$5,(J$6-Measurements!L1792)*((M$2-M$2*M$3-M$2*M$4)/J$4/24),0)</f>
        <v>315.03801661869323</v>
      </c>
      <c r="N1795" s="45">
        <f t="shared" si="80"/>
        <v>437.47164638001607</v>
      </c>
      <c r="O1795" s="140">
        <v>3181</v>
      </c>
    </row>
    <row r="1796" spans="1:15" x14ac:dyDescent="0.25">
      <c r="A1796" s="99">
        <v>43540.5</v>
      </c>
      <c r="B1796" s="27">
        <v>1789</v>
      </c>
      <c r="C1796" s="50"/>
      <c r="D1796" s="27"/>
      <c r="L1796" s="27">
        <v>0.1157</v>
      </c>
      <c r="M1796" s="45">
        <f>IF(Measurements!L1793&lt;J$5,(J$6-Measurements!L1793)*((M$2-M$2*M$3-M$2*M$4)/J$4/24),0)</f>
        <v>336.04055105993945</v>
      </c>
      <c r="N1796" s="45">
        <f t="shared" si="80"/>
        <v>445.04633954479561</v>
      </c>
      <c r="O1796" s="140">
        <v>3075</v>
      </c>
    </row>
    <row r="1797" spans="1:15" x14ac:dyDescent="0.25">
      <c r="A1797" s="99">
        <v>43540.541666666664</v>
      </c>
      <c r="B1797" s="27">
        <v>1790</v>
      </c>
      <c r="C1797" s="50"/>
      <c r="D1797" s="27"/>
      <c r="L1797" s="27">
        <v>9.9599999999999994E-2</v>
      </c>
      <c r="M1797" s="45">
        <f>IF(Measurements!L1794&lt;J$5,(J$6-Measurements!L1794)*((M$2-M$2*M$3-M$2*M$4)/J$4/24),0)</f>
        <v>333.41523425478363</v>
      </c>
      <c r="N1797" s="45">
        <f t="shared" si="80"/>
        <v>433.59701275796169</v>
      </c>
      <c r="O1797" s="140">
        <v>3220</v>
      </c>
    </row>
    <row r="1798" spans="1:15" x14ac:dyDescent="0.25">
      <c r="A1798" s="99">
        <v>43540.583333333336</v>
      </c>
      <c r="B1798" s="27">
        <v>1791</v>
      </c>
      <c r="C1798" s="50"/>
      <c r="D1798" s="27"/>
      <c r="L1798" s="27">
        <v>8.9499999999999996E-2</v>
      </c>
      <c r="M1798" s="45">
        <f>IF(Measurements!L1795&lt;J$5,(J$6-Measurements!L1795)*((M$2-M$2*M$3-M$2*M$4)/J$4/24),0)</f>
        <v>325.53928383931634</v>
      </c>
      <c r="N1798" s="45">
        <f t="shared" si="80"/>
        <v>420.18550328566528</v>
      </c>
      <c r="O1798" s="140">
        <v>3385</v>
      </c>
    </row>
    <row r="1799" spans="1:15" x14ac:dyDescent="0.25">
      <c r="A1799" s="99">
        <v>43540.625</v>
      </c>
      <c r="B1799" s="27">
        <v>1792</v>
      </c>
      <c r="C1799" s="50"/>
      <c r="D1799" s="27"/>
      <c r="L1799" s="27">
        <v>8.8900000000000007E-2</v>
      </c>
      <c r="M1799" s="45">
        <f>IF(Measurements!L1796&lt;J$5,(J$6-Measurements!L1796)*((M$2-M$2*M$3-M$2*M$4)/J$4/24),0)</f>
        <v>328.1646006444721</v>
      </c>
      <c r="N1799" s="45">
        <f t="shared" si="80"/>
        <v>422.48197499833611</v>
      </c>
      <c r="O1799" s="140">
        <v>3348</v>
      </c>
    </row>
    <row r="1800" spans="1:15" x14ac:dyDescent="0.25">
      <c r="A1800" s="99">
        <v>43540.666666666664</v>
      </c>
      <c r="B1800" s="27">
        <v>1793</v>
      </c>
      <c r="C1800" s="50"/>
      <c r="D1800" s="27"/>
      <c r="L1800" s="27">
        <v>0.104</v>
      </c>
      <c r="M1800" s="45">
        <f>IF(Measurements!L1797&lt;J$5,(J$6-Measurements!L1797)*((M$2-M$2*M$3-M$2*M$4)/J$4/24),0)</f>
        <v>322.91396703416058</v>
      </c>
      <c r="N1800" s="45">
        <f t="shared" si="80"/>
        <v>425.50727621556121</v>
      </c>
      <c r="O1800" s="140">
        <v>3307</v>
      </c>
    </row>
    <row r="1801" spans="1:15" x14ac:dyDescent="0.25">
      <c r="A1801" s="99">
        <v>43540.708333333336</v>
      </c>
      <c r="B1801" s="27">
        <v>1794</v>
      </c>
      <c r="C1801" s="50"/>
      <c r="D1801" s="27"/>
      <c r="L1801" s="27">
        <v>0.14099999999999999</v>
      </c>
      <c r="M1801" s="45">
        <f>IF(Measurements!L1798&lt;J$5,(J$6-Measurements!L1798)*((M$2-M$2*M$3-M$2*M$4)/J$4/24),0)</f>
        <v>341.29118467025097</v>
      </c>
      <c r="N1801" s="45">
        <f t="shared" ref="N1801:N1864" si="81">+M1801+$L1801*M$2*M$3/$M$6+M$5</f>
        <v>464.16327455488698</v>
      </c>
      <c r="O1801" s="140">
        <v>2821</v>
      </c>
    </row>
    <row r="1802" spans="1:15" x14ac:dyDescent="0.25">
      <c r="A1802" s="99">
        <v>43540.75</v>
      </c>
      <c r="B1802" s="27">
        <v>1795</v>
      </c>
      <c r="C1802" s="50"/>
      <c r="D1802" s="27"/>
      <c r="L1802" s="27">
        <v>0.20039999999999999</v>
      </c>
      <c r="M1802" s="45">
        <f>IF(Measurements!L1799&lt;J$5,(J$6-Measurements!L1799)*((M$2-M$2*M$3-M$2*M$4)/J$4/24),0)</f>
        <v>351.79245189087413</v>
      </c>
      <c r="N1802" s="45">
        <f t="shared" si="81"/>
        <v>507.22020593151507</v>
      </c>
      <c r="O1802" s="140">
        <v>2248</v>
      </c>
    </row>
    <row r="1803" spans="1:15" x14ac:dyDescent="0.25">
      <c r="A1803" s="99">
        <v>43540.791666666664</v>
      </c>
      <c r="B1803" s="27">
        <v>1796</v>
      </c>
      <c r="C1803" s="50"/>
      <c r="D1803" s="27"/>
      <c r="L1803" s="27">
        <v>0.26889999999999997</v>
      </c>
      <c r="M1803" s="45">
        <f>IF(Measurements!L1800&lt;J$5,(J$6-Measurements!L1800)*((M$2-M$2*M$3-M$2*M$4)/J$4/24),0)</f>
        <v>362.29371911149724</v>
      </c>
      <c r="N1803" s="45">
        <f t="shared" si="81"/>
        <v>555.26462121083068</v>
      </c>
      <c r="O1803" s="140">
        <v>1565</v>
      </c>
    </row>
    <row r="1804" spans="1:15" x14ac:dyDescent="0.25">
      <c r="A1804" s="99">
        <v>43540.833333333336</v>
      </c>
      <c r="B1804" s="27">
        <v>1797</v>
      </c>
      <c r="C1804" s="50"/>
      <c r="D1804" s="27"/>
      <c r="L1804" s="27">
        <v>0.31569999999999998</v>
      </c>
      <c r="M1804" s="45">
        <f>IF(Measurements!L1801&lt;J$5,(J$6-Measurements!L1801)*((M$2-M$2*M$3-M$2*M$4)/J$4/24),0)</f>
        <v>380.67093674758763</v>
      </c>
      <c r="N1804" s="45">
        <f t="shared" si="81"/>
        <v>599.29175606074318</v>
      </c>
      <c r="O1804" s="140">
        <v>1047</v>
      </c>
    </row>
    <row r="1805" spans="1:15" x14ac:dyDescent="0.25">
      <c r="A1805" s="99">
        <v>43540.875</v>
      </c>
      <c r="B1805" s="27">
        <v>1798</v>
      </c>
      <c r="C1805" s="50"/>
      <c r="D1805" s="27"/>
      <c r="L1805" s="27">
        <v>0.31009999999999999</v>
      </c>
      <c r="M1805" s="45">
        <f>IF(Measurements!L1802&lt;J$5,(J$6-Measurements!L1802)*((M$2-M$2*M$3-M$2*M$4)/J$4/24),0)</f>
        <v>385.92157035789916</v>
      </c>
      <c r="N1805" s="45">
        <f t="shared" si="81"/>
        <v>601.47316880786229</v>
      </c>
      <c r="O1805" s="140">
        <v>1025</v>
      </c>
    </row>
    <row r="1806" spans="1:15" x14ac:dyDescent="0.25">
      <c r="A1806" s="99">
        <v>43540.916666666664</v>
      </c>
      <c r="B1806" s="27">
        <v>1799</v>
      </c>
      <c r="C1806" s="50"/>
      <c r="D1806" s="27"/>
      <c r="L1806" s="27">
        <v>0.24829999999999999</v>
      </c>
      <c r="M1806" s="45">
        <f>IF(Measurements!L1803&lt;J$5,(J$6-Measurements!L1803)*((M$2-M$2*M$3-M$2*M$4)/J$4/24),0)</f>
        <v>391.17220396821074</v>
      </c>
      <c r="N1806" s="45">
        <f t="shared" si="81"/>
        <v>572.85275789222942</v>
      </c>
      <c r="O1806" s="140">
        <v>1351</v>
      </c>
    </row>
    <row r="1807" spans="1:15" x14ac:dyDescent="0.25">
      <c r="A1807" s="99">
        <v>43540.958333333336</v>
      </c>
      <c r="B1807" s="27">
        <v>1800</v>
      </c>
      <c r="C1807" s="50"/>
      <c r="D1807" s="27"/>
      <c r="L1807" s="27">
        <v>0.15989999999999999</v>
      </c>
      <c r="M1807" s="45">
        <f>IF(Measurements!L1804&lt;J$5,(J$6-Measurements!L1804)*((M$2-M$2*M$3-M$2*M$4)/J$4/24),0)</f>
        <v>393.7975207733665</v>
      </c>
      <c r="N1807" s="45">
        <f t="shared" si="81"/>
        <v>527.02823107127688</v>
      </c>
      <c r="O1807" s="140">
        <v>1952</v>
      </c>
    </row>
    <row r="1808" spans="1:15" x14ac:dyDescent="0.25">
      <c r="A1808" s="99">
        <v>43541</v>
      </c>
      <c r="B1808" s="27">
        <v>1801</v>
      </c>
      <c r="C1808" s="50"/>
      <c r="D1808" s="27"/>
      <c r="E1808" s="45">
        <f>+IF((MIN(Measurements!G1805:G1828)+MAX(Measurements!G1805:G1828))/2&gt;=E$5,0,E$6-(MIN(Measurements!G1805:G1828)+MAX(Measurements!G1805:G1828))/2)</f>
        <v>11.3</v>
      </c>
      <c r="F1808" s="45">
        <f>+IF((MIN(Measurements!H1805:H1828)+MAX(Measurements!H1805:H1828))/2&gt;=F$5,0,F$6-(MIN(Measurements!H1805:H1828)+MAX(Measurements!H1805:H1828))/2)</f>
        <v>11.95</v>
      </c>
      <c r="G1808" s="45">
        <f>+IF((MIN(Measurements!I1805:I1828)+MAX(Measurements!I1805:I1828))/2&gt;=G$5,0,G$6-(MIN(Measurements!I1805:I1828)+MAX(Measurements!I1805:I1828))/2)</f>
        <v>10.45</v>
      </c>
      <c r="H1808" s="45">
        <f>+IF((MIN(Measurements!J1805:J1828)+MAX(Measurements!J1805:J1828))/2&gt;=H$5,0,H$6-(MIN(Measurements!J1805:J1828)+MAX(Measurements!J1805:J1828))/2)</f>
        <v>10.9</v>
      </c>
      <c r="I1808" s="45">
        <f>+IF((MIN(Measurements!K1805:K1828)+MAX(Measurements!K1805:K1828))/2&gt;=I$5,0,I$6-(MIN(Measurements!K1805:K1828)+MAX(Measurements!K1805:K1828))/2)</f>
        <v>11.6</v>
      </c>
      <c r="J1808" s="45">
        <f>+IF((MIN(Measurements!L1805:L1828)+MAX(Measurements!L1805:L1828))/2&gt;=J$5,0,J$6-(MIN(Measurements!L1805:L1828)+MAX(Measurements!L1805:L1828))/2)</f>
        <v>11.9</v>
      </c>
      <c r="L1808" s="27">
        <v>8.2699999999999996E-2</v>
      </c>
      <c r="M1808" s="45">
        <f>IF(Measurements!L1805&lt;J$5,(J$6-Measurements!L1805)*((M$2-M$2*M$3-M$2*M$4)/J$4/24),0)</f>
        <v>396.42283757852232</v>
      </c>
      <c r="N1808" s="45">
        <f t="shared" si="81"/>
        <v>487.34214597670905</v>
      </c>
      <c r="O1808" s="140">
        <v>2512</v>
      </c>
    </row>
    <row r="1809" spans="1:15" x14ac:dyDescent="0.25">
      <c r="A1809" s="99">
        <v>43541.041666666664</v>
      </c>
      <c r="B1809" s="27">
        <v>1802</v>
      </c>
      <c r="C1809" s="50"/>
      <c r="D1809" s="27"/>
      <c r="L1809" s="27">
        <v>3.7199999999999997E-2</v>
      </c>
      <c r="M1809" s="45">
        <f>IF(Measurements!L1806&lt;J$5,(J$6-Measurements!L1806)*((M$2-M$2*M$3-M$2*M$4)/J$4/24),0)</f>
        <v>393.7975207733665</v>
      </c>
      <c r="N1809" s="45">
        <f t="shared" si="81"/>
        <v>459.77940965811513</v>
      </c>
      <c r="O1809" s="140">
        <v>2869</v>
      </c>
    </row>
    <row r="1810" spans="1:15" x14ac:dyDescent="0.25">
      <c r="A1810" s="99">
        <v>43541.083333333336</v>
      </c>
      <c r="B1810" s="27">
        <v>1803</v>
      </c>
      <c r="C1810" s="50"/>
      <c r="D1810" s="27"/>
      <c r="L1810" s="27">
        <v>2.53E-2</v>
      </c>
      <c r="M1810" s="45">
        <f>IF(Measurements!L1807&lt;J$5,(J$6-Measurements!L1807)*((M$2-M$2*M$3-M$2*M$4)/J$4/24),0)</f>
        <v>399.04815438367808</v>
      </c>
      <c r="N1810" s="45">
        <f t="shared" si="81"/>
        <v>458.50794893414292</v>
      </c>
      <c r="O1810" s="140">
        <v>2891</v>
      </c>
    </row>
    <row r="1811" spans="1:15" x14ac:dyDescent="0.25">
      <c r="A1811" s="99">
        <v>43541.125</v>
      </c>
      <c r="B1811" s="27">
        <v>1804</v>
      </c>
      <c r="C1811" s="50"/>
      <c r="D1811" s="27"/>
      <c r="L1811" s="27">
        <v>4.4999999999999998E-2</v>
      </c>
      <c r="M1811" s="45">
        <f>IF(Measurements!L1808&lt;J$5,(J$6-Measurements!L1808)*((M$2-M$2*M$3-M$2*M$4)/J$4/24),0)</f>
        <v>401.6734711888339</v>
      </c>
      <c r="N1811" s="45">
        <f t="shared" si="81"/>
        <v>471.93034627588622</v>
      </c>
      <c r="O1811" s="140">
        <v>2707</v>
      </c>
    </row>
    <row r="1812" spans="1:15" x14ac:dyDescent="0.25">
      <c r="A1812" s="99">
        <v>43541.166666666664</v>
      </c>
      <c r="B1812" s="27">
        <v>1805</v>
      </c>
      <c r="C1812" s="50"/>
      <c r="D1812" s="27"/>
      <c r="L1812" s="27">
        <v>9.74E-2</v>
      </c>
      <c r="M1812" s="45">
        <f>IF(Measurements!L1809&lt;J$5,(J$6-Measurements!L1809)*((M$2-M$2*M$3-M$2*M$4)/J$4/24),0)</f>
        <v>391.17220396821074</v>
      </c>
      <c r="N1812" s="45">
        <f t="shared" si="81"/>
        <v>490.14821713227752</v>
      </c>
      <c r="O1812" s="140">
        <v>2482</v>
      </c>
    </row>
    <row r="1813" spans="1:15" x14ac:dyDescent="0.25">
      <c r="A1813" s="99">
        <v>43541.208333333336</v>
      </c>
      <c r="B1813" s="27">
        <v>1806</v>
      </c>
      <c r="C1813" s="50"/>
      <c r="D1813" s="27"/>
      <c r="L1813" s="27">
        <v>0.17549999999999999</v>
      </c>
      <c r="M1813" s="45">
        <f>IF(Measurements!L1810&lt;J$5,(J$6-Measurements!L1810)*((M$2-M$2*M$3-M$2*M$4)/J$4/24),0)</f>
        <v>393.7975207733665</v>
      </c>
      <c r="N1813" s="45">
        <f t="shared" si="81"/>
        <v>535.57820347588415</v>
      </c>
      <c r="O1813" s="140">
        <v>1824</v>
      </c>
    </row>
    <row r="1814" spans="1:15" x14ac:dyDescent="0.25">
      <c r="A1814" s="99">
        <v>43541.25</v>
      </c>
      <c r="B1814" s="27">
        <v>1807</v>
      </c>
      <c r="C1814" s="50"/>
      <c r="D1814" s="27"/>
      <c r="L1814" s="27">
        <v>0.2535</v>
      </c>
      <c r="M1814" s="45">
        <f>IF(Measurements!L1811&lt;J$5,(J$6-Measurements!L1811)*((M$2-M$2*M$3-M$2*M$4)/J$4/24),0)</f>
        <v>375.42030313727611</v>
      </c>
      <c r="N1814" s="45">
        <f t="shared" si="81"/>
        <v>559.95084786283053</v>
      </c>
      <c r="O1814" s="140">
        <v>1497</v>
      </c>
    </row>
    <row r="1815" spans="1:15" x14ac:dyDescent="0.25">
      <c r="A1815" s="99">
        <v>43541.291666666664</v>
      </c>
      <c r="B1815" s="27">
        <v>1808</v>
      </c>
      <c r="C1815" s="50"/>
      <c r="D1815" s="27"/>
      <c r="L1815" s="27">
        <v>0.29549999999999998</v>
      </c>
      <c r="M1815" s="45">
        <f>IF(Measurements!L1812&lt;J$5,(J$6-Measurements!L1812)*((M$2-M$2*M$3-M$2*M$4)/J$4/24),0)</f>
        <v>364.919035916653</v>
      </c>
      <c r="N1815" s="45">
        <f t="shared" si="81"/>
        <v>572.46873711615035</v>
      </c>
      <c r="O1815" s="140">
        <v>1358</v>
      </c>
    </row>
    <row r="1816" spans="1:15" x14ac:dyDescent="0.25">
      <c r="A1816" s="99">
        <v>43541.333333333336</v>
      </c>
      <c r="B1816" s="27">
        <v>1809</v>
      </c>
      <c r="C1816" s="50"/>
      <c r="D1816" s="27"/>
      <c r="L1816" s="27">
        <v>0.28399999999999997</v>
      </c>
      <c r="M1816" s="45">
        <f>IF(Measurements!L1813&lt;J$5,(J$6-Measurements!L1813)*((M$2-M$2*M$3-M$2*M$4)/J$4/24),0)</f>
        <v>312.41269981353747</v>
      </c>
      <c r="N1816" s="45">
        <f t="shared" si="81"/>
        <v>513.65953674040759</v>
      </c>
      <c r="O1816" s="140">
        <v>2147</v>
      </c>
    </row>
    <row r="1817" spans="1:15" x14ac:dyDescent="0.25">
      <c r="A1817" s="99">
        <v>43541.375</v>
      </c>
      <c r="B1817" s="27">
        <v>1810</v>
      </c>
      <c r="C1817" s="50"/>
      <c r="D1817" s="27"/>
      <c r="L1817" s="27">
        <v>0.2349</v>
      </c>
      <c r="M1817" s="45">
        <f>IF(Measurements!L1814&lt;J$5,(J$6-Measurements!L1814)*((M$2-M$2*M$3-M$2*M$4)/J$4/24),0)</f>
        <v>278.28358134651234</v>
      </c>
      <c r="N1817" s="45">
        <f t="shared" si="81"/>
        <v>452.61992820503497</v>
      </c>
      <c r="O1817" s="140">
        <v>2968</v>
      </c>
    </row>
    <row r="1818" spans="1:15" x14ac:dyDescent="0.25">
      <c r="A1818" s="99">
        <v>43541.416666666664</v>
      </c>
      <c r="B1818" s="27">
        <v>1811</v>
      </c>
      <c r="C1818" s="50"/>
      <c r="D1818" s="27"/>
      <c r="L1818" s="27">
        <v>0.1802</v>
      </c>
      <c r="M1818" s="45">
        <f>IF(Measurements!L1815&lt;J$5,(J$6-Measurements!L1815)*((M$2-M$2*M$3-M$2*M$4)/J$4/24),0)</f>
        <v>265.15699732073347</v>
      </c>
      <c r="N1818" s="45">
        <f t="shared" si="81"/>
        <v>409.51363324771614</v>
      </c>
      <c r="O1818" s="140">
        <v>3511</v>
      </c>
    </row>
    <row r="1819" spans="1:15" x14ac:dyDescent="0.25">
      <c r="A1819" s="99">
        <v>43541.458333333336</v>
      </c>
      <c r="B1819" s="27">
        <v>1812</v>
      </c>
      <c r="C1819" s="50"/>
      <c r="D1819" s="27"/>
      <c r="L1819" s="27">
        <v>0.14019999999999999</v>
      </c>
      <c r="M1819" s="45">
        <f>IF(Measurements!L1816&lt;J$5,(J$6-Measurements!L1816)*((M$2-M$2*M$3-M$2*M$4)/J$4/24),0)</f>
        <v>275.65826454135657</v>
      </c>
      <c r="N1819" s="45">
        <f t="shared" si="81"/>
        <v>398.09189430267941</v>
      </c>
      <c r="O1819" s="140">
        <v>3629</v>
      </c>
    </row>
    <row r="1820" spans="1:15" x14ac:dyDescent="0.25">
      <c r="A1820" s="99">
        <v>43541.5</v>
      </c>
      <c r="B1820" s="27">
        <v>1813</v>
      </c>
      <c r="C1820" s="50"/>
      <c r="D1820" s="27"/>
      <c r="L1820" s="27">
        <v>0.1157</v>
      </c>
      <c r="M1820" s="45">
        <f>IF(Measurements!L1817&lt;J$5,(J$6-Measurements!L1817)*((M$2-M$2*M$3-M$2*M$4)/J$4/24),0)</f>
        <v>288.78484856713544</v>
      </c>
      <c r="N1820" s="45">
        <f t="shared" si="81"/>
        <v>397.79063705199161</v>
      </c>
      <c r="O1820" s="140">
        <v>3630</v>
      </c>
    </row>
    <row r="1821" spans="1:15" x14ac:dyDescent="0.25">
      <c r="A1821" s="99">
        <v>43541.541666666664</v>
      </c>
      <c r="B1821" s="27">
        <v>1814</v>
      </c>
      <c r="C1821" s="50"/>
      <c r="D1821" s="27"/>
      <c r="L1821" s="27">
        <v>9.9599999999999994E-2</v>
      </c>
      <c r="M1821" s="45">
        <f>IF(Measurements!L1818&lt;J$5,(J$6-Measurements!L1818)*((M$2-M$2*M$3-M$2*M$4)/J$4/24),0)</f>
        <v>275.65826454135657</v>
      </c>
      <c r="N1821" s="45">
        <f t="shared" si="81"/>
        <v>375.84004304453464</v>
      </c>
      <c r="O1821" s="140">
        <v>3887</v>
      </c>
    </row>
    <row r="1822" spans="1:15" x14ac:dyDescent="0.25">
      <c r="A1822" s="99">
        <v>43541.583333333336</v>
      </c>
      <c r="B1822" s="27">
        <v>1815</v>
      </c>
      <c r="C1822" s="50"/>
      <c r="D1822" s="27"/>
      <c r="L1822" s="27">
        <v>8.9499999999999996E-2</v>
      </c>
      <c r="M1822" s="45">
        <f>IF(Measurements!L1819&lt;J$5,(J$6-Measurements!L1819)*((M$2-M$2*M$3-M$2*M$4)/J$4/24),0)</f>
        <v>267.78231412588923</v>
      </c>
      <c r="N1822" s="45">
        <f t="shared" si="81"/>
        <v>362.42853357223817</v>
      </c>
      <c r="O1822" s="140">
        <v>4024</v>
      </c>
    </row>
    <row r="1823" spans="1:15" x14ac:dyDescent="0.25">
      <c r="A1823" s="99">
        <v>43541.625</v>
      </c>
      <c r="B1823" s="27">
        <v>1816</v>
      </c>
      <c r="C1823" s="50"/>
      <c r="D1823" s="27"/>
      <c r="L1823" s="27">
        <v>8.8900000000000007E-2</v>
      </c>
      <c r="M1823" s="45">
        <f>IF(Measurements!L1820&lt;J$5,(J$6-Measurements!L1820)*((M$2-M$2*M$3-M$2*M$4)/J$4/24),0)</f>
        <v>265.15699732073347</v>
      </c>
      <c r="N1823" s="45">
        <f t="shared" si="81"/>
        <v>359.47437167459748</v>
      </c>
      <c r="O1823" s="140">
        <v>4052</v>
      </c>
    </row>
    <row r="1824" spans="1:15" x14ac:dyDescent="0.25">
      <c r="A1824" s="99">
        <v>43541.666666666664</v>
      </c>
      <c r="B1824" s="27">
        <v>1817</v>
      </c>
      <c r="C1824" s="50"/>
      <c r="D1824" s="27"/>
      <c r="L1824" s="27">
        <v>0.104</v>
      </c>
      <c r="M1824" s="45">
        <f>IF(Measurements!L1821&lt;J$5,(J$6-Measurements!L1821)*((M$2-M$2*M$3-M$2*M$4)/J$4/24),0)</f>
        <v>278.28358134651234</v>
      </c>
      <c r="N1824" s="45">
        <f t="shared" si="81"/>
        <v>380.87689052791296</v>
      </c>
      <c r="O1824" s="140">
        <v>3833</v>
      </c>
    </row>
    <row r="1825" spans="1:15" x14ac:dyDescent="0.25">
      <c r="A1825" s="99">
        <v>43541.708333333336</v>
      </c>
      <c r="B1825" s="27">
        <v>1818</v>
      </c>
      <c r="C1825" s="50"/>
      <c r="D1825" s="27"/>
      <c r="L1825" s="27">
        <v>0.14099999999999999</v>
      </c>
      <c r="M1825" s="45">
        <f>IF(Measurements!L1822&lt;J$5,(J$6-Measurements!L1822)*((M$2-M$2*M$3-M$2*M$4)/J$4/24),0)</f>
        <v>270.40763093104505</v>
      </c>
      <c r="N1825" s="45">
        <f t="shared" si="81"/>
        <v>393.27972081568106</v>
      </c>
      <c r="O1825" s="140">
        <v>3686</v>
      </c>
    </row>
    <row r="1826" spans="1:15" x14ac:dyDescent="0.25">
      <c r="A1826" s="99">
        <v>43541.75</v>
      </c>
      <c r="B1826" s="27">
        <v>1819</v>
      </c>
      <c r="C1826" s="50"/>
      <c r="D1826" s="27"/>
      <c r="L1826" s="27">
        <v>0.20039999999999999</v>
      </c>
      <c r="M1826" s="45">
        <f>IF(Measurements!L1823&lt;J$5,(J$6-Measurements!L1823)*((M$2-M$2*M$3-M$2*M$4)/J$4/24),0)</f>
        <v>265.15699732073347</v>
      </c>
      <c r="N1826" s="45">
        <f t="shared" si="81"/>
        <v>420.5847513613744</v>
      </c>
      <c r="O1826" s="140">
        <v>3377</v>
      </c>
    </row>
    <row r="1827" spans="1:15" x14ac:dyDescent="0.25">
      <c r="A1827" s="99">
        <v>43541.791666666664</v>
      </c>
      <c r="B1827" s="27">
        <v>1820</v>
      </c>
      <c r="C1827" s="50"/>
      <c r="D1827" s="27"/>
      <c r="L1827" s="27">
        <v>0.26889999999999997</v>
      </c>
      <c r="M1827" s="45">
        <f>IF(Measurements!L1824&lt;J$5,(J$6-Measurements!L1824)*((M$2-M$2*M$3-M$2*M$4)/J$4/24),0)</f>
        <v>259.90636371042194</v>
      </c>
      <c r="N1827" s="45">
        <f t="shared" si="81"/>
        <v>452.87726580975539</v>
      </c>
      <c r="O1827" s="140">
        <v>2966</v>
      </c>
    </row>
    <row r="1828" spans="1:15" x14ac:dyDescent="0.25">
      <c r="A1828" s="99">
        <v>43541.833333333336</v>
      </c>
      <c r="B1828" s="27">
        <v>1821</v>
      </c>
      <c r="C1828" s="50"/>
      <c r="D1828" s="27"/>
      <c r="L1828" s="27">
        <v>0.31569999999999998</v>
      </c>
      <c r="M1828" s="45">
        <f>IF(Measurements!L1825&lt;J$5,(J$6-Measurements!L1825)*((M$2-M$2*M$3-M$2*M$4)/J$4/24),0)</f>
        <v>241.52914607433144</v>
      </c>
      <c r="N1828" s="45">
        <f t="shared" si="81"/>
        <v>460.14996538748699</v>
      </c>
      <c r="O1828" s="140">
        <v>2868</v>
      </c>
    </row>
    <row r="1829" spans="1:15" x14ac:dyDescent="0.25">
      <c r="A1829" s="99">
        <v>43541.875</v>
      </c>
      <c r="B1829" s="27">
        <v>1822</v>
      </c>
      <c r="C1829" s="50"/>
      <c r="D1829" s="27"/>
      <c r="L1829" s="27">
        <v>0.31009999999999999</v>
      </c>
      <c r="M1829" s="45">
        <f>IF(Measurements!L1826&lt;J$5,(J$6-Measurements!L1826)*((M$2-M$2*M$3-M$2*M$4)/J$4/24),0)</f>
        <v>233.65319565886415</v>
      </c>
      <c r="N1829" s="45">
        <f t="shared" si="81"/>
        <v>449.20479410882729</v>
      </c>
      <c r="O1829" s="140">
        <v>3029</v>
      </c>
    </row>
    <row r="1830" spans="1:15" x14ac:dyDescent="0.25">
      <c r="A1830" s="99">
        <v>43541.916666666664</v>
      </c>
      <c r="B1830" s="27">
        <v>1823</v>
      </c>
      <c r="C1830" s="50"/>
      <c r="D1830" s="27"/>
      <c r="L1830" s="27">
        <v>0.24829999999999999</v>
      </c>
      <c r="M1830" s="45">
        <f>IF(Measurements!L1827&lt;J$5,(J$6-Measurements!L1827)*((M$2-M$2*M$3-M$2*M$4)/J$4/24),0)</f>
        <v>223.15192843824104</v>
      </c>
      <c r="N1830" s="45">
        <f t="shared" si="81"/>
        <v>404.83248236225973</v>
      </c>
      <c r="O1830" s="140">
        <v>3558</v>
      </c>
    </row>
    <row r="1831" spans="1:15" x14ac:dyDescent="0.25">
      <c r="A1831" s="99">
        <v>43541.958333333336</v>
      </c>
      <c r="B1831" s="27">
        <v>1824</v>
      </c>
      <c r="C1831" s="50"/>
      <c r="D1831" s="27"/>
      <c r="L1831" s="27">
        <v>0.15989999999999999</v>
      </c>
      <c r="M1831" s="45">
        <f>IF(Measurements!L1828&lt;J$5,(J$6-Measurements!L1828)*((M$2-M$2*M$3-M$2*M$4)/J$4/24),0)</f>
        <v>236.27851246401991</v>
      </c>
      <c r="N1831" s="45">
        <f t="shared" si="81"/>
        <v>369.50922276193023</v>
      </c>
      <c r="O1831" s="140">
        <v>3955</v>
      </c>
    </row>
    <row r="1832" spans="1:15" x14ac:dyDescent="0.25">
      <c r="A1832" s="99">
        <v>43542</v>
      </c>
      <c r="B1832" s="27">
        <v>1825</v>
      </c>
      <c r="C1832" s="50"/>
      <c r="D1832" s="27"/>
      <c r="E1832" s="45">
        <f>+IF((MIN(Measurements!G1829:G1852)+MAX(Measurements!G1829:G1852))/2&gt;=E$5,0,E$6-(MIN(Measurements!G1829:G1852)+MAX(Measurements!G1829:G1852))/2)</f>
        <v>9.5</v>
      </c>
      <c r="F1832" s="45">
        <f>+IF((MIN(Measurements!H1829:H1852)+MAX(Measurements!H1829:H1852))/2&gt;=F$5,0,F$6-(MIN(Measurements!H1829:H1852)+MAX(Measurements!H1829:H1852))/2)</f>
        <v>10.15</v>
      </c>
      <c r="G1832" s="45">
        <f>+IF((MIN(Measurements!I1829:I1852)+MAX(Measurements!I1829:I1852))/2&gt;=G$5,0,G$6-(MIN(Measurements!I1829:I1852)+MAX(Measurements!I1829:I1852))/2)</f>
        <v>11.65</v>
      </c>
      <c r="H1832" s="45">
        <f>+IF((MIN(Measurements!J1829:J1852)+MAX(Measurements!J1829:J1852))/2&gt;=H$5,0,H$6-(MIN(Measurements!J1829:J1852)+MAX(Measurements!J1829:J1852))/2)</f>
        <v>11.65</v>
      </c>
      <c r="I1832" s="45">
        <f>+IF((MIN(Measurements!K1829:K1852)+MAX(Measurements!K1829:K1852))/2&gt;=I$5,0,I$6-(MIN(Measurements!K1829:K1852)+MAX(Measurements!K1829:K1852))/2)</f>
        <v>10.149999999999999</v>
      </c>
      <c r="J1832" s="45">
        <f>+IF((MIN(Measurements!L1829:L1852)+MAX(Measurements!L1829:L1852))/2&gt;=J$5,0,J$6-(MIN(Measurements!L1829:L1852)+MAX(Measurements!L1829:L1852))/2)</f>
        <v>10.7</v>
      </c>
      <c r="L1832" s="27">
        <v>8.2699999999999996E-2</v>
      </c>
      <c r="M1832" s="45">
        <f>IF(Measurements!L1829&lt;J$5,(J$6-Measurements!L1829)*((M$2-M$2*M$3-M$2*M$4)/J$4/24),0)</f>
        <v>259.90636371042194</v>
      </c>
      <c r="N1832" s="45">
        <f t="shared" si="81"/>
        <v>350.82567210860867</v>
      </c>
      <c r="O1832" s="140">
        <v>4151</v>
      </c>
    </row>
    <row r="1833" spans="1:15" x14ac:dyDescent="0.25">
      <c r="A1833" s="99">
        <v>43542.041666666664</v>
      </c>
      <c r="B1833" s="27">
        <v>1826</v>
      </c>
      <c r="C1833" s="50"/>
      <c r="D1833" s="27"/>
      <c r="L1833" s="27">
        <v>3.7199999999999997E-2</v>
      </c>
      <c r="M1833" s="45">
        <f>IF(Measurements!L1830&lt;J$5,(J$6-Measurements!L1830)*((M$2-M$2*M$3-M$2*M$4)/J$4/24),0)</f>
        <v>278.28358134651234</v>
      </c>
      <c r="N1833" s="45">
        <f t="shared" si="81"/>
        <v>344.26547023126096</v>
      </c>
      <c r="O1833" s="140">
        <v>4199</v>
      </c>
    </row>
    <row r="1834" spans="1:15" x14ac:dyDescent="0.25">
      <c r="A1834" s="99">
        <v>43542.083333333336</v>
      </c>
      <c r="B1834" s="27">
        <v>1827</v>
      </c>
      <c r="C1834" s="50"/>
      <c r="D1834" s="27"/>
      <c r="L1834" s="27">
        <v>2.53E-2</v>
      </c>
      <c r="M1834" s="45">
        <f>IF(Measurements!L1831&lt;J$5,(J$6-Measurements!L1831)*((M$2-M$2*M$3-M$2*M$4)/J$4/24),0)</f>
        <v>280.9088981516681</v>
      </c>
      <c r="N1834" s="45">
        <f t="shared" si="81"/>
        <v>340.36869270213293</v>
      </c>
      <c r="O1834" s="140">
        <v>4247</v>
      </c>
    </row>
    <row r="1835" spans="1:15" x14ac:dyDescent="0.25">
      <c r="A1835" s="99">
        <v>43542.125</v>
      </c>
      <c r="B1835" s="27">
        <v>1828</v>
      </c>
      <c r="C1835" s="50"/>
      <c r="D1835" s="27"/>
      <c r="L1835" s="27">
        <v>4.4999999999999998E-2</v>
      </c>
      <c r="M1835" s="45">
        <f>IF(Measurements!L1832&lt;J$5,(J$6-Measurements!L1832)*((M$2-M$2*M$3-M$2*M$4)/J$4/24),0)</f>
        <v>278.28358134651234</v>
      </c>
      <c r="N1835" s="45">
        <f t="shared" si="81"/>
        <v>348.54045643356466</v>
      </c>
      <c r="O1835" s="140">
        <v>4164</v>
      </c>
    </row>
    <row r="1836" spans="1:15" x14ac:dyDescent="0.25">
      <c r="A1836" s="99">
        <v>43542.166666666664</v>
      </c>
      <c r="B1836" s="27">
        <v>1829</v>
      </c>
      <c r="C1836" s="50"/>
      <c r="D1836" s="27"/>
      <c r="L1836" s="27">
        <v>9.74E-2</v>
      </c>
      <c r="M1836" s="45">
        <f>IF(Measurements!L1833&lt;J$5,(J$6-Measurements!L1833)*((M$2-M$2*M$3-M$2*M$4)/J$4/24),0)</f>
        <v>275.65826454135657</v>
      </c>
      <c r="N1836" s="45">
        <f t="shared" si="81"/>
        <v>374.6342777054233</v>
      </c>
      <c r="O1836" s="140">
        <v>3898</v>
      </c>
    </row>
    <row r="1837" spans="1:15" x14ac:dyDescent="0.25">
      <c r="A1837" s="99">
        <v>43542.208333333336</v>
      </c>
      <c r="B1837" s="27">
        <v>1830</v>
      </c>
      <c r="C1837" s="50"/>
      <c r="D1837" s="27"/>
      <c r="L1837" s="27">
        <v>0.17549999999999999</v>
      </c>
      <c r="M1837" s="45">
        <f>IF(Measurements!L1834&lt;J$5,(J$6-Measurements!L1834)*((M$2-M$2*M$3-M$2*M$4)/J$4/24),0)</f>
        <v>296.66079898260278</v>
      </c>
      <c r="N1837" s="45">
        <f t="shared" si="81"/>
        <v>438.44148168512044</v>
      </c>
      <c r="O1837" s="140">
        <v>3168</v>
      </c>
    </row>
    <row r="1838" spans="1:15" x14ac:dyDescent="0.25">
      <c r="A1838" s="99">
        <v>43542.25</v>
      </c>
      <c r="B1838" s="27">
        <v>1831</v>
      </c>
      <c r="C1838" s="50"/>
      <c r="D1838" s="27"/>
      <c r="L1838" s="27">
        <v>0.2535</v>
      </c>
      <c r="M1838" s="45">
        <f>IF(Measurements!L1835&lt;J$5,(J$6-Measurements!L1835)*((M$2-M$2*M$3-M$2*M$4)/J$4/24),0)</f>
        <v>286.15953176197968</v>
      </c>
      <c r="N1838" s="45">
        <f t="shared" si="81"/>
        <v>470.69007648753416</v>
      </c>
      <c r="O1838" s="140">
        <v>2737</v>
      </c>
    </row>
    <row r="1839" spans="1:15" x14ac:dyDescent="0.25">
      <c r="A1839" s="99">
        <v>43542.291666666664</v>
      </c>
      <c r="B1839" s="27">
        <v>1832</v>
      </c>
      <c r="C1839" s="50"/>
      <c r="D1839" s="27"/>
      <c r="L1839" s="27">
        <v>0.29549999999999998</v>
      </c>
      <c r="M1839" s="45">
        <f>IF(Measurements!L1836&lt;J$5,(J$6-Measurements!L1836)*((M$2-M$2*M$3-M$2*M$4)/J$4/24),0)</f>
        <v>291.4101653722912</v>
      </c>
      <c r="N1839" s="45">
        <f t="shared" si="81"/>
        <v>498.95986657178855</v>
      </c>
      <c r="O1839" s="140">
        <v>2373</v>
      </c>
    </row>
    <row r="1840" spans="1:15" x14ac:dyDescent="0.25">
      <c r="A1840" s="99">
        <v>43542.333333333336</v>
      </c>
      <c r="B1840" s="27">
        <v>1833</v>
      </c>
      <c r="C1840" s="50"/>
      <c r="D1840" s="27"/>
      <c r="L1840" s="27">
        <v>0.28399999999999997</v>
      </c>
      <c r="M1840" s="45">
        <f>IF(Measurements!L1837&lt;J$5,(J$6-Measurements!L1837)*((M$2-M$2*M$3-M$2*M$4)/J$4/24),0)</f>
        <v>312.41269981353747</v>
      </c>
      <c r="N1840" s="45">
        <f t="shared" si="81"/>
        <v>513.65953674040759</v>
      </c>
      <c r="O1840" s="140">
        <v>2148</v>
      </c>
    </row>
    <row r="1841" spans="1:15" x14ac:dyDescent="0.25">
      <c r="A1841" s="99">
        <v>43542.375</v>
      </c>
      <c r="B1841" s="27">
        <v>1834</v>
      </c>
      <c r="C1841" s="50"/>
      <c r="D1841" s="27"/>
      <c r="L1841" s="27">
        <v>0.2349</v>
      </c>
      <c r="M1841" s="45">
        <f>IF(Measurements!L1838&lt;J$5,(J$6-Measurements!L1838)*((M$2-M$2*M$3-M$2*M$4)/J$4/24),0)</f>
        <v>320.28865022900476</v>
      </c>
      <c r="N1841" s="45">
        <f t="shared" si="81"/>
        <v>494.62499708752739</v>
      </c>
      <c r="O1841" s="140">
        <v>2428</v>
      </c>
    </row>
    <row r="1842" spans="1:15" x14ac:dyDescent="0.25">
      <c r="A1842" s="99">
        <v>43542.416666666664</v>
      </c>
      <c r="B1842" s="27">
        <v>1835</v>
      </c>
      <c r="C1842" s="50"/>
      <c r="D1842" s="27"/>
      <c r="L1842" s="27">
        <v>0.1802</v>
      </c>
      <c r="M1842" s="45">
        <f>IF(Measurements!L1839&lt;J$5,(J$6-Measurements!L1839)*((M$2-M$2*M$3-M$2*M$4)/J$4/24),0)</f>
        <v>322.91396703416058</v>
      </c>
      <c r="N1842" s="45">
        <f t="shared" si="81"/>
        <v>467.27060296114325</v>
      </c>
      <c r="O1842" s="140">
        <v>2789</v>
      </c>
    </row>
    <row r="1843" spans="1:15" x14ac:dyDescent="0.25">
      <c r="A1843" s="99">
        <v>43542.458333333336</v>
      </c>
      <c r="B1843" s="27">
        <v>1836</v>
      </c>
      <c r="C1843" s="50"/>
      <c r="D1843" s="27"/>
      <c r="L1843" s="27">
        <v>0.14019999999999999</v>
      </c>
      <c r="M1843" s="45">
        <f>IF(Measurements!L1840&lt;J$5,(J$6-Measurements!L1840)*((M$2-M$2*M$3-M$2*M$4)/J$4/24),0)</f>
        <v>286.15953176197968</v>
      </c>
      <c r="N1843" s="45">
        <f t="shared" si="81"/>
        <v>408.59316152330251</v>
      </c>
      <c r="O1843" s="140">
        <v>3517</v>
      </c>
    </row>
    <row r="1844" spans="1:15" x14ac:dyDescent="0.25">
      <c r="A1844" s="99">
        <v>43542.5</v>
      </c>
      <c r="B1844" s="27">
        <v>1837</v>
      </c>
      <c r="C1844" s="50"/>
      <c r="D1844" s="27"/>
      <c r="L1844" s="27">
        <v>0.1157</v>
      </c>
      <c r="M1844" s="45">
        <f>IF(Measurements!L1841&lt;J$5,(J$6-Measurements!L1841)*((M$2-M$2*M$3-M$2*M$4)/J$4/24),0)</f>
        <v>257.28104690526612</v>
      </c>
      <c r="N1844" s="45">
        <f t="shared" si="81"/>
        <v>366.28683539012229</v>
      </c>
      <c r="O1844" s="140">
        <v>3990</v>
      </c>
    </row>
    <row r="1845" spans="1:15" x14ac:dyDescent="0.25">
      <c r="A1845" s="99">
        <v>43542.541666666664</v>
      </c>
      <c r="B1845" s="27">
        <v>1838</v>
      </c>
      <c r="C1845" s="50"/>
      <c r="D1845" s="27"/>
      <c r="L1845" s="27">
        <v>9.9599999999999994E-2</v>
      </c>
      <c r="M1845" s="45">
        <f>IF(Measurements!L1842&lt;J$5,(J$6-Measurements!L1842)*((M$2-M$2*M$3-M$2*M$4)/J$4/24),0)</f>
        <v>249.40509648979881</v>
      </c>
      <c r="N1845" s="45">
        <f t="shared" si="81"/>
        <v>349.58687499297685</v>
      </c>
      <c r="O1845" s="140">
        <v>4158</v>
      </c>
    </row>
    <row r="1846" spans="1:15" x14ac:dyDescent="0.25">
      <c r="A1846" s="99">
        <v>43542.583333333336</v>
      </c>
      <c r="B1846" s="27">
        <v>1839</v>
      </c>
      <c r="C1846" s="50"/>
      <c r="D1846" s="27"/>
      <c r="L1846" s="27">
        <v>8.9499999999999996E-2</v>
      </c>
      <c r="M1846" s="45">
        <f>IF(Measurements!L1843&lt;J$5,(J$6-Measurements!L1843)*((M$2-M$2*M$3-M$2*M$4)/J$4/24),0)</f>
        <v>228.40256204855257</v>
      </c>
      <c r="N1846" s="45">
        <f t="shared" si="81"/>
        <v>323.0487814949015</v>
      </c>
      <c r="O1846" s="140">
        <v>4382</v>
      </c>
    </row>
    <row r="1847" spans="1:15" x14ac:dyDescent="0.25">
      <c r="A1847" s="99">
        <v>43542.625</v>
      </c>
      <c r="B1847" s="27">
        <v>1840</v>
      </c>
      <c r="C1847" s="50"/>
      <c r="D1847" s="27"/>
      <c r="L1847" s="27">
        <v>8.8900000000000007E-2</v>
      </c>
      <c r="M1847" s="45">
        <f>IF(Measurements!L1844&lt;J$5,(J$6-Measurements!L1844)*((M$2-M$2*M$3-M$2*M$4)/J$4/24),0)</f>
        <v>225.77724524339681</v>
      </c>
      <c r="N1847" s="45">
        <f t="shared" si="81"/>
        <v>320.09461959726082</v>
      </c>
      <c r="O1847" s="140">
        <v>4411</v>
      </c>
    </row>
    <row r="1848" spans="1:15" x14ac:dyDescent="0.25">
      <c r="A1848" s="99">
        <v>43542.666666666664</v>
      </c>
      <c r="B1848" s="27">
        <v>1841</v>
      </c>
      <c r="C1848" s="50"/>
      <c r="D1848" s="27"/>
      <c r="L1848" s="27">
        <v>0.104</v>
      </c>
      <c r="M1848" s="45">
        <f>IF(Measurements!L1845&lt;J$5,(J$6-Measurements!L1845)*((M$2-M$2*M$3-M$2*M$4)/J$4/24),0)</f>
        <v>238.90382926917567</v>
      </c>
      <c r="N1848" s="45">
        <f t="shared" si="81"/>
        <v>341.4971384505763</v>
      </c>
      <c r="O1848" s="140">
        <v>4235</v>
      </c>
    </row>
    <row r="1849" spans="1:15" x14ac:dyDescent="0.25">
      <c r="A1849" s="99">
        <v>43542.708333333336</v>
      </c>
      <c r="B1849" s="27">
        <v>1842</v>
      </c>
      <c r="C1849" s="50"/>
      <c r="D1849" s="27"/>
      <c r="L1849" s="27">
        <v>0.14099999999999999</v>
      </c>
      <c r="M1849" s="45">
        <f>IF(Measurements!L1846&lt;J$5,(J$6-Measurements!L1846)*((M$2-M$2*M$3-M$2*M$4)/J$4/24),0)</f>
        <v>262.5316805155777</v>
      </c>
      <c r="N1849" s="45">
        <f t="shared" si="81"/>
        <v>385.40377040021372</v>
      </c>
      <c r="O1849" s="140">
        <v>3780</v>
      </c>
    </row>
    <row r="1850" spans="1:15" x14ac:dyDescent="0.25">
      <c r="A1850" s="99">
        <v>43542.75</v>
      </c>
      <c r="B1850" s="27">
        <v>1843</v>
      </c>
      <c r="C1850" s="50"/>
      <c r="D1850" s="27"/>
      <c r="L1850" s="27">
        <v>0.20039999999999999</v>
      </c>
      <c r="M1850" s="45">
        <f>IF(Measurements!L1847&lt;J$5,(J$6-Measurements!L1847)*((M$2-M$2*M$3-M$2*M$4)/J$4/24),0)</f>
        <v>291.4101653722912</v>
      </c>
      <c r="N1850" s="45">
        <f t="shared" si="81"/>
        <v>446.83791941293214</v>
      </c>
      <c r="O1850" s="140">
        <v>3045</v>
      </c>
    </row>
    <row r="1851" spans="1:15" x14ac:dyDescent="0.25">
      <c r="A1851" s="99">
        <v>43542.791666666664</v>
      </c>
      <c r="B1851" s="27">
        <v>1844</v>
      </c>
      <c r="C1851" s="50"/>
      <c r="D1851" s="27"/>
      <c r="L1851" s="27">
        <v>0.26889999999999997</v>
      </c>
      <c r="M1851" s="45">
        <f>IF(Measurements!L1848&lt;J$5,(J$6-Measurements!L1848)*((M$2-M$2*M$3-M$2*M$4)/J$4/24),0)</f>
        <v>294.03548217744697</v>
      </c>
      <c r="N1851" s="45">
        <f t="shared" si="81"/>
        <v>487.00638427678041</v>
      </c>
      <c r="O1851" s="140">
        <v>2513</v>
      </c>
    </row>
    <row r="1852" spans="1:15" x14ac:dyDescent="0.25">
      <c r="A1852" s="99">
        <v>43542.833333333336</v>
      </c>
      <c r="B1852" s="27">
        <v>1845</v>
      </c>
      <c r="C1852" s="50"/>
      <c r="D1852" s="27"/>
      <c r="L1852" s="27">
        <v>0.31569999999999998</v>
      </c>
      <c r="M1852" s="45">
        <f>IF(Measurements!L1849&lt;J$5,(J$6-Measurements!L1849)*((M$2-M$2*M$3-M$2*M$4)/J$4/24),0)</f>
        <v>299.28611578775855</v>
      </c>
      <c r="N1852" s="45">
        <f t="shared" si="81"/>
        <v>517.9069351009141</v>
      </c>
      <c r="O1852" s="140">
        <v>2074</v>
      </c>
    </row>
    <row r="1853" spans="1:15" x14ac:dyDescent="0.25">
      <c r="A1853" s="99">
        <v>43542.875</v>
      </c>
      <c r="B1853" s="27">
        <v>1846</v>
      </c>
      <c r="C1853" s="50"/>
      <c r="D1853" s="27"/>
      <c r="L1853" s="27">
        <v>0.31009999999999999</v>
      </c>
      <c r="M1853" s="45">
        <f>IF(Measurements!L1850&lt;J$5,(J$6-Measurements!L1850)*((M$2-M$2*M$3-M$2*M$4)/J$4/24),0)</f>
        <v>301.91143259291431</v>
      </c>
      <c r="N1853" s="45">
        <f t="shared" si="81"/>
        <v>517.46303104287745</v>
      </c>
      <c r="O1853" s="140">
        <v>2083</v>
      </c>
    </row>
    <row r="1854" spans="1:15" x14ac:dyDescent="0.25">
      <c r="A1854" s="99">
        <v>43542.916666666664</v>
      </c>
      <c r="B1854" s="27">
        <v>1847</v>
      </c>
      <c r="C1854" s="50"/>
      <c r="D1854" s="27"/>
      <c r="L1854" s="27">
        <v>0.24829999999999999</v>
      </c>
      <c r="M1854" s="45">
        <f>IF(Measurements!L1851&lt;J$5,(J$6-Measurements!L1851)*((M$2-M$2*M$3-M$2*M$4)/J$4/24),0)</f>
        <v>322.91396703416058</v>
      </c>
      <c r="N1854" s="45">
        <f t="shared" si="81"/>
        <v>504.59452095817926</v>
      </c>
      <c r="O1854" s="140">
        <v>2287</v>
      </c>
    </row>
    <row r="1855" spans="1:15" x14ac:dyDescent="0.25">
      <c r="A1855" s="99">
        <v>43542.958333333336</v>
      </c>
      <c r="B1855" s="27">
        <v>1848</v>
      </c>
      <c r="C1855" s="50"/>
      <c r="D1855" s="27"/>
      <c r="L1855" s="27">
        <v>0.15989999999999999</v>
      </c>
      <c r="M1855" s="45">
        <f>IF(Measurements!L1852&lt;J$5,(J$6-Measurements!L1852)*((M$2-M$2*M$3-M$2*M$4)/J$4/24),0)</f>
        <v>336.04055105993945</v>
      </c>
      <c r="N1855" s="45">
        <f t="shared" si="81"/>
        <v>469.27126135784977</v>
      </c>
      <c r="O1855" s="140">
        <v>2758</v>
      </c>
    </row>
    <row r="1856" spans="1:15" x14ac:dyDescent="0.25">
      <c r="A1856" s="99">
        <v>43543</v>
      </c>
      <c r="B1856" s="27">
        <v>1849</v>
      </c>
      <c r="C1856" s="50"/>
      <c r="D1856" s="27"/>
      <c r="E1856" s="45">
        <f>+IF((MIN(Measurements!G1853:G1876)+MAX(Measurements!G1853:G1876))/2&gt;=E$5,0,E$6-(MIN(Measurements!G1853:G1876)+MAX(Measurements!G1853:G1876))/2)</f>
        <v>12.6</v>
      </c>
      <c r="F1856" s="45">
        <f>+IF((MIN(Measurements!H1853:H1876)+MAX(Measurements!H1853:H1876))/2&gt;=F$5,0,F$6-(MIN(Measurements!H1853:H1876)+MAX(Measurements!H1853:H1876))/2)</f>
        <v>12.25</v>
      </c>
      <c r="G1856" s="45">
        <f>+IF((MIN(Measurements!I1853:I1876)+MAX(Measurements!I1853:I1876))/2&gt;=G$5,0,G$6-(MIN(Measurements!I1853:I1876)+MAX(Measurements!I1853:I1876))/2)</f>
        <v>13.05</v>
      </c>
      <c r="H1856" s="45">
        <f>+IF((MIN(Measurements!J1853:J1876)+MAX(Measurements!J1853:J1876))/2&gt;=H$5,0,H$6-(MIN(Measurements!J1853:J1876)+MAX(Measurements!J1853:J1876))/2)</f>
        <v>13.8</v>
      </c>
      <c r="I1856" s="45">
        <f>+IF((MIN(Measurements!K1853:K1876)+MAX(Measurements!K1853:K1876))/2&gt;=I$5,0,I$6-(MIN(Measurements!K1853:K1876)+MAX(Measurements!K1853:K1876))/2)</f>
        <v>13.65</v>
      </c>
      <c r="J1856" s="45">
        <f>+IF((MIN(Measurements!L1853:L1876)+MAX(Measurements!L1853:L1876))/2&gt;=J$5,0,J$6-(MIN(Measurements!L1853:L1876)+MAX(Measurements!L1853:L1876))/2)</f>
        <v>12.9</v>
      </c>
      <c r="L1856" s="27">
        <v>8.2699999999999996E-2</v>
      </c>
      <c r="M1856" s="45">
        <f>IF(Measurements!L1853&lt;J$5,(J$6-Measurements!L1853)*((M$2-M$2*M$3-M$2*M$4)/J$4/24),0)</f>
        <v>338.66586786509521</v>
      </c>
      <c r="N1856" s="45">
        <f t="shared" si="81"/>
        <v>429.58517626328194</v>
      </c>
      <c r="O1856" s="140">
        <v>3260</v>
      </c>
    </row>
    <row r="1857" spans="1:15" x14ac:dyDescent="0.25">
      <c r="A1857" s="99">
        <v>43543.041666666664</v>
      </c>
      <c r="B1857" s="27">
        <v>1850</v>
      </c>
      <c r="C1857" s="50"/>
      <c r="D1857" s="27"/>
      <c r="L1857" s="27">
        <v>3.7199999999999997E-2</v>
      </c>
      <c r="M1857" s="45">
        <f>IF(Measurements!L1854&lt;J$5,(J$6-Measurements!L1854)*((M$2-M$2*M$3-M$2*M$4)/J$4/24),0)</f>
        <v>372.79498633212029</v>
      </c>
      <c r="N1857" s="45">
        <f t="shared" si="81"/>
        <v>438.77687521686892</v>
      </c>
      <c r="O1857" s="140">
        <v>3161</v>
      </c>
    </row>
    <row r="1858" spans="1:15" x14ac:dyDescent="0.25">
      <c r="A1858" s="99">
        <v>43543.083333333336</v>
      </c>
      <c r="B1858" s="27">
        <v>1851</v>
      </c>
      <c r="C1858" s="50"/>
      <c r="D1858" s="27"/>
      <c r="L1858" s="27">
        <v>2.53E-2</v>
      </c>
      <c r="M1858" s="45">
        <f>IF(Measurements!L1855&lt;J$5,(J$6-Measurements!L1855)*((M$2-M$2*M$3-M$2*M$4)/J$4/24),0)</f>
        <v>391.17220396821074</v>
      </c>
      <c r="N1858" s="45">
        <f t="shared" si="81"/>
        <v>450.63199851867557</v>
      </c>
      <c r="O1858" s="140">
        <v>2999</v>
      </c>
    </row>
    <row r="1859" spans="1:15" x14ac:dyDescent="0.25">
      <c r="A1859" s="99">
        <v>43543.125</v>
      </c>
      <c r="B1859" s="27">
        <v>1852</v>
      </c>
      <c r="C1859" s="50"/>
      <c r="D1859" s="27"/>
      <c r="L1859" s="27">
        <v>4.4999999999999998E-2</v>
      </c>
      <c r="M1859" s="45">
        <f>IF(Measurements!L1856&lt;J$5,(J$6-Measurements!L1856)*((M$2-M$2*M$3-M$2*M$4)/J$4/24),0)</f>
        <v>393.7975207733665</v>
      </c>
      <c r="N1859" s="45">
        <f t="shared" si="81"/>
        <v>464.05439586041882</v>
      </c>
      <c r="O1859" s="140">
        <v>2819</v>
      </c>
    </row>
    <row r="1860" spans="1:15" x14ac:dyDescent="0.25">
      <c r="A1860" s="99">
        <v>43543.166666666664</v>
      </c>
      <c r="B1860" s="27">
        <v>1853</v>
      </c>
      <c r="C1860" s="50"/>
      <c r="D1860" s="27"/>
      <c r="L1860" s="27">
        <v>9.74E-2</v>
      </c>
      <c r="M1860" s="45">
        <f>IF(Measurements!L1857&lt;J$5,(J$6-Measurements!L1857)*((M$2-M$2*M$3-M$2*M$4)/J$4/24),0)</f>
        <v>383.29625355274339</v>
      </c>
      <c r="N1860" s="45">
        <f t="shared" si="81"/>
        <v>482.27226671681012</v>
      </c>
      <c r="O1860" s="140">
        <v>2570</v>
      </c>
    </row>
    <row r="1861" spans="1:15" x14ac:dyDescent="0.25">
      <c r="A1861" s="99">
        <v>43543.208333333336</v>
      </c>
      <c r="B1861" s="27">
        <v>1854</v>
      </c>
      <c r="C1861" s="50"/>
      <c r="D1861" s="27"/>
      <c r="L1861" s="27">
        <v>0.17549999999999999</v>
      </c>
      <c r="M1861" s="45">
        <f>IF(Measurements!L1858&lt;J$5,(J$6-Measurements!L1858)*((M$2-M$2*M$3-M$2*M$4)/J$4/24),0)</f>
        <v>370.16966952696453</v>
      </c>
      <c r="N1861" s="45">
        <f t="shared" si="81"/>
        <v>511.95035222948218</v>
      </c>
      <c r="O1861" s="140">
        <v>2177</v>
      </c>
    </row>
    <row r="1862" spans="1:15" x14ac:dyDescent="0.25">
      <c r="A1862" s="99">
        <v>43543.25</v>
      </c>
      <c r="B1862" s="27">
        <v>1855</v>
      </c>
      <c r="C1862" s="50"/>
      <c r="D1862" s="27"/>
      <c r="L1862" s="27">
        <v>0.2535</v>
      </c>
      <c r="M1862" s="45">
        <f>IF(Measurements!L1859&lt;J$5,(J$6-Measurements!L1859)*((M$2-M$2*M$3-M$2*M$4)/J$4/24),0)</f>
        <v>354.4177686960299</v>
      </c>
      <c r="N1862" s="45">
        <f t="shared" si="81"/>
        <v>538.94831342158432</v>
      </c>
      <c r="O1862" s="140">
        <v>1784</v>
      </c>
    </row>
    <row r="1863" spans="1:15" x14ac:dyDescent="0.25">
      <c r="A1863" s="99">
        <v>43543.291666666664</v>
      </c>
      <c r="B1863" s="27">
        <v>1856</v>
      </c>
      <c r="C1863" s="50"/>
      <c r="D1863" s="27"/>
      <c r="L1863" s="27">
        <v>0.29549999999999998</v>
      </c>
      <c r="M1863" s="45">
        <f>IF(Measurements!L1860&lt;J$5,(J$6-Measurements!L1860)*((M$2-M$2*M$3-M$2*M$4)/J$4/24),0)</f>
        <v>322.91396703416058</v>
      </c>
      <c r="N1863" s="45">
        <f t="shared" si="81"/>
        <v>530.46366823365793</v>
      </c>
      <c r="O1863" s="140">
        <v>1902</v>
      </c>
    </row>
    <row r="1864" spans="1:15" x14ac:dyDescent="0.25">
      <c r="A1864" s="99">
        <v>43543.333333333336</v>
      </c>
      <c r="B1864" s="27">
        <v>1857</v>
      </c>
      <c r="C1864" s="50"/>
      <c r="D1864" s="27"/>
      <c r="L1864" s="27">
        <v>0.28399999999999997</v>
      </c>
      <c r="M1864" s="45">
        <f>IF(Measurements!L1861&lt;J$5,(J$6-Measurements!L1861)*((M$2-M$2*M$3-M$2*M$4)/J$4/24),0)</f>
        <v>307.16206620322589</v>
      </c>
      <c r="N1864" s="45">
        <f t="shared" si="81"/>
        <v>508.40890313009595</v>
      </c>
      <c r="O1864" s="140">
        <v>2237</v>
      </c>
    </row>
    <row r="1865" spans="1:15" x14ac:dyDescent="0.25">
      <c r="A1865" s="99">
        <v>43543.375</v>
      </c>
      <c r="B1865" s="27">
        <v>1858</v>
      </c>
      <c r="C1865" s="50"/>
      <c r="D1865" s="27"/>
      <c r="L1865" s="27">
        <v>0.2349</v>
      </c>
      <c r="M1865" s="45">
        <f>IF(Measurements!L1862&lt;J$5,(J$6-Measurements!L1862)*((M$2-M$2*M$3-M$2*M$4)/J$4/24),0)</f>
        <v>304.53674939807013</v>
      </c>
      <c r="N1865" s="45">
        <f t="shared" ref="N1865:N1928" si="82">+M1865+$L1865*M$2*M$3/$M$6+M$5</f>
        <v>478.8730962565927</v>
      </c>
      <c r="O1865" s="140">
        <v>2617</v>
      </c>
    </row>
    <row r="1866" spans="1:15" x14ac:dyDescent="0.25">
      <c r="A1866" s="99">
        <v>43543.416666666664</v>
      </c>
      <c r="B1866" s="27">
        <v>1859</v>
      </c>
      <c r="C1866" s="50"/>
      <c r="D1866" s="27"/>
      <c r="L1866" s="27">
        <v>0.1802</v>
      </c>
      <c r="M1866" s="45">
        <f>IF(Measurements!L1863&lt;J$5,(J$6-Measurements!L1863)*((M$2-M$2*M$3-M$2*M$4)/J$4/24),0)</f>
        <v>307.16206620322589</v>
      </c>
      <c r="N1866" s="45">
        <f t="shared" si="82"/>
        <v>451.51870213020857</v>
      </c>
      <c r="O1866" s="140">
        <v>2983</v>
      </c>
    </row>
    <row r="1867" spans="1:15" x14ac:dyDescent="0.25">
      <c r="A1867" s="99">
        <v>43543.458333333336</v>
      </c>
      <c r="B1867" s="27">
        <v>1860</v>
      </c>
      <c r="C1867" s="50"/>
      <c r="D1867" s="27"/>
      <c r="L1867" s="27">
        <v>0.14019999999999999</v>
      </c>
      <c r="M1867" s="45">
        <f>IF(Measurements!L1864&lt;J$5,(J$6-Measurements!L1864)*((M$2-M$2*M$3-M$2*M$4)/J$4/24),0)</f>
        <v>333.41523425478363</v>
      </c>
      <c r="N1867" s="45">
        <f t="shared" si="82"/>
        <v>455.84886401610646</v>
      </c>
      <c r="O1867" s="140">
        <v>2926</v>
      </c>
    </row>
    <row r="1868" spans="1:15" x14ac:dyDescent="0.25">
      <c r="A1868" s="99">
        <v>43543.5</v>
      </c>
      <c r="B1868" s="27">
        <v>1861</v>
      </c>
      <c r="C1868" s="50"/>
      <c r="D1868" s="27"/>
      <c r="L1868" s="27">
        <v>0.1157</v>
      </c>
      <c r="M1868" s="45">
        <f>IF(Measurements!L1865&lt;J$5,(J$6-Measurements!L1865)*((M$2-M$2*M$3-M$2*M$4)/J$4/24),0)</f>
        <v>294.03548217744697</v>
      </c>
      <c r="N1868" s="45">
        <f t="shared" si="82"/>
        <v>403.04127066230313</v>
      </c>
      <c r="O1868" s="140">
        <v>3579</v>
      </c>
    </row>
    <row r="1869" spans="1:15" x14ac:dyDescent="0.25">
      <c r="A1869" s="99">
        <v>43543.541666666664</v>
      </c>
      <c r="B1869" s="27">
        <v>1862</v>
      </c>
      <c r="C1869" s="50"/>
      <c r="D1869" s="27"/>
      <c r="L1869" s="27">
        <v>9.9599999999999994E-2</v>
      </c>
      <c r="M1869" s="45">
        <f>IF(Measurements!L1866&lt;J$5,(J$6-Measurements!L1866)*((M$2-M$2*M$3-M$2*M$4)/J$4/24),0)</f>
        <v>275.65826454135657</v>
      </c>
      <c r="N1869" s="45">
        <f t="shared" si="82"/>
        <v>375.84004304453464</v>
      </c>
      <c r="O1869" s="140">
        <v>3888</v>
      </c>
    </row>
    <row r="1870" spans="1:15" x14ac:dyDescent="0.25">
      <c r="A1870" s="99">
        <v>43543.583333333336</v>
      </c>
      <c r="B1870" s="27">
        <v>1863</v>
      </c>
      <c r="C1870" s="50"/>
      <c r="D1870" s="27"/>
      <c r="L1870" s="27">
        <v>8.9499999999999996E-2</v>
      </c>
      <c r="M1870" s="45">
        <f>IF(Measurements!L1867&lt;J$5,(J$6-Measurements!L1867)*((M$2-M$2*M$3-M$2*M$4)/J$4/24),0)</f>
        <v>288.78484856713544</v>
      </c>
      <c r="N1870" s="45">
        <f t="shared" si="82"/>
        <v>383.43106801348438</v>
      </c>
      <c r="O1870" s="140">
        <v>3800</v>
      </c>
    </row>
    <row r="1871" spans="1:15" x14ac:dyDescent="0.25">
      <c r="A1871" s="99">
        <v>43543.625</v>
      </c>
      <c r="B1871" s="27">
        <v>1864</v>
      </c>
      <c r="C1871" s="50"/>
      <c r="D1871" s="27"/>
      <c r="L1871" s="27">
        <v>8.8900000000000007E-2</v>
      </c>
      <c r="M1871" s="45">
        <f>IF(Measurements!L1868&lt;J$5,(J$6-Measurements!L1868)*((M$2-M$2*M$3-M$2*M$4)/J$4/24),0)</f>
        <v>286.15953176197968</v>
      </c>
      <c r="N1871" s="45">
        <f t="shared" si="82"/>
        <v>380.47690611584369</v>
      </c>
      <c r="O1871" s="140">
        <v>3836</v>
      </c>
    </row>
    <row r="1872" spans="1:15" x14ac:dyDescent="0.25">
      <c r="A1872" s="99">
        <v>43543.666666666664</v>
      </c>
      <c r="B1872" s="27">
        <v>1865</v>
      </c>
      <c r="C1872" s="50"/>
      <c r="D1872" s="27"/>
      <c r="L1872" s="27">
        <v>0.104</v>
      </c>
      <c r="M1872" s="45">
        <f>IF(Measurements!L1869&lt;J$5,(J$6-Measurements!L1869)*((M$2-M$2*M$3-M$2*M$4)/J$4/24),0)</f>
        <v>330.78991744962786</v>
      </c>
      <c r="N1872" s="45">
        <f t="shared" si="82"/>
        <v>433.38322663102849</v>
      </c>
      <c r="O1872" s="140">
        <v>3226</v>
      </c>
    </row>
    <row r="1873" spans="1:15" x14ac:dyDescent="0.25">
      <c r="A1873" s="99">
        <v>43543.708333333336</v>
      </c>
      <c r="B1873" s="27">
        <v>1866</v>
      </c>
      <c r="C1873" s="50"/>
      <c r="D1873" s="27"/>
      <c r="L1873" s="27">
        <v>0.14099999999999999</v>
      </c>
      <c r="M1873" s="45">
        <f>IF(Measurements!L1870&lt;J$5,(J$6-Measurements!L1870)*((M$2-M$2*M$3-M$2*M$4)/J$4/24),0)</f>
        <v>354.4177686960299</v>
      </c>
      <c r="N1873" s="45">
        <f t="shared" si="82"/>
        <v>477.28985858066591</v>
      </c>
      <c r="O1873" s="140">
        <v>2638</v>
      </c>
    </row>
    <row r="1874" spans="1:15" x14ac:dyDescent="0.25">
      <c r="A1874" s="99">
        <v>43543.75</v>
      </c>
      <c r="B1874" s="27">
        <v>1867</v>
      </c>
      <c r="C1874" s="50"/>
      <c r="D1874" s="27"/>
      <c r="L1874" s="27">
        <v>0.20039999999999999</v>
      </c>
      <c r="M1874" s="45">
        <f>IF(Measurements!L1871&lt;J$5,(J$6-Measurements!L1871)*((M$2-M$2*M$3-M$2*M$4)/J$4/24),0)</f>
        <v>357.04308550118566</v>
      </c>
      <c r="N1874" s="45">
        <f t="shared" si="82"/>
        <v>512.47083954182654</v>
      </c>
      <c r="O1874" s="140">
        <v>2169</v>
      </c>
    </row>
    <row r="1875" spans="1:15" x14ac:dyDescent="0.25">
      <c r="A1875" s="99">
        <v>43543.791666666664</v>
      </c>
      <c r="B1875" s="27">
        <v>1868</v>
      </c>
      <c r="C1875" s="50"/>
      <c r="D1875" s="27"/>
      <c r="L1875" s="27">
        <v>0.26889999999999997</v>
      </c>
      <c r="M1875" s="45">
        <f>IF(Measurements!L1872&lt;J$5,(J$6-Measurements!L1872)*((M$2-M$2*M$3-M$2*M$4)/J$4/24),0)</f>
        <v>349.16713508571831</v>
      </c>
      <c r="N1875" s="45">
        <f t="shared" si="82"/>
        <v>542.13803718505176</v>
      </c>
      <c r="O1875" s="140">
        <v>1745</v>
      </c>
    </row>
    <row r="1876" spans="1:15" x14ac:dyDescent="0.25">
      <c r="A1876" s="99">
        <v>43543.833333333336</v>
      </c>
      <c r="B1876" s="27">
        <v>1869</v>
      </c>
      <c r="C1876" s="50"/>
      <c r="D1876" s="27"/>
      <c r="L1876" s="27">
        <v>0.31569999999999998</v>
      </c>
      <c r="M1876" s="45">
        <f>IF(Measurements!L1873&lt;J$5,(J$6-Measurements!L1873)*((M$2-M$2*M$3-M$2*M$4)/J$4/24),0)</f>
        <v>349.16713508571831</v>
      </c>
      <c r="N1876" s="45">
        <f t="shared" si="82"/>
        <v>567.78795439887381</v>
      </c>
      <c r="O1876" s="140">
        <v>1406</v>
      </c>
    </row>
    <row r="1877" spans="1:15" x14ac:dyDescent="0.25">
      <c r="A1877" s="99">
        <v>43543.875</v>
      </c>
      <c r="B1877" s="27">
        <v>1870</v>
      </c>
      <c r="C1877" s="50"/>
      <c r="D1877" s="27"/>
      <c r="L1877" s="27">
        <v>0.31009999999999999</v>
      </c>
      <c r="M1877" s="45">
        <f>IF(Measurements!L1874&lt;J$5,(J$6-Measurements!L1874)*((M$2-M$2*M$3-M$2*M$4)/J$4/24),0)</f>
        <v>359.66840230634142</v>
      </c>
      <c r="N1877" s="45">
        <f t="shared" si="82"/>
        <v>575.22000075630456</v>
      </c>
      <c r="O1877" s="140">
        <v>1321</v>
      </c>
    </row>
    <row r="1878" spans="1:15" x14ac:dyDescent="0.25">
      <c r="A1878" s="99">
        <v>43543.916666666664</v>
      </c>
      <c r="B1878" s="27">
        <v>1871</v>
      </c>
      <c r="C1878" s="50"/>
      <c r="D1878" s="27"/>
      <c r="L1878" s="27">
        <v>0.24829999999999999</v>
      </c>
      <c r="M1878" s="45">
        <f>IF(Measurements!L1875&lt;J$5,(J$6-Measurements!L1875)*((M$2-M$2*M$3-M$2*M$4)/J$4/24),0)</f>
        <v>372.79498633212029</v>
      </c>
      <c r="N1878" s="45">
        <f t="shared" si="82"/>
        <v>554.47554025613897</v>
      </c>
      <c r="O1878" s="140">
        <v>1578</v>
      </c>
    </row>
    <row r="1879" spans="1:15" x14ac:dyDescent="0.25">
      <c r="A1879" s="99">
        <v>43543.958333333336</v>
      </c>
      <c r="B1879" s="27">
        <v>1872</v>
      </c>
      <c r="C1879" s="50"/>
      <c r="D1879" s="27"/>
      <c r="L1879" s="27">
        <v>0.15989999999999999</v>
      </c>
      <c r="M1879" s="45">
        <f>IF(Measurements!L1876&lt;J$5,(J$6-Measurements!L1876)*((M$2-M$2*M$3-M$2*M$4)/J$4/24),0)</f>
        <v>401.6734711888339</v>
      </c>
      <c r="N1879" s="45">
        <f t="shared" si="82"/>
        <v>534.90418148674416</v>
      </c>
      <c r="O1879" s="140">
        <v>1838</v>
      </c>
    </row>
    <row r="1880" spans="1:15" x14ac:dyDescent="0.25">
      <c r="A1880" s="99">
        <v>43544</v>
      </c>
      <c r="B1880" s="27">
        <v>1873</v>
      </c>
      <c r="C1880" s="50"/>
      <c r="D1880" s="27"/>
      <c r="E1880" s="45">
        <f>+IF((MIN(Measurements!G1877:G1900)+MAX(Measurements!G1877:G1900))/2&gt;=E$5,0,E$6-(MIN(Measurements!G1877:G1900)+MAX(Measurements!G1877:G1900))/2)</f>
        <v>12.15</v>
      </c>
      <c r="F1880" s="45">
        <f>+IF((MIN(Measurements!H1877:H1900)+MAX(Measurements!H1877:H1900))/2&gt;=F$5,0,F$6-(MIN(Measurements!H1877:H1900)+MAX(Measurements!H1877:H1900))/2)</f>
        <v>12.95</v>
      </c>
      <c r="G1880" s="45">
        <f>+IF((MIN(Measurements!I1877:I1900)+MAX(Measurements!I1877:I1900))/2&gt;=G$5,0,G$6-(MIN(Measurements!I1877:I1900)+MAX(Measurements!I1877:I1900))/2)</f>
        <v>11.45</v>
      </c>
      <c r="H1880" s="45">
        <f>+IF((MIN(Measurements!J1877:J1900)+MAX(Measurements!J1877:J1900))/2&gt;=H$5,0,H$6-(MIN(Measurements!J1877:J1900)+MAX(Measurements!J1877:J1900))/2)</f>
        <v>13.35</v>
      </c>
      <c r="I1880" s="45">
        <f>+IF((MIN(Measurements!K1877:K1900)+MAX(Measurements!K1877:K1900))/2&gt;=I$5,0,I$6-(MIN(Measurements!K1877:K1900)+MAX(Measurements!K1877:K1900))/2)</f>
        <v>12.5</v>
      </c>
      <c r="J1880" s="45">
        <f>+IF((MIN(Measurements!L1877:L1900)+MAX(Measurements!L1877:L1900))/2&gt;=J$5,0,J$6-(MIN(Measurements!L1877:L1900)+MAX(Measurements!L1877:L1900))/2)</f>
        <v>12.35</v>
      </c>
      <c r="L1880" s="27">
        <v>8.2699999999999996E-2</v>
      </c>
      <c r="M1880" s="45">
        <f>IF(Measurements!L1877&lt;J$5,(J$6-Measurements!L1877)*((M$2-M$2*M$3-M$2*M$4)/J$4/24),0)</f>
        <v>393.7975207733665</v>
      </c>
      <c r="N1880" s="45">
        <f t="shared" si="82"/>
        <v>484.71682917155323</v>
      </c>
      <c r="O1880" s="140">
        <v>2546</v>
      </c>
    </row>
    <row r="1881" spans="1:15" x14ac:dyDescent="0.25">
      <c r="A1881" s="99">
        <v>43544.041666666664</v>
      </c>
      <c r="B1881" s="27">
        <v>1874</v>
      </c>
      <c r="C1881" s="50"/>
      <c r="D1881" s="27"/>
      <c r="L1881" s="27">
        <v>3.7199999999999997E-2</v>
      </c>
      <c r="M1881" s="45">
        <f>IF(Measurements!L1878&lt;J$5,(J$6-Measurements!L1878)*((M$2-M$2*M$3-M$2*M$4)/J$4/24),0)</f>
        <v>393.7975207733665</v>
      </c>
      <c r="N1881" s="45">
        <f t="shared" si="82"/>
        <v>459.77940965811513</v>
      </c>
      <c r="O1881" s="140">
        <v>2870</v>
      </c>
    </row>
    <row r="1882" spans="1:15" x14ac:dyDescent="0.25">
      <c r="A1882" s="99">
        <v>43544.083333333336</v>
      </c>
      <c r="B1882" s="27">
        <v>1875</v>
      </c>
      <c r="C1882" s="50"/>
      <c r="D1882" s="27"/>
      <c r="L1882" s="27">
        <v>2.53E-2</v>
      </c>
      <c r="M1882" s="45">
        <f>IF(Measurements!L1879&lt;J$5,(J$6-Measurements!L1879)*((M$2-M$2*M$3-M$2*M$4)/J$4/24),0)</f>
        <v>401.6734711888339</v>
      </c>
      <c r="N1882" s="45">
        <f t="shared" si="82"/>
        <v>461.13326573929874</v>
      </c>
      <c r="O1882" s="140">
        <v>2849</v>
      </c>
    </row>
    <row r="1883" spans="1:15" x14ac:dyDescent="0.25">
      <c r="A1883" s="99">
        <v>43544.125</v>
      </c>
      <c r="B1883" s="27">
        <v>1876</v>
      </c>
      <c r="C1883" s="50"/>
      <c r="D1883" s="27"/>
      <c r="L1883" s="27">
        <v>4.4999999999999998E-2</v>
      </c>
      <c r="M1883" s="45">
        <f>IF(Measurements!L1880&lt;J$5,(J$6-Measurements!L1880)*((M$2-M$2*M$3-M$2*M$4)/J$4/24),0)</f>
        <v>406.92410479914543</v>
      </c>
      <c r="N1883" s="45">
        <f t="shared" si="82"/>
        <v>477.18097988619775</v>
      </c>
      <c r="O1883" s="140">
        <v>2635</v>
      </c>
    </row>
    <row r="1884" spans="1:15" x14ac:dyDescent="0.25">
      <c r="A1884" s="99">
        <v>43544.166666666664</v>
      </c>
      <c r="B1884" s="27">
        <v>1877</v>
      </c>
      <c r="C1884" s="50"/>
      <c r="D1884" s="27"/>
      <c r="L1884" s="27">
        <v>9.74E-2</v>
      </c>
      <c r="M1884" s="45">
        <f>IF(Measurements!L1881&lt;J$5,(J$6-Measurements!L1881)*((M$2-M$2*M$3-M$2*M$4)/J$4/24),0)</f>
        <v>409.54942160430119</v>
      </c>
      <c r="N1884" s="45">
        <f t="shared" si="82"/>
        <v>508.52543476836797</v>
      </c>
      <c r="O1884" s="140">
        <v>2232</v>
      </c>
    </row>
    <row r="1885" spans="1:15" x14ac:dyDescent="0.25">
      <c r="A1885" s="99">
        <v>43544.208333333336</v>
      </c>
      <c r="B1885" s="27">
        <v>1878</v>
      </c>
      <c r="C1885" s="50"/>
      <c r="D1885" s="27"/>
      <c r="L1885" s="27">
        <v>0.17549999999999999</v>
      </c>
      <c r="M1885" s="45">
        <f>IF(Measurements!L1882&lt;J$5,(J$6-Measurements!L1882)*((M$2-M$2*M$3-M$2*M$4)/J$4/24),0)</f>
        <v>414.80005521461277</v>
      </c>
      <c r="N1885" s="45">
        <f t="shared" si="82"/>
        <v>556.58073791713036</v>
      </c>
      <c r="O1885" s="140">
        <v>1549</v>
      </c>
    </row>
    <row r="1886" spans="1:15" x14ac:dyDescent="0.25">
      <c r="A1886" s="99">
        <v>43544.25</v>
      </c>
      <c r="B1886" s="27">
        <v>1879</v>
      </c>
      <c r="C1886" s="50"/>
      <c r="D1886" s="27"/>
      <c r="L1886" s="27">
        <v>0.2535</v>
      </c>
      <c r="M1886" s="45">
        <f>IF(Measurements!L1883&lt;J$5,(J$6-Measurements!L1883)*((M$2-M$2*M$3-M$2*M$4)/J$4/24),0)</f>
        <v>396.42283757852232</v>
      </c>
      <c r="N1886" s="45">
        <f t="shared" si="82"/>
        <v>580.95338230407674</v>
      </c>
      <c r="O1886" s="140">
        <v>1243</v>
      </c>
    </row>
    <row r="1887" spans="1:15" x14ac:dyDescent="0.25">
      <c r="A1887" s="99">
        <v>43544.291666666664</v>
      </c>
      <c r="B1887" s="27">
        <v>1880</v>
      </c>
      <c r="C1887" s="50"/>
      <c r="D1887" s="27"/>
      <c r="L1887" s="27">
        <v>0.29549999999999998</v>
      </c>
      <c r="M1887" s="45">
        <f>IF(Measurements!L1884&lt;J$5,(J$6-Measurements!L1884)*((M$2-M$2*M$3-M$2*M$4)/J$4/24),0)</f>
        <v>383.29625355274339</v>
      </c>
      <c r="N1887" s="45">
        <f t="shared" si="82"/>
        <v>590.84595475224069</v>
      </c>
      <c r="O1887" s="140">
        <v>1138</v>
      </c>
    </row>
    <row r="1888" spans="1:15" x14ac:dyDescent="0.25">
      <c r="A1888" s="99">
        <v>43544.333333333336</v>
      </c>
      <c r="B1888" s="27">
        <v>1881</v>
      </c>
      <c r="C1888" s="50"/>
      <c r="D1888" s="27"/>
      <c r="L1888" s="27">
        <v>0.28399999999999997</v>
      </c>
      <c r="M1888" s="45">
        <f>IF(Measurements!L1885&lt;J$5,(J$6-Measurements!L1885)*((M$2-M$2*M$3-M$2*M$4)/J$4/24),0)</f>
        <v>359.66840230634142</v>
      </c>
      <c r="N1888" s="45">
        <f t="shared" si="82"/>
        <v>560.91523923321154</v>
      </c>
      <c r="O1888" s="140">
        <v>1494</v>
      </c>
    </row>
    <row r="1889" spans="1:15" x14ac:dyDescent="0.25">
      <c r="A1889" s="99">
        <v>43544.375</v>
      </c>
      <c r="B1889" s="27">
        <v>1882</v>
      </c>
      <c r="C1889" s="50"/>
      <c r="D1889" s="27"/>
      <c r="L1889" s="27">
        <v>0.2349</v>
      </c>
      <c r="M1889" s="45">
        <f>IF(Measurements!L1886&lt;J$5,(J$6-Measurements!L1886)*((M$2-M$2*M$3-M$2*M$4)/J$4/24),0)</f>
        <v>307.16206620322589</v>
      </c>
      <c r="N1889" s="45">
        <f t="shared" si="82"/>
        <v>481.49841306174847</v>
      </c>
      <c r="O1889" s="140">
        <v>2580</v>
      </c>
    </row>
    <row r="1890" spans="1:15" x14ac:dyDescent="0.25">
      <c r="A1890" s="99">
        <v>43544.416666666664</v>
      </c>
      <c r="B1890" s="27">
        <v>1883</v>
      </c>
      <c r="C1890" s="50"/>
      <c r="D1890" s="27"/>
      <c r="L1890" s="27">
        <v>0.1802</v>
      </c>
      <c r="M1890" s="45">
        <f>IF(Measurements!L1887&lt;J$5,(J$6-Measurements!L1887)*((M$2-M$2*M$3-M$2*M$4)/J$4/24),0)</f>
        <v>286.15953176197968</v>
      </c>
      <c r="N1890" s="45">
        <f t="shared" si="82"/>
        <v>430.51616768896235</v>
      </c>
      <c r="O1890" s="140">
        <v>3254</v>
      </c>
    </row>
    <row r="1891" spans="1:15" x14ac:dyDescent="0.25">
      <c r="A1891" s="99">
        <v>43544.458333333336</v>
      </c>
      <c r="B1891" s="27">
        <v>1884</v>
      </c>
      <c r="C1891" s="50"/>
      <c r="D1891" s="27"/>
      <c r="L1891" s="27">
        <v>0.14019999999999999</v>
      </c>
      <c r="M1891" s="45">
        <f>IF(Measurements!L1888&lt;J$5,(J$6-Measurements!L1888)*((M$2-M$2*M$3-M$2*M$4)/J$4/24),0)</f>
        <v>283.53421495682392</v>
      </c>
      <c r="N1891" s="45">
        <f t="shared" si="82"/>
        <v>405.96784471814675</v>
      </c>
      <c r="O1891" s="140">
        <v>3544</v>
      </c>
    </row>
    <row r="1892" spans="1:15" x14ac:dyDescent="0.25">
      <c r="A1892" s="99">
        <v>43544.5</v>
      </c>
      <c r="B1892" s="27">
        <v>1885</v>
      </c>
      <c r="C1892" s="50"/>
      <c r="D1892" s="27"/>
      <c r="L1892" s="27">
        <v>0.1157</v>
      </c>
      <c r="M1892" s="45">
        <f>IF(Measurements!L1889&lt;J$5,(J$6-Measurements!L1889)*((M$2-M$2*M$3-M$2*M$4)/J$4/24),0)</f>
        <v>270.40763093104505</v>
      </c>
      <c r="N1892" s="45">
        <f t="shared" si="82"/>
        <v>379.41341941590122</v>
      </c>
      <c r="O1892" s="140">
        <v>3848</v>
      </c>
    </row>
    <row r="1893" spans="1:15" x14ac:dyDescent="0.25">
      <c r="A1893" s="99">
        <v>43544.541666666664</v>
      </c>
      <c r="B1893" s="27">
        <v>1886</v>
      </c>
      <c r="C1893" s="50"/>
      <c r="D1893" s="27"/>
      <c r="L1893" s="27">
        <v>9.9599999999999994E-2</v>
      </c>
      <c r="M1893" s="45">
        <f>IF(Measurements!L1890&lt;J$5,(J$6-Measurements!L1890)*((M$2-M$2*M$3-M$2*M$4)/J$4/24),0)</f>
        <v>233.65319565886415</v>
      </c>
      <c r="N1893" s="45">
        <f t="shared" si="82"/>
        <v>333.83497416204222</v>
      </c>
      <c r="O1893" s="140">
        <v>4295</v>
      </c>
    </row>
    <row r="1894" spans="1:15" x14ac:dyDescent="0.25">
      <c r="A1894" s="99">
        <v>43544.583333333336</v>
      </c>
      <c r="B1894" s="27">
        <v>1887</v>
      </c>
      <c r="C1894" s="50"/>
      <c r="D1894" s="27"/>
      <c r="L1894" s="27">
        <v>8.9499999999999996E-2</v>
      </c>
      <c r="M1894" s="45">
        <f>IF(Measurements!L1891&lt;J$5,(J$6-Measurements!L1891)*((M$2-M$2*M$3-M$2*M$4)/J$4/24),0)</f>
        <v>262.5316805155777</v>
      </c>
      <c r="N1894" s="45">
        <f t="shared" si="82"/>
        <v>357.17789996192664</v>
      </c>
      <c r="O1894" s="140">
        <v>4083</v>
      </c>
    </row>
    <row r="1895" spans="1:15" x14ac:dyDescent="0.25">
      <c r="A1895" s="99">
        <v>43544.625</v>
      </c>
      <c r="B1895" s="27">
        <v>1888</v>
      </c>
      <c r="C1895" s="50"/>
      <c r="D1895" s="27"/>
      <c r="L1895" s="27">
        <v>8.8900000000000007E-2</v>
      </c>
      <c r="M1895" s="45">
        <f>IF(Measurements!L1892&lt;J$5,(J$6-Measurements!L1892)*((M$2-M$2*M$3-M$2*M$4)/J$4/24),0)</f>
        <v>265.15699732073347</v>
      </c>
      <c r="N1895" s="45">
        <f t="shared" si="82"/>
        <v>359.47437167459748</v>
      </c>
      <c r="O1895" s="140">
        <v>4053</v>
      </c>
    </row>
    <row r="1896" spans="1:15" x14ac:dyDescent="0.25">
      <c r="A1896" s="99">
        <v>43544.666666666664</v>
      </c>
      <c r="B1896" s="27">
        <v>1889</v>
      </c>
      <c r="C1896" s="50"/>
      <c r="D1896" s="27"/>
      <c r="L1896" s="27">
        <v>0.104</v>
      </c>
      <c r="M1896" s="45">
        <f>IF(Measurements!L1893&lt;J$5,(J$6-Measurements!L1893)*((M$2-M$2*M$3-M$2*M$4)/J$4/24),0)</f>
        <v>273.03294773620081</v>
      </c>
      <c r="N1896" s="45">
        <f t="shared" si="82"/>
        <v>375.62625691760144</v>
      </c>
      <c r="O1896" s="140">
        <v>3892</v>
      </c>
    </row>
    <row r="1897" spans="1:15" x14ac:dyDescent="0.25">
      <c r="A1897" s="99">
        <v>43544.708333333336</v>
      </c>
      <c r="B1897" s="27">
        <v>1890</v>
      </c>
      <c r="C1897" s="50"/>
      <c r="D1897" s="27"/>
      <c r="L1897" s="27">
        <v>0.14099999999999999</v>
      </c>
      <c r="M1897" s="45">
        <f>IF(Measurements!L1894&lt;J$5,(J$6-Measurements!L1894)*((M$2-M$2*M$3-M$2*M$4)/J$4/24),0)</f>
        <v>288.78484856713544</v>
      </c>
      <c r="N1897" s="45">
        <f t="shared" si="82"/>
        <v>411.65693845177145</v>
      </c>
      <c r="O1897" s="140">
        <v>3476</v>
      </c>
    </row>
    <row r="1898" spans="1:15" x14ac:dyDescent="0.25">
      <c r="A1898" s="99">
        <v>43544.75</v>
      </c>
      <c r="B1898" s="27">
        <v>1891</v>
      </c>
      <c r="C1898" s="50"/>
      <c r="D1898" s="27"/>
      <c r="L1898" s="27">
        <v>0.20039999999999999</v>
      </c>
      <c r="M1898" s="45">
        <f>IF(Measurements!L1895&lt;J$5,(J$6-Measurements!L1895)*((M$2-M$2*M$3-M$2*M$4)/J$4/24),0)</f>
        <v>294.03548217744697</v>
      </c>
      <c r="N1898" s="45">
        <f t="shared" si="82"/>
        <v>449.4632362180879</v>
      </c>
      <c r="O1898" s="140">
        <v>3020</v>
      </c>
    </row>
    <row r="1899" spans="1:15" x14ac:dyDescent="0.25">
      <c r="A1899" s="99">
        <v>43544.791666666664</v>
      </c>
      <c r="B1899" s="27">
        <v>1892</v>
      </c>
      <c r="C1899" s="50"/>
      <c r="D1899" s="27"/>
      <c r="L1899" s="27">
        <v>0.26889999999999997</v>
      </c>
      <c r="M1899" s="45">
        <f>IF(Measurements!L1896&lt;J$5,(J$6-Measurements!L1896)*((M$2-M$2*M$3-M$2*M$4)/J$4/24),0)</f>
        <v>296.66079898260278</v>
      </c>
      <c r="N1899" s="45">
        <f t="shared" si="82"/>
        <v>489.63170108193628</v>
      </c>
      <c r="O1899" s="140">
        <v>2489</v>
      </c>
    </row>
    <row r="1900" spans="1:15" x14ac:dyDescent="0.25">
      <c r="A1900" s="99">
        <v>43544.833333333336</v>
      </c>
      <c r="B1900" s="27">
        <v>1893</v>
      </c>
      <c r="C1900" s="50"/>
      <c r="D1900" s="27"/>
      <c r="L1900" s="27">
        <v>0.31569999999999998</v>
      </c>
      <c r="M1900" s="45">
        <f>IF(Measurements!L1897&lt;J$5,(J$6-Measurements!L1897)*((M$2-M$2*M$3-M$2*M$4)/J$4/24),0)</f>
        <v>294.03548217744697</v>
      </c>
      <c r="N1900" s="45">
        <f t="shared" si="82"/>
        <v>512.65630149060257</v>
      </c>
      <c r="O1900" s="140">
        <v>2162</v>
      </c>
    </row>
    <row r="1901" spans="1:15" x14ac:dyDescent="0.25">
      <c r="A1901" s="99">
        <v>43544.875</v>
      </c>
      <c r="B1901" s="27">
        <v>1894</v>
      </c>
      <c r="C1901" s="50"/>
      <c r="D1901" s="27"/>
      <c r="L1901" s="27">
        <v>0.31009999999999999</v>
      </c>
      <c r="M1901" s="45">
        <f>IF(Measurements!L1898&lt;J$5,(J$6-Measurements!L1898)*((M$2-M$2*M$3-M$2*M$4)/J$4/24),0)</f>
        <v>294.03548217744697</v>
      </c>
      <c r="N1901" s="45">
        <f t="shared" si="82"/>
        <v>509.58708062741016</v>
      </c>
      <c r="O1901" s="140">
        <v>2220</v>
      </c>
    </row>
    <row r="1902" spans="1:15" x14ac:dyDescent="0.25">
      <c r="A1902" s="99">
        <v>43544.916666666664</v>
      </c>
      <c r="B1902" s="27">
        <v>1895</v>
      </c>
      <c r="C1902" s="50"/>
      <c r="D1902" s="27"/>
      <c r="L1902" s="27">
        <v>0.24829999999999999</v>
      </c>
      <c r="M1902" s="45">
        <f>IF(Measurements!L1899&lt;J$5,(J$6-Measurements!L1899)*((M$2-M$2*M$3-M$2*M$4)/J$4/24),0)</f>
        <v>288.78484856713544</v>
      </c>
      <c r="N1902" s="45">
        <f t="shared" si="82"/>
        <v>470.46540249115412</v>
      </c>
      <c r="O1902" s="140">
        <v>2744</v>
      </c>
    </row>
    <row r="1903" spans="1:15" x14ac:dyDescent="0.25">
      <c r="A1903" s="99">
        <v>43544.958333333336</v>
      </c>
      <c r="B1903" s="27">
        <v>1896</v>
      </c>
      <c r="C1903" s="50"/>
      <c r="D1903" s="27"/>
      <c r="L1903" s="27">
        <v>0.15989999999999999</v>
      </c>
      <c r="M1903" s="45">
        <f>IF(Measurements!L1900&lt;J$5,(J$6-Measurements!L1900)*((M$2-M$2*M$3-M$2*M$4)/J$4/24),0)</f>
        <v>288.78484856713544</v>
      </c>
      <c r="N1903" s="45">
        <f t="shared" si="82"/>
        <v>422.01555886504576</v>
      </c>
      <c r="O1903" s="140">
        <v>3354</v>
      </c>
    </row>
    <row r="1904" spans="1:15" x14ac:dyDescent="0.25">
      <c r="A1904" s="99">
        <v>43545</v>
      </c>
      <c r="B1904" s="27">
        <v>1897</v>
      </c>
      <c r="C1904" s="50"/>
      <c r="D1904" s="27"/>
      <c r="E1904" s="45">
        <f>+IF((MIN(Measurements!G1901:G1924)+MAX(Measurements!G1901:G1924))/2&gt;=E$5,0,E$6-(MIN(Measurements!G1901:G1924)+MAX(Measurements!G1901:G1924))/2)</f>
        <v>9.1</v>
      </c>
      <c r="F1904" s="45">
        <f>+IF((MIN(Measurements!H1901:H1924)+MAX(Measurements!H1901:H1924))/2&gt;=F$5,0,F$6-(MIN(Measurements!H1901:H1924)+MAX(Measurements!H1901:H1924))/2)</f>
        <v>9.5500000000000007</v>
      </c>
      <c r="G1904" s="45">
        <f>+IF((MIN(Measurements!I1901:I1924)+MAX(Measurements!I1901:I1924))/2&gt;=G$5,0,G$6-(MIN(Measurements!I1901:I1924)+MAX(Measurements!I1901:I1924))/2)</f>
        <v>12.2</v>
      </c>
      <c r="H1904" s="45">
        <f>+IF((MIN(Measurements!J1901:J1924)+MAX(Measurements!J1901:J1924))/2&gt;=H$5,0,H$6-(MIN(Measurements!J1901:J1924)+MAX(Measurements!J1901:J1924))/2)</f>
        <v>10.5</v>
      </c>
      <c r="I1904" s="45">
        <f>+IF((MIN(Measurements!K1901:K1924)+MAX(Measurements!K1901:K1924))/2&gt;=I$5,0,I$6-(MIN(Measurements!K1901:K1924)+MAX(Measurements!K1901:K1924))/2)</f>
        <v>10.4</v>
      </c>
      <c r="J1904" s="45">
        <f>+IF((MIN(Measurements!L1901:L1924)+MAX(Measurements!L1901:L1924))/2&gt;=J$5,0,J$6-(MIN(Measurements!L1901:L1924)+MAX(Measurements!L1901:L1924))/2)</f>
        <v>10.15</v>
      </c>
      <c r="L1904" s="27">
        <v>8.2699999999999996E-2</v>
      </c>
      <c r="M1904" s="45">
        <f>IF(Measurements!L1901&lt;J$5,(J$6-Measurements!L1901)*((M$2-M$2*M$3-M$2*M$4)/J$4/24),0)</f>
        <v>320.28865022900476</v>
      </c>
      <c r="N1904" s="45">
        <f t="shared" si="82"/>
        <v>411.20795862719149</v>
      </c>
      <c r="O1904" s="140">
        <v>3483</v>
      </c>
    </row>
    <row r="1905" spans="1:15" x14ac:dyDescent="0.25">
      <c r="A1905" s="99">
        <v>43545.041666666664</v>
      </c>
      <c r="B1905" s="27">
        <v>1898</v>
      </c>
      <c r="C1905" s="50"/>
      <c r="D1905" s="27"/>
      <c r="L1905" s="27">
        <v>3.7199999999999997E-2</v>
      </c>
      <c r="M1905" s="45">
        <f>IF(Measurements!L1902&lt;J$5,(J$6-Measurements!L1902)*((M$2-M$2*M$3-M$2*M$4)/J$4/24),0)</f>
        <v>312.41269981353747</v>
      </c>
      <c r="N1905" s="45">
        <f t="shared" si="82"/>
        <v>378.3945886982861</v>
      </c>
      <c r="O1905" s="140">
        <v>3858</v>
      </c>
    </row>
    <row r="1906" spans="1:15" x14ac:dyDescent="0.25">
      <c r="A1906" s="99">
        <v>43545.083333333336</v>
      </c>
      <c r="B1906" s="27">
        <v>1899</v>
      </c>
      <c r="C1906" s="50"/>
      <c r="D1906" s="27"/>
      <c r="L1906" s="27">
        <v>2.53E-2</v>
      </c>
      <c r="M1906" s="45">
        <f>IF(Measurements!L1903&lt;J$5,(J$6-Measurements!L1903)*((M$2-M$2*M$3-M$2*M$4)/J$4/24),0)</f>
        <v>307.16206620322589</v>
      </c>
      <c r="N1906" s="45">
        <f t="shared" si="82"/>
        <v>366.62186075369073</v>
      </c>
      <c r="O1906" s="140">
        <v>3987</v>
      </c>
    </row>
    <row r="1907" spans="1:15" x14ac:dyDescent="0.25">
      <c r="A1907" s="99">
        <v>43545.125</v>
      </c>
      <c r="B1907" s="27">
        <v>1900</v>
      </c>
      <c r="C1907" s="50"/>
      <c r="D1907" s="27"/>
      <c r="L1907" s="27">
        <v>4.4999999999999998E-2</v>
      </c>
      <c r="M1907" s="45">
        <f>IF(Measurements!L1904&lt;J$5,(J$6-Measurements!L1904)*((M$2-M$2*M$3-M$2*M$4)/J$4/24),0)</f>
        <v>304.53674939807013</v>
      </c>
      <c r="N1907" s="45">
        <f t="shared" si="82"/>
        <v>374.79362448512245</v>
      </c>
      <c r="O1907" s="140">
        <v>3897</v>
      </c>
    </row>
    <row r="1908" spans="1:15" x14ac:dyDescent="0.25">
      <c r="A1908" s="99">
        <v>43545.166666666664</v>
      </c>
      <c r="B1908" s="27">
        <v>1901</v>
      </c>
      <c r="C1908" s="50"/>
      <c r="D1908" s="27"/>
      <c r="L1908" s="27">
        <v>9.74E-2</v>
      </c>
      <c r="M1908" s="45">
        <f>IF(Measurements!L1905&lt;J$5,(J$6-Measurements!L1905)*((M$2-M$2*M$3-M$2*M$4)/J$4/24),0)</f>
        <v>307.16206620322589</v>
      </c>
      <c r="N1908" s="45">
        <f t="shared" si="82"/>
        <v>406.13807936729268</v>
      </c>
      <c r="O1908" s="140">
        <v>3538</v>
      </c>
    </row>
    <row r="1909" spans="1:15" x14ac:dyDescent="0.25">
      <c r="A1909" s="99">
        <v>43545.208333333336</v>
      </c>
      <c r="B1909" s="27">
        <v>1902</v>
      </c>
      <c r="C1909" s="50"/>
      <c r="D1909" s="27"/>
      <c r="L1909" s="27">
        <v>0.17549999999999999</v>
      </c>
      <c r="M1909" s="45">
        <f>IF(Measurements!L1906&lt;J$5,(J$6-Measurements!L1906)*((M$2-M$2*M$3-M$2*M$4)/J$4/24),0)</f>
        <v>307.16206620322589</v>
      </c>
      <c r="N1909" s="45">
        <f t="shared" si="82"/>
        <v>448.94274890574354</v>
      </c>
      <c r="O1909" s="140">
        <v>3030</v>
      </c>
    </row>
    <row r="1910" spans="1:15" x14ac:dyDescent="0.25">
      <c r="A1910" s="99">
        <v>43545.25</v>
      </c>
      <c r="B1910" s="27">
        <v>1903</v>
      </c>
      <c r="C1910" s="50"/>
      <c r="D1910" s="27"/>
      <c r="L1910" s="27">
        <v>0.2535</v>
      </c>
      <c r="M1910" s="45">
        <f>IF(Measurements!L1907&lt;J$5,(J$6-Measurements!L1907)*((M$2-M$2*M$3-M$2*M$4)/J$4/24),0)</f>
        <v>299.28611578775855</v>
      </c>
      <c r="N1910" s="45">
        <f t="shared" si="82"/>
        <v>483.81666051331297</v>
      </c>
      <c r="O1910" s="140">
        <v>2552</v>
      </c>
    </row>
    <row r="1911" spans="1:15" x14ac:dyDescent="0.25">
      <c r="A1911" s="99">
        <v>43545.291666666664</v>
      </c>
      <c r="B1911" s="27">
        <v>1904</v>
      </c>
      <c r="C1911" s="50"/>
      <c r="D1911" s="27"/>
      <c r="L1911" s="27">
        <v>0.29549999999999998</v>
      </c>
      <c r="M1911" s="45">
        <f>IF(Measurements!L1908&lt;J$5,(J$6-Measurements!L1908)*((M$2-M$2*M$3-M$2*M$4)/J$4/24),0)</f>
        <v>286.15953176197968</v>
      </c>
      <c r="N1911" s="45">
        <f t="shared" si="82"/>
        <v>493.70923296147703</v>
      </c>
      <c r="O1911" s="140">
        <v>2448</v>
      </c>
    </row>
    <row r="1912" spans="1:15" x14ac:dyDescent="0.25">
      <c r="A1912" s="99">
        <v>43545.333333333336</v>
      </c>
      <c r="B1912" s="27">
        <v>1905</v>
      </c>
      <c r="C1912" s="50"/>
      <c r="D1912" s="27"/>
      <c r="L1912" s="27">
        <v>0.28399999999999997</v>
      </c>
      <c r="M1912" s="45">
        <f>IF(Measurements!L1909&lt;J$5,(J$6-Measurements!L1909)*((M$2-M$2*M$3-M$2*M$4)/J$4/24),0)</f>
        <v>278.28358134651234</v>
      </c>
      <c r="N1912" s="45">
        <f t="shared" si="82"/>
        <v>479.53041827338245</v>
      </c>
      <c r="O1912" s="140">
        <v>2614</v>
      </c>
    </row>
    <row r="1913" spans="1:15" x14ac:dyDescent="0.25">
      <c r="A1913" s="99">
        <v>43545.375</v>
      </c>
      <c r="B1913" s="27">
        <v>1906</v>
      </c>
      <c r="C1913" s="50"/>
      <c r="D1913" s="27"/>
      <c r="L1913" s="27">
        <v>0.2349</v>
      </c>
      <c r="M1913" s="45">
        <f>IF(Measurements!L1910&lt;J$5,(J$6-Measurements!L1910)*((M$2-M$2*M$3-M$2*M$4)/J$4/24),0)</f>
        <v>265.15699732073347</v>
      </c>
      <c r="N1913" s="45">
        <f t="shared" si="82"/>
        <v>439.49334417925604</v>
      </c>
      <c r="O1913" s="140">
        <v>3149</v>
      </c>
    </row>
    <row r="1914" spans="1:15" x14ac:dyDescent="0.25">
      <c r="A1914" s="99">
        <v>43545.416666666664</v>
      </c>
      <c r="B1914" s="27">
        <v>1907</v>
      </c>
      <c r="C1914" s="50"/>
      <c r="D1914" s="27"/>
      <c r="L1914" s="27">
        <v>0.1802</v>
      </c>
      <c r="M1914" s="45">
        <f>IF(Measurements!L1911&lt;J$5,(J$6-Measurements!L1911)*((M$2-M$2*M$3-M$2*M$4)/J$4/24),0)</f>
        <v>267.78231412588923</v>
      </c>
      <c r="N1914" s="45">
        <f t="shared" si="82"/>
        <v>412.13895005287191</v>
      </c>
      <c r="O1914" s="140">
        <v>3467</v>
      </c>
    </row>
    <row r="1915" spans="1:15" x14ac:dyDescent="0.25">
      <c r="A1915" s="99">
        <v>43545.458333333336</v>
      </c>
      <c r="B1915" s="27">
        <v>1908</v>
      </c>
      <c r="C1915" s="50"/>
      <c r="D1915" s="27"/>
      <c r="L1915" s="27">
        <v>0.14019999999999999</v>
      </c>
      <c r="M1915" s="45">
        <f>IF(Measurements!L1912&lt;J$5,(J$6-Measurements!L1912)*((M$2-M$2*M$3-M$2*M$4)/J$4/24),0)</f>
        <v>262.5316805155777</v>
      </c>
      <c r="N1915" s="45">
        <f t="shared" si="82"/>
        <v>384.96531027690054</v>
      </c>
      <c r="O1915" s="140">
        <v>3784</v>
      </c>
    </row>
    <row r="1916" spans="1:15" x14ac:dyDescent="0.25">
      <c r="A1916" s="99">
        <v>43545.5</v>
      </c>
      <c r="B1916" s="27">
        <v>1909</v>
      </c>
      <c r="C1916" s="50"/>
      <c r="D1916" s="27"/>
      <c r="L1916" s="27">
        <v>0.1157</v>
      </c>
      <c r="M1916" s="45">
        <f>IF(Measurements!L1913&lt;J$5,(J$6-Measurements!L1913)*((M$2-M$2*M$3-M$2*M$4)/J$4/24),0)</f>
        <v>246.77977968464305</v>
      </c>
      <c r="N1916" s="45">
        <f t="shared" si="82"/>
        <v>355.78556816949919</v>
      </c>
      <c r="O1916" s="140">
        <v>4098</v>
      </c>
    </row>
    <row r="1917" spans="1:15" x14ac:dyDescent="0.25">
      <c r="A1917" s="99">
        <v>43545.541666666664</v>
      </c>
      <c r="B1917" s="27">
        <v>1910</v>
      </c>
      <c r="C1917" s="50"/>
      <c r="D1917" s="27"/>
      <c r="L1917" s="27">
        <v>9.9599999999999994E-2</v>
      </c>
      <c r="M1917" s="45">
        <f>IF(Measurements!L1914&lt;J$5,(J$6-Measurements!L1914)*((M$2-M$2*M$3-M$2*M$4)/J$4/24),0)</f>
        <v>231.02787885370839</v>
      </c>
      <c r="N1917" s="45">
        <f t="shared" si="82"/>
        <v>331.20965735688645</v>
      </c>
      <c r="O1917" s="140">
        <v>4318</v>
      </c>
    </row>
    <row r="1918" spans="1:15" x14ac:dyDescent="0.25">
      <c r="A1918" s="99">
        <v>43545.583333333336</v>
      </c>
      <c r="B1918" s="27">
        <v>1911</v>
      </c>
      <c r="C1918" s="50"/>
      <c r="D1918" s="27"/>
      <c r="L1918" s="27">
        <v>8.9499999999999996E-2</v>
      </c>
      <c r="M1918" s="45">
        <f>IF(Measurements!L1915&lt;J$5,(J$6-Measurements!L1915)*((M$2-M$2*M$3-M$2*M$4)/J$4/24),0)</f>
        <v>215.27597802277367</v>
      </c>
      <c r="N1918" s="45">
        <f t="shared" si="82"/>
        <v>309.92219746912258</v>
      </c>
      <c r="O1918" s="140">
        <v>4469</v>
      </c>
    </row>
    <row r="1919" spans="1:15" x14ac:dyDescent="0.25">
      <c r="A1919" s="99">
        <v>43545.625</v>
      </c>
      <c r="B1919" s="27">
        <v>1912</v>
      </c>
      <c r="C1919" s="50"/>
      <c r="D1919" s="27"/>
      <c r="L1919" s="27">
        <v>8.8900000000000007E-2</v>
      </c>
      <c r="M1919" s="45">
        <f>IF(Measurements!L1916&lt;J$5,(J$6-Measurements!L1916)*((M$2-M$2*M$3-M$2*M$4)/J$4/24),0)</f>
        <v>215.27597802277367</v>
      </c>
      <c r="N1919" s="45">
        <f t="shared" si="82"/>
        <v>309.59335237663771</v>
      </c>
      <c r="O1919" s="140">
        <v>4476</v>
      </c>
    </row>
    <row r="1920" spans="1:15" x14ac:dyDescent="0.25">
      <c r="A1920" s="99">
        <v>43545.666666666664</v>
      </c>
      <c r="B1920" s="27">
        <v>1913</v>
      </c>
      <c r="C1920" s="50"/>
      <c r="D1920" s="27"/>
      <c r="L1920" s="27">
        <v>0.104</v>
      </c>
      <c r="M1920" s="45">
        <f>IF(Measurements!L1917&lt;J$5,(J$6-Measurements!L1917)*((M$2-M$2*M$3-M$2*M$4)/J$4/24),0)</f>
        <v>215.27597802277367</v>
      </c>
      <c r="N1920" s="45">
        <f t="shared" si="82"/>
        <v>317.86928720417427</v>
      </c>
      <c r="O1920" s="140">
        <v>4425</v>
      </c>
    </row>
    <row r="1921" spans="1:15" x14ac:dyDescent="0.25">
      <c r="A1921" s="99">
        <v>43545.708333333336</v>
      </c>
      <c r="B1921" s="27">
        <v>1914</v>
      </c>
      <c r="C1921" s="50"/>
      <c r="D1921" s="27"/>
      <c r="L1921" s="27">
        <v>0.14099999999999999</v>
      </c>
      <c r="M1921" s="45">
        <f>IF(Measurements!L1918&lt;J$5,(J$6-Measurements!L1918)*((M$2-M$2*M$3-M$2*M$4)/J$4/24),0)</f>
        <v>223.15192843824104</v>
      </c>
      <c r="N1921" s="45">
        <f t="shared" si="82"/>
        <v>346.02401832287705</v>
      </c>
      <c r="O1921" s="140">
        <v>4182</v>
      </c>
    </row>
    <row r="1922" spans="1:15" x14ac:dyDescent="0.25">
      <c r="A1922" s="99">
        <v>43545.75</v>
      </c>
      <c r="B1922" s="27">
        <v>1915</v>
      </c>
      <c r="C1922" s="50"/>
      <c r="D1922" s="27"/>
      <c r="L1922" s="27">
        <v>0.20039999999999999</v>
      </c>
      <c r="M1922" s="45">
        <f>IF(Measurements!L1919&lt;J$5,(J$6-Measurements!L1919)*((M$2-M$2*M$3-M$2*M$4)/J$4/24),0)</f>
        <v>238.90382926917567</v>
      </c>
      <c r="N1922" s="45">
        <f t="shared" si="82"/>
        <v>394.33158330981661</v>
      </c>
      <c r="O1922" s="140">
        <v>3676</v>
      </c>
    </row>
    <row r="1923" spans="1:15" x14ac:dyDescent="0.25">
      <c r="A1923" s="99">
        <v>43545.791666666664</v>
      </c>
      <c r="B1923" s="27">
        <v>1916</v>
      </c>
      <c r="C1923" s="50"/>
      <c r="D1923" s="27"/>
      <c r="L1923" s="27">
        <v>0.26889999999999997</v>
      </c>
      <c r="M1923" s="45">
        <f>IF(Measurements!L1920&lt;J$5,(J$6-Measurements!L1920)*((M$2-M$2*M$3-M$2*M$4)/J$4/24),0)</f>
        <v>249.40509648979881</v>
      </c>
      <c r="N1923" s="45">
        <f t="shared" si="82"/>
        <v>442.37599858913228</v>
      </c>
      <c r="O1923" s="140">
        <v>3111</v>
      </c>
    </row>
    <row r="1924" spans="1:15" x14ac:dyDescent="0.25">
      <c r="A1924" s="99">
        <v>43545.833333333336</v>
      </c>
      <c r="B1924" s="27">
        <v>1917</v>
      </c>
      <c r="C1924" s="50"/>
      <c r="D1924" s="27"/>
      <c r="L1924" s="27">
        <v>0.31569999999999998</v>
      </c>
      <c r="M1924" s="45">
        <f>IF(Measurements!L1921&lt;J$5,(J$6-Measurements!L1921)*((M$2-M$2*M$3-M$2*M$4)/J$4/24),0)</f>
        <v>236.27851246401991</v>
      </c>
      <c r="N1924" s="45">
        <f t="shared" si="82"/>
        <v>454.89933177717546</v>
      </c>
      <c r="O1924" s="140">
        <v>2936</v>
      </c>
    </row>
    <row r="1925" spans="1:15" x14ac:dyDescent="0.25">
      <c r="A1925" s="99">
        <v>43545.875</v>
      </c>
      <c r="B1925" s="27">
        <v>1918</v>
      </c>
      <c r="C1925" s="50"/>
      <c r="D1925" s="27"/>
      <c r="L1925" s="27">
        <v>0.31009999999999999</v>
      </c>
      <c r="M1925" s="45">
        <f>IF(Measurements!L1922&lt;J$5,(J$6-Measurements!L1922)*((M$2-M$2*M$3-M$2*M$4)/J$4/24),0)</f>
        <v>215.27597802277367</v>
      </c>
      <c r="N1925" s="45">
        <f t="shared" si="82"/>
        <v>430.82757647273684</v>
      </c>
      <c r="O1925" s="140">
        <v>3252</v>
      </c>
    </row>
    <row r="1926" spans="1:15" x14ac:dyDescent="0.25">
      <c r="A1926" s="99">
        <v>43545.916666666664</v>
      </c>
      <c r="B1926" s="27">
        <v>1919</v>
      </c>
      <c r="C1926" s="50"/>
      <c r="D1926" s="27"/>
      <c r="L1926" s="27">
        <v>0.24829999999999999</v>
      </c>
      <c r="M1926" s="45">
        <f>IF(Measurements!L1923&lt;J$5,(J$6-Measurements!L1923)*((M$2-M$2*M$3-M$2*M$4)/J$4/24),0)</f>
        <v>212.65066121761791</v>
      </c>
      <c r="N1926" s="45">
        <f t="shared" si="82"/>
        <v>394.33121514163656</v>
      </c>
      <c r="O1926" s="140">
        <v>3677</v>
      </c>
    </row>
    <row r="1927" spans="1:15" x14ac:dyDescent="0.25">
      <c r="A1927" s="99">
        <v>43545.958333333336</v>
      </c>
      <c r="B1927" s="27">
        <v>1920</v>
      </c>
      <c r="C1927" s="50"/>
      <c r="D1927" s="27"/>
      <c r="L1927" s="27">
        <v>0.15989999999999999</v>
      </c>
      <c r="M1927" s="45">
        <f>IF(Measurements!L1924&lt;J$5,(J$6-Measurements!L1924)*((M$2-M$2*M$3-M$2*M$4)/J$4/24),0)</f>
        <v>228.40256204855257</v>
      </c>
      <c r="N1927" s="45">
        <f t="shared" si="82"/>
        <v>361.63327234646289</v>
      </c>
      <c r="O1927" s="140">
        <v>4032</v>
      </c>
    </row>
    <row r="1928" spans="1:15" x14ac:dyDescent="0.25">
      <c r="A1928" s="99">
        <v>43546</v>
      </c>
      <c r="B1928" s="27">
        <v>1921</v>
      </c>
      <c r="C1928" s="50"/>
      <c r="D1928" s="27"/>
      <c r="E1928" s="45">
        <f>+IF((MIN(Measurements!G1925:G1948)+MAX(Measurements!G1925:G1948))/2&gt;=E$5,0,E$6-(MIN(Measurements!G1925:G1948)+MAX(Measurements!G1925:G1948))/2)</f>
        <v>11.75</v>
      </c>
      <c r="F1928" s="45">
        <f>+IF((MIN(Measurements!H1925:H1948)+MAX(Measurements!H1925:H1948))/2&gt;=F$5,0,F$6-(MIN(Measurements!H1925:H1948)+MAX(Measurements!H1925:H1948))/2)</f>
        <v>10.9</v>
      </c>
      <c r="G1928" s="45">
        <f>+IF((MIN(Measurements!I1925:I1948)+MAX(Measurements!I1925:I1948))/2&gt;=G$5,0,G$6-(MIN(Measurements!I1925:I1948)+MAX(Measurements!I1925:I1948))/2)</f>
        <v>13.95</v>
      </c>
      <c r="H1928" s="45">
        <f>+IF((MIN(Measurements!J1925:J1948)+MAX(Measurements!J1925:J1948))/2&gt;=H$5,0,H$6-(MIN(Measurements!J1925:J1948)+MAX(Measurements!J1925:J1948))/2)</f>
        <v>12.899999999999999</v>
      </c>
      <c r="I1928" s="45">
        <f>+IF((MIN(Measurements!K1925:K1948)+MAX(Measurements!K1925:K1948))/2&gt;=I$5,0,I$6-(MIN(Measurements!K1925:K1948)+MAX(Measurements!K1925:K1948))/2)</f>
        <v>11.75</v>
      </c>
      <c r="J1928" s="45">
        <f>+IF((MIN(Measurements!L1925:L1948)+MAX(Measurements!L1925:L1948))/2&gt;=J$5,0,J$6-(MIN(Measurements!L1925:L1948)+MAX(Measurements!L1925:L1948))/2)</f>
        <v>11.55</v>
      </c>
      <c r="L1928" s="27">
        <v>8.2699999999999996E-2</v>
      </c>
      <c r="M1928" s="45">
        <f>IF(Measurements!L1925&lt;J$5,(J$6-Measurements!L1925)*((M$2-M$2*M$3-M$2*M$4)/J$4/24),0)</f>
        <v>244.15446287948726</v>
      </c>
      <c r="N1928" s="45">
        <f t="shared" si="82"/>
        <v>335.07377127767398</v>
      </c>
      <c r="O1928" s="140">
        <v>4288</v>
      </c>
    </row>
    <row r="1929" spans="1:15" x14ac:dyDescent="0.25">
      <c r="A1929" s="99">
        <v>43546.041666666664</v>
      </c>
      <c r="B1929" s="27">
        <v>1922</v>
      </c>
      <c r="C1929" s="50"/>
      <c r="D1929" s="27"/>
      <c r="L1929" s="27">
        <v>3.7199999999999997E-2</v>
      </c>
      <c r="M1929" s="45">
        <f>IF(Measurements!L1926&lt;J$5,(J$6-Measurements!L1926)*((M$2-M$2*M$3-M$2*M$4)/J$4/24),0)</f>
        <v>246.77977968464305</v>
      </c>
      <c r="N1929" s="45">
        <f t="shared" ref="N1929:N1992" si="83">+M1929+$L1929*M$2*M$3/$M$6+M$5</f>
        <v>312.76166856939165</v>
      </c>
      <c r="O1929" s="140">
        <v>4451</v>
      </c>
    </row>
    <row r="1930" spans="1:15" x14ac:dyDescent="0.25">
      <c r="A1930" s="99">
        <v>43546.083333333336</v>
      </c>
      <c r="B1930" s="27">
        <v>1923</v>
      </c>
      <c r="C1930" s="50"/>
      <c r="D1930" s="27"/>
      <c r="L1930" s="27">
        <v>2.53E-2</v>
      </c>
      <c r="M1930" s="45">
        <f>IF(Measurements!L1927&lt;J$5,(J$6-Measurements!L1927)*((M$2-M$2*M$3-M$2*M$4)/J$4/24),0)</f>
        <v>252.03041329495457</v>
      </c>
      <c r="N1930" s="45">
        <f t="shared" si="83"/>
        <v>311.49020784541938</v>
      </c>
      <c r="O1930" s="140">
        <v>4459</v>
      </c>
    </row>
    <row r="1931" spans="1:15" x14ac:dyDescent="0.25">
      <c r="A1931" s="99">
        <v>43546.125</v>
      </c>
      <c r="B1931" s="27">
        <v>1924</v>
      </c>
      <c r="C1931" s="50"/>
      <c r="D1931" s="27"/>
      <c r="L1931" s="27">
        <v>4.4999999999999998E-2</v>
      </c>
      <c r="M1931" s="45">
        <f>IF(Measurements!L1928&lt;J$5,(J$6-Measurements!L1928)*((M$2-M$2*M$3-M$2*M$4)/J$4/24),0)</f>
        <v>257.28104690526612</v>
      </c>
      <c r="N1931" s="45">
        <f t="shared" si="83"/>
        <v>327.53792199231845</v>
      </c>
      <c r="O1931" s="140">
        <v>4350</v>
      </c>
    </row>
    <row r="1932" spans="1:15" x14ac:dyDescent="0.25">
      <c r="A1932" s="99">
        <v>43546.166666666664</v>
      </c>
      <c r="B1932" s="27">
        <v>1925</v>
      </c>
      <c r="C1932" s="50"/>
      <c r="D1932" s="27"/>
      <c r="L1932" s="27">
        <v>9.74E-2</v>
      </c>
      <c r="M1932" s="45">
        <f>IF(Measurements!L1929&lt;J$5,(J$6-Measurements!L1929)*((M$2-M$2*M$3-M$2*M$4)/J$4/24),0)</f>
        <v>252.03041329495457</v>
      </c>
      <c r="N1932" s="45">
        <f t="shared" si="83"/>
        <v>351.00642645902133</v>
      </c>
      <c r="O1932" s="140">
        <v>4148</v>
      </c>
    </row>
    <row r="1933" spans="1:15" x14ac:dyDescent="0.25">
      <c r="A1933" s="99">
        <v>43546.208333333336</v>
      </c>
      <c r="B1933" s="27">
        <v>1926</v>
      </c>
      <c r="C1933" s="50"/>
      <c r="D1933" s="27"/>
      <c r="L1933" s="27">
        <v>0.17549999999999999</v>
      </c>
      <c r="M1933" s="45">
        <f>IF(Measurements!L1930&lt;J$5,(J$6-Measurements!L1930)*((M$2-M$2*M$3-M$2*M$4)/J$4/24),0)</f>
        <v>252.03041329495457</v>
      </c>
      <c r="N1933" s="45">
        <f t="shared" si="83"/>
        <v>393.81109599747225</v>
      </c>
      <c r="O1933" s="140">
        <v>3682</v>
      </c>
    </row>
    <row r="1934" spans="1:15" x14ac:dyDescent="0.25">
      <c r="A1934" s="99">
        <v>43546.25</v>
      </c>
      <c r="B1934" s="27">
        <v>1927</v>
      </c>
      <c r="C1934" s="50"/>
      <c r="D1934" s="27"/>
      <c r="L1934" s="27">
        <v>0.2535</v>
      </c>
      <c r="M1934" s="45">
        <f>IF(Measurements!L1931&lt;J$5,(J$6-Measurements!L1931)*((M$2-M$2*M$3-M$2*M$4)/J$4/24),0)</f>
        <v>254.65573010011033</v>
      </c>
      <c r="N1934" s="45">
        <f t="shared" si="83"/>
        <v>439.18627482566478</v>
      </c>
      <c r="O1934" s="140">
        <v>3153</v>
      </c>
    </row>
    <row r="1935" spans="1:15" x14ac:dyDescent="0.25">
      <c r="A1935" s="99">
        <v>43546.291666666664</v>
      </c>
      <c r="B1935" s="27">
        <v>1928</v>
      </c>
      <c r="C1935" s="50"/>
      <c r="D1935" s="27"/>
      <c r="L1935" s="27">
        <v>0.29549999999999998</v>
      </c>
      <c r="M1935" s="45">
        <f>IF(Measurements!L1932&lt;J$5,(J$6-Measurements!L1932)*((M$2-M$2*M$3-M$2*M$4)/J$4/24),0)</f>
        <v>267.78231412588923</v>
      </c>
      <c r="N1935" s="45">
        <f t="shared" si="83"/>
        <v>475.33201532538658</v>
      </c>
      <c r="O1935" s="140">
        <v>2663</v>
      </c>
    </row>
    <row r="1936" spans="1:15" x14ac:dyDescent="0.25">
      <c r="A1936" s="99">
        <v>43546.333333333336</v>
      </c>
      <c r="B1936" s="27">
        <v>1929</v>
      </c>
      <c r="C1936" s="50"/>
      <c r="D1936" s="27"/>
      <c r="L1936" s="27">
        <v>0.28399999999999997</v>
      </c>
      <c r="M1936" s="45">
        <f>IF(Measurements!L1933&lt;J$5,(J$6-Measurements!L1933)*((M$2-M$2*M$3-M$2*M$4)/J$4/24),0)</f>
        <v>259.90636371042194</v>
      </c>
      <c r="N1936" s="45">
        <f t="shared" si="83"/>
        <v>461.153200637292</v>
      </c>
      <c r="O1936" s="140">
        <v>2856</v>
      </c>
    </row>
    <row r="1937" spans="1:15" x14ac:dyDescent="0.25">
      <c r="A1937" s="99">
        <v>43546.375</v>
      </c>
      <c r="B1937" s="27">
        <v>1930</v>
      </c>
      <c r="C1937" s="50"/>
      <c r="D1937" s="27"/>
      <c r="L1937" s="27">
        <v>0.2349</v>
      </c>
      <c r="M1937" s="45">
        <f>IF(Measurements!L1934&lt;J$5,(J$6-Measurements!L1934)*((M$2-M$2*M$3-M$2*M$4)/J$4/24),0)</f>
        <v>246.77977968464305</v>
      </c>
      <c r="N1937" s="45">
        <f t="shared" si="83"/>
        <v>421.11612654316565</v>
      </c>
      <c r="O1937" s="140">
        <v>3370</v>
      </c>
    </row>
    <row r="1938" spans="1:15" x14ac:dyDescent="0.25">
      <c r="A1938" s="99">
        <v>43546.416666666664</v>
      </c>
      <c r="B1938" s="27">
        <v>1931</v>
      </c>
      <c r="C1938" s="50"/>
      <c r="D1938" s="27"/>
      <c r="L1938" s="27">
        <v>0.1802</v>
      </c>
      <c r="M1938" s="45">
        <f>IF(Measurements!L1935&lt;J$5,(J$6-Measurements!L1935)*((M$2-M$2*M$3-M$2*M$4)/J$4/24),0)</f>
        <v>233.65319565886415</v>
      </c>
      <c r="N1938" s="45">
        <f t="shared" si="83"/>
        <v>378.00983158584688</v>
      </c>
      <c r="O1938" s="140">
        <v>3872</v>
      </c>
    </row>
    <row r="1939" spans="1:15" x14ac:dyDescent="0.25">
      <c r="A1939" s="99">
        <v>43546.458333333336</v>
      </c>
      <c r="B1939" s="27">
        <v>1932</v>
      </c>
      <c r="C1939" s="50"/>
      <c r="D1939" s="27"/>
      <c r="L1939" s="27">
        <v>0.14019999999999999</v>
      </c>
      <c r="M1939" s="45">
        <f>IF(Measurements!L1936&lt;J$5,(J$6-Measurements!L1936)*((M$2-M$2*M$3-M$2*M$4)/J$4/24),0)</f>
        <v>228.40256204855257</v>
      </c>
      <c r="N1939" s="45">
        <f t="shared" si="83"/>
        <v>350.8361918098754</v>
      </c>
      <c r="O1939" s="140">
        <v>4152</v>
      </c>
    </row>
    <row r="1940" spans="1:15" x14ac:dyDescent="0.25">
      <c r="A1940" s="99">
        <v>43546.5</v>
      </c>
      <c r="B1940" s="27">
        <v>1933</v>
      </c>
      <c r="C1940" s="50"/>
      <c r="D1940" s="27"/>
      <c r="L1940" s="27">
        <v>0.1157</v>
      </c>
      <c r="M1940" s="45">
        <f>IF(Measurements!L1937&lt;J$5,(J$6-Measurements!L1937)*((M$2-M$2*M$3-M$2*M$4)/J$4/24),0)</f>
        <v>199.52407719183904</v>
      </c>
      <c r="N1940" s="45">
        <f t="shared" si="83"/>
        <v>308.52986567669518</v>
      </c>
      <c r="O1940" s="140">
        <v>4487</v>
      </c>
    </row>
    <row r="1941" spans="1:15" x14ac:dyDescent="0.25">
      <c r="A1941" s="99">
        <v>43546.541666666664</v>
      </c>
      <c r="B1941" s="27">
        <v>1934</v>
      </c>
      <c r="C1941" s="50"/>
      <c r="D1941" s="27"/>
      <c r="L1941" s="27">
        <v>9.9599999999999994E-2</v>
      </c>
      <c r="M1941" s="45">
        <f>IF(Measurements!L1938&lt;J$5,(J$6-Measurements!L1938)*((M$2-M$2*M$3-M$2*M$4)/J$4/24),0)</f>
        <v>215.27597802277367</v>
      </c>
      <c r="N1941" s="45">
        <f t="shared" si="83"/>
        <v>315.45775652595171</v>
      </c>
      <c r="O1941" s="140">
        <v>4437</v>
      </c>
    </row>
    <row r="1942" spans="1:15" x14ac:dyDescent="0.25">
      <c r="A1942" s="99">
        <v>43546.583333333336</v>
      </c>
      <c r="B1942" s="27">
        <v>1935</v>
      </c>
      <c r="C1942" s="50"/>
      <c r="D1942" s="27"/>
      <c r="L1942" s="27">
        <v>8.9499999999999996E-2</v>
      </c>
      <c r="M1942" s="45">
        <f>IF(Measurements!L1939&lt;J$5,(J$6-Measurements!L1939)*((M$2-M$2*M$3-M$2*M$4)/J$4/24),0)</f>
        <v>215.27597802277367</v>
      </c>
      <c r="N1942" s="45">
        <f t="shared" si="83"/>
        <v>309.92219746912258</v>
      </c>
      <c r="O1942" s="140">
        <v>4470</v>
      </c>
    </row>
    <row r="1943" spans="1:15" x14ac:dyDescent="0.25">
      <c r="A1943" s="99">
        <v>43546.625</v>
      </c>
      <c r="B1943" s="27">
        <v>1936</v>
      </c>
      <c r="C1943" s="50"/>
      <c r="D1943" s="27"/>
      <c r="L1943" s="27">
        <v>8.8900000000000007E-2</v>
      </c>
      <c r="M1943" s="45">
        <f>IF(Measurements!L1940&lt;J$5,(J$6-Measurements!L1940)*((M$2-M$2*M$3-M$2*M$4)/J$4/24),0)</f>
        <v>217.90129482792949</v>
      </c>
      <c r="N1943" s="45">
        <f t="shared" si="83"/>
        <v>312.21866918179353</v>
      </c>
      <c r="O1943" s="140">
        <v>4455</v>
      </c>
    </row>
    <row r="1944" spans="1:15" x14ac:dyDescent="0.25">
      <c r="A1944" s="99">
        <v>43546.666666666664</v>
      </c>
      <c r="B1944" s="27">
        <v>1937</v>
      </c>
      <c r="C1944" s="50"/>
      <c r="D1944" s="27"/>
      <c r="L1944" s="27">
        <v>0.104</v>
      </c>
      <c r="M1944" s="45">
        <f>IF(Measurements!L1941&lt;J$5,(J$6-Measurements!L1941)*((M$2-M$2*M$3-M$2*M$4)/J$4/24),0)</f>
        <v>236.27851246401991</v>
      </c>
      <c r="N1944" s="45">
        <f t="shared" si="83"/>
        <v>338.87182164542054</v>
      </c>
      <c r="O1944" s="140">
        <v>4262</v>
      </c>
    </row>
    <row r="1945" spans="1:15" x14ac:dyDescent="0.25">
      <c r="A1945" s="99">
        <v>43546.708333333336</v>
      </c>
      <c r="B1945" s="27">
        <v>1938</v>
      </c>
      <c r="C1945" s="50"/>
      <c r="D1945" s="27"/>
      <c r="L1945" s="27">
        <v>0.14099999999999999</v>
      </c>
      <c r="M1945" s="45">
        <f>IF(Measurements!L1942&lt;J$5,(J$6-Measurements!L1942)*((M$2-M$2*M$3-M$2*M$4)/J$4/24),0)</f>
        <v>275.65826454135657</v>
      </c>
      <c r="N1945" s="45">
        <f t="shared" si="83"/>
        <v>398.53035442599258</v>
      </c>
      <c r="O1945" s="140">
        <v>3623</v>
      </c>
    </row>
    <row r="1946" spans="1:15" x14ac:dyDescent="0.25">
      <c r="A1946" s="99">
        <v>43546.75</v>
      </c>
      <c r="B1946" s="27">
        <v>1939</v>
      </c>
      <c r="C1946" s="50"/>
      <c r="D1946" s="27"/>
      <c r="L1946" s="27">
        <v>0.20039999999999999</v>
      </c>
      <c r="M1946" s="45">
        <f>IF(Measurements!L1943&lt;J$5,(J$6-Measurements!L1943)*((M$2-M$2*M$3-M$2*M$4)/J$4/24),0)</f>
        <v>296.66079898260278</v>
      </c>
      <c r="N1946" s="45">
        <f t="shared" si="83"/>
        <v>452.08855302324372</v>
      </c>
      <c r="O1946" s="140">
        <v>2976</v>
      </c>
    </row>
    <row r="1947" spans="1:15" x14ac:dyDescent="0.25">
      <c r="A1947" s="99">
        <v>43546.791666666664</v>
      </c>
      <c r="B1947" s="27">
        <v>1940</v>
      </c>
      <c r="C1947" s="50"/>
      <c r="D1947" s="27"/>
      <c r="L1947" s="27">
        <v>0.26889999999999997</v>
      </c>
      <c r="M1947" s="45">
        <f>IF(Measurements!L1944&lt;J$5,(J$6-Measurements!L1944)*((M$2-M$2*M$3-M$2*M$4)/J$4/24),0)</f>
        <v>317.663333423849</v>
      </c>
      <c r="N1947" s="45">
        <f t="shared" si="83"/>
        <v>510.6342355231825</v>
      </c>
      <c r="O1947" s="140">
        <v>2205</v>
      </c>
    </row>
    <row r="1948" spans="1:15" x14ac:dyDescent="0.25">
      <c r="A1948" s="99">
        <v>43546.833333333336</v>
      </c>
      <c r="B1948" s="27">
        <v>1941</v>
      </c>
      <c r="C1948" s="50"/>
      <c r="D1948" s="27"/>
      <c r="L1948" s="27">
        <v>0.31569999999999998</v>
      </c>
      <c r="M1948" s="45">
        <f>IF(Measurements!L1945&lt;J$5,(J$6-Measurements!L1945)*((M$2-M$2*M$3-M$2*M$4)/J$4/24),0)</f>
        <v>341.29118467025097</v>
      </c>
      <c r="N1948" s="45">
        <f t="shared" si="83"/>
        <v>559.91200398340652</v>
      </c>
      <c r="O1948" s="140">
        <v>1499</v>
      </c>
    </row>
    <row r="1949" spans="1:15" x14ac:dyDescent="0.25">
      <c r="A1949" s="99">
        <v>43546.875</v>
      </c>
      <c r="B1949" s="27">
        <v>1942</v>
      </c>
      <c r="C1949" s="50"/>
      <c r="D1949" s="27"/>
      <c r="L1949" s="27">
        <v>0.31009999999999999</v>
      </c>
      <c r="M1949" s="45">
        <f>IF(Measurements!L1946&lt;J$5,(J$6-Measurements!L1946)*((M$2-M$2*M$3-M$2*M$4)/J$4/24),0)</f>
        <v>372.79498633212029</v>
      </c>
      <c r="N1949" s="45">
        <f t="shared" si="83"/>
        <v>588.34658478208348</v>
      </c>
      <c r="O1949" s="140">
        <v>1163</v>
      </c>
    </row>
    <row r="1950" spans="1:15" x14ac:dyDescent="0.25">
      <c r="A1950" s="99">
        <v>43546.916666666664</v>
      </c>
      <c r="B1950" s="27">
        <v>1943</v>
      </c>
      <c r="C1950" s="50"/>
      <c r="D1950" s="27"/>
      <c r="L1950" s="27">
        <v>0.24829999999999999</v>
      </c>
      <c r="M1950" s="45">
        <f>IF(Measurements!L1947&lt;J$5,(J$6-Measurements!L1947)*((M$2-M$2*M$3-M$2*M$4)/J$4/24),0)</f>
        <v>396.42283757852232</v>
      </c>
      <c r="N1950" s="45">
        <f t="shared" si="83"/>
        <v>578.10339150254094</v>
      </c>
      <c r="O1950" s="140">
        <v>1283</v>
      </c>
    </row>
    <row r="1951" spans="1:15" x14ac:dyDescent="0.25">
      <c r="A1951" s="99">
        <v>43546.958333333336</v>
      </c>
      <c r="B1951" s="27">
        <v>1944</v>
      </c>
      <c r="C1951" s="50"/>
      <c r="D1951" s="27"/>
      <c r="L1951" s="27">
        <v>0.15989999999999999</v>
      </c>
      <c r="M1951" s="45">
        <f>IF(Measurements!L1948&lt;J$5,(J$6-Measurements!L1948)*((M$2-M$2*M$3-M$2*M$4)/J$4/24),0)</f>
        <v>406.92410479914543</v>
      </c>
      <c r="N1951" s="45">
        <f t="shared" si="83"/>
        <v>540.15481509705569</v>
      </c>
      <c r="O1951" s="140">
        <v>1769</v>
      </c>
    </row>
    <row r="1952" spans="1:15" x14ac:dyDescent="0.25">
      <c r="A1952" s="99">
        <v>43547</v>
      </c>
      <c r="B1952" s="27">
        <v>1945</v>
      </c>
      <c r="C1952" s="50"/>
      <c r="D1952" s="27"/>
      <c r="E1952" s="45">
        <f>+IF((MIN(Measurements!G1949:G1972)+MAX(Measurements!G1949:G1972))/2&gt;=E$5,0,E$6-(MIN(Measurements!G1949:G1972)+MAX(Measurements!G1949:G1972))/2)</f>
        <v>11.45</v>
      </c>
      <c r="F1952" s="45">
        <f>+IF((MIN(Measurements!H1949:H1972)+MAX(Measurements!H1949:H1972))/2&gt;=F$5,0,F$6-(MIN(Measurements!H1949:H1972)+MAX(Measurements!H1949:H1972))/2)</f>
        <v>11.3</v>
      </c>
      <c r="G1952" s="45">
        <f>+IF((MIN(Measurements!I1949:I1972)+MAX(Measurements!I1949:I1972))/2&gt;=G$5,0,G$6-(MIN(Measurements!I1949:I1972)+MAX(Measurements!I1949:I1972))/2)</f>
        <v>13.05</v>
      </c>
      <c r="H1952" s="45">
        <f>+IF((MIN(Measurements!J1949:J1972)+MAX(Measurements!J1949:J1972))/2&gt;=H$5,0,H$6-(MIN(Measurements!J1949:J1972)+MAX(Measurements!J1949:J1972))/2)</f>
        <v>13.4</v>
      </c>
      <c r="I1952" s="45">
        <f>+IF((MIN(Measurements!K1949:K1972)+MAX(Measurements!K1949:K1972))/2&gt;=I$5,0,I$6-(MIN(Measurements!K1949:K1972)+MAX(Measurements!K1949:K1972))/2)</f>
        <v>10.55</v>
      </c>
      <c r="J1952" s="45">
        <f>+IF((MIN(Measurements!L1949:L1972)+MAX(Measurements!L1949:L1972))/2&gt;=J$5,0,J$6-(MIN(Measurements!L1949:L1972)+MAX(Measurements!L1949:L1972))/2)</f>
        <v>11.05</v>
      </c>
      <c r="L1952" s="27">
        <v>8.2699999999999996E-2</v>
      </c>
      <c r="M1952" s="45">
        <f>IF(Measurements!L1949&lt;J$5,(J$6-Measurements!L1949)*((M$2-M$2*M$3-M$2*M$4)/J$4/24),0)</f>
        <v>422.67600563008011</v>
      </c>
      <c r="N1952" s="45">
        <f t="shared" si="83"/>
        <v>513.59531402826678</v>
      </c>
      <c r="O1952" s="140">
        <v>2141</v>
      </c>
    </row>
    <row r="1953" spans="1:15" x14ac:dyDescent="0.25">
      <c r="A1953" s="99">
        <v>43547.041666666664</v>
      </c>
      <c r="B1953" s="27">
        <v>1946</v>
      </c>
      <c r="C1953" s="50"/>
      <c r="D1953" s="27"/>
      <c r="L1953" s="27">
        <v>3.7199999999999997E-2</v>
      </c>
      <c r="M1953" s="45">
        <f>IF(Measurements!L1950&lt;J$5,(J$6-Measurements!L1950)*((M$2-M$2*M$3-M$2*M$4)/J$4/24),0)</f>
        <v>435.80258965585898</v>
      </c>
      <c r="N1953" s="45">
        <f t="shared" si="83"/>
        <v>501.78447854060761</v>
      </c>
      <c r="O1953" s="140">
        <v>2320</v>
      </c>
    </row>
    <row r="1954" spans="1:15" x14ac:dyDescent="0.25">
      <c r="A1954" s="99">
        <v>43547.083333333336</v>
      </c>
      <c r="B1954" s="27">
        <v>1947</v>
      </c>
      <c r="C1954" s="50"/>
      <c r="D1954" s="27"/>
      <c r="L1954" s="27">
        <v>2.53E-2</v>
      </c>
      <c r="M1954" s="45">
        <f>IF(Measurements!L1951&lt;J$5,(J$6-Measurements!L1951)*((M$2-M$2*M$3-M$2*M$4)/J$4/24),0)</f>
        <v>459.43044090226095</v>
      </c>
      <c r="N1954" s="45">
        <f t="shared" si="83"/>
        <v>518.89023545272585</v>
      </c>
      <c r="O1954" s="140">
        <v>2055</v>
      </c>
    </row>
    <row r="1955" spans="1:15" x14ac:dyDescent="0.25">
      <c r="A1955" s="99">
        <v>43547.125</v>
      </c>
      <c r="B1955" s="27">
        <v>1948</v>
      </c>
      <c r="C1955" s="50"/>
      <c r="D1955" s="27"/>
      <c r="L1955" s="27">
        <v>4.4999999999999998E-2</v>
      </c>
      <c r="M1955" s="45">
        <f>IF(Measurements!L1952&lt;J$5,(J$6-Measurements!L1952)*((M$2-M$2*M$3-M$2*M$4)/J$4/24),0)</f>
        <v>480.43297534350717</v>
      </c>
      <c r="N1955" s="45">
        <f t="shared" si="83"/>
        <v>550.68985043055955</v>
      </c>
      <c r="O1955" s="140">
        <v>1629</v>
      </c>
    </row>
    <row r="1956" spans="1:15" x14ac:dyDescent="0.25">
      <c r="A1956" s="99">
        <v>43547.166666666664</v>
      </c>
      <c r="B1956" s="27">
        <v>1949</v>
      </c>
      <c r="C1956" s="50"/>
      <c r="D1956" s="27"/>
      <c r="L1956" s="27">
        <v>9.74E-2</v>
      </c>
      <c r="M1956" s="45">
        <f>IF(Measurements!L1953&lt;J$5,(J$6-Measurements!L1953)*((M$2-M$2*M$3-M$2*M$4)/J$4/24),0)</f>
        <v>496.1848761744418</v>
      </c>
      <c r="N1956" s="45">
        <f t="shared" si="83"/>
        <v>595.16088933850858</v>
      </c>
      <c r="O1956" s="140">
        <v>1085</v>
      </c>
    </row>
    <row r="1957" spans="1:15" x14ac:dyDescent="0.25">
      <c r="A1957" s="99">
        <v>43547.208333333336</v>
      </c>
      <c r="B1957" s="27">
        <v>1950</v>
      </c>
      <c r="C1957" s="50"/>
      <c r="D1957" s="27"/>
      <c r="L1957" s="27">
        <v>0.17549999999999999</v>
      </c>
      <c r="M1957" s="45">
        <f>IF(Measurements!L1954&lt;J$5,(J$6-Measurements!L1954)*((M$2-M$2*M$3-M$2*M$4)/J$4/24),0)</f>
        <v>493.55955936928609</v>
      </c>
      <c r="N1957" s="45">
        <f t="shared" si="83"/>
        <v>635.3402420718038</v>
      </c>
      <c r="O1957" s="140">
        <v>720</v>
      </c>
    </row>
    <row r="1958" spans="1:15" x14ac:dyDescent="0.25">
      <c r="A1958" s="99">
        <v>43547.25</v>
      </c>
      <c r="B1958" s="27">
        <v>1951</v>
      </c>
      <c r="C1958" s="50"/>
      <c r="D1958" s="27"/>
      <c r="L1958" s="27">
        <v>0.2535</v>
      </c>
      <c r="M1958" s="45">
        <f>IF(Measurements!L1955&lt;J$5,(J$6-Measurements!L1955)*((M$2-M$2*M$3-M$2*M$4)/J$4/24),0)</f>
        <v>422.67600563008011</v>
      </c>
      <c r="N1958" s="45">
        <f t="shared" si="83"/>
        <v>607.20655035563459</v>
      </c>
      <c r="O1958" s="140">
        <v>972</v>
      </c>
    </row>
    <row r="1959" spans="1:15" x14ac:dyDescent="0.25">
      <c r="A1959" s="99">
        <v>43547.291666666664</v>
      </c>
      <c r="B1959" s="27">
        <v>1952</v>
      </c>
      <c r="C1959" s="50"/>
      <c r="D1959" s="27"/>
      <c r="L1959" s="27">
        <v>0.29549999999999998</v>
      </c>
      <c r="M1959" s="45">
        <f>IF(Measurements!L1956&lt;J$5,(J$6-Measurements!L1956)*((M$2-M$2*M$3-M$2*M$4)/J$4/24),0)</f>
        <v>343.91650147540673</v>
      </c>
      <c r="N1959" s="45">
        <f t="shared" si="83"/>
        <v>551.46620267490403</v>
      </c>
      <c r="O1959" s="140">
        <v>1621</v>
      </c>
    </row>
    <row r="1960" spans="1:15" x14ac:dyDescent="0.25">
      <c r="A1960" s="99">
        <v>43547.333333333336</v>
      </c>
      <c r="B1960" s="27">
        <v>1953</v>
      </c>
      <c r="C1960" s="50"/>
      <c r="D1960" s="27"/>
      <c r="L1960" s="27">
        <v>0.28399999999999997</v>
      </c>
      <c r="M1960" s="45">
        <f>IF(Measurements!L1957&lt;J$5,(J$6-Measurements!L1957)*((M$2-M$2*M$3-M$2*M$4)/J$4/24),0)</f>
        <v>283.53421495682392</v>
      </c>
      <c r="N1960" s="45">
        <f t="shared" si="83"/>
        <v>484.78105188369398</v>
      </c>
      <c r="O1960" s="140">
        <v>2548</v>
      </c>
    </row>
    <row r="1961" spans="1:15" x14ac:dyDescent="0.25">
      <c r="A1961" s="99">
        <v>43547.375</v>
      </c>
      <c r="B1961" s="27">
        <v>1954</v>
      </c>
      <c r="C1961" s="50"/>
      <c r="D1961" s="27"/>
      <c r="L1961" s="27">
        <v>0.2349</v>
      </c>
      <c r="M1961" s="45">
        <f>IF(Measurements!L1958&lt;J$5,(J$6-Measurements!L1958)*((M$2-M$2*M$3-M$2*M$4)/J$4/24),0)</f>
        <v>215.27597802277367</v>
      </c>
      <c r="N1961" s="45">
        <f t="shared" si="83"/>
        <v>389.61232488129627</v>
      </c>
      <c r="O1961" s="140">
        <v>3730</v>
      </c>
    </row>
    <row r="1962" spans="1:15" x14ac:dyDescent="0.25">
      <c r="A1962" s="99">
        <v>43547.416666666664</v>
      </c>
      <c r="B1962" s="27">
        <v>1955</v>
      </c>
      <c r="C1962" s="50"/>
      <c r="D1962" s="27"/>
      <c r="L1962" s="27">
        <v>0.1802</v>
      </c>
      <c r="M1962" s="45">
        <f>IF(Measurements!L1959&lt;J$5,(J$6-Measurements!L1959)*((M$2-M$2*M$3-M$2*M$4)/J$4/24),0)</f>
        <v>165.39495872481396</v>
      </c>
      <c r="N1962" s="45">
        <f t="shared" si="83"/>
        <v>309.75159465179667</v>
      </c>
      <c r="O1962" s="140">
        <v>4475</v>
      </c>
    </row>
    <row r="1963" spans="1:15" x14ac:dyDescent="0.25">
      <c r="A1963" s="99">
        <v>43547.458333333336</v>
      </c>
      <c r="B1963" s="27">
        <v>1956</v>
      </c>
      <c r="C1963" s="50"/>
      <c r="D1963" s="27"/>
      <c r="L1963" s="27">
        <v>0.14019999999999999</v>
      </c>
      <c r="M1963" s="45">
        <f>IF(Measurements!L1960&lt;J$5,(J$6-Measurements!L1960)*((M$2-M$2*M$3-M$2*M$4)/J$4/24),0)</f>
        <v>0</v>
      </c>
      <c r="N1963" s="45">
        <f t="shared" si="83"/>
        <v>122.43362976132282</v>
      </c>
      <c r="O1963" s="140">
        <v>6419</v>
      </c>
    </row>
    <row r="1964" spans="1:15" x14ac:dyDescent="0.25">
      <c r="A1964" s="99">
        <v>43547.5</v>
      </c>
      <c r="B1964" s="27">
        <v>1957</v>
      </c>
      <c r="C1964" s="50"/>
      <c r="D1964" s="27"/>
      <c r="L1964" s="27">
        <v>0.1157</v>
      </c>
      <c r="M1964" s="45">
        <f>IF(Measurements!L1961&lt;J$5,(J$6-Measurements!L1961)*((M$2-M$2*M$3-M$2*M$4)/J$4/24),0)</f>
        <v>0</v>
      </c>
      <c r="N1964" s="45">
        <f t="shared" si="83"/>
        <v>109.00578848485614</v>
      </c>
      <c r="O1964" s="140">
        <v>6764</v>
      </c>
    </row>
    <row r="1965" spans="1:15" x14ac:dyDescent="0.25">
      <c r="A1965" s="99">
        <v>43547.541666666664</v>
      </c>
      <c r="B1965" s="27">
        <v>1958</v>
      </c>
      <c r="C1965" s="50"/>
      <c r="D1965" s="27"/>
      <c r="L1965" s="27">
        <v>9.9599999999999994E-2</v>
      </c>
      <c r="M1965" s="45">
        <f>IF(Measurements!L1962&lt;J$5,(J$6-Measurements!L1962)*((M$2-M$2*M$3-M$2*M$4)/J$4/24),0)</f>
        <v>0</v>
      </c>
      <c r="N1965" s="45">
        <f t="shared" si="83"/>
        <v>100.18177850317804</v>
      </c>
      <c r="O1965" s="140">
        <v>7106</v>
      </c>
    </row>
    <row r="1966" spans="1:15" x14ac:dyDescent="0.25">
      <c r="A1966" s="99">
        <v>43547.583333333336</v>
      </c>
      <c r="B1966" s="27">
        <v>1959</v>
      </c>
      <c r="C1966" s="50"/>
      <c r="D1966" s="27"/>
      <c r="L1966" s="27">
        <v>8.9499999999999996E-2</v>
      </c>
      <c r="M1966" s="45">
        <f>IF(Measurements!L1963&lt;J$5,(J$6-Measurements!L1963)*((M$2-M$2*M$3-M$2*M$4)/J$4/24),0)</f>
        <v>0</v>
      </c>
      <c r="N1966" s="45">
        <f t="shared" si="83"/>
        <v>94.646219446348923</v>
      </c>
      <c r="O1966" s="140">
        <v>7357</v>
      </c>
    </row>
    <row r="1967" spans="1:15" x14ac:dyDescent="0.25">
      <c r="A1967" s="99">
        <v>43547.625</v>
      </c>
      <c r="B1967" s="27">
        <v>1960</v>
      </c>
      <c r="C1967" s="50"/>
      <c r="D1967" s="27"/>
      <c r="L1967" s="27">
        <v>8.8900000000000007E-2</v>
      </c>
      <c r="M1967" s="45">
        <f>IF(Measurements!L1964&lt;J$5,(J$6-Measurements!L1964)*((M$2-M$2*M$3-M$2*M$4)/J$4/24),0)</f>
        <v>0</v>
      </c>
      <c r="N1967" s="45">
        <f t="shared" si="83"/>
        <v>94.317374353864039</v>
      </c>
      <c r="O1967" s="140">
        <v>7448</v>
      </c>
    </row>
    <row r="1968" spans="1:15" x14ac:dyDescent="0.25">
      <c r="A1968" s="99">
        <v>43547.666666666664</v>
      </c>
      <c r="B1968" s="27">
        <v>1961</v>
      </c>
      <c r="C1968" s="50"/>
      <c r="D1968" s="27"/>
      <c r="L1968" s="27">
        <v>0.104</v>
      </c>
      <c r="M1968" s="45">
        <f>IF(Measurements!L1965&lt;J$5,(J$6-Measurements!L1965)*((M$2-M$2*M$3-M$2*M$4)/J$4/24),0)</f>
        <v>0</v>
      </c>
      <c r="N1968" s="45">
        <f t="shared" si="83"/>
        <v>102.59330918140063</v>
      </c>
      <c r="O1968" s="140">
        <v>7050</v>
      </c>
    </row>
    <row r="1969" spans="1:15" x14ac:dyDescent="0.25">
      <c r="A1969" s="99">
        <v>43547.708333333336</v>
      </c>
      <c r="B1969" s="27">
        <v>1962</v>
      </c>
      <c r="C1969" s="50"/>
      <c r="D1969" s="27"/>
      <c r="L1969" s="27">
        <v>0.14099999999999999</v>
      </c>
      <c r="M1969" s="45">
        <f>IF(Measurements!L1966&lt;J$5,(J$6-Measurements!L1966)*((M$2-M$2*M$3-M$2*M$4)/J$4/24),0)</f>
        <v>165.39495872481396</v>
      </c>
      <c r="N1969" s="45">
        <f t="shared" si="83"/>
        <v>288.26704860945</v>
      </c>
      <c r="O1969" s="140">
        <v>4600</v>
      </c>
    </row>
    <row r="1970" spans="1:15" x14ac:dyDescent="0.25">
      <c r="A1970" s="99">
        <v>43547.75</v>
      </c>
      <c r="B1970" s="27">
        <v>1963</v>
      </c>
      <c r="C1970" s="50"/>
      <c r="D1970" s="27"/>
      <c r="L1970" s="27">
        <v>0.20039999999999999</v>
      </c>
      <c r="M1970" s="45">
        <f>IF(Measurements!L1967&lt;J$5,(J$6-Measurements!L1967)*((M$2-M$2*M$3-M$2*M$4)/J$4/24),0)</f>
        <v>178.52154275059286</v>
      </c>
      <c r="N1970" s="45">
        <f t="shared" si="83"/>
        <v>333.94929679123379</v>
      </c>
      <c r="O1970" s="140">
        <v>4298</v>
      </c>
    </row>
    <row r="1971" spans="1:15" x14ac:dyDescent="0.25">
      <c r="A1971" s="99">
        <v>43547.791666666664</v>
      </c>
      <c r="B1971" s="27">
        <v>1964</v>
      </c>
      <c r="C1971" s="50"/>
      <c r="D1971" s="27"/>
      <c r="L1971" s="27">
        <v>0.26889999999999997</v>
      </c>
      <c r="M1971" s="45">
        <f>IF(Measurements!L1968&lt;J$5,(J$6-Measurements!L1968)*((M$2-M$2*M$3-M$2*M$4)/J$4/24),0)</f>
        <v>194.27344358152749</v>
      </c>
      <c r="N1971" s="45">
        <f t="shared" si="83"/>
        <v>387.24434568086099</v>
      </c>
      <c r="O1971" s="140">
        <v>3757</v>
      </c>
    </row>
    <row r="1972" spans="1:15" x14ac:dyDescent="0.25">
      <c r="A1972" s="99">
        <v>43547.833333333336</v>
      </c>
      <c r="B1972" s="27">
        <v>1965</v>
      </c>
      <c r="C1972" s="50"/>
      <c r="D1972" s="27"/>
      <c r="L1972" s="27">
        <v>0.31569999999999998</v>
      </c>
      <c r="M1972" s="45">
        <f>IF(Measurements!L1969&lt;J$5,(J$6-Measurements!L1969)*((M$2-M$2*M$3-M$2*M$4)/J$4/24),0)</f>
        <v>212.65066121761791</v>
      </c>
      <c r="N1972" s="45">
        <f t="shared" si="83"/>
        <v>431.27148053077349</v>
      </c>
      <c r="O1972" s="140">
        <v>3244</v>
      </c>
    </row>
    <row r="1973" spans="1:15" x14ac:dyDescent="0.25">
      <c r="A1973" s="99">
        <v>43547.875</v>
      </c>
      <c r="B1973" s="27">
        <v>1966</v>
      </c>
      <c r="C1973" s="50"/>
      <c r="D1973" s="27"/>
      <c r="L1973" s="27">
        <v>0.31009999999999999</v>
      </c>
      <c r="M1973" s="45">
        <f>IF(Measurements!L1970&lt;J$5,(J$6-Measurements!L1970)*((M$2-M$2*M$3-M$2*M$4)/J$4/24),0)</f>
        <v>189.02280997121591</v>
      </c>
      <c r="N1973" s="45">
        <f t="shared" si="83"/>
        <v>404.5744084211791</v>
      </c>
      <c r="O1973" s="140">
        <v>3560</v>
      </c>
    </row>
    <row r="1974" spans="1:15" x14ac:dyDescent="0.25">
      <c r="A1974" s="99">
        <v>43547.916666666664</v>
      </c>
      <c r="B1974" s="27">
        <v>1967</v>
      </c>
      <c r="C1974" s="50"/>
      <c r="D1974" s="27"/>
      <c r="L1974" s="27">
        <v>0.24829999999999999</v>
      </c>
      <c r="M1974" s="45">
        <f>IF(Measurements!L1971&lt;J$5,(J$6-Measurements!L1971)*((M$2-M$2*M$3-M$2*M$4)/J$4/24),0)</f>
        <v>183.77217636090438</v>
      </c>
      <c r="N1974" s="45">
        <f t="shared" si="83"/>
        <v>365.45273028492306</v>
      </c>
      <c r="O1974" s="140">
        <v>3998</v>
      </c>
    </row>
    <row r="1975" spans="1:15" x14ac:dyDescent="0.25">
      <c r="A1975" s="99">
        <v>43547.958333333336</v>
      </c>
      <c r="B1975" s="27">
        <v>1968</v>
      </c>
      <c r="C1975" s="50"/>
      <c r="D1975" s="27"/>
      <c r="L1975" s="27">
        <v>0.15989999999999999</v>
      </c>
      <c r="M1975" s="45">
        <f>IF(Measurements!L1972&lt;J$5,(J$6-Measurements!L1972)*((M$2-M$2*M$3-M$2*M$4)/J$4/24),0)</f>
        <v>210.02534441246215</v>
      </c>
      <c r="N1975" s="45">
        <f t="shared" si="83"/>
        <v>343.25605471037244</v>
      </c>
      <c r="O1975" s="140">
        <v>4215</v>
      </c>
    </row>
    <row r="1976" spans="1:15" x14ac:dyDescent="0.25">
      <c r="A1976" s="99">
        <v>43548</v>
      </c>
      <c r="B1976" s="27">
        <v>1969</v>
      </c>
      <c r="C1976" s="50"/>
      <c r="D1976" s="27"/>
      <c r="E1976" s="45">
        <f>+IF((MIN(Measurements!G1973:G1996)+MAX(Measurements!G1973:G1996))/2&gt;=E$5,0,E$6-(MIN(Measurements!G1973:G1996)+MAX(Measurements!G1973:G1996))/2)</f>
        <v>11.9</v>
      </c>
      <c r="F1976" s="45">
        <f>+IF((MIN(Measurements!H1973:H1996)+MAX(Measurements!H1973:H1996))/2&gt;=F$5,0,F$6-(MIN(Measurements!H1973:H1996)+MAX(Measurements!H1973:H1996))/2)</f>
        <v>11.4</v>
      </c>
      <c r="G1976" s="45">
        <f>+IF((MIN(Measurements!I1973:I1996)+MAX(Measurements!I1973:I1996))/2&gt;=G$5,0,G$6-(MIN(Measurements!I1973:I1996)+MAX(Measurements!I1973:I1996))/2)</f>
        <v>11.7</v>
      </c>
      <c r="H1976" s="45">
        <f>+IF((MIN(Measurements!J1973:J1996)+MAX(Measurements!J1973:J1996))/2&gt;=H$5,0,H$6-(MIN(Measurements!J1973:J1996)+MAX(Measurements!J1973:J1996))/2)</f>
        <v>11.45</v>
      </c>
      <c r="I1976" s="45">
        <f>+IF((MIN(Measurements!K1973:K1996)+MAX(Measurements!K1973:K1996))/2&gt;=I$5,0,I$6-(MIN(Measurements!K1973:K1996)+MAX(Measurements!K1973:K1996))/2)</f>
        <v>11.1</v>
      </c>
      <c r="J1976" s="45">
        <f>+IF((MIN(Measurements!L1973:L1996)+MAX(Measurements!L1973:L1996))/2&gt;=J$5,0,J$6-(MIN(Measurements!L1973:L1996)+MAX(Measurements!L1973:L1996))/2)</f>
        <v>12.15</v>
      </c>
      <c r="L1976" s="27">
        <v>8.2699999999999996E-2</v>
      </c>
      <c r="M1976" s="45">
        <f>IF(Measurements!L1973&lt;J$5,(J$6-Measurements!L1973)*((M$2-M$2*M$3-M$2*M$4)/J$4/24),0)</f>
        <v>257.28104690526612</v>
      </c>
      <c r="N1976" s="45">
        <f t="shared" si="83"/>
        <v>348.20035530345285</v>
      </c>
      <c r="O1976" s="140">
        <v>4172</v>
      </c>
    </row>
    <row r="1977" spans="1:15" x14ac:dyDescent="0.25">
      <c r="A1977" s="99">
        <v>43548.041666666664</v>
      </c>
      <c r="B1977" s="27">
        <v>1970</v>
      </c>
      <c r="C1977" s="50"/>
      <c r="D1977" s="27"/>
      <c r="L1977" s="27">
        <v>3.7199999999999997E-2</v>
      </c>
      <c r="M1977" s="45">
        <f>IF(Measurements!L1974&lt;J$5,(J$6-Measurements!L1974)*((M$2-M$2*M$3-M$2*M$4)/J$4/24),0)</f>
        <v>286.15953176197968</v>
      </c>
      <c r="N1977" s="45">
        <f t="shared" si="83"/>
        <v>352.14142064672831</v>
      </c>
      <c r="O1977" s="140">
        <v>4128</v>
      </c>
    </row>
    <row r="1978" spans="1:15" x14ac:dyDescent="0.25">
      <c r="A1978" s="99">
        <v>43548.083333333336</v>
      </c>
      <c r="B1978" s="27">
        <v>1971</v>
      </c>
      <c r="C1978" s="50"/>
      <c r="D1978" s="27"/>
      <c r="L1978" s="27">
        <v>2.53E-2</v>
      </c>
      <c r="M1978" s="45">
        <f>IF(Measurements!L1975&lt;J$5,(J$6-Measurements!L1975)*((M$2-M$2*M$3-M$2*M$4)/J$4/24),0)</f>
        <v>312.41269981353747</v>
      </c>
      <c r="N1978" s="45">
        <f t="shared" si="83"/>
        <v>371.87249436400231</v>
      </c>
      <c r="O1978" s="140">
        <v>3926</v>
      </c>
    </row>
    <row r="1979" spans="1:15" x14ac:dyDescent="0.25">
      <c r="A1979" s="99">
        <v>43548.125</v>
      </c>
      <c r="B1979" s="27">
        <v>1972</v>
      </c>
      <c r="C1979" s="50"/>
      <c r="D1979" s="27"/>
      <c r="L1979" s="27">
        <v>4.4999999999999998E-2</v>
      </c>
      <c r="M1979" s="45">
        <f>IF(Measurements!L1976&lt;J$5,(J$6-Measurements!L1976)*((M$2-M$2*M$3-M$2*M$4)/J$4/24),0)</f>
        <v>341.29118467025097</v>
      </c>
      <c r="N1979" s="45">
        <f t="shared" si="83"/>
        <v>411.54805975730329</v>
      </c>
      <c r="O1979" s="140">
        <v>3473</v>
      </c>
    </row>
    <row r="1980" spans="1:15" x14ac:dyDescent="0.25">
      <c r="A1980" s="99">
        <v>43548.166666666664</v>
      </c>
      <c r="B1980" s="27">
        <v>1973</v>
      </c>
      <c r="C1980" s="50"/>
      <c r="D1980" s="27"/>
      <c r="L1980" s="27">
        <v>9.74E-2</v>
      </c>
      <c r="M1980" s="45">
        <f>IF(Measurements!L1977&lt;J$5,(J$6-Measurements!L1977)*((M$2-M$2*M$3-M$2*M$4)/J$4/24),0)</f>
        <v>370.16966952696453</v>
      </c>
      <c r="N1980" s="45">
        <f t="shared" si="83"/>
        <v>469.14568269103131</v>
      </c>
      <c r="O1980" s="140">
        <v>2762</v>
      </c>
    </row>
    <row r="1981" spans="1:15" x14ac:dyDescent="0.25">
      <c r="A1981" s="99">
        <v>43548.208333333336</v>
      </c>
      <c r="B1981" s="27">
        <v>1974</v>
      </c>
      <c r="C1981" s="50"/>
      <c r="D1981" s="27"/>
      <c r="L1981" s="27">
        <v>0.17549999999999999</v>
      </c>
      <c r="M1981" s="45">
        <f>IF(Measurements!L1978&lt;J$5,(J$6-Measurements!L1978)*((M$2-M$2*M$3-M$2*M$4)/J$4/24),0)</f>
        <v>375.42030313727611</v>
      </c>
      <c r="N1981" s="45">
        <f t="shared" si="83"/>
        <v>517.2009858397937</v>
      </c>
      <c r="O1981" s="140">
        <v>2087</v>
      </c>
    </row>
    <row r="1982" spans="1:15" x14ac:dyDescent="0.25">
      <c r="A1982" s="99">
        <v>43548.25</v>
      </c>
      <c r="B1982" s="27">
        <v>1975</v>
      </c>
      <c r="C1982" s="50"/>
      <c r="D1982" s="27"/>
      <c r="L1982" s="27">
        <v>0.2535</v>
      </c>
      <c r="M1982" s="45">
        <f>IF(Measurements!L1979&lt;J$5,(J$6-Measurements!L1979)*((M$2-M$2*M$3-M$2*M$4)/J$4/24),0)</f>
        <v>351.79245189087413</v>
      </c>
      <c r="N1982" s="45">
        <f t="shared" si="83"/>
        <v>536.32299661642855</v>
      </c>
      <c r="O1982" s="140">
        <v>1811</v>
      </c>
    </row>
    <row r="1983" spans="1:15" x14ac:dyDescent="0.25">
      <c r="A1983" s="99">
        <v>43548.291666666664</v>
      </c>
      <c r="B1983" s="27">
        <v>1976</v>
      </c>
      <c r="C1983" s="50"/>
      <c r="D1983" s="27"/>
      <c r="L1983" s="27">
        <v>0.29549999999999998</v>
      </c>
      <c r="M1983" s="45">
        <f>IF(Measurements!L1980&lt;J$5,(J$6-Measurements!L1980)*((M$2-M$2*M$3-M$2*M$4)/J$4/24),0)</f>
        <v>322.91396703416058</v>
      </c>
      <c r="N1983" s="45">
        <f t="shared" si="83"/>
        <v>530.46366823365793</v>
      </c>
      <c r="O1983" s="140">
        <v>1903</v>
      </c>
    </row>
    <row r="1984" spans="1:15" x14ac:dyDescent="0.25">
      <c r="A1984" s="99">
        <v>43548.333333333336</v>
      </c>
      <c r="B1984" s="27">
        <v>1977</v>
      </c>
      <c r="C1984" s="50"/>
      <c r="D1984" s="27"/>
      <c r="L1984" s="27">
        <v>0.28399999999999997</v>
      </c>
      <c r="M1984" s="45">
        <f>IF(Measurements!L1981&lt;J$5,(J$6-Measurements!L1981)*((M$2-M$2*M$3-M$2*M$4)/J$4/24),0)</f>
        <v>291.4101653722912</v>
      </c>
      <c r="N1984" s="45">
        <f t="shared" si="83"/>
        <v>492.65700229916126</v>
      </c>
      <c r="O1984" s="140">
        <v>2461</v>
      </c>
    </row>
    <row r="1985" spans="1:15" x14ac:dyDescent="0.25">
      <c r="A1985" s="99">
        <v>43548.375</v>
      </c>
      <c r="B1985" s="27">
        <v>1978</v>
      </c>
      <c r="C1985" s="50"/>
      <c r="D1985" s="27"/>
      <c r="L1985" s="27">
        <v>0.2349</v>
      </c>
      <c r="M1985" s="45">
        <f>IF(Measurements!L1982&lt;J$5,(J$6-Measurements!L1982)*((M$2-M$2*M$3-M$2*M$4)/J$4/24),0)</f>
        <v>259.90636371042194</v>
      </c>
      <c r="N1985" s="45">
        <f t="shared" si="83"/>
        <v>434.24271056894452</v>
      </c>
      <c r="O1985" s="140">
        <v>3215</v>
      </c>
    </row>
    <row r="1986" spans="1:15" x14ac:dyDescent="0.25">
      <c r="A1986" s="99">
        <v>43548.416666666664</v>
      </c>
      <c r="B1986" s="27">
        <v>1979</v>
      </c>
      <c r="C1986" s="50"/>
      <c r="D1986" s="27"/>
      <c r="L1986" s="27">
        <v>0.1802</v>
      </c>
      <c r="M1986" s="45">
        <f>IF(Measurements!L1983&lt;J$5,(J$6-Measurements!L1983)*((M$2-M$2*M$3-M$2*M$4)/J$4/24),0)</f>
        <v>241.52914607433144</v>
      </c>
      <c r="N1986" s="45">
        <f t="shared" si="83"/>
        <v>385.88578200131417</v>
      </c>
      <c r="O1986" s="140">
        <v>3775</v>
      </c>
    </row>
    <row r="1987" spans="1:15" x14ac:dyDescent="0.25">
      <c r="A1987" s="99">
        <v>43548.458333333336</v>
      </c>
      <c r="B1987" s="27">
        <v>1980</v>
      </c>
      <c r="C1987" s="50"/>
      <c r="D1987" s="27"/>
      <c r="L1987" s="27">
        <v>0.14019999999999999</v>
      </c>
      <c r="M1987" s="45">
        <f>IF(Measurements!L1984&lt;J$5,(J$6-Measurements!L1984)*((M$2-M$2*M$3-M$2*M$4)/J$4/24),0)</f>
        <v>210.02534441246215</v>
      </c>
      <c r="N1987" s="45">
        <f t="shared" si="83"/>
        <v>332.45897417378495</v>
      </c>
      <c r="O1987" s="140">
        <v>4305</v>
      </c>
    </row>
    <row r="1988" spans="1:15" x14ac:dyDescent="0.25">
      <c r="A1988" s="99">
        <v>43548.5</v>
      </c>
      <c r="B1988" s="27">
        <v>1981</v>
      </c>
      <c r="C1988" s="50"/>
      <c r="D1988" s="27"/>
      <c r="L1988" s="27">
        <v>0.1157</v>
      </c>
      <c r="M1988" s="45">
        <f>IF(Measurements!L1985&lt;J$5,(J$6-Measurements!L1985)*((M$2-M$2*M$3-M$2*M$4)/J$4/24),0)</f>
        <v>194.27344358152749</v>
      </c>
      <c r="N1988" s="45">
        <f t="shared" si="83"/>
        <v>303.27923206638366</v>
      </c>
      <c r="O1988" s="140">
        <v>4513</v>
      </c>
    </row>
    <row r="1989" spans="1:15" x14ac:dyDescent="0.25">
      <c r="A1989" s="99">
        <v>43548.541666666664</v>
      </c>
      <c r="B1989" s="27">
        <v>1982</v>
      </c>
      <c r="C1989" s="50"/>
      <c r="D1989" s="27"/>
      <c r="L1989" s="27">
        <v>9.9599999999999994E-2</v>
      </c>
      <c r="M1989" s="45">
        <f>IF(Measurements!L1986&lt;J$5,(J$6-Measurements!L1986)*((M$2-M$2*M$3-M$2*M$4)/J$4/24),0)</f>
        <v>207.40002760730638</v>
      </c>
      <c r="N1989" s="45">
        <f t="shared" si="83"/>
        <v>307.58180611048442</v>
      </c>
      <c r="O1989" s="140">
        <v>4493</v>
      </c>
    </row>
    <row r="1990" spans="1:15" x14ac:dyDescent="0.25">
      <c r="A1990" s="99">
        <v>43548.583333333336</v>
      </c>
      <c r="B1990" s="27">
        <v>1983</v>
      </c>
      <c r="C1990" s="50"/>
      <c r="D1990" s="27"/>
      <c r="L1990" s="27">
        <v>8.9499999999999996E-2</v>
      </c>
      <c r="M1990" s="45">
        <f>IF(Measurements!L1987&lt;J$5,(J$6-Measurements!L1987)*((M$2-M$2*M$3-M$2*M$4)/J$4/24),0)</f>
        <v>212.65066121761791</v>
      </c>
      <c r="N1990" s="45">
        <f t="shared" si="83"/>
        <v>307.29688066396682</v>
      </c>
      <c r="O1990" s="140">
        <v>4495</v>
      </c>
    </row>
    <row r="1991" spans="1:15" x14ac:dyDescent="0.25">
      <c r="A1991" s="99">
        <v>43548.625</v>
      </c>
      <c r="B1991" s="27">
        <v>1984</v>
      </c>
      <c r="C1991" s="50"/>
      <c r="D1991" s="27"/>
      <c r="L1991" s="27">
        <v>8.8900000000000007E-2</v>
      </c>
      <c r="M1991" s="45">
        <f>IF(Measurements!L1988&lt;J$5,(J$6-Measurements!L1988)*((M$2-M$2*M$3-M$2*M$4)/J$4/24),0)</f>
        <v>228.40256204855257</v>
      </c>
      <c r="N1991" s="45">
        <f t="shared" si="83"/>
        <v>322.71993640241658</v>
      </c>
      <c r="O1991" s="140">
        <v>4385</v>
      </c>
    </row>
    <row r="1992" spans="1:15" x14ac:dyDescent="0.25">
      <c r="A1992" s="99">
        <v>43548.666666666664</v>
      </c>
      <c r="B1992" s="27">
        <v>1985</v>
      </c>
      <c r="C1992" s="50"/>
      <c r="D1992" s="27"/>
      <c r="L1992" s="27">
        <v>0.104</v>
      </c>
      <c r="M1992" s="45">
        <f>IF(Measurements!L1989&lt;J$5,(J$6-Measurements!L1989)*((M$2-M$2*M$3-M$2*M$4)/J$4/24),0)</f>
        <v>246.77977968464305</v>
      </c>
      <c r="N1992" s="45">
        <f t="shared" si="83"/>
        <v>349.37308886604364</v>
      </c>
      <c r="O1992" s="140">
        <v>4159</v>
      </c>
    </row>
    <row r="1993" spans="1:15" x14ac:dyDescent="0.25">
      <c r="A1993" s="99">
        <v>43548.708333333336</v>
      </c>
      <c r="B1993" s="27">
        <v>1986</v>
      </c>
      <c r="C1993" s="50"/>
      <c r="D1993" s="27"/>
      <c r="L1993" s="27">
        <v>0.14099999999999999</v>
      </c>
      <c r="M1993" s="45">
        <f>IF(Measurements!L1990&lt;J$5,(J$6-Measurements!L1990)*((M$2-M$2*M$3-M$2*M$4)/J$4/24),0)</f>
        <v>273.03294773620081</v>
      </c>
      <c r="N1993" s="45">
        <f t="shared" ref="N1993:N2056" si="84">+M1993+$L1993*M$2*M$3/$M$6+M$5</f>
        <v>395.90503762083682</v>
      </c>
      <c r="O1993" s="140">
        <v>3653</v>
      </c>
    </row>
    <row r="1994" spans="1:15" x14ac:dyDescent="0.25">
      <c r="A1994" s="99">
        <v>43548.75</v>
      </c>
      <c r="B1994" s="27">
        <v>1987</v>
      </c>
      <c r="C1994" s="50"/>
      <c r="D1994" s="27"/>
      <c r="L1994" s="27">
        <v>0.20039999999999999</v>
      </c>
      <c r="M1994" s="45">
        <f>IF(Measurements!L1991&lt;J$5,(J$6-Measurements!L1991)*((M$2-M$2*M$3-M$2*M$4)/J$4/24),0)</f>
        <v>299.28611578775855</v>
      </c>
      <c r="N1994" s="45">
        <f t="shared" si="84"/>
        <v>454.71386982839948</v>
      </c>
      <c r="O1994" s="140">
        <v>2941</v>
      </c>
    </row>
    <row r="1995" spans="1:15" x14ac:dyDescent="0.25">
      <c r="A1995" s="99">
        <v>43548.791666666664</v>
      </c>
      <c r="B1995" s="27">
        <v>1988</v>
      </c>
      <c r="C1995" s="50"/>
      <c r="D1995" s="27"/>
      <c r="L1995" s="27">
        <v>0.26889999999999997</v>
      </c>
      <c r="M1995" s="45">
        <f>IF(Measurements!L1992&lt;J$5,(J$6-Measurements!L1992)*((M$2-M$2*M$3-M$2*M$4)/J$4/24),0)</f>
        <v>328.1646006444721</v>
      </c>
      <c r="N1995" s="45">
        <f t="shared" si="84"/>
        <v>521.13550274380555</v>
      </c>
      <c r="O1995" s="140">
        <v>2026</v>
      </c>
    </row>
    <row r="1996" spans="1:15" x14ac:dyDescent="0.25">
      <c r="A1996" s="99">
        <v>43548.833333333336</v>
      </c>
      <c r="B1996" s="27">
        <v>1989</v>
      </c>
      <c r="C1996" s="50"/>
      <c r="D1996" s="27"/>
      <c r="L1996" s="27">
        <v>0.31569999999999998</v>
      </c>
      <c r="M1996" s="45">
        <f>IF(Measurements!L1993&lt;J$5,(J$6-Measurements!L1993)*((M$2-M$2*M$3-M$2*M$4)/J$4/24),0)</f>
        <v>364.919035916653</v>
      </c>
      <c r="N1996" s="45">
        <f t="shared" si="84"/>
        <v>583.53985522980861</v>
      </c>
      <c r="O1996" s="140">
        <v>1216</v>
      </c>
    </row>
    <row r="1997" spans="1:15" x14ac:dyDescent="0.25">
      <c r="A1997" s="99">
        <v>43548.875</v>
      </c>
      <c r="B1997" s="27">
        <v>1990</v>
      </c>
      <c r="C1997" s="50"/>
      <c r="D1997" s="27"/>
      <c r="L1997" s="27">
        <v>0.31009999999999999</v>
      </c>
      <c r="M1997" s="45">
        <f>IF(Measurements!L1994&lt;J$5,(J$6-Measurements!L1994)*((M$2-M$2*M$3-M$2*M$4)/J$4/24),0)</f>
        <v>391.17220396821074</v>
      </c>
      <c r="N1997" s="45">
        <f t="shared" si="84"/>
        <v>606.72380241817393</v>
      </c>
      <c r="O1997" s="140">
        <v>981</v>
      </c>
    </row>
    <row r="1998" spans="1:15" x14ac:dyDescent="0.25">
      <c r="A1998" s="99">
        <v>43548.916666666664</v>
      </c>
      <c r="B1998" s="27">
        <v>1991</v>
      </c>
      <c r="C1998" s="50"/>
      <c r="D1998" s="27"/>
      <c r="L1998" s="27">
        <v>0.24829999999999999</v>
      </c>
      <c r="M1998" s="45">
        <f>IF(Measurements!L1995&lt;J$5,(J$6-Measurements!L1995)*((M$2-M$2*M$3-M$2*M$4)/J$4/24),0)</f>
        <v>414.80005521461277</v>
      </c>
      <c r="N1998" s="45">
        <f t="shared" si="84"/>
        <v>596.48060913863139</v>
      </c>
      <c r="O1998" s="140">
        <v>1071</v>
      </c>
    </row>
    <row r="1999" spans="1:15" x14ac:dyDescent="0.25">
      <c r="A1999" s="99">
        <v>43548.958333333336</v>
      </c>
      <c r="B1999" s="27">
        <v>1992</v>
      </c>
      <c r="C1999" s="50"/>
      <c r="D1999" s="27"/>
      <c r="L1999" s="27">
        <v>0.15989999999999999</v>
      </c>
      <c r="M1999" s="45">
        <f>IF(Measurements!L1996&lt;J$5,(J$6-Measurements!L1996)*((M$2-M$2*M$3-M$2*M$4)/J$4/24),0)</f>
        <v>443.67854007132627</v>
      </c>
      <c r="N1999" s="45">
        <f t="shared" si="84"/>
        <v>576.90925036923659</v>
      </c>
      <c r="O1999" s="140">
        <v>1300</v>
      </c>
    </row>
    <row r="2000" spans="1:15" x14ac:dyDescent="0.25">
      <c r="A2000" s="99">
        <v>43549</v>
      </c>
      <c r="B2000" s="27">
        <v>1993</v>
      </c>
      <c r="C2000" s="50"/>
      <c r="D2000" s="27"/>
      <c r="E2000" s="45">
        <f>+IF((MIN(Measurements!G1997:G2020)+MAX(Measurements!G1997:G2020))/2&gt;=E$5,0,E$6-(MIN(Measurements!G1997:G2020)+MAX(Measurements!G1997:G2020))/2)</f>
        <v>11.100000000000001</v>
      </c>
      <c r="F2000" s="45">
        <f>+IF((MIN(Measurements!H1997:H2020)+MAX(Measurements!H1997:H2020))/2&gt;=F$5,0,F$6-(MIN(Measurements!H1997:H2020)+MAX(Measurements!H1997:H2020))/2)</f>
        <v>11.05</v>
      </c>
      <c r="G2000" s="45">
        <f>+IF((MIN(Measurements!I1997:I2020)+MAX(Measurements!I1997:I2020))/2&gt;=G$5,0,G$6-(MIN(Measurements!I1997:I2020)+MAX(Measurements!I1997:I2020))/2)</f>
        <v>12.65</v>
      </c>
      <c r="H2000" s="45">
        <f>+IF((MIN(Measurements!J1997:J2020)+MAX(Measurements!J1997:J2020))/2&gt;=H$5,0,H$6-(MIN(Measurements!J1997:J2020)+MAX(Measurements!J1997:J2020))/2)</f>
        <v>13.55</v>
      </c>
      <c r="I2000" s="45">
        <f>+IF((MIN(Measurements!K1997:K2020)+MAX(Measurements!K1997:K2020))/2&gt;=I$5,0,I$6-(MIN(Measurements!K1997:K2020)+MAX(Measurements!K1997:K2020))/2)</f>
        <v>13.15</v>
      </c>
      <c r="J2000" s="45">
        <f>+IF((MIN(Measurements!L1997:L2020)+MAX(Measurements!L1997:L2020))/2&gt;=J$5,0,J$6-(MIN(Measurements!L1997:L2020)+MAX(Measurements!L1997:L2020))/2)</f>
        <v>13.15</v>
      </c>
      <c r="L2000" s="27">
        <v>8.2699999999999996E-2</v>
      </c>
      <c r="M2000" s="45">
        <f>IF(Measurements!L1997&lt;J$5,(J$6-Measurements!L1997)*((M$2-M$2*M$3-M$2*M$4)/J$4/24),0)</f>
        <v>456.80512409710514</v>
      </c>
      <c r="N2000" s="45">
        <f t="shared" si="84"/>
        <v>547.72443249529192</v>
      </c>
      <c r="O2000" s="140">
        <v>1670</v>
      </c>
    </row>
    <row r="2001" spans="1:15" x14ac:dyDescent="0.25">
      <c r="A2001" s="99">
        <v>43549.041666666664</v>
      </c>
      <c r="B2001" s="27">
        <v>1994</v>
      </c>
      <c r="C2001" s="50"/>
      <c r="D2001" s="27"/>
      <c r="L2001" s="27">
        <v>3.7199999999999997E-2</v>
      </c>
      <c r="M2001" s="45">
        <f>IF(Measurements!L1998&lt;J$5,(J$6-Measurements!L1998)*((M$2-M$2*M$3-M$2*M$4)/J$4/24),0)</f>
        <v>448.92917368163785</v>
      </c>
      <c r="N2001" s="45">
        <f t="shared" si="84"/>
        <v>514.91106256638648</v>
      </c>
      <c r="O2001" s="140">
        <v>2118</v>
      </c>
    </row>
    <row r="2002" spans="1:15" x14ac:dyDescent="0.25">
      <c r="A2002" s="99">
        <v>43549.083333333336</v>
      </c>
      <c r="B2002" s="27">
        <v>1995</v>
      </c>
      <c r="C2002" s="50"/>
      <c r="D2002" s="27"/>
      <c r="L2002" s="27">
        <v>2.53E-2</v>
      </c>
      <c r="M2002" s="45">
        <f>IF(Measurements!L1999&lt;J$5,(J$6-Measurements!L1999)*((M$2-M$2*M$3-M$2*M$4)/J$4/24),0)</f>
        <v>422.67600563008011</v>
      </c>
      <c r="N2002" s="45">
        <f t="shared" si="84"/>
        <v>482.13580018054495</v>
      </c>
      <c r="O2002" s="140">
        <v>2571</v>
      </c>
    </row>
    <row r="2003" spans="1:15" x14ac:dyDescent="0.25">
      <c r="A2003" s="99">
        <v>43549.125</v>
      </c>
      <c r="B2003" s="27">
        <v>1996</v>
      </c>
      <c r="C2003" s="50"/>
      <c r="D2003" s="27"/>
      <c r="L2003" s="27">
        <v>4.4999999999999998E-2</v>
      </c>
      <c r="M2003" s="45">
        <f>IF(Measurements!L2000&lt;J$5,(J$6-Measurements!L2000)*((M$2-M$2*M$3-M$2*M$4)/J$4/24),0)</f>
        <v>420.05068882492429</v>
      </c>
      <c r="N2003" s="45">
        <f t="shared" si="84"/>
        <v>490.30756391197662</v>
      </c>
      <c r="O2003" s="140">
        <v>2480</v>
      </c>
    </row>
    <row r="2004" spans="1:15" x14ac:dyDescent="0.25">
      <c r="A2004" s="99">
        <v>43549.166666666664</v>
      </c>
      <c r="B2004" s="27">
        <v>1997</v>
      </c>
      <c r="C2004" s="50"/>
      <c r="D2004" s="27"/>
      <c r="L2004" s="27">
        <v>9.74E-2</v>
      </c>
      <c r="M2004" s="45">
        <f>IF(Measurements!L2001&lt;J$5,(J$6-Measurements!L2001)*((M$2-M$2*M$3-M$2*M$4)/J$4/24),0)</f>
        <v>417.42537201976853</v>
      </c>
      <c r="N2004" s="45">
        <f t="shared" si="84"/>
        <v>516.40138518383526</v>
      </c>
      <c r="O2004" s="140">
        <v>2104</v>
      </c>
    </row>
    <row r="2005" spans="1:15" x14ac:dyDescent="0.25">
      <c r="A2005" s="99">
        <v>43549.208333333336</v>
      </c>
      <c r="B2005" s="27">
        <v>1998</v>
      </c>
      <c r="C2005" s="50"/>
      <c r="D2005" s="27"/>
      <c r="L2005" s="27">
        <v>0.17549999999999999</v>
      </c>
      <c r="M2005" s="45">
        <f>IF(Measurements!L2002&lt;J$5,(J$6-Measurements!L2002)*((M$2-M$2*M$3-M$2*M$4)/J$4/24),0)</f>
        <v>412.17473840945695</v>
      </c>
      <c r="N2005" s="45">
        <f t="shared" si="84"/>
        <v>553.9554211119746</v>
      </c>
      <c r="O2005" s="140">
        <v>1583</v>
      </c>
    </row>
    <row r="2006" spans="1:15" x14ac:dyDescent="0.25">
      <c r="A2006" s="99">
        <v>43549.25</v>
      </c>
      <c r="B2006" s="27">
        <v>1999</v>
      </c>
      <c r="C2006" s="50"/>
      <c r="D2006" s="27"/>
      <c r="L2006" s="27">
        <v>0.2535</v>
      </c>
      <c r="M2006" s="45">
        <f>IF(Measurements!L2003&lt;J$5,(J$6-Measurements!L2003)*((M$2-M$2*M$3-M$2*M$4)/J$4/24),0)</f>
        <v>391.17220396821074</v>
      </c>
      <c r="N2006" s="45">
        <f t="shared" si="84"/>
        <v>575.70274869376522</v>
      </c>
      <c r="O2006" s="140">
        <v>1312</v>
      </c>
    </row>
    <row r="2007" spans="1:15" x14ac:dyDescent="0.25">
      <c r="A2007" s="99">
        <v>43549.291666666664</v>
      </c>
      <c r="B2007" s="27">
        <v>2000</v>
      </c>
      <c r="C2007" s="50"/>
      <c r="D2007" s="27"/>
      <c r="L2007" s="27">
        <v>0.29549999999999998</v>
      </c>
      <c r="M2007" s="45">
        <f>IF(Measurements!L2004&lt;J$5,(J$6-Measurements!L2004)*((M$2-M$2*M$3-M$2*M$4)/J$4/24),0)</f>
        <v>372.79498633212029</v>
      </c>
      <c r="N2007" s="45">
        <f t="shared" si="84"/>
        <v>580.34468753161764</v>
      </c>
      <c r="O2007" s="140">
        <v>1253</v>
      </c>
    </row>
    <row r="2008" spans="1:15" x14ac:dyDescent="0.25">
      <c r="A2008" s="99">
        <v>43549.333333333336</v>
      </c>
      <c r="B2008" s="27">
        <v>2001</v>
      </c>
      <c r="C2008" s="50"/>
      <c r="D2008" s="27"/>
      <c r="L2008" s="27">
        <v>0.28399999999999997</v>
      </c>
      <c r="M2008" s="45">
        <f>IF(Measurements!L2005&lt;J$5,(J$6-Measurements!L2005)*((M$2-M$2*M$3-M$2*M$4)/J$4/24),0)</f>
        <v>351.79245189087413</v>
      </c>
      <c r="N2008" s="45">
        <f t="shared" si="84"/>
        <v>553.03928881774425</v>
      </c>
      <c r="O2008" s="140">
        <v>1600</v>
      </c>
    </row>
    <row r="2009" spans="1:15" x14ac:dyDescent="0.25">
      <c r="A2009" s="99">
        <v>43549.375</v>
      </c>
      <c r="B2009" s="27">
        <v>2002</v>
      </c>
      <c r="C2009" s="50"/>
      <c r="D2009" s="27"/>
      <c r="L2009" s="27">
        <v>0.2349</v>
      </c>
      <c r="M2009" s="45">
        <f>IF(Measurements!L2006&lt;J$5,(J$6-Measurements!L2006)*((M$2-M$2*M$3-M$2*M$4)/J$4/24),0)</f>
        <v>307.16206620322589</v>
      </c>
      <c r="N2009" s="45">
        <f t="shared" si="84"/>
        <v>481.49841306174847</v>
      </c>
      <c r="O2009" s="140">
        <v>2581</v>
      </c>
    </row>
    <row r="2010" spans="1:15" x14ac:dyDescent="0.25">
      <c r="A2010" s="99">
        <v>43549.416666666664</v>
      </c>
      <c r="B2010" s="27">
        <v>2003</v>
      </c>
      <c r="C2010" s="50"/>
      <c r="D2010" s="27"/>
      <c r="L2010" s="27">
        <v>0.1802</v>
      </c>
      <c r="M2010" s="45">
        <f>IF(Measurements!L2007&lt;J$5,(J$6-Measurements!L2007)*((M$2-M$2*M$3-M$2*M$4)/J$4/24),0)</f>
        <v>267.78231412588923</v>
      </c>
      <c r="N2010" s="45">
        <f t="shared" si="84"/>
        <v>412.13895005287191</v>
      </c>
      <c r="O2010" s="140">
        <v>3468</v>
      </c>
    </row>
    <row r="2011" spans="1:15" x14ac:dyDescent="0.25">
      <c r="A2011" s="99">
        <v>43549.458333333336</v>
      </c>
      <c r="B2011" s="27">
        <v>2004</v>
      </c>
      <c r="C2011" s="50"/>
      <c r="D2011" s="27"/>
      <c r="L2011" s="27">
        <v>0.14019999999999999</v>
      </c>
      <c r="M2011" s="45">
        <f>IF(Measurements!L2008&lt;J$5,(J$6-Measurements!L2008)*((M$2-M$2*M$3-M$2*M$4)/J$4/24),0)</f>
        <v>241.52914607433144</v>
      </c>
      <c r="N2011" s="45">
        <f t="shared" si="84"/>
        <v>363.96277583565427</v>
      </c>
      <c r="O2011" s="140">
        <v>4007</v>
      </c>
    </row>
    <row r="2012" spans="1:15" x14ac:dyDescent="0.25">
      <c r="A2012" s="99">
        <v>43549.5</v>
      </c>
      <c r="B2012" s="27">
        <v>2005</v>
      </c>
      <c r="C2012" s="50"/>
      <c r="D2012" s="27"/>
      <c r="L2012" s="27">
        <v>0.1157</v>
      </c>
      <c r="M2012" s="45">
        <f>IF(Measurements!L2009&lt;J$5,(J$6-Measurements!L2009)*((M$2-M$2*M$3-M$2*M$4)/J$4/24),0)</f>
        <v>238.90382926917567</v>
      </c>
      <c r="N2012" s="45">
        <f t="shared" si="84"/>
        <v>347.90961775403184</v>
      </c>
      <c r="O2012" s="140">
        <v>4174</v>
      </c>
    </row>
    <row r="2013" spans="1:15" x14ac:dyDescent="0.25">
      <c r="A2013" s="99">
        <v>43549.541666666664</v>
      </c>
      <c r="B2013" s="27">
        <v>2006</v>
      </c>
      <c r="C2013" s="50"/>
      <c r="D2013" s="27"/>
      <c r="L2013" s="27">
        <v>9.9599999999999994E-2</v>
      </c>
      <c r="M2013" s="45">
        <f>IF(Measurements!L2010&lt;J$5,(J$6-Measurements!L2010)*((M$2-M$2*M$3-M$2*M$4)/J$4/24),0)</f>
        <v>244.15446287948726</v>
      </c>
      <c r="N2013" s="45">
        <f t="shared" si="84"/>
        <v>344.33624138266532</v>
      </c>
      <c r="O2013" s="140">
        <v>4200</v>
      </c>
    </row>
    <row r="2014" spans="1:15" x14ac:dyDescent="0.25">
      <c r="A2014" s="99">
        <v>43549.583333333336</v>
      </c>
      <c r="B2014" s="27">
        <v>2007</v>
      </c>
      <c r="C2014" s="50"/>
      <c r="D2014" s="27"/>
      <c r="L2014" s="27">
        <v>8.9499999999999996E-2</v>
      </c>
      <c r="M2014" s="45">
        <f>IF(Measurements!L2011&lt;J$5,(J$6-Measurements!L2011)*((M$2-M$2*M$3-M$2*M$4)/J$4/24),0)</f>
        <v>233.65319565886415</v>
      </c>
      <c r="N2014" s="45">
        <f t="shared" si="84"/>
        <v>328.29941510521309</v>
      </c>
      <c r="O2014" s="140">
        <v>4341</v>
      </c>
    </row>
    <row r="2015" spans="1:15" x14ac:dyDescent="0.25">
      <c r="A2015" s="99">
        <v>43549.625</v>
      </c>
      <c r="B2015" s="27">
        <v>2008</v>
      </c>
      <c r="C2015" s="50"/>
      <c r="D2015" s="27"/>
      <c r="L2015" s="27">
        <v>8.8900000000000007E-2</v>
      </c>
      <c r="M2015" s="45">
        <f>IF(Measurements!L2012&lt;J$5,(J$6-Measurements!L2012)*((M$2-M$2*M$3-M$2*M$4)/J$4/24),0)</f>
        <v>236.27851246401991</v>
      </c>
      <c r="N2015" s="45">
        <f t="shared" si="84"/>
        <v>330.59588681788392</v>
      </c>
      <c r="O2015" s="140">
        <v>4323</v>
      </c>
    </row>
    <row r="2016" spans="1:15" x14ac:dyDescent="0.25">
      <c r="A2016" s="99">
        <v>43549.666666666664</v>
      </c>
      <c r="B2016" s="27">
        <v>2009</v>
      </c>
      <c r="C2016" s="50"/>
      <c r="D2016" s="27"/>
      <c r="L2016" s="27">
        <v>0.104</v>
      </c>
      <c r="M2016" s="45">
        <f>IF(Measurements!L2013&lt;J$5,(J$6-Measurements!L2013)*((M$2-M$2*M$3-M$2*M$4)/J$4/24),0)</f>
        <v>280.9088981516681</v>
      </c>
      <c r="N2016" s="45">
        <f t="shared" si="84"/>
        <v>383.50220733306872</v>
      </c>
      <c r="O2016" s="140">
        <v>3798</v>
      </c>
    </row>
    <row r="2017" spans="1:15" x14ac:dyDescent="0.25">
      <c r="A2017" s="99">
        <v>43549.708333333336</v>
      </c>
      <c r="B2017" s="27">
        <v>2010</v>
      </c>
      <c r="C2017" s="50"/>
      <c r="D2017" s="27"/>
      <c r="L2017" s="27">
        <v>0.14099999999999999</v>
      </c>
      <c r="M2017" s="45">
        <f>IF(Measurements!L2014&lt;J$5,(J$6-Measurements!L2014)*((M$2-M$2*M$3-M$2*M$4)/J$4/24),0)</f>
        <v>322.91396703416058</v>
      </c>
      <c r="N2017" s="45">
        <f t="shared" si="84"/>
        <v>445.78605691879659</v>
      </c>
      <c r="O2017" s="140">
        <v>3063</v>
      </c>
    </row>
    <row r="2018" spans="1:15" x14ac:dyDescent="0.25">
      <c r="A2018" s="99">
        <v>43549.75</v>
      </c>
      <c r="B2018" s="27">
        <v>2011</v>
      </c>
      <c r="C2018" s="50"/>
      <c r="D2018" s="27"/>
      <c r="L2018" s="27">
        <v>0.20039999999999999</v>
      </c>
      <c r="M2018" s="45">
        <f>IF(Measurements!L2015&lt;J$5,(J$6-Measurements!L2015)*((M$2-M$2*M$3-M$2*M$4)/J$4/24),0)</f>
        <v>359.66840230634142</v>
      </c>
      <c r="N2018" s="45">
        <f t="shared" si="84"/>
        <v>515.0961563469823</v>
      </c>
      <c r="O2018" s="140">
        <v>2121</v>
      </c>
    </row>
    <row r="2019" spans="1:15" x14ac:dyDescent="0.25">
      <c r="A2019" s="99">
        <v>43549.791666666664</v>
      </c>
      <c r="B2019" s="27">
        <v>2012</v>
      </c>
      <c r="C2019" s="50"/>
      <c r="D2019" s="27"/>
      <c r="L2019" s="27">
        <v>0.26889999999999997</v>
      </c>
      <c r="M2019" s="45">
        <f>IF(Measurements!L2016&lt;J$5,(J$6-Measurements!L2016)*((M$2-M$2*M$3-M$2*M$4)/J$4/24),0)</f>
        <v>362.29371911149724</v>
      </c>
      <c r="N2019" s="45">
        <f t="shared" si="84"/>
        <v>555.26462121083068</v>
      </c>
      <c r="O2019" s="140">
        <v>1566</v>
      </c>
    </row>
    <row r="2020" spans="1:15" x14ac:dyDescent="0.25">
      <c r="A2020" s="99">
        <v>43549.833333333336</v>
      </c>
      <c r="B2020" s="27">
        <v>2013</v>
      </c>
      <c r="C2020" s="50"/>
      <c r="D2020" s="27"/>
      <c r="L2020" s="27">
        <v>0.31569999999999998</v>
      </c>
      <c r="M2020" s="45">
        <f>IF(Measurements!L2017&lt;J$5,(J$6-Measurements!L2017)*((M$2-M$2*M$3-M$2*M$4)/J$4/24),0)</f>
        <v>357.04308550118566</v>
      </c>
      <c r="N2020" s="45">
        <f t="shared" si="84"/>
        <v>575.66390481434121</v>
      </c>
      <c r="O2020" s="140">
        <v>1314</v>
      </c>
    </row>
    <row r="2021" spans="1:15" x14ac:dyDescent="0.25">
      <c r="A2021" s="99">
        <v>43549.875</v>
      </c>
      <c r="B2021" s="27">
        <v>2014</v>
      </c>
      <c r="C2021" s="50"/>
      <c r="D2021" s="27"/>
      <c r="L2021" s="27">
        <v>0.31009999999999999</v>
      </c>
      <c r="M2021" s="45">
        <f>IF(Measurements!L2018&lt;J$5,(J$6-Measurements!L2018)*((M$2-M$2*M$3-M$2*M$4)/J$4/24),0)</f>
        <v>362.29371911149724</v>
      </c>
      <c r="N2021" s="45">
        <f t="shared" si="84"/>
        <v>577.84531756146043</v>
      </c>
      <c r="O2021" s="140">
        <v>1289</v>
      </c>
    </row>
    <row r="2022" spans="1:15" x14ac:dyDescent="0.25">
      <c r="A2022" s="99">
        <v>43549.916666666664</v>
      </c>
      <c r="B2022" s="27">
        <v>2015</v>
      </c>
      <c r="C2022" s="50"/>
      <c r="D2022" s="27"/>
      <c r="L2022" s="27">
        <v>0.24829999999999999</v>
      </c>
      <c r="M2022" s="45">
        <f>IF(Measurements!L2019&lt;J$5,(J$6-Measurements!L2019)*((M$2-M$2*M$3-M$2*M$4)/J$4/24),0)</f>
        <v>372.79498633212029</v>
      </c>
      <c r="N2022" s="45">
        <f t="shared" si="84"/>
        <v>554.47554025613897</v>
      </c>
      <c r="O2022" s="140">
        <v>1579</v>
      </c>
    </row>
    <row r="2023" spans="1:15" x14ac:dyDescent="0.25">
      <c r="A2023" s="99">
        <v>43549.958333333336</v>
      </c>
      <c r="B2023" s="27">
        <v>2016</v>
      </c>
      <c r="C2023" s="50"/>
      <c r="D2023" s="27"/>
      <c r="L2023" s="27">
        <v>0.15989999999999999</v>
      </c>
      <c r="M2023" s="45">
        <f>IF(Measurements!L2020&lt;J$5,(J$6-Measurements!L2020)*((M$2-M$2*M$3-M$2*M$4)/J$4/24),0)</f>
        <v>370.16966952696453</v>
      </c>
      <c r="N2023" s="45">
        <f t="shared" si="84"/>
        <v>503.40037982487485</v>
      </c>
      <c r="O2023" s="140">
        <v>2299</v>
      </c>
    </row>
    <row r="2024" spans="1:15" x14ac:dyDescent="0.25">
      <c r="A2024" s="99">
        <v>43550</v>
      </c>
      <c r="B2024" s="27">
        <v>2017</v>
      </c>
      <c r="C2024" s="50"/>
      <c r="D2024" s="27"/>
      <c r="E2024" s="45">
        <f>+IF((MIN(Measurements!G2021:G2044)+MAX(Measurements!G2021:G2044))/2&gt;=E$5,0,E$6-(MIN(Measurements!G2021:G2044)+MAX(Measurements!G2021:G2044))/2)</f>
        <v>14.9</v>
      </c>
      <c r="F2024" s="45">
        <f>+IF((MIN(Measurements!H2021:H2044)+MAX(Measurements!H2021:H2044))/2&gt;=F$5,0,F$6-(MIN(Measurements!H2021:H2044)+MAX(Measurements!H2021:H2044))/2)</f>
        <v>14.95</v>
      </c>
      <c r="G2024" s="45">
        <f>+IF((MIN(Measurements!I2021:I2044)+MAX(Measurements!I2021:I2044))/2&gt;=G$5,0,G$6-(MIN(Measurements!I2021:I2044)+MAX(Measurements!I2021:I2044))/2)</f>
        <v>13.8</v>
      </c>
      <c r="H2024" s="45">
        <f>+IF((MIN(Measurements!J2021:J2044)+MAX(Measurements!J2021:J2044))/2&gt;=H$5,0,H$6-(MIN(Measurements!J2021:J2044)+MAX(Measurements!J2021:J2044))/2)</f>
        <v>15.75</v>
      </c>
      <c r="I2024" s="45">
        <f>+IF((MIN(Measurements!K2021:K2044)+MAX(Measurements!K2021:K2044))/2&gt;=I$5,0,I$6-(MIN(Measurements!K2021:K2044)+MAX(Measurements!K2021:K2044))/2)</f>
        <v>16.100000000000001</v>
      </c>
      <c r="J2024" s="45">
        <f>+IF((MIN(Measurements!L2021:L2044)+MAX(Measurements!L2021:L2044))/2&gt;=J$5,0,J$6-(MIN(Measurements!L2021:L2044)+MAX(Measurements!L2021:L2044))/2)</f>
        <v>14.7</v>
      </c>
      <c r="L2024" s="27">
        <v>8.2699999999999996E-2</v>
      </c>
      <c r="M2024" s="45">
        <f>IF(Measurements!L2021&lt;J$5,(J$6-Measurements!L2021)*((M$2-M$2*M$3-M$2*M$4)/J$4/24),0)</f>
        <v>406.92410479914543</v>
      </c>
      <c r="N2024" s="45">
        <f t="shared" si="84"/>
        <v>497.84341319733215</v>
      </c>
      <c r="O2024" s="140">
        <v>2384</v>
      </c>
    </row>
    <row r="2025" spans="1:15" x14ac:dyDescent="0.25">
      <c r="A2025" s="99">
        <v>43550.041666666664</v>
      </c>
      <c r="B2025" s="27">
        <v>2018</v>
      </c>
      <c r="C2025" s="50"/>
      <c r="D2025" s="27"/>
      <c r="L2025" s="27">
        <v>3.7199999999999997E-2</v>
      </c>
      <c r="M2025" s="45">
        <f>IF(Measurements!L2022&lt;J$5,(J$6-Measurements!L2022)*((M$2-M$2*M$3-M$2*M$4)/J$4/24),0)</f>
        <v>412.17473840945695</v>
      </c>
      <c r="N2025" s="45">
        <f t="shared" si="84"/>
        <v>478.15662729420558</v>
      </c>
      <c r="O2025" s="140">
        <v>2622</v>
      </c>
    </row>
    <row r="2026" spans="1:15" x14ac:dyDescent="0.25">
      <c r="A2026" s="99">
        <v>43550.083333333336</v>
      </c>
      <c r="B2026" s="27">
        <v>2019</v>
      </c>
      <c r="C2026" s="50"/>
      <c r="D2026" s="27"/>
      <c r="L2026" s="27">
        <v>2.53E-2</v>
      </c>
      <c r="M2026" s="45">
        <f>IF(Measurements!L2023&lt;J$5,(J$6-Measurements!L2023)*((M$2-M$2*M$3-M$2*M$4)/J$4/24),0)</f>
        <v>438.42790646101469</v>
      </c>
      <c r="N2026" s="45">
        <f t="shared" si="84"/>
        <v>497.88770101147952</v>
      </c>
      <c r="O2026" s="140">
        <v>2382</v>
      </c>
    </row>
    <row r="2027" spans="1:15" x14ac:dyDescent="0.25">
      <c r="A2027" s="99">
        <v>43550.125</v>
      </c>
      <c r="B2027" s="27">
        <v>2020</v>
      </c>
      <c r="C2027" s="50"/>
      <c r="D2027" s="27"/>
      <c r="L2027" s="27">
        <v>4.4999999999999998E-2</v>
      </c>
      <c r="M2027" s="45">
        <f>IF(Measurements!L2024&lt;J$5,(J$6-Measurements!L2024)*((M$2-M$2*M$3-M$2*M$4)/J$4/24),0)</f>
        <v>446.30385687648209</v>
      </c>
      <c r="N2027" s="45">
        <f t="shared" si="84"/>
        <v>516.56073196353441</v>
      </c>
      <c r="O2027" s="140">
        <v>2096</v>
      </c>
    </row>
    <row r="2028" spans="1:15" x14ac:dyDescent="0.25">
      <c r="A2028" s="99">
        <v>43550.166666666664</v>
      </c>
      <c r="B2028" s="27">
        <v>2021</v>
      </c>
      <c r="C2028" s="50"/>
      <c r="D2028" s="27"/>
      <c r="L2028" s="27">
        <v>9.74E-2</v>
      </c>
      <c r="M2028" s="45">
        <f>IF(Measurements!L2025&lt;J$5,(J$6-Measurements!L2025)*((M$2-M$2*M$3-M$2*M$4)/J$4/24),0)</f>
        <v>448.92917368163785</v>
      </c>
      <c r="N2028" s="45">
        <f t="shared" si="84"/>
        <v>547.90518684570463</v>
      </c>
      <c r="O2028" s="140">
        <v>1666</v>
      </c>
    </row>
    <row r="2029" spans="1:15" x14ac:dyDescent="0.25">
      <c r="A2029" s="99">
        <v>43550.208333333336</v>
      </c>
      <c r="B2029" s="27">
        <v>2022</v>
      </c>
      <c r="C2029" s="50"/>
      <c r="D2029" s="27"/>
      <c r="L2029" s="27">
        <v>0.17549999999999999</v>
      </c>
      <c r="M2029" s="45">
        <f>IF(Measurements!L2026&lt;J$5,(J$6-Measurements!L2026)*((M$2-M$2*M$3-M$2*M$4)/J$4/24),0)</f>
        <v>454.17980729194943</v>
      </c>
      <c r="N2029" s="45">
        <f t="shared" si="84"/>
        <v>595.96048999446714</v>
      </c>
      <c r="O2029" s="140">
        <v>1076</v>
      </c>
    </row>
    <row r="2030" spans="1:15" x14ac:dyDescent="0.25">
      <c r="A2030" s="99">
        <v>43550.25</v>
      </c>
      <c r="B2030" s="27">
        <v>2023</v>
      </c>
      <c r="C2030" s="50"/>
      <c r="D2030" s="27"/>
      <c r="L2030" s="27">
        <v>0.2535</v>
      </c>
      <c r="M2030" s="45">
        <f>IF(Measurements!L2027&lt;J$5,(J$6-Measurements!L2027)*((M$2-M$2*M$3-M$2*M$4)/J$4/24),0)</f>
        <v>446.30385687648209</v>
      </c>
      <c r="N2030" s="45">
        <f t="shared" si="84"/>
        <v>630.83440160203656</v>
      </c>
      <c r="O2030" s="140">
        <v>759</v>
      </c>
    </row>
    <row r="2031" spans="1:15" x14ac:dyDescent="0.25">
      <c r="A2031" s="99">
        <v>43550.291666666664</v>
      </c>
      <c r="B2031" s="27">
        <v>2024</v>
      </c>
      <c r="C2031" s="50"/>
      <c r="D2031" s="27"/>
      <c r="L2031" s="27">
        <v>0.29549999999999998</v>
      </c>
      <c r="M2031" s="45">
        <f>IF(Measurements!L2028&lt;J$5,(J$6-Measurements!L2028)*((M$2-M$2*M$3-M$2*M$4)/J$4/24),0)</f>
        <v>417.42537201976853</v>
      </c>
      <c r="N2031" s="45">
        <f t="shared" si="84"/>
        <v>624.97507321926582</v>
      </c>
      <c r="O2031" s="140">
        <v>810</v>
      </c>
    </row>
    <row r="2032" spans="1:15" x14ac:dyDescent="0.25">
      <c r="A2032" s="99">
        <v>43550.333333333336</v>
      </c>
      <c r="B2032" s="27">
        <v>2025</v>
      </c>
      <c r="C2032" s="50"/>
      <c r="D2032" s="27"/>
      <c r="L2032" s="27">
        <v>0.28399999999999997</v>
      </c>
      <c r="M2032" s="45">
        <f>IF(Measurements!L2029&lt;J$5,(J$6-Measurements!L2029)*((M$2-M$2*M$3-M$2*M$4)/J$4/24),0)</f>
        <v>385.92157035789916</v>
      </c>
      <c r="N2032" s="45">
        <f t="shared" si="84"/>
        <v>587.16840728476927</v>
      </c>
      <c r="O2032" s="140">
        <v>1179</v>
      </c>
    </row>
    <row r="2033" spans="1:15" x14ac:dyDescent="0.25">
      <c r="A2033" s="99">
        <v>43550.375</v>
      </c>
      <c r="B2033" s="27">
        <v>2026</v>
      </c>
      <c r="C2033" s="50"/>
      <c r="D2033" s="27"/>
      <c r="L2033" s="27">
        <v>0.2349</v>
      </c>
      <c r="M2033" s="45">
        <f>IF(Measurements!L2030&lt;J$5,(J$6-Measurements!L2030)*((M$2-M$2*M$3-M$2*M$4)/J$4/24),0)</f>
        <v>372.79498633212029</v>
      </c>
      <c r="N2033" s="45">
        <f t="shared" si="84"/>
        <v>547.13133319064286</v>
      </c>
      <c r="O2033" s="140">
        <v>1676</v>
      </c>
    </row>
    <row r="2034" spans="1:15" x14ac:dyDescent="0.25">
      <c r="A2034" s="99">
        <v>43550.416666666664</v>
      </c>
      <c r="B2034" s="27">
        <v>2027</v>
      </c>
      <c r="C2034" s="50"/>
      <c r="D2034" s="27"/>
      <c r="L2034" s="27">
        <v>0.1802</v>
      </c>
      <c r="M2034" s="45">
        <f>IF(Measurements!L2031&lt;J$5,(J$6-Measurements!L2031)*((M$2-M$2*M$3-M$2*M$4)/J$4/24),0)</f>
        <v>346.5418182805625</v>
      </c>
      <c r="N2034" s="45">
        <f t="shared" si="84"/>
        <v>490.89845420754523</v>
      </c>
      <c r="O2034" s="140">
        <v>2477</v>
      </c>
    </row>
    <row r="2035" spans="1:15" x14ac:dyDescent="0.25">
      <c r="A2035" s="99">
        <v>43550.458333333336</v>
      </c>
      <c r="B2035" s="27">
        <v>2028</v>
      </c>
      <c r="C2035" s="50"/>
      <c r="D2035" s="27"/>
      <c r="L2035" s="27">
        <v>0.14019999999999999</v>
      </c>
      <c r="M2035" s="45">
        <f>IF(Measurements!L2032&lt;J$5,(J$6-Measurements!L2032)*((M$2-M$2*M$3-M$2*M$4)/J$4/24),0)</f>
        <v>336.04055105993945</v>
      </c>
      <c r="N2035" s="45">
        <f t="shared" si="84"/>
        <v>458.47418082126228</v>
      </c>
      <c r="O2035" s="140">
        <v>2896</v>
      </c>
    </row>
    <row r="2036" spans="1:15" x14ac:dyDescent="0.25">
      <c r="A2036" s="99">
        <v>43550.5</v>
      </c>
      <c r="B2036" s="27">
        <v>2029</v>
      </c>
      <c r="C2036" s="50"/>
      <c r="D2036" s="27"/>
      <c r="L2036" s="27">
        <v>0.1157</v>
      </c>
      <c r="M2036" s="45">
        <f>IF(Measurements!L2033&lt;J$5,(J$6-Measurements!L2033)*((M$2-M$2*M$3-M$2*M$4)/J$4/24),0)</f>
        <v>317.663333423849</v>
      </c>
      <c r="N2036" s="45">
        <f t="shared" si="84"/>
        <v>426.66912190870516</v>
      </c>
      <c r="O2036" s="140">
        <v>3299</v>
      </c>
    </row>
    <row r="2037" spans="1:15" x14ac:dyDescent="0.25">
      <c r="A2037" s="99">
        <v>43550.541666666664</v>
      </c>
      <c r="B2037" s="27">
        <v>2030</v>
      </c>
      <c r="C2037" s="50"/>
      <c r="D2037" s="27"/>
      <c r="L2037" s="27">
        <v>9.9599999999999994E-2</v>
      </c>
      <c r="M2037" s="45">
        <f>IF(Measurements!L2034&lt;J$5,(J$6-Measurements!L2034)*((M$2-M$2*M$3-M$2*M$4)/J$4/24),0)</f>
        <v>320.28865022900476</v>
      </c>
      <c r="N2037" s="45">
        <f t="shared" si="84"/>
        <v>420.47042873218282</v>
      </c>
      <c r="O2037" s="140">
        <v>3376</v>
      </c>
    </row>
    <row r="2038" spans="1:15" x14ac:dyDescent="0.25">
      <c r="A2038" s="99">
        <v>43550.583333333336</v>
      </c>
      <c r="B2038" s="27">
        <v>2031</v>
      </c>
      <c r="C2038" s="50"/>
      <c r="D2038" s="27"/>
      <c r="L2038" s="27">
        <v>8.9499999999999996E-2</v>
      </c>
      <c r="M2038" s="45">
        <f>IF(Measurements!L2035&lt;J$5,(J$6-Measurements!L2035)*((M$2-M$2*M$3-M$2*M$4)/J$4/24),0)</f>
        <v>380.67093674758763</v>
      </c>
      <c r="N2038" s="45">
        <f t="shared" si="84"/>
        <v>475.31715619393657</v>
      </c>
      <c r="O2038" s="140">
        <v>2662</v>
      </c>
    </row>
    <row r="2039" spans="1:15" x14ac:dyDescent="0.25">
      <c r="A2039" s="99">
        <v>43550.625</v>
      </c>
      <c r="B2039" s="27">
        <v>2032</v>
      </c>
      <c r="C2039" s="50"/>
      <c r="D2039" s="27"/>
      <c r="L2039" s="27">
        <v>8.8900000000000007E-2</v>
      </c>
      <c r="M2039" s="45">
        <f>IF(Measurements!L2036&lt;J$5,(J$6-Measurements!L2036)*((M$2-M$2*M$3-M$2*M$4)/J$4/24),0)</f>
        <v>417.42537201976853</v>
      </c>
      <c r="N2039" s="45">
        <f t="shared" si="84"/>
        <v>511.74274637363254</v>
      </c>
      <c r="O2039" s="140">
        <v>2182</v>
      </c>
    </row>
    <row r="2040" spans="1:15" x14ac:dyDescent="0.25">
      <c r="A2040" s="99">
        <v>43550.666666666664</v>
      </c>
      <c r="B2040" s="27">
        <v>2033</v>
      </c>
      <c r="C2040" s="50"/>
      <c r="D2040" s="27"/>
      <c r="L2040" s="27">
        <v>0.104</v>
      </c>
      <c r="M2040" s="45">
        <f>IF(Measurements!L2037&lt;J$5,(J$6-Measurements!L2037)*((M$2-M$2*M$3-M$2*M$4)/J$4/24),0)</f>
        <v>417.42537201976853</v>
      </c>
      <c r="N2040" s="45">
        <f t="shared" si="84"/>
        <v>520.0186812011691</v>
      </c>
      <c r="O2040" s="140">
        <v>2039</v>
      </c>
    </row>
    <row r="2041" spans="1:15" x14ac:dyDescent="0.25">
      <c r="A2041" s="99">
        <v>43550.708333333336</v>
      </c>
      <c r="B2041" s="27">
        <v>2034</v>
      </c>
      <c r="C2041" s="50"/>
      <c r="D2041" s="27"/>
      <c r="L2041" s="27">
        <v>0.14099999999999999</v>
      </c>
      <c r="M2041" s="45">
        <f>IF(Measurements!L2038&lt;J$5,(J$6-Measurements!L2038)*((M$2-M$2*M$3-M$2*M$4)/J$4/24),0)</f>
        <v>417.42537201976853</v>
      </c>
      <c r="N2041" s="45">
        <f t="shared" si="84"/>
        <v>540.2974619044046</v>
      </c>
      <c r="O2041" s="140">
        <v>1767</v>
      </c>
    </row>
    <row r="2042" spans="1:15" x14ac:dyDescent="0.25">
      <c r="A2042" s="99">
        <v>43550.75</v>
      </c>
      <c r="B2042" s="27">
        <v>2035</v>
      </c>
      <c r="C2042" s="50"/>
      <c r="D2042" s="27"/>
      <c r="L2042" s="27">
        <v>0.20039999999999999</v>
      </c>
      <c r="M2042" s="45">
        <f>IF(Measurements!L2039&lt;J$5,(J$6-Measurements!L2039)*((M$2-M$2*M$3-M$2*M$4)/J$4/24),0)</f>
        <v>417.42537201976853</v>
      </c>
      <c r="N2042" s="45">
        <f t="shared" si="84"/>
        <v>572.85312606040952</v>
      </c>
      <c r="O2042" s="140">
        <v>1347</v>
      </c>
    </row>
    <row r="2043" spans="1:15" x14ac:dyDescent="0.25">
      <c r="A2043" s="99">
        <v>43550.791666666664</v>
      </c>
      <c r="B2043" s="27">
        <v>2036</v>
      </c>
      <c r="C2043" s="50"/>
      <c r="D2043" s="27"/>
      <c r="L2043" s="27">
        <v>0.26889999999999997</v>
      </c>
      <c r="M2043" s="45">
        <f>IF(Measurements!L2040&lt;J$5,(J$6-Measurements!L2040)*((M$2-M$2*M$3-M$2*M$4)/J$4/24),0)</f>
        <v>417.42537201976853</v>
      </c>
      <c r="N2043" s="45">
        <f t="shared" si="84"/>
        <v>610.39627411910203</v>
      </c>
      <c r="O2043" s="140">
        <v>943</v>
      </c>
    </row>
    <row r="2044" spans="1:15" x14ac:dyDescent="0.25">
      <c r="A2044" s="99">
        <v>43550.833333333336</v>
      </c>
      <c r="B2044" s="27">
        <v>2037</v>
      </c>
      <c r="C2044" s="50"/>
      <c r="D2044" s="27"/>
      <c r="L2044" s="27">
        <v>0.31569999999999998</v>
      </c>
      <c r="M2044" s="45">
        <f>IF(Measurements!L2041&lt;J$5,(J$6-Measurements!L2041)*((M$2-M$2*M$3-M$2*M$4)/J$4/24),0)</f>
        <v>420.05068882492429</v>
      </c>
      <c r="N2044" s="45">
        <f t="shared" si="84"/>
        <v>638.67150813807984</v>
      </c>
      <c r="O2044" s="140">
        <v>694</v>
      </c>
    </row>
    <row r="2045" spans="1:15" x14ac:dyDescent="0.25">
      <c r="A2045" s="99">
        <v>43550.875</v>
      </c>
      <c r="B2045" s="27">
        <v>2038</v>
      </c>
      <c r="C2045" s="50"/>
      <c r="D2045" s="27"/>
      <c r="L2045" s="27">
        <v>0.31009999999999999</v>
      </c>
      <c r="M2045" s="45">
        <f>IF(Measurements!L2042&lt;J$5,(J$6-Measurements!L2042)*((M$2-M$2*M$3-M$2*M$4)/J$4/24),0)</f>
        <v>425.30132243523582</v>
      </c>
      <c r="N2045" s="45">
        <f t="shared" si="84"/>
        <v>640.85292088519896</v>
      </c>
      <c r="O2045" s="140">
        <v>686</v>
      </c>
    </row>
    <row r="2046" spans="1:15" x14ac:dyDescent="0.25">
      <c r="A2046" s="99">
        <v>43550.916666666664</v>
      </c>
      <c r="B2046" s="27">
        <v>2039</v>
      </c>
      <c r="C2046" s="50"/>
      <c r="D2046" s="27"/>
      <c r="L2046" s="27">
        <v>0.24829999999999999</v>
      </c>
      <c r="M2046" s="45">
        <f>IF(Measurements!L2043&lt;J$5,(J$6-Measurements!L2043)*((M$2-M$2*M$3-M$2*M$4)/J$4/24),0)</f>
        <v>438.42790646101469</v>
      </c>
      <c r="N2046" s="45">
        <f t="shared" si="84"/>
        <v>620.10846038503337</v>
      </c>
      <c r="O2046" s="140">
        <v>853</v>
      </c>
    </row>
    <row r="2047" spans="1:15" x14ac:dyDescent="0.25">
      <c r="A2047" s="99">
        <v>43550.958333333336</v>
      </c>
      <c r="B2047" s="27">
        <v>2040</v>
      </c>
      <c r="C2047" s="50"/>
      <c r="D2047" s="27"/>
      <c r="L2047" s="27">
        <v>0.15989999999999999</v>
      </c>
      <c r="M2047" s="45">
        <f>IF(Measurements!L2044&lt;J$5,(J$6-Measurements!L2044)*((M$2-M$2*M$3-M$2*M$4)/J$4/24),0)</f>
        <v>446.30385687648209</v>
      </c>
      <c r="N2047" s="45">
        <f t="shared" si="84"/>
        <v>579.53456717439235</v>
      </c>
      <c r="O2047" s="140">
        <v>1259</v>
      </c>
    </row>
    <row r="2048" spans="1:15" x14ac:dyDescent="0.25">
      <c r="A2048" s="99">
        <v>43551</v>
      </c>
      <c r="B2048" s="27">
        <v>2041</v>
      </c>
      <c r="C2048" s="50"/>
      <c r="D2048" s="27"/>
      <c r="E2048" s="45">
        <f>+IF((MIN(Measurements!G2045:G2068)+MAX(Measurements!G2045:G2068))/2&gt;=E$5,0,E$6-(MIN(Measurements!G2045:G2068)+MAX(Measurements!G2045:G2068))/2)</f>
        <v>15.5</v>
      </c>
      <c r="F2048" s="45">
        <f>+IF((MIN(Measurements!H2045:H2068)+MAX(Measurements!H2045:H2068))/2&gt;=F$5,0,F$6-(MIN(Measurements!H2045:H2068)+MAX(Measurements!H2045:H2068))/2)</f>
        <v>15.4</v>
      </c>
      <c r="G2048" s="45">
        <f>+IF((MIN(Measurements!I2045:I2068)+MAX(Measurements!I2045:I2068))/2&gt;=G$5,0,G$6-(MIN(Measurements!I2045:I2068)+MAX(Measurements!I2045:I2068))/2)</f>
        <v>13.55</v>
      </c>
      <c r="H2048" s="45">
        <f>+IF((MIN(Measurements!J2045:J2068)+MAX(Measurements!J2045:J2068))/2&gt;=H$5,0,H$6-(MIN(Measurements!J2045:J2068)+MAX(Measurements!J2045:J2068))/2)</f>
        <v>15.3</v>
      </c>
      <c r="I2048" s="45">
        <f>+IF((MIN(Measurements!K2045:K2068)+MAX(Measurements!K2045:K2068))/2&gt;=I$5,0,I$6-(MIN(Measurements!K2045:K2068)+MAX(Measurements!K2045:K2068))/2)</f>
        <v>15.2</v>
      </c>
      <c r="J2048" s="45">
        <f>+IF((MIN(Measurements!L2045:L2068)+MAX(Measurements!L2045:L2068))/2&gt;=J$5,0,J$6-(MIN(Measurements!L2045:L2068)+MAX(Measurements!L2045:L2068))/2)</f>
        <v>16.3</v>
      </c>
      <c r="L2048" s="27">
        <v>8.2699999999999996E-2</v>
      </c>
      <c r="M2048" s="45">
        <f>IF(Measurements!L2045&lt;J$5,(J$6-Measurements!L2045)*((M$2-M$2*M$3-M$2*M$4)/J$4/24),0)</f>
        <v>454.17980729194943</v>
      </c>
      <c r="N2048" s="45">
        <f t="shared" si="84"/>
        <v>545.09911569013616</v>
      </c>
      <c r="O2048" s="140">
        <v>1703</v>
      </c>
    </row>
    <row r="2049" spans="1:15" x14ac:dyDescent="0.25">
      <c r="A2049" s="99">
        <v>43551.041666666664</v>
      </c>
      <c r="B2049" s="27">
        <v>2042</v>
      </c>
      <c r="C2049" s="50"/>
      <c r="D2049" s="27"/>
      <c r="L2049" s="27">
        <v>3.7199999999999997E-2</v>
      </c>
      <c r="M2049" s="45">
        <f>IF(Measurements!L2046&lt;J$5,(J$6-Measurements!L2046)*((M$2-M$2*M$3-M$2*M$4)/J$4/24),0)</f>
        <v>462.05575770741677</v>
      </c>
      <c r="N2049" s="45">
        <f t="shared" si="84"/>
        <v>528.0376465921654</v>
      </c>
      <c r="O2049" s="140">
        <v>1934</v>
      </c>
    </row>
    <row r="2050" spans="1:15" x14ac:dyDescent="0.25">
      <c r="A2050" s="99">
        <v>43551.083333333336</v>
      </c>
      <c r="B2050" s="27">
        <v>2043</v>
      </c>
      <c r="C2050" s="50"/>
      <c r="D2050" s="27"/>
      <c r="L2050" s="27">
        <v>2.53E-2</v>
      </c>
      <c r="M2050" s="45">
        <f>IF(Measurements!L2047&lt;J$5,(J$6-Measurements!L2047)*((M$2-M$2*M$3-M$2*M$4)/J$4/24),0)</f>
        <v>469.931708122884</v>
      </c>
      <c r="N2050" s="45">
        <f t="shared" si="84"/>
        <v>529.3915026733489</v>
      </c>
      <c r="O2050" s="140">
        <v>1920</v>
      </c>
    </row>
    <row r="2051" spans="1:15" x14ac:dyDescent="0.25">
      <c r="A2051" s="99">
        <v>43551.125</v>
      </c>
      <c r="B2051" s="27">
        <v>2044</v>
      </c>
      <c r="C2051" s="50"/>
      <c r="D2051" s="27"/>
      <c r="L2051" s="27">
        <v>4.4999999999999998E-2</v>
      </c>
      <c r="M2051" s="45">
        <f>IF(Measurements!L2048&lt;J$5,(J$6-Measurements!L2048)*((M$2-M$2*M$3-M$2*M$4)/J$4/24),0)</f>
        <v>480.43297534350717</v>
      </c>
      <c r="N2051" s="45">
        <f t="shared" si="84"/>
        <v>550.68985043055955</v>
      </c>
      <c r="O2051" s="140">
        <v>1630</v>
      </c>
    </row>
    <row r="2052" spans="1:15" x14ac:dyDescent="0.25">
      <c r="A2052" s="99">
        <v>43551.166666666664</v>
      </c>
      <c r="B2052" s="27">
        <v>2045</v>
      </c>
      <c r="C2052" s="50"/>
      <c r="D2052" s="27"/>
      <c r="L2052" s="27">
        <v>9.74E-2</v>
      </c>
      <c r="M2052" s="45">
        <f>IF(Measurements!L2049&lt;J$5,(J$6-Measurements!L2049)*((M$2-M$2*M$3-M$2*M$4)/J$4/24),0)</f>
        <v>509.31146020022067</v>
      </c>
      <c r="N2052" s="45">
        <f t="shared" si="84"/>
        <v>608.28747336428739</v>
      </c>
      <c r="O2052" s="140">
        <v>963</v>
      </c>
    </row>
    <row r="2053" spans="1:15" x14ac:dyDescent="0.25">
      <c r="A2053" s="99">
        <v>43551.208333333336</v>
      </c>
      <c r="B2053" s="27">
        <v>2046</v>
      </c>
      <c r="C2053" s="50"/>
      <c r="D2053" s="27"/>
      <c r="L2053" s="27">
        <v>0.17549999999999999</v>
      </c>
      <c r="M2053" s="45">
        <f>IF(Measurements!L2050&lt;J$5,(J$6-Measurements!L2050)*((M$2-M$2*M$3-M$2*M$4)/J$4/24),0)</f>
        <v>525.06336103115541</v>
      </c>
      <c r="N2053" s="45">
        <f t="shared" si="84"/>
        <v>666.84404373367306</v>
      </c>
      <c r="O2053" s="140">
        <v>532</v>
      </c>
    </row>
    <row r="2054" spans="1:15" x14ac:dyDescent="0.25">
      <c r="A2054" s="99">
        <v>43551.25</v>
      </c>
      <c r="B2054" s="27">
        <v>2047</v>
      </c>
      <c r="C2054" s="50"/>
      <c r="D2054" s="27"/>
      <c r="L2054" s="27">
        <v>0.2535</v>
      </c>
      <c r="M2054" s="45">
        <f>IF(Measurements!L2051&lt;J$5,(J$6-Measurements!L2051)*((M$2-M$2*M$3-M$2*M$4)/J$4/24),0)</f>
        <v>501.43550978475344</v>
      </c>
      <c r="N2054" s="45">
        <f t="shared" si="84"/>
        <v>685.96605451030791</v>
      </c>
      <c r="O2054" s="140">
        <v>421</v>
      </c>
    </row>
    <row r="2055" spans="1:15" x14ac:dyDescent="0.25">
      <c r="A2055" s="99">
        <v>43551.291666666664</v>
      </c>
      <c r="B2055" s="27">
        <v>2048</v>
      </c>
      <c r="C2055" s="50"/>
      <c r="D2055" s="27"/>
      <c r="L2055" s="27">
        <v>0.29549999999999998</v>
      </c>
      <c r="M2055" s="45">
        <f>IF(Measurements!L2052&lt;J$5,(J$6-Measurements!L2052)*((M$2-M$2*M$3-M$2*M$4)/J$4/24),0)</f>
        <v>451.55449048679361</v>
      </c>
      <c r="N2055" s="45">
        <f t="shared" si="84"/>
        <v>659.10419168629096</v>
      </c>
      <c r="O2055" s="140">
        <v>567</v>
      </c>
    </row>
    <row r="2056" spans="1:15" x14ac:dyDescent="0.25">
      <c r="A2056" s="99">
        <v>43551.333333333336</v>
      </c>
      <c r="B2056" s="27">
        <v>2049</v>
      </c>
      <c r="C2056" s="50"/>
      <c r="D2056" s="27"/>
      <c r="L2056" s="27">
        <v>0.28399999999999997</v>
      </c>
      <c r="M2056" s="45">
        <f>IF(Measurements!L2053&lt;J$5,(J$6-Measurements!L2053)*((M$2-M$2*M$3-M$2*M$4)/J$4/24),0)</f>
        <v>433.17727285070316</v>
      </c>
      <c r="N2056" s="45">
        <f t="shared" si="84"/>
        <v>634.42410977757322</v>
      </c>
      <c r="O2056" s="140">
        <v>730</v>
      </c>
    </row>
    <row r="2057" spans="1:15" x14ac:dyDescent="0.25">
      <c r="A2057" s="99">
        <v>43551.375</v>
      </c>
      <c r="B2057" s="27">
        <v>2050</v>
      </c>
      <c r="C2057" s="50"/>
      <c r="D2057" s="27"/>
      <c r="L2057" s="27">
        <v>0.2349</v>
      </c>
      <c r="M2057" s="45">
        <f>IF(Measurements!L2054&lt;J$5,(J$6-Measurements!L2054)*((M$2-M$2*M$3-M$2*M$4)/J$4/24),0)</f>
        <v>399.04815438367808</v>
      </c>
      <c r="N2057" s="45">
        <f t="shared" ref="N2057:N2120" si="85">+M2057+$L2057*M$2*M$3/$M$6+M$5</f>
        <v>573.38450124220071</v>
      </c>
      <c r="O2057" s="140">
        <v>1341</v>
      </c>
    </row>
    <row r="2058" spans="1:15" x14ac:dyDescent="0.25">
      <c r="A2058" s="99">
        <v>43551.416666666664</v>
      </c>
      <c r="B2058" s="27">
        <v>2051</v>
      </c>
      <c r="C2058" s="50"/>
      <c r="D2058" s="27"/>
      <c r="L2058" s="27">
        <v>0.1802</v>
      </c>
      <c r="M2058" s="45">
        <f>IF(Measurements!L2055&lt;J$5,(J$6-Measurements!L2055)*((M$2-M$2*M$3-M$2*M$4)/J$4/24),0)</f>
        <v>362.29371911149724</v>
      </c>
      <c r="N2058" s="45">
        <f t="shared" si="85"/>
        <v>506.65035503847992</v>
      </c>
      <c r="O2058" s="140">
        <v>2262</v>
      </c>
    </row>
    <row r="2059" spans="1:15" x14ac:dyDescent="0.25">
      <c r="A2059" s="99">
        <v>43551.458333333336</v>
      </c>
      <c r="B2059" s="27">
        <v>2052</v>
      </c>
      <c r="C2059" s="50"/>
      <c r="D2059" s="27"/>
      <c r="L2059" s="27">
        <v>0.14019999999999999</v>
      </c>
      <c r="M2059" s="45">
        <f>IF(Measurements!L2056&lt;J$5,(J$6-Measurements!L2056)*((M$2-M$2*M$3-M$2*M$4)/J$4/24),0)</f>
        <v>354.4177686960299</v>
      </c>
      <c r="N2059" s="45">
        <f t="shared" si="85"/>
        <v>476.85139845735273</v>
      </c>
      <c r="O2059" s="140">
        <v>2645</v>
      </c>
    </row>
    <row r="2060" spans="1:15" x14ac:dyDescent="0.25">
      <c r="A2060" s="99">
        <v>43551.5</v>
      </c>
      <c r="B2060" s="27">
        <v>2053</v>
      </c>
      <c r="C2060" s="50"/>
      <c r="D2060" s="27"/>
      <c r="L2060" s="27">
        <v>0.1157</v>
      </c>
      <c r="M2060" s="45">
        <f>IF(Measurements!L2057&lt;J$5,(J$6-Measurements!L2057)*((M$2-M$2*M$3-M$2*M$4)/J$4/24),0)</f>
        <v>364.919035916653</v>
      </c>
      <c r="N2060" s="45">
        <f t="shared" si="85"/>
        <v>473.92482440150917</v>
      </c>
      <c r="O2060" s="140">
        <v>2683</v>
      </c>
    </row>
    <row r="2061" spans="1:15" x14ac:dyDescent="0.25">
      <c r="A2061" s="99">
        <v>43551.541666666664</v>
      </c>
      <c r="B2061" s="27">
        <v>2054</v>
      </c>
      <c r="C2061" s="50"/>
      <c r="D2061" s="27"/>
      <c r="L2061" s="27">
        <v>9.9599999999999994E-2</v>
      </c>
      <c r="M2061" s="45">
        <f>IF(Measurements!L2058&lt;J$5,(J$6-Measurements!L2058)*((M$2-M$2*M$3-M$2*M$4)/J$4/24),0)</f>
        <v>330.78991744962786</v>
      </c>
      <c r="N2061" s="45">
        <f t="shared" si="85"/>
        <v>430.97169595280593</v>
      </c>
      <c r="O2061" s="140">
        <v>3247</v>
      </c>
    </row>
    <row r="2062" spans="1:15" x14ac:dyDescent="0.25">
      <c r="A2062" s="99">
        <v>43551.583333333336</v>
      </c>
      <c r="B2062" s="27">
        <v>2055</v>
      </c>
      <c r="C2062" s="50"/>
      <c r="D2062" s="27"/>
      <c r="L2062" s="27">
        <v>8.9499999999999996E-2</v>
      </c>
      <c r="M2062" s="45">
        <f>IF(Measurements!L2059&lt;J$5,(J$6-Measurements!L2059)*((M$2-M$2*M$3-M$2*M$4)/J$4/24),0)</f>
        <v>341.29118467025097</v>
      </c>
      <c r="N2062" s="45">
        <f t="shared" si="85"/>
        <v>435.93740411659991</v>
      </c>
      <c r="O2062" s="140">
        <v>3196</v>
      </c>
    </row>
    <row r="2063" spans="1:15" x14ac:dyDescent="0.25">
      <c r="A2063" s="99">
        <v>43551.625</v>
      </c>
      <c r="B2063" s="27">
        <v>2056</v>
      </c>
      <c r="C2063" s="50"/>
      <c r="D2063" s="27"/>
      <c r="L2063" s="27">
        <v>8.8900000000000007E-2</v>
      </c>
      <c r="M2063" s="45">
        <f>IF(Measurements!L2060&lt;J$5,(J$6-Measurements!L2060)*((M$2-M$2*M$3-M$2*M$4)/J$4/24),0)</f>
        <v>399.04815438367808</v>
      </c>
      <c r="N2063" s="45">
        <f t="shared" si="85"/>
        <v>493.36552873754209</v>
      </c>
      <c r="O2063" s="140">
        <v>2452</v>
      </c>
    </row>
    <row r="2064" spans="1:15" x14ac:dyDescent="0.25">
      <c r="A2064" s="99">
        <v>43551.666666666664</v>
      </c>
      <c r="B2064" s="27">
        <v>2057</v>
      </c>
      <c r="C2064" s="50"/>
      <c r="D2064" s="27"/>
      <c r="L2064" s="27">
        <v>0.104</v>
      </c>
      <c r="M2064" s="45">
        <f>IF(Measurements!L2061&lt;J$5,(J$6-Measurements!L2061)*((M$2-M$2*M$3-M$2*M$4)/J$4/24),0)</f>
        <v>393.7975207733665</v>
      </c>
      <c r="N2064" s="45">
        <f t="shared" si="85"/>
        <v>496.39082995476713</v>
      </c>
      <c r="O2064" s="140">
        <v>2407</v>
      </c>
    </row>
    <row r="2065" spans="1:15" x14ac:dyDescent="0.25">
      <c r="A2065" s="99">
        <v>43551.708333333336</v>
      </c>
      <c r="B2065" s="27">
        <v>2058</v>
      </c>
      <c r="C2065" s="50"/>
      <c r="D2065" s="27"/>
      <c r="L2065" s="27">
        <v>0.14099999999999999</v>
      </c>
      <c r="M2065" s="45">
        <f>IF(Measurements!L2062&lt;J$5,(J$6-Measurements!L2062)*((M$2-M$2*M$3-M$2*M$4)/J$4/24),0)</f>
        <v>399.04815438367808</v>
      </c>
      <c r="N2065" s="45">
        <f t="shared" si="85"/>
        <v>521.92024426831404</v>
      </c>
      <c r="O2065" s="140">
        <v>2010</v>
      </c>
    </row>
    <row r="2066" spans="1:15" x14ac:dyDescent="0.25">
      <c r="A2066" s="99">
        <v>43551.75</v>
      </c>
      <c r="B2066" s="27">
        <v>2059</v>
      </c>
      <c r="C2066" s="50"/>
      <c r="D2066" s="27"/>
      <c r="L2066" s="27">
        <v>0.20039999999999999</v>
      </c>
      <c r="M2066" s="45">
        <f>IF(Measurements!L2063&lt;J$5,(J$6-Measurements!L2063)*((M$2-M$2*M$3-M$2*M$4)/J$4/24),0)</f>
        <v>404.29878799398966</v>
      </c>
      <c r="N2066" s="45">
        <f t="shared" si="85"/>
        <v>559.7265420346306</v>
      </c>
      <c r="O2066" s="140">
        <v>1506</v>
      </c>
    </row>
    <row r="2067" spans="1:15" x14ac:dyDescent="0.25">
      <c r="A2067" s="99">
        <v>43551.791666666664</v>
      </c>
      <c r="B2067" s="27">
        <v>2060</v>
      </c>
      <c r="C2067" s="50"/>
      <c r="D2067" s="27"/>
      <c r="L2067" s="27">
        <v>0.26889999999999997</v>
      </c>
      <c r="M2067" s="45">
        <f>IF(Measurements!L2064&lt;J$5,(J$6-Measurements!L2064)*((M$2-M$2*M$3-M$2*M$4)/J$4/24),0)</f>
        <v>404.29878799398966</v>
      </c>
      <c r="N2067" s="45">
        <f t="shared" si="85"/>
        <v>597.26969009332311</v>
      </c>
      <c r="O2067" s="140">
        <v>1060</v>
      </c>
    </row>
    <row r="2068" spans="1:15" x14ac:dyDescent="0.25">
      <c r="A2068" s="99">
        <v>43551.833333333336</v>
      </c>
      <c r="B2068" s="27">
        <v>2061</v>
      </c>
      <c r="C2068" s="50"/>
      <c r="D2068" s="27"/>
      <c r="L2068" s="27">
        <v>0.31569999999999998</v>
      </c>
      <c r="M2068" s="45">
        <f>IF(Measurements!L2065&lt;J$5,(J$6-Measurements!L2065)*((M$2-M$2*M$3-M$2*M$4)/J$4/24),0)</f>
        <v>404.29878799398966</v>
      </c>
      <c r="N2068" s="45">
        <f t="shared" si="85"/>
        <v>622.91960730714527</v>
      </c>
      <c r="O2068" s="140">
        <v>824</v>
      </c>
    </row>
    <row r="2069" spans="1:15" x14ac:dyDescent="0.25">
      <c r="A2069" s="99">
        <v>43551.875</v>
      </c>
      <c r="B2069" s="27">
        <v>2062</v>
      </c>
      <c r="C2069" s="50"/>
      <c r="D2069" s="27"/>
      <c r="L2069" s="27">
        <v>0.31009999999999999</v>
      </c>
      <c r="M2069" s="45">
        <f>IF(Measurements!L2066&lt;J$5,(J$6-Measurements!L2066)*((M$2-M$2*M$3-M$2*M$4)/J$4/24),0)</f>
        <v>406.92410479914543</v>
      </c>
      <c r="N2069" s="45">
        <f t="shared" si="85"/>
        <v>622.47570324910862</v>
      </c>
      <c r="O2069" s="140">
        <v>827</v>
      </c>
    </row>
    <row r="2070" spans="1:15" x14ac:dyDescent="0.25">
      <c r="A2070" s="99">
        <v>43551.916666666664</v>
      </c>
      <c r="B2070" s="27">
        <v>2063</v>
      </c>
      <c r="C2070" s="50"/>
      <c r="D2070" s="27"/>
      <c r="L2070" s="27">
        <v>0.24829999999999999</v>
      </c>
      <c r="M2070" s="45">
        <f>IF(Measurements!L2067&lt;J$5,(J$6-Measurements!L2067)*((M$2-M$2*M$3-M$2*M$4)/J$4/24),0)</f>
        <v>404.29878799398966</v>
      </c>
      <c r="N2070" s="45">
        <f t="shared" si="85"/>
        <v>585.97934191800834</v>
      </c>
      <c r="O2070" s="140">
        <v>1193</v>
      </c>
    </row>
    <row r="2071" spans="1:15" x14ac:dyDescent="0.25">
      <c r="A2071" s="99">
        <v>43551.958333333336</v>
      </c>
      <c r="B2071" s="27">
        <v>2064</v>
      </c>
      <c r="C2071" s="50"/>
      <c r="D2071" s="27"/>
      <c r="L2071" s="27">
        <v>0.15989999999999999</v>
      </c>
      <c r="M2071" s="45">
        <f>IF(Measurements!L2068&lt;J$5,(J$6-Measurements!L2068)*((M$2-M$2*M$3-M$2*M$4)/J$4/24),0)</f>
        <v>404.29878799398966</v>
      </c>
      <c r="N2071" s="45">
        <f t="shared" si="85"/>
        <v>537.52949829189993</v>
      </c>
      <c r="O2071" s="140">
        <v>1800</v>
      </c>
    </row>
    <row r="2072" spans="1:15" x14ac:dyDescent="0.25">
      <c r="A2072" s="99">
        <v>43552</v>
      </c>
      <c r="B2072" s="27">
        <v>2065</v>
      </c>
      <c r="C2072" s="50"/>
      <c r="D2072" s="27"/>
      <c r="E2072" s="45">
        <f>+IF((MIN(Measurements!G2069:G2092)+MAX(Measurements!G2069:G2092))/2&gt;=E$5,0,E$6-(MIN(Measurements!G2069:G2092)+MAX(Measurements!G2069:G2092))/2)</f>
        <v>13.5</v>
      </c>
      <c r="F2072" s="45">
        <f>+IF((MIN(Measurements!H2069:H2092)+MAX(Measurements!H2069:H2092))/2&gt;=F$5,0,F$6-(MIN(Measurements!H2069:H2092)+MAX(Measurements!H2069:H2092))/2)</f>
        <v>12.3</v>
      </c>
      <c r="G2072" s="45">
        <f>+IF((MIN(Measurements!I2069:I2092)+MAX(Measurements!I2069:I2092))/2&gt;=G$5,0,G$6-(MIN(Measurements!I2069:I2092)+MAX(Measurements!I2069:I2092))/2)</f>
        <v>13.55</v>
      </c>
      <c r="H2072" s="45">
        <f>+IF((MIN(Measurements!J2069:J2092)+MAX(Measurements!J2069:J2092))/2&gt;=H$5,0,H$6-(MIN(Measurements!J2069:J2092)+MAX(Measurements!J2069:J2092))/2)</f>
        <v>9.8000000000000007</v>
      </c>
      <c r="I2072" s="45">
        <f>+IF((MIN(Measurements!K2069:K2092)+MAX(Measurements!K2069:K2092))/2&gt;=I$5,0,I$6-(MIN(Measurements!K2069:K2092)+MAX(Measurements!K2069:K2092))/2)</f>
        <v>10.5</v>
      </c>
      <c r="J2072" s="45">
        <f>+IF((MIN(Measurements!L2069:L2092)+MAX(Measurements!L2069:L2092))/2&gt;=J$5,0,J$6-(MIN(Measurements!L2069:L2092)+MAX(Measurements!L2069:L2092))/2)</f>
        <v>12.35</v>
      </c>
      <c r="L2072" s="27">
        <v>8.2699999999999996E-2</v>
      </c>
      <c r="M2072" s="45">
        <f>IF(Measurements!L2069&lt;J$5,(J$6-Measurements!L2069)*((M$2-M$2*M$3-M$2*M$4)/J$4/24),0)</f>
        <v>406.92410479914543</v>
      </c>
      <c r="N2072" s="45">
        <f t="shared" si="85"/>
        <v>497.84341319733215</v>
      </c>
      <c r="O2072" s="140">
        <v>2385</v>
      </c>
    </row>
    <row r="2073" spans="1:15" x14ac:dyDescent="0.25">
      <c r="A2073" s="99">
        <v>43552.041666666664</v>
      </c>
      <c r="B2073" s="27">
        <v>2066</v>
      </c>
      <c r="C2073" s="50"/>
      <c r="D2073" s="27"/>
      <c r="L2073" s="27">
        <v>3.7199999999999997E-2</v>
      </c>
      <c r="M2073" s="45">
        <f>IF(Measurements!L2070&lt;J$5,(J$6-Measurements!L2070)*((M$2-M$2*M$3-M$2*M$4)/J$4/24),0)</f>
        <v>406.92410479914543</v>
      </c>
      <c r="N2073" s="45">
        <f t="shared" si="85"/>
        <v>472.90599368389405</v>
      </c>
      <c r="O2073" s="140">
        <v>2692</v>
      </c>
    </row>
    <row r="2074" spans="1:15" x14ac:dyDescent="0.25">
      <c r="A2074" s="99">
        <v>43552.083333333336</v>
      </c>
      <c r="B2074" s="27">
        <v>2067</v>
      </c>
      <c r="C2074" s="50"/>
      <c r="D2074" s="27"/>
      <c r="L2074" s="27">
        <v>2.53E-2</v>
      </c>
      <c r="M2074" s="45">
        <f>IF(Measurements!L2071&lt;J$5,(J$6-Measurements!L2071)*((M$2-M$2*M$3-M$2*M$4)/J$4/24),0)</f>
        <v>404.29878799398966</v>
      </c>
      <c r="N2074" s="45">
        <f t="shared" si="85"/>
        <v>463.7585825444545</v>
      </c>
      <c r="O2074" s="140">
        <v>2823</v>
      </c>
    </row>
    <row r="2075" spans="1:15" x14ac:dyDescent="0.25">
      <c r="A2075" s="99">
        <v>43552.125</v>
      </c>
      <c r="B2075" s="27">
        <v>2068</v>
      </c>
      <c r="C2075" s="50"/>
      <c r="D2075" s="27"/>
      <c r="L2075" s="27">
        <v>4.4999999999999998E-2</v>
      </c>
      <c r="M2075" s="45">
        <f>IF(Measurements!L2072&lt;J$5,(J$6-Measurements!L2072)*((M$2-M$2*M$3-M$2*M$4)/J$4/24),0)</f>
        <v>404.29878799398966</v>
      </c>
      <c r="N2075" s="45">
        <f t="shared" si="85"/>
        <v>474.55566308104198</v>
      </c>
      <c r="O2075" s="140">
        <v>2666</v>
      </c>
    </row>
    <row r="2076" spans="1:15" x14ac:dyDescent="0.25">
      <c r="A2076" s="99">
        <v>43552.166666666664</v>
      </c>
      <c r="B2076" s="27">
        <v>2069</v>
      </c>
      <c r="C2076" s="50"/>
      <c r="D2076" s="27"/>
      <c r="L2076" s="27">
        <v>9.74E-2</v>
      </c>
      <c r="M2076" s="45">
        <f>IF(Measurements!L2073&lt;J$5,(J$6-Measurements!L2073)*((M$2-M$2*M$3-M$2*M$4)/J$4/24),0)</f>
        <v>406.92410479914543</v>
      </c>
      <c r="N2076" s="45">
        <f t="shared" si="85"/>
        <v>505.90011796321221</v>
      </c>
      <c r="O2076" s="140">
        <v>2268</v>
      </c>
    </row>
    <row r="2077" spans="1:15" x14ac:dyDescent="0.25">
      <c r="A2077" s="99">
        <v>43552.208333333336</v>
      </c>
      <c r="B2077" s="27">
        <v>2070</v>
      </c>
      <c r="C2077" s="50"/>
      <c r="D2077" s="27"/>
      <c r="L2077" s="27">
        <v>0.17549999999999999</v>
      </c>
      <c r="M2077" s="45">
        <f>IF(Measurements!L2074&lt;J$5,(J$6-Measurements!L2074)*((M$2-M$2*M$3-M$2*M$4)/J$4/24),0)</f>
        <v>404.29878799398966</v>
      </c>
      <c r="N2077" s="45">
        <f t="shared" si="85"/>
        <v>546.07947069650731</v>
      </c>
      <c r="O2077" s="140">
        <v>1693</v>
      </c>
    </row>
    <row r="2078" spans="1:15" x14ac:dyDescent="0.25">
      <c r="A2078" s="99">
        <v>43552.25</v>
      </c>
      <c r="B2078" s="27">
        <v>2071</v>
      </c>
      <c r="C2078" s="50"/>
      <c r="D2078" s="27"/>
      <c r="L2078" s="27">
        <v>0.2535</v>
      </c>
      <c r="M2078" s="45">
        <f>IF(Measurements!L2075&lt;J$5,(J$6-Measurements!L2075)*((M$2-M$2*M$3-M$2*M$4)/J$4/24),0)</f>
        <v>396.42283757852232</v>
      </c>
      <c r="N2078" s="45">
        <f t="shared" si="85"/>
        <v>580.95338230407674</v>
      </c>
      <c r="O2078" s="140">
        <v>1244</v>
      </c>
    </row>
    <row r="2079" spans="1:15" x14ac:dyDescent="0.25">
      <c r="A2079" s="99">
        <v>43552.291666666664</v>
      </c>
      <c r="B2079" s="27">
        <v>2072</v>
      </c>
      <c r="C2079" s="50"/>
      <c r="D2079" s="27"/>
      <c r="L2079" s="27">
        <v>0.29549999999999998</v>
      </c>
      <c r="M2079" s="45">
        <f>IF(Measurements!L2076&lt;J$5,(J$6-Measurements!L2076)*((M$2-M$2*M$3-M$2*M$4)/J$4/24),0)</f>
        <v>383.29625355274339</v>
      </c>
      <c r="N2079" s="45">
        <f t="shared" si="85"/>
        <v>590.84595475224069</v>
      </c>
      <c r="O2079" s="140">
        <v>1139</v>
      </c>
    </row>
    <row r="2080" spans="1:15" x14ac:dyDescent="0.25">
      <c r="A2080" s="99">
        <v>43552.333333333336</v>
      </c>
      <c r="B2080" s="27">
        <v>2073</v>
      </c>
      <c r="C2080" s="50"/>
      <c r="D2080" s="27"/>
      <c r="L2080" s="27">
        <v>0.28399999999999997</v>
      </c>
      <c r="M2080" s="45">
        <f>IF(Measurements!L2077&lt;J$5,(J$6-Measurements!L2077)*((M$2-M$2*M$3-M$2*M$4)/J$4/24),0)</f>
        <v>362.29371911149724</v>
      </c>
      <c r="N2080" s="45">
        <f t="shared" si="85"/>
        <v>563.5405560383673</v>
      </c>
      <c r="O2080" s="140">
        <v>1465</v>
      </c>
    </row>
    <row r="2081" spans="1:15" x14ac:dyDescent="0.25">
      <c r="A2081" s="99">
        <v>43552.375</v>
      </c>
      <c r="B2081" s="27">
        <v>2074</v>
      </c>
      <c r="C2081" s="50"/>
      <c r="D2081" s="27"/>
      <c r="L2081" s="27">
        <v>0.2349</v>
      </c>
      <c r="M2081" s="45">
        <f>IF(Measurements!L2078&lt;J$5,(J$6-Measurements!L2078)*((M$2-M$2*M$3-M$2*M$4)/J$4/24),0)</f>
        <v>330.78991744962786</v>
      </c>
      <c r="N2081" s="45">
        <f t="shared" si="85"/>
        <v>505.12626430815044</v>
      </c>
      <c r="O2081" s="140">
        <v>2279</v>
      </c>
    </row>
    <row r="2082" spans="1:15" x14ac:dyDescent="0.25">
      <c r="A2082" s="99">
        <v>43552.416666666664</v>
      </c>
      <c r="B2082" s="27">
        <v>2075</v>
      </c>
      <c r="C2082" s="50"/>
      <c r="D2082" s="27"/>
      <c r="L2082" s="27">
        <v>0.1802</v>
      </c>
      <c r="M2082" s="45">
        <f>IF(Measurements!L2079&lt;J$5,(J$6-Measurements!L2079)*((M$2-M$2*M$3-M$2*M$4)/J$4/24),0)</f>
        <v>299.28611578775855</v>
      </c>
      <c r="N2082" s="45">
        <f t="shared" si="85"/>
        <v>443.64275171474128</v>
      </c>
      <c r="O2082" s="140">
        <v>3094</v>
      </c>
    </row>
    <row r="2083" spans="1:15" x14ac:dyDescent="0.25">
      <c r="A2083" s="99">
        <v>43552.458333333336</v>
      </c>
      <c r="B2083" s="27">
        <v>2076</v>
      </c>
      <c r="C2083" s="50"/>
      <c r="D2083" s="27"/>
      <c r="L2083" s="27">
        <v>0.14019999999999999</v>
      </c>
      <c r="M2083" s="45">
        <f>IF(Measurements!L2080&lt;J$5,(J$6-Measurements!L2080)*((M$2-M$2*M$3-M$2*M$4)/J$4/24),0)</f>
        <v>299.28611578775855</v>
      </c>
      <c r="N2083" s="45">
        <f t="shared" si="85"/>
        <v>421.71974554908138</v>
      </c>
      <c r="O2083" s="140">
        <v>3364</v>
      </c>
    </row>
    <row r="2084" spans="1:15" x14ac:dyDescent="0.25">
      <c r="A2084" s="99">
        <v>43552.5</v>
      </c>
      <c r="B2084" s="27">
        <v>2077</v>
      </c>
      <c r="C2084" s="50"/>
      <c r="D2084" s="27"/>
      <c r="L2084" s="27">
        <v>0.1157</v>
      </c>
      <c r="M2084" s="45">
        <f>IF(Measurements!L2081&lt;J$5,(J$6-Measurements!L2081)*((M$2-M$2*M$3-M$2*M$4)/J$4/24),0)</f>
        <v>252.03041329495457</v>
      </c>
      <c r="N2084" s="45">
        <f t="shared" si="85"/>
        <v>361.03620177981071</v>
      </c>
      <c r="O2084" s="140">
        <v>4040</v>
      </c>
    </row>
    <row r="2085" spans="1:15" x14ac:dyDescent="0.25">
      <c r="A2085" s="99">
        <v>43552.541666666664</v>
      </c>
      <c r="B2085" s="27">
        <v>2078</v>
      </c>
      <c r="C2085" s="50"/>
      <c r="D2085" s="27"/>
      <c r="L2085" s="27">
        <v>9.9599999999999994E-2</v>
      </c>
      <c r="M2085" s="45">
        <f>IF(Measurements!L2082&lt;J$5,(J$6-Measurements!L2082)*((M$2-M$2*M$3-M$2*M$4)/J$4/24),0)</f>
        <v>252.03041329495457</v>
      </c>
      <c r="N2085" s="45">
        <f t="shared" si="85"/>
        <v>352.21219179813261</v>
      </c>
      <c r="O2085" s="140">
        <v>4131</v>
      </c>
    </row>
    <row r="2086" spans="1:15" x14ac:dyDescent="0.25">
      <c r="A2086" s="99">
        <v>43552.583333333336</v>
      </c>
      <c r="B2086" s="27">
        <v>2079</v>
      </c>
      <c r="C2086" s="50"/>
      <c r="D2086" s="27"/>
      <c r="L2086" s="27">
        <v>8.9499999999999996E-2</v>
      </c>
      <c r="M2086" s="45">
        <f>IF(Measurements!L2083&lt;J$5,(J$6-Measurements!L2083)*((M$2-M$2*M$3-M$2*M$4)/J$4/24),0)</f>
        <v>220.52661163308525</v>
      </c>
      <c r="N2086" s="45">
        <f t="shared" si="85"/>
        <v>315.17283107943416</v>
      </c>
      <c r="O2086" s="140">
        <v>4441</v>
      </c>
    </row>
    <row r="2087" spans="1:15" x14ac:dyDescent="0.25">
      <c r="A2087" s="99">
        <v>43552.625</v>
      </c>
      <c r="B2087" s="27">
        <v>2080</v>
      </c>
      <c r="C2087" s="50"/>
      <c r="D2087" s="27"/>
      <c r="L2087" s="27">
        <v>8.8900000000000007E-2</v>
      </c>
      <c r="M2087" s="45">
        <f>IF(Measurements!L2084&lt;J$5,(J$6-Measurements!L2084)*((M$2-M$2*M$3-M$2*M$4)/J$4/24),0)</f>
        <v>228.40256204855257</v>
      </c>
      <c r="N2087" s="45">
        <f t="shared" si="85"/>
        <v>322.71993640241658</v>
      </c>
      <c r="O2087" s="140">
        <v>4386</v>
      </c>
    </row>
    <row r="2088" spans="1:15" x14ac:dyDescent="0.25">
      <c r="A2088" s="99">
        <v>43552.666666666664</v>
      </c>
      <c r="B2088" s="27">
        <v>2081</v>
      </c>
      <c r="C2088" s="50"/>
      <c r="D2088" s="27"/>
      <c r="L2088" s="27">
        <v>0.104</v>
      </c>
      <c r="M2088" s="45">
        <f>IF(Measurements!L2085&lt;J$5,(J$6-Measurements!L2085)*((M$2-M$2*M$3-M$2*M$4)/J$4/24),0)</f>
        <v>257.28104690526612</v>
      </c>
      <c r="N2088" s="45">
        <f t="shared" si="85"/>
        <v>359.87435608666675</v>
      </c>
      <c r="O2088" s="140">
        <v>4048</v>
      </c>
    </row>
    <row r="2089" spans="1:15" x14ac:dyDescent="0.25">
      <c r="A2089" s="99">
        <v>43552.708333333336</v>
      </c>
      <c r="B2089" s="27">
        <v>2082</v>
      </c>
      <c r="C2089" s="50"/>
      <c r="D2089" s="27"/>
      <c r="L2089" s="27">
        <v>0.14099999999999999</v>
      </c>
      <c r="M2089" s="45">
        <f>IF(Measurements!L2086&lt;J$5,(J$6-Measurements!L2086)*((M$2-M$2*M$3-M$2*M$4)/J$4/24),0)</f>
        <v>307.16206620322589</v>
      </c>
      <c r="N2089" s="45">
        <f t="shared" si="85"/>
        <v>430.0341560878619</v>
      </c>
      <c r="O2089" s="140">
        <v>3257</v>
      </c>
    </row>
    <row r="2090" spans="1:15" x14ac:dyDescent="0.25">
      <c r="A2090" s="99">
        <v>43552.75</v>
      </c>
      <c r="B2090" s="27">
        <v>2083</v>
      </c>
      <c r="C2090" s="50"/>
      <c r="D2090" s="27"/>
      <c r="L2090" s="27">
        <v>0.20039999999999999</v>
      </c>
      <c r="M2090" s="45">
        <f>IF(Measurements!L2087&lt;J$5,(J$6-Measurements!L2087)*((M$2-M$2*M$3-M$2*M$4)/J$4/24),0)</f>
        <v>338.66586786509521</v>
      </c>
      <c r="N2090" s="45">
        <f t="shared" si="85"/>
        <v>494.09362190573614</v>
      </c>
      <c r="O2090" s="140">
        <v>2437</v>
      </c>
    </row>
    <row r="2091" spans="1:15" x14ac:dyDescent="0.25">
      <c r="A2091" s="99">
        <v>43552.791666666664</v>
      </c>
      <c r="B2091" s="27">
        <v>2084</v>
      </c>
      <c r="C2091" s="50"/>
      <c r="D2091" s="27"/>
      <c r="L2091" s="27">
        <v>0.26889999999999997</v>
      </c>
      <c r="M2091" s="45">
        <f>IF(Measurements!L2088&lt;J$5,(J$6-Measurements!L2088)*((M$2-M$2*M$3-M$2*M$4)/J$4/24),0)</f>
        <v>372.79498633212029</v>
      </c>
      <c r="N2091" s="45">
        <f t="shared" si="85"/>
        <v>565.76588843145373</v>
      </c>
      <c r="O2091" s="140">
        <v>1424</v>
      </c>
    </row>
    <row r="2092" spans="1:15" x14ac:dyDescent="0.25">
      <c r="A2092" s="99">
        <v>43552.833333333336</v>
      </c>
      <c r="B2092" s="27">
        <v>2085</v>
      </c>
      <c r="C2092" s="50"/>
      <c r="D2092" s="27"/>
      <c r="L2092" s="27">
        <v>0.31569999999999998</v>
      </c>
      <c r="M2092" s="45">
        <f>IF(Measurements!L2089&lt;J$5,(J$6-Measurements!L2089)*((M$2-M$2*M$3-M$2*M$4)/J$4/24),0)</f>
        <v>391.17220396821074</v>
      </c>
      <c r="N2092" s="45">
        <f t="shared" si="85"/>
        <v>609.79302328136623</v>
      </c>
      <c r="O2092" s="140">
        <v>950</v>
      </c>
    </row>
    <row r="2093" spans="1:15" x14ac:dyDescent="0.25">
      <c r="A2093" s="99">
        <v>43552.875</v>
      </c>
      <c r="B2093" s="27">
        <v>2086</v>
      </c>
      <c r="C2093" s="50"/>
      <c r="D2093" s="27"/>
      <c r="L2093" s="27">
        <v>0.31009999999999999</v>
      </c>
      <c r="M2093" s="45">
        <f>IF(Measurements!L2090&lt;J$5,(J$6-Measurements!L2090)*((M$2-M$2*M$3-M$2*M$4)/J$4/24),0)</f>
        <v>409.54942160430119</v>
      </c>
      <c r="N2093" s="45">
        <f t="shared" si="85"/>
        <v>625.10102005426438</v>
      </c>
      <c r="O2093" s="140">
        <v>808</v>
      </c>
    </row>
    <row r="2094" spans="1:15" x14ac:dyDescent="0.25">
      <c r="A2094" s="99">
        <v>43552.916666666664</v>
      </c>
      <c r="B2094" s="27">
        <v>2087</v>
      </c>
      <c r="C2094" s="50"/>
      <c r="D2094" s="27"/>
      <c r="L2094" s="27">
        <v>0.24829999999999999</v>
      </c>
      <c r="M2094" s="45">
        <f>IF(Measurements!L2091&lt;J$5,(J$6-Measurements!L2091)*((M$2-M$2*M$3-M$2*M$4)/J$4/24),0)</f>
        <v>427.92663924039164</v>
      </c>
      <c r="N2094" s="45">
        <f t="shared" si="85"/>
        <v>609.60719316441032</v>
      </c>
      <c r="O2094" s="140">
        <v>954</v>
      </c>
    </row>
    <row r="2095" spans="1:15" x14ac:dyDescent="0.25">
      <c r="A2095" s="99">
        <v>43552.958333333336</v>
      </c>
      <c r="B2095" s="27">
        <v>2088</v>
      </c>
      <c r="C2095" s="50"/>
      <c r="D2095" s="27"/>
      <c r="L2095" s="27">
        <v>0.15989999999999999</v>
      </c>
      <c r="M2095" s="45">
        <f>IF(Measurements!L2092&lt;J$5,(J$6-Measurements!L2092)*((M$2-M$2*M$3-M$2*M$4)/J$4/24),0)</f>
        <v>425.30132243523582</v>
      </c>
      <c r="N2095" s="45">
        <f t="shared" si="85"/>
        <v>558.53203273314614</v>
      </c>
      <c r="O2095" s="140">
        <v>1524</v>
      </c>
    </row>
    <row r="2096" spans="1:15" x14ac:dyDescent="0.25">
      <c r="A2096" s="99">
        <v>43553</v>
      </c>
      <c r="B2096" s="27">
        <v>2089</v>
      </c>
      <c r="C2096" s="50"/>
      <c r="D2096" s="27"/>
      <c r="E2096" s="45">
        <f>+IF((MIN(Measurements!G2093:G2116)+MAX(Measurements!G2093:G2116))/2&gt;=E$5,0,E$6-(MIN(Measurements!G2093:G2116)+MAX(Measurements!G2093:G2116))/2)</f>
        <v>9.15</v>
      </c>
      <c r="F2096" s="45">
        <f>+IF((MIN(Measurements!H2093:H2116)+MAX(Measurements!H2093:H2116))/2&gt;=F$5,0,F$6-(MIN(Measurements!H2093:H2116)+MAX(Measurements!H2093:H2116))/2)</f>
        <v>8.9</v>
      </c>
      <c r="G2096" s="45">
        <f>+IF((MIN(Measurements!I2093:I2116)+MAX(Measurements!I2093:I2116))/2&gt;=G$5,0,G$6-(MIN(Measurements!I2093:I2116)+MAX(Measurements!I2093:I2116))/2)</f>
        <v>10.1</v>
      </c>
      <c r="H2096" s="45">
        <f>+IF((MIN(Measurements!J2093:J2116)+MAX(Measurements!J2093:J2116))/2&gt;=H$5,0,H$6-(MIN(Measurements!J2093:J2116)+MAX(Measurements!J2093:J2116))/2)</f>
        <v>8.75</v>
      </c>
      <c r="I2096" s="45">
        <f>+IF((MIN(Measurements!K2093:K2116)+MAX(Measurements!K2093:K2116))/2&gt;=I$5,0,I$6-(MIN(Measurements!K2093:K2116)+MAX(Measurements!K2093:K2116))/2)</f>
        <v>8.1999999999999993</v>
      </c>
      <c r="J2096" s="45">
        <f>+IF((MIN(Measurements!L2093:L2116)+MAX(Measurements!L2093:L2116))/2&gt;=J$5,0,J$6-(MIN(Measurements!L2093:L2116)+MAX(Measurements!L2093:L2116))/2)</f>
        <v>9.25</v>
      </c>
      <c r="L2096" s="27">
        <v>8.2699999999999996E-2</v>
      </c>
      <c r="M2096" s="45">
        <f>IF(Measurements!L2093&lt;J$5,(J$6-Measurements!L2093)*((M$2-M$2*M$3-M$2*M$4)/J$4/24),0)</f>
        <v>425.30132243523582</v>
      </c>
      <c r="N2096" s="45">
        <f t="shared" si="85"/>
        <v>516.22063083342255</v>
      </c>
      <c r="O2096" s="140">
        <v>2109</v>
      </c>
    </row>
    <row r="2097" spans="1:15" x14ac:dyDescent="0.25">
      <c r="A2097" s="99">
        <v>43553.041666666664</v>
      </c>
      <c r="B2097" s="27">
        <v>2090</v>
      </c>
      <c r="C2097" s="50"/>
      <c r="D2097" s="27"/>
      <c r="L2097" s="27">
        <v>3.7199999999999997E-2</v>
      </c>
      <c r="M2097" s="45">
        <f>IF(Measurements!L2094&lt;J$5,(J$6-Measurements!L2094)*((M$2-M$2*M$3-M$2*M$4)/J$4/24),0)</f>
        <v>417.42537201976853</v>
      </c>
      <c r="N2097" s="45">
        <f t="shared" si="85"/>
        <v>483.40726090451716</v>
      </c>
      <c r="O2097" s="140">
        <v>2556</v>
      </c>
    </row>
    <row r="2098" spans="1:15" x14ac:dyDescent="0.25">
      <c r="A2098" s="99">
        <v>43553.083333333336</v>
      </c>
      <c r="B2098" s="27">
        <v>2091</v>
      </c>
      <c r="C2098" s="50"/>
      <c r="D2098" s="27"/>
      <c r="L2098" s="27">
        <v>2.53E-2</v>
      </c>
      <c r="M2098" s="45">
        <f>IF(Measurements!L2095&lt;J$5,(J$6-Measurements!L2095)*((M$2-M$2*M$3-M$2*M$4)/J$4/24),0)</f>
        <v>412.17473840945695</v>
      </c>
      <c r="N2098" s="45">
        <f t="shared" si="85"/>
        <v>471.63453295992178</v>
      </c>
      <c r="O2098" s="140">
        <v>2718</v>
      </c>
    </row>
    <row r="2099" spans="1:15" x14ac:dyDescent="0.25">
      <c r="A2099" s="99">
        <v>43553.125</v>
      </c>
      <c r="B2099" s="27">
        <v>2092</v>
      </c>
      <c r="C2099" s="50"/>
      <c r="D2099" s="27"/>
      <c r="L2099" s="27">
        <v>4.4999999999999998E-2</v>
      </c>
      <c r="M2099" s="45">
        <f>IF(Measurements!L2096&lt;J$5,(J$6-Measurements!L2096)*((M$2-M$2*M$3-M$2*M$4)/J$4/24),0)</f>
        <v>388.54688716305498</v>
      </c>
      <c r="N2099" s="45">
        <f t="shared" si="85"/>
        <v>458.8037622501073</v>
      </c>
      <c r="O2099" s="140">
        <v>2883</v>
      </c>
    </row>
    <row r="2100" spans="1:15" x14ac:dyDescent="0.25">
      <c r="A2100" s="99">
        <v>43553.166666666664</v>
      </c>
      <c r="B2100" s="27">
        <v>2093</v>
      </c>
      <c r="C2100" s="50"/>
      <c r="D2100" s="27"/>
      <c r="L2100" s="27">
        <v>9.74E-2</v>
      </c>
      <c r="M2100" s="45">
        <f>IF(Measurements!L2097&lt;J$5,(J$6-Measurements!L2097)*((M$2-M$2*M$3-M$2*M$4)/J$4/24),0)</f>
        <v>359.66840230634142</v>
      </c>
      <c r="N2100" s="45">
        <f t="shared" si="85"/>
        <v>458.64441547040815</v>
      </c>
      <c r="O2100" s="140">
        <v>2889</v>
      </c>
    </row>
    <row r="2101" spans="1:15" x14ac:dyDescent="0.25">
      <c r="A2101" s="99">
        <v>43553.208333333336</v>
      </c>
      <c r="B2101" s="27">
        <v>2094</v>
      </c>
      <c r="C2101" s="50"/>
      <c r="D2101" s="27"/>
      <c r="L2101" s="27">
        <v>0.17549999999999999</v>
      </c>
      <c r="M2101" s="45">
        <f>IF(Measurements!L2098&lt;J$5,(J$6-Measurements!L2098)*((M$2-M$2*M$3-M$2*M$4)/J$4/24),0)</f>
        <v>346.5418182805625</v>
      </c>
      <c r="N2101" s="45">
        <f t="shared" si="85"/>
        <v>488.32250098308015</v>
      </c>
      <c r="O2101" s="140">
        <v>2501</v>
      </c>
    </row>
    <row r="2102" spans="1:15" x14ac:dyDescent="0.25">
      <c r="A2102" s="99">
        <v>43553.25</v>
      </c>
      <c r="B2102" s="27">
        <v>2095</v>
      </c>
      <c r="C2102" s="50"/>
      <c r="D2102" s="27"/>
      <c r="L2102" s="27">
        <v>0.2535</v>
      </c>
      <c r="M2102" s="45">
        <f>IF(Measurements!L2099&lt;J$5,(J$6-Measurements!L2099)*((M$2-M$2*M$3-M$2*M$4)/J$4/24),0)</f>
        <v>330.78991744962786</v>
      </c>
      <c r="N2102" s="45">
        <f t="shared" si="85"/>
        <v>515.32046217518234</v>
      </c>
      <c r="O2102" s="140">
        <v>2114</v>
      </c>
    </row>
    <row r="2103" spans="1:15" x14ac:dyDescent="0.25">
      <c r="A2103" s="99">
        <v>43553.291666666664</v>
      </c>
      <c r="B2103" s="27">
        <v>2096</v>
      </c>
      <c r="C2103" s="50"/>
      <c r="D2103" s="27"/>
      <c r="L2103" s="27">
        <v>0.29549999999999998</v>
      </c>
      <c r="M2103" s="45">
        <f>IF(Measurements!L2100&lt;J$5,(J$6-Measurements!L2100)*((M$2-M$2*M$3-M$2*M$4)/J$4/24),0)</f>
        <v>307.16206620322589</v>
      </c>
      <c r="N2103" s="45">
        <f t="shared" si="85"/>
        <v>514.71176740272324</v>
      </c>
      <c r="O2103" s="140">
        <v>2127</v>
      </c>
    </row>
    <row r="2104" spans="1:15" x14ac:dyDescent="0.25">
      <c r="A2104" s="99">
        <v>43553.333333333336</v>
      </c>
      <c r="B2104" s="27">
        <v>2097</v>
      </c>
      <c r="C2104" s="50"/>
      <c r="D2104" s="27"/>
      <c r="L2104" s="27">
        <v>0.28399999999999997</v>
      </c>
      <c r="M2104" s="45">
        <f>IF(Measurements!L2101&lt;J$5,(J$6-Measurements!L2101)*((M$2-M$2*M$3-M$2*M$4)/J$4/24),0)</f>
        <v>288.78484856713544</v>
      </c>
      <c r="N2104" s="45">
        <f t="shared" si="85"/>
        <v>490.0316854940055</v>
      </c>
      <c r="O2104" s="140">
        <v>2487</v>
      </c>
    </row>
    <row r="2105" spans="1:15" x14ac:dyDescent="0.25">
      <c r="A2105" s="99">
        <v>43553.375</v>
      </c>
      <c r="B2105" s="27">
        <v>2098</v>
      </c>
      <c r="C2105" s="50"/>
      <c r="D2105" s="27"/>
      <c r="L2105" s="27">
        <v>0.2349</v>
      </c>
      <c r="M2105" s="45">
        <f>IF(Measurements!L2102&lt;J$5,(J$6-Measurements!L2102)*((M$2-M$2*M$3-M$2*M$4)/J$4/24),0)</f>
        <v>275.65826454135657</v>
      </c>
      <c r="N2105" s="45">
        <f t="shared" si="85"/>
        <v>449.9946113998792</v>
      </c>
      <c r="O2105" s="140">
        <v>3011</v>
      </c>
    </row>
    <row r="2106" spans="1:15" x14ac:dyDescent="0.25">
      <c r="A2106" s="99">
        <v>43553.416666666664</v>
      </c>
      <c r="B2106" s="27">
        <v>2099</v>
      </c>
      <c r="C2106" s="50"/>
      <c r="D2106" s="27"/>
      <c r="L2106" s="27">
        <v>0.1802</v>
      </c>
      <c r="M2106" s="45">
        <f>IF(Measurements!L2103&lt;J$5,(J$6-Measurements!L2103)*((M$2-M$2*M$3-M$2*M$4)/J$4/24),0)</f>
        <v>254.65573010011033</v>
      </c>
      <c r="N2106" s="45">
        <f t="shared" si="85"/>
        <v>399.01236602709304</v>
      </c>
      <c r="O2106" s="140">
        <v>3621</v>
      </c>
    </row>
    <row r="2107" spans="1:15" x14ac:dyDescent="0.25">
      <c r="A2107" s="99">
        <v>43553.458333333336</v>
      </c>
      <c r="B2107" s="27">
        <v>2100</v>
      </c>
      <c r="C2107" s="50"/>
      <c r="D2107" s="27"/>
      <c r="L2107" s="27">
        <v>0.14019999999999999</v>
      </c>
      <c r="M2107" s="45">
        <f>IF(Measurements!L2104&lt;J$5,(J$6-Measurements!L2104)*((M$2-M$2*M$3-M$2*M$4)/J$4/24),0)</f>
        <v>196.89876038668325</v>
      </c>
      <c r="N2107" s="45">
        <f t="shared" si="85"/>
        <v>319.33239014800608</v>
      </c>
      <c r="O2107" s="140">
        <v>4416</v>
      </c>
    </row>
    <row r="2108" spans="1:15" x14ac:dyDescent="0.25">
      <c r="A2108" s="99">
        <v>43553.5</v>
      </c>
      <c r="B2108" s="27">
        <v>2101</v>
      </c>
      <c r="C2108" s="50"/>
      <c r="D2108" s="27"/>
      <c r="L2108" s="27">
        <v>0.1157</v>
      </c>
      <c r="M2108" s="45">
        <f>IF(Measurements!L2105&lt;J$5,(J$6-Measurements!L2105)*((M$2-M$2*M$3-M$2*M$4)/J$4/24),0)</f>
        <v>0</v>
      </c>
      <c r="N2108" s="45">
        <f t="shared" si="85"/>
        <v>109.00578848485614</v>
      </c>
      <c r="O2108" s="140">
        <v>6765</v>
      </c>
    </row>
    <row r="2109" spans="1:15" x14ac:dyDescent="0.25">
      <c r="A2109" s="99">
        <v>43553.541666666664</v>
      </c>
      <c r="B2109" s="27">
        <v>2102</v>
      </c>
      <c r="C2109" s="50"/>
      <c r="D2109" s="27"/>
      <c r="L2109" s="27">
        <v>9.9599999999999994E-2</v>
      </c>
      <c r="M2109" s="45">
        <f>IF(Measurements!L2106&lt;J$5,(J$6-Measurements!L2106)*((M$2-M$2*M$3-M$2*M$4)/J$4/24),0)</f>
        <v>0</v>
      </c>
      <c r="N2109" s="45">
        <f t="shared" si="85"/>
        <v>100.18177850317804</v>
      </c>
      <c r="O2109" s="140">
        <v>7107</v>
      </c>
    </row>
    <row r="2110" spans="1:15" x14ac:dyDescent="0.25">
      <c r="A2110" s="99">
        <v>43553.583333333336</v>
      </c>
      <c r="B2110" s="27">
        <v>2103</v>
      </c>
      <c r="C2110" s="50"/>
      <c r="D2110" s="27"/>
      <c r="L2110" s="27">
        <v>8.9499999999999996E-2</v>
      </c>
      <c r="M2110" s="45">
        <f>IF(Measurements!L2107&lt;J$5,(J$6-Measurements!L2107)*((M$2-M$2*M$3-M$2*M$4)/J$4/24),0)</f>
        <v>0</v>
      </c>
      <c r="N2110" s="45">
        <f t="shared" si="85"/>
        <v>94.646219446348923</v>
      </c>
      <c r="O2110" s="140">
        <v>7358</v>
      </c>
    </row>
    <row r="2111" spans="1:15" x14ac:dyDescent="0.25">
      <c r="A2111" s="99">
        <v>43553.625</v>
      </c>
      <c r="B2111" s="27">
        <v>2104</v>
      </c>
      <c r="C2111" s="50"/>
      <c r="D2111" s="27"/>
      <c r="L2111" s="27">
        <v>8.8900000000000007E-2</v>
      </c>
      <c r="M2111" s="45">
        <f>IF(Measurements!L2108&lt;J$5,(J$6-Measurements!L2108)*((M$2-M$2*M$3-M$2*M$4)/J$4/24),0)</f>
        <v>0</v>
      </c>
      <c r="N2111" s="45">
        <f t="shared" si="85"/>
        <v>94.317374353864039</v>
      </c>
      <c r="O2111" s="140">
        <v>7449</v>
      </c>
    </row>
    <row r="2112" spans="1:15" x14ac:dyDescent="0.25">
      <c r="A2112" s="99">
        <v>43553.666666666664</v>
      </c>
      <c r="B2112" s="27">
        <v>2105</v>
      </c>
      <c r="C2112" s="50"/>
      <c r="D2112" s="27"/>
      <c r="L2112" s="27">
        <v>0.104</v>
      </c>
      <c r="M2112" s="45">
        <f>IF(Measurements!L2109&lt;J$5,(J$6-Measurements!L2109)*((M$2-M$2*M$3-M$2*M$4)/J$4/24),0)</f>
        <v>168.02027552996972</v>
      </c>
      <c r="N2112" s="45">
        <f t="shared" si="85"/>
        <v>270.61358471137032</v>
      </c>
      <c r="O2112" s="140">
        <v>4672</v>
      </c>
    </row>
    <row r="2113" spans="1:15" x14ac:dyDescent="0.25">
      <c r="A2113" s="99">
        <v>43553.708333333336</v>
      </c>
      <c r="B2113" s="27">
        <v>2106</v>
      </c>
      <c r="C2113" s="50"/>
      <c r="D2113" s="27"/>
      <c r="L2113" s="27">
        <v>0.14099999999999999</v>
      </c>
      <c r="M2113" s="45">
        <f>IF(Measurements!L2110&lt;J$5,(J$6-Measurements!L2110)*((M$2-M$2*M$3-M$2*M$4)/J$4/24),0)</f>
        <v>194.27344358152749</v>
      </c>
      <c r="N2113" s="45">
        <f t="shared" si="85"/>
        <v>317.1455334661635</v>
      </c>
      <c r="O2113" s="140">
        <v>4428</v>
      </c>
    </row>
    <row r="2114" spans="1:15" x14ac:dyDescent="0.25">
      <c r="A2114" s="99">
        <v>43553.75</v>
      </c>
      <c r="B2114" s="27">
        <v>2107</v>
      </c>
      <c r="C2114" s="50"/>
      <c r="D2114" s="27"/>
      <c r="L2114" s="27">
        <v>0.20039999999999999</v>
      </c>
      <c r="M2114" s="45">
        <f>IF(Measurements!L2111&lt;J$5,(J$6-Measurements!L2111)*((M$2-M$2*M$3-M$2*M$4)/J$4/24),0)</f>
        <v>217.90129482792949</v>
      </c>
      <c r="N2114" s="45">
        <f t="shared" si="85"/>
        <v>373.32904886857045</v>
      </c>
      <c r="O2114" s="140">
        <v>3910</v>
      </c>
    </row>
    <row r="2115" spans="1:15" x14ac:dyDescent="0.25">
      <c r="A2115" s="99">
        <v>43553.791666666664</v>
      </c>
      <c r="B2115" s="27">
        <v>2108</v>
      </c>
      <c r="C2115" s="50"/>
      <c r="D2115" s="27"/>
      <c r="L2115" s="27">
        <v>0.26889999999999997</v>
      </c>
      <c r="M2115" s="45">
        <f>IF(Measurements!L2112&lt;J$5,(J$6-Measurements!L2112)*((M$2-M$2*M$3-M$2*M$4)/J$4/24),0)</f>
        <v>220.52661163308525</v>
      </c>
      <c r="N2115" s="45">
        <f t="shared" si="85"/>
        <v>413.49751373241872</v>
      </c>
      <c r="O2115" s="140">
        <v>3454</v>
      </c>
    </row>
    <row r="2116" spans="1:15" x14ac:dyDescent="0.25">
      <c r="A2116" s="99">
        <v>43553.833333333336</v>
      </c>
      <c r="B2116" s="27">
        <v>2109</v>
      </c>
      <c r="C2116" s="50"/>
      <c r="D2116" s="27"/>
      <c r="L2116" s="27">
        <v>0.31569999999999998</v>
      </c>
      <c r="M2116" s="45">
        <f>IF(Measurements!L2113&lt;J$5,(J$6-Measurements!L2113)*((M$2-M$2*M$3-M$2*M$4)/J$4/24),0)</f>
        <v>223.15192843824104</v>
      </c>
      <c r="N2116" s="45">
        <f t="shared" si="85"/>
        <v>441.77274775139659</v>
      </c>
      <c r="O2116" s="140">
        <v>3118</v>
      </c>
    </row>
    <row r="2117" spans="1:15" x14ac:dyDescent="0.25">
      <c r="A2117" s="99">
        <v>43553.875</v>
      </c>
      <c r="B2117" s="27">
        <v>2110</v>
      </c>
      <c r="C2117" s="50"/>
      <c r="D2117" s="27"/>
      <c r="L2117" s="27">
        <v>0.31009999999999999</v>
      </c>
      <c r="M2117" s="45">
        <f>IF(Measurements!L2114&lt;J$5,(J$6-Measurements!L2114)*((M$2-M$2*M$3-M$2*M$4)/J$4/24),0)</f>
        <v>231.02787885370839</v>
      </c>
      <c r="N2117" s="45">
        <f t="shared" si="85"/>
        <v>446.57947730367152</v>
      </c>
      <c r="O2117" s="140">
        <v>3049</v>
      </c>
    </row>
    <row r="2118" spans="1:15" x14ac:dyDescent="0.25">
      <c r="A2118" s="99">
        <v>43553.916666666664</v>
      </c>
      <c r="B2118" s="27">
        <v>2111</v>
      </c>
      <c r="C2118" s="50"/>
      <c r="D2118" s="27"/>
      <c r="L2118" s="27">
        <v>0.24829999999999999</v>
      </c>
      <c r="M2118" s="45">
        <f>IF(Measurements!L2115&lt;J$5,(J$6-Measurements!L2115)*((M$2-M$2*M$3-M$2*M$4)/J$4/24),0)</f>
        <v>238.90382926917567</v>
      </c>
      <c r="N2118" s="45">
        <f t="shared" si="85"/>
        <v>420.5843831931943</v>
      </c>
      <c r="O2118" s="140">
        <v>3382</v>
      </c>
    </row>
    <row r="2119" spans="1:15" x14ac:dyDescent="0.25">
      <c r="A2119" s="99">
        <v>43553.958333333336</v>
      </c>
      <c r="B2119" s="27">
        <v>2112</v>
      </c>
      <c r="C2119" s="50"/>
      <c r="D2119" s="27"/>
      <c r="L2119" s="27">
        <v>0.15989999999999999</v>
      </c>
      <c r="M2119" s="45">
        <f>IF(Measurements!L2116&lt;J$5,(J$6-Measurements!L2116)*((M$2-M$2*M$3-M$2*M$4)/J$4/24),0)</f>
        <v>244.15446287948726</v>
      </c>
      <c r="N2119" s="45">
        <f t="shared" si="85"/>
        <v>377.38517317739758</v>
      </c>
      <c r="O2119" s="140">
        <v>3878</v>
      </c>
    </row>
    <row r="2120" spans="1:15" x14ac:dyDescent="0.25">
      <c r="A2120" s="99">
        <v>43554</v>
      </c>
      <c r="B2120" s="27">
        <v>2113</v>
      </c>
      <c r="C2120" s="50"/>
      <c r="D2120" s="27"/>
      <c r="E2120" s="45">
        <f>+IF((MIN(Measurements!G2117:G2140)+MAX(Measurements!G2117:G2140))/2&gt;=E$5,0,E$6-(MIN(Measurements!G2117:G2140)+MAX(Measurements!G2117:G2140))/2)</f>
        <v>0</v>
      </c>
      <c r="F2120" s="45">
        <f>+IF((MIN(Measurements!H2117:H2140)+MAX(Measurements!H2117:H2140))/2&gt;=F$5,0,F$6-(MIN(Measurements!H2117:H2140)+MAX(Measurements!H2117:H2140))/2)</f>
        <v>6.4499999999999993</v>
      </c>
      <c r="G2120" s="45">
        <f>+IF((MIN(Measurements!I2117:I2140)+MAX(Measurements!I2117:I2140))/2&gt;=G$5,0,G$6-(MIN(Measurements!I2117:I2140)+MAX(Measurements!I2117:I2140))/2)</f>
        <v>9.8000000000000007</v>
      </c>
      <c r="H2120" s="45">
        <f>+IF((MIN(Measurements!J2117:J2140)+MAX(Measurements!J2117:J2140))/2&gt;=H$5,0,H$6-(MIN(Measurements!J2117:J2140)+MAX(Measurements!J2117:J2140))/2)</f>
        <v>8.9499999999999993</v>
      </c>
      <c r="I2120" s="45">
        <f>+IF((MIN(Measurements!K2117:K2140)+MAX(Measurements!K2117:K2140))/2&gt;=I$5,0,I$6-(MIN(Measurements!K2117:K2140)+MAX(Measurements!K2117:K2140))/2)</f>
        <v>7.15</v>
      </c>
      <c r="J2120" s="45">
        <f>+IF((MIN(Measurements!L2117:L2140)+MAX(Measurements!L2117:L2140))/2&gt;=J$5,0,J$6-(MIN(Measurements!L2117:L2140)+MAX(Measurements!L2117:L2140))/2)</f>
        <v>0</v>
      </c>
      <c r="L2120" s="27">
        <v>8.2699999999999996E-2</v>
      </c>
      <c r="M2120" s="45">
        <f>IF(Measurements!L2117&lt;J$5,(J$6-Measurements!L2117)*((M$2-M$2*M$3-M$2*M$4)/J$4/24),0)</f>
        <v>249.40509648979881</v>
      </c>
      <c r="N2120" s="45">
        <f t="shared" si="85"/>
        <v>340.32440488798557</v>
      </c>
      <c r="O2120" s="140">
        <v>4248</v>
      </c>
    </row>
    <row r="2121" spans="1:15" x14ac:dyDescent="0.25">
      <c r="A2121" s="99">
        <v>43554.041666666664</v>
      </c>
      <c r="B2121" s="27">
        <v>2114</v>
      </c>
      <c r="C2121" s="50"/>
      <c r="D2121" s="27"/>
      <c r="L2121" s="27">
        <v>3.7199999999999997E-2</v>
      </c>
      <c r="M2121" s="45">
        <f>IF(Measurements!L2118&lt;J$5,(J$6-Measurements!L2118)*((M$2-M$2*M$3-M$2*M$4)/J$4/24),0)</f>
        <v>259.90636371042194</v>
      </c>
      <c r="N2121" s="45">
        <f t="shared" ref="N2121:N2184" si="86">+M2121+$L2121*M$2*M$3/$M$6+M$5</f>
        <v>325.88825259517057</v>
      </c>
      <c r="O2121" s="140">
        <v>4361</v>
      </c>
    </row>
    <row r="2122" spans="1:15" x14ac:dyDescent="0.25">
      <c r="A2122" s="99">
        <v>43554.083333333336</v>
      </c>
      <c r="B2122" s="27">
        <v>2115</v>
      </c>
      <c r="C2122" s="50"/>
      <c r="D2122" s="27"/>
      <c r="L2122" s="27">
        <v>2.53E-2</v>
      </c>
      <c r="M2122" s="45">
        <f>IF(Measurements!L2119&lt;J$5,(J$6-Measurements!L2119)*((M$2-M$2*M$3-M$2*M$4)/J$4/24),0)</f>
        <v>270.40763093104505</v>
      </c>
      <c r="N2122" s="45">
        <f t="shared" si="86"/>
        <v>329.86742548150988</v>
      </c>
      <c r="O2122" s="140">
        <v>4327</v>
      </c>
    </row>
    <row r="2123" spans="1:15" x14ac:dyDescent="0.25">
      <c r="A2123" s="99">
        <v>43554.125</v>
      </c>
      <c r="B2123" s="27">
        <v>2116</v>
      </c>
      <c r="C2123" s="50"/>
      <c r="D2123" s="27"/>
      <c r="L2123" s="27">
        <v>4.4999999999999998E-2</v>
      </c>
      <c r="M2123" s="45">
        <f>IF(Measurements!L2120&lt;J$5,(J$6-Measurements!L2120)*((M$2-M$2*M$3-M$2*M$4)/J$4/24),0)</f>
        <v>278.28358134651234</v>
      </c>
      <c r="N2123" s="45">
        <f t="shared" si="86"/>
        <v>348.54045643356466</v>
      </c>
      <c r="O2123" s="140">
        <v>4165</v>
      </c>
    </row>
    <row r="2124" spans="1:15" x14ac:dyDescent="0.25">
      <c r="A2124" s="99">
        <v>43554.166666666664</v>
      </c>
      <c r="B2124" s="27">
        <v>2117</v>
      </c>
      <c r="C2124" s="50"/>
      <c r="D2124" s="27"/>
      <c r="L2124" s="27">
        <v>9.74E-2</v>
      </c>
      <c r="M2124" s="45">
        <f>IF(Measurements!L2121&lt;J$5,(J$6-Measurements!L2121)*((M$2-M$2*M$3-M$2*M$4)/J$4/24),0)</f>
        <v>280.9088981516681</v>
      </c>
      <c r="N2124" s="45">
        <f t="shared" si="86"/>
        <v>379.88491131573483</v>
      </c>
      <c r="O2124" s="140">
        <v>3840</v>
      </c>
    </row>
    <row r="2125" spans="1:15" x14ac:dyDescent="0.25">
      <c r="A2125" s="99">
        <v>43554.208333333336</v>
      </c>
      <c r="B2125" s="27">
        <v>2118</v>
      </c>
      <c r="C2125" s="50"/>
      <c r="D2125" s="27"/>
      <c r="L2125" s="27">
        <v>0.17549999999999999</v>
      </c>
      <c r="M2125" s="45">
        <f>IF(Measurements!L2122&lt;J$5,(J$6-Measurements!L2122)*((M$2-M$2*M$3-M$2*M$4)/J$4/24),0)</f>
        <v>265.15699732073347</v>
      </c>
      <c r="N2125" s="45">
        <f t="shared" si="86"/>
        <v>406.93768002325112</v>
      </c>
      <c r="O2125" s="140">
        <v>3534</v>
      </c>
    </row>
    <row r="2126" spans="1:15" x14ac:dyDescent="0.25">
      <c r="A2126" s="99">
        <v>43554.25</v>
      </c>
      <c r="B2126" s="27">
        <v>2119</v>
      </c>
      <c r="C2126" s="50"/>
      <c r="D2126" s="27"/>
      <c r="L2126" s="27">
        <v>0.2535</v>
      </c>
      <c r="M2126" s="45">
        <f>IF(Measurements!L2123&lt;J$5,(J$6-Measurements!L2123)*((M$2-M$2*M$3-M$2*M$4)/J$4/24),0)</f>
        <v>252.03041329495457</v>
      </c>
      <c r="N2126" s="45">
        <f t="shared" si="86"/>
        <v>436.56095802050902</v>
      </c>
      <c r="O2126" s="140">
        <v>3188</v>
      </c>
    </row>
    <row r="2127" spans="1:15" x14ac:dyDescent="0.25">
      <c r="A2127" s="99">
        <v>43554.291666666664</v>
      </c>
      <c r="B2127" s="27">
        <v>2120</v>
      </c>
      <c r="C2127" s="50"/>
      <c r="D2127" s="27"/>
      <c r="L2127" s="27">
        <v>0.29549999999999998</v>
      </c>
      <c r="M2127" s="45">
        <f>IF(Measurements!L2124&lt;J$5,(J$6-Measurements!L2124)*((M$2-M$2*M$3-M$2*M$4)/J$4/24),0)</f>
        <v>236.27851246401991</v>
      </c>
      <c r="N2127" s="45">
        <f t="shared" si="86"/>
        <v>443.8282136635172</v>
      </c>
      <c r="O2127" s="140">
        <v>3092</v>
      </c>
    </row>
    <row r="2128" spans="1:15" x14ac:dyDescent="0.25">
      <c r="A2128" s="99">
        <v>43554.333333333336</v>
      </c>
      <c r="B2128" s="27">
        <v>2121</v>
      </c>
      <c r="C2128" s="50"/>
      <c r="D2128" s="27"/>
      <c r="L2128" s="27">
        <v>0.28399999999999997</v>
      </c>
      <c r="M2128" s="45">
        <f>IF(Measurements!L2125&lt;J$5,(J$6-Measurements!L2125)*((M$2-M$2*M$3-M$2*M$4)/J$4/24),0)</f>
        <v>194.27344358152749</v>
      </c>
      <c r="N2128" s="45">
        <f t="shared" si="86"/>
        <v>395.5202805083976</v>
      </c>
      <c r="O2128" s="140">
        <v>3666</v>
      </c>
    </row>
    <row r="2129" spans="1:15" x14ac:dyDescent="0.25">
      <c r="A2129" s="99">
        <v>43554.375</v>
      </c>
      <c r="B2129" s="27">
        <v>2122</v>
      </c>
      <c r="C2129" s="50"/>
      <c r="D2129" s="27"/>
      <c r="L2129" s="27">
        <v>0.2349</v>
      </c>
      <c r="M2129" s="45">
        <f>IF(Measurements!L2126&lt;J$5,(J$6-Measurements!L2126)*((M$2-M$2*M$3-M$2*M$4)/J$4/24),0)</f>
        <v>0</v>
      </c>
      <c r="N2129" s="45">
        <f t="shared" si="86"/>
        <v>174.3363468585226</v>
      </c>
      <c r="O2129" s="140">
        <v>5204</v>
      </c>
    </row>
    <row r="2130" spans="1:15" x14ac:dyDescent="0.25">
      <c r="A2130" s="99">
        <v>43554.416666666664</v>
      </c>
      <c r="B2130" s="27">
        <v>2123</v>
      </c>
      <c r="C2130" s="50"/>
      <c r="D2130" s="27"/>
      <c r="L2130" s="27">
        <v>0.1802</v>
      </c>
      <c r="M2130" s="45">
        <f>IF(Measurements!L2127&lt;J$5,(J$6-Measurements!L2127)*((M$2-M$2*M$3-M$2*M$4)/J$4/24),0)</f>
        <v>0</v>
      </c>
      <c r="N2130" s="45">
        <f t="shared" si="86"/>
        <v>144.3566359269827</v>
      </c>
      <c r="O2130" s="140">
        <v>5949</v>
      </c>
    </row>
    <row r="2131" spans="1:15" x14ac:dyDescent="0.25">
      <c r="A2131" s="99">
        <v>43554.458333333336</v>
      </c>
      <c r="B2131" s="27">
        <v>2124</v>
      </c>
      <c r="C2131" s="50"/>
      <c r="D2131" s="27"/>
      <c r="L2131" s="27">
        <v>0.14019999999999999</v>
      </c>
      <c r="M2131" s="45">
        <f>IF(Measurements!L2128&lt;J$5,(J$6-Measurements!L2128)*((M$2-M$2*M$3-M$2*M$4)/J$4/24),0)</f>
        <v>0</v>
      </c>
      <c r="N2131" s="45">
        <f t="shared" si="86"/>
        <v>122.43362976132282</v>
      </c>
      <c r="O2131" s="140">
        <v>6420</v>
      </c>
    </row>
    <row r="2132" spans="1:15" x14ac:dyDescent="0.25">
      <c r="A2132" s="99">
        <v>43554.5</v>
      </c>
      <c r="B2132" s="27">
        <v>2125</v>
      </c>
      <c r="C2132" s="50"/>
      <c r="D2132" s="27"/>
      <c r="L2132" s="27">
        <v>0.1157</v>
      </c>
      <c r="M2132" s="45">
        <f>IF(Measurements!L2129&lt;J$5,(J$6-Measurements!L2129)*((M$2-M$2*M$3-M$2*M$4)/J$4/24),0)</f>
        <v>0</v>
      </c>
      <c r="N2132" s="45">
        <f t="shared" si="86"/>
        <v>109.00578848485614</v>
      </c>
      <c r="O2132" s="140">
        <v>6766</v>
      </c>
    </row>
    <row r="2133" spans="1:15" x14ac:dyDescent="0.25">
      <c r="A2133" s="99">
        <v>43554.541666666664</v>
      </c>
      <c r="B2133" s="27">
        <v>2126</v>
      </c>
      <c r="C2133" s="50"/>
      <c r="D2133" s="27"/>
      <c r="L2133" s="27">
        <v>9.9599999999999994E-2</v>
      </c>
      <c r="M2133" s="45">
        <f>IF(Measurements!L2130&lt;J$5,(J$6-Measurements!L2130)*((M$2-M$2*M$3-M$2*M$4)/J$4/24),0)</f>
        <v>0</v>
      </c>
      <c r="N2133" s="45">
        <f t="shared" si="86"/>
        <v>100.18177850317804</v>
      </c>
      <c r="O2133" s="140">
        <v>7108</v>
      </c>
    </row>
    <row r="2134" spans="1:15" x14ac:dyDescent="0.25">
      <c r="A2134" s="99">
        <v>43554.583333333336</v>
      </c>
      <c r="B2134" s="27">
        <v>2127</v>
      </c>
      <c r="C2134" s="50"/>
      <c r="D2134" s="27"/>
      <c r="L2134" s="27">
        <v>8.9499999999999996E-2</v>
      </c>
      <c r="M2134" s="45">
        <f>IF(Measurements!L2131&lt;J$5,(J$6-Measurements!L2131)*((M$2-M$2*M$3-M$2*M$4)/J$4/24),0)</f>
        <v>0</v>
      </c>
      <c r="N2134" s="45">
        <f t="shared" si="86"/>
        <v>94.646219446348923</v>
      </c>
      <c r="O2134" s="140">
        <v>7359</v>
      </c>
    </row>
    <row r="2135" spans="1:15" x14ac:dyDescent="0.25">
      <c r="A2135" s="99">
        <v>43554.625</v>
      </c>
      <c r="B2135" s="27">
        <v>2128</v>
      </c>
      <c r="C2135" s="50"/>
      <c r="D2135" s="27"/>
      <c r="L2135" s="27">
        <v>8.8900000000000007E-2</v>
      </c>
      <c r="M2135" s="45">
        <f>IF(Measurements!L2132&lt;J$5,(J$6-Measurements!L2132)*((M$2-M$2*M$3-M$2*M$4)/J$4/24),0)</f>
        <v>0</v>
      </c>
      <c r="N2135" s="45">
        <f t="shared" si="86"/>
        <v>94.317374353864039</v>
      </c>
      <c r="O2135" s="140">
        <v>7450</v>
      </c>
    </row>
    <row r="2136" spans="1:15" x14ac:dyDescent="0.25">
      <c r="A2136" s="99">
        <v>43554.666666666664</v>
      </c>
      <c r="B2136" s="27">
        <v>2129</v>
      </c>
      <c r="C2136" s="50"/>
      <c r="D2136" s="27"/>
      <c r="L2136" s="27">
        <v>0.104</v>
      </c>
      <c r="M2136" s="45">
        <f>IF(Measurements!L2133&lt;J$5,(J$6-Measurements!L2133)*((M$2-M$2*M$3-M$2*M$4)/J$4/24),0)</f>
        <v>0</v>
      </c>
      <c r="N2136" s="45">
        <f t="shared" si="86"/>
        <v>102.59330918140063</v>
      </c>
      <c r="O2136" s="140">
        <v>7051</v>
      </c>
    </row>
    <row r="2137" spans="1:15" x14ac:dyDescent="0.25">
      <c r="A2137" s="99">
        <v>43554.708333333336</v>
      </c>
      <c r="B2137" s="27">
        <v>2130</v>
      </c>
      <c r="C2137" s="50"/>
      <c r="D2137" s="27"/>
      <c r="L2137" s="27">
        <v>0.14099999999999999</v>
      </c>
      <c r="M2137" s="45">
        <f>IF(Measurements!L2134&lt;J$5,(J$6-Measurements!L2134)*((M$2-M$2*M$3-M$2*M$4)/J$4/24),0)</f>
        <v>0</v>
      </c>
      <c r="N2137" s="45">
        <f t="shared" si="86"/>
        <v>122.87208988463603</v>
      </c>
      <c r="O2137" s="140">
        <v>6397</v>
      </c>
    </row>
    <row r="2138" spans="1:15" x14ac:dyDescent="0.25">
      <c r="A2138" s="99">
        <v>43554.75</v>
      </c>
      <c r="B2138" s="27">
        <v>2131</v>
      </c>
      <c r="C2138" s="50"/>
      <c r="D2138" s="27"/>
      <c r="L2138" s="27">
        <v>0.20039999999999999</v>
      </c>
      <c r="M2138" s="45">
        <f>IF(Measurements!L2135&lt;J$5,(J$6-Measurements!L2135)*((M$2-M$2*M$3-M$2*M$4)/J$4/24),0)</f>
        <v>168.02027552996972</v>
      </c>
      <c r="N2138" s="45">
        <f t="shared" si="86"/>
        <v>323.44802957061069</v>
      </c>
      <c r="O2138" s="140">
        <v>4381</v>
      </c>
    </row>
    <row r="2139" spans="1:15" x14ac:dyDescent="0.25">
      <c r="A2139" s="99">
        <v>43554.791666666664</v>
      </c>
      <c r="B2139" s="27">
        <v>2132</v>
      </c>
      <c r="C2139" s="50"/>
      <c r="D2139" s="27"/>
      <c r="L2139" s="27">
        <v>0.26889999999999997</v>
      </c>
      <c r="M2139" s="45">
        <f>IF(Measurements!L2136&lt;J$5,(J$6-Measurements!L2136)*((M$2-M$2*M$3-M$2*M$4)/J$4/24),0)</f>
        <v>212.65066121761791</v>
      </c>
      <c r="N2139" s="45">
        <f t="shared" si="86"/>
        <v>405.62156331695138</v>
      </c>
      <c r="O2139" s="140">
        <v>3550</v>
      </c>
    </row>
    <row r="2140" spans="1:15" x14ac:dyDescent="0.25">
      <c r="A2140" s="99">
        <v>43554.833333333336</v>
      </c>
      <c r="B2140" s="27">
        <v>2133</v>
      </c>
      <c r="C2140" s="50"/>
      <c r="D2140" s="27"/>
      <c r="L2140" s="27">
        <v>0.31569999999999998</v>
      </c>
      <c r="M2140" s="45">
        <f>IF(Measurements!L2137&lt;J$5,(J$6-Measurements!L2137)*((M$2-M$2*M$3-M$2*M$4)/J$4/24),0)</f>
        <v>236.27851246401991</v>
      </c>
      <c r="N2140" s="45">
        <f t="shared" si="86"/>
        <v>454.89933177717546</v>
      </c>
      <c r="O2140" s="140">
        <v>2937</v>
      </c>
    </row>
    <row r="2141" spans="1:15" x14ac:dyDescent="0.25">
      <c r="A2141" s="99">
        <v>43554.875</v>
      </c>
      <c r="B2141" s="27">
        <v>2134</v>
      </c>
      <c r="C2141" s="50"/>
      <c r="D2141" s="27"/>
      <c r="L2141" s="27">
        <v>0.31009999999999999</v>
      </c>
      <c r="M2141" s="45">
        <f>IF(Measurements!L2138&lt;J$5,(J$6-Measurements!L2138)*((M$2-M$2*M$3-M$2*M$4)/J$4/24),0)</f>
        <v>241.52914607433144</v>
      </c>
      <c r="N2141" s="45">
        <f t="shared" si="86"/>
        <v>457.08074452429457</v>
      </c>
      <c r="O2141" s="140">
        <v>2911</v>
      </c>
    </row>
    <row r="2142" spans="1:15" x14ac:dyDescent="0.25">
      <c r="A2142" s="99">
        <v>43554.916666666664</v>
      </c>
      <c r="B2142" s="27">
        <v>2135</v>
      </c>
      <c r="C2142" s="50"/>
      <c r="D2142" s="27"/>
      <c r="L2142" s="27">
        <v>0.24829999999999999</v>
      </c>
      <c r="M2142" s="45">
        <f>IF(Measurements!L2139&lt;J$5,(J$6-Measurements!L2139)*((M$2-M$2*M$3-M$2*M$4)/J$4/24),0)</f>
        <v>265.15699732073347</v>
      </c>
      <c r="N2142" s="45">
        <f t="shared" si="86"/>
        <v>446.83755124475215</v>
      </c>
      <c r="O2142" s="140">
        <v>3047</v>
      </c>
    </row>
    <row r="2143" spans="1:15" x14ac:dyDescent="0.25">
      <c r="A2143" s="99">
        <v>43554.958333333336</v>
      </c>
      <c r="B2143" s="27">
        <v>2136</v>
      </c>
      <c r="C2143" s="50"/>
      <c r="D2143" s="27"/>
      <c r="L2143" s="27">
        <v>0.15989999999999999</v>
      </c>
      <c r="M2143" s="45">
        <f>IF(Measurements!L2140&lt;J$5,(J$6-Measurements!L2140)*((M$2-M$2*M$3-M$2*M$4)/J$4/24),0)</f>
        <v>267.78231412588923</v>
      </c>
      <c r="N2143" s="45">
        <f t="shared" si="86"/>
        <v>401.01302442379955</v>
      </c>
      <c r="O2143" s="140">
        <v>3599</v>
      </c>
    </row>
    <row r="2144" spans="1:15" x14ac:dyDescent="0.25">
      <c r="A2144" s="99">
        <v>43555</v>
      </c>
      <c r="B2144" s="27">
        <v>2137</v>
      </c>
      <c r="C2144" s="50"/>
      <c r="D2144" s="27"/>
      <c r="E2144" s="45">
        <f>+IF((MIN(Measurements!G2141:G2164)+MAX(Measurements!G2141:G2164))/2&gt;=E$5,0,E$6-(MIN(Measurements!G2141:G2164)+MAX(Measurements!G2141:G2164))/2)</f>
        <v>10.050000000000001</v>
      </c>
      <c r="F2144" s="45">
        <f>+IF((MIN(Measurements!H2141:H2164)+MAX(Measurements!H2141:H2164))/2&gt;=F$5,0,F$6-(MIN(Measurements!H2141:H2164)+MAX(Measurements!H2141:H2164))/2)</f>
        <v>10.050000000000001</v>
      </c>
      <c r="G2144" s="45">
        <f>+IF((MIN(Measurements!I2141:I2164)+MAX(Measurements!I2141:I2164))/2&gt;=G$5,0,G$6-(MIN(Measurements!I2141:I2164)+MAX(Measurements!I2141:I2164))/2)</f>
        <v>13.2</v>
      </c>
      <c r="H2144" s="45">
        <f>+IF((MIN(Measurements!J2141:J2164)+MAX(Measurements!J2141:J2164))/2&gt;=H$5,0,H$6-(MIN(Measurements!J2141:J2164)+MAX(Measurements!J2141:J2164))/2)</f>
        <v>12.850000000000001</v>
      </c>
      <c r="I2144" s="45">
        <f>+IF((MIN(Measurements!K2141:K2164)+MAX(Measurements!K2141:K2164))/2&gt;=I$5,0,I$6-(MIN(Measurements!K2141:K2164)+MAX(Measurements!K2141:K2164))/2)</f>
        <v>11.7</v>
      </c>
      <c r="J2144" s="45">
        <f>+IF((MIN(Measurements!L2141:L2164)+MAX(Measurements!L2141:L2164))/2&gt;=J$5,0,J$6-(MIN(Measurements!L2141:L2164)+MAX(Measurements!L2141:L2164))/2)</f>
        <v>9.25</v>
      </c>
      <c r="L2144" s="27">
        <v>8.2699999999999996E-2</v>
      </c>
      <c r="M2144" s="45">
        <f>IF(Measurements!L2141&lt;J$5,(J$6-Measurements!L2141)*((M$2-M$2*M$3-M$2*M$4)/J$4/24),0)</f>
        <v>280.9088981516681</v>
      </c>
      <c r="N2144" s="45">
        <f t="shared" si="86"/>
        <v>371.82820654985483</v>
      </c>
      <c r="O2144" s="140">
        <v>3928</v>
      </c>
    </row>
    <row r="2145" spans="1:15" x14ac:dyDescent="0.25">
      <c r="A2145" s="99">
        <v>43555.041666666664</v>
      </c>
      <c r="B2145" s="27">
        <v>2138</v>
      </c>
      <c r="C2145" s="50"/>
      <c r="D2145" s="27"/>
      <c r="L2145" s="27">
        <v>3.7199999999999997E-2</v>
      </c>
      <c r="M2145" s="45">
        <f>IF(Measurements!L2142&lt;J$5,(J$6-Measurements!L2142)*((M$2-M$2*M$3-M$2*M$4)/J$4/24),0)</f>
        <v>283.53421495682392</v>
      </c>
      <c r="N2145" s="45">
        <f t="shared" si="86"/>
        <v>349.51610384157254</v>
      </c>
      <c r="O2145" s="140">
        <v>4157</v>
      </c>
    </row>
    <row r="2146" spans="1:15" x14ac:dyDescent="0.25">
      <c r="A2146" s="99">
        <v>43555.083333333336</v>
      </c>
      <c r="B2146" s="27">
        <v>2139</v>
      </c>
      <c r="C2146" s="50"/>
      <c r="D2146" s="27"/>
      <c r="L2146" s="27">
        <v>2.53E-2</v>
      </c>
      <c r="M2146" s="45">
        <f>IF(Measurements!L2143&lt;J$5,(J$6-Measurements!L2143)*((M$2-M$2*M$3-M$2*M$4)/J$4/24),0)</f>
        <v>288.78484856713544</v>
      </c>
      <c r="N2146" s="45">
        <f t="shared" si="86"/>
        <v>348.24464311760028</v>
      </c>
      <c r="O2146" s="140">
        <v>4168</v>
      </c>
    </row>
    <row r="2147" spans="1:15" x14ac:dyDescent="0.25">
      <c r="A2147" s="99">
        <v>43555.125</v>
      </c>
      <c r="B2147" s="27">
        <v>2140</v>
      </c>
      <c r="C2147" s="50"/>
      <c r="D2147" s="27"/>
      <c r="L2147" s="27">
        <v>4.4999999999999998E-2</v>
      </c>
      <c r="M2147" s="45">
        <f>IF(Measurements!L2144&lt;J$5,(J$6-Measurements!L2144)*((M$2-M$2*M$3-M$2*M$4)/J$4/24),0)</f>
        <v>288.78484856713544</v>
      </c>
      <c r="N2147" s="45">
        <f t="shared" si="86"/>
        <v>359.04172365418776</v>
      </c>
      <c r="O2147" s="140">
        <v>4058</v>
      </c>
    </row>
    <row r="2148" spans="1:15" x14ac:dyDescent="0.25">
      <c r="A2148" s="99">
        <v>43555.166666666664</v>
      </c>
      <c r="B2148" s="27">
        <v>2141</v>
      </c>
      <c r="C2148" s="50"/>
      <c r="D2148" s="27"/>
      <c r="L2148" s="27">
        <v>9.74E-2</v>
      </c>
      <c r="M2148" s="45">
        <f>IF(Measurements!L2145&lt;J$5,(J$6-Measurements!L2145)*((M$2-M$2*M$3-M$2*M$4)/J$4/24),0)</f>
        <v>291.4101653722912</v>
      </c>
      <c r="N2148" s="45">
        <f t="shared" si="86"/>
        <v>390.38617853635799</v>
      </c>
      <c r="O2148" s="140">
        <v>3716</v>
      </c>
    </row>
    <row r="2149" spans="1:15" x14ac:dyDescent="0.25">
      <c r="A2149" s="99">
        <v>43555.208333333336</v>
      </c>
      <c r="B2149" s="27">
        <v>2142</v>
      </c>
      <c r="C2149" s="50"/>
      <c r="D2149" s="27"/>
      <c r="L2149" s="27">
        <v>0.17549999999999999</v>
      </c>
      <c r="M2149" s="45">
        <f>IF(Measurements!L2146&lt;J$5,(J$6-Measurements!L2146)*((M$2-M$2*M$3-M$2*M$4)/J$4/24),0)</f>
        <v>280.9088981516681</v>
      </c>
      <c r="N2149" s="45">
        <f t="shared" si="86"/>
        <v>422.68958085418575</v>
      </c>
      <c r="O2149" s="140">
        <v>3343</v>
      </c>
    </row>
    <row r="2150" spans="1:15" x14ac:dyDescent="0.25">
      <c r="A2150" s="99">
        <v>43555.25</v>
      </c>
      <c r="B2150" s="27">
        <v>2143</v>
      </c>
      <c r="C2150" s="50"/>
      <c r="D2150" s="27"/>
      <c r="L2150" s="27">
        <v>0.2535</v>
      </c>
      <c r="M2150" s="45">
        <f>IF(Measurements!L2147&lt;J$5,(J$6-Measurements!L2147)*((M$2-M$2*M$3-M$2*M$4)/J$4/24),0)</f>
        <v>249.40509648979881</v>
      </c>
      <c r="N2150" s="45">
        <f t="shared" si="86"/>
        <v>433.93564121535326</v>
      </c>
      <c r="O2150" s="140">
        <v>3217</v>
      </c>
    </row>
    <row r="2151" spans="1:15" x14ac:dyDescent="0.25">
      <c r="A2151" s="99">
        <v>43555.291666666664</v>
      </c>
      <c r="B2151" s="27">
        <v>2144</v>
      </c>
      <c r="C2151" s="50"/>
      <c r="D2151" s="27"/>
      <c r="L2151" s="27">
        <v>0.29549999999999998</v>
      </c>
      <c r="M2151" s="45">
        <f>IF(Measurements!L2148&lt;J$5,(J$6-Measurements!L2148)*((M$2-M$2*M$3-M$2*M$4)/J$4/24),0)</f>
        <v>183.77217636090438</v>
      </c>
      <c r="N2151" s="45">
        <f t="shared" si="86"/>
        <v>391.32187756040173</v>
      </c>
      <c r="O2151" s="140">
        <v>3709</v>
      </c>
    </row>
    <row r="2152" spans="1:15" x14ac:dyDescent="0.25">
      <c r="A2152" s="99">
        <v>43555.333333333336</v>
      </c>
      <c r="B2152" s="27">
        <v>2145</v>
      </c>
      <c r="C2152" s="50"/>
      <c r="D2152" s="27"/>
      <c r="L2152" s="27">
        <v>0.28399999999999997</v>
      </c>
      <c r="M2152" s="45">
        <f>IF(Measurements!L2149&lt;J$5,(J$6-Measurements!L2149)*((M$2-M$2*M$3-M$2*M$4)/J$4/24),0)</f>
        <v>0</v>
      </c>
      <c r="N2152" s="45">
        <f t="shared" si="86"/>
        <v>201.24683692687009</v>
      </c>
      <c r="O2152" s="140">
        <v>4877</v>
      </c>
    </row>
    <row r="2153" spans="1:15" x14ac:dyDescent="0.25">
      <c r="A2153" s="99">
        <v>43555.375</v>
      </c>
      <c r="B2153" s="27">
        <v>2146</v>
      </c>
      <c r="C2153" s="50"/>
      <c r="D2153" s="27"/>
      <c r="L2153" s="27">
        <v>0.2349</v>
      </c>
      <c r="M2153" s="45">
        <f>IF(Measurements!L2150&lt;J$5,(J$6-Measurements!L2150)*((M$2-M$2*M$3-M$2*M$4)/J$4/24),0)</f>
        <v>0</v>
      </c>
      <c r="N2153" s="45">
        <f t="shared" si="86"/>
        <v>174.3363468585226</v>
      </c>
      <c r="O2153" s="140">
        <v>5205</v>
      </c>
    </row>
    <row r="2154" spans="1:15" x14ac:dyDescent="0.25">
      <c r="A2154" s="99">
        <v>43555.416666666664</v>
      </c>
      <c r="B2154" s="27">
        <v>2147</v>
      </c>
      <c r="C2154" s="50"/>
      <c r="D2154" s="27"/>
      <c r="L2154" s="27">
        <v>0.1802</v>
      </c>
      <c r="M2154" s="45">
        <f>IF(Measurements!L2151&lt;J$5,(J$6-Measurements!L2151)*((M$2-M$2*M$3-M$2*M$4)/J$4/24),0)</f>
        <v>0</v>
      </c>
      <c r="N2154" s="45">
        <f t="shared" si="86"/>
        <v>144.3566359269827</v>
      </c>
      <c r="O2154" s="140">
        <v>5950</v>
      </c>
    </row>
    <row r="2155" spans="1:15" x14ac:dyDescent="0.25">
      <c r="A2155" s="99">
        <v>43555.458333333336</v>
      </c>
      <c r="B2155" s="27">
        <v>2148</v>
      </c>
      <c r="C2155" s="50"/>
      <c r="D2155" s="27"/>
      <c r="L2155" s="27">
        <v>0.14019999999999999</v>
      </c>
      <c r="M2155" s="45">
        <f>IF(Measurements!L2152&lt;J$5,(J$6-Measurements!L2152)*((M$2-M$2*M$3-M$2*M$4)/J$4/24),0)</f>
        <v>0</v>
      </c>
      <c r="N2155" s="45">
        <f t="shared" si="86"/>
        <v>122.43362976132282</v>
      </c>
      <c r="O2155" s="140">
        <v>6421</v>
      </c>
    </row>
    <row r="2156" spans="1:15" x14ac:dyDescent="0.25">
      <c r="A2156" s="99">
        <v>43555.5</v>
      </c>
      <c r="B2156" s="27">
        <v>2149</v>
      </c>
      <c r="C2156" s="50"/>
      <c r="D2156" s="27"/>
      <c r="L2156" s="27">
        <v>0.1157</v>
      </c>
      <c r="M2156" s="45">
        <f>IF(Measurements!L2153&lt;J$5,(J$6-Measurements!L2153)*((M$2-M$2*M$3-M$2*M$4)/J$4/24),0)</f>
        <v>0</v>
      </c>
      <c r="N2156" s="45">
        <f t="shared" si="86"/>
        <v>109.00578848485614</v>
      </c>
      <c r="O2156" s="140">
        <v>6767</v>
      </c>
    </row>
    <row r="2157" spans="1:15" x14ac:dyDescent="0.25">
      <c r="A2157" s="99">
        <v>43555.541666666664</v>
      </c>
      <c r="B2157" s="27">
        <v>2150</v>
      </c>
      <c r="C2157" s="50"/>
      <c r="D2157" s="27"/>
      <c r="L2157" s="27">
        <v>9.9599999999999994E-2</v>
      </c>
      <c r="M2157" s="45">
        <f>IF(Measurements!L2154&lt;J$5,(J$6-Measurements!L2154)*((M$2-M$2*M$3-M$2*M$4)/J$4/24),0)</f>
        <v>0</v>
      </c>
      <c r="N2157" s="45">
        <f t="shared" si="86"/>
        <v>100.18177850317804</v>
      </c>
      <c r="O2157" s="140">
        <v>7109</v>
      </c>
    </row>
    <row r="2158" spans="1:15" x14ac:dyDescent="0.25">
      <c r="A2158" s="99">
        <v>43555.583333333336</v>
      </c>
      <c r="B2158" s="27">
        <v>2151</v>
      </c>
      <c r="C2158" s="50"/>
      <c r="D2158" s="27"/>
      <c r="L2158" s="27">
        <v>8.9499999999999996E-2</v>
      </c>
      <c r="M2158" s="45">
        <f>IF(Measurements!L2155&lt;J$5,(J$6-Measurements!L2155)*((M$2-M$2*M$3-M$2*M$4)/J$4/24),0)</f>
        <v>0</v>
      </c>
      <c r="N2158" s="45">
        <f t="shared" si="86"/>
        <v>94.646219446348923</v>
      </c>
      <c r="O2158" s="140">
        <v>7360</v>
      </c>
    </row>
    <row r="2159" spans="1:15" x14ac:dyDescent="0.25">
      <c r="A2159" s="99">
        <v>43555.625</v>
      </c>
      <c r="B2159" s="27">
        <v>2152</v>
      </c>
      <c r="C2159" s="50"/>
      <c r="D2159" s="27"/>
      <c r="L2159" s="27">
        <v>8.8900000000000007E-2</v>
      </c>
      <c r="M2159" s="45">
        <f>IF(Measurements!L2156&lt;J$5,(J$6-Measurements!L2156)*((M$2-M$2*M$3-M$2*M$4)/J$4/24),0)</f>
        <v>194.27344358152749</v>
      </c>
      <c r="N2159" s="45">
        <f t="shared" si="86"/>
        <v>288.59081793539156</v>
      </c>
      <c r="O2159" s="140">
        <v>4598</v>
      </c>
    </row>
    <row r="2160" spans="1:15" x14ac:dyDescent="0.25">
      <c r="A2160" s="99">
        <v>43555.666666666664</v>
      </c>
      <c r="B2160" s="27">
        <v>2153</v>
      </c>
      <c r="C2160" s="50"/>
      <c r="D2160" s="27"/>
      <c r="L2160" s="27">
        <v>0.104</v>
      </c>
      <c r="M2160" s="45">
        <f>IF(Measurements!L2157&lt;J$5,(J$6-Measurements!L2157)*((M$2-M$2*M$3-M$2*M$4)/J$4/24),0)</f>
        <v>236.27851246401991</v>
      </c>
      <c r="N2160" s="45">
        <f t="shared" si="86"/>
        <v>338.87182164542054</v>
      </c>
      <c r="O2160" s="140">
        <v>4263</v>
      </c>
    </row>
    <row r="2161" spans="1:15" x14ac:dyDescent="0.25">
      <c r="A2161" s="99">
        <v>43555.708333333336</v>
      </c>
      <c r="B2161" s="27">
        <v>2154</v>
      </c>
      <c r="C2161" s="50"/>
      <c r="D2161" s="27"/>
      <c r="L2161" s="27">
        <v>0.14099999999999999</v>
      </c>
      <c r="M2161" s="45">
        <f>IF(Measurements!L2158&lt;J$5,(J$6-Measurements!L2158)*((M$2-M$2*M$3-M$2*M$4)/J$4/24),0)</f>
        <v>275.65826454135657</v>
      </c>
      <c r="N2161" s="45">
        <f t="shared" si="86"/>
        <v>398.53035442599258</v>
      </c>
      <c r="O2161" s="140">
        <v>3624</v>
      </c>
    </row>
    <row r="2162" spans="1:15" x14ac:dyDescent="0.25">
      <c r="A2162" s="99">
        <v>43555.75</v>
      </c>
      <c r="B2162" s="27">
        <v>2155</v>
      </c>
      <c r="C2162" s="50"/>
      <c r="D2162" s="27"/>
      <c r="L2162" s="27">
        <v>0.20039999999999999</v>
      </c>
      <c r="M2162" s="45">
        <f>IF(Measurements!L2159&lt;J$5,(J$6-Measurements!L2159)*((M$2-M$2*M$3-M$2*M$4)/J$4/24),0)</f>
        <v>304.53674939807013</v>
      </c>
      <c r="N2162" s="45">
        <f t="shared" si="86"/>
        <v>459.96450343871106</v>
      </c>
      <c r="O2162" s="140">
        <v>2872</v>
      </c>
    </row>
    <row r="2163" spans="1:15" x14ac:dyDescent="0.25">
      <c r="A2163" s="99">
        <v>43555.791666666664</v>
      </c>
      <c r="B2163" s="27">
        <v>2156</v>
      </c>
      <c r="C2163" s="50"/>
      <c r="D2163" s="27"/>
      <c r="L2163" s="27">
        <v>0.26889999999999997</v>
      </c>
      <c r="M2163" s="45">
        <f>IF(Measurements!L2160&lt;J$5,(J$6-Measurements!L2160)*((M$2-M$2*M$3-M$2*M$4)/J$4/24),0)</f>
        <v>325.53928383931634</v>
      </c>
      <c r="N2163" s="45">
        <f t="shared" si="86"/>
        <v>518.51018593864978</v>
      </c>
      <c r="O2163" s="140">
        <v>2069</v>
      </c>
    </row>
    <row r="2164" spans="1:15" x14ac:dyDescent="0.25">
      <c r="A2164" s="99">
        <v>43555.833333333336</v>
      </c>
      <c r="B2164" s="27">
        <v>2157</v>
      </c>
      <c r="C2164" s="50"/>
      <c r="D2164" s="27"/>
      <c r="L2164" s="27">
        <v>0.31569999999999998</v>
      </c>
      <c r="M2164" s="45">
        <f>IF(Measurements!L2161&lt;J$5,(J$6-Measurements!L2161)*((M$2-M$2*M$3-M$2*M$4)/J$4/24),0)</f>
        <v>341.29118467025097</v>
      </c>
      <c r="N2164" s="45">
        <f t="shared" si="86"/>
        <v>559.91200398340652</v>
      </c>
      <c r="O2164" s="140">
        <v>1500</v>
      </c>
    </row>
    <row r="2165" spans="1:15" x14ac:dyDescent="0.25">
      <c r="A2165" s="99">
        <v>43555.875</v>
      </c>
      <c r="B2165" s="27">
        <v>2158</v>
      </c>
      <c r="C2165" s="50"/>
      <c r="D2165" s="27"/>
      <c r="L2165" s="27">
        <v>0.31009999999999999</v>
      </c>
      <c r="M2165" s="45">
        <f>IF(Measurements!L2162&lt;J$5,(J$6-Measurements!L2162)*((M$2-M$2*M$3-M$2*M$4)/J$4/24),0)</f>
        <v>333.41523425478363</v>
      </c>
      <c r="N2165" s="45">
        <f t="shared" si="86"/>
        <v>548.96683270474682</v>
      </c>
      <c r="O2165" s="140">
        <v>1656</v>
      </c>
    </row>
    <row r="2166" spans="1:15" x14ac:dyDescent="0.25">
      <c r="A2166" s="99">
        <v>43555.916666666664</v>
      </c>
      <c r="B2166" s="27">
        <v>2159</v>
      </c>
      <c r="C2166" s="50"/>
      <c r="D2166" s="27"/>
      <c r="L2166" s="27">
        <v>0.24829999999999999</v>
      </c>
      <c r="M2166" s="45">
        <f>IF(Measurements!L2163&lt;J$5,(J$6-Measurements!L2163)*((M$2-M$2*M$3-M$2*M$4)/J$4/24),0)</f>
        <v>333.41523425478363</v>
      </c>
      <c r="N2166" s="45">
        <f t="shared" si="86"/>
        <v>515.09578817880231</v>
      </c>
      <c r="O2166" s="140">
        <v>2122</v>
      </c>
    </row>
    <row r="2167" spans="1:15" x14ac:dyDescent="0.25">
      <c r="A2167" s="100">
        <v>43555.958333333336</v>
      </c>
      <c r="B2167" s="27">
        <v>2160</v>
      </c>
      <c r="C2167" s="50"/>
      <c r="D2167" s="27"/>
      <c r="L2167" s="27">
        <v>0.15989999999999999</v>
      </c>
      <c r="M2167" s="45">
        <f>IF(Measurements!L2164&lt;J$5,(J$6-Measurements!L2164)*((M$2-M$2*M$3-M$2*M$4)/J$4/24),0)</f>
        <v>378.04561994243187</v>
      </c>
      <c r="N2167" s="45">
        <f t="shared" si="86"/>
        <v>511.27633024034219</v>
      </c>
      <c r="O2167" s="140">
        <v>2189</v>
      </c>
    </row>
    <row r="2168" spans="1:15" x14ac:dyDescent="0.25">
      <c r="A2168" s="99">
        <v>43556</v>
      </c>
      <c r="B2168" s="27">
        <v>2161</v>
      </c>
      <c r="C2168" s="50"/>
      <c r="D2168" s="27"/>
      <c r="E2168" s="45">
        <f>+IF((MIN(Measurements!G2165:G2188)+MAX(Measurements!G2165:G2188))/2&gt;=E$5,0,E$6-(MIN(Measurements!G2165:G2188)+MAX(Measurements!G2165:G2188))/2)</f>
        <v>13.399999999999999</v>
      </c>
      <c r="F2168" s="45">
        <f>+IF((MIN(Measurements!H2165:H2188)+MAX(Measurements!H2165:H2188))/2&gt;=F$5,0,F$6-(MIN(Measurements!H2165:H2188)+MAX(Measurements!H2165:H2188))/2)</f>
        <v>12.55</v>
      </c>
      <c r="G2168" s="45">
        <f>+IF((MIN(Measurements!I2165:I2188)+MAX(Measurements!I2165:I2188))/2&gt;=G$5,0,G$6-(MIN(Measurements!I2165:I2188)+MAX(Measurements!I2165:I2188))/2)</f>
        <v>14.35</v>
      </c>
      <c r="H2168" s="45">
        <f>+IF((MIN(Measurements!J2165:J2188)+MAX(Measurements!J2165:J2188))/2&gt;=H$5,0,H$6-(MIN(Measurements!J2165:J2188)+MAX(Measurements!J2165:J2188))/2)</f>
        <v>13.55</v>
      </c>
      <c r="I2168" s="45">
        <f>+IF((MIN(Measurements!K2165:K2188)+MAX(Measurements!K2165:K2188))/2&gt;=I$5,0,I$6-(MIN(Measurements!K2165:K2188)+MAX(Measurements!K2165:K2188))/2)</f>
        <v>12</v>
      </c>
      <c r="J2168" s="45">
        <f>+IF((MIN(Measurements!L2165:L2188)+MAX(Measurements!L2165:L2188))/2&gt;=J$5,0,J$6-(MIN(Measurements!L2165:L2188)+MAX(Measurements!L2165:L2188))/2)</f>
        <v>13.1</v>
      </c>
      <c r="L2168" s="27">
        <v>8.2699999999999996E-2</v>
      </c>
      <c r="M2168" s="45">
        <f>IF(Measurements!L2165&lt;J$5,(J$6-Measurements!L2165)*((M$2-M$2*M$3-M$2*M$4)/J$4/24),0)</f>
        <v>404.29878799398966</v>
      </c>
      <c r="N2168" s="45">
        <f t="shared" si="86"/>
        <v>495.21809639217639</v>
      </c>
      <c r="O2168" s="140">
        <v>2422</v>
      </c>
    </row>
    <row r="2169" spans="1:15" x14ac:dyDescent="0.25">
      <c r="A2169" s="99">
        <v>43556.041666666664</v>
      </c>
      <c r="B2169" s="27">
        <v>2162</v>
      </c>
      <c r="C2169" s="50"/>
      <c r="D2169" s="27"/>
      <c r="L2169" s="27">
        <v>3.7199999999999997E-2</v>
      </c>
      <c r="M2169" s="45">
        <f>IF(Measurements!L2166&lt;J$5,(J$6-Measurements!L2166)*((M$2-M$2*M$3-M$2*M$4)/J$4/24),0)</f>
        <v>425.30132243523582</v>
      </c>
      <c r="N2169" s="45">
        <f t="shared" si="86"/>
        <v>491.28321131998445</v>
      </c>
      <c r="O2169" s="140">
        <v>2468</v>
      </c>
    </row>
    <row r="2170" spans="1:15" x14ac:dyDescent="0.25">
      <c r="A2170" s="99">
        <v>43556.083333333336</v>
      </c>
      <c r="B2170" s="27">
        <v>2163</v>
      </c>
      <c r="C2170" s="50"/>
      <c r="D2170" s="27"/>
      <c r="L2170" s="27">
        <v>2.53E-2</v>
      </c>
      <c r="M2170" s="45">
        <f>IF(Measurements!L2167&lt;J$5,(J$6-Measurements!L2167)*((M$2-M$2*M$3-M$2*M$4)/J$4/24),0)</f>
        <v>456.80512409710514</v>
      </c>
      <c r="N2170" s="45">
        <f t="shared" si="86"/>
        <v>516.26491864756997</v>
      </c>
      <c r="O2170" s="140">
        <v>2107</v>
      </c>
    </row>
    <row r="2171" spans="1:15" x14ac:dyDescent="0.25">
      <c r="A2171" s="99">
        <v>43556.125</v>
      </c>
      <c r="B2171" s="27">
        <v>2164</v>
      </c>
      <c r="C2171" s="50"/>
      <c r="D2171" s="27"/>
      <c r="L2171" s="27">
        <v>4.4999999999999998E-2</v>
      </c>
      <c r="M2171" s="45">
        <f>IF(Measurements!L2168&lt;J$5,(J$6-Measurements!L2168)*((M$2-M$2*M$3-M$2*M$4)/J$4/24),0)</f>
        <v>464.68107451257248</v>
      </c>
      <c r="N2171" s="45">
        <f t="shared" si="86"/>
        <v>534.93794959962474</v>
      </c>
      <c r="O2171" s="140">
        <v>1833</v>
      </c>
    </row>
    <row r="2172" spans="1:15" x14ac:dyDescent="0.25">
      <c r="A2172" s="99">
        <v>43556.166666666664</v>
      </c>
      <c r="B2172" s="27">
        <v>2165</v>
      </c>
      <c r="C2172" s="50"/>
      <c r="D2172" s="27"/>
      <c r="L2172" s="27">
        <v>9.74E-2</v>
      </c>
      <c r="M2172" s="45">
        <f>IF(Measurements!L2169&lt;J$5,(J$6-Measurements!L2169)*((M$2-M$2*M$3-M$2*M$4)/J$4/24),0)</f>
        <v>464.68107451257248</v>
      </c>
      <c r="N2172" s="45">
        <f t="shared" si="86"/>
        <v>563.65708767663921</v>
      </c>
      <c r="O2172" s="140">
        <v>1458</v>
      </c>
    </row>
    <row r="2173" spans="1:15" x14ac:dyDescent="0.25">
      <c r="A2173" s="99">
        <v>43556.208333333336</v>
      </c>
      <c r="B2173" s="27">
        <v>2166</v>
      </c>
      <c r="C2173" s="50"/>
      <c r="D2173" s="27"/>
      <c r="L2173" s="27">
        <v>0.17549999999999999</v>
      </c>
      <c r="M2173" s="45">
        <f>IF(Measurements!L2170&lt;J$5,(J$6-Measurements!L2170)*((M$2-M$2*M$3-M$2*M$4)/J$4/24),0)</f>
        <v>435.80258965585898</v>
      </c>
      <c r="N2173" s="45">
        <f t="shared" si="86"/>
        <v>577.58327235837669</v>
      </c>
      <c r="O2173" s="140">
        <v>1291</v>
      </c>
    </row>
    <row r="2174" spans="1:15" x14ac:dyDescent="0.25">
      <c r="A2174" s="99">
        <v>43556.25</v>
      </c>
      <c r="B2174" s="27">
        <v>2167</v>
      </c>
      <c r="C2174" s="50"/>
      <c r="D2174" s="27"/>
      <c r="L2174" s="27">
        <v>0.2535</v>
      </c>
      <c r="M2174" s="45">
        <f>IF(Measurements!L2171&lt;J$5,(J$6-Measurements!L2171)*((M$2-M$2*M$3-M$2*M$4)/J$4/24),0)</f>
        <v>393.7975207733665</v>
      </c>
      <c r="N2174" s="45">
        <f t="shared" si="86"/>
        <v>578.32806549892098</v>
      </c>
      <c r="O2174" s="140">
        <v>1273</v>
      </c>
    </row>
    <row r="2175" spans="1:15" x14ac:dyDescent="0.25">
      <c r="A2175" s="99">
        <v>43556.291666666664</v>
      </c>
      <c r="B2175" s="27">
        <v>2168</v>
      </c>
      <c r="C2175" s="50"/>
      <c r="D2175" s="27"/>
      <c r="L2175" s="27">
        <v>0.29549999999999998</v>
      </c>
      <c r="M2175" s="45">
        <f>IF(Measurements!L2172&lt;J$5,(J$6-Measurements!L2172)*((M$2-M$2*M$3-M$2*M$4)/J$4/24),0)</f>
        <v>349.16713508571831</v>
      </c>
      <c r="N2175" s="45">
        <f t="shared" si="86"/>
        <v>556.71683628521566</v>
      </c>
      <c r="O2175" s="140">
        <v>1551</v>
      </c>
    </row>
    <row r="2176" spans="1:15" x14ac:dyDescent="0.25">
      <c r="A2176" s="99">
        <v>43556.333333333336</v>
      </c>
      <c r="B2176" s="27">
        <v>2169</v>
      </c>
      <c r="C2176" s="50"/>
      <c r="D2176" s="27"/>
      <c r="L2176" s="27">
        <v>0.28399999999999997</v>
      </c>
      <c r="M2176" s="45">
        <f>IF(Measurements!L2173&lt;J$5,(J$6-Measurements!L2173)*((M$2-M$2*M$3-M$2*M$4)/J$4/24),0)</f>
        <v>291.4101653722912</v>
      </c>
      <c r="N2176" s="45">
        <f t="shared" si="86"/>
        <v>492.65700229916126</v>
      </c>
      <c r="O2176" s="140">
        <v>2462</v>
      </c>
    </row>
    <row r="2177" spans="1:15" x14ac:dyDescent="0.25">
      <c r="A2177" s="99">
        <v>43556.375</v>
      </c>
      <c r="B2177" s="27">
        <v>2170</v>
      </c>
      <c r="C2177" s="50"/>
      <c r="D2177" s="27"/>
      <c r="L2177" s="27">
        <v>0.2349</v>
      </c>
      <c r="M2177" s="45">
        <f>IF(Measurements!L2174&lt;J$5,(J$6-Measurements!L2174)*((M$2-M$2*M$3-M$2*M$4)/J$4/24),0)</f>
        <v>254.65573010011033</v>
      </c>
      <c r="N2177" s="45">
        <f t="shared" si="86"/>
        <v>428.99207695863294</v>
      </c>
      <c r="O2177" s="140">
        <v>3265</v>
      </c>
    </row>
    <row r="2178" spans="1:15" x14ac:dyDescent="0.25">
      <c r="A2178" s="99">
        <v>43556.416666666664</v>
      </c>
      <c r="B2178" s="27">
        <v>2171</v>
      </c>
      <c r="C2178" s="50"/>
      <c r="D2178" s="27"/>
      <c r="L2178" s="27">
        <v>0.1802</v>
      </c>
      <c r="M2178" s="45">
        <f>IF(Measurements!L2175&lt;J$5,(J$6-Measurements!L2175)*((M$2-M$2*M$3-M$2*M$4)/J$4/24),0)</f>
        <v>231.02787885370839</v>
      </c>
      <c r="N2178" s="45">
        <f t="shared" si="86"/>
        <v>375.38451478069112</v>
      </c>
      <c r="O2178" s="140">
        <v>3894</v>
      </c>
    </row>
    <row r="2179" spans="1:15" x14ac:dyDescent="0.25">
      <c r="A2179" s="99">
        <v>43556.458333333336</v>
      </c>
      <c r="B2179" s="27">
        <v>2172</v>
      </c>
      <c r="C2179" s="50"/>
      <c r="D2179" s="27"/>
      <c r="L2179" s="27">
        <v>0.14019999999999999</v>
      </c>
      <c r="M2179" s="45">
        <f>IF(Measurements!L2176&lt;J$5,(J$6-Measurements!L2176)*((M$2-M$2*M$3-M$2*M$4)/J$4/24),0)</f>
        <v>210.02534441246215</v>
      </c>
      <c r="N2179" s="45">
        <f t="shared" si="86"/>
        <v>332.45897417378495</v>
      </c>
      <c r="O2179" s="140">
        <v>4306</v>
      </c>
    </row>
    <row r="2180" spans="1:15" x14ac:dyDescent="0.25">
      <c r="A2180" s="99">
        <v>43556.5</v>
      </c>
      <c r="B2180" s="27">
        <v>2173</v>
      </c>
      <c r="C2180" s="50"/>
      <c r="D2180" s="27"/>
      <c r="L2180" s="27">
        <v>0.1157</v>
      </c>
      <c r="M2180" s="45">
        <f>IF(Measurements!L2177&lt;J$5,(J$6-Measurements!L2177)*((M$2-M$2*M$3-M$2*M$4)/J$4/24),0)</f>
        <v>210.02534441246215</v>
      </c>
      <c r="N2180" s="45">
        <f t="shared" si="86"/>
        <v>319.03113289731829</v>
      </c>
      <c r="O2180" s="140">
        <v>4418</v>
      </c>
    </row>
    <row r="2181" spans="1:15" x14ac:dyDescent="0.25">
      <c r="A2181" s="99">
        <v>43556.541666666664</v>
      </c>
      <c r="B2181" s="27">
        <v>2174</v>
      </c>
      <c r="C2181" s="50"/>
      <c r="D2181" s="27"/>
      <c r="L2181" s="27">
        <v>9.9599999999999994E-2</v>
      </c>
      <c r="M2181" s="45">
        <f>IF(Measurements!L2178&lt;J$5,(J$6-Measurements!L2178)*((M$2-M$2*M$3-M$2*M$4)/J$4/24),0)</f>
        <v>202.1493939969948</v>
      </c>
      <c r="N2181" s="45">
        <f t="shared" si="86"/>
        <v>302.33117250017284</v>
      </c>
      <c r="O2181" s="140">
        <v>4517</v>
      </c>
    </row>
    <row r="2182" spans="1:15" x14ac:dyDescent="0.25">
      <c r="A2182" s="99">
        <v>43556.583333333336</v>
      </c>
      <c r="B2182" s="27">
        <v>2175</v>
      </c>
      <c r="C2182" s="50"/>
      <c r="D2182" s="27"/>
      <c r="L2182" s="27">
        <v>8.9499999999999996E-2</v>
      </c>
      <c r="M2182" s="45">
        <f>IF(Measurements!L2179&lt;J$5,(J$6-Measurements!L2179)*((M$2-M$2*M$3-M$2*M$4)/J$4/24),0)</f>
        <v>199.52407719183904</v>
      </c>
      <c r="N2182" s="45">
        <f t="shared" si="86"/>
        <v>294.17029663818795</v>
      </c>
      <c r="O2182" s="140">
        <v>4560</v>
      </c>
    </row>
    <row r="2183" spans="1:15" x14ac:dyDescent="0.25">
      <c r="A2183" s="99">
        <v>43556.625</v>
      </c>
      <c r="B2183" s="27">
        <v>2176</v>
      </c>
      <c r="C2183" s="50"/>
      <c r="D2183" s="27"/>
      <c r="L2183" s="27">
        <v>8.8900000000000007E-2</v>
      </c>
      <c r="M2183" s="45">
        <f>IF(Measurements!L2180&lt;J$5,(J$6-Measurements!L2180)*((M$2-M$2*M$3-M$2*M$4)/J$4/24),0)</f>
        <v>207.40002760730638</v>
      </c>
      <c r="N2183" s="45">
        <f t="shared" si="86"/>
        <v>301.71740196117042</v>
      </c>
      <c r="O2183" s="140">
        <v>4521</v>
      </c>
    </row>
    <row r="2184" spans="1:15" x14ac:dyDescent="0.25">
      <c r="A2184" s="99">
        <v>43556.666666666664</v>
      </c>
      <c r="B2184" s="27">
        <v>2177</v>
      </c>
      <c r="C2184" s="50"/>
      <c r="D2184" s="27"/>
      <c r="L2184" s="27">
        <v>0.104</v>
      </c>
      <c r="M2184" s="45">
        <f>IF(Measurements!L2181&lt;J$5,(J$6-Measurements!L2181)*((M$2-M$2*M$3-M$2*M$4)/J$4/24),0)</f>
        <v>217.90129482792949</v>
      </c>
      <c r="N2184" s="45">
        <f t="shared" si="86"/>
        <v>320.49460400933015</v>
      </c>
      <c r="O2184" s="140">
        <v>4406</v>
      </c>
    </row>
    <row r="2185" spans="1:15" x14ac:dyDescent="0.25">
      <c r="A2185" s="99">
        <v>43556.708333333336</v>
      </c>
      <c r="B2185" s="27">
        <v>2178</v>
      </c>
      <c r="C2185" s="50"/>
      <c r="D2185" s="27"/>
      <c r="L2185" s="27">
        <v>0.14099999999999999</v>
      </c>
      <c r="M2185" s="45">
        <f>IF(Measurements!L2182&lt;J$5,(J$6-Measurements!L2182)*((M$2-M$2*M$3-M$2*M$4)/J$4/24),0)</f>
        <v>265.15699732073347</v>
      </c>
      <c r="N2185" s="45">
        <f t="shared" ref="N2185:N2248" si="87">+M2185+$L2185*M$2*M$3/$M$6+M$5</f>
        <v>388.02908720536948</v>
      </c>
      <c r="O2185" s="140">
        <v>3742</v>
      </c>
    </row>
    <row r="2186" spans="1:15" x14ac:dyDescent="0.25">
      <c r="A2186" s="99">
        <v>43556.75</v>
      </c>
      <c r="B2186" s="27">
        <v>2179</v>
      </c>
      <c r="C2186" s="50"/>
      <c r="D2186" s="27"/>
      <c r="L2186" s="27">
        <v>0.20039999999999999</v>
      </c>
      <c r="M2186" s="45">
        <f>IF(Measurements!L2183&lt;J$5,(J$6-Measurements!L2183)*((M$2-M$2*M$3-M$2*M$4)/J$4/24),0)</f>
        <v>312.41269981353747</v>
      </c>
      <c r="N2186" s="45">
        <f t="shared" si="87"/>
        <v>467.84045385417841</v>
      </c>
      <c r="O2186" s="140">
        <v>2780</v>
      </c>
    </row>
    <row r="2187" spans="1:15" x14ac:dyDescent="0.25">
      <c r="A2187" s="99">
        <v>43556.791666666664</v>
      </c>
      <c r="B2187" s="27">
        <v>2180</v>
      </c>
      <c r="C2187" s="50"/>
      <c r="D2187" s="27"/>
      <c r="L2187" s="27">
        <v>0.26889999999999997</v>
      </c>
      <c r="M2187" s="45">
        <f>IF(Measurements!L2184&lt;J$5,(J$6-Measurements!L2184)*((M$2-M$2*M$3-M$2*M$4)/J$4/24),0)</f>
        <v>362.29371911149724</v>
      </c>
      <c r="N2187" s="45">
        <f t="shared" si="87"/>
        <v>555.26462121083068</v>
      </c>
      <c r="O2187" s="140">
        <v>1567</v>
      </c>
    </row>
    <row r="2188" spans="1:15" x14ac:dyDescent="0.25">
      <c r="A2188" s="99">
        <v>43556.833333333336</v>
      </c>
      <c r="B2188" s="27">
        <v>2181</v>
      </c>
      <c r="C2188" s="50"/>
      <c r="D2188" s="27"/>
      <c r="L2188" s="27">
        <v>0.31569999999999998</v>
      </c>
      <c r="M2188" s="45">
        <f>IF(Measurements!L2185&lt;J$5,(J$6-Measurements!L2185)*((M$2-M$2*M$3-M$2*M$4)/J$4/24),0)</f>
        <v>388.54688716305498</v>
      </c>
      <c r="N2188" s="45">
        <f t="shared" si="87"/>
        <v>607.16770647621047</v>
      </c>
      <c r="O2188" s="140">
        <v>974</v>
      </c>
    </row>
    <row r="2189" spans="1:15" x14ac:dyDescent="0.25">
      <c r="A2189" s="99">
        <v>43556.875</v>
      </c>
      <c r="B2189" s="27">
        <v>2182</v>
      </c>
      <c r="C2189" s="50"/>
      <c r="D2189" s="27"/>
      <c r="L2189" s="27">
        <v>0.31009999999999999</v>
      </c>
      <c r="M2189" s="45">
        <f>IF(Measurements!L2186&lt;J$5,(J$6-Measurements!L2186)*((M$2-M$2*M$3-M$2*M$4)/J$4/24),0)</f>
        <v>435.80258965585898</v>
      </c>
      <c r="N2189" s="45">
        <f t="shared" si="87"/>
        <v>651.35418810582212</v>
      </c>
      <c r="O2189" s="140">
        <v>617</v>
      </c>
    </row>
    <row r="2190" spans="1:15" x14ac:dyDescent="0.25">
      <c r="A2190" s="99">
        <v>43556.916666666664</v>
      </c>
      <c r="B2190" s="27">
        <v>2183</v>
      </c>
      <c r="C2190" s="50"/>
      <c r="D2190" s="27"/>
      <c r="L2190" s="27">
        <v>0.24829999999999999</v>
      </c>
      <c r="M2190" s="45">
        <f>IF(Measurements!L2187&lt;J$5,(J$6-Measurements!L2187)*((M$2-M$2*M$3-M$2*M$4)/J$4/24),0)</f>
        <v>475.18234173319564</v>
      </c>
      <c r="N2190" s="45">
        <f t="shared" si="87"/>
        <v>656.86289565721427</v>
      </c>
      <c r="O2190" s="140">
        <v>576</v>
      </c>
    </row>
    <row r="2191" spans="1:15" x14ac:dyDescent="0.25">
      <c r="A2191" s="99">
        <v>43556.958333333336</v>
      </c>
      <c r="B2191" s="27">
        <v>2184</v>
      </c>
      <c r="C2191" s="50"/>
      <c r="D2191" s="27"/>
      <c r="L2191" s="27">
        <v>0.15989999999999999</v>
      </c>
      <c r="M2191" s="45">
        <f>IF(Measurements!L2188&lt;J$5,(J$6-Measurements!L2188)*((M$2-M$2*M$3-M$2*M$4)/J$4/24),0)</f>
        <v>488.30892575897451</v>
      </c>
      <c r="N2191" s="45">
        <f t="shared" si="87"/>
        <v>621.53963605688477</v>
      </c>
      <c r="O2191" s="140">
        <v>833</v>
      </c>
    </row>
    <row r="2192" spans="1:15" x14ac:dyDescent="0.25">
      <c r="A2192" s="99">
        <v>43557</v>
      </c>
      <c r="B2192" s="27">
        <v>2185</v>
      </c>
      <c r="C2192" s="50"/>
      <c r="D2192" s="27"/>
      <c r="E2192" s="45">
        <f>+IF((MIN(Measurements!G2189:G2212)+MAX(Measurements!G2189:G2212))/2&gt;=E$5,0,E$6-(MIN(Measurements!G2189:G2212)+MAX(Measurements!G2189:G2212))/2)</f>
        <v>13.4</v>
      </c>
      <c r="F2192" s="45">
        <f>+IF((MIN(Measurements!H2189:H2212)+MAX(Measurements!H2189:H2212))/2&gt;=F$5,0,F$6-(MIN(Measurements!H2189:H2212)+MAX(Measurements!H2189:H2212))/2)</f>
        <v>12.7</v>
      </c>
      <c r="G2192" s="45">
        <f>+IF((MIN(Measurements!I2189:I2212)+MAX(Measurements!I2189:I2212))/2&gt;=G$5,0,G$6-(MIN(Measurements!I2189:I2212)+MAX(Measurements!I2189:I2212))/2)</f>
        <v>10.8</v>
      </c>
      <c r="H2192" s="45">
        <f>+IF((MIN(Measurements!J2189:J2212)+MAX(Measurements!J2189:J2212))/2&gt;=H$5,0,H$6-(MIN(Measurements!J2189:J2212)+MAX(Measurements!J2189:J2212))/2)</f>
        <v>13.5</v>
      </c>
      <c r="I2192" s="45">
        <f>+IF((MIN(Measurements!K2189:K2212)+MAX(Measurements!K2189:K2212))/2&gt;=I$5,0,I$6-(MIN(Measurements!K2189:K2212)+MAX(Measurements!K2189:K2212))/2)</f>
        <v>12.55</v>
      </c>
      <c r="J2192" s="45">
        <f>+IF((MIN(Measurements!L2189:L2212)+MAX(Measurements!L2189:L2212))/2&gt;=J$5,0,J$6-(MIN(Measurements!L2189:L2212)+MAX(Measurements!L2189:L2212))/2)</f>
        <v>12.95</v>
      </c>
      <c r="L2192" s="27">
        <v>8.2699999999999996E-2</v>
      </c>
      <c r="M2192" s="45">
        <f>IF(Measurements!L2189&lt;J$5,(J$6-Measurements!L2189)*((M$2-M$2*M$3-M$2*M$4)/J$4/24),0)</f>
        <v>504.06082658990914</v>
      </c>
      <c r="N2192" s="45">
        <f t="shared" si="87"/>
        <v>594.98013498809587</v>
      </c>
      <c r="O2192" s="140">
        <v>1089</v>
      </c>
    </row>
    <row r="2193" spans="1:15" x14ac:dyDescent="0.25">
      <c r="A2193" s="99">
        <v>43557.041666666664</v>
      </c>
      <c r="B2193" s="27">
        <v>2186</v>
      </c>
      <c r="C2193" s="50"/>
      <c r="D2193" s="27"/>
      <c r="L2193" s="27">
        <v>3.7199999999999997E-2</v>
      </c>
      <c r="M2193" s="45">
        <f>IF(Measurements!L2190&lt;J$5,(J$6-Measurements!L2190)*((M$2-M$2*M$3-M$2*M$4)/J$4/24),0)</f>
        <v>511.93677700537648</v>
      </c>
      <c r="N2193" s="45">
        <f t="shared" si="87"/>
        <v>577.91866589012511</v>
      </c>
      <c r="O2193" s="140">
        <v>1279</v>
      </c>
    </row>
    <row r="2194" spans="1:15" x14ac:dyDescent="0.25">
      <c r="A2194" s="99">
        <v>43557.083333333336</v>
      </c>
      <c r="B2194" s="27">
        <v>2187</v>
      </c>
      <c r="C2194" s="50"/>
      <c r="D2194" s="27"/>
      <c r="L2194" s="27">
        <v>2.53E-2</v>
      </c>
      <c r="M2194" s="45">
        <f>IF(Measurements!L2191&lt;J$5,(J$6-Measurements!L2191)*((M$2-M$2*M$3-M$2*M$4)/J$4/24),0)</f>
        <v>527.68867783631117</v>
      </c>
      <c r="N2194" s="45">
        <f t="shared" si="87"/>
        <v>587.14847238677601</v>
      </c>
      <c r="O2194" s="140">
        <v>1172</v>
      </c>
    </row>
    <row r="2195" spans="1:15" x14ac:dyDescent="0.25">
      <c r="A2195" s="99">
        <v>43557.125</v>
      </c>
      <c r="B2195" s="27">
        <v>2188</v>
      </c>
      <c r="C2195" s="50"/>
      <c r="D2195" s="27"/>
      <c r="L2195" s="27">
        <v>4.4999999999999998E-2</v>
      </c>
      <c r="M2195" s="45">
        <f>IF(Measurements!L2192&lt;J$5,(J$6-Measurements!L2192)*((M$2-M$2*M$3-M$2*M$4)/J$4/24),0)</f>
        <v>540.8152618620901</v>
      </c>
      <c r="N2195" s="45">
        <f t="shared" si="87"/>
        <v>611.07213694914242</v>
      </c>
      <c r="O2195" s="140">
        <v>934</v>
      </c>
    </row>
    <row r="2196" spans="1:15" x14ac:dyDescent="0.25">
      <c r="A2196" s="99">
        <v>43557.166666666664</v>
      </c>
      <c r="B2196" s="27">
        <v>2189</v>
      </c>
      <c r="C2196" s="50"/>
      <c r="D2196" s="27"/>
      <c r="L2196" s="27">
        <v>9.74E-2</v>
      </c>
      <c r="M2196" s="45">
        <f>IF(Measurements!L2193&lt;J$5,(J$6-Measurements!L2193)*((M$2-M$2*M$3-M$2*M$4)/J$4/24),0)</f>
        <v>546.06589547240162</v>
      </c>
      <c r="N2196" s="45">
        <f t="shared" si="87"/>
        <v>645.04190863646841</v>
      </c>
      <c r="O2196" s="140">
        <v>656</v>
      </c>
    </row>
    <row r="2197" spans="1:15" x14ac:dyDescent="0.25">
      <c r="A2197" s="99">
        <v>43557.208333333336</v>
      </c>
      <c r="B2197" s="27">
        <v>2190</v>
      </c>
      <c r="C2197" s="50"/>
      <c r="D2197" s="27"/>
      <c r="L2197" s="27">
        <v>0.17549999999999999</v>
      </c>
      <c r="M2197" s="45">
        <f>IF(Measurements!L2194&lt;J$5,(J$6-Measurements!L2194)*((M$2-M$2*M$3-M$2*M$4)/J$4/24),0)</f>
        <v>511.93677700537648</v>
      </c>
      <c r="N2197" s="45">
        <f t="shared" si="87"/>
        <v>653.71745970789414</v>
      </c>
      <c r="O2197" s="140">
        <v>600</v>
      </c>
    </row>
    <row r="2198" spans="1:15" x14ac:dyDescent="0.25">
      <c r="A2198" s="99">
        <v>43557.25</v>
      </c>
      <c r="B2198" s="27">
        <v>2191</v>
      </c>
      <c r="C2198" s="50"/>
      <c r="D2198" s="27"/>
      <c r="L2198" s="27">
        <v>0.2535</v>
      </c>
      <c r="M2198" s="45">
        <f>IF(Measurements!L2195&lt;J$5,(J$6-Measurements!L2195)*((M$2-M$2*M$3-M$2*M$4)/J$4/24),0)</f>
        <v>385.92157035789916</v>
      </c>
      <c r="N2198" s="45">
        <f t="shared" si="87"/>
        <v>570.45211508345358</v>
      </c>
      <c r="O2198" s="140">
        <v>1379</v>
      </c>
    </row>
    <row r="2199" spans="1:15" x14ac:dyDescent="0.25">
      <c r="A2199" s="99">
        <v>43557.291666666664</v>
      </c>
      <c r="B2199" s="27">
        <v>2192</v>
      </c>
      <c r="C2199" s="50"/>
      <c r="D2199" s="27"/>
      <c r="L2199" s="27">
        <v>0.29549999999999998</v>
      </c>
      <c r="M2199" s="45">
        <f>IF(Measurements!L2196&lt;J$5,(J$6-Measurements!L2196)*((M$2-M$2*M$3-M$2*M$4)/J$4/24),0)</f>
        <v>304.53674939807013</v>
      </c>
      <c r="N2199" s="45">
        <f t="shared" si="87"/>
        <v>512.08645059756748</v>
      </c>
      <c r="O2199" s="140">
        <v>2179</v>
      </c>
    </row>
    <row r="2200" spans="1:15" x14ac:dyDescent="0.25">
      <c r="A2200" s="99">
        <v>43557.333333333336</v>
      </c>
      <c r="B2200" s="27">
        <v>2193</v>
      </c>
      <c r="C2200" s="50"/>
      <c r="D2200" s="27"/>
      <c r="L2200" s="27">
        <v>0.28399999999999997</v>
      </c>
      <c r="M2200" s="45">
        <f>IF(Measurements!L2197&lt;J$5,(J$6-Measurements!L2197)*((M$2-M$2*M$3-M$2*M$4)/J$4/24),0)</f>
        <v>238.90382926917567</v>
      </c>
      <c r="N2200" s="45">
        <f t="shared" si="87"/>
        <v>440.15066619604579</v>
      </c>
      <c r="O2200" s="140">
        <v>3143</v>
      </c>
    </row>
    <row r="2201" spans="1:15" x14ac:dyDescent="0.25">
      <c r="A2201" s="99">
        <v>43557.375</v>
      </c>
      <c r="B2201" s="27">
        <v>2194</v>
      </c>
      <c r="C2201" s="50"/>
      <c r="D2201" s="27"/>
      <c r="L2201" s="27">
        <v>0.2349</v>
      </c>
      <c r="M2201" s="45">
        <f>IF(Measurements!L2198&lt;J$5,(J$6-Measurements!L2198)*((M$2-M$2*M$3-M$2*M$4)/J$4/24),0)</f>
        <v>199.52407719183904</v>
      </c>
      <c r="N2201" s="45">
        <f t="shared" si="87"/>
        <v>373.86042405036164</v>
      </c>
      <c r="O2201" s="140">
        <v>3907</v>
      </c>
    </row>
    <row r="2202" spans="1:15" x14ac:dyDescent="0.25">
      <c r="A2202" s="99">
        <v>43557.416666666664</v>
      </c>
      <c r="B2202" s="27">
        <v>2195</v>
      </c>
      <c r="C2202" s="50"/>
      <c r="D2202" s="27"/>
      <c r="L2202" s="27">
        <v>0.1802</v>
      </c>
      <c r="M2202" s="45">
        <f>IF(Measurements!L2199&lt;J$5,(J$6-Measurements!L2199)*((M$2-M$2*M$3-M$2*M$4)/J$4/24),0)</f>
        <v>168.02027552996972</v>
      </c>
      <c r="N2202" s="45">
        <f t="shared" si="87"/>
        <v>312.37691145695243</v>
      </c>
      <c r="O2202" s="140">
        <v>4454</v>
      </c>
    </row>
    <row r="2203" spans="1:15" x14ac:dyDescent="0.25">
      <c r="A2203" s="99">
        <v>43557.458333333336</v>
      </c>
      <c r="B2203" s="27">
        <v>2196</v>
      </c>
      <c r="C2203" s="50"/>
      <c r="D2203" s="27"/>
      <c r="L2203" s="27">
        <v>0.14019999999999999</v>
      </c>
      <c r="M2203" s="45">
        <f>IF(Measurements!L2200&lt;J$5,(J$6-Measurements!L2200)*((M$2-M$2*M$3-M$2*M$4)/J$4/24),0)</f>
        <v>0</v>
      </c>
      <c r="N2203" s="45">
        <f t="shared" si="87"/>
        <v>122.43362976132282</v>
      </c>
      <c r="O2203" s="140">
        <v>6422</v>
      </c>
    </row>
    <row r="2204" spans="1:15" x14ac:dyDescent="0.25">
      <c r="A2204" s="99">
        <v>43557.5</v>
      </c>
      <c r="B2204" s="27">
        <v>2197</v>
      </c>
      <c r="C2204" s="50"/>
      <c r="D2204" s="27"/>
      <c r="L2204" s="27">
        <v>0.1157</v>
      </c>
      <c r="M2204" s="45">
        <f>IF(Measurements!L2201&lt;J$5,(J$6-Measurements!L2201)*((M$2-M$2*M$3-M$2*M$4)/J$4/24),0)</f>
        <v>0</v>
      </c>
      <c r="N2204" s="45">
        <f t="shared" si="87"/>
        <v>109.00578848485614</v>
      </c>
      <c r="O2204" s="140">
        <v>6768</v>
      </c>
    </row>
    <row r="2205" spans="1:15" x14ac:dyDescent="0.25">
      <c r="A2205" s="99">
        <v>43557.541666666664</v>
      </c>
      <c r="B2205" s="27">
        <v>2198</v>
      </c>
      <c r="C2205" s="50"/>
      <c r="D2205" s="27"/>
      <c r="L2205" s="27">
        <v>9.9599999999999994E-2</v>
      </c>
      <c r="M2205" s="45">
        <f>IF(Measurements!L2202&lt;J$5,(J$6-Measurements!L2202)*((M$2-M$2*M$3-M$2*M$4)/J$4/24),0)</f>
        <v>0</v>
      </c>
      <c r="N2205" s="45">
        <f t="shared" si="87"/>
        <v>100.18177850317804</v>
      </c>
      <c r="O2205" s="140">
        <v>7110</v>
      </c>
    </row>
    <row r="2206" spans="1:15" x14ac:dyDescent="0.25">
      <c r="A2206" s="99">
        <v>43557.583333333336</v>
      </c>
      <c r="B2206" s="27">
        <v>2199</v>
      </c>
      <c r="C2206" s="50"/>
      <c r="D2206" s="27"/>
      <c r="L2206" s="27">
        <v>8.9499999999999996E-2</v>
      </c>
      <c r="M2206" s="45">
        <f>IF(Measurements!L2203&lt;J$5,(J$6-Measurements!L2203)*((M$2-M$2*M$3-M$2*M$4)/J$4/24),0)</f>
        <v>0</v>
      </c>
      <c r="N2206" s="45">
        <f t="shared" si="87"/>
        <v>94.646219446348923</v>
      </c>
      <c r="O2206" s="140">
        <v>7361</v>
      </c>
    </row>
    <row r="2207" spans="1:15" x14ac:dyDescent="0.25">
      <c r="A2207" s="99">
        <v>43557.625</v>
      </c>
      <c r="B2207" s="27">
        <v>2200</v>
      </c>
      <c r="C2207" s="50"/>
      <c r="D2207" s="27"/>
      <c r="L2207" s="27">
        <v>8.8900000000000007E-2</v>
      </c>
      <c r="M2207" s="45">
        <f>IF(Measurements!L2204&lt;J$5,(J$6-Measurements!L2204)*((M$2-M$2*M$3-M$2*M$4)/J$4/24),0)</f>
        <v>0</v>
      </c>
      <c r="N2207" s="45">
        <f t="shared" si="87"/>
        <v>94.317374353864039</v>
      </c>
      <c r="O2207" s="140">
        <v>7451</v>
      </c>
    </row>
    <row r="2208" spans="1:15" x14ac:dyDescent="0.25">
      <c r="A2208" s="99">
        <v>43557.666666666664</v>
      </c>
      <c r="B2208" s="27">
        <v>2201</v>
      </c>
      <c r="C2208" s="50"/>
      <c r="D2208" s="27"/>
      <c r="L2208" s="27">
        <v>0.104</v>
      </c>
      <c r="M2208" s="45">
        <f>IF(Measurements!L2205&lt;J$5,(J$6-Measurements!L2205)*((M$2-M$2*M$3-M$2*M$4)/J$4/24),0)</f>
        <v>165.39495872481396</v>
      </c>
      <c r="N2208" s="45">
        <f t="shared" si="87"/>
        <v>267.98826790621456</v>
      </c>
      <c r="O2208" s="140">
        <v>4677</v>
      </c>
    </row>
    <row r="2209" spans="1:15" x14ac:dyDescent="0.25">
      <c r="A2209" s="99">
        <v>43557.708333333336</v>
      </c>
      <c r="B2209" s="27">
        <v>2202</v>
      </c>
      <c r="C2209" s="50"/>
      <c r="D2209" s="27"/>
      <c r="L2209" s="27">
        <v>0.14099999999999999</v>
      </c>
      <c r="M2209" s="45">
        <f>IF(Measurements!L2206&lt;J$5,(J$6-Measurements!L2206)*((M$2-M$2*M$3-M$2*M$4)/J$4/24),0)</f>
        <v>207.40002760730638</v>
      </c>
      <c r="N2209" s="45">
        <f t="shared" si="87"/>
        <v>330.27211749194242</v>
      </c>
      <c r="O2209" s="140">
        <v>4325</v>
      </c>
    </row>
    <row r="2210" spans="1:15" x14ac:dyDescent="0.25">
      <c r="A2210" s="99">
        <v>43557.75</v>
      </c>
      <c r="B2210" s="27">
        <v>2203</v>
      </c>
      <c r="C2210" s="50"/>
      <c r="D2210" s="27"/>
      <c r="L2210" s="27">
        <v>0.20039999999999999</v>
      </c>
      <c r="M2210" s="45">
        <f>IF(Measurements!L2207&lt;J$5,(J$6-Measurements!L2207)*((M$2-M$2*M$3-M$2*M$4)/J$4/24),0)</f>
        <v>265.15699732073347</v>
      </c>
      <c r="N2210" s="45">
        <f t="shared" si="87"/>
        <v>420.5847513613744</v>
      </c>
      <c r="O2210" s="140">
        <v>3378</v>
      </c>
    </row>
    <row r="2211" spans="1:15" x14ac:dyDescent="0.25">
      <c r="A2211" s="99">
        <v>43557.791666666664</v>
      </c>
      <c r="B2211" s="27">
        <v>2204</v>
      </c>
      <c r="C2211" s="50"/>
      <c r="D2211" s="27"/>
      <c r="L2211" s="27">
        <v>0.26889999999999997</v>
      </c>
      <c r="M2211" s="45">
        <f>IF(Measurements!L2208&lt;J$5,(J$6-Measurements!L2208)*((M$2-M$2*M$3-M$2*M$4)/J$4/24),0)</f>
        <v>288.78484856713544</v>
      </c>
      <c r="N2211" s="45">
        <f t="shared" si="87"/>
        <v>481.75575066646888</v>
      </c>
      <c r="O2211" s="140">
        <v>2575</v>
      </c>
    </row>
    <row r="2212" spans="1:15" x14ac:dyDescent="0.25">
      <c r="A2212" s="99">
        <v>43557.833333333336</v>
      </c>
      <c r="B2212" s="27">
        <v>2205</v>
      </c>
      <c r="C2212" s="50"/>
      <c r="D2212" s="27"/>
      <c r="L2212" s="27">
        <v>0.31569999999999998</v>
      </c>
      <c r="M2212" s="45">
        <f>IF(Measurements!L2209&lt;J$5,(J$6-Measurements!L2209)*((M$2-M$2*M$3-M$2*M$4)/J$4/24),0)</f>
        <v>312.41269981353747</v>
      </c>
      <c r="N2212" s="45">
        <f t="shared" si="87"/>
        <v>531.03351912669302</v>
      </c>
      <c r="O2212" s="140">
        <v>1883</v>
      </c>
    </row>
    <row r="2213" spans="1:15" x14ac:dyDescent="0.25">
      <c r="A2213" s="99">
        <v>43557.875</v>
      </c>
      <c r="B2213" s="27">
        <v>2206</v>
      </c>
      <c r="C2213" s="50"/>
      <c r="D2213" s="27"/>
      <c r="L2213" s="27">
        <v>0.31009999999999999</v>
      </c>
      <c r="M2213" s="45">
        <f>IF(Measurements!L2210&lt;J$5,(J$6-Measurements!L2210)*((M$2-M$2*M$3-M$2*M$4)/J$4/24),0)</f>
        <v>346.5418182805625</v>
      </c>
      <c r="N2213" s="45">
        <f t="shared" si="87"/>
        <v>562.09341673052563</v>
      </c>
      <c r="O2213" s="140">
        <v>1481</v>
      </c>
    </row>
    <row r="2214" spans="1:15" x14ac:dyDescent="0.25">
      <c r="A2214" s="99">
        <v>43557.916666666664</v>
      </c>
      <c r="B2214" s="27">
        <v>2207</v>
      </c>
      <c r="C2214" s="50"/>
      <c r="D2214" s="27"/>
      <c r="L2214" s="27">
        <v>0.24829999999999999</v>
      </c>
      <c r="M2214" s="45">
        <f>IF(Measurements!L2211&lt;J$5,(J$6-Measurements!L2211)*((M$2-M$2*M$3-M$2*M$4)/J$4/24),0)</f>
        <v>351.79245189087413</v>
      </c>
      <c r="N2214" s="45">
        <f t="shared" si="87"/>
        <v>533.47300581489276</v>
      </c>
      <c r="O2214" s="140">
        <v>1857</v>
      </c>
    </row>
    <row r="2215" spans="1:15" x14ac:dyDescent="0.25">
      <c r="A2215" s="99">
        <v>43557.958333333336</v>
      </c>
      <c r="B2215" s="27">
        <v>2208</v>
      </c>
      <c r="C2215" s="50"/>
      <c r="D2215" s="27"/>
      <c r="L2215" s="27">
        <v>0.15989999999999999</v>
      </c>
      <c r="M2215" s="45">
        <f>IF(Measurements!L2212&lt;J$5,(J$6-Measurements!L2212)*((M$2-M$2*M$3-M$2*M$4)/J$4/24),0)</f>
        <v>364.919035916653</v>
      </c>
      <c r="N2215" s="45">
        <f t="shared" si="87"/>
        <v>498.14974621456332</v>
      </c>
      <c r="O2215" s="140">
        <v>2379</v>
      </c>
    </row>
    <row r="2216" spans="1:15" x14ac:dyDescent="0.25">
      <c r="A2216" s="99">
        <v>43558</v>
      </c>
      <c r="B2216" s="27">
        <v>2209</v>
      </c>
      <c r="C2216" s="50"/>
      <c r="D2216" s="27"/>
      <c r="E2216" s="45">
        <f>+IF((MIN(Measurements!G2213:G2236)+MAX(Measurements!G2213:G2236))/2&gt;=E$5,0,E$6-(MIN(Measurements!G2213:G2236)+MAX(Measurements!G2213:G2236))/2)</f>
        <v>8.0500000000000007</v>
      </c>
      <c r="F2216" s="45">
        <f>+IF((MIN(Measurements!H2213:H2236)+MAX(Measurements!H2213:H2236))/2&gt;=F$5,0,F$6-(MIN(Measurements!H2213:H2236)+MAX(Measurements!H2213:H2236))/2)</f>
        <v>9.75</v>
      </c>
      <c r="G2216" s="45">
        <f>+IF((MIN(Measurements!I2213:I2236)+MAX(Measurements!I2213:I2236))/2&gt;=G$5,0,G$6-(MIN(Measurements!I2213:I2236)+MAX(Measurements!I2213:I2236))/2)</f>
        <v>6.5</v>
      </c>
      <c r="H2216" s="45">
        <f>+IF((MIN(Measurements!J2213:J2236)+MAX(Measurements!J2213:J2236))/2&gt;=H$5,0,H$6-(MIN(Measurements!J2213:J2236)+MAX(Measurements!J2213:J2236))/2)</f>
        <v>10.199999999999999</v>
      </c>
      <c r="I2216" s="45">
        <f>+IF((MIN(Measurements!K2213:K2236)+MAX(Measurements!K2213:K2236))/2&gt;=I$5,0,I$6-(MIN(Measurements!K2213:K2236)+MAX(Measurements!K2213:K2236))/2)</f>
        <v>8.9499999999999993</v>
      </c>
      <c r="J2216" s="45">
        <f>+IF((MIN(Measurements!L2213:L2236)+MAX(Measurements!L2213:L2236))/2&gt;=J$5,0,J$6-(MIN(Measurements!L2213:L2236)+MAX(Measurements!L2213:L2236))/2)</f>
        <v>9.6499999999999986</v>
      </c>
      <c r="L2216" s="27">
        <v>8.2699999999999996E-2</v>
      </c>
      <c r="M2216" s="45">
        <f>IF(Measurements!L2213&lt;J$5,(J$6-Measurements!L2213)*((M$2-M$2*M$3-M$2*M$4)/J$4/24),0)</f>
        <v>375.42030313727611</v>
      </c>
      <c r="N2216" s="45">
        <f t="shared" si="87"/>
        <v>466.33961153546284</v>
      </c>
      <c r="O2216" s="140">
        <v>2797</v>
      </c>
    </row>
    <row r="2217" spans="1:15" x14ac:dyDescent="0.25">
      <c r="A2217" s="99">
        <v>43558.041666666664</v>
      </c>
      <c r="B2217" s="27">
        <v>2210</v>
      </c>
      <c r="C2217" s="50"/>
      <c r="D2217" s="27"/>
      <c r="L2217" s="27">
        <v>3.7199999999999997E-2</v>
      </c>
      <c r="M2217" s="45">
        <f>IF(Measurements!L2214&lt;J$5,(J$6-Measurements!L2214)*((M$2-M$2*M$3-M$2*M$4)/J$4/24),0)</f>
        <v>378.04561994243187</v>
      </c>
      <c r="N2217" s="45">
        <f t="shared" si="87"/>
        <v>444.0275088271805</v>
      </c>
      <c r="O2217" s="140">
        <v>3085</v>
      </c>
    </row>
    <row r="2218" spans="1:15" x14ac:dyDescent="0.25">
      <c r="A2218" s="99">
        <v>43558.083333333336</v>
      </c>
      <c r="B2218" s="27">
        <v>2211</v>
      </c>
      <c r="C2218" s="50"/>
      <c r="D2218" s="27"/>
      <c r="L2218" s="27">
        <v>2.53E-2</v>
      </c>
      <c r="M2218" s="45">
        <f>IF(Measurements!L2215&lt;J$5,(J$6-Measurements!L2215)*((M$2-M$2*M$3-M$2*M$4)/J$4/24),0)</f>
        <v>378.04561994243187</v>
      </c>
      <c r="N2218" s="45">
        <f t="shared" si="87"/>
        <v>437.5054144928967</v>
      </c>
      <c r="O2218" s="140">
        <v>3176</v>
      </c>
    </row>
    <row r="2219" spans="1:15" x14ac:dyDescent="0.25">
      <c r="A2219" s="99">
        <v>43558.125</v>
      </c>
      <c r="B2219" s="27">
        <v>2212</v>
      </c>
      <c r="C2219" s="50"/>
      <c r="D2219" s="27"/>
      <c r="L2219" s="27">
        <v>4.4999999999999998E-2</v>
      </c>
      <c r="M2219" s="45">
        <f>IF(Measurements!L2216&lt;J$5,(J$6-Measurements!L2216)*((M$2-M$2*M$3-M$2*M$4)/J$4/24),0)</f>
        <v>396.42283757852232</v>
      </c>
      <c r="N2219" s="45">
        <f t="shared" si="87"/>
        <v>466.67971266557464</v>
      </c>
      <c r="O2219" s="140">
        <v>2794</v>
      </c>
    </row>
    <row r="2220" spans="1:15" x14ac:dyDescent="0.25">
      <c r="A2220" s="99">
        <v>43558.166666666664</v>
      </c>
      <c r="B2220" s="27">
        <v>2213</v>
      </c>
      <c r="C2220" s="50"/>
      <c r="D2220" s="27"/>
      <c r="L2220" s="27">
        <v>9.74E-2</v>
      </c>
      <c r="M2220" s="45">
        <f>IF(Measurements!L2217&lt;J$5,(J$6-Measurements!L2217)*((M$2-M$2*M$3-M$2*M$4)/J$4/24),0)</f>
        <v>412.17473840945695</v>
      </c>
      <c r="N2220" s="45">
        <f t="shared" si="87"/>
        <v>511.15075157352373</v>
      </c>
      <c r="O2220" s="140">
        <v>2194</v>
      </c>
    </row>
    <row r="2221" spans="1:15" x14ac:dyDescent="0.25">
      <c r="A2221" s="99">
        <v>43558.208333333336</v>
      </c>
      <c r="B2221" s="27">
        <v>2214</v>
      </c>
      <c r="C2221" s="50"/>
      <c r="D2221" s="27"/>
      <c r="L2221" s="27">
        <v>0.17549999999999999</v>
      </c>
      <c r="M2221" s="45">
        <f>IF(Measurements!L2218&lt;J$5,(J$6-Measurements!L2218)*((M$2-M$2*M$3-M$2*M$4)/J$4/24),0)</f>
        <v>388.54688716305498</v>
      </c>
      <c r="N2221" s="45">
        <f t="shared" si="87"/>
        <v>530.32756986557263</v>
      </c>
      <c r="O2221" s="140">
        <v>1901</v>
      </c>
    </row>
    <row r="2222" spans="1:15" x14ac:dyDescent="0.25">
      <c r="A2222" s="99">
        <v>43558.25</v>
      </c>
      <c r="B2222" s="27">
        <v>2215</v>
      </c>
      <c r="C2222" s="50"/>
      <c r="D2222" s="27"/>
      <c r="L2222" s="27">
        <v>0.2535</v>
      </c>
      <c r="M2222" s="45">
        <f>IF(Measurements!L2219&lt;J$5,(J$6-Measurements!L2219)*((M$2-M$2*M$3-M$2*M$4)/J$4/24),0)</f>
        <v>320.28865022900476</v>
      </c>
      <c r="N2222" s="45">
        <f t="shared" si="87"/>
        <v>504.81919495455918</v>
      </c>
      <c r="O2222" s="140">
        <v>2280</v>
      </c>
    </row>
    <row r="2223" spans="1:15" x14ac:dyDescent="0.25">
      <c r="A2223" s="99">
        <v>43558.291666666664</v>
      </c>
      <c r="B2223" s="27">
        <v>2216</v>
      </c>
      <c r="C2223" s="50"/>
      <c r="D2223" s="27"/>
      <c r="L2223" s="27">
        <v>0.29549999999999998</v>
      </c>
      <c r="M2223" s="45">
        <f>IF(Measurements!L2220&lt;J$5,(J$6-Measurements!L2220)*((M$2-M$2*M$3-M$2*M$4)/J$4/24),0)</f>
        <v>252.03041329495457</v>
      </c>
      <c r="N2223" s="45">
        <f t="shared" si="87"/>
        <v>459.58011449445189</v>
      </c>
      <c r="O2223" s="140">
        <v>2879</v>
      </c>
    </row>
    <row r="2224" spans="1:15" x14ac:dyDescent="0.25">
      <c r="A2224" s="99">
        <v>43558.333333333336</v>
      </c>
      <c r="B2224" s="27">
        <v>2217</v>
      </c>
      <c r="C2224" s="50"/>
      <c r="D2224" s="27"/>
      <c r="L2224" s="27">
        <v>0.28399999999999997</v>
      </c>
      <c r="M2224" s="45">
        <f>IF(Measurements!L2221&lt;J$5,(J$6-Measurements!L2221)*((M$2-M$2*M$3-M$2*M$4)/J$4/24),0)</f>
        <v>189.02280997121591</v>
      </c>
      <c r="N2224" s="45">
        <f t="shared" si="87"/>
        <v>390.26964689808597</v>
      </c>
      <c r="O2224" s="140">
        <v>3724</v>
      </c>
    </row>
    <row r="2225" spans="1:15" x14ac:dyDescent="0.25">
      <c r="A2225" s="99">
        <v>43558.375</v>
      </c>
      <c r="B2225" s="27">
        <v>2218</v>
      </c>
      <c r="C2225" s="50"/>
      <c r="D2225" s="27"/>
      <c r="L2225" s="27">
        <v>0.2349</v>
      </c>
      <c r="M2225" s="45">
        <f>IF(Measurements!L2222&lt;J$5,(J$6-Measurements!L2222)*((M$2-M$2*M$3-M$2*M$4)/J$4/24),0)</f>
        <v>165.39495872481396</v>
      </c>
      <c r="N2225" s="45">
        <f t="shared" si="87"/>
        <v>339.73130558333656</v>
      </c>
      <c r="O2225" s="140">
        <v>4249</v>
      </c>
    </row>
    <row r="2226" spans="1:15" x14ac:dyDescent="0.25">
      <c r="A2226" s="99">
        <v>43558.416666666664</v>
      </c>
      <c r="B2226" s="27">
        <v>2219</v>
      </c>
      <c r="C2226" s="50"/>
      <c r="D2226" s="27"/>
      <c r="L2226" s="27">
        <v>0.1802</v>
      </c>
      <c r="M2226" s="45">
        <f>IF(Measurements!L2223&lt;J$5,(J$6-Measurements!L2223)*((M$2-M$2*M$3-M$2*M$4)/J$4/24),0)</f>
        <v>0</v>
      </c>
      <c r="N2226" s="45">
        <f t="shared" si="87"/>
        <v>144.3566359269827</v>
      </c>
      <c r="O2226" s="140">
        <v>5951</v>
      </c>
    </row>
    <row r="2227" spans="1:15" x14ac:dyDescent="0.25">
      <c r="A2227" s="99">
        <v>43558.458333333336</v>
      </c>
      <c r="B2227" s="27">
        <v>2220</v>
      </c>
      <c r="C2227" s="50"/>
      <c r="D2227" s="27"/>
      <c r="L2227" s="27">
        <v>0.14019999999999999</v>
      </c>
      <c r="M2227" s="45">
        <f>IF(Measurements!L2224&lt;J$5,(J$6-Measurements!L2224)*((M$2-M$2*M$3-M$2*M$4)/J$4/24),0)</f>
        <v>0</v>
      </c>
      <c r="N2227" s="45">
        <f t="shared" si="87"/>
        <v>122.43362976132282</v>
      </c>
      <c r="O2227" s="140">
        <v>6423</v>
      </c>
    </row>
    <row r="2228" spans="1:15" x14ac:dyDescent="0.25">
      <c r="A2228" s="99">
        <v>43558.5</v>
      </c>
      <c r="B2228" s="27">
        <v>2221</v>
      </c>
      <c r="C2228" s="50"/>
      <c r="D2228" s="27"/>
      <c r="L2228" s="27">
        <v>0.1157</v>
      </c>
      <c r="M2228" s="45">
        <f>IF(Measurements!L2225&lt;J$5,(J$6-Measurements!L2225)*((M$2-M$2*M$3-M$2*M$4)/J$4/24),0)</f>
        <v>0</v>
      </c>
      <c r="N2228" s="45">
        <f t="shared" si="87"/>
        <v>109.00578848485614</v>
      </c>
      <c r="O2228" s="140">
        <v>6769</v>
      </c>
    </row>
    <row r="2229" spans="1:15" x14ac:dyDescent="0.25">
      <c r="A2229" s="99">
        <v>43558.541666666664</v>
      </c>
      <c r="B2229" s="27">
        <v>2222</v>
      </c>
      <c r="C2229" s="50"/>
      <c r="D2229" s="27"/>
      <c r="L2229" s="27">
        <v>9.9599999999999994E-2</v>
      </c>
      <c r="M2229" s="45">
        <f>IF(Measurements!L2226&lt;J$5,(J$6-Measurements!L2226)*((M$2-M$2*M$3-M$2*M$4)/J$4/24),0)</f>
        <v>0</v>
      </c>
      <c r="N2229" s="45">
        <f t="shared" si="87"/>
        <v>100.18177850317804</v>
      </c>
      <c r="O2229" s="140">
        <v>7111</v>
      </c>
    </row>
    <row r="2230" spans="1:15" x14ac:dyDescent="0.25">
      <c r="A2230" s="99">
        <v>43558.583333333336</v>
      </c>
      <c r="B2230" s="27">
        <v>2223</v>
      </c>
      <c r="C2230" s="50"/>
      <c r="D2230" s="27"/>
      <c r="L2230" s="27">
        <v>8.9499999999999996E-2</v>
      </c>
      <c r="M2230" s="45">
        <f>IF(Measurements!L2227&lt;J$5,(J$6-Measurements!L2227)*((M$2-M$2*M$3-M$2*M$4)/J$4/24),0)</f>
        <v>0</v>
      </c>
      <c r="N2230" s="45">
        <f t="shared" si="87"/>
        <v>94.646219446348923</v>
      </c>
      <c r="O2230" s="140">
        <v>7362</v>
      </c>
    </row>
    <row r="2231" spans="1:15" x14ac:dyDescent="0.25">
      <c r="A2231" s="99">
        <v>43558.625</v>
      </c>
      <c r="B2231" s="27">
        <v>2224</v>
      </c>
      <c r="C2231" s="50"/>
      <c r="D2231" s="27"/>
      <c r="L2231" s="27">
        <v>8.8900000000000007E-2</v>
      </c>
      <c r="M2231" s="45">
        <f>IF(Measurements!L2228&lt;J$5,(J$6-Measurements!L2228)*((M$2-M$2*M$3-M$2*M$4)/J$4/24),0)</f>
        <v>0</v>
      </c>
      <c r="N2231" s="45">
        <f t="shared" si="87"/>
        <v>94.317374353864039</v>
      </c>
      <c r="O2231" s="140">
        <v>7452</v>
      </c>
    </row>
    <row r="2232" spans="1:15" x14ac:dyDescent="0.25">
      <c r="A2232" s="99">
        <v>43558.666666666664</v>
      </c>
      <c r="B2232" s="27">
        <v>2225</v>
      </c>
      <c r="C2232" s="50"/>
      <c r="D2232" s="27"/>
      <c r="L2232" s="27">
        <v>0.104</v>
      </c>
      <c r="M2232" s="45">
        <f>IF(Measurements!L2229&lt;J$5,(J$6-Measurements!L2229)*((M$2-M$2*M$3-M$2*M$4)/J$4/24),0)</f>
        <v>0</v>
      </c>
      <c r="N2232" s="45">
        <f t="shared" si="87"/>
        <v>102.59330918140063</v>
      </c>
      <c r="O2232" s="140">
        <v>7052</v>
      </c>
    </row>
    <row r="2233" spans="1:15" x14ac:dyDescent="0.25">
      <c r="A2233" s="99">
        <v>43558.708333333336</v>
      </c>
      <c r="B2233" s="27">
        <v>2226</v>
      </c>
      <c r="C2233" s="50"/>
      <c r="D2233" s="27"/>
      <c r="L2233" s="27">
        <v>0.14099999999999999</v>
      </c>
      <c r="M2233" s="45">
        <f>IF(Measurements!L2230&lt;J$5,(J$6-Measurements!L2230)*((M$2-M$2*M$3-M$2*M$4)/J$4/24),0)</f>
        <v>194.27344358152749</v>
      </c>
      <c r="N2233" s="45">
        <f t="shared" si="87"/>
        <v>317.1455334661635</v>
      </c>
      <c r="O2233" s="140">
        <v>4429</v>
      </c>
    </row>
    <row r="2234" spans="1:15" x14ac:dyDescent="0.25">
      <c r="A2234" s="99">
        <v>43558.75</v>
      </c>
      <c r="B2234" s="27">
        <v>2227</v>
      </c>
      <c r="C2234" s="50"/>
      <c r="D2234" s="27"/>
      <c r="L2234" s="27">
        <v>0.20039999999999999</v>
      </c>
      <c r="M2234" s="45">
        <f>IF(Measurements!L2231&lt;J$5,(J$6-Measurements!L2231)*((M$2-M$2*M$3-M$2*M$4)/J$4/24),0)</f>
        <v>233.65319565886415</v>
      </c>
      <c r="N2234" s="45">
        <f t="shared" si="87"/>
        <v>389.08094969950508</v>
      </c>
      <c r="O2234" s="140">
        <v>3734</v>
      </c>
    </row>
    <row r="2235" spans="1:15" x14ac:dyDescent="0.25">
      <c r="A2235" s="99">
        <v>43558.791666666664</v>
      </c>
      <c r="B2235" s="27">
        <v>2228</v>
      </c>
      <c r="C2235" s="50"/>
      <c r="D2235" s="27"/>
      <c r="L2235" s="27">
        <v>0.26889999999999997</v>
      </c>
      <c r="M2235" s="45">
        <f>IF(Measurements!L2232&lt;J$5,(J$6-Measurements!L2232)*((M$2-M$2*M$3-M$2*M$4)/J$4/24),0)</f>
        <v>259.90636371042194</v>
      </c>
      <c r="N2235" s="45">
        <f t="shared" si="87"/>
        <v>452.87726580975539</v>
      </c>
      <c r="O2235" s="140">
        <v>2967</v>
      </c>
    </row>
    <row r="2236" spans="1:15" x14ac:dyDescent="0.25">
      <c r="A2236" s="99">
        <v>43558.833333333336</v>
      </c>
      <c r="B2236" s="27">
        <v>2229</v>
      </c>
      <c r="C2236" s="50"/>
      <c r="D2236" s="27"/>
      <c r="L2236" s="27">
        <v>0.31569999999999998</v>
      </c>
      <c r="M2236" s="45">
        <f>IF(Measurements!L2233&lt;J$5,(J$6-Measurements!L2233)*((M$2-M$2*M$3-M$2*M$4)/J$4/24),0)</f>
        <v>278.28358134651234</v>
      </c>
      <c r="N2236" s="45">
        <f t="shared" si="87"/>
        <v>496.90440065966789</v>
      </c>
      <c r="O2236" s="140">
        <v>2396</v>
      </c>
    </row>
    <row r="2237" spans="1:15" x14ac:dyDescent="0.25">
      <c r="A2237" s="99">
        <v>43558.875</v>
      </c>
      <c r="B2237" s="27">
        <v>2230</v>
      </c>
      <c r="C2237" s="50"/>
      <c r="D2237" s="27"/>
      <c r="L2237" s="27">
        <v>0.31009999999999999</v>
      </c>
      <c r="M2237" s="45">
        <f>IF(Measurements!L2234&lt;J$5,(J$6-Measurements!L2234)*((M$2-M$2*M$3-M$2*M$4)/J$4/24),0)</f>
        <v>301.91143259291431</v>
      </c>
      <c r="N2237" s="45">
        <f t="shared" si="87"/>
        <v>517.46303104287745</v>
      </c>
      <c r="O2237" s="140">
        <v>2084</v>
      </c>
    </row>
    <row r="2238" spans="1:15" x14ac:dyDescent="0.25">
      <c r="A2238" s="99">
        <v>43558.916666666664</v>
      </c>
      <c r="B2238" s="27">
        <v>2231</v>
      </c>
      <c r="C2238" s="50"/>
      <c r="D2238" s="27"/>
      <c r="L2238" s="27">
        <v>0.24829999999999999</v>
      </c>
      <c r="M2238" s="45">
        <f>IF(Measurements!L2235&lt;J$5,(J$6-Measurements!L2235)*((M$2-M$2*M$3-M$2*M$4)/J$4/24),0)</f>
        <v>312.41269981353747</v>
      </c>
      <c r="N2238" s="45">
        <f t="shared" si="87"/>
        <v>494.0932537375561</v>
      </c>
      <c r="O2238" s="140">
        <v>2439</v>
      </c>
    </row>
    <row r="2239" spans="1:15" x14ac:dyDescent="0.25">
      <c r="A2239" s="99">
        <v>43558.958333333336</v>
      </c>
      <c r="B2239" s="27">
        <v>2232</v>
      </c>
      <c r="C2239" s="50"/>
      <c r="D2239" s="27"/>
      <c r="L2239" s="27">
        <v>0.15989999999999999</v>
      </c>
      <c r="M2239" s="45">
        <f>IF(Measurements!L2236&lt;J$5,(J$6-Measurements!L2236)*((M$2-M$2*M$3-M$2*M$4)/J$4/24),0)</f>
        <v>325.53928383931634</v>
      </c>
      <c r="N2239" s="45">
        <f t="shared" si="87"/>
        <v>458.76999413722666</v>
      </c>
      <c r="O2239" s="140">
        <v>2888</v>
      </c>
    </row>
    <row r="2240" spans="1:15" x14ac:dyDescent="0.25">
      <c r="A2240" s="99">
        <v>43559</v>
      </c>
      <c r="B2240" s="27">
        <v>2233</v>
      </c>
      <c r="C2240" s="50"/>
      <c r="D2240" s="27"/>
      <c r="E2240" s="45">
        <f>+IF((MIN(Measurements!G2237:G2260)+MAX(Measurements!G2237:G2260))/2&gt;=E$5,0,E$6-(MIN(Measurements!G2237:G2260)+MAX(Measurements!G2237:G2260))/2)</f>
        <v>8.0500000000000007</v>
      </c>
      <c r="F2240" s="45">
        <f>+IF((MIN(Measurements!H2237:H2260)+MAX(Measurements!H2237:H2260))/2&gt;=F$5,0,F$6-(MIN(Measurements!H2237:H2260)+MAX(Measurements!H2237:H2260))/2)</f>
        <v>9.15</v>
      </c>
      <c r="G2240" s="45">
        <f>+IF((MIN(Measurements!I2237:I2260)+MAX(Measurements!I2237:I2260))/2&gt;=G$5,0,G$6-(MIN(Measurements!I2237:I2260)+MAX(Measurements!I2237:I2260))/2)</f>
        <v>0</v>
      </c>
      <c r="H2240" s="45">
        <f>+IF((MIN(Measurements!J2237:J2260)+MAX(Measurements!J2237:J2260))/2&gt;=H$5,0,H$6-(MIN(Measurements!J2237:J2260)+MAX(Measurements!J2237:J2260))/2)</f>
        <v>8.4</v>
      </c>
      <c r="I2240" s="45">
        <f>+IF((MIN(Measurements!K2237:K2260)+MAX(Measurements!K2237:K2260))/2&gt;=I$5,0,I$6-(MIN(Measurements!K2237:K2260)+MAX(Measurements!K2237:K2260))/2)</f>
        <v>8.25</v>
      </c>
      <c r="J2240" s="45">
        <f>+IF((MIN(Measurements!L2237:L2260)+MAX(Measurements!L2237:L2260))/2&gt;=J$5,0,J$6-(MIN(Measurements!L2237:L2260)+MAX(Measurements!L2237:L2260))/2)</f>
        <v>8.9499999999999993</v>
      </c>
      <c r="L2240" s="27">
        <v>8.2699999999999996E-2</v>
      </c>
      <c r="M2240" s="45">
        <f>IF(Measurements!L2237&lt;J$5,(J$6-Measurements!L2237)*((M$2-M$2*M$3-M$2*M$4)/J$4/24),0)</f>
        <v>338.66586786509521</v>
      </c>
      <c r="N2240" s="45">
        <f t="shared" si="87"/>
        <v>429.58517626328194</v>
      </c>
      <c r="O2240" s="140">
        <v>3261</v>
      </c>
    </row>
    <row r="2241" spans="1:15" x14ac:dyDescent="0.25">
      <c r="A2241" s="99">
        <v>43559.041666666664</v>
      </c>
      <c r="B2241" s="27">
        <v>2234</v>
      </c>
      <c r="C2241" s="50"/>
      <c r="D2241" s="27"/>
      <c r="L2241" s="27">
        <v>3.7199999999999997E-2</v>
      </c>
      <c r="M2241" s="45">
        <f>IF(Measurements!L2238&lt;J$5,(J$6-Measurements!L2238)*((M$2-M$2*M$3-M$2*M$4)/J$4/24),0)</f>
        <v>357.04308550118566</v>
      </c>
      <c r="N2241" s="45">
        <f t="shared" si="87"/>
        <v>423.02497438593429</v>
      </c>
      <c r="O2241" s="140">
        <v>3333</v>
      </c>
    </row>
    <row r="2242" spans="1:15" x14ac:dyDescent="0.25">
      <c r="A2242" s="99">
        <v>43559.083333333336</v>
      </c>
      <c r="B2242" s="27">
        <v>2235</v>
      </c>
      <c r="C2242" s="50"/>
      <c r="D2242" s="27"/>
      <c r="L2242" s="27">
        <v>2.53E-2</v>
      </c>
      <c r="M2242" s="45">
        <f>IF(Measurements!L2239&lt;J$5,(J$6-Measurements!L2239)*((M$2-M$2*M$3-M$2*M$4)/J$4/24),0)</f>
        <v>375.42030313727611</v>
      </c>
      <c r="N2242" s="45">
        <f t="shared" si="87"/>
        <v>434.88009768774094</v>
      </c>
      <c r="O2242" s="140">
        <v>3206</v>
      </c>
    </row>
    <row r="2243" spans="1:15" x14ac:dyDescent="0.25">
      <c r="A2243" s="99">
        <v>43559.125</v>
      </c>
      <c r="B2243" s="27">
        <v>2236</v>
      </c>
      <c r="C2243" s="50"/>
      <c r="D2243" s="27"/>
      <c r="L2243" s="27">
        <v>4.4999999999999998E-2</v>
      </c>
      <c r="M2243" s="45">
        <f>IF(Measurements!L2240&lt;J$5,(J$6-Measurements!L2240)*((M$2-M$2*M$3-M$2*M$4)/J$4/24),0)</f>
        <v>383.29625355274339</v>
      </c>
      <c r="N2243" s="45">
        <f t="shared" si="87"/>
        <v>453.55312863979572</v>
      </c>
      <c r="O2243" s="140">
        <v>2952</v>
      </c>
    </row>
    <row r="2244" spans="1:15" x14ac:dyDescent="0.25">
      <c r="A2244" s="99">
        <v>43559.166666666664</v>
      </c>
      <c r="B2244" s="27">
        <v>2237</v>
      </c>
      <c r="C2244" s="50"/>
      <c r="D2244" s="27"/>
      <c r="L2244" s="27">
        <v>9.74E-2</v>
      </c>
      <c r="M2244" s="45">
        <f>IF(Measurements!L2241&lt;J$5,(J$6-Measurements!L2241)*((M$2-M$2*M$3-M$2*M$4)/J$4/24),0)</f>
        <v>391.17220396821074</v>
      </c>
      <c r="N2244" s="45">
        <f t="shared" si="87"/>
        <v>490.14821713227752</v>
      </c>
      <c r="O2244" s="140">
        <v>2483</v>
      </c>
    </row>
    <row r="2245" spans="1:15" x14ac:dyDescent="0.25">
      <c r="A2245" s="99">
        <v>43559.208333333336</v>
      </c>
      <c r="B2245" s="27">
        <v>2238</v>
      </c>
      <c r="C2245" s="50"/>
      <c r="D2245" s="27"/>
      <c r="L2245" s="27">
        <v>0.17549999999999999</v>
      </c>
      <c r="M2245" s="45">
        <f>IF(Measurements!L2242&lt;J$5,(J$6-Measurements!L2242)*((M$2-M$2*M$3-M$2*M$4)/J$4/24),0)</f>
        <v>362.29371911149724</v>
      </c>
      <c r="N2245" s="45">
        <f t="shared" si="87"/>
        <v>504.07440181401489</v>
      </c>
      <c r="O2245" s="140">
        <v>2294</v>
      </c>
    </row>
    <row r="2246" spans="1:15" x14ac:dyDescent="0.25">
      <c r="A2246" s="99">
        <v>43559.25</v>
      </c>
      <c r="B2246" s="27">
        <v>2239</v>
      </c>
      <c r="C2246" s="50"/>
      <c r="D2246" s="27"/>
      <c r="L2246" s="27">
        <v>0.2535</v>
      </c>
      <c r="M2246" s="45">
        <f>IF(Measurements!L2243&lt;J$5,(J$6-Measurements!L2243)*((M$2-M$2*M$3-M$2*M$4)/J$4/24),0)</f>
        <v>288.78484856713544</v>
      </c>
      <c r="N2246" s="45">
        <f t="shared" si="87"/>
        <v>473.31539329268992</v>
      </c>
      <c r="O2246" s="140">
        <v>2688</v>
      </c>
    </row>
    <row r="2247" spans="1:15" x14ac:dyDescent="0.25">
      <c r="A2247" s="99">
        <v>43559.291666666664</v>
      </c>
      <c r="B2247" s="27">
        <v>2240</v>
      </c>
      <c r="C2247" s="50"/>
      <c r="D2247" s="27"/>
      <c r="L2247" s="27">
        <v>0.29549999999999998</v>
      </c>
      <c r="M2247" s="45">
        <f>IF(Measurements!L2244&lt;J$5,(J$6-Measurements!L2244)*((M$2-M$2*M$3-M$2*M$4)/J$4/24),0)</f>
        <v>225.77724524339681</v>
      </c>
      <c r="N2247" s="45">
        <f t="shared" si="87"/>
        <v>433.32694644289415</v>
      </c>
      <c r="O2247" s="140">
        <v>3229</v>
      </c>
    </row>
    <row r="2248" spans="1:15" x14ac:dyDescent="0.25">
      <c r="A2248" s="99">
        <v>43559.333333333336</v>
      </c>
      <c r="B2248" s="27">
        <v>2241</v>
      </c>
      <c r="C2248" s="50"/>
      <c r="D2248" s="27"/>
      <c r="L2248" s="27">
        <v>0.28399999999999997</v>
      </c>
      <c r="M2248" s="45">
        <f>IF(Measurements!L2245&lt;J$5,(J$6-Measurements!L2245)*((M$2-M$2*M$3-M$2*M$4)/J$4/24),0)</f>
        <v>162.76964191965814</v>
      </c>
      <c r="N2248" s="45">
        <f t="shared" si="87"/>
        <v>364.01647884652823</v>
      </c>
      <c r="O2248" s="140">
        <v>4010</v>
      </c>
    </row>
    <row r="2249" spans="1:15" x14ac:dyDescent="0.25">
      <c r="A2249" s="99">
        <v>43559.375</v>
      </c>
      <c r="B2249" s="27">
        <v>2242</v>
      </c>
      <c r="C2249" s="50"/>
      <c r="D2249" s="27"/>
      <c r="L2249" s="27">
        <v>0.2349</v>
      </c>
      <c r="M2249" s="45">
        <f>IF(Measurements!L2246&lt;J$5,(J$6-Measurements!L2246)*((M$2-M$2*M$3-M$2*M$4)/J$4/24),0)</f>
        <v>0</v>
      </c>
      <c r="N2249" s="45">
        <f t="shared" ref="N2249:N2312" si="88">+M2249+$L2249*M$2*M$3/$M$6+M$5</f>
        <v>174.3363468585226</v>
      </c>
      <c r="O2249" s="140">
        <v>5206</v>
      </c>
    </row>
    <row r="2250" spans="1:15" x14ac:dyDescent="0.25">
      <c r="A2250" s="99">
        <v>43559.416666666664</v>
      </c>
      <c r="B2250" s="27">
        <v>2243</v>
      </c>
      <c r="C2250" s="50"/>
      <c r="D2250" s="27"/>
      <c r="L2250" s="27">
        <v>0.1802</v>
      </c>
      <c r="M2250" s="45">
        <f>IF(Measurements!L2247&lt;J$5,(J$6-Measurements!L2247)*((M$2-M$2*M$3-M$2*M$4)/J$4/24),0)</f>
        <v>0</v>
      </c>
      <c r="N2250" s="45">
        <f t="shared" si="88"/>
        <v>144.3566359269827</v>
      </c>
      <c r="O2250" s="140">
        <v>5952</v>
      </c>
    </row>
    <row r="2251" spans="1:15" x14ac:dyDescent="0.25">
      <c r="A2251" s="99">
        <v>43559.458333333336</v>
      </c>
      <c r="B2251" s="27">
        <v>2244</v>
      </c>
      <c r="C2251" s="50"/>
      <c r="D2251" s="27"/>
      <c r="L2251" s="27">
        <v>0.14019999999999999</v>
      </c>
      <c r="M2251" s="45">
        <f>IF(Measurements!L2248&lt;J$5,(J$6-Measurements!L2248)*((M$2-M$2*M$3-M$2*M$4)/J$4/24),0)</f>
        <v>0</v>
      </c>
      <c r="N2251" s="45">
        <f t="shared" si="88"/>
        <v>122.43362976132282</v>
      </c>
      <c r="O2251" s="140">
        <v>6424</v>
      </c>
    </row>
    <row r="2252" spans="1:15" x14ac:dyDescent="0.25">
      <c r="A2252" s="99">
        <v>43559.5</v>
      </c>
      <c r="B2252" s="27">
        <v>2245</v>
      </c>
      <c r="C2252" s="50"/>
      <c r="D2252" s="27"/>
      <c r="L2252" s="27">
        <v>0.1157</v>
      </c>
      <c r="M2252" s="45">
        <f>IF(Measurements!L2249&lt;J$5,(J$6-Measurements!L2249)*((M$2-M$2*M$3-M$2*M$4)/J$4/24),0)</f>
        <v>0</v>
      </c>
      <c r="N2252" s="45">
        <f t="shared" si="88"/>
        <v>109.00578848485614</v>
      </c>
      <c r="O2252" s="140">
        <v>6770</v>
      </c>
    </row>
    <row r="2253" spans="1:15" x14ac:dyDescent="0.25">
      <c r="A2253" s="99">
        <v>43559.541666666664</v>
      </c>
      <c r="B2253" s="27">
        <v>2246</v>
      </c>
      <c r="C2253" s="50"/>
      <c r="D2253" s="27"/>
      <c r="L2253" s="27">
        <v>9.9599999999999994E-2</v>
      </c>
      <c r="M2253" s="45">
        <f>IF(Measurements!L2250&lt;J$5,(J$6-Measurements!L2250)*((M$2-M$2*M$3-M$2*M$4)/J$4/24),0)</f>
        <v>0</v>
      </c>
      <c r="N2253" s="45">
        <f t="shared" si="88"/>
        <v>100.18177850317804</v>
      </c>
      <c r="O2253" s="140">
        <v>7112</v>
      </c>
    </row>
    <row r="2254" spans="1:15" x14ac:dyDescent="0.25">
      <c r="A2254" s="99">
        <v>43559.583333333336</v>
      </c>
      <c r="B2254" s="27">
        <v>2247</v>
      </c>
      <c r="C2254" s="50"/>
      <c r="D2254" s="27"/>
      <c r="L2254" s="27">
        <v>8.9499999999999996E-2</v>
      </c>
      <c r="M2254" s="45">
        <f>IF(Measurements!L2251&lt;J$5,(J$6-Measurements!L2251)*((M$2-M$2*M$3-M$2*M$4)/J$4/24),0)</f>
        <v>0</v>
      </c>
      <c r="N2254" s="45">
        <f t="shared" si="88"/>
        <v>94.646219446348923</v>
      </c>
      <c r="O2254" s="140">
        <v>7363</v>
      </c>
    </row>
    <row r="2255" spans="1:15" x14ac:dyDescent="0.25">
      <c r="A2255" s="99">
        <v>43559.625</v>
      </c>
      <c r="B2255" s="27">
        <v>2248</v>
      </c>
      <c r="C2255" s="50"/>
      <c r="D2255" s="27"/>
      <c r="L2255" s="27">
        <v>8.8900000000000007E-2</v>
      </c>
      <c r="M2255" s="45">
        <f>IF(Measurements!L2252&lt;J$5,(J$6-Measurements!L2252)*((M$2-M$2*M$3-M$2*M$4)/J$4/24),0)</f>
        <v>0</v>
      </c>
      <c r="N2255" s="45">
        <f t="shared" si="88"/>
        <v>94.317374353864039</v>
      </c>
      <c r="O2255" s="140">
        <v>7453</v>
      </c>
    </row>
    <row r="2256" spans="1:15" x14ac:dyDescent="0.25">
      <c r="A2256" s="99">
        <v>43559.666666666664</v>
      </c>
      <c r="B2256" s="27">
        <v>2249</v>
      </c>
      <c r="C2256" s="50"/>
      <c r="D2256" s="27"/>
      <c r="L2256" s="27">
        <v>0.104</v>
      </c>
      <c r="M2256" s="45">
        <f>IF(Measurements!L2253&lt;J$5,(J$6-Measurements!L2253)*((M$2-M$2*M$3-M$2*M$4)/J$4/24),0)</f>
        <v>0</v>
      </c>
      <c r="N2256" s="45">
        <f t="shared" si="88"/>
        <v>102.59330918140063</v>
      </c>
      <c r="O2256" s="140">
        <v>7053</v>
      </c>
    </row>
    <row r="2257" spans="1:15" x14ac:dyDescent="0.25">
      <c r="A2257" s="99">
        <v>43559.708333333336</v>
      </c>
      <c r="B2257" s="27">
        <v>2250</v>
      </c>
      <c r="C2257" s="50"/>
      <c r="D2257" s="27"/>
      <c r="L2257" s="27">
        <v>0.14099999999999999</v>
      </c>
      <c r="M2257" s="45">
        <f>IF(Measurements!L2254&lt;J$5,(J$6-Measurements!L2254)*((M$2-M$2*M$3-M$2*M$4)/J$4/24),0)</f>
        <v>175.89622594543704</v>
      </c>
      <c r="N2257" s="45">
        <f t="shared" si="88"/>
        <v>298.76831583007305</v>
      </c>
      <c r="O2257" s="140">
        <v>4537</v>
      </c>
    </row>
    <row r="2258" spans="1:15" x14ac:dyDescent="0.25">
      <c r="A2258" s="99">
        <v>43559.75</v>
      </c>
      <c r="B2258" s="27">
        <v>2251</v>
      </c>
      <c r="C2258" s="50"/>
      <c r="D2258" s="27"/>
      <c r="L2258" s="27">
        <v>0.20039999999999999</v>
      </c>
      <c r="M2258" s="45">
        <f>IF(Measurements!L2255&lt;J$5,(J$6-Measurements!L2255)*((M$2-M$2*M$3-M$2*M$4)/J$4/24),0)</f>
        <v>215.27597802277367</v>
      </c>
      <c r="N2258" s="45">
        <f t="shared" si="88"/>
        <v>370.70373206341463</v>
      </c>
      <c r="O2258" s="140">
        <v>3943</v>
      </c>
    </row>
    <row r="2259" spans="1:15" x14ac:dyDescent="0.25">
      <c r="A2259" s="99">
        <v>43559.791666666664</v>
      </c>
      <c r="B2259" s="27">
        <v>2252</v>
      </c>
      <c r="C2259" s="50"/>
      <c r="D2259" s="27"/>
      <c r="L2259" s="27">
        <v>0.26889999999999997</v>
      </c>
      <c r="M2259" s="45">
        <f>IF(Measurements!L2256&lt;J$5,(J$6-Measurements!L2256)*((M$2-M$2*M$3-M$2*M$4)/J$4/24),0)</f>
        <v>252.03041329495457</v>
      </c>
      <c r="N2259" s="45">
        <f t="shared" si="88"/>
        <v>445.00131539428804</v>
      </c>
      <c r="O2259" s="140">
        <v>3077</v>
      </c>
    </row>
    <row r="2260" spans="1:15" x14ac:dyDescent="0.25">
      <c r="A2260" s="99">
        <v>43559.833333333336</v>
      </c>
      <c r="B2260" s="27">
        <v>2253</v>
      </c>
      <c r="C2260" s="50"/>
      <c r="D2260" s="27"/>
      <c r="L2260" s="27">
        <v>0.31569999999999998</v>
      </c>
      <c r="M2260" s="45">
        <f>IF(Measurements!L2257&lt;J$5,(J$6-Measurements!L2257)*((M$2-M$2*M$3-M$2*M$4)/J$4/24),0)</f>
        <v>270.40763093104505</v>
      </c>
      <c r="N2260" s="45">
        <f t="shared" si="88"/>
        <v>489.0284502442006</v>
      </c>
      <c r="O2260" s="140">
        <v>2491</v>
      </c>
    </row>
    <row r="2261" spans="1:15" x14ac:dyDescent="0.25">
      <c r="A2261" s="99">
        <v>43559.875</v>
      </c>
      <c r="B2261" s="27">
        <v>2254</v>
      </c>
      <c r="C2261" s="50"/>
      <c r="D2261" s="27"/>
      <c r="L2261" s="27">
        <v>0.31009999999999999</v>
      </c>
      <c r="M2261" s="45">
        <f>IF(Measurements!L2258&lt;J$5,(J$6-Measurements!L2258)*((M$2-M$2*M$3-M$2*M$4)/J$4/24),0)</f>
        <v>286.15953176197968</v>
      </c>
      <c r="N2261" s="45">
        <f t="shared" si="88"/>
        <v>501.71113021194287</v>
      </c>
      <c r="O2261" s="140">
        <v>2332</v>
      </c>
    </row>
    <row r="2262" spans="1:15" x14ac:dyDescent="0.25">
      <c r="A2262" s="99">
        <v>43559.916666666664</v>
      </c>
      <c r="B2262" s="27">
        <v>2255</v>
      </c>
      <c r="C2262" s="50"/>
      <c r="D2262" s="27"/>
      <c r="L2262" s="27">
        <v>0.24829999999999999</v>
      </c>
      <c r="M2262" s="45">
        <f>IF(Measurements!L2259&lt;J$5,(J$6-Measurements!L2259)*((M$2-M$2*M$3-M$2*M$4)/J$4/24),0)</f>
        <v>294.03548217744697</v>
      </c>
      <c r="N2262" s="45">
        <f t="shared" si="88"/>
        <v>475.71603610146565</v>
      </c>
      <c r="O2262" s="140">
        <v>2658</v>
      </c>
    </row>
    <row r="2263" spans="1:15" x14ac:dyDescent="0.25">
      <c r="A2263" s="99">
        <v>43559.958333333336</v>
      </c>
      <c r="B2263" s="27">
        <v>2256</v>
      </c>
      <c r="C2263" s="50"/>
      <c r="D2263" s="27"/>
      <c r="L2263" s="27">
        <v>0.15989999999999999</v>
      </c>
      <c r="M2263" s="45">
        <f>IF(Measurements!L2260&lt;J$5,(J$6-Measurements!L2260)*((M$2-M$2*M$3-M$2*M$4)/J$4/24),0)</f>
        <v>307.16206620322589</v>
      </c>
      <c r="N2263" s="45">
        <f t="shared" si="88"/>
        <v>440.39277650113621</v>
      </c>
      <c r="O2263" s="140">
        <v>3136</v>
      </c>
    </row>
    <row r="2264" spans="1:15" x14ac:dyDescent="0.25">
      <c r="A2264" s="99">
        <v>43560</v>
      </c>
      <c r="B2264" s="27">
        <v>2257</v>
      </c>
      <c r="C2264" s="50"/>
      <c r="D2264" s="27"/>
      <c r="E2264" s="45">
        <f>+IF((MIN(Measurements!G2261:G2284)+MAX(Measurements!G2261:G2284))/2&gt;=E$5,0,E$6-(MIN(Measurements!G2261:G2284)+MAX(Measurements!G2261:G2284))/2)</f>
        <v>6.6999999999999993</v>
      </c>
      <c r="F2264" s="45">
        <f>+IF((MIN(Measurements!H2261:H2284)+MAX(Measurements!H2261:H2284))/2&gt;=F$5,0,F$6-(MIN(Measurements!H2261:H2284)+MAX(Measurements!H2261:H2284))/2)</f>
        <v>7.9</v>
      </c>
      <c r="G2264" s="45">
        <f>+IF((MIN(Measurements!I2261:I2284)+MAX(Measurements!I2261:I2284))/2&gt;=G$5,0,G$6-(MIN(Measurements!I2261:I2284)+MAX(Measurements!I2261:I2284))/2)</f>
        <v>0</v>
      </c>
      <c r="H2264" s="45">
        <f>+IF((MIN(Measurements!J2261:J2284)+MAX(Measurements!J2261:J2284))/2&gt;=H$5,0,H$6-(MIN(Measurements!J2261:J2284)+MAX(Measurements!J2261:J2284))/2)</f>
        <v>9.1999999999999993</v>
      </c>
      <c r="I2264" s="45">
        <f>+IF((MIN(Measurements!K2261:K2284)+MAX(Measurements!K2261:K2284))/2&gt;=I$5,0,I$6-(MIN(Measurements!K2261:K2284)+MAX(Measurements!K2261:K2284))/2)</f>
        <v>8.8000000000000007</v>
      </c>
      <c r="J2264" s="45">
        <f>+IF((MIN(Measurements!L2261:L2284)+MAX(Measurements!L2261:L2284))/2&gt;=J$5,0,J$6-(MIN(Measurements!L2261:L2284)+MAX(Measurements!L2261:L2284))/2)</f>
        <v>8</v>
      </c>
      <c r="L2264" s="27">
        <v>8.2699999999999996E-2</v>
      </c>
      <c r="M2264" s="45">
        <f>IF(Measurements!L2261&lt;J$5,(J$6-Measurements!L2261)*((M$2-M$2*M$3-M$2*M$4)/J$4/24),0)</f>
        <v>322.91396703416058</v>
      </c>
      <c r="N2264" s="45">
        <f t="shared" si="88"/>
        <v>413.83327543234731</v>
      </c>
      <c r="O2264" s="140">
        <v>3449</v>
      </c>
    </row>
    <row r="2265" spans="1:15" x14ac:dyDescent="0.25">
      <c r="A2265" s="99">
        <v>43560.041666666664</v>
      </c>
      <c r="B2265" s="27">
        <v>2258</v>
      </c>
      <c r="C2265" s="50"/>
      <c r="D2265" s="27"/>
      <c r="L2265" s="27">
        <v>3.7199999999999997E-2</v>
      </c>
      <c r="M2265" s="45">
        <f>IF(Measurements!L2262&lt;J$5,(J$6-Measurements!L2262)*((M$2-M$2*M$3-M$2*M$4)/J$4/24),0)</f>
        <v>336.04055105993945</v>
      </c>
      <c r="N2265" s="45">
        <f t="shared" si="88"/>
        <v>402.02243994468807</v>
      </c>
      <c r="O2265" s="140">
        <v>3584</v>
      </c>
    </row>
    <row r="2266" spans="1:15" x14ac:dyDescent="0.25">
      <c r="A2266" s="99">
        <v>43560.083333333336</v>
      </c>
      <c r="B2266" s="27">
        <v>2259</v>
      </c>
      <c r="C2266" s="50"/>
      <c r="D2266" s="27"/>
      <c r="L2266" s="27">
        <v>2.53E-2</v>
      </c>
      <c r="M2266" s="45">
        <f>IF(Measurements!L2263&lt;J$5,(J$6-Measurements!L2263)*((M$2-M$2*M$3-M$2*M$4)/J$4/24),0)</f>
        <v>349.16713508571831</v>
      </c>
      <c r="N2266" s="45">
        <f t="shared" si="88"/>
        <v>408.62692963618315</v>
      </c>
      <c r="O2266" s="140">
        <v>3513</v>
      </c>
    </row>
    <row r="2267" spans="1:15" x14ac:dyDescent="0.25">
      <c r="A2267" s="99">
        <v>43560.125</v>
      </c>
      <c r="B2267" s="27">
        <v>2260</v>
      </c>
      <c r="C2267" s="50"/>
      <c r="D2267" s="27"/>
      <c r="L2267" s="27">
        <v>4.4999999999999998E-2</v>
      </c>
      <c r="M2267" s="45">
        <f>IF(Measurements!L2264&lt;J$5,(J$6-Measurements!L2264)*((M$2-M$2*M$3-M$2*M$4)/J$4/24),0)</f>
        <v>357.04308550118566</v>
      </c>
      <c r="N2267" s="45">
        <f t="shared" si="88"/>
        <v>427.29996058823798</v>
      </c>
      <c r="O2267" s="140">
        <v>3284</v>
      </c>
    </row>
    <row r="2268" spans="1:15" x14ac:dyDescent="0.25">
      <c r="A2268" s="99">
        <v>43560.166666666664</v>
      </c>
      <c r="B2268" s="27">
        <v>2261</v>
      </c>
      <c r="C2268" s="50"/>
      <c r="D2268" s="27"/>
      <c r="L2268" s="27">
        <v>9.74E-2</v>
      </c>
      <c r="M2268" s="45">
        <f>IF(Measurements!L2265&lt;J$5,(J$6-Measurements!L2265)*((M$2-M$2*M$3-M$2*M$4)/J$4/24),0)</f>
        <v>359.66840230634142</v>
      </c>
      <c r="N2268" s="45">
        <f t="shared" si="88"/>
        <v>458.64441547040815</v>
      </c>
      <c r="O2268" s="140">
        <v>2890</v>
      </c>
    </row>
    <row r="2269" spans="1:15" x14ac:dyDescent="0.25">
      <c r="A2269" s="99">
        <v>43560.208333333336</v>
      </c>
      <c r="B2269" s="27">
        <v>2262</v>
      </c>
      <c r="C2269" s="50"/>
      <c r="D2269" s="27"/>
      <c r="L2269" s="27">
        <v>0.17549999999999999</v>
      </c>
      <c r="M2269" s="45">
        <f>IF(Measurements!L2266&lt;J$5,(J$6-Measurements!L2266)*((M$2-M$2*M$3-M$2*M$4)/J$4/24),0)</f>
        <v>338.66586786509521</v>
      </c>
      <c r="N2269" s="45">
        <f t="shared" si="88"/>
        <v>480.44655056761286</v>
      </c>
      <c r="O2269" s="140">
        <v>2594</v>
      </c>
    </row>
    <row r="2270" spans="1:15" x14ac:dyDescent="0.25">
      <c r="A2270" s="99">
        <v>43560.25</v>
      </c>
      <c r="B2270" s="27">
        <v>2263</v>
      </c>
      <c r="C2270" s="50"/>
      <c r="D2270" s="27"/>
      <c r="L2270" s="27">
        <v>0.2535</v>
      </c>
      <c r="M2270" s="45">
        <f>IF(Measurements!L2267&lt;J$5,(J$6-Measurements!L2267)*((M$2-M$2*M$3-M$2*M$4)/J$4/24),0)</f>
        <v>278.28358134651234</v>
      </c>
      <c r="N2270" s="45">
        <f t="shared" si="88"/>
        <v>462.81412607206676</v>
      </c>
      <c r="O2270" s="140">
        <v>2833</v>
      </c>
    </row>
    <row r="2271" spans="1:15" x14ac:dyDescent="0.25">
      <c r="A2271" s="99">
        <v>43560.291666666664</v>
      </c>
      <c r="B2271" s="27">
        <v>2264</v>
      </c>
      <c r="C2271" s="50"/>
      <c r="D2271" s="27"/>
      <c r="L2271" s="27">
        <v>0.29549999999999998</v>
      </c>
      <c r="M2271" s="45">
        <f>IF(Measurements!L2268&lt;J$5,(J$6-Measurements!L2268)*((M$2-M$2*M$3-M$2*M$4)/J$4/24),0)</f>
        <v>204.77471080215062</v>
      </c>
      <c r="N2271" s="45">
        <f t="shared" si="88"/>
        <v>412.32441200164794</v>
      </c>
      <c r="O2271" s="140">
        <v>3465</v>
      </c>
    </row>
    <row r="2272" spans="1:15" x14ac:dyDescent="0.25">
      <c r="A2272" s="99">
        <v>43560.333333333336</v>
      </c>
      <c r="B2272" s="27">
        <v>2265</v>
      </c>
      <c r="C2272" s="50"/>
      <c r="D2272" s="27"/>
      <c r="L2272" s="27">
        <v>0.28399999999999997</v>
      </c>
      <c r="M2272" s="45">
        <f>IF(Measurements!L2269&lt;J$5,(J$6-Measurements!L2269)*((M$2-M$2*M$3-M$2*M$4)/J$4/24),0)</f>
        <v>0</v>
      </c>
      <c r="N2272" s="45">
        <f t="shared" si="88"/>
        <v>201.24683692687009</v>
      </c>
      <c r="O2272" s="140">
        <v>4878</v>
      </c>
    </row>
    <row r="2273" spans="1:15" x14ac:dyDescent="0.25">
      <c r="A2273" s="99">
        <v>43560.375</v>
      </c>
      <c r="B2273" s="27">
        <v>2266</v>
      </c>
      <c r="C2273" s="50"/>
      <c r="D2273" s="27"/>
      <c r="L2273" s="27">
        <v>0.2349</v>
      </c>
      <c r="M2273" s="45">
        <f>IF(Measurements!L2270&lt;J$5,(J$6-Measurements!L2270)*((M$2-M$2*M$3-M$2*M$4)/J$4/24),0)</f>
        <v>0</v>
      </c>
      <c r="N2273" s="45">
        <f t="shared" si="88"/>
        <v>174.3363468585226</v>
      </c>
      <c r="O2273" s="140">
        <v>5207</v>
      </c>
    </row>
    <row r="2274" spans="1:15" x14ac:dyDescent="0.25">
      <c r="A2274" s="99">
        <v>43560.416666666664</v>
      </c>
      <c r="B2274" s="27">
        <v>2267</v>
      </c>
      <c r="C2274" s="50"/>
      <c r="D2274" s="27"/>
      <c r="L2274" s="27">
        <v>0.1802</v>
      </c>
      <c r="M2274" s="45">
        <f>IF(Measurements!L2271&lt;J$5,(J$6-Measurements!L2271)*((M$2-M$2*M$3-M$2*M$4)/J$4/24),0)</f>
        <v>0</v>
      </c>
      <c r="N2274" s="45">
        <f t="shared" si="88"/>
        <v>144.3566359269827</v>
      </c>
      <c r="O2274" s="140">
        <v>5953</v>
      </c>
    </row>
    <row r="2275" spans="1:15" x14ac:dyDescent="0.25">
      <c r="A2275" s="99">
        <v>43560.458333333336</v>
      </c>
      <c r="B2275" s="27">
        <v>2268</v>
      </c>
      <c r="C2275" s="50"/>
      <c r="D2275" s="27"/>
      <c r="L2275" s="27">
        <v>0.14019999999999999</v>
      </c>
      <c r="M2275" s="45">
        <f>IF(Measurements!L2272&lt;J$5,(J$6-Measurements!L2272)*((M$2-M$2*M$3-M$2*M$4)/J$4/24),0)</f>
        <v>0</v>
      </c>
      <c r="N2275" s="45">
        <f t="shared" si="88"/>
        <v>122.43362976132282</v>
      </c>
      <c r="O2275" s="140">
        <v>6425</v>
      </c>
    </row>
    <row r="2276" spans="1:15" x14ac:dyDescent="0.25">
      <c r="A2276" s="99">
        <v>43560.5</v>
      </c>
      <c r="B2276" s="27">
        <v>2269</v>
      </c>
      <c r="C2276" s="50"/>
      <c r="D2276" s="27"/>
      <c r="L2276" s="27">
        <v>0.1157</v>
      </c>
      <c r="M2276" s="45">
        <f>IF(Measurements!L2273&lt;J$5,(J$6-Measurements!L2273)*((M$2-M$2*M$3-M$2*M$4)/J$4/24),0)</f>
        <v>0</v>
      </c>
      <c r="N2276" s="45">
        <f t="shared" si="88"/>
        <v>109.00578848485614</v>
      </c>
      <c r="O2276" s="140">
        <v>6771</v>
      </c>
    </row>
    <row r="2277" spans="1:15" x14ac:dyDescent="0.25">
      <c r="A2277" s="99">
        <v>43560.541666666664</v>
      </c>
      <c r="B2277" s="27">
        <v>2270</v>
      </c>
      <c r="C2277" s="50"/>
      <c r="D2277" s="27"/>
      <c r="L2277" s="27">
        <v>9.9599999999999994E-2</v>
      </c>
      <c r="M2277" s="45">
        <f>IF(Measurements!L2274&lt;J$5,(J$6-Measurements!L2274)*((M$2-M$2*M$3-M$2*M$4)/J$4/24),0)</f>
        <v>0</v>
      </c>
      <c r="N2277" s="45">
        <f t="shared" si="88"/>
        <v>100.18177850317804</v>
      </c>
      <c r="O2277" s="140">
        <v>7113</v>
      </c>
    </row>
    <row r="2278" spans="1:15" x14ac:dyDescent="0.25">
      <c r="A2278" s="99">
        <v>43560.583333333336</v>
      </c>
      <c r="B2278" s="27">
        <v>2271</v>
      </c>
      <c r="C2278" s="50"/>
      <c r="D2278" s="27"/>
      <c r="L2278" s="27">
        <v>8.9499999999999996E-2</v>
      </c>
      <c r="M2278" s="45">
        <f>IF(Measurements!L2275&lt;J$5,(J$6-Measurements!L2275)*((M$2-M$2*M$3-M$2*M$4)/J$4/24),0)</f>
        <v>0</v>
      </c>
      <c r="N2278" s="45">
        <f t="shared" si="88"/>
        <v>94.646219446348923</v>
      </c>
      <c r="O2278" s="140">
        <v>7364</v>
      </c>
    </row>
    <row r="2279" spans="1:15" x14ac:dyDescent="0.25">
      <c r="A2279" s="99">
        <v>43560.625</v>
      </c>
      <c r="B2279" s="27">
        <v>2272</v>
      </c>
      <c r="C2279" s="50"/>
      <c r="D2279" s="27"/>
      <c r="L2279" s="27">
        <v>8.8900000000000007E-2</v>
      </c>
      <c r="M2279" s="45">
        <f>IF(Measurements!L2276&lt;J$5,(J$6-Measurements!L2276)*((M$2-M$2*M$3-M$2*M$4)/J$4/24),0)</f>
        <v>0</v>
      </c>
      <c r="N2279" s="45">
        <f t="shared" si="88"/>
        <v>94.317374353864039</v>
      </c>
      <c r="O2279" s="140">
        <v>7454</v>
      </c>
    </row>
    <row r="2280" spans="1:15" x14ac:dyDescent="0.25">
      <c r="A2280" s="99">
        <v>43560.666666666664</v>
      </c>
      <c r="B2280" s="27">
        <v>2273</v>
      </c>
      <c r="C2280" s="50"/>
      <c r="D2280" s="27"/>
      <c r="L2280" s="27">
        <v>0.104</v>
      </c>
      <c r="M2280" s="45">
        <f>IF(Measurements!L2277&lt;J$5,(J$6-Measurements!L2277)*((M$2-M$2*M$3-M$2*M$4)/J$4/24),0)</f>
        <v>0</v>
      </c>
      <c r="N2280" s="45">
        <f t="shared" si="88"/>
        <v>102.59330918140063</v>
      </c>
      <c r="O2280" s="140">
        <v>7054</v>
      </c>
    </row>
    <row r="2281" spans="1:15" x14ac:dyDescent="0.25">
      <c r="A2281" s="99">
        <v>43560.708333333336</v>
      </c>
      <c r="B2281" s="27">
        <v>2274</v>
      </c>
      <c r="C2281" s="50"/>
      <c r="D2281" s="27"/>
      <c r="L2281" s="27">
        <v>0.14099999999999999</v>
      </c>
      <c r="M2281" s="45">
        <f>IF(Measurements!L2278&lt;J$5,(J$6-Measurements!L2278)*((M$2-M$2*M$3-M$2*M$4)/J$4/24),0)</f>
        <v>0</v>
      </c>
      <c r="N2281" s="45">
        <f t="shared" si="88"/>
        <v>122.87208988463603</v>
      </c>
      <c r="O2281" s="140">
        <v>6398</v>
      </c>
    </row>
    <row r="2282" spans="1:15" x14ac:dyDescent="0.25">
      <c r="A2282" s="99">
        <v>43560.75</v>
      </c>
      <c r="B2282" s="27">
        <v>2275</v>
      </c>
      <c r="C2282" s="50"/>
      <c r="D2282" s="27"/>
      <c r="L2282" s="27">
        <v>0.20039999999999999</v>
      </c>
      <c r="M2282" s="45">
        <f>IF(Measurements!L2279&lt;J$5,(J$6-Measurements!L2279)*((M$2-M$2*M$3-M$2*M$4)/J$4/24),0)</f>
        <v>191.64812677637173</v>
      </c>
      <c r="N2282" s="45">
        <f t="shared" si="88"/>
        <v>347.07588081701266</v>
      </c>
      <c r="O2282" s="140">
        <v>4176</v>
      </c>
    </row>
    <row r="2283" spans="1:15" x14ac:dyDescent="0.25">
      <c r="A2283" s="99">
        <v>43560.791666666664</v>
      </c>
      <c r="B2283" s="27">
        <v>2276</v>
      </c>
      <c r="C2283" s="50"/>
      <c r="D2283" s="27"/>
      <c r="L2283" s="27">
        <v>0.26889999999999997</v>
      </c>
      <c r="M2283" s="45">
        <f>IF(Measurements!L2280&lt;J$5,(J$6-Measurements!L2280)*((M$2-M$2*M$3-M$2*M$4)/J$4/24),0)</f>
        <v>212.65066121761791</v>
      </c>
      <c r="N2283" s="45">
        <f t="shared" si="88"/>
        <v>405.62156331695138</v>
      </c>
      <c r="O2283" s="140">
        <v>3551</v>
      </c>
    </row>
    <row r="2284" spans="1:15" x14ac:dyDescent="0.25">
      <c r="A2284" s="99">
        <v>43560.833333333336</v>
      </c>
      <c r="B2284" s="27">
        <v>2277</v>
      </c>
      <c r="C2284" s="50"/>
      <c r="D2284" s="27"/>
      <c r="L2284" s="27">
        <v>0.31569999999999998</v>
      </c>
      <c r="M2284" s="45">
        <f>IF(Measurements!L2281&lt;J$5,(J$6-Measurements!L2281)*((M$2-M$2*M$3-M$2*M$4)/J$4/24),0)</f>
        <v>228.40256204855257</v>
      </c>
      <c r="N2284" s="45">
        <f t="shared" si="88"/>
        <v>447.02338136170812</v>
      </c>
      <c r="O2284" s="140">
        <v>3043</v>
      </c>
    </row>
    <row r="2285" spans="1:15" x14ac:dyDescent="0.25">
      <c r="A2285" s="99">
        <v>43560.875</v>
      </c>
      <c r="B2285" s="27">
        <v>2278</v>
      </c>
      <c r="C2285" s="50"/>
      <c r="D2285" s="27"/>
      <c r="L2285" s="27">
        <v>0.31009999999999999</v>
      </c>
      <c r="M2285" s="45">
        <f>IF(Measurements!L2282&lt;J$5,(J$6-Measurements!L2282)*((M$2-M$2*M$3-M$2*M$4)/J$4/24),0)</f>
        <v>238.90382926917567</v>
      </c>
      <c r="N2285" s="45">
        <f t="shared" si="88"/>
        <v>454.45542771913881</v>
      </c>
      <c r="O2285" s="140">
        <v>2946</v>
      </c>
    </row>
    <row r="2286" spans="1:15" x14ac:dyDescent="0.25">
      <c r="A2286" s="99">
        <v>43560.916666666664</v>
      </c>
      <c r="B2286" s="27">
        <v>2279</v>
      </c>
      <c r="C2286" s="50"/>
      <c r="D2286" s="27"/>
      <c r="L2286" s="27">
        <v>0.24829999999999999</v>
      </c>
      <c r="M2286" s="45">
        <f>IF(Measurements!L2283&lt;J$5,(J$6-Measurements!L2283)*((M$2-M$2*M$3-M$2*M$4)/J$4/24),0)</f>
        <v>259.90636371042194</v>
      </c>
      <c r="N2286" s="45">
        <f t="shared" si="88"/>
        <v>441.58691763444062</v>
      </c>
      <c r="O2286" s="140">
        <v>3123</v>
      </c>
    </row>
    <row r="2287" spans="1:15" x14ac:dyDescent="0.25">
      <c r="A2287" s="99">
        <v>43560.958333333336</v>
      </c>
      <c r="B2287" s="27">
        <v>2280</v>
      </c>
      <c r="C2287" s="50"/>
      <c r="D2287" s="27"/>
      <c r="L2287" s="27">
        <v>0.15989999999999999</v>
      </c>
      <c r="M2287" s="45">
        <f>IF(Measurements!L2284&lt;J$5,(J$6-Measurements!L2284)*((M$2-M$2*M$3-M$2*M$4)/J$4/24),0)</f>
        <v>288.78484856713544</v>
      </c>
      <c r="N2287" s="45">
        <f t="shared" si="88"/>
        <v>422.01555886504576</v>
      </c>
      <c r="O2287" s="140">
        <v>3355</v>
      </c>
    </row>
    <row r="2288" spans="1:15" x14ac:dyDescent="0.25">
      <c r="A2288" s="99">
        <v>43561</v>
      </c>
      <c r="B2288" s="27">
        <v>2281</v>
      </c>
      <c r="C2288" s="50"/>
      <c r="D2288" s="27"/>
      <c r="E2288" s="45">
        <f>+IF((MIN(Measurements!G2285:G2308)+MAX(Measurements!G2285:G2308))/2&gt;=E$5,0,E$6-(MIN(Measurements!G2285:G2308)+MAX(Measurements!G2285:G2308))/2)</f>
        <v>0</v>
      </c>
      <c r="F2288" s="45">
        <f>+IF((MIN(Measurements!H2285:H2308)+MAX(Measurements!H2285:H2308))/2&gt;=F$5,0,F$6-(MIN(Measurements!H2285:H2308)+MAX(Measurements!H2285:H2308))/2)</f>
        <v>6.65</v>
      </c>
      <c r="G2288" s="45">
        <f>+IF((MIN(Measurements!I2285:I2308)+MAX(Measurements!I2285:I2308))/2&gt;=G$5,0,G$6-(MIN(Measurements!I2285:I2308)+MAX(Measurements!I2285:I2308))/2)</f>
        <v>0</v>
      </c>
      <c r="H2288" s="45">
        <f>+IF((MIN(Measurements!J2285:J2308)+MAX(Measurements!J2285:J2308))/2&gt;=H$5,0,H$6-(MIN(Measurements!J2285:J2308)+MAX(Measurements!J2285:J2308))/2)</f>
        <v>8.75</v>
      </c>
      <c r="I2288" s="45">
        <f>+IF((MIN(Measurements!K2285:K2308)+MAX(Measurements!K2285:K2308))/2&gt;=I$5,0,I$6-(MIN(Measurements!K2285:K2308)+MAX(Measurements!K2285:K2308))/2)</f>
        <v>8.3000000000000007</v>
      </c>
      <c r="J2288" s="45">
        <f>+IF((MIN(Measurements!L2285:L2308)+MAX(Measurements!L2285:L2308))/2&gt;=J$5,0,J$6-(MIN(Measurements!L2285:L2308)+MAX(Measurements!L2285:L2308))/2)</f>
        <v>7.35</v>
      </c>
      <c r="L2288" s="27">
        <v>8.2699999999999996E-2</v>
      </c>
      <c r="M2288" s="45">
        <f>IF(Measurements!L2285&lt;J$5,(J$6-Measurements!L2285)*((M$2-M$2*M$3-M$2*M$4)/J$4/24),0)</f>
        <v>312.41269981353747</v>
      </c>
      <c r="N2288" s="45">
        <f t="shared" si="88"/>
        <v>403.3320082117242</v>
      </c>
      <c r="O2288" s="140">
        <v>3573</v>
      </c>
    </row>
    <row r="2289" spans="1:15" x14ac:dyDescent="0.25">
      <c r="A2289" s="99">
        <v>43561.041666666664</v>
      </c>
      <c r="B2289" s="27">
        <v>2282</v>
      </c>
      <c r="C2289" s="50"/>
      <c r="D2289" s="27"/>
      <c r="L2289" s="27">
        <v>3.7199999999999997E-2</v>
      </c>
      <c r="M2289" s="45">
        <f>IF(Measurements!L2286&lt;J$5,(J$6-Measurements!L2286)*((M$2-M$2*M$3-M$2*M$4)/J$4/24),0)</f>
        <v>328.1646006444721</v>
      </c>
      <c r="N2289" s="45">
        <f t="shared" si="88"/>
        <v>394.14648952922073</v>
      </c>
      <c r="O2289" s="140">
        <v>3672</v>
      </c>
    </row>
    <row r="2290" spans="1:15" x14ac:dyDescent="0.25">
      <c r="A2290" s="99">
        <v>43561.083333333336</v>
      </c>
      <c r="B2290" s="27">
        <v>2283</v>
      </c>
      <c r="C2290" s="50"/>
      <c r="D2290" s="27"/>
      <c r="L2290" s="27">
        <v>2.53E-2</v>
      </c>
      <c r="M2290" s="45">
        <f>IF(Measurements!L2287&lt;J$5,(J$6-Measurements!L2287)*((M$2-M$2*M$3-M$2*M$4)/J$4/24),0)</f>
        <v>333.41523425478363</v>
      </c>
      <c r="N2290" s="45">
        <f t="shared" si="88"/>
        <v>392.87502880524846</v>
      </c>
      <c r="O2290" s="140">
        <v>3691</v>
      </c>
    </row>
    <row r="2291" spans="1:15" x14ac:dyDescent="0.25">
      <c r="A2291" s="99">
        <v>43561.125</v>
      </c>
      <c r="B2291" s="27">
        <v>2284</v>
      </c>
      <c r="C2291" s="50"/>
      <c r="D2291" s="27"/>
      <c r="L2291" s="27">
        <v>4.4999999999999998E-2</v>
      </c>
      <c r="M2291" s="45">
        <f>IF(Measurements!L2288&lt;J$5,(J$6-Measurements!L2288)*((M$2-M$2*M$3-M$2*M$4)/J$4/24),0)</f>
        <v>354.4177686960299</v>
      </c>
      <c r="N2291" s="45">
        <f t="shared" si="88"/>
        <v>424.67464378308222</v>
      </c>
      <c r="O2291" s="140">
        <v>3319</v>
      </c>
    </row>
    <row r="2292" spans="1:15" x14ac:dyDescent="0.25">
      <c r="A2292" s="99">
        <v>43561.166666666664</v>
      </c>
      <c r="B2292" s="27">
        <v>2285</v>
      </c>
      <c r="C2292" s="50"/>
      <c r="D2292" s="27"/>
      <c r="L2292" s="27">
        <v>9.74E-2</v>
      </c>
      <c r="M2292" s="45">
        <f>IF(Measurements!L2289&lt;J$5,(J$6-Measurements!L2289)*((M$2-M$2*M$3-M$2*M$4)/J$4/24),0)</f>
        <v>351.79245189087413</v>
      </c>
      <c r="N2292" s="45">
        <f t="shared" si="88"/>
        <v>450.76846505494086</v>
      </c>
      <c r="O2292" s="140">
        <v>2997</v>
      </c>
    </row>
    <row r="2293" spans="1:15" x14ac:dyDescent="0.25">
      <c r="A2293" s="99">
        <v>43561.208333333336</v>
      </c>
      <c r="B2293" s="27">
        <v>2286</v>
      </c>
      <c r="C2293" s="50"/>
      <c r="D2293" s="27"/>
      <c r="L2293" s="27">
        <v>0.17549999999999999</v>
      </c>
      <c r="M2293" s="45">
        <f>IF(Measurements!L2290&lt;J$5,(J$6-Measurements!L2290)*((M$2-M$2*M$3-M$2*M$4)/J$4/24),0)</f>
        <v>338.66586786509521</v>
      </c>
      <c r="N2293" s="45">
        <f t="shared" si="88"/>
        <v>480.44655056761286</v>
      </c>
      <c r="O2293" s="140">
        <v>2595</v>
      </c>
    </row>
    <row r="2294" spans="1:15" x14ac:dyDescent="0.25">
      <c r="A2294" s="99">
        <v>43561.25</v>
      </c>
      <c r="B2294" s="27">
        <v>2287</v>
      </c>
      <c r="C2294" s="50"/>
      <c r="D2294" s="27"/>
      <c r="L2294" s="27">
        <v>0.2535</v>
      </c>
      <c r="M2294" s="45">
        <f>IF(Measurements!L2291&lt;J$5,(J$6-Measurements!L2291)*((M$2-M$2*M$3-M$2*M$4)/J$4/24),0)</f>
        <v>270.40763093104505</v>
      </c>
      <c r="N2294" s="45">
        <f t="shared" si="88"/>
        <v>454.93817565659947</v>
      </c>
      <c r="O2294" s="140">
        <v>2934</v>
      </c>
    </row>
    <row r="2295" spans="1:15" x14ac:dyDescent="0.25">
      <c r="A2295" s="99">
        <v>43561.291666666664</v>
      </c>
      <c r="B2295" s="27">
        <v>2288</v>
      </c>
      <c r="C2295" s="50"/>
      <c r="D2295" s="27"/>
      <c r="L2295" s="27">
        <v>0.29549999999999998</v>
      </c>
      <c r="M2295" s="45">
        <f>IF(Measurements!L2292&lt;J$5,(J$6-Measurements!L2292)*((M$2-M$2*M$3-M$2*M$4)/J$4/24),0)</f>
        <v>183.77217636090438</v>
      </c>
      <c r="N2295" s="45">
        <f t="shared" si="88"/>
        <v>391.32187756040173</v>
      </c>
      <c r="O2295" s="140">
        <v>3710</v>
      </c>
    </row>
    <row r="2296" spans="1:15" x14ac:dyDescent="0.25">
      <c r="A2296" s="99">
        <v>43561.333333333336</v>
      </c>
      <c r="B2296" s="27">
        <v>2289</v>
      </c>
      <c r="C2296" s="50"/>
      <c r="D2296" s="27"/>
      <c r="L2296" s="27">
        <v>0.28399999999999997</v>
      </c>
      <c r="M2296" s="45">
        <f>IF(Measurements!L2293&lt;J$5,(J$6-Measurements!L2293)*((M$2-M$2*M$3-M$2*M$4)/J$4/24),0)</f>
        <v>0</v>
      </c>
      <c r="N2296" s="45">
        <f t="shared" si="88"/>
        <v>201.24683692687009</v>
      </c>
      <c r="O2296" s="140">
        <v>4879</v>
      </c>
    </row>
    <row r="2297" spans="1:15" x14ac:dyDescent="0.25">
      <c r="A2297" s="99">
        <v>43561.375</v>
      </c>
      <c r="B2297" s="27">
        <v>2290</v>
      </c>
      <c r="C2297" s="50"/>
      <c r="D2297" s="27"/>
      <c r="L2297" s="27">
        <v>0.2349</v>
      </c>
      <c r="M2297" s="45">
        <f>IF(Measurements!L2294&lt;J$5,(J$6-Measurements!L2294)*((M$2-M$2*M$3-M$2*M$4)/J$4/24),0)</f>
        <v>0</v>
      </c>
      <c r="N2297" s="45">
        <f t="shared" si="88"/>
        <v>174.3363468585226</v>
      </c>
      <c r="O2297" s="140">
        <v>5208</v>
      </c>
    </row>
    <row r="2298" spans="1:15" x14ac:dyDescent="0.25">
      <c r="A2298" s="99">
        <v>43561.416666666664</v>
      </c>
      <c r="B2298" s="27">
        <v>2291</v>
      </c>
      <c r="C2298" s="50"/>
      <c r="D2298" s="27"/>
      <c r="L2298" s="27">
        <v>0.1802</v>
      </c>
      <c r="M2298" s="45">
        <f>IF(Measurements!L2295&lt;J$5,(J$6-Measurements!L2295)*((M$2-M$2*M$3-M$2*M$4)/J$4/24),0)</f>
        <v>0</v>
      </c>
      <c r="N2298" s="45">
        <f t="shared" si="88"/>
        <v>144.3566359269827</v>
      </c>
      <c r="O2298" s="140">
        <v>5954</v>
      </c>
    </row>
    <row r="2299" spans="1:15" x14ac:dyDescent="0.25">
      <c r="A2299" s="99">
        <v>43561.458333333336</v>
      </c>
      <c r="B2299" s="27">
        <v>2292</v>
      </c>
      <c r="C2299" s="50"/>
      <c r="D2299" s="27"/>
      <c r="L2299" s="27">
        <v>0.14019999999999999</v>
      </c>
      <c r="M2299" s="45">
        <f>IF(Measurements!L2296&lt;J$5,(J$6-Measurements!L2296)*((M$2-M$2*M$3-M$2*M$4)/J$4/24),0)</f>
        <v>0</v>
      </c>
      <c r="N2299" s="45">
        <f t="shared" si="88"/>
        <v>122.43362976132282</v>
      </c>
      <c r="O2299" s="140">
        <v>6426</v>
      </c>
    </row>
    <row r="2300" spans="1:15" x14ac:dyDescent="0.25">
      <c r="A2300" s="99">
        <v>43561.5</v>
      </c>
      <c r="B2300" s="27">
        <v>2293</v>
      </c>
      <c r="C2300" s="50"/>
      <c r="D2300" s="27"/>
      <c r="L2300" s="27">
        <v>0.1157</v>
      </c>
      <c r="M2300" s="45">
        <f>IF(Measurements!L2297&lt;J$5,(J$6-Measurements!L2297)*((M$2-M$2*M$3-M$2*M$4)/J$4/24),0)</f>
        <v>0</v>
      </c>
      <c r="N2300" s="45">
        <f t="shared" si="88"/>
        <v>109.00578848485614</v>
      </c>
      <c r="O2300" s="140">
        <v>6772</v>
      </c>
    </row>
    <row r="2301" spans="1:15" x14ac:dyDescent="0.25">
      <c r="A2301" s="99">
        <v>43561.541666666664</v>
      </c>
      <c r="B2301" s="27">
        <v>2294</v>
      </c>
      <c r="C2301" s="50"/>
      <c r="D2301" s="27"/>
      <c r="L2301" s="27">
        <v>9.9599999999999994E-2</v>
      </c>
      <c r="M2301" s="45">
        <f>IF(Measurements!L2298&lt;J$5,(J$6-Measurements!L2298)*((M$2-M$2*M$3-M$2*M$4)/J$4/24),0)</f>
        <v>0</v>
      </c>
      <c r="N2301" s="45">
        <f t="shared" si="88"/>
        <v>100.18177850317804</v>
      </c>
      <c r="O2301" s="140">
        <v>7114</v>
      </c>
    </row>
    <row r="2302" spans="1:15" x14ac:dyDescent="0.25">
      <c r="A2302" s="99">
        <v>43561.583333333336</v>
      </c>
      <c r="B2302" s="27">
        <v>2295</v>
      </c>
      <c r="C2302" s="50"/>
      <c r="D2302" s="27"/>
      <c r="L2302" s="27">
        <v>8.9499999999999996E-2</v>
      </c>
      <c r="M2302" s="45">
        <f>IF(Measurements!L2299&lt;J$5,(J$6-Measurements!L2299)*((M$2-M$2*M$3-M$2*M$4)/J$4/24),0)</f>
        <v>0</v>
      </c>
      <c r="N2302" s="45">
        <f t="shared" si="88"/>
        <v>94.646219446348923</v>
      </c>
      <c r="O2302" s="140">
        <v>7365</v>
      </c>
    </row>
    <row r="2303" spans="1:15" x14ac:dyDescent="0.25">
      <c r="A2303" s="99">
        <v>43561.625</v>
      </c>
      <c r="B2303" s="27">
        <v>2296</v>
      </c>
      <c r="C2303" s="50"/>
      <c r="D2303" s="27"/>
      <c r="L2303" s="27">
        <v>8.8900000000000007E-2</v>
      </c>
      <c r="M2303" s="45">
        <f>IF(Measurements!L2300&lt;J$5,(J$6-Measurements!L2300)*((M$2-M$2*M$3-M$2*M$4)/J$4/24),0)</f>
        <v>0</v>
      </c>
      <c r="N2303" s="45">
        <f t="shared" si="88"/>
        <v>94.317374353864039</v>
      </c>
      <c r="O2303" s="140">
        <v>7455</v>
      </c>
    </row>
    <row r="2304" spans="1:15" x14ac:dyDescent="0.25">
      <c r="A2304" s="99">
        <v>43561.666666666664</v>
      </c>
      <c r="B2304" s="27">
        <v>2297</v>
      </c>
      <c r="C2304" s="50"/>
      <c r="D2304" s="27"/>
      <c r="L2304" s="27">
        <v>0.104</v>
      </c>
      <c r="M2304" s="45">
        <f>IF(Measurements!L2301&lt;J$5,(J$6-Measurements!L2301)*((M$2-M$2*M$3-M$2*M$4)/J$4/24),0)</f>
        <v>0</v>
      </c>
      <c r="N2304" s="45">
        <f t="shared" si="88"/>
        <v>102.59330918140063</v>
      </c>
      <c r="O2304" s="140">
        <v>7055</v>
      </c>
    </row>
    <row r="2305" spans="1:15" x14ac:dyDescent="0.25">
      <c r="A2305" s="99">
        <v>43561.708333333336</v>
      </c>
      <c r="B2305" s="27">
        <v>2298</v>
      </c>
      <c r="C2305" s="50"/>
      <c r="D2305" s="27"/>
      <c r="L2305" s="27">
        <v>0.14099999999999999</v>
      </c>
      <c r="M2305" s="45">
        <f>IF(Measurements!L2302&lt;J$5,(J$6-Measurements!L2302)*((M$2-M$2*M$3-M$2*M$4)/J$4/24),0)</f>
        <v>0</v>
      </c>
      <c r="N2305" s="45">
        <f t="shared" si="88"/>
        <v>122.87208988463603</v>
      </c>
      <c r="O2305" s="140">
        <v>6399</v>
      </c>
    </row>
    <row r="2306" spans="1:15" x14ac:dyDescent="0.25">
      <c r="A2306" s="99">
        <v>43561.75</v>
      </c>
      <c r="B2306" s="27">
        <v>2299</v>
      </c>
      <c r="C2306" s="50"/>
      <c r="D2306" s="27"/>
      <c r="L2306" s="27">
        <v>0.20039999999999999</v>
      </c>
      <c r="M2306" s="45">
        <f>IF(Measurements!L2303&lt;J$5,(J$6-Measurements!L2303)*((M$2-M$2*M$3-M$2*M$4)/J$4/24),0)</f>
        <v>160.14432511450238</v>
      </c>
      <c r="N2306" s="45">
        <f t="shared" si="88"/>
        <v>315.57207915514334</v>
      </c>
      <c r="O2306" s="140">
        <v>4439</v>
      </c>
    </row>
    <row r="2307" spans="1:15" x14ac:dyDescent="0.25">
      <c r="A2307" s="99">
        <v>43561.791666666664</v>
      </c>
      <c r="B2307" s="27">
        <v>2300</v>
      </c>
      <c r="C2307" s="50"/>
      <c r="D2307" s="27"/>
      <c r="L2307" s="27">
        <v>0.26889999999999997</v>
      </c>
      <c r="M2307" s="45">
        <f>IF(Measurements!L2304&lt;J$5,(J$6-Measurements!L2304)*((M$2-M$2*M$3-M$2*M$4)/J$4/24),0)</f>
        <v>181.14685955574862</v>
      </c>
      <c r="N2307" s="45">
        <f t="shared" si="88"/>
        <v>374.11776165508206</v>
      </c>
      <c r="O2307" s="140">
        <v>3905</v>
      </c>
    </row>
    <row r="2308" spans="1:15" x14ac:dyDescent="0.25">
      <c r="A2308" s="99">
        <v>43561.833333333336</v>
      </c>
      <c r="B2308" s="27">
        <v>2301</v>
      </c>
      <c r="C2308" s="50"/>
      <c r="D2308" s="27"/>
      <c r="L2308" s="27">
        <v>0.31569999999999998</v>
      </c>
      <c r="M2308" s="45">
        <f>IF(Measurements!L2305&lt;J$5,(J$6-Measurements!L2305)*((M$2-M$2*M$3-M$2*M$4)/J$4/24),0)</f>
        <v>186.39749316606014</v>
      </c>
      <c r="N2308" s="45">
        <f t="shared" si="88"/>
        <v>405.01831247921569</v>
      </c>
      <c r="O2308" s="140">
        <v>3553</v>
      </c>
    </row>
    <row r="2309" spans="1:15" x14ac:dyDescent="0.25">
      <c r="A2309" s="99">
        <v>43561.875</v>
      </c>
      <c r="B2309" s="27">
        <v>2302</v>
      </c>
      <c r="C2309" s="50"/>
      <c r="D2309" s="27"/>
      <c r="L2309" s="27">
        <v>0.31009999999999999</v>
      </c>
      <c r="M2309" s="45">
        <f>IF(Measurements!L2306&lt;J$5,(J$6-Measurements!L2306)*((M$2-M$2*M$3-M$2*M$4)/J$4/24),0)</f>
        <v>191.64812677637173</v>
      </c>
      <c r="N2309" s="45">
        <f t="shared" si="88"/>
        <v>407.19972522633486</v>
      </c>
      <c r="O2309" s="140">
        <v>3533</v>
      </c>
    </row>
    <row r="2310" spans="1:15" x14ac:dyDescent="0.25">
      <c r="A2310" s="99">
        <v>43561.916666666664</v>
      </c>
      <c r="B2310" s="27">
        <v>2303</v>
      </c>
      <c r="C2310" s="50"/>
      <c r="D2310" s="27"/>
      <c r="L2310" s="27">
        <v>0.24829999999999999</v>
      </c>
      <c r="M2310" s="45">
        <f>IF(Measurements!L2307&lt;J$5,(J$6-Measurements!L2307)*((M$2-M$2*M$3-M$2*M$4)/J$4/24),0)</f>
        <v>196.89876038668325</v>
      </c>
      <c r="N2310" s="45">
        <f t="shared" si="88"/>
        <v>378.57931431070188</v>
      </c>
      <c r="O2310" s="140">
        <v>3860</v>
      </c>
    </row>
    <row r="2311" spans="1:15" x14ac:dyDescent="0.25">
      <c r="A2311" s="99">
        <v>43561.958333333336</v>
      </c>
      <c r="B2311" s="27">
        <v>2304</v>
      </c>
      <c r="C2311" s="50"/>
      <c r="D2311" s="27"/>
      <c r="L2311" s="27">
        <v>0.15989999999999999</v>
      </c>
      <c r="M2311" s="45">
        <f>IF(Measurements!L2308&lt;J$5,(J$6-Measurements!L2308)*((M$2-M$2*M$3-M$2*M$4)/J$4/24),0)</f>
        <v>210.02534441246215</v>
      </c>
      <c r="N2311" s="45">
        <f t="shared" si="88"/>
        <v>343.25605471037244</v>
      </c>
      <c r="O2311" s="140">
        <v>4216</v>
      </c>
    </row>
    <row r="2312" spans="1:15" x14ac:dyDescent="0.25">
      <c r="A2312" s="99">
        <v>43562</v>
      </c>
      <c r="B2312" s="27">
        <v>2305</v>
      </c>
      <c r="C2312" s="50"/>
      <c r="D2312" s="27"/>
      <c r="E2312" s="45">
        <f>+IF((MIN(Measurements!G2309:G2332)+MAX(Measurements!G2309:G2332))/2&gt;=E$5,0,E$6-(MIN(Measurements!G2309:G2332)+MAX(Measurements!G2309:G2332))/2)</f>
        <v>8.1000000000000014</v>
      </c>
      <c r="F2312" s="45">
        <f>+IF((MIN(Measurements!H2309:H2332)+MAX(Measurements!H2309:H2332))/2&gt;=F$5,0,F$6-(MIN(Measurements!H2309:H2332)+MAX(Measurements!H2309:H2332))/2)</f>
        <v>6.75</v>
      </c>
      <c r="G2312" s="45">
        <f>+IF((MIN(Measurements!I2309:I2332)+MAX(Measurements!I2309:I2332))/2&gt;=G$5,0,G$6-(MIN(Measurements!I2309:I2332)+MAX(Measurements!I2309:I2332))/2)</f>
        <v>8.5</v>
      </c>
      <c r="H2312" s="45">
        <f>+IF((MIN(Measurements!J2309:J2332)+MAX(Measurements!J2309:J2332))/2&gt;=H$5,0,H$6-(MIN(Measurements!J2309:J2332)+MAX(Measurements!J2309:J2332))/2)</f>
        <v>6.65</v>
      </c>
      <c r="I2312" s="45">
        <f>+IF((MIN(Measurements!K2309:K2332)+MAX(Measurements!K2309:K2332))/2&gt;=I$5,0,I$6-(MIN(Measurements!K2309:K2332)+MAX(Measurements!K2309:K2332))/2)</f>
        <v>0</v>
      </c>
      <c r="J2312" s="45">
        <f>+IF((MIN(Measurements!L2309:L2332)+MAX(Measurements!L2309:L2332))/2&gt;=J$5,0,J$6-(MIN(Measurements!L2309:L2332)+MAX(Measurements!L2309:L2332))/2)</f>
        <v>6.5500000000000007</v>
      </c>
      <c r="L2312" s="27">
        <v>8.2699999999999996E-2</v>
      </c>
      <c r="M2312" s="45">
        <f>IF(Measurements!L2309&lt;J$5,(J$6-Measurements!L2309)*((M$2-M$2*M$3-M$2*M$4)/J$4/24),0)</f>
        <v>223.15192843824104</v>
      </c>
      <c r="N2312" s="45">
        <f t="shared" si="88"/>
        <v>314.07123683642777</v>
      </c>
      <c r="O2312" s="140">
        <v>4445</v>
      </c>
    </row>
    <row r="2313" spans="1:15" x14ac:dyDescent="0.25">
      <c r="A2313" s="99">
        <v>43562.041666666664</v>
      </c>
      <c r="B2313" s="27">
        <v>2306</v>
      </c>
      <c r="C2313" s="50"/>
      <c r="D2313" s="27"/>
      <c r="L2313" s="27">
        <v>3.7199999999999997E-2</v>
      </c>
      <c r="M2313" s="45">
        <f>IF(Measurements!L2310&lt;J$5,(J$6-Measurements!L2310)*((M$2-M$2*M$3-M$2*M$4)/J$4/24),0)</f>
        <v>254.65573010011033</v>
      </c>
      <c r="N2313" s="45">
        <f t="shared" ref="N2313:N2376" si="89">+M2313+$L2313*M$2*M$3/$M$6+M$5</f>
        <v>320.63761898485893</v>
      </c>
      <c r="O2313" s="140">
        <v>4401</v>
      </c>
    </row>
    <row r="2314" spans="1:15" x14ac:dyDescent="0.25">
      <c r="A2314" s="99">
        <v>43562.083333333336</v>
      </c>
      <c r="B2314" s="27">
        <v>2307</v>
      </c>
      <c r="C2314" s="50"/>
      <c r="D2314" s="27"/>
      <c r="L2314" s="27">
        <v>2.53E-2</v>
      </c>
      <c r="M2314" s="45">
        <f>IF(Measurements!L2311&lt;J$5,(J$6-Measurements!L2311)*((M$2-M$2*M$3-M$2*M$4)/J$4/24),0)</f>
        <v>236.27851246401991</v>
      </c>
      <c r="N2314" s="45">
        <f t="shared" si="89"/>
        <v>295.73830701448469</v>
      </c>
      <c r="O2314" s="140">
        <v>4552</v>
      </c>
    </row>
    <row r="2315" spans="1:15" x14ac:dyDescent="0.25">
      <c r="A2315" s="99">
        <v>43562.125</v>
      </c>
      <c r="B2315" s="27">
        <v>2308</v>
      </c>
      <c r="C2315" s="50"/>
      <c r="D2315" s="27"/>
      <c r="L2315" s="27">
        <v>4.4999999999999998E-2</v>
      </c>
      <c r="M2315" s="45">
        <f>IF(Measurements!L2312&lt;J$5,(J$6-Measurements!L2312)*((M$2-M$2*M$3-M$2*M$4)/J$4/24),0)</f>
        <v>252.03041329495457</v>
      </c>
      <c r="N2315" s="45">
        <f t="shared" si="89"/>
        <v>322.28728838200686</v>
      </c>
      <c r="O2315" s="140">
        <v>4390</v>
      </c>
    </row>
    <row r="2316" spans="1:15" x14ac:dyDescent="0.25">
      <c r="A2316" s="99">
        <v>43562.166666666664</v>
      </c>
      <c r="B2316" s="27">
        <v>2309</v>
      </c>
      <c r="C2316" s="50"/>
      <c r="D2316" s="27"/>
      <c r="L2316" s="27">
        <v>9.74E-2</v>
      </c>
      <c r="M2316" s="45">
        <f>IF(Measurements!L2313&lt;J$5,(J$6-Measurements!L2313)*((M$2-M$2*M$3-M$2*M$4)/J$4/24),0)</f>
        <v>270.40763093104505</v>
      </c>
      <c r="N2316" s="45">
        <f t="shared" si="89"/>
        <v>369.38364409511178</v>
      </c>
      <c r="O2316" s="140">
        <v>3956</v>
      </c>
    </row>
    <row r="2317" spans="1:15" x14ac:dyDescent="0.25">
      <c r="A2317" s="99">
        <v>43562.208333333336</v>
      </c>
      <c r="B2317" s="27">
        <v>2310</v>
      </c>
      <c r="C2317" s="50"/>
      <c r="D2317" s="27"/>
      <c r="L2317" s="27">
        <v>0.17549999999999999</v>
      </c>
      <c r="M2317" s="45">
        <f>IF(Measurements!L2314&lt;J$5,(J$6-Measurements!L2314)*((M$2-M$2*M$3-M$2*M$4)/J$4/24),0)</f>
        <v>267.78231412588923</v>
      </c>
      <c r="N2317" s="45">
        <f t="shared" si="89"/>
        <v>409.56299682840688</v>
      </c>
      <c r="O2317" s="140">
        <v>3509</v>
      </c>
    </row>
    <row r="2318" spans="1:15" x14ac:dyDescent="0.25">
      <c r="A2318" s="99">
        <v>43562.25</v>
      </c>
      <c r="B2318" s="27">
        <v>2311</v>
      </c>
      <c r="C2318" s="50"/>
      <c r="D2318" s="27"/>
      <c r="L2318" s="27">
        <v>0.2535</v>
      </c>
      <c r="M2318" s="45">
        <f>IF(Measurements!L2315&lt;J$5,(J$6-Measurements!L2315)*((M$2-M$2*M$3-M$2*M$4)/J$4/24),0)</f>
        <v>231.02787885370839</v>
      </c>
      <c r="N2318" s="45">
        <f t="shared" si="89"/>
        <v>415.55842357926281</v>
      </c>
      <c r="O2318" s="140">
        <v>3422</v>
      </c>
    </row>
    <row r="2319" spans="1:15" x14ac:dyDescent="0.25">
      <c r="A2319" s="99">
        <v>43562.291666666664</v>
      </c>
      <c r="B2319" s="27">
        <v>2312</v>
      </c>
      <c r="C2319" s="50"/>
      <c r="D2319" s="27"/>
      <c r="L2319" s="27">
        <v>0.29549999999999998</v>
      </c>
      <c r="M2319" s="45">
        <f>IF(Measurements!L2316&lt;J$5,(J$6-Measurements!L2316)*((M$2-M$2*M$3-M$2*M$4)/J$4/24),0)</f>
        <v>173.27090914028125</v>
      </c>
      <c r="N2319" s="45">
        <f t="shared" si="89"/>
        <v>380.82061033977857</v>
      </c>
      <c r="O2319" s="140">
        <v>3834</v>
      </c>
    </row>
    <row r="2320" spans="1:15" x14ac:dyDescent="0.25">
      <c r="A2320" s="99">
        <v>43562.333333333336</v>
      </c>
      <c r="B2320" s="27">
        <v>2313</v>
      </c>
      <c r="C2320" s="50"/>
      <c r="D2320" s="27"/>
      <c r="L2320" s="27">
        <v>0.28399999999999997</v>
      </c>
      <c r="M2320" s="45">
        <f>IF(Measurements!L2317&lt;J$5,(J$6-Measurements!L2317)*((M$2-M$2*M$3-M$2*M$4)/J$4/24),0)</f>
        <v>0</v>
      </c>
      <c r="N2320" s="45">
        <f t="shared" si="89"/>
        <v>201.24683692687009</v>
      </c>
      <c r="O2320" s="140">
        <v>4880</v>
      </c>
    </row>
    <row r="2321" spans="1:15" x14ac:dyDescent="0.25">
      <c r="A2321" s="99">
        <v>43562.375</v>
      </c>
      <c r="B2321" s="27">
        <v>2314</v>
      </c>
      <c r="C2321" s="50"/>
      <c r="D2321" s="27"/>
      <c r="L2321" s="27">
        <v>0.2349</v>
      </c>
      <c r="M2321" s="45">
        <f>IF(Measurements!L2318&lt;J$5,(J$6-Measurements!L2318)*((M$2-M$2*M$3-M$2*M$4)/J$4/24),0)</f>
        <v>0</v>
      </c>
      <c r="N2321" s="45">
        <f t="shared" si="89"/>
        <v>174.3363468585226</v>
      </c>
      <c r="O2321" s="140">
        <v>5209</v>
      </c>
    </row>
    <row r="2322" spans="1:15" x14ac:dyDescent="0.25">
      <c r="A2322" s="99">
        <v>43562.416666666664</v>
      </c>
      <c r="B2322" s="27">
        <v>2315</v>
      </c>
      <c r="C2322" s="50"/>
      <c r="D2322" s="27"/>
      <c r="L2322" s="27">
        <v>0.1802</v>
      </c>
      <c r="M2322" s="45">
        <f>IF(Measurements!L2319&lt;J$5,(J$6-Measurements!L2319)*((M$2-M$2*M$3-M$2*M$4)/J$4/24),0)</f>
        <v>0</v>
      </c>
      <c r="N2322" s="45">
        <f t="shared" si="89"/>
        <v>144.3566359269827</v>
      </c>
      <c r="O2322" s="140">
        <v>5955</v>
      </c>
    </row>
    <row r="2323" spans="1:15" x14ac:dyDescent="0.25">
      <c r="A2323" s="99">
        <v>43562.458333333336</v>
      </c>
      <c r="B2323" s="27">
        <v>2316</v>
      </c>
      <c r="C2323" s="50"/>
      <c r="D2323" s="27"/>
      <c r="L2323" s="27">
        <v>0.14019999999999999</v>
      </c>
      <c r="M2323" s="45">
        <f>IF(Measurements!L2320&lt;J$5,(J$6-Measurements!L2320)*((M$2-M$2*M$3-M$2*M$4)/J$4/24),0)</f>
        <v>0</v>
      </c>
      <c r="N2323" s="45">
        <f t="shared" si="89"/>
        <v>122.43362976132282</v>
      </c>
      <c r="O2323" s="140">
        <v>6427</v>
      </c>
    </row>
    <row r="2324" spans="1:15" x14ac:dyDescent="0.25">
      <c r="A2324" s="99">
        <v>43562.5</v>
      </c>
      <c r="B2324" s="27">
        <v>2317</v>
      </c>
      <c r="C2324" s="50"/>
      <c r="D2324" s="27"/>
      <c r="L2324" s="27">
        <v>0.1157</v>
      </c>
      <c r="M2324" s="45">
        <f>IF(Measurements!L2321&lt;J$5,(J$6-Measurements!L2321)*((M$2-M$2*M$3-M$2*M$4)/J$4/24),0)</f>
        <v>0</v>
      </c>
      <c r="N2324" s="45">
        <f t="shared" si="89"/>
        <v>109.00578848485614</v>
      </c>
      <c r="O2324" s="140">
        <v>6773</v>
      </c>
    </row>
    <row r="2325" spans="1:15" x14ac:dyDescent="0.25">
      <c r="A2325" s="99">
        <v>43562.541666666664</v>
      </c>
      <c r="B2325" s="27">
        <v>2318</v>
      </c>
      <c r="C2325" s="50"/>
      <c r="D2325" s="27"/>
      <c r="L2325" s="27">
        <v>9.9599999999999994E-2</v>
      </c>
      <c r="M2325" s="45">
        <f>IF(Measurements!L2322&lt;J$5,(J$6-Measurements!L2322)*((M$2-M$2*M$3-M$2*M$4)/J$4/24),0)</f>
        <v>0</v>
      </c>
      <c r="N2325" s="45">
        <f t="shared" si="89"/>
        <v>100.18177850317804</v>
      </c>
      <c r="O2325" s="140">
        <v>7115</v>
      </c>
    </row>
    <row r="2326" spans="1:15" x14ac:dyDescent="0.25">
      <c r="A2326" s="99">
        <v>43562.583333333336</v>
      </c>
      <c r="B2326" s="27">
        <v>2319</v>
      </c>
      <c r="C2326" s="50"/>
      <c r="D2326" s="27"/>
      <c r="L2326" s="27">
        <v>8.9499999999999996E-2</v>
      </c>
      <c r="M2326" s="45">
        <f>IF(Measurements!L2323&lt;J$5,(J$6-Measurements!L2323)*((M$2-M$2*M$3-M$2*M$4)/J$4/24),0)</f>
        <v>0</v>
      </c>
      <c r="N2326" s="45">
        <f t="shared" si="89"/>
        <v>94.646219446348923</v>
      </c>
      <c r="O2326" s="140">
        <v>7366</v>
      </c>
    </row>
    <row r="2327" spans="1:15" x14ac:dyDescent="0.25">
      <c r="A2327" s="99">
        <v>43562.625</v>
      </c>
      <c r="B2327" s="27">
        <v>2320</v>
      </c>
      <c r="C2327" s="50"/>
      <c r="D2327" s="27"/>
      <c r="L2327" s="27">
        <v>8.8900000000000007E-2</v>
      </c>
      <c r="M2327" s="45">
        <f>IF(Measurements!L2324&lt;J$5,(J$6-Measurements!L2324)*((M$2-M$2*M$3-M$2*M$4)/J$4/24),0)</f>
        <v>0</v>
      </c>
      <c r="N2327" s="45">
        <f t="shared" si="89"/>
        <v>94.317374353864039</v>
      </c>
      <c r="O2327" s="140">
        <v>7456</v>
      </c>
    </row>
    <row r="2328" spans="1:15" x14ac:dyDescent="0.25">
      <c r="A2328" s="99">
        <v>43562.666666666664</v>
      </c>
      <c r="B2328" s="27">
        <v>2321</v>
      </c>
      <c r="C2328" s="50"/>
      <c r="D2328" s="27"/>
      <c r="L2328" s="27">
        <v>0.104</v>
      </c>
      <c r="M2328" s="45">
        <f>IF(Measurements!L2325&lt;J$5,(J$6-Measurements!L2325)*((M$2-M$2*M$3-M$2*M$4)/J$4/24),0)</f>
        <v>0</v>
      </c>
      <c r="N2328" s="45">
        <f t="shared" si="89"/>
        <v>102.59330918140063</v>
      </c>
      <c r="O2328" s="140">
        <v>7056</v>
      </c>
    </row>
    <row r="2329" spans="1:15" x14ac:dyDescent="0.25">
      <c r="A2329" s="99">
        <v>43562.708333333336</v>
      </c>
      <c r="B2329" s="27">
        <v>2322</v>
      </c>
      <c r="C2329" s="50"/>
      <c r="D2329" s="27"/>
      <c r="L2329" s="27">
        <v>0.14099999999999999</v>
      </c>
      <c r="M2329" s="45">
        <f>IF(Measurements!L2326&lt;J$5,(J$6-Measurements!L2326)*((M$2-M$2*M$3-M$2*M$4)/J$4/24),0)</f>
        <v>0</v>
      </c>
      <c r="N2329" s="45">
        <f t="shared" si="89"/>
        <v>122.87208988463603</v>
      </c>
      <c r="O2329" s="140">
        <v>6400</v>
      </c>
    </row>
    <row r="2330" spans="1:15" x14ac:dyDescent="0.25">
      <c r="A2330" s="99">
        <v>43562.75</v>
      </c>
      <c r="B2330" s="27">
        <v>2323</v>
      </c>
      <c r="C2330" s="50"/>
      <c r="D2330" s="27"/>
      <c r="L2330" s="27">
        <v>0.20039999999999999</v>
      </c>
      <c r="M2330" s="45">
        <f>IF(Measurements!L2327&lt;J$5,(J$6-Measurements!L2327)*((M$2-M$2*M$3-M$2*M$4)/J$4/24),0)</f>
        <v>183.77217636090438</v>
      </c>
      <c r="N2330" s="45">
        <f t="shared" si="89"/>
        <v>339.19993040154532</v>
      </c>
      <c r="O2330" s="140">
        <v>4256</v>
      </c>
    </row>
    <row r="2331" spans="1:15" x14ac:dyDescent="0.25">
      <c r="A2331" s="99">
        <v>43562.791666666664</v>
      </c>
      <c r="B2331" s="27">
        <v>2324</v>
      </c>
      <c r="C2331" s="50"/>
      <c r="D2331" s="27"/>
      <c r="L2331" s="27">
        <v>0.26889999999999997</v>
      </c>
      <c r="M2331" s="45">
        <f>IF(Measurements!L2328&lt;J$5,(J$6-Measurements!L2328)*((M$2-M$2*M$3-M$2*M$4)/J$4/24),0)</f>
        <v>196.89876038668325</v>
      </c>
      <c r="N2331" s="45">
        <f t="shared" si="89"/>
        <v>389.86966248601675</v>
      </c>
      <c r="O2331" s="140">
        <v>3729</v>
      </c>
    </row>
    <row r="2332" spans="1:15" x14ac:dyDescent="0.25">
      <c r="A2332" s="99">
        <v>43562.833333333336</v>
      </c>
      <c r="B2332" s="27">
        <v>2325</v>
      </c>
      <c r="C2332" s="50"/>
      <c r="D2332" s="27"/>
      <c r="L2332" s="27">
        <v>0.31569999999999998</v>
      </c>
      <c r="M2332" s="45">
        <f>IF(Measurements!L2329&lt;J$5,(J$6-Measurements!L2329)*((M$2-M$2*M$3-M$2*M$4)/J$4/24),0)</f>
        <v>225.77724524339681</v>
      </c>
      <c r="N2332" s="45">
        <f t="shared" si="89"/>
        <v>444.39806455655236</v>
      </c>
      <c r="O2332" s="140">
        <v>3082</v>
      </c>
    </row>
    <row r="2333" spans="1:15" x14ac:dyDescent="0.25">
      <c r="A2333" s="99">
        <v>43562.875</v>
      </c>
      <c r="B2333" s="27">
        <v>2326</v>
      </c>
      <c r="C2333" s="50"/>
      <c r="D2333" s="27"/>
      <c r="L2333" s="27">
        <v>0.31009999999999999</v>
      </c>
      <c r="M2333" s="45">
        <f>IF(Measurements!L2330&lt;J$5,(J$6-Measurements!L2330)*((M$2-M$2*M$3-M$2*M$4)/J$4/24),0)</f>
        <v>252.03041329495457</v>
      </c>
      <c r="N2333" s="45">
        <f t="shared" si="89"/>
        <v>467.58201174491774</v>
      </c>
      <c r="O2333" s="140">
        <v>2785</v>
      </c>
    </row>
    <row r="2334" spans="1:15" x14ac:dyDescent="0.25">
      <c r="A2334" s="99">
        <v>43562.916666666664</v>
      </c>
      <c r="B2334" s="27">
        <v>2327</v>
      </c>
      <c r="C2334" s="50"/>
      <c r="D2334" s="27"/>
      <c r="L2334" s="27">
        <v>0.24829999999999999</v>
      </c>
      <c r="M2334" s="45">
        <f>IF(Measurements!L2331&lt;J$5,(J$6-Measurements!L2331)*((M$2-M$2*M$3-M$2*M$4)/J$4/24),0)</f>
        <v>291.4101653722912</v>
      </c>
      <c r="N2334" s="45">
        <f t="shared" si="89"/>
        <v>473.09071929630989</v>
      </c>
      <c r="O2334" s="140">
        <v>2696</v>
      </c>
    </row>
    <row r="2335" spans="1:15" x14ac:dyDescent="0.25">
      <c r="A2335" s="99">
        <v>43562.958333333336</v>
      </c>
      <c r="B2335" s="27">
        <v>2328</v>
      </c>
      <c r="C2335" s="50"/>
      <c r="D2335" s="27"/>
      <c r="L2335" s="27">
        <v>0.15989999999999999</v>
      </c>
      <c r="M2335" s="45">
        <f>IF(Measurements!L2332&lt;J$5,(J$6-Measurements!L2332)*((M$2-M$2*M$3-M$2*M$4)/J$4/24),0)</f>
        <v>315.03801661869323</v>
      </c>
      <c r="N2335" s="45">
        <f t="shared" si="89"/>
        <v>448.26872691660355</v>
      </c>
      <c r="O2335" s="140">
        <v>3034</v>
      </c>
    </row>
    <row r="2336" spans="1:15" x14ac:dyDescent="0.25">
      <c r="A2336" s="99">
        <v>43563</v>
      </c>
      <c r="B2336" s="27">
        <v>2329</v>
      </c>
      <c r="C2336" s="50"/>
      <c r="D2336" s="27"/>
      <c r="E2336" s="45">
        <f>+IF((MIN(Measurements!G2333:G2356)+MAX(Measurements!G2333:G2356))/2&gt;=E$5,0,E$6-(MIN(Measurements!G2333:G2356)+MAX(Measurements!G2333:G2356))/2)</f>
        <v>8.3500000000000014</v>
      </c>
      <c r="F2336" s="45">
        <f>+IF((MIN(Measurements!H2333:H2356)+MAX(Measurements!H2333:H2356))/2&gt;=F$5,0,F$6-(MIN(Measurements!H2333:H2356)+MAX(Measurements!H2333:H2356))/2)</f>
        <v>9.25</v>
      </c>
      <c r="G2336" s="45">
        <f>+IF((MIN(Measurements!I2333:I2356)+MAX(Measurements!I2333:I2356))/2&gt;=G$5,0,G$6-(MIN(Measurements!I2333:I2356)+MAX(Measurements!I2333:I2356))/2)</f>
        <v>12.4</v>
      </c>
      <c r="H2336" s="45">
        <f>+IF((MIN(Measurements!J2333:J2356)+MAX(Measurements!J2333:J2356))/2&gt;=H$5,0,H$6-(MIN(Measurements!J2333:J2356)+MAX(Measurements!J2333:J2356))/2)</f>
        <v>12</v>
      </c>
      <c r="I2336" s="45">
        <f>+IF((MIN(Measurements!K2333:K2356)+MAX(Measurements!K2333:K2356))/2&gt;=I$5,0,I$6-(MIN(Measurements!K2333:K2356)+MAX(Measurements!K2333:K2356))/2)</f>
        <v>10.7</v>
      </c>
      <c r="J2336" s="45">
        <f>+IF((MIN(Measurements!L2333:L2356)+MAX(Measurements!L2333:L2356))/2&gt;=J$5,0,J$6-(MIN(Measurements!L2333:L2356)+MAX(Measurements!L2333:L2356))/2)</f>
        <v>8</v>
      </c>
      <c r="L2336" s="27">
        <v>8.2699999999999996E-2</v>
      </c>
      <c r="M2336" s="45">
        <f>IF(Measurements!L2333&lt;J$5,(J$6-Measurements!L2333)*((M$2-M$2*M$3-M$2*M$4)/J$4/24),0)</f>
        <v>341.29118467025097</v>
      </c>
      <c r="N2336" s="45">
        <f t="shared" si="89"/>
        <v>432.2104930684377</v>
      </c>
      <c r="O2336" s="140">
        <v>3235</v>
      </c>
    </row>
    <row r="2337" spans="1:15" x14ac:dyDescent="0.25">
      <c r="A2337" s="99">
        <v>43563.041666666664</v>
      </c>
      <c r="B2337" s="27">
        <v>2330</v>
      </c>
      <c r="C2337" s="50"/>
      <c r="D2337" s="27"/>
      <c r="L2337" s="27">
        <v>3.7199999999999997E-2</v>
      </c>
      <c r="M2337" s="45">
        <f>IF(Measurements!L2334&lt;J$5,(J$6-Measurements!L2334)*((M$2-M$2*M$3-M$2*M$4)/J$4/24),0)</f>
        <v>367.54435272180876</v>
      </c>
      <c r="N2337" s="45">
        <f t="shared" si="89"/>
        <v>433.52624160655739</v>
      </c>
      <c r="O2337" s="140">
        <v>3218</v>
      </c>
    </row>
    <row r="2338" spans="1:15" x14ac:dyDescent="0.25">
      <c r="A2338" s="99">
        <v>43563.083333333336</v>
      </c>
      <c r="B2338" s="27">
        <v>2331</v>
      </c>
      <c r="C2338" s="50"/>
      <c r="D2338" s="27"/>
      <c r="L2338" s="27">
        <v>2.53E-2</v>
      </c>
      <c r="M2338" s="45">
        <f>IF(Measurements!L2335&lt;J$5,(J$6-Measurements!L2335)*((M$2-M$2*M$3-M$2*M$4)/J$4/24),0)</f>
        <v>383.29625355274339</v>
      </c>
      <c r="N2338" s="45">
        <f t="shared" si="89"/>
        <v>442.75604810320823</v>
      </c>
      <c r="O2338" s="140">
        <v>3108</v>
      </c>
    </row>
    <row r="2339" spans="1:15" x14ac:dyDescent="0.25">
      <c r="A2339" s="99">
        <v>43563.125</v>
      </c>
      <c r="B2339" s="27">
        <v>2332</v>
      </c>
      <c r="C2339" s="50"/>
      <c r="D2339" s="27"/>
      <c r="L2339" s="27">
        <v>4.4999999999999998E-2</v>
      </c>
      <c r="M2339" s="45">
        <f>IF(Measurements!L2336&lt;J$5,(J$6-Measurements!L2336)*((M$2-M$2*M$3-M$2*M$4)/J$4/24),0)</f>
        <v>404.29878799398966</v>
      </c>
      <c r="N2339" s="45">
        <f t="shared" si="89"/>
        <v>474.55566308104198</v>
      </c>
      <c r="O2339" s="140">
        <v>2667</v>
      </c>
    </row>
    <row r="2340" spans="1:15" x14ac:dyDescent="0.25">
      <c r="A2340" s="99">
        <v>43563.166666666664</v>
      </c>
      <c r="B2340" s="27">
        <v>2333</v>
      </c>
      <c r="C2340" s="50"/>
      <c r="D2340" s="27"/>
      <c r="L2340" s="27">
        <v>9.74E-2</v>
      </c>
      <c r="M2340" s="45">
        <f>IF(Measurements!L2337&lt;J$5,(J$6-Measurements!L2337)*((M$2-M$2*M$3-M$2*M$4)/J$4/24),0)</f>
        <v>414.80005521461277</v>
      </c>
      <c r="N2340" s="45">
        <f t="shared" si="89"/>
        <v>513.7760683786795</v>
      </c>
      <c r="O2340" s="140">
        <v>2135</v>
      </c>
    </row>
    <row r="2341" spans="1:15" x14ac:dyDescent="0.25">
      <c r="A2341" s="99">
        <v>43563.208333333336</v>
      </c>
      <c r="B2341" s="27">
        <v>2334</v>
      </c>
      <c r="C2341" s="50"/>
      <c r="D2341" s="27"/>
      <c r="L2341" s="27">
        <v>0.17549999999999999</v>
      </c>
      <c r="M2341" s="45">
        <f>IF(Measurements!L2338&lt;J$5,(J$6-Measurements!L2338)*((M$2-M$2*M$3-M$2*M$4)/J$4/24),0)</f>
        <v>375.42030313727611</v>
      </c>
      <c r="N2341" s="45">
        <f t="shared" si="89"/>
        <v>517.2009858397937</v>
      </c>
      <c r="O2341" s="140">
        <v>2088</v>
      </c>
    </row>
    <row r="2342" spans="1:15" x14ac:dyDescent="0.25">
      <c r="A2342" s="99">
        <v>43563.25</v>
      </c>
      <c r="B2342" s="27">
        <v>2335</v>
      </c>
      <c r="C2342" s="50"/>
      <c r="D2342" s="27"/>
      <c r="L2342" s="27">
        <v>0.2535</v>
      </c>
      <c r="M2342" s="45">
        <f>IF(Measurements!L2339&lt;J$5,(J$6-Measurements!L2339)*((M$2-M$2*M$3-M$2*M$4)/J$4/24),0)</f>
        <v>275.65826454135657</v>
      </c>
      <c r="N2342" s="45">
        <f t="shared" si="89"/>
        <v>460.18880926691099</v>
      </c>
      <c r="O2342" s="140">
        <v>2865</v>
      </c>
    </row>
    <row r="2343" spans="1:15" x14ac:dyDescent="0.25">
      <c r="A2343" s="99">
        <v>43563.291666666664</v>
      </c>
      <c r="B2343" s="27">
        <v>2336</v>
      </c>
      <c r="C2343" s="50"/>
      <c r="D2343" s="27"/>
      <c r="L2343" s="27">
        <v>0.29549999999999998</v>
      </c>
      <c r="M2343" s="45">
        <f>IF(Measurements!L2340&lt;J$5,(J$6-Measurements!L2340)*((M$2-M$2*M$3-M$2*M$4)/J$4/24),0)</f>
        <v>194.27344358152749</v>
      </c>
      <c r="N2343" s="45">
        <f t="shared" si="89"/>
        <v>401.82314478102478</v>
      </c>
      <c r="O2343" s="140">
        <v>3589</v>
      </c>
    </row>
    <row r="2344" spans="1:15" x14ac:dyDescent="0.25">
      <c r="A2344" s="99">
        <v>43563.333333333336</v>
      </c>
      <c r="B2344" s="27">
        <v>2337</v>
      </c>
      <c r="C2344" s="50"/>
      <c r="D2344" s="27"/>
      <c r="L2344" s="27">
        <v>0.28399999999999997</v>
      </c>
      <c r="M2344" s="45">
        <f>IF(Measurements!L2341&lt;J$5,(J$6-Measurements!L2341)*((M$2-M$2*M$3-M$2*M$4)/J$4/24),0)</f>
        <v>0</v>
      </c>
      <c r="N2344" s="45">
        <f t="shared" si="89"/>
        <v>201.24683692687009</v>
      </c>
      <c r="O2344" s="140">
        <v>4881</v>
      </c>
    </row>
    <row r="2345" spans="1:15" x14ac:dyDescent="0.25">
      <c r="A2345" s="99">
        <v>43563.375</v>
      </c>
      <c r="B2345" s="27">
        <v>2338</v>
      </c>
      <c r="C2345" s="50"/>
      <c r="D2345" s="27"/>
      <c r="L2345" s="27">
        <v>0.2349</v>
      </c>
      <c r="M2345" s="45">
        <f>IF(Measurements!L2342&lt;J$5,(J$6-Measurements!L2342)*((M$2-M$2*M$3-M$2*M$4)/J$4/24),0)</f>
        <v>0</v>
      </c>
      <c r="N2345" s="45">
        <f t="shared" si="89"/>
        <v>174.3363468585226</v>
      </c>
      <c r="O2345" s="140">
        <v>5210</v>
      </c>
    </row>
    <row r="2346" spans="1:15" x14ac:dyDescent="0.25">
      <c r="A2346" s="99">
        <v>43563.416666666664</v>
      </c>
      <c r="B2346" s="27">
        <v>2339</v>
      </c>
      <c r="C2346" s="50"/>
      <c r="D2346" s="27"/>
      <c r="L2346" s="27">
        <v>0.1802</v>
      </c>
      <c r="M2346" s="45">
        <f>IF(Measurements!L2343&lt;J$5,(J$6-Measurements!L2343)*((M$2-M$2*M$3-M$2*M$4)/J$4/24),0)</f>
        <v>0</v>
      </c>
      <c r="N2346" s="45">
        <f t="shared" si="89"/>
        <v>144.3566359269827</v>
      </c>
      <c r="O2346" s="140">
        <v>5956</v>
      </c>
    </row>
    <row r="2347" spans="1:15" x14ac:dyDescent="0.25">
      <c r="A2347" s="99">
        <v>43563.458333333336</v>
      </c>
      <c r="B2347" s="27">
        <v>2340</v>
      </c>
      <c r="C2347" s="50"/>
      <c r="D2347" s="27"/>
      <c r="L2347" s="27">
        <v>0.14019999999999999</v>
      </c>
      <c r="M2347" s="45">
        <f>IF(Measurements!L2344&lt;J$5,(J$6-Measurements!L2344)*((M$2-M$2*M$3-M$2*M$4)/J$4/24),0)</f>
        <v>0</v>
      </c>
      <c r="N2347" s="45">
        <f t="shared" si="89"/>
        <v>122.43362976132282</v>
      </c>
      <c r="O2347" s="140">
        <v>6428</v>
      </c>
    </row>
    <row r="2348" spans="1:15" x14ac:dyDescent="0.25">
      <c r="A2348" s="99">
        <v>43563.5</v>
      </c>
      <c r="B2348" s="27">
        <v>2341</v>
      </c>
      <c r="C2348" s="50"/>
      <c r="D2348" s="27"/>
      <c r="L2348" s="27">
        <v>0.1157</v>
      </c>
      <c r="M2348" s="45">
        <f>IF(Measurements!L2345&lt;J$5,(J$6-Measurements!L2345)*((M$2-M$2*M$3-M$2*M$4)/J$4/24),0)</f>
        <v>0</v>
      </c>
      <c r="N2348" s="45">
        <f t="shared" si="89"/>
        <v>109.00578848485614</v>
      </c>
      <c r="O2348" s="140">
        <v>6774</v>
      </c>
    </row>
    <row r="2349" spans="1:15" x14ac:dyDescent="0.25">
      <c r="A2349" s="99">
        <v>43563.541666666664</v>
      </c>
      <c r="B2349" s="27">
        <v>2342</v>
      </c>
      <c r="C2349" s="50"/>
      <c r="D2349" s="27"/>
      <c r="L2349" s="27">
        <v>9.9599999999999994E-2</v>
      </c>
      <c r="M2349" s="45">
        <f>IF(Measurements!L2346&lt;J$5,(J$6-Measurements!L2346)*((M$2-M$2*M$3-M$2*M$4)/J$4/24),0)</f>
        <v>0</v>
      </c>
      <c r="N2349" s="45">
        <f t="shared" si="89"/>
        <v>100.18177850317804</v>
      </c>
      <c r="O2349" s="140">
        <v>7116</v>
      </c>
    </row>
    <row r="2350" spans="1:15" x14ac:dyDescent="0.25">
      <c r="A2350" s="99">
        <v>43563.583333333336</v>
      </c>
      <c r="B2350" s="27">
        <v>2343</v>
      </c>
      <c r="C2350" s="50"/>
      <c r="D2350" s="27"/>
      <c r="L2350" s="27">
        <v>8.9499999999999996E-2</v>
      </c>
      <c r="M2350" s="45">
        <f>IF(Measurements!L2347&lt;J$5,(J$6-Measurements!L2347)*((M$2-M$2*M$3-M$2*M$4)/J$4/24),0)</f>
        <v>0</v>
      </c>
      <c r="N2350" s="45">
        <f t="shared" si="89"/>
        <v>94.646219446348923</v>
      </c>
      <c r="O2350" s="140">
        <v>7367</v>
      </c>
    </row>
    <row r="2351" spans="1:15" x14ac:dyDescent="0.25">
      <c r="A2351" s="99">
        <v>43563.625</v>
      </c>
      <c r="B2351" s="27">
        <v>2344</v>
      </c>
      <c r="C2351" s="50"/>
      <c r="D2351" s="27"/>
      <c r="L2351" s="27">
        <v>8.8900000000000007E-2</v>
      </c>
      <c r="M2351" s="45">
        <f>IF(Measurements!L2348&lt;J$5,(J$6-Measurements!L2348)*((M$2-M$2*M$3-M$2*M$4)/J$4/24),0)</f>
        <v>0</v>
      </c>
      <c r="N2351" s="45">
        <f t="shared" si="89"/>
        <v>94.317374353864039</v>
      </c>
      <c r="O2351" s="140">
        <v>7457</v>
      </c>
    </row>
    <row r="2352" spans="1:15" x14ac:dyDescent="0.25">
      <c r="A2352" s="99">
        <v>43563.666666666664</v>
      </c>
      <c r="B2352" s="27">
        <v>2345</v>
      </c>
      <c r="C2352" s="50"/>
      <c r="D2352" s="27"/>
      <c r="L2352" s="27">
        <v>0.104</v>
      </c>
      <c r="M2352" s="45">
        <f>IF(Measurements!L2349&lt;J$5,(J$6-Measurements!L2349)*((M$2-M$2*M$3-M$2*M$4)/J$4/24),0)</f>
        <v>0</v>
      </c>
      <c r="N2352" s="45">
        <f t="shared" si="89"/>
        <v>102.59330918140063</v>
      </c>
      <c r="O2352" s="140">
        <v>7057</v>
      </c>
    </row>
    <row r="2353" spans="1:15" x14ac:dyDescent="0.25">
      <c r="A2353" s="99">
        <v>43563.708333333336</v>
      </c>
      <c r="B2353" s="27">
        <v>2346</v>
      </c>
      <c r="C2353" s="50"/>
      <c r="D2353" s="27"/>
      <c r="L2353" s="27">
        <v>0.14099999999999999</v>
      </c>
      <c r="M2353" s="45">
        <f>IF(Measurements!L2350&lt;J$5,(J$6-Measurements!L2350)*((M$2-M$2*M$3-M$2*M$4)/J$4/24),0)</f>
        <v>0</v>
      </c>
      <c r="N2353" s="45">
        <f t="shared" si="89"/>
        <v>122.87208988463603</v>
      </c>
      <c r="O2353" s="140">
        <v>6401</v>
      </c>
    </row>
    <row r="2354" spans="1:15" x14ac:dyDescent="0.25">
      <c r="A2354" s="99">
        <v>43563.75</v>
      </c>
      <c r="B2354" s="27">
        <v>2347</v>
      </c>
      <c r="C2354" s="50"/>
      <c r="D2354" s="27"/>
      <c r="L2354" s="27">
        <v>0.20039999999999999</v>
      </c>
      <c r="M2354" s="45">
        <f>IF(Measurements!L2351&lt;J$5,(J$6-Measurements!L2351)*((M$2-M$2*M$3-M$2*M$4)/J$4/24),0)</f>
        <v>233.65319565886415</v>
      </c>
      <c r="N2354" s="45">
        <f t="shared" si="89"/>
        <v>389.08094969950508</v>
      </c>
      <c r="O2354" s="140">
        <v>3735</v>
      </c>
    </row>
    <row r="2355" spans="1:15" x14ac:dyDescent="0.25">
      <c r="A2355" s="99">
        <v>43563.791666666664</v>
      </c>
      <c r="B2355" s="27">
        <v>2348</v>
      </c>
      <c r="C2355" s="50"/>
      <c r="D2355" s="27"/>
      <c r="L2355" s="27">
        <v>0.26889999999999997</v>
      </c>
      <c r="M2355" s="45">
        <f>IF(Measurements!L2352&lt;J$5,(J$6-Measurements!L2352)*((M$2-M$2*M$3-M$2*M$4)/J$4/24),0)</f>
        <v>254.65573010011033</v>
      </c>
      <c r="N2355" s="45">
        <f t="shared" si="89"/>
        <v>447.6266321994438</v>
      </c>
      <c r="O2355" s="140">
        <v>3039</v>
      </c>
    </row>
    <row r="2356" spans="1:15" x14ac:dyDescent="0.25">
      <c r="A2356" s="99">
        <v>43563.833333333336</v>
      </c>
      <c r="B2356" s="27">
        <v>2349</v>
      </c>
      <c r="C2356" s="50"/>
      <c r="D2356" s="27"/>
      <c r="L2356" s="27">
        <v>0.31569999999999998</v>
      </c>
      <c r="M2356" s="45">
        <f>IF(Measurements!L2353&lt;J$5,(J$6-Measurements!L2353)*((M$2-M$2*M$3-M$2*M$4)/J$4/24),0)</f>
        <v>265.15699732073347</v>
      </c>
      <c r="N2356" s="45">
        <f t="shared" si="89"/>
        <v>483.77781663388902</v>
      </c>
      <c r="O2356" s="140">
        <v>2554</v>
      </c>
    </row>
    <row r="2357" spans="1:15" x14ac:dyDescent="0.25">
      <c r="A2357" s="99">
        <v>43563.875</v>
      </c>
      <c r="B2357" s="27">
        <v>2350</v>
      </c>
      <c r="C2357" s="50"/>
      <c r="D2357" s="27"/>
      <c r="L2357" s="27">
        <v>0.31009999999999999</v>
      </c>
      <c r="M2357" s="45">
        <f>IF(Measurements!L2354&lt;J$5,(J$6-Measurements!L2354)*((M$2-M$2*M$3-M$2*M$4)/J$4/24),0)</f>
        <v>280.9088981516681</v>
      </c>
      <c r="N2357" s="45">
        <f t="shared" si="89"/>
        <v>496.46049660163123</v>
      </c>
      <c r="O2357" s="140">
        <v>2411</v>
      </c>
    </row>
    <row r="2358" spans="1:15" x14ac:dyDescent="0.25">
      <c r="A2358" s="99">
        <v>43563.916666666664</v>
      </c>
      <c r="B2358" s="27">
        <v>2351</v>
      </c>
      <c r="C2358" s="50"/>
      <c r="D2358" s="27"/>
      <c r="L2358" s="27">
        <v>0.24829999999999999</v>
      </c>
      <c r="M2358" s="45">
        <f>IF(Measurements!L2355&lt;J$5,(J$6-Measurements!L2355)*((M$2-M$2*M$3-M$2*M$4)/J$4/24),0)</f>
        <v>328.1646006444721</v>
      </c>
      <c r="N2358" s="45">
        <f t="shared" si="89"/>
        <v>509.84515456849078</v>
      </c>
      <c r="O2358" s="140">
        <v>2217</v>
      </c>
    </row>
    <row r="2359" spans="1:15" x14ac:dyDescent="0.25">
      <c r="A2359" s="99">
        <v>43563.958333333336</v>
      </c>
      <c r="B2359" s="27">
        <v>2352</v>
      </c>
      <c r="C2359" s="50"/>
      <c r="D2359" s="27"/>
      <c r="L2359" s="27">
        <v>0.15989999999999999</v>
      </c>
      <c r="M2359" s="45">
        <f>IF(Measurements!L2356&lt;J$5,(J$6-Measurements!L2356)*((M$2-M$2*M$3-M$2*M$4)/J$4/24),0)</f>
        <v>364.919035916653</v>
      </c>
      <c r="N2359" s="45">
        <f t="shared" si="89"/>
        <v>498.14974621456332</v>
      </c>
      <c r="O2359" s="140">
        <v>2380</v>
      </c>
    </row>
    <row r="2360" spans="1:15" x14ac:dyDescent="0.25">
      <c r="A2360" s="99">
        <v>43564</v>
      </c>
      <c r="B2360" s="27">
        <v>2353</v>
      </c>
      <c r="C2360" s="50"/>
      <c r="D2360" s="27"/>
      <c r="E2360" s="45">
        <f>+IF((MIN(Measurements!G2357:G2380)+MAX(Measurements!G2357:G2380))/2&gt;=E$5,0,E$6-(MIN(Measurements!G2357:G2380)+MAX(Measurements!G2357:G2380))/2)</f>
        <v>12.75</v>
      </c>
      <c r="F2360" s="45">
        <f>+IF((MIN(Measurements!H2357:H2380)+MAX(Measurements!H2357:H2380))/2&gt;=F$5,0,F$6-(MIN(Measurements!H2357:H2380)+MAX(Measurements!H2357:H2380))/2)</f>
        <v>13.25</v>
      </c>
      <c r="G2360" s="45">
        <f>+IF((MIN(Measurements!I2357:I2380)+MAX(Measurements!I2357:I2380))/2&gt;=G$5,0,G$6-(MIN(Measurements!I2357:I2380)+MAX(Measurements!I2357:I2380))/2)</f>
        <v>13.3</v>
      </c>
      <c r="H2360" s="45">
        <f>+IF((MIN(Measurements!J2357:J2380)+MAX(Measurements!J2357:J2380))/2&gt;=H$5,0,H$6-(MIN(Measurements!J2357:J2380)+MAX(Measurements!J2357:J2380))/2)</f>
        <v>14.3</v>
      </c>
      <c r="I2360" s="45">
        <f>+IF((MIN(Measurements!K2357:K2380)+MAX(Measurements!K2357:K2380))/2&gt;=I$5,0,I$6-(MIN(Measurements!K2357:K2380)+MAX(Measurements!K2357:K2380))/2)</f>
        <v>13.55</v>
      </c>
      <c r="J2360" s="45">
        <f>+IF((MIN(Measurements!L2357:L2380)+MAX(Measurements!L2357:L2380))/2&gt;=J$5,0,J$6-(MIN(Measurements!L2357:L2380)+MAX(Measurements!L2357:L2380))/2)</f>
        <v>14.3</v>
      </c>
      <c r="L2360" s="27">
        <v>8.2699999999999996E-2</v>
      </c>
      <c r="M2360" s="45">
        <f>IF(Measurements!L2357&lt;J$5,(J$6-Measurements!L2357)*((M$2-M$2*M$3-M$2*M$4)/J$4/24),0)</f>
        <v>388.54688716305498</v>
      </c>
      <c r="N2360" s="45">
        <f t="shared" si="89"/>
        <v>479.4661955612417</v>
      </c>
      <c r="O2360" s="140">
        <v>2611</v>
      </c>
    </row>
    <row r="2361" spans="1:15" x14ac:dyDescent="0.25">
      <c r="A2361" s="99">
        <v>43564.041666666664</v>
      </c>
      <c r="B2361" s="27">
        <v>2354</v>
      </c>
      <c r="C2361" s="50"/>
      <c r="D2361" s="27"/>
      <c r="L2361" s="27">
        <v>3.7199999999999997E-2</v>
      </c>
      <c r="M2361" s="45">
        <f>IF(Measurements!L2358&lt;J$5,(J$6-Measurements!L2358)*((M$2-M$2*M$3-M$2*M$4)/J$4/24),0)</f>
        <v>417.42537201976853</v>
      </c>
      <c r="N2361" s="45">
        <f t="shared" si="89"/>
        <v>483.40726090451716</v>
      </c>
      <c r="O2361" s="140">
        <v>2557</v>
      </c>
    </row>
    <row r="2362" spans="1:15" x14ac:dyDescent="0.25">
      <c r="A2362" s="99">
        <v>43564.083333333336</v>
      </c>
      <c r="B2362" s="27">
        <v>2355</v>
      </c>
      <c r="C2362" s="50"/>
      <c r="D2362" s="27"/>
      <c r="L2362" s="27">
        <v>2.53E-2</v>
      </c>
      <c r="M2362" s="45">
        <f>IF(Measurements!L2359&lt;J$5,(J$6-Measurements!L2359)*((M$2-M$2*M$3-M$2*M$4)/J$4/24),0)</f>
        <v>441.05322326617051</v>
      </c>
      <c r="N2362" s="45">
        <f t="shared" si="89"/>
        <v>500.51301781663534</v>
      </c>
      <c r="O2362" s="140">
        <v>2347</v>
      </c>
    </row>
    <row r="2363" spans="1:15" x14ac:dyDescent="0.25">
      <c r="A2363" s="99">
        <v>43564.125</v>
      </c>
      <c r="B2363" s="27">
        <v>2356</v>
      </c>
      <c r="C2363" s="50"/>
      <c r="D2363" s="27"/>
      <c r="L2363" s="27">
        <v>4.4999999999999998E-2</v>
      </c>
      <c r="M2363" s="45">
        <f>IF(Measurements!L2360&lt;J$5,(J$6-Measurements!L2360)*((M$2-M$2*M$3-M$2*M$4)/J$4/24),0)</f>
        <v>456.80512409710514</v>
      </c>
      <c r="N2363" s="45">
        <f t="shared" si="89"/>
        <v>527.06199918415746</v>
      </c>
      <c r="O2363" s="140">
        <v>1950</v>
      </c>
    </row>
    <row r="2364" spans="1:15" x14ac:dyDescent="0.25">
      <c r="A2364" s="99">
        <v>43564.166666666664</v>
      </c>
      <c r="B2364" s="27">
        <v>2357</v>
      </c>
      <c r="C2364" s="50"/>
      <c r="D2364" s="27"/>
      <c r="L2364" s="27">
        <v>9.74E-2</v>
      </c>
      <c r="M2364" s="45">
        <f>IF(Measurements!L2361&lt;J$5,(J$6-Measurements!L2361)*((M$2-M$2*M$3-M$2*M$4)/J$4/24),0)</f>
        <v>433.17727285070316</v>
      </c>
      <c r="N2364" s="45">
        <f t="shared" si="89"/>
        <v>532.15328601476995</v>
      </c>
      <c r="O2364" s="140">
        <v>1868</v>
      </c>
    </row>
    <row r="2365" spans="1:15" x14ac:dyDescent="0.25">
      <c r="A2365" s="99">
        <v>43564.208333333336</v>
      </c>
      <c r="B2365" s="27">
        <v>2358</v>
      </c>
      <c r="C2365" s="50"/>
      <c r="D2365" s="27"/>
      <c r="L2365" s="27">
        <v>0.17549999999999999</v>
      </c>
      <c r="M2365" s="45">
        <f>IF(Measurements!L2362&lt;J$5,(J$6-Measurements!L2362)*((M$2-M$2*M$3-M$2*M$4)/J$4/24),0)</f>
        <v>420.05068882492429</v>
      </c>
      <c r="N2365" s="45">
        <f t="shared" si="89"/>
        <v>561.831371527442</v>
      </c>
      <c r="O2365" s="140">
        <v>1483</v>
      </c>
    </row>
    <row r="2366" spans="1:15" x14ac:dyDescent="0.25">
      <c r="A2366" s="99">
        <v>43564.25</v>
      </c>
      <c r="B2366" s="27">
        <v>2359</v>
      </c>
      <c r="C2366" s="50"/>
      <c r="D2366" s="27"/>
      <c r="L2366" s="27">
        <v>0.2535</v>
      </c>
      <c r="M2366" s="45">
        <f>IF(Measurements!L2363&lt;J$5,(J$6-Measurements!L2363)*((M$2-M$2*M$3-M$2*M$4)/J$4/24),0)</f>
        <v>414.80005521461277</v>
      </c>
      <c r="N2366" s="45">
        <f t="shared" si="89"/>
        <v>599.33059994016719</v>
      </c>
      <c r="O2366" s="140">
        <v>1044</v>
      </c>
    </row>
    <row r="2367" spans="1:15" x14ac:dyDescent="0.25">
      <c r="A2367" s="99">
        <v>43564.291666666664</v>
      </c>
      <c r="B2367" s="27">
        <v>2360</v>
      </c>
      <c r="C2367" s="50"/>
      <c r="D2367" s="27"/>
      <c r="L2367" s="27">
        <v>0.29549999999999998</v>
      </c>
      <c r="M2367" s="45">
        <f>IF(Measurements!L2364&lt;J$5,(J$6-Measurements!L2364)*((M$2-M$2*M$3-M$2*M$4)/J$4/24),0)</f>
        <v>409.54942160430119</v>
      </c>
      <c r="N2367" s="45">
        <f t="shared" si="89"/>
        <v>617.09912280379854</v>
      </c>
      <c r="O2367" s="140">
        <v>889</v>
      </c>
    </row>
    <row r="2368" spans="1:15" x14ac:dyDescent="0.25">
      <c r="A2368" s="99">
        <v>43564.333333333336</v>
      </c>
      <c r="B2368" s="27">
        <v>2361</v>
      </c>
      <c r="C2368" s="50"/>
      <c r="D2368" s="27"/>
      <c r="L2368" s="27">
        <v>0.28399999999999997</v>
      </c>
      <c r="M2368" s="45">
        <f>IF(Measurements!L2365&lt;J$5,(J$6-Measurements!L2365)*((M$2-M$2*M$3-M$2*M$4)/J$4/24),0)</f>
        <v>399.04815438367808</v>
      </c>
      <c r="N2368" s="45">
        <f t="shared" si="89"/>
        <v>600.2949913105482</v>
      </c>
      <c r="O2368" s="140">
        <v>1037</v>
      </c>
    </row>
    <row r="2369" spans="1:15" x14ac:dyDescent="0.25">
      <c r="A2369" s="99">
        <v>43564.375</v>
      </c>
      <c r="B2369" s="27">
        <v>2362</v>
      </c>
      <c r="C2369" s="50"/>
      <c r="D2369" s="27"/>
      <c r="L2369" s="27">
        <v>0.2349</v>
      </c>
      <c r="M2369" s="45">
        <f>IF(Measurements!L2366&lt;J$5,(J$6-Measurements!L2366)*((M$2-M$2*M$3-M$2*M$4)/J$4/24),0)</f>
        <v>383.29625355274339</v>
      </c>
      <c r="N2369" s="45">
        <f t="shared" si="89"/>
        <v>557.63260041126603</v>
      </c>
      <c r="O2369" s="140">
        <v>1537</v>
      </c>
    </row>
    <row r="2370" spans="1:15" x14ac:dyDescent="0.25">
      <c r="A2370" s="99">
        <v>43564.416666666664</v>
      </c>
      <c r="B2370" s="27">
        <v>2363</v>
      </c>
      <c r="C2370" s="50"/>
      <c r="D2370" s="27"/>
      <c r="L2370" s="27">
        <v>0.1802</v>
      </c>
      <c r="M2370" s="45">
        <f>IF(Measurements!L2367&lt;J$5,(J$6-Measurements!L2367)*((M$2-M$2*M$3-M$2*M$4)/J$4/24),0)</f>
        <v>367.54435272180876</v>
      </c>
      <c r="N2370" s="45">
        <f t="shared" si="89"/>
        <v>511.90098864879144</v>
      </c>
      <c r="O2370" s="140">
        <v>2181</v>
      </c>
    </row>
    <row r="2371" spans="1:15" x14ac:dyDescent="0.25">
      <c r="A2371" s="99">
        <v>43564.458333333336</v>
      </c>
      <c r="B2371" s="27">
        <v>2364</v>
      </c>
      <c r="C2371" s="50"/>
      <c r="D2371" s="27"/>
      <c r="L2371" s="27">
        <v>0.14019999999999999</v>
      </c>
      <c r="M2371" s="45">
        <f>IF(Measurements!L2368&lt;J$5,(J$6-Measurements!L2368)*((M$2-M$2*M$3-M$2*M$4)/J$4/24),0)</f>
        <v>372.79498633212029</v>
      </c>
      <c r="N2371" s="45">
        <f t="shared" si="89"/>
        <v>495.22861609344312</v>
      </c>
      <c r="O2371" s="140">
        <v>2423</v>
      </c>
    </row>
    <row r="2372" spans="1:15" x14ac:dyDescent="0.25">
      <c r="A2372" s="99">
        <v>43564.5</v>
      </c>
      <c r="B2372" s="27">
        <v>2365</v>
      </c>
      <c r="C2372" s="50"/>
      <c r="D2372" s="27"/>
      <c r="L2372" s="27">
        <v>0.1157</v>
      </c>
      <c r="M2372" s="45">
        <f>IF(Measurements!L2369&lt;J$5,(J$6-Measurements!L2369)*((M$2-M$2*M$3-M$2*M$4)/J$4/24),0)</f>
        <v>362.29371911149724</v>
      </c>
      <c r="N2372" s="45">
        <f t="shared" si="89"/>
        <v>471.29950759635341</v>
      </c>
      <c r="O2372" s="140">
        <v>2728</v>
      </c>
    </row>
    <row r="2373" spans="1:15" x14ac:dyDescent="0.25">
      <c r="A2373" s="99">
        <v>43564.541666666664</v>
      </c>
      <c r="B2373" s="27">
        <v>2366</v>
      </c>
      <c r="C2373" s="50"/>
      <c r="D2373" s="27"/>
      <c r="L2373" s="27">
        <v>9.9599999999999994E-2</v>
      </c>
      <c r="M2373" s="45">
        <f>IF(Measurements!L2370&lt;J$5,(J$6-Measurements!L2370)*((M$2-M$2*M$3-M$2*M$4)/J$4/24),0)</f>
        <v>307.16206620322589</v>
      </c>
      <c r="N2373" s="45">
        <f t="shared" si="89"/>
        <v>407.34384470640396</v>
      </c>
      <c r="O2373" s="140">
        <v>3529</v>
      </c>
    </row>
    <row r="2374" spans="1:15" x14ac:dyDescent="0.25">
      <c r="A2374" s="99">
        <v>43564.583333333336</v>
      </c>
      <c r="B2374" s="27">
        <v>2367</v>
      </c>
      <c r="C2374" s="50"/>
      <c r="D2374" s="27"/>
      <c r="L2374" s="27">
        <v>8.9499999999999996E-2</v>
      </c>
      <c r="M2374" s="45">
        <f>IF(Measurements!L2371&lt;J$5,(J$6-Measurements!L2371)*((M$2-M$2*M$3-M$2*M$4)/J$4/24),0)</f>
        <v>294.03548217744697</v>
      </c>
      <c r="N2374" s="45">
        <f t="shared" si="89"/>
        <v>388.6817016237959</v>
      </c>
      <c r="O2374" s="140">
        <v>3740</v>
      </c>
    </row>
    <row r="2375" spans="1:15" x14ac:dyDescent="0.25">
      <c r="A2375" s="99">
        <v>43564.625</v>
      </c>
      <c r="B2375" s="27">
        <v>2368</v>
      </c>
      <c r="C2375" s="50"/>
      <c r="D2375" s="27"/>
      <c r="L2375" s="27">
        <v>8.8900000000000007E-2</v>
      </c>
      <c r="M2375" s="45">
        <f>IF(Measurements!L2372&lt;J$5,(J$6-Measurements!L2372)*((M$2-M$2*M$3-M$2*M$4)/J$4/24),0)</f>
        <v>301.91143259291431</v>
      </c>
      <c r="N2375" s="45">
        <f t="shared" si="89"/>
        <v>396.22880694677832</v>
      </c>
      <c r="O2375" s="140">
        <v>3648</v>
      </c>
    </row>
    <row r="2376" spans="1:15" x14ac:dyDescent="0.25">
      <c r="A2376" s="99">
        <v>43564.666666666664</v>
      </c>
      <c r="B2376" s="27">
        <v>2369</v>
      </c>
      <c r="C2376" s="50"/>
      <c r="D2376" s="27"/>
      <c r="L2376" s="27">
        <v>0.104</v>
      </c>
      <c r="M2376" s="45">
        <f>IF(Measurements!L2373&lt;J$5,(J$6-Measurements!L2373)*((M$2-M$2*M$3-M$2*M$4)/J$4/24),0)</f>
        <v>304.53674939807013</v>
      </c>
      <c r="N2376" s="45">
        <f t="shared" si="89"/>
        <v>407.13005857947076</v>
      </c>
      <c r="O2376" s="140">
        <v>3532</v>
      </c>
    </row>
    <row r="2377" spans="1:15" x14ac:dyDescent="0.25">
      <c r="A2377" s="99">
        <v>43564.708333333336</v>
      </c>
      <c r="B2377" s="27">
        <v>2370</v>
      </c>
      <c r="C2377" s="50"/>
      <c r="D2377" s="27"/>
      <c r="L2377" s="27">
        <v>0.14099999999999999</v>
      </c>
      <c r="M2377" s="45">
        <f>IF(Measurements!L2374&lt;J$5,(J$6-Measurements!L2374)*((M$2-M$2*M$3-M$2*M$4)/J$4/24),0)</f>
        <v>330.78991744962786</v>
      </c>
      <c r="N2377" s="45">
        <f t="shared" ref="N2377:N2440" si="90">+M2377+$L2377*M$2*M$3/$M$6+M$5</f>
        <v>453.66200733426388</v>
      </c>
      <c r="O2377" s="140">
        <v>2953</v>
      </c>
    </row>
    <row r="2378" spans="1:15" x14ac:dyDescent="0.25">
      <c r="A2378" s="99">
        <v>43564.75</v>
      </c>
      <c r="B2378" s="27">
        <v>2371</v>
      </c>
      <c r="C2378" s="50"/>
      <c r="D2378" s="27"/>
      <c r="L2378" s="27">
        <v>0.20039999999999999</v>
      </c>
      <c r="M2378" s="45">
        <f>IF(Measurements!L2375&lt;J$5,(J$6-Measurements!L2375)*((M$2-M$2*M$3-M$2*M$4)/J$4/24),0)</f>
        <v>380.67093674758763</v>
      </c>
      <c r="N2378" s="45">
        <f t="shared" si="90"/>
        <v>536.09869078822862</v>
      </c>
      <c r="O2378" s="140">
        <v>1819</v>
      </c>
    </row>
    <row r="2379" spans="1:15" x14ac:dyDescent="0.25">
      <c r="A2379" s="99">
        <v>43564.791666666664</v>
      </c>
      <c r="B2379" s="27">
        <v>2372</v>
      </c>
      <c r="C2379" s="50"/>
      <c r="D2379" s="27"/>
      <c r="L2379" s="27">
        <v>0.26889999999999997</v>
      </c>
      <c r="M2379" s="45">
        <f>IF(Measurements!L2376&lt;J$5,(J$6-Measurements!L2376)*((M$2-M$2*M$3-M$2*M$4)/J$4/24),0)</f>
        <v>370.16966952696453</v>
      </c>
      <c r="N2379" s="45">
        <f t="shared" si="90"/>
        <v>563.14057162629797</v>
      </c>
      <c r="O2379" s="140">
        <v>1469</v>
      </c>
    </row>
    <row r="2380" spans="1:15" x14ac:dyDescent="0.25">
      <c r="A2380" s="99">
        <v>43564.833333333336</v>
      </c>
      <c r="B2380" s="27">
        <v>2373</v>
      </c>
      <c r="C2380" s="50"/>
      <c r="D2380" s="27"/>
      <c r="L2380" s="27">
        <v>0.31569999999999998</v>
      </c>
      <c r="M2380" s="45">
        <f>IF(Measurements!L2377&lt;J$5,(J$6-Measurements!L2377)*((M$2-M$2*M$3-M$2*M$4)/J$4/24),0)</f>
        <v>359.66840230634142</v>
      </c>
      <c r="N2380" s="45">
        <f t="shared" si="90"/>
        <v>578.28922161949697</v>
      </c>
      <c r="O2380" s="140">
        <v>1276</v>
      </c>
    </row>
    <row r="2381" spans="1:15" x14ac:dyDescent="0.25">
      <c r="A2381" s="99">
        <v>43564.875</v>
      </c>
      <c r="B2381" s="27">
        <v>2374</v>
      </c>
      <c r="C2381" s="50"/>
      <c r="D2381" s="27"/>
      <c r="L2381" s="27">
        <v>0.31009999999999999</v>
      </c>
      <c r="M2381" s="45">
        <f>IF(Measurements!L2378&lt;J$5,(J$6-Measurements!L2378)*((M$2-M$2*M$3-M$2*M$4)/J$4/24),0)</f>
        <v>357.04308550118566</v>
      </c>
      <c r="N2381" s="45">
        <f t="shared" si="90"/>
        <v>572.5946839511488</v>
      </c>
      <c r="O2381" s="140">
        <v>1356</v>
      </c>
    </row>
    <row r="2382" spans="1:15" x14ac:dyDescent="0.25">
      <c r="A2382" s="99">
        <v>43564.916666666664</v>
      </c>
      <c r="B2382" s="27">
        <v>2375</v>
      </c>
      <c r="C2382" s="50"/>
      <c r="D2382" s="27"/>
      <c r="L2382" s="27">
        <v>0.24829999999999999</v>
      </c>
      <c r="M2382" s="45">
        <f>IF(Measurements!L2379&lt;J$5,(J$6-Measurements!L2379)*((M$2-M$2*M$3-M$2*M$4)/J$4/24),0)</f>
        <v>367.54435272180876</v>
      </c>
      <c r="N2382" s="45">
        <f t="shared" si="90"/>
        <v>549.22490664582745</v>
      </c>
      <c r="O2382" s="140">
        <v>1652</v>
      </c>
    </row>
    <row r="2383" spans="1:15" x14ac:dyDescent="0.25">
      <c r="A2383" s="99">
        <v>43564.958333333336</v>
      </c>
      <c r="B2383" s="27">
        <v>2376</v>
      </c>
      <c r="C2383" s="50"/>
      <c r="D2383" s="27"/>
      <c r="L2383" s="27">
        <v>0.15989999999999999</v>
      </c>
      <c r="M2383" s="45">
        <f>IF(Measurements!L2380&lt;J$5,(J$6-Measurements!L2380)*((M$2-M$2*M$3-M$2*M$4)/J$4/24),0)</f>
        <v>380.67093674758763</v>
      </c>
      <c r="N2383" s="45">
        <f t="shared" si="90"/>
        <v>513.90164704549795</v>
      </c>
      <c r="O2383" s="140">
        <v>2134</v>
      </c>
    </row>
    <row r="2384" spans="1:15" x14ac:dyDescent="0.25">
      <c r="A2384" s="99">
        <v>43565</v>
      </c>
      <c r="B2384" s="27">
        <v>2377</v>
      </c>
      <c r="C2384" s="50"/>
      <c r="D2384" s="27"/>
      <c r="E2384" s="45">
        <f>+IF((MIN(Measurements!G2381:G2404)+MAX(Measurements!G2381:G2404))/2&gt;=E$5,0,E$6-(MIN(Measurements!G2381:G2404)+MAX(Measurements!G2381:G2404))/2)</f>
        <v>13.9</v>
      </c>
      <c r="F2384" s="45">
        <f>+IF((MIN(Measurements!H2381:H2404)+MAX(Measurements!H2381:H2404))/2&gt;=F$5,0,F$6-(MIN(Measurements!H2381:H2404)+MAX(Measurements!H2381:H2404))/2)</f>
        <v>14.65</v>
      </c>
      <c r="G2384" s="45">
        <f>+IF((MIN(Measurements!I2381:I2404)+MAX(Measurements!I2381:I2404))/2&gt;=G$5,0,G$6-(MIN(Measurements!I2381:I2404)+MAX(Measurements!I2381:I2404))/2)</f>
        <v>13.5</v>
      </c>
      <c r="H2384" s="45">
        <f>+IF((MIN(Measurements!J2381:J2404)+MAX(Measurements!J2381:J2404))/2&gt;=H$5,0,H$6-(MIN(Measurements!J2381:J2404)+MAX(Measurements!J2381:J2404))/2)</f>
        <v>13.85</v>
      </c>
      <c r="I2384" s="45">
        <f>+IF((MIN(Measurements!K2381:K2404)+MAX(Measurements!K2381:K2404))/2&gt;=I$5,0,I$6-(MIN(Measurements!K2381:K2404)+MAX(Measurements!K2381:K2404))/2)</f>
        <v>13.5</v>
      </c>
      <c r="J2384" s="45">
        <f>+IF((MIN(Measurements!L2381:L2404)+MAX(Measurements!L2381:L2404))/2&gt;=J$5,0,J$6-(MIN(Measurements!L2381:L2404)+MAX(Measurements!L2381:L2404))/2)</f>
        <v>14.7</v>
      </c>
      <c r="L2384" s="27">
        <v>8.2699999999999996E-2</v>
      </c>
      <c r="M2384" s="45">
        <f>IF(Measurements!L2381&lt;J$5,(J$6-Measurements!L2381)*((M$2-M$2*M$3-M$2*M$4)/J$4/24),0)</f>
        <v>393.7975207733665</v>
      </c>
      <c r="N2384" s="45">
        <f t="shared" si="90"/>
        <v>484.71682917155323</v>
      </c>
      <c r="O2384" s="140">
        <v>2547</v>
      </c>
    </row>
    <row r="2385" spans="1:15" x14ac:dyDescent="0.25">
      <c r="A2385" s="99">
        <v>43565.041666666664</v>
      </c>
      <c r="B2385" s="27">
        <v>2378</v>
      </c>
      <c r="C2385" s="50"/>
      <c r="D2385" s="27"/>
      <c r="L2385" s="27">
        <v>3.7199999999999997E-2</v>
      </c>
      <c r="M2385" s="45">
        <f>IF(Measurements!L2382&lt;J$5,(J$6-Measurements!L2382)*((M$2-M$2*M$3-M$2*M$4)/J$4/24),0)</f>
        <v>399.04815438367808</v>
      </c>
      <c r="N2385" s="45">
        <f t="shared" si="90"/>
        <v>465.03004326842671</v>
      </c>
      <c r="O2385" s="140">
        <v>2806</v>
      </c>
    </row>
    <row r="2386" spans="1:15" x14ac:dyDescent="0.25">
      <c r="A2386" s="99">
        <v>43565.083333333336</v>
      </c>
      <c r="B2386" s="27">
        <v>2379</v>
      </c>
      <c r="C2386" s="50"/>
      <c r="D2386" s="27"/>
      <c r="L2386" s="27">
        <v>2.53E-2</v>
      </c>
      <c r="M2386" s="45">
        <f>IF(Measurements!L2383&lt;J$5,(J$6-Measurements!L2383)*((M$2-M$2*M$3-M$2*M$4)/J$4/24),0)</f>
        <v>417.42537201976853</v>
      </c>
      <c r="N2386" s="45">
        <f t="shared" si="90"/>
        <v>476.88516657023337</v>
      </c>
      <c r="O2386" s="140">
        <v>2644</v>
      </c>
    </row>
    <row r="2387" spans="1:15" x14ac:dyDescent="0.25">
      <c r="A2387" s="99">
        <v>43565.125</v>
      </c>
      <c r="B2387" s="27">
        <v>2380</v>
      </c>
      <c r="C2387" s="50"/>
      <c r="D2387" s="27"/>
      <c r="L2387" s="27">
        <v>4.4999999999999998E-2</v>
      </c>
      <c r="M2387" s="45">
        <f>IF(Measurements!L2384&lt;J$5,(J$6-Measurements!L2384)*((M$2-M$2*M$3-M$2*M$4)/J$4/24),0)</f>
        <v>448.92917368163785</v>
      </c>
      <c r="N2387" s="45">
        <f t="shared" si="90"/>
        <v>519.18604876869017</v>
      </c>
      <c r="O2387" s="140">
        <v>2046</v>
      </c>
    </row>
    <row r="2388" spans="1:15" x14ac:dyDescent="0.25">
      <c r="A2388" s="99">
        <v>43565.166666666664</v>
      </c>
      <c r="B2388" s="27">
        <v>2381</v>
      </c>
      <c r="C2388" s="50"/>
      <c r="D2388" s="27"/>
      <c r="L2388" s="27">
        <v>9.74E-2</v>
      </c>
      <c r="M2388" s="45">
        <f>IF(Measurements!L2385&lt;J$5,(J$6-Measurements!L2385)*((M$2-M$2*M$3-M$2*M$4)/J$4/24),0)</f>
        <v>464.68107451257248</v>
      </c>
      <c r="N2388" s="45">
        <f t="shared" si="90"/>
        <v>563.65708767663921</v>
      </c>
      <c r="O2388" s="140">
        <v>1459</v>
      </c>
    </row>
    <row r="2389" spans="1:15" x14ac:dyDescent="0.25">
      <c r="A2389" s="99">
        <v>43565.208333333336</v>
      </c>
      <c r="B2389" s="27">
        <v>2382</v>
      </c>
      <c r="C2389" s="50"/>
      <c r="D2389" s="27"/>
      <c r="L2389" s="27">
        <v>0.17549999999999999</v>
      </c>
      <c r="M2389" s="45">
        <f>IF(Measurements!L2386&lt;J$5,(J$6-Measurements!L2386)*((M$2-M$2*M$3-M$2*M$4)/J$4/24),0)</f>
        <v>435.80258965585898</v>
      </c>
      <c r="N2389" s="45">
        <f t="shared" si="90"/>
        <v>577.58327235837669</v>
      </c>
      <c r="O2389" s="140">
        <v>1292</v>
      </c>
    </row>
    <row r="2390" spans="1:15" x14ac:dyDescent="0.25">
      <c r="A2390" s="99">
        <v>43565.25</v>
      </c>
      <c r="B2390" s="27">
        <v>2383</v>
      </c>
      <c r="C2390" s="50"/>
      <c r="D2390" s="27"/>
      <c r="L2390" s="27">
        <v>0.2535</v>
      </c>
      <c r="M2390" s="45">
        <f>IF(Measurements!L2387&lt;J$5,(J$6-Measurements!L2387)*((M$2-M$2*M$3-M$2*M$4)/J$4/24),0)</f>
        <v>409.54942160430119</v>
      </c>
      <c r="N2390" s="45">
        <f t="shared" si="90"/>
        <v>594.07996632985567</v>
      </c>
      <c r="O2390" s="140">
        <v>1098</v>
      </c>
    </row>
    <row r="2391" spans="1:15" x14ac:dyDescent="0.25">
      <c r="A2391" s="99">
        <v>43565.291666666664</v>
      </c>
      <c r="B2391" s="27">
        <v>2384</v>
      </c>
      <c r="C2391" s="50"/>
      <c r="D2391" s="27"/>
      <c r="L2391" s="27">
        <v>0.29549999999999998</v>
      </c>
      <c r="M2391" s="45">
        <f>IF(Measurements!L2388&lt;J$5,(J$6-Measurements!L2388)*((M$2-M$2*M$3-M$2*M$4)/J$4/24),0)</f>
        <v>385.92157035789916</v>
      </c>
      <c r="N2391" s="45">
        <f t="shared" si="90"/>
        <v>593.47127155739645</v>
      </c>
      <c r="O2391" s="140">
        <v>1113</v>
      </c>
    </row>
    <row r="2392" spans="1:15" x14ac:dyDescent="0.25">
      <c r="A2392" s="99">
        <v>43565.333333333336</v>
      </c>
      <c r="B2392" s="27">
        <v>2385</v>
      </c>
      <c r="C2392" s="50"/>
      <c r="D2392" s="27"/>
      <c r="L2392" s="27">
        <v>0.28399999999999997</v>
      </c>
      <c r="M2392" s="45">
        <f>IF(Measurements!L2389&lt;J$5,(J$6-Measurements!L2389)*((M$2-M$2*M$3-M$2*M$4)/J$4/24),0)</f>
        <v>349.16713508571831</v>
      </c>
      <c r="N2392" s="45">
        <f t="shared" si="90"/>
        <v>550.41397201258837</v>
      </c>
      <c r="O2392" s="140">
        <v>1639</v>
      </c>
    </row>
    <row r="2393" spans="1:15" x14ac:dyDescent="0.25">
      <c r="A2393" s="99">
        <v>43565.375</v>
      </c>
      <c r="B2393" s="27">
        <v>2386</v>
      </c>
      <c r="C2393" s="50"/>
      <c r="D2393" s="27"/>
      <c r="L2393" s="27">
        <v>0.2349</v>
      </c>
      <c r="M2393" s="45">
        <f>IF(Measurements!L2390&lt;J$5,(J$6-Measurements!L2390)*((M$2-M$2*M$3-M$2*M$4)/J$4/24),0)</f>
        <v>320.28865022900476</v>
      </c>
      <c r="N2393" s="45">
        <f t="shared" si="90"/>
        <v>494.62499708752739</v>
      </c>
      <c r="O2393" s="140">
        <v>2429</v>
      </c>
    </row>
    <row r="2394" spans="1:15" x14ac:dyDescent="0.25">
      <c r="A2394" s="99">
        <v>43565.416666666664</v>
      </c>
      <c r="B2394" s="27">
        <v>2387</v>
      </c>
      <c r="C2394" s="50"/>
      <c r="D2394" s="27"/>
      <c r="L2394" s="27">
        <v>0.1802</v>
      </c>
      <c r="M2394" s="45">
        <f>IF(Measurements!L2391&lt;J$5,(J$6-Measurements!L2391)*((M$2-M$2*M$3-M$2*M$4)/J$4/24),0)</f>
        <v>307.16206620322589</v>
      </c>
      <c r="N2394" s="45">
        <f t="shared" si="90"/>
        <v>451.51870213020857</v>
      </c>
      <c r="O2394" s="140">
        <v>2984</v>
      </c>
    </row>
    <row r="2395" spans="1:15" x14ac:dyDescent="0.25">
      <c r="A2395" s="99">
        <v>43565.458333333336</v>
      </c>
      <c r="B2395" s="27">
        <v>2388</v>
      </c>
      <c r="C2395" s="50"/>
      <c r="D2395" s="27"/>
      <c r="L2395" s="27">
        <v>0.14019999999999999</v>
      </c>
      <c r="M2395" s="45">
        <f>IF(Measurements!L2392&lt;J$5,(J$6-Measurements!L2392)*((M$2-M$2*M$3-M$2*M$4)/J$4/24),0)</f>
        <v>309.78738300838171</v>
      </c>
      <c r="N2395" s="45">
        <f t="shared" si="90"/>
        <v>432.22101276970454</v>
      </c>
      <c r="O2395" s="140">
        <v>3237</v>
      </c>
    </row>
    <row r="2396" spans="1:15" x14ac:dyDescent="0.25">
      <c r="A2396" s="99">
        <v>43565.5</v>
      </c>
      <c r="B2396" s="27">
        <v>2389</v>
      </c>
      <c r="C2396" s="50"/>
      <c r="D2396" s="27"/>
      <c r="L2396" s="27">
        <v>0.1157</v>
      </c>
      <c r="M2396" s="45">
        <f>IF(Measurements!L2393&lt;J$5,(J$6-Measurements!L2393)*((M$2-M$2*M$3-M$2*M$4)/J$4/24),0)</f>
        <v>312.41269981353747</v>
      </c>
      <c r="N2396" s="45">
        <f t="shared" si="90"/>
        <v>421.41848829839364</v>
      </c>
      <c r="O2396" s="140">
        <v>3368</v>
      </c>
    </row>
    <row r="2397" spans="1:15" x14ac:dyDescent="0.25">
      <c r="A2397" s="99">
        <v>43565.541666666664</v>
      </c>
      <c r="B2397" s="27">
        <v>2390</v>
      </c>
      <c r="C2397" s="50"/>
      <c r="D2397" s="27"/>
      <c r="L2397" s="27">
        <v>9.9599999999999994E-2</v>
      </c>
      <c r="M2397" s="45">
        <f>IF(Measurements!L2394&lt;J$5,(J$6-Measurements!L2394)*((M$2-M$2*M$3-M$2*M$4)/J$4/24),0)</f>
        <v>315.03801661869323</v>
      </c>
      <c r="N2397" s="45">
        <f t="shared" si="90"/>
        <v>415.2197951218713</v>
      </c>
      <c r="O2397" s="140">
        <v>3430</v>
      </c>
    </row>
    <row r="2398" spans="1:15" x14ac:dyDescent="0.25">
      <c r="A2398" s="99">
        <v>43565.583333333336</v>
      </c>
      <c r="B2398" s="27">
        <v>2391</v>
      </c>
      <c r="C2398" s="50"/>
      <c r="D2398" s="27"/>
      <c r="L2398" s="27">
        <v>8.9499999999999996E-2</v>
      </c>
      <c r="M2398" s="45">
        <f>IF(Measurements!L2395&lt;J$5,(J$6-Measurements!L2395)*((M$2-M$2*M$3-M$2*M$4)/J$4/24),0)</f>
        <v>315.03801661869323</v>
      </c>
      <c r="N2398" s="45">
        <f t="shared" si="90"/>
        <v>409.68423606504217</v>
      </c>
      <c r="O2398" s="140">
        <v>3507</v>
      </c>
    </row>
    <row r="2399" spans="1:15" x14ac:dyDescent="0.25">
      <c r="A2399" s="99">
        <v>43565.625</v>
      </c>
      <c r="B2399" s="27">
        <v>2392</v>
      </c>
      <c r="C2399" s="50"/>
      <c r="D2399" s="27"/>
      <c r="L2399" s="27">
        <v>8.8900000000000007E-2</v>
      </c>
      <c r="M2399" s="45">
        <f>IF(Measurements!L2396&lt;J$5,(J$6-Measurements!L2396)*((M$2-M$2*M$3-M$2*M$4)/J$4/24),0)</f>
        <v>325.53928383931634</v>
      </c>
      <c r="N2399" s="45">
        <f t="shared" si="90"/>
        <v>419.85665819318035</v>
      </c>
      <c r="O2399" s="140">
        <v>3388</v>
      </c>
    </row>
    <row r="2400" spans="1:15" x14ac:dyDescent="0.25">
      <c r="A2400" s="99">
        <v>43565.666666666664</v>
      </c>
      <c r="B2400" s="27">
        <v>2393</v>
      </c>
      <c r="C2400" s="50"/>
      <c r="D2400" s="27"/>
      <c r="L2400" s="27">
        <v>0.104</v>
      </c>
      <c r="M2400" s="45">
        <f>IF(Measurements!L2397&lt;J$5,(J$6-Measurements!L2397)*((M$2-M$2*M$3-M$2*M$4)/J$4/24),0)</f>
        <v>328.1646006444721</v>
      </c>
      <c r="N2400" s="45">
        <f t="shared" si="90"/>
        <v>430.75790982587273</v>
      </c>
      <c r="O2400" s="140">
        <v>3249</v>
      </c>
    </row>
    <row r="2401" spans="1:15" x14ac:dyDescent="0.25">
      <c r="A2401" s="99">
        <v>43565.708333333336</v>
      </c>
      <c r="B2401" s="27">
        <v>2394</v>
      </c>
      <c r="C2401" s="50"/>
      <c r="D2401" s="27"/>
      <c r="L2401" s="27">
        <v>0.14099999999999999</v>
      </c>
      <c r="M2401" s="45">
        <f>IF(Measurements!L2398&lt;J$5,(J$6-Measurements!L2398)*((M$2-M$2*M$3-M$2*M$4)/J$4/24),0)</f>
        <v>336.04055105993945</v>
      </c>
      <c r="N2401" s="45">
        <f t="shared" si="90"/>
        <v>458.91264094457546</v>
      </c>
      <c r="O2401" s="140">
        <v>2886</v>
      </c>
    </row>
    <row r="2402" spans="1:15" x14ac:dyDescent="0.25">
      <c r="A2402" s="99">
        <v>43565.75</v>
      </c>
      <c r="B2402" s="27">
        <v>2395</v>
      </c>
      <c r="C2402" s="50"/>
      <c r="D2402" s="27"/>
      <c r="L2402" s="27">
        <v>0.20039999999999999</v>
      </c>
      <c r="M2402" s="45">
        <f>IF(Measurements!L2399&lt;J$5,(J$6-Measurements!L2399)*((M$2-M$2*M$3-M$2*M$4)/J$4/24),0)</f>
        <v>346.5418182805625</v>
      </c>
      <c r="N2402" s="45">
        <f t="shared" si="90"/>
        <v>501.96957232120343</v>
      </c>
      <c r="O2402" s="140">
        <v>2325</v>
      </c>
    </row>
    <row r="2403" spans="1:15" x14ac:dyDescent="0.25">
      <c r="A2403" s="99">
        <v>43565.791666666664</v>
      </c>
      <c r="B2403" s="27">
        <v>2396</v>
      </c>
      <c r="C2403" s="50"/>
      <c r="D2403" s="27"/>
      <c r="L2403" s="27">
        <v>0.26889999999999997</v>
      </c>
      <c r="M2403" s="45">
        <f>IF(Measurements!L2400&lt;J$5,(J$6-Measurements!L2400)*((M$2-M$2*M$3-M$2*M$4)/J$4/24),0)</f>
        <v>351.79245189087413</v>
      </c>
      <c r="N2403" s="45">
        <f t="shared" si="90"/>
        <v>544.76335399020763</v>
      </c>
      <c r="O2403" s="140">
        <v>1708</v>
      </c>
    </row>
    <row r="2404" spans="1:15" x14ac:dyDescent="0.25">
      <c r="A2404" s="99">
        <v>43565.833333333336</v>
      </c>
      <c r="B2404" s="27">
        <v>2397</v>
      </c>
      <c r="C2404" s="50"/>
      <c r="D2404" s="27"/>
      <c r="L2404" s="27">
        <v>0.31569999999999998</v>
      </c>
      <c r="M2404" s="45">
        <f>IF(Measurements!L2401&lt;J$5,(J$6-Measurements!L2401)*((M$2-M$2*M$3-M$2*M$4)/J$4/24),0)</f>
        <v>359.66840230634142</v>
      </c>
      <c r="N2404" s="45">
        <f t="shared" si="90"/>
        <v>578.28922161949697</v>
      </c>
      <c r="O2404" s="140">
        <v>1277</v>
      </c>
    </row>
    <row r="2405" spans="1:15" x14ac:dyDescent="0.25">
      <c r="A2405" s="99">
        <v>43565.875</v>
      </c>
      <c r="B2405" s="27">
        <v>2398</v>
      </c>
      <c r="C2405" s="50"/>
      <c r="D2405" s="27"/>
      <c r="L2405" s="27">
        <v>0.31009999999999999</v>
      </c>
      <c r="M2405" s="45">
        <f>IF(Measurements!L2402&lt;J$5,(J$6-Measurements!L2402)*((M$2-M$2*M$3-M$2*M$4)/J$4/24),0)</f>
        <v>362.29371911149724</v>
      </c>
      <c r="N2405" s="45">
        <f t="shared" si="90"/>
        <v>577.84531756146043</v>
      </c>
      <c r="O2405" s="140">
        <v>1290</v>
      </c>
    </row>
    <row r="2406" spans="1:15" x14ac:dyDescent="0.25">
      <c r="A2406" s="99">
        <v>43565.916666666664</v>
      </c>
      <c r="B2406" s="27">
        <v>2399</v>
      </c>
      <c r="C2406" s="50"/>
      <c r="D2406" s="27"/>
      <c r="L2406" s="27">
        <v>0.24829999999999999</v>
      </c>
      <c r="M2406" s="45">
        <f>IF(Measurements!L2403&lt;J$5,(J$6-Measurements!L2403)*((M$2-M$2*M$3-M$2*M$4)/J$4/24),0)</f>
        <v>364.919035916653</v>
      </c>
      <c r="N2406" s="45">
        <f t="shared" si="90"/>
        <v>546.59958984067168</v>
      </c>
      <c r="O2406" s="140">
        <v>1683</v>
      </c>
    </row>
    <row r="2407" spans="1:15" x14ac:dyDescent="0.25">
      <c r="A2407" s="99">
        <v>43565.958333333336</v>
      </c>
      <c r="B2407" s="27">
        <v>2400</v>
      </c>
      <c r="C2407" s="50"/>
      <c r="D2407" s="27"/>
      <c r="L2407" s="27">
        <v>0.15989999999999999</v>
      </c>
      <c r="M2407" s="45">
        <f>IF(Measurements!L2404&lt;J$5,(J$6-Measurements!L2404)*((M$2-M$2*M$3-M$2*M$4)/J$4/24),0)</f>
        <v>367.54435272180876</v>
      </c>
      <c r="N2407" s="45">
        <f t="shared" si="90"/>
        <v>500.77506301971908</v>
      </c>
      <c r="O2407" s="140">
        <v>2345</v>
      </c>
    </row>
    <row r="2408" spans="1:15" x14ac:dyDescent="0.25">
      <c r="A2408" s="99">
        <v>43566</v>
      </c>
      <c r="B2408" s="27">
        <v>2401</v>
      </c>
      <c r="C2408" s="50"/>
      <c r="D2408" s="27"/>
      <c r="E2408" s="45">
        <f>+IF((MIN(Measurements!G2405:G2428)+MAX(Measurements!G2405:G2428))/2&gt;=E$5,0,E$6-(MIN(Measurements!G2405:G2428)+MAX(Measurements!G2405:G2428))/2)</f>
        <v>15.8</v>
      </c>
      <c r="F2408" s="45">
        <f>+IF((MIN(Measurements!H2405:H2428)+MAX(Measurements!H2405:H2428))/2&gt;=F$5,0,F$6-(MIN(Measurements!H2405:H2428)+MAX(Measurements!H2405:H2428))/2)</f>
        <v>13.2</v>
      </c>
      <c r="G2408" s="45">
        <f>+IF((MIN(Measurements!I2405:I2428)+MAX(Measurements!I2405:I2428))/2&gt;=G$5,0,G$6-(MIN(Measurements!I2405:I2428)+MAX(Measurements!I2405:I2428))/2)</f>
        <v>14.3</v>
      </c>
      <c r="H2408" s="45">
        <f>+IF((MIN(Measurements!J2405:J2428)+MAX(Measurements!J2405:J2428))/2&gt;=H$5,0,H$6-(MIN(Measurements!J2405:J2428)+MAX(Measurements!J2405:J2428))/2)</f>
        <v>16.3</v>
      </c>
      <c r="I2408" s="45">
        <f>+IF((MIN(Measurements!K2405:K2428)+MAX(Measurements!K2405:K2428))/2&gt;=I$5,0,I$6-(MIN(Measurements!K2405:K2428)+MAX(Measurements!K2405:K2428))/2)</f>
        <v>15.4</v>
      </c>
      <c r="J2408" s="45">
        <f>+IF((MIN(Measurements!L2405:L2428)+MAX(Measurements!L2405:L2428))/2&gt;=J$5,0,J$6-(MIN(Measurements!L2405:L2428)+MAX(Measurements!L2405:L2428))/2)</f>
        <v>14.4</v>
      </c>
      <c r="L2408" s="27">
        <v>8.2699999999999996E-2</v>
      </c>
      <c r="M2408" s="45">
        <f>IF(Measurements!L2405&lt;J$5,(J$6-Measurements!L2405)*((M$2-M$2*M$3-M$2*M$4)/J$4/24),0)</f>
        <v>372.79498633212029</v>
      </c>
      <c r="N2408" s="45">
        <f t="shared" si="90"/>
        <v>463.71429473030702</v>
      </c>
      <c r="O2408" s="140">
        <v>2827</v>
      </c>
    </row>
    <row r="2409" spans="1:15" x14ac:dyDescent="0.25">
      <c r="A2409" s="99">
        <v>43566.041666666664</v>
      </c>
      <c r="B2409" s="27">
        <v>2402</v>
      </c>
      <c r="C2409" s="50"/>
      <c r="D2409" s="27"/>
      <c r="L2409" s="27">
        <v>3.7199999999999997E-2</v>
      </c>
      <c r="M2409" s="45">
        <f>IF(Measurements!L2406&lt;J$5,(J$6-Measurements!L2406)*((M$2-M$2*M$3-M$2*M$4)/J$4/24),0)</f>
        <v>375.42030313727611</v>
      </c>
      <c r="N2409" s="45">
        <f t="shared" si="90"/>
        <v>441.40219202202474</v>
      </c>
      <c r="O2409" s="140">
        <v>3121</v>
      </c>
    </row>
    <row r="2410" spans="1:15" x14ac:dyDescent="0.25">
      <c r="A2410" s="99">
        <v>43566.083333333336</v>
      </c>
      <c r="B2410" s="27">
        <v>2403</v>
      </c>
      <c r="C2410" s="50"/>
      <c r="D2410" s="27"/>
      <c r="L2410" s="27">
        <v>2.53E-2</v>
      </c>
      <c r="M2410" s="45">
        <f>IF(Measurements!L2407&lt;J$5,(J$6-Measurements!L2407)*((M$2-M$2*M$3-M$2*M$4)/J$4/24),0)</f>
        <v>385.92157035789916</v>
      </c>
      <c r="N2410" s="45">
        <f t="shared" si="90"/>
        <v>445.38136490836399</v>
      </c>
      <c r="O2410" s="140">
        <v>3071</v>
      </c>
    </row>
    <row r="2411" spans="1:15" x14ac:dyDescent="0.25">
      <c r="A2411" s="99">
        <v>43566.125</v>
      </c>
      <c r="B2411" s="27">
        <v>2404</v>
      </c>
      <c r="C2411" s="50"/>
      <c r="D2411" s="27"/>
      <c r="L2411" s="27">
        <v>4.4999999999999998E-2</v>
      </c>
      <c r="M2411" s="45">
        <f>IF(Measurements!L2408&lt;J$5,(J$6-Measurements!L2408)*((M$2-M$2*M$3-M$2*M$4)/J$4/24),0)</f>
        <v>393.7975207733665</v>
      </c>
      <c r="N2411" s="45">
        <f t="shared" si="90"/>
        <v>464.05439586041882</v>
      </c>
      <c r="O2411" s="140">
        <v>2820</v>
      </c>
    </row>
    <row r="2412" spans="1:15" x14ac:dyDescent="0.25">
      <c r="A2412" s="99">
        <v>43566.166666666664</v>
      </c>
      <c r="B2412" s="27">
        <v>2405</v>
      </c>
      <c r="C2412" s="50"/>
      <c r="D2412" s="27"/>
      <c r="L2412" s="27">
        <v>9.74E-2</v>
      </c>
      <c r="M2412" s="45">
        <f>IF(Measurements!L2409&lt;J$5,(J$6-Measurements!L2409)*((M$2-M$2*M$3-M$2*M$4)/J$4/24),0)</f>
        <v>399.04815438367808</v>
      </c>
      <c r="N2412" s="45">
        <f t="shared" si="90"/>
        <v>498.02416754774481</v>
      </c>
      <c r="O2412" s="140">
        <v>2381</v>
      </c>
    </row>
    <row r="2413" spans="1:15" x14ac:dyDescent="0.25">
      <c r="A2413" s="99">
        <v>43566.208333333336</v>
      </c>
      <c r="B2413" s="27">
        <v>2406</v>
      </c>
      <c r="C2413" s="50"/>
      <c r="D2413" s="27"/>
      <c r="L2413" s="27">
        <v>0.17549999999999999</v>
      </c>
      <c r="M2413" s="45">
        <f>IF(Measurements!L2410&lt;J$5,(J$6-Measurements!L2410)*((M$2-M$2*M$3-M$2*M$4)/J$4/24),0)</f>
        <v>383.29625355274339</v>
      </c>
      <c r="N2413" s="45">
        <f t="shared" si="90"/>
        <v>525.07693625526099</v>
      </c>
      <c r="O2413" s="140">
        <v>1979</v>
      </c>
    </row>
    <row r="2414" spans="1:15" x14ac:dyDescent="0.25">
      <c r="A2414" s="99">
        <v>43566.25</v>
      </c>
      <c r="B2414" s="27">
        <v>2407</v>
      </c>
      <c r="C2414" s="50"/>
      <c r="D2414" s="27"/>
      <c r="L2414" s="27">
        <v>0.2535</v>
      </c>
      <c r="M2414" s="45">
        <f>IF(Measurements!L2411&lt;J$5,(J$6-Measurements!L2411)*((M$2-M$2*M$3-M$2*M$4)/J$4/24),0)</f>
        <v>362.29371911149724</v>
      </c>
      <c r="N2414" s="45">
        <f t="shared" si="90"/>
        <v>546.82426383705172</v>
      </c>
      <c r="O2414" s="140">
        <v>1679</v>
      </c>
    </row>
    <row r="2415" spans="1:15" x14ac:dyDescent="0.25">
      <c r="A2415" s="99">
        <v>43566.291666666664</v>
      </c>
      <c r="B2415" s="27">
        <v>2408</v>
      </c>
      <c r="C2415" s="50"/>
      <c r="D2415" s="27"/>
      <c r="L2415" s="27">
        <v>0.29549999999999998</v>
      </c>
      <c r="M2415" s="45">
        <f>IF(Measurements!L2412&lt;J$5,(J$6-Measurements!L2412)*((M$2-M$2*M$3-M$2*M$4)/J$4/24),0)</f>
        <v>341.29118467025097</v>
      </c>
      <c r="N2415" s="45">
        <f t="shared" si="90"/>
        <v>548.84088586974826</v>
      </c>
      <c r="O2415" s="140">
        <v>1658</v>
      </c>
    </row>
    <row r="2416" spans="1:15" x14ac:dyDescent="0.25">
      <c r="A2416" s="99">
        <v>43566.333333333336</v>
      </c>
      <c r="B2416" s="27">
        <v>2409</v>
      </c>
      <c r="C2416" s="50"/>
      <c r="D2416" s="27"/>
      <c r="L2416" s="27">
        <v>0.28399999999999997</v>
      </c>
      <c r="M2416" s="45">
        <f>IF(Measurements!L2413&lt;J$5,(J$6-Measurements!L2413)*((M$2-M$2*M$3-M$2*M$4)/J$4/24),0)</f>
        <v>317.663333423849</v>
      </c>
      <c r="N2416" s="45">
        <f t="shared" si="90"/>
        <v>518.91017035071911</v>
      </c>
      <c r="O2416" s="140">
        <v>2061</v>
      </c>
    </row>
    <row r="2417" spans="1:15" x14ac:dyDescent="0.25">
      <c r="A2417" s="99">
        <v>43566.375</v>
      </c>
      <c r="B2417" s="27">
        <v>2410</v>
      </c>
      <c r="C2417" s="50"/>
      <c r="D2417" s="27"/>
      <c r="L2417" s="27">
        <v>0.2349</v>
      </c>
      <c r="M2417" s="45">
        <f>IF(Measurements!L2414&lt;J$5,(J$6-Measurements!L2414)*((M$2-M$2*M$3-M$2*M$4)/J$4/24),0)</f>
        <v>304.53674939807013</v>
      </c>
      <c r="N2417" s="45">
        <f t="shared" si="90"/>
        <v>478.8730962565927</v>
      </c>
      <c r="O2417" s="140">
        <v>2618</v>
      </c>
    </row>
    <row r="2418" spans="1:15" x14ac:dyDescent="0.25">
      <c r="A2418" s="99">
        <v>43566.416666666664</v>
      </c>
      <c r="B2418" s="27">
        <v>2411</v>
      </c>
      <c r="C2418" s="50"/>
      <c r="D2418" s="27"/>
      <c r="L2418" s="27">
        <v>0.1802</v>
      </c>
      <c r="M2418" s="45">
        <f>IF(Measurements!L2415&lt;J$5,(J$6-Measurements!L2415)*((M$2-M$2*M$3-M$2*M$4)/J$4/24),0)</f>
        <v>301.91143259291431</v>
      </c>
      <c r="N2418" s="45">
        <f t="shared" si="90"/>
        <v>446.26806851989704</v>
      </c>
      <c r="O2418" s="140">
        <v>3057</v>
      </c>
    </row>
    <row r="2419" spans="1:15" x14ac:dyDescent="0.25">
      <c r="A2419" s="99">
        <v>43566.458333333336</v>
      </c>
      <c r="B2419" s="27">
        <v>2412</v>
      </c>
      <c r="C2419" s="50"/>
      <c r="D2419" s="27"/>
      <c r="L2419" s="27">
        <v>0.14019999999999999</v>
      </c>
      <c r="M2419" s="45">
        <f>IF(Measurements!L2416&lt;J$5,(J$6-Measurements!L2416)*((M$2-M$2*M$3-M$2*M$4)/J$4/24),0)</f>
        <v>299.28611578775855</v>
      </c>
      <c r="N2419" s="45">
        <f t="shared" si="90"/>
        <v>421.71974554908138</v>
      </c>
      <c r="O2419" s="140">
        <v>3365</v>
      </c>
    </row>
    <row r="2420" spans="1:15" x14ac:dyDescent="0.25">
      <c r="A2420" s="99">
        <v>43566.5</v>
      </c>
      <c r="B2420" s="27">
        <v>2413</v>
      </c>
      <c r="C2420" s="50"/>
      <c r="D2420" s="27"/>
      <c r="L2420" s="27">
        <v>0.1157</v>
      </c>
      <c r="M2420" s="45">
        <f>IF(Measurements!L2417&lt;J$5,(J$6-Measurements!L2417)*((M$2-M$2*M$3-M$2*M$4)/J$4/24),0)</f>
        <v>286.15953176197968</v>
      </c>
      <c r="N2420" s="45">
        <f t="shared" si="90"/>
        <v>395.16532024683585</v>
      </c>
      <c r="O2420" s="140">
        <v>3669</v>
      </c>
    </row>
    <row r="2421" spans="1:15" x14ac:dyDescent="0.25">
      <c r="A2421" s="99">
        <v>43566.541666666664</v>
      </c>
      <c r="B2421" s="27">
        <v>2414</v>
      </c>
      <c r="C2421" s="50"/>
      <c r="D2421" s="27"/>
      <c r="L2421" s="27">
        <v>9.9599999999999994E-2</v>
      </c>
      <c r="M2421" s="45">
        <f>IF(Measurements!L2418&lt;J$5,(J$6-Measurements!L2418)*((M$2-M$2*M$3-M$2*M$4)/J$4/24),0)</f>
        <v>273.03294773620081</v>
      </c>
      <c r="N2421" s="45">
        <f t="shared" si="90"/>
        <v>373.21472623937888</v>
      </c>
      <c r="O2421" s="140">
        <v>3908</v>
      </c>
    </row>
    <row r="2422" spans="1:15" x14ac:dyDescent="0.25">
      <c r="A2422" s="99">
        <v>43566.583333333336</v>
      </c>
      <c r="B2422" s="27">
        <v>2415</v>
      </c>
      <c r="C2422" s="50"/>
      <c r="D2422" s="27"/>
      <c r="L2422" s="27">
        <v>8.9499999999999996E-2</v>
      </c>
      <c r="M2422" s="45">
        <f>IF(Measurements!L2419&lt;J$5,(J$6-Measurements!L2419)*((M$2-M$2*M$3-M$2*M$4)/J$4/24),0)</f>
        <v>299.28611578775855</v>
      </c>
      <c r="N2422" s="45">
        <f t="shared" si="90"/>
        <v>393.93233523410748</v>
      </c>
      <c r="O2422" s="140">
        <v>3680</v>
      </c>
    </row>
    <row r="2423" spans="1:15" x14ac:dyDescent="0.25">
      <c r="A2423" s="99">
        <v>43566.625</v>
      </c>
      <c r="B2423" s="27">
        <v>2416</v>
      </c>
      <c r="C2423" s="50"/>
      <c r="D2423" s="27"/>
      <c r="L2423" s="27">
        <v>8.8900000000000007E-2</v>
      </c>
      <c r="M2423" s="45">
        <f>IF(Measurements!L2420&lt;J$5,(J$6-Measurements!L2420)*((M$2-M$2*M$3-M$2*M$4)/J$4/24),0)</f>
        <v>317.663333423849</v>
      </c>
      <c r="N2423" s="45">
        <f t="shared" si="90"/>
        <v>411.98070777771301</v>
      </c>
      <c r="O2423" s="140">
        <v>3471</v>
      </c>
    </row>
    <row r="2424" spans="1:15" x14ac:dyDescent="0.25">
      <c r="A2424" s="99">
        <v>43566.666666666664</v>
      </c>
      <c r="B2424" s="27">
        <v>2417</v>
      </c>
      <c r="C2424" s="50"/>
      <c r="D2424" s="27"/>
      <c r="L2424" s="27">
        <v>0.104</v>
      </c>
      <c r="M2424" s="45">
        <f>IF(Measurements!L2421&lt;J$5,(J$6-Measurements!L2421)*((M$2-M$2*M$3-M$2*M$4)/J$4/24),0)</f>
        <v>322.91396703416058</v>
      </c>
      <c r="N2424" s="45">
        <f t="shared" si="90"/>
        <v>425.50727621556121</v>
      </c>
      <c r="O2424" s="140">
        <v>3308</v>
      </c>
    </row>
    <row r="2425" spans="1:15" x14ac:dyDescent="0.25">
      <c r="A2425" s="99">
        <v>43566.708333333336</v>
      </c>
      <c r="B2425" s="27">
        <v>2418</v>
      </c>
      <c r="C2425" s="50"/>
      <c r="D2425" s="27"/>
      <c r="L2425" s="27">
        <v>0.14099999999999999</v>
      </c>
      <c r="M2425" s="45">
        <f>IF(Measurements!L2422&lt;J$5,(J$6-Measurements!L2422)*((M$2-M$2*M$3-M$2*M$4)/J$4/24),0)</f>
        <v>359.66840230634142</v>
      </c>
      <c r="N2425" s="45">
        <f t="shared" si="90"/>
        <v>482.54049219097743</v>
      </c>
      <c r="O2425" s="140">
        <v>2568</v>
      </c>
    </row>
    <row r="2426" spans="1:15" x14ac:dyDescent="0.25">
      <c r="A2426" s="99">
        <v>43566.75</v>
      </c>
      <c r="B2426" s="27">
        <v>2419</v>
      </c>
      <c r="C2426" s="50"/>
      <c r="D2426" s="27"/>
      <c r="L2426" s="27">
        <v>0.20039999999999999</v>
      </c>
      <c r="M2426" s="45">
        <f>IF(Measurements!L2423&lt;J$5,(J$6-Measurements!L2423)*((M$2-M$2*M$3-M$2*M$4)/J$4/24),0)</f>
        <v>393.7975207733665</v>
      </c>
      <c r="N2426" s="45">
        <f t="shared" si="90"/>
        <v>549.22527481400743</v>
      </c>
      <c r="O2426" s="140">
        <v>1650</v>
      </c>
    </row>
    <row r="2427" spans="1:15" x14ac:dyDescent="0.25">
      <c r="A2427" s="99">
        <v>43566.791666666664</v>
      </c>
      <c r="B2427" s="27">
        <v>2420</v>
      </c>
      <c r="C2427" s="50"/>
      <c r="D2427" s="27"/>
      <c r="L2427" s="27">
        <v>0.26889999999999997</v>
      </c>
      <c r="M2427" s="45">
        <f>IF(Measurements!L2424&lt;J$5,(J$6-Measurements!L2424)*((M$2-M$2*M$3-M$2*M$4)/J$4/24),0)</f>
        <v>425.30132243523582</v>
      </c>
      <c r="N2427" s="45">
        <f t="shared" si="90"/>
        <v>618.27222453456932</v>
      </c>
      <c r="O2427" s="140">
        <v>875</v>
      </c>
    </row>
    <row r="2428" spans="1:15" x14ac:dyDescent="0.25">
      <c r="A2428" s="99">
        <v>43566.833333333336</v>
      </c>
      <c r="B2428" s="27">
        <v>2421</v>
      </c>
      <c r="C2428" s="50"/>
      <c r="D2428" s="27"/>
      <c r="L2428" s="27">
        <v>0.31569999999999998</v>
      </c>
      <c r="M2428" s="45">
        <f>IF(Measurements!L2425&lt;J$5,(J$6-Measurements!L2425)*((M$2-M$2*M$3-M$2*M$4)/J$4/24),0)</f>
        <v>446.30385687648209</v>
      </c>
      <c r="N2428" s="45">
        <f t="shared" si="90"/>
        <v>664.92467618963769</v>
      </c>
      <c r="O2428" s="140">
        <v>543</v>
      </c>
    </row>
    <row r="2429" spans="1:15" x14ac:dyDescent="0.25">
      <c r="A2429" s="99">
        <v>43566.875</v>
      </c>
      <c r="B2429" s="27">
        <v>2422</v>
      </c>
      <c r="C2429" s="50"/>
      <c r="D2429" s="27"/>
      <c r="L2429" s="27">
        <v>0.31009999999999999</v>
      </c>
      <c r="M2429" s="45">
        <f>IF(Measurements!L2426&lt;J$5,(J$6-Measurements!L2426)*((M$2-M$2*M$3-M$2*M$4)/J$4/24),0)</f>
        <v>464.68107451257248</v>
      </c>
      <c r="N2429" s="45">
        <f t="shared" si="90"/>
        <v>680.23267296253562</v>
      </c>
      <c r="O2429" s="140">
        <v>450</v>
      </c>
    </row>
    <row r="2430" spans="1:15" x14ac:dyDescent="0.25">
      <c r="A2430" s="99">
        <v>43566.916666666664</v>
      </c>
      <c r="B2430" s="27">
        <v>2423</v>
      </c>
      <c r="C2430" s="50"/>
      <c r="D2430" s="27"/>
      <c r="L2430" s="27">
        <v>0.24829999999999999</v>
      </c>
      <c r="M2430" s="45">
        <f>IF(Measurements!L2427&lt;J$5,(J$6-Measurements!L2427)*((M$2-M$2*M$3-M$2*M$4)/J$4/24),0)</f>
        <v>483.05829214866287</v>
      </c>
      <c r="N2430" s="45">
        <f t="shared" si="90"/>
        <v>664.73884607268155</v>
      </c>
      <c r="O2430" s="140">
        <v>547</v>
      </c>
    </row>
    <row r="2431" spans="1:15" x14ac:dyDescent="0.25">
      <c r="A2431" s="99">
        <v>43566.958333333336</v>
      </c>
      <c r="B2431" s="27">
        <v>2424</v>
      </c>
      <c r="C2431" s="50"/>
      <c r="D2431" s="27"/>
      <c r="L2431" s="27">
        <v>0.15989999999999999</v>
      </c>
      <c r="M2431" s="45">
        <f>IF(Measurements!L2428&lt;J$5,(J$6-Measurements!L2428)*((M$2-M$2*M$3-M$2*M$4)/J$4/24),0)</f>
        <v>483.05829214866287</v>
      </c>
      <c r="N2431" s="45">
        <f t="shared" si="90"/>
        <v>616.28900244657314</v>
      </c>
      <c r="O2431" s="140">
        <v>891</v>
      </c>
    </row>
    <row r="2432" spans="1:15" x14ac:dyDescent="0.25">
      <c r="A2432" s="99">
        <v>43567</v>
      </c>
      <c r="B2432" s="27">
        <v>2425</v>
      </c>
      <c r="C2432" s="50"/>
      <c r="D2432" s="27"/>
      <c r="E2432" s="45">
        <f>+IF((MIN(Measurements!G2429:G2452)+MAX(Measurements!G2429:G2452))/2&gt;=E$5,0,E$6-(MIN(Measurements!G2429:G2452)+MAX(Measurements!G2429:G2452))/2)</f>
        <v>15.55</v>
      </c>
      <c r="F2432" s="45">
        <f>+IF((MIN(Measurements!H2429:H2452)+MAX(Measurements!H2429:H2452))/2&gt;=F$5,0,F$6-(MIN(Measurements!H2429:H2452)+MAX(Measurements!H2429:H2452))/2)</f>
        <v>15.05</v>
      </c>
      <c r="G2432" s="45">
        <f>+IF((MIN(Measurements!I2429:I2452)+MAX(Measurements!I2429:I2452))/2&gt;=G$5,0,G$6-(MIN(Measurements!I2429:I2452)+MAX(Measurements!I2429:I2452))/2)</f>
        <v>13.4</v>
      </c>
      <c r="H2432" s="45">
        <f>+IF((MIN(Measurements!J2429:J2452)+MAX(Measurements!J2429:J2452))/2&gt;=H$5,0,H$6-(MIN(Measurements!J2429:J2452)+MAX(Measurements!J2429:J2452))/2)</f>
        <v>15.5</v>
      </c>
      <c r="I2432" s="45">
        <f>+IF((MIN(Measurements!K2429:K2452)+MAX(Measurements!K2429:K2452))/2&gt;=I$5,0,I$6-(MIN(Measurements!K2429:K2452)+MAX(Measurements!K2429:K2452))/2)</f>
        <v>15.45</v>
      </c>
      <c r="J2432" s="45">
        <f>+IF((MIN(Measurements!L2429:L2452)+MAX(Measurements!L2429:L2452))/2&gt;=J$5,0,J$6-(MIN(Measurements!L2429:L2452)+MAX(Measurements!L2429:L2452))/2)</f>
        <v>15.35</v>
      </c>
      <c r="L2432" s="27">
        <v>8.2699999999999996E-2</v>
      </c>
      <c r="M2432" s="45">
        <f>IF(Measurements!L2429&lt;J$5,(J$6-Measurements!L2429)*((M$2-M$2*M$3-M$2*M$4)/J$4/24),0)</f>
        <v>493.55955936928609</v>
      </c>
      <c r="N2432" s="45">
        <f t="shared" si="90"/>
        <v>584.47886776747282</v>
      </c>
      <c r="O2432" s="140">
        <v>1207</v>
      </c>
    </row>
    <row r="2433" spans="1:15" x14ac:dyDescent="0.25">
      <c r="A2433" s="99">
        <v>43567.041666666664</v>
      </c>
      <c r="B2433" s="27">
        <v>2426</v>
      </c>
      <c r="C2433" s="50"/>
      <c r="D2433" s="27"/>
      <c r="L2433" s="27">
        <v>3.7199999999999997E-2</v>
      </c>
      <c r="M2433" s="45">
        <f>IF(Measurements!L2430&lt;J$5,(J$6-Measurements!L2430)*((M$2-M$2*M$3-M$2*M$4)/J$4/24),0)</f>
        <v>509.31146020022067</v>
      </c>
      <c r="N2433" s="45">
        <f t="shared" si="90"/>
        <v>575.29334908496924</v>
      </c>
      <c r="O2433" s="140">
        <v>1315</v>
      </c>
    </row>
    <row r="2434" spans="1:15" x14ac:dyDescent="0.25">
      <c r="A2434" s="99">
        <v>43567.083333333336</v>
      </c>
      <c r="B2434" s="27">
        <v>2427</v>
      </c>
      <c r="C2434" s="50"/>
      <c r="D2434" s="27"/>
      <c r="L2434" s="27">
        <v>2.53E-2</v>
      </c>
      <c r="M2434" s="45">
        <f>IF(Measurements!L2431&lt;J$5,(J$6-Measurements!L2431)*((M$2-M$2*M$3-M$2*M$4)/J$4/24),0)</f>
        <v>527.68867783631117</v>
      </c>
      <c r="N2434" s="45">
        <f t="shared" si="90"/>
        <v>587.14847238677601</v>
      </c>
      <c r="O2434" s="140">
        <v>1173</v>
      </c>
    </row>
    <row r="2435" spans="1:15" x14ac:dyDescent="0.25">
      <c r="A2435" s="99">
        <v>43567.125</v>
      </c>
      <c r="B2435" s="27">
        <v>2428</v>
      </c>
      <c r="C2435" s="50"/>
      <c r="D2435" s="27"/>
      <c r="L2435" s="27">
        <v>4.4999999999999998E-2</v>
      </c>
      <c r="M2435" s="45">
        <f>IF(Measurements!L2432&lt;J$5,(J$6-Measurements!L2432)*((M$2-M$2*M$3-M$2*M$4)/J$4/24),0)</f>
        <v>530.31399464146693</v>
      </c>
      <c r="N2435" s="45">
        <f t="shared" si="90"/>
        <v>600.57086972851926</v>
      </c>
      <c r="O2435" s="140">
        <v>1031</v>
      </c>
    </row>
    <row r="2436" spans="1:15" x14ac:dyDescent="0.25">
      <c r="A2436" s="99">
        <v>43567.166666666664</v>
      </c>
      <c r="B2436" s="27">
        <v>2429</v>
      </c>
      <c r="C2436" s="50"/>
      <c r="D2436" s="27"/>
      <c r="L2436" s="27">
        <v>9.74E-2</v>
      </c>
      <c r="M2436" s="45">
        <f>IF(Measurements!L2433&lt;J$5,(J$6-Measurements!L2433)*((M$2-M$2*M$3-M$2*M$4)/J$4/24),0)</f>
        <v>532.9393114466227</v>
      </c>
      <c r="N2436" s="45">
        <f t="shared" si="90"/>
        <v>631.91532461068948</v>
      </c>
      <c r="O2436" s="140">
        <v>753</v>
      </c>
    </row>
    <row r="2437" spans="1:15" x14ac:dyDescent="0.25">
      <c r="A2437" s="99">
        <v>43567.208333333336</v>
      </c>
      <c r="B2437" s="27">
        <v>2430</v>
      </c>
      <c r="C2437" s="50"/>
      <c r="D2437" s="27"/>
      <c r="L2437" s="27">
        <v>0.17549999999999999</v>
      </c>
      <c r="M2437" s="45">
        <f>IF(Measurements!L2434&lt;J$5,(J$6-Measurements!L2434)*((M$2-M$2*M$3-M$2*M$4)/J$4/24),0)</f>
        <v>485.68360895381869</v>
      </c>
      <c r="N2437" s="45">
        <f t="shared" si="90"/>
        <v>627.4642916563364</v>
      </c>
      <c r="O2437" s="140">
        <v>786</v>
      </c>
    </row>
    <row r="2438" spans="1:15" x14ac:dyDescent="0.25">
      <c r="A2438" s="99">
        <v>43567.25</v>
      </c>
      <c r="B2438" s="27">
        <v>2431</v>
      </c>
      <c r="C2438" s="50"/>
      <c r="D2438" s="27"/>
      <c r="L2438" s="27">
        <v>0.2535</v>
      </c>
      <c r="M2438" s="45">
        <f>IF(Measurements!L2435&lt;J$5,(J$6-Measurements!L2435)*((M$2-M$2*M$3-M$2*M$4)/J$4/24),0)</f>
        <v>456.80512409710514</v>
      </c>
      <c r="N2438" s="45">
        <f t="shared" si="90"/>
        <v>641.33566882265961</v>
      </c>
      <c r="O2438" s="140">
        <v>681</v>
      </c>
    </row>
    <row r="2439" spans="1:15" x14ac:dyDescent="0.25">
      <c r="A2439" s="99">
        <v>43567.291666666664</v>
      </c>
      <c r="B2439" s="27">
        <v>2432</v>
      </c>
      <c r="C2439" s="50"/>
      <c r="D2439" s="27"/>
      <c r="L2439" s="27">
        <v>0.29549999999999998</v>
      </c>
      <c r="M2439" s="45">
        <f>IF(Measurements!L2436&lt;J$5,(J$6-Measurements!L2436)*((M$2-M$2*M$3-M$2*M$4)/J$4/24),0)</f>
        <v>443.67854007132627</v>
      </c>
      <c r="N2439" s="45">
        <f t="shared" si="90"/>
        <v>651.22824127082356</v>
      </c>
      <c r="O2439" s="140">
        <v>620</v>
      </c>
    </row>
    <row r="2440" spans="1:15" x14ac:dyDescent="0.25">
      <c r="A2440" s="99">
        <v>43567.333333333336</v>
      </c>
      <c r="B2440" s="27">
        <v>2433</v>
      </c>
      <c r="C2440" s="50"/>
      <c r="D2440" s="27"/>
      <c r="L2440" s="27">
        <v>0.28399999999999997</v>
      </c>
      <c r="M2440" s="45">
        <f>IF(Measurements!L2437&lt;J$5,(J$6-Measurements!L2437)*((M$2-M$2*M$3-M$2*M$4)/J$4/24),0)</f>
        <v>420.05068882492429</v>
      </c>
      <c r="N2440" s="45">
        <f t="shared" si="90"/>
        <v>621.29752575179441</v>
      </c>
      <c r="O2440" s="140">
        <v>836</v>
      </c>
    </row>
    <row r="2441" spans="1:15" x14ac:dyDescent="0.25">
      <c r="A2441" s="99">
        <v>43567.375</v>
      </c>
      <c r="B2441" s="27">
        <v>2434</v>
      </c>
      <c r="C2441" s="50"/>
      <c r="D2441" s="27"/>
      <c r="L2441" s="27">
        <v>0.2349</v>
      </c>
      <c r="M2441" s="45">
        <f>IF(Measurements!L2438&lt;J$5,(J$6-Measurements!L2438)*((M$2-M$2*M$3-M$2*M$4)/J$4/24),0)</f>
        <v>399.04815438367808</v>
      </c>
      <c r="N2441" s="45">
        <f t="shared" ref="N2441:N2504" si="91">+M2441+$L2441*M$2*M$3/$M$6+M$5</f>
        <v>573.38450124220071</v>
      </c>
      <c r="O2441" s="140">
        <v>1342</v>
      </c>
    </row>
    <row r="2442" spans="1:15" x14ac:dyDescent="0.25">
      <c r="A2442" s="99">
        <v>43567.416666666664</v>
      </c>
      <c r="B2442" s="27">
        <v>2435</v>
      </c>
      <c r="C2442" s="50"/>
      <c r="D2442" s="27"/>
      <c r="L2442" s="27">
        <v>0.1802</v>
      </c>
      <c r="M2442" s="45">
        <f>IF(Measurements!L2439&lt;J$5,(J$6-Measurements!L2439)*((M$2-M$2*M$3-M$2*M$4)/J$4/24),0)</f>
        <v>364.919035916653</v>
      </c>
      <c r="N2442" s="45">
        <f t="shared" si="91"/>
        <v>509.27567184363568</v>
      </c>
      <c r="O2442" s="140">
        <v>2223</v>
      </c>
    </row>
    <row r="2443" spans="1:15" x14ac:dyDescent="0.25">
      <c r="A2443" s="99">
        <v>43567.458333333336</v>
      </c>
      <c r="B2443" s="27">
        <v>2436</v>
      </c>
      <c r="C2443" s="50"/>
      <c r="D2443" s="27"/>
      <c r="L2443" s="27">
        <v>0.14019999999999999</v>
      </c>
      <c r="M2443" s="45">
        <f>IF(Measurements!L2440&lt;J$5,(J$6-Measurements!L2440)*((M$2-M$2*M$3-M$2*M$4)/J$4/24),0)</f>
        <v>333.41523425478363</v>
      </c>
      <c r="N2443" s="45">
        <f t="shared" si="91"/>
        <v>455.84886401610646</v>
      </c>
      <c r="O2443" s="140">
        <v>2927</v>
      </c>
    </row>
    <row r="2444" spans="1:15" x14ac:dyDescent="0.25">
      <c r="A2444" s="99">
        <v>43567.5</v>
      </c>
      <c r="B2444" s="27">
        <v>2437</v>
      </c>
      <c r="C2444" s="50"/>
      <c r="D2444" s="27"/>
      <c r="L2444" s="27">
        <v>0.1157</v>
      </c>
      <c r="M2444" s="45">
        <f>IF(Measurements!L2441&lt;J$5,(J$6-Measurements!L2441)*((M$2-M$2*M$3-M$2*M$4)/J$4/24),0)</f>
        <v>309.78738300838171</v>
      </c>
      <c r="N2444" s="45">
        <f t="shared" si="91"/>
        <v>418.79317149323788</v>
      </c>
      <c r="O2444" s="140">
        <v>3401</v>
      </c>
    </row>
    <row r="2445" spans="1:15" x14ac:dyDescent="0.25">
      <c r="A2445" s="99">
        <v>43567.541666666664</v>
      </c>
      <c r="B2445" s="27">
        <v>2438</v>
      </c>
      <c r="C2445" s="50"/>
      <c r="D2445" s="27"/>
      <c r="L2445" s="27">
        <v>9.9599999999999994E-2</v>
      </c>
      <c r="M2445" s="45">
        <f>IF(Measurements!L2442&lt;J$5,(J$6-Measurements!L2442)*((M$2-M$2*M$3-M$2*M$4)/J$4/24),0)</f>
        <v>294.03548217744697</v>
      </c>
      <c r="N2445" s="45">
        <f t="shared" si="91"/>
        <v>394.21726068062503</v>
      </c>
      <c r="O2445" s="140">
        <v>3674</v>
      </c>
    </row>
    <row r="2446" spans="1:15" x14ac:dyDescent="0.25">
      <c r="A2446" s="99">
        <v>43567.583333333336</v>
      </c>
      <c r="B2446" s="27">
        <v>2439</v>
      </c>
      <c r="C2446" s="50"/>
      <c r="D2446" s="27"/>
      <c r="L2446" s="27">
        <v>8.9499999999999996E-2</v>
      </c>
      <c r="M2446" s="45">
        <f>IF(Measurements!L2443&lt;J$5,(J$6-Measurements!L2443)*((M$2-M$2*M$3-M$2*M$4)/J$4/24),0)</f>
        <v>283.53421495682392</v>
      </c>
      <c r="N2446" s="45">
        <f t="shared" si="91"/>
        <v>378.18043440317285</v>
      </c>
      <c r="O2446" s="140">
        <v>3867</v>
      </c>
    </row>
    <row r="2447" spans="1:15" x14ac:dyDescent="0.25">
      <c r="A2447" s="99">
        <v>43567.625</v>
      </c>
      <c r="B2447" s="27">
        <v>2440</v>
      </c>
      <c r="C2447" s="50"/>
      <c r="D2447" s="27"/>
      <c r="L2447" s="27">
        <v>8.8900000000000007E-2</v>
      </c>
      <c r="M2447" s="45">
        <f>IF(Measurements!L2444&lt;J$5,(J$6-Measurements!L2444)*((M$2-M$2*M$3-M$2*M$4)/J$4/24),0)</f>
        <v>273.03294773620081</v>
      </c>
      <c r="N2447" s="45">
        <f t="shared" si="91"/>
        <v>367.35032209006482</v>
      </c>
      <c r="O2447" s="140">
        <v>3982</v>
      </c>
    </row>
    <row r="2448" spans="1:15" x14ac:dyDescent="0.25">
      <c r="A2448" s="99">
        <v>43567.666666666664</v>
      </c>
      <c r="B2448" s="27">
        <v>2441</v>
      </c>
      <c r="C2448" s="50"/>
      <c r="D2448" s="27"/>
      <c r="L2448" s="27">
        <v>0.104</v>
      </c>
      <c r="M2448" s="45">
        <f>IF(Measurements!L2445&lt;J$5,(J$6-Measurements!L2445)*((M$2-M$2*M$3-M$2*M$4)/J$4/24),0)</f>
        <v>286.15953176197968</v>
      </c>
      <c r="N2448" s="45">
        <f t="shared" si="91"/>
        <v>388.75284094338031</v>
      </c>
      <c r="O2448" s="140">
        <v>3739</v>
      </c>
    </row>
    <row r="2449" spans="1:15" x14ac:dyDescent="0.25">
      <c r="A2449" s="99">
        <v>43567.708333333336</v>
      </c>
      <c r="B2449" s="27">
        <v>2442</v>
      </c>
      <c r="C2449" s="50"/>
      <c r="D2449" s="27"/>
      <c r="L2449" s="27">
        <v>0.14099999999999999</v>
      </c>
      <c r="M2449" s="45">
        <f>IF(Measurements!L2446&lt;J$5,(J$6-Measurements!L2446)*((M$2-M$2*M$3-M$2*M$4)/J$4/24),0)</f>
        <v>315.03801661869323</v>
      </c>
      <c r="N2449" s="45">
        <f t="shared" si="91"/>
        <v>437.91010650332925</v>
      </c>
      <c r="O2449" s="140">
        <v>3173</v>
      </c>
    </row>
    <row r="2450" spans="1:15" x14ac:dyDescent="0.25">
      <c r="A2450" s="99">
        <v>43567.75</v>
      </c>
      <c r="B2450" s="27">
        <v>2443</v>
      </c>
      <c r="C2450" s="50"/>
      <c r="D2450" s="27"/>
      <c r="L2450" s="27">
        <v>0.20039999999999999</v>
      </c>
      <c r="M2450" s="45">
        <f>IF(Measurements!L2447&lt;J$5,(J$6-Measurements!L2447)*((M$2-M$2*M$3-M$2*M$4)/J$4/24),0)</f>
        <v>341.29118467025097</v>
      </c>
      <c r="N2450" s="45">
        <f t="shared" si="91"/>
        <v>496.7189387108919</v>
      </c>
      <c r="O2450" s="140">
        <v>2400</v>
      </c>
    </row>
    <row r="2451" spans="1:15" x14ac:dyDescent="0.25">
      <c r="A2451" s="99">
        <v>43567.791666666664</v>
      </c>
      <c r="B2451" s="27">
        <v>2444</v>
      </c>
      <c r="C2451" s="50"/>
      <c r="D2451" s="27"/>
      <c r="L2451" s="27">
        <v>0.26889999999999997</v>
      </c>
      <c r="M2451" s="45">
        <f>IF(Measurements!L2448&lt;J$5,(J$6-Measurements!L2448)*((M$2-M$2*M$3-M$2*M$4)/J$4/24),0)</f>
        <v>375.42030313727611</v>
      </c>
      <c r="N2451" s="45">
        <f t="shared" si="91"/>
        <v>568.39120523660961</v>
      </c>
      <c r="O2451" s="140">
        <v>1399</v>
      </c>
    </row>
    <row r="2452" spans="1:15" x14ac:dyDescent="0.25">
      <c r="A2452" s="99">
        <v>43567.833333333336</v>
      </c>
      <c r="B2452" s="27">
        <v>2445</v>
      </c>
      <c r="C2452" s="50"/>
      <c r="D2452" s="27"/>
      <c r="L2452" s="27">
        <v>0.31569999999999998</v>
      </c>
      <c r="M2452" s="45">
        <f>IF(Measurements!L2449&lt;J$5,(J$6-Measurements!L2449)*((M$2-M$2*M$3-M$2*M$4)/J$4/24),0)</f>
        <v>404.29878799398966</v>
      </c>
      <c r="N2452" s="45">
        <f t="shared" si="91"/>
        <v>622.91960730714527</v>
      </c>
      <c r="O2452" s="140">
        <v>825</v>
      </c>
    </row>
    <row r="2453" spans="1:15" x14ac:dyDescent="0.25">
      <c r="A2453" s="99">
        <v>43567.875</v>
      </c>
      <c r="B2453" s="27">
        <v>2446</v>
      </c>
      <c r="C2453" s="50"/>
      <c r="D2453" s="27"/>
      <c r="L2453" s="27">
        <v>0.31009999999999999</v>
      </c>
      <c r="M2453" s="45">
        <f>IF(Measurements!L2450&lt;J$5,(J$6-Measurements!L2450)*((M$2-M$2*M$3-M$2*M$4)/J$4/24),0)</f>
        <v>422.67600563008011</v>
      </c>
      <c r="N2453" s="45">
        <f t="shared" si="91"/>
        <v>638.22760408004331</v>
      </c>
      <c r="O2453" s="140">
        <v>701</v>
      </c>
    </row>
    <row r="2454" spans="1:15" x14ac:dyDescent="0.25">
      <c r="A2454" s="99">
        <v>43567.916666666664</v>
      </c>
      <c r="B2454" s="27">
        <v>2447</v>
      </c>
      <c r="C2454" s="50"/>
      <c r="D2454" s="27"/>
      <c r="L2454" s="27">
        <v>0.24829999999999999</v>
      </c>
      <c r="M2454" s="45">
        <f>IF(Measurements!L2451&lt;J$5,(J$6-Measurements!L2451)*((M$2-M$2*M$3-M$2*M$4)/J$4/24),0)</f>
        <v>446.30385687648209</v>
      </c>
      <c r="N2454" s="45">
        <f t="shared" si="91"/>
        <v>627.98441080050077</v>
      </c>
      <c r="O2454" s="140">
        <v>784</v>
      </c>
    </row>
    <row r="2455" spans="1:15" x14ac:dyDescent="0.25">
      <c r="A2455" s="99">
        <v>43567.958333333336</v>
      </c>
      <c r="B2455" s="27">
        <v>2448</v>
      </c>
      <c r="C2455" s="50"/>
      <c r="D2455" s="27"/>
      <c r="L2455" s="27">
        <v>0.15989999999999999</v>
      </c>
      <c r="M2455" s="45">
        <f>IF(Measurements!L2452&lt;J$5,(J$6-Measurements!L2452)*((M$2-M$2*M$3-M$2*M$4)/J$4/24),0)</f>
        <v>462.05575770741677</v>
      </c>
      <c r="N2455" s="45">
        <f t="shared" si="91"/>
        <v>595.28646800532704</v>
      </c>
      <c r="O2455" s="140">
        <v>1084</v>
      </c>
    </row>
    <row r="2456" spans="1:15" x14ac:dyDescent="0.25">
      <c r="A2456" s="99">
        <v>43568</v>
      </c>
      <c r="B2456" s="27">
        <v>2449</v>
      </c>
      <c r="C2456" s="50"/>
      <c r="D2456" s="27"/>
      <c r="E2456" s="45">
        <f>+IF((MIN(Measurements!G2453:G2476)+MAX(Measurements!G2453:G2476))/2&gt;=E$5,0,E$6-(MIN(Measurements!G2453:G2476)+MAX(Measurements!G2453:G2476))/2)</f>
        <v>13</v>
      </c>
      <c r="F2456" s="45">
        <f>+IF((MIN(Measurements!H2453:H2476)+MAX(Measurements!H2453:H2476))/2&gt;=F$5,0,F$6-(MIN(Measurements!H2453:H2476)+MAX(Measurements!H2453:H2476))/2)</f>
        <v>13</v>
      </c>
      <c r="G2456" s="45">
        <f>+IF((MIN(Measurements!I2453:I2476)+MAX(Measurements!I2453:I2476))/2&gt;=G$5,0,G$6-(MIN(Measurements!I2453:I2476)+MAX(Measurements!I2453:I2476))/2)</f>
        <v>12.15</v>
      </c>
      <c r="H2456" s="45">
        <f>+IF((MIN(Measurements!J2453:J2476)+MAX(Measurements!J2453:J2476))/2&gt;=H$5,0,H$6-(MIN(Measurements!J2453:J2476)+MAX(Measurements!J2453:J2476))/2)</f>
        <v>13.95</v>
      </c>
      <c r="I2456" s="45">
        <f>+IF((MIN(Measurements!K2453:K2476)+MAX(Measurements!K2453:K2476))/2&gt;=I$5,0,I$6-(MIN(Measurements!K2453:K2476)+MAX(Measurements!K2453:K2476))/2)</f>
        <v>13.85</v>
      </c>
      <c r="J2456" s="45">
        <f>+IF((MIN(Measurements!L2453:L2476)+MAX(Measurements!L2453:L2476))/2&gt;=J$5,0,J$6-(MIN(Measurements!L2453:L2476)+MAX(Measurements!L2453:L2476))/2)</f>
        <v>13.25</v>
      </c>
      <c r="L2456" s="27">
        <v>8.2699999999999996E-2</v>
      </c>
      <c r="M2456" s="45">
        <f>IF(Measurements!L2453&lt;J$5,(J$6-Measurements!L2453)*((M$2-M$2*M$3-M$2*M$4)/J$4/24),0)</f>
        <v>477.80765853835135</v>
      </c>
      <c r="N2456" s="45">
        <f t="shared" si="91"/>
        <v>568.72696693653813</v>
      </c>
      <c r="O2456" s="140">
        <v>1395</v>
      </c>
    </row>
    <row r="2457" spans="1:15" x14ac:dyDescent="0.25">
      <c r="A2457" s="99">
        <v>43568.041666666664</v>
      </c>
      <c r="B2457" s="27">
        <v>2450</v>
      </c>
      <c r="C2457" s="50"/>
      <c r="D2457" s="27"/>
      <c r="L2457" s="27">
        <v>3.7199999999999997E-2</v>
      </c>
      <c r="M2457" s="45">
        <f>IF(Measurements!L2454&lt;J$5,(J$6-Measurements!L2454)*((M$2-M$2*M$3-M$2*M$4)/J$4/24),0)</f>
        <v>485.68360895381869</v>
      </c>
      <c r="N2457" s="45">
        <f t="shared" si="91"/>
        <v>551.66549783856726</v>
      </c>
      <c r="O2457" s="140">
        <v>1607</v>
      </c>
    </row>
    <row r="2458" spans="1:15" x14ac:dyDescent="0.25">
      <c r="A2458" s="99">
        <v>43568.083333333336</v>
      </c>
      <c r="B2458" s="27">
        <v>2451</v>
      </c>
      <c r="C2458" s="50"/>
      <c r="D2458" s="27"/>
      <c r="L2458" s="27">
        <v>2.53E-2</v>
      </c>
      <c r="M2458" s="45">
        <f>IF(Measurements!L2455&lt;J$5,(J$6-Measurements!L2455)*((M$2-M$2*M$3-M$2*M$4)/J$4/24),0)</f>
        <v>490.93424256413027</v>
      </c>
      <c r="N2458" s="45">
        <f t="shared" si="91"/>
        <v>550.39403711459511</v>
      </c>
      <c r="O2458" s="140">
        <v>1634</v>
      </c>
    </row>
    <row r="2459" spans="1:15" x14ac:dyDescent="0.25">
      <c r="A2459" s="99">
        <v>43568.125</v>
      </c>
      <c r="B2459" s="27">
        <v>2452</v>
      </c>
      <c r="C2459" s="50"/>
      <c r="D2459" s="27"/>
      <c r="L2459" s="27">
        <v>4.4999999999999998E-2</v>
      </c>
      <c r="M2459" s="45">
        <f>IF(Measurements!L2456&lt;J$5,(J$6-Measurements!L2456)*((M$2-M$2*M$3-M$2*M$4)/J$4/24),0)</f>
        <v>514.56209381053225</v>
      </c>
      <c r="N2459" s="45">
        <f t="shared" si="91"/>
        <v>584.81896889758457</v>
      </c>
      <c r="O2459" s="140">
        <v>1202</v>
      </c>
    </row>
    <row r="2460" spans="1:15" x14ac:dyDescent="0.25">
      <c r="A2460" s="99">
        <v>43568.166666666664</v>
      </c>
      <c r="B2460" s="27">
        <v>2453</v>
      </c>
      <c r="C2460" s="50"/>
      <c r="D2460" s="27"/>
      <c r="L2460" s="27">
        <v>9.74E-2</v>
      </c>
      <c r="M2460" s="45">
        <f>IF(Measurements!L2457&lt;J$5,(J$6-Measurements!L2457)*((M$2-M$2*M$3-M$2*M$4)/J$4/24),0)</f>
        <v>519.81272742084388</v>
      </c>
      <c r="N2460" s="45">
        <f t="shared" si="91"/>
        <v>618.78874058491067</v>
      </c>
      <c r="O2460" s="140">
        <v>867</v>
      </c>
    </row>
    <row r="2461" spans="1:15" x14ac:dyDescent="0.25">
      <c r="A2461" s="99">
        <v>43568.208333333336</v>
      </c>
      <c r="B2461" s="27">
        <v>2454</v>
      </c>
      <c r="C2461" s="50"/>
      <c r="D2461" s="27"/>
      <c r="L2461" s="27">
        <v>0.17549999999999999</v>
      </c>
      <c r="M2461" s="45">
        <f>IF(Measurements!L2458&lt;J$5,(J$6-Measurements!L2458)*((M$2-M$2*M$3-M$2*M$4)/J$4/24),0)</f>
        <v>477.80765853835135</v>
      </c>
      <c r="N2461" s="45">
        <f t="shared" si="91"/>
        <v>619.588341240869</v>
      </c>
      <c r="O2461" s="140">
        <v>859</v>
      </c>
    </row>
    <row r="2462" spans="1:15" x14ac:dyDescent="0.25">
      <c r="A2462" s="99">
        <v>43568.25</v>
      </c>
      <c r="B2462" s="27">
        <v>2455</v>
      </c>
      <c r="C2462" s="50"/>
      <c r="D2462" s="27"/>
      <c r="L2462" s="27">
        <v>0.2535</v>
      </c>
      <c r="M2462" s="45">
        <f>IF(Measurements!L2459&lt;J$5,(J$6-Measurements!L2459)*((M$2-M$2*M$3-M$2*M$4)/J$4/24),0)</f>
        <v>430.55195604554734</v>
      </c>
      <c r="N2462" s="45">
        <f t="shared" si="91"/>
        <v>615.08250077110176</v>
      </c>
      <c r="O2462" s="140">
        <v>901</v>
      </c>
    </row>
    <row r="2463" spans="1:15" x14ac:dyDescent="0.25">
      <c r="A2463" s="99">
        <v>43568.291666666664</v>
      </c>
      <c r="B2463" s="27">
        <v>2456</v>
      </c>
      <c r="C2463" s="50"/>
      <c r="D2463" s="27"/>
      <c r="L2463" s="27">
        <v>0.29549999999999998</v>
      </c>
      <c r="M2463" s="45">
        <f>IF(Measurements!L2460&lt;J$5,(J$6-Measurements!L2460)*((M$2-M$2*M$3-M$2*M$4)/J$4/24),0)</f>
        <v>380.67093674758763</v>
      </c>
      <c r="N2463" s="45">
        <f t="shared" si="91"/>
        <v>588.22063794708492</v>
      </c>
      <c r="O2463" s="140">
        <v>1168</v>
      </c>
    </row>
    <row r="2464" spans="1:15" x14ac:dyDescent="0.25">
      <c r="A2464" s="99">
        <v>43568.333333333336</v>
      </c>
      <c r="B2464" s="27">
        <v>2457</v>
      </c>
      <c r="C2464" s="50"/>
      <c r="D2464" s="27"/>
      <c r="L2464" s="27">
        <v>0.28399999999999997</v>
      </c>
      <c r="M2464" s="45">
        <f>IF(Measurements!L2461&lt;J$5,(J$6-Measurements!L2461)*((M$2-M$2*M$3-M$2*M$4)/J$4/24),0)</f>
        <v>338.66586786509521</v>
      </c>
      <c r="N2464" s="45">
        <f t="shared" si="91"/>
        <v>539.91270479196533</v>
      </c>
      <c r="O2464" s="140">
        <v>1776</v>
      </c>
    </row>
    <row r="2465" spans="1:15" x14ac:dyDescent="0.25">
      <c r="A2465" s="99">
        <v>43568.375</v>
      </c>
      <c r="B2465" s="27">
        <v>2458</v>
      </c>
      <c r="C2465" s="50"/>
      <c r="D2465" s="27"/>
      <c r="L2465" s="27">
        <v>0.2349</v>
      </c>
      <c r="M2465" s="45">
        <f>IF(Measurements!L2462&lt;J$5,(J$6-Measurements!L2462)*((M$2-M$2*M$3-M$2*M$4)/J$4/24),0)</f>
        <v>296.66079898260278</v>
      </c>
      <c r="N2465" s="45">
        <f t="shared" si="91"/>
        <v>470.99714584112542</v>
      </c>
      <c r="O2465" s="140">
        <v>2732</v>
      </c>
    </row>
    <row r="2466" spans="1:15" x14ac:dyDescent="0.25">
      <c r="A2466" s="99">
        <v>43568.416666666664</v>
      </c>
      <c r="B2466" s="27">
        <v>2459</v>
      </c>
      <c r="C2466" s="50"/>
      <c r="D2466" s="27"/>
      <c r="L2466" s="27">
        <v>0.1802</v>
      </c>
      <c r="M2466" s="45">
        <f>IF(Measurements!L2463&lt;J$5,(J$6-Measurements!L2463)*((M$2-M$2*M$3-M$2*M$4)/J$4/24),0)</f>
        <v>249.40509648979881</v>
      </c>
      <c r="N2466" s="45">
        <f t="shared" si="91"/>
        <v>393.76173241678151</v>
      </c>
      <c r="O2466" s="140">
        <v>3684</v>
      </c>
    </row>
    <row r="2467" spans="1:15" x14ac:dyDescent="0.25">
      <c r="A2467" s="99">
        <v>43568.458333333336</v>
      </c>
      <c r="B2467" s="27">
        <v>2460</v>
      </c>
      <c r="C2467" s="50"/>
      <c r="D2467" s="27"/>
      <c r="L2467" s="27">
        <v>0.14019999999999999</v>
      </c>
      <c r="M2467" s="45">
        <f>IF(Measurements!L2464&lt;J$5,(J$6-Measurements!L2464)*((M$2-M$2*M$3-M$2*M$4)/J$4/24),0)</f>
        <v>223.15192843824104</v>
      </c>
      <c r="N2467" s="45">
        <f t="shared" si="91"/>
        <v>345.58555819956388</v>
      </c>
      <c r="O2467" s="140">
        <v>4186</v>
      </c>
    </row>
    <row r="2468" spans="1:15" x14ac:dyDescent="0.25">
      <c r="A2468" s="99">
        <v>43568.5</v>
      </c>
      <c r="B2468" s="27">
        <v>2461</v>
      </c>
      <c r="C2468" s="50"/>
      <c r="D2468" s="27"/>
      <c r="L2468" s="27">
        <v>0.1157</v>
      </c>
      <c r="M2468" s="45">
        <f>IF(Measurements!L2465&lt;J$5,(J$6-Measurements!L2465)*((M$2-M$2*M$3-M$2*M$4)/J$4/24),0)</f>
        <v>199.52407719183904</v>
      </c>
      <c r="N2468" s="45">
        <f t="shared" si="91"/>
        <v>308.52986567669518</v>
      </c>
      <c r="O2468" s="140">
        <v>4488</v>
      </c>
    </row>
    <row r="2469" spans="1:15" x14ac:dyDescent="0.25">
      <c r="A2469" s="99">
        <v>43568.541666666664</v>
      </c>
      <c r="B2469" s="27">
        <v>2462</v>
      </c>
      <c r="C2469" s="50"/>
      <c r="D2469" s="27"/>
      <c r="L2469" s="27">
        <v>9.9599999999999994E-2</v>
      </c>
      <c r="M2469" s="45">
        <f>IF(Measurements!L2466&lt;J$5,(J$6-Measurements!L2466)*((M$2-M$2*M$3-M$2*M$4)/J$4/24),0)</f>
        <v>175.89622594543704</v>
      </c>
      <c r="N2469" s="45">
        <f t="shared" si="91"/>
        <v>276.07800444861505</v>
      </c>
      <c r="O2469" s="140">
        <v>4651</v>
      </c>
    </row>
    <row r="2470" spans="1:15" x14ac:dyDescent="0.25">
      <c r="A2470" s="99">
        <v>43568.583333333336</v>
      </c>
      <c r="B2470" s="27">
        <v>2463</v>
      </c>
      <c r="C2470" s="50"/>
      <c r="D2470" s="27"/>
      <c r="L2470" s="27">
        <v>8.9499999999999996E-2</v>
      </c>
      <c r="M2470" s="45">
        <f>IF(Measurements!L2467&lt;J$5,(J$6-Measurements!L2467)*((M$2-M$2*M$3-M$2*M$4)/J$4/24),0)</f>
        <v>175.89622594543704</v>
      </c>
      <c r="N2470" s="45">
        <f t="shared" si="91"/>
        <v>270.54244539178598</v>
      </c>
      <c r="O2470" s="140">
        <v>4673</v>
      </c>
    </row>
    <row r="2471" spans="1:15" x14ac:dyDescent="0.25">
      <c r="A2471" s="99">
        <v>43568.625</v>
      </c>
      <c r="B2471" s="27">
        <v>2464</v>
      </c>
      <c r="C2471" s="50"/>
      <c r="D2471" s="27"/>
      <c r="L2471" s="27">
        <v>8.8900000000000007E-2</v>
      </c>
      <c r="M2471" s="45">
        <f>IF(Measurements!L2468&lt;J$5,(J$6-Measurements!L2468)*((M$2-M$2*M$3-M$2*M$4)/J$4/24),0)</f>
        <v>178.52154275059286</v>
      </c>
      <c r="N2471" s="45">
        <f t="shared" si="91"/>
        <v>272.83891710445687</v>
      </c>
      <c r="O2471" s="140">
        <v>4663</v>
      </c>
    </row>
    <row r="2472" spans="1:15" x14ac:dyDescent="0.25">
      <c r="A2472" s="99">
        <v>43568.666666666664</v>
      </c>
      <c r="B2472" s="27">
        <v>2465</v>
      </c>
      <c r="C2472" s="50"/>
      <c r="D2472" s="27"/>
      <c r="L2472" s="27">
        <v>0.104</v>
      </c>
      <c r="M2472" s="45">
        <f>IF(Measurements!L2469&lt;J$5,(J$6-Measurements!L2469)*((M$2-M$2*M$3-M$2*M$4)/J$4/24),0)</f>
        <v>189.02280997121591</v>
      </c>
      <c r="N2472" s="45">
        <f t="shared" si="91"/>
        <v>291.61611915261653</v>
      </c>
      <c r="O2472" s="140">
        <v>4576</v>
      </c>
    </row>
    <row r="2473" spans="1:15" x14ac:dyDescent="0.25">
      <c r="A2473" s="99">
        <v>43568.708333333336</v>
      </c>
      <c r="B2473" s="27">
        <v>2466</v>
      </c>
      <c r="C2473" s="50"/>
      <c r="D2473" s="27"/>
      <c r="L2473" s="27">
        <v>0.14099999999999999</v>
      </c>
      <c r="M2473" s="45">
        <f>IF(Measurements!L2470&lt;J$5,(J$6-Measurements!L2470)*((M$2-M$2*M$3-M$2*M$4)/J$4/24),0)</f>
        <v>220.52661163308525</v>
      </c>
      <c r="N2473" s="45">
        <f t="shared" si="91"/>
        <v>343.39870151772129</v>
      </c>
      <c r="O2473" s="140">
        <v>4212</v>
      </c>
    </row>
    <row r="2474" spans="1:15" x14ac:dyDescent="0.25">
      <c r="A2474" s="99">
        <v>43568.75</v>
      </c>
      <c r="B2474" s="27">
        <v>2467</v>
      </c>
      <c r="C2474" s="50"/>
      <c r="D2474" s="27"/>
      <c r="L2474" s="27">
        <v>0.20039999999999999</v>
      </c>
      <c r="M2474" s="45">
        <f>IF(Measurements!L2471&lt;J$5,(J$6-Measurements!L2471)*((M$2-M$2*M$3-M$2*M$4)/J$4/24),0)</f>
        <v>252.03041329495457</v>
      </c>
      <c r="N2474" s="45">
        <f t="shared" si="91"/>
        <v>407.45816733559553</v>
      </c>
      <c r="O2474" s="140">
        <v>3530</v>
      </c>
    </row>
    <row r="2475" spans="1:15" x14ac:dyDescent="0.25">
      <c r="A2475" s="99">
        <v>43568.791666666664</v>
      </c>
      <c r="B2475" s="27">
        <v>2468</v>
      </c>
      <c r="C2475" s="50"/>
      <c r="D2475" s="27"/>
      <c r="L2475" s="27">
        <v>0.26889999999999997</v>
      </c>
      <c r="M2475" s="45">
        <f>IF(Measurements!L2472&lt;J$5,(J$6-Measurements!L2472)*((M$2-M$2*M$3-M$2*M$4)/J$4/24),0)</f>
        <v>288.78484856713544</v>
      </c>
      <c r="N2475" s="45">
        <f t="shared" si="91"/>
        <v>481.75575066646888</v>
      </c>
      <c r="O2475" s="140">
        <v>2576</v>
      </c>
    </row>
    <row r="2476" spans="1:15" x14ac:dyDescent="0.25">
      <c r="A2476" s="99">
        <v>43568.833333333336</v>
      </c>
      <c r="B2476" s="27">
        <v>2469</v>
      </c>
      <c r="C2476" s="50"/>
      <c r="D2476" s="27"/>
      <c r="L2476" s="27">
        <v>0.31569999999999998</v>
      </c>
      <c r="M2476" s="45">
        <f>IF(Measurements!L2473&lt;J$5,(J$6-Measurements!L2473)*((M$2-M$2*M$3-M$2*M$4)/J$4/24),0)</f>
        <v>304.53674939807013</v>
      </c>
      <c r="N2476" s="45">
        <f t="shared" si="91"/>
        <v>523.15756871122562</v>
      </c>
      <c r="O2476" s="140">
        <v>1992</v>
      </c>
    </row>
    <row r="2477" spans="1:15" x14ac:dyDescent="0.25">
      <c r="A2477" s="99">
        <v>43568.875</v>
      </c>
      <c r="B2477" s="27">
        <v>2470</v>
      </c>
      <c r="C2477" s="50"/>
      <c r="D2477" s="27"/>
      <c r="L2477" s="27">
        <v>0.31009999999999999</v>
      </c>
      <c r="M2477" s="45">
        <f>IF(Measurements!L2474&lt;J$5,(J$6-Measurements!L2474)*((M$2-M$2*M$3-M$2*M$4)/J$4/24),0)</f>
        <v>330.78991744962786</v>
      </c>
      <c r="N2477" s="45">
        <f t="shared" si="91"/>
        <v>546.34151589959106</v>
      </c>
      <c r="O2477" s="140">
        <v>1689</v>
      </c>
    </row>
    <row r="2478" spans="1:15" x14ac:dyDescent="0.25">
      <c r="A2478" s="99">
        <v>43568.916666666664</v>
      </c>
      <c r="B2478" s="27">
        <v>2471</v>
      </c>
      <c r="C2478" s="50"/>
      <c r="D2478" s="27"/>
      <c r="L2478" s="27">
        <v>0.24829999999999999</v>
      </c>
      <c r="M2478" s="45">
        <f>IF(Measurements!L2475&lt;J$5,(J$6-Measurements!L2475)*((M$2-M$2*M$3-M$2*M$4)/J$4/24),0)</f>
        <v>362.29371911149724</v>
      </c>
      <c r="N2478" s="45">
        <f t="shared" si="91"/>
        <v>543.97427303551592</v>
      </c>
      <c r="O2478" s="140">
        <v>1720</v>
      </c>
    </row>
    <row r="2479" spans="1:15" x14ac:dyDescent="0.25">
      <c r="A2479" s="99">
        <v>43568.958333333336</v>
      </c>
      <c r="B2479" s="27">
        <v>2472</v>
      </c>
      <c r="C2479" s="50"/>
      <c r="D2479" s="27"/>
      <c r="L2479" s="27">
        <v>0.15989999999999999</v>
      </c>
      <c r="M2479" s="45">
        <f>IF(Measurements!L2476&lt;J$5,(J$6-Measurements!L2476)*((M$2-M$2*M$3-M$2*M$4)/J$4/24),0)</f>
        <v>391.17220396821074</v>
      </c>
      <c r="N2479" s="45">
        <f t="shared" si="91"/>
        <v>524.40291426612112</v>
      </c>
      <c r="O2479" s="140">
        <v>1982</v>
      </c>
    </row>
    <row r="2480" spans="1:15" x14ac:dyDescent="0.25">
      <c r="A2480" s="99">
        <v>43569</v>
      </c>
      <c r="B2480" s="27">
        <v>2473</v>
      </c>
      <c r="C2480" s="50"/>
      <c r="D2480" s="27"/>
      <c r="E2480" s="45">
        <f>+IF((MIN(Measurements!G2477:G2500)+MAX(Measurements!G2477:G2500))/2&gt;=E$5,0,E$6-(MIN(Measurements!G2477:G2500)+MAX(Measurements!G2477:G2500))/2)</f>
        <v>13.55</v>
      </c>
      <c r="F2480" s="45">
        <f>+IF((MIN(Measurements!H2477:H2500)+MAX(Measurements!H2477:H2500))/2&gt;=F$5,0,F$6-(MIN(Measurements!H2477:H2500)+MAX(Measurements!H2477:H2500))/2)</f>
        <v>12.15</v>
      </c>
      <c r="G2480" s="45">
        <f>+IF((MIN(Measurements!I2477:I2500)+MAX(Measurements!I2477:I2500))/2&gt;=G$5,0,G$6-(MIN(Measurements!I2477:I2500)+MAX(Measurements!I2477:I2500))/2)</f>
        <v>10.85</v>
      </c>
      <c r="H2480" s="45">
        <f>+IF((MIN(Measurements!J2477:J2500)+MAX(Measurements!J2477:J2500))/2&gt;=H$5,0,H$6-(MIN(Measurements!J2477:J2500)+MAX(Measurements!J2477:J2500))/2)</f>
        <v>13.25</v>
      </c>
      <c r="I2480" s="45">
        <f>+IF((MIN(Measurements!K2477:K2500)+MAX(Measurements!K2477:K2500))/2&gt;=I$5,0,I$6-(MIN(Measurements!K2477:K2500)+MAX(Measurements!K2477:K2500))/2)</f>
        <v>12.9</v>
      </c>
      <c r="J2480" s="45">
        <f>+IF((MIN(Measurements!L2477:L2500)+MAX(Measurements!L2477:L2500))/2&gt;=J$5,0,J$6-(MIN(Measurements!L2477:L2500)+MAX(Measurements!L2477:L2500))/2)</f>
        <v>12.05</v>
      </c>
      <c r="L2480" s="27">
        <v>8.2699999999999996E-2</v>
      </c>
      <c r="M2480" s="45">
        <f>IF(Measurements!L2477&lt;J$5,(J$6-Measurements!L2477)*((M$2-M$2*M$3-M$2*M$4)/J$4/24),0)</f>
        <v>420.05068882492429</v>
      </c>
      <c r="N2480" s="45">
        <f t="shared" si="91"/>
        <v>510.96999722311102</v>
      </c>
      <c r="O2480" s="140">
        <v>2199</v>
      </c>
    </row>
    <row r="2481" spans="1:15" x14ac:dyDescent="0.25">
      <c r="A2481" s="99">
        <v>43569.041666666664</v>
      </c>
      <c r="B2481" s="27">
        <v>2474</v>
      </c>
      <c r="C2481" s="50"/>
      <c r="D2481" s="27"/>
      <c r="L2481" s="27">
        <v>3.7199999999999997E-2</v>
      </c>
      <c r="M2481" s="45">
        <f>IF(Measurements!L2478&lt;J$5,(J$6-Measurements!L2478)*((M$2-M$2*M$3-M$2*M$4)/J$4/24),0)</f>
        <v>438.42790646101469</v>
      </c>
      <c r="N2481" s="45">
        <f t="shared" si="91"/>
        <v>504.40979534576331</v>
      </c>
      <c r="O2481" s="140">
        <v>2283</v>
      </c>
    </row>
    <row r="2482" spans="1:15" x14ac:dyDescent="0.25">
      <c r="A2482" s="99">
        <v>43569.083333333336</v>
      </c>
      <c r="B2482" s="27">
        <v>2475</v>
      </c>
      <c r="C2482" s="50"/>
      <c r="D2482" s="27"/>
      <c r="L2482" s="27">
        <v>2.53E-2</v>
      </c>
      <c r="M2482" s="45">
        <f>IF(Measurements!L2479&lt;J$5,(J$6-Measurements!L2479)*((M$2-M$2*M$3-M$2*M$4)/J$4/24),0)</f>
        <v>441.05322326617051</v>
      </c>
      <c r="N2482" s="45">
        <f t="shared" si="91"/>
        <v>500.51301781663534</v>
      </c>
      <c r="O2482" s="140">
        <v>2348</v>
      </c>
    </row>
    <row r="2483" spans="1:15" x14ac:dyDescent="0.25">
      <c r="A2483" s="99">
        <v>43569.125</v>
      </c>
      <c r="B2483" s="27">
        <v>2476</v>
      </c>
      <c r="C2483" s="50"/>
      <c r="D2483" s="27"/>
      <c r="L2483" s="27">
        <v>4.4999999999999998E-2</v>
      </c>
      <c r="M2483" s="45">
        <f>IF(Measurements!L2480&lt;J$5,(J$6-Measurements!L2480)*((M$2-M$2*M$3-M$2*M$4)/J$4/24),0)</f>
        <v>448.92917368163785</v>
      </c>
      <c r="N2483" s="45">
        <f t="shared" si="91"/>
        <v>519.18604876869017</v>
      </c>
      <c r="O2483" s="140">
        <v>2047</v>
      </c>
    </row>
    <row r="2484" spans="1:15" x14ac:dyDescent="0.25">
      <c r="A2484" s="99">
        <v>43569.166666666664</v>
      </c>
      <c r="B2484" s="27">
        <v>2477</v>
      </c>
      <c r="C2484" s="50"/>
      <c r="D2484" s="27"/>
      <c r="L2484" s="27">
        <v>9.74E-2</v>
      </c>
      <c r="M2484" s="45">
        <f>IF(Measurements!L2481&lt;J$5,(J$6-Measurements!L2481)*((M$2-M$2*M$3-M$2*M$4)/J$4/24),0)</f>
        <v>446.30385687648209</v>
      </c>
      <c r="N2484" s="45">
        <f t="shared" si="91"/>
        <v>545.27987004054887</v>
      </c>
      <c r="O2484" s="140">
        <v>1702</v>
      </c>
    </row>
    <row r="2485" spans="1:15" x14ac:dyDescent="0.25">
      <c r="A2485" s="99">
        <v>43569.208333333336</v>
      </c>
      <c r="B2485" s="27">
        <v>2478</v>
      </c>
      <c r="C2485" s="50"/>
      <c r="D2485" s="27"/>
      <c r="L2485" s="27">
        <v>0.17549999999999999</v>
      </c>
      <c r="M2485" s="45">
        <f>IF(Measurements!L2482&lt;J$5,(J$6-Measurements!L2482)*((M$2-M$2*M$3-M$2*M$4)/J$4/24),0)</f>
        <v>409.54942160430119</v>
      </c>
      <c r="N2485" s="45">
        <f t="shared" si="91"/>
        <v>551.33010430681884</v>
      </c>
      <c r="O2485" s="140">
        <v>1617</v>
      </c>
    </row>
    <row r="2486" spans="1:15" x14ac:dyDescent="0.25">
      <c r="A2486" s="99">
        <v>43569.25</v>
      </c>
      <c r="B2486" s="27">
        <v>2479</v>
      </c>
      <c r="C2486" s="50"/>
      <c r="D2486" s="27"/>
      <c r="L2486" s="27">
        <v>0.2535</v>
      </c>
      <c r="M2486" s="45">
        <f>IF(Measurements!L2483&lt;J$5,(J$6-Measurements!L2483)*((M$2-M$2*M$3-M$2*M$4)/J$4/24),0)</f>
        <v>370.16966952696453</v>
      </c>
      <c r="N2486" s="45">
        <f t="shared" si="91"/>
        <v>554.700214252519</v>
      </c>
      <c r="O2486" s="140">
        <v>1570</v>
      </c>
    </row>
    <row r="2487" spans="1:15" x14ac:dyDescent="0.25">
      <c r="A2487" s="99">
        <v>43569.291666666664</v>
      </c>
      <c r="B2487" s="27">
        <v>2480</v>
      </c>
      <c r="C2487" s="50"/>
      <c r="D2487" s="27"/>
      <c r="L2487" s="27">
        <v>0.29549999999999998</v>
      </c>
      <c r="M2487" s="45">
        <f>IF(Measurements!L2484&lt;J$5,(J$6-Measurements!L2484)*((M$2-M$2*M$3-M$2*M$4)/J$4/24),0)</f>
        <v>312.41269981353747</v>
      </c>
      <c r="N2487" s="45">
        <f t="shared" si="91"/>
        <v>519.96240101303476</v>
      </c>
      <c r="O2487" s="140">
        <v>2043</v>
      </c>
    </row>
    <row r="2488" spans="1:15" x14ac:dyDescent="0.25">
      <c r="A2488" s="99">
        <v>43569.333333333336</v>
      </c>
      <c r="B2488" s="27">
        <v>2481</v>
      </c>
      <c r="C2488" s="50"/>
      <c r="D2488" s="27"/>
      <c r="L2488" s="27">
        <v>0.28399999999999997</v>
      </c>
      <c r="M2488" s="45">
        <f>IF(Measurements!L2485&lt;J$5,(J$6-Measurements!L2485)*((M$2-M$2*M$3-M$2*M$4)/J$4/24),0)</f>
        <v>270.40763093104505</v>
      </c>
      <c r="N2488" s="45">
        <f t="shared" si="91"/>
        <v>471.65446785791517</v>
      </c>
      <c r="O2488" s="140">
        <v>2726</v>
      </c>
    </row>
    <row r="2489" spans="1:15" x14ac:dyDescent="0.25">
      <c r="A2489" s="99">
        <v>43569.375</v>
      </c>
      <c r="B2489" s="27">
        <v>2482</v>
      </c>
      <c r="C2489" s="50"/>
      <c r="D2489" s="27"/>
      <c r="L2489" s="27">
        <v>0.2349</v>
      </c>
      <c r="M2489" s="45">
        <f>IF(Measurements!L2486&lt;J$5,(J$6-Measurements!L2486)*((M$2-M$2*M$3-M$2*M$4)/J$4/24),0)</f>
        <v>252.03041329495457</v>
      </c>
      <c r="N2489" s="45">
        <f t="shared" si="91"/>
        <v>426.36676015347717</v>
      </c>
      <c r="O2489" s="140">
        <v>3301</v>
      </c>
    </row>
    <row r="2490" spans="1:15" x14ac:dyDescent="0.25">
      <c r="A2490" s="99">
        <v>43569.416666666664</v>
      </c>
      <c r="B2490" s="27">
        <v>2483</v>
      </c>
      <c r="C2490" s="50"/>
      <c r="D2490" s="27"/>
      <c r="L2490" s="27">
        <v>0.1802</v>
      </c>
      <c r="M2490" s="45">
        <f>IF(Measurements!L2487&lt;J$5,(J$6-Measurements!L2487)*((M$2-M$2*M$3-M$2*M$4)/J$4/24),0)</f>
        <v>231.02787885370839</v>
      </c>
      <c r="N2490" s="45">
        <f t="shared" si="91"/>
        <v>375.38451478069112</v>
      </c>
      <c r="O2490" s="140">
        <v>3895</v>
      </c>
    </row>
    <row r="2491" spans="1:15" x14ac:dyDescent="0.25">
      <c r="A2491" s="99">
        <v>43569.458333333336</v>
      </c>
      <c r="B2491" s="27">
        <v>2484</v>
      </c>
      <c r="C2491" s="50"/>
      <c r="D2491" s="27"/>
      <c r="L2491" s="27">
        <v>0.14019999999999999</v>
      </c>
      <c r="M2491" s="45">
        <f>IF(Measurements!L2488&lt;J$5,(J$6-Measurements!L2488)*((M$2-M$2*M$3-M$2*M$4)/J$4/24),0)</f>
        <v>212.65066121761791</v>
      </c>
      <c r="N2491" s="45">
        <f t="shared" si="91"/>
        <v>335.08429097894071</v>
      </c>
      <c r="O2491" s="140">
        <v>4290</v>
      </c>
    </row>
    <row r="2492" spans="1:15" x14ac:dyDescent="0.25">
      <c r="A2492" s="99">
        <v>43569.5</v>
      </c>
      <c r="B2492" s="27">
        <v>2485</v>
      </c>
      <c r="C2492" s="50"/>
      <c r="D2492" s="27"/>
      <c r="L2492" s="27">
        <v>0.1157</v>
      </c>
      <c r="M2492" s="45">
        <f>IF(Measurements!L2489&lt;J$5,(J$6-Measurements!L2489)*((M$2-M$2*M$3-M$2*M$4)/J$4/24),0)</f>
        <v>204.77471080215062</v>
      </c>
      <c r="N2492" s="45">
        <f t="shared" si="91"/>
        <v>313.78049928700676</v>
      </c>
      <c r="O2492" s="140">
        <v>4449</v>
      </c>
    </row>
    <row r="2493" spans="1:15" x14ac:dyDescent="0.25">
      <c r="A2493" s="99">
        <v>43569.541666666664</v>
      </c>
      <c r="B2493" s="27">
        <v>2486</v>
      </c>
      <c r="C2493" s="50"/>
      <c r="D2493" s="27"/>
      <c r="L2493" s="27">
        <v>9.9599999999999994E-2</v>
      </c>
      <c r="M2493" s="45">
        <f>IF(Measurements!L2490&lt;J$5,(J$6-Measurements!L2490)*((M$2-M$2*M$3-M$2*M$4)/J$4/24),0)</f>
        <v>183.77217636090438</v>
      </c>
      <c r="N2493" s="45">
        <f t="shared" si="91"/>
        <v>283.95395486408245</v>
      </c>
      <c r="O2493" s="140">
        <v>4614</v>
      </c>
    </row>
    <row r="2494" spans="1:15" x14ac:dyDescent="0.25">
      <c r="A2494" s="99">
        <v>43569.583333333336</v>
      </c>
      <c r="B2494" s="27">
        <v>2487</v>
      </c>
      <c r="C2494" s="50"/>
      <c r="D2494" s="27"/>
      <c r="L2494" s="27">
        <v>8.9499999999999996E-2</v>
      </c>
      <c r="M2494" s="45">
        <f>IF(Measurements!L2491&lt;J$5,(J$6-Measurements!L2491)*((M$2-M$2*M$3-M$2*M$4)/J$4/24),0)</f>
        <v>183.77217636090438</v>
      </c>
      <c r="N2494" s="45">
        <f t="shared" si="91"/>
        <v>278.41839580725332</v>
      </c>
      <c r="O2494" s="140">
        <v>4639</v>
      </c>
    </row>
    <row r="2495" spans="1:15" x14ac:dyDescent="0.25">
      <c r="A2495" s="99">
        <v>43569.625</v>
      </c>
      <c r="B2495" s="27">
        <v>2488</v>
      </c>
      <c r="C2495" s="50"/>
      <c r="D2495" s="27"/>
      <c r="L2495" s="27">
        <v>8.8900000000000007E-2</v>
      </c>
      <c r="M2495" s="45">
        <f>IF(Measurements!L2492&lt;J$5,(J$6-Measurements!L2492)*((M$2-M$2*M$3-M$2*M$4)/J$4/24),0)</f>
        <v>196.89876038668325</v>
      </c>
      <c r="N2495" s="45">
        <f t="shared" si="91"/>
        <v>291.21613474054732</v>
      </c>
      <c r="O2495" s="140">
        <v>4579</v>
      </c>
    </row>
    <row r="2496" spans="1:15" x14ac:dyDescent="0.25">
      <c r="A2496" s="99">
        <v>43569.666666666664</v>
      </c>
      <c r="B2496" s="27">
        <v>2489</v>
      </c>
      <c r="C2496" s="50"/>
      <c r="D2496" s="27"/>
      <c r="L2496" s="27">
        <v>0.104</v>
      </c>
      <c r="M2496" s="45">
        <f>IF(Measurements!L2493&lt;J$5,(J$6-Measurements!L2493)*((M$2-M$2*M$3-M$2*M$4)/J$4/24),0)</f>
        <v>212.65066121761791</v>
      </c>
      <c r="N2496" s="45">
        <f t="shared" si="91"/>
        <v>315.24397039901851</v>
      </c>
      <c r="O2496" s="140">
        <v>4440</v>
      </c>
    </row>
    <row r="2497" spans="1:15" x14ac:dyDescent="0.25">
      <c r="A2497" s="99">
        <v>43569.708333333336</v>
      </c>
      <c r="B2497" s="27">
        <v>2490</v>
      </c>
      <c r="C2497" s="50"/>
      <c r="D2497" s="27"/>
      <c r="L2497" s="27">
        <v>0.14099999999999999</v>
      </c>
      <c r="M2497" s="45">
        <f>IF(Measurements!L2494&lt;J$5,(J$6-Measurements!L2494)*((M$2-M$2*M$3-M$2*M$4)/J$4/24),0)</f>
        <v>228.40256204855257</v>
      </c>
      <c r="N2497" s="45">
        <f t="shared" si="91"/>
        <v>351.27465193318858</v>
      </c>
      <c r="O2497" s="140">
        <v>4145</v>
      </c>
    </row>
    <row r="2498" spans="1:15" x14ac:dyDescent="0.25">
      <c r="A2498" s="99">
        <v>43569.75</v>
      </c>
      <c r="B2498" s="27">
        <v>2491</v>
      </c>
      <c r="C2498" s="50"/>
      <c r="D2498" s="27"/>
      <c r="L2498" s="27">
        <v>0.20039999999999999</v>
      </c>
      <c r="M2498" s="45">
        <f>IF(Measurements!L2495&lt;J$5,(J$6-Measurements!L2495)*((M$2-M$2*M$3-M$2*M$4)/J$4/24),0)</f>
        <v>267.78231412588923</v>
      </c>
      <c r="N2498" s="45">
        <f t="shared" si="91"/>
        <v>423.21006816653016</v>
      </c>
      <c r="O2498" s="140">
        <v>3335</v>
      </c>
    </row>
    <row r="2499" spans="1:15" x14ac:dyDescent="0.25">
      <c r="A2499" s="99">
        <v>43569.791666666664</v>
      </c>
      <c r="B2499" s="27">
        <v>2492</v>
      </c>
      <c r="C2499" s="50"/>
      <c r="D2499" s="27"/>
      <c r="L2499" s="27">
        <v>0.26889999999999997</v>
      </c>
      <c r="M2499" s="45">
        <f>IF(Measurements!L2496&lt;J$5,(J$6-Measurements!L2496)*((M$2-M$2*M$3-M$2*M$4)/J$4/24),0)</f>
        <v>304.53674939807013</v>
      </c>
      <c r="N2499" s="45">
        <f t="shared" si="91"/>
        <v>497.50765149740357</v>
      </c>
      <c r="O2499" s="140">
        <v>2394</v>
      </c>
    </row>
    <row r="2500" spans="1:15" x14ac:dyDescent="0.25">
      <c r="A2500" s="99">
        <v>43569.833333333336</v>
      </c>
      <c r="B2500" s="27">
        <v>2493</v>
      </c>
      <c r="C2500" s="50"/>
      <c r="D2500" s="27"/>
      <c r="L2500" s="27">
        <v>0.31569999999999998</v>
      </c>
      <c r="M2500" s="45">
        <f>IF(Measurements!L2497&lt;J$5,(J$6-Measurements!L2497)*((M$2-M$2*M$3-M$2*M$4)/J$4/24),0)</f>
        <v>336.04055105993945</v>
      </c>
      <c r="N2500" s="45">
        <f t="shared" si="91"/>
        <v>554.661370373095</v>
      </c>
      <c r="O2500" s="140">
        <v>1573</v>
      </c>
    </row>
    <row r="2501" spans="1:15" x14ac:dyDescent="0.25">
      <c r="A2501" s="99">
        <v>43569.875</v>
      </c>
      <c r="B2501" s="27">
        <v>2494</v>
      </c>
      <c r="C2501" s="50"/>
      <c r="D2501" s="27"/>
      <c r="L2501" s="27">
        <v>0.31009999999999999</v>
      </c>
      <c r="M2501" s="45">
        <f>IF(Measurements!L2498&lt;J$5,(J$6-Measurements!L2498)*((M$2-M$2*M$3-M$2*M$4)/J$4/24),0)</f>
        <v>349.16713508571831</v>
      </c>
      <c r="N2501" s="45">
        <f t="shared" si="91"/>
        <v>564.71873353568151</v>
      </c>
      <c r="O2501" s="140">
        <v>1441</v>
      </c>
    </row>
    <row r="2502" spans="1:15" x14ac:dyDescent="0.25">
      <c r="A2502" s="99">
        <v>43569.916666666664</v>
      </c>
      <c r="B2502" s="27">
        <v>2495</v>
      </c>
      <c r="C2502" s="50"/>
      <c r="D2502" s="27"/>
      <c r="L2502" s="27">
        <v>0.24829999999999999</v>
      </c>
      <c r="M2502" s="45">
        <f>IF(Measurements!L2499&lt;J$5,(J$6-Measurements!L2499)*((M$2-M$2*M$3-M$2*M$4)/J$4/24),0)</f>
        <v>346.5418182805625</v>
      </c>
      <c r="N2502" s="45">
        <f t="shared" si="91"/>
        <v>528.22237220458112</v>
      </c>
      <c r="O2502" s="140">
        <v>1938</v>
      </c>
    </row>
    <row r="2503" spans="1:15" x14ac:dyDescent="0.25">
      <c r="A2503" s="99">
        <v>43569.958333333336</v>
      </c>
      <c r="B2503" s="27">
        <v>2496</v>
      </c>
      <c r="C2503" s="50"/>
      <c r="D2503" s="27"/>
      <c r="L2503" s="27">
        <v>0.15989999999999999</v>
      </c>
      <c r="M2503" s="45">
        <f>IF(Measurements!L2500&lt;J$5,(J$6-Measurements!L2500)*((M$2-M$2*M$3-M$2*M$4)/J$4/24),0)</f>
        <v>357.04308550118566</v>
      </c>
      <c r="N2503" s="45">
        <f t="shared" si="91"/>
        <v>490.27379579909598</v>
      </c>
      <c r="O2503" s="140">
        <v>2481</v>
      </c>
    </row>
    <row r="2504" spans="1:15" x14ac:dyDescent="0.25">
      <c r="A2504" s="99">
        <v>43570</v>
      </c>
      <c r="B2504" s="27">
        <v>2497</v>
      </c>
      <c r="C2504" s="50"/>
      <c r="D2504" s="27"/>
      <c r="E2504" s="45">
        <f>+IF((MIN(Measurements!G2501:G2524)+MAX(Measurements!G2501:G2524))/2&gt;=E$5,0,E$6-(MIN(Measurements!G2501:G2524)+MAX(Measurements!G2501:G2524))/2)</f>
        <v>13.2</v>
      </c>
      <c r="F2504" s="45">
        <f>+IF((MIN(Measurements!H2501:H2524)+MAX(Measurements!H2501:H2524))/2&gt;=F$5,0,F$6-(MIN(Measurements!H2501:H2524)+MAX(Measurements!H2501:H2524))/2)</f>
        <v>12.3</v>
      </c>
      <c r="G2504" s="45">
        <f>+IF((MIN(Measurements!I2501:I2524)+MAX(Measurements!I2501:I2524))/2&gt;=G$5,0,G$6-(MIN(Measurements!I2501:I2524)+MAX(Measurements!I2501:I2524))/2)</f>
        <v>10.199999999999999</v>
      </c>
      <c r="H2504" s="45">
        <f>+IF((MIN(Measurements!J2501:J2524)+MAX(Measurements!J2501:J2524))/2&gt;=H$5,0,H$6-(MIN(Measurements!J2501:J2524)+MAX(Measurements!J2501:J2524))/2)</f>
        <v>12.2</v>
      </c>
      <c r="I2504" s="45">
        <f>+IF((MIN(Measurements!K2501:K2524)+MAX(Measurements!K2501:K2524))/2&gt;=I$5,0,I$6-(MIN(Measurements!K2501:K2524)+MAX(Measurements!K2501:K2524))/2)</f>
        <v>12.05</v>
      </c>
      <c r="J2504" s="45">
        <f>+IF((MIN(Measurements!L2501:L2524)+MAX(Measurements!L2501:L2524))/2&gt;=J$5,0,J$6-(MIN(Measurements!L2501:L2524)+MAX(Measurements!L2501:L2524))/2)</f>
        <v>13.2</v>
      </c>
      <c r="L2504" s="27">
        <v>8.2699999999999996E-2</v>
      </c>
      <c r="M2504" s="45">
        <f>IF(Measurements!L2501&lt;J$5,(J$6-Measurements!L2501)*((M$2-M$2*M$3-M$2*M$4)/J$4/24),0)</f>
        <v>383.29625355274339</v>
      </c>
      <c r="N2504" s="45">
        <f t="shared" si="91"/>
        <v>474.21556195093012</v>
      </c>
      <c r="O2504" s="140">
        <v>2678</v>
      </c>
    </row>
    <row r="2505" spans="1:15" x14ac:dyDescent="0.25">
      <c r="A2505" s="99">
        <v>43570.041666666664</v>
      </c>
      <c r="B2505" s="27">
        <v>2498</v>
      </c>
      <c r="C2505" s="50"/>
      <c r="D2505" s="27"/>
      <c r="L2505" s="27">
        <v>3.7199999999999997E-2</v>
      </c>
      <c r="M2505" s="45">
        <f>IF(Measurements!L2502&lt;J$5,(J$6-Measurements!L2502)*((M$2-M$2*M$3-M$2*M$4)/J$4/24),0)</f>
        <v>425.30132243523582</v>
      </c>
      <c r="N2505" s="45">
        <f t="shared" ref="N2505:N2568" si="92">+M2505+$L2505*M$2*M$3/$M$6+M$5</f>
        <v>491.28321131998445</v>
      </c>
      <c r="O2505" s="140">
        <v>2469</v>
      </c>
    </row>
    <row r="2506" spans="1:15" x14ac:dyDescent="0.25">
      <c r="A2506" s="99">
        <v>43570.083333333336</v>
      </c>
      <c r="B2506" s="27">
        <v>2499</v>
      </c>
      <c r="C2506" s="50"/>
      <c r="D2506" s="27"/>
      <c r="L2506" s="27">
        <v>2.53E-2</v>
      </c>
      <c r="M2506" s="45">
        <f>IF(Measurements!L2503&lt;J$5,(J$6-Measurements!L2503)*((M$2-M$2*M$3-M$2*M$4)/J$4/24),0)</f>
        <v>459.43044090226095</v>
      </c>
      <c r="N2506" s="45">
        <f t="shared" si="92"/>
        <v>518.89023545272585</v>
      </c>
      <c r="O2506" s="140">
        <v>2056</v>
      </c>
    </row>
    <row r="2507" spans="1:15" x14ac:dyDescent="0.25">
      <c r="A2507" s="99">
        <v>43570.125</v>
      </c>
      <c r="B2507" s="27">
        <v>2500</v>
      </c>
      <c r="C2507" s="50"/>
      <c r="D2507" s="27"/>
      <c r="L2507" s="27">
        <v>4.4999999999999998E-2</v>
      </c>
      <c r="M2507" s="45">
        <f>IF(Measurements!L2504&lt;J$5,(J$6-Measurements!L2504)*((M$2-M$2*M$3-M$2*M$4)/J$4/24),0)</f>
        <v>467.3063913177283</v>
      </c>
      <c r="N2507" s="45">
        <f t="shared" si="92"/>
        <v>537.56326640478062</v>
      </c>
      <c r="O2507" s="140">
        <v>1798</v>
      </c>
    </row>
    <row r="2508" spans="1:15" x14ac:dyDescent="0.25">
      <c r="A2508" s="99">
        <v>43570.166666666664</v>
      </c>
      <c r="B2508" s="27">
        <v>2501</v>
      </c>
      <c r="C2508" s="50"/>
      <c r="D2508" s="27"/>
      <c r="L2508" s="27">
        <v>9.74E-2</v>
      </c>
      <c r="M2508" s="45">
        <f>IF(Measurements!L2505&lt;J$5,(J$6-Measurements!L2505)*((M$2-M$2*M$3-M$2*M$4)/J$4/24),0)</f>
        <v>469.931708122884</v>
      </c>
      <c r="N2508" s="45">
        <f t="shared" si="92"/>
        <v>568.90772128695073</v>
      </c>
      <c r="O2508" s="140">
        <v>1393</v>
      </c>
    </row>
    <row r="2509" spans="1:15" x14ac:dyDescent="0.25">
      <c r="A2509" s="99">
        <v>43570.208333333336</v>
      </c>
      <c r="B2509" s="27">
        <v>2502</v>
      </c>
      <c r="C2509" s="50"/>
      <c r="D2509" s="27"/>
      <c r="L2509" s="27">
        <v>0.17549999999999999</v>
      </c>
      <c r="M2509" s="45">
        <f>IF(Measurements!L2506&lt;J$5,(J$6-Measurements!L2506)*((M$2-M$2*M$3-M$2*M$4)/J$4/24),0)</f>
        <v>422.67600563008011</v>
      </c>
      <c r="N2509" s="45">
        <f t="shared" si="92"/>
        <v>564.45668833259776</v>
      </c>
      <c r="O2509" s="140">
        <v>1445</v>
      </c>
    </row>
    <row r="2510" spans="1:15" x14ac:dyDescent="0.25">
      <c r="A2510" s="99">
        <v>43570.25</v>
      </c>
      <c r="B2510" s="27">
        <v>2503</v>
      </c>
      <c r="C2510" s="50"/>
      <c r="D2510" s="27"/>
      <c r="L2510" s="27">
        <v>0.2535</v>
      </c>
      <c r="M2510" s="45">
        <f>IF(Measurements!L2507&lt;J$5,(J$6-Measurements!L2507)*((M$2-M$2*M$3-M$2*M$4)/J$4/24),0)</f>
        <v>359.66840230634142</v>
      </c>
      <c r="N2510" s="45">
        <f t="shared" si="92"/>
        <v>544.19894703189584</v>
      </c>
      <c r="O2510" s="140">
        <v>1713</v>
      </c>
    </row>
    <row r="2511" spans="1:15" x14ac:dyDescent="0.25">
      <c r="A2511" s="99">
        <v>43570.291666666664</v>
      </c>
      <c r="B2511" s="27">
        <v>2504</v>
      </c>
      <c r="C2511" s="50"/>
      <c r="D2511" s="27"/>
      <c r="L2511" s="27">
        <v>0.29549999999999998</v>
      </c>
      <c r="M2511" s="45">
        <f>IF(Measurements!L2508&lt;J$5,(J$6-Measurements!L2508)*((M$2-M$2*M$3-M$2*M$4)/J$4/24),0)</f>
        <v>278.28358134651234</v>
      </c>
      <c r="N2511" s="45">
        <f t="shared" si="92"/>
        <v>485.83328254600963</v>
      </c>
      <c r="O2511" s="140">
        <v>2530</v>
      </c>
    </row>
    <row r="2512" spans="1:15" x14ac:dyDescent="0.25">
      <c r="A2512" s="99">
        <v>43570.333333333336</v>
      </c>
      <c r="B2512" s="27">
        <v>2505</v>
      </c>
      <c r="C2512" s="50"/>
      <c r="D2512" s="27"/>
      <c r="L2512" s="27">
        <v>0.28399999999999997</v>
      </c>
      <c r="M2512" s="45">
        <f>IF(Measurements!L2509&lt;J$5,(J$6-Measurements!L2509)*((M$2-M$2*M$3-M$2*M$4)/J$4/24),0)</f>
        <v>249.40509648979881</v>
      </c>
      <c r="N2512" s="45">
        <f t="shared" si="92"/>
        <v>450.6519334166689</v>
      </c>
      <c r="O2512" s="140">
        <v>3003</v>
      </c>
    </row>
    <row r="2513" spans="1:15" x14ac:dyDescent="0.25">
      <c r="A2513" s="99">
        <v>43570.375</v>
      </c>
      <c r="B2513" s="27">
        <v>2506</v>
      </c>
      <c r="C2513" s="50"/>
      <c r="D2513" s="27"/>
      <c r="L2513" s="27">
        <v>0.2349</v>
      </c>
      <c r="M2513" s="45">
        <f>IF(Measurements!L2510&lt;J$5,(J$6-Measurements!L2510)*((M$2-M$2*M$3-M$2*M$4)/J$4/24),0)</f>
        <v>244.15446287948726</v>
      </c>
      <c r="N2513" s="45">
        <f t="shared" si="92"/>
        <v>418.49080973800983</v>
      </c>
      <c r="O2513" s="140">
        <v>3406</v>
      </c>
    </row>
    <row r="2514" spans="1:15" x14ac:dyDescent="0.25">
      <c r="A2514" s="99">
        <v>43570.416666666664</v>
      </c>
      <c r="B2514" s="27">
        <v>2507</v>
      </c>
      <c r="C2514" s="50"/>
      <c r="D2514" s="27"/>
      <c r="L2514" s="27">
        <v>0.1802</v>
      </c>
      <c r="M2514" s="45">
        <f>IF(Measurements!L2511&lt;J$5,(J$6-Measurements!L2511)*((M$2-M$2*M$3-M$2*M$4)/J$4/24),0)</f>
        <v>228.40256204855257</v>
      </c>
      <c r="N2514" s="45">
        <f t="shared" si="92"/>
        <v>372.75919797553524</v>
      </c>
      <c r="O2514" s="140">
        <v>3915</v>
      </c>
    </row>
    <row r="2515" spans="1:15" x14ac:dyDescent="0.25">
      <c r="A2515" s="99">
        <v>43570.458333333336</v>
      </c>
      <c r="B2515" s="27">
        <v>2508</v>
      </c>
      <c r="C2515" s="50"/>
      <c r="D2515" s="27"/>
      <c r="L2515" s="27">
        <v>0.14019999999999999</v>
      </c>
      <c r="M2515" s="45">
        <f>IF(Measurements!L2512&lt;J$5,(J$6-Measurements!L2512)*((M$2-M$2*M$3-M$2*M$4)/J$4/24),0)</f>
        <v>223.15192843824104</v>
      </c>
      <c r="N2515" s="45">
        <f t="shared" si="92"/>
        <v>345.58555819956388</v>
      </c>
      <c r="O2515" s="140">
        <v>4187</v>
      </c>
    </row>
    <row r="2516" spans="1:15" x14ac:dyDescent="0.25">
      <c r="A2516" s="99">
        <v>43570.5</v>
      </c>
      <c r="B2516" s="27">
        <v>2509</v>
      </c>
      <c r="C2516" s="50"/>
      <c r="D2516" s="27"/>
      <c r="L2516" s="27">
        <v>0.1157</v>
      </c>
      <c r="M2516" s="45">
        <f>IF(Measurements!L2513&lt;J$5,(J$6-Measurements!L2513)*((M$2-M$2*M$3-M$2*M$4)/J$4/24),0)</f>
        <v>223.15192843824104</v>
      </c>
      <c r="N2516" s="45">
        <f t="shared" si="92"/>
        <v>332.15771692309721</v>
      </c>
      <c r="O2516" s="140">
        <v>4312</v>
      </c>
    </row>
    <row r="2517" spans="1:15" x14ac:dyDescent="0.25">
      <c r="A2517" s="99">
        <v>43570.541666666664</v>
      </c>
      <c r="B2517" s="27">
        <v>2510</v>
      </c>
      <c r="C2517" s="50"/>
      <c r="D2517" s="27"/>
      <c r="L2517" s="27">
        <v>9.9599999999999994E-2</v>
      </c>
      <c r="M2517" s="45">
        <f>IF(Measurements!L2514&lt;J$5,(J$6-Measurements!L2514)*((M$2-M$2*M$3-M$2*M$4)/J$4/24),0)</f>
        <v>233.65319565886415</v>
      </c>
      <c r="N2517" s="45">
        <f t="shared" si="92"/>
        <v>333.83497416204222</v>
      </c>
      <c r="O2517" s="140">
        <v>4296</v>
      </c>
    </row>
    <row r="2518" spans="1:15" x14ac:dyDescent="0.25">
      <c r="A2518" s="99">
        <v>43570.583333333336</v>
      </c>
      <c r="B2518" s="27">
        <v>2511</v>
      </c>
      <c r="C2518" s="50"/>
      <c r="D2518" s="27"/>
      <c r="L2518" s="27">
        <v>8.9499999999999996E-2</v>
      </c>
      <c r="M2518" s="45">
        <f>IF(Measurements!L2515&lt;J$5,(J$6-Measurements!L2515)*((M$2-M$2*M$3-M$2*M$4)/J$4/24),0)</f>
        <v>246.77977968464305</v>
      </c>
      <c r="N2518" s="45">
        <f t="shared" si="92"/>
        <v>341.42599913099195</v>
      </c>
      <c r="O2518" s="140">
        <v>4237</v>
      </c>
    </row>
    <row r="2519" spans="1:15" x14ac:dyDescent="0.25">
      <c r="A2519" s="99">
        <v>43570.625</v>
      </c>
      <c r="B2519" s="27">
        <v>2512</v>
      </c>
      <c r="C2519" s="50"/>
      <c r="D2519" s="27"/>
      <c r="L2519" s="27">
        <v>8.8900000000000007E-2</v>
      </c>
      <c r="M2519" s="45">
        <f>IF(Measurements!L2516&lt;J$5,(J$6-Measurements!L2516)*((M$2-M$2*M$3-M$2*M$4)/J$4/24),0)</f>
        <v>252.03041329495457</v>
      </c>
      <c r="N2519" s="45">
        <f t="shared" si="92"/>
        <v>346.34778764881861</v>
      </c>
      <c r="O2519" s="140">
        <v>4181</v>
      </c>
    </row>
    <row r="2520" spans="1:15" x14ac:dyDescent="0.25">
      <c r="A2520" s="99">
        <v>43570.666666666664</v>
      </c>
      <c r="B2520" s="27">
        <v>2513</v>
      </c>
      <c r="C2520" s="50"/>
      <c r="D2520" s="27"/>
      <c r="L2520" s="27">
        <v>0.104</v>
      </c>
      <c r="M2520" s="45">
        <f>IF(Measurements!L2517&lt;J$5,(J$6-Measurements!L2517)*((M$2-M$2*M$3-M$2*M$4)/J$4/24),0)</f>
        <v>265.15699732073347</v>
      </c>
      <c r="N2520" s="45">
        <f t="shared" si="92"/>
        <v>367.75030650213409</v>
      </c>
      <c r="O2520" s="140">
        <v>3977</v>
      </c>
    </row>
    <row r="2521" spans="1:15" x14ac:dyDescent="0.25">
      <c r="A2521" s="99">
        <v>43570.708333333336</v>
      </c>
      <c r="B2521" s="27">
        <v>2514</v>
      </c>
      <c r="C2521" s="50"/>
      <c r="D2521" s="27"/>
      <c r="L2521" s="27">
        <v>0.14099999999999999</v>
      </c>
      <c r="M2521" s="45">
        <f>IF(Measurements!L2518&lt;J$5,(J$6-Measurements!L2518)*((M$2-M$2*M$3-M$2*M$4)/J$4/24),0)</f>
        <v>278.28358134651234</v>
      </c>
      <c r="N2521" s="45">
        <f t="shared" si="92"/>
        <v>401.15567123114835</v>
      </c>
      <c r="O2521" s="140">
        <v>3596</v>
      </c>
    </row>
    <row r="2522" spans="1:15" x14ac:dyDescent="0.25">
      <c r="A2522" s="99">
        <v>43570.75</v>
      </c>
      <c r="B2522" s="27">
        <v>2515</v>
      </c>
      <c r="C2522" s="50"/>
      <c r="D2522" s="27"/>
      <c r="L2522" s="27">
        <v>0.20039999999999999</v>
      </c>
      <c r="M2522" s="45">
        <f>IF(Measurements!L2519&lt;J$5,(J$6-Measurements!L2519)*((M$2-M$2*M$3-M$2*M$4)/J$4/24),0)</f>
        <v>304.53674939807013</v>
      </c>
      <c r="N2522" s="45">
        <f t="shared" si="92"/>
        <v>459.96450343871106</v>
      </c>
      <c r="O2522" s="140">
        <v>2873</v>
      </c>
    </row>
    <row r="2523" spans="1:15" x14ac:dyDescent="0.25">
      <c r="A2523" s="99">
        <v>43570.791666666664</v>
      </c>
      <c r="B2523" s="27">
        <v>2516</v>
      </c>
      <c r="C2523" s="50"/>
      <c r="D2523" s="27"/>
      <c r="L2523" s="27">
        <v>0.26889999999999997</v>
      </c>
      <c r="M2523" s="45">
        <f>IF(Measurements!L2520&lt;J$5,(J$6-Measurements!L2520)*((M$2-M$2*M$3-M$2*M$4)/J$4/24),0)</f>
        <v>338.66586786509521</v>
      </c>
      <c r="N2523" s="45">
        <f t="shared" si="92"/>
        <v>531.63676996442871</v>
      </c>
      <c r="O2523" s="140">
        <v>1877</v>
      </c>
    </row>
    <row r="2524" spans="1:15" x14ac:dyDescent="0.25">
      <c r="A2524" s="99">
        <v>43570.833333333336</v>
      </c>
      <c r="B2524" s="27">
        <v>2517</v>
      </c>
      <c r="C2524" s="50"/>
      <c r="D2524" s="27"/>
      <c r="L2524" s="27">
        <v>0.31569999999999998</v>
      </c>
      <c r="M2524" s="45">
        <f>IF(Measurements!L2521&lt;J$5,(J$6-Measurements!L2521)*((M$2-M$2*M$3-M$2*M$4)/J$4/24),0)</f>
        <v>362.29371911149724</v>
      </c>
      <c r="N2524" s="45">
        <f t="shared" si="92"/>
        <v>580.91453842465285</v>
      </c>
      <c r="O2524" s="140">
        <v>1245</v>
      </c>
    </row>
    <row r="2525" spans="1:15" x14ac:dyDescent="0.25">
      <c r="A2525" s="99">
        <v>43570.875</v>
      </c>
      <c r="B2525" s="27">
        <v>2518</v>
      </c>
      <c r="C2525" s="50"/>
      <c r="D2525" s="27"/>
      <c r="L2525" s="27">
        <v>0.31009999999999999</v>
      </c>
      <c r="M2525" s="45">
        <f>IF(Measurements!L2522&lt;J$5,(J$6-Measurements!L2522)*((M$2-M$2*M$3-M$2*M$4)/J$4/24),0)</f>
        <v>391.17220396821074</v>
      </c>
      <c r="N2525" s="45">
        <f t="shared" si="92"/>
        <v>606.72380241817393</v>
      </c>
      <c r="O2525" s="140">
        <v>982</v>
      </c>
    </row>
    <row r="2526" spans="1:15" x14ac:dyDescent="0.25">
      <c r="A2526" s="99">
        <v>43570.916666666664</v>
      </c>
      <c r="B2526" s="27">
        <v>2519</v>
      </c>
      <c r="C2526" s="50"/>
      <c r="D2526" s="27"/>
      <c r="L2526" s="27">
        <v>0.24829999999999999</v>
      </c>
      <c r="M2526" s="45">
        <f>IF(Measurements!L2523&lt;J$5,(J$6-Measurements!L2523)*((M$2-M$2*M$3-M$2*M$4)/J$4/24),0)</f>
        <v>417.42537201976853</v>
      </c>
      <c r="N2526" s="45">
        <f t="shared" si="92"/>
        <v>599.10592594378716</v>
      </c>
      <c r="O2526" s="140">
        <v>1050</v>
      </c>
    </row>
    <row r="2527" spans="1:15" x14ac:dyDescent="0.25">
      <c r="A2527" s="99">
        <v>43570.958333333336</v>
      </c>
      <c r="B2527" s="27">
        <v>2520</v>
      </c>
      <c r="C2527" s="50"/>
      <c r="D2527" s="27"/>
      <c r="L2527" s="27">
        <v>0.15989999999999999</v>
      </c>
      <c r="M2527" s="45">
        <f>IF(Measurements!L2524&lt;J$5,(J$6-Measurements!L2524)*((M$2-M$2*M$3-M$2*M$4)/J$4/24),0)</f>
        <v>422.67600563008011</v>
      </c>
      <c r="N2527" s="45">
        <f t="shared" si="92"/>
        <v>555.90671592799049</v>
      </c>
      <c r="O2527" s="140">
        <v>1555</v>
      </c>
    </row>
    <row r="2528" spans="1:15" x14ac:dyDescent="0.25">
      <c r="A2528" s="99">
        <v>43571</v>
      </c>
      <c r="B2528" s="27">
        <v>2521</v>
      </c>
      <c r="C2528" s="50"/>
      <c r="D2528" s="27"/>
      <c r="E2528" s="45">
        <f>+IF((MIN(Measurements!G2525:G2548)+MAX(Measurements!G2525:G2548))/2&gt;=E$5,0,E$6-(MIN(Measurements!G2525:G2548)+MAX(Measurements!G2525:G2548))/2)</f>
        <v>9.7000000000000011</v>
      </c>
      <c r="F2528" s="45">
        <f>+IF((MIN(Measurements!H2525:H2548)+MAX(Measurements!H2525:H2548))/2&gt;=F$5,0,F$6-(MIN(Measurements!H2525:H2548)+MAX(Measurements!H2525:H2548))/2)</f>
        <v>8.6000000000000014</v>
      </c>
      <c r="G2528" s="45">
        <f>+IF((MIN(Measurements!I2525:I2548)+MAX(Measurements!I2525:I2548))/2&gt;=G$5,0,G$6-(MIN(Measurements!I2525:I2548)+MAX(Measurements!I2525:I2548))/2)</f>
        <v>10.1</v>
      </c>
      <c r="H2528" s="45">
        <f>+IF((MIN(Measurements!J2525:J2548)+MAX(Measurements!J2525:J2548))/2&gt;=H$5,0,H$6-(MIN(Measurements!J2525:J2548)+MAX(Measurements!J2525:J2548))/2)</f>
        <v>8.5500000000000007</v>
      </c>
      <c r="I2528" s="45">
        <f>+IF((MIN(Measurements!K2525:K2548)+MAX(Measurements!K2525:K2548))/2&gt;=I$5,0,I$6-(MIN(Measurements!K2525:K2548)+MAX(Measurements!K2525:K2548))/2)</f>
        <v>8.8999999999999986</v>
      </c>
      <c r="J2528" s="45">
        <f>+IF((MIN(Measurements!L2525:L2548)+MAX(Measurements!L2525:L2548))/2&gt;=J$5,0,J$6-(MIN(Measurements!L2525:L2548)+MAX(Measurements!L2525:L2548))/2)</f>
        <v>7.7000000000000011</v>
      </c>
      <c r="L2528" s="27">
        <v>8.2699999999999996E-2</v>
      </c>
      <c r="M2528" s="45">
        <f>IF(Measurements!L2525&lt;J$5,(J$6-Measurements!L2525)*((M$2-M$2*M$3-M$2*M$4)/J$4/24),0)</f>
        <v>409.54942160430119</v>
      </c>
      <c r="N2528" s="45">
        <f t="shared" si="92"/>
        <v>500.46873000248792</v>
      </c>
      <c r="O2528" s="140">
        <v>2351</v>
      </c>
    </row>
    <row r="2529" spans="1:15" x14ac:dyDescent="0.25">
      <c r="A2529" s="99">
        <v>43571.041666666664</v>
      </c>
      <c r="B2529" s="27">
        <v>2522</v>
      </c>
      <c r="C2529" s="50"/>
      <c r="D2529" s="27"/>
      <c r="L2529" s="27">
        <v>3.7199999999999997E-2</v>
      </c>
      <c r="M2529" s="45">
        <f>IF(Measurements!L2526&lt;J$5,(J$6-Measurements!L2526)*((M$2-M$2*M$3-M$2*M$4)/J$4/24),0)</f>
        <v>393.7975207733665</v>
      </c>
      <c r="N2529" s="45">
        <f t="shared" si="92"/>
        <v>459.77940965811513</v>
      </c>
      <c r="O2529" s="140">
        <v>2871</v>
      </c>
    </row>
    <row r="2530" spans="1:15" x14ac:dyDescent="0.25">
      <c r="A2530" s="99">
        <v>43571.083333333336</v>
      </c>
      <c r="B2530" s="27">
        <v>2523</v>
      </c>
      <c r="C2530" s="50"/>
      <c r="D2530" s="27"/>
      <c r="L2530" s="27">
        <v>2.53E-2</v>
      </c>
      <c r="M2530" s="45">
        <f>IF(Measurements!L2527&lt;J$5,(J$6-Measurements!L2527)*((M$2-M$2*M$3-M$2*M$4)/J$4/24),0)</f>
        <v>388.54688716305498</v>
      </c>
      <c r="N2530" s="45">
        <f t="shared" si="92"/>
        <v>448.00668171351981</v>
      </c>
      <c r="O2530" s="140">
        <v>3036</v>
      </c>
    </row>
    <row r="2531" spans="1:15" x14ac:dyDescent="0.25">
      <c r="A2531" s="99">
        <v>43571.125</v>
      </c>
      <c r="B2531" s="27">
        <v>2524</v>
      </c>
      <c r="C2531" s="50"/>
      <c r="D2531" s="27"/>
      <c r="L2531" s="27">
        <v>4.4999999999999998E-2</v>
      </c>
      <c r="M2531" s="45">
        <f>IF(Measurements!L2528&lt;J$5,(J$6-Measurements!L2528)*((M$2-M$2*M$3-M$2*M$4)/J$4/24),0)</f>
        <v>388.54688716305498</v>
      </c>
      <c r="N2531" s="45">
        <f t="shared" si="92"/>
        <v>458.8037622501073</v>
      </c>
      <c r="O2531" s="140">
        <v>2884</v>
      </c>
    </row>
    <row r="2532" spans="1:15" x14ac:dyDescent="0.25">
      <c r="A2532" s="99">
        <v>43571.166666666664</v>
      </c>
      <c r="B2532" s="27">
        <v>2525</v>
      </c>
      <c r="C2532" s="50"/>
      <c r="D2532" s="27"/>
      <c r="L2532" s="27">
        <v>9.74E-2</v>
      </c>
      <c r="M2532" s="45">
        <f>IF(Measurements!L2529&lt;J$5,(J$6-Measurements!L2529)*((M$2-M$2*M$3-M$2*M$4)/J$4/24),0)</f>
        <v>378.04561994243187</v>
      </c>
      <c r="N2532" s="45">
        <f t="shared" si="92"/>
        <v>477.0216331064986</v>
      </c>
      <c r="O2532" s="140">
        <v>2641</v>
      </c>
    </row>
    <row r="2533" spans="1:15" x14ac:dyDescent="0.25">
      <c r="A2533" s="99">
        <v>43571.208333333336</v>
      </c>
      <c r="B2533" s="27">
        <v>2526</v>
      </c>
      <c r="C2533" s="50"/>
      <c r="D2533" s="27"/>
      <c r="L2533" s="27">
        <v>0.17549999999999999</v>
      </c>
      <c r="M2533" s="45">
        <f>IF(Measurements!L2530&lt;J$5,(J$6-Measurements!L2530)*((M$2-M$2*M$3-M$2*M$4)/J$4/24),0)</f>
        <v>357.04308550118566</v>
      </c>
      <c r="N2533" s="45">
        <f t="shared" si="92"/>
        <v>498.82376820370331</v>
      </c>
      <c r="O2533" s="140">
        <v>2371</v>
      </c>
    </row>
    <row r="2534" spans="1:15" x14ac:dyDescent="0.25">
      <c r="A2534" s="99">
        <v>43571.25</v>
      </c>
      <c r="B2534" s="27">
        <v>2527</v>
      </c>
      <c r="C2534" s="50"/>
      <c r="D2534" s="27"/>
      <c r="L2534" s="27">
        <v>0.2535</v>
      </c>
      <c r="M2534" s="45">
        <f>IF(Measurements!L2531&lt;J$5,(J$6-Measurements!L2531)*((M$2-M$2*M$3-M$2*M$4)/J$4/24),0)</f>
        <v>328.1646006444721</v>
      </c>
      <c r="N2534" s="45">
        <f t="shared" si="92"/>
        <v>512.69514537002658</v>
      </c>
      <c r="O2534" s="140">
        <v>2156</v>
      </c>
    </row>
    <row r="2535" spans="1:15" x14ac:dyDescent="0.25">
      <c r="A2535" s="99">
        <v>43571.291666666664</v>
      </c>
      <c r="B2535" s="27">
        <v>2528</v>
      </c>
      <c r="C2535" s="50"/>
      <c r="D2535" s="27"/>
      <c r="L2535" s="27">
        <v>0.29549999999999998</v>
      </c>
      <c r="M2535" s="45">
        <f>IF(Measurements!L2532&lt;J$5,(J$6-Measurements!L2532)*((M$2-M$2*M$3-M$2*M$4)/J$4/24),0)</f>
        <v>238.90382926917567</v>
      </c>
      <c r="N2535" s="45">
        <f t="shared" si="92"/>
        <v>446.45353046867297</v>
      </c>
      <c r="O2535" s="140">
        <v>3053</v>
      </c>
    </row>
    <row r="2536" spans="1:15" x14ac:dyDescent="0.25">
      <c r="A2536" s="99">
        <v>43571.333333333336</v>
      </c>
      <c r="B2536" s="27">
        <v>2529</v>
      </c>
      <c r="C2536" s="50"/>
      <c r="D2536" s="27"/>
      <c r="L2536" s="27">
        <v>0.28399999999999997</v>
      </c>
      <c r="M2536" s="45">
        <f>IF(Measurements!L2533&lt;J$5,(J$6-Measurements!L2533)*((M$2-M$2*M$3-M$2*M$4)/J$4/24),0)</f>
        <v>212.65066121761791</v>
      </c>
      <c r="N2536" s="45">
        <f t="shared" si="92"/>
        <v>413.897498144488</v>
      </c>
      <c r="O2536" s="140">
        <v>3453</v>
      </c>
    </row>
    <row r="2537" spans="1:15" x14ac:dyDescent="0.25">
      <c r="A2537" s="99">
        <v>43571.375</v>
      </c>
      <c r="B2537" s="27">
        <v>2530</v>
      </c>
      <c r="C2537" s="50"/>
      <c r="D2537" s="27"/>
      <c r="L2537" s="27">
        <v>0.2349</v>
      </c>
      <c r="M2537" s="45">
        <f>IF(Measurements!L2534&lt;J$5,(J$6-Measurements!L2534)*((M$2-M$2*M$3-M$2*M$4)/J$4/24),0)</f>
        <v>0</v>
      </c>
      <c r="N2537" s="45">
        <f t="shared" si="92"/>
        <v>174.3363468585226</v>
      </c>
      <c r="O2537" s="140">
        <v>5211</v>
      </c>
    </row>
    <row r="2538" spans="1:15" x14ac:dyDescent="0.25">
      <c r="A2538" s="99">
        <v>43571.416666666664</v>
      </c>
      <c r="B2538" s="27">
        <v>2531</v>
      </c>
      <c r="C2538" s="50"/>
      <c r="D2538" s="27"/>
      <c r="L2538" s="27">
        <v>0.1802</v>
      </c>
      <c r="M2538" s="45">
        <f>IF(Measurements!L2535&lt;J$5,(J$6-Measurements!L2535)*((M$2-M$2*M$3-M$2*M$4)/J$4/24),0)</f>
        <v>0</v>
      </c>
      <c r="N2538" s="45">
        <f t="shared" si="92"/>
        <v>144.3566359269827</v>
      </c>
      <c r="O2538" s="140">
        <v>5957</v>
      </c>
    </row>
    <row r="2539" spans="1:15" x14ac:dyDescent="0.25">
      <c r="A2539" s="99">
        <v>43571.458333333336</v>
      </c>
      <c r="B2539" s="27">
        <v>2532</v>
      </c>
      <c r="C2539" s="50"/>
      <c r="D2539" s="27"/>
      <c r="L2539" s="27">
        <v>0.14019999999999999</v>
      </c>
      <c r="M2539" s="45">
        <f>IF(Measurements!L2536&lt;J$5,(J$6-Measurements!L2536)*((M$2-M$2*M$3-M$2*M$4)/J$4/24),0)</f>
        <v>0</v>
      </c>
      <c r="N2539" s="45">
        <f t="shared" si="92"/>
        <v>122.43362976132282</v>
      </c>
      <c r="O2539" s="140">
        <v>6429</v>
      </c>
    </row>
    <row r="2540" spans="1:15" x14ac:dyDescent="0.25">
      <c r="A2540" s="99">
        <v>43571.5</v>
      </c>
      <c r="B2540" s="27">
        <v>2533</v>
      </c>
      <c r="C2540" s="50"/>
      <c r="D2540" s="27"/>
      <c r="L2540" s="27">
        <v>0.1157</v>
      </c>
      <c r="M2540" s="45">
        <f>IF(Measurements!L2537&lt;J$5,(J$6-Measurements!L2537)*((M$2-M$2*M$3-M$2*M$4)/J$4/24),0)</f>
        <v>0</v>
      </c>
      <c r="N2540" s="45">
        <f t="shared" si="92"/>
        <v>109.00578848485614</v>
      </c>
      <c r="O2540" s="140">
        <v>6775</v>
      </c>
    </row>
    <row r="2541" spans="1:15" x14ac:dyDescent="0.25">
      <c r="A2541" s="99">
        <v>43571.541666666664</v>
      </c>
      <c r="B2541" s="27">
        <v>2534</v>
      </c>
      <c r="C2541" s="50"/>
      <c r="D2541" s="27"/>
      <c r="L2541" s="27">
        <v>9.9599999999999994E-2</v>
      </c>
      <c r="M2541" s="45">
        <f>IF(Measurements!L2538&lt;J$5,(J$6-Measurements!L2538)*((M$2-M$2*M$3-M$2*M$4)/J$4/24),0)</f>
        <v>0</v>
      </c>
      <c r="N2541" s="45">
        <f t="shared" si="92"/>
        <v>100.18177850317804</v>
      </c>
      <c r="O2541" s="140">
        <v>7117</v>
      </c>
    </row>
    <row r="2542" spans="1:15" x14ac:dyDescent="0.25">
      <c r="A2542" s="99">
        <v>43571.583333333336</v>
      </c>
      <c r="B2542" s="27">
        <v>2535</v>
      </c>
      <c r="C2542" s="50"/>
      <c r="D2542" s="27"/>
      <c r="L2542" s="27">
        <v>8.9499999999999996E-2</v>
      </c>
      <c r="M2542" s="45">
        <f>IF(Measurements!L2539&lt;J$5,(J$6-Measurements!L2539)*((M$2-M$2*M$3-M$2*M$4)/J$4/24),0)</f>
        <v>0</v>
      </c>
      <c r="N2542" s="45">
        <f t="shared" si="92"/>
        <v>94.646219446348923</v>
      </c>
      <c r="O2542" s="140">
        <v>7368</v>
      </c>
    </row>
    <row r="2543" spans="1:15" x14ac:dyDescent="0.25">
      <c r="A2543" s="99">
        <v>43571.625</v>
      </c>
      <c r="B2543" s="27">
        <v>2536</v>
      </c>
      <c r="C2543" s="50"/>
      <c r="D2543" s="27"/>
      <c r="L2543" s="27">
        <v>8.8900000000000007E-2</v>
      </c>
      <c r="M2543" s="45">
        <f>IF(Measurements!L2540&lt;J$5,(J$6-Measurements!L2540)*((M$2-M$2*M$3-M$2*M$4)/J$4/24),0)</f>
        <v>0</v>
      </c>
      <c r="N2543" s="45">
        <f t="shared" si="92"/>
        <v>94.317374353864039</v>
      </c>
      <c r="O2543" s="140">
        <v>7458</v>
      </c>
    </row>
    <row r="2544" spans="1:15" x14ac:dyDescent="0.25">
      <c r="A2544" s="99">
        <v>43571.666666666664</v>
      </c>
      <c r="B2544" s="27">
        <v>2537</v>
      </c>
      <c r="C2544" s="50"/>
      <c r="D2544" s="27"/>
      <c r="L2544" s="27">
        <v>0.104</v>
      </c>
      <c r="M2544" s="45">
        <f>IF(Measurements!L2541&lt;J$5,(J$6-Measurements!L2541)*((M$2-M$2*M$3-M$2*M$4)/J$4/24),0)</f>
        <v>0</v>
      </c>
      <c r="N2544" s="45">
        <f t="shared" si="92"/>
        <v>102.59330918140063</v>
      </c>
      <c r="O2544" s="140">
        <v>7058</v>
      </c>
    </row>
    <row r="2545" spans="1:15" x14ac:dyDescent="0.25">
      <c r="A2545" s="99">
        <v>43571.708333333336</v>
      </c>
      <c r="B2545" s="27">
        <v>2538</v>
      </c>
      <c r="C2545" s="50"/>
      <c r="D2545" s="27"/>
      <c r="L2545" s="27">
        <v>0.14099999999999999</v>
      </c>
      <c r="M2545" s="45">
        <f>IF(Measurements!L2542&lt;J$5,(J$6-Measurements!L2542)*((M$2-M$2*M$3-M$2*M$4)/J$4/24),0)</f>
        <v>0</v>
      </c>
      <c r="N2545" s="45">
        <f t="shared" si="92"/>
        <v>122.87208988463603</v>
      </c>
      <c r="O2545" s="140">
        <v>6402</v>
      </c>
    </row>
    <row r="2546" spans="1:15" x14ac:dyDescent="0.25">
      <c r="A2546" s="99">
        <v>43571.75</v>
      </c>
      <c r="B2546" s="27">
        <v>2539</v>
      </c>
      <c r="C2546" s="50"/>
      <c r="D2546" s="27"/>
      <c r="L2546" s="27">
        <v>0.20039999999999999</v>
      </c>
      <c r="M2546" s="45">
        <f>IF(Measurements!L2543&lt;J$5,(J$6-Measurements!L2543)*((M$2-M$2*M$3-M$2*M$4)/J$4/24),0)</f>
        <v>0</v>
      </c>
      <c r="N2546" s="45">
        <f t="shared" si="92"/>
        <v>155.42775404064093</v>
      </c>
      <c r="O2546" s="140">
        <v>5623</v>
      </c>
    </row>
    <row r="2547" spans="1:15" x14ac:dyDescent="0.25">
      <c r="A2547" s="99">
        <v>43571.791666666664</v>
      </c>
      <c r="B2547" s="27">
        <v>2540</v>
      </c>
      <c r="C2547" s="50"/>
      <c r="D2547" s="27"/>
      <c r="L2547" s="27">
        <v>0.26889999999999997</v>
      </c>
      <c r="M2547" s="45">
        <f>IF(Measurements!L2544&lt;J$5,(J$6-Measurements!L2544)*((M$2-M$2*M$3-M$2*M$4)/J$4/24),0)</f>
        <v>0</v>
      </c>
      <c r="N2547" s="45">
        <f t="shared" si="92"/>
        <v>192.97090209933347</v>
      </c>
      <c r="O2547" s="140">
        <v>4932</v>
      </c>
    </row>
    <row r="2548" spans="1:15" x14ac:dyDescent="0.25">
      <c r="A2548" s="99">
        <v>43571.833333333336</v>
      </c>
      <c r="B2548" s="27">
        <v>2541</v>
      </c>
      <c r="C2548" s="50"/>
      <c r="D2548" s="27"/>
      <c r="L2548" s="27">
        <v>0.31569999999999998</v>
      </c>
      <c r="M2548" s="45">
        <f>IF(Measurements!L2545&lt;J$5,(J$6-Measurements!L2545)*((M$2-M$2*M$3-M$2*M$4)/J$4/24),0)</f>
        <v>0</v>
      </c>
      <c r="N2548" s="45">
        <f t="shared" si="92"/>
        <v>218.62081931315555</v>
      </c>
      <c r="O2548" s="140">
        <v>4798</v>
      </c>
    </row>
    <row r="2549" spans="1:15" x14ac:dyDescent="0.25">
      <c r="A2549" s="99">
        <v>43571.875</v>
      </c>
      <c r="B2549" s="27">
        <v>2542</v>
      </c>
      <c r="C2549" s="50"/>
      <c r="D2549" s="27"/>
      <c r="L2549" s="27">
        <v>0.31009999999999999</v>
      </c>
      <c r="M2549" s="45">
        <f>IF(Measurements!L2546&lt;J$5,(J$6-Measurements!L2546)*((M$2-M$2*M$3-M$2*M$4)/J$4/24),0)</f>
        <v>0</v>
      </c>
      <c r="N2549" s="45">
        <f t="shared" si="92"/>
        <v>215.55159844996317</v>
      </c>
      <c r="O2549" s="140">
        <v>4814</v>
      </c>
    </row>
    <row r="2550" spans="1:15" x14ac:dyDescent="0.25">
      <c r="A2550" s="99">
        <v>43571.916666666664</v>
      </c>
      <c r="B2550" s="27">
        <v>2543</v>
      </c>
      <c r="C2550" s="50"/>
      <c r="D2550" s="27"/>
      <c r="L2550" s="27">
        <v>0.24829999999999999</v>
      </c>
      <c r="M2550" s="45">
        <f>IF(Measurements!L2547&lt;J$5,(J$6-Measurements!L2547)*((M$2-M$2*M$3-M$2*M$4)/J$4/24),0)</f>
        <v>181.14685955574862</v>
      </c>
      <c r="N2550" s="45">
        <f t="shared" si="92"/>
        <v>362.8274134797673</v>
      </c>
      <c r="O2550" s="140">
        <v>4020</v>
      </c>
    </row>
    <row r="2551" spans="1:15" x14ac:dyDescent="0.25">
      <c r="A2551" s="99">
        <v>43571.958333333336</v>
      </c>
      <c r="B2551" s="27">
        <v>2544</v>
      </c>
      <c r="C2551" s="50"/>
      <c r="D2551" s="27"/>
      <c r="L2551" s="27">
        <v>0.15989999999999999</v>
      </c>
      <c r="M2551" s="45">
        <f>IF(Measurements!L2548&lt;J$5,(J$6-Measurements!L2548)*((M$2-M$2*M$3-M$2*M$4)/J$4/24),0)</f>
        <v>223.15192843824104</v>
      </c>
      <c r="N2551" s="45">
        <f t="shared" si="92"/>
        <v>356.38263873615136</v>
      </c>
      <c r="O2551" s="140">
        <v>4093</v>
      </c>
    </row>
    <row r="2552" spans="1:15" x14ac:dyDescent="0.25">
      <c r="A2552" s="99">
        <v>43572</v>
      </c>
      <c r="B2552" s="27">
        <v>2545</v>
      </c>
      <c r="C2552" s="50"/>
      <c r="D2552" s="27"/>
      <c r="E2552" s="45">
        <f>+IF((MIN(Measurements!G2549:G2572)+MAX(Measurements!G2549:G2572))/2&gt;=E$5,0,E$6-(MIN(Measurements!G2549:G2572)+MAX(Measurements!G2549:G2572))/2)</f>
        <v>6.75</v>
      </c>
      <c r="F2552" s="45">
        <f>+IF((MIN(Measurements!H2549:H2572)+MAX(Measurements!H2549:H2572))/2&gt;=F$5,0,F$6-(MIN(Measurements!H2549:H2572)+MAX(Measurements!H2549:H2572))/2)</f>
        <v>0</v>
      </c>
      <c r="G2552" s="45">
        <f>+IF((MIN(Measurements!I2549:I2572)+MAX(Measurements!I2549:I2572))/2&gt;=G$5,0,G$6-(MIN(Measurements!I2549:I2572)+MAX(Measurements!I2549:I2572))/2)</f>
        <v>0</v>
      </c>
      <c r="H2552" s="45">
        <f>+IF((MIN(Measurements!J2549:J2572)+MAX(Measurements!J2549:J2572))/2&gt;=H$5,0,H$6-(MIN(Measurements!J2549:J2572)+MAX(Measurements!J2549:J2572))/2)</f>
        <v>7.5500000000000007</v>
      </c>
      <c r="I2552" s="45">
        <f>+IF((MIN(Measurements!K2549:K2572)+MAX(Measurements!K2549:K2572))/2&gt;=I$5,0,I$6-(MIN(Measurements!K2549:K2572)+MAX(Measurements!K2549:K2572))/2)</f>
        <v>7.4500000000000011</v>
      </c>
      <c r="J2552" s="45">
        <f>+IF((MIN(Measurements!L2549:L2572)+MAX(Measurements!L2549:L2572))/2&gt;=J$5,0,J$6-(MIN(Measurements!L2549:L2572)+MAX(Measurements!L2549:L2572))/2)</f>
        <v>0</v>
      </c>
      <c r="L2552" s="27">
        <v>8.2699999999999996E-2</v>
      </c>
      <c r="M2552" s="45">
        <f>IF(Measurements!L2549&lt;J$5,(J$6-Measurements!L2549)*((M$2-M$2*M$3-M$2*M$4)/J$4/24),0)</f>
        <v>252.03041329495457</v>
      </c>
      <c r="N2552" s="45">
        <f t="shared" si="92"/>
        <v>342.94972169314133</v>
      </c>
      <c r="O2552" s="140">
        <v>4220</v>
      </c>
    </row>
    <row r="2553" spans="1:15" x14ac:dyDescent="0.25">
      <c r="A2553" s="99">
        <v>43572.041666666664</v>
      </c>
      <c r="B2553" s="27">
        <v>2546</v>
      </c>
      <c r="C2553" s="50"/>
      <c r="D2553" s="27"/>
      <c r="L2553" s="27">
        <v>3.7199999999999997E-2</v>
      </c>
      <c r="M2553" s="45">
        <f>IF(Measurements!L2550&lt;J$5,(J$6-Measurements!L2550)*((M$2-M$2*M$3-M$2*M$4)/J$4/24),0)</f>
        <v>288.78484856713544</v>
      </c>
      <c r="N2553" s="45">
        <f t="shared" si="92"/>
        <v>354.76673745188407</v>
      </c>
      <c r="O2553" s="140">
        <v>4104</v>
      </c>
    </row>
    <row r="2554" spans="1:15" x14ac:dyDescent="0.25">
      <c r="A2554" s="99">
        <v>43572.083333333336</v>
      </c>
      <c r="B2554" s="27">
        <v>2547</v>
      </c>
      <c r="C2554" s="50"/>
      <c r="D2554" s="27"/>
      <c r="L2554" s="27">
        <v>2.53E-2</v>
      </c>
      <c r="M2554" s="45">
        <f>IF(Measurements!L2551&lt;J$5,(J$6-Measurements!L2551)*((M$2-M$2*M$3-M$2*M$4)/J$4/24),0)</f>
        <v>301.91143259291431</v>
      </c>
      <c r="N2554" s="45">
        <f t="shared" si="92"/>
        <v>361.37122714337914</v>
      </c>
      <c r="O2554" s="140">
        <v>4033</v>
      </c>
    </row>
    <row r="2555" spans="1:15" x14ac:dyDescent="0.25">
      <c r="A2555" s="99">
        <v>43572.125</v>
      </c>
      <c r="B2555" s="27">
        <v>2548</v>
      </c>
      <c r="C2555" s="50"/>
      <c r="D2555" s="27"/>
      <c r="L2555" s="27">
        <v>4.4999999999999998E-2</v>
      </c>
      <c r="M2555" s="45">
        <f>IF(Measurements!L2552&lt;J$5,(J$6-Measurements!L2552)*((M$2-M$2*M$3-M$2*M$4)/J$4/24),0)</f>
        <v>312.41269981353747</v>
      </c>
      <c r="N2555" s="45">
        <f t="shared" si="92"/>
        <v>382.66957490058979</v>
      </c>
      <c r="O2555" s="140">
        <v>3808</v>
      </c>
    </row>
    <row r="2556" spans="1:15" x14ac:dyDescent="0.25">
      <c r="A2556" s="99">
        <v>43572.166666666664</v>
      </c>
      <c r="B2556" s="27">
        <v>2549</v>
      </c>
      <c r="C2556" s="50"/>
      <c r="D2556" s="27"/>
      <c r="L2556" s="27">
        <v>9.74E-2</v>
      </c>
      <c r="M2556" s="45">
        <f>IF(Measurements!L2553&lt;J$5,(J$6-Measurements!L2553)*((M$2-M$2*M$3-M$2*M$4)/J$4/24),0)</f>
        <v>307.16206620322589</v>
      </c>
      <c r="N2556" s="45">
        <f t="shared" si="92"/>
        <v>406.13807936729268</v>
      </c>
      <c r="O2556" s="140">
        <v>3539</v>
      </c>
    </row>
    <row r="2557" spans="1:15" x14ac:dyDescent="0.25">
      <c r="A2557" s="99">
        <v>43572.208333333336</v>
      </c>
      <c r="B2557" s="27">
        <v>2550</v>
      </c>
      <c r="C2557" s="50"/>
      <c r="D2557" s="27"/>
      <c r="L2557" s="27">
        <v>0.17549999999999999</v>
      </c>
      <c r="M2557" s="45">
        <f>IF(Measurements!L2554&lt;J$5,(J$6-Measurements!L2554)*((M$2-M$2*M$3-M$2*M$4)/J$4/24),0)</f>
        <v>262.5316805155777</v>
      </c>
      <c r="N2557" s="45">
        <f t="shared" si="92"/>
        <v>404.31236321809536</v>
      </c>
      <c r="O2557" s="140">
        <v>3561</v>
      </c>
    </row>
    <row r="2558" spans="1:15" x14ac:dyDescent="0.25">
      <c r="A2558" s="99">
        <v>43572.25</v>
      </c>
      <c r="B2558" s="27">
        <v>2551</v>
      </c>
      <c r="C2558" s="50"/>
      <c r="D2558" s="27"/>
      <c r="L2558" s="27">
        <v>0.2535</v>
      </c>
      <c r="M2558" s="45">
        <f>IF(Measurements!L2555&lt;J$5,(J$6-Measurements!L2555)*((M$2-M$2*M$3-M$2*M$4)/J$4/24),0)</f>
        <v>207.40002760730638</v>
      </c>
      <c r="N2558" s="45">
        <f t="shared" si="92"/>
        <v>391.93057233286083</v>
      </c>
      <c r="O2558" s="140">
        <v>3700</v>
      </c>
    </row>
    <row r="2559" spans="1:15" x14ac:dyDescent="0.25">
      <c r="A2559" s="99">
        <v>43572.291666666664</v>
      </c>
      <c r="B2559" s="27">
        <v>2552</v>
      </c>
      <c r="C2559" s="50"/>
      <c r="D2559" s="27"/>
      <c r="L2559" s="27">
        <v>0.29549999999999998</v>
      </c>
      <c r="M2559" s="45">
        <f>IF(Measurements!L2556&lt;J$5,(J$6-Measurements!L2556)*((M$2-M$2*M$3-M$2*M$4)/J$4/24),0)</f>
        <v>0</v>
      </c>
      <c r="N2559" s="45">
        <f t="shared" si="92"/>
        <v>207.54970119949732</v>
      </c>
      <c r="O2559" s="140">
        <v>4827</v>
      </c>
    </row>
    <row r="2560" spans="1:15" x14ac:dyDescent="0.25">
      <c r="A2560" s="99">
        <v>43572.333333333336</v>
      </c>
      <c r="B2560" s="27">
        <v>2553</v>
      </c>
      <c r="C2560" s="50"/>
      <c r="D2560" s="27"/>
      <c r="L2560" s="27">
        <v>0.28399999999999997</v>
      </c>
      <c r="M2560" s="45">
        <f>IF(Measurements!L2557&lt;J$5,(J$6-Measurements!L2557)*((M$2-M$2*M$3-M$2*M$4)/J$4/24),0)</f>
        <v>0</v>
      </c>
      <c r="N2560" s="45">
        <f t="shared" si="92"/>
        <v>201.24683692687009</v>
      </c>
      <c r="O2560" s="140">
        <v>4882</v>
      </c>
    </row>
    <row r="2561" spans="1:15" x14ac:dyDescent="0.25">
      <c r="A2561" s="99">
        <v>43572.375</v>
      </c>
      <c r="B2561" s="27">
        <v>2554</v>
      </c>
      <c r="C2561" s="50"/>
      <c r="D2561" s="27"/>
      <c r="L2561" s="27">
        <v>0.2349</v>
      </c>
      <c r="M2561" s="45">
        <f>IF(Measurements!L2558&lt;J$5,(J$6-Measurements!L2558)*((M$2-M$2*M$3-M$2*M$4)/J$4/24),0)</f>
        <v>0</v>
      </c>
      <c r="N2561" s="45">
        <f t="shared" si="92"/>
        <v>174.3363468585226</v>
      </c>
      <c r="O2561" s="140">
        <v>5212</v>
      </c>
    </row>
    <row r="2562" spans="1:15" x14ac:dyDescent="0.25">
      <c r="A2562" s="99">
        <v>43572.416666666664</v>
      </c>
      <c r="B2562" s="27">
        <v>2555</v>
      </c>
      <c r="C2562" s="50"/>
      <c r="D2562" s="27"/>
      <c r="L2562" s="27">
        <v>0.1802</v>
      </c>
      <c r="M2562" s="45">
        <f>IF(Measurements!L2559&lt;J$5,(J$6-Measurements!L2559)*((M$2-M$2*M$3-M$2*M$4)/J$4/24),0)</f>
        <v>0</v>
      </c>
      <c r="N2562" s="45">
        <f t="shared" si="92"/>
        <v>144.3566359269827</v>
      </c>
      <c r="O2562" s="140">
        <v>5958</v>
      </c>
    </row>
    <row r="2563" spans="1:15" x14ac:dyDescent="0.25">
      <c r="A2563" s="99">
        <v>43572.458333333336</v>
      </c>
      <c r="B2563" s="27">
        <v>2556</v>
      </c>
      <c r="C2563" s="50"/>
      <c r="D2563" s="27"/>
      <c r="L2563" s="27">
        <v>0.14019999999999999</v>
      </c>
      <c r="M2563" s="45">
        <f>IF(Measurements!L2560&lt;J$5,(J$6-Measurements!L2560)*((M$2-M$2*M$3-M$2*M$4)/J$4/24),0)</f>
        <v>0</v>
      </c>
      <c r="N2563" s="45">
        <f t="shared" si="92"/>
        <v>122.43362976132282</v>
      </c>
      <c r="O2563" s="140">
        <v>6430</v>
      </c>
    </row>
    <row r="2564" spans="1:15" x14ac:dyDescent="0.25">
      <c r="A2564" s="99">
        <v>43572.5</v>
      </c>
      <c r="B2564" s="27">
        <v>2557</v>
      </c>
      <c r="C2564" s="50"/>
      <c r="D2564" s="27"/>
      <c r="L2564" s="27">
        <v>0.1157</v>
      </c>
      <c r="M2564" s="45">
        <f>IF(Measurements!L2561&lt;J$5,(J$6-Measurements!L2561)*((M$2-M$2*M$3-M$2*M$4)/J$4/24),0)</f>
        <v>0</v>
      </c>
      <c r="N2564" s="45">
        <f t="shared" si="92"/>
        <v>109.00578848485614</v>
      </c>
      <c r="O2564" s="140">
        <v>6776</v>
      </c>
    </row>
    <row r="2565" spans="1:15" x14ac:dyDescent="0.25">
      <c r="A2565" s="99">
        <v>43572.541666666664</v>
      </c>
      <c r="B2565" s="27">
        <v>2558</v>
      </c>
      <c r="C2565" s="50"/>
      <c r="D2565" s="27"/>
      <c r="L2565" s="27">
        <v>9.9599999999999994E-2</v>
      </c>
      <c r="M2565" s="45">
        <f>IF(Measurements!L2562&lt;J$5,(J$6-Measurements!L2562)*((M$2-M$2*M$3-M$2*M$4)/J$4/24),0)</f>
        <v>0</v>
      </c>
      <c r="N2565" s="45">
        <f t="shared" si="92"/>
        <v>100.18177850317804</v>
      </c>
      <c r="O2565" s="140">
        <v>7118</v>
      </c>
    </row>
    <row r="2566" spans="1:15" x14ac:dyDescent="0.25">
      <c r="A2566" s="99">
        <v>43572.583333333336</v>
      </c>
      <c r="B2566" s="27">
        <v>2559</v>
      </c>
      <c r="C2566" s="50"/>
      <c r="D2566" s="27"/>
      <c r="L2566" s="27">
        <v>8.9499999999999996E-2</v>
      </c>
      <c r="M2566" s="45">
        <f>IF(Measurements!L2563&lt;J$5,(J$6-Measurements!L2563)*((M$2-M$2*M$3-M$2*M$4)/J$4/24),0)</f>
        <v>0</v>
      </c>
      <c r="N2566" s="45">
        <f t="shared" si="92"/>
        <v>94.646219446348923</v>
      </c>
      <c r="O2566" s="140">
        <v>7369</v>
      </c>
    </row>
    <row r="2567" spans="1:15" x14ac:dyDescent="0.25">
      <c r="A2567" s="99">
        <v>43572.625</v>
      </c>
      <c r="B2567" s="27">
        <v>2560</v>
      </c>
      <c r="C2567" s="50"/>
      <c r="D2567" s="27"/>
      <c r="L2567" s="27">
        <v>8.8900000000000007E-2</v>
      </c>
      <c r="M2567" s="45">
        <f>IF(Measurements!L2564&lt;J$5,(J$6-Measurements!L2564)*((M$2-M$2*M$3-M$2*M$4)/J$4/24),0)</f>
        <v>0</v>
      </c>
      <c r="N2567" s="45">
        <f t="shared" si="92"/>
        <v>94.317374353864039</v>
      </c>
      <c r="O2567" s="140">
        <v>7459</v>
      </c>
    </row>
    <row r="2568" spans="1:15" x14ac:dyDescent="0.25">
      <c r="A2568" s="99">
        <v>43572.666666666664</v>
      </c>
      <c r="B2568" s="27">
        <v>2561</v>
      </c>
      <c r="C2568" s="50"/>
      <c r="D2568" s="27"/>
      <c r="L2568" s="27">
        <v>0.104</v>
      </c>
      <c r="M2568" s="45">
        <f>IF(Measurements!L2565&lt;J$5,(J$6-Measurements!L2565)*((M$2-M$2*M$3-M$2*M$4)/J$4/24),0)</f>
        <v>0</v>
      </c>
      <c r="N2568" s="45">
        <f t="shared" si="92"/>
        <v>102.59330918140063</v>
      </c>
      <c r="O2568" s="140">
        <v>7059</v>
      </c>
    </row>
    <row r="2569" spans="1:15" x14ac:dyDescent="0.25">
      <c r="A2569" s="99">
        <v>43572.708333333336</v>
      </c>
      <c r="B2569" s="27">
        <v>2562</v>
      </c>
      <c r="C2569" s="50"/>
      <c r="D2569" s="27"/>
      <c r="L2569" s="27">
        <v>0.14099999999999999</v>
      </c>
      <c r="M2569" s="45">
        <f>IF(Measurements!L2566&lt;J$5,(J$6-Measurements!L2566)*((M$2-M$2*M$3-M$2*M$4)/J$4/24),0)</f>
        <v>0</v>
      </c>
      <c r="N2569" s="45">
        <f t="shared" ref="N2569:N2632" si="93">+M2569+$L2569*M$2*M$3/$M$6+M$5</f>
        <v>122.87208988463603</v>
      </c>
      <c r="O2569" s="140">
        <v>6403</v>
      </c>
    </row>
    <row r="2570" spans="1:15" x14ac:dyDescent="0.25">
      <c r="A2570" s="99">
        <v>43572.75</v>
      </c>
      <c r="B2570" s="27">
        <v>2563</v>
      </c>
      <c r="C2570" s="50"/>
      <c r="D2570" s="27"/>
      <c r="L2570" s="27">
        <v>0.20039999999999999</v>
      </c>
      <c r="M2570" s="45">
        <f>IF(Measurements!L2567&lt;J$5,(J$6-Measurements!L2567)*((M$2-M$2*M$3-M$2*M$4)/J$4/24),0)</f>
        <v>0</v>
      </c>
      <c r="N2570" s="45">
        <f t="shared" si="93"/>
        <v>155.42775404064093</v>
      </c>
      <c r="O2570" s="140">
        <v>5624</v>
      </c>
    </row>
    <row r="2571" spans="1:15" x14ac:dyDescent="0.25">
      <c r="A2571" s="99">
        <v>43572.791666666664</v>
      </c>
      <c r="B2571" s="27">
        <v>2564</v>
      </c>
      <c r="C2571" s="50"/>
      <c r="D2571" s="27"/>
      <c r="L2571" s="27">
        <v>0.26889999999999997</v>
      </c>
      <c r="M2571" s="45">
        <f>IF(Measurements!L2568&lt;J$5,(J$6-Measurements!L2568)*((M$2-M$2*M$3-M$2*M$4)/J$4/24),0)</f>
        <v>0</v>
      </c>
      <c r="N2571" s="45">
        <f t="shared" si="93"/>
        <v>192.97090209933347</v>
      </c>
      <c r="O2571" s="140">
        <v>4933</v>
      </c>
    </row>
    <row r="2572" spans="1:15" x14ac:dyDescent="0.25">
      <c r="A2572" s="99">
        <v>43572.833333333336</v>
      </c>
      <c r="B2572" s="27">
        <v>2565</v>
      </c>
      <c r="C2572" s="50"/>
      <c r="D2572" s="27"/>
      <c r="L2572" s="27">
        <v>0.31569999999999998</v>
      </c>
      <c r="M2572" s="45">
        <f>IF(Measurements!L2569&lt;J$5,(J$6-Measurements!L2569)*((M$2-M$2*M$3-M$2*M$4)/J$4/24),0)</f>
        <v>0</v>
      </c>
      <c r="N2572" s="45">
        <f t="shared" si="93"/>
        <v>218.62081931315555</v>
      </c>
      <c r="O2572" s="140">
        <v>4799</v>
      </c>
    </row>
    <row r="2573" spans="1:15" x14ac:dyDescent="0.25">
      <c r="A2573" s="99">
        <v>43572.875</v>
      </c>
      <c r="B2573" s="27">
        <v>2566</v>
      </c>
      <c r="C2573" s="50"/>
      <c r="D2573" s="27"/>
      <c r="L2573" s="27">
        <v>0.31009999999999999</v>
      </c>
      <c r="M2573" s="45">
        <f>IF(Measurements!L2570&lt;J$5,(J$6-Measurements!L2570)*((M$2-M$2*M$3-M$2*M$4)/J$4/24),0)</f>
        <v>170.64559233512549</v>
      </c>
      <c r="N2573" s="45">
        <f t="shared" si="93"/>
        <v>386.19719078508865</v>
      </c>
      <c r="O2573" s="140">
        <v>3771</v>
      </c>
    </row>
    <row r="2574" spans="1:15" x14ac:dyDescent="0.25">
      <c r="A2574" s="99">
        <v>43572.916666666664</v>
      </c>
      <c r="B2574" s="27">
        <v>2567</v>
      </c>
      <c r="C2574" s="50"/>
      <c r="D2574" s="27"/>
      <c r="L2574" s="27">
        <v>0.24829999999999999</v>
      </c>
      <c r="M2574" s="45">
        <f>IF(Measurements!L2571&lt;J$5,(J$6-Measurements!L2571)*((M$2-M$2*M$3-M$2*M$4)/J$4/24),0)</f>
        <v>228.40256204855257</v>
      </c>
      <c r="N2574" s="45">
        <f t="shared" si="93"/>
        <v>410.08311597257125</v>
      </c>
      <c r="O2574" s="140">
        <v>3499</v>
      </c>
    </row>
    <row r="2575" spans="1:15" x14ac:dyDescent="0.25">
      <c r="A2575" s="99">
        <v>43572.958333333336</v>
      </c>
      <c r="B2575" s="27">
        <v>2568</v>
      </c>
      <c r="C2575" s="50"/>
      <c r="D2575" s="27"/>
      <c r="L2575" s="27">
        <v>0.15989999999999999</v>
      </c>
      <c r="M2575" s="45">
        <f>IF(Measurements!L2572&lt;J$5,(J$6-Measurements!L2572)*((M$2-M$2*M$3-M$2*M$4)/J$4/24),0)</f>
        <v>262.5316805155777</v>
      </c>
      <c r="N2575" s="45">
        <f t="shared" si="93"/>
        <v>395.76239081348803</v>
      </c>
      <c r="O2575" s="140">
        <v>3660</v>
      </c>
    </row>
    <row r="2576" spans="1:15" x14ac:dyDescent="0.25">
      <c r="A2576" s="99">
        <v>43573</v>
      </c>
      <c r="B2576" s="27">
        <v>2569</v>
      </c>
      <c r="C2576" s="50"/>
      <c r="D2576" s="27"/>
      <c r="E2576" s="45">
        <f>+IF((MIN(Measurements!G2573:G2596)+MAX(Measurements!G2573:G2596))/2&gt;=E$5,0,E$6-(MIN(Measurements!G2573:G2596)+MAX(Measurements!G2573:G2596))/2)</f>
        <v>7.15</v>
      </c>
      <c r="F2576" s="45">
        <f>+IF((MIN(Measurements!H2573:H2596)+MAX(Measurements!H2573:H2596))/2&gt;=F$5,0,F$6-(MIN(Measurements!H2573:H2596)+MAX(Measurements!H2573:H2596))/2)</f>
        <v>0</v>
      </c>
      <c r="G2576" s="45">
        <f>+IF((MIN(Measurements!I2573:I2596)+MAX(Measurements!I2573:I2596))/2&gt;=G$5,0,G$6-(MIN(Measurements!I2573:I2596)+MAX(Measurements!I2573:I2596))/2)</f>
        <v>7.0500000000000007</v>
      </c>
      <c r="H2576" s="45">
        <f>+IF((MIN(Measurements!J2573:J2596)+MAX(Measurements!J2573:J2596))/2&gt;=H$5,0,H$6-(MIN(Measurements!J2573:J2596)+MAX(Measurements!J2573:J2596))/2)</f>
        <v>6.8000000000000007</v>
      </c>
      <c r="I2576" s="45">
        <f>+IF((MIN(Measurements!K2573:K2596)+MAX(Measurements!K2573:K2596))/2&gt;=I$5,0,I$6-(MIN(Measurements!K2573:K2596)+MAX(Measurements!K2573:K2596))/2)</f>
        <v>6.3000000000000007</v>
      </c>
      <c r="J2576" s="45">
        <f>+IF((MIN(Measurements!L2573:L2596)+MAX(Measurements!L2573:L2596))/2&gt;=J$5,0,J$6-(MIN(Measurements!L2573:L2596)+MAX(Measurements!L2573:L2596))/2)</f>
        <v>0</v>
      </c>
      <c r="L2576" s="27">
        <v>8.2699999999999996E-2</v>
      </c>
      <c r="M2576" s="45">
        <f>IF(Measurements!L2573&lt;J$5,(J$6-Measurements!L2573)*((M$2-M$2*M$3-M$2*M$4)/J$4/24),0)</f>
        <v>291.4101653722912</v>
      </c>
      <c r="N2576" s="45">
        <f t="shared" si="93"/>
        <v>382.32947377047793</v>
      </c>
      <c r="O2576" s="140">
        <v>3813</v>
      </c>
    </row>
    <row r="2577" spans="1:15" x14ac:dyDescent="0.25">
      <c r="A2577" s="99">
        <v>43573.041666666664</v>
      </c>
      <c r="B2577" s="27">
        <v>2570</v>
      </c>
      <c r="C2577" s="50"/>
      <c r="D2577" s="27"/>
      <c r="L2577" s="27">
        <v>3.7199999999999997E-2</v>
      </c>
      <c r="M2577" s="45">
        <f>IF(Measurements!L2574&lt;J$5,(J$6-Measurements!L2574)*((M$2-M$2*M$3-M$2*M$4)/J$4/24),0)</f>
        <v>320.28865022900476</v>
      </c>
      <c r="N2577" s="45">
        <f t="shared" si="93"/>
        <v>386.27053911375339</v>
      </c>
      <c r="O2577" s="140">
        <v>3763</v>
      </c>
    </row>
    <row r="2578" spans="1:15" x14ac:dyDescent="0.25">
      <c r="A2578" s="99">
        <v>43573.083333333336</v>
      </c>
      <c r="B2578" s="27">
        <v>2571</v>
      </c>
      <c r="C2578" s="50"/>
      <c r="D2578" s="27"/>
      <c r="L2578" s="27">
        <v>2.53E-2</v>
      </c>
      <c r="M2578" s="45">
        <f>IF(Measurements!L2575&lt;J$5,(J$6-Measurements!L2575)*((M$2-M$2*M$3-M$2*M$4)/J$4/24),0)</f>
        <v>320.28865022900476</v>
      </c>
      <c r="N2578" s="45">
        <f t="shared" si="93"/>
        <v>379.74844477946959</v>
      </c>
      <c r="O2578" s="140">
        <v>3841</v>
      </c>
    </row>
    <row r="2579" spans="1:15" x14ac:dyDescent="0.25">
      <c r="A2579" s="99">
        <v>43573.125</v>
      </c>
      <c r="B2579" s="27">
        <v>2572</v>
      </c>
      <c r="C2579" s="50"/>
      <c r="D2579" s="27"/>
      <c r="L2579" s="27">
        <v>4.4999999999999998E-2</v>
      </c>
      <c r="M2579" s="45">
        <f>IF(Measurements!L2576&lt;J$5,(J$6-Measurements!L2576)*((M$2-M$2*M$3-M$2*M$4)/J$4/24),0)</f>
        <v>349.16713508571831</v>
      </c>
      <c r="N2579" s="45">
        <f t="shared" si="93"/>
        <v>419.42401017277064</v>
      </c>
      <c r="O2579" s="140">
        <v>3390</v>
      </c>
    </row>
    <row r="2580" spans="1:15" x14ac:dyDescent="0.25">
      <c r="A2580" s="99">
        <v>43573.166666666664</v>
      </c>
      <c r="B2580" s="27">
        <v>2573</v>
      </c>
      <c r="C2580" s="50"/>
      <c r="D2580" s="27"/>
      <c r="L2580" s="27">
        <v>9.74E-2</v>
      </c>
      <c r="M2580" s="45">
        <f>IF(Measurements!L2577&lt;J$5,(J$6-Measurements!L2577)*((M$2-M$2*M$3-M$2*M$4)/J$4/24),0)</f>
        <v>364.919035916653</v>
      </c>
      <c r="N2580" s="45">
        <f t="shared" si="93"/>
        <v>463.89504908071979</v>
      </c>
      <c r="O2580" s="140">
        <v>2822</v>
      </c>
    </row>
    <row r="2581" spans="1:15" x14ac:dyDescent="0.25">
      <c r="A2581" s="99">
        <v>43573.208333333336</v>
      </c>
      <c r="B2581" s="27">
        <v>2574</v>
      </c>
      <c r="C2581" s="50"/>
      <c r="D2581" s="27"/>
      <c r="L2581" s="27">
        <v>0.17549999999999999</v>
      </c>
      <c r="M2581" s="45">
        <f>IF(Measurements!L2578&lt;J$5,(J$6-Measurements!L2578)*((M$2-M$2*M$3-M$2*M$4)/J$4/24),0)</f>
        <v>309.78738300838171</v>
      </c>
      <c r="N2581" s="45">
        <f t="shared" si="93"/>
        <v>451.56806571089936</v>
      </c>
      <c r="O2581" s="140">
        <v>2981</v>
      </c>
    </row>
    <row r="2582" spans="1:15" x14ac:dyDescent="0.25">
      <c r="A2582" s="99">
        <v>43573.25</v>
      </c>
      <c r="B2582" s="27">
        <v>2575</v>
      </c>
      <c r="C2582" s="50"/>
      <c r="D2582" s="27"/>
      <c r="L2582" s="27">
        <v>0.2535</v>
      </c>
      <c r="M2582" s="45">
        <f>IF(Measurements!L2579&lt;J$5,(J$6-Measurements!L2579)*((M$2-M$2*M$3-M$2*M$4)/J$4/24),0)</f>
        <v>199.52407719183904</v>
      </c>
      <c r="N2582" s="45">
        <f t="shared" si="93"/>
        <v>384.05462191739349</v>
      </c>
      <c r="O2582" s="140">
        <v>3790</v>
      </c>
    </row>
    <row r="2583" spans="1:15" x14ac:dyDescent="0.25">
      <c r="A2583" s="99">
        <v>43573.291666666664</v>
      </c>
      <c r="B2583" s="27">
        <v>2576</v>
      </c>
      <c r="C2583" s="50"/>
      <c r="D2583" s="27"/>
      <c r="L2583" s="27">
        <v>0.29549999999999998</v>
      </c>
      <c r="M2583" s="45">
        <f>IF(Measurements!L2580&lt;J$5,(J$6-Measurements!L2580)*((M$2-M$2*M$3-M$2*M$4)/J$4/24),0)</f>
        <v>0</v>
      </c>
      <c r="N2583" s="45">
        <f t="shared" si="93"/>
        <v>207.54970119949732</v>
      </c>
      <c r="O2583" s="140">
        <v>4828</v>
      </c>
    </row>
    <row r="2584" spans="1:15" x14ac:dyDescent="0.25">
      <c r="A2584" s="99">
        <v>43573.333333333336</v>
      </c>
      <c r="B2584" s="27">
        <v>2577</v>
      </c>
      <c r="C2584" s="50"/>
      <c r="D2584" s="27"/>
      <c r="L2584" s="27">
        <v>0.28399999999999997</v>
      </c>
      <c r="M2584" s="45">
        <f>IF(Measurements!L2581&lt;J$5,(J$6-Measurements!L2581)*((M$2-M$2*M$3-M$2*M$4)/J$4/24),0)</f>
        <v>0</v>
      </c>
      <c r="N2584" s="45">
        <f t="shared" si="93"/>
        <v>201.24683692687009</v>
      </c>
      <c r="O2584" s="140">
        <v>4883</v>
      </c>
    </row>
    <row r="2585" spans="1:15" x14ac:dyDescent="0.25">
      <c r="A2585" s="99">
        <v>43573.375</v>
      </c>
      <c r="B2585" s="27">
        <v>2578</v>
      </c>
      <c r="C2585" s="50"/>
      <c r="D2585" s="27"/>
      <c r="L2585" s="27">
        <v>0.2349</v>
      </c>
      <c r="M2585" s="45">
        <f>IF(Measurements!L2582&lt;J$5,(J$6-Measurements!L2582)*((M$2-M$2*M$3-M$2*M$4)/J$4/24),0)</f>
        <v>0</v>
      </c>
      <c r="N2585" s="45">
        <f t="shared" si="93"/>
        <v>174.3363468585226</v>
      </c>
      <c r="O2585" s="140">
        <v>5213</v>
      </c>
    </row>
    <row r="2586" spans="1:15" x14ac:dyDescent="0.25">
      <c r="A2586" s="99">
        <v>43573.416666666664</v>
      </c>
      <c r="B2586" s="27">
        <v>2579</v>
      </c>
      <c r="C2586" s="50"/>
      <c r="D2586" s="27"/>
      <c r="L2586" s="27">
        <v>0.1802</v>
      </c>
      <c r="M2586" s="45">
        <f>IF(Measurements!L2583&lt;J$5,(J$6-Measurements!L2583)*((M$2-M$2*M$3-M$2*M$4)/J$4/24),0)</f>
        <v>0</v>
      </c>
      <c r="N2586" s="45">
        <f t="shared" si="93"/>
        <v>144.3566359269827</v>
      </c>
      <c r="O2586" s="140">
        <v>5959</v>
      </c>
    </row>
    <row r="2587" spans="1:15" x14ac:dyDescent="0.25">
      <c r="A2587" s="99">
        <v>43573.458333333336</v>
      </c>
      <c r="B2587" s="27">
        <v>2580</v>
      </c>
      <c r="C2587" s="50"/>
      <c r="D2587" s="27"/>
      <c r="L2587" s="27">
        <v>0.14019999999999999</v>
      </c>
      <c r="M2587" s="45">
        <f>IF(Measurements!L2584&lt;J$5,(J$6-Measurements!L2584)*((M$2-M$2*M$3-M$2*M$4)/J$4/24),0)</f>
        <v>0</v>
      </c>
      <c r="N2587" s="45">
        <f t="shared" si="93"/>
        <v>122.43362976132282</v>
      </c>
      <c r="O2587" s="140">
        <v>6431</v>
      </c>
    </row>
    <row r="2588" spans="1:15" x14ac:dyDescent="0.25">
      <c r="A2588" s="99">
        <v>43573.5</v>
      </c>
      <c r="B2588" s="27">
        <v>2581</v>
      </c>
      <c r="C2588" s="50"/>
      <c r="D2588" s="27"/>
      <c r="L2588" s="27">
        <v>0.1157</v>
      </c>
      <c r="M2588" s="45">
        <f>IF(Measurements!L2585&lt;J$5,(J$6-Measurements!L2585)*((M$2-M$2*M$3-M$2*M$4)/J$4/24),0)</f>
        <v>0</v>
      </c>
      <c r="N2588" s="45">
        <f t="shared" si="93"/>
        <v>109.00578848485614</v>
      </c>
      <c r="O2588" s="140">
        <v>6777</v>
      </c>
    </row>
    <row r="2589" spans="1:15" x14ac:dyDescent="0.25">
      <c r="A2589" s="99">
        <v>43573.541666666664</v>
      </c>
      <c r="B2589" s="27">
        <v>2582</v>
      </c>
      <c r="C2589" s="50"/>
      <c r="D2589" s="27"/>
      <c r="L2589" s="27">
        <v>9.9599999999999994E-2</v>
      </c>
      <c r="M2589" s="45">
        <f>IF(Measurements!L2586&lt;J$5,(J$6-Measurements!L2586)*((M$2-M$2*M$3-M$2*M$4)/J$4/24),0)</f>
        <v>0</v>
      </c>
      <c r="N2589" s="45">
        <f t="shared" si="93"/>
        <v>100.18177850317804</v>
      </c>
      <c r="O2589" s="140">
        <v>7119</v>
      </c>
    </row>
    <row r="2590" spans="1:15" x14ac:dyDescent="0.25">
      <c r="A2590" s="99">
        <v>43573.583333333336</v>
      </c>
      <c r="B2590" s="27">
        <v>2583</v>
      </c>
      <c r="C2590" s="50"/>
      <c r="D2590" s="27"/>
      <c r="L2590" s="27">
        <v>8.9499999999999996E-2</v>
      </c>
      <c r="M2590" s="45">
        <f>IF(Measurements!L2587&lt;J$5,(J$6-Measurements!L2587)*((M$2-M$2*M$3-M$2*M$4)/J$4/24),0)</f>
        <v>0</v>
      </c>
      <c r="N2590" s="45">
        <f t="shared" si="93"/>
        <v>94.646219446348923</v>
      </c>
      <c r="O2590" s="140">
        <v>7370</v>
      </c>
    </row>
    <row r="2591" spans="1:15" x14ac:dyDescent="0.25">
      <c r="A2591" s="99">
        <v>43573.625</v>
      </c>
      <c r="B2591" s="27">
        <v>2584</v>
      </c>
      <c r="C2591" s="50"/>
      <c r="D2591" s="27"/>
      <c r="L2591" s="27">
        <v>8.8900000000000007E-2</v>
      </c>
      <c r="M2591" s="45">
        <f>IF(Measurements!L2588&lt;J$5,(J$6-Measurements!L2588)*((M$2-M$2*M$3-M$2*M$4)/J$4/24),0)</f>
        <v>0</v>
      </c>
      <c r="N2591" s="45">
        <f t="shared" si="93"/>
        <v>94.317374353864039</v>
      </c>
      <c r="O2591" s="140">
        <v>7460</v>
      </c>
    </row>
    <row r="2592" spans="1:15" x14ac:dyDescent="0.25">
      <c r="A2592" s="99">
        <v>43573.666666666664</v>
      </c>
      <c r="B2592" s="27">
        <v>2585</v>
      </c>
      <c r="C2592" s="50"/>
      <c r="D2592" s="27"/>
      <c r="L2592" s="27">
        <v>0.104</v>
      </c>
      <c r="M2592" s="45">
        <f>IF(Measurements!L2589&lt;J$5,(J$6-Measurements!L2589)*((M$2-M$2*M$3-M$2*M$4)/J$4/24),0)</f>
        <v>0</v>
      </c>
      <c r="N2592" s="45">
        <f t="shared" si="93"/>
        <v>102.59330918140063</v>
      </c>
      <c r="O2592" s="140">
        <v>7060</v>
      </c>
    </row>
    <row r="2593" spans="1:15" x14ac:dyDescent="0.25">
      <c r="A2593" s="99">
        <v>43573.708333333336</v>
      </c>
      <c r="B2593" s="27">
        <v>2586</v>
      </c>
      <c r="C2593" s="50"/>
      <c r="D2593" s="27"/>
      <c r="L2593" s="27">
        <v>0.14099999999999999</v>
      </c>
      <c r="M2593" s="45">
        <f>IF(Measurements!L2590&lt;J$5,(J$6-Measurements!L2590)*((M$2-M$2*M$3-M$2*M$4)/J$4/24),0)</f>
        <v>0</v>
      </c>
      <c r="N2593" s="45">
        <f t="shared" si="93"/>
        <v>122.87208988463603</v>
      </c>
      <c r="O2593" s="140">
        <v>6404</v>
      </c>
    </row>
    <row r="2594" spans="1:15" x14ac:dyDescent="0.25">
      <c r="A2594" s="99">
        <v>43573.75</v>
      </c>
      <c r="B2594" s="27">
        <v>2587</v>
      </c>
      <c r="C2594" s="50"/>
      <c r="D2594" s="27"/>
      <c r="L2594" s="27">
        <v>0.20039999999999999</v>
      </c>
      <c r="M2594" s="45">
        <f>IF(Measurements!L2591&lt;J$5,(J$6-Measurements!L2591)*((M$2-M$2*M$3-M$2*M$4)/J$4/24),0)</f>
        <v>0</v>
      </c>
      <c r="N2594" s="45">
        <f t="shared" si="93"/>
        <v>155.42775404064093</v>
      </c>
      <c r="O2594" s="140">
        <v>5625</v>
      </c>
    </row>
    <row r="2595" spans="1:15" x14ac:dyDescent="0.25">
      <c r="A2595" s="99">
        <v>43573.791666666664</v>
      </c>
      <c r="B2595" s="27">
        <v>2588</v>
      </c>
      <c r="C2595" s="50"/>
      <c r="D2595" s="27"/>
      <c r="L2595" s="27">
        <v>0.26889999999999997</v>
      </c>
      <c r="M2595" s="45">
        <f>IF(Measurements!L2592&lt;J$5,(J$6-Measurements!L2592)*((M$2-M$2*M$3-M$2*M$4)/J$4/24),0)</f>
        <v>0</v>
      </c>
      <c r="N2595" s="45">
        <f t="shared" si="93"/>
        <v>192.97090209933347</v>
      </c>
      <c r="O2595" s="140">
        <v>4934</v>
      </c>
    </row>
    <row r="2596" spans="1:15" x14ac:dyDescent="0.25">
      <c r="A2596" s="99">
        <v>43573.833333333336</v>
      </c>
      <c r="B2596" s="27">
        <v>2589</v>
      </c>
      <c r="C2596" s="50"/>
      <c r="D2596" s="27"/>
      <c r="L2596" s="27">
        <v>0.31569999999999998</v>
      </c>
      <c r="M2596" s="45">
        <f>IF(Measurements!L2593&lt;J$5,(J$6-Measurements!L2593)*((M$2-M$2*M$3-M$2*M$4)/J$4/24),0)</f>
        <v>0</v>
      </c>
      <c r="N2596" s="45">
        <f t="shared" si="93"/>
        <v>218.62081931315555</v>
      </c>
      <c r="O2596" s="140">
        <v>4800</v>
      </c>
    </row>
    <row r="2597" spans="1:15" x14ac:dyDescent="0.25">
      <c r="A2597" s="99">
        <v>43573.875</v>
      </c>
      <c r="B2597" s="27">
        <v>2590</v>
      </c>
      <c r="C2597" s="50"/>
      <c r="D2597" s="27"/>
      <c r="L2597" s="27">
        <v>0.31009999999999999</v>
      </c>
      <c r="M2597" s="45">
        <f>IF(Measurements!L2594&lt;J$5,(J$6-Measurements!L2594)*((M$2-M$2*M$3-M$2*M$4)/J$4/24),0)</f>
        <v>170.64559233512549</v>
      </c>
      <c r="N2597" s="45">
        <f t="shared" si="93"/>
        <v>386.19719078508865</v>
      </c>
      <c r="O2597" s="140">
        <v>3772</v>
      </c>
    </row>
    <row r="2598" spans="1:15" x14ac:dyDescent="0.25">
      <c r="A2598" s="99">
        <v>43573.916666666664</v>
      </c>
      <c r="B2598" s="27">
        <v>2591</v>
      </c>
      <c r="C2598" s="50"/>
      <c r="D2598" s="27"/>
      <c r="L2598" s="27">
        <v>0.24829999999999999</v>
      </c>
      <c r="M2598" s="45">
        <f>IF(Measurements!L2595&lt;J$5,(J$6-Measurements!L2595)*((M$2-M$2*M$3-M$2*M$4)/J$4/24),0)</f>
        <v>202.1493939969948</v>
      </c>
      <c r="N2598" s="45">
        <f t="shared" si="93"/>
        <v>383.82994792101346</v>
      </c>
      <c r="O2598" s="140">
        <v>3795</v>
      </c>
    </row>
    <row r="2599" spans="1:15" x14ac:dyDescent="0.25">
      <c r="A2599" s="99">
        <v>43573.958333333336</v>
      </c>
      <c r="B2599" s="27">
        <v>2592</v>
      </c>
      <c r="C2599" s="50"/>
      <c r="D2599" s="27"/>
      <c r="L2599" s="27">
        <v>0.15989999999999999</v>
      </c>
      <c r="M2599" s="45">
        <f>IF(Measurements!L2596&lt;J$5,(J$6-Measurements!L2596)*((M$2-M$2*M$3-M$2*M$4)/J$4/24),0)</f>
        <v>238.90382926917567</v>
      </c>
      <c r="N2599" s="45">
        <f t="shared" si="93"/>
        <v>372.13453956708599</v>
      </c>
      <c r="O2599" s="140">
        <v>3923</v>
      </c>
    </row>
    <row r="2600" spans="1:15" x14ac:dyDescent="0.25">
      <c r="A2600" s="99">
        <v>43574</v>
      </c>
      <c r="B2600" s="27">
        <v>2593</v>
      </c>
      <c r="C2600" s="50"/>
      <c r="D2600" s="27"/>
      <c r="E2600" s="45">
        <f>+IF((MIN(Measurements!G2597:G2620)+MAX(Measurements!G2597:G2620))/2&gt;=E$5,0,E$6-(MIN(Measurements!G2597:G2620)+MAX(Measurements!G2597:G2620))/2)</f>
        <v>6.15</v>
      </c>
      <c r="F2600" s="45">
        <f>+IF((MIN(Measurements!H2597:H2620)+MAX(Measurements!H2597:H2620))/2&gt;=F$5,0,F$6-(MIN(Measurements!H2597:H2620)+MAX(Measurements!H2597:H2620))/2)</f>
        <v>0</v>
      </c>
      <c r="G2600" s="45">
        <f>+IF((MIN(Measurements!I2597:I2620)+MAX(Measurements!I2597:I2620))/2&gt;=G$5,0,G$6-(MIN(Measurements!I2597:I2620)+MAX(Measurements!I2597:I2620))/2)</f>
        <v>10.3</v>
      </c>
      <c r="H2600" s="45">
        <f>+IF((MIN(Measurements!J2597:J2620)+MAX(Measurements!J2597:J2620))/2&gt;=H$5,0,H$6-(MIN(Measurements!J2597:J2620)+MAX(Measurements!J2597:J2620))/2)</f>
        <v>6.5</v>
      </c>
      <c r="I2600" s="45">
        <f>+IF((MIN(Measurements!K2597:K2620)+MAX(Measurements!K2597:K2620))/2&gt;=I$5,0,I$6-(MIN(Measurements!K2597:K2620)+MAX(Measurements!K2597:K2620))/2)</f>
        <v>0</v>
      </c>
      <c r="J2600" s="45">
        <f>+IF((MIN(Measurements!L2597:L2620)+MAX(Measurements!L2597:L2620))/2&gt;=J$5,0,J$6-(MIN(Measurements!L2597:L2620)+MAX(Measurements!L2597:L2620))/2)</f>
        <v>0</v>
      </c>
      <c r="L2600" s="27">
        <v>8.2699999999999996E-2</v>
      </c>
      <c r="M2600" s="45">
        <f>IF(Measurements!L2597&lt;J$5,(J$6-Measurements!L2597)*((M$2-M$2*M$3-M$2*M$4)/J$4/24),0)</f>
        <v>244.15446287948726</v>
      </c>
      <c r="N2600" s="45">
        <f t="shared" si="93"/>
        <v>335.07377127767398</v>
      </c>
      <c r="O2600" s="140">
        <v>4289</v>
      </c>
    </row>
    <row r="2601" spans="1:15" x14ac:dyDescent="0.25">
      <c r="A2601" s="99">
        <v>43574.041666666664</v>
      </c>
      <c r="B2601" s="27">
        <v>2594</v>
      </c>
      <c r="C2601" s="50"/>
      <c r="D2601" s="27"/>
      <c r="L2601" s="27">
        <v>3.7199999999999997E-2</v>
      </c>
      <c r="M2601" s="45">
        <f>IF(Measurements!L2598&lt;J$5,(J$6-Measurements!L2598)*((M$2-M$2*M$3-M$2*M$4)/J$4/24),0)</f>
        <v>273.03294773620081</v>
      </c>
      <c r="N2601" s="45">
        <f t="shared" si="93"/>
        <v>339.01483662094944</v>
      </c>
      <c r="O2601" s="140">
        <v>4253</v>
      </c>
    </row>
    <row r="2602" spans="1:15" x14ac:dyDescent="0.25">
      <c r="A2602" s="99">
        <v>43574.083333333336</v>
      </c>
      <c r="B2602" s="27">
        <v>2595</v>
      </c>
      <c r="C2602" s="50"/>
      <c r="D2602" s="27"/>
      <c r="L2602" s="27">
        <v>2.53E-2</v>
      </c>
      <c r="M2602" s="45">
        <f>IF(Measurements!L2599&lt;J$5,(J$6-Measurements!L2599)*((M$2-M$2*M$3-M$2*M$4)/J$4/24),0)</f>
        <v>333.41523425478363</v>
      </c>
      <c r="N2602" s="45">
        <f t="shared" si="93"/>
        <v>392.87502880524846</v>
      </c>
      <c r="O2602" s="140">
        <v>3692</v>
      </c>
    </row>
    <row r="2603" spans="1:15" x14ac:dyDescent="0.25">
      <c r="A2603" s="99">
        <v>43574.125</v>
      </c>
      <c r="B2603" s="27">
        <v>2596</v>
      </c>
      <c r="C2603" s="50"/>
      <c r="D2603" s="27"/>
      <c r="L2603" s="27">
        <v>4.4999999999999998E-2</v>
      </c>
      <c r="M2603" s="45">
        <f>IF(Measurements!L2600&lt;J$5,(J$6-Measurements!L2600)*((M$2-M$2*M$3-M$2*M$4)/J$4/24),0)</f>
        <v>351.79245189087413</v>
      </c>
      <c r="N2603" s="45">
        <f t="shared" si="93"/>
        <v>422.04932697792646</v>
      </c>
      <c r="O2603" s="140">
        <v>3350</v>
      </c>
    </row>
    <row r="2604" spans="1:15" x14ac:dyDescent="0.25">
      <c r="A2604" s="99">
        <v>43574.166666666664</v>
      </c>
      <c r="B2604" s="27">
        <v>2597</v>
      </c>
      <c r="C2604" s="50"/>
      <c r="D2604" s="27"/>
      <c r="L2604" s="27">
        <v>9.74E-2</v>
      </c>
      <c r="M2604" s="45">
        <f>IF(Measurements!L2601&lt;J$5,(J$6-Measurements!L2601)*((M$2-M$2*M$3-M$2*M$4)/J$4/24),0)</f>
        <v>343.91650147540673</v>
      </c>
      <c r="N2604" s="45">
        <f t="shared" si="93"/>
        <v>442.89251463947346</v>
      </c>
      <c r="O2604" s="140">
        <v>3104</v>
      </c>
    </row>
    <row r="2605" spans="1:15" x14ac:dyDescent="0.25">
      <c r="A2605" s="99">
        <v>43574.208333333336</v>
      </c>
      <c r="B2605" s="27">
        <v>2598</v>
      </c>
      <c r="C2605" s="50"/>
      <c r="D2605" s="27"/>
      <c r="L2605" s="27">
        <v>0.17549999999999999</v>
      </c>
      <c r="M2605" s="45">
        <f>IF(Measurements!L2602&lt;J$5,(J$6-Measurements!L2602)*((M$2-M$2*M$3-M$2*M$4)/J$4/24),0)</f>
        <v>273.03294773620081</v>
      </c>
      <c r="N2605" s="45">
        <f t="shared" si="93"/>
        <v>414.81363043871846</v>
      </c>
      <c r="O2605" s="140">
        <v>3436</v>
      </c>
    </row>
    <row r="2606" spans="1:15" x14ac:dyDescent="0.25">
      <c r="A2606" s="99">
        <v>43574.25</v>
      </c>
      <c r="B2606" s="27">
        <v>2599</v>
      </c>
      <c r="C2606" s="50"/>
      <c r="D2606" s="27"/>
      <c r="L2606" s="27">
        <v>0.2535</v>
      </c>
      <c r="M2606" s="45">
        <f>IF(Measurements!L2603&lt;J$5,(J$6-Measurements!L2603)*((M$2-M$2*M$3-M$2*M$4)/J$4/24),0)</f>
        <v>181.14685955574862</v>
      </c>
      <c r="N2606" s="45">
        <f t="shared" si="93"/>
        <v>365.6774042813031</v>
      </c>
      <c r="O2606" s="140">
        <v>3993</v>
      </c>
    </row>
    <row r="2607" spans="1:15" x14ac:dyDescent="0.25">
      <c r="A2607" s="99">
        <v>43574.291666666664</v>
      </c>
      <c r="B2607" s="27">
        <v>2600</v>
      </c>
      <c r="C2607" s="50"/>
      <c r="D2607" s="27"/>
      <c r="L2607" s="27">
        <v>0.29549999999999998</v>
      </c>
      <c r="M2607" s="45">
        <f>IF(Measurements!L2604&lt;J$5,(J$6-Measurements!L2604)*((M$2-M$2*M$3-M$2*M$4)/J$4/24),0)</f>
        <v>0</v>
      </c>
      <c r="N2607" s="45">
        <f t="shared" si="93"/>
        <v>207.54970119949732</v>
      </c>
      <c r="O2607" s="140">
        <v>4829</v>
      </c>
    </row>
    <row r="2608" spans="1:15" x14ac:dyDescent="0.25">
      <c r="A2608" s="99">
        <v>43574.333333333336</v>
      </c>
      <c r="B2608" s="27">
        <v>2601</v>
      </c>
      <c r="C2608" s="50"/>
      <c r="D2608" s="27"/>
      <c r="L2608" s="27">
        <v>0.28399999999999997</v>
      </c>
      <c r="M2608" s="45">
        <f>IF(Measurements!L2605&lt;J$5,(J$6-Measurements!L2605)*((M$2-M$2*M$3-M$2*M$4)/J$4/24),0)</f>
        <v>0</v>
      </c>
      <c r="N2608" s="45">
        <f t="shared" si="93"/>
        <v>201.24683692687009</v>
      </c>
      <c r="O2608" s="140">
        <v>4884</v>
      </c>
    </row>
    <row r="2609" spans="1:15" x14ac:dyDescent="0.25">
      <c r="A2609" s="99">
        <v>43574.375</v>
      </c>
      <c r="B2609" s="27">
        <v>2602</v>
      </c>
      <c r="C2609" s="50"/>
      <c r="D2609" s="27"/>
      <c r="L2609" s="27">
        <v>0.2349</v>
      </c>
      <c r="M2609" s="45">
        <f>IF(Measurements!L2606&lt;J$5,(J$6-Measurements!L2606)*((M$2-M$2*M$3-M$2*M$4)/J$4/24),0)</f>
        <v>0</v>
      </c>
      <c r="N2609" s="45">
        <f t="shared" si="93"/>
        <v>174.3363468585226</v>
      </c>
      <c r="O2609" s="140">
        <v>5214</v>
      </c>
    </row>
    <row r="2610" spans="1:15" x14ac:dyDescent="0.25">
      <c r="A2610" s="99">
        <v>43574.416666666664</v>
      </c>
      <c r="B2610" s="27">
        <v>2603</v>
      </c>
      <c r="C2610" s="50"/>
      <c r="D2610" s="27"/>
      <c r="L2610" s="27">
        <v>0.1802</v>
      </c>
      <c r="M2610" s="45">
        <f>IF(Measurements!L2607&lt;J$5,(J$6-Measurements!L2607)*((M$2-M$2*M$3-M$2*M$4)/J$4/24),0)</f>
        <v>0</v>
      </c>
      <c r="N2610" s="45">
        <f t="shared" si="93"/>
        <v>144.3566359269827</v>
      </c>
      <c r="O2610" s="140">
        <v>5960</v>
      </c>
    </row>
    <row r="2611" spans="1:15" x14ac:dyDescent="0.25">
      <c r="A2611" s="99">
        <v>43574.458333333336</v>
      </c>
      <c r="B2611" s="27">
        <v>2604</v>
      </c>
      <c r="C2611" s="50"/>
      <c r="D2611" s="27"/>
      <c r="L2611" s="27">
        <v>0.14019999999999999</v>
      </c>
      <c r="M2611" s="45">
        <f>IF(Measurements!L2608&lt;J$5,(J$6-Measurements!L2608)*((M$2-M$2*M$3-M$2*M$4)/J$4/24),0)</f>
        <v>0</v>
      </c>
      <c r="N2611" s="45">
        <f t="shared" si="93"/>
        <v>122.43362976132282</v>
      </c>
      <c r="O2611" s="140">
        <v>6432</v>
      </c>
    </row>
    <row r="2612" spans="1:15" x14ac:dyDescent="0.25">
      <c r="A2612" s="99">
        <v>43574.5</v>
      </c>
      <c r="B2612" s="27">
        <v>2605</v>
      </c>
      <c r="C2612" s="50"/>
      <c r="D2612" s="27"/>
      <c r="L2612" s="27">
        <v>0.1157</v>
      </c>
      <c r="M2612" s="45">
        <f>IF(Measurements!L2609&lt;J$5,(J$6-Measurements!L2609)*((M$2-M$2*M$3-M$2*M$4)/J$4/24),0)</f>
        <v>0</v>
      </c>
      <c r="N2612" s="45">
        <f t="shared" si="93"/>
        <v>109.00578848485614</v>
      </c>
      <c r="O2612" s="140">
        <v>6778</v>
      </c>
    </row>
    <row r="2613" spans="1:15" x14ac:dyDescent="0.25">
      <c r="A2613" s="99">
        <v>43574.541666666664</v>
      </c>
      <c r="B2613" s="27">
        <v>2606</v>
      </c>
      <c r="C2613" s="50"/>
      <c r="D2613" s="27"/>
      <c r="L2613" s="27">
        <v>9.9599999999999994E-2</v>
      </c>
      <c r="M2613" s="45">
        <f>IF(Measurements!L2610&lt;J$5,(J$6-Measurements!L2610)*((M$2-M$2*M$3-M$2*M$4)/J$4/24),0)</f>
        <v>0</v>
      </c>
      <c r="N2613" s="45">
        <f t="shared" si="93"/>
        <v>100.18177850317804</v>
      </c>
      <c r="O2613" s="140">
        <v>7120</v>
      </c>
    </row>
    <row r="2614" spans="1:15" x14ac:dyDescent="0.25">
      <c r="A2614" s="99">
        <v>43574.583333333336</v>
      </c>
      <c r="B2614" s="27">
        <v>2607</v>
      </c>
      <c r="C2614" s="50"/>
      <c r="D2614" s="27"/>
      <c r="L2614" s="27">
        <v>8.9499999999999996E-2</v>
      </c>
      <c r="M2614" s="45">
        <f>IF(Measurements!L2611&lt;J$5,(J$6-Measurements!L2611)*((M$2-M$2*M$3-M$2*M$4)/J$4/24),0)</f>
        <v>0</v>
      </c>
      <c r="N2614" s="45">
        <f t="shared" si="93"/>
        <v>94.646219446348923</v>
      </c>
      <c r="O2614" s="140">
        <v>7371</v>
      </c>
    </row>
    <row r="2615" spans="1:15" x14ac:dyDescent="0.25">
      <c r="A2615" s="99">
        <v>43574.625</v>
      </c>
      <c r="B2615" s="27">
        <v>2608</v>
      </c>
      <c r="C2615" s="50"/>
      <c r="D2615" s="27"/>
      <c r="L2615" s="27">
        <v>8.8900000000000007E-2</v>
      </c>
      <c r="M2615" s="45">
        <f>IF(Measurements!L2612&lt;J$5,(J$6-Measurements!L2612)*((M$2-M$2*M$3-M$2*M$4)/J$4/24),0)</f>
        <v>0</v>
      </c>
      <c r="N2615" s="45">
        <f t="shared" si="93"/>
        <v>94.317374353864039</v>
      </c>
      <c r="O2615" s="140">
        <v>7461</v>
      </c>
    </row>
    <row r="2616" spans="1:15" x14ac:dyDescent="0.25">
      <c r="A2616" s="99">
        <v>43574.666666666664</v>
      </c>
      <c r="B2616" s="27">
        <v>2609</v>
      </c>
      <c r="C2616" s="50"/>
      <c r="D2616" s="27"/>
      <c r="L2616" s="27">
        <v>0.104</v>
      </c>
      <c r="M2616" s="45">
        <f>IF(Measurements!L2613&lt;J$5,(J$6-Measurements!L2613)*((M$2-M$2*M$3-M$2*M$4)/J$4/24),0)</f>
        <v>0</v>
      </c>
      <c r="N2616" s="45">
        <f t="shared" si="93"/>
        <v>102.59330918140063</v>
      </c>
      <c r="O2616" s="140">
        <v>7061</v>
      </c>
    </row>
    <row r="2617" spans="1:15" x14ac:dyDescent="0.25">
      <c r="A2617" s="99">
        <v>43574.708333333336</v>
      </c>
      <c r="B2617" s="27">
        <v>2610</v>
      </c>
      <c r="C2617" s="50"/>
      <c r="D2617" s="27"/>
      <c r="L2617" s="27">
        <v>0.14099999999999999</v>
      </c>
      <c r="M2617" s="45">
        <f>IF(Measurements!L2614&lt;J$5,(J$6-Measurements!L2614)*((M$2-M$2*M$3-M$2*M$4)/J$4/24),0)</f>
        <v>0</v>
      </c>
      <c r="N2617" s="45">
        <f t="shared" si="93"/>
        <v>122.87208988463603</v>
      </c>
      <c r="O2617" s="140">
        <v>6405</v>
      </c>
    </row>
    <row r="2618" spans="1:15" x14ac:dyDescent="0.25">
      <c r="A2618" s="99">
        <v>43574.75</v>
      </c>
      <c r="B2618" s="27">
        <v>2611</v>
      </c>
      <c r="C2618" s="50"/>
      <c r="D2618" s="27"/>
      <c r="L2618" s="27">
        <v>0.20039999999999999</v>
      </c>
      <c r="M2618" s="45">
        <f>IF(Measurements!L2615&lt;J$5,(J$6-Measurements!L2615)*((M$2-M$2*M$3-M$2*M$4)/J$4/24),0)</f>
        <v>0</v>
      </c>
      <c r="N2618" s="45">
        <f t="shared" si="93"/>
        <v>155.42775404064093</v>
      </c>
      <c r="O2618" s="140">
        <v>5626</v>
      </c>
    </row>
    <row r="2619" spans="1:15" x14ac:dyDescent="0.25">
      <c r="A2619" s="99">
        <v>43574.791666666664</v>
      </c>
      <c r="B2619" s="27">
        <v>2612</v>
      </c>
      <c r="C2619" s="50"/>
      <c r="D2619" s="27"/>
      <c r="L2619" s="27">
        <v>0.26889999999999997</v>
      </c>
      <c r="M2619" s="45">
        <f>IF(Measurements!L2616&lt;J$5,(J$6-Measurements!L2616)*((M$2-M$2*M$3-M$2*M$4)/J$4/24),0)</f>
        <v>0</v>
      </c>
      <c r="N2619" s="45">
        <f t="shared" si="93"/>
        <v>192.97090209933347</v>
      </c>
      <c r="O2619" s="140">
        <v>4935</v>
      </c>
    </row>
    <row r="2620" spans="1:15" x14ac:dyDescent="0.25">
      <c r="A2620" s="99">
        <v>43574.833333333336</v>
      </c>
      <c r="B2620" s="27">
        <v>2613</v>
      </c>
      <c r="C2620" s="50"/>
      <c r="D2620" s="27"/>
      <c r="L2620" s="27">
        <v>0.31569999999999998</v>
      </c>
      <c r="M2620" s="45">
        <f>IF(Measurements!L2617&lt;J$5,(J$6-Measurements!L2617)*((M$2-M$2*M$3-M$2*M$4)/J$4/24),0)</f>
        <v>0</v>
      </c>
      <c r="N2620" s="45">
        <f t="shared" si="93"/>
        <v>218.62081931315555</v>
      </c>
      <c r="O2620" s="140">
        <v>4801</v>
      </c>
    </row>
    <row r="2621" spans="1:15" x14ac:dyDescent="0.25">
      <c r="A2621" s="99">
        <v>43574.875</v>
      </c>
      <c r="B2621" s="27">
        <v>2614</v>
      </c>
      <c r="C2621" s="50"/>
      <c r="D2621" s="27"/>
      <c r="L2621" s="27">
        <v>0.31009999999999999</v>
      </c>
      <c r="M2621" s="45">
        <f>IF(Measurements!L2618&lt;J$5,(J$6-Measurements!L2618)*((M$2-M$2*M$3-M$2*M$4)/J$4/24),0)</f>
        <v>162.76964191965814</v>
      </c>
      <c r="N2621" s="45">
        <f t="shared" si="93"/>
        <v>378.32124036962131</v>
      </c>
      <c r="O2621" s="140">
        <v>3870</v>
      </c>
    </row>
    <row r="2622" spans="1:15" x14ac:dyDescent="0.25">
      <c r="A2622" s="99">
        <v>43574.916666666664</v>
      </c>
      <c r="B2622" s="27">
        <v>2615</v>
      </c>
      <c r="C2622" s="50"/>
      <c r="D2622" s="27"/>
      <c r="L2622" s="27">
        <v>0.24829999999999999</v>
      </c>
      <c r="M2622" s="45">
        <f>IF(Measurements!L2619&lt;J$5,(J$6-Measurements!L2619)*((M$2-M$2*M$3-M$2*M$4)/J$4/24),0)</f>
        <v>202.1493939969948</v>
      </c>
      <c r="N2622" s="45">
        <f t="shared" si="93"/>
        <v>383.82994792101346</v>
      </c>
      <c r="O2622" s="140">
        <v>3796</v>
      </c>
    </row>
    <row r="2623" spans="1:15" x14ac:dyDescent="0.25">
      <c r="A2623" s="99">
        <v>43574.958333333336</v>
      </c>
      <c r="B2623" s="27">
        <v>2616</v>
      </c>
      <c r="C2623" s="50"/>
      <c r="D2623" s="27"/>
      <c r="L2623" s="27">
        <v>0.15989999999999999</v>
      </c>
      <c r="M2623" s="45">
        <f>IF(Measurements!L2620&lt;J$5,(J$6-Measurements!L2620)*((M$2-M$2*M$3-M$2*M$4)/J$4/24),0)</f>
        <v>217.90129482792949</v>
      </c>
      <c r="N2623" s="45">
        <f t="shared" si="93"/>
        <v>351.13200512583978</v>
      </c>
      <c r="O2623" s="140">
        <v>4147</v>
      </c>
    </row>
    <row r="2624" spans="1:15" x14ac:dyDescent="0.25">
      <c r="A2624" s="99">
        <v>43575</v>
      </c>
      <c r="B2624" s="27">
        <v>2617</v>
      </c>
      <c r="C2624" s="50"/>
      <c r="D2624" s="27"/>
      <c r="E2624" s="45">
        <f>+IF((MIN(Measurements!G2621:G2644)+MAX(Measurements!G2621:G2644))/2&gt;=E$5,0,E$6-(MIN(Measurements!G2621:G2644)+MAX(Measurements!G2621:G2644))/2)</f>
        <v>6.6999999999999993</v>
      </c>
      <c r="F2624" s="45">
        <f>+IF((MIN(Measurements!H2621:H2644)+MAX(Measurements!H2621:H2644))/2&gt;=F$5,0,F$6-(MIN(Measurements!H2621:H2644)+MAX(Measurements!H2621:H2644))/2)</f>
        <v>0</v>
      </c>
      <c r="G2624" s="45">
        <f>+IF((MIN(Measurements!I2621:I2644)+MAX(Measurements!I2621:I2644))/2&gt;=G$5,0,G$6-(MIN(Measurements!I2621:I2644)+MAX(Measurements!I2621:I2644))/2)</f>
        <v>10.350000000000001</v>
      </c>
      <c r="H2624" s="45">
        <f>+IF((MIN(Measurements!J2621:J2644)+MAX(Measurements!J2621:J2644))/2&gt;=H$5,0,H$6-(MIN(Measurements!J2621:J2644)+MAX(Measurements!J2621:J2644))/2)</f>
        <v>6.3000000000000007</v>
      </c>
      <c r="I2624" s="45">
        <f>+IF((MIN(Measurements!K2621:K2644)+MAX(Measurements!K2621:K2644))/2&gt;=I$5,0,I$6-(MIN(Measurements!K2621:K2644)+MAX(Measurements!K2621:K2644))/2)</f>
        <v>6.35</v>
      </c>
      <c r="J2624" s="45">
        <f>+IF((MIN(Measurements!L2621:L2644)+MAX(Measurements!L2621:L2644))/2&gt;=J$5,0,J$6-(MIN(Measurements!L2621:L2644)+MAX(Measurements!L2621:L2644))/2)</f>
        <v>0</v>
      </c>
      <c r="L2624" s="27">
        <v>8.2699999999999996E-2</v>
      </c>
      <c r="M2624" s="45">
        <f>IF(Measurements!L2621&lt;J$5,(J$6-Measurements!L2621)*((M$2-M$2*M$3-M$2*M$4)/J$4/24),0)</f>
        <v>236.27851246401991</v>
      </c>
      <c r="N2624" s="45">
        <f t="shared" si="93"/>
        <v>327.19782086220664</v>
      </c>
      <c r="O2624" s="140">
        <v>4356</v>
      </c>
    </row>
    <row r="2625" spans="1:15" x14ac:dyDescent="0.25">
      <c r="A2625" s="99">
        <v>43575.041666666664</v>
      </c>
      <c r="B2625" s="27">
        <v>2618</v>
      </c>
      <c r="C2625" s="50"/>
      <c r="D2625" s="27"/>
      <c r="L2625" s="27">
        <v>3.7199999999999997E-2</v>
      </c>
      <c r="M2625" s="45">
        <f>IF(Measurements!L2622&lt;J$5,(J$6-Measurements!L2622)*((M$2-M$2*M$3-M$2*M$4)/J$4/24),0)</f>
        <v>262.5316805155777</v>
      </c>
      <c r="N2625" s="45">
        <f t="shared" si="93"/>
        <v>328.51356940032633</v>
      </c>
      <c r="O2625" s="140">
        <v>4337</v>
      </c>
    </row>
    <row r="2626" spans="1:15" x14ac:dyDescent="0.25">
      <c r="A2626" s="99">
        <v>43575.083333333336</v>
      </c>
      <c r="B2626" s="27">
        <v>2619</v>
      </c>
      <c r="C2626" s="50"/>
      <c r="D2626" s="27"/>
      <c r="L2626" s="27">
        <v>2.53E-2</v>
      </c>
      <c r="M2626" s="45">
        <f>IF(Measurements!L2623&lt;J$5,(J$6-Measurements!L2623)*((M$2-M$2*M$3-M$2*M$4)/J$4/24),0)</f>
        <v>286.15953176197968</v>
      </c>
      <c r="N2626" s="45">
        <f t="shared" si="93"/>
        <v>345.61932631244451</v>
      </c>
      <c r="O2626" s="140">
        <v>4184</v>
      </c>
    </row>
    <row r="2627" spans="1:15" x14ac:dyDescent="0.25">
      <c r="A2627" s="99">
        <v>43575.125</v>
      </c>
      <c r="B2627" s="27">
        <v>2620</v>
      </c>
      <c r="C2627" s="50"/>
      <c r="D2627" s="27"/>
      <c r="L2627" s="27">
        <v>4.4999999999999998E-2</v>
      </c>
      <c r="M2627" s="45">
        <f>IF(Measurements!L2624&lt;J$5,(J$6-Measurements!L2624)*((M$2-M$2*M$3-M$2*M$4)/J$4/24),0)</f>
        <v>286.15953176197968</v>
      </c>
      <c r="N2627" s="45">
        <f t="shared" si="93"/>
        <v>356.416406849032</v>
      </c>
      <c r="O2627" s="140">
        <v>4090</v>
      </c>
    </row>
    <row r="2628" spans="1:15" x14ac:dyDescent="0.25">
      <c r="A2628" s="99">
        <v>43575.166666666664</v>
      </c>
      <c r="B2628" s="27">
        <v>2621</v>
      </c>
      <c r="C2628" s="50"/>
      <c r="D2628" s="27"/>
      <c r="L2628" s="27">
        <v>9.74E-2</v>
      </c>
      <c r="M2628" s="45">
        <f>IF(Measurements!L2625&lt;J$5,(J$6-Measurements!L2625)*((M$2-M$2*M$3-M$2*M$4)/J$4/24),0)</f>
        <v>291.4101653722912</v>
      </c>
      <c r="N2628" s="45">
        <f t="shared" si="93"/>
        <v>390.38617853635799</v>
      </c>
      <c r="O2628" s="140">
        <v>3717</v>
      </c>
    </row>
    <row r="2629" spans="1:15" x14ac:dyDescent="0.25">
      <c r="A2629" s="99">
        <v>43575.208333333336</v>
      </c>
      <c r="B2629" s="27">
        <v>2622</v>
      </c>
      <c r="C2629" s="50"/>
      <c r="D2629" s="27"/>
      <c r="L2629" s="27">
        <v>0.17549999999999999</v>
      </c>
      <c r="M2629" s="45">
        <f>IF(Measurements!L2626&lt;J$5,(J$6-Measurements!L2626)*((M$2-M$2*M$3-M$2*M$4)/J$4/24),0)</f>
        <v>273.03294773620081</v>
      </c>
      <c r="N2629" s="45">
        <f t="shared" si="93"/>
        <v>414.81363043871846</v>
      </c>
      <c r="O2629" s="140">
        <v>3437</v>
      </c>
    </row>
    <row r="2630" spans="1:15" x14ac:dyDescent="0.25">
      <c r="A2630" s="99">
        <v>43575.25</v>
      </c>
      <c r="B2630" s="27">
        <v>2623</v>
      </c>
      <c r="C2630" s="50"/>
      <c r="D2630" s="27"/>
      <c r="L2630" s="27">
        <v>0.2535</v>
      </c>
      <c r="M2630" s="45">
        <f>IF(Measurements!L2627&lt;J$5,(J$6-Measurements!L2627)*((M$2-M$2*M$3-M$2*M$4)/J$4/24),0)</f>
        <v>231.02787885370839</v>
      </c>
      <c r="N2630" s="45">
        <f t="shared" si="93"/>
        <v>415.55842357926281</v>
      </c>
      <c r="O2630" s="140">
        <v>3423</v>
      </c>
    </row>
    <row r="2631" spans="1:15" x14ac:dyDescent="0.25">
      <c r="A2631" s="99">
        <v>43575.291666666664</v>
      </c>
      <c r="B2631" s="27">
        <v>2624</v>
      </c>
      <c r="C2631" s="50"/>
      <c r="D2631" s="27"/>
      <c r="L2631" s="27">
        <v>0.29549999999999998</v>
      </c>
      <c r="M2631" s="45">
        <f>IF(Measurements!L2628&lt;J$5,(J$6-Measurements!L2628)*((M$2-M$2*M$3-M$2*M$4)/J$4/24),0)</f>
        <v>165.39495872481396</v>
      </c>
      <c r="N2631" s="45">
        <f t="shared" si="93"/>
        <v>372.94465992431128</v>
      </c>
      <c r="O2631" s="140">
        <v>3914</v>
      </c>
    </row>
    <row r="2632" spans="1:15" x14ac:dyDescent="0.25">
      <c r="A2632" s="99">
        <v>43575.333333333336</v>
      </c>
      <c r="B2632" s="27">
        <v>2625</v>
      </c>
      <c r="C2632" s="50"/>
      <c r="D2632" s="27"/>
      <c r="L2632" s="27">
        <v>0.28399999999999997</v>
      </c>
      <c r="M2632" s="45">
        <f>IF(Measurements!L2629&lt;J$5,(J$6-Measurements!L2629)*((M$2-M$2*M$3-M$2*M$4)/J$4/24),0)</f>
        <v>0</v>
      </c>
      <c r="N2632" s="45">
        <f t="shared" si="93"/>
        <v>201.24683692687009</v>
      </c>
      <c r="O2632" s="140">
        <v>4885</v>
      </c>
    </row>
    <row r="2633" spans="1:15" x14ac:dyDescent="0.25">
      <c r="A2633" s="99">
        <v>43575.375</v>
      </c>
      <c r="B2633" s="27">
        <v>2626</v>
      </c>
      <c r="C2633" s="50"/>
      <c r="D2633" s="27"/>
      <c r="L2633" s="27">
        <v>0.2349</v>
      </c>
      <c r="M2633" s="45">
        <f>IF(Measurements!L2630&lt;J$5,(J$6-Measurements!L2630)*((M$2-M$2*M$3-M$2*M$4)/J$4/24),0)</f>
        <v>0</v>
      </c>
      <c r="N2633" s="45">
        <f t="shared" ref="N2633:N2696" si="94">+M2633+$L2633*M$2*M$3/$M$6+M$5</f>
        <v>174.3363468585226</v>
      </c>
      <c r="O2633" s="140">
        <v>5215</v>
      </c>
    </row>
    <row r="2634" spans="1:15" x14ac:dyDescent="0.25">
      <c r="A2634" s="99">
        <v>43575.416666666664</v>
      </c>
      <c r="B2634" s="27">
        <v>2627</v>
      </c>
      <c r="C2634" s="50"/>
      <c r="D2634" s="27"/>
      <c r="L2634" s="27">
        <v>0.1802</v>
      </c>
      <c r="M2634" s="45">
        <f>IF(Measurements!L2631&lt;J$5,(J$6-Measurements!L2631)*((M$2-M$2*M$3-M$2*M$4)/J$4/24),0)</f>
        <v>0</v>
      </c>
      <c r="N2634" s="45">
        <f t="shared" si="94"/>
        <v>144.3566359269827</v>
      </c>
      <c r="O2634" s="140">
        <v>5961</v>
      </c>
    </row>
    <row r="2635" spans="1:15" x14ac:dyDescent="0.25">
      <c r="A2635" s="99">
        <v>43575.458333333336</v>
      </c>
      <c r="B2635" s="27">
        <v>2628</v>
      </c>
      <c r="C2635" s="50"/>
      <c r="D2635" s="27"/>
      <c r="L2635" s="27">
        <v>0.14019999999999999</v>
      </c>
      <c r="M2635" s="45">
        <f>IF(Measurements!L2632&lt;J$5,(J$6-Measurements!L2632)*((M$2-M$2*M$3-M$2*M$4)/J$4/24),0)</f>
        <v>0</v>
      </c>
      <c r="N2635" s="45">
        <f t="shared" si="94"/>
        <v>122.43362976132282</v>
      </c>
      <c r="O2635" s="140">
        <v>6433</v>
      </c>
    </row>
    <row r="2636" spans="1:15" x14ac:dyDescent="0.25">
      <c r="A2636" s="99">
        <v>43575.5</v>
      </c>
      <c r="B2636" s="27">
        <v>2629</v>
      </c>
      <c r="C2636" s="50"/>
      <c r="D2636" s="27"/>
      <c r="L2636" s="27">
        <v>0.1157</v>
      </c>
      <c r="M2636" s="45">
        <f>IF(Measurements!L2633&lt;J$5,(J$6-Measurements!L2633)*((M$2-M$2*M$3-M$2*M$4)/J$4/24),0)</f>
        <v>0</v>
      </c>
      <c r="N2636" s="45">
        <f t="shared" si="94"/>
        <v>109.00578848485614</v>
      </c>
      <c r="O2636" s="140">
        <v>6779</v>
      </c>
    </row>
    <row r="2637" spans="1:15" x14ac:dyDescent="0.25">
      <c r="A2637" s="99">
        <v>43575.541666666664</v>
      </c>
      <c r="B2637" s="27">
        <v>2630</v>
      </c>
      <c r="C2637" s="50"/>
      <c r="D2637" s="27"/>
      <c r="L2637" s="27">
        <v>9.9599999999999994E-2</v>
      </c>
      <c r="M2637" s="45">
        <f>IF(Measurements!L2634&lt;J$5,(J$6-Measurements!L2634)*((M$2-M$2*M$3-M$2*M$4)/J$4/24),0)</f>
        <v>0</v>
      </c>
      <c r="N2637" s="45">
        <f t="shared" si="94"/>
        <v>100.18177850317804</v>
      </c>
      <c r="O2637" s="140">
        <v>7121</v>
      </c>
    </row>
    <row r="2638" spans="1:15" x14ac:dyDescent="0.25">
      <c r="A2638" s="99">
        <v>43575.583333333336</v>
      </c>
      <c r="B2638" s="27">
        <v>2631</v>
      </c>
      <c r="C2638" s="50"/>
      <c r="D2638" s="27"/>
      <c r="L2638" s="27">
        <v>8.9499999999999996E-2</v>
      </c>
      <c r="M2638" s="45">
        <f>IF(Measurements!L2635&lt;J$5,(J$6-Measurements!L2635)*((M$2-M$2*M$3-M$2*M$4)/J$4/24),0)</f>
        <v>0</v>
      </c>
      <c r="N2638" s="45">
        <f t="shared" si="94"/>
        <v>94.646219446348923</v>
      </c>
      <c r="O2638" s="140">
        <v>7372</v>
      </c>
    </row>
    <row r="2639" spans="1:15" x14ac:dyDescent="0.25">
      <c r="A2639" s="99">
        <v>43575.625</v>
      </c>
      <c r="B2639" s="27">
        <v>2632</v>
      </c>
      <c r="C2639" s="50"/>
      <c r="D2639" s="27"/>
      <c r="L2639" s="27">
        <v>8.8900000000000007E-2</v>
      </c>
      <c r="M2639" s="45">
        <f>IF(Measurements!L2636&lt;J$5,(J$6-Measurements!L2636)*((M$2-M$2*M$3-M$2*M$4)/J$4/24),0)</f>
        <v>0</v>
      </c>
      <c r="N2639" s="45">
        <f t="shared" si="94"/>
        <v>94.317374353864039</v>
      </c>
      <c r="O2639" s="140">
        <v>7462</v>
      </c>
    </row>
    <row r="2640" spans="1:15" x14ac:dyDescent="0.25">
      <c r="A2640" s="99">
        <v>43575.666666666664</v>
      </c>
      <c r="B2640" s="27">
        <v>2633</v>
      </c>
      <c r="C2640" s="50"/>
      <c r="D2640" s="27"/>
      <c r="L2640" s="27">
        <v>0.104</v>
      </c>
      <c r="M2640" s="45">
        <f>IF(Measurements!L2637&lt;J$5,(J$6-Measurements!L2637)*((M$2-M$2*M$3-M$2*M$4)/J$4/24),0)</f>
        <v>0</v>
      </c>
      <c r="N2640" s="45">
        <f t="shared" si="94"/>
        <v>102.59330918140063</v>
      </c>
      <c r="O2640" s="140">
        <v>7062</v>
      </c>
    </row>
    <row r="2641" spans="1:15" x14ac:dyDescent="0.25">
      <c r="A2641" s="99">
        <v>43575.708333333336</v>
      </c>
      <c r="B2641" s="27">
        <v>2634</v>
      </c>
      <c r="C2641" s="50"/>
      <c r="D2641" s="27"/>
      <c r="L2641" s="27">
        <v>0.14099999999999999</v>
      </c>
      <c r="M2641" s="45">
        <f>IF(Measurements!L2638&lt;J$5,(J$6-Measurements!L2638)*((M$2-M$2*M$3-M$2*M$4)/J$4/24),0)</f>
        <v>0</v>
      </c>
      <c r="N2641" s="45">
        <f t="shared" si="94"/>
        <v>122.87208988463603</v>
      </c>
      <c r="O2641" s="140">
        <v>6406</v>
      </c>
    </row>
    <row r="2642" spans="1:15" x14ac:dyDescent="0.25">
      <c r="A2642" s="99">
        <v>43575.75</v>
      </c>
      <c r="B2642" s="27">
        <v>2635</v>
      </c>
      <c r="C2642" s="50"/>
      <c r="D2642" s="27"/>
      <c r="L2642" s="27">
        <v>0.20039999999999999</v>
      </c>
      <c r="M2642" s="45">
        <f>IF(Measurements!L2639&lt;J$5,(J$6-Measurements!L2639)*((M$2-M$2*M$3-M$2*M$4)/J$4/24),0)</f>
        <v>0</v>
      </c>
      <c r="N2642" s="45">
        <f t="shared" si="94"/>
        <v>155.42775404064093</v>
      </c>
      <c r="O2642" s="140">
        <v>5627</v>
      </c>
    </row>
    <row r="2643" spans="1:15" x14ac:dyDescent="0.25">
      <c r="A2643" s="99">
        <v>43575.791666666664</v>
      </c>
      <c r="B2643" s="27">
        <v>2636</v>
      </c>
      <c r="C2643" s="50"/>
      <c r="D2643" s="27"/>
      <c r="L2643" s="27">
        <v>0.26889999999999997</v>
      </c>
      <c r="M2643" s="45">
        <f>IF(Measurements!L2640&lt;J$5,(J$6-Measurements!L2640)*((M$2-M$2*M$3-M$2*M$4)/J$4/24),0)</f>
        <v>0</v>
      </c>
      <c r="N2643" s="45">
        <f t="shared" si="94"/>
        <v>192.97090209933347</v>
      </c>
      <c r="O2643" s="140">
        <v>4936</v>
      </c>
    </row>
    <row r="2644" spans="1:15" x14ac:dyDescent="0.25">
      <c r="A2644" s="99">
        <v>43575.833333333336</v>
      </c>
      <c r="B2644" s="27">
        <v>2637</v>
      </c>
      <c r="C2644" s="50"/>
      <c r="D2644" s="27"/>
      <c r="L2644" s="27">
        <v>0.31569999999999998</v>
      </c>
      <c r="M2644" s="45">
        <f>IF(Measurements!L2641&lt;J$5,(J$6-Measurements!L2641)*((M$2-M$2*M$3-M$2*M$4)/J$4/24),0)</f>
        <v>0</v>
      </c>
      <c r="N2644" s="45">
        <f t="shared" si="94"/>
        <v>218.62081931315555</v>
      </c>
      <c r="O2644" s="140">
        <v>4802</v>
      </c>
    </row>
    <row r="2645" spans="1:15" x14ac:dyDescent="0.25">
      <c r="A2645" s="99">
        <v>43575.875</v>
      </c>
      <c r="B2645" s="27">
        <v>2638</v>
      </c>
      <c r="C2645" s="50"/>
      <c r="D2645" s="27"/>
      <c r="L2645" s="27">
        <v>0.31009999999999999</v>
      </c>
      <c r="M2645" s="45">
        <f>IF(Measurements!L2642&lt;J$5,(J$6-Measurements!L2642)*((M$2-M$2*M$3-M$2*M$4)/J$4/24),0)</f>
        <v>0</v>
      </c>
      <c r="N2645" s="45">
        <f t="shared" si="94"/>
        <v>215.55159844996317</v>
      </c>
      <c r="O2645" s="140">
        <v>4815</v>
      </c>
    </row>
    <row r="2646" spans="1:15" x14ac:dyDescent="0.25">
      <c r="A2646" s="99">
        <v>43575.916666666664</v>
      </c>
      <c r="B2646" s="27">
        <v>2639</v>
      </c>
      <c r="C2646" s="50"/>
      <c r="D2646" s="27"/>
      <c r="L2646" s="27">
        <v>0.24829999999999999</v>
      </c>
      <c r="M2646" s="45">
        <f>IF(Measurements!L2643&lt;J$5,(J$6-Measurements!L2643)*((M$2-M$2*M$3-M$2*M$4)/J$4/24),0)</f>
        <v>175.89622594543704</v>
      </c>
      <c r="N2646" s="45">
        <f t="shared" si="94"/>
        <v>357.57677986945566</v>
      </c>
      <c r="O2646" s="140">
        <v>4079</v>
      </c>
    </row>
    <row r="2647" spans="1:15" x14ac:dyDescent="0.25">
      <c r="A2647" s="99">
        <v>43575.958333333336</v>
      </c>
      <c r="B2647" s="27">
        <v>2640</v>
      </c>
      <c r="C2647" s="50"/>
      <c r="D2647" s="27"/>
      <c r="L2647" s="27">
        <v>0.15989999999999999</v>
      </c>
      <c r="M2647" s="45">
        <f>IF(Measurements!L2644&lt;J$5,(J$6-Measurements!L2644)*((M$2-M$2*M$3-M$2*M$4)/J$4/24),0)</f>
        <v>191.64812677637173</v>
      </c>
      <c r="N2647" s="45">
        <f t="shared" si="94"/>
        <v>324.87883707428205</v>
      </c>
      <c r="O2647" s="140">
        <v>4370</v>
      </c>
    </row>
    <row r="2648" spans="1:15" x14ac:dyDescent="0.25">
      <c r="A2648" s="99">
        <v>43576</v>
      </c>
      <c r="B2648" s="27">
        <v>2641</v>
      </c>
      <c r="C2648" s="50"/>
      <c r="D2648" s="27"/>
      <c r="E2648" s="45">
        <f>+IF((MIN(Measurements!G2645:G2668)+MAX(Measurements!G2645:G2668))/2&gt;=E$5,0,E$6-(MIN(Measurements!G2645:G2668)+MAX(Measurements!G2645:G2668))/2)</f>
        <v>8.5</v>
      </c>
      <c r="F2648" s="45">
        <f>+IF((MIN(Measurements!H2645:H2668)+MAX(Measurements!H2645:H2668))/2&gt;=F$5,0,F$6-(MIN(Measurements!H2645:H2668)+MAX(Measurements!H2645:H2668))/2)</f>
        <v>7.9499999999999993</v>
      </c>
      <c r="G2648" s="45">
        <f>+IF((MIN(Measurements!I2645:I2668)+MAX(Measurements!I2645:I2668))/2&gt;=G$5,0,G$6-(MIN(Measurements!I2645:I2668)+MAX(Measurements!I2645:I2668))/2)</f>
        <v>0</v>
      </c>
      <c r="H2648" s="45">
        <f>+IF((MIN(Measurements!J2645:J2668)+MAX(Measurements!J2645:J2668))/2&gt;=H$5,0,H$6-(MIN(Measurements!J2645:J2668)+MAX(Measurements!J2645:J2668))/2)</f>
        <v>8.6999999999999993</v>
      </c>
      <c r="I2648" s="45">
        <f>+IF((MIN(Measurements!K2645:K2668)+MAX(Measurements!K2645:K2668))/2&gt;=I$5,0,I$6-(MIN(Measurements!K2645:K2668)+MAX(Measurements!K2645:K2668))/2)</f>
        <v>9.0500000000000007</v>
      </c>
      <c r="J2648" s="45">
        <f>+IF((MIN(Measurements!L2645:L2668)+MAX(Measurements!L2645:L2668))/2&gt;=J$5,0,J$6-(MIN(Measurements!L2645:L2668)+MAX(Measurements!L2645:L2668))/2)</f>
        <v>8.3000000000000007</v>
      </c>
      <c r="L2648" s="27">
        <v>8.2699999999999996E-2</v>
      </c>
      <c r="M2648" s="45">
        <f>IF(Measurements!L2645&lt;J$5,(J$6-Measurements!L2645)*((M$2-M$2*M$3-M$2*M$4)/J$4/24),0)</f>
        <v>217.90129482792949</v>
      </c>
      <c r="N2648" s="45">
        <f t="shared" si="94"/>
        <v>308.82060322611625</v>
      </c>
      <c r="O2648" s="140">
        <v>4482</v>
      </c>
    </row>
    <row r="2649" spans="1:15" x14ac:dyDescent="0.25">
      <c r="A2649" s="99">
        <v>43576.041666666664</v>
      </c>
      <c r="B2649" s="27">
        <v>2642</v>
      </c>
      <c r="C2649" s="50"/>
      <c r="D2649" s="27"/>
      <c r="L2649" s="27">
        <v>3.7199999999999997E-2</v>
      </c>
      <c r="M2649" s="45">
        <f>IF(Measurements!L2646&lt;J$5,(J$6-Measurements!L2646)*((M$2-M$2*M$3-M$2*M$4)/J$4/24),0)</f>
        <v>231.02787885370839</v>
      </c>
      <c r="N2649" s="45">
        <f t="shared" si="94"/>
        <v>297.00976773845701</v>
      </c>
      <c r="O2649" s="140">
        <v>4545</v>
      </c>
    </row>
    <row r="2650" spans="1:15" x14ac:dyDescent="0.25">
      <c r="A2650" s="99">
        <v>43576.083333333336</v>
      </c>
      <c r="B2650" s="27">
        <v>2643</v>
      </c>
      <c r="C2650" s="50"/>
      <c r="D2650" s="27"/>
      <c r="L2650" s="27">
        <v>2.53E-2</v>
      </c>
      <c r="M2650" s="45">
        <f>IF(Measurements!L2647&lt;J$5,(J$6-Measurements!L2647)*((M$2-M$2*M$3-M$2*M$4)/J$4/24),0)</f>
        <v>241.52914607433144</v>
      </c>
      <c r="N2650" s="45">
        <f t="shared" si="94"/>
        <v>300.98894062479621</v>
      </c>
      <c r="O2650" s="140">
        <v>4525</v>
      </c>
    </row>
    <row r="2651" spans="1:15" x14ac:dyDescent="0.25">
      <c r="A2651" s="99">
        <v>43576.125</v>
      </c>
      <c r="B2651" s="27">
        <v>2644</v>
      </c>
      <c r="C2651" s="50"/>
      <c r="D2651" s="27"/>
      <c r="L2651" s="27">
        <v>4.4999999999999998E-2</v>
      </c>
      <c r="M2651" s="45">
        <f>IF(Measurements!L2648&lt;J$5,(J$6-Measurements!L2648)*((M$2-M$2*M$3-M$2*M$4)/J$4/24),0)</f>
        <v>265.15699732073347</v>
      </c>
      <c r="N2651" s="45">
        <f t="shared" si="94"/>
        <v>335.41387240778579</v>
      </c>
      <c r="O2651" s="140">
        <v>4285</v>
      </c>
    </row>
    <row r="2652" spans="1:15" x14ac:dyDescent="0.25">
      <c r="A2652" s="99">
        <v>43576.166666666664</v>
      </c>
      <c r="B2652" s="27">
        <v>2645</v>
      </c>
      <c r="C2652" s="50"/>
      <c r="D2652" s="27"/>
      <c r="L2652" s="27">
        <v>9.74E-2</v>
      </c>
      <c r="M2652" s="45">
        <f>IF(Measurements!L2649&lt;J$5,(J$6-Measurements!L2649)*((M$2-M$2*M$3-M$2*M$4)/J$4/24),0)</f>
        <v>273.03294773620081</v>
      </c>
      <c r="N2652" s="45">
        <f t="shared" si="94"/>
        <v>372.00896090026754</v>
      </c>
      <c r="O2652" s="140">
        <v>3924</v>
      </c>
    </row>
    <row r="2653" spans="1:15" x14ac:dyDescent="0.25">
      <c r="A2653" s="99">
        <v>43576.208333333336</v>
      </c>
      <c r="B2653" s="27">
        <v>2646</v>
      </c>
      <c r="C2653" s="50"/>
      <c r="D2653" s="27"/>
      <c r="L2653" s="27">
        <v>0.17549999999999999</v>
      </c>
      <c r="M2653" s="45">
        <f>IF(Measurements!L2650&lt;J$5,(J$6-Measurements!L2650)*((M$2-M$2*M$3-M$2*M$4)/J$4/24),0)</f>
        <v>286.15953176197968</v>
      </c>
      <c r="N2653" s="45">
        <f t="shared" si="94"/>
        <v>427.94021446449733</v>
      </c>
      <c r="O2653" s="140">
        <v>3278</v>
      </c>
    </row>
    <row r="2654" spans="1:15" x14ac:dyDescent="0.25">
      <c r="A2654" s="99">
        <v>43576.25</v>
      </c>
      <c r="B2654" s="27">
        <v>2647</v>
      </c>
      <c r="C2654" s="50"/>
      <c r="D2654" s="27"/>
      <c r="L2654" s="27">
        <v>0.2535</v>
      </c>
      <c r="M2654" s="45">
        <f>IF(Measurements!L2651&lt;J$5,(J$6-Measurements!L2651)*((M$2-M$2*M$3-M$2*M$4)/J$4/24),0)</f>
        <v>278.28358134651234</v>
      </c>
      <c r="N2654" s="45">
        <f t="shared" si="94"/>
        <v>462.81412607206676</v>
      </c>
      <c r="O2654" s="140">
        <v>2834</v>
      </c>
    </row>
    <row r="2655" spans="1:15" x14ac:dyDescent="0.25">
      <c r="A2655" s="99">
        <v>43576.291666666664</v>
      </c>
      <c r="B2655" s="27">
        <v>2648</v>
      </c>
      <c r="C2655" s="50"/>
      <c r="D2655" s="27"/>
      <c r="L2655" s="27">
        <v>0.29549999999999998</v>
      </c>
      <c r="M2655" s="45">
        <f>IF(Measurements!L2652&lt;J$5,(J$6-Measurements!L2652)*((M$2-M$2*M$3-M$2*M$4)/J$4/24),0)</f>
        <v>238.90382926917567</v>
      </c>
      <c r="N2655" s="45">
        <f t="shared" si="94"/>
        <v>446.45353046867297</v>
      </c>
      <c r="O2655" s="140">
        <v>3054</v>
      </c>
    </row>
    <row r="2656" spans="1:15" x14ac:dyDescent="0.25">
      <c r="A2656" s="99">
        <v>43576.333333333336</v>
      </c>
      <c r="B2656" s="27">
        <v>2649</v>
      </c>
      <c r="C2656" s="50"/>
      <c r="D2656" s="27"/>
      <c r="L2656" s="27">
        <v>0.28399999999999997</v>
      </c>
      <c r="M2656" s="45">
        <f>IF(Measurements!L2653&lt;J$5,(J$6-Measurements!L2653)*((M$2-M$2*M$3-M$2*M$4)/J$4/24),0)</f>
        <v>238.90382926917567</v>
      </c>
      <c r="N2656" s="45">
        <f t="shared" si="94"/>
        <v>440.15066619604579</v>
      </c>
      <c r="O2656" s="140">
        <v>3144</v>
      </c>
    </row>
    <row r="2657" spans="1:15" x14ac:dyDescent="0.25">
      <c r="A2657" s="99">
        <v>43576.375</v>
      </c>
      <c r="B2657" s="27">
        <v>2650</v>
      </c>
      <c r="C2657" s="50"/>
      <c r="D2657" s="27"/>
      <c r="L2657" s="27">
        <v>0.2349</v>
      </c>
      <c r="M2657" s="45">
        <f>IF(Measurements!L2654&lt;J$5,(J$6-Measurements!L2654)*((M$2-M$2*M$3-M$2*M$4)/J$4/24),0)</f>
        <v>244.15446287948726</v>
      </c>
      <c r="N2657" s="45">
        <f t="shared" si="94"/>
        <v>418.49080973800983</v>
      </c>
      <c r="O2657" s="140">
        <v>3407</v>
      </c>
    </row>
    <row r="2658" spans="1:15" x14ac:dyDescent="0.25">
      <c r="A2658" s="99">
        <v>43576.416666666664</v>
      </c>
      <c r="B2658" s="27">
        <v>2651</v>
      </c>
      <c r="C2658" s="50"/>
      <c r="D2658" s="27"/>
      <c r="L2658" s="27">
        <v>0.1802</v>
      </c>
      <c r="M2658" s="45">
        <f>IF(Measurements!L2655&lt;J$5,(J$6-Measurements!L2655)*((M$2-M$2*M$3-M$2*M$4)/J$4/24),0)</f>
        <v>238.90382926917567</v>
      </c>
      <c r="N2658" s="45">
        <f t="shared" si="94"/>
        <v>383.26046519615841</v>
      </c>
      <c r="O2658" s="140">
        <v>3802</v>
      </c>
    </row>
    <row r="2659" spans="1:15" x14ac:dyDescent="0.25">
      <c r="A2659" s="99">
        <v>43576.458333333336</v>
      </c>
      <c r="B2659" s="27">
        <v>2652</v>
      </c>
      <c r="C2659" s="50"/>
      <c r="D2659" s="27"/>
      <c r="L2659" s="27">
        <v>0.14019999999999999</v>
      </c>
      <c r="M2659" s="45">
        <f>IF(Measurements!L2656&lt;J$5,(J$6-Measurements!L2656)*((M$2-M$2*M$3-M$2*M$4)/J$4/24),0)</f>
        <v>238.90382926917567</v>
      </c>
      <c r="N2659" s="45">
        <f t="shared" si="94"/>
        <v>361.33745903049851</v>
      </c>
      <c r="O2659" s="140">
        <v>4036</v>
      </c>
    </row>
    <row r="2660" spans="1:15" x14ac:dyDescent="0.25">
      <c r="A2660" s="99">
        <v>43576.5</v>
      </c>
      <c r="B2660" s="27">
        <v>2653</v>
      </c>
      <c r="C2660" s="50"/>
      <c r="D2660" s="27"/>
      <c r="L2660" s="27">
        <v>0.1157</v>
      </c>
      <c r="M2660" s="45">
        <f>IF(Measurements!L2657&lt;J$5,(J$6-Measurements!L2657)*((M$2-M$2*M$3-M$2*M$4)/J$4/24),0)</f>
        <v>228.40256204855257</v>
      </c>
      <c r="N2660" s="45">
        <f t="shared" si="94"/>
        <v>337.40835053340874</v>
      </c>
      <c r="O2660" s="140">
        <v>4275</v>
      </c>
    </row>
    <row r="2661" spans="1:15" x14ac:dyDescent="0.25">
      <c r="A2661" s="99">
        <v>43576.541666666664</v>
      </c>
      <c r="B2661" s="27">
        <v>2654</v>
      </c>
      <c r="C2661" s="50"/>
      <c r="D2661" s="27"/>
      <c r="L2661" s="27">
        <v>9.9599999999999994E-2</v>
      </c>
      <c r="M2661" s="45">
        <f>IF(Measurements!L2658&lt;J$5,(J$6-Measurements!L2658)*((M$2-M$2*M$3-M$2*M$4)/J$4/24),0)</f>
        <v>228.40256204855257</v>
      </c>
      <c r="N2661" s="45">
        <f t="shared" si="94"/>
        <v>328.58434055173063</v>
      </c>
      <c r="O2661" s="140">
        <v>4339</v>
      </c>
    </row>
    <row r="2662" spans="1:15" x14ac:dyDescent="0.25">
      <c r="A2662" s="99">
        <v>43576.583333333336</v>
      </c>
      <c r="B2662" s="27">
        <v>2655</v>
      </c>
      <c r="C2662" s="50"/>
      <c r="D2662" s="27"/>
      <c r="L2662" s="27">
        <v>8.9499999999999996E-2</v>
      </c>
      <c r="M2662" s="45">
        <f>IF(Measurements!L2659&lt;J$5,(J$6-Measurements!L2659)*((M$2-M$2*M$3-M$2*M$4)/J$4/24),0)</f>
        <v>199.52407719183904</v>
      </c>
      <c r="N2662" s="45">
        <f t="shared" si="94"/>
        <v>294.17029663818795</v>
      </c>
      <c r="O2662" s="140">
        <v>4561</v>
      </c>
    </row>
    <row r="2663" spans="1:15" x14ac:dyDescent="0.25">
      <c r="A2663" s="99">
        <v>43576.625</v>
      </c>
      <c r="B2663" s="27">
        <v>2656</v>
      </c>
      <c r="C2663" s="50"/>
      <c r="D2663" s="27"/>
      <c r="L2663" s="27">
        <v>8.8900000000000007E-2</v>
      </c>
      <c r="M2663" s="45">
        <f>IF(Measurements!L2660&lt;J$5,(J$6-Measurements!L2660)*((M$2-M$2*M$3-M$2*M$4)/J$4/24),0)</f>
        <v>162.76964191965814</v>
      </c>
      <c r="N2663" s="45">
        <f t="shared" si="94"/>
        <v>257.08701627352218</v>
      </c>
      <c r="O2663" s="140">
        <v>4725</v>
      </c>
    </row>
    <row r="2664" spans="1:15" x14ac:dyDescent="0.25">
      <c r="A2664" s="99">
        <v>43576.666666666664</v>
      </c>
      <c r="B2664" s="27">
        <v>2657</v>
      </c>
      <c r="C2664" s="50"/>
      <c r="D2664" s="27"/>
      <c r="L2664" s="27">
        <v>0.104</v>
      </c>
      <c r="M2664" s="45">
        <f>IF(Measurements!L2661&lt;J$5,(J$6-Measurements!L2661)*((M$2-M$2*M$3-M$2*M$4)/J$4/24),0)</f>
        <v>0</v>
      </c>
      <c r="N2664" s="45">
        <f t="shared" si="94"/>
        <v>102.59330918140063</v>
      </c>
      <c r="O2664" s="140">
        <v>7063</v>
      </c>
    </row>
    <row r="2665" spans="1:15" x14ac:dyDescent="0.25">
      <c r="A2665" s="99">
        <v>43576.708333333336</v>
      </c>
      <c r="B2665" s="27">
        <v>2658</v>
      </c>
      <c r="C2665" s="50"/>
      <c r="D2665" s="27"/>
      <c r="L2665" s="27">
        <v>0.14099999999999999</v>
      </c>
      <c r="M2665" s="45">
        <f>IF(Measurements!L2662&lt;J$5,(J$6-Measurements!L2662)*((M$2-M$2*M$3-M$2*M$4)/J$4/24),0)</f>
        <v>160.14432511450238</v>
      </c>
      <c r="N2665" s="45">
        <f t="shared" si="94"/>
        <v>283.01641499913842</v>
      </c>
      <c r="O2665" s="140">
        <v>4618</v>
      </c>
    </row>
    <row r="2666" spans="1:15" x14ac:dyDescent="0.25">
      <c r="A2666" s="99">
        <v>43576.75</v>
      </c>
      <c r="B2666" s="27">
        <v>2659</v>
      </c>
      <c r="C2666" s="50"/>
      <c r="D2666" s="27"/>
      <c r="L2666" s="27">
        <v>0.20039999999999999</v>
      </c>
      <c r="M2666" s="45">
        <f>IF(Measurements!L2663&lt;J$5,(J$6-Measurements!L2663)*((M$2-M$2*M$3-M$2*M$4)/J$4/24),0)</f>
        <v>186.39749316606014</v>
      </c>
      <c r="N2666" s="45">
        <f t="shared" si="94"/>
        <v>341.82524720670108</v>
      </c>
      <c r="O2666" s="140">
        <v>4232</v>
      </c>
    </row>
    <row r="2667" spans="1:15" x14ac:dyDescent="0.25">
      <c r="A2667" s="99">
        <v>43576.791666666664</v>
      </c>
      <c r="B2667" s="27">
        <v>2660</v>
      </c>
      <c r="C2667" s="50"/>
      <c r="D2667" s="27"/>
      <c r="L2667" s="27">
        <v>0.26889999999999997</v>
      </c>
      <c r="M2667" s="45">
        <f>IF(Measurements!L2664&lt;J$5,(J$6-Measurements!L2664)*((M$2-M$2*M$3-M$2*M$4)/J$4/24),0)</f>
        <v>217.90129482792949</v>
      </c>
      <c r="N2667" s="45">
        <f t="shared" si="94"/>
        <v>410.87219692726296</v>
      </c>
      <c r="O2667" s="140">
        <v>3489</v>
      </c>
    </row>
    <row r="2668" spans="1:15" x14ac:dyDescent="0.25">
      <c r="A2668" s="99">
        <v>43576.833333333336</v>
      </c>
      <c r="B2668" s="27">
        <v>2661</v>
      </c>
      <c r="C2668" s="50"/>
      <c r="D2668" s="27"/>
      <c r="L2668" s="27">
        <v>0.31569999999999998</v>
      </c>
      <c r="M2668" s="45">
        <f>IF(Measurements!L2665&lt;J$5,(J$6-Measurements!L2665)*((M$2-M$2*M$3-M$2*M$4)/J$4/24),0)</f>
        <v>231.02787885370839</v>
      </c>
      <c r="N2668" s="45">
        <f t="shared" si="94"/>
        <v>449.64869816686394</v>
      </c>
      <c r="O2668" s="140">
        <v>3018</v>
      </c>
    </row>
    <row r="2669" spans="1:15" x14ac:dyDescent="0.25">
      <c r="A2669" s="99">
        <v>43576.875</v>
      </c>
      <c r="B2669" s="27">
        <v>2662</v>
      </c>
      <c r="C2669" s="50"/>
      <c r="D2669" s="27"/>
      <c r="L2669" s="27">
        <v>0.31009999999999999</v>
      </c>
      <c r="M2669" s="45">
        <f>IF(Measurements!L2666&lt;J$5,(J$6-Measurements!L2666)*((M$2-M$2*M$3-M$2*M$4)/J$4/24),0)</f>
        <v>265.15699732073347</v>
      </c>
      <c r="N2669" s="45">
        <f t="shared" si="94"/>
        <v>480.70859577069666</v>
      </c>
      <c r="O2669" s="140">
        <v>2592</v>
      </c>
    </row>
    <row r="2670" spans="1:15" x14ac:dyDescent="0.25">
      <c r="A2670" s="99">
        <v>43576.916666666664</v>
      </c>
      <c r="B2670" s="27">
        <v>2663</v>
      </c>
      <c r="C2670" s="50"/>
      <c r="D2670" s="27"/>
      <c r="L2670" s="27">
        <v>0.24829999999999999</v>
      </c>
      <c r="M2670" s="45">
        <f>IF(Measurements!L2667&lt;J$5,(J$6-Measurements!L2667)*((M$2-M$2*M$3-M$2*M$4)/J$4/24),0)</f>
        <v>259.90636371042194</v>
      </c>
      <c r="N2670" s="45">
        <f t="shared" si="94"/>
        <v>441.58691763444062</v>
      </c>
      <c r="O2670" s="140">
        <v>3124</v>
      </c>
    </row>
    <row r="2671" spans="1:15" x14ac:dyDescent="0.25">
      <c r="A2671" s="99">
        <v>43576.958333333336</v>
      </c>
      <c r="B2671" s="27">
        <v>2664</v>
      </c>
      <c r="C2671" s="50"/>
      <c r="D2671" s="27"/>
      <c r="L2671" s="27">
        <v>0.15989999999999999</v>
      </c>
      <c r="M2671" s="45">
        <f>IF(Measurements!L2668&lt;J$5,(J$6-Measurements!L2668)*((M$2-M$2*M$3-M$2*M$4)/J$4/24),0)</f>
        <v>259.90636371042194</v>
      </c>
      <c r="N2671" s="45">
        <f t="shared" si="94"/>
        <v>393.13707400833226</v>
      </c>
      <c r="O2671" s="140">
        <v>3687</v>
      </c>
    </row>
    <row r="2672" spans="1:15" x14ac:dyDescent="0.25">
      <c r="A2672" s="99">
        <v>43577</v>
      </c>
      <c r="B2672" s="27">
        <v>2665</v>
      </c>
      <c r="C2672" s="50"/>
      <c r="D2672" s="27"/>
      <c r="E2672" s="45">
        <f>+IF((MIN(Measurements!G2669:G2692)+MAX(Measurements!G2669:G2692))/2&gt;=E$5,0,E$6-(MIN(Measurements!G2669:G2692)+MAX(Measurements!G2669:G2692))/2)</f>
        <v>0</v>
      </c>
      <c r="F2672" s="45">
        <f>+IF((MIN(Measurements!H2669:H2692)+MAX(Measurements!H2669:H2692))/2&gt;=F$5,0,F$6-(MIN(Measurements!H2669:H2692)+MAX(Measurements!H2669:H2692))/2)</f>
        <v>0</v>
      </c>
      <c r="G2672" s="45">
        <f>+IF((MIN(Measurements!I2669:I2692)+MAX(Measurements!I2669:I2692))/2&gt;=G$5,0,G$6-(MIN(Measurements!I2669:I2692)+MAX(Measurements!I2669:I2692))/2)</f>
        <v>0</v>
      </c>
      <c r="H2672" s="45">
        <f>+IF((MIN(Measurements!J2669:J2692)+MAX(Measurements!J2669:J2692))/2&gt;=H$5,0,H$6-(MIN(Measurements!J2669:J2692)+MAX(Measurements!J2669:J2692))/2)</f>
        <v>6.4500000000000011</v>
      </c>
      <c r="I2672" s="45">
        <f>+IF((MIN(Measurements!K2669:K2692)+MAX(Measurements!K2669:K2692))/2&gt;=I$5,0,I$6-(MIN(Measurements!K2669:K2692)+MAX(Measurements!K2669:K2692))/2)</f>
        <v>0</v>
      </c>
      <c r="J2672" s="45">
        <f>+IF((MIN(Measurements!L2669:L2692)+MAX(Measurements!L2669:L2692))/2&gt;=J$5,0,J$6-(MIN(Measurements!L2669:L2692)+MAX(Measurements!L2669:L2692))/2)</f>
        <v>0</v>
      </c>
      <c r="L2672" s="27">
        <v>8.2699999999999996E-2</v>
      </c>
      <c r="M2672" s="45">
        <f>IF(Measurements!L2669&lt;J$5,(J$6-Measurements!L2669)*((M$2-M$2*M$3-M$2*M$4)/J$4/24),0)</f>
        <v>267.78231412588923</v>
      </c>
      <c r="N2672" s="45">
        <f t="shared" si="94"/>
        <v>358.70162252407596</v>
      </c>
      <c r="O2672" s="140">
        <v>4064</v>
      </c>
    </row>
    <row r="2673" spans="1:15" x14ac:dyDescent="0.25">
      <c r="A2673" s="99">
        <v>43577.041666666664</v>
      </c>
      <c r="B2673" s="27">
        <v>2666</v>
      </c>
      <c r="C2673" s="50"/>
      <c r="D2673" s="27"/>
      <c r="L2673" s="27">
        <v>3.7199999999999997E-2</v>
      </c>
      <c r="M2673" s="45">
        <f>IF(Measurements!L2670&lt;J$5,(J$6-Measurements!L2670)*((M$2-M$2*M$3-M$2*M$4)/J$4/24),0)</f>
        <v>286.15953176197968</v>
      </c>
      <c r="N2673" s="45">
        <f t="shared" si="94"/>
        <v>352.14142064672831</v>
      </c>
      <c r="O2673" s="140">
        <v>4129</v>
      </c>
    </row>
    <row r="2674" spans="1:15" x14ac:dyDescent="0.25">
      <c r="A2674" s="99">
        <v>43577.083333333336</v>
      </c>
      <c r="B2674" s="27">
        <v>2667</v>
      </c>
      <c r="C2674" s="50"/>
      <c r="D2674" s="27"/>
      <c r="L2674" s="27">
        <v>2.53E-2</v>
      </c>
      <c r="M2674" s="45">
        <f>IF(Measurements!L2671&lt;J$5,(J$6-Measurements!L2671)*((M$2-M$2*M$3-M$2*M$4)/J$4/24),0)</f>
        <v>301.91143259291431</v>
      </c>
      <c r="N2674" s="45">
        <f t="shared" si="94"/>
        <v>361.37122714337914</v>
      </c>
      <c r="O2674" s="140">
        <v>4034</v>
      </c>
    </row>
    <row r="2675" spans="1:15" x14ac:dyDescent="0.25">
      <c r="A2675" s="99">
        <v>43577.125</v>
      </c>
      <c r="B2675" s="27">
        <v>2668</v>
      </c>
      <c r="C2675" s="50"/>
      <c r="D2675" s="27"/>
      <c r="L2675" s="27">
        <v>4.4999999999999998E-2</v>
      </c>
      <c r="M2675" s="45">
        <f>IF(Measurements!L2672&lt;J$5,(J$6-Measurements!L2672)*((M$2-M$2*M$3-M$2*M$4)/J$4/24),0)</f>
        <v>333.41523425478363</v>
      </c>
      <c r="N2675" s="45">
        <f t="shared" si="94"/>
        <v>403.67210934183595</v>
      </c>
      <c r="O2675" s="140">
        <v>3567</v>
      </c>
    </row>
    <row r="2676" spans="1:15" x14ac:dyDescent="0.25">
      <c r="A2676" s="99">
        <v>43577.166666666664</v>
      </c>
      <c r="B2676" s="27">
        <v>2669</v>
      </c>
      <c r="C2676" s="50"/>
      <c r="D2676" s="27"/>
      <c r="L2676" s="27">
        <v>9.74E-2</v>
      </c>
      <c r="M2676" s="45">
        <f>IF(Measurements!L2673&lt;J$5,(J$6-Measurements!L2673)*((M$2-M$2*M$3-M$2*M$4)/J$4/24),0)</f>
        <v>322.91396703416058</v>
      </c>
      <c r="N2676" s="45">
        <f t="shared" si="94"/>
        <v>421.88998019822736</v>
      </c>
      <c r="O2676" s="140">
        <v>3357</v>
      </c>
    </row>
    <row r="2677" spans="1:15" x14ac:dyDescent="0.25">
      <c r="A2677" s="99">
        <v>43577.208333333336</v>
      </c>
      <c r="B2677" s="27">
        <v>2670</v>
      </c>
      <c r="C2677" s="50"/>
      <c r="D2677" s="27"/>
      <c r="L2677" s="27">
        <v>0.17549999999999999</v>
      </c>
      <c r="M2677" s="45">
        <f>IF(Measurements!L2674&lt;J$5,(J$6-Measurements!L2674)*((M$2-M$2*M$3-M$2*M$4)/J$4/24),0)</f>
        <v>267.78231412588923</v>
      </c>
      <c r="N2677" s="45">
        <f t="shared" si="94"/>
        <v>409.56299682840688</v>
      </c>
      <c r="O2677" s="140">
        <v>3510</v>
      </c>
    </row>
    <row r="2678" spans="1:15" x14ac:dyDescent="0.25">
      <c r="A2678" s="99">
        <v>43577.25</v>
      </c>
      <c r="B2678" s="27">
        <v>2671</v>
      </c>
      <c r="C2678" s="50"/>
      <c r="D2678" s="27"/>
      <c r="L2678" s="27">
        <v>0.2535</v>
      </c>
      <c r="M2678" s="45">
        <f>IF(Measurements!L2675&lt;J$5,(J$6-Measurements!L2675)*((M$2-M$2*M$3-M$2*M$4)/J$4/24),0)</f>
        <v>160.14432511450238</v>
      </c>
      <c r="N2678" s="45">
        <f t="shared" si="94"/>
        <v>344.67486984005683</v>
      </c>
      <c r="O2678" s="140">
        <v>4196</v>
      </c>
    </row>
    <row r="2679" spans="1:15" x14ac:dyDescent="0.25">
      <c r="A2679" s="99">
        <v>43577.291666666664</v>
      </c>
      <c r="B2679" s="27">
        <v>2672</v>
      </c>
      <c r="C2679" s="50"/>
      <c r="D2679" s="27"/>
      <c r="L2679" s="27">
        <v>0.29549999999999998</v>
      </c>
      <c r="M2679" s="45">
        <f>IF(Measurements!L2676&lt;J$5,(J$6-Measurements!L2676)*((M$2-M$2*M$3-M$2*M$4)/J$4/24),0)</f>
        <v>0</v>
      </c>
      <c r="N2679" s="45">
        <f t="shared" si="94"/>
        <v>207.54970119949732</v>
      </c>
      <c r="O2679" s="140">
        <v>4830</v>
      </c>
    </row>
    <row r="2680" spans="1:15" x14ac:dyDescent="0.25">
      <c r="A2680" s="99">
        <v>43577.333333333336</v>
      </c>
      <c r="B2680" s="27">
        <v>2673</v>
      </c>
      <c r="C2680" s="50"/>
      <c r="D2680" s="27"/>
      <c r="L2680" s="27">
        <v>0.28399999999999997</v>
      </c>
      <c r="M2680" s="45">
        <f>IF(Measurements!L2677&lt;J$5,(J$6-Measurements!L2677)*((M$2-M$2*M$3-M$2*M$4)/J$4/24),0)</f>
        <v>0</v>
      </c>
      <c r="N2680" s="45">
        <f t="shared" si="94"/>
        <v>201.24683692687009</v>
      </c>
      <c r="O2680" s="140">
        <v>4886</v>
      </c>
    </row>
    <row r="2681" spans="1:15" x14ac:dyDescent="0.25">
      <c r="A2681" s="99">
        <v>43577.375</v>
      </c>
      <c r="B2681" s="27">
        <v>2674</v>
      </c>
      <c r="C2681" s="50"/>
      <c r="D2681" s="27"/>
      <c r="L2681" s="27">
        <v>0.2349</v>
      </c>
      <c r="M2681" s="45">
        <f>IF(Measurements!L2678&lt;J$5,(J$6-Measurements!L2678)*((M$2-M$2*M$3-M$2*M$4)/J$4/24),0)</f>
        <v>0</v>
      </c>
      <c r="N2681" s="45">
        <f t="shared" si="94"/>
        <v>174.3363468585226</v>
      </c>
      <c r="O2681" s="140">
        <v>5216</v>
      </c>
    </row>
    <row r="2682" spans="1:15" x14ac:dyDescent="0.25">
      <c r="A2682" s="99">
        <v>43577.416666666664</v>
      </c>
      <c r="B2682" s="27">
        <v>2675</v>
      </c>
      <c r="C2682" s="50"/>
      <c r="D2682" s="27"/>
      <c r="L2682" s="27">
        <v>0.1802</v>
      </c>
      <c r="M2682" s="45">
        <f>IF(Measurements!L2679&lt;J$5,(J$6-Measurements!L2679)*((M$2-M$2*M$3-M$2*M$4)/J$4/24),0)</f>
        <v>0</v>
      </c>
      <c r="N2682" s="45">
        <f t="shared" si="94"/>
        <v>144.3566359269827</v>
      </c>
      <c r="O2682" s="140">
        <v>5962</v>
      </c>
    </row>
    <row r="2683" spans="1:15" x14ac:dyDescent="0.25">
      <c r="A2683" s="99">
        <v>43577.458333333336</v>
      </c>
      <c r="B2683" s="27">
        <v>2676</v>
      </c>
      <c r="C2683" s="50"/>
      <c r="D2683" s="27"/>
      <c r="L2683" s="27">
        <v>0.14019999999999999</v>
      </c>
      <c r="M2683" s="45">
        <f>IF(Measurements!L2680&lt;J$5,(J$6-Measurements!L2680)*((M$2-M$2*M$3-M$2*M$4)/J$4/24),0)</f>
        <v>0</v>
      </c>
      <c r="N2683" s="45">
        <f t="shared" si="94"/>
        <v>122.43362976132282</v>
      </c>
      <c r="O2683" s="140">
        <v>6434</v>
      </c>
    </row>
    <row r="2684" spans="1:15" x14ac:dyDescent="0.25">
      <c r="A2684" s="99">
        <v>43577.5</v>
      </c>
      <c r="B2684" s="27">
        <v>2677</v>
      </c>
      <c r="C2684" s="50"/>
      <c r="D2684" s="27"/>
      <c r="L2684" s="27">
        <v>0.1157</v>
      </c>
      <c r="M2684" s="45">
        <f>IF(Measurements!L2681&lt;J$5,(J$6-Measurements!L2681)*((M$2-M$2*M$3-M$2*M$4)/J$4/24),0)</f>
        <v>0</v>
      </c>
      <c r="N2684" s="45">
        <f t="shared" si="94"/>
        <v>109.00578848485614</v>
      </c>
      <c r="O2684" s="140">
        <v>6780</v>
      </c>
    </row>
    <row r="2685" spans="1:15" x14ac:dyDescent="0.25">
      <c r="A2685" s="99">
        <v>43577.541666666664</v>
      </c>
      <c r="B2685" s="27">
        <v>2678</v>
      </c>
      <c r="C2685" s="50"/>
      <c r="D2685" s="27"/>
      <c r="L2685" s="27">
        <v>9.9599999999999994E-2</v>
      </c>
      <c r="M2685" s="45">
        <f>IF(Measurements!L2682&lt;J$5,(J$6-Measurements!L2682)*((M$2-M$2*M$3-M$2*M$4)/J$4/24),0)</f>
        <v>0</v>
      </c>
      <c r="N2685" s="45">
        <f t="shared" si="94"/>
        <v>100.18177850317804</v>
      </c>
      <c r="O2685" s="140">
        <v>7122</v>
      </c>
    </row>
    <row r="2686" spans="1:15" x14ac:dyDescent="0.25">
      <c r="A2686" s="99">
        <v>43577.583333333336</v>
      </c>
      <c r="B2686" s="27">
        <v>2679</v>
      </c>
      <c r="C2686" s="50"/>
      <c r="D2686" s="27"/>
      <c r="L2686" s="27">
        <v>8.9499999999999996E-2</v>
      </c>
      <c r="M2686" s="45">
        <f>IF(Measurements!L2683&lt;J$5,(J$6-Measurements!L2683)*((M$2-M$2*M$3-M$2*M$4)/J$4/24),0)</f>
        <v>0</v>
      </c>
      <c r="N2686" s="45">
        <f t="shared" si="94"/>
        <v>94.646219446348923</v>
      </c>
      <c r="O2686" s="140">
        <v>7373</v>
      </c>
    </row>
    <row r="2687" spans="1:15" x14ac:dyDescent="0.25">
      <c r="A2687" s="99">
        <v>43577.625</v>
      </c>
      <c r="B2687" s="27">
        <v>2680</v>
      </c>
      <c r="C2687" s="50"/>
      <c r="D2687" s="27"/>
      <c r="L2687" s="27">
        <v>8.8900000000000007E-2</v>
      </c>
      <c r="M2687" s="45">
        <f>IF(Measurements!L2684&lt;J$5,(J$6-Measurements!L2684)*((M$2-M$2*M$3-M$2*M$4)/J$4/24),0)</f>
        <v>0</v>
      </c>
      <c r="N2687" s="45">
        <f t="shared" si="94"/>
        <v>94.317374353864039</v>
      </c>
      <c r="O2687" s="140">
        <v>7463</v>
      </c>
    </row>
    <row r="2688" spans="1:15" x14ac:dyDescent="0.25">
      <c r="A2688" s="99">
        <v>43577.666666666664</v>
      </c>
      <c r="B2688" s="27">
        <v>2681</v>
      </c>
      <c r="C2688" s="50"/>
      <c r="D2688" s="27"/>
      <c r="L2688" s="27">
        <v>0.104</v>
      </c>
      <c r="M2688" s="45">
        <f>IF(Measurements!L2685&lt;J$5,(J$6-Measurements!L2685)*((M$2-M$2*M$3-M$2*M$4)/J$4/24),0)</f>
        <v>0</v>
      </c>
      <c r="N2688" s="45">
        <f t="shared" si="94"/>
        <v>102.59330918140063</v>
      </c>
      <c r="O2688" s="140">
        <v>7064</v>
      </c>
    </row>
    <row r="2689" spans="1:15" x14ac:dyDescent="0.25">
      <c r="A2689" s="99">
        <v>43577.708333333336</v>
      </c>
      <c r="B2689" s="27">
        <v>2682</v>
      </c>
      <c r="C2689" s="50"/>
      <c r="D2689" s="27"/>
      <c r="L2689" s="27">
        <v>0.14099999999999999</v>
      </c>
      <c r="M2689" s="45">
        <f>IF(Measurements!L2686&lt;J$5,(J$6-Measurements!L2686)*((M$2-M$2*M$3-M$2*M$4)/J$4/24),0)</f>
        <v>0</v>
      </c>
      <c r="N2689" s="45">
        <f t="shared" si="94"/>
        <v>122.87208988463603</v>
      </c>
      <c r="O2689" s="140">
        <v>6407</v>
      </c>
    </row>
    <row r="2690" spans="1:15" x14ac:dyDescent="0.25">
      <c r="A2690" s="99">
        <v>43577.75</v>
      </c>
      <c r="B2690" s="27">
        <v>2683</v>
      </c>
      <c r="C2690" s="50"/>
      <c r="D2690" s="27"/>
      <c r="L2690" s="27">
        <v>0.20039999999999999</v>
      </c>
      <c r="M2690" s="45">
        <f>IF(Measurements!L2687&lt;J$5,(J$6-Measurements!L2687)*((M$2-M$2*M$3-M$2*M$4)/J$4/24),0)</f>
        <v>0</v>
      </c>
      <c r="N2690" s="45">
        <f t="shared" si="94"/>
        <v>155.42775404064093</v>
      </c>
      <c r="O2690" s="140">
        <v>5628</v>
      </c>
    </row>
    <row r="2691" spans="1:15" x14ac:dyDescent="0.25">
      <c r="A2691" s="99">
        <v>43577.791666666664</v>
      </c>
      <c r="B2691" s="27">
        <v>2684</v>
      </c>
      <c r="C2691" s="50"/>
      <c r="D2691" s="27"/>
      <c r="L2691" s="27">
        <v>0.26889999999999997</v>
      </c>
      <c r="M2691" s="45">
        <f>IF(Measurements!L2688&lt;J$5,(J$6-Measurements!L2688)*((M$2-M$2*M$3-M$2*M$4)/J$4/24),0)</f>
        <v>0</v>
      </c>
      <c r="N2691" s="45">
        <f t="shared" si="94"/>
        <v>192.97090209933347</v>
      </c>
      <c r="O2691" s="140">
        <v>4937</v>
      </c>
    </row>
    <row r="2692" spans="1:15" x14ac:dyDescent="0.25">
      <c r="A2692" s="99">
        <v>43577.833333333336</v>
      </c>
      <c r="B2692" s="27">
        <v>2685</v>
      </c>
      <c r="C2692" s="50"/>
      <c r="D2692" s="27"/>
      <c r="L2692" s="27">
        <v>0.31569999999999998</v>
      </c>
      <c r="M2692" s="45">
        <f>IF(Measurements!L2689&lt;J$5,(J$6-Measurements!L2689)*((M$2-M$2*M$3-M$2*M$4)/J$4/24),0)</f>
        <v>189.02280997121591</v>
      </c>
      <c r="N2692" s="45">
        <f t="shared" si="94"/>
        <v>407.64362928437146</v>
      </c>
      <c r="O2692" s="140">
        <v>3527</v>
      </c>
    </row>
    <row r="2693" spans="1:15" x14ac:dyDescent="0.25">
      <c r="A2693" s="99">
        <v>43577.875</v>
      </c>
      <c r="B2693" s="27">
        <v>2686</v>
      </c>
      <c r="C2693" s="50"/>
      <c r="D2693" s="27"/>
      <c r="L2693" s="27">
        <v>0.31009999999999999</v>
      </c>
      <c r="M2693" s="45">
        <f>IF(Measurements!L2690&lt;J$5,(J$6-Measurements!L2690)*((M$2-M$2*M$3-M$2*M$4)/J$4/24),0)</f>
        <v>228.40256204855257</v>
      </c>
      <c r="N2693" s="45">
        <f t="shared" si="94"/>
        <v>443.95416049851576</v>
      </c>
      <c r="O2693" s="140">
        <v>3089</v>
      </c>
    </row>
    <row r="2694" spans="1:15" x14ac:dyDescent="0.25">
      <c r="A2694" s="99">
        <v>43577.916666666664</v>
      </c>
      <c r="B2694" s="27">
        <v>2687</v>
      </c>
      <c r="C2694" s="50"/>
      <c r="D2694" s="27"/>
      <c r="L2694" s="27">
        <v>0.24829999999999999</v>
      </c>
      <c r="M2694" s="45">
        <f>IF(Measurements!L2691&lt;J$5,(J$6-Measurements!L2691)*((M$2-M$2*M$3-M$2*M$4)/J$4/24),0)</f>
        <v>259.90636371042194</v>
      </c>
      <c r="N2694" s="45">
        <f t="shared" si="94"/>
        <v>441.58691763444062</v>
      </c>
      <c r="O2694" s="140">
        <v>3125</v>
      </c>
    </row>
    <row r="2695" spans="1:15" x14ac:dyDescent="0.25">
      <c r="A2695" s="99">
        <v>43577.958333333336</v>
      </c>
      <c r="B2695" s="27">
        <v>2688</v>
      </c>
      <c r="C2695" s="50"/>
      <c r="D2695" s="27"/>
      <c r="L2695" s="27">
        <v>0.15989999999999999</v>
      </c>
      <c r="M2695" s="45">
        <f>IF(Measurements!L2692&lt;J$5,(J$6-Measurements!L2692)*((M$2-M$2*M$3-M$2*M$4)/J$4/24),0)</f>
        <v>280.9088981516681</v>
      </c>
      <c r="N2695" s="45">
        <f t="shared" si="94"/>
        <v>414.13960844957842</v>
      </c>
      <c r="O2695" s="140">
        <v>3444</v>
      </c>
    </row>
    <row r="2696" spans="1:15" x14ac:dyDescent="0.25">
      <c r="A2696" s="99">
        <v>43578</v>
      </c>
      <c r="B2696" s="27">
        <v>2689</v>
      </c>
      <c r="C2696" s="50"/>
      <c r="D2696" s="27"/>
      <c r="E2696" s="45">
        <f>+IF((MIN(Measurements!G2693:G2716)+MAX(Measurements!G2693:G2716))/2&gt;=E$5,0,E$6-(MIN(Measurements!G2693:G2716)+MAX(Measurements!G2693:G2716))/2)</f>
        <v>0</v>
      </c>
      <c r="F2696" s="45">
        <f>+IF((MIN(Measurements!H2693:H2716)+MAX(Measurements!H2693:H2716))/2&gt;=F$5,0,F$6-(MIN(Measurements!H2693:H2716)+MAX(Measurements!H2693:H2716))/2)</f>
        <v>0</v>
      </c>
      <c r="G2696" s="45">
        <f>+IF((MIN(Measurements!I2693:I2716)+MAX(Measurements!I2693:I2716))/2&gt;=G$5,0,G$6-(MIN(Measurements!I2693:I2716)+MAX(Measurements!I2693:I2716))/2)</f>
        <v>0</v>
      </c>
      <c r="H2696" s="45">
        <f>+IF((MIN(Measurements!J2693:J2716)+MAX(Measurements!J2693:J2716))/2&gt;=H$5,0,H$6-(MIN(Measurements!J2693:J2716)+MAX(Measurements!J2693:J2716))/2)</f>
        <v>0</v>
      </c>
      <c r="I2696" s="45">
        <f>+IF((MIN(Measurements!K2693:K2716)+MAX(Measurements!K2693:K2716))/2&gt;=I$5,0,I$6-(MIN(Measurements!K2693:K2716)+MAX(Measurements!K2693:K2716))/2)</f>
        <v>0</v>
      </c>
      <c r="J2696" s="45">
        <f>+IF((MIN(Measurements!L2693:L2716)+MAX(Measurements!L2693:L2716))/2&gt;=J$5,0,J$6-(MIN(Measurements!L2693:L2716)+MAX(Measurements!L2693:L2716))/2)</f>
        <v>0</v>
      </c>
      <c r="L2696" s="27">
        <v>8.2699999999999996E-2</v>
      </c>
      <c r="M2696" s="45">
        <f>IF(Measurements!L2693&lt;J$5,(J$6-Measurements!L2693)*((M$2-M$2*M$3-M$2*M$4)/J$4/24),0)</f>
        <v>307.16206620322589</v>
      </c>
      <c r="N2696" s="45">
        <f t="shared" si="94"/>
        <v>398.08137460141262</v>
      </c>
      <c r="O2696" s="140">
        <v>3627</v>
      </c>
    </row>
    <row r="2697" spans="1:15" x14ac:dyDescent="0.25">
      <c r="A2697" s="99">
        <v>43578.041666666664</v>
      </c>
      <c r="B2697" s="27">
        <v>2690</v>
      </c>
      <c r="C2697" s="50"/>
      <c r="D2697" s="27"/>
      <c r="L2697" s="27">
        <v>3.7199999999999997E-2</v>
      </c>
      <c r="M2697" s="45">
        <f>IF(Measurements!L2694&lt;J$5,(J$6-Measurements!L2694)*((M$2-M$2*M$3-M$2*M$4)/J$4/24),0)</f>
        <v>315.03801661869323</v>
      </c>
      <c r="N2697" s="45">
        <f t="shared" ref="N2697:N2760" si="95">+M2697+$L2697*M$2*M$3/$M$6+M$5</f>
        <v>381.01990550344186</v>
      </c>
      <c r="O2697" s="140">
        <v>3826</v>
      </c>
    </row>
    <row r="2698" spans="1:15" x14ac:dyDescent="0.25">
      <c r="A2698" s="99">
        <v>43578.083333333336</v>
      </c>
      <c r="B2698" s="27">
        <v>2691</v>
      </c>
      <c r="C2698" s="50"/>
      <c r="D2698" s="27"/>
      <c r="L2698" s="27">
        <v>2.53E-2</v>
      </c>
      <c r="M2698" s="45">
        <f>IF(Measurements!L2695&lt;J$5,(J$6-Measurements!L2695)*((M$2-M$2*M$3-M$2*M$4)/J$4/24),0)</f>
        <v>320.28865022900476</v>
      </c>
      <c r="N2698" s="45">
        <f t="shared" si="95"/>
        <v>379.74844477946959</v>
      </c>
      <c r="O2698" s="140">
        <v>3842</v>
      </c>
    </row>
    <row r="2699" spans="1:15" x14ac:dyDescent="0.25">
      <c r="A2699" s="99">
        <v>43578.125</v>
      </c>
      <c r="B2699" s="27">
        <v>2692</v>
      </c>
      <c r="C2699" s="50"/>
      <c r="D2699" s="27"/>
      <c r="L2699" s="27">
        <v>4.4999999999999998E-2</v>
      </c>
      <c r="M2699" s="45">
        <f>IF(Measurements!L2696&lt;J$5,(J$6-Measurements!L2696)*((M$2-M$2*M$3-M$2*M$4)/J$4/24),0)</f>
        <v>351.79245189087413</v>
      </c>
      <c r="N2699" s="45">
        <f t="shared" si="95"/>
        <v>422.04932697792646</v>
      </c>
      <c r="O2699" s="140">
        <v>3351</v>
      </c>
    </row>
    <row r="2700" spans="1:15" x14ac:dyDescent="0.25">
      <c r="A2700" s="99">
        <v>43578.166666666664</v>
      </c>
      <c r="B2700" s="27">
        <v>2693</v>
      </c>
      <c r="C2700" s="50"/>
      <c r="D2700" s="27"/>
      <c r="L2700" s="27">
        <v>9.74E-2</v>
      </c>
      <c r="M2700" s="45">
        <f>IF(Measurements!L2697&lt;J$5,(J$6-Measurements!L2697)*((M$2-M$2*M$3-M$2*M$4)/J$4/24),0)</f>
        <v>343.91650147540673</v>
      </c>
      <c r="N2700" s="45">
        <f t="shared" si="95"/>
        <v>442.89251463947346</v>
      </c>
      <c r="O2700" s="140">
        <v>3105</v>
      </c>
    </row>
    <row r="2701" spans="1:15" x14ac:dyDescent="0.25">
      <c r="A2701" s="99">
        <v>43578.208333333336</v>
      </c>
      <c r="B2701" s="27">
        <v>2694</v>
      </c>
      <c r="C2701" s="50"/>
      <c r="D2701" s="27"/>
      <c r="L2701" s="27">
        <v>0.17549999999999999</v>
      </c>
      <c r="M2701" s="45">
        <f>IF(Measurements!L2698&lt;J$5,(J$6-Measurements!L2698)*((M$2-M$2*M$3-M$2*M$4)/J$4/24),0)</f>
        <v>262.5316805155777</v>
      </c>
      <c r="N2701" s="45">
        <f t="shared" si="95"/>
        <v>404.31236321809536</v>
      </c>
      <c r="O2701" s="140">
        <v>3562</v>
      </c>
    </row>
    <row r="2702" spans="1:15" x14ac:dyDescent="0.25">
      <c r="A2702" s="99">
        <v>43578.25</v>
      </c>
      <c r="B2702" s="27">
        <v>2695</v>
      </c>
      <c r="C2702" s="50"/>
      <c r="D2702" s="27"/>
      <c r="L2702" s="27">
        <v>0.2535</v>
      </c>
      <c r="M2702" s="45">
        <f>IF(Measurements!L2699&lt;J$5,(J$6-Measurements!L2699)*((M$2-M$2*M$3-M$2*M$4)/J$4/24),0)</f>
        <v>0</v>
      </c>
      <c r="N2702" s="45">
        <f t="shared" si="95"/>
        <v>184.53054472555445</v>
      </c>
      <c r="O2702" s="140">
        <v>5065</v>
      </c>
    </row>
    <row r="2703" spans="1:15" x14ac:dyDescent="0.25">
      <c r="A2703" s="99">
        <v>43578.291666666664</v>
      </c>
      <c r="B2703" s="27">
        <v>2696</v>
      </c>
      <c r="C2703" s="50"/>
      <c r="D2703" s="27"/>
      <c r="L2703" s="27">
        <v>0.29549999999999998</v>
      </c>
      <c r="M2703" s="45">
        <f>IF(Measurements!L2700&lt;J$5,(J$6-Measurements!L2700)*((M$2-M$2*M$3-M$2*M$4)/J$4/24),0)</f>
        <v>0</v>
      </c>
      <c r="N2703" s="45">
        <f t="shared" si="95"/>
        <v>207.54970119949732</v>
      </c>
      <c r="O2703" s="140">
        <v>4831</v>
      </c>
    </row>
    <row r="2704" spans="1:15" x14ac:dyDescent="0.25">
      <c r="A2704" s="99">
        <v>43578.333333333336</v>
      </c>
      <c r="B2704" s="27">
        <v>2697</v>
      </c>
      <c r="C2704" s="50"/>
      <c r="D2704" s="27"/>
      <c r="L2704" s="27">
        <v>0.28399999999999997</v>
      </c>
      <c r="M2704" s="45">
        <f>IF(Measurements!L2701&lt;J$5,(J$6-Measurements!L2701)*((M$2-M$2*M$3-M$2*M$4)/J$4/24),0)</f>
        <v>0</v>
      </c>
      <c r="N2704" s="45">
        <f t="shared" si="95"/>
        <v>201.24683692687009</v>
      </c>
      <c r="O2704" s="140">
        <v>4887</v>
      </c>
    </row>
    <row r="2705" spans="1:15" x14ac:dyDescent="0.25">
      <c r="A2705" s="99">
        <v>43578.375</v>
      </c>
      <c r="B2705" s="27">
        <v>2698</v>
      </c>
      <c r="C2705" s="50"/>
      <c r="D2705" s="27"/>
      <c r="L2705" s="27">
        <v>0.2349</v>
      </c>
      <c r="M2705" s="45">
        <f>IF(Measurements!L2702&lt;J$5,(J$6-Measurements!L2702)*((M$2-M$2*M$3-M$2*M$4)/J$4/24),0)</f>
        <v>0</v>
      </c>
      <c r="N2705" s="45">
        <f t="shared" si="95"/>
        <v>174.3363468585226</v>
      </c>
      <c r="O2705" s="140">
        <v>5217</v>
      </c>
    </row>
    <row r="2706" spans="1:15" x14ac:dyDescent="0.25">
      <c r="A2706" s="99">
        <v>43578.416666666664</v>
      </c>
      <c r="B2706" s="27">
        <v>2699</v>
      </c>
      <c r="C2706" s="50"/>
      <c r="D2706" s="27"/>
      <c r="L2706" s="27">
        <v>0.1802</v>
      </c>
      <c r="M2706" s="45">
        <f>IF(Measurements!L2703&lt;J$5,(J$6-Measurements!L2703)*((M$2-M$2*M$3-M$2*M$4)/J$4/24),0)</f>
        <v>0</v>
      </c>
      <c r="N2706" s="45">
        <f t="shared" si="95"/>
        <v>144.3566359269827</v>
      </c>
      <c r="O2706" s="140">
        <v>5963</v>
      </c>
    </row>
    <row r="2707" spans="1:15" x14ac:dyDescent="0.25">
      <c r="A2707" s="99">
        <v>43578.458333333336</v>
      </c>
      <c r="B2707" s="27">
        <v>2700</v>
      </c>
      <c r="C2707" s="50"/>
      <c r="D2707" s="27"/>
      <c r="L2707" s="27">
        <v>0.14019999999999999</v>
      </c>
      <c r="M2707" s="45">
        <f>IF(Measurements!L2704&lt;J$5,(J$6-Measurements!L2704)*((M$2-M$2*M$3-M$2*M$4)/J$4/24),0)</f>
        <v>0</v>
      </c>
      <c r="N2707" s="45">
        <f t="shared" si="95"/>
        <v>122.43362976132282</v>
      </c>
      <c r="O2707" s="140">
        <v>6435</v>
      </c>
    </row>
    <row r="2708" spans="1:15" x14ac:dyDescent="0.25">
      <c r="A2708" s="99">
        <v>43578.5</v>
      </c>
      <c r="B2708" s="27">
        <v>2701</v>
      </c>
      <c r="C2708" s="50"/>
      <c r="D2708" s="27"/>
      <c r="L2708" s="27">
        <v>0.1157</v>
      </c>
      <c r="M2708" s="45">
        <f>IF(Measurements!L2705&lt;J$5,(J$6-Measurements!L2705)*((M$2-M$2*M$3-M$2*M$4)/J$4/24),0)</f>
        <v>0</v>
      </c>
      <c r="N2708" s="45">
        <f t="shared" si="95"/>
        <v>109.00578848485614</v>
      </c>
      <c r="O2708" s="140">
        <v>6781</v>
      </c>
    </row>
    <row r="2709" spans="1:15" x14ac:dyDescent="0.25">
      <c r="A2709" s="99">
        <v>43578.541666666664</v>
      </c>
      <c r="B2709" s="27">
        <v>2702</v>
      </c>
      <c r="C2709" s="50"/>
      <c r="D2709" s="27"/>
      <c r="L2709" s="27">
        <v>9.9599999999999994E-2</v>
      </c>
      <c r="M2709" s="45">
        <f>IF(Measurements!L2706&lt;J$5,(J$6-Measurements!L2706)*((M$2-M$2*M$3-M$2*M$4)/J$4/24),0)</f>
        <v>0</v>
      </c>
      <c r="N2709" s="45">
        <f t="shared" si="95"/>
        <v>100.18177850317804</v>
      </c>
      <c r="O2709" s="140">
        <v>7123</v>
      </c>
    </row>
    <row r="2710" spans="1:15" x14ac:dyDescent="0.25">
      <c r="A2710" s="99">
        <v>43578.583333333336</v>
      </c>
      <c r="B2710" s="27">
        <v>2703</v>
      </c>
      <c r="C2710" s="50"/>
      <c r="D2710" s="27"/>
      <c r="L2710" s="27">
        <v>8.9499999999999996E-2</v>
      </c>
      <c r="M2710" s="45">
        <f>IF(Measurements!L2707&lt;J$5,(J$6-Measurements!L2707)*((M$2-M$2*M$3-M$2*M$4)/J$4/24),0)</f>
        <v>0</v>
      </c>
      <c r="N2710" s="45">
        <f t="shared" si="95"/>
        <v>94.646219446348923</v>
      </c>
      <c r="O2710" s="140">
        <v>7374</v>
      </c>
    </row>
    <row r="2711" spans="1:15" x14ac:dyDescent="0.25">
      <c r="A2711" s="99">
        <v>43578.625</v>
      </c>
      <c r="B2711" s="27">
        <v>2704</v>
      </c>
      <c r="C2711" s="50"/>
      <c r="D2711" s="27"/>
      <c r="L2711" s="27">
        <v>8.8900000000000007E-2</v>
      </c>
      <c r="M2711" s="45">
        <f>IF(Measurements!L2708&lt;J$5,(J$6-Measurements!L2708)*((M$2-M$2*M$3-M$2*M$4)/J$4/24),0)</f>
        <v>0</v>
      </c>
      <c r="N2711" s="45">
        <f t="shared" si="95"/>
        <v>94.317374353864039</v>
      </c>
      <c r="O2711" s="140">
        <v>7464</v>
      </c>
    </row>
    <row r="2712" spans="1:15" x14ac:dyDescent="0.25">
      <c r="A2712" s="99">
        <v>43578.666666666664</v>
      </c>
      <c r="B2712" s="27">
        <v>2705</v>
      </c>
      <c r="C2712" s="50"/>
      <c r="D2712" s="27"/>
      <c r="L2712" s="27">
        <v>0.104</v>
      </c>
      <c r="M2712" s="45">
        <f>IF(Measurements!L2709&lt;J$5,(J$6-Measurements!L2709)*((M$2-M$2*M$3-M$2*M$4)/J$4/24),0)</f>
        <v>0</v>
      </c>
      <c r="N2712" s="45">
        <f t="shared" si="95"/>
        <v>102.59330918140063</v>
      </c>
      <c r="O2712" s="140">
        <v>7065</v>
      </c>
    </row>
    <row r="2713" spans="1:15" x14ac:dyDescent="0.25">
      <c r="A2713" s="99">
        <v>43578.708333333336</v>
      </c>
      <c r="B2713" s="27">
        <v>2706</v>
      </c>
      <c r="C2713" s="50"/>
      <c r="D2713" s="27"/>
      <c r="L2713" s="27">
        <v>0.14099999999999999</v>
      </c>
      <c r="M2713" s="45">
        <f>IF(Measurements!L2710&lt;J$5,(J$6-Measurements!L2710)*((M$2-M$2*M$3-M$2*M$4)/J$4/24),0)</f>
        <v>0</v>
      </c>
      <c r="N2713" s="45">
        <f t="shared" si="95"/>
        <v>122.87208988463603</v>
      </c>
      <c r="O2713" s="140">
        <v>6408</v>
      </c>
    </row>
    <row r="2714" spans="1:15" x14ac:dyDescent="0.25">
      <c r="A2714" s="99">
        <v>43578.75</v>
      </c>
      <c r="B2714" s="27">
        <v>2707</v>
      </c>
      <c r="C2714" s="50"/>
      <c r="D2714" s="27"/>
      <c r="L2714" s="27">
        <v>0.20039999999999999</v>
      </c>
      <c r="M2714" s="45">
        <f>IF(Measurements!L2711&lt;J$5,(J$6-Measurements!L2711)*((M$2-M$2*M$3-M$2*M$4)/J$4/24),0)</f>
        <v>0</v>
      </c>
      <c r="N2714" s="45">
        <f t="shared" si="95"/>
        <v>155.42775404064093</v>
      </c>
      <c r="O2714" s="140">
        <v>5629</v>
      </c>
    </row>
    <row r="2715" spans="1:15" x14ac:dyDescent="0.25">
      <c r="A2715" s="99">
        <v>43578.791666666664</v>
      </c>
      <c r="B2715" s="27">
        <v>2708</v>
      </c>
      <c r="C2715" s="50"/>
      <c r="D2715" s="27"/>
      <c r="L2715" s="27">
        <v>0.26889999999999997</v>
      </c>
      <c r="M2715" s="45">
        <f>IF(Measurements!L2712&lt;J$5,(J$6-Measurements!L2712)*((M$2-M$2*M$3-M$2*M$4)/J$4/24),0)</f>
        <v>0</v>
      </c>
      <c r="N2715" s="45">
        <f t="shared" si="95"/>
        <v>192.97090209933347</v>
      </c>
      <c r="O2715" s="140">
        <v>4938</v>
      </c>
    </row>
    <row r="2716" spans="1:15" x14ac:dyDescent="0.25">
      <c r="A2716" s="99">
        <v>43578.833333333336</v>
      </c>
      <c r="B2716" s="27">
        <v>2709</v>
      </c>
      <c r="C2716" s="50"/>
      <c r="D2716" s="27"/>
      <c r="L2716" s="27">
        <v>0.31569999999999998</v>
      </c>
      <c r="M2716" s="45">
        <f>IF(Measurements!L2713&lt;J$5,(J$6-Measurements!L2713)*((M$2-M$2*M$3-M$2*M$4)/J$4/24),0)</f>
        <v>0</v>
      </c>
      <c r="N2716" s="45">
        <f t="shared" si="95"/>
        <v>218.62081931315555</v>
      </c>
      <c r="O2716" s="140">
        <v>4803</v>
      </c>
    </row>
    <row r="2717" spans="1:15" x14ac:dyDescent="0.25">
      <c r="A2717" s="99">
        <v>43578.875</v>
      </c>
      <c r="B2717" s="27">
        <v>2710</v>
      </c>
      <c r="C2717" s="50"/>
      <c r="D2717" s="27"/>
      <c r="L2717" s="27">
        <v>0.31009999999999999</v>
      </c>
      <c r="M2717" s="45">
        <f>IF(Measurements!L2714&lt;J$5,(J$6-Measurements!L2714)*((M$2-M$2*M$3-M$2*M$4)/J$4/24),0)</f>
        <v>0</v>
      </c>
      <c r="N2717" s="45">
        <f t="shared" si="95"/>
        <v>215.55159844996317</v>
      </c>
      <c r="O2717" s="140">
        <v>4816</v>
      </c>
    </row>
    <row r="2718" spans="1:15" x14ac:dyDescent="0.25">
      <c r="A2718" s="99">
        <v>43578.916666666664</v>
      </c>
      <c r="B2718" s="27">
        <v>2711</v>
      </c>
      <c r="C2718" s="50"/>
      <c r="D2718" s="27"/>
      <c r="L2718" s="27">
        <v>0.24829999999999999</v>
      </c>
      <c r="M2718" s="45">
        <f>IF(Measurements!L2715&lt;J$5,(J$6-Measurements!L2715)*((M$2-M$2*M$3-M$2*M$4)/J$4/24),0)</f>
        <v>0</v>
      </c>
      <c r="N2718" s="45">
        <f t="shared" si="95"/>
        <v>181.68055392401865</v>
      </c>
      <c r="O2718" s="140">
        <v>5074</v>
      </c>
    </row>
    <row r="2719" spans="1:15" x14ac:dyDescent="0.25">
      <c r="A2719" s="99">
        <v>43578.958333333336</v>
      </c>
      <c r="B2719" s="27">
        <v>2712</v>
      </c>
      <c r="C2719" s="50"/>
      <c r="D2719" s="27"/>
      <c r="L2719" s="27">
        <v>0.15989999999999999</v>
      </c>
      <c r="M2719" s="45">
        <f>IF(Measurements!L2716&lt;J$5,(J$6-Measurements!L2716)*((M$2-M$2*M$3-M$2*M$4)/J$4/24),0)</f>
        <v>0</v>
      </c>
      <c r="N2719" s="45">
        <f t="shared" si="95"/>
        <v>133.23071029791032</v>
      </c>
      <c r="O2719" s="140">
        <v>6202</v>
      </c>
    </row>
    <row r="2720" spans="1:15" x14ac:dyDescent="0.25">
      <c r="A2720" s="99">
        <v>43579</v>
      </c>
      <c r="B2720" s="27">
        <v>2713</v>
      </c>
      <c r="C2720" s="50"/>
      <c r="D2720" s="27"/>
      <c r="E2720" s="45">
        <f>+IF((MIN(Measurements!G2717:G2740)+MAX(Measurements!G2717:G2740))/2&gt;=E$5,0,E$6-(MIN(Measurements!G2717:G2740)+MAX(Measurements!G2717:G2740))/2)</f>
        <v>0</v>
      </c>
      <c r="F2720" s="45">
        <f>+IF((MIN(Measurements!H2717:H2740)+MAX(Measurements!H2717:H2740))/2&gt;=F$5,0,F$6-(MIN(Measurements!H2717:H2740)+MAX(Measurements!H2717:H2740))/2)</f>
        <v>0</v>
      </c>
      <c r="G2720" s="45">
        <f>+IF((MIN(Measurements!I2717:I2740)+MAX(Measurements!I2717:I2740))/2&gt;=G$5,0,G$6-(MIN(Measurements!I2717:I2740)+MAX(Measurements!I2717:I2740))/2)</f>
        <v>0</v>
      </c>
      <c r="H2720" s="45">
        <f>+IF((MIN(Measurements!J2717:J2740)+MAX(Measurements!J2717:J2740))/2&gt;=H$5,0,H$6-(MIN(Measurements!J2717:J2740)+MAX(Measurements!J2717:J2740))/2)</f>
        <v>0</v>
      </c>
      <c r="I2720" s="45">
        <f>+IF((MIN(Measurements!K2717:K2740)+MAX(Measurements!K2717:K2740))/2&gt;=I$5,0,I$6-(MIN(Measurements!K2717:K2740)+MAX(Measurements!K2717:K2740))/2)</f>
        <v>0</v>
      </c>
      <c r="J2720" s="45">
        <f>+IF((MIN(Measurements!L2717:L2740)+MAX(Measurements!L2717:L2740))/2&gt;=J$5,0,J$6-(MIN(Measurements!L2717:L2740)+MAX(Measurements!L2717:L2740))/2)</f>
        <v>0</v>
      </c>
      <c r="L2720" s="27">
        <v>8.2699999999999996E-2</v>
      </c>
      <c r="M2720" s="45">
        <f>IF(Measurements!L2717&lt;J$5,(J$6-Measurements!L2717)*((M$2-M$2*M$3-M$2*M$4)/J$4/24),0)</f>
        <v>165.39495872481396</v>
      </c>
      <c r="N2720" s="45">
        <f t="shared" si="95"/>
        <v>256.31426712300072</v>
      </c>
      <c r="O2720" s="140">
        <v>4729</v>
      </c>
    </row>
    <row r="2721" spans="1:15" x14ac:dyDescent="0.25">
      <c r="A2721" s="99">
        <v>43579.041666666664</v>
      </c>
      <c r="B2721" s="27">
        <v>2714</v>
      </c>
      <c r="C2721" s="50"/>
      <c r="D2721" s="27"/>
      <c r="L2721" s="27">
        <v>3.7199999999999997E-2</v>
      </c>
      <c r="M2721" s="45">
        <f>IF(Measurements!L2718&lt;J$5,(J$6-Measurements!L2718)*((M$2-M$2*M$3-M$2*M$4)/J$4/24),0)</f>
        <v>181.14685955574862</v>
      </c>
      <c r="N2721" s="45">
        <f t="shared" si="95"/>
        <v>247.12874844049725</v>
      </c>
      <c r="O2721" s="140">
        <v>4753</v>
      </c>
    </row>
    <row r="2722" spans="1:15" x14ac:dyDescent="0.25">
      <c r="A2722" s="99">
        <v>43579.083333333336</v>
      </c>
      <c r="B2722" s="27">
        <v>2715</v>
      </c>
      <c r="C2722" s="50"/>
      <c r="D2722" s="27"/>
      <c r="L2722" s="27">
        <v>2.53E-2</v>
      </c>
      <c r="M2722" s="45">
        <f>IF(Measurements!L2719&lt;J$5,(J$6-Measurements!L2719)*((M$2-M$2*M$3-M$2*M$4)/J$4/24),0)</f>
        <v>191.64812677637173</v>
      </c>
      <c r="N2722" s="45">
        <f t="shared" si="95"/>
        <v>251.10792132683653</v>
      </c>
      <c r="O2722" s="140">
        <v>4745</v>
      </c>
    </row>
    <row r="2723" spans="1:15" x14ac:dyDescent="0.25">
      <c r="A2723" s="99">
        <v>43579.125</v>
      </c>
      <c r="B2723" s="27">
        <v>2716</v>
      </c>
      <c r="C2723" s="50"/>
      <c r="D2723" s="27"/>
      <c r="L2723" s="27">
        <v>4.4999999999999998E-2</v>
      </c>
      <c r="M2723" s="45">
        <f>IF(Measurements!L2720&lt;J$5,(J$6-Measurements!L2720)*((M$2-M$2*M$3-M$2*M$4)/J$4/24),0)</f>
        <v>191.64812677637173</v>
      </c>
      <c r="N2723" s="45">
        <f t="shared" si="95"/>
        <v>261.90500186342399</v>
      </c>
      <c r="O2723" s="140">
        <v>4705</v>
      </c>
    </row>
    <row r="2724" spans="1:15" x14ac:dyDescent="0.25">
      <c r="A2724" s="99">
        <v>43579.166666666664</v>
      </c>
      <c r="B2724" s="27">
        <v>2717</v>
      </c>
      <c r="C2724" s="50"/>
      <c r="D2724" s="27"/>
      <c r="L2724" s="27">
        <v>9.74E-2</v>
      </c>
      <c r="M2724" s="45">
        <f>IF(Measurements!L2721&lt;J$5,(J$6-Measurements!L2721)*((M$2-M$2*M$3-M$2*M$4)/J$4/24),0)</f>
        <v>194.27344358152749</v>
      </c>
      <c r="N2724" s="45">
        <f t="shared" si="95"/>
        <v>293.24945674559422</v>
      </c>
      <c r="O2724" s="140">
        <v>4569</v>
      </c>
    </row>
    <row r="2725" spans="1:15" x14ac:dyDescent="0.25">
      <c r="A2725" s="99">
        <v>43579.208333333336</v>
      </c>
      <c r="B2725" s="27">
        <v>2718</v>
      </c>
      <c r="C2725" s="50"/>
      <c r="D2725" s="27"/>
      <c r="L2725" s="27">
        <v>0.17549999999999999</v>
      </c>
      <c r="M2725" s="45">
        <f>IF(Measurements!L2722&lt;J$5,(J$6-Measurements!L2722)*((M$2-M$2*M$3-M$2*M$4)/J$4/24),0)</f>
        <v>0</v>
      </c>
      <c r="N2725" s="45">
        <f t="shared" si="95"/>
        <v>141.78068270251765</v>
      </c>
      <c r="O2725" s="140">
        <v>5975</v>
      </c>
    </row>
    <row r="2726" spans="1:15" x14ac:dyDescent="0.25">
      <c r="A2726" s="99">
        <v>43579.25</v>
      </c>
      <c r="B2726" s="27">
        <v>2719</v>
      </c>
      <c r="C2726" s="50"/>
      <c r="D2726" s="27"/>
      <c r="L2726" s="27">
        <v>0.2535</v>
      </c>
      <c r="M2726" s="45">
        <f>IF(Measurements!L2723&lt;J$5,(J$6-Measurements!L2723)*((M$2-M$2*M$3-M$2*M$4)/J$4/24),0)</f>
        <v>0</v>
      </c>
      <c r="N2726" s="45">
        <f t="shared" si="95"/>
        <v>184.53054472555445</v>
      </c>
      <c r="O2726" s="140">
        <v>5066</v>
      </c>
    </row>
    <row r="2727" spans="1:15" x14ac:dyDescent="0.25">
      <c r="A2727" s="99">
        <v>43579.291666666664</v>
      </c>
      <c r="B2727" s="27">
        <v>2720</v>
      </c>
      <c r="C2727" s="50"/>
      <c r="D2727" s="27"/>
      <c r="L2727" s="27">
        <v>0.29549999999999998</v>
      </c>
      <c r="M2727" s="45">
        <f>IF(Measurements!L2724&lt;J$5,(J$6-Measurements!L2724)*((M$2-M$2*M$3-M$2*M$4)/J$4/24),0)</f>
        <v>0</v>
      </c>
      <c r="N2727" s="45">
        <f t="shared" si="95"/>
        <v>207.54970119949732</v>
      </c>
      <c r="O2727" s="140">
        <v>4832</v>
      </c>
    </row>
    <row r="2728" spans="1:15" x14ac:dyDescent="0.25">
      <c r="A2728" s="99">
        <v>43579.333333333336</v>
      </c>
      <c r="B2728" s="27">
        <v>2721</v>
      </c>
      <c r="C2728" s="50"/>
      <c r="D2728" s="27"/>
      <c r="L2728" s="27">
        <v>0.28399999999999997</v>
      </c>
      <c r="M2728" s="45">
        <f>IF(Measurements!L2725&lt;J$5,(J$6-Measurements!L2725)*((M$2-M$2*M$3-M$2*M$4)/J$4/24),0)</f>
        <v>0</v>
      </c>
      <c r="N2728" s="45">
        <f t="shared" si="95"/>
        <v>201.24683692687009</v>
      </c>
      <c r="O2728" s="140">
        <v>4888</v>
      </c>
    </row>
    <row r="2729" spans="1:15" x14ac:dyDescent="0.25">
      <c r="A2729" s="99">
        <v>43579.375</v>
      </c>
      <c r="B2729" s="27">
        <v>2722</v>
      </c>
      <c r="C2729" s="50"/>
      <c r="D2729" s="27"/>
      <c r="L2729" s="27">
        <v>0.2349</v>
      </c>
      <c r="M2729" s="45">
        <f>IF(Measurements!L2726&lt;J$5,(J$6-Measurements!L2726)*((M$2-M$2*M$3-M$2*M$4)/J$4/24),0)</f>
        <v>0</v>
      </c>
      <c r="N2729" s="45">
        <f t="shared" si="95"/>
        <v>174.3363468585226</v>
      </c>
      <c r="O2729" s="140">
        <v>5218</v>
      </c>
    </row>
    <row r="2730" spans="1:15" x14ac:dyDescent="0.25">
      <c r="A2730" s="99">
        <v>43579.416666666664</v>
      </c>
      <c r="B2730" s="27">
        <v>2723</v>
      </c>
      <c r="C2730" s="50"/>
      <c r="D2730" s="27"/>
      <c r="L2730" s="27">
        <v>0.1802</v>
      </c>
      <c r="M2730" s="45">
        <f>IF(Measurements!L2727&lt;J$5,(J$6-Measurements!L2727)*((M$2-M$2*M$3-M$2*M$4)/J$4/24),0)</f>
        <v>0</v>
      </c>
      <c r="N2730" s="45">
        <f t="shared" si="95"/>
        <v>144.3566359269827</v>
      </c>
      <c r="O2730" s="140">
        <v>5964</v>
      </c>
    </row>
    <row r="2731" spans="1:15" x14ac:dyDescent="0.25">
      <c r="A2731" s="99">
        <v>43579.458333333336</v>
      </c>
      <c r="B2731" s="27">
        <v>2724</v>
      </c>
      <c r="C2731" s="50"/>
      <c r="D2731" s="27"/>
      <c r="L2731" s="27">
        <v>0.14019999999999999</v>
      </c>
      <c r="M2731" s="45">
        <f>IF(Measurements!L2728&lt;J$5,(J$6-Measurements!L2728)*((M$2-M$2*M$3-M$2*M$4)/J$4/24),0)</f>
        <v>0</v>
      </c>
      <c r="N2731" s="45">
        <f t="shared" si="95"/>
        <v>122.43362976132282</v>
      </c>
      <c r="O2731" s="140">
        <v>6436</v>
      </c>
    </row>
    <row r="2732" spans="1:15" x14ac:dyDescent="0.25">
      <c r="A2732" s="99">
        <v>43579.5</v>
      </c>
      <c r="B2732" s="27">
        <v>2725</v>
      </c>
      <c r="C2732" s="50"/>
      <c r="D2732" s="27"/>
      <c r="L2732" s="27">
        <v>0.1157</v>
      </c>
      <c r="M2732" s="45">
        <f>IF(Measurements!L2729&lt;J$5,(J$6-Measurements!L2729)*((M$2-M$2*M$3-M$2*M$4)/J$4/24),0)</f>
        <v>0</v>
      </c>
      <c r="N2732" s="45">
        <f t="shared" si="95"/>
        <v>109.00578848485614</v>
      </c>
      <c r="O2732" s="140">
        <v>6782</v>
      </c>
    </row>
    <row r="2733" spans="1:15" x14ac:dyDescent="0.25">
      <c r="A2733" s="99">
        <v>43579.541666666664</v>
      </c>
      <c r="B2733" s="27">
        <v>2726</v>
      </c>
      <c r="C2733" s="50"/>
      <c r="D2733" s="27"/>
      <c r="L2733" s="27">
        <v>9.9599999999999994E-2</v>
      </c>
      <c r="M2733" s="45">
        <f>IF(Measurements!L2730&lt;J$5,(J$6-Measurements!L2730)*((M$2-M$2*M$3-M$2*M$4)/J$4/24),0)</f>
        <v>0</v>
      </c>
      <c r="N2733" s="45">
        <f t="shared" si="95"/>
        <v>100.18177850317804</v>
      </c>
      <c r="O2733" s="140">
        <v>7124</v>
      </c>
    </row>
    <row r="2734" spans="1:15" x14ac:dyDescent="0.25">
      <c r="A2734" s="99">
        <v>43579.583333333336</v>
      </c>
      <c r="B2734" s="27">
        <v>2727</v>
      </c>
      <c r="C2734" s="50"/>
      <c r="D2734" s="27"/>
      <c r="L2734" s="27">
        <v>8.9499999999999996E-2</v>
      </c>
      <c r="M2734" s="45">
        <f>IF(Measurements!L2731&lt;J$5,(J$6-Measurements!L2731)*((M$2-M$2*M$3-M$2*M$4)/J$4/24),0)</f>
        <v>0</v>
      </c>
      <c r="N2734" s="45">
        <f t="shared" si="95"/>
        <v>94.646219446348923</v>
      </c>
      <c r="O2734" s="140">
        <v>7375</v>
      </c>
    </row>
    <row r="2735" spans="1:15" x14ac:dyDescent="0.25">
      <c r="A2735" s="99">
        <v>43579.625</v>
      </c>
      <c r="B2735" s="27">
        <v>2728</v>
      </c>
      <c r="C2735" s="50"/>
      <c r="D2735" s="27"/>
      <c r="L2735" s="27">
        <v>8.8900000000000007E-2</v>
      </c>
      <c r="M2735" s="45">
        <f>IF(Measurements!L2732&lt;J$5,(J$6-Measurements!L2732)*((M$2-M$2*M$3-M$2*M$4)/J$4/24),0)</f>
        <v>0</v>
      </c>
      <c r="N2735" s="45">
        <f t="shared" si="95"/>
        <v>94.317374353864039</v>
      </c>
      <c r="O2735" s="140">
        <v>7465</v>
      </c>
    </row>
    <row r="2736" spans="1:15" x14ac:dyDescent="0.25">
      <c r="A2736" s="99">
        <v>43579.666666666664</v>
      </c>
      <c r="B2736" s="27">
        <v>2729</v>
      </c>
      <c r="C2736" s="50"/>
      <c r="D2736" s="27"/>
      <c r="L2736" s="27">
        <v>0.104</v>
      </c>
      <c r="M2736" s="45">
        <f>IF(Measurements!L2733&lt;J$5,(J$6-Measurements!L2733)*((M$2-M$2*M$3-M$2*M$4)/J$4/24),0)</f>
        <v>0</v>
      </c>
      <c r="N2736" s="45">
        <f t="shared" si="95"/>
        <v>102.59330918140063</v>
      </c>
      <c r="O2736" s="140">
        <v>7066</v>
      </c>
    </row>
    <row r="2737" spans="1:15" x14ac:dyDescent="0.25">
      <c r="A2737" s="99">
        <v>43579.708333333336</v>
      </c>
      <c r="B2737" s="27">
        <v>2730</v>
      </c>
      <c r="C2737" s="50"/>
      <c r="D2737" s="27"/>
      <c r="L2737" s="27">
        <v>0.14099999999999999</v>
      </c>
      <c r="M2737" s="45">
        <f>IF(Measurements!L2734&lt;J$5,(J$6-Measurements!L2734)*((M$2-M$2*M$3-M$2*M$4)/J$4/24),0)</f>
        <v>0</v>
      </c>
      <c r="N2737" s="45">
        <f t="shared" si="95"/>
        <v>122.87208988463603</v>
      </c>
      <c r="O2737" s="140">
        <v>6409</v>
      </c>
    </row>
    <row r="2738" spans="1:15" x14ac:dyDescent="0.25">
      <c r="A2738" s="99">
        <v>43579.75</v>
      </c>
      <c r="B2738" s="27">
        <v>2731</v>
      </c>
      <c r="C2738" s="50"/>
      <c r="D2738" s="27"/>
      <c r="L2738" s="27">
        <v>0.20039999999999999</v>
      </c>
      <c r="M2738" s="45">
        <f>IF(Measurements!L2735&lt;J$5,(J$6-Measurements!L2735)*((M$2-M$2*M$3-M$2*M$4)/J$4/24),0)</f>
        <v>0</v>
      </c>
      <c r="N2738" s="45">
        <f t="shared" si="95"/>
        <v>155.42775404064093</v>
      </c>
      <c r="O2738" s="140">
        <v>5630</v>
      </c>
    </row>
    <row r="2739" spans="1:15" x14ac:dyDescent="0.25">
      <c r="A2739" s="99">
        <v>43579.791666666664</v>
      </c>
      <c r="B2739" s="27">
        <v>2732</v>
      </c>
      <c r="C2739" s="50"/>
      <c r="D2739" s="27"/>
      <c r="L2739" s="27">
        <v>0.26889999999999997</v>
      </c>
      <c r="M2739" s="45">
        <f>IF(Measurements!L2736&lt;J$5,(J$6-Measurements!L2736)*((M$2-M$2*M$3-M$2*M$4)/J$4/24),0)</f>
        <v>0</v>
      </c>
      <c r="N2739" s="45">
        <f t="shared" si="95"/>
        <v>192.97090209933347</v>
      </c>
      <c r="O2739" s="140">
        <v>4939</v>
      </c>
    </row>
    <row r="2740" spans="1:15" x14ac:dyDescent="0.25">
      <c r="A2740" s="99">
        <v>43579.833333333336</v>
      </c>
      <c r="B2740" s="27">
        <v>2733</v>
      </c>
      <c r="C2740" s="50"/>
      <c r="D2740" s="27"/>
      <c r="L2740" s="27">
        <v>0.31569999999999998</v>
      </c>
      <c r="M2740" s="45">
        <f>IF(Measurements!L2737&lt;J$5,(J$6-Measurements!L2737)*((M$2-M$2*M$3-M$2*M$4)/J$4/24),0)</f>
        <v>0</v>
      </c>
      <c r="N2740" s="45">
        <f t="shared" si="95"/>
        <v>218.62081931315555</v>
      </c>
      <c r="O2740" s="140">
        <v>4804</v>
      </c>
    </row>
    <row r="2741" spans="1:15" x14ac:dyDescent="0.25">
      <c r="A2741" s="99">
        <v>43579.875</v>
      </c>
      <c r="B2741" s="27">
        <v>2734</v>
      </c>
      <c r="C2741" s="50"/>
      <c r="D2741" s="27"/>
      <c r="L2741" s="27">
        <v>0.31009999999999999</v>
      </c>
      <c r="M2741" s="45">
        <f>IF(Measurements!L2738&lt;J$5,(J$6-Measurements!L2738)*((M$2-M$2*M$3-M$2*M$4)/J$4/24),0)</f>
        <v>0</v>
      </c>
      <c r="N2741" s="45">
        <f t="shared" si="95"/>
        <v>215.55159844996317</v>
      </c>
      <c r="O2741" s="140">
        <v>4817</v>
      </c>
    </row>
    <row r="2742" spans="1:15" x14ac:dyDescent="0.25">
      <c r="A2742" s="99">
        <v>43579.916666666664</v>
      </c>
      <c r="B2742" s="27">
        <v>2735</v>
      </c>
      <c r="C2742" s="50"/>
      <c r="D2742" s="27"/>
      <c r="L2742" s="27">
        <v>0.24829999999999999</v>
      </c>
      <c r="M2742" s="45">
        <f>IF(Measurements!L2739&lt;J$5,(J$6-Measurements!L2739)*((M$2-M$2*M$3-M$2*M$4)/J$4/24),0)</f>
        <v>0</v>
      </c>
      <c r="N2742" s="45">
        <f t="shared" si="95"/>
        <v>181.68055392401865</v>
      </c>
      <c r="O2742" s="140">
        <v>5075</v>
      </c>
    </row>
    <row r="2743" spans="1:15" x14ac:dyDescent="0.25">
      <c r="A2743" s="99">
        <v>43579.958333333336</v>
      </c>
      <c r="B2743" s="27">
        <v>2736</v>
      </c>
      <c r="C2743" s="50"/>
      <c r="D2743" s="27"/>
      <c r="L2743" s="27">
        <v>0.15989999999999999</v>
      </c>
      <c r="M2743" s="45">
        <f>IF(Measurements!L2740&lt;J$5,(J$6-Measurements!L2740)*((M$2-M$2*M$3-M$2*M$4)/J$4/24),0)</f>
        <v>0</v>
      </c>
      <c r="N2743" s="45">
        <f t="shared" si="95"/>
        <v>133.23071029791032</v>
      </c>
      <c r="O2743" s="140">
        <v>6203</v>
      </c>
    </row>
    <row r="2744" spans="1:15" x14ac:dyDescent="0.25">
      <c r="A2744" s="99">
        <v>43580</v>
      </c>
      <c r="B2744" s="27">
        <v>2737</v>
      </c>
      <c r="C2744" s="50"/>
      <c r="D2744" s="27"/>
      <c r="E2744" s="45">
        <f>+IF((MIN(Measurements!G2741:G2764)+MAX(Measurements!G2741:G2764))/2&gt;=E$5,0,E$6-(MIN(Measurements!G2741:G2764)+MAX(Measurements!G2741:G2764))/2)</f>
        <v>0</v>
      </c>
      <c r="F2744" s="45">
        <f>+IF((MIN(Measurements!H2741:H2764)+MAX(Measurements!H2741:H2764))/2&gt;=F$5,0,F$6-(MIN(Measurements!H2741:H2764)+MAX(Measurements!H2741:H2764))/2)</f>
        <v>0</v>
      </c>
      <c r="G2744" s="45">
        <f>+IF((MIN(Measurements!I2741:I2764)+MAX(Measurements!I2741:I2764))/2&gt;=G$5,0,G$6-(MIN(Measurements!I2741:I2764)+MAX(Measurements!I2741:I2764))/2)</f>
        <v>0</v>
      </c>
      <c r="H2744" s="45">
        <f>+IF((MIN(Measurements!J2741:J2764)+MAX(Measurements!J2741:J2764))/2&gt;=H$5,0,H$6-(MIN(Measurements!J2741:J2764)+MAX(Measurements!J2741:J2764))/2)</f>
        <v>0</v>
      </c>
      <c r="I2744" s="45">
        <f>+IF((MIN(Measurements!K2741:K2764)+MAX(Measurements!K2741:K2764))/2&gt;=I$5,0,I$6-(MIN(Measurements!K2741:K2764)+MAX(Measurements!K2741:K2764))/2)</f>
        <v>0</v>
      </c>
      <c r="J2744" s="45">
        <f>+IF((MIN(Measurements!L2741:L2764)+MAX(Measurements!L2741:L2764))/2&gt;=J$5,0,J$6-(MIN(Measurements!L2741:L2764)+MAX(Measurements!L2741:L2764))/2)</f>
        <v>0</v>
      </c>
      <c r="L2744" s="27">
        <v>8.2699999999999996E-2</v>
      </c>
      <c r="M2744" s="45">
        <f>IF(Measurements!L2741&lt;J$5,(J$6-Measurements!L2741)*((M$2-M$2*M$3-M$2*M$4)/J$4/24),0)</f>
        <v>0</v>
      </c>
      <c r="N2744" s="45">
        <f t="shared" si="95"/>
        <v>90.919308398186743</v>
      </c>
      <c r="O2744" s="140">
        <v>7523</v>
      </c>
    </row>
    <row r="2745" spans="1:15" x14ac:dyDescent="0.25">
      <c r="A2745" s="99">
        <v>43580.041666666664</v>
      </c>
      <c r="B2745" s="27">
        <v>2738</v>
      </c>
      <c r="C2745" s="50"/>
      <c r="D2745" s="27"/>
      <c r="L2745" s="27">
        <v>3.7199999999999997E-2</v>
      </c>
      <c r="M2745" s="45">
        <f>IF(Measurements!L2742&lt;J$5,(J$6-Measurements!L2742)*((M$2-M$2*M$3-M$2*M$4)/J$4/24),0)</f>
        <v>0</v>
      </c>
      <c r="N2745" s="45">
        <f t="shared" si="95"/>
        <v>65.981888884748628</v>
      </c>
      <c r="O2745" s="140">
        <v>8402</v>
      </c>
    </row>
    <row r="2746" spans="1:15" x14ac:dyDescent="0.25">
      <c r="A2746" s="99">
        <v>43580.083333333336</v>
      </c>
      <c r="B2746" s="27">
        <v>2739</v>
      </c>
      <c r="C2746" s="50"/>
      <c r="D2746" s="27"/>
      <c r="L2746" s="27">
        <v>2.53E-2</v>
      </c>
      <c r="M2746" s="45">
        <f>IF(Measurements!L2743&lt;J$5,(J$6-Measurements!L2743)*((M$2-M$2*M$3-M$2*M$4)/J$4/24),0)</f>
        <v>162.76964191965814</v>
      </c>
      <c r="N2746" s="45">
        <f t="shared" si="95"/>
        <v>222.22943647012295</v>
      </c>
      <c r="O2746" s="140">
        <v>4789</v>
      </c>
    </row>
    <row r="2747" spans="1:15" x14ac:dyDescent="0.25">
      <c r="A2747" s="99">
        <v>43580.125</v>
      </c>
      <c r="B2747" s="27">
        <v>2740</v>
      </c>
      <c r="C2747" s="50"/>
      <c r="D2747" s="27"/>
      <c r="L2747" s="27">
        <v>4.4999999999999998E-2</v>
      </c>
      <c r="M2747" s="45">
        <f>IF(Measurements!L2744&lt;J$5,(J$6-Measurements!L2744)*((M$2-M$2*M$3-M$2*M$4)/J$4/24),0)</f>
        <v>175.89622594543704</v>
      </c>
      <c r="N2747" s="45">
        <f t="shared" si="95"/>
        <v>246.15310103248933</v>
      </c>
      <c r="O2747" s="140">
        <v>4754</v>
      </c>
    </row>
    <row r="2748" spans="1:15" x14ac:dyDescent="0.25">
      <c r="A2748" s="99">
        <v>43580.166666666664</v>
      </c>
      <c r="B2748" s="27">
        <v>2741</v>
      </c>
      <c r="C2748" s="50"/>
      <c r="D2748" s="27"/>
      <c r="L2748" s="27">
        <v>9.74E-2</v>
      </c>
      <c r="M2748" s="45">
        <f>IF(Measurements!L2745&lt;J$5,(J$6-Measurements!L2745)*((M$2-M$2*M$3-M$2*M$4)/J$4/24),0)</f>
        <v>162.76964191965814</v>
      </c>
      <c r="N2748" s="45">
        <f t="shared" si="95"/>
        <v>261.7456550837249</v>
      </c>
      <c r="O2748" s="140">
        <v>4707</v>
      </c>
    </row>
    <row r="2749" spans="1:15" x14ac:dyDescent="0.25">
      <c r="A2749" s="99">
        <v>43580.208333333336</v>
      </c>
      <c r="B2749" s="27">
        <v>2742</v>
      </c>
      <c r="C2749" s="50"/>
      <c r="D2749" s="27"/>
      <c r="L2749" s="27">
        <v>0.17549999999999999</v>
      </c>
      <c r="M2749" s="45">
        <f>IF(Measurements!L2746&lt;J$5,(J$6-Measurements!L2746)*((M$2-M$2*M$3-M$2*M$4)/J$4/24),0)</f>
        <v>0</v>
      </c>
      <c r="N2749" s="45">
        <f t="shared" si="95"/>
        <v>141.78068270251765</v>
      </c>
      <c r="O2749" s="140">
        <v>5976</v>
      </c>
    </row>
    <row r="2750" spans="1:15" x14ac:dyDescent="0.25">
      <c r="A2750" s="99">
        <v>43580.25</v>
      </c>
      <c r="B2750" s="27">
        <v>2743</v>
      </c>
      <c r="C2750" s="50"/>
      <c r="D2750" s="27"/>
      <c r="L2750" s="27">
        <v>0.2535</v>
      </c>
      <c r="M2750" s="45">
        <f>IF(Measurements!L2747&lt;J$5,(J$6-Measurements!L2747)*((M$2-M$2*M$3-M$2*M$4)/J$4/24),0)</f>
        <v>0</v>
      </c>
      <c r="N2750" s="45">
        <f t="shared" si="95"/>
        <v>184.53054472555445</v>
      </c>
      <c r="O2750" s="140">
        <v>5067</v>
      </c>
    </row>
    <row r="2751" spans="1:15" x14ac:dyDescent="0.25">
      <c r="A2751" s="99">
        <v>43580.291666666664</v>
      </c>
      <c r="B2751" s="27">
        <v>2744</v>
      </c>
      <c r="C2751" s="50"/>
      <c r="D2751" s="27"/>
      <c r="L2751" s="27">
        <v>0.29549999999999998</v>
      </c>
      <c r="M2751" s="45">
        <f>IF(Measurements!L2748&lt;J$5,(J$6-Measurements!L2748)*((M$2-M$2*M$3-M$2*M$4)/J$4/24),0)</f>
        <v>0</v>
      </c>
      <c r="N2751" s="45">
        <f t="shared" si="95"/>
        <v>207.54970119949732</v>
      </c>
      <c r="O2751" s="140">
        <v>4833</v>
      </c>
    </row>
    <row r="2752" spans="1:15" x14ac:dyDescent="0.25">
      <c r="A2752" s="99">
        <v>43580.333333333336</v>
      </c>
      <c r="B2752" s="27">
        <v>2745</v>
      </c>
      <c r="C2752" s="50"/>
      <c r="D2752" s="27"/>
      <c r="L2752" s="27">
        <v>0.28399999999999997</v>
      </c>
      <c r="M2752" s="45">
        <f>IF(Measurements!L2749&lt;J$5,(J$6-Measurements!L2749)*((M$2-M$2*M$3-M$2*M$4)/J$4/24),0)</f>
        <v>0</v>
      </c>
      <c r="N2752" s="45">
        <f t="shared" si="95"/>
        <v>201.24683692687009</v>
      </c>
      <c r="O2752" s="140">
        <v>4889</v>
      </c>
    </row>
    <row r="2753" spans="1:15" x14ac:dyDescent="0.25">
      <c r="A2753" s="99">
        <v>43580.375</v>
      </c>
      <c r="B2753" s="27">
        <v>2746</v>
      </c>
      <c r="C2753" s="50"/>
      <c r="D2753" s="27"/>
      <c r="L2753" s="27">
        <v>0.2349</v>
      </c>
      <c r="M2753" s="45">
        <f>IF(Measurements!L2750&lt;J$5,(J$6-Measurements!L2750)*((M$2-M$2*M$3-M$2*M$4)/J$4/24),0)</f>
        <v>0</v>
      </c>
      <c r="N2753" s="45">
        <f t="shared" si="95"/>
        <v>174.3363468585226</v>
      </c>
      <c r="O2753" s="140">
        <v>5219</v>
      </c>
    </row>
    <row r="2754" spans="1:15" x14ac:dyDescent="0.25">
      <c r="A2754" s="99">
        <v>43580.416666666664</v>
      </c>
      <c r="B2754" s="27">
        <v>2747</v>
      </c>
      <c r="C2754" s="50"/>
      <c r="D2754" s="27"/>
      <c r="L2754" s="27">
        <v>0.1802</v>
      </c>
      <c r="M2754" s="45">
        <f>IF(Measurements!L2751&lt;J$5,(J$6-Measurements!L2751)*((M$2-M$2*M$3-M$2*M$4)/J$4/24),0)</f>
        <v>0</v>
      </c>
      <c r="N2754" s="45">
        <f t="shared" si="95"/>
        <v>144.3566359269827</v>
      </c>
      <c r="O2754" s="140">
        <v>5965</v>
      </c>
    </row>
    <row r="2755" spans="1:15" x14ac:dyDescent="0.25">
      <c r="A2755" s="99">
        <v>43580.458333333336</v>
      </c>
      <c r="B2755" s="27">
        <v>2748</v>
      </c>
      <c r="C2755" s="50"/>
      <c r="D2755" s="27"/>
      <c r="L2755" s="27">
        <v>0.14019999999999999</v>
      </c>
      <c r="M2755" s="45">
        <f>IF(Measurements!L2752&lt;J$5,(J$6-Measurements!L2752)*((M$2-M$2*M$3-M$2*M$4)/J$4/24),0)</f>
        <v>0</v>
      </c>
      <c r="N2755" s="45">
        <f t="shared" si="95"/>
        <v>122.43362976132282</v>
      </c>
      <c r="O2755" s="140">
        <v>6437</v>
      </c>
    </row>
    <row r="2756" spans="1:15" x14ac:dyDescent="0.25">
      <c r="A2756" s="99">
        <v>43580.5</v>
      </c>
      <c r="B2756" s="27">
        <v>2749</v>
      </c>
      <c r="C2756" s="50"/>
      <c r="D2756" s="27"/>
      <c r="L2756" s="27">
        <v>0.1157</v>
      </c>
      <c r="M2756" s="45">
        <f>IF(Measurements!L2753&lt;J$5,(J$6-Measurements!L2753)*((M$2-M$2*M$3-M$2*M$4)/J$4/24),0)</f>
        <v>0</v>
      </c>
      <c r="N2756" s="45">
        <f t="shared" si="95"/>
        <v>109.00578848485614</v>
      </c>
      <c r="O2756" s="140">
        <v>6783</v>
      </c>
    </row>
    <row r="2757" spans="1:15" x14ac:dyDescent="0.25">
      <c r="A2757" s="99">
        <v>43580.541666666664</v>
      </c>
      <c r="B2757" s="27">
        <v>2750</v>
      </c>
      <c r="C2757" s="50"/>
      <c r="D2757" s="27"/>
      <c r="L2757" s="27">
        <v>9.9599999999999994E-2</v>
      </c>
      <c r="M2757" s="45">
        <f>IF(Measurements!L2754&lt;J$5,(J$6-Measurements!L2754)*((M$2-M$2*M$3-M$2*M$4)/J$4/24),0)</f>
        <v>0</v>
      </c>
      <c r="N2757" s="45">
        <f t="shared" si="95"/>
        <v>100.18177850317804</v>
      </c>
      <c r="O2757" s="140">
        <v>7125</v>
      </c>
    </row>
    <row r="2758" spans="1:15" x14ac:dyDescent="0.25">
      <c r="A2758" s="99">
        <v>43580.583333333336</v>
      </c>
      <c r="B2758" s="27">
        <v>2751</v>
      </c>
      <c r="C2758" s="50"/>
      <c r="D2758" s="27"/>
      <c r="L2758" s="27">
        <v>8.9499999999999996E-2</v>
      </c>
      <c r="M2758" s="45">
        <f>IF(Measurements!L2755&lt;J$5,(J$6-Measurements!L2755)*((M$2-M$2*M$3-M$2*M$4)/J$4/24),0)</f>
        <v>0</v>
      </c>
      <c r="N2758" s="45">
        <f t="shared" si="95"/>
        <v>94.646219446348923</v>
      </c>
      <c r="O2758" s="140">
        <v>7376</v>
      </c>
    </row>
    <row r="2759" spans="1:15" x14ac:dyDescent="0.25">
      <c r="A2759" s="99">
        <v>43580.625</v>
      </c>
      <c r="B2759" s="27">
        <v>2752</v>
      </c>
      <c r="C2759" s="50"/>
      <c r="D2759" s="27"/>
      <c r="L2759" s="27">
        <v>8.8900000000000007E-2</v>
      </c>
      <c r="M2759" s="45">
        <f>IF(Measurements!L2756&lt;J$5,(J$6-Measurements!L2756)*((M$2-M$2*M$3-M$2*M$4)/J$4/24),0)</f>
        <v>0</v>
      </c>
      <c r="N2759" s="45">
        <f t="shared" si="95"/>
        <v>94.317374353864039</v>
      </c>
      <c r="O2759" s="140">
        <v>7466</v>
      </c>
    </row>
    <row r="2760" spans="1:15" x14ac:dyDescent="0.25">
      <c r="A2760" s="99">
        <v>43580.666666666664</v>
      </c>
      <c r="B2760" s="27">
        <v>2753</v>
      </c>
      <c r="C2760" s="50"/>
      <c r="D2760" s="27"/>
      <c r="L2760" s="27">
        <v>0.104</v>
      </c>
      <c r="M2760" s="45">
        <f>IF(Measurements!L2757&lt;J$5,(J$6-Measurements!L2757)*((M$2-M$2*M$3-M$2*M$4)/J$4/24),0)</f>
        <v>0</v>
      </c>
      <c r="N2760" s="45">
        <f t="shared" si="95"/>
        <v>102.59330918140063</v>
      </c>
      <c r="O2760" s="140">
        <v>7067</v>
      </c>
    </row>
    <row r="2761" spans="1:15" x14ac:dyDescent="0.25">
      <c r="A2761" s="99">
        <v>43580.708333333336</v>
      </c>
      <c r="B2761" s="27">
        <v>2754</v>
      </c>
      <c r="C2761" s="50"/>
      <c r="D2761" s="27"/>
      <c r="L2761" s="27">
        <v>0.14099999999999999</v>
      </c>
      <c r="M2761" s="45">
        <f>IF(Measurements!L2758&lt;J$5,(J$6-Measurements!L2758)*((M$2-M$2*M$3-M$2*M$4)/J$4/24),0)</f>
        <v>0</v>
      </c>
      <c r="N2761" s="45">
        <f t="shared" ref="N2761:N2824" si="96">+M2761+$L2761*M$2*M$3/$M$6+M$5</f>
        <v>122.87208988463603</v>
      </c>
      <c r="O2761" s="140">
        <v>6410</v>
      </c>
    </row>
    <row r="2762" spans="1:15" x14ac:dyDescent="0.25">
      <c r="A2762" s="99">
        <v>43580.75</v>
      </c>
      <c r="B2762" s="27">
        <v>2755</v>
      </c>
      <c r="C2762" s="50"/>
      <c r="D2762" s="27"/>
      <c r="L2762" s="27">
        <v>0.20039999999999999</v>
      </c>
      <c r="M2762" s="45">
        <f>IF(Measurements!L2759&lt;J$5,(J$6-Measurements!L2759)*((M$2-M$2*M$3-M$2*M$4)/J$4/24),0)</f>
        <v>0</v>
      </c>
      <c r="N2762" s="45">
        <f t="shared" si="96"/>
        <v>155.42775404064093</v>
      </c>
      <c r="O2762" s="140">
        <v>5631</v>
      </c>
    </row>
    <row r="2763" spans="1:15" x14ac:dyDescent="0.25">
      <c r="A2763" s="99">
        <v>43580.791666666664</v>
      </c>
      <c r="B2763" s="27">
        <v>2756</v>
      </c>
      <c r="C2763" s="50"/>
      <c r="D2763" s="27"/>
      <c r="L2763" s="27">
        <v>0.26889999999999997</v>
      </c>
      <c r="M2763" s="45">
        <f>IF(Measurements!L2760&lt;J$5,(J$6-Measurements!L2760)*((M$2-M$2*M$3-M$2*M$4)/J$4/24),0)</f>
        <v>0</v>
      </c>
      <c r="N2763" s="45">
        <f t="shared" si="96"/>
        <v>192.97090209933347</v>
      </c>
      <c r="O2763" s="140">
        <v>4940</v>
      </c>
    </row>
    <row r="2764" spans="1:15" x14ac:dyDescent="0.25">
      <c r="A2764" s="99">
        <v>43580.833333333336</v>
      </c>
      <c r="B2764" s="27">
        <v>2757</v>
      </c>
      <c r="C2764" s="50"/>
      <c r="D2764" s="27"/>
      <c r="L2764" s="27">
        <v>0.31569999999999998</v>
      </c>
      <c r="M2764" s="45">
        <f>IF(Measurements!L2761&lt;J$5,(J$6-Measurements!L2761)*((M$2-M$2*M$3-M$2*M$4)/J$4/24),0)</f>
        <v>0</v>
      </c>
      <c r="N2764" s="45">
        <f t="shared" si="96"/>
        <v>218.62081931315555</v>
      </c>
      <c r="O2764" s="140">
        <v>4805</v>
      </c>
    </row>
    <row r="2765" spans="1:15" x14ac:dyDescent="0.25">
      <c r="A2765" s="99">
        <v>43580.875</v>
      </c>
      <c r="B2765" s="27">
        <v>2758</v>
      </c>
      <c r="C2765" s="50"/>
      <c r="D2765" s="27"/>
      <c r="L2765" s="27">
        <v>0.31009999999999999</v>
      </c>
      <c r="M2765" s="45">
        <f>IF(Measurements!L2762&lt;J$5,(J$6-Measurements!L2762)*((M$2-M$2*M$3-M$2*M$4)/J$4/24),0)</f>
        <v>0</v>
      </c>
      <c r="N2765" s="45">
        <f t="shared" si="96"/>
        <v>215.55159844996317</v>
      </c>
      <c r="O2765" s="140">
        <v>4818</v>
      </c>
    </row>
    <row r="2766" spans="1:15" x14ac:dyDescent="0.25">
      <c r="A2766" s="99">
        <v>43580.916666666664</v>
      </c>
      <c r="B2766" s="27">
        <v>2759</v>
      </c>
      <c r="C2766" s="50"/>
      <c r="D2766" s="27"/>
      <c r="L2766" s="27">
        <v>0.24829999999999999</v>
      </c>
      <c r="M2766" s="45">
        <f>IF(Measurements!L2763&lt;J$5,(J$6-Measurements!L2763)*((M$2-M$2*M$3-M$2*M$4)/J$4/24),0)</f>
        <v>0</v>
      </c>
      <c r="N2766" s="45">
        <f t="shared" si="96"/>
        <v>181.68055392401865</v>
      </c>
      <c r="O2766" s="140">
        <v>5076</v>
      </c>
    </row>
    <row r="2767" spans="1:15" x14ac:dyDescent="0.25">
      <c r="A2767" s="99">
        <v>43580.958333333336</v>
      </c>
      <c r="B2767" s="27">
        <v>2760</v>
      </c>
      <c r="C2767" s="50"/>
      <c r="D2767" s="27"/>
      <c r="L2767" s="27">
        <v>0.15989999999999999</v>
      </c>
      <c r="M2767" s="45">
        <f>IF(Measurements!L2764&lt;J$5,(J$6-Measurements!L2764)*((M$2-M$2*M$3-M$2*M$4)/J$4/24),0)</f>
        <v>0</v>
      </c>
      <c r="N2767" s="45">
        <f t="shared" si="96"/>
        <v>133.23071029791032</v>
      </c>
      <c r="O2767" s="140">
        <v>6204</v>
      </c>
    </row>
    <row r="2768" spans="1:15" x14ac:dyDescent="0.25">
      <c r="A2768" s="99">
        <v>43581</v>
      </c>
      <c r="B2768" s="27">
        <v>2761</v>
      </c>
      <c r="C2768" s="50"/>
      <c r="D2768" s="27"/>
      <c r="E2768" s="45">
        <f>+IF((MIN(Measurements!G2765:G2788)+MAX(Measurements!G2765:G2788))/2&gt;=E$5,0,E$6-(MIN(Measurements!G2765:G2788)+MAX(Measurements!G2765:G2788))/2)</f>
        <v>0</v>
      </c>
      <c r="F2768" s="45">
        <f>+IF((MIN(Measurements!H2765:H2788)+MAX(Measurements!H2765:H2788))/2&gt;=F$5,0,F$6-(MIN(Measurements!H2765:H2788)+MAX(Measurements!H2765:H2788))/2)</f>
        <v>0</v>
      </c>
      <c r="G2768" s="45">
        <f>+IF((MIN(Measurements!I2765:I2788)+MAX(Measurements!I2765:I2788))/2&gt;=G$5,0,G$6-(MIN(Measurements!I2765:I2788)+MAX(Measurements!I2765:I2788))/2)</f>
        <v>0</v>
      </c>
      <c r="H2768" s="45">
        <f>+IF((MIN(Measurements!J2765:J2788)+MAX(Measurements!J2765:J2788))/2&gt;=H$5,0,H$6-(MIN(Measurements!J2765:J2788)+MAX(Measurements!J2765:J2788))/2)</f>
        <v>0</v>
      </c>
      <c r="I2768" s="45">
        <f>+IF((MIN(Measurements!K2765:K2788)+MAX(Measurements!K2765:K2788))/2&gt;=I$5,0,I$6-(MIN(Measurements!K2765:K2788)+MAX(Measurements!K2765:K2788))/2)</f>
        <v>0</v>
      </c>
      <c r="J2768" s="45">
        <f>+IF((MIN(Measurements!L2765:L2788)+MAX(Measurements!L2765:L2788))/2&gt;=J$5,0,J$6-(MIN(Measurements!L2765:L2788)+MAX(Measurements!L2765:L2788))/2)</f>
        <v>0</v>
      </c>
      <c r="L2768" s="27">
        <v>8.2699999999999996E-2</v>
      </c>
      <c r="M2768" s="45">
        <f>IF(Measurements!L2765&lt;J$5,(J$6-Measurements!L2765)*((M$2-M$2*M$3-M$2*M$4)/J$4/24),0)</f>
        <v>0</v>
      </c>
      <c r="N2768" s="45">
        <f t="shared" si="96"/>
        <v>90.919308398186743</v>
      </c>
      <c r="O2768" s="140">
        <v>7524</v>
      </c>
    </row>
    <row r="2769" spans="1:15" x14ac:dyDescent="0.25">
      <c r="A2769" s="99">
        <v>43581.041666666664</v>
      </c>
      <c r="B2769" s="27">
        <v>2762</v>
      </c>
      <c r="C2769" s="50"/>
      <c r="D2769" s="27"/>
      <c r="L2769" s="27">
        <v>3.7199999999999997E-2</v>
      </c>
      <c r="M2769" s="45">
        <f>IF(Measurements!L2766&lt;J$5,(J$6-Measurements!L2766)*((M$2-M$2*M$3-M$2*M$4)/J$4/24),0)</f>
        <v>0</v>
      </c>
      <c r="N2769" s="45">
        <f t="shared" si="96"/>
        <v>65.981888884748628</v>
      </c>
      <c r="O2769" s="140">
        <v>8403</v>
      </c>
    </row>
    <row r="2770" spans="1:15" x14ac:dyDescent="0.25">
      <c r="A2770" s="99">
        <v>43581.083333333336</v>
      </c>
      <c r="B2770" s="27">
        <v>2763</v>
      </c>
      <c r="C2770" s="50"/>
      <c r="D2770" s="27"/>
      <c r="L2770" s="27">
        <v>2.53E-2</v>
      </c>
      <c r="M2770" s="45">
        <f>IF(Measurements!L2767&lt;J$5,(J$6-Measurements!L2767)*((M$2-M$2*M$3-M$2*M$4)/J$4/24),0)</f>
        <v>0</v>
      </c>
      <c r="N2770" s="45">
        <f t="shared" si="96"/>
        <v>59.459794550464807</v>
      </c>
      <c r="O2770" s="140">
        <v>8604</v>
      </c>
    </row>
    <row r="2771" spans="1:15" x14ac:dyDescent="0.25">
      <c r="A2771" s="99">
        <v>43581.125</v>
      </c>
      <c r="B2771" s="27">
        <v>2764</v>
      </c>
      <c r="C2771" s="50"/>
      <c r="D2771" s="27"/>
      <c r="L2771" s="27">
        <v>4.4999999999999998E-2</v>
      </c>
      <c r="M2771" s="45">
        <f>IF(Measurements!L2768&lt;J$5,(J$6-Measurements!L2768)*((M$2-M$2*M$3-M$2*M$4)/J$4/24),0)</f>
        <v>0</v>
      </c>
      <c r="N2771" s="45">
        <f t="shared" si="96"/>
        <v>70.256875087052308</v>
      </c>
      <c r="O2771" s="140">
        <v>8374</v>
      </c>
    </row>
    <row r="2772" spans="1:15" x14ac:dyDescent="0.25">
      <c r="A2772" s="99">
        <v>43581.166666666664</v>
      </c>
      <c r="B2772" s="27">
        <v>2765</v>
      </c>
      <c r="C2772" s="50"/>
      <c r="D2772" s="27"/>
      <c r="L2772" s="27">
        <v>9.74E-2</v>
      </c>
      <c r="M2772" s="45">
        <f>IF(Measurements!L2769&lt;J$5,(J$6-Measurements!L2769)*((M$2-M$2*M$3-M$2*M$4)/J$4/24),0)</f>
        <v>0</v>
      </c>
      <c r="N2772" s="45">
        <f t="shared" si="96"/>
        <v>98.976013164066757</v>
      </c>
      <c r="O2772" s="140">
        <v>7135</v>
      </c>
    </row>
    <row r="2773" spans="1:15" x14ac:dyDescent="0.25">
      <c r="A2773" s="99">
        <v>43581.208333333336</v>
      </c>
      <c r="B2773" s="27">
        <v>2766</v>
      </c>
      <c r="C2773" s="50"/>
      <c r="D2773" s="27"/>
      <c r="L2773" s="27">
        <v>0.17549999999999999</v>
      </c>
      <c r="M2773" s="45">
        <f>IF(Measurements!L2770&lt;J$5,(J$6-Measurements!L2770)*((M$2-M$2*M$3-M$2*M$4)/J$4/24),0)</f>
        <v>0</v>
      </c>
      <c r="N2773" s="45">
        <f t="shared" si="96"/>
        <v>141.78068270251765</v>
      </c>
      <c r="O2773" s="140">
        <v>5977</v>
      </c>
    </row>
    <row r="2774" spans="1:15" x14ac:dyDescent="0.25">
      <c r="A2774" s="99">
        <v>43581.25</v>
      </c>
      <c r="B2774" s="27">
        <v>2767</v>
      </c>
      <c r="C2774" s="50"/>
      <c r="D2774" s="27"/>
      <c r="L2774" s="27">
        <v>0.2535</v>
      </c>
      <c r="M2774" s="45">
        <f>IF(Measurements!L2771&lt;J$5,(J$6-Measurements!L2771)*((M$2-M$2*M$3-M$2*M$4)/J$4/24),0)</f>
        <v>0</v>
      </c>
      <c r="N2774" s="45">
        <f t="shared" si="96"/>
        <v>184.53054472555445</v>
      </c>
      <c r="O2774" s="140">
        <v>5068</v>
      </c>
    </row>
    <row r="2775" spans="1:15" x14ac:dyDescent="0.25">
      <c r="A2775" s="99">
        <v>43581.291666666664</v>
      </c>
      <c r="B2775" s="27">
        <v>2768</v>
      </c>
      <c r="C2775" s="50"/>
      <c r="D2775" s="27"/>
      <c r="L2775" s="27">
        <v>0.29549999999999998</v>
      </c>
      <c r="M2775" s="45">
        <f>IF(Measurements!L2772&lt;J$5,(J$6-Measurements!L2772)*((M$2-M$2*M$3-M$2*M$4)/J$4/24),0)</f>
        <v>0</v>
      </c>
      <c r="N2775" s="45">
        <f t="shared" si="96"/>
        <v>207.54970119949732</v>
      </c>
      <c r="O2775" s="140">
        <v>4834</v>
      </c>
    </row>
    <row r="2776" spans="1:15" x14ac:dyDescent="0.25">
      <c r="A2776" s="99">
        <v>43581.333333333336</v>
      </c>
      <c r="B2776" s="27">
        <v>2769</v>
      </c>
      <c r="C2776" s="50"/>
      <c r="D2776" s="27"/>
      <c r="L2776" s="27">
        <v>0.28399999999999997</v>
      </c>
      <c r="M2776" s="45">
        <f>IF(Measurements!L2773&lt;J$5,(J$6-Measurements!L2773)*((M$2-M$2*M$3-M$2*M$4)/J$4/24),0)</f>
        <v>0</v>
      </c>
      <c r="N2776" s="45">
        <f t="shared" si="96"/>
        <v>201.24683692687009</v>
      </c>
      <c r="O2776" s="140">
        <v>4890</v>
      </c>
    </row>
    <row r="2777" spans="1:15" x14ac:dyDescent="0.25">
      <c r="A2777" s="99">
        <v>43581.375</v>
      </c>
      <c r="B2777" s="27">
        <v>2770</v>
      </c>
      <c r="C2777" s="50"/>
      <c r="D2777" s="27"/>
      <c r="L2777" s="27">
        <v>0.2349</v>
      </c>
      <c r="M2777" s="45">
        <f>IF(Measurements!L2774&lt;J$5,(J$6-Measurements!L2774)*((M$2-M$2*M$3-M$2*M$4)/J$4/24),0)</f>
        <v>0</v>
      </c>
      <c r="N2777" s="45">
        <f t="shared" si="96"/>
        <v>174.3363468585226</v>
      </c>
      <c r="O2777" s="140">
        <v>5220</v>
      </c>
    </row>
    <row r="2778" spans="1:15" x14ac:dyDescent="0.25">
      <c r="A2778" s="99">
        <v>43581.416666666664</v>
      </c>
      <c r="B2778" s="27">
        <v>2771</v>
      </c>
      <c r="C2778" s="50"/>
      <c r="D2778" s="27"/>
      <c r="L2778" s="27">
        <v>0.1802</v>
      </c>
      <c r="M2778" s="45">
        <f>IF(Measurements!L2775&lt;J$5,(J$6-Measurements!L2775)*((M$2-M$2*M$3-M$2*M$4)/J$4/24),0)</f>
        <v>0</v>
      </c>
      <c r="N2778" s="45">
        <f t="shared" si="96"/>
        <v>144.3566359269827</v>
      </c>
      <c r="O2778" s="140">
        <v>5966</v>
      </c>
    </row>
    <row r="2779" spans="1:15" x14ac:dyDescent="0.25">
      <c r="A2779" s="99">
        <v>43581.458333333336</v>
      </c>
      <c r="B2779" s="27">
        <v>2772</v>
      </c>
      <c r="C2779" s="50"/>
      <c r="D2779" s="27"/>
      <c r="L2779" s="27">
        <v>0.14019999999999999</v>
      </c>
      <c r="M2779" s="45">
        <f>IF(Measurements!L2776&lt;J$5,(J$6-Measurements!L2776)*((M$2-M$2*M$3-M$2*M$4)/J$4/24),0)</f>
        <v>0</v>
      </c>
      <c r="N2779" s="45">
        <f t="shared" si="96"/>
        <v>122.43362976132282</v>
      </c>
      <c r="O2779" s="140">
        <v>6438</v>
      </c>
    </row>
    <row r="2780" spans="1:15" x14ac:dyDescent="0.25">
      <c r="A2780" s="99">
        <v>43581.5</v>
      </c>
      <c r="B2780" s="27">
        <v>2773</v>
      </c>
      <c r="C2780" s="50"/>
      <c r="D2780" s="27"/>
      <c r="L2780" s="27">
        <v>0.1157</v>
      </c>
      <c r="M2780" s="45">
        <f>IF(Measurements!L2777&lt;J$5,(J$6-Measurements!L2777)*((M$2-M$2*M$3-M$2*M$4)/J$4/24),0)</f>
        <v>0</v>
      </c>
      <c r="N2780" s="45">
        <f t="shared" si="96"/>
        <v>109.00578848485614</v>
      </c>
      <c r="O2780" s="140">
        <v>6784</v>
      </c>
    </row>
    <row r="2781" spans="1:15" x14ac:dyDescent="0.25">
      <c r="A2781" s="99">
        <v>43581.541666666664</v>
      </c>
      <c r="B2781" s="27">
        <v>2774</v>
      </c>
      <c r="C2781" s="50"/>
      <c r="D2781" s="27"/>
      <c r="L2781" s="27">
        <v>9.9599999999999994E-2</v>
      </c>
      <c r="M2781" s="45">
        <f>IF(Measurements!L2778&lt;J$5,(J$6-Measurements!L2778)*((M$2-M$2*M$3-M$2*M$4)/J$4/24),0)</f>
        <v>0</v>
      </c>
      <c r="N2781" s="45">
        <f t="shared" si="96"/>
        <v>100.18177850317804</v>
      </c>
      <c r="O2781" s="140">
        <v>7126</v>
      </c>
    </row>
    <row r="2782" spans="1:15" x14ac:dyDescent="0.25">
      <c r="A2782" s="99">
        <v>43581.583333333336</v>
      </c>
      <c r="B2782" s="27">
        <v>2775</v>
      </c>
      <c r="C2782" s="50"/>
      <c r="D2782" s="27"/>
      <c r="L2782" s="27">
        <v>8.9499999999999996E-2</v>
      </c>
      <c r="M2782" s="45">
        <f>IF(Measurements!L2779&lt;J$5,(J$6-Measurements!L2779)*((M$2-M$2*M$3-M$2*M$4)/J$4/24),0)</f>
        <v>0</v>
      </c>
      <c r="N2782" s="45">
        <f t="shared" si="96"/>
        <v>94.646219446348923</v>
      </c>
      <c r="O2782" s="140">
        <v>7377</v>
      </c>
    </row>
    <row r="2783" spans="1:15" x14ac:dyDescent="0.25">
      <c r="A2783" s="99">
        <v>43581.625</v>
      </c>
      <c r="B2783" s="27">
        <v>2776</v>
      </c>
      <c r="C2783" s="50"/>
      <c r="D2783" s="27"/>
      <c r="L2783" s="27">
        <v>8.8900000000000007E-2</v>
      </c>
      <c r="M2783" s="45">
        <f>IF(Measurements!L2780&lt;J$5,(J$6-Measurements!L2780)*((M$2-M$2*M$3-M$2*M$4)/J$4/24),0)</f>
        <v>0</v>
      </c>
      <c r="N2783" s="45">
        <f t="shared" si="96"/>
        <v>94.317374353864039</v>
      </c>
      <c r="O2783" s="140">
        <v>7467</v>
      </c>
    </row>
    <row r="2784" spans="1:15" x14ac:dyDescent="0.25">
      <c r="A2784" s="99">
        <v>43581.666666666664</v>
      </c>
      <c r="B2784" s="27">
        <v>2777</v>
      </c>
      <c r="C2784" s="50"/>
      <c r="D2784" s="27"/>
      <c r="L2784" s="27">
        <v>0.104</v>
      </c>
      <c r="M2784" s="45">
        <f>IF(Measurements!L2781&lt;J$5,(J$6-Measurements!L2781)*((M$2-M$2*M$3-M$2*M$4)/J$4/24),0)</f>
        <v>0</v>
      </c>
      <c r="N2784" s="45">
        <f t="shared" si="96"/>
        <v>102.59330918140063</v>
      </c>
      <c r="O2784" s="140">
        <v>7068</v>
      </c>
    </row>
    <row r="2785" spans="1:15" x14ac:dyDescent="0.25">
      <c r="A2785" s="99">
        <v>43581.708333333336</v>
      </c>
      <c r="B2785" s="27">
        <v>2778</v>
      </c>
      <c r="C2785" s="50"/>
      <c r="D2785" s="27"/>
      <c r="L2785" s="27">
        <v>0.14099999999999999</v>
      </c>
      <c r="M2785" s="45">
        <f>IF(Measurements!L2782&lt;J$5,(J$6-Measurements!L2782)*((M$2-M$2*M$3-M$2*M$4)/J$4/24),0)</f>
        <v>0</v>
      </c>
      <c r="N2785" s="45">
        <f t="shared" si="96"/>
        <v>122.87208988463603</v>
      </c>
      <c r="O2785" s="140">
        <v>6411</v>
      </c>
    </row>
    <row r="2786" spans="1:15" x14ac:dyDescent="0.25">
      <c r="A2786" s="99">
        <v>43581.75</v>
      </c>
      <c r="B2786" s="27">
        <v>2779</v>
      </c>
      <c r="C2786" s="50"/>
      <c r="D2786" s="27"/>
      <c r="L2786" s="27">
        <v>0.20039999999999999</v>
      </c>
      <c r="M2786" s="45">
        <f>IF(Measurements!L2783&lt;J$5,(J$6-Measurements!L2783)*((M$2-M$2*M$3-M$2*M$4)/J$4/24),0)</f>
        <v>0</v>
      </c>
      <c r="N2786" s="45">
        <f t="shared" si="96"/>
        <v>155.42775404064093</v>
      </c>
      <c r="O2786" s="140">
        <v>5632</v>
      </c>
    </row>
    <row r="2787" spans="1:15" x14ac:dyDescent="0.25">
      <c r="A2787" s="99">
        <v>43581.791666666664</v>
      </c>
      <c r="B2787" s="27">
        <v>2780</v>
      </c>
      <c r="C2787" s="50"/>
      <c r="D2787" s="27"/>
      <c r="L2787" s="27">
        <v>0.26889999999999997</v>
      </c>
      <c r="M2787" s="45">
        <f>IF(Measurements!L2784&lt;J$5,(J$6-Measurements!L2784)*((M$2-M$2*M$3-M$2*M$4)/J$4/24),0)</f>
        <v>0</v>
      </c>
      <c r="N2787" s="45">
        <f t="shared" si="96"/>
        <v>192.97090209933347</v>
      </c>
      <c r="O2787" s="140">
        <v>4941</v>
      </c>
    </row>
    <row r="2788" spans="1:15" x14ac:dyDescent="0.25">
      <c r="A2788" s="99">
        <v>43581.833333333336</v>
      </c>
      <c r="B2788" s="27">
        <v>2781</v>
      </c>
      <c r="C2788" s="50"/>
      <c r="D2788" s="27"/>
      <c r="L2788" s="27">
        <v>0.31569999999999998</v>
      </c>
      <c r="M2788" s="45">
        <f>IF(Measurements!L2785&lt;J$5,(J$6-Measurements!L2785)*((M$2-M$2*M$3-M$2*M$4)/J$4/24),0)</f>
        <v>0</v>
      </c>
      <c r="N2788" s="45">
        <f t="shared" si="96"/>
        <v>218.62081931315555</v>
      </c>
      <c r="O2788" s="140">
        <v>4806</v>
      </c>
    </row>
    <row r="2789" spans="1:15" x14ac:dyDescent="0.25">
      <c r="A2789" s="99">
        <v>43581.875</v>
      </c>
      <c r="B2789" s="27">
        <v>2782</v>
      </c>
      <c r="C2789" s="50"/>
      <c r="D2789" s="27"/>
      <c r="L2789" s="27">
        <v>0.31009999999999999</v>
      </c>
      <c r="M2789" s="45">
        <f>IF(Measurements!L2786&lt;J$5,(J$6-Measurements!L2786)*((M$2-M$2*M$3-M$2*M$4)/J$4/24),0)</f>
        <v>0</v>
      </c>
      <c r="N2789" s="45">
        <f t="shared" si="96"/>
        <v>215.55159844996317</v>
      </c>
      <c r="O2789" s="140">
        <v>4819</v>
      </c>
    </row>
    <row r="2790" spans="1:15" x14ac:dyDescent="0.25">
      <c r="A2790" s="99">
        <v>43581.916666666664</v>
      </c>
      <c r="B2790" s="27">
        <v>2783</v>
      </c>
      <c r="C2790" s="50"/>
      <c r="D2790" s="27"/>
      <c r="L2790" s="27">
        <v>0.24829999999999999</v>
      </c>
      <c r="M2790" s="45">
        <f>IF(Measurements!L2787&lt;J$5,(J$6-Measurements!L2787)*((M$2-M$2*M$3-M$2*M$4)/J$4/24),0)</f>
        <v>0</v>
      </c>
      <c r="N2790" s="45">
        <f t="shared" si="96"/>
        <v>181.68055392401865</v>
      </c>
      <c r="O2790" s="140">
        <v>5077</v>
      </c>
    </row>
    <row r="2791" spans="1:15" x14ac:dyDescent="0.25">
      <c r="A2791" s="99">
        <v>43581.958333333336</v>
      </c>
      <c r="B2791" s="27">
        <v>2784</v>
      </c>
      <c r="C2791" s="50"/>
      <c r="D2791" s="27"/>
      <c r="L2791" s="27">
        <v>0.15989999999999999</v>
      </c>
      <c r="M2791" s="45">
        <f>IF(Measurements!L2788&lt;J$5,(J$6-Measurements!L2788)*((M$2-M$2*M$3-M$2*M$4)/J$4/24),0)</f>
        <v>0</v>
      </c>
      <c r="N2791" s="45">
        <f t="shared" si="96"/>
        <v>133.23071029791032</v>
      </c>
      <c r="O2791" s="140">
        <v>6205</v>
      </c>
    </row>
    <row r="2792" spans="1:15" x14ac:dyDescent="0.25">
      <c r="A2792" s="99">
        <v>43582</v>
      </c>
      <c r="B2792" s="27">
        <v>2785</v>
      </c>
      <c r="C2792" s="50"/>
      <c r="D2792" s="27"/>
      <c r="E2792" s="45">
        <f>+IF((MIN(Measurements!G2789:G2812)+MAX(Measurements!G2789:G2812))/2&gt;=E$5,0,E$6-(MIN(Measurements!G2789:G2812)+MAX(Measurements!G2789:G2812))/2)</f>
        <v>0</v>
      </c>
      <c r="F2792" s="45">
        <f>+IF((MIN(Measurements!H2789:H2812)+MAX(Measurements!H2789:H2812))/2&gt;=F$5,0,F$6-(MIN(Measurements!H2789:H2812)+MAX(Measurements!H2789:H2812))/2)</f>
        <v>0</v>
      </c>
      <c r="G2792" s="45">
        <f>+IF((MIN(Measurements!I2789:I2812)+MAX(Measurements!I2789:I2812))/2&gt;=G$5,0,G$6-(MIN(Measurements!I2789:I2812)+MAX(Measurements!I2789:I2812))/2)</f>
        <v>0</v>
      </c>
      <c r="H2792" s="45">
        <f>+IF((MIN(Measurements!J2789:J2812)+MAX(Measurements!J2789:J2812))/2&gt;=H$5,0,H$6-(MIN(Measurements!J2789:J2812)+MAX(Measurements!J2789:J2812))/2)</f>
        <v>0</v>
      </c>
      <c r="I2792" s="45">
        <f>+IF((MIN(Measurements!K2789:K2812)+MAX(Measurements!K2789:K2812))/2&gt;=I$5,0,I$6-(MIN(Measurements!K2789:K2812)+MAX(Measurements!K2789:K2812))/2)</f>
        <v>0</v>
      </c>
      <c r="J2792" s="45">
        <f>+IF((MIN(Measurements!L2789:L2812)+MAX(Measurements!L2789:L2812))/2&gt;=J$5,0,J$6-(MIN(Measurements!L2789:L2812)+MAX(Measurements!L2789:L2812))/2)</f>
        <v>0</v>
      </c>
      <c r="L2792" s="27">
        <v>8.2699999999999996E-2</v>
      </c>
      <c r="M2792" s="45">
        <f>IF(Measurements!L2789&lt;J$5,(J$6-Measurements!L2789)*((M$2-M$2*M$3-M$2*M$4)/J$4/24),0)</f>
        <v>0</v>
      </c>
      <c r="N2792" s="45">
        <f t="shared" si="96"/>
        <v>90.919308398186743</v>
      </c>
      <c r="O2792" s="140">
        <v>7525</v>
      </c>
    </row>
    <row r="2793" spans="1:15" x14ac:dyDescent="0.25">
      <c r="A2793" s="99">
        <v>43582.041666666664</v>
      </c>
      <c r="B2793" s="27">
        <v>2786</v>
      </c>
      <c r="C2793" s="50"/>
      <c r="D2793" s="27"/>
      <c r="L2793" s="27">
        <v>3.7199999999999997E-2</v>
      </c>
      <c r="M2793" s="45">
        <f>IF(Measurements!L2790&lt;J$5,(J$6-Measurements!L2790)*((M$2-M$2*M$3-M$2*M$4)/J$4/24),0)</f>
        <v>0</v>
      </c>
      <c r="N2793" s="45">
        <f t="shared" si="96"/>
        <v>65.981888884748628</v>
      </c>
      <c r="O2793" s="140">
        <v>8404</v>
      </c>
    </row>
    <row r="2794" spans="1:15" x14ac:dyDescent="0.25">
      <c r="A2794" s="99">
        <v>43582.083333333336</v>
      </c>
      <c r="B2794" s="27">
        <v>2787</v>
      </c>
      <c r="C2794" s="50"/>
      <c r="D2794" s="27"/>
      <c r="L2794" s="27">
        <v>2.53E-2</v>
      </c>
      <c r="M2794" s="45">
        <f>IF(Measurements!L2791&lt;J$5,(J$6-Measurements!L2791)*((M$2-M$2*M$3-M$2*M$4)/J$4/24),0)</f>
        <v>0</v>
      </c>
      <c r="N2794" s="45">
        <f t="shared" si="96"/>
        <v>59.459794550464807</v>
      </c>
      <c r="O2794" s="140">
        <v>8605</v>
      </c>
    </row>
    <row r="2795" spans="1:15" x14ac:dyDescent="0.25">
      <c r="A2795" s="99">
        <v>43582.125</v>
      </c>
      <c r="B2795" s="27">
        <v>2788</v>
      </c>
      <c r="C2795" s="50"/>
      <c r="D2795" s="27"/>
      <c r="L2795" s="27">
        <v>4.4999999999999998E-2</v>
      </c>
      <c r="M2795" s="45">
        <f>IF(Measurements!L2792&lt;J$5,(J$6-Measurements!L2792)*((M$2-M$2*M$3-M$2*M$4)/J$4/24),0)</f>
        <v>0</v>
      </c>
      <c r="N2795" s="45">
        <f t="shared" si="96"/>
        <v>70.256875087052308</v>
      </c>
      <c r="O2795" s="140">
        <v>8375</v>
      </c>
    </row>
    <row r="2796" spans="1:15" x14ac:dyDescent="0.25">
      <c r="A2796" s="99">
        <v>43582.166666666664</v>
      </c>
      <c r="B2796" s="27">
        <v>2789</v>
      </c>
      <c r="C2796" s="50"/>
      <c r="D2796" s="27"/>
      <c r="L2796" s="27">
        <v>9.74E-2</v>
      </c>
      <c r="M2796" s="45">
        <f>IF(Measurements!L2793&lt;J$5,(J$6-Measurements!L2793)*((M$2-M$2*M$3-M$2*M$4)/J$4/24),0)</f>
        <v>0</v>
      </c>
      <c r="N2796" s="45">
        <f t="shared" si="96"/>
        <v>98.976013164066757</v>
      </c>
      <c r="O2796" s="140">
        <v>7136</v>
      </c>
    </row>
    <row r="2797" spans="1:15" x14ac:dyDescent="0.25">
      <c r="A2797" s="99">
        <v>43582.208333333336</v>
      </c>
      <c r="B2797" s="27">
        <v>2790</v>
      </c>
      <c r="C2797" s="50"/>
      <c r="D2797" s="27"/>
      <c r="L2797" s="27">
        <v>0.17549999999999999</v>
      </c>
      <c r="M2797" s="45">
        <f>IF(Measurements!L2794&lt;J$5,(J$6-Measurements!L2794)*((M$2-M$2*M$3-M$2*M$4)/J$4/24),0)</f>
        <v>0</v>
      </c>
      <c r="N2797" s="45">
        <f t="shared" si="96"/>
        <v>141.78068270251765</v>
      </c>
      <c r="O2797" s="140">
        <v>5978</v>
      </c>
    </row>
    <row r="2798" spans="1:15" x14ac:dyDescent="0.25">
      <c r="A2798" s="99">
        <v>43582.25</v>
      </c>
      <c r="B2798" s="27">
        <v>2791</v>
      </c>
      <c r="C2798" s="50"/>
      <c r="D2798" s="27"/>
      <c r="L2798" s="27">
        <v>0.2535</v>
      </c>
      <c r="M2798" s="45">
        <f>IF(Measurements!L2795&lt;J$5,(J$6-Measurements!L2795)*((M$2-M$2*M$3-M$2*M$4)/J$4/24),0)</f>
        <v>0</v>
      </c>
      <c r="N2798" s="45">
        <f t="shared" si="96"/>
        <v>184.53054472555445</v>
      </c>
      <c r="O2798" s="140">
        <v>5069</v>
      </c>
    </row>
    <row r="2799" spans="1:15" x14ac:dyDescent="0.25">
      <c r="A2799" s="99">
        <v>43582.291666666664</v>
      </c>
      <c r="B2799" s="27">
        <v>2792</v>
      </c>
      <c r="C2799" s="50"/>
      <c r="D2799" s="27"/>
      <c r="L2799" s="27">
        <v>0.29549999999999998</v>
      </c>
      <c r="M2799" s="45">
        <f>IF(Measurements!L2796&lt;J$5,(J$6-Measurements!L2796)*((M$2-M$2*M$3-M$2*M$4)/J$4/24),0)</f>
        <v>0</v>
      </c>
      <c r="N2799" s="45">
        <f t="shared" si="96"/>
        <v>207.54970119949732</v>
      </c>
      <c r="O2799" s="140">
        <v>4835</v>
      </c>
    </row>
    <row r="2800" spans="1:15" x14ac:dyDescent="0.25">
      <c r="A2800" s="99">
        <v>43582.333333333336</v>
      </c>
      <c r="B2800" s="27">
        <v>2793</v>
      </c>
      <c r="C2800" s="50"/>
      <c r="D2800" s="27"/>
      <c r="L2800" s="27">
        <v>0.28399999999999997</v>
      </c>
      <c r="M2800" s="45">
        <f>IF(Measurements!L2797&lt;J$5,(J$6-Measurements!L2797)*((M$2-M$2*M$3-M$2*M$4)/J$4/24),0)</f>
        <v>0</v>
      </c>
      <c r="N2800" s="45">
        <f t="shared" si="96"/>
        <v>201.24683692687009</v>
      </c>
      <c r="O2800" s="140">
        <v>4891</v>
      </c>
    </row>
    <row r="2801" spans="1:15" x14ac:dyDescent="0.25">
      <c r="A2801" s="99">
        <v>43582.375</v>
      </c>
      <c r="B2801" s="27">
        <v>2794</v>
      </c>
      <c r="C2801" s="50"/>
      <c r="D2801" s="27"/>
      <c r="L2801" s="27">
        <v>0.2349</v>
      </c>
      <c r="M2801" s="45">
        <f>IF(Measurements!L2798&lt;J$5,(J$6-Measurements!L2798)*((M$2-M$2*M$3-M$2*M$4)/J$4/24),0)</f>
        <v>0</v>
      </c>
      <c r="N2801" s="45">
        <f t="shared" si="96"/>
        <v>174.3363468585226</v>
      </c>
      <c r="O2801" s="140">
        <v>5221</v>
      </c>
    </row>
    <row r="2802" spans="1:15" x14ac:dyDescent="0.25">
      <c r="A2802" s="99">
        <v>43582.416666666664</v>
      </c>
      <c r="B2802" s="27">
        <v>2795</v>
      </c>
      <c r="C2802" s="50"/>
      <c r="D2802" s="27"/>
      <c r="L2802" s="27">
        <v>0.1802</v>
      </c>
      <c r="M2802" s="45">
        <f>IF(Measurements!L2799&lt;J$5,(J$6-Measurements!L2799)*((M$2-M$2*M$3-M$2*M$4)/J$4/24),0)</f>
        <v>0</v>
      </c>
      <c r="N2802" s="45">
        <f t="shared" si="96"/>
        <v>144.3566359269827</v>
      </c>
      <c r="O2802" s="140">
        <v>5967</v>
      </c>
    </row>
    <row r="2803" spans="1:15" x14ac:dyDescent="0.25">
      <c r="A2803" s="99">
        <v>43582.458333333336</v>
      </c>
      <c r="B2803" s="27">
        <v>2796</v>
      </c>
      <c r="C2803" s="50"/>
      <c r="D2803" s="27"/>
      <c r="L2803" s="27">
        <v>0.14019999999999999</v>
      </c>
      <c r="M2803" s="45">
        <f>IF(Measurements!L2800&lt;J$5,(J$6-Measurements!L2800)*((M$2-M$2*M$3-M$2*M$4)/J$4/24),0)</f>
        <v>0</v>
      </c>
      <c r="N2803" s="45">
        <f t="shared" si="96"/>
        <v>122.43362976132282</v>
      </c>
      <c r="O2803" s="140">
        <v>6439</v>
      </c>
    </row>
    <row r="2804" spans="1:15" x14ac:dyDescent="0.25">
      <c r="A2804" s="99">
        <v>43582.5</v>
      </c>
      <c r="B2804" s="27">
        <v>2797</v>
      </c>
      <c r="C2804" s="50"/>
      <c r="D2804" s="27"/>
      <c r="L2804" s="27">
        <v>0.1157</v>
      </c>
      <c r="M2804" s="45">
        <f>IF(Measurements!L2801&lt;J$5,(J$6-Measurements!L2801)*((M$2-M$2*M$3-M$2*M$4)/J$4/24),0)</f>
        <v>0</v>
      </c>
      <c r="N2804" s="45">
        <f t="shared" si="96"/>
        <v>109.00578848485614</v>
      </c>
      <c r="O2804" s="140">
        <v>6785</v>
      </c>
    </row>
    <row r="2805" spans="1:15" x14ac:dyDescent="0.25">
      <c r="A2805" s="99">
        <v>43582.541666666664</v>
      </c>
      <c r="B2805" s="27">
        <v>2798</v>
      </c>
      <c r="C2805" s="50"/>
      <c r="D2805" s="27"/>
      <c r="L2805" s="27">
        <v>9.9599999999999994E-2</v>
      </c>
      <c r="M2805" s="45">
        <f>IF(Measurements!L2802&lt;J$5,(J$6-Measurements!L2802)*((M$2-M$2*M$3-M$2*M$4)/J$4/24),0)</f>
        <v>0</v>
      </c>
      <c r="N2805" s="45">
        <f t="shared" si="96"/>
        <v>100.18177850317804</v>
      </c>
      <c r="O2805" s="140">
        <v>7127</v>
      </c>
    </row>
    <row r="2806" spans="1:15" x14ac:dyDescent="0.25">
      <c r="A2806" s="99">
        <v>43582.583333333336</v>
      </c>
      <c r="B2806" s="27">
        <v>2799</v>
      </c>
      <c r="C2806" s="50"/>
      <c r="D2806" s="27"/>
      <c r="L2806" s="27">
        <v>8.9499999999999996E-2</v>
      </c>
      <c r="M2806" s="45">
        <f>IF(Measurements!L2803&lt;J$5,(J$6-Measurements!L2803)*((M$2-M$2*M$3-M$2*M$4)/J$4/24),0)</f>
        <v>0</v>
      </c>
      <c r="N2806" s="45">
        <f t="shared" si="96"/>
        <v>94.646219446348923</v>
      </c>
      <c r="O2806" s="140">
        <v>7378</v>
      </c>
    </row>
    <row r="2807" spans="1:15" x14ac:dyDescent="0.25">
      <c r="A2807" s="99">
        <v>43582.625</v>
      </c>
      <c r="B2807" s="27">
        <v>2800</v>
      </c>
      <c r="C2807" s="50"/>
      <c r="D2807" s="27"/>
      <c r="L2807" s="27">
        <v>8.8900000000000007E-2</v>
      </c>
      <c r="M2807" s="45">
        <f>IF(Measurements!L2804&lt;J$5,(J$6-Measurements!L2804)*((M$2-M$2*M$3-M$2*M$4)/J$4/24),0)</f>
        <v>0</v>
      </c>
      <c r="N2807" s="45">
        <f t="shared" si="96"/>
        <v>94.317374353864039</v>
      </c>
      <c r="O2807" s="140">
        <v>7468</v>
      </c>
    </row>
    <row r="2808" spans="1:15" x14ac:dyDescent="0.25">
      <c r="A2808" s="99">
        <v>43582.666666666664</v>
      </c>
      <c r="B2808" s="27">
        <v>2801</v>
      </c>
      <c r="C2808" s="50"/>
      <c r="D2808" s="27"/>
      <c r="L2808" s="27">
        <v>0.104</v>
      </c>
      <c r="M2808" s="45">
        <f>IF(Measurements!L2805&lt;J$5,(J$6-Measurements!L2805)*((M$2-M$2*M$3-M$2*M$4)/J$4/24),0)</f>
        <v>0</v>
      </c>
      <c r="N2808" s="45">
        <f t="shared" si="96"/>
        <v>102.59330918140063</v>
      </c>
      <c r="O2808" s="140">
        <v>7069</v>
      </c>
    </row>
    <row r="2809" spans="1:15" x14ac:dyDescent="0.25">
      <c r="A2809" s="99">
        <v>43582.708333333336</v>
      </c>
      <c r="B2809" s="27">
        <v>2802</v>
      </c>
      <c r="C2809" s="50"/>
      <c r="D2809" s="27"/>
      <c r="L2809" s="27">
        <v>0.14099999999999999</v>
      </c>
      <c r="M2809" s="45">
        <f>IF(Measurements!L2806&lt;J$5,(J$6-Measurements!L2806)*((M$2-M$2*M$3-M$2*M$4)/J$4/24),0)</f>
        <v>0</v>
      </c>
      <c r="N2809" s="45">
        <f t="shared" si="96"/>
        <v>122.87208988463603</v>
      </c>
      <c r="O2809" s="140">
        <v>6412</v>
      </c>
    </row>
    <row r="2810" spans="1:15" x14ac:dyDescent="0.25">
      <c r="A2810" s="99">
        <v>43582.75</v>
      </c>
      <c r="B2810" s="27">
        <v>2803</v>
      </c>
      <c r="C2810" s="50"/>
      <c r="D2810" s="27"/>
      <c r="L2810" s="27">
        <v>0.20039999999999999</v>
      </c>
      <c r="M2810" s="45">
        <f>IF(Measurements!L2807&lt;J$5,(J$6-Measurements!L2807)*((M$2-M$2*M$3-M$2*M$4)/J$4/24),0)</f>
        <v>0</v>
      </c>
      <c r="N2810" s="45">
        <f t="shared" si="96"/>
        <v>155.42775404064093</v>
      </c>
      <c r="O2810" s="140">
        <v>5633</v>
      </c>
    </row>
    <row r="2811" spans="1:15" x14ac:dyDescent="0.25">
      <c r="A2811" s="99">
        <v>43582.791666666664</v>
      </c>
      <c r="B2811" s="27">
        <v>2804</v>
      </c>
      <c r="C2811" s="50"/>
      <c r="D2811" s="27"/>
      <c r="L2811" s="27">
        <v>0.26889999999999997</v>
      </c>
      <c r="M2811" s="45">
        <f>IF(Measurements!L2808&lt;J$5,(J$6-Measurements!L2808)*((M$2-M$2*M$3-M$2*M$4)/J$4/24),0)</f>
        <v>0</v>
      </c>
      <c r="N2811" s="45">
        <f t="shared" si="96"/>
        <v>192.97090209933347</v>
      </c>
      <c r="O2811" s="140">
        <v>4942</v>
      </c>
    </row>
    <row r="2812" spans="1:15" x14ac:dyDescent="0.25">
      <c r="A2812" s="99">
        <v>43582.833333333336</v>
      </c>
      <c r="B2812" s="27">
        <v>2805</v>
      </c>
      <c r="C2812" s="50"/>
      <c r="D2812" s="27"/>
      <c r="L2812" s="27">
        <v>0.31569999999999998</v>
      </c>
      <c r="M2812" s="45">
        <f>IF(Measurements!L2809&lt;J$5,(J$6-Measurements!L2809)*((M$2-M$2*M$3-M$2*M$4)/J$4/24),0)</f>
        <v>0</v>
      </c>
      <c r="N2812" s="45">
        <f t="shared" si="96"/>
        <v>218.62081931315555</v>
      </c>
      <c r="O2812" s="140">
        <v>4807</v>
      </c>
    </row>
    <row r="2813" spans="1:15" x14ac:dyDescent="0.25">
      <c r="A2813" s="99">
        <v>43582.875</v>
      </c>
      <c r="B2813" s="27">
        <v>2806</v>
      </c>
      <c r="C2813" s="50"/>
      <c r="D2813" s="27"/>
      <c r="L2813" s="27">
        <v>0.31009999999999999</v>
      </c>
      <c r="M2813" s="45">
        <f>IF(Measurements!L2810&lt;J$5,(J$6-Measurements!L2810)*((M$2-M$2*M$3-M$2*M$4)/J$4/24),0)</f>
        <v>0</v>
      </c>
      <c r="N2813" s="45">
        <f t="shared" si="96"/>
        <v>215.55159844996317</v>
      </c>
      <c r="O2813" s="140">
        <v>4820</v>
      </c>
    </row>
    <row r="2814" spans="1:15" x14ac:dyDescent="0.25">
      <c r="A2814" s="99">
        <v>43582.916666666664</v>
      </c>
      <c r="B2814" s="27">
        <v>2807</v>
      </c>
      <c r="C2814" s="50"/>
      <c r="D2814" s="27"/>
      <c r="L2814" s="27">
        <v>0.24829999999999999</v>
      </c>
      <c r="M2814" s="45">
        <f>IF(Measurements!L2811&lt;J$5,(J$6-Measurements!L2811)*((M$2-M$2*M$3-M$2*M$4)/J$4/24),0)</f>
        <v>0</v>
      </c>
      <c r="N2814" s="45">
        <f t="shared" si="96"/>
        <v>181.68055392401865</v>
      </c>
      <c r="O2814" s="140">
        <v>5078</v>
      </c>
    </row>
    <row r="2815" spans="1:15" x14ac:dyDescent="0.25">
      <c r="A2815" s="99">
        <v>43582.958333333336</v>
      </c>
      <c r="B2815" s="27">
        <v>2808</v>
      </c>
      <c r="C2815" s="50"/>
      <c r="D2815" s="27"/>
      <c r="L2815" s="27">
        <v>0.15989999999999999</v>
      </c>
      <c r="M2815" s="45">
        <f>IF(Measurements!L2812&lt;J$5,(J$6-Measurements!L2812)*((M$2-M$2*M$3-M$2*M$4)/J$4/24),0)</f>
        <v>0</v>
      </c>
      <c r="N2815" s="45">
        <f t="shared" si="96"/>
        <v>133.23071029791032</v>
      </c>
      <c r="O2815" s="140">
        <v>6206</v>
      </c>
    </row>
    <row r="2816" spans="1:15" x14ac:dyDescent="0.25">
      <c r="A2816" s="99">
        <v>43583</v>
      </c>
      <c r="B2816" s="27">
        <v>2809</v>
      </c>
      <c r="C2816" s="50"/>
      <c r="D2816" s="27"/>
      <c r="E2816" s="45">
        <f>+IF((MIN(Measurements!G2813:G2836)+MAX(Measurements!G2813:G2836))/2&gt;=E$5,0,E$6-(MIN(Measurements!G2813:G2836)+MAX(Measurements!G2813:G2836))/2)</f>
        <v>0</v>
      </c>
      <c r="F2816" s="45">
        <f>+IF((MIN(Measurements!H2813:H2836)+MAX(Measurements!H2813:H2836))/2&gt;=F$5,0,F$6-(MIN(Measurements!H2813:H2836)+MAX(Measurements!H2813:H2836))/2)</f>
        <v>0</v>
      </c>
      <c r="G2816" s="45">
        <f>+IF((MIN(Measurements!I2813:I2836)+MAX(Measurements!I2813:I2836))/2&gt;=G$5,0,G$6-(MIN(Measurements!I2813:I2836)+MAX(Measurements!I2813:I2836))/2)</f>
        <v>0</v>
      </c>
      <c r="H2816" s="45">
        <f>+IF((MIN(Measurements!J2813:J2836)+MAX(Measurements!J2813:J2836))/2&gt;=H$5,0,H$6-(MIN(Measurements!J2813:J2836)+MAX(Measurements!J2813:J2836))/2)</f>
        <v>0</v>
      </c>
      <c r="I2816" s="45">
        <f>+IF((MIN(Measurements!K2813:K2836)+MAX(Measurements!K2813:K2836))/2&gt;=I$5,0,I$6-(MIN(Measurements!K2813:K2836)+MAX(Measurements!K2813:K2836))/2)</f>
        <v>0</v>
      </c>
      <c r="J2816" s="45">
        <f>+IF((MIN(Measurements!L2813:L2836)+MAX(Measurements!L2813:L2836))/2&gt;=J$5,0,J$6-(MIN(Measurements!L2813:L2836)+MAX(Measurements!L2813:L2836))/2)</f>
        <v>0</v>
      </c>
      <c r="L2816" s="27">
        <v>8.2699999999999996E-2</v>
      </c>
      <c r="M2816" s="45">
        <f>IF(Measurements!L2813&lt;J$5,(J$6-Measurements!L2813)*((M$2-M$2*M$3-M$2*M$4)/J$4/24),0)</f>
        <v>0</v>
      </c>
      <c r="N2816" s="45">
        <f t="shared" si="96"/>
        <v>90.919308398186743</v>
      </c>
      <c r="O2816" s="140">
        <v>7526</v>
      </c>
    </row>
    <row r="2817" spans="1:15" x14ac:dyDescent="0.25">
      <c r="A2817" s="99">
        <v>43583.041666666664</v>
      </c>
      <c r="B2817" s="27">
        <v>2810</v>
      </c>
      <c r="C2817" s="50"/>
      <c r="D2817" s="27"/>
      <c r="L2817" s="27">
        <v>3.7199999999999997E-2</v>
      </c>
      <c r="M2817" s="45">
        <f>IF(Measurements!L2814&lt;J$5,(J$6-Measurements!L2814)*((M$2-M$2*M$3-M$2*M$4)/J$4/24),0)</f>
        <v>0</v>
      </c>
      <c r="N2817" s="45">
        <f t="shared" si="96"/>
        <v>65.981888884748628</v>
      </c>
      <c r="O2817" s="140">
        <v>8405</v>
      </c>
    </row>
    <row r="2818" spans="1:15" x14ac:dyDescent="0.25">
      <c r="A2818" s="99">
        <v>43583.083333333336</v>
      </c>
      <c r="B2818" s="27">
        <v>2811</v>
      </c>
      <c r="C2818" s="50"/>
      <c r="D2818" s="27"/>
      <c r="L2818" s="27">
        <v>2.53E-2</v>
      </c>
      <c r="M2818" s="45">
        <f>IF(Measurements!L2815&lt;J$5,(J$6-Measurements!L2815)*((M$2-M$2*M$3-M$2*M$4)/J$4/24),0)</f>
        <v>0</v>
      </c>
      <c r="N2818" s="45">
        <f t="shared" si="96"/>
        <v>59.459794550464807</v>
      </c>
      <c r="O2818" s="140">
        <v>8606</v>
      </c>
    </row>
    <row r="2819" spans="1:15" x14ac:dyDescent="0.25">
      <c r="A2819" s="99">
        <v>43583.125</v>
      </c>
      <c r="B2819" s="27">
        <v>2812</v>
      </c>
      <c r="C2819" s="50"/>
      <c r="D2819" s="27"/>
      <c r="L2819" s="27">
        <v>4.4999999999999998E-2</v>
      </c>
      <c r="M2819" s="45">
        <f>IF(Measurements!L2816&lt;J$5,(J$6-Measurements!L2816)*((M$2-M$2*M$3-M$2*M$4)/J$4/24),0)</f>
        <v>0</v>
      </c>
      <c r="N2819" s="45">
        <f t="shared" si="96"/>
        <v>70.256875087052308</v>
      </c>
      <c r="O2819" s="140">
        <v>8376</v>
      </c>
    </row>
    <row r="2820" spans="1:15" x14ac:dyDescent="0.25">
      <c r="A2820" s="99">
        <v>43583.166666666664</v>
      </c>
      <c r="B2820" s="27">
        <v>2813</v>
      </c>
      <c r="C2820" s="50"/>
      <c r="D2820" s="27"/>
      <c r="L2820" s="27">
        <v>9.74E-2</v>
      </c>
      <c r="M2820" s="45">
        <f>IF(Measurements!L2817&lt;J$5,(J$6-Measurements!L2817)*((M$2-M$2*M$3-M$2*M$4)/J$4/24),0)</f>
        <v>0</v>
      </c>
      <c r="N2820" s="45">
        <f t="shared" si="96"/>
        <v>98.976013164066757</v>
      </c>
      <c r="O2820" s="140">
        <v>7137</v>
      </c>
    </row>
    <row r="2821" spans="1:15" x14ac:dyDescent="0.25">
      <c r="A2821" s="99">
        <v>43583.208333333336</v>
      </c>
      <c r="B2821" s="27">
        <v>2814</v>
      </c>
      <c r="C2821" s="50"/>
      <c r="D2821" s="27"/>
      <c r="L2821" s="27">
        <v>0.17549999999999999</v>
      </c>
      <c r="M2821" s="45">
        <f>IF(Measurements!L2818&lt;J$5,(J$6-Measurements!L2818)*((M$2-M$2*M$3-M$2*M$4)/J$4/24),0)</f>
        <v>0</v>
      </c>
      <c r="N2821" s="45">
        <f t="shared" si="96"/>
        <v>141.78068270251765</v>
      </c>
      <c r="O2821" s="140">
        <v>5979</v>
      </c>
    </row>
    <row r="2822" spans="1:15" x14ac:dyDescent="0.25">
      <c r="A2822" s="99">
        <v>43583.25</v>
      </c>
      <c r="B2822" s="27">
        <v>2815</v>
      </c>
      <c r="C2822" s="50"/>
      <c r="D2822" s="27"/>
      <c r="L2822" s="27">
        <v>0.2535</v>
      </c>
      <c r="M2822" s="45">
        <f>IF(Measurements!L2819&lt;J$5,(J$6-Measurements!L2819)*((M$2-M$2*M$3-M$2*M$4)/J$4/24),0)</f>
        <v>0</v>
      </c>
      <c r="N2822" s="45">
        <f t="shared" si="96"/>
        <v>184.53054472555445</v>
      </c>
      <c r="O2822" s="140">
        <v>5070</v>
      </c>
    </row>
    <row r="2823" spans="1:15" x14ac:dyDescent="0.25">
      <c r="A2823" s="99">
        <v>43583.291666666664</v>
      </c>
      <c r="B2823" s="27">
        <v>2816</v>
      </c>
      <c r="C2823" s="50"/>
      <c r="D2823" s="27"/>
      <c r="L2823" s="27">
        <v>0.29549999999999998</v>
      </c>
      <c r="M2823" s="45">
        <f>IF(Measurements!L2820&lt;J$5,(J$6-Measurements!L2820)*((M$2-M$2*M$3-M$2*M$4)/J$4/24),0)</f>
        <v>0</v>
      </c>
      <c r="N2823" s="45">
        <f t="shared" si="96"/>
        <v>207.54970119949732</v>
      </c>
      <c r="O2823" s="140">
        <v>4836</v>
      </c>
    </row>
    <row r="2824" spans="1:15" x14ac:dyDescent="0.25">
      <c r="A2824" s="99">
        <v>43583.333333333336</v>
      </c>
      <c r="B2824" s="27">
        <v>2817</v>
      </c>
      <c r="C2824" s="50"/>
      <c r="D2824" s="27"/>
      <c r="L2824" s="27">
        <v>0.28399999999999997</v>
      </c>
      <c r="M2824" s="45">
        <f>IF(Measurements!L2821&lt;J$5,(J$6-Measurements!L2821)*((M$2-M$2*M$3-M$2*M$4)/J$4/24),0)</f>
        <v>0</v>
      </c>
      <c r="N2824" s="45">
        <f t="shared" si="96"/>
        <v>201.24683692687009</v>
      </c>
      <c r="O2824" s="140">
        <v>4892</v>
      </c>
    </row>
    <row r="2825" spans="1:15" x14ac:dyDescent="0.25">
      <c r="A2825" s="99">
        <v>43583.375</v>
      </c>
      <c r="B2825" s="27">
        <v>2818</v>
      </c>
      <c r="C2825" s="50"/>
      <c r="D2825" s="27"/>
      <c r="L2825" s="27">
        <v>0.2349</v>
      </c>
      <c r="M2825" s="45">
        <f>IF(Measurements!L2822&lt;J$5,(J$6-Measurements!L2822)*((M$2-M$2*M$3-M$2*M$4)/J$4/24),0)</f>
        <v>0</v>
      </c>
      <c r="N2825" s="45">
        <f t="shared" ref="N2825:N2888" si="97">+M2825+$L2825*M$2*M$3/$M$6+M$5</f>
        <v>174.3363468585226</v>
      </c>
      <c r="O2825" s="140">
        <v>5222</v>
      </c>
    </row>
    <row r="2826" spans="1:15" x14ac:dyDescent="0.25">
      <c r="A2826" s="99">
        <v>43583.416666666664</v>
      </c>
      <c r="B2826" s="27">
        <v>2819</v>
      </c>
      <c r="C2826" s="50"/>
      <c r="D2826" s="27"/>
      <c r="L2826" s="27">
        <v>0.1802</v>
      </c>
      <c r="M2826" s="45">
        <f>IF(Measurements!L2823&lt;J$5,(J$6-Measurements!L2823)*((M$2-M$2*M$3-M$2*M$4)/J$4/24),0)</f>
        <v>0</v>
      </c>
      <c r="N2826" s="45">
        <f t="shared" si="97"/>
        <v>144.3566359269827</v>
      </c>
      <c r="O2826" s="140">
        <v>5968</v>
      </c>
    </row>
    <row r="2827" spans="1:15" x14ac:dyDescent="0.25">
      <c r="A2827" s="99">
        <v>43583.458333333336</v>
      </c>
      <c r="B2827" s="27">
        <v>2820</v>
      </c>
      <c r="C2827" s="50"/>
      <c r="D2827" s="27"/>
      <c r="L2827" s="27">
        <v>0.14019999999999999</v>
      </c>
      <c r="M2827" s="45">
        <f>IF(Measurements!L2824&lt;J$5,(J$6-Measurements!L2824)*((M$2-M$2*M$3-M$2*M$4)/J$4/24),0)</f>
        <v>0</v>
      </c>
      <c r="N2827" s="45">
        <f t="shared" si="97"/>
        <v>122.43362976132282</v>
      </c>
      <c r="O2827" s="140">
        <v>6440</v>
      </c>
    </row>
    <row r="2828" spans="1:15" x14ac:dyDescent="0.25">
      <c r="A2828" s="99">
        <v>43583.5</v>
      </c>
      <c r="B2828" s="27">
        <v>2821</v>
      </c>
      <c r="C2828" s="50"/>
      <c r="D2828" s="27"/>
      <c r="L2828" s="27">
        <v>0.1157</v>
      </c>
      <c r="M2828" s="45">
        <f>IF(Measurements!L2825&lt;J$5,(J$6-Measurements!L2825)*((M$2-M$2*M$3-M$2*M$4)/J$4/24),0)</f>
        <v>0</v>
      </c>
      <c r="N2828" s="45">
        <f t="shared" si="97"/>
        <v>109.00578848485614</v>
      </c>
      <c r="O2828" s="140">
        <v>6786</v>
      </c>
    </row>
    <row r="2829" spans="1:15" x14ac:dyDescent="0.25">
      <c r="A2829" s="99">
        <v>43583.541666666664</v>
      </c>
      <c r="B2829" s="27">
        <v>2822</v>
      </c>
      <c r="C2829" s="50"/>
      <c r="D2829" s="27"/>
      <c r="L2829" s="27">
        <v>9.9599999999999994E-2</v>
      </c>
      <c r="M2829" s="45">
        <f>IF(Measurements!L2826&lt;J$5,(J$6-Measurements!L2826)*((M$2-M$2*M$3-M$2*M$4)/J$4/24),0)</f>
        <v>0</v>
      </c>
      <c r="N2829" s="45">
        <f t="shared" si="97"/>
        <v>100.18177850317804</v>
      </c>
      <c r="O2829" s="140">
        <v>7128</v>
      </c>
    </row>
    <row r="2830" spans="1:15" x14ac:dyDescent="0.25">
      <c r="A2830" s="99">
        <v>43583.583333333336</v>
      </c>
      <c r="B2830" s="27">
        <v>2823</v>
      </c>
      <c r="C2830" s="50"/>
      <c r="D2830" s="27"/>
      <c r="L2830" s="27">
        <v>8.9499999999999996E-2</v>
      </c>
      <c r="M2830" s="45">
        <f>IF(Measurements!L2827&lt;J$5,(J$6-Measurements!L2827)*((M$2-M$2*M$3-M$2*M$4)/J$4/24),0)</f>
        <v>0</v>
      </c>
      <c r="N2830" s="45">
        <f t="shared" si="97"/>
        <v>94.646219446348923</v>
      </c>
      <c r="O2830" s="140">
        <v>7379</v>
      </c>
    </row>
    <row r="2831" spans="1:15" x14ac:dyDescent="0.25">
      <c r="A2831" s="99">
        <v>43583.625</v>
      </c>
      <c r="B2831" s="27">
        <v>2824</v>
      </c>
      <c r="C2831" s="50"/>
      <c r="D2831" s="27"/>
      <c r="L2831" s="27">
        <v>8.8900000000000007E-2</v>
      </c>
      <c r="M2831" s="45">
        <f>IF(Measurements!L2828&lt;J$5,(J$6-Measurements!L2828)*((M$2-M$2*M$3-M$2*M$4)/J$4/24),0)</f>
        <v>0</v>
      </c>
      <c r="N2831" s="45">
        <f t="shared" si="97"/>
        <v>94.317374353864039</v>
      </c>
      <c r="O2831" s="140">
        <v>7469</v>
      </c>
    </row>
    <row r="2832" spans="1:15" x14ac:dyDescent="0.25">
      <c r="A2832" s="99">
        <v>43583.666666666664</v>
      </c>
      <c r="B2832" s="27">
        <v>2825</v>
      </c>
      <c r="C2832" s="50"/>
      <c r="D2832" s="27"/>
      <c r="L2832" s="27">
        <v>0.104</v>
      </c>
      <c r="M2832" s="45">
        <f>IF(Measurements!L2829&lt;J$5,(J$6-Measurements!L2829)*((M$2-M$2*M$3-M$2*M$4)/J$4/24),0)</f>
        <v>0</v>
      </c>
      <c r="N2832" s="45">
        <f t="shared" si="97"/>
        <v>102.59330918140063</v>
      </c>
      <c r="O2832" s="140">
        <v>7070</v>
      </c>
    </row>
    <row r="2833" spans="1:15" x14ac:dyDescent="0.25">
      <c r="A2833" s="99">
        <v>43583.708333333336</v>
      </c>
      <c r="B2833" s="27">
        <v>2826</v>
      </c>
      <c r="C2833" s="50"/>
      <c r="D2833" s="27"/>
      <c r="L2833" s="27">
        <v>0.14099999999999999</v>
      </c>
      <c r="M2833" s="45">
        <f>IF(Measurements!L2830&lt;J$5,(J$6-Measurements!L2830)*((M$2-M$2*M$3-M$2*M$4)/J$4/24),0)</f>
        <v>0</v>
      </c>
      <c r="N2833" s="45">
        <f t="shared" si="97"/>
        <v>122.87208988463603</v>
      </c>
      <c r="O2833" s="140">
        <v>6413</v>
      </c>
    </row>
    <row r="2834" spans="1:15" x14ac:dyDescent="0.25">
      <c r="A2834" s="99">
        <v>43583.75</v>
      </c>
      <c r="B2834" s="27">
        <v>2827</v>
      </c>
      <c r="C2834" s="50"/>
      <c r="D2834" s="27"/>
      <c r="L2834" s="27">
        <v>0.20039999999999999</v>
      </c>
      <c r="M2834" s="45">
        <f>IF(Measurements!L2831&lt;J$5,(J$6-Measurements!L2831)*((M$2-M$2*M$3-M$2*M$4)/J$4/24),0)</f>
        <v>0</v>
      </c>
      <c r="N2834" s="45">
        <f t="shared" si="97"/>
        <v>155.42775404064093</v>
      </c>
      <c r="O2834" s="140">
        <v>5634</v>
      </c>
    </row>
    <row r="2835" spans="1:15" x14ac:dyDescent="0.25">
      <c r="A2835" s="99">
        <v>43583.791666666664</v>
      </c>
      <c r="B2835" s="27">
        <v>2828</v>
      </c>
      <c r="C2835" s="50"/>
      <c r="D2835" s="27"/>
      <c r="L2835" s="27">
        <v>0.26889999999999997</v>
      </c>
      <c r="M2835" s="45">
        <f>IF(Measurements!L2832&lt;J$5,(J$6-Measurements!L2832)*((M$2-M$2*M$3-M$2*M$4)/J$4/24),0)</f>
        <v>0</v>
      </c>
      <c r="N2835" s="45">
        <f t="shared" si="97"/>
        <v>192.97090209933347</v>
      </c>
      <c r="O2835" s="140">
        <v>4943</v>
      </c>
    </row>
    <row r="2836" spans="1:15" x14ac:dyDescent="0.25">
      <c r="A2836" s="99">
        <v>43583.833333333336</v>
      </c>
      <c r="B2836" s="27">
        <v>2829</v>
      </c>
      <c r="C2836" s="50"/>
      <c r="D2836" s="27"/>
      <c r="L2836" s="27">
        <v>0.31569999999999998</v>
      </c>
      <c r="M2836" s="45">
        <f>IF(Measurements!L2833&lt;J$5,(J$6-Measurements!L2833)*((M$2-M$2*M$3-M$2*M$4)/J$4/24),0)</f>
        <v>0</v>
      </c>
      <c r="N2836" s="45">
        <f t="shared" si="97"/>
        <v>218.62081931315555</v>
      </c>
      <c r="O2836" s="140">
        <v>4808</v>
      </c>
    </row>
    <row r="2837" spans="1:15" x14ac:dyDescent="0.25">
      <c r="A2837" s="99">
        <v>43583.875</v>
      </c>
      <c r="B2837" s="27">
        <v>2830</v>
      </c>
      <c r="C2837" s="50"/>
      <c r="D2837" s="27"/>
      <c r="L2837" s="27">
        <v>0.31009999999999999</v>
      </c>
      <c r="M2837" s="45">
        <f>IF(Measurements!L2834&lt;J$5,(J$6-Measurements!L2834)*((M$2-M$2*M$3-M$2*M$4)/J$4/24),0)</f>
        <v>0</v>
      </c>
      <c r="N2837" s="45">
        <f t="shared" si="97"/>
        <v>215.55159844996317</v>
      </c>
      <c r="O2837" s="140">
        <v>4821</v>
      </c>
    </row>
    <row r="2838" spans="1:15" x14ac:dyDescent="0.25">
      <c r="A2838" s="99">
        <v>43583.916666666664</v>
      </c>
      <c r="B2838" s="27">
        <v>2831</v>
      </c>
      <c r="C2838" s="50"/>
      <c r="D2838" s="27"/>
      <c r="L2838" s="27">
        <v>0.24829999999999999</v>
      </c>
      <c r="M2838" s="45">
        <f>IF(Measurements!L2835&lt;J$5,(J$6-Measurements!L2835)*((M$2-M$2*M$3-M$2*M$4)/J$4/24),0)</f>
        <v>0</v>
      </c>
      <c r="N2838" s="45">
        <f t="shared" si="97"/>
        <v>181.68055392401865</v>
      </c>
      <c r="O2838" s="140">
        <v>5079</v>
      </c>
    </row>
    <row r="2839" spans="1:15" x14ac:dyDescent="0.25">
      <c r="A2839" s="99">
        <v>43583.958333333336</v>
      </c>
      <c r="B2839" s="27">
        <v>2832</v>
      </c>
      <c r="C2839" s="50"/>
      <c r="D2839" s="27"/>
      <c r="L2839" s="27">
        <v>0.15989999999999999</v>
      </c>
      <c r="M2839" s="45">
        <f>IF(Measurements!L2836&lt;J$5,(J$6-Measurements!L2836)*((M$2-M$2*M$3-M$2*M$4)/J$4/24),0)</f>
        <v>0</v>
      </c>
      <c r="N2839" s="45">
        <f t="shared" si="97"/>
        <v>133.23071029791032</v>
      </c>
      <c r="O2839" s="140">
        <v>6207</v>
      </c>
    </row>
    <row r="2840" spans="1:15" x14ac:dyDescent="0.25">
      <c r="A2840" s="99">
        <v>43584</v>
      </c>
      <c r="B2840" s="27">
        <v>2833</v>
      </c>
      <c r="C2840" s="50"/>
      <c r="D2840" s="27"/>
      <c r="E2840" s="45">
        <f>+IF((MIN(Measurements!G2837:G2860)+MAX(Measurements!G2837:G2860))/2&gt;=E$5,0,E$6-(MIN(Measurements!G2837:G2860)+MAX(Measurements!G2837:G2860))/2)</f>
        <v>0</v>
      </c>
      <c r="F2840" s="45">
        <f>+IF((MIN(Measurements!H2837:H2860)+MAX(Measurements!H2837:H2860))/2&gt;=F$5,0,F$6-(MIN(Measurements!H2837:H2860)+MAX(Measurements!H2837:H2860))/2)</f>
        <v>0</v>
      </c>
      <c r="G2840" s="45">
        <f>+IF((MIN(Measurements!I2837:I2860)+MAX(Measurements!I2837:I2860))/2&gt;=G$5,0,G$6-(MIN(Measurements!I2837:I2860)+MAX(Measurements!I2837:I2860))/2)</f>
        <v>0</v>
      </c>
      <c r="H2840" s="45">
        <f>+IF((MIN(Measurements!J2837:J2860)+MAX(Measurements!J2837:J2860))/2&gt;=H$5,0,H$6-(MIN(Measurements!J2837:J2860)+MAX(Measurements!J2837:J2860))/2)</f>
        <v>0</v>
      </c>
      <c r="I2840" s="45">
        <f>+IF((MIN(Measurements!K2837:K2860)+MAX(Measurements!K2837:K2860))/2&gt;=I$5,0,I$6-(MIN(Measurements!K2837:K2860)+MAX(Measurements!K2837:K2860))/2)</f>
        <v>6.1</v>
      </c>
      <c r="J2840" s="45">
        <f>+IF((MIN(Measurements!L2837:L2860)+MAX(Measurements!L2837:L2860))/2&gt;=J$5,0,J$6-(MIN(Measurements!L2837:L2860)+MAX(Measurements!L2837:L2860))/2)</f>
        <v>0</v>
      </c>
      <c r="L2840" s="27">
        <v>8.2699999999999996E-2</v>
      </c>
      <c r="M2840" s="45">
        <f>IF(Measurements!L2837&lt;J$5,(J$6-Measurements!L2837)*((M$2-M$2*M$3-M$2*M$4)/J$4/24),0)</f>
        <v>0</v>
      </c>
      <c r="N2840" s="45">
        <f t="shared" si="97"/>
        <v>90.919308398186743</v>
      </c>
      <c r="O2840" s="140">
        <v>7527</v>
      </c>
    </row>
    <row r="2841" spans="1:15" x14ac:dyDescent="0.25">
      <c r="A2841" s="99">
        <v>43584.041666666664</v>
      </c>
      <c r="B2841" s="27">
        <v>2834</v>
      </c>
      <c r="C2841" s="50"/>
      <c r="D2841" s="27"/>
      <c r="L2841" s="27">
        <v>3.7199999999999997E-2</v>
      </c>
      <c r="M2841" s="45">
        <f>IF(Measurements!L2838&lt;J$5,(J$6-Measurements!L2838)*((M$2-M$2*M$3-M$2*M$4)/J$4/24),0)</f>
        <v>0</v>
      </c>
      <c r="N2841" s="45">
        <f t="shared" si="97"/>
        <v>65.981888884748628</v>
      </c>
      <c r="O2841" s="140">
        <v>8406</v>
      </c>
    </row>
    <row r="2842" spans="1:15" x14ac:dyDescent="0.25">
      <c r="A2842" s="99">
        <v>43584.083333333336</v>
      </c>
      <c r="B2842" s="27">
        <v>2835</v>
      </c>
      <c r="C2842" s="50"/>
      <c r="D2842" s="27"/>
      <c r="L2842" s="27">
        <v>2.53E-2</v>
      </c>
      <c r="M2842" s="45">
        <f>IF(Measurements!L2839&lt;J$5,(J$6-Measurements!L2839)*((M$2-M$2*M$3-M$2*M$4)/J$4/24),0)</f>
        <v>181.14685955574862</v>
      </c>
      <c r="N2842" s="45">
        <f t="shared" si="97"/>
        <v>240.60665410621343</v>
      </c>
      <c r="O2842" s="140">
        <v>4764</v>
      </c>
    </row>
    <row r="2843" spans="1:15" x14ac:dyDescent="0.25">
      <c r="A2843" s="99">
        <v>43584.125</v>
      </c>
      <c r="B2843" s="27">
        <v>2836</v>
      </c>
      <c r="C2843" s="50"/>
      <c r="D2843" s="27"/>
      <c r="L2843" s="27">
        <v>4.4999999999999998E-2</v>
      </c>
      <c r="M2843" s="45">
        <f>IF(Measurements!L2840&lt;J$5,(J$6-Measurements!L2840)*((M$2-M$2*M$3-M$2*M$4)/J$4/24),0)</f>
        <v>210.02534441246215</v>
      </c>
      <c r="N2843" s="45">
        <f t="shared" si="97"/>
        <v>280.28221949951444</v>
      </c>
      <c r="O2843" s="140">
        <v>4629</v>
      </c>
    </row>
    <row r="2844" spans="1:15" x14ac:dyDescent="0.25">
      <c r="A2844" s="99">
        <v>43584.166666666664</v>
      </c>
      <c r="B2844" s="27">
        <v>2837</v>
      </c>
      <c r="C2844" s="50"/>
      <c r="D2844" s="27"/>
      <c r="L2844" s="27">
        <v>9.74E-2</v>
      </c>
      <c r="M2844" s="45">
        <f>IF(Measurements!L2841&lt;J$5,(J$6-Measurements!L2841)*((M$2-M$2*M$3-M$2*M$4)/J$4/24),0)</f>
        <v>199.52407719183904</v>
      </c>
      <c r="N2844" s="45">
        <f t="shared" si="97"/>
        <v>298.5000903559058</v>
      </c>
      <c r="O2844" s="140">
        <v>4540</v>
      </c>
    </row>
    <row r="2845" spans="1:15" x14ac:dyDescent="0.25">
      <c r="A2845" s="99">
        <v>43584.208333333336</v>
      </c>
      <c r="B2845" s="27">
        <v>2838</v>
      </c>
      <c r="C2845" s="50"/>
      <c r="D2845" s="27"/>
      <c r="L2845" s="27">
        <v>0.17549999999999999</v>
      </c>
      <c r="M2845" s="45">
        <f>IF(Measurements!L2842&lt;J$5,(J$6-Measurements!L2842)*((M$2-M$2*M$3-M$2*M$4)/J$4/24),0)</f>
        <v>175.89622594543704</v>
      </c>
      <c r="N2845" s="45">
        <f t="shared" si="97"/>
        <v>317.67690864795469</v>
      </c>
      <c r="O2845" s="140">
        <v>4427</v>
      </c>
    </row>
    <row r="2846" spans="1:15" x14ac:dyDescent="0.25">
      <c r="A2846" s="99">
        <v>43584.25</v>
      </c>
      <c r="B2846" s="27">
        <v>2839</v>
      </c>
      <c r="C2846" s="50"/>
      <c r="D2846" s="27"/>
      <c r="L2846" s="27">
        <v>0.2535</v>
      </c>
      <c r="M2846" s="45">
        <f>IF(Measurements!L2843&lt;J$5,(J$6-Measurements!L2843)*((M$2-M$2*M$3-M$2*M$4)/J$4/24),0)</f>
        <v>0</v>
      </c>
      <c r="N2846" s="45">
        <f t="shared" si="97"/>
        <v>184.53054472555445</v>
      </c>
      <c r="O2846" s="140">
        <v>5071</v>
      </c>
    </row>
    <row r="2847" spans="1:15" x14ac:dyDescent="0.25">
      <c r="A2847" s="99">
        <v>43584.291666666664</v>
      </c>
      <c r="B2847" s="27">
        <v>2840</v>
      </c>
      <c r="C2847" s="50"/>
      <c r="D2847" s="27"/>
      <c r="L2847" s="27">
        <v>0.29549999999999998</v>
      </c>
      <c r="M2847" s="45">
        <f>IF(Measurements!L2844&lt;J$5,(J$6-Measurements!L2844)*((M$2-M$2*M$3-M$2*M$4)/J$4/24),0)</f>
        <v>0</v>
      </c>
      <c r="N2847" s="45">
        <f t="shared" si="97"/>
        <v>207.54970119949732</v>
      </c>
      <c r="O2847" s="140">
        <v>4837</v>
      </c>
    </row>
    <row r="2848" spans="1:15" x14ac:dyDescent="0.25">
      <c r="A2848" s="99">
        <v>43584.333333333336</v>
      </c>
      <c r="B2848" s="27">
        <v>2841</v>
      </c>
      <c r="C2848" s="50"/>
      <c r="D2848" s="27"/>
      <c r="L2848" s="27">
        <v>0.28399999999999997</v>
      </c>
      <c r="M2848" s="45">
        <f>IF(Measurements!L2845&lt;J$5,(J$6-Measurements!L2845)*((M$2-M$2*M$3-M$2*M$4)/J$4/24),0)</f>
        <v>0</v>
      </c>
      <c r="N2848" s="45">
        <f t="shared" si="97"/>
        <v>201.24683692687009</v>
      </c>
      <c r="O2848" s="140">
        <v>4893</v>
      </c>
    </row>
    <row r="2849" spans="1:15" x14ac:dyDescent="0.25">
      <c r="A2849" s="99">
        <v>43584.375</v>
      </c>
      <c r="B2849" s="27">
        <v>2842</v>
      </c>
      <c r="C2849" s="50"/>
      <c r="D2849" s="27"/>
      <c r="L2849" s="27">
        <v>0.2349</v>
      </c>
      <c r="M2849" s="45">
        <f>IF(Measurements!L2846&lt;J$5,(J$6-Measurements!L2846)*((M$2-M$2*M$3-M$2*M$4)/J$4/24),0)</f>
        <v>0</v>
      </c>
      <c r="N2849" s="45">
        <f t="shared" si="97"/>
        <v>174.3363468585226</v>
      </c>
      <c r="O2849" s="140">
        <v>5223</v>
      </c>
    </row>
    <row r="2850" spans="1:15" x14ac:dyDescent="0.25">
      <c r="A2850" s="99">
        <v>43584.416666666664</v>
      </c>
      <c r="B2850" s="27">
        <v>2843</v>
      </c>
      <c r="C2850" s="50"/>
      <c r="D2850" s="27"/>
      <c r="L2850" s="27">
        <v>0.1802</v>
      </c>
      <c r="M2850" s="45">
        <f>IF(Measurements!L2847&lt;J$5,(J$6-Measurements!L2847)*((M$2-M$2*M$3-M$2*M$4)/J$4/24),0)</f>
        <v>0</v>
      </c>
      <c r="N2850" s="45">
        <f t="shared" si="97"/>
        <v>144.3566359269827</v>
      </c>
      <c r="O2850" s="140">
        <v>5969</v>
      </c>
    </row>
    <row r="2851" spans="1:15" x14ac:dyDescent="0.25">
      <c r="A2851" s="99">
        <v>43584.458333333336</v>
      </c>
      <c r="B2851" s="27">
        <v>2844</v>
      </c>
      <c r="C2851" s="50"/>
      <c r="D2851" s="27"/>
      <c r="L2851" s="27">
        <v>0.14019999999999999</v>
      </c>
      <c r="M2851" s="45">
        <f>IF(Measurements!L2848&lt;J$5,(J$6-Measurements!L2848)*((M$2-M$2*M$3-M$2*M$4)/J$4/24),0)</f>
        <v>0</v>
      </c>
      <c r="N2851" s="45">
        <f t="shared" si="97"/>
        <v>122.43362976132282</v>
      </c>
      <c r="O2851" s="140">
        <v>6441</v>
      </c>
    </row>
    <row r="2852" spans="1:15" x14ac:dyDescent="0.25">
      <c r="A2852" s="99">
        <v>43584.5</v>
      </c>
      <c r="B2852" s="27">
        <v>2845</v>
      </c>
      <c r="C2852" s="50"/>
      <c r="D2852" s="27"/>
      <c r="L2852" s="27">
        <v>0.1157</v>
      </c>
      <c r="M2852" s="45">
        <f>IF(Measurements!L2849&lt;J$5,(J$6-Measurements!L2849)*((M$2-M$2*M$3-M$2*M$4)/J$4/24),0)</f>
        <v>0</v>
      </c>
      <c r="N2852" s="45">
        <f t="shared" si="97"/>
        <v>109.00578848485614</v>
      </c>
      <c r="O2852" s="140">
        <v>6787</v>
      </c>
    </row>
    <row r="2853" spans="1:15" x14ac:dyDescent="0.25">
      <c r="A2853" s="99">
        <v>43584.541666666664</v>
      </c>
      <c r="B2853" s="27">
        <v>2846</v>
      </c>
      <c r="C2853" s="50"/>
      <c r="D2853" s="27"/>
      <c r="L2853" s="27">
        <v>9.9599999999999994E-2</v>
      </c>
      <c r="M2853" s="45">
        <f>IF(Measurements!L2850&lt;J$5,(J$6-Measurements!L2850)*((M$2-M$2*M$3-M$2*M$4)/J$4/24),0)</f>
        <v>0</v>
      </c>
      <c r="N2853" s="45">
        <f t="shared" si="97"/>
        <v>100.18177850317804</v>
      </c>
      <c r="O2853" s="140">
        <v>7129</v>
      </c>
    </row>
    <row r="2854" spans="1:15" x14ac:dyDescent="0.25">
      <c r="A2854" s="99">
        <v>43584.583333333336</v>
      </c>
      <c r="B2854" s="27">
        <v>2847</v>
      </c>
      <c r="C2854" s="50"/>
      <c r="D2854" s="27"/>
      <c r="L2854" s="27">
        <v>8.9499999999999996E-2</v>
      </c>
      <c r="M2854" s="45">
        <f>IF(Measurements!L2851&lt;J$5,(J$6-Measurements!L2851)*((M$2-M$2*M$3-M$2*M$4)/J$4/24),0)</f>
        <v>0</v>
      </c>
      <c r="N2854" s="45">
        <f t="shared" si="97"/>
        <v>94.646219446348923</v>
      </c>
      <c r="O2854" s="140">
        <v>7380</v>
      </c>
    </row>
    <row r="2855" spans="1:15" x14ac:dyDescent="0.25">
      <c r="A2855" s="99">
        <v>43584.625</v>
      </c>
      <c r="B2855" s="27">
        <v>2848</v>
      </c>
      <c r="C2855" s="50"/>
      <c r="D2855" s="27"/>
      <c r="L2855" s="27">
        <v>8.8900000000000007E-2</v>
      </c>
      <c r="M2855" s="45">
        <f>IF(Measurements!L2852&lt;J$5,(J$6-Measurements!L2852)*((M$2-M$2*M$3-M$2*M$4)/J$4/24),0)</f>
        <v>0</v>
      </c>
      <c r="N2855" s="45">
        <f t="shared" si="97"/>
        <v>94.317374353864039</v>
      </c>
      <c r="O2855" s="140">
        <v>7470</v>
      </c>
    </row>
    <row r="2856" spans="1:15" x14ac:dyDescent="0.25">
      <c r="A2856" s="99">
        <v>43584.666666666664</v>
      </c>
      <c r="B2856" s="27">
        <v>2849</v>
      </c>
      <c r="C2856" s="50"/>
      <c r="D2856" s="27"/>
      <c r="L2856" s="27">
        <v>0.104</v>
      </c>
      <c r="M2856" s="45">
        <f>IF(Measurements!L2853&lt;J$5,(J$6-Measurements!L2853)*((M$2-M$2*M$3-M$2*M$4)/J$4/24),0)</f>
        <v>0</v>
      </c>
      <c r="N2856" s="45">
        <f t="shared" si="97"/>
        <v>102.59330918140063</v>
      </c>
      <c r="O2856" s="140">
        <v>7071</v>
      </c>
    </row>
    <row r="2857" spans="1:15" x14ac:dyDescent="0.25">
      <c r="A2857" s="99">
        <v>43584.708333333336</v>
      </c>
      <c r="B2857" s="27">
        <v>2850</v>
      </c>
      <c r="C2857" s="50"/>
      <c r="D2857" s="27"/>
      <c r="L2857" s="27">
        <v>0.14099999999999999</v>
      </c>
      <c r="M2857" s="45">
        <f>IF(Measurements!L2854&lt;J$5,(J$6-Measurements!L2854)*((M$2-M$2*M$3-M$2*M$4)/J$4/24),0)</f>
        <v>0</v>
      </c>
      <c r="N2857" s="45">
        <f t="shared" si="97"/>
        <v>122.87208988463603</v>
      </c>
      <c r="O2857" s="140">
        <v>6414</v>
      </c>
    </row>
    <row r="2858" spans="1:15" x14ac:dyDescent="0.25">
      <c r="A2858" s="99">
        <v>43584.75</v>
      </c>
      <c r="B2858" s="27">
        <v>2851</v>
      </c>
      <c r="C2858" s="50"/>
      <c r="D2858" s="27"/>
      <c r="L2858" s="27">
        <v>0.20039999999999999</v>
      </c>
      <c r="M2858" s="45">
        <f>IF(Measurements!L2855&lt;J$5,(J$6-Measurements!L2855)*((M$2-M$2*M$3-M$2*M$4)/J$4/24),0)</f>
        <v>0</v>
      </c>
      <c r="N2858" s="45">
        <f t="shared" si="97"/>
        <v>155.42775404064093</v>
      </c>
      <c r="O2858" s="140">
        <v>5635</v>
      </c>
    </row>
    <row r="2859" spans="1:15" x14ac:dyDescent="0.25">
      <c r="A2859" s="99">
        <v>43584.791666666664</v>
      </c>
      <c r="B2859" s="27">
        <v>2852</v>
      </c>
      <c r="C2859" s="50"/>
      <c r="D2859" s="27"/>
      <c r="L2859" s="27">
        <v>0.26889999999999997</v>
      </c>
      <c r="M2859" s="45">
        <f>IF(Measurements!L2856&lt;J$5,(J$6-Measurements!L2856)*((M$2-M$2*M$3-M$2*M$4)/J$4/24),0)</f>
        <v>0</v>
      </c>
      <c r="N2859" s="45">
        <f t="shared" si="97"/>
        <v>192.97090209933347</v>
      </c>
      <c r="O2859" s="140">
        <v>4944</v>
      </c>
    </row>
    <row r="2860" spans="1:15" x14ac:dyDescent="0.25">
      <c r="A2860" s="99">
        <v>43584.833333333336</v>
      </c>
      <c r="B2860" s="27">
        <v>2853</v>
      </c>
      <c r="C2860" s="50"/>
      <c r="D2860" s="27"/>
      <c r="L2860" s="27">
        <v>0.31569999999999998</v>
      </c>
      <c r="M2860" s="45">
        <f>IF(Measurements!L2857&lt;J$5,(J$6-Measurements!L2857)*((M$2-M$2*M$3-M$2*M$4)/J$4/24),0)</f>
        <v>0</v>
      </c>
      <c r="N2860" s="45">
        <f t="shared" si="97"/>
        <v>218.62081931315555</v>
      </c>
      <c r="O2860" s="140">
        <v>4809</v>
      </c>
    </row>
    <row r="2861" spans="1:15" x14ac:dyDescent="0.25">
      <c r="A2861" s="99">
        <v>43584.875</v>
      </c>
      <c r="B2861" s="27">
        <v>2854</v>
      </c>
      <c r="C2861" s="50"/>
      <c r="D2861" s="27"/>
      <c r="L2861" s="27">
        <v>0.31009999999999999</v>
      </c>
      <c r="M2861" s="45">
        <f>IF(Measurements!L2858&lt;J$5,(J$6-Measurements!L2858)*((M$2-M$2*M$3-M$2*M$4)/J$4/24),0)</f>
        <v>0</v>
      </c>
      <c r="N2861" s="45">
        <f t="shared" si="97"/>
        <v>215.55159844996317</v>
      </c>
      <c r="O2861" s="140">
        <v>4822</v>
      </c>
    </row>
    <row r="2862" spans="1:15" x14ac:dyDescent="0.25">
      <c r="A2862" s="99">
        <v>43584.916666666664</v>
      </c>
      <c r="B2862" s="27">
        <v>2855</v>
      </c>
      <c r="C2862" s="50"/>
      <c r="D2862" s="27"/>
      <c r="L2862" s="27">
        <v>0.24829999999999999</v>
      </c>
      <c r="M2862" s="45">
        <f>IF(Measurements!L2859&lt;J$5,(J$6-Measurements!L2859)*((M$2-M$2*M$3-M$2*M$4)/J$4/24),0)</f>
        <v>199.52407719183904</v>
      </c>
      <c r="N2862" s="45">
        <f t="shared" si="97"/>
        <v>381.20463111585769</v>
      </c>
      <c r="O2862" s="140">
        <v>3829</v>
      </c>
    </row>
    <row r="2863" spans="1:15" x14ac:dyDescent="0.25">
      <c r="A2863" s="99">
        <v>43584.958333333336</v>
      </c>
      <c r="B2863" s="27">
        <v>2856</v>
      </c>
      <c r="C2863" s="50"/>
      <c r="D2863" s="27"/>
      <c r="L2863" s="27">
        <v>0.15989999999999999</v>
      </c>
      <c r="M2863" s="45">
        <f>IF(Measurements!L2860&lt;J$5,(J$6-Measurements!L2860)*((M$2-M$2*M$3-M$2*M$4)/J$4/24),0)</f>
        <v>204.77471080215062</v>
      </c>
      <c r="N2863" s="45">
        <f t="shared" si="97"/>
        <v>338.00542110006091</v>
      </c>
      <c r="O2863" s="140">
        <v>4270</v>
      </c>
    </row>
    <row r="2864" spans="1:15" x14ac:dyDescent="0.25">
      <c r="A2864" s="99">
        <v>43585</v>
      </c>
      <c r="B2864" s="27">
        <v>2857</v>
      </c>
      <c r="C2864" s="50"/>
      <c r="D2864" s="27"/>
      <c r="E2864" s="45">
        <f>+IF((MIN(Measurements!G2861:G2884)+MAX(Measurements!G2861:G2884))/2&gt;=E$5,0,E$6-(MIN(Measurements!G2861:G2884)+MAX(Measurements!G2861:G2884))/2)</f>
        <v>0</v>
      </c>
      <c r="F2864" s="45">
        <f>+IF((MIN(Measurements!H2861:H2884)+MAX(Measurements!H2861:H2884))/2&gt;=F$5,0,F$6-(MIN(Measurements!H2861:H2884)+MAX(Measurements!H2861:H2884))/2)</f>
        <v>0</v>
      </c>
      <c r="G2864" s="45">
        <f>+IF((MIN(Measurements!I2861:I2884)+MAX(Measurements!I2861:I2884))/2&gt;=G$5,0,G$6-(MIN(Measurements!I2861:I2884)+MAX(Measurements!I2861:I2884))/2)</f>
        <v>0</v>
      </c>
      <c r="H2864" s="45">
        <f>+IF((MIN(Measurements!J2861:J2884)+MAX(Measurements!J2861:J2884))/2&gt;=H$5,0,H$6-(MIN(Measurements!J2861:J2884)+MAX(Measurements!J2861:J2884))/2)</f>
        <v>7.85</v>
      </c>
      <c r="I2864" s="45">
        <f>+IF((MIN(Measurements!K2861:K2884)+MAX(Measurements!K2861:K2884))/2&gt;=I$5,0,I$6-(MIN(Measurements!K2861:K2884)+MAX(Measurements!K2861:K2884))/2)</f>
        <v>7</v>
      </c>
      <c r="J2864" s="45">
        <f>+IF((MIN(Measurements!L2861:L2884)+MAX(Measurements!L2861:L2884))/2&gt;=J$5,0,J$6-(MIN(Measurements!L2861:L2884)+MAX(Measurements!L2861:L2884))/2)</f>
        <v>0</v>
      </c>
      <c r="L2864" s="27">
        <v>8.2699999999999996E-2</v>
      </c>
      <c r="M2864" s="45">
        <f>IF(Measurements!L2861&lt;J$5,(J$6-Measurements!L2861)*((M$2-M$2*M$3-M$2*M$4)/J$4/24),0)</f>
        <v>223.15192843824104</v>
      </c>
      <c r="N2864" s="45">
        <f t="shared" si="97"/>
        <v>314.07123683642777</v>
      </c>
      <c r="O2864" s="140">
        <v>4446</v>
      </c>
    </row>
    <row r="2865" spans="1:15" x14ac:dyDescent="0.25">
      <c r="A2865" s="99">
        <v>43585.041666666664</v>
      </c>
      <c r="B2865" s="27">
        <v>2858</v>
      </c>
      <c r="C2865" s="50"/>
      <c r="D2865" s="27"/>
      <c r="L2865" s="27">
        <v>3.7199999999999997E-2</v>
      </c>
      <c r="M2865" s="45">
        <f>IF(Measurements!L2862&lt;J$5,(J$6-Measurements!L2862)*((M$2-M$2*M$3-M$2*M$4)/J$4/24),0)</f>
        <v>254.65573010011033</v>
      </c>
      <c r="N2865" s="45">
        <f t="shared" si="97"/>
        <v>320.63761898485893</v>
      </c>
      <c r="O2865" s="140">
        <v>4402</v>
      </c>
    </row>
    <row r="2866" spans="1:15" x14ac:dyDescent="0.25">
      <c r="A2866" s="99">
        <v>43585.083333333336</v>
      </c>
      <c r="B2866" s="27">
        <v>2859</v>
      </c>
      <c r="C2866" s="50"/>
      <c r="D2866" s="27"/>
      <c r="L2866" s="27">
        <v>2.53E-2</v>
      </c>
      <c r="M2866" s="45">
        <f>IF(Measurements!L2863&lt;J$5,(J$6-Measurements!L2863)*((M$2-M$2*M$3-M$2*M$4)/J$4/24),0)</f>
        <v>283.53421495682392</v>
      </c>
      <c r="N2866" s="45">
        <f t="shared" si="97"/>
        <v>342.99400950728875</v>
      </c>
      <c r="O2866" s="140">
        <v>4218</v>
      </c>
    </row>
    <row r="2867" spans="1:15" x14ac:dyDescent="0.25">
      <c r="A2867" s="99">
        <v>43585.125</v>
      </c>
      <c r="B2867" s="27">
        <v>2860</v>
      </c>
      <c r="C2867" s="50"/>
      <c r="D2867" s="27"/>
      <c r="L2867" s="27">
        <v>4.4999999999999998E-2</v>
      </c>
      <c r="M2867" s="45">
        <f>IF(Measurements!L2864&lt;J$5,(J$6-Measurements!L2864)*((M$2-M$2*M$3-M$2*M$4)/J$4/24),0)</f>
        <v>307.16206620322589</v>
      </c>
      <c r="N2867" s="45">
        <f t="shared" si="97"/>
        <v>377.41894129027821</v>
      </c>
      <c r="O2867" s="140">
        <v>3874</v>
      </c>
    </row>
    <row r="2868" spans="1:15" x14ac:dyDescent="0.25">
      <c r="A2868" s="99">
        <v>43585.166666666664</v>
      </c>
      <c r="B2868" s="27">
        <v>2861</v>
      </c>
      <c r="C2868" s="50"/>
      <c r="D2868" s="27"/>
      <c r="L2868" s="27">
        <v>9.74E-2</v>
      </c>
      <c r="M2868" s="45">
        <f>IF(Measurements!L2865&lt;J$5,(J$6-Measurements!L2865)*((M$2-M$2*M$3-M$2*M$4)/J$4/24),0)</f>
        <v>283.53421495682392</v>
      </c>
      <c r="N2868" s="45">
        <f t="shared" si="97"/>
        <v>382.5102281208907</v>
      </c>
      <c r="O2868" s="140">
        <v>3811</v>
      </c>
    </row>
    <row r="2869" spans="1:15" x14ac:dyDescent="0.25">
      <c r="A2869" s="99">
        <v>43585.208333333336</v>
      </c>
      <c r="B2869" s="27">
        <v>2862</v>
      </c>
      <c r="C2869" s="50"/>
      <c r="D2869" s="27"/>
      <c r="L2869" s="27">
        <v>0.17549999999999999</v>
      </c>
      <c r="M2869" s="45">
        <f>IF(Measurements!L2866&lt;J$5,(J$6-Measurements!L2866)*((M$2-M$2*M$3-M$2*M$4)/J$4/24),0)</f>
        <v>228.40256204855257</v>
      </c>
      <c r="N2869" s="45">
        <f t="shared" si="97"/>
        <v>370.18324475107022</v>
      </c>
      <c r="O2869" s="140">
        <v>3947</v>
      </c>
    </row>
    <row r="2870" spans="1:15" x14ac:dyDescent="0.25">
      <c r="A2870" s="99">
        <v>43585.25</v>
      </c>
      <c r="B2870" s="27">
        <v>2863</v>
      </c>
      <c r="C2870" s="50"/>
      <c r="D2870" s="27"/>
      <c r="L2870" s="27">
        <v>0.2535</v>
      </c>
      <c r="M2870" s="45">
        <f>IF(Measurements!L2867&lt;J$5,(J$6-Measurements!L2867)*((M$2-M$2*M$3-M$2*M$4)/J$4/24),0)</f>
        <v>0</v>
      </c>
      <c r="N2870" s="45">
        <f t="shared" si="97"/>
        <v>184.53054472555445</v>
      </c>
      <c r="O2870" s="140">
        <v>5072</v>
      </c>
    </row>
    <row r="2871" spans="1:15" x14ac:dyDescent="0.25">
      <c r="A2871" s="99">
        <v>43585.291666666664</v>
      </c>
      <c r="B2871" s="27">
        <v>2864</v>
      </c>
      <c r="C2871" s="50"/>
      <c r="D2871" s="27"/>
      <c r="L2871" s="27">
        <v>0.29549999999999998</v>
      </c>
      <c r="M2871" s="45">
        <f>IF(Measurements!L2868&lt;J$5,(J$6-Measurements!L2868)*((M$2-M$2*M$3-M$2*M$4)/J$4/24),0)</f>
        <v>0</v>
      </c>
      <c r="N2871" s="45">
        <f t="shared" si="97"/>
        <v>207.54970119949732</v>
      </c>
      <c r="O2871" s="140">
        <v>4838</v>
      </c>
    </row>
    <row r="2872" spans="1:15" x14ac:dyDescent="0.25">
      <c r="A2872" s="99">
        <v>43585.333333333336</v>
      </c>
      <c r="B2872" s="27">
        <v>2865</v>
      </c>
      <c r="C2872" s="50"/>
      <c r="D2872" s="27"/>
      <c r="L2872" s="27">
        <v>0.28399999999999997</v>
      </c>
      <c r="M2872" s="45">
        <f>IF(Measurements!L2869&lt;J$5,(J$6-Measurements!L2869)*((M$2-M$2*M$3-M$2*M$4)/J$4/24),0)</f>
        <v>0</v>
      </c>
      <c r="N2872" s="45">
        <f t="shared" si="97"/>
        <v>201.24683692687009</v>
      </c>
      <c r="O2872" s="140">
        <v>4894</v>
      </c>
    </row>
    <row r="2873" spans="1:15" x14ac:dyDescent="0.25">
      <c r="A2873" s="99">
        <v>43585.375</v>
      </c>
      <c r="B2873" s="27">
        <v>2866</v>
      </c>
      <c r="C2873" s="50"/>
      <c r="D2873" s="27"/>
      <c r="L2873" s="27">
        <v>0.2349</v>
      </c>
      <c r="M2873" s="45">
        <f>IF(Measurements!L2870&lt;J$5,(J$6-Measurements!L2870)*((M$2-M$2*M$3-M$2*M$4)/J$4/24),0)</f>
        <v>0</v>
      </c>
      <c r="N2873" s="45">
        <f t="shared" si="97"/>
        <v>174.3363468585226</v>
      </c>
      <c r="O2873" s="140">
        <v>5224</v>
      </c>
    </row>
    <row r="2874" spans="1:15" x14ac:dyDescent="0.25">
      <c r="A2874" s="99">
        <v>43585.416666666664</v>
      </c>
      <c r="B2874" s="27">
        <v>2867</v>
      </c>
      <c r="C2874" s="50"/>
      <c r="D2874" s="27"/>
      <c r="L2874" s="27">
        <v>0.1802</v>
      </c>
      <c r="M2874" s="45">
        <f>IF(Measurements!L2871&lt;J$5,(J$6-Measurements!L2871)*((M$2-M$2*M$3-M$2*M$4)/J$4/24),0)</f>
        <v>0</v>
      </c>
      <c r="N2874" s="45">
        <f t="shared" si="97"/>
        <v>144.3566359269827</v>
      </c>
      <c r="O2874" s="140">
        <v>5970</v>
      </c>
    </row>
    <row r="2875" spans="1:15" x14ac:dyDescent="0.25">
      <c r="A2875" s="99">
        <v>43585.458333333336</v>
      </c>
      <c r="B2875" s="27">
        <v>2868</v>
      </c>
      <c r="C2875" s="50"/>
      <c r="D2875" s="27"/>
      <c r="L2875" s="27">
        <v>0.14019999999999999</v>
      </c>
      <c r="M2875" s="45">
        <f>IF(Measurements!L2872&lt;J$5,(J$6-Measurements!L2872)*((M$2-M$2*M$3-M$2*M$4)/J$4/24),0)</f>
        <v>0</v>
      </c>
      <c r="N2875" s="45">
        <f t="shared" si="97"/>
        <v>122.43362976132282</v>
      </c>
      <c r="O2875" s="140">
        <v>6442</v>
      </c>
    </row>
    <row r="2876" spans="1:15" x14ac:dyDescent="0.25">
      <c r="A2876" s="99">
        <v>43585.5</v>
      </c>
      <c r="B2876" s="27">
        <v>2869</v>
      </c>
      <c r="C2876" s="50"/>
      <c r="D2876" s="27"/>
      <c r="L2876" s="27">
        <v>0.1157</v>
      </c>
      <c r="M2876" s="45">
        <f>IF(Measurements!L2873&lt;J$5,(J$6-Measurements!L2873)*((M$2-M$2*M$3-M$2*M$4)/J$4/24),0)</f>
        <v>0</v>
      </c>
      <c r="N2876" s="45">
        <f t="shared" si="97"/>
        <v>109.00578848485614</v>
      </c>
      <c r="O2876" s="140">
        <v>6788</v>
      </c>
    </row>
    <row r="2877" spans="1:15" x14ac:dyDescent="0.25">
      <c r="A2877" s="99">
        <v>43585.541666666664</v>
      </c>
      <c r="B2877" s="27">
        <v>2870</v>
      </c>
      <c r="C2877" s="50"/>
      <c r="D2877" s="27"/>
      <c r="L2877" s="27">
        <v>9.9599999999999994E-2</v>
      </c>
      <c r="M2877" s="45">
        <f>IF(Measurements!L2874&lt;J$5,(J$6-Measurements!L2874)*((M$2-M$2*M$3-M$2*M$4)/J$4/24),0)</f>
        <v>0</v>
      </c>
      <c r="N2877" s="45">
        <f t="shared" si="97"/>
        <v>100.18177850317804</v>
      </c>
      <c r="O2877" s="140">
        <v>7130</v>
      </c>
    </row>
    <row r="2878" spans="1:15" x14ac:dyDescent="0.25">
      <c r="A2878" s="99">
        <v>43585.583333333336</v>
      </c>
      <c r="B2878" s="27">
        <v>2871</v>
      </c>
      <c r="C2878" s="50"/>
      <c r="D2878" s="27"/>
      <c r="L2878" s="27">
        <v>8.9499999999999996E-2</v>
      </c>
      <c r="M2878" s="45">
        <f>IF(Measurements!L2875&lt;J$5,(J$6-Measurements!L2875)*((M$2-M$2*M$3-M$2*M$4)/J$4/24),0)</f>
        <v>0</v>
      </c>
      <c r="N2878" s="45">
        <f t="shared" si="97"/>
        <v>94.646219446348923</v>
      </c>
      <c r="O2878" s="140">
        <v>7381</v>
      </c>
    </row>
    <row r="2879" spans="1:15" x14ac:dyDescent="0.25">
      <c r="A2879" s="99">
        <v>43585.625</v>
      </c>
      <c r="B2879" s="27">
        <v>2872</v>
      </c>
      <c r="C2879" s="50"/>
      <c r="D2879" s="27"/>
      <c r="L2879" s="27">
        <v>8.8900000000000007E-2</v>
      </c>
      <c r="M2879" s="45">
        <f>IF(Measurements!L2876&lt;J$5,(J$6-Measurements!L2876)*((M$2-M$2*M$3-M$2*M$4)/J$4/24),0)</f>
        <v>0</v>
      </c>
      <c r="N2879" s="45">
        <f t="shared" si="97"/>
        <v>94.317374353864039</v>
      </c>
      <c r="O2879" s="140">
        <v>7471</v>
      </c>
    </row>
    <row r="2880" spans="1:15" x14ac:dyDescent="0.25">
      <c r="A2880" s="99">
        <v>43585.666666666664</v>
      </c>
      <c r="B2880" s="27">
        <v>2873</v>
      </c>
      <c r="C2880" s="50"/>
      <c r="D2880" s="27"/>
      <c r="L2880" s="27">
        <v>0.104</v>
      </c>
      <c r="M2880" s="45">
        <f>IF(Measurements!L2877&lt;J$5,(J$6-Measurements!L2877)*((M$2-M$2*M$3-M$2*M$4)/J$4/24),0)</f>
        <v>0</v>
      </c>
      <c r="N2880" s="45">
        <f t="shared" si="97"/>
        <v>102.59330918140063</v>
      </c>
      <c r="O2880" s="140">
        <v>7072</v>
      </c>
    </row>
    <row r="2881" spans="1:15" x14ac:dyDescent="0.25">
      <c r="A2881" s="99">
        <v>43585.708333333336</v>
      </c>
      <c r="B2881" s="27">
        <v>2874</v>
      </c>
      <c r="C2881" s="50"/>
      <c r="D2881" s="27"/>
      <c r="L2881" s="27">
        <v>0.14099999999999999</v>
      </c>
      <c r="M2881" s="45">
        <f>IF(Measurements!L2878&lt;J$5,(J$6-Measurements!L2878)*((M$2-M$2*M$3-M$2*M$4)/J$4/24),0)</f>
        <v>0</v>
      </c>
      <c r="N2881" s="45">
        <f t="shared" si="97"/>
        <v>122.87208988463603</v>
      </c>
      <c r="O2881" s="140">
        <v>6415</v>
      </c>
    </row>
    <row r="2882" spans="1:15" x14ac:dyDescent="0.25">
      <c r="A2882" s="99">
        <v>43585.75</v>
      </c>
      <c r="B2882" s="27">
        <v>2875</v>
      </c>
      <c r="C2882" s="50"/>
      <c r="D2882" s="27"/>
      <c r="L2882" s="27">
        <v>0.20039999999999999</v>
      </c>
      <c r="M2882" s="45">
        <f>IF(Measurements!L2879&lt;J$5,(J$6-Measurements!L2879)*((M$2-M$2*M$3-M$2*M$4)/J$4/24),0)</f>
        <v>0</v>
      </c>
      <c r="N2882" s="45">
        <f t="shared" si="97"/>
        <v>155.42775404064093</v>
      </c>
      <c r="O2882" s="140">
        <v>5636</v>
      </c>
    </row>
    <row r="2883" spans="1:15" x14ac:dyDescent="0.25">
      <c r="A2883" s="99">
        <v>43585.791666666664</v>
      </c>
      <c r="B2883" s="27">
        <v>2876</v>
      </c>
      <c r="C2883" s="50"/>
      <c r="D2883" s="27"/>
      <c r="L2883" s="27">
        <v>0.26889999999999997</v>
      </c>
      <c r="M2883" s="45">
        <f>IF(Measurements!L2880&lt;J$5,(J$6-Measurements!L2880)*((M$2-M$2*M$3-M$2*M$4)/J$4/24),0)</f>
        <v>0</v>
      </c>
      <c r="N2883" s="45">
        <f t="shared" si="97"/>
        <v>192.97090209933347</v>
      </c>
      <c r="O2883" s="140">
        <v>4945</v>
      </c>
    </row>
    <row r="2884" spans="1:15" x14ac:dyDescent="0.25">
      <c r="A2884" s="99">
        <v>43585.833333333336</v>
      </c>
      <c r="B2884" s="27">
        <v>2877</v>
      </c>
      <c r="C2884" s="50"/>
      <c r="D2884" s="27"/>
      <c r="L2884" s="27">
        <v>0.31569999999999998</v>
      </c>
      <c r="M2884" s="45">
        <f>IF(Measurements!L2881&lt;J$5,(J$6-Measurements!L2881)*((M$2-M$2*M$3-M$2*M$4)/J$4/24),0)</f>
        <v>0</v>
      </c>
      <c r="N2884" s="45">
        <f t="shared" si="97"/>
        <v>218.62081931315555</v>
      </c>
      <c r="O2884" s="140">
        <v>4810</v>
      </c>
    </row>
    <row r="2885" spans="1:15" x14ac:dyDescent="0.25">
      <c r="A2885" s="99">
        <v>43585.875</v>
      </c>
      <c r="B2885" s="27">
        <v>2878</v>
      </c>
      <c r="C2885" s="50"/>
      <c r="D2885" s="27"/>
      <c r="L2885" s="27">
        <v>0.31009999999999999</v>
      </c>
      <c r="M2885" s="45">
        <f>IF(Measurements!L2882&lt;J$5,(J$6-Measurements!L2882)*((M$2-M$2*M$3-M$2*M$4)/J$4/24),0)</f>
        <v>183.77217636090438</v>
      </c>
      <c r="N2885" s="45">
        <f t="shared" si="97"/>
        <v>399.32377481086758</v>
      </c>
      <c r="O2885" s="140">
        <v>3616</v>
      </c>
    </row>
    <row r="2886" spans="1:15" x14ac:dyDescent="0.25">
      <c r="A2886" s="99">
        <v>43585.916666666664</v>
      </c>
      <c r="B2886" s="27">
        <v>2879</v>
      </c>
      <c r="C2886" s="50"/>
      <c r="D2886" s="27"/>
      <c r="L2886" s="27">
        <v>0.24829999999999999</v>
      </c>
      <c r="M2886" s="45">
        <f>IF(Measurements!L2883&lt;J$5,(J$6-Measurements!L2883)*((M$2-M$2*M$3-M$2*M$4)/J$4/24),0)</f>
        <v>231.02787885370839</v>
      </c>
      <c r="N2886" s="45">
        <f t="shared" si="97"/>
        <v>412.70843277772701</v>
      </c>
      <c r="O2886" s="140">
        <v>3461</v>
      </c>
    </row>
    <row r="2887" spans="1:15" x14ac:dyDescent="0.25">
      <c r="A2887" s="99">
        <v>43585.958333333336</v>
      </c>
      <c r="B2887" s="27">
        <v>2880</v>
      </c>
      <c r="C2887" s="50"/>
      <c r="D2887" s="27"/>
      <c r="L2887" s="27">
        <v>0.15989999999999999</v>
      </c>
      <c r="M2887" s="45">
        <f>IF(Measurements!L2884&lt;J$5,(J$6-Measurements!L2884)*((M$2-M$2*M$3-M$2*M$4)/J$4/24),0)</f>
        <v>252.03041329495457</v>
      </c>
      <c r="N2887" s="45">
        <f t="shared" si="97"/>
        <v>385.26112359286486</v>
      </c>
      <c r="O2887" s="140">
        <v>3783</v>
      </c>
    </row>
    <row r="2888" spans="1:15" x14ac:dyDescent="0.25">
      <c r="A2888" s="99">
        <v>43586</v>
      </c>
      <c r="B2888" s="27">
        <v>2881</v>
      </c>
      <c r="C2888" s="50"/>
      <c r="D2888" s="27"/>
      <c r="E2888" s="45">
        <f>+IF((MIN(Measurements!G2885:G2908)+MAX(Measurements!G2885:G2908))/2&gt;=E$5,0,E$6-(MIN(Measurements!G2885:G2908)+MAX(Measurements!G2885:G2908))/2)</f>
        <v>0</v>
      </c>
      <c r="F2888" s="45">
        <f>+IF((MIN(Measurements!H2885:H2908)+MAX(Measurements!H2885:H2908))/2&gt;=F$5,0,F$6-(MIN(Measurements!H2885:H2908)+MAX(Measurements!H2885:H2908))/2)</f>
        <v>0</v>
      </c>
      <c r="G2888" s="45">
        <f>+IF((MIN(Measurements!I2885:I2908)+MAX(Measurements!I2885:I2908))/2&gt;=G$5,0,G$6-(MIN(Measurements!I2885:I2908)+MAX(Measurements!I2885:I2908))/2)</f>
        <v>6.75</v>
      </c>
      <c r="H2888" s="45">
        <f>+IF((MIN(Measurements!J2885:J2908)+MAX(Measurements!J2885:J2908))/2&gt;=H$5,0,H$6-(MIN(Measurements!J2885:J2908)+MAX(Measurements!J2885:J2908))/2)</f>
        <v>7.1999999999999993</v>
      </c>
      <c r="I2888" s="45">
        <f>+IF((MIN(Measurements!K2885:K2908)+MAX(Measurements!K2885:K2908))/2&gt;=I$5,0,I$6-(MIN(Measurements!K2885:K2908)+MAX(Measurements!K2885:K2908))/2)</f>
        <v>0</v>
      </c>
      <c r="J2888" s="45">
        <f>+IF((MIN(Measurements!L2885:L2908)+MAX(Measurements!L2885:L2908))/2&gt;=J$5,0,J$6-(MIN(Measurements!L2885:L2908)+MAX(Measurements!L2885:L2908))/2)</f>
        <v>0</v>
      </c>
      <c r="L2888" s="27">
        <v>6.7699999999999996E-2</v>
      </c>
      <c r="M2888" s="45">
        <f>IF(Measurements!L2885&lt;J$5,(J$6-Measurements!L2885)*((M$2-M$2*M$3-M$2*M$4)/J$4/24),0)</f>
        <v>262.5316805155777</v>
      </c>
      <c r="N2888" s="45">
        <f t="shared" si="97"/>
        <v>345.22986160164197</v>
      </c>
      <c r="O2888" s="140">
        <v>4188</v>
      </c>
    </row>
    <row r="2889" spans="1:15" x14ac:dyDescent="0.25">
      <c r="A2889" s="99">
        <v>43586.041666666664</v>
      </c>
      <c r="B2889" s="27">
        <v>2882</v>
      </c>
      <c r="C2889" s="50"/>
      <c r="D2889" s="27"/>
      <c r="L2889" s="27">
        <v>3.0499999999999999E-2</v>
      </c>
      <c r="M2889" s="45">
        <f>IF(Measurements!L2886&lt;J$5,(J$6-Measurements!L2886)*((M$2-M$2*M$3-M$2*M$4)/J$4/24),0)</f>
        <v>275.65826454135657</v>
      </c>
      <c r="N2889" s="45">
        <f t="shared" ref="N2889:N2952" si="98">+M2889+$L2889*M$2*M$3/$M$6+M$5</f>
        <v>337.96804989335715</v>
      </c>
      <c r="O2889" s="140">
        <v>4268</v>
      </c>
    </row>
    <row r="2890" spans="1:15" x14ac:dyDescent="0.25">
      <c r="A2890" s="99">
        <v>43586.083333333336</v>
      </c>
      <c r="B2890" s="27">
        <v>2883</v>
      </c>
      <c r="C2890" s="50"/>
      <c r="D2890" s="27"/>
      <c r="L2890" s="27">
        <v>2.07E-2</v>
      </c>
      <c r="M2890" s="45">
        <f>IF(Measurements!L2887&lt;J$5,(J$6-Measurements!L2887)*((M$2-M$2*M$3-M$2*M$4)/J$4/24),0)</f>
        <v>267.78231412588923</v>
      </c>
      <c r="N2890" s="45">
        <f t="shared" si="98"/>
        <v>324.72096296730314</v>
      </c>
      <c r="O2890" s="140">
        <v>4369</v>
      </c>
    </row>
    <row r="2891" spans="1:15" x14ac:dyDescent="0.25">
      <c r="A2891" s="99">
        <v>43586.125</v>
      </c>
      <c r="B2891" s="27">
        <v>2884</v>
      </c>
      <c r="C2891" s="50"/>
      <c r="D2891" s="27"/>
      <c r="L2891" s="27">
        <v>3.6900000000000002E-2</v>
      </c>
      <c r="M2891" s="45">
        <f>IF(Measurements!L2888&lt;J$5,(J$6-Measurements!L2888)*((M$2-M$2*M$3-M$2*M$4)/J$4/24),0)</f>
        <v>291.4101653722912</v>
      </c>
      <c r="N2891" s="45">
        <f t="shared" si="98"/>
        <v>357.22763171079737</v>
      </c>
      <c r="O2891" s="140">
        <v>4080</v>
      </c>
    </row>
    <row r="2892" spans="1:15" x14ac:dyDescent="0.25">
      <c r="A2892" s="99">
        <v>43586.166666666664</v>
      </c>
      <c r="B2892" s="27">
        <v>2885</v>
      </c>
      <c r="C2892" s="50"/>
      <c r="D2892" s="27"/>
      <c r="L2892" s="27">
        <v>7.9699999999999993E-2</v>
      </c>
      <c r="M2892" s="45">
        <f>IF(Measurements!L2889&lt;J$5,(J$6-Measurements!L2889)*((M$2-M$2*M$3-M$2*M$4)/J$4/24),0)</f>
        <v>262.5316805155777</v>
      </c>
      <c r="N2892" s="45">
        <f t="shared" si="98"/>
        <v>351.80676345133998</v>
      </c>
      <c r="O2892" s="140">
        <v>4137</v>
      </c>
    </row>
    <row r="2893" spans="1:15" x14ac:dyDescent="0.25">
      <c r="A2893" s="99">
        <v>43586.208333333336</v>
      </c>
      <c r="B2893" s="27">
        <v>2886</v>
      </c>
      <c r="C2893" s="50"/>
      <c r="D2893" s="27"/>
      <c r="L2893" s="27">
        <v>0.14360000000000001</v>
      </c>
      <c r="M2893" s="45">
        <f>IF(Measurements!L2890&lt;J$5,(J$6-Measurements!L2890)*((M$2-M$2*M$3-M$2*M$4)/J$4/24),0)</f>
        <v>220.52661163308525</v>
      </c>
      <c r="N2893" s="45">
        <f t="shared" si="98"/>
        <v>344.82369691848919</v>
      </c>
      <c r="O2893" s="140">
        <v>4194</v>
      </c>
    </row>
    <row r="2894" spans="1:15" x14ac:dyDescent="0.25">
      <c r="A2894" s="99">
        <v>43586.25</v>
      </c>
      <c r="B2894" s="27">
        <v>2887</v>
      </c>
      <c r="C2894" s="50"/>
      <c r="D2894" s="27"/>
      <c r="L2894" s="27">
        <v>0.2074</v>
      </c>
      <c r="M2894" s="45">
        <f>IF(Measurements!L2891&lt;J$5,(J$6-Measurements!L2891)*((M$2-M$2*M$3-M$2*M$4)/J$4/24),0)</f>
        <v>162.76964191965814</v>
      </c>
      <c r="N2894" s="45">
        <f t="shared" si="98"/>
        <v>322.03392203928956</v>
      </c>
      <c r="O2894" s="140">
        <v>4396</v>
      </c>
    </row>
    <row r="2895" spans="1:15" x14ac:dyDescent="0.25">
      <c r="A2895" s="99">
        <v>43586.291666666664</v>
      </c>
      <c r="B2895" s="27">
        <v>2888</v>
      </c>
      <c r="C2895" s="50"/>
      <c r="D2895" s="27"/>
      <c r="L2895" s="27">
        <v>0.24179999999999999</v>
      </c>
      <c r="M2895" s="45">
        <f>IF(Measurements!L2892&lt;J$5,(J$6-Measurements!L2892)*((M$2-M$2*M$3-M$2*M$4)/J$4/24),0)</f>
        <v>0</v>
      </c>
      <c r="N2895" s="45">
        <f t="shared" si="98"/>
        <v>178.11806542209894</v>
      </c>
      <c r="O2895" s="140">
        <v>5151</v>
      </c>
    </row>
    <row r="2896" spans="1:15" x14ac:dyDescent="0.25">
      <c r="A2896" s="99">
        <v>43586.333333333336</v>
      </c>
      <c r="B2896" s="27">
        <v>2889</v>
      </c>
      <c r="C2896" s="50"/>
      <c r="D2896" s="27"/>
      <c r="L2896" s="27">
        <v>0.23230000000000001</v>
      </c>
      <c r="M2896" s="45">
        <f>IF(Measurements!L2893&lt;J$5,(J$6-Measurements!L2893)*((M$2-M$2*M$3-M$2*M$4)/J$4/24),0)</f>
        <v>0</v>
      </c>
      <c r="N2896" s="45">
        <f t="shared" si="98"/>
        <v>172.91135145775473</v>
      </c>
      <c r="O2896" s="140">
        <v>5229</v>
      </c>
    </row>
    <row r="2897" spans="1:15" x14ac:dyDescent="0.25">
      <c r="A2897" s="99">
        <v>43586.375</v>
      </c>
      <c r="B2897" s="27">
        <v>2890</v>
      </c>
      <c r="C2897" s="50"/>
      <c r="D2897" s="27"/>
      <c r="L2897" s="27">
        <v>0.19220000000000001</v>
      </c>
      <c r="M2897" s="45">
        <f>IF(Measurements!L2894&lt;J$5,(J$6-Measurements!L2894)*((M$2-M$2*M$3-M$2*M$4)/J$4/24),0)</f>
        <v>0</v>
      </c>
      <c r="N2897" s="45">
        <f t="shared" si="98"/>
        <v>150.93353777668068</v>
      </c>
      <c r="O2897" s="140">
        <v>5731</v>
      </c>
    </row>
    <row r="2898" spans="1:15" x14ac:dyDescent="0.25">
      <c r="A2898" s="99">
        <v>43586.416666666664</v>
      </c>
      <c r="B2898" s="27">
        <v>2891</v>
      </c>
      <c r="C2898" s="50"/>
      <c r="D2898" s="27"/>
      <c r="L2898" s="27">
        <v>0.1474</v>
      </c>
      <c r="M2898" s="45">
        <f>IF(Measurements!L2895&lt;J$5,(J$6-Measurements!L2895)*((M$2-M$2*M$3-M$2*M$4)/J$4/24),0)</f>
        <v>0</v>
      </c>
      <c r="N2898" s="45">
        <f t="shared" si="98"/>
        <v>126.37977087114162</v>
      </c>
      <c r="O2898" s="140">
        <v>6326</v>
      </c>
    </row>
    <row r="2899" spans="1:15" x14ac:dyDescent="0.25">
      <c r="A2899" s="99">
        <v>43586.458333333336</v>
      </c>
      <c r="B2899" s="27">
        <v>2892</v>
      </c>
      <c r="C2899" s="50"/>
      <c r="D2899" s="27"/>
      <c r="L2899" s="27">
        <v>0.1147</v>
      </c>
      <c r="M2899" s="45">
        <f>IF(Measurements!L2896&lt;J$5,(J$6-Measurements!L2896)*((M$2-M$2*M$3-M$2*M$4)/J$4/24),0)</f>
        <v>0</v>
      </c>
      <c r="N2899" s="45">
        <f t="shared" si="98"/>
        <v>108.45771333071465</v>
      </c>
      <c r="O2899" s="140">
        <v>6820</v>
      </c>
    </row>
    <row r="2900" spans="1:15" x14ac:dyDescent="0.25">
      <c r="A2900" s="99">
        <v>43586.5</v>
      </c>
      <c r="B2900" s="27">
        <v>2893</v>
      </c>
      <c r="C2900" s="50"/>
      <c r="D2900" s="27"/>
      <c r="L2900" s="27">
        <v>9.4600000000000004E-2</v>
      </c>
      <c r="M2900" s="45">
        <f>IF(Measurements!L2897&lt;J$5,(J$6-Measurements!L2897)*((M$2-M$2*M$3-M$2*M$4)/J$4/24),0)</f>
        <v>0</v>
      </c>
      <c r="N2900" s="45">
        <f t="shared" si="98"/>
        <v>97.44140273247055</v>
      </c>
      <c r="O2900" s="140">
        <v>7203</v>
      </c>
    </row>
    <row r="2901" spans="1:15" x14ac:dyDescent="0.25">
      <c r="A2901" s="99">
        <v>43586.541666666664</v>
      </c>
      <c r="B2901" s="27">
        <v>2894</v>
      </c>
      <c r="C2901" s="50"/>
      <c r="D2901" s="27"/>
      <c r="L2901" s="27">
        <v>8.1500000000000003E-2</v>
      </c>
      <c r="M2901" s="45">
        <f>IF(Measurements!L2898&lt;J$5,(J$6-Measurements!L2898)*((M$2-M$2*M$3-M$2*M$4)/J$4/24),0)</f>
        <v>0</v>
      </c>
      <c r="N2901" s="45">
        <f t="shared" si="98"/>
        <v>90.261618213216948</v>
      </c>
      <c r="O2901" s="140">
        <v>7532</v>
      </c>
    </row>
    <row r="2902" spans="1:15" x14ac:dyDescent="0.25">
      <c r="A2902" s="99">
        <v>43586.583333333336</v>
      </c>
      <c r="B2902" s="27">
        <v>2895</v>
      </c>
      <c r="C2902" s="50"/>
      <c r="D2902" s="27"/>
      <c r="L2902" s="27">
        <v>7.3200000000000001E-2</v>
      </c>
      <c r="M2902" s="45">
        <f>IF(Measurements!L2899&lt;J$5,(J$6-Measurements!L2899)*((M$2-M$2*M$3-M$2*M$4)/J$4/24),0)</f>
        <v>0</v>
      </c>
      <c r="N2902" s="45">
        <f t="shared" si="98"/>
        <v>85.712594433842526</v>
      </c>
      <c r="O2902" s="140">
        <v>7851</v>
      </c>
    </row>
    <row r="2903" spans="1:15" x14ac:dyDescent="0.25">
      <c r="A2903" s="99">
        <v>43586.625</v>
      </c>
      <c r="B2903" s="27">
        <v>2896</v>
      </c>
      <c r="C2903" s="50"/>
      <c r="D2903" s="27"/>
      <c r="L2903" s="27">
        <v>7.2700000000000001E-2</v>
      </c>
      <c r="M2903" s="45">
        <f>IF(Measurements!L2900&lt;J$5,(J$6-Measurements!L2900)*((M$2-M$2*M$3-M$2*M$4)/J$4/24),0)</f>
        <v>0</v>
      </c>
      <c r="N2903" s="45">
        <f t="shared" si="98"/>
        <v>85.438556856771783</v>
      </c>
      <c r="O2903" s="140">
        <v>7879</v>
      </c>
    </row>
    <row r="2904" spans="1:15" x14ac:dyDescent="0.25">
      <c r="A2904" s="99">
        <v>43586.666666666664</v>
      </c>
      <c r="B2904" s="27">
        <v>2897</v>
      </c>
      <c r="C2904" s="50"/>
      <c r="D2904" s="27"/>
      <c r="L2904" s="27">
        <v>8.5099999999999995E-2</v>
      </c>
      <c r="M2904" s="45">
        <f>IF(Measurements!L2901&lt;J$5,(J$6-Measurements!L2901)*((M$2-M$2*M$3-M$2*M$4)/J$4/24),0)</f>
        <v>0</v>
      </c>
      <c r="N2904" s="45">
        <f t="shared" si="98"/>
        <v>92.234688768126333</v>
      </c>
      <c r="O2904" s="140">
        <v>7496</v>
      </c>
    </row>
    <row r="2905" spans="1:15" x14ac:dyDescent="0.25">
      <c r="A2905" s="99">
        <v>43586.708333333336</v>
      </c>
      <c r="B2905" s="27">
        <v>2898</v>
      </c>
      <c r="C2905" s="50"/>
      <c r="D2905" s="27"/>
      <c r="L2905" s="27">
        <v>0.1154</v>
      </c>
      <c r="M2905" s="45">
        <f>IF(Measurements!L2902&lt;J$5,(J$6-Measurements!L2902)*((M$2-M$2*M$3-M$2*M$4)/J$4/24),0)</f>
        <v>0</v>
      </c>
      <c r="N2905" s="45">
        <f t="shared" si="98"/>
        <v>108.84136593861371</v>
      </c>
      <c r="O2905" s="140">
        <v>6793</v>
      </c>
    </row>
    <row r="2906" spans="1:15" x14ac:dyDescent="0.25">
      <c r="A2906" s="99">
        <v>43586.75</v>
      </c>
      <c r="B2906" s="27">
        <v>2899</v>
      </c>
      <c r="C2906" s="50"/>
      <c r="D2906" s="27"/>
      <c r="L2906" s="27">
        <v>0.16400000000000001</v>
      </c>
      <c r="M2906" s="45">
        <f>IF(Measurements!L2903&lt;J$5,(J$6-Measurements!L2903)*((M$2-M$2*M$3-M$2*M$4)/J$4/24),0)</f>
        <v>0</v>
      </c>
      <c r="N2906" s="45">
        <f t="shared" si="98"/>
        <v>135.47781842989048</v>
      </c>
      <c r="O2906" s="140">
        <v>6075</v>
      </c>
    </row>
    <row r="2907" spans="1:15" x14ac:dyDescent="0.25">
      <c r="A2907" s="99">
        <v>43586.791666666664</v>
      </c>
      <c r="B2907" s="27">
        <v>2900</v>
      </c>
      <c r="C2907" s="50"/>
      <c r="D2907" s="27"/>
      <c r="L2907" s="27">
        <v>0.22</v>
      </c>
      <c r="M2907" s="45">
        <f>IF(Measurements!L2904&lt;J$5,(J$6-Measurements!L2904)*((M$2-M$2*M$3-M$2*M$4)/J$4/24),0)</f>
        <v>0</v>
      </c>
      <c r="N2907" s="45">
        <f t="shared" si="98"/>
        <v>166.1700270618143</v>
      </c>
      <c r="O2907" s="140">
        <v>5337</v>
      </c>
    </row>
    <row r="2908" spans="1:15" x14ac:dyDescent="0.25">
      <c r="A2908" s="99">
        <v>43586.833333333336</v>
      </c>
      <c r="B2908" s="27">
        <v>2901</v>
      </c>
      <c r="C2908" s="50"/>
      <c r="D2908" s="27"/>
      <c r="L2908" s="27">
        <v>0.25829999999999997</v>
      </c>
      <c r="M2908" s="45">
        <f>IF(Measurements!L2905&lt;J$5,(J$6-Measurements!L2905)*((M$2-M$2*M$3-M$2*M$4)/J$4/24),0)</f>
        <v>0</v>
      </c>
      <c r="N2908" s="45">
        <f t="shared" si="98"/>
        <v>187.16130546543363</v>
      </c>
      <c r="O2908" s="140">
        <v>4981</v>
      </c>
    </row>
    <row r="2909" spans="1:15" x14ac:dyDescent="0.25">
      <c r="A2909" s="99">
        <v>43586.875</v>
      </c>
      <c r="B2909" s="27">
        <v>2902</v>
      </c>
      <c r="C2909" s="50"/>
      <c r="D2909" s="27"/>
      <c r="L2909" s="27">
        <v>0.25369999999999998</v>
      </c>
      <c r="M2909" s="45">
        <f>IF(Measurements!L2906&lt;J$5,(J$6-Measurements!L2906)*((M$2-M$2*M$3-M$2*M$4)/J$4/24),0)</f>
        <v>0</v>
      </c>
      <c r="N2909" s="45">
        <f t="shared" si="98"/>
        <v>184.64015975638273</v>
      </c>
      <c r="O2909" s="140">
        <v>5042</v>
      </c>
    </row>
    <row r="2910" spans="1:15" x14ac:dyDescent="0.25">
      <c r="A2910" s="99">
        <v>43586.916666666664</v>
      </c>
      <c r="B2910" s="27">
        <v>2903</v>
      </c>
      <c r="C2910" s="50"/>
      <c r="D2910" s="27"/>
      <c r="L2910" s="27">
        <v>0.20319999999999999</v>
      </c>
      <c r="M2910" s="45">
        <f>IF(Measurements!L2907&lt;J$5,(J$6-Measurements!L2907)*((M$2-M$2*M$3-M$2*M$4)/J$4/24),0)</f>
        <v>199.52407719183904</v>
      </c>
      <c r="N2910" s="45">
        <f t="shared" si="98"/>
        <v>356.48644166407621</v>
      </c>
      <c r="O2910" s="140">
        <v>4092</v>
      </c>
    </row>
    <row r="2911" spans="1:15" x14ac:dyDescent="0.25">
      <c r="A2911" s="99">
        <v>43586.958333333336</v>
      </c>
      <c r="B2911" s="27">
        <v>2904</v>
      </c>
      <c r="C2911" s="50"/>
      <c r="D2911" s="27"/>
      <c r="L2911" s="27">
        <v>0.1308</v>
      </c>
      <c r="M2911" s="45">
        <f>IF(Measurements!L2908&lt;J$5,(J$6-Measurements!L2908)*((M$2-M$2*M$3-M$2*M$4)/J$4/24),0)</f>
        <v>217.90129482792949</v>
      </c>
      <c r="N2911" s="45">
        <f t="shared" si="98"/>
        <v>335.18301814032225</v>
      </c>
      <c r="O2911" s="140">
        <v>4287</v>
      </c>
    </row>
    <row r="2912" spans="1:15" x14ac:dyDescent="0.25">
      <c r="A2912" s="99">
        <v>43587</v>
      </c>
      <c r="B2912" s="27">
        <v>2905</v>
      </c>
      <c r="C2912" s="50"/>
      <c r="D2912" s="27"/>
      <c r="E2912" s="45">
        <f>+IF((MIN(Measurements!G2909:G2932)+MAX(Measurements!G2909:G2932))/2&gt;=E$5,0,E$6-(MIN(Measurements!G2909:G2932)+MAX(Measurements!G2909:G2932))/2)</f>
        <v>7.9499999999999993</v>
      </c>
      <c r="F2912" s="45">
        <f>+IF((MIN(Measurements!H2909:H2932)+MAX(Measurements!H2909:H2932))/2&gt;=F$5,0,F$6-(MIN(Measurements!H2909:H2932)+MAX(Measurements!H2909:H2932))/2)</f>
        <v>8</v>
      </c>
      <c r="G2912" s="45">
        <f>+IF((MIN(Measurements!I2909:I2932)+MAX(Measurements!I2909:I2932))/2&gt;=G$5,0,G$6-(MIN(Measurements!I2909:I2932)+MAX(Measurements!I2909:I2932))/2)</f>
        <v>8.15</v>
      </c>
      <c r="H2912" s="45">
        <f>+IF((MIN(Measurements!J2909:J2932)+MAX(Measurements!J2909:J2932))/2&gt;=H$5,0,H$6-(MIN(Measurements!J2909:J2932)+MAX(Measurements!J2909:J2932))/2)</f>
        <v>10.7</v>
      </c>
      <c r="I2912" s="45">
        <f>+IF((MIN(Measurements!K2909:K2932)+MAX(Measurements!K2909:K2932))/2&gt;=I$5,0,I$6-(MIN(Measurements!K2909:K2932)+MAX(Measurements!K2909:K2932))/2)</f>
        <v>9.25</v>
      </c>
      <c r="J2912" s="45">
        <f>+IF((MIN(Measurements!L2909:L2932)+MAX(Measurements!L2909:L2932))/2&gt;=J$5,0,J$6-(MIN(Measurements!L2909:L2932)+MAX(Measurements!L2909:L2932))/2)</f>
        <v>8.35</v>
      </c>
      <c r="L2912" s="27">
        <v>6.7699999999999996E-2</v>
      </c>
      <c r="M2912" s="45">
        <f>IF(Measurements!L2909&lt;J$5,(J$6-Measurements!L2909)*((M$2-M$2*M$3-M$2*M$4)/J$4/24),0)</f>
        <v>249.40509648979881</v>
      </c>
      <c r="N2912" s="45">
        <f t="shared" si="98"/>
        <v>332.1032775758631</v>
      </c>
      <c r="O2912" s="140">
        <v>4309</v>
      </c>
    </row>
    <row r="2913" spans="1:15" x14ac:dyDescent="0.25">
      <c r="A2913" s="99">
        <v>43587.041666666664</v>
      </c>
      <c r="B2913" s="27">
        <v>2906</v>
      </c>
      <c r="C2913" s="50"/>
      <c r="D2913" s="27"/>
      <c r="L2913" s="27">
        <v>3.0499999999999999E-2</v>
      </c>
      <c r="M2913" s="45">
        <f>IF(Measurements!L2910&lt;J$5,(J$6-Measurements!L2910)*((M$2-M$2*M$3-M$2*M$4)/J$4/24),0)</f>
        <v>278.28358134651234</v>
      </c>
      <c r="N2913" s="45">
        <f t="shared" si="98"/>
        <v>340.59336669851291</v>
      </c>
      <c r="O2913" s="140">
        <v>4244</v>
      </c>
    </row>
    <row r="2914" spans="1:15" x14ac:dyDescent="0.25">
      <c r="A2914" s="99">
        <v>43587.083333333336</v>
      </c>
      <c r="B2914" s="27">
        <v>2907</v>
      </c>
      <c r="C2914" s="50"/>
      <c r="D2914" s="27"/>
      <c r="L2914" s="27">
        <v>2.07E-2</v>
      </c>
      <c r="M2914" s="45">
        <f>IF(Measurements!L2911&lt;J$5,(J$6-Measurements!L2911)*((M$2-M$2*M$3-M$2*M$4)/J$4/24),0)</f>
        <v>304.53674939807013</v>
      </c>
      <c r="N2914" s="45">
        <f t="shared" si="98"/>
        <v>361.47539823948404</v>
      </c>
      <c r="O2914" s="140">
        <v>4031</v>
      </c>
    </row>
    <row r="2915" spans="1:15" x14ac:dyDescent="0.25">
      <c r="A2915" s="99">
        <v>43587.125</v>
      </c>
      <c r="B2915" s="27">
        <v>2908</v>
      </c>
      <c r="C2915" s="50"/>
      <c r="D2915" s="27"/>
      <c r="L2915" s="27">
        <v>3.6900000000000002E-2</v>
      </c>
      <c r="M2915" s="45">
        <f>IF(Measurements!L2912&lt;J$5,(J$6-Measurements!L2912)*((M$2-M$2*M$3-M$2*M$4)/J$4/24),0)</f>
        <v>278.28358134651234</v>
      </c>
      <c r="N2915" s="45">
        <f t="shared" si="98"/>
        <v>344.1010476850185</v>
      </c>
      <c r="O2915" s="140">
        <v>4203</v>
      </c>
    </row>
    <row r="2916" spans="1:15" x14ac:dyDescent="0.25">
      <c r="A2916" s="99">
        <v>43587.166666666664</v>
      </c>
      <c r="B2916" s="27">
        <v>2909</v>
      </c>
      <c r="C2916" s="50"/>
      <c r="D2916" s="27"/>
      <c r="L2916" s="27">
        <v>7.9699999999999993E-2</v>
      </c>
      <c r="M2916" s="45">
        <f>IF(Measurements!L2913&lt;J$5,(J$6-Measurements!L2913)*((M$2-M$2*M$3-M$2*M$4)/J$4/24),0)</f>
        <v>259.90636371042194</v>
      </c>
      <c r="N2916" s="45">
        <f t="shared" si="98"/>
        <v>349.18144664618421</v>
      </c>
      <c r="O2916" s="140">
        <v>4160</v>
      </c>
    </row>
    <row r="2917" spans="1:15" x14ac:dyDescent="0.25">
      <c r="A2917" s="99">
        <v>43587.208333333336</v>
      </c>
      <c r="B2917" s="27">
        <v>2910</v>
      </c>
      <c r="C2917" s="50"/>
      <c r="D2917" s="27"/>
      <c r="L2917" s="27">
        <v>0.14360000000000001</v>
      </c>
      <c r="M2917" s="45">
        <f>IF(Measurements!L2914&lt;J$5,(J$6-Measurements!L2914)*((M$2-M$2*M$3-M$2*M$4)/J$4/24),0)</f>
        <v>286.15953176197968</v>
      </c>
      <c r="N2917" s="45">
        <f t="shared" si="98"/>
        <v>410.45661704738359</v>
      </c>
      <c r="O2917" s="140">
        <v>3494</v>
      </c>
    </row>
    <row r="2918" spans="1:15" x14ac:dyDescent="0.25">
      <c r="A2918" s="99">
        <v>43587.25</v>
      </c>
      <c r="B2918" s="27">
        <v>2911</v>
      </c>
      <c r="C2918" s="50"/>
      <c r="D2918" s="27"/>
      <c r="L2918" s="27">
        <v>0.2074</v>
      </c>
      <c r="M2918" s="45">
        <f>IF(Measurements!L2915&lt;J$5,(J$6-Measurements!L2915)*((M$2-M$2*M$3-M$2*M$4)/J$4/24),0)</f>
        <v>259.90636371042194</v>
      </c>
      <c r="N2918" s="45">
        <f t="shared" si="98"/>
        <v>419.17064383005334</v>
      </c>
      <c r="O2918" s="140">
        <v>3400</v>
      </c>
    </row>
    <row r="2919" spans="1:15" x14ac:dyDescent="0.25">
      <c r="A2919" s="99">
        <v>43587.291666666664</v>
      </c>
      <c r="B2919" s="27">
        <v>2912</v>
      </c>
      <c r="C2919" s="50"/>
      <c r="D2919" s="27"/>
      <c r="L2919" s="27">
        <v>0.24179999999999999</v>
      </c>
      <c r="M2919" s="45">
        <f>IF(Measurements!L2916&lt;J$5,(J$6-Measurements!L2916)*((M$2-M$2*M$3-M$2*M$4)/J$4/24),0)</f>
        <v>228.40256204855257</v>
      </c>
      <c r="N2919" s="45">
        <f t="shared" si="98"/>
        <v>406.5206274706515</v>
      </c>
      <c r="O2919" s="140">
        <v>3537</v>
      </c>
    </row>
    <row r="2920" spans="1:15" x14ac:dyDescent="0.25">
      <c r="A2920" s="99">
        <v>43587.333333333336</v>
      </c>
      <c r="B2920" s="27">
        <v>2913</v>
      </c>
      <c r="C2920" s="50"/>
      <c r="D2920" s="27"/>
      <c r="L2920" s="27">
        <v>0.23230000000000001</v>
      </c>
      <c r="M2920" s="45">
        <f>IF(Measurements!L2917&lt;J$5,(J$6-Measurements!L2917)*((M$2-M$2*M$3-M$2*M$4)/J$4/24),0)</f>
        <v>178.52154275059286</v>
      </c>
      <c r="N2920" s="45">
        <f t="shared" si="98"/>
        <v>351.43289420834759</v>
      </c>
      <c r="O2920" s="140">
        <v>4141</v>
      </c>
    </row>
    <row r="2921" spans="1:15" x14ac:dyDescent="0.25">
      <c r="A2921" s="99">
        <v>43587.375</v>
      </c>
      <c r="B2921" s="27">
        <v>2914</v>
      </c>
      <c r="C2921" s="50"/>
      <c r="D2921" s="27"/>
      <c r="L2921" s="27">
        <v>0.19220000000000001</v>
      </c>
      <c r="M2921" s="45">
        <f>IF(Measurements!L2918&lt;J$5,(J$6-Measurements!L2918)*((M$2-M$2*M$3-M$2*M$4)/J$4/24),0)</f>
        <v>0</v>
      </c>
      <c r="N2921" s="45">
        <f t="shared" si="98"/>
        <v>150.93353777668068</v>
      </c>
      <c r="O2921" s="140">
        <v>5732</v>
      </c>
    </row>
    <row r="2922" spans="1:15" x14ac:dyDescent="0.25">
      <c r="A2922" s="99">
        <v>43587.416666666664</v>
      </c>
      <c r="B2922" s="27">
        <v>2915</v>
      </c>
      <c r="C2922" s="50"/>
      <c r="D2922" s="27"/>
      <c r="L2922" s="27">
        <v>0.1474</v>
      </c>
      <c r="M2922" s="45">
        <f>IF(Measurements!L2919&lt;J$5,(J$6-Measurements!L2919)*((M$2-M$2*M$3-M$2*M$4)/J$4/24),0)</f>
        <v>0</v>
      </c>
      <c r="N2922" s="45">
        <f t="shared" si="98"/>
        <v>126.37977087114162</v>
      </c>
      <c r="O2922" s="140">
        <v>6327</v>
      </c>
    </row>
    <row r="2923" spans="1:15" x14ac:dyDescent="0.25">
      <c r="A2923" s="99">
        <v>43587.458333333336</v>
      </c>
      <c r="B2923" s="27">
        <v>2916</v>
      </c>
      <c r="C2923" s="50"/>
      <c r="D2923" s="27"/>
      <c r="L2923" s="27">
        <v>0.1147</v>
      </c>
      <c r="M2923" s="45">
        <f>IF(Measurements!L2920&lt;J$5,(J$6-Measurements!L2920)*((M$2-M$2*M$3-M$2*M$4)/J$4/24),0)</f>
        <v>0</v>
      </c>
      <c r="N2923" s="45">
        <f t="shared" si="98"/>
        <v>108.45771333071465</v>
      </c>
      <c r="O2923" s="140">
        <v>6821</v>
      </c>
    </row>
    <row r="2924" spans="1:15" x14ac:dyDescent="0.25">
      <c r="A2924" s="99">
        <v>43587.5</v>
      </c>
      <c r="B2924" s="27">
        <v>2917</v>
      </c>
      <c r="C2924" s="50"/>
      <c r="D2924" s="27"/>
      <c r="L2924" s="27">
        <v>9.4600000000000004E-2</v>
      </c>
      <c r="M2924" s="45">
        <f>IF(Measurements!L2921&lt;J$5,(J$6-Measurements!L2921)*((M$2-M$2*M$3-M$2*M$4)/J$4/24),0)</f>
        <v>189.02280997121591</v>
      </c>
      <c r="N2924" s="45">
        <f t="shared" si="98"/>
        <v>286.46421270368648</v>
      </c>
      <c r="O2924" s="140">
        <v>4606</v>
      </c>
    </row>
    <row r="2925" spans="1:15" x14ac:dyDescent="0.25">
      <c r="A2925" s="99">
        <v>43587.541666666664</v>
      </c>
      <c r="B2925" s="27">
        <v>2918</v>
      </c>
      <c r="C2925" s="50"/>
      <c r="D2925" s="27"/>
      <c r="L2925" s="27">
        <v>8.1500000000000003E-2</v>
      </c>
      <c r="M2925" s="45">
        <f>IF(Measurements!L2922&lt;J$5,(J$6-Measurements!L2922)*((M$2-M$2*M$3-M$2*M$4)/J$4/24),0)</f>
        <v>181.14685955574862</v>
      </c>
      <c r="N2925" s="45">
        <f t="shared" si="98"/>
        <v>271.40847776896555</v>
      </c>
      <c r="O2925" s="140">
        <v>4670</v>
      </c>
    </row>
    <row r="2926" spans="1:15" x14ac:dyDescent="0.25">
      <c r="A2926" s="99">
        <v>43587.583333333336</v>
      </c>
      <c r="B2926" s="27">
        <v>2919</v>
      </c>
      <c r="C2926" s="50"/>
      <c r="D2926" s="27"/>
      <c r="L2926" s="27">
        <v>7.3200000000000001E-2</v>
      </c>
      <c r="M2926" s="45">
        <f>IF(Measurements!L2923&lt;J$5,(J$6-Measurements!L2923)*((M$2-M$2*M$3-M$2*M$4)/J$4/24),0)</f>
        <v>189.02280997121591</v>
      </c>
      <c r="N2926" s="45">
        <f t="shared" si="98"/>
        <v>274.73540440505843</v>
      </c>
      <c r="O2926" s="140">
        <v>4658</v>
      </c>
    </row>
    <row r="2927" spans="1:15" x14ac:dyDescent="0.25">
      <c r="A2927" s="99">
        <v>43587.625</v>
      </c>
      <c r="B2927" s="27">
        <v>2920</v>
      </c>
      <c r="C2927" s="50"/>
      <c r="D2927" s="27"/>
      <c r="L2927" s="27">
        <v>7.2700000000000001E-2</v>
      </c>
      <c r="M2927" s="45">
        <f>IF(Measurements!L2924&lt;J$5,(J$6-Measurements!L2924)*((M$2-M$2*M$3-M$2*M$4)/J$4/24),0)</f>
        <v>202.1493939969948</v>
      </c>
      <c r="N2927" s="45">
        <f t="shared" si="98"/>
        <v>287.58795085376659</v>
      </c>
      <c r="O2927" s="140">
        <v>4603</v>
      </c>
    </row>
    <row r="2928" spans="1:15" x14ac:dyDescent="0.25">
      <c r="A2928" s="99">
        <v>43587.666666666664</v>
      </c>
      <c r="B2928" s="27">
        <v>2921</v>
      </c>
      <c r="C2928" s="50"/>
      <c r="D2928" s="27"/>
      <c r="L2928" s="27">
        <v>8.5099999999999995E-2</v>
      </c>
      <c r="M2928" s="45">
        <f>IF(Measurements!L2925&lt;J$5,(J$6-Measurements!L2925)*((M$2-M$2*M$3-M$2*M$4)/J$4/24),0)</f>
        <v>196.89876038668325</v>
      </c>
      <c r="N2928" s="45">
        <f t="shared" si="98"/>
        <v>289.13344915480957</v>
      </c>
      <c r="O2928" s="140">
        <v>4589</v>
      </c>
    </row>
    <row r="2929" spans="1:15" x14ac:dyDescent="0.25">
      <c r="A2929" s="99">
        <v>43587.708333333336</v>
      </c>
      <c r="B2929" s="27">
        <v>2922</v>
      </c>
      <c r="C2929" s="50"/>
      <c r="D2929" s="27"/>
      <c r="L2929" s="27">
        <v>0.1154</v>
      </c>
      <c r="M2929" s="45">
        <f>IF(Measurements!L2926&lt;J$5,(J$6-Measurements!L2926)*((M$2-M$2*M$3-M$2*M$4)/J$4/24),0)</f>
        <v>212.65066121761791</v>
      </c>
      <c r="N2929" s="45">
        <f t="shared" si="98"/>
        <v>321.49202715623159</v>
      </c>
      <c r="O2929" s="140">
        <v>4399</v>
      </c>
    </row>
    <row r="2930" spans="1:15" x14ac:dyDescent="0.25">
      <c r="A2930" s="99">
        <v>43587.75</v>
      </c>
      <c r="B2930" s="27">
        <v>2923</v>
      </c>
      <c r="C2930" s="50"/>
      <c r="D2930" s="27"/>
      <c r="L2930" s="27">
        <v>0.16400000000000001</v>
      </c>
      <c r="M2930" s="45">
        <f>IF(Measurements!L2927&lt;J$5,(J$6-Measurements!L2927)*((M$2-M$2*M$3-M$2*M$4)/J$4/24),0)</f>
        <v>228.40256204855257</v>
      </c>
      <c r="N2930" s="45">
        <f t="shared" si="98"/>
        <v>363.88038047844304</v>
      </c>
      <c r="O2930" s="140">
        <v>4009</v>
      </c>
    </row>
    <row r="2931" spans="1:15" x14ac:dyDescent="0.25">
      <c r="A2931" s="99">
        <v>43587.791666666664</v>
      </c>
      <c r="B2931" s="27">
        <v>2924</v>
      </c>
      <c r="C2931" s="50"/>
      <c r="D2931" s="27"/>
      <c r="L2931" s="27">
        <v>0.22</v>
      </c>
      <c r="M2931" s="45">
        <f>IF(Measurements!L2928&lt;J$5,(J$6-Measurements!L2928)*((M$2-M$2*M$3-M$2*M$4)/J$4/24),0)</f>
        <v>233.65319565886415</v>
      </c>
      <c r="N2931" s="45">
        <f t="shared" si="98"/>
        <v>399.82322272067847</v>
      </c>
      <c r="O2931" s="140">
        <v>3606</v>
      </c>
    </row>
    <row r="2932" spans="1:15" x14ac:dyDescent="0.25">
      <c r="A2932" s="99">
        <v>43587.833333333336</v>
      </c>
      <c r="B2932" s="27">
        <v>2925</v>
      </c>
      <c r="C2932" s="50"/>
      <c r="D2932" s="27"/>
      <c r="L2932" s="27">
        <v>0.25829999999999997</v>
      </c>
      <c r="M2932" s="45">
        <f>IF(Measurements!L2929&lt;J$5,(J$6-Measurements!L2929)*((M$2-M$2*M$3-M$2*M$4)/J$4/24),0)</f>
        <v>228.40256204855257</v>
      </c>
      <c r="N2932" s="45">
        <f t="shared" si="98"/>
        <v>415.56386751398622</v>
      </c>
      <c r="O2932" s="140">
        <v>3424</v>
      </c>
    </row>
    <row r="2933" spans="1:15" x14ac:dyDescent="0.25">
      <c r="A2933" s="99">
        <v>43587.875</v>
      </c>
      <c r="B2933" s="27">
        <v>2926</v>
      </c>
      <c r="C2933" s="50"/>
      <c r="D2933" s="27"/>
      <c r="L2933" s="27">
        <v>0.25369999999999998</v>
      </c>
      <c r="M2933" s="45">
        <f>IF(Measurements!L2930&lt;J$5,(J$6-Measurements!L2930)*((M$2-M$2*M$3-M$2*M$4)/J$4/24),0)</f>
        <v>228.40256204855257</v>
      </c>
      <c r="N2933" s="45">
        <f t="shared" si="98"/>
        <v>413.0427218049353</v>
      </c>
      <c r="O2933" s="140">
        <v>3459</v>
      </c>
    </row>
    <row r="2934" spans="1:15" x14ac:dyDescent="0.25">
      <c r="A2934" s="99">
        <v>43587.916666666664</v>
      </c>
      <c r="B2934" s="27">
        <v>2927</v>
      </c>
      <c r="C2934" s="50"/>
      <c r="D2934" s="27"/>
      <c r="L2934" s="27">
        <v>0.20319999999999999</v>
      </c>
      <c r="M2934" s="45">
        <f>IF(Measurements!L2931&lt;J$5,(J$6-Measurements!L2931)*((M$2-M$2*M$3-M$2*M$4)/J$4/24),0)</f>
        <v>238.90382926917567</v>
      </c>
      <c r="N2934" s="45">
        <f t="shared" si="98"/>
        <v>395.86619374141281</v>
      </c>
      <c r="O2934" s="140">
        <v>3658</v>
      </c>
    </row>
    <row r="2935" spans="1:15" x14ac:dyDescent="0.25">
      <c r="A2935" s="99">
        <v>43587.958333333336</v>
      </c>
      <c r="B2935" s="27">
        <v>2928</v>
      </c>
      <c r="C2935" s="50"/>
      <c r="D2935" s="27"/>
      <c r="L2935" s="27">
        <v>0.1308</v>
      </c>
      <c r="M2935" s="45">
        <f>IF(Measurements!L2932&lt;J$5,(J$6-Measurements!L2932)*((M$2-M$2*M$3-M$2*M$4)/J$4/24),0)</f>
        <v>236.27851246401991</v>
      </c>
      <c r="N2935" s="45">
        <f t="shared" si="98"/>
        <v>353.5602357764127</v>
      </c>
      <c r="O2935" s="140">
        <v>4121</v>
      </c>
    </row>
    <row r="2936" spans="1:15" x14ac:dyDescent="0.25">
      <c r="A2936" s="99">
        <v>43588</v>
      </c>
      <c r="B2936" s="27">
        <v>2929</v>
      </c>
      <c r="C2936" s="50"/>
      <c r="D2936" s="27"/>
      <c r="E2936" s="45">
        <f>+IF((MIN(Measurements!G2933:G2956)+MAX(Measurements!G2933:G2956))/2&gt;=E$5,0,E$6-(MIN(Measurements!G2933:G2956)+MAX(Measurements!G2933:G2956))/2)</f>
        <v>11</v>
      </c>
      <c r="F2936" s="45">
        <f>+IF((MIN(Measurements!H2933:H2956)+MAX(Measurements!H2933:H2956))/2&gt;=F$5,0,F$6-(MIN(Measurements!H2933:H2956)+MAX(Measurements!H2933:H2956))/2)</f>
        <v>10.75</v>
      </c>
      <c r="G2936" s="45">
        <f>+IF((MIN(Measurements!I2933:I2956)+MAX(Measurements!I2933:I2956))/2&gt;=G$5,0,G$6-(MIN(Measurements!I2933:I2956)+MAX(Measurements!I2933:I2956))/2)</f>
        <v>10.199999999999999</v>
      </c>
      <c r="H2936" s="45">
        <f>+IF((MIN(Measurements!J2933:J2956)+MAX(Measurements!J2933:J2956))/2&gt;=H$5,0,H$6-(MIN(Measurements!J2933:J2956)+MAX(Measurements!J2933:J2956))/2)</f>
        <v>12.6</v>
      </c>
      <c r="I2936" s="45">
        <f>+IF((MIN(Measurements!K2933:K2956)+MAX(Measurements!K2933:K2956))/2&gt;=I$5,0,I$6-(MIN(Measurements!K2933:K2956)+MAX(Measurements!K2933:K2956))/2)</f>
        <v>11.2</v>
      </c>
      <c r="J2936" s="45">
        <f>+IF((MIN(Measurements!L2933:L2956)+MAX(Measurements!L2933:L2956))/2&gt;=J$5,0,J$6-(MIN(Measurements!L2933:L2956)+MAX(Measurements!L2933:L2956))/2)</f>
        <v>11.5</v>
      </c>
      <c r="L2936" s="27">
        <v>6.7699999999999996E-2</v>
      </c>
      <c r="M2936" s="45">
        <f>IF(Measurements!L2933&lt;J$5,(J$6-Measurements!L2933)*((M$2-M$2*M$3-M$2*M$4)/J$4/24),0)</f>
        <v>254.65573010011033</v>
      </c>
      <c r="N2936" s="45">
        <f t="shared" si="98"/>
        <v>337.35391118617463</v>
      </c>
      <c r="O2936" s="140">
        <v>4274</v>
      </c>
    </row>
    <row r="2937" spans="1:15" x14ac:dyDescent="0.25">
      <c r="A2937" s="99">
        <v>43588.041666666664</v>
      </c>
      <c r="B2937" s="27">
        <v>2930</v>
      </c>
      <c r="C2937" s="50"/>
      <c r="D2937" s="27"/>
      <c r="L2937" s="27">
        <v>3.0499999999999999E-2</v>
      </c>
      <c r="M2937" s="45">
        <f>IF(Measurements!L2934&lt;J$5,(J$6-Measurements!L2934)*((M$2-M$2*M$3-M$2*M$4)/J$4/24),0)</f>
        <v>259.90636371042194</v>
      </c>
      <c r="N2937" s="45">
        <f t="shared" si="98"/>
        <v>322.21614906242252</v>
      </c>
      <c r="O2937" s="140">
        <v>4391</v>
      </c>
    </row>
    <row r="2938" spans="1:15" x14ac:dyDescent="0.25">
      <c r="A2938" s="99">
        <v>43588.083333333336</v>
      </c>
      <c r="B2938" s="27">
        <v>2931</v>
      </c>
      <c r="C2938" s="50"/>
      <c r="D2938" s="27"/>
      <c r="L2938" s="27">
        <v>2.07E-2</v>
      </c>
      <c r="M2938" s="45">
        <f>IF(Measurements!L2935&lt;J$5,(J$6-Measurements!L2935)*((M$2-M$2*M$3-M$2*M$4)/J$4/24),0)</f>
        <v>265.15699732073347</v>
      </c>
      <c r="N2938" s="45">
        <f t="shared" si="98"/>
        <v>322.09564616214737</v>
      </c>
      <c r="O2938" s="140">
        <v>4393</v>
      </c>
    </row>
    <row r="2939" spans="1:15" x14ac:dyDescent="0.25">
      <c r="A2939" s="99">
        <v>43588.125</v>
      </c>
      <c r="B2939" s="27">
        <v>2932</v>
      </c>
      <c r="C2939" s="50"/>
      <c r="D2939" s="27"/>
      <c r="L2939" s="27">
        <v>3.6900000000000002E-2</v>
      </c>
      <c r="M2939" s="45">
        <f>IF(Measurements!L2936&lt;J$5,(J$6-Measurements!L2936)*((M$2-M$2*M$3-M$2*M$4)/J$4/24),0)</f>
        <v>273.03294773620081</v>
      </c>
      <c r="N2939" s="45">
        <f t="shared" si="98"/>
        <v>338.85041407470698</v>
      </c>
      <c r="O2939" s="140">
        <v>4260</v>
      </c>
    </row>
    <row r="2940" spans="1:15" x14ac:dyDescent="0.25">
      <c r="A2940" s="99">
        <v>43588.166666666664</v>
      </c>
      <c r="B2940" s="27">
        <v>2933</v>
      </c>
      <c r="C2940" s="50"/>
      <c r="D2940" s="27"/>
      <c r="L2940" s="27">
        <v>7.9699999999999993E-2</v>
      </c>
      <c r="M2940" s="45">
        <f>IF(Measurements!L2937&lt;J$5,(J$6-Measurements!L2937)*((M$2-M$2*M$3-M$2*M$4)/J$4/24),0)</f>
        <v>283.53421495682392</v>
      </c>
      <c r="N2940" s="45">
        <f t="shared" si="98"/>
        <v>372.80929789258619</v>
      </c>
      <c r="O2940" s="140">
        <v>3913</v>
      </c>
    </row>
    <row r="2941" spans="1:15" x14ac:dyDescent="0.25">
      <c r="A2941" s="99">
        <v>43588.208333333336</v>
      </c>
      <c r="B2941" s="27">
        <v>2934</v>
      </c>
      <c r="C2941" s="50"/>
      <c r="D2941" s="27"/>
      <c r="L2941" s="27">
        <v>0.14360000000000001</v>
      </c>
      <c r="M2941" s="45">
        <f>IF(Measurements!L2938&lt;J$5,(J$6-Measurements!L2938)*((M$2-M$2*M$3-M$2*M$4)/J$4/24),0)</f>
        <v>294.03548217744697</v>
      </c>
      <c r="N2941" s="45">
        <f t="shared" si="98"/>
        <v>418.33256746285088</v>
      </c>
      <c r="O2941" s="140">
        <v>3408</v>
      </c>
    </row>
    <row r="2942" spans="1:15" x14ac:dyDescent="0.25">
      <c r="A2942" s="99">
        <v>43588.25</v>
      </c>
      <c r="B2942" s="27">
        <v>2935</v>
      </c>
      <c r="C2942" s="50"/>
      <c r="D2942" s="27"/>
      <c r="L2942" s="27">
        <v>0.2074</v>
      </c>
      <c r="M2942" s="45">
        <f>IF(Measurements!L2939&lt;J$5,(J$6-Measurements!L2939)*((M$2-M$2*M$3-M$2*M$4)/J$4/24),0)</f>
        <v>275.65826454135657</v>
      </c>
      <c r="N2942" s="45">
        <f t="shared" si="98"/>
        <v>434.92254466098802</v>
      </c>
      <c r="O2942" s="140">
        <v>3208</v>
      </c>
    </row>
    <row r="2943" spans="1:15" x14ac:dyDescent="0.25">
      <c r="A2943" s="99">
        <v>43588.291666666664</v>
      </c>
      <c r="B2943" s="27">
        <v>2936</v>
      </c>
      <c r="C2943" s="50"/>
      <c r="D2943" s="27"/>
      <c r="L2943" s="27">
        <v>0.24179999999999999</v>
      </c>
      <c r="M2943" s="45">
        <f>IF(Measurements!L2940&lt;J$5,(J$6-Measurements!L2940)*((M$2-M$2*M$3-M$2*M$4)/J$4/24),0)</f>
        <v>233.65319565886415</v>
      </c>
      <c r="N2943" s="45">
        <f t="shared" si="98"/>
        <v>411.77126108096309</v>
      </c>
      <c r="O2943" s="140">
        <v>3479</v>
      </c>
    </row>
    <row r="2944" spans="1:15" x14ac:dyDescent="0.25">
      <c r="A2944" s="99">
        <v>43588.333333333336</v>
      </c>
      <c r="B2944" s="27">
        <v>2937</v>
      </c>
      <c r="C2944" s="50"/>
      <c r="D2944" s="27"/>
      <c r="L2944" s="27">
        <v>0.23230000000000001</v>
      </c>
      <c r="M2944" s="45">
        <f>IF(Measurements!L2941&lt;J$5,(J$6-Measurements!L2941)*((M$2-M$2*M$3-M$2*M$4)/J$4/24),0)</f>
        <v>252.03041329495457</v>
      </c>
      <c r="N2944" s="45">
        <f t="shared" si="98"/>
        <v>424.94176475270928</v>
      </c>
      <c r="O2944" s="140">
        <v>3317</v>
      </c>
    </row>
    <row r="2945" spans="1:15" x14ac:dyDescent="0.25">
      <c r="A2945" s="99">
        <v>43588.375</v>
      </c>
      <c r="B2945" s="27">
        <v>2938</v>
      </c>
      <c r="C2945" s="50"/>
      <c r="D2945" s="27"/>
      <c r="L2945" s="27">
        <v>0.19220000000000001</v>
      </c>
      <c r="M2945" s="45">
        <f>IF(Measurements!L2942&lt;J$5,(J$6-Measurements!L2942)*((M$2-M$2*M$3-M$2*M$4)/J$4/24),0)</f>
        <v>252.03041329495457</v>
      </c>
      <c r="N2945" s="45">
        <f t="shared" si="98"/>
        <v>402.96395107163528</v>
      </c>
      <c r="O2945" s="140">
        <v>3582</v>
      </c>
    </row>
    <row r="2946" spans="1:15" x14ac:dyDescent="0.25">
      <c r="A2946" s="99">
        <v>43588.416666666664</v>
      </c>
      <c r="B2946" s="27">
        <v>2939</v>
      </c>
      <c r="C2946" s="50"/>
      <c r="D2946" s="27"/>
      <c r="L2946" s="27">
        <v>0.1474</v>
      </c>
      <c r="M2946" s="45">
        <f>IF(Measurements!L2943&lt;J$5,(J$6-Measurements!L2943)*((M$2-M$2*M$3-M$2*M$4)/J$4/24),0)</f>
        <v>259.90636371042194</v>
      </c>
      <c r="N2946" s="45">
        <f t="shared" si="98"/>
        <v>386.28613458156354</v>
      </c>
      <c r="O2946" s="140">
        <v>3768</v>
      </c>
    </row>
    <row r="2947" spans="1:15" x14ac:dyDescent="0.25">
      <c r="A2947" s="99">
        <v>43588.458333333336</v>
      </c>
      <c r="B2947" s="27">
        <v>2940</v>
      </c>
      <c r="C2947" s="50"/>
      <c r="D2947" s="27"/>
      <c r="L2947" s="27">
        <v>0.1147</v>
      </c>
      <c r="M2947" s="45">
        <f>IF(Measurements!L2944&lt;J$5,(J$6-Measurements!L2944)*((M$2-M$2*M$3-M$2*M$4)/J$4/24),0)</f>
        <v>191.64812677637173</v>
      </c>
      <c r="N2947" s="45">
        <f t="shared" si="98"/>
        <v>300.10584010708635</v>
      </c>
      <c r="O2947" s="140">
        <v>4532</v>
      </c>
    </row>
    <row r="2948" spans="1:15" x14ac:dyDescent="0.25">
      <c r="A2948" s="99">
        <v>43588.5</v>
      </c>
      <c r="B2948" s="27">
        <v>2941</v>
      </c>
      <c r="C2948" s="50"/>
      <c r="D2948" s="27"/>
      <c r="L2948" s="27">
        <v>9.4600000000000004E-2</v>
      </c>
      <c r="M2948" s="45">
        <f>IF(Measurements!L2945&lt;J$5,(J$6-Measurements!L2945)*((M$2-M$2*M$3-M$2*M$4)/J$4/24),0)</f>
        <v>244.15446287948726</v>
      </c>
      <c r="N2948" s="45">
        <f t="shared" si="98"/>
        <v>341.59586561195783</v>
      </c>
      <c r="O2948" s="140">
        <v>4233</v>
      </c>
    </row>
    <row r="2949" spans="1:15" x14ac:dyDescent="0.25">
      <c r="A2949" s="99">
        <v>43588.541666666664</v>
      </c>
      <c r="B2949" s="27">
        <v>2942</v>
      </c>
      <c r="C2949" s="50"/>
      <c r="D2949" s="27"/>
      <c r="L2949" s="27">
        <v>8.1500000000000003E-2</v>
      </c>
      <c r="M2949" s="45">
        <f>IF(Measurements!L2946&lt;J$5,(J$6-Measurements!L2946)*((M$2-M$2*M$3-M$2*M$4)/J$4/24),0)</f>
        <v>210.02534441246215</v>
      </c>
      <c r="N2949" s="45">
        <f t="shared" si="98"/>
        <v>300.28696262567911</v>
      </c>
      <c r="O2949" s="140">
        <v>4531</v>
      </c>
    </row>
    <row r="2950" spans="1:15" x14ac:dyDescent="0.25">
      <c r="A2950" s="99">
        <v>43588.583333333336</v>
      </c>
      <c r="B2950" s="27">
        <v>2943</v>
      </c>
      <c r="C2950" s="50"/>
      <c r="D2950" s="27"/>
      <c r="L2950" s="27">
        <v>7.3200000000000001E-2</v>
      </c>
      <c r="M2950" s="45">
        <f>IF(Measurements!L2947&lt;J$5,(J$6-Measurements!L2947)*((M$2-M$2*M$3-M$2*M$4)/J$4/24),0)</f>
        <v>173.27090914028125</v>
      </c>
      <c r="N2950" s="45">
        <f t="shared" si="98"/>
        <v>258.9835035741238</v>
      </c>
      <c r="O2950" s="140">
        <v>4718</v>
      </c>
    </row>
    <row r="2951" spans="1:15" x14ac:dyDescent="0.25">
      <c r="A2951" s="99">
        <v>43588.625</v>
      </c>
      <c r="B2951" s="27">
        <v>2944</v>
      </c>
      <c r="C2951" s="50"/>
      <c r="D2951" s="27"/>
      <c r="L2951" s="27">
        <v>7.2700000000000001E-2</v>
      </c>
      <c r="M2951" s="45">
        <f>IF(Measurements!L2948&lt;J$5,(J$6-Measurements!L2948)*((M$2-M$2*M$3-M$2*M$4)/J$4/24),0)</f>
        <v>175.89622594543704</v>
      </c>
      <c r="N2951" s="45">
        <f t="shared" si="98"/>
        <v>261.33478280220879</v>
      </c>
      <c r="O2951" s="140">
        <v>4708</v>
      </c>
    </row>
    <row r="2952" spans="1:15" x14ac:dyDescent="0.25">
      <c r="A2952" s="99">
        <v>43588.666666666664</v>
      </c>
      <c r="B2952" s="27">
        <v>2945</v>
      </c>
      <c r="C2952" s="50"/>
      <c r="D2952" s="27"/>
      <c r="L2952" s="27">
        <v>8.5099999999999995E-2</v>
      </c>
      <c r="M2952" s="45">
        <f>IF(Measurements!L2949&lt;J$5,(J$6-Measurements!L2949)*((M$2-M$2*M$3-M$2*M$4)/J$4/24),0)</f>
        <v>173.27090914028125</v>
      </c>
      <c r="N2952" s="45">
        <f t="shared" si="98"/>
        <v>265.50559790840759</v>
      </c>
      <c r="O2952" s="140">
        <v>4689</v>
      </c>
    </row>
    <row r="2953" spans="1:15" x14ac:dyDescent="0.25">
      <c r="A2953" s="99">
        <v>43588.708333333336</v>
      </c>
      <c r="B2953" s="27">
        <v>2946</v>
      </c>
      <c r="C2953" s="50"/>
      <c r="D2953" s="27"/>
      <c r="L2953" s="27">
        <v>0.1154</v>
      </c>
      <c r="M2953" s="45">
        <f>IF(Measurements!L2950&lt;J$5,(J$6-Measurements!L2950)*((M$2-M$2*M$3-M$2*M$4)/J$4/24),0)</f>
        <v>191.64812677637173</v>
      </c>
      <c r="N2953" s="45">
        <f t="shared" ref="N2953:N3016" si="99">+M2953+$L2953*M$2*M$3/$M$6+M$5</f>
        <v>300.48949271498543</v>
      </c>
      <c r="O2953" s="140">
        <v>4530</v>
      </c>
    </row>
    <row r="2954" spans="1:15" x14ac:dyDescent="0.25">
      <c r="A2954" s="99">
        <v>43588.75</v>
      </c>
      <c r="B2954" s="27">
        <v>2947</v>
      </c>
      <c r="C2954" s="50"/>
      <c r="D2954" s="27"/>
      <c r="L2954" s="27">
        <v>0.16400000000000001</v>
      </c>
      <c r="M2954" s="45">
        <f>IF(Measurements!L2951&lt;J$5,(J$6-Measurements!L2951)*((M$2-M$2*M$3-M$2*M$4)/J$4/24),0)</f>
        <v>246.77977968464305</v>
      </c>
      <c r="N2954" s="45">
        <f t="shared" si="99"/>
        <v>382.25759811453349</v>
      </c>
      <c r="O2954" s="140">
        <v>3814</v>
      </c>
    </row>
    <row r="2955" spans="1:15" x14ac:dyDescent="0.25">
      <c r="A2955" s="99">
        <v>43588.791666666664</v>
      </c>
      <c r="B2955" s="27">
        <v>2948</v>
      </c>
      <c r="C2955" s="50"/>
      <c r="D2955" s="27"/>
      <c r="L2955" s="27">
        <v>0.22</v>
      </c>
      <c r="M2955" s="45">
        <f>IF(Measurements!L2952&lt;J$5,(J$6-Measurements!L2952)*((M$2-M$2*M$3-M$2*M$4)/J$4/24),0)</f>
        <v>291.4101653722912</v>
      </c>
      <c r="N2955" s="45">
        <f t="shared" si="99"/>
        <v>457.58019243410547</v>
      </c>
      <c r="O2955" s="140">
        <v>2901</v>
      </c>
    </row>
    <row r="2956" spans="1:15" x14ac:dyDescent="0.25">
      <c r="A2956" s="99">
        <v>43588.833333333336</v>
      </c>
      <c r="B2956" s="27">
        <v>2949</v>
      </c>
      <c r="C2956" s="50"/>
      <c r="D2956" s="27"/>
      <c r="L2956" s="27">
        <v>0.25829999999999997</v>
      </c>
      <c r="M2956" s="45">
        <f>IF(Measurements!L2953&lt;J$5,(J$6-Measurements!L2953)*((M$2-M$2*M$3-M$2*M$4)/J$4/24),0)</f>
        <v>328.1646006444721</v>
      </c>
      <c r="N2956" s="45">
        <f t="shared" si="99"/>
        <v>515.32590610990576</v>
      </c>
      <c r="O2956" s="140">
        <v>2116</v>
      </c>
    </row>
    <row r="2957" spans="1:15" x14ac:dyDescent="0.25">
      <c r="A2957" s="99">
        <v>43588.875</v>
      </c>
      <c r="B2957" s="27">
        <v>2950</v>
      </c>
      <c r="C2957" s="50"/>
      <c r="D2957" s="27"/>
      <c r="L2957" s="27">
        <v>0.25369999999999998</v>
      </c>
      <c r="M2957" s="45">
        <f>IF(Measurements!L2954&lt;J$5,(J$6-Measurements!L2954)*((M$2-M$2*M$3-M$2*M$4)/J$4/24),0)</f>
        <v>359.66840230634142</v>
      </c>
      <c r="N2957" s="45">
        <f t="shared" si="99"/>
        <v>544.30856206272415</v>
      </c>
      <c r="O2957" s="140">
        <v>1712</v>
      </c>
    </row>
    <row r="2958" spans="1:15" x14ac:dyDescent="0.25">
      <c r="A2958" s="99">
        <v>43588.916666666664</v>
      </c>
      <c r="B2958" s="27">
        <v>2951</v>
      </c>
      <c r="C2958" s="50"/>
      <c r="D2958" s="27"/>
      <c r="L2958" s="27">
        <v>0.20319999999999999</v>
      </c>
      <c r="M2958" s="45">
        <f>IF(Measurements!L2955&lt;J$5,(J$6-Measurements!L2955)*((M$2-M$2*M$3-M$2*M$4)/J$4/24),0)</f>
        <v>401.6734711888339</v>
      </c>
      <c r="N2958" s="45">
        <f t="shared" si="99"/>
        <v>558.63583566107104</v>
      </c>
      <c r="O2958" s="140">
        <v>1523</v>
      </c>
    </row>
    <row r="2959" spans="1:15" x14ac:dyDescent="0.25">
      <c r="A2959" s="99">
        <v>43588.958333333336</v>
      </c>
      <c r="B2959" s="27">
        <v>2952</v>
      </c>
      <c r="C2959" s="50"/>
      <c r="D2959" s="27"/>
      <c r="L2959" s="27">
        <v>0.1308</v>
      </c>
      <c r="M2959" s="45">
        <f>IF(Measurements!L2956&lt;J$5,(J$6-Measurements!L2956)*((M$2-M$2*M$3-M$2*M$4)/J$4/24),0)</f>
        <v>430.55195604554734</v>
      </c>
      <c r="N2959" s="45">
        <f t="shared" si="99"/>
        <v>547.83367935794013</v>
      </c>
      <c r="O2959" s="140">
        <v>1668</v>
      </c>
    </row>
    <row r="2960" spans="1:15" x14ac:dyDescent="0.25">
      <c r="A2960" s="99">
        <v>43589</v>
      </c>
      <c r="B2960" s="27">
        <v>2953</v>
      </c>
      <c r="C2960" s="50"/>
      <c r="D2960" s="27"/>
      <c r="E2960" s="45">
        <f>+IF((MIN(Measurements!G2957:G2980)+MAX(Measurements!G2957:G2980))/2&gt;=E$5,0,E$6-(MIN(Measurements!G2957:G2980)+MAX(Measurements!G2957:G2980))/2)</f>
        <v>10.25</v>
      </c>
      <c r="F2960" s="45">
        <f>+IF((MIN(Measurements!H2957:H2980)+MAX(Measurements!H2957:H2980))/2&gt;=F$5,0,F$6-(MIN(Measurements!H2957:H2980)+MAX(Measurements!H2957:H2980))/2)</f>
        <v>10.050000000000001</v>
      </c>
      <c r="G2960" s="45">
        <f>+IF((MIN(Measurements!I2957:I2980)+MAX(Measurements!I2957:I2980))/2&gt;=G$5,0,G$6-(MIN(Measurements!I2957:I2980)+MAX(Measurements!I2957:I2980))/2)</f>
        <v>9.25</v>
      </c>
      <c r="H2960" s="45">
        <f>+IF((MIN(Measurements!J2957:J2980)+MAX(Measurements!J2957:J2980))/2&gt;=H$5,0,H$6-(MIN(Measurements!J2957:J2980)+MAX(Measurements!J2957:J2980))/2)</f>
        <v>12.1</v>
      </c>
      <c r="I2960" s="45">
        <f>+IF((MIN(Measurements!K2957:K2980)+MAX(Measurements!K2957:K2980))/2&gt;=I$5,0,I$6-(MIN(Measurements!K2957:K2980)+MAX(Measurements!K2957:K2980))/2)</f>
        <v>11.25</v>
      </c>
      <c r="J2960" s="45">
        <f>+IF((MIN(Measurements!L2957:L2980)+MAX(Measurements!L2957:L2980))/2&gt;=J$5,0,J$6-(MIN(Measurements!L2957:L2980)+MAX(Measurements!L2957:L2980))/2)</f>
        <v>10.55</v>
      </c>
      <c r="L2960" s="27">
        <v>6.7699999999999996E-2</v>
      </c>
      <c r="M2960" s="45">
        <f>IF(Measurements!L2957&lt;J$5,(J$6-Measurements!L2957)*((M$2-M$2*M$3-M$2*M$4)/J$4/24),0)</f>
        <v>448.92917368163785</v>
      </c>
      <c r="N2960" s="45">
        <f t="shared" si="99"/>
        <v>531.62735476770217</v>
      </c>
      <c r="O2960" s="140">
        <v>1876</v>
      </c>
    </row>
    <row r="2961" spans="1:15" x14ac:dyDescent="0.25">
      <c r="A2961" s="99">
        <v>43589.041666666664</v>
      </c>
      <c r="B2961" s="27">
        <v>2954</v>
      </c>
      <c r="C2961" s="50"/>
      <c r="D2961" s="27"/>
      <c r="L2961" s="27">
        <v>3.0499999999999999E-2</v>
      </c>
      <c r="M2961" s="45">
        <f>IF(Measurements!L2958&lt;J$5,(J$6-Measurements!L2958)*((M$2-M$2*M$3-M$2*M$4)/J$4/24),0)</f>
        <v>443.67854007132627</v>
      </c>
      <c r="N2961" s="45">
        <f t="shared" si="99"/>
        <v>505.98832542332684</v>
      </c>
      <c r="O2961" s="140">
        <v>2265</v>
      </c>
    </row>
    <row r="2962" spans="1:15" x14ac:dyDescent="0.25">
      <c r="A2962" s="99">
        <v>43589.083333333336</v>
      </c>
      <c r="B2962" s="27">
        <v>2955</v>
      </c>
      <c r="C2962" s="50"/>
      <c r="D2962" s="27"/>
      <c r="L2962" s="27">
        <v>2.07E-2</v>
      </c>
      <c r="M2962" s="45">
        <f>IF(Measurements!L2959&lt;J$5,(J$6-Measurements!L2959)*((M$2-M$2*M$3-M$2*M$4)/J$4/24),0)</f>
        <v>454.17980729194943</v>
      </c>
      <c r="N2962" s="45">
        <f t="shared" si="99"/>
        <v>511.11845613336334</v>
      </c>
      <c r="O2962" s="140">
        <v>2187</v>
      </c>
    </row>
    <row r="2963" spans="1:15" x14ac:dyDescent="0.25">
      <c r="A2963" s="99">
        <v>43589.125</v>
      </c>
      <c r="B2963" s="27">
        <v>2956</v>
      </c>
      <c r="C2963" s="50"/>
      <c r="D2963" s="27"/>
      <c r="L2963" s="27">
        <v>3.6900000000000002E-2</v>
      </c>
      <c r="M2963" s="45">
        <f>IF(Measurements!L2960&lt;J$5,(J$6-Measurements!L2960)*((M$2-M$2*M$3-M$2*M$4)/J$4/24),0)</f>
        <v>430.55195604554734</v>
      </c>
      <c r="N2963" s="45">
        <f t="shared" si="99"/>
        <v>496.36942238405351</v>
      </c>
      <c r="O2963" s="140">
        <v>2406</v>
      </c>
    </row>
    <row r="2964" spans="1:15" x14ac:dyDescent="0.25">
      <c r="A2964" s="99">
        <v>43589.166666666664</v>
      </c>
      <c r="B2964" s="27">
        <v>2957</v>
      </c>
      <c r="C2964" s="50"/>
      <c r="D2964" s="27"/>
      <c r="L2964" s="27">
        <v>7.9699999999999993E-2</v>
      </c>
      <c r="M2964" s="45">
        <f>IF(Measurements!L2961&lt;J$5,(J$6-Measurements!L2961)*((M$2-M$2*M$3-M$2*M$4)/J$4/24),0)</f>
        <v>409.54942160430119</v>
      </c>
      <c r="N2964" s="45">
        <f t="shared" si="99"/>
        <v>498.82450454006346</v>
      </c>
      <c r="O2964" s="140">
        <v>2368</v>
      </c>
    </row>
    <row r="2965" spans="1:15" x14ac:dyDescent="0.25">
      <c r="A2965" s="99">
        <v>43589.208333333336</v>
      </c>
      <c r="B2965" s="27">
        <v>2958</v>
      </c>
      <c r="C2965" s="50"/>
      <c r="D2965" s="27"/>
      <c r="L2965" s="27">
        <v>0.14360000000000001</v>
      </c>
      <c r="M2965" s="45">
        <f>IF(Measurements!L2962&lt;J$5,(J$6-Measurements!L2962)*((M$2-M$2*M$3-M$2*M$4)/J$4/24),0)</f>
        <v>354.4177686960299</v>
      </c>
      <c r="N2965" s="45">
        <f t="shared" si="99"/>
        <v>478.71485398143381</v>
      </c>
      <c r="O2965" s="140">
        <v>2619</v>
      </c>
    </row>
    <row r="2966" spans="1:15" x14ac:dyDescent="0.25">
      <c r="A2966" s="99">
        <v>43589.25</v>
      </c>
      <c r="B2966" s="27">
        <v>2959</v>
      </c>
      <c r="C2966" s="50"/>
      <c r="D2966" s="27"/>
      <c r="L2966" s="27">
        <v>0.2074</v>
      </c>
      <c r="M2966" s="45">
        <f>IF(Measurements!L2963&lt;J$5,(J$6-Measurements!L2963)*((M$2-M$2*M$3-M$2*M$4)/J$4/24),0)</f>
        <v>273.03294773620081</v>
      </c>
      <c r="N2966" s="45">
        <f t="shared" si="99"/>
        <v>432.29722785583226</v>
      </c>
      <c r="O2966" s="140">
        <v>3238</v>
      </c>
    </row>
    <row r="2967" spans="1:15" x14ac:dyDescent="0.25">
      <c r="A2967" s="99">
        <v>43589.291666666664</v>
      </c>
      <c r="B2967" s="27">
        <v>2960</v>
      </c>
      <c r="C2967" s="50"/>
      <c r="D2967" s="27"/>
      <c r="L2967" s="27">
        <v>0.24179999999999999</v>
      </c>
      <c r="M2967" s="45">
        <f>IF(Measurements!L2964&lt;J$5,(J$6-Measurements!L2964)*((M$2-M$2*M$3-M$2*M$4)/J$4/24),0)</f>
        <v>223.15192843824104</v>
      </c>
      <c r="N2967" s="45">
        <f t="shared" si="99"/>
        <v>401.26999386033998</v>
      </c>
      <c r="O2967" s="140">
        <v>3598</v>
      </c>
    </row>
    <row r="2968" spans="1:15" x14ac:dyDescent="0.25">
      <c r="A2968" s="99">
        <v>43589.333333333336</v>
      </c>
      <c r="B2968" s="27">
        <v>2961</v>
      </c>
      <c r="C2968" s="50"/>
      <c r="D2968" s="27"/>
      <c r="L2968" s="27">
        <v>0.23230000000000001</v>
      </c>
      <c r="M2968" s="45">
        <f>IF(Measurements!L2965&lt;J$5,(J$6-Measurements!L2965)*((M$2-M$2*M$3-M$2*M$4)/J$4/24),0)</f>
        <v>194.27344358152749</v>
      </c>
      <c r="N2968" s="45">
        <f t="shared" si="99"/>
        <v>367.18479503928222</v>
      </c>
      <c r="O2968" s="140">
        <v>3984</v>
      </c>
    </row>
    <row r="2969" spans="1:15" x14ac:dyDescent="0.25">
      <c r="A2969" s="99">
        <v>43589.375</v>
      </c>
      <c r="B2969" s="27">
        <v>2962</v>
      </c>
      <c r="C2969" s="50"/>
      <c r="D2969" s="27"/>
      <c r="L2969" s="27">
        <v>0.19220000000000001</v>
      </c>
      <c r="M2969" s="45">
        <f>IF(Measurements!L2966&lt;J$5,(J$6-Measurements!L2966)*((M$2-M$2*M$3-M$2*M$4)/J$4/24),0)</f>
        <v>0</v>
      </c>
      <c r="N2969" s="45">
        <f t="shared" si="99"/>
        <v>150.93353777668068</v>
      </c>
      <c r="O2969" s="140">
        <v>5733</v>
      </c>
    </row>
    <row r="2970" spans="1:15" x14ac:dyDescent="0.25">
      <c r="A2970" s="99">
        <v>43589.416666666664</v>
      </c>
      <c r="B2970" s="27">
        <v>2963</v>
      </c>
      <c r="C2970" s="50"/>
      <c r="D2970" s="27"/>
      <c r="L2970" s="27">
        <v>0.1474</v>
      </c>
      <c r="M2970" s="45">
        <f>IF(Measurements!L2967&lt;J$5,(J$6-Measurements!L2967)*((M$2-M$2*M$3-M$2*M$4)/J$4/24),0)</f>
        <v>0</v>
      </c>
      <c r="N2970" s="45">
        <f t="shared" si="99"/>
        <v>126.37977087114162</v>
      </c>
      <c r="O2970" s="140">
        <v>6328</v>
      </c>
    </row>
    <row r="2971" spans="1:15" x14ac:dyDescent="0.25">
      <c r="A2971" s="99">
        <v>43589.458333333336</v>
      </c>
      <c r="B2971" s="27">
        <v>2964</v>
      </c>
      <c r="C2971" s="50"/>
      <c r="D2971" s="27"/>
      <c r="L2971" s="27">
        <v>0.1147</v>
      </c>
      <c r="M2971" s="45">
        <f>IF(Measurements!L2968&lt;J$5,(J$6-Measurements!L2968)*((M$2-M$2*M$3-M$2*M$4)/J$4/24),0)</f>
        <v>0</v>
      </c>
      <c r="N2971" s="45">
        <f t="shared" si="99"/>
        <v>108.45771333071465</v>
      </c>
      <c r="O2971" s="140">
        <v>6822</v>
      </c>
    </row>
    <row r="2972" spans="1:15" x14ac:dyDescent="0.25">
      <c r="A2972" s="99">
        <v>43589.5</v>
      </c>
      <c r="B2972" s="27">
        <v>2965</v>
      </c>
      <c r="C2972" s="50"/>
      <c r="D2972" s="27"/>
      <c r="L2972" s="27">
        <v>9.4600000000000004E-2</v>
      </c>
      <c r="M2972" s="45">
        <f>IF(Measurements!L2969&lt;J$5,(J$6-Measurements!L2969)*((M$2-M$2*M$3-M$2*M$4)/J$4/24),0)</f>
        <v>0</v>
      </c>
      <c r="N2972" s="45">
        <f t="shared" si="99"/>
        <v>97.44140273247055</v>
      </c>
      <c r="O2972" s="140">
        <v>7204</v>
      </c>
    </row>
    <row r="2973" spans="1:15" x14ac:dyDescent="0.25">
      <c r="A2973" s="99">
        <v>43589.541666666664</v>
      </c>
      <c r="B2973" s="27">
        <v>2966</v>
      </c>
      <c r="C2973" s="50"/>
      <c r="D2973" s="27"/>
      <c r="L2973" s="27">
        <v>8.1500000000000003E-2</v>
      </c>
      <c r="M2973" s="45">
        <f>IF(Measurements!L2970&lt;J$5,(J$6-Measurements!L2970)*((M$2-M$2*M$3-M$2*M$4)/J$4/24),0)</f>
        <v>0</v>
      </c>
      <c r="N2973" s="45">
        <f t="shared" si="99"/>
        <v>90.261618213216948</v>
      </c>
      <c r="O2973" s="140">
        <v>7533</v>
      </c>
    </row>
    <row r="2974" spans="1:15" x14ac:dyDescent="0.25">
      <c r="A2974" s="99">
        <v>43589.583333333336</v>
      </c>
      <c r="B2974" s="27">
        <v>2967</v>
      </c>
      <c r="C2974" s="50"/>
      <c r="D2974" s="27"/>
      <c r="L2974" s="27">
        <v>7.3200000000000001E-2</v>
      </c>
      <c r="M2974" s="45">
        <f>IF(Measurements!L2971&lt;J$5,(J$6-Measurements!L2971)*((M$2-M$2*M$3-M$2*M$4)/J$4/24),0)</f>
        <v>0</v>
      </c>
      <c r="N2974" s="45">
        <f t="shared" si="99"/>
        <v>85.712594433842526</v>
      </c>
      <c r="O2974" s="140">
        <v>7852</v>
      </c>
    </row>
    <row r="2975" spans="1:15" x14ac:dyDescent="0.25">
      <c r="A2975" s="99">
        <v>43589.625</v>
      </c>
      <c r="B2975" s="27">
        <v>2968</v>
      </c>
      <c r="C2975" s="50"/>
      <c r="D2975" s="27"/>
      <c r="L2975" s="27">
        <v>7.2700000000000001E-2</v>
      </c>
      <c r="M2975" s="45">
        <f>IF(Measurements!L2972&lt;J$5,(J$6-Measurements!L2972)*((M$2-M$2*M$3-M$2*M$4)/J$4/24),0)</f>
        <v>0</v>
      </c>
      <c r="N2975" s="45">
        <f t="shared" si="99"/>
        <v>85.438556856771783</v>
      </c>
      <c r="O2975" s="140">
        <v>7880</v>
      </c>
    </row>
    <row r="2976" spans="1:15" x14ac:dyDescent="0.25">
      <c r="A2976" s="99">
        <v>43589.666666666664</v>
      </c>
      <c r="B2976" s="27">
        <v>2969</v>
      </c>
      <c r="C2976" s="50"/>
      <c r="D2976" s="27"/>
      <c r="L2976" s="27">
        <v>8.5099999999999995E-2</v>
      </c>
      <c r="M2976" s="45">
        <f>IF(Measurements!L2973&lt;J$5,(J$6-Measurements!L2973)*((M$2-M$2*M$3-M$2*M$4)/J$4/24),0)</f>
        <v>0</v>
      </c>
      <c r="N2976" s="45">
        <f t="shared" si="99"/>
        <v>92.234688768126333</v>
      </c>
      <c r="O2976" s="140">
        <v>7497</v>
      </c>
    </row>
    <row r="2977" spans="1:15" x14ac:dyDescent="0.25">
      <c r="A2977" s="99">
        <v>43589.708333333336</v>
      </c>
      <c r="B2977" s="27">
        <v>2970</v>
      </c>
      <c r="C2977" s="50"/>
      <c r="D2977" s="27"/>
      <c r="L2977" s="27">
        <v>0.1154</v>
      </c>
      <c r="M2977" s="45">
        <f>IF(Measurements!L2974&lt;J$5,(J$6-Measurements!L2974)*((M$2-M$2*M$3-M$2*M$4)/J$4/24),0)</f>
        <v>0</v>
      </c>
      <c r="N2977" s="45">
        <f t="shared" si="99"/>
        <v>108.84136593861371</v>
      </c>
      <c r="O2977" s="140">
        <v>6794</v>
      </c>
    </row>
    <row r="2978" spans="1:15" x14ac:dyDescent="0.25">
      <c r="A2978" s="99">
        <v>43589.75</v>
      </c>
      <c r="B2978" s="27">
        <v>2971</v>
      </c>
      <c r="C2978" s="50"/>
      <c r="D2978" s="27"/>
      <c r="L2978" s="27">
        <v>0.16400000000000001</v>
      </c>
      <c r="M2978" s="45">
        <f>IF(Measurements!L2975&lt;J$5,(J$6-Measurements!L2975)*((M$2-M$2*M$3-M$2*M$4)/J$4/24),0)</f>
        <v>162.76964191965814</v>
      </c>
      <c r="N2978" s="45">
        <f t="shared" si="99"/>
        <v>298.24746034954859</v>
      </c>
      <c r="O2978" s="140">
        <v>4544</v>
      </c>
    </row>
    <row r="2979" spans="1:15" x14ac:dyDescent="0.25">
      <c r="A2979" s="99">
        <v>43589.791666666664</v>
      </c>
      <c r="B2979" s="27">
        <v>2972</v>
      </c>
      <c r="C2979" s="50"/>
      <c r="D2979" s="27"/>
      <c r="L2979" s="27">
        <v>0.22</v>
      </c>
      <c r="M2979" s="45">
        <f>IF(Measurements!L2976&lt;J$5,(J$6-Measurements!L2976)*((M$2-M$2*M$3-M$2*M$4)/J$4/24),0)</f>
        <v>217.90129482792949</v>
      </c>
      <c r="N2979" s="45">
        <f t="shared" si="99"/>
        <v>384.07132188974379</v>
      </c>
      <c r="O2979" s="140">
        <v>3789</v>
      </c>
    </row>
    <row r="2980" spans="1:15" x14ac:dyDescent="0.25">
      <c r="A2980" s="99">
        <v>43589.833333333336</v>
      </c>
      <c r="B2980" s="27">
        <v>2973</v>
      </c>
      <c r="C2980" s="50"/>
      <c r="D2980" s="27"/>
      <c r="L2980" s="27">
        <v>0.25829999999999997</v>
      </c>
      <c r="M2980" s="45">
        <f>IF(Measurements!L2977&lt;J$5,(J$6-Measurements!L2977)*((M$2-M$2*M$3-M$2*M$4)/J$4/24),0)</f>
        <v>254.65573010011033</v>
      </c>
      <c r="N2980" s="45">
        <f t="shared" si="99"/>
        <v>441.81703556554396</v>
      </c>
      <c r="O2980" s="140">
        <v>3116</v>
      </c>
    </row>
    <row r="2981" spans="1:15" x14ac:dyDescent="0.25">
      <c r="A2981" s="99">
        <v>43589.875</v>
      </c>
      <c r="B2981" s="27">
        <v>2974</v>
      </c>
      <c r="C2981" s="50"/>
      <c r="D2981" s="27"/>
      <c r="L2981" s="27">
        <v>0.25369999999999998</v>
      </c>
      <c r="M2981" s="45">
        <f>IF(Measurements!L2978&lt;J$5,(J$6-Measurements!L2978)*((M$2-M$2*M$3-M$2*M$4)/J$4/24),0)</f>
        <v>286.15953176197968</v>
      </c>
      <c r="N2981" s="45">
        <f t="shared" si="99"/>
        <v>470.79969151836241</v>
      </c>
      <c r="O2981" s="140">
        <v>2735</v>
      </c>
    </row>
    <row r="2982" spans="1:15" x14ac:dyDescent="0.25">
      <c r="A2982" s="99">
        <v>43589.916666666664</v>
      </c>
      <c r="B2982" s="27">
        <v>2975</v>
      </c>
      <c r="C2982" s="50"/>
      <c r="D2982" s="27"/>
      <c r="L2982" s="27">
        <v>0.20319999999999999</v>
      </c>
      <c r="M2982" s="45">
        <f>IF(Measurements!L2979&lt;J$5,(J$6-Measurements!L2979)*((M$2-M$2*M$3-M$2*M$4)/J$4/24),0)</f>
        <v>299.28611578775855</v>
      </c>
      <c r="N2982" s="45">
        <f t="shared" si="99"/>
        <v>456.24848025999569</v>
      </c>
      <c r="O2982" s="140">
        <v>2915</v>
      </c>
    </row>
    <row r="2983" spans="1:15" x14ac:dyDescent="0.25">
      <c r="A2983" s="99">
        <v>43589.958333333336</v>
      </c>
      <c r="B2983" s="27">
        <v>2976</v>
      </c>
      <c r="C2983" s="50"/>
      <c r="D2983" s="27"/>
      <c r="L2983" s="27">
        <v>0.1308</v>
      </c>
      <c r="M2983" s="45">
        <f>IF(Measurements!L2980&lt;J$5,(J$6-Measurements!L2980)*((M$2-M$2*M$3-M$2*M$4)/J$4/24),0)</f>
        <v>307.16206620322589</v>
      </c>
      <c r="N2983" s="45">
        <f t="shared" si="99"/>
        <v>424.44378951561862</v>
      </c>
      <c r="O2983" s="140">
        <v>3325</v>
      </c>
    </row>
    <row r="2984" spans="1:15" x14ac:dyDescent="0.25">
      <c r="A2984" s="99">
        <v>43590</v>
      </c>
      <c r="B2984" s="27">
        <v>2977</v>
      </c>
      <c r="C2984" s="50"/>
      <c r="D2984" s="27"/>
      <c r="E2984" s="45">
        <f>+IF((MIN(Measurements!G2981:G3004)+MAX(Measurements!G2981:G3004))/2&gt;=E$5,0,E$6-(MIN(Measurements!G2981:G3004)+MAX(Measurements!G2981:G3004))/2)</f>
        <v>11.399999999999999</v>
      </c>
      <c r="F2984" s="45">
        <f>+IF((MIN(Measurements!H2981:H3004)+MAX(Measurements!H2981:H3004))/2&gt;=F$5,0,F$6-(MIN(Measurements!H2981:H3004)+MAX(Measurements!H2981:H3004))/2)</f>
        <v>9.8000000000000007</v>
      </c>
      <c r="G2984" s="45">
        <f>+IF((MIN(Measurements!I2981:I3004)+MAX(Measurements!I2981:I3004))/2&gt;=G$5,0,G$6-(MIN(Measurements!I2981:I3004)+MAX(Measurements!I2981:I3004))/2)</f>
        <v>9.1</v>
      </c>
      <c r="H2984" s="45">
        <f>+IF((MIN(Measurements!J2981:J3004)+MAX(Measurements!J2981:J3004))/2&gt;=H$5,0,H$6-(MIN(Measurements!J2981:J3004)+MAX(Measurements!J2981:J3004))/2)</f>
        <v>11.25</v>
      </c>
      <c r="I2984" s="45">
        <f>+IF((MIN(Measurements!K2981:K3004)+MAX(Measurements!K2981:K3004))/2&gt;=I$5,0,I$6-(MIN(Measurements!K2981:K3004)+MAX(Measurements!K2981:K3004))/2)</f>
        <v>10</v>
      </c>
      <c r="J2984" s="45">
        <f>+IF((MIN(Measurements!L2981:L3004)+MAX(Measurements!L2981:L3004))/2&gt;=J$5,0,J$6-(MIN(Measurements!L2981:L3004)+MAX(Measurements!L2981:L3004))/2)</f>
        <v>8.85</v>
      </c>
      <c r="L2984" s="27">
        <v>6.7699999999999996E-2</v>
      </c>
      <c r="M2984" s="45">
        <f>IF(Measurements!L2981&lt;J$5,(J$6-Measurements!L2981)*((M$2-M$2*M$3-M$2*M$4)/J$4/24),0)</f>
        <v>312.41269981353747</v>
      </c>
      <c r="N2984" s="45">
        <f t="shared" si="99"/>
        <v>395.11088089960174</v>
      </c>
      <c r="O2984" s="140">
        <v>3667</v>
      </c>
    </row>
    <row r="2985" spans="1:15" x14ac:dyDescent="0.25">
      <c r="A2985" s="99">
        <v>43590.041666666664</v>
      </c>
      <c r="B2985" s="27">
        <v>2978</v>
      </c>
      <c r="C2985" s="50"/>
      <c r="D2985" s="27"/>
      <c r="L2985" s="27">
        <v>3.0499999999999999E-2</v>
      </c>
      <c r="M2985" s="45">
        <f>IF(Measurements!L2982&lt;J$5,(J$6-Measurements!L2982)*((M$2-M$2*M$3-M$2*M$4)/J$4/24),0)</f>
        <v>320.28865022900476</v>
      </c>
      <c r="N2985" s="45">
        <f t="shared" si="99"/>
        <v>382.59843558100533</v>
      </c>
      <c r="O2985" s="140">
        <v>3810</v>
      </c>
    </row>
    <row r="2986" spans="1:15" x14ac:dyDescent="0.25">
      <c r="A2986" s="99">
        <v>43590.083333333336</v>
      </c>
      <c r="B2986" s="27">
        <v>2979</v>
      </c>
      <c r="C2986" s="50"/>
      <c r="D2986" s="27"/>
      <c r="L2986" s="27">
        <v>2.07E-2</v>
      </c>
      <c r="M2986" s="45">
        <f>IF(Measurements!L2983&lt;J$5,(J$6-Measurements!L2983)*((M$2-M$2*M$3-M$2*M$4)/J$4/24),0)</f>
        <v>322.91396703416058</v>
      </c>
      <c r="N2986" s="45">
        <f t="shared" si="99"/>
        <v>379.85261587557449</v>
      </c>
      <c r="O2986" s="140">
        <v>3838</v>
      </c>
    </row>
    <row r="2987" spans="1:15" x14ac:dyDescent="0.25">
      <c r="A2987" s="99">
        <v>43590.125</v>
      </c>
      <c r="B2987" s="27">
        <v>2980</v>
      </c>
      <c r="C2987" s="50"/>
      <c r="D2987" s="27"/>
      <c r="L2987" s="27">
        <v>3.6900000000000002E-2</v>
      </c>
      <c r="M2987" s="45">
        <f>IF(Measurements!L2984&lt;J$5,(J$6-Measurements!L2984)*((M$2-M$2*M$3-M$2*M$4)/J$4/24),0)</f>
        <v>343.91650147540673</v>
      </c>
      <c r="N2987" s="45">
        <f t="shared" si="99"/>
        <v>409.7339678139129</v>
      </c>
      <c r="O2987" s="140">
        <v>3502</v>
      </c>
    </row>
    <row r="2988" spans="1:15" x14ac:dyDescent="0.25">
      <c r="A2988" s="99">
        <v>43590.166666666664</v>
      </c>
      <c r="B2988" s="27">
        <v>2981</v>
      </c>
      <c r="C2988" s="50"/>
      <c r="D2988" s="27"/>
      <c r="L2988" s="27">
        <v>7.9699999999999993E-2</v>
      </c>
      <c r="M2988" s="45">
        <f>IF(Measurements!L2985&lt;J$5,(J$6-Measurements!L2985)*((M$2-M$2*M$3-M$2*M$4)/J$4/24),0)</f>
        <v>320.28865022900476</v>
      </c>
      <c r="N2988" s="45">
        <f t="shared" si="99"/>
        <v>409.56373316476703</v>
      </c>
      <c r="O2988" s="140">
        <v>3508</v>
      </c>
    </row>
    <row r="2989" spans="1:15" x14ac:dyDescent="0.25">
      <c r="A2989" s="99">
        <v>43590.208333333336</v>
      </c>
      <c r="B2989" s="27">
        <v>2982</v>
      </c>
      <c r="C2989" s="50"/>
      <c r="D2989" s="27"/>
      <c r="L2989" s="27">
        <v>0.14360000000000001</v>
      </c>
      <c r="M2989" s="45">
        <f>IF(Measurements!L2986&lt;J$5,(J$6-Measurements!L2986)*((M$2-M$2*M$3-M$2*M$4)/J$4/24),0)</f>
        <v>262.5316805155777</v>
      </c>
      <c r="N2989" s="45">
        <f t="shared" si="99"/>
        <v>386.82876580098161</v>
      </c>
      <c r="O2989" s="140">
        <v>3760</v>
      </c>
    </row>
    <row r="2990" spans="1:15" x14ac:dyDescent="0.25">
      <c r="A2990" s="99">
        <v>43590.25</v>
      </c>
      <c r="B2990" s="27">
        <v>2983</v>
      </c>
      <c r="C2990" s="50"/>
      <c r="D2990" s="27"/>
      <c r="L2990" s="27">
        <v>0.2074</v>
      </c>
      <c r="M2990" s="45">
        <f>IF(Measurements!L2987&lt;J$5,(J$6-Measurements!L2987)*((M$2-M$2*M$3-M$2*M$4)/J$4/24),0)</f>
        <v>204.77471080215062</v>
      </c>
      <c r="N2990" s="45">
        <f t="shared" si="99"/>
        <v>364.03899092178204</v>
      </c>
      <c r="O2990" s="140">
        <v>4008</v>
      </c>
    </row>
    <row r="2991" spans="1:15" x14ac:dyDescent="0.25">
      <c r="A2991" s="99">
        <v>43590.291666666664</v>
      </c>
      <c r="B2991" s="27">
        <v>2984</v>
      </c>
      <c r="C2991" s="50"/>
      <c r="D2991" s="27"/>
      <c r="L2991" s="27">
        <v>0.24179999999999999</v>
      </c>
      <c r="M2991" s="45">
        <f>IF(Measurements!L2988&lt;J$5,(J$6-Measurements!L2988)*((M$2-M$2*M$3-M$2*M$4)/J$4/24),0)</f>
        <v>178.52154275059286</v>
      </c>
      <c r="N2991" s="45">
        <f t="shared" si="99"/>
        <v>356.63960817269179</v>
      </c>
      <c r="O2991" s="140">
        <v>4091</v>
      </c>
    </row>
    <row r="2992" spans="1:15" x14ac:dyDescent="0.25">
      <c r="A2992" s="99">
        <v>43590.333333333336</v>
      </c>
      <c r="B2992" s="27">
        <v>2985</v>
      </c>
      <c r="C2992" s="50"/>
      <c r="D2992" s="27"/>
      <c r="L2992" s="27">
        <v>0.23230000000000001</v>
      </c>
      <c r="M2992" s="45">
        <f>IF(Measurements!L2989&lt;J$5,(J$6-Measurements!L2989)*((M$2-M$2*M$3-M$2*M$4)/J$4/24),0)</f>
        <v>0</v>
      </c>
      <c r="N2992" s="45">
        <f t="shared" si="99"/>
        <v>172.91135145775473</v>
      </c>
      <c r="O2992" s="140">
        <v>5230</v>
      </c>
    </row>
    <row r="2993" spans="1:15" x14ac:dyDescent="0.25">
      <c r="A2993" s="99">
        <v>43590.375</v>
      </c>
      <c r="B2993" s="27">
        <v>2986</v>
      </c>
      <c r="C2993" s="50"/>
      <c r="D2993" s="27"/>
      <c r="L2993" s="27">
        <v>0.19220000000000001</v>
      </c>
      <c r="M2993" s="45">
        <f>IF(Measurements!L2990&lt;J$5,(J$6-Measurements!L2990)*((M$2-M$2*M$3-M$2*M$4)/J$4/24),0)</f>
        <v>0</v>
      </c>
      <c r="N2993" s="45">
        <f t="shared" si="99"/>
        <v>150.93353777668068</v>
      </c>
      <c r="O2993" s="140">
        <v>5734</v>
      </c>
    </row>
    <row r="2994" spans="1:15" x14ac:dyDescent="0.25">
      <c r="A2994" s="99">
        <v>43590.416666666664</v>
      </c>
      <c r="B2994" s="27">
        <v>2987</v>
      </c>
      <c r="C2994" s="50"/>
      <c r="D2994" s="27"/>
      <c r="L2994" s="27">
        <v>0.1474</v>
      </c>
      <c r="M2994" s="45">
        <f>IF(Measurements!L2991&lt;J$5,(J$6-Measurements!L2991)*((M$2-M$2*M$3-M$2*M$4)/J$4/24),0)</f>
        <v>0</v>
      </c>
      <c r="N2994" s="45">
        <f t="shared" si="99"/>
        <v>126.37977087114162</v>
      </c>
      <c r="O2994" s="140">
        <v>6329</v>
      </c>
    </row>
    <row r="2995" spans="1:15" x14ac:dyDescent="0.25">
      <c r="A2995" s="99">
        <v>43590.458333333336</v>
      </c>
      <c r="B2995" s="27">
        <v>2988</v>
      </c>
      <c r="C2995" s="50"/>
      <c r="D2995" s="27"/>
      <c r="L2995" s="27">
        <v>0.1147</v>
      </c>
      <c r="M2995" s="45">
        <f>IF(Measurements!L2992&lt;J$5,(J$6-Measurements!L2992)*((M$2-M$2*M$3-M$2*M$4)/J$4/24),0)</f>
        <v>168.02027552996972</v>
      </c>
      <c r="N2995" s="45">
        <f t="shared" si="99"/>
        <v>276.47798886068438</v>
      </c>
      <c r="O2995" s="140">
        <v>4648</v>
      </c>
    </row>
    <row r="2996" spans="1:15" x14ac:dyDescent="0.25">
      <c r="A2996" s="99">
        <v>43590.5</v>
      </c>
      <c r="B2996" s="27">
        <v>2989</v>
      </c>
      <c r="C2996" s="50"/>
      <c r="D2996" s="27"/>
      <c r="L2996" s="27">
        <v>9.4600000000000004E-2</v>
      </c>
      <c r="M2996" s="45">
        <f>IF(Measurements!L2993&lt;J$5,(J$6-Measurements!L2993)*((M$2-M$2*M$3-M$2*M$4)/J$4/24),0)</f>
        <v>168.02027552996972</v>
      </c>
      <c r="N2996" s="45">
        <f t="shared" si="99"/>
        <v>265.46167826244027</v>
      </c>
      <c r="O2996" s="140">
        <v>4690</v>
      </c>
    </row>
    <row r="2997" spans="1:15" x14ac:dyDescent="0.25">
      <c r="A2997" s="99">
        <v>43590.541666666664</v>
      </c>
      <c r="B2997" s="27">
        <v>2990</v>
      </c>
      <c r="C2997" s="50"/>
      <c r="D2997" s="27"/>
      <c r="L2997" s="27">
        <v>8.1500000000000003E-2</v>
      </c>
      <c r="M2997" s="45">
        <f>IF(Measurements!L2994&lt;J$5,(J$6-Measurements!L2994)*((M$2-M$2*M$3-M$2*M$4)/J$4/24),0)</f>
        <v>212.65066121761791</v>
      </c>
      <c r="N2997" s="45">
        <f t="shared" si="99"/>
        <v>302.91227943083487</v>
      </c>
      <c r="O2997" s="140">
        <v>4515</v>
      </c>
    </row>
    <row r="2998" spans="1:15" x14ac:dyDescent="0.25">
      <c r="A2998" s="99">
        <v>43590.583333333336</v>
      </c>
      <c r="B2998" s="27">
        <v>2991</v>
      </c>
      <c r="C2998" s="50"/>
      <c r="D2998" s="27"/>
      <c r="L2998" s="27">
        <v>7.3200000000000001E-2</v>
      </c>
      <c r="M2998" s="45">
        <f>IF(Measurements!L2995&lt;J$5,(J$6-Measurements!L2995)*((M$2-M$2*M$3-M$2*M$4)/J$4/24),0)</f>
        <v>244.15446287948726</v>
      </c>
      <c r="N2998" s="45">
        <f t="shared" si="99"/>
        <v>329.86705731332978</v>
      </c>
      <c r="O2998" s="140">
        <v>4329</v>
      </c>
    </row>
    <row r="2999" spans="1:15" x14ac:dyDescent="0.25">
      <c r="A2999" s="99">
        <v>43590.625</v>
      </c>
      <c r="B2999" s="27">
        <v>2992</v>
      </c>
      <c r="C2999" s="50"/>
      <c r="D2999" s="27"/>
      <c r="L2999" s="27">
        <v>7.2700000000000001E-2</v>
      </c>
      <c r="M2999" s="45">
        <f>IF(Measurements!L2996&lt;J$5,(J$6-Measurements!L2996)*((M$2-M$2*M$3-M$2*M$4)/J$4/24),0)</f>
        <v>246.77977968464305</v>
      </c>
      <c r="N2999" s="45">
        <f t="shared" si="99"/>
        <v>332.21833654141483</v>
      </c>
      <c r="O2999" s="140">
        <v>4308</v>
      </c>
    </row>
    <row r="3000" spans="1:15" x14ac:dyDescent="0.25">
      <c r="A3000" s="99">
        <v>43590.666666666664</v>
      </c>
      <c r="B3000" s="27">
        <v>2993</v>
      </c>
      <c r="C3000" s="50"/>
      <c r="D3000" s="27"/>
      <c r="L3000" s="27">
        <v>8.5099999999999995E-2</v>
      </c>
      <c r="M3000" s="45">
        <f>IF(Measurements!L2997&lt;J$5,(J$6-Measurements!L2997)*((M$2-M$2*M$3-M$2*M$4)/J$4/24),0)</f>
        <v>241.52914607433144</v>
      </c>
      <c r="N3000" s="45">
        <f t="shared" si="99"/>
        <v>333.76383484245775</v>
      </c>
      <c r="O3000" s="140">
        <v>4299</v>
      </c>
    </row>
    <row r="3001" spans="1:15" x14ac:dyDescent="0.25">
      <c r="A3001" s="99">
        <v>43590.708333333336</v>
      </c>
      <c r="B3001" s="27">
        <v>2994</v>
      </c>
      <c r="C3001" s="50"/>
      <c r="D3001" s="27"/>
      <c r="L3001" s="27">
        <v>0.1154</v>
      </c>
      <c r="M3001" s="45">
        <f>IF(Measurements!L2998&lt;J$5,(J$6-Measurements!L2998)*((M$2-M$2*M$3-M$2*M$4)/J$4/24),0)</f>
        <v>236.27851246401991</v>
      </c>
      <c r="N3001" s="45">
        <f t="shared" si="99"/>
        <v>345.11987840263362</v>
      </c>
      <c r="O3001" s="140">
        <v>4192</v>
      </c>
    </row>
    <row r="3002" spans="1:15" x14ac:dyDescent="0.25">
      <c r="A3002" s="99">
        <v>43590.75</v>
      </c>
      <c r="B3002" s="27">
        <v>2995</v>
      </c>
      <c r="C3002" s="50"/>
      <c r="D3002" s="27"/>
      <c r="L3002" s="27">
        <v>0.16400000000000001</v>
      </c>
      <c r="M3002" s="45">
        <f>IF(Measurements!L2999&lt;J$5,(J$6-Measurements!L2999)*((M$2-M$2*M$3-M$2*M$4)/J$4/24),0)</f>
        <v>252.03041329495457</v>
      </c>
      <c r="N3002" s="45">
        <f t="shared" si="99"/>
        <v>387.50823172484502</v>
      </c>
      <c r="O3002" s="140">
        <v>3754</v>
      </c>
    </row>
    <row r="3003" spans="1:15" x14ac:dyDescent="0.25">
      <c r="A3003" s="99">
        <v>43590.791666666664</v>
      </c>
      <c r="B3003" s="27">
        <v>2996</v>
      </c>
      <c r="C3003" s="50"/>
      <c r="D3003" s="27"/>
      <c r="L3003" s="27">
        <v>0.22</v>
      </c>
      <c r="M3003" s="45">
        <f>IF(Measurements!L3000&lt;J$5,(J$6-Measurements!L3000)*((M$2-M$2*M$3-M$2*M$4)/J$4/24),0)</f>
        <v>283.53421495682392</v>
      </c>
      <c r="N3003" s="45">
        <f t="shared" si="99"/>
        <v>449.70424201863818</v>
      </c>
      <c r="O3003" s="140">
        <v>3015</v>
      </c>
    </row>
    <row r="3004" spans="1:15" x14ac:dyDescent="0.25">
      <c r="A3004" s="99">
        <v>43590.833333333336</v>
      </c>
      <c r="B3004" s="27">
        <v>2997</v>
      </c>
      <c r="C3004" s="50"/>
      <c r="D3004" s="27"/>
      <c r="L3004" s="27">
        <v>0.25829999999999997</v>
      </c>
      <c r="M3004" s="45">
        <f>IF(Measurements!L3001&lt;J$5,(J$6-Measurements!L3001)*((M$2-M$2*M$3-M$2*M$4)/J$4/24),0)</f>
        <v>301.91143259291431</v>
      </c>
      <c r="N3004" s="45">
        <f t="shared" si="99"/>
        <v>489.07273805834791</v>
      </c>
      <c r="O3004" s="140">
        <v>2490</v>
      </c>
    </row>
    <row r="3005" spans="1:15" x14ac:dyDescent="0.25">
      <c r="A3005" s="99">
        <v>43590.875</v>
      </c>
      <c r="B3005" s="27">
        <v>2998</v>
      </c>
      <c r="C3005" s="50"/>
      <c r="D3005" s="27"/>
      <c r="L3005" s="27">
        <v>0.25369999999999998</v>
      </c>
      <c r="M3005" s="45">
        <f>IF(Measurements!L3002&lt;J$5,(J$6-Measurements!L3002)*((M$2-M$2*M$3-M$2*M$4)/J$4/24),0)</f>
        <v>312.41269981353747</v>
      </c>
      <c r="N3005" s="45">
        <f t="shared" si="99"/>
        <v>497.0528595699202</v>
      </c>
      <c r="O3005" s="140">
        <v>2395</v>
      </c>
    </row>
    <row r="3006" spans="1:15" x14ac:dyDescent="0.25">
      <c r="A3006" s="99">
        <v>43590.916666666664</v>
      </c>
      <c r="B3006" s="27">
        <v>2999</v>
      </c>
      <c r="C3006" s="50"/>
      <c r="D3006" s="27"/>
      <c r="L3006" s="27">
        <v>0.20319999999999999</v>
      </c>
      <c r="M3006" s="45">
        <f>IF(Measurements!L3003&lt;J$5,(J$6-Measurements!L3003)*((M$2-M$2*M$3-M$2*M$4)/J$4/24),0)</f>
        <v>317.663333423849</v>
      </c>
      <c r="N3006" s="45">
        <f t="shared" si="99"/>
        <v>474.62569789608614</v>
      </c>
      <c r="O3006" s="140">
        <v>2670</v>
      </c>
    </row>
    <row r="3007" spans="1:15" x14ac:dyDescent="0.25">
      <c r="A3007" s="99">
        <v>43590.958333333336</v>
      </c>
      <c r="B3007" s="27">
        <v>3000</v>
      </c>
      <c r="C3007" s="50"/>
      <c r="D3007" s="27"/>
      <c r="L3007" s="27">
        <v>0.1308</v>
      </c>
      <c r="M3007" s="45">
        <f>IF(Measurements!L3004&lt;J$5,(J$6-Measurements!L3004)*((M$2-M$2*M$3-M$2*M$4)/J$4/24),0)</f>
        <v>346.5418182805625</v>
      </c>
      <c r="N3007" s="45">
        <f t="shared" si="99"/>
        <v>463.82354159295528</v>
      </c>
      <c r="O3007" s="140">
        <v>2825</v>
      </c>
    </row>
    <row r="3008" spans="1:15" x14ac:dyDescent="0.25">
      <c r="A3008" s="99">
        <v>43591</v>
      </c>
      <c r="B3008" s="27">
        <v>3001</v>
      </c>
      <c r="C3008" s="50"/>
      <c r="D3008" s="27"/>
      <c r="E3008" s="45">
        <f>+IF((MIN(Measurements!G3005:G3028)+MAX(Measurements!G3005:G3028))/2&gt;=E$5,0,E$6-(MIN(Measurements!G3005:G3028)+MAX(Measurements!G3005:G3028))/2)</f>
        <v>10.649999999999999</v>
      </c>
      <c r="F3008" s="45">
        <f>+IF((MIN(Measurements!H3005:H3028)+MAX(Measurements!H3005:H3028))/2&gt;=F$5,0,F$6-(MIN(Measurements!H3005:H3028)+MAX(Measurements!H3005:H3028))/2)</f>
        <v>9.15</v>
      </c>
      <c r="G3008" s="45">
        <f>+IF((MIN(Measurements!I3005:I3028)+MAX(Measurements!I3005:I3028))/2&gt;=G$5,0,G$6-(MIN(Measurements!I3005:I3028)+MAX(Measurements!I3005:I3028))/2)</f>
        <v>10.149999999999999</v>
      </c>
      <c r="H3008" s="45">
        <f>+IF((MIN(Measurements!J3005:J3028)+MAX(Measurements!J3005:J3028))/2&gt;=H$5,0,H$6-(MIN(Measurements!J3005:J3028)+MAX(Measurements!J3005:J3028))/2)</f>
        <v>10.45</v>
      </c>
      <c r="I3008" s="45">
        <f>+IF((MIN(Measurements!K3005:K3028)+MAX(Measurements!K3005:K3028))/2&gt;=I$5,0,I$6-(MIN(Measurements!K3005:K3028)+MAX(Measurements!K3005:K3028))/2)</f>
        <v>9.8000000000000007</v>
      </c>
      <c r="J3008" s="45">
        <f>+IF((MIN(Measurements!L3005:L3028)+MAX(Measurements!L3005:L3028))/2&gt;=J$5,0,J$6-(MIN(Measurements!L3005:L3028)+MAX(Measurements!L3005:L3028))/2)</f>
        <v>10</v>
      </c>
      <c r="L3008" s="27">
        <v>6.7699999999999996E-2</v>
      </c>
      <c r="M3008" s="45">
        <f>IF(Measurements!L3005&lt;J$5,(J$6-Measurements!L3005)*((M$2-M$2*M$3-M$2*M$4)/J$4/24),0)</f>
        <v>372.79498633212029</v>
      </c>
      <c r="N3008" s="45">
        <f t="shared" si="99"/>
        <v>455.49316741818456</v>
      </c>
      <c r="O3008" s="140">
        <v>2931</v>
      </c>
    </row>
    <row r="3009" spans="1:15" x14ac:dyDescent="0.25">
      <c r="A3009" s="99">
        <v>43591.041666666664</v>
      </c>
      <c r="B3009" s="27">
        <v>3002</v>
      </c>
      <c r="C3009" s="50"/>
      <c r="D3009" s="27"/>
      <c r="L3009" s="27">
        <v>3.0499999999999999E-2</v>
      </c>
      <c r="M3009" s="45">
        <f>IF(Measurements!L3006&lt;J$5,(J$6-Measurements!L3006)*((M$2-M$2*M$3-M$2*M$4)/J$4/24),0)</f>
        <v>383.29625355274339</v>
      </c>
      <c r="N3009" s="45">
        <f t="shared" si="99"/>
        <v>445.60603890474397</v>
      </c>
      <c r="O3009" s="140">
        <v>3064</v>
      </c>
    </row>
    <row r="3010" spans="1:15" x14ac:dyDescent="0.25">
      <c r="A3010" s="99">
        <v>43591.083333333336</v>
      </c>
      <c r="B3010" s="27">
        <v>3003</v>
      </c>
      <c r="C3010" s="50"/>
      <c r="D3010" s="27"/>
      <c r="L3010" s="27">
        <v>2.07E-2</v>
      </c>
      <c r="M3010" s="45">
        <f>IF(Measurements!L3007&lt;J$5,(J$6-Measurements!L3007)*((M$2-M$2*M$3-M$2*M$4)/J$4/24),0)</f>
        <v>393.7975207733665</v>
      </c>
      <c r="N3010" s="45">
        <f t="shared" si="99"/>
        <v>450.73616961478041</v>
      </c>
      <c r="O3010" s="140">
        <v>2992</v>
      </c>
    </row>
    <row r="3011" spans="1:15" x14ac:dyDescent="0.25">
      <c r="A3011" s="99">
        <v>43591.125</v>
      </c>
      <c r="B3011" s="27">
        <v>3004</v>
      </c>
      <c r="C3011" s="50"/>
      <c r="D3011" s="27"/>
      <c r="L3011" s="27">
        <v>3.6900000000000002E-2</v>
      </c>
      <c r="M3011" s="45">
        <f>IF(Measurements!L3008&lt;J$5,(J$6-Measurements!L3008)*((M$2-M$2*M$3-M$2*M$4)/J$4/24),0)</f>
        <v>401.6734711888339</v>
      </c>
      <c r="N3011" s="45">
        <f t="shared" si="99"/>
        <v>467.49093752734007</v>
      </c>
      <c r="O3011" s="140">
        <v>2783</v>
      </c>
    </row>
    <row r="3012" spans="1:15" x14ac:dyDescent="0.25">
      <c r="A3012" s="99">
        <v>43591.166666666664</v>
      </c>
      <c r="B3012" s="27">
        <v>3005</v>
      </c>
      <c r="C3012" s="50"/>
      <c r="D3012" s="27"/>
      <c r="L3012" s="27">
        <v>7.9699999999999993E-2</v>
      </c>
      <c r="M3012" s="45">
        <f>IF(Measurements!L3009&lt;J$5,(J$6-Measurements!L3009)*((M$2-M$2*M$3-M$2*M$4)/J$4/24),0)</f>
        <v>391.17220396821074</v>
      </c>
      <c r="N3012" s="45">
        <f t="shared" si="99"/>
        <v>480.44728690397301</v>
      </c>
      <c r="O3012" s="140">
        <v>2591</v>
      </c>
    </row>
    <row r="3013" spans="1:15" x14ac:dyDescent="0.25">
      <c r="A3013" s="99">
        <v>43591.208333333336</v>
      </c>
      <c r="B3013" s="27">
        <v>3006</v>
      </c>
      <c r="C3013" s="50"/>
      <c r="D3013" s="27"/>
      <c r="L3013" s="27">
        <v>0.14360000000000001</v>
      </c>
      <c r="M3013" s="45">
        <f>IF(Measurements!L3010&lt;J$5,(J$6-Measurements!L3010)*((M$2-M$2*M$3-M$2*M$4)/J$4/24),0)</f>
        <v>341.29118467025097</v>
      </c>
      <c r="N3013" s="45">
        <f t="shared" si="99"/>
        <v>465.58826995565488</v>
      </c>
      <c r="O3013" s="140">
        <v>2800</v>
      </c>
    </row>
    <row r="3014" spans="1:15" x14ac:dyDescent="0.25">
      <c r="A3014" s="99">
        <v>43591.25</v>
      </c>
      <c r="B3014" s="27">
        <v>3007</v>
      </c>
      <c r="C3014" s="50"/>
      <c r="D3014" s="27"/>
      <c r="L3014" s="27">
        <v>0.2074</v>
      </c>
      <c r="M3014" s="45">
        <f>IF(Measurements!L3011&lt;J$5,(J$6-Measurements!L3011)*((M$2-M$2*M$3-M$2*M$4)/J$4/24),0)</f>
        <v>267.78231412588923</v>
      </c>
      <c r="N3014" s="45">
        <f t="shared" si="99"/>
        <v>427.04659424552062</v>
      </c>
      <c r="O3014" s="140">
        <v>3296</v>
      </c>
    </row>
    <row r="3015" spans="1:15" x14ac:dyDescent="0.25">
      <c r="A3015" s="99">
        <v>43591.291666666664</v>
      </c>
      <c r="B3015" s="27">
        <v>3008</v>
      </c>
      <c r="C3015" s="50"/>
      <c r="D3015" s="27"/>
      <c r="L3015" s="27">
        <v>0.24179999999999999</v>
      </c>
      <c r="M3015" s="45">
        <f>IF(Measurements!L3012&lt;J$5,(J$6-Measurements!L3012)*((M$2-M$2*M$3-M$2*M$4)/J$4/24),0)</f>
        <v>244.15446287948726</v>
      </c>
      <c r="N3015" s="45">
        <f t="shared" si="99"/>
        <v>422.27252830158619</v>
      </c>
      <c r="O3015" s="140">
        <v>3353</v>
      </c>
    </row>
    <row r="3016" spans="1:15" x14ac:dyDescent="0.25">
      <c r="A3016" s="99">
        <v>43591.333333333336</v>
      </c>
      <c r="B3016" s="27">
        <v>3009</v>
      </c>
      <c r="C3016" s="50"/>
      <c r="D3016" s="27"/>
      <c r="L3016" s="27">
        <v>0.23230000000000001</v>
      </c>
      <c r="M3016" s="45">
        <f>IF(Measurements!L3013&lt;J$5,(J$6-Measurements!L3013)*((M$2-M$2*M$3-M$2*M$4)/J$4/24),0)</f>
        <v>223.15192843824104</v>
      </c>
      <c r="N3016" s="45">
        <f t="shared" si="99"/>
        <v>396.06327989599578</v>
      </c>
      <c r="O3016" s="140">
        <v>3649</v>
      </c>
    </row>
    <row r="3017" spans="1:15" x14ac:dyDescent="0.25">
      <c r="A3017" s="99">
        <v>43591.375</v>
      </c>
      <c r="B3017" s="27">
        <v>3010</v>
      </c>
      <c r="C3017" s="50"/>
      <c r="D3017" s="27"/>
      <c r="L3017" s="27">
        <v>0.19220000000000001</v>
      </c>
      <c r="M3017" s="45">
        <f>IF(Measurements!L3014&lt;J$5,(J$6-Measurements!L3014)*((M$2-M$2*M$3-M$2*M$4)/J$4/24),0)</f>
        <v>194.27344358152749</v>
      </c>
      <c r="N3017" s="45">
        <f t="shared" ref="N3017:N3080" si="100">+M3017+$L3017*M$2*M$3/$M$6+M$5</f>
        <v>345.20698135820817</v>
      </c>
      <c r="O3017" s="140">
        <v>4193</v>
      </c>
    </row>
    <row r="3018" spans="1:15" x14ac:dyDescent="0.25">
      <c r="A3018" s="99">
        <v>43591.416666666664</v>
      </c>
      <c r="B3018" s="27">
        <v>3011</v>
      </c>
      <c r="C3018" s="50"/>
      <c r="D3018" s="27"/>
      <c r="L3018" s="27">
        <v>0.1474</v>
      </c>
      <c r="M3018" s="45">
        <f>IF(Measurements!L3015&lt;J$5,(J$6-Measurements!L3015)*((M$2-M$2*M$3-M$2*M$4)/J$4/24),0)</f>
        <v>175.89622594543704</v>
      </c>
      <c r="N3018" s="45">
        <f t="shared" si="100"/>
        <v>302.27599681657864</v>
      </c>
      <c r="O3018" s="140">
        <v>4518</v>
      </c>
    </row>
    <row r="3019" spans="1:15" x14ac:dyDescent="0.25">
      <c r="A3019" s="99">
        <v>43591.458333333336</v>
      </c>
      <c r="B3019" s="27">
        <v>3012</v>
      </c>
      <c r="C3019" s="50"/>
      <c r="D3019" s="27"/>
      <c r="L3019" s="27">
        <v>0.1147</v>
      </c>
      <c r="M3019" s="45">
        <f>IF(Measurements!L3016&lt;J$5,(J$6-Measurements!L3016)*((M$2-M$2*M$3-M$2*M$4)/J$4/24),0)</f>
        <v>0</v>
      </c>
      <c r="N3019" s="45">
        <f t="shared" si="100"/>
        <v>108.45771333071465</v>
      </c>
      <c r="O3019" s="140">
        <v>6823</v>
      </c>
    </row>
    <row r="3020" spans="1:15" x14ac:dyDescent="0.25">
      <c r="A3020" s="99">
        <v>43591.5</v>
      </c>
      <c r="B3020" s="27">
        <v>3013</v>
      </c>
      <c r="C3020" s="50"/>
      <c r="D3020" s="27"/>
      <c r="L3020" s="27">
        <v>9.4600000000000004E-2</v>
      </c>
      <c r="M3020" s="45">
        <f>IF(Measurements!L3017&lt;J$5,(J$6-Measurements!L3017)*((M$2-M$2*M$3-M$2*M$4)/J$4/24),0)</f>
        <v>0</v>
      </c>
      <c r="N3020" s="45">
        <f t="shared" si="100"/>
        <v>97.44140273247055</v>
      </c>
      <c r="O3020" s="140">
        <v>7205</v>
      </c>
    </row>
    <row r="3021" spans="1:15" x14ac:dyDescent="0.25">
      <c r="A3021" s="99">
        <v>43591.541666666664</v>
      </c>
      <c r="B3021" s="27">
        <v>3014</v>
      </c>
      <c r="C3021" s="50"/>
      <c r="D3021" s="27"/>
      <c r="L3021" s="27">
        <v>8.1500000000000003E-2</v>
      </c>
      <c r="M3021" s="45">
        <f>IF(Measurements!L3018&lt;J$5,(J$6-Measurements!L3018)*((M$2-M$2*M$3-M$2*M$4)/J$4/24),0)</f>
        <v>0</v>
      </c>
      <c r="N3021" s="45">
        <f t="shared" si="100"/>
        <v>90.261618213216948</v>
      </c>
      <c r="O3021" s="140">
        <v>7534</v>
      </c>
    </row>
    <row r="3022" spans="1:15" x14ac:dyDescent="0.25">
      <c r="A3022" s="99">
        <v>43591.583333333336</v>
      </c>
      <c r="B3022" s="27">
        <v>3015</v>
      </c>
      <c r="C3022" s="50"/>
      <c r="D3022" s="27"/>
      <c r="L3022" s="27">
        <v>7.3200000000000001E-2</v>
      </c>
      <c r="M3022" s="45">
        <f>IF(Measurements!L3019&lt;J$5,(J$6-Measurements!L3019)*((M$2-M$2*M$3-M$2*M$4)/J$4/24),0)</f>
        <v>0</v>
      </c>
      <c r="N3022" s="45">
        <f t="shared" si="100"/>
        <v>85.712594433842526</v>
      </c>
      <c r="O3022" s="140">
        <v>7853</v>
      </c>
    </row>
    <row r="3023" spans="1:15" x14ac:dyDescent="0.25">
      <c r="A3023" s="99">
        <v>43591.625</v>
      </c>
      <c r="B3023" s="27">
        <v>3016</v>
      </c>
      <c r="C3023" s="50"/>
      <c r="D3023" s="27"/>
      <c r="L3023" s="27">
        <v>7.2700000000000001E-2</v>
      </c>
      <c r="M3023" s="45">
        <f>IF(Measurements!L3020&lt;J$5,(J$6-Measurements!L3020)*((M$2-M$2*M$3-M$2*M$4)/J$4/24),0)</f>
        <v>0</v>
      </c>
      <c r="N3023" s="45">
        <f t="shared" si="100"/>
        <v>85.438556856771783</v>
      </c>
      <c r="O3023" s="140">
        <v>7881</v>
      </c>
    </row>
    <row r="3024" spans="1:15" x14ac:dyDescent="0.25">
      <c r="A3024" s="99">
        <v>43591.666666666664</v>
      </c>
      <c r="B3024" s="27">
        <v>3017</v>
      </c>
      <c r="C3024" s="50"/>
      <c r="D3024" s="27"/>
      <c r="L3024" s="27">
        <v>8.5099999999999995E-2</v>
      </c>
      <c r="M3024" s="45">
        <f>IF(Measurements!L3021&lt;J$5,(J$6-Measurements!L3021)*((M$2-M$2*M$3-M$2*M$4)/J$4/24),0)</f>
        <v>0</v>
      </c>
      <c r="N3024" s="45">
        <f t="shared" si="100"/>
        <v>92.234688768126333</v>
      </c>
      <c r="O3024" s="140">
        <v>7498</v>
      </c>
    </row>
    <row r="3025" spans="1:15" x14ac:dyDescent="0.25">
      <c r="A3025" s="99">
        <v>43591.708333333336</v>
      </c>
      <c r="B3025" s="27">
        <v>3018</v>
      </c>
      <c r="C3025" s="50"/>
      <c r="D3025" s="27"/>
      <c r="L3025" s="27">
        <v>0.1154</v>
      </c>
      <c r="M3025" s="45">
        <f>IF(Measurements!L3022&lt;J$5,(J$6-Measurements!L3022)*((M$2-M$2*M$3-M$2*M$4)/J$4/24),0)</f>
        <v>0</v>
      </c>
      <c r="N3025" s="45">
        <f t="shared" si="100"/>
        <v>108.84136593861371</v>
      </c>
      <c r="O3025" s="140">
        <v>6795</v>
      </c>
    </row>
    <row r="3026" spans="1:15" x14ac:dyDescent="0.25">
      <c r="A3026" s="99">
        <v>43591.75</v>
      </c>
      <c r="B3026" s="27">
        <v>3019</v>
      </c>
      <c r="C3026" s="50"/>
      <c r="D3026" s="27"/>
      <c r="L3026" s="27">
        <v>0.16400000000000001</v>
      </c>
      <c r="M3026" s="45">
        <f>IF(Measurements!L3023&lt;J$5,(J$6-Measurements!L3023)*((M$2-M$2*M$3-M$2*M$4)/J$4/24),0)</f>
        <v>168.02027552996972</v>
      </c>
      <c r="N3026" s="45">
        <f t="shared" si="100"/>
        <v>303.49809395986017</v>
      </c>
      <c r="O3026" s="140">
        <v>4511</v>
      </c>
    </row>
    <row r="3027" spans="1:15" x14ac:dyDescent="0.25">
      <c r="A3027" s="99">
        <v>43591.791666666664</v>
      </c>
      <c r="B3027" s="27">
        <v>3020</v>
      </c>
      <c r="C3027" s="50"/>
      <c r="D3027" s="27"/>
      <c r="L3027" s="27">
        <v>0.22</v>
      </c>
      <c r="M3027" s="45">
        <f>IF(Measurements!L3024&lt;J$5,(J$6-Measurements!L3024)*((M$2-M$2*M$3-M$2*M$4)/J$4/24),0)</f>
        <v>168.02027552996972</v>
      </c>
      <c r="N3027" s="45">
        <f t="shared" si="100"/>
        <v>334.19030259178402</v>
      </c>
      <c r="O3027" s="140">
        <v>4293</v>
      </c>
    </row>
    <row r="3028" spans="1:15" x14ac:dyDescent="0.25">
      <c r="A3028" s="99">
        <v>43591.833333333336</v>
      </c>
      <c r="B3028" s="27">
        <v>3021</v>
      </c>
      <c r="C3028" s="50"/>
      <c r="D3028" s="27"/>
      <c r="L3028" s="27">
        <v>0.25829999999999997</v>
      </c>
      <c r="M3028" s="45">
        <f>IF(Measurements!L3025&lt;J$5,(J$6-Measurements!L3025)*((M$2-M$2*M$3-M$2*M$4)/J$4/24),0)</f>
        <v>175.89622594543704</v>
      </c>
      <c r="N3028" s="45">
        <f t="shared" si="100"/>
        <v>363.05753141087064</v>
      </c>
      <c r="O3028" s="140">
        <v>4016</v>
      </c>
    </row>
    <row r="3029" spans="1:15" x14ac:dyDescent="0.25">
      <c r="A3029" s="99">
        <v>43591.875</v>
      </c>
      <c r="B3029" s="27">
        <v>3022</v>
      </c>
      <c r="C3029" s="50"/>
      <c r="D3029" s="27"/>
      <c r="L3029" s="27">
        <v>0.25369999999999998</v>
      </c>
      <c r="M3029" s="45">
        <f>IF(Measurements!L3026&lt;J$5,(J$6-Measurements!L3026)*((M$2-M$2*M$3-M$2*M$4)/J$4/24),0)</f>
        <v>215.27597802277367</v>
      </c>
      <c r="N3029" s="45">
        <f t="shared" si="100"/>
        <v>399.91613777915643</v>
      </c>
      <c r="O3029" s="140">
        <v>3605</v>
      </c>
    </row>
    <row r="3030" spans="1:15" x14ac:dyDescent="0.25">
      <c r="A3030" s="99">
        <v>43591.916666666664</v>
      </c>
      <c r="B3030" s="27">
        <v>3023</v>
      </c>
      <c r="C3030" s="50"/>
      <c r="D3030" s="27"/>
      <c r="L3030" s="27">
        <v>0.20319999999999999</v>
      </c>
      <c r="M3030" s="45">
        <f>IF(Measurements!L3027&lt;J$5,(J$6-Measurements!L3027)*((M$2-M$2*M$3-M$2*M$4)/J$4/24),0)</f>
        <v>228.40256204855257</v>
      </c>
      <c r="N3030" s="45">
        <f t="shared" si="100"/>
        <v>385.36492652078971</v>
      </c>
      <c r="O3030" s="140">
        <v>3781</v>
      </c>
    </row>
    <row r="3031" spans="1:15" x14ac:dyDescent="0.25">
      <c r="A3031" s="99">
        <v>43591.958333333336</v>
      </c>
      <c r="B3031" s="27">
        <v>3024</v>
      </c>
      <c r="C3031" s="50"/>
      <c r="D3031" s="27"/>
      <c r="L3031" s="27">
        <v>0.1308</v>
      </c>
      <c r="M3031" s="45">
        <f>IF(Measurements!L3028&lt;J$5,(J$6-Measurements!L3028)*((M$2-M$2*M$3-M$2*M$4)/J$4/24),0)</f>
        <v>233.65319565886415</v>
      </c>
      <c r="N3031" s="45">
        <f t="shared" si="100"/>
        <v>350.93491897125693</v>
      </c>
      <c r="O3031" s="140">
        <v>4150</v>
      </c>
    </row>
    <row r="3032" spans="1:15" x14ac:dyDescent="0.25">
      <c r="A3032" s="99">
        <v>43592</v>
      </c>
      <c r="B3032" s="27">
        <v>3025</v>
      </c>
      <c r="C3032" s="50"/>
      <c r="D3032" s="27"/>
      <c r="E3032" s="45">
        <f>+IF((MIN(Measurements!G3029:G3052)+MAX(Measurements!G3029:G3052))/2&gt;=E$5,0,E$6-(MIN(Measurements!G3029:G3052)+MAX(Measurements!G3029:G3052))/2)</f>
        <v>9.3500000000000014</v>
      </c>
      <c r="F3032" s="45">
        <f>+IF((MIN(Measurements!H3029:H3052)+MAX(Measurements!H3029:H3052))/2&gt;=F$5,0,F$6-(MIN(Measurements!H3029:H3052)+MAX(Measurements!H3029:H3052))/2)</f>
        <v>9.1999999999999993</v>
      </c>
      <c r="G3032" s="45">
        <f>+IF((MIN(Measurements!I3029:I3052)+MAX(Measurements!I3029:I3052))/2&gt;=G$5,0,G$6-(MIN(Measurements!I3029:I3052)+MAX(Measurements!I3029:I3052))/2)</f>
        <v>8</v>
      </c>
      <c r="H3032" s="45">
        <f>+IF((MIN(Measurements!J3029:J3052)+MAX(Measurements!J3029:J3052))/2&gt;=H$5,0,H$6-(MIN(Measurements!J3029:J3052)+MAX(Measurements!J3029:J3052))/2)</f>
        <v>11.149999999999999</v>
      </c>
      <c r="I3032" s="45">
        <f>+IF((MIN(Measurements!K3029:K3052)+MAX(Measurements!K3029:K3052))/2&gt;=I$5,0,I$6-(MIN(Measurements!K3029:K3052)+MAX(Measurements!K3029:K3052))/2)</f>
        <v>8.35</v>
      </c>
      <c r="J3032" s="45">
        <f>+IF((MIN(Measurements!L3029:L3052)+MAX(Measurements!L3029:L3052))/2&gt;=J$5,0,J$6-(MIN(Measurements!L3029:L3052)+MAX(Measurements!L3029:L3052))/2)</f>
        <v>8.4499999999999993</v>
      </c>
      <c r="L3032" s="27">
        <v>6.7699999999999996E-2</v>
      </c>
      <c r="M3032" s="45">
        <f>IF(Measurements!L3029&lt;J$5,(J$6-Measurements!L3029)*((M$2-M$2*M$3-M$2*M$4)/J$4/24),0)</f>
        <v>233.65319565886415</v>
      </c>
      <c r="N3032" s="45">
        <f t="shared" si="100"/>
        <v>316.35137674492842</v>
      </c>
      <c r="O3032" s="140">
        <v>4435</v>
      </c>
    </row>
    <row r="3033" spans="1:15" x14ac:dyDescent="0.25">
      <c r="A3033" s="99">
        <v>43592.041666666664</v>
      </c>
      <c r="B3033" s="27">
        <v>3026</v>
      </c>
      <c r="C3033" s="50"/>
      <c r="D3033" s="27"/>
      <c r="L3033" s="27">
        <v>3.0499999999999999E-2</v>
      </c>
      <c r="M3033" s="45">
        <f>IF(Measurements!L3030&lt;J$5,(J$6-Measurements!L3030)*((M$2-M$2*M$3-M$2*M$4)/J$4/24),0)</f>
        <v>231.02787885370839</v>
      </c>
      <c r="N3033" s="45">
        <f t="shared" si="100"/>
        <v>293.33766420570896</v>
      </c>
      <c r="O3033" s="140">
        <v>4567</v>
      </c>
    </row>
    <row r="3034" spans="1:15" x14ac:dyDescent="0.25">
      <c r="A3034" s="99">
        <v>43592.083333333336</v>
      </c>
      <c r="B3034" s="27">
        <v>3027</v>
      </c>
      <c r="C3034" s="50"/>
      <c r="D3034" s="27"/>
      <c r="L3034" s="27">
        <v>2.07E-2</v>
      </c>
      <c r="M3034" s="45">
        <f>IF(Measurements!L3031&lt;J$5,(J$6-Measurements!L3031)*((M$2-M$2*M$3-M$2*M$4)/J$4/24),0)</f>
        <v>236.27851246401991</v>
      </c>
      <c r="N3034" s="45">
        <f t="shared" si="100"/>
        <v>293.21716130543382</v>
      </c>
      <c r="O3034" s="140">
        <v>4568</v>
      </c>
    </row>
    <row r="3035" spans="1:15" x14ac:dyDescent="0.25">
      <c r="A3035" s="99">
        <v>43592.125</v>
      </c>
      <c r="B3035" s="27">
        <v>3028</v>
      </c>
      <c r="C3035" s="50"/>
      <c r="D3035" s="27"/>
      <c r="L3035" s="27">
        <v>3.6900000000000002E-2</v>
      </c>
      <c r="M3035" s="45">
        <f>IF(Measurements!L3032&lt;J$5,(J$6-Measurements!L3032)*((M$2-M$2*M$3-M$2*M$4)/J$4/24),0)</f>
        <v>236.27851246401991</v>
      </c>
      <c r="N3035" s="45">
        <f t="shared" si="100"/>
        <v>302.09597880252608</v>
      </c>
      <c r="O3035" s="140">
        <v>4519</v>
      </c>
    </row>
    <row r="3036" spans="1:15" x14ac:dyDescent="0.25">
      <c r="A3036" s="99">
        <v>43592.166666666664</v>
      </c>
      <c r="B3036" s="27">
        <v>3029</v>
      </c>
      <c r="C3036" s="50"/>
      <c r="D3036" s="27"/>
      <c r="L3036" s="27">
        <v>7.9699999999999993E-2</v>
      </c>
      <c r="M3036" s="45">
        <f>IF(Measurements!L3033&lt;J$5,(J$6-Measurements!L3033)*((M$2-M$2*M$3-M$2*M$4)/J$4/24),0)</f>
        <v>241.52914607433144</v>
      </c>
      <c r="N3036" s="45">
        <f t="shared" si="100"/>
        <v>330.80422901009371</v>
      </c>
      <c r="O3036" s="140">
        <v>4322</v>
      </c>
    </row>
    <row r="3037" spans="1:15" x14ac:dyDescent="0.25">
      <c r="A3037" s="99">
        <v>43592.208333333336</v>
      </c>
      <c r="B3037" s="27">
        <v>3030</v>
      </c>
      <c r="C3037" s="50"/>
      <c r="D3037" s="27"/>
      <c r="L3037" s="27">
        <v>0.14360000000000001</v>
      </c>
      <c r="M3037" s="45">
        <f>IF(Measurements!L3034&lt;J$5,(J$6-Measurements!L3034)*((M$2-M$2*M$3-M$2*M$4)/J$4/24),0)</f>
        <v>244.15446287948726</v>
      </c>
      <c r="N3037" s="45">
        <f t="shared" si="100"/>
        <v>368.45154816489116</v>
      </c>
      <c r="O3037" s="140">
        <v>3969</v>
      </c>
    </row>
    <row r="3038" spans="1:15" x14ac:dyDescent="0.25">
      <c r="A3038" s="99">
        <v>43592.25</v>
      </c>
      <c r="B3038" s="27">
        <v>3031</v>
      </c>
      <c r="C3038" s="50"/>
      <c r="D3038" s="27"/>
      <c r="L3038" s="27">
        <v>0.2074</v>
      </c>
      <c r="M3038" s="45">
        <f>IF(Measurements!L3035&lt;J$5,(J$6-Measurements!L3035)*((M$2-M$2*M$3-M$2*M$4)/J$4/24),0)</f>
        <v>231.02787885370839</v>
      </c>
      <c r="N3038" s="45">
        <f t="shared" si="100"/>
        <v>390.29215897333984</v>
      </c>
      <c r="O3038" s="140">
        <v>3723</v>
      </c>
    </row>
    <row r="3039" spans="1:15" x14ac:dyDescent="0.25">
      <c r="A3039" s="99">
        <v>43592.291666666664</v>
      </c>
      <c r="B3039" s="27">
        <v>3032</v>
      </c>
      <c r="C3039" s="50"/>
      <c r="D3039" s="27"/>
      <c r="L3039" s="27">
        <v>0.24179999999999999</v>
      </c>
      <c r="M3039" s="45">
        <f>IF(Measurements!L3036&lt;J$5,(J$6-Measurements!L3036)*((M$2-M$2*M$3-M$2*M$4)/J$4/24),0)</f>
        <v>189.02280997121591</v>
      </c>
      <c r="N3039" s="45">
        <f t="shared" si="100"/>
        <v>367.14087539331484</v>
      </c>
      <c r="O3039" s="140">
        <v>3986</v>
      </c>
    </row>
    <row r="3040" spans="1:15" x14ac:dyDescent="0.25">
      <c r="A3040" s="99">
        <v>43592.333333333336</v>
      </c>
      <c r="B3040" s="27">
        <v>3033</v>
      </c>
      <c r="C3040" s="50"/>
      <c r="D3040" s="27"/>
      <c r="L3040" s="27">
        <v>0.23230000000000001</v>
      </c>
      <c r="M3040" s="45">
        <f>IF(Measurements!L3037&lt;J$5,(J$6-Measurements!L3037)*((M$2-M$2*M$3-M$2*M$4)/J$4/24),0)</f>
        <v>186.39749316606014</v>
      </c>
      <c r="N3040" s="45">
        <f t="shared" si="100"/>
        <v>359.30884462381488</v>
      </c>
      <c r="O3040" s="140">
        <v>4057</v>
      </c>
    </row>
    <row r="3041" spans="1:15" x14ac:dyDescent="0.25">
      <c r="A3041" s="99">
        <v>43592.375</v>
      </c>
      <c r="B3041" s="27">
        <v>3034</v>
      </c>
      <c r="C3041" s="50"/>
      <c r="D3041" s="27"/>
      <c r="L3041" s="27">
        <v>0.19220000000000001</v>
      </c>
      <c r="M3041" s="45">
        <f>IF(Measurements!L3038&lt;J$5,(J$6-Measurements!L3038)*((M$2-M$2*M$3-M$2*M$4)/J$4/24),0)</f>
        <v>165.39495872481396</v>
      </c>
      <c r="N3041" s="45">
        <f t="shared" si="100"/>
        <v>316.32849650149467</v>
      </c>
      <c r="O3041" s="140">
        <v>4436</v>
      </c>
    </row>
    <row r="3042" spans="1:15" x14ac:dyDescent="0.25">
      <c r="A3042" s="99">
        <v>43592.416666666664</v>
      </c>
      <c r="B3042" s="27">
        <v>3035</v>
      </c>
      <c r="C3042" s="50"/>
      <c r="D3042" s="27"/>
      <c r="L3042" s="27">
        <v>0.1474</v>
      </c>
      <c r="M3042" s="45">
        <f>IF(Measurements!L3039&lt;J$5,(J$6-Measurements!L3039)*((M$2-M$2*M$3-M$2*M$4)/J$4/24),0)</f>
        <v>0</v>
      </c>
      <c r="N3042" s="45">
        <f t="shared" si="100"/>
        <v>126.37977087114162</v>
      </c>
      <c r="O3042" s="140">
        <v>6330</v>
      </c>
    </row>
    <row r="3043" spans="1:15" x14ac:dyDescent="0.25">
      <c r="A3043" s="99">
        <v>43592.458333333336</v>
      </c>
      <c r="B3043" s="27">
        <v>3036</v>
      </c>
      <c r="C3043" s="50"/>
      <c r="D3043" s="27"/>
      <c r="L3043" s="27">
        <v>0.1147</v>
      </c>
      <c r="M3043" s="45">
        <f>IF(Measurements!L3040&lt;J$5,(J$6-Measurements!L3040)*((M$2-M$2*M$3-M$2*M$4)/J$4/24),0)</f>
        <v>0</v>
      </c>
      <c r="N3043" s="45">
        <f t="shared" si="100"/>
        <v>108.45771333071465</v>
      </c>
      <c r="O3043" s="140">
        <v>6824</v>
      </c>
    </row>
    <row r="3044" spans="1:15" x14ac:dyDescent="0.25">
      <c r="A3044" s="99">
        <v>43592.5</v>
      </c>
      <c r="B3044" s="27">
        <v>3037</v>
      </c>
      <c r="C3044" s="50"/>
      <c r="D3044" s="27"/>
      <c r="L3044" s="27">
        <v>9.4600000000000004E-2</v>
      </c>
      <c r="M3044" s="45">
        <f>IF(Measurements!L3041&lt;J$5,(J$6-Measurements!L3041)*((M$2-M$2*M$3-M$2*M$4)/J$4/24),0)</f>
        <v>0</v>
      </c>
      <c r="N3044" s="45">
        <f t="shared" si="100"/>
        <v>97.44140273247055</v>
      </c>
      <c r="O3044" s="140">
        <v>7206</v>
      </c>
    </row>
    <row r="3045" spans="1:15" x14ac:dyDescent="0.25">
      <c r="A3045" s="99">
        <v>43592.541666666664</v>
      </c>
      <c r="B3045" s="27">
        <v>3038</v>
      </c>
      <c r="C3045" s="50"/>
      <c r="D3045" s="27"/>
      <c r="L3045" s="27">
        <v>8.1500000000000003E-2</v>
      </c>
      <c r="M3045" s="45">
        <f>IF(Measurements!L3042&lt;J$5,(J$6-Measurements!L3042)*((M$2-M$2*M$3-M$2*M$4)/J$4/24),0)</f>
        <v>0</v>
      </c>
      <c r="N3045" s="45">
        <f t="shared" si="100"/>
        <v>90.261618213216948</v>
      </c>
      <c r="O3045" s="140">
        <v>7535</v>
      </c>
    </row>
    <row r="3046" spans="1:15" x14ac:dyDescent="0.25">
      <c r="A3046" s="99">
        <v>43592.583333333336</v>
      </c>
      <c r="B3046" s="27">
        <v>3039</v>
      </c>
      <c r="C3046" s="50"/>
      <c r="D3046" s="27"/>
      <c r="L3046" s="27">
        <v>7.3200000000000001E-2</v>
      </c>
      <c r="M3046" s="45">
        <f>IF(Measurements!L3043&lt;J$5,(J$6-Measurements!L3043)*((M$2-M$2*M$3-M$2*M$4)/J$4/24),0)</f>
        <v>0</v>
      </c>
      <c r="N3046" s="45">
        <f t="shared" si="100"/>
        <v>85.712594433842526</v>
      </c>
      <c r="O3046" s="140">
        <v>7854</v>
      </c>
    </row>
    <row r="3047" spans="1:15" x14ac:dyDescent="0.25">
      <c r="A3047" s="99">
        <v>43592.625</v>
      </c>
      <c r="B3047" s="27">
        <v>3040</v>
      </c>
      <c r="C3047" s="50"/>
      <c r="D3047" s="27"/>
      <c r="L3047" s="27">
        <v>7.2700000000000001E-2</v>
      </c>
      <c r="M3047" s="45">
        <f>IF(Measurements!L3044&lt;J$5,(J$6-Measurements!L3044)*((M$2-M$2*M$3-M$2*M$4)/J$4/24),0)</f>
        <v>0</v>
      </c>
      <c r="N3047" s="45">
        <f t="shared" si="100"/>
        <v>85.438556856771783</v>
      </c>
      <c r="O3047" s="140">
        <v>7882</v>
      </c>
    </row>
    <row r="3048" spans="1:15" x14ac:dyDescent="0.25">
      <c r="A3048" s="99">
        <v>43592.666666666664</v>
      </c>
      <c r="B3048" s="27">
        <v>3041</v>
      </c>
      <c r="C3048" s="50"/>
      <c r="D3048" s="27"/>
      <c r="L3048" s="27">
        <v>8.5099999999999995E-2</v>
      </c>
      <c r="M3048" s="45">
        <f>IF(Measurements!L3045&lt;J$5,(J$6-Measurements!L3045)*((M$2-M$2*M$3-M$2*M$4)/J$4/24),0)</f>
        <v>0</v>
      </c>
      <c r="N3048" s="45">
        <f t="shared" si="100"/>
        <v>92.234688768126333</v>
      </c>
      <c r="O3048" s="140">
        <v>7499</v>
      </c>
    </row>
    <row r="3049" spans="1:15" x14ac:dyDescent="0.25">
      <c r="A3049" s="99">
        <v>43592.708333333336</v>
      </c>
      <c r="B3049" s="27">
        <v>3042</v>
      </c>
      <c r="C3049" s="50"/>
      <c r="D3049" s="27"/>
      <c r="L3049" s="27">
        <v>0.1154</v>
      </c>
      <c r="M3049" s="45">
        <f>IF(Measurements!L3046&lt;J$5,(J$6-Measurements!L3046)*((M$2-M$2*M$3-M$2*M$4)/J$4/24),0)</f>
        <v>0</v>
      </c>
      <c r="N3049" s="45">
        <f t="shared" si="100"/>
        <v>108.84136593861371</v>
      </c>
      <c r="O3049" s="140">
        <v>6796</v>
      </c>
    </row>
    <row r="3050" spans="1:15" x14ac:dyDescent="0.25">
      <c r="A3050" s="99">
        <v>43592.75</v>
      </c>
      <c r="B3050" s="27">
        <v>3043</v>
      </c>
      <c r="C3050" s="50"/>
      <c r="D3050" s="27"/>
      <c r="L3050" s="27">
        <v>0.16400000000000001</v>
      </c>
      <c r="M3050" s="45">
        <f>IF(Measurements!L3047&lt;J$5,(J$6-Measurements!L3047)*((M$2-M$2*M$3-M$2*M$4)/J$4/24),0)</f>
        <v>194.27344358152749</v>
      </c>
      <c r="N3050" s="45">
        <f t="shared" si="100"/>
        <v>329.75126201141796</v>
      </c>
      <c r="O3050" s="140">
        <v>4331</v>
      </c>
    </row>
    <row r="3051" spans="1:15" x14ac:dyDescent="0.25">
      <c r="A3051" s="99">
        <v>43592.791666666664</v>
      </c>
      <c r="B3051" s="27">
        <v>3044</v>
      </c>
      <c r="C3051" s="50"/>
      <c r="D3051" s="27"/>
      <c r="L3051" s="27">
        <v>0.22</v>
      </c>
      <c r="M3051" s="45">
        <f>IF(Measurements!L3048&lt;J$5,(J$6-Measurements!L3048)*((M$2-M$2*M$3-M$2*M$4)/J$4/24),0)</f>
        <v>233.65319565886415</v>
      </c>
      <c r="N3051" s="45">
        <f t="shared" si="100"/>
        <v>399.82322272067847</v>
      </c>
      <c r="O3051" s="140">
        <v>3607</v>
      </c>
    </row>
    <row r="3052" spans="1:15" x14ac:dyDescent="0.25">
      <c r="A3052" s="99">
        <v>43592.833333333336</v>
      </c>
      <c r="B3052" s="27">
        <v>3045</v>
      </c>
      <c r="C3052" s="50"/>
      <c r="D3052" s="27"/>
      <c r="L3052" s="27">
        <v>0.25829999999999997</v>
      </c>
      <c r="M3052" s="45">
        <f>IF(Measurements!L3049&lt;J$5,(J$6-Measurements!L3049)*((M$2-M$2*M$3-M$2*M$4)/J$4/24),0)</f>
        <v>262.5316805155777</v>
      </c>
      <c r="N3052" s="45">
        <f t="shared" si="100"/>
        <v>449.69298598101136</v>
      </c>
      <c r="O3052" s="140">
        <v>3016</v>
      </c>
    </row>
    <row r="3053" spans="1:15" x14ac:dyDescent="0.25">
      <c r="A3053" s="99">
        <v>43592.875</v>
      </c>
      <c r="B3053" s="27">
        <v>3046</v>
      </c>
      <c r="C3053" s="50"/>
      <c r="D3053" s="27"/>
      <c r="L3053" s="27">
        <v>0.25369999999999998</v>
      </c>
      <c r="M3053" s="45">
        <f>IF(Measurements!L3050&lt;J$5,(J$6-Measurements!L3050)*((M$2-M$2*M$3-M$2*M$4)/J$4/24),0)</f>
        <v>288.78484856713544</v>
      </c>
      <c r="N3053" s="45">
        <f t="shared" si="100"/>
        <v>473.42500832351817</v>
      </c>
      <c r="O3053" s="140">
        <v>2687</v>
      </c>
    </row>
    <row r="3054" spans="1:15" x14ac:dyDescent="0.25">
      <c r="A3054" s="99">
        <v>43592.916666666664</v>
      </c>
      <c r="B3054" s="27">
        <v>3047</v>
      </c>
      <c r="C3054" s="50"/>
      <c r="D3054" s="27"/>
      <c r="L3054" s="27">
        <v>0.20319999999999999</v>
      </c>
      <c r="M3054" s="45">
        <f>IF(Measurements!L3051&lt;J$5,(J$6-Measurements!L3051)*((M$2-M$2*M$3-M$2*M$4)/J$4/24),0)</f>
        <v>325.53928383931634</v>
      </c>
      <c r="N3054" s="45">
        <f t="shared" si="100"/>
        <v>482.50164831155348</v>
      </c>
      <c r="O3054" s="140">
        <v>2569</v>
      </c>
    </row>
    <row r="3055" spans="1:15" x14ac:dyDescent="0.25">
      <c r="A3055" s="99">
        <v>43592.958333333336</v>
      </c>
      <c r="B3055" s="27">
        <v>3048</v>
      </c>
      <c r="C3055" s="50"/>
      <c r="D3055" s="27"/>
      <c r="L3055" s="27">
        <v>0.1308</v>
      </c>
      <c r="M3055" s="45">
        <f>IF(Measurements!L3052&lt;J$5,(J$6-Measurements!L3052)*((M$2-M$2*M$3-M$2*M$4)/J$4/24),0)</f>
        <v>354.4177686960299</v>
      </c>
      <c r="N3055" s="45">
        <f t="shared" si="100"/>
        <v>471.69949200842268</v>
      </c>
      <c r="O3055" s="140">
        <v>2720</v>
      </c>
    </row>
    <row r="3056" spans="1:15" x14ac:dyDescent="0.25">
      <c r="A3056" s="99">
        <v>43593</v>
      </c>
      <c r="B3056" s="27">
        <v>3049</v>
      </c>
      <c r="C3056" s="50"/>
      <c r="D3056" s="27"/>
      <c r="E3056" s="45">
        <f>+IF((MIN(Measurements!G3053:G3076)+MAX(Measurements!G3053:G3076))/2&gt;=E$5,0,E$6-(MIN(Measurements!G3053:G3076)+MAX(Measurements!G3053:G3076))/2)</f>
        <v>10.35</v>
      </c>
      <c r="F3056" s="45">
        <f>+IF((MIN(Measurements!H3053:H3076)+MAX(Measurements!H3053:H3076))/2&gt;=F$5,0,F$6-(MIN(Measurements!H3053:H3076)+MAX(Measurements!H3053:H3076))/2)</f>
        <v>10.4</v>
      </c>
      <c r="G3056" s="45">
        <f>+IF((MIN(Measurements!I3053:I3076)+MAX(Measurements!I3053:I3076))/2&gt;=G$5,0,G$6-(MIN(Measurements!I3053:I3076)+MAX(Measurements!I3053:I3076))/2)</f>
        <v>6.9</v>
      </c>
      <c r="H3056" s="45">
        <f>+IF((MIN(Measurements!J3053:J3076)+MAX(Measurements!J3053:J3076))/2&gt;=H$5,0,H$6-(MIN(Measurements!J3053:J3076)+MAX(Measurements!J3053:J3076))/2)</f>
        <v>8.6999999999999993</v>
      </c>
      <c r="I3056" s="45">
        <f>+IF((MIN(Measurements!K3053:K3076)+MAX(Measurements!K3053:K3076))/2&gt;=I$5,0,I$6-(MIN(Measurements!K3053:K3076)+MAX(Measurements!K3053:K3076))/2)</f>
        <v>8.1499999999999986</v>
      </c>
      <c r="J3056" s="45">
        <f>+IF((MIN(Measurements!L3053:L3076)+MAX(Measurements!L3053:L3076))/2&gt;=J$5,0,J$6-(MIN(Measurements!L3053:L3076)+MAX(Measurements!L3053:L3076))/2)</f>
        <v>9.9499999999999993</v>
      </c>
      <c r="L3056" s="27">
        <v>6.7699999999999996E-2</v>
      </c>
      <c r="M3056" s="45">
        <f>IF(Measurements!L3053&lt;J$5,(J$6-Measurements!L3053)*((M$2-M$2*M$3-M$2*M$4)/J$4/24),0)</f>
        <v>375.42030313727611</v>
      </c>
      <c r="N3056" s="45">
        <f t="shared" si="100"/>
        <v>458.11848422334037</v>
      </c>
      <c r="O3056" s="140">
        <v>2897</v>
      </c>
    </row>
    <row r="3057" spans="1:15" x14ac:dyDescent="0.25">
      <c r="A3057" s="99">
        <v>43593.041666666664</v>
      </c>
      <c r="B3057" s="27">
        <v>3050</v>
      </c>
      <c r="C3057" s="50"/>
      <c r="D3057" s="27"/>
      <c r="L3057" s="27">
        <v>3.0499999999999999E-2</v>
      </c>
      <c r="M3057" s="45">
        <f>IF(Measurements!L3054&lt;J$5,(J$6-Measurements!L3054)*((M$2-M$2*M$3-M$2*M$4)/J$4/24),0)</f>
        <v>417.42537201976853</v>
      </c>
      <c r="N3057" s="45">
        <f t="shared" si="100"/>
        <v>479.73515737176911</v>
      </c>
      <c r="O3057" s="140">
        <v>2605</v>
      </c>
    </row>
    <row r="3058" spans="1:15" x14ac:dyDescent="0.25">
      <c r="A3058" s="99">
        <v>43593.083333333336</v>
      </c>
      <c r="B3058" s="27">
        <v>3051</v>
      </c>
      <c r="C3058" s="50"/>
      <c r="D3058" s="27"/>
      <c r="L3058" s="27">
        <v>2.07E-2</v>
      </c>
      <c r="M3058" s="45">
        <f>IF(Measurements!L3055&lt;J$5,(J$6-Measurements!L3055)*((M$2-M$2*M$3-M$2*M$4)/J$4/24),0)</f>
        <v>427.92663924039164</v>
      </c>
      <c r="N3058" s="45">
        <f t="shared" si="100"/>
        <v>484.86528808180555</v>
      </c>
      <c r="O3058" s="140">
        <v>2538</v>
      </c>
    </row>
    <row r="3059" spans="1:15" x14ac:dyDescent="0.25">
      <c r="A3059" s="99">
        <v>43593.125</v>
      </c>
      <c r="B3059" s="27">
        <v>3052</v>
      </c>
      <c r="C3059" s="50"/>
      <c r="D3059" s="27"/>
      <c r="L3059" s="27">
        <v>3.6900000000000002E-2</v>
      </c>
      <c r="M3059" s="45">
        <f>IF(Measurements!L3056&lt;J$5,(J$6-Measurements!L3056)*((M$2-M$2*M$3-M$2*M$4)/J$4/24),0)</f>
        <v>472.55702492803982</v>
      </c>
      <c r="N3059" s="45">
        <f t="shared" si="100"/>
        <v>538.37449126654599</v>
      </c>
      <c r="O3059" s="140">
        <v>1790</v>
      </c>
    </row>
    <row r="3060" spans="1:15" x14ac:dyDescent="0.25">
      <c r="A3060" s="99">
        <v>43593.166666666664</v>
      </c>
      <c r="B3060" s="27">
        <v>3053</v>
      </c>
      <c r="C3060" s="50"/>
      <c r="D3060" s="27"/>
      <c r="L3060" s="27">
        <v>7.9699999999999993E-2</v>
      </c>
      <c r="M3060" s="45">
        <f>IF(Measurements!L3057&lt;J$5,(J$6-Measurements!L3057)*((M$2-M$2*M$3-M$2*M$4)/J$4/24),0)</f>
        <v>459.43044090226095</v>
      </c>
      <c r="N3060" s="45">
        <f t="shared" si="100"/>
        <v>548.70552383802328</v>
      </c>
      <c r="O3060" s="140">
        <v>1655</v>
      </c>
    </row>
    <row r="3061" spans="1:15" x14ac:dyDescent="0.25">
      <c r="A3061" s="99">
        <v>43593.208333333336</v>
      </c>
      <c r="B3061" s="27">
        <v>3054</v>
      </c>
      <c r="C3061" s="50"/>
      <c r="D3061" s="27"/>
      <c r="L3061" s="27">
        <v>0.14360000000000001</v>
      </c>
      <c r="M3061" s="45">
        <f>IF(Measurements!L3058&lt;J$5,(J$6-Measurements!L3058)*((M$2-M$2*M$3-M$2*M$4)/J$4/24),0)</f>
        <v>343.91650147540673</v>
      </c>
      <c r="N3061" s="45">
        <f t="shared" si="100"/>
        <v>468.21358676081064</v>
      </c>
      <c r="O3061" s="140">
        <v>2776</v>
      </c>
    </row>
    <row r="3062" spans="1:15" x14ac:dyDescent="0.25">
      <c r="A3062" s="99">
        <v>43593.25</v>
      </c>
      <c r="B3062" s="27">
        <v>3055</v>
      </c>
      <c r="C3062" s="50"/>
      <c r="D3062" s="27"/>
      <c r="L3062" s="27">
        <v>0.2074</v>
      </c>
      <c r="M3062" s="45">
        <f>IF(Measurements!L3059&lt;J$5,(J$6-Measurements!L3059)*((M$2-M$2*M$3-M$2*M$4)/J$4/24),0)</f>
        <v>267.78231412588923</v>
      </c>
      <c r="N3062" s="45">
        <f t="shared" si="100"/>
        <v>427.04659424552062</v>
      </c>
      <c r="O3062" s="140">
        <v>3297</v>
      </c>
    </row>
    <row r="3063" spans="1:15" x14ac:dyDescent="0.25">
      <c r="A3063" s="99">
        <v>43593.291666666664</v>
      </c>
      <c r="B3063" s="27">
        <v>3056</v>
      </c>
      <c r="C3063" s="50"/>
      <c r="D3063" s="27"/>
      <c r="L3063" s="27">
        <v>0.24179999999999999</v>
      </c>
      <c r="M3063" s="45">
        <f>IF(Measurements!L3060&lt;J$5,(J$6-Measurements!L3060)*((M$2-M$2*M$3-M$2*M$4)/J$4/24),0)</f>
        <v>210.02534441246215</v>
      </c>
      <c r="N3063" s="45">
        <f t="shared" si="100"/>
        <v>388.14340983456111</v>
      </c>
      <c r="O3063" s="140">
        <v>3744</v>
      </c>
    </row>
    <row r="3064" spans="1:15" x14ac:dyDescent="0.25">
      <c r="A3064" s="99">
        <v>43593.333333333336</v>
      </c>
      <c r="B3064" s="27">
        <v>3057</v>
      </c>
      <c r="C3064" s="50"/>
      <c r="D3064" s="27"/>
      <c r="L3064" s="27">
        <v>0.23230000000000001</v>
      </c>
      <c r="M3064" s="45">
        <f>IF(Measurements!L3061&lt;J$5,(J$6-Measurements!L3061)*((M$2-M$2*M$3-M$2*M$4)/J$4/24),0)</f>
        <v>178.52154275059286</v>
      </c>
      <c r="N3064" s="45">
        <f t="shared" si="100"/>
        <v>351.43289420834759</v>
      </c>
      <c r="O3064" s="140">
        <v>4142</v>
      </c>
    </row>
    <row r="3065" spans="1:15" x14ac:dyDescent="0.25">
      <c r="A3065" s="99">
        <v>43593.375</v>
      </c>
      <c r="B3065" s="27">
        <v>3058</v>
      </c>
      <c r="C3065" s="50"/>
      <c r="D3065" s="27"/>
      <c r="L3065" s="27">
        <v>0.19220000000000001</v>
      </c>
      <c r="M3065" s="45">
        <f>IF(Measurements!L3062&lt;J$5,(J$6-Measurements!L3062)*((M$2-M$2*M$3-M$2*M$4)/J$4/24),0)</f>
        <v>0</v>
      </c>
      <c r="N3065" s="45">
        <f t="shared" si="100"/>
        <v>150.93353777668068</v>
      </c>
      <c r="O3065" s="140">
        <v>5735</v>
      </c>
    </row>
    <row r="3066" spans="1:15" x14ac:dyDescent="0.25">
      <c r="A3066" s="99">
        <v>43593.416666666664</v>
      </c>
      <c r="B3066" s="27">
        <v>3059</v>
      </c>
      <c r="C3066" s="50"/>
      <c r="D3066" s="27"/>
      <c r="L3066" s="27">
        <v>0.1474</v>
      </c>
      <c r="M3066" s="45">
        <f>IF(Measurements!L3063&lt;J$5,(J$6-Measurements!L3063)*((M$2-M$2*M$3-M$2*M$4)/J$4/24),0)</f>
        <v>0</v>
      </c>
      <c r="N3066" s="45">
        <f t="shared" si="100"/>
        <v>126.37977087114162</v>
      </c>
      <c r="O3066" s="140">
        <v>6331</v>
      </c>
    </row>
    <row r="3067" spans="1:15" x14ac:dyDescent="0.25">
      <c r="A3067" s="99">
        <v>43593.458333333336</v>
      </c>
      <c r="B3067" s="27">
        <v>3060</v>
      </c>
      <c r="C3067" s="50"/>
      <c r="D3067" s="27"/>
      <c r="L3067" s="27">
        <v>0.1147</v>
      </c>
      <c r="M3067" s="45">
        <f>IF(Measurements!L3064&lt;J$5,(J$6-Measurements!L3064)*((M$2-M$2*M$3-M$2*M$4)/J$4/24),0)</f>
        <v>0</v>
      </c>
      <c r="N3067" s="45">
        <f t="shared" si="100"/>
        <v>108.45771333071465</v>
      </c>
      <c r="O3067" s="140">
        <v>6825</v>
      </c>
    </row>
    <row r="3068" spans="1:15" x14ac:dyDescent="0.25">
      <c r="A3068" s="99">
        <v>43593.5</v>
      </c>
      <c r="B3068" s="27">
        <v>3061</v>
      </c>
      <c r="C3068" s="50"/>
      <c r="D3068" s="27"/>
      <c r="L3068" s="27">
        <v>9.4600000000000004E-2</v>
      </c>
      <c r="M3068" s="45">
        <f>IF(Measurements!L3065&lt;J$5,(J$6-Measurements!L3065)*((M$2-M$2*M$3-M$2*M$4)/J$4/24),0)</f>
        <v>0</v>
      </c>
      <c r="N3068" s="45">
        <f t="shared" si="100"/>
        <v>97.44140273247055</v>
      </c>
      <c r="O3068" s="140">
        <v>7207</v>
      </c>
    </row>
    <row r="3069" spans="1:15" x14ac:dyDescent="0.25">
      <c r="A3069" s="99">
        <v>43593.541666666664</v>
      </c>
      <c r="B3069" s="27">
        <v>3062</v>
      </c>
      <c r="C3069" s="50"/>
      <c r="D3069" s="27"/>
      <c r="L3069" s="27">
        <v>8.1500000000000003E-2</v>
      </c>
      <c r="M3069" s="45">
        <f>IF(Measurements!L3066&lt;J$5,(J$6-Measurements!L3066)*((M$2-M$2*M$3-M$2*M$4)/J$4/24),0)</f>
        <v>0</v>
      </c>
      <c r="N3069" s="45">
        <f t="shared" si="100"/>
        <v>90.261618213216948</v>
      </c>
      <c r="O3069" s="140">
        <v>7536</v>
      </c>
    </row>
    <row r="3070" spans="1:15" x14ac:dyDescent="0.25">
      <c r="A3070" s="99">
        <v>43593.583333333336</v>
      </c>
      <c r="B3070" s="27">
        <v>3063</v>
      </c>
      <c r="C3070" s="50"/>
      <c r="D3070" s="27"/>
      <c r="L3070" s="27">
        <v>7.3200000000000001E-2</v>
      </c>
      <c r="M3070" s="45">
        <f>IF(Measurements!L3067&lt;J$5,(J$6-Measurements!L3067)*((M$2-M$2*M$3-M$2*M$4)/J$4/24),0)</f>
        <v>0</v>
      </c>
      <c r="N3070" s="45">
        <f t="shared" si="100"/>
        <v>85.712594433842526</v>
      </c>
      <c r="O3070" s="140">
        <v>7855</v>
      </c>
    </row>
    <row r="3071" spans="1:15" x14ac:dyDescent="0.25">
      <c r="A3071" s="99">
        <v>43593.625</v>
      </c>
      <c r="B3071" s="27">
        <v>3064</v>
      </c>
      <c r="C3071" s="50"/>
      <c r="D3071" s="27"/>
      <c r="L3071" s="27">
        <v>7.2700000000000001E-2</v>
      </c>
      <c r="M3071" s="45">
        <f>IF(Measurements!L3068&lt;J$5,(J$6-Measurements!L3068)*((M$2-M$2*M$3-M$2*M$4)/J$4/24),0)</f>
        <v>0</v>
      </c>
      <c r="N3071" s="45">
        <f t="shared" si="100"/>
        <v>85.438556856771783</v>
      </c>
      <c r="O3071" s="140">
        <v>7883</v>
      </c>
    </row>
    <row r="3072" spans="1:15" x14ac:dyDescent="0.25">
      <c r="A3072" s="99">
        <v>43593.666666666664</v>
      </c>
      <c r="B3072" s="27">
        <v>3065</v>
      </c>
      <c r="C3072" s="50"/>
      <c r="D3072" s="27"/>
      <c r="L3072" s="27">
        <v>8.5099999999999995E-2</v>
      </c>
      <c r="M3072" s="45">
        <f>IF(Measurements!L3069&lt;J$5,(J$6-Measurements!L3069)*((M$2-M$2*M$3-M$2*M$4)/J$4/24),0)</f>
        <v>0</v>
      </c>
      <c r="N3072" s="45">
        <f t="shared" si="100"/>
        <v>92.234688768126333</v>
      </c>
      <c r="O3072" s="140">
        <v>7500</v>
      </c>
    </row>
    <row r="3073" spans="1:15" x14ac:dyDescent="0.25">
      <c r="A3073" s="99">
        <v>43593.708333333336</v>
      </c>
      <c r="B3073" s="27">
        <v>3066</v>
      </c>
      <c r="C3073" s="50"/>
      <c r="D3073" s="27"/>
      <c r="L3073" s="27">
        <v>0.1154</v>
      </c>
      <c r="M3073" s="45">
        <f>IF(Measurements!L3070&lt;J$5,(J$6-Measurements!L3070)*((M$2-M$2*M$3-M$2*M$4)/J$4/24),0)</f>
        <v>0</v>
      </c>
      <c r="N3073" s="45">
        <f t="shared" si="100"/>
        <v>108.84136593861371</v>
      </c>
      <c r="O3073" s="140">
        <v>6797</v>
      </c>
    </row>
    <row r="3074" spans="1:15" x14ac:dyDescent="0.25">
      <c r="A3074" s="99">
        <v>43593.75</v>
      </c>
      <c r="B3074" s="27">
        <v>3067</v>
      </c>
      <c r="C3074" s="50"/>
      <c r="D3074" s="27"/>
      <c r="L3074" s="27">
        <v>0.16400000000000001</v>
      </c>
      <c r="M3074" s="45">
        <f>IF(Measurements!L3071&lt;J$5,(J$6-Measurements!L3071)*((M$2-M$2*M$3-M$2*M$4)/J$4/24),0)</f>
        <v>0</v>
      </c>
      <c r="N3074" s="45">
        <f t="shared" si="100"/>
        <v>135.47781842989048</v>
      </c>
      <c r="O3074" s="140">
        <v>6076</v>
      </c>
    </row>
    <row r="3075" spans="1:15" x14ac:dyDescent="0.25">
      <c r="A3075" s="99">
        <v>43593.791666666664</v>
      </c>
      <c r="B3075" s="27">
        <v>3068</v>
      </c>
      <c r="C3075" s="50"/>
      <c r="D3075" s="27"/>
      <c r="L3075" s="27">
        <v>0.22</v>
      </c>
      <c r="M3075" s="45">
        <f>IF(Measurements!L3072&lt;J$5,(J$6-Measurements!L3072)*((M$2-M$2*M$3-M$2*M$4)/J$4/24),0)</f>
        <v>183.77217636090438</v>
      </c>
      <c r="N3075" s="45">
        <f t="shared" si="100"/>
        <v>349.94220342271865</v>
      </c>
      <c r="O3075" s="140">
        <v>4156</v>
      </c>
    </row>
    <row r="3076" spans="1:15" x14ac:dyDescent="0.25">
      <c r="A3076" s="99">
        <v>43593.833333333336</v>
      </c>
      <c r="B3076" s="27">
        <v>3069</v>
      </c>
      <c r="C3076" s="50"/>
      <c r="D3076" s="27"/>
      <c r="L3076" s="27">
        <v>0.25829999999999997</v>
      </c>
      <c r="M3076" s="45">
        <f>IF(Measurements!L3073&lt;J$5,(J$6-Measurements!L3073)*((M$2-M$2*M$3-M$2*M$4)/J$4/24),0)</f>
        <v>228.40256204855257</v>
      </c>
      <c r="N3076" s="45">
        <f t="shared" si="100"/>
        <v>415.56386751398622</v>
      </c>
      <c r="O3076" s="140">
        <v>3425</v>
      </c>
    </row>
    <row r="3077" spans="1:15" x14ac:dyDescent="0.25">
      <c r="A3077" s="99">
        <v>43593.875</v>
      </c>
      <c r="B3077" s="27">
        <v>3070</v>
      </c>
      <c r="C3077" s="50"/>
      <c r="D3077" s="27"/>
      <c r="L3077" s="27">
        <v>0.25369999999999998</v>
      </c>
      <c r="M3077" s="45">
        <f>IF(Measurements!L3074&lt;J$5,(J$6-Measurements!L3074)*((M$2-M$2*M$3-M$2*M$4)/J$4/24),0)</f>
        <v>270.40763093104505</v>
      </c>
      <c r="N3077" s="45">
        <f t="shared" si="100"/>
        <v>455.04779068742778</v>
      </c>
      <c r="O3077" s="140">
        <v>2933</v>
      </c>
    </row>
    <row r="3078" spans="1:15" x14ac:dyDescent="0.25">
      <c r="A3078" s="99">
        <v>43593.916666666664</v>
      </c>
      <c r="B3078" s="27">
        <v>3071</v>
      </c>
      <c r="C3078" s="50"/>
      <c r="D3078" s="27"/>
      <c r="L3078" s="27">
        <v>0.20319999999999999</v>
      </c>
      <c r="M3078" s="45">
        <f>IF(Measurements!L3075&lt;J$5,(J$6-Measurements!L3075)*((M$2-M$2*M$3-M$2*M$4)/J$4/24),0)</f>
        <v>288.78484856713544</v>
      </c>
      <c r="N3078" s="45">
        <f t="shared" si="100"/>
        <v>445.74721303937258</v>
      </c>
      <c r="O3078" s="140">
        <v>3065</v>
      </c>
    </row>
    <row r="3079" spans="1:15" x14ac:dyDescent="0.25">
      <c r="A3079" s="99">
        <v>43593.958333333336</v>
      </c>
      <c r="B3079" s="27">
        <v>3072</v>
      </c>
      <c r="C3079" s="50"/>
      <c r="D3079" s="27"/>
      <c r="L3079" s="27">
        <v>0.1308</v>
      </c>
      <c r="M3079" s="45">
        <f>IF(Measurements!L3076&lt;J$5,(J$6-Measurements!L3076)*((M$2-M$2*M$3-M$2*M$4)/J$4/24),0)</f>
        <v>294.03548217744697</v>
      </c>
      <c r="N3079" s="45">
        <f t="shared" si="100"/>
        <v>411.31720548983969</v>
      </c>
      <c r="O3079" s="140">
        <v>3481</v>
      </c>
    </row>
    <row r="3080" spans="1:15" x14ac:dyDescent="0.25">
      <c r="A3080" s="99">
        <v>43594</v>
      </c>
      <c r="B3080" s="27">
        <v>3073</v>
      </c>
      <c r="C3080" s="50"/>
      <c r="D3080" s="27"/>
      <c r="E3080" s="45">
        <f>+IF((MIN(Measurements!G3077:G3100)+MAX(Measurements!G3077:G3100))/2&gt;=E$5,0,E$6-(MIN(Measurements!G3077:G3100)+MAX(Measurements!G3077:G3100))/2)</f>
        <v>8.35</v>
      </c>
      <c r="F3080" s="45">
        <f>+IF((MIN(Measurements!H3077:H3100)+MAX(Measurements!H3077:H3100))/2&gt;=F$5,0,F$6-(MIN(Measurements!H3077:H3100)+MAX(Measurements!H3077:H3100))/2)</f>
        <v>7.1499999999999986</v>
      </c>
      <c r="G3080" s="45">
        <f>+IF((MIN(Measurements!I3077:I3100)+MAX(Measurements!I3077:I3100))/2&gt;=G$5,0,G$6-(MIN(Measurements!I3077:I3100)+MAX(Measurements!I3077:I3100))/2)</f>
        <v>0</v>
      </c>
      <c r="H3080" s="45">
        <f>+IF((MIN(Measurements!J3077:J3100)+MAX(Measurements!J3077:J3100))/2&gt;=H$5,0,H$6-(MIN(Measurements!J3077:J3100)+MAX(Measurements!J3077:J3100))/2)</f>
        <v>7.6000000000000014</v>
      </c>
      <c r="I3080" s="45">
        <f>+IF((MIN(Measurements!K3077:K3100)+MAX(Measurements!K3077:K3100))/2&gt;=I$5,0,I$6-(MIN(Measurements!K3077:K3100)+MAX(Measurements!K3077:K3100))/2)</f>
        <v>0</v>
      </c>
      <c r="J3080" s="45">
        <f>+IF((MIN(Measurements!L3077:L3100)+MAX(Measurements!L3077:L3100))/2&gt;=J$5,0,J$6-(MIN(Measurements!L3077:L3100)+MAX(Measurements!L3077:L3100))/2)</f>
        <v>6.65</v>
      </c>
      <c r="L3080" s="27">
        <v>6.7699999999999996E-2</v>
      </c>
      <c r="M3080" s="45">
        <f>IF(Measurements!L3077&lt;J$5,(J$6-Measurements!L3077)*((M$2-M$2*M$3-M$2*M$4)/J$4/24),0)</f>
        <v>304.53674939807013</v>
      </c>
      <c r="N3080" s="45">
        <f t="shared" si="100"/>
        <v>387.2349304841344</v>
      </c>
      <c r="O3080" s="140">
        <v>3755</v>
      </c>
    </row>
    <row r="3081" spans="1:15" x14ac:dyDescent="0.25">
      <c r="A3081" s="99">
        <v>43594.041666666664</v>
      </c>
      <c r="B3081" s="27">
        <v>3074</v>
      </c>
      <c r="C3081" s="50"/>
      <c r="D3081" s="27"/>
      <c r="L3081" s="27">
        <v>3.0499999999999999E-2</v>
      </c>
      <c r="M3081" s="45">
        <f>IF(Measurements!L3078&lt;J$5,(J$6-Measurements!L3078)*((M$2-M$2*M$3-M$2*M$4)/J$4/24),0)</f>
        <v>315.03801661869323</v>
      </c>
      <c r="N3081" s="45">
        <f t="shared" ref="N3081:N3144" si="101">+M3081+$L3081*M$2*M$3/$M$6+M$5</f>
        <v>377.34780197069381</v>
      </c>
      <c r="O3081" s="140">
        <v>3877</v>
      </c>
    </row>
    <row r="3082" spans="1:15" x14ac:dyDescent="0.25">
      <c r="A3082" s="99">
        <v>43594.083333333336</v>
      </c>
      <c r="B3082" s="27">
        <v>3075</v>
      </c>
      <c r="C3082" s="50"/>
      <c r="D3082" s="27"/>
      <c r="L3082" s="27">
        <v>2.07E-2</v>
      </c>
      <c r="M3082" s="45">
        <f>IF(Measurements!L3079&lt;J$5,(J$6-Measurements!L3079)*((M$2-M$2*M$3-M$2*M$4)/J$4/24),0)</f>
        <v>328.1646006444721</v>
      </c>
      <c r="N3082" s="45">
        <f t="shared" si="101"/>
        <v>385.10324948588601</v>
      </c>
      <c r="O3082" s="140">
        <v>3782</v>
      </c>
    </row>
    <row r="3083" spans="1:15" x14ac:dyDescent="0.25">
      <c r="A3083" s="99">
        <v>43594.125</v>
      </c>
      <c r="B3083" s="27">
        <v>3076</v>
      </c>
      <c r="C3083" s="50"/>
      <c r="D3083" s="27"/>
      <c r="L3083" s="27">
        <v>3.6900000000000002E-2</v>
      </c>
      <c r="M3083" s="45">
        <f>IF(Measurements!L3080&lt;J$5,(J$6-Measurements!L3080)*((M$2-M$2*M$3-M$2*M$4)/J$4/24),0)</f>
        <v>343.91650147540673</v>
      </c>
      <c r="N3083" s="45">
        <f t="shared" si="101"/>
        <v>409.7339678139129</v>
      </c>
      <c r="O3083" s="140">
        <v>3503</v>
      </c>
    </row>
    <row r="3084" spans="1:15" x14ac:dyDescent="0.25">
      <c r="A3084" s="99">
        <v>43594.166666666664</v>
      </c>
      <c r="B3084" s="27">
        <v>3077</v>
      </c>
      <c r="C3084" s="50"/>
      <c r="D3084" s="27"/>
      <c r="L3084" s="27">
        <v>7.9699999999999993E-2</v>
      </c>
      <c r="M3084" s="45">
        <f>IF(Measurements!L3081&lt;J$5,(J$6-Measurements!L3081)*((M$2-M$2*M$3-M$2*M$4)/J$4/24),0)</f>
        <v>288.78484856713544</v>
      </c>
      <c r="N3084" s="45">
        <f t="shared" si="101"/>
        <v>378.05993150289771</v>
      </c>
      <c r="O3084" s="140">
        <v>3869</v>
      </c>
    </row>
    <row r="3085" spans="1:15" x14ac:dyDescent="0.25">
      <c r="A3085" s="99">
        <v>43594.208333333336</v>
      </c>
      <c r="B3085" s="27">
        <v>3078</v>
      </c>
      <c r="C3085" s="50"/>
      <c r="D3085" s="27"/>
      <c r="L3085" s="27">
        <v>0.14360000000000001</v>
      </c>
      <c r="M3085" s="45">
        <f>IF(Measurements!L3082&lt;J$5,(J$6-Measurements!L3082)*((M$2-M$2*M$3-M$2*M$4)/J$4/24),0)</f>
        <v>212.65066121761791</v>
      </c>
      <c r="N3085" s="45">
        <f t="shared" si="101"/>
        <v>336.94774650302185</v>
      </c>
      <c r="O3085" s="140">
        <v>4279</v>
      </c>
    </row>
    <row r="3086" spans="1:15" x14ac:dyDescent="0.25">
      <c r="A3086" s="99">
        <v>43594.25</v>
      </c>
      <c r="B3086" s="27">
        <v>3079</v>
      </c>
      <c r="C3086" s="50"/>
      <c r="D3086" s="27"/>
      <c r="L3086" s="27">
        <v>0.2074</v>
      </c>
      <c r="M3086" s="45">
        <f>IF(Measurements!L3083&lt;J$5,(J$6-Measurements!L3083)*((M$2-M$2*M$3-M$2*M$4)/J$4/24),0)</f>
        <v>0</v>
      </c>
      <c r="N3086" s="45">
        <f t="shared" si="101"/>
        <v>159.26428011963142</v>
      </c>
      <c r="O3086" s="140">
        <v>5523</v>
      </c>
    </row>
    <row r="3087" spans="1:15" x14ac:dyDescent="0.25">
      <c r="A3087" s="99">
        <v>43594.291666666664</v>
      </c>
      <c r="B3087" s="27">
        <v>3080</v>
      </c>
      <c r="C3087" s="50"/>
      <c r="D3087" s="27"/>
      <c r="L3087" s="27">
        <v>0.24179999999999999</v>
      </c>
      <c r="M3087" s="45">
        <f>IF(Measurements!L3084&lt;J$5,(J$6-Measurements!L3084)*((M$2-M$2*M$3-M$2*M$4)/J$4/24),0)</f>
        <v>0</v>
      </c>
      <c r="N3087" s="45">
        <f t="shared" si="101"/>
        <v>178.11806542209894</v>
      </c>
      <c r="O3087" s="140">
        <v>5152</v>
      </c>
    </row>
    <row r="3088" spans="1:15" x14ac:dyDescent="0.25">
      <c r="A3088" s="99">
        <v>43594.333333333336</v>
      </c>
      <c r="B3088" s="27">
        <v>3081</v>
      </c>
      <c r="C3088" s="50"/>
      <c r="D3088" s="27"/>
      <c r="L3088" s="27">
        <v>0.23230000000000001</v>
      </c>
      <c r="M3088" s="45">
        <f>IF(Measurements!L3085&lt;J$5,(J$6-Measurements!L3085)*((M$2-M$2*M$3-M$2*M$4)/J$4/24),0)</f>
        <v>0</v>
      </c>
      <c r="N3088" s="45">
        <f t="shared" si="101"/>
        <v>172.91135145775473</v>
      </c>
      <c r="O3088" s="140">
        <v>5231</v>
      </c>
    </row>
    <row r="3089" spans="1:15" x14ac:dyDescent="0.25">
      <c r="A3089" s="99">
        <v>43594.375</v>
      </c>
      <c r="B3089" s="27">
        <v>3082</v>
      </c>
      <c r="C3089" s="50"/>
      <c r="D3089" s="27"/>
      <c r="L3089" s="27">
        <v>0.19220000000000001</v>
      </c>
      <c r="M3089" s="45">
        <f>IF(Measurements!L3086&lt;J$5,(J$6-Measurements!L3086)*((M$2-M$2*M$3-M$2*M$4)/J$4/24),0)</f>
        <v>0</v>
      </c>
      <c r="N3089" s="45">
        <f t="shared" si="101"/>
        <v>150.93353777668068</v>
      </c>
      <c r="O3089" s="140">
        <v>5736</v>
      </c>
    </row>
    <row r="3090" spans="1:15" x14ac:dyDescent="0.25">
      <c r="A3090" s="99">
        <v>43594.416666666664</v>
      </c>
      <c r="B3090" s="27">
        <v>3083</v>
      </c>
      <c r="C3090" s="50"/>
      <c r="D3090" s="27"/>
      <c r="L3090" s="27">
        <v>0.1474</v>
      </c>
      <c r="M3090" s="45">
        <f>IF(Measurements!L3087&lt;J$5,(J$6-Measurements!L3087)*((M$2-M$2*M$3-M$2*M$4)/J$4/24),0)</f>
        <v>0</v>
      </c>
      <c r="N3090" s="45">
        <f t="shared" si="101"/>
        <v>126.37977087114162</v>
      </c>
      <c r="O3090" s="140">
        <v>6332</v>
      </c>
    </row>
    <row r="3091" spans="1:15" x14ac:dyDescent="0.25">
      <c r="A3091" s="99">
        <v>43594.458333333336</v>
      </c>
      <c r="B3091" s="27">
        <v>3084</v>
      </c>
      <c r="C3091" s="50"/>
      <c r="D3091" s="27"/>
      <c r="L3091" s="27">
        <v>0.1147</v>
      </c>
      <c r="M3091" s="45">
        <f>IF(Measurements!L3088&lt;J$5,(J$6-Measurements!L3088)*((M$2-M$2*M$3-M$2*M$4)/J$4/24),0)</f>
        <v>0</v>
      </c>
      <c r="N3091" s="45">
        <f t="shared" si="101"/>
        <v>108.45771333071465</v>
      </c>
      <c r="O3091" s="140">
        <v>6826</v>
      </c>
    </row>
    <row r="3092" spans="1:15" x14ac:dyDescent="0.25">
      <c r="A3092" s="99">
        <v>43594.5</v>
      </c>
      <c r="B3092" s="27">
        <v>3085</v>
      </c>
      <c r="C3092" s="50"/>
      <c r="D3092" s="27"/>
      <c r="L3092" s="27">
        <v>9.4600000000000004E-2</v>
      </c>
      <c r="M3092" s="45">
        <f>IF(Measurements!L3089&lt;J$5,(J$6-Measurements!L3089)*((M$2-M$2*M$3-M$2*M$4)/J$4/24),0)</f>
        <v>0</v>
      </c>
      <c r="N3092" s="45">
        <f t="shared" si="101"/>
        <v>97.44140273247055</v>
      </c>
      <c r="O3092" s="140">
        <v>7208</v>
      </c>
    </row>
    <row r="3093" spans="1:15" x14ac:dyDescent="0.25">
      <c r="A3093" s="99">
        <v>43594.541666666664</v>
      </c>
      <c r="B3093" s="27">
        <v>3086</v>
      </c>
      <c r="C3093" s="50"/>
      <c r="D3093" s="27"/>
      <c r="L3093" s="27">
        <v>8.1500000000000003E-2</v>
      </c>
      <c r="M3093" s="45">
        <f>IF(Measurements!L3090&lt;J$5,(J$6-Measurements!L3090)*((M$2-M$2*M$3-M$2*M$4)/J$4/24),0)</f>
        <v>0</v>
      </c>
      <c r="N3093" s="45">
        <f t="shared" si="101"/>
        <v>90.261618213216948</v>
      </c>
      <c r="O3093" s="140">
        <v>7537</v>
      </c>
    </row>
    <row r="3094" spans="1:15" x14ac:dyDescent="0.25">
      <c r="A3094" s="99">
        <v>43594.583333333336</v>
      </c>
      <c r="B3094" s="27">
        <v>3087</v>
      </c>
      <c r="C3094" s="50"/>
      <c r="D3094" s="27"/>
      <c r="L3094" s="27">
        <v>7.3200000000000001E-2</v>
      </c>
      <c r="M3094" s="45">
        <f>IF(Measurements!L3091&lt;J$5,(J$6-Measurements!L3091)*((M$2-M$2*M$3-M$2*M$4)/J$4/24),0)</f>
        <v>0</v>
      </c>
      <c r="N3094" s="45">
        <f t="shared" si="101"/>
        <v>85.712594433842526</v>
      </c>
      <c r="O3094" s="140">
        <v>7856</v>
      </c>
    </row>
    <row r="3095" spans="1:15" x14ac:dyDescent="0.25">
      <c r="A3095" s="99">
        <v>43594.625</v>
      </c>
      <c r="B3095" s="27">
        <v>3088</v>
      </c>
      <c r="C3095" s="50"/>
      <c r="D3095" s="27"/>
      <c r="L3095" s="27">
        <v>7.2700000000000001E-2</v>
      </c>
      <c r="M3095" s="45">
        <f>IF(Measurements!L3092&lt;J$5,(J$6-Measurements!L3092)*((M$2-M$2*M$3-M$2*M$4)/J$4/24),0)</f>
        <v>0</v>
      </c>
      <c r="N3095" s="45">
        <f t="shared" si="101"/>
        <v>85.438556856771783</v>
      </c>
      <c r="O3095" s="140">
        <v>7884</v>
      </c>
    </row>
    <row r="3096" spans="1:15" x14ac:dyDescent="0.25">
      <c r="A3096" s="99">
        <v>43594.666666666664</v>
      </c>
      <c r="B3096" s="27">
        <v>3089</v>
      </c>
      <c r="C3096" s="50"/>
      <c r="D3096" s="27"/>
      <c r="L3096" s="27">
        <v>8.5099999999999995E-2</v>
      </c>
      <c r="M3096" s="45">
        <f>IF(Measurements!L3093&lt;J$5,(J$6-Measurements!L3093)*((M$2-M$2*M$3-M$2*M$4)/J$4/24),0)</f>
        <v>0</v>
      </c>
      <c r="N3096" s="45">
        <f t="shared" si="101"/>
        <v>92.234688768126333</v>
      </c>
      <c r="O3096" s="140">
        <v>7501</v>
      </c>
    </row>
    <row r="3097" spans="1:15" x14ac:dyDescent="0.25">
      <c r="A3097" s="99">
        <v>43594.708333333336</v>
      </c>
      <c r="B3097" s="27">
        <v>3090</v>
      </c>
      <c r="C3097" s="50"/>
      <c r="D3097" s="27"/>
      <c r="L3097" s="27">
        <v>0.1154</v>
      </c>
      <c r="M3097" s="45">
        <f>IF(Measurements!L3094&lt;J$5,(J$6-Measurements!L3094)*((M$2-M$2*M$3-M$2*M$4)/J$4/24),0)</f>
        <v>0</v>
      </c>
      <c r="N3097" s="45">
        <f t="shared" si="101"/>
        <v>108.84136593861371</v>
      </c>
      <c r="O3097" s="140">
        <v>6798</v>
      </c>
    </row>
    <row r="3098" spans="1:15" x14ac:dyDescent="0.25">
      <c r="A3098" s="99">
        <v>43594.75</v>
      </c>
      <c r="B3098" s="27">
        <v>3091</v>
      </c>
      <c r="C3098" s="50"/>
      <c r="D3098" s="27"/>
      <c r="L3098" s="27">
        <v>0.16400000000000001</v>
      </c>
      <c r="M3098" s="45">
        <f>IF(Measurements!L3095&lt;J$5,(J$6-Measurements!L3095)*((M$2-M$2*M$3-M$2*M$4)/J$4/24),0)</f>
        <v>0</v>
      </c>
      <c r="N3098" s="45">
        <f t="shared" si="101"/>
        <v>135.47781842989048</v>
      </c>
      <c r="O3098" s="140">
        <v>6077</v>
      </c>
    </row>
    <row r="3099" spans="1:15" x14ac:dyDescent="0.25">
      <c r="A3099" s="99">
        <v>43594.791666666664</v>
      </c>
      <c r="B3099" s="27">
        <v>3092</v>
      </c>
      <c r="C3099" s="50"/>
      <c r="D3099" s="27"/>
      <c r="L3099" s="27">
        <v>0.22</v>
      </c>
      <c r="M3099" s="45">
        <f>IF(Measurements!L3096&lt;J$5,(J$6-Measurements!L3096)*((M$2-M$2*M$3-M$2*M$4)/J$4/24),0)</f>
        <v>0</v>
      </c>
      <c r="N3099" s="45">
        <f t="shared" si="101"/>
        <v>166.1700270618143</v>
      </c>
      <c r="O3099" s="140">
        <v>5338</v>
      </c>
    </row>
    <row r="3100" spans="1:15" x14ac:dyDescent="0.25">
      <c r="A3100" s="99">
        <v>43594.833333333336</v>
      </c>
      <c r="B3100" s="27">
        <v>3093</v>
      </c>
      <c r="C3100" s="50"/>
      <c r="D3100" s="27"/>
      <c r="L3100" s="27">
        <v>0.25829999999999997</v>
      </c>
      <c r="M3100" s="45">
        <f>IF(Measurements!L3097&lt;J$5,(J$6-Measurements!L3097)*((M$2-M$2*M$3-M$2*M$4)/J$4/24),0)</f>
        <v>0</v>
      </c>
      <c r="N3100" s="45">
        <f t="shared" si="101"/>
        <v>187.16130546543363</v>
      </c>
      <c r="O3100" s="140">
        <v>4982</v>
      </c>
    </row>
    <row r="3101" spans="1:15" x14ac:dyDescent="0.25">
      <c r="A3101" s="99">
        <v>43594.875</v>
      </c>
      <c r="B3101" s="27">
        <v>3094</v>
      </c>
      <c r="C3101" s="50"/>
      <c r="D3101" s="27"/>
      <c r="L3101" s="27">
        <v>0.25369999999999998</v>
      </c>
      <c r="M3101" s="45">
        <f>IF(Measurements!L3098&lt;J$5,(J$6-Measurements!L3098)*((M$2-M$2*M$3-M$2*M$4)/J$4/24),0)</f>
        <v>0</v>
      </c>
      <c r="N3101" s="45">
        <f t="shared" si="101"/>
        <v>184.64015975638273</v>
      </c>
      <c r="O3101" s="140">
        <v>5043</v>
      </c>
    </row>
    <row r="3102" spans="1:15" x14ac:dyDescent="0.25">
      <c r="A3102" s="99">
        <v>43594.916666666664</v>
      </c>
      <c r="B3102" s="27">
        <v>3095</v>
      </c>
      <c r="C3102" s="50"/>
      <c r="D3102" s="27"/>
      <c r="L3102" s="27">
        <v>0.20319999999999999</v>
      </c>
      <c r="M3102" s="45">
        <f>IF(Measurements!L3099&lt;J$5,(J$6-Measurements!L3099)*((M$2-M$2*M$3-M$2*M$4)/J$4/24),0)</f>
        <v>181.14685955574862</v>
      </c>
      <c r="N3102" s="45">
        <f t="shared" si="101"/>
        <v>338.10922402798576</v>
      </c>
      <c r="O3102" s="140">
        <v>4269</v>
      </c>
    </row>
    <row r="3103" spans="1:15" x14ac:dyDescent="0.25">
      <c r="A3103" s="99">
        <v>43594.958333333336</v>
      </c>
      <c r="B3103" s="27">
        <v>3096</v>
      </c>
      <c r="C3103" s="50"/>
      <c r="D3103" s="27"/>
      <c r="L3103" s="27">
        <v>0.1308</v>
      </c>
      <c r="M3103" s="45">
        <f>IF(Measurements!L3100&lt;J$5,(J$6-Measurements!L3100)*((M$2-M$2*M$3-M$2*M$4)/J$4/24),0)</f>
        <v>220.52661163308525</v>
      </c>
      <c r="N3103" s="45">
        <f t="shared" si="101"/>
        <v>337.80833494547801</v>
      </c>
      <c r="O3103" s="140">
        <v>4272</v>
      </c>
    </row>
    <row r="3104" spans="1:15" x14ac:dyDescent="0.25">
      <c r="A3104" s="99">
        <v>43595</v>
      </c>
      <c r="B3104" s="27">
        <v>3097</v>
      </c>
      <c r="C3104" s="50"/>
      <c r="D3104" s="27"/>
      <c r="E3104" s="45">
        <f>+IF((MIN(Measurements!G3101:G3124)+MAX(Measurements!G3101:G3124))/2&gt;=E$5,0,E$6-(MIN(Measurements!G3101:G3124)+MAX(Measurements!G3101:G3124))/2)</f>
        <v>0</v>
      </c>
      <c r="F3104" s="45">
        <f>+IF((MIN(Measurements!H3101:H3124)+MAX(Measurements!H3101:H3124))/2&gt;=F$5,0,F$6-(MIN(Measurements!H3101:H3124)+MAX(Measurements!H3101:H3124))/2)</f>
        <v>0</v>
      </c>
      <c r="G3104" s="45">
        <f>+IF((MIN(Measurements!I3101:I3124)+MAX(Measurements!I3101:I3124))/2&gt;=G$5,0,G$6-(MIN(Measurements!I3101:I3124)+MAX(Measurements!I3101:I3124))/2)</f>
        <v>0</v>
      </c>
      <c r="H3104" s="45">
        <f>+IF((MIN(Measurements!J3101:J3124)+MAX(Measurements!J3101:J3124))/2&gt;=H$5,0,H$6-(MIN(Measurements!J3101:J3124)+MAX(Measurements!J3101:J3124))/2)</f>
        <v>0</v>
      </c>
      <c r="I3104" s="45">
        <f>+IF((MIN(Measurements!K3101:K3124)+MAX(Measurements!K3101:K3124))/2&gt;=I$5,0,I$6-(MIN(Measurements!K3101:K3124)+MAX(Measurements!K3101:K3124))/2)</f>
        <v>0</v>
      </c>
      <c r="J3104" s="45">
        <f>+IF((MIN(Measurements!L3101:L3124)+MAX(Measurements!L3101:L3124))/2&gt;=J$5,0,J$6-(MIN(Measurements!L3101:L3124)+MAX(Measurements!L3101:L3124))/2)</f>
        <v>0</v>
      </c>
      <c r="L3104" s="27">
        <v>6.7699999999999996E-2</v>
      </c>
      <c r="M3104" s="45">
        <f>IF(Measurements!L3101&lt;J$5,(J$6-Measurements!L3101)*((M$2-M$2*M$3-M$2*M$4)/J$4/24),0)</f>
        <v>238.90382926917567</v>
      </c>
      <c r="N3104" s="45">
        <f t="shared" si="101"/>
        <v>321.60201035523994</v>
      </c>
      <c r="O3104" s="140">
        <v>4397</v>
      </c>
    </row>
    <row r="3105" spans="1:15" x14ac:dyDescent="0.25">
      <c r="A3105" s="99">
        <v>43595.041666666664</v>
      </c>
      <c r="B3105" s="27">
        <v>3098</v>
      </c>
      <c r="C3105" s="50"/>
      <c r="D3105" s="27"/>
      <c r="L3105" s="27">
        <v>3.0499999999999999E-2</v>
      </c>
      <c r="M3105" s="45">
        <f>IF(Measurements!L3102&lt;J$5,(J$6-Measurements!L3102)*((M$2-M$2*M$3-M$2*M$4)/J$4/24),0)</f>
        <v>273.03294773620081</v>
      </c>
      <c r="N3105" s="45">
        <f t="shared" si="101"/>
        <v>335.34273308820138</v>
      </c>
      <c r="O3105" s="140">
        <v>4286</v>
      </c>
    </row>
    <row r="3106" spans="1:15" x14ac:dyDescent="0.25">
      <c r="A3106" s="99">
        <v>43595.083333333336</v>
      </c>
      <c r="B3106" s="27">
        <v>3099</v>
      </c>
      <c r="C3106" s="50"/>
      <c r="D3106" s="27"/>
      <c r="L3106" s="27">
        <v>2.07E-2</v>
      </c>
      <c r="M3106" s="45">
        <f>IF(Measurements!L3103&lt;J$5,(J$6-Measurements!L3103)*((M$2-M$2*M$3-M$2*M$4)/J$4/24),0)</f>
        <v>294.03548217744697</v>
      </c>
      <c r="N3106" s="45">
        <f t="shared" si="101"/>
        <v>350.97413101886087</v>
      </c>
      <c r="O3106" s="140">
        <v>4146</v>
      </c>
    </row>
    <row r="3107" spans="1:15" x14ac:dyDescent="0.25">
      <c r="A3107" s="99">
        <v>43595.125</v>
      </c>
      <c r="B3107" s="27">
        <v>3100</v>
      </c>
      <c r="C3107" s="50"/>
      <c r="D3107" s="27"/>
      <c r="L3107" s="27">
        <v>3.6900000000000002E-2</v>
      </c>
      <c r="M3107" s="45">
        <f>IF(Measurements!L3104&lt;J$5,(J$6-Measurements!L3104)*((M$2-M$2*M$3-M$2*M$4)/J$4/24),0)</f>
        <v>286.15953176197968</v>
      </c>
      <c r="N3107" s="45">
        <f t="shared" si="101"/>
        <v>351.97699810048584</v>
      </c>
      <c r="O3107" s="140">
        <v>4133</v>
      </c>
    </row>
    <row r="3108" spans="1:15" x14ac:dyDescent="0.25">
      <c r="A3108" s="99">
        <v>43595.166666666664</v>
      </c>
      <c r="B3108" s="27">
        <v>3101</v>
      </c>
      <c r="C3108" s="50"/>
      <c r="D3108" s="27"/>
      <c r="L3108" s="27">
        <v>7.9699999999999993E-2</v>
      </c>
      <c r="M3108" s="45">
        <f>IF(Measurements!L3105&lt;J$5,(J$6-Measurements!L3105)*((M$2-M$2*M$3-M$2*M$4)/J$4/24),0)</f>
        <v>259.90636371042194</v>
      </c>
      <c r="N3108" s="45">
        <f t="shared" si="101"/>
        <v>349.18144664618421</v>
      </c>
      <c r="O3108" s="140">
        <v>4161</v>
      </c>
    </row>
    <row r="3109" spans="1:15" x14ac:dyDescent="0.25">
      <c r="A3109" s="99">
        <v>43595.208333333336</v>
      </c>
      <c r="B3109" s="27">
        <v>3102</v>
      </c>
      <c r="C3109" s="50"/>
      <c r="D3109" s="27"/>
      <c r="L3109" s="27">
        <v>0.14360000000000001</v>
      </c>
      <c r="M3109" s="45">
        <f>IF(Measurements!L3106&lt;J$5,(J$6-Measurements!L3106)*((M$2-M$2*M$3-M$2*M$4)/J$4/24),0)</f>
        <v>217.90129482792949</v>
      </c>
      <c r="N3109" s="45">
        <f t="shared" si="101"/>
        <v>342.19838011333343</v>
      </c>
      <c r="O3109" s="140">
        <v>4228</v>
      </c>
    </row>
    <row r="3110" spans="1:15" x14ac:dyDescent="0.25">
      <c r="A3110" s="99">
        <v>43595.25</v>
      </c>
      <c r="B3110" s="27">
        <v>3103</v>
      </c>
      <c r="C3110" s="50"/>
      <c r="D3110" s="27"/>
      <c r="L3110" s="27">
        <v>0.2074</v>
      </c>
      <c r="M3110" s="45">
        <f>IF(Measurements!L3107&lt;J$5,(J$6-Measurements!L3107)*((M$2-M$2*M$3-M$2*M$4)/J$4/24),0)</f>
        <v>178.52154275059286</v>
      </c>
      <c r="N3110" s="45">
        <f t="shared" si="101"/>
        <v>337.78582287022425</v>
      </c>
      <c r="O3110" s="140">
        <v>4273</v>
      </c>
    </row>
    <row r="3111" spans="1:15" x14ac:dyDescent="0.25">
      <c r="A3111" s="99">
        <v>43595.291666666664</v>
      </c>
      <c r="B3111" s="27">
        <v>3104</v>
      </c>
      <c r="C3111" s="50"/>
      <c r="D3111" s="27"/>
      <c r="L3111" s="27">
        <v>0.24179999999999999</v>
      </c>
      <c r="M3111" s="45">
        <f>IF(Measurements!L3108&lt;J$5,(J$6-Measurements!L3108)*((M$2-M$2*M$3-M$2*M$4)/J$4/24),0)</f>
        <v>0</v>
      </c>
      <c r="N3111" s="45">
        <f t="shared" si="101"/>
        <v>178.11806542209894</v>
      </c>
      <c r="O3111" s="140">
        <v>5153</v>
      </c>
    </row>
    <row r="3112" spans="1:15" x14ac:dyDescent="0.25">
      <c r="A3112" s="99">
        <v>43595.333333333336</v>
      </c>
      <c r="B3112" s="27">
        <v>3105</v>
      </c>
      <c r="C3112" s="50"/>
      <c r="D3112" s="27"/>
      <c r="L3112" s="27">
        <v>0.23230000000000001</v>
      </c>
      <c r="M3112" s="45">
        <f>IF(Measurements!L3109&lt;J$5,(J$6-Measurements!L3109)*((M$2-M$2*M$3-M$2*M$4)/J$4/24),0)</f>
        <v>0</v>
      </c>
      <c r="N3112" s="45">
        <f t="shared" si="101"/>
        <v>172.91135145775473</v>
      </c>
      <c r="O3112" s="140">
        <v>5232</v>
      </c>
    </row>
    <row r="3113" spans="1:15" x14ac:dyDescent="0.25">
      <c r="A3113" s="99">
        <v>43595.375</v>
      </c>
      <c r="B3113" s="27">
        <v>3106</v>
      </c>
      <c r="C3113" s="50"/>
      <c r="D3113" s="27"/>
      <c r="L3113" s="27">
        <v>0.19220000000000001</v>
      </c>
      <c r="M3113" s="45">
        <f>IF(Measurements!L3110&lt;J$5,(J$6-Measurements!L3110)*((M$2-M$2*M$3-M$2*M$4)/J$4/24),0)</f>
        <v>0</v>
      </c>
      <c r="N3113" s="45">
        <f t="shared" si="101"/>
        <v>150.93353777668068</v>
      </c>
      <c r="O3113" s="140">
        <v>5737</v>
      </c>
    </row>
    <row r="3114" spans="1:15" x14ac:dyDescent="0.25">
      <c r="A3114" s="99">
        <v>43595.416666666664</v>
      </c>
      <c r="B3114" s="27">
        <v>3107</v>
      </c>
      <c r="C3114" s="50"/>
      <c r="D3114" s="27"/>
      <c r="L3114" s="27">
        <v>0.1474</v>
      </c>
      <c r="M3114" s="45">
        <f>IF(Measurements!L3111&lt;J$5,(J$6-Measurements!L3111)*((M$2-M$2*M$3-M$2*M$4)/J$4/24),0)</f>
        <v>0</v>
      </c>
      <c r="N3114" s="45">
        <f t="shared" si="101"/>
        <v>126.37977087114162</v>
      </c>
      <c r="O3114" s="140">
        <v>6333</v>
      </c>
    </row>
    <row r="3115" spans="1:15" x14ac:dyDescent="0.25">
      <c r="A3115" s="99">
        <v>43595.458333333336</v>
      </c>
      <c r="B3115" s="27">
        <v>3108</v>
      </c>
      <c r="C3115" s="50"/>
      <c r="D3115" s="27"/>
      <c r="L3115" s="27">
        <v>0.1147</v>
      </c>
      <c r="M3115" s="45">
        <f>IF(Measurements!L3112&lt;J$5,(J$6-Measurements!L3112)*((M$2-M$2*M$3-M$2*M$4)/J$4/24),0)</f>
        <v>0</v>
      </c>
      <c r="N3115" s="45">
        <f t="shared" si="101"/>
        <v>108.45771333071465</v>
      </c>
      <c r="O3115" s="140">
        <v>6827</v>
      </c>
    </row>
    <row r="3116" spans="1:15" x14ac:dyDescent="0.25">
      <c r="A3116" s="99">
        <v>43595.5</v>
      </c>
      <c r="B3116" s="27">
        <v>3109</v>
      </c>
      <c r="C3116" s="50"/>
      <c r="D3116" s="27"/>
      <c r="L3116" s="27">
        <v>9.4600000000000004E-2</v>
      </c>
      <c r="M3116" s="45">
        <f>IF(Measurements!L3113&lt;J$5,(J$6-Measurements!L3113)*((M$2-M$2*M$3-M$2*M$4)/J$4/24),0)</f>
        <v>0</v>
      </c>
      <c r="N3116" s="45">
        <f t="shared" si="101"/>
        <v>97.44140273247055</v>
      </c>
      <c r="O3116" s="140">
        <v>7209</v>
      </c>
    </row>
    <row r="3117" spans="1:15" x14ac:dyDescent="0.25">
      <c r="A3117" s="99">
        <v>43595.541666666664</v>
      </c>
      <c r="B3117" s="27">
        <v>3110</v>
      </c>
      <c r="C3117" s="50"/>
      <c r="D3117" s="27"/>
      <c r="L3117" s="27">
        <v>8.1500000000000003E-2</v>
      </c>
      <c r="M3117" s="45">
        <f>IF(Measurements!L3114&lt;J$5,(J$6-Measurements!L3114)*((M$2-M$2*M$3-M$2*M$4)/J$4/24),0)</f>
        <v>0</v>
      </c>
      <c r="N3117" s="45">
        <f t="shared" si="101"/>
        <v>90.261618213216948</v>
      </c>
      <c r="O3117" s="140">
        <v>7538</v>
      </c>
    </row>
    <row r="3118" spans="1:15" x14ac:dyDescent="0.25">
      <c r="A3118" s="99">
        <v>43595.583333333336</v>
      </c>
      <c r="B3118" s="27">
        <v>3111</v>
      </c>
      <c r="C3118" s="50"/>
      <c r="D3118" s="27"/>
      <c r="L3118" s="27">
        <v>7.3200000000000001E-2</v>
      </c>
      <c r="M3118" s="45">
        <f>IF(Measurements!L3115&lt;J$5,(J$6-Measurements!L3115)*((M$2-M$2*M$3-M$2*M$4)/J$4/24),0)</f>
        <v>0</v>
      </c>
      <c r="N3118" s="45">
        <f t="shared" si="101"/>
        <v>85.712594433842526</v>
      </c>
      <c r="O3118" s="140">
        <v>7857</v>
      </c>
    </row>
    <row r="3119" spans="1:15" x14ac:dyDescent="0.25">
      <c r="A3119" s="99">
        <v>43595.625</v>
      </c>
      <c r="B3119" s="27">
        <v>3112</v>
      </c>
      <c r="C3119" s="50"/>
      <c r="D3119" s="27"/>
      <c r="L3119" s="27">
        <v>7.2700000000000001E-2</v>
      </c>
      <c r="M3119" s="45">
        <f>IF(Measurements!L3116&lt;J$5,(J$6-Measurements!L3116)*((M$2-M$2*M$3-M$2*M$4)/J$4/24),0)</f>
        <v>0</v>
      </c>
      <c r="N3119" s="45">
        <f t="shared" si="101"/>
        <v>85.438556856771783</v>
      </c>
      <c r="O3119" s="140">
        <v>7885</v>
      </c>
    </row>
    <row r="3120" spans="1:15" x14ac:dyDescent="0.25">
      <c r="A3120" s="99">
        <v>43595.666666666664</v>
      </c>
      <c r="B3120" s="27">
        <v>3113</v>
      </c>
      <c r="C3120" s="50"/>
      <c r="D3120" s="27"/>
      <c r="L3120" s="27">
        <v>8.5099999999999995E-2</v>
      </c>
      <c r="M3120" s="45">
        <f>IF(Measurements!L3117&lt;J$5,(J$6-Measurements!L3117)*((M$2-M$2*M$3-M$2*M$4)/J$4/24),0)</f>
        <v>0</v>
      </c>
      <c r="N3120" s="45">
        <f t="shared" si="101"/>
        <v>92.234688768126333</v>
      </c>
      <c r="O3120" s="140">
        <v>7502</v>
      </c>
    </row>
    <row r="3121" spans="1:15" x14ac:dyDescent="0.25">
      <c r="A3121" s="99">
        <v>43595.708333333336</v>
      </c>
      <c r="B3121" s="27">
        <v>3114</v>
      </c>
      <c r="C3121" s="50"/>
      <c r="D3121" s="27"/>
      <c r="L3121" s="27">
        <v>0.1154</v>
      </c>
      <c r="M3121" s="45">
        <f>IF(Measurements!L3118&lt;J$5,(J$6-Measurements!L3118)*((M$2-M$2*M$3-M$2*M$4)/J$4/24),0)</f>
        <v>0</v>
      </c>
      <c r="N3121" s="45">
        <f t="shared" si="101"/>
        <v>108.84136593861371</v>
      </c>
      <c r="O3121" s="140">
        <v>6799</v>
      </c>
    </row>
    <row r="3122" spans="1:15" x14ac:dyDescent="0.25">
      <c r="A3122" s="99">
        <v>43595.75</v>
      </c>
      <c r="B3122" s="27">
        <v>3115</v>
      </c>
      <c r="C3122" s="50"/>
      <c r="D3122" s="27"/>
      <c r="L3122" s="27">
        <v>0.16400000000000001</v>
      </c>
      <c r="M3122" s="45">
        <f>IF(Measurements!L3119&lt;J$5,(J$6-Measurements!L3119)*((M$2-M$2*M$3-M$2*M$4)/J$4/24),0)</f>
        <v>0</v>
      </c>
      <c r="N3122" s="45">
        <f t="shared" si="101"/>
        <v>135.47781842989048</v>
      </c>
      <c r="O3122" s="140">
        <v>6078</v>
      </c>
    </row>
    <row r="3123" spans="1:15" x14ac:dyDescent="0.25">
      <c r="A3123" s="99">
        <v>43595.791666666664</v>
      </c>
      <c r="B3123" s="27">
        <v>3116</v>
      </c>
      <c r="C3123" s="50"/>
      <c r="D3123" s="27"/>
      <c r="L3123" s="27">
        <v>0.22</v>
      </c>
      <c r="M3123" s="45">
        <f>IF(Measurements!L3120&lt;J$5,(J$6-Measurements!L3120)*((M$2-M$2*M$3-M$2*M$4)/J$4/24),0)</f>
        <v>0</v>
      </c>
      <c r="N3123" s="45">
        <f t="shared" si="101"/>
        <v>166.1700270618143</v>
      </c>
      <c r="O3123" s="140">
        <v>5339</v>
      </c>
    </row>
    <row r="3124" spans="1:15" x14ac:dyDescent="0.25">
      <c r="A3124" s="99">
        <v>43595.833333333336</v>
      </c>
      <c r="B3124" s="27">
        <v>3117</v>
      </c>
      <c r="C3124" s="50"/>
      <c r="D3124" s="27"/>
      <c r="L3124" s="27">
        <v>0.25829999999999997</v>
      </c>
      <c r="M3124" s="45">
        <f>IF(Measurements!L3121&lt;J$5,(J$6-Measurements!L3121)*((M$2-M$2*M$3-M$2*M$4)/J$4/24),0)</f>
        <v>0</v>
      </c>
      <c r="N3124" s="45">
        <f t="shared" si="101"/>
        <v>187.16130546543363</v>
      </c>
      <c r="O3124" s="140">
        <v>4983</v>
      </c>
    </row>
    <row r="3125" spans="1:15" x14ac:dyDescent="0.25">
      <c r="A3125" s="99">
        <v>43595.875</v>
      </c>
      <c r="B3125" s="27">
        <v>3118</v>
      </c>
      <c r="C3125" s="50"/>
      <c r="D3125" s="27"/>
      <c r="L3125" s="27">
        <v>0.25369999999999998</v>
      </c>
      <c r="M3125" s="45">
        <f>IF(Measurements!L3122&lt;J$5,(J$6-Measurements!L3122)*((M$2-M$2*M$3-M$2*M$4)/J$4/24),0)</f>
        <v>0</v>
      </c>
      <c r="N3125" s="45">
        <f t="shared" si="101"/>
        <v>184.64015975638273</v>
      </c>
      <c r="O3125" s="140">
        <v>5044</v>
      </c>
    </row>
    <row r="3126" spans="1:15" x14ac:dyDescent="0.25">
      <c r="A3126" s="99">
        <v>43595.916666666664</v>
      </c>
      <c r="B3126" s="27">
        <v>3119</v>
      </c>
      <c r="C3126" s="50"/>
      <c r="D3126" s="27"/>
      <c r="L3126" s="27">
        <v>0.20319999999999999</v>
      </c>
      <c r="M3126" s="45">
        <f>IF(Measurements!L3123&lt;J$5,(J$6-Measurements!L3123)*((M$2-M$2*M$3-M$2*M$4)/J$4/24),0)</f>
        <v>0</v>
      </c>
      <c r="N3126" s="45">
        <f t="shared" si="101"/>
        <v>156.96236447223714</v>
      </c>
      <c r="O3126" s="140">
        <v>5543</v>
      </c>
    </row>
    <row r="3127" spans="1:15" x14ac:dyDescent="0.25">
      <c r="A3127" s="99">
        <v>43595.958333333336</v>
      </c>
      <c r="B3127" s="27">
        <v>3120</v>
      </c>
      <c r="C3127" s="50"/>
      <c r="D3127" s="27"/>
      <c r="L3127" s="27">
        <v>0.1308</v>
      </c>
      <c r="M3127" s="45">
        <f>IF(Measurements!L3124&lt;J$5,(J$6-Measurements!L3124)*((M$2-M$2*M$3-M$2*M$4)/J$4/24),0)</f>
        <v>165.39495872481396</v>
      </c>
      <c r="N3127" s="45">
        <f t="shared" si="101"/>
        <v>282.67668203720672</v>
      </c>
      <c r="O3127" s="140">
        <v>4620</v>
      </c>
    </row>
    <row r="3128" spans="1:15" x14ac:dyDescent="0.25">
      <c r="A3128" s="99">
        <v>43596</v>
      </c>
      <c r="B3128" s="27">
        <v>3121</v>
      </c>
      <c r="C3128" s="50"/>
      <c r="D3128" s="27"/>
      <c r="E3128" s="45">
        <f>+IF((MIN(Measurements!G3125:G3148)+MAX(Measurements!G3125:G3148))/2&gt;=E$5,0,E$6-(MIN(Measurements!G3125:G3148)+MAX(Measurements!G3125:G3148))/2)</f>
        <v>0</v>
      </c>
      <c r="F3128" s="45">
        <f>+IF((MIN(Measurements!H3125:H3148)+MAX(Measurements!H3125:H3148))/2&gt;=F$5,0,F$6-(MIN(Measurements!H3125:H3148)+MAX(Measurements!H3125:H3148))/2)</f>
        <v>0</v>
      </c>
      <c r="G3128" s="45">
        <f>+IF((MIN(Measurements!I3125:I3148)+MAX(Measurements!I3125:I3148))/2&gt;=G$5,0,G$6-(MIN(Measurements!I3125:I3148)+MAX(Measurements!I3125:I3148))/2)</f>
        <v>6.65</v>
      </c>
      <c r="H3128" s="45">
        <f>+IF((MIN(Measurements!J3125:J3148)+MAX(Measurements!J3125:J3148))/2&gt;=H$5,0,H$6-(MIN(Measurements!J3125:J3148)+MAX(Measurements!J3125:J3148))/2)</f>
        <v>0</v>
      </c>
      <c r="I3128" s="45">
        <f>+IF((MIN(Measurements!K3125:K3148)+MAX(Measurements!K3125:K3148))/2&gt;=I$5,0,I$6-(MIN(Measurements!K3125:K3148)+MAX(Measurements!K3125:K3148))/2)</f>
        <v>0</v>
      </c>
      <c r="J3128" s="45">
        <f>+IF((MIN(Measurements!L3125:L3148)+MAX(Measurements!L3125:L3148))/2&gt;=J$5,0,J$6-(MIN(Measurements!L3125:L3148)+MAX(Measurements!L3125:L3148))/2)</f>
        <v>0</v>
      </c>
      <c r="L3128" s="27">
        <v>6.7699999999999996E-2</v>
      </c>
      <c r="M3128" s="45">
        <f>IF(Measurements!L3125&lt;J$5,(J$6-Measurements!L3125)*((M$2-M$2*M$3-M$2*M$4)/J$4/24),0)</f>
        <v>181.14685955574862</v>
      </c>
      <c r="N3128" s="45">
        <f t="shared" si="101"/>
        <v>263.84504064181289</v>
      </c>
      <c r="O3128" s="140">
        <v>4699</v>
      </c>
    </row>
    <row r="3129" spans="1:15" x14ac:dyDescent="0.25">
      <c r="A3129" s="99">
        <v>43596.041666666664</v>
      </c>
      <c r="B3129" s="27">
        <v>3122</v>
      </c>
      <c r="C3129" s="50"/>
      <c r="D3129" s="27"/>
      <c r="L3129" s="27">
        <v>3.0499999999999999E-2</v>
      </c>
      <c r="M3129" s="45">
        <f>IF(Measurements!L3126&lt;J$5,(J$6-Measurements!L3126)*((M$2-M$2*M$3-M$2*M$4)/J$4/24),0)</f>
        <v>175.89622594543704</v>
      </c>
      <c r="N3129" s="45">
        <f t="shared" si="101"/>
        <v>238.20601129743764</v>
      </c>
      <c r="O3129" s="140">
        <v>4768</v>
      </c>
    </row>
    <row r="3130" spans="1:15" x14ac:dyDescent="0.25">
      <c r="A3130" s="99">
        <v>43596.083333333336</v>
      </c>
      <c r="B3130" s="27">
        <v>3123</v>
      </c>
      <c r="C3130" s="50"/>
      <c r="D3130" s="27"/>
      <c r="L3130" s="27">
        <v>2.07E-2</v>
      </c>
      <c r="M3130" s="45">
        <f>IF(Measurements!L3127&lt;J$5,(J$6-Measurements!L3127)*((M$2-M$2*M$3-M$2*M$4)/J$4/24),0)</f>
        <v>207.40002760730638</v>
      </c>
      <c r="N3130" s="45">
        <f t="shared" si="101"/>
        <v>264.33867644872032</v>
      </c>
      <c r="O3130" s="140">
        <v>4697</v>
      </c>
    </row>
    <row r="3131" spans="1:15" x14ac:dyDescent="0.25">
      <c r="A3131" s="99">
        <v>43596.125</v>
      </c>
      <c r="B3131" s="27">
        <v>3124</v>
      </c>
      <c r="C3131" s="50"/>
      <c r="D3131" s="27"/>
      <c r="L3131" s="27">
        <v>3.6900000000000002E-2</v>
      </c>
      <c r="M3131" s="45">
        <f>IF(Measurements!L3128&lt;J$5,(J$6-Measurements!L3128)*((M$2-M$2*M$3-M$2*M$4)/J$4/24),0)</f>
        <v>215.27597802277367</v>
      </c>
      <c r="N3131" s="45">
        <f t="shared" si="101"/>
        <v>281.09344436127986</v>
      </c>
      <c r="O3131" s="140">
        <v>4626</v>
      </c>
    </row>
    <row r="3132" spans="1:15" x14ac:dyDescent="0.25">
      <c r="A3132" s="99">
        <v>43596.166666666664</v>
      </c>
      <c r="B3132" s="27">
        <v>3125</v>
      </c>
      <c r="C3132" s="50"/>
      <c r="D3132" s="27"/>
      <c r="L3132" s="27">
        <v>7.9699999999999993E-2</v>
      </c>
      <c r="M3132" s="45">
        <f>IF(Measurements!L3129&lt;J$5,(J$6-Measurements!L3129)*((M$2-M$2*M$3-M$2*M$4)/J$4/24),0)</f>
        <v>168.02027552996972</v>
      </c>
      <c r="N3132" s="45">
        <f t="shared" si="101"/>
        <v>257.29535846573197</v>
      </c>
      <c r="O3132" s="140">
        <v>4723</v>
      </c>
    </row>
    <row r="3133" spans="1:15" x14ac:dyDescent="0.25">
      <c r="A3133" s="99">
        <v>43596.208333333336</v>
      </c>
      <c r="B3133" s="27">
        <v>3126</v>
      </c>
      <c r="C3133" s="50"/>
      <c r="D3133" s="27"/>
      <c r="L3133" s="27">
        <v>0.14360000000000001</v>
      </c>
      <c r="M3133" s="45">
        <f>IF(Measurements!L3130&lt;J$5,(J$6-Measurements!L3130)*((M$2-M$2*M$3-M$2*M$4)/J$4/24),0)</f>
        <v>0</v>
      </c>
      <c r="N3133" s="45">
        <f t="shared" si="101"/>
        <v>124.29708528540392</v>
      </c>
      <c r="O3133" s="140">
        <v>6380</v>
      </c>
    </row>
    <row r="3134" spans="1:15" x14ac:dyDescent="0.25">
      <c r="A3134" s="99">
        <v>43596.25</v>
      </c>
      <c r="B3134" s="27">
        <v>3127</v>
      </c>
      <c r="C3134" s="50"/>
      <c r="D3134" s="27"/>
      <c r="L3134" s="27">
        <v>0.2074</v>
      </c>
      <c r="M3134" s="45">
        <f>IF(Measurements!L3131&lt;J$5,(J$6-Measurements!L3131)*((M$2-M$2*M$3-M$2*M$4)/J$4/24),0)</f>
        <v>0</v>
      </c>
      <c r="N3134" s="45">
        <f t="shared" si="101"/>
        <v>159.26428011963142</v>
      </c>
      <c r="O3134" s="140">
        <v>5524</v>
      </c>
    </row>
    <row r="3135" spans="1:15" x14ac:dyDescent="0.25">
      <c r="A3135" s="99">
        <v>43596.291666666664</v>
      </c>
      <c r="B3135" s="27">
        <v>3128</v>
      </c>
      <c r="C3135" s="50"/>
      <c r="D3135" s="27"/>
      <c r="L3135" s="27">
        <v>0.24179999999999999</v>
      </c>
      <c r="M3135" s="45">
        <f>IF(Measurements!L3132&lt;J$5,(J$6-Measurements!L3132)*((M$2-M$2*M$3-M$2*M$4)/J$4/24),0)</f>
        <v>0</v>
      </c>
      <c r="N3135" s="45">
        <f t="shared" si="101"/>
        <v>178.11806542209894</v>
      </c>
      <c r="O3135" s="140">
        <v>5154</v>
      </c>
    </row>
    <row r="3136" spans="1:15" x14ac:dyDescent="0.25">
      <c r="A3136" s="99">
        <v>43596.333333333336</v>
      </c>
      <c r="B3136" s="27">
        <v>3129</v>
      </c>
      <c r="C3136" s="50"/>
      <c r="D3136" s="27"/>
      <c r="L3136" s="27">
        <v>0.23230000000000001</v>
      </c>
      <c r="M3136" s="45">
        <f>IF(Measurements!L3133&lt;J$5,(J$6-Measurements!L3133)*((M$2-M$2*M$3-M$2*M$4)/J$4/24),0)</f>
        <v>0</v>
      </c>
      <c r="N3136" s="45">
        <f t="shared" si="101"/>
        <v>172.91135145775473</v>
      </c>
      <c r="O3136" s="140">
        <v>5233</v>
      </c>
    </row>
    <row r="3137" spans="1:15" x14ac:dyDescent="0.25">
      <c r="A3137" s="99">
        <v>43596.375</v>
      </c>
      <c r="B3137" s="27">
        <v>3130</v>
      </c>
      <c r="C3137" s="50"/>
      <c r="D3137" s="27"/>
      <c r="L3137" s="27">
        <v>0.19220000000000001</v>
      </c>
      <c r="M3137" s="45">
        <f>IF(Measurements!L3134&lt;J$5,(J$6-Measurements!L3134)*((M$2-M$2*M$3-M$2*M$4)/J$4/24),0)</f>
        <v>0</v>
      </c>
      <c r="N3137" s="45">
        <f t="shared" si="101"/>
        <v>150.93353777668068</v>
      </c>
      <c r="O3137" s="140">
        <v>5738</v>
      </c>
    </row>
    <row r="3138" spans="1:15" x14ac:dyDescent="0.25">
      <c r="A3138" s="99">
        <v>43596.416666666664</v>
      </c>
      <c r="B3138" s="27">
        <v>3131</v>
      </c>
      <c r="C3138" s="50"/>
      <c r="D3138" s="27"/>
      <c r="L3138" s="27">
        <v>0.1474</v>
      </c>
      <c r="M3138" s="45">
        <f>IF(Measurements!L3135&lt;J$5,(J$6-Measurements!L3135)*((M$2-M$2*M$3-M$2*M$4)/J$4/24),0)</f>
        <v>0</v>
      </c>
      <c r="N3138" s="45">
        <f t="shared" si="101"/>
        <v>126.37977087114162</v>
      </c>
      <c r="O3138" s="140">
        <v>6334</v>
      </c>
    </row>
    <row r="3139" spans="1:15" x14ac:dyDescent="0.25">
      <c r="A3139" s="99">
        <v>43596.458333333336</v>
      </c>
      <c r="B3139" s="27">
        <v>3132</v>
      </c>
      <c r="C3139" s="50"/>
      <c r="D3139" s="27"/>
      <c r="L3139" s="27">
        <v>0.1147</v>
      </c>
      <c r="M3139" s="45">
        <f>IF(Measurements!L3136&lt;J$5,(J$6-Measurements!L3136)*((M$2-M$2*M$3-M$2*M$4)/J$4/24),0)</f>
        <v>0</v>
      </c>
      <c r="N3139" s="45">
        <f t="shared" si="101"/>
        <v>108.45771333071465</v>
      </c>
      <c r="O3139" s="140">
        <v>6828</v>
      </c>
    </row>
    <row r="3140" spans="1:15" x14ac:dyDescent="0.25">
      <c r="A3140" s="99">
        <v>43596.5</v>
      </c>
      <c r="B3140" s="27">
        <v>3133</v>
      </c>
      <c r="C3140" s="50"/>
      <c r="D3140" s="27"/>
      <c r="L3140" s="27">
        <v>9.4600000000000004E-2</v>
      </c>
      <c r="M3140" s="45">
        <f>IF(Measurements!L3137&lt;J$5,(J$6-Measurements!L3137)*((M$2-M$2*M$3-M$2*M$4)/J$4/24),0)</f>
        <v>0</v>
      </c>
      <c r="N3140" s="45">
        <f t="shared" si="101"/>
        <v>97.44140273247055</v>
      </c>
      <c r="O3140" s="140">
        <v>7210</v>
      </c>
    </row>
    <row r="3141" spans="1:15" x14ac:dyDescent="0.25">
      <c r="A3141" s="99">
        <v>43596.541666666664</v>
      </c>
      <c r="B3141" s="27">
        <v>3134</v>
      </c>
      <c r="C3141" s="50"/>
      <c r="D3141" s="27"/>
      <c r="L3141" s="27">
        <v>8.1500000000000003E-2</v>
      </c>
      <c r="M3141" s="45">
        <f>IF(Measurements!L3138&lt;J$5,(J$6-Measurements!L3138)*((M$2-M$2*M$3-M$2*M$4)/J$4/24),0)</f>
        <v>0</v>
      </c>
      <c r="N3141" s="45">
        <f t="shared" si="101"/>
        <v>90.261618213216948</v>
      </c>
      <c r="O3141" s="140">
        <v>7539</v>
      </c>
    </row>
    <row r="3142" spans="1:15" x14ac:dyDescent="0.25">
      <c r="A3142" s="99">
        <v>43596.583333333336</v>
      </c>
      <c r="B3142" s="27">
        <v>3135</v>
      </c>
      <c r="C3142" s="50"/>
      <c r="D3142" s="27"/>
      <c r="L3142" s="27">
        <v>7.3200000000000001E-2</v>
      </c>
      <c r="M3142" s="45">
        <f>IF(Measurements!L3139&lt;J$5,(J$6-Measurements!L3139)*((M$2-M$2*M$3-M$2*M$4)/J$4/24),0)</f>
        <v>0</v>
      </c>
      <c r="N3142" s="45">
        <f t="shared" si="101"/>
        <v>85.712594433842526</v>
      </c>
      <c r="O3142" s="140">
        <v>7858</v>
      </c>
    </row>
    <row r="3143" spans="1:15" x14ac:dyDescent="0.25">
      <c r="A3143" s="99">
        <v>43596.625</v>
      </c>
      <c r="B3143" s="27">
        <v>3136</v>
      </c>
      <c r="C3143" s="50"/>
      <c r="D3143" s="27"/>
      <c r="L3143" s="27">
        <v>7.2700000000000001E-2</v>
      </c>
      <c r="M3143" s="45">
        <f>IF(Measurements!L3140&lt;J$5,(J$6-Measurements!L3140)*((M$2-M$2*M$3-M$2*M$4)/J$4/24),0)</f>
        <v>0</v>
      </c>
      <c r="N3143" s="45">
        <f t="shared" si="101"/>
        <v>85.438556856771783</v>
      </c>
      <c r="O3143" s="140">
        <v>7886</v>
      </c>
    </row>
    <row r="3144" spans="1:15" x14ac:dyDescent="0.25">
      <c r="A3144" s="99">
        <v>43596.666666666664</v>
      </c>
      <c r="B3144" s="27">
        <v>3137</v>
      </c>
      <c r="C3144" s="50"/>
      <c r="D3144" s="27"/>
      <c r="L3144" s="27">
        <v>8.5099999999999995E-2</v>
      </c>
      <c r="M3144" s="45">
        <f>IF(Measurements!L3141&lt;J$5,(J$6-Measurements!L3141)*((M$2-M$2*M$3-M$2*M$4)/J$4/24),0)</f>
        <v>0</v>
      </c>
      <c r="N3144" s="45">
        <f t="shared" si="101"/>
        <v>92.234688768126333</v>
      </c>
      <c r="O3144" s="140">
        <v>7503</v>
      </c>
    </row>
    <row r="3145" spans="1:15" x14ac:dyDescent="0.25">
      <c r="A3145" s="99">
        <v>43596.708333333336</v>
      </c>
      <c r="B3145" s="27">
        <v>3138</v>
      </c>
      <c r="C3145" s="50"/>
      <c r="D3145" s="27"/>
      <c r="L3145" s="27">
        <v>0.1154</v>
      </c>
      <c r="M3145" s="45">
        <f>IF(Measurements!L3142&lt;J$5,(J$6-Measurements!L3142)*((M$2-M$2*M$3-M$2*M$4)/J$4/24),0)</f>
        <v>0</v>
      </c>
      <c r="N3145" s="45">
        <f t="shared" ref="N3145:N3208" si="102">+M3145+$L3145*M$2*M$3/$M$6+M$5</f>
        <v>108.84136593861371</v>
      </c>
      <c r="O3145" s="140">
        <v>6800</v>
      </c>
    </row>
    <row r="3146" spans="1:15" x14ac:dyDescent="0.25">
      <c r="A3146" s="99">
        <v>43596.75</v>
      </c>
      <c r="B3146" s="27">
        <v>3139</v>
      </c>
      <c r="C3146" s="50"/>
      <c r="D3146" s="27"/>
      <c r="L3146" s="27">
        <v>0.16400000000000001</v>
      </c>
      <c r="M3146" s="45">
        <f>IF(Measurements!L3143&lt;J$5,(J$6-Measurements!L3143)*((M$2-M$2*M$3-M$2*M$4)/J$4/24),0)</f>
        <v>0</v>
      </c>
      <c r="N3146" s="45">
        <f t="shared" si="102"/>
        <v>135.47781842989048</v>
      </c>
      <c r="O3146" s="140">
        <v>6079</v>
      </c>
    </row>
    <row r="3147" spans="1:15" x14ac:dyDescent="0.25">
      <c r="A3147" s="99">
        <v>43596.791666666664</v>
      </c>
      <c r="B3147" s="27">
        <v>3140</v>
      </c>
      <c r="C3147" s="50"/>
      <c r="D3147" s="27"/>
      <c r="L3147" s="27">
        <v>0.22</v>
      </c>
      <c r="M3147" s="45">
        <f>IF(Measurements!L3144&lt;J$5,(J$6-Measurements!L3144)*((M$2-M$2*M$3-M$2*M$4)/J$4/24),0)</f>
        <v>0</v>
      </c>
      <c r="N3147" s="45">
        <f t="shared" si="102"/>
        <v>166.1700270618143</v>
      </c>
      <c r="O3147" s="140">
        <v>5340</v>
      </c>
    </row>
    <row r="3148" spans="1:15" x14ac:dyDescent="0.25">
      <c r="A3148" s="99">
        <v>43596.833333333336</v>
      </c>
      <c r="B3148" s="27">
        <v>3141</v>
      </c>
      <c r="C3148" s="50"/>
      <c r="D3148" s="27"/>
      <c r="L3148" s="27">
        <v>0.25829999999999997</v>
      </c>
      <c r="M3148" s="45">
        <f>IF(Measurements!L3145&lt;J$5,(J$6-Measurements!L3145)*((M$2-M$2*M$3-M$2*M$4)/J$4/24),0)</f>
        <v>0</v>
      </c>
      <c r="N3148" s="45">
        <f t="shared" si="102"/>
        <v>187.16130546543363</v>
      </c>
      <c r="O3148" s="140">
        <v>4984</v>
      </c>
    </row>
    <row r="3149" spans="1:15" x14ac:dyDescent="0.25">
      <c r="A3149" s="99">
        <v>43596.875</v>
      </c>
      <c r="B3149" s="27">
        <v>3142</v>
      </c>
      <c r="C3149" s="50"/>
      <c r="D3149" s="27"/>
      <c r="L3149" s="27">
        <v>0.25369999999999998</v>
      </c>
      <c r="M3149" s="45">
        <f>IF(Measurements!L3146&lt;J$5,(J$6-Measurements!L3146)*((M$2-M$2*M$3-M$2*M$4)/J$4/24),0)</f>
        <v>0</v>
      </c>
      <c r="N3149" s="45">
        <f t="shared" si="102"/>
        <v>184.64015975638273</v>
      </c>
      <c r="O3149" s="140">
        <v>5045</v>
      </c>
    </row>
    <row r="3150" spans="1:15" x14ac:dyDescent="0.25">
      <c r="A3150" s="99">
        <v>43596.916666666664</v>
      </c>
      <c r="B3150" s="27">
        <v>3143</v>
      </c>
      <c r="C3150" s="50"/>
      <c r="D3150" s="27"/>
      <c r="L3150" s="27">
        <v>0.20319999999999999</v>
      </c>
      <c r="M3150" s="45">
        <f>IF(Measurements!L3147&lt;J$5,(J$6-Measurements!L3147)*((M$2-M$2*M$3-M$2*M$4)/J$4/24),0)</f>
        <v>0</v>
      </c>
      <c r="N3150" s="45">
        <f t="shared" si="102"/>
        <v>156.96236447223714</v>
      </c>
      <c r="O3150" s="140">
        <v>5544</v>
      </c>
    </row>
    <row r="3151" spans="1:15" x14ac:dyDescent="0.25">
      <c r="A3151" s="99">
        <v>43596.958333333336</v>
      </c>
      <c r="B3151" s="27">
        <v>3144</v>
      </c>
      <c r="C3151" s="50"/>
      <c r="D3151" s="27"/>
      <c r="L3151" s="27">
        <v>0.1308</v>
      </c>
      <c r="M3151" s="45">
        <f>IF(Measurements!L3148&lt;J$5,(J$6-Measurements!L3148)*((M$2-M$2*M$3-M$2*M$4)/J$4/24),0)</f>
        <v>178.52154275059286</v>
      </c>
      <c r="N3151" s="45">
        <f t="shared" si="102"/>
        <v>295.80326606298559</v>
      </c>
      <c r="O3151" s="140">
        <v>4553</v>
      </c>
    </row>
    <row r="3152" spans="1:15" x14ac:dyDescent="0.25">
      <c r="A3152" s="99">
        <v>43597</v>
      </c>
      <c r="B3152" s="27">
        <v>3145</v>
      </c>
      <c r="C3152" s="50"/>
      <c r="D3152" s="27"/>
      <c r="E3152" s="45">
        <f>+IF((MIN(Measurements!G3149:G3172)+MAX(Measurements!G3149:G3172))/2&gt;=E$5,0,E$6-(MIN(Measurements!G3149:G3172)+MAX(Measurements!G3149:G3172))/2)</f>
        <v>0</v>
      </c>
      <c r="F3152" s="45">
        <f>+IF((MIN(Measurements!H3149:H3172)+MAX(Measurements!H3149:H3172))/2&gt;=F$5,0,F$6-(MIN(Measurements!H3149:H3172)+MAX(Measurements!H3149:H3172))/2)</f>
        <v>0</v>
      </c>
      <c r="G3152" s="45">
        <f>+IF((MIN(Measurements!I3149:I3172)+MAX(Measurements!I3149:I3172))/2&gt;=G$5,0,G$6-(MIN(Measurements!I3149:I3172)+MAX(Measurements!I3149:I3172))/2)</f>
        <v>6.85</v>
      </c>
      <c r="H3152" s="45">
        <f>+IF((MIN(Measurements!J3149:J3172)+MAX(Measurements!J3149:J3172))/2&gt;=H$5,0,H$6-(MIN(Measurements!J3149:J3172)+MAX(Measurements!J3149:J3172))/2)</f>
        <v>0</v>
      </c>
      <c r="I3152" s="45">
        <f>+IF((MIN(Measurements!K3149:K3172)+MAX(Measurements!K3149:K3172))/2&gt;=I$5,0,I$6-(MIN(Measurements!K3149:K3172)+MAX(Measurements!K3149:K3172))/2)</f>
        <v>0</v>
      </c>
      <c r="J3152" s="45">
        <f>+IF((MIN(Measurements!L3149:L3172)+MAX(Measurements!L3149:L3172))/2&gt;=J$5,0,J$6-(MIN(Measurements!L3149:L3172)+MAX(Measurements!L3149:L3172))/2)</f>
        <v>0</v>
      </c>
      <c r="L3152" s="27">
        <v>6.7699999999999996E-2</v>
      </c>
      <c r="M3152" s="45">
        <f>IF(Measurements!L3149&lt;J$5,(J$6-Measurements!L3149)*((M$2-M$2*M$3-M$2*M$4)/J$4/24),0)</f>
        <v>207.40002760730638</v>
      </c>
      <c r="N3152" s="45">
        <f t="shared" si="102"/>
        <v>290.09820869337068</v>
      </c>
      <c r="O3152" s="140">
        <v>4585</v>
      </c>
    </row>
    <row r="3153" spans="1:15" x14ac:dyDescent="0.25">
      <c r="A3153" s="99">
        <v>43597.041666666664</v>
      </c>
      <c r="B3153" s="27">
        <v>3146</v>
      </c>
      <c r="C3153" s="50"/>
      <c r="D3153" s="27"/>
      <c r="L3153" s="27">
        <v>3.0499999999999999E-2</v>
      </c>
      <c r="M3153" s="45">
        <f>IF(Measurements!L3150&lt;J$5,(J$6-Measurements!L3150)*((M$2-M$2*M$3-M$2*M$4)/J$4/24),0)</f>
        <v>236.27851246401991</v>
      </c>
      <c r="N3153" s="45">
        <f t="shared" si="102"/>
        <v>298.58829781602049</v>
      </c>
      <c r="O3153" s="140">
        <v>4539</v>
      </c>
    </row>
    <row r="3154" spans="1:15" x14ac:dyDescent="0.25">
      <c r="A3154" s="99">
        <v>43597.083333333336</v>
      </c>
      <c r="B3154" s="27">
        <v>3147</v>
      </c>
      <c r="C3154" s="50"/>
      <c r="D3154" s="27"/>
      <c r="L3154" s="27">
        <v>2.07E-2</v>
      </c>
      <c r="M3154" s="45">
        <f>IF(Measurements!L3151&lt;J$5,(J$6-Measurements!L3151)*((M$2-M$2*M$3-M$2*M$4)/J$4/24),0)</f>
        <v>246.77977968464305</v>
      </c>
      <c r="N3154" s="45">
        <f t="shared" si="102"/>
        <v>303.71842852605698</v>
      </c>
      <c r="O3154" s="140">
        <v>4507</v>
      </c>
    </row>
    <row r="3155" spans="1:15" x14ac:dyDescent="0.25">
      <c r="A3155" s="99">
        <v>43597.125</v>
      </c>
      <c r="B3155" s="27">
        <v>3148</v>
      </c>
      <c r="C3155" s="50"/>
      <c r="D3155" s="27"/>
      <c r="L3155" s="27">
        <v>3.6900000000000002E-2</v>
      </c>
      <c r="M3155" s="45">
        <f>IF(Measurements!L3152&lt;J$5,(J$6-Measurements!L3152)*((M$2-M$2*M$3-M$2*M$4)/J$4/24),0)</f>
        <v>244.15446287948726</v>
      </c>
      <c r="N3155" s="45">
        <f t="shared" si="102"/>
        <v>309.97192921799342</v>
      </c>
      <c r="O3155" s="140">
        <v>4467</v>
      </c>
    </row>
    <row r="3156" spans="1:15" x14ac:dyDescent="0.25">
      <c r="A3156" s="99">
        <v>43597.166666666664</v>
      </c>
      <c r="B3156" s="27">
        <v>3149</v>
      </c>
      <c r="C3156" s="50"/>
      <c r="D3156" s="27"/>
      <c r="L3156" s="27">
        <v>7.9699999999999993E-2</v>
      </c>
      <c r="M3156" s="45">
        <f>IF(Measurements!L3153&lt;J$5,(J$6-Measurements!L3153)*((M$2-M$2*M$3-M$2*M$4)/J$4/24),0)</f>
        <v>238.90382926917567</v>
      </c>
      <c r="N3156" s="45">
        <f t="shared" si="102"/>
        <v>328.17891220493794</v>
      </c>
      <c r="O3156" s="140">
        <v>4342</v>
      </c>
    </row>
    <row r="3157" spans="1:15" x14ac:dyDescent="0.25">
      <c r="A3157" s="99">
        <v>43597.208333333336</v>
      </c>
      <c r="B3157" s="27">
        <v>3150</v>
      </c>
      <c r="C3157" s="50"/>
      <c r="D3157" s="27"/>
      <c r="L3157" s="27">
        <v>0.14360000000000001</v>
      </c>
      <c r="M3157" s="45">
        <f>IF(Measurements!L3154&lt;J$5,(J$6-Measurements!L3154)*((M$2-M$2*M$3-M$2*M$4)/J$4/24),0)</f>
        <v>233.65319565886415</v>
      </c>
      <c r="N3157" s="45">
        <f t="shared" si="102"/>
        <v>357.95028094426806</v>
      </c>
      <c r="O3157" s="140">
        <v>4073</v>
      </c>
    </row>
    <row r="3158" spans="1:15" x14ac:dyDescent="0.25">
      <c r="A3158" s="99">
        <v>43597.25</v>
      </c>
      <c r="B3158" s="27">
        <v>3151</v>
      </c>
      <c r="C3158" s="50"/>
      <c r="D3158" s="27"/>
      <c r="L3158" s="27">
        <v>0.2074</v>
      </c>
      <c r="M3158" s="45">
        <f>IF(Measurements!L3155&lt;J$5,(J$6-Measurements!L3155)*((M$2-M$2*M$3-M$2*M$4)/J$4/24),0)</f>
        <v>228.40256204855257</v>
      </c>
      <c r="N3158" s="45">
        <f t="shared" si="102"/>
        <v>387.66684216818396</v>
      </c>
      <c r="O3158" s="140">
        <v>3753</v>
      </c>
    </row>
    <row r="3159" spans="1:15" x14ac:dyDescent="0.25">
      <c r="A3159" s="99">
        <v>43597.291666666664</v>
      </c>
      <c r="B3159" s="27">
        <v>3152</v>
      </c>
      <c r="C3159" s="50"/>
      <c r="D3159" s="27"/>
      <c r="L3159" s="27">
        <v>0.24179999999999999</v>
      </c>
      <c r="M3159" s="45">
        <f>IF(Measurements!L3156&lt;J$5,(J$6-Measurements!L3156)*((M$2-M$2*M$3-M$2*M$4)/J$4/24),0)</f>
        <v>212.65066121761791</v>
      </c>
      <c r="N3159" s="45">
        <f t="shared" si="102"/>
        <v>390.76872663971687</v>
      </c>
      <c r="O3159" s="140">
        <v>3715</v>
      </c>
    </row>
    <row r="3160" spans="1:15" x14ac:dyDescent="0.25">
      <c r="A3160" s="99">
        <v>43597.333333333336</v>
      </c>
      <c r="B3160" s="27">
        <v>3153</v>
      </c>
      <c r="C3160" s="50"/>
      <c r="D3160" s="27"/>
      <c r="L3160" s="27">
        <v>0.23230000000000001</v>
      </c>
      <c r="M3160" s="45">
        <f>IF(Measurements!L3157&lt;J$5,(J$6-Measurements!L3157)*((M$2-M$2*M$3-M$2*M$4)/J$4/24),0)</f>
        <v>196.89876038668325</v>
      </c>
      <c r="N3160" s="45">
        <f t="shared" si="102"/>
        <v>369.81011184443798</v>
      </c>
      <c r="O3160" s="140">
        <v>3952</v>
      </c>
    </row>
    <row r="3161" spans="1:15" x14ac:dyDescent="0.25">
      <c r="A3161" s="99">
        <v>43597.375</v>
      </c>
      <c r="B3161" s="27">
        <v>3154</v>
      </c>
      <c r="C3161" s="50"/>
      <c r="D3161" s="27"/>
      <c r="L3161" s="27">
        <v>0.19220000000000001</v>
      </c>
      <c r="M3161" s="45">
        <f>IF(Measurements!L3158&lt;J$5,(J$6-Measurements!L3158)*((M$2-M$2*M$3-M$2*M$4)/J$4/24),0)</f>
        <v>0</v>
      </c>
      <c r="N3161" s="45">
        <f t="shared" si="102"/>
        <v>150.93353777668068</v>
      </c>
      <c r="O3161" s="140">
        <v>5739</v>
      </c>
    </row>
    <row r="3162" spans="1:15" x14ac:dyDescent="0.25">
      <c r="A3162" s="99">
        <v>43597.416666666664</v>
      </c>
      <c r="B3162" s="27">
        <v>3155</v>
      </c>
      <c r="C3162" s="50"/>
      <c r="D3162" s="27"/>
      <c r="L3162" s="27">
        <v>0.1474</v>
      </c>
      <c r="M3162" s="45">
        <f>IF(Measurements!L3159&lt;J$5,(J$6-Measurements!L3159)*((M$2-M$2*M$3-M$2*M$4)/J$4/24),0)</f>
        <v>0</v>
      </c>
      <c r="N3162" s="45">
        <f t="shared" si="102"/>
        <v>126.37977087114162</v>
      </c>
      <c r="O3162" s="140">
        <v>6335</v>
      </c>
    </row>
    <row r="3163" spans="1:15" x14ac:dyDescent="0.25">
      <c r="A3163" s="99">
        <v>43597.458333333336</v>
      </c>
      <c r="B3163" s="27">
        <v>3156</v>
      </c>
      <c r="C3163" s="50"/>
      <c r="D3163" s="27"/>
      <c r="L3163" s="27">
        <v>0.1147</v>
      </c>
      <c r="M3163" s="45">
        <f>IF(Measurements!L3160&lt;J$5,(J$6-Measurements!L3160)*((M$2-M$2*M$3-M$2*M$4)/J$4/24),0)</f>
        <v>0</v>
      </c>
      <c r="N3163" s="45">
        <f t="shared" si="102"/>
        <v>108.45771333071465</v>
      </c>
      <c r="O3163" s="140">
        <v>6829</v>
      </c>
    </row>
    <row r="3164" spans="1:15" x14ac:dyDescent="0.25">
      <c r="A3164" s="99">
        <v>43597.5</v>
      </c>
      <c r="B3164" s="27">
        <v>3157</v>
      </c>
      <c r="C3164" s="50"/>
      <c r="D3164" s="27"/>
      <c r="L3164" s="27">
        <v>9.4600000000000004E-2</v>
      </c>
      <c r="M3164" s="45">
        <f>IF(Measurements!L3161&lt;J$5,(J$6-Measurements!L3161)*((M$2-M$2*M$3-M$2*M$4)/J$4/24),0)</f>
        <v>0</v>
      </c>
      <c r="N3164" s="45">
        <f t="shared" si="102"/>
        <v>97.44140273247055</v>
      </c>
      <c r="O3164" s="140">
        <v>7211</v>
      </c>
    </row>
    <row r="3165" spans="1:15" x14ac:dyDescent="0.25">
      <c r="A3165" s="99">
        <v>43597.541666666664</v>
      </c>
      <c r="B3165" s="27">
        <v>3158</v>
      </c>
      <c r="C3165" s="50"/>
      <c r="D3165" s="27"/>
      <c r="L3165" s="27">
        <v>8.1500000000000003E-2</v>
      </c>
      <c r="M3165" s="45">
        <f>IF(Measurements!L3162&lt;J$5,(J$6-Measurements!L3162)*((M$2-M$2*M$3-M$2*M$4)/J$4/24),0)</f>
        <v>0</v>
      </c>
      <c r="N3165" s="45">
        <f t="shared" si="102"/>
        <v>90.261618213216948</v>
      </c>
      <c r="O3165" s="140">
        <v>7540</v>
      </c>
    </row>
    <row r="3166" spans="1:15" x14ac:dyDescent="0.25">
      <c r="A3166" s="99">
        <v>43597.583333333336</v>
      </c>
      <c r="B3166" s="27">
        <v>3159</v>
      </c>
      <c r="C3166" s="50"/>
      <c r="D3166" s="27"/>
      <c r="L3166" s="27">
        <v>7.3200000000000001E-2</v>
      </c>
      <c r="M3166" s="45">
        <f>IF(Measurements!L3163&lt;J$5,(J$6-Measurements!L3163)*((M$2-M$2*M$3-M$2*M$4)/J$4/24),0)</f>
        <v>0</v>
      </c>
      <c r="N3166" s="45">
        <f t="shared" si="102"/>
        <v>85.712594433842526</v>
      </c>
      <c r="O3166" s="140">
        <v>7859</v>
      </c>
    </row>
    <row r="3167" spans="1:15" x14ac:dyDescent="0.25">
      <c r="A3167" s="99">
        <v>43597.625</v>
      </c>
      <c r="B3167" s="27">
        <v>3160</v>
      </c>
      <c r="C3167" s="50"/>
      <c r="D3167" s="27"/>
      <c r="L3167" s="27">
        <v>7.2700000000000001E-2</v>
      </c>
      <c r="M3167" s="45">
        <f>IF(Measurements!L3164&lt;J$5,(J$6-Measurements!L3164)*((M$2-M$2*M$3-M$2*M$4)/J$4/24),0)</f>
        <v>0</v>
      </c>
      <c r="N3167" s="45">
        <f t="shared" si="102"/>
        <v>85.438556856771783</v>
      </c>
      <c r="O3167" s="140">
        <v>7887</v>
      </c>
    </row>
    <row r="3168" spans="1:15" x14ac:dyDescent="0.25">
      <c r="A3168" s="99">
        <v>43597.666666666664</v>
      </c>
      <c r="B3168" s="27">
        <v>3161</v>
      </c>
      <c r="C3168" s="50"/>
      <c r="D3168" s="27"/>
      <c r="L3168" s="27">
        <v>8.5099999999999995E-2</v>
      </c>
      <c r="M3168" s="45">
        <f>IF(Measurements!L3165&lt;J$5,(J$6-Measurements!L3165)*((M$2-M$2*M$3-M$2*M$4)/J$4/24),0)</f>
        <v>0</v>
      </c>
      <c r="N3168" s="45">
        <f t="shared" si="102"/>
        <v>92.234688768126333</v>
      </c>
      <c r="O3168" s="140">
        <v>7504</v>
      </c>
    </row>
    <row r="3169" spans="1:15" x14ac:dyDescent="0.25">
      <c r="A3169" s="99">
        <v>43597.708333333336</v>
      </c>
      <c r="B3169" s="27">
        <v>3162</v>
      </c>
      <c r="C3169" s="50"/>
      <c r="D3169" s="27"/>
      <c r="L3169" s="27">
        <v>0.1154</v>
      </c>
      <c r="M3169" s="45">
        <f>IF(Measurements!L3166&lt;J$5,(J$6-Measurements!L3166)*((M$2-M$2*M$3-M$2*M$4)/J$4/24),0)</f>
        <v>0</v>
      </c>
      <c r="N3169" s="45">
        <f t="shared" si="102"/>
        <v>108.84136593861371</v>
      </c>
      <c r="O3169" s="140">
        <v>6801</v>
      </c>
    </row>
    <row r="3170" spans="1:15" x14ac:dyDescent="0.25">
      <c r="A3170" s="99">
        <v>43597.75</v>
      </c>
      <c r="B3170" s="27">
        <v>3163</v>
      </c>
      <c r="C3170" s="50"/>
      <c r="D3170" s="27"/>
      <c r="L3170" s="27">
        <v>0.16400000000000001</v>
      </c>
      <c r="M3170" s="45">
        <f>IF(Measurements!L3167&lt;J$5,(J$6-Measurements!L3167)*((M$2-M$2*M$3-M$2*M$4)/J$4/24),0)</f>
        <v>0</v>
      </c>
      <c r="N3170" s="45">
        <f t="shared" si="102"/>
        <v>135.47781842989048</v>
      </c>
      <c r="O3170" s="140">
        <v>6080</v>
      </c>
    </row>
    <row r="3171" spans="1:15" x14ac:dyDescent="0.25">
      <c r="A3171" s="99">
        <v>43597.791666666664</v>
      </c>
      <c r="B3171" s="27">
        <v>3164</v>
      </c>
      <c r="C3171" s="50"/>
      <c r="D3171" s="27"/>
      <c r="L3171" s="27">
        <v>0.22</v>
      </c>
      <c r="M3171" s="45">
        <f>IF(Measurements!L3168&lt;J$5,(J$6-Measurements!L3168)*((M$2-M$2*M$3-M$2*M$4)/J$4/24),0)</f>
        <v>0</v>
      </c>
      <c r="N3171" s="45">
        <f t="shared" si="102"/>
        <v>166.1700270618143</v>
      </c>
      <c r="O3171" s="140">
        <v>5341</v>
      </c>
    </row>
    <row r="3172" spans="1:15" x14ac:dyDescent="0.25">
      <c r="A3172" s="99">
        <v>43597.833333333336</v>
      </c>
      <c r="B3172" s="27">
        <v>3165</v>
      </c>
      <c r="C3172" s="50"/>
      <c r="D3172" s="27"/>
      <c r="L3172" s="27">
        <v>0.25829999999999997</v>
      </c>
      <c r="M3172" s="45">
        <f>IF(Measurements!L3169&lt;J$5,(J$6-Measurements!L3169)*((M$2-M$2*M$3-M$2*M$4)/J$4/24),0)</f>
        <v>0</v>
      </c>
      <c r="N3172" s="45">
        <f t="shared" si="102"/>
        <v>187.16130546543363</v>
      </c>
      <c r="O3172" s="140">
        <v>4985</v>
      </c>
    </row>
    <row r="3173" spans="1:15" x14ac:dyDescent="0.25">
      <c r="A3173" s="99">
        <v>43597.875</v>
      </c>
      <c r="B3173" s="27">
        <v>3166</v>
      </c>
      <c r="C3173" s="50"/>
      <c r="D3173" s="27"/>
      <c r="L3173" s="27">
        <v>0.25369999999999998</v>
      </c>
      <c r="M3173" s="45">
        <f>IF(Measurements!L3170&lt;J$5,(J$6-Measurements!L3170)*((M$2-M$2*M$3-M$2*M$4)/J$4/24),0)</f>
        <v>0</v>
      </c>
      <c r="N3173" s="45">
        <f t="shared" si="102"/>
        <v>184.64015975638273</v>
      </c>
      <c r="O3173" s="140">
        <v>5046</v>
      </c>
    </row>
    <row r="3174" spans="1:15" x14ac:dyDescent="0.25">
      <c r="A3174" s="99">
        <v>43597.916666666664</v>
      </c>
      <c r="B3174" s="27">
        <v>3167</v>
      </c>
      <c r="C3174" s="50"/>
      <c r="D3174" s="27"/>
      <c r="L3174" s="27">
        <v>0.20319999999999999</v>
      </c>
      <c r="M3174" s="45">
        <f>IF(Measurements!L3171&lt;J$5,(J$6-Measurements!L3171)*((M$2-M$2*M$3-M$2*M$4)/J$4/24),0)</f>
        <v>168.02027552996972</v>
      </c>
      <c r="N3174" s="45">
        <f t="shared" si="102"/>
        <v>324.98264000220684</v>
      </c>
      <c r="O3174" s="140">
        <v>4368</v>
      </c>
    </row>
    <row r="3175" spans="1:15" x14ac:dyDescent="0.25">
      <c r="A3175" s="99">
        <v>43597.958333333336</v>
      </c>
      <c r="B3175" s="27">
        <v>3168</v>
      </c>
      <c r="C3175" s="50"/>
      <c r="D3175" s="27"/>
      <c r="L3175" s="27">
        <v>0.1308</v>
      </c>
      <c r="M3175" s="45">
        <f>IF(Measurements!L3172&lt;J$5,(J$6-Measurements!L3172)*((M$2-M$2*M$3-M$2*M$4)/J$4/24),0)</f>
        <v>173.27090914028125</v>
      </c>
      <c r="N3175" s="45">
        <f t="shared" si="102"/>
        <v>290.552632452674</v>
      </c>
      <c r="O3175" s="140">
        <v>4584</v>
      </c>
    </row>
    <row r="3176" spans="1:15" x14ac:dyDescent="0.25">
      <c r="A3176" s="99">
        <v>43598</v>
      </c>
      <c r="B3176" s="27">
        <v>3169</v>
      </c>
      <c r="C3176" s="50"/>
      <c r="D3176" s="27"/>
      <c r="E3176" s="45">
        <f>+IF((MIN(Measurements!G3173:G3196)+MAX(Measurements!G3173:G3196))/2&gt;=E$5,0,E$6-(MIN(Measurements!G3173:G3196)+MAX(Measurements!G3173:G3196))/2)</f>
        <v>7.6499999999999986</v>
      </c>
      <c r="F3176" s="45">
        <f>+IF((MIN(Measurements!H3173:H3196)+MAX(Measurements!H3173:H3196))/2&gt;=F$5,0,F$6-(MIN(Measurements!H3173:H3196)+MAX(Measurements!H3173:H3196))/2)</f>
        <v>7.9</v>
      </c>
      <c r="G3176" s="45">
        <f>+IF((MIN(Measurements!I3173:I3196)+MAX(Measurements!I3173:I3196))/2&gt;=G$5,0,G$6-(MIN(Measurements!I3173:I3196)+MAX(Measurements!I3173:I3196))/2)</f>
        <v>8</v>
      </c>
      <c r="H3176" s="45">
        <f>+IF((MIN(Measurements!J3173:J3196)+MAX(Measurements!J3173:J3196))/2&gt;=H$5,0,H$6-(MIN(Measurements!J3173:J3196)+MAX(Measurements!J3173:J3196))/2)</f>
        <v>9.1999999999999993</v>
      </c>
      <c r="I3176" s="45">
        <f>+IF((MIN(Measurements!K3173:K3196)+MAX(Measurements!K3173:K3196))/2&gt;=I$5,0,I$6-(MIN(Measurements!K3173:K3196)+MAX(Measurements!K3173:K3196))/2)</f>
        <v>8.3500000000000014</v>
      </c>
      <c r="J3176" s="45">
        <f>+IF((MIN(Measurements!L3173:L3196)+MAX(Measurements!L3173:L3196))/2&gt;=J$5,0,J$6-(MIN(Measurements!L3173:L3196)+MAX(Measurements!L3173:L3196))/2)</f>
        <v>0</v>
      </c>
      <c r="L3176" s="27">
        <v>6.7699999999999996E-2</v>
      </c>
      <c r="M3176" s="45">
        <f>IF(Measurements!L3173&lt;J$5,(J$6-Measurements!L3173)*((M$2-M$2*M$3-M$2*M$4)/J$4/24),0)</f>
        <v>202.1493939969948</v>
      </c>
      <c r="N3176" s="45">
        <f t="shared" si="102"/>
        <v>284.8475750830591</v>
      </c>
      <c r="O3176" s="140">
        <v>4611</v>
      </c>
    </row>
    <row r="3177" spans="1:15" x14ac:dyDescent="0.25">
      <c r="A3177" s="99">
        <v>43598.041666666664</v>
      </c>
      <c r="B3177" s="27">
        <v>3170</v>
      </c>
      <c r="C3177" s="50"/>
      <c r="D3177" s="27"/>
      <c r="L3177" s="27">
        <v>3.0499999999999999E-2</v>
      </c>
      <c r="M3177" s="45">
        <f>IF(Measurements!L3174&lt;J$5,(J$6-Measurements!L3174)*((M$2-M$2*M$3-M$2*M$4)/J$4/24),0)</f>
        <v>196.89876038668325</v>
      </c>
      <c r="N3177" s="45">
        <f t="shared" si="102"/>
        <v>259.20854573868382</v>
      </c>
      <c r="O3177" s="140">
        <v>4717</v>
      </c>
    </row>
    <row r="3178" spans="1:15" x14ac:dyDescent="0.25">
      <c r="A3178" s="99">
        <v>43598.083333333336</v>
      </c>
      <c r="B3178" s="27">
        <v>3171</v>
      </c>
      <c r="C3178" s="50"/>
      <c r="D3178" s="27"/>
      <c r="L3178" s="27">
        <v>2.07E-2</v>
      </c>
      <c r="M3178" s="45">
        <f>IF(Measurements!L3175&lt;J$5,(J$6-Measurements!L3175)*((M$2-M$2*M$3-M$2*M$4)/J$4/24),0)</f>
        <v>217.90129482792949</v>
      </c>
      <c r="N3178" s="45">
        <f t="shared" si="102"/>
        <v>274.83994366934343</v>
      </c>
      <c r="O3178" s="140">
        <v>4657</v>
      </c>
    </row>
    <row r="3179" spans="1:15" x14ac:dyDescent="0.25">
      <c r="A3179" s="99">
        <v>43598.125</v>
      </c>
      <c r="B3179" s="27">
        <v>3172</v>
      </c>
      <c r="C3179" s="50"/>
      <c r="D3179" s="27"/>
      <c r="L3179" s="27">
        <v>3.6900000000000002E-2</v>
      </c>
      <c r="M3179" s="45">
        <f>IF(Measurements!L3176&lt;J$5,(J$6-Measurements!L3176)*((M$2-M$2*M$3-M$2*M$4)/J$4/24),0)</f>
        <v>223.15192843824104</v>
      </c>
      <c r="N3179" s="45">
        <f t="shared" si="102"/>
        <v>288.96939477674721</v>
      </c>
      <c r="O3179" s="140">
        <v>4590</v>
      </c>
    </row>
    <row r="3180" spans="1:15" x14ac:dyDescent="0.25">
      <c r="A3180" s="99">
        <v>43598.166666666664</v>
      </c>
      <c r="B3180" s="27">
        <v>3173</v>
      </c>
      <c r="C3180" s="50"/>
      <c r="D3180" s="27"/>
      <c r="L3180" s="27">
        <v>7.9699999999999993E-2</v>
      </c>
      <c r="M3180" s="45">
        <f>IF(Measurements!L3177&lt;J$5,(J$6-Measurements!L3177)*((M$2-M$2*M$3-M$2*M$4)/J$4/24),0)</f>
        <v>189.02280997121591</v>
      </c>
      <c r="N3180" s="45">
        <f t="shared" si="102"/>
        <v>278.29789290697818</v>
      </c>
      <c r="O3180" s="140">
        <v>4640</v>
      </c>
    </row>
    <row r="3181" spans="1:15" x14ac:dyDescent="0.25">
      <c r="A3181" s="99">
        <v>43598.208333333336</v>
      </c>
      <c r="B3181" s="27">
        <v>3174</v>
      </c>
      <c r="C3181" s="50"/>
      <c r="D3181" s="27"/>
      <c r="L3181" s="27">
        <v>0.14360000000000001</v>
      </c>
      <c r="M3181" s="45">
        <f>IF(Measurements!L3178&lt;J$5,(J$6-Measurements!L3178)*((M$2-M$2*M$3-M$2*M$4)/J$4/24),0)</f>
        <v>0</v>
      </c>
      <c r="N3181" s="45">
        <f t="shared" si="102"/>
        <v>124.29708528540392</v>
      </c>
      <c r="O3181" s="140">
        <v>6381</v>
      </c>
    </row>
    <row r="3182" spans="1:15" x14ac:dyDescent="0.25">
      <c r="A3182" s="99">
        <v>43598.25</v>
      </c>
      <c r="B3182" s="27">
        <v>3175</v>
      </c>
      <c r="C3182" s="50"/>
      <c r="D3182" s="27"/>
      <c r="L3182" s="27">
        <v>0.2074</v>
      </c>
      <c r="M3182" s="45">
        <f>IF(Measurements!L3179&lt;J$5,(J$6-Measurements!L3179)*((M$2-M$2*M$3-M$2*M$4)/J$4/24),0)</f>
        <v>0</v>
      </c>
      <c r="N3182" s="45">
        <f t="shared" si="102"/>
        <v>159.26428011963142</v>
      </c>
      <c r="O3182" s="140">
        <v>5525</v>
      </c>
    </row>
    <row r="3183" spans="1:15" x14ac:dyDescent="0.25">
      <c r="A3183" s="99">
        <v>43598.291666666664</v>
      </c>
      <c r="B3183" s="27">
        <v>3176</v>
      </c>
      <c r="C3183" s="50"/>
      <c r="D3183" s="27"/>
      <c r="L3183" s="27">
        <v>0.24179999999999999</v>
      </c>
      <c r="M3183" s="45">
        <f>IF(Measurements!L3180&lt;J$5,(J$6-Measurements!L3180)*((M$2-M$2*M$3-M$2*M$4)/J$4/24),0)</f>
        <v>0</v>
      </c>
      <c r="N3183" s="45">
        <f t="shared" si="102"/>
        <v>178.11806542209894</v>
      </c>
      <c r="O3183" s="140">
        <v>5155</v>
      </c>
    </row>
    <row r="3184" spans="1:15" x14ac:dyDescent="0.25">
      <c r="A3184" s="99">
        <v>43598.333333333336</v>
      </c>
      <c r="B3184" s="27">
        <v>3177</v>
      </c>
      <c r="C3184" s="50"/>
      <c r="D3184" s="27"/>
      <c r="L3184" s="27">
        <v>0.23230000000000001</v>
      </c>
      <c r="M3184" s="45">
        <f>IF(Measurements!L3181&lt;J$5,(J$6-Measurements!L3181)*((M$2-M$2*M$3-M$2*M$4)/J$4/24),0)</f>
        <v>0</v>
      </c>
      <c r="N3184" s="45">
        <f t="shared" si="102"/>
        <v>172.91135145775473</v>
      </c>
      <c r="O3184" s="140">
        <v>5234</v>
      </c>
    </row>
    <row r="3185" spans="1:15" x14ac:dyDescent="0.25">
      <c r="A3185" s="99">
        <v>43598.375</v>
      </c>
      <c r="B3185" s="27">
        <v>3178</v>
      </c>
      <c r="C3185" s="50"/>
      <c r="D3185" s="27"/>
      <c r="L3185" s="27">
        <v>0.19220000000000001</v>
      </c>
      <c r="M3185" s="45">
        <f>IF(Measurements!L3182&lt;J$5,(J$6-Measurements!L3182)*((M$2-M$2*M$3-M$2*M$4)/J$4/24),0)</f>
        <v>0</v>
      </c>
      <c r="N3185" s="45">
        <f t="shared" si="102"/>
        <v>150.93353777668068</v>
      </c>
      <c r="O3185" s="140">
        <v>5740</v>
      </c>
    </row>
    <row r="3186" spans="1:15" x14ac:dyDescent="0.25">
      <c r="A3186" s="99">
        <v>43598.416666666664</v>
      </c>
      <c r="B3186" s="27">
        <v>3179</v>
      </c>
      <c r="C3186" s="50"/>
      <c r="D3186" s="27"/>
      <c r="L3186" s="27">
        <v>0.1474</v>
      </c>
      <c r="M3186" s="45">
        <f>IF(Measurements!L3183&lt;J$5,(J$6-Measurements!L3183)*((M$2-M$2*M$3-M$2*M$4)/J$4/24),0)</f>
        <v>0</v>
      </c>
      <c r="N3186" s="45">
        <f t="shared" si="102"/>
        <v>126.37977087114162</v>
      </c>
      <c r="O3186" s="140">
        <v>6336</v>
      </c>
    </row>
    <row r="3187" spans="1:15" x14ac:dyDescent="0.25">
      <c r="A3187" s="99">
        <v>43598.458333333336</v>
      </c>
      <c r="B3187" s="27">
        <v>3180</v>
      </c>
      <c r="C3187" s="50"/>
      <c r="D3187" s="27"/>
      <c r="L3187" s="27">
        <v>0.1147</v>
      </c>
      <c r="M3187" s="45">
        <f>IF(Measurements!L3184&lt;J$5,(J$6-Measurements!L3184)*((M$2-M$2*M$3-M$2*M$4)/J$4/24),0)</f>
        <v>0</v>
      </c>
      <c r="N3187" s="45">
        <f t="shared" si="102"/>
        <v>108.45771333071465</v>
      </c>
      <c r="O3187" s="140">
        <v>6830</v>
      </c>
    </row>
    <row r="3188" spans="1:15" x14ac:dyDescent="0.25">
      <c r="A3188" s="99">
        <v>43598.5</v>
      </c>
      <c r="B3188" s="27">
        <v>3181</v>
      </c>
      <c r="C3188" s="50"/>
      <c r="D3188" s="27"/>
      <c r="L3188" s="27">
        <v>9.4600000000000004E-2</v>
      </c>
      <c r="M3188" s="45">
        <f>IF(Measurements!L3185&lt;J$5,(J$6-Measurements!L3185)*((M$2-M$2*M$3-M$2*M$4)/J$4/24),0)</f>
        <v>0</v>
      </c>
      <c r="N3188" s="45">
        <f t="shared" si="102"/>
        <v>97.44140273247055</v>
      </c>
      <c r="O3188" s="140">
        <v>7212</v>
      </c>
    </row>
    <row r="3189" spans="1:15" x14ac:dyDescent="0.25">
      <c r="A3189" s="99">
        <v>43598.541666666664</v>
      </c>
      <c r="B3189" s="27">
        <v>3182</v>
      </c>
      <c r="C3189" s="50"/>
      <c r="D3189" s="27"/>
      <c r="L3189" s="27">
        <v>8.1500000000000003E-2</v>
      </c>
      <c r="M3189" s="45">
        <f>IF(Measurements!L3186&lt;J$5,(J$6-Measurements!L3186)*((M$2-M$2*M$3-M$2*M$4)/J$4/24),0)</f>
        <v>0</v>
      </c>
      <c r="N3189" s="45">
        <f t="shared" si="102"/>
        <v>90.261618213216948</v>
      </c>
      <c r="O3189" s="140">
        <v>7541</v>
      </c>
    </row>
    <row r="3190" spans="1:15" x14ac:dyDescent="0.25">
      <c r="A3190" s="99">
        <v>43598.583333333336</v>
      </c>
      <c r="B3190" s="27">
        <v>3183</v>
      </c>
      <c r="C3190" s="50"/>
      <c r="D3190" s="27"/>
      <c r="L3190" s="27">
        <v>7.3200000000000001E-2</v>
      </c>
      <c r="M3190" s="45">
        <f>IF(Measurements!L3187&lt;J$5,(J$6-Measurements!L3187)*((M$2-M$2*M$3-M$2*M$4)/J$4/24),0)</f>
        <v>0</v>
      </c>
      <c r="N3190" s="45">
        <f t="shared" si="102"/>
        <v>85.712594433842526</v>
      </c>
      <c r="O3190" s="140">
        <v>7860</v>
      </c>
    </row>
    <row r="3191" spans="1:15" x14ac:dyDescent="0.25">
      <c r="A3191" s="99">
        <v>43598.625</v>
      </c>
      <c r="B3191" s="27">
        <v>3184</v>
      </c>
      <c r="C3191" s="50"/>
      <c r="D3191" s="27"/>
      <c r="L3191" s="27">
        <v>7.2700000000000001E-2</v>
      </c>
      <c r="M3191" s="45">
        <f>IF(Measurements!L3188&lt;J$5,(J$6-Measurements!L3188)*((M$2-M$2*M$3-M$2*M$4)/J$4/24),0)</f>
        <v>0</v>
      </c>
      <c r="N3191" s="45">
        <f t="shared" si="102"/>
        <v>85.438556856771783</v>
      </c>
      <c r="O3191" s="140">
        <v>7888</v>
      </c>
    </row>
    <row r="3192" spans="1:15" x14ac:dyDescent="0.25">
      <c r="A3192" s="99">
        <v>43598.666666666664</v>
      </c>
      <c r="B3192" s="27">
        <v>3185</v>
      </c>
      <c r="C3192" s="50"/>
      <c r="D3192" s="27"/>
      <c r="L3192" s="27">
        <v>8.5099999999999995E-2</v>
      </c>
      <c r="M3192" s="45">
        <f>IF(Measurements!L3189&lt;J$5,(J$6-Measurements!L3189)*((M$2-M$2*M$3-M$2*M$4)/J$4/24),0)</f>
        <v>165.39495872481396</v>
      </c>
      <c r="N3192" s="45">
        <f t="shared" si="102"/>
        <v>257.62964749294031</v>
      </c>
      <c r="O3192" s="140">
        <v>4721</v>
      </c>
    </row>
    <row r="3193" spans="1:15" x14ac:dyDescent="0.25">
      <c r="A3193" s="99">
        <v>43598.708333333336</v>
      </c>
      <c r="B3193" s="27">
        <v>3186</v>
      </c>
      <c r="C3193" s="50"/>
      <c r="D3193" s="27"/>
      <c r="L3193" s="27">
        <v>0.1154</v>
      </c>
      <c r="M3193" s="45">
        <f>IF(Measurements!L3190&lt;J$5,(J$6-Measurements!L3190)*((M$2-M$2*M$3-M$2*M$4)/J$4/24),0)</f>
        <v>186.39749316606014</v>
      </c>
      <c r="N3193" s="45">
        <f t="shared" si="102"/>
        <v>295.23885910467385</v>
      </c>
      <c r="O3193" s="140">
        <v>4557</v>
      </c>
    </row>
    <row r="3194" spans="1:15" x14ac:dyDescent="0.25">
      <c r="A3194" s="99">
        <v>43598.75</v>
      </c>
      <c r="B3194" s="27">
        <v>3187</v>
      </c>
      <c r="C3194" s="50"/>
      <c r="D3194" s="27"/>
      <c r="L3194" s="27">
        <v>0.16400000000000001</v>
      </c>
      <c r="M3194" s="45">
        <f>IF(Measurements!L3191&lt;J$5,(J$6-Measurements!L3191)*((M$2-M$2*M$3-M$2*M$4)/J$4/24),0)</f>
        <v>207.40002760730638</v>
      </c>
      <c r="N3194" s="45">
        <f t="shared" si="102"/>
        <v>342.87784603719683</v>
      </c>
      <c r="O3194" s="140">
        <v>4222</v>
      </c>
    </row>
    <row r="3195" spans="1:15" x14ac:dyDescent="0.25">
      <c r="A3195" s="99">
        <v>43598.791666666664</v>
      </c>
      <c r="B3195" s="27">
        <v>3188</v>
      </c>
      <c r="C3195" s="50"/>
      <c r="D3195" s="27"/>
      <c r="L3195" s="27">
        <v>0.22</v>
      </c>
      <c r="M3195" s="45">
        <f>IF(Measurements!L3192&lt;J$5,(J$6-Measurements!L3192)*((M$2-M$2*M$3-M$2*M$4)/J$4/24),0)</f>
        <v>215.27597802277367</v>
      </c>
      <c r="N3195" s="45">
        <f t="shared" si="102"/>
        <v>381.44600508458797</v>
      </c>
      <c r="O3195" s="140">
        <v>3820</v>
      </c>
    </row>
    <row r="3196" spans="1:15" x14ac:dyDescent="0.25">
      <c r="A3196" s="99">
        <v>43598.833333333336</v>
      </c>
      <c r="B3196" s="27">
        <v>3189</v>
      </c>
      <c r="C3196" s="50"/>
      <c r="D3196" s="27"/>
      <c r="L3196" s="27">
        <v>0.25829999999999997</v>
      </c>
      <c r="M3196" s="45">
        <f>IF(Measurements!L3193&lt;J$5,(J$6-Measurements!L3193)*((M$2-M$2*M$3-M$2*M$4)/J$4/24),0)</f>
        <v>223.15192843824104</v>
      </c>
      <c r="N3196" s="45">
        <f t="shared" si="102"/>
        <v>410.3132339036747</v>
      </c>
      <c r="O3196" s="140">
        <v>3495</v>
      </c>
    </row>
    <row r="3197" spans="1:15" x14ac:dyDescent="0.25">
      <c r="A3197" s="99">
        <v>43598.875</v>
      </c>
      <c r="B3197" s="27">
        <v>3190</v>
      </c>
      <c r="C3197" s="50"/>
      <c r="D3197" s="27"/>
      <c r="L3197" s="27">
        <v>0.25369999999999998</v>
      </c>
      <c r="M3197" s="45">
        <f>IF(Measurements!L3194&lt;J$5,(J$6-Measurements!L3194)*((M$2-M$2*M$3-M$2*M$4)/J$4/24),0)</f>
        <v>231.02787885370839</v>
      </c>
      <c r="N3197" s="45">
        <f t="shared" si="102"/>
        <v>415.66803861009112</v>
      </c>
      <c r="O3197" s="140">
        <v>3421</v>
      </c>
    </row>
    <row r="3198" spans="1:15" x14ac:dyDescent="0.25">
      <c r="A3198" s="99">
        <v>43598.916666666664</v>
      </c>
      <c r="B3198" s="27">
        <v>3191</v>
      </c>
      <c r="C3198" s="50"/>
      <c r="D3198" s="27"/>
      <c r="L3198" s="27">
        <v>0.20319999999999999</v>
      </c>
      <c r="M3198" s="45">
        <f>IF(Measurements!L3195&lt;J$5,(J$6-Measurements!L3195)*((M$2-M$2*M$3-M$2*M$4)/J$4/24),0)</f>
        <v>238.90382926917567</v>
      </c>
      <c r="N3198" s="45">
        <f t="shared" si="102"/>
        <v>395.86619374141281</v>
      </c>
      <c r="O3198" s="140">
        <v>3659</v>
      </c>
    </row>
    <row r="3199" spans="1:15" x14ac:dyDescent="0.25">
      <c r="A3199" s="99">
        <v>43598.958333333336</v>
      </c>
      <c r="B3199" s="27">
        <v>3192</v>
      </c>
      <c r="C3199" s="50"/>
      <c r="D3199" s="27"/>
      <c r="L3199" s="27">
        <v>0.1308</v>
      </c>
      <c r="M3199" s="45">
        <f>IF(Measurements!L3196&lt;J$5,(J$6-Measurements!L3196)*((M$2-M$2*M$3-M$2*M$4)/J$4/24),0)</f>
        <v>244.15446287948726</v>
      </c>
      <c r="N3199" s="45">
        <f t="shared" si="102"/>
        <v>361.43618619187998</v>
      </c>
      <c r="O3199" s="140">
        <v>4035</v>
      </c>
    </row>
    <row r="3200" spans="1:15" x14ac:dyDescent="0.25">
      <c r="A3200" s="99">
        <v>43599</v>
      </c>
      <c r="B3200" s="27">
        <v>3193</v>
      </c>
      <c r="C3200" s="50"/>
      <c r="D3200" s="27"/>
      <c r="E3200" s="45">
        <f>+IF((MIN(Measurements!G3197:G3220)+MAX(Measurements!G3197:G3220))/2&gt;=E$5,0,E$6-(MIN(Measurements!G3197:G3220)+MAX(Measurements!G3197:G3220))/2)</f>
        <v>7.8000000000000007</v>
      </c>
      <c r="F3200" s="45">
        <f>+IF((MIN(Measurements!H3197:H3220)+MAX(Measurements!H3197:H3220))/2&gt;=F$5,0,F$6-(MIN(Measurements!H3197:H3220)+MAX(Measurements!H3197:H3220))/2)</f>
        <v>8</v>
      </c>
      <c r="G3200" s="45">
        <f>+IF((MIN(Measurements!I3197:I3220)+MAX(Measurements!I3197:I3220))/2&gt;=G$5,0,G$6-(MIN(Measurements!I3197:I3220)+MAX(Measurements!I3197:I3220))/2)</f>
        <v>8.75</v>
      </c>
      <c r="H3200" s="45">
        <f>+IF((MIN(Measurements!J3197:J3220)+MAX(Measurements!J3197:J3220))/2&gt;=H$5,0,H$6-(MIN(Measurements!J3197:J3220)+MAX(Measurements!J3197:J3220))/2)</f>
        <v>8.0500000000000007</v>
      </c>
      <c r="I3200" s="45">
        <f>+IF((MIN(Measurements!K3197:K3220)+MAX(Measurements!K3197:K3220))/2&gt;=I$5,0,I$6-(MIN(Measurements!K3197:K3220)+MAX(Measurements!K3197:K3220))/2)</f>
        <v>8.35</v>
      </c>
      <c r="J3200" s="45">
        <f>+IF((MIN(Measurements!L3197:L3220)+MAX(Measurements!L3197:L3220))/2&gt;=J$5,0,J$6-(MIN(Measurements!L3197:L3220)+MAX(Measurements!L3197:L3220))/2)</f>
        <v>7.4499999999999993</v>
      </c>
      <c r="L3200" s="27">
        <v>6.7699999999999996E-2</v>
      </c>
      <c r="M3200" s="45">
        <f>IF(Measurements!L3197&lt;J$5,(J$6-Measurements!L3197)*((M$2-M$2*M$3-M$2*M$4)/J$4/24),0)</f>
        <v>246.77977968464305</v>
      </c>
      <c r="N3200" s="45">
        <f t="shared" si="102"/>
        <v>329.47796077070734</v>
      </c>
      <c r="O3200" s="140">
        <v>4332</v>
      </c>
    </row>
    <row r="3201" spans="1:15" x14ac:dyDescent="0.25">
      <c r="A3201" s="99">
        <v>43599.041666666664</v>
      </c>
      <c r="B3201" s="27">
        <v>3194</v>
      </c>
      <c r="C3201" s="50"/>
      <c r="D3201" s="27"/>
      <c r="L3201" s="27">
        <v>3.0499999999999999E-2</v>
      </c>
      <c r="M3201" s="45">
        <f>IF(Measurements!L3198&lt;J$5,(J$6-Measurements!L3198)*((M$2-M$2*M$3-M$2*M$4)/J$4/24),0)</f>
        <v>246.77977968464305</v>
      </c>
      <c r="N3201" s="45">
        <f t="shared" si="102"/>
        <v>309.08956503664365</v>
      </c>
      <c r="O3201" s="140">
        <v>4479</v>
      </c>
    </row>
    <row r="3202" spans="1:15" x14ac:dyDescent="0.25">
      <c r="A3202" s="99">
        <v>43599.083333333336</v>
      </c>
      <c r="B3202" s="27">
        <v>3195</v>
      </c>
      <c r="C3202" s="50"/>
      <c r="D3202" s="27"/>
      <c r="L3202" s="27">
        <v>2.07E-2</v>
      </c>
      <c r="M3202" s="45">
        <f>IF(Measurements!L3199&lt;J$5,(J$6-Measurements!L3199)*((M$2-M$2*M$3-M$2*M$4)/J$4/24),0)</f>
        <v>246.77977968464305</v>
      </c>
      <c r="N3202" s="45">
        <f t="shared" si="102"/>
        <v>303.71842852605698</v>
      </c>
      <c r="O3202" s="140">
        <v>4508</v>
      </c>
    </row>
    <row r="3203" spans="1:15" x14ac:dyDescent="0.25">
      <c r="A3203" s="99">
        <v>43599.125</v>
      </c>
      <c r="B3203" s="27">
        <v>3196</v>
      </c>
      <c r="C3203" s="50"/>
      <c r="D3203" s="27"/>
      <c r="L3203" s="27">
        <v>3.6900000000000002E-2</v>
      </c>
      <c r="M3203" s="45">
        <f>IF(Measurements!L3200&lt;J$5,(J$6-Measurements!L3200)*((M$2-M$2*M$3-M$2*M$4)/J$4/24),0)</f>
        <v>252.03041329495457</v>
      </c>
      <c r="N3203" s="45">
        <f t="shared" si="102"/>
        <v>317.84787963346076</v>
      </c>
      <c r="O3203" s="140">
        <v>4423</v>
      </c>
    </row>
    <row r="3204" spans="1:15" x14ac:dyDescent="0.25">
      <c r="A3204" s="99">
        <v>43599.166666666664</v>
      </c>
      <c r="B3204" s="27">
        <v>3197</v>
      </c>
      <c r="C3204" s="50"/>
      <c r="D3204" s="27"/>
      <c r="L3204" s="27">
        <v>7.9699999999999993E-2</v>
      </c>
      <c r="M3204" s="45">
        <f>IF(Measurements!L3201&lt;J$5,(J$6-Measurements!L3201)*((M$2-M$2*M$3-M$2*M$4)/J$4/24),0)</f>
        <v>252.03041329495457</v>
      </c>
      <c r="N3204" s="45">
        <f t="shared" si="102"/>
        <v>341.30549623071681</v>
      </c>
      <c r="O3204" s="140">
        <v>4238</v>
      </c>
    </row>
    <row r="3205" spans="1:15" x14ac:dyDescent="0.25">
      <c r="A3205" s="99">
        <v>43599.208333333336</v>
      </c>
      <c r="B3205" s="27">
        <v>3198</v>
      </c>
      <c r="C3205" s="50"/>
      <c r="D3205" s="27"/>
      <c r="L3205" s="27">
        <v>0.14360000000000001</v>
      </c>
      <c r="M3205" s="45">
        <f>IF(Measurements!L3202&lt;J$5,(J$6-Measurements!L3202)*((M$2-M$2*M$3-M$2*M$4)/J$4/24),0)</f>
        <v>254.65573010011033</v>
      </c>
      <c r="N3205" s="45">
        <f t="shared" si="102"/>
        <v>378.95281538551427</v>
      </c>
      <c r="O3205" s="140">
        <v>3853</v>
      </c>
    </row>
    <row r="3206" spans="1:15" x14ac:dyDescent="0.25">
      <c r="A3206" s="99">
        <v>43599.25</v>
      </c>
      <c r="B3206" s="27">
        <v>3199</v>
      </c>
      <c r="C3206" s="50"/>
      <c r="D3206" s="27"/>
      <c r="L3206" s="27">
        <v>0.2074</v>
      </c>
      <c r="M3206" s="45">
        <f>IF(Measurements!L3203&lt;J$5,(J$6-Measurements!L3203)*((M$2-M$2*M$3-M$2*M$4)/J$4/24),0)</f>
        <v>244.15446287948726</v>
      </c>
      <c r="N3206" s="45">
        <f t="shared" si="102"/>
        <v>403.41874299911865</v>
      </c>
      <c r="O3206" s="140">
        <v>3578</v>
      </c>
    </row>
    <row r="3207" spans="1:15" x14ac:dyDescent="0.25">
      <c r="A3207" s="99">
        <v>43599.291666666664</v>
      </c>
      <c r="B3207" s="27">
        <v>3200</v>
      </c>
      <c r="C3207" s="50"/>
      <c r="D3207" s="27"/>
      <c r="L3207" s="27">
        <v>0.24179999999999999</v>
      </c>
      <c r="M3207" s="45">
        <f>IF(Measurements!L3204&lt;J$5,(J$6-Measurements!L3204)*((M$2-M$2*M$3-M$2*M$4)/J$4/24),0)</f>
        <v>241.52914607433144</v>
      </c>
      <c r="N3207" s="45">
        <f t="shared" si="102"/>
        <v>419.64721149643037</v>
      </c>
      <c r="O3207" s="140">
        <v>3392</v>
      </c>
    </row>
    <row r="3208" spans="1:15" x14ac:dyDescent="0.25">
      <c r="A3208" s="99">
        <v>43599.333333333336</v>
      </c>
      <c r="B3208" s="27">
        <v>3201</v>
      </c>
      <c r="C3208" s="50"/>
      <c r="D3208" s="27"/>
      <c r="L3208" s="27">
        <v>0.23230000000000001</v>
      </c>
      <c r="M3208" s="45">
        <f>IF(Measurements!L3205&lt;J$5,(J$6-Measurements!L3205)*((M$2-M$2*M$3-M$2*M$4)/J$4/24),0)</f>
        <v>228.40256204855257</v>
      </c>
      <c r="N3208" s="45">
        <f t="shared" si="102"/>
        <v>401.3139135063073</v>
      </c>
      <c r="O3208" s="140">
        <v>3593</v>
      </c>
    </row>
    <row r="3209" spans="1:15" x14ac:dyDescent="0.25">
      <c r="A3209" s="99">
        <v>43599.375</v>
      </c>
      <c r="B3209" s="27">
        <v>3202</v>
      </c>
      <c r="C3209" s="50"/>
      <c r="D3209" s="27"/>
      <c r="L3209" s="27">
        <v>0.19220000000000001</v>
      </c>
      <c r="M3209" s="45">
        <f>IF(Measurements!L3206&lt;J$5,(J$6-Measurements!L3206)*((M$2-M$2*M$3-M$2*M$4)/J$4/24),0)</f>
        <v>210.02534441246215</v>
      </c>
      <c r="N3209" s="45">
        <f t="shared" ref="N3209:N3272" si="103">+M3209+$L3209*M$2*M$3/$M$6+M$5</f>
        <v>360.95888218914286</v>
      </c>
      <c r="O3209" s="140">
        <v>4042</v>
      </c>
    </row>
    <row r="3210" spans="1:15" x14ac:dyDescent="0.25">
      <c r="A3210" s="99">
        <v>43599.416666666664</v>
      </c>
      <c r="B3210" s="27">
        <v>3203</v>
      </c>
      <c r="C3210" s="50"/>
      <c r="D3210" s="27"/>
      <c r="L3210" s="27">
        <v>0.1474</v>
      </c>
      <c r="M3210" s="45">
        <f>IF(Measurements!L3207&lt;J$5,(J$6-Measurements!L3207)*((M$2-M$2*M$3-M$2*M$4)/J$4/24),0)</f>
        <v>202.1493939969948</v>
      </c>
      <c r="N3210" s="45">
        <f t="shared" si="103"/>
        <v>328.52916486813643</v>
      </c>
      <c r="O3210" s="140">
        <v>4340</v>
      </c>
    </row>
    <row r="3211" spans="1:15" x14ac:dyDescent="0.25">
      <c r="A3211" s="99">
        <v>43599.458333333336</v>
      </c>
      <c r="B3211" s="27">
        <v>3204</v>
      </c>
      <c r="C3211" s="50"/>
      <c r="D3211" s="27"/>
      <c r="L3211" s="27">
        <v>0.1147</v>
      </c>
      <c r="M3211" s="45">
        <f>IF(Measurements!L3208&lt;J$5,(J$6-Measurements!L3208)*((M$2-M$2*M$3-M$2*M$4)/J$4/24),0)</f>
        <v>170.64559233512549</v>
      </c>
      <c r="N3211" s="45">
        <f t="shared" si="103"/>
        <v>279.10330566584014</v>
      </c>
      <c r="O3211" s="140">
        <v>4632</v>
      </c>
    </row>
    <row r="3212" spans="1:15" x14ac:dyDescent="0.25">
      <c r="A3212" s="99">
        <v>43599.5</v>
      </c>
      <c r="B3212" s="27">
        <v>3205</v>
      </c>
      <c r="C3212" s="50"/>
      <c r="D3212" s="27"/>
      <c r="L3212" s="27">
        <v>9.4600000000000004E-2</v>
      </c>
      <c r="M3212" s="45">
        <f>IF(Measurements!L3209&lt;J$5,(J$6-Measurements!L3209)*((M$2-M$2*M$3-M$2*M$4)/J$4/24),0)</f>
        <v>0</v>
      </c>
      <c r="N3212" s="45">
        <f t="shared" si="103"/>
        <v>97.44140273247055</v>
      </c>
      <c r="O3212" s="140">
        <v>7213</v>
      </c>
    </row>
    <row r="3213" spans="1:15" x14ac:dyDescent="0.25">
      <c r="A3213" s="99">
        <v>43599.541666666664</v>
      </c>
      <c r="B3213" s="27">
        <v>3206</v>
      </c>
      <c r="C3213" s="50"/>
      <c r="D3213" s="27"/>
      <c r="L3213" s="27">
        <v>8.1500000000000003E-2</v>
      </c>
      <c r="M3213" s="45">
        <f>IF(Measurements!L3210&lt;J$5,(J$6-Measurements!L3210)*((M$2-M$2*M$3-M$2*M$4)/J$4/24),0)</f>
        <v>0</v>
      </c>
      <c r="N3213" s="45">
        <f t="shared" si="103"/>
        <v>90.261618213216948</v>
      </c>
      <c r="O3213" s="140">
        <v>7542</v>
      </c>
    </row>
    <row r="3214" spans="1:15" x14ac:dyDescent="0.25">
      <c r="A3214" s="99">
        <v>43599.583333333336</v>
      </c>
      <c r="B3214" s="27">
        <v>3207</v>
      </c>
      <c r="C3214" s="50"/>
      <c r="D3214" s="27"/>
      <c r="L3214" s="27">
        <v>7.3200000000000001E-2</v>
      </c>
      <c r="M3214" s="45">
        <f>IF(Measurements!L3211&lt;J$5,(J$6-Measurements!L3211)*((M$2-M$2*M$3-M$2*M$4)/J$4/24),0)</f>
        <v>0</v>
      </c>
      <c r="N3214" s="45">
        <f t="shared" si="103"/>
        <v>85.712594433842526</v>
      </c>
      <c r="O3214" s="140">
        <v>7861</v>
      </c>
    </row>
    <row r="3215" spans="1:15" x14ac:dyDescent="0.25">
      <c r="A3215" s="99">
        <v>43599.625</v>
      </c>
      <c r="B3215" s="27">
        <v>3208</v>
      </c>
      <c r="C3215" s="50"/>
      <c r="D3215" s="27"/>
      <c r="L3215" s="27">
        <v>7.2700000000000001E-2</v>
      </c>
      <c r="M3215" s="45">
        <f>IF(Measurements!L3212&lt;J$5,(J$6-Measurements!L3212)*((M$2-M$2*M$3-M$2*M$4)/J$4/24),0)</f>
        <v>0</v>
      </c>
      <c r="N3215" s="45">
        <f t="shared" si="103"/>
        <v>85.438556856771783</v>
      </c>
      <c r="O3215" s="140">
        <v>7889</v>
      </c>
    </row>
    <row r="3216" spans="1:15" x14ac:dyDescent="0.25">
      <c r="A3216" s="99">
        <v>43599.666666666664</v>
      </c>
      <c r="B3216" s="27">
        <v>3209</v>
      </c>
      <c r="C3216" s="50"/>
      <c r="D3216" s="27"/>
      <c r="L3216" s="27">
        <v>8.5099999999999995E-2</v>
      </c>
      <c r="M3216" s="45">
        <f>IF(Measurements!L3213&lt;J$5,(J$6-Measurements!L3213)*((M$2-M$2*M$3-M$2*M$4)/J$4/24),0)</f>
        <v>0</v>
      </c>
      <c r="N3216" s="45">
        <f t="shared" si="103"/>
        <v>92.234688768126333</v>
      </c>
      <c r="O3216" s="140">
        <v>7505</v>
      </c>
    </row>
    <row r="3217" spans="1:15" x14ac:dyDescent="0.25">
      <c r="A3217" s="99">
        <v>43599.708333333336</v>
      </c>
      <c r="B3217" s="27">
        <v>3210</v>
      </c>
      <c r="C3217" s="50"/>
      <c r="D3217" s="27"/>
      <c r="L3217" s="27">
        <v>0.1154</v>
      </c>
      <c r="M3217" s="45">
        <f>IF(Measurements!L3214&lt;J$5,(J$6-Measurements!L3214)*((M$2-M$2*M$3-M$2*M$4)/J$4/24),0)</f>
        <v>0</v>
      </c>
      <c r="N3217" s="45">
        <f t="shared" si="103"/>
        <v>108.84136593861371</v>
      </c>
      <c r="O3217" s="140">
        <v>6802</v>
      </c>
    </row>
    <row r="3218" spans="1:15" x14ac:dyDescent="0.25">
      <c r="A3218" s="99">
        <v>43599.75</v>
      </c>
      <c r="B3218" s="27">
        <v>3211</v>
      </c>
      <c r="C3218" s="50"/>
      <c r="D3218" s="27"/>
      <c r="L3218" s="27">
        <v>0.16400000000000001</v>
      </c>
      <c r="M3218" s="45">
        <f>IF(Measurements!L3215&lt;J$5,(J$6-Measurements!L3215)*((M$2-M$2*M$3-M$2*M$4)/J$4/24),0)</f>
        <v>0</v>
      </c>
      <c r="N3218" s="45">
        <f t="shared" si="103"/>
        <v>135.47781842989048</v>
      </c>
      <c r="O3218" s="140">
        <v>6081</v>
      </c>
    </row>
    <row r="3219" spans="1:15" x14ac:dyDescent="0.25">
      <c r="A3219" s="99">
        <v>43599.791666666664</v>
      </c>
      <c r="B3219" s="27">
        <v>3212</v>
      </c>
      <c r="C3219" s="50"/>
      <c r="D3219" s="27"/>
      <c r="L3219" s="27">
        <v>0.22</v>
      </c>
      <c r="M3219" s="45">
        <f>IF(Measurements!L3216&lt;J$5,(J$6-Measurements!L3216)*((M$2-M$2*M$3-M$2*M$4)/J$4/24),0)</f>
        <v>0</v>
      </c>
      <c r="N3219" s="45">
        <f t="shared" si="103"/>
        <v>166.1700270618143</v>
      </c>
      <c r="O3219" s="140">
        <v>5342</v>
      </c>
    </row>
    <row r="3220" spans="1:15" x14ac:dyDescent="0.25">
      <c r="A3220" s="99">
        <v>43599.833333333336</v>
      </c>
      <c r="B3220" s="27">
        <v>3213</v>
      </c>
      <c r="C3220" s="50"/>
      <c r="D3220" s="27"/>
      <c r="L3220" s="27">
        <v>0.25829999999999997</v>
      </c>
      <c r="M3220" s="45">
        <f>IF(Measurements!L3217&lt;J$5,(J$6-Measurements!L3217)*((M$2-M$2*M$3-M$2*M$4)/J$4/24),0)</f>
        <v>0</v>
      </c>
      <c r="N3220" s="45">
        <f t="shared" si="103"/>
        <v>187.16130546543363</v>
      </c>
      <c r="O3220" s="140">
        <v>4986</v>
      </c>
    </row>
    <row r="3221" spans="1:15" x14ac:dyDescent="0.25">
      <c r="A3221" s="99">
        <v>43599.875</v>
      </c>
      <c r="B3221" s="27">
        <v>3214</v>
      </c>
      <c r="C3221" s="50"/>
      <c r="D3221" s="27"/>
      <c r="L3221" s="27">
        <v>0.25369999999999998</v>
      </c>
      <c r="M3221" s="45">
        <f>IF(Measurements!L3218&lt;J$5,(J$6-Measurements!L3218)*((M$2-M$2*M$3-M$2*M$4)/J$4/24),0)</f>
        <v>0</v>
      </c>
      <c r="N3221" s="45">
        <f t="shared" si="103"/>
        <v>184.64015975638273</v>
      </c>
      <c r="O3221" s="140">
        <v>5047</v>
      </c>
    </row>
    <row r="3222" spans="1:15" x14ac:dyDescent="0.25">
      <c r="A3222" s="99">
        <v>43599.916666666664</v>
      </c>
      <c r="B3222" s="27">
        <v>3215</v>
      </c>
      <c r="C3222" s="50"/>
      <c r="D3222" s="27"/>
      <c r="L3222" s="27">
        <v>0.20319999999999999</v>
      </c>
      <c r="M3222" s="45">
        <f>IF(Measurements!L3219&lt;J$5,(J$6-Measurements!L3219)*((M$2-M$2*M$3-M$2*M$4)/J$4/24),0)</f>
        <v>165.39495872481396</v>
      </c>
      <c r="N3222" s="45">
        <f t="shared" si="103"/>
        <v>322.35732319705107</v>
      </c>
      <c r="O3222" s="140">
        <v>4392</v>
      </c>
    </row>
    <row r="3223" spans="1:15" x14ac:dyDescent="0.25">
      <c r="A3223" s="99">
        <v>43599.958333333336</v>
      </c>
      <c r="B3223" s="27">
        <v>3216</v>
      </c>
      <c r="C3223" s="50"/>
      <c r="D3223" s="27"/>
      <c r="L3223" s="27">
        <v>0.1308</v>
      </c>
      <c r="M3223" s="45">
        <f>IF(Measurements!L3220&lt;J$5,(J$6-Measurements!L3220)*((M$2-M$2*M$3-M$2*M$4)/J$4/24),0)</f>
        <v>165.39495872481396</v>
      </c>
      <c r="N3223" s="45">
        <f t="shared" si="103"/>
        <v>282.67668203720672</v>
      </c>
      <c r="O3223" s="140">
        <v>4621</v>
      </c>
    </row>
    <row r="3224" spans="1:15" x14ac:dyDescent="0.25">
      <c r="A3224" s="99">
        <v>43600</v>
      </c>
      <c r="B3224" s="27">
        <v>3217</v>
      </c>
      <c r="C3224" s="50"/>
      <c r="D3224" s="27"/>
      <c r="E3224" s="45">
        <f>+IF((MIN(Measurements!G3221:G3244)+MAX(Measurements!G3221:G3244))/2&gt;=E$5,0,E$6-(MIN(Measurements!G3221:G3244)+MAX(Measurements!G3221:G3244))/2)</f>
        <v>0</v>
      </c>
      <c r="F3224" s="45">
        <f>+IF((MIN(Measurements!H3221:H3244)+MAX(Measurements!H3221:H3244))/2&gt;=F$5,0,F$6-(MIN(Measurements!H3221:H3244)+MAX(Measurements!H3221:H3244))/2)</f>
        <v>0</v>
      </c>
      <c r="G3224" s="45">
        <f>+IF((MIN(Measurements!I3221:I3244)+MAX(Measurements!I3221:I3244))/2&gt;=G$5,0,G$6-(MIN(Measurements!I3221:I3244)+MAX(Measurements!I3221:I3244))/2)</f>
        <v>0</v>
      </c>
      <c r="H3224" s="45">
        <f>+IF((MIN(Measurements!J3221:J3244)+MAX(Measurements!J3221:J3244))/2&gt;=H$5,0,H$6-(MIN(Measurements!J3221:J3244)+MAX(Measurements!J3221:J3244))/2)</f>
        <v>0</v>
      </c>
      <c r="I3224" s="45">
        <f>+IF((MIN(Measurements!K3221:K3244)+MAX(Measurements!K3221:K3244))/2&gt;=I$5,0,I$6-(MIN(Measurements!K3221:K3244)+MAX(Measurements!K3221:K3244))/2)</f>
        <v>0</v>
      </c>
      <c r="J3224" s="45">
        <f>+IF((MIN(Measurements!L3221:L3244)+MAX(Measurements!L3221:L3244))/2&gt;=J$5,0,J$6-(MIN(Measurements!L3221:L3244)+MAX(Measurements!L3221:L3244))/2)</f>
        <v>0</v>
      </c>
      <c r="L3224" s="27">
        <v>6.7699999999999996E-2</v>
      </c>
      <c r="M3224" s="45">
        <f>IF(Measurements!L3221&lt;J$5,(J$6-Measurements!L3221)*((M$2-M$2*M$3-M$2*M$4)/J$4/24),0)</f>
        <v>170.64559233512549</v>
      </c>
      <c r="N3224" s="45">
        <f t="shared" si="103"/>
        <v>253.34377342118978</v>
      </c>
      <c r="O3224" s="140">
        <v>4738</v>
      </c>
    </row>
    <row r="3225" spans="1:15" x14ac:dyDescent="0.25">
      <c r="A3225" s="99">
        <v>43600.041666666664</v>
      </c>
      <c r="B3225" s="27">
        <v>3218</v>
      </c>
      <c r="C3225" s="50"/>
      <c r="D3225" s="27"/>
      <c r="L3225" s="27">
        <v>3.0499999999999999E-2</v>
      </c>
      <c r="M3225" s="45">
        <f>IF(Measurements!L3222&lt;J$5,(J$6-Measurements!L3222)*((M$2-M$2*M$3-M$2*M$4)/J$4/24),0)</f>
        <v>191.64812677637173</v>
      </c>
      <c r="N3225" s="45">
        <f t="shared" si="103"/>
        <v>253.95791212837233</v>
      </c>
      <c r="O3225" s="140">
        <v>4736</v>
      </c>
    </row>
    <row r="3226" spans="1:15" x14ac:dyDescent="0.25">
      <c r="A3226" s="99">
        <v>43600.083333333336</v>
      </c>
      <c r="B3226" s="27">
        <v>3219</v>
      </c>
      <c r="C3226" s="50"/>
      <c r="D3226" s="27"/>
      <c r="L3226" s="27">
        <v>2.07E-2</v>
      </c>
      <c r="M3226" s="45">
        <f>IF(Measurements!L3223&lt;J$5,(J$6-Measurements!L3223)*((M$2-M$2*M$3-M$2*M$4)/J$4/24),0)</f>
        <v>215.27597802277367</v>
      </c>
      <c r="N3226" s="45">
        <f t="shared" si="103"/>
        <v>272.21462686418761</v>
      </c>
      <c r="O3226" s="140">
        <v>4665</v>
      </c>
    </row>
    <row r="3227" spans="1:15" x14ac:dyDescent="0.25">
      <c r="A3227" s="99">
        <v>43600.125</v>
      </c>
      <c r="B3227" s="27">
        <v>3220</v>
      </c>
      <c r="C3227" s="50"/>
      <c r="D3227" s="27"/>
      <c r="L3227" s="27">
        <v>3.6900000000000002E-2</v>
      </c>
      <c r="M3227" s="45">
        <f>IF(Measurements!L3224&lt;J$5,(J$6-Measurements!L3224)*((M$2-M$2*M$3-M$2*M$4)/J$4/24),0)</f>
        <v>223.15192843824104</v>
      </c>
      <c r="N3227" s="45">
        <f t="shared" si="103"/>
        <v>288.96939477674721</v>
      </c>
      <c r="O3227" s="140">
        <v>4591</v>
      </c>
    </row>
    <row r="3228" spans="1:15" x14ac:dyDescent="0.25">
      <c r="A3228" s="99">
        <v>43600.166666666664</v>
      </c>
      <c r="B3228" s="27">
        <v>3221</v>
      </c>
      <c r="C3228" s="50"/>
      <c r="D3228" s="27"/>
      <c r="L3228" s="27">
        <v>7.9699999999999993E-2</v>
      </c>
      <c r="M3228" s="45">
        <f>IF(Measurements!L3225&lt;J$5,(J$6-Measurements!L3225)*((M$2-M$2*M$3-M$2*M$4)/J$4/24),0)</f>
        <v>210.02534441246215</v>
      </c>
      <c r="N3228" s="45">
        <f t="shared" si="103"/>
        <v>299.30042734822439</v>
      </c>
      <c r="O3228" s="140">
        <v>4535</v>
      </c>
    </row>
    <row r="3229" spans="1:15" x14ac:dyDescent="0.25">
      <c r="A3229" s="99">
        <v>43600.208333333336</v>
      </c>
      <c r="B3229" s="27">
        <v>3222</v>
      </c>
      <c r="C3229" s="50"/>
      <c r="D3229" s="27"/>
      <c r="L3229" s="27">
        <v>0.14360000000000001</v>
      </c>
      <c r="M3229" s="45">
        <f>IF(Measurements!L3226&lt;J$5,(J$6-Measurements!L3226)*((M$2-M$2*M$3-M$2*M$4)/J$4/24),0)</f>
        <v>183.77217636090438</v>
      </c>
      <c r="N3229" s="45">
        <f t="shared" si="103"/>
        <v>308.06926164630829</v>
      </c>
      <c r="O3229" s="140">
        <v>4491</v>
      </c>
    </row>
    <row r="3230" spans="1:15" x14ac:dyDescent="0.25">
      <c r="A3230" s="99">
        <v>43600.25</v>
      </c>
      <c r="B3230" s="27">
        <v>3223</v>
      </c>
      <c r="C3230" s="50"/>
      <c r="D3230" s="27"/>
      <c r="L3230" s="27">
        <v>0.2074</v>
      </c>
      <c r="M3230" s="45">
        <f>IF(Measurements!L3227&lt;J$5,(J$6-Measurements!L3227)*((M$2-M$2*M$3-M$2*M$4)/J$4/24),0)</f>
        <v>0</v>
      </c>
      <c r="N3230" s="45">
        <f t="shared" si="103"/>
        <v>159.26428011963142</v>
      </c>
      <c r="O3230" s="140">
        <v>5526</v>
      </c>
    </row>
    <row r="3231" spans="1:15" x14ac:dyDescent="0.25">
      <c r="A3231" s="99">
        <v>43600.291666666664</v>
      </c>
      <c r="B3231" s="27">
        <v>3224</v>
      </c>
      <c r="C3231" s="50"/>
      <c r="D3231" s="27"/>
      <c r="L3231" s="27">
        <v>0.24179999999999999</v>
      </c>
      <c r="M3231" s="45">
        <f>IF(Measurements!L3228&lt;J$5,(J$6-Measurements!L3228)*((M$2-M$2*M$3-M$2*M$4)/J$4/24),0)</f>
        <v>0</v>
      </c>
      <c r="N3231" s="45">
        <f t="shared" si="103"/>
        <v>178.11806542209894</v>
      </c>
      <c r="O3231" s="140">
        <v>5156</v>
      </c>
    </row>
    <row r="3232" spans="1:15" x14ac:dyDescent="0.25">
      <c r="A3232" s="99">
        <v>43600.333333333336</v>
      </c>
      <c r="B3232" s="27">
        <v>3225</v>
      </c>
      <c r="C3232" s="50"/>
      <c r="D3232" s="27"/>
      <c r="L3232" s="27">
        <v>0.23230000000000001</v>
      </c>
      <c r="M3232" s="45">
        <f>IF(Measurements!L3229&lt;J$5,(J$6-Measurements!L3229)*((M$2-M$2*M$3-M$2*M$4)/J$4/24),0)</f>
        <v>0</v>
      </c>
      <c r="N3232" s="45">
        <f t="shared" si="103"/>
        <v>172.91135145775473</v>
      </c>
      <c r="O3232" s="140">
        <v>5235</v>
      </c>
    </row>
    <row r="3233" spans="1:15" x14ac:dyDescent="0.25">
      <c r="A3233" s="99">
        <v>43600.375</v>
      </c>
      <c r="B3233" s="27">
        <v>3226</v>
      </c>
      <c r="C3233" s="50"/>
      <c r="D3233" s="27"/>
      <c r="L3233" s="27">
        <v>0.19220000000000001</v>
      </c>
      <c r="M3233" s="45">
        <f>IF(Measurements!L3230&lt;J$5,(J$6-Measurements!L3230)*((M$2-M$2*M$3-M$2*M$4)/J$4/24),0)</f>
        <v>0</v>
      </c>
      <c r="N3233" s="45">
        <f t="shared" si="103"/>
        <v>150.93353777668068</v>
      </c>
      <c r="O3233" s="140">
        <v>5741</v>
      </c>
    </row>
    <row r="3234" spans="1:15" x14ac:dyDescent="0.25">
      <c r="A3234" s="99">
        <v>43600.416666666664</v>
      </c>
      <c r="B3234" s="27">
        <v>3227</v>
      </c>
      <c r="C3234" s="50"/>
      <c r="D3234" s="27"/>
      <c r="L3234" s="27">
        <v>0.1474</v>
      </c>
      <c r="M3234" s="45">
        <f>IF(Measurements!L3231&lt;J$5,(J$6-Measurements!L3231)*((M$2-M$2*M$3-M$2*M$4)/J$4/24),0)</f>
        <v>0</v>
      </c>
      <c r="N3234" s="45">
        <f t="shared" si="103"/>
        <v>126.37977087114162</v>
      </c>
      <c r="O3234" s="140">
        <v>6337</v>
      </c>
    </row>
    <row r="3235" spans="1:15" x14ac:dyDescent="0.25">
      <c r="A3235" s="99">
        <v>43600.458333333336</v>
      </c>
      <c r="B3235" s="27">
        <v>3228</v>
      </c>
      <c r="C3235" s="50"/>
      <c r="D3235" s="27"/>
      <c r="L3235" s="27">
        <v>0.1147</v>
      </c>
      <c r="M3235" s="45">
        <f>IF(Measurements!L3232&lt;J$5,(J$6-Measurements!L3232)*((M$2-M$2*M$3-M$2*M$4)/J$4/24),0)</f>
        <v>0</v>
      </c>
      <c r="N3235" s="45">
        <f t="shared" si="103"/>
        <v>108.45771333071465</v>
      </c>
      <c r="O3235" s="140">
        <v>6831</v>
      </c>
    </row>
    <row r="3236" spans="1:15" x14ac:dyDescent="0.25">
      <c r="A3236" s="99">
        <v>43600.5</v>
      </c>
      <c r="B3236" s="27">
        <v>3229</v>
      </c>
      <c r="C3236" s="50"/>
      <c r="D3236" s="27"/>
      <c r="L3236" s="27">
        <v>9.4600000000000004E-2</v>
      </c>
      <c r="M3236" s="45">
        <f>IF(Measurements!L3233&lt;J$5,(J$6-Measurements!L3233)*((M$2-M$2*M$3-M$2*M$4)/J$4/24),0)</f>
        <v>0</v>
      </c>
      <c r="N3236" s="45">
        <f t="shared" si="103"/>
        <v>97.44140273247055</v>
      </c>
      <c r="O3236" s="140">
        <v>7214</v>
      </c>
    </row>
    <row r="3237" spans="1:15" x14ac:dyDescent="0.25">
      <c r="A3237" s="99">
        <v>43600.541666666664</v>
      </c>
      <c r="B3237" s="27">
        <v>3230</v>
      </c>
      <c r="C3237" s="50"/>
      <c r="D3237" s="27"/>
      <c r="L3237" s="27">
        <v>8.1500000000000003E-2</v>
      </c>
      <c r="M3237" s="45">
        <f>IF(Measurements!L3234&lt;J$5,(J$6-Measurements!L3234)*((M$2-M$2*M$3-M$2*M$4)/J$4/24),0)</f>
        <v>0</v>
      </c>
      <c r="N3237" s="45">
        <f t="shared" si="103"/>
        <v>90.261618213216948</v>
      </c>
      <c r="O3237" s="140">
        <v>7543</v>
      </c>
    </row>
    <row r="3238" spans="1:15" x14ac:dyDescent="0.25">
      <c r="A3238" s="99">
        <v>43600.583333333336</v>
      </c>
      <c r="B3238" s="27">
        <v>3231</v>
      </c>
      <c r="C3238" s="50"/>
      <c r="D3238" s="27"/>
      <c r="L3238" s="27">
        <v>7.3200000000000001E-2</v>
      </c>
      <c r="M3238" s="45">
        <f>IF(Measurements!L3235&lt;J$5,(J$6-Measurements!L3235)*((M$2-M$2*M$3-M$2*M$4)/J$4/24),0)</f>
        <v>0</v>
      </c>
      <c r="N3238" s="45">
        <f t="shared" si="103"/>
        <v>85.712594433842526</v>
      </c>
      <c r="O3238" s="140">
        <v>7862</v>
      </c>
    </row>
    <row r="3239" spans="1:15" x14ac:dyDescent="0.25">
      <c r="A3239" s="99">
        <v>43600.625</v>
      </c>
      <c r="B3239" s="27">
        <v>3232</v>
      </c>
      <c r="C3239" s="50"/>
      <c r="D3239" s="27"/>
      <c r="L3239" s="27">
        <v>7.2700000000000001E-2</v>
      </c>
      <c r="M3239" s="45">
        <f>IF(Measurements!L3236&lt;J$5,(J$6-Measurements!L3236)*((M$2-M$2*M$3-M$2*M$4)/J$4/24),0)</f>
        <v>0</v>
      </c>
      <c r="N3239" s="45">
        <f t="shared" si="103"/>
        <v>85.438556856771783</v>
      </c>
      <c r="O3239" s="140">
        <v>7890</v>
      </c>
    </row>
    <row r="3240" spans="1:15" x14ac:dyDescent="0.25">
      <c r="A3240" s="99">
        <v>43600.666666666664</v>
      </c>
      <c r="B3240" s="27">
        <v>3233</v>
      </c>
      <c r="C3240" s="50"/>
      <c r="D3240" s="27"/>
      <c r="L3240" s="27">
        <v>8.5099999999999995E-2</v>
      </c>
      <c r="M3240" s="45">
        <f>IF(Measurements!L3237&lt;J$5,(J$6-Measurements!L3237)*((M$2-M$2*M$3-M$2*M$4)/J$4/24),0)</f>
        <v>0</v>
      </c>
      <c r="N3240" s="45">
        <f t="shared" si="103"/>
        <v>92.234688768126333</v>
      </c>
      <c r="O3240" s="140">
        <v>7506</v>
      </c>
    </row>
    <row r="3241" spans="1:15" x14ac:dyDescent="0.25">
      <c r="A3241" s="99">
        <v>43600.708333333336</v>
      </c>
      <c r="B3241" s="27">
        <v>3234</v>
      </c>
      <c r="C3241" s="50"/>
      <c r="D3241" s="27"/>
      <c r="L3241" s="27">
        <v>0.1154</v>
      </c>
      <c r="M3241" s="45">
        <f>IF(Measurements!L3238&lt;J$5,(J$6-Measurements!L3238)*((M$2-M$2*M$3-M$2*M$4)/J$4/24),0)</f>
        <v>0</v>
      </c>
      <c r="N3241" s="45">
        <f t="shared" si="103"/>
        <v>108.84136593861371</v>
      </c>
      <c r="O3241" s="140">
        <v>6803</v>
      </c>
    </row>
    <row r="3242" spans="1:15" x14ac:dyDescent="0.25">
      <c r="A3242" s="99">
        <v>43600.75</v>
      </c>
      <c r="B3242" s="27">
        <v>3235</v>
      </c>
      <c r="C3242" s="50"/>
      <c r="D3242" s="27"/>
      <c r="L3242" s="27">
        <v>0.16400000000000001</v>
      </c>
      <c r="M3242" s="45">
        <f>IF(Measurements!L3239&lt;J$5,(J$6-Measurements!L3239)*((M$2-M$2*M$3-M$2*M$4)/J$4/24),0)</f>
        <v>0</v>
      </c>
      <c r="N3242" s="45">
        <f t="shared" si="103"/>
        <v>135.47781842989048</v>
      </c>
      <c r="O3242" s="140">
        <v>6082</v>
      </c>
    </row>
    <row r="3243" spans="1:15" x14ac:dyDescent="0.25">
      <c r="A3243" s="99">
        <v>43600.791666666664</v>
      </c>
      <c r="B3243" s="27">
        <v>3236</v>
      </c>
      <c r="C3243" s="50"/>
      <c r="D3243" s="27"/>
      <c r="L3243" s="27">
        <v>0.22</v>
      </c>
      <c r="M3243" s="45">
        <f>IF(Measurements!L3240&lt;J$5,(J$6-Measurements!L3240)*((M$2-M$2*M$3-M$2*M$4)/J$4/24),0)</f>
        <v>0</v>
      </c>
      <c r="N3243" s="45">
        <f t="shared" si="103"/>
        <v>166.1700270618143</v>
      </c>
      <c r="O3243" s="140">
        <v>5343</v>
      </c>
    </row>
    <row r="3244" spans="1:15" x14ac:dyDescent="0.25">
      <c r="A3244" s="99">
        <v>43600.833333333336</v>
      </c>
      <c r="B3244" s="27">
        <v>3237</v>
      </c>
      <c r="C3244" s="50"/>
      <c r="D3244" s="27"/>
      <c r="L3244" s="27">
        <v>0.25829999999999997</v>
      </c>
      <c r="M3244" s="45">
        <f>IF(Measurements!L3241&lt;J$5,(J$6-Measurements!L3241)*((M$2-M$2*M$3-M$2*M$4)/J$4/24),0)</f>
        <v>0</v>
      </c>
      <c r="N3244" s="45">
        <f t="shared" si="103"/>
        <v>187.16130546543363</v>
      </c>
      <c r="O3244" s="140">
        <v>4987</v>
      </c>
    </row>
    <row r="3245" spans="1:15" x14ac:dyDescent="0.25">
      <c r="A3245" s="99">
        <v>43600.875</v>
      </c>
      <c r="B3245" s="27">
        <v>3238</v>
      </c>
      <c r="C3245" s="50"/>
      <c r="D3245" s="27"/>
      <c r="L3245" s="27">
        <v>0.25369999999999998</v>
      </c>
      <c r="M3245" s="45">
        <f>IF(Measurements!L3242&lt;J$5,(J$6-Measurements!L3242)*((M$2-M$2*M$3-M$2*M$4)/J$4/24),0)</f>
        <v>0</v>
      </c>
      <c r="N3245" s="45">
        <f t="shared" si="103"/>
        <v>184.64015975638273</v>
      </c>
      <c r="O3245" s="140">
        <v>5048</v>
      </c>
    </row>
    <row r="3246" spans="1:15" x14ac:dyDescent="0.25">
      <c r="A3246" s="99">
        <v>43600.916666666664</v>
      </c>
      <c r="B3246" s="27">
        <v>3239</v>
      </c>
      <c r="C3246" s="50"/>
      <c r="D3246" s="27"/>
      <c r="L3246" s="27">
        <v>0.20319999999999999</v>
      </c>
      <c r="M3246" s="45">
        <f>IF(Measurements!L3243&lt;J$5,(J$6-Measurements!L3243)*((M$2-M$2*M$3-M$2*M$4)/J$4/24),0)</f>
        <v>0</v>
      </c>
      <c r="N3246" s="45">
        <f t="shared" si="103"/>
        <v>156.96236447223714</v>
      </c>
      <c r="O3246" s="140">
        <v>5545</v>
      </c>
    </row>
    <row r="3247" spans="1:15" x14ac:dyDescent="0.25">
      <c r="A3247" s="99">
        <v>43600.958333333336</v>
      </c>
      <c r="B3247" s="27">
        <v>3240</v>
      </c>
      <c r="C3247" s="50"/>
      <c r="D3247" s="27"/>
      <c r="L3247" s="27">
        <v>0.1308</v>
      </c>
      <c r="M3247" s="45">
        <f>IF(Measurements!L3244&lt;J$5,(J$6-Measurements!L3244)*((M$2-M$2*M$3-M$2*M$4)/J$4/24),0)</f>
        <v>0</v>
      </c>
      <c r="N3247" s="45">
        <f t="shared" si="103"/>
        <v>117.28172331239276</v>
      </c>
      <c r="O3247" s="140">
        <v>6538</v>
      </c>
    </row>
    <row r="3248" spans="1:15" x14ac:dyDescent="0.25">
      <c r="A3248" s="99">
        <v>43601</v>
      </c>
      <c r="B3248" s="27">
        <v>3241</v>
      </c>
      <c r="C3248" s="50"/>
      <c r="D3248" s="27"/>
      <c r="E3248" s="45">
        <f>+IF((MIN(Measurements!G3245:G3268)+MAX(Measurements!G3245:G3268))/2&gt;=E$5,0,E$6-(MIN(Measurements!G3245:G3268)+MAX(Measurements!G3245:G3268))/2)</f>
        <v>0</v>
      </c>
      <c r="F3248" s="45">
        <f>+IF((MIN(Measurements!H3245:H3268)+MAX(Measurements!H3245:H3268))/2&gt;=F$5,0,F$6-(MIN(Measurements!H3245:H3268)+MAX(Measurements!H3245:H3268))/2)</f>
        <v>0</v>
      </c>
      <c r="G3248" s="45">
        <f>+IF((MIN(Measurements!I3245:I3268)+MAX(Measurements!I3245:I3268))/2&gt;=G$5,0,G$6-(MIN(Measurements!I3245:I3268)+MAX(Measurements!I3245:I3268))/2)</f>
        <v>0</v>
      </c>
      <c r="H3248" s="45">
        <f>+IF((MIN(Measurements!J3245:J3268)+MAX(Measurements!J3245:J3268))/2&gt;=H$5,0,H$6-(MIN(Measurements!J3245:J3268)+MAX(Measurements!J3245:J3268))/2)</f>
        <v>0</v>
      </c>
      <c r="I3248" s="45">
        <f>+IF((MIN(Measurements!K3245:K3268)+MAX(Measurements!K3245:K3268))/2&gt;=I$5,0,I$6-(MIN(Measurements!K3245:K3268)+MAX(Measurements!K3245:K3268))/2)</f>
        <v>0</v>
      </c>
      <c r="J3248" s="45">
        <f>+IF((MIN(Measurements!L3245:L3268)+MAX(Measurements!L3245:L3268))/2&gt;=J$5,0,J$6-(MIN(Measurements!L3245:L3268)+MAX(Measurements!L3245:L3268))/2)</f>
        <v>0</v>
      </c>
      <c r="L3248" s="27">
        <v>6.7699999999999996E-2</v>
      </c>
      <c r="M3248" s="45">
        <f>IF(Measurements!L3245&lt;J$5,(J$6-Measurements!L3245)*((M$2-M$2*M$3-M$2*M$4)/J$4/24),0)</f>
        <v>0</v>
      </c>
      <c r="N3248" s="45">
        <f t="shared" si="103"/>
        <v>82.698181086064281</v>
      </c>
      <c r="O3248" s="140">
        <v>8029</v>
      </c>
    </row>
    <row r="3249" spans="1:15" x14ac:dyDescent="0.25">
      <c r="A3249" s="99">
        <v>43601.041666666664</v>
      </c>
      <c r="B3249" s="27">
        <v>3242</v>
      </c>
      <c r="C3249" s="50"/>
      <c r="D3249" s="27"/>
      <c r="L3249" s="27">
        <v>3.0499999999999999E-2</v>
      </c>
      <c r="M3249" s="45">
        <f>IF(Measurements!L3246&lt;J$5,(J$6-Measurements!L3246)*((M$2-M$2*M$3-M$2*M$4)/J$4/24),0)</f>
        <v>0</v>
      </c>
      <c r="N3249" s="45">
        <f t="shared" si="103"/>
        <v>62.309785352000596</v>
      </c>
      <c r="O3249" s="140">
        <v>8505</v>
      </c>
    </row>
    <row r="3250" spans="1:15" x14ac:dyDescent="0.25">
      <c r="A3250" s="99">
        <v>43601.083333333336</v>
      </c>
      <c r="B3250" s="27">
        <v>3243</v>
      </c>
      <c r="C3250" s="50"/>
      <c r="D3250" s="27"/>
      <c r="L3250" s="27">
        <v>2.07E-2</v>
      </c>
      <c r="M3250" s="45">
        <f>IF(Measurements!L3247&lt;J$5,(J$6-Measurements!L3247)*((M$2-M$2*M$3-M$2*M$4)/J$4/24),0)</f>
        <v>0</v>
      </c>
      <c r="N3250" s="45">
        <f t="shared" si="103"/>
        <v>56.938648841413922</v>
      </c>
      <c r="O3250" s="140">
        <v>8664</v>
      </c>
    </row>
    <row r="3251" spans="1:15" x14ac:dyDescent="0.25">
      <c r="A3251" s="99">
        <v>43601.125</v>
      </c>
      <c r="B3251" s="27">
        <v>3244</v>
      </c>
      <c r="C3251" s="50"/>
      <c r="D3251" s="27"/>
      <c r="L3251" s="27">
        <v>3.6900000000000002E-2</v>
      </c>
      <c r="M3251" s="45">
        <f>IF(Measurements!L3248&lt;J$5,(J$6-Measurements!L3248)*((M$2-M$2*M$3-M$2*M$4)/J$4/24),0)</f>
        <v>0</v>
      </c>
      <c r="N3251" s="45">
        <f t="shared" si="103"/>
        <v>65.817466338506179</v>
      </c>
      <c r="O3251" s="140">
        <v>8410</v>
      </c>
    </row>
    <row r="3252" spans="1:15" x14ac:dyDescent="0.25">
      <c r="A3252" s="99">
        <v>43601.166666666664</v>
      </c>
      <c r="B3252" s="27">
        <v>3245</v>
      </c>
      <c r="C3252" s="50"/>
      <c r="D3252" s="27"/>
      <c r="L3252" s="27">
        <v>7.9699999999999993E-2</v>
      </c>
      <c r="M3252" s="45">
        <f>IF(Measurements!L3249&lt;J$5,(J$6-Measurements!L3249)*((M$2-M$2*M$3-M$2*M$4)/J$4/24),0)</f>
        <v>0</v>
      </c>
      <c r="N3252" s="45">
        <f t="shared" si="103"/>
        <v>89.275082935762242</v>
      </c>
      <c r="O3252" s="140">
        <v>7687</v>
      </c>
    </row>
    <row r="3253" spans="1:15" x14ac:dyDescent="0.25">
      <c r="A3253" s="99">
        <v>43601.208333333336</v>
      </c>
      <c r="B3253" s="27">
        <v>3246</v>
      </c>
      <c r="C3253" s="50"/>
      <c r="D3253" s="27"/>
      <c r="L3253" s="27">
        <v>0.14360000000000001</v>
      </c>
      <c r="M3253" s="45">
        <f>IF(Measurements!L3250&lt;J$5,(J$6-Measurements!L3250)*((M$2-M$2*M$3-M$2*M$4)/J$4/24),0)</f>
        <v>0</v>
      </c>
      <c r="N3253" s="45">
        <f t="shared" si="103"/>
        <v>124.29708528540392</v>
      </c>
      <c r="O3253" s="140">
        <v>6382</v>
      </c>
    </row>
    <row r="3254" spans="1:15" x14ac:dyDescent="0.25">
      <c r="A3254" s="99">
        <v>43601.25</v>
      </c>
      <c r="B3254" s="27">
        <v>3247</v>
      </c>
      <c r="C3254" s="50"/>
      <c r="D3254" s="27"/>
      <c r="L3254" s="27">
        <v>0.2074</v>
      </c>
      <c r="M3254" s="45">
        <f>IF(Measurements!L3251&lt;J$5,(J$6-Measurements!L3251)*((M$2-M$2*M$3-M$2*M$4)/J$4/24),0)</f>
        <v>0</v>
      </c>
      <c r="N3254" s="45">
        <f t="shared" si="103"/>
        <v>159.26428011963142</v>
      </c>
      <c r="O3254" s="140">
        <v>5527</v>
      </c>
    </row>
    <row r="3255" spans="1:15" x14ac:dyDescent="0.25">
      <c r="A3255" s="99">
        <v>43601.291666666664</v>
      </c>
      <c r="B3255" s="27">
        <v>3248</v>
      </c>
      <c r="C3255" s="50"/>
      <c r="D3255" s="27"/>
      <c r="L3255" s="27">
        <v>0.24179999999999999</v>
      </c>
      <c r="M3255" s="45">
        <f>IF(Measurements!L3252&lt;J$5,(J$6-Measurements!L3252)*((M$2-M$2*M$3-M$2*M$4)/J$4/24),0)</f>
        <v>0</v>
      </c>
      <c r="N3255" s="45">
        <f t="shared" si="103"/>
        <v>178.11806542209894</v>
      </c>
      <c r="O3255" s="140">
        <v>5157</v>
      </c>
    </row>
    <row r="3256" spans="1:15" x14ac:dyDescent="0.25">
      <c r="A3256" s="99">
        <v>43601.333333333336</v>
      </c>
      <c r="B3256" s="27">
        <v>3249</v>
      </c>
      <c r="C3256" s="50"/>
      <c r="D3256" s="27"/>
      <c r="L3256" s="27">
        <v>0.23230000000000001</v>
      </c>
      <c r="M3256" s="45">
        <f>IF(Measurements!L3253&lt;J$5,(J$6-Measurements!L3253)*((M$2-M$2*M$3-M$2*M$4)/J$4/24),0)</f>
        <v>0</v>
      </c>
      <c r="N3256" s="45">
        <f t="shared" si="103"/>
        <v>172.91135145775473</v>
      </c>
      <c r="O3256" s="140">
        <v>5236</v>
      </c>
    </row>
    <row r="3257" spans="1:15" x14ac:dyDescent="0.25">
      <c r="A3257" s="99">
        <v>43601.375</v>
      </c>
      <c r="B3257" s="27">
        <v>3250</v>
      </c>
      <c r="C3257" s="50"/>
      <c r="D3257" s="27"/>
      <c r="L3257" s="27">
        <v>0.19220000000000001</v>
      </c>
      <c r="M3257" s="45">
        <f>IF(Measurements!L3254&lt;J$5,(J$6-Measurements!L3254)*((M$2-M$2*M$3-M$2*M$4)/J$4/24),0)</f>
        <v>0</v>
      </c>
      <c r="N3257" s="45">
        <f t="shared" si="103"/>
        <v>150.93353777668068</v>
      </c>
      <c r="O3257" s="140">
        <v>5742</v>
      </c>
    </row>
    <row r="3258" spans="1:15" x14ac:dyDescent="0.25">
      <c r="A3258" s="99">
        <v>43601.416666666664</v>
      </c>
      <c r="B3258" s="27">
        <v>3251</v>
      </c>
      <c r="C3258" s="50"/>
      <c r="D3258" s="27"/>
      <c r="L3258" s="27">
        <v>0.1474</v>
      </c>
      <c r="M3258" s="45">
        <f>IF(Measurements!L3255&lt;J$5,(J$6-Measurements!L3255)*((M$2-M$2*M$3-M$2*M$4)/J$4/24),0)</f>
        <v>0</v>
      </c>
      <c r="N3258" s="45">
        <f t="shared" si="103"/>
        <v>126.37977087114162</v>
      </c>
      <c r="O3258" s="140">
        <v>6338</v>
      </c>
    </row>
    <row r="3259" spans="1:15" x14ac:dyDescent="0.25">
      <c r="A3259" s="99">
        <v>43601.458333333336</v>
      </c>
      <c r="B3259" s="27">
        <v>3252</v>
      </c>
      <c r="C3259" s="50"/>
      <c r="D3259" s="27"/>
      <c r="L3259" s="27">
        <v>0.1147</v>
      </c>
      <c r="M3259" s="45">
        <f>IF(Measurements!L3256&lt;J$5,(J$6-Measurements!L3256)*((M$2-M$2*M$3-M$2*M$4)/J$4/24),0)</f>
        <v>0</v>
      </c>
      <c r="N3259" s="45">
        <f t="shared" si="103"/>
        <v>108.45771333071465</v>
      </c>
      <c r="O3259" s="140">
        <v>6832</v>
      </c>
    </row>
    <row r="3260" spans="1:15" x14ac:dyDescent="0.25">
      <c r="A3260" s="99">
        <v>43601.5</v>
      </c>
      <c r="B3260" s="27">
        <v>3253</v>
      </c>
      <c r="C3260" s="50"/>
      <c r="D3260" s="27"/>
      <c r="L3260" s="27">
        <v>9.4600000000000004E-2</v>
      </c>
      <c r="M3260" s="45">
        <f>IF(Measurements!L3257&lt;J$5,(J$6-Measurements!L3257)*((M$2-M$2*M$3-M$2*M$4)/J$4/24),0)</f>
        <v>0</v>
      </c>
      <c r="N3260" s="45">
        <f t="shared" si="103"/>
        <v>97.44140273247055</v>
      </c>
      <c r="O3260" s="140">
        <v>7215</v>
      </c>
    </row>
    <row r="3261" spans="1:15" x14ac:dyDescent="0.25">
      <c r="A3261" s="99">
        <v>43601.541666666664</v>
      </c>
      <c r="B3261" s="27">
        <v>3254</v>
      </c>
      <c r="C3261" s="50"/>
      <c r="D3261" s="27"/>
      <c r="L3261" s="27">
        <v>8.1500000000000003E-2</v>
      </c>
      <c r="M3261" s="45">
        <f>IF(Measurements!L3258&lt;J$5,(J$6-Measurements!L3258)*((M$2-M$2*M$3-M$2*M$4)/J$4/24),0)</f>
        <v>0</v>
      </c>
      <c r="N3261" s="45">
        <f t="shared" si="103"/>
        <v>90.261618213216948</v>
      </c>
      <c r="O3261" s="140">
        <v>7544</v>
      </c>
    </row>
    <row r="3262" spans="1:15" x14ac:dyDescent="0.25">
      <c r="A3262" s="99">
        <v>43601.583333333336</v>
      </c>
      <c r="B3262" s="27">
        <v>3255</v>
      </c>
      <c r="C3262" s="50"/>
      <c r="D3262" s="27"/>
      <c r="L3262" s="27">
        <v>7.3200000000000001E-2</v>
      </c>
      <c r="M3262" s="45">
        <f>IF(Measurements!L3259&lt;J$5,(J$6-Measurements!L3259)*((M$2-M$2*M$3-M$2*M$4)/J$4/24),0)</f>
        <v>0</v>
      </c>
      <c r="N3262" s="45">
        <f t="shared" si="103"/>
        <v>85.712594433842526</v>
      </c>
      <c r="O3262" s="140">
        <v>7863</v>
      </c>
    </row>
    <row r="3263" spans="1:15" x14ac:dyDescent="0.25">
      <c r="A3263" s="99">
        <v>43601.625</v>
      </c>
      <c r="B3263" s="27">
        <v>3256</v>
      </c>
      <c r="C3263" s="50"/>
      <c r="D3263" s="27"/>
      <c r="L3263" s="27">
        <v>7.2700000000000001E-2</v>
      </c>
      <c r="M3263" s="45">
        <f>IF(Measurements!L3260&lt;J$5,(J$6-Measurements!L3260)*((M$2-M$2*M$3-M$2*M$4)/J$4/24),0)</f>
        <v>0</v>
      </c>
      <c r="N3263" s="45">
        <f t="shared" si="103"/>
        <v>85.438556856771783</v>
      </c>
      <c r="O3263" s="140">
        <v>7891</v>
      </c>
    </row>
    <row r="3264" spans="1:15" x14ac:dyDescent="0.25">
      <c r="A3264" s="99">
        <v>43601.666666666664</v>
      </c>
      <c r="B3264" s="27">
        <v>3257</v>
      </c>
      <c r="C3264" s="50"/>
      <c r="D3264" s="27"/>
      <c r="L3264" s="27">
        <v>8.5099999999999995E-2</v>
      </c>
      <c r="M3264" s="45">
        <f>IF(Measurements!L3261&lt;J$5,(J$6-Measurements!L3261)*((M$2-M$2*M$3-M$2*M$4)/J$4/24),0)</f>
        <v>0</v>
      </c>
      <c r="N3264" s="45">
        <f t="shared" si="103"/>
        <v>92.234688768126333</v>
      </c>
      <c r="O3264" s="140">
        <v>7507</v>
      </c>
    </row>
    <row r="3265" spans="1:15" x14ac:dyDescent="0.25">
      <c r="A3265" s="99">
        <v>43601.708333333336</v>
      </c>
      <c r="B3265" s="27">
        <v>3258</v>
      </c>
      <c r="C3265" s="50"/>
      <c r="D3265" s="27"/>
      <c r="L3265" s="27">
        <v>0.1154</v>
      </c>
      <c r="M3265" s="45">
        <f>IF(Measurements!L3262&lt;J$5,(J$6-Measurements!L3262)*((M$2-M$2*M$3-M$2*M$4)/J$4/24),0)</f>
        <v>0</v>
      </c>
      <c r="N3265" s="45">
        <f t="shared" si="103"/>
        <v>108.84136593861371</v>
      </c>
      <c r="O3265" s="140">
        <v>6804</v>
      </c>
    </row>
    <row r="3266" spans="1:15" x14ac:dyDescent="0.25">
      <c r="A3266" s="99">
        <v>43601.75</v>
      </c>
      <c r="B3266" s="27">
        <v>3259</v>
      </c>
      <c r="C3266" s="50"/>
      <c r="D3266" s="27"/>
      <c r="L3266" s="27">
        <v>0.16400000000000001</v>
      </c>
      <c r="M3266" s="45">
        <f>IF(Measurements!L3263&lt;J$5,(J$6-Measurements!L3263)*((M$2-M$2*M$3-M$2*M$4)/J$4/24),0)</f>
        <v>0</v>
      </c>
      <c r="N3266" s="45">
        <f t="shared" si="103"/>
        <v>135.47781842989048</v>
      </c>
      <c r="O3266" s="140">
        <v>6083</v>
      </c>
    </row>
    <row r="3267" spans="1:15" x14ac:dyDescent="0.25">
      <c r="A3267" s="99">
        <v>43601.791666666664</v>
      </c>
      <c r="B3267" s="27">
        <v>3260</v>
      </c>
      <c r="C3267" s="50"/>
      <c r="D3267" s="27"/>
      <c r="L3267" s="27">
        <v>0.22</v>
      </c>
      <c r="M3267" s="45">
        <f>IF(Measurements!L3264&lt;J$5,(J$6-Measurements!L3264)*((M$2-M$2*M$3-M$2*M$4)/J$4/24),0)</f>
        <v>0</v>
      </c>
      <c r="N3267" s="45">
        <f t="shared" si="103"/>
        <v>166.1700270618143</v>
      </c>
      <c r="O3267" s="140">
        <v>5344</v>
      </c>
    </row>
    <row r="3268" spans="1:15" x14ac:dyDescent="0.25">
      <c r="A3268" s="99">
        <v>43601.833333333336</v>
      </c>
      <c r="B3268" s="27">
        <v>3261</v>
      </c>
      <c r="C3268" s="50"/>
      <c r="D3268" s="27"/>
      <c r="L3268" s="27">
        <v>0.25829999999999997</v>
      </c>
      <c r="M3268" s="45">
        <f>IF(Measurements!L3265&lt;J$5,(J$6-Measurements!L3265)*((M$2-M$2*M$3-M$2*M$4)/J$4/24),0)</f>
        <v>0</v>
      </c>
      <c r="N3268" s="45">
        <f t="shared" si="103"/>
        <v>187.16130546543363</v>
      </c>
      <c r="O3268" s="140">
        <v>4988</v>
      </c>
    </row>
    <row r="3269" spans="1:15" x14ac:dyDescent="0.25">
      <c r="A3269" s="99">
        <v>43601.875</v>
      </c>
      <c r="B3269" s="27">
        <v>3262</v>
      </c>
      <c r="C3269" s="50"/>
      <c r="D3269" s="27"/>
      <c r="L3269" s="27">
        <v>0.25369999999999998</v>
      </c>
      <c r="M3269" s="45">
        <f>IF(Measurements!L3266&lt;J$5,(J$6-Measurements!L3266)*((M$2-M$2*M$3-M$2*M$4)/J$4/24),0)</f>
        <v>0</v>
      </c>
      <c r="N3269" s="45">
        <f t="shared" si="103"/>
        <v>184.64015975638273</v>
      </c>
      <c r="O3269" s="140">
        <v>5049</v>
      </c>
    </row>
    <row r="3270" spans="1:15" x14ac:dyDescent="0.25">
      <c r="A3270" s="99">
        <v>43601.916666666664</v>
      </c>
      <c r="B3270" s="27">
        <v>3263</v>
      </c>
      <c r="C3270" s="50"/>
      <c r="D3270" s="27"/>
      <c r="L3270" s="27">
        <v>0.20319999999999999</v>
      </c>
      <c r="M3270" s="45">
        <f>IF(Measurements!L3267&lt;J$5,(J$6-Measurements!L3267)*((M$2-M$2*M$3-M$2*M$4)/J$4/24),0)</f>
        <v>0</v>
      </c>
      <c r="N3270" s="45">
        <f t="shared" si="103"/>
        <v>156.96236447223714</v>
      </c>
      <c r="O3270" s="140">
        <v>5546</v>
      </c>
    </row>
    <row r="3271" spans="1:15" x14ac:dyDescent="0.25">
      <c r="A3271" s="99">
        <v>43601.958333333336</v>
      </c>
      <c r="B3271" s="27">
        <v>3264</v>
      </c>
      <c r="C3271" s="50"/>
      <c r="D3271" s="27"/>
      <c r="L3271" s="27">
        <v>0.1308</v>
      </c>
      <c r="M3271" s="45">
        <f>IF(Measurements!L3268&lt;J$5,(J$6-Measurements!L3268)*((M$2-M$2*M$3-M$2*M$4)/J$4/24),0)</f>
        <v>0</v>
      </c>
      <c r="N3271" s="45">
        <f t="shared" si="103"/>
        <v>117.28172331239276</v>
      </c>
      <c r="O3271" s="140">
        <v>6539</v>
      </c>
    </row>
    <row r="3272" spans="1:15" x14ac:dyDescent="0.25">
      <c r="A3272" s="99">
        <v>43602</v>
      </c>
      <c r="B3272" s="27">
        <v>3265</v>
      </c>
      <c r="C3272" s="50"/>
      <c r="D3272" s="27"/>
      <c r="E3272" s="45">
        <f>+IF((MIN(Measurements!G3269:G3292)+MAX(Measurements!G3269:G3292))/2&gt;=E$5,0,E$6-(MIN(Measurements!G3269:G3292)+MAX(Measurements!G3269:G3292))/2)</f>
        <v>0</v>
      </c>
      <c r="F3272" s="45">
        <f>+IF((MIN(Measurements!H3269:H3292)+MAX(Measurements!H3269:H3292))/2&gt;=F$5,0,F$6-(MIN(Measurements!H3269:H3292)+MAX(Measurements!H3269:H3292))/2)</f>
        <v>0</v>
      </c>
      <c r="G3272" s="45">
        <f>+IF((MIN(Measurements!I3269:I3292)+MAX(Measurements!I3269:I3292))/2&gt;=G$5,0,G$6-(MIN(Measurements!I3269:I3292)+MAX(Measurements!I3269:I3292))/2)</f>
        <v>0</v>
      </c>
      <c r="H3272" s="45">
        <f>+IF((MIN(Measurements!J3269:J3292)+MAX(Measurements!J3269:J3292))/2&gt;=H$5,0,H$6-(MIN(Measurements!J3269:J3292)+MAX(Measurements!J3269:J3292))/2)</f>
        <v>0</v>
      </c>
      <c r="I3272" s="45">
        <f>+IF((MIN(Measurements!K3269:K3292)+MAX(Measurements!K3269:K3292))/2&gt;=I$5,0,I$6-(MIN(Measurements!K3269:K3292)+MAX(Measurements!K3269:K3292))/2)</f>
        <v>0</v>
      </c>
      <c r="J3272" s="45">
        <f>+IF((MIN(Measurements!L3269:L3292)+MAX(Measurements!L3269:L3292))/2&gt;=J$5,0,J$6-(MIN(Measurements!L3269:L3292)+MAX(Measurements!L3269:L3292))/2)</f>
        <v>0</v>
      </c>
      <c r="L3272" s="27">
        <v>6.7699999999999996E-2</v>
      </c>
      <c r="M3272" s="45">
        <f>IF(Measurements!L3269&lt;J$5,(J$6-Measurements!L3269)*((M$2-M$2*M$3-M$2*M$4)/J$4/24),0)</f>
        <v>0</v>
      </c>
      <c r="N3272" s="45">
        <f t="shared" si="103"/>
        <v>82.698181086064281</v>
      </c>
      <c r="O3272" s="140">
        <v>8030</v>
      </c>
    </row>
    <row r="3273" spans="1:15" x14ac:dyDescent="0.25">
      <c r="A3273" s="99">
        <v>43602.041666666664</v>
      </c>
      <c r="B3273" s="27">
        <v>3266</v>
      </c>
      <c r="C3273" s="50"/>
      <c r="D3273" s="27"/>
      <c r="L3273" s="27">
        <v>3.0499999999999999E-2</v>
      </c>
      <c r="M3273" s="45">
        <f>IF(Measurements!L3270&lt;J$5,(J$6-Measurements!L3270)*((M$2-M$2*M$3-M$2*M$4)/J$4/24),0)</f>
        <v>0</v>
      </c>
      <c r="N3273" s="45">
        <f t="shared" ref="N3273:N3336" si="104">+M3273+$L3273*M$2*M$3/$M$6+M$5</f>
        <v>62.309785352000596</v>
      </c>
      <c r="O3273" s="140">
        <v>8506</v>
      </c>
    </row>
    <row r="3274" spans="1:15" x14ac:dyDescent="0.25">
      <c r="A3274" s="99">
        <v>43602.083333333336</v>
      </c>
      <c r="B3274" s="27">
        <v>3267</v>
      </c>
      <c r="C3274" s="50"/>
      <c r="D3274" s="27"/>
      <c r="L3274" s="27">
        <v>2.07E-2</v>
      </c>
      <c r="M3274" s="45">
        <f>IF(Measurements!L3271&lt;J$5,(J$6-Measurements!L3271)*((M$2-M$2*M$3-M$2*M$4)/J$4/24),0)</f>
        <v>0</v>
      </c>
      <c r="N3274" s="45">
        <f t="shared" si="104"/>
        <v>56.938648841413922</v>
      </c>
      <c r="O3274" s="140">
        <v>8665</v>
      </c>
    </row>
    <row r="3275" spans="1:15" x14ac:dyDescent="0.25">
      <c r="A3275" s="99">
        <v>43602.125</v>
      </c>
      <c r="B3275" s="27">
        <v>3268</v>
      </c>
      <c r="C3275" s="50"/>
      <c r="D3275" s="27"/>
      <c r="L3275" s="27">
        <v>3.6900000000000002E-2</v>
      </c>
      <c r="M3275" s="45">
        <f>IF(Measurements!L3272&lt;J$5,(J$6-Measurements!L3272)*((M$2-M$2*M$3-M$2*M$4)/J$4/24),0)</f>
        <v>0</v>
      </c>
      <c r="N3275" s="45">
        <f t="shared" si="104"/>
        <v>65.817466338506179</v>
      </c>
      <c r="O3275" s="140">
        <v>8411</v>
      </c>
    </row>
    <row r="3276" spans="1:15" x14ac:dyDescent="0.25">
      <c r="A3276" s="99">
        <v>43602.166666666664</v>
      </c>
      <c r="B3276" s="27">
        <v>3269</v>
      </c>
      <c r="C3276" s="50"/>
      <c r="D3276" s="27"/>
      <c r="L3276" s="27">
        <v>7.9699999999999993E-2</v>
      </c>
      <c r="M3276" s="45">
        <f>IF(Measurements!L3273&lt;J$5,(J$6-Measurements!L3273)*((M$2-M$2*M$3-M$2*M$4)/J$4/24),0)</f>
        <v>0</v>
      </c>
      <c r="N3276" s="45">
        <f t="shared" si="104"/>
        <v>89.275082935762242</v>
      </c>
      <c r="O3276" s="140">
        <v>7688</v>
      </c>
    </row>
    <row r="3277" spans="1:15" x14ac:dyDescent="0.25">
      <c r="A3277" s="99">
        <v>43602.208333333336</v>
      </c>
      <c r="B3277" s="27">
        <v>3270</v>
      </c>
      <c r="C3277" s="50"/>
      <c r="D3277" s="27"/>
      <c r="L3277" s="27">
        <v>0.14360000000000001</v>
      </c>
      <c r="M3277" s="45">
        <f>IF(Measurements!L3274&lt;J$5,(J$6-Measurements!L3274)*((M$2-M$2*M$3-M$2*M$4)/J$4/24),0)</f>
        <v>0</v>
      </c>
      <c r="N3277" s="45">
        <f t="shared" si="104"/>
        <v>124.29708528540392</v>
      </c>
      <c r="O3277" s="140">
        <v>6383</v>
      </c>
    </row>
    <row r="3278" spans="1:15" x14ac:dyDescent="0.25">
      <c r="A3278" s="99">
        <v>43602.25</v>
      </c>
      <c r="B3278" s="27">
        <v>3271</v>
      </c>
      <c r="C3278" s="50"/>
      <c r="D3278" s="27"/>
      <c r="L3278" s="27">
        <v>0.2074</v>
      </c>
      <c r="M3278" s="45">
        <f>IF(Measurements!L3275&lt;J$5,(J$6-Measurements!L3275)*((M$2-M$2*M$3-M$2*M$4)/J$4/24),0)</f>
        <v>0</v>
      </c>
      <c r="N3278" s="45">
        <f t="shared" si="104"/>
        <v>159.26428011963142</v>
      </c>
      <c r="O3278" s="140">
        <v>5528</v>
      </c>
    </row>
    <row r="3279" spans="1:15" x14ac:dyDescent="0.25">
      <c r="A3279" s="99">
        <v>43602.291666666664</v>
      </c>
      <c r="B3279" s="27">
        <v>3272</v>
      </c>
      <c r="C3279" s="50"/>
      <c r="D3279" s="27"/>
      <c r="L3279" s="27">
        <v>0.24179999999999999</v>
      </c>
      <c r="M3279" s="45">
        <f>IF(Measurements!L3276&lt;J$5,(J$6-Measurements!L3276)*((M$2-M$2*M$3-M$2*M$4)/J$4/24),0)</f>
        <v>0</v>
      </c>
      <c r="N3279" s="45">
        <f t="shared" si="104"/>
        <v>178.11806542209894</v>
      </c>
      <c r="O3279" s="140">
        <v>5158</v>
      </c>
    </row>
    <row r="3280" spans="1:15" x14ac:dyDescent="0.25">
      <c r="A3280" s="99">
        <v>43602.333333333336</v>
      </c>
      <c r="B3280" s="27">
        <v>3273</v>
      </c>
      <c r="C3280" s="50"/>
      <c r="D3280" s="27"/>
      <c r="L3280" s="27">
        <v>0.23230000000000001</v>
      </c>
      <c r="M3280" s="45">
        <f>IF(Measurements!L3277&lt;J$5,(J$6-Measurements!L3277)*((M$2-M$2*M$3-M$2*M$4)/J$4/24),0)</f>
        <v>0</v>
      </c>
      <c r="N3280" s="45">
        <f t="shared" si="104"/>
        <v>172.91135145775473</v>
      </c>
      <c r="O3280" s="140">
        <v>5237</v>
      </c>
    </row>
    <row r="3281" spans="1:15" x14ac:dyDescent="0.25">
      <c r="A3281" s="99">
        <v>43602.375</v>
      </c>
      <c r="B3281" s="27">
        <v>3274</v>
      </c>
      <c r="C3281" s="50"/>
      <c r="D3281" s="27"/>
      <c r="L3281" s="27">
        <v>0.19220000000000001</v>
      </c>
      <c r="M3281" s="45">
        <f>IF(Measurements!L3278&lt;J$5,(J$6-Measurements!L3278)*((M$2-M$2*M$3-M$2*M$4)/J$4/24),0)</f>
        <v>0</v>
      </c>
      <c r="N3281" s="45">
        <f t="shared" si="104"/>
        <v>150.93353777668068</v>
      </c>
      <c r="O3281" s="140">
        <v>5743</v>
      </c>
    </row>
    <row r="3282" spans="1:15" x14ac:dyDescent="0.25">
      <c r="A3282" s="99">
        <v>43602.416666666664</v>
      </c>
      <c r="B3282" s="27">
        <v>3275</v>
      </c>
      <c r="C3282" s="50"/>
      <c r="D3282" s="27"/>
      <c r="L3282" s="27">
        <v>0.1474</v>
      </c>
      <c r="M3282" s="45">
        <f>IF(Measurements!L3279&lt;J$5,(J$6-Measurements!L3279)*((M$2-M$2*M$3-M$2*M$4)/J$4/24),0)</f>
        <v>0</v>
      </c>
      <c r="N3282" s="45">
        <f t="shared" si="104"/>
        <v>126.37977087114162</v>
      </c>
      <c r="O3282" s="140">
        <v>6339</v>
      </c>
    </row>
    <row r="3283" spans="1:15" x14ac:dyDescent="0.25">
      <c r="A3283" s="99">
        <v>43602.458333333336</v>
      </c>
      <c r="B3283" s="27">
        <v>3276</v>
      </c>
      <c r="C3283" s="50"/>
      <c r="D3283" s="27"/>
      <c r="L3283" s="27">
        <v>0.1147</v>
      </c>
      <c r="M3283" s="45">
        <f>IF(Measurements!L3280&lt;J$5,(J$6-Measurements!L3280)*((M$2-M$2*M$3-M$2*M$4)/J$4/24),0)</f>
        <v>0</v>
      </c>
      <c r="N3283" s="45">
        <f t="shared" si="104"/>
        <v>108.45771333071465</v>
      </c>
      <c r="O3283" s="140">
        <v>6833</v>
      </c>
    </row>
    <row r="3284" spans="1:15" x14ac:dyDescent="0.25">
      <c r="A3284" s="99">
        <v>43602.5</v>
      </c>
      <c r="B3284" s="27">
        <v>3277</v>
      </c>
      <c r="C3284" s="50"/>
      <c r="D3284" s="27"/>
      <c r="L3284" s="27">
        <v>9.4600000000000004E-2</v>
      </c>
      <c r="M3284" s="45">
        <f>IF(Measurements!L3281&lt;J$5,(J$6-Measurements!L3281)*((M$2-M$2*M$3-M$2*M$4)/J$4/24),0)</f>
        <v>0</v>
      </c>
      <c r="N3284" s="45">
        <f t="shared" si="104"/>
        <v>97.44140273247055</v>
      </c>
      <c r="O3284" s="140">
        <v>7216</v>
      </c>
    </row>
    <row r="3285" spans="1:15" x14ac:dyDescent="0.25">
      <c r="A3285" s="99">
        <v>43602.541666666664</v>
      </c>
      <c r="B3285" s="27">
        <v>3278</v>
      </c>
      <c r="C3285" s="50"/>
      <c r="D3285" s="27"/>
      <c r="L3285" s="27">
        <v>8.1500000000000003E-2</v>
      </c>
      <c r="M3285" s="45">
        <f>IF(Measurements!L3282&lt;J$5,(J$6-Measurements!L3282)*((M$2-M$2*M$3-M$2*M$4)/J$4/24),0)</f>
        <v>0</v>
      </c>
      <c r="N3285" s="45">
        <f t="shared" si="104"/>
        <v>90.261618213216948</v>
      </c>
      <c r="O3285" s="140">
        <v>7545</v>
      </c>
    </row>
    <row r="3286" spans="1:15" x14ac:dyDescent="0.25">
      <c r="A3286" s="99">
        <v>43602.583333333336</v>
      </c>
      <c r="B3286" s="27">
        <v>3279</v>
      </c>
      <c r="C3286" s="50"/>
      <c r="D3286" s="27"/>
      <c r="L3286" s="27">
        <v>7.3200000000000001E-2</v>
      </c>
      <c r="M3286" s="45">
        <f>IF(Measurements!L3283&lt;J$5,(J$6-Measurements!L3283)*((M$2-M$2*M$3-M$2*M$4)/J$4/24),0)</f>
        <v>0</v>
      </c>
      <c r="N3286" s="45">
        <f t="shared" si="104"/>
        <v>85.712594433842526</v>
      </c>
      <c r="O3286" s="140">
        <v>7864</v>
      </c>
    </row>
    <row r="3287" spans="1:15" x14ac:dyDescent="0.25">
      <c r="A3287" s="99">
        <v>43602.625</v>
      </c>
      <c r="B3287" s="27">
        <v>3280</v>
      </c>
      <c r="C3287" s="50"/>
      <c r="D3287" s="27"/>
      <c r="L3287" s="27">
        <v>7.2700000000000001E-2</v>
      </c>
      <c r="M3287" s="45">
        <f>IF(Measurements!L3284&lt;J$5,(J$6-Measurements!L3284)*((M$2-M$2*M$3-M$2*M$4)/J$4/24),0)</f>
        <v>0</v>
      </c>
      <c r="N3287" s="45">
        <f t="shared" si="104"/>
        <v>85.438556856771783</v>
      </c>
      <c r="O3287" s="140">
        <v>7892</v>
      </c>
    </row>
    <row r="3288" spans="1:15" x14ac:dyDescent="0.25">
      <c r="A3288" s="99">
        <v>43602.666666666664</v>
      </c>
      <c r="B3288" s="27">
        <v>3281</v>
      </c>
      <c r="C3288" s="50"/>
      <c r="D3288" s="27"/>
      <c r="L3288" s="27">
        <v>8.5099999999999995E-2</v>
      </c>
      <c r="M3288" s="45">
        <f>IF(Measurements!L3285&lt;J$5,(J$6-Measurements!L3285)*((M$2-M$2*M$3-M$2*M$4)/J$4/24),0)</f>
        <v>0</v>
      </c>
      <c r="N3288" s="45">
        <f t="shared" si="104"/>
        <v>92.234688768126333</v>
      </c>
      <c r="O3288" s="140">
        <v>7508</v>
      </c>
    </row>
    <row r="3289" spans="1:15" x14ac:dyDescent="0.25">
      <c r="A3289" s="99">
        <v>43602.708333333336</v>
      </c>
      <c r="B3289" s="27">
        <v>3282</v>
      </c>
      <c r="C3289" s="50"/>
      <c r="D3289" s="27"/>
      <c r="L3289" s="27">
        <v>0.1154</v>
      </c>
      <c r="M3289" s="45">
        <f>IF(Measurements!L3286&lt;J$5,(J$6-Measurements!L3286)*((M$2-M$2*M$3-M$2*M$4)/J$4/24),0)</f>
        <v>0</v>
      </c>
      <c r="N3289" s="45">
        <f t="shared" si="104"/>
        <v>108.84136593861371</v>
      </c>
      <c r="O3289" s="140">
        <v>6805</v>
      </c>
    </row>
    <row r="3290" spans="1:15" x14ac:dyDescent="0.25">
      <c r="A3290" s="99">
        <v>43602.75</v>
      </c>
      <c r="B3290" s="27">
        <v>3283</v>
      </c>
      <c r="C3290" s="50"/>
      <c r="D3290" s="27"/>
      <c r="L3290" s="27">
        <v>0.16400000000000001</v>
      </c>
      <c r="M3290" s="45">
        <f>IF(Measurements!L3287&lt;J$5,(J$6-Measurements!L3287)*((M$2-M$2*M$3-M$2*M$4)/J$4/24),0)</f>
        <v>0</v>
      </c>
      <c r="N3290" s="45">
        <f t="shared" si="104"/>
        <v>135.47781842989048</v>
      </c>
      <c r="O3290" s="140">
        <v>6084</v>
      </c>
    </row>
    <row r="3291" spans="1:15" x14ac:dyDescent="0.25">
      <c r="A3291" s="99">
        <v>43602.791666666664</v>
      </c>
      <c r="B3291" s="27">
        <v>3284</v>
      </c>
      <c r="C3291" s="50"/>
      <c r="D3291" s="27"/>
      <c r="L3291" s="27">
        <v>0.22</v>
      </c>
      <c r="M3291" s="45">
        <f>IF(Measurements!L3288&lt;J$5,(J$6-Measurements!L3288)*((M$2-M$2*M$3-M$2*M$4)/J$4/24),0)</f>
        <v>0</v>
      </c>
      <c r="N3291" s="45">
        <f t="shared" si="104"/>
        <v>166.1700270618143</v>
      </c>
      <c r="O3291" s="140">
        <v>5345</v>
      </c>
    </row>
    <row r="3292" spans="1:15" x14ac:dyDescent="0.25">
      <c r="A3292" s="99">
        <v>43602.833333333336</v>
      </c>
      <c r="B3292" s="27">
        <v>3285</v>
      </c>
      <c r="C3292" s="50"/>
      <c r="D3292" s="27"/>
      <c r="L3292" s="27">
        <v>0.25829999999999997</v>
      </c>
      <c r="M3292" s="45">
        <f>IF(Measurements!L3289&lt;J$5,(J$6-Measurements!L3289)*((M$2-M$2*M$3-M$2*M$4)/J$4/24),0)</f>
        <v>0</v>
      </c>
      <c r="N3292" s="45">
        <f t="shared" si="104"/>
        <v>187.16130546543363</v>
      </c>
      <c r="O3292" s="140">
        <v>4989</v>
      </c>
    </row>
    <row r="3293" spans="1:15" x14ac:dyDescent="0.25">
      <c r="A3293" s="99">
        <v>43602.875</v>
      </c>
      <c r="B3293" s="27">
        <v>3286</v>
      </c>
      <c r="C3293" s="50"/>
      <c r="D3293" s="27"/>
      <c r="L3293" s="27">
        <v>0.25369999999999998</v>
      </c>
      <c r="M3293" s="45">
        <f>IF(Measurements!L3290&lt;J$5,(J$6-Measurements!L3290)*((M$2-M$2*M$3-M$2*M$4)/J$4/24),0)</f>
        <v>0</v>
      </c>
      <c r="N3293" s="45">
        <f t="shared" si="104"/>
        <v>184.64015975638273</v>
      </c>
      <c r="O3293" s="140">
        <v>5050</v>
      </c>
    </row>
    <row r="3294" spans="1:15" x14ac:dyDescent="0.25">
      <c r="A3294" s="99">
        <v>43602.916666666664</v>
      </c>
      <c r="B3294" s="27">
        <v>3287</v>
      </c>
      <c r="C3294" s="50"/>
      <c r="D3294" s="27"/>
      <c r="L3294" s="27">
        <v>0.20319999999999999</v>
      </c>
      <c r="M3294" s="45">
        <f>IF(Measurements!L3291&lt;J$5,(J$6-Measurements!L3291)*((M$2-M$2*M$3-M$2*M$4)/J$4/24),0)</f>
        <v>0</v>
      </c>
      <c r="N3294" s="45">
        <f t="shared" si="104"/>
        <v>156.96236447223714</v>
      </c>
      <c r="O3294" s="140">
        <v>5547</v>
      </c>
    </row>
    <row r="3295" spans="1:15" x14ac:dyDescent="0.25">
      <c r="A3295" s="99">
        <v>43602.958333333336</v>
      </c>
      <c r="B3295" s="27">
        <v>3288</v>
      </c>
      <c r="C3295" s="50"/>
      <c r="D3295" s="27"/>
      <c r="L3295" s="27">
        <v>0.1308</v>
      </c>
      <c r="M3295" s="45">
        <f>IF(Measurements!L3292&lt;J$5,(J$6-Measurements!L3292)*((M$2-M$2*M$3-M$2*M$4)/J$4/24),0)</f>
        <v>0</v>
      </c>
      <c r="N3295" s="45">
        <f t="shared" si="104"/>
        <v>117.28172331239276</v>
      </c>
      <c r="O3295" s="140">
        <v>6540</v>
      </c>
    </row>
    <row r="3296" spans="1:15" x14ac:dyDescent="0.25">
      <c r="A3296" s="99">
        <v>43603</v>
      </c>
      <c r="B3296" s="27">
        <v>3289</v>
      </c>
      <c r="C3296" s="50"/>
      <c r="D3296" s="27"/>
      <c r="E3296" s="45">
        <f>+IF((MIN(Measurements!G3293:G3316)+MAX(Measurements!G3293:G3316))/2&gt;=E$5,0,E$6-(MIN(Measurements!G3293:G3316)+MAX(Measurements!G3293:G3316))/2)</f>
        <v>0</v>
      </c>
      <c r="F3296" s="45">
        <f>+IF((MIN(Measurements!H3293:H3316)+MAX(Measurements!H3293:H3316))/2&gt;=F$5,0,F$6-(MIN(Measurements!H3293:H3316)+MAX(Measurements!H3293:H3316))/2)</f>
        <v>0</v>
      </c>
      <c r="G3296" s="45">
        <f>+IF((MIN(Measurements!I3293:I3316)+MAX(Measurements!I3293:I3316))/2&gt;=G$5,0,G$6-(MIN(Measurements!I3293:I3316)+MAX(Measurements!I3293:I3316))/2)</f>
        <v>0</v>
      </c>
      <c r="H3296" s="45">
        <f>+IF((MIN(Measurements!J3293:J3316)+MAX(Measurements!J3293:J3316))/2&gt;=H$5,0,H$6-(MIN(Measurements!J3293:J3316)+MAX(Measurements!J3293:J3316))/2)</f>
        <v>0</v>
      </c>
      <c r="I3296" s="45">
        <f>+IF((MIN(Measurements!K3293:K3316)+MAX(Measurements!K3293:K3316))/2&gt;=I$5,0,I$6-(MIN(Measurements!K3293:K3316)+MAX(Measurements!K3293:K3316))/2)</f>
        <v>0</v>
      </c>
      <c r="J3296" s="45">
        <f>+IF((MIN(Measurements!L3293:L3316)+MAX(Measurements!L3293:L3316))/2&gt;=J$5,0,J$6-(MIN(Measurements!L3293:L3316)+MAX(Measurements!L3293:L3316))/2)</f>
        <v>0</v>
      </c>
      <c r="L3296" s="27">
        <v>6.7699999999999996E-2</v>
      </c>
      <c r="M3296" s="45">
        <f>IF(Measurements!L3293&lt;J$5,(J$6-Measurements!L3293)*((M$2-M$2*M$3-M$2*M$4)/J$4/24),0)</f>
        <v>0</v>
      </c>
      <c r="N3296" s="45">
        <f t="shared" si="104"/>
        <v>82.698181086064281</v>
      </c>
      <c r="O3296" s="140">
        <v>8031</v>
      </c>
    </row>
    <row r="3297" spans="1:15" x14ac:dyDescent="0.25">
      <c r="A3297" s="99">
        <v>43603.041666666664</v>
      </c>
      <c r="B3297" s="27">
        <v>3290</v>
      </c>
      <c r="C3297" s="50"/>
      <c r="D3297" s="27"/>
      <c r="L3297" s="27">
        <v>3.0499999999999999E-2</v>
      </c>
      <c r="M3297" s="45">
        <f>IF(Measurements!L3294&lt;J$5,(J$6-Measurements!L3294)*((M$2-M$2*M$3-M$2*M$4)/J$4/24),0)</f>
        <v>0</v>
      </c>
      <c r="N3297" s="45">
        <f t="shared" si="104"/>
        <v>62.309785352000596</v>
      </c>
      <c r="O3297" s="140">
        <v>8507</v>
      </c>
    </row>
    <row r="3298" spans="1:15" x14ac:dyDescent="0.25">
      <c r="A3298" s="99">
        <v>43603.083333333336</v>
      </c>
      <c r="B3298" s="27">
        <v>3291</v>
      </c>
      <c r="C3298" s="50"/>
      <c r="D3298" s="27"/>
      <c r="L3298" s="27">
        <v>2.07E-2</v>
      </c>
      <c r="M3298" s="45">
        <f>IF(Measurements!L3295&lt;J$5,(J$6-Measurements!L3295)*((M$2-M$2*M$3-M$2*M$4)/J$4/24),0)</f>
        <v>0</v>
      </c>
      <c r="N3298" s="45">
        <f t="shared" si="104"/>
        <v>56.938648841413922</v>
      </c>
      <c r="O3298" s="140">
        <v>8666</v>
      </c>
    </row>
    <row r="3299" spans="1:15" x14ac:dyDescent="0.25">
      <c r="A3299" s="99">
        <v>43603.125</v>
      </c>
      <c r="B3299" s="27">
        <v>3292</v>
      </c>
      <c r="C3299" s="50"/>
      <c r="D3299" s="27"/>
      <c r="L3299" s="27">
        <v>3.6900000000000002E-2</v>
      </c>
      <c r="M3299" s="45">
        <f>IF(Measurements!L3296&lt;J$5,(J$6-Measurements!L3296)*((M$2-M$2*M$3-M$2*M$4)/J$4/24),0)</f>
        <v>0</v>
      </c>
      <c r="N3299" s="45">
        <f t="shared" si="104"/>
        <v>65.817466338506179</v>
      </c>
      <c r="O3299" s="140">
        <v>8412</v>
      </c>
    </row>
    <row r="3300" spans="1:15" x14ac:dyDescent="0.25">
      <c r="A3300" s="99">
        <v>43603.166666666664</v>
      </c>
      <c r="B3300" s="27">
        <v>3293</v>
      </c>
      <c r="C3300" s="50"/>
      <c r="D3300" s="27"/>
      <c r="L3300" s="27">
        <v>7.9699999999999993E-2</v>
      </c>
      <c r="M3300" s="45">
        <f>IF(Measurements!L3297&lt;J$5,(J$6-Measurements!L3297)*((M$2-M$2*M$3-M$2*M$4)/J$4/24),0)</f>
        <v>0</v>
      </c>
      <c r="N3300" s="45">
        <f t="shared" si="104"/>
        <v>89.275082935762242</v>
      </c>
      <c r="O3300" s="140">
        <v>7689</v>
      </c>
    </row>
    <row r="3301" spans="1:15" x14ac:dyDescent="0.25">
      <c r="A3301" s="99">
        <v>43603.208333333336</v>
      </c>
      <c r="B3301" s="27">
        <v>3294</v>
      </c>
      <c r="C3301" s="50"/>
      <c r="D3301" s="27"/>
      <c r="L3301" s="27">
        <v>0.14360000000000001</v>
      </c>
      <c r="M3301" s="45">
        <f>IF(Measurements!L3298&lt;J$5,(J$6-Measurements!L3298)*((M$2-M$2*M$3-M$2*M$4)/J$4/24),0)</f>
        <v>0</v>
      </c>
      <c r="N3301" s="45">
        <f t="shared" si="104"/>
        <v>124.29708528540392</v>
      </c>
      <c r="O3301" s="140">
        <v>6384</v>
      </c>
    </row>
    <row r="3302" spans="1:15" x14ac:dyDescent="0.25">
      <c r="A3302" s="99">
        <v>43603.25</v>
      </c>
      <c r="B3302" s="27">
        <v>3295</v>
      </c>
      <c r="C3302" s="50"/>
      <c r="D3302" s="27"/>
      <c r="L3302" s="27">
        <v>0.2074</v>
      </c>
      <c r="M3302" s="45">
        <f>IF(Measurements!L3299&lt;J$5,(J$6-Measurements!L3299)*((M$2-M$2*M$3-M$2*M$4)/J$4/24),0)</f>
        <v>0</v>
      </c>
      <c r="N3302" s="45">
        <f t="shared" si="104"/>
        <v>159.26428011963142</v>
      </c>
      <c r="O3302" s="140">
        <v>5529</v>
      </c>
    </row>
    <row r="3303" spans="1:15" x14ac:dyDescent="0.25">
      <c r="A3303" s="99">
        <v>43603.291666666664</v>
      </c>
      <c r="B3303" s="27">
        <v>3296</v>
      </c>
      <c r="C3303" s="50"/>
      <c r="D3303" s="27"/>
      <c r="L3303" s="27">
        <v>0.24179999999999999</v>
      </c>
      <c r="M3303" s="45">
        <f>IF(Measurements!L3300&lt;J$5,(J$6-Measurements!L3300)*((M$2-M$2*M$3-M$2*M$4)/J$4/24),0)</f>
        <v>0</v>
      </c>
      <c r="N3303" s="45">
        <f t="shared" si="104"/>
        <v>178.11806542209894</v>
      </c>
      <c r="O3303" s="140">
        <v>5159</v>
      </c>
    </row>
    <row r="3304" spans="1:15" x14ac:dyDescent="0.25">
      <c r="A3304" s="99">
        <v>43603.333333333336</v>
      </c>
      <c r="B3304" s="27">
        <v>3297</v>
      </c>
      <c r="C3304" s="50"/>
      <c r="D3304" s="27"/>
      <c r="L3304" s="27">
        <v>0.23230000000000001</v>
      </c>
      <c r="M3304" s="45">
        <f>IF(Measurements!L3301&lt;J$5,(J$6-Measurements!L3301)*((M$2-M$2*M$3-M$2*M$4)/J$4/24),0)</f>
        <v>0</v>
      </c>
      <c r="N3304" s="45">
        <f t="shared" si="104"/>
        <v>172.91135145775473</v>
      </c>
      <c r="O3304" s="140">
        <v>5238</v>
      </c>
    </row>
    <row r="3305" spans="1:15" x14ac:dyDescent="0.25">
      <c r="A3305" s="99">
        <v>43603.375</v>
      </c>
      <c r="B3305" s="27">
        <v>3298</v>
      </c>
      <c r="C3305" s="50"/>
      <c r="D3305" s="27"/>
      <c r="L3305" s="27">
        <v>0.19220000000000001</v>
      </c>
      <c r="M3305" s="45">
        <f>IF(Measurements!L3302&lt;J$5,(J$6-Measurements!L3302)*((M$2-M$2*M$3-M$2*M$4)/J$4/24),0)</f>
        <v>0</v>
      </c>
      <c r="N3305" s="45">
        <f t="shared" si="104"/>
        <v>150.93353777668068</v>
      </c>
      <c r="O3305" s="140">
        <v>5744</v>
      </c>
    </row>
    <row r="3306" spans="1:15" x14ac:dyDescent="0.25">
      <c r="A3306" s="99">
        <v>43603.416666666664</v>
      </c>
      <c r="B3306" s="27">
        <v>3299</v>
      </c>
      <c r="C3306" s="50"/>
      <c r="D3306" s="27"/>
      <c r="L3306" s="27">
        <v>0.1474</v>
      </c>
      <c r="M3306" s="45">
        <f>IF(Measurements!L3303&lt;J$5,(J$6-Measurements!L3303)*((M$2-M$2*M$3-M$2*M$4)/J$4/24),0)</f>
        <v>0</v>
      </c>
      <c r="N3306" s="45">
        <f t="shared" si="104"/>
        <v>126.37977087114162</v>
      </c>
      <c r="O3306" s="140">
        <v>6340</v>
      </c>
    </row>
    <row r="3307" spans="1:15" x14ac:dyDescent="0.25">
      <c r="A3307" s="99">
        <v>43603.458333333336</v>
      </c>
      <c r="B3307" s="27">
        <v>3300</v>
      </c>
      <c r="C3307" s="50"/>
      <c r="D3307" s="27"/>
      <c r="L3307" s="27">
        <v>0.1147</v>
      </c>
      <c r="M3307" s="45">
        <f>IF(Measurements!L3304&lt;J$5,(J$6-Measurements!L3304)*((M$2-M$2*M$3-M$2*M$4)/J$4/24),0)</f>
        <v>0</v>
      </c>
      <c r="N3307" s="45">
        <f t="shared" si="104"/>
        <v>108.45771333071465</v>
      </c>
      <c r="O3307" s="140">
        <v>6834</v>
      </c>
    </row>
    <row r="3308" spans="1:15" x14ac:dyDescent="0.25">
      <c r="A3308" s="99">
        <v>43603.5</v>
      </c>
      <c r="B3308" s="27">
        <v>3301</v>
      </c>
      <c r="C3308" s="50"/>
      <c r="D3308" s="27"/>
      <c r="L3308" s="27">
        <v>9.4600000000000004E-2</v>
      </c>
      <c r="M3308" s="45">
        <f>IF(Measurements!L3305&lt;J$5,(J$6-Measurements!L3305)*((M$2-M$2*M$3-M$2*M$4)/J$4/24),0)</f>
        <v>0</v>
      </c>
      <c r="N3308" s="45">
        <f t="shared" si="104"/>
        <v>97.44140273247055</v>
      </c>
      <c r="O3308" s="140">
        <v>7217</v>
      </c>
    </row>
    <row r="3309" spans="1:15" x14ac:dyDescent="0.25">
      <c r="A3309" s="99">
        <v>43603.541666666664</v>
      </c>
      <c r="B3309" s="27">
        <v>3302</v>
      </c>
      <c r="C3309" s="50"/>
      <c r="D3309" s="27"/>
      <c r="L3309" s="27">
        <v>8.1500000000000003E-2</v>
      </c>
      <c r="M3309" s="45">
        <f>IF(Measurements!L3306&lt;J$5,(J$6-Measurements!L3306)*((M$2-M$2*M$3-M$2*M$4)/J$4/24),0)</f>
        <v>0</v>
      </c>
      <c r="N3309" s="45">
        <f t="shared" si="104"/>
        <v>90.261618213216948</v>
      </c>
      <c r="O3309" s="140">
        <v>7546</v>
      </c>
    </row>
    <row r="3310" spans="1:15" x14ac:dyDescent="0.25">
      <c r="A3310" s="99">
        <v>43603.583333333336</v>
      </c>
      <c r="B3310" s="27">
        <v>3303</v>
      </c>
      <c r="C3310" s="50"/>
      <c r="D3310" s="27"/>
      <c r="L3310" s="27">
        <v>7.3200000000000001E-2</v>
      </c>
      <c r="M3310" s="45">
        <f>IF(Measurements!L3307&lt;J$5,(J$6-Measurements!L3307)*((M$2-M$2*M$3-M$2*M$4)/J$4/24),0)</f>
        <v>0</v>
      </c>
      <c r="N3310" s="45">
        <f t="shared" si="104"/>
        <v>85.712594433842526</v>
      </c>
      <c r="O3310" s="140">
        <v>7865</v>
      </c>
    </row>
    <row r="3311" spans="1:15" x14ac:dyDescent="0.25">
      <c r="A3311" s="99">
        <v>43603.625</v>
      </c>
      <c r="B3311" s="27">
        <v>3304</v>
      </c>
      <c r="C3311" s="50"/>
      <c r="D3311" s="27"/>
      <c r="L3311" s="27">
        <v>7.2700000000000001E-2</v>
      </c>
      <c r="M3311" s="45">
        <f>IF(Measurements!L3308&lt;J$5,(J$6-Measurements!L3308)*((M$2-M$2*M$3-M$2*M$4)/J$4/24),0)</f>
        <v>0</v>
      </c>
      <c r="N3311" s="45">
        <f t="shared" si="104"/>
        <v>85.438556856771783</v>
      </c>
      <c r="O3311" s="140">
        <v>7893</v>
      </c>
    </row>
    <row r="3312" spans="1:15" x14ac:dyDescent="0.25">
      <c r="A3312" s="99">
        <v>43603.666666666664</v>
      </c>
      <c r="B3312" s="27">
        <v>3305</v>
      </c>
      <c r="C3312" s="50"/>
      <c r="D3312" s="27"/>
      <c r="L3312" s="27">
        <v>8.5099999999999995E-2</v>
      </c>
      <c r="M3312" s="45">
        <f>IF(Measurements!L3309&lt;J$5,(J$6-Measurements!L3309)*((M$2-M$2*M$3-M$2*M$4)/J$4/24),0)</f>
        <v>0</v>
      </c>
      <c r="N3312" s="45">
        <f t="shared" si="104"/>
        <v>92.234688768126333</v>
      </c>
      <c r="O3312" s="140">
        <v>7509</v>
      </c>
    </row>
    <row r="3313" spans="1:15" x14ac:dyDescent="0.25">
      <c r="A3313" s="99">
        <v>43603.708333333336</v>
      </c>
      <c r="B3313" s="27">
        <v>3306</v>
      </c>
      <c r="C3313" s="50"/>
      <c r="D3313" s="27"/>
      <c r="L3313" s="27">
        <v>0.1154</v>
      </c>
      <c r="M3313" s="45">
        <f>IF(Measurements!L3310&lt;J$5,(J$6-Measurements!L3310)*((M$2-M$2*M$3-M$2*M$4)/J$4/24),0)</f>
        <v>0</v>
      </c>
      <c r="N3313" s="45">
        <f t="shared" si="104"/>
        <v>108.84136593861371</v>
      </c>
      <c r="O3313" s="140">
        <v>6806</v>
      </c>
    </row>
    <row r="3314" spans="1:15" x14ac:dyDescent="0.25">
      <c r="A3314" s="99">
        <v>43603.75</v>
      </c>
      <c r="B3314" s="27">
        <v>3307</v>
      </c>
      <c r="C3314" s="50"/>
      <c r="D3314" s="27"/>
      <c r="L3314" s="27">
        <v>0.16400000000000001</v>
      </c>
      <c r="M3314" s="45">
        <f>IF(Measurements!L3311&lt;J$5,(J$6-Measurements!L3311)*((M$2-M$2*M$3-M$2*M$4)/J$4/24),0)</f>
        <v>0</v>
      </c>
      <c r="N3314" s="45">
        <f t="shared" si="104"/>
        <v>135.47781842989048</v>
      </c>
      <c r="O3314" s="140">
        <v>6085</v>
      </c>
    </row>
    <row r="3315" spans="1:15" x14ac:dyDescent="0.25">
      <c r="A3315" s="99">
        <v>43603.791666666664</v>
      </c>
      <c r="B3315" s="27">
        <v>3308</v>
      </c>
      <c r="C3315" s="50"/>
      <c r="D3315" s="27"/>
      <c r="L3315" s="27">
        <v>0.22</v>
      </c>
      <c r="M3315" s="45">
        <f>IF(Measurements!L3312&lt;J$5,(J$6-Measurements!L3312)*((M$2-M$2*M$3-M$2*M$4)/J$4/24),0)</f>
        <v>0</v>
      </c>
      <c r="N3315" s="45">
        <f t="shared" si="104"/>
        <v>166.1700270618143</v>
      </c>
      <c r="O3315" s="140">
        <v>5346</v>
      </c>
    </row>
    <row r="3316" spans="1:15" x14ac:dyDescent="0.25">
      <c r="A3316" s="99">
        <v>43603.833333333336</v>
      </c>
      <c r="B3316" s="27">
        <v>3309</v>
      </c>
      <c r="C3316" s="50"/>
      <c r="D3316" s="27"/>
      <c r="L3316" s="27">
        <v>0.25829999999999997</v>
      </c>
      <c r="M3316" s="45">
        <f>IF(Measurements!L3313&lt;J$5,(J$6-Measurements!L3313)*((M$2-M$2*M$3-M$2*M$4)/J$4/24),0)</f>
        <v>0</v>
      </c>
      <c r="N3316" s="45">
        <f t="shared" si="104"/>
        <v>187.16130546543363</v>
      </c>
      <c r="O3316" s="140">
        <v>4990</v>
      </c>
    </row>
    <row r="3317" spans="1:15" x14ac:dyDescent="0.25">
      <c r="A3317" s="99">
        <v>43603.875</v>
      </c>
      <c r="B3317" s="27">
        <v>3310</v>
      </c>
      <c r="C3317" s="50"/>
      <c r="D3317" s="27"/>
      <c r="L3317" s="27">
        <v>0.25369999999999998</v>
      </c>
      <c r="M3317" s="45">
        <f>IF(Measurements!L3314&lt;J$5,(J$6-Measurements!L3314)*((M$2-M$2*M$3-M$2*M$4)/J$4/24),0)</f>
        <v>0</v>
      </c>
      <c r="N3317" s="45">
        <f t="shared" si="104"/>
        <v>184.64015975638273</v>
      </c>
      <c r="O3317" s="140">
        <v>5051</v>
      </c>
    </row>
    <row r="3318" spans="1:15" x14ac:dyDescent="0.25">
      <c r="A3318" s="99">
        <v>43603.916666666664</v>
      </c>
      <c r="B3318" s="27">
        <v>3311</v>
      </c>
      <c r="C3318" s="50"/>
      <c r="D3318" s="27"/>
      <c r="L3318" s="27">
        <v>0.20319999999999999</v>
      </c>
      <c r="M3318" s="45">
        <f>IF(Measurements!L3315&lt;J$5,(J$6-Measurements!L3315)*((M$2-M$2*M$3-M$2*M$4)/J$4/24),0)</f>
        <v>0</v>
      </c>
      <c r="N3318" s="45">
        <f t="shared" si="104"/>
        <v>156.96236447223714</v>
      </c>
      <c r="O3318" s="140">
        <v>5548</v>
      </c>
    </row>
    <row r="3319" spans="1:15" x14ac:dyDescent="0.25">
      <c r="A3319" s="99">
        <v>43603.958333333336</v>
      </c>
      <c r="B3319" s="27">
        <v>3312</v>
      </c>
      <c r="C3319" s="50"/>
      <c r="D3319" s="27"/>
      <c r="L3319" s="27">
        <v>0.1308</v>
      </c>
      <c r="M3319" s="45">
        <f>IF(Measurements!L3316&lt;J$5,(J$6-Measurements!L3316)*((M$2-M$2*M$3-M$2*M$4)/J$4/24),0)</f>
        <v>0</v>
      </c>
      <c r="N3319" s="45">
        <f t="shared" si="104"/>
        <v>117.28172331239276</v>
      </c>
      <c r="O3319" s="140">
        <v>6541</v>
      </c>
    </row>
    <row r="3320" spans="1:15" x14ac:dyDescent="0.25">
      <c r="A3320" s="99">
        <v>43604</v>
      </c>
      <c r="B3320" s="27">
        <v>3313</v>
      </c>
      <c r="C3320" s="50"/>
      <c r="D3320" s="27"/>
      <c r="E3320" s="45">
        <f>+IF((MIN(Measurements!G3317:G3340)+MAX(Measurements!G3317:G3340))/2&gt;=E$5,0,E$6-(MIN(Measurements!G3317:G3340)+MAX(Measurements!G3317:G3340))/2)</f>
        <v>0</v>
      </c>
      <c r="F3320" s="45">
        <f>+IF((MIN(Measurements!H3317:H3340)+MAX(Measurements!H3317:H3340))/2&gt;=F$5,0,F$6-(MIN(Measurements!H3317:H3340)+MAX(Measurements!H3317:H3340))/2)</f>
        <v>0</v>
      </c>
      <c r="G3320" s="45">
        <f>+IF((MIN(Measurements!I3317:I3340)+MAX(Measurements!I3317:I3340))/2&gt;=G$5,0,G$6-(MIN(Measurements!I3317:I3340)+MAX(Measurements!I3317:I3340))/2)</f>
        <v>0</v>
      </c>
      <c r="H3320" s="45">
        <f>+IF((MIN(Measurements!J3317:J3340)+MAX(Measurements!J3317:J3340))/2&gt;=H$5,0,H$6-(MIN(Measurements!J3317:J3340)+MAX(Measurements!J3317:J3340))/2)</f>
        <v>0</v>
      </c>
      <c r="I3320" s="45">
        <f>+IF((MIN(Measurements!K3317:K3340)+MAX(Measurements!K3317:K3340))/2&gt;=I$5,0,I$6-(MIN(Measurements!K3317:K3340)+MAX(Measurements!K3317:K3340))/2)</f>
        <v>0</v>
      </c>
      <c r="J3320" s="45">
        <f>+IF((MIN(Measurements!L3317:L3340)+MAX(Measurements!L3317:L3340))/2&gt;=J$5,0,J$6-(MIN(Measurements!L3317:L3340)+MAX(Measurements!L3317:L3340))/2)</f>
        <v>0</v>
      </c>
      <c r="L3320" s="27">
        <v>6.7699999999999996E-2</v>
      </c>
      <c r="M3320" s="45">
        <f>IF(Measurements!L3317&lt;J$5,(J$6-Measurements!L3317)*((M$2-M$2*M$3-M$2*M$4)/J$4/24),0)</f>
        <v>0</v>
      </c>
      <c r="N3320" s="45">
        <f t="shared" si="104"/>
        <v>82.698181086064281</v>
      </c>
      <c r="O3320" s="140">
        <v>8032</v>
      </c>
    </row>
    <row r="3321" spans="1:15" x14ac:dyDescent="0.25">
      <c r="A3321" s="99">
        <v>43604.041666666664</v>
      </c>
      <c r="B3321" s="27">
        <v>3314</v>
      </c>
      <c r="C3321" s="50"/>
      <c r="D3321" s="27"/>
      <c r="L3321" s="27">
        <v>3.0499999999999999E-2</v>
      </c>
      <c r="M3321" s="45">
        <f>IF(Measurements!L3318&lt;J$5,(J$6-Measurements!L3318)*((M$2-M$2*M$3-M$2*M$4)/J$4/24),0)</f>
        <v>0</v>
      </c>
      <c r="N3321" s="45">
        <f t="shared" si="104"/>
        <v>62.309785352000596</v>
      </c>
      <c r="O3321" s="140">
        <v>8508</v>
      </c>
    </row>
    <row r="3322" spans="1:15" x14ac:dyDescent="0.25">
      <c r="A3322" s="99">
        <v>43604.083333333336</v>
      </c>
      <c r="B3322" s="27">
        <v>3315</v>
      </c>
      <c r="C3322" s="50"/>
      <c r="D3322" s="27"/>
      <c r="L3322" s="27">
        <v>2.07E-2</v>
      </c>
      <c r="M3322" s="45">
        <f>IF(Measurements!L3319&lt;J$5,(J$6-Measurements!L3319)*((M$2-M$2*M$3-M$2*M$4)/J$4/24),0)</f>
        <v>0</v>
      </c>
      <c r="N3322" s="45">
        <f t="shared" si="104"/>
        <v>56.938648841413922</v>
      </c>
      <c r="O3322" s="140">
        <v>8667</v>
      </c>
    </row>
    <row r="3323" spans="1:15" x14ac:dyDescent="0.25">
      <c r="A3323" s="99">
        <v>43604.125</v>
      </c>
      <c r="B3323" s="27">
        <v>3316</v>
      </c>
      <c r="C3323" s="50"/>
      <c r="D3323" s="27"/>
      <c r="L3323" s="27">
        <v>3.6900000000000002E-2</v>
      </c>
      <c r="M3323" s="45">
        <f>IF(Measurements!L3320&lt;J$5,(J$6-Measurements!L3320)*((M$2-M$2*M$3-M$2*M$4)/J$4/24),0)</f>
        <v>0</v>
      </c>
      <c r="N3323" s="45">
        <f t="shared" si="104"/>
        <v>65.817466338506179</v>
      </c>
      <c r="O3323" s="140">
        <v>8413</v>
      </c>
    </row>
    <row r="3324" spans="1:15" x14ac:dyDescent="0.25">
      <c r="A3324" s="99">
        <v>43604.166666666664</v>
      </c>
      <c r="B3324" s="27">
        <v>3317</v>
      </c>
      <c r="C3324" s="50"/>
      <c r="D3324" s="27"/>
      <c r="L3324" s="27">
        <v>7.9699999999999993E-2</v>
      </c>
      <c r="M3324" s="45">
        <f>IF(Measurements!L3321&lt;J$5,(J$6-Measurements!L3321)*((M$2-M$2*M$3-M$2*M$4)/J$4/24),0)</f>
        <v>0</v>
      </c>
      <c r="N3324" s="45">
        <f t="shared" si="104"/>
        <v>89.275082935762242</v>
      </c>
      <c r="O3324" s="140">
        <v>7690</v>
      </c>
    </row>
    <row r="3325" spans="1:15" x14ac:dyDescent="0.25">
      <c r="A3325" s="99">
        <v>43604.208333333336</v>
      </c>
      <c r="B3325" s="27">
        <v>3318</v>
      </c>
      <c r="C3325" s="50"/>
      <c r="D3325" s="27"/>
      <c r="L3325" s="27">
        <v>0.14360000000000001</v>
      </c>
      <c r="M3325" s="45">
        <f>IF(Measurements!L3322&lt;J$5,(J$6-Measurements!L3322)*((M$2-M$2*M$3-M$2*M$4)/J$4/24),0)</f>
        <v>0</v>
      </c>
      <c r="N3325" s="45">
        <f t="shared" si="104"/>
        <v>124.29708528540392</v>
      </c>
      <c r="O3325" s="140">
        <v>6385</v>
      </c>
    </row>
    <row r="3326" spans="1:15" x14ac:dyDescent="0.25">
      <c r="A3326" s="99">
        <v>43604.25</v>
      </c>
      <c r="B3326" s="27">
        <v>3319</v>
      </c>
      <c r="C3326" s="50"/>
      <c r="D3326" s="27"/>
      <c r="L3326" s="27">
        <v>0.2074</v>
      </c>
      <c r="M3326" s="45">
        <f>IF(Measurements!L3323&lt;J$5,(J$6-Measurements!L3323)*((M$2-M$2*M$3-M$2*M$4)/J$4/24),0)</f>
        <v>0</v>
      </c>
      <c r="N3326" s="45">
        <f t="shared" si="104"/>
        <v>159.26428011963142</v>
      </c>
      <c r="O3326" s="140">
        <v>5530</v>
      </c>
    </row>
    <row r="3327" spans="1:15" x14ac:dyDescent="0.25">
      <c r="A3327" s="99">
        <v>43604.291666666664</v>
      </c>
      <c r="B3327" s="27">
        <v>3320</v>
      </c>
      <c r="C3327" s="50"/>
      <c r="D3327" s="27"/>
      <c r="L3327" s="27">
        <v>0.24179999999999999</v>
      </c>
      <c r="M3327" s="45">
        <f>IF(Measurements!L3324&lt;J$5,(J$6-Measurements!L3324)*((M$2-M$2*M$3-M$2*M$4)/J$4/24),0)</f>
        <v>0</v>
      </c>
      <c r="N3327" s="45">
        <f t="shared" si="104"/>
        <v>178.11806542209894</v>
      </c>
      <c r="O3327" s="140">
        <v>5160</v>
      </c>
    </row>
    <row r="3328" spans="1:15" x14ac:dyDescent="0.25">
      <c r="A3328" s="99">
        <v>43604.333333333336</v>
      </c>
      <c r="B3328" s="27">
        <v>3321</v>
      </c>
      <c r="C3328" s="50"/>
      <c r="D3328" s="27"/>
      <c r="L3328" s="27">
        <v>0.23230000000000001</v>
      </c>
      <c r="M3328" s="45">
        <f>IF(Measurements!L3325&lt;J$5,(J$6-Measurements!L3325)*((M$2-M$2*M$3-M$2*M$4)/J$4/24),0)</f>
        <v>0</v>
      </c>
      <c r="N3328" s="45">
        <f t="shared" si="104"/>
        <v>172.91135145775473</v>
      </c>
      <c r="O3328" s="140">
        <v>5239</v>
      </c>
    </row>
    <row r="3329" spans="1:15" x14ac:dyDescent="0.25">
      <c r="A3329" s="99">
        <v>43604.375</v>
      </c>
      <c r="B3329" s="27">
        <v>3322</v>
      </c>
      <c r="C3329" s="50"/>
      <c r="D3329" s="27"/>
      <c r="L3329" s="27">
        <v>0.19220000000000001</v>
      </c>
      <c r="M3329" s="45">
        <f>IF(Measurements!L3326&lt;J$5,(J$6-Measurements!L3326)*((M$2-M$2*M$3-M$2*M$4)/J$4/24),0)</f>
        <v>0</v>
      </c>
      <c r="N3329" s="45">
        <f t="shared" si="104"/>
        <v>150.93353777668068</v>
      </c>
      <c r="O3329" s="140">
        <v>5745</v>
      </c>
    </row>
    <row r="3330" spans="1:15" x14ac:dyDescent="0.25">
      <c r="A3330" s="99">
        <v>43604.416666666664</v>
      </c>
      <c r="B3330" s="27">
        <v>3323</v>
      </c>
      <c r="C3330" s="50"/>
      <c r="D3330" s="27"/>
      <c r="L3330" s="27">
        <v>0.1474</v>
      </c>
      <c r="M3330" s="45">
        <f>IF(Measurements!L3327&lt;J$5,(J$6-Measurements!L3327)*((M$2-M$2*M$3-M$2*M$4)/J$4/24),0)</f>
        <v>0</v>
      </c>
      <c r="N3330" s="45">
        <f t="shared" si="104"/>
        <v>126.37977087114162</v>
      </c>
      <c r="O3330" s="140">
        <v>6341</v>
      </c>
    </row>
    <row r="3331" spans="1:15" x14ac:dyDescent="0.25">
      <c r="A3331" s="99">
        <v>43604.458333333336</v>
      </c>
      <c r="B3331" s="27">
        <v>3324</v>
      </c>
      <c r="C3331" s="50"/>
      <c r="D3331" s="27"/>
      <c r="L3331" s="27">
        <v>0.1147</v>
      </c>
      <c r="M3331" s="45">
        <f>IF(Measurements!L3328&lt;J$5,(J$6-Measurements!L3328)*((M$2-M$2*M$3-M$2*M$4)/J$4/24),0)</f>
        <v>0</v>
      </c>
      <c r="N3331" s="45">
        <f t="shared" si="104"/>
        <v>108.45771333071465</v>
      </c>
      <c r="O3331" s="140">
        <v>6835</v>
      </c>
    </row>
    <row r="3332" spans="1:15" x14ac:dyDescent="0.25">
      <c r="A3332" s="99">
        <v>43604.5</v>
      </c>
      <c r="B3332" s="27">
        <v>3325</v>
      </c>
      <c r="C3332" s="50"/>
      <c r="D3332" s="27"/>
      <c r="L3332" s="27">
        <v>9.4600000000000004E-2</v>
      </c>
      <c r="M3332" s="45">
        <f>IF(Measurements!L3329&lt;J$5,(J$6-Measurements!L3329)*((M$2-M$2*M$3-M$2*M$4)/J$4/24),0)</f>
        <v>0</v>
      </c>
      <c r="N3332" s="45">
        <f t="shared" si="104"/>
        <v>97.44140273247055</v>
      </c>
      <c r="O3332" s="140">
        <v>7218</v>
      </c>
    </row>
    <row r="3333" spans="1:15" x14ac:dyDescent="0.25">
      <c r="A3333" s="99">
        <v>43604.541666666664</v>
      </c>
      <c r="B3333" s="27">
        <v>3326</v>
      </c>
      <c r="C3333" s="50"/>
      <c r="D3333" s="27"/>
      <c r="L3333" s="27">
        <v>8.1500000000000003E-2</v>
      </c>
      <c r="M3333" s="45">
        <f>IF(Measurements!L3330&lt;J$5,(J$6-Measurements!L3330)*((M$2-M$2*M$3-M$2*M$4)/J$4/24),0)</f>
        <v>0</v>
      </c>
      <c r="N3333" s="45">
        <f t="shared" si="104"/>
        <v>90.261618213216948</v>
      </c>
      <c r="O3333" s="140">
        <v>7547</v>
      </c>
    </row>
    <row r="3334" spans="1:15" x14ac:dyDescent="0.25">
      <c r="A3334" s="99">
        <v>43604.583333333336</v>
      </c>
      <c r="B3334" s="27">
        <v>3327</v>
      </c>
      <c r="C3334" s="50"/>
      <c r="D3334" s="27"/>
      <c r="L3334" s="27">
        <v>7.3200000000000001E-2</v>
      </c>
      <c r="M3334" s="45">
        <f>IF(Measurements!L3331&lt;J$5,(J$6-Measurements!L3331)*((M$2-M$2*M$3-M$2*M$4)/J$4/24),0)</f>
        <v>0</v>
      </c>
      <c r="N3334" s="45">
        <f t="shared" si="104"/>
        <v>85.712594433842526</v>
      </c>
      <c r="O3334" s="140">
        <v>7866</v>
      </c>
    </row>
    <row r="3335" spans="1:15" x14ac:dyDescent="0.25">
      <c r="A3335" s="99">
        <v>43604.625</v>
      </c>
      <c r="B3335" s="27">
        <v>3328</v>
      </c>
      <c r="C3335" s="50"/>
      <c r="D3335" s="27"/>
      <c r="L3335" s="27">
        <v>7.2700000000000001E-2</v>
      </c>
      <c r="M3335" s="45">
        <f>IF(Measurements!L3332&lt;J$5,(J$6-Measurements!L3332)*((M$2-M$2*M$3-M$2*M$4)/J$4/24),0)</f>
        <v>0</v>
      </c>
      <c r="N3335" s="45">
        <f t="shared" si="104"/>
        <v>85.438556856771783</v>
      </c>
      <c r="O3335" s="140">
        <v>7894</v>
      </c>
    </row>
    <row r="3336" spans="1:15" x14ac:dyDescent="0.25">
      <c r="A3336" s="99">
        <v>43604.666666666664</v>
      </c>
      <c r="B3336" s="27">
        <v>3329</v>
      </c>
      <c r="C3336" s="50"/>
      <c r="D3336" s="27"/>
      <c r="L3336" s="27">
        <v>8.5099999999999995E-2</v>
      </c>
      <c r="M3336" s="45">
        <f>IF(Measurements!L3333&lt;J$5,(J$6-Measurements!L3333)*((M$2-M$2*M$3-M$2*M$4)/J$4/24),0)</f>
        <v>0</v>
      </c>
      <c r="N3336" s="45">
        <f t="shared" si="104"/>
        <v>92.234688768126333</v>
      </c>
      <c r="O3336" s="140">
        <v>7510</v>
      </c>
    </row>
    <row r="3337" spans="1:15" x14ac:dyDescent="0.25">
      <c r="A3337" s="99">
        <v>43604.708333333336</v>
      </c>
      <c r="B3337" s="27">
        <v>3330</v>
      </c>
      <c r="C3337" s="50"/>
      <c r="D3337" s="27"/>
      <c r="L3337" s="27">
        <v>0.1154</v>
      </c>
      <c r="M3337" s="45">
        <f>IF(Measurements!L3334&lt;J$5,(J$6-Measurements!L3334)*((M$2-M$2*M$3-M$2*M$4)/J$4/24),0)</f>
        <v>0</v>
      </c>
      <c r="N3337" s="45">
        <f t="shared" ref="N3337:N3400" si="105">+M3337+$L3337*M$2*M$3/$M$6+M$5</f>
        <v>108.84136593861371</v>
      </c>
      <c r="O3337" s="140">
        <v>6807</v>
      </c>
    </row>
    <row r="3338" spans="1:15" x14ac:dyDescent="0.25">
      <c r="A3338" s="99">
        <v>43604.75</v>
      </c>
      <c r="B3338" s="27">
        <v>3331</v>
      </c>
      <c r="C3338" s="50"/>
      <c r="D3338" s="27"/>
      <c r="L3338" s="27">
        <v>0.16400000000000001</v>
      </c>
      <c r="M3338" s="45">
        <f>IF(Measurements!L3335&lt;J$5,(J$6-Measurements!L3335)*((M$2-M$2*M$3-M$2*M$4)/J$4/24),0)</f>
        <v>0</v>
      </c>
      <c r="N3338" s="45">
        <f t="shared" si="105"/>
        <v>135.47781842989048</v>
      </c>
      <c r="O3338" s="140">
        <v>6086</v>
      </c>
    </row>
    <row r="3339" spans="1:15" x14ac:dyDescent="0.25">
      <c r="A3339" s="99">
        <v>43604.791666666664</v>
      </c>
      <c r="B3339" s="27">
        <v>3332</v>
      </c>
      <c r="C3339" s="50"/>
      <c r="D3339" s="27"/>
      <c r="L3339" s="27">
        <v>0.22</v>
      </c>
      <c r="M3339" s="45">
        <f>IF(Measurements!L3336&lt;J$5,(J$6-Measurements!L3336)*((M$2-M$2*M$3-M$2*M$4)/J$4/24),0)</f>
        <v>0</v>
      </c>
      <c r="N3339" s="45">
        <f t="shared" si="105"/>
        <v>166.1700270618143</v>
      </c>
      <c r="O3339" s="140">
        <v>5347</v>
      </c>
    </row>
    <row r="3340" spans="1:15" x14ac:dyDescent="0.25">
      <c r="A3340" s="99">
        <v>43604.833333333336</v>
      </c>
      <c r="B3340" s="27">
        <v>3333</v>
      </c>
      <c r="C3340" s="50"/>
      <c r="D3340" s="27"/>
      <c r="L3340" s="27">
        <v>0.25829999999999997</v>
      </c>
      <c r="M3340" s="45">
        <f>IF(Measurements!L3337&lt;J$5,(J$6-Measurements!L3337)*((M$2-M$2*M$3-M$2*M$4)/J$4/24),0)</f>
        <v>0</v>
      </c>
      <c r="N3340" s="45">
        <f t="shared" si="105"/>
        <v>187.16130546543363</v>
      </c>
      <c r="O3340" s="140">
        <v>4991</v>
      </c>
    </row>
    <row r="3341" spans="1:15" x14ac:dyDescent="0.25">
      <c r="A3341" s="99">
        <v>43604.875</v>
      </c>
      <c r="B3341" s="27">
        <v>3334</v>
      </c>
      <c r="C3341" s="50"/>
      <c r="D3341" s="27"/>
      <c r="L3341" s="27">
        <v>0.25369999999999998</v>
      </c>
      <c r="M3341" s="45">
        <f>IF(Measurements!L3338&lt;J$5,(J$6-Measurements!L3338)*((M$2-M$2*M$3-M$2*M$4)/J$4/24),0)</f>
        <v>0</v>
      </c>
      <c r="N3341" s="45">
        <f t="shared" si="105"/>
        <v>184.64015975638273</v>
      </c>
      <c r="O3341" s="140">
        <v>5052</v>
      </c>
    </row>
    <row r="3342" spans="1:15" x14ac:dyDescent="0.25">
      <c r="A3342" s="99">
        <v>43604.916666666664</v>
      </c>
      <c r="B3342" s="27">
        <v>3335</v>
      </c>
      <c r="C3342" s="50"/>
      <c r="D3342" s="27"/>
      <c r="L3342" s="27">
        <v>0.20319999999999999</v>
      </c>
      <c r="M3342" s="45">
        <f>IF(Measurements!L3339&lt;J$5,(J$6-Measurements!L3339)*((M$2-M$2*M$3-M$2*M$4)/J$4/24),0)</f>
        <v>0</v>
      </c>
      <c r="N3342" s="45">
        <f t="shared" si="105"/>
        <v>156.96236447223714</v>
      </c>
      <c r="O3342" s="140">
        <v>5549</v>
      </c>
    </row>
    <row r="3343" spans="1:15" x14ac:dyDescent="0.25">
      <c r="A3343" s="99">
        <v>43604.958333333336</v>
      </c>
      <c r="B3343" s="27">
        <v>3336</v>
      </c>
      <c r="C3343" s="50"/>
      <c r="D3343" s="27"/>
      <c r="L3343" s="27">
        <v>0.1308</v>
      </c>
      <c r="M3343" s="45">
        <f>IF(Measurements!L3340&lt;J$5,(J$6-Measurements!L3340)*((M$2-M$2*M$3-M$2*M$4)/J$4/24),0)</f>
        <v>0</v>
      </c>
      <c r="N3343" s="45">
        <f t="shared" si="105"/>
        <v>117.28172331239276</v>
      </c>
      <c r="O3343" s="140">
        <v>6542</v>
      </c>
    </row>
    <row r="3344" spans="1:15" x14ac:dyDescent="0.25">
      <c r="A3344" s="99">
        <v>43605</v>
      </c>
      <c r="B3344" s="27">
        <v>3337</v>
      </c>
      <c r="C3344" s="50"/>
      <c r="D3344" s="27"/>
      <c r="E3344" s="45">
        <f>+IF((MIN(Measurements!G3341:G3364)+MAX(Measurements!G3341:G3364))/2&gt;=E$5,0,E$6-(MIN(Measurements!G3341:G3364)+MAX(Measurements!G3341:G3364))/2)</f>
        <v>0</v>
      </c>
      <c r="F3344" s="45">
        <f>+IF((MIN(Measurements!H3341:H3364)+MAX(Measurements!H3341:H3364))/2&gt;=F$5,0,F$6-(MIN(Measurements!H3341:H3364)+MAX(Measurements!H3341:H3364))/2)</f>
        <v>0</v>
      </c>
      <c r="G3344" s="45">
        <f>+IF((MIN(Measurements!I3341:I3364)+MAX(Measurements!I3341:I3364))/2&gt;=G$5,0,G$6-(MIN(Measurements!I3341:I3364)+MAX(Measurements!I3341:I3364))/2)</f>
        <v>0</v>
      </c>
      <c r="H3344" s="45">
        <f>+IF((MIN(Measurements!J3341:J3364)+MAX(Measurements!J3341:J3364))/2&gt;=H$5,0,H$6-(MIN(Measurements!J3341:J3364)+MAX(Measurements!J3341:J3364))/2)</f>
        <v>0</v>
      </c>
      <c r="I3344" s="45">
        <f>+IF((MIN(Measurements!K3341:K3364)+MAX(Measurements!K3341:K3364))/2&gt;=I$5,0,I$6-(MIN(Measurements!K3341:K3364)+MAX(Measurements!K3341:K3364))/2)</f>
        <v>0</v>
      </c>
      <c r="J3344" s="45">
        <f>+IF((MIN(Measurements!L3341:L3364)+MAX(Measurements!L3341:L3364))/2&gt;=J$5,0,J$6-(MIN(Measurements!L3341:L3364)+MAX(Measurements!L3341:L3364))/2)</f>
        <v>0</v>
      </c>
      <c r="L3344" s="27">
        <v>6.7699999999999996E-2</v>
      </c>
      <c r="M3344" s="45">
        <f>IF(Measurements!L3341&lt;J$5,(J$6-Measurements!L3341)*((M$2-M$2*M$3-M$2*M$4)/J$4/24),0)</f>
        <v>0</v>
      </c>
      <c r="N3344" s="45">
        <f t="shared" si="105"/>
        <v>82.698181086064281</v>
      </c>
      <c r="O3344" s="140">
        <v>8033</v>
      </c>
    </row>
    <row r="3345" spans="1:15" x14ac:dyDescent="0.25">
      <c r="A3345" s="99">
        <v>43605.041666666664</v>
      </c>
      <c r="B3345" s="27">
        <v>3338</v>
      </c>
      <c r="C3345" s="50"/>
      <c r="D3345" s="27"/>
      <c r="L3345" s="27">
        <v>3.0499999999999999E-2</v>
      </c>
      <c r="M3345" s="45">
        <f>IF(Measurements!L3342&lt;J$5,(J$6-Measurements!L3342)*((M$2-M$2*M$3-M$2*M$4)/J$4/24),0)</f>
        <v>0</v>
      </c>
      <c r="N3345" s="45">
        <f t="shared" si="105"/>
        <v>62.309785352000596</v>
      </c>
      <c r="O3345" s="140">
        <v>8509</v>
      </c>
    </row>
    <row r="3346" spans="1:15" x14ac:dyDescent="0.25">
      <c r="A3346" s="99">
        <v>43605.083333333336</v>
      </c>
      <c r="B3346" s="27">
        <v>3339</v>
      </c>
      <c r="C3346" s="50"/>
      <c r="D3346" s="27"/>
      <c r="L3346" s="27">
        <v>2.07E-2</v>
      </c>
      <c r="M3346" s="45">
        <f>IF(Measurements!L3343&lt;J$5,(J$6-Measurements!L3343)*((M$2-M$2*M$3-M$2*M$4)/J$4/24),0)</f>
        <v>0</v>
      </c>
      <c r="N3346" s="45">
        <f t="shared" si="105"/>
        <v>56.938648841413922</v>
      </c>
      <c r="O3346" s="140">
        <v>8668</v>
      </c>
    </row>
    <row r="3347" spans="1:15" x14ac:dyDescent="0.25">
      <c r="A3347" s="99">
        <v>43605.125</v>
      </c>
      <c r="B3347" s="27">
        <v>3340</v>
      </c>
      <c r="C3347" s="50"/>
      <c r="D3347" s="27"/>
      <c r="L3347" s="27">
        <v>3.6900000000000002E-2</v>
      </c>
      <c r="M3347" s="45">
        <f>IF(Measurements!L3344&lt;J$5,(J$6-Measurements!L3344)*((M$2-M$2*M$3-M$2*M$4)/J$4/24),0)</f>
        <v>0</v>
      </c>
      <c r="N3347" s="45">
        <f t="shared" si="105"/>
        <v>65.817466338506179</v>
      </c>
      <c r="O3347" s="140">
        <v>8414</v>
      </c>
    </row>
    <row r="3348" spans="1:15" x14ac:dyDescent="0.25">
      <c r="A3348" s="99">
        <v>43605.166666666664</v>
      </c>
      <c r="B3348" s="27">
        <v>3341</v>
      </c>
      <c r="C3348" s="50"/>
      <c r="D3348" s="27"/>
      <c r="L3348" s="27">
        <v>7.9699999999999993E-2</v>
      </c>
      <c r="M3348" s="45">
        <f>IF(Measurements!L3345&lt;J$5,(J$6-Measurements!L3345)*((M$2-M$2*M$3-M$2*M$4)/J$4/24),0)</f>
        <v>0</v>
      </c>
      <c r="N3348" s="45">
        <f t="shared" si="105"/>
        <v>89.275082935762242</v>
      </c>
      <c r="O3348" s="140">
        <v>7691</v>
      </c>
    </row>
    <row r="3349" spans="1:15" x14ac:dyDescent="0.25">
      <c r="A3349" s="99">
        <v>43605.208333333336</v>
      </c>
      <c r="B3349" s="27">
        <v>3342</v>
      </c>
      <c r="C3349" s="50"/>
      <c r="D3349" s="27"/>
      <c r="L3349" s="27">
        <v>0.14360000000000001</v>
      </c>
      <c r="M3349" s="45">
        <f>IF(Measurements!L3346&lt;J$5,(J$6-Measurements!L3346)*((M$2-M$2*M$3-M$2*M$4)/J$4/24),0)</f>
        <v>0</v>
      </c>
      <c r="N3349" s="45">
        <f t="shared" si="105"/>
        <v>124.29708528540392</v>
      </c>
      <c r="O3349" s="140">
        <v>6386</v>
      </c>
    </row>
    <row r="3350" spans="1:15" x14ac:dyDescent="0.25">
      <c r="A3350" s="99">
        <v>43605.25</v>
      </c>
      <c r="B3350" s="27">
        <v>3343</v>
      </c>
      <c r="C3350" s="50"/>
      <c r="D3350" s="27"/>
      <c r="L3350" s="27">
        <v>0.2074</v>
      </c>
      <c r="M3350" s="45">
        <f>IF(Measurements!L3347&lt;J$5,(J$6-Measurements!L3347)*((M$2-M$2*M$3-M$2*M$4)/J$4/24),0)</f>
        <v>0</v>
      </c>
      <c r="N3350" s="45">
        <f t="shared" si="105"/>
        <v>159.26428011963142</v>
      </c>
      <c r="O3350" s="140">
        <v>5531</v>
      </c>
    </row>
    <row r="3351" spans="1:15" x14ac:dyDescent="0.25">
      <c r="A3351" s="99">
        <v>43605.291666666664</v>
      </c>
      <c r="B3351" s="27">
        <v>3344</v>
      </c>
      <c r="C3351" s="50"/>
      <c r="D3351" s="27"/>
      <c r="L3351" s="27">
        <v>0.24179999999999999</v>
      </c>
      <c r="M3351" s="45">
        <f>IF(Measurements!L3348&lt;J$5,(J$6-Measurements!L3348)*((M$2-M$2*M$3-M$2*M$4)/J$4/24),0)</f>
        <v>0</v>
      </c>
      <c r="N3351" s="45">
        <f t="shared" si="105"/>
        <v>178.11806542209894</v>
      </c>
      <c r="O3351" s="140">
        <v>5161</v>
      </c>
    </row>
    <row r="3352" spans="1:15" x14ac:dyDescent="0.25">
      <c r="A3352" s="99">
        <v>43605.333333333336</v>
      </c>
      <c r="B3352" s="27">
        <v>3345</v>
      </c>
      <c r="C3352" s="50"/>
      <c r="D3352" s="27"/>
      <c r="L3352" s="27">
        <v>0.23230000000000001</v>
      </c>
      <c r="M3352" s="45">
        <f>IF(Measurements!L3349&lt;J$5,(J$6-Measurements!L3349)*((M$2-M$2*M$3-M$2*M$4)/J$4/24),0)</f>
        <v>0</v>
      </c>
      <c r="N3352" s="45">
        <f t="shared" si="105"/>
        <v>172.91135145775473</v>
      </c>
      <c r="O3352" s="140">
        <v>5240</v>
      </c>
    </row>
    <row r="3353" spans="1:15" x14ac:dyDescent="0.25">
      <c r="A3353" s="99">
        <v>43605.375</v>
      </c>
      <c r="B3353" s="27">
        <v>3346</v>
      </c>
      <c r="C3353" s="50"/>
      <c r="D3353" s="27"/>
      <c r="L3353" s="27">
        <v>0.19220000000000001</v>
      </c>
      <c r="M3353" s="45">
        <f>IF(Measurements!L3350&lt;J$5,(J$6-Measurements!L3350)*((M$2-M$2*M$3-M$2*M$4)/J$4/24),0)</f>
        <v>0</v>
      </c>
      <c r="N3353" s="45">
        <f t="shared" si="105"/>
        <v>150.93353777668068</v>
      </c>
      <c r="O3353" s="140">
        <v>5746</v>
      </c>
    </row>
    <row r="3354" spans="1:15" x14ac:dyDescent="0.25">
      <c r="A3354" s="99">
        <v>43605.416666666664</v>
      </c>
      <c r="B3354" s="27">
        <v>3347</v>
      </c>
      <c r="C3354" s="50"/>
      <c r="D3354" s="27"/>
      <c r="L3354" s="27">
        <v>0.1474</v>
      </c>
      <c r="M3354" s="45">
        <f>IF(Measurements!L3351&lt;J$5,(J$6-Measurements!L3351)*((M$2-M$2*M$3-M$2*M$4)/J$4/24),0)</f>
        <v>0</v>
      </c>
      <c r="N3354" s="45">
        <f t="shared" si="105"/>
        <v>126.37977087114162</v>
      </c>
      <c r="O3354" s="140">
        <v>6342</v>
      </c>
    </row>
    <row r="3355" spans="1:15" x14ac:dyDescent="0.25">
      <c r="A3355" s="99">
        <v>43605.458333333336</v>
      </c>
      <c r="B3355" s="27">
        <v>3348</v>
      </c>
      <c r="C3355" s="50"/>
      <c r="D3355" s="27"/>
      <c r="L3355" s="27">
        <v>0.1147</v>
      </c>
      <c r="M3355" s="45">
        <f>IF(Measurements!L3352&lt;J$5,(J$6-Measurements!L3352)*((M$2-M$2*M$3-M$2*M$4)/J$4/24),0)</f>
        <v>0</v>
      </c>
      <c r="N3355" s="45">
        <f t="shared" si="105"/>
        <v>108.45771333071465</v>
      </c>
      <c r="O3355" s="140">
        <v>6836</v>
      </c>
    </row>
    <row r="3356" spans="1:15" x14ac:dyDescent="0.25">
      <c r="A3356" s="99">
        <v>43605.5</v>
      </c>
      <c r="B3356" s="27">
        <v>3349</v>
      </c>
      <c r="C3356" s="50"/>
      <c r="D3356" s="27"/>
      <c r="L3356" s="27">
        <v>9.4600000000000004E-2</v>
      </c>
      <c r="M3356" s="45">
        <f>IF(Measurements!L3353&lt;J$5,(J$6-Measurements!L3353)*((M$2-M$2*M$3-M$2*M$4)/J$4/24),0)</f>
        <v>0</v>
      </c>
      <c r="N3356" s="45">
        <f t="shared" si="105"/>
        <v>97.44140273247055</v>
      </c>
      <c r="O3356" s="140">
        <v>7219</v>
      </c>
    </row>
    <row r="3357" spans="1:15" x14ac:dyDescent="0.25">
      <c r="A3357" s="99">
        <v>43605.541666666664</v>
      </c>
      <c r="B3357" s="27">
        <v>3350</v>
      </c>
      <c r="C3357" s="50"/>
      <c r="D3357" s="27"/>
      <c r="L3357" s="27">
        <v>8.1500000000000003E-2</v>
      </c>
      <c r="M3357" s="45">
        <f>IF(Measurements!L3354&lt;J$5,(J$6-Measurements!L3354)*((M$2-M$2*M$3-M$2*M$4)/J$4/24),0)</f>
        <v>0</v>
      </c>
      <c r="N3357" s="45">
        <f t="shared" si="105"/>
        <v>90.261618213216948</v>
      </c>
      <c r="O3357" s="140">
        <v>7548</v>
      </c>
    </row>
    <row r="3358" spans="1:15" x14ac:dyDescent="0.25">
      <c r="A3358" s="99">
        <v>43605.583333333336</v>
      </c>
      <c r="B3358" s="27">
        <v>3351</v>
      </c>
      <c r="C3358" s="50"/>
      <c r="D3358" s="27"/>
      <c r="L3358" s="27">
        <v>7.3200000000000001E-2</v>
      </c>
      <c r="M3358" s="45">
        <f>IF(Measurements!L3355&lt;J$5,(J$6-Measurements!L3355)*((M$2-M$2*M$3-M$2*M$4)/J$4/24),0)</f>
        <v>0</v>
      </c>
      <c r="N3358" s="45">
        <f t="shared" si="105"/>
        <v>85.712594433842526</v>
      </c>
      <c r="O3358" s="140">
        <v>7867</v>
      </c>
    </row>
    <row r="3359" spans="1:15" x14ac:dyDescent="0.25">
      <c r="A3359" s="99">
        <v>43605.625</v>
      </c>
      <c r="B3359" s="27">
        <v>3352</v>
      </c>
      <c r="C3359" s="50"/>
      <c r="D3359" s="27"/>
      <c r="L3359" s="27">
        <v>7.2700000000000001E-2</v>
      </c>
      <c r="M3359" s="45">
        <f>IF(Measurements!L3356&lt;J$5,(J$6-Measurements!L3356)*((M$2-M$2*M$3-M$2*M$4)/J$4/24),0)</f>
        <v>0</v>
      </c>
      <c r="N3359" s="45">
        <f t="shared" si="105"/>
        <v>85.438556856771783</v>
      </c>
      <c r="O3359" s="140">
        <v>7895</v>
      </c>
    </row>
    <row r="3360" spans="1:15" x14ac:dyDescent="0.25">
      <c r="A3360" s="99">
        <v>43605.666666666664</v>
      </c>
      <c r="B3360" s="27">
        <v>3353</v>
      </c>
      <c r="C3360" s="50"/>
      <c r="D3360" s="27"/>
      <c r="L3360" s="27">
        <v>8.5099999999999995E-2</v>
      </c>
      <c r="M3360" s="45">
        <f>IF(Measurements!L3357&lt;J$5,(J$6-Measurements!L3357)*((M$2-M$2*M$3-M$2*M$4)/J$4/24),0)</f>
        <v>0</v>
      </c>
      <c r="N3360" s="45">
        <f t="shared" si="105"/>
        <v>92.234688768126333</v>
      </c>
      <c r="O3360" s="140">
        <v>7511</v>
      </c>
    </row>
    <row r="3361" spans="1:15" x14ac:dyDescent="0.25">
      <c r="A3361" s="99">
        <v>43605.708333333336</v>
      </c>
      <c r="B3361" s="27">
        <v>3354</v>
      </c>
      <c r="C3361" s="50"/>
      <c r="D3361" s="27"/>
      <c r="L3361" s="27">
        <v>0.1154</v>
      </c>
      <c r="M3361" s="45">
        <f>IF(Measurements!L3358&lt;J$5,(J$6-Measurements!L3358)*((M$2-M$2*M$3-M$2*M$4)/J$4/24),0)</f>
        <v>0</v>
      </c>
      <c r="N3361" s="45">
        <f t="shared" si="105"/>
        <v>108.84136593861371</v>
      </c>
      <c r="O3361" s="140">
        <v>6808</v>
      </c>
    </row>
    <row r="3362" spans="1:15" x14ac:dyDescent="0.25">
      <c r="A3362" s="99">
        <v>43605.75</v>
      </c>
      <c r="B3362" s="27">
        <v>3355</v>
      </c>
      <c r="C3362" s="50"/>
      <c r="D3362" s="27"/>
      <c r="L3362" s="27">
        <v>0.16400000000000001</v>
      </c>
      <c r="M3362" s="45">
        <f>IF(Measurements!L3359&lt;J$5,(J$6-Measurements!L3359)*((M$2-M$2*M$3-M$2*M$4)/J$4/24),0)</f>
        <v>0</v>
      </c>
      <c r="N3362" s="45">
        <f t="shared" si="105"/>
        <v>135.47781842989048</v>
      </c>
      <c r="O3362" s="140">
        <v>6087</v>
      </c>
    </row>
    <row r="3363" spans="1:15" x14ac:dyDescent="0.25">
      <c r="A3363" s="99">
        <v>43605.791666666664</v>
      </c>
      <c r="B3363" s="27">
        <v>3356</v>
      </c>
      <c r="C3363" s="50"/>
      <c r="D3363" s="27"/>
      <c r="L3363" s="27">
        <v>0.22</v>
      </c>
      <c r="M3363" s="45">
        <f>IF(Measurements!L3360&lt;J$5,(J$6-Measurements!L3360)*((M$2-M$2*M$3-M$2*M$4)/J$4/24),0)</f>
        <v>0</v>
      </c>
      <c r="N3363" s="45">
        <f t="shared" si="105"/>
        <v>166.1700270618143</v>
      </c>
      <c r="O3363" s="140">
        <v>5348</v>
      </c>
    </row>
    <row r="3364" spans="1:15" x14ac:dyDescent="0.25">
      <c r="A3364" s="99">
        <v>43605.833333333336</v>
      </c>
      <c r="B3364" s="27">
        <v>3357</v>
      </c>
      <c r="C3364" s="50"/>
      <c r="D3364" s="27"/>
      <c r="L3364" s="27">
        <v>0.25829999999999997</v>
      </c>
      <c r="M3364" s="45">
        <f>IF(Measurements!L3361&lt;J$5,(J$6-Measurements!L3361)*((M$2-M$2*M$3-M$2*M$4)/J$4/24),0)</f>
        <v>0</v>
      </c>
      <c r="N3364" s="45">
        <f t="shared" si="105"/>
        <v>187.16130546543363</v>
      </c>
      <c r="O3364" s="140">
        <v>4992</v>
      </c>
    </row>
    <row r="3365" spans="1:15" x14ac:dyDescent="0.25">
      <c r="A3365" s="99">
        <v>43605.875</v>
      </c>
      <c r="B3365" s="27">
        <v>3358</v>
      </c>
      <c r="C3365" s="50"/>
      <c r="D3365" s="27"/>
      <c r="L3365" s="27">
        <v>0.25369999999999998</v>
      </c>
      <c r="M3365" s="45">
        <f>IF(Measurements!L3362&lt;J$5,(J$6-Measurements!L3362)*((M$2-M$2*M$3-M$2*M$4)/J$4/24),0)</f>
        <v>0</v>
      </c>
      <c r="N3365" s="45">
        <f t="shared" si="105"/>
        <v>184.64015975638273</v>
      </c>
      <c r="O3365" s="140">
        <v>5053</v>
      </c>
    </row>
    <row r="3366" spans="1:15" x14ac:dyDescent="0.25">
      <c r="A3366" s="99">
        <v>43605.916666666664</v>
      </c>
      <c r="B3366" s="27">
        <v>3359</v>
      </c>
      <c r="C3366" s="50"/>
      <c r="D3366" s="27"/>
      <c r="L3366" s="27">
        <v>0.20319999999999999</v>
      </c>
      <c r="M3366" s="45">
        <f>IF(Measurements!L3363&lt;J$5,(J$6-Measurements!L3363)*((M$2-M$2*M$3-M$2*M$4)/J$4/24),0)</f>
        <v>0</v>
      </c>
      <c r="N3366" s="45">
        <f t="shared" si="105"/>
        <v>156.96236447223714</v>
      </c>
      <c r="O3366" s="140">
        <v>5550</v>
      </c>
    </row>
    <row r="3367" spans="1:15" x14ac:dyDescent="0.25">
      <c r="A3367" s="99">
        <v>43605.958333333336</v>
      </c>
      <c r="B3367" s="27">
        <v>3360</v>
      </c>
      <c r="C3367" s="50"/>
      <c r="D3367" s="27"/>
      <c r="L3367" s="27">
        <v>0.1308</v>
      </c>
      <c r="M3367" s="45">
        <f>IF(Measurements!L3364&lt;J$5,(J$6-Measurements!L3364)*((M$2-M$2*M$3-M$2*M$4)/J$4/24),0)</f>
        <v>0</v>
      </c>
      <c r="N3367" s="45">
        <f t="shared" si="105"/>
        <v>117.28172331239276</v>
      </c>
      <c r="O3367" s="140">
        <v>6543</v>
      </c>
    </row>
    <row r="3368" spans="1:15" x14ac:dyDescent="0.25">
      <c r="A3368" s="99">
        <v>43606</v>
      </c>
      <c r="B3368" s="27">
        <v>3361</v>
      </c>
      <c r="C3368" s="50"/>
      <c r="D3368" s="27"/>
      <c r="E3368" s="45">
        <f>+IF((MIN(Measurements!G3365:G3388)+MAX(Measurements!G3365:G3388))/2&gt;=E$5,0,E$6-(MIN(Measurements!G3365:G3388)+MAX(Measurements!G3365:G3388))/2)</f>
        <v>0</v>
      </c>
      <c r="F3368" s="45">
        <f>+IF((MIN(Measurements!H3365:H3388)+MAX(Measurements!H3365:H3388))/2&gt;=F$5,0,F$6-(MIN(Measurements!H3365:H3388)+MAX(Measurements!H3365:H3388))/2)</f>
        <v>0</v>
      </c>
      <c r="G3368" s="45">
        <f>+IF((MIN(Measurements!I3365:I3388)+MAX(Measurements!I3365:I3388))/2&gt;=G$5,0,G$6-(MIN(Measurements!I3365:I3388)+MAX(Measurements!I3365:I3388))/2)</f>
        <v>0</v>
      </c>
      <c r="H3368" s="45">
        <f>+IF((MIN(Measurements!J3365:J3388)+MAX(Measurements!J3365:J3388))/2&gt;=H$5,0,H$6-(MIN(Measurements!J3365:J3388)+MAX(Measurements!J3365:J3388))/2)</f>
        <v>0</v>
      </c>
      <c r="I3368" s="45">
        <f>+IF((MIN(Measurements!K3365:K3388)+MAX(Measurements!K3365:K3388))/2&gt;=I$5,0,I$6-(MIN(Measurements!K3365:K3388)+MAX(Measurements!K3365:K3388))/2)</f>
        <v>0</v>
      </c>
      <c r="J3368" s="45">
        <f>+IF((MIN(Measurements!L3365:L3388)+MAX(Measurements!L3365:L3388))/2&gt;=J$5,0,J$6-(MIN(Measurements!L3365:L3388)+MAX(Measurements!L3365:L3388))/2)</f>
        <v>0</v>
      </c>
      <c r="L3368" s="27">
        <v>6.7699999999999996E-2</v>
      </c>
      <c r="M3368" s="45">
        <f>IF(Measurements!L3365&lt;J$5,(J$6-Measurements!L3365)*((M$2-M$2*M$3-M$2*M$4)/J$4/24),0)</f>
        <v>0</v>
      </c>
      <c r="N3368" s="45">
        <f t="shared" si="105"/>
        <v>82.698181086064281</v>
      </c>
      <c r="O3368" s="140">
        <v>8034</v>
      </c>
    </row>
    <row r="3369" spans="1:15" x14ac:dyDescent="0.25">
      <c r="A3369" s="99">
        <v>43606.041666666664</v>
      </c>
      <c r="B3369" s="27">
        <v>3362</v>
      </c>
      <c r="C3369" s="50"/>
      <c r="D3369" s="27"/>
      <c r="L3369" s="27">
        <v>3.0499999999999999E-2</v>
      </c>
      <c r="M3369" s="45">
        <f>IF(Measurements!L3366&lt;J$5,(J$6-Measurements!L3366)*((M$2-M$2*M$3-M$2*M$4)/J$4/24),0)</f>
        <v>0</v>
      </c>
      <c r="N3369" s="45">
        <f t="shared" si="105"/>
        <v>62.309785352000596</v>
      </c>
      <c r="O3369" s="140">
        <v>8510</v>
      </c>
    </row>
    <row r="3370" spans="1:15" x14ac:dyDescent="0.25">
      <c r="A3370" s="99">
        <v>43606.083333333336</v>
      </c>
      <c r="B3370" s="27">
        <v>3363</v>
      </c>
      <c r="C3370" s="50"/>
      <c r="D3370" s="27"/>
      <c r="L3370" s="27">
        <v>2.07E-2</v>
      </c>
      <c r="M3370" s="45">
        <f>IF(Measurements!L3367&lt;J$5,(J$6-Measurements!L3367)*((M$2-M$2*M$3-M$2*M$4)/J$4/24),0)</f>
        <v>0</v>
      </c>
      <c r="N3370" s="45">
        <f t="shared" si="105"/>
        <v>56.938648841413922</v>
      </c>
      <c r="O3370" s="140">
        <v>8669</v>
      </c>
    </row>
    <row r="3371" spans="1:15" x14ac:dyDescent="0.25">
      <c r="A3371" s="99">
        <v>43606.125</v>
      </c>
      <c r="B3371" s="27">
        <v>3364</v>
      </c>
      <c r="C3371" s="50"/>
      <c r="D3371" s="27"/>
      <c r="L3371" s="27">
        <v>3.6900000000000002E-2</v>
      </c>
      <c r="M3371" s="45">
        <f>IF(Measurements!L3368&lt;J$5,(J$6-Measurements!L3368)*((M$2-M$2*M$3-M$2*M$4)/J$4/24),0)</f>
        <v>0</v>
      </c>
      <c r="N3371" s="45">
        <f t="shared" si="105"/>
        <v>65.817466338506179</v>
      </c>
      <c r="O3371" s="140">
        <v>8415</v>
      </c>
    </row>
    <row r="3372" spans="1:15" x14ac:dyDescent="0.25">
      <c r="A3372" s="99">
        <v>43606.166666666664</v>
      </c>
      <c r="B3372" s="27">
        <v>3365</v>
      </c>
      <c r="C3372" s="50"/>
      <c r="D3372" s="27"/>
      <c r="L3372" s="27">
        <v>7.9699999999999993E-2</v>
      </c>
      <c r="M3372" s="45">
        <f>IF(Measurements!L3369&lt;J$5,(J$6-Measurements!L3369)*((M$2-M$2*M$3-M$2*M$4)/J$4/24),0)</f>
        <v>0</v>
      </c>
      <c r="N3372" s="45">
        <f t="shared" si="105"/>
        <v>89.275082935762242</v>
      </c>
      <c r="O3372" s="140">
        <v>7692</v>
      </c>
    </row>
    <row r="3373" spans="1:15" x14ac:dyDescent="0.25">
      <c r="A3373" s="99">
        <v>43606.208333333336</v>
      </c>
      <c r="B3373" s="27">
        <v>3366</v>
      </c>
      <c r="C3373" s="50"/>
      <c r="D3373" s="27"/>
      <c r="L3373" s="27">
        <v>0.14360000000000001</v>
      </c>
      <c r="M3373" s="45">
        <f>IF(Measurements!L3370&lt;J$5,(J$6-Measurements!L3370)*((M$2-M$2*M$3-M$2*M$4)/J$4/24),0)</f>
        <v>0</v>
      </c>
      <c r="N3373" s="45">
        <f t="shared" si="105"/>
        <v>124.29708528540392</v>
      </c>
      <c r="O3373" s="140">
        <v>6387</v>
      </c>
    </row>
    <row r="3374" spans="1:15" x14ac:dyDescent="0.25">
      <c r="A3374" s="99">
        <v>43606.25</v>
      </c>
      <c r="B3374" s="27">
        <v>3367</v>
      </c>
      <c r="C3374" s="50"/>
      <c r="D3374" s="27"/>
      <c r="L3374" s="27">
        <v>0.2074</v>
      </c>
      <c r="M3374" s="45">
        <f>IF(Measurements!L3371&lt;J$5,(J$6-Measurements!L3371)*((M$2-M$2*M$3-M$2*M$4)/J$4/24),0)</f>
        <v>0</v>
      </c>
      <c r="N3374" s="45">
        <f t="shared" si="105"/>
        <v>159.26428011963142</v>
      </c>
      <c r="O3374" s="140">
        <v>5532</v>
      </c>
    </row>
    <row r="3375" spans="1:15" x14ac:dyDescent="0.25">
      <c r="A3375" s="99">
        <v>43606.291666666664</v>
      </c>
      <c r="B3375" s="27">
        <v>3368</v>
      </c>
      <c r="C3375" s="50"/>
      <c r="D3375" s="27"/>
      <c r="L3375" s="27">
        <v>0.24179999999999999</v>
      </c>
      <c r="M3375" s="45">
        <f>IF(Measurements!L3372&lt;J$5,(J$6-Measurements!L3372)*((M$2-M$2*M$3-M$2*M$4)/J$4/24),0)</f>
        <v>0</v>
      </c>
      <c r="N3375" s="45">
        <f t="shared" si="105"/>
        <v>178.11806542209894</v>
      </c>
      <c r="O3375" s="140">
        <v>5162</v>
      </c>
    </row>
    <row r="3376" spans="1:15" x14ac:dyDescent="0.25">
      <c r="A3376" s="99">
        <v>43606.333333333336</v>
      </c>
      <c r="B3376" s="27">
        <v>3369</v>
      </c>
      <c r="C3376" s="50"/>
      <c r="D3376" s="27"/>
      <c r="L3376" s="27">
        <v>0.23230000000000001</v>
      </c>
      <c r="M3376" s="45">
        <f>IF(Measurements!L3373&lt;J$5,(J$6-Measurements!L3373)*((M$2-M$2*M$3-M$2*M$4)/J$4/24),0)</f>
        <v>0</v>
      </c>
      <c r="N3376" s="45">
        <f t="shared" si="105"/>
        <v>172.91135145775473</v>
      </c>
      <c r="O3376" s="140">
        <v>5241</v>
      </c>
    </row>
    <row r="3377" spans="1:15" x14ac:dyDescent="0.25">
      <c r="A3377" s="99">
        <v>43606.375</v>
      </c>
      <c r="B3377" s="27">
        <v>3370</v>
      </c>
      <c r="C3377" s="50"/>
      <c r="D3377" s="27"/>
      <c r="L3377" s="27">
        <v>0.19220000000000001</v>
      </c>
      <c r="M3377" s="45">
        <f>IF(Measurements!L3374&lt;J$5,(J$6-Measurements!L3374)*((M$2-M$2*M$3-M$2*M$4)/J$4/24),0)</f>
        <v>0</v>
      </c>
      <c r="N3377" s="45">
        <f t="shared" si="105"/>
        <v>150.93353777668068</v>
      </c>
      <c r="O3377" s="140">
        <v>5747</v>
      </c>
    </row>
    <row r="3378" spans="1:15" x14ac:dyDescent="0.25">
      <c r="A3378" s="99">
        <v>43606.416666666664</v>
      </c>
      <c r="B3378" s="27">
        <v>3371</v>
      </c>
      <c r="C3378" s="50"/>
      <c r="D3378" s="27"/>
      <c r="L3378" s="27">
        <v>0.1474</v>
      </c>
      <c r="M3378" s="45">
        <f>IF(Measurements!L3375&lt;J$5,(J$6-Measurements!L3375)*((M$2-M$2*M$3-M$2*M$4)/J$4/24),0)</f>
        <v>0</v>
      </c>
      <c r="N3378" s="45">
        <f t="shared" si="105"/>
        <v>126.37977087114162</v>
      </c>
      <c r="O3378" s="140">
        <v>6343</v>
      </c>
    </row>
    <row r="3379" spans="1:15" x14ac:dyDescent="0.25">
      <c r="A3379" s="99">
        <v>43606.458333333336</v>
      </c>
      <c r="B3379" s="27">
        <v>3372</v>
      </c>
      <c r="C3379" s="50"/>
      <c r="D3379" s="27"/>
      <c r="L3379" s="27">
        <v>0.1147</v>
      </c>
      <c r="M3379" s="45">
        <f>IF(Measurements!L3376&lt;J$5,(J$6-Measurements!L3376)*((M$2-M$2*M$3-M$2*M$4)/J$4/24),0)</f>
        <v>0</v>
      </c>
      <c r="N3379" s="45">
        <f t="shared" si="105"/>
        <v>108.45771333071465</v>
      </c>
      <c r="O3379" s="140">
        <v>6837</v>
      </c>
    </row>
    <row r="3380" spans="1:15" x14ac:dyDescent="0.25">
      <c r="A3380" s="99">
        <v>43606.5</v>
      </c>
      <c r="B3380" s="27">
        <v>3373</v>
      </c>
      <c r="C3380" s="50"/>
      <c r="D3380" s="27"/>
      <c r="L3380" s="27">
        <v>9.4600000000000004E-2</v>
      </c>
      <c r="M3380" s="45">
        <f>IF(Measurements!L3377&lt;J$5,(J$6-Measurements!L3377)*((M$2-M$2*M$3-M$2*M$4)/J$4/24),0)</f>
        <v>0</v>
      </c>
      <c r="N3380" s="45">
        <f t="shared" si="105"/>
        <v>97.44140273247055</v>
      </c>
      <c r="O3380" s="140">
        <v>7220</v>
      </c>
    </row>
    <row r="3381" spans="1:15" x14ac:dyDescent="0.25">
      <c r="A3381" s="99">
        <v>43606.541666666664</v>
      </c>
      <c r="B3381" s="27">
        <v>3374</v>
      </c>
      <c r="C3381" s="50"/>
      <c r="D3381" s="27"/>
      <c r="L3381" s="27">
        <v>8.1500000000000003E-2</v>
      </c>
      <c r="M3381" s="45">
        <f>IF(Measurements!L3378&lt;J$5,(J$6-Measurements!L3378)*((M$2-M$2*M$3-M$2*M$4)/J$4/24),0)</f>
        <v>0</v>
      </c>
      <c r="N3381" s="45">
        <f t="shared" si="105"/>
        <v>90.261618213216948</v>
      </c>
      <c r="O3381" s="140">
        <v>7549</v>
      </c>
    </row>
    <row r="3382" spans="1:15" x14ac:dyDescent="0.25">
      <c r="A3382" s="99">
        <v>43606.583333333336</v>
      </c>
      <c r="B3382" s="27">
        <v>3375</v>
      </c>
      <c r="C3382" s="50"/>
      <c r="D3382" s="27"/>
      <c r="L3382" s="27">
        <v>7.3200000000000001E-2</v>
      </c>
      <c r="M3382" s="45">
        <f>IF(Measurements!L3379&lt;J$5,(J$6-Measurements!L3379)*((M$2-M$2*M$3-M$2*M$4)/J$4/24),0)</f>
        <v>0</v>
      </c>
      <c r="N3382" s="45">
        <f t="shared" si="105"/>
        <v>85.712594433842526</v>
      </c>
      <c r="O3382" s="140">
        <v>7868</v>
      </c>
    </row>
    <row r="3383" spans="1:15" x14ac:dyDescent="0.25">
      <c r="A3383" s="99">
        <v>43606.625</v>
      </c>
      <c r="B3383" s="27">
        <v>3376</v>
      </c>
      <c r="C3383" s="50"/>
      <c r="D3383" s="27"/>
      <c r="L3383" s="27">
        <v>7.2700000000000001E-2</v>
      </c>
      <c r="M3383" s="45">
        <f>IF(Measurements!L3380&lt;J$5,(J$6-Measurements!L3380)*((M$2-M$2*M$3-M$2*M$4)/J$4/24),0)</f>
        <v>0</v>
      </c>
      <c r="N3383" s="45">
        <f t="shared" si="105"/>
        <v>85.438556856771783</v>
      </c>
      <c r="O3383" s="140">
        <v>7896</v>
      </c>
    </row>
    <row r="3384" spans="1:15" x14ac:dyDescent="0.25">
      <c r="A3384" s="99">
        <v>43606.666666666664</v>
      </c>
      <c r="B3384" s="27">
        <v>3377</v>
      </c>
      <c r="C3384" s="50"/>
      <c r="D3384" s="27"/>
      <c r="L3384" s="27">
        <v>8.5099999999999995E-2</v>
      </c>
      <c r="M3384" s="45">
        <f>IF(Measurements!L3381&lt;J$5,(J$6-Measurements!L3381)*((M$2-M$2*M$3-M$2*M$4)/J$4/24),0)</f>
        <v>0</v>
      </c>
      <c r="N3384" s="45">
        <f t="shared" si="105"/>
        <v>92.234688768126333</v>
      </c>
      <c r="O3384" s="140">
        <v>7512</v>
      </c>
    </row>
    <row r="3385" spans="1:15" x14ac:dyDescent="0.25">
      <c r="A3385" s="99">
        <v>43606.708333333336</v>
      </c>
      <c r="B3385" s="27">
        <v>3378</v>
      </c>
      <c r="C3385" s="50"/>
      <c r="D3385" s="27"/>
      <c r="L3385" s="27">
        <v>0.1154</v>
      </c>
      <c r="M3385" s="45">
        <f>IF(Measurements!L3382&lt;J$5,(J$6-Measurements!L3382)*((M$2-M$2*M$3-M$2*M$4)/J$4/24),0)</f>
        <v>0</v>
      </c>
      <c r="N3385" s="45">
        <f t="shared" si="105"/>
        <v>108.84136593861371</v>
      </c>
      <c r="O3385" s="140">
        <v>6809</v>
      </c>
    </row>
    <row r="3386" spans="1:15" x14ac:dyDescent="0.25">
      <c r="A3386" s="99">
        <v>43606.75</v>
      </c>
      <c r="B3386" s="27">
        <v>3379</v>
      </c>
      <c r="C3386" s="50"/>
      <c r="D3386" s="27"/>
      <c r="L3386" s="27">
        <v>0.16400000000000001</v>
      </c>
      <c r="M3386" s="45">
        <f>IF(Measurements!L3383&lt;J$5,(J$6-Measurements!L3383)*((M$2-M$2*M$3-M$2*M$4)/J$4/24),0)</f>
        <v>0</v>
      </c>
      <c r="N3386" s="45">
        <f t="shared" si="105"/>
        <v>135.47781842989048</v>
      </c>
      <c r="O3386" s="140">
        <v>6088</v>
      </c>
    </row>
    <row r="3387" spans="1:15" x14ac:dyDescent="0.25">
      <c r="A3387" s="99">
        <v>43606.791666666664</v>
      </c>
      <c r="B3387" s="27">
        <v>3380</v>
      </c>
      <c r="C3387" s="50"/>
      <c r="D3387" s="27"/>
      <c r="L3387" s="27">
        <v>0.22</v>
      </c>
      <c r="M3387" s="45">
        <f>IF(Measurements!L3384&lt;J$5,(J$6-Measurements!L3384)*((M$2-M$2*M$3-M$2*M$4)/J$4/24),0)</f>
        <v>0</v>
      </c>
      <c r="N3387" s="45">
        <f t="shared" si="105"/>
        <v>166.1700270618143</v>
      </c>
      <c r="O3387" s="140">
        <v>5349</v>
      </c>
    </row>
    <row r="3388" spans="1:15" x14ac:dyDescent="0.25">
      <c r="A3388" s="99">
        <v>43606.833333333336</v>
      </c>
      <c r="B3388" s="27">
        <v>3381</v>
      </c>
      <c r="C3388" s="50"/>
      <c r="D3388" s="27"/>
      <c r="L3388" s="27">
        <v>0.25829999999999997</v>
      </c>
      <c r="M3388" s="45">
        <f>IF(Measurements!L3385&lt;J$5,(J$6-Measurements!L3385)*((M$2-M$2*M$3-M$2*M$4)/J$4/24),0)</f>
        <v>0</v>
      </c>
      <c r="N3388" s="45">
        <f t="shared" si="105"/>
        <v>187.16130546543363</v>
      </c>
      <c r="O3388" s="140">
        <v>4993</v>
      </c>
    </row>
    <row r="3389" spans="1:15" x14ac:dyDescent="0.25">
      <c r="A3389" s="99">
        <v>43606.875</v>
      </c>
      <c r="B3389" s="27">
        <v>3382</v>
      </c>
      <c r="C3389" s="50"/>
      <c r="D3389" s="27"/>
      <c r="L3389" s="27">
        <v>0.25369999999999998</v>
      </c>
      <c r="M3389" s="45">
        <f>IF(Measurements!L3386&lt;J$5,(J$6-Measurements!L3386)*((M$2-M$2*M$3-M$2*M$4)/J$4/24),0)</f>
        <v>0</v>
      </c>
      <c r="N3389" s="45">
        <f t="shared" si="105"/>
        <v>184.64015975638273</v>
      </c>
      <c r="O3389" s="140">
        <v>5054</v>
      </c>
    </row>
    <row r="3390" spans="1:15" x14ac:dyDescent="0.25">
      <c r="A3390" s="99">
        <v>43606.916666666664</v>
      </c>
      <c r="B3390" s="27">
        <v>3383</v>
      </c>
      <c r="C3390" s="50"/>
      <c r="D3390" s="27"/>
      <c r="L3390" s="27">
        <v>0.20319999999999999</v>
      </c>
      <c r="M3390" s="45">
        <f>IF(Measurements!L3387&lt;J$5,(J$6-Measurements!L3387)*((M$2-M$2*M$3-M$2*M$4)/J$4/24),0)</f>
        <v>0</v>
      </c>
      <c r="N3390" s="45">
        <f t="shared" si="105"/>
        <v>156.96236447223714</v>
      </c>
      <c r="O3390" s="140">
        <v>5551</v>
      </c>
    </row>
    <row r="3391" spans="1:15" x14ac:dyDescent="0.25">
      <c r="A3391" s="99">
        <v>43606.958333333336</v>
      </c>
      <c r="B3391" s="27">
        <v>3384</v>
      </c>
      <c r="C3391" s="50"/>
      <c r="D3391" s="27"/>
      <c r="L3391" s="27">
        <v>0.1308</v>
      </c>
      <c r="M3391" s="45">
        <f>IF(Measurements!L3388&lt;J$5,(J$6-Measurements!L3388)*((M$2-M$2*M$3-M$2*M$4)/J$4/24),0)</f>
        <v>0</v>
      </c>
      <c r="N3391" s="45">
        <f t="shared" si="105"/>
        <v>117.28172331239276</v>
      </c>
      <c r="O3391" s="140">
        <v>6544</v>
      </c>
    </row>
    <row r="3392" spans="1:15" x14ac:dyDescent="0.25">
      <c r="A3392" s="99">
        <v>43607</v>
      </c>
      <c r="B3392" s="27">
        <v>3385</v>
      </c>
      <c r="C3392" s="50"/>
      <c r="D3392" s="27"/>
      <c r="E3392" s="45">
        <f>+IF((MIN(Measurements!G3389:G3412)+MAX(Measurements!G3389:G3412))/2&gt;=E$5,0,E$6-(MIN(Measurements!G3389:G3412)+MAX(Measurements!G3389:G3412))/2)</f>
        <v>0</v>
      </c>
      <c r="F3392" s="45">
        <f>+IF((MIN(Measurements!H3389:H3412)+MAX(Measurements!H3389:H3412))/2&gt;=F$5,0,F$6-(MIN(Measurements!H3389:H3412)+MAX(Measurements!H3389:H3412))/2)</f>
        <v>0</v>
      </c>
      <c r="G3392" s="45">
        <f>+IF((MIN(Measurements!I3389:I3412)+MAX(Measurements!I3389:I3412))/2&gt;=G$5,0,G$6-(MIN(Measurements!I3389:I3412)+MAX(Measurements!I3389:I3412))/2)</f>
        <v>0</v>
      </c>
      <c r="H3392" s="45">
        <f>+IF((MIN(Measurements!J3389:J3412)+MAX(Measurements!J3389:J3412))/2&gt;=H$5,0,H$6-(MIN(Measurements!J3389:J3412)+MAX(Measurements!J3389:J3412))/2)</f>
        <v>0</v>
      </c>
      <c r="I3392" s="45">
        <f>+IF((MIN(Measurements!K3389:K3412)+MAX(Measurements!K3389:K3412))/2&gt;=I$5,0,I$6-(MIN(Measurements!K3389:K3412)+MAX(Measurements!K3389:K3412))/2)</f>
        <v>0</v>
      </c>
      <c r="J3392" s="45">
        <f>+IF((MIN(Measurements!L3389:L3412)+MAX(Measurements!L3389:L3412))/2&gt;=J$5,0,J$6-(MIN(Measurements!L3389:L3412)+MAX(Measurements!L3389:L3412))/2)</f>
        <v>0</v>
      </c>
      <c r="L3392" s="27">
        <v>6.7699999999999996E-2</v>
      </c>
      <c r="M3392" s="45">
        <f>IF(Measurements!L3389&lt;J$5,(J$6-Measurements!L3389)*((M$2-M$2*M$3-M$2*M$4)/J$4/24),0)</f>
        <v>0</v>
      </c>
      <c r="N3392" s="45">
        <f t="shared" si="105"/>
        <v>82.698181086064281</v>
      </c>
      <c r="O3392" s="140">
        <v>8035</v>
      </c>
    </row>
    <row r="3393" spans="1:15" x14ac:dyDescent="0.25">
      <c r="A3393" s="99">
        <v>43607.041666666664</v>
      </c>
      <c r="B3393" s="27">
        <v>3386</v>
      </c>
      <c r="C3393" s="50"/>
      <c r="D3393" s="27"/>
      <c r="L3393" s="27">
        <v>3.0499999999999999E-2</v>
      </c>
      <c r="M3393" s="45">
        <f>IF(Measurements!L3390&lt;J$5,(J$6-Measurements!L3390)*((M$2-M$2*M$3-M$2*M$4)/J$4/24),0)</f>
        <v>0</v>
      </c>
      <c r="N3393" s="45">
        <f t="shared" si="105"/>
        <v>62.309785352000596</v>
      </c>
      <c r="O3393" s="140">
        <v>8511</v>
      </c>
    </row>
    <row r="3394" spans="1:15" x14ac:dyDescent="0.25">
      <c r="A3394" s="99">
        <v>43607.083333333336</v>
      </c>
      <c r="B3394" s="27">
        <v>3387</v>
      </c>
      <c r="C3394" s="50"/>
      <c r="D3394" s="27"/>
      <c r="L3394" s="27">
        <v>2.07E-2</v>
      </c>
      <c r="M3394" s="45">
        <f>IF(Measurements!L3391&lt;J$5,(J$6-Measurements!L3391)*((M$2-M$2*M$3-M$2*M$4)/J$4/24),0)</f>
        <v>0</v>
      </c>
      <c r="N3394" s="45">
        <f t="shared" si="105"/>
        <v>56.938648841413922</v>
      </c>
      <c r="O3394" s="140">
        <v>8670</v>
      </c>
    </row>
    <row r="3395" spans="1:15" x14ac:dyDescent="0.25">
      <c r="A3395" s="99">
        <v>43607.125</v>
      </c>
      <c r="B3395" s="27">
        <v>3388</v>
      </c>
      <c r="C3395" s="50"/>
      <c r="D3395" s="27"/>
      <c r="L3395" s="27">
        <v>3.6900000000000002E-2</v>
      </c>
      <c r="M3395" s="45">
        <f>IF(Measurements!L3392&lt;J$5,(J$6-Measurements!L3392)*((M$2-M$2*M$3-M$2*M$4)/J$4/24),0)</f>
        <v>0</v>
      </c>
      <c r="N3395" s="45">
        <f t="shared" si="105"/>
        <v>65.817466338506179</v>
      </c>
      <c r="O3395" s="140">
        <v>8416</v>
      </c>
    </row>
    <row r="3396" spans="1:15" x14ac:dyDescent="0.25">
      <c r="A3396" s="99">
        <v>43607.166666666664</v>
      </c>
      <c r="B3396" s="27">
        <v>3389</v>
      </c>
      <c r="C3396" s="50"/>
      <c r="D3396" s="27"/>
      <c r="L3396" s="27">
        <v>7.9699999999999993E-2</v>
      </c>
      <c r="M3396" s="45">
        <f>IF(Measurements!L3393&lt;J$5,(J$6-Measurements!L3393)*((M$2-M$2*M$3-M$2*M$4)/J$4/24),0)</f>
        <v>0</v>
      </c>
      <c r="N3396" s="45">
        <f t="shared" si="105"/>
        <v>89.275082935762242</v>
      </c>
      <c r="O3396" s="140">
        <v>7693</v>
      </c>
    </row>
    <row r="3397" spans="1:15" x14ac:dyDescent="0.25">
      <c r="A3397" s="99">
        <v>43607.208333333336</v>
      </c>
      <c r="B3397" s="27">
        <v>3390</v>
      </c>
      <c r="C3397" s="50"/>
      <c r="D3397" s="27"/>
      <c r="L3397" s="27">
        <v>0.14360000000000001</v>
      </c>
      <c r="M3397" s="45">
        <f>IF(Measurements!L3394&lt;J$5,(J$6-Measurements!L3394)*((M$2-M$2*M$3-M$2*M$4)/J$4/24),0)</f>
        <v>0</v>
      </c>
      <c r="N3397" s="45">
        <f t="shared" si="105"/>
        <v>124.29708528540392</v>
      </c>
      <c r="O3397" s="140">
        <v>6388</v>
      </c>
    </row>
    <row r="3398" spans="1:15" x14ac:dyDescent="0.25">
      <c r="A3398" s="99">
        <v>43607.25</v>
      </c>
      <c r="B3398" s="27">
        <v>3391</v>
      </c>
      <c r="C3398" s="50"/>
      <c r="D3398" s="27"/>
      <c r="L3398" s="27">
        <v>0.2074</v>
      </c>
      <c r="M3398" s="45">
        <f>IF(Measurements!L3395&lt;J$5,(J$6-Measurements!L3395)*((M$2-M$2*M$3-M$2*M$4)/J$4/24),0)</f>
        <v>0</v>
      </c>
      <c r="N3398" s="45">
        <f t="shared" si="105"/>
        <v>159.26428011963142</v>
      </c>
      <c r="O3398" s="140">
        <v>5533</v>
      </c>
    </row>
    <row r="3399" spans="1:15" x14ac:dyDescent="0.25">
      <c r="A3399" s="99">
        <v>43607.291666666664</v>
      </c>
      <c r="B3399" s="27">
        <v>3392</v>
      </c>
      <c r="C3399" s="50"/>
      <c r="D3399" s="27"/>
      <c r="L3399" s="27">
        <v>0.24179999999999999</v>
      </c>
      <c r="M3399" s="45">
        <f>IF(Measurements!L3396&lt;J$5,(J$6-Measurements!L3396)*((M$2-M$2*M$3-M$2*M$4)/J$4/24),0)</f>
        <v>0</v>
      </c>
      <c r="N3399" s="45">
        <f t="shared" si="105"/>
        <v>178.11806542209894</v>
      </c>
      <c r="O3399" s="140">
        <v>5163</v>
      </c>
    </row>
    <row r="3400" spans="1:15" x14ac:dyDescent="0.25">
      <c r="A3400" s="99">
        <v>43607.333333333336</v>
      </c>
      <c r="B3400" s="27">
        <v>3393</v>
      </c>
      <c r="C3400" s="50"/>
      <c r="D3400" s="27"/>
      <c r="L3400" s="27">
        <v>0.23230000000000001</v>
      </c>
      <c r="M3400" s="45">
        <f>IF(Measurements!L3397&lt;J$5,(J$6-Measurements!L3397)*((M$2-M$2*M$3-M$2*M$4)/J$4/24),0)</f>
        <v>0</v>
      </c>
      <c r="N3400" s="45">
        <f t="shared" si="105"/>
        <v>172.91135145775473</v>
      </c>
      <c r="O3400" s="140">
        <v>5242</v>
      </c>
    </row>
    <row r="3401" spans="1:15" x14ac:dyDescent="0.25">
      <c r="A3401" s="99">
        <v>43607.375</v>
      </c>
      <c r="B3401" s="27">
        <v>3394</v>
      </c>
      <c r="C3401" s="50"/>
      <c r="D3401" s="27"/>
      <c r="L3401" s="27">
        <v>0.19220000000000001</v>
      </c>
      <c r="M3401" s="45">
        <f>IF(Measurements!L3398&lt;J$5,(J$6-Measurements!L3398)*((M$2-M$2*M$3-M$2*M$4)/J$4/24),0)</f>
        <v>0</v>
      </c>
      <c r="N3401" s="45">
        <f t="shared" ref="N3401:N3464" si="106">+M3401+$L3401*M$2*M$3/$M$6+M$5</f>
        <v>150.93353777668068</v>
      </c>
      <c r="O3401" s="140">
        <v>5748</v>
      </c>
    </row>
    <row r="3402" spans="1:15" x14ac:dyDescent="0.25">
      <c r="A3402" s="99">
        <v>43607.416666666664</v>
      </c>
      <c r="B3402" s="27">
        <v>3395</v>
      </c>
      <c r="C3402" s="50"/>
      <c r="D3402" s="27"/>
      <c r="L3402" s="27">
        <v>0.1474</v>
      </c>
      <c r="M3402" s="45">
        <f>IF(Measurements!L3399&lt;J$5,(J$6-Measurements!L3399)*((M$2-M$2*M$3-M$2*M$4)/J$4/24),0)</f>
        <v>0</v>
      </c>
      <c r="N3402" s="45">
        <f t="shared" si="106"/>
        <v>126.37977087114162</v>
      </c>
      <c r="O3402" s="140">
        <v>6344</v>
      </c>
    </row>
    <row r="3403" spans="1:15" x14ac:dyDescent="0.25">
      <c r="A3403" s="99">
        <v>43607.458333333336</v>
      </c>
      <c r="B3403" s="27">
        <v>3396</v>
      </c>
      <c r="C3403" s="50"/>
      <c r="D3403" s="27"/>
      <c r="L3403" s="27">
        <v>0.1147</v>
      </c>
      <c r="M3403" s="45">
        <f>IF(Measurements!L3400&lt;J$5,(J$6-Measurements!L3400)*((M$2-M$2*M$3-M$2*M$4)/J$4/24),0)</f>
        <v>0</v>
      </c>
      <c r="N3403" s="45">
        <f t="shared" si="106"/>
        <v>108.45771333071465</v>
      </c>
      <c r="O3403" s="140">
        <v>6838</v>
      </c>
    </row>
    <row r="3404" spans="1:15" x14ac:dyDescent="0.25">
      <c r="A3404" s="99">
        <v>43607.5</v>
      </c>
      <c r="B3404" s="27">
        <v>3397</v>
      </c>
      <c r="C3404" s="50"/>
      <c r="D3404" s="27"/>
      <c r="L3404" s="27">
        <v>9.4600000000000004E-2</v>
      </c>
      <c r="M3404" s="45">
        <f>IF(Measurements!L3401&lt;J$5,(J$6-Measurements!L3401)*((M$2-M$2*M$3-M$2*M$4)/J$4/24),0)</f>
        <v>0</v>
      </c>
      <c r="N3404" s="45">
        <f t="shared" si="106"/>
        <v>97.44140273247055</v>
      </c>
      <c r="O3404" s="140">
        <v>7221</v>
      </c>
    </row>
    <row r="3405" spans="1:15" x14ac:dyDescent="0.25">
      <c r="A3405" s="99">
        <v>43607.541666666664</v>
      </c>
      <c r="B3405" s="27">
        <v>3398</v>
      </c>
      <c r="C3405" s="50"/>
      <c r="D3405" s="27"/>
      <c r="L3405" s="27">
        <v>8.1500000000000003E-2</v>
      </c>
      <c r="M3405" s="45">
        <f>IF(Measurements!L3402&lt;J$5,(J$6-Measurements!L3402)*((M$2-M$2*M$3-M$2*M$4)/J$4/24),0)</f>
        <v>0</v>
      </c>
      <c r="N3405" s="45">
        <f t="shared" si="106"/>
        <v>90.261618213216948</v>
      </c>
      <c r="O3405" s="140">
        <v>7550</v>
      </c>
    </row>
    <row r="3406" spans="1:15" x14ac:dyDescent="0.25">
      <c r="A3406" s="99">
        <v>43607.583333333336</v>
      </c>
      <c r="B3406" s="27">
        <v>3399</v>
      </c>
      <c r="C3406" s="50"/>
      <c r="D3406" s="27"/>
      <c r="L3406" s="27">
        <v>7.3200000000000001E-2</v>
      </c>
      <c r="M3406" s="45">
        <f>IF(Measurements!L3403&lt;J$5,(J$6-Measurements!L3403)*((M$2-M$2*M$3-M$2*M$4)/J$4/24),0)</f>
        <v>0</v>
      </c>
      <c r="N3406" s="45">
        <f t="shared" si="106"/>
        <v>85.712594433842526</v>
      </c>
      <c r="O3406" s="140">
        <v>7869</v>
      </c>
    </row>
    <row r="3407" spans="1:15" x14ac:dyDescent="0.25">
      <c r="A3407" s="99">
        <v>43607.625</v>
      </c>
      <c r="B3407" s="27">
        <v>3400</v>
      </c>
      <c r="C3407" s="50"/>
      <c r="D3407" s="27"/>
      <c r="L3407" s="27">
        <v>7.2700000000000001E-2</v>
      </c>
      <c r="M3407" s="45">
        <f>IF(Measurements!L3404&lt;J$5,(J$6-Measurements!L3404)*((M$2-M$2*M$3-M$2*M$4)/J$4/24),0)</f>
        <v>0</v>
      </c>
      <c r="N3407" s="45">
        <f t="shared" si="106"/>
        <v>85.438556856771783</v>
      </c>
      <c r="O3407" s="140">
        <v>7897</v>
      </c>
    </row>
    <row r="3408" spans="1:15" x14ac:dyDescent="0.25">
      <c r="A3408" s="99">
        <v>43607.666666666664</v>
      </c>
      <c r="B3408" s="27">
        <v>3401</v>
      </c>
      <c r="C3408" s="50"/>
      <c r="D3408" s="27"/>
      <c r="L3408" s="27">
        <v>8.5099999999999995E-2</v>
      </c>
      <c r="M3408" s="45">
        <f>IF(Measurements!L3405&lt;J$5,(J$6-Measurements!L3405)*((M$2-M$2*M$3-M$2*M$4)/J$4/24),0)</f>
        <v>0</v>
      </c>
      <c r="N3408" s="45">
        <f t="shared" si="106"/>
        <v>92.234688768126333</v>
      </c>
      <c r="O3408" s="140">
        <v>7513</v>
      </c>
    </row>
    <row r="3409" spans="1:15" x14ac:dyDescent="0.25">
      <c r="A3409" s="99">
        <v>43607.708333333336</v>
      </c>
      <c r="B3409" s="27">
        <v>3402</v>
      </c>
      <c r="C3409" s="50"/>
      <c r="D3409" s="27"/>
      <c r="L3409" s="27">
        <v>0.1154</v>
      </c>
      <c r="M3409" s="45">
        <f>IF(Measurements!L3406&lt;J$5,(J$6-Measurements!L3406)*((M$2-M$2*M$3-M$2*M$4)/J$4/24),0)</f>
        <v>0</v>
      </c>
      <c r="N3409" s="45">
        <f t="shared" si="106"/>
        <v>108.84136593861371</v>
      </c>
      <c r="O3409" s="140">
        <v>6810</v>
      </c>
    </row>
    <row r="3410" spans="1:15" x14ac:dyDescent="0.25">
      <c r="A3410" s="99">
        <v>43607.75</v>
      </c>
      <c r="B3410" s="27">
        <v>3403</v>
      </c>
      <c r="C3410" s="50"/>
      <c r="D3410" s="27"/>
      <c r="L3410" s="27">
        <v>0.16400000000000001</v>
      </c>
      <c r="M3410" s="45">
        <f>IF(Measurements!L3407&lt;J$5,(J$6-Measurements!L3407)*((M$2-M$2*M$3-M$2*M$4)/J$4/24),0)</f>
        <v>0</v>
      </c>
      <c r="N3410" s="45">
        <f t="shared" si="106"/>
        <v>135.47781842989048</v>
      </c>
      <c r="O3410" s="140">
        <v>6089</v>
      </c>
    </row>
    <row r="3411" spans="1:15" x14ac:dyDescent="0.25">
      <c r="A3411" s="99">
        <v>43607.791666666664</v>
      </c>
      <c r="B3411" s="27">
        <v>3404</v>
      </c>
      <c r="C3411" s="50"/>
      <c r="D3411" s="27"/>
      <c r="L3411" s="27">
        <v>0.22</v>
      </c>
      <c r="M3411" s="45">
        <f>IF(Measurements!L3408&lt;J$5,(J$6-Measurements!L3408)*((M$2-M$2*M$3-M$2*M$4)/J$4/24),0)</f>
        <v>0</v>
      </c>
      <c r="N3411" s="45">
        <f t="shared" si="106"/>
        <v>166.1700270618143</v>
      </c>
      <c r="O3411" s="140">
        <v>5350</v>
      </c>
    </row>
    <row r="3412" spans="1:15" x14ac:dyDescent="0.25">
      <c r="A3412" s="99">
        <v>43607.833333333336</v>
      </c>
      <c r="B3412" s="27">
        <v>3405</v>
      </c>
      <c r="C3412" s="50"/>
      <c r="D3412" s="27"/>
      <c r="L3412" s="27">
        <v>0.25829999999999997</v>
      </c>
      <c r="M3412" s="45">
        <f>IF(Measurements!L3409&lt;J$5,(J$6-Measurements!L3409)*((M$2-M$2*M$3-M$2*M$4)/J$4/24),0)</f>
        <v>0</v>
      </c>
      <c r="N3412" s="45">
        <f t="shared" si="106"/>
        <v>187.16130546543363</v>
      </c>
      <c r="O3412" s="140">
        <v>4994</v>
      </c>
    </row>
    <row r="3413" spans="1:15" x14ac:dyDescent="0.25">
      <c r="A3413" s="99">
        <v>43607.875</v>
      </c>
      <c r="B3413" s="27">
        <v>3406</v>
      </c>
      <c r="C3413" s="50"/>
      <c r="D3413" s="27"/>
      <c r="L3413" s="27">
        <v>0.25369999999999998</v>
      </c>
      <c r="M3413" s="45">
        <f>IF(Measurements!L3410&lt;J$5,(J$6-Measurements!L3410)*((M$2-M$2*M$3-M$2*M$4)/J$4/24),0)</f>
        <v>0</v>
      </c>
      <c r="N3413" s="45">
        <f t="shared" si="106"/>
        <v>184.64015975638273</v>
      </c>
      <c r="O3413" s="140">
        <v>5055</v>
      </c>
    </row>
    <row r="3414" spans="1:15" x14ac:dyDescent="0.25">
      <c r="A3414" s="99">
        <v>43607.916666666664</v>
      </c>
      <c r="B3414" s="27">
        <v>3407</v>
      </c>
      <c r="C3414" s="50"/>
      <c r="D3414" s="27"/>
      <c r="L3414" s="27">
        <v>0.20319999999999999</v>
      </c>
      <c r="M3414" s="45">
        <f>IF(Measurements!L3411&lt;J$5,(J$6-Measurements!L3411)*((M$2-M$2*M$3-M$2*M$4)/J$4/24),0)</f>
        <v>0</v>
      </c>
      <c r="N3414" s="45">
        <f t="shared" si="106"/>
        <v>156.96236447223714</v>
      </c>
      <c r="O3414" s="140">
        <v>5552</v>
      </c>
    </row>
    <row r="3415" spans="1:15" x14ac:dyDescent="0.25">
      <c r="A3415" s="99">
        <v>43607.958333333336</v>
      </c>
      <c r="B3415" s="27">
        <v>3408</v>
      </c>
      <c r="C3415" s="50"/>
      <c r="D3415" s="27"/>
      <c r="L3415" s="27">
        <v>0.1308</v>
      </c>
      <c r="M3415" s="45">
        <f>IF(Measurements!L3412&lt;J$5,(J$6-Measurements!L3412)*((M$2-M$2*M$3-M$2*M$4)/J$4/24),0)</f>
        <v>0</v>
      </c>
      <c r="N3415" s="45">
        <f t="shared" si="106"/>
        <v>117.28172331239276</v>
      </c>
      <c r="O3415" s="140">
        <v>6545</v>
      </c>
    </row>
    <row r="3416" spans="1:15" x14ac:dyDescent="0.25">
      <c r="A3416" s="99">
        <v>43608</v>
      </c>
      <c r="B3416" s="27">
        <v>3409</v>
      </c>
      <c r="C3416" s="50"/>
      <c r="D3416" s="27"/>
      <c r="E3416" s="45">
        <f>+IF((MIN(Measurements!G3413:G3436)+MAX(Measurements!G3413:G3436))/2&gt;=E$5,0,E$6-(MIN(Measurements!G3413:G3436)+MAX(Measurements!G3413:G3436))/2)</f>
        <v>0</v>
      </c>
      <c r="F3416" s="45">
        <f>+IF((MIN(Measurements!H3413:H3436)+MAX(Measurements!H3413:H3436))/2&gt;=F$5,0,F$6-(MIN(Measurements!H3413:H3436)+MAX(Measurements!H3413:H3436))/2)</f>
        <v>0</v>
      </c>
      <c r="G3416" s="45">
        <f>+IF((MIN(Measurements!I3413:I3436)+MAX(Measurements!I3413:I3436))/2&gt;=G$5,0,G$6-(MIN(Measurements!I3413:I3436)+MAX(Measurements!I3413:I3436))/2)</f>
        <v>0</v>
      </c>
      <c r="H3416" s="45">
        <f>+IF((MIN(Measurements!J3413:J3436)+MAX(Measurements!J3413:J3436))/2&gt;=H$5,0,H$6-(MIN(Measurements!J3413:J3436)+MAX(Measurements!J3413:J3436))/2)</f>
        <v>0</v>
      </c>
      <c r="I3416" s="45">
        <f>+IF((MIN(Measurements!K3413:K3436)+MAX(Measurements!K3413:K3436))/2&gt;=I$5,0,I$6-(MIN(Measurements!K3413:K3436)+MAX(Measurements!K3413:K3436))/2)</f>
        <v>0</v>
      </c>
      <c r="J3416" s="45">
        <f>+IF((MIN(Measurements!L3413:L3436)+MAX(Measurements!L3413:L3436))/2&gt;=J$5,0,J$6-(MIN(Measurements!L3413:L3436)+MAX(Measurements!L3413:L3436))/2)</f>
        <v>0</v>
      </c>
      <c r="L3416" s="27">
        <v>6.7699999999999996E-2</v>
      </c>
      <c r="M3416" s="45">
        <f>IF(Measurements!L3413&lt;J$5,(J$6-Measurements!L3413)*((M$2-M$2*M$3-M$2*M$4)/J$4/24),0)</f>
        <v>0</v>
      </c>
      <c r="N3416" s="45">
        <f t="shared" si="106"/>
        <v>82.698181086064281</v>
      </c>
      <c r="O3416" s="140">
        <v>8036</v>
      </c>
    </row>
    <row r="3417" spans="1:15" x14ac:dyDescent="0.25">
      <c r="A3417" s="99">
        <v>43608.041666666664</v>
      </c>
      <c r="B3417" s="27">
        <v>3410</v>
      </c>
      <c r="C3417" s="50"/>
      <c r="D3417" s="27"/>
      <c r="L3417" s="27">
        <v>3.0499999999999999E-2</v>
      </c>
      <c r="M3417" s="45">
        <f>IF(Measurements!L3414&lt;J$5,(J$6-Measurements!L3414)*((M$2-M$2*M$3-M$2*M$4)/J$4/24),0)</f>
        <v>0</v>
      </c>
      <c r="N3417" s="45">
        <f t="shared" si="106"/>
        <v>62.309785352000596</v>
      </c>
      <c r="O3417" s="140">
        <v>8512</v>
      </c>
    </row>
    <row r="3418" spans="1:15" x14ac:dyDescent="0.25">
      <c r="A3418" s="99">
        <v>43608.083333333336</v>
      </c>
      <c r="B3418" s="27">
        <v>3411</v>
      </c>
      <c r="C3418" s="50"/>
      <c r="D3418" s="27"/>
      <c r="L3418" s="27">
        <v>2.07E-2</v>
      </c>
      <c r="M3418" s="45">
        <f>IF(Measurements!L3415&lt;J$5,(J$6-Measurements!L3415)*((M$2-M$2*M$3-M$2*M$4)/J$4/24),0)</f>
        <v>165.39495872481396</v>
      </c>
      <c r="N3418" s="45">
        <f t="shared" si="106"/>
        <v>222.3336075662279</v>
      </c>
      <c r="O3418" s="140">
        <v>4788</v>
      </c>
    </row>
    <row r="3419" spans="1:15" x14ac:dyDescent="0.25">
      <c r="A3419" s="99">
        <v>43608.125</v>
      </c>
      <c r="B3419" s="27">
        <v>3412</v>
      </c>
      <c r="C3419" s="50"/>
      <c r="D3419" s="27"/>
      <c r="L3419" s="27">
        <v>3.6900000000000002E-2</v>
      </c>
      <c r="M3419" s="45">
        <f>IF(Measurements!L3416&lt;J$5,(J$6-Measurements!L3416)*((M$2-M$2*M$3-M$2*M$4)/J$4/24),0)</f>
        <v>0</v>
      </c>
      <c r="N3419" s="45">
        <f t="shared" si="106"/>
        <v>65.817466338506179</v>
      </c>
      <c r="O3419" s="140">
        <v>8417</v>
      </c>
    </row>
    <row r="3420" spans="1:15" x14ac:dyDescent="0.25">
      <c r="A3420" s="99">
        <v>43608.166666666664</v>
      </c>
      <c r="B3420" s="27">
        <v>3413</v>
      </c>
      <c r="C3420" s="50"/>
      <c r="D3420" s="27"/>
      <c r="L3420" s="27">
        <v>7.9699999999999993E-2</v>
      </c>
      <c r="M3420" s="45">
        <f>IF(Measurements!L3417&lt;J$5,(J$6-Measurements!L3417)*((M$2-M$2*M$3-M$2*M$4)/J$4/24),0)</f>
        <v>0</v>
      </c>
      <c r="N3420" s="45">
        <f t="shared" si="106"/>
        <v>89.275082935762242</v>
      </c>
      <c r="O3420" s="140">
        <v>7694</v>
      </c>
    </row>
    <row r="3421" spans="1:15" x14ac:dyDescent="0.25">
      <c r="A3421" s="99">
        <v>43608.208333333336</v>
      </c>
      <c r="B3421" s="27">
        <v>3414</v>
      </c>
      <c r="C3421" s="50"/>
      <c r="D3421" s="27"/>
      <c r="L3421" s="27">
        <v>0.14360000000000001</v>
      </c>
      <c r="M3421" s="45">
        <f>IF(Measurements!L3418&lt;J$5,(J$6-Measurements!L3418)*((M$2-M$2*M$3-M$2*M$4)/J$4/24),0)</f>
        <v>0</v>
      </c>
      <c r="N3421" s="45">
        <f t="shared" si="106"/>
        <v>124.29708528540392</v>
      </c>
      <c r="O3421" s="140">
        <v>6389</v>
      </c>
    </row>
    <row r="3422" spans="1:15" x14ac:dyDescent="0.25">
      <c r="A3422" s="99">
        <v>43608.25</v>
      </c>
      <c r="B3422" s="27">
        <v>3415</v>
      </c>
      <c r="C3422" s="50"/>
      <c r="D3422" s="27"/>
      <c r="L3422" s="27">
        <v>0.2074</v>
      </c>
      <c r="M3422" s="45">
        <f>IF(Measurements!L3419&lt;J$5,(J$6-Measurements!L3419)*((M$2-M$2*M$3-M$2*M$4)/J$4/24),0)</f>
        <v>0</v>
      </c>
      <c r="N3422" s="45">
        <f t="shared" si="106"/>
        <v>159.26428011963142</v>
      </c>
      <c r="O3422" s="140">
        <v>5534</v>
      </c>
    </row>
    <row r="3423" spans="1:15" x14ac:dyDescent="0.25">
      <c r="A3423" s="99">
        <v>43608.291666666664</v>
      </c>
      <c r="B3423" s="27">
        <v>3416</v>
      </c>
      <c r="C3423" s="50"/>
      <c r="D3423" s="27"/>
      <c r="L3423" s="27">
        <v>0.24179999999999999</v>
      </c>
      <c r="M3423" s="45">
        <f>IF(Measurements!L3420&lt;J$5,(J$6-Measurements!L3420)*((M$2-M$2*M$3-M$2*M$4)/J$4/24),0)</f>
        <v>0</v>
      </c>
      <c r="N3423" s="45">
        <f t="shared" si="106"/>
        <v>178.11806542209894</v>
      </c>
      <c r="O3423" s="140">
        <v>5164</v>
      </c>
    </row>
    <row r="3424" spans="1:15" x14ac:dyDescent="0.25">
      <c r="A3424" s="99">
        <v>43608.333333333336</v>
      </c>
      <c r="B3424" s="27">
        <v>3417</v>
      </c>
      <c r="C3424" s="50"/>
      <c r="D3424" s="27"/>
      <c r="L3424" s="27">
        <v>0.23230000000000001</v>
      </c>
      <c r="M3424" s="45">
        <f>IF(Measurements!L3421&lt;J$5,(J$6-Measurements!L3421)*((M$2-M$2*M$3-M$2*M$4)/J$4/24),0)</f>
        <v>0</v>
      </c>
      <c r="N3424" s="45">
        <f t="shared" si="106"/>
        <v>172.91135145775473</v>
      </c>
      <c r="O3424" s="140">
        <v>5243</v>
      </c>
    </row>
    <row r="3425" spans="1:15" x14ac:dyDescent="0.25">
      <c r="A3425" s="99">
        <v>43608.375</v>
      </c>
      <c r="B3425" s="27">
        <v>3418</v>
      </c>
      <c r="C3425" s="50"/>
      <c r="D3425" s="27"/>
      <c r="L3425" s="27">
        <v>0.19220000000000001</v>
      </c>
      <c r="M3425" s="45">
        <f>IF(Measurements!L3422&lt;J$5,(J$6-Measurements!L3422)*((M$2-M$2*M$3-M$2*M$4)/J$4/24),0)</f>
        <v>0</v>
      </c>
      <c r="N3425" s="45">
        <f t="shared" si="106"/>
        <v>150.93353777668068</v>
      </c>
      <c r="O3425" s="140">
        <v>5749</v>
      </c>
    </row>
    <row r="3426" spans="1:15" x14ac:dyDescent="0.25">
      <c r="A3426" s="99">
        <v>43608.416666666664</v>
      </c>
      <c r="B3426" s="27">
        <v>3419</v>
      </c>
      <c r="C3426" s="50"/>
      <c r="D3426" s="27"/>
      <c r="L3426" s="27">
        <v>0.1474</v>
      </c>
      <c r="M3426" s="45">
        <f>IF(Measurements!L3423&lt;J$5,(J$6-Measurements!L3423)*((M$2-M$2*M$3-M$2*M$4)/J$4/24),0)</f>
        <v>0</v>
      </c>
      <c r="N3426" s="45">
        <f t="shared" si="106"/>
        <v>126.37977087114162</v>
      </c>
      <c r="O3426" s="140">
        <v>6345</v>
      </c>
    </row>
    <row r="3427" spans="1:15" x14ac:dyDescent="0.25">
      <c r="A3427" s="99">
        <v>43608.458333333336</v>
      </c>
      <c r="B3427" s="27">
        <v>3420</v>
      </c>
      <c r="C3427" s="50"/>
      <c r="D3427" s="27"/>
      <c r="L3427" s="27">
        <v>0.1147</v>
      </c>
      <c r="M3427" s="45">
        <f>IF(Measurements!L3424&lt;J$5,(J$6-Measurements!L3424)*((M$2-M$2*M$3-M$2*M$4)/J$4/24),0)</f>
        <v>0</v>
      </c>
      <c r="N3427" s="45">
        <f t="shared" si="106"/>
        <v>108.45771333071465</v>
      </c>
      <c r="O3427" s="140">
        <v>6839</v>
      </c>
    </row>
    <row r="3428" spans="1:15" x14ac:dyDescent="0.25">
      <c r="A3428" s="99">
        <v>43608.5</v>
      </c>
      <c r="B3428" s="27">
        <v>3421</v>
      </c>
      <c r="C3428" s="50"/>
      <c r="D3428" s="27"/>
      <c r="L3428" s="27">
        <v>9.4600000000000004E-2</v>
      </c>
      <c r="M3428" s="45">
        <f>IF(Measurements!L3425&lt;J$5,(J$6-Measurements!L3425)*((M$2-M$2*M$3-M$2*M$4)/J$4/24),0)</f>
        <v>0</v>
      </c>
      <c r="N3428" s="45">
        <f t="shared" si="106"/>
        <v>97.44140273247055</v>
      </c>
      <c r="O3428" s="140">
        <v>7222</v>
      </c>
    </row>
    <row r="3429" spans="1:15" x14ac:dyDescent="0.25">
      <c r="A3429" s="99">
        <v>43608.541666666664</v>
      </c>
      <c r="B3429" s="27">
        <v>3422</v>
      </c>
      <c r="C3429" s="50"/>
      <c r="D3429" s="27"/>
      <c r="L3429" s="27">
        <v>8.1500000000000003E-2</v>
      </c>
      <c r="M3429" s="45">
        <f>IF(Measurements!L3426&lt;J$5,(J$6-Measurements!L3426)*((M$2-M$2*M$3-M$2*M$4)/J$4/24),0)</f>
        <v>0</v>
      </c>
      <c r="N3429" s="45">
        <f t="shared" si="106"/>
        <v>90.261618213216948</v>
      </c>
      <c r="O3429" s="140">
        <v>7551</v>
      </c>
    </row>
    <row r="3430" spans="1:15" x14ac:dyDescent="0.25">
      <c r="A3430" s="99">
        <v>43608.583333333336</v>
      </c>
      <c r="B3430" s="27">
        <v>3423</v>
      </c>
      <c r="C3430" s="50"/>
      <c r="D3430" s="27"/>
      <c r="L3430" s="27">
        <v>7.3200000000000001E-2</v>
      </c>
      <c r="M3430" s="45">
        <f>IF(Measurements!L3427&lt;J$5,(J$6-Measurements!L3427)*((M$2-M$2*M$3-M$2*M$4)/J$4/24),0)</f>
        <v>0</v>
      </c>
      <c r="N3430" s="45">
        <f t="shared" si="106"/>
        <v>85.712594433842526</v>
      </c>
      <c r="O3430" s="140">
        <v>7870</v>
      </c>
    </row>
    <row r="3431" spans="1:15" x14ac:dyDescent="0.25">
      <c r="A3431" s="99">
        <v>43608.625</v>
      </c>
      <c r="B3431" s="27">
        <v>3424</v>
      </c>
      <c r="C3431" s="50"/>
      <c r="D3431" s="27"/>
      <c r="L3431" s="27">
        <v>7.2700000000000001E-2</v>
      </c>
      <c r="M3431" s="45">
        <f>IF(Measurements!L3428&lt;J$5,(J$6-Measurements!L3428)*((M$2-M$2*M$3-M$2*M$4)/J$4/24),0)</f>
        <v>0</v>
      </c>
      <c r="N3431" s="45">
        <f t="shared" si="106"/>
        <v>85.438556856771783</v>
      </c>
      <c r="O3431" s="140">
        <v>7898</v>
      </c>
    </row>
    <row r="3432" spans="1:15" x14ac:dyDescent="0.25">
      <c r="A3432" s="99">
        <v>43608.666666666664</v>
      </c>
      <c r="B3432" s="27">
        <v>3425</v>
      </c>
      <c r="C3432" s="50"/>
      <c r="D3432" s="27"/>
      <c r="L3432" s="27">
        <v>8.5099999999999995E-2</v>
      </c>
      <c r="M3432" s="45">
        <f>IF(Measurements!L3429&lt;J$5,(J$6-Measurements!L3429)*((M$2-M$2*M$3-M$2*M$4)/J$4/24),0)</f>
        <v>0</v>
      </c>
      <c r="N3432" s="45">
        <f t="shared" si="106"/>
        <v>92.234688768126333</v>
      </c>
      <c r="O3432" s="140">
        <v>7514</v>
      </c>
    </row>
    <row r="3433" spans="1:15" x14ac:dyDescent="0.25">
      <c r="A3433" s="99">
        <v>43608.708333333336</v>
      </c>
      <c r="B3433" s="27">
        <v>3426</v>
      </c>
      <c r="C3433" s="50"/>
      <c r="D3433" s="27"/>
      <c r="L3433" s="27">
        <v>0.1154</v>
      </c>
      <c r="M3433" s="45">
        <f>IF(Measurements!L3430&lt;J$5,(J$6-Measurements!L3430)*((M$2-M$2*M$3-M$2*M$4)/J$4/24),0)</f>
        <v>0</v>
      </c>
      <c r="N3433" s="45">
        <f t="shared" si="106"/>
        <v>108.84136593861371</v>
      </c>
      <c r="O3433" s="140">
        <v>6811</v>
      </c>
    </row>
    <row r="3434" spans="1:15" x14ac:dyDescent="0.25">
      <c r="A3434" s="99">
        <v>43608.75</v>
      </c>
      <c r="B3434" s="27">
        <v>3427</v>
      </c>
      <c r="C3434" s="50"/>
      <c r="D3434" s="27"/>
      <c r="L3434" s="27">
        <v>0.16400000000000001</v>
      </c>
      <c r="M3434" s="45">
        <f>IF(Measurements!L3431&lt;J$5,(J$6-Measurements!L3431)*((M$2-M$2*M$3-M$2*M$4)/J$4/24),0)</f>
        <v>0</v>
      </c>
      <c r="N3434" s="45">
        <f t="shared" si="106"/>
        <v>135.47781842989048</v>
      </c>
      <c r="O3434" s="140">
        <v>6090</v>
      </c>
    </row>
    <row r="3435" spans="1:15" x14ac:dyDescent="0.25">
      <c r="A3435" s="99">
        <v>43608.791666666664</v>
      </c>
      <c r="B3435" s="27">
        <v>3428</v>
      </c>
      <c r="C3435" s="50"/>
      <c r="D3435" s="27"/>
      <c r="L3435" s="27">
        <v>0.22</v>
      </c>
      <c r="M3435" s="45">
        <f>IF(Measurements!L3432&lt;J$5,(J$6-Measurements!L3432)*((M$2-M$2*M$3-M$2*M$4)/J$4/24),0)</f>
        <v>0</v>
      </c>
      <c r="N3435" s="45">
        <f t="shared" si="106"/>
        <v>166.1700270618143</v>
      </c>
      <c r="O3435" s="140">
        <v>5351</v>
      </c>
    </row>
    <row r="3436" spans="1:15" x14ac:dyDescent="0.25">
      <c r="A3436" s="99">
        <v>43608.833333333336</v>
      </c>
      <c r="B3436" s="27">
        <v>3429</v>
      </c>
      <c r="C3436" s="50"/>
      <c r="D3436" s="27"/>
      <c r="L3436" s="27">
        <v>0.25829999999999997</v>
      </c>
      <c r="M3436" s="45">
        <f>IF(Measurements!L3433&lt;J$5,(J$6-Measurements!L3433)*((M$2-M$2*M$3-M$2*M$4)/J$4/24),0)</f>
        <v>0</v>
      </c>
      <c r="N3436" s="45">
        <f t="shared" si="106"/>
        <v>187.16130546543363</v>
      </c>
      <c r="O3436" s="140">
        <v>4995</v>
      </c>
    </row>
    <row r="3437" spans="1:15" x14ac:dyDescent="0.25">
      <c r="A3437" s="99">
        <v>43608.875</v>
      </c>
      <c r="B3437" s="27">
        <v>3430</v>
      </c>
      <c r="C3437" s="50"/>
      <c r="D3437" s="27"/>
      <c r="L3437" s="27">
        <v>0.25369999999999998</v>
      </c>
      <c r="M3437" s="45">
        <f>IF(Measurements!L3434&lt;J$5,(J$6-Measurements!L3434)*((M$2-M$2*M$3-M$2*M$4)/J$4/24),0)</f>
        <v>0</v>
      </c>
      <c r="N3437" s="45">
        <f t="shared" si="106"/>
        <v>184.64015975638273</v>
      </c>
      <c r="O3437" s="140">
        <v>5056</v>
      </c>
    </row>
    <row r="3438" spans="1:15" x14ac:dyDescent="0.25">
      <c r="A3438" s="99">
        <v>43608.916666666664</v>
      </c>
      <c r="B3438" s="27">
        <v>3431</v>
      </c>
      <c r="C3438" s="50"/>
      <c r="D3438" s="27"/>
      <c r="L3438" s="27">
        <v>0.20319999999999999</v>
      </c>
      <c r="M3438" s="45">
        <f>IF(Measurements!L3435&lt;J$5,(J$6-Measurements!L3435)*((M$2-M$2*M$3-M$2*M$4)/J$4/24),0)</f>
        <v>0</v>
      </c>
      <c r="N3438" s="45">
        <f t="shared" si="106"/>
        <v>156.96236447223714</v>
      </c>
      <c r="O3438" s="140">
        <v>5553</v>
      </c>
    </row>
    <row r="3439" spans="1:15" x14ac:dyDescent="0.25">
      <c r="A3439" s="99">
        <v>43608.958333333336</v>
      </c>
      <c r="B3439" s="27">
        <v>3432</v>
      </c>
      <c r="C3439" s="50"/>
      <c r="D3439" s="27"/>
      <c r="L3439" s="27">
        <v>0.1308</v>
      </c>
      <c r="M3439" s="45">
        <f>IF(Measurements!L3436&lt;J$5,(J$6-Measurements!L3436)*((M$2-M$2*M$3-M$2*M$4)/J$4/24),0)</f>
        <v>0</v>
      </c>
      <c r="N3439" s="45">
        <f t="shared" si="106"/>
        <v>117.28172331239276</v>
      </c>
      <c r="O3439" s="140">
        <v>6546</v>
      </c>
    </row>
    <row r="3440" spans="1:15" x14ac:dyDescent="0.25">
      <c r="A3440" s="99">
        <v>43609</v>
      </c>
      <c r="B3440" s="27">
        <v>3433</v>
      </c>
      <c r="C3440" s="50"/>
      <c r="D3440" s="27"/>
      <c r="E3440" s="45">
        <f>+IF((MIN(Measurements!G3437:G3460)+MAX(Measurements!G3437:G3460))/2&gt;=E$5,0,E$6-(MIN(Measurements!G3437:G3460)+MAX(Measurements!G3437:G3460))/2)</f>
        <v>0</v>
      </c>
      <c r="F3440" s="45">
        <f>+IF((MIN(Measurements!H3437:H3460)+MAX(Measurements!H3437:H3460))/2&gt;=F$5,0,F$6-(MIN(Measurements!H3437:H3460)+MAX(Measurements!H3437:H3460))/2)</f>
        <v>0</v>
      </c>
      <c r="G3440" s="45">
        <f>+IF((MIN(Measurements!I3437:I3460)+MAX(Measurements!I3437:I3460))/2&gt;=G$5,0,G$6-(MIN(Measurements!I3437:I3460)+MAX(Measurements!I3437:I3460))/2)</f>
        <v>0</v>
      </c>
      <c r="H3440" s="45">
        <f>+IF((MIN(Measurements!J3437:J3460)+MAX(Measurements!J3437:J3460))/2&gt;=H$5,0,H$6-(MIN(Measurements!J3437:J3460)+MAX(Measurements!J3437:J3460))/2)</f>
        <v>0</v>
      </c>
      <c r="I3440" s="45">
        <f>+IF((MIN(Measurements!K3437:K3460)+MAX(Measurements!K3437:K3460))/2&gt;=I$5,0,I$6-(MIN(Measurements!K3437:K3460)+MAX(Measurements!K3437:K3460))/2)</f>
        <v>0</v>
      </c>
      <c r="J3440" s="45">
        <f>+IF((MIN(Measurements!L3437:L3460)+MAX(Measurements!L3437:L3460))/2&gt;=J$5,0,J$6-(MIN(Measurements!L3437:L3460)+MAX(Measurements!L3437:L3460))/2)</f>
        <v>0</v>
      </c>
      <c r="L3440" s="27">
        <v>6.7699999999999996E-2</v>
      </c>
      <c r="M3440" s="45">
        <f>IF(Measurements!L3437&lt;J$5,(J$6-Measurements!L3437)*((M$2-M$2*M$3-M$2*M$4)/J$4/24),0)</f>
        <v>0</v>
      </c>
      <c r="N3440" s="45">
        <f t="shared" si="106"/>
        <v>82.698181086064281</v>
      </c>
      <c r="O3440" s="140">
        <v>8037</v>
      </c>
    </row>
    <row r="3441" spans="1:15" x14ac:dyDescent="0.25">
      <c r="A3441" s="99">
        <v>43609.041666666664</v>
      </c>
      <c r="B3441" s="27">
        <v>3434</v>
      </c>
      <c r="C3441" s="50"/>
      <c r="D3441" s="27"/>
      <c r="L3441" s="27">
        <v>3.0499999999999999E-2</v>
      </c>
      <c r="M3441" s="45">
        <f>IF(Measurements!L3438&lt;J$5,(J$6-Measurements!L3438)*((M$2-M$2*M$3-M$2*M$4)/J$4/24),0)</f>
        <v>0</v>
      </c>
      <c r="N3441" s="45">
        <f t="shared" si="106"/>
        <v>62.309785352000596</v>
      </c>
      <c r="O3441" s="140">
        <v>8513</v>
      </c>
    </row>
    <row r="3442" spans="1:15" x14ac:dyDescent="0.25">
      <c r="A3442" s="99">
        <v>43609.083333333336</v>
      </c>
      <c r="B3442" s="27">
        <v>3435</v>
      </c>
      <c r="C3442" s="50"/>
      <c r="D3442" s="27"/>
      <c r="L3442" s="27">
        <v>2.07E-2</v>
      </c>
      <c r="M3442" s="45">
        <f>IF(Measurements!L3439&lt;J$5,(J$6-Measurements!L3439)*((M$2-M$2*M$3-M$2*M$4)/J$4/24),0)</f>
        <v>0</v>
      </c>
      <c r="N3442" s="45">
        <f t="shared" si="106"/>
        <v>56.938648841413922</v>
      </c>
      <c r="O3442" s="140">
        <v>8671</v>
      </c>
    </row>
    <row r="3443" spans="1:15" x14ac:dyDescent="0.25">
      <c r="A3443" s="99">
        <v>43609.125</v>
      </c>
      <c r="B3443" s="27">
        <v>3436</v>
      </c>
      <c r="C3443" s="50"/>
      <c r="D3443" s="27"/>
      <c r="L3443" s="27">
        <v>3.6900000000000002E-2</v>
      </c>
      <c r="M3443" s="45">
        <f>IF(Measurements!L3440&lt;J$5,(J$6-Measurements!L3440)*((M$2-M$2*M$3-M$2*M$4)/J$4/24),0)</f>
        <v>0</v>
      </c>
      <c r="N3443" s="45">
        <f t="shared" si="106"/>
        <v>65.817466338506179</v>
      </c>
      <c r="O3443" s="140">
        <v>8418</v>
      </c>
    </row>
    <row r="3444" spans="1:15" x14ac:dyDescent="0.25">
      <c r="A3444" s="99">
        <v>43609.166666666664</v>
      </c>
      <c r="B3444" s="27">
        <v>3437</v>
      </c>
      <c r="C3444" s="50"/>
      <c r="D3444" s="27"/>
      <c r="L3444" s="27">
        <v>7.9699999999999993E-2</v>
      </c>
      <c r="M3444" s="45">
        <f>IF(Measurements!L3441&lt;J$5,(J$6-Measurements!L3441)*((M$2-M$2*M$3-M$2*M$4)/J$4/24),0)</f>
        <v>0</v>
      </c>
      <c r="N3444" s="45">
        <f t="shared" si="106"/>
        <v>89.275082935762242</v>
      </c>
      <c r="O3444" s="140">
        <v>7695</v>
      </c>
    </row>
    <row r="3445" spans="1:15" x14ac:dyDescent="0.25">
      <c r="A3445" s="99">
        <v>43609.208333333336</v>
      </c>
      <c r="B3445" s="27">
        <v>3438</v>
      </c>
      <c r="C3445" s="50"/>
      <c r="D3445" s="27"/>
      <c r="L3445" s="27">
        <v>0.14360000000000001</v>
      </c>
      <c r="M3445" s="45">
        <f>IF(Measurements!L3442&lt;J$5,(J$6-Measurements!L3442)*((M$2-M$2*M$3-M$2*M$4)/J$4/24),0)</f>
        <v>0</v>
      </c>
      <c r="N3445" s="45">
        <f t="shared" si="106"/>
        <v>124.29708528540392</v>
      </c>
      <c r="O3445" s="140">
        <v>6390</v>
      </c>
    </row>
    <row r="3446" spans="1:15" x14ac:dyDescent="0.25">
      <c r="A3446" s="99">
        <v>43609.25</v>
      </c>
      <c r="B3446" s="27">
        <v>3439</v>
      </c>
      <c r="C3446" s="50"/>
      <c r="D3446" s="27"/>
      <c r="L3446" s="27">
        <v>0.2074</v>
      </c>
      <c r="M3446" s="45">
        <f>IF(Measurements!L3443&lt;J$5,(J$6-Measurements!L3443)*((M$2-M$2*M$3-M$2*M$4)/J$4/24),0)</f>
        <v>0</v>
      </c>
      <c r="N3446" s="45">
        <f t="shared" si="106"/>
        <v>159.26428011963142</v>
      </c>
      <c r="O3446" s="140">
        <v>5535</v>
      </c>
    </row>
    <row r="3447" spans="1:15" x14ac:dyDescent="0.25">
      <c r="A3447" s="99">
        <v>43609.291666666664</v>
      </c>
      <c r="B3447" s="27">
        <v>3440</v>
      </c>
      <c r="C3447" s="50"/>
      <c r="D3447" s="27"/>
      <c r="L3447" s="27">
        <v>0.24179999999999999</v>
      </c>
      <c r="M3447" s="45">
        <f>IF(Measurements!L3444&lt;J$5,(J$6-Measurements!L3444)*((M$2-M$2*M$3-M$2*M$4)/J$4/24),0)</f>
        <v>0</v>
      </c>
      <c r="N3447" s="45">
        <f t="shared" si="106"/>
        <v>178.11806542209894</v>
      </c>
      <c r="O3447" s="140">
        <v>5165</v>
      </c>
    </row>
    <row r="3448" spans="1:15" x14ac:dyDescent="0.25">
      <c r="A3448" s="99">
        <v>43609.333333333336</v>
      </c>
      <c r="B3448" s="27">
        <v>3441</v>
      </c>
      <c r="C3448" s="50"/>
      <c r="D3448" s="27"/>
      <c r="L3448" s="27">
        <v>0.23230000000000001</v>
      </c>
      <c r="M3448" s="45">
        <f>IF(Measurements!L3445&lt;J$5,(J$6-Measurements!L3445)*((M$2-M$2*M$3-M$2*M$4)/J$4/24),0)</f>
        <v>0</v>
      </c>
      <c r="N3448" s="45">
        <f t="shared" si="106"/>
        <v>172.91135145775473</v>
      </c>
      <c r="O3448" s="140">
        <v>5244</v>
      </c>
    </row>
    <row r="3449" spans="1:15" x14ac:dyDescent="0.25">
      <c r="A3449" s="99">
        <v>43609.375</v>
      </c>
      <c r="B3449" s="27">
        <v>3442</v>
      </c>
      <c r="C3449" s="50"/>
      <c r="D3449" s="27"/>
      <c r="L3449" s="27">
        <v>0.19220000000000001</v>
      </c>
      <c r="M3449" s="45">
        <f>IF(Measurements!L3446&lt;J$5,(J$6-Measurements!L3446)*((M$2-M$2*M$3-M$2*M$4)/J$4/24),0)</f>
        <v>0</v>
      </c>
      <c r="N3449" s="45">
        <f t="shared" si="106"/>
        <v>150.93353777668068</v>
      </c>
      <c r="O3449" s="140">
        <v>5750</v>
      </c>
    </row>
    <row r="3450" spans="1:15" x14ac:dyDescent="0.25">
      <c r="A3450" s="99">
        <v>43609.416666666664</v>
      </c>
      <c r="B3450" s="27">
        <v>3443</v>
      </c>
      <c r="C3450" s="50"/>
      <c r="D3450" s="27"/>
      <c r="L3450" s="27">
        <v>0.1474</v>
      </c>
      <c r="M3450" s="45">
        <f>IF(Measurements!L3447&lt;J$5,(J$6-Measurements!L3447)*((M$2-M$2*M$3-M$2*M$4)/J$4/24),0)</f>
        <v>0</v>
      </c>
      <c r="N3450" s="45">
        <f t="shared" si="106"/>
        <v>126.37977087114162</v>
      </c>
      <c r="O3450" s="140">
        <v>6346</v>
      </c>
    </row>
    <row r="3451" spans="1:15" x14ac:dyDescent="0.25">
      <c r="A3451" s="99">
        <v>43609.458333333336</v>
      </c>
      <c r="B3451" s="27">
        <v>3444</v>
      </c>
      <c r="C3451" s="50"/>
      <c r="D3451" s="27"/>
      <c r="L3451" s="27">
        <v>0.1147</v>
      </c>
      <c r="M3451" s="45">
        <f>IF(Measurements!L3448&lt;J$5,(J$6-Measurements!L3448)*((M$2-M$2*M$3-M$2*M$4)/J$4/24),0)</f>
        <v>0</v>
      </c>
      <c r="N3451" s="45">
        <f t="shared" si="106"/>
        <v>108.45771333071465</v>
      </c>
      <c r="O3451" s="140">
        <v>6840</v>
      </c>
    </row>
    <row r="3452" spans="1:15" x14ac:dyDescent="0.25">
      <c r="A3452" s="99">
        <v>43609.5</v>
      </c>
      <c r="B3452" s="27">
        <v>3445</v>
      </c>
      <c r="C3452" s="50"/>
      <c r="D3452" s="27"/>
      <c r="L3452" s="27">
        <v>9.4600000000000004E-2</v>
      </c>
      <c r="M3452" s="45">
        <f>IF(Measurements!L3449&lt;J$5,(J$6-Measurements!L3449)*((M$2-M$2*M$3-M$2*M$4)/J$4/24),0)</f>
        <v>0</v>
      </c>
      <c r="N3452" s="45">
        <f t="shared" si="106"/>
        <v>97.44140273247055</v>
      </c>
      <c r="O3452" s="140">
        <v>7223</v>
      </c>
    </row>
    <row r="3453" spans="1:15" x14ac:dyDescent="0.25">
      <c r="A3453" s="99">
        <v>43609.541666666664</v>
      </c>
      <c r="B3453" s="27">
        <v>3446</v>
      </c>
      <c r="C3453" s="50"/>
      <c r="D3453" s="27"/>
      <c r="L3453" s="27">
        <v>8.1500000000000003E-2</v>
      </c>
      <c r="M3453" s="45">
        <f>IF(Measurements!L3450&lt;J$5,(J$6-Measurements!L3450)*((M$2-M$2*M$3-M$2*M$4)/J$4/24),0)</f>
        <v>0</v>
      </c>
      <c r="N3453" s="45">
        <f t="shared" si="106"/>
        <v>90.261618213216948</v>
      </c>
      <c r="O3453" s="140">
        <v>7552</v>
      </c>
    </row>
    <row r="3454" spans="1:15" x14ac:dyDescent="0.25">
      <c r="A3454" s="99">
        <v>43609.583333333336</v>
      </c>
      <c r="B3454" s="27">
        <v>3447</v>
      </c>
      <c r="C3454" s="50"/>
      <c r="D3454" s="27"/>
      <c r="L3454" s="27">
        <v>7.3200000000000001E-2</v>
      </c>
      <c r="M3454" s="45">
        <f>IF(Measurements!L3451&lt;J$5,(J$6-Measurements!L3451)*((M$2-M$2*M$3-M$2*M$4)/J$4/24),0)</f>
        <v>0</v>
      </c>
      <c r="N3454" s="45">
        <f t="shared" si="106"/>
        <v>85.712594433842526</v>
      </c>
      <c r="O3454" s="140">
        <v>7871</v>
      </c>
    </row>
    <row r="3455" spans="1:15" x14ac:dyDescent="0.25">
      <c r="A3455" s="99">
        <v>43609.625</v>
      </c>
      <c r="B3455" s="27">
        <v>3448</v>
      </c>
      <c r="C3455" s="50"/>
      <c r="D3455" s="27"/>
      <c r="L3455" s="27">
        <v>7.2700000000000001E-2</v>
      </c>
      <c r="M3455" s="45">
        <f>IF(Measurements!L3452&lt;J$5,(J$6-Measurements!L3452)*((M$2-M$2*M$3-M$2*M$4)/J$4/24),0)</f>
        <v>0</v>
      </c>
      <c r="N3455" s="45">
        <f t="shared" si="106"/>
        <v>85.438556856771783</v>
      </c>
      <c r="O3455" s="140">
        <v>7899</v>
      </c>
    </row>
    <row r="3456" spans="1:15" x14ac:dyDescent="0.25">
      <c r="A3456" s="99">
        <v>43609.666666666664</v>
      </c>
      <c r="B3456" s="27">
        <v>3449</v>
      </c>
      <c r="C3456" s="50"/>
      <c r="D3456" s="27"/>
      <c r="L3456" s="27">
        <v>8.5099999999999995E-2</v>
      </c>
      <c r="M3456" s="45">
        <f>IF(Measurements!L3453&lt;J$5,(J$6-Measurements!L3453)*((M$2-M$2*M$3-M$2*M$4)/J$4/24),0)</f>
        <v>0</v>
      </c>
      <c r="N3456" s="45">
        <f t="shared" si="106"/>
        <v>92.234688768126333</v>
      </c>
      <c r="O3456" s="140">
        <v>7515</v>
      </c>
    </row>
    <row r="3457" spans="1:15" x14ac:dyDescent="0.25">
      <c r="A3457" s="99">
        <v>43609.708333333336</v>
      </c>
      <c r="B3457" s="27">
        <v>3450</v>
      </c>
      <c r="C3457" s="50"/>
      <c r="D3457" s="27"/>
      <c r="L3457" s="27">
        <v>0.1154</v>
      </c>
      <c r="M3457" s="45">
        <f>IF(Measurements!L3454&lt;J$5,(J$6-Measurements!L3454)*((M$2-M$2*M$3-M$2*M$4)/J$4/24),0)</f>
        <v>0</v>
      </c>
      <c r="N3457" s="45">
        <f t="shared" si="106"/>
        <v>108.84136593861371</v>
      </c>
      <c r="O3457" s="140">
        <v>6812</v>
      </c>
    </row>
    <row r="3458" spans="1:15" x14ac:dyDescent="0.25">
      <c r="A3458" s="99">
        <v>43609.75</v>
      </c>
      <c r="B3458" s="27">
        <v>3451</v>
      </c>
      <c r="C3458" s="50"/>
      <c r="D3458" s="27"/>
      <c r="L3458" s="27">
        <v>0.16400000000000001</v>
      </c>
      <c r="M3458" s="45">
        <f>IF(Measurements!L3455&lt;J$5,(J$6-Measurements!L3455)*((M$2-M$2*M$3-M$2*M$4)/J$4/24),0)</f>
        <v>0</v>
      </c>
      <c r="N3458" s="45">
        <f t="shared" si="106"/>
        <v>135.47781842989048</v>
      </c>
      <c r="O3458" s="140">
        <v>6091</v>
      </c>
    </row>
    <row r="3459" spans="1:15" x14ac:dyDescent="0.25">
      <c r="A3459" s="99">
        <v>43609.791666666664</v>
      </c>
      <c r="B3459" s="27">
        <v>3452</v>
      </c>
      <c r="C3459" s="50"/>
      <c r="D3459" s="27"/>
      <c r="L3459" s="27">
        <v>0.22</v>
      </c>
      <c r="M3459" s="45">
        <f>IF(Measurements!L3456&lt;J$5,(J$6-Measurements!L3456)*((M$2-M$2*M$3-M$2*M$4)/J$4/24),0)</f>
        <v>0</v>
      </c>
      <c r="N3459" s="45">
        <f t="shared" si="106"/>
        <v>166.1700270618143</v>
      </c>
      <c r="O3459" s="140">
        <v>5352</v>
      </c>
    </row>
    <row r="3460" spans="1:15" x14ac:dyDescent="0.25">
      <c r="A3460" s="99">
        <v>43609.833333333336</v>
      </c>
      <c r="B3460" s="27">
        <v>3453</v>
      </c>
      <c r="C3460" s="50"/>
      <c r="D3460" s="27"/>
      <c r="L3460" s="27">
        <v>0.25829999999999997</v>
      </c>
      <c r="M3460" s="45">
        <f>IF(Measurements!L3457&lt;J$5,(J$6-Measurements!L3457)*((M$2-M$2*M$3-M$2*M$4)/J$4/24),0)</f>
        <v>0</v>
      </c>
      <c r="N3460" s="45">
        <f t="shared" si="106"/>
        <v>187.16130546543363</v>
      </c>
      <c r="O3460" s="140">
        <v>4996</v>
      </c>
    </row>
    <row r="3461" spans="1:15" x14ac:dyDescent="0.25">
      <c r="A3461" s="99">
        <v>43609.875</v>
      </c>
      <c r="B3461" s="27">
        <v>3454</v>
      </c>
      <c r="C3461" s="50"/>
      <c r="D3461" s="27"/>
      <c r="L3461" s="27">
        <v>0.25369999999999998</v>
      </c>
      <c r="M3461" s="45">
        <f>IF(Measurements!L3458&lt;J$5,(J$6-Measurements!L3458)*((M$2-M$2*M$3-M$2*M$4)/J$4/24),0)</f>
        <v>0</v>
      </c>
      <c r="N3461" s="45">
        <f t="shared" si="106"/>
        <v>184.64015975638273</v>
      </c>
      <c r="O3461" s="140">
        <v>5057</v>
      </c>
    </row>
    <row r="3462" spans="1:15" x14ac:dyDescent="0.25">
      <c r="A3462" s="99">
        <v>43609.916666666664</v>
      </c>
      <c r="B3462" s="27">
        <v>3455</v>
      </c>
      <c r="C3462" s="50"/>
      <c r="D3462" s="27"/>
      <c r="L3462" s="27">
        <v>0.20319999999999999</v>
      </c>
      <c r="M3462" s="45">
        <f>IF(Measurements!L3459&lt;J$5,(J$6-Measurements!L3459)*((M$2-M$2*M$3-M$2*M$4)/J$4/24),0)</f>
        <v>0</v>
      </c>
      <c r="N3462" s="45">
        <f t="shared" si="106"/>
        <v>156.96236447223714</v>
      </c>
      <c r="O3462" s="140">
        <v>5554</v>
      </c>
    </row>
    <row r="3463" spans="1:15" x14ac:dyDescent="0.25">
      <c r="A3463" s="99">
        <v>43609.958333333336</v>
      </c>
      <c r="B3463" s="27">
        <v>3456</v>
      </c>
      <c r="C3463" s="50"/>
      <c r="D3463" s="27"/>
      <c r="L3463" s="27">
        <v>0.1308</v>
      </c>
      <c r="M3463" s="45">
        <f>IF(Measurements!L3460&lt;J$5,(J$6-Measurements!L3460)*((M$2-M$2*M$3-M$2*M$4)/J$4/24),0)</f>
        <v>0</v>
      </c>
      <c r="N3463" s="45">
        <f t="shared" si="106"/>
        <v>117.28172331239276</v>
      </c>
      <c r="O3463" s="140">
        <v>6547</v>
      </c>
    </row>
    <row r="3464" spans="1:15" x14ac:dyDescent="0.25">
      <c r="A3464" s="99">
        <v>43610</v>
      </c>
      <c r="B3464" s="27">
        <v>3457</v>
      </c>
      <c r="C3464" s="50"/>
      <c r="D3464" s="27"/>
      <c r="E3464" s="45">
        <f>+IF((MIN(Measurements!G3461:G3484)+MAX(Measurements!G3461:G3484))/2&gt;=E$5,0,E$6-(MIN(Measurements!G3461:G3484)+MAX(Measurements!G3461:G3484))/2)</f>
        <v>0</v>
      </c>
      <c r="F3464" s="45">
        <f>+IF((MIN(Measurements!H3461:H3484)+MAX(Measurements!H3461:H3484))/2&gt;=F$5,0,F$6-(MIN(Measurements!H3461:H3484)+MAX(Measurements!H3461:H3484))/2)</f>
        <v>0</v>
      </c>
      <c r="G3464" s="45">
        <f>+IF((MIN(Measurements!I3461:I3484)+MAX(Measurements!I3461:I3484))/2&gt;=G$5,0,G$6-(MIN(Measurements!I3461:I3484)+MAX(Measurements!I3461:I3484))/2)</f>
        <v>0</v>
      </c>
      <c r="H3464" s="45">
        <f>+IF((MIN(Measurements!J3461:J3484)+MAX(Measurements!J3461:J3484))/2&gt;=H$5,0,H$6-(MIN(Measurements!J3461:J3484)+MAX(Measurements!J3461:J3484))/2)</f>
        <v>0</v>
      </c>
      <c r="I3464" s="45">
        <f>+IF((MIN(Measurements!K3461:K3484)+MAX(Measurements!K3461:K3484))/2&gt;=I$5,0,I$6-(MIN(Measurements!K3461:K3484)+MAX(Measurements!K3461:K3484))/2)</f>
        <v>0</v>
      </c>
      <c r="J3464" s="45">
        <f>+IF((MIN(Measurements!L3461:L3484)+MAX(Measurements!L3461:L3484))/2&gt;=J$5,0,J$6-(MIN(Measurements!L3461:L3484)+MAX(Measurements!L3461:L3484))/2)</f>
        <v>0</v>
      </c>
      <c r="L3464" s="27">
        <v>6.7699999999999996E-2</v>
      </c>
      <c r="M3464" s="45">
        <f>IF(Measurements!L3461&lt;J$5,(J$6-Measurements!L3461)*((M$2-M$2*M$3-M$2*M$4)/J$4/24),0)</f>
        <v>0</v>
      </c>
      <c r="N3464" s="45">
        <f t="shared" si="106"/>
        <v>82.698181086064281</v>
      </c>
      <c r="O3464" s="140">
        <v>8038</v>
      </c>
    </row>
    <row r="3465" spans="1:15" x14ac:dyDescent="0.25">
      <c r="A3465" s="99">
        <v>43610.041666666664</v>
      </c>
      <c r="B3465" s="27">
        <v>3458</v>
      </c>
      <c r="C3465" s="50"/>
      <c r="D3465" s="27"/>
      <c r="L3465" s="27">
        <v>3.0499999999999999E-2</v>
      </c>
      <c r="M3465" s="45">
        <f>IF(Measurements!L3462&lt;J$5,(J$6-Measurements!L3462)*((M$2-M$2*M$3-M$2*M$4)/J$4/24),0)</f>
        <v>0</v>
      </c>
      <c r="N3465" s="45">
        <f t="shared" ref="N3465:N3528" si="107">+M3465+$L3465*M$2*M$3/$M$6+M$5</f>
        <v>62.309785352000596</v>
      </c>
      <c r="O3465" s="140">
        <v>8514</v>
      </c>
    </row>
    <row r="3466" spans="1:15" x14ac:dyDescent="0.25">
      <c r="A3466" s="99">
        <v>43610.083333333336</v>
      </c>
      <c r="B3466" s="27">
        <v>3459</v>
      </c>
      <c r="C3466" s="50"/>
      <c r="D3466" s="27"/>
      <c r="L3466" s="27">
        <v>2.07E-2</v>
      </c>
      <c r="M3466" s="45">
        <f>IF(Measurements!L3463&lt;J$5,(J$6-Measurements!L3463)*((M$2-M$2*M$3-M$2*M$4)/J$4/24),0)</f>
        <v>0</v>
      </c>
      <c r="N3466" s="45">
        <f t="shared" si="107"/>
        <v>56.938648841413922</v>
      </c>
      <c r="O3466" s="140">
        <v>8672</v>
      </c>
    </row>
    <row r="3467" spans="1:15" x14ac:dyDescent="0.25">
      <c r="A3467" s="99">
        <v>43610.125</v>
      </c>
      <c r="B3467" s="27">
        <v>3460</v>
      </c>
      <c r="C3467" s="50"/>
      <c r="D3467" s="27"/>
      <c r="L3467" s="27">
        <v>3.6900000000000002E-2</v>
      </c>
      <c r="M3467" s="45">
        <f>IF(Measurements!L3464&lt;J$5,(J$6-Measurements!L3464)*((M$2-M$2*M$3-M$2*M$4)/J$4/24),0)</f>
        <v>0</v>
      </c>
      <c r="N3467" s="45">
        <f t="shared" si="107"/>
        <v>65.817466338506179</v>
      </c>
      <c r="O3467" s="140">
        <v>8419</v>
      </c>
    </row>
    <row r="3468" spans="1:15" x14ac:dyDescent="0.25">
      <c r="A3468" s="99">
        <v>43610.166666666664</v>
      </c>
      <c r="B3468" s="27">
        <v>3461</v>
      </c>
      <c r="C3468" s="50"/>
      <c r="D3468" s="27"/>
      <c r="L3468" s="27">
        <v>7.9699999999999993E-2</v>
      </c>
      <c r="M3468" s="45">
        <f>IF(Measurements!L3465&lt;J$5,(J$6-Measurements!L3465)*((M$2-M$2*M$3-M$2*M$4)/J$4/24),0)</f>
        <v>0</v>
      </c>
      <c r="N3468" s="45">
        <f t="shared" si="107"/>
        <v>89.275082935762242</v>
      </c>
      <c r="O3468" s="140">
        <v>7696</v>
      </c>
    </row>
    <row r="3469" spans="1:15" x14ac:dyDescent="0.25">
      <c r="A3469" s="99">
        <v>43610.208333333336</v>
      </c>
      <c r="B3469" s="27">
        <v>3462</v>
      </c>
      <c r="C3469" s="50"/>
      <c r="D3469" s="27"/>
      <c r="L3469" s="27">
        <v>0.14360000000000001</v>
      </c>
      <c r="M3469" s="45">
        <f>IF(Measurements!L3466&lt;J$5,(J$6-Measurements!L3466)*((M$2-M$2*M$3-M$2*M$4)/J$4/24),0)</f>
        <v>0</v>
      </c>
      <c r="N3469" s="45">
        <f t="shared" si="107"/>
        <v>124.29708528540392</v>
      </c>
      <c r="O3469" s="140">
        <v>6391</v>
      </c>
    </row>
    <row r="3470" spans="1:15" x14ac:dyDescent="0.25">
      <c r="A3470" s="99">
        <v>43610.25</v>
      </c>
      <c r="B3470" s="27">
        <v>3463</v>
      </c>
      <c r="C3470" s="50"/>
      <c r="D3470" s="27"/>
      <c r="L3470" s="27">
        <v>0.2074</v>
      </c>
      <c r="M3470" s="45">
        <f>IF(Measurements!L3467&lt;J$5,(J$6-Measurements!L3467)*((M$2-M$2*M$3-M$2*M$4)/J$4/24),0)</f>
        <v>0</v>
      </c>
      <c r="N3470" s="45">
        <f t="shared" si="107"/>
        <v>159.26428011963142</v>
      </c>
      <c r="O3470" s="140">
        <v>5536</v>
      </c>
    </row>
    <row r="3471" spans="1:15" x14ac:dyDescent="0.25">
      <c r="A3471" s="99">
        <v>43610.291666666664</v>
      </c>
      <c r="B3471" s="27">
        <v>3464</v>
      </c>
      <c r="C3471" s="50"/>
      <c r="D3471" s="27"/>
      <c r="L3471" s="27">
        <v>0.24179999999999999</v>
      </c>
      <c r="M3471" s="45">
        <f>IF(Measurements!L3468&lt;J$5,(J$6-Measurements!L3468)*((M$2-M$2*M$3-M$2*M$4)/J$4/24),0)</f>
        <v>0</v>
      </c>
      <c r="N3471" s="45">
        <f t="shared" si="107"/>
        <v>178.11806542209894</v>
      </c>
      <c r="O3471" s="140">
        <v>5166</v>
      </c>
    </row>
    <row r="3472" spans="1:15" x14ac:dyDescent="0.25">
      <c r="A3472" s="99">
        <v>43610.333333333336</v>
      </c>
      <c r="B3472" s="27">
        <v>3465</v>
      </c>
      <c r="C3472" s="50"/>
      <c r="D3472" s="27"/>
      <c r="L3472" s="27">
        <v>0.23230000000000001</v>
      </c>
      <c r="M3472" s="45">
        <f>IF(Measurements!L3469&lt;J$5,(J$6-Measurements!L3469)*((M$2-M$2*M$3-M$2*M$4)/J$4/24),0)</f>
        <v>0</v>
      </c>
      <c r="N3472" s="45">
        <f t="shared" si="107"/>
        <v>172.91135145775473</v>
      </c>
      <c r="O3472" s="140">
        <v>5245</v>
      </c>
    </row>
    <row r="3473" spans="1:15" x14ac:dyDescent="0.25">
      <c r="A3473" s="99">
        <v>43610.375</v>
      </c>
      <c r="B3473" s="27">
        <v>3466</v>
      </c>
      <c r="C3473" s="50"/>
      <c r="D3473" s="27"/>
      <c r="L3473" s="27">
        <v>0.19220000000000001</v>
      </c>
      <c r="M3473" s="45">
        <f>IF(Measurements!L3470&lt;J$5,(J$6-Measurements!L3470)*((M$2-M$2*M$3-M$2*M$4)/J$4/24),0)</f>
        <v>0</v>
      </c>
      <c r="N3473" s="45">
        <f t="shared" si="107"/>
        <v>150.93353777668068</v>
      </c>
      <c r="O3473" s="140">
        <v>5751</v>
      </c>
    </row>
    <row r="3474" spans="1:15" x14ac:dyDescent="0.25">
      <c r="A3474" s="99">
        <v>43610.416666666664</v>
      </c>
      <c r="B3474" s="27">
        <v>3467</v>
      </c>
      <c r="C3474" s="50"/>
      <c r="D3474" s="27"/>
      <c r="L3474" s="27">
        <v>0.1474</v>
      </c>
      <c r="M3474" s="45">
        <f>IF(Measurements!L3471&lt;J$5,(J$6-Measurements!L3471)*((M$2-M$2*M$3-M$2*M$4)/J$4/24),0)</f>
        <v>0</v>
      </c>
      <c r="N3474" s="45">
        <f t="shared" si="107"/>
        <v>126.37977087114162</v>
      </c>
      <c r="O3474" s="140">
        <v>6347</v>
      </c>
    </row>
    <row r="3475" spans="1:15" x14ac:dyDescent="0.25">
      <c r="A3475" s="99">
        <v>43610.458333333336</v>
      </c>
      <c r="B3475" s="27">
        <v>3468</v>
      </c>
      <c r="C3475" s="50"/>
      <c r="D3475" s="27"/>
      <c r="L3475" s="27">
        <v>0.1147</v>
      </c>
      <c r="M3475" s="45">
        <f>IF(Measurements!L3472&lt;J$5,(J$6-Measurements!L3472)*((M$2-M$2*M$3-M$2*M$4)/J$4/24),0)</f>
        <v>0</v>
      </c>
      <c r="N3475" s="45">
        <f t="shared" si="107"/>
        <v>108.45771333071465</v>
      </c>
      <c r="O3475" s="140">
        <v>6841</v>
      </c>
    </row>
    <row r="3476" spans="1:15" x14ac:dyDescent="0.25">
      <c r="A3476" s="99">
        <v>43610.5</v>
      </c>
      <c r="B3476" s="27">
        <v>3469</v>
      </c>
      <c r="C3476" s="50"/>
      <c r="D3476" s="27"/>
      <c r="L3476" s="27">
        <v>9.4600000000000004E-2</v>
      </c>
      <c r="M3476" s="45">
        <f>IF(Measurements!L3473&lt;J$5,(J$6-Measurements!L3473)*((M$2-M$2*M$3-M$2*M$4)/J$4/24),0)</f>
        <v>0</v>
      </c>
      <c r="N3476" s="45">
        <f t="shared" si="107"/>
        <v>97.44140273247055</v>
      </c>
      <c r="O3476" s="140">
        <v>7224</v>
      </c>
    </row>
    <row r="3477" spans="1:15" x14ac:dyDescent="0.25">
      <c r="A3477" s="99">
        <v>43610.541666666664</v>
      </c>
      <c r="B3477" s="27">
        <v>3470</v>
      </c>
      <c r="C3477" s="50"/>
      <c r="D3477" s="27"/>
      <c r="L3477" s="27">
        <v>8.1500000000000003E-2</v>
      </c>
      <c r="M3477" s="45">
        <f>IF(Measurements!L3474&lt;J$5,(J$6-Measurements!L3474)*((M$2-M$2*M$3-M$2*M$4)/J$4/24),0)</f>
        <v>0</v>
      </c>
      <c r="N3477" s="45">
        <f t="shared" si="107"/>
        <v>90.261618213216948</v>
      </c>
      <c r="O3477" s="140">
        <v>7553</v>
      </c>
    </row>
    <row r="3478" spans="1:15" x14ac:dyDescent="0.25">
      <c r="A3478" s="99">
        <v>43610.583333333336</v>
      </c>
      <c r="B3478" s="27">
        <v>3471</v>
      </c>
      <c r="C3478" s="50"/>
      <c r="D3478" s="27"/>
      <c r="L3478" s="27">
        <v>7.3200000000000001E-2</v>
      </c>
      <c r="M3478" s="45">
        <f>IF(Measurements!L3475&lt;J$5,(J$6-Measurements!L3475)*((M$2-M$2*M$3-M$2*M$4)/J$4/24),0)</f>
        <v>0</v>
      </c>
      <c r="N3478" s="45">
        <f t="shared" si="107"/>
        <v>85.712594433842526</v>
      </c>
      <c r="O3478" s="140">
        <v>7872</v>
      </c>
    </row>
    <row r="3479" spans="1:15" x14ac:dyDescent="0.25">
      <c r="A3479" s="99">
        <v>43610.625</v>
      </c>
      <c r="B3479" s="27">
        <v>3472</v>
      </c>
      <c r="C3479" s="50"/>
      <c r="D3479" s="27"/>
      <c r="L3479" s="27">
        <v>7.2700000000000001E-2</v>
      </c>
      <c r="M3479" s="45">
        <f>IF(Measurements!L3476&lt;J$5,(J$6-Measurements!L3476)*((M$2-M$2*M$3-M$2*M$4)/J$4/24),0)</f>
        <v>0</v>
      </c>
      <c r="N3479" s="45">
        <f t="shared" si="107"/>
        <v>85.438556856771783</v>
      </c>
      <c r="O3479" s="140">
        <v>7900</v>
      </c>
    </row>
    <row r="3480" spans="1:15" x14ac:dyDescent="0.25">
      <c r="A3480" s="99">
        <v>43610.666666666664</v>
      </c>
      <c r="B3480" s="27">
        <v>3473</v>
      </c>
      <c r="C3480" s="50"/>
      <c r="D3480" s="27"/>
      <c r="L3480" s="27">
        <v>8.5099999999999995E-2</v>
      </c>
      <c r="M3480" s="45">
        <f>IF(Measurements!L3477&lt;J$5,(J$6-Measurements!L3477)*((M$2-M$2*M$3-M$2*M$4)/J$4/24),0)</f>
        <v>0</v>
      </c>
      <c r="N3480" s="45">
        <f t="shared" si="107"/>
        <v>92.234688768126333</v>
      </c>
      <c r="O3480" s="140">
        <v>7516</v>
      </c>
    </row>
    <row r="3481" spans="1:15" x14ac:dyDescent="0.25">
      <c r="A3481" s="99">
        <v>43610.708333333336</v>
      </c>
      <c r="B3481" s="27">
        <v>3474</v>
      </c>
      <c r="C3481" s="50"/>
      <c r="D3481" s="27"/>
      <c r="L3481" s="27">
        <v>0.1154</v>
      </c>
      <c r="M3481" s="45">
        <f>IF(Measurements!L3478&lt;J$5,(J$6-Measurements!L3478)*((M$2-M$2*M$3-M$2*M$4)/J$4/24),0)</f>
        <v>0</v>
      </c>
      <c r="N3481" s="45">
        <f t="shared" si="107"/>
        <v>108.84136593861371</v>
      </c>
      <c r="O3481" s="140">
        <v>6813</v>
      </c>
    </row>
    <row r="3482" spans="1:15" x14ac:dyDescent="0.25">
      <c r="A3482" s="99">
        <v>43610.75</v>
      </c>
      <c r="B3482" s="27">
        <v>3475</v>
      </c>
      <c r="C3482" s="50"/>
      <c r="D3482" s="27"/>
      <c r="L3482" s="27">
        <v>0.16400000000000001</v>
      </c>
      <c r="M3482" s="45">
        <f>IF(Measurements!L3479&lt;J$5,(J$6-Measurements!L3479)*((M$2-M$2*M$3-M$2*M$4)/J$4/24),0)</f>
        <v>0</v>
      </c>
      <c r="N3482" s="45">
        <f t="shared" si="107"/>
        <v>135.47781842989048</v>
      </c>
      <c r="O3482" s="140">
        <v>6092</v>
      </c>
    </row>
    <row r="3483" spans="1:15" x14ac:dyDescent="0.25">
      <c r="A3483" s="99">
        <v>43610.791666666664</v>
      </c>
      <c r="B3483" s="27">
        <v>3476</v>
      </c>
      <c r="C3483" s="50"/>
      <c r="D3483" s="27"/>
      <c r="L3483" s="27">
        <v>0.22</v>
      </c>
      <c r="M3483" s="45">
        <f>IF(Measurements!L3480&lt;J$5,(J$6-Measurements!L3480)*((M$2-M$2*M$3-M$2*M$4)/J$4/24),0)</f>
        <v>0</v>
      </c>
      <c r="N3483" s="45">
        <f t="shared" si="107"/>
        <v>166.1700270618143</v>
      </c>
      <c r="O3483" s="140">
        <v>5353</v>
      </c>
    </row>
    <row r="3484" spans="1:15" x14ac:dyDescent="0.25">
      <c r="A3484" s="99">
        <v>43610.833333333336</v>
      </c>
      <c r="B3484" s="27">
        <v>3477</v>
      </c>
      <c r="C3484" s="50"/>
      <c r="D3484" s="27"/>
      <c r="L3484" s="27">
        <v>0.25829999999999997</v>
      </c>
      <c r="M3484" s="45">
        <f>IF(Measurements!L3481&lt;J$5,(J$6-Measurements!L3481)*((M$2-M$2*M$3-M$2*M$4)/J$4/24),0)</f>
        <v>0</v>
      </c>
      <c r="N3484" s="45">
        <f t="shared" si="107"/>
        <v>187.16130546543363</v>
      </c>
      <c r="O3484" s="140">
        <v>4997</v>
      </c>
    </row>
    <row r="3485" spans="1:15" x14ac:dyDescent="0.25">
      <c r="A3485" s="99">
        <v>43610.875</v>
      </c>
      <c r="B3485" s="27">
        <v>3478</v>
      </c>
      <c r="C3485" s="50"/>
      <c r="D3485" s="27"/>
      <c r="L3485" s="27">
        <v>0.25369999999999998</v>
      </c>
      <c r="M3485" s="45">
        <f>IF(Measurements!L3482&lt;J$5,(J$6-Measurements!L3482)*((M$2-M$2*M$3-M$2*M$4)/J$4/24),0)</f>
        <v>0</v>
      </c>
      <c r="N3485" s="45">
        <f t="shared" si="107"/>
        <v>184.64015975638273</v>
      </c>
      <c r="O3485" s="140">
        <v>5058</v>
      </c>
    </row>
    <row r="3486" spans="1:15" x14ac:dyDescent="0.25">
      <c r="A3486" s="99">
        <v>43610.916666666664</v>
      </c>
      <c r="B3486" s="27">
        <v>3479</v>
      </c>
      <c r="C3486" s="50"/>
      <c r="D3486" s="27"/>
      <c r="L3486" s="27">
        <v>0.20319999999999999</v>
      </c>
      <c r="M3486" s="45">
        <f>IF(Measurements!L3483&lt;J$5,(J$6-Measurements!L3483)*((M$2-M$2*M$3-M$2*M$4)/J$4/24),0)</f>
        <v>0</v>
      </c>
      <c r="N3486" s="45">
        <f t="shared" si="107"/>
        <v>156.96236447223714</v>
      </c>
      <c r="O3486" s="140">
        <v>5555</v>
      </c>
    </row>
    <row r="3487" spans="1:15" x14ac:dyDescent="0.25">
      <c r="A3487" s="99">
        <v>43610.958333333336</v>
      </c>
      <c r="B3487" s="27">
        <v>3480</v>
      </c>
      <c r="C3487" s="50"/>
      <c r="D3487" s="27"/>
      <c r="L3487" s="27">
        <v>0.1308</v>
      </c>
      <c r="M3487" s="45">
        <f>IF(Measurements!L3484&lt;J$5,(J$6-Measurements!L3484)*((M$2-M$2*M$3-M$2*M$4)/J$4/24),0)</f>
        <v>0</v>
      </c>
      <c r="N3487" s="45">
        <f t="shared" si="107"/>
        <v>117.28172331239276</v>
      </c>
      <c r="O3487" s="140">
        <v>6548</v>
      </c>
    </row>
    <row r="3488" spans="1:15" x14ac:dyDescent="0.25">
      <c r="A3488" s="99">
        <v>43611</v>
      </c>
      <c r="B3488" s="27">
        <v>3481</v>
      </c>
      <c r="C3488" s="50"/>
      <c r="D3488" s="27"/>
      <c r="E3488" s="45">
        <f>+IF((MIN(Measurements!G3485:G3508)+MAX(Measurements!G3485:G3508))/2&gt;=E$5,0,E$6-(MIN(Measurements!G3485:G3508)+MAX(Measurements!G3485:G3508))/2)</f>
        <v>0</v>
      </c>
      <c r="F3488" s="45">
        <f>+IF((MIN(Measurements!H3485:H3508)+MAX(Measurements!H3485:H3508))/2&gt;=F$5,0,F$6-(MIN(Measurements!H3485:H3508)+MAX(Measurements!H3485:H3508))/2)</f>
        <v>0</v>
      </c>
      <c r="G3488" s="45">
        <f>+IF((MIN(Measurements!I3485:I3508)+MAX(Measurements!I3485:I3508))/2&gt;=G$5,0,G$6-(MIN(Measurements!I3485:I3508)+MAX(Measurements!I3485:I3508))/2)</f>
        <v>0</v>
      </c>
      <c r="H3488" s="45">
        <f>+IF((MIN(Measurements!J3485:J3508)+MAX(Measurements!J3485:J3508))/2&gt;=H$5,0,H$6-(MIN(Measurements!J3485:J3508)+MAX(Measurements!J3485:J3508))/2)</f>
        <v>0</v>
      </c>
      <c r="I3488" s="45">
        <f>+IF((MIN(Measurements!K3485:K3508)+MAX(Measurements!K3485:K3508))/2&gt;=I$5,0,I$6-(MIN(Measurements!K3485:K3508)+MAX(Measurements!K3485:K3508))/2)</f>
        <v>0</v>
      </c>
      <c r="J3488" s="45">
        <f>+IF((MIN(Measurements!L3485:L3508)+MAX(Measurements!L3485:L3508))/2&gt;=J$5,0,J$6-(MIN(Measurements!L3485:L3508)+MAX(Measurements!L3485:L3508))/2)</f>
        <v>0</v>
      </c>
      <c r="L3488" s="27">
        <v>6.7699999999999996E-2</v>
      </c>
      <c r="M3488" s="45">
        <f>IF(Measurements!L3485&lt;J$5,(J$6-Measurements!L3485)*((M$2-M$2*M$3-M$2*M$4)/J$4/24),0)</f>
        <v>0</v>
      </c>
      <c r="N3488" s="45">
        <f t="shared" si="107"/>
        <v>82.698181086064281</v>
      </c>
      <c r="O3488" s="140">
        <v>8039</v>
      </c>
    </row>
    <row r="3489" spans="1:15" x14ac:dyDescent="0.25">
      <c r="A3489" s="99">
        <v>43611.041666666664</v>
      </c>
      <c r="B3489" s="27">
        <v>3482</v>
      </c>
      <c r="C3489" s="50"/>
      <c r="D3489" s="27"/>
      <c r="L3489" s="27">
        <v>3.0499999999999999E-2</v>
      </c>
      <c r="M3489" s="45">
        <f>IF(Measurements!L3486&lt;J$5,(J$6-Measurements!L3486)*((M$2-M$2*M$3-M$2*M$4)/J$4/24),0)</f>
        <v>0</v>
      </c>
      <c r="N3489" s="45">
        <f t="shared" si="107"/>
        <v>62.309785352000596</v>
      </c>
      <c r="O3489" s="140">
        <v>8515</v>
      </c>
    </row>
    <row r="3490" spans="1:15" x14ac:dyDescent="0.25">
      <c r="A3490" s="99">
        <v>43611.083333333336</v>
      </c>
      <c r="B3490" s="27">
        <v>3483</v>
      </c>
      <c r="C3490" s="50"/>
      <c r="D3490" s="27"/>
      <c r="L3490" s="27">
        <v>2.07E-2</v>
      </c>
      <c r="M3490" s="45">
        <f>IF(Measurements!L3487&lt;J$5,(J$6-Measurements!L3487)*((M$2-M$2*M$3-M$2*M$4)/J$4/24),0)</f>
        <v>0</v>
      </c>
      <c r="N3490" s="45">
        <f t="shared" si="107"/>
        <v>56.938648841413922</v>
      </c>
      <c r="O3490" s="140">
        <v>8673</v>
      </c>
    </row>
    <row r="3491" spans="1:15" x14ac:dyDescent="0.25">
      <c r="A3491" s="99">
        <v>43611.125</v>
      </c>
      <c r="B3491" s="27">
        <v>3484</v>
      </c>
      <c r="C3491" s="50"/>
      <c r="D3491" s="27"/>
      <c r="L3491" s="27">
        <v>3.6900000000000002E-2</v>
      </c>
      <c r="M3491" s="45">
        <f>IF(Measurements!L3488&lt;J$5,(J$6-Measurements!L3488)*((M$2-M$2*M$3-M$2*M$4)/J$4/24),0)</f>
        <v>0</v>
      </c>
      <c r="N3491" s="45">
        <f t="shared" si="107"/>
        <v>65.817466338506179</v>
      </c>
      <c r="O3491" s="140">
        <v>8420</v>
      </c>
    </row>
    <row r="3492" spans="1:15" x14ac:dyDescent="0.25">
      <c r="A3492" s="99">
        <v>43611.166666666664</v>
      </c>
      <c r="B3492" s="27">
        <v>3485</v>
      </c>
      <c r="C3492" s="50"/>
      <c r="D3492" s="27"/>
      <c r="L3492" s="27">
        <v>7.9699999999999993E-2</v>
      </c>
      <c r="M3492" s="45">
        <f>IF(Measurements!L3489&lt;J$5,(J$6-Measurements!L3489)*((M$2-M$2*M$3-M$2*M$4)/J$4/24),0)</f>
        <v>0</v>
      </c>
      <c r="N3492" s="45">
        <f t="shared" si="107"/>
        <v>89.275082935762242</v>
      </c>
      <c r="O3492" s="140">
        <v>7697</v>
      </c>
    </row>
    <row r="3493" spans="1:15" x14ac:dyDescent="0.25">
      <c r="A3493" s="99">
        <v>43611.208333333336</v>
      </c>
      <c r="B3493" s="27">
        <v>3486</v>
      </c>
      <c r="C3493" s="50"/>
      <c r="D3493" s="27"/>
      <c r="L3493" s="27">
        <v>0.14360000000000001</v>
      </c>
      <c r="M3493" s="45">
        <f>IF(Measurements!L3490&lt;J$5,(J$6-Measurements!L3490)*((M$2-M$2*M$3-M$2*M$4)/J$4/24),0)</f>
        <v>0</v>
      </c>
      <c r="N3493" s="45">
        <f t="shared" si="107"/>
        <v>124.29708528540392</v>
      </c>
      <c r="O3493" s="140">
        <v>6392</v>
      </c>
    </row>
    <row r="3494" spans="1:15" x14ac:dyDescent="0.25">
      <c r="A3494" s="99">
        <v>43611.25</v>
      </c>
      <c r="B3494" s="27">
        <v>3487</v>
      </c>
      <c r="C3494" s="50"/>
      <c r="D3494" s="27"/>
      <c r="L3494" s="27">
        <v>0.2074</v>
      </c>
      <c r="M3494" s="45">
        <f>IF(Measurements!L3491&lt;J$5,(J$6-Measurements!L3491)*((M$2-M$2*M$3-M$2*M$4)/J$4/24),0)</f>
        <v>0</v>
      </c>
      <c r="N3494" s="45">
        <f t="shared" si="107"/>
        <v>159.26428011963142</v>
      </c>
      <c r="O3494" s="140">
        <v>5537</v>
      </c>
    </row>
    <row r="3495" spans="1:15" x14ac:dyDescent="0.25">
      <c r="A3495" s="99">
        <v>43611.291666666664</v>
      </c>
      <c r="B3495" s="27">
        <v>3488</v>
      </c>
      <c r="C3495" s="50"/>
      <c r="D3495" s="27"/>
      <c r="L3495" s="27">
        <v>0.24179999999999999</v>
      </c>
      <c r="M3495" s="45">
        <f>IF(Measurements!L3492&lt;J$5,(J$6-Measurements!L3492)*((M$2-M$2*M$3-M$2*M$4)/J$4/24),0)</f>
        <v>0</v>
      </c>
      <c r="N3495" s="45">
        <f t="shared" si="107"/>
        <v>178.11806542209894</v>
      </c>
      <c r="O3495" s="140">
        <v>5167</v>
      </c>
    </row>
    <row r="3496" spans="1:15" x14ac:dyDescent="0.25">
      <c r="A3496" s="99">
        <v>43611.333333333336</v>
      </c>
      <c r="B3496" s="27">
        <v>3489</v>
      </c>
      <c r="C3496" s="50"/>
      <c r="D3496" s="27"/>
      <c r="L3496" s="27">
        <v>0.23230000000000001</v>
      </c>
      <c r="M3496" s="45">
        <f>IF(Measurements!L3493&lt;J$5,(J$6-Measurements!L3493)*((M$2-M$2*M$3-M$2*M$4)/J$4/24),0)</f>
        <v>0</v>
      </c>
      <c r="N3496" s="45">
        <f t="shared" si="107"/>
        <v>172.91135145775473</v>
      </c>
      <c r="O3496" s="140">
        <v>5246</v>
      </c>
    </row>
    <row r="3497" spans="1:15" x14ac:dyDescent="0.25">
      <c r="A3497" s="99">
        <v>43611.375</v>
      </c>
      <c r="B3497" s="27">
        <v>3490</v>
      </c>
      <c r="C3497" s="50"/>
      <c r="D3497" s="27"/>
      <c r="L3497" s="27">
        <v>0.19220000000000001</v>
      </c>
      <c r="M3497" s="45">
        <f>IF(Measurements!L3494&lt;J$5,(J$6-Measurements!L3494)*((M$2-M$2*M$3-M$2*M$4)/J$4/24),0)</f>
        <v>0</v>
      </c>
      <c r="N3497" s="45">
        <f t="shared" si="107"/>
        <v>150.93353777668068</v>
      </c>
      <c r="O3497" s="140">
        <v>5752</v>
      </c>
    </row>
    <row r="3498" spans="1:15" x14ac:dyDescent="0.25">
      <c r="A3498" s="99">
        <v>43611.416666666664</v>
      </c>
      <c r="B3498" s="27">
        <v>3491</v>
      </c>
      <c r="C3498" s="50"/>
      <c r="D3498" s="27"/>
      <c r="L3498" s="27">
        <v>0.1474</v>
      </c>
      <c r="M3498" s="45">
        <f>IF(Measurements!L3495&lt;J$5,(J$6-Measurements!L3495)*((M$2-M$2*M$3-M$2*M$4)/J$4/24),0)</f>
        <v>0</v>
      </c>
      <c r="N3498" s="45">
        <f t="shared" si="107"/>
        <v>126.37977087114162</v>
      </c>
      <c r="O3498" s="140">
        <v>6348</v>
      </c>
    </row>
    <row r="3499" spans="1:15" x14ac:dyDescent="0.25">
      <c r="A3499" s="99">
        <v>43611.458333333336</v>
      </c>
      <c r="B3499" s="27">
        <v>3492</v>
      </c>
      <c r="C3499" s="50"/>
      <c r="D3499" s="27"/>
      <c r="L3499" s="27">
        <v>0.1147</v>
      </c>
      <c r="M3499" s="45">
        <f>IF(Measurements!L3496&lt;J$5,(J$6-Measurements!L3496)*((M$2-M$2*M$3-M$2*M$4)/J$4/24),0)</f>
        <v>0</v>
      </c>
      <c r="N3499" s="45">
        <f t="shared" si="107"/>
        <v>108.45771333071465</v>
      </c>
      <c r="O3499" s="140">
        <v>6842</v>
      </c>
    </row>
    <row r="3500" spans="1:15" x14ac:dyDescent="0.25">
      <c r="A3500" s="99">
        <v>43611.5</v>
      </c>
      <c r="B3500" s="27">
        <v>3493</v>
      </c>
      <c r="C3500" s="50"/>
      <c r="D3500" s="27"/>
      <c r="L3500" s="27">
        <v>9.4600000000000004E-2</v>
      </c>
      <c r="M3500" s="45">
        <f>IF(Measurements!L3497&lt;J$5,(J$6-Measurements!L3497)*((M$2-M$2*M$3-M$2*M$4)/J$4/24),0)</f>
        <v>0</v>
      </c>
      <c r="N3500" s="45">
        <f t="shared" si="107"/>
        <v>97.44140273247055</v>
      </c>
      <c r="O3500" s="140">
        <v>7225</v>
      </c>
    </row>
    <row r="3501" spans="1:15" x14ac:dyDescent="0.25">
      <c r="A3501" s="99">
        <v>43611.541666666664</v>
      </c>
      <c r="B3501" s="27">
        <v>3494</v>
      </c>
      <c r="C3501" s="50"/>
      <c r="D3501" s="27"/>
      <c r="L3501" s="27">
        <v>8.1500000000000003E-2</v>
      </c>
      <c r="M3501" s="45">
        <f>IF(Measurements!L3498&lt;J$5,(J$6-Measurements!L3498)*((M$2-M$2*M$3-M$2*M$4)/J$4/24),0)</f>
        <v>0</v>
      </c>
      <c r="N3501" s="45">
        <f t="shared" si="107"/>
        <v>90.261618213216948</v>
      </c>
      <c r="O3501" s="140">
        <v>7554</v>
      </c>
    </row>
    <row r="3502" spans="1:15" x14ac:dyDescent="0.25">
      <c r="A3502" s="99">
        <v>43611.583333333336</v>
      </c>
      <c r="B3502" s="27">
        <v>3495</v>
      </c>
      <c r="C3502" s="50"/>
      <c r="D3502" s="27"/>
      <c r="L3502" s="27">
        <v>7.3200000000000001E-2</v>
      </c>
      <c r="M3502" s="45">
        <f>IF(Measurements!L3499&lt;J$5,(J$6-Measurements!L3499)*((M$2-M$2*M$3-M$2*M$4)/J$4/24),0)</f>
        <v>0</v>
      </c>
      <c r="N3502" s="45">
        <f t="shared" si="107"/>
        <v>85.712594433842526</v>
      </c>
      <c r="O3502" s="140">
        <v>7873</v>
      </c>
    </row>
    <row r="3503" spans="1:15" x14ac:dyDescent="0.25">
      <c r="A3503" s="99">
        <v>43611.625</v>
      </c>
      <c r="B3503" s="27">
        <v>3496</v>
      </c>
      <c r="C3503" s="50"/>
      <c r="D3503" s="27"/>
      <c r="L3503" s="27">
        <v>7.2700000000000001E-2</v>
      </c>
      <c r="M3503" s="45">
        <f>IF(Measurements!L3500&lt;J$5,(J$6-Measurements!L3500)*((M$2-M$2*M$3-M$2*M$4)/J$4/24),0)</f>
        <v>0</v>
      </c>
      <c r="N3503" s="45">
        <f t="shared" si="107"/>
        <v>85.438556856771783</v>
      </c>
      <c r="O3503" s="140">
        <v>7901</v>
      </c>
    </row>
    <row r="3504" spans="1:15" x14ac:dyDescent="0.25">
      <c r="A3504" s="99">
        <v>43611.666666666664</v>
      </c>
      <c r="B3504" s="27">
        <v>3497</v>
      </c>
      <c r="C3504" s="50"/>
      <c r="D3504" s="27"/>
      <c r="L3504" s="27">
        <v>8.5099999999999995E-2</v>
      </c>
      <c r="M3504" s="45">
        <f>IF(Measurements!L3501&lt;J$5,(J$6-Measurements!L3501)*((M$2-M$2*M$3-M$2*M$4)/J$4/24),0)</f>
        <v>0</v>
      </c>
      <c r="N3504" s="45">
        <f t="shared" si="107"/>
        <v>92.234688768126333</v>
      </c>
      <c r="O3504" s="140">
        <v>7517</v>
      </c>
    </row>
    <row r="3505" spans="1:15" x14ac:dyDescent="0.25">
      <c r="A3505" s="99">
        <v>43611.708333333336</v>
      </c>
      <c r="B3505" s="27">
        <v>3498</v>
      </c>
      <c r="C3505" s="50"/>
      <c r="D3505" s="27"/>
      <c r="L3505" s="27">
        <v>0.1154</v>
      </c>
      <c r="M3505" s="45">
        <f>IF(Measurements!L3502&lt;J$5,(J$6-Measurements!L3502)*((M$2-M$2*M$3-M$2*M$4)/J$4/24),0)</f>
        <v>0</v>
      </c>
      <c r="N3505" s="45">
        <f t="shared" si="107"/>
        <v>108.84136593861371</v>
      </c>
      <c r="O3505" s="140">
        <v>6814</v>
      </c>
    </row>
    <row r="3506" spans="1:15" x14ac:dyDescent="0.25">
      <c r="A3506" s="99">
        <v>43611.75</v>
      </c>
      <c r="B3506" s="27">
        <v>3499</v>
      </c>
      <c r="C3506" s="50"/>
      <c r="D3506" s="27"/>
      <c r="L3506" s="27">
        <v>0.16400000000000001</v>
      </c>
      <c r="M3506" s="45">
        <f>IF(Measurements!L3503&lt;J$5,(J$6-Measurements!L3503)*((M$2-M$2*M$3-M$2*M$4)/J$4/24),0)</f>
        <v>0</v>
      </c>
      <c r="N3506" s="45">
        <f t="shared" si="107"/>
        <v>135.47781842989048</v>
      </c>
      <c r="O3506" s="140">
        <v>6093</v>
      </c>
    </row>
    <row r="3507" spans="1:15" x14ac:dyDescent="0.25">
      <c r="A3507" s="99">
        <v>43611.791666666664</v>
      </c>
      <c r="B3507" s="27">
        <v>3500</v>
      </c>
      <c r="C3507" s="50"/>
      <c r="D3507" s="27"/>
      <c r="L3507" s="27">
        <v>0.22</v>
      </c>
      <c r="M3507" s="45">
        <f>IF(Measurements!L3504&lt;J$5,(J$6-Measurements!L3504)*((M$2-M$2*M$3-M$2*M$4)/J$4/24),0)</f>
        <v>0</v>
      </c>
      <c r="N3507" s="45">
        <f t="shared" si="107"/>
        <v>166.1700270618143</v>
      </c>
      <c r="O3507" s="140">
        <v>5354</v>
      </c>
    </row>
    <row r="3508" spans="1:15" x14ac:dyDescent="0.25">
      <c r="A3508" s="99">
        <v>43611.833333333336</v>
      </c>
      <c r="B3508" s="27">
        <v>3501</v>
      </c>
      <c r="C3508" s="50"/>
      <c r="D3508" s="27"/>
      <c r="L3508" s="27">
        <v>0.25829999999999997</v>
      </c>
      <c r="M3508" s="45">
        <f>IF(Measurements!L3505&lt;J$5,(J$6-Measurements!L3505)*((M$2-M$2*M$3-M$2*M$4)/J$4/24),0)</f>
        <v>0</v>
      </c>
      <c r="N3508" s="45">
        <f t="shared" si="107"/>
        <v>187.16130546543363</v>
      </c>
      <c r="O3508" s="140">
        <v>4998</v>
      </c>
    </row>
    <row r="3509" spans="1:15" x14ac:dyDescent="0.25">
      <c r="A3509" s="99">
        <v>43611.875</v>
      </c>
      <c r="B3509" s="27">
        <v>3502</v>
      </c>
      <c r="C3509" s="50"/>
      <c r="D3509" s="27"/>
      <c r="L3509" s="27">
        <v>0.25369999999999998</v>
      </c>
      <c r="M3509" s="45">
        <f>IF(Measurements!L3506&lt;J$5,(J$6-Measurements!L3506)*((M$2-M$2*M$3-M$2*M$4)/J$4/24),0)</f>
        <v>0</v>
      </c>
      <c r="N3509" s="45">
        <f t="shared" si="107"/>
        <v>184.64015975638273</v>
      </c>
      <c r="O3509" s="140">
        <v>5059</v>
      </c>
    </row>
    <row r="3510" spans="1:15" x14ac:dyDescent="0.25">
      <c r="A3510" s="99">
        <v>43611.916666666664</v>
      </c>
      <c r="B3510" s="27">
        <v>3503</v>
      </c>
      <c r="C3510" s="50"/>
      <c r="D3510" s="27"/>
      <c r="L3510" s="27">
        <v>0.20319999999999999</v>
      </c>
      <c r="M3510" s="45">
        <f>IF(Measurements!L3507&lt;J$5,(J$6-Measurements!L3507)*((M$2-M$2*M$3-M$2*M$4)/J$4/24),0)</f>
        <v>0</v>
      </c>
      <c r="N3510" s="45">
        <f t="shared" si="107"/>
        <v>156.96236447223714</v>
      </c>
      <c r="O3510" s="140">
        <v>5556</v>
      </c>
    </row>
    <row r="3511" spans="1:15" x14ac:dyDescent="0.25">
      <c r="A3511" s="99">
        <v>43611.958333333336</v>
      </c>
      <c r="B3511" s="27">
        <v>3504</v>
      </c>
      <c r="C3511" s="50"/>
      <c r="D3511" s="27"/>
      <c r="L3511" s="27">
        <v>0.1308</v>
      </c>
      <c r="M3511" s="45">
        <f>IF(Measurements!L3508&lt;J$5,(J$6-Measurements!L3508)*((M$2-M$2*M$3-M$2*M$4)/J$4/24),0)</f>
        <v>0</v>
      </c>
      <c r="N3511" s="45">
        <f t="shared" si="107"/>
        <v>117.28172331239276</v>
      </c>
      <c r="O3511" s="140">
        <v>6549</v>
      </c>
    </row>
    <row r="3512" spans="1:15" x14ac:dyDescent="0.25">
      <c r="A3512" s="99">
        <v>43612</v>
      </c>
      <c r="B3512" s="27">
        <v>3505</v>
      </c>
      <c r="C3512" s="50"/>
      <c r="D3512" s="27"/>
      <c r="E3512" s="45">
        <f>+IF((MIN(Measurements!G3509:G3532)+MAX(Measurements!G3509:G3532))/2&gt;=E$5,0,E$6-(MIN(Measurements!G3509:G3532)+MAX(Measurements!G3509:G3532))/2)</f>
        <v>0</v>
      </c>
      <c r="F3512" s="45">
        <f>+IF((MIN(Measurements!H3509:H3532)+MAX(Measurements!H3509:H3532))/2&gt;=F$5,0,F$6-(MIN(Measurements!H3509:H3532)+MAX(Measurements!H3509:H3532))/2)</f>
        <v>0</v>
      </c>
      <c r="G3512" s="45">
        <f>+IF((MIN(Measurements!I3509:I3532)+MAX(Measurements!I3509:I3532))/2&gt;=G$5,0,G$6-(MIN(Measurements!I3509:I3532)+MAX(Measurements!I3509:I3532))/2)</f>
        <v>0</v>
      </c>
      <c r="H3512" s="45">
        <f>+IF((MIN(Measurements!J3509:J3532)+MAX(Measurements!J3509:J3532))/2&gt;=H$5,0,H$6-(MIN(Measurements!J3509:J3532)+MAX(Measurements!J3509:J3532))/2)</f>
        <v>0</v>
      </c>
      <c r="I3512" s="45">
        <f>+IF((MIN(Measurements!K3509:K3532)+MAX(Measurements!K3509:K3532))/2&gt;=I$5,0,I$6-(MIN(Measurements!K3509:K3532)+MAX(Measurements!K3509:K3532))/2)</f>
        <v>0</v>
      </c>
      <c r="J3512" s="45">
        <f>+IF((MIN(Measurements!L3509:L3532)+MAX(Measurements!L3509:L3532))/2&gt;=J$5,0,J$6-(MIN(Measurements!L3509:L3532)+MAX(Measurements!L3509:L3532))/2)</f>
        <v>0</v>
      </c>
      <c r="L3512" s="27">
        <v>6.7699999999999996E-2</v>
      </c>
      <c r="M3512" s="45">
        <f>IF(Measurements!L3509&lt;J$5,(J$6-Measurements!L3509)*((M$2-M$2*M$3-M$2*M$4)/J$4/24),0)</f>
        <v>0</v>
      </c>
      <c r="N3512" s="45">
        <f t="shared" si="107"/>
        <v>82.698181086064281</v>
      </c>
      <c r="O3512" s="140">
        <v>8040</v>
      </c>
    </row>
    <row r="3513" spans="1:15" x14ac:dyDescent="0.25">
      <c r="A3513" s="99">
        <v>43612.041666666664</v>
      </c>
      <c r="B3513" s="27">
        <v>3506</v>
      </c>
      <c r="C3513" s="50"/>
      <c r="D3513" s="27"/>
      <c r="L3513" s="27">
        <v>3.0499999999999999E-2</v>
      </c>
      <c r="M3513" s="45">
        <f>IF(Measurements!L3510&lt;J$5,(J$6-Measurements!L3510)*((M$2-M$2*M$3-M$2*M$4)/J$4/24),0)</f>
        <v>0</v>
      </c>
      <c r="N3513" s="45">
        <f t="shared" si="107"/>
        <v>62.309785352000596</v>
      </c>
      <c r="O3513" s="140">
        <v>8516</v>
      </c>
    </row>
    <row r="3514" spans="1:15" x14ac:dyDescent="0.25">
      <c r="A3514" s="99">
        <v>43612.083333333336</v>
      </c>
      <c r="B3514" s="27">
        <v>3507</v>
      </c>
      <c r="C3514" s="50"/>
      <c r="D3514" s="27"/>
      <c r="L3514" s="27">
        <v>2.07E-2</v>
      </c>
      <c r="M3514" s="45">
        <f>IF(Measurements!L3511&lt;J$5,(J$6-Measurements!L3511)*((M$2-M$2*M$3-M$2*M$4)/J$4/24),0)</f>
        <v>0</v>
      </c>
      <c r="N3514" s="45">
        <f t="shared" si="107"/>
        <v>56.938648841413922</v>
      </c>
      <c r="O3514" s="140">
        <v>8674</v>
      </c>
    </row>
    <row r="3515" spans="1:15" x14ac:dyDescent="0.25">
      <c r="A3515" s="99">
        <v>43612.125</v>
      </c>
      <c r="B3515" s="27">
        <v>3508</v>
      </c>
      <c r="C3515" s="50"/>
      <c r="D3515" s="27"/>
      <c r="L3515" s="27">
        <v>3.6900000000000002E-2</v>
      </c>
      <c r="M3515" s="45">
        <f>IF(Measurements!L3512&lt;J$5,(J$6-Measurements!L3512)*((M$2-M$2*M$3-M$2*M$4)/J$4/24),0)</f>
        <v>0</v>
      </c>
      <c r="N3515" s="45">
        <f t="shared" si="107"/>
        <v>65.817466338506179</v>
      </c>
      <c r="O3515" s="140">
        <v>8421</v>
      </c>
    </row>
    <row r="3516" spans="1:15" x14ac:dyDescent="0.25">
      <c r="A3516" s="99">
        <v>43612.166666666664</v>
      </c>
      <c r="B3516" s="27">
        <v>3509</v>
      </c>
      <c r="C3516" s="50"/>
      <c r="D3516" s="27"/>
      <c r="L3516" s="27">
        <v>7.9699999999999993E-2</v>
      </c>
      <c r="M3516" s="45">
        <f>IF(Measurements!L3513&lt;J$5,(J$6-Measurements!L3513)*((M$2-M$2*M$3-M$2*M$4)/J$4/24),0)</f>
        <v>0</v>
      </c>
      <c r="N3516" s="45">
        <f t="shared" si="107"/>
        <v>89.275082935762242</v>
      </c>
      <c r="O3516" s="140">
        <v>7698</v>
      </c>
    </row>
    <row r="3517" spans="1:15" x14ac:dyDescent="0.25">
      <c r="A3517" s="99">
        <v>43612.208333333336</v>
      </c>
      <c r="B3517" s="27">
        <v>3510</v>
      </c>
      <c r="C3517" s="50"/>
      <c r="D3517" s="27"/>
      <c r="L3517" s="27">
        <v>0.14360000000000001</v>
      </c>
      <c r="M3517" s="45">
        <f>IF(Measurements!L3514&lt;J$5,(J$6-Measurements!L3514)*((M$2-M$2*M$3-M$2*M$4)/J$4/24),0)</f>
        <v>0</v>
      </c>
      <c r="N3517" s="45">
        <f t="shared" si="107"/>
        <v>124.29708528540392</v>
      </c>
      <c r="O3517" s="140">
        <v>6393</v>
      </c>
    </row>
    <row r="3518" spans="1:15" x14ac:dyDescent="0.25">
      <c r="A3518" s="99">
        <v>43612.25</v>
      </c>
      <c r="B3518" s="27">
        <v>3511</v>
      </c>
      <c r="C3518" s="50"/>
      <c r="D3518" s="27"/>
      <c r="L3518" s="27">
        <v>0.2074</v>
      </c>
      <c r="M3518" s="45">
        <f>IF(Measurements!L3515&lt;J$5,(J$6-Measurements!L3515)*((M$2-M$2*M$3-M$2*M$4)/J$4/24),0)</f>
        <v>0</v>
      </c>
      <c r="N3518" s="45">
        <f t="shared" si="107"/>
        <v>159.26428011963142</v>
      </c>
      <c r="O3518" s="140">
        <v>5538</v>
      </c>
    </row>
    <row r="3519" spans="1:15" x14ac:dyDescent="0.25">
      <c r="A3519" s="99">
        <v>43612.291666666664</v>
      </c>
      <c r="B3519" s="27">
        <v>3512</v>
      </c>
      <c r="C3519" s="50"/>
      <c r="D3519" s="27"/>
      <c r="L3519" s="27">
        <v>0.24179999999999999</v>
      </c>
      <c r="M3519" s="45">
        <f>IF(Measurements!L3516&lt;J$5,(J$6-Measurements!L3516)*((M$2-M$2*M$3-M$2*M$4)/J$4/24),0)</f>
        <v>0</v>
      </c>
      <c r="N3519" s="45">
        <f t="shared" si="107"/>
        <v>178.11806542209894</v>
      </c>
      <c r="O3519" s="140">
        <v>5168</v>
      </c>
    </row>
    <row r="3520" spans="1:15" x14ac:dyDescent="0.25">
      <c r="A3520" s="99">
        <v>43612.333333333336</v>
      </c>
      <c r="B3520" s="27">
        <v>3513</v>
      </c>
      <c r="C3520" s="50"/>
      <c r="D3520" s="27"/>
      <c r="L3520" s="27">
        <v>0.23230000000000001</v>
      </c>
      <c r="M3520" s="45">
        <f>IF(Measurements!L3517&lt;J$5,(J$6-Measurements!L3517)*((M$2-M$2*M$3-M$2*M$4)/J$4/24),0)</f>
        <v>0</v>
      </c>
      <c r="N3520" s="45">
        <f t="shared" si="107"/>
        <v>172.91135145775473</v>
      </c>
      <c r="O3520" s="140">
        <v>5247</v>
      </c>
    </row>
    <row r="3521" spans="1:15" x14ac:dyDescent="0.25">
      <c r="A3521" s="99">
        <v>43612.375</v>
      </c>
      <c r="B3521" s="27">
        <v>3514</v>
      </c>
      <c r="C3521" s="50"/>
      <c r="D3521" s="27"/>
      <c r="L3521" s="27">
        <v>0.19220000000000001</v>
      </c>
      <c r="M3521" s="45">
        <f>IF(Measurements!L3518&lt;J$5,(J$6-Measurements!L3518)*((M$2-M$2*M$3-M$2*M$4)/J$4/24),0)</f>
        <v>0</v>
      </c>
      <c r="N3521" s="45">
        <f t="shared" si="107"/>
        <v>150.93353777668068</v>
      </c>
      <c r="O3521" s="140">
        <v>5753</v>
      </c>
    </row>
    <row r="3522" spans="1:15" x14ac:dyDescent="0.25">
      <c r="A3522" s="99">
        <v>43612.416666666664</v>
      </c>
      <c r="B3522" s="27">
        <v>3515</v>
      </c>
      <c r="C3522" s="50"/>
      <c r="D3522" s="27"/>
      <c r="L3522" s="27">
        <v>0.1474</v>
      </c>
      <c r="M3522" s="45">
        <f>IF(Measurements!L3519&lt;J$5,(J$6-Measurements!L3519)*((M$2-M$2*M$3-M$2*M$4)/J$4/24),0)</f>
        <v>0</v>
      </c>
      <c r="N3522" s="45">
        <f t="shared" si="107"/>
        <v>126.37977087114162</v>
      </c>
      <c r="O3522" s="140">
        <v>6349</v>
      </c>
    </row>
    <row r="3523" spans="1:15" x14ac:dyDescent="0.25">
      <c r="A3523" s="99">
        <v>43612.458333333336</v>
      </c>
      <c r="B3523" s="27">
        <v>3516</v>
      </c>
      <c r="C3523" s="50"/>
      <c r="D3523" s="27"/>
      <c r="L3523" s="27">
        <v>0.1147</v>
      </c>
      <c r="M3523" s="45">
        <f>IF(Measurements!L3520&lt;J$5,(J$6-Measurements!L3520)*((M$2-M$2*M$3-M$2*M$4)/J$4/24),0)</f>
        <v>0</v>
      </c>
      <c r="N3523" s="45">
        <f t="shared" si="107"/>
        <v>108.45771333071465</v>
      </c>
      <c r="O3523" s="140">
        <v>6843</v>
      </c>
    </row>
    <row r="3524" spans="1:15" x14ac:dyDescent="0.25">
      <c r="A3524" s="99">
        <v>43612.5</v>
      </c>
      <c r="B3524" s="27">
        <v>3517</v>
      </c>
      <c r="C3524" s="50"/>
      <c r="D3524" s="27"/>
      <c r="L3524" s="27">
        <v>9.4600000000000004E-2</v>
      </c>
      <c r="M3524" s="45">
        <f>IF(Measurements!L3521&lt;J$5,(J$6-Measurements!L3521)*((M$2-M$2*M$3-M$2*M$4)/J$4/24),0)</f>
        <v>0</v>
      </c>
      <c r="N3524" s="45">
        <f t="shared" si="107"/>
        <v>97.44140273247055</v>
      </c>
      <c r="O3524" s="140">
        <v>7226</v>
      </c>
    </row>
    <row r="3525" spans="1:15" x14ac:dyDescent="0.25">
      <c r="A3525" s="99">
        <v>43612.541666666664</v>
      </c>
      <c r="B3525" s="27">
        <v>3518</v>
      </c>
      <c r="C3525" s="50"/>
      <c r="D3525" s="27"/>
      <c r="L3525" s="27">
        <v>8.1500000000000003E-2</v>
      </c>
      <c r="M3525" s="45">
        <f>IF(Measurements!L3522&lt;J$5,(J$6-Measurements!L3522)*((M$2-M$2*M$3-M$2*M$4)/J$4/24),0)</f>
        <v>0</v>
      </c>
      <c r="N3525" s="45">
        <f t="shared" si="107"/>
        <v>90.261618213216948</v>
      </c>
      <c r="O3525" s="140">
        <v>7555</v>
      </c>
    </row>
    <row r="3526" spans="1:15" x14ac:dyDescent="0.25">
      <c r="A3526" s="99">
        <v>43612.583333333336</v>
      </c>
      <c r="B3526" s="27">
        <v>3519</v>
      </c>
      <c r="C3526" s="50"/>
      <c r="D3526" s="27"/>
      <c r="L3526" s="27">
        <v>7.3200000000000001E-2</v>
      </c>
      <c r="M3526" s="45">
        <f>IF(Measurements!L3523&lt;J$5,(J$6-Measurements!L3523)*((M$2-M$2*M$3-M$2*M$4)/J$4/24),0)</f>
        <v>0</v>
      </c>
      <c r="N3526" s="45">
        <f t="shared" si="107"/>
        <v>85.712594433842526</v>
      </c>
      <c r="O3526" s="140">
        <v>7874</v>
      </c>
    </row>
    <row r="3527" spans="1:15" x14ac:dyDescent="0.25">
      <c r="A3527" s="99">
        <v>43612.625</v>
      </c>
      <c r="B3527" s="27">
        <v>3520</v>
      </c>
      <c r="C3527" s="50"/>
      <c r="D3527" s="27"/>
      <c r="L3527" s="27">
        <v>7.2700000000000001E-2</v>
      </c>
      <c r="M3527" s="45">
        <f>IF(Measurements!L3524&lt;J$5,(J$6-Measurements!L3524)*((M$2-M$2*M$3-M$2*M$4)/J$4/24),0)</f>
        <v>0</v>
      </c>
      <c r="N3527" s="45">
        <f t="shared" si="107"/>
        <v>85.438556856771783</v>
      </c>
      <c r="O3527" s="140">
        <v>7902</v>
      </c>
    </row>
    <row r="3528" spans="1:15" x14ac:dyDescent="0.25">
      <c r="A3528" s="99">
        <v>43612.666666666664</v>
      </c>
      <c r="B3528" s="27">
        <v>3521</v>
      </c>
      <c r="C3528" s="50"/>
      <c r="D3528" s="27"/>
      <c r="L3528" s="27">
        <v>8.5099999999999995E-2</v>
      </c>
      <c r="M3528" s="45">
        <f>IF(Measurements!L3525&lt;J$5,(J$6-Measurements!L3525)*((M$2-M$2*M$3-M$2*M$4)/J$4/24),0)</f>
        <v>0</v>
      </c>
      <c r="N3528" s="45">
        <f t="shared" si="107"/>
        <v>92.234688768126333</v>
      </c>
      <c r="O3528" s="140">
        <v>7518</v>
      </c>
    </row>
    <row r="3529" spans="1:15" x14ac:dyDescent="0.25">
      <c r="A3529" s="99">
        <v>43612.708333333336</v>
      </c>
      <c r="B3529" s="27">
        <v>3522</v>
      </c>
      <c r="C3529" s="50"/>
      <c r="D3529" s="27"/>
      <c r="L3529" s="27">
        <v>0.1154</v>
      </c>
      <c r="M3529" s="45">
        <f>IF(Measurements!L3526&lt;J$5,(J$6-Measurements!L3526)*((M$2-M$2*M$3-M$2*M$4)/J$4/24),0)</f>
        <v>0</v>
      </c>
      <c r="N3529" s="45">
        <f t="shared" ref="N3529:N3592" si="108">+M3529+$L3529*M$2*M$3/$M$6+M$5</f>
        <v>108.84136593861371</v>
      </c>
      <c r="O3529" s="140">
        <v>6815</v>
      </c>
    </row>
    <row r="3530" spans="1:15" x14ac:dyDescent="0.25">
      <c r="A3530" s="99">
        <v>43612.75</v>
      </c>
      <c r="B3530" s="27">
        <v>3523</v>
      </c>
      <c r="C3530" s="50"/>
      <c r="D3530" s="27"/>
      <c r="L3530" s="27">
        <v>0.16400000000000001</v>
      </c>
      <c r="M3530" s="45">
        <f>IF(Measurements!L3527&lt;J$5,(J$6-Measurements!L3527)*((M$2-M$2*M$3-M$2*M$4)/J$4/24),0)</f>
        <v>0</v>
      </c>
      <c r="N3530" s="45">
        <f t="shared" si="108"/>
        <v>135.47781842989048</v>
      </c>
      <c r="O3530" s="140">
        <v>6094</v>
      </c>
    </row>
    <row r="3531" spans="1:15" x14ac:dyDescent="0.25">
      <c r="A3531" s="99">
        <v>43612.791666666664</v>
      </c>
      <c r="B3531" s="27">
        <v>3524</v>
      </c>
      <c r="C3531" s="50"/>
      <c r="D3531" s="27"/>
      <c r="L3531" s="27">
        <v>0.22</v>
      </c>
      <c r="M3531" s="45">
        <f>IF(Measurements!L3528&lt;J$5,(J$6-Measurements!L3528)*((M$2-M$2*M$3-M$2*M$4)/J$4/24),0)</f>
        <v>0</v>
      </c>
      <c r="N3531" s="45">
        <f t="shared" si="108"/>
        <v>166.1700270618143</v>
      </c>
      <c r="O3531" s="140">
        <v>5355</v>
      </c>
    </row>
    <row r="3532" spans="1:15" x14ac:dyDescent="0.25">
      <c r="A3532" s="99">
        <v>43612.833333333336</v>
      </c>
      <c r="B3532" s="27">
        <v>3525</v>
      </c>
      <c r="C3532" s="50"/>
      <c r="D3532" s="27"/>
      <c r="L3532" s="27">
        <v>0.25829999999999997</v>
      </c>
      <c r="M3532" s="45">
        <f>IF(Measurements!L3529&lt;J$5,(J$6-Measurements!L3529)*((M$2-M$2*M$3-M$2*M$4)/J$4/24),0)</f>
        <v>0</v>
      </c>
      <c r="N3532" s="45">
        <f t="shared" si="108"/>
        <v>187.16130546543363</v>
      </c>
      <c r="O3532" s="140">
        <v>4999</v>
      </c>
    </row>
    <row r="3533" spans="1:15" x14ac:dyDescent="0.25">
      <c r="A3533" s="99">
        <v>43612.875</v>
      </c>
      <c r="B3533" s="27">
        <v>3526</v>
      </c>
      <c r="C3533" s="50"/>
      <c r="D3533" s="27"/>
      <c r="L3533" s="27">
        <v>0.25369999999999998</v>
      </c>
      <c r="M3533" s="45">
        <f>IF(Measurements!L3530&lt;J$5,(J$6-Measurements!L3530)*((M$2-M$2*M$3-M$2*M$4)/J$4/24),0)</f>
        <v>0</v>
      </c>
      <c r="N3533" s="45">
        <f t="shared" si="108"/>
        <v>184.64015975638273</v>
      </c>
      <c r="O3533" s="140">
        <v>5060</v>
      </c>
    </row>
    <row r="3534" spans="1:15" x14ac:dyDescent="0.25">
      <c r="A3534" s="99">
        <v>43612.916666666664</v>
      </c>
      <c r="B3534" s="27">
        <v>3527</v>
      </c>
      <c r="C3534" s="50"/>
      <c r="D3534" s="27"/>
      <c r="L3534" s="27">
        <v>0.20319999999999999</v>
      </c>
      <c r="M3534" s="45">
        <f>IF(Measurements!L3531&lt;J$5,(J$6-Measurements!L3531)*((M$2-M$2*M$3-M$2*M$4)/J$4/24),0)</f>
        <v>0</v>
      </c>
      <c r="N3534" s="45">
        <f t="shared" si="108"/>
        <v>156.96236447223714</v>
      </c>
      <c r="O3534" s="140">
        <v>5557</v>
      </c>
    </row>
    <row r="3535" spans="1:15" x14ac:dyDescent="0.25">
      <c r="A3535" s="99">
        <v>43612.958333333336</v>
      </c>
      <c r="B3535" s="27">
        <v>3528</v>
      </c>
      <c r="C3535" s="50"/>
      <c r="D3535" s="27"/>
      <c r="L3535" s="27">
        <v>0.1308</v>
      </c>
      <c r="M3535" s="45">
        <f>IF(Measurements!L3532&lt;J$5,(J$6-Measurements!L3532)*((M$2-M$2*M$3-M$2*M$4)/J$4/24),0)</f>
        <v>0</v>
      </c>
      <c r="N3535" s="45">
        <f t="shared" si="108"/>
        <v>117.28172331239276</v>
      </c>
      <c r="O3535" s="140">
        <v>6550</v>
      </c>
    </row>
    <row r="3536" spans="1:15" x14ac:dyDescent="0.25">
      <c r="A3536" s="99">
        <v>43613</v>
      </c>
      <c r="B3536" s="27">
        <v>3529</v>
      </c>
      <c r="C3536" s="50"/>
      <c r="D3536" s="27"/>
      <c r="E3536" s="45">
        <f>+IF((MIN(Measurements!G3533:G3556)+MAX(Measurements!G3533:G3556))/2&gt;=E$5,0,E$6-(MIN(Measurements!G3533:G3556)+MAX(Measurements!G3533:G3556))/2)</f>
        <v>0</v>
      </c>
      <c r="F3536" s="45">
        <f>+IF((MIN(Measurements!H3533:H3556)+MAX(Measurements!H3533:H3556))/2&gt;=F$5,0,F$6-(MIN(Measurements!H3533:H3556)+MAX(Measurements!H3533:H3556))/2)</f>
        <v>0</v>
      </c>
      <c r="G3536" s="45">
        <f>+IF((MIN(Measurements!I3533:I3556)+MAX(Measurements!I3533:I3556))/2&gt;=G$5,0,G$6-(MIN(Measurements!I3533:I3556)+MAX(Measurements!I3533:I3556))/2)</f>
        <v>0</v>
      </c>
      <c r="H3536" s="45">
        <f>+IF((MIN(Measurements!J3533:J3556)+MAX(Measurements!J3533:J3556))/2&gt;=H$5,0,H$6-(MIN(Measurements!J3533:J3556)+MAX(Measurements!J3533:J3556))/2)</f>
        <v>0</v>
      </c>
      <c r="I3536" s="45">
        <f>+IF((MIN(Measurements!K3533:K3556)+MAX(Measurements!K3533:K3556))/2&gt;=I$5,0,I$6-(MIN(Measurements!K3533:K3556)+MAX(Measurements!K3533:K3556))/2)</f>
        <v>0</v>
      </c>
      <c r="J3536" s="45">
        <f>+IF((MIN(Measurements!L3533:L3556)+MAX(Measurements!L3533:L3556))/2&gt;=J$5,0,J$6-(MIN(Measurements!L3533:L3556)+MAX(Measurements!L3533:L3556))/2)</f>
        <v>0</v>
      </c>
      <c r="L3536" s="27">
        <v>6.7699999999999996E-2</v>
      </c>
      <c r="M3536" s="45">
        <f>IF(Measurements!L3533&lt;J$5,(J$6-Measurements!L3533)*((M$2-M$2*M$3-M$2*M$4)/J$4/24),0)</f>
        <v>0</v>
      </c>
      <c r="N3536" s="45">
        <f t="shared" si="108"/>
        <v>82.698181086064281</v>
      </c>
      <c r="O3536" s="140">
        <v>8041</v>
      </c>
    </row>
    <row r="3537" spans="1:15" x14ac:dyDescent="0.25">
      <c r="A3537" s="99">
        <v>43613.041666666664</v>
      </c>
      <c r="B3537" s="27">
        <v>3530</v>
      </c>
      <c r="C3537" s="50"/>
      <c r="D3537" s="27"/>
      <c r="L3537" s="27">
        <v>3.0499999999999999E-2</v>
      </c>
      <c r="M3537" s="45">
        <f>IF(Measurements!L3534&lt;J$5,(J$6-Measurements!L3534)*((M$2-M$2*M$3-M$2*M$4)/J$4/24),0)</f>
        <v>0</v>
      </c>
      <c r="N3537" s="45">
        <f t="shared" si="108"/>
        <v>62.309785352000596</v>
      </c>
      <c r="O3537" s="140">
        <v>8517</v>
      </c>
    </row>
    <row r="3538" spans="1:15" x14ac:dyDescent="0.25">
      <c r="A3538" s="99">
        <v>43613.083333333336</v>
      </c>
      <c r="B3538" s="27">
        <v>3531</v>
      </c>
      <c r="C3538" s="50"/>
      <c r="D3538" s="27"/>
      <c r="L3538" s="27">
        <v>2.07E-2</v>
      </c>
      <c r="M3538" s="45">
        <f>IF(Measurements!L3535&lt;J$5,(J$6-Measurements!L3535)*((M$2-M$2*M$3-M$2*M$4)/J$4/24),0)</f>
        <v>0</v>
      </c>
      <c r="N3538" s="45">
        <f t="shared" si="108"/>
        <v>56.938648841413922</v>
      </c>
      <c r="O3538" s="140">
        <v>8675</v>
      </c>
    </row>
    <row r="3539" spans="1:15" x14ac:dyDescent="0.25">
      <c r="A3539" s="99">
        <v>43613.125</v>
      </c>
      <c r="B3539" s="27">
        <v>3532</v>
      </c>
      <c r="C3539" s="50"/>
      <c r="D3539" s="27"/>
      <c r="L3539" s="27">
        <v>3.6900000000000002E-2</v>
      </c>
      <c r="M3539" s="45">
        <f>IF(Measurements!L3536&lt;J$5,(J$6-Measurements!L3536)*((M$2-M$2*M$3-M$2*M$4)/J$4/24),0)</f>
        <v>0</v>
      </c>
      <c r="N3539" s="45">
        <f t="shared" si="108"/>
        <v>65.817466338506179</v>
      </c>
      <c r="O3539" s="140">
        <v>8422</v>
      </c>
    </row>
    <row r="3540" spans="1:15" x14ac:dyDescent="0.25">
      <c r="A3540" s="99">
        <v>43613.166666666664</v>
      </c>
      <c r="B3540" s="27">
        <v>3533</v>
      </c>
      <c r="C3540" s="50"/>
      <c r="D3540" s="27"/>
      <c r="L3540" s="27">
        <v>7.9699999999999993E-2</v>
      </c>
      <c r="M3540" s="45">
        <f>IF(Measurements!L3537&lt;J$5,(J$6-Measurements!L3537)*((M$2-M$2*M$3-M$2*M$4)/J$4/24),0)</f>
        <v>0</v>
      </c>
      <c r="N3540" s="45">
        <f t="shared" si="108"/>
        <v>89.275082935762242</v>
      </c>
      <c r="O3540" s="140">
        <v>7699</v>
      </c>
    </row>
    <row r="3541" spans="1:15" x14ac:dyDescent="0.25">
      <c r="A3541" s="99">
        <v>43613.208333333336</v>
      </c>
      <c r="B3541" s="27">
        <v>3534</v>
      </c>
      <c r="C3541" s="50"/>
      <c r="D3541" s="27"/>
      <c r="L3541" s="27">
        <v>0.14360000000000001</v>
      </c>
      <c r="M3541" s="45">
        <f>IF(Measurements!L3538&lt;J$5,(J$6-Measurements!L3538)*((M$2-M$2*M$3-M$2*M$4)/J$4/24),0)</f>
        <v>0</v>
      </c>
      <c r="N3541" s="45">
        <f t="shared" si="108"/>
        <v>124.29708528540392</v>
      </c>
      <c r="O3541" s="140">
        <v>6394</v>
      </c>
    </row>
    <row r="3542" spans="1:15" x14ac:dyDescent="0.25">
      <c r="A3542" s="99">
        <v>43613.25</v>
      </c>
      <c r="B3542" s="27">
        <v>3535</v>
      </c>
      <c r="C3542" s="50"/>
      <c r="D3542" s="27"/>
      <c r="L3542" s="27">
        <v>0.2074</v>
      </c>
      <c r="M3542" s="45">
        <f>IF(Measurements!L3539&lt;J$5,(J$6-Measurements!L3539)*((M$2-M$2*M$3-M$2*M$4)/J$4/24),0)</f>
        <v>0</v>
      </c>
      <c r="N3542" s="45">
        <f t="shared" si="108"/>
        <v>159.26428011963142</v>
      </c>
      <c r="O3542" s="140">
        <v>5539</v>
      </c>
    </row>
    <row r="3543" spans="1:15" x14ac:dyDescent="0.25">
      <c r="A3543" s="99">
        <v>43613.291666666664</v>
      </c>
      <c r="B3543" s="27">
        <v>3536</v>
      </c>
      <c r="C3543" s="50"/>
      <c r="D3543" s="27"/>
      <c r="L3543" s="27">
        <v>0.24179999999999999</v>
      </c>
      <c r="M3543" s="45">
        <f>IF(Measurements!L3540&lt;J$5,(J$6-Measurements!L3540)*((M$2-M$2*M$3-M$2*M$4)/J$4/24),0)</f>
        <v>0</v>
      </c>
      <c r="N3543" s="45">
        <f t="shared" si="108"/>
        <v>178.11806542209894</v>
      </c>
      <c r="O3543" s="140">
        <v>5169</v>
      </c>
    </row>
    <row r="3544" spans="1:15" x14ac:dyDescent="0.25">
      <c r="A3544" s="99">
        <v>43613.333333333336</v>
      </c>
      <c r="B3544" s="27">
        <v>3537</v>
      </c>
      <c r="C3544" s="50"/>
      <c r="D3544" s="27"/>
      <c r="L3544" s="27">
        <v>0.23230000000000001</v>
      </c>
      <c r="M3544" s="45">
        <f>IF(Measurements!L3541&lt;J$5,(J$6-Measurements!L3541)*((M$2-M$2*M$3-M$2*M$4)/J$4/24),0)</f>
        <v>0</v>
      </c>
      <c r="N3544" s="45">
        <f t="shared" si="108"/>
        <v>172.91135145775473</v>
      </c>
      <c r="O3544" s="140">
        <v>5248</v>
      </c>
    </row>
    <row r="3545" spans="1:15" x14ac:dyDescent="0.25">
      <c r="A3545" s="99">
        <v>43613.375</v>
      </c>
      <c r="B3545" s="27">
        <v>3538</v>
      </c>
      <c r="C3545" s="50"/>
      <c r="D3545" s="27"/>
      <c r="L3545" s="27">
        <v>0.19220000000000001</v>
      </c>
      <c r="M3545" s="45">
        <f>IF(Measurements!L3542&lt;J$5,(J$6-Measurements!L3542)*((M$2-M$2*M$3-M$2*M$4)/J$4/24),0)</f>
        <v>0</v>
      </c>
      <c r="N3545" s="45">
        <f t="shared" si="108"/>
        <v>150.93353777668068</v>
      </c>
      <c r="O3545" s="140">
        <v>5754</v>
      </c>
    </row>
    <row r="3546" spans="1:15" x14ac:dyDescent="0.25">
      <c r="A3546" s="99">
        <v>43613.416666666664</v>
      </c>
      <c r="B3546" s="27">
        <v>3539</v>
      </c>
      <c r="C3546" s="50"/>
      <c r="D3546" s="27"/>
      <c r="L3546" s="27">
        <v>0.1474</v>
      </c>
      <c r="M3546" s="45">
        <f>IF(Measurements!L3543&lt;J$5,(J$6-Measurements!L3543)*((M$2-M$2*M$3-M$2*M$4)/J$4/24),0)</f>
        <v>0</v>
      </c>
      <c r="N3546" s="45">
        <f t="shared" si="108"/>
        <v>126.37977087114162</v>
      </c>
      <c r="O3546" s="140">
        <v>6350</v>
      </c>
    </row>
    <row r="3547" spans="1:15" x14ac:dyDescent="0.25">
      <c r="A3547" s="99">
        <v>43613.458333333336</v>
      </c>
      <c r="B3547" s="27">
        <v>3540</v>
      </c>
      <c r="C3547" s="50"/>
      <c r="D3547" s="27"/>
      <c r="L3547" s="27">
        <v>0.1147</v>
      </c>
      <c r="M3547" s="45">
        <f>IF(Measurements!L3544&lt;J$5,(J$6-Measurements!L3544)*((M$2-M$2*M$3-M$2*M$4)/J$4/24),0)</f>
        <v>0</v>
      </c>
      <c r="N3547" s="45">
        <f t="shared" si="108"/>
        <v>108.45771333071465</v>
      </c>
      <c r="O3547" s="140">
        <v>6844</v>
      </c>
    </row>
    <row r="3548" spans="1:15" x14ac:dyDescent="0.25">
      <c r="A3548" s="99">
        <v>43613.5</v>
      </c>
      <c r="B3548" s="27">
        <v>3541</v>
      </c>
      <c r="C3548" s="50"/>
      <c r="D3548" s="27"/>
      <c r="L3548" s="27">
        <v>9.4600000000000004E-2</v>
      </c>
      <c r="M3548" s="45">
        <f>IF(Measurements!L3545&lt;J$5,(J$6-Measurements!L3545)*((M$2-M$2*M$3-M$2*M$4)/J$4/24),0)</f>
        <v>0</v>
      </c>
      <c r="N3548" s="45">
        <f t="shared" si="108"/>
        <v>97.44140273247055</v>
      </c>
      <c r="O3548" s="140">
        <v>7227</v>
      </c>
    </row>
    <row r="3549" spans="1:15" x14ac:dyDescent="0.25">
      <c r="A3549" s="99">
        <v>43613.541666666664</v>
      </c>
      <c r="B3549" s="27">
        <v>3542</v>
      </c>
      <c r="C3549" s="50"/>
      <c r="D3549" s="27"/>
      <c r="L3549" s="27">
        <v>8.1500000000000003E-2</v>
      </c>
      <c r="M3549" s="45">
        <f>IF(Measurements!L3546&lt;J$5,(J$6-Measurements!L3546)*((M$2-M$2*M$3-M$2*M$4)/J$4/24),0)</f>
        <v>0</v>
      </c>
      <c r="N3549" s="45">
        <f t="shared" si="108"/>
        <v>90.261618213216948</v>
      </c>
      <c r="O3549" s="140">
        <v>7556</v>
      </c>
    </row>
    <row r="3550" spans="1:15" x14ac:dyDescent="0.25">
      <c r="A3550" s="99">
        <v>43613.583333333336</v>
      </c>
      <c r="B3550" s="27">
        <v>3543</v>
      </c>
      <c r="C3550" s="50"/>
      <c r="D3550" s="27"/>
      <c r="L3550" s="27">
        <v>7.3200000000000001E-2</v>
      </c>
      <c r="M3550" s="45">
        <f>IF(Measurements!L3547&lt;J$5,(J$6-Measurements!L3547)*((M$2-M$2*M$3-M$2*M$4)/J$4/24),0)</f>
        <v>0</v>
      </c>
      <c r="N3550" s="45">
        <f t="shared" si="108"/>
        <v>85.712594433842526</v>
      </c>
      <c r="O3550" s="140">
        <v>7875</v>
      </c>
    </row>
    <row r="3551" spans="1:15" x14ac:dyDescent="0.25">
      <c r="A3551" s="99">
        <v>43613.625</v>
      </c>
      <c r="B3551" s="27">
        <v>3544</v>
      </c>
      <c r="C3551" s="50"/>
      <c r="D3551" s="27"/>
      <c r="L3551" s="27">
        <v>7.2700000000000001E-2</v>
      </c>
      <c r="M3551" s="45">
        <f>IF(Measurements!L3548&lt;J$5,(J$6-Measurements!L3548)*((M$2-M$2*M$3-M$2*M$4)/J$4/24),0)</f>
        <v>0</v>
      </c>
      <c r="N3551" s="45">
        <f t="shared" si="108"/>
        <v>85.438556856771783</v>
      </c>
      <c r="O3551" s="140">
        <v>7903</v>
      </c>
    </row>
    <row r="3552" spans="1:15" x14ac:dyDescent="0.25">
      <c r="A3552" s="99">
        <v>43613.666666666664</v>
      </c>
      <c r="B3552" s="27">
        <v>3545</v>
      </c>
      <c r="C3552" s="50"/>
      <c r="D3552" s="27"/>
      <c r="L3552" s="27">
        <v>8.5099999999999995E-2</v>
      </c>
      <c r="M3552" s="45">
        <f>IF(Measurements!L3549&lt;J$5,(J$6-Measurements!L3549)*((M$2-M$2*M$3-M$2*M$4)/J$4/24),0)</f>
        <v>0</v>
      </c>
      <c r="N3552" s="45">
        <f t="shared" si="108"/>
        <v>92.234688768126333</v>
      </c>
      <c r="O3552" s="140">
        <v>7519</v>
      </c>
    </row>
    <row r="3553" spans="1:15" x14ac:dyDescent="0.25">
      <c r="A3553" s="99">
        <v>43613.708333333336</v>
      </c>
      <c r="B3553" s="27">
        <v>3546</v>
      </c>
      <c r="C3553" s="50"/>
      <c r="D3553" s="27"/>
      <c r="L3553" s="27">
        <v>0.1154</v>
      </c>
      <c r="M3553" s="45">
        <f>IF(Measurements!L3550&lt;J$5,(J$6-Measurements!L3550)*((M$2-M$2*M$3-M$2*M$4)/J$4/24),0)</f>
        <v>0</v>
      </c>
      <c r="N3553" s="45">
        <f t="shared" si="108"/>
        <v>108.84136593861371</v>
      </c>
      <c r="O3553" s="140">
        <v>6816</v>
      </c>
    </row>
    <row r="3554" spans="1:15" x14ac:dyDescent="0.25">
      <c r="A3554" s="99">
        <v>43613.75</v>
      </c>
      <c r="B3554" s="27">
        <v>3547</v>
      </c>
      <c r="C3554" s="50"/>
      <c r="D3554" s="27"/>
      <c r="L3554" s="27">
        <v>0.16400000000000001</v>
      </c>
      <c r="M3554" s="45">
        <f>IF(Measurements!L3551&lt;J$5,(J$6-Measurements!L3551)*((M$2-M$2*M$3-M$2*M$4)/J$4/24),0)</f>
        <v>0</v>
      </c>
      <c r="N3554" s="45">
        <f t="shared" si="108"/>
        <v>135.47781842989048</v>
      </c>
      <c r="O3554" s="140">
        <v>6095</v>
      </c>
    </row>
    <row r="3555" spans="1:15" x14ac:dyDescent="0.25">
      <c r="A3555" s="99">
        <v>43613.791666666664</v>
      </c>
      <c r="B3555" s="27">
        <v>3548</v>
      </c>
      <c r="C3555" s="50"/>
      <c r="D3555" s="27"/>
      <c r="L3555" s="27">
        <v>0.22</v>
      </c>
      <c r="M3555" s="45">
        <f>IF(Measurements!L3552&lt;J$5,(J$6-Measurements!L3552)*((M$2-M$2*M$3-M$2*M$4)/J$4/24),0)</f>
        <v>0</v>
      </c>
      <c r="N3555" s="45">
        <f t="shared" si="108"/>
        <v>166.1700270618143</v>
      </c>
      <c r="O3555" s="140">
        <v>5356</v>
      </c>
    </row>
    <row r="3556" spans="1:15" x14ac:dyDescent="0.25">
      <c r="A3556" s="99">
        <v>43613.833333333336</v>
      </c>
      <c r="B3556" s="27">
        <v>3549</v>
      </c>
      <c r="C3556" s="50"/>
      <c r="D3556" s="27"/>
      <c r="L3556" s="27">
        <v>0.25829999999999997</v>
      </c>
      <c r="M3556" s="45">
        <f>IF(Measurements!L3553&lt;J$5,(J$6-Measurements!L3553)*((M$2-M$2*M$3-M$2*M$4)/J$4/24),0)</f>
        <v>0</v>
      </c>
      <c r="N3556" s="45">
        <f t="shared" si="108"/>
        <v>187.16130546543363</v>
      </c>
      <c r="O3556" s="140">
        <v>5000</v>
      </c>
    </row>
    <row r="3557" spans="1:15" x14ac:dyDescent="0.25">
      <c r="A3557" s="99">
        <v>43613.875</v>
      </c>
      <c r="B3557" s="27">
        <v>3550</v>
      </c>
      <c r="C3557" s="50"/>
      <c r="D3557" s="27"/>
      <c r="L3557" s="27">
        <v>0.25369999999999998</v>
      </c>
      <c r="M3557" s="45">
        <f>IF(Measurements!L3554&lt;J$5,(J$6-Measurements!L3554)*((M$2-M$2*M$3-M$2*M$4)/J$4/24),0)</f>
        <v>0</v>
      </c>
      <c r="N3557" s="45">
        <f t="shared" si="108"/>
        <v>184.64015975638273</v>
      </c>
      <c r="O3557" s="140">
        <v>5061</v>
      </c>
    </row>
    <row r="3558" spans="1:15" x14ac:dyDescent="0.25">
      <c r="A3558" s="99">
        <v>43613.916666666664</v>
      </c>
      <c r="B3558" s="27">
        <v>3551</v>
      </c>
      <c r="C3558" s="50"/>
      <c r="D3558" s="27"/>
      <c r="L3558" s="27">
        <v>0.20319999999999999</v>
      </c>
      <c r="M3558" s="45">
        <f>IF(Measurements!L3555&lt;J$5,(J$6-Measurements!L3555)*((M$2-M$2*M$3-M$2*M$4)/J$4/24),0)</f>
        <v>0</v>
      </c>
      <c r="N3558" s="45">
        <f t="shared" si="108"/>
        <v>156.96236447223714</v>
      </c>
      <c r="O3558" s="140">
        <v>5558</v>
      </c>
    </row>
    <row r="3559" spans="1:15" x14ac:dyDescent="0.25">
      <c r="A3559" s="99">
        <v>43613.958333333336</v>
      </c>
      <c r="B3559" s="27">
        <v>3552</v>
      </c>
      <c r="C3559" s="50"/>
      <c r="D3559" s="27"/>
      <c r="L3559" s="27">
        <v>0.1308</v>
      </c>
      <c r="M3559" s="45">
        <f>IF(Measurements!L3556&lt;J$5,(J$6-Measurements!L3556)*((M$2-M$2*M$3-M$2*M$4)/J$4/24),0)</f>
        <v>0</v>
      </c>
      <c r="N3559" s="45">
        <f t="shared" si="108"/>
        <v>117.28172331239276</v>
      </c>
      <c r="O3559" s="140">
        <v>6551</v>
      </c>
    </row>
    <row r="3560" spans="1:15" x14ac:dyDescent="0.25">
      <c r="A3560" s="99">
        <v>43614</v>
      </c>
      <c r="B3560" s="27">
        <v>3553</v>
      </c>
      <c r="C3560" s="50"/>
      <c r="D3560" s="27"/>
      <c r="E3560" s="45">
        <f>+IF((MIN(Measurements!G3557:G3580)+MAX(Measurements!G3557:G3580))/2&gt;=E$5,0,E$6-(MIN(Measurements!G3557:G3580)+MAX(Measurements!G3557:G3580))/2)</f>
        <v>0</v>
      </c>
      <c r="F3560" s="45">
        <f>+IF((MIN(Measurements!H3557:H3580)+MAX(Measurements!H3557:H3580))/2&gt;=F$5,0,F$6-(MIN(Measurements!H3557:H3580)+MAX(Measurements!H3557:H3580))/2)</f>
        <v>0</v>
      </c>
      <c r="G3560" s="45">
        <f>+IF((MIN(Measurements!I3557:I3580)+MAX(Measurements!I3557:I3580))/2&gt;=G$5,0,G$6-(MIN(Measurements!I3557:I3580)+MAX(Measurements!I3557:I3580))/2)</f>
        <v>7.4</v>
      </c>
      <c r="H3560" s="45">
        <f>+IF((MIN(Measurements!J3557:J3580)+MAX(Measurements!J3557:J3580))/2&gt;=H$5,0,H$6-(MIN(Measurements!J3557:J3580)+MAX(Measurements!J3557:J3580))/2)</f>
        <v>6.85</v>
      </c>
      <c r="I3560" s="45">
        <f>+IF((MIN(Measurements!K3557:K3580)+MAX(Measurements!K3557:K3580))/2&gt;=I$5,0,I$6-(MIN(Measurements!K3557:K3580)+MAX(Measurements!K3557:K3580))/2)</f>
        <v>0</v>
      </c>
      <c r="J3560" s="45">
        <f>+IF((MIN(Measurements!L3557:L3580)+MAX(Measurements!L3557:L3580))/2&gt;=J$5,0,J$6-(MIN(Measurements!L3557:L3580)+MAX(Measurements!L3557:L3580))/2)</f>
        <v>0</v>
      </c>
      <c r="L3560" s="27">
        <v>6.7699999999999996E-2</v>
      </c>
      <c r="M3560" s="45">
        <f>IF(Measurements!L3557&lt;J$5,(J$6-Measurements!L3557)*((M$2-M$2*M$3-M$2*M$4)/J$4/24),0)</f>
        <v>0</v>
      </c>
      <c r="N3560" s="45">
        <f t="shared" si="108"/>
        <v>82.698181086064281</v>
      </c>
      <c r="O3560" s="140">
        <v>8042</v>
      </c>
    </row>
    <row r="3561" spans="1:15" x14ac:dyDescent="0.25">
      <c r="A3561" s="99">
        <v>43614.041666666664</v>
      </c>
      <c r="B3561" s="27">
        <v>3554</v>
      </c>
      <c r="C3561" s="50"/>
      <c r="D3561" s="27"/>
      <c r="L3561" s="27">
        <v>3.0499999999999999E-2</v>
      </c>
      <c r="M3561" s="45">
        <f>IF(Measurements!L3558&lt;J$5,(J$6-Measurements!L3558)*((M$2-M$2*M$3-M$2*M$4)/J$4/24),0)</f>
        <v>0</v>
      </c>
      <c r="N3561" s="45">
        <f t="shared" si="108"/>
        <v>62.309785352000596</v>
      </c>
      <c r="O3561" s="140">
        <v>8518</v>
      </c>
    </row>
    <row r="3562" spans="1:15" x14ac:dyDescent="0.25">
      <c r="A3562" s="99">
        <v>43614.083333333336</v>
      </c>
      <c r="B3562" s="27">
        <v>3555</v>
      </c>
      <c r="C3562" s="50"/>
      <c r="D3562" s="27"/>
      <c r="L3562" s="27">
        <v>2.07E-2</v>
      </c>
      <c r="M3562" s="45">
        <f>IF(Measurements!L3559&lt;J$5,(J$6-Measurements!L3559)*((M$2-M$2*M$3-M$2*M$4)/J$4/24),0)</f>
        <v>0</v>
      </c>
      <c r="N3562" s="45">
        <f t="shared" si="108"/>
        <v>56.938648841413922</v>
      </c>
      <c r="O3562" s="140">
        <v>8676</v>
      </c>
    </row>
    <row r="3563" spans="1:15" x14ac:dyDescent="0.25">
      <c r="A3563" s="99">
        <v>43614.125</v>
      </c>
      <c r="B3563" s="27">
        <v>3556</v>
      </c>
      <c r="C3563" s="50"/>
      <c r="D3563" s="27"/>
      <c r="L3563" s="27">
        <v>3.6900000000000002E-2</v>
      </c>
      <c r="M3563" s="45">
        <f>IF(Measurements!L3560&lt;J$5,(J$6-Measurements!L3560)*((M$2-M$2*M$3-M$2*M$4)/J$4/24),0)</f>
        <v>0</v>
      </c>
      <c r="N3563" s="45">
        <f t="shared" si="108"/>
        <v>65.817466338506179</v>
      </c>
      <c r="O3563" s="140">
        <v>8423</v>
      </c>
    </row>
    <row r="3564" spans="1:15" x14ac:dyDescent="0.25">
      <c r="A3564" s="99">
        <v>43614.166666666664</v>
      </c>
      <c r="B3564" s="27">
        <v>3557</v>
      </c>
      <c r="C3564" s="50"/>
      <c r="D3564" s="27"/>
      <c r="L3564" s="27">
        <v>7.9699999999999993E-2</v>
      </c>
      <c r="M3564" s="45">
        <f>IF(Measurements!L3561&lt;J$5,(J$6-Measurements!L3561)*((M$2-M$2*M$3-M$2*M$4)/J$4/24),0)</f>
        <v>0</v>
      </c>
      <c r="N3564" s="45">
        <f t="shared" si="108"/>
        <v>89.275082935762242</v>
      </c>
      <c r="O3564" s="140">
        <v>7700</v>
      </c>
    </row>
    <row r="3565" spans="1:15" x14ac:dyDescent="0.25">
      <c r="A3565" s="99">
        <v>43614.208333333336</v>
      </c>
      <c r="B3565" s="27">
        <v>3558</v>
      </c>
      <c r="C3565" s="50"/>
      <c r="D3565" s="27"/>
      <c r="L3565" s="27">
        <v>0.14360000000000001</v>
      </c>
      <c r="M3565" s="45">
        <f>IF(Measurements!L3562&lt;J$5,(J$6-Measurements!L3562)*((M$2-M$2*M$3-M$2*M$4)/J$4/24),0)</f>
        <v>0</v>
      </c>
      <c r="N3565" s="45">
        <f t="shared" si="108"/>
        <v>124.29708528540392</v>
      </c>
      <c r="O3565" s="140">
        <v>6395</v>
      </c>
    </row>
    <row r="3566" spans="1:15" x14ac:dyDescent="0.25">
      <c r="A3566" s="99">
        <v>43614.25</v>
      </c>
      <c r="B3566" s="27">
        <v>3559</v>
      </c>
      <c r="C3566" s="50"/>
      <c r="D3566" s="27"/>
      <c r="L3566" s="27">
        <v>0.2074</v>
      </c>
      <c r="M3566" s="45">
        <f>IF(Measurements!L3563&lt;J$5,(J$6-Measurements!L3563)*((M$2-M$2*M$3-M$2*M$4)/J$4/24),0)</f>
        <v>0</v>
      </c>
      <c r="N3566" s="45">
        <f t="shared" si="108"/>
        <v>159.26428011963142</v>
      </c>
      <c r="O3566" s="140">
        <v>5540</v>
      </c>
    </row>
    <row r="3567" spans="1:15" x14ac:dyDescent="0.25">
      <c r="A3567" s="99">
        <v>43614.291666666664</v>
      </c>
      <c r="B3567" s="27">
        <v>3560</v>
      </c>
      <c r="C3567" s="50"/>
      <c r="D3567" s="27"/>
      <c r="L3567" s="27">
        <v>0.24179999999999999</v>
      </c>
      <c r="M3567" s="45">
        <f>IF(Measurements!L3564&lt;J$5,(J$6-Measurements!L3564)*((M$2-M$2*M$3-M$2*M$4)/J$4/24),0)</f>
        <v>0</v>
      </c>
      <c r="N3567" s="45">
        <f t="shared" si="108"/>
        <v>178.11806542209894</v>
      </c>
      <c r="O3567" s="140">
        <v>5170</v>
      </c>
    </row>
    <row r="3568" spans="1:15" x14ac:dyDescent="0.25">
      <c r="A3568" s="99">
        <v>43614.333333333336</v>
      </c>
      <c r="B3568" s="27">
        <v>3561</v>
      </c>
      <c r="C3568" s="50"/>
      <c r="D3568" s="27"/>
      <c r="L3568" s="27">
        <v>0.23230000000000001</v>
      </c>
      <c r="M3568" s="45">
        <f>IF(Measurements!L3565&lt;J$5,(J$6-Measurements!L3565)*((M$2-M$2*M$3-M$2*M$4)/J$4/24),0)</f>
        <v>0</v>
      </c>
      <c r="N3568" s="45">
        <f t="shared" si="108"/>
        <v>172.91135145775473</v>
      </c>
      <c r="O3568" s="140">
        <v>5249</v>
      </c>
    </row>
    <row r="3569" spans="1:15" x14ac:dyDescent="0.25">
      <c r="A3569" s="99">
        <v>43614.375</v>
      </c>
      <c r="B3569" s="27">
        <v>3562</v>
      </c>
      <c r="C3569" s="50"/>
      <c r="D3569" s="27"/>
      <c r="L3569" s="27">
        <v>0.19220000000000001</v>
      </c>
      <c r="M3569" s="45">
        <f>IF(Measurements!L3566&lt;J$5,(J$6-Measurements!L3566)*((M$2-M$2*M$3-M$2*M$4)/J$4/24),0)</f>
        <v>0</v>
      </c>
      <c r="N3569" s="45">
        <f t="shared" si="108"/>
        <v>150.93353777668068</v>
      </c>
      <c r="O3569" s="140">
        <v>5755</v>
      </c>
    </row>
    <row r="3570" spans="1:15" x14ac:dyDescent="0.25">
      <c r="A3570" s="99">
        <v>43614.416666666664</v>
      </c>
      <c r="B3570" s="27">
        <v>3563</v>
      </c>
      <c r="C3570" s="50"/>
      <c r="D3570" s="27"/>
      <c r="L3570" s="27">
        <v>0.1474</v>
      </c>
      <c r="M3570" s="45">
        <f>IF(Measurements!L3567&lt;J$5,(J$6-Measurements!L3567)*((M$2-M$2*M$3-M$2*M$4)/J$4/24),0)</f>
        <v>0</v>
      </c>
      <c r="N3570" s="45">
        <f t="shared" si="108"/>
        <v>126.37977087114162</v>
      </c>
      <c r="O3570" s="140">
        <v>6351</v>
      </c>
    </row>
    <row r="3571" spans="1:15" x14ac:dyDescent="0.25">
      <c r="A3571" s="99">
        <v>43614.458333333336</v>
      </c>
      <c r="B3571" s="27">
        <v>3564</v>
      </c>
      <c r="C3571" s="50"/>
      <c r="D3571" s="27"/>
      <c r="L3571" s="27">
        <v>0.1147</v>
      </c>
      <c r="M3571" s="45">
        <f>IF(Measurements!L3568&lt;J$5,(J$6-Measurements!L3568)*((M$2-M$2*M$3-M$2*M$4)/J$4/24),0)</f>
        <v>0</v>
      </c>
      <c r="N3571" s="45">
        <f t="shared" si="108"/>
        <v>108.45771333071465</v>
      </c>
      <c r="O3571" s="140">
        <v>6845</v>
      </c>
    </row>
    <row r="3572" spans="1:15" x14ac:dyDescent="0.25">
      <c r="A3572" s="99">
        <v>43614.5</v>
      </c>
      <c r="B3572" s="27">
        <v>3565</v>
      </c>
      <c r="C3572" s="50"/>
      <c r="D3572" s="27"/>
      <c r="L3572" s="27">
        <v>9.4600000000000004E-2</v>
      </c>
      <c r="M3572" s="45">
        <f>IF(Measurements!L3569&lt;J$5,(J$6-Measurements!L3569)*((M$2-M$2*M$3-M$2*M$4)/J$4/24),0)</f>
        <v>0</v>
      </c>
      <c r="N3572" s="45">
        <f t="shared" si="108"/>
        <v>97.44140273247055</v>
      </c>
      <c r="O3572" s="140">
        <v>7228</v>
      </c>
    </row>
    <row r="3573" spans="1:15" x14ac:dyDescent="0.25">
      <c r="A3573" s="99">
        <v>43614.541666666664</v>
      </c>
      <c r="B3573" s="27">
        <v>3566</v>
      </c>
      <c r="C3573" s="50"/>
      <c r="D3573" s="27"/>
      <c r="L3573" s="27">
        <v>8.1500000000000003E-2</v>
      </c>
      <c r="M3573" s="45">
        <f>IF(Measurements!L3570&lt;J$5,(J$6-Measurements!L3570)*((M$2-M$2*M$3-M$2*M$4)/J$4/24),0)</f>
        <v>0</v>
      </c>
      <c r="N3573" s="45">
        <f t="shared" si="108"/>
        <v>90.261618213216948</v>
      </c>
      <c r="O3573" s="140">
        <v>7557</v>
      </c>
    </row>
    <row r="3574" spans="1:15" x14ac:dyDescent="0.25">
      <c r="A3574" s="99">
        <v>43614.583333333336</v>
      </c>
      <c r="B3574" s="27">
        <v>3567</v>
      </c>
      <c r="C3574" s="50"/>
      <c r="D3574" s="27"/>
      <c r="L3574" s="27">
        <v>7.3200000000000001E-2</v>
      </c>
      <c r="M3574" s="45">
        <f>IF(Measurements!L3571&lt;J$5,(J$6-Measurements!L3571)*((M$2-M$2*M$3-M$2*M$4)/J$4/24),0)</f>
        <v>0</v>
      </c>
      <c r="N3574" s="45">
        <f t="shared" si="108"/>
        <v>85.712594433842526</v>
      </c>
      <c r="O3574" s="140">
        <v>7876</v>
      </c>
    </row>
    <row r="3575" spans="1:15" x14ac:dyDescent="0.25">
      <c r="A3575" s="99">
        <v>43614.625</v>
      </c>
      <c r="B3575" s="27">
        <v>3568</v>
      </c>
      <c r="C3575" s="50"/>
      <c r="D3575" s="27"/>
      <c r="L3575" s="27">
        <v>7.2700000000000001E-2</v>
      </c>
      <c r="M3575" s="45">
        <f>IF(Measurements!L3572&lt;J$5,(J$6-Measurements!L3572)*((M$2-M$2*M$3-M$2*M$4)/J$4/24),0)</f>
        <v>0</v>
      </c>
      <c r="N3575" s="45">
        <f t="shared" si="108"/>
        <v>85.438556856771783</v>
      </c>
      <c r="O3575" s="140">
        <v>7904</v>
      </c>
    </row>
    <row r="3576" spans="1:15" x14ac:dyDescent="0.25">
      <c r="A3576" s="99">
        <v>43614.666666666664</v>
      </c>
      <c r="B3576" s="27">
        <v>3569</v>
      </c>
      <c r="C3576" s="50"/>
      <c r="D3576" s="27"/>
      <c r="L3576" s="27">
        <v>8.5099999999999995E-2</v>
      </c>
      <c r="M3576" s="45">
        <f>IF(Measurements!L3573&lt;J$5,(J$6-Measurements!L3573)*((M$2-M$2*M$3-M$2*M$4)/J$4/24),0)</f>
        <v>0</v>
      </c>
      <c r="N3576" s="45">
        <f t="shared" si="108"/>
        <v>92.234688768126333</v>
      </c>
      <c r="O3576" s="140">
        <v>7520</v>
      </c>
    </row>
    <row r="3577" spans="1:15" x14ac:dyDescent="0.25">
      <c r="A3577" s="99">
        <v>43614.708333333336</v>
      </c>
      <c r="B3577" s="27">
        <v>3570</v>
      </c>
      <c r="C3577" s="50"/>
      <c r="D3577" s="27"/>
      <c r="L3577" s="27">
        <v>0.1154</v>
      </c>
      <c r="M3577" s="45">
        <f>IF(Measurements!L3574&lt;J$5,(J$6-Measurements!L3574)*((M$2-M$2*M$3-M$2*M$4)/J$4/24),0)</f>
        <v>0</v>
      </c>
      <c r="N3577" s="45">
        <f t="shared" si="108"/>
        <v>108.84136593861371</v>
      </c>
      <c r="O3577" s="140">
        <v>6817</v>
      </c>
    </row>
    <row r="3578" spans="1:15" x14ac:dyDescent="0.25">
      <c r="A3578" s="99">
        <v>43614.75</v>
      </c>
      <c r="B3578" s="27">
        <v>3571</v>
      </c>
      <c r="C3578" s="50"/>
      <c r="D3578" s="27"/>
      <c r="L3578" s="27">
        <v>0.16400000000000001</v>
      </c>
      <c r="M3578" s="45">
        <f>IF(Measurements!L3575&lt;J$5,(J$6-Measurements!L3575)*((M$2-M$2*M$3-M$2*M$4)/J$4/24),0)</f>
        <v>0</v>
      </c>
      <c r="N3578" s="45">
        <f t="shared" si="108"/>
        <v>135.47781842989048</v>
      </c>
      <c r="O3578" s="140">
        <v>6096</v>
      </c>
    </row>
    <row r="3579" spans="1:15" x14ac:dyDescent="0.25">
      <c r="A3579" s="99">
        <v>43614.791666666664</v>
      </c>
      <c r="B3579" s="27">
        <v>3572</v>
      </c>
      <c r="C3579" s="50"/>
      <c r="D3579" s="27"/>
      <c r="L3579" s="27">
        <v>0.22</v>
      </c>
      <c r="M3579" s="45">
        <f>IF(Measurements!L3576&lt;J$5,(J$6-Measurements!L3576)*((M$2-M$2*M$3-M$2*M$4)/J$4/24),0)</f>
        <v>0</v>
      </c>
      <c r="N3579" s="45">
        <f t="shared" si="108"/>
        <v>166.1700270618143</v>
      </c>
      <c r="O3579" s="140">
        <v>5357</v>
      </c>
    </row>
    <row r="3580" spans="1:15" x14ac:dyDescent="0.25">
      <c r="A3580" s="99">
        <v>43614.833333333336</v>
      </c>
      <c r="B3580" s="27">
        <v>3573</v>
      </c>
      <c r="C3580" s="50"/>
      <c r="D3580" s="27"/>
      <c r="L3580" s="27">
        <v>0.25829999999999997</v>
      </c>
      <c r="M3580" s="45">
        <f>IF(Measurements!L3577&lt;J$5,(J$6-Measurements!L3577)*((M$2-M$2*M$3-M$2*M$4)/J$4/24),0)</f>
        <v>0</v>
      </c>
      <c r="N3580" s="45">
        <f t="shared" si="108"/>
        <v>187.16130546543363</v>
      </c>
      <c r="O3580" s="140">
        <v>5001</v>
      </c>
    </row>
    <row r="3581" spans="1:15" x14ac:dyDescent="0.25">
      <c r="A3581" s="99">
        <v>43614.875</v>
      </c>
      <c r="B3581" s="27">
        <v>3574</v>
      </c>
      <c r="C3581" s="50"/>
      <c r="D3581" s="27"/>
      <c r="L3581" s="27">
        <v>0.25369999999999998</v>
      </c>
      <c r="M3581" s="45">
        <f>IF(Measurements!L3578&lt;J$5,(J$6-Measurements!L3578)*((M$2-M$2*M$3-M$2*M$4)/J$4/24),0)</f>
        <v>0</v>
      </c>
      <c r="N3581" s="45">
        <f t="shared" si="108"/>
        <v>184.64015975638273</v>
      </c>
      <c r="O3581" s="140">
        <v>5062</v>
      </c>
    </row>
    <row r="3582" spans="1:15" x14ac:dyDescent="0.25">
      <c r="A3582" s="99">
        <v>43614.916666666664</v>
      </c>
      <c r="B3582" s="27">
        <v>3575</v>
      </c>
      <c r="C3582" s="50"/>
      <c r="D3582" s="27"/>
      <c r="L3582" s="27">
        <v>0.20319999999999999</v>
      </c>
      <c r="M3582" s="45">
        <f>IF(Measurements!L3579&lt;J$5,(J$6-Measurements!L3579)*((M$2-M$2*M$3-M$2*M$4)/J$4/24),0)</f>
        <v>0</v>
      </c>
      <c r="N3582" s="45">
        <f t="shared" si="108"/>
        <v>156.96236447223714</v>
      </c>
      <c r="O3582" s="140">
        <v>5559</v>
      </c>
    </row>
    <row r="3583" spans="1:15" x14ac:dyDescent="0.25">
      <c r="A3583" s="99">
        <v>43614.958333333336</v>
      </c>
      <c r="B3583" s="27">
        <v>3576</v>
      </c>
      <c r="C3583" s="50"/>
      <c r="D3583" s="27"/>
      <c r="L3583" s="27">
        <v>0.1308</v>
      </c>
      <c r="M3583" s="45">
        <f>IF(Measurements!L3580&lt;J$5,(J$6-Measurements!L3580)*((M$2-M$2*M$3-M$2*M$4)/J$4/24),0)</f>
        <v>0</v>
      </c>
      <c r="N3583" s="45">
        <f t="shared" si="108"/>
        <v>117.28172331239276</v>
      </c>
      <c r="O3583" s="140">
        <v>6552</v>
      </c>
    </row>
    <row r="3584" spans="1:15" x14ac:dyDescent="0.25">
      <c r="A3584" s="99">
        <v>43615</v>
      </c>
      <c r="B3584" s="27">
        <v>3577</v>
      </c>
      <c r="C3584" s="50"/>
      <c r="D3584" s="27"/>
      <c r="E3584" s="45">
        <f>+IF((MIN(Measurements!G3581:G3604)+MAX(Measurements!G3581:G3604))/2&gt;=E$5,0,E$6-(MIN(Measurements!G3581:G3604)+MAX(Measurements!G3581:G3604))/2)</f>
        <v>0</v>
      </c>
      <c r="F3584" s="45">
        <f>+IF((MIN(Measurements!H3581:H3604)+MAX(Measurements!H3581:H3604))/2&gt;=F$5,0,F$6-(MIN(Measurements!H3581:H3604)+MAX(Measurements!H3581:H3604))/2)</f>
        <v>0</v>
      </c>
      <c r="G3584" s="45">
        <f>+IF((MIN(Measurements!I3581:I3604)+MAX(Measurements!I3581:I3604))/2&gt;=G$5,0,G$6-(MIN(Measurements!I3581:I3604)+MAX(Measurements!I3581:I3604))/2)</f>
        <v>7</v>
      </c>
      <c r="H3584" s="45">
        <f>+IF((MIN(Measurements!J3581:J3604)+MAX(Measurements!J3581:J3604))/2&gt;=H$5,0,H$6-(MIN(Measurements!J3581:J3604)+MAX(Measurements!J3581:J3604))/2)</f>
        <v>6.4</v>
      </c>
      <c r="I3584" s="45">
        <f>+IF((MIN(Measurements!K3581:K3604)+MAX(Measurements!K3581:K3604))/2&gt;=I$5,0,I$6-(MIN(Measurements!K3581:K3604)+MAX(Measurements!K3581:K3604))/2)</f>
        <v>0</v>
      </c>
      <c r="J3584" s="45">
        <f>+IF((MIN(Measurements!L3581:L3604)+MAX(Measurements!L3581:L3604))/2&gt;=J$5,0,J$6-(MIN(Measurements!L3581:L3604)+MAX(Measurements!L3581:L3604))/2)</f>
        <v>0</v>
      </c>
      <c r="L3584" s="27">
        <v>6.7699999999999996E-2</v>
      </c>
      <c r="M3584" s="45">
        <f>IF(Measurements!L3581&lt;J$5,(J$6-Measurements!L3581)*((M$2-M$2*M$3-M$2*M$4)/J$4/24),0)</f>
        <v>181.14685955574862</v>
      </c>
      <c r="N3584" s="45">
        <f t="shared" si="108"/>
        <v>263.84504064181289</v>
      </c>
      <c r="O3584" s="140">
        <v>4700</v>
      </c>
    </row>
    <row r="3585" spans="1:15" x14ac:dyDescent="0.25">
      <c r="A3585" s="99">
        <v>43615.041666666664</v>
      </c>
      <c r="B3585" s="27">
        <v>3578</v>
      </c>
      <c r="C3585" s="50"/>
      <c r="D3585" s="27"/>
      <c r="L3585" s="27">
        <v>3.0499999999999999E-2</v>
      </c>
      <c r="M3585" s="45">
        <f>IF(Measurements!L3582&lt;J$5,(J$6-Measurements!L3582)*((M$2-M$2*M$3-M$2*M$4)/J$4/24),0)</f>
        <v>225.77724524339681</v>
      </c>
      <c r="N3585" s="45">
        <f t="shared" si="108"/>
        <v>288.08703059539744</v>
      </c>
      <c r="O3585" s="140">
        <v>4601</v>
      </c>
    </row>
    <row r="3586" spans="1:15" x14ac:dyDescent="0.25">
      <c r="A3586" s="99">
        <v>43615.083333333336</v>
      </c>
      <c r="B3586" s="27">
        <v>3579</v>
      </c>
      <c r="C3586" s="50"/>
      <c r="D3586" s="27"/>
      <c r="L3586" s="27">
        <v>2.07E-2</v>
      </c>
      <c r="M3586" s="45">
        <f>IF(Measurements!L3583&lt;J$5,(J$6-Measurements!L3583)*((M$2-M$2*M$3-M$2*M$4)/J$4/24),0)</f>
        <v>254.65573010011033</v>
      </c>
      <c r="N3586" s="45">
        <f t="shared" si="108"/>
        <v>311.59437894152427</v>
      </c>
      <c r="O3586" s="140">
        <v>4458</v>
      </c>
    </row>
    <row r="3587" spans="1:15" x14ac:dyDescent="0.25">
      <c r="A3587" s="99">
        <v>43615.125</v>
      </c>
      <c r="B3587" s="27">
        <v>3580</v>
      </c>
      <c r="C3587" s="50"/>
      <c r="D3587" s="27"/>
      <c r="L3587" s="27">
        <v>3.6900000000000002E-2</v>
      </c>
      <c r="M3587" s="45">
        <f>IF(Measurements!L3584&lt;J$5,(J$6-Measurements!L3584)*((M$2-M$2*M$3-M$2*M$4)/J$4/24),0)</f>
        <v>259.90636371042194</v>
      </c>
      <c r="N3587" s="45">
        <f t="shared" si="108"/>
        <v>325.72383004892811</v>
      </c>
      <c r="O3587" s="140">
        <v>4365</v>
      </c>
    </row>
    <row r="3588" spans="1:15" x14ac:dyDescent="0.25">
      <c r="A3588" s="99">
        <v>43615.166666666664</v>
      </c>
      <c r="B3588" s="27">
        <v>3581</v>
      </c>
      <c r="C3588" s="50"/>
      <c r="D3588" s="27"/>
      <c r="L3588" s="27">
        <v>7.9699999999999993E-2</v>
      </c>
      <c r="M3588" s="45">
        <f>IF(Measurements!L3585&lt;J$5,(J$6-Measurements!L3585)*((M$2-M$2*M$3-M$2*M$4)/J$4/24),0)</f>
        <v>225.77724524339681</v>
      </c>
      <c r="N3588" s="45">
        <f t="shared" si="108"/>
        <v>315.05232817915908</v>
      </c>
      <c r="O3588" s="140">
        <v>4442</v>
      </c>
    </row>
    <row r="3589" spans="1:15" x14ac:dyDescent="0.25">
      <c r="A3589" s="99">
        <v>43615.208333333336</v>
      </c>
      <c r="B3589" s="27">
        <v>3582</v>
      </c>
      <c r="C3589" s="50"/>
      <c r="D3589" s="27"/>
      <c r="L3589" s="27">
        <v>0.14360000000000001</v>
      </c>
      <c r="M3589" s="45">
        <f>IF(Measurements!L3586&lt;J$5,(J$6-Measurements!L3586)*((M$2-M$2*M$3-M$2*M$4)/J$4/24),0)</f>
        <v>178.52154275059286</v>
      </c>
      <c r="N3589" s="45">
        <f t="shared" si="108"/>
        <v>302.81862803599677</v>
      </c>
      <c r="O3589" s="140">
        <v>4516</v>
      </c>
    </row>
    <row r="3590" spans="1:15" x14ac:dyDescent="0.25">
      <c r="A3590" s="99">
        <v>43615.25</v>
      </c>
      <c r="B3590" s="27">
        <v>3583</v>
      </c>
      <c r="C3590" s="50"/>
      <c r="D3590" s="27"/>
      <c r="L3590" s="27">
        <v>0.2074</v>
      </c>
      <c r="M3590" s="45">
        <f>IF(Measurements!L3587&lt;J$5,(J$6-Measurements!L3587)*((M$2-M$2*M$3-M$2*M$4)/J$4/24),0)</f>
        <v>0</v>
      </c>
      <c r="N3590" s="45">
        <f t="shared" si="108"/>
        <v>159.26428011963142</v>
      </c>
      <c r="O3590" s="140">
        <v>5541</v>
      </c>
    </row>
    <row r="3591" spans="1:15" x14ac:dyDescent="0.25">
      <c r="A3591" s="99">
        <v>43615.291666666664</v>
      </c>
      <c r="B3591" s="27">
        <v>3584</v>
      </c>
      <c r="C3591" s="50"/>
      <c r="D3591" s="27"/>
      <c r="L3591" s="27">
        <v>0.24179999999999999</v>
      </c>
      <c r="M3591" s="45">
        <f>IF(Measurements!L3588&lt;J$5,(J$6-Measurements!L3588)*((M$2-M$2*M$3-M$2*M$4)/J$4/24),0)</f>
        <v>0</v>
      </c>
      <c r="N3591" s="45">
        <f t="shared" si="108"/>
        <v>178.11806542209894</v>
      </c>
      <c r="O3591" s="140">
        <v>5171</v>
      </c>
    </row>
    <row r="3592" spans="1:15" x14ac:dyDescent="0.25">
      <c r="A3592" s="99">
        <v>43615.333333333336</v>
      </c>
      <c r="B3592" s="27">
        <v>3585</v>
      </c>
      <c r="C3592" s="50"/>
      <c r="D3592" s="27"/>
      <c r="L3592" s="27">
        <v>0.23230000000000001</v>
      </c>
      <c r="M3592" s="45">
        <f>IF(Measurements!L3589&lt;J$5,(J$6-Measurements!L3589)*((M$2-M$2*M$3-M$2*M$4)/J$4/24),0)</f>
        <v>0</v>
      </c>
      <c r="N3592" s="45">
        <f t="shared" si="108"/>
        <v>172.91135145775473</v>
      </c>
      <c r="O3592" s="140">
        <v>5250</v>
      </c>
    </row>
    <row r="3593" spans="1:15" x14ac:dyDescent="0.25">
      <c r="A3593" s="99">
        <v>43615.375</v>
      </c>
      <c r="B3593" s="27">
        <v>3586</v>
      </c>
      <c r="C3593" s="50"/>
      <c r="D3593" s="27"/>
      <c r="L3593" s="27">
        <v>0.19220000000000001</v>
      </c>
      <c r="M3593" s="45">
        <f>IF(Measurements!L3590&lt;J$5,(J$6-Measurements!L3590)*((M$2-M$2*M$3-M$2*M$4)/J$4/24),0)</f>
        <v>0</v>
      </c>
      <c r="N3593" s="45">
        <f t="shared" ref="N3593:N3656" si="109">+M3593+$L3593*M$2*M$3/$M$6+M$5</f>
        <v>150.93353777668068</v>
      </c>
      <c r="O3593" s="140">
        <v>5756</v>
      </c>
    </row>
    <row r="3594" spans="1:15" x14ac:dyDescent="0.25">
      <c r="A3594" s="99">
        <v>43615.416666666664</v>
      </c>
      <c r="B3594" s="27">
        <v>3587</v>
      </c>
      <c r="C3594" s="50"/>
      <c r="D3594" s="27"/>
      <c r="L3594" s="27">
        <v>0.1474</v>
      </c>
      <c r="M3594" s="45">
        <f>IF(Measurements!L3591&lt;J$5,(J$6-Measurements!L3591)*((M$2-M$2*M$3-M$2*M$4)/J$4/24),0)</f>
        <v>0</v>
      </c>
      <c r="N3594" s="45">
        <f t="shared" si="109"/>
        <v>126.37977087114162</v>
      </c>
      <c r="O3594" s="140">
        <v>6352</v>
      </c>
    </row>
    <row r="3595" spans="1:15" x14ac:dyDescent="0.25">
      <c r="A3595" s="99">
        <v>43615.458333333336</v>
      </c>
      <c r="B3595" s="27">
        <v>3588</v>
      </c>
      <c r="C3595" s="50"/>
      <c r="D3595" s="27"/>
      <c r="L3595" s="27">
        <v>0.1147</v>
      </c>
      <c r="M3595" s="45">
        <f>IF(Measurements!L3592&lt;J$5,(J$6-Measurements!L3592)*((M$2-M$2*M$3-M$2*M$4)/J$4/24),0)</f>
        <v>0</v>
      </c>
      <c r="N3595" s="45">
        <f t="shared" si="109"/>
        <v>108.45771333071465</v>
      </c>
      <c r="O3595" s="140">
        <v>6846</v>
      </c>
    </row>
    <row r="3596" spans="1:15" x14ac:dyDescent="0.25">
      <c r="A3596" s="99">
        <v>43615.5</v>
      </c>
      <c r="B3596" s="27">
        <v>3589</v>
      </c>
      <c r="C3596" s="50"/>
      <c r="D3596" s="27"/>
      <c r="L3596" s="27">
        <v>9.4600000000000004E-2</v>
      </c>
      <c r="M3596" s="45">
        <f>IF(Measurements!L3593&lt;J$5,(J$6-Measurements!L3593)*((M$2-M$2*M$3-M$2*M$4)/J$4/24),0)</f>
        <v>0</v>
      </c>
      <c r="N3596" s="45">
        <f t="shared" si="109"/>
        <v>97.44140273247055</v>
      </c>
      <c r="O3596" s="140">
        <v>7229</v>
      </c>
    </row>
    <row r="3597" spans="1:15" x14ac:dyDescent="0.25">
      <c r="A3597" s="99">
        <v>43615.541666666664</v>
      </c>
      <c r="B3597" s="27">
        <v>3590</v>
      </c>
      <c r="C3597" s="50"/>
      <c r="D3597" s="27"/>
      <c r="L3597" s="27">
        <v>8.1500000000000003E-2</v>
      </c>
      <c r="M3597" s="45">
        <f>IF(Measurements!L3594&lt;J$5,(J$6-Measurements!L3594)*((M$2-M$2*M$3-M$2*M$4)/J$4/24),0)</f>
        <v>0</v>
      </c>
      <c r="N3597" s="45">
        <f t="shared" si="109"/>
        <v>90.261618213216948</v>
      </c>
      <c r="O3597" s="140">
        <v>7558</v>
      </c>
    </row>
    <row r="3598" spans="1:15" x14ac:dyDescent="0.25">
      <c r="A3598" s="99">
        <v>43615.583333333336</v>
      </c>
      <c r="B3598" s="27">
        <v>3591</v>
      </c>
      <c r="C3598" s="50"/>
      <c r="D3598" s="27"/>
      <c r="L3598" s="27">
        <v>7.3200000000000001E-2</v>
      </c>
      <c r="M3598" s="45">
        <f>IF(Measurements!L3595&lt;J$5,(J$6-Measurements!L3595)*((M$2-M$2*M$3-M$2*M$4)/J$4/24),0)</f>
        <v>0</v>
      </c>
      <c r="N3598" s="45">
        <f t="shared" si="109"/>
        <v>85.712594433842526</v>
      </c>
      <c r="O3598" s="140">
        <v>7877</v>
      </c>
    </row>
    <row r="3599" spans="1:15" x14ac:dyDescent="0.25">
      <c r="A3599" s="99">
        <v>43615.625</v>
      </c>
      <c r="B3599" s="27">
        <v>3592</v>
      </c>
      <c r="C3599" s="50"/>
      <c r="D3599" s="27"/>
      <c r="L3599" s="27">
        <v>7.2700000000000001E-2</v>
      </c>
      <c r="M3599" s="45">
        <f>IF(Measurements!L3596&lt;J$5,(J$6-Measurements!L3596)*((M$2-M$2*M$3-M$2*M$4)/J$4/24),0)</f>
        <v>0</v>
      </c>
      <c r="N3599" s="45">
        <f t="shared" si="109"/>
        <v>85.438556856771783</v>
      </c>
      <c r="O3599" s="140">
        <v>7905</v>
      </c>
    </row>
    <row r="3600" spans="1:15" x14ac:dyDescent="0.25">
      <c r="A3600" s="99">
        <v>43615.666666666664</v>
      </c>
      <c r="B3600" s="27">
        <v>3593</v>
      </c>
      <c r="C3600" s="50"/>
      <c r="D3600" s="27"/>
      <c r="L3600" s="27">
        <v>8.5099999999999995E-2</v>
      </c>
      <c r="M3600" s="45">
        <f>IF(Measurements!L3597&lt;J$5,(J$6-Measurements!L3597)*((M$2-M$2*M$3-M$2*M$4)/J$4/24),0)</f>
        <v>0</v>
      </c>
      <c r="N3600" s="45">
        <f t="shared" si="109"/>
        <v>92.234688768126333</v>
      </c>
      <c r="O3600" s="140">
        <v>7521</v>
      </c>
    </row>
    <row r="3601" spans="1:15" x14ac:dyDescent="0.25">
      <c r="A3601" s="99">
        <v>43615.708333333336</v>
      </c>
      <c r="B3601" s="27">
        <v>3594</v>
      </c>
      <c r="C3601" s="50"/>
      <c r="D3601" s="27"/>
      <c r="L3601" s="27">
        <v>0.1154</v>
      </c>
      <c r="M3601" s="45">
        <f>IF(Measurements!L3598&lt;J$5,(J$6-Measurements!L3598)*((M$2-M$2*M$3-M$2*M$4)/J$4/24),0)</f>
        <v>0</v>
      </c>
      <c r="N3601" s="45">
        <f t="shared" si="109"/>
        <v>108.84136593861371</v>
      </c>
      <c r="O3601" s="140">
        <v>6818</v>
      </c>
    </row>
    <row r="3602" spans="1:15" x14ac:dyDescent="0.25">
      <c r="A3602" s="99">
        <v>43615.75</v>
      </c>
      <c r="B3602" s="27">
        <v>3595</v>
      </c>
      <c r="C3602" s="50"/>
      <c r="D3602" s="27"/>
      <c r="L3602" s="27">
        <v>0.16400000000000001</v>
      </c>
      <c r="M3602" s="45">
        <f>IF(Measurements!L3599&lt;J$5,(J$6-Measurements!L3599)*((M$2-M$2*M$3-M$2*M$4)/J$4/24),0)</f>
        <v>0</v>
      </c>
      <c r="N3602" s="45">
        <f t="shared" si="109"/>
        <v>135.47781842989048</v>
      </c>
      <c r="O3602" s="140">
        <v>6097</v>
      </c>
    </row>
    <row r="3603" spans="1:15" x14ac:dyDescent="0.25">
      <c r="A3603" s="99">
        <v>43615.791666666664</v>
      </c>
      <c r="B3603" s="27">
        <v>3596</v>
      </c>
      <c r="C3603" s="50"/>
      <c r="D3603" s="27"/>
      <c r="L3603" s="27">
        <v>0.22</v>
      </c>
      <c r="M3603" s="45">
        <f>IF(Measurements!L3600&lt;J$5,(J$6-Measurements!L3600)*((M$2-M$2*M$3-M$2*M$4)/J$4/24),0)</f>
        <v>0</v>
      </c>
      <c r="N3603" s="45">
        <f t="shared" si="109"/>
        <v>166.1700270618143</v>
      </c>
      <c r="O3603" s="140">
        <v>5358</v>
      </c>
    </row>
    <row r="3604" spans="1:15" x14ac:dyDescent="0.25">
      <c r="A3604" s="99">
        <v>43615.833333333336</v>
      </c>
      <c r="B3604" s="27">
        <v>3597</v>
      </c>
      <c r="C3604" s="50"/>
      <c r="D3604" s="27"/>
      <c r="L3604" s="27">
        <v>0.25829999999999997</v>
      </c>
      <c r="M3604" s="45">
        <f>IF(Measurements!L3601&lt;J$5,(J$6-Measurements!L3601)*((M$2-M$2*M$3-M$2*M$4)/J$4/24),0)</f>
        <v>0</v>
      </c>
      <c r="N3604" s="45">
        <f t="shared" si="109"/>
        <v>187.16130546543363</v>
      </c>
      <c r="O3604" s="140">
        <v>5002</v>
      </c>
    </row>
    <row r="3605" spans="1:15" x14ac:dyDescent="0.25">
      <c r="A3605" s="99">
        <v>43615.875</v>
      </c>
      <c r="B3605" s="27">
        <v>3598</v>
      </c>
      <c r="C3605" s="50"/>
      <c r="D3605" s="27"/>
      <c r="L3605" s="27">
        <v>0.25369999999999998</v>
      </c>
      <c r="M3605" s="45">
        <f>IF(Measurements!L3602&lt;J$5,(J$6-Measurements!L3602)*((M$2-M$2*M$3-M$2*M$4)/J$4/24),0)</f>
        <v>0</v>
      </c>
      <c r="N3605" s="45">
        <f t="shared" si="109"/>
        <v>184.64015975638273</v>
      </c>
      <c r="O3605" s="140">
        <v>5063</v>
      </c>
    </row>
    <row r="3606" spans="1:15" x14ac:dyDescent="0.25">
      <c r="A3606" s="99">
        <v>43615.916666666664</v>
      </c>
      <c r="B3606" s="27">
        <v>3599</v>
      </c>
      <c r="C3606" s="50"/>
      <c r="D3606" s="27"/>
      <c r="L3606" s="27">
        <v>0.20319999999999999</v>
      </c>
      <c r="M3606" s="45">
        <f>IF(Measurements!L3603&lt;J$5,(J$6-Measurements!L3603)*((M$2-M$2*M$3-M$2*M$4)/J$4/24),0)</f>
        <v>183.77217636090438</v>
      </c>
      <c r="N3606" s="45">
        <f t="shared" si="109"/>
        <v>340.73454083314152</v>
      </c>
      <c r="O3606" s="140">
        <v>4245</v>
      </c>
    </row>
    <row r="3607" spans="1:15" x14ac:dyDescent="0.25">
      <c r="A3607" s="99">
        <v>43615.958333333336</v>
      </c>
      <c r="B3607" s="27">
        <v>3600</v>
      </c>
      <c r="C3607" s="50"/>
      <c r="D3607" s="27"/>
      <c r="L3607" s="27">
        <v>0.1308</v>
      </c>
      <c r="M3607" s="45">
        <f>IF(Measurements!L3604&lt;J$5,(J$6-Measurements!L3604)*((M$2-M$2*M$3-M$2*M$4)/J$4/24),0)</f>
        <v>210.02534441246215</v>
      </c>
      <c r="N3607" s="45">
        <f t="shared" si="109"/>
        <v>327.3070677248549</v>
      </c>
      <c r="O3607" s="140">
        <v>4352</v>
      </c>
    </row>
    <row r="3608" spans="1:15" x14ac:dyDescent="0.25">
      <c r="A3608" s="99">
        <v>43616</v>
      </c>
      <c r="B3608" s="27">
        <v>3601</v>
      </c>
      <c r="C3608" s="50"/>
      <c r="D3608" s="27"/>
      <c r="E3608" s="45">
        <f>+IF((MIN(Measurements!G3605:G3628)+MAX(Measurements!G3605:G3628))/2&gt;=E$5,0,E$6-(MIN(Measurements!G3605:G3628)+MAX(Measurements!G3605:G3628))/2)</f>
        <v>0</v>
      </c>
      <c r="F3608" s="45">
        <f>+IF((MIN(Measurements!H3605:H3628)+MAX(Measurements!H3605:H3628))/2&gt;=F$5,0,F$6-(MIN(Measurements!H3605:H3628)+MAX(Measurements!H3605:H3628))/2)</f>
        <v>0</v>
      </c>
      <c r="G3608" s="45">
        <f>+IF((MIN(Measurements!I3605:I3628)+MAX(Measurements!I3605:I3628))/2&gt;=G$5,0,G$6-(MIN(Measurements!I3605:I3628)+MAX(Measurements!I3605:I3628))/2)</f>
        <v>0</v>
      </c>
      <c r="H3608" s="45">
        <f>+IF((MIN(Measurements!J3605:J3628)+MAX(Measurements!J3605:J3628))/2&gt;=H$5,0,H$6-(MIN(Measurements!J3605:J3628)+MAX(Measurements!J3605:J3628))/2)</f>
        <v>0</v>
      </c>
      <c r="I3608" s="45">
        <f>+IF((MIN(Measurements!K3605:K3628)+MAX(Measurements!K3605:K3628))/2&gt;=I$5,0,I$6-(MIN(Measurements!K3605:K3628)+MAX(Measurements!K3605:K3628))/2)</f>
        <v>0</v>
      </c>
      <c r="J3608" s="45">
        <f>+IF((MIN(Measurements!L3605:L3628)+MAX(Measurements!L3605:L3628))/2&gt;=J$5,0,J$6-(MIN(Measurements!L3605:L3628)+MAX(Measurements!L3605:L3628))/2)</f>
        <v>0</v>
      </c>
      <c r="L3608" s="27">
        <v>6.7699999999999996E-2</v>
      </c>
      <c r="M3608" s="45">
        <f>IF(Measurements!L3605&lt;J$5,(J$6-Measurements!L3605)*((M$2-M$2*M$3-M$2*M$4)/J$4/24),0)</f>
        <v>249.40509648979881</v>
      </c>
      <c r="N3608" s="45">
        <f t="shared" si="109"/>
        <v>332.1032775758631</v>
      </c>
      <c r="O3608" s="140">
        <v>4310</v>
      </c>
    </row>
    <row r="3609" spans="1:15" x14ac:dyDescent="0.25">
      <c r="A3609" s="99">
        <v>43616.041666666664</v>
      </c>
      <c r="B3609" s="27">
        <v>3602</v>
      </c>
      <c r="C3609" s="50"/>
      <c r="D3609" s="27"/>
      <c r="L3609" s="27">
        <v>3.0499999999999999E-2</v>
      </c>
      <c r="M3609" s="45">
        <f>IF(Measurements!L3606&lt;J$5,(J$6-Measurements!L3606)*((M$2-M$2*M$3-M$2*M$4)/J$4/24),0)</f>
        <v>257.28104690526612</v>
      </c>
      <c r="N3609" s="45">
        <f t="shared" si="109"/>
        <v>319.5908322572667</v>
      </c>
      <c r="O3609" s="140">
        <v>4412</v>
      </c>
    </row>
    <row r="3610" spans="1:15" x14ac:dyDescent="0.25">
      <c r="A3610" s="99">
        <v>43616.083333333336</v>
      </c>
      <c r="B3610" s="27">
        <v>3603</v>
      </c>
      <c r="C3610" s="50"/>
      <c r="D3610" s="27"/>
      <c r="L3610" s="27">
        <v>2.07E-2</v>
      </c>
      <c r="M3610" s="45">
        <f>IF(Measurements!L3607&lt;J$5,(J$6-Measurements!L3607)*((M$2-M$2*M$3-M$2*M$4)/J$4/24),0)</f>
        <v>291.4101653722912</v>
      </c>
      <c r="N3610" s="45">
        <f t="shared" si="109"/>
        <v>348.34881421370511</v>
      </c>
      <c r="O3610" s="140">
        <v>4167</v>
      </c>
    </row>
    <row r="3611" spans="1:15" x14ac:dyDescent="0.25">
      <c r="A3611" s="99">
        <v>43616.125</v>
      </c>
      <c r="B3611" s="27">
        <v>3604</v>
      </c>
      <c r="C3611" s="50"/>
      <c r="D3611" s="27"/>
      <c r="L3611" s="27">
        <v>3.6900000000000002E-2</v>
      </c>
      <c r="M3611" s="45">
        <f>IF(Measurements!L3608&lt;J$5,(J$6-Measurements!L3608)*((M$2-M$2*M$3-M$2*M$4)/J$4/24),0)</f>
        <v>278.28358134651234</v>
      </c>
      <c r="N3611" s="45">
        <f t="shared" si="109"/>
        <v>344.1010476850185</v>
      </c>
      <c r="O3611" s="140">
        <v>4204</v>
      </c>
    </row>
    <row r="3612" spans="1:15" x14ac:dyDescent="0.25">
      <c r="A3612" s="99">
        <v>43616.166666666664</v>
      </c>
      <c r="B3612" s="27">
        <v>3605</v>
      </c>
      <c r="C3612" s="50"/>
      <c r="D3612" s="27"/>
      <c r="L3612" s="27">
        <v>7.9699999999999993E-2</v>
      </c>
      <c r="M3612" s="45">
        <f>IF(Measurements!L3609&lt;J$5,(J$6-Measurements!L3609)*((M$2-M$2*M$3-M$2*M$4)/J$4/24),0)</f>
        <v>191.64812677637173</v>
      </c>
      <c r="N3612" s="45">
        <f t="shared" si="109"/>
        <v>280.92320971213394</v>
      </c>
      <c r="O3612" s="140">
        <v>4627</v>
      </c>
    </row>
    <row r="3613" spans="1:15" x14ac:dyDescent="0.25">
      <c r="A3613" s="99">
        <v>43616.208333333336</v>
      </c>
      <c r="B3613" s="27">
        <v>3606</v>
      </c>
      <c r="C3613" s="50"/>
      <c r="D3613" s="27"/>
      <c r="L3613" s="27">
        <v>0.14360000000000001</v>
      </c>
      <c r="M3613" s="45">
        <f>IF(Measurements!L3610&lt;J$5,(J$6-Measurements!L3610)*((M$2-M$2*M$3-M$2*M$4)/J$4/24),0)</f>
        <v>0</v>
      </c>
      <c r="N3613" s="45">
        <f t="shared" si="109"/>
        <v>124.29708528540392</v>
      </c>
      <c r="O3613" s="140">
        <v>6396</v>
      </c>
    </row>
    <row r="3614" spans="1:15" x14ac:dyDescent="0.25">
      <c r="A3614" s="99">
        <v>43616.25</v>
      </c>
      <c r="B3614" s="27">
        <v>3607</v>
      </c>
      <c r="C3614" s="50"/>
      <c r="D3614" s="27"/>
      <c r="L3614" s="27">
        <v>0.2074</v>
      </c>
      <c r="M3614" s="45">
        <f>IF(Measurements!L3611&lt;J$5,(J$6-Measurements!L3611)*((M$2-M$2*M$3-M$2*M$4)/J$4/24),0)</f>
        <v>0</v>
      </c>
      <c r="N3614" s="45">
        <f t="shared" si="109"/>
        <v>159.26428011963142</v>
      </c>
      <c r="O3614" s="140">
        <v>5542</v>
      </c>
    </row>
    <row r="3615" spans="1:15" x14ac:dyDescent="0.25">
      <c r="A3615" s="99">
        <v>43616.291666666664</v>
      </c>
      <c r="B3615" s="27">
        <v>3608</v>
      </c>
      <c r="C3615" s="50"/>
      <c r="D3615" s="27"/>
      <c r="L3615" s="27">
        <v>0.24179999999999999</v>
      </c>
      <c r="M3615" s="45">
        <f>IF(Measurements!L3612&lt;J$5,(J$6-Measurements!L3612)*((M$2-M$2*M$3-M$2*M$4)/J$4/24),0)</f>
        <v>0</v>
      </c>
      <c r="N3615" s="45">
        <f t="shared" si="109"/>
        <v>178.11806542209894</v>
      </c>
      <c r="O3615" s="140">
        <v>5172</v>
      </c>
    </row>
    <row r="3616" spans="1:15" x14ac:dyDescent="0.25">
      <c r="A3616" s="99">
        <v>43616.333333333336</v>
      </c>
      <c r="B3616" s="27">
        <v>3609</v>
      </c>
      <c r="C3616" s="50"/>
      <c r="D3616" s="27"/>
      <c r="L3616" s="27">
        <v>0.23230000000000001</v>
      </c>
      <c r="M3616" s="45">
        <f>IF(Measurements!L3613&lt;J$5,(J$6-Measurements!L3613)*((M$2-M$2*M$3-M$2*M$4)/J$4/24),0)</f>
        <v>0</v>
      </c>
      <c r="N3616" s="45">
        <f t="shared" si="109"/>
        <v>172.91135145775473</v>
      </c>
      <c r="O3616" s="140">
        <v>5251</v>
      </c>
    </row>
    <row r="3617" spans="1:15" x14ac:dyDescent="0.25">
      <c r="A3617" s="99">
        <v>43616.375</v>
      </c>
      <c r="B3617" s="27">
        <v>3610</v>
      </c>
      <c r="C3617" s="50"/>
      <c r="D3617" s="27"/>
      <c r="L3617" s="27">
        <v>0.19220000000000001</v>
      </c>
      <c r="M3617" s="45">
        <f>IF(Measurements!L3614&lt;J$5,(J$6-Measurements!L3614)*((M$2-M$2*M$3-M$2*M$4)/J$4/24),0)</f>
        <v>0</v>
      </c>
      <c r="N3617" s="45">
        <f t="shared" si="109"/>
        <v>150.93353777668068</v>
      </c>
      <c r="O3617" s="140">
        <v>5757</v>
      </c>
    </row>
    <row r="3618" spans="1:15" x14ac:dyDescent="0.25">
      <c r="A3618" s="99">
        <v>43616.416666666664</v>
      </c>
      <c r="B3618" s="27">
        <v>3611</v>
      </c>
      <c r="C3618" s="50"/>
      <c r="D3618" s="27"/>
      <c r="L3618" s="27">
        <v>0.1474</v>
      </c>
      <c r="M3618" s="45">
        <f>IF(Measurements!L3615&lt;J$5,(J$6-Measurements!L3615)*((M$2-M$2*M$3-M$2*M$4)/J$4/24),0)</f>
        <v>0</v>
      </c>
      <c r="N3618" s="45">
        <f t="shared" si="109"/>
        <v>126.37977087114162</v>
      </c>
      <c r="O3618" s="140">
        <v>6353</v>
      </c>
    </row>
    <row r="3619" spans="1:15" x14ac:dyDescent="0.25">
      <c r="A3619" s="99">
        <v>43616.458333333336</v>
      </c>
      <c r="B3619" s="27">
        <v>3612</v>
      </c>
      <c r="C3619" s="50"/>
      <c r="D3619" s="27"/>
      <c r="L3619" s="27">
        <v>0.1147</v>
      </c>
      <c r="M3619" s="45">
        <f>IF(Measurements!L3616&lt;J$5,(J$6-Measurements!L3616)*((M$2-M$2*M$3-M$2*M$4)/J$4/24),0)</f>
        <v>0</v>
      </c>
      <c r="N3619" s="45">
        <f t="shared" si="109"/>
        <v>108.45771333071465</v>
      </c>
      <c r="O3619" s="140">
        <v>6847</v>
      </c>
    </row>
    <row r="3620" spans="1:15" x14ac:dyDescent="0.25">
      <c r="A3620" s="99">
        <v>43616.5</v>
      </c>
      <c r="B3620" s="27">
        <v>3613</v>
      </c>
      <c r="C3620" s="50"/>
      <c r="D3620" s="27"/>
      <c r="L3620" s="27">
        <v>9.4600000000000004E-2</v>
      </c>
      <c r="M3620" s="45">
        <f>IF(Measurements!L3617&lt;J$5,(J$6-Measurements!L3617)*((M$2-M$2*M$3-M$2*M$4)/J$4/24),0)</f>
        <v>0</v>
      </c>
      <c r="N3620" s="45">
        <f t="shared" si="109"/>
        <v>97.44140273247055</v>
      </c>
      <c r="O3620" s="140">
        <v>7230</v>
      </c>
    </row>
    <row r="3621" spans="1:15" x14ac:dyDescent="0.25">
      <c r="A3621" s="99">
        <v>43616.541666666664</v>
      </c>
      <c r="B3621" s="27">
        <v>3614</v>
      </c>
      <c r="C3621" s="50"/>
      <c r="D3621" s="27"/>
      <c r="L3621" s="27">
        <v>8.1500000000000003E-2</v>
      </c>
      <c r="M3621" s="45">
        <f>IF(Measurements!L3618&lt;J$5,(J$6-Measurements!L3618)*((M$2-M$2*M$3-M$2*M$4)/J$4/24),0)</f>
        <v>0</v>
      </c>
      <c r="N3621" s="45">
        <f t="shared" si="109"/>
        <v>90.261618213216948</v>
      </c>
      <c r="O3621" s="140">
        <v>7559</v>
      </c>
    </row>
    <row r="3622" spans="1:15" x14ac:dyDescent="0.25">
      <c r="A3622" s="99">
        <v>43616.583333333336</v>
      </c>
      <c r="B3622" s="27">
        <v>3615</v>
      </c>
      <c r="C3622" s="50"/>
      <c r="D3622" s="27"/>
      <c r="L3622" s="27">
        <v>7.3200000000000001E-2</v>
      </c>
      <c r="M3622" s="45">
        <f>IF(Measurements!L3619&lt;J$5,(J$6-Measurements!L3619)*((M$2-M$2*M$3-M$2*M$4)/J$4/24),0)</f>
        <v>0</v>
      </c>
      <c r="N3622" s="45">
        <f t="shared" si="109"/>
        <v>85.712594433842526</v>
      </c>
      <c r="O3622" s="140">
        <v>7878</v>
      </c>
    </row>
    <row r="3623" spans="1:15" x14ac:dyDescent="0.25">
      <c r="A3623" s="99">
        <v>43616.625</v>
      </c>
      <c r="B3623" s="27">
        <v>3616</v>
      </c>
      <c r="C3623" s="50"/>
      <c r="D3623" s="27"/>
      <c r="L3623" s="27">
        <v>7.2700000000000001E-2</v>
      </c>
      <c r="M3623" s="45">
        <f>IF(Measurements!L3620&lt;J$5,(J$6-Measurements!L3620)*((M$2-M$2*M$3-M$2*M$4)/J$4/24),0)</f>
        <v>0</v>
      </c>
      <c r="N3623" s="45">
        <f t="shared" si="109"/>
        <v>85.438556856771783</v>
      </c>
      <c r="O3623" s="140">
        <v>7906</v>
      </c>
    </row>
    <row r="3624" spans="1:15" x14ac:dyDescent="0.25">
      <c r="A3624" s="99">
        <v>43616.666666666664</v>
      </c>
      <c r="B3624" s="27">
        <v>3617</v>
      </c>
      <c r="C3624" s="50"/>
      <c r="D3624" s="27"/>
      <c r="L3624" s="27">
        <v>8.5099999999999995E-2</v>
      </c>
      <c r="M3624" s="45">
        <f>IF(Measurements!L3621&lt;J$5,(J$6-Measurements!L3621)*((M$2-M$2*M$3-M$2*M$4)/J$4/24),0)</f>
        <v>0</v>
      </c>
      <c r="N3624" s="45">
        <f t="shared" si="109"/>
        <v>92.234688768126333</v>
      </c>
      <c r="O3624" s="140">
        <v>7522</v>
      </c>
    </row>
    <row r="3625" spans="1:15" x14ac:dyDescent="0.25">
      <c r="A3625" s="99">
        <v>43616.708333333336</v>
      </c>
      <c r="B3625" s="27">
        <v>3618</v>
      </c>
      <c r="C3625" s="50"/>
      <c r="D3625" s="27"/>
      <c r="L3625" s="27">
        <v>0.1154</v>
      </c>
      <c r="M3625" s="45">
        <f>IF(Measurements!L3622&lt;J$5,(J$6-Measurements!L3622)*((M$2-M$2*M$3-M$2*M$4)/J$4/24),0)</f>
        <v>0</v>
      </c>
      <c r="N3625" s="45">
        <f t="shared" si="109"/>
        <v>108.84136593861371</v>
      </c>
      <c r="O3625" s="140">
        <v>6819</v>
      </c>
    </row>
    <row r="3626" spans="1:15" x14ac:dyDescent="0.25">
      <c r="A3626" s="99">
        <v>43616.75</v>
      </c>
      <c r="B3626" s="27">
        <v>3619</v>
      </c>
      <c r="C3626" s="50"/>
      <c r="D3626" s="27"/>
      <c r="L3626" s="27">
        <v>0.16400000000000001</v>
      </c>
      <c r="M3626" s="45">
        <f>IF(Measurements!L3623&lt;J$5,(J$6-Measurements!L3623)*((M$2-M$2*M$3-M$2*M$4)/J$4/24),0)</f>
        <v>0</v>
      </c>
      <c r="N3626" s="45">
        <f t="shared" si="109"/>
        <v>135.47781842989048</v>
      </c>
      <c r="O3626" s="140">
        <v>6098</v>
      </c>
    </row>
    <row r="3627" spans="1:15" x14ac:dyDescent="0.25">
      <c r="A3627" s="99">
        <v>43616.791666666664</v>
      </c>
      <c r="B3627" s="27">
        <v>3620</v>
      </c>
      <c r="C3627" s="50"/>
      <c r="D3627" s="27"/>
      <c r="L3627" s="27">
        <v>0.22</v>
      </c>
      <c r="M3627" s="45">
        <f>IF(Measurements!L3624&lt;J$5,(J$6-Measurements!L3624)*((M$2-M$2*M$3-M$2*M$4)/J$4/24),0)</f>
        <v>0</v>
      </c>
      <c r="N3627" s="45">
        <f t="shared" si="109"/>
        <v>166.1700270618143</v>
      </c>
      <c r="O3627" s="140">
        <v>5359</v>
      </c>
    </row>
    <row r="3628" spans="1:15" x14ac:dyDescent="0.25">
      <c r="A3628" s="99">
        <v>43616.833333333336</v>
      </c>
      <c r="B3628" s="27">
        <v>3621</v>
      </c>
      <c r="C3628" s="50"/>
      <c r="D3628" s="27"/>
      <c r="L3628" s="27">
        <v>0.25829999999999997</v>
      </c>
      <c r="M3628" s="45">
        <f>IF(Measurements!L3625&lt;J$5,(J$6-Measurements!L3625)*((M$2-M$2*M$3-M$2*M$4)/J$4/24),0)</f>
        <v>0</v>
      </c>
      <c r="N3628" s="45">
        <f t="shared" si="109"/>
        <v>187.16130546543363</v>
      </c>
      <c r="O3628" s="140">
        <v>5003</v>
      </c>
    </row>
    <row r="3629" spans="1:15" x14ac:dyDescent="0.25">
      <c r="A3629" s="99">
        <v>43616.875</v>
      </c>
      <c r="B3629" s="27">
        <v>3622</v>
      </c>
      <c r="C3629" s="50"/>
      <c r="D3629" s="27"/>
      <c r="L3629" s="27">
        <v>0.25369999999999998</v>
      </c>
      <c r="M3629" s="45">
        <f>IF(Measurements!L3626&lt;J$5,(J$6-Measurements!L3626)*((M$2-M$2*M$3-M$2*M$4)/J$4/24),0)</f>
        <v>0</v>
      </c>
      <c r="N3629" s="45">
        <f t="shared" si="109"/>
        <v>184.64015975638273</v>
      </c>
      <c r="O3629" s="140">
        <v>5064</v>
      </c>
    </row>
    <row r="3630" spans="1:15" x14ac:dyDescent="0.25">
      <c r="A3630" s="99">
        <v>43616.916666666664</v>
      </c>
      <c r="B3630" s="27">
        <v>3623</v>
      </c>
      <c r="C3630" s="50"/>
      <c r="D3630" s="27"/>
      <c r="L3630" s="27">
        <v>0.20319999999999999</v>
      </c>
      <c r="M3630" s="45">
        <f>IF(Measurements!L3627&lt;J$5,(J$6-Measurements!L3627)*((M$2-M$2*M$3-M$2*M$4)/J$4/24),0)</f>
        <v>0</v>
      </c>
      <c r="N3630" s="45">
        <f t="shared" si="109"/>
        <v>156.96236447223714</v>
      </c>
      <c r="O3630" s="140">
        <v>5560</v>
      </c>
    </row>
    <row r="3631" spans="1:15" x14ac:dyDescent="0.25">
      <c r="A3631" s="99">
        <v>43616.958333333336</v>
      </c>
      <c r="B3631" s="27">
        <v>3624</v>
      </c>
      <c r="C3631" s="50"/>
      <c r="D3631" s="27"/>
      <c r="L3631" s="27">
        <v>0.1308</v>
      </c>
      <c r="M3631" s="45">
        <f>IF(Measurements!L3628&lt;J$5,(J$6-Measurements!L3628)*((M$2-M$2*M$3-M$2*M$4)/J$4/24),0)</f>
        <v>0</v>
      </c>
      <c r="N3631" s="45">
        <f t="shared" si="109"/>
        <v>117.28172331239276</v>
      </c>
      <c r="O3631" s="140">
        <v>6553</v>
      </c>
    </row>
    <row r="3632" spans="1:15" x14ac:dyDescent="0.25">
      <c r="A3632" s="99">
        <v>43617</v>
      </c>
      <c r="B3632" s="27">
        <v>3625</v>
      </c>
      <c r="C3632" s="50"/>
      <c r="D3632" s="27"/>
      <c r="E3632" s="45">
        <f>+IF((MIN(Measurements!G3629:G3652)+MAX(Measurements!G3629:G3652))/2&gt;=E$5,0,E$6-(MIN(Measurements!G3629:G3652)+MAX(Measurements!G3629:G3652))/2)</f>
        <v>0</v>
      </c>
      <c r="F3632" s="45">
        <f>+IF((MIN(Measurements!H3629:H3652)+MAX(Measurements!H3629:H3652))/2&gt;=F$5,0,F$6-(MIN(Measurements!H3629:H3652)+MAX(Measurements!H3629:H3652))/2)</f>
        <v>0</v>
      </c>
      <c r="G3632" s="45">
        <f>+IF((MIN(Measurements!I3629:I3652)+MAX(Measurements!I3629:I3652))/2&gt;=G$5,0,G$6-(MIN(Measurements!I3629:I3652)+MAX(Measurements!I3629:I3652))/2)</f>
        <v>0</v>
      </c>
      <c r="H3632" s="45">
        <f>+IF((MIN(Measurements!J3629:J3652)+MAX(Measurements!J3629:J3652))/2&gt;=H$5,0,H$6-(MIN(Measurements!J3629:J3652)+MAX(Measurements!J3629:J3652))/2)</f>
        <v>0</v>
      </c>
      <c r="I3632" s="45">
        <f>+IF((MIN(Measurements!K3629:K3652)+MAX(Measurements!K3629:K3652))/2&gt;=I$5,0,I$6-(MIN(Measurements!K3629:K3652)+MAX(Measurements!K3629:K3652))/2)</f>
        <v>0</v>
      </c>
      <c r="J3632" s="45">
        <f>+IF((MIN(Measurements!L3629:L3652)+MAX(Measurements!L3629:L3652))/2&gt;=J$5,0,J$6-(MIN(Measurements!L3629:L3652)+MAX(Measurements!L3629:L3652))/2)</f>
        <v>0</v>
      </c>
      <c r="L3632" s="27">
        <v>6.3899999999999998E-2</v>
      </c>
      <c r="M3632" s="45">
        <f>IF(Measurements!L3629&lt;J$5,(J$6-Measurements!L3629)*((M$2-M$2*M$3-M$2*M$4)/J$4/24),0)</f>
        <v>0</v>
      </c>
      <c r="N3632" s="45">
        <f t="shared" si="109"/>
        <v>80.615495500326602</v>
      </c>
      <c r="O3632" s="140">
        <v>8099</v>
      </c>
    </row>
    <row r="3633" spans="1:15" x14ac:dyDescent="0.25">
      <c r="A3633" s="99">
        <v>43617.041666666664</v>
      </c>
      <c r="B3633" s="27">
        <v>3626</v>
      </c>
      <c r="C3633" s="50"/>
      <c r="D3633" s="27"/>
      <c r="L3633" s="27">
        <v>2.8799999999999999E-2</v>
      </c>
      <c r="M3633" s="45">
        <f>IF(Measurements!L3630&lt;J$5,(J$6-Measurements!L3630)*((M$2-M$2*M$3-M$2*M$4)/J$4/24),0)</f>
        <v>0</v>
      </c>
      <c r="N3633" s="45">
        <f t="shared" si="109"/>
        <v>61.378057589960051</v>
      </c>
      <c r="O3633" s="140">
        <v>8519</v>
      </c>
    </row>
    <row r="3634" spans="1:15" x14ac:dyDescent="0.25">
      <c r="A3634" s="99">
        <v>43617.083333333336</v>
      </c>
      <c r="B3634" s="27">
        <v>3627</v>
      </c>
      <c r="C3634" s="50"/>
      <c r="D3634" s="27"/>
      <c r="L3634" s="27">
        <v>1.95E-2</v>
      </c>
      <c r="M3634" s="45">
        <f>IF(Measurements!L3631&lt;J$5,(J$6-Measurements!L3631)*((M$2-M$2*M$3-M$2*M$4)/J$4/24),0)</f>
        <v>0</v>
      </c>
      <c r="N3634" s="45">
        <f t="shared" si="109"/>
        <v>56.280958656444128</v>
      </c>
      <c r="O3634" s="140">
        <v>8677</v>
      </c>
    </row>
    <row r="3635" spans="1:15" x14ac:dyDescent="0.25">
      <c r="A3635" s="99">
        <v>43617.125</v>
      </c>
      <c r="B3635" s="27">
        <v>3628</v>
      </c>
      <c r="C3635" s="50"/>
      <c r="D3635" s="27"/>
      <c r="L3635" s="27">
        <v>3.4799999999999998E-2</v>
      </c>
      <c r="M3635" s="45">
        <f>IF(Measurements!L3632&lt;J$5,(J$6-Measurements!L3632)*((M$2-M$2*M$3-M$2*M$4)/J$4/24),0)</f>
        <v>0</v>
      </c>
      <c r="N3635" s="45">
        <f t="shared" si="109"/>
        <v>64.666508514809038</v>
      </c>
      <c r="O3635" s="140">
        <v>8424</v>
      </c>
    </row>
    <row r="3636" spans="1:15" x14ac:dyDescent="0.25">
      <c r="A3636" s="99">
        <v>43617.166666666664</v>
      </c>
      <c r="B3636" s="27">
        <v>3629</v>
      </c>
      <c r="C3636" s="50"/>
      <c r="D3636" s="27"/>
      <c r="L3636" s="27">
        <v>7.5200000000000003E-2</v>
      </c>
      <c r="M3636" s="45">
        <f>IF(Measurements!L3633&lt;J$5,(J$6-Measurements!L3633)*((M$2-M$2*M$3-M$2*M$4)/J$4/24),0)</f>
        <v>0</v>
      </c>
      <c r="N3636" s="45">
        <f t="shared" si="109"/>
        <v>86.808744742125526</v>
      </c>
      <c r="O3636" s="140">
        <v>7762</v>
      </c>
    </row>
    <row r="3637" spans="1:15" x14ac:dyDescent="0.25">
      <c r="A3637" s="99">
        <v>43617.208333333336</v>
      </c>
      <c r="B3637" s="27">
        <v>3630</v>
      </c>
      <c r="C3637" s="50"/>
      <c r="D3637" s="27"/>
      <c r="L3637" s="27">
        <v>0.1356</v>
      </c>
      <c r="M3637" s="45">
        <f>IF(Measurements!L3634&lt;J$5,(J$6-Measurements!L3634)*((M$2-M$2*M$3-M$2*M$4)/J$4/24),0)</f>
        <v>0</v>
      </c>
      <c r="N3637" s="45">
        <f t="shared" si="109"/>
        <v>119.91248405227195</v>
      </c>
      <c r="O3637" s="140">
        <v>6508</v>
      </c>
    </row>
    <row r="3638" spans="1:15" x14ac:dyDescent="0.25">
      <c r="A3638" s="99">
        <v>43617.25</v>
      </c>
      <c r="B3638" s="27">
        <v>3631</v>
      </c>
      <c r="C3638" s="50"/>
      <c r="D3638" s="27"/>
      <c r="L3638" s="27">
        <v>0.19589999999999999</v>
      </c>
      <c r="M3638" s="45">
        <f>IF(Measurements!L3635&lt;J$5,(J$6-Measurements!L3635)*((M$2-M$2*M$3-M$2*M$4)/J$4/24),0)</f>
        <v>0</v>
      </c>
      <c r="N3638" s="45">
        <f t="shared" si="109"/>
        <v>152.96141584700422</v>
      </c>
      <c r="O3638" s="140">
        <v>5670</v>
      </c>
    </row>
    <row r="3639" spans="1:15" x14ac:dyDescent="0.25">
      <c r="A3639" s="99">
        <v>43617.291666666664</v>
      </c>
      <c r="B3639" s="27">
        <v>3632</v>
      </c>
      <c r="C3639" s="50"/>
      <c r="D3639" s="27"/>
      <c r="L3639" s="27">
        <v>0.2283</v>
      </c>
      <c r="M3639" s="45">
        <f>IF(Measurements!L3636&lt;J$5,(J$6-Measurements!L3636)*((M$2-M$2*M$3-M$2*M$4)/J$4/24),0)</f>
        <v>0</v>
      </c>
      <c r="N3639" s="45">
        <f t="shared" si="109"/>
        <v>170.71905084118873</v>
      </c>
      <c r="O3639" s="140">
        <v>5279</v>
      </c>
    </row>
    <row r="3640" spans="1:15" x14ac:dyDescent="0.25">
      <c r="A3640" s="99">
        <v>43617.333333333336</v>
      </c>
      <c r="B3640" s="27">
        <v>3633</v>
      </c>
      <c r="C3640" s="50"/>
      <c r="D3640" s="27"/>
      <c r="L3640" s="27">
        <v>0.21940000000000001</v>
      </c>
      <c r="M3640" s="45">
        <f>IF(Measurements!L3637&lt;J$5,(J$6-Measurements!L3637)*((M$2-M$2*M$3-M$2*M$4)/J$4/24),0)</f>
        <v>0</v>
      </c>
      <c r="N3640" s="45">
        <f t="shared" si="109"/>
        <v>165.8411819693294</v>
      </c>
      <c r="O3640" s="140">
        <v>5360</v>
      </c>
    </row>
    <row r="3641" spans="1:15" x14ac:dyDescent="0.25">
      <c r="A3641" s="99">
        <v>43617.375</v>
      </c>
      <c r="B3641" s="27">
        <v>3634</v>
      </c>
      <c r="C3641" s="50"/>
      <c r="D3641" s="27"/>
      <c r="L3641" s="27">
        <v>0.18149999999999999</v>
      </c>
      <c r="M3641" s="45">
        <f>IF(Measurements!L3638&lt;J$5,(J$6-Measurements!L3638)*((M$2-M$2*M$3-M$2*M$4)/J$4/24),0)</f>
        <v>0</v>
      </c>
      <c r="N3641" s="45">
        <f t="shared" si="109"/>
        <v>145.06913362736665</v>
      </c>
      <c r="O3641" s="140">
        <v>5887</v>
      </c>
    </row>
    <row r="3642" spans="1:15" x14ac:dyDescent="0.25">
      <c r="A3642" s="99">
        <v>43617.416666666664</v>
      </c>
      <c r="B3642" s="27">
        <v>3635</v>
      </c>
      <c r="C3642" s="50"/>
      <c r="D3642" s="27"/>
      <c r="L3642" s="27">
        <v>0.13919999999999999</v>
      </c>
      <c r="M3642" s="45">
        <f>IF(Measurements!L3639&lt;J$5,(J$6-Measurements!L3639)*((M$2-M$2*M$3-M$2*M$4)/J$4/24),0)</f>
        <v>0</v>
      </c>
      <c r="N3642" s="45">
        <f t="shared" si="109"/>
        <v>121.88555460718132</v>
      </c>
      <c r="O3642" s="140">
        <v>6447</v>
      </c>
    </row>
    <row r="3643" spans="1:15" x14ac:dyDescent="0.25">
      <c r="A3643" s="99">
        <v>43617.458333333336</v>
      </c>
      <c r="B3643" s="27">
        <v>3636</v>
      </c>
      <c r="C3643" s="50"/>
      <c r="D3643" s="27"/>
      <c r="L3643" s="27">
        <v>0.10829999999999999</v>
      </c>
      <c r="M3643" s="45">
        <f>IF(Measurements!L3640&lt;J$5,(J$6-Measurements!L3640)*((M$2-M$2*M$3-M$2*M$4)/J$4/24),0)</f>
        <v>0</v>
      </c>
      <c r="N3643" s="45">
        <f t="shared" si="109"/>
        <v>104.95003234420906</v>
      </c>
      <c r="O3643" s="140">
        <v>6970</v>
      </c>
    </row>
    <row r="3644" spans="1:15" x14ac:dyDescent="0.25">
      <c r="A3644" s="99">
        <v>43617.5</v>
      </c>
      <c r="B3644" s="27">
        <v>3637</v>
      </c>
      <c r="C3644" s="50"/>
      <c r="D3644" s="27"/>
      <c r="L3644" s="27">
        <v>8.9399999999999993E-2</v>
      </c>
      <c r="M3644" s="45">
        <f>IF(Measurements!L3641&lt;J$5,(J$6-Measurements!L3641)*((M$2-M$2*M$3-M$2*M$4)/J$4/24),0)</f>
        <v>0</v>
      </c>
      <c r="N3644" s="45">
        <f t="shared" si="109"/>
        <v>94.591411930934768</v>
      </c>
      <c r="O3644" s="140">
        <v>7386</v>
      </c>
    </row>
    <row r="3645" spans="1:15" x14ac:dyDescent="0.25">
      <c r="A3645" s="99">
        <v>43617.541666666664</v>
      </c>
      <c r="B3645" s="27">
        <v>3638</v>
      </c>
      <c r="C3645" s="50"/>
      <c r="D3645" s="27"/>
      <c r="L3645" s="27">
        <v>7.6999999999999999E-2</v>
      </c>
      <c r="M3645" s="45">
        <f>IF(Measurements!L3642&lt;J$5,(J$6-Measurements!L3642)*((M$2-M$2*M$3-M$2*M$4)/J$4/24),0)</f>
        <v>0</v>
      </c>
      <c r="N3645" s="45">
        <f t="shared" si="109"/>
        <v>87.795280019580218</v>
      </c>
      <c r="O3645" s="140">
        <v>7732</v>
      </c>
    </row>
    <row r="3646" spans="1:15" x14ac:dyDescent="0.25">
      <c r="A3646" s="99">
        <v>43617.583333333336</v>
      </c>
      <c r="B3646" s="27">
        <v>3639</v>
      </c>
      <c r="C3646" s="50"/>
      <c r="D3646" s="27"/>
      <c r="L3646" s="27">
        <v>6.9199999999999998E-2</v>
      </c>
      <c r="M3646" s="45">
        <f>IF(Measurements!L3643&lt;J$5,(J$6-Measurements!L3643)*((M$2-M$2*M$3-M$2*M$4)/J$4/24),0)</f>
        <v>0</v>
      </c>
      <c r="N3646" s="45">
        <f t="shared" si="109"/>
        <v>83.520293817276524</v>
      </c>
      <c r="O3646" s="140">
        <v>7938</v>
      </c>
    </row>
    <row r="3647" spans="1:15" x14ac:dyDescent="0.25">
      <c r="A3647" s="99">
        <v>43617.625</v>
      </c>
      <c r="B3647" s="27">
        <v>3640</v>
      </c>
      <c r="C3647" s="50"/>
      <c r="D3647" s="27"/>
      <c r="L3647" s="27">
        <v>6.8699999999999997E-2</v>
      </c>
      <c r="M3647" s="45">
        <f>IF(Measurements!L3644&lt;J$5,(J$6-Measurements!L3644)*((M$2-M$2*M$3-M$2*M$4)/J$4/24),0)</f>
        <v>0</v>
      </c>
      <c r="N3647" s="45">
        <f t="shared" si="109"/>
        <v>83.246256240205781</v>
      </c>
      <c r="O3647" s="140">
        <v>7968</v>
      </c>
    </row>
    <row r="3648" spans="1:15" x14ac:dyDescent="0.25">
      <c r="A3648" s="99">
        <v>43617.666666666664</v>
      </c>
      <c r="B3648" s="27">
        <v>3641</v>
      </c>
      <c r="C3648" s="50"/>
      <c r="D3648" s="27"/>
      <c r="L3648" s="27">
        <v>8.0399999999999999E-2</v>
      </c>
      <c r="M3648" s="45">
        <f>IF(Measurements!L3645&lt;J$5,(J$6-Measurements!L3645)*((M$2-M$2*M$3-M$2*M$4)/J$4/24),0)</f>
        <v>0</v>
      </c>
      <c r="N3648" s="45">
        <f t="shared" si="109"/>
        <v>89.658735543661294</v>
      </c>
      <c r="O3648" s="140">
        <v>7657</v>
      </c>
    </row>
    <row r="3649" spans="1:15" x14ac:dyDescent="0.25">
      <c r="A3649" s="99">
        <v>43617.708333333336</v>
      </c>
      <c r="B3649" s="27">
        <v>3642</v>
      </c>
      <c r="C3649" s="50"/>
      <c r="D3649" s="27"/>
      <c r="L3649" s="27">
        <v>0.1089</v>
      </c>
      <c r="M3649" s="45">
        <f>IF(Measurements!L3646&lt;J$5,(J$6-Measurements!L3646)*((M$2-M$2*M$3-M$2*M$4)/J$4/24),0)</f>
        <v>0</v>
      </c>
      <c r="N3649" s="45">
        <f t="shared" si="109"/>
        <v>105.27887743669396</v>
      </c>
      <c r="O3649" s="140">
        <v>6940</v>
      </c>
    </row>
    <row r="3650" spans="1:15" x14ac:dyDescent="0.25">
      <c r="A3650" s="99">
        <v>43617.75</v>
      </c>
      <c r="B3650" s="27">
        <v>3643</v>
      </c>
      <c r="C3650" s="50"/>
      <c r="D3650" s="27"/>
      <c r="L3650" s="27">
        <v>0.15490000000000001</v>
      </c>
      <c r="M3650" s="45">
        <f>IF(Measurements!L3647&lt;J$5,(J$6-Measurements!L3647)*((M$2-M$2*M$3-M$2*M$4)/J$4/24),0)</f>
        <v>0</v>
      </c>
      <c r="N3650" s="45">
        <f t="shared" si="109"/>
        <v>130.49033452720283</v>
      </c>
      <c r="O3650" s="140">
        <v>6265</v>
      </c>
    </row>
    <row r="3651" spans="1:15" x14ac:dyDescent="0.25">
      <c r="A3651" s="99">
        <v>43617.791666666664</v>
      </c>
      <c r="B3651" s="27">
        <v>3644</v>
      </c>
      <c r="C3651" s="50"/>
      <c r="D3651" s="27"/>
      <c r="L3651" s="27">
        <v>0.20780000000000001</v>
      </c>
      <c r="M3651" s="45">
        <f>IF(Measurements!L3648&lt;J$5,(J$6-Measurements!L3648)*((M$2-M$2*M$3-M$2*M$4)/J$4/24),0)</f>
        <v>0</v>
      </c>
      <c r="N3651" s="45">
        <f t="shared" si="109"/>
        <v>159.48351018128801</v>
      </c>
      <c r="O3651" s="140">
        <v>5493</v>
      </c>
    </row>
    <row r="3652" spans="1:15" x14ac:dyDescent="0.25">
      <c r="A3652" s="99">
        <v>43617.833333333336</v>
      </c>
      <c r="B3652" s="27">
        <v>3645</v>
      </c>
      <c r="C3652" s="50"/>
      <c r="D3652" s="27"/>
      <c r="L3652" s="27">
        <v>0.24399999999999999</v>
      </c>
      <c r="M3652" s="45">
        <f>IF(Measurements!L3649&lt;J$5,(J$6-Measurements!L3649)*((M$2-M$2*M$3-M$2*M$4)/J$4/24),0)</f>
        <v>0</v>
      </c>
      <c r="N3652" s="45">
        <f t="shared" si="109"/>
        <v>179.32383076121022</v>
      </c>
      <c r="O3652" s="140">
        <v>5121</v>
      </c>
    </row>
    <row r="3653" spans="1:15" x14ac:dyDescent="0.25">
      <c r="A3653" s="99">
        <v>43617.875</v>
      </c>
      <c r="B3653" s="27">
        <v>3646</v>
      </c>
      <c r="C3653" s="50"/>
      <c r="D3653" s="27"/>
      <c r="L3653" s="27">
        <v>0.23960000000000001</v>
      </c>
      <c r="M3653" s="45">
        <f>IF(Measurements!L3650&lt;J$5,(J$6-Measurements!L3650)*((M$2-M$2*M$3-M$2*M$4)/J$4/24),0)</f>
        <v>0</v>
      </c>
      <c r="N3653" s="45">
        <f t="shared" si="109"/>
        <v>176.91230008298763</v>
      </c>
      <c r="O3653" s="140">
        <v>5173</v>
      </c>
    </row>
    <row r="3654" spans="1:15" x14ac:dyDescent="0.25">
      <c r="A3654" s="99">
        <v>43617.916666666664</v>
      </c>
      <c r="B3654" s="27">
        <v>3647</v>
      </c>
      <c r="C3654" s="50"/>
      <c r="D3654" s="27"/>
      <c r="L3654" s="27">
        <v>0.19189999999999999</v>
      </c>
      <c r="M3654" s="45">
        <f>IF(Measurements!L3651&lt;J$5,(J$6-Measurements!L3651)*((M$2-M$2*M$3-M$2*M$4)/J$4/24),0)</f>
        <v>0</v>
      </c>
      <c r="N3654" s="45">
        <f t="shared" si="109"/>
        <v>150.76911523043822</v>
      </c>
      <c r="O3654" s="140">
        <v>5758</v>
      </c>
    </row>
    <row r="3655" spans="1:15" x14ac:dyDescent="0.25">
      <c r="A3655" s="99">
        <v>43617.958333333336</v>
      </c>
      <c r="B3655" s="27">
        <v>3648</v>
      </c>
      <c r="C3655" s="50"/>
      <c r="D3655" s="27"/>
      <c r="L3655" s="27">
        <v>0.1235</v>
      </c>
      <c r="M3655" s="45">
        <f>IF(Measurements!L3652&lt;J$5,(J$6-Measurements!L3652)*((M$2-M$2*M$3-M$2*M$4)/J$4/24),0)</f>
        <v>0</v>
      </c>
      <c r="N3655" s="45">
        <f t="shared" si="109"/>
        <v>113.28077468715982</v>
      </c>
      <c r="O3655" s="140">
        <v>6671</v>
      </c>
    </row>
    <row r="3656" spans="1:15" x14ac:dyDescent="0.25">
      <c r="A3656" s="99">
        <v>43618</v>
      </c>
      <c r="B3656" s="27">
        <v>3649</v>
      </c>
      <c r="C3656" s="50"/>
      <c r="D3656" s="27"/>
      <c r="E3656" s="45">
        <f>+IF((MIN(Measurements!G3653:G3676)+MAX(Measurements!G3653:G3676))/2&gt;=E$5,0,E$6-(MIN(Measurements!G3653:G3676)+MAX(Measurements!G3653:G3676))/2)</f>
        <v>0</v>
      </c>
      <c r="F3656" s="45">
        <f>+IF((MIN(Measurements!H3653:H3676)+MAX(Measurements!H3653:H3676))/2&gt;=F$5,0,F$6-(MIN(Measurements!H3653:H3676)+MAX(Measurements!H3653:H3676))/2)</f>
        <v>0</v>
      </c>
      <c r="G3656" s="45">
        <f>+IF((MIN(Measurements!I3653:I3676)+MAX(Measurements!I3653:I3676))/2&gt;=G$5,0,G$6-(MIN(Measurements!I3653:I3676)+MAX(Measurements!I3653:I3676))/2)</f>
        <v>0</v>
      </c>
      <c r="H3656" s="45">
        <f>+IF((MIN(Measurements!J3653:J3676)+MAX(Measurements!J3653:J3676))/2&gt;=H$5,0,H$6-(MIN(Measurements!J3653:J3676)+MAX(Measurements!J3653:J3676))/2)</f>
        <v>0</v>
      </c>
      <c r="I3656" s="45">
        <f>+IF((MIN(Measurements!K3653:K3676)+MAX(Measurements!K3653:K3676))/2&gt;=I$5,0,I$6-(MIN(Measurements!K3653:K3676)+MAX(Measurements!K3653:K3676))/2)</f>
        <v>0</v>
      </c>
      <c r="J3656" s="45">
        <f>+IF((MIN(Measurements!L3653:L3676)+MAX(Measurements!L3653:L3676))/2&gt;=J$5,0,J$6-(MIN(Measurements!L3653:L3676)+MAX(Measurements!L3653:L3676))/2)</f>
        <v>0</v>
      </c>
      <c r="L3656" s="27">
        <v>6.3899999999999998E-2</v>
      </c>
      <c r="M3656" s="45">
        <f>IF(Measurements!L3653&lt;J$5,(J$6-Measurements!L3653)*((M$2-M$2*M$3-M$2*M$4)/J$4/24),0)</f>
        <v>0</v>
      </c>
      <c r="N3656" s="45">
        <f t="shared" si="109"/>
        <v>80.615495500326602</v>
      </c>
      <c r="O3656" s="140">
        <v>8100</v>
      </c>
    </row>
    <row r="3657" spans="1:15" x14ac:dyDescent="0.25">
      <c r="A3657" s="99">
        <v>43618.041666666664</v>
      </c>
      <c r="B3657" s="27">
        <v>3650</v>
      </c>
      <c r="C3657" s="50"/>
      <c r="D3657" s="27"/>
      <c r="L3657" s="27">
        <v>2.8799999999999999E-2</v>
      </c>
      <c r="M3657" s="45">
        <f>IF(Measurements!L3654&lt;J$5,(J$6-Measurements!L3654)*((M$2-M$2*M$3-M$2*M$4)/J$4/24),0)</f>
        <v>0</v>
      </c>
      <c r="N3657" s="45">
        <f t="shared" ref="N3657:N3720" si="110">+M3657+$L3657*M$2*M$3/$M$6+M$5</f>
        <v>61.378057589960051</v>
      </c>
      <c r="O3657" s="140">
        <v>8520</v>
      </c>
    </row>
    <row r="3658" spans="1:15" x14ac:dyDescent="0.25">
      <c r="A3658" s="99">
        <v>43618.083333333336</v>
      </c>
      <c r="B3658" s="27">
        <v>3651</v>
      </c>
      <c r="C3658" s="50"/>
      <c r="D3658" s="27"/>
      <c r="L3658" s="27">
        <v>1.95E-2</v>
      </c>
      <c r="M3658" s="45">
        <f>IF(Measurements!L3655&lt;J$5,(J$6-Measurements!L3655)*((M$2-M$2*M$3-M$2*M$4)/J$4/24),0)</f>
        <v>0</v>
      </c>
      <c r="N3658" s="45">
        <f t="shared" si="110"/>
        <v>56.280958656444128</v>
      </c>
      <c r="O3658" s="140">
        <v>8678</v>
      </c>
    </row>
    <row r="3659" spans="1:15" x14ac:dyDescent="0.25">
      <c r="A3659" s="99">
        <v>43618.125</v>
      </c>
      <c r="B3659" s="27">
        <v>3652</v>
      </c>
      <c r="C3659" s="50"/>
      <c r="D3659" s="27"/>
      <c r="L3659" s="27">
        <v>3.4799999999999998E-2</v>
      </c>
      <c r="M3659" s="45">
        <f>IF(Measurements!L3656&lt;J$5,(J$6-Measurements!L3656)*((M$2-M$2*M$3-M$2*M$4)/J$4/24),0)</f>
        <v>0</v>
      </c>
      <c r="N3659" s="45">
        <f t="shared" si="110"/>
        <v>64.666508514809038</v>
      </c>
      <c r="O3659" s="140">
        <v>8425</v>
      </c>
    </row>
    <row r="3660" spans="1:15" x14ac:dyDescent="0.25">
      <c r="A3660" s="99">
        <v>43618.166666666664</v>
      </c>
      <c r="B3660" s="27">
        <v>3653</v>
      </c>
      <c r="C3660" s="50"/>
      <c r="D3660" s="27"/>
      <c r="L3660" s="27">
        <v>7.5200000000000003E-2</v>
      </c>
      <c r="M3660" s="45">
        <f>IF(Measurements!L3657&lt;J$5,(J$6-Measurements!L3657)*((M$2-M$2*M$3-M$2*M$4)/J$4/24),0)</f>
        <v>0</v>
      </c>
      <c r="N3660" s="45">
        <f t="shared" si="110"/>
        <v>86.808744742125526</v>
      </c>
      <c r="O3660" s="140">
        <v>7763</v>
      </c>
    </row>
    <row r="3661" spans="1:15" x14ac:dyDescent="0.25">
      <c r="A3661" s="99">
        <v>43618.208333333336</v>
      </c>
      <c r="B3661" s="27">
        <v>3654</v>
      </c>
      <c r="C3661" s="50"/>
      <c r="D3661" s="27"/>
      <c r="L3661" s="27">
        <v>0.1356</v>
      </c>
      <c r="M3661" s="45">
        <f>IF(Measurements!L3658&lt;J$5,(J$6-Measurements!L3658)*((M$2-M$2*M$3-M$2*M$4)/J$4/24),0)</f>
        <v>0</v>
      </c>
      <c r="N3661" s="45">
        <f t="shared" si="110"/>
        <v>119.91248405227195</v>
      </c>
      <c r="O3661" s="140">
        <v>6509</v>
      </c>
    </row>
    <row r="3662" spans="1:15" x14ac:dyDescent="0.25">
      <c r="A3662" s="99">
        <v>43618.25</v>
      </c>
      <c r="B3662" s="27">
        <v>3655</v>
      </c>
      <c r="C3662" s="50"/>
      <c r="D3662" s="27"/>
      <c r="L3662" s="27">
        <v>0.19589999999999999</v>
      </c>
      <c r="M3662" s="45">
        <f>IF(Measurements!L3659&lt;J$5,(J$6-Measurements!L3659)*((M$2-M$2*M$3-M$2*M$4)/J$4/24),0)</f>
        <v>0</v>
      </c>
      <c r="N3662" s="45">
        <f t="shared" si="110"/>
        <v>152.96141584700422</v>
      </c>
      <c r="O3662" s="140">
        <v>5671</v>
      </c>
    </row>
    <row r="3663" spans="1:15" x14ac:dyDescent="0.25">
      <c r="A3663" s="99">
        <v>43618.291666666664</v>
      </c>
      <c r="B3663" s="27">
        <v>3656</v>
      </c>
      <c r="C3663" s="50"/>
      <c r="D3663" s="27"/>
      <c r="L3663" s="27">
        <v>0.2283</v>
      </c>
      <c r="M3663" s="45">
        <f>IF(Measurements!L3660&lt;J$5,(J$6-Measurements!L3660)*((M$2-M$2*M$3-M$2*M$4)/J$4/24),0)</f>
        <v>0</v>
      </c>
      <c r="N3663" s="45">
        <f t="shared" si="110"/>
        <v>170.71905084118873</v>
      </c>
      <c r="O3663" s="140">
        <v>5280</v>
      </c>
    </row>
    <row r="3664" spans="1:15" x14ac:dyDescent="0.25">
      <c r="A3664" s="99">
        <v>43618.333333333336</v>
      </c>
      <c r="B3664" s="27">
        <v>3657</v>
      </c>
      <c r="C3664" s="50"/>
      <c r="D3664" s="27"/>
      <c r="L3664" s="27">
        <v>0.21940000000000001</v>
      </c>
      <c r="M3664" s="45">
        <f>IF(Measurements!L3661&lt;J$5,(J$6-Measurements!L3661)*((M$2-M$2*M$3-M$2*M$4)/J$4/24),0)</f>
        <v>0</v>
      </c>
      <c r="N3664" s="45">
        <f t="shared" si="110"/>
        <v>165.8411819693294</v>
      </c>
      <c r="O3664" s="140">
        <v>5361</v>
      </c>
    </row>
    <row r="3665" spans="1:15" x14ac:dyDescent="0.25">
      <c r="A3665" s="99">
        <v>43618.375</v>
      </c>
      <c r="B3665" s="27">
        <v>3658</v>
      </c>
      <c r="C3665" s="50"/>
      <c r="D3665" s="27"/>
      <c r="L3665" s="27">
        <v>0.18149999999999999</v>
      </c>
      <c r="M3665" s="45">
        <f>IF(Measurements!L3662&lt;J$5,(J$6-Measurements!L3662)*((M$2-M$2*M$3-M$2*M$4)/J$4/24),0)</f>
        <v>0</v>
      </c>
      <c r="N3665" s="45">
        <f t="shared" si="110"/>
        <v>145.06913362736665</v>
      </c>
      <c r="O3665" s="140">
        <v>5888</v>
      </c>
    </row>
    <row r="3666" spans="1:15" x14ac:dyDescent="0.25">
      <c r="A3666" s="99">
        <v>43618.416666666664</v>
      </c>
      <c r="B3666" s="27">
        <v>3659</v>
      </c>
      <c r="C3666" s="50"/>
      <c r="D3666" s="27"/>
      <c r="L3666" s="27">
        <v>0.13919999999999999</v>
      </c>
      <c r="M3666" s="45">
        <f>IF(Measurements!L3663&lt;J$5,(J$6-Measurements!L3663)*((M$2-M$2*M$3-M$2*M$4)/J$4/24),0)</f>
        <v>0</v>
      </c>
      <c r="N3666" s="45">
        <f t="shared" si="110"/>
        <v>121.88555460718132</v>
      </c>
      <c r="O3666" s="140">
        <v>6448</v>
      </c>
    </row>
    <row r="3667" spans="1:15" x14ac:dyDescent="0.25">
      <c r="A3667" s="99">
        <v>43618.458333333336</v>
      </c>
      <c r="B3667" s="27">
        <v>3660</v>
      </c>
      <c r="C3667" s="50"/>
      <c r="D3667" s="27"/>
      <c r="L3667" s="27">
        <v>0.10829999999999999</v>
      </c>
      <c r="M3667" s="45">
        <f>IF(Measurements!L3664&lt;J$5,(J$6-Measurements!L3664)*((M$2-M$2*M$3-M$2*M$4)/J$4/24),0)</f>
        <v>0</v>
      </c>
      <c r="N3667" s="45">
        <f t="shared" si="110"/>
        <v>104.95003234420906</v>
      </c>
      <c r="O3667" s="140">
        <v>6971</v>
      </c>
    </row>
    <row r="3668" spans="1:15" x14ac:dyDescent="0.25">
      <c r="A3668" s="99">
        <v>43618.5</v>
      </c>
      <c r="B3668" s="27">
        <v>3661</v>
      </c>
      <c r="C3668" s="50"/>
      <c r="D3668" s="27"/>
      <c r="L3668" s="27">
        <v>8.9399999999999993E-2</v>
      </c>
      <c r="M3668" s="45">
        <f>IF(Measurements!L3665&lt;J$5,(J$6-Measurements!L3665)*((M$2-M$2*M$3-M$2*M$4)/J$4/24),0)</f>
        <v>0</v>
      </c>
      <c r="N3668" s="45">
        <f t="shared" si="110"/>
        <v>94.591411930934768</v>
      </c>
      <c r="O3668" s="140">
        <v>7387</v>
      </c>
    </row>
    <row r="3669" spans="1:15" x14ac:dyDescent="0.25">
      <c r="A3669" s="99">
        <v>43618.541666666664</v>
      </c>
      <c r="B3669" s="27">
        <v>3662</v>
      </c>
      <c r="C3669" s="50"/>
      <c r="D3669" s="27"/>
      <c r="L3669" s="27">
        <v>7.6999999999999999E-2</v>
      </c>
      <c r="M3669" s="45">
        <f>IF(Measurements!L3666&lt;J$5,(J$6-Measurements!L3666)*((M$2-M$2*M$3-M$2*M$4)/J$4/24),0)</f>
        <v>0</v>
      </c>
      <c r="N3669" s="45">
        <f t="shared" si="110"/>
        <v>87.795280019580218</v>
      </c>
      <c r="O3669" s="140">
        <v>7733</v>
      </c>
    </row>
    <row r="3670" spans="1:15" x14ac:dyDescent="0.25">
      <c r="A3670" s="99">
        <v>43618.583333333336</v>
      </c>
      <c r="B3670" s="27">
        <v>3663</v>
      </c>
      <c r="C3670" s="50"/>
      <c r="D3670" s="27"/>
      <c r="L3670" s="27">
        <v>6.9199999999999998E-2</v>
      </c>
      <c r="M3670" s="45">
        <f>IF(Measurements!L3667&lt;J$5,(J$6-Measurements!L3667)*((M$2-M$2*M$3-M$2*M$4)/J$4/24),0)</f>
        <v>0</v>
      </c>
      <c r="N3670" s="45">
        <f t="shared" si="110"/>
        <v>83.520293817276524</v>
      </c>
      <c r="O3670" s="140">
        <v>7939</v>
      </c>
    </row>
    <row r="3671" spans="1:15" x14ac:dyDescent="0.25">
      <c r="A3671" s="99">
        <v>43618.625</v>
      </c>
      <c r="B3671" s="27">
        <v>3664</v>
      </c>
      <c r="C3671" s="50"/>
      <c r="D3671" s="27"/>
      <c r="L3671" s="27">
        <v>6.8699999999999997E-2</v>
      </c>
      <c r="M3671" s="45">
        <f>IF(Measurements!L3668&lt;J$5,(J$6-Measurements!L3668)*((M$2-M$2*M$3-M$2*M$4)/J$4/24),0)</f>
        <v>0</v>
      </c>
      <c r="N3671" s="45">
        <f t="shared" si="110"/>
        <v>83.246256240205781</v>
      </c>
      <c r="O3671" s="140">
        <v>7969</v>
      </c>
    </row>
    <row r="3672" spans="1:15" x14ac:dyDescent="0.25">
      <c r="A3672" s="99">
        <v>43618.666666666664</v>
      </c>
      <c r="B3672" s="27">
        <v>3665</v>
      </c>
      <c r="C3672" s="50"/>
      <c r="D3672" s="27"/>
      <c r="L3672" s="27">
        <v>8.0399999999999999E-2</v>
      </c>
      <c r="M3672" s="45">
        <f>IF(Measurements!L3669&lt;J$5,(J$6-Measurements!L3669)*((M$2-M$2*M$3-M$2*M$4)/J$4/24),0)</f>
        <v>0</v>
      </c>
      <c r="N3672" s="45">
        <f t="shared" si="110"/>
        <v>89.658735543661294</v>
      </c>
      <c r="O3672" s="140">
        <v>7658</v>
      </c>
    </row>
    <row r="3673" spans="1:15" x14ac:dyDescent="0.25">
      <c r="A3673" s="99">
        <v>43618.708333333336</v>
      </c>
      <c r="B3673" s="27">
        <v>3666</v>
      </c>
      <c r="C3673" s="50"/>
      <c r="D3673" s="27"/>
      <c r="L3673" s="27">
        <v>0.1089</v>
      </c>
      <c r="M3673" s="45">
        <f>IF(Measurements!L3670&lt;J$5,(J$6-Measurements!L3670)*((M$2-M$2*M$3-M$2*M$4)/J$4/24),0)</f>
        <v>0</v>
      </c>
      <c r="N3673" s="45">
        <f t="shared" si="110"/>
        <v>105.27887743669396</v>
      </c>
      <c r="O3673" s="140">
        <v>6941</v>
      </c>
    </row>
    <row r="3674" spans="1:15" x14ac:dyDescent="0.25">
      <c r="A3674" s="99">
        <v>43618.75</v>
      </c>
      <c r="B3674" s="27">
        <v>3667</v>
      </c>
      <c r="C3674" s="50"/>
      <c r="D3674" s="27"/>
      <c r="L3674" s="27">
        <v>0.15490000000000001</v>
      </c>
      <c r="M3674" s="45">
        <f>IF(Measurements!L3671&lt;J$5,(J$6-Measurements!L3671)*((M$2-M$2*M$3-M$2*M$4)/J$4/24),0)</f>
        <v>0</v>
      </c>
      <c r="N3674" s="45">
        <f t="shared" si="110"/>
        <v>130.49033452720283</v>
      </c>
      <c r="O3674" s="140">
        <v>6266</v>
      </c>
    </row>
    <row r="3675" spans="1:15" x14ac:dyDescent="0.25">
      <c r="A3675" s="99">
        <v>43618.791666666664</v>
      </c>
      <c r="B3675" s="27">
        <v>3668</v>
      </c>
      <c r="C3675" s="50"/>
      <c r="D3675" s="27"/>
      <c r="L3675" s="27">
        <v>0.20780000000000001</v>
      </c>
      <c r="M3675" s="45">
        <f>IF(Measurements!L3672&lt;J$5,(J$6-Measurements!L3672)*((M$2-M$2*M$3-M$2*M$4)/J$4/24),0)</f>
        <v>0</v>
      </c>
      <c r="N3675" s="45">
        <f t="shared" si="110"/>
        <v>159.48351018128801</v>
      </c>
      <c r="O3675" s="140">
        <v>5494</v>
      </c>
    </row>
    <row r="3676" spans="1:15" x14ac:dyDescent="0.25">
      <c r="A3676" s="99">
        <v>43618.833333333336</v>
      </c>
      <c r="B3676" s="27">
        <v>3669</v>
      </c>
      <c r="C3676" s="50"/>
      <c r="D3676" s="27"/>
      <c r="L3676" s="27">
        <v>0.24399999999999999</v>
      </c>
      <c r="M3676" s="45">
        <f>IF(Measurements!L3673&lt;J$5,(J$6-Measurements!L3673)*((M$2-M$2*M$3-M$2*M$4)/J$4/24),0)</f>
        <v>0</v>
      </c>
      <c r="N3676" s="45">
        <f t="shared" si="110"/>
        <v>179.32383076121022</v>
      </c>
      <c r="O3676" s="140">
        <v>5122</v>
      </c>
    </row>
    <row r="3677" spans="1:15" x14ac:dyDescent="0.25">
      <c r="A3677" s="99">
        <v>43618.875</v>
      </c>
      <c r="B3677" s="27">
        <v>3670</v>
      </c>
      <c r="C3677" s="50"/>
      <c r="D3677" s="27"/>
      <c r="L3677" s="27">
        <v>0.23960000000000001</v>
      </c>
      <c r="M3677" s="45">
        <f>IF(Measurements!L3674&lt;J$5,(J$6-Measurements!L3674)*((M$2-M$2*M$3-M$2*M$4)/J$4/24),0)</f>
        <v>0</v>
      </c>
      <c r="N3677" s="45">
        <f t="shared" si="110"/>
        <v>176.91230008298763</v>
      </c>
      <c r="O3677" s="140">
        <v>5174</v>
      </c>
    </row>
    <row r="3678" spans="1:15" x14ac:dyDescent="0.25">
      <c r="A3678" s="99">
        <v>43618.916666666664</v>
      </c>
      <c r="B3678" s="27">
        <v>3671</v>
      </c>
      <c r="C3678" s="50"/>
      <c r="D3678" s="27"/>
      <c r="L3678" s="27">
        <v>0.19189999999999999</v>
      </c>
      <c r="M3678" s="45">
        <f>IF(Measurements!L3675&lt;J$5,(J$6-Measurements!L3675)*((M$2-M$2*M$3-M$2*M$4)/J$4/24),0)</f>
        <v>0</v>
      </c>
      <c r="N3678" s="45">
        <f t="shared" si="110"/>
        <v>150.76911523043822</v>
      </c>
      <c r="O3678" s="140">
        <v>5759</v>
      </c>
    </row>
    <row r="3679" spans="1:15" x14ac:dyDescent="0.25">
      <c r="A3679" s="99">
        <v>43618.958333333336</v>
      </c>
      <c r="B3679" s="27">
        <v>3672</v>
      </c>
      <c r="C3679" s="50"/>
      <c r="D3679" s="27"/>
      <c r="L3679" s="27">
        <v>0.1235</v>
      </c>
      <c r="M3679" s="45">
        <f>IF(Measurements!L3676&lt;J$5,(J$6-Measurements!L3676)*((M$2-M$2*M$3-M$2*M$4)/J$4/24),0)</f>
        <v>0</v>
      </c>
      <c r="N3679" s="45">
        <f t="shared" si="110"/>
        <v>113.28077468715982</v>
      </c>
      <c r="O3679" s="140">
        <v>6672</v>
      </c>
    </row>
    <row r="3680" spans="1:15" x14ac:dyDescent="0.25">
      <c r="A3680" s="99">
        <v>43619</v>
      </c>
      <c r="B3680" s="27">
        <v>3673</v>
      </c>
      <c r="C3680" s="50"/>
      <c r="D3680" s="27"/>
      <c r="E3680" s="45">
        <f>+IF((MIN(Measurements!G3677:G3700)+MAX(Measurements!G3677:G3700))/2&gt;=E$5,0,E$6-(MIN(Measurements!G3677:G3700)+MAX(Measurements!G3677:G3700))/2)</f>
        <v>0</v>
      </c>
      <c r="F3680" s="45">
        <f>+IF((MIN(Measurements!H3677:H3700)+MAX(Measurements!H3677:H3700))/2&gt;=F$5,0,F$6-(MIN(Measurements!H3677:H3700)+MAX(Measurements!H3677:H3700))/2)</f>
        <v>0</v>
      </c>
      <c r="G3680" s="45">
        <f>+IF((MIN(Measurements!I3677:I3700)+MAX(Measurements!I3677:I3700))/2&gt;=G$5,0,G$6-(MIN(Measurements!I3677:I3700)+MAX(Measurements!I3677:I3700))/2)</f>
        <v>0</v>
      </c>
      <c r="H3680" s="45">
        <f>+IF((MIN(Measurements!J3677:J3700)+MAX(Measurements!J3677:J3700))/2&gt;=H$5,0,H$6-(MIN(Measurements!J3677:J3700)+MAX(Measurements!J3677:J3700))/2)</f>
        <v>0</v>
      </c>
      <c r="I3680" s="45">
        <f>+IF((MIN(Measurements!K3677:K3700)+MAX(Measurements!K3677:K3700))/2&gt;=I$5,0,I$6-(MIN(Measurements!K3677:K3700)+MAX(Measurements!K3677:K3700))/2)</f>
        <v>0</v>
      </c>
      <c r="J3680" s="45">
        <f>+IF((MIN(Measurements!L3677:L3700)+MAX(Measurements!L3677:L3700))/2&gt;=J$5,0,J$6-(MIN(Measurements!L3677:L3700)+MAX(Measurements!L3677:L3700))/2)</f>
        <v>0</v>
      </c>
      <c r="L3680" s="27">
        <v>6.3899999999999998E-2</v>
      </c>
      <c r="M3680" s="45">
        <f>IF(Measurements!L3677&lt;J$5,(J$6-Measurements!L3677)*((M$2-M$2*M$3-M$2*M$4)/J$4/24),0)</f>
        <v>0</v>
      </c>
      <c r="N3680" s="45">
        <f t="shared" si="110"/>
        <v>80.615495500326602</v>
      </c>
      <c r="O3680" s="140">
        <v>8101</v>
      </c>
    </row>
    <row r="3681" spans="1:15" x14ac:dyDescent="0.25">
      <c r="A3681" s="99">
        <v>43619.041666666664</v>
      </c>
      <c r="B3681" s="27">
        <v>3674</v>
      </c>
      <c r="C3681" s="50"/>
      <c r="D3681" s="27"/>
      <c r="L3681" s="27">
        <v>2.8799999999999999E-2</v>
      </c>
      <c r="M3681" s="45">
        <f>IF(Measurements!L3678&lt;J$5,(J$6-Measurements!L3678)*((M$2-M$2*M$3-M$2*M$4)/J$4/24),0)</f>
        <v>0</v>
      </c>
      <c r="N3681" s="45">
        <f t="shared" si="110"/>
        <v>61.378057589960051</v>
      </c>
      <c r="O3681" s="140">
        <v>8521</v>
      </c>
    </row>
    <row r="3682" spans="1:15" x14ac:dyDescent="0.25">
      <c r="A3682" s="99">
        <v>43619.083333333336</v>
      </c>
      <c r="B3682" s="27">
        <v>3675</v>
      </c>
      <c r="C3682" s="50"/>
      <c r="D3682" s="27"/>
      <c r="L3682" s="27">
        <v>1.95E-2</v>
      </c>
      <c r="M3682" s="45">
        <f>IF(Measurements!L3679&lt;J$5,(J$6-Measurements!L3679)*((M$2-M$2*M$3-M$2*M$4)/J$4/24),0)</f>
        <v>178.52154275059286</v>
      </c>
      <c r="N3682" s="45">
        <f t="shared" si="110"/>
        <v>234.80250140703697</v>
      </c>
      <c r="O3682" s="140">
        <v>4774</v>
      </c>
    </row>
    <row r="3683" spans="1:15" x14ac:dyDescent="0.25">
      <c r="A3683" s="99">
        <v>43619.125</v>
      </c>
      <c r="B3683" s="27">
        <v>3676</v>
      </c>
      <c r="C3683" s="50"/>
      <c r="D3683" s="27"/>
      <c r="L3683" s="27">
        <v>3.4799999999999998E-2</v>
      </c>
      <c r="M3683" s="45">
        <f>IF(Measurements!L3680&lt;J$5,(J$6-Measurements!L3680)*((M$2-M$2*M$3-M$2*M$4)/J$4/24),0)</f>
        <v>173.27090914028125</v>
      </c>
      <c r="N3683" s="45">
        <f t="shared" si="110"/>
        <v>237.93741765509029</v>
      </c>
      <c r="O3683" s="140">
        <v>4769</v>
      </c>
    </row>
    <row r="3684" spans="1:15" x14ac:dyDescent="0.25">
      <c r="A3684" s="99">
        <v>43619.166666666664</v>
      </c>
      <c r="B3684" s="27">
        <v>3677</v>
      </c>
      <c r="C3684" s="50"/>
      <c r="D3684" s="27"/>
      <c r="L3684" s="27">
        <v>7.5200000000000003E-2</v>
      </c>
      <c r="M3684" s="45">
        <f>IF(Measurements!L3681&lt;J$5,(J$6-Measurements!L3681)*((M$2-M$2*M$3-M$2*M$4)/J$4/24),0)</f>
        <v>0</v>
      </c>
      <c r="N3684" s="45">
        <f t="shared" si="110"/>
        <v>86.808744742125526</v>
      </c>
      <c r="O3684" s="140">
        <v>7764</v>
      </c>
    </row>
    <row r="3685" spans="1:15" x14ac:dyDescent="0.25">
      <c r="A3685" s="99">
        <v>43619.208333333336</v>
      </c>
      <c r="B3685" s="27">
        <v>3678</v>
      </c>
      <c r="C3685" s="50"/>
      <c r="D3685" s="27"/>
      <c r="L3685" s="27">
        <v>0.1356</v>
      </c>
      <c r="M3685" s="45">
        <f>IF(Measurements!L3682&lt;J$5,(J$6-Measurements!L3682)*((M$2-M$2*M$3-M$2*M$4)/J$4/24),0)</f>
        <v>0</v>
      </c>
      <c r="N3685" s="45">
        <f t="shared" si="110"/>
        <v>119.91248405227195</v>
      </c>
      <c r="O3685" s="140">
        <v>6510</v>
      </c>
    </row>
    <row r="3686" spans="1:15" x14ac:dyDescent="0.25">
      <c r="A3686" s="99">
        <v>43619.25</v>
      </c>
      <c r="B3686" s="27">
        <v>3679</v>
      </c>
      <c r="C3686" s="50"/>
      <c r="D3686" s="27"/>
      <c r="L3686" s="27">
        <v>0.19589999999999999</v>
      </c>
      <c r="M3686" s="45">
        <f>IF(Measurements!L3683&lt;J$5,(J$6-Measurements!L3683)*((M$2-M$2*M$3-M$2*M$4)/J$4/24),0)</f>
        <v>0</v>
      </c>
      <c r="N3686" s="45">
        <f t="shared" si="110"/>
        <v>152.96141584700422</v>
      </c>
      <c r="O3686" s="140">
        <v>5672</v>
      </c>
    </row>
    <row r="3687" spans="1:15" x14ac:dyDescent="0.25">
      <c r="A3687" s="99">
        <v>43619.291666666664</v>
      </c>
      <c r="B3687" s="27">
        <v>3680</v>
      </c>
      <c r="C3687" s="50"/>
      <c r="D3687" s="27"/>
      <c r="L3687" s="27">
        <v>0.2283</v>
      </c>
      <c r="M3687" s="45">
        <f>IF(Measurements!L3684&lt;J$5,(J$6-Measurements!L3684)*((M$2-M$2*M$3-M$2*M$4)/J$4/24),0)</f>
        <v>0</v>
      </c>
      <c r="N3687" s="45">
        <f t="shared" si="110"/>
        <v>170.71905084118873</v>
      </c>
      <c r="O3687" s="140">
        <v>5281</v>
      </c>
    </row>
    <row r="3688" spans="1:15" x14ac:dyDescent="0.25">
      <c r="A3688" s="99">
        <v>43619.333333333336</v>
      </c>
      <c r="B3688" s="27">
        <v>3681</v>
      </c>
      <c r="C3688" s="50"/>
      <c r="D3688" s="27"/>
      <c r="L3688" s="27">
        <v>0.21940000000000001</v>
      </c>
      <c r="M3688" s="45">
        <f>IF(Measurements!L3685&lt;J$5,(J$6-Measurements!L3685)*((M$2-M$2*M$3-M$2*M$4)/J$4/24),0)</f>
        <v>0</v>
      </c>
      <c r="N3688" s="45">
        <f t="shared" si="110"/>
        <v>165.8411819693294</v>
      </c>
      <c r="O3688" s="140">
        <v>5362</v>
      </c>
    </row>
    <row r="3689" spans="1:15" x14ac:dyDescent="0.25">
      <c r="A3689" s="99">
        <v>43619.375</v>
      </c>
      <c r="B3689" s="27">
        <v>3682</v>
      </c>
      <c r="C3689" s="50"/>
      <c r="D3689" s="27"/>
      <c r="L3689" s="27">
        <v>0.18149999999999999</v>
      </c>
      <c r="M3689" s="45">
        <f>IF(Measurements!L3686&lt;J$5,(J$6-Measurements!L3686)*((M$2-M$2*M$3-M$2*M$4)/J$4/24),0)</f>
        <v>0</v>
      </c>
      <c r="N3689" s="45">
        <f t="shared" si="110"/>
        <v>145.06913362736665</v>
      </c>
      <c r="O3689" s="140">
        <v>5889</v>
      </c>
    </row>
    <row r="3690" spans="1:15" x14ac:dyDescent="0.25">
      <c r="A3690" s="99">
        <v>43619.416666666664</v>
      </c>
      <c r="B3690" s="27">
        <v>3683</v>
      </c>
      <c r="C3690" s="50"/>
      <c r="D3690" s="27"/>
      <c r="L3690" s="27">
        <v>0.13919999999999999</v>
      </c>
      <c r="M3690" s="45">
        <f>IF(Measurements!L3687&lt;J$5,(J$6-Measurements!L3687)*((M$2-M$2*M$3-M$2*M$4)/J$4/24),0)</f>
        <v>0</v>
      </c>
      <c r="N3690" s="45">
        <f t="shared" si="110"/>
        <v>121.88555460718132</v>
      </c>
      <c r="O3690" s="140">
        <v>6449</v>
      </c>
    </row>
    <row r="3691" spans="1:15" x14ac:dyDescent="0.25">
      <c r="A3691" s="99">
        <v>43619.458333333336</v>
      </c>
      <c r="B3691" s="27">
        <v>3684</v>
      </c>
      <c r="C3691" s="50"/>
      <c r="D3691" s="27"/>
      <c r="L3691" s="27">
        <v>0.10829999999999999</v>
      </c>
      <c r="M3691" s="45">
        <f>IF(Measurements!L3688&lt;J$5,(J$6-Measurements!L3688)*((M$2-M$2*M$3-M$2*M$4)/J$4/24),0)</f>
        <v>0</v>
      </c>
      <c r="N3691" s="45">
        <f t="shared" si="110"/>
        <v>104.95003234420906</v>
      </c>
      <c r="O3691" s="140">
        <v>6972</v>
      </c>
    </row>
    <row r="3692" spans="1:15" x14ac:dyDescent="0.25">
      <c r="A3692" s="99">
        <v>43619.5</v>
      </c>
      <c r="B3692" s="27">
        <v>3685</v>
      </c>
      <c r="C3692" s="50"/>
      <c r="D3692" s="27"/>
      <c r="L3692" s="27">
        <v>8.9399999999999993E-2</v>
      </c>
      <c r="M3692" s="45">
        <f>IF(Measurements!L3689&lt;J$5,(J$6-Measurements!L3689)*((M$2-M$2*M$3-M$2*M$4)/J$4/24),0)</f>
        <v>0</v>
      </c>
      <c r="N3692" s="45">
        <f t="shared" si="110"/>
        <v>94.591411930934768</v>
      </c>
      <c r="O3692" s="140">
        <v>7388</v>
      </c>
    </row>
    <row r="3693" spans="1:15" x14ac:dyDescent="0.25">
      <c r="A3693" s="99">
        <v>43619.541666666664</v>
      </c>
      <c r="B3693" s="27">
        <v>3686</v>
      </c>
      <c r="C3693" s="50"/>
      <c r="D3693" s="27"/>
      <c r="L3693" s="27">
        <v>7.6999999999999999E-2</v>
      </c>
      <c r="M3693" s="45">
        <f>IF(Measurements!L3690&lt;J$5,(J$6-Measurements!L3690)*((M$2-M$2*M$3-M$2*M$4)/J$4/24),0)</f>
        <v>0</v>
      </c>
      <c r="N3693" s="45">
        <f t="shared" si="110"/>
        <v>87.795280019580218</v>
      </c>
      <c r="O3693" s="140">
        <v>7734</v>
      </c>
    </row>
    <row r="3694" spans="1:15" x14ac:dyDescent="0.25">
      <c r="A3694" s="99">
        <v>43619.583333333336</v>
      </c>
      <c r="B3694" s="27">
        <v>3687</v>
      </c>
      <c r="C3694" s="50"/>
      <c r="D3694" s="27"/>
      <c r="L3694" s="27">
        <v>6.9199999999999998E-2</v>
      </c>
      <c r="M3694" s="45">
        <f>IF(Measurements!L3691&lt;J$5,(J$6-Measurements!L3691)*((M$2-M$2*M$3-M$2*M$4)/J$4/24),0)</f>
        <v>0</v>
      </c>
      <c r="N3694" s="45">
        <f t="shared" si="110"/>
        <v>83.520293817276524</v>
      </c>
      <c r="O3694" s="140">
        <v>7940</v>
      </c>
    </row>
    <row r="3695" spans="1:15" x14ac:dyDescent="0.25">
      <c r="A3695" s="99">
        <v>43619.625</v>
      </c>
      <c r="B3695" s="27">
        <v>3688</v>
      </c>
      <c r="C3695" s="50"/>
      <c r="D3695" s="27"/>
      <c r="L3695" s="27">
        <v>6.8699999999999997E-2</v>
      </c>
      <c r="M3695" s="45">
        <f>IF(Measurements!L3692&lt;J$5,(J$6-Measurements!L3692)*((M$2-M$2*M$3-M$2*M$4)/J$4/24),0)</f>
        <v>0</v>
      </c>
      <c r="N3695" s="45">
        <f t="shared" si="110"/>
        <v>83.246256240205781</v>
      </c>
      <c r="O3695" s="140">
        <v>7970</v>
      </c>
    </row>
    <row r="3696" spans="1:15" x14ac:dyDescent="0.25">
      <c r="A3696" s="99">
        <v>43619.666666666664</v>
      </c>
      <c r="B3696" s="27">
        <v>3689</v>
      </c>
      <c r="C3696" s="50"/>
      <c r="D3696" s="27"/>
      <c r="L3696" s="27">
        <v>8.0399999999999999E-2</v>
      </c>
      <c r="M3696" s="45">
        <f>IF(Measurements!L3693&lt;J$5,(J$6-Measurements!L3693)*((M$2-M$2*M$3-M$2*M$4)/J$4/24),0)</f>
        <v>0</v>
      </c>
      <c r="N3696" s="45">
        <f t="shared" si="110"/>
        <v>89.658735543661294</v>
      </c>
      <c r="O3696" s="140">
        <v>7659</v>
      </c>
    </row>
    <row r="3697" spans="1:15" x14ac:dyDescent="0.25">
      <c r="A3697" s="99">
        <v>43619.708333333336</v>
      </c>
      <c r="B3697" s="27">
        <v>3690</v>
      </c>
      <c r="C3697" s="50"/>
      <c r="D3697" s="27"/>
      <c r="L3697" s="27">
        <v>0.1089</v>
      </c>
      <c r="M3697" s="45">
        <f>IF(Measurements!L3694&lt;J$5,(J$6-Measurements!L3694)*((M$2-M$2*M$3-M$2*M$4)/J$4/24),0)</f>
        <v>0</v>
      </c>
      <c r="N3697" s="45">
        <f t="shared" si="110"/>
        <v>105.27887743669396</v>
      </c>
      <c r="O3697" s="140">
        <v>6942</v>
      </c>
    </row>
    <row r="3698" spans="1:15" x14ac:dyDescent="0.25">
      <c r="A3698" s="99">
        <v>43619.75</v>
      </c>
      <c r="B3698" s="27">
        <v>3691</v>
      </c>
      <c r="C3698" s="50"/>
      <c r="D3698" s="27"/>
      <c r="L3698" s="27">
        <v>0.15490000000000001</v>
      </c>
      <c r="M3698" s="45">
        <f>IF(Measurements!L3695&lt;J$5,(J$6-Measurements!L3695)*((M$2-M$2*M$3-M$2*M$4)/J$4/24),0)</f>
        <v>0</v>
      </c>
      <c r="N3698" s="45">
        <f t="shared" si="110"/>
        <v>130.49033452720283</v>
      </c>
      <c r="O3698" s="140">
        <v>6267</v>
      </c>
    </row>
    <row r="3699" spans="1:15" x14ac:dyDescent="0.25">
      <c r="A3699" s="99">
        <v>43619.791666666664</v>
      </c>
      <c r="B3699" s="27">
        <v>3692</v>
      </c>
      <c r="C3699" s="50"/>
      <c r="D3699" s="27"/>
      <c r="L3699" s="27">
        <v>0.20780000000000001</v>
      </c>
      <c r="M3699" s="45">
        <f>IF(Measurements!L3696&lt;J$5,(J$6-Measurements!L3696)*((M$2-M$2*M$3-M$2*M$4)/J$4/24),0)</f>
        <v>0</v>
      </c>
      <c r="N3699" s="45">
        <f t="shared" si="110"/>
        <v>159.48351018128801</v>
      </c>
      <c r="O3699" s="140">
        <v>5495</v>
      </c>
    </row>
    <row r="3700" spans="1:15" x14ac:dyDescent="0.25">
      <c r="A3700" s="99">
        <v>43619.833333333336</v>
      </c>
      <c r="B3700" s="27">
        <v>3693</v>
      </c>
      <c r="C3700" s="50"/>
      <c r="D3700" s="27"/>
      <c r="L3700" s="27">
        <v>0.24399999999999999</v>
      </c>
      <c r="M3700" s="45">
        <f>IF(Measurements!L3697&lt;J$5,(J$6-Measurements!L3697)*((M$2-M$2*M$3-M$2*M$4)/J$4/24),0)</f>
        <v>0</v>
      </c>
      <c r="N3700" s="45">
        <f t="shared" si="110"/>
        <v>179.32383076121022</v>
      </c>
      <c r="O3700" s="140">
        <v>5123</v>
      </c>
    </row>
    <row r="3701" spans="1:15" x14ac:dyDescent="0.25">
      <c r="A3701" s="99">
        <v>43619.875</v>
      </c>
      <c r="B3701" s="27">
        <v>3694</v>
      </c>
      <c r="C3701" s="50"/>
      <c r="D3701" s="27"/>
      <c r="L3701" s="27">
        <v>0.23960000000000001</v>
      </c>
      <c r="M3701" s="45">
        <f>IF(Measurements!L3698&lt;J$5,(J$6-Measurements!L3698)*((M$2-M$2*M$3-M$2*M$4)/J$4/24),0)</f>
        <v>0</v>
      </c>
      <c r="N3701" s="45">
        <f t="shared" si="110"/>
        <v>176.91230008298763</v>
      </c>
      <c r="O3701" s="140">
        <v>5175</v>
      </c>
    </row>
    <row r="3702" spans="1:15" x14ac:dyDescent="0.25">
      <c r="A3702" s="99">
        <v>43619.916666666664</v>
      </c>
      <c r="B3702" s="27">
        <v>3695</v>
      </c>
      <c r="C3702" s="50"/>
      <c r="D3702" s="27"/>
      <c r="L3702" s="27">
        <v>0.19189999999999999</v>
      </c>
      <c r="M3702" s="45">
        <f>IF(Measurements!L3699&lt;J$5,(J$6-Measurements!L3699)*((M$2-M$2*M$3-M$2*M$4)/J$4/24),0)</f>
        <v>0</v>
      </c>
      <c r="N3702" s="45">
        <f t="shared" si="110"/>
        <v>150.76911523043822</v>
      </c>
      <c r="O3702" s="140">
        <v>5760</v>
      </c>
    </row>
    <row r="3703" spans="1:15" x14ac:dyDescent="0.25">
      <c r="A3703" s="99">
        <v>43619.958333333336</v>
      </c>
      <c r="B3703" s="27">
        <v>3696</v>
      </c>
      <c r="C3703" s="50"/>
      <c r="D3703" s="27"/>
      <c r="L3703" s="27">
        <v>0.1235</v>
      </c>
      <c r="M3703" s="45">
        <f>IF(Measurements!L3700&lt;J$5,(J$6-Measurements!L3700)*((M$2-M$2*M$3-M$2*M$4)/J$4/24),0)</f>
        <v>0</v>
      </c>
      <c r="N3703" s="45">
        <f t="shared" si="110"/>
        <v>113.28077468715982</v>
      </c>
      <c r="O3703" s="140">
        <v>6673</v>
      </c>
    </row>
    <row r="3704" spans="1:15" x14ac:dyDescent="0.25">
      <c r="A3704" s="99">
        <v>43620</v>
      </c>
      <c r="B3704" s="27">
        <v>3697</v>
      </c>
      <c r="C3704" s="50"/>
      <c r="D3704" s="27"/>
      <c r="E3704" s="45">
        <f>+IF((MIN(Measurements!G3701:G3724)+MAX(Measurements!G3701:G3724))/2&gt;=E$5,0,E$6-(MIN(Measurements!G3701:G3724)+MAX(Measurements!G3701:G3724))/2)</f>
        <v>0</v>
      </c>
      <c r="F3704" s="45">
        <f>+IF((MIN(Measurements!H3701:H3724)+MAX(Measurements!H3701:H3724))/2&gt;=F$5,0,F$6-(MIN(Measurements!H3701:H3724)+MAX(Measurements!H3701:H3724))/2)</f>
        <v>0</v>
      </c>
      <c r="G3704" s="45">
        <f>+IF((MIN(Measurements!I3701:I3724)+MAX(Measurements!I3701:I3724))/2&gt;=G$5,0,G$6-(MIN(Measurements!I3701:I3724)+MAX(Measurements!I3701:I3724))/2)</f>
        <v>0</v>
      </c>
      <c r="H3704" s="45">
        <f>+IF((MIN(Measurements!J3701:J3724)+MAX(Measurements!J3701:J3724))/2&gt;=H$5,0,H$6-(MIN(Measurements!J3701:J3724)+MAX(Measurements!J3701:J3724))/2)</f>
        <v>0</v>
      </c>
      <c r="I3704" s="45">
        <f>+IF((MIN(Measurements!K3701:K3724)+MAX(Measurements!K3701:K3724))/2&gt;=I$5,0,I$6-(MIN(Measurements!K3701:K3724)+MAX(Measurements!K3701:K3724))/2)</f>
        <v>0</v>
      </c>
      <c r="J3704" s="45">
        <f>+IF((MIN(Measurements!L3701:L3724)+MAX(Measurements!L3701:L3724))/2&gt;=J$5,0,J$6-(MIN(Measurements!L3701:L3724)+MAX(Measurements!L3701:L3724))/2)</f>
        <v>0</v>
      </c>
      <c r="L3704" s="27">
        <v>6.3899999999999998E-2</v>
      </c>
      <c r="M3704" s="45">
        <f>IF(Measurements!L3701&lt;J$5,(J$6-Measurements!L3701)*((M$2-M$2*M$3-M$2*M$4)/J$4/24),0)</f>
        <v>0</v>
      </c>
      <c r="N3704" s="45">
        <f t="shared" si="110"/>
        <v>80.615495500326602</v>
      </c>
      <c r="O3704" s="140">
        <v>8102</v>
      </c>
    </row>
    <row r="3705" spans="1:15" x14ac:dyDescent="0.25">
      <c r="A3705" s="99">
        <v>43620.041666666664</v>
      </c>
      <c r="B3705" s="27">
        <v>3698</v>
      </c>
      <c r="C3705" s="50"/>
      <c r="D3705" s="27"/>
      <c r="L3705" s="27">
        <v>2.8799999999999999E-2</v>
      </c>
      <c r="M3705" s="45">
        <f>IF(Measurements!L3702&lt;J$5,(J$6-Measurements!L3702)*((M$2-M$2*M$3-M$2*M$4)/J$4/24),0)</f>
        <v>0</v>
      </c>
      <c r="N3705" s="45">
        <f t="shared" si="110"/>
        <v>61.378057589960051</v>
      </c>
      <c r="O3705" s="140">
        <v>8522</v>
      </c>
    </row>
    <row r="3706" spans="1:15" x14ac:dyDescent="0.25">
      <c r="A3706" s="99">
        <v>43620.083333333336</v>
      </c>
      <c r="B3706" s="27">
        <v>3699</v>
      </c>
      <c r="C3706" s="50"/>
      <c r="D3706" s="27"/>
      <c r="L3706" s="27">
        <v>1.95E-2</v>
      </c>
      <c r="M3706" s="45">
        <f>IF(Measurements!L3703&lt;J$5,(J$6-Measurements!L3703)*((M$2-M$2*M$3-M$2*M$4)/J$4/24),0)</f>
        <v>0</v>
      </c>
      <c r="N3706" s="45">
        <f t="shared" si="110"/>
        <v>56.280958656444128</v>
      </c>
      <c r="O3706" s="140">
        <v>8679</v>
      </c>
    </row>
    <row r="3707" spans="1:15" x14ac:dyDescent="0.25">
      <c r="A3707" s="99">
        <v>43620.125</v>
      </c>
      <c r="B3707" s="27">
        <v>3700</v>
      </c>
      <c r="C3707" s="50"/>
      <c r="D3707" s="27"/>
      <c r="L3707" s="27">
        <v>3.4799999999999998E-2</v>
      </c>
      <c r="M3707" s="45">
        <f>IF(Measurements!L3704&lt;J$5,(J$6-Measurements!L3704)*((M$2-M$2*M$3-M$2*M$4)/J$4/24),0)</f>
        <v>0</v>
      </c>
      <c r="N3707" s="45">
        <f t="shared" si="110"/>
        <v>64.666508514809038</v>
      </c>
      <c r="O3707" s="140">
        <v>8426</v>
      </c>
    </row>
    <row r="3708" spans="1:15" x14ac:dyDescent="0.25">
      <c r="A3708" s="99">
        <v>43620.166666666664</v>
      </c>
      <c r="B3708" s="27">
        <v>3701</v>
      </c>
      <c r="C3708" s="50"/>
      <c r="D3708" s="27"/>
      <c r="L3708" s="27">
        <v>7.5200000000000003E-2</v>
      </c>
      <c r="M3708" s="45">
        <f>IF(Measurements!L3705&lt;J$5,(J$6-Measurements!L3705)*((M$2-M$2*M$3-M$2*M$4)/J$4/24),0)</f>
        <v>0</v>
      </c>
      <c r="N3708" s="45">
        <f t="shared" si="110"/>
        <v>86.808744742125526</v>
      </c>
      <c r="O3708" s="140">
        <v>7765</v>
      </c>
    </row>
    <row r="3709" spans="1:15" x14ac:dyDescent="0.25">
      <c r="A3709" s="99">
        <v>43620.208333333336</v>
      </c>
      <c r="B3709" s="27">
        <v>3702</v>
      </c>
      <c r="C3709" s="50"/>
      <c r="D3709" s="27"/>
      <c r="L3709" s="27">
        <v>0.1356</v>
      </c>
      <c r="M3709" s="45">
        <f>IF(Measurements!L3706&lt;J$5,(J$6-Measurements!L3706)*((M$2-M$2*M$3-M$2*M$4)/J$4/24),0)</f>
        <v>0</v>
      </c>
      <c r="N3709" s="45">
        <f t="shared" si="110"/>
        <v>119.91248405227195</v>
      </c>
      <c r="O3709" s="140">
        <v>6511</v>
      </c>
    </row>
    <row r="3710" spans="1:15" x14ac:dyDescent="0.25">
      <c r="A3710" s="99">
        <v>43620.25</v>
      </c>
      <c r="B3710" s="27">
        <v>3703</v>
      </c>
      <c r="C3710" s="50"/>
      <c r="D3710" s="27"/>
      <c r="L3710" s="27">
        <v>0.19589999999999999</v>
      </c>
      <c r="M3710" s="45">
        <f>IF(Measurements!L3707&lt;J$5,(J$6-Measurements!L3707)*((M$2-M$2*M$3-M$2*M$4)/J$4/24),0)</f>
        <v>0</v>
      </c>
      <c r="N3710" s="45">
        <f t="shared" si="110"/>
        <v>152.96141584700422</v>
      </c>
      <c r="O3710" s="140">
        <v>5673</v>
      </c>
    </row>
    <row r="3711" spans="1:15" x14ac:dyDescent="0.25">
      <c r="A3711" s="99">
        <v>43620.291666666664</v>
      </c>
      <c r="B3711" s="27">
        <v>3704</v>
      </c>
      <c r="C3711" s="50"/>
      <c r="D3711" s="27"/>
      <c r="L3711" s="27">
        <v>0.2283</v>
      </c>
      <c r="M3711" s="45">
        <f>IF(Measurements!L3708&lt;J$5,(J$6-Measurements!L3708)*((M$2-M$2*M$3-M$2*M$4)/J$4/24),0)</f>
        <v>0</v>
      </c>
      <c r="N3711" s="45">
        <f t="shared" si="110"/>
        <v>170.71905084118873</v>
      </c>
      <c r="O3711" s="140">
        <v>5282</v>
      </c>
    </row>
    <row r="3712" spans="1:15" x14ac:dyDescent="0.25">
      <c r="A3712" s="99">
        <v>43620.333333333336</v>
      </c>
      <c r="B3712" s="27">
        <v>3705</v>
      </c>
      <c r="C3712" s="50"/>
      <c r="D3712" s="27"/>
      <c r="L3712" s="27">
        <v>0.21940000000000001</v>
      </c>
      <c r="M3712" s="45">
        <f>IF(Measurements!L3709&lt;J$5,(J$6-Measurements!L3709)*((M$2-M$2*M$3-M$2*M$4)/J$4/24),0)</f>
        <v>0</v>
      </c>
      <c r="N3712" s="45">
        <f t="shared" si="110"/>
        <v>165.8411819693294</v>
      </c>
      <c r="O3712" s="140">
        <v>5363</v>
      </c>
    </row>
    <row r="3713" spans="1:15" x14ac:dyDescent="0.25">
      <c r="A3713" s="99">
        <v>43620.375</v>
      </c>
      <c r="B3713" s="27">
        <v>3706</v>
      </c>
      <c r="C3713" s="50"/>
      <c r="D3713" s="27"/>
      <c r="L3713" s="27">
        <v>0.18149999999999999</v>
      </c>
      <c r="M3713" s="45">
        <f>IF(Measurements!L3710&lt;J$5,(J$6-Measurements!L3710)*((M$2-M$2*M$3-M$2*M$4)/J$4/24),0)</f>
        <v>0</v>
      </c>
      <c r="N3713" s="45">
        <f t="shared" si="110"/>
        <v>145.06913362736665</v>
      </c>
      <c r="O3713" s="140">
        <v>5890</v>
      </c>
    </row>
    <row r="3714" spans="1:15" x14ac:dyDescent="0.25">
      <c r="A3714" s="99">
        <v>43620.416666666664</v>
      </c>
      <c r="B3714" s="27">
        <v>3707</v>
      </c>
      <c r="C3714" s="50"/>
      <c r="D3714" s="27"/>
      <c r="L3714" s="27">
        <v>0.13919999999999999</v>
      </c>
      <c r="M3714" s="45">
        <f>IF(Measurements!L3711&lt;J$5,(J$6-Measurements!L3711)*((M$2-M$2*M$3-M$2*M$4)/J$4/24),0)</f>
        <v>0</v>
      </c>
      <c r="N3714" s="45">
        <f t="shared" si="110"/>
        <v>121.88555460718132</v>
      </c>
      <c r="O3714" s="140">
        <v>6450</v>
      </c>
    </row>
    <row r="3715" spans="1:15" x14ac:dyDescent="0.25">
      <c r="A3715" s="99">
        <v>43620.458333333336</v>
      </c>
      <c r="B3715" s="27">
        <v>3708</v>
      </c>
      <c r="C3715" s="50"/>
      <c r="D3715" s="27"/>
      <c r="L3715" s="27">
        <v>0.10829999999999999</v>
      </c>
      <c r="M3715" s="45">
        <f>IF(Measurements!L3712&lt;J$5,(J$6-Measurements!L3712)*((M$2-M$2*M$3-M$2*M$4)/J$4/24),0)</f>
        <v>0</v>
      </c>
      <c r="N3715" s="45">
        <f t="shared" si="110"/>
        <v>104.95003234420906</v>
      </c>
      <c r="O3715" s="140">
        <v>6973</v>
      </c>
    </row>
    <row r="3716" spans="1:15" x14ac:dyDescent="0.25">
      <c r="A3716" s="99">
        <v>43620.5</v>
      </c>
      <c r="B3716" s="27">
        <v>3709</v>
      </c>
      <c r="C3716" s="50"/>
      <c r="D3716" s="27"/>
      <c r="L3716" s="27">
        <v>8.9399999999999993E-2</v>
      </c>
      <c r="M3716" s="45">
        <f>IF(Measurements!L3713&lt;J$5,(J$6-Measurements!L3713)*((M$2-M$2*M$3-M$2*M$4)/J$4/24),0)</f>
        <v>0</v>
      </c>
      <c r="N3716" s="45">
        <f t="shared" si="110"/>
        <v>94.591411930934768</v>
      </c>
      <c r="O3716" s="140">
        <v>7389</v>
      </c>
    </row>
    <row r="3717" spans="1:15" x14ac:dyDescent="0.25">
      <c r="A3717" s="99">
        <v>43620.541666666664</v>
      </c>
      <c r="B3717" s="27">
        <v>3710</v>
      </c>
      <c r="C3717" s="50"/>
      <c r="D3717" s="27"/>
      <c r="L3717" s="27">
        <v>7.6999999999999999E-2</v>
      </c>
      <c r="M3717" s="45">
        <f>IF(Measurements!L3714&lt;J$5,(J$6-Measurements!L3714)*((M$2-M$2*M$3-M$2*M$4)/J$4/24),0)</f>
        <v>0</v>
      </c>
      <c r="N3717" s="45">
        <f t="shared" si="110"/>
        <v>87.795280019580218</v>
      </c>
      <c r="O3717" s="140">
        <v>7735</v>
      </c>
    </row>
    <row r="3718" spans="1:15" x14ac:dyDescent="0.25">
      <c r="A3718" s="99">
        <v>43620.583333333336</v>
      </c>
      <c r="B3718" s="27">
        <v>3711</v>
      </c>
      <c r="C3718" s="50"/>
      <c r="D3718" s="27"/>
      <c r="L3718" s="27">
        <v>6.9199999999999998E-2</v>
      </c>
      <c r="M3718" s="45">
        <f>IF(Measurements!L3715&lt;J$5,(J$6-Measurements!L3715)*((M$2-M$2*M$3-M$2*M$4)/J$4/24),0)</f>
        <v>0</v>
      </c>
      <c r="N3718" s="45">
        <f t="shared" si="110"/>
        <v>83.520293817276524</v>
      </c>
      <c r="O3718" s="140">
        <v>7941</v>
      </c>
    </row>
    <row r="3719" spans="1:15" x14ac:dyDescent="0.25">
      <c r="A3719" s="99">
        <v>43620.625</v>
      </c>
      <c r="B3719" s="27">
        <v>3712</v>
      </c>
      <c r="C3719" s="50"/>
      <c r="D3719" s="27"/>
      <c r="L3719" s="27">
        <v>6.8699999999999997E-2</v>
      </c>
      <c r="M3719" s="45">
        <f>IF(Measurements!L3716&lt;J$5,(J$6-Measurements!L3716)*((M$2-M$2*M$3-M$2*M$4)/J$4/24),0)</f>
        <v>0</v>
      </c>
      <c r="N3719" s="45">
        <f t="shared" si="110"/>
        <v>83.246256240205781</v>
      </c>
      <c r="O3719" s="140">
        <v>7971</v>
      </c>
    </row>
    <row r="3720" spans="1:15" x14ac:dyDescent="0.25">
      <c r="A3720" s="99">
        <v>43620.666666666664</v>
      </c>
      <c r="B3720" s="27">
        <v>3713</v>
      </c>
      <c r="C3720" s="50"/>
      <c r="D3720" s="27"/>
      <c r="L3720" s="27">
        <v>8.0399999999999999E-2</v>
      </c>
      <c r="M3720" s="45">
        <f>IF(Measurements!L3717&lt;J$5,(J$6-Measurements!L3717)*((M$2-M$2*M$3-M$2*M$4)/J$4/24),0)</f>
        <v>0</v>
      </c>
      <c r="N3720" s="45">
        <f t="shared" si="110"/>
        <v>89.658735543661294</v>
      </c>
      <c r="O3720" s="140">
        <v>7660</v>
      </c>
    </row>
    <row r="3721" spans="1:15" x14ac:dyDescent="0.25">
      <c r="A3721" s="99">
        <v>43620.708333333336</v>
      </c>
      <c r="B3721" s="27">
        <v>3714</v>
      </c>
      <c r="C3721" s="50"/>
      <c r="D3721" s="27"/>
      <c r="L3721" s="27">
        <v>0.1089</v>
      </c>
      <c r="M3721" s="45">
        <f>IF(Measurements!L3718&lt;J$5,(J$6-Measurements!L3718)*((M$2-M$2*M$3-M$2*M$4)/J$4/24),0)</f>
        <v>0</v>
      </c>
      <c r="N3721" s="45">
        <f t="shared" ref="N3721:N3784" si="111">+M3721+$L3721*M$2*M$3/$M$6+M$5</f>
        <v>105.27887743669396</v>
      </c>
      <c r="O3721" s="140">
        <v>6943</v>
      </c>
    </row>
    <row r="3722" spans="1:15" x14ac:dyDescent="0.25">
      <c r="A3722" s="99">
        <v>43620.75</v>
      </c>
      <c r="B3722" s="27">
        <v>3715</v>
      </c>
      <c r="C3722" s="50"/>
      <c r="D3722" s="27"/>
      <c r="L3722" s="27">
        <v>0.15490000000000001</v>
      </c>
      <c r="M3722" s="45">
        <f>IF(Measurements!L3719&lt;J$5,(J$6-Measurements!L3719)*((M$2-M$2*M$3-M$2*M$4)/J$4/24),0)</f>
        <v>0</v>
      </c>
      <c r="N3722" s="45">
        <f t="shared" si="111"/>
        <v>130.49033452720283</v>
      </c>
      <c r="O3722" s="140">
        <v>6268</v>
      </c>
    </row>
    <row r="3723" spans="1:15" x14ac:dyDescent="0.25">
      <c r="A3723" s="99">
        <v>43620.791666666664</v>
      </c>
      <c r="B3723" s="27">
        <v>3716</v>
      </c>
      <c r="C3723" s="50"/>
      <c r="D3723" s="27"/>
      <c r="L3723" s="27">
        <v>0.20780000000000001</v>
      </c>
      <c r="M3723" s="45">
        <f>IF(Measurements!L3720&lt;J$5,(J$6-Measurements!L3720)*((M$2-M$2*M$3-M$2*M$4)/J$4/24),0)</f>
        <v>0</v>
      </c>
      <c r="N3723" s="45">
        <f t="shared" si="111"/>
        <v>159.48351018128801</v>
      </c>
      <c r="O3723" s="140">
        <v>5496</v>
      </c>
    </row>
    <row r="3724" spans="1:15" x14ac:dyDescent="0.25">
      <c r="A3724" s="99">
        <v>43620.833333333336</v>
      </c>
      <c r="B3724" s="27">
        <v>3717</v>
      </c>
      <c r="C3724" s="50"/>
      <c r="D3724" s="27"/>
      <c r="L3724" s="27">
        <v>0.24399999999999999</v>
      </c>
      <c r="M3724" s="45">
        <f>IF(Measurements!L3721&lt;J$5,(J$6-Measurements!L3721)*((M$2-M$2*M$3-M$2*M$4)/J$4/24),0)</f>
        <v>0</v>
      </c>
      <c r="N3724" s="45">
        <f t="shared" si="111"/>
        <v>179.32383076121022</v>
      </c>
      <c r="O3724" s="140">
        <v>5124</v>
      </c>
    </row>
    <row r="3725" spans="1:15" x14ac:dyDescent="0.25">
      <c r="A3725" s="99">
        <v>43620.875</v>
      </c>
      <c r="B3725" s="27">
        <v>3718</v>
      </c>
      <c r="C3725" s="50"/>
      <c r="D3725" s="27"/>
      <c r="L3725" s="27">
        <v>0.23960000000000001</v>
      </c>
      <c r="M3725" s="45">
        <f>IF(Measurements!L3722&lt;J$5,(J$6-Measurements!L3722)*((M$2-M$2*M$3-M$2*M$4)/J$4/24),0)</f>
        <v>0</v>
      </c>
      <c r="N3725" s="45">
        <f t="shared" si="111"/>
        <v>176.91230008298763</v>
      </c>
      <c r="O3725" s="140">
        <v>5176</v>
      </c>
    </row>
    <row r="3726" spans="1:15" x14ac:dyDescent="0.25">
      <c r="A3726" s="99">
        <v>43620.916666666664</v>
      </c>
      <c r="B3726" s="27">
        <v>3719</v>
      </c>
      <c r="C3726" s="50"/>
      <c r="D3726" s="27"/>
      <c r="L3726" s="27">
        <v>0.19189999999999999</v>
      </c>
      <c r="M3726" s="45">
        <f>IF(Measurements!L3723&lt;J$5,(J$6-Measurements!L3723)*((M$2-M$2*M$3-M$2*M$4)/J$4/24),0)</f>
        <v>0</v>
      </c>
      <c r="N3726" s="45">
        <f t="shared" si="111"/>
        <v>150.76911523043822</v>
      </c>
      <c r="O3726" s="140">
        <v>5761</v>
      </c>
    </row>
    <row r="3727" spans="1:15" x14ac:dyDescent="0.25">
      <c r="A3727" s="99">
        <v>43620.958333333336</v>
      </c>
      <c r="B3727" s="27">
        <v>3720</v>
      </c>
      <c r="C3727" s="50"/>
      <c r="D3727" s="27"/>
      <c r="L3727" s="27">
        <v>0.1235</v>
      </c>
      <c r="M3727" s="45">
        <f>IF(Measurements!L3724&lt;J$5,(J$6-Measurements!L3724)*((M$2-M$2*M$3-M$2*M$4)/J$4/24),0)</f>
        <v>0</v>
      </c>
      <c r="N3727" s="45">
        <f t="shared" si="111"/>
        <v>113.28077468715982</v>
      </c>
      <c r="O3727" s="140">
        <v>6674</v>
      </c>
    </row>
    <row r="3728" spans="1:15" x14ac:dyDescent="0.25">
      <c r="A3728" s="99">
        <v>43621</v>
      </c>
      <c r="B3728" s="27">
        <v>3721</v>
      </c>
      <c r="C3728" s="50"/>
      <c r="D3728" s="27"/>
      <c r="E3728" s="45">
        <f>+IF((MIN(Measurements!G3725:G3748)+MAX(Measurements!G3725:G3748))/2&gt;=E$5,0,E$6-(MIN(Measurements!G3725:G3748)+MAX(Measurements!G3725:G3748))/2)</f>
        <v>0</v>
      </c>
      <c r="F3728" s="45">
        <f>+IF((MIN(Measurements!H3725:H3748)+MAX(Measurements!H3725:H3748))/2&gt;=F$5,0,F$6-(MIN(Measurements!H3725:H3748)+MAX(Measurements!H3725:H3748))/2)</f>
        <v>0</v>
      </c>
      <c r="G3728" s="45">
        <f>+IF((MIN(Measurements!I3725:I3748)+MAX(Measurements!I3725:I3748))/2&gt;=G$5,0,G$6-(MIN(Measurements!I3725:I3748)+MAX(Measurements!I3725:I3748))/2)</f>
        <v>0</v>
      </c>
      <c r="H3728" s="45">
        <f>+IF((MIN(Measurements!J3725:J3748)+MAX(Measurements!J3725:J3748))/2&gt;=H$5,0,H$6-(MIN(Measurements!J3725:J3748)+MAX(Measurements!J3725:J3748))/2)</f>
        <v>0</v>
      </c>
      <c r="I3728" s="45">
        <f>+IF((MIN(Measurements!K3725:K3748)+MAX(Measurements!K3725:K3748))/2&gt;=I$5,0,I$6-(MIN(Measurements!K3725:K3748)+MAX(Measurements!K3725:K3748))/2)</f>
        <v>0</v>
      </c>
      <c r="J3728" s="45">
        <f>+IF((MIN(Measurements!L3725:L3748)+MAX(Measurements!L3725:L3748))/2&gt;=J$5,0,J$6-(MIN(Measurements!L3725:L3748)+MAX(Measurements!L3725:L3748))/2)</f>
        <v>0</v>
      </c>
      <c r="L3728" s="27">
        <v>6.3899999999999998E-2</v>
      </c>
      <c r="M3728" s="45">
        <f>IF(Measurements!L3725&lt;J$5,(J$6-Measurements!L3725)*((M$2-M$2*M$3-M$2*M$4)/J$4/24),0)</f>
        <v>0</v>
      </c>
      <c r="N3728" s="45">
        <f t="shared" si="111"/>
        <v>80.615495500326602</v>
      </c>
      <c r="O3728" s="140">
        <v>8103</v>
      </c>
    </row>
    <row r="3729" spans="1:15" x14ac:dyDescent="0.25">
      <c r="A3729" s="99">
        <v>43621.041666666664</v>
      </c>
      <c r="B3729" s="27">
        <v>3722</v>
      </c>
      <c r="C3729" s="50"/>
      <c r="D3729" s="27"/>
      <c r="L3729" s="27">
        <v>2.8799999999999999E-2</v>
      </c>
      <c r="M3729" s="45">
        <f>IF(Measurements!L3726&lt;J$5,(J$6-Measurements!L3726)*((M$2-M$2*M$3-M$2*M$4)/J$4/24),0)</f>
        <v>0</v>
      </c>
      <c r="N3729" s="45">
        <f t="shared" si="111"/>
        <v>61.378057589960051</v>
      </c>
      <c r="O3729" s="140">
        <v>8523</v>
      </c>
    </row>
    <row r="3730" spans="1:15" x14ac:dyDescent="0.25">
      <c r="A3730" s="99">
        <v>43621.083333333336</v>
      </c>
      <c r="B3730" s="27">
        <v>3723</v>
      </c>
      <c r="C3730" s="50"/>
      <c r="D3730" s="27"/>
      <c r="L3730" s="27">
        <v>1.95E-2</v>
      </c>
      <c r="M3730" s="45">
        <f>IF(Measurements!L3727&lt;J$5,(J$6-Measurements!L3727)*((M$2-M$2*M$3-M$2*M$4)/J$4/24),0)</f>
        <v>0</v>
      </c>
      <c r="N3730" s="45">
        <f t="shared" si="111"/>
        <v>56.280958656444128</v>
      </c>
      <c r="O3730" s="140">
        <v>8680</v>
      </c>
    </row>
    <row r="3731" spans="1:15" x14ac:dyDescent="0.25">
      <c r="A3731" s="99">
        <v>43621.125</v>
      </c>
      <c r="B3731" s="27">
        <v>3724</v>
      </c>
      <c r="C3731" s="50"/>
      <c r="D3731" s="27"/>
      <c r="L3731" s="27">
        <v>3.4799999999999998E-2</v>
      </c>
      <c r="M3731" s="45">
        <f>IF(Measurements!L3728&lt;J$5,(J$6-Measurements!L3728)*((M$2-M$2*M$3-M$2*M$4)/J$4/24),0)</f>
        <v>0</v>
      </c>
      <c r="N3731" s="45">
        <f t="shared" si="111"/>
        <v>64.666508514809038</v>
      </c>
      <c r="O3731" s="140">
        <v>8427</v>
      </c>
    </row>
    <row r="3732" spans="1:15" x14ac:dyDescent="0.25">
      <c r="A3732" s="99">
        <v>43621.166666666664</v>
      </c>
      <c r="B3732" s="27">
        <v>3725</v>
      </c>
      <c r="C3732" s="50"/>
      <c r="D3732" s="27"/>
      <c r="L3732" s="27">
        <v>7.5200000000000003E-2</v>
      </c>
      <c r="M3732" s="45">
        <f>IF(Measurements!L3729&lt;J$5,(J$6-Measurements!L3729)*((M$2-M$2*M$3-M$2*M$4)/J$4/24),0)</f>
        <v>0</v>
      </c>
      <c r="N3732" s="45">
        <f t="shared" si="111"/>
        <v>86.808744742125526</v>
      </c>
      <c r="O3732" s="140">
        <v>7766</v>
      </c>
    </row>
    <row r="3733" spans="1:15" x14ac:dyDescent="0.25">
      <c r="A3733" s="99">
        <v>43621.208333333336</v>
      </c>
      <c r="B3733" s="27">
        <v>3726</v>
      </c>
      <c r="C3733" s="50"/>
      <c r="D3733" s="27"/>
      <c r="L3733" s="27">
        <v>0.1356</v>
      </c>
      <c r="M3733" s="45">
        <f>IF(Measurements!L3730&lt;J$5,(J$6-Measurements!L3730)*((M$2-M$2*M$3-M$2*M$4)/J$4/24),0)</f>
        <v>0</v>
      </c>
      <c r="N3733" s="45">
        <f t="shared" si="111"/>
        <v>119.91248405227195</v>
      </c>
      <c r="O3733" s="140">
        <v>6512</v>
      </c>
    </row>
    <row r="3734" spans="1:15" x14ac:dyDescent="0.25">
      <c r="A3734" s="99">
        <v>43621.25</v>
      </c>
      <c r="B3734" s="27">
        <v>3727</v>
      </c>
      <c r="C3734" s="50"/>
      <c r="D3734" s="27"/>
      <c r="L3734" s="27">
        <v>0.19589999999999999</v>
      </c>
      <c r="M3734" s="45">
        <f>IF(Measurements!L3731&lt;J$5,(J$6-Measurements!L3731)*((M$2-M$2*M$3-M$2*M$4)/J$4/24),0)</f>
        <v>0</v>
      </c>
      <c r="N3734" s="45">
        <f t="shared" si="111"/>
        <v>152.96141584700422</v>
      </c>
      <c r="O3734" s="140">
        <v>5674</v>
      </c>
    </row>
    <row r="3735" spans="1:15" x14ac:dyDescent="0.25">
      <c r="A3735" s="99">
        <v>43621.291666666664</v>
      </c>
      <c r="B3735" s="27">
        <v>3728</v>
      </c>
      <c r="C3735" s="50"/>
      <c r="D3735" s="27"/>
      <c r="L3735" s="27">
        <v>0.2283</v>
      </c>
      <c r="M3735" s="45">
        <f>IF(Measurements!L3732&lt;J$5,(J$6-Measurements!L3732)*((M$2-M$2*M$3-M$2*M$4)/J$4/24),0)</f>
        <v>0</v>
      </c>
      <c r="N3735" s="45">
        <f t="shared" si="111"/>
        <v>170.71905084118873</v>
      </c>
      <c r="O3735" s="140">
        <v>5283</v>
      </c>
    </row>
    <row r="3736" spans="1:15" x14ac:dyDescent="0.25">
      <c r="A3736" s="99">
        <v>43621.333333333336</v>
      </c>
      <c r="B3736" s="27">
        <v>3729</v>
      </c>
      <c r="C3736" s="50"/>
      <c r="D3736" s="27"/>
      <c r="L3736" s="27">
        <v>0.21940000000000001</v>
      </c>
      <c r="M3736" s="45">
        <f>IF(Measurements!L3733&lt;J$5,(J$6-Measurements!L3733)*((M$2-M$2*M$3-M$2*M$4)/J$4/24),0)</f>
        <v>0</v>
      </c>
      <c r="N3736" s="45">
        <f t="shared" si="111"/>
        <v>165.8411819693294</v>
      </c>
      <c r="O3736" s="140">
        <v>5364</v>
      </c>
    </row>
    <row r="3737" spans="1:15" x14ac:dyDescent="0.25">
      <c r="A3737" s="99">
        <v>43621.375</v>
      </c>
      <c r="B3737" s="27">
        <v>3730</v>
      </c>
      <c r="C3737" s="50"/>
      <c r="D3737" s="27"/>
      <c r="L3737" s="27">
        <v>0.18149999999999999</v>
      </c>
      <c r="M3737" s="45">
        <f>IF(Measurements!L3734&lt;J$5,(J$6-Measurements!L3734)*((M$2-M$2*M$3-M$2*M$4)/J$4/24),0)</f>
        <v>0</v>
      </c>
      <c r="N3737" s="45">
        <f t="shared" si="111"/>
        <v>145.06913362736665</v>
      </c>
      <c r="O3737" s="140">
        <v>5891</v>
      </c>
    </row>
    <row r="3738" spans="1:15" x14ac:dyDescent="0.25">
      <c r="A3738" s="99">
        <v>43621.416666666664</v>
      </c>
      <c r="B3738" s="27">
        <v>3731</v>
      </c>
      <c r="C3738" s="50"/>
      <c r="D3738" s="27"/>
      <c r="L3738" s="27">
        <v>0.13919999999999999</v>
      </c>
      <c r="M3738" s="45">
        <f>IF(Measurements!L3735&lt;J$5,(J$6-Measurements!L3735)*((M$2-M$2*M$3-M$2*M$4)/J$4/24),0)</f>
        <v>0</v>
      </c>
      <c r="N3738" s="45">
        <f t="shared" si="111"/>
        <v>121.88555460718132</v>
      </c>
      <c r="O3738" s="140">
        <v>6451</v>
      </c>
    </row>
    <row r="3739" spans="1:15" x14ac:dyDescent="0.25">
      <c r="A3739" s="99">
        <v>43621.458333333336</v>
      </c>
      <c r="B3739" s="27">
        <v>3732</v>
      </c>
      <c r="C3739" s="50"/>
      <c r="D3739" s="27"/>
      <c r="L3739" s="27">
        <v>0.10829999999999999</v>
      </c>
      <c r="M3739" s="45">
        <f>IF(Measurements!L3736&lt;J$5,(J$6-Measurements!L3736)*((M$2-M$2*M$3-M$2*M$4)/J$4/24),0)</f>
        <v>0</v>
      </c>
      <c r="N3739" s="45">
        <f t="shared" si="111"/>
        <v>104.95003234420906</v>
      </c>
      <c r="O3739" s="140">
        <v>6974</v>
      </c>
    </row>
    <row r="3740" spans="1:15" x14ac:dyDescent="0.25">
      <c r="A3740" s="99">
        <v>43621.5</v>
      </c>
      <c r="B3740" s="27">
        <v>3733</v>
      </c>
      <c r="C3740" s="50"/>
      <c r="D3740" s="27"/>
      <c r="L3740" s="27">
        <v>8.9399999999999993E-2</v>
      </c>
      <c r="M3740" s="45">
        <f>IF(Measurements!L3737&lt;J$5,(J$6-Measurements!L3737)*((M$2-M$2*M$3-M$2*M$4)/J$4/24),0)</f>
        <v>0</v>
      </c>
      <c r="N3740" s="45">
        <f t="shared" si="111"/>
        <v>94.591411930934768</v>
      </c>
      <c r="O3740" s="140">
        <v>7390</v>
      </c>
    </row>
    <row r="3741" spans="1:15" x14ac:dyDescent="0.25">
      <c r="A3741" s="99">
        <v>43621.541666666664</v>
      </c>
      <c r="B3741" s="27">
        <v>3734</v>
      </c>
      <c r="C3741" s="50"/>
      <c r="D3741" s="27"/>
      <c r="L3741" s="27">
        <v>7.6999999999999999E-2</v>
      </c>
      <c r="M3741" s="45">
        <f>IF(Measurements!L3738&lt;J$5,(J$6-Measurements!L3738)*((M$2-M$2*M$3-M$2*M$4)/J$4/24),0)</f>
        <v>0</v>
      </c>
      <c r="N3741" s="45">
        <f t="shared" si="111"/>
        <v>87.795280019580218</v>
      </c>
      <c r="O3741" s="140">
        <v>7736</v>
      </c>
    </row>
    <row r="3742" spans="1:15" x14ac:dyDescent="0.25">
      <c r="A3742" s="99">
        <v>43621.583333333336</v>
      </c>
      <c r="B3742" s="27">
        <v>3735</v>
      </c>
      <c r="C3742" s="50"/>
      <c r="D3742" s="27"/>
      <c r="L3742" s="27">
        <v>6.9199999999999998E-2</v>
      </c>
      <c r="M3742" s="45">
        <f>IF(Measurements!L3739&lt;J$5,(J$6-Measurements!L3739)*((M$2-M$2*M$3-M$2*M$4)/J$4/24),0)</f>
        <v>0</v>
      </c>
      <c r="N3742" s="45">
        <f t="shared" si="111"/>
        <v>83.520293817276524</v>
      </c>
      <c r="O3742" s="140">
        <v>7942</v>
      </c>
    </row>
    <row r="3743" spans="1:15" x14ac:dyDescent="0.25">
      <c r="A3743" s="99">
        <v>43621.625</v>
      </c>
      <c r="B3743" s="27">
        <v>3736</v>
      </c>
      <c r="C3743" s="50"/>
      <c r="D3743" s="27"/>
      <c r="L3743" s="27">
        <v>6.8699999999999997E-2</v>
      </c>
      <c r="M3743" s="45">
        <f>IF(Measurements!L3740&lt;J$5,(J$6-Measurements!L3740)*((M$2-M$2*M$3-M$2*M$4)/J$4/24),0)</f>
        <v>0</v>
      </c>
      <c r="N3743" s="45">
        <f t="shared" si="111"/>
        <v>83.246256240205781</v>
      </c>
      <c r="O3743" s="140">
        <v>7972</v>
      </c>
    </row>
    <row r="3744" spans="1:15" x14ac:dyDescent="0.25">
      <c r="A3744" s="99">
        <v>43621.666666666664</v>
      </c>
      <c r="B3744" s="27">
        <v>3737</v>
      </c>
      <c r="C3744" s="50"/>
      <c r="D3744" s="27"/>
      <c r="L3744" s="27">
        <v>8.0399999999999999E-2</v>
      </c>
      <c r="M3744" s="45">
        <f>IF(Measurements!L3741&lt;J$5,(J$6-Measurements!L3741)*((M$2-M$2*M$3-M$2*M$4)/J$4/24),0)</f>
        <v>0</v>
      </c>
      <c r="N3744" s="45">
        <f t="shared" si="111"/>
        <v>89.658735543661294</v>
      </c>
      <c r="O3744" s="140">
        <v>7661</v>
      </c>
    </row>
    <row r="3745" spans="1:15" x14ac:dyDescent="0.25">
      <c r="A3745" s="99">
        <v>43621.708333333336</v>
      </c>
      <c r="B3745" s="27">
        <v>3738</v>
      </c>
      <c r="C3745" s="50"/>
      <c r="D3745" s="27"/>
      <c r="L3745" s="27">
        <v>0.1089</v>
      </c>
      <c r="M3745" s="45">
        <f>IF(Measurements!L3742&lt;J$5,(J$6-Measurements!L3742)*((M$2-M$2*M$3-M$2*M$4)/J$4/24),0)</f>
        <v>0</v>
      </c>
      <c r="N3745" s="45">
        <f t="shared" si="111"/>
        <v>105.27887743669396</v>
      </c>
      <c r="O3745" s="140">
        <v>6944</v>
      </c>
    </row>
    <row r="3746" spans="1:15" x14ac:dyDescent="0.25">
      <c r="A3746" s="99">
        <v>43621.75</v>
      </c>
      <c r="B3746" s="27">
        <v>3739</v>
      </c>
      <c r="C3746" s="50"/>
      <c r="D3746" s="27"/>
      <c r="L3746" s="27">
        <v>0.15490000000000001</v>
      </c>
      <c r="M3746" s="45">
        <f>IF(Measurements!L3743&lt;J$5,(J$6-Measurements!L3743)*((M$2-M$2*M$3-M$2*M$4)/J$4/24),0)</f>
        <v>0</v>
      </c>
      <c r="N3746" s="45">
        <f t="shared" si="111"/>
        <v>130.49033452720283</v>
      </c>
      <c r="O3746" s="140">
        <v>6269</v>
      </c>
    </row>
    <row r="3747" spans="1:15" x14ac:dyDescent="0.25">
      <c r="A3747" s="99">
        <v>43621.791666666664</v>
      </c>
      <c r="B3747" s="27">
        <v>3740</v>
      </c>
      <c r="C3747" s="50"/>
      <c r="D3747" s="27"/>
      <c r="L3747" s="27">
        <v>0.20780000000000001</v>
      </c>
      <c r="M3747" s="45">
        <f>IF(Measurements!L3744&lt;J$5,(J$6-Measurements!L3744)*((M$2-M$2*M$3-M$2*M$4)/J$4/24),0)</f>
        <v>0</v>
      </c>
      <c r="N3747" s="45">
        <f t="shared" si="111"/>
        <v>159.48351018128801</v>
      </c>
      <c r="O3747" s="140">
        <v>5497</v>
      </c>
    </row>
    <row r="3748" spans="1:15" x14ac:dyDescent="0.25">
      <c r="A3748" s="99">
        <v>43621.833333333336</v>
      </c>
      <c r="B3748" s="27">
        <v>3741</v>
      </c>
      <c r="C3748" s="50"/>
      <c r="D3748" s="27"/>
      <c r="L3748" s="27">
        <v>0.24399999999999999</v>
      </c>
      <c r="M3748" s="45">
        <f>IF(Measurements!L3745&lt;J$5,(J$6-Measurements!L3745)*((M$2-M$2*M$3-M$2*M$4)/J$4/24),0)</f>
        <v>0</v>
      </c>
      <c r="N3748" s="45">
        <f t="shared" si="111"/>
        <v>179.32383076121022</v>
      </c>
      <c r="O3748" s="140">
        <v>5125</v>
      </c>
    </row>
    <row r="3749" spans="1:15" x14ac:dyDescent="0.25">
      <c r="A3749" s="99">
        <v>43621.875</v>
      </c>
      <c r="B3749" s="27">
        <v>3742</v>
      </c>
      <c r="C3749" s="50"/>
      <c r="D3749" s="27"/>
      <c r="L3749" s="27">
        <v>0.23960000000000001</v>
      </c>
      <c r="M3749" s="45">
        <f>IF(Measurements!L3746&lt;J$5,(J$6-Measurements!L3746)*((M$2-M$2*M$3-M$2*M$4)/J$4/24),0)</f>
        <v>0</v>
      </c>
      <c r="N3749" s="45">
        <f t="shared" si="111"/>
        <v>176.91230008298763</v>
      </c>
      <c r="O3749" s="140">
        <v>5177</v>
      </c>
    </row>
    <row r="3750" spans="1:15" x14ac:dyDescent="0.25">
      <c r="A3750" s="99">
        <v>43621.916666666664</v>
      </c>
      <c r="B3750" s="27">
        <v>3743</v>
      </c>
      <c r="C3750" s="50"/>
      <c r="D3750" s="27"/>
      <c r="L3750" s="27">
        <v>0.19189999999999999</v>
      </c>
      <c r="M3750" s="45">
        <f>IF(Measurements!L3747&lt;J$5,(J$6-Measurements!L3747)*((M$2-M$2*M$3-M$2*M$4)/J$4/24),0)</f>
        <v>0</v>
      </c>
      <c r="N3750" s="45">
        <f t="shared" si="111"/>
        <v>150.76911523043822</v>
      </c>
      <c r="O3750" s="140">
        <v>5762</v>
      </c>
    </row>
    <row r="3751" spans="1:15" x14ac:dyDescent="0.25">
      <c r="A3751" s="99">
        <v>43621.958333333336</v>
      </c>
      <c r="B3751" s="27">
        <v>3744</v>
      </c>
      <c r="C3751" s="50"/>
      <c r="D3751" s="27"/>
      <c r="L3751" s="27">
        <v>0.1235</v>
      </c>
      <c r="M3751" s="45">
        <f>IF(Measurements!L3748&lt;J$5,(J$6-Measurements!L3748)*((M$2-M$2*M$3-M$2*M$4)/J$4/24),0)</f>
        <v>0</v>
      </c>
      <c r="N3751" s="45">
        <f t="shared" si="111"/>
        <v>113.28077468715982</v>
      </c>
      <c r="O3751" s="140">
        <v>6675</v>
      </c>
    </row>
    <row r="3752" spans="1:15" x14ac:dyDescent="0.25">
      <c r="A3752" s="99">
        <v>43622</v>
      </c>
      <c r="B3752" s="27">
        <v>3745</v>
      </c>
      <c r="C3752" s="50"/>
      <c r="D3752" s="27"/>
      <c r="E3752" s="45">
        <f>+IF((MIN(Measurements!G3749:G3772)+MAX(Measurements!G3749:G3772))/2&gt;=E$5,0,E$6-(MIN(Measurements!G3749:G3772)+MAX(Measurements!G3749:G3772))/2)</f>
        <v>0</v>
      </c>
      <c r="F3752" s="45">
        <f>+IF((MIN(Measurements!H3749:H3772)+MAX(Measurements!H3749:H3772))/2&gt;=F$5,0,F$6-(MIN(Measurements!H3749:H3772)+MAX(Measurements!H3749:H3772))/2)</f>
        <v>0</v>
      </c>
      <c r="G3752" s="45">
        <f>+IF((MIN(Measurements!I3749:I3772)+MAX(Measurements!I3749:I3772))/2&gt;=G$5,0,G$6-(MIN(Measurements!I3749:I3772)+MAX(Measurements!I3749:I3772))/2)</f>
        <v>0</v>
      </c>
      <c r="H3752" s="45">
        <f>+IF((MIN(Measurements!J3749:J3772)+MAX(Measurements!J3749:J3772))/2&gt;=H$5,0,H$6-(MIN(Measurements!J3749:J3772)+MAX(Measurements!J3749:J3772))/2)</f>
        <v>0</v>
      </c>
      <c r="I3752" s="45">
        <f>+IF((MIN(Measurements!K3749:K3772)+MAX(Measurements!K3749:K3772))/2&gt;=I$5,0,I$6-(MIN(Measurements!K3749:K3772)+MAX(Measurements!K3749:K3772))/2)</f>
        <v>0</v>
      </c>
      <c r="J3752" s="45">
        <f>+IF((MIN(Measurements!L3749:L3772)+MAX(Measurements!L3749:L3772))/2&gt;=J$5,0,J$6-(MIN(Measurements!L3749:L3772)+MAX(Measurements!L3749:L3772))/2)</f>
        <v>0</v>
      </c>
      <c r="L3752" s="27">
        <v>6.3899999999999998E-2</v>
      </c>
      <c r="M3752" s="45">
        <f>IF(Measurements!L3749&lt;J$5,(J$6-Measurements!L3749)*((M$2-M$2*M$3-M$2*M$4)/J$4/24),0)</f>
        <v>0</v>
      </c>
      <c r="N3752" s="45">
        <f t="shared" si="111"/>
        <v>80.615495500326602</v>
      </c>
      <c r="O3752" s="140">
        <v>8104</v>
      </c>
    </row>
    <row r="3753" spans="1:15" x14ac:dyDescent="0.25">
      <c r="A3753" s="99">
        <v>43622.041666666664</v>
      </c>
      <c r="B3753" s="27">
        <v>3746</v>
      </c>
      <c r="C3753" s="50"/>
      <c r="D3753" s="27"/>
      <c r="L3753" s="27">
        <v>2.8799999999999999E-2</v>
      </c>
      <c r="M3753" s="45">
        <f>IF(Measurements!L3750&lt;J$5,(J$6-Measurements!L3750)*((M$2-M$2*M$3-M$2*M$4)/J$4/24),0)</f>
        <v>0</v>
      </c>
      <c r="N3753" s="45">
        <f t="shared" si="111"/>
        <v>61.378057589960051</v>
      </c>
      <c r="O3753" s="140">
        <v>8524</v>
      </c>
    </row>
    <row r="3754" spans="1:15" x14ac:dyDescent="0.25">
      <c r="A3754" s="99">
        <v>43622.083333333336</v>
      </c>
      <c r="B3754" s="27">
        <v>3747</v>
      </c>
      <c r="C3754" s="50"/>
      <c r="D3754" s="27"/>
      <c r="L3754" s="27">
        <v>1.95E-2</v>
      </c>
      <c r="M3754" s="45">
        <f>IF(Measurements!L3751&lt;J$5,(J$6-Measurements!L3751)*((M$2-M$2*M$3-M$2*M$4)/J$4/24),0)</f>
        <v>0</v>
      </c>
      <c r="N3754" s="45">
        <f t="shared" si="111"/>
        <v>56.280958656444128</v>
      </c>
      <c r="O3754" s="140">
        <v>8681</v>
      </c>
    </row>
    <row r="3755" spans="1:15" x14ac:dyDescent="0.25">
      <c r="A3755" s="99">
        <v>43622.125</v>
      </c>
      <c r="B3755" s="27">
        <v>3748</v>
      </c>
      <c r="C3755" s="50"/>
      <c r="D3755" s="27"/>
      <c r="L3755" s="27">
        <v>3.4799999999999998E-2</v>
      </c>
      <c r="M3755" s="45">
        <f>IF(Measurements!L3752&lt;J$5,(J$6-Measurements!L3752)*((M$2-M$2*M$3-M$2*M$4)/J$4/24),0)</f>
        <v>0</v>
      </c>
      <c r="N3755" s="45">
        <f t="shared" si="111"/>
        <v>64.666508514809038</v>
      </c>
      <c r="O3755" s="140">
        <v>8428</v>
      </c>
    </row>
    <row r="3756" spans="1:15" x14ac:dyDescent="0.25">
      <c r="A3756" s="99">
        <v>43622.166666666664</v>
      </c>
      <c r="B3756" s="27">
        <v>3749</v>
      </c>
      <c r="C3756" s="50"/>
      <c r="D3756" s="27"/>
      <c r="L3756" s="27">
        <v>7.5200000000000003E-2</v>
      </c>
      <c r="M3756" s="45">
        <f>IF(Measurements!L3753&lt;J$5,(J$6-Measurements!L3753)*((M$2-M$2*M$3-M$2*M$4)/J$4/24),0)</f>
        <v>0</v>
      </c>
      <c r="N3756" s="45">
        <f t="shared" si="111"/>
        <v>86.808744742125526</v>
      </c>
      <c r="O3756" s="140">
        <v>7767</v>
      </c>
    </row>
    <row r="3757" spans="1:15" x14ac:dyDescent="0.25">
      <c r="A3757" s="99">
        <v>43622.208333333336</v>
      </c>
      <c r="B3757" s="27">
        <v>3750</v>
      </c>
      <c r="C3757" s="50"/>
      <c r="D3757" s="27"/>
      <c r="L3757" s="27">
        <v>0.1356</v>
      </c>
      <c r="M3757" s="45">
        <f>IF(Measurements!L3754&lt;J$5,(J$6-Measurements!L3754)*((M$2-M$2*M$3-M$2*M$4)/J$4/24),0)</f>
        <v>0</v>
      </c>
      <c r="N3757" s="45">
        <f t="shared" si="111"/>
        <v>119.91248405227195</v>
      </c>
      <c r="O3757" s="140">
        <v>6513</v>
      </c>
    </row>
    <row r="3758" spans="1:15" x14ac:dyDescent="0.25">
      <c r="A3758" s="99">
        <v>43622.25</v>
      </c>
      <c r="B3758" s="27">
        <v>3751</v>
      </c>
      <c r="C3758" s="50"/>
      <c r="D3758" s="27"/>
      <c r="L3758" s="27">
        <v>0.19589999999999999</v>
      </c>
      <c r="M3758" s="45">
        <f>IF(Measurements!L3755&lt;J$5,(J$6-Measurements!L3755)*((M$2-M$2*M$3-M$2*M$4)/J$4/24),0)</f>
        <v>0</v>
      </c>
      <c r="N3758" s="45">
        <f t="shared" si="111"/>
        <v>152.96141584700422</v>
      </c>
      <c r="O3758" s="140">
        <v>5675</v>
      </c>
    </row>
    <row r="3759" spans="1:15" x14ac:dyDescent="0.25">
      <c r="A3759" s="99">
        <v>43622.291666666664</v>
      </c>
      <c r="B3759" s="27">
        <v>3752</v>
      </c>
      <c r="C3759" s="50"/>
      <c r="D3759" s="27"/>
      <c r="L3759" s="27">
        <v>0.2283</v>
      </c>
      <c r="M3759" s="45">
        <f>IF(Measurements!L3756&lt;J$5,(J$6-Measurements!L3756)*((M$2-M$2*M$3-M$2*M$4)/J$4/24),0)</f>
        <v>0</v>
      </c>
      <c r="N3759" s="45">
        <f t="shared" si="111"/>
        <v>170.71905084118873</v>
      </c>
      <c r="O3759" s="140">
        <v>5284</v>
      </c>
    </row>
    <row r="3760" spans="1:15" x14ac:dyDescent="0.25">
      <c r="A3760" s="99">
        <v>43622.333333333336</v>
      </c>
      <c r="B3760" s="27">
        <v>3753</v>
      </c>
      <c r="C3760" s="50"/>
      <c r="D3760" s="27"/>
      <c r="L3760" s="27">
        <v>0.21940000000000001</v>
      </c>
      <c r="M3760" s="45">
        <f>IF(Measurements!L3757&lt;J$5,(J$6-Measurements!L3757)*((M$2-M$2*M$3-M$2*M$4)/J$4/24),0)</f>
        <v>0</v>
      </c>
      <c r="N3760" s="45">
        <f t="shared" si="111"/>
        <v>165.8411819693294</v>
      </c>
      <c r="O3760" s="140">
        <v>5365</v>
      </c>
    </row>
    <row r="3761" spans="1:15" x14ac:dyDescent="0.25">
      <c r="A3761" s="99">
        <v>43622.375</v>
      </c>
      <c r="B3761" s="27">
        <v>3754</v>
      </c>
      <c r="C3761" s="50"/>
      <c r="D3761" s="27"/>
      <c r="L3761" s="27">
        <v>0.18149999999999999</v>
      </c>
      <c r="M3761" s="45">
        <f>IF(Measurements!L3758&lt;J$5,(J$6-Measurements!L3758)*((M$2-M$2*M$3-M$2*M$4)/J$4/24),0)</f>
        <v>0</v>
      </c>
      <c r="N3761" s="45">
        <f t="shared" si="111"/>
        <v>145.06913362736665</v>
      </c>
      <c r="O3761" s="140">
        <v>5892</v>
      </c>
    </row>
    <row r="3762" spans="1:15" x14ac:dyDescent="0.25">
      <c r="A3762" s="99">
        <v>43622.416666666664</v>
      </c>
      <c r="B3762" s="27">
        <v>3755</v>
      </c>
      <c r="C3762" s="50"/>
      <c r="D3762" s="27"/>
      <c r="L3762" s="27">
        <v>0.13919999999999999</v>
      </c>
      <c r="M3762" s="45">
        <f>IF(Measurements!L3759&lt;J$5,(J$6-Measurements!L3759)*((M$2-M$2*M$3-M$2*M$4)/J$4/24),0)</f>
        <v>0</v>
      </c>
      <c r="N3762" s="45">
        <f t="shared" si="111"/>
        <v>121.88555460718132</v>
      </c>
      <c r="O3762" s="140">
        <v>6452</v>
      </c>
    </row>
    <row r="3763" spans="1:15" x14ac:dyDescent="0.25">
      <c r="A3763" s="99">
        <v>43622.458333333336</v>
      </c>
      <c r="B3763" s="27">
        <v>3756</v>
      </c>
      <c r="C3763" s="50"/>
      <c r="D3763" s="27"/>
      <c r="L3763" s="27">
        <v>0.10829999999999999</v>
      </c>
      <c r="M3763" s="45">
        <f>IF(Measurements!L3760&lt;J$5,(J$6-Measurements!L3760)*((M$2-M$2*M$3-M$2*M$4)/J$4/24),0)</f>
        <v>0</v>
      </c>
      <c r="N3763" s="45">
        <f t="shared" si="111"/>
        <v>104.95003234420906</v>
      </c>
      <c r="O3763" s="140">
        <v>6975</v>
      </c>
    </row>
    <row r="3764" spans="1:15" x14ac:dyDescent="0.25">
      <c r="A3764" s="99">
        <v>43622.5</v>
      </c>
      <c r="B3764" s="27">
        <v>3757</v>
      </c>
      <c r="C3764" s="50"/>
      <c r="D3764" s="27"/>
      <c r="L3764" s="27">
        <v>8.9399999999999993E-2</v>
      </c>
      <c r="M3764" s="45">
        <f>IF(Measurements!L3761&lt;J$5,(J$6-Measurements!L3761)*((M$2-M$2*M$3-M$2*M$4)/J$4/24),0)</f>
        <v>0</v>
      </c>
      <c r="N3764" s="45">
        <f t="shared" si="111"/>
        <v>94.591411930934768</v>
      </c>
      <c r="O3764" s="140">
        <v>7391</v>
      </c>
    </row>
    <row r="3765" spans="1:15" x14ac:dyDescent="0.25">
      <c r="A3765" s="99">
        <v>43622.541666666664</v>
      </c>
      <c r="B3765" s="27">
        <v>3758</v>
      </c>
      <c r="C3765" s="50"/>
      <c r="D3765" s="27"/>
      <c r="L3765" s="27">
        <v>7.6999999999999999E-2</v>
      </c>
      <c r="M3765" s="45">
        <f>IF(Measurements!L3762&lt;J$5,(J$6-Measurements!L3762)*((M$2-M$2*M$3-M$2*M$4)/J$4/24),0)</f>
        <v>0</v>
      </c>
      <c r="N3765" s="45">
        <f t="shared" si="111"/>
        <v>87.795280019580218</v>
      </c>
      <c r="O3765" s="140">
        <v>7737</v>
      </c>
    </row>
    <row r="3766" spans="1:15" x14ac:dyDescent="0.25">
      <c r="A3766" s="99">
        <v>43622.583333333336</v>
      </c>
      <c r="B3766" s="27">
        <v>3759</v>
      </c>
      <c r="C3766" s="50"/>
      <c r="D3766" s="27"/>
      <c r="L3766" s="27">
        <v>6.9199999999999998E-2</v>
      </c>
      <c r="M3766" s="45">
        <f>IF(Measurements!L3763&lt;J$5,(J$6-Measurements!L3763)*((M$2-M$2*M$3-M$2*M$4)/J$4/24),0)</f>
        <v>0</v>
      </c>
      <c r="N3766" s="45">
        <f t="shared" si="111"/>
        <v>83.520293817276524</v>
      </c>
      <c r="O3766" s="140">
        <v>7943</v>
      </c>
    </row>
    <row r="3767" spans="1:15" x14ac:dyDescent="0.25">
      <c r="A3767" s="99">
        <v>43622.625</v>
      </c>
      <c r="B3767" s="27">
        <v>3760</v>
      </c>
      <c r="C3767" s="50"/>
      <c r="D3767" s="27"/>
      <c r="L3767" s="27">
        <v>6.8699999999999997E-2</v>
      </c>
      <c r="M3767" s="45">
        <f>IF(Measurements!L3764&lt;J$5,(J$6-Measurements!L3764)*((M$2-M$2*M$3-M$2*M$4)/J$4/24),0)</f>
        <v>0</v>
      </c>
      <c r="N3767" s="45">
        <f t="shared" si="111"/>
        <v>83.246256240205781</v>
      </c>
      <c r="O3767" s="140">
        <v>7973</v>
      </c>
    </row>
    <row r="3768" spans="1:15" x14ac:dyDescent="0.25">
      <c r="A3768" s="99">
        <v>43622.666666666664</v>
      </c>
      <c r="B3768" s="27">
        <v>3761</v>
      </c>
      <c r="C3768" s="50"/>
      <c r="D3768" s="27"/>
      <c r="L3768" s="27">
        <v>8.0399999999999999E-2</v>
      </c>
      <c r="M3768" s="45">
        <f>IF(Measurements!L3765&lt;J$5,(J$6-Measurements!L3765)*((M$2-M$2*M$3-M$2*M$4)/J$4/24),0)</f>
        <v>0</v>
      </c>
      <c r="N3768" s="45">
        <f t="shared" si="111"/>
        <v>89.658735543661294</v>
      </c>
      <c r="O3768" s="140">
        <v>7662</v>
      </c>
    </row>
    <row r="3769" spans="1:15" x14ac:dyDescent="0.25">
      <c r="A3769" s="99">
        <v>43622.708333333336</v>
      </c>
      <c r="B3769" s="27">
        <v>3762</v>
      </c>
      <c r="C3769" s="50"/>
      <c r="D3769" s="27"/>
      <c r="L3769" s="27">
        <v>0.1089</v>
      </c>
      <c r="M3769" s="45">
        <f>IF(Measurements!L3766&lt;J$5,(J$6-Measurements!L3766)*((M$2-M$2*M$3-M$2*M$4)/J$4/24),0)</f>
        <v>0</v>
      </c>
      <c r="N3769" s="45">
        <f t="shared" si="111"/>
        <v>105.27887743669396</v>
      </c>
      <c r="O3769" s="140">
        <v>6945</v>
      </c>
    </row>
    <row r="3770" spans="1:15" x14ac:dyDescent="0.25">
      <c r="A3770" s="99">
        <v>43622.75</v>
      </c>
      <c r="B3770" s="27">
        <v>3763</v>
      </c>
      <c r="C3770" s="50"/>
      <c r="D3770" s="27"/>
      <c r="L3770" s="27">
        <v>0.15490000000000001</v>
      </c>
      <c r="M3770" s="45">
        <f>IF(Measurements!L3767&lt;J$5,(J$6-Measurements!L3767)*((M$2-M$2*M$3-M$2*M$4)/J$4/24),0)</f>
        <v>0</v>
      </c>
      <c r="N3770" s="45">
        <f t="shared" si="111"/>
        <v>130.49033452720283</v>
      </c>
      <c r="O3770" s="140">
        <v>6270</v>
      </c>
    </row>
    <row r="3771" spans="1:15" x14ac:dyDescent="0.25">
      <c r="A3771" s="99">
        <v>43622.791666666664</v>
      </c>
      <c r="B3771" s="27">
        <v>3764</v>
      </c>
      <c r="C3771" s="50"/>
      <c r="D3771" s="27"/>
      <c r="L3771" s="27">
        <v>0.20780000000000001</v>
      </c>
      <c r="M3771" s="45">
        <f>IF(Measurements!L3768&lt;J$5,(J$6-Measurements!L3768)*((M$2-M$2*M$3-M$2*M$4)/J$4/24),0)</f>
        <v>0</v>
      </c>
      <c r="N3771" s="45">
        <f t="shared" si="111"/>
        <v>159.48351018128801</v>
      </c>
      <c r="O3771" s="140">
        <v>5498</v>
      </c>
    </row>
    <row r="3772" spans="1:15" x14ac:dyDescent="0.25">
      <c r="A3772" s="99">
        <v>43622.833333333336</v>
      </c>
      <c r="B3772" s="27">
        <v>3765</v>
      </c>
      <c r="C3772" s="50"/>
      <c r="D3772" s="27"/>
      <c r="L3772" s="27">
        <v>0.24399999999999999</v>
      </c>
      <c r="M3772" s="45">
        <f>IF(Measurements!L3769&lt;J$5,(J$6-Measurements!L3769)*((M$2-M$2*M$3-M$2*M$4)/J$4/24),0)</f>
        <v>0</v>
      </c>
      <c r="N3772" s="45">
        <f t="shared" si="111"/>
        <v>179.32383076121022</v>
      </c>
      <c r="O3772" s="140">
        <v>5126</v>
      </c>
    </row>
    <row r="3773" spans="1:15" x14ac:dyDescent="0.25">
      <c r="A3773" s="99">
        <v>43622.875</v>
      </c>
      <c r="B3773" s="27">
        <v>3766</v>
      </c>
      <c r="C3773" s="50"/>
      <c r="D3773" s="27"/>
      <c r="L3773" s="27">
        <v>0.23960000000000001</v>
      </c>
      <c r="M3773" s="45">
        <f>IF(Measurements!L3770&lt;J$5,(J$6-Measurements!L3770)*((M$2-M$2*M$3-M$2*M$4)/J$4/24),0)</f>
        <v>0</v>
      </c>
      <c r="N3773" s="45">
        <f t="shared" si="111"/>
        <v>176.91230008298763</v>
      </c>
      <c r="O3773" s="140">
        <v>5178</v>
      </c>
    </row>
    <row r="3774" spans="1:15" x14ac:dyDescent="0.25">
      <c r="A3774" s="99">
        <v>43622.916666666664</v>
      </c>
      <c r="B3774" s="27">
        <v>3767</v>
      </c>
      <c r="C3774" s="50"/>
      <c r="D3774" s="27"/>
      <c r="L3774" s="27">
        <v>0.19189999999999999</v>
      </c>
      <c r="M3774" s="45">
        <f>IF(Measurements!L3771&lt;J$5,(J$6-Measurements!L3771)*((M$2-M$2*M$3-M$2*M$4)/J$4/24),0)</f>
        <v>0</v>
      </c>
      <c r="N3774" s="45">
        <f t="shared" si="111"/>
        <v>150.76911523043822</v>
      </c>
      <c r="O3774" s="140">
        <v>5763</v>
      </c>
    </row>
    <row r="3775" spans="1:15" x14ac:dyDescent="0.25">
      <c r="A3775" s="99">
        <v>43622.958333333336</v>
      </c>
      <c r="B3775" s="27">
        <v>3768</v>
      </c>
      <c r="C3775" s="50"/>
      <c r="D3775" s="27"/>
      <c r="L3775" s="27">
        <v>0.1235</v>
      </c>
      <c r="M3775" s="45">
        <f>IF(Measurements!L3772&lt;J$5,(J$6-Measurements!L3772)*((M$2-M$2*M$3-M$2*M$4)/J$4/24),0)</f>
        <v>0</v>
      </c>
      <c r="N3775" s="45">
        <f t="shared" si="111"/>
        <v>113.28077468715982</v>
      </c>
      <c r="O3775" s="140">
        <v>6676</v>
      </c>
    </row>
    <row r="3776" spans="1:15" x14ac:dyDescent="0.25">
      <c r="A3776" s="99">
        <v>43623</v>
      </c>
      <c r="B3776" s="27">
        <v>3769</v>
      </c>
      <c r="C3776" s="50"/>
      <c r="D3776" s="27"/>
      <c r="E3776" s="45">
        <f>+IF((MIN(Measurements!G3773:G3796)+MAX(Measurements!G3773:G3796))/2&gt;=E$5,0,E$6-(MIN(Measurements!G3773:G3796)+MAX(Measurements!G3773:G3796))/2)</f>
        <v>0</v>
      </c>
      <c r="F3776" s="45">
        <f>+IF((MIN(Measurements!H3773:H3796)+MAX(Measurements!H3773:H3796))/2&gt;=F$5,0,F$6-(MIN(Measurements!H3773:H3796)+MAX(Measurements!H3773:H3796))/2)</f>
        <v>0</v>
      </c>
      <c r="G3776" s="45">
        <f>+IF((MIN(Measurements!I3773:I3796)+MAX(Measurements!I3773:I3796))/2&gt;=G$5,0,G$6-(MIN(Measurements!I3773:I3796)+MAX(Measurements!I3773:I3796))/2)</f>
        <v>0</v>
      </c>
      <c r="H3776" s="45">
        <f>+IF((MIN(Measurements!J3773:J3796)+MAX(Measurements!J3773:J3796))/2&gt;=H$5,0,H$6-(MIN(Measurements!J3773:J3796)+MAX(Measurements!J3773:J3796))/2)</f>
        <v>0</v>
      </c>
      <c r="I3776" s="45">
        <f>+IF((MIN(Measurements!K3773:K3796)+MAX(Measurements!K3773:K3796))/2&gt;=I$5,0,I$6-(MIN(Measurements!K3773:K3796)+MAX(Measurements!K3773:K3796))/2)</f>
        <v>0</v>
      </c>
      <c r="J3776" s="45">
        <f>+IF((MIN(Measurements!L3773:L3796)+MAX(Measurements!L3773:L3796))/2&gt;=J$5,0,J$6-(MIN(Measurements!L3773:L3796)+MAX(Measurements!L3773:L3796))/2)</f>
        <v>0</v>
      </c>
      <c r="L3776" s="27">
        <v>6.3899999999999998E-2</v>
      </c>
      <c r="M3776" s="45">
        <f>IF(Measurements!L3773&lt;J$5,(J$6-Measurements!L3773)*((M$2-M$2*M$3-M$2*M$4)/J$4/24),0)</f>
        <v>0</v>
      </c>
      <c r="N3776" s="45">
        <f t="shared" si="111"/>
        <v>80.615495500326602</v>
      </c>
      <c r="O3776" s="140">
        <v>8105</v>
      </c>
    </row>
    <row r="3777" spans="1:15" x14ac:dyDescent="0.25">
      <c r="A3777" s="99">
        <v>43623.041666666664</v>
      </c>
      <c r="B3777" s="27">
        <v>3770</v>
      </c>
      <c r="C3777" s="50"/>
      <c r="D3777" s="27"/>
      <c r="L3777" s="27">
        <v>2.8799999999999999E-2</v>
      </c>
      <c r="M3777" s="45">
        <f>IF(Measurements!L3774&lt;J$5,(J$6-Measurements!L3774)*((M$2-M$2*M$3-M$2*M$4)/J$4/24),0)</f>
        <v>0</v>
      </c>
      <c r="N3777" s="45">
        <f t="shared" si="111"/>
        <v>61.378057589960051</v>
      </c>
      <c r="O3777" s="140">
        <v>8525</v>
      </c>
    </row>
    <row r="3778" spans="1:15" x14ac:dyDescent="0.25">
      <c r="A3778" s="99">
        <v>43623.083333333336</v>
      </c>
      <c r="B3778" s="27">
        <v>3771</v>
      </c>
      <c r="C3778" s="50"/>
      <c r="D3778" s="27"/>
      <c r="L3778" s="27">
        <v>1.95E-2</v>
      </c>
      <c r="M3778" s="45">
        <f>IF(Measurements!L3775&lt;J$5,(J$6-Measurements!L3775)*((M$2-M$2*M$3-M$2*M$4)/J$4/24),0)</f>
        <v>0</v>
      </c>
      <c r="N3778" s="45">
        <f t="shared" si="111"/>
        <v>56.280958656444128</v>
      </c>
      <c r="O3778" s="140">
        <v>8682</v>
      </c>
    </row>
    <row r="3779" spans="1:15" x14ac:dyDescent="0.25">
      <c r="A3779" s="99">
        <v>43623.125</v>
      </c>
      <c r="B3779" s="27">
        <v>3772</v>
      </c>
      <c r="C3779" s="50"/>
      <c r="D3779" s="27"/>
      <c r="L3779" s="27">
        <v>3.4799999999999998E-2</v>
      </c>
      <c r="M3779" s="45">
        <f>IF(Measurements!L3776&lt;J$5,(J$6-Measurements!L3776)*((M$2-M$2*M$3-M$2*M$4)/J$4/24),0)</f>
        <v>0</v>
      </c>
      <c r="N3779" s="45">
        <f t="shared" si="111"/>
        <v>64.666508514809038</v>
      </c>
      <c r="O3779" s="140">
        <v>8429</v>
      </c>
    </row>
    <row r="3780" spans="1:15" x14ac:dyDescent="0.25">
      <c r="A3780" s="99">
        <v>43623.166666666664</v>
      </c>
      <c r="B3780" s="27">
        <v>3773</v>
      </c>
      <c r="C3780" s="50"/>
      <c r="D3780" s="27"/>
      <c r="L3780" s="27">
        <v>7.5200000000000003E-2</v>
      </c>
      <c r="M3780" s="45">
        <f>IF(Measurements!L3777&lt;J$5,(J$6-Measurements!L3777)*((M$2-M$2*M$3-M$2*M$4)/J$4/24),0)</f>
        <v>0</v>
      </c>
      <c r="N3780" s="45">
        <f t="shared" si="111"/>
        <v>86.808744742125526</v>
      </c>
      <c r="O3780" s="140">
        <v>7768</v>
      </c>
    </row>
    <row r="3781" spans="1:15" x14ac:dyDescent="0.25">
      <c r="A3781" s="99">
        <v>43623.208333333336</v>
      </c>
      <c r="B3781" s="27">
        <v>3774</v>
      </c>
      <c r="C3781" s="50"/>
      <c r="D3781" s="27"/>
      <c r="L3781" s="27">
        <v>0.1356</v>
      </c>
      <c r="M3781" s="45">
        <f>IF(Measurements!L3778&lt;J$5,(J$6-Measurements!L3778)*((M$2-M$2*M$3-M$2*M$4)/J$4/24),0)</f>
        <v>0</v>
      </c>
      <c r="N3781" s="45">
        <f t="shared" si="111"/>
        <v>119.91248405227195</v>
      </c>
      <c r="O3781" s="140">
        <v>6514</v>
      </c>
    </row>
    <row r="3782" spans="1:15" x14ac:dyDescent="0.25">
      <c r="A3782" s="99">
        <v>43623.25</v>
      </c>
      <c r="B3782" s="27">
        <v>3775</v>
      </c>
      <c r="C3782" s="50"/>
      <c r="D3782" s="27"/>
      <c r="L3782" s="27">
        <v>0.19589999999999999</v>
      </c>
      <c r="M3782" s="45">
        <f>IF(Measurements!L3779&lt;J$5,(J$6-Measurements!L3779)*((M$2-M$2*M$3-M$2*M$4)/J$4/24),0)</f>
        <v>0</v>
      </c>
      <c r="N3782" s="45">
        <f t="shared" si="111"/>
        <v>152.96141584700422</v>
      </c>
      <c r="O3782" s="140">
        <v>5676</v>
      </c>
    </row>
    <row r="3783" spans="1:15" x14ac:dyDescent="0.25">
      <c r="A3783" s="99">
        <v>43623.291666666664</v>
      </c>
      <c r="B3783" s="27">
        <v>3776</v>
      </c>
      <c r="C3783" s="50"/>
      <c r="D3783" s="27"/>
      <c r="L3783" s="27">
        <v>0.2283</v>
      </c>
      <c r="M3783" s="45">
        <f>IF(Measurements!L3780&lt;J$5,(J$6-Measurements!L3780)*((M$2-M$2*M$3-M$2*M$4)/J$4/24),0)</f>
        <v>0</v>
      </c>
      <c r="N3783" s="45">
        <f t="shared" si="111"/>
        <v>170.71905084118873</v>
      </c>
      <c r="O3783" s="140">
        <v>5285</v>
      </c>
    </row>
    <row r="3784" spans="1:15" x14ac:dyDescent="0.25">
      <c r="A3784" s="99">
        <v>43623.333333333336</v>
      </c>
      <c r="B3784" s="27">
        <v>3777</v>
      </c>
      <c r="C3784" s="50"/>
      <c r="D3784" s="27"/>
      <c r="L3784" s="27">
        <v>0.21940000000000001</v>
      </c>
      <c r="M3784" s="45">
        <f>IF(Measurements!L3781&lt;J$5,(J$6-Measurements!L3781)*((M$2-M$2*M$3-M$2*M$4)/J$4/24),0)</f>
        <v>0</v>
      </c>
      <c r="N3784" s="45">
        <f t="shared" si="111"/>
        <v>165.8411819693294</v>
      </c>
      <c r="O3784" s="140">
        <v>5366</v>
      </c>
    </row>
    <row r="3785" spans="1:15" x14ac:dyDescent="0.25">
      <c r="A3785" s="99">
        <v>43623.375</v>
      </c>
      <c r="B3785" s="27">
        <v>3778</v>
      </c>
      <c r="C3785" s="50"/>
      <c r="D3785" s="27"/>
      <c r="L3785" s="27">
        <v>0.18149999999999999</v>
      </c>
      <c r="M3785" s="45">
        <f>IF(Measurements!L3782&lt;J$5,(J$6-Measurements!L3782)*((M$2-M$2*M$3-M$2*M$4)/J$4/24),0)</f>
        <v>0</v>
      </c>
      <c r="N3785" s="45">
        <f t="shared" ref="N3785:N3848" si="112">+M3785+$L3785*M$2*M$3/$M$6+M$5</f>
        <v>145.06913362736665</v>
      </c>
      <c r="O3785" s="140">
        <v>5893</v>
      </c>
    </row>
    <row r="3786" spans="1:15" x14ac:dyDescent="0.25">
      <c r="A3786" s="99">
        <v>43623.416666666664</v>
      </c>
      <c r="B3786" s="27">
        <v>3779</v>
      </c>
      <c r="C3786" s="50"/>
      <c r="D3786" s="27"/>
      <c r="L3786" s="27">
        <v>0.13919999999999999</v>
      </c>
      <c r="M3786" s="45">
        <f>IF(Measurements!L3783&lt;J$5,(J$6-Measurements!L3783)*((M$2-M$2*M$3-M$2*M$4)/J$4/24),0)</f>
        <v>0</v>
      </c>
      <c r="N3786" s="45">
        <f t="shared" si="112"/>
        <v>121.88555460718132</v>
      </c>
      <c r="O3786" s="140">
        <v>6453</v>
      </c>
    </row>
    <row r="3787" spans="1:15" x14ac:dyDescent="0.25">
      <c r="A3787" s="99">
        <v>43623.458333333336</v>
      </c>
      <c r="B3787" s="27">
        <v>3780</v>
      </c>
      <c r="C3787" s="50"/>
      <c r="D3787" s="27"/>
      <c r="L3787" s="27">
        <v>0.10829999999999999</v>
      </c>
      <c r="M3787" s="45">
        <f>IF(Measurements!L3784&lt;J$5,(J$6-Measurements!L3784)*((M$2-M$2*M$3-M$2*M$4)/J$4/24),0)</f>
        <v>0</v>
      </c>
      <c r="N3787" s="45">
        <f t="shared" si="112"/>
        <v>104.95003234420906</v>
      </c>
      <c r="O3787" s="140">
        <v>6976</v>
      </c>
    </row>
    <row r="3788" spans="1:15" x14ac:dyDescent="0.25">
      <c r="A3788" s="99">
        <v>43623.5</v>
      </c>
      <c r="B3788" s="27">
        <v>3781</v>
      </c>
      <c r="C3788" s="50"/>
      <c r="D3788" s="27"/>
      <c r="L3788" s="27">
        <v>8.9399999999999993E-2</v>
      </c>
      <c r="M3788" s="45">
        <f>IF(Measurements!L3785&lt;J$5,(J$6-Measurements!L3785)*((M$2-M$2*M$3-M$2*M$4)/J$4/24),0)</f>
        <v>0</v>
      </c>
      <c r="N3788" s="45">
        <f t="shared" si="112"/>
        <v>94.591411930934768</v>
      </c>
      <c r="O3788" s="140">
        <v>7392</v>
      </c>
    </row>
    <row r="3789" spans="1:15" x14ac:dyDescent="0.25">
      <c r="A3789" s="99">
        <v>43623.541666666664</v>
      </c>
      <c r="B3789" s="27">
        <v>3782</v>
      </c>
      <c r="C3789" s="50"/>
      <c r="D3789" s="27"/>
      <c r="L3789" s="27">
        <v>7.6999999999999999E-2</v>
      </c>
      <c r="M3789" s="45">
        <f>IF(Measurements!L3786&lt;J$5,(J$6-Measurements!L3786)*((M$2-M$2*M$3-M$2*M$4)/J$4/24),0)</f>
        <v>0</v>
      </c>
      <c r="N3789" s="45">
        <f t="shared" si="112"/>
        <v>87.795280019580218</v>
      </c>
      <c r="O3789" s="140">
        <v>7738</v>
      </c>
    </row>
    <row r="3790" spans="1:15" x14ac:dyDescent="0.25">
      <c r="A3790" s="99">
        <v>43623.583333333336</v>
      </c>
      <c r="B3790" s="27">
        <v>3783</v>
      </c>
      <c r="C3790" s="50"/>
      <c r="D3790" s="27"/>
      <c r="L3790" s="27">
        <v>6.9199999999999998E-2</v>
      </c>
      <c r="M3790" s="45">
        <f>IF(Measurements!L3787&lt;J$5,(J$6-Measurements!L3787)*((M$2-M$2*M$3-M$2*M$4)/J$4/24),0)</f>
        <v>0</v>
      </c>
      <c r="N3790" s="45">
        <f t="shared" si="112"/>
        <v>83.520293817276524</v>
      </c>
      <c r="O3790" s="140">
        <v>7944</v>
      </c>
    </row>
    <row r="3791" spans="1:15" x14ac:dyDescent="0.25">
      <c r="A3791" s="99">
        <v>43623.625</v>
      </c>
      <c r="B3791" s="27">
        <v>3784</v>
      </c>
      <c r="C3791" s="50"/>
      <c r="D3791" s="27"/>
      <c r="L3791" s="27">
        <v>6.8699999999999997E-2</v>
      </c>
      <c r="M3791" s="45">
        <f>IF(Measurements!L3788&lt;J$5,(J$6-Measurements!L3788)*((M$2-M$2*M$3-M$2*M$4)/J$4/24),0)</f>
        <v>0</v>
      </c>
      <c r="N3791" s="45">
        <f t="shared" si="112"/>
        <v>83.246256240205781</v>
      </c>
      <c r="O3791" s="140">
        <v>7974</v>
      </c>
    </row>
    <row r="3792" spans="1:15" x14ac:dyDescent="0.25">
      <c r="A3792" s="99">
        <v>43623.666666666664</v>
      </c>
      <c r="B3792" s="27">
        <v>3785</v>
      </c>
      <c r="C3792" s="50"/>
      <c r="D3792" s="27"/>
      <c r="L3792" s="27">
        <v>8.0399999999999999E-2</v>
      </c>
      <c r="M3792" s="45">
        <f>IF(Measurements!L3789&lt;J$5,(J$6-Measurements!L3789)*((M$2-M$2*M$3-M$2*M$4)/J$4/24),0)</f>
        <v>0</v>
      </c>
      <c r="N3792" s="45">
        <f t="shared" si="112"/>
        <v>89.658735543661294</v>
      </c>
      <c r="O3792" s="140">
        <v>7663</v>
      </c>
    </row>
    <row r="3793" spans="1:15" x14ac:dyDescent="0.25">
      <c r="A3793" s="99">
        <v>43623.708333333336</v>
      </c>
      <c r="B3793" s="27">
        <v>3786</v>
      </c>
      <c r="C3793" s="50"/>
      <c r="D3793" s="27"/>
      <c r="L3793" s="27">
        <v>0.1089</v>
      </c>
      <c r="M3793" s="45">
        <f>IF(Measurements!L3790&lt;J$5,(J$6-Measurements!L3790)*((M$2-M$2*M$3-M$2*M$4)/J$4/24),0)</f>
        <v>0</v>
      </c>
      <c r="N3793" s="45">
        <f t="shared" si="112"/>
        <v>105.27887743669396</v>
      </c>
      <c r="O3793" s="140">
        <v>6946</v>
      </c>
    </row>
    <row r="3794" spans="1:15" x14ac:dyDescent="0.25">
      <c r="A3794" s="99">
        <v>43623.75</v>
      </c>
      <c r="B3794" s="27">
        <v>3787</v>
      </c>
      <c r="C3794" s="50"/>
      <c r="D3794" s="27"/>
      <c r="L3794" s="27">
        <v>0.15490000000000001</v>
      </c>
      <c r="M3794" s="45">
        <f>IF(Measurements!L3791&lt;J$5,(J$6-Measurements!L3791)*((M$2-M$2*M$3-M$2*M$4)/J$4/24),0)</f>
        <v>0</v>
      </c>
      <c r="N3794" s="45">
        <f t="shared" si="112"/>
        <v>130.49033452720283</v>
      </c>
      <c r="O3794" s="140">
        <v>6271</v>
      </c>
    </row>
    <row r="3795" spans="1:15" x14ac:dyDescent="0.25">
      <c r="A3795" s="99">
        <v>43623.791666666664</v>
      </c>
      <c r="B3795" s="27">
        <v>3788</v>
      </c>
      <c r="C3795" s="50"/>
      <c r="D3795" s="27"/>
      <c r="L3795" s="27">
        <v>0.20780000000000001</v>
      </c>
      <c r="M3795" s="45">
        <f>IF(Measurements!L3792&lt;J$5,(J$6-Measurements!L3792)*((M$2-M$2*M$3-M$2*M$4)/J$4/24),0)</f>
        <v>0</v>
      </c>
      <c r="N3795" s="45">
        <f t="shared" si="112"/>
        <v>159.48351018128801</v>
      </c>
      <c r="O3795" s="140">
        <v>5499</v>
      </c>
    </row>
    <row r="3796" spans="1:15" x14ac:dyDescent="0.25">
      <c r="A3796" s="99">
        <v>43623.833333333336</v>
      </c>
      <c r="B3796" s="27">
        <v>3789</v>
      </c>
      <c r="C3796" s="50"/>
      <c r="D3796" s="27"/>
      <c r="L3796" s="27">
        <v>0.24399999999999999</v>
      </c>
      <c r="M3796" s="45">
        <f>IF(Measurements!L3793&lt;J$5,(J$6-Measurements!L3793)*((M$2-M$2*M$3-M$2*M$4)/J$4/24),0)</f>
        <v>0</v>
      </c>
      <c r="N3796" s="45">
        <f t="shared" si="112"/>
        <v>179.32383076121022</v>
      </c>
      <c r="O3796" s="140">
        <v>5127</v>
      </c>
    </row>
    <row r="3797" spans="1:15" x14ac:dyDescent="0.25">
      <c r="A3797" s="99">
        <v>43623.875</v>
      </c>
      <c r="B3797" s="27">
        <v>3790</v>
      </c>
      <c r="C3797" s="50"/>
      <c r="D3797" s="27"/>
      <c r="L3797" s="27">
        <v>0.23960000000000001</v>
      </c>
      <c r="M3797" s="45">
        <f>IF(Measurements!L3794&lt;J$5,(J$6-Measurements!L3794)*((M$2-M$2*M$3-M$2*M$4)/J$4/24),0)</f>
        <v>0</v>
      </c>
      <c r="N3797" s="45">
        <f t="shared" si="112"/>
        <v>176.91230008298763</v>
      </c>
      <c r="O3797" s="140">
        <v>5179</v>
      </c>
    </row>
    <row r="3798" spans="1:15" x14ac:dyDescent="0.25">
      <c r="A3798" s="99">
        <v>43623.916666666664</v>
      </c>
      <c r="B3798" s="27">
        <v>3791</v>
      </c>
      <c r="C3798" s="50"/>
      <c r="D3798" s="27"/>
      <c r="L3798" s="27">
        <v>0.19189999999999999</v>
      </c>
      <c r="M3798" s="45">
        <f>IF(Measurements!L3795&lt;J$5,(J$6-Measurements!L3795)*((M$2-M$2*M$3-M$2*M$4)/J$4/24),0)</f>
        <v>0</v>
      </c>
      <c r="N3798" s="45">
        <f t="shared" si="112"/>
        <v>150.76911523043822</v>
      </c>
      <c r="O3798" s="140">
        <v>5764</v>
      </c>
    </row>
    <row r="3799" spans="1:15" x14ac:dyDescent="0.25">
      <c r="A3799" s="99">
        <v>43623.958333333336</v>
      </c>
      <c r="B3799" s="27">
        <v>3792</v>
      </c>
      <c r="C3799" s="50"/>
      <c r="D3799" s="27"/>
      <c r="L3799" s="27">
        <v>0.1235</v>
      </c>
      <c r="M3799" s="45">
        <f>IF(Measurements!L3796&lt;J$5,(J$6-Measurements!L3796)*((M$2-M$2*M$3-M$2*M$4)/J$4/24),0)</f>
        <v>0</v>
      </c>
      <c r="N3799" s="45">
        <f t="shared" si="112"/>
        <v>113.28077468715982</v>
      </c>
      <c r="O3799" s="140">
        <v>6677</v>
      </c>
    </row>
    <row r="3800" spans="1:15" x14ac:dyDescent="0.25">
      <c r="A3800" s="99">
        <v>43624</v>
      </c>
      <c r="B3800" s="27">
        <v>3793</v>
      </c>
      <c r="C3800" s="50"/>
      <c r="D3800" s="27"/>
      <c r="E3800" s="45">
        <f>+IF((MIN(Measurements!G3797:G3820)+MAX(Measurements!G3797:G3820))/2&gt;=E$5,0,E$6-(MIN(Measurements!G3797:G3820)+MAX(Measurements!G3797:G3820))/2)</f>
        <v>0</v>
      </c>
      <c r="F3800" s="45">
        <f>+IF((MIN(Measurements!H3797:H3820)+MAX(Measurements!H3797:H3820))/2&gt;=F$5,0,F$6-(MIN(Measurements!H3797:H3820)+MAX(Measurements!H3797:H3820))/2)</f>
        <v>0</v>
      </c>
      <c r="G3800" s="45">
        <f>+IF((MIN(Measurements!I3797:I3820)+MAX(Measurements!I3797:I3820))/2&gt;=G$5,0,G$6-(MIN(Measurements!I3797:I3820)+MAX(Measurements!I3797:I3820))/2)</f>
        <v>0</v>
      </c>
      <c r="H3800" s="45">
        <f>+IF((MIN(Measurements!J3797:J3820)+MAX(Measurements!J3797:J3820))/2&gt;=H$5,0,H$6-(MIN(Measurements!J3797:J3820)+MAX(Measurements!J3797:J3820))/2)</f>
        <v>0</v>
      </c>
      <c r="I3800" s="45">
        <f>+IF((MIN(Measurements!K3797:K3820)+MAX(Measurements!K3797:K3820))/2&gt;=I$5,0,I$6-(MIN(Measurements!K3797:K3820)+MAX(Measurements!K3797:K3820))/2)</f>
        <v>0</v>
      </c>
      <c r="J3800" s="45">
        <f>+IF((MIN(Measurements!L3797:L3820)+MAX(Measurements!L3797:L3820))/2&gt;=J$5,0,J$6-(MIN(Measurements!L3797:L3820)+MAX(Measurements!L3797:L3820))/2)</f>
        <v>0</v>
      </c>
      <c r="L3800" s="27">
        <v>6.3899999999999998E-2</v>
      </c>
      <c r="M3800" s="45">
        <f>IF(Measurements!L3797&lt;J$5,(J$6-Measurements!L3797)*((M$2-M$2*M$3-M$2*M$4)/J$4/24),0)</f>
        <v>0</v>
      </c>
      <c r="N3800" s="45">
        <f t="shared" si="112"/>
        <v>80.615495500326602</v>
      </c>
      <c r="O3800" s="140">
        <v>8106</v>
      </c>
    </row>
    <row r="3801" spans="1:15" x14ac:dyDescent="0.25">
      <c r="A3801" s="99">
        <v>43624.041666666664</v>
      </c>
      <c r="B3801" s="27">
        <v>3794</v>
      </c>
      <c r="C3801" s="50"/>
      <c r="D3801" s="27"/>
      <c r="L3801" s="27">
        <v>2.8799999999999999E-2</v>
      </c>
      <c r="M3801" s="45">
        <f>IF(Measurements!L3798&lt;J$5,(J$6-Measurements!L3798)*((M$2-M$2*M$3-M$2*M$4)/J$4/24),0)</f>
        <v>0</v>
      </c>
      <c r="N3801" s="45">
        <f t="shared" si="112"/>
        <v>61.378057589960051</v>
      </c>
      <c r="O3801" s="140">
        <v>8526</v>
      </c>
    </row>
    <row r="3802" spans="1:15" x14ac:dyDescent="0.25">
      <c r="A3802" s="99">
        <v>43624.083333333336</v>
      </c>
      <c r="B3802" s="27">
        <v>3795</v>
      </c>
      <c r="C3802" s="50"/>
      <c r="D3802" s="27"/>
      <c r="L3802" s="27">
        <v>1.95E-2</v>
      </c>
      <c r="M3802" s="45">
        <f>IF(Measurements!L3799&lt;J$5,(J$6-Measurements!L3799)*((M$2-M$2*M$3-M$2*M$4)/J$4/24),0)</f>
        <v>0</v>
      </c>
      <c r="N3802" s="45">
        <f t="shared" si="112"/>
        <v>56.280958656444128</v>
      </c>
      <c r="O3802" s="140">
        <v>8683</v>
      </c>
    </row>
    <row r="3803" spans="1:15" x14ac:dyDescent="0.25">
      <c r="A3803" s="99">
        <v>43624.125</v>
      </c>
      <c r="B3803" s="27">
        <v>3796</v>
      </c>
      <c r="C3803" s="50"/>
      <c r="D3803" s="27"/>
      <c r="L3803" s="27">
        <v>3.4799999999999998E-2</v>
      </c>
      <c r="M3803" s="45">
        <f>IF(Measurements!L3800&lt;J$5,(J$6-Measurements!L3800)*((M$2-M$2*M$3-M$2*M$4)/J$4/24),0)</f>
        <v>0</v>
      </c>
      <c r="N3803" s="45">
        <f t="shared" si="112"/>
        <v>64.666508514809038</v>
      </c>
      <c r="O3803" s="140">
        <v>8430</v>
      </c>
    </row>
    <row r="3804" spans="1:15" x14ac:dyDescent="0.25">
      <c r="A3804" s="99">
        <v>43624.166666666664</v>
      </c>
      <c r="B3804" s="27">
        <v>3797</v>
      </c>
      <c r="C3804" s="50"/>
      <c r="D3804" s="27"/>
      <c r="L3804" s="27">
        <v>7.5200000000000003E-2</v>
      </c>
      <c r="M3804" s="45">
        <f>IF(Measurements!L3801&lt;J$5,(J$6-Measurements!L3801)*((M$2-M$2*M$3-M$2*M$4)/J$4/24),0)</f>
        <v>0</v>
      </c>
      <c r="N3804" s="45">
        <f t="shared" si="112"/>
        <v>86.808744742125526</v>
      </c>
      <c r="O3804" s="140">
        <v>7769</v>
      </c>
    </row>
    <row r="3805" spans="1:15" x14ac:dyDescent="0.25">
      <c r="A3805" s="99">
        <v>43624.208333333336</v>
      </c>
      <c r="B3805" s="27">
        <v>3798</v>
      </c>
      <c r="C3805" s="50"/>
      <c r="D3805" s="27"/>
      <c r="L3805" s="27">
        <v>0.1356</v>
      </c>
      <c r="M3805" s="45">
        <f>IF(Measurements!L3802&lt;J$5,(J$6-Measurements!L3802)*((M$2-M$2*M$3-M$2*M$4)/J$4/24),0)</f>
        <v>0</v>
      </c>
      <c r="N3805" s="45">
        <f t="shared" si="112"/>
        <v>119.91248405227195</v>
      </c>
      <c r="O3805" s="140">
        <v>6515</v>
      </c>
    </row>
    <row r="3806" spans="1:15" x14ac:dyDescent="0.25">
      <c r="A3806" s="99">
        <v>43624.25</v>
      </c>
      <c r="B3806" s="27">
        <v>3799</v>
      </c>
      <c r="C3806" s="50"/>
      <c r="D3806" s="27"/>
      <c r="L3806" s="27">
        <v>0.19589999999999999</v>
      </c>
      <c r="M3806" s="45">
        <f>IF(Measurements!L3803&lt;J$5,(J$6-Measurements!L3803)*((M$2-M$2*M$3-M$2*M$4)/J$4/24),0)</f>
        <v>0</v>
      </c>
      <c r="N3806" s="45">
        <f t="shared" si="112"/>
        <v>152.96141584700422</v>
      </c>
      <c r="O3806" s="140">
        <v>5677</v>
      </c>
    </row>
    <row r="3807" spans="1:15" x14ac:dyDescent="0.25">
      <c r="A3807" s="99">
        <v>43624.291666666664</v>
      </c>
      <c r="B3807" s="27">
        <v>3800</v>
      </c>
      <c r="C3807" s="50"/>
      <c r="D3807" s="27"/>
      <c r="L3807" s="27">
        <v>0.2283</v>
      </c>
      <c r="M3807" s="45">
        <f>IF(Measurements!L3804&lt;J$5,(J$6-Measurements!L3804)*((M$2-M$2*M$3-M$2*M$4)/J$4/24),0)</f>
        <v>0</v>
      </c>
      <c r="N3807" s="45">
        <f t="shared" si="112"/>
        <v>170.71905084118873</v>
      </c>
      <c r="O3807" s="140">
        <v>5286</v>
      </c>
    </row>
    <row r="3808" spans="1:15" x14ac:dyDescent="0.25">
      <c r="A3808" s="99">
        <v>43624.333333333336</v>
      </c>
      <c r="B3808" s="27">
        <v>3801</v>
      </c>
      <c r="C3808" s="50"/>
      <c r="D3808" s="27"/>
      <c r="L3808" s="27">
        <v>0.21940000000000001</v>
      </c>
      <c r="M3808" s="45">
        <f>IF(Measurements!L3805&lt;J$5,(J$6-Measurements!L3805)*((M$2-M$2*M$3-M$2*M$4)/J$4/24),0)</f>
        <v>0</v>
      </c>
      <c r="N3808" s="45">
        <f t="shared" si="112"/>
        <v>165.8411819693294</v>
      </c>
      <c r="O3808" s="140">
        <v>5367</v>
      </c>
    </row>
    <row r="3809" spans="1:15" x14ac:dyDescent="0.25">
      <c r="A3809" s="99">
        <v>43624.375</v>
      </c>
      <c r="B3809" s="27">
        <v>3802</v>
      </c>
      <c r="C3809" s="50"/>
      <c r="D3809" s="27"/>
      <c r="L3809" s="27">
        <v>0.18149999999999999</v>
      </c>
      <c r="M3809" s="45">
        <f>IF(Measurements!L3806&lt;J$5,(J$6-Measurements!L3806)*((M$2-M$2*M$3-M$2*M$4)/J$4/24),0)</f>
        <v>0</v>
      </c>
      <c r="N3809" s="45">
        <f t="shared" si="112"/>
        <v>145.06913362736665</v>
      </c>
      <c r="O3809" s="140">
        <v>5894</v>
      </c>
    </row>
    <row r="3810" spans="1:15" x14ac:dyDescent="0.25">
      <c r="A3810" s="99">
        <v>43624.416666666664</v>
      </c>
      <c r="B3810" s="27">
        <v>3803</v>
      </c>
      <c r="C3810" s="50"/>
      <c r="D3810" s="27"/>
      <c r="L3810" s="27">
        <v>0.13919999999999999</v>
      </c>
      <c r="M3810" s="45">
        <f>IF(Measurements!L3807&lt;J$5,(J$6-Measurements!L3807)*((M$2-M$2*M$3-M$2*M$4)/J$4/24),0)</f>
        <v>0</v>
      </c>
      <c r="N3810" s="45">
        <f t="shared" si="112"/>
        <v>121.88555460718132</v>
      </c>
      <c r="O3810" s="140">
        <v>6454</v>
      </c>
    </row>
    <row r="3811" spans="1:15" x14ac:dyDescent="0.25">
      <c r="A3811" s="99">
        <v>43624.458333333336</v>
      </c>
      <c r="B3811" s="27">
        <v>3804</v>
      </c>
      <c r="C3811" s="50"/>
      <c r="D3811" s="27"/>
      <c r="L3811" s="27">
        <v>0.10829999999999999</v>
      </c>
      <c r="M3811" s="45">
        <f>IF(Measurements!L3808&lt;J$5,(J$6-Measurements!L3808)*((M$2-M$2*M$3-M$2*M$4)/J$4/24),0)</f>
        <v>0</v>
      </c>
      <c r="N3811" s="45">
        <f t="shared" si="112"/>
        <v>104.95003234420906</v>
      </c>
      <c r="O3811" s="140">
        <v>6977</v>
      </c>
    </row>
    <row r="3812" spans="1:15" x14ac:dyDescent="0.25">
      <c r="A3812" s="99">
        <v>43624.5</v>
      </c>
      <c r="B3812" s="27">
        <v>3805</v>
      </c>
      <c r="C3812" s="50"/>
      <c r="D3812" s="27"/>
      <c r="L3812" s="27">
        <v>8.9399999999999993E-2</v>
      </c>
      <c r="M3812" s="45">
        <f>IF(Measurements!L3809&lt;J$5,(J$6-Measurements!L3809)*((M$2-M$2*M$3-M$2*M$4)/J$4/24),0)</f>
        <v>0</v>
      </c>
      <c r="N3812" s="45">
        <f t="shared" si="112"/>
        <v>94.591411930934768</v>
      </c>
      <c r="O3812" s="140">
        <v>7393</v>
      </c>
    </row>
    <row r="3813" spans="1:15" x14ac:dyDescent="0.25">
      <c r="A3813" s="99">
        <v>43624.541666666664</v>
      </c>
      <c r="B3813" s="27">
        <v>3806</v>
      </c>
      <c r="C3813" s="50"/>
      <c r="D3813" s="27"/>
      <c r="L3813" s="27">
        <v>7.6999999999999999E-2</v>
      </c>
      <c r="M3813" s="45">
        <f>IF(Measurements!L3810&lt;J$5,(J$6-Measurements!L3810)*((M$2-M$2*M$3-M$2*M$4)/J$4/24),0)</f>
        <v>0</v>
      </c>
      <c r="N3813" s="45">
        <f t="shared" si="112"/>
        <v>87.795280019580218</v>
      </c>
      <c r="O3813" s="140">
        <v>7739</v>
      </c>
    </row>
    <row r="3814" spans="1:15" x14ac:dyDescent="0.25">
      <c r="A3814" s="99">
        <v>43624.583333333336</v>
      </c>
      <c r="B3814" s="27">
        <v>3807</v>
      </c>
      <c r="C3814" s="50"/>
      <c r="D3814" s="27"/>
      <c r="L3814" s="27">
        <v>6.9199999999999998E-2</v>
      </c>
      <c r="M3814" s="45">
        <f>IF(Measurements!L3811&lt;J$5,(J$6-Measurements!L3811)*((M$2-M$2*M$3-M$2*M$4)/J$4/24),0)</f>
        <v>0</v>
      </c>
      <c r="N3814" s="45">
        <f t="shared" si="112"/>
        <v>83.520293817276524</v>
      </c>
      <c r="O3814" s="140">
        <v>7945</v>
      </c>
    </row>
    <row r="3815" spans="1:15" x14ac:dyDescent="0.25">
      <c r="A3815" s="99">
        <v>43624.625</v>
      </c>
      <c r="B3815" s="27">
        <v>3808</v>
      </c>
      <c r="C3815" s="50"/>
      <c r="D3815" s="27"/>
      <c r="L3815" s="27">
        <v>6.8699999999999997E-2</v>
      </c>
      <c r="M3815" s="45">
        <f>IF(Measurements!L3812&lt;J$5,(J$6-Measurements!L3812)*((M$2-M$2*M$3-M$2*M$4)/J$4/24),0)</f>
        <v>0</v>
      </c>
      <c r="N3815" s="45">
        <f t="shared" si="112"/>
        <v>83.246256240205781</v>
      </c>
      <c r="O3815" s="140">
        <v>7975</v>
      </c>
    </row>
    <row r="3816" spans="1:15" x14ac:dyDescent="0.25">
      <c r="A3816" s="99">
        <v>43624.666666666664</v>
      </c>
      <c r="B3816" s="27">
        <v>3809</v>
      </c>
      <c r="C3816" s="50"/>
      <c r="D3816" s="27"/>
      <c r="L3816" s="27">
        <v>8.0399999999999999E-2</v>
      </c>
      <c r="M3816" s="45">
        <f>IF(Measurements!L3813&lt;J$5,(J$6-Measurements!L3813)*((M$2-M$2*M$3-M$2*M$4)/J$4/24),0)</f>
        <v>0</v>
      </c>
      <c r="N3816" s="45">
        <f t="shared" si="112"/>
        <v>89.658735543661294</v>
      </c>
      <c r="O3816" s="140">
        <v>7664</v>
      </c>
    </row>
    <row r="3817" spans="1:15" x14ac:dyDescent="0.25">
      <c r="A3817" s="99">
        <v>43624.708333333336</v>
      </c>
      <c r="B3817" s="27">
        <v>3810</v>
      </c>
      <c r="C3817" s="50"/>
      <c r="D3817" s="27"/>
      <c r="L3817" s="27">
        <v>0.1089</v>
      </c>
      <c r="M3817" s="45">
        <f>IF(Measurements!L3814&lt;J$5,(J$6-Measurements!L3814)*((M$2-M$2*M$3-M$2*M$4)/J$4/24),0)</f>
        <v>0</v>
      </c>
      <c r="N3817" s="45">
        <f t="shared" si="112"/>
        <v>105.27887743669396</v>
      </c>
      <c r="O3817" s="140">
        <v>6947</v>
      </c>
    </row>
    <row r="3818" spans="1:15" x14ac:dyDescent="0.25">
      <c r="A3818" s="99">
        <v>43624.75</v>
      </c>
      <c r="B3818" s="27">
        <v>3811</v>
      </c>
      <c r="C3818" s="50"/>
      <c r="D3818" s="27"/>
      <c r="L3818" s="27">
        <v>0.15490000000000001</v>
      </c>
      <c r="M3818" s="45">
        <f>IF(Measurements!L3815&lt;J$5,(J$6-Measurements!L3815)*((M$2-M$2*M$3-M$2*M$4)/J$4/24),0)</f>
        <v>0</v>
      </c>
      <c r="N3818" s="45">
        <f t="shared" si="112"/>
        <v>130.49033452720283</v>
      </c>
      <c r="O3818" s="140">
        <v>6272</v>
      </c>
    </row>
    <row r="3819" spans="1:15" x14ac:dyDescent="0.25">
      <c r="A3819" s="99">
        <v>43624.791666666664</v>
      </c>
      <c r="B3819" s="27">
        <v>3812</v>
      </c>
      <c r="C3819" s="50"/>
      <c r="D3819" s="27"/>
      <c r="L3819" s="27">
        <v>0.20780000000000001</v>
      </c>
      <c r="M3819" s="45">
        <f>IF(Measurements!L3816&lt;J$5,(J$6-Measurements!L3816)*((M$2-M$2*M$3-M$2*M$4)/J$4/24),0)</f>
        <v>0</v>
      </c>
      <c r="N3819" s="45">
        <f t="shared" si="112"/>
        <v>159.48351018128801</v>
      </c>
      <c r="O3819" s="140">
        <v>5500</v>
      </c>
    </row>
    <row r="3820" spans="1:15" x14ac:dyDescent="0.25">
      <c r="A3820" s="99">
        <v>43624.833333333336</v>
      </c>
      <c r="B3820" s="27">
        <v>3813</v>
      </c>
      <c r="C3820" s="50"/>
      <c r="D3820" s="27"/>
      <c r="L3820" s="27">
        <v>0.24399999999999999</v>
      </c>
      <c r="M3820" s="45">
        <f>IF(Measurements!L3817&lt;J$5,(J$6-Measurements!L3817)*((M$2-M$2*M$3-M$2*M$4)/J$4/24),0)</f>
        <v>0</v>
      </c>
      <c r="N3820" s="45">
        <f t="shared" si="112"/>
        <v>179.32383076121022</v>
      </c>
      <c r="O3820" s="140">
        <v>5128</v>
      </c>
    </row>
    <row r="3821" spans="1:15" x14ac:dyDescent="0.25">
      <c r="A3821" s="99">
        <v>43624.875</v>
      </c>
      <c r="B3821" s="27">
        <v>3814</v>
      </c>
      <c r="C3821" s="50"/>
      <c r="D3821" s="27"/>
      <c r="L3821" s="27">
        <v>0.23960000000000001</v>
      </c>
      <c r="M3821" s="45">
        <f>IF(Measurements!L3818&lt;J$5,(J$6-Measurements!L3818)*((M$2-M$2*M$3-M$2*M$4)/J$4/24),0)</f>
        <v>0</v>
      </c>
      <c r="N3821" s="45">
        <f t="shared" si="112"/>
        <v>176.91230008298763</v>
      </c>
      <c r="O3821" s="140">
        <v>5180</v>
      </c>
    </row>
    <row r="3822" spans="1:15" x14ac:dyDescent="0.25">
      <c r="A3822" s="99">
        <v>43624.916666666664</v>
      </c>
      <c r="B3822" s="27">
        <v>3815</v>
      </c>
      <c r="C3822" s="50"/>
      <c r="D3822" s="27"/>
      <c r="L3822" s="27">
        <v>0.19189999999999999</v>
      </c>
      <c r="M3822" s="45">
        <f>IF(Measurements!L3819&lt;J$5,(J$6-Measurements!L3819)*((M$2-M$2*M$3-M$2*M$4)/J$4/24),0)</f>
        <v>0</v>
      </c>
      <c r="N3822" s="45">
        <f t="shared" si="112"/>
        <v>150.76911523043822</v>
      </c>
      <c r="O3822" s="140">
        <v>5765</v>
      </c>
    </row>
    <row r="3823" spans="1:15" x14ac:dyDescent="0.25">
      <c r="A3823" s="99">
        <v>43624.958333333336</v>
      </c>
      <c r="B3823" s="27">
        <v>3816</v>
      </c>
      <c r="C3823" s="50"/>
      <c r="D3823" s="27"/>
      <c r="L3823" s="27">
        <v>0.1235</v>
      </c>
      <c r="M3823" s="45">
        <f>IF(Measurements!L3820&lt;J$5,(J$6-Measurements!L3820)*((M$2-M$2*M$3-M$2*M$4)/J$4/24),0)</f>
        <v>0</v>
      </c>
      <c r="N3823" s="45">
        <f t="shared" si="112"/>
        <v>113.28077468715982</v>
      </c>
      <c r="O3823" s="140">
        <v>6678</v>
      </c>
    </row>
    <row r="3824" spans="1:15" x14ac:dyDescent="0.25">
      <c r="A3824" s="99">
        <v>43625</v>
      </c>
      <c r="B3824" s="27">
        <v>3817</v>
      </c>
      <c r="C3824" s="50"/>
      <c r="D3824" s="27"/>
      <c r="E3824" s="45">
        <f>+IF((MIN(Measurements!G3821:G3844)+MAX(Measurements!G3821:G3844))/2&gt;=E$5,0,E$6-(MIN(Measurements!G3821:G3844)+MAX(Measurements!G3821:G3844))/2)</f>
        <v>0</v>
      </c>
      <c r="F3824" s="45">
        <f>+IF((MIN(Measurements!H3821:H3844)+MAX(Measurements!H3821:H3844))/2&gt;=F$5,0,F$6-(MIN(Measurements!H3821:H3844)+MAX(Measurements!H3821:H3844))/2)</f>
        <v>0</v>
      </c>
      <c r="G3824" s="45">
        <f>+IF((MIN(Measurements!I3821:I3844)+MAX(Measurements!I3821:I3844))/2&gt;=G$5,0,G$6-(MIN(Measurements!I3821:I3844)+MAX(Measurements!I3821:I3844))/2)</f>
        <v>0</v>
      </c>
      <c r="H3824" s="45">
        <f>+IF((MIN(Measurements!J3821:J3844)+MAX(Measurements!J3821:J3844))/2&gt;=H$5,0,H$6-(MIN(Measurements!J3821:J3844)+MAX(Measurements!J3821:J3844))/2)</f>
        <v>0</v>
      </c>
      <c r="I3824" s="45">
        <f>+IF((MIN(Measurements!K3821:K3844)+MAX(Measurements!K3821:K3844))/2&gt;=I$5,0,I$6-(MIN(Measurements!K3821:K3844)+MAX(Measurements!K3821:K3844))/2)</f>
        <v>0</v>
      </c>
      <c r="J3824" s="45">
        <f>+IF((MIN(Measurements!L3821:L3844)+MAX(Measurements!L3821:L3844))/2&gt;=J$5,0,J$6-(MIN(Measurements!L3821:L3844)+MAX(Measurements!L3821:L3844))/2)</f>
        <v>0</v>
      </c>
      <c r="L3824" s="27">
        <v>6.3899999999999998E-2</v>
      </c>
      <c r="M3824" s="45">
        <f>IF(Measurements!L3821&lt;J$5,(J$6-Measurements!L3821)*((M$2-M$2*M$3-M$2*M$4)/J$4/24),0)</f>
        <v>0</v>
      </c>
      <c r="N3824" s="45">
        <f t="shared" si="112"/>
        <v>80.615495500326602</v>
      </c>
      <c r="O3824" s="140">
        <v>8107</v>
      </c>
    </row>
    <row r="3825" spans="1:15" x14ac:dyDescent="0.25">
      <c r="A3825" s="99">
        <v>43625.041666666664</v>
      </c>
      <c r="B3825" s="27">
        <v>3818</v>
      </c>
      <c r="C3825" s="50"/>
      <c r="D3825" s="27"/>
      <c r="L3825" s="27">
        <v>2.8799999999999999E-2</v>
      </c>
      <c r="M3825" s="45">
        <f>IF(Measurements!L3822&lt;J$5,(J$6-Measurements!L3822)*((M$2-M$2*M$3-M$2*M$4)/J$4/24),0)</f>
        <v>0</v>
      </c>
      <c r="N3825" s="45">
        <f t="shared" si="112"/>
        <v>61.378057589960051</v>
      </c>
      <c r="O3825" s="140">
        <v>8527</v>
      </c>
    </row>
    <row r="3826" spans="1:15" x14ac:dyDescent="0.25">
      <c r="A3826" s="99">
        <v>43625.083333333336</v>
      </c>
      <c r="B3826" s="27">
        <v>3819</v>
      </c>
      <c r="C3826" s="50"/>
      <c r="D3826" s="27"/>
      <c r="L3826" s="27">
        <v>1.95E-2</v>
      </c>
      <c r="M3826" s="45">
        <f>IF(Measurements!L3823&lt;J$5,(J$6-Measurements!L3823)*((M$2-M$2*M$3-M$2*M$4)/J$4/24),0)</f>
        <v>0</v>
      </c>
      <c r="N3826" s="45">
        <f t="shared" si="112"/>
        <v>56.280958656444128</v>
      </c>
      <c r="O3826" s="140">
        <v>8684</v>
      </c>
    </row>
    <row r="3827" spans="1:15" x14ac:dyDescent="0.25">
      <c r="A3827" s="99">
        <v>43625.125</v>
      </c>
      <c r="B3827" s="27">
        <v>3820</v>
      </c>
      <c r="C3827" s="50"/>
      <c r="D3827" s="27"/>
      <c r="L3827" s="27">
        <v>3.4799999999999998E-2</v>
      </c>
      <c r="M3827" s="45">
        <f>IF(Measurements!L3824&lt;J$5,(J$6-Measurements!L3824)*((M$2-M$2*M$3-M$2*M$4)/J$4/24),0)</f>
        <v>0</v>
      </c>
      <c r="N3827" s="45">
        <f t="shared" si="112"/>
        <v>64.666508514809038</v>
      </c>
      <c r="O3827" s="140">
        <v>8431</v>
      </c>
    </row>
    <row r="3828" spans="1:15" x14ac:dyDescent="0.25">
      <c r="A3828" s="99">
        <v>43625.166666666664</v>
      </c>
      <c r="B3828" s="27">
        <v>3821</v>
      </c>
      <c r="C3828" s="50"/>
      <c r="D3828" s="27"/>
      <c r="L3828" s="27">
        <v>7.5200000000000003E-2</v>
      </c>
      <c r="M3828" s="45">
        <f>IF(Measurements!L3825&lt;J$5,(J$6-Measurements!L3825)*((M$2-M$2*M$3-M$2*M$4)/J$4/24),0)</f>
        <v>0</v>
      </c>
      <c r="N3828" s="45">
        <f t="shared" si="112"/>
        <v>86.808744742125526</v>
      </c>
      <c r="O3828" s="140">
        <v>7770</v>
      </c>
    </row>
    <row r="3829" spans="1:15" x14ac:dyDescent="0.25">
      <c r="A3829" s="99">
        <v>43625.208333333336</v>
      </c>
      <c r="B3829" s="27">
        <v>3822</v>
      </c>
      <c r="C3829" s="50"/>
      <c r="D3829" s="27"/>
      <c r="L3829" s="27">
        <v>0.1356</v>
      </c>
      <c r="M3829" s="45">
        <f>IF(Measurements!L3826&lt;J$5,(J$6-Measurements!L3826)*((M$2-M$2*M$3-M$2*M$4)/J$4/24),0)</f>
        <v>0</v>
      </c>
      <c r="N3829" s="45">
        <f t="shared" si="112"/>
        <v>119.91248405227195</v>
      </c>
      <c r="O3829" s="140">
        <v>6516</v>
      </c>
    </row>
    <row r="3830" spans="1:15" x14ac:dyDescent="0.25">
      <c r="A3830" s="99">
        <v>43625.25</v>
      </c>
      <c r="B3830" s="27">
        <v>3823</v>
      </c>
      <c r="C3830" s="50"/>
      <c r="D3830" s="27"/>
      <c r="L3830" s="27">
        <v>0.19589999999999999</v>
      </c>
      <c r="M3830" s="45">
        <f>IF(Measurements!L3827&lt;J$5,(J$6-Measurements!L3827)*((M$2-M$2*M$3-M$2*M$4)/J$4/24),0)</f>
        <v>0</v>
      </c>
      <c r="N3830" s="45">
        <f t="shared" si="112"/>
        <v>152.96141584700422</v>
      </c>
      <c r="O3830" s="140">
        <v>5678</v>
      </c>
    </row>
    <row r="3831" spans="1:15" x14ac:dyDescent="0.25">
      <c r="A3831" s="99">
        <v>43625.291666666664</v>
      </c>
      <c r="B3831" s="27">
        <v>3824</v>
      </c>
      <c r="C3831" s="50"/>
      <c r="D3831" s="27"/>
      <c r="L3831" s="27">
        <v>0.2283</v>
      </c>
      <c r="M3831" s="45">
        <f>IF(Measurements!L3828&lt;J$5,(J$6-Measurements!L3828)*((M$2-M$2*M$3-M$2*M$4)/J$4/24),0)</f>
        <v>0</v>
      </c>
      <c r="N3831" s="45">
        <f t="shared" si="112"/>
        <v>170.71905084118873</v>
      </c>
      <c r="O3831" s="140">
        <v>5287</v>
      </c>
    </row>
    <row r="3832" spans="1:15" x14ac:dyDescent="0.25">
      <c r="A3832" s="99">
        <v>43625.333333333336</v>
      </c>
      <c r="B3832" s="27">
        <v>3825</v>
      </c>
      <c r="C3832" s="50"/>
      <c r="D3832" s="27"/>
      <c r="L3832" s="27">
        <v>0.21940000000000001</v>
      </c>
      <c r="M3832" s="45">
        <f>IF(Measurements!L3829&lt;J$5,(J$6-Measurements!L3829)*((M$2-M$2*M$3-M$2*M$4)/J$4/24),0)</f>
        <v>0</v>
      </c>
      <c r="N3832" s="45">
        <f t="shared" si="112"/>
        <v>165.8411819693294</v>
      </c>
      <c r="O3832" s="140">
        <v>5368</v>
      </c>
    </row>
    <row r="3833" spans="1:15" x14ac:dyDescent="0.25">
      <c r="A3833" s="99">
        <v>43625.375</v>
      </c>
      <c r="B3833" s="27">
        <v>3826</v>
      </c>
      <c r="C3833" s="50"/>
      <c r="D3833" s="27"/>
      <c r="L3833" s="27">
        <v>0.18149999999999999</v>
      </c>
      <c r="M3833" s="45">
        <f>IF(Measurements!L3830&lt;J$5,(J$6-Measurements!L3830)*((M$2-M$2*M$3-M$2*M$4)/J$4/24),0)</f>
        <v>0</v>
      </c>
      <c r="N3833" s="45">
        <f t="shared" si="112"/>
        <v>145.06913362736665</v>
      </c>
      <c r="O3833" s="140">
        <v>5895</v>
      </c>
    </row>
    <row r="3834" spans="1:15" x14ac:dyDescent="0.25">
      <c r="A3834" s="99">
        <v>43625.416666666664</v>
      </c>
      <c r="B3834" s="27">
        <v>3827</v>
      </c>
      <c r="C3834" s="50"/>
      <c r="D3834" s="27"/>
      <c r="L3834" s="27">
        <v>0.13919999999999999</v>
      </c>
      <c r="M3834" s="45">
        <f>IF(Measurements!L3831&lt;J$5,(J$6-Measurements!L3831)*((M$2-M$2*M$3-M$2*M$4)/J$4/24),0)</f>
        <v>0</v>
      </c>
      <c r="N3834" s="45">
        <f t="shared" si="112"/>
        <v>121.88555460718132</v>
      </c>
      <c r="O3834" s="140">
        <v>6455</v>
      </c>
    </row>
    <row r="3835" spans="1:15" x14ac:dyDescent="0.25">
      <c r="A3835" s="99">
        <v>43625.458333333336</v>
      </c>
      <c r="B3835" s="27">
        <v>3828</v>
      </c>
      <c r="C3835" s="50"/>
      <c r="D3835" s="27"/>
      <c r="L3835" s="27">
        <v>0.10829999999999999</v>
      </c>
      <c r="M3835" s="45">
        <f>IF(Measurements!L3832&lt;J$5,(J$6-Measurements!L3832)*((M$2-M$2*M$3-M$2*M$4)/J$4/24),0)</f>
        <v>0</v>
      </c>
      <c r="N3835" s="45">
        <f t="shared" si="112"/>
        <v>104.95003234420906</v>
      </c>
      <c r="O3835" s="140">
        <v>6978</v>
      </c>
    </row>
    <row r="3836" spans="1:15" x14ac:dyDescent="0.25">
      <c r="A3836" s="99">
        <v>43625.5</v>
      </c>
      <c r="B3836" s="27">
        <v>3829</v>
      </c>
      <c r="C3836" s="50"/>
      <c r="D3836" s="27"/>
      <c r="L3836" s="27">
        <v>8.9399999999999993E-2</v>
      </c>
      <c r="M3836" s="45">
        <f>IF(Measurements!L3833&lt;J$5,(J$6-Measurements!L3833)*((M$2-M$2*M$3-M$2*M$4)/J$4/24),0)</f>
        <v>0</v>
      </c>
      <c r="N3836" s="45">
        <f t="shared" si="112"/>
        <v>94.591411930934768</v>
      </c>
      <c r="O3836" s="140">
        <v>7394</v>
      </c>
    </row>
    <row r="3837" spans="1:15" x14ac:dyDescent="0.25">
      <c r="A3837" s="99">
        <v>43625.541666666664</v>
      </c>
      <c r="B3837" s="27">
        <v>3830</v>
      </c>
      <c r="C3837" s="50"/>
      <c r="D3837" s="27"/>
      <c r="L3837" s="27">
        <v>7.6999999999999999E-2</v>
      </c>
      <c r="M3837" s="45">
        <f>IF(Measurements!L3834&lt;J$5,(J$6-Measurements!L3834)*((M$2-M$2*M$3-M$2*M$4)/J$4/24),0)</f>
        <v>0</v>
      </c>
      <c r="N3837" s="45">
        <f t="shared" si="112"/>
        <v>87.795280019580218</v>
      </c>
      <c r="O3837" s="140">
        <v>7740</v>
      </c>
    </row>
    <row r="3838" spans="1:15" x14ac:dyDescent="0.25">
      <c r="A3838" s="99">
        <v>43625.583333333336</v>
      </c>
      <c r="B3838" s="27">
        <v>3831</v>
      </c>
      <c r="C3838" s="50"/>
      <c r="D3838" s="27"/>
      <c r="L3838" s="27">
        <v>6.9199999999999998E-2</v>
      </c>
      <c r="M3838" s="45">
        <f>IF(Measurements!L3835&lt;J$5,(J$6-Measurements!L3835)*((M$2-M$2*M$3-M$2*M$4)/J$4/24),0)</f>
        <v>0</v>
      </c>
      <c r="N3838" s="45">
        <f t="shared" si="112"/>
        <v>83.520293817276524</v>
      </c>
      <c r="O3838" s="140">
        <v>7946</v>
      </c>
    </row>
    <row r="3839" spans="1:15" x14ac:dyDescent="0.25">
      <c r="A3839" s="99">
        <v>43625.625</v>
      </c>
      <c r="B3839" s="27">
        <v>3832</v>
      </c>
      <c r="C3839" s="50"/>
      <c r="D3839" s="27"/>
      <c r="L3839" s="27">
        <v>6.8699999999999997E-2</v>
      </c>
      <c r="M3839" s="45">
        <f>IF(Measurements!L3836&lt;J$5,(J$6-Measurements!L3836)*((M$2-M$2*M$3-M$2*M$4)/J$4/24),0)</f>
        <v>0</v>
      </c>
      <c r="N3839" s="45">
        <f t="shared" si="112"/>
        <v>83.246256240205781</v>
      </c>
      <c r="O3839" s="140">
        <v>7976</v>
      </c>
    </row>
    <row r="3840" spans="1:15" x14ac:dyDescent="0.25">
      <c r="A3840" s="99">
        <v>43625.666666666664</v>
      </c>
      <c r="B3840" s="27">
        <v>3833</v>
      </c>
      <c r="C3840" s="50"/>
      <c r="D3840" s="27"/>
      <c r="L3840" s="27">
        <v>8.0399999999999999E-2</v>
      </c>
      <c r="M3840" s="45">
        <f>IF(Measurements!L3837&lt;J$5,(J$6-Measurements!L3837)*((M$2-M$2*M$3-M$2*M$4)/J$4/24),0)</f>
        <v>0</v>
      </c>
      <c r="N3840" s="45">
        <f t="shared" si="112"/>
        <v>89.658735543661294</v>
      </c>
      <c r="O3840" s="140">
        <v>7665</v>
      </c>
    </row>
    <row r="3841" spans="1:15" x14ac:dyDescent="0.25">
      <c r="A3841" s="99">
        <v>43625.708333333336</v>
      </c>
      <c r="B3841" s="27">
        <v>3834</v>
      </c>
      <c r="C3841" s="50"/>
      <c r="D3841" s="27"/>
      <c r="L3841" s="27">
        <v>0.1089</v>
      </c>
      <c r="M3841" s="45">
        <f>IF(Measurements!L3838&lt;J$5,(J$6-Measurements!L3838)*((M$2-M$2*M$3-M$2*M$4)/J$4/24),0)</f>
        <v>0</v>
      </c>
      <c r="N3841" s="45">
        <f t="shared" si="112"/>
        <v>105.27887743669396</v>
      </c>
      <c r="O3841" s="140">
        <v>6948</v>
      </c>
    </row>
    <row r="3842" spans="1:15" x14ac:dyDescent="0.25">
      <c r="A3842" s="99">
        <v>43625.75</v>
      </c>
      <c r="B3842" s="27">
        <v>3835</v>
      </c>
      <c r="C3842" s="50"/>
      <c r="D3842" s="27"/>
      <c r="L3842" s="27">
        <v>0.15490000000000001</v>
      </c>
      <c r="M3842" s="45">
        <f>IF(Measurements!L3839&lt;J$5,(J$6-Measurements!L3839)*((M$2-M$2*M$3-M$2*M$4)/J$4/24),0)</f>
        <v>0</v>
      </c>
      <c r="N3842" s="45">
        <f t="shared" si="112"/>
        <v>130.49033452720283</v>
      </c>
      <c r="O3842" s="140">
        <v>6273</v>
      </c>
    </row>
    <row r="3843" spans="1:15" x14ac:dyDescent="0.25">
      <c r="A3843" s="99">
        <v>43625.791666666664</v>
      </c>
      <c r="B3843" s="27">
        <v>3836</v>
      </c>
      <c r="C3843" s="50"/>
      <c r="D3843" s="27"/>
      <c r="L3843" s="27">
        <v>0.20780000000000001</v>
      </c>
      <c r="M3843" s="45">
        <f>IF(Measurements!L3840&lt;J$5,(J$6-Measurements!L3840)*((M$2-M$2*M$3-M$2*M$4)/J$4/24),0)</f>
        <v>0</v>
      </c>
      <c r="N3843" s="45">
        <f t="shared" si="112"/>
        <v>159.48351018128801</v>
      </c>
      <c r="O3843" s="140">
        <v>5501</v>
      </c>
    </row>
    <row r="3844" spans="1:15" x14ac:dyDescent="0.25">
      <c r="A3844" s="99">
        <v>43625.833333333336</v>
      </c>
      <c r="B3844" s="27">
        <v>3837</v>
      </c>
      <c r="C3844" s="50"/>
      <c r="D3844" s="27"/>
      <c r="L3844" s="27">
        <v>0.24399999999999999</v>
      </c>
      <c r="M3844" s="45">
        <f>IF(Measurements!L3841&lt;J$5,(J$6-Measurements!L3841)*((M$2-M$2*M$3-M$2*M$4)/J$4/24),0)</f>
        <v>0</v>
      </c>
      <c r="N3844" s="45">
        <f t="shared" si="112"/>
        <v>179.32383076121022</v>
      </c>
      <c r="O3844" s="140">
        <v>5129</v>
      </c>
    </row>
    <row r="3845" spans="1:15" x14ac:dyDescent="0.25">
      <c r="A3845" s="99">
        <v>43625.875</v>
      </c>
      <c r="B3845" s="27">
        <v>3838</v>
      </c>
      <c r="C3845" s="50"/>
      <c r="D3845" s="27"/>
      <c r="L3845" s="27">
        <v>0.23960000000000001</v>
      </c>
      <c r="M3845" s="45">
        <f>IF(Measurements!L3842&lt;J$5,(J$6-Measurements!L3842)*((M$2-M$2*M$3-M$2*M$4)/J$4/24),0)</f>
        <v>0</v>
      </c>
      <c r="N3845" s="45">
        <f t="shared" si="112"/>
        <v>176.91230008298763</v>
      </c>
      <c r="O3845" s="140">
        <v>5181</v>
      </c>
    </row>
    <row r="3846" spans="1:15" x14ac:dyDescent="0.25">
      <c r="A3846" s="99">
        <v>43625.916666666664</v>
      </c>
      <c r="B3846" s="27">
        <v>3839</v>
      </c>
      <c r="C3846" s="50"/>
      <c r="D3846" s="27"/>
      <c r="L3846" s="27">
        <v>0.19189999999999999</v>
      </c>
      <c r="M3846" s="45">
        <f>IF(Measurements!L3843&lt;J$5,(J$6-Measurements!L3843)*((M$2-M$2*M$3-M$2*M$4)/J$4/24),0)</f>
        <v>0</v>
      </c>
      <c r="N3846" s="45">
        <f t="shared" si="112"/>
        <v>150.76911523043822</v>
      </c>
      <c r="O3846" s="140">
        <v>5766</v>
      </c>
    </row>
    <row r="3847" spans="1:15" x14ac:dyDescent="0.25">
      <c r="A3847" s="99">
        <v>43625.958333333336</v>
      </c>
      <c r="B3847" s="27">
        <v>3840</v>
      </c>
      <c r="C3847" s="50"/>
      <c r="D3847" s="27"/>
      <c r="L3847" s="27">
        <v>0.1235</v>
      </c>
      <c r="M3847" s="45">
        <f>IF(Measurements!L3844&lt;J$5,(J$6-Measurements!L3844)*((M$2-M$2*M$3-M$2*M$4)/J$4/24),0)</f>
        <v>0</v>
      </c>
      <c r="N3847" s="45">
        <f t="shared" si="112"/>
        <v>113.28077468715982</v>
      </c>
      <c r="O3847" s="140">
        <v>6679</v>
      </c>
    </row>
    <row r="3848" spans="1:15" x14ac:dyDescent="0.25">
      <c r="A3848" s="99">
        <v>43626</v>
      </c>
      <c r="B3848" s="27">
        <v>3841</v>
      </c>
      <c r="C3848" s="50"/>
      <c r="D3848" s="27"/>
      <c r="E3848" s="45">
        <f>+IF((MIN(Measurements!G3845:G3868)+MAX(Measurements!G3845:G3868))/2&gt;=E$5,0,E$6-(MIN(Measurements!G3845:G3868)+MAX(Measurements!G3845:G3868))/2)</f>
        <v>0</v>
      </c>
      <c r="F3848" s="45">
        <f>+IF((MIN(Measurements!H3845:H3868)+MAX(Measurements!H3845:H3868))/2&gt;=F$5,0,F$6-(MIN(Measurements!H3845:H3868)+MAX(Measurements!H3845:H3868))/2)</f>
        <v>0</v>
      </c>
      <c r="G3848" s="45">
        <f>+IF((MIN(Measurements!I3845:I3868)+MAX(Measurements!I3845:I3868))/2&gt;=G$5,0,G$6-(MIN(Measurements!I3845:I3868)+MAX(Measurements!I3845:I3868))/2)</f>
        <v>0</v>
      </c>
      <c r="H3848" s="45">
        <f>+IF((MIN(Measurements!J3845:J3868)+MAX(Measurements!J3845:J3868))/2&gt;=H$5,0,H$6-(MIN(Measurements!J3845:J3868)+MAX(Measurements!J3845:J3868))/2)</f>
        <v>0</v>
      </c>
      <c r="I3848" s="45">
        <f>+IF((MIN(Measurements!K3845:K3868)+MAX(Measurements!K3845:K3868))/2&gt;=I$5,0,I$6-(MIN(Measurements!K3845:K3868)+MAX(Measurements!K3845:K3868))/2)</f>
        <v>0</v>
      </c>
      <c r="J3848" s="45">
        <f>+IF((MIN(Measurements!L3845:L3868)+MAX(Measurements!L3845:L3868))/2&gt;=J$5,0,J$6-(MIN(Measurements!L3845:L3868)+MAX(Measurements!L3845:L3868))/2)</f>
        <v>0</v>
      </c>
      <c r="L3848" s="27">
        <v>6.3899999999999998E-2</v>
      </c>
      <c r="M3848" s="45">
        <f>IF(Measurements!L3845&lt;J$5,(J$6-Measurements!L3845)*((M$2-M$2*M$3-M$2*M$4)/J$4/24),0)</f>
        <v>0</v>
      </c>
      <c r="N3848" s="45">
        <f t="shared" si="112"/>
        <v>80.615495500326602</v>
      </c>
      <c r="O3848" s="140">
        <v>8108</v>
      </c>
    </row>
    <row r="3849" spans="1:15" x14ac:dyDescent="0.25">
      <c r="A3849" s="99">
        <v>43626.041666666664</v>
      </c>
      <c r="B3849" s="27">
        <v>3842</v>
      </c>
      <c r="C3849" s="50"/>
      <c r="D3849" s="27"/>
      <c r="L3849" s="27">
        <v>2.8799999999999999E-2</v>
      </c>
      <c r="M3849" s="45">
        <f>IF(Measurements!L3846&lt;J$5,(J$6-Measurements!L3846)*((M$2-M$2*M$3-M$2*M$4)/J$4/24),0)</f>
        <v>0</v>
      </c>
      <c r="N3849" s="45">
        <f t="shared" ref="N3849:N3912" si="113">+M3849+$L3849*M$2*M$3/$M$6+M$5</f>
        <v>61.378057589960051</v>
      </c>
      <c r="O3849" s="140">
        <v>8528</v>
      </c>
    </row>
    <row r="3850" spans="1:15" x14ac:dyDescent="0.25">
      <c r="A3850" s="99">
        <v>43626.083333333336</v>
      </c>
      <c r="B3850" s="27">
        <v>3843</v>
      </c>
      <c r="C3850" s="50"/>
      <c r="D3850" s="27"/>
      <c r="L3850" s="27">
        <v>1.95E-2</v>
      </c>
      <c r="M3850" s="45">
        <f>IF(Measurements!L3847&lt;J$5,(J$6-Measurements!L3847)*((M$2-M$2*M$3-M$2*M$4)/J$4/24),0)</f>
        <v>0</v>
      </c>
      <c r="N3850" s="45">
        <f t="shared" si="113"/>
        <v>56.280958656444128</v>
      </c>
      <c r="O3850" s="140">
        <v>8685</v>
      </c>
    </row>
    <row r="3851" spans="1:15" x14ac:dyDescent="0.25">
      <c r="A3851" s="99">
        <v>43626.125</v>
      </c>
      <c r="B3851" s="27">
        <v>3844</v>
      </c>
      <c r="C3851" s="50"/>
      <c r="D3851" s="27"/>
      <c r="L3851" s="27">
        <v>3.4799999999999998E-2</v>
      </c>
      <c r="M3851" s="45">
        <f>IF(Measurements!L3848&lt;J$5,(J$6-Measurements!L3848)*((M$2-M$2*M$3-M$2*M$4)/J$4/24),0)</f>
        <v>0</v>
      </c>
      <c r="N3851" s="45">
        <f t="shared" si="113"/>
        <v>64.666508514809038</v>
      </c>
      <c r="O3851" s="140">
        <v>8432</v>
      </c>
    </row>
    <row r="3852" spans="1:15" x14ac:dyDescent="0.25">
      <c r="A3852" s="99">
        <v>43626.166666666664</v>
      </c>
      <c r="B3852" s="27">
        <v>3845</v>
      </c>
      <c r="C3852" s="50"/>
      <c r="D3852" s="27"/>
      <c r="L3852" s="27">
        <v>7.5200000000000003E-2</v>
      </c>
      <c r="M3852" s="45">
        <f>IF(Measurements!L3849&lt;J$5,(J$6-Measurements!L3849)*((M$2-M$2*M$3-M$2*M$4)/J$4/24),0)</f>
        <v>0</v>
      </c>
      <c r="N3852" s="45">
        <f t="shared" si="113"/>
        <v>86.808744742125526</v>
      </c>
      <c r="O3852" s="140">
        <v>7771</v>
      </c>
    </row>
    <row r="3853" spans="1:15" x14ac:dyDescent="0.25">
      <c r="A3853" s="99">
        <v>43626.208333333336</v>
      </c>
      <c r="B3853" s="27">
        <v>3846</v>
      </c>
      <c r="C3853" s="50"/>
      <c r="D3853" s="27"/>
      <c r="L3853" s="27">
        <v>0.1356</v>
      </c>
      <c r="M3853" s="45">
        <f>IF(Measurements!L3850&lt;J$5,(J$6-Measurements!L3850)*((M$2-M$2*M$3-M$2*M$4)/J$4/24),0)</f>
        <v>0</v>
      </c>
      <c r="N3853" s="45">
        <f t="shared" si="113"/>
        <v>119.91248405227195</v>
      </c>
      <c r="O3853" s="140">
        <v>6517</v>
      </c>
    </row>
    <row r="3854" spans="1:15" x14ac:dyDescent="0.25">
      <c r="A3854" s="99">
        <v>43626.25</v>
      </c>
      <c r="B3854" s="27">
        <v>3847</v>
      </c>
      <c r="C3854" s="50"/>
      <c r="D3854" s="27"/>
      <c r="L3854" s="27">
        <v>0.19589999999999999</v>
      </c>
      <c r="M3854" s="45">
        <f>IF(Measurements!L3851&lt;J$5,(J$6-Measurements!L3851)*((M$2-M$2*M$3-M$2*M$4)/J$4/24),0)</f>
        <v>0</v>
      </c>
      <c r="N3854" s="45">
        <f t="shared" si="113"/>
        <v>152.96141584700422</v>
      </c>
      <c r="O3854" s="140">
        <v>5679</v>
      </c>
    </row>
    <row r="3855" spans="1:15" x14ac:dyDescent="0.25">
      <c r="A3855" s="99">
        <v>43626.291666666664</v>
      </c>
      <c r="B3855" s="27">
        <v>3848</v>
      </c>
      <c r="C3855" s="50"/>
      <c r="D3855" s="27"/>
      <c r="L3855" s="27">
        <v>0.2283</v>
      </c>
      <c r="M3855" s="45">
        <f>IF(Measurements!L3852&lt;J$5,(J$6-Measurements!L3852)*((M$2-M$2*M$3-M$2*M$4)/J$4/24),0)</f>
        <v>0</v>
      </c>
      <c r="N3855" s="45">
        <f t="shared" si="113"/>
        <v>170.71905084118873</v>
      </c>
      <c r="O3855" s="140">
        <v>5288</v>
      </c>
    </row>
    <row r="3856" spans="1:15" x14ac:dyDescent="0.25">
      <c r="A3856" s="99">
        <v>43626.333333333336</v>
      </c>
      <c r="B3856" s="27">
        <v>3849</v>
      </c>
      <c r="C3856" s="50"/>
      <c r="D3856" s="27"/>
      <c r="L3856" s="27">
        <v>0.21940000000000001</v>
      </c>
      <c r="M3856" s="45">
        <f>IF(Measurements!L3853&lt;J$5,(J$6-Measurements!L3853)*((M$2-M$2*M$3-M$2*M$4)/J$4/24),0)</f>
        <v>0</v>
      </c>
      <c r="N3856" s="45">
        <f t="shared" si="113"/>
        <v>165.8411819693294</v>
      </c>
      <c r="O3856" s="140">
        <v>5369</v>
      </c>
    </row>
    <row r="3857" spans="1:15" x14ac:dyDescent="0.25">
      <c r="A3857" s="99">
        <v>43626.375</v>
      </c>
      <c r="B3857" s="27">
        <v>3850</v>
      </c>
      <c r="C3857" s="50"/>
      <c r="D3857" s="27"/>
      <c r="L3857" s="27">
        <v>0.18149999999999999</v>
      </c>
      <c r="M3857" s="45">
        <f>IF(Measurements!L3854&lt;J$5,(J$6-Measurements!L3854)*((M$2-M$2*M$3-M$2*M$4)/J$4/24),0)</f>
        <v>0</v>
      </c>
      <c r="N3857" s="45">
        <f t="shared" si="113"/>
        <v>145.06913362736665</v>
      </c>
      <c r="O3857" s="140">
        <v>5896</v>
      </c>
    </row>
    <row r="3858" spans="1:15" x14ac:dyDescent="0.25">
      <c r="A3858" s="99">
        <v>43626.416666666664</v>
      </c>
      <c r="B3858" s="27">
        <v>3851</v>
      </c>
      <c r="C3858" s="50"/>
      <c r="D3858" s="27"/>
      <c r="L3858" s="27">
        <v>0.13919999999999999</v>
      </c>
      <c r="M3858" s="45">
        <f>IF(Measurements!L3855&lt;J$5,(J$6-Measurements!L3855)*((M$2-M$2*M$3-M$2*M$4)/J$4/24),0)</f>
        <v>0</v>
      </c>
      <c r="N3858" s="45">
        <f t="shared" si="113"/>
        <v>121.88555460718132</v>
      </c>
      <c r="O3858" s="140">
        <v>6456</v>
      </c>
    </row>
    <row r="3859" spans="1:15" x14ac:dyDescent="0.25">
      <c r="A3859" s="99">
        <v>43626.458333333336</v>
      </c>
      <c r="B3859" s="27">
        <v>3852</v>
      </c>
      <c r="C3859" s="50"/>
      <c r="D3859" s="27"/>
      <c r="L3859" s="27">
        <v>0.10829999999999999</v>
      </c>
      <c r="M3859" s="45">
        <f>IF(Measurements!L3856&lt;J$5,(J$6-Measurements!L3856)*((M$2-M$2*M$3-M$2*M$4)/J$4/24),0)</f>
        <v>0</v>
      </c>
      <c r="N3859" s="45">
        <f t="shared" si="113"/>
        <v>104.95003234420906</v>
      </c>
      <c r="O3859" s="140">
        <v>6979</v>
      </c>
    </row>
    <row r="3860" spans="1:15" x14ac:dyDescent="0.25">
      <c r="A3860" s="99">
        <v>43626.5</v>
      </c>
      <c r="B3860" s="27">
        <v>3853</v>
      </c>
      <c r="C3860" s="50"/>
      <c r="D3860" s="27"/>
      <c r="L3860" s="27">
        <v>8.9399999999999993E-2</v>
      </c>
      <c r="M3860" s="45">
        <f>IF(Measurements!L3857&lt;J$5,(J$6-Measurements!L3857)*((M$2-M$2*M$3-M$2*M$4)/J$4/24),0)</f>
        <v>0</v>
      </c>
      <c r="N3860" s="45">
        <f t="shared" si="113"/>
        <v>94.591411930934768</v>
      </c>
      <c r="O3860" s="140">
        <v>7395</v>
      </c>
    </row>
    <row r="3861" spans="1:15" x14ac:dyDescent="0.25">
      <c r="A3861" s="99">
        <v>43626.541666666664</v>
      </c>
      <c r="B3861" s="27">
        <v>3854</v>
      </c>
      <c r="C3861" s="50"/>
      <c r="D3861" s="27"/>
      <c r="L3861" s="27">
        <v>7.6999999999999999E-2</v>
      </c>
      <c r="M3861" s="45">
        <f>IF(Measurements!L3858&lt;J$5,(J$6-Measurements!L3858)*((M$2-M$2*M$3-M$2*M$4)/J$4/24),0)</f>
        <v>0</v>
      </c>
      <c r="N3861" s="45">
        <f t="shared" si="113"/>
        <v>87.795280019580218</v>
      </c>
      <c r="O3861" s="140">
        <v>7741</v>
      </c>
    </row>
    <row r="3862" spans="1:15" x14ac:dyDescent="0.25">
      <c r="A3862" s="99">
        <v>43626.583333333336</v>
      </c>
      <c r="B3862" s="27">
        <v>3855</v>
      </c>
      <c r="C3862" s="50"/>
      <c r="D3862" s="27"/>
      <c r="L3862" s="27">
        <v>6.9199999999999998E-2</v>
      </c>
      <c r="M3862" s="45">
        <f>IF(Measurements!L3859&lt;J$5,(J$6-Measurements!L3859)*((M$2-M$2*M$3-M$2*M$4)/J$4/24),0)</f>
        <v>0</v>
      </c>
      <c r="N3862" s="45">
        <f t="shared" si="113"/>
        <v>83.520293817276524</v>
      </c>
      <c r="O3862" s="140">
        <v>7947</v>
      </c>
    </row>
    <row r="3863" spans="1:15" x14ac:dyDescent="0.25">
      <c r="A3863" s="99">
        <v>43626.625</v>
      </c>
      <c r="B3863" s="27">
        <v>3856</v>
      </c>
      <c r="C3863" s="50"/>
      <c r="D3863" s="27"/>
      <c r="L3863" s="27">
        <v>6.8699999999999997E-2</v>
      </c>
      <c r="M3863" s="45">
        <f>IF(Measurements!L3860&lt;J$5,(J$6-Measurements!L3860)*((M$2-M$2*M$3-M$2*M$4)/J$4/24),0)</f>
        <v>0</v>
      </c>
      <c r="N3863" s="45">
        <f t="shared" si="113"/>
        <v>83.246256240205781</v>
      </c>
      <c r="O3863" s="140">
        <v>7977</v>
      </c>
    </row>
    <row r="3864" spans="1:15" x14ac:dyDescent="0.25">
      <c r="A3864" s="99">
        <v>43626.666666666664</v>
      </c>
      <c r="B3864" s="27">
        <v>3857</v>
      </c>
      <c r="C3864" s="50"/>
      <c r="D3864" s="27"/>
      <c r="L3864" s="27">
        <v>8.0399999999999999E-2</v>
      </c>
      <c r="M3864" s="45">
        <f>IF(Measurements!L3861&lt;J$5,(J$6-Measurements!L3861)*((M$2-M$2*M$3-M$2*M$4)/J$4/24),0)</f>
        <v>0</v>
      </c>
      <c r="N3864" s="45">
        <f t="shared" si="113"/>
        <v>89.658735543661294</v>
      </c>
      <c r="O3864" s="140">
        <v>7666</v>
      </c>
    </row>
    <row r="3865" spans="1:15" x14ac:dyDescent="0.25">
      <c r="A3865" s="99">
        <v>43626.708333333336</v>
      </c>
      <c r="B3865" s="27">
        <v>3858</v>
      </c>
      <c r="C3865" s="50"/>
      <c r="D3865" s="27"/>
      <c r="L3865" s="27">
        <v>0.1089</v>
      </c>
      <c r="M3865" s="45">
        <f>IF(Measurements!L3862&lt;J$5,(J$6-Measurements!L3862)*((M$2-M$2*M$3-M$2*M$4)/J$4/24),0)</f>
        <v>0</v>
      </c>
      <c r="N3865" s="45">
        <f t="shared" si="113"/>
        <v>105.27887743669396</v>
      </c>
      <c r="O3865" s="140">
        <v>6949</v>
      </c>
    </row>
    <row r="3866" spans="1:15" x14ac:dyDescent="0.25">
      <c r="A3866" s="99">
        <v>43626.75</v>
      </c>
      <c r="B3866" s="27">
        <v>3859</v>
      </c>
      <c r="C3866" s="50"/>
      <c r="D3866" s="27"/>
      <c r="L3866" s="27">
        <v>0.15490000000000001</v>
      </c>
      <c r="M3866" s="45">
        <f>IF(Measurements!L3863&lt;J$5,(J$6-Measurements!L3863)*((M$2-M$2*M$3-M$2*M$4)/J$4/24),0)</f>
        <v>0</v>
      </c>
      <c r="N3866" s="45">
        <f t="shared" si="113"/>
        <v>130.49033452720283</v>
      </c>
      <c r="O3866" s="140">
        <v>6274</v>
      </c>
    </row>
    <row r="3867" spans="1:15" x14ac:dyDescent="0.25">
      <c r="A3867" s="99">
        <v>43626.791666666664</v>
      </c>
      <c r="B3867" s="27">
        <v>3860</v>
      </c>
      <c r="C3867" s="50"/>
      <c r="D3867" s="27"/>
      <c r="L3867" s="27">
        <v>0.20780000000000001</v>
      </c>
      <c r="M3867" s="45">
        <f>IF(Measurements!L3864&lt;J$5,(J$6-Measurements!L3864)*((M$2-M$2*M$3-M$2*M$4)/J$4/24),0)</f>
        <v>0</v>
      </c>
      <c r="N3867" s="45">
        <f t="shared" si="113"/>
        <v>159.48351018128801</v>
      </c>
      <c r="O3867" s="140">
        <v>5502</v>
      </c>
    </row>
    <row r="3868" spans="1:15" x14ac:dyDescent="0.25">
      <c r="A3868" s="99">
        <v>43626.833333333336</v>
      </c>
      <c r="B3868" s="27">
        <v>3861</v>
      </c>
      <c r="C3868" s="50"/>
      <c r="D3868" s="27"/>
      <c r="L3868" s="27">
        <v>0.24399999999999999</v>
      </c>
      <c r="M3868" s="45">
        <f>IF(Measurements!L3865&lt;J$5,(J$6-Measurements!L3865)*((M$2-M$2*M$3-M$2*M$4)/J$4/24),0)</f>
        <v>0</v>
      </c>
      <c r="N3868" s="45">
        <f t="shared" si="113"/>
        <v>179.32383076121022</v>
      </c>
      <c r="O3868" s="140">
        <v>5130</v>
      </c>
    </row>
    <row r="3869" spans="1:15" x14ac:dyDescent="0.25">
      <c r="A3869" s="99">
        <v>43626.875</v>
      </c>
      <c r="B3869" s="27">
        <v>3862</v>
      </c>
      <c r="C3869" s="50"/>
      <c r="D3869" s="27"/>
      <c r="L3869" s="27">
        <v>0.23960000000000001</v>
      </c>
      <c r="M3869" s="45">
        <f>IF(Measurements!L3866&lt;J$5,(J$6-Measurements!L3866)*((M$2-M$2*M$3-M$2*M$4)/J$4/24),0)</f>
        <v>0</v>
      </c>
      <c r="N3869" s="45">
        <f t="shared" si="113"/>
        <v>176.91230008298763</v>
      </c>
      <c r="O3869" s="140">
        <v>5182</v>
      </c>
    </row>
    <row r="3870" spans="1:15" x14ac:dyDescent="0.25">
      <c r="A3870" s="99">
        <v>43626.916666666664</v>
      </c>
      <c r="B3870" s="27">
        <v>3863</v>
      </c>
      <c r="C3870" s="50"/>
      <c r="D3870" s="27"/>
      <c r="L3870" s="27">
        <v>0.19189999999999999</v>
      </c>
      <c r="M3870" s="45">
        <f>IF(Measurements!L3867&lt;J$5,(J$6-Measurements!L3867)*((M$2-M$2*M$3-M$2*M$4)/J$4/24),0)</f>
        <v>0</v>
      </c>
      <c r="N3870" s="45">
        <f t="shared" si="113"/>
        <v>150.76911523043822</v>
      </c>
      <c r="O3870" s="140">
        <v>5767</v>
      </c>
    </row>
    <row r="3871" spans="1:15" x14ac:dyDescent="0.25">
      <c r="A3871" s="99">
        <v>43626.958333333336</v>
      </c>
      <c r="B3871" s="27">
        <v>3864</v>
      </c>
      <c r="C3871" s="50"/>
      <c r="D3871" s="27"/>
      <c r="L3871" s="27">
        <v>0.1235</v>
      </c>
      <c r="M3871" s="45">
        <f>IF(Measurements!L3868&lt;J$5,(J$6-Measurements!L3868)*((M$2-M$2*M$3-M$2*M$4)/J$4/24),0)</f>
        <v>0</v>
      </c>
      <c r="N3871" s="45">
        <f t="shared" si="113"/>
        <v>113.28077468715982</v>
      </c>
      <c r="O3871" s="140">
        <v>6680</v>
      </c>
    </row>
    <row r="3872" spans="1:15" x14ac:dyDescent="0.25">
      <c r="A3872" s="99">
        <v>43627</v>
      </c>
      <c r="B3872" s="27">
        <v>3865</v>
      </c>
      <c r="C3872" s="50"/>
      <c r="D3872" s="27"/>
      <c r="E3872" s="45">
        <f>+IF((MIN(Measurements!G3869:G3892)+MAX(Measurements!G3869:G3892))/2&gt;=E$5,0,E$6-(MIN(Measurements!G3869:G3892)+MAX(Measurements!G3869:G3892))/2)</f>
        <v>0</v>
      </c>
      <c r="F3872" s="45">
        <f>+IF((MIN(Measurements!H3869:H3892)+MAX(Measurements!H3869:H3892))/2&gt;=F$5,0,F$6-(MIN(Measurements!H3869:H3892)+MAX(Measurements!H3869:H3892))/2)</f>
        <v>0</v>
      </c>
      <c r="G3872" s="45">
        <f>+IF((MIN(Measurements!I3869:I3892)+MAX(Measurements!I3869:I3892))/2&gt;=G$5,0,G$6-(MIN(Measurements!I3869:I3892)+MAX(Measurements!I3869:I3892))/2)</f>
        <v>0</v>
      </c>
      <c r="H3872" s="45">
        <f>+IF((MIN(Measurements!J3869:J3892)+MAX(Measurements!J3869:J3892))/2&gt;=H$5,0,H$6-(MIN(Measurements!J3869:J3892)+MAX(Measurements!J3869:J3892))/2)</f>
        <v>0</v>
      </c>
      <c r="I3872" s="45">
        <f>+IF((MIN(Measurements!K3869:K3892)+MAX(Measurements!K3869:K3892))/2&gt;=I$5,0,I$6-(MIN(Measurements!K3869:K3892)+MAX(Measurements!K3869:K3892))/2)</f>
        <v>0</v>
      </c>
      <c r="J3872" s="45">
        <f>+IF((MIN(Measurements!L3869:L3892)+MAX(Measurements!L3869:L3892))/2&gt;=J$5,0,J$6-(MIN(Measurements!L3869:L3892)+MAX(Measurements!L3869:L3892))/2)</f>
        <v>0</v>
      </c>
      <c r="L3872" s="27">
        <v>6.3899999999999998E-2</v>
      </c>
      <c r="M3872" s="45">
        <f>IF(Measurements!L3869&lt;J$5,(J$6-Measurements!L3869)*((M$2-M$2*M$3-M$2*M$4)/J$4/24),0)</f>
        <v>0</v>
      </c>
      <c r="N3872" s="45">
        <f t="shared" si="113"/>
        <v>80.615495500326602</v>
      </c>
      <c r="O3872" s="140">
        <v>8109</v>
      </c>
    </row>
    <row r="3873" spans="1:15" x14ac:dyDescent="0.25">
      <c r="A3873" s="99">
        <v>43627.041666666664</v>
      </c>
      <c r="B3873" s="27">
        <v>3866</v>
      </c>
      <c r="C3873" s="50"/>
      <c r="D3873" s="27"/>
      <c r="L3873" s="27">
        <v>2.8799999999999999E-2</v>
      </c>
      <c r="M3873" s="45">
        <f>IF(Measurements!L3870&lt;J$5,(J$6-Measurements!L3870)*((M$2-M$2*M$3-M$2*M$4)/J$4/24),0)</f>
        <v>0</v>
      </c>
      <c r="N3873" s="45">
        <f t="shared" si="113"/>
        <v>61.378057589960051</v>
      </c>
      <c r="O3873" s="140">
        <v>8529</v>
      </c>
    </row>
    <row r="3874" spans="1:15" x14ac:dyDescent="0.25">
      <c r="A3874" s="99">
        <v>43627.083333333336</v>
      </c>
      <c r="B3874" s="27">
        <v>3867</v>
      </c>
      <c r="C3874" s="50"/>
      <c r="D3874" s="27"/>
      <c r="L3874" s="27">
        <v>1.95E-2</v>
      </c>
      <c r="M3874" s="45">
        <f>IF(Measurements!L3871&lt;J$5,(J$6-Measurements!L3871)*((M$2-M$2*M$3-M$2*M$4)/J$4/24),0)</f>
        <v>0</v>
      </c>
      <c r="N3874" s="45">
        <f t="shared" si="113"/>
        <v>56.280958656444128</v>
      </c>
      <c r="O3874" s="140">
        <v>8686</v>
      </c>
    </row>
    <row r="3875" spans="1:15" x14ac:dyDescent="0.25">
      <c r="A3875" s="99">
        <v>43627.125</v>
      </c>
      <c r="B3875" s="27">
        <v>3868</v>
      </c>
      <c r="C3875" s="50"/>
      <c r="D3875" s="27"/>
      <c r="L3875" s="27">
        <v>3.4799999999999998E-2</v>
      </c>
      <c r="M3875" s="45">
        <f>IF(Measurements!L3872&lt;J$5,(J$6-Measurements!L3872)*((M$2-M$2*M$3-M$2*M$4)/J$4/24),0)</f>
        <v>0</v>
      </c>
      <c r="N3875" s="45">
        <f t="shared" si="113"/>
        <v>64.666508514809038</v>
      </c>
      <c r="O3875" s="140">
        <v>8433</v>
      </c>
    </row>
    <row r="3876" spans="1:15" x14ac:dyDescent="0.25">
      <c r="A3876" s="99">
        <v>43627.166666666664</v>
      </c>
      <c r="B3876" s="27">
        <v>3869</v>
      </c>
      <c r="C3876" s="50"/>
      <c r="D3876" s="27"/>
      <c r="L3876" s="27">
        <v>7.5200000000000003E-2</v>
      </c>
      <c r="M3876" s="45">
        <f>IF(Measurements!L3873&lt;J$5,(J$6-Measurements!L3873)*((M$2-M$2*M$3-M$2*M$4)/J$4/24),0)</f>
        <v>0</v>
      </c>
      <c r="N3876" s="45">
        <f t="shared" si="113"/>
        <v>86.808744742125526</v>
      </c>
      <c r="O3876" s="140">
        <v>7772</v>
      </c>
    </row>
    <row r="3877" spans="1:15" x14ac:dyDescent="0.25">
      <c r="A3877" s="99">
        <v>43627.208333333336</v>
      </c>
      <c r="B3877" s="27">
        <v>3870</v>
      </c>
      <c r="C3877" s="50"/>
      <c r="D3877" s="27"/>
      <c r="L3877" s="27">
        <v>0.1356</v>
      </c>
      <c r="M3877" s="45">
        <f>IF(Measurements!L3874&lt;J$5,(J$6-Measurements!L3874)*((M$2-M$2*M$3-M$2*M$4)/J$4/24),0)</f>
        <v>0</v>
      </c>
      <c r="N3877" s="45">
        <f t="shared" si="113"/>
        <v>119.91248405227195</v>
      </c>
      <c r="O3877" s="140">
        <v>6518</v>
      </c>
    </row>
    <row r="3878" spans="1:15" x14ac:dyDescent="0.25">
      <c r="A3878" s="99">
        <v>43627.25</v>
      </c>
      <c r="B3878" s="27">
        <v>3871</v>
      </c>
      <c r="C3878" s="50"/>
      <c r="D3878" s="27"/>
      <c r="L3878" s="27">
        <v>0.19589999999999999</v>
      </c>
      <c r="M3878" s="45">
        <f>IF(Measurements!L3875&lt;J$5,(J$6-Measurements!L3875)*((M$2-M$2*M$3-M$2*M$4)/J$4/24),0)</f>
        <v>0</v>
      </c>
      <c r="N3878" s="45">
        <f t="shared" si="113"/>
        <v>152.96141584700422</v>
      </c>
      <c r="O3878" s="140">
        <v>5680</v>
      </c>
    </row>
    <row r="3879" spans="1:15" x14ac:dyDescent="0.25">
      <c r="A3879" s="99">
        <v>43627.291666666664</v>
      </c>
      <c r="B3879" s="27">
        <v>3872</v>
      </c>
      <c r="C3879" s="50"/>
      <c r="D3879" s="27"/>
      <c r="L3879" s="27">
        <v>0.2283</v>
      </c>
      <c r="M3879" s="45">
        <f>IF(Measurements!L3876&lt;J$5,(J$6-Measurements!L3876)*((M$2-M$2*M$3-M$2*M$4)/J$4/24),0)</f>
        <v>0</v>
      </c>
      <c r="N3879" s="45">
        <f t="shared" si="113"/>
        <v>170.71905084118873</v>
      </c>
      <c r="O3879" s="140">
        <v>5289</v>
      </c>
    </row>
    <row r="3880" spans="1:15" x14ac:dyDescent="0.25">
      <c r="A3880" s="99">
        <v>43627.333333333336</v>
      </c>
      <c r="B3880" s="27">
        <v>3873</v>
      </c>
      <c r="C3880" s="50"/>
      <c r="D3880" s="27"/>
      <c r="L3880" s="27">
        <v>0.21940000000000001</v>
      </c>
      <c r="M3880" s="45">
        <f>IF(Measurements!L3877&lt;J$5,(J$6-Measurements!L3877)*((M$2-M$2*M$3-M$2*M$4)/J$4/24),0)</f>
        <v>0</v>
      </c>
      <c r="N3880" s="45">
        <f t="shared" si="113"/>
        <v>165.8411819693294</v>
      </c>
      <c r="O3880" s="140">
        <v>5370</v>
      </c>
    </row>
    <row r="3881" spans="1:15" x14ac:dyDescent="0.25">
      <c r="A3881" s="99">
        <v>43627.375</v>
      </c>
      <c r="B3881" s="27">
        <v>3874</v>
      </c>
      <c r="C3881" s="50"/>
      <c r="D3881" s="27"/>
      <c r="L3881" s="27">
        <v>0.18149999999999999</v>
      </c>
      <c r="M3881" s="45">
        <f>IF(Measurements!L3878&lt;J$5,(J$6-Measurements!L3878)*((M$2-M$2*M$3-M$2*M$4)/J$4/24),0)</f>
        <v>0</v>
      </c>
      <c r="N3881" s="45">
        <f t="shared" si="113"/>
        <v>145.06913362736665</v>
      </c>
      <c r="O3881" s="140">
        <v>5897</v>
      </c>
    </row>
    <row r="3882" spans="1:15" x14ac:dyDescent="0.25">
      <c r="A3882" s="99">
        <v>43627.416666666664</v>
      </c>
      <c r="B3882" s="27">
        <v>3875</v>
      </c>
      <c r="C3882" s="50"/>
      <c r="D3882" s="27"/>
      <c r="L3882" s="27">
        <v>0.13919999999999999</v>
      </c>
      <c r="M3882" s="45">
        <f>IF(Measurements!L3879&lt;J$5,(J$6-Measurements!L3879)*((M$2-M$2*M$3-M$2*M$4)/J$4/24),0)</f>
        <v>0</v>
      </c>
      <c r="N3882" s="45">
        <f t="shared" si="113"/>
        <v>121.88555460718132</v>
      </c>
      <c r="O3882" s="140">
        <v>6457</v>
      </c>
    </row>
    <row r="3883" spans="1:15" x14ac:dyDescent="0.25">
      <c r="A3883" s="99">
        <v>43627.458333333336</v>
      </c>
      <c r="B3883" s="27">
        <v>3876</v>
      </c>
      <c r="C3883" s="50"/>
      <c r="D3883" s="27"/>
      <c r="L3883" s="27">
        <v>0.10829999999999999</v>
      </c>
      <c r="M3883" s="45">
        <f>IF(Measurements!L3880&lt;J$5,(J$6-Measurements!L3880)*((M$2-M$2*M$3-M$2*M$4)/J$4/24),0)</f>
        <v>0</v>
      </c>
      <c r="N3883" s="45">
        <f t="shared" si="113"/>
        <v>104.95003234420906</v>
      </c>
      <c r="O3883" s="140">
        <v>6980</v>
      </c>
    </row>
    <row r="3884" spans="1:15" x14ac:dyDescent="0.25">
      <c r="A3884" s="99">
        <v>43627.5</v>
      </c>
      <c r="B3884" s="27">
        <v>3877</v>
      </c>
      <c r="C3884" s="50"/>
      <c r="D3884" s="27"/>
      <c r="L3884" s="27">
        <v>8.9399999999999993E-2</v>
      </c>
      <c r="M3884" s="45">
        <f>IF(Measurements!L3881&lt;J$5,(J$6-Measurements!L3881)*((M$2-M$2*M$3-M$2*M$4)/J$4/24),0)</f>
        <v>0</v>
      </c>
      <c r="N3884" s="45">
        <f t="shared" si="113"/>
        <v>94.591411930934768</v>
      </c>
      <c r="O3884" s="140">
        <v>7396</v>
      </c>
    </row>
    <row r="3885" spans="1:15" x14ac:dyDescent="0.25">
      <c r="A3885" s="99">
        <v>43627.541666666664</v>
      </c>
      <c r="B3885" s="27">
        <v>3878</v>
      </c>
      <c r="C3885" s="50"/>
      <c r="D3885" s="27"/>
      <c r="L3885" s="27">
        <v>7.6999999999999999E-2</v>
      </c>
      <c r="M3885" s="45">
        <f>IF(Measurements!L3882&lt;J$5,(J$6-Measurements!L3882)*((M$2-M$2*M$3-M$2*M$4)/J$4/24),0)</f>
        <v>0</v>
      </c>
      <c r="N3885" s="45">
        <f t="shared" si="113"/>
        <v>87.795280019580218</v>
      </c>
      <c r="O3885" s="140">
        <v>7742</v>
      </c>
    </row>
    <row r="3886" spans="1:15" x14ac:dyDescent="0.25">
      <c r="A3886" s="99">
        <v>43627.583333333336</v>
      </c>
      <c r="B3886" s="27">
        <v>3879</v>
      </c>
      <c r="C3886" s="50"/>
      <c r="D3886" s="27"/>
      <c r="L3886" s="27">
        <v>6.9199999999999998E-2</v>
      </c>
      <c r="M3886" s="45">
        <f>IF(Measurements!L3883&lt;J$5,(J$6-Measurements!L3883)*((M$2-M$2*M$3-M$2*M$4)/J$4/24),0)</f>
        <v>0</v>
      </c>
      <c r="N3886" s="45">
        <f t="shared" si="113"/>
        <v>83.520293817276524</v>
      </c>
      <c r="O3886" s="140">
        <v>7948</v>
      </c>
    </row>
    <row r="3887" spans="1:15" x14ac:dyDescent="0.25">
      <c r="A3887" s="99">
        <v>43627.625</v>
      </c>
      <c r="B3887" s="27">
        <v>3880</v>
      </c>
      <c r="C3887" s="50"/>
      <c r="D3887" s="27"/>
      <c r="L3887" s="27">
        <v>6.8699999999999997E-2</v>
      </c>
      <c r="M3887" s="45">
        <f>IF(Measurements!L3884&lt;J$5,(J$6-Measurements!L3884)*((M$2-M$2*M$3-M$2*M$4)/J$4/24),0)</f>
        <v>0</v>
      </c>
      <c r="N3887" s="45">
        <f t="shared" si="113"/>
        <v>83.246256240205781</v>
      </c>
      <c r="O3887" s="140">
        <v>7978</v>
      </c>
    </row>
    <row r="3888" spans="1:15" x14ac:dyDescent="0.25">
      <c r="A3888" s="99">
        <v>43627.666666666664</v>
      </c>
      <c r="B3888" s="27">
        <v>3881</v>
      </c>
      <c r="C3888" s="50"/>
      <c r="D3888" s="27"/>
      <c r="L3888" s="27">
        <v>8.0399999999999999E-2</v>
      </c>
      <c r="M3888" s="45">
        <f>IF(Measurements!L3885&lt;J$5,(J$6-Measurements!L3885)*((M$2-M$2*M$3-M$2*M$4)/J$4/24),0)</f>
        <v>0</v>
      </c>
      <c r="N3888" s="45">
        <f t="shared" si="113"/>
        <v>89.658735543661294</v>
      </c>
      <c r="O3888" s="140">
        <v>7667</v>
      </c>
    </row>
    <row r="3889" spans="1:15" x14ac:dyDescent="0.25">
      <c r="A3889" s="99">
        <v>43627.708333333336</v>
      </c>
      <c r="B3889" s="27">
        <v>3882</v>
      </c>
      <c r="C3889" s="50"/>
      <c r="D3889" s="27"/>
      <c r="L3889" s="27">
        <v>0.1089</v>
      </c>
      <c r="M3889" s="45">
        <f>IF(Measurements!L3886&lt;J$5,(J$6-Measurements!L3886)*((M$2-M$2*M$3-M$2*M$4)/J$4/24),0)</f>
        <v>0</v>
      </c>
      <c r="N3889" s="45">
        <f t="shared" si="113"/>
        <v>105.27887743669396</v>
      </c>
      <c r="O3889" s="140">
        <v>6950</v>
      </c>
    </row>
    <row r="3890" spans="1:15" x14ac:dyDescent="0.25">
      <c r="A3890" s="99">
        <v>43627.75</v>
      </c>
      <c r="B3890" s="27">
        <v>3883</v>
      </c>
      <c r="C3890" s="50"/>
      <c r="D3890" s="27"/>
      <c r="L3890" s="27">
        <v>0.15490000000000001</v>
      </c>
      <c r="M3890" s="45">
        <f>IF(Measurements!L3887&lt;J$5,(J$6-Measurements!L3887)*((M$2-M$2*M$3-M$2*M$4)/J$4/24),0)</f>
        <v>0</v>
      </c>
      <c r="N3890" s="45">
        <f t="shared" si="113"/>
        <v>130.49033452720283</v>
      </c>
      <c r="O3890" s="140">
        <v>6275</v>
      </c>
    </row>
    <row r="3891" spans="1:15" x14ac:dyDescent="0.25">
      <c r="A3891" s="99">
        <v>43627.791666666664</v>
      </c>
      <c r="B3891" s="27">
        <v>3884</v>
      </c>
      <c r="C3891" s="50"/>
      <c r="D3891" s="27"/>
      <c r="L3891" s="27">
        <v>0.20780000000000001</v>
      </c>
      <c r="M3891" s="45">
        <f>IF(Measurements!L3888&lt;J$5,(J$6-Measurements!L3888)*((M$2-M$2*M$3-M$2*M$4)/J$4/24),0)</f>
        <v>0</v>
      </c>
      <c r="N3891" s="45">
        <f t="shared" si="113"/>
        <v>159.48351018128801</v>
      </c>
      <c r="O3891" s="140">
        <v>5503</v>
      </c>
    </row>
    <row r="3892" spans="1:15" x14ac:dyDescent="0.25">
      <c r="A3892" s="99">
        <v>43627.833333333336</v>
      </c>
      <c r="B3892" s="27">
        <v>3885</v>
      </c>
      <c r="C3892" s="50"/>
      <c r="D3892" s="27"/>
      <c r="L3892" s="27">
        <v>0.24399999999999999</v>
      </c>
      <c r="M3892" s="45">
        <f>IF(Measurements!L3889&lt;J$5,(J$6-Measurements!L3889)*((M$2-M$2*M$3-M$2*M$4)/J$4/24),0)</f>
        <v>0</v>
      </c>
      <c r="N3892" s="45">
        <f t="shared" si="113"/>
        <v>179.32383076121022</v>
      </c>
      <c r="O3892" s="140">
        <v>5131</v>
      </c>
    </row>
    <row r="3893" spans="1:15" x14ac:dyDescent="0.25">
      <c r="A3893" s="99">
        <v>43627.875</v>
      </c>
      <c r="B3893" s="27">
        <v>3886</v>
      </c>
      <c r="C3893" s="50"/>
      <c r="D3893" s="27"/>
      <c r="L3893" s="27">
        <v>0.23960000000000001</v>
      </c>
      <c r="M3893" s="45">
        <f>IF(Measurements!L3890&lt;J$5,(J$6-Measurements!L3890)*((M$2-M$2*M$3-M$2*M$4)/J$4/24),0)</f>
        <v>0</v>
      </c>
      <c r="N3893" s="45">
        <f t="shared" si="113"/>
        <v>176.91230008298763</v>
      </c>
      <c r="O3893" s="140">
        <v>5183</v>
      </c>
    </row>
    <row r="3894" spans="1:15" x14ac:dyDescent="0.25">
      <c r="A3894" s="99">
        <v>43627.916666666664</v>
      </c>
      <c r="B3894" s="27">
        <v>3887</v>
      </c>
      <c r="C3894" s="50"/>
      <c r="D3894" s="27"/>
      <c r="L3894" s="27">
        <v>0.19189999999999999</v>
      </c>
      <c r="M3894" s="45">
        <f>IF(Measurements!L3891&lt;J$5,(J$6-Measurements!L3891)*((M$2-M$2*M$3-M$2*M$4)/J$4/24),0)</f>
        <v>0</v>
      </c>
      <c r="N3894" s="45">
        <f t="shared" si="113"/>
        <v>150.76911523043822</v>
      </c>
      <c r="O3894" s="140">
        <v>5768</v>
      </c>
    </row>
    <row r="3895" spans="1:15" x14ac:dyDescent="0.25">
      <c r="A3895" s="99">
        <v>43627.958333333336</v>
      </c>
      <c r="B3895" s="27">
        <v>3888</v>
      </c>
      <c r="C3895" s="50"/>
      <c r="D3895" s="27"/>
      <c r="L3895" s="27">
        <v>0.1235</v>
      </c>
      <c r="M3895" s="45">
        <f>IF(Measurements!L3892&lt;J$5,(J$6-Measurements!L3892)*((M$2-M$2*M$3-M$2*M$4)/J$4/24),0)</f>
        <v>0</v>
      </c>
      <c r="N3895" s="45">
        <f t="shared" si="113"/>
        <v>113.28077468715982</v>
      </c>
      <c r="O3895" s="140">
        <v>6681</v>
      </c>
    </row>
    <row r="3896" spans="1:15" x14ac:dyDescent="0.25">
      <c r="A3896" s="99">
        <v>43628</v>
      </c>
      <c r="B3896" s="27">
        <v>3889</v>
      </c>
      <c r="C3896" s="50"/>
      <c r="D3896" s="27"/>
      <c r="E3896" s="45">
        <f>+IF((MIN(Measurements!G3893:G3916)+MAX(Measurements!G3893:G3916))/2&gt;=E$5,0,E$6-(MIN(Measurements!G3893:G3916)+MAX(Measurements!G3893:G3916))/2)</f>
        <v>0</v>
      </c>
      <c r="F3896" s="45">
        <f>+IF((MIN(Measurements!H3893:H3916)+MAX(Measurements!H3893:H3916))/2&gt;=F$5,0,F$6-(MIN(Measurements!H3893:H3916)+MAX(Measurements!H3893:H3916))/2)</f>
        <v>0</v>
      </c>
      <c r="G3896" s="45">
        <f>+IF((MIN(Measurements!I3893:I3916)+MAX(Measurements!I3893:I3916))/2&gt;=G$5,0,G$6-(MIN(Measurements!I3893:I3916)+MAX(Measurements!I3893:I3916))/2)</f>
        <v>0</v>
      </c>
      <c r="H3896" s="45">
        <f>+IF((MIN(Measurements!J3893:J3916)+MAX(Measurements!J3893:J3916))/2&gt;=H$5,0,H$6-(MIN(Measurements!J3893:J3916)+MAX(Measurements!J3893:J3916))/2)</f>
        <v>0</v>
      </c>
      <c r="I3896" s="45">
        <f>+IF((MIN(Measurements!K3893:K3916)+MAX(Measurements!K3893:K3916))/2&gt;=I$5,0,I$6-(MIN(Measurements!K3893:K3916)+MAX(Measurements!K3893:K3916))/2)</f>
        <v>0</v>
      </c>
      <c r="J3896" s="45">
        <f>+IF((MIN(Measurements!L3893:L3916)+MAX(Measurements!L3893:L3916))/2&gt;=J$5,0,J$6-(MIN(Measurements!L3893:L3916)+MAX(Measurements!L3893:L3916))/2)</f>
        <v>0</v>
      </c>
      <c r="L3896" s="27">
        <v>6.3899999999999998E-2</v>
      </c>
      <c r="M3896" s="45">
        <f>IF(Measurements!L3893&lt;J$5,(J$6-Measurements!L3893)*((M$2-M$2*M$3-M$2*M$4)/J$4/24),0)</f>
        <v>0</v>
      </c>
      <c r="N3896" s="45">
        <f t="shared" si="113"/>
        <v>80.615495500326602</v>
      </c>
      <c r="O3896" s="140">
        <v>8110</v>
      </c>
    </row>
    <row r="3897" spans="1:15" x14ac:dyDescent="0.25">
      <c r="A3897" s="99">
        <v>43628.041666666664</v>
      </c>
      <c r="B3897" s="27">
        <v>3890</v>
      </c>
      <c r="C3897" s="50"/>
      <c r="D3897" s="27"/>
      <c r="L3897" s="27">
        <v>2.8799999999999999E-2</v>
      </c>
      <c r="M3897" s="45">
        <f>IF(Measurements!L3894&lt;J$5,(J$6-Measurements!L3894)*((M$2-M$2*M$3-M$2*M$4)/J$4/24),0)</f>
        <v>0</v>
      </c>
      <c r="N3897" s="45">
        <f t="shared" si="113"/>
        <v>61.378057589960051</v>
      </c>
      <c r="O3897" s="140">
        <v>8530</v>
      </c>
    </row>
    <row r="3898" spans="1:15" x14ac:dyDescent="0.25">
      <c r="A3898" s="99">
        <v>43628.083333333336</v>
      </c>
      <c r="B3898" s="27">
        <v>3891</v>
      </c>
      <c r="C3898" s="50"/>
      <c r="D3898" s="27"/>
      <c r="L3898" s="27">
        <v>1.95E-2</v>
      </c>
      <c r="M3898" s="45">
        <f>IF(Measurements!L3895&lt;J$5,(J$6-Measurements!L3895)*((M$2-M$2*M$3-M$2*M$4)/J$4/24),0)</f>
        <v>0</v>
      </c>
      <c r="N3898" s="45">
        <f t="shared" si="113"/>
        <v>56.280958656444128</v>
      </c>
      <c r="O3898" s="140">
        <v>8687</v>
      </c>
    </row>
    <row r="3899" spans="1:15" x14ac:dyDescent="0.25">
      <c r="A3899" s="99">
        <v>43628.125</v>
      </c>
      <c r="B3899" s="27">
        <v>3892</v>
      </c>
      <c r="C3899" s="50"/>
      <c r="D3899" s="27"/>
      <c r="L3899" s="27">
        <v>3.4799999999999998E-2</v>
      </c>
      <c r="M3899" s="45">
        <f>IF(Measurements!L3896&lt;J$5,(J$6-Measurements!L3896)*((M$2-M$2*M$3-M$2*M$4)/J$4/24),0)</f>
        <v>0</v>
      </c>
      <c r="N3899" s="45">
        <f t="shared" si="113"/>
        <v>64.666508514809038</v>
      </c>
      <c r="O3899" s="140">
        <v>8434</v>
      </c>
    </row>
    <row r="3900" spans="1:15" x14ac:dyDescent="0.25">
      <c r="A3900" s="99">
        <v>43628.166666666664</v>
      </c>
      <c r="B3900" s="27">
        <v>3893</v>
      </c>
      <c r="C3900" s="50"/>
      <c r="D3900" s="27"/>
      <c r="L3900" s="27">
        <v>7.5200000000000003E-2</v>
      </c>
      <c r="M3900" s="45">
        <f>IF(Measurements!L3897&lt;J$5,(J$6-Measurements!L3897)*((M$2-M$2*M$3-M$2*M$4)/J$4/24),0)</f>
        <v>0</v>
      </c>
      <c r="N3900" s="45">
        <f t="shared" si="113"/>
        <v>86.808744742125526</v>
      </c>
      <c r="O3900" s="140">
        <v>7773</v>
      </c>
    </row>
    <row r="3901" spans="1:15" x14ac:dyDescent="0.25">
      <c r="A3901" s="99">
        <v>43628.208333333336</v>
      </c>
      <c r="B3901" s="27">
        <v>3894</v>
      </c>
      <c r="C3901" s="50"/>
      <c r="D3901" s="27"/>
      <c r="L3901" s="27">
        <v>0.1356</v>
      </c>
      <c r="M3901" s="45">
        <f>IF(Measurements!L3898&lt;J$5,(J$6-Measurements!L3898)*((M$2-M$2*M$3-M$2*M$4)/J$4/24),0)</f>
        <v>0</v>
      </c>
      <c r="N3901" s="45">
        <f t="shared" si="113"/>
        <v>119.91248405227195</v>
      </c>
      <c r="O3901" s="140">
        <v>6519</v>
      </c>
    </row>
    <row r="3902" spans="1:15" x14ac:dyDescent="0.25">
      <c r="A3902" s="99">
        <v>43628.25</v>
      </c>
      <c r="B3902" s="27">
        <v>3895</v>
      </c>
      <c r="C3902" s="50"/>
      <c r="D3902" s="27"/>
      <c r="L3902" s="27">
        <v>0.19589999999999999</v>
      </c>
      <c r="M3902" s="45">
        <f>IF(Measurements!L3899&lt;J$5,(J$6-Measurements!L3899)*((M$2-M$2*M$3-M$2*M$4)/J$4/24),0)</f>
        <v>0</v>
      </c>
      <c r="N3902" s="45">
        <f t="shared" si="113"/>
        <v>152.96141584700422</v>
      </c>
      <c r="O3902" s="140">
        <v>5681</v>
      </c>
    </row>
    <row r="3903" spans="1:15" x14ac:dyDescent="0.25">
      <c r="A3903" s="99">
        <v>43628.291666666664</v>
      </c>
      <c r="B3903" s="27">
        <v>3896</v>
      </c>
      <c r="C3903" s="50"/>
      <c r="D3903" s="27"/>
      <c r="L3903" s="27">
        <v>0.2283</v>
      </c>
      <c r="M3903" s="45">
        <f>IF(Measurements!L3900&lt;J$5,(J$6-Measurements!L3900)*((M$2-M$2*M$3-M$2*M$4)/J$4/24),0)</f>
        <v>0</v>
      </c>
      <c r="N3903" s="45">
        <f t="shared" si="113"/>
        <v>170.71905084118873</v>
      </c>
      <c r="O3903" s="140">
        <v>5290</v>
      </c>
    </row>
    <row r="3904" spans="1:15" x14ac:dyDescent="0.25">
      <c r="A3904" s="99">
        <v>43628.333333333336</v>
      </c>
      <c r="B3904" s="27">
        <v>3897</v>
      </c>
      <c r="C3904" s="50"/>
      <c r="D3904" s="27"/>
      <c r="L3904" s="27">
        <v>0.21940000000000001</v>
      </c>
      <c r="M3904" s="45">
        <f>IF(Measurements!L3901&lt;J$5,(J$6-Measurements!L3901)*((M$2-M$2*M$3-M$2*M$4)/J$4/24),0)</f>
        <v>0</v>
      </c>
      <c r="N3904" s="45">
        <f t="shared" si="113"/>
        <v>165.8411819693294</v>
      </c>
      <c r="O3904" s="140">
        <v>5371</v>
      </c>
    </row>
    <row r="3905" spans="1:15" x14ac:dyDescent="0.25">
      <c r="A3905" s="99">
        <v>43628.375</v>
      </c>
      <c r="B3905" s="27">
        <v>3898</v>
      </c>
      <c r="C3905" s="50"/>
      <c r="D3905" s="27"/>
      <c r="L3905" s="27">
        <v>0.18149999999999999</v>
      </c>
      <c r="M3905" s="45">
        <f>IF(Measurements!L3902&lt;J$5,(J$6-Measurements!L3902)*((M$2-M$2*M$3-M$2*M$4)/J$4/24),0)</f>
        <v>0</v>
      </c>
      <c r="N3905" s="45">
        <f t="shared" si="113"/>
        <v>145.06913362736665</v>
      </c>
      <c r="O3905" s="140">
        <v>5898</v>
      </c>
    </row>
    <row r="3906" spans="1:15" x14ac:dyDescent="0.25">
      <c r="A3906" s="99">
        <v>43628.416666666664</v>
      </c>
      <c r="B3906" s="27">
        <v>3899</v>
      </c>
      <c r="C3906" s="50"/>
      <c r="D3906" s="27"/>
      <c r="L3906" s="27">
        <v>0.13919999999999999</v>
      </c>
      <c r="M3906" s="45">
        <f>IF(Measurements!L3903&lt;J$5,(J$6-Measurements!L3903)*((M$2-M$2*M$3-M$2*M$4)/J$4/24),0)</f>
        <v>0</v>
      </c>
      <c r="N3906" s="45">
        <f t="shared" si="113"/>
        <v>121.88555460718132</v>
      </c>
      <c r="O3906" s="140">
        <v>6458</v>
      </c>
    </row>
    <row r="3907" spans="1:15" x14ac:dyDescent="0.25">
      <c r="A3907" s="99">
        <v>43628.458333333336</v>
      </c>
      <c r="B3907" s="27">
        <v>3900</v>
      </c>
      <c r="C3907" s="50"/>
      <c r="D3907" s="27"/>
      <c r="L3907" s="27">
        <v>0.10829999999999999</v>
      </c>
      <c r="M3907" s="45">
        <f>IF(Measurements!L3904&lt;J$5,(J$6-Measurements!L3904)*((M$2-M$2*M$3-M$2*M$4)/J$4/24),0)</f>
        <v>0</v>
      </c>
      <c r="N3907" s="45">
        <f t="shared" si="113"/>
        <v>104.95003234420906</v>
      </c>
      <c r="O3907" s="140">
        <v>6981</v>
      </c>
    </row>
    <row r="3908" spans="1:15" x14ac:dyDescent="0.25">
      <c r="A3908" s="99">
        <v>43628.5</v>
      </c>
      <c r="B3908" s="27">
        <v>3901</v>
      </c>
      <c r="C3908" s="50"/>
      <c r="D3908" s="27"/>
      <c r="L3908" s="27">
        <v>8.9399999999999993E-2</v>
      </c>
      <c r="M3908" s="45">
        <f>IF(Measurements!L3905&lt;J$5,(J$6-Measurements!L3905)*((M$2-M$2*M$3-M$2*M$4)/J$4/24),0)</f>
        <v>0</v>
      </c>
      <c r="N3908" s="45">
        <f t="shared" si="113"/>
        <v>94.591411930934768</v>
      </c>
      <c r="O3908" s="140">
        <v>7397</v>
      </c>
    </row>
    <row r="3909" spans="1:15" x14ac:dyDescent="0.25">
      <c r="A3909" s="99">
        <v>43628.541666666664</v>
      </c>
      <c r="B3909" s="27">
        <v>3902</v>
      </c>
      <c r="C3909" s="50"/>
      <c r="D3909" s="27"/>
      <c r="L3909" s="27">
        <v>7.6999999999999999E-2</v>
      </c>
      <c r="M3909" s="45">
        <f>IF(Measurements!L3906&lt;J$5,(J$6-Measurements!L3906)*((M$2-M$2*M$3-M$2*M$4)/J$4/24),0)</f>
        <v>0</v>
      </c>
      <c r="N3909" s="45">
        <f t="shared" si="113"/>
        <v>87.795280019580218</v>
      </c>
      <c r="O3909" s="140">
        <v>7743</v>
      </c>
    </row>
    <row r="3910" spans="1:15" x14ac:dyDescent="0.25">
      <c r="A3910" s="99">
        <v>43628.583333333336</v>
      </c>
      <c r="B3910" s="27">
        <v>3903</v>
      </c>
      <c r="C3910" s="50"/>
      <c r="D3910" s="27"/>
      <c r="L3910" s="27">
        <v>6.9199999999999998E-2</v>
      </c>
      <c r="M3910" s="45">
        <f>IF(Measurements!L3907&lt;J$5,(J$6-Measurements!L3907)*((M$2-M$2*M$3-M$2*M$4)/J$4/24),0)</f>
        <v>0</v>
      </c>
      <c r="N3910" s="45">
        <f t="shared" si="113"/>
        <v>83.520293817276524</v>
      </c>
      <c r="O3910" s="140">
        <v>7949</v>
      </c>
    </row>
    <row r="3911" spans="1:15" x14ac:dyDescent="0.25">
      <c r="A3911" s="99">
        <v>43628.625</v>
      </c>
      <c r="B3911" s="27">
        <v>3904</v>
      </c>
      <c r="C3911" s="50"/>
      <c r="D3911" s="27"/>
      <c r="L3911" s="27">
        <v>6.8699999999999997E-2</v>
      </c>
      <c r="M3911" s="45">
        <f>IF(Measurements!L3908&lt;J$5,(J$6-Measurements!L3908)*((M$2-M$2*M$3-M$2*M$4)/J$4/24),0)</f>
        <v>0</v>
      </c>
      <c r="N3911" s="45">
        <f t="shared" si="113"/>
        <v>83.246256240205781</v>
      </c>
      <c r="O3911" s="140">
        <v>7979</v>
      </c>
    </row>
    <row r="3912" spans="1:15" x14ac:dyDescent="0.25">
      <c r="A3912" s="99">
        <v>43628.666666666664</v>
      </c>
      <c r="B3912" s="27">
        <v>3905</v>
      </c>
      <c r="C3912" s="50"/>
      <c r="D3912" s="27"/>
      <c r="L3912" s="27">
        <v>8.0399999999999999E-2</v>
      </c>
      <c r="M3912" s="45">
        <f>IF(Measurements!L3909&lt;J$5,(J$6-Measurements!L3909)*((M$2-M$2*M$3-M$2*M$4)/J$4/24),0)</f>
        <v>0</v>
      </c>
      <c r="N3912" s="45">
        <f t="shared" si="113"/>
        <v>89.658735543661294</v>
      </c>
      <c r="O3912" s="140">
        <v>7668</v>
      </c>
    </row>
    <row r="3913" spans="1:15" x14ac:dyDescent="0.25">
      <c r="A3913" s="99">
        <v>43628.708333333336</v>
      </c>
      <c r="B3913" s="27">
        <v>3906</v>
      </c>
      <c r="C3913" s="50"/>
      <c r="D3913" s="27"/>
      <c r="L3913" s="27">
        <v>0.1089</v>
      </c>
      <c r="M3913" s="45">
        <f>IF(Measurements!L3910&lt;J$5,(J$6-Measurements!L3910)*((M$2-M$2*M$3-M$2*M$4)/J$4/24),0)</f>
        <v>0</v>
      </c>
      <c r="N3913" s="45">
        <f t="shared" ref="N3913:N3976" si="114">+M3913+$L3913*M$2*M$3/$M$6+M$5</f>
        <v>105.27887743669396</v>
      </c>
      <c r="O3913" s="140">
        <v>6951</v>
      </c>
    </row>
    <row r="3914" spans="1:15" x14ac:dyDescent="0.25">
      <c r="A3914" s="99">
        <v>43628.75</v>
      </c>
      <c r="B3914" s="27">
        <v>3907</v>
      </c>
      <c r="C3914" s="50"/>
      <c r="D3914" s="27"/>
      <c r="L3914" s="27">
        <v>0.15490000000000001</v>
      </c>
      <c r="M3914" s="45">
        <f>IF(Measurements!L3911&lt;J$5,(J$6-Measurements!L3911)*((M$2-M$2*M$3-M$2*M$4)/J$4/24),0)</f>
        <v>0</v>
      </c>
      <c r="N3914" s="45">
        <f t="shared" si="114"/>
        <v>130.49033452720283</v>
      </c>
      <c r="O3914" s="140">
        <v>6276</v>
      </c>
    </row>
    <row r="3915" spans="1:15" x14ac:dyDescent="0.25">
      <c r="A3915" s="99">
        <v>43628.791666666664</v>
      </c>
      <c r="B3915" s="27">
        <v>3908</v>
      </c>
      <c r="C3915" s="50"/>
      <c r="D3915" s="27"/>
      <c r="L3915" s="27">
        <v>0.20780000000000001</v>
      </c>
      <c r="M3915" s="45">
        <f>IF(Measurements!L3912&lt;J$5,(J$6-Measurements!L3912)*((M$2-M$2*M$3-M$2*M$4)/J$4/24),0)</f>
        <v>0</v>
      </c>
      <c r="N3915" s="45">
        <f t="shared" si="114"/>
        <v>159.48351018128801</v>
      </c>
      <c r="O3915" s="140">
        <v>5504</v>
      </c>
    </row>
    <row r="3916" spans="1:15" x14ac:dyDescent="0.25">
      <c r="A3916" s="99">
        <v>43628.833333333336</v>
      </c>
      <c r="B3916" s="27">
        <v>3909</v>
      </c>
      <c r="C3916" s="50"/>
      <c r="D3916" s="27"/>
      <c r="L3916" s="27">
        <v>0.24399999999999999</v>
      </c>
      <c r="M3916" s="45">
        <f>IF(Measurements!L3913&lt;J$5,(J$6-Measurements!L3913)*((M$2-M$2*M$3-M$2*M$4)/J$4/24),0)</f>
        <v>0</v>
      </c>
      <c r="N3916" s="45">
        <f t="shared" si="114"/>
        <v>179.32383076121022</v>
      </c>
      <c r="O3916" s="140">
        <v>5132</v>
      </c>
    </row>
    <row r="3917" spans="1:15" x14ac:dyDescent="0.25">
      <c r="A3917" s="99">
        <v>43628.875</v>
      </c>
      <c r="B3917" s="27">
        <v>3910</v>
      </c>
      <c r="C3917" s="50"/>
      <c r="D3917" s="27"/>
      <c r="L3917" s="27">
        <v>0.23960000000000001</v>
      </c>
      <c r="M3917" s="45">
        <f>IF(Measurements!L3914&lt;J$5,(J$6-Measurements!L3914)*((M$2-M$2*M$3-M$2*M$4)/J$4/24),0)</f>
        <v>0</v>
      </c>
      <c r="N3917" s="45">
        <f t="shared" si="114"/>
        <v>176.91230008298763</v>
      </c>
      <c r="O3917" s="140">
        <v>5184</v>
      </c>
    </row>
    <row r="3918" spans="1:15" x14ac:dyDescent="0.25">
      <c r="A3918" s="99">
        <v>43628.916666666664</v>
      </c>
      <c r="B3918" s="27">
        <v>3911</v>
      </c>
      <c r="C3918" s="50"/>
      <c r="D3918" s="27"/>
      <c r="L3918" s="27">
        <v>0.19189999999999999</v>
      </c>
      <c r="M3918" s="45">
        <f>IF(Measurements!L3915&lt;J$5,(J$6-Measurements!L3915)*((M$2-M$2*M$3-M$2*M$4)/J$4/24),0)</f>
        <v>0</v>
      </c>
      <c r="N3918" s="45">
        <f t="shared" si="114"/>
        <v>150.76911523043822</v>
      </c>
      <c r="O3918" s="140">
        <v>5769</v>
      </c>
    </row>
    <row r="3919" spans="1:15" x14ac:dyDescent="0.25">
      <c r="A3919" s="99">
        <v>43628.958333333336</v>
      </c>
      <c r="B3919" s="27">
        <v>3912</v>
      </c>
      <c r="C3919" s="50"/>
      <c r="D3919" s="27"/>
      <c r="L3919" s="27">
        <v>0.1235</v>
      </c>
      <c r="M3919" s="45">
        <f>IF(Measurements!L3916&lt;J$5,(J$6-Measurements!L3916)*((M$2-M$2*M$3-M$2*M$4)/J$4/24),0)</f>
        <v>0</v>
      </c>
      <c r="N3919" s="45">
        <f t="shared" si="114"/>
        <v>113.28077468715982</v>
      </c>
      <c r="O3919" s="140">
        <v>6682</v>
      </c>
    </row>
    <row r="3920" spans="1:15" x14ac:dyDescent="0.25">
      <c r="A3920" s="99">
        <v>43629</v>
      </c>
      <c r="B3920" s="27">
        <v>3913</v>
      </c>
      <c r="C3920" s="50"/>
      <c r="D3920" s="27"/>
      <c r="E3920" s="45">
        <f>+IF((MIN(Measurements!G3917:G3940)+MAX(Measurements!G3917:G3940))/2&gt;=E$5,0,E$6-(MIN(Measurements!G3917:G3940)+MAX(Measurements!G3917:G3940))/2)</f>
        <v>0</v>
      </c>
      <c r="F3920" s="45">
        <f>+IF((MIN(Measurements!H3917:H3940)+MAX(Measurements!H3917:H3940))/2&gt;=F$5,0,F$6-(MIN(Measurements!H3917:H3940)+MAX(Measurements!H3917:H3940))/2)</f>
        <v>0</v>
      </c>
      <c r="G3920" s="45">
        <f>+IF((MIN(Measurements!I3917:I3940)+MAX(Measurements!I3917:I3940))/2&gt;=G$5,0,G$6-(MIN(Measurements!I3917:I3940)+MAX(Measurements!I3917:I3940))/2)</f>
        <v>0</v>
      </c>
      <c r="H3920" s="45">
        <f>+IF((MIN(Measurements!J3917:J3940)+MAX(Measurements!J3917:J3940))/2&gt;=H$5,0,H$6-(MIN(Measurements!J3917:J3940)+MAX(Measurements!J3917:J3940))/2)</f>
        <v>0</v>
      </c>
      <c r="I3920" s="45">
        <f>+IF((MIN(Measurements!K3917:K3940)+MAX(Measurements!K3917:K3940))/2&gt;=I$5,0,I$6-(MIN(Measurements!K3917:K3940)+MAX(Measurements!K3917:K3940))/2)</f>
        <v>0</v>
      </c>
      <c r="J3920" s="45">
        <f>+IF((MIN(Measurements!L3917:L3940)+MAX(Measurements!L3917:L3940))/2&gt;=J$5,0,J$6-(MIN(Measurements!L3917:L3940)+MAX(Measurements!L3917:L3940))/2)</f>
        <v>0</v>
      </c>
      <c r="L3920" s="27">
        <v>6.3899999999999998E-2</v>
      </c>
      <c r="M3920" s="45">
        <f>IF(Measurements!L3917&lt;J$5,(J$6-Measurements!L3917)*((M$2-M$2*M$3-M$2*M$4)/J$4/24),0)</f>
        <v>0</v>
      </c>
      <c r="N3920" s="45">
        <f t="shared" si="114"/>
        <v>80.615495500326602</v>
      </c>
      <c r="O3920" s="140">
        <v>8111</v>
      </c>
    </row>
    <row r="3921" spans="1:15" x14ac:dyDescent="0.25">
      <c r="A3921" s="99">
        <v>43629.041666666664</v>
      </c>
      <c r="B3921" s="27">
        <v>3914</v>
      </c>
      <c r="C3921" s="50"/>
      <c r="D3921" s="27"/>
      <c r="L3921" s="27">
        <v>2.8799999999999999E-2</v>
      </c>
      <c r="M3921" s="45">
        <f>IF(Measurements!L3918&lt;J$5,(J$6-Measurements!L3918)*((M$2-M$2*M$3-M$2*M$4)/J$4/24),0)</f>
        <v>0</v>
      </c>
      <c r="N3921" s="45">
        <f t="shared" si="114"/>
        <v>61.378057589960051</v>
      </c>
      <c r="O3921" s="140">
        <v>8531</v>
      </c>
    </row>
    <row r="3922" spans="1:15" x14ac:dyDescent="0.25">
      <c r="A3922" s="99">
        <v>43629.083333333336</v>
      </c>
      <c r="B3922" s="27">
        <v>3915</v>
      </c>
      <c r="C3922" s="50"/>
      <c r="D3922" s="27"/>
      <c r="L3922" s="27">
        <v>1.95E-2</v>
      </c>
      <c r="M3922" s="45">
        <f>IF(Measurements!L3919&lt;J$5,(J$6-Measurements!L3919)*((M$2-M$2*M$3-M$2*M$4)/J$4/24),0)</f>
        <v>0</v>
      </c>
      <c r="N3922" s="45">
        <f t="shared" si="114"/>
        <v>56.280958656444128</v>
      </c>
      <c r="O3922" s="140">
        <v>8688</v>
      </c>
    </row>
    <row r="3923" spans="1:15" x14ac:dyDescent="0.25">
      <c r="A3923" s="99">
        <v>43629.125</v>
      </c>
      <c r="B3923" s="27">
        <v>3916</v>
      </c>
      <c r="C3923" s="50"/>
      <c r="D3923" s="27"/>
      <c r="L3923" s="27">
        <v>3.4799999999999998E-2</v>
      </c>
      <c r="M3923" s="45">
        <f>IF(Measurements!L3920&lt;J$5,(J$6-Measurements!L3920)*((M$2-M$2*M$3-M$2*M$4)/J$4/24),0)</f>
        <v>0</v>
      </c>
      <c r="N3923" s="45">
        <f t="shared" si="114"/>
        <v>64.666508514809038</v>
      </c>
      <c r="O3923" s="140">
        <v>8435</v>
      </c>
    </row>
    <row r="3924" spans="1:15" x14ac:dyDescent="0.25">
      <c r="A3924" s="99">
        <v>43629.166666666664</v>
      </c>
      <c r="B3924" s="27">
        <v>3917</v>
      </c>
      <c r="C3924" s="50"/>
      <c r="D3924" s="27"/>
      <c r="L3924" s="27">
        <v>7.5200000000000003E-2</v>
      </c>
      <c r="M3924" s="45">
        <f>IF(Measurements!L3921&lt;J$5,(J$6-Measurements!L3921)*((M$2-M$2*M$3-M$2*M$4)/J$4/24),0)</f>
        <v>0</v>
      </c>
      <c r="N3924" s="45">
        <f t="shared" si="114"/>
        <v>86.808744742125526</v>
      </c>
      <c r="O3924" s="140">
        <v>7774</v>
      </c>
    </row>
    <row r="3925" spans="1:15" x14ac:dyDescent="0.25">
      <c r="A3925" s="99">
        <v>43629.208333333336</v>
      </c>
      <c r="B3925" s="27">
        <v>3918</v>
      </c>
      <c r="C3925" s="50"/>
      <c r="D3925" s="27"/>
      <c r="L3925" s="27">
        <v>0.1356</v>
      </c>
      <c r="M3925" s="45">
        <f>IF(Measurements!L3922&lt;J$5,(J$6-Measurements!L3922)*((M$2-M$2*M$3-M$2*M$4)/J$4/24),0)</f>
        <v>0</v>
      </c>
      <c r="N3925" s="45">
        <f t="shared" si="114"/>
        <v>119.91248405227195</v>
      </c>
      <c r="O3925" s="140">
        <v>6520</v>
      </c>
    </row>
    <row r="3926" spans="1:15" x14ac:dyDescent="0.25">
      <c r="A3926" s="99">
        <v>43629.25</v>
      </c>
      <c r="B3926" s="27">
        <v>3919</v>
      </c>
      <c r="C3926" s="50"/>
      <c r="D3926" s="27"/>
      <c r="L3926" s="27">
        <v>0.19589999999999999</v>
      </c>
      <c r="M3926" s="45">
        <f>IF(Measurements!L3923&lt;J$5,(J$6-Measurements!L3923)*((M$2-M$2*M$3-M$2*M$4)/J$4/24),0)</f>
        <v>0</v>
      </c>
      <c r="N3926" s="45">
        <f t="shared" si="114"/>
        <v>152.96141584700422</v>
      </c>
      <c r="O3926" s="140">
        <v>5682</v>
      </c>
    </row>
    <row r="3927" spans="1:15" x14ac:dyDescent="0.25">
      <c r="A3927" s="99">
        <v>43629.291666666664</v>
      </c>
      <c r="B3927" s="27">
        <v>3920</v>
      </c>
      <c r="C3927" s="50"/>
      <c r="D3927" s="27"/>
      <c r="L3927" s="27">
        <v>0.2283</v>
      </c>
      <c r="M3927" s="45">
        <f>IF(Measurements!L3924&lt;J$5,(J$6-Measurements!L3924)*((M$2-M$2*M$3-M$2*M$4)/J$4/24),0)</f>
        <v>0</v>
      </c>
      <c r="N3927" s="45">
        <f t="shared" si="114"/>
        <v>170.71905084118873</v>
      </c>
      <c r="O3927" s="140">
        <v>5291</v>
      </c>
    </row>
    <row r="3928" spans="1:15" x14ac:dyDescent="0.25">
      <c r="A3928" s="99">
        <v>43629.333333333336</v>
      </c>
      <c r="B3928" s="27">
        <v>3921</v>
      </c>
      <c r="C3928" s="50"/>
      <c r="D3928" s="27"/>
      <c r="L3928" s="27">
        <v>0.21940000000000001</v>
      </c>
      <c r="M3928" s="45">
        <f>IF(Measurements!L3925&lt;J$5,(J$6-Measurements!L3925)*((M$2-M$2*M$3-M$2*M$4)/J$4/24),0)</f>
        <v>0</v>
      </c>
      <c r="N3928" s="45">
        <f t="shared" si="114"/>
        <v>165.8411819693294</v>
      </c>
      <c r="O3928" s="140">
        <v>5372</v>
      </c>
    </row>
    <row r="3929" spans="1:15" x14ac:dyDescent="0.25">
      <c r="A3929" s="99">
        <v>43629.375</v>
      </c>
      <c r="B3929" s="27">
        <v>3922</v>
      </c>
      <c r="C3929" s="50"/>
      <c r="D3929" s="27"/>
      <c r="L3929" s="27">
        <v>0.18149999999999999</v>
      </c>
      <c r="M3929" s="45">
        <f>IF(Measurements!L3926&lt;J$5,(J$6-Measurements!L3926)*((M$2-M$2*M$3-M$2*M$4)/J$4/24),0)</f>
        <v>0</v>
      </c>
      <c r="N3929" s="45">
        <f t="shared" si="114"/>
        <v>145.06913362736665</v>
      </c>
      <c r="O3929" s="140">
        <v>5899</v>
      </c>
    </row>
    <row r="3930" spans="1:15" x14ac:dyDescent="0.25">
      <c r="A3930" s="99">
        <v>43629.416666666664</v>
      </c>
      <c r="B3930" s="27">
        <v>3923</v>
      </c>
      <c r="C3930" s="50"/>
      <c r="D3930" s="27"/>
      <c r="L3930" s="27">
        <v>0.13919999999999999</v>
      </c>
      <c r="M3930" s="45">
        <f>IF(Measurements!L3927&lt;J$5,(J$6-Measurements!L3927)*((M$2-M$2*M$3-M$2*M$4)/J$4/24),0)</f>
        <v>0</v>
      </c>
      <c r="N3930" s="45">
        <f t="shared" si="114"/>
        <v>121.88555460718132</v>
      </c>
      <c r="O3930" s="140">
        <v>6459</v>
      </c>
    </row>
    <row r="3931" spans="1:15" x14ac:dyDescent="0.25">
      <c r="A3931" s="99">
        <v>43629.458333333336</v>
      </c>
      <c r="B3931" s="27">
        <v>3924</v>
      </c>
      <c r="C3931" s="50"/>
      <c r="D3931" s="27"/>
      <c r="L3931" s="27">
        <v>0.10829999999999999</v>
      </c>
      <c r="M3931" s="45">
        <f>IF(Measurements!L3928&lt;J$5,(J$6-Measurements!L3928)*((M$2-M$2*M$3-M$2*M$4)/J$4/24),0)</f>
        <v>0</v>
      </c>
      <c r="N3931" s="45">
        <f t="shared" si="114"/>
        <v>104.95003234420906</v>
      </c>
      <c r="O3931" s="140">
        <v>6982</v>
      </c>
    </row>
    <row r="3932" spans="1:15" x14ac:dyDescent="0.25">
      <c r="A3932" s="99">
        <v>43629.5</v>
      </c>
      <c r="B3932" s="27">
        <v>3925</v>
      </c>
      <c r="C3932" s="50"/>
      <c r="D3932" s="27"/>
      <c r="L3932" s="27">
        <v>8.9399999999999993E-2</v>
      </c>
      <c r="M3932" s="45">
        <f>IF(Measurements!L3929&lt;J$5,(J$6-Measurements!L3929)*((M$2-M$2*M$3-M$2*M$4)/J$4/24),0)</f>
        <v>0</v>
      </c>
      <c r="N3932" s="45">
        <f t="shared" si="114"/>
        <v>94.591411930934768</v>
      </c>
      <c r="O3932" s="140">
        <v>7398</v>
      </c>
    </row>
    <row r="3933" spans="1:15" x14ac:dyDescent="0.25">
      <c r="A3933" s="99">
        <v>43629.541666666664</v>
      </c>
      <c r="B3933" s="27">
        <v>3926</v>
      </c>
      <c r="C3933" s="50"/>
      <c r="D3933" s="27"/>
      <c r="L3933" s="27">
        <v>7.6999999999999999E-2</v>
      </c>
      <c r="M3933" s="45">
        <f>IF(Measurements!L3930&lt;J$5,(J$6-Measurements!L3930)*((M$2-M$2*M$3-M$2*M$4)/J$4/24),0)</f>
        <v>0</v>
      </c>
      <c r="N3933" s="45">
        <f t="shared" si="114"/>
        <v>87.795280019580218</v>
      </c>
      <c r="O3933" s="140">
        <v>7744</v>
      </c>
    </row>
    <row r="3934" spans="1:15" x14ac:dyDescent="0.25">
      <c r="A3934" s="99">
        <v>43629.583333333336</v>
      </c>
      <c r="B3934" s="27">
        <v>3927</v>
      </c>
      <c r="C3934" s="50"/>
      <c r="D3934" s="27"/>
      <c r="L3934" s="27">
        <v>6.9199999999999998E-2</v>
      </c>
      <c r="M3934" s="45">
        <f>IF(Measurements!L3931&lt;J$5,(J$6-Measurements!L3931)*((M$2-M$2*M$3-M$2*M$4)/J$4/24),0)</f>
        <v>0</v>
      </c>
      <c r="N3934" s="45">
        <f t="shared" si="114"/>
        <v>83.520293817276524</v>
      </c>
      <c r="O3934" s="140">
        <v>7950</v>
      </c>
    </row>
    <row r="3935" spans="1:15" x14ac:dyDescent="0.25">
      <c r="A3935" s="99">
        <v>43629.625</v>
      </c>
      <c r="B3935" s="27">
        <v>3928</v>
      </c>
      <c r="C3935" s="50"/>
      <c r="D3935" s="27"/>
      <c r="L3935" s="27">
        <v>6.8699999999999997E-2</v>
      </c>
      <c r="M3935" s="45">
        <f>IF(Measurements!L3932&lt;J$5,(J$6-Measurements!L3932)*((M$2-M$2*M$3-M$2*M$4)/J$4/24),0)</f>
        <v>0</v>
      </c>
      <c r="N3935" s="45">
        <f t="shared" si="114"/>
        <v>83.246256240205781</v>
      </c>
      <c r="O3935" s="140">
        <v>7980</v>
      </c>
    </row>
    <row r="3936" spans="1:15" x14ac:dyDescent="0.25">
      <c r="A3936" s="99">
        <v>43629.666666666664</v>
      </c>
      <c r="B3936" s="27">
        <v>3929</v>
      </c>
      <c r="C3936" s="50"/>
      <c r="D3936" s="27"/>
      <c r="L3936" s="27">
        <v>8.0399999999999999E-2</v>
      </c>
      <c r="M3936" s="45">
        <f>IF(Measurements!L3933&lt;J$5,(J$6-Measurements!L3933)*((M$2-M$2*M$3-M$2*M$4)/J$4/24),0)</f>
        <v>0</v>
      </c>
      <c r="N3936" s="45">
        <f t="shared" si="114"/>
        <v>89.658735543661294</v>
      </c>
      <c r="O3936" s="140">
        <v>7669</v>
      </c>
    </row>
    <row r="3937" spans="1:15" x14ac:dyDescent="0.25">
      <c r="A3937" s="99">
        <v>43629.708333333336</v>
      </c>
      <c r="B3937" s="27">
        <v>3930</v>
      </c>
      <c r="C3937" s="50"/>
      <c r="D3937" s="27"/>
      <c r="L3937" s="27">
        <v>0.1089</v>
      </c>
      <c r="M3937" s="45">
        <f>IF(Measurements!L3934&lt;J$5,(J$6-Measurements!L3934)*((M$2-M$2*M$3-M$2*M$4)/J$4/24),0)</f>
        <v>0</v>
      </c>
      <c r="N3937" s="45">
        <f t="shared" si="114"/>
        <v>105.27887743669396</v>
      </c>
      <c r="O3937" s="140">
        <v>6952</v>
      </c>
    </row>
    <row r="3938" spans="1:15" x14ac:dyDescent="0.25">
      <c r="A3938" s="99">
        <v>43629.75</v>
      </c>
      <c r="B3938" s="27">
        <v>3931</v>
      </c>
      <c r="C3938" s="50"/>
      <c r="D3938" s="27"/>
      <c r="L3938" s="27">
        <v>0.15490000000000001</v>
      </c>
      <c r="M3938" s="45">
        <f>IF(Measurements!L3935&lt;J$5,(J$6-Measurements!L3935)*((M$2-M$2*M$3-M$2*M$4)/J$4/24),0)</f>
        <v>0</v>
      </c>
      <c r="N3938" s="45">
        <f t="shared" si="114"/>
        <v>130.49033452720283</v>
      </c>
      <c r="O3938" s="140">
        <v>6277</v>
      </c>
    </row>
    <row r="3939" spans="1:15" x14ac:dyDescent="0.25">
      <c r="A3939" s="99">
        <v>43629.791666666664</v>
      </c>
      <c r="B3939" s="27">
        <v>3932</v>
      </c>
      <c r="C3939" s="50"/>
      <c r="D3939" s="27"/>
      <c r="L3939" s="27">
        <v>0.20780000000000001</v>
      </c>
      <c r="M3939" s="45">
        <f>IF(Measurements!L3936&lt;J$5,(J$6-Measurements!L3936)*((M$2-M$2*M$3-M$2*M$4)/J$4/24),0)</f>
        <v>0</v>
      </c>
      <c r="N3939" s="45">
        <f t="shared" si="114"/>
        <v>159.48351018128801</v>
      </c>
      <c r="O3939" s="140">
        <v>5505</v>
      </c>
    </row>
    <row r="3940" spans="1:15" x14ac:dyDescent="0.25">
      <c r="A3940" s="99">
        <v>43629.833333333336</v>
      </c>
      <c r="B3940" s="27">
        <v>3933</v>
      </c>
      <c r="C3940" s="50"/>
      <c r="D3940" s="27"/>
      <c r="L3940" s="27">
        <v>0.24399999999999999</v>
      </c>
      <c r="M3940" s="45">
        <f>IF(Measurements!L3937&lt;J$5,(J$6-Measurements!L3937)*((M$2-M$2*M$3-M$2*M$4)/J$4/24),0)</f>
        <v>0</v>
      </c>
      <c r="N3940" s="45">
        <f t="shared" si="114"/>
        <v>179.32383076121022</v>
      </c>
      <c r="O3940" s="140">
        <v>5133</v>
      </c>
    </row>
    <row r="3941" spans="1:15" x14ac:dyDescent="0.25">
      <c r="A3941" s="99">
        <v>43629.875</v>
      </c>
      <c r="B3941" s="27">
        <v>3934</v>
      </c>
      <c r="C3941" s="50"/>
      <c r="D3941" s="27"/>
      <c r="L3941" s="27">
        <v>0.23960000000000001</v>
      </c>
      <c r="M3941" s="45">
        <f>IF(Measurements!L3938&lt;J$5,(J$6-Measurements!L3938)*((M$2-M$2*M$3-M$2*M$4)/J$4/24),0)</f>
        <v>0</v>
      </c>
      <c r="N3941" s="45">
        <f t="shared" si="114"/>
        <v>176.91230008298763</v>
      </c>
      <c r="O3941" s="140">
        <v>5185</v>
      </c>
    </row>
    <row r="3942" spans="1:15" x14ac:dyDescent="0.25">
      <c r="A3942" s="99">
        <v>43629.916666666664</v>
      </c>
      <c r="B3942" s="27">
        <v>3935</v>
      </c>
      <c r="C3942" s="50"/>
      <c r="D3942" s="27"/>
      <c r="L3942" s="27">
        <v>0.19189999999999999</v>
      </c>
      <c r="M3942" s="45">
        <f>IF(Measurements!L3939&lt;J$5,(J$6-Measurements!L3939)*((M$2-M$2*M$3-M$2*M$4)/J$4/24),0)</f>
        <v>0</v>
      </c>
      <c r="N3942" s="45">
        <f t="shared" si="114"/>
        <v>150.76911523043822</v>
      </c>
      <c r="O3942" s="140">
        <v>5770</v>
      </c>
    </row>
    <row r="3943" spans="1:15" x14ac:dyDescent="0.25">
      <c r="A3943" s="99">
        <v>43629.958333333336</v>
      </c>
      <c r="B3943" s="27">
        <v>3936</v>
      </c>
      <c r="C3943" s="50"/>
      <c r="D3943" s="27"/>
      <c r="L3943" s="27">
        <v>0.1235</v>
      </c>
      <c r="M3943" s="45">
        <f>IF(Measurements!L3940&lt;J$5,(J$6-Measurements!L3940)*((M$2-M$2*M$3-M$2*M$4)/J$4/24),0)</f>
        <v>0</v>
      </c>
      <c r="N3943" s="45">
        <f t="shared" si="114"/>
        <v>113.28077468715982</v>
      </c>
      <c r="O3943" s="140">
        <v>6683</v>
      </c>
    </row>
    <row r="3944" spans="1:15" x14ac:dyDescent="0.25">
      <c r="A3944" s="99">
        <v>43630</v>
      </c>
      <c r="B3944" s="27">
        <v>3937</v>
      </c>
      <c r="C3944" s="50"/>
      <c r="D3944" s="27"/>
      <c r="E3944" s="45">
        <f>+IF((MIN(Measurements!G3941:G3964)+MAX(Measurements!G3941:G3964))/2&gt;=E$5,0,E$6-(MIN(Measurements!G3941:G3964)+MAX(Measurements!G3941:G3964))/2)</f>
        <v>0</v>
      </c>
      <c r="F3944" s="45">
        <f>+IF((MIN(Measurements!H3941:H3964)+MAX(Measurements!H3941:H3964))/2&gt;=F$5,0,F$6-(MIN(Measurements!H3941:H3964)+MAX(Measurements!H3941:H3964))/2)</f>
        <v>0</v>
      </c>
      <c r="G3944" s="45">
        <f>+IF((MIN(Measurements!I3941:I3964)+MAX(Measurements!I3941:I3964))/2&gt;=G$5,0,G$6-(MIN(Measurements!I3941:I3964)+MAX(Measurements!I3941:I3964))/2)</f>
        <v>0</v>
      </c>
      <c r="H3944" s="45">
        <f>+IF((MIN(Measurements!J3941:J3964)+MAX(Measurements!J3941:J3964))/2&gt;=H$5,0,H$6-(MIN(Measurements!J3941:J3964)+MAX(Measurements!J3941:J3964))/2)</f>
        <v>0</v>
      </c>
      <c r="I3944" s="45">
        <f>+IF((MIN(Measurements!K3941:K3964)+MAX(Measurements!K3941:K3964))/2&gt;=I$5,0,I$6-(MIN(Measurements!K3941:K3964)+MAX(Measurements!K3941:K3964))/2)</f>
        <v>0</v>
      </c>
      <c r="J3944" s="45">
        <f>+IF((MIN(Measurements!L3941:L3964)+MAX(Measurements!L3941:L3964))/2&gt;=J$5,0,J$6-(MIN(Measurements!L3941:L3964)+MAX(Measurements!L3941:L3964))/2)</f>
        <v>0</v>
      </c>
      <c r="L3944" s="27">
        <v>6.3899999999999998E-2</v>
      </c>
      <c r="M3944" s="45">
        <f>IF(Measurements!L3941&lt;J$5,(J$6-Measurements!L3941)*((M$2-M$2*M$3-M$2*M$4)/J$4/24),0)</f>
        <v>0</v>
      </c>
      <c r="N3944" s="45">
        <f t="shared" si="114"/>
        <v>80.615495500326602</v>
      </c>
      <c r="O3944" s="140">
        <v>8112</v>
      </c>
    </row>
    <row r="3945" spans="1:15" x14ac:dyDescent="0.25">
      <c r="A3945" s="99">
        <v>43630.041666666664</v>
      </c>
      <c r="B3945" s="27">
        <v>3938</v>
      </c>
      <c r="C3945" s="50"/>
      <c r="D3945" s="27"/>
      <c r="L3945" s="27">
        <v>2.8799999999999999E-2</v>
      </c>
      <c r="M3945" s="45">
        <f>IF(Measurements!L3942&lt;J$5,(J$6-Measurements!L3942)*((M$2-M$2*M$3-M$2*M$4)/J$4/24),0)</f>
        <v>0</v>
      </c>
      <c r="N3945" s="45">
        <f t="shared" si="114"/>
        <v>61.378057589960051</v>
      </c>
      <c r="O3945" s="140">
        <v>8532</v>
      </c>
    </row>
    <row r="3946" spans="1:15" x14ac:dyDescent="0.25">
      <c r="A3946" s="99">
        <v>43630.083333333336</v>
      </c>
      <c r="B3946" s="27">
        <v>3939</v>
      </c>
      <c r="C3946" s="50"/>
      <c r="D3946" s="27"/>
      <c r="L3946" s="27">
        <v>1.95E-2</v>
      </c>
      <c r="M3946" s="45">
        <f>IF(Measurements!L3943&lt;J$5,(J$6-Measurements!L3943)*((M$2-M$2*M$3-M$2*M$4)/J$4/24),0)</f>
        <v>0</v>
      </c>
      <c r="N3946" s="45">
        <f t="shared" si="114"/>
        <v>56.280958656444128</v>
      </c>
      <c r="O3946" s="140">
        <v>8689</v>
      </c>
    </row>
    <row r="3947" spans="1:15" x14ac:dyDescent="0.25">
      <c r="A3947" s="99">
        <v>43630.125</v>
      </c>
      <c r="B3947" s="27">
        <v>3940</v>
      </c>
      <c r="C3947" s="50"/>
      <c r="D3947" s="27"/>
      <c r="L3947" s="27">
        <v>3.4799999999999998E-2</v>
      </c>
      <c r="M3947" s="45">
        <f>IF(Measurements!L3944&lt;J$5,(J$6-Measurements!L3944)*((M$2-M$2*M$3-M$2*M$4)/J$4/24),0)</f>
        <v>0</v>
      </c>
      <c r="N3947" s="45">
        <f t="shared" si="114"/>
        <v>64.666508514809038</v>
      </c>
      <c r="O3947" s="140">
        <v>8436</v>
      </c>
    </row>
    <row r="3948" spans="1:15" x14ac:dyDescent="0.25">
      <c r="A3948" s="99">
        <v>43630.166666666664</v>
      </c>
      <c r="B3948" s="27">
        <v>3941</v>
      </c>
      <c r="C3948" s="50"/>
      <c r="D3948" s="27"/>
      <c r="L3948" s="27">
        <v>7.5200000000000003E-2</v>
      </c>
      <c r="M3948" s="45">
        <f>IF(Measurements!L3945&lt;J$5,(J$6-Measurements!L3945)*((M$2-M$2*M$3-M$2*M$4)/J$4/24),0)</f>
        <v>0</v>
      </c>
      <c r="N3948" s="45">
        <f t="shared" si="114"/>
        <v>86.808744742125526</v>
      </c>
      <c r="O3948" s="140">
        <v>7775</v>
      </c>
    </row>
    <row r="3949" spans="1:15" x14ac:dyDescent="0.25">
      <c r="A3949" s="99">
        <v>43630.208333333336</v>
      </c>
      <c r="B3949" s="27">
        <v>3942</v>
      </c>
      <c r="C3949" s="50"/>
      <c r="D3949" s="27"/>
      <c r="L3949" s="27">
        <v>0.1356</v>
      </c>
      <c r="M3949" s="45">
        <f>IF(Measurements!L3946&lt;J$5,(J$6-Measurements!L3946)*((M$2-M$2*M$3-M$2*M$4)/J$4/24),0)</f>
        <v>0</v>
      </c>
      <c r="N3949" s="45">
        <f t="shared" si="114"/>
        <v>119.91248405227195</v>
      </c>
      <c r="O3949" s="140">
        <v>6521</v>
      </c>
    </row>
    <row r="3950" spans="1:15" x14ac:dyDescent="0.25">
      <c r="A3950" s="99">
        <v>43630.25</v>
      </c>
      <c r="B3950" s="27">
        <v>3943</v>
      </c>
      <c r="C3950" s="50"/>
      <c r="D3950" s="27"/>
      <c r="L3950" s="27">
        <v>0.19589999999999999</v>
      </c>
      <c r="M3950" s="45">
        <f>IF(Measurements!L3947&lt;J$5,(J$6-Measurements!L3947)*((M$2-M$2*M$3-M$2*M$4)/J$4/24),0)</f>
        <v>0</v>
      </c>
      <c r="N3950" s="45">
        <f t="shared" si="114"/>
        <v>152.96141584700422</v>
      </c>
      <c r="O3950" s="140">
        <v>5683</v>
      </c>
    </row>
    <row r="3951" spans="1:15" x14ac:dyDescent="0.25">
      <c r="A3951" s="99">
        <v>43630.291666666664</v>
      </c>
      <c r="B3951" s="27">
        <v>3944</v>
      </c>
      <c r="C3951" s="50"/>
      <c r="D3951" s="27"/>
      <c r="L3951" s="27">
        <v>0.2283</v>
      </c>
      <c r="M3951" s="45">
        <f>IF(Measurements!L3948&lt;J$5,(J$6-Measurements!L3948)*((M$2-M$2*M$3-M$2*M$4)/J$4/24),0)</f>
        <v>0</v>
      </c>
      <c r="N3951" s="45">
        <f t="shared" si="114"/>
        <v>170.71905084118873</v>
      </c>
      <c r="O3951" s="140">
        <v>5292</v>
      </c>
    </row>
    <row r="3952" spans="1:15" x14ac:dyDescent="0.25">
      <c r="A3952" s="99">
        <v>43630.333333333336</v>
      </c>
      <c r="B3952" s="27">
        <v>3945</v>
      </c>
      <c r="C3952" s="50"/>
      <c r="D3952" s="27"/>
      <c r="L3952" s="27">
        <v>0.21940000000000001</v>
      </c>
      <c r="M3952" s="45">
        <f>IF(Measurements!L3949&lt;J$5,(J$6-Measurements!L3949)*((M$2-M$2*M$3-M$2*M$4)/J$4/24),0)</f>
        <v>0</v>
      </c>
      <c r="N3952" s="45">
        <f t="shared" si="114"/>
        <v>165.8411819693294</v>
      </c>
      <c r="O3952" s="140">
        <v>5373</v>
      </c>
    </row>
    <row r="3953" spans="1:15" x14ac:dyDescent="0.25">
      <c r="A3953" s="99">
        <v>43630.375</v>
      </c>
      <c r="B3953" s="27">
        <v>3946</v>
      </c>
      <c r="C3953" s="50"/>
      <c r="D3953" s="27"/>
      <c r="L3953" s="27">
        <v>0.18149999999999999</v>
      </c>
      <c r="M3953" s="45">
        <f>IF(Measurements!L3950&lt;J$5,(J$6-Measurements!L3950)*((M$2-M$2*M$3-M$2*M$4)/J$4/24),0)</f>
        <v>0</v>
      </c>
      <c r="N3953" s="45">
        <f t="shared" si="114"/>
        <v>145.06913362736665</v>
      </c>
      <c r="O3953" s="140">
        <v>5900</v>
      </c>
    </row>
    <row r="3954" spans="1:15" x14ac:dyDescent="0.25">
      <c r="A3954" s="99">
        <v>43630.416666666664</v>
      </c>
      <c r="B3954" s="27">
        <v>3947</v>
      </c>
      <c r="C3954" s="50"/>
      <c r="D3954" s="27"/>
      <c r="L3954" s="27">
        <v>0.13919999999999999</v>
      </c>
      <c r="M3954" s="45">
        <f>IF(Measurements!L3951&lt;J$5,(J$6-Measurements!L3951)*((M$2-M$2*M$3-M$2*M$4)/J$4/24),0)</f>
        <v>0</v>
      </c>
      <c r="N3954" s="45">
        <f t="shared" si="114"/>
        <v>121.88555460718132</v>
      </c>
      <c r="O3954" s="140">
        <v>6460</v>
      </c>
    </row>
    <row r="3955" spans="1:15" x14ac:dyDescent="0.25">
      <c r="A3955" s="99">
        <v>43630.458333333336</v>
      </c>
      <c r="B3955" s="27">
        <v>3948</v>
      </c>
      <c r="C3955" s="50"/>
      <c r="D3955" s="27"/>
      <c r="L3955" s="27">
        <v>0.10829999999999999</v>
      </c>
      <c r="M3955" s="45">
        <f>IF(Measurements!L3952&lt;J$5,(J$6-Measurements!L3952)*((M$2-M$2*M$3-M$2*M$4)/J$4/24),0)</f>
        <v>0</v>
      </c>
      <c r="N3955" s="45">
        <f t="shared" si="114"/>
        <v>104.95003234420906</v>
      </c>
      <c r="O3955" s="140">
        <v>6983</v>
      </c>
    </row>
    <row r="3956" spans="1:15" x14ac:dyDescent="0.25">
      <c r="A3956" s="99">
        <v>43630.5</v>
      </c>
      <c r="B3956" s="27">
        <v>3949</v>
      </c>
      <c r="C3956" s="50"/>
      <c r="D3956" s="27"/>
      <c r="L3956" s="27">
        <v>8.9399999999999993E-2</v>
      </c>
      <c r="M3956" s="45">
        <f>IF(Measurements!L3953&lt;J$5,(J$6-Measurements!L3953)*((M$2-M$2*M$3-M$2*M$4)/J$4/24),0)</f>
        <v>0</v>
      </c>
      <c r="N3956" s="45">
        <f t="shared" si="114"/>
        <v>94.591411930934768</v>
      </c>
      <c r="O3956" s="140">
        <v>7399</v>
      </c>
    </row>
    <row r="3957" spans="1:15" x14ac:dyDescent="0.25">
      <c r="A3957" s="99">
        <v>43630.541666666664</v>
      </c>
      <c r="B3957" s="27">
        <v>3950</v>
      </c>
      <c r="C3957" s="50"/>
      <c r="D3957" s="27"/>
      <c r="L3957" s="27">
        <v>7.6999999999999999E-2</v>
      </c>
      <c r="M3957" s="45">
        <f>IF(Measurements!L3954&lt;J$5,(J$6-Measurements!L3954)*((M$2-M$2*M$3-M$2*M$4)/J$4/24),0)</f>
        <v>0</v>
      </c>
      <c r="N3957" s="45">
        <f t="shared" si="114"/>
        <v>87.795280019580218</v>
      </c>
      <c r="O3957" s="140">
        <v>7745</v>
      </c>
    </row>
    <row r="3958" spans="1:15" x14ac:dyDescent="0.25">
      <c r="A3958" s="99">
        <v>43630.583333333336</v>
      </c>
      <c r="B3958" s="27">
        <v>3951</v>
      </c>
      <c r="C3958" s="50"/>
      <c r="D3958" s="27"/>
      <c r="L3958" s="27">
        <v>6.9199999999999998E-2</v>
      </c>
      <c r="M3958" s="45">
        <f>IF(Measurements!L3955&lt;J$5,(J$6-Measurements!L3955)*((M$2-M$2*M$3-M$2*M$4)/J$4/24),0)</f>
        <v>0</v>
      </c>
      <c r="N3958" s="45">
        <f t="shared" si="114"/>
        <v>83.520293817276524</v>
      </c>
      <c r="O3958" s="140">
        <v>7951</v>
      </c>
    </row>
    <row r="3959" spans="1:15" x14ac:dyDescent="0.25">
      <c r="A3959" s="99">
        <v>43630.625</v>
      </c>
      <c r="B3959" s="27">
        <v>3952</v>
      </c>
      <c r="C3959" s="50"/>
      <c r="D3959" s="27"/>
      <c r="L3959" s="27">
        <v>6.8699999999999997E-2</v>
      </c>
      <c r="M3959" s="45">
        <f>IF(Measurements!L3956&lt;J$5,(J$6-Measurements!L3956)*((M$2-M$2*M$3-M$2*M$4)/J$4/24),0)</f>
        <v>0</v>
      </c>
      <c r="N3959" s="45">
        <f t="shared" si="114"/>
        <v>83.246256240205781</v>
      </c>
      <c r="O3959" s="140">
        <v>7981</v>
      </c>
    </row>
    <row r="3960" spans="1:15" x14ac:dyDescent="0.25">
      <c r="A3960" s="99">
        <v>43630.666666666664</v>
      </c>
      <c r="B3960" s="27">
        <v>3953</v>
      </c>
      <c r="C3960" s="50"/>
      <c r="D3960" s="27"/>
      <c r="L3960" s="27">
        <v>8.0399999999999999E-2</v>
      </c>
      <c r="M3960" s="45">
        <f>IF(Measurements!L3957&lt;J$5,(J$6-Measurements!L3957)*((M$2-M$2*M$3-M$2*M$4)/J$4/24),0)</f>
        <v>0</v>
      </c>
      <c r="N3960" s="45">
        <f t="shared" si="114"/>
        <v>89.658735543661294</v>
      </c>
      <c r="O3960" s="140">
        <v>7670</v>
      </c>
    </row>
    <row r="3961" spans="1:15" x14ac:dyDescent="0.25">
      <c r="A3961" s="99">
        <v>43630.708333333336</v>
      </c>
      <c r="B3961" s="27">
        <v>3954</v>
      </c>
      <c r="C3961" s="50"/>
      <c r="D3961" s="27"/>
      <c r="L3961" s="27">
        <v>0.1089</v>
      </c>
      <c r="M3961" s="45">
        <f>IF(Measurements!L3958&lt;J$5,(J$6-Measurements!L3958)*((M$2-M$2*M$3-M$2*M$4)/J$4/24),0)</f>
        <v>0</v>
      </c>
      <c r="N3961" s="45">
        <f t="shared" si="114"/>
        <v>105.27887743669396</v>
      </c>
      <c r="O3961" s="140">
        <v>6953</v>
      </c>
    </row>
    <row r="3962" spans="1:15" x14ac:dyDescent="0.25">
      <c r="A3962" s="99">
        <v>43630.75</v>
      </c>
      <c r="B3962" s="27">
        <v>3955</v>
      </c>
      <c r="C3962" s="50"/>
      <c r="D3962" s="27"/>
      <c r="L3962" s="27">
        <v>0.15490000000000001</v>
      </c>
      <c r="M3962" s="45">
        <f>IF(Measurements!L3959&lt;J$5,(J$6-Measurements!L3959)*((M$2-M$2*M$3-M$2*M$4)/J$4/24),0)</f>
        <v>0</v>
      </c>
      <c r="N3962" s="45">
        <f t="shared" si="114"/>
        <v>130.49033452720283</v>
      </c>
      <c r="O3962" s="140">
        <v>6278</v>
      </c>
    </row>
    <row r="3963" spans="1:15" x14ac:dyDescent="0.25">
      <c r="A3963" s="99">
        <v>43630.791666666664</v>
      </c>
      <c r="B3963" s="27">
        <v>3956</v>
      </c>
      <c r="C3963" s="50"/>
      <c r="D3963" s="27"/>
      <c r="L3963" s="27">
        <v>0.20780000000000001</v>
      </c>
      <c r="M3963" s="45">
        <f>IF(Measurements!L3960&lt;J$5,(J$6-Measurements!L3960)*((M$2-M$2*M$3-M$2*M$4)/J$4/24),0)</f>
        <v>0</v>
      </c>
      <c r="N3963" s="45">
        <f t="shared" si="114"/>
        <v>159.48351018128801</v>
      </c>
      <c r="O3963" s="140">
        <v>5506</v>
      </c>
    </row>
    <row r="3964" spans="1:15" x14ac:dyDescent="0.25">
      <c r="A3964" s="99">
        <v>43630.833333333336</v>
      </c>
      <c r="B3964" s="27">
        <v>3957</v>
      </c>
      <c r="C3964" s="50"/>
      <c r="D3964" s="27"/>
      <c r="L3964" s="27">
        <v>0.24399999999999999</v>
      </c>
      <c r="M3964" s="45">
        <f>IF(Measurements!L3961&lt;J$5,(J$6-Measurements!L3961)*((M$2-M$2*M$3-M$2*M$4)/J$4/24),0)</f>
        <v>0</v>
      </c>
      <c r="N3964" s="45">
        <f t="shared" si="114"/>
        <v>179.32383076121022</v>
      </c>
      <c r="O3964" s="140">
        <v>5134</v>
      </c>
    </row>
    <row r="3965" spans="1:15" x14ac:dyDescent="0.25">
      <c r="A3965" s="99">
        <v>43630.875</v>
      </c>
      <c r="B3965" s="27">
        <v>3958</v>
      </c>
      <c r="C3965" s="50"/>
      <c r="D3965" s="27"/>
      <c r="L3965" s="27">
        <v>0.23960000000000001</v>
      </c>
      <c r="M3965" s="45">
        <f>IF(Measurements!L3962&lt;J$5,(J$6-Measurements!L3962)*((M$2-M$2*M$3-M$2*M$4)/J$4/24),0)</f>
        <v>0</v>
      </c>
      <c r="N3965" s="45">
        <f t="shared" si="114"/>
        <v>176.91230008298763</v>
      </c>
      <c r="O3965" s="140">
        <v>5186</v>
      </c>
    </row>
    <row r="3966" spans="1:15" x14ac:dyDescent="0.25">
      <c r="A3966" s="99">
        <v>43630.916666666664</v>
      </c>
      <c r="B3966" s="27">
        <v>3959</v>
      </c>
      <c r="C3966" s="50"/>
      <c r="D3966" s="27"/>
      <c r="L3966" s="27">
        <v>0.19189999999999999</v>
      </c>
      <c r="M3966" s="45">
        <f>IF(Measurements!L3963&lt;J$5,(J$6-Measurements!L3963)*((M$2-M$2*M$3-M$2*M$4)/J$4/24),0)</f>
        <v>0</v>
      </c>
      <c r="N3966" s="45">
        <f t="shared" si="114"/>
        <v>150.76911523043822</v>
      </c>
      <c r="O3966" s="140">
        <v>5771</v>
      </c>
    </row>
    <row r="3967" spans="1:15" x14ac:dyDescent="0.25">
      <c r="A3967" s="99">
        <v>43630.958333333336</v>
      </c>
      <c r="B3967" s="27">
        <v>3960</v>
      </c>
      <c r="C3967" s="50"/>
      <c r="D3967" s="27"/>
      <c r="L3967" s="27">
        <v>0.1235</v>
      </c>
      <c r="M3967" s="45">
        <f>IF(Measurements!L3964&lt;J$5,(J$6-Measurements!L3964)*((M$2-M$2*M$3-M$2*M$4)/J$4/24),0)</f>
        <v>0</v>
      </c>
      <c r="N3967" s="45">
        <f t="shared" si="114"/>
        <v>113.28077468715982</v>
      </c>
      <c r="O3967" s="140">
        <v>6684</v>
      </c>
    </row>
    <row r="3968" spans="1:15" x14ac:dyDescent="0.25">
      <c r="A3968" s="99">
        <v>43631</v>
      </c>
      <c r="B3968" s="27">
        <v>3961</v>
      </c>
      <c r="C3968" s="50"/>
      <c r="D3968" s="27"/>
      <c r="E3968" s="45">
        <f>+IF((MIN(Measurements!G3965:G3988)+MAX(Measurements!G3965:G3988))/2&gt;=E$5,0,E$6-(MIN(Measurements!G3965:G3988)+MAX(Measurements!G3965:G3988))/2)</f>
        <v>0</v>
      </c>
      <c r="F3968" s="45">
        <f>+IF((MIN(Measurements!H3965:H3988)+MAX(Measurements!H3965:H3988))/2&gt;=F$5,0,F$6-(MIN(Measurements!H3965:H3988)+MAX(Measurements!H3965:H3988))/2)</f>
        <v>0</v>
      </c>
      <c r="G3968" s="45">
        <f>+IF((MIN(Measurements!I3965:I3988)+MAX(Measurements!I3965:I3988))/2&gt;=G$5,0,G$6-(MIN(Measurements!I3965:I3988)+MAX(Measurements!I3965:I3988))/2)</f>
        <v>0</v>
      </c>
      <c r="H3968" s="45">
        <f>+IF((MIN(Measurements!J3965:J3988)+MAX(Measurements!J3965:J3988))/2&gt;=H$5,0,H$6-(MIN(Measurements!J3965:J3988)+MAX(Measurements!J3965:J3988))/2)</f>
        <v>0</v>
      </c>
      <c r="I3968" s="45">
        <f>+IF((MIN(Measurements!K3965:K3988)+MAX(Measurements!K3965:K3988))/2&gt;=I$5,0,I$6-(MIN(Measurements!K3965:K3988)+MAX(Measurements!K3965:K3988))/2)</f>
        <v>0</v>
      </c>
      <c r="J3968" s="45">
        <f>+IF((MIN(Measurements!L3965:L3988)+MAX(Measurements!L3965:L3988))/2&gt;=J$5,0,J$6-(MIN(Measurements!L3965:L3988)+MAX(Measurements!L3965:L3988))/2)</f>
        <v>0</v>
      </c>
      <c r="L3968" s="27">
        <v>6.3899999999999998E-2</v>
      </c>
      <c r="M3968" s="45">
        <f>IF(Measurements!L3965&lt;J$5,(J$6-Measurements!L3965)*((M$2-M$2*M$3-M$2*M$4)/J$4/24),0)</f>
        <v>0</v>
      </c>
      <c r="N3968" s="45">
        <f t="shared" si="114"/>
        <v>80.615495500326602</v>
      </c>
      <c r="O3968" s="140">
        <v>8113</v>
      </c>
    </row>
    <row r="3969" spans="1:15" x14ac:dyDescent="0.25">
      <c r="A3969" s="99">
        <v>43631.041666666664</v>
      </c>
      <c r="B3969" s="27">
        <v>3962</v>
      </c>
      <c r="C3969" s="50"/>
      <c r="D3969" s="27"/>
      <c r="L3969" s="27">
        <v>2.8799999999999999E-2</v>
      </c>
      <c r="M3969" s="45">
        <f>IF(Measurements!L3966&lt;J$5,(J$6-Measurements!L3966)*((M$2-M$2*M$3-M$2*M$4)/J$4/24),0)</f>
        <v>0</v>
      </c>
      <c r="N3969" s="45">
        <f t="shared" si="114"/>
        <v>61.378057589960051</v>
      </c>
      <c r="O3969" s="140">
        <v>8533</v>
      </c>
    </row>
    <row r="3970" spans="1:15" x14ac:dyDescent="0.25">
      <c r="A3970" s="99">
        <v>43631.083333333336</v>
      </c>
      <c r="B3970" s="27">
        <v>3963</v>
      </c>
      <c r="C3970" s="50"/>
      <c r="D3970" s="27"/>
      <c r="L3970" s="27">
        <v>1.95E-2</v>
      </c>
      <c r="M3970" s="45">
        <f>IF(Measurements!L3967&lt;J$5,(J$6-Measurements!L3967)*((M$2-M$2*M$3-M$2*M$4)/J$4/24),0)</f>
        <v>0</v>
      </c>
      <c r="N3970" s="45">
        <f t="shared" si="114"/>
        <v>56.280958656444128</v>
      </c>
      <c r="O3970" s="140">
        <v>8690</v>
      </c>
    </row>
    <row r="3971" spans="1:15" x14ac:dyDescent="0.25">
      <c r="A3971" s="99">
        <v>43631.125</v>
      </c>
      <c r="B3971" s="27">
        <v>3964</v>
      </c>
      <c r="C3971" s="50"/>
      <c r="D3971" s="27"/>
      <c r="L3971" s="27">
        <v>3.4799999999999998E-2</v>
      </c>
      <c r="M3971" s="45">
        <f>IF(Measurements!L3968&lt;J$5,(J$6-Measurements!L3968)*((M$2-M$2*M$3-M$2*M$4)/J$4/24),0)</f>
        <v>0</v>
      </c>
      <c r="N3971" s="45">
        <f t="shared" si="114"/>
        <v>64.666508514809038</v>
      </c>
      <c r="O3971" s="140">
        <v>8437</v>
      </c>
    </row>
    <row r="3972" spans="1:15" x14ac:dyDescent="0.25">
      <c r="A3972" s="99">
        <v>43631.166666666664</v>
      </c>
      <c r="B3972" s="27">
        <v>3965</v>
      </c>
      <c r="C3972" s="50"/>
      <c r="D3972" s="27"/>
      <c r="L3972" s="27">
        <v>7.5200000000000003E-2</v>
      </c>
      <c r="M3972" s="45">
        <f>IF(Measurements!L3969&lt;J$5,(J$6-Measurements!L3969)*((M$2-M$2*M$3-M$2*M$4)/J$4/24),0)</f>
        <v>0</v>
      </c>
      <c r="N3972" s="45">
        <f t="shared" si="114"/>
        <v>86.808744742125526</v>
      </c>
      <c r="O3972" s="140">
        <v>7776</v>
      </c>
    </row>
    <row r="3973" spans="1:15" x14ac:dyDescent="0.25">
      <c r="A3973" s="99">
        <v>43631.208333333336</v>
      </c>
      <c r="B3973" s="27">
        <v>3966</v>
      </c>
      <c r="C3973" s="50"/>
      <c r="D3973" s="27"/>
      <c r="L3973" s="27">
        <v>0.1356</v>
      </c>
      <c r="M3973" s="45">
        <f>IF(Measurements!L3970&lt;J$5,(J$6-Measurements!L3970)*((M$2-M$2*M$3-M$2*M$4)/J$4/24),0)</f>
        <v>0</v>
      </c>
      <c r="N3973" s="45">
        <f t="shared" si="114"/>
        <v>119.91248405227195</v>
      </c>
      <c r="O3973" s="140">
        <v>6522</v>
      </c>
    </row>
    <row r="3974" spans="1:15" x14ac:dyDescent="0.25">
      <c r="A3974" s="99">
        <v>43631.25</v>
      </c>
      <c r="B3974" s="27">
        <v>3967</v>
      </c>
      <c r="C3974" s="50"/>
      <c r="D3974" s="27"/>
      <c r="L3974" s="27">
        <v>0.19589999999999999</v>
      </c>
      <c r="M3974" s="45">
        <f>IF(Measurements!L3971&lt;J$5,(J$6-Measurements!L3971)*((M$2-M$2*M$3-M$2*M$4)/J$4/24),0)</f>
        <v>0</v>
      </c>
      <c r="N3974" s="45">
        <f t="shared" si="114"/>
        <v>152.96141584700422</v>
      </c>
      <c r="O3974" s="140">
        <v>5684</v>
      </c>
    </row>
    <row r="3975" spans="1:15" x14ac:dyDescent="0.25">
      <c r="A3975" s="99">
        <v>43631.291666666664</v>
      </c>
      <c r="B3975" s="27">
        <v>3968</v>
      </c>
      <c r="C3975" s="50"/>
      <c r="D3975" s="27"/>
      <c r="L3975" s="27">
        <v>0.2283</v>
      </c>
      <c r="M3975" s="45">
        <f>IF(Measurements!L3972&lt;J$5,(J$6-Measurements!L3972)*((M$2-M$2*M$3-M$2*M$4)/J$4/24),0)</f>
        <v>0</v>
      </c>
      <c r="N3975" s="45">
        <f t="shared" si="114"/>
        <v>170.71905084118873</v>
      </c>
      <c r="O3975" s="140">
        <v>5293</v>
      </c>
    </row>
    <row r="3976" spans="1:15" x14ac:dyDescent="0.25">
      <c r="A3976" s="99">
        <v>43631.333333333336</v>
      </c>
      <c r="B3976" s="27">
        <v>3969</v>
      </c>
      <c r="C3976" s="50"/>
      <c r="D3976" s="27"/>
      <c r="L3976" s="27">
        <v>0.21940000000000001</v>
      </c>
      <c r="M3976" s="45">
        <f>IF(Measurements!L3973&lt;J$5,(J$6-Measurements!L3973)*((M$2-M$2*M$3-M$2*M$4)/J$4/24),0)</f>
        <v>0</v>
      </c>
      <c r="N3976" s="45">
        <f t="shared" si="114"/>
        <v>165.8411819693294</v>
      </c>
      <c r="O3976" s="140">
        <v>5374</v>
      </c>
    </row>
    <row r="3977" spans="1:15" x14ac:dyDescent="0.25">
      <c r="A3977" s="99">
        <v>43631.375</v>
      </c>
      <c r="B3977" s="27">
        <v>3970</v>
      </c>
      <c r="C3977" s="50"/>
      <c r="D3977" s="27"/>
      <c r="L3977" s="27">
        <v>0.18149999999999999</v>
      </c>
      <c r="M3977" s="45">
        <f>IF(Measurements!L3974&lt;J$5,(J$6-Measurements!L3974)*((M$2-M$2*M$3-M$2*M$4)/J$4/24),0)</f>
        <v>0</v>
      </c>
      <c r="N3977" s="45">
        <f t="shared" ref="N3977:N4040" si="115">+M3977+$L3977*M$2*M$3/$M$6+M$5</f>
        <v>145.06913362736665</v>
      </c>
      <c r="O3977" s="140">
        <v>5901</v>
      </c>
    </row>
    <row r="3978" spans="1:15" x14ac:dyDescent="0.25">
      <c r="A3978" s="99">
        <v>43631.416666666664</v>
      </c>
      <c r="B3978" s="27">
        <v>3971</v>
      </c>
      <c r="C3978" s="50"/>
      <c r="D3978" s="27"/>
      <c r="L3978" s="27">
        <v>0.13919999999999999</v>
      </c>
      <c r="M3978" s="45">
        <f>IF(Measurements!L3975&lt;J$5,(J$6-Measurements!L3975)*((M$2-M$2*M$3-M$2*M$4)/J$4/24),0)</f>
        <v>0</v>
      </c>
      <c r="N3978" s="45">
        <f t="shared" si="115"/>
        <v>121.88555460718132</v>
      </c>
      <c r="O3978" s="140">
        <v>6461</v>
      </c>
    </row>
    <row r="3979" spans="1:15" x14ac:dyDescent="0.25">
      <c r="A3979" s="99">
        <v>43631.458333333336</v>
      </c>
      <c r="B3979" s="27">
        <v>3972</v>
      </c>
      <c r="C3979" s="50"/>
      <c r="D3979" s="27"/>
      <c r="L3979" s="27">
        <v>0.10829999999999999</v>
      </c>
      <c r="M3979" s="45">
        <f>IF(Measurements!L3976&lt;J$5,(J$6-Measurements!L3976)*((M$2-M$2*M$3-M$2*M$4)/J$4/24),0)</f>
        <v>0</v>
      </c>
      <c r="N3979" s="45">
        <f t="shared" si="115"/>
        <v>104.95003234420906</v>
      </c>
      <c r="O3979" s="140">
        <v>6984</v>
      </c>
    </row>
    <row r="3980" spans="1:15" x14ac:dyDescent="0.25">
      <c r="A3980" s="99">
        <v>43631.5</v>
      </c>
      <c r="B3980" s="27">
        <v>3973</v>
      </c>
      <c r="C3980" s="50"/>
      <c r="D3980" s="27"/>
      <c r="L3980" s="27">
        <v>8.9399999999999993E-2</v>
      </c>
      <c r="M3980" s="45">
        <f>IF(Measurements!L3977&lt;J$5,(J$6-Measurements!L3977)*((M$2-M$2*M$3-M$2*M$4)/J$4/24),0)</f>
        <v>0</v>
      </c>
      <c r="N3980" s="45">
        <f t="shared" si="115"/>
        <v>94.591411930934768</v>
      </c>
      <c r="O3980" s="140">
        <v>7400</v>
      </c>
    </row>
    <row r="3981" spans="1:15" x14ac:dyDescent="0.25">
      <c r="A3981" s="99">
        <v>43631.541666666664</v>
      </c>
      <c r="B3981" s="27">
        <v>3974</v>
      </c>
      <c r="C3981" s="50"/>
      <c r="D3981" s="27"/>
      <c r="L3981" s="27">
        <v>7.6999999999999999E-2</v>
      </c>
      <c r="M3981" s="45">
        <f>IF(Measurements!L3978&lt;J$5,(J$6-Measurements!L3978)*((M$2-M$2*M$3-M$2*M$4)/J$4/24),0)</f>
        <v>0</v>
      </c>
      <c r="N3981" s="45">
        <f t="shared" si="115"/>
        <v>87.795280019580218</v>
      </c>
      <c r="O3981" s="140">
        <v>7746</v>
      </c>
    </row>
    <row r="3982" spans="1:15" x14ac:dyDescent="0.25">
      <c r="A3982" s="99">
        <v>43631.583333333336</v>
      </c>
      <c r="B3982" s="27">
        <v>3975</v>
      </c>
      <c r="C3982" s="50"/>
      <c r="D3982" s="27"/>
      <c r="L3982" s="27">
        <v>6.9199999999999998E-2</v>
      </c>
      <c r="M3982" s="45">
        <f>IF(Measurements!L3979&lt;J$5,(J$6-Measurements!L3979)*((M$2-M$2*M$3-M$2*M$4)/J$4/24),0)</f>
        <v>0</v>
      </c>
      <c r="N3982" s="45">
        <f t="shared" si="115"/>
        <v>83.520293817276524</v>
      </c>
      <c r="O3982" s="140">
        <v>7952</v>
      </c>
    </row>
    <row r="3983" spans="1:15" x14ac:dyDescent="0.25">
      <c r="A3983" s="99">
        <v>43631.625</v>
      </c>
      <c r="B3983" s="27">
        <v>3976</v>
      </c>
      <c r="C3983" s="50"/>
      <c r="D3983" s="27"/>
      <c r="L3983" s="27">
        <v>6.8699999999999997E-2</v>
      </c>
      <c r="M3983" s="45">
        <f>IF(Measurements!L3980&lt;J$5,(J$6-Measurements!L3980)*((M$2-M$2*M$3-M$2*M$4)/J$4/24),0)</f>
        <v>0</v>
      </c>
      <c r="N3983" s="45">
        <f t="shared" si="115"/>
        <v>83.246256240205781</v>
      </c>
      <c r="O3983" s="140">
        <v>7982</v>
      </c>
    </row>
    <row r="3984" spans="1:15" x14ac:dyDescent="0.25">
      <c r="A3984" s="99">
        <v>43631.666666666664</v>
      </c>
      <c r="B3984" s="27">
        <v>3977</v>
      </c>
      <c r="C3984" s="50"/>
      <c r="D3984" s="27"/>
      <c r="L3984" s="27">
        <v>8.0399999999999999E-2</v>
      </c>
      <c r="M3984" s="45">
        <f>IF(Measurements!L3981&lt;J$5,(J$6-Measurements!L3981)*((M$2-M$2*M$3-M$2*M$4)/J$4/24),0)</f>
        <v>0</v>
      </c>
      <c r="N3984" s="45">
        <f t="shared" si="115"/>
        <v>89.658735543661294</v>
      </c>
      <c r="O3984" s="140">
        <v>7671</v>
      </c>
    </row>
    <row r="3985" spans="1:15" x14ac:dyDescent="0.25">
      <c r="A3985" s="99">
        <v>43631.708333333336</v>
      </c>
      <c r="B3985" s="27">
        <v>3978</v>
      </c>
      <c r="C3985" s="50"/>
      <c r="D3985" s="27"/>
      <c r="L3985" s="27">
        <v>0.1089</v>
      </c>
      <c r="M3985" s="45">
        <f>IF(Measurements!L3982&lt;J$5,(J$6-Measurements!L3982)*((M$2-M$2*M$3-M$2*M$4)/J$4/24),0)</f>
        <v>0</v>
      </c>
      <c r="N3985" s="45">
        <f t="shared" si="115"/>
        <v>105.27887743669396</v>
      </c>
      <c r="O3985" s="140">
        <v>6954</v>
      </c>
    </row>
    <row r="3986" spans="1:15" x14ac:dyDescent="0.25">
      <c r="A3986" s="99">
        <v>43631.75</v>
      </c>
      <c r="B3986" s="27">
        <v>3979</v>
      </c>
      <c r="C3986" s="50"/>
      <c r="D3986" s="27"/>
      <c r="L3986" s="27">
        <v>0.15490000000000001</v>
      </c>
      <c r="M3986" s="45">
        <f>IF(Measurements!L3983&lt;J$5,(J$6-Measurements!L3983)*((M$2-M$2*M$3-M$2*M$4)/J$4/24),0)</f>
        <v>0</v>
      </c>
      <c r="N3986" s="45">
        <f t="shared" si="115"/>
        <v>130.49033452720283</v>
      </c>
      <c r="O3986" s="140">
        <v>6279</v>
      </c>
    </row>
    <row r="3987" spans="1:15" x14ac:dyDescent="0.25">
      <c r="A3987" s="99">
        <v>43631.791666666664</v>
      </c>
      <c r="B3987" s="27">
        <v>3980</v>
      </c>
      <c r="C3987" s="50"/>
      <c r="D3987" s="27"/>
      <c r="L3987" s="27">
        <v>0.20780000000000001</v>
      </c>
      <c r="M3987" s="45">
        <f>IF(Measurements!L3984&lt;J$5,(J$6-Measurements!L3984)*((M$2-M$2*M$3-M$2*M$4)/J$4/24),0)</f>
        <v>0</v>
      </c>
      <c r="N3987" s="45">
        <f t="shared" si="115"/>
        <v>159.48351018128801</v>
      </c>
      <c r="O3987" s="140">
        <v>5507</v>
      </c>
    </row>
    <row r="3988" spans="1:15" x14ac:dyDescent="0.25">
      <c r="A3988" s="99">
        <v>43631.833333333336</v>
      </c>
      <c r="B3988" s="27">
        <v>3981</v>
      </c>
      <c r="C3988" s="50"/>
      <c r="D3988" s="27"/>
      <c r="L3988" s="27">
        <v>0.24399999999999999</v>
      </c>
      <c r="M3988" s="45">
        <f>IF(Measurements!L3985&lt;J$5,(J$6-Measurements!L3985)*((M$2-M$2*M$3-M$2*M$4)/J$4/24),0)</f>
        <v>0</v>
      </c>
      <c r="N3988" s="45">
        <f t="shared" si="115"/>
        <v>179.32383076121022</v>
      </c>
      <c r="O3988" s="140">
        <v>5135</v>
      </c>
    </row>
    <row r="3989" spans="1:15" x14ac:dyDescent="0.25">
      <c r="A3989" s="99">
        <v>43631.875</v>
      </c>
      <c r="B3989" s="27">
        <v>3982</v>
      </c>
      <c r="C3989" s="50"/>
      <c r="D3989" s="27"/>
      <c r="L3989" s="27">
        <v>0.23960000000000001</v>
      </c>
      <c r="M3989" s="45">
        <f>IF(Measurements!L3986&lt;J$5,(J$6-Measurements!L3986)*((M$2-M$2*M$3-M$2*M$4)/J$4/24),0)</f>
        <v>0</v>
      </c>
      <c r="N3989" s="45">
        <f t="shared" si="115"/>
        <v>176.91230008298763</v>
      </c>
      <c r="O3989" s="140">
        <v>5187</v>
      </c>
    </row>
    <row r="3990" spans="1:15" x14ac:dyDescent="0.25">
      <c r="A3990" s="99">
        <v>43631.916666666664</v>
      </c>
      <c r="B3990" s="27">
        <v>3983</v>
      </c>
      <c r="C3990" s="50"/>
      <c r="D3990" s="27"/>
      <c r="L3990" s="27">
        <v>0.19189999999999999</v>
      </c>
      <c r="M3990" s="45">
        <f>IF(Measurements!L3987&lt;J$5,(J$6-Measurements!L3987)*((M$2-M$2*M$3-M$2*M$4)/J$4/24),0)</f>
        <v>0</v>
      </c>
      <c r="N3990" s="45">
        <f t="shared" si="115"/>
        <v>150.76911523043822</v>
      </c>
      <c r="O3990" s="140">
        <v>5772</v>
      </c>
    </row>
    <row r="3991" spans="1:15" x14ac:dyDescent="0.25">
      <c r="A3991" s="99">
        <v>43631.958333333336</v>
      </c>
      <c r="B3991" s="27">
        <v>3984</v>
      </c>
      <c r="C3991" s="50"/>
      <c r="D3991" s="27"/>
      <c r="L3991" s="27">
        <v>0.1235</v>
      </c>
      <c r="M3991" s="45">
        <f>IF(Measurements!L3988&lt;J$5,(J$6-Measurements!L3988)*((M$2-M$2*M$3-M$2*M$4)/J$4/24),0)</f>
        <v>0</v>
      </c>
      <c r="N3991" s="45">
        <f t="shared" si="115"/>
        <v>113.28077468715982</v>
      </c>
      <c r="O3991" s="140">
        <v>6685</v>
      </c>
    </row>
    <row r="3992" spans="1:15" x14ac:dyDescent="0.25">
      <c r="A3992" s="99">
        <v>43632</v>
      </c>
      <c r="B3992" s="27">
        <v>3985</v>
      </c>
      <c r="C3992" s="50"/>
      <c r="D3992" s="27"/>
      <c r="E3992" s="45">
        <f>+IF((MIN(Measurements!G3989:G4012)+MAX(Measurements!G3989:G4012))/2&gt;=E$5,0,E$6-(MIN(Measurements!G3989:G4012)+MAX(Measurements!G3989:G4012))/2)</f>
        <v>0</v>
      </c>
      <c r="F3992" s="45">
        <f>+IF((MIN(Measurements!H3989:H4012)+MAX(Measurements!H3989:H4012))/2&gt;=F$5,0,F$6-(MIN(Measurements!H3989:H4012)+MAX(Measurements!H3989:H4012))/2)</f>
        <v>0</v>
      </c>
      <c r="G3992" s="45">
        <f>+IF((MIN(Measurements!I3989:I4012)+MAX(Measurements!I3989:I4012))/2&gt;=G$5,0,G$6-(MIN(Measurements!I3989:I4012)+MAX(Measurements!I3989:I4012))/2)</f>
        <v>0</v>
      </c>
      <c r="H3992" s="45">
        <f>+IF((MIN(Measurements!J3989:J4012)+MAX(Measurements!J3989:J4012))/2&gt;=H$5,0,H$6-(MIN(Measurements!J3989:J4012)+MAX(Measurements!J3989:J4012))/2)</f>
        <v>0</v>
      </c>
      <c r="I3992" s="45">
        <f>+IF((MIN(Measurements!K3989:K4012)+MAX(Measurements!K3989:K4012))/2&gt;=I$5,0,I$6-(MIN(Measurements!K3989:K4012)+MAX(Measurements!K3989:K4012))/2)</f>
        <v>0</v>
      </c>
      <c r="J3992" s="45">
        <f>+IF((MIN(Measurements!L3989:L4012)+MAX(Measurements!L3989:L4012))/2&gt;=J$5,0,J$6-(MIN(Measurements!L3989:L4012)+MAX(Measurements!L3989:L4012))/2)</f>
        <v>0</v>
      </c>
      <c r="L3992" s="27">
        <v>6.3899999999999998E-2</v>
      </c>
      <c r="M3992" s="45">
        <f>IF(Measurements!L3989&lt;J$5,(J$6-Measurements!L3989)*((M$2-M$2*M$3-M$2*M$4)/J$4/24),0)</f>
        <v>0</v>
      </c>
      <c r="N3992" s="45">
        <f t="shared" si="115"/>
        <v>80.615495500326602</v>
      </c>
      <c r="O3992" s="140">
        <v>8114</v>
      </c>
    </row>
    <row r="3993" spans="1:15" x14ac:dyDescent="0.25">
      <c r="A3993" s="99">
        <v>43632.041666666664</v>
      </c>
      <c r="B3993" s="27">
        <v>3986</v>
      </c>
      <c r="C3993" s="50"/>
      <c r="D3993" s="27"/>
      <c r="L3993" s="27">
        <v>2.8799999999999999E-2</v>
      </c>
      <c r="M3993" s="45">
        <f>IF(Measurements!L3990&lt;J$5,(J$6-Measurements!L3990)*((M$2-M$2*M$3-M$2*M$4)/J$4/24),0)</f>
        <v>0</v>
      </c>
      <c r="N3993" s="45">
        <f t="shared" si="115"/>
        <v>61.378057589960051</v>
      </c>
      <c r="O3993" s="140">
        <v>8534</v>
      </c>
    </row>
    <row r="3994" spans="1:15" x14ac:dyDescent="0.25">
      <c r="A3994" s="99">
        <v>43632.083333333336</v>
      </c>
      <c r="B3994" s="27">
        <v>3987</v>
      </c>
      <c r="C3994" s="50"/>
      <c r="D3994" s="27"/>
      <c r="L3994" s="27">
        <v>1.95E-2</v>
      </c>
      <c r="M3994" s="45">
        <f>IF(Measurements!L3991&lt;J$5,(J$6-Measurements!L3991)*((M$2-M$2*M$3-M$2*M$4)/J$4/24),0)</f>
        <v>0</v>
      </c>
      <c r="N3994" s="45">
        <f t="shared" si="115"/>
        <v>56.280958656444128</v>
      </c>
      <c r="O3994" s="140">
        <v>8691</v>
      </c>
    </row>
    <row r="3995" spans="1:15" x14ac:dyDescent="0.25">
      <c r="A3995" s="99">
        <v>43632.125</v>
      </c>
      <c r="B3995" s="27">
        <v>3988</v>
      </c>
      <c r="C3995" s="50"/>
      <c r="D3995" s="27"/>
      <c r="L3995" s="27">
        <v>3.4799999999999998E-2</v>
      </c>
      <c r="M3995" s="45">
        <f>IF(Measurements!L3992&lt;J$5,(J$6-Measurements!L3992)*((M$2-M$2*M$3-M$2*M$4)/J$4/24),0)</f>
        <v>0</v>
      </c>
      <c r="N3995" s="45">
        <f t="shared" si="115"/>
        <v>64.666508514809038</v>
      </c>
      <c r="O3995" s="140">
        <v>8438</v>
      </c>
    </row>
    <row r="3996" spans="1:15" x14ac:dyDescent="0.25">
      <c r="A3996" s="99">
        <v>43632.166666666664</v>
      </c>
      <c r="B3996" s="27">
        <v>3989</v>
      </c>
      <c r="C3996" s="50"/>
      <c r="D3996" s="27"/>
      <c r="L3996" s="27">
        <v>7.5200000000000003E-2</v>
      </c>
      <c r="M3996" s="45">
        <f>IF(Measurements!L3993&lt;J$5,(J$6-Measurements!L3993)*((M$2-M$2*M$3-M$2*M$4)/J$4/24),0)</f>
        <v>0</v>
      </c>
      <c r="N3996" s="45">
        <f t="shared" si="115"/>
        <v>86.808744742125526</v>
      </c>
      <c r="O3996" s="140">
        <v>7777</v>
      </c>
    </row>
    <row r="3997" spans="1:15" x14ac:dyDescent="0.25">
      <c r="A3997" s="99">
        <v>43632.208333333336</v>
      </c>
      <c r="B3997" s="27">
        <v>3990</v>
      </c>
      <c r="C3997" s="50"/>
      <c r="D3997" s="27"/>
      <c r="L3997" s="27">
        <v>0.1356</v>
      </c>
      <c r="M3997" s="45">
        <f>IF(Measurements!L3994&lt;J$5,(J$6-Measurements!L3994)*((M$2-M$2*M$3-M$2*M$4)/J$4/24),0)</f>
        <v>0</v>
      </c>
      <c r="N3997" s="45">
        <f t="shared" si="115"/>
        <v>119.91248405227195</v>
      </c>
      <c r="O3997" s="140">
        <v>6523</v>
      </c>
    </row>
    <row r="3998" spans="1:15" x14ac:dyDescent="0.25">
      <c r="A3998" s="99">
        <v>43632.25</v>
      </c>
      <c r="B3998" s="27">
        <v>3991</v>
      </c>
      <c r="C3998" s="50"/>
      <c r="D3998" s="27"/>
      <c r="L3998" s="27">
        <v>0.19589999999999999</v>
      </c>
      <c r="M3998" s="45">
        <f>IF(Measurements!L3995&lt;J$5,(J$6-Measurements!L3995)*((M$2-M$2*M$3-M$2*M$4)/J$4/24),0)</f>
        <v>0</v>
      </c>
      <c r="N3998" s="45">
        <f t="shared" si="115"/>
        <v>152.96141584700422</v>
      </c>
      <c r="O3998" s="140">
        <v>5685</v>
      </c>
    </row>
    <row r="3999" spans="1:15" x14ac:dyDescent="0.25">
      <c r="A3999" s="99">
        <v>43632.291666666664</v>
      </c>
      <c r="B3999" s="27">
        <v>3992</v>
      </c>
      <c r="C3999" s="50"/>
      <c r="D3999" s="27"/>
      <c r="L3999" s="27">
        <v>0.2283</v>
      </c>
      <c r="M3999" s="45">
        <f>IF(Measurements!L3996&lt;J$5,(J$6-Measurements!L3996)*((M$2-M$2*M$3-M$2*M$4)/J$4/24),0)</f>
        <v>0</v>
      </c>
      <c r="N3999" s="45">
        <f t="shared" si="115"/>
        <v>170.71905084118873</v>
      </c>
      <c r="O3999" s="140">
        <v>5294</v>
      </c>
    </row>
    <row r="4000" spans="1:15" x14ac:dyDescent="0.25">
      <c r="A4000" s="99">
        <v>43632.333333333336</v>
      </c>
      <c r="B4000" s="27">
        <v>3993</v>
      </c>
      <c r="C4000" s="50"/>
      <c r="D4000" s="27"/>
      <c r="L4000" s="27">
        <v>0.21940000000000001</v>
      </c>
      <c r="M4000" s="45">
        <f>IF(Measurements!L3997&lt;J$5,(J$6-Measurements!L3997)*((M$2-M$2*M$3-M$2*M$4)/J$4/24),0)</f>
        <v>0</v>
      </c>
      <c r="N4000" s="45">
        <f t="shared" si="115"/>
        <v>165.8411819693294</v>
      </c>
      <c r="O4000" s="140">
        <v>5375</v>
      </c>
    </row>
    <row r="4001" spans="1:15" x14ac:dyDescent="0.25">
      <c r="A4001" s="99">
        <v>43632.375</v>
      </c>
      <c r="B4001" s="27">
        <v>3994</v>
      </c>
      <c r="C4001" s="50"/>
      <c r="D4001" s="27"/>
      <c r="L4001" s="27">
        <v>0.18149999999999999</v>
      </c>
      <c r="M4001" s="45">
        <f>IF(Measurements!L3998&lt;J$5,(J$6-Measurements!L3998)*((M$2-M$2*M$3-M$2*M$4)/J$4/24),0)</f>
        <v>0</v>
      </c>
      <c r="N4001" s="45">
        <f t="shared" si="115"/>
        <v>145.06913362736665</v>
      </c>
      <c r="O4001" s="140">
        <v>5902</v>
      </c>
    </row>
    <row r="4002" spans="1:15" x14ac:dyDescent="0.25">
      <c r="A4002" s="99">
        <v>43632.416666666664</v>
      </c>
      <c r="B4002" s="27">
        <v>3995</v>
      </c>
      <c r="C4002" s="50"/>
      <c r="D4002" s="27"/>
      <c r="L4002" s="27">
        <v>0.13919999999999999</v>
      </c>
      <c r="M4002" s="45">
        <f>IF(Measurements!L3999&lt;J$5,(J$6-Measurements!L3999)*((M$2-M$2*M$3-M$2*M$4)/J$4/24),0)</f>
        <v>0</v>
      </c>
      <c r="N4002" s="45">
        <f t="shared" si="115"/>
        <v>121.88555460718132</v>
      </c>
      <c r="O4002" s="140">
        <v>6462</v>
      </c>
    </row>
    <row r="4003" spans="1:15" x14ac:dyDescent="0.25">
      <c r="A4003" s="99">
        <v>43632.458333333336</v>
      </c>
      <c r="B4003" s="27">
        <v>3996</v>
      </c>
      <c r="C4003" s="50"/>
      <c r="D4003" s="27"/>
      <c r="L4003" s="27">
        <v>0.10829999999999999</v>
      </c>
      <c r="M4003" s="45">
        <f>IF(Measurements!L4000&lt;J$5,(J$6-Measurements!L4000)*((M$2-M$2*M$3-M$2*M$4)/J$4/24),0)</f>
        <v>0</v>
      </c>
      <c r="N4003" s="45">
        <f t="shared" si="115"/>
        <v>104.95003234420906</v>
      </c>
      <c r="O4003" s="140">
        <v>6985</v>
      </c>
    </row>
    <row r="4004" spans="1:15" x14ac:dyDescent="0.25">
      <c r="A4004" s="99">
        <v>43632.5</v>
      </c>
      <c r="B4004" s="27">
        <v>3997</v>
      </c>
      <c r="C4004" s="50"/>
      <c r="D4004" s="27"/>
      <c r="L4004" s="27">
        <v>8.9399999999999993E-2</v>
      </c>
      <c r="M4004" s="45">
        <f>IF(Measurements!L4001&lt;J$5,(J$6-Measurements!L4001)*((M$2-M$2*M$3-M$2*M$4)/J$4/24),0)</f>
        <v>0</v>
      </c>
      <c r="N4004" s="45">
        <f t="shared" si="115"/>
        <v>94.591411930934768</v>
      </c>
      <c r="O4004" s="140">
        <v>7401</v>
      </c>
    </row>
    <row r="4005" spans="1:15" x14ac:dyDescent="0.25">
      <c r="A4005" s="99">
        <v>43632.541666666664</v>
      </c>
      <c r="B4005" s="27">
        <v>3998</v>
      </c>
      <c r="C4005" s="50"/>
      <c r="D4005" s="27"/>
      <c r="L4005" s="27">
        <v>7.6999999999999999E-2</v>
      </c>
      <c r="M4005" s="45">
        <f>IF(Measurements!L4002&lt;J$5,(J$6-Measurements!L4002)*((M$2-M$2*M$3-M$2*M$4)/J$4/24),0)</f>
        <v>0</v>
      </c>
      <c r="N4005" s="45">
        <f t="shared" si="115"/>
        <v>87.795280019580218</v>
      </c>
      <c r="O4005" s="140">
        <v>7747</v>
      </c>
    </row>
    <row r="4006" spans="1:15" x14ac:dyDescent="0.25">
      <c r="A4006" s="99">
        <v>43632.583333333336</v>
      </c>
      <c r="B4006" s="27">
        <v>3999</v>
      </c>
      <c r="C4006" s="50"/>
      <c r="D4006" s="27"/>
      <c r="L4006" s="27">
        <v>6.9199999999999998E-2</v>
      </c>
      <c r="M4006" s="45">
        <f>IF(Measurements!L4003&lt;J$5,(J$6-Measurements!L4003)*((M$2-M$2*M$3-M$2*M$4)/J$4/24),0)</f>
        <v>0</v>
      </c>
      <c r="N4006" s="45">
        <f t="shared" si="115"/>
        <v>83.520293817276524</v>
      </c>
      <c r="O4006" s="140">
        <v>7953</v>
      </c>
    </row>
    <row r="4007" spans="1:15" x14ac:dyDescent="0.25">
      <c r="A4007" s="99">
        <v>43632.625</v>
      </c>
      <c r="B4007" s="27">
        <v>4000</v>
      </c>
      <c r="C4007" s="50"/>
      <c r="D4007" s="27"/>
      <c r="L4007" s="27">
        <v>6.8699999999999997E-2</v>
      </c>
      <c r="M4007" s="45">
        <f>IF(Measurements!L4004&lt;J$5,(J$6-Measurements!L4004)*((M$2-M$2*M$3-M$2*M$4)/J$4/24),0)</f>
        <v>0</v>
      </c>
      <c r="N4007" s="45">
        <f t="shared" si="115"/>
        <v>83.246256240205781</v>
      </c>
      <c r="O4007" s="140">
        <v>7983</v>
      </c>
    </row>
    <row r="4008" spans="1:15" x14ac:dyDescent="0.25">
      <c r="A4008" s="99">
        <v>43632.666666666664</v>
      </c>
      <c r="B4008" s="27">
        <v>4001</v>
      </c>
      <c r="C4008" s="50"/>
      <c r="D4008" s="27"/>
      <c r="L4008" s="27">
        <v>8.0399999999999999E-2</v>
      </c>
      <c r="M4008" s="45">
        <f>IF(Measurements!L4005&lt;J$5,(J$6-Measurements!L4005)*((M$2-M$2*M$3-M$2*M$4)/J$4/24),0)</f>
        <v>0</v>
      </c>
      <c r="N4008" s="45">
        <f t="shared" si="115"/>
        <v>89.658735543661294</v>
      </c>
      <c r="O4008" s="140">
        <v>7672</v>
      </c>
    </row>
    <row r="4009" spans="1:15" x14ac:dyDescent="0.25">
      <c r="A4009" s="99">
        <v>43632.708333333336</v>
      </c>
      <c r="B4009" s="27">
        <v>4002</v>
      </c>
      <c r="C4009" s="50"/>
      <c r="D4009" s="27"/>
      <c r="L4009" s="27">
        <v>0.1089</v>
      </c>
      <c r="M4009" s="45">
        <f>IF(Measurements!L4006&lt;J$5,(J$6-Measurements!L4006)*((M$2-M$2*M$3-M$2*M$4)/J$4/24),0)</f>
        <v>0</v>
      </c>
      <c r="N4009" s="45">
        <f t="shared" si="115"/>
        <v>105.27887743669396</v>
      </c>
      <c r="O4009" s="140">
        <v>6955</v>
      </c>
    </row>
    <row r="4010" spans="1:15" x14ac:dyDescent="0.25">
      <c r="A4010" s="99">
        <v>43632.75</v>
      </c>
      <c r="B4010" s="27">
        <v>4003</v>
      </c>
      <c r="C4010" s="50"/>
      <c r="D4010" s="27"/>
      <c r="L4010" s="27">
        <v>0.15490000000000001</v>
      </c>
      <c r="M4010" s="45">
        <f>IF(Measurements!L4007&lt;J$5,(J$6-Measurements!L4007)*((M$2-M$2*M$3-M$2*M$4)/J$4/24),0)</f>
        <v>0</v>
      </c>
      <c r="N4010" s="45">
        <f t="shared" si="115"/>
        <v>130.49033452720283</v>
      </c>
      <c r="O4010" s="140">
        <v>6280</v>
      </c>
    </row>
    <row r="4011" spans="1:15" x14ac:dyDescent="0.25">
      <c r="A4011" s="99">
        <v>43632.791666666664</v>
      </c>
      <c r="B4011" s="27">
        <v>4004</v>
      </c>
      <c r="C4011" s="50"/>
      <c r="D4011" s="27"/>
      <c r="L4011" s="27">
        <v>0.20780000000000001</v>
      </c>
      <c r="M4011" s="45">
        <f>IF(Measurements!L4008&lt;J$5,(J$6-Measurements!L4008)*((M$2-M$2*M$3-M$2*M$4)/J$4/24),0)</f>
        <v>0</v>
      </c>
      <c r="N4011" s="45">
        <f t="shared" si="115"/>
        <v>159.48351018128801</v>
      </c>
      <c r="O4011" s="140">
        <v>5508</v>
      </c>
    </row>
    <row r="4012" spans="1:15" x14ac:dyDescent="0.25">
      <c r="A4012" s="99">
        <v>43632.833333333336</v>
      </c>
      <c r="B4012" s="27">
        <v>4005</v>
      </c>
      <c r="C4012" s="50"/>
      <c r="D4012" s="27"/>
      <c r="L4012" s="27">
        <v>0.24399999999999999</v>
      </c>
      <c r="M4012" s="45">
        <f>IF(Measurements!L4009&lt;J$5,(J$6-Measurements!L4009)*((M$2-M$2*M$3-M$2*M$4)/J$4/24),0)</f>
        <v>0</v>
      </c>
      <c r="N4012" s="45">
        <f t="shared" si="115"/>
        <v>179.32383076121022</v>
      </c>
      <c r="O4012" s="140">
        <v>5136</v>
      </c>
    </row>
    <row r="4013" spans="1:15" x14ac:dyDescent="0.25">
      <c r="A4013" s="99">
        <v>43632.875</v>
      </c>
      <c r="B4013" s="27">
        <v>4006</v>
      </c>
      <c r="C4013" s="50"/>
      <c r="D4013" s="27"/>
      <c r="L4013" s="27">
        <v>0.23960000000000001</v>
      </c>
      <c r="M4013" s="45">
        <f>IF(Measurements!L4010&lt;J$5,(J$6-Measurements!L4010)*((M$2-M$2*M$3-M$2*M$4)/J$4/24),0)</f>
        <v>0</v>
      </c>
      <c r="N4013" s="45">
        <f t="shared" si="115"/>
        <v>176.91230008298763</v>
      </c>
      <c r="O4013" s="140">
        <v>5188</v>
      </c>
    </row>
    <row r="4014" spans="1:15" x14ac:dyDescent="0.25">
      <c r="A4014" s="99">
        <v>43632.916666666664</v>
      </c>
      <c r="B4014" s="27">
        <v>4007</v>
      </c>
      <c r="C4014" s="50"/>
      <c r="D4014" s="27"/>
      <c r="L4014" s="27">
        <v>0.19189999999999999</v>
      </c>
      <c r="M4014" s="45">
        <f>IF(Measurements!L4011&lt;J$5,(J$6-Measurements!L4011)*((M$2-M$2*M$3-M$2*M$4)/J$4/24),0)</f>
        <v>0</v>
      </c>
      <c r="N4014" s="45">
        <f t="shared" si="115"/>
        <v>150.76911523043822</v>
      </c>
      <c r="O4014" s="140">
        <v>5773</v>
      </c>
    </row>
    <row r="4015" spans="1:15" x14ac:dyDescent="0.25">
      <c r="A4015" s="99">
        <v>43632.958333333336</v>
      </c>
      <c r="B4015" s="27">
        <v>4008</v>
      </c>
      <c r="C4015" s="50"/>
      <c r="D4015" s="27"/>
      <c r="L4015" s="27">
        <v>0.1235</v>
      </c>
      <c r="M4015" s="45">
        <f>IF(Measurements!L4012&lt;J$5,(J$6-Measurements!L4012)*((M$2-M$2*M$3-M$2*M$4)/J$4/24),0)</f>
        <v>0</v>
      </c>
      <c r="N4015" s="45">
        <f t="shared" si="115"/>
        <v>113.28077468715982</v>
      </c>
      <c r="O4015" s="140">
        <v>6686</v>
      </c>
    </row>
    <row r="4016" spans="1:15" x14ac:dyDescent="0.25">
      <c r="A4016" s="99">
        <v>43633</v>
      </c>
      <c r="B4016" s="27">
        <v>4009</v>
      </c>
      <c r="C4016" s="50"/>
      <c r="D4016" s="27"/>
      <c r="E4016" s="45">
        <f>+IF((MIN(Measurements!G4013:G4036)+MAX(Measurements!G4013:G4036))/2&gt;=E$5,0,E$6-(MIN(Measurements!G4013:G4036)+MAX(Measurements!G4013:G4036))/2)</f>
        <v>0</v>
      </c>
      <c r="F4016" s="45">
        <f>+IF((MIN(Measurements!H4013:H4036)+MAX(Measurements!H4013:H4036))/2&gt;=F$5,0,F$6-(MIN(Measurements!H4013:H4036)+MAX(Measurements!H4013:H4036))/2)</f>
        <v>0</v>
      </c>
      <c r="G4016" s="45">
        <f>+IF((MIN(Measurements!I4013:I4036)+MAX(Measurements!I4013:I4036))/2&gt;=G$5,0,G$6-(MIN(Measurements!I4013:I4036)+MAX(Measurements!I4013:I4036))/2)</f>
        <v>0</v>
      </c>
      <c r="H4016" s="45">
        <f>+IF((MIN(Measurements!J4013:J4036)+MAX(Measurements!J4013:J4036))/2&gt;=H$5,0,H$6-(MIN(Measurements!J4013:J4036)+MAX(Measurements!J4013:J4036))/2)</f>
        <v>0</v>
      </c>
      <c r="I4016" s="45">
        <f>+IF((MIN(Measurements!K4013:K4036)+MAX(Measurements!K4013:K4036))/2&gt;=I$5,0,I$6-(MIN(Measurements!K4013:K4036)+MAX(Measurements!K4013:K4036))/2)</f>
        <v>0</v>
      </c>
      <c r="J4016" s="45">
        <f>+IF((MIN(Measurements!L4013:L4036)+MAX(Measurements!L4013:L4036))/2&gt;=J$5,0,J$6-(MIN(Measurements!L4013:L4036)+MAX(Measurements!L4013:L4036))/2)</f>
        <v>0</v>
      </c>
      <c r="L4016" s="27">
        <v>6.3899999999999998E-2</v>
      </c>
      <c r="M4016" s="45">
        <f>IF(Measurements!L4013&lt;J$5,(J$6-Measurements!L4013)*((M$2-M$2*M$3-M$2*M$4)/J$4/24),0)</f>
        <v>0</v>
      </c>
      <c r="N4016" s="45">
        <f t="shared" si="115"/>
        <v>80.615495500326602</v>
      </c>
      <c r="O4016" s="140">
        <v>8115</v>
      </c>
    </row>
    <row r="4017" spans="1:15" x14ac:dyDescent="0.25">
      <c r="A4017" s="99">
        <v>43633.041666666664</v>
      </c>
      <c r="B4017" s="27">
        <v>4010</v>
      </c>
      <c r="C4017" s="50"/>
      <c r="D4017" s="27"/>
      <c r="L4017" s="27">
        <v>2.8799999999999999E-2</v>
      </c>
      <c r="M4017" s="45">
        <f>IF(Measurements!L4014&lt;J$5,(J$6-Measurements!L4014)*((M$2-M$2*M$3-M$2*M$4)/J$4/24),0)</f>
        <v>0</v>
      </c>
      <c r="N4017" s="45">
        <f t="shared" si="115"/>
        <v>61.378057589960051</v>
      </c>
      <c r="O4017" s="140">
        <v>8535</v>
      </c>
    </row>
    <row r="4018" spans="1:15" x14ac:dyDescent="0.25">
      <c r="A4018" s="99">
        <v>43633.083333333336</v>
      </c>
      <c r="B4018" s="27">
        <v>4011</v>
      </c>
      <c r="C4018" s="50"/>
      <c r="D4018" s="27"/>
      <c r="L4018" s="27">
        <v>1.95E-2</v>
      </c>
      <c r="M4018" s="45">
        <f>IF(Measurements!L4015&lt;J$5,(J$6-Measurements!L4015)*((M$2-M$2*M$3-M$2*M$4)/J$4/24),0)</f>
        <v>0</v>
      </c>
      <c r="N4018" s="45">
        <f t="shared" si="115"/>
        <v>56.280958656444128</v>
      </c>
      <c r="O4018" s="140">
        <v>8692</v>
      </c>
    </row>
    <row r="4019" spans="1:15" x14ac:dyDescent="0.25">
      <c r="A4019" s="99">
        <v>43633.125</v>
      </c>
      <c r="B4019" s="27">
        <v>4012</v>
      </c>
      <c r="C4019" s="50"/>
      <c r="D4019" s="27"/>
      <c r="L4019" s="27">
        <v>3.4799999999999998E-2</v>
      </c>
      <c r="M4019" s="45">
        <f>IF(Measurements!L4016&lt;J$5,(J$6-Measurements!L4016)*((M$2-M$2*M$3-M$2*M$4)/J$4/24),0)</f>
        <v>0</v>
      </c>
      <c r="N4019" s="45">
        <f t="shared" si="115"/>
        <v>64.666508514809038</v>
      </c>
      <c r="O4019" s="140">
        <v>8439</v>
      </c>
    </row>
    <row r="4020" spans="1:15" x14ac:dyDescent="0.25">
      <c r="A4020" s="99">
        <v>43633.166666666664</v>
      </c>
      <c r="B4020" s="27">
        <v>4013</v>
      </c>
      <c r="C4020" s="50"/>
      <c r="D4020" s="27"/>
      <c r="L4020" s="27">
        <v>7.5200000000000003E-2</v>
      </c>
      <c r="M4020" s="45">
        <f>IF(Measurements!L4017&lt;J$5,(J$6-Measurements!L4017)*((M$2-M$2*M$3-M$2*M$4)/J$4/24),0)</f>
        <v>0</v>
      </c>
      <c r="N4020" s="45">
        <f t="shared" si="115"/>
        <v>86.808744742125526</v>
      </c>
      <c r="O4020" s="140">
        <v>7778</v>
      </c>
    </row>
    <row r="4021" spans="1:15" x14ac:dyDescent="0.25">
      <c r="A4021" s="99">
        <v>43633.208333333336</v>
      </c>
      <c r="B4021" s="27">
        <v>4014</v>
      </c>
      <c r="C4021" s="50"/>
      <c r="D4021" s="27"/>
      <c r="L4021" s="27">
        <v>0.1356</v>
      </c>
      <c r="M4021" s="45">
        <f>IF(Measurements!L4018&lt;J$5,(J$6-Measurements!L4018)*((M$2-M$2*M$3-M$2*M$4)/J$4/24),0)</f>
        <v>0</v>
      </c>
      <c r="N4021" s="45">
        <f t="shared" si="115"/>
        <v>119.91248405227195</v>
      </c>
      <c r="O4021" s="140">
        <v>6524</v>
      </c>
    </row>
    <row r="4022" spans="1:15" x14ac:dyDescent="0.25">
      <c r="A4022" s="99">
        <v>43633.25</v>
      </c>
      <c r="B4022" s="27">
        <v>4015</v>
      </c>
      <c r="C4022" s="50"/>
      <c r="D4022" s="27"/>
      <c r="L4022" s="27">
        <v>0.19589999999999999</v>
      </c>
      <c r="M4022" s="45">
        <f>IF(Measurements!L4019&lt;J$5,(J$6-Measurements!L4019)*((M$2-M$2*M$3-M$2*M$4)/J$4/24),0)</f>
        <v>0</v>
      </c>
      <c r="N4022" s="45">
        <f t="shared" si="115"/>
        <v>152.96141584700422</v>
      </c>
      <c r="O4022" s="140">
        <v>5686</v>
      </c>
    </row>
    <row r="4023" spans="1:15" x14ac:dyDescent="0.25">
      <c r="A4023" s="99">
        <v>43633.291666666664</v>
      </c>
      <c r="B4023" s="27">
        <v>4016</v>
      </c>
      <c r="C4023" s="50"/>
      <c r="D4023" s="27"/>
      <c r="L4023" s="27">
        <v>0.2283</v>
      </c>
      <c r="M4023" s="45">
        <f>IF(Measurements!L4020&lt;J$5,(J$6-Measurements!L4020)*((M$2-M$2*M$3-M$2*M$4)/J$4/24),0)</f>
        <v>0</v>
      </c>
      <c r="N4023" s="45">
        <f t="shared" si="115"/>
        <v>170.71905084118873</v>
      </c>
      <c r="O4023" s="140">
        <v>5295</v>
      </c>
    </row>
    <row r="4024" spans="1:15" x14ac:dyDescent="0.25">
      <c r="A4024" s="99">
        <v>43633.333333333336</v>
      </c>
      <c r="B4024" s="27">
        <v>4017</v>
      </c>
      <c r="C4024" s="50"/>
      <c r="D4024" s="27"/>
      <c r="L4024" s="27">
        <v>0.21940000000000001</v>
      </c>
      <c r="M4024" s="45">
        <f>IF(Measurements!L4021&lt;J$5,(J$6-Measurements!L4021)*((M$2-M$2*M$3-M$2*M$4)/J$4/24),0)</f>
        <v>0</v>
      </c>
      <c r="N4024" s="45">
        <f t="shared" si="115"/>
        <v>165.8411819693294</v>
      </c>
      <c r="O4024" s="140">
        <v>5376</v>
      </c>
    </row>
    <row r="4025" spans="1:15" x14ac:dyDescent="0.25">
      <c r="A4025" s="99">
        <v>43633.375</v>
      </c>
      <c r="B4025" s="27">
        <v>4018</v>
      </c>
      <c r="C4025" s="50"/>
      <c r="D4025" s="27"/>
      <c r="L4025" s="27">
        <v>0.18149999999999999</v>
      </c>
      <c r="M4025" s="45">
        <f>IF(Measurements!L4022&lt;J$5,(J$6-Measurements!L4022)*((M$2-M$2*M$3-M$2*M$4)/J$4/24),0)</f>
        <v>0</v>
      </c>
      <c r="N4025" s="45">
        <f t="shared" si="115"/>
        <v>145.06913362736665</v>
      </c>
      <c r="O4025" s="140">
        <v>5903</v>
      </c>
    </row>
    <row r="4026" spans="1:15" x14ac:dyDescent="0.25">
      <c r="A4026" s="99">
        <v>43633.416666666664</v>
      </c>
      <c r="B4026" s="27">
        <v>4019</v>
      </c>
      <c r="C4026" s="50"/>
      <c r="D4026" s="27"/>
      <c r="L4026" s="27">
        <v>0.13919999999999999</v>
      </c>
      <c r="M4026" s="45">
        <f>IF(Measurements!L4023&lt;J$5,(J$6-Measurements!L4023)*((M$2-M$2*M$3-M$2*M$4)/J$4/24),0)</f>
        <v>0</v>
      </c>
      <c r="N4026" s="45">
        <f t="shared" si="115"/>
        <v>121.88555460718132</v>
      </c>
      <c r="O4026" s="140">
        <v>6463</v>
      </c>
    </row>
    <row r="4027" spans="1:15" x14ac:dyDescent="0.25">
      <c r="A4027" s="99">
        <v>43633.458333333336</v>
      </c>
      <c r="B4027" s="27">
        <v>4020</v>
      </c>
      <c r="C4027" s="50"/>
      <c r="D4027" s="27"/>
      <c r="L4027" s="27">
        <v>0.10829999999999999</v>
      </c>
      <c r="M4027" s="45">
        <f>IF(Measurements!L4024&lt;J$5,(J$6-Measurements!L4024)*((M$2-M$2*M$3-M$2*M$4)/J$4/24),0)</f>
        <v>0</v>
      </c>
      <c r="N4027" s="45">
        <f t="shared" si="115"/>
        <v>104.95003234420906</v>
      </c>
      <c r="O4027" s="140">
        <v>6986</v>
      </c>
    </row>
    <row r="4028" spans="1:15" x14ac:dyDescent="0.25">
      <c r="A4028" s="99">
        <v>43633.5</v>
      </c>
      <c r="B4028" s="27">
        <v>4021</v>
      </c>
      <c r="C4028" s="50"/>
      <c r="D4028" s="27"/>
      <c r="L4028" s="27">
        <v>8.9399999999999993E-2</v>
      </c>
      <c r="M4028" s="45">
        <f>IF(Measurements!L4025&lt;J$5,(J$6-Measurements!L4025)*((M$2-M$2*M$3-M$2*M$4)/J$4/24),0)</f>
        <v>0</v>
      </c>
      <c r="N4028" s="45">
        <f t="shared" si="115"/>
        <v>94.591411930934768</v>
      </c>
      <c r="O4028" s="140">
        <v>7402</v>
      </c>
    </row>
    <row r="4029" spans="1:15" x14ac:dyDescent="0.25">
      <c r="A4029" s="99">
        <v>43633.541666666664</v>
      </c>
      <c r="B4029" s="27">
        <v>4022</v>
      </c>
      <c r="C4029" s="50"/>
      <c r="D4029" s="27"/>
      <c r="L4029" s="27">
        <v>7.6999999999999999E-2</v>
      </c>
      <c r="M4029" s="45">
        <f>IF(Measurements!L4026&lt;J$5,(J$6-Measurements!L4026)*((M$2-M$2*M$3-M$2*M$4)/J$4/24),0)</f>
        <v>0</v>
      </c>
      <c r="N4029" s="45">
        <f t="shared" si="115"/>
        <v>87.795280019580218</v>
      </c>
      <c r="O4029" s="140">
        <v>7748</v>
      </c>
    </row>
    <row r="4030" spans="1:15" x14ac:dyDescent="0.25">
      <c r="A4030" s="99">
        <v>43633.583333333336</v>
      </c>
      <c r="B4030" s="27">
        <v>4023</v>
      </c>
      <c r="C4030" s="50"/>
      <c r="D4030" s="27"/>
      <c r="L4030" s="27">
        <v>6.9199999999999998E-2</v>
      </c>
      <c r="M4030" s="45">
        <f>IF(Measurements!L4027&lt;J$5,(J$6-Measurements!L4027)*((M$2-M$2*M$3-M$2*M$4)/J$4/24),0)</f>
        <v>0</v>
      </c>
      <c r="N4030" s="45">
        <f t="shared" si="115"/>
        <v>83.520293817276524</v>
      </c>
      <c r="O4030" s="140">
        <v>7954</v>
      </c>
    </row>
    <row r="4031" spans="1:15" x14ac:dyDescent="0.25">
      <c r="A4031" s="99">
        <v>43633.625</v>
      </c>
      <c r="B4031" s="27">
        <v>4024</v>
      </c>
      <c r="C4031" s="50"/>
      <c r="D4031" s="27"/>
      <c r="L4031" s="27">
        <v>6.8699999999999997E-2</v>
      </c>
      <c r="M4031" s="45">
        <f>IF(Measurements!L4028&lt;J$5,(J$6-Measurements!L4028)*((M$2-M$2*M$3-M$2*M$4)/J$4/24),0)</f>
        <v>0</v>
      </c>
      <c r="N4031" s="45">
        <f t="shared" si="115"/>
        <v>83.246256240205781</v>
      </c>
      <c r="O4031" s="140">
        <v>7984</v>
      </c>
    </row>
    <row r="4032" spans="1:15" x14ac:dyDescent="0.25">
      <c r="A4032" s="99">
        <v>43633.666666666664</v>
      </c>
      <c r="B4032" s="27">
        <v>4025</v>
      </c>
      <c r="C4032" s="50"/>
      <c r="D4032" s="27"/>
      <c r="L4032" s="27">
        <v>8.0399999999999999E-2</v>
      </c>
      <c r="M4032" s="45">
        <f>IF(Measurements!L4029&lt;J$5,(J$6-Measurements!L4029)*((M$2-M$2*M$3-M$2*M$4)/J$4/24),0)</f>
        <v>0</v>
      </c>
      <c r="N4032" s="45">
        <f t="shared" si="115"/>
        <v>89.658735543661294</v>
      </c>
      <c r="O4032" s="140">
        <v>7673</v>
      </c>
    </row>
    <row r="4033" spans="1:15" x14ac:dyDescent="0.25">
      <c r="A4033" s="99">
        <v>43633.708333333336</v>
      </c>
      <c r="B4033" s="27">
        <v>4026</v>
      </c>
      <c r="C4033" s="50"/>
      <c r="D4033" s="27"/>
      <c r="L4033" s="27">
        <v>0.1089</v>
      </c>
      <c r="M4033" s="45">
        <f>IF(Measurements!L4030&lt;J$5,(J$6-Measurements!L4030)*((M$2-M$2*M$3-M$2*M$4)/J$4/24),0)</f>
        <v>0</v>
      </c>
      <c r="N4033" s="45">
        <f t="shared" si="115"/>
        <v>105.27887743669396</v>
      </c>
      <c r="O4033" s="140">
        <v>6956</v>
      </c>
    </row>
    <row r="4034" spans="1:15" x14ac:dyDescent="0.25">
      <c r="A4034" s="99">
        <v>43633.75</v>
      </c>
      <c r="B4034" s="27">
        <v>4027</v>
      </c>
      <c r="C4034" s="50"/>
      <c r="D4034" s="27"/>
      <c r="L4034" s="27">
        <v>0.15490000000000001</v>
      </c>
      <c r="M4034" s="45">
        <f>IF(Measurements!L4031&lt;J$5,(J$6-Measurements!L4031)*((M$2-M$2*M$3-M$2*M$4)/J$4/24),0)</f>
        <v>0</v>
      </c>
      <c r="N4034" s="45">
        <f t="shared" si="115"/>
        <v>130.49033452720283</v>
      </c>
      <c r="O4034" s="140">
        <v>6281</v>
      </c>
    </row>
    <row r="4035" spans="1:15" x14ac:dyDescent="0.25">
      <c r="A4035" s="99">
        <v>43633.791666666664</v>
      </c>
      <c r="B4035" s="27">
        <v>4028</v>
      </c>
      <c r="C4035" s="50"/>
      <c r="D4035" s="27"/>
      <c r="L4035" s="27">
        <v>0.20780000000000001</v>
      </c>
      <c r="M4035" s="45">
        <f>IF(Measurements!L4032&lt;J$5,(J$6-Measurements!L4032)*((M$2-M$2*M$3-M$2*M$4)/J$4/24),0)</f>
        <v>0</v>
      </c>
      <c r="N4035" s="45">
        <f t="shared" si="115"/>
        <v>159.48351018128801</v>
      </c>
      <c r="O4035" s="140">
        <v>5509</v>
      </c>
    </row>
    <row r="4036" spans="1:15" x14ac:dyDescent="0.25">
      <c r="A4036" s="99">
        <v>43633.833333333336</v>
      </c>
      <c r="B4036" s="27">
        <v>4029</v>
      </c>
      <c r="C4036" s="50"/>
      <c r="D4036" s="27"/>
      <c r="L4036" s="27">
        <v>0.24399999999999999</v>
      </c>
      <c r="M4036" s="45">
        <f>IF(Measurements!L4033&lt;J$5,(J$6-Measurements!L4033)*((M$2-M$2*M$3-M$2*M$4)/J$4/24),0)</f>
        <v>0</v>
      </c>
      <c r="N4036" s="45">
        <f t="shared" si="115"/>
        <v>179.32383076121022</v>
      </c>
      <c r="O4036" s="140">
        <v>5137</v>
      </c>
    </row>
    <row r="4037" spans="1:15" x14ac:dyDescent="0.25">
      <c r="A4037" s="99">
        <v>43633.875</v>
      </c>
      <c r="B4037" s="27">
        <v>4030</v>
      </c>
      <c r="C4037" s="50"/>
      <c r="D4037" s="27"/>
      <c r="L4037" s="27">
        <v>0.23960000000000001</v>
      </c>
      <c r="M4037" s="45">
        <f>IF(Measurements!L4034&lt;J$5,(J$6-Measurements!L4034)*((M$2-M$2*M$3-M$2*M$4)/J$4/24),0)</f>
        <v>0</v>
      </c>
      <c r="N4037" s="45">
        <f t="shared" si="115"/>
        <v>176.91230008298763</v>
      </c>
      <c r="O4037" s="140">
        <v>5189</v>
      </c>
    </row>
    <row r="4038" spans="1:15" x14ac:dyDescent="0.25">
      <c r="A4038" s="99">
        <v>43633.916666666664</v>
      </c>
      <c r="B4038" s="27">
        <v>4031</v>
      </c>
      <c r="C4038" s="50"/>
      <c r="D4038" s="27"/>
      <c r="L4038" s="27">
        <v>0.19189999999999999</v>
      </c>
      <c r="M4038" s="45">
        <f>IF(Measurements!L4035&lt;J$5,(J$6-Measurements!L4035)*((M$2-M$2*M$3-M$2*M$4)/J$4/24),0)</f>
        <v>0</v>
      </c>
      <c r="N4038" s="45">
        <f t="shared" si="115"/>
        <v>150.76911523043822</v>
      </c>
      <c r="O4038" s="140">
        <v>5774</v>
      </c>
    </row>
    <row r="4039" spans="1:15" x14ac:dyDescent="0.25">
      <c r="A4039" s="99">
        <v>43633.958333333336</v>
      </c>
      <c r="B4039" s="27">
        <v>4032</v>
      </c>
      <c r="C4039" s="50"/>
      <c r="D4039" s="27"/>
      <c r="L4039" s="27">
        <v>0.1235</v>
      </c>
      <c r="M4039" s="45">
        <f>IF(Measurements!L4036&lt;J$5,(J$6-Measurements!L4036)*((M$2-M$2*M$3-M$2*M$4)/J$4/24),0)</f>
        <v>0</v>
      </c>
      <c r="N4039" s="45">
        <f t="shared" si="115"/>
        <v>113.28077468715982</v>
      </c>
      <c r="O4039" s="140">
        <v>6687</v>
      </c>
    </row>
    <row r="4040" spans="1:15" x14ac:dyDescent="0.25">
      <c r="A4040" s="99">
        <v>43634</v>
      </c>
      <c r="B4040" s="27">
        <v>4033</v>
      </c>
      <c r="C4040" s="50"/>
      <c r="D4040" s="27"/>
      <c r="E4040" s="45">
        <f>+IF((MIN(Measurements!G4037:G4060)+MAX(Measurements!G4037:G4060))/2&gt;=E$5,0,E$6-(MIN(Measurements!G4037:G4060)+MAX(Measurements!G4037:G4060))/2)</f>
        <v>0</v>
      </c>
      <c r="F4040" s="45">
        <f>+IF((MIN(Measurements!H4037:H4060)+MAX(Measurements!H4037:H4060))/2&gt;=F$5,0,F$6-(MIN(Measurements!H4037:H4060)+MAX(Measurements!H4037:H4060))/2)</f>
        <v>0</v>
      </c>
      <c r="G4040" s="45">
        <f>+IF((MIN(Measurements!I4037:I4060)+MAX(Measurements!I4037:I4060))/2&gt;=G$5,0,G$6-(MIN(Measurements!I4037:I4060)+MAX(Measurements!I4037:I4060))/2)</f>
        <v>0</v>
      </c>
      <c r="H4040" s="45">
        <f>+IF((MIN(Measurements!J4037:J4060)+MAX(Measurements!J4037:J4060))/2&gt;=H$5,0,H$6-(MIN(Measurements!J4037:J4060)+MAX(Measurements!J4037:J4060))/2)</f>
        <v>0</v>
      </c>
      <c r="I4040" s="45">
        <f>+IF((MIN(Measurements!K4037:K4060)+MAX(Measurements!K4037:K4060))/2&gt;=I$5,0,I$6-(MIN(Measurements!K4037:K4060)+MAX(Measurements!K4037:K4060))/2)</f>
        <v>0</v>
      </c>
      <c r="J4040" s="45">
        <f>+IF((MIN(Measurements!L4037:L4060)+MAX(Measurements!L4037:L4060))/2&gt;=J$5,0,J$6-(MIN(Measurements!L4037:L4060)+MAX(Measurements!L4037:L4060))/2)</f>
        <v>0</v>
      </c>
      <c r="L4040" s="27">
        <v>6.3899999999999998E-2</v>
      </c>
      <c r="M4040" s="45">
        <f>IF(Measurements!L4037&lt;J$5,(J$6-Measurements!L4037)*((M$2-M$2*M$3-M$2*M$4)/J$4/24),0)</f>
        <v>0</v>
      </c>
      <c r="N4040" s="45">
        <f t="shared" si="115"/>
        <v>80.615495500326602</v>
      </c>
      <c r="O4040" s="140">
        <v>8116</v>
      </c>
    </row>
    <row r="4041" spans="1:15" x14ac:dyDescent="0.25">
      <c r="A4041" s="99">
        <v>43634.041666666664</v>
      </c>
      <c r="B4041" s="27">
        <v>4034</v>
      </c>
      <c r="C4041" s="50"/>
      <c r="D4041" s="27"/>
      <c r="L4041" s="27">
        <v>2.8799999999999999E-2</v>
      </c>
      <c r="M4041" s="45">
        <f>IF(Measurements!L4038&lt;J$5,(J$6-Measurements!L4038)*((M$2-M$2*M$3-M$2*M$4)/J$4/24),0)</f>
        <v>0</v>
      </c>
      <c r="N4041" s="45">
        <f t="shared" ref="N4041:N4104" si="116">+M4041+$L4041*M$2*M$3/$M$6+M$5</f>
        <v>61.378057589960051</v>
      </c>
      <c r="O4041" s="140">
        <v>8536</v>
      </c>
    </row>
    <row r="4042" spans="1:15" x14ac:dyDescent="0.25">
      <c r="A4042" s="99">
        <v>43634.083333333336</v>
      </c>
      <c r="B4042" s="27">
        <v>4035</v>
      </c>
      <c r="C4042" s="50"/>
      <c r="D4042" s="27"/>
      <c r="L4042" s="27">
        <v>1.95E-2</v>
      </c>
      <c r="M4042" s="45">
        <f>IF(Measurements!L4039&lt;J$5,(J$6-Measurements!L4039)*((M$2-M$2*M$3-M$2*M$4)/J$4/24),0)</f>
        <v>0</v>
      </c>
      <c r="N4042" s="45">
        <f t="shared" si="116"/>
        <v>56.280958656444128</v>
      </c>
      <c r="O4042" s="140">
        <v>8693</v>
      </c>
    </row>
    <row r="4043" spans="1:15" x14ac:dyDescent="0.25">
      <c r="A4043" s="99">
        <v>43634.125</v>
      </c>
      <c r="B4043" s="27">
        <v>4036</v>
      </c>
      <c r="C4043" s="50"/>
      <c r="D4043" s="27"/>
      <c r="L4043" s="27">
        <v>3.4799999999999998E-2</v>
      </c>
      <c r="M4043" s="45">
        <f>IF(Measurements!L4040&lt;J$5,(J$6-Measurements!L4040)*((M$2-M$2*M$3-M$2*M$4)/J$4/24),0)</f>
        <v>0</v>
      </c>
      <c r="N4043" s="45">
        <f t="shared" si="116"/>
        <v>64.666508514809038</v>
      </c>
      <c r="O4043" s="140">
        <v>8440</v>
      </c>
    </row>
    <row r="4044" spans="1:15" x14ac:dyDescent="0.25">
      <c r="A4044" s="99">
        <v>43634.166666666664</v>
      </c>
      <c r="B4044" s="27">
        <v>4037</v>
      </c>
      <c r="C4044" s="50"/>
      <c r="D4044" s="27"/>
      <c r="L4044" s="27">
        <v>7.5200000000000003E-2</v>
      </c>
      <c r="M4044" s="45">
        <f>IF(Measurements!L4041&lt;J$5,(J$6-Measurements!L4041)*((M$2-M$2*M$3-M$2*M$4)/J$4/24),0)</f>
        <v>0</v>
      </c>
      <c r="N4044" s="45">
        <f t="shared" si="116"/>
        <v>86.808744742125526</v>
      </c>
      <c r="O4044" s="140">
        <v>7779</v>
      </c>
    </row>
    <row r="4045" spans="1:15" x14ac:dyDescent="0.25">
      <c r="A4045" s="99">
        <v>43634.208333333336</v>
      </c>
      <c r="B4045" s="27">
        <v>4038</v>
      </c>
      <c r="C4045" s="50"/>
      <c r="D4045" s="27"/>
      <c r="L4045" s="27">
        <v>0.1356</v>
      </c>
      <c r="M4045" s="45">
        <f>IF(Measurements!L4042&lt;J$5,(J$6-Measurements!L4042)*((M$2-M$2*M$3-M$2*M$4)/J$4/24),0)</f>
        <v>0</v>
      </c>
      <c r="N4045" s="45">
        <f t="shared" si="116"/>
        <v>119.91248405227195</v>
      </c>
      <c r="O4045" s="140">
        <v>6525</v>
      </c>
    </row>
    <row r="4046" spans="1:15" x14ac:dyDescent="0.25">
      <c r="A4046" s="99">
        <v>43634.25</v>
      </c>
      <c r="B4046" s="27">
        <v>4039</v>
      </c>
      <c r="C4046" s="50"/>
      <c r="D4046" s="27"/>
      <c r="L4046" s="27">
        <v>0.19589999999999999</v>
      </c>
      <c r="M4046" s="45">
        <f>IF(Measurements!L4043&lt;J$5,(J$6-Measurements!L4043)*((M$2-M$2*M$3-M$2*M$4)/J$4/24),0)</f>
        <v>0</v>
      </c>
      <c r="N4046" s="45">
        <f t="shared" si="116"/>
        <v>152.96141584700422</v>
      </c>
      <c r="O4046" s="140">
        <v>5687</v>
      </c>
    </row>
    <row r="4047" spans="1:15" x14ac:dyDescent="0.25">
      <c r="A4047" s="99">
        <v>43634.291666666664</v>
      </c>
      <c r="B4047" s="27">
        <v>4040</v>
      </c>
      <c r="C4047" s="50"/>
      <c r="D4047" s="27"/>
      <c r="L4047" s="27">
        <v>0.2283</v>
      </c>
      <c r="M4047" s="45">
        <f>IF(Measurements!L4044&lt;J$5,(J$6-Measurements!L4044)*((M$2-M$2*M$3-M$2*M$4)/J$4/24),0)</f>
        <v>0</v>
      </c>
      <c r="N4047" s="45">
        <f t="shared" si="116"/>
        <v>170.71905084118873</v>
      </c>
      <c r="O4047" s="140">
        <v>5296</v>
      </c>
    </row>
    <row r="4048" spans="1:15" x14ac:dyDescent="0.25">
      <c r="A4048" s="99">
        <v>43634.333333333336</v>
      </c>
      <c r="B4048" s="27">
        <v>4041</v>
      </c>
      <c r="C4048" s="50"/>
      <c r="D4048" s="27"/>
      <c r="L4048" s="27">
        <v>0.21940000000000001</v>
      </c>
      <c r="M4048" s="45">
        <f>IF(Measurements!L4045&lt;J$5,(J$6-Measurements!L4045)*((M$2-M$2*M$3-M$2*M$4)/J$4/24),0)</f>
        <v>0</v>
      </c>
      <c r="N4048" s="45">
        <f t="shared" si="116"/>
        <v>165.8411819693294</v>
      </c>
      <c r="O4048" s="140">
        <v>5377</v>
      </c>
    </row>
    <row r="4049" spans="1:15" x14ac:dyDescent="0.25">
      <c r="A4049" s="99">
        <v>43634.375</v>
      </c>
      <c r="B4049" s="27">
        <v>4042</v>
      </c>
      <c r="C4049" s="50"/>
      <c r="D4049" s="27"/>
      <c r="L4049" s="27">
        <v>0.18149999999999999</v>
      </c>
      <c r="M4049" s="45">
        <f>IF(Measurements!L4046&lt;J$5,(J$6-Measurements!L4046)*((M$2-M$2*M$3-M$2*M$4)/J$4/24),0)</f>
        <v>0</v>
      </c>
      <c r="N4049" s="45">
        <f t="shared" si="116"/>
        <v>145.06913362736665</v>
      </c>
      <c r="O4049" s="140">
        <v>5904</v>
      </c>
    </row>
    <row r="4050" spans="1:15" x14ac:dyDescent="0.25">
      <c r="A4050" s="99">
        <v>43634.416666666664</v>
      </c>
      <c r="B4050" s="27">
        <v>4043</v>
      </c>
      <c r="C4050" s="50"/>
      <c r="D4050" s="27"/>
      <c r="L4050" s="27">
        <v>0.13919999999999999</v>
      </c>
      <c r="M4050" s="45">
        <f>IF(Measurements!L4047&lt;J$5,(J$6-Measurements!L4047)*((M$2-M$2*M$3-M$2*M$4)/J$4/24),0)</f>
        <v>0</v>
      </c>
      <c r="N4050" s="45">
        <f t="shared" si="116"/>
        <v>121.88555460718132</v>
      </c>
      <c r="O4050" s="140">
        <v>6464</v>
      </c>
    </row>
    <row r="4051" spans="1:15" x14ac:dyDescent="0.25">
      <c r="A4051" s="99">
        <v>43634.458333333336</v>
      </c>
      <c r="B4051" s="27">
        <v>4044</v>
      </c>
      <c r="C4051" s="50"/>
      <c r="D4051" s="27"/>
      <c r="L4051" s="27">
        <v>0.10829999999999999</v>
      </c>
      <c r="M4051" s="45">
        <f>IF(Measurements!L4048&lt;J$5,(J$6-Measurements!L4048)*((M$2-M$2*M$3-M$2*M$4)/J$4/24),0)</f>
        <v>0</v>
      </c>
      <c r="N4051" s="45">
        <f t="shared" si="116"/>
        <v>104.95003234420906</v>
      </c>
      <c r="O4051" s="140">
        <v>6987</v>
      </c>
    </row>
    <row r="4052" spans="1:15" x14ac:dyDescent="0.25">
      <c r="A4052" s="99">
        <v>43634.5</v>
      </c>
      <c r="B4052" s="27">
        <v>4045</v>
      </c>
      <c r="C4052" s="50"/>
      <c r="D4052" s="27"/>
      <c r="L4052" s="27">
        <v>8.9399999999999993E-2</v>
      </c>
      <c r="M4052" s="45">
        <f>IF(Measurements!L4049&lt;J$5,(J$6-Measurements!L4049)*((M$2-M$2*M$3-M$2*M$4)/J$4/24),0)</f>
        <v>0</v>
      </c>
      <c r="N4052" s="45">
        <f t="shared" si="116"/>
        <v>94.591411930934768</v>
      </c>
      <c r="O4052" s="140">
        <v>7403</v>
      </c>
    </row>
    <row r="4053" spans="1:15" x14ac:dyDescent="0.25">
      <c r="A4053" s="99">
        <v>43634.541666666664</v>
      </c>
      <c r="B4053" s="27">
        <v>4046</v>
      </c>
      <c r="C4053" s="50"/>
      <c r="D4053" s="27"/>
      <c r="L4053" s="27">
        <v>7.6999999999999999E-2</v>
      </c>
      <c r="M4053" s="45">
        <f>IF(Measurements!L4050&lt;J$5,(J$6-Measurements!L4050)*((M$2-M$2*M$3-M$2*M$4)/J$4/24),0)</f>
        <v>0</v>
      </c>
      <c r="N4053" s="45">
        <f t="shared" si="116"/>
        <v>87.795280019580218</v>
      </c>
      <c r="O4053" s="140">
        <v>7749</v>
      </c>
    </row>
    <row r="4054" spans="1:15" x14ac:dyDescent="0.25">
      <c r="A4054" s="99">
        <v>43634.583333333336</v>
      </c>
      <c r="B4054" s="27">
        <v>4047</v>
      </c>
      <c r="C4054" s="50"/>
      <c r="D4054" s="27"/>
      <c r="L4054" s="27">
        <v>6.9199999999999998E-2</v>
      </c>
      <c r="M4054" s="45">
        <f>IF(Measurements!L4051&lt;J$5,(J$6-Measurements!L4051)*((M$2-M$2*M$3-M$2*M$4)/J$4/24),0)</f>
        <v>0</v>
      </c>
      <c r="N4054" s="45">
        <f t="shared" si="116"/>
        <v>83.520293817276524</v>
      </c>
      <c r="O4054" s="140">
        <v>7955</v>
      </c>
    </row>
    <row r="4055" spans="1:15" x14ac:dyDescent="0.25">
      <c r="A4055" s="99">
        <v>43634.625</v>
      </c>
      <c r="B4055" s="27">
        <v>4048</v>
      </c>
      <c r="C4055" s="50"/>
      <c r="D4055" s="27"/>
      <c r="L4055" s="27">
        <v>6.8699999999999997E-2</v>
      </c>
      <c r="M4055" s="45">
        <f>IF(Measurements!L4052&lt;J$5,(J$6-Measurements!L4052)*((M$2-M$2*M$3-M$2*M$4)/J$4/24),0)</f>
        <v>0</v>
      </c>
      <c r="N4055" s="45">
        <f t="shared" si="116"/>
        <v>83.246256240205781</v>
      </c>
      <c r="O4055" s="140">
        <v>7985</v>
      </c>
    </row>
    <row r="4056" spans="1:15" x14ac:dyDescent="0.25">
      <c r="A4056" s="99">
        <v>43634.666666666664</v>
      </c>
      <c r="B4056" s="27">
        <v>4049</v>
      </c>
      <c r="C4056" s="50"/>
      <c r="D4056" s="27"/>
      <c r="L4056" s="27">
        <v>8.0399999999999999E-2</v>
      </c>
      <c r="M4056" s="45">
        <f>IF(Measurements!L4053&lt;J$5,(J$6-Measurements!L4053)*((M$2-M$2*M$3-M$2*M$4)/J$4/24),0)</f>
        <v>0</v>
      </c>
      <c r="N4056" s="45">
        <f t="shared" si="116"/>
        <v>89.658735543661294</v>
      </c>
      <c r="O4056" s="140">
        <v>7674</v>
      </c>
    </row>
    <row r="4057" spans="1:15" x14ac:dyDescent="0.25">
      <c r="A4057" s="99">
        <v>43634.708333333336</v>
      </c>
      <c r="B4057" s="27">
        <v>4050</v>
      </c>
      <c r="C4057" s="50"/>
      <c r="D4057" s="27"/>
      <c r="L4057" s="27">
        <v>0.1089</v>
      </c>
      <c r="M4057" s="45">
        <f>IF(Measurements!L4054&lt;J$5,(J$6-Measurements!L4054)*((M$2-M$2*M$3-M$2*M$4)/J$4/24),0)</f>
        <v>0</v>
      </c>
      <c r="N4057" s="45">
        <f t="shared" si="116"/>
        <v>105.27887743669396</v>
      </c>
      <c r="O4057" s="140">
        <v>6957</v>
      </c>
    </row>
    <row r="4058" spans="1:15" x14ac:dyDescent="0.25">
      <c r="A4058" s="99">
        <v>43634.75</v>
      </c>
      <c r="B4058" s="27">
        <v>4051</v>
      </c>
      <c r="C4058" s="50"/>
      <c r="D4058" s="27"/>
      <c r="L4058" s="27">
        <v>0.15490000000000001</v>
      </c>
      <c r="M4058" s="45">
        <f>IF(Measurements!L4055&lt;J$5,(J$6-Measurements!L4055)*((M$2-M$2*M$3-M$2*M$4)/J$4/24),0)</f>
        <v>0</v>
      </c>
      <c r="N4058" s="45">
        <f t="shared" si="116"/>
        <v>130.49033452720283</v>
      </c>
      <c r="O4058" s="140">
        <v>6282</v>
      </c>
    </row>
    <row r="4059" spans="1:15" x14ac:dyDescent="0.25">
      <c r="A4059" s="99">
        <v>43634.791666666664</v>
      </c>
      <c r="B4059" s="27">
        <v>4052</v>
      </c>
      <c r="C4059" s="50"/>
      <c r="D4059" s="27"/>
      <c r="L4059" s="27">
        <v>0.20780000000000001</v>
      </c>
      <c r="M4059" s="45">
        <f>IF(Measurements!L4056&lt;J$5,(J$6-Measurements!L4056)*((M$2-M$2*M$3-M$2*M$4)/J$4/24),0)</f>
        <v>0</v>
      </c>
      <c r="N4059" s="45">
        <f t="shared" si="116"/>
        <v>159.48351018128801</v>
      </c>
      <c r="O4059" s="140">
        <v>5510</v>
      </c>
    </row>
    <row r="4060" spans="1:15" x14ac:dyDescent="0.25">
      <c r="A4060" s="99">
        <v>43634.833333333336</v>
      </c>
      <c r="B4060" s="27">
        <v>4053</v>
      </c>
      <c r="C4060" s="50"/>
      <c r="D4060" s="27"/>
      <c r="L4060" s="27">
        <v>0.24399999999999999</v>
      </c>
      <c r="M4060" s="45">
        <f>IF(Measurements!L4057&lt;J$5,(J$6-Measurements!L4057)*((M$2-M$2*M$3-M$2*M$4)/J$4/24),0)</f>
        <v>0</v>
      </c>
      <c r="N4060" s="45">
        <f t="shared" si="116"/>
        <v>179.32383076121022</v>
      </c>
      <c r="O4060" s="140">
        <v>5138</v>
      </c>
    </row>
    <row r="4061" spans="1:15" x14ac:dyDescent="0.25">
      <c r="A4061" s="99">
        <v>43634.875</v>
      </c>
      <c r="B4061" s="27">
        <v>4054</v>
      </c>
      <c r="C4061" s="50"/>
      <c r="D4061" s="27"/>
      <c r="L4061" s="27">
        <v>0.23960000000000001</v>
      </c>
      <c r="M4061" s="45">
        <f>IF(Measurements!L4058&lt;J$5,(J$6-Measurements!L4058)*((M$2-M$2*M$3-M$2*M$4)/J$4/24),0)</f>
        <v>0</v>
      </c>
      <c r="N4061" s="45">
        <f t="shared" si="116"/>
        <v>176.91230008298763</v>
      </c>
      <c r="O4061" s="140">
        <v>5190</v>
      </c>
    </row>
    <row r="4062" spans="1:15" x14ac:dyDescent="0.25">
      <c r="A4062" s="99">
        <v>43634.916666666664</v>
      </c>
      <c r="B4062" s="27">
        <v>4055</v>
      </c>
      <c r="C4062" s="50"/>
      <c r="D4062" s="27"/>
      <c r="L4062" s="27">
        <v>0.19189999999999999</v>
      </c>
      <c r="M4062" s="45">
        <f>IF(Measurements!L4059&lt;J$5,(J$6-Measurements!L4059)*((M$2-M$2*M$3-M$2*M$4)/J$4/24),0)</f>
        <v>0</v>
      </c>
      <c r="N4062" s="45">
        <f t="shared" si="116"/>
        <v>150.76911523043822</v>
      </c>
      <c r="O4062" s="140">
        <v>5775</v>
      </c>
    </row>
    <row r="4063" spans="1:15" x14ac:dyDescent="0.25">
      <c r="A4063" s="99">
        <v>43634.958333333336</v>
      </c>
      <c r="B4063" s="27">
        <v>4056</v>
      </c>
      <c r="C4063" s="50"/>
      <c r="D4063" s="27"/>
      <c r="L4063" s="27">
        <v>0.1235</v>
      </c>
      <c r="M4063" s="45">
        <f>IF(Measurements!L4060&lt;J$5,(J$6-Measurements!L4060)*((M$2-M$2*M$3-M$2*M$4)/J$4/24),0)</f>
        <v>0</v>
      </c>
      <c r="N4063" s="45">
        <f t="shared" si="116"/>
        <v>113.28077468715982</v>
      </c>
      <c r="O4063" s="140">
        <v>6688</v>
      </c>
    </row>
    <row r="4064" spans="1:15" x14ac:dyDescent="0.25">
      <c r="A4064" s="99">
        <v>43635</v>
      </c>
      <c r="B4064" s="27">
        <v>4057</v>
      </c>
      <c r="C4064" s="50"/>
      <c r="D4064" s="27"/>
      <c r="E4064" s="45">
        <f>+IF((MIN(Measurements!G4061:G4084)+MAX(Measurements!G4061:G4084))/2&gt;=E$5,0,E$6-(MIN(Measurements!G4061:G4084)+MAX(Measurements!G4061:G4084))/2)</f>
        <v>0</v>
      </c>
      <c r="F4064" s="45">
        <f>+IF((MIN(Measurements!H4061:H4084)+MAX(Measurements!H4061:H4084))/2&gt;=F$5,0,F$6-(MIN(Measurements!H4061:H4084)+MAX(Measurements!H4061:H4084))/2)</f>
        <v>0</v>
      </c>
      <c r="G4064" s="45">
        <f>+IF((MIN(Measurements!I4061:I4084)+MAX(Measurements!I4061:I4084))/2&gt;=G$5,0,G$6-(MIN(Measurements!I4061:I4084)+MAX(Measurements!I4061:I4084))/2)</f>
        <v>0</v>
      </c>
      <c r="H4064" s="45">
        <f>+IF((MIN(Measurements!J4061:J4084)+MAX(Measurements!J4061:J4084))/2&gt;=H$5,0,H$6-(MIN(Measurements!J4061:J4084)+MAX(Measurements!J4061:J4084))/2)</f>
        <v>0</v>
      </c>
      <c r="I4064" s="45">
        <f>+IF((MIN(Measurements!K4061:K4084)+MAX(Measurements!K4061:K4084))/2&gt;=I$5,0,I$6-(MIN(Measurements!K4061:K4084)+MAX(Measurements!K4061:K4084))/2)</f>
        <v>0</v>
      </c>
      <c r="J4064" s="45">
        <f>+IF((MIN(Measurements!L4061:L4084)+MAX(Measurements!L4061:L4084))/2&gt;=J$5,0,J$6-(MIN(Measurements!L4061:L4084)+MAX(Measurements!L4061:L4084))/2)</f>
        <v>0</v>
      </c>
      <c r="L4064" s="27">
        <v>6.3899999999999998E-2</v>
      </c>
      <c r="M4064" s="45">
        <f>IF(Measurements!L4061&lt;J$5,(J$6-Measurements!L4061)*((M$2-M$2*M$3-M$2*M$4)/J$4/24),0)</f>
        <v>0</v>
      </c>
      <c r="N4064" s="45">
        <f t="shared" si="116"/>
        <v>80.615495500326602</v>
      </c>
      <c r="O4064" s="140">
        <v>8117</v>
      </c>
    </row>
    <row r="4065" spans="1:15" x14ac:dyDescent="0.25">
      <c r="A4065" s="99">
        <v>43635.041666666664</v>
      </c>
      <c r="B4065" s="27">
        <v>4058</v>
      </c>
      <c r="C4065" s="50"/>
      <c r="D4065" s="27"/>
      <c r="L4065" s="27">
        <v>2.8799999999999999E-2</v>
      </c>
      <c r="M4065" s="45">
        <f>IF(Measurements!L4062&lt;J$5,(J$6-Measurements!L4062)*((M$2-M$2*M$3-M$2*M$4)/J$4/24),0)</f>
        <v>0</v>
      </c>
      <c r="N4065" s="45">
        <f t="shared" si="116"/>
        <v>61.378057589960051</v>
      </c>
      <c r="O4065" s="140">
        <v>8537</v>
      </c>
    </row>
    <row r="4066" spans="1:15" x14ac:dyDescent="0.25">
      <c r="A4066" s="99">
        <v>43635.083333333336</v>
      </c>
      <c r="B4066" s="27">
        <v>4059</v>
      </c>
      <c r="C4066" s="50"/>
      <c r="D4066" s="27"/>
      <c r="L4066" s="27">
        <v>1.95E-2</v>
      </c>
      <c r="M4066" s="45">
        <f>IF(Measurements!L4063&lt;J$5,(J$6-Measurements!L4063)*((M$2-M$2*M$3-M$2*M$4)/J$4/24),0)</f>
        <v>0</v>
      </c>
      <c r="N4066" s="45">
        <f t="shared" si="116"/>
        <v>56.280958656444128</v>
      </c>
      <c r="O4066" s="140">
        <v>8694</v>
      </c>
    </row>
    <row r="4067" spans="1:15" x14ac:dyDescent="0.25">
      <c r="A4067" s="99">
        <v>43635.125</v>
      </c>
      <c r="B4067" s="27">
        <v>4060</v>
      </c>
      <c r="C4067" s="50"/>
      <c r="D4067" s="27"/>
      <c r="L4067" s="27">
        <v>3.4799999999999998E-2</v>
      </c>
      <c r="M4067" s="45">
        <f>IF(Measurements!L4064&lt;J$5,(J$6-Measurements!L4064)*((M$2-M$2*M$3-M$2*M$4)/J$4/24),0)</f>
        <v>0</v>
      </c>
      <c r="N4067" s="45">
        <f t="shared" si="116"/>
        <v>64.666508514809038</v>
      </c>
      <c r="O4067" s="140">
        <v>8441</v>
      </c>
    </row>
    <row r="4068" spans="1:15" x14ac:dyDescent="0.25">
      <c r="A4068" s="99">
        <v>43635.166666666664</v>
      </c>
      <c r="B4068" s="27">
        <v>4061</v>
      </c>
      <c r="C4068" s="50"/>
      <c r="D4068" s="27"/>
      <c r="L4068" s="27">
        <v>7.5200000000000003E-2</v>
      </c>
      <c r="M4068" s="45">
        <f>IF(Measurements!L4065&lt;J$5,(J$6-Measurements!L4065)*((M$2-M$2*M$3-M$2*M$4)/J$4/24),0)</f>
        <v>0</v>
      </c>
      <c r="N4068" s="45">
        <f t="shared" si="116"/>
        <v>86.808744742125526</v>
      </c>
      <c r="O4068" s="140">
        <v>7780</v>
      </c>
    </row>
    <row r="4069" spans="1:15" x14ac:dyDescent="0.25">
      <c r="A4069" s="99">
        <v>43635.208333333336</v>
      </c>
      <c r="B4069" s="27">
        <v>4062</v>
      </c>
      <c r="C4069" s="50"/>
      <c r="D4069" s="27"/>
      <c r="L4069" s="27">
        <v>0.1356</v>
      </c>
      <c r="M4069" s="45">
        <f>IF(Measurements!L4066&lt;J$5,(J$6-Measurements!L4066)*((M$2-M$2*M$3-M$2*M$4)/J$4/24),0)</f>
        <v>0</v>
      </c>
      <c r="N4069" s="45">
        <f t="shared" si="116"/>
        <v>119.91248405227195</v>
      </c>
      <c r="O4069" s="140">
        <v>6526</v>
      </c>
    </row>
    <row r="4070" spans="1:15" x14ac:dyDescent="0.25">
      <c r="A4070" s="99">
        <v>43635.25</v>
      </c>
      <c r="B4070" s="27">
        <v>4063</v>
      </c>
      <c r="C4070" s="50"/>
      <c r="D4070" s="27"/>
      <c r="L4070" s="27">
        <v>0.19589999999999999</v>
      </c>
      <c r="M4070" s="45">
        <f>IF(Measurements!L4067&lt;J$5,(J$6-Measurements!L4067)*((M$2-M$2*M$3-M$2*M$4)/J$4/24),0)</f>
        <v>0</v>
      </c>
      <c r="N4070" s="45">
        <f t="shared" si="116"/>
        <v>152.96141584700422</v>
      </c>
      <c r="O4070" s="140">
        <v>5688</v>
      </c>
    </row>
    <row r="4071" spans="1:15" x14ac:dyDescent="0.25">
      <c r="A4071" s="99">
        <v>43635.291666666664</v>
      </c>
      <c r="B4071" s="27">
        <v>4064</v>
      </c>
      <c r="C4071" s="50"/>
      <c r="D4071" s="27"/>
      <c r="L4071" s="27">
        <v>0.2283</v>
      </c>
      <c r="M4071" s="45">
        <f>IF(Measurements!L4068&lt;J$5,(J$6-Measurements!L4068)*((M$2-M$2*M$3-M$2*M$4)/J$4/24),0)</f>
        <v>0</v>
      </c>
      <c r="N4071" s="45">
        <f t="shared" si="116"/>
        <v>170.71905084118873</v>
      </c>
      <c r="O4071" s="140">
        <v>5297</v>
      </c>
    </row>
    <row r="4072" spans="1:15" x14ac:dyDescent="0.25">
      <c r="A4072" s="99">
        <v>43635.333333333336</v>
      </c>
      <c r="B4072" s="27">
        <v>4065</v>
      </c>
      <c r="C4072" s="50"/>
      <c r="D4072" s="27"/>
      <c r="L4072" s="27">
        <v>0.21940000000000001</v>
      </c>
      <c r="M4072" s="45">
        <f>IF(Measurements!L4069&lt;J$5,(J$6-Measurements!L4069)*((M$2-M$2*M$3-M$2*M$4)/J$4/24),0)</f>
        <v>0</v>
      </c>
      <c r="N4072" s="45">
        <f t="shared" si="116"/>
        <v>165.8411819693294</v>
      </c>
      <c r="O4072" s="140">
        <v>5378</v>
      </c>
    </row>
    <row r="4073" spans="1:15" x14ac:dyDescent="0.25">
      <c r="A4073" s="99">
        <v>43635.375</v>
      </c>
      <c r="B4073" s="27">
        <v>4066</v>
      </c>
      <c r="C4073" s="50"/>
      <c r="D4073" s="27"/>
      <c r="L4073" s="27">
        <v>0.18149999999999999</v>
      </c>
      <c r="M4073" s="45">
        <f>IF(Measurements!L4070&lt;J$5,(J$6-Measurements!L4070)*((M$2-M$2*M$3-M$2*M$4)/J$4/24),0)</f>
        <v>0</v>
      </c>
      <c r="N4073" s="45">
        <f t="shared" si="116"/>
        <v>145.06913362736665</v>
      </c>
      <c r="O4073" s="140">
        <v>5905</v>
      </c>
    </row>
    <row r="4074" spans="1:15" x14ac:dyDescent="0.25">
      <c r="A4074" s="99">
        <v>43635.416666666664</v>
      </c>
      <c r="B4074" s="27">
        <v>4067</v>
      </c>
      <c r="C4074" s="50"/>
      <c r="D4074" s="27"/>
      <c r="L4074" s="27">
        <v>0.13919999999999999</v>
      </c>
      <c r="M4074" s="45">
        <f>IF(Measurements!L4071&lt;J$5,(J$6-Measurements!L4071)*((M$2-M$2*M$3-M$2*M$4)/J$4/24),0)</f>
        <v>0</v>
      </c>
      <c r="N4074" s="45">
        <f t="shared" si="116"/>
        <v>121.88555460718132</v>
      </c>
      <c r="O4074" s="140">
        <v>6465</v>
      </c>
    </row>
    <row r="4075" spans="1:15" x14ac:dyDescent="0.25">
      <c r="A4075" s="99">
        <v>43635.458333333336</v>
      </c>
      <c r="B4075" s="27">
        <v>4068</v>
      </c>
      <c r="C4075" s="50"/>
      <c r="D4075" s="27"/>
      <c r="L4075" s="27">
        <v>0.10829999999999999</v>
      </c>
      <c r="M4075" s="45">
        <f>IF(Measurements!L4072&lt;J$5,(J$6-Measurements!L4072)*((M$2-M$2*M$3-M$2*M$4)/J$4/24),0)</f>
        <v>0</v>
      </c>
      <c r="N4075" s="45">
        <f t="shared" si="116"/>
        <v>104.95003234420906</v>
      </c>
      <c r="O4075" s="140">
        <v>6988</v>
      </c>
    </row>
    <row r="4076" spans="1:15" x14ac:dyDescent="0.25">
      <c r="A4076" s="99">
        <v>43635.5</v>
      </c>
      <c r="B4076" s="27">
        <v>4069</v>
      </c>
      <c r="C4076" s="50"/>
      <c r="D4076" s="27"/>
      <c r="L4076" s="27">
        <v>8.9399999999999993E-2</v>
      </c>
      <c r="M4076" s="45">
        <f>IF(Measurements!L4073&lt;J$5,(J$6-Measurements!L4073)*((M$2-M$2*M$3-M$2*M$4)/J$4/24),0)</f>
        <v>0</v>
      </c>
      <c r="N4076" s="45">
        <f t="shared" si="116"/>
        <v>94.591411930934768</v>
      </c>
      <c r="O4076" s="140">
        <v>7404</v>
      </c>
    </row>
    <row r="4077" spans="1:15" x14ac:dyDescent="0.25">
      <c r="A4077" s="99">
        <v>43635.541666666664</v>
      </c>
      <c r="B4077" s="27">
        <v>4070</v>
      </c>
      <c r="C4077" s="50"/>
      <c r="D4077" s="27"/>
      <c r="L4077" s="27">
        <v>7.6999999999999999E-2</v>
      </c>
      <c r="M4077" s="45">
        <f>IF(Measurements!L4074&lt;J$5,(J$6-Measurements!L4074)*((M$2-M$2*M$3-M$2*M$4)/J$4/24),0)</f>
        <v>0</v>
      </c>
      <c r="N4077" s="45">
        <f t="shared" si="116"/>
        <v>87.795280019580218</v>
      </c>
      <c r="O4077" s="140">
        <v>7750</v>
      </c>
    </row>
    <row r="4078" spans="1:15" x14ac:dyDescent="0.25">
      <c r="A4078" s="99">
        <v>43635.583333333336</v>
      </c>
      <c r="B4078" s="27">
        <v>4071</v>
      </c>
      <c r="C4078" s="50"/>
      <c r="D4078" s="27"/>
      <c r="L4078" s="27">
        <v>6.9199999999999998E-2</v>
      </c>
      <c r="M4078" s="45">
        <f>IF(Measurements!L4075&lt;J$5,(J$6-Measurements!L4075)*((M$2-M$2*M$3-M$2*M$4)/J$4/24),0)</f>
        <v>0</v>
      </c>
      <c r="N4078" s="45">
        <f t="shared" si="116"/>
        <v>83.520293817276524</v>
      </c>
      <c r="O4078" s="140">
        <v>7956</v>
      </c>
    </row>
    <row r="4079" spans="1:15" x14ac:dyDescent="0.25">
      <c r="A4079" s="99">
        <v>43635.625</v>
      </c>
      <c r="B4079" s="27">
        <v>4072</v>
      </c>
      <c r="C4079" s="50"/>
      <c r="D4079" s="27"/>
      <c r="L4079" s="27">
        <v>6.8699999999999997E-2</v>
      </c>
      <c r="M4079" s="45">
        <f>IF(Measurements!L4076&lt;J$5,(J$6-Measurements!L4076)*((M$2-M$2*M$3-M$2*M$4)/J$4/24),0)</f>
        <v>0</v>
      </c>
      <c r="N4079" s="45">
        <f t="shared" si="116"/>
        <v>83.246256240205781</v>
      </c>
      <c r="O4079" s="140">
        <v>7986</v>
      </c>
    </row>
    <row r="4080" spans="1:15" x14ac:dyDescent="0.25">
      <c r="A4080" s="99">
        <v>43635.666666666664</v>
      </c>
      <c r="B4080" s="27">
        <v>4073</v>
      </c>
      <c r="C4080" s="50"/>
      <c r="D4080" s="27"/>
      <c r="L4080" s="27">
        <v>8.0399999999999999E-2</v>
      </c>
      <c r="M4080" s="45">
        <f>IF(Measurements!L4077&lt;J$5,(J$6-Measurements!L4077)*((M$2-M$2*M$3-M$2*M$4)/J$4/24),0)</f>
        <v>0</v>
      </c>
      <c r="N4080" s="45">
        <f t="shared" si="116"/>
        <v>89.658735543661294</v>
      </c>
      <c r="O4080" s="140">
        <v>7675</v>
      </c>
    </row>
    <row r="4081" spans="1:15" x14ac:dyDescent="0.25">
      <c r="A4081" s="99">
        <v>43635.708333333336</v>
      </c>
      <c r="B4081" s="27">
        <v>4074</v>
      </c>
      <c r="C4081" s="50"/>
      <c r="D4081" s="27"/>
      <c r="L4081" s="27">
        <v>0.1089</v>
      </c>
      <c r="M4081" s="45">
        <f>IF(Measurements!L4078&lt;J$5,(J$6-Measurements!L4078)*((M$2-M$2*M$3-M$2*M$4)/J$4/24),0)</f>
        <v>0</v>
      </c>
      <c r="N4081" s="45">
        <f t="shared" si="116"/>
        <v>105.27887743669396</v>
      </c>
      <c r="O4081" s="140">
        <v>6958</v>
      </c>
    </row>
    <row r="4082" spans="1:15" x14ac:dyDescent="0.25">
      <c r="A4082" s="99">
        <v>43635.75</v>
      </c>
      <c r="B4082" s="27">
        <v>4075</v>
      </c>
      <c r="C4082" s="50"/>
      <c r="D4082" s="27"/>
      <c r="L4082" s="27">
        <v>0.15490000000000001</v>
      </c>
      <c r="M4082" s="45">
        <f>IF(Measurements!L4079&lt;J$5,(J$6-Measurements!L4079)*((M$2-M$2*M$3-M$2*M$4)/J$4/24),0)</f>
        <v>0</v>
      </c>
      <c r="N4082" s="45">
        <f t="shared" si="116"/>
        <v>130.49033452720283</v>
      </c>
      <c r="O4082" s="140">
        <v>6283</v>
      </c>
    </row>
    <row r="4083" spans="1:15" x14ac:dyDescent="0.25">
      <c r="A4083" s="99">
        <v>43635.791666666664</v>
      </c>
      <c r="B4083" s="27">
        <v>4076</v>
      </c>
      <c r="C4083" s="50"/>
      <c r="D4083" s="27"/>
      <c r="L4083" s="27">
        <v>0.20780000000000001</v>
      </c>
      <c r="M4083" s="45">
        <f>IF(Measurements!L4080&lt;J$5,(J$6-Measurements!L4080)*((M$2-M$2*M$3-M$2*M$4)/J$4/24),0)</f>
        <v>0</v>
      </c>
      <c r="N4083" s="45">
        <f t="shared" si="116"/>
        <v>159.48351018128801</v>
      </c>
      <c r="O4083" s="140">
        <v>5511</v>
      </c>
    </row>
    <row r="4084" spans="1:15" x14ac:dyDescent="0.25">
      <c r="A4084" s="99">
        <v>43635.833333333336</v>
      </c>
      <c r="B4084" s="27">
        <v>4077</v>
      </c>
      <c r="C4084" s="50"/>
      <c r="D4084" s="27"/>
      <c r="L4084" s="27">
        <v>0.24399999999999999</v>
      </c>
      <c r="M4084" s="45">
        <f>IF(Measurements!L4081&lt;J$5,(J$6-Measurements!L4081)*((M$2-M$2*M$3-M$2*M$4)/J$4/24),0)</f>
        <v>0</v>
      </c>
      <c r="N4084" s="45">
        <f t="shared" si="116"/>
        <v>179.32383076121022</v>
      </c>
      <c r="O4084" s="140">
        <v>5139</v>
      </c>
    </row>
    <row r="4085" spans="1:15" x14ac:dyDescent="0.25">
      <c r="A4085" s="99">
        <v>43635.875</v>
      </c>
      <c r="B4085" s="27">
        <v>4078</v>
      </c>
      <c r="C4085" s="50"/>
      <c r="D4085" s="27"/>
      <c r="L4085" s="27">
        <v>0.23960000000000001</v>
      </c>
      <c r="M4085" s="45">
        <f>IF(Measurements!L4082&lt;J$5,(J$6-Measurements!L4082)*((M$2-M$2*M$3-M$2*M$4)/J$4/24),0)</f>
        <v>0</v>
      </c>
      <c r="N4085" s="45">
        <f t="shared" si="116"/>
        <v>176.91230008298763</v>
      </c>
      <c r="O4085" s="140">
        <v>5191</v>
      </c>
    </row>
    <row r="4086" spans="1:15" x14ac:dyDescent="0.25">
      <c r="A4086" s="99">
        <v>43635.916666666664</v>
      </c>
      <c r="B4086" s="27">
        <v>4079</v>
      </c>
      <c r="C4086" s="50"/>
      <c r="D4086" s="27"/>
      <c r="L4086" s="27">
        <v>0.19189999999999999</v>
      </c>
      <c r="M4086" s="45">
        <f>IF(Measurements!L4083&lt;J$5,(J$6-Measurements!L4083)*((M$2-M$2*M$3-M$2*M$4)/J$4/24),0)</f>
        <v>0</v>
      </c>
      <c r="N4086" s="45">
        <f t="shared" si="116"/>
        <v>150.76911523043822</v>
      </c>
      <c r="O4086" s="140">
        <v>5776</v>
      </c>
    </row>
    <row r="4087" spans="1:15" x14ac:dyDescent="0.25">
      <c r="A4087" s="99">
        <v>43635.958333333336</v>
      </c>
      <c r="B4087" s="27">
        <v>4080</v>
      </c>
      <c r="C4087" s="50"/>
      <c r="D4087" s="27"/>
      <c r="L4087" s="27">
        <v>0.1235</v>
      </c>
      <c r="M4087" s="45">
        <f>IF(Measurements!L4084&lt;J$5,(J$6-Measurements!L4084)*((M$2-M$2*M$3-M$2*M$4)/J$4/24),0)</f>
        <v>0</v>
      </c>
      <c r="N4087" s="45">
        <f t="shared" si="116"/>
        <v>113.28077468715982</v>
      </c>
      <c r="O4087" s="140">
        <v>6689</v>
      </c>
    </row>
    <row r="4088" spans="1:15" x14ac:dyDescent="0.25">
      <c r="A4088" s="99">
        <v>43636</v>
      </c>
      <c r="B4088" s="27">
        <v>4081</v>
      </c>
      <c r="C4088" s="50"/>
      <c r="D4088" s="27"/>
      <c r="E4088" s="45">
        <f>+IF((MIN(Measurements!G4085:G4108)+MAX(Measurements!G4085:G4108))/2&gt;=E$5,0,E$6-(MIN(Measurements!G4085:G4108)+MAX(Measurements!G4085:G4108))/2)</f>
        <v>0</v>
      </c>
      <c r="F4088" s="45">
        <f>+IF((MIN(Measurements!H4085:H4108)+MAX(Measurements!H4085:H4108))/2&gt;=F$5,0,F$6-(MIN(Measurements!H4085:H4108)+MAX(Measurements!H4085:H4108))/2)</f>
        <v>0</v>
      </c>
      <c r="G4088" s="45">
        <f>+IF((MIN(Measurements!I4085:I4108)+MAX(Measurements!I4085:I4108))/2&gt;=G$5,0,G$6-(MIN(Measurements!I4085:I4108)+MAX(Measurements!I4085:I4108))/2)</f>
        <v>0</v>
      </c>
      <c r="H4088" s="45">
        <f>+IF((MIN(Measurements!J4085:J4108)+MAX(Measurements!J4085:J4108))/2&gt;=H$5,0,H$6-(MIN(Measurements!J4085:J4108)+MAX(Measurements!J4085:J4108))/2)</f>
        <v>0</v>
      </c>
      <c r="I4088" s="45">
        <f>+IF((MIN(Measurements!K4085:K4108)+MAX(Measurements!K4085:K4108))/2&gt;=I$5,0,I$6-(MIN(Measurements!K4085:K4108)+MAX(Measurements!K4085:K4108))/2)</f>
        <v>0</v>
      </c>
      <c r="J4088" s="45">
        <f>+IF((MIN(Measurements!L4085:L4108)+MAX(Measurements!L4085:L4108))/2&gt;=J$5,0,J$6-(MIN(Measurements!L4085:L4108)+MAX(Measurements!L4085:L4108))/2)</f>
        <v>0</v>
      </c>
      <c r="L4088" s="27">
        <v>6.3899999999999998E-2</v>
      </c>
      <c r="M4088" s="45">
        <f>IF(Measurements!L4085&lt;J$5,(J$6-Measurements!L4085)*((M$2-M$2*M$3-M$2*M$4)/J$4/24),0)</f>
        <v>0</v>
      </c>
      <c r="N4088" s="45">
        <f t="shared" si="116"/>
        <v>80.615495500326602</v>
      </c>
      <c r="O4088" s="140">
        <v>8118</v>
      </c>
    </row>
    <row r="4089" spans="1:15" x14ac:dyDescent="0.25">
      <c r="A4089" s="99">
        <v>43636.041666666664</v>
      </c>
      <c r="B4089" s="27">
        <v>4082</v>
      </c>
      <c r="C4089" s="50"/>
      <c r="D4089" s="27"/>
      <c r="L4089" s="27">
        <v>2.8799999999999999E-2</v>
      </c>
      <c r="M4089" s="45">
        <f>IF(Measurements!L4086&lt;J$5,(J$6-Measurements!L4086)*((M$2-M$2*M$3-M$2*M$4)/J$4/24),0)</f>
        <v>0</v>
      </c>
      <c r="N4089" s="45">
        <f t="shared" si="116"/>
        <v>61.378057589960051</v>
      </c>
      <c r="O4089" s="140">
        <v>8538</v>
      </c>
    </row>
    <row r="4090" spans="1:15" x14ac:dyDescent="0.25">
      <c r="A4090" s="99">
        <v>43636.083333333336</v>
      </c>
      <c r="B4090" s="27">
        <v>4083</v>
      </c>
      <c r="C4090" s="50"/>
      <c r="D4090" s="27"/>
      <c r="L4090" s="27">
        <v>1.95E-2</v>
      </c>
      <c r="M4090" s="45">
        <f>IF(Measurements!L4087&lt;J$5,(J$6-Measurements!L4087)*((M$2-M$2*M$3-M$2*M$4)/J$4/24),0)</f>
        <v>0</v>
      </c>
      <c r="N4090" s="45">
        <f t="shared" si="116"/>
        <v>56.280958656444128</v>
      </c>
      <c r="O4090" s="140">
        <v>8695</v>
      </c>
    </row>
    <row r="4091" spans="1:15" x14ac:dyDescent="0.25">
      <c r="A4091" s="99">
        <v>43636.125</v>
      </c>
      <c r="B4091" s="27">
        <v>4084</v>
      </c>
      <c r="C4091" s="50"/>
      <c r="D4091" s="27"/>
      <c r="L4091" s="27">
        <v>3.4799999999999998E-2</v>
      </c>
      <c r="M4091" s="45">
        <f>IF(Measurements!L4088&lt;J$5,(J$6-Measurements!L4088)*((M$2-M$2*M$3-M$2*M$4)/J$4/24),0)</f>
        <v>0</v>
      </c>
      <c r="N4091" s="45">
        <f t="shared" si="116"/>
        <v>64.666508514809038</v>
      </c>
      <c r="O4091" s="140">
        <v>8442</v>
      </c>
    </row>
    <row r="4092" spans="1:15" x14ac:dyDescent="0.25">
      <c r="A4092" s="99">
        <v>43636.166666666664</v>
      </c>
      <c r="B4092" s="27">
        <v>4085</v>
      </c>
      <c r="C4092" s="50"/>
      <c r="D4092" s="27"/>
      <c r="L4092" s="27">
        <v>7.5200000000000003E-2</v>
      </c>
      <c r="M4092" s="45">
        <f>IF(Measurements!L4089&lt;J$5,(J$6-Measurements!L4089)*((M$2-M$2*M$3-M$2*M$4)/J$4/24),0)</f>
        <v>0</v>
      </c>
      <c r="N4092" s="45">
        <f t="shared" si="116"/>
        <v>86.808744742125526</v>
      </c>
      <c r="O4092" s="140">
        <v>7781</v>
      </c>
    </row>
    <row r="4093" spans="1:15" x14ac:dyDescent="0.25">
      <c r="A4093" s="99">
        <v>43636.208333333336</v>
      </c>
      <c r="B4093" s="27">
        <v>4086</v>
      </c>
      <c r="C4093" s="50"/>
      <c r="D4093" s="27"/>
      <c r="L4093" s="27">
        <v>0.1356</v>
      </c>
      <c r="M4093" s="45">
        <f>IF(Measurements!L4090&lt;J$5,(J$6-Measurements!L4090)*((M$2-M$2*M$3-M$2*M$4)/J$4/24),0)</f>
        <v>0</v>
      </c>
      <c r="N4093" s="45">
        <f t="shared" si="116"/>
        <v>119.91248405227195</v>
      </c>
      <c r="O4093" s="140">
        <v>6527</v>
      </c>
    </row>
    <row r="4094" spans="1:15" x14ac:dyDescent="0.25">
      <c r="A4094" s="99">
        <v>43636.25</v>
      </c>
      <c r="B4094" s="27">
        <v>4087</v>
      </c>
      <c r="C4094" s="50"/>
      <c r="D4094" s="27"/>
      <c r="L4094" s="27">
        <v>0.19589999999999999</v>
      </c>
      <c r="M4094" s="45">
        <f>IF(Measurements!L4091&lt;J$5,(J$6-Measurements!L4091)*((M$2-M$2*M$3-M$2*M$4)/J$4/24),0)</f>
        <v>0</v>
      </c>
      <c r="N4094" s="45">
        <f t="shared" si="116"/>
        <v>152.96141584700422</v>
      </c>
      <c r="O4094" s="140">
        <v>5689</v>
      </c>
    </row>
    <row r="4095" spans="1:15" x14ac:dyDescent="0.25">
      <c r="A4095" s="99">
        <v>43636.291666666664</v>
      </c>
      <c r="B4095" s="27">
        <v>4088</v>
      </c>
      <c r="C4095" s="50"/>
      <c r="D4095" s="27"/>
      <c r="L4095" s="27">
        <v>0.2283</v>
      </c>
      <c r="M4095" s="45">
        <f>IF(Measurements!L4092&lt;J$5,(J$6-Measurements!L4092)*((M$2-M$2*M$3-M$2*M$4)/J$4/24),0)</f>
        <v>0</v>
      </c>
      <c r="N4095" s="45">
        <f t="shared" si="116"/>
        <v>170.71905084118873</v>
      </c>
      <c r="O4095" s="140">
        <v>5298</v>
      </c>
    </row>
    <row r="4096" spans="1:15" x14ac:dyDescent="0.25">
      <c r="A4096" s="99">
        <v>43636.333333333336</v>
      </c>
      <c r="B4096" s="27">
        <v>4089</v>
      </c>
      <c r="C4096" s="50"/>
      <c r="D4096" s="27"/>
      <c r="L4096" s="27">
        <v>0.21940000000000001</v>
      </c>
      <c r="M4096" s="45">
        <f>IF(Measurements!L4093&lt;J$5,(J$6-Measurements!L4093)*((M$2-M$2*M$3-M$2*M$4)/J$4/24),0)</f>
        <v>0</v>
      </c>
      <c r="N4096" s="45">
        <f t="shared" si="116"/>
        <v>165.8411819693294</v>
      </c>
      <c r="O4096" s="140">
        <v>5379</v>
      </c>
    </row>
    <row r="4097" spans="1:15" x14ac:dyDescent="0.25">
      <c r="A4097" s="99">
        <v>43636.375</v>
      </c>
      <c r="B4097" s="27">
        <v>4090</v>
      </c>
      <c r="C4097" s="50"/>
      <c r="D4097" s="27"/>
      <c r="L4097" s="27">
        <v>0.18149999999999999</v>
      </c>
      <c r="M4097" s="45">
        <f>IF(Measurements!L4094&lt;J$5,(J$6-Measurements!L4094)*((M$2-M$2*M$3-M$2*M$4)/J$4/24),0)</f>
        <v>0</v>
      </c>
      <c r="N4097" s="45">
        <f t="shared" si="116"/>
        <v>145.06913362736665</v>
      </c>
      <c r="O4097" s="140">
        <v>5906</v>
      </c>
    </row>
    <row r="4098" spans="1:15" x14ac:dyDescent="0.25">
      <c r="A4098" s="99">
        <v>43636.416666666664</v>
      </c>
      <c r="B4098" s="27">
        <v>4091</v>
      </c>
      <c r="C4098" s="50"/>
      <c r="D4098" s="27"/>
      <c r="L4098" s="27">
        <v>0.13919999999999999</v>
      </c>
      <c r="M4098" s="45">
        <f>IF(Measurements!L4095&lt;J$5,(J$6-Measurements!L4095)*((M$2-M$2*M$3-M$2*M$4)/J$4/24),0)</f>
        <v>0</v>
      </c>
      <c r="N4098" s="45">
        <f t="shared" si="116"/>
        <v>121.88555460718132</v>
      </c>
      <c r="O4098" s="140">
        <v>6466</v>
      </c>
    </row>
    <row r="4099" spans="1:15" x14ac:dyDescent="0.25">
      <c r="A4099" s="99">
        <v>43636.458333333336</v>
      </c>
      <c r="B4099" s="27">
        <v>4092</v>
      </c>
      <c r="C4099" s="50"/>
      <c r="D4099" s="27"/>
      <c r="L4099" s="27">
        <v>0.10829999999999999</v>
      </c>
      <c r="M4099" s="45">
        <f>IF(Measurements!L4096&lt;J$5,(J$6-Measurements!L4096)*((M$2-M$2*M$3-M$2*M$4)/J$4/24),0)</f>
        <v>0</v>
      </c>
      <c r="N4099" s="45">
        <f t="shared" si="116"/>
        <v>104.95003234420906</v>
      </c>
      <c r="O4099" s="140">
        <v>6989</v>
      </c>
    </row>
    <row r="4100" spans="1:15" x14ac:dyDescent="0.25">
      <c r="A4100" s="99">
        <v>43636.5</v>
      </c>
      <c r="B4100" s="27">
        <v>4093</v>
      </c>
      <c r="C4100" s="50"/>
      <c r="D4100" s="27"/>
      <c r="L4100" s="27">
        <v>8.9399999999999993E-2</v>
      </c>
      <c r="M4100" s="45">
        <f>IF(Measurements!L4097&lt;J$5,(J$6-Measurements!L4097)*((M$2-M$2*M$3-M$2*M$4)/J$4/24),0)</f>
        <v>0</v>
      </c>
      <c r="N4100" s="45">
        <f t="shared" si="116"/>
        <v>94.591411930934768</v>
      </c>
      <c r="O4100" s="140">
        <v>7405</v>
      </c>
    </row>
    <row r="4101" spans="1:15" x14ac:dyDescent="0.25">
      <c r="A4101" s="99">
        <v>43636.541666666664</v>
      </c>
      <c r="B4101" s="27">
        <v>4094</v>
      </c>
      <c r="C4101" s="50"/>
      <c r="D4101" s="27"/>
      <c r="L4101" s="27">
        <v>7.6999999999999999E-2</v>
      </c>
      <c r="M4101" s="45">
        <f>IF(Measurements!L4098&lt;J$5,(J$6-Measurements!L4098)*((M$2-M$2*M$3-M$2*M$4)/J$4/24),0)</f>
        <v>0</v>
      </c>
      <c r="N4101" s="45">
        <f t="shared" si="116"/>
        <v>87.795280019580218</v>
      </c>
      <c r="O4101" s="140">
        <v>7751</v>
      </c>
    </row>
    <row r="4102" spans="1:15" x14ac:dyDescent="0.25">
      <c r="A4102" s="99">
        <v>43636.583333333336</v>
      </c>
      <c r="B4102" s="27">
        <v>4095</v>
      </c>
      <c r="C4102" s="50"/>
      <c r="D4102" s="27"/>
      <c r="L4102" s="27">
        <v>6.9199999999999998E-2</v>
      </c>
      <c r="M4102" s="45">
        <f>IF(Measurements!L4099&lt;J$5,(J$6-Measurements!L4099)*((M$2-M$2*M$3-M$2*M$4)/J$4/24),0)</f>
        <v>0</v>
      </c>
      <c r="N4102" s="45">
        <f t="shared" si="116"/>
        <v>83.520293817276524</v>
      </c>
      <c r="O4102" s="140">
        <v>7957</v>
      </c>
    </row>
    <row r="4103" spans="1:15" x14ac:dyDescent="0.25">
      <c r="A4103" s="99">
        <v>43636.625</v>
      </c>
      <c r="B4103" s="27">
        <v>4096</v>
      </c>
      <c r="C4103" s="50"/>
      <c r="D4103" s="27"/>
      <c r="L4103" s="27">
        <v>6.8699999999999997E-2</v>
      </c>
      <c r="M4103" s="45">
        <f>IF(Measurements!L4100&lt;J$5,(J$6-Measurements!L4100)*((M$2-M$2*M$3-M$2*M$4)/J$4/24),0)</f>
        <v>0</v>
      </c>
      <c r="N4103" s="45">
        <f t="shared" si="116"/>
        <v>83.246256240205781</v>
      </c>
      <c r="O4103" s="140">
        <v>7987</v>
      </c>
    </row>
    <row r="4104" spans="1:15" x14ac:dyDescent="0.25">
      <c r="A4104" s="99">
        <v>43636.666666666664</v>
      </c>
      <c r="B4104" s="27">
        <v>4097</v>
      </c>
      <c r="C4104" s="50"/>
      <c r="D4104" s="27"/>
      <c r="L4104" s="27">
        <v>8.0399999999999999E-2</v>
      </c>
      <c r="M4104" s="45">
        <f>IF(Measurements!L4101&lt;J$5,(J$6-Measurements!L4101)*((M$2-M$2*M$3-M$2*M$4)/J$4/24),0)</f>
        <v>0</v>
      </c>
      <c r="N4104" s="45">
        <f t="shared" si="116"/>
        <v>89.658735543661294</v>
      </c>
      <c r="O4104" s="140">
        <v>7676</v>
      </c>
    </row>
    <row r="4105" spans="1:15" x14ac:dyDescent="0.25">
      <c r="A4105" s="99">
        <v>43636.708333333336</v>
      </c>
      <c r="B4105" s="27">
        <v>4098</v>
      </c>
      <c r="C4105" s="50"/>
      <c r="D4105" s="27"/>
      <c r="L4105" s="27">
        <v>0.1089</v>
      </c>
      <c r="M4105" s="45">
        <f>IF(Measurements!L4102&lt;J$5,(J$6-Measurements!L4102)*((M$2-M$2*M$3-M$2*M$4)/J$4/24),0)</f>
        <v>0</v>
      </c>
      <c r="N4105" s="45">
        <f t="shared" ref="N4105:N4168" si="117">+M4105+$L4105*M$2*M$3/$M$6+M$5</f>
        <v>105.27887743669396</v>
      </c>
      <c r="O4105" s="140">
        <v>6959</v>
      </c>
    </row>
    <row r="4106" spans="1:15" x14ac:dyDescent="0.25">
      <c r="A4106" s="99">
        <v>43636.75</v>
      </c>
      <c r="B4106" s="27">
        <v>4099</v>
      </c>
      <c r="C4106" s="50"/>
      <c r="D4106" s="27"/>
      <c r="L4106" s="27">
        <v>0.15490000000000001</v>
      </c>
      <c r="M4106" s="45">
        <f>IF(Measurements!L4103&lt;J$5,(J$6-Measurements!L4103)*((M$2-M$2*M$3-M$2*M$4)/J$4/24),0)</f>
        <v>0</v>
      </c>
      <c r="N4106" s="45">
        <f t="shared" si="117"/>
        <v>130.49033452720283</v>
      </c>
      <c r="O4106" s="140">
        <v>6284</v>
      </c>
    </row>
    <row r="4107" spans="1:15" x14ac:dyDescent="0.25">
      <c r="A4107" s="99">
        <v>43636.791666666664</v>
      </c>
      <c r="B4107" s="27">
        <v>4100</v>
      </c>
      <c r="C4107" s="50"/>
      <c r="D4107" s="27"/>
      <c r="L4107" s="27">
        <v>0.20780000000000001</v>
      </c>
      <c r="M4107" s="45">
        <f>IF(Measurements!L4104&lt;J$5,(J$6-Measurements!L4104)*((M$2-M$2*M$3-M$2*M$4)/J$4/24),0)</f>
        <v>0</v>
      </c>
      <c r="N4107" s="45">
        <f t="shared" si="117"/>
        <v>159.48351018128801</v>
      </c>
      <c r="O4107" s="140">
        <v>5512</v>
      </c>
    </row>
    <row r="4108" spans="1:15" x14ac:dyDescent="0.25">
      <c r="A4108" s="99">
        <v>43636.833333333336</v>
      </c>
      <c r="B4108" s="27">
        <v>4101</v>
      </c>
      <c r="C4108" s="50"/>
      <c r="D4108" s="27"/>
      <c r="L4108" s="27">
        <v>0.24399999999999999</v>
      </c>
      <c r="M4108" s="45">
        <f>IF(Measurements!L4105&lt;J$5,(J$6-Measurements!L4105)*((M$2-M$2*M$3-M$2*M$4)/J$4/24),0)</f>
        <v>0</v>
      </c>
      <c r="N4108" s="45">
        <f t="shared" si="117"/>
        <v>179.32383076121022</v>
      </c>
      <c r="O4108" s="140">
        <v>5140</v>
      </c>
    </row>
    <row r="4109" spans="1:15" x14ac:dyDescent="0.25">
      <c r="A4109" s="99">
        <v>43636.875</v>
      </c>
      <c r="B4109" s="27">
        <v>4102</v>
      </c>
      <c r="C4109" s="50"/>
      <c r="D4109" s="27"/>
      <c r="L4109" s="27">
        <v>0.23960000000000001</v>
      </c>
      <c r="M4109" s="45">
        <f>IF(Measurements!L4106&lt;J$5,(J$6-Measurements!L4106)*((M$2-M$2*M$3-M$2*M$4)/J$4/24),0)</f>
        <v>0</v>
      </c>
      <c r="N4109" s="45">
        <f t="shared" si="117"/>
        <v>176.91230008298763</v>
      </c>
      <c r="O4109" s="140">
        <v>5192</v>
      </c>
    </row>
    <row r="4110" spans="1:15" x14ac:dyDescent="0.25">
      <c r="A4110" s="99">
        <v>43636.916666666664</v>
      </c>
      <c r="B4110" s="27">
        <v>4103</v>
      </c>
      <c r="C4110" s="50"/>
      <c r="D4110" s="27"/>
      <c r="L4110" s="27">
        <v>0.19189999999999999</v>
      </c>
      <c r="M4110" s="45">
        <f>IF(Measurements!L4107&lt;J$5,(J$6-Measurements!L4107)*((M$2-M$2*M$3-M$2*M$4)/J$4/24),0)</f>
        <v>0</v>
      </c>
      <c r="N4110" s="45">
        <f t="shared" si="117"/>
        <v>150.76911523043822</v>
      </c>
      <c r="O4110" s="140">
        <v>5777</v>
      </c>
    </row>
    <row r="4111" spans="1:15" x14ac:dyDescent="0.25">
      <c r="A4111" s="99">
        <v>43636.958333333336</v>
      </c>
      <c r="B4111" s="27">
        <v>4104</v>
      </c>
      <c r="C4111" s="50"/>
      <c r="D4111" s="27"/>
      <c r="L4111" s="27">
        <v>0.1235</v>
      </c>
      <c r="M4111" s="45">
        <f>IF(Measurements!L4108&lt;J$5,(J$6-Measurements!L4108)*((M$2-M$2*M$3-M$2*M$4)/J$4/24),0)</f>
        <v>0</v>
      </c>
      <c r="N4111" s="45">
        <f t="shared" si="117"/>
        <v>113.28077468715982</v>
      </c>
      <c r="O4111" s="140">
        <v>6690</v>
      </c>
    </row>
    <row r="4112" spans="1:15" x14ac:dyDescent="0.25">
      <c r="A4112" s="99">
        <v>43637</v>
      </c>
      <c r="B4112" s="27">
        <v>4105</v>
      </c>
      <c r="C4112" s="50"/>
      <c r="D4112" s="27"/>
      <c r="E4112" s="45">
        <f>+IF((MIN(Measurements!G4109:G4132)+MAX(Measurements!G4109:G4132))/2&gt;=E$5,0,E$6-(MIN(Measurements!G4109:G4132)+MAX(Measurements!G4109:G4132))/2)</f>
        <v>0</v>
      </c>
      <c r="F4112" s="45">
        <f>+IF((MIN(Measurements!H4109:H4132)+MAX(Measurements!H4109:H4132))/2&gt;=F$5,0,F$6-(MIN(Measurements!H4109:H4132)+MAX(Measurements!H4109:H4132))/2)</f>
        <v>0</v>
      </c>
      <c r="G4112" s="45">
        <f>+IF((MIN(Measurements!I4109:I4132)+MAX(Measurements!I4109:I4132))/2&gt;=G$5,0,G$6-(MIN(Measurements!I4109:I4132)+MAX(Measurements!I4109:I4132))/2)</f>
        <v>0</v>
      </c>
      <c r="H4112" s="45">
        <f>+IF((MIN(Measurements!J4109:J4132)+MAX(Measurements!J4109:J4132))/2&gt;=H$5,0,H$6-(MIN(Measurements!J4109:J4132)+MAX(Measurements!J4109:J4132))/2)</f>
        <v>0</v>
      </c>
      <c r="I4112" s="45">
        <f>+IF((MIN(Measurements!K4109:K4132)+MAX(Measurements!K4109:K4132))/2&gt;=I$5,0,I$6-(MIN(Measurements!K4109:K4132)+MAX(Measurements!K4109:K4132))/2)</f>
        <v>0</v>
      </c>
      <c r="J4112" s="45">
        <f>+IF((MIN(Measurements!L4109:L4132)+MAX(Measurements!L4109:L4132))/2&gt;=J$5,0,J$6-(MIN(Measurements!L4109:L4132)+MAX(Measurements!L4109:L4132))/2)</f>
        <v>0</v>
      </c>
      <c r="L4112" s="27">
        <v>6.3899999999999998E-2</v>
      </c>
      <c r="M4112" s="45">
        <f>IF(Measurements!L4109&lt;J$5,(J$6-Measurements!L4109)*((M$2-M$2*M$3-M$2*M$4)/J$4/24),0)</f>
        <v>0</v>
      </c>
      <c r="N4112" s="45">
        <f t="shared" si="117"/>
        <v>80.615495500326602</v>
      </c>
      <c r="O4112" s="140">
        <v>8119</v>
      </c>
    </row>
    <row r="4113" spans="1:15" x14ac:dyDescent="0.25">
      <c r="A4113" s="99">
        <v>43637.041666666664</v>
      </c>
      <c r="B4113" s="27">
        <v>4106</v>
      </c>
      <c r="C4113" s="50"/>
      <c r="D4113" s="27"/>
      <c r="L4113" s="27">
        <v>2.8799999999999999E-2</v>
      </c>
      <c r="M4113" s="45">
        <f>IF(Measurements!L4110&lt;J$5,(J$6-Measurements!L4110)*((M$2-M$2*M$3-M$2*M$4)/J$4/24),0)</f>
        <v>0</v>
      </c>
      <c r="N4113" s="45">
        <f t="shared" si="117"/>
        <v>61.378057589960051</v>
      </c>
      <c r="O4113" s="140">
        <v>8539</v>
      </c>
    </row>
    <row r="4114" spans="1:15" x14ac:dyDescent="0.25">
      <c r="A4114" s="99">
        <v>43637.083333333336</v>
      </c>
      <c r="B4114" s="27">
        <v>4107</v>
      </c>
      <c r="C4114" s="50"/>
      <c r="D4114" s="27"/>
      <c r="L4114" s="27">
        <v>1.95E-2</v>
      </c>
      <c r="M4114" s="45">
        <f>IF(Measurements!L4111&lt;J$5,(J$6-Measurements!L4111)*((M$2-M$2*M$3-M$2*M$4)/J$4/24),0)</f>
        <v>0</v>
      </c>
      <c r="N4114" s="45">
        <f t="shared" si="117"/>
        <v>56.280958656444128</v>
      </c>
      <c r="O4114" s="140">
        <v>8696</v>
      </c>
    </row>
    <row r="4115" spans="1:15" x14ac:dyDescent="0.25">
      <c r="A4115" s="99">
        <v>43637.125</v>
      </c>
      <c r="B4115" s="27">
        <v>4108</v>
      </c>
      <c r="C4115" s="50"/>
      <c r="D4115" s="27"/>
      <c r="L4115" s="27">
        <v>3.4799999999999998E-2</v>
      </c>
      <c r="M4115" s="45">
        <f>IF(Measurements!L4112&lt;J$5,(J$6-Measurements!L4112)*((M$2-M$2*M$3-M$2*M$4)/J$4/24),0)</f>
        <v>0</v>
      </c>
      <c r="N4115" s="45">
        <f t="shared" si="117"/>
        <v>64.666508514809038</v>
      </c>
      <c r="O4115" s="140">
        <v>8443</v>
      </c>
    </row>
    <row r="4116" spans="1:15" x14ac:dyDescent="0.25">
      <c r="A4116" s="99">
        <v>43637.166666666664</v>
      </c>
      <c r="B4116" s="27">
        <v>4109</v>
      </c>
      <c r="C4116" s="50"/>
      <c r="D4116" s="27"/>
      <c r="L4116" s="27">
        <v>7.5200000000000003E-2</v>
      </c>
      <c r="M4116" s="45">
        <f>IF(Measurements!L4113&lt;J$5,(J$6-Measurements!L4113)*((M$2-M$2*M$3-M$2*M$4)/J$4/24),0)</f>
        <v>0</v>
      </c>
      <c r="N4116" s="45">
        <f t="shared" si="117"/>
        <v>86.808744742125526</v>
      </c>
      <c r="O4116" s="140">
        <v>7782</v>
      </c>
    </row>
    <row r="4117" spans="1:15" x14ac:dyDescent="0.25">
      <c r="A4117" s="99">
        <v>43637.208333333336</v>
      </c>
      <c r="B4117" s="27">
        <v>4110</v>
      </c>
      <c r="C4117" s="50"/>
      <c r="D4117" s="27"/>
      <c r="L4117" s="27">
        <v>0.1356</v>
      </c>
      <c r="M4117" s="45">
        <f>IF(Measurements!L4114&lt;J$5,(J$6-Measurements!L4114)*((M$2-M$2*M$3-M$2*M$4)/J$4/24),0)</f>
        <v>0</v>
      </c>
      <c r="N4117" s="45">
        <f t="shared" si="117"/>
        <v>119.91248405227195</v>
      </c>
      <c r="O4117" s="140">
        <v>6528</v>
      </c>
    </row>
    <row r="4118" spans="1:15" x14ac:dyDescent="0.25">
      <c r="A4118" s="99">
        <v>43637.25</v>
      </c>
      <c r="B4118" s="27">
        <v>4111</v>
      </c>
      <c r="C4118" s="50"/>
      <c r="D4118" s="27"/>
      <c r="L4118" s="27">
        <v>0.19589999999999999</v>
      </c>
      <c r="M4118" s="45">
        <f>IF(Measurements!L4115&lt;J$5,(J$6-Measurements!L4115)*((M$2-M$2*M$3-M$2*M$4)/J$4/24),0)</f>
        <v>0</v>
      </c>
      <c r="N4118" s="45">
        <f t="shared" si="117"/>
        <v>152.96141584700422</v>
      </c>
      <c r="O4118" s="140">
        <v>5690</v>
      </c>
    </row>
    <row r="4119" spans="1:15" x14ac:dyDescent="0.25">
      <c r="A4119" s="99">
        <v>43637.291666666664</v>
      </c>
      <c r="B4119" s="27">
        <v>4112</v>
      </c>
      <c r="C4119" s="50"/>
      <c r="D4119" s="27"/>
      <c r="L4119" s="27">
        <v>0.2283</v>
      </c>
      <c r="M4119" s="45">
        <f>IF(Measurements!L4116&lt;J$5,(J$6-Measurements!L4116)*((M$2-M$2*M$3-M$2*M$4)/J$4/24),0)</f>
        <v>0</v>
      </c>
      <c r="N4119" s="45">
        <f t="shared" si="117"/>
        <v>170.71905084118873</v>
      </c>
      <c r="O4119" s="140">
        <v>5299</v>
      </c>
    </row>
    <row r="4120" spans="1:15" x14ac:dyDescent="0.25">
      <c r="A4120" s="99">
        <v>43637.333333333336</v>
      </c>
      <c r="B4120" s="27">
        <v>4113</v>
      </c>
      <c r="C4120" s="50"/>
      <c r="D4120" s="27"/>
      <c r="L4120" s="27">
        <v>0.21940000000000001</v>
      </c>
      <c r="M4120" s="45">
        <f>IF(Measurements!L4117&lt;J$5,(J$6-Measurements!L4117)*((M$2-M$2*M$3-M$2*M$4)/J$4/24),0)</f>
        <v>0</v>
      </c>
      <c r="N4120" s="45">
        <f t="shared" si="117"/>
        <v>165.8411819693294</v>
      </c>
      <c r="O4120" s="140">
        <v>5380</v>
      </c>
    </row>
    <row r="4121" spans="1:15" x14ac:dyDescent="0.25">
      <c r="A4121" s="99">
        <v>43637.375</v>
      </c>
      <c r="B4121" s="27">
        <v>4114</v>
      </c>
      <c r="C4121" s="50"/>
      <c r="D4121" s="27"/>
      <c r="L4121" s="27">
        <v>0.18149999999999999</v>
      </c>
      <c r="M4121" s="45">
        <f>IF(Measurements!L4118&lt;J$5,(J$6-Measurements!L4118)*((M$2-M$2*M$3-M$2*M$4)/J$4/24),0)</f>
        <v>0</v>
      </c>
      <c r="N4121" s="45">
        <f t="shared" si="117"/>
        <v>145.06913362736665</v>
      </c>
      <c r="O4121" s="140">
        <v>5907</v>
      </c>
    </row>
    <row r="4122" spans="1:15" x14ac:dyDescent="0.25">
      <c r="A4122" s="99">
        <v>43637.416666666664</v>
      </c>
      <c r="B4122" s="27">
        <v>4115</v>
      </c>
      <c r="C4122" s="50"/>
      <c r="D4122" s="27"/>
      <c r="L4122" s="27">
        <v>0.13919999999999999</v>
      </c>
      <c r="M4122" s="45">
        <f>IF(Measurements!L4119&lt;J$5,(J$6-Measurements!L4119)*((M$2-M$2*M$3-M$2*M$4)/J$4/24),0)</f>
        <v>0</v>
      </c>
      <c r="N4122" s="45">
        <f t="shared" si="117"/>
        <v>121.88555460718132</v>
      </c>
      <c r="O4122" s="140">
        <v>6467</v>
      </c>
    </row>
    <row r="4123" spans="1:15" x14ac:dyDescent="0.25">
      <c r="A4123" s="99">
        <v>43637.458333333336</v>
      </c>
      <c r="B4123" s="27">
        <v>4116</v>
      </c>
      <c r="C4123" s="50"/>
      <c r="D4123" s="27"/>
      <c r="L4123" s="27">
        <v>0.10829999999999999</v>
      </c>
      <c r="M4123" s="45">
        <f>IF(Measurements!L4120&lt;J$5,(J$6-Measurements!L4120)*((M$2-M$2*M$3-M$2*M$4)/J$4/24),0)</f>
        <v>0</v>
      </c>
      <c r="N4123" s="45">
        <f t="shared" si="117"/>
        <v>104.95003234420906</v>
      </c>
      <c r="O4123" s="140">
        <v>6990</v>
      </c>
    </row>
    <row r="4124" spans="1:15" x14ac:dyDescent="0.25">
      <c r="A4124" s="99">
        <v>43637.5</v>
      </c>
      <c r="B4124" s="27">
        <v>4117</v>
      </c>
      <c r="C4124" s="50"/>
      <c r="D4124" s="27"/>
      <c r="L4124" s="27">
        <v>8.9399999999999993E-2</v>
      </c>
      <c r="M4124" s="45">
        <f>IF(Measurements!L4121&lt;J$5,(J$6-Measurements!L4121)*((M$2-M$2*M$3-M$2*M$4)/J$4/24),0)</f>
        <v>0</v>
      </c>
      <c r="N4124" s="45">
        <f t="shared" si="117"/>
        <v>94.591411930934768</v>
      </c>
      <c r="O4124" s="140">
        <v>7406</v>
      </c>
    </row>
    <row r="4125" spans="1:15" x14ac:dyDescent="0.25">
      <c r="A4125" s="99">
        <v>43637.541666666664</v>
      </c>
      <c r="B4125" s="27">
        <v>4118</v>
      </c>
      <c r="C4125" s="50"/>
      <c r="D4125" s="27"/>
      <c r="L4125" s="27">
        <v>7.6999999999999999E-2</v>
      </c>
      <c r="M4125" s="45">
        <f>IF(Measurements!L4122&lt;J$5,(J$6-Measurements!L4122)*((M$2-M$2*M$3-M$2*M$4)/J$4/24),0)</f>
        <v>0</v>
      </c>
      <c r="N4125" s="45">
        <f t="shared" si="117"/>
        <v>87.795280019580218</v>
      </c>
      <c r="O4125" s="140">
        <v>7752</v>
      </c>
    </row>
    <row r="4126" spans="1:15" x14ac:dyDescent="0.25">
      <c r="A4126" s="99">
        <v>43637.583333333336</v>
      </c>
      <c r="B4126" s="27">
        <v>4119</v>
      </c>
      <c r="C4126" s="50"/>
      <c r="D4126" s="27"/>
      <c r="L4126" s="27">
        <v>6.9199999999999998E-2</v>
      </c>
      <c r="M4126" s="45">
        <f>IF(Measurements!L4123&lt;J$5,(J$6-Measurements!L4123)*((M$2-M$2*M$3-M$2*M$4)/J$4/24),0)</f>
        <v>0</v>
      </c>
      <c r="N4126" s="45">
        <f t="shared" si="117"/>
        <v>83.520293817276524</v>
      </c>
      <c r="O4126" s="140">
        <v>7958</v>
      </c>
    </row>
    <row r="4127" spans="1:15" x14ac:dyDescent="0.25">
      <c r="A4127" s="99">
        <v>43637.625</v>
      </c>
      <c r="B4127" s="27">
        <v>4120</v>
      </c>
      <c r="C4127" s="50"/>
      <c r="D4127" s="27"/>
      <c r="L4127" s="27">
        <v>6.8699999999999997E-2</v>
      </c>
      <c r="M4127" s="45">
        <f>IF(Measurements!L4124&lt;J$5,(J$6-Measurements!L4124)*((M$2-M$2*M$3-M$2*M$4)/J$4/24),0)</f>
        <v>0</v>
      </c>
      <c r="N4127" s="45">
        <f t="shared" si="117"/>
        <v>83.246256240205781</v>
      </c>
      <c r="O4127" s="140">
        <v>7988</v>
      </c>
    </row>
    <row r="4128" spans="1:15" x14ac:dyDescent="0.25">
      <c r="A4128" s="99">
        <v>43637.666666666664</v>
      </c>
      <c r="B4128" s="27">
        <v>4121</v>
      </c>
      <c r="C4128" s="50"/>
      <c r="D4128" s="27"/>
      <c r="L4128" s="27">
        <v>8.0399999999999999E-2</v>
      </c>
      <c r="M4128" s="45">
        <f>IF(Measurements!L4125&lt;J$5,(J$6-Measurements!L4125)*((M$2-M$2*M$3-M$2*M$4)/J$4/24),0)</f>
        <v>0</v>
      </c>
      <c r="N4128" s="45">
        <f t="shared" si="117"/>
        <v>89.658735543661294</v>
      </c>
      <c r="O4128" s="140">
        <v>7677</v>
      </c>
    </row>
    <row r="4129" spans="1:15" x14ac:dyDescent="0.25">
      <c r="A4129" s="99">
        <v>43637.708333333336</v>
      </c>
      <c r="B4129" s="27">
        <v>4122</v>
      </c>
      <c r="C4129" s="50"/>
      <c r="D4129" s="27"/>
      <c r="L4129" s="27">
        <v>0.1089</v>
      </c>
      <c r="M4129" s="45">
        <f>IF(Measurements!L4126&lt;J$5,(J$6-Measurements!L4126)*((M$2-M$2*M$3-M$2*M$4)/J$4/24),0)</f>
        <v>0</v>
      </c>
      <c r="N4129" s="45">
        <f t="shared" si="117"/>
        <v>105.27887743669396</v>
      </c>
      <c r="O4129" s="140">
        <v>6960</v>
      </c>
    </row>
    <row r="4130" spans="1:15" x14ac:dyDescent="0.25">
      <c r="A4130" s="99">
        <v>43637.75</v>
      </c>
      <c r="B4130" s="27">
        <v>4123</v>
      </c>
      <c r="C4130" s="50"/>
      <c r="D4130" s="27"/>
      <c r="L4130" s="27">
        <v>0.15490000000000001</v>
      </c>
      <c r="M4130" s="45">
        <f>IF(Measurements!L4127&lt;J$5,(J$6-Measurements!L4127)*((M$2-M$2*M$3-M$2*M$4)/J$4/24),0)</f>
        <v>0</v>
      </c>
      <c r="N4130" s="45">
        <f t="shared" si="117"/>
        <v>130.49033452720283</v>
      </c>
      <c r="O4130" s="140">
        <v>6285</v>
      </c>
    </row>
    <row r="4131" spans="1:15" x14ac:dyDescent="0.25">
      <c r="A4131" s="99">
        <v>43637.791666666664</v>
      </c>
      <c r="B4131" s="27">
        <v>4124</v>
      </c>
      <c r="C4131" s="50"/>
      <c r="D4131" s="27"/>
      <c r="L4131" s="27">
        <v>0.20780000000000001</v>
      </c>
      <c r="M4131" s="45">
        <f>IF(Measurements!L4128&lt;J$5,(J$6-Measurements!L4128)*((M$2-M$2*M$3-M$2*M$4)/J$4/24),0)</f>
        <v>0</v>
      </c>
      <c r="N4131" s="45">
        <f t="shared" si="117"/>
        <v>159.48351018128801</v>
      </c>
      <c r="O4131" s="140">
        <v>5513</v>
      </c>
    </row>
    <row r="4132" spans="1:15" x14ac:dyDescent="0.25">
      <c r="A4132" s="99">
        <v>43637.833333333336</v>
      </c>
      <c r="B4132" s="27">
        <v>4125</v>
      </c>
      <c r="C4132" s="50"/>
      <c r="D4132" s="27"/>
      <c r="L4132" s="27">
        <v>0.24399999999999999</v>
      </c>
      <c r="M4132" s="45">
        <f>IF(Measurements!L4129&lt;J$5,(J$6-Measurements!L4129)*((M$2-M$2*M$3-M$2*M$4)/J$4/24),0)</f>
        <v>0</v>
      </c>
      <c r="N4132" s="45">
        <f t="shared" si="117"/>
        <v>179.32383076121022</v>
      </c>
      <c r="O4132" s="140">
        <v>5141</v>
      </c>
    </row>
    <row r="4133" spans="1:15" x14ac:dyDescent="0.25">
      <c r="A4133" s="99">
        <v>43637.875</v>
      </c>
      <c r="B4133" s="27">
        <v>4126</v>
      </c>
      <c r="C4133" s="50"/>
      <c r="D4133" s="27"/>
      <c r="L4133" s="27">
        <v>0.23960000000000001</v>
      </c>
      <c r="M4133" s="45">
        <f>IF(Measurements!L4130&lt;J$5,(J$6-Measurements!L4130)*((M$2-M$2*M$3-M$2*M$4)/J$4/24),0)</f>
        <v>0</v>
      </c>
      <c r="N4133" s="45">
        <f t="shared" si="117"/>
        <v>176.91230008298763</v>
      </c>
      <c r="O4133" s="140">
        <v>5193</v>
      </c>
    </row>
    <row r="4134" spans="1:15" x14ac:dyDescent="0.25">
      <c r="A4134" s="99">
        <v>43637.916666666664</v>
      </c>
      <c r="B4134" s="27">
        <v>4127</v>
      </c>
      <c r="C4134" s="50"/>
      <c r="D4134" s="27"/>
      <c r="L4134" s="27">
        <v>0.19189999999999999</v>
      </c>
      <c r="M4134" s="45">
        <f>IF(Measurements!L4131&lt;J$5,(J$6-Measurements!L4131)*((M$2-M$2*M$3-M$2*M$4)/J$4/24),0)</f>
        <v>0</v>
      </c>
      <c r="N4134" s="45">
        <f t="shared" si="117"/>
        <v>150.76911523043822</v>
      </c>
      <c r="O4134" s="140">
        <v>5778</v>
      </c>
    </row>
    <row r="4135" spans="1:15" x14ac:dyDescent="0.25">
      <c r="A4135" s="99">
        <v>43637.958333333336</v>
      </c>
      <c r="B4135" s="27">
        <v>4128</v>
      </c>
      <c r="C4135" s="50"/>
      <c r="D4135" s="27"/>
      <c r="L4135" s="27">
        <v>0.1235</v>
      </c>
      <c r="M4135" s="45">
        <f>IF(Measurements!L4132&lt;J$5,(J$6-Measurements!L4132)*((M$2-M$2*M$3-M$2*M$4)/J$4/24),0)</f>
        <v>0</v>
      </c>
      <c r="N4135" s="45">
        <f t="shared" si="117"/>
        <v>113.28077468715982</v>
      </c>
      <c r="O4135" s="140">
        <v>6691</v>
      </c>
    </row>
    <row r="4136" spans="1:15" x14ac:dyDescent="0.25">
      <c r="A4136" s="99">
        <v>43638</v>
      </c>
      <c r="B4136" s="27">
        <v>4129</v>
      </c>
      <c r="C4136" s="50"/>
      <c r="D4136" s="27"/>
      <c r="E4136" s="45">
        <f>+IF((MIN(Measurements!G4133:G4156)+MAX(Measurements!G4133:G4156))/2&gt;=E$5,0,E$6-(MIN(Measurements!G4133:G4156)+MAX(Measurements!G4133:G4156))/2)</f>
        <v>0</v>
      </c>
      <c r="F4136" s="45">
        <f>+IF((MIN(Measurements!H4133:H4156)+MAX(Measurements!H4133:H4156))/2&gt;=F$5,0,F$6-(MIN(Measurements!H4133:H4156)+MAX(Measurements!H4133:H4156))/2)</f>
        <v>0</v>
      </c>
      <c r="G4136" s="45">
        <f>+IF((MIN(Measurements!I4133:I4156)+MAX(Measurements!I4133:I4156))/2&gt;=G$5,0,G$6-(MIN(Measurements!I4133:I4156)+MAX(Measurements!I4133:I4156))/2)</f>
        <v>0</v>
      </c>
      <c r="H4136" s="45">
        <f>+IF((MIN(Measurements!J4133:J4156)+MAX(Measurements!J4133:J4156))/2&gt;=H$5,0,H$6-(MIN(Measurements!J4133:J4156)+MAX(Measurements!J4133:J4156))/2)</f>
        <v>0</v>
      </c>
      <c r="I4136" s="45">
        <f>+IF((MIN(Measurements!K4133:K4156)+MAX(Measurements!K4133:K4156))/2&gt;=I$5,0,I$6-(MIN(Measurements!K4133:K4156)+MAX(Measurements!K4133:K4156))/2)</f>
        <v>0</v>
      </c>
      <c r="J4136" s="45">
        <f>+IF((MIN(Measurements!L4133:L4156)+MAX(Measurements!L4133:L4156))/2&gt;=J$5,0,J$6-(MIN(Measurements!L4133:L4156)+MAX(Measurements!L4133:L4156))/2)</f>
        <v>0</v>
      </c>
      <c r="L4136" s="27">
        <v>6.3899999999999998E-2</v>
      </c>
      <c r="M4136" s="45">
        <f>IF(Measurements!L4133&lt;J$5,(J$6-Measurements!L4133)*((M$2-M$2*M$3-M$2*M$4)/J$4/24),0)</f>
        <v>0</v>
      </c>
      <c r="N4136" s="45">
        <f t="shared" si="117"/>
        <v>80.615495500326602</v>
      </c>
      <c r="O4136" s="140">
        <v>8120</v>
      </c>
    </row>
    <row r="4137" spans="1:15" x14ac:dyDescent="0.25">
      <c r="A4137" s="99">
        <v>43638.041666666664</v>
      </c>
      <c r="B4137" s="27">
        <v>4130</v>
      </c>
      <c r="C4137" s="50"/>
      <c r="D4137" s="27"/>
      <c r="L4137" s="27">
        <v>2.8799999999999999E-2</v>
      </c>
      <c r="M4137" s="45">
        <f>IF(Measurements!L4134&lt;J$5,(J$6-Measurements!L4134)*((M$2-M$2*M$3-M$2*M$4)/J$4/24),0)</f>
        <v>0</v>
      </c>
      <c r="N4137" s="45">
        <f t="shared" si="117"/>
        <v>61.378057589960051</v>
      </c>
      <c r="O4137" s="140">
        <v>8540</v>
      </c>
    </row>
    <row r="4138" spans="1:15" x14ac:dyDescent="0.25">
      <c r="A4138" s="99">
        <v>43638.083333333336</v>
      </c>
      <c r="B4138" s="27">
        <v>4131</v>
      </c>
      <c r="C4138" s="50"/>
      <c r="D4138" s="27"/>
      <c r="L4138" s="27">
        <v>1.95E-2</v>
      </c>
      <c r="M4138" s="45">
        <f>IF(Measurements!L4135&lt;J$5,(J$6-Measurements!L4135)*((M$2-M$2*M$3-M$2*M$4)/J$4/24),0)</f>
        <v>0</v>
      </c>
      <c r="N4138" s="45">
        <f t="shared" si="117"/>
        <v>56.280958656444128</v>
      </c>
      <c r="O4138" s="140">
        <v>8697</v>
      </c>
    </row>
    <row r="4139" spans="1:15" x14ac:dyDescent="0.25">
      <c r="A4139" s="99">
        <v>43638.125</v>
      </c>
      <c r="B4139" s="27">
        <v>4132</v>
      </c>
      <c r="C4139" s="50"/>
      <c r="D4139" s="27"/>
      <c r="L4139" s="27">
        <v>3.4799999999999998E-2</v>
      </c>
      <c r="M4139" s="45">
        <f>IF(Measurements!L4136&lt;J$5,(J$6-Measurements!L4136)*((M$2-M$2*M$3-M$2*M$4)/J$4/24),0)</f>
        <v>0</v>
      </c>
      <c r="N4139" s="45">
        <f t="shared" si="117"/>
        <v>64.666508514809038</v>
      </c>
      <c r="O4139" s="140">
        <v>8444</v>
      </c>
    </row>
    <row r="4140" spans="1:15" x14ac:dyDescent="0.25">
      <c r="A4140" s="99">
        <v>43638.166666666664</v>
      </c>
      <c r="B4140" s="27">
        <v>4133</v>
      </c>
      <c r="C4140" s="50"/>
      <c r="D4140" s="27"/>
      <c r="L4140" s="27">
        <v>7.5200000000000003E-2</v>
      </c>
      <c r="M4140" s="45">
        <f>IF(Measurements!L4137&lt;J$5,(J$6-Measurements!L4137)*((M$2-M$2*M$3-M$2*M$4)/J$4/24),0)</f>
        <v>0</v>
      </c>
      <c r="N4140" s="45">
        <f t="shared" si="117"/>
        <v>86.808744742125526</v>
      </c>
      <c r="O4140" s="140">
        <v>7783</v>
      </c>
    </row>
    <row r="4141" spans="1:15" x14ac:dyDescent="0.25">
      <c r="A4141" s="99">
        <v>43638.208333333336</v>
      </c>
      <c r="B4141" s="27">
        <v>4134</v>
      </c>
      <c r="C4141" s="50"/>
      <c r="D4141" s="27"/>
      <c r="L4141" s="27">
        <v>0.1356</v>
      </c>
      <c r="M4141" s="45">
        <f>IF(Measurements!L4138&lt;J$5,(J$6-Measurements!L4138)*((M$2-M$2*M$3-M$2*M$4)/J$4/24),0)</f>
        <v>0</v>
      </c>
      <c r="N4141" s="45">
        <f t="shared" si="117"/>
        <v>119.91248405227195</v>
      </c>
      <c r="O4141" s="140">
        <v>6529</v>
      </c>
    </row>
    <row r="4142" spans="1:15" x14ac:dyDescent="0.25">
      <c r="A4142" s="99">
        <v>43638.25</v>
      </c>
      <c r="B4142" s="27">
        <v>4135</v>
      </c>
      <c r="C4142" s="50"/>
      <c r="D4142" s="27"/>
      <c r="L4142" s="27">
        <v>0.19589999999999999</v>
      </c>
      <c r="M4142" s="45">
        <f>IF(Measurements!L4139&lt;J$5,(J$6-Measurements!L4139)*((M$2-M$2*M$3-M$2*M$4)/J$4/24),0)</f>
        <v>0</v>
      </c>
      <c r="N4142" s="45">
        <f t="shared" si="117"/>
        <v>152.96141584700422</v>
      </c>
      <c r="O4142" s="140">
        <v>5691</v>
      </c>
    </row>
    <row r="4143" spans="1:15" x14ac:dyDescent="0.25">
      <c r="A4143" s="99">
        <v>43638.291666666664</v>
      </c>
      <c r="B4143" s="27">
        <v>4136</v>
      </c>
      <c r="C4143" s="50"/>
      <c r="D4143" s="27"/>
      <c r="L4143" s="27">
        <v>0.2283</v>
      </c>
      <c r="M4143" s="45">
        <f>IF(Measurements!L4140&lt;J$5,(J$6-Measurements!L4140)*((M$2-M$2*M$3-M$2*M$4)/J$4/24),0)</f>
        <v>0</v>
      </c>
      <c r="N4143" s="45">
        <f t="shared" si="117"/>
        <v>170.71905084118873</v>
      </c>
      <c r="O4143" s="140">
        <v>5300</v>
      </c>
    </row>
    <row r="4144" spans="1:15" x14ac:dyDescent="0.25">
      <c r="A4144" s="99">
        <v>43638.333333333336</v>
      </c>
      <c r="B4144" s="27">
        <v>4137</v>
      </c>
      <c r="C4144" s="50"/>
      <c r="D4144" s="27"/>
      <c r="L4144" s="27">
        <v>0.21940000000000001</v>
      </c>
      <c r="M4144" s="45">
        <f>IF(Measurements!L4141&lt;J$5,(J$6-Measurements!L4141)*((M$2-M$2*M$3-M$2*M$4)/J$4/24),0)</f>
        <v>0</v>
      </c>
      <c r="N4144" s="45">
        <f t="shared" si="117"/>
        <v>165.8411819693294</v>
      </c>
      <c r="O4144" s="140">
        <v>5381</v>
      </c>
    </row>
    <row r="4145" spans="1:15" x14ac:dyDescent="0.25">
      <c r="A4145" s="99">
        <v>43638.375</v>
      </c>
      <c r="B4145" s="27">
        <v>4138</v>
      </c>
      <c r="C4145" s="50"/>
      <c r="D4145" s="27"/>
      <c r="L4145" s="27">
        <v>0.18149999999999999</v>
      </c>
      <c r="M4145" s="45">
        <f>IF(Measurements!L4142&lt;J$5,(J$6-Measurements!L4142)*((M$2-M$2*M$3-M$2*M$4)/J$4/24),0)</f>
        <v>0</v>
      </c>
      <c r="N4145" s="45">
        <f t="shared" si="117"/>
        <v>145.06913362736665</v>
      </c>
      <c r="O4145" s="140">
        <v>5908</v>
      </c>
    </row>
    <row r="4146" spans="1:15" x14ac:dyDescent="0.25">
      <c r="A4146" s="99">
        <v>43638.416666666664</v>
      </c>
      <c r="B4146" s="27">
        <v>4139</v>
      </c>
      <c r="C4146" s="50"/>
      <c r="D4146" s="27"/>
      <c r="L4146" s="27">
        <v>0.13919999999999999</v>
      </c>
      <c r="M4146" s="45">
        <f>IF(Measurements!L4143&lt;J$5,(J$6-Measurements!L4143)*((M$2-M$2*M$3-M$2*M$4)/J$4/24),0)</f>
        <v>0</v>
      </c>
      <c r="N4146" s="45">
        <f t="shared" si="117"/>
        <v>121.88555460718132</v>
      </c>
      <c r="O4146" s="140">
        <v>6468</v>
      </c>
    </row>
    <row r="4147" spans="1:15" x14ac:dyDescent="0.25">
      <c r="A4147" s="99">
        <v>43638.458333333336</v>
      </c>
      <c r="B4147" s="27">
        <v>4140</v>
      </c>
      <c r="C4147" s="50"/>
      <c r="D4147" s="27"/>
      <c r="L4147" s="27">
        <v>0.10829999999999999</v>
      </c>
      <c r="M4147" s="45">
        <f>IF(Measurements!L4144&lt;J$5,(J$6-Measurements!L4144)*((M$2-M$2*M$3-M$2*M$4)/J$4/24),0)</f>
        <v>0</v>
      </c>
      <c r="N4147" s="45">
        <f t="shared" si="117"/>
        <v>104.95003234420906</v>
      </c>
      <c r="O4147" s="140">
        <v>6991</v>
      </c>
    </row>
    <row r="4148" spans="1:15" x14ac:dyDescent="0.25">
      <c r="A4148" s="99">
        <v>43638.5</v>
      </c>
      <c r="B4148" s="27">
        <v>4141</v>
      </c>
      <c r="C4148" s="50"/>
      <c r="D4148" s="27"/>
      <c r="L4148" s="27">
        <v>8.9399999999999993E-2</v>
      </c>
      <c r="M4148" s="45">
        <f>IF(Measurements!L4145&lt;J$5,(J$6-Measurements!L4145)*((M$2-M$2*M$3-M$2*M$4)/J$4/24),0)</f>
        <v>0</v>
      </c>
      <c r="N4148" s="45">
        <f t="shared" si="117"/>
        <v>94.591411930934768</v>
      </c>
      <c r="O4148" s="140">
        <v>7407</v>
      </c>
    </row>
    <row r="4149" spans="1:15" x14ac:dyDescent="0.25">
      <c r="A4149" s="99">
        <v>43638.541666666664</v>
      </c>
      <c r="B4149" s="27">
        <v>4142</v>
      </c>
      <c r="C4149" s="50"/>
      <c r="D4149" s="27"/>
      <c r="L4149" s="27">
        <v>7.6999999999999999E-2</v>
      </c>
      <c r="M4149" s="45">
        <f>IF(Measurements!L4146&lt;J$5,(J$6-Measurements!L4146)*((M$2-M$2*M$3-M$2*M$4)/J$4/24),0)</f>
        <v>0</v>
      </c>
      <c r="N4149" s="45">
        <f t="shared" si="117"/>
        <v>87.795280019580218</v>
      </c>
      <c r="O4149" s="140">
        <v>7753</v>
      </c>
    </row>
    <row r="4150" spans="1:15" x14ac:dyDescent="0.25">
      <c r="A4150" s="99">
        <v>43638.583333333336</v>
      </c>
      <c r="B4150" s="27">
        <v>4143</v>
      </c>
      <c r="C4150" s="50"/>
      <c r="D4150" s="27"/>
      <c r="L4150" s="27">
        <v>6.9199999999999998E-2</v>
      </c>
      <c r="M4150" s="45">
        <f>IF(Measurements!L4147&lt;J$5,(J$6-Measurements!L4147)*((M$2-M$2*M$3-M$2*M$4)/J$4/24),0)</f>
        <v>0</v>
      </c>
      <c r="N4150" s="45">
        <f t="shared" si="117"/>
        <v>83.520293817276524</v>
      </c>
      <c r="O4150" s="140">
        <v>7959</v>
      </c>
    </row>
    <row r="4151" spans="1:15" x14ac:dyDescent="0.25">
      <c r="A4151" s="99">
        <v>43638.625</v>
      </c>
      <c r="B4151" s="27">
        <v>4144</v>
      </c>
      <c r="C4151" s="50"/>
      <c r="D4151" s="27"/>
      <c r="L4151" s="27">
        <v>6.8699999999999997E-2</v>
      </c>
      <c r="M4151" s="45">
        <f>IF(Measurements!L4148&lt;J$5,(J$6-Measurements!L4148)*((M$2-M$2*M$3-M$2*M$4)/J$4/24),0)</f>
        <v>0</v>
      </c>
      <c r="N4151" s="45">
        <f t="shared" si="117"/>
        <v>83.246256240205781</v>
      </c>
      <c r="O4151" s="140">
        <v>7989</v>
      </c>
    </row>
    <row r="4152" spans="1:15" x14ac:dyDescent="0.25">
      <c r="A4152" s="99">
        <v>43638.666666666664</v>
      </c>
      <c r="B4152" s="27">
        <v>4145</v>
      </c>
      <c r="C4152" s="50"/>
      <c r="D4152" s="27"/>
      <c r="L4152" s="27">
        <v>8.0399999999999999E-2</v>
      </c>
      <c r="M4152" s="45">
        <f>IF(Measurements!L4149&lt;J$5,(J$6-Measurements!L4149)*((M$2-M$2*M$3-M$2*M$4)/J$4/24),0)</f>
        <v>0</v>
      </c>
      <c r="N4152" s="45">
        <f t="shared" si="117"/>
        <v>89.658735543661294</v>
      </c>
      <c r="O4152" s="140">
        <v>7678</v>
      </c>
    </row>
    <row r="4153" spans="1:15" x14ac:dyDescent="0.25">
      <c r="A4153" s="99">
        <v>43638.708333333336</v>
      </c>
      <c r="B4153" s="27">
        <v>4146</v>
      </c>
      <c r="C4153" s="50"/>
      <c r="D4153" s="27"/>
      <c r="L4153" s="27">
        <v>0.1089</v>
      </c>
      <c r="M4153" s="45">
        <f>IF(Measurements!L4150&lt;J$5,(J$6-Measurements!L4150)*((M$2-M$2*M$3-M$2*M$4)/J$4/24),0)</f>
        <v>0</v>
      </c>
      <c r="N4153" s="45">
        <f t="shared" si="117"/>
        <v>105.27887743669396</v>
      </c>
      <c r="O4153" s="140">
        <v>6961</v>
      </c>
    </row>
    <row r="4154" spans="1:15" x14ac:dyDescent="0.25">
      <c r="A4154" s="99">
        <v>43638.75</v>
      </c>
      <c r="B4154" s="27">
        <v>4147</v>
      </c>
      <c r="C4154" s="50"/>
      <c r="D4154" s="27"/>
      <c r="L4154" s="27">
        <v>0.15490000000000001</v>
      </c>
      <c r="M4154" s="45">
        <f>IF(Measurements!L4151&lt;J$5,(J$6-Measurements!L4151)*((M$2-M$2*M$3-M$2*M$4)/J$4/24),0)</f>
        <v>0</v>
      </c>
      <c r="N4154" s="45">
        <f t="shared" si="117"/>
        <v>130.49033452720283</v>
      </c>
      <c r="O4154" s="140">
        <v>6286</v>
      </c>
    </row>
    <row r="4155" spans="1:15" x14ac:dyDescent="0.25">
      <c r="A4155" s="99">
        <v>43638.791666666664</v>
      </c>
      <c r="B4155" s="27">
        <v>4148</v>
      </c>
      <c r="C4155" s="50"/>
      <c r="D4155" s="27"/>
      <c r="L4155" s="27">
        <v>0.20780000000000001</v>
      </c>
      <c r="M4155" s="45">
        <f>IF(Measurements!L4152&lt;J$5,(J$6-Measurements!L4152)*((M$2-M$2*M$3-M$2*M$4)/J$4/24),0)</f>
        <v>0</v>
      </c>
      <c r="N4155" s="45">
        <f t="shared" si="117"/>
        <v>159.48351018128801</v>
      </c>
      <c r="O4155" s="140">
        <v>5514</v>
      </c>
    </row>
    <row r="4156" spans="1:15" x14ac:dyDescent="0.25">
      <c r="A4156" s="99">
        <v>43638.833333333336</v>
      </c>
      <c r="B4156" s="27">
        <v>4149</v>
      </c>
      <c r="C4156" s="50"/>
      <c r="D4156" s="27"/>
      <c r="L4156" s="27">
        <v>0.24399999999999999</v>
      </c>
      <c r="M4156" s="45">
        <f>IF(Measurements!L4153&lt;J$5,(J$6-Measurements!L4153)*((M$2-M$2*M$3-M$2*M$4)/J$4/24),0)</f>
        <v>0</v>
      </c>
      <c r="N4156" s="45">
        <f t="shared" si="117"/>
        <v>179.32383076121022</v>
      </c>
      <c r="O4156" s="140">
        <v>5142</v>
      </c>
    </row>
    <row r="4157" spans="1:15" x14ac:dyDescent="0.25">
      <c r="A4157" s="99">
        <v>43638.875</v>
      </c>
      <c r="B4157" s="27">
        <v>4150</v>
      </c>
      <c r="C4157" s="50"/>
      <c r="D4157" s="27"/>
      <c r="L4157" s="27">
        <v>0.23960000000000001</v>
      </c>
      <c r="M4157" s="45">
        <f>IF(Measurements!L4154&lt;J$5,(J$6-Measurements!L4154)*((M$2-M$2*M$3-M$2*M$4)/J$4/24),0)</f>
        <v>0</v>
      </c>
      <c r="N4157" s="45">
        <f t="shared" si="117"/>
        <v>176.91230008298763</v>
      </c>
      <c r="O4157" s="140">
        <v>5194</v>
      </c>
    </row>
    <row r="4158" spans="1:15" x14ac:dyDescent="0.25">
      <c r="A4158" s="99">
        <v>43638.916666666664</v>
      </c>
      <c r="B4158" s="27">
        <v>4151</v>
      </c>
      <c r="C4158" s="50"/>
      <c r="D4158" s="27"/>
      <c r="L4158" s="27">
        <v>0.19189999999999999</v>
      </c>
      <c r="M4158" s="45">
        <f>IF(Measurements!L4155&lt;J$5,(J$6-Measurements!L4155)*((M$2-M$2*M$3-M$2*M$4)/J$4/24),0)</f>
        <v>0</v>
      </c>
      <c r="N4158" s="45">
        <f t="shared" si="117"/>
        <v>150.76911523043822</v>
      </c>
      <c r="O4158" s="140">
        <v>5779</v>
      </c>
    </row>
    <row r="4159" spans="1:15" x14ac:dyDescent="0.25">
      <c r="A4159" s="99">
        <v>43638.958333333336</v>
      </c>
      <c r="B4159" s="27">
        <v>4152</v>
      </c>
      <c r="C4159" s="50"/>
      <c r="D4159" s="27"/>
      <c r="L4159" s="27">
        <v>0.1235</v>
      </c>
      <c r="M4159" s="45">
        <f>IF(Measurements!L4156&lt;J$5,(J$6-Measurements!L4156)*((M$2-M$2*M$3-M$2*M$4)/J$4/24),0)</f>
        <v>0</v>
      </c>
      <c r="N4159" s="45">
        <f t="shared" si="117"/>
        <v>113.28077468715982</v>
      </c>
      <c r="O4159" s="140">
        <v>6692</v>
      </c>
    </row>
    <row r="4160" spans="1:15" x14ac:dyDescent="0.25">
      <c r="A4160" s="99">
        <v>43639</v>
      </c>
      <c r="B4160" s="27">
        <v>4153</v>
      </c>
      <c r="C4160" s="50"/>
      <c r="D4160" s="27"/>
      <c r="E4160" s="45">
        <f>+IF((MIN(Measurements!G4157:G4180)+MAX(Measurements!G4157:G4180))/2&gt;=E$5,0,E$6-(MIN(Measurements!G4157:G4180)+MAX(Measurements!G4157:G4180))/2)</f>
        <v>0</v>
      </c>
      <c r="F4160" s="45">
        <f>+IF((MIN(Measurements!H4157:H4180)+MAX(Measurements!H4157:H4180))/2&gt;=F$5,0,F$6-(MIN(Measurements!H4157:H4180)+MAX(Measurements!H4157:H4180))/2)</f>
        <v>0</v>
      </c>
      <c r="G4160" s="45">
        <f>+IF((MIN(Measurements!I4157:I4180)+MAX(Measurements!I4157:I4180))/2&gt;=G$5,0,G$6-(MIN(Measurements!I4157:I4180)+MAX(Measurements!I4157:I4180))/2)</f>
        <v>0</v>
      </c>
      <c r="H4160" s="45">
        <f>+IF((MIN(Measurements!J4157:J4180)+MAX(Measurements!J4157:J4180))/2&gt;=H$5,0,H$6-(MIN(Measurements!J4157:J4180)+MAX(Measurements!J4157:J4180))/2)</f>
        <v>0</v>
      </c>
      <c r="I4160" s="45">
        <f>+IF((MIN(Measurements!K4157:K4180)+MAX(Measurements!K4157:K4180))/2&gt;=I$5,0,I$6-(MIN(Measurements!K4157:K4180)+MAX(Measurements!K4157:K4180))/2)</f>
        <v>0</v>
      </c>
      <c r="J4160" s="45">
        <f>+IF((MIN(Measurements!L4157:L4180)+MAX(Measurements!L4157:L4180))/2&gt;=J$5,0,J$6-(MIN(Measurements!L4157:L4180)+MAX(Measurements!L4157:L4180))/2)</f>
        <v>0</v>
      </c>
      <c r="L4160" s="27">
        <v>6.3899999999999998E-2</v>
      </c>
      <c r="M4160" s="45">
        <f>IF(Measurements!L4157&lt;J$5,(J$6-Measurements!L4157)*((M$2-M$2*M$3-M$2*M$4)/J$4/24),0)</f>
        <v>0</v>
      </c>
      <c r="N4160" s="45">
        <f t="shared" si="117"/>
        <v>80.615495500326602</v>
      </c>
      <c r="O4160" s="140">
        <v>8121</v>
      </c>
    </row>
    <row r="4161" spans="1:15" x14ac:dyDescent="0.25">
      <c r="A4161" s="99">
        <v>43639.041666666664</v>
      </c>
      <c r="B4161" s="27">
        <v>4154</v>
      </c>
      <c r="C4161" s="50"/>
      <c r="D4161" s="27"/>
      <c r="L4161" s="27">
        <v>2.8799999999999999E-2</v>
      </c>
      <c r="M4161" s="45">
        <f>IF(Measurements!L4158&lt;J$5,(J$6-Measurements!L4158)*((M$2-M$2*M$3-M$2*M$4)/J$4/24),0)</f>
        <v>0</v>
      </c>
      <c r="N4161" s="45">
        <f t="shared" si="117"/>
        <v>61.378057589960051</v>
      </c>
      <c r="O4161" s="140">
        <v>8541</v>
      </c>
    </row>
    <row r="4162" spans="1:15" x14ac:dyDescent="0.25">
      <c r="A4162" s="99">
        <v>43639.083333333336</v>
      </c>
      <c r="B4162" s="27">
        <v>4155</v>
      </c>
      <c r="C4162" s="50"/>
      <c r="D4162" s="27"/>
      <c r="L4162" s="27">
        <v>1.95E-2</v>
      </c>
      <c r="M4162" s="45">
        <f>IF(Measurements!L4159&lt;J$5,(J$6-Measurements!L4159)*((M$2-M$2*M$3-M$2*M$4)/J$4/24),0)</f>
        <v>0</v>
      </c>
      <c r="N4162" s="45">
        <f t="shared" si="117"/>
        <v>56.280958656444128</v>
      </c>
      <c r="O4162" s="140">
        <v>8698</v>
      </c>
    </row>
    <row r="4163" spans="1:15" x14ac:dyDescent="0.25">
      <c r="A4163" s="99">
        <v>43639.125</v>
      </c>
      <c r="B4163" s="27">
        <v>4156</v>
      </c>
      <c r="C4163" s="50"/>
      <c r="D4163" s="27"/>
      <c r="L4163" s="27">
        <v>3.4799999999999998E-2</v>
      </c>
      <c r="M4163" s="45">
        <f>IF(Measurements!L4160&lt;J$5,(J$6-Measurements!L4160)*((M$2-M$2*M$3-M$2*M$4)/J$4/24),0)</f>
        <v>0</v>
      </c>
      <c r="N4163" s="45">
        <f t="shared" si="117"/>
        <v>64.666508514809038</v>
      </c>
      <c r="O4163" s="140">
        <v>8445</v>
      </c>
    </row>
    <row r="4164" spans="1:15" x14ac:dyDescent="0.25">
      <c r="A4164" s="99">
        <v>43639.166666666664</v>
      </c>
      <c r="B4164" s="27">
        <v>4157</v>
      </c>
      <c r="C4164" s="50"/>
      <c r="D4164" s="27"/>
      <c r="L4164" s="27">
        <v>7.5200000000000003E-2</v>
      </c>
      <c r="M4164" s="45">
        <f>IF(Measurements!L4161&lt;J$5,(J$6-Measurements!L4161)*((M$2-M$2*M$3-M$2*M$4)/J$4/24),0)</f>
        <v>0</v>
      </c>
      <c r="N4164" s="45">
        <f t="shared" si="117"/>
        <v>86.808744742125526</v>
      </c>
      <c r="O4164" s="140">
        <v>7784</v>
      </c>
    </row>
    <row r="4165" spans="1:15" x14ac:dyDescent="0.25">
      <c r="A4165" s="99">
        <v>43639.208333333336</v>
      </c>
      <c r="B4165" s="27">
        <v>4158</v>
      </c>
      <c r="C4165" s="50"/>
      <c r="D4165" s="27"/>
      <c r="L4165" s="27">
        <v>0.1356</v>
      </c>
      <c r="M4165" s="45">
        <f>IF(Measurements!L4162&lt;J$5,(J$6-Measurements!L4162)*((M$2-M$2*M$3-M$2*M$4)/J$4/24),0)</f>
        <v>0</v>
      </c>
      <c r="N4165" s="45">
        <f t="shared" si="117"/>
        <v>119.91248405227195</v>
      </c>
      <c r="O4165" s="140">
        <v>6530</v>
      </c>
    </row>
    <row r="4166" spans="1:15" x14ac:dyDescent="0.25">
      <c r="A4166" s="99">
        <v>43639.25</v>
      </c>
      <c r="B4166" s="27">
        <v>4159</v>
      </c>
      <c r="C4166" s="50"/>
      <c r="D4166" s="27"/>
      <c r="L4166" s="27">
        <v>0.19589999999999999</v>
      </c>
      <c r="M4166" s="45">
        <f>IF(Measurements!L4163&lt;J$5,(J$6-Measurements!L4163)*((M$2-M$2*M$3-M$2*M$4)/J$4/24),0)</f>
        <v>0</v>
      </c>
      <c r="N4166" s="45">
        <f t="shared" si="117"/>
        <v>152.96141584700422</v>
      </c>
      <c r="O4166" s="140">
        <v>5692</v>
      </c>
    </row>
    <row r="4167" spans="1:15" x14ac:dyDescent="0.25">
      <c r="A4167" s="99">
        <v>43639.291666666664</v>
      </c>
      <c r="B4167" s="27">
        <v>4160</v>
      </c>
      <c r="C4167" s="50"/>
      <c r="D4167" s="27"/>
      <c r="L4167" s="27">
        <v>0.2283</v>
      </c>
      <c r="M4167" s="45">
        <f>IF(Measurements!L4164&lt;J$5,(J$6-Measurements!L4164)*((M$2-M$2*M$3-M$2*M$4)/J$4/24),0)</f>
        <v>0</v>
      </c>
      <c r="N4167" s="45">
        <f t="shared" si="117"/>
        <v>170.71905084118873</v>
      </c>
      <c r="O4167" s="140">
        <v>5301</v>
      </c>
    </row>
    <row r="4168" spans="1:15" x14ac:dyDescent="0.25">
      <c r="A4168" s="99">
        <v>43639.333333333336</v>
      </c>
      <c r="B4168" s="27">
        <v>4161</v>
      </c>
      <c r="C4168" s="50"/>
      <c r="D4168" s="27"/>
      <c r="L4168" s="27">
        <v>0.21940000000000001</v>
      </c>
      <c r="M4168" s="45">
        <f>IF(Measurements!L4165&lt;J$5,(J$6-Measurements!L4165)*((M$2-M$2*M$3-M$2*M$4)/J$4/24),0)</f>
        <v>0</v>
      </c>
      <c r="N4168" s="45">
        <f t="shared" si="117"/>
        <v>165.8411819693294</v>
      </c>
      <c r="O4168" s="140">
        <v>5382</v>
      </c>
    </row>
    <row r="4169" spans="1:15" x14ac:dyDescent="0.25">
      <c r="A4169" s="99">
        <v>43639.375</v>
      </c>
      <c r="B4169" s="27">
        <v>4162</v>
      </c>
      <c r="C4169" s="50"/>
      <c r="D4169" s="27"/>
      <c r="L4169" s="27">
        <v>0.18149999999999999</v>
      </c>
      <c r="M4169" s="45">
        <f>IF(Measurements!L4166&lt;J$5,(J$6-Measurements!L4166)*((M$2-M$2*M$3-M$2*M$4)/J$4/24),0)</f>
        <v>0</v>
      </c>
      <c r="N4169" s="45">
        <f t="shared" ref="N4169:N4232" si="118">+M4169+$L4169*M$2*M$3/$M$6+M$5</f>
        <v>145.06913362736665</v>
      </c>
      <c r="O4169" s="140">
        <v>5909</v>
      </c>
    </row>
    <row r="4170" spans="1:15" x14ac:dyDescent="0.25">
      <c r="A4170" s="99">
        <v>43639.416666666664</v>
      </c>
      <c r="B4170" s="27">
        <v>4163</v>
      </c>
      <c r="C4170" s="50"/>
      <c r="D4170" s="27"/>
      <c r="L4170" s="27">
        <v>0.13919999999999999</v>
      </c>
      <c r="M4170" s="45">
        <f>IF(Measurements!L4167&lt;J$5,(J$6-Measurements!L4167)*((M$2-M$2*M$3-M$2*M$4)/J$4/24),0)</f>
        <v>0</v>
      </c>
      <c r="N4170" s="45">
        <f t="shared" si="118"/>
        <v>121.88555460718132</v>
      </c>
      <c r="O4170" s="140">
        <v>6469</v>
      </c>
    </row>
    <row r="4171" spans="1:15" x14ac:dyDescent="0.25">
      <c r="A4171" s="99">
        <v>43639.458333333336</v>
      </c>
      <c r="B4171" s="27">
        <v>4164</v>
      </c>
      <c r="C4171" s="50"/>
      <c r="D4171" s="27"/>
      <c r="L4171" s="27">
        <v>0.10829999999999999</v>
      </c>
      <c r="M4171" s="45">
        <f>IF(Measurements!L4168&lt;J$5,(J$6-Measurements!L4168)*((M$2-M$2*M$3-M$2*M$4)/J$4/24),0)</f>
        <v>0</v>
      </c>
      <c r="N4171" s="45">
        <f t="shared" si="118"/>
        <v>104.95003234420906</v>
      </c>
      <c r="O4171" s="140">
        <v>6992</v>
      </c>
    </row>
    <row r="4172" spans="1:15" x14ac:dyDescent="0.25">
      <c r="A4172" s="99">
        <v>43639.5</v>
      </c>
      <c r="B4172" s="27">
        <v>4165</v>
      </c>
      <c r="C4172" s="50"/>
      <c r="D4172" s="27"/>
      <c r="L4172" s="27">
        <v>8.9399999999999993E-2</v>
      </c>
      <c r="M4172" s="45">
        <f>IF(Measurements!L4169&lt;J$5,(J$6-Measurements!L4169)*((M$2-M$2*M$3-M$2*M$4)/J$4/24),0)</f>
        <v>0</v>
      </c>
      <c r="N4172" s="45">
        <f t="shared" si="118"/>
        <v>94.591411930934768</v>
      </c>
      <c r="O4172" s="140">
        <v>7408</v>
      </c>
    </row>
    <row r="4173" spans="1:15" x14ac:dyDescent="0.25">
      <c r="A4173" s="99">
        <v>43639.541666666664</v>
      </c>
      <c r="B4173" s="27">
        <v>4166</v>
      </c>
      <c r="C4173" s="50"/>
      <c r="D4173" s="27"/>
      <c r="L4173" s="27">
        <v>7.6999999999999999E-2</v>
      </c>
      <c r="M4173" s="45">
        <f>IF(Measurements!L4170&lt;J$5,(J$6-Measurements!L4170)*((M$2-M$2*M$3-M$2*M$4)/J$4/24),0)</f>
        <v>0</v>
      </c>
      <c r="N4173" s="45">
        <f t="shared" si="118"/>
        <v>87.795280019580218</v>
      </c>
      <c r="O4173" s="140">
        <v>7754</v>
      </c>
    </row>
    <row r="4174" spans="1:15" x14ac:dyDescent="0.25">
      <c r="A4174" s="99">
        <v>43639.583333333336</v>
      </c>
      <c r="B4174" s="27">
        <v>4167</v>
      </c>
      <c r="C4174" s="50"/>
      <c r="D4174" s="27"/>
      <c r="L4174" s="27">
        <v>6.9199999999999998E-2</v>
      </c>
      <c r="M4174" s="45">
        <f>IF(Measurements!L4171&lt;J$5,(J$6-Measurements!L4171)*((M$2-M$2*M$3-M$2*M$4)/J$4/24),0)</f>
        <v>0</v>
      </c>
      <c r="N4174" s="45">
        <f t="shared" si="118"/>
        <v>83.520293817276524</v>
      </c>
      <c r="O4174" s="140">
        <v>7960</v>
      </c>
    </row>
    <row r="4175" spans="1:15" x14ac:dyDescent="0.25">
      <c r="A4175" s="99">
        <v>43639.625</v>
      </c>
      <c r="B4175" s="27">
        <v>4168</v>
      </c>
      <c r="C4175" s="50"/>
      <c r="D4175" s="27"/>
      <c r="L4175" s="27">
        <v>6.8699999999999997E-2</v>
      </c>
      <c r="M4175" s="45">
        <f>IF(Measurements!L4172&lt;J$5,(J$6-Measurements!L4172)*((M$2-M$2*M$3-M$2*M$4)/J$4/24),0)</f>
        <v>0</v>
      </c>
      <c r="N4175" s="45">
        <f t="shared" si="118"/>
        <v>83.246256240205781</v>
      </c>
      <c r="O4175" s="140">
        <v>7990</v>
      </c>
    </row>
    <row r="4176" spans="1:15" x14ac:dyDescent="0.25">
      <c r="A4176" s="99">
        <v>43639.666666666664</v>
      </c>
      <c r="B4176" s="27">
        <v>4169</v>
      </c>
      <c r="C4176" s="50"/>
      <c r="D4176" s="27"/>
      <c r="L4176" s="27">
        <v>8.0399999999999999E-2</v>
      </c>
      <c r="M4176" s="45">
        <f>IF(Measurements!L4173&lt;J$5,(J$6-Measurements!L4173)*((M$2-M$2*M$3-M$2*M$4)/J$4/24),0)</f>
        <v>0</v>
      </c>
      <c r="N4176" s="45">
        <f t="shared" si="118"/>
        <v>89.658735543661294</v>
      </c>
      <c r="O4176" s="140">
        <v>7679</v>
      </c>
    </row>
    <row r="4177" spans="1:15" x14ac:dyDescent="0.25">
      <c r="A4177" s="99">
        <v>43639.708333333336</v>
      </c>
      <c r="B4177" s="27">
        <v>4170</v>
      </c>
      <c r="C4177" s="50"/>
      <c r="D4177" s="27"/>
      <c r="L4177" s="27">
        <v>0.1089</v>
      </c>
      <c r="M4177" s="45">
        <f>IF(Measurements!L4174&lt;J$5,(J$6-Measurements!L4174)*((M$2-M$2*M$3-M$2*M$4)/J$4/24),0)</f>
        <v>0</v>
      </c>
      <c r="N4177" s="45">
        <f t="shared" si="118"/>
        <v>105.27887743669396</v>
      </c>
      <c r="O4177" s="140">
        <v>6962</v>
      </c>
    </row>
    <row r="4178" spans="1:15" x14ac:dyDescent="0.25">
      <c r="A4178" s="99">
        <v>43639.75</v>
      </c>
      <c r="B4178" s="27">
        <v>4171</v>
      </c>
      <c r="C4178" s="50"/>
      <c r="D4178" s="27"/>
      <c r="L4178" s="27">
        <v>0.15490000000000001</v>
      </c>
      <c r="M4178" s="45">
        <f>IF(Measurements!L4175&lt;J$5,(J$6-Measurements!L4175)*((M$2-M$2*M$3-M$2*M$4)/J$4/24),0)</f>
        <v>0</v>
      </c>
      <c r="N4178" s="45">
        <f t="shared" si="118"/>
        <v>130.49033452720283</v>
      </c>
      <c r="O4178" s="140">
        <v>6287</v>
      </c>
    </row>
    <row r="4179" spans="1:15" x14ac:dyDescent="0.25">
      <c r="A4179" s="99">
        <v>43639.791666666664</v>
      </c>
      <c r="B4179" s="27">
        <v>4172</v>
      </c>
      <c r="C4179" s="50"/>
      <c r="D4179" s="27"/>
      <c r="L4179" s="27">
        <v>0.20780000000000001</v>
      </c>
      <c r="M4179" s="45">
        <f>IF(Measurements!L4176&lt;J$5,(J$6-Measurements!L4176)*((M$2-M$2*M$3-M$2*M$4)/J$4/24),0)</f>
        <v>0</v>
      </c>
      <c r="N4179" s="45">
        <f t="shared" si="118"/>
        <v>159.48351018128801</v>
      </c>
      <c r="O4179" s="140">
        <v>5515</v>
      </c>
    </row>
    <row r="4180" spans="1:15" x14ac:dyDescent="0.25">
      <c r="A4180" s="99">
        <v>43639.833333333336</v>
      </c>
      <c r="B4180" s="27">
        <v>4173</v>
      </c>
      <c r="C4180" s="50"/>
      <c r="D4180" s="27"/>
      <c r="L4180" s="27">
        <v>0.24399999999999999</v>
      </c>
      <c r="M4180" s="45">
        <f>IF(Measurements!L4177&lt;J$5,(J$6-Measurements!L4177)*((M$2-M$2*M$3-M$2*M$4)/J$4/24),0)</f>
        <v>0</v>
      </c>
      <c r="N4180" s="45">
        <f t="shared" si="118"/>
        <v>179.32383076121022</v>
      </c>
      <c r="O4180" s="140">
        <v>5143</v>
      </c>
    </row>
    <row r="4181" spans="1:15" x14ac:dyDescent="0.25">
      <c r="A4181" s="99">
        <v>43639.875</v>
      </c>
      <c r="B4181" s="27">
        <v>4174</v>
      </c>
      <c r="C4181" s="50"/>
      <c r="D4181" s="27"/>
      <c r="L4181" s="27">
        <v>0.23960000000000001</v>
      </c>
      <c r="M4181" s="45">
        <f>IF(Measurements!L4178&lt;J$5,(J$6-Measurements!L4178)*((M$2-M$2*M$3-M$2*M$4)/J$4/24),0)</f>
        <v>0</v>
      </c>
      <c r="N4181" s="45">
        <f t="shared" si="118"/>
        <v>176.91230008298763</v>
      </c>
      <c r="O4181" s="140">
        <v>5195</v>
      </c>
    </row>
    <row r="4182" spans="1:15" x14ac:dyDescent="0.25">
      <c r="A4182" s="99">
        <v>43639.916666666664</v>
      </c>
      <c r="B4182" s="27">
        <v>4175</v>
      </c>
      <c r="C4182" s="50"/>
      <c r="D4182" s="27"/>
      <c r="L4182" s="27">
        <v>0.19189999999999999</v>
      </c>
      <c r="M4182" s="45">
        <f>IF(Measurements!L4179&lt;J$5,(J$6-Measurements!L4179)*((M$2-M$2*M$3-M$2*M$4)/J$4/24),0)</f>
        <v>0</v>
      </c>
      <c r="N4182" s="45">
        <f t="shared" si="118"/>
        <v>150.76911523043822</v>
      </c>
      <c r="O4182" s="140">
        <v>5780</v>
      </c>
    </row>
    <row r="4183" spans="1:15" x14ac:dyDescent="0.25">
      <c r="A4183" s="99">
        <v>43639.958333333336</v>
      </c>
      <c r="B4183" s="27">
        <v>4176</v>
      </c>
      <c r="C4183" s="50"/>
      <c r="D4183" s="27"/>
      <c r="L4183" s="27">
        <v>0.1235</v>
      </c>
      <c r="M4183" s="45">
        <f>IF(Measurements!L4180&lt;J$5,(J$6-Measurements!L4180)*((M$2-M$2*M$3-M$2*M$4)/J$4/24),0)</f>
        <v>0</v>
      </c>
      <c r="N4183" s="45">
        <f t="shared" si="118"/>
        <v>113.28077468715982</v>
      </c>
      <c r="O4183" s="140">
        <v>6693</v>
      </c>
    </row>
    <row r="4184" spans="1:15" x14ac:dyDescent="0.25">
      <c r="A4184" s="99">
        <v>43640</v>
      </c>
      <c r="B4184" s="27">
        <v>4177</v>
      </c>
      <c r="C4184" s="50"/>
      <c r="D4184" s="27"/>
      <c r="E4184" s="45">
        <f>+IF((MIN(Measurements!G4181:G4204)+MAX(Measurements!G4181:G4204))/2&gt;=E$5,0,E$6-(MIN(Measurements!G4181:G4204)+MAX(Measurements!G4181:G4204))/2)</f>
        <v>0</v>
      </c>
      <c r="F4184" s="45">
        <f>+IF((MIN(Measurements!H4181:H4204)+MAX(Measurements!H4181:H4204))/2&gt;=F$5,0,F$6-(MIN(Measurements!H4181:H4204)+MAX(Measurements!H4181:H4204))/2)</f>
        <v>0</v>
      </c>
      <c r="G4184" s="45">
        <f>+IF((MIN(Measurements!I4181:I4204)+MAX(Measurements!I4181:I4204))/2&gt;=G$5,0,G$6-(MIN(Measurements!I4181:I4204)+MAX(Measurements!I4181:I4204))/2)</f>
        <v>0</v>
      </c>
      <c r="H4184" s="45">
        <f>+IF((MIN(Measurements!J4181:J4204)+MAX(Measurements!J4181:J4204))/2&gt;=H$5,0,H$6-(MIN(Measurements!J4181:J4204)+MAX(Measurements!J4181:J4204))/2)</f>
        <v>0</v>
      </c>
      <c r="I4184" s="45">
        <f>+IF((MIN(Measurements!K4181:K4204)+MAX(Measurements!K4181:K4204))/2&gt;=I$5,0,I$6-(MIN(Measurements!K4181:K4204)+MAX(Measurements!K4181:K4204))/2)</f>
        <v>0</v>
      </c>
      <c r="J4184" s="45">
        <f>+IF((MIN(Measurements!L4181:L4204)+MAX(Measurements!L4181:L4204))/2&gt;=J$5,0,J$6-(MIN(Measurements!L4181:L4204)+MAX(Measurements!L4181:L4204))/2)</f>
        <v>0</v>
      </c>
      <c r="L4184" s="27">
        <v>6.3899999999999998E-2</v>
      </c>
      <c r="M4184" s="45">
        <f>IF(Measurements!L4181&lt;J$5,(J$6-Measurements!L4181)*((M$2-M$2*M$3-M$2*M$4)/J$4/24),0)</f>
        <v>0</v>
      </c>
      <c r="N4184" s="45">
        <f t="shared" si="118"/>
        <v>80.615495500326602</v>
      </c>
      <c r="O4184" s="140">
        <v>8122</v>
      </c>
    </row>
    <row r="4185" spans="1:15" x14ac:dyDescent="0.25">
      <c r="A4185" s="99">
        <v>43640.041666666664</v>
      </c>
      <c r="B4185" s="27">
        <v>4178</v>
      </c>
      <c r="C4185" s="50"/>
      <c r="D4185" s="27"/>
      <c r="L4185" s="27">
        <v>2.8799999999999999E-2</v>
      </c>
      <c r="M4185" s="45">
        <f>IF(Measurements!L4182&lt;J$5,(J$6-Measurements!L4182)*((M$2-M$2*M$3-M$2*M$4)/J$4/24),0)</f>
        <v>0</v>
      </c>
      <c r="N4185" s="45">
        <f t="shared" si="118"/>
        <v>61.378057589960051</v>
      </c>
      <c r="O4185" s="140">
        <v>8542</v>
      </c>
    </row>
    <row r="4186" spans="1:15" x14ac:dyDescent="0.25">
      <c r="A4186" s="99">
        <v>43640.083333333336</v>
      </c>
      <c r="B4186" s="27">
        <v>4179</v>
      </c>
      <c r="C4186" s="50"/>
      <c r="D4186" s="27"/>
      <c r="L4186" s="27">
        <v>1.95E-2</v>
      </c>
      <c r="M4186" s="45">
        <f>IF(Measurements!L4183&lt;J$5,(J$6-Measurements!L4183)*((M$2-M$2*M$3-M$2*M$4)/J$4/24),0)</f>
        <v>0</v>
      </c>
      <c r="N4186" s="45">
        <f t="shared" si="118"/>
        <v>56.280958656444128</v>
      </c>
      <c r="O4186" s="140">
        <v>8699</v>
      </c>
    </row>
    <row r="4187" spans="1:15" x14ac:dyDescent="0.25">
      <c r="A4187" s="99">
        <v>43640.125</v>
      </c>
      <c r="B4187" s="27">
        <v>4180</v>
      </c>
      <c r="C4187" s="50"/>
      <c r="D4187" s="27"/>
      <c r="L4187" s="27">
        <v>3.4799999999999998E-2</v>
      </c>
      <c r="M4187" s="45">
        <f>IF(Measurements!L4184&lt;J$5,(J$6-Measurements!L4184)*((M$2-M$2*M$3-M$2*M$4)/J$4/24),0)</f>
        <v>0</v>
      </c>
      <c r="N4187" s="45">
        <f t="shared" si="118"/>
        <v>64.666508514809038</v>
      </c>
      <c r="O4187" s="140">
        <v>8446</v>
      </c>
    </row>
    <row r="4188" spans="1:15" x14ac:dyDescent="0.25">
      <c r="A4188" s="99">
        <v>43640.166666666664</v>
      </c>
      <c r="B4188" s="27">
        <v>4181</v>
      </c>
      <c r="C4188" s="50"/>
      <c r="D4188" s="27"/>
      <c r="L4188" s="27">
        <v>7.5200000000000003E-2</v>
      </c>
      <c r="M4188" s="45">
        <f>IF(Measurements!L4185&lt;J$5,(J$6-Measurements!L4185)*((M$2-M$2*M$3-M$2*M$4)/J$4/24),0)</f>
        <v>0</v>
      </c>
      <c r="N4188" s="45">
        <f t="shared" si="118"/>
        <v>86.808744742125526</v>
      </c>
      <c r="O4188" s="140">
        <v>7785</v>
      </c>
    </row>
    <row r="4189" spans="1:15" x14ac:dyDescent="0.25">
      <c r="A4189" s="99">
        <v>43640.208333333336</v>
      </c>
      <c r="B4189" s="27">
        <v>4182</v>
      </c>
      <c r="C4189" s="50"/>
      <c r="D4189" s="27"/>
      <c r="L4189" s="27">
        <v>0.1356</v>
      </c>
      <c r="M4189" s="45">
        <f>IF(Measurements!L4186&lt;J$5,(J$6-Measurements!L4186)*((M$2-M$2*M$3-M$2*M$4)/J$4/24),0)</f>
        <v>0</v>
      </c>
      <c r="N4189" s="45">
        <f t="shared" si="118"/>
        <v>119.91248405227195</v>
      </c>
      <c r="O4189" s="140">
        <v>6531</v>
      </c>
    </row>
    <row r="4190" spans="1:15" x14ac:dyDescent="0.25">
      <c r="A4190" s="99">
        <v>43640.25</v>
      </c>
      <c r="B4190" s="27">
        <v>4183</v>
      </c>
      <c r="C4190" s="50"/>
      <c r="D4190" s="27"/>
      <c r="L4190" s="27">
        <v>0.19589999999999999</v>
      </c>
      <c r="M4190" s="45">
        <f>IF(Measurements!L4187&lt;J$5,(J$6-Measurements!L4187)*((M$2-M$2*M$3-M$2*M$4)/J$4/24),0)</f>
        <v>0</v>
      </c>
      <c r="N4190" s="45">
        <f t="shared" si="118"/>
        <v>152.96141584700422</v>
      </c>
      <c r="O4190" s="140">
        <v>5693</v>
      </c>
    </row>
    <row r="4191" spans="1:15" x14ac:dyDescent="0.25">
      <c r="A4191" s="99">
        <v>43640.291666666664</v>
      </c>
      <c r="B4191" s="27">
        <v>4184</v>
      </c>
      <c r="C4191" s="50"/>
      <c r="D4191" s="27"/>
      <c r="L4191" s="27">
        <v>0.2283</v>
      </c>
      <c r="M4191" s="45">
        <f>IF(Measurements!L4188&lt;J$5,(J$6-Measurements!L4188)*((M$2-M$2*M$3-M$2*M$4)/J$4/24),0)</f>
        <v>0</v>
      </c>
      <c r="N4191" s="45">
        <f t="shared" si="118"/>
        <v>170.71905084118873</v>
      </c>
      <c r="O4191" s="140">
        <v>5302</v>
      </c>
    </row>
    <row r="4192" spans="1:15" x14ac:dyDescent="0.25">
      <c r="A4192" s="99">
        <v>43640.333333333336</v>
      </c>
      <c r="B4192" s="27">
        <v>4185</v>
      </c>
      <c r="C4192" s="50"/>
      <c r="D4192" s="27"/>
      <c r="L4192" s="27">
        <v>0.21940000000000001</v>
      </c>
      <c r="M4192" s="45">
        <f>IF(Measurements!L4189&lt;J$5,(J$6-Measurements!L4189)*((M$2-M$2*M$3-M$2*M$4)/J$4/24),0)</f>
        <v>0</v>
      </c>
      <c r="N4192" s="45">
        <f t="shared" si="118"/>
        <v>165.8411819693294</v>
      </c>
      <c r="O4192" s="140">
        <v>5383</v>
      </c>
    </row>
    <row r="4193" spans="1:15" x14ac:dyDescent="0.25">
      <c r="A4193" s="99">
        <v>43640.375</v>
      </c>
      <c r="B4193" s="27">
        <v>4186</v>
      </c>
      <c r="C4193" s="50"/>
      <c r="D4193" s="27"/>
      <c r="L4193" s="27">
        <v>0.18149999999999999</v>
      </c>
      <c r="M4193" s="45">
        <f>IF(Measurements!L4190&lt;J$5,(J$6-Measurements!L4190)*((M$2-M$2*M$3-M$2*M$4)/J$4/24),0)</f>
        <v>0</v>
      </c>
      <c r="N4193" s="45">
        <f t="shared" si="118"/>
        <v>145.06913362736665</v>
      </c>
      <c r="O4193" s="140">
        <v>5910</v>
      </c>
    </row>
    <row r="4194" spans="1:15" x14ac:dyDescent="0.25">
      <c r="A4194" s="99">
        <v>43640.416666666664</v>
      </c>
      <c r="B4194" s="27">
        <v>4187</v>
      </c>
      <c r="C4194" s="50"/>
      <c r="D4194" s="27"/>
      <c r="L4194" s="27">
        <v>0.13919999999999999</v>
      </c>
      <c r="M4194" s="45">
        <f>IF(Measurements!L4191&lt;J$5,(J$6-Measurements!L4191)*((M$2-M$2*M$3-M$2*M$4)/J$4/24),0)</f>
        <v>0</v>
      </c>
      <c r="N4194" s="45">
        <f t="shared" si="118"/>
        <v>121.88555460718132</v>
      </c>
      <c r="O4194" s="140">
        <v>6470</v>
      </c>
    </row>
    <row r="4195" spans="1:15" x14ac:dyDescent="0.25">
      <c r="A4195" s="99">
        <v>43640.458333333336</v>
      </c>
      <c r="B4195" s="27">
        <v>4188</v>
      </c>
      <c r="C4195" s="50"/>
      <c r="D4195" s="27"/>
      <c r="L4195" s="27">
        <v>0.10829999999999999</v>
      </c>
      <c r="M4195" s="45">
        <f>IF(Measurements!L4192&lt;J$5,(J$6-Measurements!L4192)*((M$2-M$2*M$3-M$2*M$4)/J$4/24),0)</f>
        <v>0</v>
      </c>
      <c r="N4195" s="45">
        <f t="shared" si="118"/>
        <v>104.95003234420906</v>
      </c>
      <c r="O4195" s="140">
        <v>6993</v>
      </c>
    </row>
    <row r="4196" spans="1:15" x14ac:dyDescent="0.25">
      <c r="A4196" s="99">
        <v>43640.5</v>
      </c>
      <c r="B4196" s="27">
        <v>4189</v>
      </c>
      <c r="C4196" s="50"/>
      <c r="D4196" s="27"/>
      <c r="L4196" s="27">
        <v>8.9399999999999993E-2</v>
      </c>
      <c r="M4196" s="45">
        <f>IF(Measurements!L4193&lt;J$5,(J$6-Measurements!L4193)*((M$2-M$2*M$3-M$2*M$4)/J$4/24),0)</f>
        <v>0</v>
      </c>
      <c r="N4196" s="45">
        <f t="shared" si="118"/>
        <v>94.591411930934768</v>
      </c>
      <c r="O4196" s="140">
        <v>7409</v>
      </c>
    </row>
    <row r="4197" spans="1:15" x14ac:dyDescent="0.25">
      <c r="A4197" s="99">
        <v>43640.541666666664</v>
      </c>
      <c r="B4197" s="27">
        <v>4190</v>
      </c>
      <c r="C4197" s="50"/>
      <c r="D4197" s="27"/>
      <c r="L4197" s="27">
        <v>7.6999999999999999E-2</v>
      </c>
      <c r="M4197" s="45">
        <f>IF(Measurements!L4194&lt;J$5,(J$6-Measurements!L4194)*((M$2-M$2*M$3-M$2*M$4)/J$4/24),0)</f>
        <v>0</v>
      </c>
      <c r="N4197" s="45">
        <f t="shared" si="118"/>
        <v>87.795280019580218</v>
      </c>
      <c r="O4197" s="140">
        <v>7755</v>
      </c>
    </row>
    <row r="4198" spans="1:15" x14ac:dyDescent="0.25">
      <c r="A4198" s="99">
        <v>43640.583333333336</v>
      </c>
      <c r="B4198" s="27">
        <v>4191</v>
      </c>
      <c r="C4198" s="50"/>
      <c r="D4198" s="27"/>
      <c r="L4198" s="27">
        <v>6.9199999999999998E-2</v>
      </c>
      <c r="M4198" s="45">
        <f>IF(Measurements!L4195&lt;J$5,(J$6-Measurements!L4195)*((M$2-M$2*M$3-M$2*M$4)/J$4/24),0)</f>
        <v>0</v>
      </c>
      <c r="N4198" s="45">
        <f t="shared" si="118"/>
        <v>83.520293817276524</v>
      </c>
      <c r="O4198" s="140">
        <v>7961</v>
      </c>
    </row>
    <row r="4199" spans="1:15" x14ac:dyDescent="0.25">
      <c r="A4199" s="99">
        <v>43640.625</v>
      </c>
      <c r="B4199" s="27">
        <v>4192</v>
      </c>
      <c r="C4199" s="50"/>
      <c r="D4199" s="27"/>
      <c r="L4199" s="27">
        <v>6.8699999999999997E-2</v>
      </c>
      <c r="M4199" s="45">
        <f>IF(Measurements!L4196&lt;J$5,(J$6-Measurements!L4196)*((M$2-M$2*M$3-M$2*M$4)/J$4/24),0)</f>
        <v>0</v>
      </c>
      <c r="N4199" s="45">
        <f t="shared" si="118"/>
        <v>83.246256240205781</v>
      </c>
      <c r="O4199" s="140">
        <v>7991</v>
      </c>
    </row>
    <row r="4200" spans="1:15" x14ac:dyDescent="0.25">
      <c r="A4200" s="99">
        <v>43640.666666666664</v>
      </c>
      <c r="B4200" s="27">
        <v>4193</v>
      </c>
      <c r="C4200" s="50"/>
      <c r="D4200" s="27"/>
      <c r="L4200" s="27">
        <v>8.0399999999999999E-2</v>
      </c>
      <c r="M4200" s="45">
        <f>IF(Measurements!L4197&lt;J$5,(J$6-Measurements!L4197)*((M$2-M$2*M$3-M$2*M$4)/J$4/24),0)</f>
        <v>0</v>
      </c>
      <c r="N4200" s="45">
        <f t="shared" si="118"/>
        <v>89.658735543661294</v>
      </c>
      <c r="O4200" s="140">
        <v>7680</v>
      </c>
    </row>
    <row r="4201" spans="1:15" x14ac:dyDescent="0.25">
      <c r="A4201" s="99">
        <v>43640.708333333336</v>
      </c>
      <c r="B4201" s="27">
        <v>4194</v>
      </c>
      <c r="C4201" s="50"/>
      <c r="D4201" s="27"/>
      <c r="L4201" s="27">
        <v>0.1089</v>
      </c>
      <c r="M4201" s="45">
        <f>IF(Measurements!L4198&lt;J$5,(J$6-Measurements!L4198)*((M$2-M$2*M$3-M$2*M$4)/J$4/24),0)</f>
        <v>0</v>
      </c>
      <c r="N4201" s="45">
        <f t="shared" si="118"/>
        <v>105.27887743669396</v>
      </c>
      <c r="O4201" s="140">
        <v>6963</v>
      </c>
    </row>
    <row r="4202" spans="1:15" x14ac:dyDescent="0.25">
      <c r="A4202" s="99">
        <v>43640.75</v>
      </c>
      <c r="B4202" s="27">
        <v>4195</v>
      </c>
      <c r="C4202" s="50"/>
      <c r="D4202" s="27"/>
      <c r="L4202" s="27">
        <v>0.15490000000000001</v>
      </c>
      <c r="M4202" s="45">
        <f>IF(Measurements!L4199&lt;J$5,(J$6-Measurements!L4199)*((M$2-M$2*M$3-M$2*M$4)/J$4/24),0)</f>
        <v>0</v>
      </c>
      <c r="N4202" s="45">
        <f t="shared" si="118"/>
        <v>130.49033452720283</v>
      </c>
      <c r="O4202" s="140">
        <v>6288</v>
      </c>
    </row>
    <row r="4203" spans="1:15" x14ac:dyDescent="0.25">
      <c r="A4203" s="99">
        <v>43640.791666666664</v>
      </c>
      <c r="B4203" s="27">
        <v>4196</v>
      </c>
      <c r="C4203" s="50"/>
      <c r="D4203" s="27"/>
      <c r="L4203" s="27">
        <v>0.20780000000000001</v>
      </c>
      <c r="M4203" s="45">
        <f>IF(Measurements!L4200&lt;J$5,(J$6-Measurements!L4200)*((M$2-M$2*M$3-M$2*M$4)/J$4/24),0)</f>
        <v>0</v>
      </c>
      <c r="N4203" s="45">
        <f t="shared" si="118"/>
        <v>159.48351018128801</v>
      </c>
      <c r="O4203" s="140">
        <v>5516</v>
      </c>
    </row>
    <row r="4204" spans="1:15" x14ac:dyDescent="0.25">
      <c r="A4204" s="99">
        <v>43640.833333333336</v>
      </c>
      <c r="B4204" s="27">
        <v>4197</v>
      </c>
      <c r="C4204" s="50"/>
      <c r="D4204" s="27"/>
      <c r="L4204" s="27">
        <v>0.24399999999999999</v>
      </c>
      <c r="M4204" s="45">
        <f>IF(Measurements!L4201&lt;J$5,(J$6-Measurements!L4201)*((M$2-M$2*M$3-M$2*M$4)/J$4/24),0)</f>
        <v>0</v>
      </c>
      <c r="N4204" s="45">
        <f t="shared" si="118"/>
        <v>179.32383076121022</v>
      </c>
      <c r="O4204" s="140">
        <v>5144</v>
      </c>
    </row>
    <row r="4205" spans="1:15" x14ac:dyDescent="0.25">
      <c r="A4205" s="99">
        <v>43640.875</v>
      </c>
      <c r="B4205" s="27">
        <v>4198</v>
      </c>
      <c r="C4205" s="50"/>
      <c r="D4205" s="27"/>
      <c r="L4205" s="27">
        <v>0.23960000000000001</v>
      </c>
      <c r="M4205" s="45">
        <f>IF(Measurements!L4202&lt;J$5,(J$6-Measurements!L4202)*((M$2-M$2*M$3-M$2*M$4)/J$4/24),0)</f>
        <v>0</v>
      </c>
      <c r="N4205" s="45">
        <f t="shared" si="118"/>
        <v>176.91230008298763</v>
      </c>
      <c r="O4205" s="140">
        <v>5196</v>
      </c>
    </row>
    <row r="4206" spans="1:15" x14ac:dyDescent="0.25">
      <c r="A4206" s="99">
        <v>43640.916666666664</v>
      </c>
      <c r="B4206" s="27">
        <v>4199</v>
      </c>
      <c r="C4206" s="50"/>
      <c r="D4206" s="27"/>
      <c r="L4206" s="27">
        <v>0.19189999999999999</v>
      </c>
      <c r="M4206" s="45">
        <f>IF(Measurements!L4203&lt;J$5,(J$6-Measurements!L4203)*((M$2-M$2*M$3-M$2*M$4)/J$4/24),0)</f>
        <v>0</v>
      </c>
      <c r="N4206" s="45">
        <f t="shared" si="118"/>
        <v>150.76911523043822</v>
      </c>
      <c r="O4206" s="140">
        <v>5781</v>
      </c>
    </row>
    <row r="4207" spans="1:15" x14ac:dyDescent="0.25">
      <c r="A4207" s="99">
        <v>43640.958333333336</v>
      </c>
      <c r="B4207" s="27">
        <v>4200</v>
      </c>
      <c r="C4207" s="50"/>
      <c r="D4207" s="27"/>
      <c r="L4207" s="27">
        <v>0.1235</v>
      </c>
      <c r="M4207" s="45">
        <f>IF(Measurements!L4204&lt;J$5,(J$6-Measurements!L4204)*((M$2-M$2*M$3-M$2*M$4)/J$4/24),0)</f>
        <v>0</v>
      </c>
      <c r="N4207" s="45">
        <f t="shared" si="118"/>
        <v>113.28077468715982</v>
      </c>
      <c r="O4207" s="140">
        <v>6694</v>
      </c>
    </row>
    <row r="4208" spans="1:15" x14ac:dyDescent="0.25">
      <c r="A4208" s="99">
        <v>43641</v>
      </c>
      <c r="B4208" s="27">
        <v>4201</v>
      </c>
      <c r="C4208" s="50"/>
      <c r="D4208" s="27"/>
      <c r="E4208" s="45">
        <f>+IF((MIN(Measurements!G4205:G4228)+MAX(Measurements!G4205:G4228))/2&gt;=E$5,0,E$6-(MIN(Measurements!G4205:G4228)+MAX(Measurements!G4205:G4228))/2)</f>
        <v>0</v>
      </c>
      <c r="F4208" s="45">
        <f>+IF((MIN(Measurements!H4205:H4228)+MAX(Measurements!H4205:H4228))/2&gt;=F$5,0,F$6-(MIN(Measurements!H4205:H4228)+MAX(Measurements!H4205:H4228))/2)</f>
        <v>0</v>
      </c>
      <c r="G4208" s="45">
        <f>+IF((MIN(Measurements!I4205:I4228)+MAX(Measurements!I4205:I4228))/2&gt;=G$5,0,G$6-(MIN(Measurements!I4205:I4228)+MAX(Measurements!I4205:I4228))/2)</f>
        <v>0</v>
      </c>
      <c r="H4208" s="45">
        <f>+IF((MIN(Measurements!J4205:J4228)+MAX(Measurements!J4205:J4228))/2&gt;=H$5,0,H$6-(MIN(Measurements!J4205:J4228)+MAX(Measurements!J4205:J4228))/2)</f>
        <v>0</v>
      </c>
      <c r="I4208" s="45">
        <f>+IF((MIN(Measurements!K4205:K4228)+MAX(Measurements!K4205:K4228))/2&gt;=I$5,0,I$6-(MIN(Measurements!K4205:K4228)+MAX(Measurements!K4205:K4228))/2)</f>
        <v>0</v>
      </c>
      <c r="J4208" s="45">
        <f>+IF((MIN(Measurements!L4205:L4228)+MAX(Measurements!L4205:L4228))/2&gt;=J$5,0,J$6-(MIN(Measurements!L4205:L4228)+MAX(Measurements!L4205:L4228))/2)</f>
        <v>0</v>
      </c>
      <c r="L4208" s="27">
        <v>6.3899999999999998E-2</v>
      </c>
      <c r="M4208" s="45">
        <f>IF(Measurements!L4205&lt;J$5,(J$6-Measurements!L4205)*((M$2-M$2*M$3-M$2*M$4)/J$4/24),0)</f>
        <v>0</v>
      </c>
      <c r="N4208" s="45">
        <f t="shared" si="118"/>
        <v>80.615495500326602</v>
      </c>
      <c r="O4208" s="140">
        <v>8123</v>
      </c>
    </row>
    <row r="4209" spans="1:15" x14ac:dyDescent="0.25">
      <c r="A4209" s="99">
        <v>43641.041666666664</v>
      </c>
      <c r="B4209" s="27">
        <v>4202</v>
      </c>
      <c r="C4209" s="50"/>
      <c r="D4209" s="27"/>
      <c r="L4209" s="27">
        <v>2.8799999999999999E-2</v>
      </c>
      <c r="M4209" s="45">
        <f>IF(Measurements!L4206&lt;J$5,(J$6-Measurements!L4206)*((M$2-M$2*M$3-M$2*M$4)/J$4/24),0)</f>
        <v>0</v>
      </c>
      <c r="N4209" s="45">
        <f t="shared" si="118"/>
        <v>61.378057589960051</v>
      </c>
      <c r="O4209" s="140">
        <v>8543</v>
      </c>
    </row>
    <row r="4210" spans="1:15" x14ac:dyDescent="0.25">
      <c r="A4210" s="99">
        <v>43641.083333333336</v>
      </c>
      <c r="B4210" s="27">
        <v>4203</v>
      </c>
      <c r="C4210" s="50"/>
      <c r="D4210" s="27"/>
      <c r="L4210" s="27">
        <v>1.95E-2</v>
      </c>
      <c r="M4210" s="45">
        <f>IF(Measurements!L4207&lt;J$5,(J$6-Measurements!L4207)*((M$2-M$2*M$3-M$2*M$4)/J$4/24),0)</f>
        <v>0</v>
      </c>
      <c r="N4210" s="45">
        <f t="shared" si="118"/>
        <v>56.280958656444128</v>
      </c>
      <c r="O4210" s="140">
        <v>8700</v>
      </c>
    </row>
    <row r="4211" spans="1:15" x14ac:dyDescent="0.25">
      <c r="A4211" s="99">
        <v>43641.125</v>
      </c>
      <c r="B4211" s="27">
        <v>4204</v>
      </c>
      <c r="C4211" s="50"/>
      <c r="D4211" s="27"/>
      <c r="L4211" s="27">
        <v>3.4799999999999998E-2</v>
      </c>
      <c r="M4211" s="45">
        <f>IF(Measurements!L4208&lt;J$5,(J$6-Measurements!L4208)*((M$2-M$2*M$3-M$2*M$4)/J$4/24),0)</f>
        <v>0</v>
      </c>
      <c r="N4211" s="45">
        <f t="shared" si="118"/>
        <v>64.666508514809038</v>
      </c>
      <c r="O4211" s="140">
        <v>8447</v>
      </c>
    </row>
    <row r="4212" spans="1:15" x14ac:dyDescent="0.25">
      <c r="A4212" s="99">
        <v>43641.166666666664</v>
      </c>
      <c r="B4212" s="27">
        <v>4205</v>
      </c>
      <c r="C4212" s="50"/>
      <c r="D4212" s="27"/>
      <c r="L4212" s="27">
        <v>7.5200000000000003E-2</v>
      </c>
      <c r="M4212" s="45">
        <f>IF(Measurements!L4209&lt;J$5,(J$6-Measurements!L4209)*((M$2-M$2*M$3-M$2*M$4)/J$4/24),0)</f>
        <v>0</v>
      </c>
      <c r="N4212" s="45">
        <f t="shared" si="118"/>
        <v>86.808744742125526</v>
      </c>
      <c r="O4212" s="140">
        <v>7786</v>
      </c>
    </row>
    <row r="4213" spans="1:15" x14ac:dyDescent="0.25">
      <c r="A4213" s="99">
        <v>43641.208333333336</v>
      </c>
      <c r="B4213" s="27">
        <v>4206</v>
      </c>
      <c r="C4213" s="50"/>
      <c r="D4213" s="27"/>
      <c r="L4213" s="27">
        <v>0.1356</v>
      </c>
      <c r="M4213" s="45">
        <f>IF(Measurements!L4210&lt;J$5,(J$6-Measurements!L4210)*((M$2-M$2*M$3-M$2*M$4)/J$4/24),0)</f>
        <v>0</v>
      </c>
      <c r="N4213" s="45">
        <f t="shared" si="118"/>
        <v>119.91248405227195</v>
      </c>
      <c r="O4213" s="140">
        <v>6532</v>
      </c>
    </row>
    <row r="4214" spans="1:15" x14ac:dyDescent="0.25">
      <c r="A4214" s="99">
        <v>43641.25</v>
      </c>
      <c r="B4214" s="27">
        <v>4207</v>
      </c>
      <c r="C4214" s="50"/>
      <c r="D4214" s="27"/>
      <c r="L4214" s="27">
        <v>0.19589999999999999</v>
      </c>
      <c r="M4214" s="45">
        <f>IF(Measurements!L4211&lt;J$5,(J$6-Measurements!L4211)*((M$2-M$2*M$3-M$2*M$4)/J$4/24),0)</f>
        <v>0</v>
      </c>
      <c r="N4214" s="45">
        <f t="shared" si="118"/>
        <v>152.96141584700422</v>
      </c>
      <c r="O4214" s="140">
        <v>5694</v>
      </c>
    </row>
    <row r="4215" spans="1:15" x14ac:dyDescent="0.25">
      <c r="A4215" s="99">
        <v>43641.291666666664</v>
      </c>
      <c r="B4215" s="27">
        <v>4208</v>
      </c>
      <c r="C4215" s="50"/>
      <c r="D4215" s="27"/>
      <c r="L4215" s="27">
        <v>0.2283</v>
      </c>
      <c r="M4215" s="45">
        <f>IF(Measurements!L4212&lt;J$5,(J$6-Measurements!L4212)*((M$2-M$2*M$3-M$2*M$4)/J$4/24),0)</f>
        <v>0</v>
      </c>
      <c r="N4215" s="45">
        <f t="shared" si="118"/>
        <v>170.71905084118873</v>
      </c>
      <c r="O4215" s="140">
        <v>5303</v>
      </c>
    </row>
    <row r="4216" spans="1:15" x14ac:dyDescent="0.25">
      <c r="A4216" s="99">
        <v>43641.333333333336</v>
      </c>
      <c r="B4216" s="27">
        <v>4209</v>
      </c>
      <c r="C4216" s="50"/>
      <c r="D4216" s="27"/>
      <c r="L4216" s="27">
        <v>0.21940000000000001</v>
      </c>
      <c r="M4216" s="45">
        <f>IF(Measurements!L4213&lt;J$5,(J$6-Measurements!L4213)*((M$2-M$2*M$3-M$2*M$4)/J$4/24),0)</f>
        <v>0</v>
      </c>
      <c r="N4216" s="45">
        <f t="shared" si="118"/>
        <v>165.8411819693294</v>
      </c>
      <c r="O4216" s="140">
        <v>5384</v>
      </c>
    </row>
    <row r="4217" spans="1:15" x14ac:dyDescent="0.25">
      <c r="A4217" s="99">
        <v>43641.375</v>
      </c>
      <c r="B4217" s="27">
        <v>4210</v>
      </c>
      <c r="C4217" s="50"/>
      <c r="D4217" s="27"/>
      <c r="L4217" s="27">
        <v>0.18149999999999999</v>
      </c>
      <c r="M4217" s="45">
        <f>IF(Measurements!L4214&lt;J$5,(J$6-Measurements!L4214)*((M$2-M$2*M$3-M$2*M$4)/J$4/24),0)</f>
        <v>0</v>
      </c>
      <c r="N4217" s="45">
        <f t="shared" si="118"/>
        <v>145.06913362736665</v>
      </c>
      <c r="O4217" s="140">
        <v>5911</v>
      </c>
    </row>
    <row r="4218" spans="1:15" x14ac:dyDescent="0.25">
      <c r="A4218" s="99">
        <v>43641.416666666664</v>
      </c>
      <c r="B4218" s="27">
        <v>4211</v>
      </c>
      <c r="C4218" s="50"/>
      <c r="D4218" s="27"/>
      <c r="L4218" s="27">
        <v>0.13919999999999999</v>
      </c>
      <c r="M4218" s="45">
        <f>IF(Measurements!L4215&lt;J$5,(J$6-Measurements!L4215)*((M$2-M$2*M$3-M$2*M$4)/J$4/24),0)</f>
        <v>0</v>
      </c>
      <c r="N4218" s="45">
        <f t="shared" si="118"/>
        <v>121.88555460718132</v>
      </c>
      <c r="O4218" s="140">
        <v>6471</v>
      </c>
    </row>
    <row r="4219" spans="1:15" x14ac:dyDescent="0.25">
      <c r="A4219" s="99">
        <v>43641.458333333336</v>
      </c>
      <c r="B4219" s="27">
        <v>4212</v>
      </c>
      <c r="C4219" s="50"/>
      <c r="D4219" s="27"/>
      <c r="L4219" s="27">
        <v>0.10829999999999999</v>
      </c>
      <c r="M4219" s="45">
        <f>IF(Measurements!L4216&lt;J$5,(J$6-Measurements!L4216)*((M$2-M$2*M$3-M$2*M$4)/J$4/24),0)</f>
        <v>0</v>
      </c>
      <c r="N4219" s="45">
        <f t="shared" si="118"/>
        <v>104.95003234420906</v>
      </c>
      <c r="O4219" s="140">
        <v>6994</v>
      </c>
    </row>
    <row r="4220" spans="1:15" x14ac:dyDescent="0.25">
      <c r="A4220" s="99">
        <v>43641.5</v>
      </c>
      <c r="B4220" s="27">
        <v>4213</v>
      </c>
      <c r="C4220" s="50"/>
      <c r="D4220" s="27"/>
      <c r="L4220" s="27">
        <v>8.9399999999999993E-2</v>
      </c>
      <c r="M4220" s="45">
        <f>IF(Measurements!L4217&lt;J$5,(J$6-Measurements!L4217)*((M$2-M$2*M$3-M$2*M$4)/J$4/24),0)</f>
        <v>0</v>
      </c>
      <c r="N4220" s="45">
        <f t="shared" si="118"/>
        <v>94.591411930934768</v>
      </c>
      <c r="O4220" s="140">
        <v>7410</v>
      </c>
    </row>
    <row r="4221" spans="1:15" x14ac:dyDescent="0.25">
      <c r="A4221" s="99">
        <v>43641.541666666664</v>
      </c>
      <c r="B4221" s="27">
        <v>4214</v>
      </c>
      <c r="C4221" s="50"/>
      <c r="D4221" s="27"/>
      <c r="L4221" s="27">
        <v>7.6999999999999999E-2</v>
      </c>
      <c r="M4221" s="45">
        <f>IF(Measurements!L4218&lt;J$5,(J$6-Measurements!L4218)*((M$2-M$2*M$3-M$2*M$4)/J$4/24),0)</f>
        <v>0</v>
      </c>
      <c r="N4221" s="45">
        <f t="shared" si="118"/>
        <v>87.795280019580218</v>
      </c>
      <c r="O4221" s="140">
        <v>7756</v>
      </c>
    </row>
    <row r="4222" spans="1:15" x14ac:dyDescent="0.25">
      <c r="A4222" s="99">
        <v>43641.583333333336</v>
      </c>
      <c r="B4222" s="27">
        <v>4215</v>
      </c>
      <c r="C4222" s="50"/>
      <c r="D4222" s="27"/>
      <c r="L4222" s="27">
        <v>6.9199999999999998E-2</v>
      </c>
      <c r="M4222" s="45">
        <f>IF(Measurements!L4219&lt;J$5,(J$6-Measurements!L4219)*((M$2-M$2*M$3-M$2*M$4)/J$4/24),0)</f>
        <v>0</v>
      </c>
      <c r="N4222" s="45">
        <f t="shared" si="118"/>
        <v>83.520293817276524</v>
      </c>
      <c r="O4222" s="140">
        <v>7962</v>
      </c>
    </row>
    <row r="4223" spans="1:15" x14ac:dyDescent="0.25">
      <c r="A4223" s="99">
        <v>43641.625</v>
      </c>
      <c r="B4223" s="27">
        <v>4216</v>
      </c>
      <c r="C4223" s="50"/>
      <c r="D4223" s="27"/>
      <c r="L4223" s="27">
        <v>6.8699999999999997E-2</v>
      </c>
      <c r="M4223" s="45">
        <f>IF(Measurements!L4220&lt;J$5,(J$6-Measurements!L4220)*((M$2-M$2*M$3-M$2*M$4)/J$4/24),0)</f>
        <v>0</v>
      </c>
      <c r="N4223" s="45">
        <f t="shared" si="118"/>
        <v>83.246256240205781</v>
      </c>
      <c r="O4223" s="140">
        <v>7992</v>
      </c>
    </row>
    <row r="4224" spans="1:15" x14ac:dyDescent="0.25">
      <c r="A4224" s="99">
        <v>43641.666666666664</v>
      </c>
      <c r="B4224" s="27">
        <v>4217</v>
      </c>
      <c r="C4224" s="50"/>
      <c r="D4224" s="27"/>
      <c r="L4224" s="27">
        <v>8.0399999999999999E-2</v>
      </c>
      <c r="M4224" s="45">
        <f>IF(Measurements!L4221&lt;J$5,(J$6-Measurements!L4221)*((M$2-M$2*M$3-M$2*M$4)/J$4/24),0)</f>
        <v>0</v>
      </c>
      <c r="N4224" s="45">
        <f t="shared" si="118"/>
        <v>89.658735543661294</v>
      </c>
      <c r="O4224" s="140">
        <v>7681</v>
      </c>
    </row>
    <row r="4225" spans="1:15" x14ac:dyDescent="0.25">
      <c r="A4225" s="99">
        <v>43641.708333333336</v>
      </c>
      <c r="B4225" s="27">
        <v>4218</v>
      </c>
      <c r="C4225" s="50"/>
      <c r="D4225" s="27"/>
      <c r="L4225" s="27">
        <v>0.1089</v>
      </c>
      <c r="M4225" s="45">
        <f>IF(Measurements!L4222&lt;J$5,(J$6-Measurements!L4222)*((M$2-M$2*M$3-M$2*M$4)/J$4/24),0)</f>
        <v>0</v>
      </c>
      <c r="N4225" s="45">
        <f t="shared" si="118"/>
        <v>105.27887743669396</v>
      </c>
      <c r="O4225" s="140">
        <v>6964</v>
      </c>
    </row>
    <row r="4226" spans="1:15" x14ac:dyDescent="0.25">
      <c r="A4226" s="99">
        <v>43641.75</v>
      </c>
      <c r="B4226" s="27">
        <v>4219</v>
      </c>
      <c r="C4226" s="50"/>
      <c r="D4226" s="27"/>
      <c r="L4226" s="27">
        <v>0.15490000000000001</v>
      </c>
      <c r="M4226" s="45">
        <f>IF(Measurements!L4223&lt;J$5,(J$6-Measurements!L4223)*((M$2-M$2*M$3-M$2*M$4)/J$4/24),0)</f>
        <v>0</v>
      </c>
      <c r="N4226" s="45">
        <f t="shared" si="118"/>
        <v>130.49033452720283</v>
      </c>
      <c r="O4226" s="140">
        <v>6289</v>
      </c>
    </row>
    <row r="4227" spans="1:15" x14ac:dyDescent="0.25">
      <c r="A4227" s="99">
        <v>43641.791666666664</v>
      </c>
      <c r="B4227" s="27">
        <v>4220</v>
      </c>
      <c r="C4227" s="50"/>
      <c r="D4227" s="27"/>
      <c r="L4227" s="27">
        <v>0.20780000000000001</v>
      </c>
      <c r="M4227" s="45">
        <f>IF(Measurements!L4224&lt;J$5,(J$6-Measurements!L4224)*((M$2-M$2*M$3-M$2*M$4)/J$4/24),0)</f>
        <v>0</v>
      </c>
      <c r="N4227" s="45">
        <f t="shared" si="118"/>
        <v>159.48351018128801</v>
      </c>
      <c r="O4227" s="140">
        <v>5517</v>
      </c>
    </row>
    <row r="4228" spans="1:15" x14ac:dyDescent="0.25">
      <c r="A4228" s="99">
        <v>43641.833333333336</v>
      </c>
      <c r="B4228" s="27">
        <v>4221</v>
      </c>
      <c r="C4228" s="50"/>
      <c r="D4228" s="27"/>
      <c r="L4228" s="27">
        <v>0.24399999999999999</v>
      </c>
      <c r="M4228" s="45">
        <f>IF(Measurements!L4225&lt;J$5,(J$6-Measurements!L4225)*((M$2-M$2*M$3-M$2*M$4)/J$4/24),0)</f>
        <v>0</v>
      </c>
      <c r="N4228" s="45">
        <f t="shared" si="118"/>
        <v>179.32383076121022</v>
      </c>
      <c r="O4228" s="140">
        <v>5145</v>
      </c>
    </row>
    <row r="4229" spans="1:15" x14ac:dyDescent="0.25">
      <c r="A4229" s="99">
        <v>43641.875</v>
      </c>
      <c r="B4229" s="27">
        <v>4222</v>
      </c>
      <c r="C4229" s="50"/>
      <c r="D4229" s="27"/>
      <c r="L4229" s="27">
        <v>0.23960000000000001</v>
      </c>
      <c r="M4229" s="45">
        <f>IF(Measurements!L4226&lt;J$5,(J$6-Measurements!L4226)*((M$2-M$2*M$3-M$2*M$4)/J$4/24),0)</f>
        <v>0</v>
      </c>
      <c r="N4229" s="45">
        <f t="shared" si="118"/>
        <v>176.91230008298763</v>
      </c>
      <c r="O4229" s="140">
        <v>5197</v>
      </c>
    </row>
    <row r="4230" spans="1:15" x14ac:dyDescent="0.25">
      <c r="A4230" s="99">
        <v>43641.916666666664</v>
      </c>
      <c r="B4230" s="27">
        <v>4223</v>
      </c>
      <c r="C4230" s="50"/>
      <c r="D4230" s="27"/>
      <c r="L4230" s="27">
        <v>0.19189999999999999</v>
      </c>
      <c r="M4230" s="45">
        <f>IF(Measurements!L4227&lt;J$5,(J$6-Measurements!L4227)*((M$2-M$2*M$3-M$2*M$4)/J$4/24),0)</f>
        <v>0</v>
      </c>
      <c r="N4230" s="45">
        <f t="shared" si="118"/>
        <v>150.76911523043822</v>
      </c>
      <c r="O4230" s="140">
        <v>5782</v>
      </c>
    </row>
    <row r="4231" spans="1:15" x14ac:dyDescent="0.25">
      <c r="A4231" s="99">
        <v>43641.958333333336</v>
      </c>
      <c r="B4231" s="27">
        <v>4224</v>
      </c>
      <c r="C4231" s="50"/>
      <c r="D4231" s="27"/>
      <c r="L4231" s="27">
        <v>0.1235</v>
      </c>
      <c r="M4231" s="45">
        <f>IF(Measurements!L4228&lt;J$5,(J$6-Measurements!L4228)*((M$2-M$2*M$3-M$2*M$4)/J$4/24),0)</f>
        <v>0</v>
      </c>
      <c r="N4231" s="45">
        <f t="shared" si="118"/>
        <v>113.28077468715982</v>
      </c>
      <c r="O4231" s="140">
        <v>6695</v>
      </c>
    </row>
    <row r="4232" spans="1:15" x14ac:dyDescent="0.25">
      <c r="A4232" s="99">
        <v>43642</v>
      </c>
      <c r="B4232" s="27">
        <v>4225</v>
      </c>
      <c r="C4232" s="50"/>
      <c r="D4232" s="27"/>
      <c r="E4232" s="45">
        <f>+IF((MIN(Measurements!G4229:G4252)+MAX(Measurements!G4229:G4252))/2&gt;=E$5,0,E$6-(MIN(Measurements!G4229:G4252)+MAX(Measurements!G4229:G4252))/2)</f>
        <v>0</v>
      </c>
      <c r="F4232" s="45">
        <f>+IF((MIN(Measurements!H4229:H4252)+MAX(Measurements!H4229:H4252))/2&gt;=F$5,0,F$6-(MIN(Measurements!H4229:H4252)+MAX(Measurements!H4229:H4252))/2)</f>
        <v>0</v>
      </c>
      <c r="G4232" s="45">
        <f>+IF((MIN(Measurements!I4229:I4252)+MAX(Measurements!I4229:I4252))/2&gt;=G$5,0,G$6-(MIN(Measurements!I4229:I4252)+MAX(Measurements!I4229:I4252))/2)</f>
        <v>0</v>
      </c>
      <c r="H4232" s="45">
        <f>+IF((MIN(Measurements!J4229:J4252)+MAX(Measurements!J4229:J4252))/2&gt;=H$5,0,H$6-(MIN(Measurements!J4229:J4252)+MAX(Measurements!J4229:J4252))/2)</f>
        <v>0</v>
      </c>
      <c r="I4232" s="45">
        <f>+IF((MIN(Measurements!K4229:K4252)+MAX(Measurements!K4229:K4252))/2&gt;=I$5,0,I$6-(MIN(Measurements!K4229:K4252)+MAX(Measurements!K4229:K4252))/2)</f>
        <v>0</v>
      </c>
      <c r="J4232" s="45">
        <f>+IF((MIN(Measurements!L4229:L4252)+MAX(Measurements!L4229:L4252))/2&gt;=J$5,0,J$6-(MIN(Measurements!L4229:L4252)+MAX(Measurements!L4229:L4252))/2)</f>
        <v>0</v>
      </c>
      <c r="L4232" s="27">
        <v>6.3899999999999998E-2</v>
      </c>
      <c r="M4232" s="45">
        <f>IF(Measurements!L4229&lt;J$5,(J$6-Measurements!L4229)*((M$2-M$2*M$3-M$2*M$4)/J$4/24),0)</f>
        <v>0</v>
      </c>
      <c r="N4232" s="45">
        <f t="shared" si="118"/>
        <v>80.615495500326602</v>
      </c>
      <c r="O4232" s="140">
        <v>8124</v>
      </c>
    </row>
    <row r="4233" spans="1:15" x14ac:dyDescent="0.25">
      <c r="A4233" s="99">
        <v>43642.041666666664</v>
      </c>
      <c r="B4233" s="27">
        <v>4226</v>
      </c>
      <c r="C4233" s="50"/>
      <c r="D4233" s="27"/>
      <c r="L4233" s="27">
        <v>2.8799999999999999E-2</v>
      </c>
      <c r="M4233" s="45">
        <f>IF(Measurements!L4230&lt;J$5,(J$6-Measurements!L4230)*((M$2-M$2*M$3-M$2*M$4)/J$4/24),0)</f>
        <v>0</v>
      </c>
      <c r="N4233" s="45">
        <f t="shared" ref="N4233:N4296" si="119">+M4233+$L4233*M$2*M$3/$M$6+M$5</f>
        <v>61.378057589960051</v>
      </c>
      <c r="O4233" s="140">
        <v>8544</v>
      </c>
    </row>
    <row r="4234" spans="1:15" x14ac:dyDescent="0.25">
      <c r="A4234" s="99">
        <v>43642.083333333336</v>
      </c>
      <c r="B4234" s="27">
        <v>4227</v>
      </c>
      <c r="C4234" s="50"/>
      <c r="D4234" s="27"/>
      <c r="L4234" s="27">
        <v>1.95E-2</v>
      </c>
      <c r="M4234" s="45">
        <f>IF(Measurements!L4231&lt;J$5,(J$6-Measurements!L4231)*((M$2-M$2*M$3-M$2*M$4)/J$4/24),0)</f>
        <v>0</v>
      </c>
      <c r="N4234" s="45">
        <f t="shared" si="119"/>
        <v>56.280958656444128</v>
      </c>
      <c r="O4234" s="140">
        <v>8701</v>
      </c>
    </row>
    <row r="4235" spans="1:15" x14ac:dyDescent="0.25">
      <c r="A4235" s="99">
        <v>43642.125</v>
      </c>
      <c r="B4235" s="27">
        <v>4228</v>
      </c>
      <c r="C4235" s="50"/>
      <c r="D4235" s="27"/>
      <c r="L4235" s="27">
        <v>3.4799999999999998E-2</v>
      </c>
      <c r="M4235" s="45">
        <f>IF(Measurements!L4232&lt;J$5,(J$6-Measurements!L4232)*((M$2-M$2*M$3-M$2*M$4)/J$4/24),0)</f>
        <v>0</v>
      </c>
      <c r="N4235" s="45">
        <f t="shared" si="119"/>
        <v>64.666508514809038</v>
      </c>
      <c r="O4235" s="140">
        <v>8448</v>
      </c>
    </row>
    <row r="4236" spans="1:15" x14ac:dyDescent="0.25">
      <c r="A4236" s="99">
        <v>43642.166666666664</v>
      </c>
      <c r="B4236" s="27">
        <v>4229</v>
      </c>
      <c r="C4236" s="50"/>
      <c r="D4236" s="27"/>
      <c r="L4236" s="27">
        <v>7.5200000000000003E-2</v>
      </c>
      <c r="M4236" s="45">
        <f>IF(Measurements!L4233&lt;J$5,(J$6-Measurements!L4233)*((M$2-M$2*M$3-M$2*M$4)/J$4/24),0)</f>
        <v>0</v>
      </c>
      <c r="N4236" s="45">
        <f t="shared" si="119"/>
        <v>86.808744742125526</v>
      </c>
      <c r="O4236" s="140">
        <v>7787</v>
      </c>
    </row>
    <row r="4237" spans="1:15" x14ac:dyDescent="0.25">
      <c r="A4237" s="99">
        <v>43642.208333333336</v>
      </c>
      <c r="B4237" s="27">
        <v>4230</v>
      </c>
      <c r="C4237" s="50"/>
      <c r="D4237" s="27"/>
      <c r="L4237" s="27">
        <v>0.1356</v>
      </c>
      <c r="M4237" s="45">
        <f>IF(Measurements!L4234&lt;J$5,(J$6-Measurements!L4234)*((M$2-M$2*M$3-M$2*M$4)/J$4/24),0)</f>
        <v>0</v>
      </c>
      <c r="N4237" s="45">
        <f t="shared" si="119"/>
        <v>119.91248405227195</v>
      </c>
      <c r="O4237" s="140">
        <v>6533</v>
      </c>
    </row>
    <row r="4238" spans="1:15" x14ac:dyDescent="0.25">
      <c r="A4238" s="99">
        <v>43642.25</v>
      </c>
      <c r="B4238" s="27">
        <v>4231</v>
      </c>
      <c r="C4238" s="50"/>
      <c r="D4238" s="27"/>
      <c r="L4238" s="27">
        <v>0.19589999999999999</v>
      </c>
      <c r="M4238" s="45">
        <f>IF(Measurements!L4235&lt;J$5,(J$6-Measurements!L4235)*((M$2-M$2*M$3-M$2*M$4)/J$4/24),0)</f>
        <v>0</v>
      </c>
      <c r="N4238" s="45">
        <f t="shared" si="119"/>
        <v>152.96141584700422</v>
      </c>
      <c r="O4238" s="140">
        <v>5695</v>
      </c>
    </row>
    <row r="4239" spans="1:15" x14ac:dyDescent="0.25">
      <c r="A4239" s="99">
        <v>43642.291666666664</v>
      </c>
      <c r="B4239" s="27">
        <v>4232</v>
      </c>
      <c r="C4239" s="50"/>
      <c r="D4239" s="27"/>
      <c r="L4239" s="27">
        <v>0.2283</v>
      </c>
      <c r="M4239" s="45">
        <f>IF(Measurements!L4236&lt;J$5,(J$6-Measurements!L4236)*((M$2-M$2*M$3-M$2*M$4)/J$4/24),0)</f>
        <v>0</v>
      </c>
      <c r="N4239" s="45">
        <f t="shared" si="119"/>
        <v>170.71905084118873</v>
      </c>
      <c r="O4239" s="140">
        <v>5304</v>
      </c>
    </row>
    <row r="4240" spans="1:15" x14ac:dyDescent="0.25">
      <c r="A4240" s="99">
        <v>43642.333333333336</v>
      </c>
      <c r="B4240" s="27">
        <v>4233</v>
      </c>
      <c r="C4240" s="50"/>
      <c r="D4240" s="27"/>
      <c r="L4240" s="27">
        <v>0.21940000000000001</v>
      </c>
      <c r="M4240" s="45">
        <f>IF(Measurements!L4237&lt;J$5,(J$6-Measurements!L4237)*((M$2-M$2*M$3-M$2*M$4)/J$4/24),0)</f>
        <v>0</v>
      </c>
      <c r="N4240" s="45">
        <f t="shared" si="119"/>
        <v>165.8411819693294</v>
      </c>
      <c r="O4240" s="140">
        <v>5385</v>
      </c>
    </row>
    <row r="4241" spans="1:15" x14ac:dyDescent="0.25">
      <c r="A4241" s="99">
        <v>43642.375</v>
      </c>
      <c r="B4241" s="27">
        <v>4234</v>
      </c>
      <c r="C4241" s="50"/>
      <c r="D4241" s="27"/>
      <c r="L4241" s="27">
        <v>0.18149999999999999</v>
      </c>
      <c r="M4241" s="45">
        <f>IF(Measurements!L4238&lt;J$5,(J$6-Measurements!L4238)*((M$2-M$2*M$3-M$2*M$4)/J$4/24),0)</f>
        <v>0</v>
      </c>
      <c r="N4241" s="45">
        <f t="shared" si="119"/>
        <v>145.06913362736665</v>
      </c>
      <c r="O4241" s="140">
        <v>5912</v>
      </c>
    </row>
    <row r="4242" spans="1:15" x14ac:dyDescent="0.25">
      <c r="A4242" s="99">
        <v>43642.416666666664</v>
      </c>
      <c r="B4242" s="27">
        <v>4235</v>
      </c>
      <c r="C4242" s="50"/>
      <c r="D4242" s="27"/>
      <c r="L4242" s="27">
        <v>0.13919999999999999</v>
      </c>
      <c r="M4242" s="45">
        <f>IF(Measurements!L4239&lt;J$5,(J$6-Measurements!L4239)*((M$2-M$2*M$3-M$2*M$4)/J$4/24),0)</f>
        <v>0</v>
      </c>
      <c r="N4242" s="45">
        <f t="shared" si="119"/>
        <v>121.88555460718132</v>
      </c>
      <c r="O4242" s="140">
        <v>6472</v>
      </c>
    </row>
    <row r="4243" spans="1:15" x14ac:dyDescent="0.25">
      <c r="A4243" s="99">
        <v>43642.458333333336</v>
      </c>
      <c r="B4243" s="27">
        <v>4236</v>
      </c>
      <c r="C4243" s="50"/>
      <c r="D4243" s="27"/>
      <c r="L4243" s="27">
        <v>0.10829999999999999</v>
      </c>
      <c r="M4243" s="45">
        <f>IF(Measurements!L4240&lt;J$5,(J$6-Measurements!L4240)*((M$2-M$2*M$3-M$2*M$4)/J$4/24),0)</f>
        <v>0</v>
      </c>
      <c r="N4243" s="45">
        <f t="shared" si="119"/>
        <v>104.95003234420906</v>
      </c>
      <c r="O4243" s="140">
        <v>6995</v>
      </c>
    </row>
    <row r="4244" spans="1:15" x14ac:dyDescent="0.25">
      <c r="A4244" s="99">
        <v>43642.5</v>
      </c>
      <c r="B4244" s="27">
        <v>4237</v>
      </c>
      <c r="C4244" s="50"/>
      <c r="D4244" s="27"/>
      <c r="L4244" s="27">
        <v>8.9399999999999993E-2</v>
      </c>
      <c r="M4244" s="45">
        <f>IF(Measurements!L4241&lt;J$5,(J$6-Measurements!L4241)*((M$2-M$2*M$3-M$2*M$4)/J$4/24),0)</f>
        <v>0</v>
      </c>
      <c r="N4244" s="45">
        <f t="shared" si="119"/>
        <v>94.591411930934768</v>
      </c>
      <c r="O4244" s="140">
        <v>7411</v>
      </c>
    </row>
    <row r="4245" spans="1:15" x14ac:dyDescent="0.25">
      <c r="A4245" s="99">
        <v>43642.541666666664</v>
      </c>
      <c r="B4245" s="27">
        <v>4238</v>
      </c>
      <c r="C4245" s="50"/>
      <c r="D4245" s="27"/>
      <c r="L4245" s="27">
        <v>7.6999999999999999E-2</v>
      </c>
      <c r="M4245" s="45">
        <f>IF(Measurements!L4242&lt;J$5,(J$6-Measurements!L4242)*((M$2-M$2*M$3-M$2*M$4)/J$4/24),0)</f>
        <v>0</v>
      </c>
      <c r="N4245" s="45">
        <f t="shared" si="119"/>
        <v>87.795280019580218</v>
      </c>
      <c r="O4245" s="140">
        <v>7757</v>
      </c>
    </row>
    <row r="4246" spans="1:15" x14ac:dyDescent="0.25">
      <c r="A4246" s="99">
        <v>43642.583333333336</v>
      </c>
      <c r="B4246" s="27">
        <v>4239</v>
      </c>
      <c r="C4246" s="50"/>
      <c r="D4246" s="27"/>
      <c r="L4246" s="27">
        <v>6.9199999999999998E-2</v>
      </c>
      <c r="M4246" s="45">
        <f>IF(Measurements!L4243&lt;J$5,(J$6-Measurements!L4243)*((M$2-M$2*M$3-M$2*M$4)/J$4/24),0)</f>
        <v>0</v>
      </c>
      <c r="N4246" s="45">
        <f t="shared" si="119"/>
        <v>83.520293817276524</v>
      </c>
      <c r="O4246" s="140">
        <v>7963</v>
      </c>
    </row>
    <row r="4247" spans="1:15" x14ac:dyDescent="0.25">
      <c r="A4247" s="99">
        <v>43642.625</v>
      </c>
      <c r="B4247" s="27">
        <v>4240</v>
      </c>
      <c r="C4247" s="50"/>
      <c r="D4247" s="27"/>
      <c r="L4247" s="27">
        <v>6.8699999999999997E-2</v>
      </c>
      <c r="M4247" s="45">
        <f>IF(Measurements!L4244&lt;J$5,(J$6-Measurements!L4244)*((M$2-M$2*M$3-M$2*M$4)/J$4/24),0)</f>
        <v>0</v>
      </c>
      <c r="N4247" s="45">
        <f t="shared" si="119"/>
        <v>83.246256240205781</v>
      </c>
      <c r="O4247" s="140">
        <v>7993</v>
      </c>
    </row>
    <row r="4248" spans="1:15" x14ac:dyDescent="0.25">
      <c r="A4248" s="99">
        <v>43642.666666666664</v>
      </c>
      <c r="B4248" s="27">
        <v>4241</v>
      </c>
      <c r="C4248" s="50"/>
      <c r="D4248" s="27"/>
      <c r="L4248" s="27">
        <v>8.0399999999999999E-2</v>
      </c>
      <c r="M4248" s="45">
        <f>IF(Measurements!L4245&lt;J$5,(J$6-Measurements!L4245)*((M$2-M$2*M$3-M$2*M$4)/J$4/24),0)</f>
        <v>0</v>
      </c>
      <c r="N4248" s="45">
        <f t="shared" si="119"/>
        <v>89.658735543661294</v>
      </c>
      <c r="O4248" s="140">
        <v>7682</v>
      </c>
    </row>
    <row r="4249" spans="1:15" x14ac:dyDescent="0.25">
      <c r="A4249" s="99">
        <v>43642.708333333336</v>
      </c>
      <c r="B4249" s="27">
        <v>4242</v>
      </c>
      <c r="C4249" s="50"/>
      <c r="D4249" s="27"/>
      <c r="L4249" s="27">
        <v>0.1089</v>
      </c>
      <c r="M4249" s="45">
        <f>IF(Measurements!L4246&lt;J$5,(J$6-Measurements!L4246)*((M$2-M$2*M$3-M$2*M$4)/J$4/24),0)</f>
        <v>0</v>
      </c>
      <c r="N4249" s="45">
        <f t="shared" si="119"/>
        <v>105.27887743669396</v>
      </c>
      <c r="O4249" s="140">
        <v>6965</v>
      </c>
    </row>
    <row r="4250" spans="1:15" x14ac:dyDescent="0.25">
      <c r="A4250" s="99">
        <v>43642.75</v>
      </c>
      <c r="B4250" s="27">
        <v>4243</v>
      </c>
      <c r="C4250" s="50"/>
      <c r="D4250" s="27"/>
      <c r="L4250" s="27">
        <v>0.15490000000000001</v>
      </c>
      <c r="M4250" s="45">
        <f>IF(Measurements!L4247&lt;J$5,(J$6-Measurements!L4247)*((M$2-M$2*M$3-M$2*M$4)/J$4/24),0)</f>
        <v>0</v>
      </c>
      <c r="N4250" s="45">
        <f t="shared" si="119"/>
        <v>130.49033452720283</v>
      </c>
      <c r="O4250" s="140">
        <v>6290</v>
      </c>
    </row>
    <row r="4251" spans="1:15" x14ac:dyDescent="0.25">
      <c r="A4251" s="99">
        <v>43642.791666666664</v>
      </c>
      <c r="B4251" s="27">
        <v>4244</v>
      </c>
      <c r="C4251" s="50"/>
      <c r="D4251" s="27"/>
      <c r="L4251" s="27">
        <v>0.20780000000000001</v>
      </c>
      <c r="M4251" s="45">
        <f>IF(Measurements!L4248&lt;J$5,(J$6-Measurements!L4248)*((M$2-M$2*M$3-M$2*M$4)/J$4/24),0)</f>
        <v>0</v>
      </c>
      <c r="N4251" s="45">
        <f t="shared" si="119"/>
        <v>159.48351018128801</v>
      </c>
      <c r="O4251" s="140">
        <v>5518</v>
      </c>
    </row>
    <row r="4252" spans="1:15" x14ac:dyDescent="0.25">
      <c r="A4252" s="99">
        <v>43642.833333333336</v>
      </c>
      <c r="B4252" s="27">
        <v>4245</v>
      </c>
      <c r="C4252" s="50"/>
      <c r="D4252" s="27"/>
      <c r="L4252" s="27">
        <v>0.24399999999999999</v>
      </c>
      <c r="M4252" s="45">
        <f>IF(Measurements!L4249&lt;J$5,(J$6-Measurements!L4249)*((M$2-M$2*M$3-M$2*M$4)/J$4/24),0)</f>
        <v>0</v>
      </c>
      <c r="N4252" s="45">
        <f t="shared" si="119"/>
        <v>179.32383076121022</v>
      </c>
      <c r="O4252" s="140">
        <v>5146</v>
      </c>
    </row>
    <row r="4253" spans="1:15" x14ac:dyDescent="0.25">
      <c r="A4253" s="99">
        <v>43642.875</v>
      </c>
      <c r="B4253" s="27">
        <v>4246</v>
      </c>
      <c r="C4253" s="50"/>
      <c r="D4253" s="27"/>
      <c r="L4253" s="27">
        <v>0.23960000000000001</v>
      </c>
      <c r="M4253" s="45">
        <f>IF(Measurements!L4250&lt;J$5,(J$6-Measurements!L4250)*((M$2-M$2*M$3-M$2*M$4)/J$4/24),0)</f>
        <v>0</v>
      </c>
      <c r="N4253" s="45">
        <f t="shared" si="119"/>
        <v>176.91230008298763</v>
      </c>
      <c r="O4253" s="140">
        <v>5198</v>
      </c>
    </row>
    <row r="4254" spans="1:15" x14ac:dyDescent="0.25">
      <c r="A4254" s="99">
        <v>43642.916666666664</v>
      </c>
      <c r="B4254" s="27">
        <v>4247</v>
      </c>
      <c r="C4254" s="50"/>
      <c r="D4254" s="27"/>
      <c r="L4254" s="27">
        <v>0.19189999999999999</v>
      </c>
      <c r="M4254" s="45">
        <f>IF(Measurements!L4251&lt;J$5,(J$6-Measurements!L4251)*((M$2-M$2*M$3-M$2*M$4)/J$4/24),0)</f>
        <v>0</v>
      </c>
      <c r="N4254" s="45">
        <f t="shared" si="119"/>
        <v>150.76911523043822</v>
      </c>
      <c r="O4254" s="140">
        <v>5783</v>
      </c>
    </row>
    <row r="4255" spans="1:15" x14ac:dyDescent="0.25">
      <c r="A4255" s="99">
        <v>43642.958333333336</v>
      </c>
      <c r="B4255" s="27">
        <v>4248</v>
      </c>
      <c r="C4255" s="50"/>
      <c r="D4255" s="27"/>
      <c r="L4255" s="27">
        <v>0.1235</v>
      </c>
      <c r="M4255" s="45">
        <f>IF(Measurements!L4252&lt;J$5,(J$6-Measurements!L4252)*((M$2-M$2*M$3-M$2*M$4)/J$4/24),0)</f>
        <v>0</v>
      </c>
      <c r="N4255" s="45">
        <f t="shared" si="119"/>
        <v>113.28077468715982</v>
      </c>
      <c r="O4255" s="140">
        <v>6696</v>
      </c>
    </row>
    <row r="4256" spans="1:15" x14ac:dyDescent="0.25">
      <c r="A4256" s="99">
        <v>43643</v>
      </c>
      <c r="B4256" s="27">
        <v>4249</v>
      </c>
      <c r="C4256" s="50"/>
      <c r="D4256" s="27"/>
      <c r="E4256" s="45">
        <f>+IF((MIN(Measurements!G4253:G4276)+MAX(Measurements!G4253:G4276))/2&gt;=E$5,0,E$6-(MIN(Measurements!G4253:G4276)+MAX(Measurements!G4253:G4276))/2)</f>
        <v>0</v>
      </c>
      <c r="F4256" s="45">
        <f>+IF((MIN(Measurements!H4253:H4276)+MAX(Measurements!H4253:H4276))/2&gt;=F$5,0,F$6-(MIN(Measurements!H4253:H4276)+MAX(Measurements!H4253:H4276))/2)</f>
        <v>0</v>
      </c>
      <c r="G4256" s="45">
        <f>+IF((MIN(Measurements!I4253:I4276)+MAX(Measurements!I4253:I4276))/2&gt;=G$5,0,G$6-(MIN(Measurements!I4253:I4276)+MAX(Measurements!I4253:I4276))/2)</f>
        <v>0</v>
      </c>
      <c r="H4256" s="45">
        <f>+IF((MIN(Measurements!J4253:J4276)+MAX(Measurements!J4253:J4276))/2&gt;=H$5,0,H$6-(MIN(Measurements!J4253:J4276)+MAX(Measurements!J4253:J4276))/2)</f>
        <v>0</v>
      </c>
      <c r="I4256" s="45">
        <f>+IF((MIN(Measurements!K4253:K4276)+MAX(Measurements!K4253:K4276))/2&gt;=I$5,0,I$6-(MIN(Measurements!K4253:K4276)+MAX(Measurements!K4253:K4276))/2)</f>
        <v>0</v>
      </c>
      <c r="J4256" s="45">
        <f>+IF((MIN(Measurements!L4253:L4276)+MAX(Measurements!L4253:L4276))/2&gt;=J$5,0,J$6-(MIN(Measurements!L4253:L4276)+MAX(Measurements!L4253:L4276))/2)</f>
        <v>0</v>
      </c>
      <c r="L4256" s="27">
        <v>6.3899999999999998E-2</v>
      </c>
      <c r="M4256" s="45">
        <f>IF(Measurements!L4253&lt;J$5,(J$6-Measurements!L4253)*((M$2-M$2*M$3-M$2*M$4)/J$4/24),0)</f>
        <v>0</v>
      </c>
      <c r="N4256" s="45">
        <f t="shared" si="119"/>
        <v>80.615495500326602</v>
      </c>
      <c r="O4256" s="140">
        <v>8125</v>
      </c>
    </row>
    <row r="4257" spans="1:15" x14ac:dyDescent="0.25">
      <c r="A4257" s="99">
        <v>43643.041666666664</v>
      </c>
      <c r="B4257" s="27">
        <v>4250</v>
      </c>
      <c r="C4257" s="50"/>
      <c r="D4257" s="27"/>
      <c r="L4257" s="27">
        <v>2.8799999999999999E-2</v>
      </c>
      <c r="M4257" s="45">
        <f>IF(Measurements!L4254&lt;J$5,(J$6-Measurements!L4254)*((M$2-M$2*M$3-M$2*M$4)/J$4/24),0)</f>
        <v>0</v>
      </c>
      <c r="N4257" s="45">
        <f t="shared" si="119"/>
        <v>61.378057589960051</v>
      </c>
      <c r="O4257" s="140">
        <v>8545</v>
      </c>
    </row>
    <row r="4258" spans="1:15" x14ac:dyDescent="0.25">
      <c r="A4258" s="99">
        <v>43643.083333333336</v>
      </c>
      <c r="B4258" s="27">
        <v>4251</v>
      </c>
      <c r="C4258" s="50"/>
      <c r="D4258" s="27"/>
      <c r="L4258" s="27">
        <v>1.95E-2</v>
      </c>
      <c r="M4258" s="45">
        <f>IF(Measurements!L4255&lt;J$5,(J$6-Measurements!L4255)*((M$2-M$2*M$3-M$2*M$4)/J$4/24),0)</f>
        <v>0</v>
      </c>
      <c r="N4258" s="45">
        <f t="shared" si="119"/>
        <v>56.280958656444128</v>
      </c>
      <c r="O4258" s="140">
        <v>8702</v>
      </c>
    </row>
    <row r="4259" spans="1:15" x14ac:dyDescent="0.25">
      <c r="A4259" s="99">
        <v>43643.125</v>
      </c>
      <c r="B4259" s="27">
        <v>4252</v>
      </c>
      <c r="C4259" s="50"/>
      <c r="D4259" s="27"/>
      <c r="L4259" s="27">
        <v>3.4799999999999998E-2</v>
      </c>
      <c r="M4259" s="45">
        <f>IF(Measurements!L4256&lt;J$5,(J$6-Measurements!L4256)*((M$2-M$2*M$3-M$2*M$4)/J$4/24),0)</f>
        <v>0</v>
      </c>
      <c r="N4259" s="45">
        <f t="shared" si="119"/>
        <v>64.666508514809038</v>
      </c>
      <c r="O4259" s="140">
        <v>8449</v>
      </c>
    </row>
    <row r="4260" spans="1:15" x14ac:dyDescent="0.25">
      <c r="A4260" s="99">
        <v>43643.166666666664</v>
      </c>
      <c r="B4260" s="27">
        <v>4253</v>
      </c>
      <c r="C4260" s="50"/>
      <c r="D4260" s="27"/>
      <c r="L4260" s="27">
        <v>7.5200000000000003E-2</v>
      </c>
      <c r="M4260" s="45">
        <f>IF(Measurements!L4257&lt;J$5,(J$6-Measurements!L4257)*((M$2-M$2*M$3-M$2*M$4)/J$4/24),0)</f>
        <v>0</v>
      </c>
      <c r="N4260" s="45">
        <f t="shared" si="119"/>
        <v>86.808744742125526</v>
      </c>
      <c r="O4260" s="140">
        <v>7788</v>
      </c>
    </row>
    <row r="4261" spans="1:15" x14ac:dyDescent="0.25">
      <c r="A4261" s="99">
        <v>43643.208333333336</v>
      </c>
      <c r="B4261" s="27">
        <v>4254</v>
      </c>
      <c r="C4261" s="50"/>
      <c r="D4261" s="27"/>
      <c r="L4261" s="27">
        <v>0.1356</v>
      </c>
      <c r="M4261" s="45">
        <f>IF(Measurements!L4258&lt;J$5,(J$6-Measurements!L4258)*((M$2-M$2*M$3-M$2*M$4)/J$4/24),0)</f>
        <v>0</v>
      </c>
      <c r="N4261" s="45">
        <f t="shared" si="119"/>
        <v>119.91248405227195</v>
      </c>
      <c r="O4261" s="140">
        <v>6534</v>
      </c>
    </row>
    <row r="4262" spans="1:15" x14ac:dyDescent="0.25">
      <c r="A4262" s="99">
        <v>43643.25</v>
      </c>
      <c r="B4262" s="27">
        <v>4255</v>
      </c>
      <c r="C4262" s="50"/>
      <c r="D4262" s="27"/>
      <c r="L4262" s="27">
        <v>0.19589999999999999</v>
      </c>
      <c r="M4262" s="45">
        <f>IF(Measurements!L4259&lt;J$5,(J$6-Measurements!L4259)*((M$2-M$2*M$3-M$2*M$4)/J$4/24),0)</f>
        <v>0</v>
      </c>
      <c r="N4262" s="45">
        <f t="shared" si="119"/>
        <v>152.96141584700422</v>
      </c>
      <c r="O4262" s="140">
        <v>5696</v>
      </c>
    </row>
    <row r="4263" spans="1:15" x14ac:dyDescent="0.25">
      <c r="A4263" s="99">
        <v>43643.291666666664</v>
      </c>
      <c r="B4263" s="27">
        <v>4256</v>
      </c>
      <c r="C4263" s="50"/>
      <c r="D4263" s="27"/>
      <c r="L4263" s="27">
        <v>0.2283</v>
      </c>
      <c r="M4263" s="45">
        <f>IF(Measurements!L4260&lt;J$5,(J$6-Measurements!L4260)*((M$2-M$2*M$3-M$2*M$4)/J$4/24),0)</f>
        <v>0</v>
      </c>
      <c r="N4263" s="45">
        <f t="shared" si="119"/>
        <v>170.71905084118873</v>
      </c>
      <c r="O4263" s="140">
        <v>5305</v>
      </c>
    </row>
    <row r="4264" spans="1:15" x14ac:dyDescent="0.25">
      <c r="A4264" s="99">
        <v>43643.333333333336</v>
      </c>
      <c r="B4264" s="27">
        <v>4257</v>
      </c>
      <c r="C4264" s="50"/>
      <c r="D4264" s="27"/>
      <c r="L4264" s="27">
        <v>0.21940000000000001</v>
      </c>
      <c r="M4264" s="45">
        <f>IF(Measurements!L4261&lt;J$5,(J$6-Measurements!L4261)*((M$2-M$2*M$3-M$2*M$4)/J$4/24),0)</f>
        <v>0</v>
      </c>
      <c r="N4264" s="45">
        <f t="shared" si="119"/>
        <v>165.8411819693294</v>
      </c>
      <c r="O4264" s="140">
        <v>5386</v>
      </c>
    </row>
    <row r="4265" spans="1:15" x14ac:dyDescent="0.25">
      <c r="A4265" s="99">
        <v>43643.375</v>
      </c>
      <c r="B4265" s="27">
        <v>4258</v>
      </c>
      <c r="C4265" s="50"/>
      <c r="D4265" s="27"/>
      <c r="L4265" s="27">
        <v>0.18149999999999999</v>
      </c>
      <c r="M4265" s="45">
        <f>IF(Measurements!L4262&lt;J$5,(J$6-Measurements!L4262)*((M$2-M$2*M$3-M$2*M$4)/J$4/24),0)</f>
        <v>0</v>
      </c>
      <c r="N4265" s="45">
        <f t="shared" si="119"/>
        <v>145.06913362736665</v>
      </c>
      <c r="O4265" s="140">
        <v>5913</v>
      </c>
    </row>
    <row r="4266" spans="1:15" x14ac:dyDescent="0.25">
      <c r="A4266" s="99">
        <v>43643.416666666664</v>
      </c>
      <c r="B4266" s="27">
        <v>4259</v>
      </c>
      <c r="C4266" s="50"/>
      <c r="D4266" s="27"/>
      <c r="L4266" s="27">
        <v>0.13919999999999999</v>
      </c>
      <c r="M4266" s="45">
        <f>IF(Measurements!L4263&lt;J$5,(J$6-Measurements!L4263)*((M$2-M$2*M$3-M$2*M$4)/J$4/24),0)</f>
        <v>0</v>
      </c>
      <c r="N4266" s="45">
        <f t="shared" si="119"/>
        <v>121.88555460718132</v>
      </c>
      <c r="O4266" s="140">
        <v>6473</v>
      </c>
    </row>
    <row r="4267" spans="1:15" x14ac:dyDescent="0.25">
      <c r="A4267" s="99">
        <v>43643.458333333336</v>
      </c>
      <c r="B4267" s="27">
        <v>4260</v>
      </c>
      <c r="C4267" s="50"/>
      <c r="D4267" s="27"/>
      <c r="L4267" s="27">
        <v>0.10829999999999999</v>
      </c>
      <c r="M4267" s="45">
        <f>IF(Measurements!L4264&lt;J$5,(J$6-Measurements!L4264)*((M$2-M$2*M$3-M$2*M$4)/J$4/24),0)</f>
        <v>0</v>
      </c>
      <c r="N4267" s="45">
        <f t="shared" si="119"/>
        <v>104.95003234420906</v>
      </c>
      <c r="O4267" s="140">
        <v>6996</v>
      </c>
    </row>
    <row r="4268" spans="1:15" x14ac:dyDescent="0.25">
      <c r="A4268" s="99">
        <v>43643.5</v>
      </c>
      <c r="B4268" s="27">
        <v>4261</v>
      </c>
      <c r="C4268" s="50"/>
      <c r="D4268" s="27"/>
      <c r="L4268" s="27">
        <v>8.9399999999999993E-2</v>
      </c>
      <c r="M4268" s="45">
        <f>IF(Measurements!L4265&lt;J$5,(J$6-Measurements!L4265)*((M$2-M$2*M$3-M$2*M$4)/J$4/24),0)</f>
        <v>0</v>
      </c>
      <c r="N4268" s="45">
        <f t="shared" si="119"/>
        <v>94.591411930934768</v>
      </c>
      <c r="O4268" s="140">
        <v>7412</v>
      </c>
    </row>
    <row r="4269" spans="1:15" x14ac:dyDescent="0.25">
      <c r="A4269" s="99">
        <v>43643.541666666664</v>
      </c>
      <c r="B4269" s="27">
        <v>4262</v>
      </c>
      <c r="C4269" s="50"/>
      <c r="D4269" s="27"/>
      <c r="L4269" s="27">
        <v>7.6999999999999999E-2</v>
      </c>
      <c r="M4269" s="45">
        <f>IF(Measurements!L4266&lt;J$5,(J$6-Measurements!L4266)*((M$2-M$2*M$3-M$2*M$4)/J$4/24),0)</f>
        <v>0</v>
      </c>
      <c r="N4269" s="45">
        <f t="shared" si="119"/>
        <v>87.795280019580218</v>
      </c>
      <c r="O4269" s="140">
        <v>7758</v>
      </c>
    </row>
    <row r="4270" spans="1:15" x14ac:dyDescent="0.25">
      <c r="A4270" s="99">
        <v>43643.583333333336</v>
      </c>
      <c r="B4270" s="27">
        <v>4263</v>
      </c>
      <c r="C4270" s="50"/>
      <c r="D4270" s="27"/>
      <c r="L4270" s="27">
        <v>6.9199999999999998E-2</v>
      </c>
      <c r="M4270" s="45">
        <f>IF(Measurements!L4267&lt;J$5,(J$6-Measurements!L4267)*((M$2-M$2*M$3-M$2*M$4)/J$4/24),0)</f>
        <v>0</v>
      </c>
      <c r="N4270" s="45">
        <f t="shared" si="119"/>
        <v>83.520293817276524</v>
      </c>
      <c r="O4270" s="140">
        <v>7964</v>
      </c>
    </row>
    <row r="4271" spans="1:15" x14ac:dyDescent="0.25">
      <c r="A4271" s="99">
        <v>43643.625</v>
      </c>
      <c r="B4271" s="27">
        <v>4264</v>
      </c>
      <c r="C4271" s="50"/>
      <c r="D4271" s="27"/>
      <c r="L4271" s="27">
        <v>6.8699999999999997E-2</v>
      </c>
      <c r="M4271" s="45">
        <f>IF(Measurements!L4268&lt;J$5,(J$6-Measurements!L4268)*((M$2-M$2*M$3-M$2*M$4)/J$4/24),0)</f>
        <v>0</v>
      </c>
      <c r="N4271" s="45">
        <f t="shared" si="119"/>
        <v>83.246256240205781</v>
      </c>
      <c r="O4271" s="140">
        <v>7994</v>
      </c>
    </row>
    <row r="4272" spans="1:15" x14ac:dyDescent="0.25">
      <c r="A4272" s="99">
        <v>43643.666666666664</v>
      </c>
      <c r="B4272" s="27">
        <v>4265</v>
      </c>
      <c r="C4272" s="50"/>
      <c r="D4272" s="27"/>
      <c r="L4272" s="27">
        <v>8.0399999999999999E-2</v>
      </c>
      <c r="M4272" s="45">
        <f>IF(Measurements!L4269&lt;J$5,(J$6-Measurements!L4269)*((M$2-M$2*M$3-M$2*M$4)/J$4/24),0)</f>
        <v>0</v>
      </c>
      <c r="N4272" s="45">
        <f t="shared" si="119"/>
        <v>89.658735543661294</v>
      </c>
      <c r="O4272" s="140">
        <v>7683</v>
      </c>
    </row>
    <row r="4273" spans="1:15" x14ac:dyDescent="0.25">
      <c r="A4273" s="99">
        <v>43643.708333333336</v>
      </c>
      <c r="B4273" s="27">
        <v>4266</v>
      </c>
      <c r="C4273" s="50"/>
      <c r="D4273" s="27"/>
      <c r="L4273" s="27">
        <v>0.1089</v>
      </c>
      <c r="M4273" s="45">
        <f>IF(Measurements!L4270&lt;J$5,(J$6-Measurements!L4270)*((M$2-M$2*M$3-M$2*M$4)/J$4/24),0)</f>
        <v>0</v>
      </c>
      <c r="N4273" s="45">
        <f t="shared" si="119"/>
        <v>105.27887743669396</v>
      </c>
      <c r="O4273" s="140">
        <v>6966</v>
      </c>
    </row>
    <row r="4274" spans="1:15" x14ac:dyDescent="0.25">
      <c r="A4274" s="99">
        <v>43643.75</v>
      </c>
      <c r="B4274" s="27">
        <v>4267</v>
      </c>
      <c r="C4274" s="50"/>
      <c r="D4274" s="27"/>
      <c r="L4274" s="27">
        <v>0.15490000000000001</v>
      </c>
      <c r="M4274" s="45">
        <f>IF(Measurements!L4271&lt;J$5,(J$6-Measurements!L4271)*((M$2-M$2*M$3-M$2*M$4)/J$4/24),0)</f>
        <v>0</v>
      </c>
      <c r="N4274" s="45">
        <f t="shared" si="119"/>
        <v>130.49033452720283</v>
      </c>
      <c r="O4274" s="140">
        <v>6291</v>
      </c>
    </row>
    <row r="4275" spans="1:15" x14ac:dyDescent="0.25">
      <c r="A4275" s="99">
        <v>43643.791666666664</v>
      </c>
      <c r="B4275" s="27">
        <v>4268</v>
      </c>
      <c r="C4275" s="50"/>
      <c r="D4275" s="27"/>
      <c r="L4275" s="27">
        <v>0.20780000000000001</v>
      </c>
      <c r="M4275" s="45">
        <f>IF(Measurements!L4272&lt;J$5,(J$6-Measurements!L4272)*((M$2-M$2*M$3-M$2*M$4)/J$4/24),0)</f>
        <v>0</v>
      </c>
      <c r="N4275" s="45">
        <f t="shared" si="119"/>
        <v>159.48351018128801</v>
      </c>
      <c r="O4275" s="140">
        <v>5519</v>
      </c>
    </row>
    <row r="4276" spans="1:15" x14ac:dyDescent="0.25">
      <c r="A4276" s="99">
        <v>43643.833333333336</v>
      </c>
      <c r="B4276" s="27">
        <v>4269</v>
      </c>
      <c r="C4276" s="50"/>
      <c r="D4276" s="27"/>
      <c r="L4276" s="27">
        <v>0.24399999999999999</v>
      </c>
      <c r="M4276" s="45">
        <f>IF(Measurements!L4273&lt;J$5,(J$6-Measurements!L4273)*((M$2-M$2*M$3-M$2*M$4)/J$4/24),0)</f>
        <v>0</v>
      </c>
      <c r="N4276" s="45">
        <f t="shared" si="119"/>
        <v>179.32383076121022</v>
      </c>
      <c r="O4276" s="140">
        <v>5147</v>
      </c>
    </row>
    <row r="4277" spans="1:15" x14ac:dyDescent="0.25">
      <c r="A4277" s="99">
        <v>43643.875</v>
      </c>
      <c r="B4277" s="27">
        <v>4270</v>
      </c>
      <c r="C4277" s="50"/>
      <c r="D4277" s="27"/>
      <c r="L4277" s="27">
        <v>0.23960000000000001</v>
      </c>
      <c r="M4277" s="45">
        <f>IF(Measurements!L4274&lt;J$5,(J$6-Measurements!L4274)*((M$2-M$2*M$3-M$2*M$4)/J$4/24),0)</f>
        <v>0</v>
      </c>
      <c r="N4277" s="45">
        <f t="shared" si="119"/>
        <v>176.91230008298763</v>
      </c>
      <c r="O4277" s="140">
        <v>5199</v>
      </c>
    </row>
    <row r="4278" spans="1:15" x14ac:dyDescent="0.25">
      <c r="A4278" s="99">
        <v>43643.916666666664</v>
      </c>
      <c r="B4278" s="27">
        <v>4271</v>
      </c>
      <c r="C4278" s="50"/>
      <c r="D4278" s="27"/>
      <c r="L4278" s="27">
        <v>0.19189999999999999</v>
      </c>
      <c r="M4278" s="45">
        <f>IF(Measurements!L4275&lt;J$5,(J$6-Measurements!L4275)*((M$2-M$2*M$3-M$2*M$4)/J$4/24),0)</f>
        <v>0</v>
      </c>
      <c r="N4278" s="45">
        <f t="shared" si="119"/>
        <v>150.76911523043822</v>
      </c>
      <c r="O4278" s="140">
        <v>5784</v>
      </c>
    </row>
    <row r="4279" spans="1:15" x14ac:dyDescent="0.25">
      <c r="A4279" s="99">
        <v>43643.958333333336</v>
      </c>
      <c r="B4279" s="27">
        <v>4272</v>
      </c>
      <c r="C4279" s="50"/>
      <c r="D4279" s="27"/>
      <c r="L4279" s="27">
        <v>0.1235</v>
      </c>
      <c r="M4279" s="45">
        <f>IF(Measurements!L4276&lt;J$5,(J$6-Measurements!L4276)*((M$2-M$2*M$3-M$2*M$4)/J$4/24),0)</f>
        <v>0</v>
      </c>
      <c r="N4279" s="45">
        <f t="shared" si="119"/>
        <v>113.28077468715982</v>
      </c>
      <c r="O4279" s="140">
        <v>6697</v>
      </c>
    </row>
    <row r="4280" spans="1:15" x14ac:dyDescent="0.25">
      <c r="A4280" s="99">
        <v>43644</v>
      </c>
      <c r="B4280" s="27">
        <v>4273</v>
      </c>
      <c r="C4280" s="50"/>
      <c r="D4280" s="27"/>
      <c r="E4280" s="45">
        <f>+IF((MIN(Measurements!G4277:G4300)+MAX(Measurements!G4277:G4300))/2&gt;=E$5,0,E$6-(MIN(Measurements!G4277:G4300)+MAX(Measurements!G4277:G4300))/2)</f>
        <v>0</v>
      </c>
      <c r="F4280" s="45">
        <f>+IF((MIN(Measurements!H4277:H4300)+MAX(Measurements!H4277:H4300))/2&gt;=F$5,0,F$6-(MIN(Measurements!H4277:H4300)+MAX(Measurements!H4277:H4300))/2)</f>
        <v>0</v>
      </c>
      <c r="G4280" s="45">
        <f>+IF((MIN(Measurements!I4277:I4300)+MAX(Measurements!I4277:I4300))/2&gt;=G$5,0,G$6-(MIN(Measurements!I4277:I4300)+MAX(Measurements!I4277:I4300))/2)</f>
        <v>0</v>
      </c>
      <c r="H4280" s="45">
        <f>+IF((MIN(Measurements!J4277:J4300)+MAX(Measurements!J4277:J4300))/2&gt;=H$5,0,H$6-(MIN(Measurements!J4277:J4300)+MAX(Measurements!J4277:J4300))/2)</f>
        <v>0</v>
      </c>
      <c r="I4280" s="45">
        <f>+IF((MIN(Measurements!K4277:K4300)+MAX(Measurements!K4277:K4300))/2&gt;=I$5,0,I$6-(MIN(Measurements!K4277:K4300)+MAX(Measurements!K4277:K4300))/2)</f>
        <v>0</v>
      </c>
      <c r="J4280" s="45">
        <f>+IF((MIN(Measurements!L4277:L4300)+MAX(Measurements!L4277:L4300))/2&gt;=J$5,0,J$6-(MIN(Measurements!L4277:L4300)+MAX(Measurements!L4277:L4300))/2)</f>
        <v>0</v>
      </c>
      <c r="L4280" s="27">
        <v>6.3899999999999998E-2</v>
      </c>
      <c r="M4280" s="45">
        <f>IF(Measurements!L4277&lt;J$5,(J$6-Measurements!L4277)*((M$2-M$2*M$3-M$2*M$4)/J$4/24),0)</f>
        <v>0</v>
      </c>
      <c r="N4280" s="45">
        <f t="shared" si="119"/>
        <v>80.615495500326602</v>
      </c>
      <c r="O4280" s="140">
        <v>8126</v>
      </c>
    </row>
    <row r="4281" spans="1:15" x14ac:dyDescent="0.25">
      <c r="A4281" s="99">
        <v>43644.041666666664</v>
      </c>
      <c r="B4281" s="27">
        <v>4274</v>
      </c>
      <c r="C4281" s="50"/>
      <c r="D4281" s="27"/>
      <c r="L4281" s="27">
        <v>2.8799999999999999E-2</v>
      </c>
      <c r="M4281" s="45">
        <f>IF(Measurements!L4278&lt;J$5,(J$6-Measurements!L4278)*((M$2-M$2*M$3-M$2*M$4)/J$4/24),0)</f>
        <v>0</v>
      </c>
      <c r="N4281" s="45">
        <f t="shared" si="119"/>
        <v>61.378057589960051</v>
      </c>
      <c r="O4281" s="140">
        <v>8546</v>
      </c>
    </row>
    <row r="4282" spans="1:15" x14ac:dyDescent="0.25">
      <c r="A4282" s="99">
        <v>43644.083333333336</v>
      </c>
      <c r="B4282" s="27">
        <v>4275</v>
      </c>
      <c r="C4282" s="50"/>
      <c r="D4282" s="27"/>
      <c r="L4282" s="27">
        <v>1.95E-2</v>
      </c>
      <c r="M4282" s="45">
        <f>IF(Measurements!L4279&lt;J$5,(J$6-Measurements!L4279)*((M$2-M$2*M$3-M$2*M$4)/J$4/24),0)</f>
        <v>0</v>
      </c>
      <c r="N4282" s="45">
        <f t="shared" si="119"/>
        <v>56.280958656444128</v>
      </c>
      <c r="O4282" s="140">
        <v>8703</v>
      </c>
    </row>
    <row r="4283" spans="1:15" x14ac:dyDescent="0.25">
      <c r="A4283" s="99">
        <v>43644.125</v>
      </c>
      <c r="B4283" s="27">
        <v>4276</v>
      </c>
      <c r="C4283" s="50"/>
      <c r="D4283" s="27"/>
      <c r="L4283" s="27">
        <v>3.4799999999999998E-2</v>
      </c>
      <c r="M4283" s="45">
        <f>IF(Measurements!L4280&lt;J$5,(J$6-Measurements!L4280)*((M$2-M$2*M$3-M$2*M$4)/J$4/24),0)</f>
        <v>0</v>
      </c>
      <c r="N4283" s="45">
        <f t="shared" si="119"/>
        <v>64.666508514809038</v>
      </c>
      <c r="O4283" s="140">
        <v>8450</v>
      </c>
    </row>
    <row r="4284" spans="1:15" x14ac:dyDescent="0.25">
      <c r="A4284" s="99">
        <v>43644.166666666664</v>
      </c>
      <c r="B4284" s="27">
        <v>4277</v>
      </c>
      <c r="C4284" s="50"/>
      <c r="D4284" s="27"/>
      <c r="L4284" s="27">
        <v>7.5200000000000003E-2</v>
      </c>
      <c r="M4284" s="45">
        <f>IF(Measurements!L4281&lt;J$5,(J$6-Measurements!L4281)*((M$2-M$2*M$3-M$2*M$4)/J$4/24),0)</f>
        <v>0</v>
      </c>
      <c r="N4284" s="45">
        <f t="shared" si="119"/>
        <v>86.808744742125526</v>
      </c>
      <c r="O4284" s="140">
        <v>7789</v>
      </c>
    </row>
    <row r="4285" spans="1:15" x14ac:dyDescent="0.25">
      <c r="A4285" s="99">
        <v>43644.208333333336</v>
      </c>
      <c r="B4285" s="27">
        <v>4278</v>
      </c>
      <c r="C4285" s="50"/>
      <c r="D4285" s="27"/>
      <c r="L4285" s="27">
        <v>0.1356</v>
      </c>
      <c r="M4285" s="45">
        <f>IF(Measurements!L4282&lt;J$5,(J$6-Measurements!L4282)*((M$2-M$2*M$3-M$2*M$4)/J$4/24),0)</f>
        <v>0</v>
      </c>
      <c r="N4285" s="45">
        <f t="shared" si="119"/>
        <v>119.91248405227195</v>
      </c>
      <c r="O4285" s="140">
        <v>6535</v>
      </c>
    </row>
    <row r="4286" spans="1:15" x14ac:dyDescent="0.25">
      <c r="A4286" s="99">
        <v>43644.25</v>
      </c>
      <c r="B4286" s="27">
        <v>4279</v>
      </c>
      <c r="C4286" s="50"/>
      <c r="D4286" s="27"/>
      <c r="L4286" s="27">
        <v>0.19589999999999999</v>
      </c>
      <c r="M4286" s="45">
        <f>IF(Measurements!L4283&lt;J$5,(J$6-Measurements!L4283)*((M$2-M$2*M$3-M$2*M$4)/J$4/24),0)</f>
        <v>0</v>
      </c>
      <c r="N4286" s="45">
        <f t="shared" si="119"/>
        <v>152.96141584700422</v>
      </c>
      <c r="O4286" s="140">
        <v>5697</v>
      </c>
    </row>
    <row r="4287" spans="1:15" x14ac:dyDescent="0.25">
      <c r="A4287" s="99">
        <v>43644.291666666664</v>
      </c>
      <c r="B4287" s="27">
        <v>4280</v>
      </c>
      <c r="C4287" s="50"/>
      <c r="D4287" s="27"/>
      <c r="L4287" s="27">
        <v>0.2283</v>
      </c>
      <c r="M4287" s="45">
        <f>IF(Measurements!L4284&lt;J$5,(J$6-Measurements!L4284)*((M$2-M$2*M$3-M$2*M$4)/J$4/24),0)</f>
        <v>0</v>
      </c>
      <c r="N4287" s="45">
        <f t="shared" si="119"/>
        <v>170.71905084118873</v>
      </c>
      <c r="O4287" s="140">
        <v>5306</v>
      </c>
    </row>
    <row r="4288" spans="1:15" x14ac:dyDescent="0.25">
      <c r="A4288" s="99">
        <v>43644.333333333336</v>
      </c>
      <c r="B4288" s="27">
        <v>4281</v>
      </c>
      <c r="C4288" s="50"/>
      <c r="D4288" s="27"/>
      <c r="L4288" s="27">
        <v>0.21940000000000001</v>
      </c>
      <c r="M4288" s="45">
        <f>IF(Measurements!L4285&lt;J$5,(J$6-Measurements!L4285)*((M$2-M$2*M$3-M$2*M$4)/J$4/24),0)</f>
        <v>0</v>
      </c>
      <c r="N4288" s="45">
        <f t="shared" si="119"/>
        <v>165.8411819693294</v>
      </c>
      <c r="O4288" s="140">
        <v>5387</v>
      </c>
    </row>
    <row r="4289" spans="1:15" x14ac:dyDescent="0.25">
      <c r="A4289" s="99">
        <v>43644.375</v>
      </c>
      <c r="B4289" s="27">
        <v>4282</v>
      </c>
      <c r="C4289" s="50"/>
      <c r="D4289" s="27"/>
      <c r="L4289" s="27">
        <v>0.18149999999999999</v>
      </c>
      <c r="M4289" s="45">
        <f>IF(Measurements!L4286&lt;J$5,(J$6-Measurements!L4286)*((M$2-M$2*M$3-M$2*M$4)/J$4/24),0)</f>
        <v>0</v>
      </c>
      <c r="N4289" s="45">
        <f t="shared" si="119"/>
        <v>145.06913362736665</v>
      </c>
      <c r="O4289" s="140">
        <v>5914</v>
      </c>
    </row>
    <row r="4290" spans="1:15" x14ac:dyDescent="0.25">
      <c r="A4290" s="99">
        <v>43644.416666666664</v>
      </c>
      <c r="B4290" s="27">
        <v>4283</v>
      </c>
      <c r="C4290" s="50"/>
      <c r="D4290" s="27"/>
      <c r="L4290" s="27">
        <v>0.13919999999999999</v>
      </c>
      <c r="M4290" s="45">
        <f>IF(Measurements!L4287&lt;J$5,(J$6-Measurements!L4287)*((M$2-M$2*M$3-M$2*M$4)/J$4/24),0)</f>
        <v>0</v>
      </c>
      <c r="N4290" s="45">
        <f t="shared" si="119"/>
        <v>121.88555460718132</v>
      </c>
      <c r="O4290" s="140">
        <v>6474</v>
      </c>
    </row>
    <row r="4291" spans="1:15" x14ac:dyDescent="0.25">
      <c r="A4291" s="99">
        <v>43644.458333333336</v>
      </c>
      <c r="B4291" s="27">
        <v>4284</v>
      </c>
      <c r="C4291" s="50"/>
      <c r="D4291" s="27"/>
      <c r="L4291" s="27">
        <v>0.10829999999999999</v>
      </c>
      <c r="M4291" s="45">
        <f>IF(Measurements!L4288&lt;J$5,(J$6-Measurements!L4288)*((M$2-M$2*M$3-M$2*M$4)/J$4/24),0)</f>
        <v>0</v>
      </c>
      <c r="N4291" s="45">
        <f t="shared" si="119"/>
        <v>104.95003234420906</v>
      </c>
      <c r="O4291" s="140">
        <v>6997</v>
      </c>
    </row>
    <row r="4292" spans="1:15" x14ac:dyDescent="0.25">
      <c r="A4292" s="99">
        <v>43644.5</v>
      </c>
      <c r="B4292" s="27">
        <v>4285</v>
      </c>
      <c r="C4292" s="50"/>
      <c r="D4292" s="27"/>
      <c r="L4292" s="27">
        <v>8.9399999999999993E-2</v>
      </c>
      <c r="M4292" s="45">
        <f>IF(Measurements!L4289&lt;J$5,(J$6-Measurements!L4289)*((M$2-M$2*M$3-M$2*M$4)/J$4/24),0)</f>
        <v>0</v>
      </c>
      <c r="N4292" s="45">
        <f t="shared" si="119"/>
        <v>94.591411930934768</v>
      </c>
      <c r="O4292" s="140">
        <v>7413</v>
      </c>
    </row>
    <row r="4293" spans="1:15" x14ac:dyDescent="0.25">
      <c r="A4293" s="99">
        <v>43644.541666666664</v>
      </c>
      <c r="B4293" s="27">
        <v>4286</v>
      </c>
      <c r="C4293" s="50"/>
      <c r="D4293" s="27"/>
      <c r="L4293" s="27">
        <v>7.6999999999999999E-2</v>
      </c>
      <c r="M4293" s="45">
        <f>IF(Measurements!L4290&lt;J$5,(J$6-Measurements!L4290)*((M$2-M$2*M$3-M$2*M$4)/J$4/24),0)</f>
        <v>0</v>
      </c>
      <c r="N4293" s="45">
        <f t="shared" si="119"/>
        <v>87.795280019580218</v>
      </c>
      <c r="O4293" s="140">
        <v>7759</v>
      </c>
    </row>
    <row r="4294" spans="1:15" x14ac:dyDescent="0.25">
      <c r="A4294" s="99">
        <v>43644.583333333336</v>
      </c>
      <c r="B4294" s="27">
        <v>4287</v>
      </c>
      <c r="C4294" s="50"/>
      <c r="D4294" s="27"/>
      <c r="L4294" s="27">
        <v>6.9199999999999998E-2</v>
      </c>
      <c r="M4294" s="45">
        <f>IF(Measurements!L4291&lt;J$5,(J$6-Measurements!L4291)*((M$2-M$2*M$3-M$2*M$4)/J$4/24),0)</f>
        <v>0</v>
      </c>
      <c r="N4294" s="45">
        <f t="shared" si="119"/>
        <v>83.520293817276524</v>
      </c>
      <c r="O4294" s="140">
        <v>7965</v>
      </c>
    </row>
    <row r="4295" spans="1:15" x14ac:dyDescent="0.25">
      <c r="A4295" s="99">
        <v>43644.625</v>
      </c>
      <c r="B4295" s="27">
        <v>4288</v>
      </c>
      <c r="C4295" s="50"/>
      <c r="D4295" s="27"/>
      <c r="L4295" s="27">
        <v>6.8699999999999997E-2</v>
      </c>
      <c r="M4295" s="45">
        <f>IF(Measurements!L4292&lt;J$5,(J$6-Measurements!L4292)*((M$2-M$2*M$3-M$2*M$4)/J$4/24),0)</f>
        <v>0</v>
      </c>
      <c r="N4295" s="45">
        <f t="shared" si="119"/>
        <v>83.246256240205781</v>
      </c>
      <c r="O4295" s="140">
        <v>7995</v>
      </c>
    </row>
    <row r="4296" spans="1:15" x14ac:dyDescent="0.25">
      <c r="A4296" s="99">
        <v>43644.666666666664</v>
      </c>
      <c r="B4296" s="27">
        <v>4289</v>
      </c>
      <c r="C4296" s="50"/>
      <c r="D4296" s="27"/>
      <c r="L4296" s="27">
        <v>8.0399999999999999E-2</v>
      </c>
      <c r="M4296" s="45">
        <f>IF(Measurements!L4293&lt;J$5,(J$6-Measurements!L4293)*((M$2-M$2*M$3-M$2*M$4)/J$4/24),0)</f>
        <v>0</v>
      </c>
      <c r="N4296" s="45">
        <f t="shared" si="119"/>
        <v>89.658735543661294</v>
      </c>
      <c r="O4296" s="140">
        <v>7684</v>
      </c>
    </row>
    <row r="4297" spans="1:15" x14ac:dyDescent="0.25">
      <c r="A4297" s="99">
        <v>43644.708333333336</v>
      </c>
      <c r="B4297" s="27">
        <v>4290</v>
      </c>
      <c r="C4297" s="50"/>
      <c r="D4297" s="27"/>
      <c r="L4297" s="27">
        <v>0.1089</v>
      </c>
      <c r="M4297" s="45">
        <f>IF(Measurements!L4294&lt;J$5,(J$6-Measurements!L4294)*((M$2-M$2*M$3-M$2*M$4)/J$4/24),0)</f>
        <v>0</v>
      </c>
      <c r="N4297" s="45">
        <f t="shared" ref="N4297:N4360" si="120">+M4297+$L4297*M$2*M$3/$M$6+M$5</f>
        <v>105.27887743669396</v>
      </c>
      <c r="O4297" s="140">
        <v>6967</v>
      </c>
    </row>
    <row r="4298" spans="1:15" x14ac:dyDescent="0.25">
      <c r="A4298" s="99">
        <v>43644.75</v>
      </c>
      <c r="B4298" s="27">
        <v>4291</v>
      </c>
      <c r="C4298" s="50"/>
      <c r="D4298" s="27"/>
      <c r="L4298" s="27">
        <v>0.15490000000000001</v>
      </c>
      <c r="M4298" s="45">
        <f>IF(Measurements!L4295&lt;J$5,(J$6-Measurements!L4295)*((M$2-M$2*M$3-M$2*M$4)/J$4/24),0)</f>
        <v>0</v>
      </c>
      <c r="N4298" s="45">
        <f t="shared" si="120"/>
        <v>130.49033452720283</v>
      </c>
      <c r="O4298" s="140">
        <v>6292</v>
      </c>
    </row>
    <row r="4299" spans="1:15" x14ac:dyDescent="0.25">
      <c r="A4299" s="99">
        <v>43644.791666666664</v>
      </c>
      <c r="B4299" s="27">
        <v>4292</v>
      </c>
      <c r="C4299" s="50"/>
      <c r="D4299" s="27"/>
      <c r="L4299" s="27">
        <v>0.20780000000000001</v>
      </c>
      <c r="M4299" s="45">
        <f>IF(Measurements!L4296&lt;J$5,(J$6-Measurements!L4296)*((M$2-M$2*M$3-M$2*M$4)/J$4/24),0)</f>
        <v>0</v>
      </c>
      <c r="N4299" s="45">
        <f t="shared" si="120"/>
        <v>159.48351018128801</v>
      </c>
      <c r="O4299" s="140">
        <v>5520</v>
      </c>
    </row>
    <row r="4300" spans="1:15" x14ac:dyDescent="0.25">
      <c r="A4300" s="99">
        <v>43644.833333333336</v>
      </c>
      <c r="B4300" s="27">
        <v>4293</v>
      </c>
      <c r="C4300" s="50"/>
      <c r="D4300" s="27"/>
      <c r="L4300" s="27">
        <v>0.24399999999999999</v>
      </c>
      <c r="M4300" s="45">
        <f>IF(Measurements!L4297&lt;J$5,(J$6-Measurements!L4297)*((M$2-M$2*M$3-M$2*M$4)/J$4/24),0)</f>
        <v>0</v>
      </c>
      <c r="N4300" s="45">
        <f t="shared" si="120"/>
        <v>179.32383076121022</v>
      </c>
      <c r="O4300" s="140">
        <v>5148</v>
      </c>
    </row>
    <row r="4301" spans="1:15" x14ac:dyDescent="0.25">
      <c r="A4301" s="99">
        <v>43644.875</v>
      </c>
      <c r="B4301" s="27">
        <v>4294</v>
      </c>
      <c r="C4301" s="50"/>
      <c r="D4301" s="27"/>
      <c r="L4301" s="27">
        <v>0.23960000000000001</v>
      </c>
      <c r="M4301" s="45">
        <f>IF(Measurements!L4298&lt;J$5,(J$6-Measurements!L4298)*((M$2-M$2*M$3-M$2*M$4)/J$4/24),0)</f>
        <v>0</v>
      </c>
      <c r="N4301" s="45">
        <f t="shared" si="120"/>
        <v>176.91230008298763</v>
      </c>
      <c r="O4301" s="140">
        <v>5200</v>
      </c>
    </row>
    <row r="4302" spans="1:15" x14ac:dyDescent="0.25">
      <c r="A4302" s="99">
        <v>43644.916666666664</v>
      </c>
      <c r="B4302" s="27">
        <v>4295</v>
      </c>
      <c r="C4302" s="50"/>
      <c r="D4302" s="27"/>
      <c r="L4302" s="27">
        <v>0.19189999999999999</v>
      </c>
      <c r="M4302" s="45">
        <f>IF(Measurements!L4299&lt;J$5,(J$6-Measurements!L4299)*((M$2-M$2*M$3-M$2*M$4)/J$4/24),0)</f>
        <v>0</v>
      </c>
      <c r="N4302" s="45">
        <f t="shared" si="120"/>
        <v>150.76911523043822</v>
      </c>
      <c r="O4302" s="140">
        <v>5785</v>
      </c>
    </row>
    <row r="4303" spans="1:15" x14ac:dyDescent="0.25">
      <c r="A4303" s="99">
        <v>43644.958333333336</v>
      </c>
      <c r="B4303" s="27">
        <v>4296</v>
      </c>
      <c r="C4303" s="50"/>
      <c r="D4303" s="27"/>
      <c r="L4303" s="27">
        <v>0.1235</v>
      </c>
      <c r="M4303" s="45">
        <f>IF(Measurements!L4300&lt;J$5,(J$6-Measurements!L4300)*((M$2-M$2*M$3-M$2*M$4)/J$4/24),0)</f>
        <v>0</v>
      </c>
      <c r="N4303" s="45">
        <f t="shared" si="120"/>
        <v>113.28077468715982</v>
      </c>
      <c r="O4303" s="140">
        <v>6698</v>
      </c>
    </row>
    <row r="4304" spans="1:15" x14ac:dyDescent="0.25">
      <c r="A4304" s="99">
        <v>43645</v>
      </c>
      <c r="B4304" s="27">
        <v>4297</v>
      </c>
      <c r="C4304" s="50"/>
      <c r="D4304" s="27"/>
      <c r="E4304" s="45">
        <f>+IF((MIN(Measurements!G4301:G4324)+MAX(Measurements!G4301:G4324))/2&gt;=E$5,0,E$6-(MIN(Measurements!G4301:G4324)+MAX(Measurements!G4301:G4324))/2)</f>
        <v>0</v>
      </c>
      <c r="F4304" s="45">
        <f>+IF((MIN(Measurements!H4301:H4324)+MAX(Measurements!H4301:H4324))/2&gt;=F$5,0,F$6-(MIN(Measurements!H4301:H4324)+MAX(Measurements!H4301:H4324))/2)</f>
        <v>0</v>
      </c>
      <c r="G4304" s="45">
        <f>+IF((MIN(Measurements!I4301:I4324)+MAX(Measurements!I4301:I4324))/2&gt;=G$5,0,G$6-(MIN(Measurements!I4301:I4324)+MAX(Measurements!I4301:I4324))/2)</f>
        <v>0</v>
      </c>
      <c r="H4304" s="45">
        <f>+IF((MIN(Measurements!J4301:J4324)+MAX(Measurements!J4301:J4324))/2&gt;=H$5,0,H$6-(MIN(Measurements!J4301:J4324)+MAX(Measurements!J4301:J4324))/2)</f>
        <v>0</v>
      </c>
      <c r="I4304" s="45">
        <f>+IF((MIN(Measurements!K4301:K4324)+MAX(Measurements!K4301:K4324))/2&gt;=I$5,0,I$6-(MIN(Measurements!K4301:K4324)+MAX(Measurements!K4301:K4324))/2)</f>
        <v>0</v>
      </c>
      <c r="J4304" s="45">
        <f>+IF((MIN(Measurements!L4301:L4324)+MAX(Measurements!L4301:L4324))/2&gt;=J$5,0,J$6-(MIN(Measurements!L4301:L4324)+MAX(Measurements!L4301:L4324))/2)</f>
        <v>0</v>
      </c>
      <c r="L4304" s="27">
        <v>6.3899999999999998E-2</v>
      </c>
      <c r="M4304" s="45">
        <f>IF(Measurements!L4301&lt;J$5,(J$6-Measurements!L4301)*((M$2-M$2*M$3-M$2*M$4)/J$4/24),0)</f>
        <v>0</v>
      </c>
      <c r="N4304" s="45">
        <f t="shared" si="120"/>
        <v>80.615495500326602</v>
      </c>
      <c r="O4304" s="140">
        <v>8127</v>
      </c>
    </row>
    <row r="4305" spans="1:15" x14ac:dyDescent="0.25">
      <c r="A4305" s="99">
        <v>43645.041666666664</v>
      </c>
      <c r="B4305" s="27">
        <v>4298</v>
      </c>
      <c r="C4305" s="50"/>
      <c r="D4305" s="27"/>
      <c r="L4305" s="27">
        <v>2.8799999999999999E-2</v>
      </c>
      <c r="M4305" s="45">
        <f>IF(Measurements!L4302&lt;J$5,(J$6-Measurements!L4302)*((M$2-M$2*M$3-M$2*M$4)/J$4/24),0)</f>
        <v>0</v>
      </c>
      <c r="N4305" s="45">
        <f t="shared" si="120"/>
        <v>61.378057589960051</v>
      </c>
      <c r="O4305" s="140">
        <v>8547</v>
      </c>
    </row>
    <row r="4306" spans="1:15" x14ac:dyDescent="0.25">
      <c r="A4306" s="99">
        <v>43645.083333333336</v>
      </c>
      <c r="B4306" s="27">
        <v>4299</v>
      </c>
      <c r="C4306" s="50"/>
      <c r="D4306" s="27"/>
      <c r="L4306" s="27">
        <v>1.95E-2</v>
      </c>
      <c r="M4306" s="45">
        <f>IF(Measurements!L4303&lt;J$5,(J$6-Measurements!L4303)*((M$2-M$2*M$3-M$2*M$4)/J$4/24),0)</f>
        <v>160.14432511450238</v>
      </c>
      <c r="N4306" s="45">
        <f t="shared" si="120"/>
        <v>216.42528377094652</v>
      </c>
      <c r="O4306" s="140">
        <v>4813</v>
      </c>
    </row>
    <row r="4307" spans="1:15" x14ac:dyDescent="0.25">
      <c r="A4307" s="99">
        <v>43645.125</v>
      </c>
      <c r="B4307" s="27">
        <v>4300</v>
      </c>
      <c r="C4307" s="50"/>
      <c r="D4307" s="27"/>
      <c r="L4307" s="27">
        <v>3.4799999999999998E-2</v>
      </c>
      <c r="M4307" s="45">
        <f>IF(Measurements!L4304&lt;J$5,(J$6-Measurements!L4304)*((M$2-M$2*M$3-M$2*M$4)/J$4/24),0)</f>
        <v>0</v>
      </c>
      <c r="N4307" s="45">
        <f t="shared" si="120"/>
        <v>64.666508514809038</v>
      </c>
      <c r="O4307" s="140">
        <v>8451</v>
      </c>
    </row>
    <row r="4308" spans="1:15" x14ac:dyDescent="0.25">
      <c r="A4308" s="99">
        <v>43645.166666666664</v>
      </c>
      <c r="B4308" s="27">
        <v>4301</v>
      </c>
      <c r="C4308" s="50"/>
      <c r="D4308" s="27"/>
      <c r="L4308" s="27">
        <v>7.5200000000000003E-2</v>
      </c>
      <c r="M4308" s="45">
        <f>IF(Measurements!L4305&lt;J$5,(J$6-Measurements!L4305)*((M$2-M$2*M$3-M$2*M$4)/J$4/24),0)</f>
        <v>0</v>
      </c>
      <c r="N4308" s="45">
        <f t="shared" si="120"/>
        <v>86.808744742125526</v>
      </c>
      <c r="O4308" s="140">
        <v>7790</v>
      </c>
    </row>
    <row r="4309" spans="1:15" x14ac:dyDescent="0.25">
      <c r="A4309" s="99">
        <v>43645.208333333336</v>
      </c>
      <c r="B4309" s="27">
        <v>4302</v>
      </c>
      <c r="C4309" s="50"/>
      <c r="D4309" s="27"/>
      <c r="L4309" s="27">
        <v>0.1356</v>
      </c>
      <c r="M4309" s="45">
        <f>IF(Measurements!L4306&lt;J$5,(J$6-Measurements!L4306)*((M$2-M$2*M$3-M$2*M$4)/J$4/24),0)</f>
        <v>0</v>
      </c>
      <c r="N4309" s="45">
        <f t="shared" si="120"/>
        <v>119.91248405227195</v>
      </c>
      <c r="O4309" s="140">
        <v>6536</v>
      </c>
    </row>
    <row r="4310" spans="1:15" x14ac:dyDescent="0.25">
      <c r="A4310" s="99">
        <v>43645.25</v>
      </c>
      <c r="B4310" s="27">
        <v>4303</v>
      </c>
      <c r="C4310" s="50"/>
      <c r="D4310" s="27"/>
      <c r="L4310" s="27">
        <v>0.19589999999999999</v>
      </c>
      <c r="M4310" s="45">
        <f>IF(Measurements!L4307&lt;J$5,(J$6-Measurements!L4307)*((M$2-M$2*M$3-M$2*M$4)/J$4/24),0)</f>
        <v>0</v>
      </c>
      <c r="N4310" s="45">
        <f t="shared" si="120"/>
        <v>152.96141584700422</v>
      </c>
      <c r="O4310" s="140">
        <v>5698</v>
      </c>
    </row>
    <row r="4311" spans="1:15" x14ac:dyDescent="0.25">
      <c r="A4311" s="99">
        <v>43645.291666666664</v>
      </c>
      <c r="B4311" s="27">
        <v>4304</v>
      </c>
      <c r="C4311" s="50"/>
      <c r="D4311" s="27"/>
      <c r="L4311" s="27">
        <v>0.2283</v>
      </c>
      <c r="M4311" s="45">
        <f>IF(Measurements!L4308&lt;J$5,(J$6-Measurements!L4308)*((M$2-M$2*M$3-M$2*M$4)/J$4/24),0)</f>
        <v>0</v>
      </c>
      <c r="N4311" s="45">
        <f t="shared" si="120"/>
        <v>170.71905084118873</v>
      </c>
      <c r="O4311" s="140">
        <v>5307</v>
      </c>
    </row>
    <row r="4312" spans="1:15" x14ac:dyDescent="0.25">
      <c r="A4312" s="99">
        <v>43645.333333333336</v>
      </c>
      <c r="B4312" s="27">
        <v>4305</v>
      </c>
      <c r="C4312" s="50"/>
      <c r="D4312" s="27"/>
      <c r="L4312" s="27">
        <v>0.21940000000000001</v>
      </c>
      <c r="M4312" s="45">
        <f>IF(Measurements!L4309&lt;J$5,(J$6-Measurements!L4309)*((M$2-M$2*M$3-M$2*M$4)/J$4/24),0)</f>
        <v>0</v>
      </c>
      <c r="N4312" s="45">
        <f t="shared" si="120"/>
        <v>165.8411819693294</v>
      </c>
      <c r="O4312" s="140">
        <v>5388</v>
      </c>
    </row>
    <row r="4313" spans="1:15" x14ac:dyDescent="0.25">
      <c r="A4313" s="99">
        <v>43645.375</v>
      </c>
      <c r="B4313" s="27">
        <v>4306</v>
      </c>
      <c r="C4313" s="50"/>
      <c r="D4313" s="27"/>
      <c r="L4313" s="27">
        <v>0.18149999999999999</v>
      </c>
      <c r="M4313" s="45">
        <f>IF(Measurements!L4310&lt;J$5,(J$6-Measurements!L4310)*((M$2-M$2*M$3-M$2*M$4)/J$4/24),0)</f>
        <v>0</v>
      </c>
      <c r="N4313" s="45">
        <f t="shared" si="120"/>
        <v>145.06913362736665</v>
      </c>
      <c r="O4313" s="140">
        <v>5915</v>
      </c>
    </row>
    <row r="4314" spans="1:15" x14ac:dyDescent="0.25">
      <c r="A4314" s="99">
        <v>43645.416666666664</v>
      </c>
      <c r="B4314" s="27">
        <v>4307</v>
      </c>
      <c r="C4314" s="50"/>
      <c r="D4314" s="27"/>
      <c r="L4314" s="27">
        <v>0.13919999999999999</v>
      </c>
      <c r="M4314" s="45">
        <f>IF(Measurements!L4311&lt;J$5,(J$6-Measurements!L4311)*((M$2-M$2*M$3-M$2*M$4)/J$4/24),0)</f>
        <v>0</v>
      </c>
      <c r="N4314" s="45">
        <f t="shared" si="120"/>
        <v>121.88555460718132</v>
      </c>
      <c r="O4314" s="140">
        <v>6475</v>
      </c>
    </row>
    <row r="4315" spans="1:15" x14ac:dyDescent="0.25">
      <c r="A4315" s="99">
        <v>43645.458333333336</v>
      </c>
      <c r="B4315" s="27">
        <v>4308</v>
      </c>
      <c r="C4315" s="50"/>
      <c r="D4315" s="27"/>
      <c r="L4315" s="27">
        <v>0.10829999999999999</v>
      </c>
      <c r="M4315" s="45">
        <f>IF(Measurements!L4312&lt;J$5,(J$6-Measurements!L4312)*((M$2-M$2*M$3-M$2*M$4)/J$4/24),0)</f>
        <v>0</v>
      </c>
      <c r="N4315" s="45">
        <f t="shared" si="120"/>
        <v>104.95003234420906</v>
      </c>
      <c r="O4315" s="140">
        <v>6998</v>
      </c>
    </row>
    <row r="4316" spans="1:15" x14ac:dyDescent="0.25">
      <c r="A4316" s="99">
        <v>43645.5</v>
      </c>
      <c r="B4316" s="27">
        <v>4309</v>
      </c>
      <c r="C4316" s="50"/>
      <c r="D4316" s="27"/>
      <c r="L4316" s="27">
        <v>8.9399999999999993E-2</v>
      </c>
      <c r="M4316" s="45">
        <f>IF(Measurements!L4313&lt;J$5,(J$6-Measurements!L4313)*((M$2-M$2*M$3-M$2*M$4)/J$4/24),0)</f>
        <v>0</v>
      </c>
      <c r="N4316" s="45">
        <f t="shared" si="120"/>
        <v>94.591411930934768</v>
      </c>
      <c r="O4316" s="140">
        <v>7414</v>
      </c>
    </row>
    <row r="4317" spans="1:15" x14ac:dyDescent="0.25">
      <c r="A4317" s="99">
        <v>43645.541666666664</v>
      </c>
      <c r="B4317" s="27">
        <v>4310</v>
      </c>
      <c r="C4317" s="50"/>
      <c r="D4317" s="27"/>
      <c r="L4317" s="27">
        <v>7.6999999999999999E-2</v>
      </c>
      <c r="M4317" s="45">
        <f>IF(Measurements!L4314&lt;J$5,(J$6-Measurements!L4314)*((M$2-M$2*M$3-M$2*M$4)/J$4/24),0)</f>
        <v>0</v>
      </c>
      <c r="N4317" s="45">
        <f t="shared" si="120"/>
        <v>87.795280019580218</v>
      </c>
      <c r="O4317" s="140">
        <v>7760</v>
      </c>
    </row>
    <row r="4318" spans="1:15" x14ac:dyDescent="0.25">
      <c r="A4318" s="99">
        <v>43645.583333333336</v>
      </c>
      <c r="B4318" s="27">
        <v>4311</v>
      </c>
      <c r="C4318" s="50"/>
      <c r="D4318" s="27"/>
      <c r="L4318" s="27">
        <v>6.9199999999999998E-2</v>
      </c>
      <c r="M4318" s="45">
        <f>IF(Measurements!L4315&lt;J$5,(J$6-Measurements!L4315)*((M$2-M$2*M$3-M$2*M$4)/J$4/24),0)</f>
        <v>0</v>
      </c>
      <c r="N4318" s="45">
        <f t="shared" si="120"/>
        <v>83.520293817276524</v>
      </c>
      <c r="O4318" s="140">
        <v>7966</v>
      </c>
    </row>
    <row r="4319" spans="1:15" x14ac:dyDescent="0.25">
      <c r="A4319" s="99">
        <v>43645.625</v>
      </c>
      <c r="B4319" s="27">
        <v>4312</v>
      </c>
      <c r="C4319" s="50"/>
      <c r="D4319" s="27"/>
      <c r="L4319" s="27">
        <v>6.8699999999999997E-2</v>
      </c>
      <c r="M4319" s="45">
        <f>IF(Measurements!L4316&lt;J$5,(J$6-Measurements!L4316)*((M$2-M$2*M$3-M$2*M$4)/J$4/24),0)</f>
        <v>0</v>
      </c>
      <c r="N4319" s="45">
        <f t="shared" si="120"/>
        <v>83.246256240205781</v>
      </c>
      <c r="O4319" s="140">
        <v>7996</v>
      </c>
    </row>
    <row r="4320" spans="1:15" x14ac:dyDescent="0.25">
      <c r="A4320" s="99">
        <v>43645.666666666664</v>
      </c>
      <c r="B4320" s="27">
        <v>4313</v>
      </c>
      <c r="C4320" s="50"/>
      <c r="D4320" s="27"/>
      <c r="L4320" s="27">
        <v>8.0399999999999999E-2</v>
      </c>
      <c r="M4320" s="45">
        <f>IF(Measurements!L4317&lt;J$5,(J$6-Measurements!L4317)*((M$2-M$2*M$3-M$2*M$4)/J$4/24),0)</f>
        <v>0</v>
      </c>
      <c r="N4320" s="45">
        <f t="shared" si="120"/>
        <v>89.658735543661294</v>
      </c>
      <c r="O4320" s="140">
        <v>7685</v>
      </c>
    </row>
    <row r="4321" spans="1:15" x14ac:dyDescent="0.25">
      <c r="A4321" s="99">
        <v>43645.708333333336</v>
      </c>
      <c r="B4321" s="27">
        <v>4314</v>
      </c>
      <c r="C4321" s="50"/>
      <c r="D4321" s="27"/>
      <c r="L4321" s="27">
        <v>0.1089</v>
      </c>
      <c r="M4321" s="45">
        <f>IF(Measurements!L4318&lt;J$5,(J$6-Measurements!L4318)*((M$2-M$2*M$3-M$2*M$4)/J$4/24),0)</f>
        <v>0</v>
      </c>
      <c r="N4321" s="45">
        <f t="shared" si="120"/>
        <v>105.27887743669396</v>
      </c>
      <c r="O4321" s="140">
        <v>6968</v>
      </c>
    </row>
    <row r="4322" spans="1:15" x14ac:dyDescent="0.25">
      <c r="A4322" s="99">
        <v>43645.75</v>
      </c>
      <c r="B4322" s="27">
        <v>4315</v>
      </c>
      <c r="C4322" s="50"/>
      <c r="D4322" s="27"/>
      <c r="L4322" s="27">
        <v>0.15490000000000001</v>
      </c>
      <c r="M4322" s="45">
        <f>IF(Measurements!L4319&lt;J$5,(J$6-Measurements!L4319)*((M$2-M$2*M$3-M$2*M$4)/J$4/24),0)</f>
        <v>0</v>
      </c>
      <c r="N4322" s="45">
        <f t="shared" si="120"/>
        <v>130.49033452720283</v>
      </c>
      <c r="O4322" s="140">
        <v>6293</v>
      </c>
    </row>
    <row r="4323" spans="1:15" x14ac:dyDescent="0.25">
      <c r="A4323" s="99">
        <v>43645.791666666664</v>
      </c>
      <c r="B4323" s="27">
        <v>4316</v>
      </c>
      <c r="C4323" s="50"/>
      <c r="D4323" s="27"/>
      <c r="L4323" s="27">
        <v>0.20780000000000001</v>
      </c>
      <c r="M4323" s="45">
        <f>IF(Measurements!L4320&lt;J$5,(J$6-Measurements!L4320)*((M$2-M$2*M$3-M$2*M$4)/J$4/24),0)</f>
        <v>0</v>
      </c>
      <c r="N4323" s="45">
        <f t="shared" si="120"/>
        <v>159.48351018128801</v>
      </c>
      <c r="O4323" s="140">
        <v>5521</v>
      </c>
    </row>
    <row r="4324" spans="1:15" x14ac:dyDescent="0.25">
      <c r="A4324" s="99">
        <v>43645.833333333336</v>
      </c>
      <c r="B4324" s="27">
        <v>4317</v>
      </c>
      <c r="C4324" s="50"/>
      <c r="D4324" s="27"/>
      <c r="L4324" s="27">
        <v>0.24399999999999999</v>
      </c>
      <c r="M4324" s="45">
        <f>IF(Measurements!L4321&lt;J$5,(J$6-Measurements!L4321)*((M$2-M$2*M$3-M$2*M$4)/J$4/24),0)</f>
        <v>0</v>
      </c>
      <c r="N4324" s="45">
        <f t="shared" si="120"/>
        <v>179.32383076121022</v>
      </c>
      <c r="O4324" s="140">
        <v>5149</v>
      </c>
    </row>
    <row r="4325" spans="1:15" x14ac:dyDescent="0.25">
      <c r="A4325" s="99">
        <v>43645.875</v>
      </c>
      <c r="B4325" s="27">
        <v>4318</v>
      </c>
      <c r="C4325" s="50"/>
      <c r="D4325" s="27"/>
      <c r="L4325" s="27">
        <v>0.23960000000000001</v>
      </c>
      <c r="M4325" s="45">
        <f>IF(Measurements!L4322&lt;J$5,(J$6-Measurements!L4322)*((M$2-M$2*M$3-M$2*M$4)/J$4/24),0)</f>
        <v>0</v>
      </c>
      <c r="N4325" s="45">
        <f t="shared" si="120"/>
        <v>176.91230008298763</v>
      </c>
      <c r="O4325" s="140">
        <v>5201</v>
      </c>
    </row>
    <row r="4326" spans="1:15" x14ac:dyDescent="0.25">
      <c r="A4326" s="99">
        <v>43645.916666666664</v>
      </c>
      <c r="B4326" s="27">
        <v>4319</v>
      </c>
      <c r="C4326" s="50"/>
      <c r="D4326" s="27"/>
      <c r="L4326" s="27">
        <v>0.19189999999999999</v>
      </c>
      <c r="M4326" s="45">
        <f>IF(Measurements!L4323&lt;J$5,(J$6-Measurements!L4323)*((M$2-M$2*M$3-M$2*M$4)/J$4/24),0)</f>
        <v>0</v>
      </c>
      <c r="N4326" s="45">
        <f t="shared" si="120"/>
        <v>150.76911523043822</v>
      </c>
      <c r="O4326" s="140">
        <v>5786</v>
      </c>
    </row>
    <row r="4327" spans="1:15" x14ac:dyDescent="0.25">
      <c r="A4327" s="99">
        <v>43645.958333333336</v>
      </c>
      <c r="B4327" s="27">
        <v>4320</v>
      </c>
      <c r="C4327" s="50"/>
      <c r="D4327" s="27"/>
      <c r="L4327" s="27">
        <v>0.1235</v>
      </c>
      <c r="M4327" s="45">
        <f>IF(Measurements!L4324&lt;J$5,(J$6-Measurements!L4324)*((M$2-M$2*M$3-M$2*M$4)/J$4/24),0)</f>
        <v>0</v>
      </c>
      <c r="N4327" s="45">
        <f t="shared" si="120"/>
        <v>113.28077468715982</v>
      </c>
      <c r="O4327" s="140">
        <v>6699</v>
      </c>
    </row>
    <row r="4328" spans="1:15" x14ac:dyDescent="0.25">
      <c r="A4328" s="99">
        <v>43646</v>
      </c>
      <c r="B4328" s="27">
        <v>4321</v>
      </c>
      <c r="C4328" s="50"/>
      <c r="D4328" s="27"/>
      <c r="E4328" s="45">
        <f>+IF((MIN(Measurements!G4325:G4348)+MAX(Measurements!G4325:G4348))/2&gt;=E$5,0,E$6-(MIN(Measurements!G4325:G4348)+MAX(Measurements!G4325:G4348))/2)</f>
        <v>0</v>
      </c>
      <c r="F4328" s="45">
        <f>+IF((MIN(Measurements!H4325:H4348)+MAX(Measurements!H4325:H4348))/2&gt;=F$5,0,F$6-(MIN(Measurements!H4325:H4348)+MAX(Measurements!H4325:H4348))/2)</f>
        <v>0</v>
      </c>
      <c r="G4328" s="45">
        <f>+IF((MIN(Measurements!I4325:I4348)+MAX(Measurements!I4325:I4348))/2&gt;=G$5,0,G$6-(MIN(Measurements!I4325:I4348)+MAX(Measurements!I4325:I4348))/2)</f>
        <v>0</v>
      </c>
      <c r="H4328" s="45">
        <f>+IF((MIN(Measurements!J4325:J4348)+MAX(Measurements!J4325:J4348))/2&gt;=H$5,0,H$6-(MIN(Measurements!J4325:J4348)+MAX(Measurements!J4325:J4348))/2)</f>
        <v>0</v>
      </c>
      <c r="I4328" s="45">
        <f>+IF((MIN(Measurements!K4325:K4348)+MAX(Measurements!K4325:K4348))/2&gt;=I$5,0,I$6-(MIN(Measurements!K4325:K4348)+MAX(Measurements!K4325:K4348))/2)</f>
        <v>0</v>
      </c>
      <c r="J4328" s="45">
        <f>+IF((MIN(Measurements!L4325:L4348)+MAX(Measurements!L4325:L4348))/2&gt;=J$5,0,J$6-(MIN(Measurements!L4325:L4348)+MAX(Measurements!L4325:L4348))/2)</f>
        <v>0</v>
      </c>
      <c r="L4328" s="27">
        <v>6.3899999999999998E-2</v>
      </c>
      <c r="M4328" s="45">
        <f>IF(Measurements!L4325&lt;J$5,(J$6-Measurements!L4325)*((M$2-M$2*M$3-M$2*M$4)/J$4/24),0)</f>
        <v>0</v>
      </c>
      <c r="N4328" s="45">
        <f t="shared" si="120"/>
        <v>80.615495500326602</v>
      </c>
      <c r="O4328" s="140">
        <v>8128</v>
      </c>
    </row>
    <row r="4329" spans="1:15" x14ac:dyDescent="0.25">
      <c r="A4329" s="99">
        <v>43646.041666666664</v>
      </c>
      <c r="B4329" s="27">
        <v>4322</v>
      </c>
      <c r="C4329" s="50"/>
      <c r="D4329" s="27"/>
      <c r="L4329" s="27">
        <v>2.8799999999999999E-2</v>
      </c>
      <c r="M4329" s="45">
        <f>IF(Measurements!L4326&lt;J$5,(J$6-Measurements!L4326)*((M$2-M$2*M$3-M$2*M$4)/J$4/24),0)</f>
        <v>0</v>
      </c>
      <c r="N4329" s="45">
        <f t="shared" si="120"/>
        <v>61.378057589960051</v>
      </c>
      <c r="O4329" s="140">
        <v>8548</v>
      </c>
    </row>
    <row r="4330" spans="1:15" x14ac:dyDescent="0.25">
      <c r="A4330" s="99">
        <v>43646.083333333336</v>
      </c>
      <c r="B4330" s="27">
        <v>4323</v>
      </c>
      <c r="C4330" s="50"/>
      <c r="D4330" s="27"/>
      <c r="L4330" s="27">
        <v>1.95E-2</v>
      </c>
      <c r="M4330" s="45">
        <f>IF(Measurements!L4327&lt;J$5,(J$6-Measurements!L4327)*((M$2-M$2*M$3-M$2*M$4)/J$4/24),0)</f>
        <v>0</v>
      </c>
      <c r="N4330" s="45">
        <f t="shared" si="120"/>
        <v>56.280958656444128</v>
      </c>
      <c r="O4330" s="140">
        <v>8704</v>
      </c>
    </row>
    <row r="4331" spans="1:15" x14ac:dyDescent="0.25">
      <c r="A4331" s="99">
        <v>43646.125</v>
      </c>
      <c r="B4331" s="27">
        <v>4324</v>
      </c>
      <c r="C4331" s="50"/>
      <c r="D4331" s="27"/>
      <c r="L4331" s="27">
        <v>3.4799999999999998E-2</v>
      </c>
      <c r="M4331" s="45">
        <f>IF(Measurements!L4328&lt;J$5,(J$6-Measurements!L4328)*((M$2-M$2*M$3-M$2*M$4)/J$4/24),0)</f>
        <v>0</v>
      </c>
      <c r="N4331" s="45">
        <f t="shared" si="120"/>
        <v>64.666508514809038</v>
      </c>
      <c r="O4331" s="140">
        <v>8452</v>
      </c>
    </row>
    <row r="4332" spans="1:15" x14ac:dyDescent="0.25">
      <c r="A4332" s="99">
        <v>43646.166666666664</v>
      </c>
      <c r="B4332" s="27">
        <v>4325</v>
      </c>
      <c r="C4332" s="50"/>
      <c r="D4332" s="27"/>
      <c r="L4332" s="27">
        <v>7.5200000000000003E-2</v>
      </c>
      <c r="M4332" s="45">
        <f>IF(Measurements!L4329&lt;J$5,(J$6-Measurements!L4329)*((M$2-M$2*M$3-M$2*M$4)/J$4/24),0)</f>
        <v>0</v>
      </c>
      <c r="N4332" s="45">
        <f t="shared" si="120"/>
        <v>86.808744742125526</v>
      </c>
      <c r="O4332" s="140">
        <v>7791</v>
      </c>
    </row>
    <row r="4333" spans="1:15" x14ac:dyDescent="0.25">
      <c r="A4333" s="99">
        <v>43646.208333333336</v>
      </c>
      <c r="B4333" s="27">
        <v>4326</v>
      </c>
      <c r="C4333" s="50"/>
      <c r="D4333" s="27"/>
      <c r="L4333" s="27">
        <v>0.1356</v>
      </c>
      <c r="M4333" s="45">
        <f>IF(Measurements!L4330&lt;J$5,(J$6-Measurements!L4330)*((M$2-M$2*M$3-M$2*M$4)/J$4/24),0)</f>
        <v>0</v>
      </c>
      <c r="N4333" s="45">
        <f t="shared" si="120"/>
        <v>119.91248405227195</v>
      </c>
      <c r="O4333" s="140">
        <v>6537</v>
      </c>
    </row>
    <row r="4334" spans="1:15" x14ac:dyDescent="0.25">
      <c r="A4334" s="99">
        <v>43646.25</v>
      </c>
      <c r="B4334" s="27">
        <v>4327</v>
      </c>
      <c r="C4334" s="50"/>
      <c r="D4334" s="27"/>
      <c r="L4334" s="27">
        <v>0.19589999999999999</v>
      </c>
      <c r="M4334" s="45">
        <f>IF(Measurements!L4331&lt;J$5,(J$6-Measurements!L4331)*((M$2-M$2*M$3-M$2*M$4)/J$4/24),0)</f>
        <v>0</v>
      </c>
      <c r="N4334" s="45">
        <f t="shared" si="120"/>
        <v>152.96141584700422</v>
      </c>
      <c r="O4334" s="140">
        <v>5699</v>
      </c>
    </row>
    <row r="4335" spans="1:15" x14ac:dyDescent="0.25">
      <c r="A4335" s="99">
        <v>43646.291666666664</v>
      </c>
      <c r="B4335" s="27">
        <v>4328</v>
      </c>
      <c r="C4335" s="50"/>
      <c r="D4335" s="27"/>
      <c r="L4335" s="27">
        <v>0.2283</v>
      </c>
      <c r="M4335" s="45">
        <f>IF(Measurements!L4332&lt;J$5,(J$6-Measurements!L4332)*((M$2-M$2*M$3-M$2*M$4)/J$4/24),0)</f>
        <v>0</v>
      </c>
      <c r="N4335" s="45">
        <f t="shared" si="120"/>
        <v>170.71905084118873</v>
      </c>
      <c r="O4335" s="140">
        <v>5308</v>
      </c>
    </row>
    <row r="4336" spans="1:15" x14ac:dyDescent="0.25">
      <c r="A4336" s="99">
        <v>43646.333333333336</v>
      </c>
      <c r="B4336" s="27">
        <v>4329</v>
      </c>
      <c r="C4336" s="50"/>
      <c r="D4336" s="27"/>
      <c r="L4336" s="27">
        <v>0.21940000000000001</v>
      </c>
      <c r="M4336" s="45">
        <f>IF(Measurements!L4333&lt;J$5,(J$6-Measurements!L4333)*((M$2-M$2*M$3-M$2*M$4)/J$4/24),0)</f>
        <v>0</v>
      </c>
      <c r="N4336" s="45">
        <f t="shared" si="120"/>
        <v>165.8411819693294</v>
      </c>
      <c r="O4336" s="140">
        <v>5389</v>
      </c>
    </row>
    <row r="4337" spans="1:15" x14ac:dyDescent="0.25">
      <c r="A4337" s="99">
        <v>43646.375</v>
      </c>
      <c r="B4337" s="27">
        <v>4330</v>
      </c>
      <c r="C4337" s="50"/>
      <c r="D4337" s="27"/>
      <c r="L4337" s="27">
        <v>0.18149999999999999</v>
      </c>
      <c r="M4337" s="45">
        <f>IF(Measurements!L4334&lt;J$5,(J$6-Measurements!L4334)*((M$2-M$2*M$3-M$2*M$4)/J$4/24),0)</f>
        <v>0</v>
      </c>
      <c r="N4337" s="45">
        <f t="shared" si="120"/>
        <v>145.06913362736665</v>
      </c>
      <c r="O4337" s="140">
        <v>5916</v>
      </c>
    </row>
    <row r="4338" spans="1:15" x14ac:dyDescent="0.25">
      <c r="A4338" s="99">
        <v>43646.416666666664</v>
      </c>
      <c r="B4338" s="27">
        <v>4331</v>
      </c>
      <c r="C4338" s="50"/>
      <c r="D4338" s="27"/>
      <c r="L4338" s="27">
        <v>0.13919999999999999</v>
      </c>
      <c r="M4338" s="45">
        <f>IF(Measurements!L4335&lt;J$5,(J$6-Measurements!L4335)*((M$2-M$2*M$3-M$2*M$4)/J$4/24),0)</f>
        <v>0</v>
      </c>
      <c r="N4338" s="45">
        <f t="shared" si="120"/>
        <v>121.88555460718132</v>
      </c>
      <c r="O4338" s="140">
        <v>6476</v>
      </c>
    </row>
    <row r="4339" spans="1:15" x14ac:dyDescent="0.25">
      <c r="A4339" s="99">
        <v>43646.458333333336</v>
      </c>
      <c r="B4339" s="27">
        <v>4332</v>
      </c>
      <c r="C4339" s="50"/>
      <c r="D4339" s="27"/>
      <c r="L4339" s="27">
        <v>0.10829999999999999</v>
      </c>
      <c r="M4339" s="45">
        <f>IF(Measurements!L4336&lt;J$5,(J$6-Measurements!L4336)*((M$2-M$2*M$3-M$2*M$4)/J$4/24),0)</f>
        <v>0</v>
      </c>
      <c r="N4339" s="45">
        <f t="shared" si="120"/>
        <v>104.95003234420906</v>
      </c>
      <c r="O4339" s="140">
        <v>6999</v>
      </c>
    </row>
    <row r="4340" spans="1:15" x14ac:dyDescent="0.25">
      <c r="A4340" s="99">
        <v>43646.5</v>
      </c>
      <c r="B4340" s="27">
        <v>4333</v>
      </c>
      <c r="C4340" s="50"/>
      <c r="D4340" s="27"/>
      <c r="L4340" s="27">
        <v>8.9399999999999993E-2</v>
      </c>
      <c r="M4340" s="45">
        <f>IF(Measurements!L4337&lt;J$5,(J$6-Measurements!L4337)*((M$2-M$2*M$3-M$2*M$4)/J$4/24),0)</f>
        <v>0</v>
      </c>
      <c r="N4340" s="45">
        <f t="shared" si="120"/>
        <v>94.591411930934768</v>
      </c>
      <c r="O4340" s="140">
        <v>7415</v>
      </c>
    </row>
    <row r="4341" spans="1:15" x14ac:dyDescent="0.25">
      <c r="A4341" s="99">
        <v>43646.541666666664</v>
      </c>
      <c r="B4341" s="27">
        <v>4334</v>
      </c>
      <c r="C4341" s="50"/>
      <c r="D4341" s="27"/>
      <c r="L4341" s="27">
        <v>7.6999999999999999E-2</v>
      </c>
      <c r="M4341" s="45">
        <f>IF(Measurements!L4338&lt;J$5,(J$6-Measurements!L4338)*((M$2-M$2*M$3-M$2*M$4)/J$4/24),0)</f>
        <v>0</v>
      </c>
      <c r="N4341" s="45">
        <f t="shared" si="120"/>
        <v>87.795280019580218</v>
      </c>
      <c r="O4341" s="140">
        <v>7761</v>
      </c>
    </row>
    <row r="4342" spans="1:15" x14ac:dyDescent="0.25">
      <c r="A4342" s="99">
        <v>43646.583333333336</v>
      </c>
      <c r="B4342" s="27">
        <v>4335</v>
      </c>
      <c r="C4342" s="50"/>
      <c r="D4342" s="27"/>
      <c r="L4342" s="27">
        <v>6.9199999999999998E-2</v>
      </c>
      <c r="M4342" s="45">
        <f>IF(Measurements!L4339&lt;J$5,(J$6-Measurements!L4339)*((M$2-M$2*M$3-M$2*M$4)/J$4/24),0)</f>
        <v>0</v>
      </c>
      <c r="N4342" s="45">
        <f t="shared" si="120"/>
        <v>83.520293817276524</v>
      </c>
      <c r="O4342" s="140">
        <v>7967</v>
      </c>
    </row>
    <row r="4343" spans="1:15" x14ac:dyDescent="0.25">
      <c r="A4343" s="99">
        <v>43646.625</v>
      </c>
      <c r="B4343" s="27">
        <v>4336</v>
      </c>
      <c r="C4343" s="50"/>
      <c r="D4343" s="27"/>
      <c r="L4343" s="27">
        <v>6.8699999999999997E-2</v>
      </c>
      <c r="M4343" s="45">
        <f>IF(Measurements!L4340&lt;J$5,(J$6-Measurements!L4340)*((M$2-M$2*M$3-M$2*M$4)/J$4/24),0)</f>
        <v>0</v>
      </c>
      <c r="N4343" s="45">
        <f t="shared" si="120"/>
        <v>83.246256240205781</v>
      </c>
      <c r="O4343" s="140">
        <v>7997</v>
      </c>
    </row>
    <row r="4344" spans="1:15" x14ac:dyDescent="0.25">
      <c r="A4344" s="99">
        <v>43646.666666666664</v>
      </c>
      <c r="B4344" s="27">
        <v>4337</v>
      </c>
      <c r="C4344" s="50"/>
      <c r="D4344" s="27"/>
      <c r="L4344" s="27">
        <v>8.0399999999999999E-2</v>
      </c>
      <c r="M4344" s="45">
        <f>IF(Measurements!L4341&lt;J$5,(J$6-Measurements!L4341)*((M$2-M$2*M$3-M$2*M$4)/J$4/24),0)</f>
        <v>0</v>
      </c>
      <c r="N4344" s="45">
        <f t="shared" si="120"/>
        <v>89.658735543661294</v>
      </c>
      <c r="O4344" s="140">
        <v>7686</v>
      </c>
    </row>
    <row r="4345" spans="1:15" x14ac:dyDescent="0.25">
      <c r="A4345" s="99">
        <v>43646.708333333336</v>
      </c>
      <c r="B4345" s="27">
        <v>4338</v>
      </c>
      <c r="C4345" s="50"/>
      <c r="D4345" s="27"/>
      <c r="L4345" s="27">
        <v>0.1089</v>
      </c>
      <c r="M4345" s="45">
        <f>IF(Measurements!L4342&lt;J$5,(J$6-Measurements!L4342)*((M$2-M$2*M$3-M$2*M$4)/J$4/24),0)</f>
        <v>0</v>
      </c>
      <c r="N4345" s="45">
        <f t="shared" si="120"/>
        <v>105.27887743669396</v>
      </c>
      <c r="O4345" s="140">
        <v>6969</v>
      </c>
    </row>
    <row r="4346" spans="1:15" x14ac:dyDescent="0.25">
      <c r="A4346" s="99">
        <v>43646.75</v>
      </c>
      <c r="B4346" s="27">
        <v>4339</v>
      </c>
      <c r="C4346" s="50"/>
      <c r="D4346" s="27"/>
      <c r="L4346" s="27">
        <v>0.15490000000000001</v>
      </c>
      <c r="M4346" s="45">
        <f>IF(Measurements!L4343&lt;J$5,(J$6-Measurements!L4343)*((M$2-M$2*M$3-M$2*M$4)/J$4/24),0)</f>
        <v>0</v>
      </c>
      <c r="N4346" s="45">
        <f t="shared" si="120"/>
        <v>130.49033452720283</v>
      </c>
      <c r="O4346" s="140">
        <v>6294</v>
      </c>
    </row>
    <row r="4347" spans="1:15" x14ac:dyDescent="0.25">
      <c r="A4347" s="99">
        <v>43646.791666666664</v>
      </c>
      <c r="B4347" s="27">
        <v>4340</v>
      </c>
      <c r="C4347" s="50"/>
      <c r="D4347" s="27"/>
      <c r="L4347" s="27">
        <v>0.20780000000000001</v>
      </c>
      <c r="M4347" s="45">
        <f>IF(Measurements!L4344&lt;J$5,(J$6-Measurements!L4344)*((M$2-M$2*M$3-M$2*M$4)/J$4/24),0)</f>
        <v>0</v>
      </c>
      <c r="N4347" s="45">
        <f t="shared" si="120"/>
        <v>159.48351018128801</v>
      </c>
      <c r="O4347" s="140">
        <v>5522</v>
      </c>
    </row>
    <row r="4348" spans="1:15" x14ac:dyDescent="0.25">
      <c r="A4348" s="99">
        <v>43646.833333333336</v>
      </c>
      <c r="B4348" s="27">
        <v>4341</v>
      </c>
      <c r="C4348" s="50"/>
      <c r="D4348" s="27"/>
      <c r="L4348" s="27">
        <v>0.24399999999999999</v>
      </c>
      <c r="M4348" s="45">
        <f>IF(Measurements!L4345&lt;J$5,(J$6-Measurements!L4345)*((M$2-M$2*M$3-M$2*M$4)/J$4/24),0)</f>
        <v>0</v>
      </c>
      <c r="N4348" s="45">
        <f t="shared" si="120"/>
        <v>179.32383076121022</v>
      </c>
      <c r="O4348" s="140">
        <v>5150</v>
      </c>
    </row>
    <row r="4349" spans="1:15" x14ac:dyDescent="0.25">
      <c r="A4349" s="99">
        <v>43646.875</v>
      </c>
      <c r="B4349" s="27">
        <v>4342</v>
      </c>
      <c r="C4349" s="50"/>
      <c r="D4349" s="27"/>
      <c r="L4349" s="27">
        <v>0.23960000000000001</v>
      </c>
      <c r="M4349" s="45">
        <f>IF(Measurements!L4346&lt;J$5,(J$6-Measurements!L4346)*((M$2-M$2*M$3-M$2*M$4)/J$4/24),0)</f>
        <v>0</v>
      </c>
      <c r="N4349" s="45">
        <f t="shared" si="120"/>
        <v>176.91230008298763</v>
      </c>
      <c r="O4349" s="140">
        <v>5202</v>
      </c>
    </row>
    <row r="4350" spans="1:15" x14ac:dyDescent="0.25">
      <c r="A4350" s="99">
        <v>43646.916666666664</v>
      </c>
      <c r="B4350" s="27">
        <v>4343</v>
      </c>
      <c r="C4350" s="50"/>
      <c r="D4350" s="27"/>
      <c r="L4350" s="27">
        <v>0.19189999999999999</v>
      </c>
      <c r="M4350" s="45">
        <f>IF(Measurements!L4347&lt;J$5,(J$6-Measurements!L4347)*((M$2-M$2*M$3-M$2*M$4)/J$4/24),0)</f>
        <v>0</v>
      </c>
      <c r="N4350" s="45">
        <f t="shared" si="120"/>
        <v>150.76911523043822</v>
      </c>
      <c r="O4350" s="140">
        <v>5787</v>
      </c>
    </row>
    <row r="4351" spans="1:15" x14ac:dyDescent="0.25">
      <c r="A4351" s="99">
        <v>43646.958333333336</v>
      </c>
      <c r="B4351" s="27">
        <v>4344</v>
      </c>
      <c r="C4351" s="50"/>
      <c r="D4351" s="27"/>
      <c r="L4351" s="27">
        <v>0.1235</v>
      </c>
      <c r="M4351" s="45">
        <f>IF(Measurements!L4348&lt;J$5,(J$6-Measurements!L4348)*((M$2-M$2*M$3-M$2*M$4)/J$4/24),0)</f>
        <v>0</v>
      </c>
      <c r="N4351" s="45">
        <f t="shared" si="120"/>
        <v>113.28077468715982</v>
      </c>
      <c r="O4351" s="140">
        <v>6700</v>
      </c>
    </row>
    <row r="4352" spans="1:15" x14ac:dyDescent="0.25">
      <c r="A4352" s="99">
        <v>43647</v>
      </c>
      <c r="B4352" s="27">
        <v>4345</v>
      </c>
      <c r="C4352" s="50"/>
      <c r="D4352" s="27"/>
      <c r="E4352" s="45">
        <f>+IF((MIN(Measurements!G4349:G4372)+MAX(Measurements!G4349:G4372))/2&gt;=E$5,0,E$6-(MIN(Measurements!G4349:G4372)+MAX(Measurements!G4349:G4372))/2)</f>
        <v>0</v>
      </c>
      <c r="F4352" s="45">
        <f>+IF((MIN(Measurements!H4349:H4372)+MAX(Measurements!H4349:H4372))/2&gt;=F$5,0,F$6-(MIN(Measurements!H4349:H4372)+MAX(Measurements!H4349:H4372))/2)</f>
        <v>0</v>
      </c>
      <c r="G4352" s="45">
        <f>+IF((MIN(Measurements!I4349:I4372)+MAX(Measurements!I4349:I4372))/2&gt;=G$5,0,G$6-(MIN(Measurements!I4349:I4372)+MAX(Measurements!I4349:I4372))/2)</f>
        <v>0</v>
      </c>
      <c r="H4352" s="45">
        <f>+IF((MIN(Measurements!J4349:J4372)+MAX(Measurements!J4349:J4372))/2&gt;=H$5,0,H$6-(MIN(Measurements!J4349:J4372)+MAX(Measurements!J4349:J4372))/2)</f>
        <v>0</v>
      </c>
      <c r="I4352" s="45">
        <f>+IF((MIN(Measurements!K4349:K4372)+MAX(Measurements!K4349:K4372))/2&gt;=I$5,0,I$6-(MIN(Measurements!K4349:K4372)+MAX(Measurements!K4349:K4372))/2)</f>
        <v>0</v>
      </c>
      <c r="J4352" s="45">
        <f>+IF((MIN(Measurements!L4349:L4372)+MAX(Measurements!L4349:L4372))/2&gt;=J$5,0,J$6-(MIN(Measurements!L4349:L4372)+MAX(Measurements!L4349:L4372))/2)</f>
        <v>0</v>
      </c>
      <c r="L4352" s="27">
        <v>5.2600000000000001E-2</v>
      </c>
      <c r="M4352" s="45">
        <f>IF(Measurements!L4349&lt;J$5,(J$6-Measurements!L4349)*((M$2-M$2*M$3-M$2*M$4)/J$4/24),0)</f>
        <v>0</v>
      </c>
      <c r="N4352" s="45">
        <f t="shared" si="120"/>
        <v>74.422246258527679</v>
      </c>
      <c r="O4352" s="140">
        <v>8344</v>
      </c>
    </row>
    <row r="4353" spans="1:15" x14ac:dyDescent="0.25">
      <c r="A4353" s="99">
        <v>43647.041666666664</v>
      </c>
      <c r="B4353" s="27">
        <v>4346</v>
      </c>
      <c r="C4353" s="50"/>
      <c r="D4353" s="27"/>
      <c r="L4353" s="27">
        <v>2.3699999999999999E-2</v>
      </c>
      <c r="M4353" s="45">
        <f>IF(Measurements!L4350&lt;J$5,(J$6-Measurements!L4350)*((M$2-M$2*M$3-M$2*M$4)/J$4/24),0)</f>
        <v>0</v>
      </c>
      <c r="N4353" s="45">
        <f t="shared" si="120"/>
        <v>58.582874303838416</v>
      </c>
      <c r="O4353" s="140">
        <v>8610</v>
      </c>
    </row>
    <row r="4354" spans="1:15" x14ac:dyDescent="0.25">
      <c r="A4354" s="99">
        <v>43647.083333333336</v>
      </c>
      <c r="B4354" s="27">
        <v>4347</v>
      </c>
      <c r="C4354" s="50"/>
      <c r="D4354" s="27"/>
      <c r="L4354" s="27">
        <v>1.61E-2</v>
      </c>
      <c r="M4354" s="45">
        <f>IF(Measurements!L4351&lt;J$5,(J$6-Measurements!L4351)*((M$2-M$2*M$3-M$2*M$4)/J$4/24),0)</f>
        <v>0</v>
      </c>
      <c r="N4354" s="45">
        <f t="shared" si="120"/>
        <v>54.417503132363038</v>
      </c>
      <c r="O4354" s="140">
        <v>8733</v>
      </c>
    </row>
    <row r="4355" spans="1:15" x14ac:dyDescent="0.25">
      <c r="A4355" s="99">
        <v>43647.125</v>
      </c>
      <c r="B4355" s="27">
        <v>4348</v>
      </c>
      <c r="C4355" s="50"/>
      <c r="D4355" s="27"/>
      <c r="L4355" s="27">
        <v>2.87E-2</v>
      </c>
      <c r="M4355" s="45">
        <f>IF(Measurements!L4352&lt;J$5,(J$6-Measurements!L4352)*((M$2-M$2*M$3-M$2*M$4)/J$4/24),0)</f>
        <v>0</v>
      </c>
      <c r="N4355" s="45">
        <f t="shared" si="120"/>
        <v>61.323250074545903</v>
      </c>
      <c r="O4355" s="140">
        <v>8549</v>
      </c>
    </row>
    <row r="4356" spans="1:15" x14ac:dyDescent="0.25">
      <c r="A4356" s="99">
        <v>43647.166666666664</v>
      </c>
      <c r="B4356" s="27">
        <v>4349</v>
      </c>
      <c r="C4356" s="50"/>
      <c r="D4356" s="27"/>
      <c r="L4356" s="27">
        <v>6.2E-2</v>
      </c>
      <c r="M4356" s="45">
        <f>IF(Measurements!L4353&lt;J$5,(J$6-Measurements!L4353)*((M$2-M$2*M$3-M$2*M$4)/J$4/24),0)</f>
        <v>0</v>
      </c>
      <c r="N4356" s="45">
        <f t="shared" si="120"/>
        <v>79.574152707457756</v>
      </c>
      <c r="O4356" s="140">
        <v>8160</v>
      </c>
    </row>
    <row r="4357" spans="1:15" x14ac:dyDescent="0.25">
      <c r="A4357" s="99">
        <v>43647.208333333336</v>
      </c>
      <c r="B4357" s="27">
        <v>4350</v>
      </c>
      <c r="C4357" s="50"/>
      <c r="D4357" s="27"/>
      <c r="L4357" s="27">
        <v>0.11169999999999999</v>
      </c>
      <c r="M4357" s="45">
        <f>IF(Measurements!L4354&lt;J$5,(J$6-Measurements!L4354)*((M$2-M$2*M$3-M$2*M$4)/J$4/24),0)</f>
        <v>0</v>
      </c>
      <c r="N4357" s="45">
        <f t="shared" si="120"/>
        <v>106.81348786829015</v>
      </c>
      <c r="O4357" s="140">
        <v>6879</v>
      </c>
    </row>
    <row r="4358" spans="1:15" x14ac:dyDescent="0.25">
      <c r="A4358" s="99">
        <v>43647.25</v>
      </c>
      <c r="B4358" s="27">
        <v>4351</v>
      </c>
      <c r="C4358" s="50"/>
      <c r="D4358" s="27"/>
      <c r="L4358" s="27">
        <v>0.1613</v>
      </c>
      <c r="M4358" s="45">
        <f>IF(Measurements!L4355&lt;J$5,(J$6-Measurements!L4355)*((M$2-M$2*M$3-M$2*M$4)/J$4/24),0)</f>
        <v>0</v>
      </c>
      <c r="N4358" s="45">
        <f t="shared" si="120"/>
        <v>133.99801551370842</v>
      </c>
      <c r="O4358" s="140">
        <v>6140</v>
      </c>
    </row>
    <row r="4359" spans="1:15" x14ac:dyDescent="0.25">
      <c r="A4359" s="99">
        <v>43647.291666666664</v>
      </c>
      <c r="B4359" s="27">
        <v>4352</v>
      </c>
      <c r="C4359" s="50"/>
      <c r="D4359" s="27"/>
      <c r="L4359" s="27">
        <v>0.188</v>
      </c>
      <c r="M4359" s="45">
        <f>IF(Measurements!L4356&lt;J$5,(J$6-Measurements!L4356)*((M$2-M$2*M$3-M$2*M$4)/J$4/24),0)</f>
        <v>0</v>
      </c>
      <c r="N4359" s="45">
        <f t="shared" si="120"/>
        <v>148.6316221292864</v>
      </c>
      <c r="O4359" s="140">
        <v>5788</v>
      </c>
    </row>
    <row r="4360" spans="1:15" x14ac:dyDescent="0.25">
      <c r="A4360" s="99">
        <v>43647.333333333336</v>
      </c>
      <c r="B4360" s="27">
        <v>4353</v>
      </c>
      <c r="C4360" s="50"/>
      <c r="D4360" s="27"/>
      <c r="L4360" s="27">
        <v>0.1807</v>
      </c>
      <c r="M4360" s="45">
        <f>IF(Measurements!L4357&lt;J$5,(J$6-Measurements!L4357)*((M$2-M$2*M$3-M$2*M$4)/J$4/24),0)</f>
        <v>0</v>
      </c>
      <c r="N4360" s="45">
        <f t="shared" si="120"/>
        <v>144.63067350405345</v>
      </c>
      <c r="O4360" s="140">
        <v>5917</v>
      </c>
    </row>
    <row r="4361" spans="1:15" x14ac:dyDescent="0.25">
      <c r="A4361" s="99">
        <v>43647.375</v>
      </c>
      <c r="B4361" s="27">
        <v>4354</v>
      </c>
      <c r="C4361" s="50"/>
      <c r="D4361" s="27"/>
      <c r="L4361" s="27">
        <v>0.14949999999999999</v>
      </c>
      <c r="M4361" s="45">
        <f>IF(Measurements!L4358&lt;J$5,(J$6-Measurements!L4358)*((M$2-M$2*M$3-M$2*M$4)/J$4/24),0)</f>
        <v>0</v>
      </c>
      <c r="N4361" s="45">
        <f t="shared" ref="N4361:N4424" si="121">+M4361+$L4361*M$2*M$3/$M$6+M$5</f>
        <v>127.53072869483876</v>
      </c>
      <c r="O4361" s="140">
        <v>6295</v>
      </c>
    </row>
    <row r="4362" spans="1:15" x14ac:dyDescent="0.25">
      <c r="A4362" s="99">
        <v>43647.416666666664</v>
      </c>
      <c r="B4362" s="27">
        <v>4355</v>
      </c>
      <c r="C4362" s="50"/>
      <c r="D4362" s="27"/>
      <c r="L4362" s="27">
        <v>0.1147</v>
      </c>
      <c r="M4362" s="45">
        <f>IF(Measurements!L4359&lt;J$5,(J$6-Measurements!L4359)*((M$2-M$2*M$3-M$2*M$4)/J$4/24),0)</f>
        <v>0</v>
      </c>
      <c r="N4362" s="45">
        <f t="shared" si="121"/>
        <v>108.45771333071465</v>
      </c>
      <c r="O4362" s="140">
        <v>6848</v>
      </c>
    </row>
    <row r="4363" spans="1:15" x14ac:dyDescent="0.25">
      <c r="A4363" s="99">
        <v>43647.458333333336</v>
      </c>
      <c r="B4363" s="27">
        <v>4356</v>
      </c>
      <c r="C4363" s="50"/>
      <c r="D4363" s="27"/>
      <c r="L4363" s="27">
        <v>8.9200000000000002E-2</v>
      </c>
      <c r="M4363" s="45">
        <f>IF(Measurements!L4360&lt;J$5,(J$6-Measurements!L4360)*((M$2-M$2*M$3-M$2*M$4)/J$4/24),0)</f>
        <v>0</v>
      </c>
      <c r="N4363" s="45">
        <f t="shared" si="121"/>
        <v>94.481796900106474</v>
      </c>
      <c r="O4363" s="140">
        <v>7416</v>
      </c>
    </row>
    <row r="4364" spans="1:15" x14ac:dyDescent="0.25">
      <c r="A4364" s="99">
        <v>43647.5</v>
      </c>
      <c r="B4364" s="27">
        <v>4357</v>
      </c>
      <c r="C4364" s="50"/>
      <c r="D4364" s="27"/>
      <c r="L4364" s="27">
        <v>7.3599999999999999E-2</v>
      </c>
      <c r="M4364" s="45">
        <f>IF(Measurements!L4361&lt;J$5,(J$6-Measurements!L4361)*((M$2-M$2*M$3-M$2*M$4)/J$4/24),0)</f>
        <v>0</v>
      </c>
      <c r="N4364" s="45">
        <f t="shared" si="121"/>
        <v>85.931824495499114</v>
      </c>
      <c r="O4364" s="140">
        <v>7820</v>
      </c>
    </row>
    <row r="4365" spans="1:15" x14ac:dyDescent="0.25">
      <c r="A4365" s="99">
        <v>43647.541666666664</v>
      </c>
      <c r="B4365" s="27">
        <v>4358</v>
      </c>
      <c r="C4365" s="50"/>
      <c r="D4365" s="27"/>
      <c r="L4365" s="27">
        <v>6.3399999999999998E-2</v>
      </c>
      <c r="M4365" s="45">
        <f>IF(Measurements!L4362&lt;J$5,(J$6-Measurements!L4362)*((M$2-M$2*M$3-M$2*M$4)/J$4/24),0)</f>
        <v>0</v>
      </c>
      <c r="N4365" s="45">
        <f t="shared" si="121"/>
        <v>80.341457923255859</v>
      </c>
      <c r="O4365" s="140">
        <v>8129</v>
      </c>
    </row>
    <row r="4366" spans="1:15" x14ac:dyDescent="0.25">
      <c r="A4366" s="99">
        <v>43647.583333333336</v>
      </c>
      <c r="B4366" s="27">
        <v>4359</v>
      </c>
      <c r="C4366" s="50"/>
      <c r="D4366" s="27"/>
      <c r="L4366" s="27">
        <v>5.7000000000000002E-2</v>
      </c>
      <c r="M4366" s="45">
        <f>IF(Measurements!L4363&lt;J$5,(J$6-Measurements!L4363)*((M$2-M$2*M$3-M$2*M$4)/J$4/24),0)</f>
        <v>0</v>
      </c>
      <c r="N4366" s="45">
        <f t="shared" si="121"/>
        <v>76.833776936750269</v>
      </c>
      <c r="O4366" s="140">
        <v>8253</v>
      </c>
    </row>
    <row r="4367" spans="1:15" x14ac:dyDescent="0.25">
      <c r="A4367" s="99">
        <v>43647.625</v>
      </c>
      <c r="B4367" s="27">
        <v>4360</v>
      </c>
      <c r="C4367" s="50"/>
      <c r="D4367" s="27"/>
      <c r="L4367" s="27">
        <v>5.6599999999999998E-2</v>
      </c>
      <c r="M4367" s="45">
        <f>IF(Measurements!L4364&lt;J$5,(J$6-Measurements!L4364)*((M$2-M$2*M$3-M$2*M$4)/J$4/24),0)</f>
        <v>0</v>
      </c>
      <c r="N4367" s="45">
        <f t="shared" si="121"/>
        <v>76.614546875093666</v>
      </c>
      <c r="O4367" s="140">
        <v>8284</v>
      </c>
    </row>
    <row r="4368" spans="1:15" x14ac:dyDescent="0.25">
      <c r="A4368" s="99">
        <v>43647.666666666664</v>
      </c>
      <c r="B4368" s="27">
        <v>4361</v>
      </c>
      <c r="C4368" s="50"/>
      <c r="D4368" s="27"/>
      <c r="L4368" s="27">
        <v>6.6199999999999995E-2</v>
      </c>
      <c r="M4368" s="45">
        <f>IF(Measurements!L4365&lt;J$5,(J$6-Measurements!L4365)*((M$2-M$2*M$3-M$2*M$4)/J$4/24),0)</f>
        <v>0</v>
      </c>
      <c r="N4368" s="45">
        <f t="shared" si="121"/>
        <v>81.876068354852038</v>
      </c>
      <c r="O4368" s="140">
        <v>8068</v>
      </c>
    </row>
    <row r="4369" spans="1:15" x14ac:dyDescent="0.25">
      <c r="A4369" s="99">
        <v>43647.708333333336</v>
      </c>
      <c r="B4369" s="27">
        <v>4362</v>
      </c>
      <c r="C4369" s="50"/>
      <c r="D4369" s="27"/>
      <c r="L4369" s="27">
        <v>8.9700000000000002E-2</v>
      </c>
      <c r="M4369" s="45">
        <f>IF(Measurements!L4366&lt;J$5,(J$6-Measurements!L4366)*((M$2-M$2*M$3-M$2*M$4)/J$4/24),0)</f>
        <v>0</v>
      </c>
      <c r="N4369" s="45">
        <f t="shared" si="121"/>
        <v>94.755834477177217</v>
      </c>
      <c r="O4369" s="140">
        <v>7325</v>
      </c>
    </row>
    <row r="4370" spans="1:15" x14ac:dyDescent="0.25">
      <c r="A4370" s="99">
        <v>43647.75</v>
      </c>
      <c r="B4370" s="27">
        <v>4363</v>
      </c>
      <c r="C4370" s="50"/>
      <c r="D4370" s="27"/>
      <c r="L4370" s="27">
        <v>0.12759999999999999</v>
      </c>
      <c r="M4370" s="45">
        <f>IF(Measurements!L4367&lt;J$5,(J$6-Measurements!L4367)*((M$2-M$2*M$3-M$2*M$4)/J$4/24),0)</f>
        <v>0</v>
      </c>
      <c r="N4370" s="45">
        <f t="shared" si="121"/>
        <v>115.52788281913996</v>
      </c>
      <c r="O4370" s="140">
        <v>6593</v>
      </c>
    </row>
    <row r="4371" spans="1:15" x14ac:dyDescent="0.25">
      <c r="A4371" s="99">
        <v>43647.791666666664</v>
      </c>
      <c r="B4371" s="27">
        <v>4364</v>
      </c>
      <c r="C4371" s="50"/>
      <c r="D4371" s="27"/>
      <c r="L4371" s="27">
        <v>0.1711</v>
      </c>
      <c r="M4371" s="45">
        <f>IF(Measurements!L4368&lt;J$5,(J$6-Measurements!L4368)*((M$2-M$2*M$3-M$2*M$4)/J$4/24),0)</f>
        <v>0</v>
      </c>
      <c r="N4371" s="45">
        <f t="shared" si="121"/>
        <v>139.36915202429509</v>
      </c>
      <c r="O4371" s="140">
        <v>6013</v>
      </c>
    </row>
    <row r="4372" spans="1:15" x14ac:dyDescent="0.25">
      <c r="A4372" s="99">
        <v>43647.833333333336</v>
      </c>
      <c r="B4372" s="27">
        <v>4365</v>
      </c>
      <c r="C4372" s="50"/>
      <c r="D4372" s="27"/>
      <c r="L4372" s="27">
        <v>0.2009</v>
      </c>
      <c r="M4372" s="45">
        <f>IF(Measurements!L4369&lt;J$5,(J$6-Measurements!L4369)*((M$2-M$2*M$3-M$2*M$4)/J$4/24),0)</f>
        <v>0</v>
      </c>
      <c r="N4372" s="45">
        <f t="shared" si="121"/>
        <v>155.70179161771171</v>
      </c>
      <c r="O4372" s="140">
        <v>5592</v>
      </c>
    </row>
    <row r="4373" spans="1:15" x14ac:dyDescent="0.25">
      <c r="A4373" s="99">
        <v>43647.875</v>
      </c>
      <c r="B4373" s="27">
        <v>4366</v>
      </c>
      <c r="C4373" s="50"/>
      <c r="D4373" s="27"/>
      <c r="L4373" s="27">
        <v>0.1973</v>
      </c>
      <c r="M4373" s="45">
        <f>IF(Measurements!L4370&lt;J$5,(J$6-Measurements!L4370)*((M$2-M$2*M$3-M$2*M$4)/J$4/24),0)</f>
        <v>0</v>
      </c>
      <c r="N4373" s="45">
        <f t="shared" si="121"/>
        <v>153.72872106280232</v>
      </c>
      <c r="O4373" s="140">
        <v>5639</v>
      </c>
    </row>
    <row r="4374" spans="1:15" x14ac:dyDescent="0.25">
      <c r="A4374" s="99">
        <v>43647.916666666664</v>
      </c>
      <c r="B4374" s="27">
        <v>4367</v>
      </c>
      <c r="C4374" s="50"/>
      <c r="D4374" s="27"/>
      <c r="L4374" s="27">
        <v>0.158</v>
      </c>
      <c r="M4374" s="45">
        <f>IF(Measurements!L4371&lt;J$5,(J$6-Measurements!L4371)*((M$2-M$2*M$3-M$2*M$4)/J$4/24),0)</f>
        <v>0</v>
      </c>
      <c r="N4374" s="45">
        <f t="shared" si="121"/>
        <v>132.18936750504147</v>
      </c>
      <c r="O4374" s="140">
        <v>6234</v>
      </c>
    </row>
    <row r="4375" spans="1:15" x14ac:dyDescent="0.25">
      <c r="A4375" s="99">
        <v>43647.958333333336</v>
      </c>
      <c r="B4375" s="27">
        <v>4368</v>
      </c>
      <c r="C4375" s="50"/>
      <c r="D4375" s="27"/>
      <c r="L4375" s="27">
        <v>0.1017</v>
      </c>
      <c r="M4375" s="45">
        <f>IF(Measurements!L4372&lt;J$5,(J$6-Measurements!L4372)*((M$2-M$2*M$3-M$2*M$4)/J$4/24),0)</f>
        <v>0</v>
      </c>
      <c r="N4375" s="45">
        <f t="shared" si="121"/>
        <v>101.33273632687519</v>
      </c>
      <c r="O4375" s="140">
        <v>7075</v>
      </c>
    </row>
    <row r="4376" spans="1:15" x14ac:dyDescent="0.25">
      <c r="A4376" s="99">
        <v>43648</v>
      </c>
      <c r="B4376" s="27">
        <v>4369</v>
      </c>
      <c r="C4376" s="50"/>
      <c r="D4376" s="27"/>
      <c r="E4376" s="45">
        <f>+IF((MIN(Measurements!G4373:G4396)+MAX(Measurements!G4373:G4396))/2&gt;=E$5,0,E$6-(MIN(Measurements!G4373:G4396)+MAX(Measurements!G4373:G4396))/2)</f>
        <v>0</v>
      </c>
      <c r="F4376" s="45">
        <f>+IF((MIN(Measurements!H4373:H4396)+MAX(Measurements!H4373:H4396))/2&gt;=F$5,0,F$6-(MIN(Measurements!H4373:H4396)+MAX(Measurements!H4373:H4396))/2)</f>
        <v>0</v>
      </c>
      <c r="G4376" s="45">
        <f>+IF((MIN(Measurements!I4373:I4396)+MAX(Measurements!I4373:I4396))/2&gt;=G$5,0,G$6-(MIN(Measurements!I4373:I4396)+MAX(Measurements!I4373:I4396))/2)</f>
        <v>0</v>
      </c>
      <c r="H4376" s="45">
        <f>+IF((MIN(Measurements!J4373:J4396)+MAX(Measurements!J4373:J4396))/2&gt;=H$5,0,H$6-(MIN(Measurements!J4373:J4396)+MAX(Measurements!J4373:J4396))/2)</f>
        <v>0</v>
      </c>
      <c r="I4376" s="45">
        <f>+IF((MIN(Measurements!K4373:K4396)+MAX(Measurements!K4373:K4396))/2&gt;=I$5,0,I$6-(MIN(Measurements!K4373:K4396)+MAX(Measurements!K4373:K4396))/2)</f>
        <v>0</v>
      </c>
      <c r="J4376" s="45">
        <f>+IF((MIN(Measurements!L4373:L4396)+MAX(Measurements!L4373:L4396))/2&gt;=J$5,0,J$6-(MIN(Measurements!L4373:L4396)+MAX(Measurements!L4373:L4396))/2)</f>
        <v>0</v>
      </c>
      <c r="L4376" s="27">
        <v>5.2600000000000001E-2</v>
      </c>
      <c r="M4376" s="45">
        <f>IF(Measurements!L4373&lt;J$5,(J$6-Measurements!L4373)*((M$2-M$2*M$3-M$2*M$4)/J$4/24),0)</f>
        <v>0</v>
      </c>
      <c r="N4376" s="45">
        <f t="shared" si="121"/>
        <v>74.422246258527679</v>
      </c>
      <c r="O4376" s="140">
        <v>8345</v>
      </c>
    </row>
    <row r="4377" spans="1:15" x14ac:dyDescent="0.25">
      <c r="A4377" s="99">
        <v>43648.041666666664</v>
      </c>
      <c r="B4377" s="27">
        <v>4370</v>
      </c>
      <c r="C4377" s="50"/>
      <c r="D4377" s="27"/>
      <c r="L4377" s="27">
        <v>2.3699999999999999E-2</v>
      </c>
      <c r="M4377" s="45">
        <f>IF(Measurements!L4374&lt;J$5,(J$6-Measurements!L4374)*((M$2-M$2*M$3-M$2*M$4)/J$4/24),0)</f>
        <v>0</v>
      </c>
      <c r="N4377" s="45">
        <f t="shared" si="121"/>
        <v>58.582874303838416</v>
      </c>
      <c r="O4377" s="140">
        <v>8611</v>
      </c>
    </row>
    <row r="4378" spans="1:15" x14ac:dyDescent="0.25">
      <c r="A4378" s="99">
        <v>43648.083333333336</v>
      </c>
      <c r="B4378" s="27">
        <v>4371</v>
      </c>
      <c r="C4378" s="50"/>
      <c r="D4378" s="27"/>
      <c r="L4378" s="27">
        <v>1.61E-2</v>
      </c>
      <c r="M4378" s="45">
        <f>IF(Measurements!L4375&lt;J$5,(J$6-Measurements!L4375)*((M$2-M$2*M$3-M$2*M$4)/J$4/24),0)</f>
        <v>0</v>
      </c>
      <c r="N4378" s="45">
        <f t="shared" si="121"/>
        <v>54.417503132363038</v>
      </c>
      <c r="O4378" s="140">
        <v>8734</v>
      </c>
    </row>
    <row r="4379" spans="1:15" x14ac:dyDescent="0.25">
      <c r="A4379" s="99">
        <v>43648.125</v>
      </c>
      <c r="B4379" s="27">
        <v>4372</v>
      </c>
      <c r="C4379" s="50"/>
      <c r="D4379" s="27"/>
      <c r="L4379" s="27">
        <v>2.87E-2</v>
      </c>
      <c r="M4379" s="45">
        <f>IF(Measurements!L4376&lt;J$5,(J$6-Measurements!L4376)*((M$2-M$2*M$3-M$2*M$4)/J$4/24),0)</f>
        <v>0</v>
      </c>
      <c r="N4379" s="45">
        <f t="shared" si="121"/>
        <v>61.323250074545903</v>
      </c>
      <c r="O4379" s="140">
        <v>8550</v>
      </c>
    </row>
    <row r="4380" spans="1:15" x14ac:dyDescent="0.25">
      <c r="A4380" s="99">
        <v>43648.166666666664</v>
      </c>
      <c r="B4380" s="27">
        <v>4373</v>
      </c>
      <c r="C4380" s="50"/>
      <c r="D4380" s="27"/>
      <c r="L4380" s="27">
        <v>6.2E-2</v>
      </c>
      <c r="M4380" s="45">
        <f>IF(Measurements!L4377&lt;J$5,(J$6-Measurements!L4377)*((M$2-M$2*M$3-M$2*M$4)/J$4/24),0)</f>
        <v>0</v>
      </c>
      <c r="N4380" s="45">
        <f t="shared" si="121"/>
        <v>79.574152707457756</v>
      </c>
      <c r="O4380" s="140">
        <v>8161</v>
      </c>
    </row>
    <row r="4381" spans="1:15" x14ac:dyDescent="0.25">
      <c r="A4381" s="99">
        <v>43648.208333333336</v>
      </c>
      <c r="B4381" s="27">
        <v>4374</v>
      </c>
      <c r="C4381" s="50"/>
      <c r="D4381" s="27"/>
      <c r="L4381" s="27">
        <v>0.11169999999999999</v>
      </c>
      <c r="M4381" s="45">
        <f>IF(Measurements!L4378&lt;J$5,(J$6-Measurements!L4378)*((M$2-M$2*M$3-M$2*M$4)/J$4/24),0)</f>
        <v>0</v>
      </c>
      <c r="N4381" s="45">
        <f t="shared" si="121"/>
        <v>106.81348786829015</v>
      </c>
      <c r="O4381" s="140">
        <v>6880</v>
      </c>
    </row>
    <row r="4382" spans="1:15" x14ac:dyDescent="0.25">
      <c r="A4382" s="99">
        <v>43648.25</v>
      </c>
      <c r="B4382" s="27">
        <v>4375</v>
      </c>
      <c r="C4382" s="50"/>
      <c r="D4382" s="27"/>
      <c r="L4382" s="27">
        <v>0.1613</v>
      </c>
      <c r="M4382" s="45">
        <f>IF(Measurements!L4379&lt;J$5,(J$6-Measurements!L4379)*((M$2-M$2*M$3-M$2*M$4)/J$4/24),0)</f>
        <v>0</v>
      </c>
      <c r="N4382" s="45">
        <f t="shared" si="121"/>
        <v>133.99801551370842</v>
      </c>
      <c r="O4382" s="140">
        <v>6141</v>
      </c>
    </row>
    <row r="4383" spans="1:15" x14ac:dyDescent="0.25">
      <c r="A4383" s="99">
        <v>43648.291666666664</v>
      </c>
      <c r="B4383" s="27">
        <v>4376</v>
      </c>
      <c r="C4383" s="50"/>
      <c r="D4383" s="27"/>
      <c r="L4383" s="27">
        <v>0.188</v>
      </c>
      <c r="M4383" s="45">
        <f>IF(Measurements!L4380&lt;J$5,(J$6-Measurements!L4380)*((M$2-M$2*M$3-M$2*M$4)/J$4/24),0)</f>
        <v>0</v>
      </c>
      <c r="N4383" s="45">
        <f t="shared" si="121"/>
        <v>148.6316221292864</v>
      </c>
      <c r="O4383" s="140">
        <v>5789</v>
      </c>
    </row>
    <row r="4384" spans="1:15" x14ac:dyDescent="0.25">
      <c r="A4384" s="99">
        <v>43648.333333333336</v>
      </c>
      <c r="B4384" s="27">
        <v>4377</v>
      </c>
      <c r="C4384" s="50"/>
      <c r="D4384" s="27"/>
      <c r="L4384" s="27">
        <v>0.1807</v>
      </c>
      <c r="M4384" s="45">
        <f>IF(Measurements!L4381&lt;J$5,(J$6-Measurements!L4381)*((M$2-M$2*M$3-M$2*M$4)/J$4/24),0)</f>
        <v>0</v>
      </c>
      <c r="N4384" s="45">
        <f t="shared" si="121"/>
        <v>144.63067350405345</v>
      </c>
      <c r="O4384" s="140">
        <v>5918</v>
      </c>
    </row>
    <row r="4385" spans="1:15" x14ac:dyDescent="0.25">
      <c r="A4385" s="99">
        <v>43648.375</v>
      </c>
      <c r="B4385" s="27">
        <v>4378</v>
      </c>
      <c r="C4385" s="50"/>
      <c r="D4385" s="27"/>
      <c r="L4385" s="27">
        <v>0.14949999999999999</v>
      </c>
      <c r="M4385" s="45">
        <f>IF(Measurements!L4382&lt;J$5,(J$6-Measurements!L4382)*((M$2-M$2*M$3-M$2*M$4)/J$4/24),0)</f>
        <v>0</v>
      </c>
      <c r="N4385" s="45">
        <f t="shared" si="121"/>
        <v>127.53072869483876</v>
      </c>
      <c r="O4385" s="140">
        <v>6296</v>
      </c>
    </row>
    <row r="4386" spans="1:15" x14ac:dyDescent="0.25">
      <c r="A4386" s="99">
        <v>43648.416666666664</v>
      </c>
      <c r="B4386" s="27">
        <v>4379</v>
      </c>
      <c r="C4386" s="50"/>
      <c r="D4386" s="27"/>
      <c r="L4386" s="27">
        <v>0.1147</v>
      </c>
      <c r="M4386" s="45">
        <f>IF(Measurements!L4383&lt;J$5,(J$6-Measurements!L4383)*((M$2-M$2*M$3-M$2*M$4)/J$4/24),0)</f>
        <v>0</v>
      </c>
      <c r="N4386" s="45">
        <f t="shared" si="121"/>
        <v>108.45771333071465</v>
      </c>
      <c r="O4386" s="140">
        <v>6849</v>
      </c>
    </row>
    <row r="4387" spans="1:15" x14ac:dyDescent="0.25">
      <c r="A4387" s="99">
        <v>43648.458333333336</v>
      </c>
      <c r="B4387" s="27">
        <v>4380</v>
      </c>
      <c r="C4387" s="50"/>
      <c r="D4387" s="27"/>
      <c r="L4387" s="27">
        <v>8.9200000000000002E-2</v>
      </c>
      <c r="M4387" s="45">
        <f>IF(Measurements!L4384&lt;J$5,(J$6-Measurements!L4384)*((M$2-M$2*M$3-M$2*M$4)/J$4/24),0)</f>
        <v>0</v>
      </c>
      <c r="N4387" s="45">
        <f t="shared" si="121"/>
        <v>94.481796900106474</v>
      </c>
      <c r="O4387" s="140">
        <v>7417</v>
      </c>
    </row>
    <row r="4388" spans="1:15" x14ac:dyDescent="0.25">
      <c r="A4388" s="99">
        <v>43648.5</v>
      </c>
      <c r="B4388" s="27">
        <v>4381</v>
      </c>
      <c r="C4388" s="50"/>
      <c r="D4388" s="27"/>
      <c r="L4388" s="27">
        <v>7.3599999999999999E-2</v>
      </c>
      <c r="M4388" s="45">
        <f>IF(Measurements!L4385&lt;J$5,(J$6-Measurements!L4385)*((M$2-M$2*M$3-M$2*M$4)/J$4/24),0)</f>
        <v>0</v>
      </c>
      <c r="N4388" s="45">
        <f t="shared" si="121"/>
        <v>85.931824495499114</v>
      </c>
      <c r="O4388" s="140">
        <v>7821</v>
      </c>
    </row>
    <row r="4389" spans="1:15" x14ac:dyDescent="0.25">
      <c r="A4389" s="99">
        <v>43648.541666666664</v>
      </c>
      <c r="B4389" s="27">
        <v>4382</v>
      </c>
      <c r="C4389" s="50"/>
      <c r="D4389" s="27"/>
      <c r="L4389" s="27">
        <v>6.3399999999999998E-2</v>
      </c>
      <c r="M4389" s="45">
        <f>IF(Measurements!L4386&lt;J$5,(J$6-Measurements!L4386)*((M$2-M$2*M$3-M$2*M$4)/J$4/24),0)</f>
        <v>0</v>
      </c>
      <c r="N4389" s="45">
        <f t="shared" si="121"/>
        <v>80.341457923255859</v>
      </c>
      <c r="O4389" s="140">
        <v>8130</v>
      </c>
    </row>
    <row r="4390" spans="1:15" x14ac:dyDescent="0.25">
      <c r="A4390" s="99">
        <v>43648.583333333336</v>
      </c>
      <c r="B4390" s="27">
        <v>4383</v>
      </c>
      <c r="C4390" s="50"/>
      <c r="D4390" s="27"/>
      <c r="L4390" s="27">
        <v>5.7000000000000002E-2</v>
      </c>
      <c r="M4390" s="45">
        <f>IF(Measurements!L4387&lt;J$5,(J$6-Measurements!L4387)*((M$2-M$2*M$3-M$2*M$4)/J$4/24),0)</f>
        <v>0</v>
      </c>
      <c r="N4390" s="45">
        <f t="shared" si="121"/>
        <v>76.833776936750269</v>
      </c>
      <c r="O4390" s="140">
        <v>8254</v>
      </c>
    </row>
    <row r="4391" spans="1:15" x14ac:dyDescent="0.25">
      <c r="A4391" s="99">
        <v>43648.625</v>
      </c>
      <c r="B4391" s="27">
        <v>4384</v>
      </c>
      <c r="C4391" s="50"/>
      <c r="D4391" s="27"/>
      <c r="L4391" s="27">
        <v>5.6599999999999998E-2</v>
      </c>
      <c r="M4391" s="45">
        <f>IF(Measurements!L4388&lt;J$5,(J$6-Measurements!L4388)*((M$2-M$2*M$3-M$2*M$4)/J$4/24),0)</f>
        <v>0</v>
      </c>
      <c r="N4391" s="45">
        <f t="shared" si="121"/>
        <v>76.614546875093666</v>
      </c>
      <c r="O4391" s="140">
        <v>8285</v>
      </c>
    </row>
    <row r="4392" spans="1:15" x14ac:dyDescent="0.25">
      <c r="A4392" s="99">
        <v>43648.666666666664</v>
      </c>
      <c r="B4392" s="27">
        <v>4385</v>
      </c>
      <c r="C4392" s="50"/>
      <c r="D4392" s="27"/>
      <c r="L4392" s="27">
        <v>6.6199999999999995E-2</v>
      </c>
      <c r="M4392" s="45">
        <f>IF(Measurements!L4389&lt;J$5,(J$6-Measurements!L4389)*((M$2-M$2*M$3-M$2*M$4)/J$4/24),0)</f>
        <v>0</v>
      </c>
      <c r="N4392" s="45">
        <f t="shared" si="121"/>
        <v>81.876068354852038</v>
      </c>
      <c r="O4392" s="140">
        <v>8069</v>
      </c>
    </row>
    <row r="4393" spans="1:15" x14ac:dyDescent="0.25">
      <c r="A4393" s="99">
        <v>43648.708333333336</v>
      </c>
      <c r="B4393" s="27">
        <v>4386</v>
      </c>
      <c r="C4393" s="50"/>
      <c r="D4393" s="27"/>
      <c r="L4393" s="27">
        <v>8.9700000000000002E-2</v>
      </c>
      <c r="M4393" s="45">
        <f>IF(Measurements!L4390&lt;J$5,(J$6-Measurements!L4390)*((M$2-M$2*M$3-M$2*M$4)/J$4/24),0)</f>
        <v>0</v>
      </c>
      <c r="N4393" s="45">
        <f t="shared" si="121"/>
        <v>94.755834477177217</v>
      </c>
      <c r="O4393" s="140">
        <v>7326</v>
      </c>
    </row>
    <row r="4394" spans="1:15" x14ac:dyDescent="0.25">
      <c r="A4394" s="99">
        <v>43648.75</v>
      </c>
      <c r="B4394" s="27">
        <v>4387</v>
      </c>
      <c r="C4394" s="50"/>
      <c r="D4394" s="27"/>
      <c r="L4394" s="27">
        <v>0.12759999999999999</v>
      </c>
      <c r="M4394" s="45">
        <f>IF(Measurements!L4391&lt;J$5,(J$6-Measurements!L4391)*((M$2-M$2*M$3-M$2*M$4)/J$4/24),0)</f>
        <v>0</v>
      </c>
      <c r="N4394" s="45">
        <f t="shared" si="121"/>
        <v>115.52788281913996</v>
      </c>
      <c r="O4394" s="140">
        <v>6594</v>
      </c>
    </row>
    <row r="4395" spans="1:15" x14ac:dyDescent="0.25">
      <c r="A4395" s="99">
        <v>43648.791666666664</v>
      </c>
      <c r="B4395" s="27">
        <v>4388</v>
      </c>
      <c r="C4395" s="50"/>
      <c r="D4395" s="27"/>
      <c r="L4395" s="27">
        <v>0.1711</v>
      </c>
      <c r="M4395" s="45">
        <f>IF(Measurements!L4392&lt;J$5,(J$6-Measurements!L4392)*((M$2-M$2*M$3-M$2*M$4)/J$4/24),0)</f>
        <v>0</v>
      </c>
      <c r="N4395" s="45">
        <f t="shared" si="121"/>
        <v>139.36915202429509</v>
      </c>
      <c r="O4395" s="140">
        <v>6014</v>
      </c>
    </row>
    <row r="4396" spans="1:15" x14ac:dyDescent="0.25">
      <c r="A4396" s="99">
        <v>43648.833333333336</v>
      </c>
      <c r="B4396" s="27">
        <v>4389</v>
      </c>
      <c r="C4396" s="50"/>
      <c r="D4396" s="27"/>
      <c r="L4396" s="27">
        <v>0.2009</v>
      </c>
      <c r="M4396" s="45">
        <f>IF(Measurements!L4393&lt;J$5,(J$6-Measurements!L4393)*((M$2-M$2*M$3-M$2*M$4)/J$4/24),0)</f>
        <v>0</v>
      </c>
      <c r="N4396" s="45">
        <f t="shared" si="121"/>
        <v>155.70179161771171</v>
      </c>
      <c r="O4396" s="140">
        <v>5593</v>
      </c>
    </row>
    <row r="4397" spans="1:15" x14ac:dyDescent="0.25">
      <c r="A4397" s="99">
        <v>43648.875</v>
      </c>
      <c r="B4397" s="27">
        <v>4390</v>
      </c>
      <c r="C4397" s="50"/>
      <c r="D4397" s="27"/>
      <c r="L4397" s="27">
        <v>0.1973</v>
      </c>
      <c r="M4397" s="45">
        <f>IF(Measurements!L4394&lt;J$5,(J$6-Measurements!L4394)*((M$2-M$2*M$3-M$2*M$4)/J$4/24),0)</f>
        <v>0</v>
      </c>
      <c r="N4397" s="45">
        <f t="shared" si="121"/>
        <v>153.72872106280232</v>
      </c>
      <c r="O4397" s="140">
        <v>5640</v>
      </c>
    </row>
    <row r="4398" spans="1:15" x14ac:dyDescent="0.25">
      <c r="A4398" s="99">
        <v>43648.916666666664</v>
      </c>
      <c r="B4398" s="27">
        <v>4391</v>
      </c>
      <c r="C4398" s="50"/>
      <c r="D4398" s="27"/>
      <c r="L4398" s="27">
        <v>0.158</v>
      </c>
      <c r="M4398" s="45">
        <f>IF(Measurements!L4395&lt;J$5,(J$6-Measurements!L4395)*((M$2-M$2*M$3-M$2*M$4)/J$4/24),0)</f>
        <v>0</v>
      </c>
      <c r="N4398" s="45">
        <f t="shared" si="121"/>
        <v>132.18936750504147</v>
      </c>
      <c r="O4398" s="140">
        <v>6235</v>
      </c>
    </row>
    <row r="4399" spans="1:15" x14ac:dyDescent="0.25">
      <c r="A4399" s="99">
        <v>43648.958333333336</v>
      </c>
      <c r="B4399" s="27">
        <v>4392</v>
      </c>
      <c r="C4399" s="50"/>
      <c r="D4399" s="27"/>
      <c r="L4399" s="27">
        <v>0.1017</v>
      </c>
      <c r="M4399" s="45">
        <f>IF(Measurements!L4396&lt;J$5,(J$6-Measurements!L4396)*((M$2-M$2*M$3-M$2*M$4)/J$4/24),0)</f>
        <v>0</v>
      </c>
      <c r="N4399" s="45">
        <f t="shared" si="121"/>
        <v>101.33273632687519</v>
      </c>
      <c r="O4399" s="140">
        <v>7076</v>
      </c>
    </row>
    <row r="4400" spans="1:15" x14ac:dyDescent="0.25">
      <c r="A4400" s="99">
        <v>43649</v>
      </c>
      <c r="B4400" s="27">
        <v>4393</v>
      </c>
      <c r="C4400" s="50"/>
      <c r="D4400" s="27"/>
      <c r="E4400" s="45">
        <f>+IF((MIN(Measurements!G4397:G4420)+MAX(Measurements!G4397:G4420))/2&gt;=E$5,0,E$6-(MIN(Measurements!G4397:G4420)+MAX(Measurements!G4397:G4420))/2)</f>
        <v>0</v>
      </c>
      <c r="F4400" s="45">
        <f>+IF((MIN(Measurements!H4397:H4420)+MAX(Measurements!H4397:H4420))/2&gt;=F$5,0,F$6-(MIN(Measurements!H4397:H4420)+MAX(Measurements!H4397:H4420))/2)</f>
        <v>0</v>
      </c>
      <c r="G4400" s="45">
        <f>+IF((MIN(Measurements!I4397:I4420)+MAX(Measurements!I4397:I4420))/2&gt;=G$5,0,G$6-(MIN(Measurements!I4397:I4420)+MAX(Measurements!I4397:I4420))/2)</f>
        <v>0</v>
      </c>
      <c r="H4400" s="45">
        <f>+IF((MIN(Measurements!J4397:J4420)+MAX(Measurements!J4397:J4420))/2&gt;=H$5,0,H$6-(MIN(Measurements!J4397:J4420)+MAX(Measurements!J4397:J4420))/2)</f>
        <v>0</v>
      </c>
      <c r="I4400" s="45">
        <f>+IF((MIN(Measurements!K4397:K4420)+MAX(Measurements!K4397:K4420))/2&gt;=I$5,0,I$6-(MIN(Measurements!K4397:K4420)+MAX(Measurements!K4397:K4420))/2)</f>
        <v>0</v>
      </c>
      <c r="J4400" s="45">
        <f>+IF((MIN(Measurements!L4397:L4420)+MAX(Measurements!L4397:L4420))/2&gt;=J$5,0,J$6-(MIN(Measurements!L4397:L4420)+MAX(Measurements!L4397:L4420))/2)</f>
        <v>0</v>
      </c>
      <c r="L4400" s="27">
        <v>5.2600000000000001E-2</v>
      </c>
      <c r="M4400" s="45">
        <f>IF(Measurements!L4397&lt;J$5,(J$6-Measurements!L4397)*((M$2-M$2*M$3-M$2*M$4)/J$4/24),0)</f>
        <v>0</v>
      </c>
      <c r="N4400" s="45">
        <f t="shared" si="121"/>
        <v>74.422246258527679</v>
      </c>
      <c r="O4400" s="140">
        <v>8346</v>
      </c>
    </row>
    <row r="4401" spans="1:15" x14ac:dyDescent="0.25">
      <c r="A4401" s="99">
        <v>43649.041666666664</v>
      </c>
      <c r="B4401" s="27">
        <v>4394</v>
      </c>
      <c r="C4401" s="50"/>
      <c r="D4401" s="27"/>
      <c r="L4401" s="27">
        <v>2.3699999999999999E-2</v>
      </c>
      <c r="M4401" s="45">
        <f>IF(Measurements!L4398&lt;J$5,(J$6-Measurements!L4398)*((M$2-M$2*M$3-M$2*M$4)/J$4/24),0)</f>
        <v>0</v>
      </c>
      <c r="N4401" s="45">
        <f t="shared" si="121"/>
        <v>58.582874303838416</v>
      </c>
      <c r="O4401" s="140">
        <v>8612</v>
      </c>
    </row>
    <row r="4402" spans="1:15" x14ac:dyDescent="0.25">
      <c r="A4402" s="99">
        <v>43649.083333333336</v>
      </c>
      <c r="B4402" s="27">
        <v>4395</v>
      </c>
      <c r="C4402" s="50"/>
      <c r="D4402" s="27"/>
      <c r="L4402" s="27">
        <v>1.61E-2</v>
      </c>
      <c r="M4402" s="45">
        <f>IF(Measurements!L4399&lt;J$5,(J$6-Measurements!L4399)*((M$2-M$2*M$3-M$2*M$4)/J$4/24),0)</f>
        <v>0</v>
      </c>
      <c r="N4402" s="45">
        <f t="shared" si="121"/>
        <v>54.417503132363038</v>
      </c>
      <c r="O4402" s="140">
        <v>8735</v>
      </c>
    </row>
    <row r="4403" spans="1:15" x14ac:dyDescent="0.25">
      <c r="A4403" s="99">
        <v>43649.125</v>
      </c>
      <c r="B4403" s="27">
        <v>4396</v>
      </c>
      <c r="C4403" s="50"/>
      <c r="D4403" s="27"/>
      <c r="L4403" s="27">
        <v>2.87E-2</v>
      </c>
      <c r="M4403" s="45">
        <f>IF(Measurements!L4400&lt;J$5,(J$6-Measurements!L4400)*((M$2-M$2*M$3-M$2*M$4)/J$4/24),0)</f>
        <v>0</v>
      </c>
      <c r="N4403" s="45">
        <f t="shared" si="121"/>
        <v>61.323250074545903</v>
      </c>
      <c r="O4403" s="140">
        <v>8551</v>
      </c>
    </row>
    <row r="4404" spans="1:15" x14ac:dyDescent="0.25">
      <c r="A4404" s="99">
        <v>43649.166666666664</v>
      </c>
      <c r="B4404" s="27">
        <v>4397</v>
      </c>
      <c r="C4404" s="50"/>
      <c r="D4404" s="27"/>
      <c r="L4404" s="27">
        <v>6.2E-2</v>
      </c>
      <c r="M4404" s="45">
        <f>IF(Measurements!L4401&lt;J$5,(J$6-Measurements!L4401)*((M$2-M$2*M$3-M$2*M$4)/J$4/24),0)</f>
        <v>0</v>
      </c>
      <c r="N4404" s="45">
        <f t="shared" si="121"/>
        <v>79.574152707457756</v>
      </c>
      <c r="O4404" s="140">
        <v>8162</v>
      </c>
    </row>
    <row r="4405" spans="1:15" x14ac:dyDescent="0.25">
      <c r="A4405" s="99">
        <v>43649.208333333336</v>
      </c>
      <c r="B4405" s="27">
        <v>4398</v>
      </c>
      <c r="C4405" s="50"/>
      <c r="D4405" s="27"/>
      <c r="L4405" s="27">
        <v>0.11169999999999999</v>
      </c>
      <c r="M4405" s="45">
        <f>IF(Measurements!L4402&lt;J$5,(J$6-Measurements!L4402)*((M$2-M$2*M$3-M$2*M$4)/J$4/24),0)</f>
        <v>0</v>
      </c>
      <c r="N4405" s="45">
        <f t="shared" si="121"/>
        <v>106.81348786829015</v>
      </c>
      <c r="O4405" s="140">
        <v>6881</v>
      </c>
    </row>
    <row r="4406" spans="1:15" x14ac:dyDescent="0.25">
      <c r="A4406" s="99">
        <v>43649.25</v>
      </c>
      <c r="B4406" s="27">
        <v>4399</v>
      </c>
      <c r="C4406" s="50"/>
      <c r="D4406" s="27"/>
      <c r="L4406" s="27">
        <v>0.1613</v>
      </c>
      <c r="M4406" s="45">
        <f>IF(Measurements!L4403&lt;J$5,(J$6-Measurements!L4403)*((M$2-M$2*M$3-M$2*M$4)/J$4/24),0)</f>
        <v>0</v>
      </c>
      <c r="N4406" s="45">
        <f t="shared" si="121"/>
        <v>133.99801551370842</v>
      </c>
      <c r="O4406" s="140">
        <v>6142</v>
      </c>
    </row>
    <row r="4407" spans="1:15" x14ac:dyDescent="0.25">
      <c r="A4407" s="99">
        <v>43649.291666666664</v>
      </c>
      <c r="B4407" s="27">
        <v>4400</v>
      </c>
      <c r="C4407" s="50"/>
      <c r="D4407" s="27"/>
      <c r="L4407" s="27">
        <v>0.188</v>
      </c>
      <c r="M4407" s="45">
        <f>IF(Measurements!L4404&lt;J$5,(J$6-Measurements!L4404)*((M$2-M$2*M$3-M$2*M$4)/J$4/24),0)</f>
        <v>0</v>
      </c>
      <c r="N4407" s="45">
        <f t="shared" si="121"/>
        <v>148.6316221292864</v>
      </c>
      <c r="O4407" s="140">
        <v>5790</v>
      </c>
    </row>
    <row r="4408" spans="1:15" x14ac:dyDescent="0.25">
      <c r="A4408" s="99">
        <v>43649.333333333336</v>
      </c>
      <c r="B4408" s="27">
        <v>4401</v>
      </c>
      <c r="C4408" s="50"/>
      <c r="D4408" s="27"/>
      <c r="L4408" s="27">
        <v>0.1807</v>
      </c>
      <c r="M4408" s="45">
        <f>IF(Measurements!L4405&lt;J$5,(J$6-Measurements!L4405)*((M$2-M$2*M$3-M$2*M$4)/J$4/24),0)</f>
        <v>0</v>
      </c>
      <c r="N4408" s="45">
        <f t="shared" si="121"/>
        <v>144.63067350405345</v>
      </c>
      <c r="O4408" s="140">
        <v>5919</v>
      </c>
    </row>
    <row r="4409" spans="1:15" x14ac:dyDescent="0.25">
      <c r="A4409" s="99">
        <v>43649.375</v>
      </c>
      <c r="B4409" s="27">
        <v>4402</v>
      </c>
      <c r="C4409" s="50"/>
      <c r="D4409" s="27"/>
      <c r="L4409" s="27">
        <v>0.14949999999999999</v>
      </c>
      <c r="M4409" s="45">
        <f>IF(Measurements!L4406&lt;J$5,(J$6-Measurements!L4406)*((M$2-M$2*M$3-M$2*M$4)/J$4/24),0)</f>
        <v>0</v>
      </c>
      <c r="N4409" s="45">
        <f t="shared" si="121"/>
        <v>127.53072869483876</v>
      </c>
      <c r="O4409" s="140">
        <v>6297</v>
      </c>
    </row>
    <row r="4410" spans="1:15" x14ac:dyDescent="0.25">
      <c r="A4410" s="99">
        <v>43649.416666666664</v>
      </c>
      <c r="B4410" s="27">
        <v>4403</v>
      </c>
      <c r="C4410" s="50"/>
      <c r="D4410" s="27"/>
      <c r="L4410" s="27">
        <v>0.1147</v>
      </c>
      <c r="M4410" s="45">
        <f>IF(Measurements!L4407&lt;J$5,(J$6-Measurements!L4407)*((M$2-M$2*M$3-M$2*M$4)/J$4/24),0)</f>
        <v>0</v>
      </c>
      <c r="N4410" s="45">
        <f t="shared" si="121"/>
        <v>108.45771333071465</v>
      </c>
      <c r="O4410" s="140">
        <v>6850</v>
      </c>
    </row>
    <row r="4411" spans="1:15" x14ac:dyDescent="0.25">
      <c r="A4411" s="99">
        <v>43649.458333333336</v>
      </c>
      <c r="B4411" s="27">
        <v>4404</v>
      </c>
      <c r="C4411" s="50"/>
      <c r="D4411" s="27"/>
      <c r="L4411" s="27">
        <v>8.9200000000000002E-2</v>
      </c>
      <c r="M4411" s="45">
        <f>IF(Measurements!L4408&lt;J$5,(J$6-Measurements!L4408)*((M$2-M$2*M$3-M$2*M$4)/J$4/24),0)</f>
        <v>0</v>
      </c>
      <c r="N4411" s="45">
        <f t="shared" si="121"/>
        <v>94.481796900106474</v>
      </c>
      <c r="O4411" s="140">
        <v>7418</v>
      </c>
    </row>
    <row r="4412" spans="1:15" x14ac:dyDescent="0.25">
      <c r="A4412" s="99">
        <v>43649.5</v>
      </c>
      <c r="B4412" s="27">
        <v>4405</v>
      </c>
      <c r="C4412" s="50"/>
      <c r="D4412" s="27"/>
      <c r="L4412" s="27">
        <v>7.3599999999999999E-2</v>
      </c>
      <c r="M4412" s="45">
        <f>IF(Measurements!L4409&lt;J$5,(J$6-Measurements!L4409)*((M$2-M$2*M$3-M$2*M$4)/J$4/24),0)</f>
        <v>0</v>
      </c>
      <c r="N4412" s="45">
        <f t="shared" si="121"/>
        <v>85.931824495499114</v>
      </c>
      <c r="O4412" s="140">
        <v>7822</v>
      </c>
    </row>
    <row r="4413" spans="1:15" x14ac:dyDescent="0.25">
      <c r="A4413" s="99">
        <v>43649.541666666664</v>
      </c>
      <c r="B4413" s="27">
        <v>4406</v>
      </c>
      <c r="C4413" s="50"/>
      <c r="D4413" s="27"/>
      <c r="L4413" s="27">
        <v>6.3399999999999998E-2</v>
      </c>
      <c r="M4413" s="45">
        <f>IF(Measurements!L4410&lt;J$5,(J$6-Measurements!L4410)*((M$2-M$2*M$3-M$2*M$4)/J$4/24),0)</f>
        <v>0</v>
      </c>
      <c r="N4413" s="45">
        <f t="shared" si="121"/>
        <v>80.341457923255859</v>
      </c>
      <c r="O4413" s="140">
        <v>8131</v>
      </c>
    </row>
    <row r="4414" spans="1:15" x14ac:dyDescent="0.25">
      <c r="A4414" s="99">
        <v>43649.583333333336</v>
      </c>
      <c r="B4414" s="27">
        <v>4407</v>
      </c>
      <c r="C4414" s="50"/>
      <c r="D4414" s="27"/>
      <c r="L4414" s="27">
        <v>5.7000000000000002E-2</v>
      </c>
      <c r="M4414" s="45">
        <f>IF(Measurements!L4411&lt;J$5,(J$6-Measurements!L4411)*((M$2-M$2*M$3-M$2*M$4)/J$4/24),0)</f>
        <v>0</v>
      </c>
      <c r="N4414" s="45">
        <f t="shared" si="121"/>
        <v>76.833776936750269</v>
      </c>
      <c r="O4414" s="140">
        <v>8255</v>
      </c>
    </row>
    <row r="4415" spans="1:15" x14ac:dyDescent="0.25">
      <c r="A4415" s="99">
        <v>43649.625</v>
      </c>
      <c r="B4415" s="27">
        <v>4408</v>
      </c>
      <c r="C4415" s="50"/>
      <c r="D4415" s="27"/>
      <c r="L4415" s="27">
        <v>5.6599999999999998E-2</v>
      </c>
      <c r="M4415" s="45">
        <f>IF(Measurements!L4412&lt;J$5,(J$6-Measurements!L4412)*((M$2-M$2*M$3-M$2*M$4)/J$4/24),0)</f>
        <v>0</v>
      </c>
      <c r="N4415" s="45">
        <f t="shared" si="121"/>
        <v>76.614546875093666</v>
      </c>
      <c r="O4415" s="140">
        <v>8286</v>
      </c>
    </row>
    <row r="4416" spans="1:15" x14ac:dyDescent="0.25">
      <c r="A4416" s="99">
        <v>43649.666666666664</v>
      </c>
      <c r="B4416" s="27">
        <v>4409</v>
      </c>
      <c r="C4416" s="50"/>
      <c r="D4416" s="27"/>
      <c r="L4416" s="27">
        <v>6.6199999999999995E-2</v>
      </c>
      <c r="M4416" s="45">
        <f>IF(Measurements!L4413&lt;J$5,(J$6-Measurements!L4413)*((M$2-M$2*M$3-M$2*M$4)/J$4/24),0)</f>
        <v>0</v>
      </c>
      <c r="N4416" s="45">
        <f t="shared" si="121"/>
        <v>81.876068354852038</v>
      </c>
      <c r="O4416" s="140">
        <v>8070</v>
      </c>
    </row>
    <row r="4417" spans="1:15" x14ac:dyDescent="0.25">
      <c r="A4417" s="99">
        <v>43649.708333333336</v>
      </c>
      <c r="B4417" s="27">
        <v>4410</v>
      </c>
      <c r="C4417" s="50"/>
      <c r="D4417" s="27"/>
      <c r="L4417" s="27">
        <v>8.9700000000000002E-2</v>
      </c>
      <c r="M4417" s="45">
        <f>IF(Measurements!L4414&lt;J$5,(J$6-Measurements!L4414)*((M$2-M$2*M$3-M$2*M$4)/J$4/24),0)</f>
        <v>0</v>
      </c>
      <c r="N4417" s="45">
        <f t="shared" si="121"/>
        <v>94.755834477177217</v>
      </c>
      <c r="O4417" s="140">
        <v>7327</v>
      </c>
    </row>
    <row r="4418" spans="1:15" x14ac:dyDescent="0.25">
      <c r="A4418" s="99">
        <v>43649.75</v>
      </c>
      <c r="B4418" s="27">
        <v>4411</v>
      </c>
      <c r="C4418" s="50"/>
      <c r="D4418" s="27"/>
      <c r="L4418" s="27">
        <v>0.12759999999999999</v>
      </c>
      <c r="M4418" s="45">
        <f>IF(Measurements!L4415&lt;J$5,(J$6-Measurements!L4415)*((M$2-M$2*M$3-M$2*M$4)/J$4/24),0)</f>
        <v>0</v>
      </c>
      <c r="N4418" s="45">
        <f t="shared" si="121"/>
        <v>115.52788281913996</v>
      </c>
      <c r="O4418" s="140">
        <v>6595</v>
      </c>
    </row>
    <row r="4419" spans="1:15" x14ac:dyDescent="0.25">
      <c r="A4419" s="99">
        <v>43649.791666666664</v>
      </c>
      <c r="B4419" s="27">
        <v>4412</v>
      </c>
      <c r="C4419" s="50"/>
      <c r="D4419" s="27"/>
      <c r="L4419" s="27">
        <v>0.1711</v>
      </c>
      <c r="M4419" s="45">
        <f>IF(Measurements!L4416&lt;J$5,(J$6-Measurements!L4416)*((M$2-M$2*M$3-M$2*M$4)/J$4/24),0)</f>
        <v>0</v>
      </c>
      <c r="N4419" s="45">
        <f t="shared" si="121"/>
        <v>139.36915202429509</v>
      </c>
      <c r="O4419" s="140">
        <v>6015</v>
      </c>
    </row>
    <row r="4420" spans="1:15" x14ac:dyDescent="0.25">
      <c r="A4420" s="99">
        <v>43649.833333333336</v>
      </c>
      <c r="B4420" s="27">
        <v>4413</v>
      </c>
      <c r="C4420" s="50"/>
      <c r="D4420" s="27"/>
      <c r="L4420" s="27">
        <v>0.2009</v>
      </c>
      <c r="M4420" s="45">
        <f>IF(Measurements!L4417&lt;J$5,(J$6-Measurements!L4417)*((M$2-M$2*M$3-M$2*M$4)/J$4/24),0)</f>
        <v>0</v>
      </c>
      <c r="N4420" s="45">
        <f t="shared" si="121"/>
        <v>155.70179161771171</v>
      </c>
      <c r="O4420" s="140">
        <v>5594</v>
      </c>
    </row>
    <row r="4421" spans="1:15" x14ac:dyDescent="0.25">
      <c r="A4421" s="99">
        <v>43649.875</v>
      </c>
      <c r="B4421" s="27">
        <v>4414</v>
      </c>
      <c r="C4421" s="50"/>
      <c r="D4421" s="27"/>
      <c r="L4421" s="27">
        <v>0.1973</v>
      </c>
      <c r="M4421" s="45">
        <f>IF(Measurements!L4418&lt;J$5,(J$6-Measurements!L4418)*((M$2-M$2*M$3-M$2*M$4)/J$4/24),0)</f>
        <v>0</v>
      </c>
      <c r="N4421" s="45">
        <f t="shared" si="121"/>
        <v>153.72872106280232</v>
      </c>
      <c r="O4421" s="140">
        <v>5641</v>
      </c>
    </row>
    <row r="4422" spans="1:15" x14ac:dyDescent="0.25">
      <c r="A4422" s="99">
        <v>43649.916666666664</v>
      </c>
      <c r="B4422" s="27">
        <v>4415</v>
      </c>
      <c r="C4422" s="50"/>
      <c r="D4422" s="27"/>
      <c r="L4422" s="27">
        <v>0.158</v>
      </c>
      <c r="M4422" s="45">
        <f>IF(Measurements!L4419&lt;J$5,(J$6-Measurements!L4419)*((M$2-M$2*M$3-M$2*M$4)/J$4/24),0)</f>
        <v>0</v>
      </c>
      <c r="N4422" s="45">
        <f t="shared" si="121"/>
        <v>132.18936750504147</v>
      </c>
      <c r="O4422" s="140">
        <v>6236</v>
      </c>
    </row>
    <row r="4423" spans="1:15" x14ac:dyDescent="0.25">
      <c r="A4423" s="99">
        <v>43649.958333333336</v>
      </c>
      <c r="B4423" s="27">
        <v>4416</v>
      </c>
      <c r="C4423" s="50"/>
      <c r="D4423" s="27"/>
      <c r="L4423" s="27">
        <v>0.1017</v>
      </c>
      <c r="M4423" s="45">
        <f>IF(Measurements!L4420&lt;J$5,(J$6-Measurements!L4420)*((M$2-M$2*M$3-M$2*M$4)/J$4/24),0)</f>
        <v>170.64559233512549</v>
      </c>
      <c r="N4423" s="45">
        <f t="shared" si="121"/>
        <v>271.97832866200065</v>
      </c>
      <c r="O4423" s="140">
        <v>4667</v>
      </c>
    </row>
    <row r="4424" spans="1:15" x14ac:dyDescent="0.25">
      <c r="A4424" s="99">
        <v>43650</v>
      </c>
      <c r="B4424" s="27">
        <v>4417</v>
      </c>
      <c r="C4424" s="50"/>
      <c r="D4424" s="27"/>
      <c r="E4424" s="45">
        <f>+IF((MIN(Measurements!G4421:G4444)+MAX(Measurements!G4421:G4444))/2&gt;=E$5,0,E$6-(MIN(Measurements!G4421:G4444)+MAX(Measurements!G4421:G4444))/2)</f>
        <v>0</v>
      </c>
      <c r="F4424" s="45">
        <f>+IF((MIN(Measurements!H4421:H4444)+MAX(Measurements!H4421:H4444))/2&gt;=F$5,0,F$6-(MIN(Measurements!H4421:H4444)+MAX(Measurements!H4421:H4444))/2)</f>
        <v>0</v>
      </c>
      <c r="G4424" s="45">
        <f>+IF((MIN(Measurements!I4421:I4444)+MAX(Measurements!I4421:I4444))/2&gt;=G$5,0,G$6-(MIN(Measurements!I4421:I4444)+MAX(Measurements!I4421:I4444))/2)</f>
        <v>0</v>
      </c>
      <c r="H4424" s="45">
        <f>+IF((MIN(Measurements!J4421:J4444)+MAX(Measurements!J4421:J4444))/2&gt;=H$5,0,H$6-(MIN(Measurements!J4421:J4444)+MAX(Measurements!J4421:J4444))/2)</f>
        <v>0</v>
      </c>
      <c r="I4424" s="45">
        <f>+IF((MIN(Measurements!K4421:K4444)+MAX(Measurements!K4421:K4444))/2&gt;=I$5,0,I$6-(MIN(Measurements!K4421:K4444)+MAX(Measurements!K4421:K4444))/2)</f>
        <v>0</v>
      </c>
      <c r="J4424" s="45">
        <f>+IF((MIN(Measurements!L4421:L4444)+MAX(Measurements!L4421:L4444))/2&gt;=J$5,0,J$6-(MIN(Measurements!L4421:L4444)+MAX(Measurements!L4421:L4444))/2)</f>
        <v>0</v>
      </c>
      <c r="L4424" s="27">
        <v>5.2600000000000001E-2</v>
      </c>
      <c r="M4424" s="45">
        <f>IF(Measurements!L4421&lt;J$5,(J$6-Measurements!L4421)*((M$2-M$2*M$3-M$2*M$4)/J$4/24),0)</f>
        <v>186.39749316606014</v>
      </c>
      <c r="N4424" s="45">
        <f t="shared" si="121"/>
        <v>260.81973942458785</v>
      </c>
      <c r="O4424" s="140">
        <v>4710</v>
      </c>
    </row>
    <row r="4425" spans="1:15" x14ac:dyDescent="0.25">
      <c r="A4425" s="99">
        <v>43650.041666666664</v>
      </c>
      <c r="B4425" s="27">
        <v>4418</v>
      </c>
      <c r="C4425" s="50"/>
      <c r="D4425" s="27"/>
      <c r="L4425" s="27">
        <v>2.3699999999999999E-2</v>
      </c>
      <c r="M4425" s="45">
        <f>IF(Measurements!L4422&lt;J$5,(J$6-Measurements!L4422)*((M$2-M$2*M$3-M$2*M$4)/J$4/24),0)</f>
        <v>189.02280997121591</v>
      </c>
      <c r="N4425" s="45">
        <f t="shared" ref="N4425:N4488" si="122">+M4425+$L4425*M$2*M$3/$M$6+M$5</f>
        <v>247.60568427505433</v>
      </c>
      <c r="O4425" s="140">
        <v>4750</v>
      </c>
    </row>
    <row r="4426" spans="1:15" x14ac:dyDescent="0.25">
      <c r="A4426" s="99">
        <v>43650.083333333336</v>
      </c>
      <c r="B4426" s="27">
        <v>4419</v>
      </c>
      <c r="C4426" s="50"/>
      <c r="D4426" s="27"/>
      <c r="L4426" s="27">
        <v>1.61E-2</v>
      </c>
      <c r="M4426" s="45">
        <f>IF(Measurements!L4423&lt;J$5,(J$6-Measurements!L4423)*((M$2-M$2*M$3-M$2*M$4)/J$4/24),0)</f>
        <v>217.90129482792949</v>
      </c>
      <c r="N4426" s="45">
        <f t="shared" si="122"/>
        <v>272.3187979602925</v>
      </c>
      <c r="O4426" s="140">
        <v>4664</v>
      </c>
    </row>
    <row r="4427" spans="1:15" x14ac:dyDescent="0.25">
      <c r="A4427" s="99">
        <v>43650.125</v>
      </c>
      <c r="B4427" s="27">
        <v>4420</v>
      </c>
      <c r="C4427" s="50"/>
      <c r="D4427" s="27"/>
      <c r="L4427" s="27">
        <v>2.87E-2</v>
      </c>
      <c r="M4427" s="45">
        <f>IF(Measurements!L4424&lt;J$5,(J$6-Measurements!L4424)*((M$2-M$2*M$3-M$2*M$4)/J$4/24),0)</f>
        <v>199.52407719183904</v>
      </c>
      <c r="N4427" s="45">
        <f t="shared" si="122"/>
        <v>260.84732726638492</v>
      </c>
      <c r="O4427" s="140">
        <v>4709</v>
      </c>
    </row>
    <row r="4428" spans="1:15" x14ac:dyDescent="0.25">
      <c r="A4428" s="99">
        <v>43650.166666666664</v>
      </c>
      <c r="B4428" s="27">
        <v>4421</v>
      </c>
      <c r="C4428" s="50"/>
      <c r="D4428" s="27"/>
      <c r="L4428" s="27">
        <v>6.2E-2</v>
      </c>
      <c r="M4428" s="45">
        <f>IF(Measurements!L4425&lt;J$5,(J$6-Measurements!L4425)*((M$2-M$2*M$3-M$2*M$4)/J$4/24),0)</f>
        <v>0</v>
      </c>
      <c r="N4428" s="45">
        <f t="shared" si="122"/>
        <v>79.574152707457756</v>
      </c>
      <c r="O4428" s="140">
        <v>8163</v>
      </c>
    </row>
    <row r="4429" spans="1:15" x14ac:dyDescent="0.25">
      <c r="A4429" s="99">
        <v>43650.208333333336</v>
      </c>
      <c r="B4429" s="27">
        <v>4422</v>
      </c>
      <c r="C4429" s="50"/>
      <c r="D4429" s="27"/>
      <c r="L4429" s="27">
        <v>0.11169999999999999</v>
      </c>
      <c r="M4429" s="45">
        <f>IF(Measurements!L4426&lt;J$5,(J$6-Measurements!L4426)*((M$2-M$2*M$3-M$2*M$4)/J$4/24),0)</f>
        <v>0</v>
      </c>
      <c r="N4429" s="45">
        <f t="shared" si="122"/>
        <v>106.81348786829015</v>
      </c>
      <c r="O4429" s="140">
        <v>6882</v>
      </c>
    </row>
    <row r="4430" spans="1:15" x14ac:dyDescent="0.25">
      <c r="A4430" s="99">
        <v>43650.25</v>
      </c>
      <c r="B4430" s="27">
        <v>4423</v>
      </c>
      <c r="C4430" s="50"/>
      <c r="D4430" s="27"/>
      <c r="L4430" s="27">
        <v>0.1613</v>
      </c>
      <c r="M4430" s="45">
        <f>IF(Measurements!L4427&lt;J$5,(J$6-Measurements!L4427)*((M$2-M$2*M$3-M$2*M$4)/J$4/24),0)</f>
        <v>0</v>
      </c>
      <c r="N4430" s="45">
        <f t="shared" si="122"/>
        <v>133.99801551370842</v>
      </c>
      <c r="O4430" s="140">
        <v>6143</v>
      </c>
    </row>
    <row r="4431" spans="1:15" x14ac:dyDescent="0.25">
      <c r="A4431" s="99">
        <v>43650.291666666664</v>
      </c>
      <c r="B4431" s="27">
        <v>4424</v>
      </c>
      <c r="C4431" s="50"/>
      <c r="D4431" s="27"/>
      <c r="L4431" s="27">
        <v>0.188</v>
      </c>
      <c r="M4431" s="45">
        <f>IF(Measurements!L4428&lt;J$5,(J$6-Measurements!L4428)*((M$2-M$2*M$3-M$2*M$4)/J$4/24),0)</f>
        <v>0</v>
      </c>
      <c r="N4431" s="45">
        <f t="shared" si="122"/>
        <v>148.6316221292864</v>
      </c>
      <c r="O4431" s="140">
        <v>5791</v>
      </c>
    </row>
    <row r="4432" spans="1:15" x14ac:dyDescent="0.25">
      <c r="A4432" s="99">
        <v>43650.333333333336</v>
      </c>
      <c r="B4432" s="27">
        <v>4425</v>
      </c>
      <c r="C4432" s="50"/>
      <c r="D4432" s="27"/>
      <c r="L4432" s="27">
        <v>0.1807</v>
      </c>
      <c r="M4432" s="45">
        <f>IF(Measurements!L4429&lt;J$5,(J$6-Measurements!L4429)*((M$2-M$2*M$3-M$2*M$4)/J$4/24),0)</f>
        <v>0</v>
      </c>
      <c r="N4432" s="45">
        <f t="shared" si="122"/>
        <v>144.63067350405345</v>
      </c>
      <c r="O4432" s="140">
        <v>5920</v>
      </c>
    </row>
    <row r="4433" spans="1:15" x14ac:dyDescent="0.25">
      <c r="A4433" s="99">
        <v>43650.375</v>
      </c>
      <c r="B4433" s="27">
        <v>4426</v>
      </c>
      <c r="C4433" s="50"/>
      <c r="D4433" s="27"/>
      <c r="L4433" s="27">
        <v>0.14949999999999999</v>
      </c>
      <c r="M4433" s="45">
        <f>IF(Measurements!L4430&lt;J$5,(J$6-Measurements!L4430)*((M$2-M$2*M$3-M$2*M$4)/J$4/24),0)</f>
        <v>0</v>
      </c>
      <c r="N4433" s="45">
        <f t="shared" si="122"/>
        <v>127.53072869483876</v>
      </c>
      <c r="O4433" s="140">
        <v>6298</v>
      </c>
    </row>
    <row r="4434" spans="1:15" x14ac:dyDescent="0.25">
      <c r="A4434" s="99">
        <v>43650.416666666664</v>
      </c>
      <c r="B4434" s="27">
        <v>4427</v>
      </c>
      <c r="C4434" s="50"/>
      <c r="D4434" s="27"/>
      <c r="L4434" s="27">
        <v>0.1147</v>
      </c>
      <c r="M4434" s="45">
        <f>IF(Measurements!L4431&lt;J$5,(J$6-Measurements!L4431)*((M$2-M$2*M$3-M$2*M$4)/J$4/24),0)</f>
        <v>0</v>
      </c>
      <c r="N4434" s="45">
        <f t="shared" si="122"/>
        <v>108.45771333071465</v>
      </c>
      <c r="O4434" s="140">
        <v>6851</v>
      </c>
    </row>
    <row r="4435" spans="1:15" x14ac:dyDescent="0.25">
      <c r="A4435" s="99">
        <v>43650.458333333336</v>
      </c>
      <c r="B4435" s="27">
        <v>4428</v>
      </c>
      <c r="C4435" s="50"/>
      <c r="D4435" s="27"/>
      <c r="L4435" s="27">
        <v>8.9200000000000002E-2</v>
      </c>
      <c r="M4435" s="45">
        <f>IF(Measurements!L4432&lt;J$5,(J$6-Measurements!L4432)*((M$2-M$2*M$3-M$2*M$4)/J$4/24),0)</f>
        <v>0</v>
      </c>
      <c r="N4435" s="45">
        <f t="shared" si="122"/>
        <v>94.481796900106474</v>
      </c>
      <c r="O4435" s="140">
        <v>7419</v>
      </c>
    </row>
    <row r="4436" spans="1:15" x14ac:dyDescent="0.25">
      <c r="A4436" s="99">
        <v>43650.5</v>
      </c>
      <c r="B4436" s="27">
        <v>4429</v>
      </c>
      <c r="C4436" s="50"/>
      <c r="D4436" s="27"/>
      <c r="L4436" s="27">
        <v>7.3599999999999999E-2</v>
      </c>
      <c r="M4436" s="45">
        <f>IF(Measurements!L4433&lt;J$5,(J$6-Measurements!L4433)*((M$2-M$2*M$3-M$2*M$4)/J$4/24),0)</f>
        <v>0</v>
      </c>
      <c r="N4436" s="45">
        <f t="shared" si="122"/>
        <v>85.931824495499114</v>
      </c>
      <c r="O4436" s="140">
        <v>7823</v>
      </c>
    </row>
    <row r="4437" spans="1:15" x14ac:dyDescent="0.25">
      <c r="A4437" s="99">
        <v>43650.541666666664</v>
      </c>
      <c r="B4437" s="27">
        <v>4430</v>
      </c>
      <c r="C4437" s="50"/>
      <c r="D4437" s="27"/>
      <c r="L4437" s="27">
        <v>6.3399999999999998E-2</v>
      </c>
      <c r="M4437" s="45">
        <f>IF(Measurements!L4434&lt;J$5,(J$6-Measurements!L4434)*((M$2-M$2*M$3-M$2*M$4)/J$4/24),0)</f>
        <v>0</v>
      </c>
      <c r="N4437" s="45">
        <f t="shared" si="122"/>
        <v>80.341457923255859</v>
      </c>
      <c r="O4437" s="140">
        <v>8132</v>
      </c>
    </row>
    <row r="4438" spans="1:15" x14ac:dyDescent="0.25">
      <c r="A4438" s="99">
        <v>43650.583333333336</v>
      </c>
      <c r="B4438" s="27">
        <v>4431</v>
      </c>
      <c r="C4438" s="50"/>
      <c r="D4438" s="27"/>
      <c r="L4438" s="27">
        <v>5.7000000000000002E-2</v>
      </c>
      <c r="M4438" s="45">
        <f>IF(Measurements!L4435&lt;J$5,(J$6-Measurements!L4435)*((M$2-M$2*M$3-M$2*M$4)/J$4/24),0)</f>
        <v>0</v>
      </c>
      <c r="N4438" s="45">
        <f t="shared" si="122"/>
        <v>76.833776936750269</v>
      </c>
      <c r="O4438" s="140">
        <v>8256</v>
      </c>
    </row>
    <row r="4439" spans="1:15" x14ac:dyDescent="0.25">
      <c r="A4439" s="99">
        <v>43650.625</v>
      </c>
      <c r="B4439" s="27">
        <v>4432</v>
      </c>
      <c r="C4439" s="50"/>
      <c r="D4439" s="27"/>
      <c r="L4439" s="27">
        <v>5.6599999999999998E-2</v>
      </c>
      <c r="M4439" s="45">
        <f>IF(Measurements!L4436&lt;J$5,(J$6-Measurements!L4436)*((M$2-M$2*M$3-M$2*M$4)/J$4/24),0)</f>
        <v>0</v>
      </c>
      <c r="N4439" s="45">
        <f t="shared" si="122"/>
        <v>76.614546875093666</v>
      </c>
      <c r="O4439" s="140">
        <v>8287</v>
      </c>
    </row>
    <row r="4440" spans="1:15" x14ac:dyDescent="0.25">
      <c r="A4440" s="99">
        <v>43650.666666666664</v>
      </c>
      <c r="B4440" s="27">
        <v>4433</v>
      </c>
      <c r="C4440" s="50"/>
      <c r="D4440" s="27"/>
      <c r="L4440" s="27">
        <v>6.6199999999999995E-2</v>
      </c>
      <c r="M4440" s="45">
        <f>IF(Measurements!L4437&lt;J$5,(J$6-Measurements!L4437)*((M$2-M$2*M$3-M$2*M$4)/J$4/24),0)</f>
        <v>0</v>
      </c>
      <c r="N4440" s="45">
        <f t="shared" si="122"/>
        <v>81.876068354852038</v>
      </c>
      <c r="O4440" s="140">
        <v>8071</v>
      </c>
    </row>
    <row r="4441" spans="1:15" x14ac:dyDescent="0.25">
      <c r="A4441" s="99">
        <v>43650.708333333336</v>
      </c>
      <c r="B4441" s="27">
        <v>4434</v>
      </c>
      <c r="C4441" s="50"/>
      <c r="D4441" s="27"/>
      <c r="L4441" s="27">
        <v>8.9700000000000002E-2</v>
      </c>
      <c r="M4441" s="45">
        <f>IF(Measurements!L4438&lt;J$5,(J$6-Measurements!L4438)*((M$2-M$2*M$3-M$2*M$4)/J$4/24),0)</f>
        <v>0</v>
      </c>
      <c r="N4441" s="45">
        <f t="shared" si="122"/>
        <v>94.755834477177217</v>
      </c>
      <c r="O4441" s="140">
        <v>7328</v>
      </c>
    </row>
    <row r="4442" spans="1:15" x14ac:dyDescent="0.25">
      <c r="A4442" s="99">
        <v>43650.75</v>
      </c>
      <c r="B4442" s="27">
        <v>4435</v>
      </c>
      <c r="C4442" s="50"/>
      <c r="D4442" s="27"/>
      <c r="L4442" s="27">
        <v>0.12759999999999999</v>
      </c>
      <c r="M4442" s="45">
        <f>IF(Measurements!L4439&lt;J$5,(J$6-Measurements!L4439)*((M$2-M$2*M$3-M$2*M$4)/J$4/24),0)</f>
        <v>0</v>
      </c>
      <c r="N4442" s="45">
        <f t="shared" si="122"/>
        <v>115.52788281913996</v>
      </c>
      <c r="O4442" s="140">
        <v>6596</v>
      </c>
    </row>
    <row r="4443" spans="1:15" x14ac:dyDescent="0.25">
      <c r="A4443" s="99">
        <v>43650.791666666664</v>
      </c>
      <c r="B4443" s="27">
        <v>4436</v>
      </c>
      <c r="C4443" s="50"/>
      <c r="D4443" s="27"/>
      <c r="L4443" s="27">
        <v>0.1711</v>
      </c>
      <c r="M4443" s="45">
        <f>IF(Measurements!L4440&lt;J$5,(J$6-Measurements!L4440)*((M$2-M$2*M$3-M$2*M$4)/J$4/24),0)</f>
        <v>0</v>
      </c>
      <c r="N4443" s="45">
        <f t="shared" si="122"/>
        <v>139.36915202429509</v>
      </c>
      <c r="O4443" s="140">
        <v>6016</v>
      </c>
    </row>
    <row r="4444" spans="1:15" x14ac:dyDescent="0.25">
      <c r="A4444" s="99">
        <v>43650.833333333336</v>
      </c>
      <c r="B4444" s="27">
        <v>4437</v>
      </c>
      <c r="C4444" s="50"/>
      <c r="D4444" s="27"/>
      <c r="L4444" s="27">
        <v>0.2009</v>
      </c>
      <c r="M4444" s="45">
        <f>IF(Measurements!L4441&lt;J$5,(J$6-Measurements!L4441)*((M$2-M$2*M$3-M$2*M$4)/J$4/24),0)</f>
        <v>0</v>
      </c>
      <c r="N4444" s="45">
        <f t="shared" si="122"/>
        <v>155.70179161771171</v>
      </c>
      <c r="O4444" s="140">
        <v>5595</v>
      </c>
    </row>
    <row r="4445" spans="1:15" x14ac:dyDescent="0.25">
      <c r="A4445" s="99">
        <v>43650.875</v>
      </c>
      <c r="B4445" s="27">
        <v>4438</v>
      </c>
      <c r="C4445" s="50"/>
      <c r="D4445" s="27"/>
      <c r="L4445" s="27">
        <v>0.1973</v>
      </c>
      <c r="M4445" s="45">
        <f>IF(Measurements!L4442&lt;J$5,(J$6-Measurements!L4442)*((M$2-M$2*M$3-M$2*M$4)/J$4/24),0)</f>
        <v>0</v>
      </c>
      <c r="N4445" s="45">
        <f t="shared" si="122"/>
        <v>153.72872106280232</v>
      </c>
      <c r="O4445" s="140">
        <v>5642</v>
      </c>
    </row>
    <row r="4446" spans="1:15" x14ac:dyDescent="0.25">
      <c r="A4446" s="99">
        <v>43650.916666666664</v>
      </c>
      <c r="B4446" s="27">
        <v>4439</v>
      </c>
      <c r="C4446" s="50"/>
      <c r="D4446" s="27"/>
      <c r="L4446" s="27">
        <v>0.158</v>
      </c>
      <c r="M4446" s="45">
        <f>IF(Measurements!L4443&lt;J$5,(J$6-Measurements!L4443)*((M$2-M$2*M$3-M$2*M$4)/J$4/24),0)</f>
        <v>0</v>
      </c>
      <c r="N4446" s="45">
        <f t="shared" si="122"/>
        <v>132.18936750504147</v>
      </c>
      <c r="O4446" s="140">
        <v>6237</v>
      </c>
    </row>
    <row r="4447" spans="1:15" x14ac:dyDescent="0.25">
      <c r="A4447" s="99">
        <v>43650.958333333336</v>
      </c>
      <c r="B4447" s="27">
        <v>4440</v>
      </c>
      <c r="C4447" s="50"/>
      <c r="D4447" s="27"/>
      <c r="L4447" s="27">
        <v>0.1017</v>
      </c>
      <c r="M4447" s="45">
        <f>IF(Measurements!L4444&lt;J$5,(J$6-Measurements!L4444)*((M$2-M$2*M$3-M$2*M$4)/J$4/24),0)</f>
        <v>0</v>
      </c>
      <c r="N4447" s="45">
        <f t="shared" si="122"/>
        <v>101.33273632687519</v>
      </c>
      <c r="O4447" s="140">
        <v>7077</v>
      </c>
    </row>
    <row r="4448" spans="1:15" x14ac:dyDescent="0.25">
      <c r="A4448" s="99">
        <v>43651</v>
      </c>
      <c r="B4448" s="27">
        <v>4441</v>
      </c>
      <c r="C4448" s="50"/>
      <c r="D4448" s="27"/>
      <c r="E4448" s="45">
        <f>+IF((MIN(Measurements!G4445:G4468)+MAX(Measurements!G4445:G4468))/2&gt;=E$5,0,E$6-(MIN(Measurements!G4445:G4468)+MAX(Measurements!G4445:G4468))/2)</f>
        <v>0</v>
      </c>
      <c r="F4448" s="45">
        <f>+IF((MIN(Measurements!H4445:H4468)+MAX(Measurements!H4445:H4468))/2&gt;=F$5,0,F$6-(MIN(Measurements!H4445:H4468)+MAX(Measurements!H4445:H4468))/2)</f>
        <v>0</v>
      </c>
      <c r="G4448" s="45">
        <f>+IF((MIN(Measurements!I4445:I4468)+MAX(Measurements!I4445:I4468))/2&gt;=G$5,0,G$6-(MIN(Measurements!I4445:I4468)+MAX(Measurements!I4445:I4468))/2)</f>
        <v>0</v>
      </c>
      <c r="H4448" s="45">
        <f>+IF((MIN(Measurements!J4445:J4468)+MAX(Measurements!J4445:J4468))/2&gt;=H$5,0,H$6-(MIN(Measurements!J4445:J4468)+MAX(Measurements!J4445:J4468))/2)</f>
        <v>0</v>
      </c>
      <c r="I4448" s="45">
        <f>+IF((MIN(Measurements!K4445:K4468)+MAX(Measurements!K4445:K4468))/2&gt;=I$5,0,I$6-(MIN(Measurements!K4445:K4468)+MAX(Measurements!K4445:K4468))/2)</f>
        <v>0</v>
      </c>
      <c r="J4448" s="45">
        <f>+IF((MIN(Measurements!L4445:L4468)+MAX(Measurements!L4445:L4468))/2&gt;=J$5,0,J$6-(MIN(Measurements!L4445:L4468)+MAX(Measurements!L4445:L4468))/2)</f>
        <v>0</v>
      </c>
      <c r="L4448" s="27">
        <v>5.2600000000000001E-2</v>
      </c>
      <c r="M4448" s="45">
        <f>IF(Measurements!L4445&lt;J$5,(J$6-Measurements!L4445)*((M$2-M$2*M$3-M$2*M$4)/J$4/24),0)</f>
        <v>0</v>
      </c>
      <c r="N4448" s="45">
        <f t="shared" si="122"/>
        <v>74.422246258527679</v>
      </c>
      <c r="O4448" s="140">
        <v>8347</v>
      </c>
    </row>
    <row r="4449" spans="1:15" x14ac:dyDescent="0.25">
      <c r="A4449" s="99">
        <v>43651.041666666664</v>
      </c>
      <c r="B4449" s="27">
        <v>4442</v>
      </c>
      <c r="C4449" s="50"/>
      <c r="D4449" s="27"/>
      <c r="L4449" s="27">
        <v>2.3699999999999999E-2</v>
      </c>
      <c r="M4449" s="45">
        <f>IF(Measurements!L4446&lt;J$5,(J$6-Measurements!L4446)*((M$2-M$2*M$3-M$2*M$4)/J$4/24),0)</f>
        <v>0</v>
      </c>
      <c r="N4449" s="45">
        <f t="shared" si="122"/>
        <v>58.582874303838416</v>
      </c>
      <c r="O4449" s="140">
        <v>8613</v>
      </c>
    </row>
    <row r="4450" spans="1:15" x14ac:dyDescent="0.25">
      <c r="A4450" s="99">
        <v>43651.083333333336</v>
      </c>
      <c r="B4450" s="27">
        <v>4443</v>
      </c>
      <c r="C4450" s="50"/>
      <c r="D4450" s="27"/>
      <c r="L4450" s="27">
        <v>1.61E-2</v>
      </c>
      <c r="M4450" s="45">
        <f>IF(Measurements!L4447&lt;J$5,(J$6-Measurements!L4447)*((M$2-M$2*M$3-M$2*M$4)/J$4/24),0)</f>
        <v>0</v>
      </c>
      <c r="N4450" s="45">
        <f t="shared" si="122"/>
        <v>54.417503132363038</v>
      </c>
      <c r="O4450" s="140">
        <v>8736</v>
      </c>
    </row>
    <row r="4451" spans="1:15" x14ac:dyDescent="0.25">
      <c r="A4451" s="99">
        <v>43651.125</v>
      </c>
      <c r="B4451" s="27">
        <v>4444</v>
      </c>
      <c r="C4451" s="50"/>
      <c r="D4451" s="27"/>
      <c r="L4451" s="27">
        <v>2.87E-2</v>
      </c>
      <c r="M4451" s="45">
        <f>IF(Measurements!L4448&lt;J$5,(J$6-Measurements!L4448)*((M$2-M$2*M$3-M$2*M$4)/J$4/24),0)</f>
        <v>0</v>
      </c>
      <c r="N4451" s="45">
        <f t="shared" si="122"/>
        <v>61.323250074545903</v>
      </c>
      <c r="O4451" s="140">
        <v>8552</v>
      </c>
    </row>
    <row r="4452" spans="1:15" x14ac:dyDescent="0.25">
      <c r="A4452" s="99">
        <v>43651.166666666664</v>
      </c>
      <c r="B4452" s="27">
        <v>4445</v>
      </c>
      <c r="C4452" s="50"/>
      <c r="D4452" s="27"/>
      <c r="L4452" s="27">
        <v>6.2E-2</v>
      </c>
      <c r="M4452" s="45">
        <f>IF(Measurements!L4449&lt;J$5,(J$6-Measurements!L4449)*((M$2-M$2*M$3-M$2*M$4)/J$4/24),0)</f>
        <v>0</v>
      </c>
      <c r="N4452" s="45">
        <f t="shared" si="122"/>
        <v>79.574152707457756</v>
      </c>
      <c r="O4452" s="140">
        <v>8164</v>
      </c>
    </row>
    <row r="4453" spans="1:15" x14ac:dyDescent="0.25">
      <c r="A4453" s="99">
        <v>43651.208333333336</v>
      </c>
      <c r="B4453" s="27">
        <v>4446</v>
      </c>
      <c r="C4453" s="50"/>
      <c r="D4453" s="27"/>
      <c r="L4453" s="27">
        <v>0.11169999999999999</v>
      </c>
      <c r="M4453" s="45">
        <f>IF(Measurements!L4450&lt;J$5,(J$6-Measurements!L4450)*((M$2-M$2*M$3-M$2*M$4)/J$4/24),0)</f>
        <v>0</v>
      </c>
      <c r="N4453" s="45">
        <f t="shared" si="122"/>
        <v>106.81348786829015</v>
      </c>
      <c r="O4453" s="140">
        <v>6883</v>
      </c>
    </row>
    <row r="4454" spans="1:15" x14ac:dyDescent="0.25">
      <c r="A4454" s="99">
        <v>43651.25</v>
      </c>
      <c r="B4454" s="27">
        <v>4447</v>
      </c>
      <c r="C4454" s="50"/>
      <c r="D4454" s="27"/>
      <c r="L4454" s="27">
        <v>0.1613</v>
      </c>
      <c r="M4454" s="45">
        <f>IF(Measurements!L4451&lt;J$5,(J$6-Measurements!L4451)*((M$2-M$2*M$3-M$2*M$4)/J$4/24),0)</f>
        <v>0</v>
      </c>
      <c r="N4454" s="45">
        <f t="shared" si="122"/>
        <v>133.99801551370842</v>
      </c>
      <c r="O4454" s="140">
        <v>6144</v>
      </c>
    </row>
    <row r="4455" spans="1:15" x14ac:dyDescent="0.25">
      <c r="A4455" s="99">
        <v>43651.291666666664</v>
      </c>
      <c r="B4455" s="27">
        <v>4448</v>
      </c>
      <c r="C4455" s="50"/>
      <c r="D4455" s="27"/>
      <c r="L4455" s="27">
        <v>0.188</v>
      </c>
      <c r="M4455" s="45">
        <f>IF(Measurements!L4452&lt;J$5,(J$6-Measurements!L4452)*((M$2-M$2*M$3-M$2*M$4)/J$4/24),0)</f>
        <v>0</v>
      </c>
      <c r="N4455" s="45">
        <f t="shared" si="122"/>
        <v>148.6316221292864</v>
      </c>
      <c r="O4455" s="140">
        <v>5792</v>
      </c>
    </row>
    <row r="4456" spans="1:15" x14ac:dyDescent="0.25">
      <c r="A4456" s="99">
        <v>43651.333333333336</v>
      </c>
      <c r="B4456" s="27">
        <v>4449</v>
      </c>
      <c r="C4456" s="50"/>
      <c r="D4456" s="27"/>
      <c r="L4456" s="27">
        <v>0.1807</v>
      </c>
      <c r="M4456" s="45">
        <f>IF(Measurements!L4453&lt;J$5,(J$6-Measurements!L4453)*((M$2-M$2*M$3-M$2*M$4)/J$4/24),0)</f>
        <v>0</v>
      </c>
      <c r="N4456" s="45">
        <f t="shared" si="122"/>
        <v>144.63067350405345</v>
      </c>
      <c r="O4456" s="140">
        <v>5921</v>
      </c>
    </row>
    <row r="4457" spans="1:15" x14ac:dyDescent="0.25">
      <c r="A4457" s="99">
        <v>43651.375</v>
      </c>
      <c r="B4457" s="27">
        <v>4450</v>
      </c>
      <c r="C4457" s="50"/>
      <c r="D4457" s="27"/>
      <c r="L4457" s="27">
        <v>0.14949999999999999</v>
      </c>
      <c r="M4457" s="45">
        <f>IF(Measurements!L4454&lt;J$5,(J$6-Measurements!L4454)*((M$2-M$2*M$3-M$2*M$4)/J$4/24),0)</f>
        <v>0</v>
      </c>
      <c r="N4457" s="45">
        <f t="shared" si="122"/>
        <v>127.53072869483876</v>
      </c>
      <c r="O4457" s="140">
        <v>6299</v>
      </c>
    </row>
    <row r="4458" spans="1:15" x14ac:dyDescent="0.25">
      <c r="A4458" s="99">
        <v>43651.416666666664</v>
      </c>
      <c r="B4458" s="27">
        <v>4451</v>
      </c>
      <c r="C4458" s="50"/>
      <c r="D4458" s="27"/>
      <c r="L4458" s="27">
        <v>0.1147</v>
      </c>
      <c r="M4458" s="45">
        <f>IF(Measurements!L4455&lt;J$5,(J$6-Measurements!L4455)*((M$2-M$2*M$3-M$2*M$4)/J$4/24),0)</f>
        <v>0</v>
      </c>
      <c r="N4458" s="45">
        <f t="shared" si="122"/>
        <v>108.45771333071465</v>
      </c>
      <c r="O4458" s="140">
        <v>6852</v>
      </c>
    </row>
    <row r="4459" spans="1:15" x14ac:dyDescent="0.25">
      <c r="A4459" s="99">
        <v>43651.458333333336</v>
      </c>
      <c r="B4459" s="27">
        <v>4452</v>
      </c>
      <c r="C4459" s="50"/>
      <c r="D4459" s="27"/>
      <c r="L4459" s="27">
        <v>8.9200000000000002E-2</v>
      </c>
      <c r="M4459" s="45">
        <f>IF(Measurements!L4456&lt;J$5,(J$6-Measurements!L4456)*((M$2-M$2*M$3-M$2*M$4)/J$4/24),0)</f>
        <v>0</v>
      </c>
      <c r="N4459" s="45">
        <f t="shared" si="122"/>
        <v>94.481796900106474</v>
      </c>
      <c r="O4459" s="140">
        <v>7420</v>
      </c>
    </row>
    <row r="4460" spans="1:15" x14ac:dyDescent="0.25">
      <c r="A4460" s="99">
        <v>43651.5</v>
      </c>
      <c r="B4460" s="27">
        <v>4453</v>
      </c>
      <c r="C4460" s="50"/>
      <c r="D4460" s="27"/>
      <c r="L4460" s="27">
        <v>7.3599999999999999E-2</v>
      </c>
      <c r="M4460" s="45">
        <f>IF(Measurements!L4457&lt;J$5,(J$6-Measurements!L4457)*((M$2-M$2*M$3-M$2*M$4)/J$4/24),0)</f>
        <v>0</v>
      </c>
      <c r="N4460" s="45">
        <f t="shared" si="122"/>
        <v>85.931824495499114</v>
      </c>
      <c r="O4460" s="140">
        <v>7824</v>
      </c>
    </row>
    <row r="4461" spans="1:15" x14ac:dyDescent="0.25">
      <c r="A4461" s="99">
        <v>43651.541666666664</v>
      </c>
      <c r="B4461" s="27">
        <v>4454</v>
      </c>
      <c r="C4461" s="50"/>
      <c r="D4461" s="27"/>
      <c r="L4461" s="27">
        <v>6.3399999999999998E-2</v>
      </c>
      <c r="M4461" s="45">
        <f>IF(Measurements!L4458&lt;J$5,(J$6-Measurements!L4458)*((M$2-M$2*M$3-M$2*M$4)/J$4/24),0)</f>
        <v>0</v>
      </c>
      <c r="N4461" s="45">
        <f t="shared" si="122"/>
        <v>80.341457923255859</v>
      </c>
      <c r="O4461" s="140">
        <v>8133</v>
      </c>
    </row>
    <row r="4462" spans="1:15" x14ac:dyDescent="0.25">
      <c r="A4462" s="99">
        <v>43651.583333333336</v>
      </c>
      <c r="B4462" s="27">
        <v>4455</v>
      </c>
      <c r="C4462" s="50"/>
      <c r="D4462" s="27"/>
      <c r="L4462" s="27">
        <v>5.7000000000000002E-2</v>
      </c>
      <c r="M4462" s="45">
        <f>IF(Measurements!L4459&lt;J$5,(J$6-Measurements!L4459)*((M$2-M$2*M$3-M$2*M$4)/J$4/24),0)</f>
        <v>0</v>
      </c>
      <c r="N4462" s="45">
        <f t="shared" si="122"/>
        <v>76.833776936750269</v>
      </c>
      <c r="O4462" s="140">
        <v>8257</v>
      </c>
    </row>
    <row r="4463" spans="1:15" x14ac:dyDescent="0.25">
      <c r="A4463" s="99">
        <v>43651.625</v>
      </c>
      <c r="B4463" s="27">
        <v>4456</v>
      </c>
      <c r="C4463" s="50"/>
      <c r="D4463" s="27"/>
      <c r="L4463" s="27">
        <v>5.6599999999999998E-2</v>
      </c>
      <c r="M4463" s="45">
        <f>IF(Measurements!L4460&lt;J$5,(J$6-Measurements!L4460)*((M$2-M$2*M$3-M$2*M$4)/J$4/24),0)</f>
        <v>0</v>
      </c>
      <c r="N4463" s="45">
        <f t="shared" si="122"/>
        <v>76.614546875093666</v>
      </c>
      <c r="O4463" s="140">
        <v>8288</v>
      </c>
    </row>
    <row r="4464" spans="1:15" x14ac:dyDescent="0.25">
      <c r="A4464" s="99">
        <v>43651.666666666664</v>
      </c>
      <c r="B4464" s="27">
        <v>4457</v>
      </c>
      <c r="C4464" s="50"/>
      <c r="D4464" s="27"/>
      <c r="L4464" s="27">
        <v>6.6199999999999995E-2</v>
      </c>
      <c r="M4464" s="45">
        <f>IF(Measurements!L4461&lt;J$5,(J$6-Measurements!L4461)*((M$2-M$2*M$3-M$2*M$4)/J$4/24),0)</f>
        <v>0</v>
      </c>
      <c r="N4464" s="45">
        <f t="shared" si="122"/>
        <v>81.876068354852038</v>
      </c>
      <c r="O4464" s="140">
        <v>8072</v>
      </c>
    </row>
    <row r="4465" spans="1:15" x14ac:dyDescent="0.25">
      <c r="A4465" s="99">
        <v>43651.708333333336</v>
      </c>
      <c r="B4465" s="27">
        <v>4458</v>
      </c>
      <c r="C4465" s="50"/>
      <c r="D4465" s="27"/>
      <c r="L4465" s="27">
        <v>8.9700000000000002E-2</v>
      </c>
      <c r="M4465" s="45">
        <f>IF(Measurements!L4462&lt;J$5,(J$6-Measurements!L4462)*((M$2-M$2*M$3-M$2*M$4)/J$4/24),0)</f>
        <v>0</v>
      </c>
      <c r="N4465" s="45">
        <f t="shared" si="122"/>
        <v>94.755834477177217</v>
      </c>
      <c r="O4465" s="140">
        <v>7329</v>
      </c>
    </row>
    <row r="4466" spans="1:15" x14ac:dyDescent="0.25">
      <c r="A4466" s="99">
        <v>43651.75</v>
      </c>
      <c r="B4466" s="27">
        <v>4459</v>
      </c>
      <c r="C4466" s="50"/>
      <c r="D4466" s="27"/>
      <c r="L4466" s="27">
        <v>0.12759999999999999</v>
      </c>
      <c r="M4466" s="45">
        <f>IF(Measurements!L4463&lt;J$5,(J$6-Measurements!L4463)*((M$2-M$2*M$3-M$2*M$4)/J$4/24),0)</f>
        <v>0</v>
      </c>
      <c r="N4466" s="45">
        <f t="shared" si="122"/>
        <v>115.52788281913996</v>
      </c>
      <c r="O4466" s="140">
        <v>6597</v>
      </c>
    </row>
    <row r="4467" spans="1:15" x14ac:dyDescent="0.25">
      <c r="A4467" s="99">
        <v>43651.791666666664</v>
      </c>
      <c r="B4467" s="27">
        <v>4460</v>
      </c>
      <c r="C4467" s="50"/>
      <c r="D4467" s="27"/>
      <c r="L4467" s="27">
        <v>0.1711</v>
      </c>
      <c r="M4467" s="45">
        <f>IF(Measurements!L4464&lt;J$5,(J$6-Measurements!L4464)*((M$2-M$2*M$3-M$2*M$4)/J$4/24),0)</f>
        <v>0</v>
      </c>
      <c r="N4467" s="45">
        <f t="shared" si="122"/>
        <v>139.36915202429509</v>
      </c>
      <c r="O4467" s="140">
        <v>6017</v>
      </c>
    </row>
    <row r="4468" spans="1:15" x14ac:dyDescent="0.25">
      <c r="A4468" s="99">
        <v>43651.833333333336</v>
      </c>
      <c r="B4468" s="27">
        <v>4461</v>
      </c>
      <c r="C4468" s="50"/>
      <c r="D4468" s="27"/>
      <c r="L4468" s="27">
        <v>0.2009</v>
      </c>
      <c r="M4468" s="45">
        <f>IF(Measurements!L4465&lt;J$5,(J$6-Measurements!L4465)*((M$2-M$2*M$3-M$2*M$4)/J$4/24),0)</f>
        <v>0</v>
      </c>
      <c r="N4468" s="45">
        <f t="shared" si="122"/>
        <v>155.70179161771171</v>
      </c>
      <c r="O4468" s="140">
        <v>5596</v>
      </c>
    </row>
    <row r="4469" spans="1:15" x14ac:dyDescent="0.25">
      <c r="A4469" s="99">
        <v>43651.875</v>
      </c>
      <c r="B4469" s="27">
        <v>4462</v>
      </c>
      <c r="C4469" s="50"/>
      <c r="D4469" s="27"/>
      <c r="L4469" s="27">
        <v>0.1973</v>
      </c>
      <c r="M4469" s="45">
        <f>IF(Measurements!L4466&lt;J$5,(J$6-Measurements!L4466)*((M$2-M$2*M$3-M$2*M$4)/J$4/24),0)</f>
        <v>0</v>
      </c>
      <c r="N4469" s="45">
        <f t="shared" si="122"/>
        <v>153.72872106280232</v>
      </c>
      <c r="O4469" s="140">
        <v>5643</v>
      </c>
    </row>
    <row r="4470" spans="1:15" x14ac:dyDescent="0.25">
      <c r="A4470" s="99">
        <v>43651.916666666664</v>
      </c>
      <c r="B4470" s="27">
        <v>4463</v>
      </c>
      <c r="C4470" s="50"/>
      <c r="D4470" s="27"/>
      <c r="L4470" s="27">
        <v>0.158</v>
      </c>
      <c r="M4470" s="45">
        <f>IF(Measurements!L4467&lt;J$5,(J$6-Measurements!L4467)*((M$2-M$2*M$3-M$2*M$4)/J$4/24),0)</f>
        <v>0</v>
      </c>
      <c r="N4470" s="45">
        <f t="shared" si="122"/>
        <v>132.18936750504147</v>
      </c>
      <c r="O4470" s="140">
        <v>6238</v>
      </c>
    </row>
    <row r="4471" spans="1:15" x14ac:dyDescent="0.25">
      <c r="A4471" s="99">
        <v>43651.958333333336</v>
      </c>
      <c r="B4471" s="27">
        <v>4464</v>
      </c>
      <c r="C4471" s="50"/>
      <c r="D4471" s="27"/>
      <c r="L4471" s="27">
        <v>0.1017</v>
      </c>
      <c r="M4471" s="45">
        <f>IF(Measurements!L4468&lt;J$5,(J$6-Measurements!L4468)*((M$2-M$2*M$3-M$2*M$4)/J$4/24),0)</f>
        <v>0</v>
      </c>
      <c r="N4471" s="45">
        <f t="shared" si="122"/>
        <v>101.33273632687519</v>
      </c>
      <c r="O4471" s="140">
        <v>7078</v>
      </c>
    </row>
    <row r="4472" spans="1:15" x14ac:dyDescent="0.25">
      <c r="A4472" s="99">
        <v>43652</v>
      </c>
      <c r="B4472" s="27">
        <v>4465</v>
      </c>
      <c r="C4472" s="50"/>
      <c r="D4472" s="27"/>
      <c r="E4472" s="45">
        <f>+IF((MIN(Measurements!G4469:G4492)+MAX(Measurements!G4469:G4492))/2&gt;=E$5,0,E$6-(MIN(Measurements!G4469:G4492)+MAX(Measurements!G4469:G4492))/2)</f>
        <v>0</v>
      </c>
      <c r="F4472" s="45">
        <f>+IF((MIN(Measurements!H4469:H4492)+MAX(Measurements!H4469:H4492))/2&gt;=F$5,0,F$6-(MIN(Measurements!H4469:H4492)+MAX(Measurements!H4469:H4492))/2)</f>
        <v>0</v>
      </c>
      <c r="G4472" s="45">
        <f>+IF((MIN(Measurements!I4469:I4492)+MAX(Measurements!I4469:I4492))/2&gt;=G$5,0,G$6-(MIN(Measurements!I4469:I4492)+MAX(Measurements!I4469:I4492))/2)</f>
        <v>0</v>
      </c>
      <c r="H4472" s="45">
        <f>+IF((MIN(Measurements!J4469:J4492)+MAX(Measurements!J4469:J4492))/2&gt;=H$5,0,H$6-(MIN(Measurements!J4469:J4492)+MAX(Measurements!J4469:J4492))/2)</f>
        <v>0</v>
      </c>
      <c r="I4472" s="45">
        <f>+IF((MIN(Measurements!K4469:K4492)+MAX(Measurements!K4469:K4492))/2&gt;=I$5,0,I$6-(MIN(Measurements!K4469:K4492)+MAX(Measurements!K4469:K4492))/2)</f>
        <v>0</v>
      </c>
      <c r="J4472" s="45">
        <f>+IF((MIN(Measurements!L4469:L4492)+MAX(Measurements!L4469:L4492))/2&gt;=J$5,0,J$6-(MIN(Measurements!L4469:L4492)+MAX(Measurements!L4469:L4492))/2)</f>
        <v>0</v>
      </c>
      <c r="L4472" s="27">
        <v>5.2600000000000001E-2</v>
      </c>
      <c r="M4472" s="45">
        <f>IF(Measurements!L4469&lt;J$5,(J$6-Measurements!L4469)*((M$2-M$2*M$3-M$2*M$4)/J$4/24),0)</f>
        <v>0</v>
      </c>
      <c r="N4472" s="45">
        <f t="shared" si="122"/>
        <v>74.422246258527679</v>
      </c>
      <c r="O4472" s="140">
        <v>8348</v>
      </c>
    </row>
    <row r="4473" spans="1:15" x14ac:dyDescent="0.25">
      <c r="A4473" s="99">
        <v>43652.041666666664</v>
      </c>
      <c r="B4473" s="27">
        <v>4466</v>
      </c>
      <c r="C4473" s="50"/>
      <c r="D4473" s="27"/>
      <c r="L4473" s="27">
        <v>2.3699999999999999E-2</v>
      </c>
      <c r="M4473" s="45">
        <f>IF(Measurements!L4470&lt;J$5,(J$6-Measurements!L4470)*((M$2-M$2*M$3-M$2*M$4)/J$4/24),0)</f>
        <v>0</v>
      </c>
      <c r="N4473" s="45">
        <f t="shared" si="122"/>
        <v>58.582874303838416</v>
      </c>
      <c r="O4473" s="140">
        <v>8614</v>
      </c>
    </row>
    <row r="4474" spans="1:15" x14ac:dyDescent="0.25">
      <c r="A4474" s="99">
        <v>43652.083333333336</v>
      </c>
      <c r="B4474" s="27">
        <v>4467</v>
      </c>
      <c r="C4474" s="50"/>
      <c r="D4474" s="27"/>
      <c r="L4474" s="27">
        <v>1.61E-2</v>
      </c>
      <c r="M4474" s="45">
        <f>IF(Measurements!L4471&lt;J$5,(J$6-Measurements!L4471)*((M$2-M$2*M$3-M$2*M$4)/J$4/24),0)</f>
        <v>0</v>
      </c>
      <c r="N4474" s="45">
        <f t="shared" si="122"/>
        <v>54.417503132363038</v>
      </c>
      <c r="O4474" s="140">
        <v>8737</v>
      </c>
    </row>
    <row r="4475" spans="1:15" x14ac:dyDescent="0.25">
      <c r="A4475" s="99">
        <v>43652.125</v>
      </c>
      <c r="B4475" s="27">
        <v>4468</v>
      </c>
      <c r="C4475" s="50"/>
      <c r="D4475" s="27"/>
      <c r="L4475" s="27">
        <v>2.87E-2</v>
      </c>
      <c r="M4475" s="45">
        <f>IF(Measurements!L4472&lt;J$5,(J$6-Measurements!L4472)*((M$2-M$2*M$3-M$2*M$4)/J$4/24),0)</f>
        <v>0</v>
      </c>
      <c r="N4475" s="45">
        <f t="shared" si="122"/>
        <v>61.323250074545903</v>
      </c>
      <c r="O4475" s="140">
        <v>8553</v>
      </c>
    </row>
    <row r="4476" spans="1:15" x14ac:dyDescent="0.25">
      <c r="A4476" s="99">
        <v>43652.166666666664</v>
      </c>
      <c r="B4476" s="27">
        <v>4469</v>
      </c>
      <c r="C4476" s="50"/>
      <c r="D4476" s="27"/>
      <c r="L4476" s="27">
        <v>6.2E-2</v>
      </c>
      <c r="M4476" s="45">
        <f>IF(Measurements!L4473&lt;J$5,(J$6-Measurements!L4473)*((M$2-M$2*M$3-M$2*M$4)/J$4/24),0)</f>
        <v>0</v>
      </c>
      <c r="N4476" s="45">
        <f t="shared" si="122"/>
        <v>79.574152707457756</v>
      </c>
      <c r="O4476" s="140">
        <v>8165</v>
      </c>
    </row>
    <row r="4477" spans="1:15" x14ac:dyDescent="0.25">
      <c r="A4477" s="99">
        <v>43652.208333333336</v>
      </c>
      <c r="B4477" s="27">
        <v>4470</v>
      </c>
      <c r="C4477" s="50"/>
      <c r="D4477" s="27"/>
      <c r="L4477" s="27">
        <v>0.11169999999999999</v>
      </c>
      <c r="M4477" s="45">
        <f>IF(Measurements!L4474&lt;J$5,(J$6-Measurements!L4474)*((M$2-M$2*M$3-M$2*M$4)/J$4/24),0)</f>
        <v>0</v>
      </c>
      <c r="N4477" s="45">
        <f t="shared" si="122"/>
        <v>106.81348786829015</v>
      </c>
      <c r="O4477" s="140">
        <v>6884</v>
      </c>
    </row>
    <row r="4478" spans="1:15" x14ac:dyDescent="0.25">
      <c r="A4478" s="99">
        <v>43652.25</v>
      </c>
      <c r="B4478" s="27">
        <v>4471</v>
      </c>
      <c r="C4478" s="50"/>
      <c r="D4478" s="27"/>
      <c r="L4478" s="27">
        <v>0.1613</v>
      </c>
      <c r="M4478" s="45">
        <f>IF(Measurements!L4475&lt;J$5,(J$6-Measurements!L4475)*((M$2-M$2*M$3-M$2*M$4)/J$4/24),0)</f>
        <v>0</v>
      </c>
      <c r="N4478" s="45">
        <f t="shared" si="122"/>
        <v>133.99801551370842</v>
      </c>
      <c r="O4478" s="140">
        <v>6145</v>
      </c>
    </row>
    <row r="4479" spans="1:15" x14ac:dyDescent="0.25">
      <c r="A4479" s="99">
        <v>43652.291666666664</v>
      </c>
      <c r="B4479" s="27">
        <v>4472</v>
      </c>
      <c r="C4479" s="50"/>
      <c r="D4479" s="27"/>
      <c r="L4479" s="27">
        <v>0.188</v>
      </c>
      <c r="M4479" s="45">
        <f>IF(Measurements!L4476&lt;J$5,(J$6-Measurements!L4476)*((M$2-M$2*M$3-M$2*M$4)/J$4/24),0)</f>
        <v>0</v>
      </c>
      <c r="N4479" s="45">
        <f t="shared" si="122"/>
        <v>148.6316221292864</v>
      </c>
      <c r="O4479" s="140">
        <v>5793</v>
      </c>
    </row>
    <row r="4480" spans="1:15" x14ac:dyDescent="0.25">
      <c r="A4480" s="99">
        <v>43652.333333333336</v>
      </c>
      <c r="B4480" s="27">
        <v>4473</v>
      </c>
      <c r="C4480" s="50"/>
      <c r="D4480" s="27"/>
      <c r="L4480" s="27">
        <v>0.1807</v>
      </c>
      <c r="M4480" s="45">
        <f>IF(Measurements!L4477&lt;J$5,(J$6-Measurements!L4477)*((M$2-M$2*M$3-M$2*M$4)/J$4/24),0)</f>
        <v>0</v>
      </c>
      <c r="N4480" s="45">
        <f t="shared" si="122"/>
        <v>144.63067350405345</v>
      </c>
      <c r="O4480" s="140">
        <v>5922</v>
      </c>
    </row>
    <row r="4481" spans="1:15" x14ac:dyDescent="0.25">
      <c r="A4481" s="99">
        <v>43652.375</v>
      </c>
      <c r="B4481" s="27">
        <v>4474</v>
      </c>
      <c r="C4481" s="50"/>
      <c r="D4481" s="27"/>
      <c r="L4481" s="27">
        <v>0.14949999999999999</v>
      </c>
      <c r="M4481" s="45">
        <f>IF(Measurements!L4478&lt;J$5,(J$6-Measurements!L4478)*((M$2-M$2*M$3-M$2*M$4)/J$4/24),0)</f>
        <v>0</v>
      </c>
      <c r="N4481" s="45">
        <f t="shared" si="122"/>
        <v>127.53072869483876</v>
      </c>
      <c r="O4481" s="140">
        <v>6300</v>
      </c>
    </row>
    <row r="4482" spans="1:15" x14ac:dyDescent="0.25">
      <c r="A4482" s="99">
        <v>43652.416666666664</v>
      </c>
      <c r="B4482" s="27">
        <v>4475</v>
      </c>
      <c r="C4482" s="50"/>
      <c r="D4482" s="27"/>
      <c r="L4482" s="27">
        <v>0.1147</v>
      </c>
      <c r="M4482" s="45">
        <f>IF(Measurements!L4479&lt;J$5,(J$6-Measurements!L4479)*((M$2-M$2*M$3-M$2*M$4)/J$4/24),0)</f>
        <v>0</v>
      </c>
      <c r="N4482" s="45">
        <f t="shared" si="122"/>
        <v>108.45771333071465</v>
      </c>
      <c r="O4482" s="140">
        <v>6853</v>
      </c>
    </row>
    <row r="4483" spans="1:15" x14ac:dyDescent="0.25">
      <c r="A4483" s="99">
        <v>43652.458333333336</v>
      </c>
      <c r="B4483" s="27">
        <v>4476</v>
      </c>
      <c r="C4483" s="50"/>
      <c r="D4483" s="27"/>
      <c r="L4483" s="27">
        <v>8.9200000000000002E-2</v>
      </c>
      <c r="M4483" s="45">
        <f>IF(Measurements!L4480&lt;J$5,(J$6-Measurements!L4480)*((M$2-M$2*M$3-M$2*M$4)/J$4/24),0)</f>
        <v>0</v>
      </c>
      <c r="N4483" s="45">
        <f t="shared" si="122"/>
        <v>94.481796900106474</v>
      </c>
      <c r="O4483" s="140">
        <v>7421</v>
      </c>
    </row>
    <row r="4484" spans="1:15" x14ac:dyDescent="0.25">
      <c r="A4484" s="99">
        <v>43652.5</v>
      </c>
      <c r="B4484" s="27">
        <v>4477</v>
      </c>
      <c r="C4484" s="50"/>
      <c r="D4484" s="27"/>
      <c r="L4484" s="27">
        <v>7.3599999999999999E-2</v>
      </c>
      <c r="M4484" s="45">
        <f>IF(Measurements!L4481&lt;J$5,(J$6-Measurements!L4481)*((M$2-M$2*M$3-M$2*M$4)/J$4/24),0)</f>
        <v>0</v>
      </c>
      <c r="N4484" s="45">
        <f t="shared" si="122"/>
        <v>85.931824495499114</v>
      </c>
      <c r="O4484" s="140">
        <v>7825</v>
      </c>
    </row>
    <row r="4485" spans="1:15" x14ac:dyDescent="0.25">
      <c r="A4485" s="99">
        <v>43652.541666666664</v>
      </c>
      <c r="B4485" s="27">
        <v>4478</v>
      </c>
      <c r="C4485" s="50"/>
      <c r="D4485" s="27"/>
      <c r="L4485" s="27">
        <v>6.3399999999999998E-2</v>
      </c>
      <c r="M4485" s="45">
        <f>IF(Measurements!L4482&lt;J$5,(J$6-Measurements!L4482)*((M$2-M$2*M$3-M$2*M$4)/J$4/24),0)</f>
        <v>0</v>
      </c>
      <c r="N4485" s="45">
        <f t="shared" si="122"/>
        <v>80.341457923255859</v>
      </c>
      <c r="O4485" s="140">
        <v>8134</v>
      </c>
    </row>
    <row r="4486" spans="1:15" x14ac:dyDescent="0.25">
      <c r="A4486" s="99">
        <v>43652.583333333336</v>
      </c>
      <c r="B4486" s="27">
        <v>4479</v>
      </c>
      <c r="C4486" s="50"/>
      <c r="D4486" s="27"/>
      <c r="L4486" s="27">
        <v>5.7000000000000002E-2</v>
      </c>
      <c r="M4486" s="45">
        <f>IF(Measurements!L4483&lt;J$5,(J$6-Measurements!L4483)*((M$2-M$2*M$3-M$2*M$4)/J$4/24),0)</f>
        <v>0</v>
      </c>
      <c r="N4486" s="45">
        <f t="shared" si="122"/>
        <v>76.833776936750269</v>
      </c>
      <c r="O4486" s="140">
        <v>8258</v>
      </c>
    </row>
    <row r="4487" spans="1:15" x14ac:dyDescent="0.25">
      <c r="A4487" s="99">
        <v>43652.625</v>
      </c>
      <c r="B4487" s="27">
        <v>4480</v>
      </c>
      <c r="C4487" s="50"/>
      <c r="D4487" s="27"/>
      <c r="L4487" s="27">
        <v>5.6599999999999998E-2</v>
      </c>
      <c r="M4487" s="45">
        <f>IF(Measurements!L4484&lt;J$5,(J$6-Measurements!L4484)*((M$2-M$2*M$3-M$2*M$4)/J$4/24),0)</f>
        <v>0</v>
      </c>
      <c r="N4487" s="45">
        <f t="shared" si="122"/>
        <v>76.614546875093666</v>
      </c>
      <c r="O4487" s="140">
        <v>8289</v>
      </c>
    </row>
    <row r="4488" spans="1:15" x14ac:dyDescent="0.25">
      <c r="A4488" s="99">
        <v>43652.666666666664</v>
      </c>
      <c r="B4488" s="27">
        <v>4481</v>
      </c>
      <c r="C4488" s="50"/>
      <c r="D4488" s="27"/>
      <c r="L4488" s="27">
        <v>6.6199999999999995E-2</v>
      </c>
      <c r="M4488" s="45">
        <f>IF(Measurements!L4485&lt;J$5,(J$6-Measurements!L4485)*((M$2-M$2*M$3-M$2*M$4)/J$4/24),0)</f>
        <v>0</v>
      </c>
      <c r="N4488" s="45">
        <f t="shared" si="122"/>
        <v>81.876068354852038</v>
      </c>
      <c r="O4488" s="140">
        <v>8073</v>
      </c>
    </row>
    <row r="4489" spans="1:15" x14ac:dyDescent="0.25">
      <c r="A4489" s="99">
        <v>43652.708333333336</v>
      </c>
      <c r="B4489" s="27">
        <v>4482</v>
      </c>
      <c r="C4489" s="50"/>
      <c r="D4489" s="27"/>
      <c r="L4489" s="27">
        <v>8.9700000000000002E-2</v>
      </c>
      <c r="M4489" s="45">
        <f>IF(Measurements!L4486&lt;J$5,(J$6-Measurements!L4486)*((M$2-M$2*M$3-M$2*M$4)/J$4/24),0)</f>
        <v>0</v>
      </c>
      <c r="N4489" s="45">
        <f t="shared" ref="N4489:N4552" si="123">+M4489+$L4489*M$2*M$3/$M$6+M$5</f>
        <v>94.755834477177217</v>
      </c>
      <c r="O4489" s="140">
        <v>7330</v>
      </c>
    </row>
    <row r="4490" spans="1:15" x14ac:dyDescent="0.25">
      <c r="A4490" s="99">
        <v>43652.75</v>
      </c>
      <c r="B4490" s="27">
        <v>4483</v>
      </c>
      <c r="C4490" s="50"/>
      <c r="D4490" s="27"/>
      <c r="L4490" s="27">
        <v>0.12759999999999999</v>
      </c>
      <c r="M4490" s="45">
        <f>IF(Measurements!L4487&lt;J$5,(J$6-Measurements!L4487)*((M$2-M$2*M$3-M$2*M$4)/J$4/24),0)</f>
        <v>0</v>
      </c>
      <c r="N4490" s="45">
        <f t="shared" si="123"/>
        <v>115.52788281913996</v>
      </c>
      <c r="O4490" s="140">
        <v>6598</v>
      </c>
    </row>
    <row r="4491" spans="1:15" x14ac:dyDescent="0.25">
      <c r="A4491" s="99">
        <v>43652.791666666664</v>
      </c>
      <c r="B4491" s="27">
        <v>4484</v>
      </c>
      <c r="C4491" s="50"/>
      <c r="D4491" s="27"/>
      <c r="L4491" s="27">
        <v>0.1711</v>
      </c>
      <c r="M4491" s="45">
        <f>IF(Measurements!L4488&lt;J$5,(J$6-Measurements!L4488)*((M$2-M$2*M$3-M$2*M$4)/J$4/24),0)</f>
        <v>0</v>
      </c>
      <c r="N4491" s="45">
        <f t="shared" si="123"/>
        <v>139.36915202429509</v>
      </c>
      <c r="O4491" s="140">
        <v>6018</v>
      </c>
    </row>
    <row r="4492" spans="1:15" x14ac:dyDescent="0.25">
      <c r="A4492" s="99">
        <v>43652.833333333336</v>
      </c>
      <c r="B4492" s="27">
        <v>4485</v>
      </c>
      <c r="C4492" s="50"/>
      <c r="D4492" s="27"/>
      <c r="L4492" s="27">
        <v>0.2009</v>
      </c>
      <c r="M4492" s="45">
        <f>IF(Measurements!L4489&lt;J$5,(J$6-Measurements!L4489)*((M$2-M$2*M$3-M$2*M$4)/J$4/24),0)</f>
        <v>0</v>
      </c>
      <c r="N4492" s="45">
        <f t="shared" si="123"/>
        <v>155.70179161771171</v>
      </c>
      <c r="O4492" s="140">
        <v>5597</v>
      </c>
    </row>
    <row r="4493" spans="1:15" x14ac:dyDescent="0.25">
      <c r="A4493" s="99">
        <v>43652.875</v>
      </c>
      <c r="B4493" s="27">
        <v>4486</v>
      </c>
      <c r="C4493" s="50"/>
      <c r="D4493" s="27"/>
      <c r="L4493" s="27">
        <v>0.1973</v>
      </c>
      <c r="M4493" s="45">
        <f>IF(Measurements!L4490&lt;J$5,(J$6-Measurements!L4490)*((M$2-M$2*M$3-M$2*M$4)/J$4/24),0)</f>
        <v>0</v>
      </c>
      <c r="N4493" s="45">
        <f t="shared" si="123"/>
        <v>153.72872106280232</v>
      </c>
      <c r="O4493" s="140">
        <v>5644</v>
      </c>
    </row>
    <row r="4494" spans="1:15" x14ac:dyDescent="0.25">
      <c r="A4494" s="99">
        <v>43652.916666666664</v>
      </c>
      <c r="B4494" s="27">
        <v>4487</v>
      </c>
      <c r="C4494" s="50"/>
      <c r="D4494" s="27"/>
      <c r="L4494" s="27">
        <v>0.158</v>
      </c>
      <c r="M4494" s="45">
        <f>IF(Measurements!L4491&lt;J$5,(J$6-Measurements!L4491)*((M$2-M$2*M$3-M$2*M$4)/J$4/24),0)</f>
        <v>0</v>
      </c>
      <c r="N4494" s="45">
        <f t="shared" si="123"/>
        <v>132.18936750504147</v>
      </c>
      <c r="O4494" s="140">
        <v>6239</v>
      </c>
    </row>
    <row r="4495" spans="1:15" x14ac:dyDescent="0.25">
      <c r="A4495" s="99">
        <v>43652.958333333336</v>
      </c>
      <c r="B4495" s="27">
        <v>4488</v>
      </c>
      <c r="C4495" s="50"/>
      <c r="D4495" s="27"/>
      <c r="L4495" s="27">
        <v>0.1017</v>
      </c>
      <c r="M4495" s="45">
        <f>IF(Measurements!L4492&lt;J$5,(J$6-Measurements!L4492)*((M$2-M$2*M$3-M$2*M$4)/J$4/24),0)</f>
        <v>0</v>
      </c>
      <c r="N4495" s="45">
        <f t="shared" si="123"/>
        <v>101.33273632687519</v>
      </c>
      <c r="O4495" s="140">
        <v>7079</v>
      </c>
    </row>
    <row r="4496" spans="1:15" x14ac:dyDescent="0.25">
      <c r="A4496" s="99">
        <v>43653</v>
      </c>
      <c r="B4496" s="27">
        <v>4489</v>
      </c>
      <c r="C4496" s="50"/>
      <c r="D4496" s="27"/>
      <c r="E4496" s="45">
        <f>+IF((MIN(Measurements!G4493:G4516)+MAX(Measurements!G4493:G4516))/2&gt;=E$5,0,E$6-(MIN(Measurements!G4493:G4516)+MAX(Measurements!G4493:G4516))/2)</f>
        <v>0</v>
      </c>
      <c r="F4496" s="45">
        <f>+IF((MIN(Measurements!H4493:H4516)+MAX(Measurements!H4493:H4516))/2&gt;=F$5,0,F$6-(MIN(Measurements!H4493:H4516)+MAX(Measurements!H4493:H4516))/2)</f>
        <v>0</v>
      </c>
      <c r="G4496" s="45">
        <f>+IF((MIN(Measurements!I4493:I4516)+MAX(Measurements!I4493:I4516))/2&gt;=G$5,0,G$6-(MIN(Measurements!I4493:I4516)+MAX(Measurements!I4493:I4516))/2)</f>
        <v>0</v>
      </c>
      <c r="H4496" s="45">
        <f>+IF((MIN(Measurements!J4493:J4516)+MAX(Measurements!J4493:J4516))/2&gt;=H$5,0,H$6-(MIN(Measurements!J4493:J4516)+MAX(Measurements!J4493:J4516))/2)</f>
        <v>0</v>
      </c>
      <c r="I4496" s="45">
        <f>+IF((MIN(Measurements!K4493:K4516)+MAX(Measurements!K4493:K4516))/2&gt;=I$5,0,I$6-(MIN(Measurements!K4493:K4516)+MAX(Measurements!K4493:K4516))/2)</f>
        <v>0</v>
      </c>
      <c r="J4496" s="45">
        <f>+IF((MIN(Measurements!L4493:L4516)+MAX(Measurements!L4493:L4516))/2&gt;=J$5,0,J$6-(MIN(Measurements!L4493:L4516)+MAX(Measurements!L4493:L4516))/2)</f>
        <v>0</v>
      </c>
      <c r="L4496" s="27">
        <v>5.2600000000000001E-2</v>
      </c>
      <c r="M4496" s="45">
        <f>IF(Measurements!L4493&lt;J$5,(J$6-Measurements!L4493)*((M$2-M$2*M$3-M$2*M$4)/J$4/24),0)</f>
        <v>0</v>
      </c>
      <c r="N4496" s="45">
        <f t="shared" si="123"/>
        <v>74.422246258527679</v>
      </c>
      <c r="O4496" s="140">
        <v>8349</v>
      </c>
    </row>
    <row r="4497" spans="1:15" x14ac:dyDescent="0.25">
      <c r="A4497" s="99">
        <v>43653.041666666664</v>
      </c>
      <c r="B4497" s="27">
        <v>4490</v>
      </c>
      <c r="C4497" s="50"/>
      <c r="D4497" s="27"/>
      <c r="L4497" s="27">
        <v>2.3699999999999999E-2</v>
      </c>
      <c r="M4497" s="45">
        <f>IF(Measurements!L4494&lt;J$5,(J$6-Measurements!L4494)*((M$2-M$2*M$3-M$2*M$4)/J$4/24),0)</f>
        <v>0</v>
      </c>
      <c r="N4497" s="45">
        <f t="shared" si="123"/>
        <v>58.582874303838416</v>
      </c>
      <c r="O4497" s="140">
        <v>8615</v>
      </c>
    </row>
    <row r="4498" spans="1:15" x14ac:dyDescent="0.25">
      <c r="A4498" s="99">
        <v>43653.083333333336</v>
      </c>
      <c r="B4498" s="27">
        <v>4491</v>
      </c>
      <c r="C4498" s="50"/>
      <c r="D4498" s="27"/>
      <c r="L4498" s="27">
        <v>1.61E-2</v>
      </c>
      <c r="M4498" s="45">
        <f>IF(Measurements!L4495&lt;J$5,(J$6-Measurements!L4495)*((M$2-M$2*M$3-M$2*M$4)/J$4/24),0)</f>
        <v>0</v>
      </c>
      <c r="N4498" s="45">
        <f t="shared" si="123"/>
        <v>54.417503132363038</v>
      </c>
      <c r="O4498" s="140">
        <v>8738</v>
      </c>
    </row>
    <row r="4499" spans="1:15" x14ac:dyDescent="0.25">
      <c r="A4499" s="99">
        <v>43653.125</v>
      </c>
      <c r="B4499" s="27">
        <v>4492</v>
      </c>
      <c r="C4499" s="50"/>
      <c r="D4499" s="27"/>
      <c r="L4499" s="27">
        <v>2.87E-2</v>
      </c>
      <c r="M4499" s="45">
        <f>IF(Measurements!L4496&lt;J$5,(J$6-Measurements!L4496)*((M$2-M$2*M$3-M$2*M$4)/J$4/24),0)</f>
        <v>0</v>
      </c>
      <c r="N4499" s="45">
        <f t="shared" si="123"/>
        <v>61.323250074545903</v>
      </c>
      <c r="O4499" s="140">
        <v>8554</v>
      </c>
    </row>
    <row r="4500" spans="1:15" x14ac:dyDescent="0.25">
      <c r="A4500" s="99">
        <v>43653.166666666664</v>
      </c>
      <c r="B4500" s="27">
        <v>4493</v>
      </c>
      <c r="C4500" s="50"/>
      <c r="D4500" s="27"/>
      <c r="L4500" s="27">
        <v>6.2E-2</v>
      </c>
      <c r="M4500" s="45">
        <f>IF(Measurements!L4497&lt;J$5,(J$6-Measurements!L4497)*((M$2-M$2*M$3-M$2*M$4)/J$4/24),0)</f>
        <v>0</v>
      </c>
      <c r="N4500" s="45">
        <f t="shared" si="123"/>
        <v>79.574152707457756</v>
      </c>
      <c r="O4500" s="140">
        <v>8166</v>
      </c>
    </row>
    <row r="4501" spans="1:15" x14ac:dyDescent="0.25">
      <c r="A4501" s="99">
        <v>43653.208333333336</v>
      </c>
      <c r="B4501" s="27">
        <v>4494</v>
      </c>
      <c r="C4501" s="50"/>
      <c r="D4501" s="27"/>
      <c r="L4501" s="27">
        <v>0.11169999999999999</v>
      </c>
      <c r="M4501" s="45">
        <f>IF(Measurements!L4498&lt;J$5,(J$6-Measurements!L4498)*((M$2-M$2*M$3-M$2*M$4)/J$4/24),0)</f>
        <v>0</v>
      </c>
      <c r="N4501" s="45">
        <f t="shared" si="123"/>
        <v>106.81348786829015</v>
      </c>
      <c r="O4501" s="140">
        <v>6885</v>
      </c>
    </row>
    <row r="4502" spans="1:15" x14ac:dyDescent="0.25">
      <c r="A4502" s="99">
        <v>43653.25</v>
      </c>
      <c r="B4502" s="27">
        <v>4495</v>
      </c>
      <c r="C4502" s="50"/>
      <c r="D4502" s="27"/>
      <c r="L4502" s="27">
        <v>0.1613</v>
      </c>
      <c r="M4502" s="45">
        <f>IF(Measurements!L4499&lt;J$5,(J$6-Measurements!L4499)*((M$2-M$2*M$3-M$2*M$4)/J$4/24),0)</f>
        <v>0</v>
      </c>
      <c r="N4502" s="45">
        <f t="shared" si="123"/>
        <v>133.99801551370842</v>
      </c>
      <c r="O4502" s="140">
        <v>6146</v>
      </c>
    </row>
    <row r="4503" spans="1:15" x14ac:dyDescent="0.25">
      <c r="A4503" s="99">
        <v>43653.291666666664</v>
      </c>
      <c r="B4503" s="27">
        <v>4496</v>
      </c>
      <c r="C4503" s="50"/>
      <c r="D4503" s="27"/>
      <c r="L4503" s="27">
        <v>0.188</v>
      </c>
      <c r="M4503" s="45">
        <f>IF(Measurements!L4500&lt;J$5,(J$6-Measurements!L4500)*((M$2-M$2*M$3-M$2*M$4)/J$4/24),0)</f>
        <v>0</v>
      </c>
      <c r="N4503" s="45">
        <f t="shared" si="123"/>
        <v>148.6316221292864</v>
      </c>
      <c r="O4503" s="140">
        <v>5794</v>
      </c>
    </row>
    <row r="4504" spans="1:15" x14ac:dyDescent="0.25">
      <c r="A4504" s="99">
        <v>43653.333333333336</v>
      </c>
      <c r="B4504" s="27">
        <v>4497</v>
      </c>
      <c r="C4504" s="50"/>
      <c r="D4504" s="27"/>
      <c r="L4504" s="27">
        <v>0.1807</v>
      </c>
      <c r="M4504" s="45">
        <f>IF(Measurements!L4501&lt;J$5,(J$6-Measurements!L4501)*((M$2-M$2*M$3-M$2*M$4)/J$4/24),0)</f>
        <v>0</v>
      </c>
      <c r="N4504" s="45">
        <f t="shared" si="123"/>
        <v>144.63067350405345</v>
      </c>
      <c r="O4504" s="140">
        <v>5923</v>
      </c>
    </row>
    <row r="4505" spans="1:15" x14ac:dyDescent="0.25">
      <c r="A4505" s="99">
        <v>43653.375</v>
      </c>
      <c r="B4505" s="27">
        <v>4498</v>
      </c>
      <c r="C4505" s="50"/>
      <c r="D4505" s="27"/>
      <c r="L4505" s="27">
        <v>0.14949999999999999</v>
      </c>
      <c r="M4505" s="45">
        <f>IF(Measurements!L4502&lt;J$5,(J$6-Measurements!L4502)*((M$2-M$2*M$3-M$2*M$4)/J$4/24),0)</f>
        <v>0</v>
      </c>
      <c r="N4505" s="45">
        <f t="shared" si="123"/>
        <v>127.53072869483876</v>
      </c>
      <c r="O4505" s="140">
        <v>6301</v>
      </c>
    </row>
    <row r="4506" spans="1:15" x14ac:dyDescent="0.25">
      <c r="A4506" s="99">
        <v>43653.416666666664</v>
      </c>
      <c r="B4506" s="27">
        <v>4499</v>
      </c>
      <c r="C4506" s="50"/>
      <c r="D4506" s="27"/>
      <c r="L4506" s="27">
        <v>0.1147</v>
      </c>
      <c r="M4506" s="45">
        <f>IF(Measurements!L4503&lt;J$5,(J$6-Measurements!L4503)*((M$2-M$2*M$3-M$2*M$4)/J$4/24),0)</f>
        <v>0</v>
      </c>
      <c r="N4506" s="45">
        <f t="shared" si="123"/>
        <v>108.45771333071465</v>
      </c>
      <c r="O4506" s="140">
        <v>6854</v>
      </c>
    </row>
    <row r="4507" spans="1:15" x14ac:dyDescent="0.25">
      <c r="A4507" s="99">
        <v>43653.458333333336</v>
      </c>
      <c r="B4507" s="27">
        <v>4500</v>
      </c>
      <c r="C4507" s="50"/>
      <c r="D4507" s="27"/>
      <c r="L4507" s="27">
        <v>8.9200000000000002E-2</v>
      </c>
      <c r="M4507" s="45">
        <f>IF(Measurements!L4504&lt;J$5,(J$6-Measurements!L4504)*((M$2-M$2*M$3-M$2*M$4)/J$4/24),0)</f>
        <v>0</v>
      </c>
      <c r="N4507" s="45">
        <f t="shared" si="123"/>
        <v>94.481796900106474</v>
      </c>
      <c r="O4507" s="140">
        <v>7422</v>
      </c>
    </row>
    <row r="4508" spans="1:15" x14ac:dyDescent="0.25">
      <c r="A4508" s="99">
        <v>43653.5</v>
      </c>
      <c r="B4508" s="27">
        <v>4501</v>
      </c>
      <c r="C4508" s="50"/>
      <c r="D4508" s="27"/>
      <c r="L4508" s="27">
        <v>7.3599999999999999E-2</v>
      </c>
      <c r="M4508" s="45">
        <f>IF(Measurements!L4505&lt;J$5,(J$6-Measurements!L4505)*((M$2-M$2*M$3-M$2*M$4)/J$4/24),0)</f>
        <v>0</v>
      </c>
      <c r="N4508" s="45">
        <f t="shared" si="123"/>
        <v>85.931824495499114</v>
      </c>
      <c r="O4508" s="140">
        <v>7826</v>
      </c>
    </row>
    <row r="4509" spans="1:15" x14ac:dyDescent="0.25">
      <c r="A4509" s="99">
        <v>43653.541666666664</v>
      </c>
      <c r="B4509" s="27">
        <v>4502</v>
      </c>
      <c r="C4509" s="50"/>
      <c r="D4509" s="27"/>
      <c r="L4509" s="27">
        <v>6.3399999999999998E-2</v>
      </c>
      <c r="M4509" s="45">
        <f>IF(Measurements!L4506&lt;J$5,(J$6-Measurements!L4506)*((M$2-M$2*M$3-M$2*M$4)/J$4/24),0)</f>
        <v>0</v>
      </c>
      <c r="N4509" s="45">
        <f t="shared" si="123"/>
        <v>80.341457923255859</v>
      </c>
      <c r="O4509" s="140">
        <v>8135</v>
      </c>
    </row>
    <row r="4510" spans="1:15" x14ac:dyDescent="0.25">
      <c r="A4510" s="99">
        <v>43653.583333333336</v>
      </c>
      <c r="B4510" s="27">
        <v>4503</v>
      </c>
      <c r="C4510" s="50"/>
      <c r="D4510" s="27"/>
      <c r="L4510" s="27">
        <v>5.7000000000000002E-2</v>
      </c>
      <c r="M4510" s="45">
        <f>IF(Measurements!L4507&lt;J$5,(J$6-Measurements!L4507)*((M$2-M$2*M$3-M$2*M$4)/J$4/24),0)</f>
        <v>0</v>
      </c>
      <c r="N4510" s="45">
        <f t="shared" si="123"/>
        <v>76.833776936750269</v>
      </c>
      <c r="O4510" s="140">
        <v>8259</v>
      </c>
    </row>
    <row r="4511" spans="1:15" x14ac:dyDescent="0.25">
      <c r="A4511" s="99">
        <v>43653.625</v>
      </c>
      <c r="B4511" s="27">
        <v>4504</v>
      </c>
      <c r="C4511" s="50"/>
      <c r="D4511" s="27"/>
      <c r="L4511" s="27">
        <v>5.6599999999999998E-2</v>
      </c>
      <c r="M4511" s="45">
        <f>IF(Measurements!L4508&lt;J$5,(J$6-Measurements!L4508)*((M$2-M$2*M$3-M$2*M$4)/J$4/24),0)</f>
        <v>0</v>
      </c>
      <c r="N4511" s="45">
        <f t="shared" si="123"/>
        <v>76.614546875093666</v>
      </c>
      <c r="O4511" s="140">
        <v>8290</v>
      </c>
    </row>
    <row r="4512" spans="1:15" x14ac:dyDescent="0.25">
      <c r="A4512" s="99">
        <v>43653.666666666664</v>
      </c>
      <c r="B4512" s="27">
        <v>4505</v>
      </c>
      <c r="C4512" s="50"/>
      <c r="D4512" s="27"/>
      <c r="L4512" s="27">
        <v>6.6199999999999995E-2</v>
      </c>
      <c r="M4512" s="45">
        <f>IF(Measurements!L4509&lt;J$5,(J$6-Measurements!L4509)*((M$2-M$2*M$3-M$2*M$4)/J$4/24),0)</f>
        <v>0</v>
      </c>
      <c r="N4512" s="45">
        <f t="shared" si="123"/>
        <v>81.876068354852038</v>
      </c>
      <c r="O4512" s="140">
        <v>8074</v>
      </c>
    </row>
    <row r="4513" spans="1:15" x14ac:dyDescent="0.25">
      <c r="A4513" s="99">
        <v>43653.708333333336</v>
      </c>
      <c r="B4513" s="27">
        <v>4506</v>
      </c>
      <c r="C4513" s="50"/>
      <c r="D4513" s="27"/>
      <c r="L4513" s="27">
        <v>8.9700000000000002E-2</v>
      </c>
      <c r="M4513" s="45">
        <f>IF(Measurements!L4510&lt;J$5,(J$6-Measurements!L4510)*((M$2-M$2*M$3-M$2*M$4)/J$4/24),0)</f>
        <v>0</v>
      </c>
      <c r="N4513" s="45">
        <f t="shared" si="123"/>
        <v>94.755834477177217</v>
      </c>
      <c r="O4513" s="140">
        <v>7331</v>
      </c>
    </row>
    <row r="4514" spans="1:15" x14ac:dyDescent="0.25">
      <c r="A4514" s="99">
        <v>43653.75</v>
      </c>
      <c r="B4514" s="27">
        <v>4507</v>
      </c>
      <c r="C4514" s="50"/>
      <c r="D4514" s="27"/>
      <c r="L4514" s="27">
        <v>0.12759999999999999</v>
      </c>
      <c r="M4514" s="45">
        <f>IF(Measurements!L4511&lt;J$5,(J$6-Measurements!L4511)*((M$2-M$2*M$3-M$2*M$4)/J$4/24),0)</f>
        <v>0</v>
      </c>
      <c r="N4514" s="45">
        <f t="shared" si="123"/>
        <v>115.52788281913996</v>
      </c>
      <c r="O4514" s="140">
        <v>6599</v>
      </c>
    </row>
    <row r="4515" spans="1:15" x14ac:dyDescent="0.25">
      <c r="A4515" s="99">
        <v>43653.791666666664</v>
      </c>
      <c r="B4515" s="27">
        <v>4508</v>
      </c>
      <c r="C4515" s="50"/>
      <c r="D4515" s="27"/>
      <c r="L4515" s="27">
        <v>0.1711</v>
      </c>
      <c r="M4515" s="45">
        <f>IF(Measurements!L4512&lt;J$5,(J$6-Measurements!L4512)*((M$2-M$2*M$3-M$2*M$4)/J$4/24),0)</f>
        <v>0</v>
      </c>
      <c r="N4515" s="45">
        <f t="shared" si="123"/>
        <v>139.36915202429509</v>
      </c>
      <c r="O4515" s="140">
        <v>6019</v>
      </c>
    </row>
    <row r="4516" spans="1:15" x14ac:dyDescent="0.25">
      <c r="A4516" s="99">
        <v>43653.833333333336</v>
      </c>
      <c r="B4516" s="27">
        <v>4509</v>
      </c>
      <c r="C4516" s="50"/>
      <c r="D4516" s="27"/>
      <c r="L4516" s="27">
        <v>0.2009</v>
      </c>
      <c r="M4516" s="45">
        <f>IF(Measurements!L4513&lt;J$5,(J$6-Measurements!L4513)*((M$2-M$2*M$3-M$2*M$4)/J$4/24),0)</f>
        <v>0</v>
      </c>
      <c r="N4516" s="45">
        <f t="shared" si="123"/>
        <v>155.70179161771171</v>
      </c>
      <c r="O4516" s="140">
        <v>5598</v>
      </c>
    </row>
    <row r="4517" spans="1:15" x14ac:dyDescent="0.25">
      <c r="A4517" s="99">
        <v>43653.875</v>
      </c>
      <c r="B4517" s="27">
        <v>4510</v>
      </c>
      <c r="C4517" s="50"/>
      <c r="D4517" s="27"/>
      <c r="L4517" s="27">
        <v>0.1973</v>
      </c>
      <c r="M4517" s="45">
        <f>IF(Measurements!L4514&lt;J$5,(J$6-Measurements!L4514)*((M$2-M$2*M$3-M$2*M$4)/J$4/24),0)</f>
        <v>0</v>
      </c>
      <c r="N4517" s="45">
        <f t="shared" si="123"/>
        <v>153.72872106280232</v>
      </c>
      <c r="O4517" s="140">
        <v>5645</v>
      </c>
    </row>
    <row r="4518" spans="1:15" x14ac:dyDescent="0.25">
      <c r="A4518" s="99">
        <v>43653.916666666664</v>
      </c>
      <c r="B4518" s="27">
        <v>4511</v>
      </c>
      <c r="C4518" s="50"/>
      <c r="D4518" s="27"/>
      <c r="L4518" s="27">
        <v>0.158</v>
      </c>
      <c r="M4518" s="45">
        <f>IF(Measurements!L4515&lt;J$5,(J$6-Measurements!L4515)*((M$2-M$2*M$3-M$2*M$4)/J$4/24),0)</f>
        <v>0</v>
      </c>
      <c r="N4518" s="45">
        <f t="shared" si="123"/>
        <v>132.18936750504147</v>
      </c>
      <c r="O4518" s="140">
        <v>6240</v>
      </c>
    </row>
    <row r="4519" spans="1:15" x14ac:dyDescent="0.25">
      <c r="A4519" s="99">
        <v>43653.958333333336</v>
      </c>
      <c r="B4519" s="27">
        <v>4512</v>
      </c>
      <c r="C4519" s="50"/>
      <c r="D4519" s="27"/>
      <c r="L4519" s="27">
        <v>0.1017</v>
      </c>
      <c r="M4519" s="45">
        <f>IF(Measurements!L4516&lt;J$5,(J$6-Measurements!L4516)*((M$2-M$2*M$3-M$2*M$4)/J$4/24),0)</f>
        <v>0</v>
      </c>
      <c r="N4519" s="45">
        <f t="shared" si="123"/>
        <v>101.33273632687519</v>
      </c>
      <c r="O4519" s="140">
        <v>7080</v>
      </c>
    </row>
    <row r="4520" spans="1:15" x14ac:dyDescent="0.25">
      <c r="A4520" s="99">
        <v>43654</v>
      </c>
      <c r="B4520" s="27">
        <v>4513</v>
      </c>
      <c r="C4520" s="50"/>
      <c r="D4520" s="27"/>
      <c r="E4520" s="45">
        <f>+IF((MIN(Measurements!G4517:G4540)+MAX(Measurements!G4517:G4540))/2&gt;=E$5,0,E$6-(MIN(Measurements!G4517:G4540)+MAX(Measurements!G4517:G4540))/2)</f>
        <v>0</v>
      </c>
      <c r="F4520" s="45">
        <f>+IF((MIN(Measurements!H4517:H4540)+MAX(Measurements!H4517:H4540))/2&gt;=F$5,0,F$6-(MIN(Measurements!H4517:H4540)+MAX(Measurements!H4517:H4540))/2)</f>
        <v>0</v>
      </c>
      <c r="G4520" s="45">
        <f>+IF((MIN(Measurements!I4517:I4540)+MAX(Measurements!I4517:I4540))/2&gt;=G$5,0,G$6-(MIN(Measurements!I4517:I4540)+MAX(Measurements!I4517:I4540))/2)</f>
        <v>0</v>
      </c>
      <c r="H4520" s="45">
        <f>+IF((MIN(Measurements!J4517:J4540)+MAX(Measurements!J4517:J4540))/2&gt;=H$5,0,H$6-(MIN(Measurements!J4517:J4540)+MAX(Measurements!J4517:J4540))/2)</f>
        <v>0</v>
      </c>
      <c r="I4520" s="45">
        <f>+IF((MIN(Measurements!K4517:K4540)+MAX(Measurements!K4517:K4540))/2&gt;=I$5,0,I$6-(MIN(Measurements!K4517:K4540)+MAX(Measurements!K4517:K4540))/2)</f>
        <v>0</v>
      </c>
      <c r="J4520" s="45">
        <f>+IF((MIN(Measurements!L4517:L4540)+MAX(Measurements!L4517:L4540))/2&gt;=J$5,0,J$6-(MIN(Measurements!L4517:L4540)+MAX(Measurements!L4517:L4540))/2)</f>
        <v>0</v>
      </c>
      <c r="L4520" s="27">
        <v>5.2600000000000001E-2</v>
      </c>
      <c r="M4520" s="45">
        <f>IF(Measurements!L4517&lt;J$5,(J$6-Measurements!L4517)*((M$2-M$2*M$3-M$2*M$4)/J$4/24),0)</f>
        <v>0</v>
      </c>
      <c r="N4520" s="45">
        <f t="shared" si="123"/>
        <v>74.422246258527679</v>
      </c>
      <c r="O4520" s="140">
        <v>8350</v>
      </c>
    </row>
    <row r="4521" spans="1:15" x14ac:dyDescent="0.25">
      <c r="A4521" s="99">
        <v>43654.041666666664</v>
      </c>
      <c r="B4521" s="27">
        <v>4514</v>
      </c>
      <c r="C4521" s="50"/>
      <c r="D4521" s="27"/>
      <c r="L4521" s="27">
        <v>2.3699999999999999E-2</v>
      </c>
      <c r="M4521" s="45">
        <f>IF(Measurements!L4518&lt;J$5,(J$6-Measurements!L4518)*((M$2-M$2*M$3-M$2*M$4)/J$4/24),0)</f>
        <v>0</v>
      </c>
      <c r="N4521" s="45">
        <f t="shared" si="123"/>
        <v>58.582874303838416</v>
      </c>
      <c r="O4521" s="140">
        <v>8616</v>
      </c>
    </row>
    <row r="4522" spans="1:15" x14ac:dyDescent="0.25">
      <c r="A4522" s="99">
        <v>43654.083333333336</v>
      </c>
      <c r="B4522" s="27">
        <v>4515</v>
      </c>
      <c r="C4522" s="50"/>
      <c r="D4522" s="27"/>
      <c r="L4522" s="27">
        <v>1.61E-2</v>
      </c>
      <c r="M4522" s="45">
        <f>IF(Measurements!L4519&lt;J$5,(J$6-Measurements!L4519)*((M$2-M$2*M$3-M$2*M$4)/J$4/24),0)</f>
        <v>0</v>
      </c>
      <c r="N4522" s="45">
        <f t="shared" si="123"/>
        <v>54.417503132363038</v>
      </c>
      <c r="O4522" s="140">
        <v>8739</v>
      </c>
    </row>
    <row r="4523" spans="1:15" x14ac:dyDescent="0.25">
      <c r="A4523" s="99">
        <v>43654.125</v>
      </c>
      <c r="B4523" s="27">
        <v>4516</v>
      </c>
      <c r="C4523" s="50"/>
      <c r="D4523" s="27"/>
      <c r="L4523" s="27">
        <v>2.87E-2</v>
      </c>
      <c r="M4523" s="45">
        <f>IF(Measurements!L4520&lt;J$5,(J$6-Measurements!L4520)*((M$2-M$2*M$3-M$2*M$4)/J$4/24),0)</f>
        <v>0</v>
      </c>
      <c r="N4523" s="45">
        <f t="shared" si="123"/>
        <v>61.323250074545903</v>
      </c>
      <c r="O4523" s="140">
        <v>8555</v>
      </c>
    </row>
    <row r="4524" spans="1:15" x14ac:dyDescent="0.25">
      <c r="A4524" s="99">
        <v>43654.166666666664</v>
      </c>
      <c r="B4524" s="27">
        <v>4517</v>
      </c>
      <c r="C4524" s="50"/>
      <c r="D4524" s="27"/>
      <c r="L4524" s="27">
        <v>6.2E-2</v>
      </c>
      <c r="M4524" s="45">
        <f>IF(Measurements!L4521&lt;J$5,(J$6-Measurements!L4521)*((M$2-M$2*M$3-M$2*M$4)/J$4/24),0)</f>
        <v>0</v>
      </c>
      <c r="N4524" s="45">
        <f t="shared" si="123"/>
        <v>79.574152707457756</v>
      </c>
      <c r="O4524" s="140">
        <v>8167</v>
      </c>
    </row>
    <row r="4525" spans="1:15" x14ac:dyDescent="0.25">
      <c r="A4525" s="99">
        <v>43654.208333333336</v>
      </c>
      <c r="B4525" s="27">
        <v>4518</v>
      </c>
      <c r="C4525" s="50"/>
      <c r="D4525" s="27"/>
      <c r="L4525" s="27">
        <v>0.11169999999999999</v>
      </c>
      <c r="M4525" s="45">
        <f>IF(Measurements!L4522&lt;J$5,(J$6-Measurements!L4522)*((M$2-M$2*M$3-M$2*M$4)/J$4/24),0)</f>
        <v>0</v>
      </c>
      <c r="N4525" s="45">
        <f t="shared" si="123"/>
        <v>106.81348786829015</v>
      </c>
      <c r="O4525" s="140">
        <v>6886</v>
      </c>
    </row>
    <row r="4526" spans="1:15" x14ac:dyDescent="0.25">
      <c r="A4526" s="99">
        <v>43654.25</v>
      </c>
      <c r="B4526" s="27">
        <v>4519</v>
      </c>
      <c r="C4526" s="50"/>
      <c r="D4526" s="27"/>
      <c r="L4526" s="27">
        <v>0.1613</v>
      </c>
      <c r="M4526" s="45">
        <f>IF(Measurements!L4523&lt;J$5,(J$6-Measurements!L4523)*((M$2-M$2*M$3-M$2*M$4)/J$4/24),0)</f>
        <v>0</v>
      </c>
      <c r="N4526" s="45">
        <f t="shared" si="123"/>
        <v>133.99801551370842</v>
      </c>
      <c r="O4526" s="140">
        <v>6147</v>
      </c>
    </row>
    <row r="4527" spans="1:15" x14ac:dyDescent="0.25">
      <c r="A4527" s="99">
        <v>43654.291666666664</v>
      </c>
      <c r="B4527" s="27">
        <v>4520</v>
      </c>
      <c r="C4527" s="50"/>
      <c r="D4527" s="27"/>
      <c r="L4527" s="27">
        <v>0.188</v>
      </c>
      <c r="M4527" s="45">
        <f>IF(Measurements!L4524&lt;J$5,(J$6-Measurements!L4524)*((M$2-M$2*M$3-M$2*M$4)/J$4/24),0)</f>
        <v>0</v>
      </c>
      <c r="N4527" s="45">
        <f t="shared" si="123"/>
        <v>148.6316221292864</v>
      </c>
      <c r="O4527" s="140">
        <v>5795</v>
      </c>
    </row>
    <row r="4528" spans="1:15" x14ac:dyDescent="0.25">
      <c r="A4528" s="99">
        <v>43654.333333333336</v>
      </c>
      <c r="B4528" s="27">
        <v>4521</v>
      </c>
      <c r="C4528" s="50"/>
      <c r="D4528" s="27"/>
      <c r="L4528" s="27">
        <v>0.1807</v>
      </c>
      <c r="M4528" s="45">
        <f>IF(Measurements!L4525&lt;J$5,(J$6-Measurements!L4525)*((M$2-M$2*M$3-M$2*M$4)/J$4/24),0)</f>
        <v>0</v>
      </c>
      <c r="N4528" s="45">
        <f t="shared" si="123"/>
        <v>144.63067350405345</v>
      </c>
      <c r="O4528" s="140">
        <v>5924</v>
      </c>
    </row>
    <row r="4529" spans="1:15" x14ac:dyDescent="0.25">
      <c r="A4529" s="99">
        <v>43654.375</v>
      </c>
      <c r="B4529" s="27">
        <v>4522</v>
      </c>
      <c r="C4529" s="50"/>
      <c r="D4529" s="27"/>
      <c r="L4529" s="27">
        <v>0.14949999999999999</v>
      </c>
      <c r="M4529" s="45">
        <f>IF(Measurements!L4526&lt;J$5,(J$6-Measurements!L4526)*((M$2-M$2*M$3-M$2*M$4)/J$4/24),0)</f>
        <v>0</v>
      </c>
      <c r="N4529" s="45">
        <f t="shared" si="123"/>
        <v>127.53072869483876</v>
      </c>
      <c r="O4529" s="140">
        <v>6302</v>
      </c>
    </row>
    <row r="4530" spans="1:15" x14ac:dyDescent="0.25">
      <c r="A4530" s="99">
        <v>43654.416666666664</v>
      </c>
      <c r="B4530" s="27">
        <v>4523</v>
      </c>
      <c r="C4530" s="50"/>
      <c r="D4530" s="27"/>
      <c r="L4530" s="27">
        <v>0.1147</v>
      </c>
      <c r="M4530" s="45">
        <f>IF(Measurements!L4527&lt;J$5,(J$6-Measurements!L4527)*((M$2-M$2*M$3-M$2*M$4)/J$4/24),0)</f>
        <v>0</v>
      </c>
      <c r="N4530" s="45">
        <f t="shared" si="123"/>
        <v>108.45771333071465</v>
      </c>
      <c r="O4530" s="140">
        <v>6855</v>
      </c>
    </row>
    <row r="4531" spans="1:15" x14ac:dyDescent="0.25">
      <c r="A4531" s="99">
        <v>43654.458333333336</v>
      </c>
      <c r="B4531" s="27">
        <v>4524</v>
      </c>
      <c r="C4531" s="50"/>
      <c r="D4531" s="27"/>
      <c r="L4531" s="27">
        <v>8.9200000000000002E-2</v>
      </c>
      <c r="M4531" s="45">
        <f>IF(Measurements!L4528&lt;J$5,(J$6-Measurements!L4528)*((M$2-M$2*M$3-M$2*M$4)/J$4/24),0)</f>
        <v>0</v>
      </c>
      <c r="N4531" s="45">
        <f t="shared" si="123"/>
        <v>94.481796900106474</v>
      </c>
      <c r="O4531" s="140">
        <v>7423</v>
      </c>
    </row>
    <row r="4532" spans="1:15" x14ac:dyDescent="0.25">
      <c r="A4532" s="99">
        <v>43654.5</v>
      </c>
      <c r="B4532" s="27">
        <v>4525</v>
      </c>
      <c r="C4532" s="50"/>
      <c r="D4532" s="27"/>
      <c r="L4532" s="27">
        <v>7.3599999999999999E-2</v>
      </c>
      <c r="M4532" s="45">
        <f>IF(Measurements!L4529&lt;J$5,(J$6-Measurements!L4529)*((M$2-M$2*M$3-M$2*M$4)/J$4/24),0)</f>
        <v>0</v>
      </c>
      <c r="N4532" s="45">
        <f t="shared" si="123"/>
        <v>85.931824495499114</v>
      </c>
      <c r="O4532" s="140">
        <v>7827</v>
      </c>
    </row>
    <row r="4533" spans="1:15" x14ac:dyDescent="0.25">
      <c r="A4533" s="99">
        <v>43654.541666666664</v>
      </c>
      <c r="B4533" s="27">
        <v>4526</v>
      </c>
      <c r="C4533" s="50"/>
      <c r="D4533" s="27"/>
      <c r="L4533" s="27">
        <v>6.3399999999999998E-2</v>
      </c>
      <c r="M4533" s="45">
        <f>IF(Measurements!L4530&lt;J$5,(J$6-Measurements!L4530)*((M$2-M$2*M$3-M$2*M$4)/J$4/24),0)</f>
        <v>0</v>
      </c>
      <c r="N4533" s="45">
        <f t="shared" si="123"/>
        <v>80.341457923255859</v>
      </c>
      <c r="O4533" s="140">
        <v>8136</v>
      </c>
    </row>
    <row r="4534" spans="1:15" x14ac:dyDescent="0.25">
      <c r="A4534" s="99">
        <v>43654.583333333336</v>
      </c>
      <c r="B4534" s="27">
        <v>4527</v>
      </c>
      <c r="C4534" s="50"/>
      <c r="D4534" s="27"/>
      <c r="L4534" s="27">
        <v>5.7000000000000002E-2</v>
      </c>
      <c r="M4534" s="45">
        <f>IF(Measurements!L4531&lt;J$5,(J$6-Measurements!L4531)*((M$2-M$2*M$3-M$2*M$4)/J$4/24),0)</f>
        <v>0</v>
      </c>
      <c r="N4534" s="45">
        <f t="shared" si="123"/>
        <v>76.833776936750269</v>
      </c>
      <c r="O4534" s="140">
        <v>8260</v>
      </c>
    </row>
    <row r="4535" spans="1:15" x14ac:dyDescent="0.25">
      <c r="A4535" s="99">
        <v>43654.625</v>
      </c>
      <c r="B4535" s="27">
        <v>4528</v>
      </c>
      <c r="C4535" s="50"/>
      <c r="D4535" s="27"/>
      <c r="L4535" s="27">
        <v>5.6599999999999998E-2</v>
      </c>
      <c r="M4535" s="45">
        <f>IF(Measurements!L4532&lt;J$5,(J$6-Measurements!L4532)*((M$2-M$2*M$3-M$2*M$4)/J$4/24),0)</f>
        <v>0</v>
      </c>
      <c r="N4535" s="45">
        <f t="shared" si="123"/>
        <v>76.614546875093666</v>
      </c>
      <c r="O4535" s="140">
        <v>8291</v>
      </c>
    </row>
    <row r="4536" spans="1:15" x14ac:dyDescent="0.25">
      <c r="A4536" s="99">
        <v>43654.666666666664</v>
      </c>
      <c r="B4536" s="27">
        <v>4529</v>
      </c>
      <c r="C4536" s="50"/>
      <c r="D4536" s="27"/>
      <c r="L4536" s="27">
        <v>6.6199999999999995E-2</v>
      </c>
      <c r="M4536" s="45">
        <f>IF(Measurements!L4533&lt;J$5,(J$6-Measurements!L4533)*((M$2-M$2*M$3-M$2*M$4)/J$4/24),0)</f>
        <v>0</v>
      </c>
      <c r="N4536" s="45">
        <f t="shared" si="123"/>
        <v>81.876068354852038</v>
      </c>
      <c r="O4536" s="140">
        <v>8075</v>
      </c>
    </row>
    <row r="4537" spans="1:15" x14ac:dyDescent="0.25">
      <c r="A4537" s="99">
        <v>43654.708333333336</v>
      </c>
      <c r="B4537" s="27">
        <v>4530</v>
      </c>
      <c r="C4537" s="50"/>
      <c r="D4537" s="27"/>
      <c r="L4537" s="27">
        <v>8.9700000000000002E-2</v>
      </c>
      <c r="M4537" s="45">
        <f>IF(Measurements!L4534&lt;J$5,(J$6-Measurements!L4534)*((M$2-M$2*M$3-M$2*M$4)/J$4/24),0)</f>
        <v>0</v>
      </c>
      <c r="N4537" s="45">
        <f t="shared" si="123"/>
        <v>94.755834477177217</v>
      </c>
      <c r="O4537" s="140">
        <v>7332</v>
      </c>
    </row>
    <row r="4538" spans="1:15" x14ac:dyDescent="0.25">
      <c r="A4538" s="99">
        <v>43654.75</v>
      </c>
      <c r="B4538" s="27">
        <v>4531</v>
      </c>
      <c r="C4538" s="50"/>
      <c r="D4538" s="27"/>
      <c r="L4538" s="27">
        <v>0.12759999999999999</v>
      </c>
      <c r="M4538" s="45">
        <f>IF(Measurements!L4535&lt;J$5,(J$6-Measurements!L4535)*((M$2-M$2*M$3-M$2*M$4)/J$4/24),0)</f>
        <v>0</v>
      </c>
      <c r="N4538" s="45">
        <f t="shared" si="123"/>
        <v>115.52788281913996</v>
      </c>
      <c r="O4538" s="140">
        <v>6600</v>
      </c>
    </row>
    <row r="4539" spans="1:15" x14ac:dyDescent="0.25">
      <c r="A4539" s="99">
        <v>43654.791666666664</v>
      </c>
      <c r="B4539" s="27">
        <v>4532</v>
      </c>
      <c r="C4539" s="50"/>
      <c r="D4539" s="27"/>
      <c r="L4539" s="27">
        <v>0.1711</v>
      </c>
      <c r="M4539" s="45">
        <f>IF(Measurements!L4536&lt;J$5,(J$6-Measurements!L4536)*((M$2-M$2*M$3-M$2*M$4)/J$4/24),0)</f>
        <v>0</v>
      </c>
      <c r="N4539" s="45">
        <f t="shared" si="123"/>
        <v>139.36915202429509</v>
      </c>
      <c r="O4539" s="140">
        <v>6020</v>
      </c>
    </row>
    <row r="4540" spans="1:15" x14ac:dyDescent="0.25">
      <c r="A4540" s="99">
        <v>43654.833333333336</v>
      </c>
      <c r="B4540" s="27">
        <v>4533</v>
      </c>
      <c r="C4540" s="50"/>
      <c r="D4540" s="27"/>
      <c r="L4540" s="27">
        <v>0.2009</v>
      </c>
      <c r="M4540" s="45">
        <f>IF(Measurements!L4537&lt;J$5,(J$6-Measurements!L4537)*((M$2-M$2*M$3-M$2*M$4)/J$4/24),0)</f>
        <v>0</v>
      </c>
      <c r="N4540" s="45">
        <f t="shared" si="123"/>
        <v>155.70179161771171</v>
      </c>
      <c r="O4540" s="140">
        <v>5599</v>
      </c>
    </row>
    <row r="4541" spans="1:15" x14ac:dyDescent="0.25">
      <c r="A4541" s="99">
        <v>43654.875</v>
      </c>
      <c r="B4541" s="27">
        <v>4534</v>
      </c>
      <c r="C4541" s="50"/>
      <c r="D4541" s="27"/>
      <c r="L4541" s="27">
        <v>0.1973</v>
      </c>
      <c r="M4541" s="45">
        <f>IF(Measurements!L4538&lt;J$5,(J$6-Measurements!L4538)*((M$2-M$2*M$3-M$2*M$4)/J$4/24),0)</f>
        <v>0</v>
      </c>
      <c r="N4541" s="45">
        <f t="shared" si="123"/>
        <v>153.72872106280232</v>
      </c>
      <c r="O4541" s="140">
        <v>5646</v>
      </c>
    </row>
    <row r="4542" spans="1:15" x14ac:dyDescent="0.25">
      <c r="A4542" s="99">
        <v>43654.916666666664</v>
      </c>
      <c r="B4542" s="27">
        <v>4535</v>
      </c>
      <c r="C4542" s="50"/>
      <c r="D4542" s="27"/>
      <c r="L4542" s="27">
        <v>0.158</v>
      </c>
      <c r="M4542" s="45">
        <f>IF(Measurements!L4539&lt;J$5,(J$6-Measurements!L4539)*((M$2-M$2*M$3-M$2*M$4)/J$4/24),0)</f>
        <v>0</v>
      </c>
      <c r="N4542" s="45">
        <f t="shared" si="123"/>
        <v>132.18936750504147</v>
      </c>
      <c r="O4542" s="140">
        <v>6241</v>
      </c>
    </row>
    <row r="4543" spans="1:15" x14ac:dyDescent="0.25">
      <c r="A4543" s="99">
        <v>43654.958333333336</v>
      </c>
      <c r="B4543" s="27">
        <v>4536</v>
      </c>
      <c r="C4543" s="50"/>
      <c r="D4543" s="27"/>
      <c r="L4543" s="27">
        <v>0.1017</v>
      </c>
      <c r="M4543" s="45">
        <f>IF(Measurements!L4540&lt;J$5,(J$6-Measurements!L4540)*((M$2-M$2*M$3-M$2*M$4)/J$4/24),0)</f>
        <v>0</v>
      </c>
      <c r="N4543" s="45">
        <f t="shared" si="123"/>
        <v>101.33273632687519</v>
      </c>
      <c r="O4543" s="140">
        <v>7081</v>
      </c>
    </row>
    <row r="4544" spans="1:15" x14ac:dyDescent="0.25">
      <c r="A4544" s="99">
        <v>43655</v>
      </c>
      <c r="B4544" s="27">
        <v>4537</v>
      </c>
      <c r="C4544" s="50"/>
      <c r="D4544" s="27"/>
      <c r="E4544" s="45">
        <f>+IF((MIN(Measurements!G4541:G4564)+MAX(Measurements!G4541:G4564))/2&gt;=E$5,0,E$6-(MIN(Measurements!G4541:G4564)+MAX(Measurements!G4541:G4564))/2)</f>
        <v>0</v>
      </c>
      <c r="F4544" s="45">
        <f>+IF((MIN(Measurements!H4541:H4564)+MAX(Measurements!H4541:H4564))/2&gt;=F$5,0,F$6-(MIN(Measurements!H4541:H4564)+MAX(Measurements!H4541:H4564))/2)</f>
        <v>0</v>
      </c>
      <c r="G4544" s="45">
        <f>+IF((MIN(Measurements!I4541:I4564)+MAX(Measurements!I4541:I4564))/2&gt;=G$5,0,G$6-(MIN(Measurements!I4541:I4564)+MAX(Measurements!I4541:I4564))/2)</f>
        <v>0</v>
      </c>
      <c r="H4544" s="45">
        <f>+IF((MIN(Measurements!J4541:J4564)+MAX(Measurements!J4541:J4564))/2&gt;=H$5,0,H$6-(MIN(Measurements!J4541:J4564)+MAX(Measurements!J4541:J4564))/2)</f>
        <v>0</v>
      </c>
      <c r="I4544" s="45">
        <f>+IF((MIN(Measurements!K4541:K4564)+MAX(Measurements!K4541:K4564))/2&gt;=I$5,0,I$6-(MIN(Measurements!K4541:K4564)+MAX(Measurements!K4541:K4564))/2)</f>
        <v>0</v>
      </c>
      <c r="J4544" s="45">
        <f>+IF((MIN(Measurements!L4541:L4564)+MAX(Measurements!L4541:L4564))/2&gt;=J$5,0,J$6-(MIN(Measurements!L4541:L4564)+MAX(Measurements!L4541:L4564))/2)</f>
        <v>0</v>
      </c>
      <c r="L4544" s="27">
        <v>5.2600000000000001E-2</v>
      </c>
      <c r="M4544" s="45">
        <f>IF(Measurements!L4541&lt;J$5,(J$6-Measurements!L4541)*((M$2-M$2*M$3-M$2*M$4)/J$4/24),0)</f>
        <v>0</v>
      </c>
      <c r="N4544" s="45">
        <f t="shared" si="123"/>
        <v>74.422246258527679</v>
      </c>
      <c r="O4544" s="140">
        <v>8351</v>
      </c>
    </row>
    <row r="4545" spans="1:15" x14ac:dyDescent="0.25">
      <c r="A4545" s="99">
        <v>43655.041666666664</v>
      </c>
      <c r="B4545" s="27">
        <v>4538</v>
      </c>
      <c r="C4545" s="50"/>
      <c r="D4545" s="27"/>
      <c r="L4545" s="27">
        <v>2.3699999999999999E-2</v>
      </c>
      <c r="M4545" s="45">
        <f>IF(Measurements!L4542&lt;J$5,(J$6-Measurements!L4542)*((M$2-M$2*M$3-M$2*M$4)/J$4/24),0)</f>
        <v>0</v>
      </c>
      <c r="N4545" s="45">
        <f t="shared" si="123"/>
        <v>58.582874303838416</v>
      </c>
      <c r="O4545" s="140">
        <v>8617</v>
      </c>
    </row>
    <row r="4546" spans="1:15" x14ac:dyDescent="0.25">
      <c r="A4546" s="99">
        <v>43655.083333333336</v>
      </c>
      <c r="B4546" s="27">
        <v>4539</v>
      </c>
      <c r="C4546" s="50"/>
      <c r="D4546" s="27"/>
      <c r="L4546" s="27">
        <v>1.61E-2</v>
      </c>
      <c r="M4546" s="45">
        <f>IF(Measurements!L4543&lt;J$5,(J$6-Measurements!L4543)*((M$2-M$2*M$3-M$2*M$4)/J$4/24),0)</f>
        <v>0</v>
      </c>
      <c r="N4546" s="45">
        <f t="shared" si="123"/>
        <v>54.417503132363038</v>
      </c>
      <c r="O4546" s="140">
        <v>8740</v>
      </c>
    </row>
    <row r="4547" spans="1:15" x14ac:dyDescent="0.25">
      <c r="A4547" s="99">
        <v>43655.125</v>
      </c>
      <c r="B4547" s="27">
        <v>4540</v>
      </c>
      <c r="C4547" s="50"/>
      <c r="D4547" s="27"/>
      <c r="L4547" s="27">
        <v>2.87E-2</v>
      </c>
      <c r="M4547" s="45">
        <f>IF(Measurements!L4544&lt;J$5,(J$6-Measurements!L4544)*((M$2-M$2*M$3-M$2*M$4)/J$4/24),0)</f>
        <v>0</v>
      </c>
      <c r="N4547" s="45">
        <f t="shared" si="123"/>
        <v>61.323250074545903</v>
      </c>
      <c r="O4547" s="140">
        <v>8556</v>
      </c>
    </row>
    <row r="4548" spans="1:15" x14ac:dyDescent="0.25">
      <c r="A4548" s="99">
        <v>43655.166666666664</v>
      </c>
      <c r="B4548" s="27">
        <v>4541</v>
      </c>
      <c r="C4548" s="50"/>
      <c r="D4548" s="27"/>
      <c r="L4548" s="27">
        <v>6.2E-2</v>
      </c>
      <c r="M4548" s="45">
        <f>IF(Measurements!L4545&lt;J$5,(J$6-Measurements!L4545)*((M$2-M$2*M$3-M$2*M$4)/J$4/24),0)</f>
        <v>0</v>
      </c>
      <c r="N4548" s="45">
        <f t="shared" si="123"/>
        <v>79.574152707457756</v>
      </c>
      <c r="O4548" s="140">
        <v>8168</v>
      </c>
    </row>
    <row r="4549" spans="1:15" x14ac:dyDescent="0.25">
      <c r="A4549" s="99">
        <v>43655.208333333336</v>
      </c>
      <c r="B4549" s="27">
        <v>4542</v>
      </c>
      <c r="C4549" s="50"/>
      <c r="D4549" s="27"/>
      <c r="L4549" s="27">
        <v>0.11169999999999999</v>
      </c>
      <c r="M4549" s="45">
        <f>IF(Measurements!L4546&lt;J$5,(J$6-Measurements!L4546)*((M$2-M$2*M$3-M$2*M$4)/J$4/24),0)</f>
        <v>0</v>
      </c>
      <c r="N4549" s="45">
        <f t="shared" si="123"/>
        <v>106.81348786829015</v>
      </c>
      <c r="O4549" s="140">
        <v>6887</v>
      </c>
    </row>
    <row r="4550" spans="1:15" x14ac:dyDescent="0.25">
      <c r="A4550" s="99">
        <v>43655.25</v>
      </c>
      <c r="B4550" s="27">
        <v>4543</v>
      </c>
      <c r="C4550" s="50"/>
      <c r="D4550" s="27"/>
      <c r="L4550" s="27">
        <v>0.1613</v>
      </c>
      <c r="M4550" s="45">
        <f>IF(Measurements!L4547&lt;J$5,(J$6-Measurements!L4547)*((M$2-M$2*M$3-M$2*M$4)/J$4/24),0)</f>
        <v>0</v>
      </c>
      <c r="N4550" s="45">
        <f t="shared" si="123"/>
        <v>133.99801551370842</v>
      </c>
      <c r="O4550" s="140">
        <v>6148</v>
      </c>
    </row>
    <row r="4551" spans="1:15" x14ac:dyDescent="0.25">
      <c r="A4551" s="99">
        <v>43655.291666666664</v>
      </c>
      <c r="B4551" s="27">
        <v>4544</v>
      </c>
      <c r="C4551" s="50"/>
      <c r="D4551" s="27"/>
      <c r="L4551" s="27">
        <v>0.188</v>
      </c>
      <c r="M4551" s="45">
        <f>IF(Measurements!L4548&lt;J$5,(J$6-Measurements!L4548)*((M$2-M$2*M$3-M$2*M$4)/J$4/24),0)</f>
        <v>0</v>
      </c>
      <c r="N4551" s="45">
        <f t="shared" si="123"/>
        <v>148.6316221292864</v>
      </c>
      <c r="O4551" s="140">
        <v>5796</v>
      </c>
    </row>
    <row r="4552" spans="1:15" x14ac:dyDescent="0.25">
      <c r="A4552" s="99">
        <v>43655.333333333336</v>
      </c>
      <c r="B4552" s="27">
        <v>4545</v>
      </c>
      <c r="C4552" s="50"/>
      <c r="D4552" s="27"/>
      <c r="L4552" s="27">
        <v>0.1807</v>
      </c>
      <c r="M4552" s="45">
        <f>IF(Measurements!L4549&lt;J$5,(J$6-Measurements!L4549)*((M$2-M$2*M$3-M$2*M$4)/J$4/24),0)</f>
        <v>0</v>
      </c>
      <c r="N4552" s="45">
        <f t="shared" si="123"/>
        <v>144.63067350405345</v>
      </c>
      <c r="O4552" s="140">
        <v>5925</v>
      </c>
    </row>
    <row r="4553" spans="1:15" x14ac:dyDescent="0.25">
      <c r="A4553" s="99">
        <v>43655.375</v>
      </c>
      <c r="B4553" s="27">
        <v>4546</v>
      </c>
      <c r="C4553" s="50"/>
      <c r="D4553" s="27"/>
      <c r="L4553" s="27">
        <v>0.14949999999999999</v>
      </c>
      <c r="M4553" s="45">
        <f>IF(Measurements!L4550&lt;J$5,(J$6-Measurements!L4550)*((M$2-M$2*M$3-M$2*M$4)/J$4/24),0)</f>
        <v>0</v>
      </c>
      <c r="N4553" s="45">
        <f t="shared" ref="N4553:N4616" si="124">+M4553+$L4553*M$2*M$3/$M$6+M$5</f>
        <v>127.53072869483876</v>
      </c>
      <c r="O4553" s="140">
        <v>6303</v>
      </c>
    </row>
    <row r="4554" spans="1:15" x14ac:dyDescent="0.25">
      <c r="A4554" s="99">
        <v>43655.416666666664</v>
      </c>
      <c r="B4554" s="27">
        <v>4547</v>
      </c>
      <c r="C4554" s="50"/>
      <c r="D4554" s="27"/>
      <c r="L4554" s="27">
        <v>0.1147</v>
      </c>
      <c r="M4554" s="45">
        <f>IF(Measurements!L4551&lt;J$5,(J$6-Measurements!L4551)*((M$2-M$2*M$3-M$2*M$4)/J$4/24),0)</f>
        <v>0</v>
      </c>
      <c r="N4554" s="45">
        <f t="shared" si="124"/>
        <v>108.45771333071465</v>
      </c>
      <c r="O4554" s="140">
        <v>6856</v>
      </c>
    </row>
    <row r="4555" spans="1:15" x14ac:dyDescent="0.25">
      <c r="A4555" s="99">
        <v>43655.458333333336</v>
      </c>
      <c r="B4555" s="27">
        <v>4548</v>
      </c>
      <c r="C4555" s="50"/>
      <c r="D4555" s="27"/>
      <c r="L4555" s="27">
        <v>8.9200000000000002E-2</v>
      </c>
      <c r="M4555" s="45">
        <f>IF(Measurements!L4552&lt;J$5,(J$6-Measurements!L4552)*((M$2-M$2*M$3-M$2*M$4)/J$4/24),0)</f>
        <v>0</v>
      </c>
      <c r="N4555" s="45">
        <f t="shared" si="124"/>
        <v>94.481796900106474</v>
      </c>
      <c r="O4555" s="140">
        <v>7424</v>
      </c>
    </row>
    <row r="4556" spans="1:15" x14ac:dyDescent="0.25">
      <c r="A4556" s="99">
        <v>43655.5</v>
      </c>
      <c r="B4556" s="27">
        <v>4549</v>
      </c>
      <c r="C4556" s="50"/>
      <c r="D4556" s="27"/>
      <c r="L4556" s="27">
        <v>7.3599999999999999E-2</v>
      </c>
      <c r="M4556" s="45">
        <f>IF(Measurements!L4553&lt;J$5,(J$6-Measurements!L4553)*((M$2-M$2*M$3-M$2*M$4)/J$4/24),0)</f>
        <v>0</v>
      </c>
      <c r="N4556" s="45">
        <f t="shared" si="124"/>
        <v>85.931824495499114</v>
      </c>
      <c r="O4556" s="140">
        <v>7828</v>
      </c>
    </row>
    <row r="4557" spans="1:15" x14ac:dyDescent="0.25">
      <c r="A4557" s="99">
        <v>43655.541666666664</v>
      </c>
      <c r="B4557" s="27">
        <v>4550</v>
      </c>
      <c r="C4557" s="50"/>
      <c r="D4557" s="27"/>
      <c r="L4557" s="27">
        <v>6.3399999999999998E-2</v>
      </c>
      <c r="M4557" s="45">
        <f>IF(Measurements!L4554&lt;J$5,(J$6-Measurements!L4554)*((M$2-M$2*M$3-M$2*M$4)/J$4/24),0)</f>
        <v>0</v>
      </c>
      <c r="N4557" s="45">
        <f t="shared" si="124"/>
        <v>80.341457923255859</v>
      </c>
      <c r="O4557" s="140">
        <v>8137</v>
      </c>
    </row>
    <row r="4558" spans="1:15" x14ac:dyDescent="0.25">
      <c r="A4558" s="99">
        <v>43655.583333333336</v>
      </c>
      <c r="B4558" s="27">
        <v>4551</v>
      </c>
      <c r="C4558" s="50"/>
      <c r="D4558" s="27"/>
      <c r="L4558" s="27">
        <v>5.7000000000000002E-2</v>
      </c>
      <c r="M4558" s="45">
        <f>IF(Measurements!L4555&lt;J$5,(J$6-Measurements!L4555)*((M$2-M$2*M$3-M$2*M$4)/J$4/24),0)</f>
        <v>0</v>
      </c>
      <c r="N4558" s="45">
        <f t="shared" si="124"/>
        <v>76.833776936750269</v>
      </c>
      <c r="O4558" s="140">
        <v>8261</v>
      </c>
    </row>
    <row r="4559" spans="1:15" x14ac:dyDescent="0.25">
      <c r="A4559" s="99">
        <v>43655.625</v>
      </c>
      <c r="B4559" s="27">
        <v>4552</v>
      </c>
      <c r="C4559" s="50"/>
      <c r="D4559" s="27"/>
      <c r="L4559" s="27">
        <v>5.6599999999999998E-2</v>
      </c>
      <c r="M4559" s="45">
        <f>IF(Measurements!L4556&lt;J$5,(J$6-Measurements!L4556)*((M$2-M$2*M$3-M$2*M$4)/J$4/24),0)</f>
        <v>0</v>
      </c>
      <c r="N4559" s="45">
        <f t="shared" si="124"/>
        <v>76.614546875093666</v>
      </c>
      <c r="O4559" s="140">
        <v>8292</v>
      </c>
    </row>
    <row r="4560" spans="1:15" x14ac:dyDescent="0.25">
      <c r="A4560" s="99">
        <v>43655.666666666664</v>
      </c>
      <c r="B4560" s="27">
        <v>4553</v>
      </c>
      <c r="C4560" s="50"/>
      <c r="D4560" s="27"/>
      <c r="L4560" s="27">
        <v>6.6199999999999995E-2</v>
      </c>
      <c r="M4560" s="45">
        <f>IF(Measurements!L4557&lt;J$5,(J$6-Measurements!L4557)*((M$2-M$2*M$3-M$2*M$4)/J$4/24),0)</f>
        <v>0</v>
      </c>
      <c r="N4560" s="45">
        <f t="shared" si="124"/>
        <v>81.876068354852038</v>
      </c>
      <c r="O4560" s="140">
        <v>8076</v>
      </c>
    </row>
    <row r="4561" spans="1:15" x14ac:dyDescent="0.25">
      <c r="A4561" s="99">
        <v>43655.708333333336</v>
      </c>
      <c r="B4561" s="27">
        <v>4554</v>
      </c>
      <c r="C4561" s="50"/>
      <c r="D4561" s="27"/>
      <c r="L4561" s="27">
        <v>8.9700000000000002E-2</v>
      </c>
      <c r="M4561" s="45">
        <f>IF(Measurements!L4558&lt;J$5,(J$6-Measurements!L4558)*((M$2-M$2*M$3-M$2*M$4)/J$4/24),0)</f>
        <v>0</v>
      </c>
      <c r="N4561" s="45">
        <f t="shared" si="124"/>
        <v>94.755834477177217</v>
      </c>
      <c r="O4561" s="140">
        <v>7333</v>
      </c>
    </row>
    <row r="4562" spans="1:15" x14ac:dyDescent="0.25">
      <c r="A4562" s="99">
        <v>43655.75</v>
      </c>
      <c r="B4562" s="27">
        <v>4555</v>
      </c>
      <c r="C4562" s="50"/>
      <c r="D4562" s="27"/>
      <c r="L4562" s="27">
        <v>0.12759999999999999</v>
      </c>
      <c r="M4562" s="45">
        <f>IF(Measurements!L4559&lt;J$5,(J$6-Measurements!L4559)*((M$2-M$2*M$3-M$2*M$4)/J$4/24),0)</f>
        <v>0</v>
      </c>
      <c r="N4562" s="45">
        <f t="shared" si="124"/>
        <v>115.52788281913996</v>
      </c>
      <c r="O4562" s="140">
        <v>6601</v>
      </c>
    </row>
    <row r="4563" spans="1:15" x14ac:dyDescent="0.25">
      <c r="A4563" s="99">
        <v>43655.791666666664</v>
      </c>
      <c r="B4563" s="27">
        <v>4556</v>
      </c>
      <c r="C4563" s="50"/>
      <c r="D4563" s="27"/>
      <c r="L4563" s="27">
        <v>0.1711</v>
      </c>
      <c r="M4563" s="45">
        <f>IF(Measurements!L4560&lt;J$5,(J$6-Measurements!L4560)*((M$2-M$2*M$3-M$2*M$4)/J$4/24),0)</f>
        <v>0</v>
      </c>
      <c r="N4563" s="45">
        <f t="shared" si="124"/>
        <v>139.36915202429509</v>
      </c>
      <c r="O4563" s="140">
        <v>6021</v>
      </c>
    </row>
    <row r="4564" spans="1:15" x14ac:dyDescent="0.25">
      <c r="A4564" s="99">
        <v>43655.833333333336</v>
      </c>
      <c r="B4564" s="27">
        <v>4557</v>
      </c>
      <c r="C4564" s="50"/>
      <c r="D4564" s="27"/>
      <c r="L4564" s="27">
        <v>0.2009</v>
      </c>
      <c r="M4564" s="45">
        <f>IF(Measurements!L4561&lt;J$5,(J$6-Measurements!L4561)*((M$2-M$2*M$3-M$2*M$4)/J$4/24),0)</f>
        <v>0</v>
      </c>
      <c r="N4564" s="45">
        <f t="shared" si="124"/>
        <v>155.70179161771171</v>
      </c>
      <c r="O4564" s="140">
        <v>5600</v>
      </c>
    </row>
    <row r="4565" spans="1:15" x14ac:dyDescent="0.25">
      <c r="A4565" s="99">
        <v>43655.875</v>
      </c>
      <c r="B4565" s="27">
        <v>4558</v>
      </c>
      <c r="C4565" s="50"/>
      <c r="D4565" s="27"/>
      <c r="L4565" s="27">
        <v>0.1973</v>
      </c>
      <c r="M4565" s="45">
        <f>IF(Measurements!L4562&lt;J$5,(J$6-Measurements!L4562)*((M$2-M$2*M$3-M$2*M$4)/J$4/24),0)</f>
        <v>0</v>
      </c>
      <c r="N4565" s="45">
        <f t="shared" si="124"/>
        <v>153.72872106280232</v>
      </c>
      <c r="O4565" s="140">
        <v>5647</v>
      </c>
    </row>
    <row r="4566" spans="1:15" x14ac:dyDescent="0.25">
      <c r="A4566" s="99">
        <v>43655.916666666664</v>
      </c>
      <c r="B4566" s="27">
        <v>4559</v>
      </c>
      <c r="C4566" s="50"/>
      <c r="D4566" s="27"/>
      <c r="L4566" s="27">
        <v>0.158</v>
      </c>
      <c r="M4566" s="45">
        <f>IF(Measurements!L4563&lt;J$5,(J$6-Measurements!L4563)*((M$2-M$2*M$3-M$2*M$4)/J$4/24),0)</f>
        <v>0</v>
      </c>
      <c r="N4566" s="45">
        <f t="shared" si="124"/>
        <v>132.18936750504147</v>
      </c>
      <c r="O4566" s="140">
        <v>6242</v>
      </c>
    </row>
    <row r="4567" spans="1:15" x14ac:dyDescent="0.25">
      <c r="A4567" s="99">
        <v>43655.958333333336</v>
      </c>
      <c r="B4567" s="27">
        <v>4560</v>
      </c>
      <c r="C4567" s="50"/>
      <c r="D4567" s="27"/>
      <c r="L4567" s="27">
        <v>0.1017</v>
      </c>
      <c r="M4567" s="45">
        <f>IF(Measurements!L4564&lt;J$5,(J$6-Measurements!L4564)*((M$2-M$2*M$3-M$2*M$4)/J$4/24),0)</f>
        <v>0</v>
      </c>
      <c r="N4567" s="45">
        <f t="shared" si="124"/>
        <v>101.33273632687519</v>
      </c>
      <c r="O4567" s="140">
        <v>7082</v>
      </c>
    </row>
    <row r="4568" spans="1:15" x14ac:dyDescent="0.25">
      <c r="A4568" s="99">
        <v>43656</v>
      </c>
      <c r="B4568" s="27">
        <v>4561</v>
      </c>
      <c r="C4568" s="50"/>
      <c r="D4568" s="27"/>
      <c r="E4568" s="45">
        <f>+IF((MIN(Measurements!G4565:G4588)+MAX(Measurements!G4565:G4588))/2&gt;=E$5,0,E$6-(MIN(Measurements!G4565:G4588)+MAX(Measurements!G4565:G4588))/2)</f>
        <v>0</v>
      </c>
      <c r="F4568" s="45">
        <f>+IF((MIN(Measurements!H4565:H4588)+MAX(Measurements!H4565:H4588))/2&gt;=F$5,0,F$6-(MIN(Measurements!H4565:H4588)+MAX(Measurements!H4565:H4588))/2)</f>
        <v>0</v>
      </c>
      <c r="G4568" s="45">
        <f>+IF((MIN(Measurements!I4565:I4588)+MAX(Measurements!I4565:I4588))/2&gt;=G$5,0,G$6-(MIN(Measurements!I4565:I4588)+MAX(Measurements!I4565:I4588))/2)</f>
        <v>0</v>
      </c>
      <c r="H4568" s="45">
        <f>+IF((MIN(Measurements!J4565:J4588)+MAX(Measurements!J4565:J4588))/2&gt;=H$5,0,H$6-(MIN(Measurements!J4565:J4588)+MAX(Measurements!J4565:J4588))/2)</f>
        <v>0</v>
      </c>
      <c r="I4568" s="45">
        <f>+IF((MIN(Measurements!K4565:K4588)+MAX(Measurements!K4565:K4588))/2&gt;=I$5,0,I$6-(MIN(Measurements!K4565:K4588)+MAX(Measurements!K4565:K4588))/2)</f>
        <v>0</v>
      </c>
      <c r="J4568" s="45">
        <f>+IF((MIN(Measurements!L4565:L4588)+MAX(Measurements!L4565:L4588))/2&gt;=J$5,0,J$6-(MIN(Measurements!L4565:L4588)+MAX(Measurements!L4565:L4588))/2)</f>
        <v>0</v>
      </c>
      <c r="L4568" s="27">
        <v>5.2600000000000001E-2</v>
      </c>
      <c r="M4568" s="45">
        <f>IF(Measurements!L4565&lt;J$5,(J$6-Measurements!L4565)*((M$2-M$2*M$3-M$2*M$4)/J$4/24),0)</f>
        <v>0</v>
      </c>
      <c r="N4568" s="45">
        <f t="shared" si="124"/>
        <v>74.422246258527679</v>
      </c>
      <c r="O4568" s="140">
        <v>8352</v>
      </c>
    </row>
    <row r="4569" spans="1:15" x14ac:dyDescent="0.25">
      <c r="A4569" s="99">
        <v>43656.041666666664</v>
      </c>
      <c r="B4569" s="27">
        <v>4562</v>
      </c>
      <c r="C4569" s="50"/>
      <c r="D4569" s="27"/>
      <c r="L4569" s="27">
        <v>2.3699999999999999E-2</v>
      </c>
      <c r="M4569" s="45">
        <f>IF(Measurements!L4566&lt;J$5,(J$6-Measurements!L4566)*((M$2-M$2*M$3-M$2*M$4)/J$4/24),0)</f>
        <v>0</v>
      </c>
      <c r="N4569" s="45">
        <f t="shared" si="124"/>
        <v>58.582874303838416</v>
      </c>
      <c r="O4569" s="140">
        <v>8618</v>
      </c>
    </row>
    <row r="4570" spans="1:15" x14ac:dyDescent="0.25">
      <c r="A4570" s="99">
        <v>43656.083333333336</v>
      </c>
      <c r="B4570" s="27">
        <v>4563</v>
      </c>
      <c r="C4570" s="50"/>
      <c r="D4570" s="27"/>
      <c r="L4570" s="27">
        <v>1.61E-2</v>
      </c>
      <c r="M4570" s="45">
        <f>IF(Measurements!L4567&lt;J$5,(J$6-Measurements!L4567)*((M$2-M$2*M$3-M$2*M$4)/J$4/24),0)</f>
        <v>0</v>
      </c>
      <c r="N4570" s="45">
        <f t="shared" si="124"/>
        <v>54.417503132363038</v>
      </c>
      <c r="O4570" s="140">
        <v>8741</v>
      </c>
    </row>
    <row r="4571" spans="1:15" x14ac:dyDescent="0.25">
      <c r="A4571" s="99">
        <v>43656.125</v>
      </c>
      <c r="B4571" s="27">
        <v>4564</v>
      </c>
      <c r="C4571" s="50"/>
      <c r="D4571" s="27"/>
      <c r="L4571" s="27">
        <v>2.87E-2</v>
      </c>
      <c r="M4571" s="45">
        <f>IF(Measurements!L4568&lt;J$5,(J$6-Measurements!L4568)*((M$2-M$2*M$3-M$2*M$4)/J$4/24),0)</f>
        <v>0</v>
      </c>
      <c r="N4571" s="45">
        <f t="shared" si="124"/>
        <v>61.323250074545903</v>
      </c>
      <c r="O4571" s="140">
        <v>8557</v>
      </c>
    </row>
    <row r="4572" spans="1:15" x14ac:dyDescent="0.25">
      <c r="A4572" s="99">
        <v>43656.166666666664</v>
      </c>
      <c r="B4572" s="27">
        <v>4565</v>
      </c>
      <c r="C4572" s="50"/>
      <c r="D4572" s="27"/>
      <c r="L4572" s="27">
        <v>6.2E-2</v>
      </c>
      <c r="M4572" s="45">
        <f>IF(Measurements!L4569&lt;J$5,(J$6-Measurements!L4569)*((M$2-M$2*M$3-M$2*M$4)/J$4/24),0)</f>
        <v>0</v>
      </c>
      <c r="N4572" s="45">
        <f t="shared" si="124"/>
        <v>79.574152707457756</v>
      </c>
      <c r="O4572" s="140">
        <v>8169</v>
      </c>
    </row>
    <row r="4573" spans="1:15" x14ac:dyDescent="0.25">
      <c r="A4573" s="99">
        <v>43656.208333333336</v>
      </c>
      <c r="B4573" s="27">
        <v>4566</v>
      </c>
      <c r="C4573" s="50"/>
      <c r="D4573" s="27"/>
      <c r="L4573" s="27">
        <v>0.11169999999999999</v>
      </c>
      <c r="M4573" s="45">
        <f>IF(Measurements!L4570&lt;J$5,(J$6-Measurements!L4570)*((M$2-M$2*M$3-M$2*M$4)/J$4/24),0)</f>
        <v>0</v>
      </c>
      <c r="N4573" s="45">
        <f t="shared" si="124"/>
        <v>106.81348786829015</v>
      </c>
      <c r="O4573" s="140">
        <v>6888</v>
      </c>
    </row>
    <row r="4574" spans="1:15" x14ac:dyDescent="0.25">
      <c r="A4574" s="99">
        <v>43656.25</v>
      </c>
      <c r="B4574" s="27">
        <v>4567</v>
      </c>
      <c r="C4574" s="50"/>
      <c r="D4574" s="27"/>
      <c r="L4574" s="27">
        <v>0.1613</v>
      </c>
      <c r="M4574" s="45">
        <f>IF(Measurements!L4571&lt;J$5,(J$6-Measurements!L4571)*((M$2-M$2*M$3-M$2*M$4)/J$4/24),0)</f>
        <v>0</v>
      </c>
      <c r="N4574" s="45">
        <f t="shared" si="124"/>
        <v>133.99801551370842</v>
      </c>
      <c r="O4574" s="140">
        <v>6149</v>
      </c>
    </row>
    <row r="4575" spans="1:15" x14ac:dyDescent="0.25">
      <c r="A4575" s="99">
        <v>43656.291666666664</v>
      </c>
      <c r="B4575" s="27">
        <v>4568</v>
      </c>
      <c r="C4575" s="50"/>
      <c r="D4575" s="27"/>
      <c r="L4575" s="27">
        <v>0.188</v>
      </c>
      <c r="M4575" s="45">
        <f>IF(Measurements!L4572&lt;J$5,(J$6-Measurements!L4572)*((M$2-M$2*M$3-M$2*M$4)/J$4/24),0)</f>
        <v>0</v>
      </c>
      <c r="N4575" s="45">
        <f t="shared" si="124"/>
        <v>148.6316221292864</v>
      </c>
      <c r="O4575" s="140">
        <v>5797</v>
      </c>
    </row>
    <row r="4576" spans="1:15" x14ac:dyDescent="0.25">
      <c r="A4576" s="99">
        <v>43656.333333333336</v>
      </c>
      <c r="B4576" s="27">
        <v>4569</v>
      </c>
      <c r="C4576" s="50"/>
      <c r="D4576" s="27"/>
      <c r="L4576" s="27">
        <v>0.1807</v>
      </c>
      <c r="M4576" s="45">
        <f>IF(Measurements!L4573&lt;J$5,(J$6-Measurements!L4573)*((M$2-M$2*M$3-M$2*M$4)/J$4/24),0)</f>
        <v>0</v>
      </c>
      <c r="N4576" s="45">
        <f t="shared" si="124"/>
        <v>144.63067350405345</v>
      </c>
      <c r="O4576" s="140">
        <v>5926</v>
      </c>
    </row>
    <row r="4577" spans="1:15" x14ac:dyDescent="0.25">
      <c r="A4577" s="99">
        <v>43656.375</v>
      </c>
      <c r="B4577" s="27">
        <v>4570</v>
      </c>
      <c r="C4577" s="50"/>
      <c r="D4577" s="27"/>
      <c r="L4577" s="27">
        <v>0.14949999999999999</v>
      </c>
      <c r="M4577" s="45">
        <f>IF(Measurements!L4574&lt;J$5,(J$6-Measurements!L4574)*((M$2-M$2*M$3-M$2*M$4)/J$4/24),0)</f>
        <v>0</v>
      </c>
      <c r="N4577" s="45">
        <f t="shared" si="124"/>
        <v>127.53072869483876</v>
      </c>
      <c r="O4577" s="140">
        <v>6304</v>
      </c>
    </row>
    <row r="4578" spans="1:15" x14ac:dyDescent="0.25">
      <c r="A4578" s="99">
        <v>43656.416666666664</v>
      </c>
      <c r="B4578" s="27">
        <v>4571</v>
      </c>
      <c r="C4578" s="50"/>
      <c r="D4578" s="27"/>
      <c r="L4578" s="27">
        <v>0.1147</v>
      </c>
      <c r="M4578" s="45">
        <f>IF(Measurements!L4575&lt;J$5,(J$6-Measurements!L4575)*((M$2-M$2*M$3-M$2*M$4)/J$4/24),0)</f>
        <v>0</v>
      </c>
      <c r="N4578" s="45">
        <f t="shared" si="124"/>
        <v>108.45771333071465</v>
      </c>
      <c r="O4578" s="140">
        <v>6857</v>
      </c>
    </row>
    <row r="4579" spans="1:15" x14ac:dyDescent="0.25">
      <c r="A4579" s="99">
        <v>43656.458333333336</v>
      </c>
      <c r="B4579" s="27">
        <v>4572</v>
      </c>
      <c r="C4579" s="50"/>
      <c r="D4579" s="27"/>
      <c r="L4579" s="27">
        <v>8.9200000000000002E-2</v>
      </c>
      <c r="M4579" s="45">
        <f>IF(Measurements!L4576&lt;J$5,(J$6-Measurements!L4576)*((M$2-M$2*M$3-M$2*M$4)/J$4/24),0)</f>
        <v>0</v>
      </c>
      <c r="N4579" s="45">
        <f t="shared" si="124"/>
        <v>94.481796900106474</v>
      </c>
      <c r="O4579" s="140">
        <v>7425</v>
      </c>
    </row>
    <row r="4580" spans="1:15" x14ac:dyDescent="0.25">
      <c r="A4580" s="99">
        <v>43656.5</v>
      </c>
      <c r="B4580" s="27">
        <v>4573</v>
      </c>
      <c r="C4580" s="50"/>
      <c r="D4580" s="27"/>
      <c r="L4580" s="27">
        <v>7.3599999999999999E-2</v>
      </c>
      <c r="M4580" s="45">
        <f>IF(Measurements!L4577&lt;J$5,(J$6-Measurements!L4577)*((M$2-M$2*M$3-M$2*M$4)/J$4/24),0)</f>
        <v>0</v>
      </c>
      <c r="N4580" s="45">
        <f t="shared" si="124"/>
        <v>85.931824495499114</v>
      </c>
      <c r="O4580" s="140">
        <v>7829</v>
      </c>
    </row>
    <row r="4581" spans="1:15" x14ac:dyDescent="0.25">
      <c r="A4581" s="99">
        <v>43656.541666666664</v>
      </c>
      <c r="B4581" s="27">
        <v>4574</v>
      </c>
      <c r="C4581" s="50"/>
      <c r="D4581" s="27"/>
      <c r="L4581" s="27">
        <v>6.3399999999999998E-2</v>
      </c>
      <c r="M4581" s="45">
        <f>IF(Measurements!L4578&lt;J$5,(J$6-Measurements!L4578)*((M$2-M$2*M$3-M$2*M$4)/J$4/24),0)</f>
        <v>0</v>
      </c>
      <c r="N4581" s="45">
        <f t="shared" si="124"/>
        <v>80.341457923255859</v>
      </c>
      <c r="O4581" s="140">
        <v>8138</v>
      </c>
    </row>
    <row r="4582" spans="1:15" x14ac:dyDescent="0.25">
      <c r="A4582" s="99">
        <v>43656.583333333336</v>
      </c>
      <c r="B4582" s="27">
        <v>4575</v>
      </c>
      <c r="C4582" s="50"/>
      <c r="D4582" s="27"/>
      <c r="L4582" s="27">
        <v>5.7000000000000002E-2</v>
      </c>
      <c r="M4582" s="45">
        <f>IF(Measurements!L4579&lt;J$5,(J$6-Measurements!L4579)*((M$2-M$2*M$3-M$2*M$4)/J$4/24),0)</f>
        <v>0</v>
      </c>
      <c r="N4582" s="45">
        <f t="shared" si="124"/>
        <v>76.833776936750269</v>
      </c>
      <c r="O4582" s="140">
        <v>8262</v>
      </c>
    </row>
    <row r="4583" spans="1:15" x14ac:dyDescent="0.25">
      <c r="A4583" s="99">
        <v>43656.625</v>
      </c>
      <c r="B4583" s="27">
        <v>4576</v>
      </c>
      <c r="C4583" s="50"/>
      <c r="D4583" s="27"/>
      <c r="L4583" s="27">
        <v>5.6599999999999998E-2</v>
      </c>
      <c r="M4583" s="45">
        <f>IF(Measurements!L4580&lt;J$5,(J$6-Measurements!L4580)*((M$2-M$2*M$3-M$2*M$4)/J$4/24),0)</f>
        <v>0</v>
      </c>
      <c r="N4583" s="45">
        <f t="shared" si="124"/>
        <v>76.614546875093666</v>
      </c>
      <c r="O4583" s="140">
        <v>8293</v>
      </c>
    </row>
    <row r="4584" spans="1:15" x14ac:dyDescent="0.25">
      <c r="A4584" s="99">
        <v>43656.666666666664</v>
      </c>
      <c r="B4584" s="27">
        <v>4577</v>
      </c>
      <c r="C4584" s="50"/>
      <c r="D4584" s="27"/>
      <c r="L4584" s="27">
        <v>6.6199999999999995E-2</v>
      </c>
      <c r="M4584" s="45">
        <f>IF(Measurements!L4581&lt;J$5,(J$6-Measurements!L4581)*((M$2-M$2*M$3-M$2*M$4)/J$4/24),0)</f>
        <v>0</v>
      </c>
      <c r="N4584" s="45">
        <f t="shared" si="124"/>
        <v>81.876068354852038</v>
      </c>
      <c r="O4584" s="140">
        <v>8077</v>
      </c>
    </row>
    <row r="4585" spans="1:15" x14ac:dyDescent="0.25">
      <c r="A4585" s="99">
        <v>43656.708333333336</v>
      </c>
      <c r="B4585" s="27">
        <v>4578</v>
      </c>
      <c r="C4585" s="50"/>
      <c r="D4585" s="27"/>
      <c r="L4585" s="27">
        <v>8.9700000000000002E-2</v>
      </c>
      <c r="M4585" s="45">
        <f>IF(Measurements!L4582&lt;J$5,(J$6-Measurements!L4582)*((M$2-M$2*M$3-M$2*M$4)/J$4/24),0)</f>
        <v>0</v>
      </c>
      <c r="N4585" s="45">
        <f t="shared" si="124"/>
        <v>94.755834477177217</v>
      </c>
      <c r="O4585" s="140">
        <v>7334</v>
      </c>
    </row>
    <row r="4586" spans="1:15" x14ac:dyDescent="0.25">
      <c r="A4586" s="99">
        <v>43656.75</v>
      </c>
      <c r="B4586" s="27">
        <v>4579</v>
      </c>
      <c r="C4586" s="50"/>
      <c r="D4586" s="27"/>
      <c r="L4586" s="27">
        <v>0.12759999999999999</v>
      </c>
      <c r="M4586" s="45">
        <f>IF(Measurements!L4583&lt;J$5,(J$6-Measurements!L4583)*((M$2-M$2*M$3-M$2*M$4)/J$4/24),0)</f>
        <v>0</v>
      </c>
      <c r="N4586" s="45">
        <f t="shared" si="124"/>
        <v>115.52788281913996</v>
      </c>
      <c r="O4586" s="140">
        <v>6602</v>
      </c>
    </row>
    <row r="4587" spans="1:15" x14ac:dyDescent="0.25">
      <c r="A4587" s="99">
        <v>43656.791666666664</v>
      </c>
      <c r="B4587" s="27">
        <v>4580</v>
      </c>
      <c r="C4587" s="50"/>
      <c r="D4587" s="27"/>
      <c r="L4587" s="27">
        <v>0.1711</v>
      </c>
      <c r="M4587" s="45">
        <f>IF(Measurements!L4584&lt;J$5,(J$6-Measurements!L4584)*((M$2-M$2*M$3-M$2*M$4)/J$4/24),0)</f>
        <v>0</v>
      </c>
      <c r="N4587" s="45">
        <f t="shared" si="124"/>
        <v>139.36915202429509</v>
      </c>
      <c r="O4587" s="140">
        <v>6022</v>
      </c>
    </row>
    <row r="4588" spans="1:15" x14ac:dyDescent="0.25">
      <c r="A4588" s="99">
        <v>43656.833333333336</v>
      </c>
      <c r="B4588" s="27">
        <v>4581</v>
      </c>
      <c r="C4588" s="50"/>
      <c r="D4588" s="27"/>
      <c r="L4588" s="27">
        <v>0.2009</v>
      </c>
      <c r="M4588" s="45">
        <f>IF(Measurements!L4585&lt;J$5,(J$6-Measurements!L4585)*((M$2-M$2*M$3-M$2*M$4)/J$4/24),0)</f>
        <v>0</v>
      </c>
      <c r="N4588" s="45">
        <f t="shared" si="124"/>
        <v>155.70179161771171</v>
      </c>
      <c r="O4588" s="140">
        <v>5601</v>
      </c>
    </row>
    <row r="4589" spans="1:15" x14ac:dyDescent="0.25">
      <c r="A4589" s="99">
        <v>43656.875</v>
      </c>
      <c r="B4589" s="27">
        <v>4582</v>
      </c>
      <c r="C4589" s="50"/>
      <c r="D4589" s="27"/>
      <c r="L4589" s="27">
        <v>0.1973</v>
      </c>
      <c r="M4589" s="45">
        <f>IF(Measurements!L4586&lt;J$5,(J$6-Measurements!L4586)*((M$2-M$2*M$3-M$2*M$4)/J$4/24),0)</f>
        <v>0</v>
      </c>
      <c r="N4589" s="45">
        <f t="shared" si="124"/>
        <v>153.72872106280232</v>
      </c>
      <c r="O4589" s="140">
        <v>5648</v>
      </c>
    </row>
    <row r="4590" spans="1:15" x14ac:dyDescent="0.25">
      <c r="A4590" s="99">
        <v>43656.916666666664</v>
      </c>
      <c r="B4590" s="27">
        <v>4583</v>
      </c>
      <c r="C4590" s="50"/>
      <c r="D4590" s="27"/>
      <c r="L4590" s="27">
        <v>0.158</v>
      </c>
      <c r="M4590" s="45">
        <f>IF(Measurements!L4587&lt;J$5,(J$6-Measurements!L4587)*((M$2-M$2*M$3-M$2*M$4)/J$4/24),0)</f>
        <v>0</v>
      </c>
      <c r="N4590" s="45">
        <f t="shared" si="124"/>
        <v>132.18936750504147</v>
      </c>
      <c r="O4590" s="140">
        <v>6243</v>
      </c>
    </row>
    <row r="4591" spans="1:15" x14ac:dyDescent="0.25">
      <c r="A4591" s="99">
        <v>43656.958333333336</v>
      </c>
      <c r="B4591" s="27">
        <v>4584</v>
      </c>
      <c r="C4591" s="50"/>
      <c r="D4591" s="27"/>
      <c r="L4591" s="27">
        <v>0.1017</v>
      </c>
      <c r="M4591" s="45">
        <f>IF(Measurements!L4588&lt;J$5,(J$6-Measurements!L4588)*((M$2-M$2*M$3-M$2*M$4)/J$4/24),0)</f>
        <v>0</v>
      </c>
      <c r="N4591" s="45">
        <f t="shared" si="124"/>
        <v>101.33273632687519</v>
      </c>
      <c r="O4591" s="140">
        <v>7083</v>
      </c>
    </row>
    <row r="4592" spans="1:15" x14ac:dyDescent="0.25">
      <c r="A4592" s="99">
        <v>43657</v>
      </c>
      <c r="B4592" s="27">
        <v>4585</v>
      </c>
      <c r="C4592" s="50"/>
      <c r="D4592" s="27"/>
      <c r="E4592" s="45">
        <f>+IF((MIN(Measurements!G4589:G4612)+MAX(Measurements!G4589:G4612))/2&gt;=E$5,0,E$6-(MIN(Measurements!G4589:G4612)+MAX(Measurements!G4589:G4612))/2)</f>
        <v>0</v>
      </c>
      <c r="F4592" s="45">
        <f>+IF((MIN(Measurements!H4589:H4612)+MAX(Measurements!H4589:H4612))/2&gt;=F$5,0,F$6-(MIN(Measurements!H4589:H4612)+MAX(Measurements!H4589:H4612))/2)</f>
        <v>0</v>
      </c>
      <c r="G4592" s="45">
        <f>+IF((MIN(Measurements!I4589:I4612)+MAX(Measurements!I4589:I4612))/2&gt;=G$5,0,G$6-(MIN(Measurements!I4589:I4612)+MAX(Measurements!I4589:I4612))/2)</f>
        <v>0</v>
      </c>
      <c r="H4592" s="45">
        <f>+IF((MIN(Measurements!J4589:J4612)+MAX(Measurements!J4589:J4612))/2&gt;=H$5,0,H$6-(MIN(Measurements!J4589:J4612)+MAX(Measurements!J4589:J4612))/2)</f>
        <v>0</v>
      </c>
      <c r="I4592" s="45">
        <f>+IF((MIN(Measurements!K4589:K4612)+MAX(Measurements!K4589:K4612))/2&gt;=I$5,0,I$6-(MIN(Measurements!K4589:K4612)+MAX(Measurements!K4589:K4612))/2)</f>
        <v>0</v>
      </c>
      <c r="J4592" s="45">
        <f>+IF((MIN(Measurements!L4589:L4612)+MAX(Measurements!L4589:L4612))/2&gt;=J$5,0,J$6-(MIN(Measurements!L4589:L4612)+MAX(Measurements!L4589:L4612))/2)</f>
        <v>0</v>
      </c>
      <c r="L4592" s="27">
        <v>5.2600000000000001E-2</v>
      </c>
      <c r="M4592" s="45">
        <f>IF(Measurements!L4589&lt;J$5,(J$6-Measurements!L4589)*((M$2-M$2*M$3-M$2*M$4)/J$4/24),0)</f>
        <v>0</v>
      </c>
      <c r="N4592" s="45">
        <f t="shared" si="124"/>
        <v>74.422246258527679</v>
      </c>
      <c r="O4592" s="140">
        <v>8353</v>
      </c>
    </row>
    <row r="4593" spans="1:15" x14ac:dyDescent="0.25">
      <c r="A4593" s="99">
        <v>43657.041666666664</v>
      </c>
      <c r="B4593" s="27">
        <v>4586</v>
      </c>
      <c r="C4593" s="50"/>
      <c r="D4593" s="27"/>
      <c r="L4593" s="27">
        <v>2.3699999999999999E-2</v>
      </c>
      <c r="M4593" s="45">
        <f>IF(Measurements!L4590&lt;J$5,(J$6-Measurements!L4590)*((M$2-M$2*M$3-M$2*M$4)/J$4/24),0)</f>
        <v>0</v>
      </c>
      <c r="N4593" s="45">
        <f t="shared" si="124"/>
        <v>58.582874303838416</v>
      </c>
      <c r="O4593" s="140">
        <v>8619</v>
      </c>
    </row>
    <row r="4594" spans="1:15" x14ac:dyDescent="0.25">
      <c r="A4594" s="99">
        <v>43657.083333333336</v>
      </c>
      <c r="B4594" s="27">
        <v>4587</v>
      </c>
      <c r="C4594" s="50"/>
      <c r="D4594" s="27"/>
      <c r="L4594" s="27">
        <v>1.61E-2</v>
      </c>
      <c r="M4594" s="45">
        <f>IF(Measurements!L4591&lt;J$5,(J$6-Measurements!L4591)*((M$2-M$2*M$3-M$2*M$4)/J$4/24),0)</f>
        <v>0</v>
      </c>
      <c r="N4594" s="45">
        <f t="shared" si="124"/>
        <v>54.417503132363038</v>
      </c>
      <c r="O4594" s="140">
        <v>8742</v>
      </c>
    </row>
    <row r="4595" spans="1:15" x14ac:dyDescent="0.25">
      <c r="A4595" s="99">
        <v>43657.125</v>
      </c>
      <c r="B4595" s="27">
        <v>4588</v>
      </c>
      <c r="C4595" s="50"/>
      <c r="D4595" s="27"/>
      <c r="L4595" s="27">
        <v>2.87E-2</v>
      </c>
      <c r="M4595" s="45">
        <f>IF(Measurements!L4592&lt;J$5,(J$6-Measurements!L4592)*((M$2-M$2*M$3-M$2*M$4)/J$4/24),0)</f>
        <v>0</v>
      </c>
      <c r="N4595" s="45">
        <f t="shared" si="124"/>
        <v>61.323250074545903</v>
      </c>
      <c r="O4595" s="140">
        <v>8558</v>
      </c>
    </row>
    <row r="4596" spans="1:15" x14ac:dyDescent="0.25">
      <c r="A4596" s="99">
        <v>43657.166666666664</v>
      </c>
      <c r="B4596" s="27">
        <v>4589</v>
      </c>
      <c r="C4596" s="50"/>
      <c r="D4596" s="27"/>
      <c r="L4596" s="27">
        <v>6.2E-2</v>
      </c>
      <c r="M4596" s="45">
        <f>IF(Measurements!L4593&lt;J$5,(J$6-Measurements!L4593)*((M$2-M$2*M$3-M$2*M$4)/J$4/24),0)</f>
        <v>0</v>
      </c>
      <c r="N4596" s="45">
        <f t="shared" si="124"/>
        <v>79.574152707457756</v>
      </c>
      <c r="O4596" s="140">
        <v>8170</v>
      </c>
    </row>
    <row r="4597" spans="1:15" x14ac:dyDescent="0.25">
      <c r="A4597" s="99">
        <v>43657.208333333336</v>
      </c>
      <c r="B4597" s="27">
        <v>4590</v>
      </c>
      <c r="C4597" s="50"/>
      <c r="D4597" s="27"/>
      <c r="L4597" s="27">
        <v>0.11169999999999999</v>
      </c>
      <c r="M4597" s="45">
        <f>IF(Measurements!L4594&lt;J$5,(J$6-Measurements!L4594)*((M$2-M$2*M$3-M$2*M$4)/J$4/24),0)</f>
        <v>0</v>
      </c>
      <c r="N4597" s="45">
        <f t="shared" si="124"/>
        <v>106.81348786829015</v>
      </c>
      <c r="O4597" s="140">
        <v>6889</v>
      </c>
    </row>
    <row r="4598" spans="1:15" x14ac:dyDescent="0.25">
      <c r="A4598" s="99">
        <v>43657.25</v>
      </c>
      <c r="B4598" s="27">
        <v>4591</v>
      </c>
      <c r="C4598" s="50"/>
      <c r="D4598" s="27"/>
      <c r="L4598" s="27">
        <v>0.1613</v>
      </c>
      <c r="M4598" s="45">
        <f>IF(Measurements!L4595&lt;J$5,(J$6-Measurements!L4595)*((M$2-M$2*M$3-M$2*M$4)/J$4/24),0)</f>
        <v>0</v>
      </c>
      <c r="N4598" s="45">
        <f t="shared" si="124"/>
        <v>133.99801551370842</v>
      </c>
      <c r="O4598" s="140">
        <v>6150</v>
      </c>
    </row>
    <row r="4599" spans="1:15" x14ac:dyDescent="0.25">
      <c r="A4599" s="99">
        <v>43657.291666666664</v>
      </c>
      <c r="B4599" s="27">
        <v>4592</v>
      </c>
      <c r="C4599" s="50"/>
      <c r="D4599" s="27"/>
      <c r="L4599" s="27">
        <v>0.188</v>
      </c>
      <c r="M4599" s="45">
        <f>IF(Measurements!L4596&lt;J$5,(J$6-Measurements!L4596)*((M$2-M$2*M$3-M$2*M$4)/J$4/24),0)</f>
        <v>0</v>
      </c>
      <c r="N4599" s="45">
        <f t="shared" si="124"/>
        <v>148.6316221292864</v>
      </c>
      <c r="O4599" s="140">
        <v>5798</v>
      </c>
    </row>
    <row r="4600" spans="1:15" x14ac:dyDescent="0.25">
      <c r="A4600" s="99">
        <v>43657.333333333336</v>
      </c>
      <c r="B4600" s="27">
        <v>4593</v>
      </c>
      <c r="C4600" s="50"/>
      <c r="D4600" s="27"/>
      <c r="L4600" s="27">
        <v>0.1807</v>
      </c>
      <c r="M4600" s="45">
        <f>IF(Measurements!L4597&lt;J$5,(J$6-Measurements!L4597)*((M$2-M$2*M$3-M$2*M$4)/J$4/24),0)</f>
        <v>0</v>
      </c>
      <c r="N4600" s="45">
        <f t="shared" si="124"/>
        <v>144.63067350405345</v>
      </c>
      <c r="O4600" s="140">
        <v>5927</v>
      </c>
    </row>
    <row r="4601" spans="1:15" x14ac:dyDescent="0.25">
      <c r="A4601" s="99">
        <v>43657.375</v>
      </c>
      <c r="B4601" s="27">
        <v>4594</v>
      </c>
      <c r="C4601" s="50"/>
      <c r="D4601" s="27"/>
      <c r="L4601" s="27">
        <v>0.14949999999999999</v>
      </c>
      <c r="M4601" s="45">
        <f>IF(Measurements!L4598&lt;J$5,(J$6-Measurements!L4598)*((M$2-M$2*M$3-M$2*M$4)/J$4/24),0)</f>
        <v>0</v>
      </c>
      <c r="N4601" s="45">
        <f t="shared" si="124"/>
        <v>127.53072869483876</v>
      </c>
      <c r="O4601" s="140">
        <v>6305</v>
      </c>
    </row>
    <row r="4602" spans="1:15" x14ac:dyDescent="0.25">
      <c r="A4602" s="99">
        <v>43657.416666666664</v>
      </c>
      <c r="B4602" s="27">
        <v>4595</v>
      </c>
      <c r="C4602" s="50"/>
      <c r="D4602" s="27"/>
      <c r="L4602" s="27">
        <v>0.1147</v>
      </c>
      <c r="M4602" s="45">
        <f>IF(Measurements!L4599&lt;J$5,(J$6-Measurements!L4599)*((M$2-M$2*M$3-M$2*M$4)/J$4/24),0)</f>
        <v>0</v>
      </c>
      <c r="N4602" s="45">
        <f t="shared" si="124"/>
        <v>108.45771333071465</v>
      </c>
      <c r="O4602" s="140">
        <v>6858</v>
      </c>
    </row>
    <row r="4603" spans="1:15" x14ac:dyDescent="0.25">
      <c r="A4603" s="99">
        <v>43657.458333333336</v>
      </c>
      <c r="B4603" s="27">
        <v>4596</v>
      </c>
      <c r="C4603" s="50"/>
      <c r="D4603" s="27"/>
      <c r="L4603" s="27">
        <v>8.9200000000000002E-2</v>
      </c>
      <c r="M4603" s="45">
        <f>IF(Measurements!L4600&lt;J$5,(J$6-Measurements!L4600)*((M$2-M$2*M$3-M$2*M$4)/J$4/24),0)</f>
        <v>0</v>
      </c>
      <c r="N4603" s="45">
        <f t="shared" si="124"/>
        <v>94.481796900106474</v>
      </c>
      <c r="O4603" s="140">
        <v>7426</v>
      </c>
    </row>
    <row r="4604" spans="1:15" x14ac:dyDescent="0.25">
      <c r="A4604" s="99">
        <v>43657.5</v>
      </c>
      <c r="B4604" s="27">
        <v>4597</v>
      </c>
      <c r="C4604" s="50"/>
      <c r="D4604" s="27"/>
      <c r="L4604" s="27">
        <v>7.3599999999999999E-2</v>
      </c>
      <c r="M4604" s="45">
        <f>IF(Measurements!L4601&lt;J$5,(J$6-Measurements!L4601)*((M$2-M$2*M$3-M$2*M$4)/J$4/24),0)</f>
        <v>0</v>
      </c>
      <c r="N4604" s="45">
        <f t="shared" si="124"/>
        <v>85.931824495499114</v>
      </c>
      <c r="O4604" s="140">
        <v>7830</v>
      </c>
    </row>
    <row r="4605" spans="1:15" x14ac:dyDescent="0.25">
      <c r="A4605" s="99">
        <v>43657.541666666664</v>
      </c>
      <c r="B4605" s="27">
        <v>4598</v>
      </c>
      <c r="C4605" s="50"/>
      <c r="D4605" s="27"/>
      <c r="L4605" s="27">
        <v>6.3399999999999998E-2</v>
      </c>
      <c r="M4605" s="45">
        <f>IF(Measurements!L4602&lt;J$5,(J$6-Measurements!L4602)*((M$2-M$2*M$3-M$2*M$4)/J$4/24),0)</f>
        <v>0</v>
      </c>
      <c r="N4605" s="45">
        <f t="shared" si="124"/>
        <v>80.341457923255859</v>
      </c>
      <c r="O4605" s="140">
        <v>8139</v>
      </c>
    </row>
    <row r="4606" spans="1:15" x14ac:dyDescent="0.25">
      <c r="A4606" s="99">
        <v>43657.583333333336</v>
      </c>
      <c r="B4606" s="27">
        <v>4599</v>
      </c>
      <c r="C4606" s="50"/>
      <c r="D4606" s="27"/>
      <c r="L4606" s="27">
        <v>5.7000000000000002E-2</v>
      </c>
      <c r="M4606" s="45">
        <f>IF(Measurements!L4603&lt;J$5,(J$6-Measurements!L4603)*((M$2-M$2*M$3-M$2*M$4)/J$4/24),0)</f>
        <v>0</v>
      </c>
      <c r="N4606" s="45">
        <f t="shared" si="124"/>
        <v>76.833776936750269</v>
      </c>
      <c r="O4606" s="140">
        <v>8263</v>
      </c>
    </row>
    <row r="4607" spans="1:15" x14ac:dyDescent="0.25">
      <c r="A4607" s="99">
        <v>43657.625</v>
      </c>
      <c r="B4607" s="27">
        <v>4600</v>
      </c>
      <c r="C4607" s="50"/>
      <c r="D4607" s="27"/>
      <c r="L4607" s="27">
        <v>5.6599999999999998E-2</v>
      </c>
      <c r="M4607" s="45">
        <f>IF(Measurements!L4604&lt;J$5,(J$6-Measurements!L4604)*((M$2-M$2*M$3-M$2*M$4)/J$4/24),0)</f>
        <v>0</v>
      </c>
      <c r="N4607" s="45">
        <f t="shared" si="124"/>
        <v>76.614546875093666</v>
      </c>
      <c r="O4607" s="140">
        <v>8294</v>
      </c>
    </row>
    <row r="4608" spans="1:15" x14ac:dyDescent="0.25">
      <c r="A4608" s="99">
        <v>43657.666666666664</v>
      </c>
      <c r="B4608" s="27">
        <v>4601</v>
      </c>
      <c r="C4608" s="50"/>
      <c r="D4608" s="27"/>
      <c r="L4608" s="27">
        <v>6.6199999999999995E-2</v>
      </c>
      <c r="M4608" s="45">
        <f>IF(Measurements!L4605&lt;J$5,(J$6-Measurements!L4605)*((M$2-M$2*M$3-M$2*M$4)/J$4/24),0)</f>
        <v>0</v>
      </c>
      <c r="N4608" s="45">
        <f t="shared" si="124"/>
        <v>81.876068354852038</v>
      </c>
      <c r="O4608" s="140">
        <v>8078</v>
      </c>
    </row>
    <row r="4609" spans="1:15" x14ac:dyDescent="0.25">
      <c r="A4609" s="99">
        <v>43657.708333333336</v>
      </c>
      <c r="B4609" s="27">
        <v>4602</v>
      </c>
      <c r="C4609" s="50"/>
      <c r="D4609" s="27"/>
      <c r="L4609" s="27">
        <v>8.9700000000000002E-2</v>
      </c>
      <c r="M4609" s="45">
        <f>IF(Measurements!L4606&lt;J$5,(J$6-Measurements!L4606)*((M$2-M$2*M$3-M$2*M$4)/J$4/24),0)</f>
        <v>0</v>
      </c>
      <c r="N4609" s="45">
        <f t="shared" si="124"/>
        <v>94.755834477177217</v>
      </c>
      <c r="O4609" s="140">
        <v>7335</v>
      </c>
    </row>
    <row r="4610" spans="1:15" x14ac:dyDescent="0.25">
      <c r="A4610" s="99">
        <v>43657.75</v>
      </c>
      <c r="B4610" s="27">
        <v>4603</v>
      </c>
      <c r="C4610" s="50"/>
      <c r="D4610" s="27"/>
      <c r="L4610" s="27">
        <v>0.12759999999999999</v>
      </c>
      <c r="M4610" s="45">
        <f>IF(Measurements!L4607&lt;J$5,(J$6-Measurements!L4607)*((M$2-M$2*M$3-M$2*M$4)/J$4/24),0)</f>
        <v>0</v>
      </c>
      <c r="N4610" s="45">
        <f t="shared" si="124"/>
        <v>115.52788281913996</v>
      </c>
      <c r="O4610" s="140">
        <v>6603</v>
      </c>
    </row>
    <row r="4611" spans="1:15" x14ac:dyDescent="0.25">
      <c r="A4611" s="99">
        <v>43657.791666666664</v>
      </c>
      <c r="B4611" s="27">
        <v>4604</v>
      </c>
      <c r="C4611" s="50"/>
      <c r="D4611" s="27"/>
      <c r="L4611" s="27">
        <v>0.1711</v>
      </c>
      <c r="M4611" s="45">
        <f>IF(Measurements!L4608&lt;J$5,(J$6-Measurements!L4608)*((M$2-M$2*M$3-M$2*M$4)/J$4/24),0)</f>
        <v>0</v>
      </c>
      <c r="N4611" s="45">
        <f t="shared" si="124"/>
        <v>139.36915202429509</v>
      </c>
      <c r="O4611" s="140">
        <v>6023</v>
      </c>
    </row>
    <row r="4612" spans="1:15" x14ac:dyDescent="0.25">
      <c r="A4612" s="99">
        <v>43657.833333333336</v>
      </c>
      <c r="B4612" s="27">
        <v>4605</v>
      </c>
      <c r="C4612" s="50"/>
      <c r="D4612" s="27"/>
      <c r="L4612" s="27">
        <v>0.2009</v>
      </c>
      <c r="M4612" s="45">
        <f>IF(Measurements!L4609&lt;J$5,(J$6-Measurements!L4609)*((M$2-M$2*M$3-M$2*M$4)/J$4/24),0)</f>
        <v>0</v>
      </c>
      <c r="N4612" s="45">
        <f t="shared" si="124"/>
        <v>155.70179161771171</v>
      </c>
      <c r="O4612" s="140">
        <v>5602</v>
      </c>
    </row>
    <row r="4613" spans="1:15" x14ac:dyDescent="0.25">
      <c r="A4613" s="99">
        <v>43657.875</v>
      </c>
      <c r="B4613" s="27">
        <v>4606</v>
      </c>
      <c r="C4613" s="50"/>
      <c r="D4613" s="27"/>
      <c r="L4613" s="27">
        <v>0.1973</v>
      </c>
      <c r="M4613" s="45">
        <f>IF(Measurements!L4610&lt;J$5,(J$6-Measurements!L4610)*((M$2-M$2*M$3-M$2*M$4)/J$4/24),0)</f>
        <v>0</v>
      </c>
      <c r="N4613" s="45">
        <f t="shared" si="124"/>
        <v>153.72872106280232</v>
      </c>
      <c r="O4613" s="140">
        <v>5649</v>
      </c>
    </row>
    <row r="4614" spans="1:15" x14ac:dyDescent="0.25">
      <c r="A4614" s="99">
        <v>43657.916666666664</v>
      </c>
      <c r="B4614" s="27">
        <v>4607</v>
      </c>
      <c r="C4614" s="50"/>
      <c r="D4614" s="27"/>
      <c r="L4614" s="27">
        <v>0.158</v>
      </c>
      <c r="M4614" s="45">
        <f>IF(Measurements!L4611&lt;J$5,(J$6-Measurements!L4611)*((M$2-M$2*M$3-M$2*M$4)/J$4/24),0)</f>
        <v>0</v>
      </c>
      <c r="N4614" s="45">
        <f t="shared" si="124"/>
        <v>132.18936750504147</v>
      </c>
      <c r="O4614" s="140">
        <v>6244</v>
      </c>
    </row>
    <row r="4615" spans="1:15" x14ac:dyDescent="0.25">
      <c r="A4615" s="99">
        <v>43657.958333333336</v>
      </c>
      <c r="B4615" s="27">
        <v>4608</v>
      </c>
      <c r="C4615" s="50"/>
      <c r="D4615" s="27"/>
      <c r="L4615" s="27">
        <v>0.1017</v>
      </c>
      <c r="M4615" s="45">
        <f>IF(Measurements!L4612&lt;J$5,(J$6-Measurements!L4612)*((M$2-M$2*M$3-M$2*M$4)/J$4/24),0)</f>
        <v>0</v>
      </c>
      <c r="N4615" s="45">
        <f t="shared" si="124"/>
        <v>101.33273632687519</v>
      </c>
      <c r="O4615" s="140">
        <v>7084</v>
      </c>
    </row>
    <row r="4616" spans="1:15" x14ac:dyDescent="0.25">
      <c r="A4616" s="99">
        <v>43658</v>
      </c>
      <c r="B4616" s="27">
        <v>4609</v>
      </c>
      <c r="C4616" s="50"/>
      <c r="D4616" s="27"/>
      <c r="E4616" s="45">
        <f>+IF((MIN(Measurements!G4613:G4636)+MAX(Measurements!G4613:G4636))/2&gt;=E$5,0,E$6-(MIN(Measurements!G4613:G4636)+MAX(Measurements!G4613:G4636))/2)</f>
        <v>0</v>
      </c>
      <c r="F4616" s="45">
        <f>+IF((MIN(Measurements!H4613:H4636)+MAX(Measurements!H4613:H4636))/2&gt;=F$5,0,F$6-(MIN(Measurements!H4613:H4636)+MAX(Measurements!H4613:H4636))/2)</f>
        <v>0</v>
      </c>
      <c r="G4616" s="45">
        <f>+IF((MIN(Measurements!I4613:I4636)+MAX(Measurements!I4613:I4636))/2&gt;=G$5,0,G$6-(MIN(Measurements!I4613:I4636)+MAX(Measurements!I4613:I4636))/2)</f>
        <v>0</v>
      </c>
      <c r="H4616" s="45">
        <f>+IF((MIN(Measurements!J4613:J4636)+MAX(Measurements!J4613:J4636))/2&gt;=H$5,0,H$6-(MIN(Measurements!J4613:J4636)+MAX(Measurements!J4613:J4636))/2)</f>
        <v>0</v>
      </c>
      <c r="I4616" s="45">
        <f>+IF((MIN(Measurements!K4613:K4636)+MAX(Measurements!K4613:K4636))/2&gt;=I$5,0,I$6-(MIN(Measurements!K4613:K4636)+MAX(Measurements!K4613:K4636))/2)</f>
        <v>0</v>
      </c>
      <c r="J4616" s="45">
        <f>+IF((MIN(Measurements!L4613:L4636)+MAX(Measurements!L4613:L4636))/2&gt;=J$5,0,J$6-(MIN(Measurements!L4613:L4636)+MAX(Measurements!L4613:L4636))/2)</f>
        <v>0</v>
      </c>
      <c r="L4616" s="27">
        <v>5.2600000000000001E-2</v>
      </c>
      <c r="M4616" s="45">
        <f>IF(Measurements!L4613&lt;J$5,(J$6-Measurements!L4613)*((M$2-M$2*M$3-M$2*M$4)/J$4/24),0)</f>
        <v>0</v>
      </c>
      <c r="N4616" s="45">
        <f t="shared" si="124"/>
        <v>74.422246258527679</v>
      </c>
      <c r="O4616" s="140">
        <v>8354</v>
      </c>
    </row>
    <row r="4617" spans="1:15" x14ac:dyDescent="0.25">
      <c r="A4617" s="99">
        <v>43658.041666666664</v>
      </c>
      <c r="B4617" s="27">
        <v>4610</v>
      </c>
      <c r="C4617" s="50"/>
      <c r="D4617" s="27"/>
      <c r="L4617" s="27">
        <v>2.3699999999999999E-2</v>
      </c>
      <c r="M4617" s="45">
        <f>IF(Measurements!L4614&lt;J$5,(J$6-Measurements!L4614)*((M$2-M$2*M$3-M$2*M$4)/J$4/24),0)</f>
        <v>0</v>
      </c>
      <c r="N4617" s="45">
        <f t="shared" ref="N4617:N4680" si="125">+M4617+$L4617*M$2*M$3/$M$6+M$5</f>
        <v>58.582874303838416</v>
      </c>
      <c r="O4617" s="140">
        <v>8620</v>
      </c>
    </row>
    <row r="4618" spans="1:15" x14ac:dyDescent="0.25">
      <c r="A4618" s="99">
        <v>43658.083333333336</v>
      </c>
      <c r="B4618" s="27">
        <v>4611</v>
      </c>
      <c r="C4618" s="50"/>
      <c r="D4618" s="27"/>
      <c r="L4618" s="27">
        <v>1.61E-2</v>
      </c>
      <c r="M4618" s="45">
        <f>IF(Measurements!L4615&lt;J$5,(J$6-Measurements!L4615)*((M$2-M$2*M$3-M$2*M$4)/J$4/24),0)</f>
        <v>0</v>
      </c>
      <c r="N4618" s="45">
        <f t="shared" si="125"/>
        <v>54.417503132363038</v>
      </c>
      <c r="O4618" s="140">
        <v>8743</v>
      </c>
    </row>
    <row r="4619" spans="1:15" x14ac:dyDescent="0.25">
      <c r="A4619" s="99">
        <v>43658.125</v>
      </c>
      <c r="B4619" s="27">
        <v>4612</v>
      </c>
      <c r="C4619" s="50"/>
      <c r="D4619" s="27"/>
      <c r="L4619" s="27">
        <v>2.87E-2</v>
      </c>
      <c r="M4619" s="45">
        <f>IF(Measurements!L4616&lt;J$5,(J$6-Measurements!L4616)*((M$2-M$2*M$3-M$2*M$4)/J$4/24),0)</f>
        <v>0</v>
      </c>
      <c r="N4619" s="45">
        <f t="shared" si="125"/>
        <v>61.323250074545903</v>
      </c>
      <c r="O4619" s="140">
        <v>8559</v>
      </c>
    </row>
    <row r="4620" spans="1:15" x14ac:dyDescent="0.25">
      <c r="A4620" s="99">
        <v>43658.166666666664</v>
      </c>
      <c r="B4620" s="27">
        <v>4613</v>
      </c>
      <c r="C4620" s="50"/>
      <c r="D4620" s="27"/>
      <c r="L4620" s="27">
        <v>6.2E-2</v>
      </c>
      <c r="M4620" s="45">
        <f>IF(Measurements!L4617&lt;J$5,(J$6-Measurements!L4617)*((M$2-M$2*M$3-M$2*M$4)/J$4/24),0)</f>
        <v>0</v>
      </c>
      <c r="N4620" s="45">
        <f t="shared" si="125"/>
        <v>79.574152707457756</v>
      </c>
      <c r="O4620" s="140">
        <v>8171</v>
      </c>
    </row>
    <row r="4621" spans="1:15" x14ac:dyDescent="0.25">
      <c r="A4621" s="99">
        <v>43658.208333333336</v>
      </c>
      <c r="B4621" s="27">
        <v>4614</v>
      </c>
      <c r="C4621" s="50"/>
      <c r="D4621" s="27"/>
      <c r="L4621" s="27">
        <v>0.11169999999999999</v>
      </c>
      <c r="M4621" s="45">
        <f>IF(Measurements!L4618&lt;J$5,(J$6-Measurements!L4618)*((M$2-M$2*M$3-M$2*M$4)/J$4/24),0)</f>
        <v>0</v>
      </c>
      <c r="N4621" s="45">
        <f t="shared" si="125"/>
        <v>106.81348786829015</v>
      </c>
      <c r="O4621" s="140">
        <v>6890</v>
      </c>
    </row>
    <row r="4622" spans="1:15" x14ac:dyDescent="0.25">
      <c r="A4622" s="99">
        <v>43658.25</v>
      </c>
      <c r="B4622" s="27">
        <v>4615</v>
      </c>
      <c r="C4622" s="50"/>
      <c r="D4622" s="27"/>
      <c r="L4622" s="27">
        <v>0.1613</v>
      </c>
      <c r="M4622" s="45">
        <f>IF(Measurements!L4619&lt;J$5,(J$6-Measurements!L4619)*((M$2-M$2*M$3-M$2*M$4)/J$4/24),0)</f>
        <v>0</v>
      </c>
      <c r="N4622" s="45">
        <f t="shared" si="125"/>
        <v>133.99801551370842</v>
      </c>
      <c r="O4622" s="140">
        <v>6151</v>
      </c>
    </row>
    <row r="4623" spans="1:15" x14ac:dyDescent="0.25">
      <c r="A4623" s="99">
        <v>43658.291666666664</v>
      </c>
      <c r="B4623" s="27">
        <v>4616</v>
      </c>
      <c r="C4623" s="50"/>
      <c r="D4623" s="27"/>
      <c r="L4623" s="27">
        <v>0.188</v>
      </c>
      <c r="M4623" s="45">
        <f>IF(Measurements!L4620&lt;J$5,(J$6-Measurements!L4620)*((M$2-M$2*M$3-M$2*M$4)/J$4/24),0)</f>
        <v>0</v>
      </c>
      <c r="N4623" s="45">
        <f t="shared" si="125"/>
        <v>148.6316221292864</v>
      </c>
      <c r="O4623" s="140">
        <v>5799</v>
      </c>
    </row>
    <row r="4624" spans="1:15" x14ac:dyDescent="0.25">
      <c r="A4624" s="99">
        <v>43658.333333333336</v>
      </c>
      <c r="B4624" s="27">
        <v>4617</v>
      </c>
      <c r="C4624" s="50"/>
      <c r="D4624" s="27"/>
      <c r="L4624" s="27">
        <v>0.1807</v>
      </c>
      <c r="M4624" s="45">
        <f>IF(Measurements!L4621&lt;J$5,(J$6-Measurements!L4621)*((M$2-M$2*M$3-M$2*M$4)/J$4/24),0)</f>
        <v>0</v>
      </c>
      <c r="N4624" s="45">
        <f t="shared" si="125"/>
        <v>144.63067350405345</v>
      </c>
      <c r="O4624" s="140">
        <v>5928</v>
      </c>
    </row>
    <row r="4625" spans="1:15" x14ac:dyDescent="0.25">
      <c r="A4625" s="99">
        <v>43658.375</v>
      </c>
      <c r="B4625" s="27">
        <v>4618</v>
      </c>
      <c r="C4625" s="50"/>
      <c r="D4625" s="27"/>
      <c r="L4625" s="27">
        <v>0.14949999999999999</v>
      </c>
      <c r="M4625" s="45">
        <f>IF(Measurements!L4622&lt;J$5,(J$6-Measurements!L4622)*((M$2-M$2*M$3-M$2*M$4)/J$4/24),0)</f>
        <v>0</v>
      </c>
      <c r="N4625" s="45">
        <f t="shared" si="125"/>
        <v>127.53072869483876</v>
      </c>
      <c r="O4625" s="140">
        <v>6306</v>
      </c>
    </row>
    <row r="4626" spans="1:15" x14ac:dyDescent="0.25">
      <c r="A4626" s="99">
        <v>43658.416666666664</v>
      </c>
      <c r="B4626" s="27">
        <v>4619</v>
      </c>
      <c r="C4626" s="50"/>
      <c r="D4626" s="27"/>
      <c r="L4626" s="27">
        <v>0.1147</v>
      </c>
      <c r="M4626" s="45">
        <f>IF(Measurements!L4623&lt;J$5,(J$6-Measurements!L4623)*((M$2-M$2*M$3-M$2*M$4)/J$4/24),0)</f>
        <v>0</v>
      </c>
      <c r="N4626" s="45">
        <f t="shared" si="125"/>
        <v>108.45771333071465</v>
      </c>
      <c r="O4626" s="140">
        <v>6859</v>
      </c>
    </row>
    <row r="4627" spans="1:15" x14ac:dyDescent="0.25">
      <c r="A4627" s="99">
        <v>43658.458333333336</v>
      </c>
      <c r="B4627" s="27">
        <v>4620</v>
      </c>
      <c r="C4627" s="50"/>
      <c r="D4627" s="27"/>
      <c r="L4627" s="27">
        <v>8.9200000000000002E-2</v>
      </c>
      <c r="M4627" s="45">
        <f>IF(Measurements!L4624&lt;J$5,(J$6-Measurements!L4624)*((M$2-M$2*M$3-M$2*M$4)/J$4/24),0)</f>
        <v>0</v>
      </c>
      <c r="N4627" s="45">
        <f t="shared" si="125"/>
        <v>94.481796900106474</v>
      </c>
      <c r="O4627" s="140">
        <v>7427</v>
      </c>
    </row>
    <row r="4628" spans="1:15" x14ac:dyDescent="0.25">
      <c r="A4628" s="99">
        <v>43658.5</v>
      </c>
      <c r="B4628" s="27">
        <v>4621</v>
      </c>
      <c r="C4628" s="50"/>
      <c r="D4628" s="27"/>
      <c r="L4628" s="27">
        <v>7.3599999999999999E-2</v>
      </c>
      <c r="M4628" s="45">
        <f>IF(Measurements!L4625&lt;J$5,(J$6-Measurements!L4625)*((M$2-M$2*M$3-M$2*M$4)/J$4/24),0)</f>
        <v>0</v>
      </c>
      <c r="N4628" s="45">
        <f t="shared" si="125"/>
        <v>85.931824495499114</v>
      </c>
      <c r="O4628" s="140">
        <v>7831</v>
      </c>
    </row>
    <row r="4629" spans="1:15" x14ac:dyDescent="0.25">
      <c r="A4629" s="99">
        <v>43658.541666666664</v>
      </c>
      <c r="B4629" s="27">
        <v>4622</v>
      </c>
      <c r="C4629" s="50"/>
      <c r="D4629" s="27"/>
      <c r="L4629" s="27">
        <v>6.3399999999999998E-2</v>
      </c>
      <c r="M4629" s="45">
        <f>IF(Measurements!L4626&lt;J$5,(J$6-Measurements!L4626)*((M$2-M$2*M$3-M$2*M$4)/J$4/24),0)</f>
        <v>0</v>
      </c>
      <c r="N4629" s="45">
        <f t="shared" si="125"/>
        <v>80.341457923255859</v>
      </c>
      <c r="O4629" s="140">
        <v>8140</v>
      </c>
    </row>
    <row r="4630" spans="1:15" x14ac:dyDescent="0.25">
      <c r="A4630" s="99">
        <v>43658.583333333336</v>
      </c>
      <c r="B4630" s="27">
        <v>4623</v>
      </c>
      <c r="C4630" s="50"/>
      <c r="D4630" s="27"/>
      <c r="L4630" s="27">
        <v>5.7000000000000002E-2</v>
      </c>
      <c r="M4630" s="45">
        <f>IF(Measurements!L4627&lt;J$5,(J$6-Measurements!L4627)*((M$2-M$2*M$3-M$2*M$4)/J$4/24),0)</f>
        <v>0</v>
      </c>
      <c r="N4630" s="45">
        <f t="shared" si="125"/>
        <v>76.833776936750269</v>
      </c>
      <c r="O4630" s="140">
        <v>8264</v>
      </c>
    </row>
    <row r="4631" spans="1:15" x14ac:dyDescent="0.25">
      <c r="A4631" s="99">
        <v>43658.625</v>
      </c>
      <c r="B4631" s="27">
        <v>4624</v>
      </c>
      <c r="C4631" s="50"/>
      <c r="D4631" s="27"/>
      <c r="L4631" s="27">
        <v>5.6599999999999998E-2</v>
      </c>
      <c r="M4631" s="45">
        <f>IF(Measurements!L4628&lt;J$5,(J$6-Measurements!L4628)*((M$2-M$2*M$3-M$2*M$4)/J$4/24),0)</f>
        <v>0</v>
      </c>
      <c r="N4631" s="45">
        <f t="shared" si="125"/>
        <v>76.614546875093666</v>
      </c>
      <c r="O4631" s="140">
        <v>8295</v>
      </c>
    </row>
    <row r="4632" spans="1:15" x14ac:dyDescent="0.25">
      <c r="A4632" s="99">
        <v>43658.666666666664</v>
      </c>
      <c r="B4632" s="27">
        <v>4625</v>
      </c>
      <c r="C4632" s="50"/>
      <c r="D4632" s="27"/>
      <c r="L4632" s="27">
        <v>6.6199999999999995E-2</v>
      </c>
      <c r="M4632" s="45">
        <f>IF(Measurements!L4629&lt;J$5,(J$6-Measurements!L4629)*((M$2-M$2*M$3-M$2*M$4)/J$4/24),0)</f>
        <v>0</v>
      </c>
      <c r="N4632" s="45">
        <f t="shared" si="125"/>
        <v>81.876068354852038</v>
      </c>
      <c r="O4632" s="140">
        <v>8079</v>
      </c>
    </row>
    <row r="4633" spans="1:15" x14ac:dyDescent="0.25">
      <c r="A4633" s="99">
        <v>43658.708333333336</v>
      </c>
      <c r="B4633" s="27">
        <v>4626</v>
      </c>
      <c r="C4633" s="50"/>
      <c r="D4633" s="27"/>
      <c r="L4633" s="27">
        <v>8.9700000000000002E-2</v>
      </c>
      <c r="M4633" s="45">
        <f>IF(Measurements!L4630&lt;J$5,(J$6-Measurements!L4630)*((M$2-M$2*M$3-M$2*M$4)/J$4/24),0)</f>
        <v>0</v>
      </c>
      <c r="N4633" s="45">
        <f t="shared" si="125"/>
        <v>94.755834477177217</v>
      </c>
      <c r="O4633" s="140">
        <v>7336</v>
      </c>
    </row>
    <row r="4634" spans="1:15" x14ac:dyDescent="0.25">
      <c r="A4634" s="99">
        <v>43658.75</v>
      </c>
      <c r="B4634" s="27">
        <v>4627</v>
      </c>
      <c r="C4634" s="50"/>
      <c r="D4634" s="27"/>
      <c r="L4634" s="27">
        <v>0.12759999999999999</v>
      </c>
      <c r="M4634" s="45">
        <f>IF(Measurements!L4631&lt;J$5,(J$6-Measurements!L4631)*((M$2-M$2*M$3-M$2*M$4)/J$4/24),0)</f>
        <v>0</v>
      </c>
      <c r="N4634" s="45">
        <f t="shared" si="125"/>
        <v>115.52788281913996</v>
      </c>
      <c r="O4634" s="140">
        <v>6604</v>
      </c>
    </row>
    <row r="4635" spans="1:15" x14ac:dyDescent="0.25">
      <c r="A4635" s="99">
        <v>43658.791666666664</v>
      </c>
      <c r="B4635" s="27">
        <v>4628</v>
      </c>
      <c r="C4635" s="50"/>
      <c r="D4635" s="27"/>
      <c r="L4635" s="27">
        <v>0.1711</v>
      </c>
      <c r="M4635" s="45">
        <f>IF(Measurements!L4632&lt;J$5,(J$6-Measurements!L4632)*((M$2-M$2*M$3-M$2*M$4)/J$4/24),0)</f>
        <v>0</v>
      </c>
      <c r="N4635" s="45">
        <f t="shared" si="125"/>
        <v>139.36915202429509</v>
      </c>
      <c r="O4635" s="140">
        <v>6024</v>
      </c>
    </row>
    <row r="4636" spans="1:15" x14ac:dyDescent="0.25">
      <c r="A4636" s="99">
        <v>43658.833333333336</v>
      </c>
      <c r="B4636" s="27">
        <v>4629</v>
      </c>
      <c r="C4636" s="50"/>
      <c r="D4636" s="27"/>
      <c r="L4636" s="27">
        <v>0.2009</v>
      </c>
      <c r="M4636" s="45">
        <f>IF(Measurements!L4633&lt;J$5,(J$6-Measurements!L4633)*((M$2-M$2*M$3-M$2*M$4)/J$4/24),0)</f>
        <v>0</v>
      </c>
      <c r="N4636" s="45">
        <f t="shared" si="125"/>
        <v>155.70179161771171</v>
      </c>
      <c r="O4636" s="140">
        <v>5603</v>
      </c>
    </row>
    <row r="4637" spans="1:15" x14ac:dyDescent="0.25">
      <c r="A4637" s="99">
        <v>43658.875</v>
      </c>
      <c r="B4637" s="27">
        <v>4630</v>
      </c>
      <c r="C4637" s="50"/>
      <c r="D4637" s="27"/>
      <c r="L4637" s="27">
        <v>0.1973</v>
      </c>
      <c r="M4637" s="45">
        <f>IF(Measurements!L4634&lt;J$5,(J$6-Measurements!L4634)*((M$2-M$2*M$3-M$2*M$4)/J$4/24),0)</f>
        <v>0</v>
      </c>
      <c r="N4637" s="45">
        <f t="shared" si="125"/>
        <v>153.72872106280232</v>
      </c>
      <c r="O4637" s="140">
        <v>5650</v>
      </c>
    </row>
    <row r="4638" spans="1:15" x14ac:dyDescent="0.25">
      <c r="A4638" s="99">
        <v>43658.916666666664</v>
      </c>
      <c r="B4638" s="27">
        <v>4631</v>
      </c>
      <c r="C4638" s="50"/>
      <c r="D4638" s="27"/>
      <c r="L4638" s="27">
        <v>0.158</v>
      </c>
      <c r="M4638" s="45">
        <f>IF(Measurements!L4635&lt;J$5,(J$6-Measurements!L4635)*((M$2-M$2*M$3-M$2*M$4)/J$4/24),0)</f>
        <v>0</v>
      </c>
      <c r="N4638" s="45">
        <f t="shared" si="125"/>
        <v>132.18936750504147</v>
      </c>
      <c r="O4638" s="140">
        <v>6245</v>
      </c>
    </row>
    <row r="4639" spans="1:15" x14ac:dyDescent="0.25">
      <c r="A4639" s="99">
        <v>43658.958333333336</v>
      </c>
      <c r="B4639" s="27">
        <v>4632</v>
      </c>
      <c r="C4639" s="50"/>
      <c r="D4639" s="27"/>
      <c r="L4639" s="27">
        <v>0.1017</v>
      </c>
      <c r="M4639" s="45">
        <f>IF(Measurements!L4636&lt;J$5,(J$6-Measurements!L4636)*((M$2-M$2*M$3-M$2*M$4)/J$4/24),0)</f>
        <v>0</v>
      </c>
      <c r="N4639" s="45">
        <f t="shared" si="125"/>
        <v>101.33273632687519</v>
      </c>
      <c r="O4639" s="140">
        <v>7085</v>
      </c>
    </row>
    <row r="4640" spans="1:15" x14ac:dyDescent="0.25">
      <c r="A4640" s="99">
        <v>43659</v>
      </c>
      <c r="B4640" s="27">
        <v>4633</v>
      </c>
      <c r="C4640" s="50"/>
      <c r="D4640" s="27"/>
      <c r="E4640" s="45">
        <f>+IF((MIN(Measurements!G4637:G4660)+MAX(Measurements!G4637:G4660))/2&gt;=E$5,0,E$6-(MIN(Measurements!G4637:G4660)+MAX(Measurements!G4637:G4660))/2)</f>
        <v>0</v>
      </c>
      <c r="F4640" s="45">
        <f>+IF((MIN(Measurements!H4637:H4660)+MAX(Measurements!H4637:H4660))/2&gt;=F$5,0,F$6-(MIN(Measurements!H4637:H4660)+MAX(Measurements!H4637:H4660))/2)</f>
        <v>0</v>
      </c>
      <c r="G4640" s="45">
        <f>+IF((MIN(Measurements!I4637:I4660)+MAX(Measurements!I4637:I4660))/2&gt;=G$5,0,G$6-(MIN(Measurements!I4637:I4660)+MAX(Measurements!I4637:I4660))/2)</f>
        <v>0</v>
      </c>
      <c r="H4640" s="45">
        <f>+IF((MIN(Measurements!J4637:J4660)+MAX(Measurements!J4637:J4660))/2&gt;=H$5,0,H$6-(MIN(Measurements!J4637:J4660)+MAX(Measurements!J4637:J4660))/2)</f>
        <v>0</v>
      </c>
      <c r="I4640" s="45">
        <f>+IF((MIN(Measurements!K4637:K4660)+MAX(Measurements!K4637:K4660))/2&gt;=I$5,0,I$6-(MIN(Measurements!K4637:K4660)+MAX(Measurements!K4637:K4660))/2)</f>
        <v>0</v>
      </c>
      <c r="J4640" s="45">
        <f>+IF((MIN(Measurements!L4637:L4660)+MAX(Measurements!L4637:L4660))/2&gt;=J$5,0,J$6-(MIN(Measurements!L4637:L4660)+MAX(Measurements!L4637:L4660))/2)</f>
        <v>0</v>
      </c>
      <c r="L4640" s="27">
        <v>5.2600000000000001E-2</v>
      </c>
      <c r="M4640" s="45">
        <f>IF(Measurements!L4637&lt;J$5,(J$6-Measurements!L4637)*((M$2-M$2*M$3-M$2*M$4)/J$4/24),0)</f>
        <v>0</v>
      </c>
      <c r="N4640" s="45">
        <f t="shared" si="125"/>
        <v>74.422246258527679</v>
      </c>
      <c r="O4640" s="140">
        <v>8355</v>
      </c>
    </row>
    <row r="4641" spans="1:15" x14ac:dyDescent="0.25">
      <c r="A4641" s="99">
        <v>43659.041666666664</v>
      </c>
      <c r="B4641" s="27">
        <v>4634</v>
      </c>
      <c r="C4641" s="50"/>
      <c r="D4641" s="27"/>
      <c r="L4641" s="27">
        <v>2.3699999999999999E-2</v>
      </c>
      <c r="M4641" s="45">
        <f>IF(Measurements!L4638&lt;J$5,(J$6-Measurements!L4638)*((M$2-M$2*M$3-M$2*M$4)/J$4/24),0)</f>
        <v>173.27090914028125</v>
      </c>
      <c r="N4641" s="45">
        <f t="shared" si="125"/>
        <v>231.85378344411967</v>
      </c>
      <c r="O4641" s="140">
        <v>4779</v>
      </c>
    </row>
    <row r="4642" spans="1:15" x14ac:dyDescent="0.25">
      <c r="A4642" s="99">
        <v>43659.083333333336</v>
      </c>
      <c r="B4642" s="27">
        <v>4635</v>
      </c>
      <c r="C4642" s="50"/>
      <c r="D4642" s="27"/>
      <c r="L4642" s="27">
        <v>1.61E-2</v>
      </c>
      <c r="M4642" s="45">
        <f>IF(Measurements!L4639&lt;J$5,(J$6-Measurements!L4639)*((M$2-M$2*M$3-M$2*M$4)/J$4/24),0)</f>
        <v>183.77217636090438</v>
      </c>
      <c r="N4642" s="45">
        <f t="shared" si="125"/>
        <v>238.18967949326742</v>
      </c>
      <c r="O4642" s="140">
        <v>4767</v>
      </c>
    </row>
    <row r="4643" spans="1:15" x14ac:dyDescent="0.25">
      <c r="A4643" s="99">
        <v>43659.125</v>
      </c>
      <c r="B4643" s="27">
        <v>4636</v>
      </c>
      <c r="C4643" s="50"/>
      <c r="D4643" s="27"/>
      <c r="L4643" s="27">
        <v>2.87E-2</v>
      </c>
      <c r="M4643" s="45">
        <f>IF(Measurements!L4640&lt;J$5,(J$6-Measurements!L4640)*((M$2-M$2*M$3-M$2*M$4)/J$4/24),0)</f>
        <v>186.39749316606014</v>
      </c>
      <c r="N4643" s="45">
        <f t="shared" si="125"/>
        <v>247.72074324060605</v>
      </c>
      <c r="O4643" s="140">
        <v>4749</v>
      </c>
    </row>
    <row r="4644" spans="1:15" x14ac:dyDescent="0.25">
      <c r="A4644" s="99">
        <v>43659.166666666664</v>
      </c>
      <c r="B4644" s="27">
        <v>4637</v>
      </c>
      <c r="C4644" s="50"/>
      <c r="D4644" s="27"/>
      <c r="L4644" s="27">
        <v>6.2E-2</v>
      </c>
      <c r="M4644" s="45">
        <f>IF(Measurements!L4641&lt;J$5,(J$6-Measurements!L4641)*((M$2-M$2*M$3-M$2*M$4)/J$4/24),0)</f>
        <v>0</v>
      </c>
      <c r="N4644" s="45">
        <f t="shared" si="125"/>
        <v>79.574152707457756</v>
      </c>
      <c r="O4644" s="140">
        <v>8172</v>
      </c>
    </row>
    <row r="4645" spans="1:15" x14ac:dyDescent="0.25">
      <c r="A4645" s="99">
        <v>43659.208333333336</v>
      </c>
      <c r="B4645" s="27">
        <v>4638</v>
      </c>
      <c r="C4645" s="50"/>
      <c r="D4645" s="27"/>
      <c r="L4645" s="27">
        <v>0.11169999999999999</v>
      </c>
      <c r="M4645" s="45">
        <f>IF(Measurements!L4642&lt;J$5,(J$6-Measurements!L4642)*((M$2-M$2*M$3-M$2*M$4)/J$4/24),0)</f>
        <v>0</v>
      </c>
      <c r="N4645" s="45">
        <f t="shared" si="125"/>
        <v>106.81348786829015</v>
      </c>
      <c r="O4645" s="140">
        <v>6891</v>
      </c>
    </row>
    <row r="4646" spans="1:15" x14ac:dyDescent="0.25">
      <c r="A4646" s="99">
        <v>43659.25</v>
      </c>
      <c r="B4646" s="27">
        <v>4639</v>
      </c>
      <c r="C4646" s="50"/>
      <c r="D4646" s="27"/>
      <c r="L4646" s="27">
        <v>0.1613</v>
      </c>
      <c r="M4646" s="45">
        <f>IF(Measurements!L4643&lt;J$5,(J$6-Measurements!L4643)*((M$2-M$2*M$3-M$2*M$4)/J$4/24),0)</f>
        <v>0</v>
      </c>
      <c r="N4646" s="45">
        <f t="shared" si="125"/>
        <v>133.99801551370842</v>
      </c>
      <c r="O4646" s="140">
        <v>6152</v>
      </c>
    </row>
    <row r="4647" spans="1:15" x14ac:dyDescent="0.25">
      <c r="A4647" s="99">
        <v>43659.291666666664</v>
      </c>
      <c r="B4647" s="27">
        <v>4640</v>
      </c>
      <c r="C4647" s="50"/>
      <c r="D4647" s="27"/>
      <c r="L4647" s="27">
        <v>0.188</v>
      </c>
      <c r="M4647" s="45">
        <f>IF(Measurements!L4644&lt;J$5,(J$6-Measurements!L4644)*((M$2-M$2*M$3-M$2*M$4)/J$4/24),0)</f>
        <v>0</v>
      </c>
      <c r="N4647" s="45">
        <f t="shared" si="125"/>
        <v>148.6316221292864</v>
      </c>
      <c r="O4647" s="140">
        <v>5800</v>
      </c>
    </row>
    <row r="4648" spans="1:15" x14ac:dyDescent="0.25">
      <c r="A4648" s="99">
        <v>43659.333333333336</v>
      </c>
      <c r="B4648" s="27">
        <v>4641</v>
      </c>
      <c r="C4648" s="50"/>
      <c r="D4648" s="27"/>
      <c r="L4648" s="27">
        <v>0.1807</v>
      </c>
      <c r="M4648" s="45">
        <f>IF(Measurements!L4645&lt;J$5,(J$6-Measurements!L4645)*((M$2-M$2*M$3-M$2*M$4)/J$4/24),0)</f>
        <v>0</v>
      </c>
      <c r="N4648" s="45">
        <f t="shared" si="125"/>
        <v>144.63067350405345</v>
      </c>
      <c r="O4648" s="140">
        <v>5929</v>
      </c>
    </row>
    <row r="4649" spans="1:15" x14ac:dyDescent="0.25">
      <c r="A4649" s="99">
        <v>43659.375</v>
      </c>
      <c r="B4649" s="27">
        <v>4642</v>
      </c>
      <c r="C4649" s="50"/>
      <c r="D4649" s="27"/>
      <c r="L4649" s="27">
        <v>0.14949999999999999</v>
      </c>
      <c r="M4649" s="45">
        <f>IF(Measurements!L4646&lt;J$5,(J$6-Measurements!L4646)*((M$2-M$2*M$3-M$2*M$4)/J$4/24),0)</f>
        <v>0</v>
      </c>
      <c r="N4649" s="45">
        <f t="shared" si="125"/>
        <v>127.53072869483876</v>
      </c>
      <c r="O4649" s="140">
        <v>6307</v>
      </c>
    </row>
    <row r="4650" spans="1:15" x14ac:dyDescent="0.25">
      <c r="A4650" s="99">
        <v>43659.416666666664</v>
      </c>
      <c r="B4650" s="27">
        <v>4643</v>
      </c>
      <c r="C4650" s="50"/>
      <c r="D4650" s="27"/>
      <c r="L4650" s="27">
        <v>0.1147</v>
      </c>
      <c r="M4650" s="45">
        <f>IF(Measurements!L4647&lt;J$5,(J$6-Measurements!L4647)*((M$2-M$2*M$3-M$2*M$4)/J$4/24),0)</f>
        <v>0</v>
      </c>
      <c r="N4650" s="45">
        <f t="shared" si="125"/>
        <v>108.45771333071465</v>
      </c>
      <c r="O4650" s="140">
        <v>6860</v>
      </c>
    </row>
    <row r="4651" spans="1:15" x14ac:dyDescent="0.25">
      <c r="A4651" s="99">
        <v>43659.458333333336</v>
      </c>
      <c r="B4651" s="27">
        <v>4644</v>
      </c>
      <c r="C4651" s="50"/>
      <c r="D4651" s="27"/>
      <c r="L4651" s="27">
        <v>8.9200000000000002E-2</v>
      </c>
      <c r="M4651" s="45">
        <f>IF(Measurements!L4648&lt;J$5,(J$6-Measurements!L4648)*((M$2-M$2*M$3-M$2*M$4)/J$4/24),0)</f>
        <v>0</v>
      </c>
      <c r="N4651" s="45">
        <f t="shared" si="125"/>
        <v>94.481796900106474</v>
      </c>
      <c r="O4651" s="140">
        <v>7428</v>
      </c>
    </row>
    <row r="4652" spans="1:15" x14ac:dyDescent="0.25">
      <c r="A4652" s="99">
        <v>43659.5</v>
      </c>
      <c r="B4652" s="27">
        <v>4645</v>
      </c>
      <c r="C4652" s="50"/>
      <c r="D4652" s="27"/>
      <c r="L4652" s="27">
        <v>7.3599999999999999E-2</v>
      </c>
      <c r="M4652" s="45">
        <f>IF(Measurements!L4649&lt;J$5,(J$6-Measurements!L4649)*((M$2-M$2*M$3-M$2*M$4)/J$4/24),0)</f>
        <v>0</v>
      </c>
      <c r="N4652" s="45">
        <f t="shared" si="125"/>
        <v>85.931824495499114</v>
      </c>
      <c r="O4652" s="140">
        <v>7832</v>
      </c>
    </row>
    <row r="4653" spans="1:15" x14ac:dyDescent="0.25">
      <c r="A4653" s="99">
        <v>43659.541666666664</v>
      </c>
      <c r="B4653" s="27">
        <v>4646</v>
      </c>
      <c r="C4653" s="50"/>
      <c r="D4653" s="27"/>
      <c r="L4653" s="27">
        <v>6.3399999999999998E-2</v>
      </c>
      <c r="M4653" s="45">
        <f>IF(Measurements!L4650&lt;J$5,(J$6-Measurements!L4650)*((M$2-M$2*M$3-M$2*M$4)/J$4/24),0)</f>
        <v>0</v>
      </c>
      <c r="N4653" s="45">
        <f t="shared" si="125"/>
        <v>80.341457923255859</v>
      </c>
      <c r="O4653" s="140">
        <v>8141</v>
      </c>
    </row>
    <row r="4654" spans="1:15" x14ac:dyDescent="0.25">
      <c r="A4654" s="99">
        <v>43659.583333333336</v>
      </c>
      <c r="B4654" s="27">
        <v>4647</v>
      </c>
      <c r="C4654" s="50"/>
      <c r="D4654" s="27"/>
      <c r="L4654" s="27">
        <v>5.7000000000000002E-2</v>
      </c>
      <c r="M4654" s="45">
        <f>IF(Measurements!L4651&lt;J$5,(J$6-Measurements!L4651)*((M$2-M$2*M$3-M$2*M$4)/J$4/24),0)</f>
        <v>0</v>
      </c>
      <c r="N4654" s="45">
        <f t="shared" si="125"/>
        <v>76.833776936750269</v>
      </c>
      <c r="O4654" s="140">
        <v>8265</v>
      </c>
    </row>
    <row r="4655" spans="1:15" x14ac:dyDescent="0.25">
      <c r="A4655" s="99">
        <v>43659.625</v>
      </c>
      <c r="B4655" s="27">
        <v>4648</v>
      </c>
      <c r="C4655" s="50"/>
      <c r="D4655" s="27"/>
      <c r="L4655" s="27">
        <v>5.6599999999999998E-2</v>
      </c>
      <c r="M4655" s="45">
        <f>IF(Measurements!L4652&lt;J$5,(J$6-Measurements!L4652)*((M$2-M$2*M$3-M$2*M$4)/J$4/24),0)</f>
        <v>0</v>
      </c>
      <c r="N4655" s="45">
        <f t="shared" si="125"/>
        <v>76.614546875093666</v>
      </c>
      <c r="O4655" s="140">
        <v>8296</v>
      </c>
    </row>
    <row r="4656" spans="1:15" x14ac:dyDescent="0.25">
      <c r="A4656" s="99">
        <v>43659.666666666664</v>
      </c>
      <c r="B4656" s="27">
        <v>4649</v>
      </c>
      <c r="C4656" s="50"/>
      <c r="D4656" s="27"/>
      <c r="L4656" s="27">
        <v>6.6199999999999995E-2</v>
      </c>
      <c r="M4656" s="45">
        <f>IF(Measurements!L4653&lt;J$5,(J$6-Measurements!L4653)*((M$2-M$2*M$3-M$2*M$4)/J$4/24),0)</f>
        <v>0</v>
      </c>
      <c r="N4656" s="45">
        <f t="shared" si="125"/>
        <v>81.876068354852038</v>
      </c>
      <c r="O4656" s="140">
        <v>8080</v>
      </c>
    </row>
    <row r="4657" spans="1:15" x14ac:dyDescent="0.25">
      <c r="A4657" s="99">
        <v>43659.708333333336</v>
      </c>
      <c r="B4657" s="27">
        <v>4650</v>
      </c>
      <c r="C4657" s="50"/>
      <c r="D4657" s="27"/>
      <c r="L4657" s="27">
        <v>8.9700000000000002E-2</v>
      </c>
      <c r="M4657" s="45">
        <f>IF(Measurements!L4654&lt;J$5,(J$6-Measurements!L4654)*((M$2-M$2*M$3-M$2*M$4)/J$4/24),0)</f>
        <v>0</v>
      </c>
      <c r="N4657" s="45">
        <f t="shared" si="125"/>
        <v>94.755834477177217</v>
      </c>
      <c r="O4657" s="140">
        <v>7337</v>
      </c>
    </row>
    <row r="4658" spans="1:15" x14ac:dyDescent="0.25">
      <c r="A4658" s="99">
        <v>43659.75</v>
      </c>
      <c r="B4658" s="27">
        <v>4651</v>
      </c>
      <c r="C4658" s="50"/>
      <c r="D4658" s="27"/>
      <c r="L4658" s="27">
        <v>0.12759999999999999</v>
      </c>
      <c r="M4658" s="45">
        <f>IF(Measurements!L4655&lt;J$5,(J$6-Measurements!L4655)*((M$2-M$2*M$3-M$2*M$4)/J$4/24),0)</f>
        <v>0</v>
      </c>
      <c r="N4658" s="45">
        <f t="shared" si="125"/>
        <v>115.52788281913996</v>
      </c>
      <c r="O4658" s="140">
        <v>6605</v>
      </c>
    </row>
    <row r="4659" spans="1:15" x14ac:dyDescent="0.25">
      <c r="A4659" s="99">
        <v>43659.791666666664</v>
      </c>
      <c r="B4659" s="27">
        <v>4652</v>
      </c>
      <c r="C4659" s="50"/>
      <c r="D4659" s="27"/>
      <c r="L4659" s="27">
        <v>0.1711</v>
      </c>
      <c r="M4659" s="45">
        <f>IF(Measurements!L4656&lt;J$5,(J$6-Measurements!L4656)*((M$2-M$2*M$3-M$2*M$4)/J$4/24),0)</f>
        <v>0</v>
      </c>
      <c r="N4659" s="45">
        <f t="shared" si="125"/>
        <v>139.36915202429509</v>
      </c>
      <c r="O4659" s="140">
        <v>6025</v>
      </c>
    </row>
    <row r="4660" spans="1:15" x14ac:dyDescent="0.25">
      <c r="A4660" s="99">
        <v>43659.833333333336</v>
      </c>
      <c r="B4660" s="27">
        <v>4653</v>
      </c>
      <c r="C4660" s="50"/>
      <c r="D4660" s="27"/>
      <c r="L4660" s="27">
        <v>0.2009</v>
      </c>
      <c r="M4660" s="45">
        <f>IF(Measurements!L4657&lt;J$5,(J$6-Measurements!L4657)*((M$2-M$2*M$3-M$2*M$4)/J$4/24),0)</f>
        <v>0</v>
      </c>
      <c r="N4660" s="45">
        <f t="shared" si="125"/>
        <v>155.70179161771171</v>
      </c>
      <c r="O4660" s="140">
        <v>5604</v>
      </c>
    </row>
    <row r="4661" spans="1:15" x14ac:dyDescent="0.25">
      <c r="A4661" s="99">
        <v>43659.875</v>
      </c>
      <c r="B4661" s="27">
        <v>4654</v>
      </c>
      <c r="C4661" s="50"/>
      <c r="D4661" s="27"/>
      <c r="L4661" s="27">
        <v>0.1973</v>
      </c>
      <c r="M4661" s="45">
        <f>IF(Measurements!L4658&lt;J$5,(J$6-Measurements!L4658)*((M$2-M$2*M$3-M$2*M$4)/J$4/24),0)</f>
        <v>0</v>
      </c>
      <c r="N4661" s="45">
        <f t="shared" si="125"/>
        <v>153.72872106280232</v>
      </c>
      <c r="O4661" s="140">
        <v>5651</v>
      </c>
    </row>
    <row r="4662" spans="1:15" x14ac:dyDescent="0.25">
      <c r="A4662" s="99">
        <v>43659.916666666664</v>
      </c>
      <c r="B4662" s="27">
        <v>4655</v>
      </c>
      <c r="C4662" s="50"/>
      <c r="D4662" s="27"/>
      <c r="L4662" s="27">
        <v>0.158</v>
      </c>
      <c r="M4662" s="45">
        <f>IF(Measurements!L4659&lt;J$5,(J$6-Measurements!L4659)*((M$2-M$2*M$3-M$2*M$4)/J$4/24),0)</f>
        <v>0</v>
      </c>
      <c r="N4662" s="45">
        <f t="shared" si="125"/>
        <v>132.18936750504147</v>
      </c>
      <c r="O4662" s="140">
        <v>6246</v>
      </c>
    </row>
    <row r="4663" spans="1:15" x14ac:dyDescent="0.25">
      <c r="A4663" s="99">
        <v>43659.958333333336</v>
      </c>
      <c r="B4663" s="27">
        <v>4656</v>
      </c>
      <c r="C4663" s="50"/>
      <c r="D4663" s="27"/>
      <c r="L4663" s="27">
        <v>0.1017</v>
      </c>
      <c r="M4663" s="45">
        <f>IF(Measurements!L4660&lt;J$5,(J$6-Measurements!L4660)*((M$2-M$2*M$3-M$2*M$4)/J$4/24),0)</f>
        <v>0</v>
      </c>
      <c r="N4663" s="45">
        <f t="shared" si="125"/>
        <v>101.33273632687519</v>
      </c>
      <c r="O4663" s="140">
        <v>7086</v>
      </c>
    </row>
    <row r="4664" spans="1:15" x14ac:dyDescent="0.25">
      <c r="A4664" s="99">
        <v>43660</v>
      </c>
      <c r="B4664" s="27">
        <v>4657</v>
      </c>
      <c r="C4664" s="50"/>
      <c r="D4664" s="27"/>
      <c r="E4664" s="45">
        <f>+IF((MIN(Measurements!G4661:G4684)+MAX(Measurements!G4661:G4684))/2&gt;=E$5,0,E$6-(MIN(Measurements!G4661:G4684)+MAX(Measurements!G4661:G4684))/2)</f>
        <v>0</v>
      </c>
      <c r="F4664" s="45">
        <f>+IF((MIN(Measurements!H4661:H4684)+MAX(Measurements!H4661:H4684))/2&gt;=F$5,0,F$6-(MIN(Measurements!H4661:H4684)+MAX(Measurements!H4661:H4684))/2)</f>
        <v>0</v>
      </c>
      <c r="G4664" s="45">
        <f>+IF((MIN(Measurements!I4661:I4684)+MAX(Measurements!I4661:I4684))/2&gt;=G$5,0,G$6-(MIN(Measurements!I4661:I4684)+MAX(Measurements!I4661:I4684))/2)</f>
        <v>0</v>
      </c>
      <c r="H4664" s="45">
        <f>+IF((MIN(Measurements!J4661:J4684)+MAX(Measurements!J4661:J4684))/2&gt;=H$5,0,H$6-(MIN(Measurements!J4661:J4684)+MAX(Measurements!J4661:J4684))/2)</f>
        <v>0</v>
      </c>
      <c r="I4664" s="45">
        <f>+IF((MIN(Measurements!K4661:K4684)+MAX(Measurements!K4661:K4684))/2&gt;=I$5,0,I$6-(MIN(Measurements!K4661:K4684)+MAX(Measurements!K4661:K4684))/2)</f>
        <v>0</v>
      </c>
      <c r="J4664" s="45">
        <f>+IF((MIN(Measurements!L4661:L4684)+MAX(Measurements!L4661:L4684))/2&gt;=J$5,0,J$6-(MIN(Measurements!L4661:L4684)+MAX(Measurements!L4661:L4684))/2)</f>
        <v>0</v>
      </c>
      <c r="L4664" s="27">
        <v>5.2600000000000001E-2</v>
      </c>
      <c r="M4664" s="45">
        <f>IF(Measurements!L4661&lt;J$5,(J$6-Measurements!L4661)*((M$2-M$2*M$3-M$2*M$4)/J$4/24),0)</f>
        <v>0</v>
      </c>
      <c r="N4664" s="45">
        <f t="shared" si="125"/>
        <v>74.422246258527679</v>
      </c>
      <c r="O4664" s="140">
        <v>8356</v>
      </c>
    </row>
    <row r="4665" spans="1:15" x14ac:dyDescent="0.25">
      <c r="A4665" s="99">
        <v>43660.041666666664</v>
      </c>
      <c r="B4665" s="27">
        <v>4658</v>
      </c>
      <c r="C4665" s="50"/>
      <c r="D4665" s="27"/>
      <c r="L4665" s="27">
        <v>2.3699999999999999E-2</v>
      </c>
      <c r="M4665" s="45">
        <f>IF(Measurements!L4662&lt;J$5,(J$6-Measurements!L4662)*((M$2-M$2*M$3-M$2*M$4)/J$4/24),0)</f>
        <v>0</v>
      </c>
      <c r="N4665" s="45">
        <f t="shared" si="125"/>
        <v>58.582874303838416</v>
      </c>
      <c r="O4665" s="140">
        <v>8621</v>
      </c>
    </row>
    <row r="4666" spans="1:15" x14ac:dyDescent="0.25">
      <c r="A4666" s="99">
        <v>43660.083333333336</v>
      </c>
      <c r="B4666" s="27">
        <v>4659</v>
      </c>
      <c r="C4666" s="50"/>
      <c r="D4666" s="27"/>
      <c r="L4666" s="27">
        <v>1.61E-2</v>
      </c>
      <c r="M4666" s="45">
        <f>IF(Measurements!L4663&lt;J$5,(J$6-Measurements!L4663)*((M$2-M$2*M$3-M$2*M$4)/J$4/24),0)</f>
        <v>0</v>
      </c>
      <c r="N4666" s="45">
        <f t="shared" si="125"/>
        <v>54.417503132363038</v>
      </c>
      <c r="O4666" s="140">
        <v>8744</v>
      </c>
    </row>
    <row r="4667" spans="1:15" x14ac:dyDescent="0.25">
      <c r="A4667" s="99">
        <v>43660.125</v>
      </c>
      <c r="B4667" s="27">
        <v>4660</v>
      </c>
      <c r="C4667" s="50"/>
      <c r="D4667" s="27"/>
      <c r="L4667" s="27">
        <v>2.87E-2</v>
      </c>
      <c r="M4667" s="45">
        <f>IF(Measurements!L4664&lt;J$5,(J$6-Measurements!L4664)*((M$2-M$2*M$3-M$2*M$4)/J$4/24),0)</f>
        <v>160.14432511450238</v>
      </c>
      <c r="N4667" s="45">
        <f t="shared" si="125"/>
        <v>221.46757518904829</v>
      </c>
      <c r="O4667" s="140">
        <v>4792</v>
      </c>
    </row>
    <row r="4668" spans="1:15" x14ac:dyDescent="0.25">
      <c r="A4668" s="99">
        <v>43660.166666666664</v>
      </c>
      <c r="B4668" s="27">
        <v>4661</v>
      </c>
      <c r="C4668" s="50"/>
      <c r="D4668" s="27"/>
      <c r="L4668" s="27">
        <v>6.2E-2</v>
      </c>
      <c r="M4668" s="45">
        <f>IF(Measurements!L4665&lt;J$5,(J$6-Measurements!L4665)*((M$2-M$2*M$3-M$2*M$4)/J$4/24),0)</f>
        <v>0</v>
      </c>
      <c r="N4668" s="45">
        <f t="shared" si="125"/>
        <v>79.574152707457756</v>
      </c>
      <c r="O4668" s="140">
        <v>8173</v>
      </c>
    </row>
    <row r="4669" spans="1:15" x14ac:dyDescent="0.25">
      <c r="A4669" s="99">
        <v>43660.208333333336</v>
      </c>
      <c r="B4669" s="27">
        <v>4662</v>
      </c>
      <c r="C4669" s="50"/>
      <c r="D4669" s="27"/>
      <c r="L4669" s="27">
        <v>0.11169999999999999</v>
      </c>
      <c r="M4669" s="45">
        <f>IF(Measurements!L4666&lt;J$5,(J$6-Measurements!L4666)*((M$2-M$2*M$3-M$2*M$4)/J$4/24),0)</f>
        <v>0</v>
      </c>
      <c r="N4669" s="45">
        <f t="shared" si="125"/>
        <v>106.81348786829015</v>
      </c>
      <c r="O4669" s="140">
        <v>6892</v>
      </c>
    </row>
    <row r="4670" spans="1:15" x14ac:dyDescent="0.25">
      <c r="A4670" s="99">
        <v>43660.25</v>
      </c>
      <c r="B4670" s="27">
        <v>4663</v>
      </c>
      <c r="C4670" s="50"/>
      <c r="D4670" s="27"/>
      <c r="L4670" s="27">
        <v>0.1613</v>
      </c>
      <c r="M4670" s="45">
        <f>IF(Measurements!L4667&lt;J$5,(J$6-Measurements!L4667)*((M$2-M$2*M$3-M$2*M$4)/J$4/24),0)</f>
        <v>0</v>
      </c>
      <c r="N4670" s="45">
        <f t="shared" si="125"/>
        <v>133.99801551370842</v>
      </c>
      <c r="O4670" s="140">
        <v>6153</v>
      </c>
    </row>
    <row r="4671" spans="1:15" x14ac:dyDescent="0.25">
      <c r="A4671" s="99">
        <v>43660.291666666664</v>
      </c>
      <c r="B4671" s="27">
        <v>4664</v>
      </c>
      <c r="C4671" s="50"/>
      <c r="D4671" s="27"/>
      <c r="L4671" s="27">
        <v>0.188</v>
      </c>
      <c r="M4671" s="45">
        <f>IF(Measurements!L4668&lt;J$5,(J$6-Measurements!L4668)*((M$2-M$2*M$3-M$2*M$4)/J$4/24),0)</f>
        <v>0</v>
      </c>
      <c r="N4671" s="45">
        <f t="shared" si="125"/>
        <v>148.6316221292864</v>
      </c>
      <c r="O4671" s="140">
        <v>5801</v>
      </c>
    </row>
    <row r="4672" spans="1:15" x14ac:dyDescent="0.25">
      <c r="A4672" s="99">
        <v>43660.333333333336</v>
      </c>
      <c r="B4672" s="27">
        <v>4665</v>
      </c>
      <c r="C4672" s="50"/>
      <c r="D4672" s="27"/>
      <c r="L4672" s="27">
        <v>0.1807</v>
      </c>
      <c r="M4672" s="45">
        <f>IF(Measurements!L4669&lt;J$5,(J$6-Measurements!L4669)*((M$2-M$2*M$3-M$2*M$4)/J$4/24),0)</f>
        <v>0</v>
      </c>
      <c r="N4672" s="45">
        <f t="shared" si="125"/>
        <v>144.63067350405345</v>
      </c>
      <c r="O4672" s="140">
        <v>5930</v>
      </c>
    </row>
    <row r="4673" spans="1:15" x14ac:dyDescent="0.25">
      <c r="A4673" s="99">
        <v>43660.375</v>
      </c>
      <c r="B4673" s="27">
        <v>4666</v>
      </c>
      <c r="C4673" s="50"/>
      <c r="D4673" s="27"/>
      <c r="L4673" s="27">
        <v>0.14949999999999999</v>
      </c>
      <c r="M4673" s="45">
        <f>IF(Measurements!L4670&lt;J$5,(J$6-Measurements!L4670)*((M$2-M$2*M$3-M$2*M$4)/J$4/24),0)</f>
        <v>0</v>
      </c>
      <c r="N4673" s="45">
        <f t="shared" si="125"/>
        <v>127.53072869483876</v>
      </c>
      <c r="O4673" s="140">
        <v>6308</v>
      </c>
    </row>
    <row r="4674" spans="1:15" x14ac:dyDescent="0.25">
      <c r="A4674" s="99">
        <v>43660.416666666664</v>
      </c>
      <c r="B4674" s="27">
        <v>4667</v>
      </c>
      <c r="C4674" s="50"/>
      <c r="D4674" s="27"/>
      <c r="L4674" s="27">
        <v>0.1147</v>
      </c>
      <c r="M4674" s="45">
        <f>IF(Measurements!L4671&lt;J$5,(J$6-Measurements!L4671)*((M$2-M$2*M$3-M$2*M$4)/J$4/24),0)</f>
        <v>0</v>
      </c>
      <c r="N4674" s="45">
        <f t="shared" si="125"/>
        <v>108.45771333071465</v>
      </c>
      <c r="O4674" s="140">
        <v>6861</v>
      </c>
    </row>
    <row r="4675" spans="1:15" x14ac:dyDescent="0.25">
      <c r="A4675" s="99">
        <v>43660.458333333336</v>
      </c>
      <c r="B4675" s="27">
        <v>4668</v>
      </c>
      <c r="C4675" s="50"/>
      <c r="D4675" s="27"/>
      <c r="L4675" s="27">
        <v>8.9200000000000002E-2</v>
      </c>
      <c r="M4675" s="45">
        <f>IF(Measurements!L4672&lt;J$5,(J$6-Measurements!L4672)*((M$2-M$2*M$3-M$2*M$4)/J$4/24),0)</f>
        <v>0</v>
      </c>
      <c r="N4675" s="45">
        <f t="shared" si="125"/>
        <v>94.481796900106474</v>
      </c>
      <c r="O4675" s="140">
        <v>7429</v>
      </c>
    </row>
    <row r="4676" spans="1:15" x14ac:dyDescent="0.25">
      <c r="A4676" s="99">
        <v>43660.5</v>
      </c>
      <c r="B4676" s="27">
        <v>4669</v>
      </c>
      <c r="C4676" s="50"/>
      <c r="D4676" s="27"/>
      <c r="L4676" s="27">
        <v>7.3599999999999999E-2</v>
      </c>
      <c r="M4676" s="45">
        <f>IF(Measurements!L4673&lt;J$5,(J$6-Measurements!L4673)*((M$2-M$2*M$3-M$2*M$4)/J$4/24),0)</f>
        <v>0</v>
      </c>
      <c r="N4676" s="45">
        <f t="shared" si="125"/>
        <v>85.931824495499114</v>
      </c>
      <c r="O4676" s="140">
        <v>7833</v>
      </c>
    </row>
    <row r="4677" spans="1:15" x14ac:dyDescent="0.25">
      <c r="A4677" s="99">
        <v>43660.541666666664</v>
      </c>
      <c r="B4677" s="27">
        <v>4670</v>
      </c>
      <c r="C4677" s="50"/>
      <c r="D4677" s="27"/>
      <c r="L4677" s="27">
        <v>6.3399999999999998E-2</v>
      </c>
      <c r="M4677" s="45">
        <f>IF(Measurements!L4674&lt;J$5,(J$6-Measurements!L4674)*((M$2-M$2*M$3-M$2*M$4)/J$4/24),0)</f>
        <v>0</v>
      </c>
      <c r="N4677" s="45">
        <f t="shared" si="125"/>
        <v>80.341457923255859</v>
      </c>
      <c r="O4677" s="140">
        <v>8142</v>
      </c>
    </row>
    <row r="4678" spans="1:15" x14ac:dyDescent="0.25">
      <c r="A4678" s="99">
        <v>43660.583333333336</v>
      </c>
      <c r="B4678" s="27">
        <v>4671</v>
      </c>
      <c r="C4678" s="50"/>
      <c r="D4678" s="27"/>
      <c r="L4678" s="27">
        <v>5.7000000000000002E-2</v>
      </c>
      <c r="M4678" s="45">
        <f>IF(Measurements!L4675&lt;J$5,(J$6-Measurements!L4675)*((M$2-M$2*M$3-M$2*M$4)/J$4/24),0)</f>
        <v>0</v>
      </c>
      <c r="N4678" s="45">
        <f t="shared" si="125"/>
        <v>76.833776936750269</v>
      </c>
      <c r="O4678" s="140">
        <v>8266</v>
      </c>
    </row>
    <row r="4679" spans="1:15" x14ac:dyDescent="0.25">
      <c r="A4679" s="99">
        <v>43660.625</v>
      </c>
      <c r="B4679" s="27">
        <v>4672</v>
      </c>
      <c r="C4679" s="50"/>
      <c r="D4679" s="27"/>
      <c r="L4679" s="27">
        <v>5.6599999999999998E-2</v>
      </c>
      <c r="M4679" s="45">
        <f>IF(Measurements!L4676&lt;J$5,(J$6-Measurements!L4676)*((M$2-M$2*M$3-M$2*M$4)/J$4/24),0)</f>
        <v>0</v>
      </c>
      <c r="N4679" s="45">
        <f t="shared" si="125"/>
        <v>76.614546875093666</v>
      </c>
      <c r="O4679" s="140">
        <v>8297</v>
      </c>
    </row>
    <row r="4680" spans="1:15" x14ac:dyDescent="0.25">
      <c r="A4680" s="99">
        <v>43660.666666666664</v>
      </c>
      <c r="B4680" s="27">
        <v>4673</v>
      </c>
      <c r="C4680" s="50"/>
      <c r="D4680" s="27"/>
      <c r="L4680" s="27">
        <v>6.6199999999999995E-2</v>
      </c>
      <c r="M4680" s="45">
        <f>IF(Measurements!L4677&lt;J$5,(J$6-Measurements!L4677)*((M$2-M$2*M$3-M$2*M$4)/J$4/24),0)</f>
        <v>0</v>
      </c>
      <c r="N4680" s="45">
        <f t="shared" si="125"/>
        <v>81.876068354852038</v>
      </c>
      <c r="O4680" s="140">
        <v>8081</v>
      </c>
    </row>
    <row r="4681" spans="1:15" x14ac:dyDescent="0.25">
      <c r="A4681" s="99">
        <v>43660.708333333336</v>
      </c>
      <c r="B4681" s="27">
        <v>4674</v>
      </c>
      <c r="C4681" s="50"/>
      <c r="D4681" s="27"/>
      <c r="L4681" s="27">
        <v>8.9700000000000002E-2</v>
      </c>
      <c r="M4681" s="45">
        <f>IF(Measurements!L4678&lt;J$5,(J$6-Measurements!L4678)*((M$2-M$2*M$3-M$2*M$4)/J$4/24),0)</f>
        <v>0</v>
      </c>
      <c r="N4681" s="45">
        <f t="shared" ref="N4681:N4744" si="126">+M4681+$L4681*M$2*M$3/$M$6+M$5</f>
        <v>94.755834477177217</v>
      </c>
      <c r="O4681" s="140">
        <v>7338</v>
      </c>
    </row>
    <row r="4682" spans="1:15" x14ac:dyDescent="0.25">
      <c r="A4682" s="99">
        <v>43660.75</v>
      </c>
      <c r="B4682" s="27">
        <v>4675</v>
      </c>
      <c r="C4682" s="50"/>
      <c r="D4682" s="27"/>
      <c r="L4682" s="27">
        <v>0.12759999999999999</v>
      </c>
      <c r="M4682" s="45">
        <f>IF(Measurements!L4679&lt;J$5,(J$6-Measurements!L4679)*((M$2-M$2*M$3-M$2*M$4)/J$4/24),0)</f>
        <v>0</v>
      </c>
      <c r="N4682" s="45">
        <f t="shared" si="126"/>
        <v>115.52788281913996</v>
      </c>
      <c r="O4682" s="140">
        <v>6606</v>
      </c>
    </row>
    <row r="4683" spans="1:15" x14ac:dyDescent="0.25">
      <c r="A4683" s="99">
        <v>43660.791666666664</v>
      </c>
      <c r="B4683" s="27">
        <v>4676</v>
      </c>
      <c r="C4683" s="50"/>
      <c r="D4683" s="27"/>
      <c r="L4683" s="27">
        <v>0.1711</v>
      </c>
      <c r="M4683" s="45">
        <f>IF(Measurements!L4680&lt;J$5,(J$6-Measurements!L4680)*((M$2-M$2*M$3-M$2*M$4)/J$4/24),0)</f>
        <v>0</v>
      </c>
      <c r="N4683" s="45">
        <f t="shared" si="126"/>
        <v>139.36915202429509</v>
      </c>
      <c r="O4683" s="140">
        <v>6026</v>
      </c>
    </row>
    <row r="4684" spans="1:15" x14ac:dyDescent="0.25">
      <c r="A4684" s="99">
        <v>43660.833333333336</v>
      </c>
      <c r="B4684" s="27">
        <v>4677</v>
      </c>
      <c r="C4684" s="50"/>
      <c r="D4684" s="27"/>
      <c r="L4684" s="27">
        <v>0.2009</v>
      </c>
      <c r="M4684" s="45">
        <f>IF(Measurements!L4681&lt;J$5,(J$6-Measurements!L4681)*((M$2-M$2*M$3-M$2*M$4)/J$4/24),0)</f>
        <v>0</v>
      </c>
      <c r="N4684" s="45">
        <f t="shared" si="126"/>
        <v>155.70179161771171</v>
      </c>
      <c r="O4684" s="140">
        <v>5605</v>
      </c>
    </row>
    <row r="4685" spans="1:15" x14ac:dyDescent="0.25">
      <c r="A4685" s="99">
        <v>43660.875</v>
      </c>
      <c r="B4685" s="27">
        <v>4678</v>
      </c>
      <c r="C4685" s="50"/>
      <c r="D4685" s="27"/>
      <c r="L4685" s="27">
        <v>0.1973</v>
      </c>
      <c r="M4685" s="45">
        <f>IF(Measurements!L4682&lt;J$5,(J$6-Measurements!L4682)*((M$2-M$2*M$3-M$2*M$4)/J$4/24),0)</f>
        <v>0</v>
      </c>
      <c r="N4685" s="45">
        <f t="shared" si="126"/>
        <v>153.72872106280232</v>
      </c>
      <c r="O4685" s="140">
        <v>5652</v>
      </c>
    </row>
    <row r="4686" spans="1:15" x14ac:dyDescent="0.25">
      <c r="A4686" s="99">
        <v>43660.916666666664</v>
      </c>
      <c r="B4686" s="27">
        <v>4679</v>
      </c>
      <c r="C4686" s="50"/>
      <c r="D4686" s="27"/>
      <c r="L4686" s="27">
        <v>0.158</v>
      </c>
      <c r="M4686" s="45">
        <f>IF(Measurements!L4683&lt;J$5,(J$6-Measurements!L4683)*((M$2-M$2*M$3-M$2*M$4)/J$4/24),0)</f>
        <v>0</v>
      </c>
      <c r="N4686" s="45">
        <f t="shared" si="126"/>
        <v>132.18936750504147</v>
      </c>
      <c r="O4686" s="140">
        <v>6247</v>
      </c>
    </row>
    <row r="4687" spans="1:15" x14ac:dyDescent="0.25">
      <c r="A4687" s="99">
        <v>43660.958333333336</v>
      </c>
      <c r="B4687" s="27">
        <v>4680</v>
      </c>
      <c r="C4687" s="50"/>
      <c r="D4687" s="27"/>
      <c r="L4687" s="27">
        <v>0.1017</v>
      </c>
      <c r="M4687" s="45">
        <f>IF(Measurements!L4684&lt;J$5,(J$6-Measurements!L4684)*((M$2-M$2*M$3-M$2*M$4)/J$4/24),0)</f>
        <v>0</v>
      </c>
      <c r="N4687" s="45">
        <f t="shared" si="126"/>
        <v>101.33273632687519</v>
      </c>
      <c r="O4687" s="140">
        <v>7087</v>
      </c>
    </row>
    <row r="4688" spans="1:15" x14ac:dyDescent="0.25">
      <c r="A4688" s="99">
        <v>43661</v>
      </c>
      <c r="B4688" s="27">
        <v>4681</v>
      </c>
      <c r="C4688" s="50"/>
      <c r="D4688" s="27"/>
      <c r="E4688" s="45">
        <f>+IF((MIN(Measurements!G4685:G4708)+MAX(Measurements!G4685:G4708))/2&gt;=E$5,0,E$6-(MIN(Measurements!G4685:G4708)+MAX(Measurements!G4685:G4708))/2)</f>
        <v>0</v>
      </c>
      <c r="F4688" s="45">
        <f>+IF((MIN(Measurements!H4685:H4708)+MAX(Measurements!H4685:H4708))/2&gt;=F$5,0,F$6-(MIN(Measurements!H4685:H4708)+MAX(Measurements!H4685:H4708))/2)</f>
        <v>0</v>
      </c>
      <c r="G4688" s="45">
        <f>+IF((MIN(Measurements!I4685:I4708)+MAX(Measurements!I4685:I4708))/2&gt;=G$5,0,G$6-(MIN(Measurements!I4685:I4708)+MAX(Measurements!I4685:I4708))/2)</f>
        <v>0</v>
      </c>
      <c r="H4688" s="45">
        <f>+IF((MIN(Measurements!J4685:J4708)+MAX(Measurements!J4685:J4708))/2&gt;=H$5,0,H$6-(MIN(Measurements!J4685:J4708)+MAX(Measurements!J4685:J4708))/2)</f>
        <v>0</v>
      </c>
      <c r="I4688" s="45">
        <f>+IF((MIN(Measurements!K4685:K4708)+MAX(Measurements!K4685:K4708))/2&gt;=I$5,0,I$6-(MIN(Measurements!K4685:K4708)+MAX(Measurements!K4685:K4708))/2)</f>
        <v>0</v>
      </c>
      <c r="J4688" s="45">
        <f>+IF((MIN(Measurements!L4685:L4708)+MAX(Measurements!L4685:L4708))/2&gt;=J$5,0,J$6-(MIN(Measurements!L4685:L4708)+MAX(Measurements!L4685:L4708))/2)</f>
        <v>0</v>
      </c>
      <c r="L4688" s="27">
        <v>5.2600000000000001E-2</v>
      </c>
      <c r="M4688" s="45">
        <f>IF(Measurements!L4685&lt;J$5,(J$6-Measurements!L4685)*((M$2-M$2*M$3-M$2*M$4)/J$4/24),0)</f>
        <v>0</v>
      </c>
      <c r="N4688" s="45">
        <f t="shared" si="126"/>
        <v>74.422246258527679</v>
      </c>
      <c r="O4688" s="140">
        <v>8357</v>
      </c>
    </row>
    <row r="4689" spans="1:15" x14ac:dyDescent="0.25">
      <c r="A4689" s="99">
        <v>43661.041666666664</v>
      </c>
      <c r="B4689" s="27">
        <v>4682</v>
      </c>
      <c r="C4689" s="50"/>
      <c r="D4689" s="27"/>
      <c r="L4689" s="27">
        <v>2.3699999999999999E-2</v>
      </c>
      <c r="M4689" s="45">
        <f>IF(Measurements!L4686&lt;J$5,(J$6-Measurements!L4686)*((M$2-M$2*M$3-M$2*M$4)/J$4/24),0)</f>
        <v>0</v>
      </c>
      <c r="N4689" s="45">
        <f t="shared" si="126"/>
        <v>58.582874303838416</v>
      </c>
      <c r="O4689" s="140">
        <v>8622</v>
      </c>
    </row>
    <row r="4690" spans="1:15" x14ac:dyDescent="0.25">
      <c r="A4690" s="99">
        <v>43661.083333333336</v>
      </c>
      <c r="B4690" s="27">
        <v>4683</v>
      </c>
      <c r="C4690" s="50"/>
      <c r="D4690" s="27"/>
      <c r="L4690" s="27">
        <v>1.61E-2</v>
      </c>
      <c r="M4690" s="45">
        <f>IF(Measurements!L4687&lt;J$5,(J$6-Measurements!L4687)*((M$2-M$2*M$3-M$2*M$4)/J$4/24),0)</f>
        <v>181.14685955574862</v>
      </c>
      <c r="N4690" s="45">
        <f t="shared" si="126"/>
        <v>235.56436268811166</v>
      </c>
      <c r="O4690" s="140">
        <v>4773</v>
      </c>
    </row>
    <row r="4691" spans="1:15" x14ac:dyDescent="0.25">
      <c r="A4691" s="99">
        <v>43661.125</v>
      </c>
      <c r="B4691" s="27">
        <v>4684</v>
      </c>
      <c r="C4691" s="50"/>
      <c r="D4691" s="27"/>
      <c r="L4691" s="27">
        <v>2.87E-2</v>
      </c>
      <c r="M4691" s="45">
        <f>IF(Measurements!L4688&lt;J$5,(J$6-Measurements!L4688)*((M$2-M$2*M$3-M$2*M$4)/J$4/24),0)</f>
        <v>181.14685955574862</v>
      </c>
      <c r="N4691" s="45">
        <f t="shared" si="126"/>
        <v>242.47010963029453</v>
      </c>
      <c r="O4691" s="140">
        <v>4760</v>
      </c>
    </row>
    <row r="4692" spans="1:15" x14ac:dyDescent="0.25">
      <c r="A4692" s="99">
        <v>43661.166666666664</v>
      </c>
      <c r="B4692" s="27">
        <v>4685</v>
      </c>
      <c r="C4692" s="50"/>
      <c r="D4692" s="27"/>
      <c r="L4692" s="27">
        <v>6.2E-2</v>
      </c>
      <c r="M4692" s="45">
        <f>IF(Measurements!L4689&lt;J$5,(J$6-Measurements!L4689)*((M$2-M$2*M$3-M$2*M$4)/J$4/24),0)</f>
        <v>0</v>
      </c>
      <c r="N4692" s="45">
        <f t="shared" si="126"/>
        <v>79.574152707457756</v>
      </c>
      <c r="O4692" s="140">
        <v>8174</v>
      </c>
    </row>
    <row r="4693" spans="1:15" x14ac:dyDescent="0.25">
      <c r="A4693" s="99">
        <v>43661.208333333336</v>
      </c>
      <c r="B4693" s="27">
        <v>4686</v>
      </c>
      <c r="C4693" s="50"/>
      <c r="D4693" s="27"/>
      <c r="L4693" s="27">
        <v>0.11169999999999999</v>
      </c>
      <c r="M4693" s="45">
        <f>IF(Measurements!L4690&lt;J$5,(J$6-Measurements!L4690)*((M$2-M$2*M$3-M$2*M$4)/J$4/24),0)</f>
        <v>0</v>
      </c>
      <c r="N4693" s="45">
        <f t="shared" si="126"/>
        <v>106.81348786829015</v>
      </c>
      <c r="O4693" s="140">
        <v>6893</v>
      </c>
    </row>
    <row r="4694" spans="1:15" x14ac:dyDescent="0.25">
      <c r="A4694" s="99">
        <v>43661.25</v>
      </c>
      <c r="B4694" s="27">
        <v>4687</v>
      </c>
      <c r="C4694" s="50"/>
      <c r="D4694" s="27"/>
      <c r="L4694" s="27">
        <v>0.1613</v>
      </c>
      <c r="M4694" s="45">
        <f>IF(Measurements!L4691&lt;J$5,(J$6-Measurements!L4691)*((M$2-M$2*M$3-M$2*M$4)/J$4/24),0)</f>
        <v>0</v>
      </c>
      <c r="N4694" s="45">
        <f t="shared" si="126"/>
        <v>133.99801551370842</v>
      </c>
      <c r="O4694" s="140">
        <v>6154</v>
      </c>
    </row>
    <row r="4695" spans="1:15" x14ac:dyDescent="0.25">
      <c r="A4695" s="99">
        <v>43661.291666666664</v>
      </c>
      <c r="B4695" s="27">
        <v>4688</v>
      </c>
      <c r="C4695" s="50"/>
      <c r="D4695" s="27"/>
      <c r="L4695" s="27">
        <v>0.188</v>
      </c>
      <c r="M4695" s="45">
        <f>IF(Measurements!L4692&lt;J$5,(J$6-Measurements!L4692)*((M$2-M$2*M$3-M$2*M$4)/J$4/24),0)</f>
        <v>0</v>
      </c>
      <c r="N4695" s="45">
        <f t="shared" si="126"/>
        <v>148.6316221292864</v>
      </c>
      <c r="O4695" s="140">
        <v>5802</v>
      </c>
    </row>
    <row r="4696" spans="1:15" x14ac:dyDescent="0.25">
      <c r="A4696" s="99">
        <v>43661.333333333336</v>
      </c>
      <c r="B4696" s="27">
        <v>4689</v>
      </c>
      <c r="C4696" s="50"/>
      <c r="D4696" s="27"/>
      <c r="L4696" s="27">
        <v>0.1807</v>
      </c>
      <c r="M4696" s="45">
        <f>IF(Measurements!L4693&lt;J$5,(J$6-Measurements!L4693)*((M$2-M$2*M$3-M$2*M$4)/J$4/24),0)</f>
        <v>0</v>
      </c>
      <c r="N4696" s="45">
        <f t="shared" si="126"/>
        <v>144.63067350405345</v>
      </c>
      <c r="O4696" s="140">
        <v>5931</v>
      </c>
    </row>
    <row r="4697" spans="1:15" x14ac:dyDescent="0.25">
      <c r="A4697" s="99">
        <v>43661.375</v>
      </c>
      <c r="B4697" s="27">
        <v>4690</v>
      </c>
      <c r="C4697" s="50"/>
      <c r="D4697" s="27"/>
      <c r="L4697" s="27">
        <v>0.14949999999999999</v>
      </c>
      <c r="M4697" s="45">
        <f>IF(Measurements!L4694&lt;J$5,(J$6-Measurements!L4694)*((M$2-M$2*M$3-M$2*M$4)/J$4/24),0)</f>
        <v>0</v>
      </c>
      <c r="N4697" s="45">
        <f t="shared" si="126"/>
        <v>127.53072869483876</v>
      </c>
      <c r="O4697" s="140">
        <v>6309</v>
      </c>
    </row>
    <row r="4698" spans="1:15" x14ac:dyDescent="0.25">
      <c r="A4698" s="99">
        <v>43661.416666666664</v>
      </c>
      <c r="B4698" s="27">
        <v>4691</v>
      </c>
      <c r="C4698" s="50"/>
      <c r="D4698" s="27"/>
      <c r="L4698" s="27">
        <v>0.1147</v>
      </c>
      <c r="M4698" s="45">
        <f>IF(Measurements!L4695&lt;J$5,(J$6-Measurements!L4695)*((M$2-M$2*M$3-M$2*M$4)/J$4/24),0)</f>
        <v>0</v>
      </c>
      <c r="N4698" s="45">
        <f t="shared" si="126"/>
        <v>108.45771333071465</v>
      </c>
      <c r="O4698" s="140">
        <v>6862</v>
      </c>
    </row>
    <row r="4699" spans="1:15" x14ac:dyDescent="0.25">
      <c r="A4699" s="99">
        <v>43661.458333333336</v>
      </c>
      <c r="B4699" s="27">
        <v>4692</v>
      </c>
      <c r="C4699" s="50"/>
      <c r="D4699" s="27"/>
      <c r="L4699" s="27">
        <v>8.9200000000000002E-2</v>
      </c>
      <c r="M4699" s="45">
        <f>IF(Measurements!L4696&lt;J$5,(J$6-Measurements!L4696)*((M$2-M$2*M$3-M$2*M$4)/J$4/24),0)</f>
        <v>0</v>
      </c>
      <c r="N4699" s="45">
        <f t="shared" si="126"/>
        <v>94.481796900106474</v>
      </c>
      <c r="O4699" s="140">
        <v>7430</v>
      </c>
    </row>
    <row r="4700" spans="1:15" x14ac:dyDescent="0.25">
      <c r="A4700" s="99">
        <v>43661.5</v>
      </c>
      <c r="B4700" s="27">
        <v>4693</v>
      </c>
      <c r="C4700" s="50"/>
      <c r="D4700" s="27"/>
      <c r="L4700" s="27">
        <v>7.3599999999999999E-2</v>
      </c>
      <c r="M4700" s="45">
        <f>IF(Measurements!L4697&lt;J$5,(J$6-Measurements!L4697)*((M$2-M$2*M$3-M$2*M$4)/J$4/24),0)</f>
        <v>0</v>
      </c>
      <c r="N4700" s="45">
        <f t="shared" si="126"/>
        <v>85.931824495499114</v>
      </c>
      <c r="O4700" s="140">
        <v>7834</v>
      </c>
    </row>
    <row r="4701" spans="1:15" x14ac:dyDescent="0.25">
      <c r="A4701" s="99">
        <v>43661.541666666664</v>
      </c>
      <c r="B4701" s="27">
        <v>4694</v>
      </c>
      <c r="C4701" s="50"/>
      <c r="D4701" s="27"/>
      <c r="L4701" s="27">
        <v>6.3399999999999998E-2</v>
      </c>
      <c r="M4701" s="45">
        <f>IF(Measurements!L4698&lt;J$5,(J$6-Measurements!L4698)*((M$2-M$2*M$3-M$2*M$4)/J$4/24),0)</f>
        <v>0</v>
      </c>
      <c r="N4701" s="45">
        <f t="shared" si="126"/>
        <v>80.341457923255859</v>
      </c>
      <c r="O4701" s="140">
        <v>8143</v>
      </c>
    </row>
    <row r="4702" spans="1:15" x14ac:dyDescent="0.25">
      <c r="A4702" s="99">
        <v>43661.583333333336</v>
      </c>
      <c r="B4702" s="27">
        <v>4695</v>
      </c>
      <c r="C4702" s="50"/>
      <c r="D4702" s="27"/>
      <c r="L4702" s="27">
        <v>5.7000000000000002E-2</v>
      </c>
      <c r="M4702" s="45">
        <f>IF(Measurements!L4699&lt;J$5,(J$6-Measurements!L4699)*((M$2-M$2*M$3-M$2*M$4)/J$4/24),0)</f>
        <v>0</v>
      </c>
      <c r="N4702" s="45">
        <f t="shared" si="126"/>
        <v>76.833776936750269</v>
      </c>
      <c r="O4702" s="140">
        <v>8267</v>
      </c>
    </row>
    <row r="4703" spans="1:15" x14ac:dyDescent="0.25">
      <c r="A4703" s="99">
        <v>43661.625</v>
      </c>
      <c r="B4703" s="27">
        <v>4696</v>
      </c>
      <c r="C4703" s="50"/>
      <c r="D4703" s="27"/>
      <c r="L4703" s="27">
        <v>5.6599999999999998E-2</v>
      </c>
      <c r="M4703" s="45">
        <f>IF(Measurements!L4700&lt;J$5,(J$6-Measurements!L4700)*((M$2-M$2*M$3-M$2*M$4)/J$4/24),0)</f>
        <v>0</v>
      </c>
      <c r="N4703" s="45">
        <f t="shared" si="126"/>
        <v>76.614546875093666</v>
      </c>
      <c r="O4703" s="140">
        <v>8298</v>
      </c>
    </row>
    <row r="4704" spans="1:15" x14ac:dyDescent="0.25">
      <c r="A4704" s="99">
        <v>43661.666666666664</v>
      </c>
      <c r="B4704" s="27">
        <v>4697</v>
      </c>
      <c r="C4704" s="50"/>
      <c r="D4704" s="27"/>
      <c r="L4704" s="27">
        <v>6.6199999999999995E-2</v>
      </c>
      <c r="M4704" s="45">
        <f>IF(Measurements!L4701&lt;J$5,(J$6-Measurements!L4701)*((M$2-M$2*M$3-M$2*M$4)/J$4/24),0)</f>
        <v>0</v>
      </c>
      <c r="N4704" s="45">
        <f t="shared" si="126"/>
        <v>81.876068354852038</v>
      </c>
      <c r="O4704" s="140">
        <v>8082</v>
      </c>
    </row>
    <row r="4705" spans="1:15" x14ac:dyDescent="0.25">
      <c r="A4705" s="99">
        <v>43661.708333333336</v>
      </c>
      <c r="B4705" s="27">
        <v>4698</v>
      </c>
      <c r="C4705" s="50"/>
      <c r="D4705" s="27"/>
      <c r="L4705" s="27">
        <v>8.9700000000000002E-2</v>
      </c>
      <c r="M4705" s="45">
        <f>IF(Measurements!L4702&lt;J$5,(J$6-Measurements!L4702)*((M$2-M$2*M$3-M$2*M$4)/J$4/24),0)</f>
        <v>0</v>
      </c>
      <c r="N4705" s="45">
        <f t="shared" si="126"/>
        <v>94.755834477177217</v>
      </c>
      <c r="O4705" s="140">
        <v>7339</v>
      </c>
    </row>
    <row r="4706" spans="1:15" x14ac:dyDescent="0.25">
      <c r="A4706" s="99">
        <v>43661.75</v>
      </c>
      <c r="B4706" s="27">
        <v>4699</v>
      </c>
      <c r="C4706" s="50"/>
      <c r="D4706" s="27"/>
      <c r="L4706" s="27">
        <v>0.12759999999999999</v>
      </c>
      <c r="M4706" s="45">
        <f>IF(Measurements!L4703&lt;J$5,(J$6-Measurements!L4703)*((M$2-M$2*M$3-M$2*M$4)/J$4/24),0)</f>
        <v>0</v>
      </c>
      <c r="N4706" s="45">
        <f t="shared" si="126"/>
        <v>115.52788281913996</v>
      </c>
      <c r="O4706" s="140">
        <v>6607</v>
      </c>
    </row>
    <row r="4707" spans="1:15" x14ac:dyDescent="0.25">
      <c r="A4707" s="99">
        <v>43661.791666666664</v>
      </c>
      <c r="B4707" s="27">
        <v>4700</v>
      </c>
      <c r="C4707" s="50"/>
      <c r="D4707" s="27"/>
      <c r="L4707" s="27">
        <v>0.1711</v>
      </c>
      <c r="M4707" s="45">
        <f>IF(Measurements!L4704&lt;J$5,(J$6-Measurements!L4704)*((M$2-M$2*M$3-M$2*M$4)/J$4/24),0)</f>
        <v>0</v>
      </c>
      <c r="N4707" s="45">
        <f t="shared" si="126"/>
        <v>139.36915202429509</v>
      </c>
      <c r="O4707" s="140">
        <v>6027</v>
      </c>
    </row>
    <row r="4708" spans="1:15" x14ac:dyDescent="0.25">
      <c r="A4708" s="99">
        <v>43661.833333333336</v>
      </c>
      <c r="B4708" s="27">
        <v>4701</v>
      </c>
      <c r="C4708" s="50"/>
      <c r="D4708" s="27"/>
      <c r="L4708" s="27">
        <v>0.2009</v>
      </c>
      <c r="M4708" s="45">
        <f>IF(Measurements!L4705&lt;J$5,(J$6-Measurements!L4705)*((M$2-M$2*M$3-M$2*M$4)/J$4/24),0)</f>
        <v>0</v>
      </c>
      <c r="N4708" s="45">
        <f t="shared" si="126"/>
        <v>155.70179161771171</v>
      </c>
      <c r="O4708" s="140">
        <v>5606</v>
      </c>
    </row>
    <row r="4709" spans="1:15" x14ac:dyDescent="0.25">
      <c r="A4709" s="99">
        <v>43661.875</v>
      </c>
      <c r="B4709" s="27">
        <v>4702</v>
      </c>
      <c r="C4709" s="50"/>
      <c r="D4709" s="27"/>
      <c r="L4709" s="27">
        <v>0.1973</v>
      </c>
      <c r="M4709" s="45">
        <f>IF(Measurements!L4706&lt;J$5,(J$6-Measurements!L4706)*((M$2-M$2*M$3-M$2*M$4)/J$4/24),0)</f>
        <v>0</v>
      </c>
      <c r="N4709" s="45">
        <f t="shared" si="126"/>
        <v>153.72872106280232</v>
      </c>
      <c r="O4709" s="140">
        <v>5653</v>
      </c>
    </row>
    <row r="4710" spans="1:15" x14ac:dyDescent="0.25">
      <c r="A4710" s="99">
        <v>43661.916666666664</v>
      </c>
      <c r="B4710" s="27">
        <v>4703</v>
      </c>
      <c r="C4710" s="50"/>
      <c r="D4710" s="27"/>
      <c r="L4710" s="27">
        <v>0.158</v>
      </c>
      <c r="M4710" s="45">
        <f>IF(Measurements!L4707&lt;J$5,(J$6-Measurements!L4707)*((M$2-M$2*M$3-M$2*M$4)/J$4/24),0)</f>
        <v>0</v>
      </c>
      <c r="N4710" s="45">
        <f t="shared" si="126"/>
        <v>132.18936750504147</v>
      </c>
      <c r="O4710" s="140">
        <v>6248</v>
      </c>
    </row>
    <row r="4711" spans="1:15" x14ac:dyDescent="0.25">
      <c r="A4711" s="99">
        <v>43661.958333333336</v>
      </c>
      <c r="B4711" s="27">
        <v>4704</v>
      </c>
      <c r="C4711" s="50"/>
      <c r="D4711" s="27"/>
      <c r="L4711" s="27">
        <v>0.1017</v>
      </c>
      <c r="M4711" s="45">
        <f>IF(Measurements!L4708&lt;J$5,(J$6-Measurements!L4708)*((M$2-M$2*M$3-M$2*M$4)/J$4/24),0)</f>
        <v>0</v>
      </c>
      <c r="N4711" s="45">
        <f t="shared" si="126"/>
        <v>101.33273632687519</v>
      </c>
      <c r="O4711" s="140">
        <v>7088</v>
      </c>
    </row>
    <row r="4712" spans="1:15" x14ac:dyDescent="0.25">
      <c r="A4712" s="99">
        <v>43662</v>
      </c>
      <c r="B4712" s="27">
        <v>4705</v>
      </c>
      <c r="C4712" s="50"/>
      <c r="D4712" s="27"/>
      <c r="E4712" s="45">
        <f>+IF((MIN(Measurements!G4709:G4732)+MAX(Measurements!G4709:G4732))/2&gt;=E$5,0,E$6-(MIN(Measurements!G4709:G4732)+MAX(Measurements!G4709:G4732))/2)</f>
        <v>0</v>
      </c>
      <c r="F4712" s="45">
        <f>+IF((MIN(Measurements!H4709:H4732)+MAX(Measurements!H4709:H4732))/2&gt;=F$5,0,F$6-(MIN(Measurements!H4709:H4732)+MAX(Measurements!H4709:H4732))/2)</f>
        <v>0</v>
      </c>
      <c r="G4712" s="45">
        <f>+IF((MIN(Measurements!I4709:I4732)+MAX(Measurements!I4709:I4732))/2&gt;=G$5,0,G$6-(MIN(Measurements!I4709:I4732)+MAX(Measurements!I4709:I4732))/2)</f>
        <v>0</v>
      </c>
      <c r="H4712" s="45">
        <f>+IF((MIN(Measurements!J4709:J4732)+MAX(Measurements!J4709:J4732))/2&gt;=H$5,0,H$6-(MIN(Measurements!J4709:J4732)+MAX(Measurements!J4709:J4732))/2)</f>
        <v>0</v>
      </c>
      <c r="I4712" s="45">
        <f>+IF((MIN(Measurements!K4709:K4732)+MAX(Measurements!K4709:K4732))/2&gt;=I$5,0,I$6-(MIN(Measurements!K4709:K4732)+MAX(Measurements!K4709:K4732))/2)</f>
        <v>0</v>
      </c>
      <c r="J4712" s="45">
        <f>+IF((MIN(Measurements!L4709:L4732)+MAX(Measurements!L4709:L4732))/2&gt;=J$5,0,J$6-(MIN(Measurements!L4709:L4732)+MAX(Measurements!L4709:L4732))/2)</f>
        <v>0</v>
      </c>
      <c r="L4712" s="27">
        <v>5.2600000000000001E-2</v>
      </c>
      <c r="M4712" s="45">
        <f>IF(Measurements!L4709&lt;J$5,(J$6-Measurements!L4709)*((M$2-M$2*M$3-M$2*M$4)/J$4/24),0)</f>
        <v>0</v>
      </c>
      <c r="N4712" s="45">
        <f t="shared" si="126"/>
        <v>74.422246258527679</v>
      </c>
      <c r="O4712" s="140">
        <v>8358</v>
      </c>
    </row>
    <row r="4713" spans="1:15" x14ac:dyDescent="0.25">
      <c r="A4713" s="99">
        <v>43662.041666666664</v>
      </c>
      <c r="B4713" s="27">
        <v>4706</v>
      </c>
      <c r="C4713" s="50"/>
      <c r="D4713" s="27"/>
      <c r="L4713" s="27">
        <v>2.3699999999999999E-2</v>
      </c>
      <c r="M4713" s="45">
        <f>IF(Measurements!L4710&lt;J$5,(J$6-Measurements!L4710)*((M$2-M$2*M$3-M$2*M$4)/J$4/24),0)</f>
        <v>0</v>
      </c>
      <c r="N4713" s="45">
        <f t="shared" si="126"/>
        <v>58.582874303838416</v>
      </c>
      <c r="O4713" s="140">
        <v>8623</v>
      </c>
    </row>
    <row r="4714" spans="1:15" x14ac:dyDescent="0.25">
      <c r="A4714" s="99">
        <v>43662.083333333336</v>
      </c>
      <c r="B4714" s="27">
        <v>4707</v>
      </c>
      <c r="C4714" s="50"/>
      <c r="D4714" s="27"/>
      <c r="L4714" s="27">
        <v>1.61E-2</v>
      </c>
      <c r="M4714" s="45">
        <f>IF(Measurements!L4711&lt;J$5,(J$6-Measurements!L4711)*((M$2-M$2*M$3-M$2*M$4)/J$4/24),0)</f>
        <v>0</v>
      </c>
      <c r="N4714" s="45">
        <f t="shared" si="126"/>
        <v>54.417503132363038</v>
      </c>
      <c r="O4714" s="140">
        <v>8745</v>
      </c>
    </row>
    <row r="4715" spans="1:15" x14ac:dyDescent="0.25">
      <c r="A4715" s="99">
        <v>43662.125</v>
      </c>
      <c r="B4715" s="27">
        <v>4708</v>
      </c>
      <c r="C4715" s="50"/>
      <c r="D4715" s="27"/>
      <c r="L4715" s="27">
        <v>2.87E-2</v>
      </c>
      <c r="M4715" s="45">
        <f>IF(Measurements!L4712&lt;J$5,(J$6-Measurements!L4712)*((M$2-M$2*M$3-M$2*M$4)/J$4/24),0)</f>
        <v>0</v>
      </c>
      <c r="N4715" s="45">
        <f t="shared" si="126"/>
        <v>61.323250074545903</v>
      </c>
      <c r="O4715" s="140">
        <v>8560</v>
      </c>
    </row>
    <row r="4716" spans="1:15" x14ac:dyDescent="0.25">
      <c r="A4716" s="99">
        <v>43662.166666666664</v>
      </c>
      <c r="B4716" s="27">
        <v>4709</v>
      </c>
      <c r="C4716" s="50"/>
      <c r="D4716" s="27"/>
      <c r="L4716" s="27">
        <v>6.2E-2</v>
      </c>
      <c r="M4716" s="45">
        <f>IF(Measurements!L4713&lt;J$5,(J$6-Measurements!L4713)*((M$2-M$2*M$3-M$2*M$4)/J$4/24),0)</f>
        <v>0</v>
      </c>
      <c r="N4716" s="45">
        <f t="shared" si="126"/>
        <v>79.574152707457756</v>
      </c>
      <c r="O4716" s="140">
        <v>8175</v>
      </c>
    </row>
    <row r="4717" spans="1:15" x14ac:dyDescent="0.25">
      <c r="A4717" s="99">
        <v>43662.208333333336</v>
      </c>
      <c r="B4717" s="27">
        <v>4710</v>
      </c>
      <c r="C4717" s="50"/>
      <c r="D4717" s="27"/>
      <c r="L4717" s="27">
        <v>0.11169999999999999</v>
      </c>
      <c r="M4717" s="45">
        <f>IF(Measurements!L4714&lt;J$5,(J$6-Measurements!L4714)*((M$2-M$2*M$3-M$2*M$4)/J$4/24),0)</f>
        <v>0</v>
      </c>
      <c r="N4717" s="45">
        <f t="shared" si="126"/>
        <v>106.81348786829015</v>
      </c>
      <c r="O4717" s="140">
        <v>6894</v>
      </c>
    </row>
    <row r="4718" spans="1:15" x14ac:dyDescent="0.25">
      <c r="A4718" s="99">
        <v>43662.25</v>
      </c>
      <c r="B4718" s="27">
        <v>4711</v>
      </c>
      <c r="C4718" s="50"/>
      <c r="D4718" s="27"/>
      <c r="L4718" s="27">
        <v>0.1613</v>
      </c>
      <c r="M4718" s="45">
        <f>IF(Measurements!L4715&lt;J$5,(J$6-Measurements!L4715)*((M$2-M$2*M$3-M$2*M$4)/J$4/24),0)</f>
        <v>0</v>
      </c>
      <c r="N4718" s="45">
        <f t="shared" si="126"/>
        <v>133.99801551370842</v>
      </c>
      <c r="O4718" s="140">
        <v>6155</v>
      </c>
    </row>
    <row r="4719" spans="1:15" x14ac:dyDescent="0.25">
      <c r="A4719" s="99">
        <v>43662.291666666664</v>
      </c>
      <c r="B4719" s="27">
        <v>4712</v>
      </c>
      <c r="C4719" s="50"/>
      <c r="D4719" s="27"/>
      <c r="L4719" s="27">
        <v>0.188</v>
      </c>
      <c r="M4719" s="45">
        <f>IF(Measurements!L4716&lt;J$5,(J$6-Measurements!L4716)*((M$2-M$2*M$3-M$2*M$4)/J$4/24),0)</f>
        <v>0</v>
      </c>
      <c r="N4719" s="45">
        <f t="shared" si="126"/>
        <v>148.6316221292864</v>
      </c>
      <c r="O4719" s="140">
        <v>5803</v>
      </c>
    </row>
    <row r="4720" spans="1:15" x14ac:dyDescent="0.25">
      <c r="A4720" s="99">
        <v>43662.333333333336</v>
      </c>
      <c r="B4720" s="27">
        <v>4713</v>
      </c>
      <c r="C4720" s="50"/>
      <c r="D4720" s="27"/>
      <c r="L4720" s="27">
        <v>0.1807</v>
      </c>
      <c r="M4720" s="45">
        <f>IF(Measurements!L4717&lt;J$5,(J$6-Measurements!L4717)*((M$2-M$2*M$3-M$2*M$4)/J$4/24),0)</f>
        <v>0</v>
      </c>
      <c r="N4720" s="45">
        <f t="shared" si="126"/>
        <v>144.63067350405345</v>
      </c>
      <c r="O4720" s="140">
        <v>5932</v>
      </c>
    </row>
    <row r="4721" spans="1:15" x14ac:dyDescent="0.25">
      <c r="A4721" s="99">
        <v>43662.375</v>
      </c>
      <c r="B4721" s="27">
        <v>4714</v>
      </c>
      <c r="C4721" s="50"/>
      <c r="D4721" s="27"/>
      <c r="L4721" s="27">
        <v>0.14949999999999999</v>
      </c>
      <c r="M4721" s="45">
        <f>IF(Measurements!L4718&lt;J$5,(J$6-Measurements!L4718)*((M$2-M$2*M$3-M$2*M$4)/J$4/24),0)</f>
        <v>0</v>
      </c>
      <c r="N4721" s="45">
        <f t="shared" si="126"/>
        <v>127.53072869483876</v>
      </c>
      <c r="O4721" s="140">
        <v>6310</v>
      </c>
    </row>
    <row r="4722" spans="1:15" x14ac:dyDescent="0.25">
      <c r="A4722" s="99">
        <v>43662.416666666664</v>
      </c>
      <c r="B4722" s="27">
        <v>4715</v>
      </c>
      <c r="C4722" s="50"/>
      <c r="D4722" s="27"/>
      <c r="L4722" s="27">
        <v>0.1147</v>
      </c>
      <c r="M4722" s="45">
        <f>IF(Measurements!L4719&lt;J$5,(J$6-Measurements!L4719)*((M$2-M$2*M$3-M$2*M$4)/J$4/24),0)</f>
        <v>0</v>
      </c>
      <c r="N4722" s="45">
        <f t="shared" si="126"/>
        <v>108.45771333071465</v>
      </c>
      <c r="O4722" s="140">
        <v>6863</v>
      </c>
    </row>
    <row r="4723" spans="1:15" x14ac:dyDescent="0.25">
      <c r="A4723" s="99">
        <v>43662.458333333336</v>
      </c>
      <c r="B4723" s="27">
        <v>4716</v>
      </c>
      <c r="C4723" s="50"/>
      <c r="D4723" s="27"/>
      <c r="L4723" s="27">
        <v>8.9200000000000002E-2</v>
      </c>
      <c r="M4723" s="45">
        <f>IF(Measurements!L4720&lt;J$5,(J$6-Measurements!L4720)*((M$2-M$2*M$3-M$2*M$4)/J$4/24),0)</f>
        <v>0</v>
      </c>
      <c r="N4723" s="45">
        <f t="shared" si="126"/>
        <v>94.481796900106474</v>
      </c>
      <c r="O4723" s="140">
        <v>7431</v>
      </c>
    </row>
    <row r="4724" spans="1:15" x14ac:dyDescent="0.25">
      <c r="A4724" s="99">
        <v>43662.5</v>
      </c>
      <c r="B4724" s="27">
        <v>4717</v>
      </c>
      <c r="C4724" s="50"/>
      <c r="D4724" s="27"/>
      <c r="L4724" s="27">
        <v>7.3599999999999999E-2</v>
      </c>
      <c r="M4724" s="45">
        <f>IF(Measurements!L4721&lt;J$5,(J$6-Measurements!L4721)*((M$2-M$2*M$3-M$2*M$4)/J$4/24),0)</f>
        <v>0</v>
      </c>
      <c r="N4724" s="45">
        <f t="shared" si="126"/>
        <v>85.931824495499114</v>
      </c>
      <c r="O4724" s="140">
        <v>7835</v>
      </c>
    </row>
    <row r="4725" spans="1:15" x14ac:dyDescent="0.25">
      <c r="A4725" s="99">
        <v>43662.541666666664</v>
      </c>
      <c r="B4725" s="27">
        <v>4718</v>
      </c>
      <c r="C4725" s="50"/>
      <c r="D4725" s="27"/>
      <c r="L4725" s="27">
        <v>6.3399999999999998E-2</v>
      </c>
      <c r="M4725" s="45">
        <f>IF(Measurements!L4722&lt;J$5,(J$6-Measurements!L4722)*((M$2-M$2*M$3-M$2*M$4)/J$4/24),0)</f>
        <v>0</v>
      </c>
      <c r="N4725" s="45">
        <f t="shared" si="126"/>
        <v>80.341457923255859</v>
      </c>
      <c r="O4725" s="140">
        <v>8144</v>
      </c>
    </row>
    <row r="4726" spans="1:15" x14ac:dyDescent="0.25">
      <c r="A4726" s="99">
        <v>43662.583333333336</v>
      </c>
      <c r="B4726" s="27">
        <v>4719</v>
      </c>
      <c r="C4726" s="50"/>
      <c r="D4726" s="27"/>
      <c r="L4726" s="27">
        <v>5.7000000000000002E-2</v>
      </c>
      <c r="M4726" s="45">
        <f>IF(Measurements!L4723&lt;J$5,(J$6-Measurements!L4723)*((M$2-M$2*M$3-M$2*M$4)/J$4/24),0)</f>
        <v>0</v>
      </c>
      <c r="N4726" s="45">
        <f t="shared" si="126"/>
        <v>76.833776936750269</v>
      </c>
      <c r="O4726" s="140">
        <v>8268</v>
      </c>
    </row>
    <row r="4727" spans="1:15" x14ac:dyDescent="0.25">
      <c r="A4727" s="99">
        <v>43662.625</v>
      </c>
      <c r="B4727" s="27">
        <v>4720</v>
      </c>
      <c r="C4727" s="50"/>
      <c r="D4727" s="27"/>
      <c r="L4727" s="27">
        <v>5.6599999999999998E-2</v>
      </c>
      <c r="M4727" s="45">
        <f>IF(Measurements!L4724&lt;J$5,(J$6-Measurements!L4724)*((M$2-M$2*M$3-M$2*M$4)/J$4/24),0)</f>
        <v>0</v>
      </c>
      <c r="N4727" s="45">
        <f t="shared" si="126"/>
        <v>76.614546875093666</v>
      </c>
      <c r="O4727" s="140">
        <v>8299</v>
      </c>
    </row>
    <row r="4728" spans="1:15" x14ac:dyDescent="0.25">
      <c r="A4728" s="99">
        <v>43662.666666666664</v>
      </c>
      <c r="B4728" s="27">
        <v>4721</v>
      </c>
      <c r="C4728" s="50"/>
      <c r="D4728" s="27"/>
      <c r="L4728" s="27">
        <v>6.6199999999999995E-2</v>
      </c>
      <c r="M4728" s="45">
        <f>IF(Measurements!L4725&lt;J$5,(J$6-Measurements!L4725)*((M$2-M$2*M$3-M$2*M$4)/J$4/24),0)</f>
        <v>0</v>
      </c>
      <c r="N4728" s="45">
        <f t="shared" si="126"/>
        <v>81.876068354852038</v>
      </c>
      <c r="O4728" s="140">
        <v>8083</v>
      </c>
    </row>
    <row r="4729" spans="1:15" x14ac:dyDescent="0.25">
      <c r="A4729" s="99">
        <v>43662.708333333336</v>
      </c>
      <c r="B4729" s="27">
        <v>4722</v>
      </c>
      <c r="C4729" s="50"/>
      <c r="D4729" s="27"/>
      <c r="L4729" s="27">
        <v>8.9700000000000002E-2</v>
      </c>
      <c r="M4729" s="45">
        <f>IF(Measurements!L4726&lt;J$5,(J$6-Measurements!L4726)*((M$2-M$2*M$3-M$2*M$4)/J$4/24),0)</f>
        <v>0</v>
      </c>
      <c r="N4729" s="45">
        <f t="shared" si="126"/>
        <v>94.755834477177217</v>
      </c>
      <c r="O4729" s="140">
        <v>7340</v>
      </c>
    </row>
    <row r="4730" spans="1:15" x14ac:dyDescent="0.25">
      <c r="A4730" s="99">
        <v>43662.75</v>
      </c>
      <c r="B4730" s="27">
        <v>4723</v>
      </c>
      <c r="C4730" s="50"/>
      <c r="D4730" s="27"/>
      <c r="L4730" s="27">
        <v>0.12759999999999999</v>
      </c>
      <c r="M4730" s="45">
        <f>IF(Measurements!L4727&lt;J$5,(J$6-Measurements!L4727)*((M$2-M$2*M$3-M$2*M$4)/J$4/24),0)</f>
        <v>0</v>
      </c>
      <c r="N4730" s="45">
        <f t="shared" si="126"/>
        <v>115.52788281913996</v>
      </c>
      <c r="O4730" s="140">
        <v>6608</v>
      </c>
    </row>
    <row r="4731" spans="1:15" x14ac:dyDescent="0.25">
      <c r="A4731" s="99">
        <v>43662.791666666664</v>
      </c>
      <c r="B4731" s="27">
        <v>4724</v>
      </c>
      <c r="C4731" s="50"/>
      <c r="D4731" s="27"/>
      <c r="L4731" s="27">
        <v>0.1711</v>
      </c>
      <c r="M4731" s="45">
        <f>IF(Measurements!L4728&lt;J$5,(J$6-Measurements!L4728)*((M$2-M$2*M$3-M$2*M$4)/J$4/24),0)</f>
        <v>0</v>
      </c>
      <c r="N4731" s="45">
        <f t="shared" si="126"/>
        <v>139.36915202429509</v>
      </c>
      <c r="O4731" s="140">
        <v>6028</v>
      </c>
    </row>
    <row r="4732" spans="1:15" x14ac:dyDescent="0.25">
      <c r="A4732" s="99">
        <v>43662.833333333336</v>
      </c>
      <c r="B4732" s="27">
        <v>4725</v>
      </c>
      <c r="C4732" s="50"/>
      <c r="D4732" s="27"/>
      <c r="L4732" s="27">
        <v>0.2009</v>
      </c>
      <c r="M4732" s="45">
        <f>IF(Measurements!L4729&lt;J$5,(J$6-Measurements!L4729)*((M$2-M$2*M$3-M$2*M$4)/J$4/24),0)</f>
        <v>0</v>
      </c>
      <c r="N4732" s="45">
        <f t="shared" si="126"/>
        <v>155.70179161771171</v>
      </c>
      <c r="O4732" s="140">
        <v>5607</v>
      </c>
    </row>
    <row r="4733" spans="1:15" x14ac:dyDescent="0.25">
      <c r="A4733" s="99">
        <v>43662.875</v>
      </c>
      <c r="B4733" s="27">
        <v>4726</v>
      </c>
      <c r="C4733" s="50"/>
      <c r="D4733" s="27"/>
      <c r="L4733" s="27">
        <v>0.1973</v>
      </c>
      <c r="M4733" s="45">
        <f>IF(Measurements!L4730&lt;J$5,(J$6-Measurements!L4730)*((M$2-M$2*M$3-M$2*M$4)/J$4/24),0)</f>
        <v>0</v>
      </c>
      <c r="N4733" s="45">
        <f t="shared" si="126"/>
        <v>153.72872106280232</v>
      </c>
      <c r="O4733" s="140">
        <v>5654</v>
      </c>
    </row>
    <row r="4734" spans="1:15" x14ac:dyDescent="0.25">
      <c r="A4734" s="99">
        <v>43662.916666666664</v>
      </c>
      <c r="B4734" s="27">
        <v>4727</v>
      </c>
      <c r="C4734" s="50"/>
      <c r="D4734" s="27"/>
      <c r="L4734" s="27">
        <v>0.158</v>
      </c>
      <c r="M4734" s="45">
        <f>IF(Measurements!L4731&lt;J$5,(J$6-Measurements!L4731)*((M$2-M$2*M$3-M$2*M$4)/J$4/24),0)</f>
        <v>0</v>
      </c>
      <c r="N4734" s="45">
        <f t="shared" si="126"/>
        <v>132.18936750504147</v>
      </c>
      <c r="O4734" s="140">
        <v>6249</v>
      </c>
    </row>
    <row r="4735" spans="1:15" x14ac:dyDescent="0.25">
      <c r="A4735" s="99">
        <v>43662.958333333336</v>
      </c>
      <c r="B4735" s="27">
        <v>4728</v>
      </c>
      <c r="C4735" s="50"/>
      <c r="D4735" s="27"/>
      <c r="L4735" s="27">
        <v>0.1017</v>
      </c>
      <c r="M4735" s="45">
        <f>IF(Measurements!L4732&lt;J$5,(J$6-Measurements!L4732)*((M$2-M$2*M$3-M$2*M$4)/J$4/24),0)</f>
        <v>0</v>
      </c>
      <c r="N4735" s="45">
        <f t="shared" si="126"/>
        <v>101.33273632687519</v>
      </c>
      <c r="O4735" s="140">
        <v>7089</v>
      </c>
    </row>
    <row r="4736" spans="1:15" x14ac:dyDescent="0.25">
      <c r="A4736" s="99">
        <v>43663</v>
      </c>
      <c r="B4736" s="27">
        <v>4729</v>
      </c>
      <c r="C4736" s="50"/>
      <c r="D4736" s="27"/>
      <c r="E4736" s="45">
        <f>+IF((MIN(Measurements!G4733:G4756)+MAX(Measurements!G4733:G4756))/2&gt;=E$5,0,E$6-(MIN(Measurements!G4733:G4756)+MAX(Measurements!G4733:G4756))/2)</f>
        <v>0</v>
      </c>
      <c r="F4736" s="45">
        <f>+IF((MIN(Measurements!H4733:H4756)+MAX(Measurements!H4733:H4756))/2&gt;=F$5,0,F$6-(MIN(Measurements!H4733:H4756)+MAX(Measurements!H4733:H4756))/2)</f>
        <v>0</v>
      </c>
      <c r="G4736" s="45">
        <f>+IF((MIN(Measurements!I4733:I4756)+MAX(Measurements!I4733:I4756))/2&gt;=G$5,0,G$6-(MIN(Measurements!I4733:I4756)+MAX(Measurements!I4733:I4756))/2)</f>
        <v>0</v>
      </c>
      <c r="H4736" s="45">
        <f>+IF((MIN(Measurements!J4733:J4756)+MAX(Measurements!J4733:J4756))/2&gt;=H$5,0,H$6-(MIN(Measurements!J4733:J4756)+MAX(Measurements!J4733:J4756))/2)</f>
        <v>0</v>
      </c>
      <c r="I4736" s="45">
        <f>+IF((MIN(Measurements!K4733:K4756)+MAX(Measurements!K4733:K4756))/2&gt;=I$5,0,I$6-(MIN(Measurements!K4733:K4756)+MAX(Measurements!K4733:K4756))/2)</f>
        <v>0</v>
      </c>
      <c r="J4736" s="45">
        <f>+IF((MIN(Measurements!L4733:L4756)+MAX(Measurements!L4733:L4756))/2&gt;=J$5,0,J$6-(MIN(Measurements!L4733:L4756)+MAX(Measurements!L4733:L4756))/2)</f>
        <v>0</v>
      </c>
      <c r="L4736" s="27">
        <v>5.2600000000000001E-2</v>
      </c>
      <c r="M4736" s="45">
        <f>IF(Measurements!L4733&lt;J$5,(J$6-Measurements!L4733)*((M$2-M$2*M$3-M$2*M$4)/J$4/24),0)</f>
        <v>0</v>
      </c>
      <c r="N4736" s="45">
        <f t="shared" si="126"/>
        <v>74.422246258527679</v>
      </c>
      <c r="O4736" s="140">
        <v>8359</v>
      </c>
    </row>
    <row r="4737" spans="1:15" x14ac:dyDescent="0.25">
      <c r="A4737" s="99">
        <v>43663.041666666664</v>
      </c>
      <c r="B4737" s="27">
        <v>4730</v>
      </c>
      <c r="C4737" s="50"/>
      <c r="D4737" s="27"/>
      <c r="L4737" s="27">
        <v>2.3699999999999999E-2</v>
      </c>
      <c r="M4737" s="45">
        <f>IF(Measurements!L4734&lt;J$5,(J$6-Measurements!L4734)*((M$2-M$2*M$3-M$2*M$4)/J$4/24),0)</f>
        <v>0</v>
      </c>
      <c r="N4737" s="45">
        <f t="shared" si="126"/>
        <v>58.582874303838416</v>
      </c>
      <c r="O4737" s="140">
        <v>8624</v>
      </c>
    </row>
    <row r="4738" spans="1:15" x14ac:dyDescent="0.25">
      <c r="A4738" s="99">
        <v>43663.083333333336</v>
      </c>
      <c r="B4738" s="27">
        <v>4731</v>
      </c>
      <c r="C4738" s="50"/>
      <c r="D4738" s="27"/>
      <c r="L4738" s="27">
        <v>1.61E-2</v>
      </c>
      <c r="M4738" s="45">
        <f>IF(Measurements!L4735&lt;J$5,(J$6-Measurements!L4735)*((M$2-M$2*M$3-M$2*M$4)/J$4/24),0)</f>
        <v>0</v>
      </c>
      <c r="N4738" s="45">
        <f t="shared" si="126"/>
        <v>54.417503132363038</v>
      </c>
      <c r="O4738" s="140">
        <v>8746</v>
      </c>
    </row>
    <row r="4739" spans="1:15" x14ac:dyDescent="0.25">
      <c r="A4739" s="99">
        <v>43663.125</v>
      </c>
      <c r="B4739" s="27">
        <v>4732</v>
      </c>
      <c r="C4739" s="50"/>
      <c r="D4739" s="27"/>
      <c r="L4739" s="27">
        <v>2.87E-2</v>
      </c>
      <c r="M4739" s="45">
        <f>IF(Measurements!L4736&lt;J$5,(J$6-Measurements!L4736)*((M$2-M$2*M$3-M$2*M$4)/J$4/24),0)</f>
        <v>0</v>
      </c>
      <c r="N4739" s="45">
        <f t="shared" si="126"/>
        <v>61.323250074545903</v>
      </c>
      <c r="O4739" s="140">
        <v>8561</v>
      </c>
    </row>
    <row r="4740" spans="1:15" x14ac:dyDescent="0.25">
      <c r="A4740" s="99">
        <v>43663.166666666664</v>
      </c>
      <c r="B4740" s="27">
        <v>4733</v>
      </c>
      <c r="C4740" s="50"/>
      <c r="D4740" s="27"/>
      <c r="L4740" s="27">
        <v>6.2E-2</v>
      </c>
      <c r="M4740" s="45">
        <f>IF(Measurements!L4737&lt;J$5,(J$6-Measurements!L4737)*((M$2-M$2*M$3-M$2*M$4)/J$4/24),0)</f>
        <v>0</v>
      </c>
      <c r="N4740" s="45">
        <f t="shared" si="126"/>
        <v>79.574152707457756</v>
      </c>
      <c r="O4740" s="140">
        <v>8176</v>
      </c>
    </row>
    <row r="4741" spans="1:15" x14ac:dyDescent="0.25">
      <c r="A4741" s="99">
        <v>43663.208333333336</v>
      </c>
      <c r="B4741" s="27">
        <v>4734</v>
      </c>
      <c r="C4741" s="50"/>
      <c r="D4741" s="27"/>
      <c r="L4741" s="27">
        <v>0.11169999999999999</v>
      </c>
      <c r="M4741" s="45">
        <f>IF(Measurements!L4738&lt;J$5,(J$6-Measurements!L4738)*((M$2-M$2*M$3-M$2*M$4)/J$4/24),0)</f>
        <v>0</v>
      </c>
      <c r="N4741" s="45">
        <f t="shared" si="126"/>
        <v>106.81348786829015</v>
      </c>
      <c r="O4741" s="140">
        <v>6895</v>
      </c>
    </row>
    <row r="4742" spans="1:15" x14ac:dyDescent="0.25">
      <c r="A4742" s="99">
        <v>43663.25</v>
      </c>
      <c r="B4742" s="27">
        <v>4735</v>
      </c>
      <c r="C4742" s="50"/>
      <c r="D4742" s="27"/>
      <c r="L4742" s="27">
        <v>0.1613</v>
      </c>
      <c r="M4742" s="45">
        <f>IF(Measurements!L4739&lt;J$5,(J$6-Measurements!L4739)*((M$2-M$2*M$3-M$2*M$4)/J$4/24),0)</f>
        <v>0</v>
      </c>
      <c r="N4742" s="45">
        <f t="shared" si="126"/>
        <v>133.99801551370842</v>
      </c>
      <c r="O4742" s="140">
        <v>6156</v>
      </c>
    </row>
    <row r="4743" spans="1:15" x14ac:dyDescent="0.25">
      <c r="A4743" s="99">
        <v>43663.291666666664</v>
      </c>
      <c r="B4743" s="27">
        <v>4736</v>
      </c>
      <c r="C4743" s="50"/>
      <c r="D4743" s="27"/>
      <c r="L4743" s="27">
        <v>0.188</v>
      </c>
      <c r="M4743" s="45">
        <f>IF(Measurements!L4740&lt;J$5,(J$6-Measurements!L4740)*((M$2-M$2*M$3-M$2*M$4)/J$4/24),0)</f>
        <v>0</v>
      </c>
      <c r="N4743" s="45">
        <f t="shared" si="126"/>
        <v>148.6316221292864</v>
      </c>
      <c r="O4743" s="140">
        <v>5804</v>
      </c>
    </row>
    <row r="4744" spans="1:15" x14ac:dyDescent="0.25">
      <c r="A4744" s="99">
        <v>43663.333333333336</v>
      </c>
      <c r="B4744" s="27">
        <v>4737</v>
      </c>
      <c r="C4744" s="50"/>
      <c r="D4744" s="27"/>
      <c r="L4744" s="27">
        <v>0.1807</v>
      </c>
      <c r="M4744" s="45">
        <f>IF(Measurements!L4741&lt;J$5,(J$6-Measurements!L4741)*((M$2-M$2*M$3-M$2*M$4)/J$4/24),0)</f>
        <v>0</v>
      </c>
      <c r="N4744" s="45">
        <f t="shared" si="126"/>
        <v>144.63067350405345</v>
      </c>
      <c r="O4744" s="140">
        <v>5933</v>
      </c>
    </row>
    <row r="4745" spans="1:15" x14ac:dyDescent="0.25">
      <c r="A4745" s="99">
        <v>43663.375</v>
      </c>
      <c r="B4745" s="27">
        <v>4738</v>
      </c>
      <c r="C4745" s="50"/>
      <c r="D4745" s="27"/>
      <c r="L4745" s="27">
        <v>0.14949999999999999</v>
      </c>
      <c r="M4745" s="45">
        <f>IF(Measurements!L4742&lt;J$5,(J$6-Measurements!L4742)*((M$2-M$2*M$3-M$2*M$4)/J$4/24),0)</f>
        <v>0</v>
      </c>
      <c r="N4745" s="45">
        <f t="shared" ref="N4745:N4808" si="127">+M4745+$L4745*M$2*M$3/$M$6+M$5</f>
        <v>127.53072869483876</v>
      </c>
      <c r="O4745" s="140">
        <v>6311</v>
      </c>
    </row>
    <row r="4746" spans="1:15" x14ac:dyDescent="0.25">
      <c r="A4746" s="99">
        <v>43663.416666666664</v>
      </c>
      <c r="B4746" s="27">
        <v>4739</v>
      </c>
      <c r="C4746" s="50"/>
      <c r="D4746" s="27"/>
      <c r="L4746" s="27">
        <v>0.1147</v>
      </c>
      <c r="M4746" s="45">
        <f>IF(Measurements!L4743&lt;J$5,(J$6-Measurements!L4743)*((M$2-M$2*M$3-M$2*M$4)/J$4/24),0)</f>
        <v>0</v>
      </c>
      <c r="N4746" s="45">
        <f t="shared" si="127"/>
        <v>108.45771333071465</v>
      </c>
      <c r="O4746" s="140">
        <v>6864</v>
      </c>
    </row>
    <row r="4747" spans="1:15" x14ac:dyDescent="0.25">
      <c r="A4747" s="99">
        <v>43663.458333333336</v>
      </c>
      <c r="B4747" s="27">
        <v>4740</v>
      </c>
      <c r="C4747" s="50"/>
      <c r="D4747" s="27"/>
      <c r="L4747" s="27">
        <v>8.9200000000000002E-2</v>
      </c>
      <c r="M4747" s="45">
        <f>IF(Measurements!L4744&lt;J$5,(J$6-Measurements!L4744)*((M$2-M$2*M$3-M$2*M$4)/J$4/24),0)</f>
        <v>0</v>
      </c>
      <c r="N4747" s="45">
        <f t="shared" si="127"/>
        <v>94.481796900106474</v>
      </c>
      <c r="O4747" s="140">
        <v>7432</v>
      </c>
    </row>
    <row r="4748" spans="1:15" x14ac:dyDescent="0.25">
      <c r="A4748" s="99">
        <v>43663.5</v>
      </c>
      <c r="B4748" s="27">
        <v>4741</v>
      </c>
      <c r="C4748" s="50"/>
      <c r="D4748" s="27"/>
      <c r="L4748" s="27">
        <v>7.3599999999999999E-2</v>
      </c>
      <c r="M4748" s="45">
        <f>IF(Measurements!L4745&lt;J$5,(J$6-Measurements!L4745)*((M$2-M$2*M$3-M$2*M$4)/J$4/24),0)</f>
        <v>0</v>
      </c>
      <c r="N4748" s="45">
        <f t="shared" si="127"/>
        <v>85.931824495499114</v>
      </c>
      <c r="O4748" s="140">
        <v>7836</v>
      </c>
    </row>
    <row r="4749" spans="1:15" x14ac:dyDescent="0.25">
      <c r="A4749" s="99">
        <v>43663.541666666664</v>
      </c>
      <c r="B4749" s="27">
        <v>4742</v>
      </c>
      <c r="C4749" s="50"/>
      <c r="D4749" s="27"/>
      <c r="L4749" s="27">
        <v>6.3399999999999998E-2</v>
      </c>
      <c r="M4749" s="45">
        <f>IF(Measurements!L4746&lt;J$5,(J$6-Measurements!L4746)*((M$2-M$2*M$3-M$2*M$4)/J$4/24),0)</f>
        <v>0</v>
      </c>
      <c r="N4749" s="45">
        <f t="shared" si="127"/>
        <v>80.341457923255859</v>
      </c>
      <c r="O4749" s="140">
        <v>8145</v>
      </c>
    </row>
    <row r="4750" spans="1:15" x14ac:dyDescent="0.25">
      <c r="A4750" s="99">
        <v>43663.583333333336</v>
      </c>
      <c r="B4750" s="27">
        <v>4743</v>
      </c>
      <c r="C4750" s="50"/>
      <c r="D4750" s="27"/>
      <c r="L4750" s="27">
        <v>5.7000000000000002E-2</v>
      </c>
      <c r="M4750" s="45">
        <f>IF(Measurements!L4747&lt;J$5,(J$6-Measurements!L4747)*((M$2-M$2*M$3-M$2*M$4)/J$4/24),0)</f>
        <v>0</v>
      </c>
      <c r="N4750" s="45">
        <f t="shared" si="127"/>
        <v>76.833776936750269</v>
      </c>
      <c r="O4750" s="140">
        <v>8269</v>
      </c>
    </row>
    <row r="4751" spans="1:15" x14ac:dyDescent="0.25">
      <c r="A4751" s="99">
        <v>43663.625</v>
      </c>
      <c r="B4751" s="27">
        <v>4744</v>
      </c>
      <c r="C4751" s="50"/>
      <c r="D4751" s="27"/>
      <c r="L4751" s="27">
        <v>5.6599999999999998E-2</v>
      </c>
      <c r="M4751" s="45">
        <f>IF(Measurements!L4748&lt;J$5,(J$6-Measurements!L4748)*((M$2-M$2*M$3-M$2*M$4)/J$4/24),0)</f>
        <v>0</v>
      </c>
      <c r="N4751" s="45">
        <f t="shared" si="127"/>
        <v>76.614546875093666</v>
      </c>
      <c r="O4751" s="140">
        <v>8300</v>
      </c>
    </row>
    <row r="4752" spans="1:15" x14ac:dyDescent="0.25">
      <c r="A4752" s="99">
        <v>43663.666666666664</v>
      </c>
      <c r="B4752" s="27">
        <v>4745</v>
      </c>
      <c r="C4752" s="50"/>
      <c r="D4752" s="27"/>
      <c r="L4752" s="27">
        <v>6.6199999999999995E-2</v>
      </c>
      <c r="M4752" s="45">
        <f>IF(Measurements!L4749&lt;J$5,(J$6-Measurements!L4749)*((M$2-M$2*M$3-M$2*M$4)/J$4/24),0)</f>
        <v>0</v>
      </c>
      <c r="N4752" s="45">
        <f t="shared" si="127"/>
        <v>81.876068354852038</v>
      </c>
      <c r="O4752" s="140">
        <v>8084</v>
      </c>
    </row>
    <row r="4753" spans="1:15" x14ac:dyDescent="0.25">
      <c r="A4753" s="99">
        <v>43663.708333333336</v>
      </c>
      <c r="B4753" s="27">
        <v>4746</v>
      </c>
      <c r="C4753" s="50"/>
      <c r="D4753" s="27"/>
      <c r="L4753" s="27">
        <v>8.9700000000000002E-2</v>
      </c>
      <c r="M4753" s="45">
        <f>IF(Measurements!L4750&lt;J$5,(J$6-Measurements!L4750)*((M$2-M$2*M$3-M$2*M$4)/J$4/24),0)</f>
        <v>0</v>
      </c>
      <c r="N4753" s="45">
        <f t="shared" si="127"/>
        <v>94.755834477177217</v>
      </c>
      <c r="O4753" s="140">
        <v>7341</v>
      </c>
    </row>
    <row r="4754" spans="1:15" x14ac:dyDescent="0.25">
      <c r="A4754" s="99">
        <v>43663.75</v>
      </c>
      <c r="B4754" s="27">
        <v>4747</v>
      </c>
      <c r="C4754" s="50"/>
      <c r="D4754" s="27"/>
      <c r="L4754" s="27">
        <v>0.12759999999999999</v>
      </c>
      <c r="M4754" s="45">
        <f>IF(Measurements!L4751&lt;J$5,(J$6-Measurements!L4751)*((M$2-M$2*M$3-M$2*M$4)/J$4/24),0)</f>
        <v>0</v>
      </c>
      <c r="N4754" s="45">
        <f t="shared" si="127"/>
        <v>115.52788281913996</v>
      </c>
      <c r="O4754" s="140">
        <v>6609</v>
      </c>
    </row>
    <row r="4755" spans="1:15" x14ac:dyDescent="0.25">
      <c r="A4755" s="99">
        <v>43663.791666666664</v>
      </c>
      <c r="B4755" s="27">
        <v>4748</v>
      </c>
      <c r="C4755" s="50"/>
      <c r="D4755" s="27"/>
      <c r="L4755" s="27">
        <v>0.1711</v>
      </c>
      <c r="M4755" s="45">
        <f>IF(Measurements!L4752&lt;J$5,(J$6-Measurements!L4752)*((M$2-M$2*M$3-M$2*M$4)/J$4/24),0)</f>
        <v>0</v>
      </c>
      <c r="N4755" s="45">
        <f t="shared" si="127"/>
        <v>139.36915202429509</v>
      </c>
      <c r="O4755" s="140">
        <v>6029</v>
      </c>
    </row>
    <row r="4756" spans="1:15" x14ac:dyDescent="0.25">
      <c r="A4756" s="99">
        <v>43663.833333333336</v>
      </c>
      <c r="B4756" s="27">
        <v>4749</v>
      </c>
      <c r="C4756" s="50"/>
      <c r="D4756" s="27"/>
      <c r="L4756" s="27">
        <v>0.2009</v>
      </c>
      <c r="M4756" s="45">
        <f>IF(Measurements!L4753&lt;J$5,(J$6-Measurements!L4753)*((M$2-M$2*M$3-M$2*M$4)/J$4/24),0)</f>
        <v>0</v>
      </c>
      <c r="N4756" s="45">
        <f t="shared" si="127"/>
        <v>155.70179161771171</v>
      </c>
      <c r="O4756" s="140">
        <v>5608</v>
      </c>
    </row>
    <row r="4757" spans="1:15" x14ac:dyDescent="0.25">
      <c r="A4757" s="99">
        <v>43663.875</v>
      </c>
      <c r="B4757" s="27">
        <v>4750</v>
      </c>
      <c r="C4757" s="50"/>
      <c r="D4757" s="27"/>
      <c r="L4757" s="27">
        <v>0.1973</v>
      </c>
      <c r="M4757" s="45">
        <f>IF(Measurements!L4754&lt;J$5,(J$6-Measurements!L4754)*((M$2-M$2*M$3-M$2*M$4)/J$4/24),0)</f>
        <v>0</v>
      </c>
      <c r="N4757" s="45">
        <f t="shared" si="127"/>
        <v>153.72872106280232</v>
      </c>
      <c r="O4757" s="140">
        <v>5655</v>
      </c>
    </row>
    <row r="4758" spans="1:15" x14ac:dyDescent="0.25">
      <c r="A4758" s="99">
        <v>43663.916666666664</v>
      </c>
      <c r="B4758" s="27">
        <v>4751</v>
      </c>
      <c r="C4758" s="50"/>
      <c r="D4758" s="27"/>
      <c r="L4758" s="27">
        <v>0.158</v>
      </c>
      <c r="M4758" s="45">
        <f>IF(Measurements!L4755&lt;J$5,(J$6-Measurements!L4755)*((M$2-M$2*M$3-M$2*M$4)/J$4/24),0)</f>
        <v>0</v>
      </c>
      <c r="N4758" s="45">
        <f t="shared" si="127"/>
        <v>132.18936750504147</v>
      </c>
      <c r="O4758" s="140">
        <v>6250</v>
      </c>
    </row>
    <row r="4759" spans="1:15" x14ac:dyDescent="0.25">
      <c r="A4759" s="99">
        <v>43663.958333333336</v>
      </c>
      <c r="B4759" s="27">
        <v>4752</v>
      </c>
      <c r="C4759" s="50"/>
      <c r="D4759" s="27"/>
      <c r="L4759" s="27">
        <v>0.1017</v>
      </c>
      <c r="M4759" s="45">
        <f>IF(Measurements!L4756&lt;J$5,(J$6-Measurements!L4756)*((M$2-M$2*M$3-M$2*M$4)/J$4/24),0)</f>
        <v>0</v>
      </c>
      <c r="N4759" s="45">
        <f t="shared" si="127"/>
        <v>101.33273632687519</v>
      </c>
      <c r="O4759" s="140">
        <v>7090</v>
      </c>
    </row>
    <row r="4760" spans="1:15" x14ac:dyDescent="0.25">
      <c r="A4760" s="99">
        <v>43664</v>
      </c>
      <c r="B4760" s="27">
        <v>4753</v>
      </c>
      <c r="C4760" s="50"/>
      <c r="D4760" s="27"/>
      <c r="E4760" s="45">
        <f>+IF((MIN(Measurements!G4757:G4780)+MAX(Measurements!G4757:G4780))/2&gt;=E$5,0,E$6-(MIN(Measurements!G4757:G4780)+MAX(Measurements!G4757:G4780))/2)</f>
        <v>0</v>
      </c>
      <c r="F4760" s="45">
        <f>+IF((MIN(Measurements!H4757:H4780)+MAX(Measurements!H4757:H4780))/2&gt;=F$5,0,F$6-(MIN(Measurements!H4757:H4780)+MAX(Measurements!H4757:H4780))/2)</f>
        <v>0</v>
      </c>
      <c r="G4760" s="45">
        <f>+IF((MIN(Measurements!I4757:I4780)+MAX(Measurements!I4757:I4780))/2&gt;=G$5,0,G$6-(MIN(Measurements!I4757:I4780)+MAX(Measurements!I4757:I4780))/2)</f>
        <v>0</v>
      </c>
      <c r="H4760" s="45">
        <f>+IF((MIN(Measurements!J4757:J4780)+MAX(Measurements!J4757:J4780))/2&gt;=H$5,0,H$6-(MIN(Measurements!J4757:J4780)+MAX(Measurements!J4757:J4780))/2)</f>
        <v>0</v>
      </c>
      <c r="I4760" s="45">
        <f>+IF((MIN(Measurements!K4757:K4780)+MAX(Measurements!K4757:K4780))/2&gt;=I$5,0,I$6-(MIN(Measurements!K4757:K4780)+MAX(Measurements!K4757:K4780))/2)</f>
        <v>0</v>
      </c>
      <c r="J4760" s="45">
        <f>+IF((MIN(Measurements!L4757:L4780)+MAX(Measurements!L4757:L4780))/2&gt;=J$5,0,J$6-(MIN(Measurements!L4757:L4780)+MAX(Measurements!L4757:L4780))/2)</f>
        <v>0</v>
      </c>
      <c r="L4760" s="27">
        <v>5.2600000000000001E-2</v>
      </c>
      <c r="M4760" s="45">
        <f>IF(Measurements!L4757&lt;J$5,(J$6-Measurements!L4757)*((M$2-M$2*M$3-M$2*M$4)/J$4/24),0)</f>
        <v>0</v>
      </c>
      <c r="N4760" s="45">
        <f t="shared" si="127"/>
        <v>74.422246258527679</v>
      </c>
      <c r="O4760" s="140">
        <v>8360</v>
      </c>
    </row>
    <row r="4761" spans="1:15" x14ac:dyDescent="0.25">
      <c r="A4761" s="99">
        <v>43664.041666666664</v>
      </c>
      <c r="B4761" s="27">
        <v>4754</v>
      </c>
      <c r="C4761" s="50"/>
      <c r="D4761" s="27"/>
      <c r="L4761" s="27">
        <v>2.3699999999999999E-2</v>
      </c>
      <c r="M4761" s="45">
        <f>IF(Measurements!L4758&lt;J$5,(J$6-Measurements!L4758)*((M$2-M$2*M$3-M$2*M$4)/J$4/24),0)</f>
        <v>0</v>
      </c>
      <c r="N4761" s="45">
        <f t="shared" si="127"/>
        <v>58.582874303838416</v>
      </c>
      <c r="O4761" s="140">
        <v>8625</v>
      </c>
    </row>
    <row r="4762" spans="1:15" x14ac:dyDescent="0.25">
      <c r="A4762" s="99">
        <v>43664.083333333336</v>
      </c>
      <c r="B4762" s="27">
        <v>4755</v>
      </c>
      <c r="C4762" s="50"/>
      <c r="D4762" s="27"/>
      <c r="L4762" s="27">
        <v>1.61E-2</v>
      </c>
      <c r="M4762" s="45">
        <f>IF(Measurements!L4759&lt;J$5,(J$6-Measurements!L4759)*((M$2-M$2*M$3-M$2*M$4)/J$4/24),0)</f>
        <v>0</v>
      </c>
      <c r="N4762" s="45">
        <f t="shared" si="127"/>
        <v>54.417503132363038</v>
      </c>
      <c r="O4762" s="140">
        <v>8747</v>
      </c>
    </row>
    <row r="4763" spans="1:15" x14ac:dyDescent="0.25">
      <c r="A4763" s="99">
        <v>43664.125</v>
      </c>
      <c r="B4763" s="27">
        <v>4756</v>
      </c>
      <c r="C4763" s="50"/>
      <c r="D4763" s="27"/>
      <c r="L4763" s="27">
        <v>2.87E-2</v>
      </c>
      <c r="M4763" s="45">
        <f>IF(Measurements!L4760&lt;J$5,(J$6-Measurements!L4760)*((M$2-M$2*M$3-M$2*M$4)/J$4/24),0)</f>
        <v>0</v>
      </c>
      <c r="N4763" s="45">
        <f t="shared" si="127"/>
        <v>61.323250074545903</v>
      </c>
      <c r="O4763" s="140">
        <v>8562</v>
      </c>
    </row>
    <row r="4764" spans="1:15" x14ac:dyDescent="0.25">
      <c r="A4764" s="99">
        <v>43664.166666666664</v>
      </c>
      <c r="B4764" s="27">
        <v>4757</v>
      </c>
      <c r="C4764" s="50"/>
      <c r="D4764" s="27"/>
      <c r="L4764" s="27">
        <v>6.2E-2</v>
      </c>
      <c r="M4764" s="45">
        <f>IF(Measurements!L4761&lt;J$5,(J$6-Measurements!L4761)*((M$2-M$2*M$3-M$2*M$4)/J$4/24),0)</f>
        <v>0</v>
      </c>
      <c r="N4764" s="45">
        <f t="shared" si="127"/>
        <v>79.574152707457756</v>
      </c>
      <c r="O4764" s="140">
        <v>8177</v>
      </c>
    </row>
    <row r="4765" spans="1:15" x14ac:dyDescent="0.25">
      <c r="A4765" s="99">
        <v>43664.208333333336</v>
      </c>
      <c r="B4765" s="27">
        <v>4758</v>
      </c>
      <c r="C4765" s="50"/>
      <c r="D4765" s="27"/>
      <c r="L4765" s="27">
        <v>0.11169999999999999</v>
      </c>
      <c r="M4765" s="45">
        <f>IF(Measurements!L4762&lt;J$5,(J$6-Measurements!L4762)*((M$2-M$2*M$3-M$2*M$4)/J$4/24),0)</f>
        <v>0</v>
      </c>
      <c r="N4765" s="45">
        <f t="shared" si="127"/>
        <v>106.81348786829015</v>
      </c>
      <c r="O4765" s="140">
        <v>6896</v>
      </c>
    </row>
    <row r="4766" spans="1:15" x14ac:dyDescent="0.25">
      <c r="A4766" s="99">
        <v>43664.25</v>
      </c>
      <c r="B4766" s="27">
        <v>4759</v>
      </c>
      <c r="C4766" s="50"/>
      <c r="D4766" s="27"/>
      <c r="L4766" s="27">
        <v>0.1613</v>
      </c>
      <c r="M4766" s="45">
        <f>IF(Measurements!L4763&lt;J$5,(J$6-Measurements!L4763)*((M$2-M$2*M$3-M$2*M$4)/J$4/24),0)</f>
        <v>0</v>
      </c>
      <c r="N4766" s="45">
        <f t="shared" si="127"/>
        <v>133.99801551370842</v>
      </c>
      <c r="O4766" s="140">
        <v>6157</v>
      </c>
    </row>
    <row r="4767" spans="1:15" x14ac:dyDescent="0.25">
      <c r="A4767" s="99">
        <v>43664.291666666664</v>
      </c>
      <c r="B4767" s="27">
        <v>4760</v>
      </c>
      <c r="C4767" s="50"/>
      <c r="D4767" s="27"/>
      <c r="L4767" s="27">
        <v>0.188</v>
      </c>
      <c r="M4767" s="45">
        <f>IF(Measurements!L4764&lt;J$5,(J$6-Measurements!L4764)*((M$2-M$2*M$3-M$2*M$4)/J$4/24),0)</f>
        <v>0</v>
      </c>
      <c r="N4767" s="45">
        <f t="shared" si="127"/>
        <v>148.6316221292864</v>
      </c>
      <c r="O4767" s="140">
        <v>5805</v>
      </c>
    </row>
    <row r="4768" spans="1:15" x14ac:dyDescent="0.25">
      <c r="A4768" s="99">
        <v>43664.333333333336</v>
      </c>
      <c r="B4768" s="27">
        <v>4761</v>
      </c>
      <c r="C4768" s="50"/>
      <c r="D4768" s="27"/>
      <c r="L4768" s="27">
        <v>0.1807</v>
      </c>
      <c r="M4768" s="45">
        <f>IF(Measurements!L4765&lt;J$5,(J$6-Measurements!L4765)*((M$2-M$2*M$3-M$2*M$4)/J$4/24),0)</f>
        <v>0</v>
      </c>
      <c r="N4768" s="45">
        <f t="shared" si="127"/>
        <v>144.63067350405345</v>
      </c>
      <c r="O4768" s="140">
        <v>5934</v>
      </c>
    </row>
    <row r="4769" spans="1:15" x14ac:dyDescent="0.25">
      <c r="A4769" s="99">
        <v>43664.375</v>
      </c>
      <c r="B4769" s="27">
        <v>4762</v>
      </c>
      <c r="C4769" s="50"/>
      <c r="D4769" s="27"/>
      <c r="L4769" s="27">
        <v>0.14949999999999999</v>
      </c>
      <c r="M4769" s="45">
        <f>IF(Measurements!L4766&lt;J$5,(J$6-Measurements!L4766)*((M$2-M$2*M$3-M$2*M$4)/J$4/24),0)</f>
        <v>0</v>
      </c>
      <c r="N4769" s="45">
        <f t="shared" si="127"/>
        <v>127.53072869483876</v>
      </c>
      <c r="O4769" s="140">
        <v>6312</v>
      </c>
    </row>
    <row r="4770" spans="1:15" x14ac:dyDescent="0.25">
      <c r="A4770" s="99">
        <v>43664.416666666664</v>
      </c>
      <c r="B4770" s="27">
        <v>4763</v>
      </c>
      <c r="C4770" s="50"/>
      <c r="D4770" s="27"/>
      <c r="L4770" s="27">
        <v>0.1147</v>
      </c>
      <c r="M4770" s="45">
        <f>IF(Measurements!L4767&lt;J$5,(J$6-Measurements!L4767)*((M$2-M$2*M$3-M$2*M$4)/J$4/24),0)</f>
        <v>0</v>
      </c>
      <c r="N4770" s="45">
        <f t="shared" si="127"/>
        <v>108.45771333071465</v>
      </c>
      <c r="O4770" s="140">
        <v>6865</v>
      </c>
    </row>
    <row r="4771" spans="1:15" x14ac:dyDescent="0.25">
      <c r="A4771" s="99">
        <v>43664.458333333336</v>
      </c>
      <c r="B4771" s="27">
        <v>4764</v>
      </c>
      <c r="C4771" s="50"/>
      <c r="D4771" s="27"/>
      <c r="L4771" s="27">
        <v>8.9200000000000002E-2</v>
      </c>
      <c r="M4771" s="45">
        <f>IF(Measurements!L4768&lt;J$5,(J$6-Measurements!L4768)*((M$2-M$2*M$3-M$2*M$4)/J$4/24),0)</f>
        <v>0</v>
      </c>
      <c r="N4771" s="45">
        <f t="shared" si="127"/>
        <v>94.481796900106474</v>
      </c>
      <c r="O4771" s="140">
        <v>7433</v>
      </c>
    </row>
    <row r="4772" spans="1:15" x14ac:dyDescent="0.25">
      <c r="A4772" s="99">
        <v>43664.5</v>
      </c>
      <c r="B4772" s="27">
        <v>4765</v>
      </c>
      <c r="C4772" s="50"/>
      <c r="D4772" s="27"/>
      <c r="L4772" s="27">
        <v>7.3599999999999999E-2</v>
      </c>
      <c r="M4772" s="45">
        <f>IF(Measurements!L4769&lt;J$5,(J$6-Measurements!L4769)*((M$2-M$2*M$3-M$2*M$4)/J$4/24),0)</f>
        <v>0</v>
      </c>
      <c r="N4772" s="45">
        <f t="shared" si="127"/>
        <v>85.931824495499114</v>
      </c>
      <c r="O4772" s="140">
        <v>7837</v>
      </c>
    </row>
    <row r="4773" spans="1:15" x14ac:dyDescent="0.25">
      <c r="A4773" s="99">
        <v>43664.541666666664</v>
      </c>
      <c r="B4773" s="27">
        <v>4766</v>
      </c>
      <c r="C4773" s="50"/>
      <c r="D4773" s="27"/>
      <c r="L4773" s="27">
        <v>6.3399999999999998E-2</v>
      </c>
      <c r="M4773" s="45">
        <f>IF(Measurements!L4770&lt;J$5,(J$6-Measurements!L4770)*((M$2-M$2*M$3-M$2*M$4)/J$4/24),0)</f>
        <v>0</v>
      </c>
      <c r="N4773" s="45">
        <f t="shared" si="127"/>
        <v>80.341457923255859</v>
      </c>
      <c r="O4773" s="140">
        <v>8146</v>
      </c>
    </row>
    <row r="4774" spans="1:15" x14ac:dyDescent="0.25">
      <c r="A4774" s="99">
        <v>43664.583333333336</v>
      </c>
      <c r="B4774" s="27">
        <v>4767</v>
      </c>
      <c r="C4774" s="50"/>
      <c r="D4774" s="27"/>
      <c r="L4774" s="27">
        <v>5.7000000000000002E-2</v>
      </c>
      <c r="M4774" s="45">
        <f>IF(Measurements!L4771&lt;J$5,(J$6-Measurements!L4771)*((M$2-M$2*M$3-M$2*M$4)/J$4/24),0)</f>
        <v>0</v>
      </c>
      <c r="N4774" s="45">
        <f t="shared" si="127"/>
        <v>76.833776936750269</v>
      </c>
      <c r="O4774" s="140">
        <v>8270</v>
      </c>
    </row>
    <row r="4775" spans="1:15" x14ac:dyDescent="0.25">
      <c r="A4775" s="99">
        <v>43664.625</v>
      </c>
      <c r="B4775" s="27">
        <v>4768</v>
      </c>
      <c r="C4775" s="50"/>
      <c r="D4775" s="27"/>
      <c r="L4775" s="27">
        <v>5.6599999999999998E-2</v>
      </c>
      <c r="M4775" s="45">
        <f>IF(Measurements!L4772&lt;J$5,(J$6-Measurements!L4772)*((M$2-M$2*M$3-M$2*M$4)/J$4/24),0)</f>
        <v>0</v>
      </c>
      <c r="N4775" s="45">
        <f t="shared" si="127"/>
        <v>76.614546875093666</v>
      </c>
      <c r="O4775" s="140">
        <v>8301</v>
      </c>
    </row>
    <row r="4776" spans="1:15" x14ac:dyDescent="0.25">
      <c r="A4776" s="99">
        <v>43664.666666666664</v>
      </c>
      <c r="B4776" s="27">
        <v>4769</v>
      </c>
      <c r="C4776" s="50"/>
      <c r="D4776" s="27"/>
      <c r="L4776" s="27">
        <v>6.6199999999999995E-2</v>
      </c>
      <c r="M4776" s="45">
        <f>IF(Measurements!L4773&lt;J$5,(J$6-Measurements!L4773)*((M$2-M$2*M$3-M$2*M$4)/J$4/24),0)</f>
        <v>0</v>
      </c>
      <c r="N4776" s="45">
        <f t="shared" si="127"/>
        <v>81.876068354852038</v>
      </c>
      <c r="O4776" s="140">
        <v>8085</v>
      </c>
    </row>
    <row r="4777" spans="1:15" x14ac:dyDescent="0.25">
      <c r="A4777" s="99">
        <v>43664.708333333336</v>
      </c>
      <c r="B4777" s="27">
        <v>4770</v>
      </c>
      <c r="C4777" s="50"/>
      <c r="D4777" s="27"/>
      <c r="L4777" s="27">
        <v>8.9700000000000002E-2</v>
      </c>
      <c r="M4777" s="45">
        <f>IF(Measurements!L4774&lt;J$5,(J$6-Measurements!L4774)*((M$2-M$2*M$3-M$2*M$4)/J$4/24),0)</f>
        <v>0</v>
      </c>
      <c r="N4777" s="45">
        <f t="shared" si="127"/>
        <v>94.755834477177217</v>
      </c>
      <c r="O4777" s="140">
        <v>7342</v>
      </c>
    </row>
    <row r="4778" spans="1:15" x14ac:dyDescent="0.25">
      <c r="A4778" s="99">
        <v>43664.75</v>
      </c>
      <c r="B4778" s="27">
        <v>4771</v>
      </c>
      <c r="C4778" s="50"/>
      <c r="D4778" s="27"/>
      <c r="L4778" s="27">
        <v>0.12759999999999999</v>
      </c>
      <c r="M4778" s="45">
        <f>IF(Measurements!L4775&lt;J$5,(J$6-Measurements!L4775)*((M$2-M$2*M$3-M$2*M$4)/J$4/24),0)</f>
        <v>0</v>
      </c>
      <c r="N4778" s="45">
        <f t="shared" si="127"/>
        <v>115.52788281913996</v>
      </c>
      <c r="O4778" s="140">
        <v>6610</v>
      </c>
    </row>
    <row r="4779" spans="1:15" x14ac:dyDescent="0.25">
      <c r="A4779" s="99">
        <v>43664.791666666664</v>
      </c>
      <c r="B4779" s="27">
        <v>4772</v>
      </c>
      <c r="C4779" s="50"/>
      <c r="D4779" s="27"/>
      <c r="L4779" s="27">
        <v>0.1711</v>
      </c>
      <c r="M4779" s="45">
        <f>IF(Measurements!L4776&lt;J$5,(J$6-Measurements!L4776)*((M$2-M$2*M$3-M$2*M$4)/J$4/24),0)</f>
        <v>0</v>
      </c>
      <c r="N4779" s="45">
        <f t="shared" si="127"/>
        <v>139.36915202429509</v>
      </c>
      <c r="O4779" s="140">
        <v>6030</v>
      </c>
    </row>
    <row r="4780" spans="1:15" x14ac:dyDescent="0.25">
      <c r="A4780" s="99">
        <v>43664.833333333336</v>
      </c>
      <c r="B4780" s="27">
        <v>4773</v>
      </c>
      <c r="C4780" s="50"/>
      <c r="D4780" s="27"/>
      <c r="L4780" s="27">
        <v>0.2009</v>
      </c>
      <c r="M4780" s="45">
        <f>IF(Measurements!L4777&lt;J$5,(J$6-Measurements!L4777)*((M$2-M$2*M$3-M$2*M$4)/J$4/24),0)</f>
        <v>0</v>
      </c>
      <c r="N4780" s="45">
        <f t="shared" si="127"/>
        <v>155.70179161771171</v>
      </c>
      <c r="O4780" s="140">
        <v>5609</v>
      </c>
    </row>
    <row r="4781" spans="1:15" x14ac:dyDescent="0.25">
      <c r="A4781" s="99">
        <v>43664.875</v>
      </c>
      <c r="B4781" s="27">
        <v>4774</v>
      </c>
      <c r="C4781" s="50"/>
      <c r="D4781" s="27"/>
      <c r="L4781" s="27">
        <v>0.1973</v>
      </c>
      <c r="M4781" s="45">
        <f>IF(Measurements!L4778&lt;J$5,(J$6-Measurements!L4778)*((M$2-M$2*M$3-M$2*M$4)/J$4/24),0)</f>
        <v>0</v>
      </c>
      <c r="N4781" s="45">
        <f t="shared" si="127"/>
        <v>153.72872106280232</v>
      </c>
      <c r="O4781" s="140">
        <v>5656</v>
      </c>
    </row>
    <row r="4782" spans="1:15" x14ac:dyDescent="0.25">
      <c r="A4782" s="99">
        <v>43664.916666666664</v>
      </c>
      <c r="B4782" s="27">
        <v>4775</v>
      </c>
      <c r="C4782" s="50"/>
      <c r="D4782" s="27"/>
      <c r="L4782" s="27">
        <v>0.158</v>
      </c>
      <c r="M4782" s="45">
        <f>IF(Measurements!L4779&lt;J$5,(J$6-Measurements!L4779)*((M$2-M$2*M$3-M$2*M$4)/J$4/24),0)</f>
        <v>0</v>
      </c>
      <c r="N4782" s="45">
        <f t="shared" si="127"/>
        <v>132.18936750504147</v>
      </c>
      <c r="O4782" s="140">
        <v>6251</v>
      </c>
    </row>
    <row r="4783" spans="1:15" x14ac:dyDescent="0.25">
      <c r="A4783" s="99">
        <v>43664.958333333336</v>
      </c>
      <c r="B4783" s="27">
        <v>4776</v>
      </c>
      <c r="C4783" s="50"/>
      <c r="D4783" s="27"/>
      <c r="L4783" s="27">
        <v>0.1017</v>
      </c>
      <c r="M4783" s="45">
        <f>IF(Measurements!L4780&lt;J$5,(J$6-Measurements!L4780)*((M$2-M$2*M$3-M$2*M$4)/J$4/24),0)</f>
        <v>0</v>
      </c>
      <c r="N4783" s="45">
        <f t="shared" si="127"/>
        <v>101.33273632687519</v>
      </c>
      <c r="O4783" s="140">
        <v>7091</v>
      </c>
    </row>
    <row r="4784" spans="1:15" x14ac:dyDescent="0.25">
      <c r="A4784" s="99">
        <v>43665</v>
      </c>
      <c r="B4784" s="27">
        <v>4777</v>
      </c>
      <c r="C4784" s="50"/>
      <c r="D4784" s="27"/>
      <c r="E4784" s="45">
        <f>+IF((MIN(Measurements!G4781:G4804)+MAX(Measurements!G4781:G4804))/2&gt;=E$5,0,E$6-(MIN(Measurements!G4781:G4804)+MAX(Measurements!G4781:G4804))/2)</f>
        <v>0</v>
      </c>
      <c r="F4784" s="45">
        <f>+IF((MIN(Measurements!H4781:H4804)+MAX(Measurements!H4781:H4804))/2&gt;=F$5,0,F$6-(MIN(Measurements!H4781:H4804)+MAX(Measurements!H4781:H4804))/2)</f>
        <v>0</v>
      </c>
      <c r="G4784" s="45">
        <f>+IF((MIN(Measurements!I4781:I4804)+MAX(Measurements!I4781:I4804))/2&gt;=G$5,0,G$6-(MIN(Measurements!I4781:I4804)+MAX(Measurements!I4781:I4804))/2)</f>
        <v>0</v>
      </c>
      <c r="H4784" s="45">
        <f>+IF((MIN(Measurements!J4781:J4804)+MAX(Measurements!J4781:J4804))/2&gt;=H$5,0,H$6-(MIN(Measurements!J4781:J4804)+MAX(Measurements!J4781:J4804))/2)</f>
        <v>0</v>
      </c>
      <c r="I4784" s="45">
        <f>+IF((MIN(Measurements!K4781:K4804)+MAX(Measurements!K4781:K4804))/2&gt;=I$5,0,I$6-(MIN(Measurements!K4781:K4804)+MAX(Measurements!K4781:K4804))/2)</f>
        <v>0</v>
      </c>
      <c r="J4784" s="45">
        <f>+IF((MIN(Measurements!L4781:L4804)+MAX(Measurements!L4781:L4804))/2&gt;=J$5,0,J$6-(MIN(Measurements!L4781:L4804)+MAX(Measurements!L4781:L4804))/2)</f>
        <v>0</v>
      </c>
      <c r="L4784" s="27">
        <v>5.2600000000000001E-2</v>
      </c>
      <c r="M4784" s="45">
        <f>IF(Measurements!L4781&lt;J$5,(J$6-Measurements!L4781)*((M$2-M$2*M$3-M$2*M$4)/J$4/24),0)</f>
        <v>0</v>
      </c>
      <c r="N4784" s="45">
        <f t="shared" si="127"/>
        <v>74.422246258527679</v>
      </c>
      <c r="O4784" s="140">
        <v>8361</v>
      </c>
    </row>
    <row r="4785" spans="1:15" x14ac:dyDescent="0.25">
      <c r="A4785" s="99">
        <v>43665.041666666664</v>
      </c>
      <c r="B4785" s="27">
        <v>4778</v>
      </c>
      <c r="C4785" s="50"/>
      <c r="D4785" s="27"/>
      <c r="L4785" s="27">
        <v>2.3699999999999999E-2</v>
      </c>
      <c r="M4785" s="45">
        <f>IF(Measurements!L4782&lt;J$5,(J$6-Measurements!L4782)*((M$2-M$2*M$3-M$2*M$4)/J$4/24),0)</f>
        <v>0</v>
      </c>
      <c r="N4785" s="45">
        <f t="shared" si="127"/>
        <v>58.582874303838416</v>
      </c>
      <c r="O4785" s="140">
        <v>8626</v>
      </c>
    </row>
    <row r="4786" spans="1:15" x14ac:dyDescent="0.25">
      <c r="A4786" s="99">
        <v>43665.083333333336</v>
      </c>
      <c r="B4786" s="27">
        <v>4779</v>
      </c>
      <c r="C4786" s="50"/>
      <c r="D4786" s="27"/>
      <c r="L4786" s="27">
        <v>1.61E-2</v>
      </c>
      <c r="M4786" s="45">
        <f>IF(Measurements!L4783&lt;J$5,(J$6-Measurements!L4783)*((M$2-M$2*M$3-M$2*M$4)/J$4/24),0)</f>
        <v>0</v>
      </c>
      <c r="N4786" s="45">
        <f t="shared" si="127"/>
        <v>54.417503132363038</v>
      </c>
      <c r="O4786" s="140">
        <v>8748</v>
      </c>
    </row>
    <row r="4787" spans="1:15" x14ac:dyDescent="0.25">
      <c r="A4787" s="99">
        <v>43665.125</v>
      </c>
      <c r="B4787" s="27">
        <v>4780</v>
      </c>
      <c r="C4787" s="50"/>
      <c r="D4787" s="27"/>
      <c r="L4787" s="27">
        <v>2.87E-2</v>
      </c>
      <c r="M4787" s="45">
        <f>IF(Measurements!L4784&lt;J$5,(J$6-Measurements!L4784)*((M$2-M$2*M$3-M$2*M$4)/J$4/24),0)</f>
        <v>0</v>
      </c>
      <c r="N4787" s="45">
        <f t="shared" si="127"/>
        <v>61.323250074545903</v>
      </c>
      <c r="O4787" s="140">
        <v>8563</v>
      </c>
    </row>
    <row r="4788" spans="1:15" x14ac:dyDescent="0.25">
      <c r="A4788" s="99">
        <v>43665.166666666664</v>
      </c>
      <c r="B4788" s="27">
        <v>4781</v>
      </c>
      <c r="C4788" s="50"/>
      <c r="D4788" s="27"/>
      <c r="L4788" s="27">
        <v>6.2E-2</v>
      </c>
      <c r="M4788" s="45">
        <f>IF(Measurements!L4785&lt;J$5,(J$6-Measurements!L4785)*((M$2-M$2*M$3-M$2*M$4)/J$4/24),0)</f>
        <v>0</v>
      </c>
      <c r="N4788" s="45">
        <f t="shared" si="127"/>
        <v>79.574152707457756</v>
      </c>
      <c r="O4788" s="140">
        <v>8178</v>
      </c>
    </row>
    <row r="4789" spans="1:15" x14ac:dyDescent="0.25">
      <c r="A4789" s="99">
        <v>43665.208333333336</v>
      </c>
      <c r="B4789" s="27">
        <v>4782</v>
      </c>
      <c r="C4789" s="50"/>
      <c r="D4789" s="27"/>
      <c r="L4789" s="27">
        <v>0.11169999999999999</v>
      </c>
      <c r="M4789" s="45">
        <f>IF(Measurements!L4786&lt;J$5,(J$6-Measurements!L4786)*((M$2-M$2*M$3-M$2*M$4)/J$4/24),0)</f>
        <v>0</v>
      </c>
      <c r="N4789" s="45">
        <f t="shared" si="127"/>
        <v>106.81348786829015</v>
      </c>
      <c r="O4789" s="140">
        <v>6897</v>
      </c>
    </row>
    <row r="4790" spans="1:15" x14ac:dyDescent="0.25">
      <c r="A4790" s="99">
        <v>43665.25</v>
      </c>
      <c r="B4790" s="27">
        <v>4783</v>
      </c>
      <c r="C4790" s="50"/>
      <c r="D4790" s="27"/>
      <c r="L4790" s="27">
        <v>0.1613</v>
      </c>
      <c r="M4790" s="45">
        <f>IF(Measurements!L4787&lt;J$5,(J$6-Measurements!L4787)*((M$2-M$2*M$3-M$2*M$4)/J$4/24),0)</f>
        <v>0</v>
      </c>
      <c r="N4790" s="45">
        <f t="shared" si="127"/>
        <v>133.99801551370842</v>
      </c>
      <c r="O4790" s="140">
        <v>6158</v>
      </c>
    </row>
    <row r="4791" spans="1:15" x14ac:dyDescent="0.25">
      <c r="A4791" s="99">
        <v>43665.291666666664</v>
      </c>
      <c r="B4791" s="27">
        <v>4784</v>
      </c>
      <c r="C4791" s="50"/>
      <c r="D4791" s="27"/>
      <c r="L4791" s="27">
        <v>0.188</v>
      </c>
      <c r="M4791" s="45">
        <f>IF(Measurements!L4788&lt;J$5,(J$6-Measurements!L4788)*((M$2-M$2*M$3-M$2*M$4)/J$4/24),0)</f>
        <v>0</v>
      </c>
      <c r="N4791" s="45">
        <f t="shared" si="127"/>
        <v>148.6316221292864</v>
      </c>
      <c r="O4791" s="140">
        <v>5806</v>
      </c>
    </row>
    <row r="4792" spans="1:15" x14ac:dyDescent="0.25">
      <c r="A4792" s="99">
        <v>43665.333333333336</v>
      </c>
      <c r="B4792" s="27">
        <v>4785</v>
      </c>
      <c r="C4792" s="50"/>
      <c r="D4792" s="27"/>
      <c r="L4792" s="27">
        <v>0.1807</v>
      </c>
      <c r="M4792" s="45">
        <f>IF(Measurements!L4789&lt;J$5,(J$6-Measurements!L4789)*((M$2-M$2*M$3-M$2*M$4)/J$4/24),0)</f>
        <v>0</v>
      </c>
      <c r="N4792" s="45">
        <f t="shared" si="127"/>
        <v>144.63067350405345</v>
      </c>
      <c r="O4792" s="140">
        <v>5935</v>
      </c>
    </row>
    <row r="4793" spans="1:15" x14ac:dyDescent="0.25">
      <c r="A4793" s="99">
        <v>43665.375</v>
      </c>
      <c r="B4793" s="27">
        <v>4786</v>
      </c>
      <c r="C4793" s="50"/>
      <c r="D4793" s="27"/>
      <c r="L4793" s="27">
        <v>0.14949999999999999</v>
      </c>
      <c r="M4793" s="45">
        <f>IF(Measurements!L4790&lt;J$5,(J$6-Measurements!L4790)*((M$2-M$2*M$3-M$2*M$4)/J$4/24),0)</f>
        <v>0</v>
      </c>
      <c r="N4793" s="45">
        <f t="shared" si="127"/>
        <v>127.53072869483876</v>
      </c>
      <c r="O4793" s="140">
        <v>6313</v>
      </c>
    </row>
    <row r="4794" spans="1:15" x14ac:dyDescent="0.25">
      <c r="A4794" s="99">
        <v>43665.416666666664</v>
      </c>
      <c r="B4794" s="27">
        <v>4787</v>
      </c>
      <c r="C4794" s="50"/>
      <c r="D4794" s="27"/>
      <c r="L4794" s="27">
        <v>0.1147</v>
      </c>
      <c r="M4794" s="45">
        <f>IF(Measurements!L4791&lt;J$5,(J$6-Measurements!L4791)*((M$2-M$2*M$3-M$2*M$4)/J$4/24),0)</f>
        <v>0</v>
      </c>
      <c r="N4794" s="45">
        <f t="shared" si="127"/>
        <v>108.45771333071465</v>
      </c>
      <c r="O4794" s="140">
        <v>6866</v>
      </c>
    </row>
    <row r="4795" spans="1:15" x14ac:dyDescent="0.25">
      <c r="A4795" s="99">
        <v>43665.458333333336</v>
      </c>
      <c r="B4795" s="27">
        <v>4788</v>
      </c>
      <c r="C4795" s="50"/>
      <c r="D4795" s="27"/>
      <c r="L4795" s="27">
        <v>8.9200000000000002E-2</v>
      </c>
      <c r="M4795" s="45">
        <f>IF(Measurements!L4792&lt;J$5,(J$6-Measurements!L4792)*((M$2-M$2*M$3-M$2*M$4)/J$4/24),0)</f>
        <v>0</v>
      </c>
      <c r="N4795" s="45">
        <f t="shared" si="127"/>
        <v>94.481796900106474</v>
      </c>
      <c r="O4795" s="140">
        <v>7434</v>
      </c>
    </row>
    <row r="4796" spans="1:15" x14ac:dyDescent="0.25">
      <c r="A4796" s="99">
        <v>43665.5</v>
      </c>
      <c r="B4796" s="27">
        <v>4789</v>
      </c>
      <c r="C4796" s="50"/>
      <c r="D4796" s="27"/>
      <c r="L4796" s="27">
        <v>7.3599999999999999E-2</v>
      </c>
      <c r="M4796" s="45">
        <f>IF(Measurements!L4793&lt;J$5,(J$6-Measurements!L4793)*((M$2-M$2*M$3-M$2*M$4)/J$4/24),0)</f>
        <v>0</v>
      </c>
      <c r="N4796" s="45">
        <f t="shared" si="127"/>
        <v>85.931824495499114</v>
      </c>
      <c r="O4796" s="140">
        <v>7838</v>
      </c>
    </row>
    <row r="4797" spans="1:15" x14ac:dyDescent="0.25">
      <c r="A4797" s="99">
        <v>43665.541666666664</v>
      </c>
      <c r="B4797" s="27">
        <v>4790</v>
      </c>
      <c r="C4797" s="50"/>
      <c r="D4797" s="27"/>
      <c r="L4797" s="27">
        <v>6.3399999999999998E-2</v>
      </c>
      <c r="M4797" s="45">
        <f>IF(Measurements!L4794&lt;J$5,(J$6-Measurements!L4794)*((M$2-M$2*M$3-M$2*M$4)/J$4/24),0)</f>
        <v>0</v>
      </c>
      <c r="N4797" s="45">
        <f t="shared" si="127"/>
        <v>80.341457923255859</v>
      </c>
      <c r="O4797" s="140">
        <v>8147</v>
      </c>
    </row>
    <row r="4798" spans="1:15" x14ac:dyDescent="0.25">
      <c r="A4798" s="99">
        <v>43665.583333333336</v>
      </c>
      <c r="B4798" s="27">
        <v>4791</v>
      </c>
      <c r="C4798" s="50"/>
      <c r="D4798" s="27"/>
      <c r="L4798" s="27">
        <v>5.7000000000000002E-2</v>
      </c>
      <c r="M4798" s="45">
        <f>IF(Measurements!L4795&lt;J$5,(J$6-Measurements!L4795)*((M$2-M$2*M$3-M$2*M$4)/J$4/24),0)</f>
        <v>0</v>
      </c>
      <c r="N4798" s="45">
        <f t="shared" si="127"/>
        <v>76.833776936750269</v>
      </c>
      <c r="O4798" s="140">
        <v>8271</v>
      </c>
    </row>
    <row r="4799" spans="1:15" x14ac:dyDescent="0.25">
      <c r="A4799" s="99">
        <v>43665.625</v>
      </c>
      <c r="B4799" s="27">
        <v>4792</v>
      </c>
      <c r="C4799" s="50"/>
      <c r="D4799" s="27"/>
      <c r="L4799" s="27">
        <v>5.6599999999999998E-2</v>
      </c>
      <c r="M4799" s="45">
        <f>IF(Measurements!L4796&lt;J$5,(J$6-Measurements!L4796)*((M$2-M$2*M$3-M$2*M$4)/J$4/24),0)</f>
        <v>0</v>
      </c>
      <c r="N4799" s="45">
        <f t="shared" si="127"/>
        <v>76.614546875093666</v>
      </c>
      <c r="O4799" s="140">
        <v>8302</v>
      </c>
    </row>
    <row r="4800" spans="1:15" x14ac:dyDescent="0.25">
      <c r="A4800" s="99">
        <v>43665.666666666664</v>
      </c>
      <c r="B4800" s="27">
        <v>4793</v>
      </c>
      <c r="C4800" s="50"/>
      <c r="D4800" s="27"/>
      <c r="L4800" s="27">
        <v>6.6199999999999995E-2</v>
      </c>
      <c r="M4800" s="45">
        <f>IF(Measurements!L4797&lt;J$5,(J$6-Measurements!L4797)*((M$2-M$2*M$3-M$2*M$4)/J$4/24),0)</f>
        <v>0</v>
      </c>
      <c r="N4800" s="45">
        <f t="shared" si="127"/>
        <v>81.876068354852038</v>
      </c>
      <c r="O4800" s="140">
        <v>8086</v>
      </c>
    </row>
    <row r="4801" spans="1:15" x14ac:dyDescent="0.25">
      <c r="A4801" s="99">
        <v>43665.708333333336</v>
      </c>
      <c r="B4801" s="27">
        <v>4794</v>
      </c>
      <c r="C4801" s="50"/>
      <c r="D4801" s="27"/>
      <c r="L4801" s="27">
        <v>8.9700000000000002E-2</v>
      </c>
      <c r="M4801" s="45">
        <f>IF(Measurements!L4798&lt;J$5,(J$6-Measurements!L4798)*((M$2-M$2*M$3-M$2*M$4)/J$4/24),0)</f>
        <v>0</v>
      </c>
      <c r="N4801" s="45">
        <f t="shared" si="127"/>
        <v>94.755834477177217</v>
      </c>
      <c r="O4801" s="140">
        <v>7343</v>
      </c>
    </row>
    <row r="4802" spans="1:15" x14ac:dyDescent="0.25">
      <c r="A4802" s="99">
        <v>43665.75</v>
      </c>
      <c r="B4802" s="27">
        <v>4795</v>
      </c>
      <c r="C4802" s="50"/>
      <c r="D4802" s="27"/>
      <c r="L4802" s="27">
        <v>0.12759999999999999</v>
      </c>
      <c r="M4802" s="45">
        <f>IF(Measurements!L4799&lt;J$5,(J$6-Measurements!L4799)*((M$2-M$2*M$3-M$2*M$4)/J$4/24),0)</f>
        <v>0</v>
      </c>
      <c r="N4802" s="45">
        <f t="shared" si="127"/>
        <v>115.52788281913996</v>
      </c>
      <c r="O4802" s="140">
        <v>6611</v>
      </c>
    </row>
    <row r="4803" spans="1:15" x14ac:dyDescent="0.25">
      <c r="A4803" s="99">
        <v>43665.791666666664</v>
      </c>
      <c r="B4803" s="27">
        <v>4796</v>
      </c>
      <c r="C4803" s="50"/>
      <c r="D4803" s="27"/>
      <c r="L4803" s="27">
        <v>0.1711</v>
      </c>
      <c r="M4803" s="45">
        <f>IF(Measurements!L4800&lt;J$5,(J$6-Measurements!L4800)*((M$2-M$2*M$3-M$2*M$4)/J$4/24),0)</f>
        <v>0</v>
      </c>
      <c r="N4803" s="45">
        <f t="shared" si="127"/>
        <v>139.36915202429509</v>
      </c>
      <c r="O4803" s="140">
        <v>6031</v>
      </c>
    </row>
    <row r="4804" spans="1:15" x14ac:dyDescent="0.25">
      <c r="A4804" s="99">
        <v>43665.833333333336</v>
      </c>
      <c r="B4804" s="27">
        <v>4797</v>
      </c>
      <c r="C4804" s="50"/>
      <c r="D4804" s="27"/>
      <c r="L4804" s="27">
        <v>0.2009</v>
      </c>
      <c r="M4804" s="45">
        <f>IF(Measurements!L4801&lt;J$5,(J$6-Measurements!L4801)*((M$2-M$2*M$3-M$2*M$4)/J$4/24),0)</f>
        <v>0</v>
      </c>
      <c r="N4804" s="45">
        <f t="shared" si="127"/>
        <v>155.70179161771171</v>
      </c>
      <c r="O4804" s="140">
        <v>5610</v>
      </c>
    </row>
    <row r="4805" spans="1:15" x14ac:dyDescent="0.25">
      <c r="A4805" s="99">
        <v>43665.875</v>
      </c>
      <c r="B4805" s="27">
        <v>4798</v>
      </c>
      <c r="C4805" s="50"/>
      <c r="D4805" s="27"/>
      <c r="L4805" s="27">
        <v>0.1973</v>
      </c>
      <c r="M4805" s="45">
        <f>IF(Measurements!L4802&lt;J$5,(J$6-Measurements!L4802)*((M$2-M$2*M$3-M$2*M$4)/J$4/24),0)</f>
        <v>0</v>
      </c>
      <c r="N4805" s="45">
        <f t="shared" si="127"/>
        <v>153.72872106280232</v>
      </c>
      <c r="O4805" s="140">
        <v>5657</v>
      </c>
    </row>
    <row r="4806" spans="1:15" x14ac:dyDescent="0.25">
      <c r="A4806" s="99">
        <v>43665.916666666664</v>
      </c>
      <c r="B4806" s="27">
        <v>4799</v>
      </c>
      <c r="C4806" s="50"/>
      <c r="D4806" s="27"/>
      <c r="L4806" s="27">
        <v>0.158</v>
      </c>
      <c r="M4806" s="45">
        <f>IF(Measurements!L4803&lt;J$5,(J$6-Measurements!L4803)*((M$2-M$2*M$3-M$2*M$4)/J$4/24),0)</f>
        <v>0</v>
      </c>
      <c r="N4806" s="45">
        <f t="shared" si="127"/>
        <v>132.18936750504147</v>
      </c>
      <c r="O4806" s="140">
        <v>6252</v>
      </c>
    </row>
    <row r="4807" spans="1:15" x14ac:dyDescent="0.25">
      <c r="A4807" s="99">
        <v>43665.958333333336</v>
      </c>
      <c r="B4807" s="27">
        <v>4800</v>
      </c>
      <c r="C4807" s="50"/>
      <c r="D4807" s="27"/>
      <c r="L4807" s="27">
        <v>0.1017</v>
      </c>
      <c r="M4807" s="45">
        <f>IF(Measurements!L4804&lt;J$5,(J$6-Measurements!L4804)*((M$2-M$2*M$3-M$2*M$4)/J$4/24),0)</f>
        <v>0</v>
      </c>
      <c r="N4807" s="45">
        <f t="shared" si="127"/>
        <v>101.33273632687519</v>
      </c>
      <c r="O4807" s="140">
        <v>7092</v>
      </c>
    </row>
    <row r="4808" spans="1:15" x14ac:dyDescent="0.25">
      <c r="A4808" s="99">
        <v>43666</v>
      </c>
      <c r="B4808" s="27">
        <v>4801</v>
      </c>
      <c r="C4808" s="50"/>
      <c r="D4808" s="27"/>
      <c r="E4808" s="45">
        <f>+IF((MIN(Measurements!G4805:G4828)+MAX(Measurements!G4805:G4828))/2&gt;=E$5,0,E$6-(MIN(Measurements!G4805:G4828)+MAX(Measurements!G4805:G4828))/2)</f>
        <v>0</v>
      </c>
      <c r="F4808" s="45">
        <f>+IF((MIN(Measurements!H4805:H4828)+MAX(Measurements!H4805:H4828))/2&gt;=F$5,0,F$6-(MIN(Measurements!H4805:H4828)+MAX(Measurements!H4805:H4828))/2)</f>
        <v>0</v>
      </c>
      <c r="G4808" s="45">
        <f>+IF((MIN(Measurements!I4805:I4828)+MAX(Measurements!I4805:I4828))/2&gt;=G$5,0,G$6-(MIN(Measurements!I4805:I4828)+MAX(Measurements!I4805:I4828))/2)</f>
        <v>0</v>
      </c>
      <c r="H4808" s="45">
        <f>+IF((MIN(Measurements!J4805:J4828)+MAX(Measurements!J4805:J4828))/2&gt;=H$5,0,H$6-(MIN(Measurements!J4805:J4828)+MAX(Measurements!J4805:J4828))/2)</f>
        <v>0</v>
      </c>
      <c r="I4808" s="45">
        <f>+IF((MIN(Measurements!K4805:K4828)+MAX(Measurements!K4805:K4828))/2&gt;=I$5,0,I$6-(MIN(Measurements!K4805:K4828)+MAX(Measurements!K4805:K4828))/2)</f>
        <v>0</v>
      </c>
      <c r="J4808" s="45">
        <f>+IF((MIN(Measurements!L4805:L4828)+MAX(Measurements!L4805:L4828))/2&gt;=J$5,0,J$6-(MIN(Measurements!L4805:L4828)+MAX(Measurements!L4805:L4828))/2)</f>
        <v>0</v>
      </c>
      <c r="L4808" s="27">
        <v>5.2600000000000001E-2</v>
      </c>
      <c r="M4808" s="45">
        <f>IF(Measurements!L4805&lt;J$5,(J$6-Measurements!L4805)*((M$2-M$2*M$3-M$2*M$4)/J$4/24),0)</f>
        <v>0</v>
      </c>
      <c r="N4808" s="45">
        <f t="shared" si="127"/>
        <v>74.422246258527679</v>
      </c>
      <c r="O4808" s="140">
        <v>8362</v>
      </c>
    </row>
    <row r="4809" spans="1:15" x14ac:dyDescent="0.25">
      <c r="A4809" s="99">
        <v>43666.041666666664</v>
      </c>
      <c r="B4809" s="27">
        <v>4802</v>
      </c>
      <c r="C4809" s="50"/>
      <c r="D4809" s="27"/>
      <c r="L4809" s="27">
        <v>2.3699999999999999E-2</v>
      </c>
      <c r="M4809" s="45">
        <f>IF(Measurements!L4806&lt;J$5,(J$6-Measurements!L4806)*((M$2-M$2*M$3-M$2*M$4)/J$4/24),0)</f>
        <v>0</v>
      </c>
      <c r="N4809" s="45">
        <f t="shared" ref="N4809:N4872" si="128">+M4809+$L4809*M$2*M$3/$M$6+M$5</f>
        <v>58.582874303838416</v>
      </c>
      <c r="O4809" s="140">
        <v>8627</v>
      </c>
    </row>
    <row r="4810" spans="1:15" x14ac:dyDescent="0.25">
      <c r="A4810" s="99">
        <v>43666.083333333336</v>
      </c>
      <c r="B4810" s="27">
        <v>4803</v>
      </c>
      <c r="C4810" s="50"/>
      <c r="D4810" s="27"/>
      <c r="L4810" s="27">
        <v>1.61E-2</v>
      </c>
      <c r="M4810" s="45">
        <f>IF(Measurements!L4807&lt;J$5,(J$6-Measurements!L4807)*((M$2-M$2*M$3-M$2*M$4)/J$4/24),0)</f>
        <v>0</v>
      </c>
      <c r="N4810" s="45">
        <f t="shared" si="128"/>
        <v>54.417503132363038</v>
      </c>
      <c r="O4810" s="140">
        <v>8749</v>
      </c>
    </row>
    <row r="4811" spans="1:15" x14ac:dyDescent="0.25">
      <c r="A4811" s="99">
        <v>43666.125</v>
      </c>
      <c r="B4811" s="27">
        <v>4804</v>
      </c>
      <c r="C4811" s="50"/>
      <c r="D4811" s="27"/>
      <c r="L4811" s="27">
        <v>2.87E-2</v>
      </c>
      <c r="M4811" s="45">
        <f>IF(Measurements!L4808&lt;J$5,(J$6-Measurements!L4808)*((M$2-M$2*M$3-M$2*M$4)/J$4/24),0)</f>
        <v>0</v>
      </c>
      <c r="N4811" s="45">
        <f t="shared" si="128"/>
        <v>61.323250074545903</v>
      </c>
      <c r="O4811" s="140">
        <v>8564</v>
      </c>
    </row>
    <row r="4812" spans="1:15" x14ac:dyDescent="0.25">
      <c r="A4812" s="99">
        <v>43666.166666666664</v>
      </c>
      <c r="B4812" s="27">
        <v>4805</v>
      </c>
      <c r="C4812" s="50"/>
      <c r="D4812" s="27"/>
      <c r="L4812" s="27">
        <v>6.2E-2</v>
      </c>
      <c r="M4812" s="45">
        <f>IF(Measurements!L4809&lt;J$5,(J$6-Measurements!L4809)*((M$2-M$2*M$3-M$2*M$4)/J$4/24),0)</f>
        <v>0</v>
      </c>
      <c r="N4812" s="45">
        <f t="shared" si="128"/>
        <v>79.574152707457756</v>
      </c>
      <c r="O4812" s="140">
        <v>8179</v>
      </c>
    </row>
    <row r="4813" spans="1:15" x14ac:dyDescent="0.25">
      <c r="A4813" s="99">
        <v>43666.208333333336</v>
      </c>
      <c r="B4813" s="27">
        <v>4806</v>
      </c>
      <c r="C4813" s="50"/>
      <c r="D4813" s="27"/>
      <c r="L4813" s="27">
        <v>0.11169999999999999</v>
      </c>
      <c r="M4813" s="45">
        <f>IF(Measurements!L4810&lt;J$5,(J$6-Measurements!L4810)*((M$2-M$2*M$3-M$2*M$4)/J$4/24),0)</f>
        <v>0</v>
      </c>
      <c r="N4813" s="45">
        <f t="shared" si="128"/>
        <v>106.81348786829015</v>
      </c>
      <c r="O4813" s="140">
        <v>6898</v>
      </c>
    </row>
    <row r="4814" spans="1:15" x14ac:dyDescent="0.25">
      <c r="A4814" s="99">
        <v>43666.25</v>
      </c>
      <c r="B4814" s="27">
        <v>4807</v>
      </c>
      <c r="C4814" s="50"/>
      <c r="D4814" s="27"/>
      <c r="L4814" s="27">
        <v>0.1613</v>
      </c>
      <c r="M4814" s="45">
        <f>IF(Measurements!L4811&lt;J$5,(J$6-Measurements!L4811)*((M$2-M$2*M$3-M$2*M$4)/J$4/24),0)</f>
        <v>0</v>
      </c>
      <c r="N4814" s="45">
        <f t="shared" si="128"/>
        <v>133.99801551370842</v>
      </c>
      <c r="O4814" s="140">
        <v>6159</v>
      </c>
    </row>
    <row r="4815" spans="1:15" x14ac:dyDescent="0.25">
      <c r="A4815" s="99">
        <v>43666.291666666664</v>
      </c>
      <c r="B4815" s="27">
        <v>4808</v>
      </c>
      <c r="C4815" s="50"/>
      <c r="D4815" s="27"/>
      <c r="L4815" s="27">
        <v>0.188</v>
      </c>
      <c r="M4815" s="45">
        <f>IF(Measurements!L4812&lt;J$5,(J$6-Measurements!L4812)*((M$2-M$2*M$3-M$2*M$4)/J$4/24),0)</f>
        <v>0</v>
      </c>
      <c r="N4815" s="45">
        <f t="shared" si="128"/>
        <v>148.6316221292864</v>
      </c>
      <c r="O4815" s="140">
        <v>5807</v>
      </c>
    </row>
    <row r="4816" spans="1:15" x14ac:dyDescent="0.25">
      <c r="A4816" s="99">
        <v>43666.333333333336</v>
      </c>
      <c r="B4816" s="27">
        <v>4809</v>
      </c>
      <c r="C4816" s="50"/>
      <c r="D4816" s="27"/>
      <c r="L4816" s="27">
        <v>0.1807</v>
      </c>
      <c r="M4816" s="45">
        <f>IF(Measurements!L4813&lt;J$5,(J$6-Measurements!L4813)*((M$2-M$2*M$3-M$2*M$4)/J$4/24),0)</f>
        <v>0</v>
      </c>
      <c r="N4816" s="45">
        <f t="shared" si="128"/>
        <v>144.63067350405345</v>
      </c>
      <c r="O4816" s="140">
        <v>5936</v>
      </c>
    </row>
    <row r="4817" spans="1:15" x14ac:dyDescent="0.25">
      <c r="A4817" s="99">
        <v>43666.375</v>
      </c>
      <c r="B4817" s="27">
        <v>4810</v>
      </c>
      <c r="C4817" s="50"/>
      <c r="D4817" s="27"/>
      <c r="L4817" s="27">
        <v>0.14949999999999999</v>
      </c>
      <c r="M4817" s="45">
        <f>IF(Measurements!L4814&lt;J$5,(J$6-Measurements!L4814)*((M$2-M$2*M$3-M$2*M$4)/J$4/24),0)</f>
        <v>0</v>
      </c>
      <c r="N4817" s="45">
        <f t="shared" si="128"/>
        <v>127.53072869483876</v>
      </c>
      <c r="O4817" s="140">
        <v>6314</v>
      </c>
    </row>
    <row r="4818" spans="1:15" x14ac:dyDescent="0.25">
      <c r="A4818" s="99">
        <v>43666.416666666664</v>
      </c>
      <c r="B4818" s="27">
        <v>4811</v>
      </c>
      <c r="C4818" s="50"/>
      <c r="D4818" s="27"/>
      <c r="L4818" s="27">
        <v>0.1147</v>
      </c>
      <c r="M4818" s="45">
        <f>IF(Measurements!L4815&lt;J$5,(J$6-Measurements!L4815)*((M$2-M$2*M$3-M$2*M$4)/J$4/24),0)</f>
        <v>0</v>
      </c>
      <c r="N4818" s="45">
        <f t="shared" si="128"/>
        <v>108.45771333071465</v>
      </c>
      <c r="O4818" s="140">
        <v>6867</v>
      </c>
    </row>
    <row r="4819" spans="1:15" x14ac:dyDescent="0.25">
      <c r="A4819" s="99">
        <v>43666.458333333336</v>
      </c>
      <c r="B4819" s="27">
        <v>4812</v>
      </c>
      <c r="C4819" s="50"/>
      <c r="D4819" s="27"/>
      <c r="L4819" s="27">
        <v>8.9200000000000002E-2</v>
      </c>
      <c r="M4819" s="45">
        <f>IF(Measurements!L4816&lt;J$5,(J$6-Measurements!L4816)*((M$2-M$2*M$3-M$2*M$4)/J$4/24),0)</f>
        <v>0</v>
      </c>
      <c r="N4819" s="45">
        <f t="shared" si="128"/>
        <v>94.481796900106474</v>
      </c>
      <c r="O4819" s="140">
        <v>7435</v>
      </c>
    </row>
    <row r="4820" spans="1:15" x14ac:dyDescent="0.25">
      <c r="A4820" s="99">
        <v>43666.5</v>
      </c>
      <c r="B4820" s="27">
        <v>4813</v>
      </c>
      <c r="C4820" s="50"/>
      <c r="D4820" s="27"/>
      <c r="L4820" s="27">
        <v>7.3599999999999999E-2</v>
      </c>
      <c r="M4820" s="45">
        <f>IF(Measurements!L4817&lt;J$5,(J$6-Measurements!L4817)*((M$2-M$2*M$3-M$2*M$4)/J$4/24),0)</f>
        <v>0</v>
      </c>
      <c r="N4820" s="45">
        <f t="shared" si="128"/>
        <v>85.931824495499114</v>
      </c>
      <c r="O4820" s="140">
        <v>7839</v>
      </c>
    </row>
    <row r="4821" spans="1:15" x14ac:dyDescent="0.25">
      <c r="A4821" s="99">
        <v>43666.541666666664</v>
      </c>
      <c r="B4821" s="27">
        <v>4814</v>
      </c>
      <c r="C4821" s="50"/>
      <c r="D4821" s="27"/>
      <c r="L4821" s="27">
        <v>6.3399999999999998E-2</v>
      </c>
      <c r="M4821" s="45">
        <f>IF(Measurements!L4818&lt;J$5,(J$6-Measurements!L4818)*((M$2-M$2*M$3-M$2*M$4)/J$4/24),0)</f>
        <v>0</v>
      </c>
      <c r="N4821" s="45">
        <f t="shared" si="128"/>
        <v>80.341457923255859</v>
      </c>
      <c r="O4821" s="140">
        <v>8148</v>
      </c>
    </row>
    <row r="4822" spans="1:15" x14ac:dyDescent="0.25">
      <c r="A4822" s="99">
        <v>43666.583333333336</v>
      </c>
      <c r="B4822" s="27">
        <v>4815</v>
      </c>
      <c r="C4822" s="50"/>
      <c r="D4822" s="27"/>
      <c r="L4822" s="27">
        <v>5.7000000000000002E-2</v>
      </c>
      <c r="M4822" s="45">
        <f>IF(Measurements!L4819&lt;J$5,(J$6-Measurements!L4819)*((M$2-M$2*M$3-M$2*M$4)/J$4/24),0)</f>
        <v>0</v>
      </c>
      <c r="N4822" s="45">
        <f t="shared" si="128"/>
        <v>76.833776936750269</v>
      </c>
      <c r="O4822" s="140">
        <v>8272</v>
      </c>
    </row>
    <row r="4823" spans="1:15" x14ac:dyDescent="0.25">
      <c r="A4823" s="99">
        <v>43666.625</v>
      </c>
      <c r="B4823" s="27">
        <v>4816</v>
      </c>
      <c r="C4823" s="50"/>
      <c r="D4823" s="27"/>
      <c r="L4823" s="27">
        <v>5.6599999999999998E-2</v>
      </c>
      <c r="M4823" s="45">
        <f>IF(Measurements!L4820&lt;J$5,(J$6-Measurements!L4820)*((M$2-M$2*M$3-M$2*M$4)/J$4/24),0)</f>
        <v>0</v>
      </c>
      <c r="N4823" s="45">
        <f t="shared" si="128"/>
        <v>76.614546875093666</v>
      </c>
      <c r="O4823" s="140">
        <v>8303</v>
      </c>
    </row>
    <row r="4824" spans="1:15" x14ac:dyDescent="0.25">
      <c r="A4824" s="99">
        <v>43666.666666666664</v>
      </c>
      <c r="B4824" s="27">
        <v>4817</v>
      </c>
      <c r="C4824" s="50"/>
      <c r="D4824" s="27"/>
      <c r="L4824" s="27">
        <v>6.6199999999999995E-2</v>
      </c>
      <c r="M4824" s="45">
        <f>IF(Measurements!L4821&lt;J$5,(J$6-Measurements!L4821)*((M$2-M$2*M$3-M$2*M$4)/J$4/24),0)</f>
        <v>0</v>
      </c>
      <c r="N4824" s="45">
        <f t="shared" si="128"/>
        <v>81.876068354852038</v>
      </c>
      <c r="O4824" s="140">
        <v>8087</v>
      </c>
    </row>
    <row r="4825" spans="1:15" x14ac:dyDescent="0.25">
      <c r="A4825" s="99">
        <v>43666.708333333336</v>
      </c>
      <c r="B4825" s="27">
        <v>4818</v>
      </c>
      <c r="C4825" s="50"/>
      <c r="D4825" s="27"/>
      <c r="L4825" s="27">
        <v>8.9700000000000002E-2</v>
      </c>
      <c r="M4825" s="45">
        <f>IF(Measurements!L4822&lt;J$5,(J$6-Measurements!L4822)*((M$2-M$2*M$3-M$2*M$4)/J$4/24),0)</f>
        <v>0</v>
      </c>
      <c r="N4825" s="45">
        <f t="shared" si="128"/>
        <v>94.755834477177217</v>
      </c>
      <c r="O4825" s="140">
        <v>7344</v>
      </c>
    </row>
    <row r="4826" spans="1:15" x14ac:dyDescent="0.25">
      <c r="A4826" s="99">
        <v>43666.75</v>
      </c>
      <c r="B4826" s="27">
        <v>4819</v>
      </c>
      <c r="C4826" s="50"/>
      <c r="D4826" s="27"/>
      <c r="L4826" s="27">
        <v>0.12759999999999999</v>
      </c>
      <c r="M4826" s="45">
        <f>IF(Measurements!L4823&lt;J$5,(J$6-Measurements!L4823)*((M$2-M$2*M$3-M$2*M$4)/J$4/24),0)</f>
        <v>0</v>
      </c>
      <c r="N4826" s="45">
        <f t="shared" si="128"/>
        <v>115.52788281913996</v>
      </c>
      <c r="O4826" s="140">
        <v>6612</v>
      </c>
    </row>
    <row r="4827" spans="1:15" x14ac:dyDescent="0.25">
      <c r="A4827" s="99">
        <v>43666.791666666664</v>
      </c>
      <c r="B4827" s="27">
        <v>4820</v>
      </c>
      <c r="C4827" s="50"/>
      <c r="D4827" s="27"/>
      <c r="L4827" s="27">
        <v>0.1711</v>
      </c>
      <c r="M4827" s="45">
        <f>IF(Measurements!L4824&lt;J$5,(J$6-Measurements!L4824)*((M$2-M$2*M$3-M$2*M$4)/J$4/24),0)</f>
        <v>0</v>
      </c>
      <c r="N4827" s="45">
        <f t="shared" si="128"/>
        <v>139.36915202429509</v>
      </c>
      <c r="O4827" s="140">
        <v>6032</v>
      </c>
    </row>
    <row r="4828" spans="1:15" x14ac:dyDescent="0.25">
      <c r="A4828" s="99">
        <v>43666.833333333336</v>
      </c>
      <c r="B4828" s="27">
        <v>4821</v>
      </c>
      <c r="C4828" s="50"/>
      <c r="D4828" s="27"/>
      <c r="L4828" s="27">
        <v>0.2009</v>
      </c>
      <c r="M4828" s="45">
        <f>IF(Measurements!L4825&lt;J$5,(J$6-Measurements!L4825)*((M$2-M$2*M$3-M$2*M$4)/J$4/24),0)</f>
        <v>0</v>
      </c>
      <c r="N4828" s="45">
        <f t="shared" si="128"/>
        <v>155.70179161771171</v>
      </c>
      <c r="O4828" s="140">
        <v>5611</v>
      </c>
    </row>
    <row r="4829" spans="1:15" x14ac:dyDescent="0.25">
      <c r="A4829" s="99">
        <v>43666.875</v>
      </c>
      <c r="B4829" s="27">
        <v>4822</v>
      </c>
      <c r="C4829" s="50"/>
      <c r="D4829" s="27"/>
      <c r="L4829" s="27">
        <v>0.1973</v>
      </c>
      <c r="M4829" s="45">
        <f>IF(Measurements!L4826&lt;J$5,(J$6-Measurements!L4826)*((M$2-M$2*M$3-M$2*M$4)/J$4/24),0)</f>
        <v>0</v>
      </c>
      <c r="N4829" s="45">
        <f t="shared" si="128"/>
        <v>153.72872106280232</v>
      </c>
      <c r="O4829" s="140">
        <v>5658</v>
      </c>
    </row>
    <row r="4830" spans="1:15" x14ac:dyDescent="0.25">
      <c r="A4830" s="99">
        <v>43666.916666666664</v>
      </c>
      <c r="B4830" s="27">
        <v>4823</v>
      </c>
      <c r="C4830" s="50"/>
      <c r="D4830" s="27"/>
      <c r="L4830" s="27">
        <v>0.158</v>
      </c>
      <c r="M4830" s="45">
        <f>IF(Measurements!L4827&lt;J$5,(J$6-Measurements!L4827)*((M$2-M$2*M$3-M$2*M$4)/J$4/24),0)</f>
        <v>0</v>
      </c>
      <c r="N4830" s="45">
        <f t="shared" si="128"/>
        <v>132.18936750504147</v>
      </c>
      <c r="O4830" s="140">
        <v>6253</v>
      </c>
    </row>
    <row r="4831" spans="1:15" x14ac:dyDescent="0.25">
      <c r="A4831" s="99">
        <v>43666.958333333336</v>
      </c>
      <c r="B4831" s="27">
        <v>4824</v>
      </c>
      <c r="C4831" s="50"/>
      <c r="D4831" s="27"/>
      <c r="L4831" s="27">
        <v>0.1017</v>
      </c>
      <c r="M4831" s="45">
        <f>IF(Measurements!L4828&lt;J$5,(J$6-Measurements!L4828)*((M$2-M$2*M$3-M$2*M$4)/J$4/24),0)</f>
        <v>0</v>
      </c>
      <c r="N4831" s="45">
        <f t="shared" si="128"/>
        <v>101.33273632687519</v>
      </c>
      <c r="O4831" s="140">
        <v>7093</v>
      </c>
    </row>
    <row r="4832" spans="1:15" x14ac:dyDescent="0.25">
      <c r="A4832" s="99">
        <v>43667</v>
      </c>
      <c r="B4832" s="27">
        <v>4825</v>
      </c>
      <c r="C4832" s="50"/>
      <c r="D4832" s="27"/>
      <c r="E4832" s="45">
        <f>+IF((MIN(Measurements!G4829:G4852)+MAX(Measurements!G4829:G4852))/2&gt;=E$5,0,E$6-(MIN(Measurements!G4829:G4852)+MAX(Measurements!G4829:G4852))/2)</f>
        <v>0</v>
      </c>
      <c r="F4832" s="45">
        <f>+IF((MIN(Measurements!H4829:H4852)+MAX(Measurements!H4829:H4852))/2&gt;=F$5,0,F$6-(MIN(Measurements!H4829:H4852)+MAX(Measurements!H4829:H4852))/2)</f>
        <v>0</v>
      </c>
      <c r="G4832" s="45">
        <f>+IF((MIN(Measurements!I4829:I4852)+MAX(Measurements!I4829:I4852))/2&gt;=G$5,0,G$6-(MIN(Measurements!I4829:I4852)+MAX(Measurements!I4829:I4852))/2)</f>
        <v>0</v>
      </c>
      <c r="H4832" s="45">
        <f>+IF((MIN(Measurements!J4829:J4852)+MAX(Measurements!J4829:J4852))/2&gt;=H$5,0,H$6-(MIN(Measurements!J4829:J4852)+MAX(Measurements!J4829:J4852))/2)</f>
        <v>0</v>
      </c>
      <c r="I4832" s="45">
        <f>+IF((MIN(Measurements!K4829:K4852)+MAX(Measurements!K4829:K4852))/2&gt;=I$5,0,I$6-(MIN(Measurements!K4829:K4852)+MAX(Measurements!K4829:K4852))/2)</f>
        <v>0</v>
      </c>
      <c r="J4832" s="45">
        <f>+IF((MIN(Measurements!L4829:L4852)+MAX(Measurements!L4829:L4852))/2&gt;=J$5,0,J$6-(MIN(Measurements!L4829:L4852)+MAX(Measurements!L4829:L4852))/2)</f>
        <v>0</v>
      </c>
      <c r="L4832" s="27">
        <v>5.2600000000000001E-2</v>
      </c>
      <c r="M4832" s="45">
        <f>IF(Measurements!L4829&lt;J$5,(J$6-Measurements!L4829)*((M$2-M$2*M$3-M$2*M$4)/J$4/24),0)</f>
        <v>0</v>
      </c>
      <c r="N4832" s="45">
        <f t="shared" si="128"/>
        <v>74.422246258527679</v>
      </c>
      <c r="O4832" s="140">
        <v>8363</v>
      </c>
    </row>
    <row r="4833" spans="1:15" x14ac:dyDescent="0.25">
      <c r="A4833" s="99">
        <v>43667.041666666664</v>
      </c>
      <c r="B4833" s="27">
        <v>4826</v>
      </c>
      <c r="C4833" s="50"/>
      <c r="D4833" s="27"/>
      <c r="L4833" s="27">
        <v>2.3699999999999999E-2</v>
      </c>
      <c r="M4833" s="45">
        <f>IF(Measurements!L4830&lt;J$5,(J$6-Measurements!L4830)*((M$2-M$2*M$3-M$2*M$4)/J$4/24),0)</f>
        <v>0</v>
      </c>
      <c r="N4833" s="45">
        <f t="shared" si="128"/>
        <v>58.582874303838416</v>
      </c>
      <c r="O4833" s="140">
        <v>8628</v>
      </c>
    </row>
    <row r="4834" spans="1:15" x14ac:dyDescent="0.25">
      <c r="A4834" s="99">
        <v>43667.083333333336</v>
      </c>
      <c r="B4834" s="27">
        <v>4827</v>
      </c>
      <c r="C4834" s="50"/>
      <c r="D4834" s="27"/>
      <c r="L4834" s="27">
        <v>1.61E-2</v>
      </c>
      <c r="M4834" s="45">
        <f>IF(Measurements!L4831&lt;J$5,(J$6-Measurements!L4831)*((M$2-M$2*M$3-M$2*M$4)/J$4/24),0)</f>
        <v>0</v>
      </c>
      <c r="N4834" s="45">
        <f t="shared" si="128"/>
        <v>54.417503132363038</v>
      </c>
      <c r="O4834" s="140">
        <v>8750</v>
      </c>
    </row>
    <row r="4835" spans="1:15" x14ac:dyDescent="0.25">
      <c r="A4835" s="99">
        <v>43667.125</v>
      </c>
      <c r="B4835" s="27">
        <v>4828</v>
      </c>
      <c r="C4835" s="50"/>
      <c r="D4835" s="27"/>
      <c r="L4835" s="27">
        <v>2.87E-2</v>
      </c>
      <c r="M4835" s="45">
        <f>IF(Measurements!L4832&lt;J$5,(J$6-Measurements!L4832)*((M$2-M$2*M$3-M$2*M$4)/J$4/24),0)</f>
        <v>0</v>
      </c>
      <c r="N4835" s="45">
        <f t="shared" si="128"/>
        <v>61.323250074545903</v>
      </c>
      <c r="O4835" s="140">
        <v>8565</v>
      </c>
    </row>
    <row r="4836" spans="1:15" x14ac:dyDescent="0.25">
      <c r="A4836" s="99">
        <v>43667.166666666664</v>
      </c>
      <c r="B4836" s="27">
        <v>4829</v>
      </c>
      <c r="C4836" s="50"/>
      <c r="D4836" s="27"/>
      <c r="L4836" s="27">
        <v>6.2E-2</v>
      </c>
      <c r="M4836" s="45">
        <f>IF(Measurements!L4833&lt;J$5,(J$6-Measurements!L4833)*((M$2-M$2*M$3-M$2*M$4)/J$4/24),0)</f>
        <v>0</v>
      </c>
      <c r="N4836" s="45">
        <f t="shared" si="128"/>
        <v>79.574152707457756</v>
      </c>
      <c r="O4836" s="140">
        <v>8180</v>
      </c>
    </row>
    <row r="4837" spans="1:15" x14ac:dyDescent="0.25">
      <c r="A4837" s="99">
        <v>43667.208333333336</v>
      </c>
      <c r="B4837" s="27">
        <v>4830</v>
      </c>
      <c r="C4837" s="50"/>
      <c r="D4837" s="27"/>
      <c r="L4837" s="27">
        <v>0.11169999999999999</v>
      </c>
      <c r="M4837" s="45">
        <f>IF(Measurements!L4834&lt;J$5,(J$6-Measurements!L4834)*((M$2-M$2*M$3-M$2*M$4)/J$4/24),0)</f>
        <v>0</v>
      </c>
      <c r="N4837" s="45">
        <f t="shared" si="128"/>
        <v>106.81348786829015</v>
      </c>
      <c r="O4837" s="140">
        <v>6899</v>
      </c>
    </row>
    <row r="4838" spans="1:15" x14ac:dyDescent="0.25">
      <c r="A4838" s="99">
        <v>43667.25</v>
      </c>
      <c r="B4838" s="27">
        <v>4831</v>
      </c>
      <c r="C4838" s="50"/>
      <c r="D4838" s="27"/>
      <c r="L4838" s="27">
        <v>0.1613</v>
      </c>
      <c r="M4838" s="45">
        <f>IF(Measurements!L4835&lt;J$5,(J$6-Measurements!L4835)*((M$2-M$2*M$3-M$2*M$4)/J$4/24),0)</f>
        <v>0</v>
      </c>
      <c r="N4838" s="45">
        <f t="shared" si="128"/>
        <v>133.99801551370842</v>
      </c>
      <c r="O4838" s="140">
        <v>6160</v>
      </c>
    </row>
    <row r="4839" spans="1:15" x14ac:dyDescent="0.25">
      <c r="A4839" s="99">
        <v>43667.291666666664</v>
      </c>
      <c r="B4839" s="27">
        <v>4832</v>
      </c>
      <c r="C4839" s="50"/>
      <c r="D4839" s="27"/>
      <c r="L4839" s="27">
        <v>0.188</v>
      </c>
      <c r="M4839" s="45">
        <f>IF(Measurements!L4836&lt;J$5,(J$6-Measurements!L4836)*((M$2-M$2*M$3-M$2*M$4)/J$4/24),0)</f>
        <v>0</v>
      </c>
      <c r="N4839" s="45">
        <f t="shared" si="128"/>
        <v>148.6316221292864</v>
      </c>
      <c r="O4839" s="140">
        <v>5808</v>
      </c>
    </row>
    <row r="4840" spans="1:15" x14ac:dyDescent="0.25">
      <c r="A4840" s="99">
        <v>43667.333333333336</v>
      </c>
      <c r="B4840" s="27">
        <v>4833</v>
      </c>
      <c r="C4840" s="50"/>
      <c r="D4840" s="27"/>
      <c r="L4840" s="27">
        <v>0.1807</v>
      </c>
      <c r="M4840" s="45">
        <f>IF(Measurements!L4837&lt;J$5,(J$6-Measurements!L4837)*((M$2-M$2*M$3-M$2*M$4)/J$4/24),0)</f>
        <v>0</v>
      </c>
      <c r="N4840" s="45">
        <f t="shared" si="128"/>
        <v>144.63067350405345</v>
      </c>
      <c r="O4840" s="140">
        <v>5937</v>
      </c>
    </row>
    <row r="4841" spans="1:15" x14ac:dyDescent="0.25">
      <c r="A4841" s="99">
        <v>43667.375</v>
      </c>
      <c r="B4841" s="27">
        <v>4834</v>
      </c>
      <c r="C4841" s="50"/>
      <c r="D4841" s="27"/>
      <c r="L4841" s="27">
        <v>0.14949999999999999</v>
      </c>
      <c r="M4841" s="45">
        <f>IF(Measurements!L4838&lt;J$5,(J$6-Measurements!L4838)*((M$2-M$2*M$3-M$2*M$4)/J$4/24),0)</f>
        <v>0</v>
      </c>
      <c r="N4841" s="45">
        <f t="shared" si="128"/>
        <v>127.53072869483876</v>
      </c>
      <c r="O4841" s="140">
        <v>6315</v>
      </c>
    </row>
    <row r="4842" spans="1:15" x14ac:dyDescent="0.25">
      <c r="A4842" s="99">
        <v>43667.416666666664</v>
      </c>
      <c r="B4842" s="27">
        <v>4835</v>
      </c>
      <c r="C4842" s="50"/>
      <c r="D4842" s="27"/>
      <c r="L4842" s="27">
        <v>0.1147</v>
      </c>
      <c r="M4842" s="45">
        <f>IF(Measurements!L4839&lt;J$5,(J$6-Measurements!L4839)*((M$2-M$2*M$3-M$2*M$4)/J$4/24),0)</f>
        <v>0</v>
      </c>
      <c r="N4842" s="45">
        <f t="shared" si="128"/>
        <v>108.45771333071465</v>
      </c>
      <c r="O4842" s="140">
        <v>6868</v>
      </c>
    </row>
    <row r="4843" spans="1:15" x14ac:dyDescent="0.25">
      <c r="A4843" s="99">
        <v>43667.458333333336</v>
      </c>
      <c r="B4843" s="27">
        <v>4836</v>
      </c>
      <c r="C4843" s="50"/>
      <c r="D4843" s="27"/>
      <c r="L4843" s="27">
        <v>8.9200000000000002E-2</v>
      </c>
      <c r="M4843" s="45">
        <f>IF(Measurements!L4840&lt;J$5,(J$6-Measurements!L4840)*((M$2-M$2*M$3-M$2*M$4)/J$4/24),0)</f>
        <v>0</v>
      </c>
      <c r="N4843" s="45">
        <f t="shared" si="128"/>
        <v>94.481796900106474</v>
      </c>
      <c r="O4843" s="140">
        <v>7436</v>
      </c>
    </row>
    <row r="4844" spans="1:15" x14ac:dyDescent="0.25">
      <c r="A4844" s="99">
        <v>43667.5</v>
      </c>
      <c r="B4844" s="27">
        <v>4837</v>
      </c>
      <c r="C4844" s="50"/>
      <c r="D4844" s="27"/>
      <c r="L4844" s="27">
        <v>7.3599999999999999E-2</v>
      </c>
      <c r="M4844" s="45">
        <f>IF(Measurements!L4841&lt;J$5,(J$6-Measurements!L4841)*((M$2-M$2*M$3-M$2*M$4)/J$4/24),0)</f>
        <v>0</v>
      </c>
      <c r="N4844" s="45">
        <f t="shared" si="128"/>
        <v>85.931824495499114</v>
      </c>
      <c r="O4844" s="140">
        <v>7840</v>
      </c>
    </row>
    <row r="4845" spans="1:15" x14ac:dyDescent="0.25">
      <c r="A4845" s="99">
        <v>43667.541666666664</v>
      </c>
      <c r="B4845" s="27">
        <v>4838</v>
      </c>
      <c r="C4845" s="50"/>
      <c r="D4845" s="27"/>
      <c r="L4845" s="27">
        <v>6.3399999999999998E-2</v>
      </c>
      <c r="M4845" s="45">
        <f>IF(Measurements!L4842&lt;J$5,(J$6-Measurements!L4842)*((M$2-M$2*M$3-M$2*M$4)/J$4/24),0)</f>
        <v>0</v>
      </c>
      <c r="N4845" s="45">
        <f t="shared" si="128"/>
        <v>80.341457923255859</v>
      </c>
      <c r="O4845" s="140">
        <v>8149</v>
      </c>
    </row>
    <row r="4846" spans="1:15" x14ac:dyDescent="0.25">
      <c r="A4846" s="99">
        <v>43667.583333333336</v>
      </c>
      <c r="B4846" s="27">
        <v>4839</v>
      </c>
      <c r="C4846" s="50"/>
      <c r="D4846" s="27"/>
      <c r="L4846" s="27">
        <v>5.7000000000000002E-2</v>
      </c>
      <c r="M4846" s="45">
        <f>IF(Measurements!L4843&lt;J$5,(J$6-Measurements!L4843)*((M$2-M$2*M$3-M$2*M$4)/J$4/24),0)</f>
        <v>0</v>
      </c>
      <c r="N4846" s="45">
        <f t="shared" si="128"/>
        <v>76.833776936750269</v>
      </c>
      <c r="O4846" s="140">
        <v>8273</v>
      </c>
    </row>
    <row r="4847" spans="1:15" x14ac:dyDescent="0.25">
      <c r="A4847" s="99">
        <v>43667.625</v>
      </c>
      <c r="B4847" s="27">
        <v>4840</v>
      </c>
      <c r="C4847" s="50"/>
      <c r="D4847" s="27"/>
      <c r="L4847" s="27">
        <v>5.6599999999999998E-2</v>
      </c>
      <c r="M4847" s="45">
        <f>IF(Measurements!L4844&lt;J$5,(J$6-Measurements!L4844)*((M$2-M$2*M$3-M$2*M$4)/J$4/24),0)</f>
        <v>0</v>
      </c>
      <c r="N4847" s="45">
        <f t="shared" si="128"/>
        <v>76.614546875093666</v>
      </c>
      <c r="O4847" s="140">
        <v>8304</v>
      </c>
    </row>
    <row r="4848" spans="1:15" x14ac:dyDescent="0.25">
      <c r="A4848" s="99">
        <v>43667.666666666664</v>
      </c>
      <c r="B4848" s="27">
        <v>4841</v>
      </c>
      <c r="C4848" s="50"/>
      <c r="D4848" s="27"/>
      <c r="L4848" s="27">
        <v>6.6199999999999995E-2</v>
      </c>
      <c r="M4848" s="45">
        <f>IF(Measurements!L4845&lt;J$5,(J$6-Measurements!L4845)*((M$2-M$2*M$3-M$2*M$4)/J$4/24),0)</f>
        <v>0</v>
      </c>
      <c r="N4848" s="45">
        <f t="shared" si="128"/>
        <v>81.876068354852038</v>
      </c>
      <c r="O4848" s="140">
        <v>8088</v>
      </c>
    </row>
    <row r="4849" spans="1:15" x14ac:dyDescent="0.25">
      <c r="A4849" s="99">
        <v>43667.708333333336</v>
      </c>
      <c r="B4849" s="27">
        <v>4842</v>
      </c>
      <c r="C4849" s="50"/>
      <c r="D4849" s="27"/>
      <c r="L4849" s="27">
        <v>8.9700000000000002E-2</v>
      </c>
      <c r="M4849" s="45">
        <f>IF(Measurements!L4846&lt;J$5,(J$6-Measurements!L4846)*((M$2-M$2*M$3-M$2*M$4)/J$4/24),0)</f>
        <v>0</v>
      </c>
      <c r="N4849" s="45">
        <f t="shared" si="128"/>
        <v>94.755834477177217</v>
      </c>
      <c r="O4849" s="140">
        <v>7345</v>
      </c>
    </row>
    <row r="4850" spans="1:15" x14ac:dyDescent="0.25">
      <c r="A4850" s="99">
        <v>43667.75</v>
      </c>
      <c r="B4850" s="27">
        <v>4843</v>
      </c>
      <c r="C4850" s="50"/>
      <c r="D4850" s="27"/>
      <c r="L4850" s="27">
        <v>0.12759999999999999</v>
      </c>
      <c r="M4850" s="45">
        <f>IF(Measurements!L4847&lt;J$5,(J$6-Measurements!L4847)*((M$2-M$2*M$3-M$2*M$4)/J$4/24),0)</f>
        <v>0</v>
      </c>
      <c r="N4850" s="45">
        <f t="shared" si="128"/>
        <v>115.52788281913996</v>
      </c>
      <c r="O4850" s="140">
        <v>6613</v>
      </c>
    </row>
    <row r="4851" spans="1:15" x14ac:dyDescent="0.25">
      <c r="A4851" s="99">
        <v>43667.791666666664</v>
      </c>
      <c r="B4851" s="27">
        <v>4844</v>
      </c>
      <c r="C4851" s="50"/>
      <c r="D4851" s="27"/>
      <c r="L4851" s="27">
        <v>0.1711</v>
      </c>
      <c r="M4851" s="45">
        <f>IF(Measurements!L4848&lt;J$5,(J$6-Measurements!L4848)*((M$2-M$2*M$3-M$2*M$4)/J$4/24),0)</f>
        <v>0</v>
      </c>
      <c r="N4851" s="45">
        <f t="shared" si="128"/>
        <v>139.36915202429509</v>
      </c>
      <c r="O4851" s="140">
        <v>6033</v>
      </c>
    </row>
    <row r="4852" spans="1:15" x14ac:dyDescent="0.25">
      <c r="A4852" s="99">
        <v>43667.833333333336</v>
      </c>
      <c r="B4852" s="27">
        <v>4845</v>
      </c>
      <c r="C4852" s="50"/>
      <c r="D4852" s="27"/>
      <c r="L4852" s="27">
        <v>0.2009</v>
      </c>
      <c r="M4852" s="45">
        <f>IF(Measurements!L4849&lt;J$5,(J$6-Measurements!L4849)*((M$2-M$2*M$3-M$2*M$4)/J$4/24),0)</f>
        <v>0</v>
      </c>
      <c r="N4852" s="45">
        <f t="shared" si="128"/>
        <v>155.70179161771171</v>
      </c>
      <c r="O4852" s="140">
        <v>5612</v>
      </c>
    </row>
    <row r="4853" spans="1:15" x14ac:dyDescent="0.25">
      <c r="A4853" s="99">
        <v>43667.875</v>
      </c>
      <c r="B4853" s="27">
        <v>4846</v>
      </c>
      <c r="C4853" s="50"/>
      <c r="D4853" s="27"/>
      <c r="L4853" s="27">
        <v>0.1973</v>
      </c>
      <c r="M4853" s="45">
        <f>IF(Measurements!L4850&lt;J$5,(J$6-Measurements!L4850)*((M$2-M$2*M$3-M$2*M$4)/J$4/24),0)</f>
        <v>0</v>
      </c>
      <c r="N4853" s="45">
        <f t="shared" si="128"/>
        <v>153.72872106280232</v>
      </c>
      <c r="O4853" s="140">
        <v>5659</v>
      </c>
    </row>
    <row r="4854" spans="1:15" x14ac:dyDescent="0.25">
      <c r="A4854" s="99">
        <v>43667.916666666664</v>
      </c>
      <c r="B4854" s="27">
        <v>4847</v>
      </c>
      <c r="C4854" s="50"/>
      <c r="D4854" s="27"/>
      <c r="L4854" s="27">
        <v>0.158</v>
      </c>
      <c r="M4854" s="45">
        <f>IF(Measurements!L4851&lt;J$5,(J$6-Measurements!L4851)*((M$2-M$2*M$3-M$2*M$4)/J$4/24),0)</f>
        <v>0</v>
      </c>
      <c r="N4854" s="45">
        <f t="shared" si="128"/>
        <v>132.18936750504147</v>
      </c>
      <c r="O4854" s="140">
        <v>6254</v>
      </c>
    </row>
    <row r="4855" spans="1:15" x14ac:dyDescent="0.25">
      <c r="A4855" s="99">
        <v>43667.958333333336</v>
      </c>
      <c r="B4855" s="27">
        <v>4848</v>
      </c>
      <c r="C4855" s="50"/>
      <c r="D4855" s="27"/>
      <c r="L4855" s="27">
        <v>0.1017</v>
      </c>
      <c r="M4855" s="45">
        <f>IF(Measurements!L4852&lt;J$5,(J$6-Measurements!L4852)*((M$2-M$2*M$3-M$2*M$4)/J$4/24),0)</f>
        <v>0</v>
      </c>
      <c r="N4855" s="45">
        <f t="shared" si="128"/>
        <v>101.33273632687519</v>
      </c>
      <c r="O4855" s="140">
        <v>7094</v>
      </c>
    </row>
    <row r="4856" spans="1:15" x14ac:dyDescent="0.25">
      <c r="A4856" s="99">
        <v>43668</v>
      </c>
      <c r="B4856" s="27">
        <v>4849</v>
      </c>
      <c r="C4856" s="50"/>
      <c r="D4856" s="27"/>
      <c r="E4856" s="45">
        <f>+IF((MIN(Measurements!G4853:G4876)+MAX(Measurements!G4853:G4876))/2&gt;=E$5,0,E$6-(MIN(Measurements!G4853:G4876)+MAX(Measurements!G4853:G4876))/2)</f>
        <v>0</v>
      </c>
      <c r="F4856" s="45">
        <f>+IF((MIN(Measurements!H4853:H4876)+MAX(Measurements!H4853:H4876))/2&gt;=F$5,0,F$6-(MIN(Measurements!H4853:H4876)+MAX(Measurements!H4853:H4876))/2)</f>
        <v>0</v>
      </c>
      <c r="G4856" s="45">
        <f>+IF((MIN(Measurements!I4853:I4876)+MAX(Measurements!I4853:I4876))/2&gt;=G$5,0,G$6-(MIN(Measurements!I4853:I4876)+MAX(Measurements!I4853:I4876))/2)</f>
        <v>0</v>
      </c>
      <c r="H4856" s="45">
        <f>+IF((MIN(Measurements!J4853:J4876)+MAX(Measurements!J4853:J4876))/2&gt;=H$5,0,H$6-(MIN(Measurements!J4853:J4876)+MAX(Measurements!J4853:J4876))/2)</f>
        <v>0</v>
      </c>
      <c r="I4856" s="45">
        <f>+IF((MIN(Measurements!K4853:K4876)+MAX(Measurements!K4853:K4876))/2&gt;=I$5,0,I$6-(MIN(Measurements!K4853:K4876)+MAX(Measurements!K4853:K4876))/2)</f>
        <v>0</v>
      </c>
      <c r="J4856" s="45">
        <f>+IF((MIN(Measurements!L4853:L4876)+MAX(Measurements!L4853:L4876))/2&gt;=J$5,0,J$6-(MIN(Measurements!L4853:L4876)+MAX(Measurements!L4853:L4876))/2)</f>
        <v>0</v>
      </c>
      <c r="L4856" s="27">
        <v>5.2600000000000001E-2</v>
      </c>
      <c r="M4856" s="45">
        <f>IF(Measurements!L4853&lt;J$5,(J$6-Measurements!L4853)*((M$2-M$2*M$3-M$2*M$4)/J$4/24),0)</f>
        <v>0</v>
      </c>
      <c r="N4856" s="45">
        <f t="shared" si="128"/>
        <v>74.422246258527679</v>
      </c>
      <c r="O4856" s="140">
        <v>8364</v>
      </c>
    </row>
    <row r="4857" spans="1:15" x14ac:dyDescent="0.25">
      <c r="A4857" s="99">
        <v>43668.041666666664</v>
      </c>
      <c r="B4857" s="27">
        <v>4850</v>
      </c>
      <c r="C4857" s="50"/>
      <c r="D4857" s="27"/>
      <c r="L4857" s="27">
        <v>2.3699999999999999E-2</v>
      </c>
      <c r="M4857" s="45">
        <f>IF(Measurements!L4854&lt;J$5,(J$6-Measurements!L4854)*((M$2-M$2*M$3-M$2*M$4)/J$4/24),0)</f>
        <v>0</v>
      </c>
      <c r="N4857" s="45">
        <f t="shared" si="128"/>
        <v>58.582874303838416</v>
      </c>
      <c r="O4857" s="140">
        <v>8629</v>
      </c>
    </row>
    <row r="4858" spans="1:15" x14ac:dyDescent="0.25">
      <c r="A4858" s="99">
        <v>43668.083333333336</v>
      </c>
      <c r="B4858" s="27">
        <v>4851</v>
      </c>
      <c r="C4858" s="50"/>
      <c r="D4858" s="27"/>
      <c r="L4858" s="27">
        <v>1.61E-2</v>
      </c>
      <c r="M4858" s="45">
        <f>IF(Measurements!L4855&lt;J$5,(J$6-Measurements!L4855)*((M$2-M$2*M$3-M$2*M$4)/J$4/24),0)</f>
        <v>0</v>
      </c>
      <c r="N4858" s="45">
        <f t="shared" si="128"/>
        <v>54.417503132363038</v>
      </c>
      <c r="O4858" s="140">
        <v>8751</v>
      </c>
    </row>
    <row r="4859" spans="1:15" x14ac:dyDescent="0.25">
      <c r="A4859" s="99">
        <v>43668.125</v>
      </c>
      <c r="B4859" s="27">
        <v>4852</v>
      </c>
      <c r="C4859" s="50"/>
      <c r="D4859" s="27"/>
      <c r="L4859" s="27">
        <v>2.87E-2</v>
      </c>
      <c r="M4859" s="45">
        <f>IF(Measurements!L4856&lt;J$5,(J$6-Measurements!L4856)*((M$2-M$2*M$3-M$2*M$4)/J$4/24),0)</f>
        <v>0</v>
      </c>
      <c r="N4859" s="45">
        <f t="shared" si="128"/>
        <v>61.323250074545903</v>
      </c>
      <c r="O4859" s="140">
        <v>8566</v>
      </c>
    </row>
    <row r="4860" spans="1:15" x14ac:dyDescent="0.25">
      <c r="A4860" s="99">
        <v>43668.166666666664</v>
      </c>
      <c r="B4860" s="27">
        <v>4853</v>
      </c>
      <c r="C4860" s="50"/>
      <c r="D4860" s="27"/>
      <c r="L4860" s="27">
        <v>6.2E-2</v>
      </c>
      <c r="M4860" s="45">
        <f>IF(Measurements!L4857&lt;J$5,(J$6-Measurements!L4857)*((M$2-M$2*M$3-M$2*M$4)/J$4/24),0)</f>
        <v>0</v>
      </c>
      <c r="N4860" s="45">
        <f t="shared" si="128"/>
        <v>79.574152707457756</v>
      </c>
      <c r="O4860" s="140">
        <v>8181</v>
      </c>
    </row>
    <row r="4861" spans="1:15" x14ac:dyDescent="0.25">
      <c r="A4861" s="99">
        <v>43668.208333333336</v>
      </c>
      <c r="B4861" s="27">
        <v>4854</v>
      </c>
      <c r="C4861" s="50"/>
      <c r="D4861" s="27"/>
      <c r="L4861" s="27">
        <v>0.11169999999999999</v>
      </c>
      <c r="M4861" s="45">
        <f>IF(Measurements!L4858&lt;J$5,(J$6-Measurements!L4858)*((M$2-M$2*M$3-M$2*M$4)/J$4/24),0)</f>
        <v>0</v>
      </c>
      <c r="N4861" s="45">
        <f t="shared" si="128"/>
        <v>106.81348786829015</v>
      </c>
      <c r="O4861" s="140">
        <v>6900</v>
      </c>
    </row>
    <row r="4862" spans="1:15" x14ac:dyDescent="0.25">
      <c r="A4862" s="99">
        <v>43668.25</v>
      </c>
      <c r="B4862" s="27">
        <v>4855</v>
      </c>
      <c r="C4862" s="50"/>
      <c r="D4862" s="27"/>
      <c r="L4862" s="27">
        <v>0.1613</v>
      </c>
      <c r="M4862" s="45">
        <f>IF(Measurements!L4859&lt;J$5,(J$6-Measurements!L4859)*((M$2-M$2*M$3-M$2*M$4)/J$4/24),0)</f>
        <v>0</v>
      </c>
      <c r="N4862" s="45">
        <f t="shared" si="128"/>
        <v>133.99801551370842</v>
      </c>
      <c r="O4862" s="140">
        <v>6161</v>
      </c>
    </row>
    <row r="4863" spans="1:15" x14ac:dyDescent="0.25">
      <c r="A4863" s="99">
        <v>43668.291666666664</v>
      </c>
      <c r="B4863" s="27">
        <v>4856</v>
      </c>
      <c r="C4863" s="50"/>
      <c r="D4863" s="27"/>
      <c r="L4863" s="27">
        <v>0.188</v>
      </c>
      <c r="M4863" s="45">
        <f>IF(Measurements!L4860&lt;J$5,(J$6-Measurements!L4860)*((M$2-M$2*M$3-M$2*M$4)/J$4/24),0)</f>
        <v>0</v>
      </c>
      <c r="N4863" s="45">
        <f t="shared" si="128"/>
        <v>148.6316221292864</v>
      </c>
      <c r="O4863" s="140">
        <v>5809</v>
      </c>
    </row>
    <row r="4864" spans="1:15" x14ac:dyDescent="0.25">
      <c r="A4864" s="99">
        <v>43668.333333333336</v>
      </c>
      <c r="B4864" s="27">
        <v>4857</v>
      </c>
      <c r="C4864" s="50"/>
      <c r="D4864" s="27"/>
      <c r="L4864" s="27">
        <v>0.1807</v>
      </c>
      <c r="M4864" s="45">
        <f>IF(Measurements!L4861&lt;J$5,(J$6-Measurements!L4861)*((M$2-M$2*M$3-M$2*M$4)/J$4/24),0)</f>
        <v>0</v>
      </c>
      <c r="N4864" s="45">
        <f t="shared" si="128"/>
        <v>144.63067350405345</v>
      </c>
      <c r="O4864" s="140">
        <v>5938</v>
      </c>
    </row>
    <row r="4865" spans="1:15" x14ac:dyDescent="0.25">
      <c r="A4865" s="99">
        <v>43668.375</v>
      </c>
      <c r="B4865" s="27">
        <v>4858</v>
      </c>
      <c r="C4865" s="50"/>
      <c r="D4865" s="27"/>
      <c r="L4865" s="27">
        <v>0.14949999999999999</v>
      </c>
      <c r="M4865" s="45">
        <f>IF(Measurements!L4862&lt;J$5,(J$6-Measurements!L4862)*((M$2-M$2*M$3-M$2*M$4)/J$4/24),0)</f>
        <v>0</v>
      </c>
      <c r="N4865" s="45">
        <f t="shared" si="128"/>
        <v>127.53072869483876</v>
      </c>
      <c r="O4865" s="140">
        <v>6316</v>
      </c>
    </row>
    <row r="4866" spans="1:15" x14ac:dyDescent="0.25">
      <c r="A4866" s="99">
        <v>43668.416666666664</v>
      </c>
      <c r="B4866" s="27">
        <v>4859</v>
      </c>
      <c r="C4866" s="50"/>
      <c r="D4866" s="27"/>
      <c r="L4866" s="27">
        <v>0.1147</v>
      </c>
      <c r="M4866" s="45">
        <f>IF(Measurements!L4863&lt;J$5,(J$6-Measurements!L4863)*((M$2-M$2*M$3-M$2*M$4)/J$4/24),0)</f>
        <v>0</v>
      </c>
      <c r="N4866" s="45">
        <f t="shared" si="128"/>
        <v>108.45771333071465</v>
      </c>
      <c r="O4866" s="140">
        <v>6869</v>
      </c>
    </row>
    <row r="4867" spans="1:15" x14ac:dyDescent="0.25">
      <c r="A4867" s="99">
        <v>43668.458333333336</v>
      </c>
      <c r="B4867" s="27">
        <v>4860</v>
      </c>
      <c r="C4867" s="50"/>
      <c r="D4867" s="27"/>
      <c r="L4867" s="27">
        <v>8.9200000000000002E-2</v>
      </c>
      <c r="M4867" s="45">
        <f>IF(Measurements!L4864&lt;J$5,(J$6-Measurements!L4864)*((M$2-M$2*M$3-M$2*M$4)/J$4/24),0)</f>
        <v>0</v>
      </c>
      <c r="N4867" s="45">
        <f t="shared" si="128"/>
        <v>94.481796900106474</v>
      </c>
      <c r="O4867" s="140">
        <v>7437</v>
      </c>
    </row>
    <row r="4868" spans="1:15" x14ac:dyDescent="0.25">
      <c r="A4868" s="99">
        <v>43668.5</v>
      </c>
      <c r="B4868" s="27">
        <v>4861</v>
      </c>
      <c r="C4868" s="50"/>
      <c r="D4868" s="27"/>
      <c r="L4868" s="27">
        <v>7.3599999999999999E-2</v>
      </c>
      <c r="M4868" s="45">
        <f>IF(Measurements!L4865&lt;J$5,(J$6-Measurements!L4865)*((M$2-M$2*M$3-M$2*M$4)/J$4/24),0)</f>
        <v>0</v>
      </c>
      <c r="N4868" s="45">
        <f t="shared" si="128"/>
        <v>85.931824495499114</v>
      </c>
      <c r="O4868" s="140">
        <v>7841</v>
      </c>
    </row>
    <row r="4869" spans="1:15" x14ac:dyDescent="0.25">
      <c r="A4869" s="99">
        <v>43668.541666666664</v>
      </c>
      <c r="B4869" s="27">
        <v>4862</v>
      </c>
      <c r="C4869" s="50"/>
      <c r="D4869" s="27"/>
      <c r="L4869" s="27">
        <v>6.3399999999999998E-2</v>
      </c>
      <c r="M4869" s="45">
        <f>IF(Measurements!L4866&lt;J$5,(J$6-Measurements!L4866)*((M$2-M$2*M$3-M$2*M$4)/J$4/24),0)</f>
        <v>0</v>
      </c>
      <c r="N4869" s="45">
        <f t="shared" si="128"/>
        <v>80.341457923255859</v>
      </c>
      <c r="O4869" s="140">
        <v>8150</v>
      </c>
    </row>
    <row r="4870" spans="1:15" x14ac:dyDescent="0.25">
      <c r="A4870" s="99">
        <v>43668.583333333336</v>
      </c>
      <c r="B4870" s="27">
        <v>4863</v>
      </c>
      <c r="C4870" s="50"/>
      <c r="D4870" s="27"/>
      <c r="L4870" s="27">
        <v>5.7000000000000002E-2</v>
      </c>
      <c r="M4870" s="45">
        <f>IF(Measurements!L4867&lt;J$5,(J$6-Measurements!L4867)*((M$2-M$2*M$3-M$2*M$4)/J$4/24),0)</f>
        <v>0</v>
      </c>
      <c r="N4870" s="45">
        <f t="shared" si="128"/>
        <v>76.833776936750269</v>
      </c>
      <c r="O4870" s="140">
        <v>8274</v>
      </c>
    </row>
    <row r="4871" spans="1:15" x14ac:dyDescent="0.25">
      <c r="A4871" s="99">
        <v>43668.625</v>
      </c>
      <c r="B4871" s="27">
        <v>4864</v>
      </c>
      <c r="C4871" s="50"/>
      <c r="D4871" s="27"/>
      <c r="L4871" s="27">
        <v>5.6599999999999998E-2</v>
      </c>
      <c r="M4871" s="45">
        <f>IF(Measurements!L4868&lt;J$5,(J$6-Measurements!L4868)*((M$2-M$2*M$3-M$2*M$4)/J$4/24),0)</f>
        <v>0</v>
      </c>
      <c r="N4871" s="45">
        <f t="shared" si="128"/>
        <v>76.614546875093666</v>
      </c>
      <c r="O4871" s="140">
        <v>8305</v>
      </c>
    </row>
    <row r="4872" spans="1:15" x14ac:dyDescent="0.25">
      <c r="A4872" s="99">
        <v>43668.666666666664</v>
      </c>
      <c r="B4872" s="27">
        <v>4865</v>
      </c>
      <c r="C4872" s="50"/>
      <c r="D4872" s="27"/>
      <c r="L4872" s="27">
        <v>6.6199999999999995E-2</v>
      </c>
      <c r="M4872" s="45">
        <f>IF(Measurements!L4869&lt;J$5,(J$6-Measurements!L4869)*((M$2-M$2*M$3-M$2*M$4)/J$4/24),0)</f>
        <v>0</v>
      </c>
      <c r="N4872" s="45">
        <f t="shared" si="128"/>
        <v>81.876068354852038</v>
      </c>
      <c r="O4872" s="140">
        <v>8089</v>
      </c>
    </row>
    <row r="4873" spans="1:15" x14ac:dyDescent="0.25">
      <c r="A4873" s="99">
        <v>43668.708333333336</v>
      </c>
      <c r="B4873" s="27">
        <v>4866</v>
      </c>
      <c r="C4873" s="50"/>
      <c r="D4873" s="27"/>
      <c r="L4873" s="27">
        <v>8.9700000000000002E-2</v>
      </c>
      <c r="M4873" s="45">
        <f>IF(Measurements!L4870&lt;J$5,(J$6-Measurements!L4870)*((M$2-M$2*M$3-M$2*M$4)/J$4/24),0)</f>
        <v>0</v>
      </c>
      <c r="N4873" s="45">
        <f t="shared" ref="N4873:N4936" si="129">+M4873+$L4873*M$2*M$3/$M$6+M$5</f>
        <v>94.755834477177217</v>
      </c>
      <c r="O4873" s="140">
        <v>7346</v>
      </c>
    </row>
    <row r="4874" spans="1:15" x14ac:dyDescent="0.25">
      <c r="A4874" s="99">
        <v>43668.75</v>
      </c>
      <c r="B4874" s="27">
        <v>4867</v>
      </c>
      <c r="C4874" s="50"/>
      <c r="D4874" s="27"/>
      <c r="L4874" s="27">
        <v>0.12759999999999999</v>
      </c>
      <c r="M4874" s="45">
        <f>IF(Measurements!L4871&lt;J$5,(J$6-Measurements!L4871)*((M$2-M$2*M$3-M$2*M$4)/J$4/24),0)</f>
        <v>0</v>
      </c>
      <c r="N4874" s="45">
        <f t="shared" si="129"/>
        <v>115.52788281913996</v>
      </c>
      <c r="O4874" s="140">
        <v>6614</v>
      </c>
    </row>
    <row r="4875" spans="1:15" x14ac:dyDescent="0.25">
      <c r="A4875" s="99">
        <v>43668.791666666664</v>
      </c>
      <c r="B4875" s="27">
        <v>4868</v>
      </c>
      <c r="C4875" s="50"/>
      <c r="D4875" s="27"/>
      <c r="L4875" s="27">
        <v>0.1711</v>
      </c>
      <c r="M4875" s="45">
        <f>IF(Measurements!L4872&lt;J$5,(J$6-Measurements!L4872)*((M$2-M$2*M$3-M$2*M$4)/J$4/24),0)</f>
        <v>0</v>
      </c>
      <c r="N4875" s="45">
        <f t="shared" si="129"/>
        <v>139.36915202429509</v>
      </c>
      <c r="O4875" s="140">
        <v>6034</v>
      </c>
    </row>
    <row r="4876" spans="1:15" x14ac:dyDescent="0.25">
      <c r="A4876" s="99">
        <v>43668.833333333336</v>
      </c>
      <c r="B4876" s="27">
        <v>4869</v>
      </c>
      <c r="C4876" s="50"/>
      <c r="D4876" s="27"/>
      <c r="L4876" s="27">
        <v>0.2009</v>
      </c>
      <c r="M4876" s="45">
        <f>IF(Measurements!L4873&lt;J$5,(J$6-Measurements!L4873)*((M$2-M$2*M$3-M$2*M$4)/J$4/24),0)</f>
        <v>0</v>
      </c>
      <c r="N4876" s="45">
        <f t="shared" si="129"/>
        <v>155.70179161771171</v>
      </c>
      <c r="O4876" s="140">
        <v>5613</v>
      </c>
    </row>
    <row r="4877" spans="1:15" x14ac:dyDescent="0.25">
      <c r="A4877" s="99">
        <v>43668.875</v>
      </c>
      <c r="B4877" s="27">
        <v>4870</v>
      </c>
      <c r="C4877" s="50"/>
      <c r="D4877" s="27"/>
      <c r="L4877" s="27">
        <v>0.1973</v>
      </c>
      <c r="M4877" s="45">
        <f>IF(Measurements!L4874&lt;J$5,(J$6-Measurements!L4874)*((M$2-M$2*M$3-M$2*M$4)/J$4/24),0)</f>
        <v>0</v>
      </c>
      <c r="N4877" s="45">
        <f t="shared" si="129"/>
        <v>153.72872106280232</v>
      </c>
      <c r="O4877" s="140">
        <v>5660</v>
      </c>
    </row>
    <row r="4878" spans="1:15" x14ac:dyDescent="0.25">
      <c r="A4878" s="99">
        <v>43668.916666666664</v>
      </c>
      <c r="B4878" s="27">
        <v>4871</v>
      </c>
      <c r="C4878" s="50"/>
      <c r="D4878" s="27"/>
      <c r="L4878" s="27">
        <v>0.158</v>
      </c>
      <c r="M4878" s="45">
        <f>IF(Measurements!L4875&lt;J$5,(J$6-Measurements!L4875)*((M$2-M$2*M$3-M$2*M$4)/J$4/24),0)</f>
        <v>0</v>
      </c>
      <c r="N4878" s="45">
        <f t="shared" si="129"/>
        <v>132.18936750504147</v>
      </c>
      <c r="O4878" s="140">
        <v>6255</v>
      </c>
    </row>
    <row r="4879" spans="1:15" x14ac:dyDescent="0.25">
      <c r="A4879" s="99">
        <v>43668.958333333336</v>
      </c>
      <c r="B4879" s="27">
        <v>4872</v>
      </c>
      <c r="C4879" s="50"/>
      <c r="D4879" s="27"/>
      <c r="L4879" s="27">
        <v>0.1017</v>
      </c>
      <c r="M4879" s="45">
        <f>IF(Measurements!L4876&lt;J$5,(J$6-Measurements!L4876)*((M$2-M$2*M$3-M$2*M$4)/J$4/24),0)</f>
        <v>0</v>
      </c>
      <c r="N4879" s="45">
        <f t="shared" si="129"/>
        <v>101.33273632687519</v>
      </c>
      <c r="O4879" s="140">
        <v>7095</v>
      </c>
    </row>
    <row r="4880" spans="1:15" x14ac:dyDescent="0.25">
      <c r="A4880" s="99">
        <v>43669</v>
      </c>
      <c r="B4880" s="27">
        <v>4873</v>
      </c>
      <c r="C4880" s="50"/>
      <c r="D4880" s="27"/>
      <c r="E4880" s="45">
        <f>+IF((MIN(Measurements!G4877:G4900)+MAX(Measurements!G4877:G4900))/2&gt;=E$5,0,E$6-(MIN(Measurements!G4877:G4900)+MAX(Measurements!G4877:G4900))/2)</f>
        <v>0</v>
      </c>
      <c r="F4880" s="45">
        <f>+IF((MIN(Measurements!H4877:H4900)+MAX(Measurements!H4877:H4900))/2&gt;=F$5,0,F$6-(MIN(Measurements!H4877:H4900)+MAX(Measurements!H4877:H4900))/2)</f>
        <v>0</v>
      </c>
      <c r="G4880" s="45">
        <f>+IF((MIN(Measurements!I4877:I4900)+MAX(Measurements!I4877:I4900))/2&gt;=G$5,0,G$6-(MIN(Measurements!I4877:I4900)+MAX(Measurements!I4877:I4900))/2)</f>
        <v>0</v>
      </c>
      <c r="H4880" s="45">
        <f>+IF((MIN(Measurements!J4877:J4900)+MAX(Measurements!J4877:J4900))/2&gt;=H$5,0,H$6-(MIN(Measurements!J4877:J4900)+MAX(Measurements!J4877:J4900))/2)</f>
        <v>0</v>
      </c>
      <c r="I4880" s="45">
        <f>+IF((MIN(Measurements!K4877:K4900)+MAX(Measurements!K4877:K4900))/2&gt;=I$5,0,I$6-(MIN(Measurements!K4877:K4900)+MAX(Measurements!K4877:K4900))/2)</f>
        <v>0</v>
      </c>
      <c r="J4880" s="45">
        <f>+IF((MIN(Measurements!L4877:L4900)+MAX(Measurements!L4877:L4900))/2&gt;=J$5,0,J$6-(MIN(Measurements!L4877:L4900)+MAX(Measurements!L4877:L4900))/2)</f>
        <v>0</v>
      </c>
      <c r="L4880" s="27">
        <v>5.2600000000000001E-2</v>
      </c>
      <c r="M4880" s="45">
        <f>IF(Measurements!L4877&lt;J$5,(J$6-Measurements!L4877)*((M$2-M$2*M$3-M$2*M$4)/J$4/24),0)</f>
        <v>0</v>
      </c>
      <c r="N4880" s="45">
        <f t="shared" si="129"/>
        <v>74.422246258527679</v>
      </c>
      <c r="O4880" s="140">
        <v>8365</v>
      </c>
    </row>
    <row r="4881" spans="1:15" x14ac:dyDescent="0.25">
      <c r="A4881" s="99">
        <v>43669.041666666664</v>
      </c>
      <c r="B4881" s="27">
        <v>4874</v>
      </c>
      <c r="C4881" s="50"/>
      <c r="D4881" s="27"/>
      <c r="L4881" s="27">
        <v>2.3699999999999999E-2</v>
      </c>
      <c r="M4881" s="45">
        <f>IF(Measurements!L4878&lt;J$5,(J$6-Measurements!L4878)*((M$2-M$2*M$3-M$2*M$4)/J$4/24),0)</f>
        <v>0</v>
      </c>
      <c r="N4881" s="45">
        <f t="shared" si="129"/>
        <v>58.582874303838416</v>
      </c>
      <c r="O4881" s="140">
        <v>8630</v>
      </c>
    </row>
    <row r="4882" spans="1:15" x14ac:dyDescent="0.25">
      <c r="A4882" s="99">
        <v>43669.083333333336</v>
      </c>
      <c r="B4882" s="27">
        <v>4875</v>
      </c>
      <c r="C4882" s="50"/>
      <c r="D4882" s="27"/>
      <c r="L4882" s="27">
        <v>1.61E-2</v>
      </c>
      <c r="M4882" s="45">
        <f>IF(Measurements!L4879&lt;J$5,(J$6-Measurements!L4879)*((M$2-M$2*M$3-M$2*M$4)/J$4/24),0)</f>
        <v>0</v>
      </c>
      <c r="N4882" s="45">
        <f t="shared" si="129"/>
        <v>54.417503132363038</v>
      </c>
      <c r="O4882" s="140">
        <v>8752</v>
      </c>
    </row>
    <row r="4883" spans="1:15" x14ac:dyDescent="0.25">
      <c r="A4883" s="99">
        <v>43669.125</v>
      </c>
      <c r="B4883" s="27">
        <v>4876</v>
      </c>
      <c r="C4883" s="50"/>
      <c r="D4883" s="27"/>
      <c r="L4883" s="27">
        <v>2.87E-2</v>
      </c>
      <c r="M4883" s="45">
        <f>IF(Measurements!L4880&lt;J$5,(J$6-Measurements!L4880)*((M$2-M$2*M$3-M$2*M$4)/J$4/24),0)</f>
        <v>0</v>
      </c>
      <c r="N4883" s="45">
        <f t="shared" si="129"/>
        <v>61.323250074545903</v>
      </c>
      <c r="O4883" s="140">
        <v>8567</v>
      </c>
    </row>
    <row r="4884" spans="1:15" x14ac:dyDescent="0.25">
      <c r="A4884" s="99">
        <v>43669.166666666664</v>
      </c>
      <c r="B4884" s="27">
        <v>4877</v>
      </c>
      <c r="C4884" s="50"/>
      <c r="D4884" s="27"/>
      <c r="L4884" s="27">
        <v>6.2E-2</v>
      </c>
      <c r="M4884" s="45">
        <f>IF(Measurements!L4881&lt;J$5,(J$6-Measurements!L4881)*((M$2-M$2*M$3-M$2*M$4)/J$4/24),0)</f>
        <v>0</v>
      </c>
      <c r="N4884" s="45">
        <f t="shared" si="129"/>
        <v>79.574152707457756</v>
      </c>
      <c r="O4884" s="140">
        <v>8182</v>
      </c>
    </row>
    <row r="4885" spans="1:15" x14ac:dyDescent="0.25">
      <c r="A4885" s="99">
        <v>43669.208333333336</v>
      </c>
      <c r="B4885" s="27">
        <v>4878</v>
      </c>
      <c r="C4885" s="50"/>
      <c r="D4885" s="27"/>
      <c r="L4885" s="27">
        <v>0.11169999999999999</v>
      </c>
      <c r="M4885" s="45">
        <f>IF(Measurements!L4882&lt;J$5,(J$6-Measurements!L4882)*((M$2-M$2*M$3-M$2*M$4)/J$4/24),0)</f>
        <v>0</v>
      </c>
      <c r="N4885" s="45">
        <f t="shared" si="129"/>
        <v>106.81348786829015</v>
      </c>
      <c r="O4885" s="140">
        <v>6901</v>
      </c>
    </row>
    <row r="4886" spans="1:15" x14ac:dyDescent="0.25">
      <c r="A4886" s="99">
        <v>43669.25</v>
      </c>
      <c r="B4886" s="27">
        <v>4879</v>
      </c>
      <c r="C4886" s="50"/>
      <c r="D4886" s="27"/>
      <c r="L4886" s="27">
        <v>0.1613</v>
      </c>
      <c r="M4886" s="45">
        <f>IF(Measurements!L4883&lt;J$5,(J$6-Measurements!L4883)*((M$2-M$2*M$3-M$2*M$4)/J$4/24),0)</f>
        <v>0</v>
      </c>
      <c r="N4886" s="45">
        <f t="shared" si="129"/>
        <v>133.99801551370842</v>
      </c>
      <c r="O4886" s="140">
        <v>6162</v>
      </c>
    </row>
    <row r="4887" spans="1:15" x14ac:dyDescent="0.25">
      <c r="A4887" s="99">
        <v>43669.291666666664</v>
      </c>
      <c r="B4887" s="27">
        <v>4880</v>
      </c>
      <c r="C4887" s="50"/>
      <c r="D4887" s="27"/>
      <c r="L4887" s="27">
        <v>0.188</v>
      </c>
      <c r="M4887" s="45">
        <f>IF(Measurements!L4884&lt;J$5,(J$6-Measurements!L4884)*((M$2-M$2*M$3-M$2*M$4)/J$4/24),0)</f>
        <v>0</v>
      </c>
      <c r="N4887" s="45">
        <f t="shared" si="129"/>
        <v>148.6316221292864</v>
      </c>
      <c r="O4887" s="140">
        <v>5810</v>
      </c>
    </row>
    <row r="4888" spans="1:15" x14ac:dyDescent="0.25">
      <c r="A4888" s="99">
        <v>43669.333333333336</v>
      </c>
      <c r="B4888" s="27">
        <v>4881</v>
      </c>
      <c r="C4888" s="50"/>
      <c r="D4888" s="27"/>
      <c r="L4888" s="27">
        <v>0.1807</v>
      </c>
      <c r="M4888" s="45">
        <f>IF(Measurements!L4885&lt;J$5,(J$6-Measurements!L4885)*((M$2-M$2*M$3-M$2*M$4)/J$4/24),0)</f>
        <v>0</v>
      </c>
      <c r="N4888" s="45">
        <f t="shared" si="129"/>
        <v>144.63067350405345</v>
      </c>
      <c r="O4888" s="140">
        <v>5939</v>
      </c>
    </row>
    <row r="4889" spans="1:15" x14ac:dyDescent="0.25">
      <c r="A4889" s="99">
        <v>43669.375</v>
      </c>
      <c r="B4889" s="27">
        <v>4882</v>
      </c>
      <c r="C4889" s="50"/>
      <c r="D4889" s="27"/>
      <c r="L4889" s="27">
        <v>0.14949999999999999</v>
      </c>
      <c r="M4889" s="45">
        <f>IF(Measurements!L4886&lt;J$5,(J$6-Measurements!L4886)*((M$2-M$2*M$3-M$2*M$4)/J$4/24),0)</f>
        <v>0</v>
      </c>
      <c r="N4889" s="45">
        <f t="shared" si="129"/>
        <v>127.53072869483876</v>
      </c>
      <c r="O4889" s="140">
        <v>6317</v>
      </c>
    </row>
    <row r="4890" spans="1:15" x14ac:dyDescent="0.25">
      <c r="A4890" s="99">
        <v>43669.416666666664</v>
      </c>
      <c r="B4890" s="27">
        <v>4883</v>
      </c>
      <c r="C4890" s="50"/>
      <c r="D4890" s="27"/>
      <c r="L4890" s="27">
        <v>0.1147</v>
      </c>
      <c r="M4890" s="45">
        <f>IF(Measurements!L4887&lt;J$5,(J$6-Measurements!L4887)*((M$2-M$2*M$3-M$2*M$4)/J$4/24),0)</f>
        <v>0</v>
      </c>
      <c r="N4890" s="45">
        <f t="shared" si="129"/>
        <v>108.45771333071465</v>
      </c>
      <c r="O4890" s="140">
        <v>6870</v>
      </c>
    </row>
    <row r="4891" spans="1:15" x14ac:dyDescent="0.25">
      <c r="A4891" s="99">
        <v>43669.458333333336</v>
      </c>
      <c r="B4891" s="27">
        <v>4884</v>
      </c>
      <c r="C4891" s="50"/>
      <c r="D4891" s="27"/>
      <c r="L4891" s="27">
        <v>8.9200000000000002E-2</v>
      </c>
      <c r="M4891" s="45">
        <f>IF(Measurements!L4888&lt;J$5,(J$6-Measurements!L4888)*((M$2-M$2*M$3-M$2*M$4)/J$4/24),0)</f>
        <v>0</v>
      </c>
      <c r="N4891" s="45">
        <f t="shared" si="129"/>
        <v>94.481796900106474</v>
      </c>
      <c r="O4891" s="140">
        <v>7438</v>
      </c>
    </row>
    <row r="4892" spans="1:15" x14ac:dyDescent="0.25">
      <c r="A4892" s="99">
        <v>43669.5</v>
      </c>
      <c r="B4892" s="27">
        <v>4885</v>
      </c>
      <c r="C4892" s="50"/>
      <c r="D4892" s="27"/>
      <c r="L4892" s="27">
        <v>7.3599999999999999E-2</v>
      </c>
      <c r="M4892" s="45">
        <f>IF(Measurements!L4889&lt;J$5,(J$6-Measurements!L4889)*((M$2-M$2*M$3-M$2*M$4)/J$4/24),0)</f>
        <v>0</v>
      </c>
      <c r="N4892" s="45">
        <f t="shared" si="129"/>
        <v>85.931824495499114</v>
      </c>
      <c r="O4892" s="140">
        <v>7842</v>
      </c>
    </row>
    <row r="4893" spans="1:15" x14ac:dyDescent="0.25">
      <c r="A4893" s="99">
        <v>43669.541666666664</v>
      </c>
      <c r="B4893" s="27">
        <v>4886</v>
      </c>
      <c r="C4893" s="50"/>
      <c r="D4893" s="27"/>
      <c r="L4893" s="27">
        <v>6.3399999999999998E-2</v>
      </c>
      <c r="M4893" s="45">
        <f>IF(Measurements!L4890&lt;J$5,(J$6-Measurements!L4890)*((M$2-M$2*M$3-M$2*M$4)/J$4/24),0)</f>
        <v>0</v>
      </c>
      <c r="N4893" s="45">
        <f t="shared" si="129"/>
        <v>80.341457923255859</v>
      </c>
      <c r="O4893" s="140">
        <v>8151</v>
      </c>
    </row>
    <row r="4894" spans="1:15" x14ac:dyDescent="0.25">
      <c r="A4894" s="99">
        <v>43669.583333333336</v>
      </c>
      <c r="B4894" s="27">
        <v>4887</v>
      </c>
      <c r="C4894" s="50"/>
      <c r="D4894" s="27"/>
      <c r="L4894" s="27">
        <v>5.7000000000000002E-2</v>
      </c>
      <c r="M4894" s="45">
        <f>IF(Measurements!L4891&lt;J$5,(J$6-Measurements!L4891)*((M$2-M$2*M$3-M$2*M$4)/J$4/24),0)</f>
        <v>0</v>
      </c>
      <c r="N4894" s="45">
        <f t="shared" si="129"/>
        <v>76.833776936750269</v>
      </c>
      <c r="O4894" s="140">
        <v>8275</v>
      </c>
    </row>
    <row r="4895" spans="1:15" x14ac:dyDescent="0.25">
      <c r="A4895" s="99">
        <v>43669.625</v>
      </c>
      <c r="B4895" s="27">
        <v>4888</v>
      </c>
      <c r="C4895" s="50"/>
      <c r="D4895" s="27"/>
      <c r="L4895" s="27">
        <v>5.6599999999999998E-2</v>
      </c>
      <c r="M4895" s="45">
        <f>IF(Measurements!L4892&lt;J$5,(J$6-Measurements!L4892)*((M$2-M$2*M$3-M$2*M$4)/J$4/24),0)</f>
        <v>0</v>
      </c>
      <c r="N4895" s="45">
        <f t="shared" si="129"/>
        <v>76.614546875093666</v>
      </c>
      <c r="O4895" s="140">
        <v>8306</v>
      </c>
    </row>
    <row r="4896" spans="1:15" x14ac:dyDescent="0.25">
      <c r="A4896" s="99">
        <v>43669.666666666664</v>
      </c>
      <c r="B4896" s="27">
        <v>4889</v>
      </c>
      <c r="C4896" s="50"/>
      <c r="D4896" s="27"/>
      <c r="L4896" s="27">
        <v>6.6199999999999995E-2</v>
      </c>
      <c r="M4896" s="45">
        <f>IF(Measurements!L4893&lt;J$5,(J$6-Measurements!L4893)*((M$2-M$2*M$3-M$2*M$4)/J$4/24),0)</f>
        <v>0</v>
      </c>
      <c r="N4896" s="45">
        <f t="shared" si="129"/>
        <v>81.876068354852038</v>
      </c>
      <c r="O4896" s="140">
        <v>8090</v>
      </c>
    </row>
    <row r="4897" spans="1:15" x14ac:dyDescent="0.25">
      <c r="A4897" s="99">
        <v>43669.708333333336</v>
      </c>
      <c r="B4897" s="27">
        <v>4890</v>
      </c>
      <c r="C4897" s="50"/>
      <c r="D4897" s="27"/>
      <c r="L4897" s="27">
        <v>8.9700000000000002E-2</v>
      </c>
      <c r="M4897" s="45">
        <f>IF(Measurements!L4894&lt;J$5,(J$6-Measurements!L4894)*((M$2-M$2*M$3-M$2*M$4)/J$4/24),0)</f>
        <v>0</v>
      </c>
      <c r="N4897" s="45">
        <f t="shared" si="129"/>
        <v>94.755834477177217</v>
      </c>
      <c r="O4897" s="140">
        <v>7347</v>
      </c>
    </row>
    <row r="4898" spans="1:15" x14ac:dyDescent="0.25">
      <c r="A4898" s="99">
        <v>43669.75</v>
      </c>
      <c r="B4898" s="27">
        <v>4891</v>
      </c>
      <c r="C4898" s="50"/>
      <c r="D4898" s="27"/>
      <c r="L4898" s="27">
        <v>0.12759999999999999</v>
      </c>
      <c r="M4898" s="45">
        <f>IF(Measurements!L4895&lt;J$5,(J$6-Measurements!L4895)*((M$2-M$2*M$3-M$2*M$4)/J$4/24),0)</f>
        <v>0</v>
      </c>
      <c r="N4898" s="45">
        <f t="shared" si="129"/>
        <v>115.52788281913996</v>
      </c>
      <c r="O4898" s="140">
        <v>6615</v>
      </c>
    </row>
    <row r="4899" spans="1:15" x14ac:dyDescent="0.25">
      <c r="A4899" s="99">
        <v>43669.791666666664</v>
      </c>
      <c r="B4899" s="27">
        <v>4892</v>
      </c>
      <c r="C4899" s="50"/>
      <c r="D4899" s="27"/>
      <c r="L4899" s="27">
        <v>0.1711</v>
      </c>
      <c r="M4899" s="45">
        <f>IF(Measurements!L4896&lt;J$5,(J$6-Measurements!L4896)*((M$2-M$2*M$3-M$2*M$4)/J$4/24),0)</f>
        <v>0</v>
      </c>
      <c r="N4899" s="45">
        <f t="shared" si="129"/>
        <v>139.36915202429509</v>
      </c>
      <c r="O4899" s="140">
        <v>6035</v>
      </c>
    </row>
    <row r="4900" spans="1:15" x14ac:dyDescent="0.25">
      <c r="A4900" s="99">
        <v>43669.833333333336</v>
      </c>
      <c r="B4900" s="27">
        <v>4893</v>
      </c>
      <c r="C4900" s="50"/>
      <c r="D4900" s="27"/>
      <c r="L4900" s="27">
        <v>0.2009</v>
      </c>
      <c r="M4900" s="45">
        <f>IF(Measurements!L4897&lt;J$5,(J$6-Measurements!L4897)*((M$2-M$2*M$3-M$2*M$4)/J$4/24),0)</f>
        <v>0</v>
      </c>
      <c r="N4900" s="45">
        <f t="shared" si="129"/>
        <v>155.70179161771171</v>
      </c>
      <c r="O4900" s="140">
        <v>5614</v>
      </c>
    </row>
    <row r="4901" spans="1:15" x14ac:dyDescent="0.25">
      <c r="A4901" s="99">
        <v>43669.875</v>
      </c>
      <c r="B4901" s="27">
        <v>4894</v>
      </c>
      <c r="C4901" s="50"/>
      <c r="D4901" s="27"/>
      <c r="L4901" s="27">
        <v>0.1973</v>
      </c>
      <c r="M4901" s="45">
        <f>IF(Measurements!L4898&lt;J$5,(J$6-Measurements!L4898)*((M$2-M$2*M$3-M$2*M$4)/J$4/24),0)</f>
        <v>0</v>
      </c>
      <c r="N4901" s="45">
        <f t="shared" si="129"/>
        <v>153.72872106280232</v>
      </c>
      <c r="O4901" s="140">
        <v>5661</v>
      </c>
    </row>
    <row r="4902" spans="1:15" x14ac:dyDescent="0.25">
      <c r="A4902" s="99">
        <v>43669.916666666664</v>
      </c>
      <c r="B4902" s="27">
        <v>4895</v>
      </c>
      <c r="C4902" s="50"/>
      <c r="D4902" s="27"/>
      <c r="L4902" s="27">
        <v>0.158</v>
      </c>
      <c r="M4902" s="45">
        <f>IF(Measurements!L4899&lt;J$5,(J$6-Measurements!L4899)*((M$2-M$2*M$3-M$2*M$4)/J$4/24),0)</f>
        <v>0</v>
      </c>
      <c r="N4902" s="45">
        <f t="shared" si="129"/>
        <v>132.18936750504147</v>
      </c>
      <c r="O4902" s="140">
        <v>6256</v>
      </c>
    </row>
    <row r="4903" spans="1:15" x14ac:dyDescent="0.25">
      <c r="A4903" s="99">
        <v>43669.958333333336</v>
      </c>
      <c r="B4903" s="27">
        <v>4896</v>
      </c>
      <c r="C4903" s="50"/>
      <c r="D4903" s="27"/>
      <c r="L4903" s="27">
        <v>0.1017</v>
      </c>
      <c r="M4903" s="45">
        <f>IF(Measurements!L4900&lt;J$5,(J$6-Measurements!L4900)*((M$2-M$2*M$3-M$2*M$4)/J$4/24),0)</f>
        <v>0</v>
      </c>
      <c r="N4903" s="45">
        <f t="shared" si="129"/>
        <v>101.33273632687519</v>
      </c>
      <c r="O4903" s="140">
        <v>7096</v>
      </c>
    </row>
    <row r="4904" spans="1:15" x14ac:dyDescent="0.25">
      <c r="A4904" s="99">
        <v>43670</v>
      </c>
      <c r="B4904" s="27">
        <v>4897</v>
      </c>
      <c r="C4904" s="50"/>
      <c r="D4904" s="27"/>
      <c r="E4904" s="45">
        <f>+IF((MIN(Measurements!G4901:G4924)+MAX(Measurements!G4901:G4924))/2&gt;=E$5,0,E$6-(MIN(Measurements!G4901:G4924)+MAX(Measurements!G4901:G4924))/2)</f>
        <v>0</v>
      </c>
      <c r="F4904" s="45">
        <f>+IF((MIN(Measurements!H4901:H4924)+MAX(Measurements!H4901:H4924))/2&gt;=F$5,0,F$6-(MIN(Measurements!H4901:H4924)+MAX(Measurements!H4901:H4924))/2)</f>
        <v>0</v>
      </c>
      <c r="G4904" s="45">
        <f>+IF((MIN(Measurements!I4901:I4924)+MAX(Measurements!I4901:I4924))/2&gt;=G$5,0,G$6-(MIN(Measurements!I4901:I4924)+MAX(Measurements!I4901:I4924))/2)</f>
        <v>0</v>
      </c>
      <c r="H4904" s="45">
        <f>+IF((MIN(Measurements!J4901:J4924)+MAX(Measurements!J4901:J4924))/2&gt;=H$5,0,H$6-(MIN(Measurements!J4901:J4924)+MAX(Measurements!J4901:J4924))/2)</f>
        <v>0</v>
      </c>
      <c r="I4904" s="45">
        <f>+IF((MIN(Measurements!K4901:K4924)+MAX(Measurements!K4901:K4924))/2&gt;=I$5,0,I$6-(MIN(Measurements!K4901:K4924)+MAX(Measurements!K4901:K4924))/2)</f>
        <v>0</v>
      </c>
      <c r="J4904" s="45">
        <f>+IF((MIN(Measurements!L4901:L4924)+MAX(Measurements!L4901:L4924))/2&gt;=J$5,0,J$6-(MIN(Measurements!L4901:L4924)+MAX(Measurements!L4901:L4924))/2)</f>
        <v>0</v>
      </c>
      <c r="L4904" s="27">
        <v>5.2600000000000001E-2</v>
      </c>
      <c r="M4904" s="45">
        <f>IF(Measurements!L4901&lt;J$5,(J$6-Measurements!L4901)*((M$2-M$2*M$3-M$2*M$4)/J$4/24),0)</f>
        <v>0</v>
      </c>
      <c r="N4904" s="45">
        <f t="shared" si="129"/>
        <v>74.422246258527679</v>
      </c>
      <c r="O4904" s="140">
        <v>8366</v>
      </c>
    </row>
    <row r="4905" spans="1:15" x14ac:dyDescent="0.25">
      <c r="A4905" s="99">
        <v>43670.041666666664</v>
      </c>
      <c r="B4905" s="27">
        <v>4898</v>
      </c>
      <c r="C4905" s="50"/>
      <c r="D4905" s="27"/>
      <c r="L4905" s="27">
        <v>2.3699999999999999E-2</v>
      </c>
      <c r="M4905" s="45">
        <f>IF(Measurements!L4902&lt;J$5,(J$6-Measurements!L4902)*((M$2-M$2*M$3-M$2*M$4)/J$4/24),0)</f>
        <v>0</v>
      </c>
      <c r="N4905" s="45">
        <f t="shared" si="129"/>
        <v>58.582874303838416</v>
      </c>
      <c r="O4905" s="140">
        <v>8631</v>
      </c>
    </row>
    <row r="4906" spans="1:15" x14ac:dyDescent="0.25">
      <c r="A4906" s="99">
        <v>43670.083333333336</v>
      </c>
      <c r="B4906" s="27">
        <v>4899</v>
      </c>
      <c r="C4906" s="50"/>
      <c r="D4906" s="27"/>
      <c r="L4906" s="27">
        <v>1.61E-2</v>
      </c>
      <c r="M4906" s="45">
        <f>IF(Measurements!L4903&lt;J$5,(J$6-Measurements!L4903)*((M$2-M$2*M$3-M$2*M$4)/J$4/24),0)</f>
        <v>0</v>
      </c>
      <c r="N4906" s="45">
        <f t="shared" si="129"/>
        <v>54.417503132363038</v>
      </c>
      <c r="O4906" s="140">
        <v>8753</v>
      </c>
    </row>
    <row r="4907" spans="1:15" x14ac:dyDescent="0.25">
      <c r="A4907" s="99">
        <v>43670.125</v>
      </c>
      <c r="B4907" s="27">
        <v>4900</v>
      </c>
      <c r="C4907" s="50"/>
      <c r="D4907" s="27"/>
      <c r="L4907" s="27">
        <v>2.87E-2</v>
      </c>
      <c r="M4907" s="45">
        <f>IF(Measurements!L4904&lt;J$5,(J$6-Measurements!L4904)*((M$2-M$2*M$3-M$2*M$4)/J$4/24),0)</f>
        <v>0</v>
      </c>
      <c r="N4907" s="45">
        <f t="shared" si="129"/>
        <v>61.323250074545903</v>
      </c>
      <c r="O4907" s="140">
        <v>8568</v>
      </c>
    </row>
    <row r="4908" spans="1:15" x14ac:dyDescent="0.25">
      <c r="A4908" s="99">
        <v>43670.166666666664</v>
      </c>
      <c r="B4908" s="27">
        <v>4901</v>
      </c>
      <c r="C4908" s="50"/>
      <c r="D4908" s="27"/>
      <c r="L4908" s="27">
        <v>6.2E-2</v>
      </c>
      <c r="M4908" s="45">
        <f>IF(Measurements!L4905&lt;J$5,(J$6-Measurements!L4905)*((M$2-M$2*M$3-M$2*M$4)/J$4/24),0)</f>
        <v>0</v>
      </c>
      <c r="N4908" s="45">
        <f t="shared" si="129"/>
        <v>79.574152707457756</v>
      </c>
      <c r="O4908" s="140">
        <v>8183</v>
      </c>
    </row>
    <row r="4909" spans="1:15" x14ac:dyDescent="0.25">
      <c r="A4909" s="99">
        <v>43670.208333333336</v>
      </c>
      <c r="B4909" s="27">
        <v>4902</v>
      </c>
      <c r="C4909" s="50"/>
      <c r="D4909" s="27"/>
      <c r="L4909" s="27">
        <v>0.11169999999999999</v>
      </c>
      <c r="M4909" s="45">
        <f>IF(Measurements!L4906&lt;J$5,(J$6-Measurements!L4906)*((M$2-M$2*M$3-M$2*M$4)/J$4/24),0)</f>
        <v>0</v>
      </c>
      <c r="N4909" s="45">
        <f t="shared" si="129"/>
        <v>106.81348786829015</v>
      </c>
      <c r="O4909" s="140">
        <v>6902</v>
      </c>
    </row>
    <row r="4910" spans="1:15" x14ac:dyDescent="0.25">
      <c r="A4910" s="99">
        <v>43670.25</v>
      </c>
      <c r="B4910" s="27">
        <v>4903</v>
      </c>
      <c r="C4910" s="50"/>
      <c r="D4910" s="27"/>
      <c r="L4910" s="27">
        <v>0.1613</v>
      </c>
      <c r="M4910" s="45">
        <f>IF(Measurements!L4907&lt;J$5,(J$6-Measurements!L4907)*((M$2-M$2*M$3-M$2*M$4)/J$4/24),0)</f>
        <v>0</v>
      </c>
      <c r="N4910" s="45">
        <f t="shared" si="129"/>
        <v>133.99801551370842</v>
      </c>
      <c r="O4910" s="140">
        <v>6163</v>
      </c>
    </row>
    <row r="4911" spans="1:15" x14ac:dyDescent="0.25">
      <c r="A4911" s="99">
        <v>43670.291666666664</v>
      </c>
      <c r="B4911" s="27">
        <v>4904</v>
      </c>
      <c r="C4911" s="50"/>
      <c r="D4911" s="27"/>
      <c r="L4911" s="27">
        <v>0.188</v>
      </c>
      <c r="M4911" s="45">
        <f>IF(Measurements!L4908&lt;J$5,(J$6-Measurements!L4908)*((M$2-M$2*M$3-M$2*M$4)/J$4/24),0)</f>
        <v>0</v>
      </c>
      <c r="N4911" s="45">
        <f t="shared" si="129"/>
        <v>148.6316221292864</v>
      </c>
      <c r="O4911" s="140">
        <v>5811</v>
      </c>
    </row>
    <row r="4912" spans="1:15" x14ac:dyDescent="0.25">
      <c r="A4912" s="99">
        <v>43670.333333333336</v>
      </c>
      <c r="B4912" s="27">
        <v>4905</v>
      </c>
      <c r="C4912" s="50"/>
      <c r="D4912" s="27"/>
      <c r="L4912" s="27">
        <v>0.1807</v>
      </c>
      <c r="M4912" s="45">
        <f>IF(Measurements!L4909&lt;J$5,(J$6-Measurements!L4909)*((M$2-M$2*M$3-M$2*M$4)/J$4/24),0)</f>
        <v>0</v>
      </c>
      <c r="N4912" s="45">
        <f t="shared" si="129"/>
        <v>144.63067350405345</v>
      </c>
      <c r="O4912" s="140">
        <v>5940</v>
      </c>
    </row>
    <row r="4913" spans="1:15" x14ac:dyDescent="0.25">
      <c r="A4913" s="99">
        <v>43670.375</v>
      </c>
      <c r="B4913" s="27">
        <v>4906</v>
      </c>
      <c r="C4913" s="50"/>
      <c r="D4913" s="27"/>
      <c r="L4913" s="27">
        <v>0.14949999999999999</v>
      </c>
      <c r="M4913" s="45">
        <f>IF(Measurements!L4910&lt;J$5,(J$6-Measurements!L4910)*((M$2-M$2*M$3-M$2*M$4)/J$4/24),0)</f>
        <v>0</v>
      </c>
      <c r="N4913" s="45">
        <f t="shared" si="129"/>
        <v>127.53072869483876</v>
      </c>
      <c r="O4913" s="140">
        <v>6318</v>
      </c>
    </row>
    <row r="4914" spans="1:15" x14ac:dyDescent="0.25">
      <c r="A4914" s="99">
        <v>43670.416666666664</v>
      </c>
      <c r="B4914" s="27">
        <v>4907</v>
      </c>
      <c r="C4914" s="50"/>
      <c r="D4914" s="27"/>
      <c r="L4914" s="27">
        <v>0.1147</v>
      </c>
      <c r="M4914" s="45">
        <f>IF(Measurements!L4911&lt;J$5,(J$6-Measurements!L4911)*((M$2-M$2*M$3-M$2*M$4)/J$4/24),0)</f>
        <v>0</v>
      </c>
      <c r="N4914" s="45">
        <f t="shared" si="129"/>
        <v>108.45771333071465</v>
      </c>
      <c r="O4914" s="140">
        <v>6871</v>
      </c>
    </row>
    <row r="4915" spans="1:15" x14ac:dyDescent="0.25">
      <c r="A4915" s="99">
        <v>43670.458333333336</v>
      </c>
      <c r="B4915" s="27">
        <v>4908</v>
      </c>
      <c r="C4915" s="50"/>
      <c r="D4915" s="27"/>
      <c r="L4915" s="27">
        <v>8.9200000000000002E-2</v>
      </c>
      <c r="M4915" s="45">
        <f>IF(Measurements!L4912&lt;J$5,(J$6-Measurements!L4912)*((M$2-M$2*M$3-M$2*M$4)/J$4/24),0)</f>
        <v>0</v>
      </c>
      <c r="N4915" s="45">
        <f t="shared" si="129"/>
        <v>94.481796900106474</v>
      </c>
      <c r="O4915" s="140">
        <v>7439</v>
      </c>
    </row>
    <row r="4916" spans="1:15" x14ac:dyDescent="0.25">
      <c r="A4916" s="99">
        <v>43670.5</v>
      </c>
      <c r="B4916" s="27">
        <v>4909</v>
      </c>
      <c r="C4916" s="50"/>
      <c r="D4916" s="27"/>
      <c r="L4916" s="27">
        <v>7.3599999999999999E-2</v>
      </c>
      <c r="M4916" s="45">
        <f>IF(Measurements!L4913&lt;J$5,(J$6-Measurements!L4913)*((M$2-M$2*M$3-M$2*M$4)/J$4/24),0)</f>
        <v>0</v>
      </c>
      <c r="N4916" s="45">
        <f t="shared" si="129"/>
        <v>85.931824495499114</v>
      </c>
      <c r="O4916" s="140">
        <v>7843</v>
      </c>
    </row>
    <row r="4917" spans="1:15" x14ac:dyDescent="0.25">
      <c r="A4917" s="99">
        <v>43670.541666666664</v>
      </c>
      <c r="B4917" s="27">
        <v>4910</v>
      </c>
      <c r="C4917" s="50"/>
      <c r="D4917" s="27"/>
      <c r="L4917" s="27">
        <v>6.3399999999999998E-2</v>
      </c>
      <c r="M4917" s="45">
        <f>IF(Measurements!L4914&lt;J$5,(J$6-Measurements!L4914)*((M$2-M$2*M$3-M$2*M$4)/J$4/24),0)</f>
        <v>0</v>
      </c>
      <c r="N4917" s="45">
        <f t="shared" si="129"/>
        <v>80.341457923255859</v>
      </c>
      <c r="O4917" s="140">
        <v>8152</v>
      </c>
    </row>
    <row r="4918" spans="1:15" x14ac:dyDescent="0.25">
      <c r="A4918" s="99">
        <v>43670.583333333336</v>
      </c>
      <c r="B4918" s="27">
        <v>4911</v>
      </c>
      <c r="C4918" s="50"/>
      <c r="D4918" s="27"/>
      <c r="L4918" s="27">
        <v>5.7000000000000002E-2</v>
      </c>
      <c r="M4918" s="45">
        <f>IF(Measurements!L4915&lt;J$5,(J$6-Measurements!L4915)*((M$2-M$2*M$3-M$2*M$4)/J$4/24),0)</f>
        <v>0</v>
      </c>
      <c r="N4918" s="45">
        <f t="shared" si="129"/>
        <v>76.833776936750269</v>
      </c>
      <c r="O4918" s="140">
        <v>8276</v>
      </c>
    </row>
    <row r="4919" spans="1:15" x14ac:dyDescent="0.25">
      <c r="A4919" s="99">
        <v>43670.625</v>
      </c>
      <c r="B4919" s="27">
        <v>4912</v>
      </c>
      <c r="C4919" s="50"/>
      <c r="D4919" s="27"/>
      <c r="L4919" s="27">
        <v>5.6599999999999998E-2</v>
      </c>
      <c r="M4919" s="45">
        <f>IF(Measurements!L4916&lt;J$5,(J$6-Measurements!L4916)*((M$2-M$2*M$3-M$2*M$4)/J$4/24),0)</f>
        <v>0</v>
      </c>
      <c r="N4919" s="45">
        <f t="shared" si="129"/>
        <v>76.614546875093666</v>
      </c>
      <c r="O4919" s="140">
        <v>8307</v>
      </c>
    </row>
    <row r="4920" spans="1:15" x14ac:dyDescent="0.25">
      <c r="A4920" s="99">
        <v>43670.666666666664</v>
      </c>
      <c r="B4920" s="27">
        <v>4913</v>
      </c>
      <c r="C4920" s="50"/>
      <c r="D4920" s="27"/>
      <c r="L4920" s="27">
        <v>6.6199999999999995E-2</v>
      </c>
      <c r="M4920" s="45">
        <f>IF(Measurements!L4917&lt;J$5,(J$6-Measurements!L4917)*((M$2-M$2*M$3-M$2*M$4)/J$4/24),0)</f>
        <v>0</v>
      </c>
      <c r="N4920" s="45">
        <f t="shared" si="129"/>
        <v>81.876068354852038</v>
      </c>
      <c r="O4920" s="140">
        <v>8091</v>
      </c>
    </row>
    <row r="4921" spans="1:15" x14ac:dyDescent="0.25">
      <c r="A4921" s="99">
        <v>43670.708333333336</v>
      </c>
      <c r="B4921" s="27">
        <v>4914</v>
      </c>
      <c r="C4921" s="50"/>
      <c r="D4921" s="27"/>
      <c r="L4921" s="27">
        <v>8.9700000000000002E-2</v>
      </c>
      <c r="M4921" s="45">
        <f>IF(Measurements!L4918&lt;J$5,(J$6-Measurements!L4918)*((M$2-M$2*M$3-M$2*M$4)/J$4/24),0)</f>
        <v>0</v>
      </c>
      <c r="N4921" s="45">
        <f t="shared" si="129"/>
        <v>94.755834477177217</v>
      </c>
      <c r="O4921" s="140">
        <v>7348</v>
      </c>
    </row>
    <row r="4922" spans="1:15" x14ac:dyDescent="0.25">
      <c r="A4922" s="99">
        <v>43670.75</v>
      </c>
      <c r="B4922" s="27">
        <v>4915</v>
      </c>
      <c r="C4922" s="50"/>
      <c r="D4922" s="27"/>
      <c r="L4922" s="27">
        <v>0.12759999999999999</v>
      </c>
      <c r="M4922" s="45">
        <f>IF(Measurements!L4919&lt;J$5,(J$6-Measurements!L4919)*((M$2-M$2*M$3-M$2*M$4)/J$4/24),0)</f>
        <v>0</v>
      </c>
      <c r="N4922" s="45">
        <f t="shared" si="129"/>
        <v>115.52788281913996</v>
      </c>
      <c r="O4922" s="140">
        <v>6616</v>
      </c>
    </row>
    <row r="4923" spans="1:15" x14ac:dyDescent="0.25">
      <c r="A4923" s="99">
        <v>43670.791666666664</v>
      </c>
      <c r="B4923" s="27">
        <v>4916</v>
      </c>
      <c r="C4923" s="50"/>
      <c r="D4923" s="27"/>
      <c r="L4923" s="27">
        <v>0.1711</v>
      </c>
      <c r="M4923" s="45">
        <f>IF(Measurements!L4920&lt;J$5,(J$6-Measurements!L4920)*((M$2-M$2*M$3-M$2*M$4)/J$4/24),0)</f>
        <v>0</v>
      </c>
      <c r="N4923" s="45">
        <f t="shared" si="129"/>
        <v>139.36915202429509</v>
      </c>
      <c r="O4923" s="140">
        <v>6036</v>
      </c>
    </row>
    <row r="4924" spans="1:15" x14ac:dyDescent="0.25">
      <c r="A4924" s="99">
        <v>43670.833333333336</v>
      </c>
      <c r="B4924" s="27">
        <v>4917</v>
      </c>
      <c r="C4924" s="50"/>
      <c r="D4924" s="27"/>
      <c r="L4924" s="27">
        <v>0.2009</v>
      </c>
      <c r="M4924" s="45">
        <f>IF(Measurements!L4921&lt;J$5,(J$6-Measurements!L4921)*((M$2-M$2*M$3-M$2*M$4)/J$4/24),0)</f>
        <v>0</v>
      </c>
      <c r="N4924" s="45">
        <f t="shared" si="129"/>
        <v>155.70179161771171</v>
      </c>
      <c r="O4924" s="140">
        <v>5615</v>
      </c>
    </row>
    <row r="4925" spans="1:15" x14ac:dyDescent="0.25">
      <c r="A4925" s="99">
        <v>43670.875</v>
      </c>
      <c r="B4925" s="27">
        <v>4918</v>
      </c>
      <c r="C4925" s="50"/>
      <c r="D4925" s="27"/>
      <c r="L4925" s="27">
        <v>0.1973</v>
      </c>
      <c r="M4925" s="45">
        <f>IF(Measurements!L4922&lt;J$5,(J$6-Measurements!L4922)*((M$2-M$2*M$3-M$2*M$4)/J$4/24),0)</f>
        <v>0</v>
      </c>
      <c r="N4925" s="45">
        <f t="shared" si="129"/>
        <v>153.72872106280232</v>
      </c>
      <c r="O4925" s="140">
        <v>5662</v>
      </c>
    </row>
    <row r="4926" spans="1:15" x14ac:dyDescent="0.25">
      <c r="A4926" s="99">
        <v>43670.916666666664</v>
      </c>
      <c r="B4926" s="27">
        <v>4919</v>
      </c>
      <c r="C4926" s="50"/>
      <c r="D4926" s="27"/>
      <c r="L4926" s="27">
        <v>0.158</v>
      </c>
      <c r="M4926" s="45">
        <f>IF(Measurements!L4923&lt;J$5,(J$6-Measurements!L4923)*((M$2-M$2*M$3-M$2*M$4)/J$4/24),0)</f>
        <v>0</v>
      </c>
      <c r="N4926" s="45">
        <f t="shared" si="129"/>
        <v>132.18936750504147</v>
      </c>
      <c r="O4926" s="140">
        <v>6257</v>
      </c>
    </row>
    <row r="4927" spans="1:15" x14ac:dyDescent="0.25">
      <c r="A4927" s="99">
        <v>43670.958333333336</v>
      </c>
      <c r="B4927" s="27">
        <v>4920</v>
      </c>
      <c r="C4927" s="50"/>
      <c r="D4927" s="27"/>
      <c r="L4927" s="27">
        <v>0.1017</v>
      </c>
      <c r="M4927" s="45">
        <f>IF(Measurements!L4924&lt;J$5,(J$6-Measurements!L4924)*((M$2-M$2*M$3-M$2*M$4)/J$4/24),0)</f>
        <v>0</v>
      </c>
      <c r="N4927" s="45">
        <f t="shared" si="129"/>
        <v>101.33273632687519</v>
      </c>
      <c r="O4927" s="140">
        <v>7097</v>
      </c>
    </row>
    <row r="4928" spans="1:15" x14ac:dyDescent="0.25">
      <c r="A4928" s="99">
        <v>43671</v>
      </c>
      <c r="B4928" s="27">
        <v>4921</v>
      </c>
      <c r="C4928" s="50"/>
      <c r="D4928" s="27"/>
      <c r="E4928" s="45">
        <f>+IF((MIN(Measurements!G4925:G4948)+MAX(Measurements!G4925:G4948))/2&gt;=E$5,0,E$6-(MIN(Measurements!G4925:G4948)+MAX(Measurements!G4925:G4948))/2)</f>
        <v>0</v>
      </c>
      <c r="F4928" s="45">
        <f>+IF((MIN(Measurements!H4925:H4948)+MAX(Measurements!H4925:H4948))/2&gt;=F$5,0,F$6-(MIN(Measurements!H4925:H4948)+MAX(Measurements!H4925:H4948))/2)</f>
        <v>0</v>
      </c>
      <c r="G4928" s="45">
        <f>+IF((MIN(Measurements!I4925:I4948)+MAX(Measurements!I4925:I4948))/2&gt;=G$5,0,G$6-(MIN(Measurements!I4925:I4948)+MAX(Measurements!I4925:I4948))/2)</f>
        <v>0</v>
      </c>
      <c r="H4928" s="45">
        <f>+IF((MIN(Measurements!J4925:J4948)+MAX(Measurements!J4925:J4948))/2&gt;=H$5,0,H$6-(MIN(Measurements!J4925:J4948)+MAX(Measurements!J4925:J4948))/2)</f>
        <v>0</v>
      </c>
      <c r="I4928" s="45">
        <f>+IF((MIN(Measurements!K4925:K4948)+MAX(Measurements!K4925:K4948))/2&gt;=I$5,0,I$6-(MIN(Measurements!K4925:K4948)+MAX(Measurements!K4925:K4948))/2)</f>
        <v>0</v>
      </c>
      <c r="J4928" s="45">
        <f>+IF((MIN(Measurements!L4925:L4948)+MAX(Measurements!L4925:L4948))/2&gt;=J$5,0,J$6-(MIN(Measurements!L4925:L4948)+MAX(Measurements!L4925:L4948))/2)</f>
        <v>0</v>
      </c>
      <c r="L4928" s="27">
        <v>5.2600000000000001E-2</v>
      </c>
      <c r="M4928" s="45">
        <f>IF(Measurements!L4925&lt;J$5,(J$6-Measurements!L4925)*((M$2-M$2*M$3-M$2*M$4)/J$4/24),0)</f>
        <v>0</v>
      </c>
      <c r="N4928" s="45">
        <f t="shared" si="129"/>
        <v>74.422246258527679</v>
      </c>
      <c r="O4928" s="140">
        <v>8367</v>
      </c>
    </row>
    <row r="4929" spans="1:15" x14ac:dyDescent="0.25">
      <c r="A4929" s="99">
        <v>43671.041666666664</v>
      </c>
      <c r="B4929" s="27">
        <v>4922</v>
      </c>
      <c r="C4929" s="50"/>
      <c r="D4929" s="27"/>
      <c r="L4929" s="27">
        <v>2.3699999999999999E-2</v>
      </c>
      <c r="M4929" s="45">
        <f>IF(Measurements!L4926&lt;J$5,(J$6-Measurements!L4926)*((M$2-M$2*M$3-M$2*M$4)/J$4/24),0)</f>
        <v>0</v>
      </c>
      <c r="N4929" s="45">
        <f t="shared" si="129"/>
        <v>58.582874303838416</v>
      </c>
      <c r="O4929" s="140">
        <v>8632</v>
      </c>
    </row>
    <row r="4930" spans="1:15" x14ac:dyDescent="0.25">
      <c r="A4930" s="99">
        <v>43671.083333333336</v>
      </c>
      <c r="B4930" s="27">
        <v>4923</v>
      </c>
      <c r="C4930" s="50"/>
      <c r="D4930" s="27"/>
      <c r="L4930" s="27">
        <v>1.61E-2</v>
      </c>
      <c r="M4930" s="45">
        <f>IF(Measurements!L4927&lt;J$5,(J$6-Measurements!L4927)*((M$2-M$2*M$3-M$2*M$4)/J$4/24),0)</f>
        <v>0</v>
      </c>
      <c r="N4930" s="45">
        <f t="shared" si="129"/>
        <v>54.417503132363038</v>
      </c>
      <c r="O4930" s="140">
        <v>8754</v>
      </c>
    </row>
    <row r="4931" spans="1:15" x14ac:dyDescent="0.25">
      <c r="A4931" s="99">
        <v>43671.125</v>
      </c>
      <c r="B4931" s="27">
        <v>4924</v>
      </c>
      <c r="C4931" s="50"/>
      <c r="D4931" s="27"/>
      <c r="L4931" s="27">
        <v>2.87E-2</v>
      </c>
      <c r="M4931" s="45">
        <f>IF(Measurements!L4928&lt;J$5,(J$6-Measurements!L4928)*((M$2-M$2*M$3-M$2*M$4)/J$4/24),0)</f>
        <v>0</v>
      </c>
      <c r="N4931" s="45">
        <f t="shared" si="129"/>
        <v>61.323250074545903</v>
      </c>
      <c r="O4931" s="140">
        <v>8569</v>
      </c>
    </row>
    <row r="4932" spans="1:15" x14ac:dyDescent="0.25">
      <c r="A4932" s="99">
        <v>43671.166666666664</v>
      </c>
      <c r="B4932" s="27">
        <v>4925</v>
      </c>
      <c r="C4932" s="50"/>
      <c r="D4932" s="27"/>
      <c r="L4932" s="27">
        <v>6.2E-2</v>
      </c>
      <c r="M4932" s="45">
        <f>IF(Measurements!L4929&lt;J$5,(J$6-Measurements!L4929)*((M$2-M$2*M$3-M$2*M$4)/J$4/24),0)</f>
        <v>0</v>
      </c>
      <c r="N4932" s="45">
        <f t="shared" si="129"/>
        <v>79.574152707457756</v>
      </c>
      <c r="O4932" s="140">
        <v>8184</v>
      </c>
    </row>
    <row r="4933" spans="1:15" x14ac:dyDescent="0.25">
      <c r="A4933" s="99">
        <v>43671.208333333336</v>
      </c>
      <c r="B4933" s="27">
        <v>4926</v>
      </c>
      <c r="C4933" s="50"/>
      <c r="D4933" s="27"/>
      <c r="L4933" s="27">
        <v>0.11169999999999999</v>
      </c>
      <c r="M4933" s="45">
        <f>IF(Measurements!L4930&lt;J$5,(J$6-Measurements!L4930)*((M$2-M$2*M$3-M$2*M$4)/J$4/24),0)</f>
        <v>0</v>
      </c>
      <c r="N4933" s="45">
        <f t="shared" si="129"/>
        <v>106.81348786829015</v>
      </c>
      <c r="O4933" s="140">
        <v>6903</v>
      </c>
    </row>
    <row r="4934" spans="1:15" x14ac:dyDescent="0.25">
      <c r="A4934" s="99">
        <v>43671.25</v>
      </c>
      <c r="B4934" s="27">
        <v>4927</v>
      </c>
      <c r="C4934" s="50"/>
      <c r="D4934" s="27"/>
      <c r="L4934" s="27">
        <v>0.1613</v>
      </c>
      <c r="M4934" s="45">
        <f>IF(Measurements!L4931&lt;J$5,(J$6-Measurements!L4931)*((M$2-M$2*M$3-M$2*M$4)/J$4/24),0)</f>
        <v>0</v>
      </c>
      <c r="N4934" s="45">
        <f t="shared" si="129"/>
        <v>133.99801551370842</v>
      </c>
      <c r="O4934" s="140">
        <v>6164</v>
      </c>
    </row>
    <row r="4935" spans="1:15" x14ac:dyDescent="0.25">
      <c r="A4935" s="99">
        <v>43671.291666666664</v>
      </c>
      <c r="B4935" s="27">
        <v>4928</v>
      </c>
      <c r="C4935" s="50"/>
      <c r="D4935" s="27"/>
      <c r="L4935" s="27">
        <v>0.188</v>
      </c>
      <c r="M4935" s="45">
        <f>IF(Measurements!L4932&lt;J$5,(J$6-Measurements!L4932)*((M$2-M$2*M$3-M$2*M$4)/J$4/24),0)</f>
        <v>0</v>
      </c>
      <c r="N4935" s="45">
        <f t="shared" si="129"/>
        <v>148.6316221292864</v>
      </c>
      <c r="O4935" s="140">
        <v>5812</v>
      </c>
    </row>
    <row r="4936" spans="1:15" x14ac:dyDescent="0.25">
      <c r="A4936" s="99">
        <v>43671.333333333336</v>
      </c>
      <c r="B4936" s="27">
        <v>4929</v>
      </c>
      <c r="C4936" s="50"/>
      <c r="D4936" s="27"/>
      <c r="L4936" s="27">
        <v>0.1807</v>
      </c>
      <c r="M4936" s="45">
        <f>IF(Measurements!L4933&lt;J$5,(J$6-Measurements!L4933)*((M$2-M$2*M$3-M$2*M$4)/J$4/24),0)</f>
        <v>0</v>
      </c>
      <c r="N4936" s="45">
        <f t="shared" si="129"/>
        <v>144.63067350405345</v>
      </c>
      <c r="O4936" s="140">
        <v>5941</v>
      </c>
    </row>
    <row r="4937" spans="1:15" x14ac:dyDescent="0.25">
      <c r="A4937" s="99">
        <v>43671.375</v>
      </c>
      <c r="B4937" s="27">
        <v>4930</v>
      </c>
      <c r="C4937" s="50"/>
      <c r="D4937" s="27"/>
      <c r="L4937" s="27">
        <v>0.14949999999999999</v>
      </c>
      <c r="M4937" s="45">
        <f>IF(Measurements!L4934&lt;J$5,(J$6-Measurements!L4934)*((M$2-M$2*M$3-M$2*M$4)/J$4/24),0)</f>
        <v>0</v>
      </c>
      <c r="N4937" s="45">
        <f t="shared" ref="N4937:N5000" si="130">+M4937+$L4937*M$2*M$3/$M$6+M$5</f>
        <v>127.53072869483876</v>
      </c>
      <c r="O4937" s="140">
        <v>6319</v>
      </c>
    </row>
    <row r="4938" spans="1:15" x14ac:dyDescent="0.25">
      <c r="A4938" s="99">
        <v>43671.416666666664</v>
      </c>
      <c r="B4938" s="27">
        <v>4931</v>
      </c>
      <c r="C4938" s="50"/>
      <c r="D4938" s="27"/>
      <c r="L4938" s="27">
        <v>0.1147</v>
      </c>
      <c r="M4938" s="45">
        <f>IF(Measurements!L4935&lt;J$5,(J$6-Measurements!L4935)*((M$2-M$2*M$3-M$2*M$4)/J$4/24),0)</f>
        <v>0</v>
      </c>
      <c r="N4938" s="45">
        <f t="shared" si="130"/>
        <v>108.45771333071465</v>
      </c>
      <c r="O4938" s="140">
        <v>6872</v>
      </c>
    </row>
    <row r="4939" spans="1:15" x14ac:dyDescent="0.25">
      <c r="A4939" s="99">
        <v>43671.458333333336</v>
      </c>
      <c r="B4939" s="27">
        <v>4932</v>
      </c>
      <c r="C4939" s="50"/>
      <c r="D4939" s="27"/>
      <c r="L4939" s="27">
        <v>8.9200000000000002E-2</v>
      </c>
      <c r="M4939" s="45">
        <f>IF(Measurements!L4936&lt;J$5,(J$6-Measurements!L4936)*((M$2-M$2*M$3-M$2*M$4)/J$4/24),0)</f>
        <v>0</v>
      </c>
      <c r="N4939" s="45">
        <f t="shared" si="130"/>
        <v>94.481796900106474</v>
      </c>
      <c r="O4939" s="140">
        <v>7440</v>
      </c>
    </row>
    <row r="4940" spans="1:15" x14ac:dyDescent="0.25">
      <c r="A4940" s="99">
        <v>43671.5</v>
      </c>
      <c r="B4940" s="27">
        <v>4933</v>
      </c>
      <c r="C4940" s="50"/>
      <c r="D4940" s="27"/>
      <c r="L4940" s="27">
        <v>7.3599999999999999E-2</v>
      </c>
      <c r="M4940" s="45">
        <f>IF(Measurements!L4937&lt;J$5,(J$6-Measurements!L4937)*((M$2-M$2*M$3-M$2*M$4)/J$4/24),0)</f>
        <v>0</v>
      </c>
      <c r="N4940" s="45">
        <f t="shared" si="130"/>
        <v>85.931824495499114</v>
      </c>
      <c r="O4940" s="140">
        <v>7844</v>
      </c>
    </row>
    <row r="4941" spans="1:15" x14ac:dyDescent="0.25">
      <c r="A4941" s="99">
        <v>43671.541666666664</v>
      </c>
      <c r="B4941" s="27">
        <v>4934</v>
      </c>
      <c r="C4941" s="50"/>
      <c r="D4941" s="27"/>
      <c r="L4941" s="27">
        <v>6.3399999999999998E-2</v>
      </c>
      <c r="M4941" s="45">
        <f>IF(Measurements!L4938&lt;J$5,(J$6-Measurements!L4938)*((M$2-M$2*M$3-M$2*M$4)/J$4/24),0)</f>
        <v>0</v>
      </c>
      <c r="N4941" s="45">
        <f t="shared" si="130"/>
        <v>80.341457923255859</v>
      </c>
      <c r="O4941" s="140">
        <v>8153</v>
      </c>
    </row>
    <row r="4942" spans="1:15" x14ac:dyDescent="0.25">
      <c r="A4942" s="99">
        <v>43671.583333333336</v>
      </c>
      <c r="B4942" s="27">
        <v>4935</v>
      </c>
      <c r="C4942" s="50"/>
      <c r="D4942" s="27"/>
      <c r="L4942" s="27">
        <v>5.7000000000000002E-2</v>
      </c>
      <c r="M4942" s="45">
        <f>IF(Measurements!L4939&lt;J$5,(J$6-Measurements!L4939)*((M$2-M$2*M$3-M$2*M$4)/J$4/24),0)</f>
        <v>0</v>
      </c>
      <c r="N4942" s="45">
        <f t="shared" si="130"/>
        <v>76.833776936750269</v>
      </c>
      <c r="O4942" s="140">
        <v>8277</v>
      </c>
    </row>
    <row r="4943" spans="1:15" x14ac:dyDescent="0.25">
      <c r="A4943" s="99">
        <v>43671.625</v>
      </c>
      <c r="B4943" s="27">
        <v>4936</v>
      </c>
      <c r="C4943" s="50"/>
      <c r="D4943" s="27"/>
      <c r="L4943" s="27">
        <v>5.6599999999999998E-2</v>
      </c>
      <c r="M4943" s="45">
        <f>IF(Measurements!L4940&lt;J$5,(J$6-Measurements!L4940)*((M$2-M$2*M$3-M$2*M$4)/J$4/24),0)</f>
        <v>0</v>
      </c>
      <c r="N4943" s="45">
        <f t="shared" si="130"/>
        <v>76.614546875093666</v>
      </c>
      <c r="O4943" s="140">
        <v>8308</v>
      </c>
    </row>
    <row r="4944" spans="1:15" x14ac:dyDescent="0.25">
      <c r="A4944" s="99">
        <v>43671.666666666664</v>
      </c>
      <c r="B4944" s="27">
        <v>4937</v>
      </c>
      <c r="C4944" s="50"/>
      <c r="D4944" s="27"/>
      <c r="L4944" s="27">
        <v>6.6199999999999995E-2</v>
      </c>
      <c r="M4944" s="45">
        <f>IF(Measurements!L4941&lt;J$5,(J$6-Measurements!L4941)*((M$2-M$2*M$3-M$2*M$4)/J$4/24),0)</f>
        <v>0</v>
      </c>
      <c r="N4944" s="45">
        <f t="shared" si="130"/>
        <v>81.876068354852038</v>
      </c>
      <c r="O4944" s="140">
        <v>8092</v>
      </c>
    </row>
    <row r="4945" spans="1:15" x14ac:dyDescent="0.25">
      <c r="A4945" s="99">
        <v>43671.708333333336</v>
      </c>
      <c r="B4945" s="27">
        <v>4938</v>
      </c>
      <c r="C4945" s="50"/>
      <c r="D4945" s="27"/>
      <c r="L4945" s="27">
        <v>8.9700000000000002E-2</v>
      </c>
      <c r="M4945" s="45">
        <f>IF(Measurements!L4942&lt;J$5,(J$6-Measurements!L4942)*((M$2-M$2*M$3-M$2*M$4)/J$4/24),0)</f>
        <v>0</v>
      </c>
      <c r="N4945" s="45">
        <f t="shared" si="130"/>
        <v>94.755834477177217</v>
      </c>
      <c r="O4945" s="140">
        <v>7349</v>
      </c>
    </row>
    <row r="4946" spans="1:15" x14ac:dyDescent="0.25">
      <c r="A4946" s="99">
        <v>43671.75</v>
      </c>
      <c r="B4946" s="27">
        <v>4939</v>
      </c>
      <c r="C4946" s="50"/>
      <c r="D4946" s="27"/>
      <c r="L4946" s="27">
        <v>0.12759999999999999</v>
      </c>
      <c r="M4946" s="45">
        <f>IF(Measurements!L4943&lt;J$5,(J$6-Measurements!L4943)*((M$2-M$2*M$3-M$2*M$4)/J$4/24),0)</f>
        <v>0</v>
      </c>
      <c r="N4946" s="45">
        <f t="shared" si="130"/>
        <v>115.52788281913996</v>
      </c>
      <c r="O4946" s="140">
        <v>6617</v>
      </c>
    </row>
    <row r="4947" spans="1:15" x14ac:dyDescent="0.25">
      <c r="A4947" s="99">
        <v>43671.791666666664</v>
      </c>
      <c r="B4947" s="27">
        <v>4940</v>
      </c>
      <c r="C4947" s="50"/>
      <c r="D4947" s="27"/>
      <c r="L4947" s="27">
        <v>0.1711</v>
      </c>
      <c r="M4947" s="45">
        <f>IF(Measurements!L4944&lt;J$5,(J$6-Measurements!L4944)*((M$2-M$2*M$3-M$2*M$4)/J$4/24),0)</f>
        <v>0</v>
      </c>
      <c r="N4947" s="45">
        <f t="shared" si="130"/>
        <v>139.36915202429509</v>
      </c>
      <c r="O4947" s="140">
        <v>6037</v>
      </c>
    </row>
    <row r="4948" spans="1:15" x14ac:dyDescent="0.25">
      <c r="A4948" s="99">
        <v>43671.833333333336</v>
      </c>
      <c r="B4948" s="27">
        <v>4941</v>
      </c>
      <c r="C4948" s="50"/>
      <c r="D4948" s="27"/>
      <c r="L4948" s="27">
        <v>0.2009</v>
      </c>
      <c r="M4948" s="45">
        <f>IF(Measurements!L4945&lt;J$5,(J$6-Measurements!L4945)*((M$2-M$2*M$3-M$2*M$4)/J$4/24),0)</f>
        <v>0</v>
      </c>
      <c r="N4948" s="45">
        <f t="shared" si="130"/>
        <v>155.70179161771171</v>
      </c>
      <c r="O4948" s="140">
        <v>5616</v>
      </c>
    </row>
    <row r="4949" spans="1:15" x14ac:dyDescent="0.25">
      <c r="A4949" s="99">
        <v>43671.875</v>
      </c>
      <c r="B4949" s="27">
        <v>4942</v>
      </c>
      <c r="C4949" s="50"/>
      <c r="D4949" s="27"/>
      <c r="L4949" s="27">
        <v>0.1973</v>
      </c>
      <c r="M4949" s="45">
        <f>IF(Measurements!L4946&lt;J$5,(J$6-Measurements!L4946)*((M$2-M$2*M$3-M$2*M$4)/J$4/24),0)</f>
        <v>0</v>
      </c>
      <c r="N4949" s="45">
        <f t="shared" si="130"/>
        <v>153.72872106280232</v>
      </c>
      <c r="O4949" s="140">
        <v>5663</v>
      </c>
    </row>
    <row r="4950" spans="1:15" x14ac:dyDescent="0.25">
      <c r="A4950" s="99">
        <v>43671.916666666664</v>
      </c>
      <c r="B4950" s="27">
        <v>4943</v>
      </c>
      <c r="C4950" s="50"/>
      <c r="D4950" s="27"/>
      <c r="L4950" s="27">
        <v>0.158</v>
      </c>
      <c r="M4950" s="45">
        <f>IF(Measurements!L4947&lt;J$5,(J$6-Measurements!L4947)*((M$2-M$2*M$3-M$2*M$4)/J$4/24),0)</f>
        <v>0</v>
      </c>
      <c r="N4950" s="45">
        <f t="shared" si="130"/>
        <v>132.18936750504147</v>
      </c>
      <c r="O4950" s="140">
        <v>6258</v>
      </c>
    </row>
    <row r="4951" spans="1:15" x14ac:dyDescent="0.25">
      <c r="A4951" s="99">
        <v>43671.958333333336</v>
      </c>
      <c r="B4951" s="27">
        <v>4944</v>
      </c>
      <c r="C4951" s="50"/>
      <c r="D4951" s="27"/>
      <c r="L4951" s="27">
        <v>0.1017</v>
      </c>
      <c r="M4951" s="45">
        <f>IF(Measurements!L4948&lt;J$5,(J$6-Measurements!L4948)*((M$2-M$2*M$3-M$2*M$4)/J$4/24),0)</f>
        <v>0</v>
      </c>
      <c r="N4951" s="45">
        <f t="shared" si="130"/>
        <v>101.33273632687519</v>
      </c>
      <c r="O4951" s="140">
        <v>7098</v>
      </c>
    </row>
    <row r="4952" spans="1:15" x14ac:dyDescent="0.25">
      <c r="A4952" s="99">
        <v>43672</v>
      </c>
      <c r="B4952" s="27">
        <v>4945</v>
      </c>
      <c r="C4952" s="50"/>
      <c r="D4952" s="27"/>
      <c r="E4952" s="45">
        <f>+IF((MIN(Measurements!G4949:G4972)+MAX(Measurements!G4949:G4972))/2&gt;=E$5,0,E$6-(MIN(Measurements!G4949:G4972)+MAX(Measurements!G4949:G4972))/2)</f>
        <v>0</v>
      </c>
      <c r="F4952" s="45">
        <f>+IF((MIN(Measurements!H4949:H4972)+MAX(Measurements!H4949:H4972))/2&gt;=F$5,0,F$6-(MIN(Measurements!H4949:H4972)+MAX(Measurements!H4949:H4972))/2)</f>
        <v>0</v>
      </c>
      <c r="G4952" s="45">
        <f>+IF((MIN(Measurements!I4949:I4972)+MAX(Measurements!I4949:I4972))/2&gt;=G$5,0,G$6-(MIN(Measurements!I4949:I4972)+MAX(Measurements!I4949:I4972))/2)</f>
        <v>0</v>
      </c>
      <c r="H4952" s="45">
        <f>+IF((MIN(Measurements!J4949:J4972)+MAX(Measurements!J4949:J4972))/2&gt;=H$5,0,H$6-(MIN(Measurements!J4949:J4972)+MAX(Measurements!J4949:J4972))/2)</f>
        <v>0</v>
      </c>
      <c r="I4952" s="45">
        <f>+IF((MIN(Measurements!K4949:K4972)+MAX(Measurements!K4949:K4972))/2&gt;=I$5,0,I$6-(MIN(Measurements!K4949:K4972)+MAX(Measurements!K4949:K4972))/2)</f>
        <v>0</v>
      </c>
      <c r="J4952" s="45">
        <f>+IF((MIN(Measurements!L4949:L4972)+MAX(Measurements!L4949:L4972))/2&gt;=J$5,0,J$6-(MIN(Measurements!L4949:L4972)+MAX(Measurements!L4949:L4972))/2)</f>
        <v>0</v>
      </c>
      <c r="L4952" s="27">
        <v>5.2600000000000001E-2</v>
      </c>
      <c r="M4952" s="45">
        <f>IF(Measurements!L4949&lt;J$5,(J$6-Measurements!L4949)*((M$2-M$2*M$3-M$2*M$4)/J$4/24),0)</f>
        <v>0</v>
      </c>
      <c r="N4952" s="45">
        <f t="shared" si="130"/>
        <v>74.422246258527679</v>
      </c>
      <c r="O4952" s="140">
        <v>8368</v>
      </c>
    </row>
    <row r="4953" spans="1:15" x14ac:dyDescent="0.25">
      <c r="A4953" s="99">
        <v>43672.041666666664</v>
      </c>
      <c r="B4953" s="27">
        <v>4946</v>
      </c>
      <c r="C4953" s="50"/>
      <c r="D4953" s="27"/>
      <c r="L4953" s="27">
        <v>2.3699999999999999E-2</v>
      </c>
      <c r="M4953" s="45">
        <f>IF(Measurements!L4950&lt;J$5,(J$6-Measurements!L4950)*((M$2-M$2*M$3-M$2*M$4)/J$4/24),0)</f>
        <v>0</v>
      </c>
      <c r="N4953" s="45">
        <f t="shared" si="130"/>
        <v>58.582874303838416</v>
      </c>
      <c r="O4953" s="140">
        <v>8633</v>
      </c>
    </row>
    <row r="4954" spans="1:15" x14ac:dyDescent="0.25">
      <c r="A4954" s="99">
        <v>43672.083333333336</v>
      </c>
      <c r="B4954" s="27">
        <v>4947</v>
      </c>
      <c r="C4954" s="50"/>
      <c r="D4954" s="27"/>
      <c r="L4954" s="27">
        <v>1.61E-2</v>
      </c>
      <c r="M4954" s="45">
        <f>IF(Measurements!L4951&lt;J$5,(J$6-Measurements!L4951)*((M$2-M$2*M$3-M$2*M$4)/J$4/24),0)</f>
        <v>0</v>
      </c>
      <c r="N4954" s="45">
        <f t="shared" si="130"/>
        <v>54.417503132363038</v>
      </c>
      <c r="O4954" s="140">
        <v>8755</v>
      </c>
    </row>
    <row r="4955" spans="1:15" x14ac:dyDescent="0.25">
      <c r="A4955" s="99">
        <v>43672.125</v>
      </c>
      <c r="B4955" s="27">
        <v>4948</v>
      </c>
      <c r="C4955" s="50"/>
      <c r="D4955" s="27"/>
      <c r="L4955" s="27">
        <v>2.87E-2</v>
      </c>
      <c r="M4955" s="45">
        <f>IF(Measurements!L4952&lt;J$5,(J$6-Measurements!L4952)*((M$2-M$2*M$3-M$2*M$4)/J$4/24),0)</f>
        <v>0</v>
      </c>
      <c r="N4955" s="45">
        <f t="shared" si="130"/>
        <v>61.323250074545903</v>
      </c>
      <c r="O4955" s="140">
        <v>8570</v>
      </c>
    </row>
    <row r="4956" spans="1:15" x14ac:dyDescent="0.25">
      <c r="A4956" s="99">
        <v>43672.166666666664</v>
      </c>
      <c r="B4956" s="27">
        <v>4949</v>
      </c>
      <c r="C4956" s="50"/>
      <c r="D4956" s="27"/>
      <c r="L4956" s="27">
        <v>6.2E-2</v>
      </c>
      <c r="M4956" s="45">
        <f>IF(Measurements!L4953&lt;J$5,(J$6-Measurements!L4953)*((M$2-M$2*M$3-M$2*M$4)/J$4/24),0)</f>
        <v>0</v>
      </c>
      <c r="N4956" s="45">
        <f t="shared" si="130"/>
        <v>79.574152707457756</v>
      </c>
      <c r="O4956" s="140">
        <v>8185</v>
      </c>
    </row>
    <row r="4957" spans="1:15" x14ac:dyDescent="0.25">
      <c r="A4957" s="99">
        <v>43672.208333333336</v>
      </c>
      <c r="B4957" s="27">
        <v>4950</v>
      </c>
      <c r="C4957" s="50"/>
      <c r="D4957" s="27"/>
      <c r="L4957" s="27">
        <v>0.11169999999999999</v>
      </c>
      <c r="M4957" s="45">
        <f>IF(Measurements!L4954&lt;J$5,(J$6-Measurements!L4954)*((M$2-M$2*M$3-M$2*M$4)/J$4/24),0)</f>
        <v>0</v>
      </c>
      <c r="N4957" s="45">
        <f t="shared" si="130"/>
        <v>106.81348786829015</v>
      </c>
      <c r="O4957" s="140">
        <v>6904</v>
      </c>
    </row>
    <row r="4958" spans="1:15" x14ac:dyDescent="0.25">
      <c r="A4958" s="99">
        <v>43672.25</v>
      </c>
      <c r="B4958" s="27">
        <v>4951</v>
      </c>
      <c r="C4958" s="50"/>
      <c r="D4958" s="27"/>
      <c r="L4958" s="27">
        <v>0.1613</v>
      </c>
      <c r="M4958" s="45">
        <f>IF(Measurements!L4955&lt;J$5,(J$6-Measurements!L4955)*((M$2-M$2*M$3-M$2*M$4)/J$4/24),0)</f>
        <v>0</v>
      </c>
      <c r="N4958" s="45">
        <f t="shared" si="130"/>
        <v>133.99801551370842</v>
      </c>
      <c r="O4958" s="140">
        <v>6165</v>
      </c>
    </row>
    <row r="4959" spans="1:15" x14ac:dyDescent="0.25">
      <c r="A4959" s="99">
        <v>43672.291666666664</v>
      </c>
      <c r="B4959" s="27">
        <v>4952</v>
      </c>
      <c r="C4959" s="50"/>
      <c r="D4959" s="27"/>
      <c r="L4959" s="27">
        <v>0.188</v>
      </c>
      <c r="M4959" s="45">
        <f>IF(Measurements!L4956&lt;J$5,(J$6-Measurements!L4956)*((M$2-M$2*M$3-M$2*M$4)/J$4/24),0)</f>
        <v>0</v>
      </c>
      <c r="N4959" s="45">
        <f t="shared" si="130"/>
        <v>148.6316221292864</v>
      </c>
      <c r="O4959" s="140">
        <v>5813</v>
      </c>
    </row>
    <row r="4960" spans="1:15" x14ac:dyDescent="0.25">
      <c r="A4960" s="99">
        <v>43672.333333333336</v>
      </c>
      <c r="B4960" s="27">
        <v>4953</v>
      </c>
      <c r="C4960" s="50"/>
      <c r="D4960" s="27"/>
      <c r="L4960" s="27">
        <v>0.1807</v>
      </c>
      <c r="M4960" s="45">
        <f>IF(Measurements!L4957&lt;J$5,(J$6-Measurements!L4957)*((M$2-M$2*M$3-M$2*M$4)/J$4/24),0)</f>
        <v>0</v>
      </c>
      <c r="N4960" s="45">
        <f t="shared" si="130"/>
        <v>144.63067350405345</v>
      </c>
      <c r="O4960" s="140">
        <v>5942</v>
      </c>
    </row>
    <row r="4961" spans="1:15" x14ac:dyDescent="0.25">
      <c r="A4961" s="99">
        <v>43672.375</v>
      </c>
      <c r="B4961" s="27">
        <v>4954</v>
      </c>
      <c r="C4961" s="50"/>
      <c r="D4961" s="27"/>
      <c r="L4961" s="27">
        <v>0.14949999999999999</v>
      </c>
      <c r="M4961" s="45">
        <f>IF(Measurements!L4958&lt;J$5,(J$6-Measurements!L4958)*((M$2-M$2*M$3-M$2*M$4)/J$4/24),0)</f>
        <v>0</v>
      </c>
      <c r="N4961" s="45">
        <f t="shared" si="130"/>
        <v>127.53072869483876</v>
      </c>
      <c r="O4961" s="140">
        <v>6320</v>
      </c>
    </row>
    <row r="4962" spans="1:15" x14ac:dyDescent="0.25">
      <c r="A4962" s="99">
        <v>43672.416666666664</v>
      </c>
      <c r="B4962" s="27">
        <v>4955</v>
      </c>
      <c r="C4962" s="50"/>
      <c r="D4962" s="27"/>
      <c r="L4962" s="27">
        <v>0.1147</v>
      </c>
      <c r="M4962" s="45">
        <f>IF(Measurements!L4959&lt;J$5,(J$6-Measurements!L4959)*((M$2-M$2*M$3-M$2*M$4)/J$4/24),0)</f>
        <v>0</v>
      </c>
      <c r="N4962" s="45">
        <f t="shared" si="130"/>
        <v>108.45771333071465</v>
      </c>
      <c r="O4962" s="140">
        <v>6873</v>
      </c>
    </row>
    <row r="4963" spans="1:15" x14ac:dyDescent="0.25">
      <c r="A4963" s="99">
        <v>43672.458333333336</v>
      </c>
      <c r="B4963" s="27">
        <v>4956</v>
      </c>
      <c r="C4963" s="50"/>
      <c r="D4963" s="27"/>
      <c r="L4963" s="27">
        <v>8.9200000000000002E-2</v>
      </c>
      <c r="M4963" s="45">
        <f>IF(Measurements!L4960&lt;J$5,(J$6-Measurements!L4960)*((M$2-M$2*M$3-M$2*M$4)/J$4/24),0)</f>
        <v>0</v>
      </c>
      <c r="N4963" s="45">
        <f t="shared" si="130"/>
        <v>94.481796900106474</v>
      </c>
      <c r="O4963" s="140">
        <v>7441</v>
      </c>
    </row>
    <row r="4964" spans="1:15" x14ac:dyDescent="0.25">
      <c r="A4964" s="99">
        <v>43672.5</v>
      </c>
      <c r="B4964" s="27">
        <v>4957</v>
      </c>
      <c r="C4964" s="50"/>
      <c r="D4964" s="27"/>
      <c r="L4964" s="27">
        <v>7.3599999999999999E-2</v>
      </c>
      <c r="M4964" s="45">
        <f>IF(Measurements!L4961&lt;J$5,(J$6-Measurements!L4961)*((M$2-M$2*M$3-M$2*M$4)/J$4/24),0)</f>
        <v>0</v>
      </c>
      <c r="N4964" s="45">
        <f t="shared" si="130"/>
        <v>85.931824495499114</v>
      </c>
      <c r="O4964" s="140">
        <v>7845</v>
      </c>
    </row>
    <row r="4965" spans="1:15" x14ac:dyDescent="0.25">
      <c r="A4965" s="99">
        <v>43672.541666666664</v>
      </c>
      <c r="B4965" s="27">
        <v>4958</v>
      </c>
      <c r="C4965" s="50"/>
      <c r="D4965" s="27"/>
      <c r="L4965" s="27">
        <v>6.3399999999999998E-2</v>
      </c>
      <c r="M4965" s="45">
        <f>IF(Measurements!L4962&lt;J$5,(J$6-Measurements!L4962)*((M$2-M$2*M$3-M$2*M$4)/J$4/24),0)</f>
        <v>0</v>
      </c>
      <c r="N4965" s="45">
        <f t="shared" si="130"/>
        <v>80.341457923255859</v>
      </c>
      <c r="O4965" s="140">
        <v>8154</v>
      </c>
    </row>
    <row r="4966" spans="1:15" x14ac:dyDescent="0.25">
      <c r="A4966" s="99">
        <v>43672.583333333336</v>
      </c>
      <c r="B4966" s="27">
        <v>4959</v>
      </c>
      <c r="C4966" s="50"/>
      <c r="D4966" s="27"/>
      <c r="L4966" s="27">
        <v>5.7000000000000002E-2</v>
      </c>
      <c r="M4966" s="45">
        <f>IF(Measurements!L4963&lt;J$5,(J$6-Measurements!L4963)*((M$2-M$2*M$3-M$2*M$4)/J$4/24),0)</f>
        <v>0</v>
      </c>
      <c r="N4966" s="45">
        <f t="shared" si="130"/>
        <v>76.833776936750269</v>
      </c>
      <c r="O4966" s="140">
        <v>8278</v>
      </c>
    </row>
    <row r="4967" spans="1:15" x14ac:dyDescent="0.25">
      <c r="A4967" s="99">
        <v>43672.625</v>
      </c>
      <c r="B4967" s="27">
        <v>4960</v>
      </c>
      <c r="C4967" s="50"/>
      <c r="D4967" s="27"/>
      <c r="L4967" s="27">
        <v>5.6599999999999998E-2</v>
      </c>
      <c r="M4967" s="45">
        <f>IF(Measurements!L4964&lt;J$5,(J$6-Measurements!L4964)*((M$2-M$2*M$3-M$2*M$4)/J$4/24),0)</f>
        <v>0</v>
      </c>
      <c r="N4967" s="45">
        <f t="shared" si="130"/>
        <v>76.614546875093666</v>
      </c>
      <c r="O4967" s="140">
        <v>8309</v>
      </c>
    </row>
    <row r="4968" spans="1:15" x14ac:dyDescent="0.25">
      <c r="A4968" s="99">
        <v>43672.666666666664</v>
      </c>
      <c r="B4968" s="27">
        <v>4961</v>
      </c>
      <c r="C4968" s="50"/>
      <c r="D4968" s="27"/>
      <c r="L4968" s="27">
        <v>6.6199999999999995E-2</v>
      </c>
      <c r="M4968" s="45">
        <f>IF(Measurements!L4965&lt;J$5,(J$6-Measurements!L4965)*((M$2-M$2*M$3-M$2*M$4)/J$4/24),0)</f>
        <v>0</v>
      </c>
      <c r="N4968" s="45">
        <f t="shared" si="130"/>
        <v>81.876068354852038</v>
      </c>
      <c r="O4968" s="140">
        <v>8093</v>
      </c>
    </row>
    <row r="4969" spans="1:15" x14ac:dyDescent="0.25">
      <c r="A4969" s="99">
        <v>43672.708333333336</v>
      </c>
      <c r="B4969" s="27">
        <v>4962</v>
      </c>
      <c r="C4969" s="50"/>
      <c r="D4969" s="27"/>
      <c r="L4969" s="27">
        <v>8.9700000000000002E-2</v>
      </c>
      <c r="M4969" s="45">
        <f>IF(Measurements!L4966&lt;J$5,(J$6-Measurements!L4966)*((M$2-M$2*M$3-M$2*M$4)/J$4/24),0)</f>
        <v>0</v>
      </c>
      <c r="N4969" s="45">
        <f t="shared" si="130"/>
        <v>94.755834477177217</v>
      </c>
      <c r="O4969" s="140">
        <v>7350</v>
      </c>
    </row>
    <row r="4970" spans="1:15" x14ac:dyDescent="0.25">
      <c r="A4970" s="99">
        <v>43672.75</v>
      </c>
      <c r="B4970" s="27">
        <v>4963</v>
      </c>
      <c r="C4970" s="50"/>
      <c r="D4970" s="27"/>
      <c r="L4970" s="27">
        <v>0.12759999999999999</v>
      </c>
      <c r="M4970" s="45">
        <f>IF(Measurements!L4967&lt;J$5,(J$6-Measurements!L4967)*((M$2-M$2*M$3-M$2*M$4)/J$4/24),0)</f>
        <v>0</v>
      </c>
      <c r="N4970" s="45">
        <f t="shared" si="130"/>
        <v>115.52788281913996</v>
      </c>
      <c r="O4970" s="140">
        <v>6618</v>
      </c>
    </row>
    <row r="4971" spans="1:15" x14ac:dyDescent="0.25">
      <c r="A4971" s="99">
        <v>43672.791666666664</v>
      </c>
      <c r="B4971" s="27">
        <v>4964</v>
      </c>
      <c r="C4971" s="50"/>
      <c r="D4971" s="27"/>
      <c r="L4971" s="27">
        <v>0.1711</v>
      </c>
      <c r="M4971" s="45">
        <f>IF(Measurements!L4968&lt;J$5,(J$6-Measurements!L4968)*((M$2-M$2*M$3-M$2*M$4)/J$4/24),0)</f>
        <v>0</v>
      </c>
      <c r="N4971" s="45">
        <f t="shared" si="130"/>
        <v>139.36915202429509</v>
      </c>
      <c r="O4971" s="140">
        <v>6038</v>
      </c>
    </row>
    <row r="4972" spans="1:15" x14ac:dyDescent="0.25">
      <c r="A4972" s="99">
        <v>43672.833333333336</v>
      </c>
      <c r="B4972" s="27">
        <v>4965</v>
      </c>
      <c r="C4972" s="50"/>
      <c r="D4972" s="27"/>
      <c r="L4972" s="27">
        <v>0.2009</v>
      </c>
      <c r="M4972" s="45">
        <f>IF(Measurements!L4969&lt;J$5,(J$6-Measurements!L4969)*((M$2-M$2*M$3-M$2*M$4)/J$4/24),0)</f>
        <v>0</v>
      </c>
      <c r="N4972" s="45">
        <f t="shared" si="130"/>
        <v>155.70179161771171</v>
      </c>
      <c r="O4972" s="140">
        <v>5617</v>
      </c>
    </row>
    <row r="4973" spans="1:15" x14ac:dyDescent="0.25">
      <c r="A4973" s="99">
        <v>43672.875</v>
      </c>
      <c r="B4973" s="27">
        <v>4966</v>
      </c>
      <c r="C4973" s="50"/>
      <c r="D4973" s="27"/>
      <c r="L4973" s="27">
        <v>0.1973</v>
      </c>
      <c r="M4973" s="45">
        <f>IF(Measurements!L4970&lt;J$5,(J$6-Measurements!L4970)*((M$2-M$2*M$3-M$2*M$4)/J$4/24),0)</f>
        <v>0</v>
      </c>
      <c r="N4973" s="45">
        <f t="shared" si="130"/>
        <v>153.72872106280232</v>
      </c>
      <c r="O4973" s="140">
        <v>5664</v>
      </c>
    </row>
    <row r="4974" spans="1:15" x14ac:dyDescent="0.25">
      <c r="A4974" s="99">
        <v>43672.916666666664</v>
      </c>
      <c r="B4974" s="27">
        <v>4967</v>
      </c>
      <c r="C4974" s="50"/>
      <c r="D4974" s="27"/>
      <c r="L4974" s="27">
        <v>0.158</v>
      </c>
      <c r="M4974" s="45">
        <f>IF(Measurements!L4971&lt;J$5,(J$6-Measurements!L4971)*((M$2-M$2*M$3-M$2*M$4)/J$4/24),0)</f>
        <v>0</v>
      </c>
      <c r="N4974" s="45">
        <f t="shared" si="130"/>
        <v>132.18936750504147</v>
      </c>
      <c r="O4974" s="140">
        <v>6259</v>
      </c>
    </row>
    <row r="4975" spans="1:15" x14ac:dyDescent="0.25">
      <c r="A4975" s="99">
        <v>43672.958333333336</v>
      </c>
      <c r="B4975" s="27">
        <v>4968</v>
      </c>
      <c r="C4975" s="50"/>
      <c r="D4975" s="27"/>
      <c r="L4975" s="27">
        <v>0.1017</v>
      </c>
      <c r="M4975" s="45">
        <f>IF(Measurements!L4972&lt;J$5,(J$6-Measurements!L4972)*((M$2-M$2*M$3-M$2*M$4)/J$4/24),0)</f>
        <v>0</v>
      </c>
      <c r="N4975" s="45">
        <f t="shared" si="130"/>
        <v>101.33273632687519</v>
      </c>
      <c r="O4975" s="140">
        <v>7099</v>
      </c>
    </row>
    <row r="4976" spans="1:15" x14ac:dyDescent="0.25">
      <c r="A4976" s="99">
        <v>43673</v>
      </c>
      <c r="B4976" s="27">
        <v>4969</v>
      </c>
      <c r="C4976" s="50"/>
      <c r="D4976" s="27"/>
      <c r="E4976" s="45">
        <f>+IF((MIN(Measurements!G4973:G4996)+MAX(Measurements!G4973:G4996))/2&gt;=E$5,0,E$6-(MIN(Measurements!G4973:G4996)+MAX(Measurements!G4973:G4996))/2)</f>
        <v>0</v>
      </c>
      <c r="F4976" s="45">
        <f>+IF((MIN(Measurements!H4973:H4996)+MAX(Measurements!H4973:H4996))/2&gt;=F$5,0,F$6-(MIN(Measurements!H4973:H4996)+MAX(Measurements!H4973:H4996))/2)</f>
        <v>0</v>
      </c>
      <c r="G4976" s="45">
        <f>+IF((MIN(Measurements!I4973:I4996)+MAX(Measurements!I4973:I4996))/2&gt;=G$5,0,G$6-(MIN(Measurements!I4973:I4996)+MAX(Measurements!I4973:I4996))/2)</f>
        <v>0</v>
      </c>
      <c r="H4976" s="45">
        <f>+IF((MIN(Measurements!J4973:J4996)+MAX(Measurements!J4973:J4996))/2&gt;=H$5,0,H$6-(MIN(Measurements!J4973:J4996)+MAX(Measurements!J4973:J4996))/2)</f>
        <v>0</v>
      </c>
      <c r="I4976" s="45">
        <f>+IF((MIN(Measurements!K4973:K4996)+MAX(Measurements!K4973:K4996))/2&gt;=I$5,0,I$6-(MIN(Measurements!K4973:K4996)+MAX(Measurements!K4973:K4996))/2)</f>
        <v>0</v>
      </c>
      <c r="J4976" s="45">
        <f>+IF((MIN(Measurements!L4973:L4996)+MAX(Measurements!L4973:L4996))/2&gt;=J$5,0,J$6-(MIN(Measurements!L4973:L4996)+MAX(Measurements!L4973:L4996))/2)</f>
        <v>0</v>
      </c>
      <c r="L4976" s="27">
        <v>5.2600000000000001E-2</v>
      </c>
      <c r="M4976" s="45">
        <f>IF(Measurements!L4973&lt;J$5,(J$6-Measurements!L4973)*((M$2-M$2*M$3-M$2*M$4)/J$4/24),0)</f>
        <v>0</v>
      </c>
      <c r="N4976" s="45">
        <f t="shared" si="130"/>
        <v>74.422246258527679</v>
      </c>
      <c r="O4976" s="140">
        <v>8369</v>
      </c>
    </row>
    <row r="4977" spans="1:15" x14ac:dyDescent="0.25">
      <c r="A4977" s="99">
        <v>43673.041666666664</v>
      </c>
      <c r="B4977" s="27">
        <v>4970</v>
      </c>
      <c r="C4977" s="50"/>
      <c r="D4977" s="27"/>
      <c r="L4977" s="27">
        <v>2.3699999999999999E-2</v>
      </c>
      <c r="M4977" s="45">
        <f>IF(Measurements!L4974&lt;J$5,(J$6-Measurements!L4974)*((M$2-M$2*M$3-M$2*M$4)/J$4/24),0)</f>
        <v>0</v>
      </c>
      <c r="N4977" s="45">
        <f t="shared" si="130"/>
        <v>58.582874303838416</v>
      </c>
      <c r="O4977" s="140">
        <v>8634</v>
      </c>
    </row>
    <row r="4978" spans="1:15" x14ac:dyDescent="0.25">
      <c r="A4978" s="99">
        <v>43673.083333333336</v>
      </c>
      <c r="B4978" s="27">
        <v>4971</v>
      </c>
      <c r="C4978" s="50"/>
      <c r="D4978" s="27"/>
      <c r="L4978" s="27">
        <v>1.61E-2</v>
      </c>
      <c r="M4978" s="45">
        <f>IF(Measurements!L4975&lt;J$5,(J$6-Measurements!L4975)*((M$2-M$2*M$3-M$2*M$4)/J$4/24),0)</f>
        <v>0</v>
      </c>
      <c r="N4978" s="45">
        <f t="shared" si="130"/>
        <v>54.417503132363038</v>
      </c>
      <c r="O4978" s="140">
        <v>8756</v>
      </c>
    </row>
    <row r="4979" spans="1:15" x14ac:dyDescent="0.25">
      <c r="A4979" s="99">
        <v>43673.125</v>
      </c>
      <c r="B4979" s="27">
        <v>4972</v>
      </c>
      <c r="C4979" s="50"/>
      <c r="D4979" s="27"/>
      <c r="L4979" s="27">
        <v>2.87E-2</v>
      </c>
      <c r="M4979" s="45">
        <f>IF(Measurements!L4976&lt;J$5,(J$6-Measurements!L4976)*((M$2-M$2*M$3-M$2*M$4)/J$4/24),0)</f>
        <v>0</v>
      </c>
      <c r="N4979" s="45">
        <f t="shared" si="130"/>
        <v>61.323250074545903</v>
      </c>
      <c r="O4979" s="140">
        <v>8571</v>
      </c>
    </row>
    <row r="4980" spans="1:15" x14ac:dyDescent="0.25">
      <c r="A4980" s="99">
        <v>43673.166666666664</v>
      </c>
      <c r="B4980" s="27">
        <v>4973</v>
      </c>
      <c r="C4980" s="50"/>
      <c r="D4980" s="27"/>
      <c r="L4980" s="27">
        <v>6.2E-2</v>
      </c>
      <c r="M4980" s="45">
        <f>IF(Measurements!L4977&lt;J$5,(J$6-Measurements!L4977)*((M$2-M$2*M$3-M$2*M$4)/J$4/24),0)</f>
        <v>0</v>
      </c>
      <c r="N4980" s="45">
        <f t="shared" si="130"/>
        <v>79.574152707457756</v>
      </c>
      <c r="O4980" s="140">
        <v>8186</v>
      </c>
    </row>
    <row r="4981" spans="1:15" x14ac:dyDescent="0.25">
      <c r="A4981" s="99">
        <v>43673.208333333336</v>
      </c>
      <c r="B4981" s="27">
        <v>4974</v>
      </c>
      <c r="C4981" s="50"/>
      <c r="D4981" s="27"/>
      <c r="L4981" s="27">
        <v>0.11169999999999999</v>
      </c>
      <c r="M4981" s="45">
        <f>IF(Measurements!L4978&lt;J$5,(J$6-Measurements!L4978)*((M$2-M$2*M$3-M$2*M$4)/J$4/24),0)</f>
        <v>0</v>
      </c>
      <c r="N4981" s="45">
        <f t="shared" si="130"/>
        <v>106.81348786829015</v>
      </c>
      <c r="O4981" s="140">
        <v>6905</v>
      </c>
    </row>
    <row r="4982" spans="1:15" x14ac:dyDescent="0.25">
      <c r="A4982" s="99">
        <v>43673.25</v>
      </c>
      <c r="B4982" s="27">
        <v>4975</v>
      </c>
      <c r="C4982" s="50"/>
      <c r="D4982" s="27"/>
      <c r="L4982" s="27">
        <v>0.1613</v>
      </c>
      <c r="M4982" s="45">
        <f>IF(Measurements!L4979&lt;J$5,(J$6-Measurements!L4979)*((M$2-M$2*M$3-M$2*M$4)/J$4/24),0)</f>
        <v>0</v>
      </c>
      <c r="N4982" s="45">
        <f t="shared" si="130"/>
        <v>133.99801551370842</v>
      </c>
      <c r="O4982" s="140">
        <v>6166</v>
      </c>
    </row>
    <row r="4983" spans="1:15" x14ac:dyDescent="0.25">
      <c r="A4983" s="99">
        <v>43673.291666666664</v>
      </c>
      <c r="B4983" s="27">
        <v>4976</v>
      </c>
      <c r="C4983" s="50"/>
      <c r="D4983" s="27"/>
      <c r="L4983" s="27">
        <v>0.188</v>
      </c>
      <c r="M4983" s="45">
        <f>IF(Measurements!L4980&lt;J$5,(J$6-Measurements!L4980)*((M$2-M$2*M$3-M$2*M$4)/J$4/24),0)</f>
        <v>0</v>
      </c>
      <c r="N4983" s="45">
        <f t="shared" si="130"/>
        <v>148.6316221292864</v>
      </c>
      <c r="O4983" s="140">
        <v>5814</v>
      </c>
    </row>
    <row r="4984" spans="1:15" x14ac:dyDescent="0.25">
      <c r="A4984" s="99">
        <v>43673.333333333336</v>
      </c>
      <c r="B4984" s="27">
        <v>4977</v>
      </c>
      <c r="C4984" s="50"/>
      <c r="D4984" s="27"/>
      <c r="L4984" s="27">
        <v>0.1807</v>
      </c>
      <c r="M4984" s="45">
        <f>IF(Measurements!L4981&lt;J$5,(J$6-Measurements!L4981)*((M$2-M$2*M$3-M$2*M$4)/J$4/24),0)</f>
        <v>0</v>
      </c>
      <c r="N4984" s="45">
        <f t="shared" si="130"/>
        <v>144.63067350405345</v>
      </c>
      <c r="O4984" s="140">
        <v>5943</v>
      </c>
    </row>
    <row r="4985" spans="1:15" x14ac:dyDescent="0.25">
      <c r="A4985" s="99">
        <v>43673.375</v>
      </c>
      <c r="B4985" s="27">
        <v>4978</v>
      </c>
      <c r="C4985" s="50"/>
      <c r="D4985" s="27"/>
      <c r="L4985" s="27">
        <v>0.14949999999999999</v>
      </c>
      <c r="M4985" s="45">
        <f>IF(Measurements!L4982&lt;J$5,(J$6-Measurements!L4982)*((M$2-M$2*M$3-M$2*M$4)/J$4/24),0)</f>
        <v>0</v>
      </c>
      <c r="N4985" s="45">
        <f t="shared" si="130"/>
        <v>127.53072869483876</v>
      </c>
      <c r="O4985" s="140">
        <v>6321</v>
      </c>
    </row>
    <row r="4986" spans="1:15" x14ac:dyDescent="0.25">
      <c r="A4986" s="99">
        <v>43673.416666666664</v>
      </c>
      <c r="B4986" s="27">
        <v>4979</v>
      </c>
      <c r="C4986" s="50"/>
      <c r="D4986" s="27"/>
      <c r="L4986" s="27">
        <v>0.1147</v>
      </c>
      <c r="M4986" s="45">
        <f>IF(Measurements!L4983&lt;J$5,(J$6-Measurements!L4983)*((M$2-M$2*M$3-M$2*M$4)/J$4/24),0)</f>
        <v>0</v>
      </c>
      <c r="N4986" s="45">
        <f t="shared" si="130"/>
        <v>108.45771333071465</v>
      </c>
      <c r="O4986" s="140">
        <v>6874</v>
      </c>
    </row>
    <row r="4987" spans="1:15" x14ac:dyDescent="0.25">
      <c r="A4987" s="99">
        <v>43673.458333333336</v>
      </c>
      <c r="B4987" s="27">
        <v>4980</v>
      </c>
      <c r="C4987" s="50"/>
      <c r="D4987" s="27"/>
      <c r="L4987" s="27">
        <v>8.9200000000000002E-2</v>
      </c>
      <c r="M4987" s="45">
        <f>IF(Measurements!L4984&lt;J$5,(J$6-Measurements!L4984)*((M$2-M$2*M$3-M$2*M$4)/J$4/24),0)</f>
        <v>0</v>
      </c>
      <c r="N4987" s="45">
        <f t="shared" si="130"/>
        <v>94.481796900106474</v>
      </c>
      <c r="O4987" s="140">
        <v>7442</v>
      </c>
    </row>
    <row r="4988" spans="1:15" x14ac:dyDescent="0.25">
      <c r="A4988" s="99">
        <v>43673.5</v>
      </c>
      <c r="B4988" s="27">
        <v>4981</v>
      </c>
      <c r="C4988" s="50"/>
      <c r="D4988" s="27"/>
      <c r="L4988" s="27">
        <v>7.3599999999999999E-2</v>
      </c>
      <c r="M4988" s="45">
        <f>IF(Measurements!L4985&lt;J$5,(J$6-Measurements!L4985)*((M$2-M$2*M$3-M$2*M$4)/J$4/24),0)</f>
        <v>0</v>
      </c>
      <c r="N4988" s="45">
        <f t="shared" si="130"/>
        <v>85.931824495499114</v>
      </c>
      <c r="O4988" s="140">
        <v>7846</v>
      </c>
    </row>
    <row r="4989" spans="1:15" x14ac:dyDescent="0.25">
      <c r="A4989" s="99">
        <v>43673.541666666664</v>
      </c>
      <c r="B4989" s="27">
        <v>4982</v>
      </c>
      <c r="C4989" s="50"/>
      <c r="D4989" s="27"/>
      <c r="L4989" s="27">
        <v>6.3399999999999998E-2</v>
      </c>
      <c r="M4989" s="45">
        <f>IF(Measurements!L4986&lt;J$5,(J$6-Measurements!L4986)*((M$2-M$2*M$3-M$2*M$4)/J$4/24),0)</f>
        <v>0</v>
      </c>
      <c r="N4989" s="45">
        <f t="shared" si="130"/>
        <v>80.341457923255859</v>
      </c>
      <c r="O4989" s="140">
        <v>8155</v>
      </c>
    </row>
    <row r="4990" spans="1:15" x14ac:dyDescent="0.25">
      <c r="A4990" s="99">
        <v>43673.583333333336</v>
      </c>
      <c r="B4990" s="27">
        <v>4983</v>
      </c>
      <c r="C4990" s="50"/>
      <c r="D4990" s="27"/>
      <c r="L4990" s="27">
        <v>5.7000000000000002E-2</v>
      </c>
      <c r="M4990" s="45">
        <f>IF(Measurements!L4987&lt;J$5,(J$6-Measurements!L4987)*((M$2-M$2*M$3-M$2*M$4)/J$4/24),0)</f>
        <v>0</v>
      </c>
      <c r="N4990" s="45">
        <f t="shared" si="130"/>
        <v>76.833776936750269</v>
      </c>
      <c r="O4990" s="140">
        <v>8279</v>
      </c>
    </row>
    <row r="4991" spans="1:15" x14ac:dyDescent="0.25">
      <c r="A4991" s="99">
        <v>43673.625</v>
      </c>
      <c r="B4991" s="27">
        <v>4984</v>
      </c>
      <c r="C4991" s="50"/>
      <c r="D4991" s="27"/>
      <c r="L4991" s="27">
        <v>5.6599999999999998E-2</v>
      </c>
      <c r="M4991" s="45">
        <f>IF(Measurements!L4988&lt;J$5,(J$6-Measurements!L4988)*((M$2-M$2*M$3-M$2*M$4)/J$4/24),0)</f>
        <v>0</v>
      </c>
      <c r="N4991" s="45">
        <f t="shared" si="130"/>
        <v>76.614546875093666</v>
      </c>
      <c r="O4991" s="140">
        <v>8310</v>
      </c>
    </row>
    <row r="4992" spans="1:15" x14ac:dyDescent="0.25">
      <c r="A4992" s="99">
        <v>43673.666666666664</v>
      </c>
      <c r="B4992" s="27">
        <v>4985</v>
      </c>
      <c r="C4992" s="50"/>
      <c r="D4992" s="27"/>
      <c r="L4992" s="27">
        <v>6.6199999999999995E-2</v>
      </c>
      <c r="M4992" s="45">
        <f>IF(Measurements!L4989&lt;J$5,(J$6-Measurements!L4989)*((M$2-M$2*M$3-M$2*M$4)/J$4/24),0)</f>
        <v>0</v>
      </c>
      <c r="N4992" s="45">
        <f t="shared" si="130"/>
        <v>81.876068354852038</v>
      </c>
      <c r="O4992" s="140">
        <v>8094</v>
      </c>
    </row>
    <row r="4993" spans="1:15" x14ac:dyDescent="0.25">
      <c r="A4993" s="99">
        <v>43673.708333333336</v>
      </c>
      <c r="B4993" s="27">
        <v>4986</v>
      </c>
      <c r="C4993" s="50"/>
      <c r="D4993" s="27"/>
      <c r="L4993" s="27">
        <v>8.9700000000000002E-2</v>
      </c>
      <c r="M4993" s="45">
        <f>IF(Measurements!L4990&lt;J$5,(J$6-Measurements!L4990)*((M$2-M$2*M$3-M$2*M$4)/J$4/24),0)</f>
        <v>0</v>
      </c>
      <c r="N4993" s="45">
        <f t="shared" si="130"/>
        <v>94.755834477177217</v>
      </c>
      <c r="O4993" s="140">
        <v>7351</v>
      </c>
    </row>
    <row r="4994" spans="1:15" x14ac:dyDescent="0.25">
      <c r="A4994" s="99">
        <v>43673.75</v>
      </c>
      <c r="B4994" s="27">
        <v>4987</v>
      </c>
      <c r="C4994" s="50"/>
      <c r="D4994" s="27"/>
      <c r="L4994" s="27">
        <v>0.12759999999999999</v>
      </c>
      <c r="M4994" s="45">
        <f>IF(Measurements!L4991&lt;J$5,(J$6-Measurements!L4991)*((M$2-M$2*M$3-M$2*M$4)/J$4/24),0)</f>
        <v>0</v>
      </c>
      <c r="N4994" s="45">
        <f t="shared" si="130"/>
        <v>115.52788281913996</v>
      </c>
      <c r="O4994" s="140">
        <v>6619</v>
      </c>
    </row>
    <row r="4995" spans="1:15" x14ac:dyDescent="0.25">
      <c r="A4995" s="99">
        <v>43673.791666666664</v>
      </c>
      <c r="B4995" s="27">
        <v>4988</v>
      </c>
      <c r="C4995" s="50"/>
      <c r="D4995" s="27"/>
      <c r="L4995" s="27">
        <v>0.1711</v>
      </c>
      <c r="M4995" s="45">
        <f>IF(Measurements!L4992&lt;J$5,(J$6-Measurements!L4992)*((M$2-M$2*M$3-M$2*M$4)/J$4/24),0)</f>
        <v>0</v>
      </c>
      <c r="N4995" s="45">
        <f t="shared" si="130"/>
        <v>139.36915202429509</v>
      </c>
      <c r="O4995" s="140">
        <v>6039</v>
      </c>
    </row>
    <row r="4996" spans="1:15" x14ac:dyDescent="0.25">
      <c r="A4996" s="99">
        <v>43673.833333333336</v>
      </c>
      <c r="B4996" s="27">
        <v>4989</v>
      </c>
      <c r="C4996" s="50"/>
      <c r="D4996" s="27"/>
      <c r="L4996" s="27">
        <v>0.2009</v>
      </c>
      <c r="M4996" s="45">
        <f>IF(Measurements!L4993&lt;J$5,(J$6-Measurements!L4993)*((M$2-M$2*M$3-M$2*M$4)/J$4/24),0)</f>
        <v>0</v>
      </c>
      <c r="N4996" s="45">
        <f t="shared" si="130"/>
        <v>155.70179161771171</v>
      </c>
      <c r="O4996" s="140">
        <v>5618</v>
      </c>
    </row>
    <row r="4997" spans="1:15" x14ac:dyDescent="0.25">
      <c r="A4997" s="99">
        <v>43673.875</v>
      </c>
      <c r="B4997" s="27">
        <v>4990</v>
      </c>
      <c r="C4997" s="50"/>
      <c r="D4997" s="27"/>
      <c r="L4997" s="27">
        <v>0.1973</v>
      </c>
      <c r="M4997" s="45">
        <f>IF(Measurements!L4994&lt;J$5,(J$6-Measurements!L4994)*((M$2-M$2*M$3-M$2*M$4)/J$4/24),0)</f>
        <v>0</v>
      </c>
      <c r="N4997" s="45">
        <f t="shared" si="130"/>
        <v>153.72872106280232</v>
      </c>
      <c r="O4997" s="140">
        <v>5665</v>
      </c>
    </row>
    <row r="4998" spans="1:15" x14ac:dyDescent="0.25">
      <c r="A4998" s="99">
        <v>43673.916666666664</v>
      </c>
      <c r="B4998" s="27">
        <v>4991</v>
      </c>
      <c r="C4998" s="50"/>
      <c r="D4998" s="27"/>
      <c r="L4998" s="27">
        <v>0.158</v>
      </c>
      <c r="M4998" s="45">
        <f>IF(Measurements!L4995&lt;J$5,(J$6-Measurements!L4995)*((M$2-M$2*M$3-M$2*M$4)/J$4/24),0)</f>
        <v>0</v>
      </c>
      <c r="N4998" s="45">
        <f t="shared" si="130"/>
        <v>132.18936750504147</v>
      </c>
      <c r="O4998" s="140">
        <v>6260</v>
      </c>
    </row>
    <row r="4999" spans="1:15" x14ac:dyDescent="0.25">
      <c r="A4999" s="99">
        <v>43673.958333333336</v>
      </c>
      <c r="B4999" s="27">
        <v>4992</v>
      </c>
      <c r="C4999" s="50"/>
      <c r="D4999" s="27"/>
      <c r="L4999" s="27">
        <v>0.1017</v>
      </c>
      <c r="M4999" s="45">
        <f>IF(Measurements!L4996&lt;J$5,(J$6-Measurements!L4996)*((M$2-M$2*M$3-M$2*M$4)/J$4/24),0)</f>
        <v>0</v>
      </c>
      <c r="N4999" s="45">
        <f t="shared" si="130"/>
        <v>101.33273632687519</v>
      </c>
      <c r="O4999" s="140">
        <v>7100</v>
      </c>
    </row>
    <row r="5000" spans="1:15" x14ac:dyDescent="0.25">
      <c r="A5000" s="99">
        <v>43674</v>
      </c>
      <c r="B5000" s="27">
        <v>4993</v>
      </c>
      <c r="C5000" s="50"/>
      <c r="D5000" s="27"/>
      <c r="E5000" s="45">
        <f>+IF((MIN(Measurements!G4997:G5020)+MAX(Measurements!G4997:G5020))/2&gt;=E$5,0,E$6-(MIN(Measurements!G4997:G5020)+MAX(Measurements!G4997:G5020))/2)</f>
        <v>0</v>
      </c>
      <c r="F5000" s="45">
        <f>+IF((MIN(Measurements!H4997:H5020)+MAX(Measurements!H4997:H5020))/2&gt;=F$5,0,F$6-(MIN(Measurements!H4997:H5020)+MAX(Measurements!H4997:H5020))/2)</f>
        <v>0</v>
      </c>
      <c r="G5000" s="45">
        <f>+IF((MIN(Measurements!I4997:I5020)+MAX(Measurements!I4997:I5020))/2&gt;=G$5,0,G$6-(MIN(Measurements!I4997:I5020)+MAX(Measurements!I4997:I5020))/2)</f>
        <v>0</v>
      </c>
      <c r="H5000" s="45">
        <f>+IF((MIN(Measurements!J4997:J5020)+MAX(Measurements!J4997:J5020))/2&gt;=H$5,0,H$6-(MIN(Measurements!J4997:J5020)+MAX(Measurements!J4997:J5020))/2)</f>
        <v>0</v>
      </c>
      <c r="I5000" s="45">
        <f>+IF((MIN(Measurements!K4997:K5020)+MAX(Measurements!K4997:K5020))/2&gt;=I$5,0,I$6-(MIN(Measurements!K4997:K5020)+MAX(Measurements!K4997:K5020))/2)</f>
        <v>0</v>
      </c>
      <c r="J5000" s="45">
        <f>+IF((MIN(Measurements!L4997:L5020)+MAX(Measurements!L4997:L5020))/2&gt;=J$5,0,J$6-(MIN(Measurements!L4997:L5020)+MAX(Measurements!L4997:L5020))/2)</f>
        <v>0</v>
      </c>
      <c r="L5000" s="27">
        <v>5.2600000000000001E-2</v>
      </c>
      <c r="M5000" s="45">
        <f>IF(Measurements!L4997&lt;J$5,(J$6-Measurements!L4997)*((M$2-M$2*M$3-M$2*M$4)/J$4/24),0)</f>
        <v>0</v>
      </c>
      <c r="N5000" s="45">
        <f t="shared" si="130"/>
        <v>74.422246258527679</v>
      </c>
      <c r="O5000" s="140">
        <v>8370</v>
      </c>
    </row>
    <row r="5001" spans="1:15" x14ac:dyDescent="0.25">
      <c r="A5001" s="99">
        <v>43674.041666666664</v>
      </c>
      <c r="B5001" s="27">
        <v>4994</v>
      </c>
      <c r="C5001" s="50"/>
      <c r="D5001" s="27"/>
      <c r="L5001" s="27">
        <v>2.3699999999999999E-2</v>
      </c>
      <c r="M5001" s="45">
        <f>IF(Measurements!L4998&lt;J$5,(J$6-Measurements!L4998)*((M$2-M$2*M$3-M$2*M$4)/J$4/24),0)</f>
        <v>0</v>
      </c>
      <c r="N5001" s="45">
        <f t="shared" ref="N5001:N5064" si="131">+M5001+$L5001*M$2*M$3/$M$6+M$5</f>
        <v>58.582874303838416</v>
      </c>
      <c r="O5001" s="140">
        <v>8635</v>
      </c>
    </row>
    <row r="5002" spans="1:15" x14ac:dyDescent="0.25">
      <c r="A5002" s="99">
        <v>43674.083333333336</v>
      </c>
      <c r="B5002" s="27">
        <v>4995</v>
      </c>
      <c r="C5002" s="50"/>
      <c r="D5002" s="27"/>
      <c r="L5002" s="27">
        <v>1.61E-2</v>
      </c>
      <c r="M5002" s="45">
        <f>IF(Measurements!L4999&lt;J$5,(J$6-Measurements!L4999)*((M$2-M$2*M$3-M$2*M$4)/J$4/24),0)</f>
        <v>0</v>
      </c>
      <c r="N5002" s="45">
        <f t="shared" si="131"/>
        <v>54.417503132363038</v>
      </c>
      <c r="O5002" s="140">
        <v>8757</v>
      </c>
    </row>
    <row r="5003" spans="1:15" x14ac:dyDescent="0.25">
      <c r="A5003" s="99">
        <v>43674.125</v>
      </c>
      <c r="B5003" s="27">
        <v>4996</v>
      </c>
      <c r="C5003" s="50"/>
      <c r="D5003" s="27"/>
      <c r="L5003" s="27">
        <v>2.87E-2</v>
      </c>
      <c r="M5003" s="45">
        <f>IF(Measurements!L5000&lt;J$5,(J$6-Measurements!L5000)*((M$2-M$2*M$3-M$2*M$4)/J$4/24),0)</f>
        <v>0</v>
      </c>
      <c r="N5003" s="45">
        <f t="shared" si="131"/>
        <v>61.323250074545903</v>
      </c>
      <c r="O5003" s="140">
        <v>8572</v>
      </c>
    </row>
    <row r="5004" spans="1:15" x14ac:dyDescent="0.25">
      <c r="A5004" s="99">
        <v>43674.166666666664</v>
      </c>
      <c r="B5004" s="27">
        <v>4997</v>
      </c>
      <c r="C5004" s="50"/>
      <c r="D5004" s="27"/>
      <c r="L5004" s="27">
        <v>6.2E-2</v>
      </c>
      <c r="M5004" s="45">
        <f>IF(Measurements!L5001&lt;J$5,(J$6-Measurements!L5001)*((M$2-M$2*M$3-M$2*M$4)/J$4/24),0)</f>
        <v>0</v>
      </c>
      <c r="N5004" s="45">
        <f t="shared" si="131"/>
        <v>79.574152707457756</v>
      </c>
      <c r="O5004" s="140">
        <v>8187</v>
      </c>
    </row>
    <row r="5005" spans="1:15" x14ac:dyDescent="0.25">
      <c r="A5005" s="99">
        <v>43674.208333333336</v>
      </c>
      <c r="B5005" s="27">
        <v>4998</v>
      </c>
      <c r="C5005" s="50"/>
      <c r="D5005" s="27"/>
      <c r="L5005" s="27">
        <v>0.11169999999999999</v>
      </c>
      <c r="M5005" s="45">
        <f>IF(Measurements!L5002&lt;J$5,(J$6-Measurements!L5002)*((M$2-M$2*M$3-M$2*M$4)/J$4/24),0)</f>
        <v>0</v>
      </c>
      <c r="N5005" s="45">
        <f t="shared" si="131"/>
        <v>106.81348786829015</v>
      </c>
      <c r="O5005" s="140">
        <v>6906</v>
      </c>
    </row>
    <row r="5006" spans="1:15" x14ac:dyDescent="0.25">
      <c r="A5006" s="99">
        <v>43674.25</v>
      </c>
      <c r="B5006" s="27">
        <v>4999</v>
      </c>
      <c r="C5006" s="50"/>
      <c r="D5006" s="27"/>
      <c r="L5006" s="27">
        <v>0.1613</v>
      </c>
      <c r="M5006" s="45">
        <f>IF(Measurements!L5003&lt;J$5,(J$6-Measurements!L5003)*((M$2-M$2*M$3-M$2*M$4)/J$4/24),0)</f>
        <v>0</v>
      </c>
      <c r="N5006" s="45">
        <f t="shared" si="131"/>
        <v>133.99801551370842</v>
      </c>
      <c r="O5006" s="140">
        <v>6167</v>
      </c>
    </row>
    <row r="5007" spans="1:15" x14ac:dyDescent="0.25">
      <c r="A5007" s="99">
        <v>43674.291666666664</v>
      </c>
      <c r="B5007" s="27">
        <v>5000</v>
      </c>
      <c r="C5007" s="50"/>
      <c r="D5007" s="27"/>
      <c r="L5007" s="27">
        <v>0.188</v>
      </c>
      <c r="M5007" s="45">
        <f>IF(Measurements!L5004&lt;J$5,(J$6-Measurements!L5004)*((M$2-M$2*M$3-M$2*M$4)/J$4/24),0)</f>
        <v>0</v>
      </c>
      <c r="N5007" s="45">
        <f t="shared" si="131"/>
        <v>148.6316221292864</v>
      </c>
      <c r="O5007" s="140">
        <v>5815</v>
      </c>
    </row>
    <row r="5008" spans="1:15" x14ac:dyDescent="0.25">
      <c r="A5008" s="99">
        <v>43674.333333333336</v>
      </c>
      <c r="B5008" s="27">
        <v>5001</v>
      </c>
      <c r="C5008" s="50"/>
      <c r="D5008" s="27"/>
      <c r="L5008" s="27">
        <v>0.1807</v>
      </c>
      <c r="M5008" s="45">
        <f>IF(Measurements!L5005&lt;J$5,(J$6-Measurements!L5005)*((M$2-M$2*M$3-M$2*M$4)/J$4/24),0)</f>
        <v>0</v>
      </c>
      <c r="N5008" s="45">
        <f t="shared" si="131"/>
        <v>144.63067350405345</v>
      </c>
      <c r="O5008" s="140">
        <v>5944</v>
      </c>
    </row>
    <row r="5009" spans="1:15" x14ac:dyDescent="0.25">
      <c r="A5009" s="99">
        <v>43674.375</v>
      </c>
      <c r="B5009" s="27">
        <v>5002</v>
      </c>
      <c r="C5009" s="50"/>
      <c r="D5009" s="27"/>
      <c r="L5009" s="27">
        <v>0.14949999999999999</v>
      </c>
      <c r="M5009" s="45">
        <f>IF(Measurements!L5006&lt;J$5,(J$6-Measurements!L5006)*((M$2-M$2*M$3-M$2*M$4)/J$4/24),0)</f>
        <v>0</v>
      </c>
      <c r="N5009" s="45">
        <f t="shared" si="131"/>
        <v>127.53072869483876</v>
      </c>
      <c r="O5009" s="140">
        <v>6322</v>
      </c>
    </row>
    <row r="5010" spans="1:15" x14ac:dyDescent="0.25">
      <c r="A5010" s="99">
        <v>43674.416666666664</v>
      </c>
      <c r="B5010" s="27">
        <v>5003</v>
      </c>
      <c r="C5010" s="50"/>
      <c r="D5010" s="27"/>
      <c r="L5010" s="27">
        <v>0.1147</v>
      </c>
      <c r="M5010" s="45">
        <f>IF(Measurements!L5007&lt;J$5,(J$6-Measurements!L5007)*((M$2-M$2*M$3-M$2*M$4)/J$4/24),0)</f>
        <v>0</v>
      </c>
      <c r="N5010" s="45">
        <f t="shared" si="131"/>
        <v>108.45771333071465</v>
      </c>
      <c r="O5010" s="140">
        <v>6875</v>
      </c>
    </row>
    <row r="5011" spans="1:15" x14ac:dyDescent="0.25">
      <c r="A5011" s="99">
        <v>43674.458333333336</v>
      </c>
      <c r="B5011" s="27">
        <v>5004</v>
      </c>
      <c r="C5011" s="50"/>
      <c r="D5011" s="27"/>
      <c r="L5011" s="27">
        <v>8.9200000000000002E-2</v>
      </c>
      <c r="M5011" s="45">
        <f>IF(Measurements!L5008&lt;J$5,(J$6-Measurements!L5008)*((M$2-M$2*M$3-M$2*M$4)/J$4/24),0)</f>
        <v>0</v>
      </c>
      <c r="N5011" s="45">
        <f t="shared" si="131"/>
        <v>94.481796900106474</v>
      </c>
      <c r="O5011" s="140">
        <v>7443</v>
      </c>
    </row>
    <row r="5012" spans="1:15" x14ac:dyDescent="0.25">
      <c r="A5012" s="99">
        <v>43674.5</v>
      </c>
      <c r="B5012" s="27">
        <v>5005</v>
      </c>
      <c r="C5012" s="50"/>
      <c r="D5012" s="27"/>
      <c r="L5012" s="27">
        <v>7.3599999999999999E-2</v>
      </c>
      <c r="M5012" s="45">
        <f>IF(Measurements!L5009&lt;J$5,(J$6-Measurements!L5009)*((M$2-M$2*M$3-M$2*M$4)/J$4/24),0)</f>
        <v>0</v>
      </c>
      <c r="N5012" s="45">
        <f t="shared" si="131"/>
        <v>85.931824495499114</v>
      </c>
      <c r="O5012" s="140">
        <v>7847</v>
      </c>
    </row>
    <row r="5013" spans="1:15" x14ac:dyDescent="0.25">
      <c r="A5013" s="99">
        <v>43674.541666666664</v>
      </c>
      <c r="B5013" s="27">
        <v>5006</v>
      </c>
      <c r="C5013" s="50"/>
      <c r="D5013" s="27"/>
      <c r="L5013" s="27">
        <v>6.3399999999999998E-2</v>
      </c>
      <c r="M5013" s="45">
        <f>IF(Measurements!L5010&lt;J$5,(J$6-Measurements!L5010)*((M$2-M$2*M$3-M$2*M$4)/J$4/24),0)</f>
        <v>0</v>
      </c>
      <c r="N5013" s="45">
        <f t="shared" si="131"/>
        <v>80.341457923255859</v>
      </c>
      <c r="O5013" s="140">
        <v>8156</v>
      </c>
    </row>
    <row r="5014" spans="1:15" x14ac:dyDescent="0.25">
      <c r="A5014" s="99">
        <v>43674.583333333336</v>
      </c>
      <c r="B5014" s="27">
        <v>5007</v>
      </c>
      <c r="C5014" s="50"/>
      <c r="D5014" s="27"/>
      <c r="L5014" s="27">
        <v>5.7000000000000002E-2</v>
      </c>
      <c r="M5014" s="45">
        <f>IF(Measurements!L5011&lt;J$5,(J$6-Measurements!L5011)*((M$2-M$2*M$3-M$2*M$4)/J$4/24),0)</f>
        <v>0</v>
      </c>
      <c r="N5014" s="45">
        <f t="shared" si="131"/>
        <v>76.833776936750269</v>
      </c>
      <c r="O5014" s="140">
        <v>8280</v>
      </c>
    </row>
    <row r="5015" spans="1:15" x14ac:dyDescent="0.25">
      <c r="A5015" s="99">
        <v>43674.625</v>
      </c>
      <c r="B5015" s="27">
        <v>5008</v>
      </c>
      <c r="C5015" s="50"/>
      <c r="D5015" s="27"/>
      <c r="L5015" s="27">
        <v>5.6599999999999998E-2</v>
      </c>
      <c r="M5015" s="45">
        <f>IF(Measurements!L5012&lt;J$5,(J$6-Measurements!L5012)*((M$2-M$2*M$3-M$2*M$4)/J$4/24),0)</f>
        <v>0</v>
      </c>
      <c r="N5015" s="45">
        <f t="shared" si="131"/>
        <v>76.614546875093666</v>
      </c>
      <c r="O5015" s="140">
        <v>8311</v>
      </c>
    </row>
    <row r="5016" spans="1:15" x14ac:dyDescent="0.25">
      <c r="A5016" s="99">
        <v>43674.666666666664</v>
      </c>
      <c r="B5016" s="27">
        <v>5009</v>
      </c>
      <c r="C5016" s="50"/>
      <c r="D5016" s="27"/>
      <c r="L5016" s="27">
        <v>6.6199999999999995E-2</v>
      </c>
      <c r="M5016" s="45">
        <f>IF(Measurements!L5013&lt;J$5,(J$6-Measurements!L5013)*((M$2-M$2*M$3-M$2*M$4)/J$4/24),0)</f>
        <v>0</v>
      </c>
      <c r="N5016" s="45">
        <f t="shared" si="131"/>
        <v>81.876068354852038</v>
      </c>
      <c r="O5016" s="140">
        <v>8095</v>
      </c>
    </row>
    <row r="5017" spans="1:15" x14ac:dyDescent="0.25">
      <c r="A5017" s="99">
        <v>43674.708333333336</v>
      </c>
      <c r="B5017" s="27">
        <v>5010</v>
      </c>
      <c r="C5017" s="50"/>
      <c r="D5017" s="27"/>
      <c r="L5017" s="27">
        <v>8.9700000000000002E-2</v>
      </c>
      <c r="M5017" s="45">
        <f>IF(Measurements!L5014&lt;J$5,(J$6-Measurements!L5014)*((M$2-M$2*M$3-M$2*M$4)/J$4/24),0)</f>
        <v>0</v>
      </c>
      <c r="N5017" s="45">
        <f t="shared" si="131"/>
        <v>94.755834477177217</v>
      </c>
      <c r="O5017" s="140">
        <v>7352</v>
      </c>
    </row>
    <row r="5018" spans="1:15" x14ac:dyDescent="0.25">
      <c r="A5018" s="99">
        <v>43674.75</v>
      </c>
      <c r="B5018" s="27">
        <v>5011</v>
      </c>
      <c r="C5018" s="50"/>
      <c r="D5018" s="27"/>
      <c r="L5018" s="27">
        <v>0.12759999999999999</v>
      </c>
      <c r="M5018" s="45">
        <f>IF(Measurements!L5015&lt;J$5,(J$6-Measurements!L5015)*((M$2-M$2*M$3-M$2*M$4)/J$4/24),0)</f>
        <v>0</v>
      </c>
      <c r="N5018" s="45">
        <f t="shared" si="131"/>
        <v>115.52788281913996</v>
      </c>
      <c r="O5018" s="140">
        <v>6620</v>
      </c>
    </row>
    <row r="5019" spans="1:15" x14ac:dyDescent="0.25">
      <c r="A5019" s="99">
        <v>43674.791666666664</v>
      </c>
      <c r="B5019" s="27">
        <v>5012</v>
      </c>
      <c r="C5019" s="50"/>
      <c r="D5019" s="27"/>
      <c r="L5019" s="27">
        <v>0.1711</v>
      </c>
      <c r="M5019" s="45">
        <f>IF(Measurements!L5016&lt;J$5,(J$6-Measurements!L5016)*((M$2-M$2*M$3-M$2*M$4)/J$4/24),0)</f>
        <v>0</v>
      </c>
      <c r="N5019" s="45">
        <f t="shared" si="131"/>
        <v>139.36915202429509</v>
      </c>
      <c r="O5019" s="140">
        <v>6040</v>
      </c>
    </row>
    <row r="5020" spans="1:15" x14ac:dyDescent="0.25">
      <c r="A5020" s="99">
        <v>43674.833333333336</v>
      </c>
      <c r="B5020" s="27">
        <v>5013</v>
      </c>
      <c r="C5020" s="50"/>
      <c r="D5020" s="27"/>
      <c r="L5020" s="27">
        <v>0.2009</v>
      </c>
      <c r="M5020" s="45">
        <f>IF(Measurements!L5017&lt;J$5,(J$6-Measurements!L5017)*((M$2-M$2*M$3-M$2*M$4)/J$4/24),0)</f>
        <v>0</v>
      </c>
      <c r="N5020" s="45">
        <f t="shared" si="131"/>
        <v>155.70179161771171</v>
      </c>
      <c r="O5020" s="140">
        <v>5619</v>
      </c>
    </row>
    <row r="5021" spans="1:15" x14ac:dyDescent="0.25">
      <c r="A5021" s="99">
        <v>43674.875</v>
      </c>
      <c r="B5021" s="27">
        <v>5014</v>
      </c>
      <c r="C5021" s="50"/>
      <c r="D5021" s="27"/>
      <c r="L5021" s="27">
        <v>0.1973</v>
      </c>
      <c r="M5021" s="45">
        <f>IF(Measurements!L5018&lt;J$5,(J$6-Measurements!L5018)*((M$2-M$2*M$3-M$2*M$4)/J$4/24),0)</f>
        <v>0</v>
      </c>
      <c r="N5021" s="45">
        <f t="shared" si="131"/>
        <v>153.72872106280232</v>
      </c>
      <c r="O5021" s="140">
        <v>5666</v>
      </c>
    </row>
    <row r="5022" spans="1:15" x14ac:dyDescent="0.25">
      <c r="A5022" s="99">
        <v>43674.916666666664</v>
      </c>
      <c r="B5022" s="27">
        <v>5015</v>
      </c>
      <c r="C5022" s="50"/>
      <c r="D5022" s="27"/>
      <c r="L5022" s="27">
        <v>0.158</v>
      </c>
      <c r="M5022" s="45">
        <f>IF(Measurements!L5019&lt;J$5,(J$6-Measurements!L5019)*((M$2-M$2*M$3-M$2*M$4)/J$4/24),0)</f>
        <v>0</v>
      </c>
      <c r="N5022" s="45">
        <f t="shared" si="131"/>
        <v>132.18936750504147</v>
      </c>
      <c r="O5022" s="140">
        <v>6261</v>
      </c>
    </row>
    <row r="5023" spans="1:15" x14ac:dyDescent="0.25">
      <c r="A5023" s="99">
        <v>43674.958333333336</v>
      </c>
      <c r="B5023" s="27">
        <v>5016</v>
      </c>
      <c r="C5023" s="50"/>
      <c r="D5023" s="27"/>
      <c r="L5023" s="27">
        <v>0.1017</v>
      </c>
      <c r="M5023" s="45">
        <f>IF(Measurements!L5020&lt;J$5,(J$6-Measurements!L5020)*((M$2-M$2*M$3-M$2*M$4)/J$4/24),0)</f>
        <v>0</v>
      </c>
      <c r="N5023" s="45">
        <f t="shared" si="131"/>
        <v>101.33273632687519</v>
      </c>
      <c r="O5023" s="140">
        <v>7101</v>
      </c>
    </row>
    <row r="5024" spans="1:15" x14ac:dyDescent="0.25">
      <c r="A5024" s="99">
        <v>43675</v>
      </c>
      <c r="B5024" s="27">
        <v>5017</v>
      </c>
      <c r="C5024" s="50"/>
      <c r="D5024" s="27"/>
      <c r="E5024" s="45">
        <f>+IF((MIN(Measurements!G5021:G5044)+MAX(Measurements!G5021:G5044))/2&gt;=E$5,0,E$6-(MIN(Measurements!G5021:G5044)+MAX(Measurements!G5021:G5044))/2)</f>
        <v>0</v>
      </c>
      <c r="F5024" s="45">
        <f>+IF((MIN(Measurements!H5021:H5044)+MAX(Measurements!H5021:H5044))/2&gt;=F$5,0,F$6-(MIN(Measurements!H5021:H5044)+MAX(Measurements!H5021:H5044))/2)</f>
        <v>0</v>
      </c>
      <c r="G5024" s="45">
        <f>+IF((MIN(Measurements!I5021:I5044)+MAX(Measurements!I5021:I5044))/2&gt;=G$5,0,G$6-(MIN(Measurements!I5021:I5044)+MAX(Measurements!I5021:I5044))/2)</f>
        <v>0</v>
      </c>
      <c r="H5024" s="45">
        <f>+IF((MIN(Measurements!J5021:J5044)+MAX(Measurements!J5021:J5044))/2&gt;=H$5,0,H$6-(MIN(Measurements!J5021:J5044)+MAX(Measurements!J5021:J5044))/2)</f>
        <v>0</v>
      </c>
      <c r="I5024" s="45">
        <f>+IF((MIN(Measurements!K5021:K5044)+MAX(Measurements!K5021:K5044))/2&gt;=I$5,0,I$6-(MIN(Measurements!K5021:K5044)+MAX(Measurements!K5021:K5044))/2)</f>
        <v>0</v>
      </c>
      <c r="J5024" s="45">
        <f>+IF((MIN(Measurements!L5021:L5044)+MAX(Measurements!L5021:L5044))/2&gt;=J$5,0,J$6-(MIN(Measurements!L5021:L5044)+MAX(Measurements!L5021:L5044))/2)</f>
        <v>0</v>
      </c>
      <c r="L5024" s="27">
        <v>5.2600000000000001E-2</v>
      </c>
      <c r="M5024" s="45">
        <f>IF(Measurements!L5021&lt;J$5,(J$6-Measurements!L5021)*((M$2-M$2*M$3-M$2*M$4)/J$4/24),0)</f>
        <v>0</v>
      </c>
      <c r="N5024" s="45">
        <f t="shared" si="131"/>
        <v>74.422246258527679</v>
      </c>
      <c r="O5024" s="140">
        <v>8371</v>
      </c>
    </row>
    <row r="5025" spans="1:15" x14ac:dyDescent="0.25">
      <c r="A5025" s="99">
        <v>43675.041666666664</v>
      </c>
      <c r="B5025" s="27">
        <v>5018</v>
      </c>
      <c r="C5025" s="50"/>
      <c r="D5025" s="27"/>
      <c r="L5025" s="27">
        <v>2.3699999999999999E-2</v>
      </c>
      <c r="M5025" s="45">
        <f>IF(Measurements!L5022&lt;J$5,(J$6-Measurements!L5022)*((M$2-M$2*M$3-M$2*M$4)/J$4/24),0)</f>
        <v>0</v>
      </c>
      <c r="N5025" s="45">
        <f t="shared" si="131"/>
        <v>58.582874303838416</v>
      </c>
      <c r="O5025" s="140">
        <v>8636</v>
      </c>
    </row>
    <row r="5026" spans="1:15" x14ac:dyDescent="0.25">
      <c r="A5026" s="99">
        <v>43675.083333333336</v>
      </c>
      <c r="B5026" s="27">
        <v>5019</v>
      </c>
      <c r="C5026" s="50"/>
      <c r="D5026" s="27"/>
      <c r="L5026" s="27">
        <v>1.61E-2</v>
      </c>
      <c r="M5026" s="45">
        <f>IF(Measurements!L5023&lt;J$5,(J$6-Measurements!L5023)*((M$2-M$2*M$3-M$2*M$4)/J$4/24),0)</f>
        <v>0</v>
      </c>
      <c r="N5026" s="45">
        <f t="shared" si="131"/>
        <v>54.417503132363038</v>
      </c>
      <c r="O5026" s="140">
        <v>8758</v>
      </c>
    </row>
    <row r="5027" spans="1:15" x14ac:dyDescent="0.25">
      <c r="A5027" s="99">
        <v>43675.125</v>
      </c>
      <c r="B5027" s="27">
        <v>5020</v>
      </c>
      <c r="C5027" s="50"/>
      <c r="D5027" s="27"/>
      <c r="L5027" s="27">
        <v>2.87E-2</v>
      </c>
      <c r="M5027" s="45">
        <f>IF(Measurements!L5024&lt;J$5,(J$6-Measurements!L5024)*((M$2-M$2*M$3-M$2*M$4)/J$4/24),0)</f>
        <v>0</v>
      </c>
      <c r="N5027" s="45">
        <f t="shared" si="131"/>
        <v>61.323250074545903</v>
      </c>
      <c r="O5027" s="140">
        <v>8573</v>
      </c>
    </row>
    <row r="5028" spans="1:15" x14ac:dyDescent="0.25">
      <c r="A5028" s="99">
        <v>43675.166666666664</v>
      </c>
      <c r="B5028" s="27">
        <v>5021</v>
      </c>
      <c r="C5028" s="50"/>
      <c r="D5028" s="27"/>
      <c r="L5028" s="27">
        <v>6.2E-2</v>
      </c>
      <c r="M5028" s="45">
        <f>IF(Measurements!L5025&lt;J$5,(J$6-Measurements!L5025)*((M$2-M$2*M$3-M$2*M$4)/J$4/24),0)</f>
        <v>0</v>
      </c>
      <c r="N5028" s="45">
        <f t="shared" si="131"/>
        <v>79.574152707457756</v>
      </c>
      <c r="O5028" s="140">
        <v>8188</v>
      </c>
    </row>
    <row r="5029" spans="1:15" x14ac:dyDescent="0.25">
      <c r="A5029" s="99">
        <v>43675.208333333336</v>
      </c>
      <c r="B5029" s="27">
        <v>5022</v>
      </c>
      <c r="C5029" s="50"/>
      <c r="D5029" s="27"/>
      <c r="L5029" s="27">
        <v>0.11169999999999999</v>
      </c>
      <c r="M5029" s="45">
        <f>IF(Measurements!L5026&lt;J$5,(J$6-Measurements!L5026)*((M$2-M$2*M$3-M$2*M$4)/J$4/24),0)</f>
        <v>0</v>
      </c>
      <c r="N5029" s="45">
        <f t="shared" si="131"/>
        <v>106.81348786829015</v>
      </c>
      <c r="O5029" s="140">
        <v>6907</v>
      </c>
    </row>
    <row r="5030" spans="1:15" x14ac:dyDescent="0.25">
      <c r="A5030" s="99">
        <v>43675.25</v>
      </c>
      <c r="B5030" s="27">
        <v>5023</v>
      </c>
      <c r="C5030" s="50"/>
      <c r="D5030" s="27"/>
      <c r="L5030" s="27">
        <v>0.1613</v>
      </c>
      <c r="M5030" s="45">
        <f>IF(Measurements!L5027&lt;J$5,(J$6-Measurements!L5027)*((M$2-M$2*M$3-M$2*M$4)/J$4/24),0)</f>
        <v>0</v>
      </c>
      <c r="N5030" s="45">
        <f t="shared" si="131"/>
        <v>133.99801551370842</v>
      </c>
      <c r="O5030" s="140">
        <v>6168</v>
      </c>
    </row>
    <row r="5031" spans="1:15" x14ac:dyDescent="0.25">
      <c r="A5031" s="99">
        <v>43675.291666666664</v>
      </c>
      <c r="B5031" s="27">
        <v>5024</v>
      </c>
      <c r="C5031" s="50"/>
      <c r="D5031" s="27"/>
      <c r="L5031" s="27">
        <v>0.188</v>
      </c>
      <c r="M5031" s="45">
        <f>IF(Measurements!L5028&lt;J$5,(J$6-Measurements!L5028)*((M$2-M$2*M$3-M$2*M$4)/J$4/24),0)</f>
        <v>0</v>
      </c>
      <c r="N5031" s="45">
        <f t="shared" si="131"/>
        <v>148.6316221292864</v>
      </c>
      <c r="O5031" s="140">
        <v>5816</v>
      </c>
    </row>
    <row r="5032" spans="1:15" x14ac:dyDescent="0.25">
      <c r="A5032" s="99">
        <v>43675.333333333336</v>
      </c>
      <c r="B5032" s="27">
        <v>5025</v>
      </c>
      <c r="C5032" s="50"/>
      <c r="D5032" s="27"/>
      <c r="L5032" s="27">
        <v>0.1807</v>
      </c>
      <c r="M5032" s="45">
        <f>IF(Measurements!L5029&lt;J$5,(J$6-Measurements!L5029)*((M$2-M$2*M$3-M$2*M$4)/J$4/24),0)</f>
        <v>0</v>
      </c>
      <c r="N5032" s="45">
        <f t="shared" si="131"/>
        <v>144.63067350405345</v>
      </c>
      <c r="O5032" s="140">
        <v>5945</v>
      </c>
    </row>
    <row r="5033" spans="1:15" x14ac:dyDescent="0.25">
      <c r="A5033" s="99">
        <v>43675.375</v>
      </c>
      <c r="B5033" s="27">
        <v>5026</v>
      </c>
      <c r="C5033" s="50"/>
      <c r="D5033" s="27"/>
      <c r="L5033" s="27">
        <v>0.14949999999999999</v>
      </c>
      <c r="M5033" s="45">
        <f>IF(Measurements!L5030&lt;J$5,(J$6-Measurements!L5030)*((M$2-M$2*M$3-M$2*M$4)/J$4/24),0)</f>
        <v>0</v>
      </c>
      <c r="N5033" s="45">
        <f t="shared" si="131"/>
        <v>127.53072869483876</v>
      </c>
      <c r="O5033" s="140">
        <v>6323</v>
      </c>
    </row>
    <row r="5034" spans="1:15" x14ac:dyDescent="0.25">
      <c r="A5034" s="99">
        <v>43675.416666666664</v>
      </c>
      <c r="B5034" s="27">
        <v>5027</v>
      </c>
      <c r="C5034" s="50"/>
      <c r="D5034" s="27"/>
      <c r="L5034" s="27">
        <v>0.1147</v>
      </c>
      <c r="M5034" s="45">
        <f>IF(Measurements!L5031&lt;J$5,(J$6-Measurements!L5031)*((M$2-M$2*M$3-M$2*M$4)/J$4/24),0)</f>
        <v>0</v>
      </c>
      <c r="N5034" s="45">
        <f t="shared" si="131"/>
        <v>108.45771333071465</v>
      </c>
      <c r="O5034" s="140">
        <v>6876</v>
      </c>
    </row>
    <row r="5035" spans="1:15" x14ac:dyDescent="0.25">
      <c r="A5035" s="99">
        <v>43675.458333333336</v>
      </c>
      <c r="B5035" s="27">
        <v>5028</v>
      </c>
      <c r="C5035" s="50"/>
      <c r="D5035" s="27"/>
      <c r="L5035" s="27">
        <v>8.9200000000000002E-2</v>
      </c>
      <c r="M5035" s="45">
        <f>IF(Measurements!L5032&lt;J$5,(J$6-Measurements!L5032)*((M$2-M$2*M$3-M$2*M$4)/J$4/24),0)</f>
        <v>0</v>
      </c>
      <c r="N5035" s="45">
        <f t="shared" si="131"/>
        <v>94.481796900106474</v>
      </c>
      <c r="O5035" s="140">
        <v>7444</v>
      </c>
    </row>
    <row r="5036" spans="1:15" x14ac:dyDescent="0.25">
      <c r="A5036" s="99">
        <v>43675.5</v>
      </c>
      <c r="B5036" s="27">
        <v>5029</v>
      </c>
      <c r="C5036" s="50"/>
      <c r="D5036" s="27"/>
      <c r="L5036" s="27">
        <v>7.3599999999999999E-2</v>
      </c>
      <c r="M5036" s="45">
        <f>IF(Measurements!L5033&lt;J$5,(J$6-Measurements!L5033)*((M$2-M$2*M$3-M$2*M$4)/J$4/24),0)</f>
        <v>0</v>
      </c>
      <c r="N5036" s="45">
        <f t="shared" si="131"/>
        <v>85.931824495499114</v>
      </c>
      <c r="O5036" s="140">
        <v>7848</v>
      </c>
    </row>
    <row r="5037" spans="1:15" x14ac:dyDescent="0.25">
      <c r="A5037" s="99">
        <v>43675.541666666664</v>
      </c>
      <c r="B5037" s="27">
        <v>5030</v>
      </c>
      <c r="C5037" s="50"/>
      <c r="D5037" s="27"/>
      <c r="L5037" s="27">
        <v>6.3399999999999998E-2</v>
      </c>
      <c r="M5037" s="45">
        <f>IF(Measurements!L5034&lt;J$5,(J$6-Measurements!L5034)*((M$2-M$2*M$3-M$2*M$4)/J$4/24),0)</f>
        <v>0</v>
      </c>
      <c r="N5037" s="45">
        <f t="shared" si="131"/>
        <v>80.341457923255859</v>
      </c>
      <c r="O5037" s="140">
        <v>8157</v>
      </c>
    </row>
    <row r="5038" spans="1:15" x14ac:dyDescent="0.25">
      <c r="A5038" s="99">
        <v>43675.583333333336</v>
      </c>
      <c r="B5038" s="27">
        <v>5031</v>
      </c>
      <c r="C5038" s="50"/>
      <c r="D5038" s="27"/>
      <c r="L5038" s="27">
        <v>5.7000000000000002E-2</v>
      </c>
      <c r="M5038" s="45">
        <f>IF(Measurements!L5035&lt;J$5,(J$6-Measurements!L5035)*((M$2-M$2*M$3-M$2*M$4)/J$4/24),0)</f>
        <v>0</v>
      </c>
      <c r="N5038" s="45">
        <f t="shared" si="131"/>
        <v>76.833776936750269</v>
      </c>
      <c r="O5038" s="140">
        <v>8281</v>
      </c>
    </row>
    <row r="5039" spans="1:15" x14ac:dyDescent="0.25">
      <c r="A5039" s="99">
        <v>43675.625</v>
      </c>
      <c r="B5039" s="27">
        <v>5032</v>
      </c>
      <c r="C5039" s="50"/>
      <c r="D5039" s="27"/>
      <c r="L5039" s="27">
        <v>5.6599999999999998E-2</v>
      </c>
      <c r="M5039" s="45">
        <f>IF(Measurements!L5036&lt;J$5,(J$6-Measurements!L5036)*((M$2-M$2*M$3-M$2*M$4)/J$4/24),0)</f>
        <v>0</v>
      </c>
      <c r="N5039" s="45">
        <f t="shared" si="131"/>
        <v>76.614546875093666</v>
      </c>
      <c r="O5039" s="140">
        <v>8312</v>
      </c>
    </row>
    <row r="5040" spans="1:15" x14ac:dyDescent="0.25">
      <c r="A5040" s="99">
        <v>43675.666666666664</v>
      </c>
      <c r="B5040" s="27">
        <v>5033</v>
      </c>
      <c r="C5040" s="50"/>
      <c r="D5040" s="27"/>
      <c r="L5040" s="27">
        <v>6.6199999999999995E-2</v>
      </c>
      <c r="M5040" s="45">
        <f>IF(Measurements!L5037&lt;J$5,(J$6-Measurements!L5037)*((M$2-M$2*M$3-M$2*M$4)/J$4/24),0)</f>
        <v>0</v>
      </c>
      <c r="N5040" s="45">
        <f t="shared" si="131"/>
        <v>81.876068354852038</v>
      </c>
      <c r="O5040" s="140">
        <v>8096</v>
      </c>
    </row>
    <row r="5041" spans="1:15" x14ac:dyDescent="0.25">
      <c r="A5041" s="99">
        <v>43675.708333333336</v>
      </c>
      <c r="B5041" s="27">
        <v>5034</v>
      </c>
      <c r="C5041" s="50"/>
      <c r="D5041" s="27"/>
      <c r="L5041" s="27">
        <v>8.9700000000000002E-2</v>
      </c>
      <c r="M5041" s="45">
        <f>IF(Measurements!L5038&lt;J$5,(J$6-Measurements!L5038)*((M$2-M$2*M$3-M$2*M$4)/J$4/24),0)</f>
        <v>0</v>
      </c>
      <c r="N5041" s="45">
        <f t="shared" si="131"/>
        <v>94.755834477177217</v>
      </c>
      <c r="O5041" s="140">
        <v>7353</v>
      </c>
    </row>
    <row r="5042" spans="1:15" x14ac:dyDescent="0.25">
      <c r="A5042" s="99">
        <v>43675.75</v>
      </c>
      <c r="B5042" s="27">
        <v>5035</v>
      </c>
      <c r="C5042" s="50"/>
      <c r="D5042" s="27"/>
      <c r="L5042" s="27">
        <v>0.12759999999999999</v>
      </c>
      <c r="M5042" s="45">
        <f>IF(Measurements!L5039&lt;J$5,(J$6-Measurements!L5039)*((M$2-M$2*M$3-M$2*M$4)/J$4/24),0)</f>
        <v>0</v>
      </c>
      <c r="N5042" s="45">
        <f t="shared" si="131"/>
        <v>115.52788281913996</v>
      </c>
      <c r="O5042" s="140">
        <v>6621</v>
      </c>
    </row>
    <row r="5043" spans="1:15" x14ac:dyDescent="0.25">
      <c r="A5043" s="99">
        <v>43675.791666666664</v>
      </c>
      <c r="B5043" s="27">
        <v>5036</v>
      </c>
      <c r="C5043" s="50"/>
      <c r="D5043" s="27"/>
      <c r="L5043" s="27">
        <v>0.1711</v>
      </c>
      <c r="M5043" s="45">
        <f>IF(Measurements!L5040&lt;J$5,(J$6-Measurements!L5040)*((M$2-M$2*M$3-M$2*M$4)/J$4/24),0)</f>
        <v>0</v>
      </c>
      <c r="N5043" s="45">
        <f t="shared" si="131"/>
        <v>139.36915202429509</v>
      </c>
      <c r="O5043" s="140">
        <v>6041</v>
      </c>
    </row>
    <row r="5044" spans="1:15" x14ac:dyDescent="0.25">
      <c r="A5044" s="99">
        <v>43675.833333333336</v>
      </c>
      <c r="B5044" s="27">
        <v>5037</v>
      </c>
      <c r="C5044" s="50"/>
      <c r="D5044" s="27"/>
      <c r="L5044" s="27">
        <v>0.2009</v>
      </c>
      <c r="M5044" s="45">
        <f>IF(Measurements!L5041&lt;J$5,(J$6-Measurements!L5041)*((M$2-M$2*M$3-M$2*M$4)/J$4/24),0)</f>
        <v>0</v>
      </c>
      <c r="N5044" s="45">
        <f t="shared" si="131"/>
        <v>155.70179161771171</v>
      </c>
      <c r="O5044" s="140">
        <v>5620</v>
      </c>
    </row>
    <row r="5045" spans="1:15" x14ac:dyDescent="0.25">
      <c r="A5045" s="99">
        <v>43675.875</v>
      </c>
      <c r="B5045" s="27">
        <v>5038</v>
      </c>
      <c r="C5045" s="50"/>
      <c r="D5045" s="27"/>
      <c r="L5045" s="27">
        <v>0.1973</v>
      </c>
      <c r="M5045" s="45">
        <f>IF(Measurements!L5042&lt;J$5,(J$6-Measurements!L5042)*((M$2-M$2*M$3-M$2*M$4)/J$4/24),0)</f>
        <v>0</v>
      </c>
      <c r="N5045" s="45">
        <f t="shared" si="131"/>
        <v>153.72872106280232</v>
      </c>
      <c r="O5045" s="140">
        <v>5667</v>
      </c>
    </row>
    <row r="5046" spans="1:15" x14ac:dyDescent="0.25">
      <c r="A5046" s="99">
        <v>43675.916666666664</v>
      </c>
      <c r="B5046" s="27">
        <v>5039</v>
      </c>
      <c r="C5046" s="50"/>
      <c r="D5046" s="27"/>
      <c r="L5046" s="27">
        <v>0.158</v>
      </c>
      <c r="M5046" s="45">
        <f>IF(Measurements!L5043&lt;J$5,(J$6-Measurements!L5043)*((M$2-M$2*M$3-M$2*M$4)/J$4/24),0)</f>
        <v>0</v>
      </c>
      <c r="N5046" s="45">
        <f t="shared" si="131"/>
        <v>132.18936750504147</v>
      </c>
      <c r="O5046" s="140">
        <v>6262</v>
      </c>
    </row>
    <row r="5047" spans="1:15" x14ac:dyDescent="0.25">
      <c r="A5047" s="99">
        <v>43675.958333333336</v>
      </c>
      <c r="B5047" s="27">
        <v>5040</v>
      </c>
      <c r="C5047" s="50"/>
      <c r="D5047" s="27"/>
      <c r="L5047" s="27">
        <v>0.1017</v>
      </c>
      <c r="M5047" s="45">
        <f>IF(Measurements!L5044&lt;J$5,(J$6-Measurements!L5044)*((M$2-M$2*M$3-M$2*M$4)/J$4/24),0)</f>
        <v>0</v>
      </c>
      <c r="N5047" s="45">
        <f t="shared" si="131"/>
        <v>101.33273632687519</v>
      </c>
      <c r="O5047" s="140">
        <v>7102</v>
      </c>
    </row>
    <row r="5048" spans="1:15" x14ac:dyDescent="0.25">
      <c r="A5048" s="99">
        <v>43676</v>
      </c>
      <c r="B5048" s="27">
        <v>5041</v>
      </c>
      <c r="C5048" s="50"/>
      <c r="D5048" s="27"/>
      <c r="E5048" s="45">
        <f>+IF((MIN(Measurements!G5045:G5068)+MAX(Measurements!G5045:G5068))/2&gt;=E$5,0,E$6-(MIN(Measurements!G5045:G5068)+MAX(Measurements!G5045:G5068))/2)</f>
        <v>0</v>
      </c>
      <c r="F5048" s="45">
        <f>+IF((MIN(Measurements!H5045:H5068)+MAX(Measurements!H5045:H5068))/2&gt;=F$5,0,F$6-(MIN(Measurements!H5045:H5068)+MAX(Measurements!H5045:H5068))/2)</f>
        <v>0</v>
      </c>
      <c r="G5048" s="45">
        <f>+IF((MIN(Measurements!I5045:I5068)+MAX(Measurements!I5045:I5068))/2&gt;=G$5,0,G$6-(MIN(Measurements!I5045:I5068)+MAX(Measurements!I5045:I5068))/2)</f>
        <v>0</v>
      </c>
      <c r="H5048" s="45">
        <f>+IF((MIN(Measurements!J5045:J5068)+MAX(Measurements!J5045:J5068))/2&gt;=H$5,0,H$6-(MIN(Measurements!J5045:J5068)+MAX(Measurements!J5045:J5068))/2)</f>
        <v>0</v>
      </c>
      <c r="I5048" s="45">
        <f>+IF((MIN(Measurements!K5045:K5068)+MAX(Measurements!K5045:K5068))/2&gt;=I$5,0,I$6-(MIN(Measurements!K5045:K5068)+MAX(Measurements!K5045:K5068))/2)</f>
        <v>0</v>
      </c>
      <c r="J5048" s="45">
        <f>+IF((MIN(Measurements!L5045:L5068)+MAX(Measurements!L5045:L5068))/2&gt;=J$5,0,J$6-(MIN(Measurements!L5045:L5068)+MAX(Measurements!L5045:L5068))/2)</f>
        <v>0</v>
      </c>
      <c r="L5048" s="27">
        <v>5.2600000000000001E-2</v>
      </c>
      <c r="M5048" s="45">
        <f>IF(Measurements!L5045&lt;J$5,(J$6-Measurements!L5045)*((M$2-M$2*M$3-M$2*M$4)/J$4/24),0)</f>
        <v>0</v>
      </c>
      <c r="N5048" s="45">
        <f t="shared" si="131"/>
        <v>74.422246258527679</v>
      </c>
      <c r="O5048" s="140">
        <v>8372</v>
      </c>
    </row>
    <row r="5049" spans="1:15" x14ac:dyDescent="0.25">
      <c r="A5049" s="99">
        <v>43676.041666666664</v>
      </c>
      <c r="B5049" s="27">
        <v>5042</v>
      </c>
      <c r="C5049" s="50"/>
      <c r="D5049" s="27"/>
      <c r="L5049" s="27">
        <v>2.3699999999999999E-2</v>
      </c>
      <c r="M5049" s="45">
        <f>IF(Measurements!L5046&lt;J$5,(J$6-Measurements!L5046)*((M$2-M$2*M$3-M$2*M$4)/J$4/24),0)</f>
        <v>0</v>
      </c>
      <c r="N5049" s="45">
        <f t="shared" si="131"/>
        <v>58.582874303838416</v>
      </c>
      <c r="O5049" s="140">
        <v>8637</v>
      </c>
    </row>
    <row r="5050" spans="1:15" x14ac:dyDescent="0.25">
      <c r="A5050" s="99">
        <v>43676.083333333336</v>
      </c>
      <c r="B5050" s="27">
        <v>5043</v>
      </c>
      <c r="C5050" s="50"/>
      <c r="D5050" s="27"/>
      <c r="L5050" s="27">
        <v>1.61E-2</v>
      </c>
      <c r="M5050" s="45">
        <f>IF(Measurements!L5047&lt;J$5,(J$6-Measurements!L5047)*((M$2-M$2*M$3-M$2*M$4)/J$4/24),0)</f>
        <v>0</v>
      </c>
      <c r="N5050" s="45">
        <f t="shared" si="131"/>
        <v>54.417503132363038</v>
      </c>
      <c r="O5050" s="140">
        <v>8759</v>
      </c>
    </row>
    <row r="5051" spans="1:15" x14ac:dyDescent="0.25">
      <c r="A5051" s="99">
        <v>43676.125</v>
      </c>
      <c r="B5051" s="27">
        <v>5044</v>
      </c>
      <c r="C5051" s="50"/>
      <c r="D5051" s="27"/>
      <c r="L5051" s="27">
        <v>2.87E-2</v>
      </c>
      <c r="M5051" s="45">
        <f>IF(Measurements!L5048&lt;J$5,(J$6-Measurements!L5048)*((M$2-M$2*M$3-M$2*M$4)/J$4/24),0)</f>
        <v>0</v>
      </c>
      <c r="N5051" s="45">
        <f t="shared" si="131"/>
        <v>61.323250074545903</v>
      </c>
      <c r="O5051" s="140">
        <v>8574</v>
      </c>
    </row>
    <row r="5052" spans="1:15" x14ac:dyDescent="0.25">
      <c r="A5052" s="99">
        <v>43676.166666666664</v>
      </c>
      <c r="B5052" s="27">
        <v>5045</v>
      </c>
      <c r="C5052" s="50"/>
      <c r="D5052" s="27"/>
      <c r="L5052" s="27">
        <v>6.2E-2</v>
      </c>
      <c r="M5052" s="45">
        <f>IF(Measurements!L5049&lt;J$5,(J$6-Measurements!L5049)*((M$2-M$2*M$3-M$2*M$4)/J$4/24),0)</f>
        <v>0</v>
      </c>
      <c r="N5052" s="45">
        <f t="shared" si="131"/>
        <v>79.574152707457756</v>
      </c>
      <c r="O5052" s="140">
        <v>8189</v>
      </c>
    </row>
    <row r="5053" spans="1:15" x14ac:dyDescent="0.25">
      <c r="A5053" s="99">
        <v>43676.208333333336</v>
      </c>
      <c r="B5053" s="27">
        <v>5046</v>
      </c>
      <c r="C5053" s="50"/>
      <c r="D5053" s="27"/>
      <c r="L5053" s="27">
        <v>0.11169999999999999</v>
      </c>
      <c r="M5053" s="45">
        <f>IF(Measurements!L5050&lt;J$5,(J$6-Measurements!L5050)*((M$2-M$2*M$3-M$2*M$4)/J$4/24),0)</f>
        <v>0</v>
      </c>
      <c r="N5053" s="45">
        <f t="shared" si="131"/>
        <v>106.81348786829015</v>
      </c>
      <c r="O5053" s="140">
        <v>6908</v>
      </c>
    </row>
    <row r="5054" spans="1:15" x14ac:dyDescent="0.25">
      <c r="A5054" s="99">
        <v>43676.25</v>
      </c>
      <c r="B5054" s="27">
        <v>5047</v>
      </c>
      <c r="C5054" s="50"/>
      <c r="D5054" s="27"/>
      <c r="L5054" s="27">
        <v>0.1613</v>
      </c>
      <c r="M5054" s="45">
        <f>IF(Measurements!L5051&lt;J$5,(J$6-Measurements!L5051)*((M$2-M$2*M$3-M$2*M$4)/J$4/24),0)</f>
        <v>0</v>
      </c>
      <c r="N5054" s="45">
        <f t="shared" si="131"/>
        <v>133.99801551370842</v>
      </c>
      <c r="O5054" s="140">
        <v>6169</v>
      </c>
    </row>
    <row r="5055" spans="1:15" x14ac:dyDescent="0.25">
      <c r="A5055" s="99">
        <v>43676.291666666664</v>
      </c>
      <c r="B5055" s="27">
        <v>5048</v>
      </c>
      <c r="C5055" s="50"/>
      <c r="D5055" s="27"/>
      <c r="L5055" s="27">
        <v>0.188</v>
      </c>
      <c r="M5055" s="45">
        <f>IF(Measurements!L5052&lt;J$5,(J$6-Measurements!L5052)*((M$2-M$2*M$3-M$2*M$4)/J$4/24),0)</f>
        <v>0</v>
      </c>
      <c r="N5055" s="45">
        <f t="shared" si="131"/>
        <v>148.6316221292864</v>
      </c>
      <c r="O5055" s="140">
        <v>5817</v>
      </c>
    </row>
    <row r="5056" spans="1:15" x14ac:dyDescent="0.25">
      <c r="A5056" s="99">
        <v>43676.333333333336</v>
      </c>
      <c r="B5056" s="27">
        <v>5049</v>
      </c>
      <c r="C5056" s="50"/>
      <c r="D5056" s="27"/>
      <c r="L5056" s="27">
        <v>0.1807</v>
      </c>
      <c r="M5056" s="45">
        <f>IF(Measurements!L5053&lt;J$5,(J$6-Measurements!L5053)*((M$2-M$2*M$3-M$2*M$4)/J$4/24),0)</f>
        <v>0</v>
      </c>
      <c r="N5056" s="45">
        <f t="shared" si="131"/>
        <v>144.63067350405345</v>
      </c>
      <c r="O5056" s="140">
        <v>5946</v>
      </c>
    </row>
    <row r="5057" spans="1:15" x14ac:dyDescent="0.25">
      <c r="A5057" s="99">
        <v>43676.375</v>
      </c>
      <c r="B5057" s="27">
        <v>5050</v>
      </c>
      <c r="C5057" s="50"/>
      <c r="D5057" s="27"/>
      <c r="L5057" s="27">
        <v>0.14949999999999999</v>
      </c>
      <c r="M5057" s="45">
        <f>IF(Measurements!L5054&lt;J$5,(J$6-Measurements!L5054)*((M$2-M$2*M$3-M$2*M$4)/J$4/24),0)</f>
        <v>0</v>
      </c>
      <c r="N5057" s="45">
        <f t="shared" si="131"/>
        <v>127.53072869483876</v>
      </c>
      <c r="O5057" s="140">
        <v>6324</v>
      </c>
    </row>
    <row r="5058" spans="1:15" x14ac:dyDescent="0.25">
      <c r="A5058" s="99">
        <v>43676.416666666664</v>
      </c>
      <c r="B5058" s="27">
        <v>5051</v>
      </c>
      <c r="C5058" s="50"/>
      <c r="D5058" s="27"/>
      <c r="L5058" s="27">
        <v>0.1147</v>
      </c>
      <c r="M5058" s="45">
        <f>IF(Measurements!L5055&lt;J$5,(J$6-Measurements!L5055)*((M$2-M$2*M$3-M$2*M$4)/J$4/24),0)</f>
        <v>0</v>
      </c>
      <c r="N5058" s="45">
        <f t="shared" si="131"/>
        <v>108.45771333071465</v>
      </c>
      <c r="O5058" s="140">
        <v>6877</v>
      </c>
    </row>
    <row r="5059" spans="1:15" x14ac:dyDescent="0.25">
      <c r="A5059" s="99">
        <v>43676.458333333336</v>
      </c>
      <c r="B5059" s="27">
        <v>5052</v>
      </c>
      <c r="C5059" s="50"/>
      <c r="D5059" s="27"/>
      <c r="L5059" s="27">
        <v>8.9200000000000002E-2</v>
      </c>
      <c r="M5059" s="45">
        <f>IF(Measurements!L5056&lt;J$5,(J$6-Measurements!L5056)*((M$2-M$2*M$3-M$2*M$4)/J$4/24),0)</f>
        <v>0</v>
      </c>
      <c r="N5059" s="45">
        <f t="shared" si="131"/>
        <v>94.481796900106474</v>
      </c>
      <c r="O5059" s="140">
        <v>7445</v>
      </c>
    </row>
    <row r="5060" spans="1:15" x14ac:dyDescent="0.25">
      <c r="A5060" s="99">
        <v>43676.5</v>
      </c>
      <c r="B5060" s="27">
        <v>5053</v>
      </c>
      <c r="C5060" s="50"/>
      <c r="D5060" s="27"/>
      <c r="L5060" s="27">
        <v>7.3599999999999999E-2</v>
      </c>
      <c r="M5060" s="45">
        <f>IF(Measurements!L5057&lt;J$5,(J$6-Measurements!L5057)*((M$2-M$2*M$3-M$2*M$4)/J$4/24),0)</f>
        <v>0</v>
      </c>
      <c r="N5060" s="45">
        <f t="shared" si="131"/>
        <v>85.931824495499114</v>
      </c>
      <c r="O5060" s="140">
        <v>7849</v>
      </c>
    </row>
    <row r="5061" spans="1:15" x14ac:dyDescent="0.25">
      <c r="A5061" s="99">
        <v>43676.541666666664</v>
      </c>
      <c r="B5061" s="27">
        <v>5054</v>
      </c>
      <c r="C5061" s="50"/>
      <c r="D5061" s="27"/>
      <c r="L5061" s="27">
        <v>6.3399999999999998E-2</v>
      </c>
      <c r="M5061" s="45">
        <f>IF(Measurements!L5058&lt;J$5,(J$6-Measurements!L5058)*((M$2-M$2*M$3-M$2*M$4)/J$4/24),0)</f>
        <v>0</v>
      </c>
      <c r="N5061" s="45">
        <f t="shared" si="131"/>
        <v>80.341457923255859</v>
      </c>
      <c r="O5061" s="140">
        <v>8158</v>
      </c>
    </row>
    <row r="5062" spans="1:15" x14ac:dyDescent="0.25">
      <c r="A5062" s="99">
        <v>43676.583333333336</v>
      </c>
      <c r="B5062" s="27">
        <v>5055</v>
      </c>
      <c r="C5062" s="50"/>
      <c r="D5062" s="27"/>
      <c r="L5062" s="27">
        <v>5.7000000000000002E-2</v>
      </c>
      <c r="M5062" s="45">
        <f>IF(Measurements!L5059&lt;J$5,(J$6-Measurements!L5059)*((M$2-M$2*M$3-M$2*M$4)/J$4/24),0)</f>
        <v>0</v>
      </c>
      <c r="N5062" s="45">
        <f t="shared" si="131"/>
        <v>76.833776936750269</v>
      </c>
      <c r="O5062" s="140">
        <v>8282</v>
      </c>
    </row>
    <row r="5063" spans="1:15" x14ac:dyDescent="0.25">
      <c r="A5063" s="99">
        <v>43676.625</v>
      </c>
      <c r="B5063" s="27">
        <v>5056</v>
      </c>
      <c r="C5063" s="50"/>
      <c r="D5063" s="27"/>
      <c r="L5063" s="27">
        <v>5.6599999999999998E-2</v>
      </c>
      <c r="M5063" s="45">
        <f>IF(Measurements!L5060&lt;J$5,(J$6-Measurements!L5060)*((M$2-M$2*M$3-M$2*M$4)/J$4/24),0)</f>
        <v>0</v>
      </c>
      <c r="N5063" s="45">
        <f t="shared" si="131"/>
        <v>76.614546875093666</v>
      </c>
      <c r="O5063" s="140">
        <v>8313</v>
      </c>
    </row>
    <row r="5064" spans="1:15" x14ac:dyDescent="0.25">
      <c r="A5064" s="99">
        <v>43676.666666666664</v>
      </c>
      <c r="B5064" s="27">
        <v>5057</v>
      </c>
      <c r="C5064" s="50"/>
      <c r="D5064" s="27"/>
      <c r="L5064" s="27">
        <v>6.6199999999999995E-2</v>
      </c>
      <c r="M5064" s="45">
        <f>IF(Measurements!L5061&lt;J$5,(J$6-Measurements!L5061)*((M$2-M$2*M$3-M$2*M$4)/J$4/24),0)</f>
        <v>0</v>
      </c>
      <c r="N5064" s="45">
        <f t="shared" si="131"/>
        <v>81.876068354852038</v>
      </c>
      <c r="O5064" s="140">
        <v>8097</v>
      </c>
    </row>
    <row r="5065" spans="1:15" x14ac:dyDescent="0.25">
      <c r="A5065" s="99">
        <v>43676.708333333336</v>
      </c>
      <c r="B5065" s="27">
        <v>5058</v>
      </c>
      <c r="C5065" s="50"/>
      <c r="D5065" s="27"/>
      <c r="L5065" s="27">
        <v>8.9700000000000002E-2</v>
      </c>
      <c r="M5065" s="45">
        <f>IF(Measurements!L5062&lt;J$5,(J$6-Measurements!L5062)*((M$2-M$2*M$3-M$2*M$4)/J$4/24),0)</f>
        <v>0</v>
      </c>
      <c r="N5065" s="45">
        <f t="shared" ref="N5065:N5128" si="132">+M5065+$L5065*M$2*M$3/$M$6+M$5</f>
        <v>94.755834477177217</v>
      </c>
      <c r="O5065" s="140">
        <v>7354</v>
      </c>
    </row>
    <row r="5066" spans="1:15" x14ac:dyDescent="0.25">
      <c r="A5066" s="99">
        <v>43676.75</v>
      </c>
      <c r="B5066" s="27">
        <v>5059</v>
      </c>
      <c r="C5066" s="50"/>
      <c r="D5066" s="27"/>
      <c r="L5066" s="27">
        <v>0.12759999999999999</v>
      </c>
      <c r="M5066" s="45">
        <f>IF(Measurements!L5063&lt;J$5,(J$6-Measurements!L5063)*((M$2-M$2*M$3-M$2*M$4)/J$4/24),0)</f>
        <v>0</v>
      </c>
      <c r="N5066" s="45">
        <f t="shared" si="132"/>
        <v>115.52788281913996</v>
      </c>
      <c r="O5066" s="140">
        <v>6622</v>
      </c>
    </row>
    <row r="5067" spans="1:15" x14ac:dyDescent="0.25">
      <c r="A5067" s="99">
        <v>43676.791666666664</v>
      </c>
      <c r="B5067" s="27">
        <v>5060</v>
      </c>
      <c r="C5067" s="50"/>
      <c r="D5067" s="27"/>
      <c r="L5067" s="27">
        <v>0.1711</v>
      </c>
      <c r="M5067" s="45">
        <f>IF(Measurements!L5064&lt;J$5,(J$6-Measurements!L5064)*((M$2-M$2*M$3-M$2*M$4)/J$4/24),0)</f>
        <v>0</v>
      </c>
      <c r="N5067" s="45">
        <f t="shared" si="132"/>
        <v>139.36915202429509</v>
      </c>
      <c r="O5067" s="140">
        <v>6042</v>
      </c>
    </row>
    <row r="5068" spans="1:15" x14ac:dyDescent="0.25">
      <c r="A5068" s="99">
        <v>43676.833333333336</v>
      </c>
      <c r="B5068" s="27">
        <v>5061</v>
      </c>
      <c r="C5068" s="50"/>
      <c r="D5068" s="27"/>
      <c r="L5068" s="27">
        <v>0.2009</v>
      </c>
      <c r="M5068" s="45">
        <f>IF(Measurements!L5065&lt;J$5,(J$6-Measurements!L5065)*((M$2-M$2*M$3-M$2*M$4)/J$4/24),0)</f>
        <v>0</v>
      </c>
      <c r="N5068" s="45">
        <f t="shared" si="132"/>
        <v>155.70179161771171</v>
      </c>
      <c r="O5068" s="140">
        <v>5621</v>
      </c>
    </row>
    <row r="5069" spans="1:15" x14ac:dyDescent="0.25">
      <c r="A5069" s="99">
        <v>43676.875</v>
      </c>
      <c r="B5069" s="27">
        <v>5062</v>
      </c>
      <c r="C5069" s="50"/>
      <c r="D5069" s="27"/>
      <c r="L5069" s="27">
        <v>0.1973</v>
      </c>
      <c r="M5069" s="45">
        <f>IF(Measurements!L5066&lt;J$5,(J$6-Measurements!L5066)*((M$2-M$2*M$3-M$2*M$4)/J$4/24),0)</f>
        <v>0</v>
      </c>
      <c r="N5069" s="45">
        <f t="shared" si="132"/>
        <v>153.72872106280232</v>
      </c>
      <c r="O5069" s="140">
        <v>5668</v>
      </c>
    </row>
    <row r="5070" spans="1:15" x14ac:dyDescent="0.25">
      <c r="A5070" s="99">
        <v>43676.916666666664</v>
      </c>
      <c r="B5070" s="27">
        <v>5063</v>
      </c>
      <c r="C5070" s="50"/>
      <c r="D5070" s="27"/>
      <c r="L5070" s="27">
        <v>0.158</v>
      </c>
      <c r="M5070" s="45">
        <f>IF(Measurements!L5067&lt;J$5,(J$6-Measurements!L5067)*((M$2-M$2*M$3-M$2*M$4)/J$4/24),0)</f>
        <v>0</v>
      </c>
      <c r="N5070" s="45">
        <f t="shared" si="132"/>
        <v>132.18936750504147</v>
      </c>
      <c r="O5070" s="140">
        <v>6263</v>
      </c>
    </row>
    <row r="5071" spans="1:15" x14ac:dyDescent="0.25">
      <c r="A5071" s="99">
        <v>43676.958333333336</v>
      </c>
      <c r="B5071" s="27">
        <v>5064</v>
      </c>
      <c r="C5071" s="50"/>
      <c r="D5071" s="27"/>
      <c r="L5071" s="27">
        <v>0.1017</v>
      </c>
      <c r="M5071" s="45">
        <f>IF(Measurements!L5068&lt;J$5,(J$6-Measurements!L5068)*((M$2-M$2*M$3-M$2*M$4)/J$4/24),0)</f>
        <v>0</v>
      </c>
      <c r="N5071" s="45">
        <f t="shared" si="132"/>
        <v>101.33273632687519</v>
      </c>
      <c r="O5071" s="140">
        <v>7103</v>
      </c>
    </row>
    <row r="5072" spans="1:15" x14ac:dyDescent="0.25">
      <c r="A5072" s="99">
        <v>43677</v>
      </c>
      <c r="B5072" s="27">
        <v>5065</v>
      </c>
      <c r="C5072" s="50"/>
      <c r="D5072" s="27"/>
      <c r="E5072" s="45">
        <f>+IF((MIN(Measurements!G5069:G5092)+MAX(Measurements!G5069:G5092))/2&gt;=E$5,0,E$6-(MIN(Measurements!G5069:G5092)+MAX(Measurements!G5069:G5092))/2)</f>
        <v>0</v>
      </c>
      <c r="F5072" s="45">
        <f>+IF((MIN(Measurements!H5069:H5092)+MAX(Measurements!H5069:H5092))/2&gt;=F$5,0,F$6-(MIN(Measurements!H5069:H5092)+MAX(Measurements!H5069:H5092))/2)</f>
        <v>0</v>
      </c>
      <c r="G5072" s="45">
        <f>+IF((MIN(Measurements!I5069:I5092)+MAX(Measurements!I5069:I5092))/2&gt;=G$5,0,G$6-(MIN(Measurements!I5069:I5092)+MAX(Measurements!I5069:I5092))/2)</f>
        <v>0</v>
      </c>
      <c r="H5072" s="45">
        <f>+IF((MIN(Measurements!J5069:J5092)+MAX(Measurements!J5069:J5092))/2&gt;=H$5,0,H$6-(MIN(Measurements!J5069:J5092)+MAX(Measurements!J5069:J5092))/2)</f>
        <v>0</v>
      </c>
      <c r="I5072" s="45">
        <f>+IF((MIN(Measurements!K5069:K5092)+MAX(Measurements!K5069:K5092))/2&gt;=I$5,0,I$6-(MIN(Measurements!K5069:K5092)+MAX(Measurements!K5069:K5092))/2)</f>
        <v>0</v>
      </c>
      <c r="J5072" s="45">
        <f>+IF((MIN(Measurements!L5069:L5092)+MAX(Measurements!L5069:L5092))/2&gt;=J$5,0,J$6-(MIN(Measurements!L5069:L5092)+MAX(Measurements!L5069:L5092))/2)</f>
        <v>0</v>
      </c>
      <c r="L5072" s="27">
        <v>5.2600000000000001E-2</v>
      </c>
      <c r="M5072" s="45">
        <f>IF(Measurements!L5069&lt;J$5,(J$6-Measurements!L5069)*((M$2-M$2*M$3-M$2*M$4)/J$4/24),0)</f>
        <v>0</v>
      </c>
      <c r="N5072" s="45">
        <f t="shared" si="132"/>
        <v>74.422246258527679</v>
      </c>
      <c r="O5072" s="140">
        <v>8373</v>
      </c>
    </row>
    <row r="5073" spans="1:15" x14ac:dyDescent="0.25">
      <c r="A5073" s="99">
        <v>43677.041666666664</v>
      </c>
      <c r="B5073" s="27">
        <v>5066</v>
      </c>
      <c r="C5073" s="50"/>
      <c r="D5073" s="27"/>
      <c r="L5073" s="27">
        <v>2.3699999999999999E-2</v>
      </c>
      <c r="M5073" s="45">
        <f>IF(Measurements!L5070&lt;J$5,(J$6-Measurements!L5070)*((M$2-M$2*M$3-M$2*M$4)/J$4/24),0)</f>
        <v>0</v>
      </c>
      <c r="N5073" s="45">
        <f t="shared" si="132"/>
        <v>58.582874303838416</v>
      </c>
      <c r="O5073" s="140">
        <v>8638</v>
      </c>
    </row>
    <row r="5074" spans="1:15" x14ac:dyDescent="0.25">
      <c r="A5074" s="99">
        <v>43677.083333333336</v>
      </c>
      <c r="B5074" s="27">
        <v>5067</v>
      </c>
      <c r="C5074" s="50"/>
      <c r="D5074" s="27"/>
      <c r="L5074" s="27">
        <v>1.61E-2</v>
      </c>
      <c r="M5074" s="45">
        <f>IF(Measurements!L5071&lt;J$5,(J$6-Measurements!L5071)*((M$2-M$2*M$3-M$2*M$4)/J$4/24),0)</f>
        <v>0</v>
      </c>
      <c r="N5074" s="45">
        <f t="shared" si="132"/>
        <v>54.417503132363038</v>
      </c>
      <c r="O5074" s="140">
        <v>8760</v>
      </c>
    </row>
    <row r="5075" spans="1:15" x14ac:dyDescent="0.25">
      <c r="A5075" s="99">
        <v>43677.125</v>
      </c>
      <c r="B5075" s="27">
        <v>5068</v>
      </c>
      <c r="C5075" s="50"/>
      <c r="D5075" s="27"/>
      <c r="L5075" s="27">
        <v>2.87E-2</v>
      </c>
      <c r="M5075" s="45">
        <f>IF(Measurements!L5072&lt;J$5,(J$6-Measurements!L5072)*((M$2-M$2*M$3-M$2*M$4)/J$4/24),0)</f>
        <v>170.64559233512549</v>
      </c>
      <c r="N5075" s="45">
        <f t="shared" si="132"/>
        <v>231.9688424096714</v>
      </c>
      <c r="O5075" s="140">
        <v>4778</v>
      </c>
    </row>
    <row r="5076" spans="1:15" x14ac:dyDescent="0.25">
      <c r="A5076" s="99">
        <v>43677.166666666664</v>
      </c>
      <c r="B5076" s="27">
        <v>5069</v>
      </c>
      <c r="C5076" s="50"/>
      <c r="D5076" s="27"/>
      <c r="L5076" s="27">
        <v>6.2E-2</v>
      </c>
      <c r="M5076" s="45">
        <f>IF(Measurements!L5073&lt;J$5,(J$6-Measurements!L5073)*((M$2-M$2*M$3-M$2*M$4)/J$4/24),0)</f>
        <v>0</v>
      </c>
      <c r="N5076" s="45">
        <f t="shared" si="132"/>
        <v>79.574152707457756</v>
      </c>
      <c r="O5076" s="140">
        <v>8190</v>
      </c>
    </row>
    <row r="5077" spans="1:15" x14ac:dyDescent="0.25">
      <c r="A5077" s="99">
        <v>43677.208333333336</v>
      </c>
      <c r="B5077" s="27">
        <v>5070</v>
      </c>
      <c r="C5077" s="50"/>
      <c r="D5077" s="27"/>
      <c r="L5077" s="27">
        <v>0.11169999999999999</v>
      </c>
      <c r="M5077" s="45">
        <f>IF(Measurements!L5074&lt;J$5,(J$6-Measurements!L5074)*((M$2-M$2*M$3-M$2*M$4)/J$4/24),0)</f>
        <v>0</v>
      </c>
      <c r="N5077" s="45">
        <f t="shared" si="132"/>
        <v>106.81348786829015</v>
      </c>
      <c r="O5077" s="140">
        <v>6909</v>
      </c>
    </row>
    <row r="5078" spans="1:15" x14ac:dyDescent="0.25">
      <c r="A5078" s="99">
        <v>43677.25</v>
      </c>
      <c r="B5078" s="27">
        <v>5071</v>
      </c>
      <c r="C5078" s="50"/>
      <c r="D5078" s="27"/>
      <c r="L5078" s="27">
        <v>0.1613</v>
      </c>
      <c r="M5078" s="45">
        <f>IF(Measurements!L5075&lt;J$5,(J$6-Measurements!L5075)*((M$2-M$2*M$3-M$2*M$4)/J$4/24),0)</f>
        <v>0</v>
      </c>
      <c r="N5078" s="45">
        <f t="shared" si="132"/>
        <v>133.99801551370842</v>
      </c>
      <c r="O5078" s="140">
        <v>6170</v>
      </c>
    </row>
    <row r="5079" spans="1:15" x14ac:dyDescent="0.25">
      <c r="A5079" s="99">
        <v>43677.291666666664</v>
      </c>
      <c r="B5079" s="27">
        <v>5072</v>
      </c>
      <c r="C5079" s="50"/>
      <c r="D5079" s="27"/>
      <c r="L5079" s="27">
        <v>0.188</v>
      </c>
      <c r="M5079" s="45">
        <f>IF(Measurements!L5076&lt;J$5,(J$6-Measurements!L5076)*((M$2-M$2*M$3-M$2*M$4)/J$4/24),0)</f>
        <v>0</v>
      </c>
      <c r="N5079" s="45">
        <f t="shared" si="132"/>
        <v>148.6316221292864</v>
      </c>
      <c r="O5079" s="140">
        <v>5818</v>
      </c>
    </row>
    <row r="5080" spans="1:15" x14ac:dyDescent="0.25">
      <c r="A5080" s="99">
        <v>43677.333333333336</v>
      </c>
      <c r="B5080" s="27">
        <v>5073</v>
      </c>
      <c r="C5080" s="50"/>
      <c r="D5080" s="27"/>
      <c r="L5080" s="27">
        <v>0.1807</v>
      </c>
      <c r="M5080" s="45">
        <f>IF(Measurements!L5077&lt;J$5,(J$6-Measurements!L5077)*((M$2-M$2*M$3-M$2*M$4)/J$4/24),0)</f>
        <v>0</v>
      </c>
      <c r="N5080" s="45">
        <f t="shared" si="132"/>
        <v>144.63067350405345</v>
      </c>
      <c r="O5080" s="140">
        <v>5947</v>
      </c>
    </row>
    <row r="5081" spans="1:15" x14ac:dyDescent="0.25">
      <c r="A5081" s="99">
        <v>43677.375</v>
      </c>
      <c r="B5081" s="27">
        <v>5074</v>
      </c>
      <c r="C5081" s="50"/>
      <c r="D5081" s="27"/>
      <c r="L5081" s="27">
        <v>0.14949999999999999</v>
      </c>
      <c r="M5081" s="45">
        <f>IF(Measurements!L5078&lt;J$5,(J$6-Measurements!L5078)*((M$2-M$2*M$3-M$2*M$4)/J$4/24),0)</f>
        <v>0</v>
      </c>
      <c r="N5081" s="45">
        <f t="shared" si="132"/>
        <v>127.53072869483876</v>
      </c>
      <c r="O5081" s="140">
        <v>6325</v>
      </c>
    </row>
    <row r="5082" spans="1:15" x14ac:dyDescent="0.25">
      <c r="A5082" s="99">
        <v>43677.416666666664</v>
      </c>
      <c r="B5082" s="27">
        <v>5075</v>
      </c>
      <c r="C5082" s="50"/>
      <c r="D5082" s="27"/>
      <c r="L5082" s="27">
        <v>0.1147</v>
      </c>
      <c r="M5082" s="45">
        <f>IF(Measurements!L5079&lt;J$5,(J$6-Measurements!L5079)*((M$2-M$2*M$3-M$2*M$4)/J$4/24),0)</f>
        <v>0</v>
      </c>
      <c r="N5082" s="45">
        <f t="shared" si="132"/>
        <v>108.45771333071465</v>
      </c>
      <c r="O5082" s="140">
        <v>6878</v>
      </c>
    </row>
    <row r="5083" spans="1:15" x14ac:dyDescent="0.25">
      <c r="A5083" s="99">
        <v>43677.458333333336</v>
      </c>
      <c r="B5083" s="27">
        <v>5076</v>
      </c>
      <c r="C5083" s="50"/>
      <c r="D5083" s="27"/>
      <c r="L5083" s="27">
        <v>8.9200000000000002E-2</v>
      </c>
      <c r="M5083" s="45">
        <f>IF(Measurements!L5080&lt;J$5,(J$6-Measurements!L5080)*((M$2-M$2*M$3-M$2*M$4)/J$4/24),0)</f>
        <v>0</v>
      </c>
      <c r="N5083" s="45">
        <f t="shared" si="132"/>
        <v>94.481796900106474</v>
      </c>
      <c r="O5083" s="140">
        <v>7446</v>
      </c>
    </row>
    <row r="5084" spans="1:15" x14ac:dyDescent="0.25">
      <c r="A5084" s="99">
        <v>43677.5</v>
      </c>
      <c r="B5084" s="27">
        <v>5077</v>
      </c>
      <c r="C5084" s="50"/>
      <c r="D5084" s="27"/>
      <c r="L5084" s="27">
        <v>7.3599999999999999E-2</v>
      </c>
      <c r="M5084" s="45">
        <f>IF(Measurements!L5081&lt;J$5,(J$6-Measurements!L5081)*((M$2-M$2*M$3-M$2*M$4)/J$4/24),0)</f>
        <v>0</v>
      </c>
      <c r="N5084" s="45">
        <f t="shared" si="132"/>
        <v>85.931824495499114</v>
      </c>
      <c r="O5084" s="140">
        <v>7850</v>
      </c>
    </row>
    <row r="5085" spans="1:15" x14ac:dyDescent="0.25">
      <c r="A5085" s="99">
        <v>43677.541666666664</v>
      </c>
      <c r="B5085" s="27">
        <v>5078</v>
      </c>
      <c r="C5085" s="50"/>
      <c r="D5085" s="27"/>
      <c r="L5085" s="27">
        <v>6.3399999999999998E-2</v>
      </c>
      <c r="M5085" s="45">
        <f>IF(Measurements!L5082&lt;J$5,(J$6-Measurements!L5082)*((M$2-M$2*M$3-M$2*M$4)/J$4/24),0)</f>
        <v>0</v>
      </c>
      <c r="N5085" s="45">
        <f t="shared" si="132"/>
        <v>80.341457923255859</v>
      </c>
      <c r="O5085" s="140">
        <v>8159</v>
      </c>
    </row>
    <row r="5086" spans="1:15" x14ac:dyDescent="0.25">
      <c r="A5086" s="99">
        <v>43677.583333333336</v>
      </c>
      <c r="B5086" s="27">
        <v>5079</v>
      </c>
      <c r="C5086" s="50"/>
      <c r="D5086" s="27"/>
      <c r="L5086" s="27">
        <v>5.7000000000000002E-2</v>
      </c>
      <c r="M5086" s="45">
        <f>IF(Measurements!L5083&lt;J$5,(J$6-Measurements!L5083)*((M$2-M$2*M$3-M$2*M$4)/J$4/24),0)</f>
        <v>0</v>
      </c>
      <c r="N5086" s="45">
        <f t="shared" si="132"/>
        <v>76.833776936750269</v>
      </c>
      <c r="O5086" s="140">
        <v>8283</v>
      </c>
    </row>
    <row r="5087" spans="1:15" x14ac:dyDescent="0.25">
      <c r="A5087" s="99">
        <v>43677.625</v>
      </c>
      <c r="B5087" s="27">
        <v>5080</v>
      </c>
      <c r="C5087" s="50"/>
      <c r="D5087" s="27"/>
      <c r="L5087" s="27">
        <v>5.6599999999999998E-2</v>
      </c>
      <c r="M5087" s="45">
        <f>IF(Measurements!L5084&lt;J$5,(J$6-Measurements!L5084)*((M$2-M$2*M$3-M$2*M$4)/J$4/24),0)</f>
        <v>0</v>
      </c>
      <c r="N5087" s="45">
        <f t="shared" si="132"/>
        <v>76.614546875093666</v>
      </c>
      <c r="O5087" s="140">
        <v>8314</v>
      </c>
    </row>
    <row r="5088" spans="1:15" x14ac:dyDescent="0.25">
      <c r="A5088" s="99">
        <v>43677.666666666664</v>
      </c>
      <c r="B5088" s="27">
        <v>5081</v>
      </c>
      <c r="C5088" s="50"/>
      <c r="D5088" s="27"/>
      <c r="L5088" s="27">
        <v>6.6199999999999995E-2</v>
      </c>
      <c r="M5088" s="45">
        <f>IF(Measurements!L5085&lt;J$5,(J$6-Measurements!L5085)*((M$2-M$2*M$3-M$2*M$4)/J$4/24),0)</f>
        <v>0</v>
      </c>
      <c r="N5088" s="45">
        <f t="shared" si="132"/>
        <v>81.876068354852038</v>
      </c>
      <c r="O5088" s="140">
        <v>8098</v>
      </c>
    </row>
    <row r="5089" spans="1:15" x14ac:dyDescent="0.25">
      <c r="A5089" s="99">
        <v>43677.708333333336</v>
      </c>
      <c r="B5089" s="27">
        <v>5082</v>
      </c>
      <c r="C5089" s="50"/>
      <c r="D5089" s="27"/>
      <c r="L5089" s="27">
        <v>8.9700000000000002E-2</v>
      </c>
      <c r="M5089" s="45">
        <f>IF(Measurements!L5086&lt;J$5,(J$6-Measurements!L5086)*((M$2-M$2*M$3-M$2*M$4)/J$4/24),0)</f>
        <v>0</v>
      </c>
      <c r="N5089" s="45">
        <f t="shared" si="132"/>
        <v>94.755834477177217</v>
      </c>
      <c r="O5089" s="140">
        <v>7355</v>
      </c>
    </row>
    <row r="5090" spans="1:15" x14ac:dyDescent="0.25">
      <c r="A5090" s="99">
        <v>43677.75</v>
      </c>
      <c r="B5090" s="27">
        <v>5083</v>
      </c>
      <c r="C5090" s="50"/>
      <c r="D5090" s="27"/>
      <c r="L5090" s="27">
        <v>0.12759999999999999</v>
      </c>
      <c r="M5090" s="45">
        <f>IF(Measurements!L5087&lt;J$5,(J$6-Measurements!L5087)*((M$2-M$2*M$3-M$2*M$4)/J$4/24),0)</f>
        <v>0</v>
      </c>
      <c r="N5090" s="45">
        <f t="shared" si="132"/>
        <v>115.52788281913996</v>
      </c>
      <c r="O5090" s="140">
        <v>6623</v>
      </c>
    </row>
    <row r="5091" spans="1:15" x14ac:dyDescent="0.25">
      <c r="A5091" s="99">
        <v>43677.791666666664</v>
      </c>
      <c r="B5091" s="27">
        <v>5084</v>
      </c>
      <c r="C5091" s="50"/>
      <c r="D5091" s="27"/>
      <c r="L5091" s="27">
        <v>0.1711</v>
      </c>
      <c r="M5091" s="45">
        <f>IF(Measurements!L5088&lt;J$5,(J$6-Measurements!L5088)*((M$2-M$2*M$3-M$2*M$4)/J$4/24),0)</f>
        <v>0</v>
      </c>
      <c r="N5091" s="45">
        <f t="shared" si="132"/>
        <v>139.36915202429509</v>
      </c>
      <c r="O5091" s="140">
        <v>6043</v>
      </c>
    </row>
    <row r="5092" spans="1:15" x14ac:dyDescent="0.25">
      <c r="A5092" s="99">
        <v>43677.833333333336</v>
      </c>
      <c r="B5092" s="27">
        <v>5085</v>
      </c>
      <c r="C5092" s="50"/>
      <c r="D5092" s="27"/>
      <c r="L5092" s="27">
        <v>0.2009</v>
      </c>
      <c r="M5092" s="45">
        <f>IF(Measurements!L5089&lt;J$5,(J$6-Measurements!L5089)*((M$2-M$2*M$3-M$2*M$4)/J$4/24),0)</f>
        <v>0</v>
      </c>
      <c r="N5092" s="45">
        <f t="shared" si="132"/>
        <v>155.70179161771171</v>
      </c>
      <c r="O5092" s="140">
        <v>5622</v>
      </c>
    </row>
    <row r="5093" spans="1:15" x14ac:dyDescent="0.25">
      <c r="A5093" s="99">
        <v>43677.875</v>
      </c>
      <c r="B5093" s="27">
        <v>5086</v>
      </c>
      <c r="C5093" s="50"/>
      <c r="D5093" s="27"/>
      <c r="L5093" s="27">
        <v>0.1973</v>
      </c>
      <c r="M5093" s="45">
        <f>IF(Measurements!L5090&lt;J$5,(J$6-Measurements!L5090)*((M$2-M$2*M$3-M$2*M$4)/J$4/24),0)</f>
        <v>0</v>
      </c>
      <c r="N5093" s="45">
        <f t="shared" si="132"/>
        <v>153.72872106280232</v>
      </c>
      <c r="O5093" s="140">
        <v>5669</v>
      </c>
    </row>
    <row r="5094" spans="1:15" x14ac:dyDescent="0.25">
      <c r="A5094" s="99">
        <v>43677.916666666664</v>
      </c>
      <c r="B5094" s="27">
        <v>5087</v>
      </c>
      <c r="C5094" s="50"/>
      <c r="D5094" s="27"/>
      <c r="L5094" s="27">
        <v>0.158</v>
      </c>
      <c r="M5094" s="45">
        <f>IF(Measurements!L5091&lt;J$5,(J$6-Measurements!L5091)*((M$2-M$2*M$3-M$2*M$4)/J$4/24),0)</f>
        <v>0</v>
      </c>
      <c r="N5094" s="45">
        <f t="shared" si="132"/>
        <v>132.18936750504147</v>
      </c>
      <c r="O5094" s="140">
        <v>6264</v>
      </c>
    </row>
    <row r="5095" spans="1:15" x14ac:dyDescent="0.25">
      <c r="A5095" s="100">
        <v>43677.958333333336</v>
      </c>
      <c r="B5095" s="27">
        <v>5088</v>
      </c>
      <c r="C5095" s="50"/>
      <c r="D5095" s="27"/>
      <c r="L5095" s="27">
        <v>0.1017</v>
      </c>
      <c r="M5095" s="45">
        <f>IF(Measurements!L5092&lt;J$5,(J$6-Measurements!L5092)*((M$2-M$2*M$3-M$2*M$4)/J$4/24),0)</f>
        <v>0</v>
      </c>
      <c r="N5095" s="45">
        <f t="shared" si="132"/>
        <v>101.33273632687519</v>
      </c>
      <c r="O5095" s="140">
        <v>7104</v>
      </c>
    </row>
    <row r="5096" spans="1:15" x14ac:dyDescent="0.25">
      <c r="A5096" s="99">
        <v>43678</v>
      </c>
      <c r="B5096" s="27">
        <v>5089</v>
      </c>
      <c r="C5096" s="50"/>
      <c r="D5096" s="27"/>
      <c r="E5096" s="45">
        <f>+IF((MIN(Measurements!G5093:G5116)+MAX(Measurements!G5093:G5116))/2&gt;=E$5,0,E$6-(MIN(Measurements!G5093:G5116)+MAX(Measurements!G5093:G5116))/2)</f>
        <v>0</v>
      </c>
      <c r="F5096" s="45">
        <f>+IF((MIN(Measurements!H5093:H5116)+MAX(Measurements!H5093:H5116))/2&gt;=F$5,0,F$6-(MIN(Measurements!H5093:H5116)+MAX(Measurements!H5093:H5116))/2)</f>
        <v>0</v>
      </c>
      <c r="G5096" s="45">
        <f>+IF((MIN(Measurements!I5093:I5116)+MAX(Measurements!I5093:I5116))/2&gt;=G$5,0,G$6-(MIN(Measurements!I5093:I5116)+MAX(Measurements!I5093:I5116))/2)</f>
        <v>0</v>
      </c>
      <c r="H5096" s="45">
        <f>+IF((MIN(Measurements!J5093:J5116)+MAX(Measurements!J5093:J5116))/2&gt;=H$5,0,H$6-(MIN(Measurements!J5093:J5116)+MAX(Measurements!J5093:J5116))/2)</f>
        <v>0</v>
      </c>
      <c r="I5096" s="45">
        <f>+IF((MIN(Measurements!K5093:K5116)+MAX(Measurements!K5093:K5116))/2&gt;=I$5,0,I$6-(MIN(Measurements!K5093:K5116)+MAX(Measurements!K5093:K5116))/2)</f>
        <v>0</v>
      </c>
      <c r="J5096" s="45">
        <f>+IF((MIN(Measurements!L5093:L5116)+MAX(Measurements!L5093:L5116))/2&gt;=J$5,0,J$6-(MIN(Measurements!L5093:L5116)+MAX(Measurements!L5093:L5116))/2)</f>
        <v>0</v>
      </c>
      <c r="L5096" s="27">
        <v>5.6399999999999999E-2</v>
      </c>
      <c r="M5096" s="45">
        <f>IF(Measurements!L5093&lt;J$5,(J$6-Measurements!L5093)*((M$2-M$2*M$3-M$2*M$4)/J$4/24),0)</f>
        <v>0</v>
      </c>
      <c r="N5096" s="45">
        <f t="shared" si="132"/>
        <v>76.504931844265371</v>
      </c>
      <c r="O5096" s="140">
        <v>8315</v>
      </c>
    </row>
    <row r="5097" spans="1:15" x14ac:dyDescent="0.25">
      <c r="A5097" s="99">
        <v>43678.041666666664</v>
      </c>
      <c r="B5097" s="27">
        <v>5090</v>
      </c>
      <c r="C5097" s="50"/>
      <c r="D5097" s="27"/>
      <c r="L5097" s="27">
        <v>2.5399999999999999E-2</v>
      </c>
      <c r="M5097" s="45">
        <f>IF(Measurements!L5094&lt;J$5,(J$6-Measurements!L5094)*((M$2-M$2*M$3-M$2*M$4)/J$4/24),0)</f>
        <v>0</v>
      </c>
      <c r="N5097" s="45">
        <f t="shared" si="132"/>
        <v>59.514602065878961</v>
      </c>
      <c r="O5097" s="140">
        <v>8575</v>
      </c>
    </row>
    <row r="5098" spans="1:15" x14ac:dyDescent="0.25">
      <c r="A5098" s="99">
        <v>43678.083333333336</v>
      </c>
      <c r="B5098" s="27">
        <v>5091</v>
      </c>
      <c r="C5098" s="50"/>
      <c r="D5098" s="27"/>
      <c r="L5098" s="27">
        <v>1.72E-2</v>
      </c>
      <c r="M5098" s="45">
        <f>IF(Measurements!L5095&lt;J$5,(J$6-Measurements!L5095)*((M$2-M$2*M$3-M$2*M$4)/J$4/24),0)</f>
        <v>0</v>
      </c>
      <c r="N5098" s="45">
        <f t="shared" si="132"/>
        <v>55.020385801918685</v>
      </c>
      <c r="O5098" s="140">
        <v>8705</v>
      </c>
    </row>
    <row r="5099" spans="1:15" x14ac:dyDescent="0.25">
      <c r="A5099" s="99">
        <v>43678.125</v>
      </c>
      <c r="B5099" s="27">
        <v>5092</v>
      </c>
      <c r="C5099" s="50"/>
      <c r="D5099" s="27"/>
      <c r="L5099" s="27">
        <v>3.0700000000000002E-2</v>
      </c>
      <c r="M5099" s="45">
        <f>IF(Measurements!L5096&lt;J$5,(J$6-Measurements!L5096)*((M$2-M$2*M$3-M$2*M$4)/J$4/24),0)</f>
        <v>0</v>
      </c>
      <c r="N5099" s="45">
        <f t="shared" si="132"/>
        <v>62.419400382828897</v>
      </c>
      <c r="O5099" s="140">
        <v>8481</v>
      </c>
    </row>
    <row r="5100" spans="1:15" x14ac:dyDescent="0.25">
      <c r="A5100" s="99">
        <v>43678.166666666664</v>
      </c>
      <c r="B5100" s="27">
        <v>5093</v>
      </c>
      <c r="C5100" s="50"/>
      <c r="D5100" s="27"/>
      <c r="L5100" s="27">
        <v>6.6400000000000001E-2</v>
      </c>
      <c r="M5100" s="45">
        <f>IF(Measurements!L5097&lt;J$5,(J$6-Measurements!L5097)*((M$2-M$2*M$3-M$2*M$4)/J$4/24),0)</f>
        <v>0</v>
      </c>
      <c r="N5100" s="45">
        <f t="shared" si="132"/>
        <v>81.985683385680346</v>
      </c>
      <c r="O5100" s="140">
        <v>8043</v>
      </c>
    </row>
    <row r="5101" spans="1:15" x14ac:dyDescent="0.25">
      <c r="A5101" s="99">
        <v>43678.208333333336</v>
      </c>
      <c r="B5101" s="27">
        <v>5094</v>
      </c>
      <c r="C5101" s="50"/>
      <c r="D5101" s="27"/>
      <c r="L5101" s="27">
        <v>0.1197</v>
      </c>
      <c r="M5101" s="45">
        <f>IF(Measurements!L5098&lt;J$5,(J$6-Measurements!L5098)*((M$2-M$2*M$3-M$2*M$4)/J$4/24),0)</f>
        <v>0</v>
      </c>
      <c r="N5101" s="45">
        <f t="shared" si="132"/>
        <v>111.19808910142214</v>
      </c>
      <c r="O5101" s="140">
        <v>6732</v>
      </c>
    </row>
    <row r="5102" spans="1:15" x14ac:dyDescent="0.25">
      <c r="A5102" s="99">
        <v>43678.25</v>
      </c>
      <c r="B5102" s="27">
        <v>5095</v>
      </c>
      <c r="C5102" s="50"/>
      <c r="D5102" s="27"/>
      <c r="L5102" s="27">
        <v>0.1729</v>
      </c>
      <c r="M5102" s="45">
        <f>IF(Measurements!L5099&lt;J$5,(J$6-Measurements!L5099)*((M$2-M$2*M$3-M$2*M$4)/J$4/24),0)</f>
        <v>0</v>
      </c>
      <c r="N5102" s="45">
        <f t="shared" si="132"/>
        <v>140.35568730174978</v>
      </c>
      <c r="O5102" s="140">
        <v>5982</v>
      </c>
    </row>
    <row r="5103" spans="1:15" x14ac:dyDescent="0.25">
      <c r="A5103" s="99">
        <v>43678.291666666664</v>
      </c>
      <c r="B5103" s="27">
        <v>5096</v>
      </c>
      <c r="C5103" s="50"/>
      <c r="D5103" s="27"/>
      <c r="L5103" s="27">
        <v>0.20150000000000001</v>
      </c>
      <c r="M5103" s="45">
        <f>IF(Measurements!L5100&lt;J$5,(J$6-Measurements!L5100)*((M$2-M$2*M$3-M$2*M$4)/J$4/24),0)</f>
        <v>0</v>
      </c>
      <c r="N5103" s="45">
        <f t="shared" si="132"/>
        <v>156.0306367101966</v>
      </c>
      <c r="O5103" s="140">
        <v>5561</v>
      </c>
    </row>
    <row r="5104" spans="1:15" x14ac:dyDescent="0.25">
      <c r="A5104" s="99">
        <v>43678.333333333336</v>
      </c>
      <c r="B5104" s="27">
        <v>5097</v>
      </c>
      <c r="C5104" s="50"/>
      <c r="D5104" s="27"/>
      <c r="L5104" s="27">
        <v>0.19359999999999999</v>
      </c>
      <c r="M5104" s="45">
        <f>IF(Measurements!L5101&lt;J$5,(J$6-Measurements!L5101)*((M$2-M$2*M$3-M$2*M$4)/J$4/24),0)</f>
        <v>0</v>
      </c>
      <c r="N5104" s="45">
        <f t="shared" si="132"/>
        <v>151.70084299247878</v>
      </c>
      <c r="O5104" s="140">
        <v>5700</v>
      </c>
    </row>
    <row r="5105" spans="1:15" x14ac:dyDescent="0.25">
      <c r="A5105" s="99">
        <v>43678.375</v>
      </c>
      <c r="B5105" s="27">
        <v>5098</v>
      </c>
      <c r="C5105" s="50"/>
      <c r="D5105" s="27"/>
      <c r="L5105" s="27">
        <v>0.16009999999999999</v>
      </c>
      <c r="M5105" s="45">
        <f>IF(Measurements!L5102&lt;J$5,(J$6-Measurements!L5102)*((M$2-M$2*M$3-M$2*M$4)/J$4/24),0)</f>
        <v>0</v>
      </c>
      <c r="N5105" s="45">
        <f t="shared" si="132"/>
        <v>133.34032532873863</v>
      </c>
      <c r="O5105" s="140">
        <v>6171</v>
      </c>
    </row>
    <row r="5106" spans="1:15" x14ac:dyDescent="0.25">
      <c r="A5106" s="99">
        <v>43678.416666666664</v>
      </c>
      <c r="B5106" s="27">
        <v>5099</v>
      </c>
      <c r="C5106" s="50"/>
      <c r="D5106" s="27"/>
      <c r="L5106" s="27">
        <v>0.12280000000000001</v>
      </c>
      <c r="M5106" s="45">
        <f>IF(Measurements!L5103&lt;J$5,(J$6-Measurements!L5103)*((M$2-M$2*M$3-M$2*M$4)/J$4/24),0)</f>
        <v>0</v>
      </c>
      <c r="N5106" s="45">
        <f t="shared" si="132"/>
        <v>112.89712207926078</v>
      </c>
      <c r="O5106" s="140">
        <v>6701</v>
      </c>
    </row>
    <row r="5107" spans="1:15" x14ac:dyDescent="0.25">
      <c r="A5107" s="99">
        <v>43678.458333333336</v>
      </c>
      <c r="B5107" s="27">
        <v>5100</v>
      </c>
      <c r="C5107" s="50"/>
      <c r="D5107" s="27"/>
      <c r="L5107" s="27">
        <v>9.5600000000000004E-2</v>
      </c>
      <c r="M5107" s="45">
        <f>IF(Measurements!L5104&lt;J$5,(J$6-Measurements!L5104)*((M$2-M$2*M$3-M$2*M$4)/J$4/24),0)</f>
        <v>0</v>
      </c>
      <c r="N5107" s="45">
        <f t="shared" si="132"/>
        <v>97.989477886612065</v>
      </c>
      <c r="O5107" s="140">
        <v>7172</v>
      </c>
    </row>
    <row r="5108" spans="1:15" x14ac:dyDescent="0.25">
      <c r="A5108" s="99">
        <v>43678.5</v>
      </c>
      <c r="B5108" s="27">
        <v>5101</v>
      </c>
      <c r="C5108" s="50"/>
      <c r="D5108" s="27"/>
      <c r="L5108" s="27">
        <v>7.8899999999999998E-2</v>
      </c>
      <c r="M5108" s="45">
        <f>IF(Measurements!L5105&lt;J$5,(J$6-Measurements!L5105)*((M$2-M$2*M$3-M$2*M$4)/J$4/24),0)</f>
        <v>0</v>
      </c>
      <c r="N5108" s="45">
        <f t="shared" si="132"/>
        <v>88.83662281244905</v>
      </c>
      <c r="O5108" s="140">
        <v>7701</v>
      </c>
    </row>
    <row r="5109" spans="1:15" x14ac:dyDescent="0.25">
      <c r="A5109" s="99">
        <v>43678.541666666664</v>
      </c>
      <c r="B5109" s="27">
        <v>5102</v>
      </c>
      <c r="C5109" s="50"/>
      <c r="D5109" s="27"/>
      <c r="L5109" s="27">
        <v>6.7900000000000002E-2</v>
      </c>
      <c r="M5109" s="45">
        <f>IF(Measurements!L5106&lt;J$5,(J$6-Measurements!L5106)*((M$2-M$2*M$3-M$2*M$4)/J$4/24),0)</f>
        <v>0</v>
      </c>
      <c r="N5109" s="45">
        <f t="shared" si="132"/>
        <v>82.80779611689259</v>
      </c>
      <c r="O5109" s="140">
        <v>7998</v>
      </c>
    </row>
    <row r="5110" spans="1:15" x14ac:dyDescent="0.25">
      <c r="A5110" s="99">
        <v>43678.583333333336</v>
      </c>
      <c r="B5110" s="27">
        <v>5103</v>
      </c>
      <c r="C5110" s="50"/>
      <c r="D5110" s="27"/>
      <c r="L5110" s="27">
        <v>6.0999999999999999E-2</v>
      </c>
      <c r="M5110" s="45">
        <f>IF(Measurements!L5107&lt;J$5,(J$6-Measurements!L5107)*((M$2-M$2*M$3-M$2*M$4)/J$4/24),0)</f>
        <v>0</v>
      </c>
      <c r="N5110" s="45">
        <f t="shared" si="132"/>
        <v>79.026077553316256</v>
      </c>
      <c r="O5110" s="140">
        <v>8191</v>
      </c>
    </row>
    <row r="5111" spans="1:15" x14ac:dyDescent="0.25">
      <c r="A5111" s="99">
        <v>43678.625</v>
      </c>
      <c r="B5111" s="27">
        <v>5104</v>
      </c>
      <c r="C5111" s="50"/>
      <c r="D5111" s="27"/>
      <c r="L5111" s="27">
        <v>6.0600000000000001E-2</v>
      </c>
      <c r="M5111" s="45">
        <f>IF(Measurements!L5108&lt;J$5,(J$6-Measurements!L5108)*((M$2-M$2*M$3-M$2*M$4)/J$4/24),0)</f>
        <v>0</v>
      </c>
      <c r="N5111" s="45">
        <f t="shared" si="132"/>
        <v>78.806847491659653</v>
      </c>
      <c r="O5111" s="140">
        <v>8222</v>
      </c>
    </row>
    <row r="5112" spans="1:15" x14ac:dyDescent="0.25">
      <c r="A5112" s="99">
        <v>43678.666666666664</v>
      </c>
      <c r="B5112" s="27">
        <v>5105</v>
      </c>
      <c r="C5112" s="50"/>
      <c r="D5112" s="27"/>
      <c r="L5112" s="27">
        <v>7.0900000000000005E-2</v>
      </c>
      <c r="M5112" s="45">
        <f>IF(Measurements!L5109&lt;J$5,(J$6-Measurements!L5109)*((M$2-M$2*M$3-M$2*M$4)/J$4/24),0)</f>
        <v>0</v>
      </c>
      <c r="N5112" s="45">
        <f t="shared" si="132"/>
        <v>84.452021579317076</v>
      </c>
      <c r="O5112" s="140">
        <v>7907</v>
      </c>
    </row>
    <row r="5113" spans="1:15" x14ac:dyDescent="0.25">
      <c r="A5113" s="99">
        <v>43678.708333333336</v>
      </c>
      <c r="B5113" s="27">
        <v>5106</v>
      </c>
      <c r="C5113" s="50"/>
      <c r="D5113" s="27"/>
      <c r="L5113" s="27">
        <v>9.6100000000000005E-2</v>
      </c>
      <c r="M5113" s="45">
        <f>IF(Measurements!L5110&lt;J$5,(J$6-Measurements!L5110)*((M$2-M$2*M$3-M$2*M$4)/J$4/24),0)</f>
        <v>0</v>
      </c>
      <c r="N5113" s="45">
        <f t="shared" si="132"/>
        <v>98.263515463682808</v>
      </c>
      <c r="O5113" s="140">
        <v>7141</v>
      </c>
    </row>
    <row r="5114" spans="1:15" x14ac:dyDescent="0.25">
      <c r="A5114" s="99">
        <v>43678.75</v>
      </c>
      <c r="B5114" s="27">
        <v>5107</v>
      </c>
      <c r="C5114" s="50"/>
      <c r="D5114" s="27"/>
      <c r="L5114" s="27">
        <v>0.13669999999999999</v>
      </c>
      <c r="M5114" s="45">
        <f>IF(Measurements!L5111&lt;J$5,(J$6-Measurements!L5111)*((M$2-M$2*M$3-M$2*M$4)/J$4/24),0)</f>
        <v>0</v>
      </c>
      <c r="N5114" s="45">
        <f t="shared" si="132"/>
        <v>120.51536672182758</v>
      </c>
      <c r="O5114" s="140">
        <v>6477</v>
      </c>
    </row>
    <row r="5115" spans="1:15" x14ac:dyDescent="0.25">
      <c r="A5115" s="99">
        <v>43678.791666666664</v>
      </c>
      <c r="B5115" s="27">
        <v>5108</v>
      </c>
      <c r="C5115" s="50"/>
      <c r="D5115" s="27"/>
      <c r="L5115" s="27">
        <v>0.18329999999999999</v>
      </c>
      <c r="M5115" s="45">
        <f>IF(Measurements!L5112&lt;J$5,(J$6-Measurements!L5112)*((M$2-M$2*M$3-M$2*M$4)/J$4/24),0)</f>
        <v>0</v>
      </c>
      <c r="N5115" s="45">
        <f t="shared" si="132"/>
        <v>146.05566890482135</v>
      </c>
      <c r="O5115" s="140">
        <v>5819</v>
      </c>
    </row>
    <row r="5116" spans="1:15" x14ac:dyDescent="0.25">
      <c r="A5116" s="99">
        <v>43678.833333333336</v>
      </c>
      <c r="B5116" s="27">
        <v>5109</v>
      </c>
      <c r="C5116" s="50"/>
      <c r="D5116" s="27"/>
      <c r="L5116" s="27">
        <v>0.21529999999999999</v>
      </c>
      <c r="M5116" s="45">
        <f>IF(Measurements!L5113&lt;J$5,(J$6-Measurements!L5113)*((M$2-M$2*M$3-M$2*M$4)/J$4/24),0)</f>
        <v>0</v>
      </c>
      <c r="N5116" s="45">
        <f t="shared" si="132"/>
        <v>163.59407383734924</v>
      </c>
      <c r="O5116" s="140">
        <v>5390</v>
      </c>
    </row>
    <row r="5117" spans="1:15" x14ac:dyDescent="0.25">
      <c r="A5117" s="99">
        <v>43678.875</v>
      </c>
      <c r="B5117" s="27">
        <v>5110</v>
      </c>
      <c r="C5117" s="50"/>
      <c r="D5117" s="27"/>
      <c r="L5117" s="27">
        <v>0.2114</v>
      </c>
      <c r="M5117" s="45">
        <f>IF(Measurements!L5114&lt;J$5,(J$6-Measurements!L5114)*((M$2-M$2*M$3-M$2*M$4)/J$4/24),0)</f>
        <v>0</v>
      </c>
      <c r="N5117" s="45">
        <f t="shared" si="132"/>
        <v>161.45658073619742</v>
      </c>
      <c r="O5117" s="140">
        <v>5462</v>
      </c>
    </row>
    <row r="5118" spans="1:15" x14ac:dyDescent="0.25">
      <c r="A5118" s="99">
        <v>43678.916666666664</v>
      </c>
      <c r="B5118" s="27">
        <v>5111</v>
      </c>
      <c r="C5118" s="50"/>
      <c r="D5118" s="27"/>
      <c r="L5118" s="27">
        <v>0.16930000000000001</v>
      </c>
      <c r="M5118" s="45">
        <f>IF(Measurements!L5115&lt;J$5,(J$6-Measurements!L5115)*((M$2-M$2*M$3-M$2*M$4)/J$4/24),0)</f>
        <v>0</v>
      </c>
      <c r="N5118" s="45">
        <f t="shared" si="132"/>
        <v>138.3826167468404</v>
      </c>
      <c r="O5118" s="140">
        <v>6044</v>
      </c>
    </row>
    <row r="5119" spans="1:15" x14ac:dyDescent="0.25">
      <c r="A5119" s="99">
        <v>43678.958333333336</v>
      </c>
      <c r="B5119" s="27">
        <v>5112</v>
      </c>
      <c r="C5119" s="50"/>
      <c r="D5119" s="27"/>
      <c r="L5119" s="27">
        <v>0.109</v>
      </c>
      <c r="M5119" s="45">
        <f>IF(Measurements!L5116&lt;J$5,(J$6-Measurements!L5116)*((M$2-M$2*M$3-M$2*M$4)/J$4/24),0)</f>
        <v>0</v>
      </c>
      <c r="N5119" s="45">
        <f t="shared" si="132"/>
        <v>105.33368495210811</v>
      </c>
      <c r="O5119" s="140">
        <v>6910</v>
      </c>
    </row>
    <row r="5120" spans="1:15" x14ac:dyDescent="0.25">
      <c r="A5120" s="99">
        <v>43679</v>
      </c>
      <c r="B5120" s="27">
        <v>5113</v>
      </c>
      <c r="C5120" s="50"/>
      <c r="D5120" s="27"/>
      <c r="E5120" s="45">
        <f>+IF((MIN(Measurements!G5117:G5140)+MAX(Measurements!G5117:G5140))/2&gt;=E$5,0,E$6-(MIN(Measurements!G5117:G5140)+MAX(Measurements!G5117:G5140))/2)</f>
        <v>0</v>
      </c>
      <c r="F5120" s="45">
        <f>+IF((MIN(Measurements!H5117:H5140)+MAX(Measurements!H5117:H5140))/2&gt;=F$5,0,F$6-(MIN(Measurements!H5117:H5140)+MAX(Measurements!H5117:H5140))/2)</f>
        <v>0</v>
      </c>
      <c r="G5120" s="45">
        <f>+IF((MIN(Measurements!I5117:I5140)+MAX(Measurements!I5117:I5140))/2&gt;=G$5,0,G$6-(MIN(Measurements!I5117:I5140)+MAX(Measurements!I5117:I5140))/2)</f>
        <v>0</v>
      </c>
      <c r="H5120" s="45">
        <f>+IF((MIN(Measurements!J5117:J5140)+MAX(Measurements!J5117:J5140))/2&gt;=H$5,0,H$6-(MIN(Measurements!J5117:J5140)+MAX(Measurements!J5117:J5140))/2)</f>
        <v>0</v>
      </c>
      <c r="I5120" s="45">
        <f>+IF((MIN(Measurements!K5117:K5140)+MAX(Measurements!K5117:K5140))/2&gt;=I$5,0,I$6-(MIN(Measurements!K5117:K5140)+MAX(Measurements!K5117:K5140))/2)</f>
        <v>0</v>
      </c>
      <c r="J5120" s="45">
        <f>+IF((MIN(Measurements!L5117:L5140)+MAX(Measurements!L5117:L5140))/2&gt;=J$5,0,J$6-(MIN(Measurements!L5117:L5140)+MAX(Measurements!L5117:L5140))/2)</f>
        <v>0</v>
      </c>
      <c r="L5120" s="27">
        <v>5.6399999999999999E-2</v>
      </c>
      <c r="M5120" s="45">
        <f>IF(Measurements!L5117&lt;J$5,(J$6-Measurements!L5117)*((M$2-M$2*M$3-M$2*M$4)/J$4/24),0)</f>
        <v>0</v>
      </c>
      <c r="N5120" s="45">
        <f t="shared" si="132"/>
        <v>76.504931844265371</v>
      </c>
      <c r="O5120" s="140">
        <v>8316</v>
      </c>
    </row>
    <row r="5121" spans="1:15" x14ac:dyDescent="0.25">
      <c r="A5121" s="99">
        <v>43679.041666666664</v>
      </c>
      <c r="B5121" s="27">
        <v>5114</v>
      </c>
      <c r="C5121" s="50"/>
      <c r="D5121" s="27"/>
      <c r="L5121" s="27">
        <v>2.5399999999999999E-2</v>
      </c>
      <c r="M5121" s="45">
        <f>IF(Measurements!L5118&lt;J$5,(J$6-Measurements!L5118)*((M$2-M$2*M$3-M$2*M$4)/J$4/24),0)</f>
        <v>0</v>
      </c>
      <c r="N5121" s="45">
        <f t="shared" si="132"/>
        <v>59.514602065878961</v>
      </c>
      <c r="O5121" s="140">
        <v>8576</v>
      </c>
    </row>
    <row r="5122" spans="1:15" x14ac:dyDescent="0.25">
      <c r="A5122" s="99">
        <v>43679.083333333336</v>
      </c>
      <c r="B5122" s="27">
        <v>5115</v>
      </c>
      <c r="C5122" s="50"/>
      <c r="D5122" s="27"/>
      <c r="L5122" s="27">
        <v>1.72E-2</v>
      </c>
      <c r="M5122" s="45">
        <f>IF(Measurements!L5119&lt;J$5,(J$6-Measurements!L5119)*((M$2-M$2*M$3-M$2*M$4)/J$4/24),0)</f>
        <v>0</v>
      </c>
      <c r="N5122" s="45">
        <f t="shared" si="132"/>
        <v>55.020385801918685</v>
      </c>
      <c r="O5122" s="140">
        <v>8706</v>
      </c>
    </row>
    <row r="5123" spans="1:15" x14ac:dyDescent="0.25">
      <c r="A5123" s="99">
        <v>43679.125</v>
      </c>
      <c r="B5123" s="27">
        <v>5116</v>
      </c>
      <c r="C5123" s="50"/>
      <c r="D5123" s="27"/>
      <c r="L5123" s="27">
        <v>3.0700000000000002E-2</v>
      </c>
      <c r="M5123" s="45">
        <f>IF(Measurements!L5120&lt;J$5,(J$6-Measurements!L5120)*((M$2-M$2*M$3-M$2*M$4)/J$4/24),0)</f>
        <v>0</v>
      </c>
      <c r="N5123" s="45">
        <f t="shared" si="132"/>
        <v>62.419400382828897</v>
      </c>
      <c r="O5123" s="140">
        <v>8482</v>
      </c>
    </row>
    <row r="5124" spans="1:15" x14ac:dyDescent="0.25">
      <c r="A5124" s="99">
        <v>43679.166666666664</v>
      </c>
      <c r="B5124" s="27">
        <v>5117</v>
      </c>
      <c r="C5124" s="50"/>
      <c r="D5124" s="27"/>
      <c r="L5124" s="27">
        <v>6.6400000000000001E-2</v>
      </c>
      <c r="M5124" s="45">
        <f>IF(Measurements!L5121&lt;J$5,(J$6-Measurements!L5121)*((M$2-M$2*M$3-M$2*M$4)/J$4/24),0)</f>
        <v>0</v>
      </c>
      <c r="N5124" s="45">
        <f t="shared" si="132"/>
        <v>81.985683385680346</v>
      </c>
      <c r="O5124" s="140">
        <v>8044</v>
      </c>
    </row>
    <row r="5125" spans="1:15" x14ac:dyDescent="0.25">
      <c r="A5125" s="99">
        <v>43679.208333333336</v>
      </c>
      <c r="B5125" s="27">
        <v>5118</v>
      </c>
      <c r="C5125" s="50"/>
      <c r="D5125" s="27"/>
      <c r="L5125" s="27">
        <v>0.1197</v>
      </c>
      <c r="M5125" s="45">
        <f>IF(Measurements!L5122&lt;J$5,(J$6-Measurements!L5122)*((M$2-M$2*M$3-M$2*M$4)/J$4/24),0)</f>
        <v>0</v>
      </c>
      <c r="N5125" s="45">
        <f t="shared" si="132"/>
        <v>111.19808910142214</v>
      </c>
      <c r="O5125" s="140">
        <v>6733</v>
      </c>
    </row>
    <row r="5126" spans="1:15" x14ac:dyDescent="0.25">
      <c r="A5126" s="99">
        <v>43679.25</v>
      </c>
      <c r="B5126" s="27">
        <v>5119</v>
      </c>
      <c r="C5126" s="50"/>
      <c r="D5126" s="27"/>
      <c r="L5126" s="27">
        <v>0.1729</v>
      </c>
      <c r="M5126" s="45">
        <f>IF(Measurements!L5123&lt;J$5,(J$6-Measurements!L5123)*((M$2-M$2*M$3-M$2*M$4)/J$4/24),0)</f>
        <v>0</v>
      </c>
      <c r="N5126" s="45">
        <f t="shared" si="132"/>
        <v>140.35568730174978</v>
      </c>
      <c r="O5126" s="140">
        <v>5983</v>
      </c>
    </row>
    <row r="5127" spans="1:15" x14ac:dyDescent="0.25">
      <c r="A5127" s="99">
        <v>43679.291666666664</v>
      </c>
      <c r="B5127" s="27">
        <v>5120</v>
      </c>
      <c r="C5127" s="50"/>
      <c r="D5127" s="27"/>
      <c r="L5127" s="27">
        <v>0.20150000000000001</v>
      </c>
      <c r="M5127" s="45">
        <f>IF(Measurements!L5124&lt;J$5,(J$6-Measurements!L5124)*((M$2-M$2*M$3-M$2*M$4)/J$4/24),0)</f>
        <v>0</v>
      </c>
      <c r="N5127" s="45">
        <f t="shared" si="132"/>
        <v>156.0306367101966</v>
      </c>
      <c r="O5127" s="140">
        <v>5562</v>
      </c>
    </row>
    <row r="5128" spans="1:15" x14ac:dyDescent="0.25">
      <c r="A5128" s="99">
        <v>43679.333333333336</v>
      </c>
      <c r="B5128" s="27">
        <v>5121</v>
      </c>
      <c r="C5128" s="50"/>
      <c r="D5128" s="27"/>
      <c r="L5128" s="27">
        <v>0.19359999999999999</v>
      </c>
      <c r="M5128" s="45">
        <f>IF(Measurements!L5125&lt;J$5,(J$6-Measurements!L5125)*((M$2-M$2*M$3-M$2*M$4)/J$4/24),0)</f>
        <v>0</v>
      </c>
      <c r="N5128" s="45">
        <f t="shared" si="132"/>
        <v>151.70084299247878</v>
      </c>
      <c r="O5128" s="140">
        <v>5701</v>
      </c>
    </row>
    <row r="5129" spans="1:15" x14ac:dyDescent="0.25">
      <c r="A5129" s="99">
        <v>43679.375</v>
      </c>
      <c r="B5129" s="27">
        <v>5122</v>
      </c>
      <c r="C5129" s="50"/>
      <c r="D5129" s="27"/>
      <c r="L5129" s="27">
        <v>0.16009999999999999</v>
      </c>
      <c r="M5129" s="45">
        <f>IF(Measurements!L5126&lt;J$5,(J$6-Measurements!L5126)*((M$2-M$2*M$3-M$2*M$4)/J$4/24),0)</f>
        <v>0</v>
      </c>
      <c r="N5129" s="45">
        <f t="shared" ref="N5129:N5192" si="133">+M5129+$L5129*M$2*M$3/$M$6+M$5</f>
        <v>133.34032532873863</v>
      </c>
      <c r="O5129" s="140">
        <v>6172</v>
      </c>
    </row>
    <row r="5130" spans="1:15" x14ac:dyDescent="0.25">
      <c r="A5130" s="99">
        <v>43679.416666666664</v>
      </c>
      <c r="B5130" s="27">
        <v>5123</v>
      </c>
      <c r="C5130" s="50"/>
      <c r="D5130" s="27"/>
      <c r="L5130" s="27">
        <v>0.12280000000000001</v>
      </c>
      <c r="M5130" s="45">
        <f>IF(Measurements!L5127&lt;J$5,(J$6-Measurements!L5127)*((M$2-M$2*M$3-M$2*M$4)/J$4/24),0)</f>
        <v>0</v>
      </c>
      <c r="N5130" s="45">
        <f t="shared" si="133"/>
        <v>112.89712207926078</v>
      </c>
      <c r="O5130" s="140">
        <v>6702</v>
      </c>
    </row>
    <row r="5131" spans="1:15" x14ac:dyDescent="0.25">
      <c r="A5131" s="99">
        <v>43679.458333333336</v>
      </c>
      <c r="B5131" s="27">
        <v>5124</v>
      </c>
      <c r="C5131" s="50"/>
      <c r="D5131" s="27"/>
      <c r="L5131" s="27">
        <v>9.5600000000000004E-2</v>
      </c>
      <c r="M5131" s="45">
        <f>IF(Measurements!L5128&lt;J$5,(J$6-Measurements!L5128)*((M$2-M$2*M$3-M$2*M$4)/J$4/24),0)</f>
        <v>0</v>
      </c>
      <c r="N5131" s="45">
        <f t="shared" si="133"/>
        <v>97.989477886612065</v>
      </c>
      <c r="O5131" s="140">
        <v>7173</v>
      </c>
    </row>
    <row r="5132" spans="1:15" x14ac:dyDescent="0.25">
      <c r="A5132" s="99">
        <v>43679.5</v>
      </c>
      <c r="B5132" s="27">
        <v>5125</v>
      </c>
      <c r="C5132" s="50"/>
      <c r="D5132" s="27"/>
      <c r="L5132" s="27">
        <v>7.8899999999999998E-2</v>
      </c>
      <c r="M5132" s="45">
        <f>IF(Measurements!L5129&lt;J$5,(J$6-Measurements!L5129)*((M$2-M$2*M$3-M$2*M$4)/J$4/24),0)</f>
        <v>0</v>
      </c>
      <c r="N5132" s="45">
        <f t="shared" si="133"/>
        <v>88.83662281244905</v>
      </c>
      <c r="O5132" s="140">
        <v>7702</v>
      </c>
    </row>
    <row r="5133" spans="1:15" x14ac:dyDescent="0.25">
      <c r="A5133" s="99">
        <v>43679.541666666664</v>
      </c>
      <c r="B5133" s="27">
        <v>5126</v>
      </c>
      <c r="C5133" s="50"/>
      <c r="D5133" s="27"/>
      <c r="L5133" s="27">
        <v>6.7900000000000002E-2</v>
      </c>
      <c r="M5133" s="45">
        <f>IF(Measurements!L5130&lt;J$5,(J$6-Measurements!L5130)*((M$2-M$2*M$3-M$2*M$4)/J$4/24),0)</f>
        <v>0</v>
      </c>
      <c r="N5133" s="45">
        <f t="shared" si="133"/>
        <v>82.80779611689259</v>
      </c>
      <c r="O5133" s="140">
        <v>7999</v>
      </c>
    </row>
    <row r="5134" spans="1:15" x14ac:dyDescent="0.25">
      <c r="A5134" s="99">
        <v>43679.583333333336</v>
      </c>
      <c r="B5134" s="27">
        <v>5127</v>
      </c>
      <c r="C5134" s="50"/>
      <c r="D5134" s="27"/>
      <c r="L5134" s="27">
        <v>6.0999999999999999E-2</v>
      </c>
      <c r="M5134" s="45">
        <f>IF(Measurements!L5131&lt;J$5,(J$6-Measurements!L5131)*((M$2-M$2*M$3-M$2*M$4)/J$4/24),0)</f>
        <v>0</v>
      </c>
      <c r="N5134" s="45">
        <f t="shared" si="133"/>
        <v>79.026077553316256</v>
      </c>
      <c r="O5134" s="140">
        <v>8192</v>
      </c>
    </row>
    <row r="5135" spans="1:15" x14ac:dyDescent="0.25">
      <c r="A5135" s="99">
        <v>43679.625</v>
      </c>
      <c r="B5135" s="27">
        <v>5128</v>
      </c>
      <c r="C5135" s="50"/>
      <c r="D5135" s="27"/>
      <c r="L5135" s="27">
        <v>6.0600000000000001E-2</v>
      </c>
      <c r="M5135" s="45">
        <f>IF(Measurements!L5132&lt;J$5,(J$6-Measurements!L5132)*((M$2-M$2*M$3-M$2*M$4)/J$4/24),0)</f>
        <v>0</v>
      </c>
      <c r="N5135" s="45">
        <f t="shared" si="133"/>
        <v>78.806847491659653</v>
      </c>
      <c r="O5135" s="140">
        <v>8223</v>
      </c>
    </row>
    <row r="5136" spans="1:15" x14ac:dyDescent="0.25">
      <c r="A5136" s="99">
        <v>43679.666666666664</v>
      </c>
      <c r="B5136" s="27">
        <v>5129</v>
      </c>
      <c r="C5136" s="50"/>
      <c r="D5136" s="27"/>
      <c r="L5136" s="27">
        <v>7.0900000000000005E-2</v>
      </c>
      <c r="M5136" s="45">
        <f>IF(Measurements!L5133&lt;J$5,(J$6-Measurements!L5133)*((M$2-M$2*M$3-M$2*M$4)/J$4/24),0)</f>
        <v>0</v>
      </c>
      <c r="N5136" s="45">
        <f t="shared" si="133"/>
        <v>84.452021579317076</v>
      </c>
      <c r="O5136" s="140">
        <v>7908</v>
      </c>
    </row>
    <row r="5137" spans="1:15" x14ac:dyDescent="0.25">
      <c r="A5137" s="99">
        <v>43679.708333333336</v>
      </c>
      <c r="B5137" s="27">
        <v>5130</v>
      </c>
      <c r="C5137" s="50"/>
      <c r="D5137" s="27"/>
      <c r="L5137" s="27">
        <v>9.6100000000000005E-2</v>
      </c>
      <c r="M5137" s="45">
        <f>IF(Measurements!L5134&lt;J$5,(J$6-Measurements!L5134)*((M$2-M$2*M$3-M$2*M$4)/J$4/24),0)</f>
        <v>0</v>
      </c>
      <c r="N5137" s="45">
        <f t="shared" si="133"/>
        <v>98.263515463682808</v>
      </c>
      <c r="O5137" s="140">
        <v>7142</v>
      </c>
    </row>
    <row r="5138" spans="1:15" x14ac:dyDescent="0.25">
      <c r="A5138" s="99">
        <v>43679.75</v>
      </c>
      <c r="B5138" s="27">
        <v>5131</v>
      </c>
      <c r="C5138" s="50"/>
      <c r="D5138" s="27"/>
      <c r="L5138" s="27">
        <v>0.13669999999999999</v>
      </c>
      <c r="M5138" s="45">
        <f>IF(Measurements!L5135&lt;J$5,(J$6-Measurements!L5135)*((M$2-M$2*M$3-M$2*M$4)/J$4/24),0)</f>
        <v>0</v>
      </c>
      <c r="N5138" s="45">
        <f t="shared" si="133"/>
        <v>120.51536672182758</v>
      </c>
      <c r="O5138" s="140">
        <v>6478</v>
      </c>
    </row>
    <row r="5139" spans="1:15" x14ac:dyDescent="0.25">
      <c r="A5139" s="99">
        <v>43679.791666666664</v>
      </c>
      <c r="B5139" s="27">
        <v>5132</v>
      </c>
      <c r="C5139" s="50"/>
      <c r="D5139" s="27"/>
      <c r="L5139" s="27">
        <v>0.18329999999999999</v>
      </c>
      <c r="M5139" s="45">
        <f>IF(Measurements!L5136&lt;J$5,(J$6-Measurements!L5136)*((M$2-M$2*M$3-M$2*M$4)/J$4/24),0)</f>
        <v>0</v>
      </c>
      <c r="N5139" s="45">
        <f t="shared" si="133"/>
        <v>146.05566890482135</v>
      </c>
      <c r="O5139" s="140">
        <v>5820</v>
      </c>
    </row>
    <row r="5140" spans="1:15" x14ac:dyDescent="0.25">
      <c r="A5140" s="99">
        <v>43679.833333333336</v>
      </c>
      <c r="B5140" s="27">
        <v>5133</v>
      </c>
      <c r="C5140" s="50"/>
      <c r="D5140" s="27"/>
      <c r="L5140" s="27">
        <v>0.21529999999999999</v>
      </c>
      <c r="M5140" s="45">
        <f>IF(Measurements!L5137&lt;J$5,(J$6-Measurements!L5137)*((M$2-M$2*M$3-M$2*M$4)/J$4/24),0)</f>
        <v>0</v>
      </c>
      <c r="N5140" s="45">
        <f t="shared" si="133"/>
        <v>163.59407383734924</v>
      </c>
      <c r="O5140" s="140">
        <v>5391</v>
      </c>
    </row>
    <row r="5141" spans="1:15" x14ac:dyDescent="0.25">
      <c r="A5141" s="99">
        <v>43679.875</v>
      </c>
      <c r="B5141" s="27">
        <v>5134</v>
      </c>
      <c r="C5141" s="50"/>
      <c r="D5141" s="27"/>
      <c r="L5141" s="27">
        <v>0.2114</v>
      </c>
      <c r="M5141" s="45">
        <f>IF(Measurements!L5138&lt;J$5,(J$6-Measurements!L5138)*((M$2-M$2*M$3-M$2*M$4)/J$4/24),0)</f>
        <v>0</v>
      </c>
      <c r="N5141" s="45">
        <f t="shared" si="133"/>
        <v>161.45658073619742</v>
      </c>
      <c r="O5141" s="140">
        <v>5463</v>
      </c>
    </row>
    <row r="5142" spans="1:15" x14ac:dyDescent="0.25">
      <c r="A5142" s="99">
        <v>43679.916666666664</v>
      </c>
      <c r="B5142" s="27">
        <v>5135</v>
      </c>
      <c r="C5142" s="50"/>
      <c r="D5142" s="27"/>
      <c r="L5142" s="27">
        <v>0.16930000000000001</v>
      </c>
      <c r="M5142" s="45">
        <f>IF(Measurements!L5139&lt;J$5,(J$6-Measurements!L5139)*((M$2-M$2*M$3-M$2*M$4)/J$4/24),0)</f>
        <v>0</v>
      </c>
      <c r="N5142" s="45">
        <f t="shared" si="133"/>
        <v>138.3826167468404</v>
      </c>
      <c r="O5142" s="140">
        <v>6045</v>
      </c>
    </row>
    <row r="5143" spans="1:15" x14ac:dyDescent="0.25">
      <c r="A5143" s="99">
        <v>43679.958333333336</v>
      </c>
      <c r="B5143" s="27">
        <v>5136</v>
      </c>
      <c r="C5143" s="50"/>
      <c r="D5143" s="27"/>
      <c r="L5143" s="27">
        <v>0.109</v>
      </c>
      <c r="M5143" s="45">
        <f>IF(Measurements!L5140&lt;J$5,(J$6-Measurements!L5140)*((M$2-M$2*M$3-M$2*M$4)/J$4/24),0)</f>
        <v>0</v>
      </c>
      <c r="N5143" s="45">
        <f t="shared" si="133"/>
        <v>105.33368495210811</v>
      </c>
      <c r="O5143" s="140">
        <v>6911</v>
      </c>
    </row>
    <row r="5144" spans="1:15" x14ac:dyDescent="0.25">
      <c r="A5144" s="99">
        <v>43680</v>
      </c>
      <c r="B5144" s="27">
        <v>5137</v>
      </c>
      <c r="C5144" s="50"/>
      <c r="D5144" s="27"/>
      <c r="E5144" s="45">
        <f>+IF((MIN(Measurements!G5141:G5164)+MAX(Measurements!G5141:G5164))/2&gt;=E$5,0,E$6-(MIN(Measurements!G5141:G5164)+MAX(Measurements!G5141:G5164))/2)</f>
        <v>0</v>
      </c>
      <c r="F5144" s="45">
        <f>+IF((MIN(Measurements!H5141:H5164)+MAX(Measurements!H5141:H5164))/2&gt;=F$5,0,F$6-(MIN(Measurements!H5141:H5164)+MAX(Measurements!H5141:H5164))/2)</f>
        <v>0</v>
      </c>
      <c r="G5144" s="45">
        <f>+IF((MIN(Measurements!I5141:I5164)+MAX(Measurements!I5141:I5164))/2&gt;=G$5,0,G$6-(MIN(Measurements!I5141:I5164)+MAX(Measurements!I5141:I5164))/2)</f>
        <v>0</v>
      </c>
      <c r="H5144" s="45">
        <f>+IF((MIN(Measurements!J5141:J5164)+MAX(Measurements!J5141:J5164))/2&gt;=H$5,0,H$6-(MIN(Measurements!J5141:J5164)+MAX(Measurements!J5141:J5164))/2)</f>
        <v>0</v>
      </c>
      <c r="I5144" s="45">
        <f>+IF((MIN(Measurements!K5141:K5164)+MAX(Measurements!K5141:K5164))/2&gt;=I$5,0,I$6-(MIN(Measurements!K5141:K5164)+MAX(Measurements!K5141:K5164))/2)</f>
        <v>0</v>
      </c>
      <c r="J5144" s="45">
        <f>+IF((MIN(Measurements!L5141:L5164)+MAX(Measurements!L5141:L5164))/2&gt;=J$5,0,J$6-(MIN(Measurements!L5141:L5164)+MAX(Measurements!L5141:L5164))/2)</f>
        <v>0</v>
      </c>
      <c r="L5144" s="27">
        <v>5.6399999999999999E-2</v>
      </c>
      <c r="M5144" s="45">
        <f>IF(Measurements!L5141&lt;J$5,(J$6-Measurements!L5141)*((M$2-M$2*M$3-M$2*M$4)/J$4/24),0)</f>
        <v>0</v>
      </c>
      <c r="N5144" s="45">
        <f t="shared" si="133"/>
        <v>76.504931844265371</v>
      </c>
      <c r="O5144" s="140">
        <v>8317</v>
      </c>
    </row>
    <row r="5145" spans="1:15" x14ac:dyDescent="0.25">
      <c r="A5145" s="99">
        <v>43680.041666666664</v>
      </c>
      <c r="B5145" s="27">
        <v>5138</v>
      </c>
      <c r="C5145" s="50"/>
      <c r="D5145" s="27"/>
      <c r="L5145" s="27">
        <v>2.5399999999999999E-2</v>
      </c>
      <c r="M5145" s="45">
        <f>IF(Measurements!L5142&lt;J$5,(J$6-Measurements!L5142)*((M$2-M$2*M$3-M$2*M$4)/J$4/24),0)</f>
        <v>0</v>
      </c>
      <c r="N5145" s="45">
        <f t="shared" si="133"/>
        <v>59.514602065878961</v>
      </c>
      <c r="O5145" s="140">
        <v>8577</v>
      </c>
    </row>
    <row r="5146" spans="1:15" x14ac:dyDescent="0.25">
      <c r="A5146" s="99">
        <v>43680.083333333336</v>
      </c>
      <c r="B5146" s="27">
        <v>5139</v>
      </c>
      <c r="C5146" s="50"/>
      <c r="D5146" s="27"/>
      <c r="L5146" s="27">
        <v>1.72E-2</v>
      </c>
      <c r="M5146" s="45">
        <f>IF(Measurements!L5143&lt;J$5,(J$6-Measurements!L5143)*((M$2-M$2*M$3-M$2*M$4)/J$4/24),0)</f>
        <v>0</v>
      </c>
      <c r="N5146" s="45">
        <f t="shared" si="133"/>
        <v>55.020385801918685</v>
      </c>
      <c r="O5146" s="140">
        <v>8707</v>
      </c>
    </row>
    <row r="5147" spans="1:15" x14ac:dyDescent="0.25">
      <c r="A5147" s="99">
        <v>43680.125</v>
      </c>
      <c r="B5147" s="27">
        <v>5140</v>
      </c>
      <c r="C5147" s="50"/>
      <c r="D5147" s="27"/>
      <c r="L5147" s="27">
        <v>3.0700000000000002E-2</v>
      </c>
      <c r="M5147" s="45">
        <f>IF(Measurements!L5144&lt;J$5,(J$6-Measurements!L5144)*((M$2-M$2*M$3-M$2*M$4)/J$4/24),0)</f>
        <v>162.76964191965814</v>
      </c>
      <c r="N5147" s="45">
        <f t="shared" si="133"/>
        <v>225.18904230248705</v>
      </c>
      <c r="O5147" s="140">
        <v>4785</v>
      </c>
    </row>
    <row r="5148" spans="1:15" x14ac:dyDescent="0.25">
      <c r="A5148" s="99">
        <v>43680.166666666664</v>
      </c>
      <c r="B5148" s="27">
        <v>5141</v>
      </c>
      <c r="C5148" s="50"/>
      <c r="D5148" s="27"/>
      <c r="L5148" s="27">
        <v>6.6400000000000001E-2</v>
      </c>
      <c r="M5148" s="45">
        <f>IF(Measurements!L5145&lt;J$5,(J$6-Measurements!L5145)*((M$2-M$2*M$3-M$2*M$4)/J$4/24),0)</f>
        <v>0</v>
      </c>
      <c r="N5148" s="45">
        <f t="shared" si="133"/>
        <v>81.985683385680346</v>
      </c>
      <c r="O5148" s="140">
        <v>8045</v>
      </c>
    </row>
    <row r="5149" spans="1:15" x14ac:dyDescent="0.25">
      <c r="A5149" s="99">
        <v>43680.208333333336</v>
      </c>
      <c r="B5149" s="27">
        <v>5142</v>
      </c>
      <c r="C5149" s="50"/>
      <c r="D5149" s="27"/>
      <c r="L5149" s="27">
        <v>0.1197</v>
      </c>
      <c r="M5149" s="45">
        <f>IF(Measurements!L5146&lt;J$5,(J$6-Measurements!L5146)*((M$2-M$2*M$3-M$2*M$4)/J$4/24),0)</f>
        <v>0</v>
      </c>
      <c r="N5149" s="45">
        <f t="shared" si="133"/>
        <v>111.19808910142214</v>
      </c>
      <c r="O5149" s="140">
        <v>6734</v>
      </c>
    </row>
    <row r="5150" spans="1:15" x14ac:dyDescent="0.25">
      <c r="A5150" s="99">
        <v>43680.25</v>
      </c>
      <c r="B5150" s="27">
        <v>5143</v>
      </c>
      <c r="C5150" s="50"/>
      <c r="D5150" s="27"/>
      <c r="L5150" s="27">
        <v>0.1729</v>
      </c>
      <c r="M5150" s="45">
        <f>IF(Measurements!L5147&lt;J$5,(J$6-Measurements!L5147)*((M$2-M$2*M$3-M$2*M$4)/J$4/24),0)</f>
        <v>0</v>
      </c>
      <c r="N5150" s="45">
        <f t="shared" si="133"/>
        <v>140.35568730174978</v>
      </c>
      <c r="O5150" s="140">
        <v>5984</v>
      </c>
    </row>
    <row r="5151" spans="1:15" x14ac:dyDescent="0.25">
      <c r="A5151" s="99">
        <v>43680.291666666664</v>
      </c>
      <c r="B5151" s="27">
        <v>5144</v>
      </c>
      <c r="C5151" s="50"/>
      <c r="D5151" s="27"/>
      <c r="L5151" s="27">
        <v>0.20150000000000001</v>
      </c>
      <c r="M5151" s="45">
        <f>IF(Measurements!L5148&lt;J$5,(J$6-Measurements!L5148)*((M$2-M$2*M$3-M$2*M$4)/J$4/24),0)</f>
        <v>0</v>
      </c>
      <c r="N5151" s="45">
        <f t="shared" si="133"/>
        <v>156.0306367101966</v>
      </c>
      <c r="O5151" s="140">
        <v>5563</v>
      </c>
    </row>
    <row r="5152" spans="1:15" x14ac:dyDescent="0.25">
      <c r="A5152" s="99">
        <v>43680.333333333336</v>
      </c>
      <c r="B5152" s="27">
        <v>5145</v>
      </c>
      <c r="C5152" s="50"/>
      <c r="D5152" s="27"/>
      <c r="L5152" s="27">
        <v>0.19359999999999999</v>
      </c>
      <c r="M5152" s="45">
        <f>IF(Measurements!L5149&lt;J$5,(J$6-Measurements!L5149)*((M$2-M$2*M$3-M$2*M$4)/J$4/24),0)</f>
        <v>0</v>
      </c>
      <c r="N5152" s="45">
        <f t="shared" si="133"/>
        <v>151.70084299247878</v>
      </c>
      <c r="O5152" s="140">
        <v>5702</v>
      </c>
    </row>
    <row r="5153" spans="1:15" x14ac:dyDescent="0.25">
      <c r="A5153" s="99">
        <v>43680.375</v>
      </c>
      <c r="B5153" s="27">
        <v>5146</v>
      </c>
      <c r="C5153" s="50"/>
      <c r="D5153" s="27"/>
      <c r="L5153" s="27">
        <v>0.16009999999999999</v>
      </c>
      <c r="M5153" s="45">
        <f>IF(Measurements!L5150&lt;J$5,(J$6-Measurements!L5150)*((M$2-M$2*M$3-M$2*M$4)/J$4/24),0)</f>
        <v>0</v>
      </c>
      <c r="N5153" s="45">
        <f t="shared" si="133"/>
        <v>133.34032532873863</v>
      </c>
      <c r="O5153" s="140">
        <v>6173</v>
      </c>
    </row>
    <row r="5154" spans="1:15" x14ac:dyDescent="0.25">
      <c r="A5154" s="99">
        <v>43680.416666666664</v>
      </c>
      <c r="B5154" s="27">
        <v>5147</v>
      </c>
      <c r="C5154" s="50"/>
      <c r="D5154" s="27"/>
      <c r="L5154" s="27">
        <v>0.12280000000000001</v>
      </c>
      <c r="M5154" s="45">
        <f>IF(Measurements!L5151&lt;J$5,(J$6-Measurements!L5151)*((M$2-M$2*M$3-M$2*M$4)/J$4/24),0)</f>
        <v>0</v>
      </c>
      <c r="N5154" s="45">
        <f t="shared" si="133"/>
        <v>112.89712207926078</v>
      </c>
      <c r="O5154" s="140">
        <v>6703</v>
      </c>
    </row>
    <row r="5155" spans="1:15" x14ac:dyDescent="0.25">
      <c r="A5155" s="99">
        <v>43680.458333333336</v>
      </c>
      <c r="B5155" s="27">
        <v>5148</v>
      </c>
      <c r="C5155" s="50"/>
      <c r="D5155" s="27"/>
      <c r="L5155" s="27">
        <v>9.5600000000000004E-2</v>
      </c>
      <c r="M5155" s="45">
        <f>IF(Measurements!L5152&lt;J$5,(J$6-Measurements!L5152)*((M$2-M$2*M$3-M$2*M$4)/J$4/24),0)</f>
        <v>0</v>
      </c>
      <c r="N5155" s="45">
        <f t="shared" si="133"/>
        <v>97.989477886612065</v>
      </c>
      <c r="O5155" s="140">
        <v>7174</v>
      </c>
    </row>
    <row r="5156" spans="1:15" x14ac:dyDescent="0.25">
      <c r="A5156" s="99">
        <v>43680.5</v>
      </c>
      <c r="B5156" s="27">
        <v>5149</v>
      </c>
      <c r="C5156" s="50"/>
      <c r="D5156" s="27"/>
      <c r="L5156" s="27">
        <v>7.8899999999999998E-2</v>
      </c>
      <c r="M5156" s="45">
        <f>IF(Measurements!L5153&lt;J$5,(J$6-Measurements!L5153)*((M$2-M$2*M$3-M$2*M$4)/J$4/24),0)</f>
        <v>0</v>
      </c>
      <c r="N5156" s="45">
        <f t="shared" si="133"/>
        <v>88.83662281244905</v>
      </c>
      <c r="O5156" s="140">
        <v>7703</v>
      </c>
    </row>
    <row r="5157" spans="1:15" x14ac:dyDescent="0.25">
      <c r="A5157" s="99">
        <v>43680.541666666664</v>
      </c>
      <c r="B5157" s="27">
        <v>5150</v>
      </c>
      <c r="C5157" s="50"/>
      <c r="D5157" s="27"/>
      <c r="L5157" s="27">
        <v>6.7900000000000002E-2</v>
      </c>
      <c r="M5157" s="45">
        <f>IF(Measurements!L5154&lt;J$5,(J$6-Measurements!L5154)*((M$2-M$2*M$3-M$2*M$4)/J$4/24),0)</f>
        <v>0</v>
      </c>
      <c r="N5157" s="45">
        <f t="shared" si="133"/>
        <v>82.80779611689259</v>
      </c>
      <c r="O5157" s="140">
        <v>8000</v>
      </c>
    </row>
    <row r="5158" spans="1:15" x14ac:dyDescent="0.25">
      <c r="A5158" s="99">
        <v>43680.583333333336</v>
      </c>
      <c r="B5158" s="27">
        <v>5151</v>
      </c>
      <c r="C5158" s="50"/>
      <c r="D5158" s="27"/>
      <c r="L5158" s="27">
        <v>6.0999999999999999E-2</v>
      </c>
      <c r="M5158" s="45">
        <f>IF(Measurements!L5155&lt;J$5,(J$6-Measurements!L5155)*((M$2-M$2*M$3-M$2*M$4)/J$4/24),0)</f>
        <v>0</v>
      </c>
      <c r="N5158" s="45">
        <f t="shared" si="133"/>
        <v>79.026077553316256</v>
      </c>
      <c r="O5158" s="140">
        <v>8193</v>
      </c>
    </row>
    <row r="5159" spans="1:15" x14ac:dyDescent="0.25">
      <c r="A5159" s="99">
        <v>43680.625</v>
      </c>
      <c r="B5159" s="27">
        <v>5152</v>
      </c>
      <c r="C5159" s="50"/>
      <c r="D5159" s="27"/>
      <c r="L5159" s="27">
        <v>6.0600000000000001E-2</v>
      </c>
      <c r="M5159" s="45">
        <f>IF(Measurements!L5156&lt;J$5,(J$6-Measurements!L5156)*((M$2-M$2*M$3-M$2*M$4)/J$4/24),0)</f>
        <v>0</v>
      </c>
      <c r="N5159" s="45">
        <f t="shared" si="133"/>
        <v>78.806847491659653</v>
      </c>
      <c r="O5159" s="140">
        <v>8224</v>
      </c>
    </row>
    <row r="5160" spans="1:15" x14ac:dyDescent="0.25">
      <c r="A5160" s="99">
        <v>43680.666666666664</v>
      </c>
      <c r="B5160" s="27">
        <v>5153</v>
      </c>
      <c r="C5160" s="50"/>
      <c r="D5160" s="27"/>
      <c r="L5160" s="27">
        <v>7.0900000000000005E-2</v>
      </c>
      <c r="M5160" s="45">
        <f>IF(Measurements!L5157&lt;J$5,(J$6-Measurements!L5157)*((M$2-M$2*M$3-M$2*M$4)/J$4/24),0)</f>
        <v>0</v>
      </c>
      <c r="N5160" s="45">
        <f t="shared" si="133"/>
        <v>84.452021579317076</v>
      </c>
      <c r="O5160" s="140">
        <v>7909</v>
      </c>
    </row>
    <row r="5161" spans="1:15" x14ac:dyDescent="0.25">
      <c r="A5161" s="99">
        <v>43680.708333333336</v>
      </c>
      <c r="B5161" s="27">
        <v>5154</v>
      </c>
      <c r="C5161" s="50"/>
      <c r="D5161" s="27"/>
      <c r="L5161" s="27">
        <v>9.6100000000000005E-2</v>
      </c>
      <c r="M5161" s="45">
        <f>IF(Measurements!L5158&lt;J$5,(J$6-Measurements!L5158)*((M$2-M$2*M$3-M$2*M$4)/J$4/24),0)</f>
        <v>0</v>
      </c>
      <c r="N5161" s="45">
        <f t="shared" si="133"/>
        <v>98.263515463682808</v>
      </c>
      <c r="O5161" s="140">
        <v>7143</v>
      </c>
    </row>
    <row r="5162" spans="1:15" x14ac:dyDescent="0.25">
      <c r="A5162" s="99">
        <v>43680.75</v>
      </c>
      <c r="B5162" s="27">
        <v>5155</v>
      </c>
      <c r="C5162" s="50"/>
      <c r="D5162" s="27"/>
      <c r="L5162" s="27">
        <v>0.13669999999999999</v>
      </c>
      <c r="M5162" s="45">
        <f>IF(Measurements!L5159&lt;J$5,(J$6-Measurements!L5159)*((M$2-M$2*M$3-M$2*M$4)/J$4/24),0)</f>
        <v>0</v>
      </c>
      <c r="N5162" s="45">
        <f t="shared" si="133"/>
        <v>120.51536672182758</v>
      </c>
      <c r="O5162" s="140">
        <v>6479</v>
      </c>
    </row>
    <row r="5163" spans="1:15" x14ac:dyDescent="0.25">
      <c r="A5163" s="99">
        <v>43680.791666666664</v>
      </c>
      <c r="B5163" s="27">
        <v>5156</v>
      </c>
      <c r="C5163" s="50"/>
      <c r="D5163" s="27"/>
      <c r="L5163" s="27">
        <v>0.18329999999999999</v>
      </c>
      <c r="M5163" s="45">
        <f>IF(Measurements!L5160&lt;J$5,(J$6-Measurements!L5160)*((M$2-M$2*M$3-M$2*M$4)/J$4/24),0)</f>
        <v>0</v>
      </c>
      <c r="N5163" s="45">
        <f t="shared" si="133"/>
        <v>146.05566890482135</v>
      </c>
      <c r="O5163" s="140">
        <v>5821</v>
      </c>
    </row>
    <row r="5164" spans="1:15" x14ac:dyDescent="0.25">
      <c r="A5164" s="99">
        <v>43680.833333333336</v>
      </c>
      <c r="B5164" s="27">
        <v>5157</v>
      </c>
      <c r="C5164" s="50"/>
      <c r="D5164" s="27"/>
      <c r="L5164" s="27">
        <v>0.21529999999999999</v>
      </c>
      <c r="M5164" s="45">
        <f>IF(Measurements!L5161&lt;J$5,(J$6-Measurements!L5161)*((M$2-M$2*M$3-M$2*M$4)/J$4/24),0)</f>
        <v>0</v>
      </c>
      <c r="N5164" s="45">
        <f t="shared" si="133"/>
        <v>163.59407383734924</v>
      </c>
      <c r="O5164" s="140">
        <v>5392</v>
      </c>
    </row>
    <row r="5165" spans="1:15" x14ac:dyDescent="0.25">
      <c r="A5165" s="99">
        <v>43680.875</v>
      </c>
      <c r="B5165" s="27">
        <v>5158</v>
      </c>
      <c r="C5165" s="50"/>
      <c r="D5165" s="27"/>
      <c r="L5165" s="27">
        <v>0.2114</v>
      </c>
      <c r="M5165" s="45">
        <f>IF(Measurements!L5162&lt;J$5,(J$6-Measurements!L5162)*((M$2-M$2*M$3-M$2*M$4)/J$4/24),0)</f>
        <v>0</v>
      </c>
      <c r="N5165" s="45">
        <f t="shared" si="133"/>
        <v>161.45658073619742</v>
      </c>
      <c r="O5165" s="140">
        <v>5464</v>
      </c>
    </row>
    <row r="5166" spans="1:15" x14ac:dyDescent="0.25">
      <c r="A5166" s="99">
        <v>43680.916666666664</v>
      </c>
      <c r="B5166" s="27">
        <v>5159</v>
      </c>
      <c r="C5166" s="50"/>
      <c r="D5166" s="27"/>
      <c r="L5166" s="27">
        <v>0.16930000000000001</v>
      </c>
      <c r="M5166" s="45">
        <f>IF(Measurements!L5163&lt;J$5,(J$6-Measurements!L5163)*((M$2-M$2*M$3-M$2*M$4)/J$4/24),0)</f>
        <v>0</v>
      </c>
      <c r="N5166" s="45">
        <f t="shared" si="133"/>
        <v>138.3826167468404</v>
      </c>
      <c r="O5166" s="140">
        <v>6046</v>
      </c>
    </row>
    <row r="5167" spans="1:15" x14ac:dyDescent="0.25">
      <c r="A5167" s="99">
        <v>43680.958333333336</v>
      </c>
      <c r="B5167" s="27">
        <v>5160</v>
      </c>
      <c r="C5167" s="50"/>
      <c r="D5167" s="27"/>
      <c r="L5167" s="27">
        <v>0.109</v>
      </c>
      <c r="M5167" s="45">
        <f>IF(Measurements!L5164&lt;J$5,(J$6-Measurements!L5164)*((M$2-M$2*M$3-M$2*M$4)/J$4/24),0)</f>
        <v>0</v>
      </c>
      <c r="N5167" s="45">
        <f t="shared" si="133"/>
        <v>105.33368495210811</v>
      </c>
      <c r="O5167" s="140">
        <v>6912</v>
      </c>
    </row>
    <row r="5168" spans="1:15" x14ac:dyDescent="0.25">
      <c r="A5168" s="99">
        <v>43681</v>
      </c>
      <c r="B5168" s="27">
        <v>5161</v>
      </c>
      <c r="C5168" s="50"/>
      <c r="D5168" s="27"/>
      <c r="E5168" s="45">
        <f>+IF((MIN(Measurements!G5165:G5188)+MAX(Measurements!G5165:G5188))/2&gt;=E$5,0,E$6-(MIN(Measurements!G5165:G5188)+MAX(Measurements!G5165:G5188))/2)</f>
        <v>0</v>
      </c>
      <c r="F5168" s="45">
        <f>+IF((MIN(Measurements!H5165:H5188)+MAX(Measurements!H5165:H5188))/2&gt;=F$5,0,F$6-(MIN(Measurements!H5165:H5188)+MAX(Measurements!H5165:H5188))/2)</f>
        <v>0</v>
      </c>
      <c r="G5168" s="45">
        <f>+IF((MIN(Measurements!I5165:I5188)+MAX(Measurements!I5165:I5188))/2&gt;=G$5,0,G$6-(MIN(Measurements!I5165:I5188)+MAX(Measurements!I5165:I5188))/2)</f>
        <v>0</v>
      </c>
      <c r="H5168" s="45">
        <f>+IF((MIN(Measurements!J5165:J5188)+MAX(Measurements!J5165:J5188))/2&gt;=H$5,0,H$6-(MIN(Measurements!J5165:J5188)+MAX(Measurements!J5165:J5188))/2)</f>
        <v>0</v>
      </c>
      <c r="I5168" s="45">
        <f>+IF((MIN(Measurements!K5165:K5188)+MAX(Measurements!K5165:K5188))/2&gt;=I$5,0,I$6-(MIN(Measurements!K5165:K5188)+MAX(Measurements!K5165:K5188))/2)</f>
        <v>0</v>
      </c>
      <c r="J5168" s="45">
        <f>+IF((MIN(Measurements!L5165:L5188)+MAX(Measurements!L5165:L5188))/2&gt;=J$5,0,J$6-(MIN(Measurements!L5165:L5188)+MAX(Measurements!L5165:L5188))/2)</f>
        <v>0</v>
      </c>
      <c r="L5168" s="27">
        <v>5.6399999999999999E-2</v>
      </c>
      <c r="M5168" s="45">
        <f>IF(Measurements!L5165&lt;J$5,(J$6-Measurements!L5165)*((M$2-M$2*M$3-M$2*M$4)/J$4/24),0)</f>
        <v>0</v>
      </c>
      <c r="N5168" s="45">
        <f t="shared" si="133"/>
        <v>76.504931844265371</v>
      </c>
      <c r="O5168" s="140">
        <v>8318</v>
      </c>
    </row>
    <row r="5169" spans="1:15" x14ac:dyDescent="0.25">
      <c r="A5169" s="99">
        <v>43681.041666666664</v>
      </c>
      <c r="B5169" s="27">
        <v>5162</v>
      </c>
      <c r="C5169" s="50"/>
      <c r="D5169" s="27"/>
      <c r="L5169" s="27">
        <v>2.5399999999999999E-2</v>
      </c>
      <c r="M5169" s="45">
        <f>IF(Measurements!L5166&lt;J$5,(J$6-Measurements!L5166)*((M$2-M$2*M$3-M$2*M$4)/J$4/24),0)</f>
        <v>0</v>
      </c>
      <c r="N5169" s="45">
        <f t="shared" si="133"/>
        <v>59.514602065878961</v>
      </c>
      <c r="O5169" s="140">
        <v>8578</v>
      </c>
    </row>
    <row r="5170" spans="1:15" x14ac:dyDescent="0.25">
      <c r="A5170" s="99">
        <v>43681.083333333336</v>
      </c>
      <c r="B5170" s="27">
        <v>5163</v>
      </c>
      <c r="C5170" s="50"/>
      <c r="D5170" s="27"/>
      <c r="L5170" s="27">
        <v>1.72E-2</v>
      </c>
      <c r="M5170" s="45">
        <f>IF(Measurements!L5167&lt;J$5,(J$6-Measurements!L5167)*((M$2-M$2*M$3-M$2*M$4)/J$4/24),0)</f>
        <v>0</v>
      </c>
      <c r="N5170" s="45">
        <f t="shared" si="133"/>
        <v>55.020385801918685</v>
      </c>
      <c r="O5170" s="140">
        <v>8708</v>
      </c>
    </row>
    <row r="5171" spans="1:15" x14ac:dyDescent="0.25">
      <c r="A5171" s="99">
        <v>43681.125</v>
      </c>
      <c r="B5171" s="27">
        <v>5164</v>
      </c>
      <c r="C5171" s="50"/>
      <c r="D5171" s="27"/>
      <c r="L5171" s="27">
        <v>3.0700000000000002E-2</v>
      </c>
      <c r="M5171" s="45">
        <f>IF(Measurements!L5168&lt;J$5,(J$6-Measurements!L5168)*((M$2-M$2*M$3-M$2*M$4)/J$4/24),0)</f>
        <v>173.27090914028125</v>
      </c>
      <c r="N5171" s="45">
        <f t="shared" si="133"/>
        <v>235.69030952311016</v>
      </c>
      <c r="O5171" s="140">
        <v>4771</v>
      </c>
    </row>
    <row r="5172" spans="1:15" x14ac:dyDescent="0.25">
      <c r="A5172" s="99">
        <v>43681.166666666664</v>
      </c>
      <c r="B5172" s="27">
        <v>5165</v>
      </c>
      <c r="C5172" s="50"/>
      <c r="D5172" s="27"/>
      <c r="L5172" s="27">
        <v>6.6400000000000001E-2</v>
      </c>
      <c r="M5172" s="45">
        <f>IF(Measurements!L5169&lt;J$5,(J$6-Measurements!L5169)*((M$2-M$2*M$3-M$2*M$4)/J$4/24),0)</f>
        <v>170.64559233512549</v>
      </c>
      <c r="N5172" s="45">
        <f t="shared" si="133"/>
        <v>252.63127572080583</v>
      </c>
      <c r="O5172" s="140">
        <v>4739</v>
      </c>
    </row>
    <row r="5173" spans="1:15" x14ac:dyDescent="0.25">
      <c r="A5173" s="99">
        <v>43681.208333333336</v>
      </c>
      <c r="B5173" s="27">
        <v>5166</v>
      </c>
      <c r="C5173" s="50"/>
      <c r="D5173" s="27"/>
      <c r="L5173" s="27">
        <v>0.1197</v>
      </c>
      <c r="M5173" s="45">
        <f>IF(Measurements!L5170&lt;J$5,(J$6-Measurements!L5170)*((M$2-M$2*M$3-M$2*M$4)/J$4/24),0)</f>
        <v>0</v>
      </c>
      <c r="N5173" s="45">
        <f t="shared" si="133"/>
        <v>111.19808910142214</v>
      </c>
      <c r="O5173" s="140">
        <v>6735</v>
      </c>
    </row>
    <row r="5174" spans="1:15" x14ac:dyDescent="0.25">
      <c r="A5174" s="99">
        <v>43681.25</v>
      </c>
      <c r="B5174" s="27">
        <v>5167</v>
      </c>
      <c r="C5174" s="50"/>
      <c r="D5174" s="27"/>
      <c r="L5174" s="27">
        <v>0.1729</v>
      </c>
      <c r="M5174" s="45">
        <f>IF(Measurements!L5171&lt;J$5,(J$6-Measurements!L5171)*((M$2-M$2*M$3-M$2*M$4)/J$4/24),0)</f>
        <v>0</v>
      </c>
      <c r="N5174" s="45">
        <f t="shared" si="133"/>
        <v>140.35568730174978</v>
      </c>
      <c r="O5174" s="140">
        <v>5985</v>
      </c>
    </row>
    <row r="5175" spans="1:15" x14ac:dyDescent="0.25">
      <c r="A5175" s="99">
        <v>43681.291666666664</v>
      </c>
      <c r="B5175" s="27">
        <v>5168</v>
      </c>
      <c r="C5175" s="50"/>
      <c r="D5175" s="27"/>
      <c r="L5175" s="27">
        <v>0.20150000000000001</v>
      </c>
      <c r="M5175" s="45">
        <f>IF(Measurements!L5172&lt;J$5,(J$6-Measurements!L5172)*((M$2-M$2*M$3-M$2*M$4)/J$4/24),0)</f>
        <v>0</v>
      </c>
      <c r="N5175" s="45">
        <f t="shared" si="133"/>
        <v>156.0306367101966</v>
      </c>
      <c r="O5175" s="140">
        <v>5564</v>
      </c>
    </row>
    <row r="5176" spans="1:15" x14ac:dyDescent="0.25">
      <c r="A5176" s="99">
        <v>43681.333333333336</v>
      </c>
      <c r="B5176" s="27">
        <v>5169</v>
      </c>
      <c r="C5176" s="50"/>
      <c r="D5176" s="27"/>
      <c r="L5176" s="27">
        <v>0.19359999999999999</v>
      </c>
      <c r="M5176" s="45">
        <f>IF(Measurements!L5173&lt;J$5,(J$6-Measurements!L5173)*((M$2-M$2*M$3-M$2*M$4)/J$4/24),0)</f>
        <v>0</v>
      </c>
      <c r="N5176" s="45">
        <f t="shared" si="133"/>
        <v>151.70084299247878</v>
      </c>
      <c r="O5176" s="140">
        <v>5703</v>
      </c>
    </row>
    <row r="5177" spans="1:15" x14ac:dyDescent="0.25">
      <c r="A5177" s="99">
        <v>43681.375</v>
      </c>
      <c r="B5177" s="27">
        <v>5170</v>
      </c>
      <c r="C5177" s="50"/>
      <c r="D5177" s="27"/>
      <c r="L5177" s="27">
        <v>0.16009999999999999</v>
      </c>
      <c r="M5177" s="45">
        <f>IF(Measurements!L5174&lt;J$5,(J$6-Measurements!L5174)*((M$2-M$2*M$3-M$2*M$4)/J$4/24),0)</f>
        <v>0</v>
      </c>
      <c r="N5177" s="45">
        <f t="shared" si="133"/>
        <v>133.34032532873863</v>
      </c>
      <c r="O5177" s="140">
        <v>6174</v>
      </c>
    </row>
    <row r="5178" spans="1:15" x14ac:dyDescent="0.25">
      <c r="A5178" s="99">
        <v>43681.416666666664</v>
      </c>
      <c r="B5178" s="27">
        <v>5171</v>
      </c>
      <c r="C5178" s="50"/>
      <c r="D5178" s="27"/>
      <c r="L5178" s="27">
        <v>0.12280000000000001</v>
      </c>
      <c r="M5178" s="45">
        <f>IF(Measurements!L5175&lt;J$5,(J$6-Measurements!L5175)*((M$2-M$2*M$3-M$2*M$4)/J$4/24),0)</f>
        <v>0</v>
      </c>
      <c r="N5178" s="45">
        <f t="shared" si="133"/>
        <v>112.89712207926078</v>
      </c>
      <c r="O5178" s="140">
        <v>6704</v>
      </c>
    </row>
    <row r="5179" spans="1:15" x14ac:dyDescent="0.25">
      <c r="A5179" s="99">
        <v>43681.458333333336</v>
      </c>
      <c r="B5179" s="27">
        <v>5172</v>
      </c>
      <c r="C5179" s="50"/>
      <c r="D5179" s="27"/>
      <c r="L5179" s="27">
        <v>9.5600000000000004E-2</v>
      </c>
      <c r="M5179" s="45">
        <f>IF(Measurements!L5176&lt;J$5,(J$6-Measurements!L5176)*((M$2-M$2*M$3-M$2*M$4)/J$4/24),0)</f>
        <v>0</v>
      </c>
      <c r="N5179" s="45">
        <f t="shared" si="133"/>
        <v>97.989477886612065</v>
      </c>
      <c r="O5179" s="140">
        <v>7175</v>
      </c>
    </row>
    <row r="5180" spans="1:15" x14ac:dyDescent="0.25">
      <c r="A5180" s="99">
        <v>43681.5</v>
      </c>
      <c r="B5180" s="27">
        <v>5173</v>
      </c>
      <c r="C5180" s="50"/>
      <c r="D5180" s="27"/>
      <c r="L5180" s="27">
        <v>7.8899999999999998E-2</v>
      </c>
      <c r="M5180" s="45">
        <f>IF(Measurements!L5177&lt;J$5,(J$6-Measurements!L5177)*((M$2-M$2*M$3-M$2*M$4)/J$4/24),0)</f>
        <v>0</v>
      </c>
      <c r="N5180" s="45">
        <f t="shared" si="133"/>
        <v>88.83662281244905</v>
      </c>
      <c r="O5180" s="140">
        <v>7704</v>
      </c>
    </row>
    <row r="5181" spans="1:15" x14ac:dyDescent="0.25">
      <c r="A5181" s="99">
        <v>43681.541666666664</v>
      </c>
      <c r="B5181" s="27">
        <v>5174</v>
      </c>
      <c r="C5181" s="50"/>
      <c r="D5181" s="27"/>
      <c r="L5181" s="27">
        <v>6.7900000000000002E-2</v>
      </c>
      <c r="M5181" s="45">
        <f>IF(Measurements!L5178&lt;J$5,(J$6-Measurements!L5178)*((M$2-M$2*M$3-M$2*M$4)/J$4/24),0)</f>
        <v>0</v>
      </c>
      <c r="N5181" s="45">
        <f t="shared" si="133"/>
        <v>82.80779611689259</v>
      </c>
      <c r="O5181" s="140">
        <v>8001</v>
      </c>
    </row>
    <row r="5182" spans="1:15" x14ac:dyDescent="0.25">
      <c r="A5182" s="99">
        <v>43681.583333333336</v>
      </c>
      <c r="B5182" s="27">
        <v>5175</v>
      </c>
      <c r="C5182" s="50"/>
      <c r="D5182" s="27"/>
      <c r="L5182" s="27">
        <v>6.0999999999999999E-2</v>
      </c>
      <c r="M5182" s="45">
        <f>IF(Measurements!L5179&lt;J$5,(J$6-Measurements!L5179)*((M$2-M$2*M$3-M$2*M$4)/J$4/24),0)</f>
        <v>0</v>
      </c>
      <c r="N5182" s="45">
        <f t="shared" si="133"/>
        <v>79.026077553316256</v>
      </c>
      <c r="O5182" s="140">
        <v>8194</v>
      </c>
    </row>
    <row r="5183" spans="1:15" x14ac:dyDescent="0.25">
      <c r="A5183" s="99">
        <v>43681.625</v>
      </c>
      <c r="B5183" s="27">
        <v>5176</v>
      </c>
      <c r="C5183" s="50"/>
      <c r="D5183" s="27"/>
      <c r="L5183" s="27">
        <v>6.0600000000000001E-2</v>
      </c>
      <c r="M5183" s="45">
        <f>IF(Measurements!L5180&lt;J$5,(J$6-Measurements!L5180)*((M$2-M$2*M$3-M$2*M$4)/J$4/24),0)</f>
        <v>0</v>
      </c>
      <c r="N5183" s="45">
        <f t="shared" si="133"/>
        <v>78.806847491659653</v>
      </c>
      <c r="O5183" s="140">
        <v>8225</v>
      </c>
    </row>
    <row r="5184" spans="1:15" x14ac:dyDescent="0.25">
      <c r="A5184" s="99">
        <v>43681.666666666664</v>
      </c>
      <c r="B5184" s="27">
        <v>5177</v>
      </c>
      <c r="C5184" s="50"/>
      <c r="D5184" s="27"/>
      <c r="L5184" s="27">
        <v>7.0900000000000005E-2</v>
      </c>
      <c r="M5184" s="45">
        <f>IF(Measurements!L5181&lt;J$5,(J$6-Measurements!L5181)*((M$2-M$2*M$3-M$2*M$4)/J$4/24),0)</f>
        <v>0</v>
      </c>
      <c r="N5184" s="45">
        <f t="shared" si="133"/>
        <v>84.452021579317076</v>
      </c>
      <c r="O5184" s="140">
        <v>7910</v>
      </c>
    </row>
    <row r="5185" spans="1:15" x14ac:dyDescent="0.25">
      <c r="A5185" s="99">
        <v>43681.708333333336</v>
      </c>
      <c r="B5185" s="27">
        <v>5178</v>
      </c>
      <c r="C5185" s="50"/>
      <c r="D5185" s="27"/>
      <c r="L5185" s="27">
        <v>9.6100000000000005E-2</v>
      </c>
      <c r="M5185" s="45">
        <f>IF(Measurements!L5182&lt;J$5,(J$6-Measurements!L5182)*((M$2-M$2*M$3-M$2*M$4)/J$4/24),0)</f>
        <v>0</v>
      </c>
      <c r="N5185" s="45">
        <f t="shared" si="133"/>
        <v>98.263515463682808</v>
      </c>
      <c r="O5185" s="140">
        <v>7144</v>
      </c>
    </row>
    <row r="5186" spans="1:15" x14ac:dyDescent="0.25">
      <c r="A5186" s="99">
        <v>43681.75</v>
      </c>
      <c r="B5186" s="27">
        <v>5179</v>
      </c>
      <c r="C5186" s="50"/>
      <c r="D5186" s="27"/>
      <c r="L5186" s="27">
        <v>0.13669999999999999</v>
      </c>
      <c r="M5186" s="45">
        <f>IF(Measurements!L5183&lt;J$5,(J$6-Measurements!L5183)*((M$2-M$2*M$3-M$2*M$4)/J$4/24),0)</f>
        <v>0</v>
      </c>
      <c r="N5186" s="45">
        <f t="shared" si="133"/>
        <v>120.51536672182758</v>
      </c>
      <c r="O5186" s="140">
        <v>6480</v>
      </c>
    </row>
    <row r="5187" spans="1:15" x14ac:dyDescent="0.25">
      <c r="A5187" s="99">
        <v>43681.791666666664</v>
      </c>
      <c r="B5187" s="27">
        <v>5180</v>
      </c>
      <c r="C5187" s="50"/>
      <c r="D5187" s="27"/>
      <c r="L5187" s="27">
        <v>0.18329999999999999</v>
      </c>
      <c r="M5187" s="45">
        <f>IF(Measurements!L5184&lt;J$5,(J$6-Measurements!L5184)*((M$2-M$2*M$3-M$2*M$4)/J$4/24),0)</f>
        <v>0</v>
      </c>
      <c r="N5187" s="45">
        <f t="shared" si="133"/>
        <v>146.05566890482135</v>
      </c>
      <c r="O5187" s="140">
        <v>5822</v>
      </c>
    </row>
    <row r="5188" spans="1:15" x14ac:dyDescent="0.25">
      <c r="A5188" s="99">
        <v>43681.833333333336</v>
      </c>
      <c r="B5188" s="27">
        <v>5181</v>
      </c>
      <c r="C5188" s="50"/>
      <c r="D5188" s="27"/>
      <c r="L5188" s="27">
        <v>0.21529999999999999</v>
      </c>
      <c r="M5188" s="45">
        <f>IF(Measurements!L5185&lt;J$5,(J$6-Measurements!L5185)*((M$2-M$2*M$3-M$2*M$4)/J$4/24),0)</f>
        <v>0</v>
      </c>
      <c r="N5188" s="45">
        <f t="shared" si="133"/>
        <v>163.59407383734924</v>
      </c>
      <c r="O5188" s="140">
        <v>5393</v>
      </c>
    </row>
    <row r="5189" spans="1:15" x14ac:dyDescent="0.25">
      <c r="A5189" s="99">
        <v>43681.875</v>
      </c>
      <c r="B5189" s="27">
        <v>5182</v>
      </c>
      <c r="C5189" s="50"/>
      <c r="D5189" s="27"/>
      <c r="L5189" s="27">
        <v>0.2114</v>
      </c>
      <c r="M5189" s="45">
        <f>IF(Measurements!L5186&lt;J$5,(J$6-Measurements!L5186)*((M$2-M$2*M$3-M$2*M$4)/J$4/24),0)</f>
        <v>0</v>
      </c>
      <c r="N5189" s="45">
        <f t="shared" si="133"/>
        <v>161.45658073619742</v>
      </c>
      <c r="O5189" s="140">
        <v>5465</v>
      </c>
    </row>
    <row r="5190" spans="1:15" x14ac:dyDescent="0.25">
      <c r="A5190" s="99">
        <v>43681.916666666664</v>
      </c>
      <c r="B5190" s="27">
        <v>5183</v>
      </c>
      <c r="C5190" s="50"/>
      <c r="D5190" s="27"/>
      <c r="L5190" s="27">
        <v>0.16930000000000001</v>
      </c>
      <c r="M5190" s="45">
        <f>IF(Measurements!L5187&lt;J$5,(J$6-Measurements!L5187)*((M$2-M$2*M$3-M$2*M$4)/J$4/24),0)</f>
        <v>0</v>
      </c>
      <c r="N5190" s="45">
        <f t="shared" si="133"/>
        <v>138.3826167468404</v>
      </c>
      <c r="O5190" s="140">
        <v>6047</v>
      </c>
    </row>
    <row r="5191" spans="1:15" x14ac:dyDescent="0.25">
      <c r="A5191" s="99">
        <v>43681.958333333336</v>
      </c>
      <c r="B5191" s="27">
        <v>5184</v>
      </c>
      <c r="C5191" s="50"/>
      <c r="D5191" s="27"/>
      <c r="L5191" s="27">
        <v>0.109</v>
      </c>
      <c r="M5191" s="45">
        <f>IF(Measurements!L5188&lt;J$5,(J$6-Measurements!L5188)*((M$2-M$2*M$3-M$2*M$4)/J$4/24),0)</f>
        <v>0</v>
      </c>
      <c r="N5191" s="45">
        <f t="shared" si="133"/>
        <v>105.33368495210811</v>
      </c>
      <c r="O5191" s="140">
        <v>6913</v>
      </c>
    </row>
    <row r="5192" spans="1:15" x14ac:dyDescent="0.25">
      <c r="A5192" s="99">
        <v>43682</v>
      </c>
      <c r="B5192" s="27">
        <v>5185</v>
      </c>
      <c r="C5192" s="50"/>
      <c r="D5192" s="27"/>
      <c r="E5192" s="45">
        <f>+IF((MIN(Measurements!G5189:G5212)+MAX(Measurements!G5189:G5212))/2&gt;=E$5,0,E$6-(MIN(Measurements!G5189:G5212)+MAX(Measurements!G5189:G5212))/2)</f>
        <v>0</v>
      </c>
      <c r="F5192" s="45">
        <f>+IF((MIN(Measurements!H5189:H5212)+MAX(Measurements!H5189:H5212))/2&gt;=F$5,0,F$6-(MIN(Measurements!H5189:H5212)+MAX(Measurements!H5189:H5212))/2)</f>
        <v>0</v>
      </c>
      <c r="G5192" s="45">
        <f>+IF((MIN(Measurements!I5189:I5212)+MAX(Measurements!I5189:I5212))/2&gt;=G$5,0,G$6-(MIN(Measurements!I5189:I5212)+MAX(Measurements!I5189:I5212))/2)</f>
        <v>0</v>
      </c>
      <c r="H5192" s="45">
        <f>+IF((MIN(Measurements!J5189:J5212)+MAX(Measurements!J5189:J5212))/2&gt;=H$5,0,H$6-(MIN(Measurements!J5189:J5212)+MAX(Measurements!J5189:J5212))/2)</f>
        <v>0</v>
      </c>
      <c r="I5192" s="45">
        <f>+IF((MIN(Measurements!K5189:K5212)+MAX(Measurements!K5189:K5212))/2&gt;=I$5,0,I$6-(MIN(Measurements!K5189:K5212)+MAX(Measurements!K5189:K5212))/2)</f>
        <v>0</v>
      </c>
      <c r="J5192" s="45">
        <f>+IF((MIN(Measurements!L5189:L5212)+MAX(Measurements!L5189:L5212))/2&gt;=J$5,0,J$6-(MIN(Measurements!L5189:L5212)+MAX(Measurements!L5189:L5212))/2)</f>
        <v>0</v>
      </c>
      <c r="L5192" s="27">
        <v>5.6399999999999999E-2</v>
      </c>
      <c r="M5192" s="45">
        <f>IF(Measurements!L5189&lt;J$5,(J$6-Measurements!L5189)*((M$2-M$2*M$3-M$2*M$4)/J$4/24),0)</f>
        <v>168.02027552996972</v>
      </c>
      <c r="N5192" s="45">
        <f t="shared" si="133"/>
        <v>244.52520737423509</v>
      </c>
      <c r="O5192" s="140">
        <v>4756</v>
      </c>
    </row>
    <row r="5193" spans="1:15" x14ac:dyDescent="0.25">
      <c r="A5193" s="99">
        <v>43682.041666666664</v>
      </c>
      <c r="B5193" s="27">
        <v>5186</v>
      </c>
      <c r="C5193" s="50"/>
      <c r="D5193" s="27"/>
      <c r="L5193" s="27">
        <v>2.5399999999999999E-2</v>
      </c>
      <c r="M5193" s="45">
        <f>IF(Measurements!L5190&lt;J$5,(J$6-Measurements!L5190)*((M$2-M$2*M$3-M$2*M$4)/J$4/24),0)</f>
        <v>183.77217636090438</v>
      </c>
      <c r="N5193" s="45">
        <f t="shared" ref="N5193:N5256" si="134">+M5193+$L5193*M$2*M$3/$M$6+M$5</f>
        <v>243.28677842678334</v>
      </c>
      <c r="O5193" s="140">
        <v>4758</v>
      </c>
    </row>
    <row r="5194" spans="1:15" x14ac:dyDescent="0.25">
      <c r="A5194" s="99">
        <v>43682.083333333336</v>
      </c>
      <c r="B5194" s="27">
        <v>5187</v>
      </c>
      <c r="C5194" s="50"/>
      <c r="D5194" s="27"/>
      <c r="L5194" s="27">
        <v>1.72E-2</v>
      </c>
      <c r="M5194" s="45">
        <f>IF(Measurements!L5191&lt;J$5,(J$6-Measurements!L5191)*((M$2-M$2*M$3-M$2*M$4)/J$4/24),0)</f>
        <v>196.89876038668325</v>
      </c>
      <c r="N5194" s="45">
        <f t="shared" si="134"/>
        <v>251.91914618860193</v>
      </c>
      <c r="O5194" s="140">
        <v>4742</v>
      </c>
    </row>
    <row r="5195" spans="1:15" x14ac:dyDescent="0.25">
      <c r="A5195" s="99">
        <v>43682.125</v>
      </c>
      <c r="B5195" s="27">
        <v>5188</v>
      </c>
      <c r="C5195" s="50"/>
      <c r="D5195" s="27"/>
      <c r="L5195" s="27">
        <v>3.0700000000000002E-2</v>
      </c>
      <c r="M5195" s="45">
        <f>IF(Measurements!L5192&lt;J$5,(J$6-Measurements!L5192)*((M$2-M$2*M$3-M$2*M$4)/J$4/24),0)</f>
        <v>202.1493939969948</v>
      </c>
      <c r="N5195" s="45">
        <f t="shared" si="134"/>
        <v>264.56879437982371</v>
      </c>
      <c r="O5195" s="140">
        <v>4696</v>
      </c>
    </row>
    <row r="5196" spans="1:15" x14ac:dyDescent="0.25">
      <c r="A5196" s="99">
        <v>43682.166666666664</v>
      </c>
      <c r="B5196" s="27">
        <v>5189</v>
      </c>
      <c r="C5196" s="50"/>
      <c r="D5196" s="27"/>
      <c r="L5196" s="27">
        <v>6.6400000000000001E-2</v>
      </c>
      <c r="M5196" s="45">
        <f>IF(Measurements!L5193&lt;J$5,(J$6-Measurements!L5193)*((M$2-M$2*M$3-M$2*M$4)/J$4/24),0)</f>
        <v>183.77217636090438</v>
      </c>
      <c r="N5196" s="45">
        <f t="shared" si="134"/>
        <v>265.7578597465847</v>
      </c>
      <c r="O5196" s="140">
        <v>4686</v>
      </c>
    </row>
    <row r="5197" spans="1:15" x14ac:dyDescent="0.25">
      <c r="A5197" s="99">
        <v>43682.208333333336</v>
      </c>
      <c r="B5197" s="27">
        <v>5190</v>
      </c>
      <c r="C5197" s="50"/>
      <c r="D5197" s="27"/>
      <c r="L5197" s="27">
        <v>0.1197</v>
      </c>
      <c r="M5197" s="45">
        <f>IF(Measurements!L5194&lt;J$5,(J$6-Measurements!L5194)*((M$2-M$2*M$3-M$2*M$4)/J$4/24),0)</f>
        <v>0</v>
      </c>
      <c r="N5197" s="45">
        <f t="shared" si="134"/>
        <v>111.19808910142214</v>
      </c>
      <c r="O5197" s="140">
        <v>6736</v>
      </c>
    </row>
    <row r="5198" spans="1:15" x14ac:dyDescent="0.25">
      <c r="A5198" s="99">
        <v>43682.25</v>
      </c>
      <c r="B5198" s="27">
        <v>5191</v>
      </c>
      <c r="C5198" s="50"/>
      <c r="D5198" s="27"/>
      <c r="L5198" s="27">
        <v>0.1729</v>
      </c>
      <c r="M5198" s="45">
        <f>IF(Measurements!L5195&lt;J$5,(J$6-Measurements!L5195)*((M$2-M$2*M$3-M$2*M$4)/J$4/24),0)</f>
        <v>0</v>
      </c>
      <c r="N5198" s="45">
        <f t="shared" si="134"/>
        <v>140.35568730174978</v>
      </c>
      <c r="O5198" s="140">
        <v>5986</v>
      </c>
    </row>
    <row r="5199" spans="1:15" x14ac:dyDescent="0.25">
      <c r="A5199" s="99">
        <v>43682.291666666664</v>
      </c>
      <c r="B5199" s="27">
        <v>5192</v>
      </c>
      <c r="C5199" s="50"/>
      <c r="D5199" s="27"/>
      <c r="L5199" s="27">
        <v>0.20150000000000001</v>
      </c>
      <c r="M5199" s="45">
        <f>IF(Measurements!L5196&lt;J$5,(J$6-Measurements!L5196)*((M$2-M$2*M$3-M$2*M$4)/J$4/24),0)</f>
        <v>0</v>
      </c>
      <c r="N5199" s="45">
        <f t="shared" si="134"/>
        <v>156.0306367101966</v>
      </c>
      <c r="O5199" s="140">
        <v>5565</v>
      </c>
    </row>
    <row r="5200" spans="1:15" x14ac:dyDescent="0.25">
      <c r="A5200" s="99">
        <v>43682.333333333336</v>
      </c>
      <c r="B5200" s="27">
        <v>5193</v>
      </c>
      <c r="C5200" s="50"/>
      <c r="D5200" s="27"/>
      <c r="L5200" s="27">
        <v>0.19359999999999999</v>
      </c>
      <c r="M5200" s="45">
        <f>IF(Measurements!L5197&lt;J$5,(J$6-Measurements!L5197)*((M$2-M$2*M$3-M$2*M$4)/J$4/24),0)</f>
        <v>0</v>
      </c>
      <c r="N5200" s="45">
        <f t="shared" si="134"/>
        <v>151.70084299247878</v>
      </c>
      <c r="O5200" s="140">
        <v>5704</v>
      </c>
    </row>
    <row r="5201" spans="1:15" x14ac:dyDescent="0.25">
      <c r="A5201" s="99">
        <v>43682.375</v>
      </c>
      <c r="B5201" s="27">
        <v>5194</v>
      </c>
      <c r="C5201" s="50"/>
      <c r="D5201" s="27"/>
      <c r="L5201" s="27">
        <v>0.16009999999999999</v>
      </c>
      <c r="M5201" s="45">
        <f>IF(Measurements!L5198&lt;J$5,(J$6-Measurements!L5198)*((M$2-M$2*M$3-M$2*M$4)/J$4/24),0)</f>
        <v>0</v>
      </c>
      <c r="N5201" s="45">
        <f t="shared" si="134"/>
        <v>133.34032532873863</v>
      </c>
      <c r="O5201" s="140">
        <v>6175</v>
      </c>
    </row>
    <row r="5202" spans="1:15" x14ac:dyDescent="0.25">
      <c r="A5202" s="99">
        <v>43682.416666666664</v>
      </c>
      <c r="B5202" s="27">
        <v>5195</v>
      </c>
      <c r="C5202" s="50"/>
      <c r="D5202" s="27"/>
      <c r="L5202" s="27">
        <v>0.12280000000000001</v>
      </c>
      <c r="M5202" s="45">
        <f>IF(Measurements!L5199&lt;J$5,(J$6-Measurements!L5199)*((M$2-M$2*M$3-M$2*M$4)/J$4/24),0)</f>
        <v>0</v>
      </c>
      <c r="N5202" s="45">
        <f t="shared" si="134"/>
        <v>112.89712207926078</v>
      </c>
      <c r="O5202" s="140">
        <v>6705</v>
      </c>
    </row>
    <row r="5203" spans="1:15" x14ac:dyDescent="0.25">
      <c r="A5203" s="99">
        <v>43682.458333333336</v>
      </c>
      <c r="B5203" s="27">
        <v>5196</v>
      </c>
      <c r="C5203" s="50"/>
      <c r="D5203" s="27"/>
      <c r="L5203" s="27">
        <v>9.5600000000000004E-2</v>
      </c>
      <c r="M5203" s="45">
        <f>IF(Measurements!L5200&lt;J$5,(J$6-Measurements!L5200)*((M$2-M$2*M$3-M$2*M$4)/J$4/24),0)</f>
        <v>0</v>
      </c>
      <c r="N5203" s="45">
        <f t="shared" si="134"/>
        <v>97.989477886612065</v>
      </c>
      <c r="O5203" s="140">
        <v>7176</v>
      </c>
    </row>
    <row r="5204" spans="1:15" x14ac:dyDescent="0.25">
      <c r="A5204" s="99">
        <v>43682.5</v>
      </c>
      <c r="B5204" s="27">
        <v>5197</v>
      </c>
      <c r="C5204" s="50"/>
      <c r="D5204" s="27"/>
      <c r="L5204" s="27">
        <v>7.8899999999999998E-2</v>
      </c>
      <c r="M5204" s="45">
        <f>IF(Measurements!L5201&lt;J$5,(J$6-Measurements!L5201)*((M$2-M$2*M$3-M$2*M$4)/J$4/24),0)</f>
        <v>0</v>
      </c>
      <c r="N5204" s="45">
        <f t="shared" si="134"/>
        <v>88.83662281244905</v>
      </c>
      <c r="O5204" s="140">
        <v>7705</v>
      </c>
    </row>
    <row r="5205" spans="1:15" x14ac:dyDescent="0.25">
      <c r="A5205" s="99">
        <v>43682.541666666664</v>
      </c>
      <c r="B5205" s="27">
        <v>5198</v>
      </c>
      <c r="C5205" s="50"/>
      <c r="D5205" s="27"/>
      <c r="L5205" s="27">
        <v>6.7900000000000002E-2</v>
      </c>
      <c r="M5205" s="45">
        <f>IF(Measurements!L5202&lt;J$5,(J$6-Measurements!L5202)*((M$2-M$2*M$3-M$2*M$4)/J$4/24),0)</f>
        <v>0</v>
      </c>
      <c r="N5205" s="45">
        <f t="shared" si="134"/>
        <v>82.80779611689259</v>
      </c>
      <c r="O5205" s="140">
        <v>8002</v>
      </c>
    </row>
    <row r="5206" spans="1:15" x14ac:dyDescent="0.25">
      <c r="A5206" s="99">
        <v>43682.583333333336</v>
      </c>
      <c r="B5206" s="27">
        <v>5199</v>
      </c>
      <c r="C5206" s="50"/>
      <c r="D5206" s="27"/>
      <c r="L5206" s="27">
        <v>6.0999999999999999E-2</v>
      </c>
      <c r="M5206" s="45">
        <f>IF(Measurements!L5203&lt;J$5,(J$6-Measurements!L5203)*((M$2-M$2*M$3-M$2*M$4)/J$4/24),0)</f>
        <v>0</v>
      </c>
      <c r="N5206" s="45">
        <f t="shared" si="134"/>
        <v>79.026077553316256</v>
      </c>
      <c r="O5206" s="140">
        <v>8195</v>
      </c>
    </row>
    <row r="5207" spans="1:15" x14ac:dyDescent="0.25">
      <c r="A5207" s="99">
        <v>43682.625</v>
      </c>
      <c r="B5207" s="27">
        <v>5200</v>
      </c>
      <c r="C5207" s="50"/>
      <c r="D5207" s="27"/>
      <c r="L5207" s="27">
        <v>6.0600000000000001E-2</v>
      </c>
      <c r="M5207" s="45">
        <f>IF(Measurements!L5204&lt;J$5,(J$6-Measurements!L5204)*((M$2-M$2*M$3-M$2*M$4)/J$4/24),0)</f>
        <v>0</v>
      </c>
      <c r="N5207" s="45">
        <f t="shared" si="134"/>
        <v>78.806847491659653</v>
      </c>
      <c r="O5207" s="140">
        <v>8226</v>
      </c>
    </row>
    <row r="5208" spans="1:15" x14ac:dyDescent="0.25">
      <c r="A5208" s="99">
        <v>43682.666666666664</v>
      </c>
      <c r="B5208" s="27">
        <v>5201</v>
      </c>
      <c r="C5208" s="50"/>
      <c r="D5208" s="27"/>
      <c r="L5208" s="27">
        <v>7.0900000000000005E-2</v>
      </c>
      <c r="M5208" s="45">
        <f>IF(Measurements!L5205&lt;J$5,(J$6-Measurements!L5205)*((M$2-M$2*M$3-M$2*M$4)/J$4/24),0)</f>
        <v>0</v>
      </c>
      <c r="N5208" s="45">
        <f t="shared" si="134"/>
        <v>84.452021579317076</v>
      </c>
      <c r="O5208" s="140">
        <v>7911</v>
      </c>
    </row>
    <row r="5209" spans="1:15" x14ac:dyDescent="0.25">
      <c r="A5209" s="99">
        <v>43682.708333333336</v>
      </c>
      <c r="B5209" s="27">
        <v>5202</v>
      </c>
      <c r="C5209" s="50"/>
      <c r="D5209" s="27"/>
      <c r="L5209" s="27">
        <v>9.6100000000000005E-2</v>
      </c>
      <c r="M5209" s="45">
        <f>IF(Measurements!L5206&lt;J$5,(J$6-Measurements!L5206)*((M$2-M$2*M$3-M$2*M$4)/J$4/24),0)</f>
        <v>0</v>
      </c>
      <c r="N5209" s="45">
        <f t="shared" si="134"/>
        <v>98.263515463682808</v>
      </c>
      <c r="O5209" s="140">
        <v>7145</v>
      </c>
    </row>
    <row r="5210" spans="1:15" x14ac:dyDescent="0.25">
      <c r="A5210" s="99">
        <v>43682.75</v>
      </c>
      <c r="B5210" s="27">
        <v>5203</v>
      </c>
      <c r="C5210" s="50"/>
      <c r="D5210" s="27"/>
      <c r="L5210" s="27">
        <v>0.13669999999999999</v>
      </c>
      <c r="M5210" s="45">
        <f>IF(Measurements!L5207&lt;J$5,(J$6-Measurements!L5207)*((M$2-M$2*M$3-M$2*M$4)/J$4/24),0)</f>
        <v>0</v>
      </c>
      <c r="N5210" s="45">
        <f t="shared" si="134"/>
        <v>120.51536672182758</v>
      </c>
      <c r="O5210" s="140">
        <v>6481</v>
      </c>
    </row>
    <row r="5211" spans="1:15" x14ac:dyDescent="0.25">
      <c r="A5211" s="99">
        <v>43682.791666666664</v>
      </c>
      <c r="B5211" s="27">
        <v>5204</v>
      </c>
      <c r="C5211" s="50"/>
      <c r="D5211" s="27"/>
      <c r="L5211" s="27">
        <v>0.18329999999999999</v>
      </c>
      <c r="M5211" s="45">
        <f>IF(Measurements!L5208&lt;J$5,(J$6-Measurements!L5208)*((M$2-M$2*M$3-M$2*M$4)/J$4/24),0)</f>
        <v>0</v>
      </c>
      <c r="N5211" s="45">
        <f t="shared" si="134"/>
        <v>146.05566890482135</v>
      </c>
      <c r="O5211" s="140">
        <v>5823</v>
      </c>
    </row>
    <row r="5212" spans="1:15" x14ac:dyDescent="0.25">
      <c r="A5212" s="99">
        <v>43682.833333333336</v>
      </c>
      <c r="B5212" s="27">
        <v>5205</v>
      </c>
      <c r="C5212" s="50"/>
      <c r="D5212" s="27"/>
      <c r="L5212" s="27">
        <v>0.21529999999999999</v>
      </c>
      <c r="M5212" s="45">
        <f>IF(Measurements!L5209&lt;J$5,(J$6-Measurements!L5209)*((M$2-M$2*M$3-M$2*M$4)/J$4/24),0)</f>
        <v>0</v>
      </c>
      <c r="N5212" s="45">
        <f t="shared" si="134"/>
        <v>163.59407383734924</v>
      </c>
      <c r="O5212" s="140">
        <v>5394</v>
      </c>
    </row>
    <row r="5213" spans="1:15" x14ac:dyDescent="0.25">
      <c r="A5213" s="99">
        <v>43682.875</v>
      </c>
      <c r="B5213" s="27">
        <v>5206</v>
      </c>
      <c r="C5213" s="50"/>
      <c r="D5213" s="27"/>
      <c r="L5213" s="27">
        <v>0.2114</v>
      </c>
      <c r="M5213" s="45">
        <f>IF(Measurements!L5210&lt;J$5,(J$6-Measurements!L5210)*((M$2-M$2*M$3-M$2*M$4)/J$4/24),0)</f>
        <v>0</v>
      </c>
      <c r="N5213" s="45">
        <f t="shared" si="134"/>
        <v>161.45658073619742</v>
      </c>
      <c r="O5213" s="140">
        <v>5466</v>
      </c>
    </row>
    <row r="5214" spans="1:15" x14ac:dyDescent="0.25">
      <c r="A5214" s="99">
        <v>43682.916666666664</v>
      </c>
      <c r="B5214" s="27">
        <v>5207</v>
      </c>
      <c r="C5214" s="50"/>
      <c r="D5214" s="27"/>
      <c r="L5214" s="27">
        <v>0.16930000000000001</v>
      </c>
      <c r="M5214" s="45">
        <f>IF(Measurements!L5211&lt;J$5,(J$6-Measurements!L5211)*((M$2-M$2*M$3-M$2*M$4)/J$4/24),0)</f>
        <v>0</v>
      </c>
      <c r="N5214" s="45">
        <f t="shared" si="134"/>
        <v>138.3826167468404</v>
      </c>
      <c r="O5214" s="140">
        <v>6048</v>
      </c>
    </row>
    <row r="5215" spans="1:15" x14ac:dyDescent="0.25">
      <c r="A5215" s="99">
        <v>43682.958333333336</v>
      </c>
      <c r="B5215" s="27">
        <v>5208</v>
      </c>
      <c r="C5215" s="50"/>
      <c r="D5215" s="27"/>
      <c r="L5215" s="27">
        <v>0.109</v>
      </c>
      <c r="M5215" s="45">
        <f>IF(Measurements!L5212&lt;J$5,(J$6-Measurements!L5212)*((M$2-M$2*M$3-M$2*M$4)/J$4/24),0)</f>
        <v>160.14432511450238</v>
      </c>
      <c r="N5215" s="45">
        <f t="shared" si="134"/>
        <v>265.47801006661052</v>
      </c>
      <c r="O5215" s="140">
        <v>4691</v>
      </c>
    </row>
    <row r="5216" spans="1:15" x14ac:dyDescent="0.25">
      <c r="A5216" s="99">
        <v>43683</v>
      </c>
      <c r="B5216" s="27">
        <v>5209</v>
      </c>
      <c r="C5216" s="50"/>
      <c r="D5216" s="27"/>
      <c r="E5216" s="45">
        <f>+IF((MIN(Measurements!G5213:G5236)+MAX(Measurements!G5213:G5236))/2&gt;=E$5,0,E$6-(MIN(Measurements!G5213:G5236)+MAX(Measurements!G5213:G5236))/2)</f>
        <v>0</v>
      </c>
      <c r="F5216" s="45">
        <f>+IF((MIN(Measurements!H5213:H5236)+MAX(Measurements!H5213:H5236))/2&gt;=F$5,0,F$6-(MIN(Measurements!H5213:H5236)+MAX(Measurements!H5213:H5236))/2)</f>
        <v>0</v>
      </c>
      <c r="G5216" s="45">
        <f>+IF((MIN(Measurements!I5213:I5236)+MAX(Measurements!I5213:I5236))/2&gt;=G$5,0,G$6-(MIN(Measurements!I5213:I5236)+MAX(Measurements!I5213:I5236))/2)</f>
        <v>0</v>
      </c>
      <c r="H5216" s="45">
        <f>+IF((MIN(Measurements!J5213:J5236)+MAX(Measurements!J5213:J5236))/2&gt;=H$5,0,H$6-(MIN(Measurements!J5213:J5236)+MAX(Measurements!J5213:J5236))/2)</f>
        <v>0</v>
      </c>
      <c r="I5216" s="45">
        <f>+IF((MIN(Measurements!K5213:K5236)+MAX(Measurements!K5213:K5236))/2&gt;=I$5,0,I$6-(MIN(Measurements!K5213:K5236)+MAX(Measurements!K5213:K5236))/2)</f>
        <v>0</v>
      </c>
      <c r="J5216" s="45">
        <f>+IF((MIN(Measurements!L5213:L5236)+MAX(Measurements!L5213:L5236))/2&gt;=J$5,0,J$6-(MIN(Measurements!L5213:L5236)+MAX(Measurements!L5213:L5236))/2)</f>
        <v>0</v>
      </c>
      <c r="L5216" s="27">
        <v>5.6399999999999999E-2</v>
      </c>
      <c r="M5216" s="45">
        <f>IF(Measurements!L5213&lt;J$5,(J$6-Measurements!L5213)*((M$2-M$2*M$3-M$2*M$4)/J$4/24),0)</f>
        <v>178.52154275059286</v>
      </c>
      <c r="N5216" s="45">
        <f t="shared" si="134"/>
        <v>255.02647459485823</v>
      </c>
      <c r="O5216" s="140">
        <v>4732</v>
      </c>
    </row>
    <row r="5217" spans="1:15" x14ac:dyDescent="0.25">
      <c r="A5217" s="99">
        <v>43683.041666666664</v>
      </c>
      <c r="B5217" s="27">
        <v>5210</v>
      </c>
      <c r="C5217" s="50"/>
      <c r="D5217" s="27"/>
      <c r="L5217" s="27">
        <v>2.5399999999999999E-2</v>
      </c>
      <c r="M5217" s="45">
        <f>IF(Measurements!L5214&lt;J$5,(J$6-Measurements!L5214)*((M$2-M$2*M$3-M$2*M$4)/J$4/24),0)</f>
        <v>196.89876038668325</v>
      </c>
      <c r="N5217" s="45">
        <f t="shared" si="134"/>
        <v>256.41336245256218</v>
      </c>
      <c r="O5217" s="140">
        <v>4728</v>
      </c>
    </row>
    <row r="5218" spans="1:15" x14ac:dyDescent="0.25">
      <c r="A5218" s="99">
        <v>43683.083333333336</v>
      </c>
      <c r="B5218" s="27">
        <v>5211</v>
      </c>
      <c r="C5218" s="50"/>
      <c r="D5218" s="27"/>
      <c r="L5218" s="27">
        <v>1.72E-2</v>
      </c>
      <c r="M5218" s="45">
        <f>IF(Measurements!L5215&lt;J$5,(J$6-Measurements!L5215)*((M$2-M$2*M$3-M$2*M$4)/J$4/24),0)</f>
        <v>212.65066121761791</v>
      </c>
      <c r="N5218" s="45">
        <f t="shared" si="134"/>
        <v>267.67104701953656</v>
      </c>
      <c r="O5218" s="140">
        <v>4678</v>
      </c>
    </row>
    <row r="5219" spans="1:15" x14ac:dyDescent="0.25">
      <c r="A5219" s="99">
        <v>43683.125</v>
      </c>
      <c r="B5219" s="27">
        <v>5212</v>
      </c>
      <c r="C5219" s="50"/>
      <c r="D5219" s="27"/>
      <c r="L5219" s="27">
        <v>3.0700000000000002E-2</v>
      </c>
      <c r="M5219" s="45">
        <f>IF(Measurements!L5216&lt;J$5,(J$6-Measurements!L5216)*((M$2-M$2*M$3-M$2*M$4)/J$4/24),0)</f>
        <v>231.02787885370839</v>
      </c>
      <c r="N5219" s="45">
        <f t="shared" si="134"/>
        <v>293.44727923653727</v>
      </c>
      <c r="O5219" s="140">
        <v>4566</v>
      </c>
    </row>
    <row r="5220" spans="1:15" x14ac:dyDescent="0.25">
      <c r="A5220" s="99">
        <v>43683.166666666664</v>
      </c>
      <c r="B5220" s="27">
        <v>5213</v>
      </c>
      <c r="C5220" s="50"/>
      <c r="D5220" s="27"/>
      <c r="L5220" s="27">
        <v>6.6400000000000001E-2</v>
      </c>
      <c r="M5220" s="45">
        <f>IF(Measurements!L5217&lt;J$5,(J$6-Measurements!L5217)*((M$2-M$2*M$3-M$2*M$4)/J$4/24),0)</f>
        <v>210.02534441246215</v>
      </c>
      <c r="N5220" s="45">
        <f t="shared" si="134"/>
        <v>292.01102779814249</v>
      </c>
      <c r="O5220" s="140">
        <v>4570</v>
      </c>
    </row>
    <row r="5221" spans="1:15" x14ac:dyDescent="0.25">
      <c r="A5221" s="99">
        <v>43683.208333333336</v>
      </c>
      <c r="B5221" s="27">
        <v>5214</v>
      </c>
      <c r="C5221" s="50"/>
      <c r="D5221" s="27"/>
      <c r="L5221" s="27">
        <v>0.1197</v>
      </c>
      <c r="M5221" s="45">
        <f>IF(Measurements!L5218&lt;J$5,(J$6-Measurements!L5218)*((M$2-M$2*M$3-M$2*M$4)/J$4/24),0)</f>
        <v>0</v>
      </c>
      <c r="N5221" s="45">
        <f t="shared" si="134"/>
        <v>111.19808910142214</v>
      </c>
      <c r="O5221" s="140">
        <v>6737</v>
      </c>
    </row>
    <row r="5222" spans="1:15" x14ac:dyDescent="0.25">
      <c r="A5222" s="99">
        <v>43683.25</v>
      </c>
      <c r="B5222" s="27">
        <v>5215</v>
      </c>
      <c r="C5222" s="50"/>
      <c r="D5222" s="27"/>
      <c r="L5222" s="27">
        <v>0.1729</v>
      </c>
      <c r="M5222" s="45">
        <f>IF(Measurements!L5219&lt;J$5,(J$6-Measurements!L5219)*((M$2-M$2*M$3-M$2*M$4)/J$4/24),0)</f>
        <v>0</v>
      </c>
      <c r="N5222" s="45">
        <f t="shared" si="134"/>
        <v>140.35568730174978</v>
      </c>
      <c r="O5222" s="140">
        <v>5987</v>
      </c>
    </row>
    <row r="5223" spans="1:15" x14ac:dyDescent="0.25">
      <c r="A5223" s="99">
        <v>43683.291666666664</v>
      </c>
      <c r="B5223" s="27">
        <v>5216</v>
      </c>
      <c r="C5223" s="50"/>
      <c r="D5223" s="27"/>
      <c r="L5223" s="27">
        <v>0.20150000000000001</v>
      </c>
      <c r="M5223" s="45">
        <f>IF(Measurements!L5220&lt;J$5,(J$6-Measurements!L5220)*((M$2-M$2*M$3-M$2*M$4)/J$4/24),0)</f>
        <v>0</v>
      </c>
      <c r="N5223" s="45">
        <f t="shared" si="134"/>
        <v>156.0306367101966</v>
      </c>
      <c r="O5223" s="140">
        <v>5566</v>
      </c>
    </row>
    <row r="5224" spans="1:15" x14ac:dyDescent="0.25">
      <c r="A5224" s="99">
        <v>43683.333333333336</v>
      </c>
      <c r="B5224" s="27">
        <v>5217</v>
      </c>
      <c r="C5224" s="50"/>
      <c r="D5224" s="27"/>
      <c r="L5224" s="27">
        <v>0.19359999999999999</v>
      </c>
      <c r="M5224" s="45">
        <f>IF(Measurements!L5221&lt;J$5,(J$6-Measurements!L5221)*((M$2-M$2*M$3-M$2*M$4)/J$4/24),0)</f>
        <v>0</v>
      </c>
      <c r="N5224" s="45">
        <f t="shared" si="134"/>
        <v>151.70084299247878</v>
      </c>
      <c r="O5224" s="140">
        <v>5705</v>
      </c>
    </row>
    <row r="5225" spans="1:15" x14ac:dyDescent="0.25">
      <c r="A5225" s="99">
        <v>43683.375</v>
      </c>
      <c r="B5225" s="27">
        <v>5218</v>
      </c>
      <c r="C5225" s="50"/>
      <c r="D5225" s="27"/>
      <c r="L5225" s="27">
        <v>0.16009999999999999</v>
      </c>
      <c r="M5225" s="45">
        <f>IF(Measurements!L5222&lt;J$5,(J$6-Measurements!L5222)*((M$2-M$2*M$3-M$2*M$4)/J$4/24),0)</f>
        <v>0</v>
      </c>
      <c r="N5225" s="45">
        <f t="shared" si="134"/>
        <v>133.34032532873863</v>
      </c>
      <c r="O5225" s="140">
        <v>6176</v>
      </c>
    </row>
    <row r="5226" spans="1:15" x14ac:dyDescent="0.25">
      <c r="A5226" s="99">
        <v>43683.416666666664</v>
      </c>
      <c r="B5226" s="27">
        <v>5219</v>
      </c>
      <c r="C5226" s="50"/>
      <c r="D5226" s="27"/>
      <c r="L5226" s="27">
        <v>0.12280000000000001</v>
      </c>
      <c r="M5226" s="45">
        <f>IF(Measurements!L5223&lt;J$5,(J$6-Measurements!L5223)*((M$2-M$2*M$3-M$2*M$4)/J$4/24),0)</f>
        <v>0</v>
      </c>
      <c r="N5226" s="45">
        <f t="shared" si="134"/>
        <v>112.89712207926078</v>
      </c>
      <c r="O5226" s="140">
        <v>6706</v>
      </c>
    </row>
    <row r="5227" spans="1:15" x14ac:dyDescent="0.25">
      <c r="A5227" s="99">
        <v>43683.458333333336</v>
      </c>
      <c r="B5227" s="27">
        <v>5220</v>
      </c>
      <c r="C5227" s="50"/>
      <c r="D5227" s="27"/>
      <c r="L5227" s="27">
        <v>9.5600000000000004E-2</v>
      </c>
      <c r="M5227" s="45">
        <f>IF(Measurements!L5224&lt;J$5,(J$6-Measurements!L5224)*((M$2-M$2*M$3-M$2*M$4)/J$4/24),0)</f>
        <v>0</v>
      </c>
      <c r="N5227" s="45">
        <f t="shared" si="134"/>
        <v>97.989477886612065</v>
      </c>
      <c r="O5227" s="140">
        <v>7177</v>
      </c>
    </row>
    <row r="5228" spans="1:15" x14ac:dyDescent="0.25">
      <c r="A5228" s="99">
        <v>43683.5</v>
      </c>
      <c r="B5228" s="27">
        <v>5221</v>
      </c>
      <c r="C5228" s="50"/>
      <c r="D5228" s="27"/>
      <c r="L5228" s="27">
        <v>7.8899999999999998E-2</v>
      </c>
      <c r="M5228" s="45">
        <f>IF(Measurements!L5225&lt;J$5,(J$6-Measurements!L5225)*((M$2-M$2*M$3-M$2*M$4)/J$4/24),0)</f>
        <v>0</v>
      </c>
      <c r="N5228" s="45">
        <f t="shared" si="134"/>
        <v>88.83662281244905</v>
      </c>
      <c r="O5228" s="140">
        <v>7706</v>
      </c>
    </row>
    <row r="5229" spans="1:15" x14ac:dyDescent="0.25">
      <c r="A5229" s="99">
        <v>43683.541666666664</v>
      </c>
      <c r="B5229" s="27">
        <v>5222</v>
      </c>
      <c r="C5229" s="50"/>
      <c r="D5229" s="27"/>
      <c r="L5229" s="27">
        <v>6.7900000000000002E-2</v>
      </c>
      <c r="M5229" s="45">
        <f>IF(Measurements!L5226&lt;J$5,(J$6-Measurements!L5226)*((M$2-M$2*M$3-M$2*M$4)/J$4/24),0)</f>
        <v>0</v>
      </c>
      <c r="N5229" s="45">
        <f t="shared" si="134"/>
        <v>82.80779611689259</v>
      </c>
      <c r="O5229" s="140">
        <v>8003</v>
      </c>
    </row>
    <row r="5230" spans="1:15" x14ac:dyDescent="0.25">
      <c r="A5230" s="99">
        <v>43683.583333333336</v>
      </c>
      <c r="B5230" s="27">
        <v>5223</v>
      </c>
      <c r="C5230" s="50"/>
      <c r="D5230" s="27"/>
      <c r="L5230" s="27">
        <v>6.0999999999999999E-2</v>
      </c>
      <c r="M5230" s="45">
        <f>IF(Measurements!L5227&lt;J$5,(J$6-Measurements!L5227)*((M$2-M$2*M$3-M$2*M$4)/J$4/24),0)</f>
        <v>0</v>
      </c>
      <c r="N5230" s="45">
        <f t="shared" si="134"/>
        <v>79.026077553316256</v>
      </c>
      <c r="O5230" s="140">
        <v>8196</v>
      </c>
    </row>
    <row r="5231" spans="1:15" x14ac:dyDescent="0.25">
      <c r="A5231" s="99">
        <v>43683.625</v>
      </c>
      <c r="B5231" s="27">
        <v>5224</v>
      </c>
      <c r="C5231" s="50"/>
      <c r="D5231" s="27"/>
      <c r="L5231" s="27">
        <v>6.0600000000000001E-2</v>
      </c>
      <c r="M5231" s="45">
        <f>IF(Measurements!L5228&lt;J$5,(J$6-Measurements!L5228)*((M$2-M$2*M$3-M$2*M$4)/J$4/24),0)</f>
        <v>0</v>
      </c>
      <c r="N5231" s="45">
        <f t="shared" si="134"/>
        <v>78.806847491659653</v>
      </c>
      <c r="O5231" s="140">
        <v>8227</v>
      </c>
    </row>
    <row r="5232" spans="1:15" x14ac:dyDescent="0.25">
      <c r="A5232" s="99">
        <v>43683.666666666664</v>
      </c>
      <c r="B5232" s="27">
        <v>5225</v>
      </c>
      <c r="C5232" s="50"/>
      <c r="D5232" s="27"/>
      <c r="L5232" s="27">
        <v>7.0900000000000005E-2</v>
      </c>
      <c r="M5232" s="45">
        <f>IF(Measurements!L5229&lt;J$5,(J$6-Measurements!L5229)*((M$2-M$2*M$3-M$2*M$4)/J$4/24),0)</f>
        <v>0</v>
      </c>
      <c r="N5232" s="45">
        <f t="shared" si="134"/>
        <v>84.452021579317076</v>
      </c>
      <c r="O5232" s="140">
        <v>7912</v>
      </c>
    </row>
    <row r="5233" spans="1:15" x14ac:dyDescent="0.25">
      <c r="A5233" s="99">
        <v>43683.708333333336</v>
      </c>
      <c r="B5233" s="27">
        <v>5226</v>
      </c>
      <c r="C5233" s="50"/>
      <c r="D5233" s="27"/>
      <c r="L5233" s="27">
        <v>9.6100000000000005E-2</v>
      </c>
      <c r="M5233" s="45">
        <f>IF(Measurements!L5230&lt;J$5,(J$6-Measurements!L5230)*((M$2-M$2*M$3-M$2*M$4)/J$4/24),0)</f>
        <v>0</v>
      </c>
      <c r="N5233" s="45">
        <f t="shared" si="134"/>
        <v>98.263515463682808</v>
      </c>
      <c r="O5233" s="140">
        <v>7146</v>
      </c>
    </row>
    <row r="5234" spans="1:15" x14ac:dyDescent="0.25">
      <c r="A5234" s="99">
        <v>43683.75</v>
      </c>
      <c r="B5234" s="27">
        <v>5227</v>
      </c>
      <c r="C5234" s="50"/>
      <c r="D5234" s="27"/>
      <c r="L5234" s="27">
        <v>0.13669999999999999</v>
      </c>
      <c r="M5234" s="45">
        <f>IF(Measurements!L5231&lt;J$5,(J$6-Measurements!L5231)*((M$2-M$2*M$3-M$2*M$4)/J$4/24),0)</f>
        <v>0</v>
      </c>
      <c r="N5234" s="45">
        <f t="shared" si="134"/>
        <v>120.51536672182758</v>
      </c>
      <c r="O5234" s="140">
        <v>6482</v>
      </c>
    </row>
    <row r="5235" spans="1:15" x14ac:dyDescent="0.25">
      <c r="A5235" s="99">
        <v>43683.791666666664</v>
      </c>
      <c r="B5235" s="27">
        <v>5228</v>
      </c>
      <c r="C5235" s="50"/>
      <c r="D5235" s="27"/>
      <c r="L5235" s="27">
        <v>0.18329999999999999</v>
      </c>
      <c r="M5235" s="45">
        <f>IF(Measurements!L5232&lt;J$5,(J$6-Measurements!L5232)*((M$2-M$2*M$3-M$2*M$4)/J$4/24),0)</f>
        <v>0</v>
      </c>
      <c r="N5235" s="45">
        <f t="shared" si="134"/>
        <v>146.05566890482135</v>
      </c>
      <c r="O5235" s="140">
        <v>5824</v>
      </c>
    </row>
    <row r="5236" spans="1:15" x14ac:dyDescent="0.25">
      <c r="A5236" s="99">
        <v>43683.833333333336</v>
      </c>
      <c r="B5236" s="27">
        <v>5229</v>
      </c>
      <c r="C5236" s="50"/>
      <c r="D5236" s="27"/>
      <c r="L5236" s="27">
        <v>0.21529999999999999</v>
      </c>
      <c r="M5236" s="45">
        <f>IF(Measurements!L5233&lt;J$5,(J$6-Measurements!L5233)*((M$2-M$2*M$3-M$2*M$4)/J$4/24),0)</f>
        <v>0</v>
      </c>
      <c r="N5236" s="45">
        <f t="shared" si="134"/>
        <v>163.59407383734924</v>
      </c>
      <c r="O5236" s="140">
        <v>5395</v>
      </c>
    </row>
    <row r="5237" spans="1:15" x14ac:dyDescent="0.25">
      <c r="A5237" s="99">
        <v>43683.875</v>
      </c>
      <c r="B5237" s="27">
        <v>5230</v>
      </c>
      <c r="C5237" s="50"/>
      <c r="D5237" s="27"/>
      <c r="L5237" s="27">
        <v>0.2114</v>
      </c>
      <c r="M5237" s="45">
        <f>IF(Measurements!L5234&lt;J$5,(J$6-Measurements!L5234)*((M$2-M$2*M$3-M$2*M$4)/J$4/24),0)</f>
        <v>0</v>
      </c>
      <c r="N5237" s="45">
        <f t="shared" si="134"/>
        <v>161.45658073619742</v>
      </c>
      <c r="O5237" s="140">
        <v>5467</v>
      </c>
    </row>
    <row r="5238" spans="1:15" x14ac:dyDescent="0.25">
      <c r="A5238" s="99">
        <v>43683.916666666664</v>
      </c>
      <c r="B5238" s="27">
        <v>5231</v>
      </c>
      <c r="C5238" s="50"/>
      <c r="D5238" s="27"/>
      <c r="L5238" s="27">
        <v>0.16930000000000001</v>
      </c>
      <c r="M5238" s="45">
        <f>IF(Measurements!L5235&lt;J$5,(J$6-Measurements!L5235)*((M$2-M$2*M$3-M$2*M$4)/J$4/24),0)</f>
        <v>0</v>
      </c>
      <c r="N5238" s="45">
        <f t="shared" si="134"/>
        <v>138.3826167468404</v>
      </c>
      <c r="O5238" s="140">
        <v>6049</v>
      </c>
    </row>
    <row r="5239" spans="1:15" x14ac:dyDescent="0.25">
      <c r="A5239" s="99">
        <v>43683.958333333336</v>
      </c>
      <c r="B5239" s="27">
        <v>5232</v>
      </c>
      <c r="C5239" s="50"/>
      <c r="D5239" s="27"/>
      <c r="L5239" s="27">
        <v>0.109</v>
      </c>
      <c r="M5239" s="45">
        <f>IF(Measurements!L5236&lt;J$5,(J$6-Measurements!L5236)*((M$2-M$2*M$3-M$2*M$4)/J$4/24),0)</f>
        <v>0</v>
      </c>
      <c r="N5239" s="45">
        <f t="shared" si="134"/>
        <v>105.33368495210811</v>
      </c>
      <c r="O5239" s="140">
        <v>6914</v>
      </c>
    </row>
    <row r="5240" spans="1:15" x14ac:dyDescent="0.25">
      <c r="A5240" s="99">
        <v>43684</v>
      </c>
      <c r="B5240" s="27">
        <v>5233</v>
      </c>
      <c r="C5240" s="50"/>
      <c r="D5240" s="27"/>
      <c r="E5240" s="45">
        <f>+IF((MIN(Measurements!G5237:G5260)+MAX(Measurements!G5237:G5260))/2&gt;=E$5,0,E$6-(MIN(Measurements!G5237:G5260)+MAX(Measurements!G5237:G5260))/2)</f>
        <v>0</v>
      </c>
      <c r="F5240" s="45">
        <f>+IF((MIN(Measurements!H5237:H5260)+MAX(Measurements!H5237:H5260))/2&gt;=F$5,0,F$6-(MIN(Measurements!H5237:H5260)+MAX(Measurements!H5237:H5260))/2)</f>
        <v>0</v>
      </c>
      <c r="G5240" s="45">
        <f>+IF((MIN(Measurements!I5237:I5260)+MAX(Measurements!I5237:I5260))/2&gt;=G$5,0,G$6-(MIN(Measurements!I5237:I5260)+MAX(Measurements!I5237:I5260))/2)</f>
        <v>0</v>
      </c>
      <c r="H5240" s="45">
        <f>+IF((MIN(Measurements!J5237:J5260)+MAX(Measurements!J5237:J5260))/2&gt;=H$5,0,H$6-(MIN(Measurements!J5237:J5260)+MAX(Measurements!J5237:J5260))/2)</f>
        <v>0</v>
      </c>
      <c r="I5240" s="45">
        <f>+IF((MIN(Measurements!K5237:K5260)+MAX(Measurements!K5237:K5260))/2&gt;=I$5,0,I$6-(MIN(Measurements!K5237:K5260)+MAX(Measurements!K5237:K5260))/2)</f>
        <v>0</v>
      </c>
      <c r="J5240" s="45">
        <f>+IF((MIN(Measurements!L5237:L5260)+MAX(Measurements!L5237:L5260))/2&gt;=J$5,0,J$6-(MIN(Measurements!L5237:L5260)+MAX(Measurements!L5237:L5260))/2)</f>
        <v>0</v>
      </c>
      <c r="L5240" s="27">
        <v>5.6399999999999999E-2</v>
      </c>
      <c r="M5240" s="45">
        <f>IF(Measurements!L5237&lt;J$5,(J$6-Measurements!L5237)*((M$2-M$2*M$3-M$2*M$4)/J$4/24),0)</f>
        <v>0</v>
      </c>
      <c r="N5240" s="45">
        <f t="shared" si="134"/>
        <v>76.504931844265371</v>
      </c>
      <c r="O5240" s="140">
        <v>8319</v>
      </c>
    </row>
    <row r="5241" spans="1:15" x14ac:dyDescent="0.25">
      <c r="A5241" s="99">
        <v>43684.041666666664</v>
      </c>
      <c r="B5241" s="27">
        <v>5234</v>
      </c>
      <c r="C5241" s="50"/>
      <c r="D5241" s="27"/>
      <c r="L5241" s="27">
        <v>2.5399999999999999E-2</v>
      </c>
      <c r="M5241" s="45">
        <f>IF(Measurements!L5238&lt;J$5,(J$6-Measurements!L5238)*((M$2-M$2*M$3-M$2*M$4)/J$4/24),0)</f>
        <v>0</v>
      </c>
      <c r="N5241" s="45">
        <f t="shared" si="134"/>
        <v>59.514602065878961</v>
      </c>
      <c r="O5241" s="140">
        <v>8579</v>
      </c>
    </row>
    <row r="5242" spans="1:15" x14ac:dyDescent="0.25">
      <c r="A5242" s="99">
        <v>43684.083333333336</v>
      </c>
      <c r="B5242" s="27">
        <v>5235</v>
      </c>
      <c r="C5242" s="50"/>
      <c r="D5242" s="27"/>
      <c r="L5242" s="27">
        <v>1.72E-2</v>
      </c>
      <c r="M5242" s="45">
        <f>IF(Measurements!L5239&lt;J$5,(J$6-Measurements!L5239)*((M$2-M$2*M$3-M$2*M$4)/J$4/24),0)</f>
        <v>0</v>
      </c>
      <c r="N5242" s="45">
        <f t="shared" si="134"/>
        <v>55.020385801918685</v>
      </c>
      <c r="O5242" s="140">
        <v>8709</v>
      </c>
    </row>
    <row r="5243" spans="1:15" x14ac:dyDescent="0.25">
      <c r="A5243" s="99">
        <v>43684.125</v>
      </c>
      <c r="B5243" s="27">
        <v>5236</v>
      </c>
      <c r="C5243" s="50"/>
      <c r="D5243" s="27"/>
      <c r="L5243" s="27">
        <v>3.0700000000000002E-2</v>
      </c>
      <c r="M5243" s="45">
        <f>IF(Measurements!L5240&lt;J$5,(J$6-Measurements!L5240)*((M$2-M$2*M$3-M$2*M$4)/J$4/24),0)</f>
        <v>0</v>
      </c>
      <c r="N5243" s="45">
        <f t="shared" si="134"/>
        <v>62.419400382828897</v>
      </c>
      <c r="O5243" s="140">
        <v>8483</v>
      </c>
    </row>
    <row r="5244" spans="1:15" x14ac:dyDescent="0.25">
      <c r="A5244" s="99">
        <v>43684.166666666664</v>
      </c>
      <c r="B5244" s="27">
        <v>5237</v>
      </c>
      <c r="C5244" s="50"/>
      <c r="D5244" s="27"/>
      <c r="L5244" s="27">
        <v>6.6400000000000001E-2</v>
      </c>
      <c r="M5244" s="45">
        <f>IF(Measurements!L5241&lt;J$5,(J$6-Measurements!L5241)*((M$2-M$2*M$3-M$2*M$4)/J$4/24),0)</f>
        <v>0</v>
      </c>
      <c r="N5244" s="45">
        <f t="shared" si="134"/>
        <v>81.985683385680346</v>
      </c>
      <c r="O5244" s="140">
        <v>8046</v>
      </c>
    </row>
    <row r="5245" spans="1:15" x14ac:dyDescent="0.25">
      <c r="A5245" s="99">
        <v>43684.208333333336</v>
      </c>
      <c r="B5245" s="27">
        <v>5238</v>
      </c>
      <c r="C5245" s="50"/>
      <c r="D5245" s="27"/>
      <c r="L5245" s="27">
        <v>0.1197</v>
      </c>
      <c r="M5245" s="45">
        <f>IF(Measurements!L5242&lt;J$5,(J$6-Measurements!L5242)*((M$2-M$2*M$3-M$2*M$4)/J$4/24),0)</f>
        <v>0</v>
      </c>
      <c r="N5245" s="45">
        <f t="shared" si="134"/>
        <v>111.19808910142214</v>
      </c>
      <c r="O5245" s="140">
        <v>6738</v>
      </c>
    </row>
    <row r="5246" spans="1:15" x14ac:dyDescent="0.25">
      <c r="A5246" s="99">
        <v>43684.25</v>
      </c>
      <c r="B5246" s="27">
        <v>5239</v>
      </c>
      <c r="C5246" s="50"/>
      <c r="D5246" s="27"/>
      <c r="L5246" s="27">
        <v>0.1729</v>
      </c>
      <c r="M5246" s="45">
        <f>IF(Measurements!L5243&lt;J$5,(J$6-Measurements!L5243)*((M$2-M$2*M$3-M$2*M$4)/J$4/24),0)</f>
        <v>0</v>
      </c>
      <c r="N5246" s="45">
        <f t="shared" si="134"/>
        <v>140.35568730174978</v>
      </c>
      <c r="O5246" s="140">
        <v>5988</v>
      </c>
    </row>
    <row r="5247" spans="1:15" x14ac:dyDescent="0.25">
      <c r="A5247" s="99">
        <v>43684.291666666664</v>
      </c>
      <c r="B5247" s="27">
        <v>5240</v>
      </c>
      <c r="C5247" s="50"/>
      <c r="D5247" s="27"/>
      <c r="L5247" s="27">
        <v>0.20150000000000001</v>
      </c>
      <c r="M5247" s="45">
        <f>IF(Measurements!L5244&lt;J$5,(J$6-Measurements!L5244)*((M$2-M$2*M$3-M$2*M$4)/J$4/24),0)</f>
        <v>0</v>
      </c>
      <c r="N5247" s="45">
        <f t="shared" si="134"/>
        <v>156.0306367101966</v>
      </c>
      <c r="O5247" s="140">
        <v>5567</v>
      </c>
    </row>
    <row r="5248" spans="1:15" x14ac:dyDescent="0.25">
      <c r="A5248" s="99">
        <v>43684.333333333336</v>
      </c>
      <c r="B5248" s="27">
        <v>5241</v>
      </c>
      <c r="C5248" s="50"/>
      <c r="D5248" s="27"/>
      <c r="L5248" s="27">
        <v>0.19359999999999999</v>
      </c>
      <c r="M5248" s="45">
        <f>IF(Measurements!L5245&lt;J$5,(J$6-Measurements!L5245)*((M$2-M$2*M$3-M$2*M$4)/J$4/24),0)</f>
        <v>0</v>
      </c>
      <c r="N5248" s="45">
        <f t="shared" si="134"/>
        <v>151.70084299247878</v>
      </c>
      <c r="O5248" s="140">
        <v>5706</v>
      </c>
    </row>
    <row r="5249" spans="1:15" x14ac:dyDescent="0.25">
      <c r="A5249" s="99">
        <v>43684.375</v>
      </c>
      <c r="B5249" s="27">
        <v>5242</v>
      </c>
      <c r="C5249" s="50"/>
      <c r="D5249" s="27"/>
      <c r="L5249" s="27">
        <v>0.16009999999999999</v>
      </c>
      <c r="M5249" s="45">
        <f>IF(Measurements!L5246&lt;J$5,(J$6-Measurements!L5246)*((M$2-M$2*M$3-M$2*M$4)/J$4/24),0)</f>
        <v>0</v>
      </c>
      <c r="N5249" s="45">
        <f t="shared" si="134"/>
        <v>133.34032532873863</v>
      </c>
      <c r="O5249" s="140">
        <v>6177</v>
      </c>
    </row>
    <row r="5250" spans="1:15" x14ac:dyDescent="0.25">
      <c r="A5250" s="99">
        <v>43684.416666666664</v>
      </c>
      <c r="B5250" s="27">
        <v>5243</v>
      </c>
      <c r="C5250" s="50"/>
      <c r="D5250" s="27"/>
      <c r="L5250" s="27">
        <v>0.12280000000000001</v>
      </c>
      <c r="M5250" s="45">
        <f>IF(Measurements!L5247&lt;J$5,(J$6-Measurements!L5247)*((M$2-M$2*M$3-M$2*M$4)/J$4/24),0)</f>
        <v>0</v>
      </c>
      <c r="N5250" s="45">
        <f t="shared" si="134"/>
        <v>112.89712207926078</v>
      </c>
      <c r="O5250" s="140">
        <v>6707</v>
      </c>
    </row>
    <row r="5251" spans="1:15" x14ac:dyDescent="0.25">
      <c r="A5251" s="99">
        <v>43684.458333333336</v>
      </c>
      <c r="B5251" s="27">
        <v>5244</v>
      </c>
      <c r="C5251" s="50"/>
      <c r="D5251" s="27"/>
      <c r="L5251" s="27">
        <v>9.5600000000000004E-2</v>
      </c>
      <c r="M5251" s="45">
        <f>IF(Measurements!L5248&lt;J$5,(J$6-Measurements!L5248)*((M$2-M$2*M$3-M$2*M$4)/J$4/24),0)</f>
        <v>0</v>
      </c>
      <c r="N5251" s="45">
        <f t="shared" si="134"/>
        <v>97.989477886612065</v>
      </c>
      <c r="O5251" s="140">
        <v>7178</v>
      </c>
    </row>
    <row r="5252" spans="1:15" x14ac:dyDescent="0.25">
      <c r="A5252" s="99">
        <v>43684.5</v>
      </c>
      <c r="B5252" s="27">
        <v>5245</v>
      </c>
      <c r="C5252" s="50"/>
      <c r="D5252" s="27"/>
      <c r="L5252" s="27">
        <v>7.8899999999999998E-2</v>
      </c>
      <c r="M5252" s="45">
        <f>IF(Measurements!L5249&lt;J$5,(J$6-Measurements!L5249)*((M$2-M$2*M$3-M$2*M$4)/J$4/24),0)</f>
        <v>0</v>
      </c>
      <c r="N5252" s="45">
        <f t="shared" si="134"/>
        <v>88.83662281244905</v>
      </c>
      <c r="O5252" s="140">
        <v>7707</v>
      </c>
    </row>
    <row r="5253" spans="1:15" x14ac:dyDescent="0.25">
      <c r="A5253" s="99">
        <v>43684.541666666664</v>
      </c>
      <c r="B5253" s="27">
        <v>5246</v>
      </c>
      <c r="C5253" s="50"/>
      <c r="D5253" s="27"/>
      <c r="L5253" s="27">
        <v>6.7900000000000002E-2</v>
      </c>
      <c r="M5253" s="45">
        <f>IF(Measurements!L5250&lt;J$5,(J$6-Measurements!L5250)*((M$2-M$2*M$3-M$2*M$4)/J$4/24),0)</f>
        <v>0</v>
      </c>
      <c r="N5253" s="45">
        <f t="shared" si="134"/>
        <v>82.80779611689259</v>
      </c>
      <c r="O5253" s="140">
        <v>8004</v>
      </c>
    </row>
    <row r="5254" spans="1:15" x14ac:dyDescent="0.25">
      <c r="A5254" s="99">
        <v>43684.583333333336</v>
      </c>
      <c r="B5254" s="27">
        <v>5247</v>
      </c>
      <c r="C5254" s="50"/>
      <c r="D5254" s="27"/>
      <c r="L5254" s="27">
        <v>6.0999999999999999E-2</v>
      </c>
      <c r="M5254" s="45">
        <f>IF(Measurements!L5251&lt;J$5,(J$6-Measurements!L5251)*((M$2-M$2*M$3-M$2*M$4)/J$4/24),0)</f>
        <v>0</v>
      </c>
      <c r="N5254" s="45">
        <f t="shared" si="134"/>
        <v>79.026077553316256</v>
      </c>
      <c r="O5254" s="140">
        <v>8197</v>
      </c>
    </row>
    <row r="5255" spans="1:15" x14ac:dyDescent="0.25">
      <c r="A5255" s="99">
        <v>43684.625</v>
      </c>
      <c r="B5255" s="27">
        <v>5248</v>
      </c>
      <c r="C5255" s="50"/>
      <c r="D5255" s="27"/>
      <c r="L5255" s="27">
        <v>6.0600000000000001E-2</v>
      </c>
      <c r="M5255" s="45">
        <f>IF(Measurements!L5252&lt;J$5,(J$6-Measurements!L5252)*((M$2-M$2*M$3-M$2*M$4)/J$4/24),0)</f>
        <v>0</v>
      </c>
      <c r="N5255" s="45">
        <f t="shared" si="134"/>
        <v>78.806847491659653</v>
      </c>
      <c r="O5255" s="140">
        <v>8228</v>
      </c>
    </row>
    <row r="5256" spans="1:15" x14ac:dyDescent="0.25">
      <c r="A5256" s="99">
        <v>43684.666666666664</v>
      </c>
      <c r="B5256" s="27">
        <v>5249</v>
      </c>
      <c r="C5256" s="50"/>
      <c r="D5256" s="27"/>
      <c r="L5256" s="27">
        <v>7.0900000000000005E-2</v>
      </c>
      <c r="M5256" s="45">
        <f>IF(Measurements!L5253&lt;J$5,(J$6-Measurements!L5253)*((M$2-M$2*M$3-M$2*M$4)/J$4/24),0)</f>
        <v>0</v>
      </c>
      <c r="N5256" s="45">
        <f t="shared" si="134"/>
        <v>84.452021579317076</v>
      </c>
      <c r="O5256" s="140">
        <v>7913</v>
      </c>
    </row>
    <row r="5257" spans="1:15" x14ac:dyDescent="0.25">
      <c r="A5257" s="99">
        <v>43684.708333333336</v>
      </c>
      <c r="B5257" s="27">
        <v>5250</v>
      </c>
      <c r="C5257" s="50"/>
      <c r="D5257" s="27"/>
      <c r="L5257" s="27">
        <v>9.6100000000000005E-2</v>
      </c>
      <c r="M5257" s="45">
        <f>IF(Measurements!L5254&lt;J$5,(J$6-Measurements!L5254)*((M$2-M$2*M$3-M$2*M$4)/J$4/24),0)</f>
        <v>0</v>
      </c>
      <c r="N5257" s="45">
        <f t="shared" ref="N5257:N5320" si="135">+M5257+$L5257*M$2*M$3/$M$6+M$5</f>
        <v>98.263515463682808</v>
      </c>
      <c r="O5257" s="140">
        <v>7147</v>
      </c>
    </row>
    <row r="5258" spans="1:15" x14ac:dyDescent="0.25">
      <c r="A5258" s="99">
        <v>43684.75</v>
      </c>
      <c r="B5258" s="27">
        <v>5251</v>
      </c>
      <c r="C5258" s="50"/>
      <c r="D5258" s="27"/>
      <c r="L5258" s="27">
        <v>0.13669999999999999</v>
      </c>
      <c r="M5258" s="45">
        <f>IF(Measurements!L5255&lt;J$5,(J$6-Measurements!L5255)*((M$2-M$2*M$3-M$2*M$4)/J$4/24),0)</f>
        <v>0</v>
      </c>
      <c r="N5258" s="45">
        <f t="shared" si="135"/>
        <v>120.51536672182758</v>
      </c>
      <c r="O5258" s="140">
        <v>6483</v>
      </c>
    </row>
    <row r="5259" spans="1:15" x14ac:dyDescent="0.25">
      <c r="A5259" s="99">
        <v>43684.791666666664</v>
      </c>
      <c r="B5259" s="27">
        <v>5252</v>
      </c>
      <c r="C5259" s="50"/>
      <c r="D5259" s="27"/>
      <c r="L5259" s="27">
        <v>0.18329999999999999</v>
      </c>
      <c r="M5259" s="45">
        <f>IF(Measurements!L5256&lt;J$5,(J$6-Measurements!L5256)*((M$2-M$2*M$3-M$2*M$4)/J$4/24),0)</f>
        <v>0</v>
      </c>
      <c r="N5259" s="45">
        <f t="shared" si="135"/>
        <v>146.05566890482135</v>
      </c>
      <c r="O5259" s="140">
        <v>5825</v>
      </c>
    </row>
    <row r="5260" spans="1:15" x14ac:dyDescent="0.25">
      <c r="A5260" s="99">
        <v>43684.833333333336</v>
      </c>
      <c r="B5260" s="27">
        <v>5253</v>
      </c>
      <c r="C5260" s="50"/>
      <c r="D5260" s="27"/>
      <c r="L5260" s="27">
        <v>0.21529999999999999</v>
      </c>
      <c r="M5260" s="45">
        <f>IF(Measurements!L5257&lt;J$5,(J$6-Measurements!L5257)*((M$2-M$2*M$3-M$2*M$4)/J$4/24),0)</f>
        <v>0</v>
      </c>
      <c r="N5260" s="45">
        <f t="shared" si="135"/>
        <v>163.59407383734924</v>
      </c>
      <c r="O5260" s="140">
        <v>5396</v>
      </c>
    </row>
    <row r="5261" spans="1:15" x14ac:dyDescent="0.25">
      <c r="A5261" s="99">
        <v>43684.875</v>
      </c>
      <c r="B5261" s="27">
        <v>5254</v>
      </c>
      <c r="C5261" s="50"/>
      <c r="D5261" s="27"/>
      <c r="L5261" s="27">
        <v>0.2114</v>
      </c>
      <c r="M5261" s="45">
        <f>IF(Measurements!L5258&lt;J$5,(J$6-Measurements!L5258)*((M$2-M$2*M$3-M$2*M$4)/J$4/24),0)</f>
        <v>0</v>
      </c>
      <c r="N5261" s="45">
        <f t="shared" si="135"/>
        <v>161.45658073619742</v>
      </c>
      <c r="O5261" s="140">
        <v>5468</v>
      </c>
    </row>
    <row r="5262" spans="1:15" x14ac:dyDescent="0.25">
      <c r="A5262" s="99">
        <v>43684.916666666664</v>
      </c>
      <c r="B5262" s="27">
        <v>5255</v>
      </c>
      <c r="C5262" s="50"/>
      <c r="D5262" s="27"/>
      <c r="L5262" s="27">
        <v>0.16930000000000001</v>
      </c>
      <c r="M5262" s="45">
        <f>IF(Measurements!L5259&lt;J$5,(J$6-Measurements!L5259)*((M$2-M$2*M$3-M$2*M$4)/J$4/24),0)</f>
        <v>0</v>
      </c>
      <c r="N5262" s="45">
        <f t="shared" si="135"/>
        <v>138.3826167468404</v>
      </c>
      <c r="O5262" s="140">
        <v>6050</v>
      </c>
    </row>
    <row r="5263" spans="1:15" x14ac:dyDescent="0.25">
      <c r="A5263" s="99">
        <v>43684.958333333336</v>
      </c>
      <c r="B5263" s="27">
        <v>5256</v>
      </c>
      <c r="C5263" s="50"/>
      <c r="D5263" s="27"/>
      <c r="L5263" s="27">
        <v>0.109</v>
      </c>
      <c r="M5263" s="45">
        <f>IF(Measurements!L5260&lt;J$5,(J$6-Measurements!L5260)*((M$2-M$2*M$3-M$2*M$4)/J$4/24),0)</f>
        <v>0</v>
      </c>
      <c r="N5263" s="45">
        <f t="shared" si="135"/>
        <v>105.33368495210811</v>
      </c>
      <c r="O5263" s="140">
        <v>6915</v>
      </c>
    </row>
    <row r="5264" spans="1:15" x14ac:dyDescent="0.25">
      <c r="A5264" s="99">
        <v>43685</v>
      </c>
      <c r="B5264" s="27">
        <v>5257</v>
      </c>
      <c r="C5264" s="50"/>
      <c r="D5264" s="27"/>
      <c r="E5264" s="45">
        <f>+IF((MIN(Measurements!G5261:G5284)+MAX(Measurements!G5261:G5284))/2&gt;=E$5,0,E$6-(MIN(Measurements!G5261:G5284)+MAX(Measurements!G5261:G5284))/2)</f>
        <v>0</v>
      </c>
      <c r="F5264" s="45">
        <f>+IF((MIN(Measurements!H5261:H5284)+MAX(Measurements!H5261:H5284))/2&gt;=F$5,0,F$6-(MIN(Measurements!H5261:H5284)+MAX(Measurements!H5261:H5284))/2)</f>
        <v>0</v>
      </c>
      <c r="G5264" s="45">
        <f>+IF((MIN(Measurements!I5261:I5284)+MAX(Measurements!I5261:I5284))/2&gt;=G$5,0,G$6-(MIN(Measurements!I5261:I5284)+MAX(Measurements!I5261:I5284))/2)</f>
        <v>0</v>
      </c>
      <c r="H5264" s="45">
        <f>+IF((MIN(Measurements!J5261:J5284)+MAX(Measurements!J5261:J5284))/2&gt;=H$5,0,H$6-(MIN(Measurements!J5261:J5284)+MAX(Measurements!J5261:J5284))/2)</f>
        <v>0</v>
      </c>
      <c r="I5264" s="45">
        <f>+IF((MIN(Measurements!K5261:K5284)+MAX(Measurements!K5261:K5284))/2&gt;=I$5,0,I$6-(MIN(Measurements!K5261:K5284)+MAX(Measurements!K5261:K5284))/2)</f>
        <v>0</v>
      </c>
      <c r="J5264" s="45">
        <f>+IF((MIN(Measurements!L5261:L5284)+MAX(Measurements!L5261:L5284))/2&gt;=J$5,0,J$6-(MIN(Measurements!L5261:L5284)+MAX(Measurements!L5261:L5284))/2)</f>
        <v>0</v>
      </c>
      <c r="L5264" s="27">
        <v>5.6399999999999999E-2</v>
      </c>
      <c r="M5264" s="45">
        <f>IF(Measurements!L5261&lt;J$5,(J$6-Measurements!L5261)*((M$2-M$2*M$3-M$2*M$4)/J$4/24),0)</f>
        <v>0</v>
      </c>
      <c r="N5264" s="45">
        <f t="shared" si="135"/>
        <v>76.504931844265371</v>
      </c>
      <c r="O5264" s="140">
        <v>8320</v>
      </c>
    </row>
    <row r="5265" spans="1:15" x14ac:dyDescent="0.25">
      <c r="A5265" s="99">
        <v>43685.041666666664</v>
      </c>
      <c r="B5265" s="27">
        <v>5258</v>
      </c>
      <c r="C5265" s="50"/>
      <c r="D5265" s="27"/>
      <c r="L5265" s="27">
        <v>2.5399999999999999E-2</v>
      </c>
      <c r="M5265" s="45">
        <f>IF(Measurements!L5262&lt;J$5,(J$6-Measurements!L5262)*((M$2-M$2*M$3-M$2*M$4)/J$4/24),0)</f>
        <v>0</v>
      </c>
      <c r="N5265" s="45">
        <f t="shared" si="135"/>
        <v>59.514602065878961</v>
      </c>
      <c r="O5265" s="140">
        <v>8580</v>
      </c>
    </row>
    <row r="5266" spans="1:15" x14ac:dyDescent="0.25">
      <c r="A5266" s="99">
        <v>43685.083333333336</v>
      </c>
      <c r="B5266" s="27">
        <v>5259</v>
      </c>
      <c r="C5266" s="50"/>
      <c r="D5266" s="27"/>
      <c r="L5266" s="27">
        <v>1.72E-2</v>
      </c>
      <c r="M5266" s="45">
        <f>IF(Measurements!L5263&lt;J$5,(J$6-Measurements!L5263)*((M$2-M$2*M$3-M$2*M$4)/J$4/24),0)</f>
        <v>0</v>
      </c>
      <c r="N5266" s="45">
        <f t="shared" si="135"/>
        <v>55.020385801918685</v>
      </c>
      <c r="O5266" s="140">
        <v>8710</v>
      </c>
    </row>
    <row r="5267" spans="1:15" x14ac:dyDescent="0.25">
      <c r="A5267" s="99">
        <v>43685.125</v>
      </c>
      <c r="B5267" s="27">
        <v>5260</v>
      </c>
      <c r="C5267" s="50"/>
      <c r="D5267" s="27"/>
      <c r="L5267" s="27">
        <v>3.0700000000000002E-2</v>
      </c>
      <c r="M5267" s="45">
        <f>IF(Measurements!L5264&lt;J$5,(J$6-Measurements!L5264)*((M$2-M$2*M$3-M$2*M$4)/J$4/24),0)</f>
        <v>0</v>
      </c>
      <c r="N5267" s="45">
        <f t="shared" si="135"/>
        <v>62.419400382828897</v>
      </c>
      <c r="O5267" s="140">
        <v>8484</v>
      </c>
    </row>
    <row r="5268" spans="1:15" x14ac:dyDescent="0.25">
      <c r="A5268" s="99">
        <v>43685.166666666664</v>
      </c>
      <c r="B5268" s="27">
        <v>5261</v>
      </c>
      <c r="C5268" s="50"/>
      <c r="D5268" s="27"/>
      <c r="L5268" s="27">
        <v>6.6400000000000001E-2</v>
      </c>
      <c r="M5268" s="45">
        <f>IF(Measurements!L5265&lt;J$5,(J$6-Measurements!L5265)*((M$2-M$2*M$3-M$2*M$4)/J$4/24),0)</f>
        <v>0</v>
      </c>
      <c r="N5268" s="45">
        <f t="shared" si="135"/>
        <v>81.985683385680346</v>
      </c>
      <c r="O5268" s="140">
        <v>8047</v>
      </c>
    </row>
    <row r="5269" spans="1:15" x14ac:dyDescent="0.25">
      <c r="A5269" s="99">
        <v>43685.208333333336</v>
      </c>
      <c r="B5269" s="27">
        <v>5262</v>
      </c>
      <c r="C5269" s="50"/>
      <c r="D5269" s="27"/>
      <c r="L5269" s="27">
        <v>0.1197</v>
      </c>
      <c r="M5269" s="45">
        <f>IF(Measurements!L5266&lt;J$5,(J$6-Measurements!L5266)*((M$2-M$2*M$3-M$2*M$4)/J$4/24),0)</f>
        <v>0</v>
      </c>
      <c r="N5269" s="45">
        <f t="shared" si="135"/>
        <v>111.19808910142214</v>
      </c>
      <c r="O5269" s="140">
        <v>6739</v>
      </c>
    </row>
    <row r="5270" spans="1:15" x14ac:dyDescent="0.25">
      <c r="A5270" s="99">
        <v>43685.25</v>
      </c>
      <c r="B5270" s="27">
        <v>5263</v>
      </c>
      <c r="C5270" s="50"/>
      <c r="D5270" s="27"/>
      <c r="L5270" s="27">
        <v>0.1729</v>
      </c>
      <c r="M5270" s="45">
        <f>IF(Measurements!L5267&lt;J$5,(J$6-Measurements!L5267)*((M$2-M$2*M$3-M$2*M$4)/J$4/24),0)</f>
        <v>0</v>
      </c>
      <c r="N5270" s="45">
        <f t="shared" si="135"/>
        <v>140.35568730174978</v>
      </c>
      <c r="O5270" s="140">
        <v>5989</v>
      </c>
    </row>
    <row r="5271" spans="1:15" x14ac:dyDescent="0.25">
      <c r="A5271" s="99">
        <v>43685.291666666664</v>
      </c>
      <c r="B5271" s="27">
        <v>5264</v>
      </c>
      <c r="C5271" s="50"/>
      <c r="D5271" s="27"/>
      <c r="L5271" s="27">
        <v>0.20150000000000001</v>
      </c>
      <c r="M5271" s="45">
        <f>IF(Measurements!L5268&lt;J$5,(J$6-Measurements!L5268)*((M$2-M$2*M$3-M$2*M$4)/J$4/24),0)</f>
        <v>0</v>
      </c>
      <c r="N5271" s="45">
        <f t="shared" si="135"/>
        <v>156.0306367101966</v>
      </c>
      <c r="O5271" s="140">
        <v>5568</v>
      </c>
    </row>
    <row r="5272" spans="1:15" x14ac:dyDescent="0.25">
      <c r="A5272" s="99">
        <v>43685.333333333336</v>
      </c>
      <c r="B5272" s="27">
        <v>5265</v>
      </c>
      <c r="C5272" s="50"/>
      <c r="D5272" s="27"/>
      <c r="L5272" s="27">
        <v>0.19359999999999999</v>
      </c>
      <c r="M5272" s="45">
        <f>IF(Measurements!L5269&lt;J$5,(J$6-Measurements!L5269)*((M$2-M$2*M$3-M$2*M$4)/J$4/24),0)</f>
        <v>0</v>
      </c>
      <c r="N5272" s="45">
        <f t="shared" si="135"/>
        <v>151.70084299247878</v>
      </c>
      <c r="O5272" s="140">
        <v>5707</v>
      </c>
    </row>
    <row r="5273" spans="1:15" x14ac:dyDescent="0.25">
      <c r="A5273" s="99">
        <v>43685.375</v>
      </c>
      <c r="B5273" s="27">
        <v>5266</v>
      </c>
      <c r="C5273" s="50"/>
      <c r="D5273" s="27"/>
      <c r="L5273" s="27">
        <v>0.16009999999999999</v>
      </c>
      <c r="M5273" s="45">
        <f>IF(Measurements!L5270&lt;J$5,(J$6-Measurements!L5270)*((M$2-M$2*M$3-M$2*M$4)/J$4/24),0)</f>
        <v>0</v>
      </c>
      <c r="N5273" s="45">
        <f t="shared" si="135"/>
        <v>133.34032532873863</v>
      </c>
      <c r="O5273" s="140">
        <v>6178</v>
      </c>
    </row>
    <row r="5274" spans="1:15" x14ac:dyDescent="0.25">
      <c r="A5274" s="99">
        <v>43685.416666666664</v>
      </c>
      <c r="B5274" s="27">
        <v>5267</v>
      </c>
      <c r="C5274" s="50"/>
      <c r="D5274" s="27"/>
      <c r="L5274" s="27">
        <v>0.12280000000000001</v>
      </c>
      <c r="M5274" s="45">
        <f>IF(Measurements!L5271&lt;J$5,(J$6-Measurements!L5271)*((M$2-M$2*M$3-M$2*M$4)/J$4/24),0)</f>
        <v>0</v>
      </c>
      <c r="N5274" s="45">
        <f t="shared" si="135"/>
        <v>112.89712207926078</v>
      </c>
      <c r="O5274" s="140">
        <v>6708</v>
      </c>
    </row>
    <row r="5275" spans="1:15" x14ac:dyDescent="0.25">
      <c r="A5275" s="99">
        <v>43685.458333333336</v>
      </c>
      <c r="B5275" s="27">
        <v>5268</v>
      </c>
      <c r="C5275" s="50"/>
      <c r="D5275" s="27"/>
      <c r="L5275" s="27">
        <v>9.5600000000000004E-2</v>
      </c>
      <c r="M5275" s="45">
        <f>IF(Measurements!L5272&lt;J$5,(J$6-Measurements!L5272)*((M$2-M$2*M$3-M$2*M$4)/J$4/24),0)</f>
        <v>0</v>
      </c>
      <c r="N5275" s="45">
        <f t="shared" si="135"/>
        <v>97.989477886612065</v>
      </c>
      <c r="O5275" s="140">
        <v>7179</v>
      </c>
    </row>
    <row r="5276" spans="1:15" x14ac:dyDescent="0.25">
      <c r="A5276" s="99">
        <v>43685.5</v>
      </c>
      <c r="B5276" s="27">
        <v>5269</v>
      </c>
      <c r="C5276" s="50"/>
      <c r="D5276" s="27"/>
      <c r="L5276" s="27">
        <v>7.8899999999999998E-2</v>
      </c>
      <c r="M5276" s="45">
        <f>IF(Measurements!L5273&lt;J$5,(J$6-Measurements!L5273)*((M$2-M$2*M$3-M$2*M$4)/J$4/24),0)</f>
        <v>0</v>
      </c>
      <c r="N5276" s="45">
        <f t="shared" si="135"/>
        <v>88.83662281244905</v>
      </c>
      <c r="O5276" s="140">
        <v>7708</v>
      </c>
    </row>
    <row r="5277" spans="1:15" x14ac:dyDescent="0.25">
      <c r="A5277" s="99">
        <v>43685.541666666664</v>
      </c>
      <c r="B5277" s="27">
        <v>5270</v>
      </c>
      <c r="C5277" s="50"/>
      <c r="D5277" s="27"/>
      <c r="L5277" s="27">
        <v>6.7900000000000002E-2</v>
      </c>
      <c r="M5277" s="45">
        <f>IF(Measurements!L5274&lt;J$5,(J$6-Measurements!L5274)*((M$2-M$2*M$3-M$2*M$4)/J$4/24),0)</f>
        <v>0</v>
      </c>
      <c r="N5277" s="45">
        <f t="shared" si="135"/>
        <v>82.80779611689259</v>
      </c>
      <c r="O5277" s="140">
        <v>8005</v>
      </c>
    </row>
    <row r="5278" spans="1:15" x14ac:dyDescent="0.25">
      <c r="A5278" s="99">
        <v>43685.583333333336</v>
      </c>
      <c r="B5278" s="27">
        <v>5271</v>
      </c>
      <c r="C5278" s="50"/>
      <c r="D5278" s="27"/>
      <c r="L5278" s="27">
        <v>6.0999999999999999E-2</v>
      </c>
      <c r="M5278" s="45">
        <f>IF(Measurements!L5275&lt;J$5,(J$6-Measurements!L5275)*((M$2-M$2*M$3-M$2*M$4)/J$4/24),0)</f>
        <v>0</v>
      </c>
      <c r="N5278" s="45">
        <f t="shared" si="135"/>
        <v>79.026077553316256</v>
      </c>
      <c r="O5278" s="140">
        <v>8198</v>
      </c>
    </row>
    <row r="5279" spans="1:15" x14ac:dyDescent="0.25">
      <c r="A5279" s="99">
        <v>43685.625</v>
      </c>
      <c r="B5279" s="27">
        <v>5272</v>
      </c>
      <c r="C5279" s="50"/>
      <c r="D5279" s="27"/>
      <c r="L5279" s="27">
        <v>6.0600000000000001E-2</v>
      </c>
      <c r="M5279" s="45">
        <f>IF(Measurements!L5276&lt;J$5,(J$6-Measurements!L5276)*((M$2-M$2*M$3-M$2*M$4)/J$4/24),0)</f>
        <v>0</v>
      </c>
      <c r="N5279" s="45">
        <f t="shared" si="135"/>
        <v>78.806847491659653</v>
      </c>
      <c r="O5279" s="140">
        <v>8229</v>
      </c>
    </row>
    <row r="5280" spans="1:15" x14ac:dyDescent="0.25">
      <c r="A5280" s="99">
        <v>43685.666666666664</v>
      </c>
      <c r="B5280" s="27">
        <v>5273</v>
      </c>
      <c r="C5280" s="50"/>
      <c r="D5280" s="27"/>
      <c r="L5280" s="27">
        <v>7.0900000000000005E-2</v>
      </c>
      <c r="M5280" s="45">
        <f>IF(Measurements!L5277&lt;J$5,(J$6-Measurements!L5277)*((M$2-M$2*M$3-M$2*M$4)/J$4/24),0)</f>
        <v>0</v>
      </c>
      <c r="N5280" s="45">
        <f t="shared" si="135"/>
        <v>84.452021579317076</v>
      </c>
      <c r="O5280" s="140">
        <v>7914</v>
      </c>
    </row>
    <row r="5281" spans="1:15" x14ac:dyDescent="0.25">
      <c r="A5281" s="99">
        <v>43685.708333333336</v>
      </c>
      <c r="B5281" s="27">
        <v>5274</v>
      </c>
      <c r="C5281" s="50"/>
      <c r="D5281" s="27"/>
      <c r="L5281" s="27">
        <v>9.6100000000000005E-2</v>
      </c>
      <c r="M5281" s="45">
        <f>IF(Measurements!L5278&lt;J$5,(J$6-Measurements!L5278)*((M$2-M$2*M$3-M$2*M$4)/J$4/24),0)</f>
        <v>0</v>
      </c>
      <c r="N5281" s="45">
        <f t="shared" si="135"/>
        <v>98.263515463682808</v>
      </c>
      <c r="O5281" s="140">
        <v>7148</v>
      </c>
    </row>
    <row r="5282" spans="1:15" x14ac:dyDescent="0.25">
      <c r="A5282" s="99">
        <v>43685.75</v>
      </c>
      <c r="B5282" s="27">
        <v>5275</v>
      </c>
      <c r="C5282" s="50"/>
      <c r="D5282" s="27"/>
      <c r="L5282" s="27">
        <v>0.13669999999999999</v>
      </c>
      <c r="M5282" s="45">
        <f>IF(Measurements!L5279&lt;J$5,(J$6-Measurements!L5279)*((M$2-M$2*M$3-M$2*M$4)/J$4/24),0)</f>
        <v>0</v>
      </c>
      <c r="N5282" s="45">
        <f t="shared" si="135"/>
        <v>120.51536672182758</v>
      </c>
      <c r="O5282" s="140">
        <v>6484</v>
      </c>
    </row>
    <row r="5283" spans="1:15" x14ac:dyDescent="0.25">
      <c r="A5283" s="99">
        <v>43685.791666666664</v>
      </c>
      <c r="B5283" s="27">
        <v>5276</v>
      </c>
      <c r="C5283" s="50"/>
      <c r="D5283" s="27"/>
      <c r="L5283" s="27">
        <v>0.18329999999999999</v>
      </c>
      <c r="M5283" s="45">
        <f>IF(Measurements!L5280&lt;J$5,(J$6-Measurements!L5280)*((M$2-M$2*M$3-M$2*M$4)/J$4/24),0)</f>
        <v>0</v>
      </c>
      <c r="N5283" s="45">
        <f t="shared" si="135"/>
        <v>146.05566890482135</v>
      </c>
      <c r="O5283" s="140">
        <v>5826</v>
      </c>
    </row>
    <row r="5284" spans="1:15" x14ac:dyDescent="0.25">
      <c r="A5284" s="99">
        <v>43685.833333333336</v>
      </c>
      <c r="B5284" s="27">
        <v>5277</v>
      </c>
      <c r="C5284" s="50"/>
      <c r="D5284" s="27"/>
      <c r="L5284" s="27">
        <v>0.21529999999999999</v>
      </c>
      <c r="M5284" s="45">
        <f>IF(Measurements!L5281&lt;J$5,(J$6-Measurements!L5281)*((M$2-M$2*M$3-M$2*M$4)/J$4/24),0)</f>
        <v>0</v>
      </c>
      <c r="N5284" s="45">
        <f t="shared" si="135"/>
        <v>163.59407383734924</v>
      </c>
      <c r="O5284" s="140">
        <v>5397</v>
      </c>
    </row>
    <row r="5285" spans="1:15" x14ac:dyDescent="0.25">
      <c r="A5285" s="99">
        <v>43685.875</v>
      </c>
      <c r="B5285" s="27">
        <v>5278</v>
      </c>
      <c r="C5285" s="50"/>
      <c r="D5285" s="27"/>
      <c r="L5285" s="27">
        <v>0.2114</v>
      </c>
      <c r="M5285" s="45">
        <f>IF(Measurements!L5282&lt;J$5,(J$6-Measurements!L5282)*((M$2-M$2*M$3-M$2*M$4)/J$4/24),0)</f>
        <v>0</v>
      </c>
      <c r="N5285" s="45">
        <f t="shared" si="135"/>
        <v>161.45658073619742</v>
      </c>
      <c r="O5285" s="140">
        <v>5469</v>
      </c>
    </row>
    <row r="5286" spans="1:15" x14ac:dyDescent="0.25">
      <c r="A5286" s="99">
        <v>43685.916666666664</v>
      </c>
      <c r="B5286" s="27">
        <v>5279</v>
      </c>
      <c r="C5286" s="50"/>
      <c r="D5286" s="27"/>
      <c r="L5286" s="27">
        <v>0.16930000000000001</v>
      </c>
      <c r="M5286" s="45">
        <f>IF(Measurements!L5283&lt;J$5,(J$6-Measurements!L5283)*((M$2-M$2*M$3-M$2*M$4)/J$4/24),0)</f>
        <v>0</v>
      </c>
      <c r="N5286" s="45">
        <f t="shared" si="135"/>
        <v>138.3826167468404</v>
      </c>
      <c r="O5286" s="140">
        <v>6051</v>
      </c>
    </row>
    <row r="5287" spans="1:15" x14ac:dyDescent="0.25">
      <c r="A5287" s="99">
        <v>43685.958333333336</v>
      </c>
      <c r="B5287" s="27">
        <v>5280</v>
      </c>
      <c r="C5287" s="50"/>
      <c r="D5287" s="27"/>
      <c r="L5287" s="27">
        <v>0.109</v>
      </c>
      <c r="M5287" s="45">
        <f>IF(Measurements!L5284&lt;J$5,(J$6-Measurements!L5284)*((M$2-M$2*M$3-M$2*M$4)/J$4/24),0)</f>
        <v>0</v>
      </c>
      <c r="N5287" s="45">
        <f t="shared" si="135"/>
        <v>105.33368495210811</v>
      </c>
      <c r="O5287" s="140">
        <v>6916</v>
      </c>
    </row>
    <row r="5288" spans="1:15" x14ac:dyDescent="0.25">
      <c r="A5288" s="99">
        <v>43686</v>
      </c>
      <c r="B5288" s="27">
        <v>5281</v>
      </c>
      <c r="C5288" s="50"/>
      <c r="D5288" s="27"/>
      <c r="E5288" s="45">
        <f>+IF((MIN(Measurements!G5285:G5308)+MAX(Measurements!G5285:G5308))/2&gt;=E$5,0,E$6-(MIN(Measurements!G5285:G5308)+MAX(Measurements!G5285:G5308))/2)</f>
        <v>0</v>
      </c>
      <c r="F5288" s="45">
        <f>+IF((MIN(Measurements!H5285:H5308)+MAX(Measurements!H5285:H5308))/2&gt;=F$5,0,F$6-(MIN(Measurements!H5285:H5308)+MAX(Measurements!H5285:H5308))/2)</f>
        <v>0</v>
      </c>
      <c r="G5288" s="45">
        <f>+IF((MIN(Measurements!I5285:I5308)+MAX(Measurements!I5285:I5308))/2&gt;=G$5,0,G$6-(MIN(Measurements!I5285:I5308)+MAX(Measurements!I5285:I5308))/2)</f>
        <v>0</v>
      </c>
      <c r="H5288" s="45">
        <f>+IF((MIN(Measurements!J5285:J5308)+MAX(Measurements!J5285:J5308))/2&gt;=H$5,0,H$6-(MIN(Measurements!J5285:J5308)+MAX(Measurements!J5285:J5308))/2)</f>
        <v>0</v>
      </c>
      <c r="I5288" s="45">
        <f>+IF((MIN(Measurements!K5285:K5308)+MAX(Measurements!K5285:K5308))/2&gt;=I$5,0,I$6-(MIN(Measurements!K5285:K5308)+MAX(Measurements!K5285:K5308))/2)</f>
        <v>0</v>
      </c>
      <c r="J5288" s="45">
        <f>+IF((MIN(Measurements!L5285:L5308)+MAX(Measurements!L5285:L5308))/2&gt;=J$5,0,J$6-(MIN(Measurements!L5285:L5308)+MAX(Measurements!L5285:L5308))/2)</f>
        <v>0</v>
      </c>
      <c r="L5288" s="27">
        <v>5.6399999999999999E-2</v>
      </c>
      <c r="M5288" s="45">
        <f>IF(Measurements!L5285&lt;J$5,(J$6-Measurements!L5285)*((M$2-M$2*M$3-M$2*M$4)/J$4/24),0)</f>
        <v>0</v>
      </c>
      <c r="N5288" s="45">
        <f t="shared" si="135"/>
        <v>76.504931844265371</v>
      </c>
      <c r="O5288" s="140">
        <v>8321</v>
      </c>
    </row>
    <row r="5289" spans="1:15" x14ac:dyDescent="0.25">
      <c r="A5289" s="99">
        <v>43686.041666666664</v>
      </c>
      <c r="B5289" s="27">
        <v>5282</v>
      </c>
      <c r="C5289" s="50"/>
      <c r="D5289" s="27"/>
      <c r="L5289" s="27">
        <v>2.5399999999999999E-2</v>
      </c>
      <c r="M5289" s="45">
        <f>IF(Measurements!L5286&lt;J$5,(J$6-Measurements!L5286)*((M$2-M$2*M$3-M$2*M$4)/J$4/24),0)</f>
        <v>0</v>
      </c>
      <c r="N5289" s="45">
        <f t="shared" si="135"/>
        <v>59.514602065878961</v>
      </c>
      <c r="O5289" s="140">
        <v>8581</v>
      </c>
    </row>
    <row r="5290" spans="1:15" x14ac:dyDescent="0.25">
      <c r="A5290" s="99">
        <v>43686.083333333336</v>
      </c>
      <c r="B5290" s="27">
        <v>5283</v>
      </c>
      <c r="C5290" s="50"/>
      <c r="D5290" s="27"/>
      <c r="L5290" s="27">
        <v>1.72E-2</v>
      </c>
      <c r="M5290" s="45">
        <f>IF(Measurements!L5287&lt;J$5,(J$6-Measurements!L5287)*((M$2-M$2*M$3-M$2*M$4)/J$4/24),0)</f>
        <v>0</v>
      </c>
      <c r="N5290" s="45">
        <f t="shared" si="135"/>
        <v>55.020385801918685</v>
      </c>
      <c r="O5290" s="140">
        <v>8711</v>
      </c>
    </row>
    <row r="5291" spans="1:15" x14ac:dyDescent="0.25">
      <c r="A5291" s="99">
        <v>43686.125</v>
      </c>
      <c r="B5291" s="27">
        <v>5284</v>
      </c>
      <c r="C5291" s="50"/>
      <c r="D5291" s="27"/>
      <c r="L5291" s="27">
        <v>3.0700000000000002E-2</v>
      </c>
      <c r="M5291" s="45">
        <f>IF(Measurements!L5288&lt;J$5,(J$6-Measurements!L5288)*((M$2-M$2*M$3-M$2*M$4)/J$4/24),0)</f>
        <v>0</v>
      </c>
      <c r="N5291" s="45">
        <f t="shared" si="135"/>
        <v>62.419400382828897</v>
      </c>
      <c r="O5291" s="140">
        <v>8485</v>
      </c>
    </row>
    <row r="5292" spans="1:15" x14ac:dyDescent="0.25">
      <c r="A5292" s="99">
        <v>43686.166666666664</v>
      </c>
      <c r="B5292" s="27">
        <v>5285</v>
      </c>
      <c r="C5292" s="50"/>
      <c r="D5292" s="27"/>
      <c r="L5292" s="27">
        <v>6.6400000000000001E-2</v>
      </c>
      <c r="M5292" s="45">
        <f>IF(Measurements!L5289&lt;J$5,(J$6-Measurements!L5289)*((M$2-M$2*M$3-M$2*M$4)/J$4/24),0)</f>
        <v>0</v>
      </c>
      <c r="N5292" s="45">
        <f t="shared" si="135"/>
        <v>81.985683385680346</v>
      </c>
      <c r="O5292" s="140">
        <v>8048</v>
      </c>
    </row>
    <row r="5293" spans="1:15" x14ac:dyDescent="0.25">
      <c r="A5293" s="99">
        <v>43686.208333333336</v>
      </c>
      <c r="B5293" s="27">
        <v>5286</v>
      </c>
      <c r="C5293" s="50"/>
      <c r="D5293" s="27"/>
      <c r="L5293" s="27">
        <v>0.1197</v>
      </c>
      <c r="M5293" s="45">
        <f>IF(Measurements!L5290&lt;J$5,(J$6-Measurements!L5290)*((M$2-M$2*M$3-M$2*M$4)/J$4/24),0)</f>
        <v>0</v>
      </c>
      <c r="N5293" s="45">
        <f t="shared" si="135"/>
        <v>111.19808910142214</v>
      </c>
      <c r="O5293" s="140">
        <v>6740</v>
      </c>
    </row>
    <row r="5294" spans="1:15" x14ac:dyDescent="0.25">
      <c r="A5294" s="99">
        <v>43686.25</v>
      </c>
      <c r="B5294" s="27">
        <v>5287</v>
      </c>
      <c r="C5294" s="50"/>
      <c r="D5294" s="27"/>
      <c r="L5294" s="27">
        <v>0.1729</v>
      </c>
      <c r="M5294" s="45">
        <f>IF(Measurements!L5291&lt;J$5,(J$6-Measurements!L5291)*((M$2-M$2*M$3-M$2*M$4)/J$4/24),0)</f>
        <v>0</v>
      </c>
      <c r="N5294" s="45">
        <f t="shared" si="135"/>
        <v>140.35568730174978</v>
      </c>
      <c r="O5294" s="140">
        <v>5990</v>
      </c>
    </row>
    <row r="5295" spans="1:15" x14ac:dyDescent="0.25">
      <c r="A5295" s="99">
        <v>43686.291666666664</v>
      </c>
      <c r="B5295" s="27">
        <v>5288</v>
      </c>
      <c r="C5295" s="50"/>
      <c r="D5295" s="27"/>
      <c r="L5295" s="27">
        <v>0.20150000000000001</v>
      </c>
      <c r="M5295" s="45">
        <f>IF(Measurements!L5292&lt;J$5,(J$6-Measurements!L5292)*((M$2-M$2*M$3-M$2*M$4)/J$4/24),0)</f>
        <v>0</v>
      </c>
      <c r="N5295" s="45">
        <f t="shared" si="135"/>
        <v>156.0306367101966</v>
      </c>
      <c r="O5295" s="140">
        <v>5569</v>
      </c>
    </row>
    <row r="5296" spans="1:15" x14ac:dyDescent="0.25">
      <c r="A5296" s="99">
        <v>43686.333333333336</v>
      </c>
      <c r="B5296" s="27">
        <v>5289</v>
      </c>
      <c r="C5296" s="50"/>
      <c r="D5296" s="27"/>
      <c r="L5296" s="27">
        <v>0.19359999999999999</v>
      </c>
      <c r="M5296" s="45">
        <f>IF(Measurements!L5293&lt;J$5,(J$6-Measurements!L5293)*((M$2-M$2*M$3-M$2*M$4)/J$4/24),0)</f>
        <v>0</v>
      </c>
      <c r="N5296" s="45">
        <f t="shared" si="135"/>
        <v>151.70084299247878</v>
      </c>
      <c r="O5296" s="140">
        <v>5708</v>
      </c>
    </row>
    <row r="5297" spans="1:15" x14ac:dyDescent="0.25">
      <c r="A5297" s="99">
        <v>43686.375</v>
      </c>
      <c r="B5297" s="27">
        <v>5290</v>
      </c>
      <c r="C5297" s="50"/>
      <c r="D5297" s="27"/>
      <c r="L5297" s="27">
        <v>0.16009999999999999</v>
      </c>
      <c r="M5297" s="45">
        <f>IF(Measurements!L5294&lt;J$5,(J$6-Measurements!L5294)*((M$2-M$2*M$3-M$2*M$4)/J$4/24),0)</f>
        <v>0</v>
      </c>
      <c r="N5297" s="45">
        <f t="shared" si="135"/>
        <v>133.34032532873863</v>
      </c>
      <c r="O5297" s="140">
        <v>6179</v>
      </c>
    </row>
    <row r="5298" spans="1:15" x14ac:dyDescent="0.25">
      <c r="A5298" s="99">
        <v>43686.416666666664</v>
      </c>
      <c r="B5298" s="27">
        <v>5291</v>
      </c>
      <c r="C5298" s="50"/>
      <c r="D5298" s="27"/>
      <c r="L5298" s="27">
        <v>0.12280000000000001</v>
      </c>
      <c r="M5298" s="45">
        <f>IF(Measurements!L5295&lt;J$5,(J$6-Measurements!L5295)*((M$2-M$2*M$3-M$2*M$4)/J$4/24),0)</f>
        <v>0</v>
      </c>
      <c r="N5298" s="45">
        <f t="shared" si="135"/>
        <v>112.89712207926078</v>
      </c>
      <c r="O5298" s="140">
        <v>6709</v>
      </c>
    </row>
    <row r="5299" spans="1:15" x14ac:dyDescent="0.25">
      <c r="A5299" s="99">
        <v>43686.458333333336</v>
      </c>
      <c r="B5299" s="27">
        <v>5292</v>
      </c>
      <c r="C5299" s="50"/>
      <c r="D5299" s="27"/>
      <c r="L5299" s="27">
        <v>9.5600000000000004E-2</v>
      </c>
      <c r="M5299" s="45">
        <f>IF(Measurements!L5296&lt;J$5,(J$6-Measurements!L5296)*((M$2-M$2*M$3-M$2*M$4)/J$4/24),0)</f>
        <v>0</v>
      </c>
      <c r="N5299" s="45">
        <f t="shared" si="135"/>
        <v>97.989477886612065</v>
      </c>
      <c r="O5299" s="140">
        <v>7180</v>
      </c>
    </row>
    <row r="5300" spans="1:15" x14ac:dyDescent="0.25">
      <c r="A5300" s="99">
        <v>43686.5</v>
      </c>
      <c r="B5300" s="27">
        <v>5293</v>
      </c>
      <c r="C5300" s="50"/>
      <c r="D5300" s="27"/>
      <c r="L5300" s="27">
        <v>7.8899999999999998E-2</v>
      </c>
      <c r="M5300" s="45">
        <f>IF(Measurements!L5297&lt;J$5,(J$6-Measurements!L5297)*((M$2-M$2*M$3-M$2*M$4)/J$4/24),0)</f>
        <v>0</v>
      </c>
      <c r="N5300" s="45">
        <f t="shared" si="135"/>
        <v>88.83662281244905</v>
      </c>
      <c r="O5300" s="140">
        <v>7709</v>
      </c>
    </row>
    <row r="5301" spans="1:15" x14ac:dyDescent="0.25">
      <c r="A5301" s="99">
        <v>43686.541666666664</v>
      </c>
      <c r="B5301" s="27">
        <v>5294</v>
      </c>
      <c r="C5301" s="50"/>
      <c r="D5301" s="27"/>
      <c r="L5301" s="27">
        <v>6.7900000000000002E-2</v>
      </c>
      <c r="M5301" s="45">
        <f>IF(Measurements!L5298&lt;J$5,(J$6-Measurements!L5298)*((M$2-M$2*M$3-M$2*M$4)/J$4/24),0)</f>
        <v>0</v>
      </c>
      <c r="N5301" s="45">
        <f t="shared" si="135"/>
        <v>82.80779611689259</v>
      </c>
      <c r="O5301" s="140">
        <v>8006</v>
      </c>
    </row>
    <row r="5302" spans="1:15" x14ac:dyDescent="0.25">
      <c r="A5302" s="99">
        <v>43686.583333333336</v>
      </c>
      <c r="B5302" s="27">
        <v>5295</v>
      </c>
      <c r="C5302" s="50"/>
      <c r="D5302" s="27"/>
      <c r="L5302" s="27">
        <v>6.0999999999999999E-2</v>
      </c>
      <c r="M5302" s="45">
        <f>IF(Measurements!L5299&lt;J$5,(J$6-Measurements!L5299)*((M$2-M$2*M$3-M$2*M$4)/J$4/24),0)</f>
        <v>0</v>
      </c>
      <c r="N5302" s="45">
        <f t="shared" si="135"/>
        <v>79.026077553316256</v>
      </c>
      <c r="O5302" s="140">
        <v>8199</v>
      </c>
    </row>
    <row r="5303" spans="1:15" x14ac:dyDescent="0.25">
      <c r="A5303" s="99">
        <v>43686.625</v>
      </c>
      <c r="B5303" s="27">
        <v>5296</v>
      </c>
      <c r="C5303" s="50"/>
      <c r="D5303" s="27"/>
      <c r="L5303" s="27">
        <v>6.0600000000000001E-2</v>
      </c>
      <c r="M5303" s="45">
        <f>IF(Measurements!L5300&lt;J$5,(J$6-Measurements!L5300)*((M$2-M$2*M$3-M$2*M$4)/J$4/24),0)</f>
        <v>0</v>
      </c>
      <c r="N5303" s="45">
        <f t="shared" si="135"/>
        <v>78.806847491659653</v>
      </c>
      <c r="O5303" s="140">
        <v>8230</v>
      </c>
    </row>
    <row r="5304" spans="1:15" x14ac:dyDescent="0.25">
      <c r="A5304" s="99">
        <v>43686.666666666664</v>
      </c>
      <c r="B5304" s="27">
        <v>5297</v>
      </c>
      <c r="C5304" s="50"/>
      <c r="D5304" s="27"/>
      <c r="L5304" s="27">
        <v>7.0900000000000005E-2</v>
      </c>
      <c r="M5304" s="45">
        <f>IF(Measurements!L5301&lt;J$5,(J$6-Measurements!L5301)*((M$2-M$2*M$3-M$2*M$4)/J$4/24),0)</f>
        <v>0</v>
      </c>
      <c r="N5304" s="45">
        <f t="shared" si="135"/>
        <v>84.452021579317076</v>
      </c>
      <c r="O5304" s="140">
        <v>7915</v>
      </c>
    </row>
    <row r="5305" spans="1:15" x14ac:dyDescent="0.25">
      <c r="A5305" s="99">
        <v>43686.708333333336</v>
      </c>
      <c r="B5305" s="27">
        <v>5298</v>
      </c>
      <c r="C5305" s="50"/>
      <c r="D5305" s="27"/>
      <c r="L5305" s="27">
        <v>9.6100000000000005E-2</v>
      </c>
      <c r="M5305" s="45">
        <f>IF(Measurements!L5302&lt;J$5,(J$6-Measurements!L5302)*((M$2-M$2*M$3-M$2*M$4)/J$4/24),0)</f>
        <v>0</v>
      </c>
      <c r="N5305" s="45">
        <f t="shared" si="135"/>
        <v>98.263515463682808</v>
      </c>
      <c r="O5305" s="140">
        <v>7149</v>
      </c>
    </row>
    <row r="5306" spans="1:15" x14ac:dyDescent="0.25">
      <c r="A5306" s="99">
        <v>43686.75</v>
      </c>
      <c r="B5306" s="27">
        <v>5299</v>
      </c>
      <c r="C5306" s="50"/>
      <c r="D5306" s="27"/>
      <c r="L5306" s="27">
        <v>0.13669999999999999</v>
      </c>
      <c r="M5306" s="45">
        <f>IF(Measurements!L5303&lt;J$5,(J$6-Measurements!L5303)*((M$2-M$2*M$3-M$2*M$4)/J$4/24),0)</f>
        <v>0</v>
      </c>
      <c r="N5306" s="45">
        <f t="shared" si="135"/>
        <v>120.51536672182758</v>
      </c>
      <c r="O5306" s="140">
        <v>6485</v>
      </c>
    </row>
    <row r="5307" spans="1:15" x14ac:dyDescent="0.25">
      <c r="A5307" s="99">
        <v>43686.791666666664</v>
      </c>
      <c r="B5307" s="27">
        <v>5300</v>
      </c>
      <c r="C5307" s="50"/>
      <c r="D5307" s="27"/>
      <c r="L5307" s="27">
        <v>0.18329999999999999</v>
      </c>
      <c r="M5307" s="45">
        <f>IF(Measurements!L5304&lt;J$5,(J$6-Measurements!L5304)*((M$2-M$2*M$3-M$2*M$4)/J$4/24),0)</f>
        <v>0</v>
      </c>
      <c r="N5307" s="45">
        <f t="shared" si="135"/>
        <v>146.05566890482135</v>
      </c>
      <c r="O5307" s="140">
        <v>5827</v>
      </c>
    </row>
    <row r="5308" spans="1:15" x14ac:dyDescent="0.25">
      <c r="A5308" s="99">
        <v>43686.833333333336</v>
      </c>
      <c r="B5308" s="27">
        <v>5301</v>
      </c>
      <c r="C5308" s="50"/>
      <c r="D5308" s="27"/>
      <c r="L5308" s="27">
        <v>0.21529999999999999</v>
      </c>
      <c r="M5308" s="45">
        <f>IF(Measurements!L5305&lt;J$5,(J$6-Measurements!L5305)*((M$2-M$2*M$3-M$2*M$4)/J$4/24),0)</f>
        <v>0</v>
      </c>
      <c r="N5308" s="45">
        <f t="shared" si="135"/>
        <v>163.59407383734924</v>
      </c>
      <c r="O5308" s="140">
        <v>5398</v>
      </c>
    </row>
    <row r="5309" spans="1:15" x14ac:dyDescent="0.25">
      <c r="A5309" s="99">
        <v>43686.875</v>
      </c>
      <c r="B5309" s="27">
        <v>5302</v>
      </c>
      <c r="C5309" s="50"/>
      <c r="D5309" s="27"/>
      <c r="L5309" s="27">
        <v>0.2114</v>
      </c>
      <c r="M5309" s="45">
        <f>IF(Measurements!L5306&lt;J$5,(J$6-Measurements!L5306)*((M$2-M$2*M$3-M$2*M$4)/J$4/24),0)</f>
        <v>0</v>
      </c>
      <c r="N5309" s="45">
        <f t="shared" si="135"/>
        <v>161.45658073619742</v>
      </c>
      <c r="O5309" s="140">
        <v>5470</v>
      </c>
    </row>
    <row r="5310" spans="1:15" x14ac:dyDescent="0.25">
      <c r="A5310" s="99">
        <v>43686.916666666664</v>
      </c>
      <c r="B5310" s="27">
        <v>5303</v>
      </c>
      <c r="C5310" s="50"/>
      <c r="D5310" s="27"/>
      <c r="L5310" s="27">
        <v>0.16930000000000001</v>
      </c>
      <c r="M5310" s="45">
        <f>IF(Measurements!L5307&lt;J$5,(J$6-Measurements!L5307)*((M$2-M$2*M$3-M$2*M$4)/J$4/24),0)</f>
        <v>0</v>
      </c>
      <c r="N5310" s="45">
        <f t="shared" si="135"/>
        <v>138.3826167468404</v>
      </c>
      <c r="O5310" s="140">
        <v>6052</v>
      </c>
    </row>
    <row r="5311" spans="1:15" x14ac:dyDescent="0.25">
      <c r="A5311" s="99">
        <v>43686.958333333336</v>
      </c>
      <c r="B5311" s="27">
        <v>5304</v>
      </c>
      <c r="C5311" s="50"/>
      <c r="D5311" s="27"/>
      <c r="L5311" s="27">
        <v>0.109</v>
      </c>
      <c r="M5311" s="45">
        <f>IF(Measurements!L5308&lt;J$5,(J$6-Measurements!L5308)*((M$2-M$2*M$3-M$2*M$4)/J$4/24),0)</f>
        <v>0</v>
      </c>
      <c r="N5311" s="45">
        <f t="shared" si="135"/>
        <v>105.33368495210811</v>
      </c>
      <c r="O5311" s="140">
        <v>6917</v>
      </c>
    </row>
    <row r="5312" spans="1:15" x14ac:dyDescent="0.25">
      <c r="A5312" s="99">
        <v>43687</v>
      </c>
      <c r="B5312" s="27">
        <v>5305</v>
      </c>
      <c r="C5312" s="50"/>
      <c r="D5312" s="27"/>
      <c r="E5312" s="45">
        <f>+IF((MIN(Measurements!G5309:G5332)+MAX(Measurements!G5309:G5332))/2&gt;=E$5,0,E$6-(MIN(Measurements!G5309:G5332)+MAX(Measurements!G5309:G5332))/2)</f>
        <v>0</v>
      </c>
      <c r="F5312" s="45">
        <f>+IF((MIN(Measurements!H5309:H5332)+MAX(Measurements!H5309:H5332))/2&gt;=F$5,0,F$6-(MIN(Measurements!H5309:H5332)+MAX(Measurements!H5309:H5332))/2)</f>
        <v>0</v>
      </c>
      <c r="G5312" s="45">
        <f>+IF((MIN(Measurements!I5309:I5332)+MAX(Measurements!I5309:I5332))/2&gt;=G$5,0,G$6-(MIN(Measurements!I5309:I5332)+MAX(Measurements!I5309:I5332))/2)</f>
        <v>0</v>
      </c>
      <c r="H5312" s="45">
        <f>+IF((MIN(Measurements!J5309:J5332)+MAX(Measurements!J5309:J5332))/2&gt;=H$5,0,H$6-(MIN(Measurements!J5309:J5332)+MAX(Measurements!J5309:J5332))/2)</f>
        <v>0</v>
      </c>
      <c r="I5312" s="45">
        <f>+IF((MIN(Measurements!K5309:K5332)+MAX(Measurements!K5309:K5332))/2&gt;=I$5,0,I$6-(MIN(Measurements!K5309:K5332)+MAX(Measurements!K5309:K5332))/2)</f>
        <v>0</v>
      </c>
      <c r="J5312" s="45">
        <f>+IF((MIN(Measurements!L5309:L5332)+MAX(Measurements!L5309:L5332))/2&gt;=J$5,0,J$6-(MIN(Measurements!L5309:L5332)+MAX(Measurements!L5309:L5332))/2)</f>
        <v>0</v>
      </c>
      <c r="L5312" s="27">
        <v>5.6399999999999999E-2</v>
      </c>
      <c r="M5312" s="45">
        <f>IF(Measurements!L5309&lt;J$5,(J$6-Measurements!L5309)*((M$2-M$2*M$3-M$2*M$4)/J$4/24),0)</f>
        <v>0</v>
      </c>
      <c r="N5312" s="45">
        <f t="shared" si="135"/>
        <v>76.504931844265371</v>
      </c>
      <c r="O5312" s="140">
        <v>8322</v>
      </c>
    </row>
    <row r="5313" spans="1:15" x14ac:dyDescent="0.25">
      <c r="A5313" s="99">
        <v>43687.041666666664</v>
      </c>
      <c r="B5313" s="27">
        <v>5306</v>
      </c>
      <c r="C5313" s="50"/>
      <c r="D5313" s="27"/>
      <c r="L5313" s="27">
        <v>2.5399999999999999E-2</v>
      </c>
      <c r="M5313" s="45">
        <f>IF(Measurements!L5310&lt;J$5,(J$6-Measurements!L5310)*((M$2-M$2*M$3-M$2*M$4)/J$4/24),0)</f>
        <v>0</v>
      </c>
      <c r="N5313" s="45">
        <f t="shared" si="135"/>
        <v>59.514602065878961</v>
      </c>
      <c r="O5313" s="140">
        <v>8582</v>
      </c>
    </row>
    <row r="5314" spans="1:15" x14ac:dyDescent="0.25">
      <c r="A5314" s="99">
        <v>43687.083333333336</v>
      </c>
      <c r="B5314" s="27">
        <v>5307</v>
      </c>
      <c r="C5314" s="50"/>
      <c r="D5314" s="27"/>
      <c r="L5314" s="27">
        <v>1.72E-2</v>
      </c>
      <c r="M5314" s="45">
        <f>IF(Measurements!L5311&lt;J$5,(J$6-Measurements!L5311)*((M$2-M$2*M$3-M$2*M$4)/J$4/24),0)</f>
        <v>0</v>
      </c>
      <c r="N5314" s="45">
        <f t="shared" si="135"/>
        <v>55.020385801918685</v>
      </c>
      <c r="O5314" s="140">
        <v>8712</v>
      </c>
    </row>
    <row r="5315" spans="1:15" x14ac:dyDescent="0.25">
      <c r="A5315" s="99">
        <v>43687.125</v>
      </c>
      <c r="B5315" s="27">
        <v>5308</v>
      </c>
      <c r="C5315" s="50"/>
      <c r="D5315" s="27"/>
      <c r="L5315" s="27">
        <v>3.0700000000000002E-2</v>
      </c>
      <c r="M5315" s="45">
        <f>IF(Measurements!L5312&lt;J$5,(J$6-Measurements!L5312)*((M$2-M$2*M$3-M$2*M$4)/J$4/24),0)</f>
        <v>0</v>
      </c>
      <c r="N5315" s="45">
        <f t="shared" si="135"/>
        <v>62.419400382828897</v>
      </c>
      <c r="O5315" s="140">
        <v>8486</v>
      </c>
    </row>
    <row r="5316" spans="1:15" x14ac:dyDescent="0.25">
      <c r="A5316" s="99">
        <v>43687.166666666664</v>
      </c>
      <c r="B5316" s="27">
        <v>5309</v>
      </c>
      <c r="C5316" s="50"/>
      <c r="D5316" s="27"/>
      <c r="L5316" s="27">
        <v>6.6400000000000001E-2</v>
      </c>
      <c r="M5316" s="45">
        <f>IF(Measurements!L5313&lt;J$5,(J$6-Measurements!L5313)*((M$2-M$2*M$3-M$2*M$4)/J$4/24),0)</f>
        <v>0</v>
      </c>
      <c r="N5316" s="45">
        <f t="shared" si="135"/>
        <v>81.985683385680346</v>
      </c>
      <c r="O5316" s="140">
        <v>8049</v>
      </c>
    </row>
    <row r="5317" spans="1:15" x14ac:dyDescent="0.25">
      <c r="A5317" s="99">
        <v>43687.208333333336</v>
      </c>
      <c r="B5317" s="27">
        <v>5310</v>
      </c>
      <c r="C5317" s="50"/>
      <c r="D5317" s="27"/>
      <c r="L5317" s="27">
        <v>0.1197</v>
      </c>
      <c r="M5317" s="45">
        <f>IF(Measurements!L5314&lt;J$5,(J$6-Measurements!L5314)*((M$2-M$2*M$3-M$2*M$4)/J$4/24),0)</f>
        <v>0</v>
      </c>
      <c r="N5317" s="45">
        <f t="shared" si="135"/>
        <v>111.19808910142214</v>
      </c>
      <c r="O5317" s="140">
        <v>6741</v>
      </c>
    </row>
    <row r="5318" spans="1:15" x14ac:dyDescent="0.25">
      <c r="A5318" s="99">
        <v>43687.25</v>
      </c>
      <c r="B5318" s="27">
        <v>5311</v>
      </c>
      <c r="C5318" s="50"/>
      <c r="D5318" s="27"/>
      <c r="L5318" s="27">
        <v>0.1729</v>
      </c>
      <c r="M5318" s="45">
        <f>IF(Measurements!L5315&lt;J$5,(J$6-Measurements!L5315)*((M$2-M$2*M$3-M$2*M$4)/J$4/24),0)</f>
        <v>0</v>
      </c>
      <c r="N5318" s="45">
        <f t="shared" si="135"/>
        <v>140.35568730174978</v>
      </c>
      <c r="O5318" s="140">
        <v>5991</v>
      </c>
    </row>
    <row r="5319" spans="1:15" x14ac:dyDescent="0.25">
      <c r="A5319" s="99">
        <v>43687.291666666664</v>
      </c>
      <c r="B5319" s="27">
        <v>5312</v>
      </c>
      <c r="C5319" s="50"/>
      <c r="D5319" s="27"/>
      <c r="L5319" s="27">
        <v>0.20150000000000001</v>
      </c>
      <c r="M5319" s="45">
        <f>IF(Measurements!L5316&lt;J$5,(J$6-Measurements!L5316)*((M$2-M$2*M$3-M$2*M$4)/J$4/24),0)</f>
        <v>0</v>
      </c>
      <c r="N5319" s="45">
        <f t="shared" si="135"/>
        <v>156.0306367101966</v>
      </c>
      <c r="O5319" s="140">
        <v>5570</v>
      </c>
    </row>
    <row r="5320" spans="1:15" x14ac:dyDescent="0.25">
      <c r="A5320" s="99">
        <v>43687.333333333336</v>
      </c>
      <c r="B5320" s="27">
        <v>5313</v>
      </c>
      <c r="C5320" s="50"/>
      <c r="D5320" s="27"/>
      <c r="L5320" s="27">
        <v>0.19359999999999999</v>
      </c>
      <c r="M5320" s="45">
        <f>IF(Measurements!L5317&lt;J$5,(J$6-Measurements!L5317)*((M$2-M$2*M$3-M$2*M$4)/J$4/24),0)</f>
        <v>0</v>
      </c>
      <c r="N5320" s="45">
        <f t="shared" si="135"/>
        <v>151.70084299247878</v>
      </c>
      <c r="O5320" s="140">
        <v>5709</v>
      </c>
    </row>
    <row r="5321" spans="1:15" x14ac:dyDescent="0.25">
      <c r="A5321" s="99">
        <v>43687.375</v>
      </c>
      <c r="B5321" s="27">
        <v>5314</v>
      </c>
      <c r="C5321" s="50"/>
      <c r="D5321" s="27"/>
      <c r="L5321" s="27">
        <v>0.16009999999999999</v>
      </c>
      <c r="M5321" s="45">
        <f>IF(Measurements!L5318&lt;J$5,(J$6-Measurements!L5318)*((M$2-M$2*M$3-M$2*M$4)/J$4/24),0)</f>
        <v>0</v>
      </c>
      <c r="N5321" s="45">
        <f t="shared" ref="N5321:N5384" si="136">+M5321+$L5321*M$2*M$3/$M$6+M$5</f>
        <v>133.34032532873863</v>
      </c>
      <c r="O5321" s="140">
        <v>6180</v>
      </c>
    </row>
    <row r="5322" spans="1:15" x14ac:dyDescent="0.25">
      <c r="A5322" s="99">
        <v>43687.416666666664</v>
      </c>
      <c r="B5322" s="27">
        <v>5315</v>
      </c>
      <c r="C5322" s="50"/>
      <c r="D5322" s="27"/>
      <c r="L5322" s="27">
        <v>0.12280000000000001</v>
      </c>
      <c r="M5322" s="45">
        <f>IF(Measurements!L5319&lt;J$5,(J$6-Measurements!L5319)*((M$2-M$2*M$3-M$2*M$4)/J$4/24),0)</f>
        <v>0</v>
      </c>
      <c r="N5322" s="45">
        <f t="shared" si="136"/>
        <v>112.89712207926078</v>
      </c>
      <c r="O5322" s="140">
        <v>6710</v>
      </c>
    </row>
    <row r="5323" spans="1:15" x14ac:dyDescent="0.25">
      <c r="A5323" s="99">
        <v>43687.458333333336</v>
      </c>
      <c r="B5323" s="27">
        <v>5316</v>
      </c>
      <c r="C5323" s="50"/>
      <c r="D5323" s="27"/>
      <c r="L5323" s="27">
        <v>9.5600000000000004E-2</v>
      </c>
      <c r="M5323" s="45">
        <f>IF(Measurements!L5320&lt;J$5,(J$6-Measurements!L5320)*((M$2-M$2*M$3-M$2*M$4)/J$4/24),0)</f>
        <v>0</v>
      </c>
      <c r="N5323" s="45">
        <f t="shared" si="136"/>
        <v>97.989477886612065</v>
      </c>
      <c r="O5323" s="140">
        <v>7181</v>
      </c>
    </row>
    <row r="5324" spans="1:15" x14ac:dyDescent="0.25">
      <c r="A5324" s="99">
        <v>43687.5</v>
      </c>
      <c r="B5324" s="27">
        <v>5317</v>
      </c>
      <c r="C5324" s="50"/>
      <c r="D5324" s="27"/>
      <c r="L5324" s="27">
        <v>7.8899999999999998E-2</v>
      </c>
      <c r="M5324" s="45">
        <f>IF(Measurements!L5321&lt;J$5,(J$6-Measurements!L5321)*((M$2-M$2*M$3-M$2*M$4)/J$4/24),0)</f>
        <v>0</v>
      </c>
      <c r="N5324" s="45">
        <f t="shared" si="136"/>
        <v>88.83662281244905</v>
      </c>
      <c r="O5324" s="140">
        <v>7710</v>
      </c>
    </row>
    <row r="5325" spans="1:15" x14ac:dyDescent="0.25">
      <c r="A5325" s="99">
        <v>43687.541666666664</v>
      </c>
      <c r="B5325" s="27">
        <v>5318</v>
      </c>
      <c r="C5325" s="50"/>
      <c r="D5325" s="27"/>
      <c r="L5325" s="27">
        <v>6.7900000000000002E-2</v>
      </c>
      <c r="M5325" s="45">
        <f>IF(Measurements!L5322&lt;J$5,(J$6-Measurements!L5322)*((M$2-M$2*M$3-M$2*M$4)/J$4/24),0)</f>
        <v>0</v>
      </c>
      <c r="N5325" s="45">
        <f t="shared" si="136"/>
        <v>82.80779611689259</v>
      </c>
      <c r="O5325" s="140">
        <v>8007</v>
      </c>
    </row>
    <row r="5326" spans="1:15" x14ac:dyDescent="0.25">
      <c r="A5326" s="99">
        <v>43687.583333333336</v>
      </c>
      <c r="B5326" s="27">
        <v>5319</v>
      </c>
      <c r="C5326" s="50"/>
      <c r="D5326" s="27"/>
      <c r="L5326" s="27">
        <v>6.0999999999999999E-2</v>
      </c>
      <c r="M5326" s="45">
        <f>IF(Measurements!L5323&lt;J$5,(J$6-Measurements!L5323)*((M$2-M$2*M$3-M$2*M$4)/J$4/24),0)</f>
        <v>0</v>
      </c>
      <c r="N5326" s="45">
        <f t="shared" si="136"/>
        <v>79.026077553316256</v>
      </c>
      <c r="O5326" s="140">
        <v>8200</v>
      </c>
    </row>
    <row r="5327" spans="1:15" x14ac:dyDescent="0.25">
      <c r="A5327" s="99">
        <v>43687.625</v>
      </c>
      <c r="B5327" s="27">
        <v>5320</v>
      </c>
      <c r="C5327" s="50"/>
      <c r="D5327" s="27"/>
      <c r="L5327" s="27">
        <v>6.0600000000000001E-2</v>
      </c>
      <c r="M5327" s="45">
        <f>IF(Measurements!L5324&lt;J$5,(J$6-Measurements!L5324)*((M$2-M$2*M$3-M$2*M$4)/J$4/24),0)</f>
        <v>0</v>
      </c>
      <c r="N5327" s="45">
        <f t="shared" si="136"/>
        <v>78.806847491659653</v>
      </c>
      <c r="O5327" s="140">
        <v>8231</v>
      </c>
    </row>
    <row r="5328" spans="1:15" x14ac:dyDescent="0.25">
      <c r="A5328" s="99">
        <v>43687.666666666664</v>
      </c>
      <c r="B5328" s="27">
        <v>5321</v>
      </c>
      <c r="C5328" s="50"/>
      <c r="D5328" s="27"/>
      <c r="L5328" s="27">
        <v>7.0900000000000005E-2</v>
      </c>
      <c r="M5328" s="45">
        <f>IF(Measurements!L5325&lt;J$5,(J$6-Measurements!L5325)*((M$2-M$2*M$3-M$2*M$4)/J$4/24),0)</f>
        <v>0</v>
      </c>
      <c r="N5328" s="45">
        <f t="shared" si="136"/>
        <v>84.452021579317076</v>
      </c>
      <c r="O5328" s="140">
        <v>7916</v>
      </c>
    </row>
    <row r="5329" spans="1:15" x14ac:dyDescent="0.25">
      <c r="A5329" s="99">
        <v>43687.708333333336</v>
      </c>
      <c r="B5329" s="27">
        <v>5322</v>
      </c>
      <c r="C5329" s="50"/>
      <c r="D5329" s="27"/>
      <c r="L5329" s="27">
        <v>9.6100000000000005E-2</v>
      </c>
      <c r="M5329" s="45">
        <f>IF(Measurements!L5326&lt;J$5,(J$6-Measurements!L5326)*((M$2-M$2*M$3-M$2*M$4)/J$4/24),0)</f>
        <v>0</v>
      </c>
      <c r="N5329" s="45">
        <f t="shared" si="136"/>
        <v>98.263515463682808</v>
      </c>
      <c r="O5329" s="140">
        <v>7150</v>
      </c>
    </row>
    <row r="5330" spans="1:15" x14ac:dyDescent="0.25">
      <c r="A5330" s="99">
        <v>43687.75</v>
      </c>
      <c r="B5330" s="27">
        <v>5323</v>
      </c>
      <c r="C5330" s="50"/>
      <c r="D5330" s="27"/>
      <c r="L5330" s="27">
        <v>0.13669999999999999</v>
      </c>
      <c r="M5330" s="45">
        <f>IF(Measurements!L5327&lt;J$5,(J$6-Measurements!L5327)*((M$2-M$2*M$3-M$2*M$4)/J$4/24),0)</f>
        <v>0</v>
      </c>
      <c r="N5330" s="45">
        <f t="shared" si="136"/>
        <v>120.51536672182758</v>
      </c>
      <c r="O5330" s="140">
        <v>6486</v>
      </c>
    </row>
    <row r="5331" spans="1:15" x14ac:dyDescent="0.25">
      <c r="A5331" s="99">
        <v>43687.791666666664</v>
      </c>
      <c r="B5331" s="27">
        <v>5324</v>
      </c>
      <c r="C5331" s="50"/>
      <c r="D5331" s="27"/>
      <c r="L5331" s="27">
        <v>0.18329999999999999</v>
      </c>
      <c r="M5331" s="45">
        <f>IF(Measurements!L5328&lt;J$5,(J$6-Measurements!L5328)*((M$2-M$2*M$3-M$2*M$4)/J$4/24),0)</f>
        <v>0</v>
      </c>
      <c r="N5331" s="45">
        <f t="shared" si="136"/>
        <v>146.05566890482135</v>
      </c>
      <c r="O5331" s="140">
        <v>5828</v>
      </c>
    </row>
    <row r="5332" spans="1:15" x14ac:dyDescent="0.25">
      <c r="A5332" s="99">
        <v>43687.833333333336</v>
      </c>
      <c r="B5332" s="27">
        <v>5325</v>
      </c>
      <c r="C5332" s="50"/>
      <c r="D5332" s="27"/>
      <c r="L5332" s="27">
        <v>0.21529999999999999</v>
      </c>
      <c r="M5332" s="45">
        <f>IF(Measurements!L5329&lt;J$5,(J$6-Measurements!L5329)*((M$2-M$2*M$3-M$2*M$4)/J$4/24),0)</f>
        <v>0</v>
      </c>
      <c r="N5332" s="45">
        <f t="shared" si="136"/>
        <v>163.59407383734924</v>
      </c>
      <c r="O5332" s="140">
        <v>5399</v>
      </c>
    </row>
    <row r="5333" spans="1:15" x14ac:dyDescent="0.25">
      <c r="A5333" s="99">
        <v>43687.875</v>
      </c>
      <c r="B5333" s="27">
        <v>5326</v>
      </c>
      <c r="C5333" s="50"/>
      <c r="D5333" s="27"/>
      <c r="L5333" s="27">
        <v>0.2114</v>
      </c>
      <c r="M5333" s="45">
        <f>IF(Measurements!L5330&lt;J$5,(J$6-Measurements!L5330)*((M$2-M$2*M$3-M$2*M$4)/J$4/24),0)</f>
        <v>0</v>
      </c>
      <c r="N5333" s="45">
        <f t="shared" si="136"/>
        <v>161.45658073619742</v>
      </c>
      <c r="O5333" s="140">
        <v>5471</v>
      </c>
    </row>
    <row r="5334" spans="1:15" x14ac:dyDescent="0.25">
      <c r="A5334" s="99">
        <v>43687.916666666664</v>
      </c>
      <c r="B5334" s="27">
        <v>5327</v>
      </c>
      <c r="C5334" s="50"/>
      <c r="D5334" s="27"/>
      <c r="L5334" s="27">
        <v>0.16930000000000001</v>
      </c>
      <c r="M5334" s="45">
        <f>IF(Measurements!L5331&lt;J$5,(J$6-Measurements!L5331)*((M$2-M$2*M$3-M$2*M$4)/J$4/24),0)</f>
        <v>0</v>
      </c>
      <c r="N5334" s="45">
        <f t="shared" si="136"/>
        <v>138.3826167468404</v>
      </c>
      <c r="O5334" s="140">
        <v>6053</v>
      </c>
    </row>
    <row r="5335" spans="1:15" x14ac:dyDescent="0.25">
      <c r="A5335" s="99">
        <v>43687.958333333336</v>
      </c>
      <c r="B5335" s="27">
        <v>5328</v>
      </c>
      <c r="C5335" s="50"/>
      <c r="D5335" s="27"/>
      <c r="L5335" s="27">
        <v>0.109</v>
      </c>
      <c r="M5335" s="45">
        <f>IF(Measurements!L5332&lt;J$5,(J$6-Measurements!L5332)*((M$2-M$2*M$3-M$2*M$4)/J$4/24),0)</f>
        <v>0</v>
      </c>
      <c r="N5335" s="45">
        <f t="shared" si="136"/>
        <v>105.33368495210811</v>
      </c>
      <c r="O5335" s="140">
        <v>6918</v>
      </c>
    </row>
    <row r="5336" spans="1:15" x14ac:dyDescent="0.25">
      <c r="A5336" s="99">
        <v>43688</v>
      </c>
      <c r="B5336" s="27">
        <v>5329</v>
      </c>
      <c r="C5336" s="50"/>
      <c r="D5336" s="27"/>
      <c r="E5336" s="45">
        <f>+IF((MIN(Measurements!G5333:G5356)+MAX(Measurements!G5333:G5356))/2&gt;=E$5,0,E$6-(MIN(Measurements!G5333:G5356)+MAX(Measurements!G5333:G5356))/2)</f>
        <v>0</v>
      </c>
      <c r="F5336" s="45">
        <f>+IF((MIN(Measurements!H5333:H5356)+MAX(Measurements!H5333:H5356))/2&gt;=F$5,0,F$6-(MIN(Measurements!H5333:H5356)+MAX(Measurements!H5333:H5356))/2)</f>
        <v>0</v>
      </c>
      <c r="G5336" s="45">
        <f>+IF((MIN(Measurements!I5333:I5356)+MAX(Measurements!I5333:I5356))/2&gt;=G$5,0,G$6-(MIN(Measurements!I5333:I5356)+MAX(Measurements!I5333:I5356))/2)</f>
        <v>0</v>
      </c>
      <c r="H5336" s="45">
        <f>+IF((MIN(Measurements!J5333:J5356)+MAX(Measurements!J5333:J5356))/2&gt;=H$5,0,H$6-(MIN(Measurements!J5333:J5356)+MAX(Measurements!J5333:J5356))/2)</f>
        <v>0</v>
      </c>
      <c r="I5336" s="45">
        <f>+IF((MIN(Measurements!K5333:K5356)+MAX(Measurements!K5333:K5356))/2&gt;=I$5,0,I$6-(MIN(Measurements!K5333:K5356)+MAX(Measurements!K5333:K5356))/2)</f>
        <v>0</v>
      </c>
      <c r="J5336" s="45">
        <f>+IF((MIN(Measurements!L5333:L5356)+MAX(Measurements!L5333:L5356))/2&gt;=J$5,0,J$6-(MIN(Measurements!L5333:L5356)+MAX(Measurements!L5333:L5356))/2)</f>
        <v>0</v>
      </c>
      <c r="L5336" s="27">
        <v>5.6399999999999999E-2</v>
      </c>
      <c r="M5336" s="45">
        <f>IF(Measurements!L5333&lt;J$5,(J$6-Measurements!L5333)*((M$2-M$2*M$3-M$2*M$4)/J$4/24),0)</f>
        <v>0</v>
      </c>
      <c r="N5336" s="45">
        <f t="shared" si="136"/>
        <v>76.504931844265371</v>
      </c>
      <c r="O5336" s="140">
        <v>8323</v>
      </c>
    </row>
    <row r="5337" spans="1:15" x14ac:dyDescent="0.25">
      <c r="A5337" s="99">
        <v>43688.041666666664</v>
      </c>
      <c r="B5337" s="27">
        <v>5330</v>
      </c>
      <c r="C5337" s="50"/>
      <c r="D5337" s="27"/>
      <c r="L5337" s="27">
        <v>2.5399999999999999E-2</v>
      </c>
      <c r="M5337" s="45">
        <f>IF(Measurements!L5334&lt;J$5,(J$6-Measurements!L5334)*((M$2-M$2*M$3-M$2*M$4)/J$4/24),0)</f>
        <v>0</v>
      </c>
      <c r="N5337" s="45">
        <f t="shared" si="136"/>
        <v>59.514602065878961</v>
      </c>
      <c r="O5337" s="140">
        <v>8583</v>
      </c>
    </row>
    <row r="5338" spans="1:15" x14ac:dyDescent="0.25">
      <c r="A5338" s="99">
        <v>43688.083333333336</v>
      </c>
      <c r="B5338" s="27">
        <v>5331</v>
      </c>
      <c r="C5338" s="50"/>
      <c r="D5338" s="27"/>
      <c r="L5338" s="27">
        <v>1.72E-2</v>
      </c>
      <c r="M5338" s="45">
        <f>IF(Measurements!L5335&lt;J$5,(J$6-Measurements!L5335)*((M$2-M$2*M$3-M$2*M$4)/J$4/24),0)</f>
        <v>0</v>
      </c>
      <c r="N5338" s="45">
        <f t="shared" si="136"/>
        <v>55.020385801918685</v>
      </c>
      <c r="O5338" s="140">
        <v>8713</v>
      </c>
    </row>
    <row r="5339" spans="1:15" x14ac:dyDescent="0.25">
      <c r="A5339" s="99">
        <v>43688.125</v>
      </c>
      <c r="B5339" s="27">
        <v>5332</v>
      </c>
      <c r="C5339" s="50"/>
      <c r="D5339" s="27"/>
      <c r="L5339" s="27">
        <v>3.0700000000000002E-2</v>
      </c>
      <c r="M5339" s="45">
        <f>IF(Measurements!L5336&lt;J$5,(J$6-Measurements!L5336)*((M$2-M$2*M$3-M$2*M$4)/J$4/24),0)</f>
        <v>0</v>
      </c>
      <c r="N5339" s="45">
        <f t="shared" si="136"/>
        <v>62.419400382828897</v>
      </c>
      <c r="O5339" s="140">
        <v>8487</v>
      </c>
    </row>
    <row r="5340" spans="1:15" x14ac:dyDescent="0.25">
      <c r="A5340" s="99">
        <v>43688.166666666664</v>
      </c>
      <c r="B5340" s="27">
        <v>5333</v>
      </c>
      <c r="C5340" s="50"/>
      <c r="D5340" s="27"/>
      <c r="L5340" s="27">
        <v>6.6400000000000001E-2</v>
      </c>
      <c r="M5340" s="45">
        <f>IF(Measurements!L5337&lt;J$5,(J$6-Measurements!L5337)*((M$2-M$2*M$3-M$2*M$4)/J$4/24),0)</f>
        <v>0</v>
      </c>
      <c r="N5340" s="45">
        <f t="shared" si="136"/>
        <v>81.985683385680346</v>
      </c>
      <c r="O5340" s="140">
        <v>8050</v>
      </c>
    </row>
    <row r="5341" spans="1:15" x14ac:dyDescent="0.25">
      <c r="A5341" s="99">
        <v>43688.208333333336</v>
      </c>
      <c r="B5341" s="27">
        <v>5334</v>
      </c>
      <c r="C5341" s="50"/>
      <c r="D5341" s="27"/>
      <c r="L5341" s="27">
        <v>0.1197</v>
      </c>
      <c r="M5341" s="45">
        <f>IF(Measurements!L5338&lt;J$5,(J$6-Measurements!L5338)*((M$2-M$2*M$3-M$2*M$4)/J$4/24),0)</f>
        <v>0</v>
      </c>
      <c r="N5341" s="45">
        <f t="shared" si="136"/>
        <v>111.19808910142214</v>
      </c>
      <c r="O5341" s="140">
        <v>6742</v>
      </c>
    </row>
    <row r="5342" spans="1:15" x14ac:dyDescent="0.25">
      <c r="A5342" s="99">
        <v>43688.25</v>
      </c>
      <c r="B5342" s="27">
        <v>5335</v>
      </c>
      <c r="C5342" s="50"/>
      <c r="D5342" s="27"/>
      <c r="L5342" s="27">
        <v>0.1729</v>
      </c>
      <c r="M5342" s="45">
        <f>IF(Measurements!L5339&lt;J$5,(J$6-Measurements!L5339)*((M$2-M$2*M$3-M$2*M$4)/J$4/24),0)</f>
        <v>0</v>
      </c>
      <c r="N5342" s="45">
        <f t="shared" si="136"/>
        <v>140.35568730174978</v>
      </c>
      <c r="O5342" s="140">
        <v>5992</v>
      </c>
    </row>
    <row r="5343" spans="1:15" x14ac:dyDescent="0.25">
      <c r="A5343" s="99">
        <v>43688.291666666664</v>
      </c>
      <c r="B5343" s="27">
        <v>5336</v>
      </c>
      <c r="C5343" s="50"/>
      <c r="D5343" s="27"/>
      <c r="L5343" s="27">
        <v>0.20150000000000001</v>
      </c>
      <c r="M5343" s="45">
        <f>IF(Measurements!L5340&lt;J$5,(J$6-Measurements!L5340)*((M$2-M$2*M$3-M$2*M$4)/J$4/24),0)</f>
        <v>0</v>
      </c>
      <c r="N5343" s="45">
        <f t="shared" si="136"/>
        <v>156.0306367101966</v>
      </c>
      <c r="O5343" s="140">
        <v>5571</v>
      </c>
    </row>
    <row r="5344" spans="1:15" x14ac:dyDescent="0.25">
      <c r="A5344" s="99">
        <v>43688.333333333336</v>
      </c>
      <c r="B5344" s="27">
        <v>5337</v>
      </c>
      <c r="C5344" s="50"/>
      <c r="D5344" s="27"/>
      <c r="L5344" s="27">
        <v>0.19359999999999999</v>
      </c>
      <c r="M5344" s="45">
        <f>IF(Measurements!L5341&lt;J$5,(J$6-Measurements!L5341)*((M$2-M$2*M$3-M$2*M$4)/J$4/24),0)</f>
        <v>0</v>
      </c>
      <c r="N5344" s="45">
        <f t="shared" si="136"/>
        <v>151.70084299247878</v>
      </c>
      <c r="O5344" s="140">
        <v>5710</v>
      </c>
    </row>
    <row r="5345" spans="1:15" x14ac:dyDescent="0.25">
      <c r="A5345" s="99">
        <v>43688.375</v>
      </c>
      <c r="B5345" s="27">
        <v>5338</v>
      </c>
      <c r="C5345" s="50"/>
      <c r="D5345" s="27"/>
      <c r="L5345" s="27">
        <v>0.16009999999999999</v>
      </c>
      <c r="M5345" s="45">
        <f>IF(Measurements!L5342&lt;J$5,(J$6-Measurements!L5342)*((M$2-M$2*M$3-M$2*M$4)/J$4/24),0)</f>
        <v>0</v>
      </c>
      <c r="N5345" s="45">
        <f t="shared" si="136"/>
        <v>133.34032532873863</v>
      </c>
      <c r="O5345" s="140">
        <v>6181</v>
      </c>
    </row>
    <row r="5346" spans="1:15" x14ac:dyDescent="0.25">
      <c r="A5346" s="99">
        <v>43688.416666666664</v>
      </c>
      <c r="B5346" s="27">
        <v>5339</v>
      </c>
      <c r="C5346" s="50"/>
      <c r="D5346" s="27"/>
      <c r="L5346" s="27">
        <v>0.12280000000000001</v>
      </c>
      <c r="M5346" s="45">
        <f>IF(Measurements!L5343&lt;J$5,(J$6-Measurements!L5343)*((M$2-M$2*M$3-M$2*M$4)/J$4/24),0)</f>
        <v>0</v>
      </c>
      <c r="N5346" s="45">
        <f t="shared" si="136"/>
        <v>112.89712207926078</v>
      </c>
      <c r="O5346" s="140">
        <v>6711</v>
      </c>
    </row>
    <row r="5347" spans="1:15" x14ac:dyDescent="0.25">
      <c r="A5347" s="99">
        <v>43688.458333333336</v>
      </c>
      <c r="B5347" s="27">
        <v>5340</v>
      </c>
      <c r="C5347" s="50"/>
      <c r="D5347" s="27"/>
      <c r="L5347" s="27">
        <v>9.5600000000000004E-2</v>
      </c>
      <c r="M5347" s="45">
        <f>IF(Measurements!L5344&lt;J$5,(J$6-Measurements!L5344)*((M$2-M$2*M$3-M$2*M$4)/J$4/24),0)</f>
        <v>0</v>
      </c>
      <c r="N5347" s="45">
        <f t="shared" si="136"/>
        <v>97.989477886612065</v>
      </c>
      <c r="O5347" s="140">
        <v>7182</v>
      </c>
    </row>
    <row r="5348" spans="1:15" x14ac:dyDescent="0.25">
      <c r="A5348" s="99">
        <v>43688.5</v>
      </c>
      <c r="B5348" s="27">
        <v>5341</v>
      </c>
      <c r="C5348" s="50"/>
      <c r="D5348" s="27"/>
      <c r="L5348" s="27">
        <v>7.8899999999999998E-2</v>
      </c>
      <c r="M5348" s="45">
        <f>IF(Measurements!L5345&lt;J$5,(J$6-Measurements!L5345)*((M$2-M$2*M$3-M$2*M$4)/J$4/24),0)</f>
        <v>0</v>
      </c>
      <c r="N5348" s="45">
        <f t="shared" si="136"/>
        <v>88.83662281244905</v>
      </c>
      <c r="O5348" s="140">
        <v>7711</v>
      </c>
    </row>
    <row r="5349" spans="1:15" x14ac:dyDescent="0.25">
      <c r="A5349" s="99">
        <v>43688.541666666664</v>
      </c>
      <c r="B5349" s="27">
        <v>5342</v>
      </c>
      <c r="C5349" s="50"/>
      <c r="D5349" s="27"/>
      <c r="L5349" s="27">
        <v>6.7900000000000002E-2</v>
      </c>
      <c r="M5349" s="45">
        <f>IF(Measurements!L5346&lt;J$5,(J$6-Measurements!L5346)*((M$2-M$2*M$3-M$2*M$4)/J$4/24),0)</f>
        <v>0</v>
      </c>
      <c r="N5349" s="45">
        <f t="shared" si="136"/>
        <v>82.80779611689259</v>
      </c>
      <c r="O5349" s="140">
        <v>8008</v>
      </c>
    </row>
    <row r="5350" spans="1:15" x14ac:dyDescent="0.25">
      <c r="A5350" s="99">
        <v>43688.583333333336</v>
      </c>
      <c r="B5350" s="27">
        <v>5343</v>
      </c>
      <c r="C5350" s="50"/>
      <c r="D5350" s="27"/>
      <c r="L5350" s="27">
        <v>6.0999999999999999E-2</v>
      </c>
      <c r="M5350" s="45">
        <f>IF(Measurements!L5347&lt;J$5,(J$6-Measurements!L5347)*((M$2-M$2*M$3-M$2*M$4)/J$4/24),0)</f>
        <v>0</v>
      </c>
      <c r="N5350" s="45">
        <f t="shared" si="136"/>
        <v>79.026077553316256</v>
      </c>
      <c r="O5350" s="140">
        <v>8201</v>
      </c>
    </row>
    <row r="5351" spans="1:15" x14ac:dyDescent="0.25">
      <c r="A5351" s="99">
        <v>43688.625</v>
      </c>
      <c r="B5351" s="27">
        <v>5344</v>
      </c>
      <c r="C5351" s="50"/>
      <c r="D5351" s="27"/>
      <c r="L5351" s="27">
        <v>6.0600000000000001E-2</v>
      </c>
      <c r="M5351" s="45">
        <f>IF(Measurements!L5348&lt;J$5,(J$6-Measurements!L5348)*((M$2-M$2*M$3-M$2*M$4)/J$4/24),0)</f>
        <v>0</v>
      </c>
      <c r="N5351" s="45">
        <f t="shared" si="136"/>
        <v>78.806847491659653</v>
      </c>
      <c r="O5351" s="140">
        <v>8232</v>
      </c>
    </row>
    <row r="5352" spans="1:15" x14ac:dyDescent="0.25">
      <c r="A5352" s="99">
        <v>43688.666666666664</v>
      </c>
      <c r="B5352" s="27">
        <v>5345</v>
      </c>
      <c r="C5352" s="50"/>
      <c r="D5352" s="27"/>
      <c r="L5352" s="27">
        <v>7.0900000000000005E-2</v>
      </c>
      <c r="M5352" s="45">
        <f>IF(Measurements!L5349&lt;J$5,(J$6-Measurements!L5349)*((M$2-M$2*M$3-M$2*M$4)/J$4/24),0)</f>
        <v>0</v>
      </c>
      <c r="N5352" s="45">
        <f t="shared" si="136"/>
        <v>84.452021579317076</v>
      </c>
      <c r="O5352" s="140">
        <v>7917</v>
      </c>
    </row>
    <row r="5353" spans="1:15" x14ac:dyDescent="0.25">
      <c r="A5353" s="99">
        <v>43688.708333333336</v>
      </c>
      <c r="B5353" s="27">
        <v>5346</v>
      </c>
      <c r="C5353" s="50"/>
      <c r="D5353" s="27"/>
      <c r="L5353" s="27">
        <v>9.6100000000000005E-2</v>
      </c>
      <c r="M5353" s="45">
        <f>IF(Measurements!L5350&lt;J$5,(J$6-Measurements!L5350)*((M$2-M$2*M$3-M$2*M$4)/J$4/24),0)</f>
        <v>0</v>
      </c>
      <c r="N5353" s="45">
        <f t="shared" si="136"/>
        <v>98.263515463682808</v>
      </c>
      <c r="O5353" s="140">
        <v>7151</v>
      </c>
    </row>
    <row r="5354" spans="1:15" x14ac:dyDescent="0.25">
      <c r="A5354" s="99">
        <v>43688.75</v>
      </c>
      <c r="B5354" s="27">
        <v>5347</v>
      </c>
      <c r="C5354" s="50"/>
      <c r="D5354" s="27"/>
      <c r="L5354" s="27">
        <v>0.13669999999999999</v>
      </c>
      <c r="M5354" s="45">
        <f>IF(Measurements!L5351&lt;J$5,(J$6-Measurements!L5351)*((M$2-M$2*M$3-M$2*M$4)/J$4/24),0)</f>
        <v>0</v>
      </c>
      <c r="N5354" s="45">
        <f t="shared" si="136"/>
        <v>120.51536672182758</v>
      </c>
      <c r="O5354" s="140">
        <v>6487</v>
      </c>
    </row>
    <row r="5355" spans="1:15" x14ac:dyDescent="0.25">
      <c r="A5355" s="99">
        <v>43688.791666666664</v>
      </c>
      <c r="B5355" s="27">
        <v>5348</v>
      </c>
      <c r="C5355" s="50"/>
      <c r="D5355" s="27"/>
      <c r="L5355" s="27">
        <v>0.18329999999999999</v>
      </c>
      <c r="M5355" s="45">
        <f>IF(Measurements!L5352&lt;J$5,(J$6-Measurements!L5352)*((M$2-M$2*M$3-M$2*M$4)/J$4/24),0)</f>
        <v>0</v>
      </c>
      <c r="N5355" s="45">
        <f t="shared" si="136"/>
        <v>146.05566890482135</v>
      </c>
      <c r="O5355" s="140">
        <v>5829</v>
      </c>
    </row>
    <row r="5356" spans="1:15" x14ac:dyDescent="0.25">
      <c r="A5356" s="99">
        <v>43688.833333333336</v>
      </c>
      <c r="B5356" s="27">
        <v>5349</v>
      </c>
      <c r="C5356" s="50"/>
      <c r="D5356" s="27"/>
      <c r="L5356" s="27">
        <v>0.21529999999999999</v>
      </c>
      <c r="M5356" s="45">
        <f>IF(Measurements!L5353&lt;J$5,(J$6-Measurements!L5353)*((M$2-M$2*M$3-M$2*M$4)/J$4/24),0)</f>
        <v>0</v>
      </c>
      <c r="N5356" s="45">
        <f t="shared" si="136"/>
        <v>163.59407383734924</v>
      </c>
      <c r="O5356" s="140">
        <v>5400</v>
      </c>
    </row>
    <row r="5357" spans="1:15" x14ac:dyDescent="0.25">
      <c r="A5357" s="99">
        <v>43688.875</v>
      </c>
      <c r="B5357" s="27">
        <v>5350</v>
      </c>
      <c r="C5357" s="50"/>
      <c r="D5357" s="27"/>
      <c r="L5357" s="27">
        <v>0.2114</v>
      </c>
      <c r="M5357" s="45">
        <f>IF(Measurements!L5354&lt;J$5,(J$6-Measurements!L5354)*((M$2-M$2*M$3-M$2*M$4)/J$4/24),0)</f>
        <v>0</v>
      </c>
      <c r="N5357" s="45">
        <f t="shared" si="136"/>
        <v>161.45658073619742</v>
      </c>
      <c r="O5357" s="140">
        <v>5472</v>
      </c>
    </row>
    <row r="5358" spans="1:15" x14ac:dyDescent="0.25">
      <c r="A5358" s="99">
        <v>43688.916666666664</v>
      </c>
      <c r="B5358" s="27">
        <v>5351</v>
      </c>
      <c r="C5358" s="50"/>
      <c r="D5358" s="27"/>
      <c r="L5358" s="27">
        <v>0.16930000000000001</v>
      </c>
      <c r="M5358" s="45">
        <f>IF(Measurements!L5355&lt;J$5,(J$6-Measurements!L5355)*((M$2-M$2*M$3-M$2*M$4)/J$4/24),0)</f>
        <v>0</v>
      </c>
      <c r="N5358" s="45">
        <f t="shared" si="136"/>
        <v>138.3826167468404</v>
      </c>
      <c r="O5358" s="140">
        <v>6054</v>
      </c>
    </row>
    <row r="5359" spans="1:15" x14ac:dyDescent="0.25">
      <c r="A5359" s="99">
        <v>43688.958333333336</v>
      </c>
      <c r="B5359" s="27">
        <v>5352</v>
      </c>
      <c r="C5359" s="50"/>
      <c r="D5359" s="27"/>
      <c r="L5359" s="27">
        <v>0.109</v>
      </c>
      <c r="M5359" s="45">
        <f>IF(Measurements!L5356&lt;J$5,(J$6-Measurements!L5356)*((M$2-M$2*M$3-M$2*M$4)/J$4/24),0)</f>
        <v>0</v>
      </c>
      <c r="N5359" s="45">
        <f t="shared" si="136"/>
        <v>105.33368495210811</v>
      </c>
      <c r="O5359" s="140">
        <v>6919</v>
      </c>
    </row>
    <row r="5360" spans="1:15" x14ac:dyDescent="0.25">
      <c r="A5360" s="99">
        <v>43689</v>
      </c>
      <c r="B5360" s="27">
        <v>5353</v>
      </c>
      <c r="C5360" s="50"/>
      <c r="D5360" s="27"/>
      <c r="E5360" s="45">
        <f>+IF((MIN(Measurements!G5357:G5380)+MAX(Measurements!G5357:G5380))/2&gt;=E$5,0,E$6-(MIN(Measurements!G5357:G5380)+MAX(Measurements!G5357:G5380))/2)</f>
        <v>0</v>
      </c>
      <c r="F5360" s="45">
        <f>+IF((MIN(Measurements!H5357:H5380)+MAX(Measurements!H5357:H5380))/2&gt;=F$5,0,F$6-(MIN(Measurements!H5357:H5380)+MAX(Measurements!H5357:H5380))/2)</f>
        <v>0</v>
      </c>
      <c r="G5360" s="45">
        <f>+IF((MIN(Measurements!I5357:I5380)+MAX(Measurements!I5357:I5380))/2&gt;=G$5,0,G$6-(MIN(Measurements!I5357:I5380)+MAX(Measurements!I5357:I5380))/2)</f>
        <v>0</v>
      </c>
      <c r="H5360" s="45">
        <f>+IF((MIN(Measurements!J5357:J5380)+MAX(Measurements!J5357:J5380))/2&gt;=H$5,0,H$6-(MIN(Measurements!J5357:J5380)+MAX(Measurements!J5357:J5380))/2)</f>
        <v>0</v>
      </c>
      <c r="I5360" s="45">
        <f>+IF((MIN(Measurements!K5357:K5380)+MAX(Measurements!K5357:K5380))/2&gt;=I$5,0,I$6-(MIN(Measurements!K5357:K5380)+MAX(Measurements!K5357:K5380))/2)</f>
        <v>0</v>
      </c>
      <c r="J5360" s="45">
        <f>+IF((MIN(Measurements!L5357:L5380)+MAX(Measurements!L5357:L5380))/2&gt;=J$5,0,J$6-(MIN(Measurements!L5357:L5380)+MAX(Measurements!L5357:L5380))/2)</f>
        <v>0</v>
      </c>
      <c r="L5360" s="27">
        <v>5.6399999999999999E-2</v>
      </c>
      <c r="M5360" s="45">
        <f>IF(Measurements!L5357&lt;J$5,(J$6-Measurements!L5357)*((M$2-M$2*M$3-M$2*M$4)/J$4/24),0)</f>
        <v>0</v>
      </c>
      <c r="N5360" s="45">
        <f t="shared" si="136"/>
        <v>76.504931844265371</v>
      </c>
      <c r="O5360" s="140">
        <v>8324</v>
      </c>
    </row>
    <row r="5361" spans="1:15" x14ac:dyDescent="0.25">
      <c r="A5361" s="99">
        <v>43689.041666666664</v>
      </c>
      <c r="B5361" s="27">
        <v>5354</v>
      </c>
      <c r="C5361" s="50"/>
      <c r="D5361" s="27"/>
      <c r="L5361" s="27">
        <v>2.5399999999999999E-2</v>
      </c>
      <c r="M5361" s="45">
        <f>IF(Measurements!L5358&lt;J$5,(J$6-Measurements!L5358)*((M$2-M$2*M$3-M$2*M$4)/J$4/24),0)</f>
        <v>0</v>
      </c>
      <c r="N5361" s="45">
        <f t="shared" si="136"/>
        <v>59.514602065878961</v>
      </c>
      <c r="O5361" s="140">
        <v>8584</v>
      </c>
    </row>
    <row r="5362" spans="1:15" x14ac:dyDescent="0.25">
      <c r="A5362" s="99">
        <v>43689.083333333336</v>
      </c>
      <c r="B5362" s="27">
        <v>5355</v>
      </c>
      <c r="C5362" s="50"/>
      <c r="D5362" s="27"/>
      <c r="L5362" s="27">
        <v>1.72E-2</v>
      </c>
      <c r="M5362" s="45">
        <f>IF(Measurements!L5359&lt;J$5,(J$6-Measurements!L5359)*((M$2-M$2*M$3-M$2*M$4)/J$4/24),0)</f>
        <v>0</v>
      </c>
      <c r="N5362" s="45">
        <f t="shared" si="136"/>
        <v>55.020385801918685</v>
      </c>
      <c r="O5362" s="140">
        <v>8714</v>
      </c>
    </row>
    <row r="5363" spans="1:15" x14ac:dyDescent="0.25">
      <c r="A5363" s="99">
        <v>43689.125</v>
      </c>
      <c r="B5363" s="27">
        <v>5356</v>
      </c>
      <c r="C5363" s="50"/>
      <c r="D5363" s="27"/>
      <c r="L5363" s="27">
        <v>3.0700000000000002E-2</v>
      </c>
      <c r="M5363" s="45">
        <f>IF(Measurements!L5360&lt;J$5,(J$6-Measurements!L5360)*((M$2-M$2*M$3-M$2*M$4)/J$4/24),0)</f>
        <v>0</v>
      </c>
      <c r="N5363" s="45">
        <f t="shared" si="136"/>
        <v>62.419400382828897</v>
      </c>
      <c r="O5363" s="140">
        <v>8488</v>
      </c>
    </row>
    <row r="5364" spans="1:15" x14ac:dyDescent="0.25">
      <c r="A5364" s="99">
        <v>43689.166666666664</v>
      </c>
      <c r="B5364" s="27">
        <v>5357</v>
      </c>
      <c r="C5364" s="50"/>
      <c r="D5364" s="27"/>
      <c r="L5364" s="27">
        <v>6.6400000000000001E-2</v>
      </c>
      <c r="M5364" s="45">
        <f>IF(Measurements!L5361&lt;J$5,(J$6-Measurements!L5361)*((M$2-M$2*M$3-M$2*M$4)/J$4/24),0)</f>
        <v>0</v>
      </c>
      <c r="N5364" s="45">
        <f t="shared" si="136"/>
        <v>81.985683385680346</v>
      </c>
      <c r="O5364" s="140">
        <v>8051</v>
      </c>
    </row>
    <row r="5365" spans="1:15" x14ac:dyDescent="0.25">
      <c r="A5365" s="99">
        <v>43689.208333333336</v>
      </c>
      <c r="B5365" s="27">
        <v>5358</v>
      </c>
      <c r="C5365" s="50"/>
      <c r="D5365" s="27"/>
      <c r="L5365" s="27">
        <v>0.1197</v>
      </c>
      <c r="M5365" s="45">
        <f>IF(Measurements!L5362&lt;J$5,(J$6-Measurements!L5362)*((M$2-M$2*M$3-M$2*M$4)/J$4/24),0)</f>
        <v>0</v>
      </c>
      <c r="N5365" s="45">
        <f t="shared" si="136"/>
        <v>111.19808910142214</v>
      </c>
      <c r="O5365" s="140">
        <v>6743</v>
      </c>
    </row>
    <row r="5366" spans="1:15" x14ac:dyDescent="0.25">
      <c r="A5366" s="99">
        <v>43689.25</v>
      </c>
      <c r="B5366" s="27">
        <v>5359</v>
      </c>
      <c r="C5366" s="50"/>
      <c r="D5366" s="27"/>
      <c r="L5366" s="27">
        <v>0.1729</v>
      </c>
      <c r="M5366" s="45">
        <f>IF(Measurements!L5363&lt;J$5,(J$6-Measurements!L5363)*((M$2-M$2*M$3-M$2*M$4)/J$4/24),0)</f>
        <v>0</v>
      </c>
      <c r="N5366" s="45">
        <f t="shared" si="136"/>
        <v>140.35568730174978</v>
      </c>
      <c r="O5366" s="140">
        <v>5993</v>
      </c>
    </row>
    <row r="5367" spans="1:15" x14ac:dyDescent="0.25">
      <c r="A5367" s="99">
        <v>43689.291666666664</v>
      </c>
      <c r="B5367" s="27">
        <v>5360</v>
      </c>
      <c r="C5367" s="50"/>
      <c r="D5367" s="27"/>
      <c r="L5367" s="27">
        <v>0.20150000000000001</v>
      </c>
      <c r="M5367" s="45">
        <f>IF(Measurements!L5364&lt;J$5,(J$6-Measurements!L5364)*((M$2-M$2*M$3-M$2*M$4)/J$4/24),0)</f>
        <v>0</v>
      </c>
      <c r="N5367" s="45">
        <f t="shared" si="136"/>
        <v>156.0306367101966</v>
      </c>
      <c r="O5367" s="140">
        <v>5572</v>
      </c>
    </row>
    <row r="5368" spans="1:15" x14ac:dyDescent="0.25">
      <c r="A5368" s="99">
        <v>43689.333333333336</v>
      </c>
      <c r="B5368" s="27">
        <v>5361</v>
      </c>
      <c r="C5368" s="50"/>
      <c r="D5368" s="27"/>
      <c r="L5368" s="27">
        <v>0.19359999999999999</v>
      </c>
      <c r="M5368" s="45">
        <f>IF(Measurements!L5365&lt;J$5,(J$6-Measurements!L5365)*((M$2-M$2*M$3-M$2*M$4)/J$4/24),0)</f>
        <v>0</v>
      </c>
      <c r="N5368" s="45">
        <f t="shared" si="136"/>
        <v>151.70084299247878</v>
      </c>
      <c r="O5368" s="140">
        <v>5711</v>
      </c>
    </row>
    <row r="5369" spans="1:15" x14ac:dyDescent="0.25">
      <c r="A5369" s="99">
        <v>43689.375</v>
      </c>
      <c r="B5369" s="27">
        <v>5362</v>
      </c>
      <c r="C5369" s="50"/>
      <c r="D5369" s="27"/>
      <c r="L5369" s="27">
        <v>0.16009999999999999</v>
      </c>
      <c r="M5369" s="45">
        <f>IF(Measurements!L5366&lt;J$5,(J$6-Measurements!L5366)*((M$2-M$2*M$3-M$2*M$4)/J$4/24),0)</f>
        <v>0</v>
      </c>
      <c r="N5369" s="45">
        <f t="shared" si="136"/>
        <v>133.34032532873863</v>
      </c>
      <c r="O5369" s="140">
        <v>6182</v>
      </c>
    </row>
    <row r="5370" spans="1:15" x14ac:dyDescent="0.25">
      <c r="A5370" s="99">
        <v>43689.416666666664</v>
      </c>
      <c r="B5370" s="27">
        <v>5363</v>
      </c>
      <c r="C5370" s="50"/>
      <c r="D5370" s="27"/>
      <c r="L5370" s="27">
        <v>0.12280000000000001</v>
      </c>
      <c r="M5370" s="45">
        <f>IF(Measurements!L5367&lt;J$5,(J$6-Measurements!L5367)*((M$2-M$2*M$3-M$2*M$4)/J$4/24),0)</f>
        <v>0</v>
      </c>
      <c r="N5370" s="45">
        <f t="shared" si="136"/>
        <v>112.89712207926078</v>
      </c>
      <c r="O5370" s="140">
        <v>6712</v>
      </c>
    </row>
    <row r="5371" spans="1:15" x14ac:dyDescent="0.25">
      <c r="A5371" s="99">
        <v>43689.458333333336</v>
      </c>
      <c r="B5371" s="27">
        <v>5364</v>
      </c>
      <c r="C5371" s="50"/>
      <c r="D5371" s="27"/>
      <c r="L5371" s="27">
        <v>9.5600000000000004E-2</v>
      </c>
      <c r="M5371" s="45">
        <f>IF(Measurements!L5368&lt;J$5,(J$6-Measurements!L5368)*((M$2-M$2*M$3-M$2*M$4)/J$4/24),0)</f>
        <v>0</v>
      </c>
      <c r="N5371" s="45">
        <f t="shared" si="136"/>
        <v>97.989477886612065</v>
      </c>
      <c r="O5371" s="140">
        <v>7183</v>
      </c>
    </row>
    <row r="5372" spans="1:15" x14ac:dyDescent="0.25">
      <c r="A5372" s="99">
        <v>43689.5</v>
      </c>
      <c r="B5372" s="27">
        <v>5365</v>
      </c>
      <c r="C5372" s="50"/>
      <c r="D5372" s="27"/>
      <c r="L5372" s="27">
        <v>7.8899999999999998E-2</v>
      </c>
      <c r="M5372" s="45">
        <f>IF(Measurements!L5369&lt;J$5,(J$6-Measurements!L5369)*((M$2-M$2*M$3-M$2*M$4)/J$4/24),0)</f>
        <v>0</v>
      </c>
      <c r="N5372" s="45">
        <f t="shared" si="136"/>
        <v>88.83662281244905</v>
      </c>
      <c r="O5372" s="140">
        <v>7712</v>
      </c>
    </row>
    <row r="5373" spans="1:15" x14ac:dyDescent="0.25">
      <c r="A5373" s="99">
        <v>43689.541666666664</v>
      </c>
      <c r="B5373" s="27">
        <v>5366</v>
      </c>
      <c r="C5373" s="50"/>
      <c r="D5373" s="27"/>
      <c r="L5373" s="27">
        <v>6.7900000000000002E-2</v>
      </c>
      <c r="M5373" s="45">
        <f>IF(Measurements!L5370&lt;J$5,(J$6-Measurements!L5370)*((M$2-M$2*M$3-M$2*M$4)/J$4/24),0)</f>
        <v>0</v>
      </c>
      <c r="N5373" s="45">
        <f t="shared" si="136"/>
        <v>82.80779611689259</v>
      </c>
      <c r="O5373" s="140">
        <v>8009</v>
      </c>
    </row>
    <row r="5374" spans="1:15" x14ac:dyDescent="0.25">
      <c r="A5374" s="99">
        <v>43689.583333333336</v>
      </c>
      <c r="B5374" s="27">
        <v>5367</v>
      </c>
      <c r="C5374" s="50"/>
      <c r="D5374" s="27"/>
      <c r="L5374" s="27">
        <v>6.0999999999999999E-2</v>
      </c>
      <c r="M5374" s="45">
        <f>IF(Measurements!L5371&lt;J$5,(J$6-Measurements!L5371)*((M$2-M$2*M$3-M$2*M$4)/J$4/24),0)</f>
        <v>0</v>
      </c>
      <c r="N5374" s="45">
        <f t="shared" si="136"/>
        <v>79.026077553316256</v>
      </c>
      <c r="O5374" s="140">
        <v>8202</v>
      </c>
    </row>
    <row r="5375" spans="1:15" x14ac:dyDescent="0.25">
      <c r="A5375" s="99">
        <v>43689.625</v>
      </c>
      <c r="B5375" s="27">
        <v>5368</v>
      </c>
      <c r="C5375" s="50"/>
      <c r="D5375" s="27"/>
      <c r="L5375" s="27">
        <v>6.0600000000000001E-2</v>
      </c>
      <c r="M5375" s="45">
        <f>IF(Measurements!L5372&lt;J$5,(J$6-Measurements!L5372)*((M$2-M$2*M$3-M$2*M$4)/J$4/24),0)</f>
        <v>0</v>
      </c>
      <c r="N5375" s="45">
        <f t="shared" si="136"/>
        <v>78.806847491659653</v>
      </c>
      <c r="O5375" s="140">
        <v>8233</v>
      </c>
    </row>
    <row r="5376" spans="1:15" x14ac:dyDescent="0.25">
      <c r="A5376" s="99">
        <v>43689.666666666664</v>
      </c>
      <c r="B5376" s="27">
        <v>5369</v>
      </c>
      <c r="C5376" s="50"/>
      <c r="D5376" s="27"/>
      <c r="L5376" s="27">
        <v>7.0900000000000005E-2</v>
      </c>
      <c r="M5376" s="45">
        <f>IF(Measurements!L5373&lt;J$5,(J$6-Measurements!L5373)*((M$2-M$2*M$3-M$2*M$4)/J$4/24),0)</f>
        <v>0</v>
      </c>
      <c r="N5376" s="45">
        <f t="shared" si="136"/>
        <v>84.452021579317076</v>
      </c>
      <c r="O5376" s="140">
        <v>7918</v>
      </c>
    </row>
    <row r="5377" spans="1:15" x14ac:dyDescent="0.25">
      <c r="A5377" s="99">
        <v>43689.708333333336</v>
      </c>
      <c r="B5377" s="27">
        <v>5370</v>
      </c>
      <c r="C5377" s="50"/>
      <c r="D5377" s="27"/>
      <c r="L5377" s="27">
        <v>9.6100000000000005E-2</v>
      </c>
      <c r="M5377" s="45">
        <f>IF(Measurements!L5374&lt;J$5,(J$6-Measurements!L5374)*((M$2-M$2*M$3-M$2*M$4)/J$4/24),0)</f>
        <v>0</v>
      </c>
      <c r="N5377" s="45">
        <f t="shared" si="136"/>
        <v>98.263515463682808</v>
      </c>
      <c r="O5377" s="140">
        <v>7152</v>
      </c>
    </row>
    <row r="5378" spans="1:15" x14ac:dyDescent="0.25">
      <c r="A5378" s="99">
        <v>43689.75</v>
      </c>
      <c r="B5378" s="27">
        <v>5371</v>
      </c>
      <c r="C5378" s="50"/>
      <c r="D5378" s="27"/>
      <c r="L5378" s="27">
        <v>0.13669999999999999</v>
      </c>
      <c r="M5378" s="45">
        <f>IF(Measurements!L5375&lt;J$5,(J$6-Measurements!L5375)*((M$2-M$2*M$3-M$2*M$4)/J$4/24),0)</f>
        <v>0</v>
      </c>
      <c r="N5378" s="45">
        <f t="shared" si="136"/>
        <v>120.51536672182758</v>
      </c>
      <c r="O5378" s="140">
        <v>6488</v>
      </c>
    </row>
    <row r="5379" spans="1:15" x14ac:dyDescent="0.25">
      <c r="A5379" s="99">
        <v>43689.791666666664</v>
      </c>
      <c r="B5379" s="27">
        <v>5372</v>
      </c>
      <c r="C5379" s="50"/>
      <c r="D5379" s="27"/>
      <c r="L5379" s="27">
        <v>0.18329999999999999</v>
      </c>
      <c r="M5379" s="45">
        <f>IF(Measurements!L5376&lt;J$5,(J$6-Measurements!L5376)*((M$2-M$2*M$3-M$2*M$4)/J$4/24),0)</f>
        <v>0</v>
      </c>
      <c r="N5379" s="45">
        <f t="shared" si="136"/>
        <v>146.05566890482135</v>
      </c>
      <c r="O5379" s="140">
        <v>5830</v>
      </c>
    </row>
    <row r="5380" spans="1:15" x14ac:dyDescent="0.25">
      <c r="A5380" s="99">
        <v>43689.833333333336</v>
      </c>
      <c r="B5380" s="27">
        <v>5373</v>
      </c>
      <c r="C5380" s="50"/>
      <c r="D5380" s="27"/>
      <c r="L5380" s="27">
        <v>0.21529999999999999</v>
      </c>
      <c r="M5380" s="45">
        <f>IF(Measurements!L5377&lt;J$5,(J$6-Measurements!L5377)*((M$2-M$2*M$3-M$2*M$4)/J$4/24),0)</f>
        <v>0</v>
      </c>
      <c r="N5380" s="45">
        <f t="shared" si="136"/>
        <v>163.59407383734924</v>
      </c>
      <c r="O5380" s="140">
        <v>5401</v>
      </c>
    </row>
    <row r="5381" spans="1:15" x14ac:dyDescent="0.25">
      <c r="A5381" s="99">
        <v>43689.875</v>
      </c>
      <c r="B5381" s="27">
        <v>5374</v>
      </c>
      <c r="C5381" s="50"/>
      <c r="D5381" s="27"/>
      <c r="L5381" s="27">
        <v>0.2114</v>
      </c>
      <c r="M5381" s="45">
        <f>IF(Measurements!L5378&lt;J$5,(J$6-Measurements!L5378)*((M$2-M$2*M$3-M$2*M$4)/J$4/24),0)</f>
        <v>0</v>
      </c>
      <c r="N5381" s="45">
        <f t="shared" si="136"/>
        <v>161.45658073619742</v>
      </c>
      <c r="O5381" s="140">
        <v>5473</v>
      </c>
    </row>
    <row r="5382" spans="1:15" x14ac:dyDescent="0.25">
      <c r="A5382" s="99">
        <v>43689.916666666664</v>
      </c>
      <c r="B5382" s="27">
        <v>5375</v>
      </c>
      <c r="C5382" s="50"/>
      <c r="D5382" s="27"/>
      <c r="L5382" s="27">
        <v>0.16930000000000001</v>
      </c>
      <c r="M5382" s="45">
        <f>IF(Measurements!L5379&lt;J$5,(J$6-Measurements!L5379)*((M$2-M$2*M$3-M$2*M$4)/J$4/24),0)</f>
        <v>0</v>
      </c>
      <c r="N5382" s="45">
        <f t="shared" si="136"/>
        <v>138.3826167468404</v>
      </c>
      <c r="O5382" s="140">
        <v>6055</v>
      </c>
    </row>
    <row r="5383" spans="1:15" x14ac:dyDescent="0.25">
      <c r="A5383" s="99">
        <v>43689.958333333336</v>
      </c>
      <c r="B5383" s="27">
        <v>5376</v>
      </c>
      <c r="C5383" s="50"/>
      <c r="D5383" s="27"/>
      <c r="L5383" s="27">
        <v>0.109</v>
      </c>
      <c r="M5383" s="45">
        <f>IF(Measurements!L5380&lt;J$5,(J$6-Measurements!L5380)*((M$2-M$2*M$3-M$2*M$4)/J$4/24),0)</f>
        <v>0</v>
      </c>
      <c r="N5383" s="45">
        <f t="shared" si="136"/>
        <v>105.33368495210811</v>
      </c>
      <c r="O5383" s="140">
        <v>6920</v>
      </c>
    </row>
    <row r="5384" spans="1:15" x14ac:dyDescent="0.25">
      <c r="A5384" s="99">
        <v>43690</v>
      </c>
      <c r="B5384" s="27">
        <v>5377</v>
      </c>
      <c r="C5384" s="50"/>
      <c r="D5384" s="27"/>
      <c r="E5384" s="45">
        <f>+IF((MIN(Measurements!G5381:G5404)+MAX(Measurements!G5381:G5404))/2&gt;=E$5,0,E$6-(MIN(Measurements!G5381:G5404)+MAX(Measurements!G5381:G5404))/2)</f>
        <v>0</v>
      </c>
      <c r="F5384" s="45">
        <f>+IF((MIN(Measurements!H5381:H5404)+MAX(Measurements!H5381:H5404))/2&gt;=F$5,0,F$6-(MIN(Measurements!H5381:H5404)+MAX(Measurements!H5381:H5404))/2)</f>
        <v>0</v>
      </c>
      <c r="G5384" s="45">
        <f>+IF((MIN(Measurements!I5381:I5404)+MAX(Measurements!I5381:I5404))/2&gt;=G$5,0,G$6-(MIN(Measurements!I5381:I5404)+MAX(Measurements!I5381:I5404))/2)</f>
        <v>0</v>
      </c>
      <c r="H5384" s="45">
        <f>+IF((MIN(Measurements!J5381:J5404)+MAX(Measurements!J5381:J5404))/2&gt;=H$5,0,H$6-(MIN(Measurements!J5381:J5404)+MAX(Measurements!J5381:J5404))/2)</f>
        <v>0</v>
      </c>
      <c r="I5384" s="45">
        <f>+IF((MIN(Measurements!K5381:K5404)+MAX(Measurements!K5381:K5404))/2&gt;=I$5,0,I$6-(MIN(Measurements!K5381:K5404)+MAX(Measurements!K5381:K5404))/2)</f>
        <v>0</v>
      </c>
      <c r="J5384" s="45">
        <f>+IF((MIN(Measurements!L5381:L5404)+MAX(Measurements!L5381:L5404))/2&gt;=J$5,0,J$6-(MIN(Measurements!L5381:L5404)+MAX(Measurements!L5381:L5404))/2)</f>
        <v>0</v>
      </c>
      <c r="L5384" s="27">
        <v>5.6399999999999999E-2</v>
      </c>
      <c r="M5384" s="45">
        <f>IF(Measurements!L5381&lt;J$5,(J$6-Measurements!L5381)*((M$2-M$2*M$3-M$2*M$4)/J$4/24),0)</f>
        <v>0</v>
      </c>
      <c r="N5384" s="45">
        <f t="shared" si="136"/>
        <v>76.504931844265371</v>
      </c>
      <c r="O5384" s="140">
        <v>8325</v>
      </c>
    </row>
    <row r="5385" spans="1:15" x14ac:dyDescent="0.25">
      <c r="A5385" s="99">
        <v>43690.041666666664</v>
      </c>
      <c r="B5385" s="27">
        <v>5378</v>
      </c>
      <c r="C5385" s="50"/>
      <c r="D5385" s="27"/>
      <c r="L5385" s="27">
        <v>2.5399999999999999E-2</v>
      </c>
      <c r="M5385" s="45">
        <f>IF(Measurements!L5382&lt;J$5,(J$6-Measurements!L5382)*((M$2-M$2*M$3-M$2*M$4)/J$4/24),0)</f>
        <v>0</v>
      </c>
      <c r="N5385" s="45">
        <f t="shared" ref="N5385:N5448" si="137">+M5385+$L5385*M$2*M$3/$M$6+M$5</f>
        <v>59.514602065878961</v>
      </c>
      <c r="O5385" s="140">
        <v>8585</v>
      </c>
    </row>
    <row r="5386" spans="1:15" x14ac:dyDescent="0.25">
      <c r="A5386" s="99">
        <v>43690.083333333336</v>
      </c>
      <c r="B5386" s="27">
        <v>5379</v>
      </c>
      <c r="C5386" s="50"/>
      <c r="D5386" s="27"/>
      <c r="L5386" s="27">
        <v>1.72E-2</v>
      </c>
      <c r="M5386" s="45">
        <f>IF(Measurements!L5383&lt;J$5,(J$6-Measurements!L5383)*((M$2-M$2*M$3-M$2*M$4)/J$4/24),0)</f>
        <v>0</v>
      </c>
      <c r="N5386" s="45">
        <f t="shared" si="137"/>
        <v>55.020385801918685</v>
      </c>
      <c r="O5386" s="140">
        <v>8715</v>
      </c>
    </row>
    <row r="5387" spans="1:15" x14ac:dyDescent="0.25">
      <c r="A5387" s="99">
        <v>43690.125</v>
      </c>
      <c r="B5387" s="27">
        <v>5380</v>
      </c>
      <c r="C5387" s="50"/>
      <c r="D5387" s="27"/>
      <c r="L5387" s="27">
        <v>3.0700000000000002E-2</v>
      </c>
      <c r="M5387" s="45">
        <f>IF(Measurements!L5384&lt;J$5,(J$6-Measurements!L5384)*((M$2-M$2*M$3-M$2*M$4)/J$4/24),0)</f>
        <v>0</v>
      </c>
      <c r="N5387" s="45">
        <f t="shared" si="137"/>
        <v>62.419400382828897</v>
      </c>
      <c r="O5387" s="140">
        <v>8489</v>
      </c>
    </row>
    <row r="5388" spans="1:15" x14ac:dyDescent="0.25">
      <c r="A5388" s="99">
        <v>43690.166666666664</v>
      </c>
      <c r="B5388" s="27">
        <v>5381</v>
      </c>
      <c r="C5388" s="50"/>
      <c r="D5388" s="27"/>
      <c r="L5388" s="27">
        <v>6.6400000000000001E-2</v>
      </c>
      <c r="M5388" s="45">
        <f>IF(Measurements!L5385&lt;J$5,(J$6-Measurements!L5385)*((M$2-M$2*M$3-M$2*M$4)/J$4/24),0)</f>
        <v>0</v>
      </c>
      <c r="N5388" s="45">
        <f t="shared" si="137"/>
        <v>81.985683385680346</v>
      </c>
      <c r="O5388" s="140">
        <v>8052</v>
      </c>
    </row>
    <row r="5389" spans="1:15" x14ac:dyDescent="0.25">
      <c r="A5389" s="99">
        <v>43690.208333333336</v>
      </c>
      <c r="B5389" s="27">
        <v>5382</v>
      </c>
      <c r="C5389" s="50"/>
      <c r="D5389" s="27"/>
      <c r="L5389" s="27">
        <v>0.1197</v>
      </c>
      <c r="M5389" s="45">
        <f>IF(Measurements!L5386&lt;J$5,(J$6-Measurements!L5386)*((M$2-M$2*M$3-M$2*M$4)/J$4/24),0)</f>
        <v>0</v>
      </c>
      <c r="N5389" s="45">
        <f t="shared" si="137"/>
        <v>111.19808910142214</v>
      </c>
      <c r="O5389" s="140">
        <v>6744</v>
      </c>
    </row>
    <row r="5390" spans="1:15" x14ac:dyDescent="0.25">
      <c r="A5390" s="99">
        <v>43690.25</v>
      </c>
      <c r="B5390" s="27">
        <v>5383</v>
      </c>
      <c r="C5390" s="50"/>
      <c r="D5390" s="27"/>
      <c r="L5390" s="27">
        <v>0.1729</v>
      </c>
      <c r="M5390" s="45">
        <f>IF(Measurements!L5387&lt;J$5,(J$6-Measurements!L5387)*((M$2-M$2*M$3-M$2*M$4)/J$4/24),0)</f>
        <v>0</v>
      </c>
      <c r="N5390" s="45">
        <f t="shared" si="137"/>
        <v>140.35568730174978</v>
      </c>
      <c r="O5390" s="140">
        <v>5994</v>
      </c>
    </row>
    <row r="5391" spans="1:15" x14ac:dyDescent="0.25">
      <c r="A5391" s="99">
        <v>43690.291666666664</v>
      </c>
      <c r="B5391" s="27">
        <v>5384</v>
      </c>
      <c r="C5391" s="50"/>
      <c r="D5391" s="27"/>
      <c r="L5391" s="27">
        <v>0.20150000000000001</v>
      </c>
      <c r="M5391" s="45">
        <f>IF(Measurements!L5388&lt;J$5,(J$6-Measurements!L5388)*((M$2-M$2*M$3-M$2*M$4)/J$4/24),0)</f>
        <v>0</v>
      </c>
      <c r="N5391" s="45">
        <f t="shared" si="137"/>
        <v>156.0306367101966</v>
      </c>
      <c r="O5391" s="140">
        <v>5573</v>
      </c>
    </row>
    <row r="5392" spans="1:15" x14ac:dyDescent="0.25">
      <c r="A5392" s="99">
        <v>43690.333333333336</v>
      </c>
      <c r="B5392" s="27">
        <v>5385</v>
      </c>
      <c r="C5392" s="50"/>
      <c r="D5392" s="27"/>
      <c r="L5392" s="27">
        <v>0.19359999999999999</v>
      </c>
      <c r="M5392" s="45">
        <f>IF(Measurements!L5389&lt;J$5,(J$6-Measurements!L5389)*((M$2-M$2*M$3-M$2*M$4)/J$4/24),0)</f>
        <v>0</v>
      </c>
      <c r="N5392" s="45">
        <f t="shared" si="137"/>
        <v>151.70084299247878</v>
      </c>
      <c r="O5392" s="140">
        <v>5712</v>
      </c>
    </row>
    <row r="5393" spans="1:15" x14ac:dyDescent="0.25">
      <c r="A5393" s="99">
        <v>43690.375</v>
      </c>
      <c r="B5393" s="27">
        <v>5386</v>
      </c>
      <c r="C5393" s="50"/>
      <c r="D5393" s="27"/>
      <c r="L5393" s="27">
        <v>0.16009999999999999</v>
      </c>
      <c r="M5393" s="45">
        <f>IF(Measurements!L5390&lt;J$5,(J$6-Measurements!L5390)*((M$2-M$2*M$3-M$2*M$4)/J$4/24),0)</f>
        <v>0</v>
      </c>
      <c r="N5393" s="45">
        <f t="shared" si="137"/>
        <v>133.34032532873863</v>
      </c>
      <c r="O5393" s="140">
        <v>6183</v>
      </c>
    </row>
    <row r="5394" spans="1:15" x14ac:dyDescent="0.25">
      <c r="A5394" s="99">
        <v>43690.416666666664</v>
      </c>
      <c r="B5394" s="27">
        <v>5387</v>
      </c>
      <c r="C5394" s="50"/>
      <c r="D5394" s="27"/>
      <c r="L5394" s="27">
        <v>0.12280000000000001</v>
      </c>
      <c r="M5394" s="45">
        <f>IF(Measurements!L5391&lt;J$5,(J$6-Measurements!L5391)*((M$2-M$2*M$3-M$2*M$4)/J$4/24),0)</f>
        <v>0</v>
      </c>
      <c r="N5394" s="45">
        <f t="shared" si="137"/>
        <v>112.89712207926078</v>
      </c>
      <c r="O5394" s="140">
        <v>6713</v>
      </c>
    </row>
    <row r="5395" spans="1:15" x14ac:dyDescent="0.25">
      <c r="A5395" s="99">
        <v>43690.458333333336</v>
      </c>
      <c r="B5395" s="27">
        <v>5388</v>
      </c>
      <c r="C5395" s="50"/>
      <c r="D5395" s="27"/>
      <c r="L5395" s="27">
        <v>9.5600000000000004E-2</v>
      </c>
      <c r="M5395" s="45">
        <f>IF(Measurements!L5392&lt;J$5,(J$6-Measurements!L5392)*((M$2-M$2*M$3-M$2*M$4)/J$4/24),0)</f>
        <v>0</v>
      </c>
      <c r="N5395" s="45">
        <f t="shared" si="137"/>
        <v>97.989477886612065</v>
      </c>
      <c r="O5395" s="140">
        <v>7184</v>
      </c>
    </row>
    <row r="5396" spans="1:15" x14ac:dyDescent="0.25">
      <c r="A5396" s="99">
        <v>43690.5</v>
      </c>
      <c r="B5396" s="27">
        <v>5389</v>
      </c>
      <c r="C5396" s="50"/>
      <c r="D5396" s="27"/>
      <c r="L5396" s="27">
        <v>7.8899999999999998E-2</v>
      </c>
      <c r="M5396" s="45">
        <f>IF(Measurements!L5393&lt;J$5,(J$6-Measurements!L5393)*((M$2-M$2*M$3-M$2*M$4)/J$4/24),0)</f>
        <v>0</v>
      </c>
      <c r="N5396" s="45">
        <f t="shared" si="137"/>
        <v>88.83662281244905</v>
      </c>
      <c r="O5396" s="140">
        <v>7713</v>
      </c>
    </row>
    <row r="5397" spans="1:15" x14ac:dyDescent="0.25">
      <c r="A5397" s="99">
        <v>43690.541666666664</v>
      </c>
      <c r="B5397" s="27">
        <v>5390</v>
      </c>
      <c r="C5397" s="50"/>
      <c r="D5397" s="27"/>
      <c r="L5397" s="27">
        <v>6.7900000000000002E-2</v>
      </c>
      <c r="M5397" s="45">
        <f>IF(Measurements!L5394&lt;J$5,(J$6-Measurements!L5394)*((M$2-M$2*M$3-M$2*M$4)/J$4/24),0)</f>
        <v>0</v>
      </c>
      <c r="N5397" s="45">
        <f t="shared" si="137"/>
        <v>82.80779611689259</v>
      </c>
      <c r="O5397" s="140">
        <v>8010</v>
      </c>
    </row>
    <row r="5398" spans="1:15" x14ac:dyDescent="0.25">
      <c r="A5398" s="99">
        <v>43690.583333333336</v>
      </c>
      <c r="B5398" s="27">
        <v>5391</v>
      </c>
      <c r="C5398" s="50"/>
      <c r="D5398" s="27"/>
      <c r="L5398" s="27">
        <v>6.0999999999999999E-2</v>
      </c>
      <c r="M5398" s="45">
        <f>IF(Measurements!L5395&lt;J$5,(J$6-Measurements!L5395)*((M$2-M$2*M$3-M$2*M$4)/J$4/24),0)</f>
        <v>0</v>
      </c>
      <c r="N5398" s="45">
        <f t="shared" si="137"/>
        <v>79.026077553316256</v>
      </c>
      <c r="O5398" s="140">
        <v>8203</v>
      </c>
    </row>
    <row r="5399" spans="1:15" x14ac:dyDescent="0.25">
      <c r="A5399" s="99">
        <v>43690.625</v>
      </c>
      <c r="B5399" s="27">
        <v>5392</v>
      </c>
      <c r="C5399" s="50"/>
      <c r="D5399" s="27"/>
      <c r="L5399" s="27">
        <v>6.0600000000000001E-2</v>
      </c>
      <c r="M5399" s="45">
        <f>IF(Measurements!L5396&lt;J$5,(J$6-Measurements!L5396)*((M$2-M$2*M$3-M$2*M$4)/J$4/24),0)</f>
        <v>0</v>
      </c>
      <c r="N5399" s="45">
        <f t="shared" si="137"/>
        <v>78.806847491659653</v>
      </c>
      <c r="O5399" s="140">
        <v>8234</v>
      </c>
    </row>
    <row r="5400" spans="1:15" x14ac:dyDescent="0.25">
      <c r="A5400" s="99">
        <v>43690.666666666664</v>
      </c>
      <c r="B5400" s="27">
        <v>5393</v>
      </c>
      <c r="C5400" s="50"/>
      <c r="D5400" s="27"/>
      <c r="L5400" s="27">
        <v>7.0900000000000005E-2</v>
      </c>
      <c r="M5400" s="45">
        <f>IF(Measurements!L5397&lt;J$5,(J$6-Measurements!L5397)*((M$2-M$2*M$3-M$2*M$4)/J$4/24),0)</f>
        <v>0</v>
      </c>
      <c r="N5400" s="45">
        <f t="shared" si="137"/>
        <v>84.452021579317076</v>
      </c>
      <c r="O5400" s="140">
        <v>7919</v>
      </c>
    </row>
    <row r="5401" spans="1:15" x14ac:dyDescent="0.25">
      <c r="A5401" s="99">
        <v>43690.708333333336</v>
      </c>
      <c r="B5401" s="27">
        <v>5394</v>
      </c>
      <c r="C5401" s="50"/>
      <c r="D5401" s="27"/>
      <c r="L5401" s="27">
        <v>9.6100000000000005E-2</v>
      </c>
      <c r="M5401" s="45">
        <f>IF(Measurements!L5398&lt;J$5,(J$6-Measurements!L5398)*((M$2-M$2*M$3-M$2*M$4)/J$4/24),0)</f>
        <v>0</v>
      </c>
      <c r="N5401" s="45">
        <f t="shared" si="137"/>
        <v>98.263515463682808</v>
      </c>
      <c r="O5401" s="140">
        <v>7153</v>
      </c>
    </row>
    <row r="5402" spans="1:15" x14ac:dyDescent="0.25">
      <c r="A5402" s="99">
        <v>43690.75</v>
      </c>
      <c r="B5402" s="27">
        <v>5395</v>
      </c>
      <c r="C5402" s="50"/>
      <c r="D5402" s="27"/>
      <c r="L5402" s="27">
        <v>0.13669999999999999</v>
      </c>
      <c r="M5402" s="45">
        <f>IF(Measurements!L5399&lt;J$5,(J$6-Measurements!L5399)*((M$2-M$2*M$3-M$2*M$4)/J$4/24),0)</f>
        <v>0</v>
      </c>
      <c r="N5402" s="45">
        <f t="shared" si="137"/>
        <v>120.51536672182758</v>
      </c>
      <c r="O5402" s="140">
        <v>6489</v>
      </c>
    </row>
    <row r="5403" spans="1:15" x14ac:dyDescent="0.25">
      <c r="A5403" s="99">
        <v>43690.791666666664</v>
      </c>
      <c r="B5403" s="27">
        <v>5396</v>
      </c>
      <c r="C5403" s="50"/>
      <c r="D5403" s="27"/>
      <c r="L5403" s="27">
        <v>0.18329999999999999</v>
      </c>
      <c r="M5403" s="45">
        <f>IF(Measurements!L5400&lt;J$5,(J$6-Measurements!L5400)*((M$2-M$2*M$3-M$2*M$4)/J$4/24),0)</f>
        <v>0</v>
      </c>
      <c r="N5403" s="45">
        <f t="shared" si="137"/>
        <v>146.05566890482135</v>
      </c>
      <c r="O5403" s="140">
        <v>5831</v>
      </c>
    </row>
    <row r="5404" spans="1:15" x14ac:dyDescent="0.25">
      <c r="A5404" s="99">
        <v>43690.833333333336</v>
      </c>
      <c r="B5404" s="27">
        <v>5397</v>
      </c>
      <c r="C5404" s="50"/>
      <c r="D5404" s="27"/>
      <c r="L5404" s="27">
        <v>0.21529999999999999</v>
      </c>
      <c r="M5404" s="45">
        <f>IF(Measurements!L5401&lt;J$5,(J$6-Measurements!L5401)*((M$2-M$2*M$3-M$2*M$4)/J$4/24),0)</f>
        <v>0</v>
      </c>
      <c r="N5404" s="45">
        <f t="shared" si="137"/>
        <v>163.59407383734924</v>
      </c>
      <c r="O5404" s="140">
        <v>5402</v>
      </c>
    </row>
    <row r="5405" spans="1:15" x14ac:dyDescent="0.25">
      <c r="A5405" s="99">
        <v>43690.875</v>
      </c>
      <c r="B5405" s="27">
        <v>5398</v>
      </c>
      <c r="C5405" s="50"/>
      <c r="D5405" s="27"/>
      <c r="L5405" s="27">
        <v>0.2114</v>
      </c>
      <c r="M5405" s="45">
        <f>IF(Measurements!L5402&lt;J$5,(J$6-Measurements!L5402)*((M$2-M$2*M$3-M$2*M$4)/J$4/24),0)</f>
        <v>0</v>
      </c>
      <c r="N5405" s="45">
        <f t="shared" si="137"/>
        <v>161.45658073619742</v>
      </c>
      <c r="O5405" s="140">
        <v>5474</v>
      </c>
    </row>
    <row r="5406" spans="1:15" x14ac:dyDescent="0.25">
      <c r="A5406" s="99">
        <v>43690.916666666664</v>
      </c>
      <c r="B5406" s="27">
        <v>5399</v>
      </c>
      <c r="C5406" s="50"/>
      <c r="D5406" s="27"/>
      <c r="L5406" s="27">
        <v>0.16930000000000001</v>
      </c>
      <c r="M5406" s="45">
        <f>IF(Measurements!L5403&lt;J$5,(J$6-Measurements!L5403)*((M$2-M$2*M$3-M$2*M$4)/J$4/24),0)</f>
        <v>0</v>
      </c>
      <c r="N5406" s="45">
        <f t="shared" si="137"/>
        <v>138.3826167468404</v>
      </c>
      <c r="O5406" s="140">
        <v>6056</v>
      </c>
    </row>
    <row r="5407" spans="1:15" x14ac:dyDescent="0.25">
      <c r="A5407" s="99">
        <v>43690.958333333336</v>
      </c>
      <c r="B5407" s="27">
        <v>5400</v>
      </c>
      <c r="C5407" s="50"/>
      <c r="D5407" s="27"/>
      <c r="L5407" s="27">
        <v>0.109</v>
      </c>
      <c r="M5407" s="45">
        <f>IF(Measurements!L5404&lt;J$5,(J$6-Measurements!L5404)*((M$2-M$2*M$3-M$2*M$4)/J$4/24),0)</f>
        <v>0</v>
      </c>
      <c r="N5407" s="45">
        <f t="shared" si="137"/>
        <v>105.33368495210811</v>
      </c>
      <c r="O5407" s="140">
        <v>6921</v>
      </c>
    </row>
    <row r="5408" spans="1:15" x14ac:dyDescent="0.25">
      <c r="A5408" s="99">
        <v>43691</v>
      </c>
      <c r="B5408" s="27">
        <v>5401</v>
      </c>
      <c r="C5408" s="50"/>
      <c r="D5408" s="27"/>
      <c r="E5408" s="45">
        <f>+IF((MIN(Measurements!G5405:G5428)+MAX(Measurements!G5405:G5428))/2&gt;=E$5,0,E$6-(MIN(Measurements!G5405:G5428)+MAX(Measurements!G5405:G5428))/2)</f>
        <v>0</v>
      </c>
      <c r="F5408" s="45">
        <f>+IF((MIN(Measurements!H5405:H5428)+MAX(Measurements!H5405:H5428))/2&gt;=F$5,0,F$6-(MIN(Measurements!H5405:H5428)+MAX(Measurements!H5405:H5428))/2)</f>
        <v>0</v>
      </c>
      <c r="G5408" s="45">
        <f>+IF((MIN(Measurements!I5405:I5428)+MAX(Measurements!I5405:I5428))/2&gt;=G$5,0,G$6-(MIN(Measurements!I5405:I5428)+MAX(Measurements!I5405:I5428))/2)</f>
        <v>0</v>
      </c>
      <c r="H5408" s="45">
        <f>+IF((MIN(Measurements!J5405:J5428)+MAX(Measurements!J5405:J5428))/2&gt;=H$5,0,H$6-(MIN(Measurements!J5405:J5428)+MAX(Measurements!J5405:J5428))/2)</f>
        <v>0</v>
      </c>
      <c r="I5408" s="45">
        <f>+IF((MIN(Measurements!K5405:K5428)+MAX(Measurements!K5405:K5428))/2&gt;=I$5,0,I$6-(MIN(Measurements!K5405:K5428)+MAX(Measurements!K5405:K5428))/2)</f>
        <v>0</v>
      </c>
      <c r="J5408" s="45">
        <f>+IF((MIN(Measurements!L5405:L5428)+MAX(Measurements!L5405:L5428))/2&gt;=J$5,0,J$6-(MIN(Measurements!L5405:L5428)+MAX(Measurements!L5405:L5428))/2)</f>
        <v>0</v>
      </c>
      <c r="L5408" s="27">
        <v>5.6399999999999999E-2</v>
      </c>
      <c r="M5408" s="45">
        <f>IF(Measurements!L5405&lt;J$5,(J$6-Measurements!L5405)*((M$2-M$2*M$3-M$2*M$4)/J$4/24),0)</f>
        <v>0</v>
      </c>
      <c r="N5408" s="45">
        <f t="shared" si="137"/>
        <v>76.504931844265371</v>
      </c>
      <c r="O5408" s="140">
        <v>8326</v>
      </c>
    </row>
    <row r="5409" spans="1:15" x14ac:dyDescent="0.25">
      <c r="A5409" s="99">
        <v>43691.041666666664</v>
      </c>
      <c r="B5409" s="27">
        <v>5402</v>
      </c>
      <c r="C5409" s="50"/>
      <c r="D5409" s="27"/>
      <c r="L5409" s="27">
        <v>2.5399999999999999E-2</v>
      </c>
      <c r="M5409" s="45">
        <f>IF(Measurements!L5406&lt;J$5,(J$6-Measurements!L5406)*((M$2-M$2*M$3-M$2*M$4)/J$4/24),0)</f>
        <v>0</v>
      </c>
      <c r="N5409" s="45">
        <f t="shared" si="137"/>
        <v>59.514602065878961</v>
      </c>
      <c r="O5409" s="140">
        <v>8586</v>
      </c>
    </row>
    <row r="5410" spans="1:15" x14ac:dyDescent="0.25">
      <c r="A5410" s="99">
        <v>43691.083333333336</v>
      </c>
      <c r="B5410" s="27">
        <v>5403</v>
      </c>
      <c r="C5410" s="50"/>
      <c r="D5410" s="27"/>
      <c r="L5410" s="27">
        <v>1.72E-2</v>
      </c>
      <c r="M5410" s="45">
        <f>IF(Measurements!L5407&lt;J$5,(J$6-Measurements!L5407)*((M$2-M$2*M$3-M$2*M$4)/J$4/24),0)</f>
        <v>0</v>
      </c>
      <c r="N5410" s="45">
        <f t="shared" si="137"/>
        <v>55.020385801918685</v>
      </c>
      <c r="O5410" s="140">
        <v>8716</v>
      </c>
    </row>
    <row r="5411" spans="1:15" x14ac:dyDescent="0.25">
      <c r="A5411" s="99">
        <v>43691.125</v>
      </c>
      <c r="B5411" s="27">
        <v>5404</v>
      </c>
      <c r="C5411" s="50"/>
      <c r="D5411" s="27"/>
      <c r="L5411" s="27">
        <v>3.0700000000000002E-2</v>
      </c>
      <c r="M5411" s="45">
        <f>IF(Measurements!L5408&lt;J$5,(J$6-Measurements!L5408)*((M$2-M$2*M$3-M$2*M$4)/J$4/24),0)</f>
        <v>0</v>
      </c>
      <c r="N5411" s="45">
        <f t="shared" si="137"/>
        <v>62.419400382828897</v>
      </c>
      <c r="O5411" s="140">
        <v>8490</v>
      </c>
    </row>
    <row r="5412" spans="1:15" x14ac:dyDescent="0.25">
      <c r="A5412" s="99">
        <v>43691.166666666664</v>
      </c>
      <c r="B5412" s="27">
        <v>5405</v>
      </c>
      <c r="C5412" s="50"/>
      <c r="D5412" s="27"/>
      <c r="L5412" s="27">
        <v>6.6400000000000001E-2</v>
      </c>
      <c r="M5412" s="45">
        <f>IF(Measurements!L5409&lt;J$5,(J$6-Measurements!L5409)*((M$2-M$2*M$3-M$2*M$4)/J$4/24),0)</f>
        <v>0</v>
      </c>
      <c r="N5412" s="45">
        <f t="shared" si="137"/>
        <v>81.985683385680346</v>
      </c>
      <c r="O5412" s="140">
        <v>8053</v>
      </c>
    </row>
    <row r="5413" spans="1:15" x14ac:dyDescent="0.25">
      <c r="A5413" s="99">
        <v>43691.208333333336</v>
      </c>
      <c r="B5413" s="27">
        <v>5406</v>
      </c>
      <c r="C5413" s="50"/>
      <c r="D5413" s="27"/>
      <c r="L5413" s="27">
        <v>0.1197</v>
      </c>
      <c r="M5413" s="45">
        <f>IF(Measurements!L5410&lt;J$5,(J$6-Measurements!L5410)*((M$2-M$2*M$3-M$2*M$4)/J$4/24),0)</f>
        <v>0</v>
      </c>
      <c r="N5413" s="45">
        <f t="shared" si="137"/>
        <v>111.19808910142214</v>
      </c>
      <c r="O5413" s="140">
        <v>6745</v>
      </c>
    </row>
    <row r="5414" spans="1:15" x14ac:dyDescent="0.25">
      <c r="A5414" s="99">
        <v>43691.25</v>
      </c>
      <c r="B5414" s="27">
        <v>5407</v>
      </c>
      <c r="C5414" s="50"/>
      <c r="D5414" s="27"/>
      <c r="L5414" s="27">
        <v>0.1729</v>
      </c>
      <c r="M5414" s="45">
        <f>IF(Measurements!L5411&lt;J$5,(J$6-Measurements!L5411)*((M$2-M$2*M$3-M$2*M$4)/J$4/24),0)</f>
        <v>0</v>
      </c>
      <c r="N5414" s="45">
        <f t="shared" si="137"/>
        <v>140.35568730174978</v>
      </c>
      <c r="O5414" s="140">
        <v>5995</v>
      </c>
    </row>
    <row r="5415" spans="1:15" x14ac:dyDescent="0.25">
      <c r="A5415" s="99">
        <v>43691.291666666664</v>
      </c>
      <c r="B5415" s="27">
        <v>5408</v>
      </c>
      <c r="C5415" s="50"/>
      <c r="D5415" s="27"/>
      <c r="L5415" s="27">
        <v>0.20150000000000001</v>
      </c>
      <c r="M5415" s="45">
        <f>IF(Measurements!L5412&lt;J$5,(J$6-Measurements!L5412)*((M$2-M$2*M$3-M$2*M$4)/J$4/24),0)</f>
        <v>0</v>
      </c>
      <c r="N5415" s="45">
        <f t="shared" si="137"/>
        <v>156.0306367101966</v>
      </c>
      <c r="O5415" s="140">
        <v>5574</v>
      </c>
    </row>
    <row r="5416" spans="1:15" x14ac:dyDescent="0.25">
      <c r="A5416" s="99">
        <v>43691.333333333336</v>
      </c>
      <c r="B5416" s="27">
        <v>5409</v>
      </c>
      <c r="C5416" s="50"/>
      <c r="D5416" s="27"/>
      <c r="L5416" s="27">
        <v>0.19359999999999999</v>
      </c>
      <c r="M5416" s="45">
        <f>IF(Measurements!L5413&lt;J$5,(J$6-Measurements!L5413)*((M$2-M$2*M$3-M$2*M$4)/J$4/24),0)</f>
        <v>0</v>
      </c>
      <c r="N5416" s="45">
        <f t="shared" si="137"/>
        <v>151.70084299247878</v>
      </c>
      <c r="O5416" s="140">
        <v>5713</v>
      </c>
    </row>
    <row r="5417" spans="1:15" x14ac:dyDescent="0.25">
      <c r="A5417" s="99">
        <v>43691.375</v>
      </c>
      <c r="B5417" s="27">
        <v>5410</v>
      </c>
      <c r="C5417" s="50"/>
      <c r="D5417" s="27"/>
      <c r="L5417" s="27">
        <v>0.16009999999999999</v>
      </c>
      <c r="M5417" s="45">
        <f>IF(Measurements!L5414&lt;J$5,(J$6-Measurements!L5414)*((M$2-M$2*M$3-M$2*M$4)/J$4/24),0)</f>
        <v>0</v>
      </c>
      <c r="N5417" s="45">
        <f t="shared" si="137"/>
        <v>133.34032532873863</v>
      </c>
      <c r="O5417" s="140">
        <v>6184</v>
      </c>
    </row>
    <row r="5418" spans="1:15" x14ac:dyDescent="0.25">
      <c r="A5418" s="99">
        <v>43691.416666666664</v>
      </c>
      <c r="B5418" s="27">
        <v>5411</v>
      </c>
      <c r="C5418" s="50"/>
      <c r="D5418" s="27"/>
      <c r="L5418" s="27">
        <v>0.12280000000000001</v>
      </c>
      <c r="M5418" s="45">
        <f>IF(Measurements!L5415&lt;J$5,(J$6-Measurements!L5415)*((M$2-M$2*M$3-M$2*M$4)/J$4/24),0)</f>
        <v>0</v>
      </c>
      <c r="N5418" s="45">
        <f t="shared" si="137"/>
        <v>112.89712207926078</v>
      </c>
      <c r="O5418" s="140">
        <v>6714</v>
      </c>
    </row>
    <row r="5419" spans="1:15" x14ac:dyDescent="0.25">
      <c r="A5419" s="99">
        <v>43691.458333333336</v>
      </c>
      <c r="B5419" s="27">
        <v>5412</v>
      </c>
      <c r="C5419" s="50"/>
      <c r="D5419" s="27"/>
      <c r="L5419" s="27">
        <v>9.5600000000000004E-2</v>
      </c>
      <c r="M5419" s="45">
        <f>IF(Measurements!L5416&lt;J$5,(J$6-Measurements!L5416)*((M$2-M$2*M$3-M$2*M$4)/J$4/24),0)</f>
        <v>0</v>
      </c>
      <c r="N5419" s="45">
        <f t="shared" si="137"/>
        <v>97.989477886612065</v>
      </c>
      <c r="O5419" s="140">
        <v>7185</v>
      </c>
    </row>
    <row r="5420" spans="1:15" x14ac:dyDescent="0.25">
      <c r="A5420" s="99">
        <v>43691.5</v>
      </c>
      <c r="B5420" s="27">
        <v>5413</v>
      </c>
      <c r="C5420" s="50"/>
      <c r="D5420" s="27"/>
      <c r="L5420" s="27">
        <v>7.8899999999999998E-2</v>
      </c>
      <c r="M5420" s="45">
        <f>IF(Measurements!L5417&lt;J$5,(J$6-Measurements!L5417)*((M$2-M$2*M$3-M$2*M$4)/J$4/24),0)</f>
        <v>0</v>
      </c>
      <c r="N5420" s="45">
        <f t="shared" si="137"/>
        <v>88.83662281244905</v>
      </c>
      <c r="O5420" s="140">
        <v>7714</v>
      </c>
    </row>
    <row r="5421" spans="1:15" x14ac:dyDescent="0.25">
      <c r="A5421" s="99">
        <v>43691.541666666664</v>
      </c>
      <c r="B5421" s="27">
        <v>5414</v>
      </c>
      <c r="C5421" s="50"/>
      <c r="D5421" s="27"/>
      <c r="L5421" s="27">
        <v>6.7900000000000002E-2</v>
      </c>
      <c r="M5421" s="45">
        <f>IF(Measurements!L5418&lt;J$5,(J$6-Measurements!L5418)*((M$2-M$2*M$3-M$2*M$4)/J$4/24),0)</f>
        <v>0</v>
      </c>
      <c r="N5421" s="45">
        <f t="shared" si="137"/>
        <v>82.80779611689259</v>
      </c>
      <c r="O5421" s="140">
        <v>8011</v>
      </c>
    </row>
    <row r="5422" spans="1:15" x14ac:dyDescent="0.25">
      <c r="A5422" s="99">
        <v>43691.583333333336</v>
      </c>
      <c r="B5422" s="27">
        <v>5415</v>
      </c>
      <c r="C5422" s="50"/>
      <c r="D5422" s="27"/>
      <c r="L5422" s="27">
        <v>6.0999999999999999E-2</v>
      </c>
      <c r="M5422" s="45">
        <f>IF(Measurements!L5419&lt;J$5,(J$6-Measurements!L5419)*((M$2-M$2*M$3-M$2*M$4)/J$4/24),0)</f>
        <v>0</v>
      </c>
      <c r="N5422" s="45">
        <f t="shared" si="137"/>
        <v>79.026077553316256</v>
      </c>
      <c r="O5422" s="140">
        <v>8204</v>
      </c>
    </row>
    <row r="5423" spans="1:15" x14ac:dyDescent="0.25">
      <c r="A5423" s="99">
        <v>43691.625</v>
      </c>
      <c r="B5423" s="27">
        <v>5416</v>
      </c>
      <c r="C5423" s="50"/>
      <c r="D5423" s="27"/>
      <c r="L5423" s="27">
        <v>6.0600000000000001E-2</v>
      </c>
      <c r="M5423" s="45">
        <f>IF(Measurements!L5420&lt;J$5,(J$6-Measurements!L5420)*((M$2-M$2*M$3-M$2*M$4)/J$4/24),0)</f>
        <v>0</v>
      </c>
      <c r="N5423" s="45">
        <f t="shared" si="137"/>
        <v>78.806847491659653</v>
      </c>
      <c r="O5423" s="140">
        <v>8235</v>
      </c>
    </row>
    <row r="5424" spans="1:15" x14ac:dyDescent="0.25">
      <c r="A5424" s="99">
        <v>43691.666666666664</v>
      </c>
      <c r="B5424" s="27">
        <v>5417</v>
      </c>
      <c r="C5424" s="50"/>
      <c r="D5424" s="27"/>
      <c r="L5424" s="27">
        <v>7.0900000000000005E-2</v>
      </c>
      <c r="M5424" s="45">
        <f>IF(Measurements!L5421&lt;J$5,(J$6-Measurements!L5421)*((M$2-M$2*M$3-M$2*M$4)/J$4/24),0)</f>
        <v>0</v>
      </c>
      <c r="N5424" s="45">
        <f t="shared" si="137"/>
        <v>84.452021579317076</v>
      </c>
      <c r="O5424" s="140">
        <v>7920</v>
      </c>
    </row>
    <row r="5425" spans="1:15" x14ac:dyDescent="0.25">
      <c r="A5425" s="99">
        <v>43691.708333333336</v>
      </c>
      <c r="B5425" s="27">
        <v>5418</v>
      </c>
      <c r="C5425" s="50"/>
      <c r="D5425" s="27"/>
      <c r="L5425" s="27">
        <v>9.6100000000000005E-2</v>
      </c>
      <c r="M5425" s="45">
        <f>IF(Measurements!L5422&lt;J$5,(J$6-Measurements!L5422)*((M$2-M$2*M$3-M$2*M$4)/J$4/24),0)</f>
        <v>0</v>
      </c>
      <c r="N5425" s="45">
        <f t="shared" si="137"/>
        <v>98.263515463682808</v>
      </c>
      <c r="O5425" s="140">
        <v>7154</v>
      </c>
    </row>
    <row r="5426" spans="1:15" x14ac:dyDescent="0.25">
      <c r="A5426" s="99">
        <v>43691.75</v>
      </c>
      <c r="B5426" s="27">
        <v>5419</v>
      </c>
      <c r="C5426" s="50"/>
      <c r="D5426" s="27"/>
      <c r="L5426" s="27">
        <v>0.13669999999999999</v>
      </c>
      <c r="M5426" s="45">
        <f>IF(Measurements!L5423&lt;J$5,(J$6-Measurements!L5423)*((M$2-M$2*M$3-M$2*M$4)/J$4/24),0)</f>
        <v>0</v>
      </c>
      <c r="N5426" s="45">
        <f t="shared" si="137"/>
        <v>120.51536672182758</v>
      </c>
      <c r="O5426" s="140">
        <v>6490</v>
      </c>
    </row>
    <row r="5427" spans="1:15" x14ac:dyDescent="0.25">
      <c r="A5427" s="99">
        <v>43691.791666666664</v>
      </c>
      <c r="B5427" s="27">
        <v>5420</v>
      </c>
      <c r="C5427" s="50"/>
      <c r="D5427" s="27"/>
      <c r="L5427" s="27">
        <v>0.18329999999999999</v>
      </c>
      <c r="M5427" s="45">
        <f>IF(Measurements!L5424&lt;J$5,(J$6-Measurements!L5424)*((M$2-M$2*M$3-M$2*M$4)/J$4/24),0)</f>
        <v>0</v>
      </c>
      <c r="N5427" s="45">
        <f t="shared" si="137"/>
        <v>146.05566890482135</v>
      </c>
      <c r="O5427" s="140">
        <v>5832</v>
      </c>
    </row>
    <row r="5428" spans="1:15" x14ac:dyDescent="0.25">
      <c r="A5428" s="99">
        <v>43691.833333333336</v>
      </c>
      <c r="B5428" s="27">
        <v>5421</v>
      </c>
      <c r="C5428" s="50"/>
      <c r="D5428" s="27"/>
      <c r="L5428" s="27">
        <v>0.21529999999999999</v>
      </c>
      <c r="M5428" s="45">
        <f>IF(Measurements!L5425&lt;J$5,(J$6-Measurements!L5425)*((M$2-M$2*M$3-M$2*M$4)/J$4/24),0)</f>
        <v>0</v>
      </c>
      <c r="N5428" s="45">
        <f t="shared" si="137"/>
        <v>163.59407383734924</v>
      </c>
      <c r="O5428" s="140">
        <v>5403</v>
      </c>
    </row>
    <row r="5429" spans="1:15" x14ac:dyDescent="0.25">
      <c r="A5429" s="99">
        <v>43691.875</v>
      </c>
      <c r="B5429" s="27">
        <v>5422</v>
      </c>
      <c r="C5429" s="50"/>
      <c r="D5429" s="27"/>
      <c r="L5429" s="27">
        <v>0.2114</v>
      </c>
      <c r="M5429" s="45">
        <f>IF(Measurements!L5426&lt;J$5,(J$6-Measurements!L5426)*((M$2-M$2*M$3-M$2*M$4)/J$4/24),0)</f>
        <v>0</v>
      </c>
      <c r="N5429" s="45">
        <f t="shared" si="137"/>
        <v>161.45658073619742</v>
      </c>
      <c r="O5429" s="140">
        <v>5475</v>
      </c>
    </row>
    <row r="5430" spans="1:15" x14ac:dyDescent="0.25">
      <c r="A5430" s="99">
        <v>43691.916666666664</v>
      </c>
      <c r="B5430" s="27">
        <v>5423</v>
      </c>
      <c r="C5430" s="50"/>
      <c r="D5430" s="27"/>
      <c r="L5430" s="27">
        <v>0.16930000000000001</v>
      </c>
      <c r="M5430" s="45">
        <f>IF(Measurements!L5427&lt;J$5,(J$6-Measurements!L5427)*((M$2-M$2*M$3-M$2*M$4)/J$4/24),0)</f>
        <v>0</v>
      </c>
      <c r="N5430" s="45">
        <f t="shared" si="137"/>
        <v>138.3826167468404</v>
      </c>
      <c r="O5430" s="140">
        <v>6057</v>
      </c>
    </row>
    <row r="5431" spans="1:15" x14ac:dyDescent="0.25">
      <c r="A5431" s="99">
        <v>43691.958333333336</v>
      </c>
      <c r="B5431" s="27">
        <v>5424</v>
      </c>
      <c r="C5431" s="50"/>
      <c r="D5431" s="27"/>
      <c r="L5431" s="27">
        <v>0.109</v>
      </c>
      <c r="M5431" s="45">
        <f>IF(Measurements!L5428&lt;J$5,(J$6-Measurements!L5428)*((M$2-M$2*M$3-M$2*M$4)/J$4/24),0)</f>
        <v>0</v>
      </c>
      <c r="N5431" s="45">
        <f t="shared" si="137"/>
        <v>105.33368495210811</v>
      </c>
      <c r="O5431" s="140">
        <v>6922</v>
      </c>
    </row>
    <row r="5432" spans="1:15" x14ac:dyDescent="0.25">
      <c r="A5432" s="99">
        <v>43692</v>
      </c>
      <c r="B5432" s="27">
        <v>5425</v>
      </c>
      <c r="C5432" s="50"/>
      <c r="D5432" s="27"/>
      <c r="E5432" s="45">
        <f>+IF((MIN(Measurements!G5429:G5452)+MAX(Measurements!G5429:G5452))/2&gt;=E$5,0,E$6-(MIN(Measurements!G5429:G5452)+MAX(Measurements!G5429:G5452))/2)</f>
        <v>0</v>
      </c>
      <c r="F5432" s="45">
        <f>+IF((MIN(Measurements!H5429:H5452)+MAX(Measurements!H5429:H5452))/2&gt;=F$5,0,F$6-(MIN(Measurements!H5429:H5452)+MAX(Measurements!H5429:H5452))/2)</f>
        <v>0</v>
      </c>
      <c r="G5432" s="45">
        <f>+IF((MIN(Measurements!I5429:I5452)+MAX(Measurements!I5429:I5452))/2&gt;=G$5,0,G$6-(MIN(Measurements!I5429:I5452)+MAX(Measurements!I5429:I5452))/2)</f>
        <v>0</v>
      </c>
      <c r="H5432" s="45">
        <f>+IF((MIN(Measurements!J5429:J5452)+MAX(Measurements!J5429:J5452))/2&gt;=H$5,0,H$6-(MIN(Measurements!J5429:J5452)+MAX(Measurements!J5429:J5452))/2)</f>
        <v>0</v>
      </c>
      <c r="I5432" s="45">
        <f>+IF((MIN(Measurements!K5429:K5452)+MAX(Measurements!K5429:K5452))/2&gt;=I$5,0,I$6-(MIN(Measurements!K5429:K5452)+MAX(Measurements!K5429:K5452))/2)</f>
        <v>0</v>
      </c>
      <c r="J5432" s="45">
        <f>+IF((MIN(Measurements!L5429:L5452)+MAX(Measurements!L5429:L5452))/2&gt;=J$5,0,J$6-(MIN(Measurements!L5429:L5452)+MAX(Measurements!L5429:L5452))/2)</f>
        <v>0</v>
      </c>
      <c r="L5432" s="27">
        <v>5.6399999999999999E-2</v>
      </c>
      <c r="M5432" s="45">
        <f>IF(Measurements!L5429&lt;J$5,(J$6-Measurements!L5429)*((M$2-M$2*M$3-M$2*M$4)/J$4/24),0)</f>
        <v>0</v>
      </c>
      <c r="N5432" s="45">
        <f t="shared" si="137"/>
        <v>76.504931844265371</v>
      </c>
      <c r="O5432" s="140">
        <v>8327</v>
      </c>
    </row>
    <row r="5433" spans="1:15" x14ac:dyDescent="0.25">
      <c r="A5433" s="99">
        <v>43692.041666666664</v>
      </c>
      <c r="B5433" s="27">
        <v>5426</v>
      </c>
      <c r="C5433" s="50"/>
      <c r="D5433" s="27"/>
      <c r="L5433" s="27">
        <v>2.5399999999999999E-2</v>
      </c>
      <c r="M5433" s="45">
        <f>IF(Measurements!L5430&lt;J$5,(J$6-Measurements!L5430)*((M$2-M$2*M$3-M$2*M$4)/J$4/24),0)</f>
        <v>0</v>
      </c>
      <c r="N5433" s="45">
        <f t="shared" si="137"/>
        <v>59.514602065878961</v>
      </c>
      <c r="O5433" s="140">
        <v>8587</v>
      </c>
    </row>
    <row r="5434" spans="1:15" x14ac:dyDescent="0.25">
      <c r="A5434" s="99">
        <v>43692.083333333336</v>
      </c>
      <c r="B5434" s="27">
        <v>5427</v>
      </c>
      <c r="C5434" s="50"/>
      <c r="D5434" s="27"/>
      <c r="L5434" s="27">
        <v>1.72E-2</v>
      </c>
      <c r="M5434" s="45">
        <f>IF(Measurements!L5431&lt;J$5,(J$6-Measurements!L5431)*((M$2-M$2*M$3-M$2*M$4)/J$4/24),0)</f>
        <v>0</v>
      </c>
      <c r="N5434" s="45">
        <f t="shared" si="137"/>
        <v>55.020385801918685</v>
      </c>
      <c r="O5434" s="140">
        <v>8717</v>
      </c>
    </row>
    <row r="5435" spans="1:15" x14ac:dyDescent="0.25">
      <c r="A5435" s="99">
        <v>43692.125</v>
      </c>
      <c r="B5435" s="27">
        <v>5428</v>
      </c>
      <c r="C5435" s="50"/>
      <c r="D5435" s="27"/>
      <c r="L5435" s="27">
        <v>3.0700000000000002E-2</v>
      </c>
      <c r="M5435" s="45">
        <f>IF(Measurements!L5432&lt;J$5,(J$6-Measurements!L5432)*((M$2-M$2*M$3-M$2*M$4)/J$4/24),0)</f>
        <v>160.14432511450238</v>
      </c>
      <c r="N5435" s="45">
        <f t="shared" si="137"/>
        <v>222.56372549733129</v>
      </c>
      <c r="O5435" s="140">
        <v>4786</v>
      </c>
    </row>
    <row r="5436" spans="1:15" x14ac:dyDescent="0.25">
      <c r="A5436" s="99">
        <v>43692.166666666664</v>
      </c>
      <c r="B5436" s="27">
        <v>5429</v>
      </c>
      <c r="C5436" s="50"/>
      <c r="D5436" s="27"/>
      <c r="L5436" s="27">
        <v>6.6400000000000001E-2</v>
      </c>
      <c r="M5436" s="45">
        <f>IF(Measurements!L5433&lt;J$5,(J$6-Measurements!L5433)*((M$2-M$2*M$3-M$2*M$4)/J$4/24),0)</f>
        <v>170.64559233512549</v>
      </c>
      <c r="N5436" s="45">
        <f t="shared" si="137"/>
        <v>252.63127572080583</v>
      </c>
      <c r="O5436" s="140">
        <v>4740</v>
      </c>
    </row>
    <row r="5437" spans="1:15" x14ac:dyDescent="0.25">
      <c r="A5437" s="99">
        <v>43692.208333333336</v>
      </c>
      <c r="B5437" s="27">
        <v>5430</v>
      </c>
      <c r="C5437" s="50"/>
      <c r="D5437" s="27"/>
      <c r="L5437" s="27">
        <v>0.1197</v>
      </c>
      <c r="M5437" s="45">
        <f>IF(Measurements!L5434&lt;J$5,(J$6-Measurements!L5434)*((M$2-M$2*M$3-M$2*M$4)/J$4/24),0)</f>
        <v>0</v>
      </c>
      <c r="N5437" s="45">
        <f t="shared" si="137"/>
        <v>111.19808910142214</v>
      </c>
      <c r="O5437" s="140">
        <v>6746</v>
      </c>
    </row>
    <row r="5438" spans="1:15" x14ac:dyDescent="0.25">
      <c r="A5438" s="99">
        <v>43692.25</v>
      </c>
      <c r="B5438" s="27">
        <v>5431</v>
      </c>
      <c r="C5438" s="50"/>
      <c r="D5438" s="27"/>
      <c r="L5438" s="27">
        <v>0.1729</v>
      </c>
      <c r="M5438" s="45">
        <f>IF(Measurements!L5435&lt;J$5,(J$6-Measurements!L5435)*((M$2-M$2*M$3-M$2*M$4)/J$4/24),0)</f>
        <v>0</v>
      </c>
      <c r="N5438" s="45">
        <f t="shared" si="137"/>
        <v>140.35568730174978</v>
      </c>
      <c r="O5438" s="140">
        <v>5996</v>
      </c>
    </row>
    <row r="5439" spans="1:15" x14ac:dyDescent="0.25">
      <c r="A5439" s="99">
        <v>43692.291666666664</v>
      </c>
      <c r="B5439" s="27">
        <v>5432</v>
      </c>
      <c r="C5439" s="50"/>
      <c r="D5439" s="27"/>
      <c r="L5439" s="27">
        <v>0.20150000000000001</v>
      </c>
      <c r="M5439" s="45">
        <f>IF(Measurements!L5436&lt;J$5,(J$6-Measurements!L5436)*((M$2-M$2*M$3-M$2*M$4)/J$4/24),0)</f>
        <v>0</v>
      </c>
      <c r="N5439" s="45">
        <f t="shared" si="137"/>
        <v>156.0306367101966</v>
      </c>
      <c r="O5439" s="140">
        <v>5575</v>
      </c>
    </row>
    <row r="5440" spans="1:15" x14ac:dyDescent="0.25">
      <c r="A5440" s="99">
        <v>43692.333333333336</v>
      </c>
      <c r="B5440" s="27">
        <v>5433</v>
      </c>
      <c r="C5440" s="50"/>
      <c r="D5440" s="27"/>
      <c r="L5440" s="27">
        <v>0.19359999999999999</v>
      </c>
      <c r="M5440" s="45">
        <f>IF(Measurements!L5437&lt;J$5,(J$6-Measurements!L5437)*((M$2-M$2*M$3-M$2*M$4)/J$4/24),0)</f>
        <v>0</v>
      </c>
      <c r="N5440" s="45">
        <f t="shared" si="137"/>
        <v>151.70084299247878</v>
      </c>
      <c r="O5440" s="140">
        <v>5714</v>
      </c>
    </row>
    <row r="5441" spans="1:15" x14ac:dyDescent="0.25">
      <c r="A5441" s="99">
        <v>43692.375</v>
      </c>
      <c r="B5441" s="27">
        <v>5434</v>
      </c>
      <c r="C5441" s="50"/>
      <c r="D5441" s="27"/>
      <c r="L5441" s="27">
        <v>0.16009999999999999</v>
      </c>
      <c r="M5441" s="45">
        <f>IF(Measurements!L5438&lt;J$5,(J$6-Measurements!L5438)*((M$2-M$2*M$3-M$2*M$4)/J$4/24),0)</f>
        <v>0</v>
      </c>
      <c r="N5441" s="45">
        <f t="shared" si="137"/>
        <v>133.34032532873863</v>
      </c>
      <c r="O5441" s="140">
        <v>6185</v>
      </c>
    </row>
    <row r="5442" spans="1:15" x14ac:dyDescent="0.25">
      <c r="A5442" s="99">
        <v>43692.416666666664</v>
      </c>
      <c r="B5442" s="27">
        <v>5435</v>
      </c>
      <c r="C5442" s="50"/>
      <c r="D5442" s="27"/>
      <c r="L5442" s="27">
        <v>0.12280000000000001</v>
      </c>
      <c r="M5442" s="45">
        <f>IF(Measurements!L5439&lt;J$5,(J$6-Measurements!L5439)*((M$2-M$2*M$3-M$2*M$4)/J$4/24),0)</f>
        <v>0</v>
      </c>
      <c r="N5442" s="45">
        <f t="shared" si="137"/>
        <v>112.89712207926078</v>
      </c>
      <c r="O5442" s="140">
        <v>6715</v>
      </c>
    </row>
    <row r="5443" spans="1:15" x14ac:dyDescent="0.25">
      <c r="A5443" s="99">
        <v>43692.458333333336</v>
      </c>
      <c r="B5443" s="27">
        <v>5436</v>
      </c>
      <c r="C5443" s="50"/>
      <c r="D5443" s="27"/>
      <c r="L5443" s="27">
        <v>9.5600000000000004E-2</v>
      </c>
      <c r="M5443" s="45">
        <f>IF(Measurements!L5440&lt;J$5,(J$6-Measurements!L5440)*((M$2-M$2*M$3-M$2*M$4)/J$4/24),0)</f>
        <v>0</v>
      </c>
      <c r="N5443" s="45">
        <f t="shared" si="137"/>
        <v>97.989477886612065</v>
      </c>
      <c r="O5443" s="140">
        <v>7186</v>
      </c>
    </row>
    <row r="5444" spans="1:15" x14ac:dyDescent="0.25">
      <c r="A5444" s="99">
        <v>43692.5</v>
      </c>
      <c r="B5444" s="27">
        <v>5437</v>
      </c>
      <c r="C5444" s="50"/>
      <c r="D5444" s="27"/>
      <c r="L5444" s="27">
        <v>7.8899999999999998E-2</v>
      </c>
      <c r="M5444" s="45">
        <f>IF(Measurements!L5441&lt;J$5,(J$6-Measurements!L5441)*((M$2-M$2*M$3-M$2*M$4)/J$4/24),0)</f>
        <v>0</v>
      </c>
      <c r="N5444" s="45">
        <f t="shared" si="137"/>
        <v>88.83662281244905</v>
      </c>
      <c r="O5444" s="140">
        <v>7715</v>
      </c>
    </row>
    <row r="5445" spans="1:15" x14ac:dyDescent="0.25">
      <c r="A5445" s="99">
        <v>43692.541666666664</v>
      </c>
      <c r="B5445" s="27">
        <v>5438</v>
      </c>
      <c r="C5445" s="50"/>
      <c r="D5445" s="27"/>
      <c r="L5445" s="27">
        <v>6.7900000000000002E-2</v>
      </c>
      <c r="M5445" s="45">
        <f>IF(Measurements!L5442&lt;J$5,(J$6-Measurements!L5442)*((M$2-M$2*M$3-M$2*M$4)/J$4/24),0)</f>
        <v>0</v>
      </c>
      <c r="N5445" s="45">
        <f t="shared" si="137"/>
        <v>82.80779611689259</v>
      </c>
      <c r="O5445" s="140">
        <v>8012</v>
      </c>
    </row>
    <row r="5446" spans="1:15" x14ac:dyDescent="0.25">
      <c r="A5446" s="99">
        <v>43692.583333333336</v>
      </c>
      <c r="B5446" s="27">
        <v>5439</v>
      </c>
      <c r="C5446" s="50"/>
      <c r="D5446" s="27"/>
      <c r="L5446" s="27">
        <v>6.0999999999999999E-2</v>
      </c>
      <c r="M5446" s="45">
        <f>IF(Measurements!L5443&lt;J$5,(J$6-Measurements!L5443)*((M$2-M$2*M$3-M$2*M$4)/J$4/24),0)</f>
        <v>0</v>
      </c>
      <c r="N5446" s="45">
        <f t="shared" si="137"/>
        <v>79.026077553316256</v>
      </c>
      <c r="O5446" s="140">
        <v>8205</v>
      </c>
    </row>
    <row r="5447" spans="1:15" x14ac:dyDescent="0.25">
      <c r="A5447" s="99">
        <v>43692.625</v>
      </c>
      <c r="B5447" s="27">
        <v>5440</v>
      </c>
      <c r="C5447" s="50"/>
      <c r="D5447" s="27"/>
      <c r="L5447" s="27">
        <v>6.0600000000000001E-2</v>
      </c>
      <c r="M5447" s="45">
        <f>IF(Measurements!L5444&lt;J$5,(J$6-Measurements!L5444)*((M$2-M$2*M$3-M$2*M$4)/J$4/24),0)</f>
        <v>0</v>
      </c>
      <c r="N5447" s="45">
        <f t="shared" si="137"/>
        <v>78.806847491659653</v>
      </c>
      <c r="O5447" s="140">
        <v>8236</v>
      </c>
    </row>
    <row r="5448" spans="1:15" x14ac:dyDescent="0.25">
      <c r="A5448" s="99">
        <v>43692.666666666664</v>
      </c>
      <c r="B5448" s="27">
        <v>5441</v>
      </c>
      <c r="C5448" s="50"/>
      <c r="D5448" s="27"/>
      <c r="L5448" s="27">
        <v>7.0900000000000005E-2</v>
      </c>
      <c r="M5448" s="45">
        <f>IF(Measurements!L5445&lt;J$5,(J$6-Measurements!L5445)*((M$2-M$2*M$3-M$2*M$4)/J$4/24),0)</f>
        <v>0</v>
      </c>
      <c r="N5448" s="45">
        <f t="shared" si="137"/>
        <v>84.452021579317076</v>
      </c>
      <c r="O5448" s="140">
        <v>7921</v>
      </c>
    </row>
    <row r="5449" spans="1:15" x14ac:dyDescent="0.25">
      <c r="A5449" s="99">
        <v>43692.708333333336</v>
      </c>
      <c r="B5449" s="27">
        <v>5442</v>
      </c>
      <c r="C5449" s="50"/>
      <c r="D5449" s="27"/>
      <c r="L5449" s="27">
        <v>9.6100000000000005E-2</v>
      </c>
      <c r="M5449" s="45">
        <f>IF(Measurements!L5446&lt;J$5,(J$6-Measurements!L5446)*((M$2-M$2*M$3-M$2*M$4)/J$4/24),0)</f>
        <v>0</v>
      </c>
      <c r="N5449" s="45">
        <f t="shared" ref="N5449:N5512" si="138">+M5449+$L5449*M$2*M$3/$M$6+M$5</f>
        <v>98.263515463682808</v>
      </c>
      <c r="O5449" s="140">
        <v>7155</v>
      </c>
    </row>
    <row r="5450" spans="1:15" x14ac:dyDescent="0.25">
      <c r="A5450" s="99">
        <v>43692.75</v>
      </c>
      <c r="B5450" s="27">
        <v>5443</v>
      </c>
      <c r="C5450" s="50"/>
      <c r="D5450" s="27"/>
      <c r="L5450" s="27">
        <v>0.13669999999999999</v>
      </c>
      <c r="M5450" s="45">
        <f>IF(Measurements!L5447&lt;J$5,(J$6-Measurements!L5447)*((M$2-M$2*M$3-M$2*M$4)/J$4/24),0)</f>
        <v>0</v>
      </c>
      <c r="N5450" s="45">
        <f t="shared" si="138"/>
        <v>120.51536672182758</v>
      </c>
      <c r="O5450" s="140">
        <v>6491</v>
      </c>
    </row>
    <row r="5451" spans="1:15" x14ac:dyDescent="0.25">
      <c r="A5451" s="99">
        <v>43692.791666666664</v>
      </c>
      <c r="B5451" s="27">
        <v>5444</v>
      </c>
      <c r="C5451" s="50"/>
      <c r="D5451" s="27"/>
      <c r="L5451" s="27">
        <v>0.18329999999999999</v>
      </c>
      <c r="M5451" s="45">
        <f>IF(Measurements!L5448&lt;J$5,(J$6-Measurements!L5448)*((M$2-M$2*M$3-M$2*M$4)/J$4/24),0)</f>
        <v>0</v>
      </c>
      <c r="N5451" s="45">
        <f t="shared" si="138"/>
        <v>146.05566890482135</v>
      </c>
      <c r="O5451" s="140">
        <v>5833</v>
      </c>
    </row>
    <row r="5452" spans="1:15" x14ac:dyDescent="0.25">
      <c r="A5452" s="99">
        <v>43692.833333333336</v>
      </c>
      <c r="B5452" s="27">
        <v>5445</v>
      </c>
      <c r="C5452" s="50"/>
      <c r="D5452" s="27"/>
      <c r="L5452" s="27">
        <v>0.21529999999999999</v>
      </c>
      <c r="M5452" s="45">
        <f>IF(Measurements!L5449&lt;J$5,(J$6-Measurements!L5449)*((M$2-M$2*M$3-M$2*M$4)/J$4/24),0)</f>
        <v>0</v>
      </c>
      <c r="N5452" s="45">
        <f t="shared" si="138"/>
        <v>163.59407383734924</v>
      </c>
      <c r="O5452" s="140">
        <v>5404</v>
      </c>
    </row>
    <row r="5453" spans="1:15" x14ac:dyDescent="0.25">
      <c r="A5453" s="99">
        <v>43692.875</v>
      </c>
      <c r="B5453" s="27">
        <v>5446</v>
      </c>
      <c r="C5453" s="50"/>
      <c r="D5453" s="27"/>
      <c r="L5453" s="27">
        <v>0.2114</v>
      </c>
      <c r="M5453" s="45">
        <f>IF(Measurements!L5450&lt;J$5,(J$6-Measurements!L5450)*((M$2-M$2*M$3-M$2*M$4)/J$4/24),0)</f>
        <v>0</v>
      </c>
      <c r="N5453" s="45">
        <f t="shared" si="138"/>
        <v>161.45658073619742</v>
      </c>
      <c r="O5453" s="140">
        <v>5476</v>
      </c>
    </row>
    <row r="5454" spans="1:15" x14ac:dyDescent="0.25">
      <c r="A5454" s="99">
        <v>43692.916666666664</v>
      </c>
      <c r="B5454" s="27">
        <v>5447</v>
      </c>
      <c r="C5454" s="50"/>
      <c r="D5454" s="27"/>
      <c r="L5454" s="27">
        <v>0.16930000000000001</v>
      </c>
      <c r="M5454" s="45">
        <f>IF(Measurements!L5451&lt;J$5,(J$6-Measurements!L5451)*((M$2-M$2*M$3-M$2*M$4)/J$4/24),0)</f>
        <v>0</v>
      </c>
      <c r="N5454" s="45">
        <f t="shared" si="138"/>
        <v>138.3826167468404</v>
      </c>
      <c r="O5454" s="140">
        <v>6058</v>
      </c>
    </row>
    <row r="5455" spans="1:15" x14ac:dyDescent="0.25">
      <c r="A5455" s="99">
        <v>43692.958333333336</v>
      </c>
      <c r="B5455" s="27">
        <v>5448</v>
      </c>
      <c r="C5455" s="50"/>
      <c r="D5455" s="27"/>
      <c r="L5455" s="27">
        <v>0.109</v>
      </c>
      <c r="M5455" s="45">
        <f>IF(Measurements!L5452&lt;J$5,(J$6-Measurements!L5452)*((M$2-M$2*M$3-M$2*M$4)/J$4/24),0)</f>
        <v>0</v>
      </c>
      <c r="N5455" s="45">
        <f t="shared" si="138"/>
        <v>105.33368495210811</v>
      </c>
      <c r="O5455" s="140">
        <v>6923</v>
      </c>
    </row>
    <row r="5456" spans="1:15" x14ac:dyDescent="0.25">
      <c r="A5456" s="99">
        <v>43693</v>
      </c>
      <c r="B5456" s="27">
        <v>5449</v>
      </c>
      <c r="C5456" s="50"/>
      <c r="D5456" s="27"/>
      <c r="E5456" s="45">
        <f>+IF((MIN(Measurements!G5453:G5476)+MAX(Measurements!G5453:G5476))/2&gt;=E$5,0,E$6-(MIN(Measurements!G5453:G5476)+MAX(Measurements!G5453:G5476))/2)</f>
        <v>0</v>
      </c>
      <c r="F5456" s="45">
        <f>+IF((MIN(Measurements!H5453:H5476)+MAX(Measurements!H5453:H5476))/2&gt;=F$5,0,F$6-(MIN(Measurements!H5453:H5476)+MAX(Measurements!H5453:H5476))/2)</f>
        <v>0</v>
      </c>
      <c r="G5456" s="45">
        <f>+IF((MIN(Measurements!I5453:I5476)+MAX(Measurements!I5453:I5476))/2&gt;=G$5,0,G$6-(MIN(Measurements!I5453:I5476)+MAX(Measurements!I5453:I5476))/2)</f>
        <v>0</v>
      </c>
      <c r="H5456" s="45">
        <f>+IF((MIN(Measurements!J5453:J5476)+MAX(Measurements!J5453:J5476))/2&gt;=H$5,0,H$6-(MIN(Measurements!J5453:J5476)+MAX(Measurements!J5453:J5476))/2)</f>
        <v>0</v>
      </c>
      <c r="I5456" s="45">
        <f>+IF((MIN(Measurements!K5453:K5476)+MAX(Measurements!K5453:K5476))/2&gt;=I$5,0,I$6-(MIN(Measurements!K5453:K5476)+MAX(Measurements!K5453:K5476))/2)</f>
        <v>0</v>
      </c>
      <c r="J5456" s="45">
        <f>+IF((MIN(Measurements!L5453:L5476)+MAX(Measurements!L5453:L5476))/2&gt;=J$5,0,J$6-(MIN(Measurements!L5453:L5476)+MAX(Measurements!L5453:L5476))/2)</f>
        <v>0</v>
      </c>
      <c r="L5456" s="27">
        <v>5.6399999999999999E-2</v>
      </c>
      <c r="M5456" s="45">
        <f>IF(Measurements!L5453&lt;J$5,(J$6-Measurements!L5453)*((M$2-M$2*M$3-M$2*M$4)/J$4/24),0)</f>
        <v>0</v>
      </c>
      <c r="N5456" s="45">
        <f t="shared" si="138"/>
        <v>76.504931844265371</v>
      </c>
      <c r="O5456" s="140">
        <v>8328</v>
      </c>
    </row>
    <row r="5457" spans="1:15" x14ac:dyDescent="0.25">
      <c r="A5457" s="99">
        <v>43693.041666666664</v>
      </c>
      <c r="B5457" s="27">
        <v>5450</v>
      </c>
      <c r="C5457" s="50"/>
      <c r="D5457" s="27"/>
      <c r="L5457" s="27">
        <v>2.5399999999999999E-2</v>
      </c>
      <c r="M5457" s="45">
        <f>IF(Measurements!L5454&lt;J$5,(J$6-Measurements!L5454)*((M$2-M$2*M$3-M$2*M$4)/J$4/24),0)</f>
        <v>0</v>
      </c>
      <c r="N5457" s="45">
        <f t="shared" si="138"/>
        <v>59.514602065878961</v>
      </c>
      <c r="O5457" s="140">
        <v>8588</v>
      </c>
    </row>
    <row r="5458" spans="1:15" x14ac:dyDescent="0.25">
      <c r="A5458" s="99">
        <v>43693.083333333336</v>
      </c>
      <c r="B5458" s="27">
        <v>5451</v>
      </c>
      <c r="C5458" s="50"/>
      <c r="D5458" s="27"/>
      <c r="L5458" s="27">
        <v>1.72E-2</v>
      </c>
      <c r="M5458" s="45">
        <f>IF(Measurements!L5455&lt;J$5,(J$6-Measurements!L5455)*((M$2-M$2*M$3-M$2*M$4)/J$4/24),0)</f>
        <v>165.39495872481396</v>
      </c>
      <c r="N5458" s="45">
        <f t="shared" si="138"/>
        <v>220.41534452673264</v>
      </c>
      <c r="O5458" s="140">
        <v>4796</v>
      </c>
    </row>
    <row r="5459" spans="1:15" x14ac:dyDescent="0.25">
      <c r="A5459" s="99">
        <v>43693.125</v>
      </c>
      <c r="B5459" s="27">
        <v>5452</v>
      </c>
      <c r="C5459" s="50"/>
      <c r="D5459" s="27"/>
      <c r="L5459" s="27">
        <v>3.0700000000000002E-2</v>
      </c>
      <c r="M5459" s="45">
        <f>IF(Measurements!L5456&lt;J$5,(J$6-Measurements!L5456)*((M$2-M$2*M$3-M$2*M$4)/J$4/24),0)</f>
        <v>170.64559233512549</v>
      </c>
      <c r="N5459" s="45">
        <f t="shared" si="138"/>
        <v>233.0649927179544</v>
      </c>
      <c r="O5459" s="140">
        <v>4776</v>
      </c>
    </row>
    <row r="5460" spans="1:15" x14ac:dyDescent="0.25">
      <c r="A5460" s="99">
        <v>43693.166666666664</v>
      </c>
      <c r="B5460" s="27">
        <v>5453</v>
      </c>
      <c r="C5460" s="50"/>
      <c r="D5460" s="27"/>
      <c r="L5460" s="27">
        <v>6.6400000000000001E-2</v>
      </c>
      <c r="M5460" s="45">
        <f>IF(Measurements!L5457&lt;J$5,(J$6-Measurements!L5457)*((M$2-M$2*M$3-M$2*M$4)/J$4/24),0)</f>
        <v>165.39495872481396</v>
      </c>
      <c r="N5460" s="45">
        <f t="shared" si="138"/>
        <v>247.38064211049431</v>
      </c>
      <c r="O5460" s="140">
        <v>4751</v>
      </c>
    </row>
    <row r="5461" spans="1:15" x14ac:dyDescent="0.25">
      <c r="A5461" s="99">
        <v>43693.208333333336</v>
      </c>
      <c r="B5461" s="27">
        <v>5454</v>
      </c>
      <c r="C5461" s="50"/>
      <c r="D5461" s="27"/>
      <c r="L5461" s="27">
        <v>0.1197</v>
      </c>
      <c r="M5461" s="45">
        <f>IF(Measurements!L5458&lt;J$5,(J$6-Measurements!L5458)*((M$2-M$2*M$3-M$2*M$4)/J$4/24),0)</f>
        <v>0</v>
      </c>
      <c r="N5461" s="45">
        <f t="shared" si="138"/>
        <v>111.19808910142214</v>
      </c>
      <c r="O5461" s="140">
        <v>6747</v>
      </c>
    </row>
    <row r="5462" spans="1:15" x14ac:dyDescent="0.25">
      <c r="A5462" s="99">
        <v>43693.25</v>
      </c>
      <c r="B5462" s="27">
        <v>5455</v>
      </c>
      <c r="C5462" s="50"/>
      <c r="D5462" s="27"/>
      <c r="L5462" s="27">
        <v>0.1729</v>
      </c>
      <c r="M5462" s="45">
        <f>IF(Measurements!L5459&lt;J$5,(J$6-Measurements!L5459)*((M$2-M$2*M$3-M$2*M$4)/J$4/24),0)</f>
        <v>0</v>
      </c>
      <c r="N5462" s="45">
        <f t="shared" si="138"/>
        <v>140.35568730174978</v>
      </c>
      <c r="O5462" s="140">
        <v>5997</v>
      </c>
    </row>
    <row r="5463" spans="1:15" x14ac:dyDescent="0.25">
      <c r="A5463" s="99">
        <v>43693.291666666664</v>
      </c>
      <c r="B5463" s="27">
        <v>5456</v>
      </c>
      <c r="C5463" s="50"/>
      <c r="D5463" s="27"/>
      <c r="L5463" s="27">
        <v>0.20150000000000001</v>
      </c>
      <c r="M5463" s="45">
        <f>IF(Measurements!L5460&lt;J$5,(J$6-Measurements!L5460)*((M$2-M$2*M$3-M$2*M$4)/J$4/24),0)</f>
        <v>0</v>
      </c>
      <c r="N5463" s="45">
        <f t="shared" si="138"/>
        <v>156.0306367101966</v>
      </c>
      <c r="O5463" s="140">
        <v>5576</v>
      </c>
    </row>
    <row r="5464" spans="1:15" x14ac:dyDescent="0.25">
      <c r="A5464" s="99">
        <v>43693.333333333336</v>
      </c>
      <c r="B5464" s="27">
        <v>5457</v>
      </c>
      <c r="C5464" s="50"/>
      <c r="D5464" s="27"/>
      <c r="L5464" s="27">
        <v>0.19359999999999999</v>
      </c>
      <c r="M5464" s="45">
        <f>IF(Measurements!L5461&lt;J$5,(J$6-Measurements!L5461)*((M$2-M$2*M$3-M$2*M$4)/J$4/24),0)</f>
        <v>0</v>
      </c>
      <c r="N5464" s="45">
        <f t="shared" si="138"/>
        <v>151.70084299247878</v>
      </c>
      <c r="O5464" s="140">
        <v>5715</v>
      </c>
    </row>
    <row r="5465" spans="1:15" x14ac:dyDescent="0.25">
      <c r="A5465" s="99">
        <v>43693.375</v>
      </c>
      <c r="B5465" s="27">
        <v>5458</v>
      </c>
      <c r="C5465" s="50"/>
      <c r="D5465" s="27"/>
      <c r="L5465" s="27">
        <v>0.16009999999999999</v>
      </c>
      <c r="M5465" s="45">
        <f>IF(Measurements!L5462&lt;J$5,(J$6-Measurements!L5462)*((M$2-M$2*M$3-M$2*M$4)/J$4/24),0)</f>
        <v>0</v>
      </c>
      <c r="N5465" s="45">
        <f t="shared" si="138"/>
        <v>133.34032532873863</v>
      </c>
      <c r="O5465" s="140">
        <v>6186</v>
      </c>
    </row>
    <row r="5466" spans="1:15" x14ac:dyDescent="0.25">
      <c r="A5466" s="99">
        <v>43693.416666666664</v>
      </c>
      <c r="B5466" s="27">
        <v>5459</v>
      </c>
      <c r="C5466" s="50"/>
      <c r="D5466" s="27"/>
      <c r="L5466" s="27">
        <v>0.12280000000000001</v>
      </c>
      <c r="M5466" s="45">
        <f>IF(Measurements!L5463&lt;J$5,(J$6-Measurements!L5463)*((M$2-M$2*M$3-M$2*M$4)/J$4/24),0)</f>
        <v>0</v>
      </c>
      <c r="N5466" s="45">
        <f t="shared" si="138"/>
        <v>112.89712207926078</v>
      </c>
      <c r="O5466" s="140">
        <v>6716</v>
      </c>
    </row>
    <row r="5467" spans="1:15" x14ac:dyDescent="0.25">
      <c r="A5467" s="99">
        <v>43693.458333333336</v>
      </c>
      <c r="B5467" s="27">
        <v>5460</v>
      </c>
      <c r="C5467" s="50"/>
      <c r="D5467" s="27"/>
      <c r="L5467" s="27">
        <v>9.5600000000000004E-2</v>
      </c>
      <c r="M5467" s="45">
        <f>IF(Measurements!L5464&lt;J$5,(J$6-Measurements!L5464)*((M$2-M$2*M$3-M$2*M$4)/J$4/24),0)</f>
        <v>0</v>
      </c>
      <c r="N5467" s="45">
        <f t="shared" si="138"/>
        <v>97.989477886612065</v>
      </c>
      <c r="O5467" s="140">
        <v>7187</v>
      </c>
    </row>
    <row r="5468" spans="1:15" x14ac:dyDescent="0.25">
      <c r="A5468" s="99">
        <v>43693.5</v>
      </c>
      <c r="B5468" s="27">
        <v>5461</v>
      </c>
      <c r="C5468" s="50"/>
      <c r="D5468" s="27"/>
      <c r="L5468" s="27">
        <v>7.8899999999999998E-2</v>
      </c>
      <c r="M5468" s="45">
        <f>IF(Measurements!L5465&lt;J$5,(J$6-Measurements!L5465)*((M$2-M$2*M$3-M$2*M$4)/J$4/24),0)</f>
        <v>0</v>
      </c>
      <c r="N5468" s="45">
        <f t="shared" si="138"/>
        <v>88.83662281244905</v>
      </c>
      <c r="O5468" s="140">
        <v>7716</v>
      </c>
    </row>
    <row r="5469" spans="1:15" x14ac:dyDescent="0.25">
      <c r="A5469" s="99">
        <v>43693.541666666664</v>
      </c>
      <c r="B5469" s="27">
        <v>5462</v>
      </c>
      <c r="C5469" s="50"/>
      <c r="D5469" s="27"/>
      <c r="L5469" s="27">
        <v>6.7900000000000002E-2</v>
      </c>
      <c r="M5469" s="45">
        <f>IF(Measurements!L5466&lt;J$5,(J$6-Measurements!L5466)*((M$2-M$2*M$3-M$2*M$4)/J$4/24),0)</f>
        <v>0</v>
      </c>
      <c r="N5469" s="45">
        <f t="shared" si="138"/>
        <v>82.80779611689259</v>
      </c>
      <c r="O5469" s="140">
        <v>8013</v>
      </c>
    </row>
    <row r="5470" spans="1:15" x14ac:dyDescent="0.25">
      <c r="A5470" s="99">
        <v>43693.583333333336</v>
      </c>
      <c r="B5470" s="27">
        <v>5463</v>
      </c>
      <c r="C5470" s="50"/>
      <c r="D5470" s="27"/>
      <c r="L5470" s="27">
        <v>6.0999999999999999E-2</v>
      </c>
      <c r="M5470" s="45">
        <f>IF(Measurements!L5467&lt;J$5,(J$6-Measurements!L5467)*((M$2-M$2*M$3-M$2*M$4)/J$4/24),0)</f>
        <v>0</v>
      </c>
      <c r="N5470" s="45">
        <f t="shared" si="138"/>
        <v>79.026077553316256</v>
      </c>
      <c r="O5470" s="140">
        <v>8206</v>
      </c>
    </row>
    <row r="5471" spans="1:15" x14ac:dyDescent="0.25">
      <c r="A5471" s="99">
        <v>43693.625</v>
      </c>
      <c r="B5471" s="27">
        <v>5464</v>
      </c>
      <c r="C5471" s="50"/>
      <c r="D5471" s="27"/>
      <c r="L5471" s="27">
        <v>6.0600000000000001E-2</v>
      </c>
      <c r="M5471" s="45">
        <f>IF(Measurements!L5468&lt;J$5,(J$6-Measurements!L5468)*((M$2-M$2*M$3-M$2*M$4)/J$4/24),0)</f>
        <v>0</v>
      </c>
      <c r="N5471" s="45">
        <f t="shared" si="138"/>
        <v>78.806847491659653</v>
      </c>
      <c r="O5471" s="140">
        <v>8237</v>
      </c>
    </row>
    <row r="5472" spans="1:15" x14ac:dyDescent="0.25">
      <c r="A5472" s="99">
        <v>43693.666666666664</v>
      </c>
      <c r="B5472" s="27">
        <v>5465</v>
      </c>
      <c r="C5472" s="50"/>
      <c r="D5472" s="27"/>
      <c r="L5472" s="27">
        <v>7.0900000000000005E-2</v>
      </c>
      <c r="M5472" s="45">
        <f>IF(Measurements!L5469&lt;J$5,(J$6-Measurements!L5469)*((M$2-M$2*M$3-M$2*M$4)/J$4/24),0)</f>
        <v>0</v>
      </c>
      <c r="N5472" s="45">
        <f t="shared" si="138"/>
        <v>84.452021579317076</v>
      </c>
      <c r="O5472" s="140">
        <v>7922</v>
      </c>
    </row>
    <row r="5473" spans="1:15" x14ac:dyDescent="0.25">
      <c r="A5473" s="99">
        <v>43693.708333333336</v>
      </c>
      <c r="B5473" s="27">
        <v>5466</v>
      </c>
      <c r="C5473" s="50"/>
      <c r="D5473" s="27"/>
      <c r="L5473" s="27">
        <v>9.6100000000000005E-2</v>
      </c>
      <c r="M5473" s="45">
        <f>IF(Measurements!L5470&lt;J$5,(J$6-Measurements!L5470)*((M$2-M$2*M$3-M$2*M$4)/J$4/24),0)</f>
        <v>0</v>
      </c>
      <c r="N5473" s="45">
        <f t="shared" si="138"/>
        <v>98.263515463682808</v>
      </c>
      <c r="O5473" s="140">
        <v>7156</v>
      </c>
    </row>
    <row r="5474" spans="1:15" x14ac:dyDescent="0.25">
      <c r="A5474" s="99">
        <v>43693.75</v>
      </c>
      <c r="B5474" s="27">
        <v>5467</v>
      </c>
      <c r="C5474" s="50"/>
      <c r="D5474" s="27"/>
      <c r="L5474" s="27">
        <v>0.13669999999999999</v>
      </c>
      <c r="M5474" s="45">
        <f>IF(Measurements!L5471&lt;J$5,(J$6-Measurements!L5471)*((M$2-M$2*M$3-M$2*M$4)/J$4/24),0)</f>
        <v>0</v>
      </c>
      <c r="N5474" s="45">
        <f t="shared" si="138"/>
        <v>120.51536672182758</v>
      </c>
      <c r="O5474" s="140">
        <v>6492</v>
      </c>
    </row>
    <row r="5475" spans="1:15" x14ac:dyDescent="0.25">
      <c r="A5475" s="99">
        <v>43693.791666666664</v>
      </c>
      <c r="B5475" s="27">
        <v>5468</v>
      </c>
      <c r="C5475" s="50"/>
      <c r="D5475" s="27"/>
      <c r="L5475" s="27">
        <v>0.18329999999999999</v>
      </c>
      <c r="M5475" s="45">
        <f>IF(Measurements!L5472&lt;J$5,(J$6-Measurements!L5472)*((M$2-M$2*M$3-M$2*M$4)/J$4/24),0)</f>
        <v>0</v>
      </c>
      <c r="N5475" s="45">
        <f t="shared" si="138"/>
        <v>146.05566890482135</v>
      </c>
      <c r="O5475" s="140">
        <v>5834</v>
      </c>
    </row>
    <row r="5476" spans="1:15" x14ac:dyDescent="0.25">
      <c r="A5476" s="99">
        <v>43693.833333333336</v>
      </c>
      <c r="B5476" s="27">
        <v>5469</v>
      </c>
      <c r="C5476" s="50"/>
      <c r="D5476" s="27"/>
      <c r="L5476" s="27">
        <v>0.21529999999999999</v>
      </c>
      <c r="M5476" s="45">
        <f>IF(Measurements!L5473&lt;J$5,(J$6-Measurements!L5473)*((M$2-M$2*M$3-M$2*M$4)/J$4/24),0)</f>
        <v>0</v>
      </c>
      <c r="N5476" s="45">
        <f t="shared" si="138"/>
        <v>163.59407383734924</v>
      </c>
      <c r="O5476" s="140">
        <v>5405</v>
      </c>
    </row>
    <row r="5477" spans="1:15" x14ac:dyDescent="0.25">
      <c r="A5477" s="99">
        <v>43693.875</v>
      </c>
      <c r="B5477" s="27">
        <v>5470</v>
      </c>
      <c r="C5477" s="50"/>
      <c r="D5477" s="27"/>
      <c r="L5477" s="27">
        <v>0.2114</v>
      </c>
      <c r="M5477" s="45">
        <f>IF(Measurements!L5474&lt;J$5,(J$6-Measurements!L5474)*((M$2-M$2*M$3-M$2*M$4)/J$4/24),0)</f>
        <v>0</v>
      </c>
      <c r="N5477" s="45">
        <f t="shared" si="138"/>
        <v>161.45658073619742</v>
      </c>
      <c r="O5477" s="140">
        <v>5477</v>
      </c>
    </row>
    <row r="5478" spans="1:15" x14ac:dyDescent="0.25">
      <c r="A5478" s="99">
        <v>43693.916666666664</v>
      </c>
      <c r="B5478" s="27">
        <v>5471</v>
      </c>
      <c r="C5478" s="50"/>
      <c r="D5478" s="27"/>
      <c r="L5478" s="27">
        <v>0.16930000000000001</v>
      </c>
      <c r="M5478" s="45">
        <f>IF(Measurements!L5475&lt;J$5,(J$6-Measurements!L5475)*((M$2-M$2*M$3-M$2*M$4)/J$4/24),0)</f>
        <v>0</v>
      </c>
      <c r="N5478" s="45">
        <f t="shared" si="138"/>
        <v>138.3826167468404</v>
      </c>
      <c r="O5478" s="140">
        <v>6059</v>
      </c>
    </row>
    <row r="5479" spans="1:15" x14ac:dyDescent="0.25">
      <c r="A5479" s="99">
        <v>43693.958333333336</v>
      </c>
      <c r="B5479" s="27">
        <v>5472</v>
      </c>
      <c r="C5479" s="50"/>
      <c r="D5479" s="27"/>
      <c r="L5479" s="27">
        <v>0.109</v>
      </c>
      <c r="M5479" s="45">
        <f>IF(Measurements!L5476&lt;J$5,(J$6-Measurements!L5476)*((M$2-M$2*M$3-M$2*M$4)/J$4/24),0)</f>
        <v>0</v>
      </c>
      <c r="N5479" s="45">
        <f t="shared" si="138"/>
        <v>105.33368495210811</v>
      </c>
      <c r="O5479" s="140">
        <v>6924</v>
      </c>
    </row>
    <row r="5480" spans="1:15" x14ac:dyDescent="0.25">
      <c r="A5480" s="99">
        <v>43694</v>
      </c>
      <c r="B5480" s="27">
        <v>5473</v>
      </c>
      <c r="C5480" s="50"/>
      <c r="D5480" s="27"/>
      <c r="E5480" s="45">
        <f>+IF((MIN(Measurements!G5477:G5500)+MAX(Measurements!G5477:G5500))/2&gt;=E$5,0,E$6-(MIN(Measurements!G5477:G5500)+MAX(Measurements!G5477:G5500))/2)</f>
        <v>0</v>
      </c>
      <c r="F5480" s="45">
        <f>+IF((MIN(Measurements!H5477:H5500)+MAX(Measurements!H5477:H5500))/2&gt;=F$5,0,F$6-(MIN(Measurements!H5477:H5500)+MAX(Measurements!H5477:H5500))/2)</f>
        <v>0</v>
      </c>
      <c r="G5480" s="45">
        <f>+IF((MIN(Measurements!I5477:I5500)+MAX(Measurements!I5477:I5500))/2&gt;=G$5,0,G$6-(MIN(Measurements!I5477:I5500)+MAX(Measurements!I5477:I5500))/2)</f>
        <v>0</v>
      </c>
      <c r="H5480" s="45">
        <f>+IF((MIN(Measurements!J5477:J5500)+MAX(Measurements!J5477:J5500))/2&gt;=H$5,0,H$6-(MIN(Measurements!J5477:J5500)+MAX(Measurements!J5477:J5500))/2)</f>
        <v>0</v>
      </c>
      <c r="I5480" s="45">
        <f>+IF((MIN(Measurements!K5477:K5500)+MAX(Measurements!K5477:K5500))/2&gt;=I$5,0,I$6-(MIN(Measurements!K5477:K5500)+MAX(Measurements!K5477:K5500))/2)</f>
        <v>0</v>
      </c>
      <c r="J5480" s="45">
        <f>+IF((MIN(Measurements!L5477:L5500)+MAX(Measurements!L5477:L5500))/2&gt;=J$5,0,J$6-(MIN(Measurements!L5477:L5500)+MAX(Measurements!L5477:L5500))/2)</f>
        <v>0</v>
      </c>
      <c r="L5480" s="27">
        <v>5.6399999999999999E-2</v>
      </c>
      <c r="M5480" s="45">
        <f>IF(Measurements!L5477&lt;J$5,(J$6-Measurements!L5477)*((M$2-M$2*M$3-M$2*M$4)/J$4/24),0)</f>
        <v>0</v>
      </c>
      <c r="N5480" s="45">
        <f t="shared" si="138"/>
        <v>76.504931844265371</v>
      </c>
      <c r="O5480" s="140">
        <v>8329</v>
      </c>
    </row>
    <row r="5481" spans="1:15" x14ac:dyDescent="0.25">
      <c r="A5481" s="99">
        <v>43694.041666666664</v>
      </c>
      <c r="B5481" s="27">
        <v>5474</v>
      </c>
      <c r="C5481" s="50"/>
      <c r="D5481" s="27"/>
      <c r="L5481" s="27">
        <v>2.5399999999999999E-2</v>
      </c>
      <c r="M5481" s="45">
        <f>IF(Measurements!L5478&lt;J$5,(J$6-Measurements!L5478)*((M$2-M$2*M$3-M$2*M$4)/J$4/24),0)</f>
        <v>0</v>
      </c>
      <c r="N5481" s="45">
        <f t="shared" si="138"/>
        <v>59.514602065878961</v>
      </c>
      <c r="O5481" s="140">
        <v>8589</v>
      </c>
    </row>
    <row r="5482" spans="1:15" x14ac:dyDescent="0.25">
      <c r="A5482" s="99">
        <v>43694.083333333336</v>
      </c>
      <c r="B5482" s="27">
        <v>5475</v>
      </c>
      <c r="C5482" s="50"/>
      <c r="D5482" s="27"/>
      <c r="L5482" s="27">
        <v>1.72E-2</v>
      </c>
      <c r="M5482" s="45">
        <f>IF(Measurements!L5479&lt;J$5,(J$6-Measurements!L5479)*((M$2-M$2*M$3-M$2*M$4)/J$4/24),0)</f>
        <v>0</v>
      </c>
      <c r="N5482" s="45">
        <f t="shared" si="138"/>
        <v>55.020385801918685</v>
      </c>
      <c r="O5482" s="140">
        <v>8718</v>
      </c>
    </row>
    <row r="5483" spans="1:15" x14ac:dyDescent="0.25">
      <c r="A5483" s="99">
        <v>43694.125</v>
      </c>
      <c r="B5483" s="27">
        <v>5476</v>
      </c>
      <c r="C5483" s="50"/>
      <c r="D5483" s="27"/>
      <c r="L5483" s="27">
        <v>3.0700000000000002E-2</v>
      </c>
      <c r="M5483" s="45">
        <f>IF(Measurements!L5480&lt;J$5,(J$6-Measurements!L5480)*((M$2-M$2*M$3-M$2*M$4)/J$4/24),0)</f>
        <v>0</v>
      </c>
      <c r="N5483" s="45">
        <f t="shared" si="138"/>
        <v>62.419400382828897</v>
      </c>
      <c r="O5483" s="140">
        <v>8491</v>
      </c>
    </row>
    <row r="5484" spans="1:15" x14ac:dyDescent="0.25">
      <c r="A5484" s="99">
        <v>43694.166666666664</v>
      </c>
      <c r="B5484" s="27">
        <v>5477</v>
      </c>
      <c r="C5484" s="50"/>
      <c r="D5484" s="27"/>
      <c r="L5484" s="27">
        <v>6.6400000000000001E-2</v>
      </c>
      <c r="M5484" s="45">
        <f>IF(Measurements!L5481&lt;J$5,(J$6-Measurements!L5481)*((M$2-M$2*M$3-M$2*M$4)/J$4/24),0)</f>
        <v>0</v>
      </c>
      <c r="N5484" s="45">
        <f t="shared" si="138"/>
        <v>81.985683385680346</v>
      </c>
      <c r="O5484" s="140">
        <v>8054</v>
      </c>
    </row>
    <row r="5485" spans="1:15" x14ac:dyDescent="0.25">
      <c r="A5485" s="99">
        <v>43694.208333333336</v>
      </c>
      <c r="B5485" s="27">
        <v>5478</v>
      </c>
      <c r="C5485" s="50"/>
      <c r="D5485" s="27"/>
      <c r="L5485" s="27">
        <v>0.1197</v>
      </c>
      <c r="M5485" s="45">
        <f>IF(Measurements!L5482&lt;J$5,(J$6-Measurements!L5482)*((M$2-M$2*M$3-M$2*M$4)/J$4/24),0)</f>
        <v>0</v>
      </c>
      <c r="N5485" s="45">
        <f t="shared" si="138"/>
        <v>111.19808910142214</v>
      </c>
      <c r="O5485" s="140">
        <v>6748</v>
      </c>
    </row>
    <row r="5486" spans="1:15" x14ac:dyDescent="0.25">
      <c r="A5486" s="99">
        <v>43694.25</v>
      </c>
      <c r="B5486" s="27">
        <v>5479</v>
      </c>
      <c r="C5486" s="50"/>
      <c r="D5486" s="27"/>
      <c r="L5486" s="27">
        <v>0.1729</v>
      </c>
      <c r="M5486" s="45">
        <f>IF(Measurements!L5483&lt;J$5,(J$6-Measurements!L5483)*((M$2-M$2*M$3-M$2*M$4)/J$4/24),0)</f>
        <v>0</v>
      </c>
      <c r="N5486" s="45">
        <f t="shared" si="138"/>
        <v>140.35568730174978</v>
      </c>
      <c r="O5486" s="140">
        <v>5998</v>
      </c>
    </row>
    <row r="5487" spans="1:15" x14ac:dyDescent="0.25">
      <c r="A5487" s="99">
        <v>43694.291666666664</v>
      </c>
      <c r="B5487" s="27">
        <v>5480</v>
      </c>
      <c r="C5487" s="50"/>
      <c r="D5487" s="27"/>
      <c r="L5487" s="27">
        <v>0.20150000000000001</v>
      </c>
      <c r="M5487" s="45">
        <f>IF(Measurements!L5484&lt;J$5,(J$6-Measurements!L5484)*((M$2-M$2*M$3-M$2*M$4)/J$4/24),0)</f>
        <v>0</v>
      </c>
      <c r="N5487" s="45">
        <f t="shared" si="138"/>
        <v>156.0306367101966</v>
      </c>
      <c r="O5487" s="140">
        <v>5577</v>
      </c>
    </row>
    <row r="5488" spans="1:15" x14ac:dyDescent="0.25">
      <c r="A5488" s="99">
        <v>43694.333333333336</v>
      </c>
      <c r="B5488" s="27">
        <v>5481</v>
      </c>
      <c r="C5488" s="50"/>
      <c r="D5488" s="27"/>
      <c r="L5488" s="27">
        <v>0.19359999999999999</v>
      </c>
      <c r="M5488" s="45">
        <f>IF(Measurements!L5485&lt;J$5,(J$6-Measurements!L5485)*((M$2-M$2*M$3-M$2*M$4)/J$4/24),0)</f>
        <v>0</v>
      </c>
      <c r="N5488" s="45">
        <f t="shared" si="138"/>
        <v>151.70084299247878</v>
      </c>
      <c r="O5488" s="140">
        <v>5716</v>
      </c>
    </row>
    <row r="5489" spans="1:15" x14ac:dyDescent="0.25">
      <c r="A5489" s="99">
        <v>43694.375</v>
      </c>
      <c r="B5489" s="27">
        <v>5482</v>
      </c>
      <c r="C5489" s="50"/>
      <c r="D5489" s="27"/>
      <c r="L5489" s="27">
        <v>0.16009999999999999</v>
      </c>
      <c r="M5489" s="45">
        <f>IF(Measurements!L5486&lt;J$5,(J$6-Measurements!L5486)*((M$2-M$2*M$3-M$2*M$4)/J$4/24),0)</f>
        <v>0</v>
      </c>
      <c r="N5489" s="45">
        <f t="shared" si="138"/>
        <v>133.34032532873863</v>
      </c>
      <c r="O5489" s="140">
        <v>6187</v>
      </c>
    </row>
    <row r="5490" spans="1:15" x14ac:dyDescent="0.25">
      <c r="A5490" s="99">
        <v>43694.416666666664</v>
      </c>
      <c r="B5490" s="27">
        <v>5483</v>
      </c>
      <c r="C5490" s="50"/>
      <c r="D5490" s="27"/>
      <c r="L5490" s="27">
        <v>0.12280000000000001</v>
      </c>
      <c r="M5490" s="45">
        <f>IF(Measurements!L5487&lt;J$5,(J$6-Measurements!L5487)*((M$2-M$2*M$3-M$2*M$4)/J$4/24),0)</f>
        <v>0</v>
      </c>
      <c r="N5490" s="45">
        <f t="shared" si="138"/>
        <v>112.89712207926078</v>
      </c>
      <c r="O5490" s="140">
        <v>6717</v>
      </c>
    </row>
    <row r="5491" spans="1:15" x14ac:dyDescent="0.25">
      <c r="A5491" s="99">
        <v>43694.458333333336</v>
      </c>
      <c r="B5491" s="27">
        <v>5484</v>
      </c>
      <c r="C5491" s="50"/>
      <c r="D5491" s="27"/>
      <c r="L5491" s="27">
        <v>9.5600000000000004E-2</v>
      </c>
      <c r="M5491" s="45">
        <f>IF(Measurements!L5488&lt;J$5,(J$6-Measurements!L5488)*((M$2-M$2*M$3-M$2*M$4)/J$4/24),0)</f>
        <v>0</v>
      </c>
      <c r="N5491" s="45">
        <f t="shared" si="138"/>
        <v>97.989477886612065</v>
      </c>
      <c r="O5491" s="140">
        <v>7188</v>
      </c>
    </row>
    <row r="5492" spans="1:15" x14ac:dyDescent="0.25">
      <c r="A5492" s="99">
        <v>43694.5</v>
      </c>
      <c r="B5492" s="27">
        <v>5485</v>
      </c>
      <c r="C5492" s="50"/>
      <c r="D5492" s="27"/>
      <c r="L5492" s="27">
        <v>7.8899999999999998E-2</v>
      </c>
      <c r="M5492" s="45">
        <f>IF(Measurements!L5489&lt;J$5,(J$6-Measurements!L5489)*((M$2-M$2*M$3-M$2*M$4)/J$4/24),0)</f>
        <v>0</v>
      </c>
      <c r="N5492" s="45">
        <f t="shared" si="138"/>
        <v>88.83662281244905</v>
      </c>
      <c r="O5492" s="140">
        <v>7717</v>
      </c>
    </row>
    <row r="5493" spans="1:15" x14ac:dyDescent="0.25">
      <c r="A5493" s="99">
        <v>43694.541666666664</v>
      </c>
      <c r="B5493" s="27">
        <v>5486</v>
      </c>
      <c r="C5493" s="50"/>
      <c r="D5493" s="27"/>
      <c r="L5493" s="27">
        <v>6.7900000000000002E-2</v>
      </c>
      <c r="M5493" s="45">
        <f>IF(Measurements!L5490&lt;J$5,(J$6-Measurements!L5490)*((M$2-M$2*M$3-M$2*M$4)/J$4/24),0)</f>
        <v>0</v>
      </c>
      <c r="N5493" s="45">
        <f t="shared" si="138"/>
        <v>82.80779611689259</v>
      </c>
      <c r="O5493" s="140">
        <v>8014</v>
      </c>
    </row>
    <row r="5494" spans="1:15" x14ac:dyDescent="0.25">
      <c r="A5494" s="99">
        <v>43694.583333333336</v>
      </c>
      <c r="B5494" s="27">
        <v>5487</v>
      </c>
      <c r="C5494" s="50"/>
      <c r="D5494" s="27"/>
      <c r="L5494" s="27">
        <v>6.0999999999999999E-2</v>
      </c>
      <c r="M5494" s="45">
        <f>IF(Measurements!L5491&lt;J$5,(J$6-Measurements!L5491)*((M$2-M$2*M$3-M$2*M$4)/J$4/24),0)</f>
        <v>0</v>
      </c>
      <c r="N5494" s="45">
        <f t="shared" si="138"/>
        <v>79.026077553316256</v>
      </c>
      <c r="O5494" s="140">
        <v>8207</v>
      </c>
    </row>
    <row r="5495" spans="1:15" x14ac:dyDescent="0.25">
      <c r="A5495" s="99">
        <v>43694.625</v>
      </c>
      <c r="B5495" s="27">
        <v>5488</v>
      </c>
      <c r="C5495" s="50"/>
      <c r="D5495" s="27"/>
      <c r="L5495" s="27">
        <v>6.0600000000000001E-2</v>
      </c>
      <c r="M5495" s="45">
        <f>IF(Measurements!L5492&lt;J$5,(J$6-Measurements!L5492)*((M$2-M$2*M$3-M$2*M$4)/J$4/24),0)</f>
        <v>0</v>
      </c>
      <c r="N5495" s="45">
        <f t="shared" si="138"/>
        <v>78.806847491659653</v>
      </c>
      <c r="O5495" s="140">
        <v>8238</v>
      </c>
    </row>
    <row r="5496" spans="1:15" x14ac:dyDescent="0.25">
      <c r="A5496" s="99">
        <v>43694.666666666664</v>
      </c>
      <c r="B5496" s="27">
        <v>5489</v>
      </c>
      <c r="C5496" s="50"/>
      <c r="D5496" s="27"/>
      <c r="L5496" s="27">
        <v>7.0900000000000005E-2</v>
      </c>
      <c r="M5496" s="45">
        <f>IF(Measurements!L5493&lt;J$5,(J$6-Measurements!L5493)*((M$2-M$2*M$3-M$2*M$4)/J$4/24),0)</f>
        <v>0</v>
      </c>
      <c r="N5496" s="45">
        <f t="shared" si="138"/>
        <v>84.452021579317076</v>
      </c>
      <c r="O5496" s="140">
        <v>7923</v>
      </c>
    </row>
    <row r="5497" spans="1:15" x14ac:dyDescent="0.25">
      <c r="A5497" s="99">
        <v>43694.708333333336</v>
      </c>
      <c r="B5497" s="27">
        <v>5490</v>
      </c>
      <c r="C5497" s="50"/>
      <c r="D5497" s="27"/>
      <c r="L5497" s="27">
        <v>9.6100000000000005E-2</v>
      </c>
      <c r="M5497" s="45">
        <f>IF(Measurements!L5494&lt;J$5,(J$6-Measurements!L5494)*((M$2-M$2*M$3-M$2*M$4)/J$4/24),0)</f>
        <v>0</v>
      </c>
      <c r="N5497" s="45">
        <f t="shared" si="138"/>
        <v>98.263515463682808</v>
      </c>
      <c r="O5497" s="140">
        <v>7157</v>
      </c>
    </row>
    <row r="5498" spans="1:15" x14ac:dyDescent="0.25">
      <c r="A5498" s="99">
        <v>43694.75</v>
      </c>
      <c r="B5498" s="27">
        <v>5491</v>
      </c>
      <c r="C5498" s="50"/>
      <c r="D5498" s="27"/>
      <c r="L5498" s="27">
        <v>0.13669999999999999</v>
      </c>
      <c r="M5498" s="45">
        <f>IF(Measurements!L5495&lt;J$5,(J$6-Measurements!L5495)*((M$2-M$2*M$3-M$2*M$4)/J$4/24),0)</f>
        <v>0</v>
      </c>
      <c r="N5498" s="45">
        <f t="shared" si="138"/>
        <v>120.51536672182758</v>
      </c>
      <c r="O5498" s="140">
        <v>6493</v>
      </c>
    </row>
    <row r="5499" spans="1:15" x14ac:dyDescent="0.25">
      <c r="A5499" s="99">
        <v>43694.791666666664</v>
      </c>
      <c r="B5499" s="27">
        <v>5492</v>
      </c>
      <c r="C5499" s="50"/>
      <c r="D5499" s="27"/>
      <c r="L5499" s="27">
        <v>0.18329999999999999</v>
      </c>
      <c r="M5499" s="45">
        <f>IF(Measurements!L5496&lt;J$5,(J$6-Measurements!L5496)*((M$2-M$2*M$3-M$2*M$4)/J$4/24),0)</f>
        <v>0</v>
      </c>
      <c r="N5499" s="45">
        <f t="shared" si="138"/>
        <v>146.05566890482135</v>
      </c>
      <c r="O5499" s="140">
        <v>5835</v>
      </c>
    </row>
    <row r="5500" spans="1:15" x14ac:dyDescent="0.25">
      <c r="A5500" s="99">
        <v>43694.833333333336</v>
      </c>
      <c r="B5500" s="27">
        <v>5493</v>
      </c>
      <c r="C5500" s="50"/>
      <c r="D5500" s="27"/>
      <c r="L5500" s="27">
        <v>0.21529999999999999</v>
      </c>
      <c r="M5500" s="45">
        <f>IF(Measurements!L5497&lt;J$5,(J$6-Measurements!L5497)*((M$2-M$2*M$3-M$2*M$4)/J$4/24),0)</f>
        <v>0</v>
      </c>
      <c r="N5500" s="45">
        <f t="shared" si="138"/>
        <v>163.59407383734924</v>
      </c>
      <c r="O5500" s="140">
        <v>5406</v>
      </c>
    </row>
    <row r="5501" spans="1:15" x14ac:dyDescent="0.25">
      <c r="A5501" s="99">
        <v>43694.875</v>
      </c>
      <c r="B5501" s="27">
        <v>5494</v>
      </c>
      <c r="C5501" s="50"/>
      <c r="D5501" s="27"/>
      <c r="L5501" s="27">
        <v>0.2114</v>
      </c>
      <c r="M5501" s="45">
        <f>IF(Measurements!L5498&lt;J$5,(J$6-Measurements!L5498)*((M$2-M$2*M$3-M$2*M$4)/J$4/24),0)</f>
        <v>0</v>
      </c>
      <c r="N5501" s="45">
        <f t="shared" si="138"/>
        <v>161.45658073619742</v>
      </c>
      <c r="O5501" s="140">
        <v>5478</v>
      </c>
    </row>
    <row r="5502" spans="1:15" x14ac:dyDescent="0.25">
      <c r="A5502" s="99">
        <v>43694.916666666664</v>
      </c>
      <c r="B5502" s="27">
        <v>5495</v>
      </c>
      <c r="C5502" s="50"/>
      <c r="D5502" s="27"/>
      <c r="L5502" s="27">
        <v>0.16930000000000001</v>
      </c>
      <c r="M5502" s="45">
        <f>IF(Measurements!L5499&lt;J$5,(J$6-Measurements!L5499)*((M$2-M$2*M$3-M$2*M$4)/J$4/24),0)</f>
        <v>0</v>
      </c>
      <c r="N5502" s="45">
        <f t="shared" si="138"/>
        <v>138.3826167468404</v>
      </c>
      <c r="O5502" s="140">
        <v>6060</v>
      </c>
    </row>
    <row r="5503" spans="1:15" x14ac:dyDescent="0.25">
      <c r="A5503" s="99">
        <v>43694.958333333336</v>
      </c>
      <c r="B5503" s="27">
        <v>5496</v>
      </c>
      <c r="C5503" s="50"/>
      <c r="D5503" s="27"/>
      <c r="L5503" s="27">
        <v>0.109</v>
      </c>
      <c r="M5503" s="45">
        <f>IF(Measurements!L5500&lt;J$5,(J$6-Measurements!L5500)*((M$2-M$2*M$3-M$2*M$4)/J$4/24),0)</f>
        <v>0</v>
      </c>
      <c r="N5503" s="45">
        <f t="shared" si="138"/>
        <v>105.33368495210811</v>
      </c>
      <c r="O5503" s="140">
        <v>6925</v>
      </c>
    </row>
    <row r="5504" spans="1:15" x14ac:dyDescent="0.25">
      <c r="A5504" s="99">
        <v>43695</v>
      </c>
      <c r="B5504" s="27">
        <v>5497</v>
      </c>
      <c r="C5504" s="50"/>
      <c r="D5504" s="27"/>
      <c r="E5504" s="45">
        <f>+IF((MIN(Measurements!G5501:G5524)+MAX(Measurements!G5501:G5524))/2&gt;=E$5,0,E$6-(MIN(Measurements!G5501:G5524)+MAX(Measurements!G5501:G5524))/2)</f>
        <v>0</v>
      </c>
      <c r="F5504" s="45">
        <f>+IF((MIN(Measurements!H5501:H5524)+MAX(Measurements!H5501:H5524))/2&gt;=F$5,0,F$6-(MIN(Measurements!H5501:H5524)+MAX(Measurements!H5501:H5524))/2)</f>
        <v>0</v>
      </c>
      <c r="G5504" s="45">
        <f>+IF((MIN(Measurements!I5501:I5524)+MAX(Measurements!I5501:I5524))/2&gt;=G$5,0,G$6-(MIN(Measurements!I5501:I5524)+MAX(Measurements!I5501:I5524))/2)</f>
        <v>0</v>
      </c>
      <c r="H5504" s="45">
        <f>+IF((MIN(Measurements!J5501:J5524)+MAX(Measurements!J5501:J5524))/2&gt;=H$5,0,H$6-(MIN(Measurements!J5501:J5524)+MAX(Measurements!J5501:J5524))/2)</f>
        <v>0</v>
      </c>
      <c r="I5504" s="45">
        <f>+IF((MIN(Measurements!K5501:K5524)+MAX(Measurements!K5501:K5524))/2&gt;=I$5,0,I$6-(MIN(Measurements!K5501:K5524)+MAX(Measurements!K5501:K5524))/2)</f>
        <v>0</v>
      </c>
      <c r="J5504" s="45">
        <f>+IF((MIN(Measurements!L5501:L5524)+MAX(Measurements!L5501:L5524))/2&gt;=J$5,0,J$6-(MIN(Measurements!L5501:L5524)+MAX(Measurements!L5501:L5524))/2)</f>
        <v>0</v>
      </c>
      <c r="L5504" s="27">
        <v>5.6399999999999999E-2</v>
      </c>
      <c r="M5504" s="45">
        <f>IF(Measurements!L5501&lt;J$5,(J$6-Measurements!L5501)*((M$2-M$2*M$3-M$2*M$4)/J$4/24),0)</f>
        <v>0</v>
      </c>
      <c r="N5504" s="45">
        <f t="shared" si="138"/>
        <v>76.504931844265371</v>
      </c>
      <c r="O5504" s="140">
        <v>8330</v>
      </c>
    </row>
    <row r="5505" spans="1:15" x14ac:dyDescent="0.25">
      <c r="A5505" s="99">
        <v>43695.041666666664</v>
      </c>
      <c r="B5505" s="27">
        <v>5498</v>
      </c>
      <c r="C5505" s="50"/>
      <c r="D5505" s="27"/>
      <c r="L5505" s="27">
        <v>2.5399999999999999E-2</v>
      </c>
      <c r="M5505" s="45">
        <f>IF(Measurements!L5502&lt;J$5,(J$6-Measurements!L5502)*((M$2-M$2*M$3-M$2*M$4)/J$4/24),0)</f>
        <v>0</v>
      </c>
      <c r="N5505" s="45">
        <f t="shared" si="138"/>
        <v>59.514602065878961</v>
      </c>
      <c r="O5505" s="140">
        <v>8590</v>
      </c>
    </row>
    <row r="5506" spans="1:15" x14ac:dyDescent="0.25">
      <c r="A5506" s="99">
        <v>43695.083333333336</v>
      </c>
      <c r="B5506" s="27">
        <v>5499</v>
      </c>
      <c r="C5506" s="50"/>
      <c r="D5506" s="27"/>
      <c r="L5506" s="27">
        <v>1.72E-2</v>
      </c>
      <c r="M5506" s="45">
        <f>IF(Measurements!L5503&lt;J$5,(J$6-Measurements!L5503)*((M$2-M$2*M$3-M$2*M$4)/J$4/24),0)</f>
        <v>0</v>
      </c>
      <c r="N5506" s="45">
        <f t="shared" si="138"/>
        <v>55.020385801918685</v>
      </c>
      <c r="O5506" s="140">
        <v>8719</v>
      </c>
    </row>
    <row r="5507" spans="1:15" x14ac:dyDescent="0.25">
      <c r="A5507" s="99">
        <v>43695.125</v>
      </c>
      <c r="B5507" s="27">
        <v>5500</v>
      </c>
      <c r="C5507" s="50"/>
      <c r="D5507" s="27"/>
      <c r="L5507" s="27">
        <v>3.0700000000000002E-2</v>
      </c>
      <c r="M5507" s="45">
        <f>IF(Measurements!L5504&lt;J$5,(J$6-Measurements!L5504)*((M$2-M$2*M$3-M$2*M$4)/J$4/24),0)</f>
        <v>0</v>
      </c>
      <c r="N5507" s="45">
        <f t="shared" si="138"/>
        <v>62.419400382828897</v>
      </c>
      <c r="O5507" s="140">
        <v>8492</v>
      </c>
    </row>
    <row r="5508" spans="1:15" x14ac:dyDescent="0.25">
      <c r="A5508" s="99">
        <v>43695.166666666664</v>
      </c>
      <c r="B5508" s="27">
        <v>5501</v>
      </c>
      <c r="C5508" s="50"/>
      <c r="D5508" s="27"/>
      <c r="L5508" s="27">
        <v>6.6400000000000001E-2</v>
      </c>
      <c r="M5508" s="45">
        <f>IF(Measurements!L5505&lt;J$5,(J$6-Measurements!L5505)*((M$2-M$2*M$3-M$2*M$4)/J$4/24),0)</f>
        <v>0</v>
      </c>
      <c r="N5508" s="45">
        <f t="shared" si="138"/>
        <v>81.985683385680346</v>
      </c>
      <c r="O5508" s="140">
        <v>8055</v>
      </c>
    </row>
    <row r="5509" spans="1:15" x14ac:dyDescent="0.25">
      <c r="A5509" s="99">
        <v>43695.208333333336</v>
      </c>
      <c r="B5509" s="27">
        <v>5502</v>
      </c>
      <c r="C5509" s="50"/>
      <c r="D5509" s="27"/>
      <c r="L5509" s="27">
        <v>0.1197</v>
      </c>
      <c r="M5509" s="45">
        <f>IF(Measurements!L5506&lt;J$5,(J$6-Measurements!L5506)*((M$2-M$2*M$3-M$2*M$4)/J$4/24),0)</f>
        <v>0</v>
      </c>
      <c r="N5509" s="45">
        <f t="shared" si="138"/>
        <v>111.19808910142214</v>
      </c>
      <c r="O5509" s="140">
        <v>6749</v>
      </c>
    </row>
    <row r="5510" spans="1:15" x14ac:dyDescent="0.25">
      <c r="A5510" s="99">
        <v>43695.25</v>
      </c>
      <c r="B5510" s="27">
        <v>5503</v>
      </c>
      <c r="C5510" s="50"/>
      <c r="D5510" s="27"/>
      <c r="L5510" s="27">
        <v>0.1729</v>
      </c>
      <c r="M5510" s="45">
        <f>IF(Measurements!L5507&lt;J$5,(J$6-Measurements!L5507)*((M$2-M$2*M$3-M$2*M$4)/J$4/24),0)</f>
        <v>0</v>
      </c>
      <c r="N5510" s="45">
        <f t="shared" si="138"/>
        <v>140.35568730174978</v>
      </c>
      <c r="O5510" s="140">
        <v>5999</v>
      </c>
    </row>
    <row r="5511" spans="1:15" x14ac:dyDescent="0.25">
      <c r="A5511" s="99">
        <v>43695.291666666664</v>
      </c>
      <c r="B5511" s="27">
        <v>5504</v>
      </c>
      <c r="C5511" s="50"/>
      <c r="D5511" s="27"/>
      <c r="L5511" s="27">
        <v>0.20150000000000001</v>
      </c>
      <c r="M5511" s="45">
        <f>IF(Measurements!L5508&lt;J$5,(J$6-Measurements!L5508)*((M$2-M$2*M$3-M$2*M$4)/J$4/24),0)</f>
        <v>0</v>
      </c>
      <c r="N5511" s="45">
        <f t="shared" si="138"/>
        <v>156.0306367101966</v>
      </c>
      <c r="O5511" s="140">
        <v>5578</v>
      </c>
    </row>
    <row r="5512" spans="1:15" x14ac:dyDescent="0.25">
      <c r="A5512" s="99">
        <v>43695.333333333336</v>
      </c>
      <c r="B5512" s="27">
        <v>5505</v>
      </c>
      <c r="C5512" s="50"/>
      <c r="D5512" s="27"/>
      <c r="L5512" s="27">
        <v>0.19359999999999999</v>
      </c>
      <c r="M5512" s="45">
        <f>IF(Measurements!L5509&lt;J$5,(J$6-Measurements!L5509)*((M$2-M$2*M$3-M$2*M$4)/J$4/24),0)</f>
        <v>0</v>
      </c>
      <c r="N5512" s="45">
        <f t="shared" si="138"/>
        <v>151.70084299247878</v>
      </c>
      <c r="O5512" s="140">
        <v>5717</v>
      </c>
    </row>
    <row r="5513" spans="1:15" x14ac:dyDescent="0.25">
      <c r="A5513" s="99">
        <v>43695.375</v>
      </c>
      <c r="B5513" s="27">
        <v>5506</v>
      </c>
      <c r="C5513" s="50"/>
      <c r="D5513" s="27"/>
      <c r="L5513" s="27">
        <v>0.16009999999999999</v>
      </c>
      <c r="M5513" s="45">
        <f>IF(Measurements!L5510&lt;J$5,(J$6-Measurements!L5510)*((M$2-M$2*M$3-M$2*M$4)/J$4/24),0)</f>
        <v>0</v>
      </c>
      <c r="N5513" s="45">
        <f t="shared" ref="N5513:N5576" si="139">+M5513+$L5513*M$2*M$3/$M$6+M$5</f>
        <v>133.34032532873863</v>
      </c>
      <c r="O5513" s="140">
        <v>6188</v>
      </c>
    </row>
    <row r="5514" spans="1:15" x14ac:dyDescent="0.25">
      <c r="A5514" s="99">
        <v>43695.416666666664</v>
      </c>
      <c r="B5514" s="27">
        <v>5507</v>
      </c>
      <c r="C5514" s="50"/>
      <c r="D5514" s="27"/>
      <c r="L5514" s="27">
        <v>0.12280000000000001</v>
      </c>
      <c r="M5514" s="45">
        <f>IF(Measurements!L5511&lt;J$5,(J$6-Measurements!L5511)*((M$2-M$2*M$3-M$2*M$4)/J$4/24),0)</f>
        <v>0</v>
      </c>
      <c r="N5514" s="45">
        <f t="shared" si="139"/>
        <v>112.89712207926078</v>
      </c>
      <c r="O5514" s="140">
        <v>6718</v>
      </c>
    </row>
    <row r="5515" spans="1:15" x14ac:dyDescent="0.25">
      <c r="A5515" s="99">
        <v>43695.458333333336</v>
      </c>
      <c r="B5515" s="27">
        <v>5508</v>
      </c>
      <c r="C5515" s="50"/>
      <c r="D5515" s="27"/>
      <c r="L5515" s="27">
        <v>9.5600000000000004E-2</v>
      </c>
      <c r="M5515" s="45">
        <f>IF(Measurements!L5512&lt;J$5,(J$6-Measurements!L5512)*((M$2-M$2*M$3-M$2*M$4)/J$4/24),0)</f>
        <v>0</v>
      </c>
      <c r="N5515" s="45">
        <f t="shared" si="139"/>
        <v>97.989477886612065</v>
      </c>
      <c r="O5515" s="140">
        <v>7189</v>
      </c>
    </row>
    <row r="5516" spans="1:15" x14ac:dyDescent="0.25">
      <c r="A5516" s="99">
        <v>43695.5</v>
      </c>
      <c r="B5516" s="27">
        <v>5509</v>
      </c>
      <c r="C5516" s="50"/>
      <c r="D5516" s="27"/>
      <c r="L5516" s="27">
        <v>7.8899999999999998E-2</v>
      </c>
      <c r="M5516" s="45">
        <f>IF(Measurements!L5513&lt;J$5,(J$6-Measurements!L5513)*((M$2-M$2*M$3-M$2*M$4)/J$4/24),0)</f>
        <v>0</v>
      </c>
      <c r="N5516" s="45">
        <f t="shared" si="139"/>
        <v>88.83662281244905</v>
      </c>
      <c r="O5516" s="140">
        <v>7718</v>
      </c>
    </row>
    <row r="5517" spans="1:15" x14ac:dyDescent="0.25">
      <c r="A5517" s="99">
        <v>43695.541666666664</v>
      </c>
      <c r="B5517" s="27">
        <v>5510</v>
      </c>
      <c r="C5517" s="50"/>
      <c r="D5517" s="27"/>
      <c r="L5517" s="27">
        <v>6.7900000000000002E-2</v>
      </c>
      <c r="M5517" s="45">
        <f>IF(Measurements!L5514&lt;J$5,(J$6-Measurements!L5514)*((M$2-M$2*M$3-M$2*M$4)/J$4/24),0)</f>
        <v>0</v>
      </c>
      <c r="N5517" s="45">
        <f t="shared" si="139"/>
        <v>82.80779611689259</v>
      </c>
      <c r="O5517" s="140">
        <v>8015</v>
      </c>
    </row>
    <row r="5518" spans="1:15" x14ac:dyDescent="0.25">
      <c r="A5518" s="99">
        <v>43695.583333333336</v>
      </c>
      <c r="B5518" s="27">
        <v>5511</v>
      </c>
      <c r="C5518" s="50"/>
      <c r="D5518" s="27"/>
      <c r="L5518" s="27">
        <v>6.0999999999999999E-2</v>
      </c>
      <c r="M5518" s="45">
        <f>IF(Measurements!L5515&lt;J$5,(J$6-Measurements!L5515)*((M$2-M$2*M$3-M$2*M$4)/J$4/24),0)</f>
        <v>0</v>
      </c>
      <c r="N5518" s="45">
        <f t="shared" si="139"/>
        <v>79.026077553316256</v>
      </c>
      <c r="O5518" s="140">
        <v>8208</v>
      </c>
    </row>
    <row r="5519" spans="1:15" x14ac:dyDescent="0.25">
      <c r="A5519" s="99">
        <v>43695.625</v>
      </c>
      <c r="B5519" s="27">
        <v>5512</v>
      </c>
      <c r="C5519" s="50"/>
      <c r="D5519" s="27"/>
      <c r="L5519" s="27">
        <v>6.0600000000000001E-2</v>
      </c>
      <c r="M5519" s="45">
        <f>IF(Measurements!L5516&lt;J$5,(J$6-Measurements!L5516)*((M$2-M$2*M$3-M$2*M$4)/J$4/24),0)</f>
        <v>0</v>
      </c>
      <c r="N5519" s="45">
        <f t="shared" si="139"/>
        <v>78.806847491659653</v>
      </c>
      <c r="O5519" s="140">
        <v>8239</v>
      </c>
    </row>
    <row r="5520" spans="1:15" x14ac:dyDescent="0.25">
      <c r="A5520" s="99">
        <v>43695.666666666664</v>
      </c>
      <c r="B5520" s="27">
        <v>5513</v>
      </c>
      <c r="C5520" s="50"/>
      <c r="D5520" s="27"/>
      <c r="L5520" s="27">
        <v>7.0900000000000005E-2</v>
      </c>
      <c r="M5520" s="45">
        <f>IF(Measurements!L5517&lt;J$5,(J$6-Measurements!L5517)*((M$2-M$2*M$3-M$2*M$4)/J$4/24),0)</f>
        <v>0</v>
      </c>
      <c r="N5520" s="45">
        <f t="shared" si="139"/>
        <v>84.452021579317076</v>
      </c>
      <c r="O5520" s="140">
        <v>7924</v>
      </c>
    </row>
    <row r="5521" spans="1:15" x14ac:dyDescent="0.25">
      <c r="A5521" s="99">
        <v>43695.708333333336</v>
      </c>
      <c r="B5521" s="27">
        <v>5514</v>
      </c>
      <c r="C5521" s="50"/>
      <c r="D5521" s="27"/>
      <c r="L5521" s="27">
        <v>9.6100000000000005E-2</v>
      </c>
      <c r="M5521" s="45">
        <f>IF(Measurements!L5518&lt;J$5,(J$6-Measurements!L5518)*((M$2-M$2*M$3-M$2*M$4)/J$4/24),0)</f>
        <v>0</v>
      </c>
      <c r="N5521" s="45">
        <f t="shared" si="139"/>
        <v>98.263515463682808</v>
      </c>
      <c r="O5521" s="140">
        <v>7158</v>
      </c>
    </row>
    <row r="5522" spans="1:15" x14ac:dyDescent="0.25">
      <c r="A5522" s="99">
        <v>43695.75</v>
      </c>
      <c r="B5522" s="27">
        <v>5515</v>
      </c>
      <c r="C5522" s="50"/>
      <c r="D5522" s="27"/>
      <c r="L5522" s="27">
        <v>0.13669999999999999</v>
      </c>
      <c r="M5522" s="45">
        <f>IF(Measurements!L5519&lt;J$5,(J$6-Measurements!L5519)*((M$2-M$2*M$3-M$2*M$4)/J$4/24),0)</f>
        <v>0</v>
      </c>
      <c r="N5522" s="45">
        <f t="shared" si="139"/>
        <v>120.51536672182758</v>
      </c>
      <c r="O5522" s="140">
        <v>6494</v>
      </c>
    </row>
    <row r="5523" spans="1:15" x14ac:dyDescent="0.25">
      <c r="A5523" s="99">
        <v>43695.791666666664</v>
      </c>
      <c r="B5523" s="27">
        <v>5516</v>
      </c>
      <c r="C5523" s="50"/>
      <c r="D5523" s="27"/>
      <c r="L5523" s="27">
        <v>0.18329999999999999</v>
      </c>
      <c r="M5523" s="45">
        <f>IF(Measurements!L5520&lt;J$5,(J$6-Measurements!L5520)*((M$2-M$2*M$3-M$2*M$4)/J$4/24),0)</f>
        <v>0</v>
      </c>
      <c r="N5523" s="45">
        <f t="shared" si="139"/>
        <v>146.05566890482135</v>
      </c>
      <c r="O5523" s="140">
        <v>5836</v>
      </c>
    </row>
    <row r="5524" spans="1:15" x14ac:dyDescent="0.25">
      <c r="A5524" s="99">
        <v>43695.833333333336</v>
      </c>
      <c r="B5524" s="27">
        <v>5517</v>
      </c>
      <c r="C5524" s="50"/>
      <c r="D5524" s="27"/>
      <c r="L5524" s="27">
        <v>0.21529999999999999</v>
      </c>
      <c r="M5524" s="45">
        <f>IF(Measurements!L5521&lt;J$5,(J$6-Measurements!L5521)*((M$2-M$2*M$3-M$2*M$4)/J$4/24),0)</f>
        <v>0</v>
      </c>
      <c r="N5524" s="45">
        <f t="shared" si="139"/>
        <v>163.59407383734924</v>
      </c>
      <c r="O5524" s="140">
        <v>5407</v>
      </c>
    </row>
    <row r="5525" spans="1:15" x14ac:dyDescent="0.25">
      <c r="A5525" s="99">
        <v>43695.875</v>
      </c>
      <c r="B5525" s="27">
        <v>5518</v>
      </c>
      <c r="C5525" s="50"/>
      <c r="D5525" s="27"/>
      <c r="L5525" s="27">
        <v>0.2114</v>
      </c>
      <c r="M5525" s="45">
        <f>IF(Measurements!L5522&lt;J$5,(J$6-Measurements!L5522)*((M$2-M$2*M$3-M$2*M$4)/J$4/24),0)</f>
        <v>0</v>
      </c>
      <c r="N5525" s="45">
        <f t="shared" si="139"/>
        <v>161.45658073619742</v>
      </c>
      <c r="O5525" s="140">
        <v>5479</v>
      </c>
    </row>
    <row r="5526" spans="1:15" x14ac:dyDescent="0.25">
      <c r="A5526" s="99">
        <v>43695.916666666664</v>
      </c>
      <c r="B5526" s="27">
        <v>5519</v>
      </c>
      <c r="C5526" s="50"/>
      <c r="D5526" s="27"/>
      <c r="L5526" s="27">
        <v>0.16930000000000001</v>
      </c>
      <c r="M5526" s="45">
        <f>IF(Measurements!L5523&lt;J$5,(J$6-Measurements!L5523)*((M$2-M$2*M$3-M$2*M$4)/J$4/24),0)</f>
        <v>0</v>
      </c>
      <c r="N5526" s="45">
        <f t="shared" si="139"/>
        <v>138.3826167468404</v>
      </c>
      <c r="O5526" s="140">
        <v>6061</v>
      </c>
    </row>
    <row r="5527" spans="1:15" x14ac:dyDescent="0.25">
      <c r="A5527" s="99">
        <v>43695.958333333336</v>
      </c>
      <c r="B5527" s="27">
        <v>5520</v>
      </c>
      <c r="C5527" s="50"/>
      <c r="D5527" s="27"/>
      <c r="L5527" s="27">
        <v>0.109</v>
      </c>
      <c r="M5527" s="45">
        <f>IF(Measurements!L5524&lt;J$5,(J$6-Measurements!L5524)*((M$2-M$2*M$3-M$2*M$4)/J$4/24),0)</f>
        <v>0</v>
      </c>
      <c r="N5527" s="45">
        <f t="shared" si="139"/>
        <v>105.33368495210811</v>
      </c>
      <c r="O5527" s="140">
        <v>6926</v>
      </c>
    </row>
    <row r="5528" spans="1:15" x14ac:dyDescent="0.25">
      <c r="A5528" s="99">
        <v>43696</v>
      </c>
      <c r="B5528" s="27">
        <v>5521</v>
      </c>
      <c r="C5528" s="50"/>
      <c r="D5528" s="27"/>
      <c r="E5528" s="45">
        <f>+IF((MIN(Measurements!G5525:G5548)+MAX(Measurements!G5525:G5548))/2&gt;=E$5,0,E$6-(MIN(Measurements!G5525:G5548)+MAX(Measurements!G5525:G5548))/2)</f>
        <v>0</v>
      </c>
      <c r="F5528" s="45">
        <f>+IF((MIN(Measurements!H5525:H5548)+MAX(Measurements!H5525:H5548))/2&gt;=F$5,0,F$6-(MIN(Measurements!H5525:H5548)+MAX(Measurements!H5525:H5548))/2)</f>
        <v>0</v>
      </c>
      <c r="G5528" s="45">
        <f>+IF((MIN(Measurements!I5525:I5548)+MAX(Measurements!I5525:I5548))/2&gt;=G$5,0,G$6-(MIN(Measurements!I5525:I5548)+MAX(Measurements!I5525:I5548))/2)</f>
        <v>0</v>
      </c>
      <c r="H5528" s="45">
        <f>+IF((MIN(Measurements!J5525:J5548)+MAX(Measurements!J5525:J5548))/2&gt;=H$5,0,H$6-(MIN(Measurements!J5525:J5548)+MAX(Measurements!J5525:J5548))/2)</f>
        <v>0</v>
      </c>
      <c r="I5528" s="45">
        <f>+IF((MIN(Measurements!K5525:K5548)+MAX(Measurements!K5525:K5548))/2&gt;=I$5,0,I$6-(MIN(Measurements!K5525:K5548)+MAX(Measurements!K5525:K5548))/2)</f>
        <v>0</v>
      </c>
      <c r="J5528" s="45">
        <f>+IF((MIN(Measurements!L5525:L5548)+MAX(Measurements!L5525:L5548))/2&gt;=J$5,0,J$6-(MIN(Measurements!L5525:L5548)+MAX(Measurements!L5525:L5548))/2)</f>
        <v>0</v>
      </c>
      <c r="L5528" s="27">
        <v>5.6399999999999999E-2</v>
      </c>
      <c r="M5528" s="45">
        <f>IF(Measurements!L5525&lt;J$5,(J$6-Measurements!L5525)*((M$2-M$2*M$3-M$2*M$4)/J$4/24),0)</f>
        <v>0</v>
      </c>
      <c r="N5528" s="45">
        <f t="shared" si="139"/>
        <v>76.504931844265371</v>
      </c>
      <c r="O5528" s="140">
        <v>8331</v>
      </c>
    </row>
    <row r="5529" spans="1:15" x14ac:dyDescent="0.25">
      <c r="A5529" s="99">
        <v>43696.041666666664</v>
      </c>
      <c r="B5529" s="27">
        <v>5522</v>
      </c>
      <c r="C5529" s="50"/>
      <c r="D5529" s="27"/>
      <c r="L5529" s="27">
        <v>2.5399999999999999E-2</v>
      </c>
      <c r="M5529" s="45">
        <f>IF(Measurements!L5526&lt;J$5,(J$6-Measurements!L5526)*((M$2-M$2*M$3-M$2*M$4)/J$4/24),0)</f>
        <v>0</v>
      </c>
      <c r="N5529" s="45">
        <f t="shared" si="139"/>
        <v>59.514602065878961</v>
      </c>
      <c r="O5529" s="140">
        <v>8591</v>
      </c>
    </row>
    <row r="5530" spans="1:15" x14ac:dyDescent="0.25">
      <c r="A5530" s="99">
        <v>43696.083333333336</v>
      </c>
      <c r="B5530" s="27">
        <v>5523</v>
      </c>
      <c r="C5530" s="50"/>
      <c r="D5530" s="27"/>
      <c r="L5530" s="27">
        <v>1.72E-2</v>
      </c>
      <c r="M5530" s="45">
        <f>IF(Measurements!L5527&lt;J$5,(J$6-Measurements!L5527)*((M$2-M$2*M$3-M$2*M$4)/J$4/24),0)</f>
        <v>0</v>
      </c>
      <c r="N5530" s="45">
        <f t="shared" si="139"/>
        <v>55.020385801918685</v>
      </c>
      <c r="O5530" s="140">
        <v>8720</v>
      </c>
    </row>
    <row r="5531" spans="1:15" x14ac:dyDescent="0.25">
      <c r="A5531" s="99">
        <v>43696.125</v>
      </c>
      <c r="B5531" s="27">
        <v>5524</v>
      </c>
      <c r="C5531" s="50"/>
      <c r="D5531" s="27"/>
      <c r="L5531" s="27">
        <v>3.0700000000000002E-2</v>
      </c>
      <c r="M5531" s="45">
        <f>IF(Measurements!L5528&lt;J$5,(J$6-Measurements!L5528)*((M$2-M$2*M$3-M$2*M$4)/J$4/24),0)</f>
        <v>0</v>
      </c>
      <c r="N5531" s="45">
        <f t="shared" si="139"/>
        <v>62.419400382828897</v>
      </c>
      <c r="O5531" s="140">
        <v>8493</v>
      </c>
    </row>
    <row r="5532" spans="1:15" x14ac:dyDescent="0.25">
      <c r="A5532" s="99">
        <v>43696.166666666664</v>
      </c>
      <c r="B5532" s="27">
        <v>5525</v>
      </c>
      <c r="C5532" s="50"/>
      <c r="D5532" s="27"/>
      <c r="L5532" s="27">
        <v>6.6400000000000001E-2</v>
      </c>
      <c r="M5532" s="45">
        <f>IF(Measurements!L5529&lt;J$5,(J$6-Measurements!L5529)*((M$2-M$2*M$3-M$2*M$4)/J$4/24),0)</f>
        <v>0</v>
      </c>
      <c r="N5532" s="45">
        <f t="shared" si="139"/>
        <v>81.985683385680346</v>
      </c>
      <c r="O5532" s="140">
        <v>8056</v>
      </c>
    </row>
    <row r="5533" spans="1:15" x14ac:dyDescent="0.25">
      <c r="A5533" s="99">
        <v>43696.208333333336</v>
      </c>
      <c r="B5533" s="27">
        <v>5526</v>
      </c>
      <c r="C5533" s="50"/>
      <c r="D5533" s="27"/>
      <c r="L5533" s="27">
        <v>0.1197</v>
      </c>
      <c r="M5533" s="45">
        <f>IF(Measurements!L5530&lt;J$5,(J$6-Measurements!L5530)*((M$2-M$2*M$3-M$2*M$4)/J$4/24),0)</f>
        <v>0</v>
      </c>
      <c r="N5533" s="45">
        <f t="shared" si="139"/>
        <v>111.19808910142214</v>
      </c>
      <c r="O5533" s="140">
        <v>6750</v>
      </c>
    </row>
    <row r="5534" spans="1:15" x14ac:dyDescent="0.25">
      <c r="A5534" s="99">
        <v>43696.25</v>
      </c>
      <c r="B5534" s="27">
        <v>5527</v>
      </c>
      <c r="C5534" s="50"/>
      <c r="D5534" s="27"/>
      <c r="L5534" s="27">
        <v>0.1729</v>
      </c>
      <c r="M5534" s="45">
        <f>IF(Measurements!L5531&lt;J$5,(J$6-Measurements!L5531)*((M$2-M$2*M$3-M$2*M$4)/J$4/24),0)</f>
        <v>0</v>
      </c>
      <c r="N5534" s="45">
        <f t="shared" si="139"/>
        <v>140.35568730174978</v>
      </c>
      <c r="O5534" s="140">
        <v>6000</v>
      </c>
    </row>
    <row r="5535" spans="1:15" x14ac:dyDescent="0.25">
      <c r="A5535" s="99">
        <v>43696.291666666664</v>
      </c>
      <c r="B5535" s="27">
        <v>5528</v>
      </c>
      <c r="C5535" s="50"/>
      <c r="D5535" s="27"/>
      <c r="L5535" s="27">
        <v>0.20150000000000001</v>
      </c>
      <c r="M5535" s="45">
        <f>IF(Measurements!L5532&lt;J$5,(J$6-Measurements!L5532)*((M$2-M$2*M$3-M$2*M$4)/J$4/24),0)</f>
        <v>0</v>
      </c>
      <c r="N5535" s="45">
        <f t="shared" si="139"/>
        <v>156.0306367101966</v>
      </c>
      <c r="O5535" s="140">
        <v>5579</v>
      </c>
    </row>
    <row r="5536" spans="1:15" x14ac:dyDescent="0.25">
      <c r="A5536" s="99">
        <v>43696.333333333336</v>
      </c>
      <c r="B5536" s="27">
        <v>5529</v>
      </c>
      <c r="C5536" s="50"/>
      <c r="D5536" s="27"/>
      <c r="L5536" s="27">
        <v>0.19359999999999999</v>
      </c>
      <c r="M5536" s="45">
        <f>IF(Measurements!L5533&lt;J$5,(J$6-Measurements!L5533)*((M$2-M$2*M$3-M$2*M$4)/J$4/24),0)</f>
        <v>0</v>
      </c>
      <c r="N5536" s="45">
        <f t="shared" si="139"/>
        <v>151.70084299247878</v>
      </c>
      <c r="O5536" s="140">
        <v>5718</v>
      </c>
    </row>
    <row r="5537" spans="1:15" x14ac:dyDescent="0.25">
      <c r="A5537" s="99">
        <v>43696.375</v>
      </c>
      <c r="B5537" s="27">
        <v>5530</v>
      </c>
      <c r="C5537" s="50"/>
      <c r="D5537" s="27"/>
      <c r="L5537" s="27">
        <v>0.16009999999999999</v>
      </c>
      <c r="M5537" s="45">
        <f>IF(Measurements!L5534&lt;J$5,(J$6-Measurements!L5534)*((M$2-M$2*M$3-M$2*M$4)/J$4/24),0)</f>
        <v>0</v>
      </c>
      <c r="N5537" s="45">
        <f t="shared" si="139"/>
        <v>133.34032532873863</v>
      </c>
      <c r="O5537" s="140">
        <v>6189</v>
      </c>
    </row>
    <row r="5538" spans="1:15" x14ac:dyDescent="0.25">
      <c r="A5538" s="99">
        <v>43696.416666666664</v>
      </c>
      <c r="B5538" s="27">
        <v>5531</v>
      </c>
      <c r="C5538" s="50"/>
      <c r="D5538" s="27"/>
      <c r="L5538" s="27">
        <v>0.12280000000000001</v>
      </c>
      <c r="M5538" s="45">
        <f>IF(Measurements!L5535&lt;J$5,(J$6-Measurements!L5535)*((M$2-M$2*M$3-M$2*M$4)/J$4/24),0)</f>
        <v>0</v>
      </c>
      <c r="N5538" s="45">
        <f t="shared" si="139"/>
        <v>112.89712207926078</v>
      </c>
      <c r="O5538" s="140">
        <v>6719</v>
      </c>
    </row>
    <row r="5539" spans="1:15" x14ac:dyDescent="0.25">
      <c r="A5539" s="99">
        <v>43696.458333333336</v>
      </c>
      <c r="B5539" s="27">
        <v>5532</v>
      </c>
      <c r="C5539" s="50"/>
      <c r="D5539" s="27"/>
      <c r="L5539" s="27">
        <v>9.5600000000000004E-2</v>
      </c>
      <c r="M5539" s="45">
        <f>IF(Measurements!L5536&lt;J$5,(J$6-Measurements!L5536)*((M$2-M$2*M$3-M$2*M$4)/J$4/24),0)</f>
        <v>0</v>
      </c>
      <c r="N5539" s="45">
        <f t="shared" si="139"/>
        <v>97.989477886612065</v>
      </c>
      <c r="O5539" s="140">
        <v>7190</v>
      </c>
    </row>
    <row r="5540" spans="1:15" x14ac:dyDescent="0.25">
      <c r="A5540" s="99">
        <v>43696.5</v>
      </c>
      <c r="B5540" s="27">
        <v>5533</v>
      </c>
      <c r="C5540" s="50"/>
      <c r="D5540" s="27"/>
      <c r="L5540" s="27">
        <v>7.8899999999999998E-2</v>
      </c>
      <c r="M5540" s="45">
        <f>IF(Measurements!L5537&lt;J$5,(J$6-Measurements!L5537)*((M$2-M$2*M$3-M$2*M$4)/J$4/24),0)</f>
        <v>0</v>
      </c>
      <c r="N5540" s="45">
        <f t="shared" si="139"/>
        <v>88.83662281244905</v>
      </c>
      <c r="O5540" s="140">
        <v>7719</v>
      </c>
    </row>
    <row r="5541" spans="1:15" x14ac:dyDescent="0.25">
      <c r="A5541" s="99">
        <v>43696.541666666664</v>
      </c>
      <c r="B5541" s="27">
        <v>5534</v>
      </c>
      <c r="C5541" s="50"/>
      <c r="D5541" s="27"/>
      <c r="L5541" s="27">
        <v>6.7900000000000002E-2</v>
      </c>
      <c r="M5541" s="45">
        <f>IF(Measurements!L5538&lt;J$5,(J$6-Measurements!L5538)*((M$2-M$2*M$3-M$2*M$4)/J$4/24),0)</f>
        <v>0</v>
      </c>
      <c r="N5541" s="45">
        <f t="shared" si="139"/>
        <v>82.80779611689259</v>
      </c>
      <c r="O5541" s="140">
        <v>8016</v>
      </c>
    </row>
    <row r="5542" spans="1:15" x14ac:dyDescent="0.25">
      <c r="A5542" s="99">
        <v>43696.583333333336</v>
      </c>
      <c r="B5542" s="27">
        <v>5535</v>
      </c>
      <c r="C5542" s="50"/>
      <c r="D5542" s="27"/>
      <c r="L5542" s="27">
        <v>6.0999999999999999E-2</v>
      </c>
      <c r="M5542" s="45">
        <f>IF(Measurements!L5539&lt;J$5,(J$6-Measurements!L5539)*((M$2-M$2*M$3-M$2*M$4)/J$4/24),0)</f>
        <v>0</v>
      </c>
      <c r="N5542" s="45">
        <f t="shared" si="139"/>
        <v>79.026077553316256</v>
      </c>
      <c r="O5542" s="140">
        <v>8209</v>
      </c>
    </row>
    <row r="5543" spans="1:15" x14ac:dyDescent="0.25">
      <c r="A5543" s="99">
        <v>43696.625</v>
      </c>
      <c r="B5543" s="27">
        <v>5536</v>
      </c>
      <c r="C5543" s="50"/>
      <c r="D5543" s="27"/>
      <c r="L5543" s="27">
        <v>6.0600000000000001E-2</v>
      </c>
      <c r="M5543" s="45">
        <f>IF(Measurements!L5540&lt;J$5,(J$6-Measurements!L5540)*((M$2-M$2*M$3-M$2*M$4)/J$4/24),0)</f>
        <v>0</v>
      </c>
      <c r="N5543" s="45">
        <f t="shared" si="139"/>
        <v>78.806847491659653</v>
      </c>
      <c r="O5543" s="140">
        <v>8240</v>
      </c>
    </row>
    <row r="5544" spans="1:15" x14ac:dyDescent="0.25">
      <c r="A5544" s="99">
        <v>43696.666666666664</v>
      </c>
      <c r="B5544" s="27">
        <v>5537</v>
      </c>
      <c r="C5544" s="50"/>
      <c r="D5544" s="27"/>
      <c r="L5544" s="27">
        <v>7.0900000000000005E-2</v>
      </c>
      <c r="M5544" s="45">
        <f>IF(Measurements!L5541&lt;J$5,(J$6-Measurements!L5541)*((M$2-M$2*M$3-M$2*M$4)/J$4/24),0)</f>
        <v>0</v>
      </c>
      <c r="N5544" s="45">
        <f t="shared" si="139"/>
        <v>84.452021579317076</v>
      </c>
      <c r="O5544" s="140">
        <v>7925</v>
      </c>
    </row>
    <row r="5545" spans="1:15" x14ac:dyDescent="0.25">
      <c r="A5545" s="99">
        <v>43696.708333333336</v>
      </c>
      <c r="B5545" s="27">
        <v>5538</v>
      </c>
      <c r="C5545" s="50"/>
      <c r="D5545" s="27"/>
      <c r="L5545" s="27">
        <v>9.6100000000000005E-2</v>
      </c>
      <c r="M5545" s="45">
        <f>IF(Measurements!L5542&lt;J$5,(J$6-Measurements!L5542)*((M$2-M$2*M$3-M$2*M$4)/J$4/24),0)</f>
        <v>0</v>
      </c>
      <c r="N5545" s="45">
        <f t="shared" si="139"/>
        <v>98.263515463682808</v>
      </c>
      <c r="O5545" s="140">
        <v>7159</v>
      </c>
    </row>
    <row r="5546" spans="1:15" x14ac:dyDescent="0.25">
      <c r="A5546" s="99">
        <v>43696.75</v>
      </c>
      <c r="B5546" s="27">
        <v>5539</v>
      </c>
      <c r="C5546" s="50"/>
      <c r="D5546" s="27"/>
      <c r="L5546" s="27">
        <v>0.13669999999999999</v>
      </c>
      <c r="M5546" s="45">
        <f>IF(Measurements!L5543&lt;J$5,(J$6-Measurements!L5543)*((M$2-M$2*M$3-M$2*M$4)/J$4/24),0)</f>
        <v>0</v>
      </c>
      <c r="N5546" s="45">
        <f t="shared" si="139"/>
        <v>120.51536672182758</v>
      </c>
      <c r="O5546" s="140">
        <v>6495</v>
      </c>
    </row>
    <row r="5547" spans="1:15" x14ac:dyDescent="0.25">
      <c r="A5547" s="99">
        <v>43696.791666666664</v>
      </c>
      <c r="B5547" s="27">
        <v>5540</v>
      </c>
      <c r="C5547" s="50"/>
      <c r="D5547" s="27"/>
      <c r="L5547" s="27">
        <v>0.18329999999999999</v>
      </c>
      <c r="M5547" s="45">
        <f>IF(Measurements!L5544&lt;J$5,(J$6-Measurements!L5544)*((M$2-M$2*M$3-M$2*M$4)/J$4/24),0)</f>
        <v>0</v>
      </c>
      <c r="N5547" s="45">
        <f t="shared" si="139"/>
        <v>146.05566890482135</v>
      </c>
      <c r="O5547" s="140">
        <v>5837</v>
      </c>
    </row>
    <row r="5548" spans="1:15" x14ac:dyDescent="0.25">
      <c r="A5548" s="99">
        <v>43696.833333333336</v>
      </c>
      <c r="B5548" s="27">
        <v>5541</v>
      </c>
      <c r="C5548" s="50"/>
      <c r="D5548" s="27"/>
      <c r="L5548" s="27">
        <v>0.21529999999999999</v>
      </c>
      <c r="M5548" s="45">
        <f>IF(Measurements!L5545&lt;J$5,(J$6-Measurements!L5545)*((M$2-M$2*M$3-M$2*M$4)/J$4/24),0)</f>
        <v>0</v>
      </c>
      <c r="N5548" s="45">
        <f t="shared" si="139"/>
        <v>163.59407383734924</v>
      </c>
      <c r="O5548" s="140">
        <v>5408</v>
      </c>
    </row>
    <row r="5549" spans="1:15" x14ac:dyDescent="0.25">
      <c r="A5549" s="99">
        <v>43696.875</v>
      </c>
      <c r="B5549" s="27">
        <v>5542</v>
      </c>
      <c r="C5549" s="50"/>
      <c r="D5549" s="27"/>
      <c r="L5549" s="27">
        <v>0.2114</v>
      </c>
      <c r="M5549" s="45">
        <f>IF(Measurements!L5546&lt;J$5,(J$6-Measurements!L5546)*((M$2-M$2*M$3-M$2*M$4)/J$4/24),0)</f>
        <v>0</v>
      </c>
      <c r="N5549" s="45">
        <f t="shared" si="139"/>
        <v>161.45658073619742</v>
      </c>
      <c r="O5549" s="140">
        <v>5480</v>
      </c>
    </row>
    <row r="5550" spans="1:15" x14ac:dyDescent="0.25">
      <c r="A5550" s="99">
        <v>43696.916666666664</v>
      </c>
      <c r="B5550" s="27">
        <v>5543</v>
      </c>
      <c r="C5550" s="50"/>
      <c r="D5550" s="27"/>
      <c r="L5550" s="27">
        <v>0.16930000000000001</v>
      </c>
      <c r="M5550" s="45">
        <f>IF(Measurements!L5547&lt;J$5,(J$6-Measurements!L5547)*((M$2-M$2*M$3-M$2*M$4)/J$4/24),0)</f>
        <v>0</v>
      </c>
      <c r="N5550" s="45">
        <f t="shared" si="139"/>
        <v>138.3826167468404</v>
      </c>
      <c r="O5550" s="140">
        <v>6062</v>
      </c>
    </row>
    <row r="5551" spans="1:15" x14ac:dyDescent="0.25">
      <c r="A5551" s="99">
        <v>43696.958333333336</v>
      </c>
      <c r="B5551" s="27">
        <v>5544</v>
      </c>
      <c r="C5551" s="50"/>
      <c r="D5551" s="27"/>
      <c r="L5551" s="27">
        <v>0.109</v>
      </c>
      <c r="M5551" s="45">
        <f>IF(Measurements!L5548&lt;J$5,(J$6-Measurements!L5548)*((M$2-M$2*M$3-M$2*M$4)/J$4/24),0)</f>
        <v>0</v>
      </c>
      <c r="N5551" s="45">
        <f t="shared" si="139"/>
        <v>105.33368495210811</v>
      </c>
      <c r="O5551" s="140">
        <v>6927</v>
      </c>
    </row>
    <row r="5552" spans="1:15" x14ac:dyDescent="0.25">
      <c r="A5552" s="99">
        <v>43697</v>
      </c>
      <c r="B5552" s="27">
        <v>5545</v>
      </c>
      <c r="C5552" s="50"/>
      <c r="D5552" s="27"/>
      <c r="E5552" s="45">
        <f>+IF((MIN(Measurements!G5549:G5572)+MAX(Measurements!G5549:G5572))/2&gt;=E$5,0,E$6-(MIN(Measurements!G5549:G5572)+MAX(Measurements!G5549:G5572))/2)</f>
        <v>0</v>
      </c>
      <c r="F5552" s="45">
        <f>+IF((MIN(Measurements!H5549:H5572)+MAX(Measurements!H5549:H5572))/2&gt;=F$5,0,F$6-(MIN(Measurements!H5549:H5572)+MAX(Measurements!H5549:H5572))/2)</f>
        <v>0</v>
      </c>
      <c r="G5552" s="45">
        <f>+IF((MIN(Measurements!I5549:I5572)+MAX(Measurements!I5549:I5572))/2&gt;=G$5,0,G$6-(MIN(Measurements!I5549:I5572)+MAX(Measurements!I5549:I5572))/2)</f>
        <v>0</v>
      </c>
      <c r="H5552" s="45">
        <f>+IF((MIN(Measurements!J5549:J5572)+MAX(Measurements!J5549:J5572))/2&gt;=H$5,0,H$6-(MIN(Measurements!J5549:J5572)+MAX(Measurements!J5549:J5572))/2)</f>
        <v>0</v>
      </c>
      <c r="I5552" s="45">
        <f>+IF((MIN(Measurements!K5549:K5572)+MAX(Measurements!K5549:K5572))/2&gt;=I$5,0,I$6-(MIN(Measurements!K5549:K5572)+MAX(Measurements!K5549:K5572))/2)</f>
        <v>0</v>
      </c>
      <c r="J5552" s="45">
        <f>+IF((MIN(Measurements!L5549:L5572)+MAX(Measurements!L5549:L5572))/2&gt;=J$5,0,J$6-(MIN(Measurements!L5549:L5572)+MAX(Measurements!L5549:L5572))/2)</f>
        <v>0</v>
      </c>
      <c r="L5552" s="27">
        <v>5.6399999999999999E-2</v>
      </c>
      <c r="M5552" s="45">
        <f>IF(Measurements!L5549&lt;J$5,(J$6-Measurements!L5549)*((M$2-M$2*M$3-M$2*M$4)/J$4/24),0)</f>
        <v>0</v>
      </c>
      <c r="N5552" s="45">
        <f t="shared" si="139"/>
        <v>76.504931844265371</v>
      </c>
      <c r="O5552" s="140">
        <v>8332</v>
      </c>
    </row>
    <row r="5553" spans="1:15" x14ac:dyDescent="0.25">
      <c r="A5553" s="99">
        <v>43697.041666666664</v>
      </c>
      <c r="B5553" s="27">
        <v>5546</v>
      </c>
      <c r="C5553" s="50"/>
      <c r="D5553" s="27"/>
      <c r="L5553" s="27">
        <v>2.5399999999999999E-2</v>
      </c>
      <c r="M5553" s="45">
        <f>IF(Measurements!L5550&lt;J$5,(J$6-Measurements!L5550)*((M$2-M$2*M$3-M$2*M$4)/J$4/24),0)</f>
        <v>0</v>
      </c>
      <c r="N5553" s="45">
        <f t="shared" si="139"/>
        <v>59.514602065878961</v>
      </c>
      <c r="O5553" s="140">
        <v>8592</v>
      </c>
    </row>
    <row r="5554" spans="1:15" x14ac:dyDescent="0.25">
      <c r="A5554" s="99">
        <v>43697.083333333336</v>
      </c>
      <c r="B5554" s="27">
        <v>5547</v>
      </c>
      <c r="C5554" s="50"/>
      <c r="D5554" s="27"/>
      <c r="L5554" s="27">
        <v>1.72E-2</v>
      </c>
      <c r="M5554" s="45">
        <f>IF(Measurements!L5551&lt;J$5,(J$6-Measurements!L5551)*((M$2-M$2*M$3-M$2*M$4)/J$4/24),0)</f>
        <v>0</v>
      </c>
      <c r="N5554" s="45">
        <f t="shared" si="139"/>
        <v>55.020385801918685</v>
      </c>
      <c r="O5554" s="140">
        <v>8721</v>
      </c>
    </row>
    <row r="5555" spans="1:15" x14ac:dyDescent="0.25">
      <c r="A5555" s="99">
        <v>43697.125</v>
      </c>
      <c r="B5555" s="27">
        <v>5548</v>
      </c>
      <c r="C5555" s="50"/>
      <c r="D5555" s="27"/>
      <c r="L5555" s="27">
        <v>3.0700000000000002E-2</v>
      </c>
      <c r="M5555" s="45">
        <f>IF(Measurements!L5552&lt;J$5,(J$6-Measurements!L5552)*((M$2-M$2*M$3-M$2*M$4)/J$4/24),0)</f>
        <v>0</v>
      </c>
      <c r="N5555" s="45">
        <f t="shared" si="139"/>
        <v>62.419400382828897</v>
      </c>
      <c r="O5555" s="140">
        <v>8494</v>
      </c>
    </row>
    <row r="5556" spans="1:15" x14ac:dyDescent="0.25">
      <c r="A5556" s="99">
        <v>43697.166666666664</v>
      </c>
      <c r="B5556" s="27">
        <v>5549</v>
      </c>
      <c r="C5556" s="50"/>
      <c r="D5556" s="27"/>
      <c r="L5556" s="27">
        <v>6.6400000000000001E-2</v>
      </c>
      <c r="M5556" s="45">
        <f>IF(Measurements!L5553&lt;J$5,(J$6-Measurements!L5553)*((M$2-M$2*M$3-M$2*M$4)/J$4/24),0)</f>
        <v>0</v>
      </c>
      <c r="N5556" s="45">
        <f t="shared" si="139"/>
        <v>81.985683385680346</v>
      </c>
      <c r="O5556" s="140">
        <v>8057</v>
      </c>
    </row>
    <row r="5557" spans="1:15" x14ac:dyDescent="0.25">
      <c r="A5557" s="99">
        <v>43697.208333333336</v>
      </c>
      <c r="B5557" s="27">
        <v>5550</v>
      </c>
      <c r="C5557" s="50"/>
      <c r="D5557" s="27"/>
      <c r="L5557" s="27">
        <v>0.1197</v>
      </c>
      <c r="M5557" s="45">
        <f>IF(Measurements!L5554&lt;J$5,(J$6-Measurements!L5554)*((M$2-M$2*M$3-M$2*M$4)/J$4/24),0)</f>
        <v>0</v>
      </c>
      <c r="N5557" s="45">
        <f t="shared" si="139"/>
        <v>111.19808910142214</v>
      </c>
      <c r="O5557" s="140">
        <v>6751</v>
      </c>
    </row>
    <row r="5558" spans="1:15" x14ac:dyDescent="0.25">
      <c r="A5558" s="99">
        <v>43697.25</v>
      </c>
      <c r="B5558" s="27">
        <v>5551</v>
      </c>
      <c r="C5558" s="50"/>
      <c r="D5558" s="27"/>
      <c r="L5558" s="27">
        <v>0.1729</v>
      </c>
      <c r="M5558" s="45">
        <f>IF(Measurements!L5555&lt;J$5,(J$6-Measurements!L5555)*((M$2-M$2*M$3-M$2*M$4)/J$4/24),0)</f>
        <v>0</v>
      </c>
      <c r="N5558" s="45">
        <f t="shared" si="139"/>
        <v>140.35568730174978</v>
      </c>
      <c r="O5558" s="140">
        <v>6001</v>
      </c>
    </row>
    <row r="5559" spans="1:15" x14ac:dyDescent="0.25">
      <c r="A5559" s="99">
        <v>43697.291666666664</v>
      </c>
      <c r="B5559" s="27">
        <v>5552</v>
      </c>
      <c r="C5559" s="50"/>
      <c r="D5559" s="27"/>
      <c r="L5559" s="27">
        <v>0.20150000000000001</v>
      </c>
      <c r="M5559" s="45">
        <f>IF(Measurements!L5556&lt;J$5,(J$6-Measurements!L5556)*((M$2-M$2*M$3-M$2*M$4)/J$4/24),0)</f>
        <v>0</v>
      </c>
      <c r="N5559" s="45">
        <f t="shared" si="139"/>
        <v>156.0306367101966</v>
      </c>
      <c r="O5559" s="140">
        <v>5580</v>
      </c>
    </row>
    <row r="5560" spans="1:15" x14ac:dyDescent="0.25">
      <c r="A5560" s="99">
        <v>43697.333333333336</v>
      </c>
      <c r="B5560" s="27">
        <v>5553</v>
      </c>
      <c r="C5560" s="50"/>
      <c r="D5560" s="27"/>
      <c r="L5560" s="27">
        <v>0.19359999999999999</v>
      </c>
      <c r="M5560" s="45">
        <f>IF(Measurements!L5557&lt;J$5,(J$6-Measurements!L5557)*((M$2-M$2*M$3-M$2*M$4)/J$4/24),0)</f>
        <v>0</v>
      </c>
      <c r="N5560" s="45">
        <f t="shared" si="139"/>
        <v>151.70084299247878</v>
      </c>
      <c r="O5560" s="140">
        <v>5719</v>
      </c>
    </row>
    <row r="5561" spans="1:15" x14ac:dyDescent="0.25">
      <c r="A5561" s="99">
        <v>43697.375</v>
      </c>
      <c r="B5561" s="27">
        <v>5554</v>
      </c>
      <c r="C5561" s="50"/>
      <c r="D5561" s="27"/>
      <c r="L5561" s="27">
        <v>0.16009999999999999</v>
      </c>
      <c r="M5561" s="45">
        <f>IF(Measurements!L5558&lt;J$5,(J$6-Measurements!L5558)*((M$2-M$2*M$3-M$2*M$4)/J$4/24),0)</f>
        <v>0</v>
      </c>
      <c r="N5561" s="45">
        <f t="shared" si="139"/>
        <v>133.34032532873863</v>
      </c>
      <c r="O5561" s="140">
        <v>6190</v>
      </c>
    </row>
    <row r="5562" spans="1:15" x14ac:dyDescent="0.25">
      <c r="A5562" s="99">
        <v>43697.416666666664</v>
      </c>
      <c r="B5562" s="27">
        <v>5555</v>
      </c>
      <c r="C5562" s="50"/>
      <c r="D5562" s="27"/>
      <c r="L5562" s="27">
        <v>0.12280000000000001</v>
      </c>
      <c r="M5562" s="45">
        <f>IF(Measurements!L5559&lt;J$5,(J$6-Measurements!L5559)*((M$2-M$2*M$3-M$2*M$4)/J$4/24),0)</f>
        <v>0</v>
      </c>
      <c r="N5562" s="45">
        <f t="shared" si="139"/>
        <v>112.89712207926078</v>
      </c>
      <c r="O5562" s="140">
        <v>6720</v>
      </c>
    </row>
    <row r="5563" spans="1:15" x14ac:dyDescent="0.25">
      <c r="A5563" s="99">
        <v>43697.458333333336</v>
      </c>
      <c r="B5563" s="27">
        <v>5556</v>
      </c>
      <c r="C5563" s="50"/>
      <c r="D5563" s="27"/>
      <c r="L5563" s="27">
        <v>9.5600000000000004E-2</v>
      </c>
      <c r="M5563" s="45">
        <f>IF(Measurements!L5560&lt;J$5,(J$6-Measurements!L5560)*((M$2-M$2*M$3-M$2*M$4)/J$4/24),0)</f>
        <v>0</v>
      </c>
      <c r="N5563" s="45">
        <f t="shared" si="139"/>
        <v>97.989477886612065</v>
      </c>
      <c r="O5563" s="140">
        <v>7191</v>
      </c>
    </row>
    <row r="5564" spans="1:15" x14ac:dyDescent="0.25">
      <c r="A5564" s="99">
        <v>43697.5</v>
      </c>
      <c r="B5564" s="27">
        <v>5557</v>
      </c>
      <c r="C5564" s="50"/>
      <c r="D5564" s="27"/>
      <c r="L5564" s="27">
        <v>7.8899999999999998E-2</v>
      </c>
      <c r="M5564" s="45">
        <f>IF(Measurements!L5561&lt;J$5,(J$6-Measurements!L5561)*((M$2-M$2*M$3-M$2*M$4)/J$4/24),0)</f>
        <v>0</v>
      </c>
      <c r="N5564" s="45">
        <f t="shared" si="139"/>
        <v>88.83662281244905</v>
      </c>
      <c r="O5564" s="140">
        <v>7720</v>
      </c>
    </row>
    <row r="5565" spans="1:15" x14ac:dyDescent="0.25">
      <c r="A5565" s="99">
        <v>43697.541666666664</v>
      </c>
      <c r="B5565" s="27">
        <v>5558</v>
      </c>
      <c r="C5565" s="50"/>
      <c r="D5565" s="27"/>
      <c r="L5565" s="27">
        <v>6.7900000000000002E-2</v>
      </c>
      <c r="M5565" s="45">
        <f>IF(Measurements!L5562&lt;J$5,(J$6-Measurements!L5562)*((M$2-M$2*M$3-M$2*M$4)/J$4/24),0)</f>
        <v>0</v>
      </c>
      <c r="N5565" s="45">
        <f t="shared" si="139"/>
        <v>82.80779611689259</v>
      </c>
      <c r="O5565" s="140">
        <v>8017</v>
      </c>
    </row>
    <row r="5566" spans="1:15" x14ac:dyDescent="0.25">
      <c r="A5566" s="99">
        <v>43697.583333333336</v>
      </c>
      <c r="B5566" s="27">
        <v>5559</v>
      </c>
      <c r="C5566" s="50"/>
      <c r="D5566" s="27"/>
      <c r="L5566" s="27">
        <v>6.0999999999999999E-2</v>
      </c>
      <c r="M5566" s="45">
        <f>IF(Measurements!L5563&lt;J$5,(J$6-Measurements!L5563)*((M$2-M$2*M$3-M$2*M$4)/J$4/24),0)</f>
        <v>0</v>
      </c>
      <c r="N5566" s="45">
        <f t="shared" si="139"/>
        <v>79.026077553316256</v>
      </c>
      <c r="O5566" s="140">
        <v>8210</v>
      </c>
    </row>
    <row r="5567" spans="1:15" x14ac:dyDescent="0.25">
      <c r="A5567" s="99">
        <v>43697.625</v>
      </c>
      <c r="B5567" s="27">
        <v>5560</v>
      </c>
      <c r="C5567" s="50"/>
      <c r="D5567" s="27"/>
      <c r="L5567" s="27">
        <v>6.0600000000000001E-2</v>
      </c>
      <c r="M5567" s="45">
        <f>IF(Measurements!L5564&lt;J$5,(J$6-Measurements!L5564)*((M$2-M$2*M$3-M$2*M$4)/J$4/24),0)</f>
        <v>0</v>
      </c>
      <c r="N5567" s="45">
        <f t="shared" si="139"/>
        <v>78.806847491659653</v>
      </c>
      <c r="O5567" s="140">
        <v>8241</v>
      </c>
    </row>
    <row r="5568" spans="1:15" x14ac:dyDescent="0.25">
      <c r="A5568" s="99">
        <v>43697.666666666664</v>
      </c>
      <c r="B5568" s="27">
        <v>5561</v>
      </c>
      <c r="C5568" s="50"/>
      <c r="D5568" s="27"/>
      <c r="L5568" s="27">
        <v>7.0900000000000005E-2</v>
      </c>
      <c r="M5568" s="45">
        <f>IF(Measurements!L5565&lt;J$5,(J$6-Measurements!L5565)*((M$2-M$2*M$3-M$2*M$4)/J$4/24),0)</f>
        <v>0</v>
      </c>
      <c r="N5568" s="45">
        <f t="shared" si="139"/>
        <v>84.452021579317076</v>
      </c>
      <c r="O5568" s="140">
        <v>7926</v>
      </c>
    </row>
    <row r="5569" spans="1:15" x14ac:dyDescent="0.25">
      <c r="A5569" s="99">
        <v>43697.708333333336</v>
      </c>
      <c r="B5569" s="27">
        <v>5562</v>
      </c>
      <c r="C5569" s="50"/>
      <c r="D5569" s="27"/>
      <c r="L5569" s="27">
        <v>9.6100000000000005E-2</v>
      </c>
      <c r="M5569" s="45">
        <f>IF(Measurements!L5566&lt;J$5,(J$6-Measurements!L5566)*((M$2-M$2*M$3-M$2*M$4)/J$4/24),0)</f>
        <v>0</v>
      </c>
      <c r="N5569" s="45">
        <f t="shared" si="139"/>
        <v>98.263515463682808</v>
      </c>
      <c r="O5569" s="140">
        <v>7160</v>
      </c>
    </row>
    <row r="5570" spans="1:15" x14ac:dyDescent="0.25">
      <c r="A5570" s="99">
        <v>43697.75</v>
      </c>
      <c r="B5570" s="27">
        <v>5563</v>
      </c>
      <c r="C5570" s="50"/>
      <c r="D5570" s="27"/>
      <c r="L5570" s="27">
        <v>0.13669999999999999</v>
      </c>
      <c r="M5570" s="45">
        <f>IF(Measurements!L5567&lt;J$5,(J$6-Measurements!L5567)*((M$2-M$2*M$3-M$2*M$4)/J$4/24),0)</f>
        <v>0</v>
      </c>
      <c r="N5570" s="45">
        <f t="shared" si="139"/>
        <v>120.51536672182758</v>
      </c>
      <c r="O5570" s="140">
        <v>6496</v>
      </c>
    </row>
    <row r="5571" spans="1:15" x14ac:dyDescent="0.25">
      <c r="A5571" s="99">
        <v>43697.791666666664</v>
      </c>
      <c r="B5571" s="27">
        <v>5564</v>
      </c>
      <c r="C5571" s="50"/>
      <c r="D5571" s="27"/>
      <c r="L5571" s="27">
        <v>0.18329999999999999</v>
      </c>
      <c r="M5571" s="45">
        <f>IF(Measurements!L5568&lt;J$5,(J$6-Measurements!L5568)*((M$2-M$2*M$3-M$2*M$4)/J$4/24),0)</f>
        <v>0</v>
      </c>
      <c r="N5571" s="45">
        <f t="shared" si="139"/>
        <v>146.05566890482135</v>
      </c>
      <c r="O5571" s="140">
        <v>5838</v>
      </c>
    </row>
    <row r="5572" spans="1:15" x14ac:dyDescent="0.25">
      <c r="A5572" s="99">
        <v>43697.833333333336</v>
      </c>
      <c r="B5572" s="27">
        <v>5565</v>
      </c>
      <c r="C5572" s="50"/>
      <c r="D5572" s="27"/>
      <c r="L5572" s="27">
        <v>0.21529999999999999</v>
      </c>
      <c r="M5572" s="45">
        <f>IF(Measurements!L5569&lt;J$5,(J$6-Measurements!L5569)*((M$2-M$2*M$3-M$2*M$4)/J$4/24),0)</f>
        <v>0</v>
      </c>
      <c r="N5572" s="45">
        <f t="shared" si="139"/>
        <v>163.59407383734924</v>
      </c>
      <c r="O5572" s="140">
        <v>5409</v>
      </c>
    </row>
    <row r="5573" spans="1:15" x14ac:dyDescent="0.25">
      <c r="A5573" s="99">
        <v>43697.875</v>
      </c>
      <c r="B5573" s="27">
        <v>5566</v>
      </c>
      <c r="C5573" s="50"/>
      <c r="D5573" s="27"/>
      <c r="L5573" s="27">
        <v>0.2114</v>
      </c>
      <c r="M5573" s="45">
        <f>IF(Measurements!L5570&lt;J$5,(J$6-Measurements!L5570)*((M$2-M$2*M$3-M$2*M$4)/J$4/24),0)</f>
        <v>0</v>
      </c>
      <c r="N5573" s="45">
        <f t="shared" si="139"/>
        <v>161.45658073619742</v>
      </c>
      <c r="O5573" s="140">
        <v>5481</v>
      </c>
    </row>
    <row r="5574" spans="1:15" x14ac:dyDescent="0.25">
      <c r="A5574" s="99">
        <v>43697.916666666664</v>
      </c>
      <c r="B5574" s="27">
        <v>5567</v>
      </c>
      <c r="C5574" s="50"/>
      <c r="D5574" s="27"/>
      <c r="L5574" s="27">
        <v>0.16930000000000001</v>
      </c>
      <c r="M5574" s="45">
        <f>IF(Measurements!L5571&lt;J$5,(J$6-Measurements!L5571)*((M$2-M$2*M$3-M$2*M$4)/J$4/24),0)</f>
        <v>0</v>
      </c>
      <c r="N5574" s="45">
        <f t="shared" si="139"/>
        <v>138.3826167468404</v>
      </c>
      <c r="O5574" s="140">
        <v>6063</v>
      </c>
    </row>
    <row r="5575" spans="1:15" x14ac:dyDescent="0.25">
      <c r="A5575" s="99">
        <v>43697.958333333336</v>
      </c>
      <c r="B5575" s="27">
        <v>5568</v>
      </c>
      <c r="C5575" s="50"/>
      <c r="D5575" s="27"/>
      <c r="L5575" s="27">
        <v>0.109</v>
      </c>
      <c r="M5575" s="45">
        <f>IF(Measurements!L5572&lt;J$5,(J$6-Measurements!L5572)*((M$2-M$2*M$3-M$2*M$4)/J$4/24),0)</f>
        <v>0</v>
      </c>
      <c r="N5575" s="45">
        <f t="shared" si="139"/>
        <v>105.33368495210811</v>
      </c>
      <c r="O5575" s="140">
        <v>6928</v>
      </c>
    </row>
    <row r="5576" spans="1:15" x14ac:dyDescent="0.25">
      <c r="A5576" s="99">
        <v>43698</v>
      </c>
      <c r="B5576" s="27">
        <v>5569</v>
      </c>
      <c r="C5576" s="50"/>
      <c r="D5576" s="27"/>
      <c r="E5576" s="45">
        <f>+IF((MIN(Measurements!G5573:G5596)+MAX(Measurements!G5573:G5596))/2&gt;=E$5,0,E$6-(MIN(Measurements!G5573:G5596)+MAX(Measurements!G5573:G5596))/2)</f>
        <v>0</v>
      </c>
      <c r="F5576" s="45">
        <f>+IF((MIN(Measurements!H5573:H5596)+MAX(Measurements!H5573:H5596))/2&gt;=F$5,0,F$6-(MIN(Measurements!H5573:H5596)+MAX(Measurements!H5573:H5596))/2)</f>
        <v>0</v>
      </c>
      <c r="G5576" s="45">
        <f>+IF((MIN(Measurements!I5573:I5596)+MAX(Measurements!I5573:I5596))/2&gt;=G$5,0,G$6-(MIN(Measurements!I5573:I5596)+MAX(Measurements!I5573:I5596))/2)</f>
        <v>0</v>
      </c>
      <c r="H5576" s="45">
        <f>+IF((MIN(Measurements!J5573:J5596)+MAX(Measurements!J5573:J5596))/2&gt;=H$5,0,H$6-(MIN(Measurements!J5573:J5596)+MAX(Measurements!J5573:J5596))/2)</f>
        <v>0</v>
      </c>
      <c r="I5576" s="45">
        <f>+IF((MIN(Measurements!K5573:K5596)+MAX(Measurements!K5573:K5596))/2&gt;=I$5,0,I$6-(MIN(Measurements!K5573:K5596)+MAX(Measurements!K5573:K5596))/2)</f>
        <v>0</v>
      </c>
      <c r="J5576" s="45">
        <f>+IF((MIN(Measurements!L5573:L5596)+MAX(Measurements!L5573:L5596))/2&gt;=J$5,0,J$6-(MIN(Measurements!L5573:L5596)+MAX(Measurements!L5573:L5596))/2)</f>
        <v>0</v>
      </c>
      <c r="L5576" s="27">
        <v>5.6399999999999999E-2</v>
      </c>
      <c r="M5576" s="45">
        <f>IF(Measurements!L5573&lt;J$5,(J$6-Measurements!L5573)*((M$2-M$2*M$3-M$2*M$4)/J$4/24),0)</f>
        <v>0</v>
      </c>
      <c r="N5576" s="45">
        <f t="shared" si="139"/>
        <v>76.504931844265371</v>
      </c>
      <c r="O5576" s="140">
        <v>8333</v>
      </c>
    </row>
    <row r="5577" spans="1:15" x14ac:dyDescent="0.25">
      <c r="A5577" s="99">
        <v>43698.041666666664</v>
      </c>
      <c r="B5577" s="27">
        <v>5570</v>
      </c>
      <c r="C5577" s="50"/>
      <c r="D5577" s="27"/>
      <c r="L5577" s="27">
        <v>2.5399999999999999E-2</v>
      </c>
      <c r="M5577" s="45">
        <f>IF(Measurements!L5574&lt;J$5,(J$6-Measurements!L5574)*((M$2-M$2*M$3-M$2*M$4)/J$4/24),0)</f>
        <v>0</v>
      </c>
      <c r="N5577" s="45">
        <f t="shared" ref="N5577:N5640" si="140">+M5577+$L5577*M$2*M$3/$M$6+M$5</f>
        <v>59.514602065878961</v>
      </c>
      <c r="O5577" s="140">
        <v>8593</v>
      </c>
    </row>
    <row r="5578" spans="1:15" x14ac:dyDescent="0.25">
      <c r="A5578" s="99">
        <v>43698.083333333336</v>
      </c>
      <c r="B5578" s="27">
        <v>5571</v>
      </c>
      <c r="C5578" s="50"/>
      <c r="D5578" s="27"/>
      <c r="L5578" s="27">
        <v>1.72E-2</v>
      </c>
      <c r="M5578" s="45">
        <f>IF(Measurements!L5575&lt;J$5,(J$6-Measurements!L5575)*((M$2-M$2*M$3-M$2*M$4)/J$4/24),0)</f>
        <v>0</v>
      </c>
      <c r="N5578" s="45">
        <f t="shared" si="140"/>
        <v>55.020385801918685</v>
      </c>
      <c r="O5578" s="140">
        <v>8722</v>
      </c>
    </row>
    <row r="5579" spans="1:15" x14ac:dyDescent="0.25">
      <c r="A5579" s="99">
        <v>43698.125</v>
      </c>
      <c r="B5579" s="27">
        <v>5572</v>
      </c>
      <c r="C5579" s="50"/>
      <c r="D5579" s="27"/>
      <c r="L5579" s="27">
        <v>3.0700000000000002E-2</v>
      </c>
      <c r="M5579" s="45">
        <f>IF(Measurements!L5576&lt;J$5,(J$6-Measurements!L5576)*((M$2-M$2*M$3-M$2*M$4)/J$4/24),0)</f>
        <v>0</v>
      </c>
      <c r="N5579" s="45">
        <f t="shared" si="140"/>
        <v>62.419400382828897</v>
      </c>
      <c r="O5579" s="140">
        <v>8495</v>
      </c>
    </row>
    <row r="5580" spans="1:15" x14ac:dyDescent="0.25">
      <c r="A5580" s="99">
        <v>43698.166666666664</v>
      </c>
      <c r="B5580" s="27">
        <v>5573</v>
      </c>
      <c r="C5580" s="50"/>
      <c r="D5580" s="27"/>
      <c r="L5580" s="27">
        <v>6.6400000000000001E-2</v>
      </c>
      <c r="M5580" s="45">
        <f>IF(Measurements!L5577&lt;J$5,(J$6-Measurements!L5577)*((M$2-M$2*M$3-M$2*M$4)/J$4/24),0)</f>
        <v>0</v>
      </c>
      <c r="N5580" s="45">
        <f t="shared" si="140"/>
        <v>81.985683385680346</v>
      </c>
      <c r="O5580" s="140">
        <v>8058</v>
      </c>
    </row>
    <row r="5581" spans="1:15" x14ac:dyDescent="0.25">
      <c r="A5581" s="99">
        <v>43698.208333333336</v>
      </c>
      <c r="B5581" s="27">
        <v>5574</v>
      </c>
      <c r="C5581" s="50"/>
      <c r="D5581" s="27"/>
      <c r="L5581" s="27">
        <v>0.1197</v>
      </c>
      <c r="M5581" s="45">
        <f>IF(Measurements!L5578&lt;J$5,(J$6-Measurements!L5578)*((M$2-M$2*M$3-M$2*M$4)/J$4/24),0)</f>
        <v>0</v>
      </c>
      <c r="N5581" s="45">
        <f t="shared" si="140"/>
        <v>111.19808910142214</v>
      </c>
      <c r="O5581" s="140">
        <v>6752</v>
      </c>
    </row>
    <row r="5582" spans="1:15" x14ac:dyDescent="0.25">
      <c r="A5582" s="99">
        <v>43698.25</v>
      </c>
      <c r="B5582" s="27">
        <v>5575</v>
      </c>
      <c r="C5582" s="50"/>
      <c r="D5582" s="27"/>
      <c r="L5582" s="27">
        <v>0.1729</v>
      </c>
      <c r="M5582" s="45">
        <f>IF(Measurements!L5579&lt;J$5,(J$6-Measurements!L5579)*((M$2-M$2*M$3-M$2*M$4)/J$4/24),0)</f>
        <v>0</v>
      </c>
      <c r="N5582" s="45">
        <f t="shared" si="140"/>
        <v>140.35568730174978</v>
      </c>
      <c r="O5582" s="140">
        <v>6002</v>
      </c>
    </row>
    <row r="5583" spans="1:15" x14ac:dyDescent="0.25">
      <c r="A5583" s="99">
        <v>43698.291666666664</v>
      </c>
      <c r="B5583" s="27">
        <v>5576</v>
      </c>
      <c r="C5583" s="50"/>
      <c r="D5583" s="27"/>
      <c r="L5583" s="27">
        <v>0.20150000000000001</v>
      </c>
      <c r="M5583" s="45">
        <f>IF(Measurements!L5580&lt;J$5,(J$6-Measurements!L5580)*((M$2-M$2*M$3-M$2*M$4)/J$4/24),0)</f>
        <v>0</v>
      </c>
      <c r="N5583" s="45">
        <f t="shared" si="140"/>
        <v>156.0306367101966</v>
      </c>
      <c r="O5583" s="140">
        <v>5581</v>
      </c>
    </row>
    <row r="5584" spans="1:15" x14ac:dyDescent="0.25">
      <c r="A5584" s="99">
        <v>43698.333333333336</v>
      </c>
      <c r="B5584" s="27">
        <v>5577</v>
      </c>
      <c r="C5584" s="50"/>
      <c r="D5584" s="27"/>
      <c r="L5584" s="27">
        <v>0.19359999999999999</v>
      </c>
      <c r="M5584" s="45">
        <f>IF(Measurements!L5581&lt;J$5,(J$6-Measurements!L5581)*((M$2-M$2*M$3-M$2*M$4)/J$4/24),0)</f>
        <v>0</v>
      </c>
      <c r="N5584" s="45">
        <f t="shared" si="140"/>
        <v>151.70084299247878</v>
      </c>
      <c r="O5584" s="140">
        <v>5720</v>
      </c>
    </row>
    <row r="5585" spans="1:15" x14ac:dyDescent="0.25">
      <c r="A5585" s="99">
        <v>43698.375</v>
      </c>
      <c r="B5585" s="27">
        <v>5578</v>
      </c>
      <c r="C5585" s="50"/>
      <c r="D5585" s="27"/>
      <c r="L5585" s="27">
        <v>0.16009999999999999</v>
      </c>
      <c r="M5585" s="45">
        <f>IF(Measurements!L5582&lt;J$5,(J$6-Measurements!L5582)*((M$2-M$2*M$3-M$2*M$4)/J$4/24),0)</f>
        <v>0</v>
      </c>
      <c r="N5585" s="45">
        <f t="shared" si="140"/>
        <v>133.34032532873863</v>
      </c>
      <c r="O5585" s="140">
        <v>6191</v>
      </c>
    </row>
    <row r="5586" spans="1:15" x14ac:dyDescent="0.25">
      <c r="A5586" s="99">
        <v>43698.416666666664</v>
      </c>
      <c r="B5586" s="27">
        <v>5579</v>
      </c>
      <c r="C5586" s="50"/>
      <c r="D5586" s="27"/>
      <c r="L5586" s="27">
        <v>0.12280000000000001</v>
      </c>
      <c r="M5586" s="45">
        <f>IF(Measurements!L5583&lt;J$5,(J$6-Measurements!L5583)*((M$2-M$2*M$3-M$2*M$4)/J$4/24),0)</f>
        <v>0</v>
      </c>
      <c r="N5586" s="45">
        <f t="shared" si="140"/>
        <v>112.89712207926078</v>
      </c>
      <c r="O5586" s="140">
        <v>6721</v>
      </c>
    </row>
    <row r="5587" spans="1:15" x14ac:dyDescent="0.25">
      <c r="A5587" s="99">
        <v>43698.458333333336</v>
      </c>
      <c r="B5587" s="27">
        <v>5580</v>
      </c>
      <c r="C5587" s="50"/>
      <c r="D5587" s="27"/>
      <c r="L5587" s="27">
        <v>9.5600000000000004E-2</v>
      </c>
      <c r="M5587" s="45">
        <f>IF(Measurements!L5584&lt;J$5,(J$6-Measurements!L5584)*((M$2-M$2*M$3-M$2*M$4)/J$4/24),0)</f>
        <v>0</v>
      </c>
      <c r="N5587" s="45">
        <f t="shared" si="140"/>
        <v>97.989477886612065</v>
      </c>
      <c r="O5587" s="140">
        <v>7192</v>
      </c>
    </row>
    <row r="5588" spans="1:15" x14ac:dyDescent="0.25">
      <c r="A5588" s="99">
        <v>43698.5</v>
      </c>
      <c r="B5588" s="27">
        <v>5581</v>
      </c>
      <c r="C5588" s="50"/>
      <c r="D5588" s="27"/>
      <c r="L5588" s="27">
        <v>7.8899999999999998E-2</v>
      </c>
      <c r="M5588" s="45">
        <f>IF(Measurements!L5585&lt;J$5,(J$6-Measurements!L5585)*((M$2-M$2*M$3-M$2*M$4)/J$4/24),0)</f>
        <v>0</v>
      </c>
      <c r="N5588" s="45">
        <f t="shared" si="140"/>
        <v>88.83662281244905</v>
      </c>
      <c r="O5588" s="140">
        <v>7721</v>
      </c>
    </row>
    <row r="5589" spans="1:15" x14ac:dyDescent="0.25">
      <c r="A5589" s="99">
        <v>43698.541666666664</v>
      </c>
      <c r="B5589" s="27">
        <v>5582</v>
      </c>
      <c r="C5589" s="50"/>
      <c r="D5589" s="27"/>
      <c r="L5589" s="27">
        <v>6.7900000000000002E-2</v>
      </c>
      <c r="M5589" s="45">
        <f>IF(Measurements!L5586&lt;J$5,(J$6-Measurements!L5586)*((M$2-M$2*M$3-M$2*M$4)/J$4/24),0)</f>
        <v>0</v>
      </c>
      <c r="N5589" s="45">
        <f t="shared" si="140"/>
        <v>82.80779611689259</v>
      </c>
      <c r="O5589" s="140">
        <v>8018</v>
      </c>
    </row>
    <row r="5590" spans="1:15" x14ac:dyDescent="0.25">
      <c r="A5590" s="99">
        <v>43698.583333333336</v>
      </c>
      <c r="B5590" s="27">
        <v>5583</v>
      </c>
      <c r="C5590" s="50"/>
      <c r="D5590" s="27"/>
      <c r="L5590" s="27">
        <v>6.0999999999999999E-2</v>
      </c>
      <c r="M5590" s="45">
        <f>IF(Measurements!L5587&lt;J$5,(J$6-Measurements!L5587)*((M$2-M$2*M$3-M$2*M$4)/J$4/24),0)</f>
        <v>0</v>
      </c>
      <c r="N5590" s="45">
        <f t="shared" si="140"/>
        <v>79.026077553316256</v>
      </c>
      <c r="O5590" s="140">
        <v>8211</v>
      </c>
    </row>
    <row r="5591" spans="1:15" x14ac:dyDescent="0.25">
      <c r="A5591" s="99">
        <v>43698.625</v>
      </c>
      <c r="B5591" s="27">
        <v>5584</v>
      </c>
      <c r="C5591" s="50"/>
      <c r="D5591" s="27"/>
      <c r="L5591" s="27">
        <v>6.0600000000000001E-2</v>
      </c>
      <c r="M5591" s="45">
        <f>IF(Measurements!L5588&lt;J$5,(J$6-Measurements!L5588)*((M$2-M$2*M$3-M$2*M$4)/J$4/24),0)</f>
        <v>0</v>
      </c>
      <c r="N5591" s="45">
        <f t="shared" si="140"/>
        <v>78.806847491659653</v>
      </c>
      <c r="O5591" s="140">
        <v>8242</v>
      </c>
    </row>
    <row r="5592" spans="1:15" x14ac:dyDescent="0.25">
      <c r="A5592" s="99">
        <v>43698.666666666664</v>
      </c>
      <c r="B5592" s="27">
        <v>5585</v>
      </c>
      <c r="C5592" s="50"/>
      <c r="D5592" s="27"/>
      <c r="L5592" s="27">
        <v>7.0900000000000005E-2</v>
      </c>
      <c r="M5592" s="45">
        <f>IF(Measurements!L5589&lt;J$5,(J$6-Measurements!L5589)*((M$2-M$2*M$3-M$2*M$4)/J$4/24),0)</f>
        <v>0</v>
      </c>
      <c r="N5592" s="45">
        <f t="shared" si="140"/>
        <v>84.452021579317076</v>
      </c>
      <c r="O5592" s="140">
        <v>7927</v>
      </c>
    </row>
    <row r="5593" spans="1:15" x14ac:dyDescent="0.25">
      <c r="A5593" s="99">
        <v>43698.708333333336</v>
      </c>
      <c r="B5593" s="27">
        <v>5586</v>
      </c>
      <c r="C5593" s="50"/>
      <c r="D5593" s="27"/>
      <c r="L5593" s="27">
        <v>9.6100000000000005E-2</v>
      </c>
      <c r="M5593" s="45">
        <f>IF(Measurements!L5590&lt;J$5,(J$6-Measurements!L5590)*((M$2-M$2*M$3-M$2*M$4)/J$4/24),0)</f>
        <v>0</v>
      </c>
      <c r="N5593" s="45">
        <f t="shared" si="140"/>
        <v>98.263515463682808</v>
      </c>
      <c r="O5593" s="140">
        <v>7161</v>
      </c>
    </row>
    <row r="5594" spans="1:15" x14ac:dyDescent="0.25">
      <c r="A5594" s="99">
        <v>43698.75</v>
      </c>
      <c r="B5594" s="27">
        <v>5587</v>
      </c>
      <c r="C5594" s="50"/>
      <c r="D5594" s="27"/>
      <c r="L5594" s="27">
        <v>0.13669999999999999</v>
      </c>
      <c r="M5594" s="45">
        <f>IF(Measurements!L5591&lt;J$5,(J$6-Measurements!L5591)*((M$2-M$2*M$3-M$2*M$4)/J$4/24),0)</f>
        <v>0</v>
      </c>
      <c r="N5594" s="45">
        <f t="shared" si="140"/>
        <v>120.51536672182758</v>
      </c>
      <c r="O5594" s="140">
        <v>6497</v>
      </c>
    </row>
    <row r="5595" spans="1:15" x14ac:dyDescent="0.25">
      <c r="A5595" s="99">
        <v>43698.791666666664</v>
      </c>
      <c r="B5595" s="27">
        <v>5588</v>
      </c>
      <c r="C5595" s="50"/>
      <c r="D5595" s="27"/>
      <c r="L5595" s="27">
        <v>0.18329999999999999</v>
      </c>
      <c r="M5595" s="45">
        <f>IF(Measurements!L5592&lt;J$5,(J$6-Measurements!L5592)*((M$2-M$2*M$3-M$2*M$4)/J$4/24),0)</f>
        <v>0</v>
      </c>
      <c r="N5595" s="45">
        <f t="shared" si="140"/>
        <v>146.05566890482135</v>
      </c>
      <c r="O5595" s="140">
        <v>5839</v>
      </c>
    </row>
    <row r="5596" spans="1:15" x14ac:dyDescent="0.25">
      <c r="A5596" s="99">
        <v>43698.833333333336</v>
      </c>
      <c r="B5596" s="27">
        <v>5589</v>
      </c>
      <c r="C5596" s="50"/>
      <c r="D5596" s="27"/>
      <c r="L5596" s="27">
        <v>0.21529999999999999</v>
      </c>
      <c r="M5596" s="45">
        <f>IF(Measurements!L5593&lt;J$5,(J$6-Measurements!L5593)*((M$2-M$2*M$3-M$2*M$4)/J$4/24),0)</f>
        <v>0</v>
      </c>
      <c r="N5596" s="45">
        <f t="shared" si="140"/>
        <v>163.59407383734924</v>
      </c>
      <c r="O5596" s="140">
        <v>5410</v>
      </c>
    </row>
    <row r="5597" spans="1:15" x14ac:dyDescent="0.25">
      <c r="A5597" s="99">
        <v>43698.875</v>
      </c>
      <c r="B5597" s="27">
        <v>5590</v>
      </c>
      <c r="C5597" s="50"/>
      <c r="D5597" s="27"/>
      <c r="L5597" s="27">
        <v>0.2114</v>
      </c>
      <c r="M5597" s="45">
        <f>IF(Measurements!L5594&lt;J$5,(J$6-Measurements!L5594)*((M$2-M$2*M$3-M$2*M$4)/J$4/24),0)</f>
        <v>0</v>
      </c>
      <c r="N5597" s="45">
        <f t="shared" si="140"/>
        <v>161.45658073619742</v>
      </c>
      <c r="O5597" s="140">
        <v>5482</v>
      </c>
    </row>
    <row r="5598" spans="1:15" x14ac:dyDescent="0.25">
      <c r="A5598" s="99">
        <v>43698.916666666664</v>
      </c>
      <c r="B5598" s="27">
        <v>5591</v>
      </c>
      <c r="C5598" s="50"/>
      <c r="D5598" s="27"/>
      <c r="L5598" s="27">
        <v>0.16930000000000001</v>
      </c>
      <c r="M5598" s="45">
        <f>IF(Measurements!L5595&lt;J$5,(J$6-Measurements!L5595)*((M$2-M$2*M$3-M$2*M$4)/J$4/24),0)</f>
        <v>0</v>
      </c>
      <c r="N5598" s="45">
        <f t="shared" si="140"/>
        <v>138.3826167468404</v>
      </c>
      <c r="O5598" s="140">
        <v>6064</v>
      </c>
    </row>
    <row r="5599" spans="1:15" x14ac:dyDescent="0.25">
      <c r="A5599" s="99">
        <v>43698.958333333336</v>
      </c>
      <c r="B5599" s="27">
        <v>5592</v>
      </c>
      <c r="C5599" s="50"/>
      <c r="D5599" s="27"/>
      <c r="L5599" s="27">
        <v>0.109</v>
      </c>
      <c r="M5599" s="45">
        <f>IF(Measurements!L5596&lt;J$5,(J$6-Measurements!L5596)*((M$2-M$2*M$3-M$2*M$4)/J$4/24),0)</f>
        <v>0</v>
      </c>
      <c r="N5599" s="45">
        <f t="shared" si="140"/>
        <v>105.33368495210811</v>
      </c>
      <c r="O5599" s="140">
        <v>6929</v>
      </c>
    </row>
    <row r="5600" spans="1:15" x14ac:dyDescent="0.25">
      <c r="A5600" s="99">
        <v>43699</v>
      </c>
      <c r="B5600" s="27">
        <v>5593</v>
      </c>
      <c r="C5600" s="50"/>
      <c r="D5600" s="27"/>
      <c r="E5600" s="45">
        <f>+IF((MIN(Measurements!G5597:G5620)+MAX(Measurements!G5597:G5620))/2&gt;=E$5,0,E$6-(MIN(Measurements!G5597:G5620)+MAX(Measurements!G5597:G5620))/2)</f>
        <v>0</v>
      </c>
      <c r="F5600" s="45">
        <f>+IF((MIN(Measurements!H5597:H5620)+MAX(Measurements!H5597:H5620))/2&gt;=F$5,0,F$6-(MIN(Measurements!H5597:H5620)+MAX(Measurements!H5597:H5620))/2)</f>
        <v>0</v>
      </c>
      <c r="G5600" s="45">
        <f>+IF((MIN(Measurements!I5597:I5620)+MAX(Measurements!I5597:I5620))/2&gt;=G$5,0,G$6-(MIN(Measurements!I5597:I5620)+MAX(Measurements!I5597:I5620))/2)</f>
        <v>0</v>
      </c>
      <c r="H5600" s="45">
        <f>+IF((MIN(Measurements!J5597:J5620)+MAX(Measurements!J5597:J5620))/2&gt;=H$5,0,H$6-(MIN(Measurements!J5597:J5620)+MAX(Measurements!J5597:J5620))/2)</f>
        <v>0</v>
      </c>
      <c r="I5600" s="45">
        <f>+IF((MIN(Measurements!K5597:K5620)+MAX(Measurements!K5597:K5620))/2&gt;=I$5,0,I$6-(MIN(Measurements!K5597:K5620)+MAX(Measurements!K5597:K5620))/2)</f>
        <v>0</v>
      </c>
      <c r="J5600" s="45">
        <f>+IF((MIN(Measurements!L5597:L5620)+MAX(Measurements!L5597:L5620))/2&gt;=J$5,0,J$6-(MIN(Measurements!L5597:L5620)+MAX(Measurements!L5597:L5620))/2)</f>
        <v>0</v>
      </c>
      <c r="L5600" s="27">
        <v>5.6399999999999999E-2</v>
      </c>
      <c r="M5600" s="45">
        <f>IF(Measurements!L5597&lt;J$5,(J$6-Measurements!L5597)*((M$2-M$2*M$3-M$2*M$4)/J$4/24),0)</f>
        <v>0</v>
      </c>
      <c r="N5600" s="45">
        <f t="shared" si="140"/>
        <v>76.504931844265371</v>
      </c>
      <c r="O5600" s="140">
        <v>8334</v>
      </c>
    </row>
    <row r="5601" spans="1:15" x14ac:dyDescent="0.25">
      <c r="A5601" s="99">
        <v>43699.041666666664</v>
      </c>
      <c r="B5601" s="27">
        <v>5594</v>
      </c>
      <c r="C5601" s="50"/>
      <c r="D5601" s="27"/>
      <c r="L5601" s="27">
        <v>2.5399999999999999E-2</v>
      </c>
      <c r="M5601" s="45">
        <f>IF(Measurements!L5598&lt;J$5,(J$6-Measurements!L5598)*((M$2-M$2*M$3-M$2*M$4)/J$4/24),0)</f>
        <v>0</v>
      </c>
      <c r="N5601" s="45">
        <f t="shared" si="140"/>
        <v>59.514602065878961</v>
      </c>
      <c r="O5601" s="140">
        <v>8594</v>
      </c>
    </row>
    <row r="5602" spans="1:15" x14ac:dyDescent="0.25">
      <c r="A5602" s="99">
        <v>43699.083333333336</v>
      </c>
      <c r="B5602" s="27">
        <v>5595</v>
      </c>
      <c r="C5602" s="50"/>
      <c r="D5602" s="27"/>
      <c r="L5602" s="27">
        <v>1.72E-2</v>
      </c>
      <c r="M5602" s="45">
        <f>IF(Measurements!L5599&lt;J$5,(J$6-Measurements!L5599)*((M$2-M$2*M$3-M$2*M$4)/J$4/24),0)</f>
        <v>0</v>
      </c>
      <c r="N5602" s="45">
        <f t="shared" si="140"/>
        <v>55.020385801918685</v>
      </c>
      <c r="O5602" s="140">
        <v>8723</v>
      </c>
    </row>
    <row r="5603" spans="1:15" x14ac:dyDescent="0.25">
      <c r="A5603" s="99">
        <v>43699.125</v>
      </c>
      <c r="B5603" s="27">
        <v>5596</v>
      </c>
      <c r="C5603" s="50"/>
      <c r="D5603" s="27"/>
      <c r="L5603" s="27">
        <v>3.0700000000000002E-2</v>
      </c>
      <c r="M5603" s="45">
        <f>IF(Measurements!L5600&lt;J$5,(J$6-Measurements!L5600)*((M$2-M$2*M$3-M$2*M$4)/J$4/24),0)</f>
        <v>160.14432511450238</v>
      </c>
      <c r="N5603" s="45">
        <f t="shared" si="140"/>
        <v>222.56372549733129</v>
      </c>
      <c r="O5603" s="140">
        <v>4787</v>
      </c>
    </row>
    <row r="5604" spans="1:15" x14ac:dyDescent="0.25">
      <c r="A5604" s="99">
        <v>43699.166666666664</v>
      </c>
      <c r="B5604" s="27">
        <v>5597</v>
      </c>
      <c r="C5604" s="50"/>
      <c r="D5604" s="27"/>
      <c r="L5604" s="27">
        <v>6.6400000000000001E-2</v>
      </c>
      <c r="M5604" s="45">
        <f>IF(Measurements!L5601&lt;J$5,(J$6-Measurements!L5601)*((M$2-M$2*M$3-M$2*M$4)/J$4/24),0)</f>
        <v>183.77217636090438</v>
      </c>
      <c r="N5604" s="45">
        <f t="shared" si="140"/>
        <v>265.7578597465847</v>
      </c>
      <c r="O5604" s="140">
        <v>4687</v>
      </c>
    </row>
    <row r="5605" spans="1:15" x14ac:dyDescent="0.25">
      <c r="A5605" s="99">
        <v>43699.208333333336</v>
      </c>
      <c r="B5605" s="27">
        <v>5598</v>
      </c>
      <c r="C5605" s="50"/>
      <c r="D5605" s="27"/>
      <c r="L5605" s="27">
        <v>0.1197</v>
      </c>
      <c r="M5605" s="45">
        <f>IF(Measurements!L5602&lt;J$5,(J$6-Measurements!L5602)*((M$2-M$2*M$3-M$2*M$4)/J$4/24),0)</f>
        <v>0</v>
      </c>
      <c r="N5605" s="45">
        <f t="shared" si="140"/>
        <v>111.19808910142214</v>
      </c>
      <c r="O5605" s="140">
        <v>6753</v>
      </c>
    </row>
    <row r="5606" spans="1:15" x14ac:dyDescent="0.25">
      <c r="A5606" s="99">
        <v>43699.25</v>
      </c>
      <c r="B5606" s="27">
        <v>5599</v>
      </c>
      <c r="C5606" s="50"/>
      <c r="D5606" s="27"/>
      <c r="L5606" s="27">
        <v>0.1729</v>
      </c>
      <c r="M5606" s="45">
        <f>IF(Measurements!L5603&lt;J$5,(J$6-Measurements!L5603)*((M$2-M$2*M$3-M$2*M$4)/J$4/24),0)</f>
        <v>0</v>
      </c>
      <c r="N5606" s="45">
        <f t="shared" si="140"/>
        <v>140.35568730174978</v>
      </c>
      <c r="O5606" s="140">
        <v>6003</v>
      </c>
    </row>
    <row r="5607" spans="1:15" x14ac:dyDescent="0.25">
      <c r="A5607" s="99">
        <v>43699.291666666664</v>
      </c>
      <c r="B5607" s="27">
        <v>5600</v>
      </c>
      <c r="C5607" s="50"/>
      <c r="D5607" s="27"/>
      <c r="L5607" s="27">
        <v>0.20150000000000001</v>
      </c>
      <c r="M5607" s="45">
        <f>IF(Measurements!L5604&lt;J$5,(J$6-Measurements!L5604)*((M$2-M$2*M$3-M$2*M$4)/J$4/24),0)</f>
        <v>0</v>
      </c>
      <c r="N5607" s="45">
        <f t="shared" si="140"/>
        <v>156.0306367101966</v>
      </c>
      <c r="O5607" s="140">
        <v>5582</v>
      </c>
    </row>
    <row r="5608" spans="1:15" x14ac:dyDescent="0.25">
      <c r="A5608" s="99">
        <v>43699.333333333336</v>
      </c>
      <c r="B5608" s="27">
        <v>5601</v>
      </c>
      <c r="C5608" s="50"/>
      <c r="D5608" s="27"/>
      <c r="L5608" s="27">
        <v>0.19359999999999999</v>
      </c>
      <c r="M5608" s="45">
        <f>IF(Measurements!L5605&lt;J$5,(J$6-Measurements!L5605)*((M$2-M$2*M$3-M$2*M$4)/J$4/24),0)</f>
        <v>0</v>
      </c>
      <c r="N5608" s="45">
        <f t="shared" si="140"/>
        <v>151.70084299247878</v>
      </c>
      <c r="O5608" s="140">
        <v>5721</v>
      </c>
    </row>
    <row r="5609" spans="1:15" x14ac:dyDescent="0.25">
      <c r="A5609" s="99">
        <v>43699.375</v>
      </c>
      <c r="B5609" s="27">
        <v>5602</v>
      </c>
      <c r="C5609" s="50"/>
      <c r="D5609" s="27"/>
      <c r="L5609" s="27">
        <v>0.16009999999999999</v>
      </c>
      <c r="M5609" s="45">
        <f>IF(Measurements!L5606&lt;J$5,(J$6-Measurements!L5606)*((M$2-M$2*M$3-M$2*M$4)/J$4/24),0)</f>
        <v>0</v>
      </c>
      <c r="N5609" s="45">
        <f t="shared" si="140"/>
        <v>133.34032532873863</v>
      </c>
      <c r="O5609" s="140">
        <v>6192</v>
      </c>
    </row>
    <row r="5610" spans="1:15" x14ac:dyDescent="0.25">
      <c r="A5610" s="99">
        <v>43699.416666666664</v>
      </c>
      <c r="B5610" s="27">
        <v>5603</v>
      </c>
      <c r="C5610" s="50"/>
      <c r="D5610" s="27"/>
      <c r="L5610" s="27">
        <v>0.12280000000000001</v>
      </c>
      <c r="M5610" s="45">
        <f>IF(Measurements!L5607&lt;J$5,(J$6-Measurements!L5607)*((M$2-M$2*M$3-M$2*M$4)/J$4/24),0)</f>
        <v>0</v>
      </c>
      <c r="N5610" s="45">
        <f t="shared" si="140"/>
        <v>112.89712207926078</v>
      </c>
      <c r="O5610" s="140">
        <v>6722</v>
      </c>
    </row>
    <row r="5611" spans="1:15" x14ac:dyDescent="0.25">
      <c r="A5611" s="99">
        <v>43699.458333333336</v>
      </c>
      <c r="B5611" s="27">
        <v>5604</v>
      </c>
      <c r="C5611" s="50"/>
      <c r="D5611" s="27"/>
      <c r="L5611" s="27">
        <v>9.5600000000000004E-2</v>
      </c>
      <c r="M5611" s="45">
        <f>IF(Measurements!L5608&lt;J$5,(J$6-Measurements!L5608)*((M$2-M$2*M$3-M$2*M$4)/J$4/24),0)</f>
        <v>0</v>
      </c>
      <c r="N5611" s="45">
        <f t="shared" si="140"/>
        <v>97.989477886612065</v>
      </c>
      <c r="O5611" s="140">
        <v>7193</v>
      </c>
    </row>
    <row r="5612" spans="1:15" x14ac:dyDescent="0.25">
      <c r="A5612" s="99">
        <v>43699.5</v>
      </c>
      <c r="B5612" s="27">
        <v>5605</v>
      </c>
      <c r="C5612" s="50"/>
      <c r="D5612" s="27"/>
      <c r="L5612" s="27">
        <v>7.8899999999999998E-2</v>
      </c>
      <c r="M5612" s="45">
        <f>IF(Measurements!L5609&lt;J$5,(J$6-Measurements!L5609)*((M$2-M$2*M$3-M$2*M$4)/J$4/24),0)</f>
        <v>0</v>
      </c>
      <c r="N5612" s="45">
        <f t="shared" si="140"/>
        <v>88.83662281244905</v>
      </c>
      <c r="O5612" s="140">
        <v>7722</v>
      </c>
    </row>
    <row r="5613" spans="1:15" x14ac:dyDescent="0.25">
      <c r="A5613" s="99">
        <v>43699.541666666664</v>
      </c>
      <c r="B5613" s="27">
        <v>5606</v>
      </c>
      <c r="C5613" s="50"/>
      <c r="D5613" s="27"/>
      <c r="L5613" s="27">
        <v>6.7900000000000002E-2</v>
      </c>
      <c r="M5613" s="45">
        <f>IF(Measurements!L5610&lt;J$5,(J$6-Measurements!L5610)*((M$2-M$2*M$3-M$2*M$4)/J$4/24),0)</f>
        <v>0</v>
      </c>
      <c r="N5613" s="45">
        <f t="shared" si="140"/>
        <v>82.80779611689259</v>
      </c>
      <c r="O5613" s="140">
        <v>8019</v>
      </c>
    </row>
    <row r="5614" spans="1:15" x14ac:dyDescent="0.25">
      <c r="A5614" s="99">
        <v>43699.583333333336</v>
      </c>
      <c r="B5614" s="27">
        <v>5607</v>
      </c>
      <c r="C5614" s="50"/>
      <c r="D5614" s="27"/>
      <c r="L5614" s="27">
        <v>6.0999999999999999E-2</v>
      </c>
      <c r="M5614" s="45">
        <f>IF(Measurements!L5611&lt;J$5,(J$6-Measurements!L5611)*((M$2-M$2*M$3-M$2*M$4)/J$4/24),0)</f>
        <v>0</v>
      </c>
      <c r="N5614" s="45">
        <f t="shared" si="140"/>
        <v>79.026077553316256</v>
      </c>
      <c r="O5614" s="140">
        <v>8212</v>
      </c>
    </row>
    <row r="5615" spans="1:15" x14ac:dyDescent="0.25">
      <c r="A5615" s="99">
        <v>43699.625</v>
      </c>
      <c r="B5615" s="27">
        <v>5608</v>
      </c>
      <c r="C5615" s="50"/>
      <c r="D5615" s="27"/>
      <c r="L5615" s="27">
        <v>6.0600000000000001E-2</v>
      </c>
      <c r="M5615" s="45">
        <f>IF(Measurements!L5612&lt;J$5,(J$6-Measurements!L5612)*((M$2-M$2*M$3-M$2*M$4)/J$4/24),0)</f>
        <v>0</v>
      </c>
      <c r="N5615" s="45">
        <f t="shared" si="140"/>
        <v>78.806847491659653</v>
      </c>
      <c r="O5615" s="140">
        <v>8243</v>
      </c>
    </row>
    <row r="5616" spans="1:15" x14ac:dyDescent="0.25">
      <c r="A5616" s="99">
        <v>43699.666666666664</v>
      </c>
      <c r="B5616" s="27">
        <v>5609</v>
      </c>
      <c r="C5616" s="50"/>
      <c r="D5616" s="27"/>
      <c r="L5616" s="27">
        <v>7.0900000000000005E-2</v>
      </c>
      <c r="M5616" s="45">
        <f>IF(Measurements!L5613&lt;J$5,(J$6-Measurements!L5613)*((M$2-M$2*M$3-M$2*M$4)/J$4/24),0)</f>
        <v>0</v>
      </c>
      <c r="N5616" s="45">
        <f t="shared" si="140"/>
        <v>84.452021579317076</v>
      </c>
      <c r="O5616" s="140">
        <v>7928</v>
      </c>
    </row>
    <row r="5617" spans="1:15" x14ac:dyDescent="0.25">
      <c r="A5617" s="99">
        <v>43699.708333333336</v>
      </c>
      <c r="B5617" s="27">
        <v>5610</v>
      </c>
      <c r="C5617" s="50"/>
      <c r="D5617" s="27"/>
      <c r="L5617" s="27">
        <v>9.6100000000000005E-2</v>
      </c>
      <c r="M5617" s="45">
        <f>IF(Measurements!L5614&lt;J$5,(J$6-Measurements!L5614)*((M$2-M$2*M$3-M$2*M$4)/J$4/24),0)</f>
        <v>0</v>
      </c>
      <c r="N5617" s="45">
        <f t="shared" si="140"/>
        <v>98.263515463682808</v>
      </c>
      <c r="O5617" s="140">
        <v>7162</v>
      </c>
    </row>
    <row r="5618" spans="1:15" x14ac:dyDescent="0.25">
      <c r="A5618" s="99">
        <v>43699.75</v>
      </c>
      <c r="B5618" s="27">
        <v>5611</v>
      </c>
      <c r="C5618" s="50"/>
      <c r="D5618" s="27"/>
      <c r="L5618" s="27">
        <v>0.13669999999999999</v>
      </c>
      <c r="M5618" s="45">
        <f>IF(Measurements!L5615&lt;J$5,(J$6-Measurements!L5615)*((M$2-M$2*M$3-M$2*M$4)/J$4/24),0)</f>
        <v>0</v>
      </c>
      <c r="N5618" s="45">
        <f t="shared" si="140"/>
        <v>120.51536672182758</v>
      </c>
      <c r="O5618" s="140">
        <v>6498</v>
      </c>
    </row>
    <row r="5619" spans="1:15" x14ac:dyDescent="0.25">
      <c r="A5619" s="99">
        <v>43699.791666666664</v>
      </c>
      <c r="B5619" s="27">
        <v>5612</v>
      </c>
      <c r="C5619" s="50"/>
      <c r="D5619" s="27"/>
      <c r="L5619" s="27">
        <v>0.18329999999999999</v>
      </c>
      <c r="M5619" s="45">
        <f>IF(Measurements!L5616&lt;J$5,(J$6-Measurements!L5616)*((M$2-M$2*M$3-M$2*M$4)/J$4/24),0)</f>
        <v>0</v>
      </c>
      <c r="N5619" s="45">
        <f t="shared" si="140"/>
        <v>146.05566890482135</v>
      </c>
      <c r="O5619" s="140">
        <v>5840</v>
      </c>
    </row>
    <row r="5620" spans="1:15" x14ac:dyDescent="0.25">
      <c r="A5620" s="99">
        <v>43699.833333333336</v>
      </c>
      <c r="B5620" s="27">
        <v>5613</v>
      </c>
      <c r="C5620" s="50"/>
      <c r="D5620" s="27"/>
      <c r="L5620" s="27">
        <v>0.21529999999999999</v>
      </c>
      <c r="M5620" s="45">
        <f>IF(Measurements!L5617&lt;J$5,(J$6-Measurements!L5617)*((M$2-M$2*M$3-M$2*M$4)/J$4/24),0)</f>
        <v>0</v>
      </c>
      <c r="N5620" s="45">
        <f t="shared" si="140"/>
        <v>163.59407383734924</v>
      </c>
      <c r="O5620" s="140">
        <v>5411</v>
      </c>
    </row>
    <row r="5621" spans="1:15" x14ac:dyDescent="0.25">
      <c r="A5621" s="99">
        <v>43699.875</v>
      </c>
      <c r="B5621" s="27">
        <v>5614</v>
      </c>
      <c r="C5621" s="50"/>
      <c r="D5621" s="27"/>
      <c r="L5621" s="27">
        <v>0.2114</v>
      </c>
      <c r="M5621" s="45">
        <f>IF(Measurements!L5618&lt;J$5,(J$6-Measurements!L5618)*((M$2-M$2*M$3-M$2*M$4)/J$4/24),0)</f>
        <v>0</v>
      </c>
      <c r="N5621" s="45">
        <f t="shared" si="140"/>
        <v>161.45658073619742</v>
      </c>
      <c r="O5621" s="140">
        <v>5483</v>
      </c>
    </row>
    <row r="5622" spans="1:15" x14ac:dyDescent="0.25">
      <c r="A5622" s="99">
        <v>43699.916666666664</v>
      </c>
      <c r="B5622" s="27">
        <v>5615</v>
      </c>
      <c r="C5622" s="50"/>
      <c r="D5622" s="27"/>
      <c r="L5622" s="27">
        <v>0.16930000000000001</v>
      </c>
      <c r="M5622" s="45">
        <f>IF(Measurements!L5619&lt;J$5,(J$6-Measurements!L5619)*((M$2-M$2*M$3-M$2*M$4)/J$4/24),0)</f>
        <v>0</v>
      </c>
      <c r="N5622" s="45">
        <f t="shared" si="140"/>
        <v>138.3826167468404</v>
      </c>
      <c r="O5622" s="140">
        <v>6065</v>
      </c>
    </row>
    <row r="5623" spans="1:15" x14ac:dyDescent="0.25">
      <c r="A5623" s="99">
        <v>43699.958333333336</v>
      </c>
      <c r="B5623" s="27">
        <v>5616</v>
      </c>
      <c r="C5623" s="50"/>
      <c r="D5623" s="27"/>
      <c r="L5623" s="27">
        <v>0.109</v>
      </c>
      <c r="M5623" s="45">
        <f>IF(Measurements!L5620&lt;J$5,(J$6-Measurements!L5620)*((M$2-M$2*M$3-M$2*M$4)/J$4/24),0)</f>
        <v>0</v>
      </c>
      <c r="N5623" s="45">
        <f t="shared" si="140"/>
        <v>105.33368495210811</v>
      </c>
      <c r="O5623" s="140">
        <v>6930</v>
      </c>
    </row>
    <row r="5624" spans="1:15" x14ac:dyDescent="0.25">
      <c r="A5624" s="99">
        <v>43700</v>
      </c>
      <c r="B5624" s="27">
        <v>5617</v>
      </c>
      <c r="C5624" s="50"/>
      <c r="D5624" s="27"/>
      <c r="E5624" s="45">
        <f>+IF((MIN(Measurements!G5621:G5644)+MAX(Measurements!G5621:G5644))/2&gt;=E$5,0,E$6-(MIN(Measurements!G5621:G5644)+MAX(Measurements!G5621:G5644))/2)</f>
        <v>0</v>
      </c>
      <c r="F5624" s="45">
        <f>+IF((MIN(Measurements!H5621:H5644)+MAX(Measurements!H5621:H5644))/2&gt;=F$5,0,F$6-(MIN(Measurements!H5621:H5644)+MAX(Measurements!H5621:H5644))/2)</f>
        <v>0</v>
      </c>
      <c r="G5624" s="45">
        <f>+IF((MIN(Measurements!I5621:I5644)+MAX(Measurements!I5621:I5644))/2&gt;=G$5,0,G$6-(MIN(Measurements!I5621:I5644)+MAX(Measurements!I5621:I5644))/2)</f>
        <v>0</v>
      </c>
      <c r="H5624" s="45">
        <f>+IF((MIN(Measurements!J5621:J5644)+MAX(Measurements!J5621:J5644))/2&gt;=H$5,0,H$6-(MIN(Measurements!J5621:J5644)+MAX(Measurements!J5621:J5644))/2)</f>
        <v>0</v>
      </c>
      <c r="I5624" s="45">
        <f>+IF((MIN(Measurements!K5621:K5644)+MAX(Measurements!K5621:K5644))/2&gt;=I$5,0,I$6-(MIN(Measurements!K5621:K5644)+MAX(Measurements!K5621:K5644))/2)</f>
        <v>0</v>
      </c>
      <c r="J5624" s="45">
        <f>+IF((MIN(Measurements!L5621:L5644)+MAX(Measurements!L5621:L5644))/2&gt;=J$5,0,J$6-(MIN(Measurements!L5621:L5644)+MAX(Measurements!L5621:L5644))/2)</f>
        <v>0</v>
      </c>
      <c r="L5624" s="27">
        <v>5.6399999999999999E-2</v>
      </c>
      <c r="M5624" s="45">
        <f>IF(Measurements!L5621&lt;J$5,(J$6-Measurements!L5621)*((M$2-M$2*M$3-M$2*M$4)/J$4/24),0)</f>
        <v>0</v>
      </c>
      <c r="N5624" s="45">
        <f t="shared" si="140"/>
        <v>76.504931844265371</v>
      </c>
      <c r="O5624" s="140">
        <v>8335</v>
      </c>
    </row>
    <row r="5625" spans="1:15" x14ac:dyDescent="0.25">
      <c r="A5625" s="99">
        <v>43700.041666666664</v>
      </c>
      <c r="B5625" s="27">
        <v>5618</v>
      </c>
      <c r="C5625" s="50"/>
      <c r="D5625" s="27"/>
      <c r="L5625" s="27">
        <v>2.5399999999999999E-2</v>
      </c>
      <c r="M5625" s="45">
        <f>IF(Measurements!L5622&lt;J$5,(J$6-Measurements!L5622)*((M$2-M$2*M$3-M$2*M$4)/J$4/24),0)</f>
        <v>0</v>
      </c>
      <c r="N5625" s="45">
        <f t="shared" si="140"/>
        <v>59.514602065878961</v>
      </c>
      <c r="O5625" s="140">
        <v>8595</v>
      </c>
    </row>
    <row r="5626" spans="1:15" x14ac:dyDescent="0.25">
      <c r="A5626" s="99">
        <v>43700.083333333336</v>
      </c>
      <c r="B5626" s="27">
        <v>5619</v>
      </c>
      <c r="C5626" s="50"/>
      <c r="D5626" s="27"/>
      <c r="L5626" s="27">
        <v>1.72E-2</v>
      </c>
      <c r="M5626" s="45">
        <f>IF(Measurements!L5623&lt;J$5,(J$6-Measurements!L5623)*((M$2-M$2*M$3-M$2*M$4)/J$4/24),0)</f>
        <v>0</v>
      </c>
      <c r="N5626" s="45">
        <f t="shared" si="140"/>
        <v>55.020385801918685</v>
      </c>
      <c r="O5626" s="140">
        <v>8724</v>
      </c>
    </row>
    <row r="5627" spans="1:15" x14ac:dyDescent="0.25">
      <c r="A5627" s="99">
        <v>43700.125</v>
      </c>
      <c r="B5627" s="27">
        <v>5620</v>
      </c>
      <c r="C5627" s="50"/>
      <c r="D5627" s="27"/>
      <c r="L5627" s="27">
        <v>3.0700000000000002E-2</v>
      </c>
      <c r="M5627" s="45">
        <f>IF(Measurements!L5624&lt;J$5,(J$6-Measurements!L5624)*((M$2-M$2*M$3-M$2*M$4)/J$4/24),0)</f>
        <v>0</v>
      </c>
      <c r="N5627" s="45">
        <f t="shared" si="140"/>
        <v>62.419400382828897</v>
      </c>
      <c r="O5627" s="140">
        <v>8496</v>
      </c>
    </row>
    <row r="5628" spans="1:15" x14ac:dyDescent="0.25">
      <c r="A5628" s="99">
        <v>43700.166666666664</v>
      </c>
      <c r="B5628" s="27">
        <v>5621</v>
      </c>
      <c r="C5628" s="50"/>
      <c r="D5628" s="27"/>
      <c r="L5628" s="27">
        <v>6.6400000000000001E-2</v>
      </c>
      <c r="M5628" s="45">
        <f>IF(Measurements!L5625&lt;J$5,(J$6-Measurements!L5625)*((M$2-M$2*M$3-M$2*M$4)/J$4/24),0)</f>
        <v>0</v>
      </c>
      <c r="N5628" s="45">
        <f t="shared" si="140"/>
        <v>81.985683385680346</v>
      </c>
      <c r="O5628" s="140">
        <v>8059</v>
      </c>
    </row>
    <row r="5629" spans="1:15" x14ac:dyDescent="0.25">
      <c r="A5629" s="99">
        <v>43700.208333333336</v>
      </c>
      <c r="B5629" s="27">
        <v>5622</v>
      </c>
      <c r="C5629" s="50"/>
      <c r="D5629" s="27"/>
      <c r="L5629" s="27">
        <v>0.1197</v>
      </c>
      <c r="M5629" s="45">
        <f>IF(Measurements!L5626&lt;J$5,(J$6-Measurements!L5626)*((M$2-M$2*M$3-M$2*M$4)/J$4/24),0)</f>
        <v>0</v>
      </c>
      <c r="N5629" s="45">
        <f t="shared" si="140"/>
        <v>111.19808910142214</v>
      </c>
      <c r="O5629" s="140">
        <v>6754</v>
      </c>
    </row>
    <row r="5630" spans="1:15" x14ac:dyDescent="0.25">
      <c r="A5630" s="99">
        <v>43700.25</v>
      </c>
      <c r="B5630" s="27">
        <v>5623</v>
      </c>
      <c r="C5630" s="50"/>
      <c r="D5630" s="27"/>
      <c r="L5630" s="27">
        <v>0.1729</v>
      </c>
      <c r="M5630" s="45">
        <f>IF(Measurements!L5627&lt;J$5,(J$6-Measurements!L5627)*((M$2-M$2*M$3-M$2*M$4)/J$4/24),0)</f>
        <v>0</v>
      </c>
      <c r="N5630" s="45">
        <f t="shared" si="140"/>
        <v>140.35568730174978</v>
      </c>
      <c r="O5630" s="140">
        <v>6004</v>
      </c>
    </row>
    <row r="5631" spans="1:15" x14ac:dyDescent="0.25">
      <c r="A5631" s="99">
        <v>43700.291666666664</v>
      </c>
      <c r="B5631" s="27">
        <v>5624</v>
      </c>
      <c r="C5631" s="50"/>
      <c r="D5631" s="27"/>
      <c r="L5631" s="27">
        <v>0.20150000000000001</v>
      </c>
      <c r="M5631" s="45">
        <f>IF(Measurements!L5628&lt;J$5,(J$6-Measurements!L5628)*((M$2-M$2*M$3-M$2*M$4)/J$4/24),0)</f>
        <v>0</v>
      </c>
      <c r="N5631" s="45">
        <f t="shared" si="140"/>
        <v>156.0306367101966</v>
      </c>
      <c r="O5631" s="140">
        <v>5583</v>
      </c>
    </row>
    <row r="5632" spans="1:15" x14ac:dyDescent="0.25">
      <c r="A5632" s="99">
        <v>43700.333333333336</v>
      </c>
      <c r="B5632" s="27">
        <v>5625</v>
      </c>
      <c r="C5632" s="50"/>
      <c r="D5632" s="27"/>
      <c r="L5632" s="27">
        <v>0.19359999999999999</v>
      </c>
      <c r="M5632" s="45">
        <f>IF(Measurements!L5629&lt;J$5,(J$6-Measurements!L5629)*((M$2-M$2*M$3-M$2*M$4)/J$4/24),0)</f>
        <v>0</v>
      </c>
      <c r="N5632" s="45">
        <f t="shared" si="140"/>
        <v>151.70084299247878</v>
      </c>
      <c r="O5632" s="140">
        <v>5722</v>
      </c>
    </row>
    <row r="5633" spans="1:15" x14ac:dyDescent="0.25">
      <c r="A5633" s="99">
        <v>43700.375</v>
      </c>
      <c r="B5633" s="27">
        <v>5626</v>
      </c>
      <c r="C5633" s="50"/>
      <c r="D5633" s="27"/>
      <c r="L5633" s="27">
        <v>0.16009999999999999</v>
      </c>
      <c r="M5633" s="45">
        <f>IF(Measurements!L5630&lt;J$5,(J$6-Measurements!L5630)*((M$2-M$2*M$3-M$2*M$4)/J$4/24),0)</f>
        <v>0</v>
      </c>
      <c r="N5633" s="45">
        <f t="shared" si="140"/>
        <v>133.34032532873863</v>
      </c>
      <c r="O5633" s="140">
        <v>6193</v>
      </c>
    </row>
    <row r="5634" spans="1:15" x14ac:dyDescent="0.25">
      <c r="A5634" s="99">
        <v>43700.416666666664</v>
      </c>
      <c r="B5634" s="27">
        <v>5627</v>
      </c>
      <c r="C5634" s="50"/>
      <c r="D5634" s="27"/>
      <c r="L5634" s="27">
        <v>0.12280000000000001</v>
      </c>
      <c r="M5634" s="45">
        <f>IF(Measurements!L5631&lt;J$5,(J$6-Measurements!L5631)*((M$2-M$2*M$3-M$2*M$4)/J$4/24),0)</f>
        <v>0</v>
      </c>
      <c r="N5634" s="45">
        <f t="shared" si="140"/>
        <v>112.89712207926078</v>
      </c>
      <c r="O5634" s="140">
        <v>6723</v>
      </c>
    </row>
    <row r="5635" spans="1:15" x14ac:dyDescent="0.25">
      <c r="A5635" s="99">
        <v>43700.458333333336</v>
      </c>
      <c r="B5635" s="27">
        <v>5628</v>
      </c>
      <c r="C5635" s="50"/>
      <c r="D5635" s="27"/>
      <c r="L5635" s="27">
        <v>9.5600000000000004E-2</v>
      </c>
      <c r="M5635" s="45">
        <f>IF(Measurements!L5632&lt;J$5,(J$6-Measurements!L5632)*((M$2-M$2*M$3-M$2*M$4)/J$4/24),0)</f>
        <v>0</v>
      </c>
      <c r="N5635" s="45">
        <f t="shared" si="140"/>
        <v>97.989477886612065</v>
      </c>
      <c r="O5635" s="140">
        <v>7194</v>
      </c>
    </row>
    <row r="5636" spans="1:15" x14ac:dyDescent="0.25">
      <c r="A5636" s="99">
        <v>43700.5</v>
      </c>
      <c r="B5636" s="27">
        <v>5629</v>
      </c>
      <c r="C5636" s="50"/>
      <c r="D5636" s="27"/>
      <c r="L5636" s="27">
        <v>7.8899999999999998E-2</v>
      </c>
      <c r="M5636" s="45">
        <f>IF(Measurements!L5633&lt;J$5,(J$6-Measurements!L5633)*((M$2-M$2*M$3-M$2*M$4)/J$4/24),0)</f>
        <v>0</v>
      </c>
      <c r="N5636" s="45">
        <f t="shared" si="140"/>
        <v>88.83662281244905</v>
      </c>
      <c r="O5636" s="140">
        <v>7723</v>
      </c>
    </row>
    <row r="5637" spans="1:15" x14ac:dyDescent="0.25">
      <c r="A5637" s="99">
        <v>43700.541666666664</v>
      </c>
      <c r="B5637" s="27">
        <v>5630</v>
      </c>
      <c r="C5637" s="50"/>
      <c r="D5637" s="27"/>
      <c r="L5637" s="27">
        <v>6.7900000000000002E-2</v>
      </c>
      <c r="M5637" s="45">
        <f>IF(Measurements!L5634&lt;J$5,(J$6-Measurements!L5634)*((M$2-M$2*M$3-M$2*M$4)/J$4/24),0)</f>
        <v>0</v>
      </c>
      <c r="N5637" s="45">
        <f t="shared" si="140"/>
        <v>82.80779611689259</v>
      </c>
      <c r="O5637" s="140">
        <v>8020</v>
      </c>
    </row>
    <row r="5638" spans="1:15" x14ac:dyDescent="0.25">
      <c r="A5638" s="99">
        <v>43700.583333333336</v>
      </c>
      <c r="B5638" s="27">
        <v>5631</v>
      </c>
      <c r="C5638" s="50"/>
      <c r="D5638" s="27"/>
      <c r="L5638" s="27">
        <v>6.0999999999999999E-2</v>
      </c>
      <c r="M5638" s="45">
        <f>IF(Measurements!L5635&lt;J$5,(J$6-Measurements!L5635)*((M$2-M$2*M$3-M$2*M$4)/J$4/24),0)</f>
        <v>0</v>
      </c>
      <c r="N5638" s="45">
        <f t="shared" si="140"/>
        <v>79.026077553316256</v>
      </c>
      <c r="O5638" s="140">
        <v>8213</v>
      </c>
    </row>
    <row r="5639" spans="1:15" x14ac:dyDescent="0.25">
      <c r="A5639" s="99">
        <v>43700.625</v>
      </c>
      <c r="B5639" s="27">
        <v>5632</v>
      </c>
      <c r="C5639" s="50"/>
      <c r="D5639" s="27"/>
      <c r="L5639" s="27">
        <v>6.0600000000000001E-2</v>
      </c>
      <c r="M5639" s="45">
        <f>IF(Measurements!L5636&lt;J$5,(J$6-Measurements!L5636)*((M$2-M$2*M$3-M$2*M$4)/J$4/24),0)</f>
        <v>0</v>
      </c>
      <c r="N5639" s="45">
        <f t="shared" si="140"/>
        <v>78.806847491659653</v>
      </c>
      <c r="O5639" s="140">
        <v>8244</v>
      </c>
    </row>
    <row r="5640" spans="1:15" x14ac:dyDescent="0.25">
      <c r="A5640" s="99">
        <v>43700.666666666664</v>
      </c>
      <c r="B5640" s="27">
        <v>5633</v>
      </c>
      <c r="C5640" s="50"/>
      <c r="D5640" s="27"/>
      <c r="L5640" s="27">
        <v>7.0900000000000005E-2</v>
      </c>
      <c r="M5640" s="45">
        <f>IF(Measurements!L5637&lt;J$5,(J$6-Measurements!L5637)*((M$2-M$2*M$3-M$2*M$4)/J$4/24),0)</f>
        <v>0</v>
      </c>
      <c r="N5640" s="45">
        <f t="shared" si="140"/>
        <v>84.452021579317076</v>
      </c>
      <c r="O5640" s="140">
        <v>7929</v>
      </c>
    </row>
    <row r="5641" spans="1:15" x14ac:dyDescent="0.25">
      <c r="A5641" s="99">
        <v>43700.708333333336</v>
      </c>
      <c r="B5641" s="27">
        <v>5634</v>
      </c>
      <c r="C5641" s="50"/>
      <c r="D5641" s="27"/>
      <c r="L5641" s="27">
        <v>9.6100000000000005E-2</v>
      </c>
      <c r="M5641" s="45">
        <f>IF(Measurements!L5638&lt;J$5,(J$6-Measurements!L5638)*((M$2-M$2*M$3-M$2*M$4)/J$4/24),0)</f>
        <v>0</v>
      </c>
      <c r="N5641" s="45">
        <f t="shared" ref="N5641:N5704" si="141">+M5641+$L5641*M$2*M$3/$M$6+M$5</f>
        <v>98.263515463682808</v>
      </c>
      <c r="O5641" s="140">
        <v>7163</v>
      </c>
    </row>
    <row r="5642" spans="1:15" x14ac:dyDescent="0.25">
      <c r="A5642" s="99">
        <v>43700.75</v>
      </c>
      <c r="B5642" s="27">
        <v>5635</v>
      </c>
      <c r="C5642" s="50"/>
      <c r="D5642" s="27"/>
      <c r="L5642" s="27">
        <v>0.13669999999999999</v>
      </c>
      <c r="M5642" s="45">
        <f>IF(Measurements!L5639&lt;J$5,(J$6-Measurements!L5639)*((M$2-M$2*M$3-M$2*M$4)/J$4/24),0)</f>
        <v>0</v>
      </c>
      <c r="N5642" s="45">
        <f t="shared" si="141"/>
        <v>120.51536672182758</v>
      </c>
      <c r="O5642" s="140">
        <v>6499</v>
      </c>
    </row>
    <row r="5643" spans="1:15" x14ac:dyDescent="0.25">
      <c r="A5643" s="99">
        <v>43700.791666666664</v>
      </c>
      <c r="B5643" s="27">
        <v>5636</v>
      </c>
      <c r="C5643" s="50"/>
      <c r="D5643" s="27"/>
      <c r="L5643" s="27">
        <v>0.18329999999999999</v>
      </c>
      <c r="M5643" s="45">
        <f>IF(Measurements!L5640&lt;J$5,(J$6-Measurements!L5640)*((M$2-M$2*M$3-M$2*M$4)/J$4/24),0)</f>
        <v>0</v>
      </c>
      <c r="N5643" s="45">
        <f t="shared" si="141"/>
        <v>146.05566890482135</v>
      </c>
      <c r="O5643" s="140">
        <v>5841</v>
      </c>
    </row>
    <row r="5644" spans="1:15" x14ac:dyDescent="0.25">
      <c r="A5644" s="99">
        <v>43700.833333333336</v>
      </c>
      <c r="B5644" s="27">
        <v>5637</v>
      </c>
      <c r="C5644" s="50"/>
      <c r="D5644" s="27"/>
      <c r="L5644" s="27">
        <v>0.21529999999999999</v>
      </c>
      <c r="M5644" s="45">
        <f>IF(Measurements!L5641&lt;J$5,(J$6-Measurements!L5641)*((M$2-M$2*M$3-M$2*M$4)/J$4/24),0)</f>
        <v>0</v>
      </c>
      <c r="N5644" s="45">
        <f t="shared" si="141"/>
        <v>163.59407383734924</v>
      </c>
      <c r="O5644" s="140">
        <v>5412</v>
      </c>
    </row>
    <row r="5645" spans="1:15" x14ac:dyDescent="0.25">
      <c r="A5645" s="99">
        <v>43700.875</v>
      </c>
      <c r="B5645" s="27">
        <v>5638</v>
      </c>
      <c r="C5645" s="50"/>
      <c r="D5645" s="27"/>
      <c r="L5645" s="27">
        <v>0.2114</v>
      </c>
      <c r="M5645" s="45">
        <f>IF(Measurements!L5642&lt;J$5,(J$6-Measurements!L5642)*((M$2-M$2*M$3-M$2*M$4)/J$4/24),0)</f>
        <v>0</v>
      </c>
      <c r="N5645" s="45">
        <f t="shared" si="141"/>
        <v>161.45658073619742</v>
      </c>
      <c r="O5645" s="140">
        <v>5484</v>
      </c>
    </row>
    <row r="5646" spans="1:15" x14ac:dyDescent="0.25">
      <c r="A5646" s="99">
        <v>43700.916666666664</v>
      </c>
      <c r="B5646" s="27">
        <v>5639</v>
      </c>
      <c r="C5646" s="50"/>
      <c r="D5646" s="27"/>
      <c r="L5646" s="27">
        <v>0.16930000000000001</v>
      </c>
      <c r="M5646" s="45">
        <f>IF(Measurements!L5643&lt;J$5,(J$6-Measurements!L5643)*((M$2-M$2*M$3-M$2*M$4)/J$4/24),0)</f>
        <v>0</v>
      </c>
      <c r="N5646" s="45">
        <f t="shared" si="141"/>
        <v>138.3826167468404</v>
      </c>
      <c r="O5646" s="140">
        <v>6066</v>
      </c>
    </row>
    <row r="5647" spans="1:15" x14ac:dyDescent="0.25">
      <c r="A5647" s="99">
        <v>43700.958333333336</v>
      </c>
      <c r="B5647" s="27">
        <v>5640</v>
      </c>
      <c r="C5647" s="50"/>
      <c r="D5647" s="27"/>
      <c r="L5647" s="27">
        <v>0.109</v>
      </c>
      <c r="M5647" s="45">
        <f>IF(Measurements!L5644&lt;J$5,(J$6-Measurements!L5644)*((M$2-M$2*M$3-M$2*M$4)/J$4/24),0)</f>
        <v>0</v>
      </c>
      <c r="N5647" s="45">
        <f t="shared" si="141"/>
        <v>105.33368495210811</v>
      </c>
      <c r="O5647" s="140">
        <v>6931</v>
      </c>
    </row>
    <row r="5648" spans="1:15" x14ac:dyDescent="0.25">
      <c r="A5648" s="99">
        <v>43701</v>
      </c>
      <c r="B5648" s="27">
        <v>5641</v>
      </c>
      <c r="C5648" s="50"/>
      <c r="D5648" s="27"/>
      <c r="E5648" s="45">
        <f>+IF((MIN(Measurements!G5645:G5668)+MAX(Measurements!G5645:G5668))/2&gt;=E$5,0,E$6-(MIN(Measurements!G5645:G5668)+MAX(Measurements!G5645:G5668))/2)</f>
        <v>0</v>
      </c>
      <c r="F5648" s="45">
        <f>+IF((MIN(Measurements!H5645:H5668)+MAX(Measurements!H5645:H5668))/2&gt;=F$5,0,F$6-(MIN(Measurements!H5645:H5668)+MAX(Measurements!H5645:H5668))/2)</f>
        <v>0</v>
      </c>
      <c r="G5648" s="45">
        <f>+IF((MIN(Measurements!I5645:I5668)+MAX(Measurements!I5645:I5668))/2&gt;=G$5,0,G$6-(MIN(Measurements!I5645:I5668)+MAX(Measurements!I5645:I5668))/2)</f>
        <v>0</v>
      </c>
      <c r="H5648" s="45">
        <f>+IF((MIN(Measurements!J5645:J5668)+MAX(Measurements!J5645:J5668))/2&gt;=H$5,0,H$6-(MIN(Measurements!J5645:J5668)+MAX(Measurements!J5645:J5668))/2)</f>
        <v>0</v>
      </c>
      <c r="I5648" s="45">
        <f>+IF((MIN(Measurements!K5645:K5668)+MAX(Measurements!K5645:K5668))/2&gt;=I$5,0,I$6-(MIN(Measurements!K5645:K5668)+MAX(Measurements!K5645:K5668))/2)</f>
        <v>0</v>
      </c>
      <c r="J5648" s="45">
        <f>+IF((MIN(Measurements!L5645:L5668)+MAX(Measurements!L5645:L5668))/2&gt;=J$5,0,J$6-(MIN(Measurements!L5645:L5668)+MAX(Measurements!L5645:L5668))/2)</f>
        <v>0</v>
      </c>
      <c r="L5648" s="27">
        <v>5.6399999999999999E-2</v>
      </c>
      <c r="M5648" s="45">
        <f>IF(Measurements!L5645&lt;J$5,(J$6-Measurements!L5645)*((M$2-M$2*M$3-M$2*M$4)/J$4/24),0)</f>
        <v>0</v>
      </c>
      <c r="N5648" s="45">
        <f t="shared" si="141"/>
        <v>76.504931844265371</v>
      </c>
      <c r="O5648" s="140">
        <v>8336</v>
      </c>
    </row>
    <row r="5649" spans="1:15" x14ac:dyDescent="0.25">
      <c r="A5649" s="99">
        <v>43701.041666666664</v>
      </c>
      <c r="B5649" s="27">
        <v>5642</v>
      </c>
      <c r="C5649" s="50"/>
      <c r="D5649" s="27"/>
      <c r="L5649" s="27">
        <v>2.5399999999999999E-2</v>
      </c>
      <c r="M5649" s="45">
        <f>IF(Measurements!L5646&lt;J$5,(J$6-Measurements!L5646)*((M$2-M$2*M$3-M$2*M$4)/J$4/24),0)</f>
        <v>0</v>
      </c>
      <c r="N5649" s="45">
        <f t="shared" si="141"/>
        <v>59.514602065878961</v>
      </c>
      <c r="O5649" s="140">
        <v>8596</v>
      </c>
    </row>
    <row r="5650" spans="1:15" x14ac:dyDescent="0.25">
      <c r="A5650" s="99">
        <v>43701.083333333336</v>
      </c>
      <c r="B5650" s="27">
        <v>5643</v>
      </c>
      <c r="C5650" s="50"/>
      <c r="D5650" s="27"/>
      <c r="L5650" s="27">
        <v>1.72E-2</v>
      </c>
      <c r="M5650" s="45">
        <f>IF(Measurements!L5647&lt;J$5,(J$6-Measurements!L5647)*((M$2-M$2*M$3-M$2*M$4)/J$4/24),0)</f>
        <v>0</v>
      </c>
      <c r="N5650" s="45">
        <f t="shared" si="141"/>
        <v>55.020385801918685</v>
      </c>
      <c r="O5650" s="140">
        <v>8725</v>
      </c>
    </row>
    <row r="5651" spans="1:15" x14ac:dyDescent="0.25">
      <c r="A5651" s="99">
        <v>43701.125</v>
      </c>
      <c r="B5651" s="27">
        <v>5644</v>
      </c>
      <c r="C5651" s="50"/>
      <c r="D5651" s="27"/>
      <c r="L5651" s="27">
        <v>3.0700000000000002E-2</v>
      </c>
      <c r="M5651" s="45">
        <f>IF(Measurements!L5648&lt;J$5,(J$6-Measurements!L5648)*((M$2-M$2*M$3-M$2*M$4)/J$4/24),0)</f>
        <v>0</v>
      </c>
      <c r="N5651" s="45">
        <f t="shared" si="141"/>
        <v>62.419400382828897</v>
      </c>
      <c r="O5651" s="140">
        <v>8497</v>
      </c>
    </row>
    <row r="5652" spans="1:15" x14ac:dyDescent="0.25">
      <c r="A5652" s="99">
        <v>43701.166666666664</v>
      </c>
      <c r="B5652" s="27">
        <v>5645</v>
      </c>
      <c r="C5652" s="50"/>
      <c r="D5652" s="27"/>
      <c r="L5652" s="27">
        <v>6.6400000000000001E-2</v>
      </c>
      <c r="M5652" s="45">
        <f>IF(Measurements!L5649&lt;J$5,(J$6-Measurements!L5649)*((M$2-M$2*M$3-M$2*M$4)/J$4/24),0)</f>
        <v>0</v>
      </c>
      <c r="N5652" s="45">
        <f t="shared" si="141"/>
        <v>81.985683385680346</v>
      </c>
      <c r="O5652" s="140">
        <v>8060</v>
      </c>
    </row>
    <row r="5653" spans="1:15" x14ac:dyDescent="0.25">
      <c r="A5653" s="99">
        <v>43701.208333333336</v>
      </c>
      <c r="B5653" s="27">
        <v>5646</v>
      </c>
      <c r="C5653" s="50"/>
      <c r="D5653" s="27"/>
      <c r="L5653" s="27">
        <v>0.1197</v>
      </c>
      <c r="M5653" s="45">
        <f>IF(Measurements!L5650&lt;J$5,(J$6-Measurements!L5650)*((M$2-M$2*M$3-M$2*M$4)/J$4/24),0)</f>
        <v>0</v>
      </c>
      <c r="N5653" s="45">
        <f t="shared" si="141"/>
        <v>111.19808910142214</v>
      </c>
      <c r="O5653" s="140">
        <v>6755</v>
      </c>
    </row>
    <row r="5654" spans="1:15" x14ac:dyDescent="0.25">
      <c r="A5654" s="99">
        <v>43701.25</v>
      </c>
      <c r="B5654" s="27">
        <v>5647</v>
      </c>
      <c r="C5654" s="50"/>
      <c r="D5654" s="27"/>
      <c r="L5654" s="27">
        <v>0.1729</v>
      </c>
      <c r="M5654" s="45">
        <f>IF(Measurements!L5651&lt;J$5,(J$6-Measurements!L5651)*((M$2-M$2*M$3-M$2*M$4)/J$4/24),0)</f>
        <v>0</v>
      </c>
      <c r="N5654" s="45">
        <f t="shared" si="141"/>
        <v>140.35568730174978</v>
      </c>
      <c r="O5654" s="140">
        <v>6005</v>
      </c>
    </row>
    <row r="5655" spans="1:15" x14ac:dyDescent="0.25">
      <c r="A5655" s="99">
        <v>43701.291666666664</v>
      </c>
      <c r="B5655" s="27">
        <v>5648</v>
      </c>
      <c r="C5655" s="50"/>
      <c r="D5655" s="27"/>
      <c r="L5655" s="27">
        <v>0.20150000000000001</v>
      </c>
      <c r="M5655" s="45">
        <f>IF(Measurements!L5652&lt;J$5,(J$6-Measurements!L5652)*((M$2-M$2*M$3-M$2*M$4)/J$4/24),0)</f>
        <v>0</v>
      </c>
      <c r="N5655" s="45">
        <f t="shared" si="141"/>
        <v>156.0306367101966</v>
      </c>
      <c r="O5655" s="140">
        <v>5584</v>
      </c>
    </row>
    <row r="5656" spans="1:15" x14ac:dyDescent="0.25">
      <c r="A5656" s="99">
        <v>43701.333333333336</v>
      </c>
      <c r="B5656" s="27">
        <v>5649</v>
      </c>
      <c r="C5656" s="50"/>
      <c r="D5656" s="27"/>
      <c r="L5656" s="27">
        <v>0.19359999999999999</v>
      </c>
      <c r="M5656" s="45">
        <f>IF(Measurements!L5653&lt;J$5,(J$6-Measurements!L5653)*((M$2-M$2*M$3-M$2*M$4)/J$4/24),0)</f>
        <v>0</v>
      </c>
      <c r="N5656" s="45">
        <f t="shared" si="141"/>
        <v>151.70084299247878</v>
      </c>
      <c r="O5656" s="140">
        <v>5723</v>
      </c>
    </row>
    <row r="5657" spans="1:15" x14ac:dyDescent="0.25">
      <c r="A5657" s="99">
        <v>43701.375</v>
      </c>
      <c r="B5657" s="27">
        <v>5650</v>
      </c>
      <c r="C5657" s="50"/>
      <c r="D5657" s="27"/>
      <c r="L5657" s="27">
        <v>0.16009999999999999</v>
      </c>
      <c r="M5657" s="45">
        <f>IF(Measurements!L5654&lt;J$5,(J$6-Measurements!L5654)*((M$2-M$2*M$3-M$2*M$4)/J$4/24),0)</f>
        <v>0</v>
      </c>
      <c r="N5657" s="45">
        <f t="shared" si="141"/>
        <v>133.34032532873863</v>
      </c>
      <c r="O5657" s="140">
        <v>6194</v>
      </c>
    </row>
    <row r="5658" spans="1:15" x14ac:dyDescent="0.25">
      <c r="A5658" s="99">
        <v>43701.416666666664</v>
      </c>
      <c r="B5658" s="27">
        <v>5651</v>
      </c>
      <c r="C5658" s="50"/>
      <c r="D5658" s="27"/>
      <c r="L5658" s="27">
        <v>0.12280000000000001</v>
      </c>
      <c r="M5658" s="45">
        <f>IF(Measurements!L5655&lt;J$5,(J$6-Measurements!L5655)*((M$2-M$2*M$3-M$2*M$4)/J$4/24),0)</f>
        <v>0</v>
      </c>
      <c r="N5658" s="45">
        <f t="shared" si="141"/>
        <v>112.89712207926078</v>
      </c>
      <c r="O5658" s="140">
        <v>6724</v>
      </c>
    </row>
    <row r="5659" spans="1:15" x14ac:dyDescent="0.25">
      <c r="A5659" s="99">
        <v>43701.458333333336</v>
      </c>
      <c r="B5659" s="27">
        <v>5652</v>
      </c>
      <c r="C5659" s="50"/>
      <c r="D5659" s="27"/>
      <c r="L5659" s="27">
        <v>9.5600000000000004E-2</v>
      </c>
      <c r="M5659" s="45">
        <f>IF(Measurements!L5656&lt;J$5,(J$6-Measurements!L5656)*((M$2-M$2*M$3-M$2*M$4)/J$4/24),0)</f>
        <v>0</v>
      </c>
      <c r="N5659" s="45">
        <f t="shared" si="141"/>
        <v>97.989477886612065</v>
      </c>
      <c r="O5659" s="140">
        <v>7195</v>
      </c>
    </row>
    <row r="5660" spans="1:15" x14ac:dyDescent="0.25">
      <c r="A5660" s="99">
        <v>43701.5</v>
      </c>
      <c r="B5660" s="27">
        <v>5653</v>
      </c>
      <c r="C5660" s="50"/>
      <c r="D5660" s="27"/>
      <c r="L5660" s="27">
        <v>7.8899999999999998E-2</v>
      </c>
      <c r="M5660" s="45">
        <f>IF(Measurements!L5657&lt;J$5,(J$6-Measurements!L5657)*((M$2-M$2*M$3-M$2*M$4)/J$4/24),0)</f>
        <v>0</v>
      </c>
      <c r="N5660" s="45">
        <f t="shared" si="141"/>
        <v>88.83662281244905</v>
      </c>
      <c r="O5660" s="140">
        <v>7724</v>
      </c>
    </row>
    <row r="5661" spans="1:15" x14ac:dyDescent="0.25">
      <c r="A5661" s="99">
        <v>43701.541666666664</v>
      </c>
      <c r="B5661" s="27">
        <v>5654</v>
      </c>
      <c r="C5661" s="50"/>
      <c r="D5661" s="27"/>
      <c r="L5661" s="27">
        <v>6.7900000000000002E-2</v>
      </c>
      <c r="M5661" s="45">
        <f>IF(Measurements!L5658&lt;J$5,(J$6-Measurements!L5658)*((M$2-M$2*M$3-M$2*M$4)/J$4/24),0)</f>
        <v>0</v>
      </c>
      <c r="N5661" s="45">
        <f t="shared" si="141"/>
        <v>82.80779611689259</v>
      </c>
      <c r="O5661" s="140">
        <v>8021</v>
      </c>
    </row>
    <row r="5662" spans="1:15" x14ac:dyDescent="0.25">
      <c r="A5662" s="99">
        <v>43701.583333333336</v>
      </c>
      <c r="B5662" s="27">
        <v>5655</v>
      </c>
      <c r="C5662" s="50"/>
      <c r="D5662" s="27"/>
      <c r="L5662" s="27">
        <v>6.0999999999999999E-2</v>
      </c>
      <c r="M5662" s="45">
        <f>IF(Measurements!L5659&lt;J$5,(J$6-Measurements!L5659)*((M$2-M$2*M$3-M$2*M$4)/J$4/24),0)</f>
        <v>0</v>
      </c>
      <c r="N5662" s="45">
        <f t="shared" si="141"/>
        <v>79.026077553316256</v>
      </c>
      <c r="O5662" s="140">
        <v>8214</v>
      </c>
    </row>
    <row r="5663" spans="1:15" x14ac:dyDescent="0.25">
      <c r="A5663" s="99">
        <v>43701.625</v>
      </c>
      <c r="B5663" s="27">
        <v>5656</v>
      </c>
      <c r="C5663" s="50"/>
      <c r="D5663" s="27"/>
      <c r="L5663" s="27">
        <v>6.0600000000000001E-2</v>
      </c>
      <c r="M5663" s="45">
        <f>IF(Measurements!L5660&lt;J$5,(J$6-Measurements!L5660)*((M$2-M$2*M$3-M$2*M$4)/J$4/24),0)</f>
        <v>0</v>
      </c>
      <c r="N5663" s="45">
        <f t="shared" si="141"/>
        <v>78.806847491659653</v>
      </c>
      <c r="O5663" s="140">
        <v>8245</v>
      </c>
    </row>
    <row r="5664" spans="1:15" x14ac:dyDescent="0.25">
      <c r="A5664" s="99">
        <v>43701.666666666664</v>
      </c>
      <c r="B5664" s="27">
        <v>5657</v>
      </c>
      <c r="C5664" s="50"/>
      <c r="D5664" s="27"/>
      <c r="L5664" s="27">
        <v>7.0900000000000005E-2</v>
      </c>
      <c r="M5664" s="45">
        <f>IF(Measurements!L5661&lt;J$5,(J$6-Measurements!L5661)*((M$2-M$2*M$3-M$2*M$4)/J$4/24),0)</f>
        <v>0</v>
      </c>
      <c r="N5664" s="45">
        <f t="shared" si="141"/>
        <v>84.452021579317076</v>
      </c>
      <c r="O5664" s="140">
        <v>7930</v>
      </c>
    </row>
    <row r="5665" spans="1:15" x14ac:dyDescent="0.25">
      <c r="A5665" s="99">
        <v>43701.708333333336</v>
      </c>
      <c r="B5665" s="27">
        <v>5658</v>
      </c>
      <c r="C5665" s="50"/>
      <c r="D5665" s="27"/>
      <c r="L5665" s="27">
        <v>9.6100000000000005E-2</v>
      </c>
      <c r="M5665" s="45">
        <f>IF(Measurements!L5662&lt;J$5,(J$6-Measurements!L5662)*((M$2-M$2*M$3-M$2*M$4)/J$4/24),0)</f>
        <v>0</v>
      </c>
      <c r="N5665" s="45">
        <f t="shared" si="141"/>
        <v>98.263515463682808</v>
      </c>
      <c r="O5665" s="140">
        <v>7164</v>
      </c>
    </row>
    <row r="5666" spans="1:15" x14ac:dyDescent="0.25">
      <c r="A5666" s="99">
        <v>43701.75</v>
      </c>
      <c r="B5666" s="27">
        <v>5659</v>
      </c>
      <c r="C5666" s="50"/>
      <c r="D5666" s="27"/>
      <c r="L5666" s="27">
        <v>0.13669999999999999</v>
      </c>
      <c r="M5666" s="45">
        <f>IF(Measurements!L5663&lt;J$5,(J$6-Measurements!L5663)*((M$2-M$2*M$3-M$2*M$4)/J$4/24),0)</f>
        <v>0</v>
      </c>
      <c r="N5666" s="45">
        <f t="shared" si="141"/>
        <v>120.51536672182758</v>
      </c>
      <c r="O5666" s="140">
        <v>6500</v>
      </c>
    </row>
    <row r="5667" spans="1:15" x14ac:dyDescent="0.25">
      <c r="A5667" s="99">
        <v>43701.791666666664</v>
      </c>
      <c r="B5667" s="27">
        <v>5660</v>
      </c>
      <c r="C5667" s="50"/>
      <c r="D5667" s="27"/>
      <c r="L5667" s="27">
        <v>0.18329999999999999</v>
      </c>
      <c r="M5667" s="45">
        <f>IF(Measurements!L5664&lt;J$5,(J$6-Measurements!L5664)*((M$2-M$2*M$3-M$2*M$4)/J$4/24),0)</f>
        <v>0</v>
      </c>
      <c r="N5667" s="45">
        <f t="shared" si="141"/>
        <v>146.05566890482135</v>
      </c>
      <c r="O5667" s="140">
        <v>5842</v>
      </c>
    </row>
    <row r="5668" spans="1:15" x14ac:dyDescent="0.25">
      <c r="A5668" s="99">
        <v>43701.833333333336</v>
      </c>
      <c r="B5668" s="27">
        <v>5661</v>
      </c>
      <c r="C5668" s="50"/>
      <c r="D5668" s="27"/>
      <c r="L5668" s="27">
        <v>0.21529999999999999</v>
      </c>
      <c r="M5668" s="45">
        <f>IF(Measurements!L5665&lt;J$5,(J$6-Measurements!L5665)*((M$2-M$2*M$3-M$2*M$4)/J$4/24),0)</f>
        <v>0</v>
      </c>
      <c r="N5668" s="45">
        <f t="shared" si="141"/>
        <v>163.59407383734924</v>
      </c>
      <c r="O5668" s="140">
        <v>5413</v>
      </c>
    </row>
    <row r="5669" spans="1:15" x14ac:dyDescent="0.25">
      <c r="A5669" s="99">
        <v>43701.875</v>
      </c>
      <c r="B5669" s="27">
        <v>5662</v>
      </c>
      <c r="C5669" s="50"/>
      <c r="D5669" s="27"/>
      <c r="L5669" s="27">
        <v>0.2114</v>
      </c>
      <c r="M5669" s="45">
        <f>IF(Measurements!L5666&lt;J$5,(J$6-Measurements!L5666)*((M$2-M$2*M$3-M$2*M$4)/J$4/24),0)</f>
        <v>0</v>
      </c>
      <c r="N5669" s="45">
        <f t="shared" si="141"/>
        <v>161.45658073619742</v>
      </c>
      <c r="O5669" s="140">
        <v>5485</v>
      </c>
    </row>
    <row r="5670" spans="1:15" x14ac:dyDescent="0.25">
      <c r="A5670" s="99">
        <v>43701.916666666664</v>
      </c>
      <c r="B5670" s="27">
        <v>5663</v>
      </c>
      <c r="C5670" s="50"/>
      <c r="D5670" s="27"/>
      <c r="L5670" s="27">
        <v>0.16930000000000001</v>
      </c>
      <c r="M5670" s="45">
        <f>IF(Measurements!L5667&lt;J$5,(J$6-Measurements!L5667)*((M$2-M$2*M$3-M$2*M$4)/J$4/24),0)</f>
        <v>0</v>
      </c>
      <c r="N5670" s="45">
        <f t="shared" si="141"/>
        <v>138.3826167468404</v>
      </c>
      <c r="O5670" s="140">
        <v>6067</v>
      </c>
    </row>
    <row r="5671" spans="1:15" x14ac:dyDescent="0.25">
      <c r="A5671" s="99">
        <v>43701.958333333336</v>
      </c>
      <c r="B5671" s="27">
        <v>5664</v>
      </c>
      <c r="C5671" s="50"/>
      <c r="D5671" s="27"/>
      <c r="L5671" s="27">
        <v>0.109</v>
      </c>
      <c r="M5671" s="45">
        <f>IF(Measurements!L5668&lt;J$5,(J$6-Measurements!L5668)*((M$2-M$2*M$3-M$2*M$4)/J$4/24),0)</f>
        <v>0</v>
      </c>
      <c r="N5671" s="45">
        <f t="shared" si="141"/>
        <v>105.33368495210811</v>
      </c>
      <c r="O5671" s="140">
        <v>6932</v>
      </c>
    </row>
    <row r="5672" spans="1:15" x14ac:dyDescent="0.25">
      <c r="A5672" s="99">
        <v>43702</v>
      </c>
      <c r="B5672" s="27">
        <v>5665</v>
      </c>
      <c r="C5672" s="50"/>
      <c r="D5672" s="27"/>
      <c r="E5672" s="45">
        <f>+IF((MIN(Measurements!G5669:G5692)+MAX(Measurements!G5669:G5692))/2&gt;=E$5,0,E$6-(MIN(Measurements!G5669:G5692)+MAX(Measurements!G5669:G5692))/2)</f>
        <v>0</v>
      </c>
      <c r="F5672" s="45">
        <f>+IF((MIN(Measurements!H5669:H5692)+MAX(Measurements!H5669:H5692))/2&gt;=F$5,0,F$6-(MIN(Measurements!H5669:H5692)+MAX(Measurements!H5669:H5692))/2)</f>
        <v>0</v>
      </c>
      <c r="G5672" s="45">
        <f>+IF((MIN(Measurements!I5669:I5692)+MAX(Measurements!I5669:I5692))/2&gt;=G$5,0,G$6-(MIN(Measurements!I5669:I5692)+MAX(Measurements!I5669:I5692))/2)</f>
        <v>0</v>
      </c>
      <c r="H5672" s="45">
        <f>+IF((MIN(Measurements!J5669:J5692)+MAX(Measurements!J5669:J5692))/2&gt;=H$5,0,H$6-(MIN(Measurements!J5669:J5692)+MAX(Measurements!J5669:J5692))/2)</f>
        <v>0</v>
      </c>
      <c r="I5672" s="45">
        <f>+IF((MIN(Measurements!K5669:K5692)+MAX(Measurements!K5669:K5692))/2&gt;=I$5,0,I$6-(MIN(Measurements!K5669:K5692)+MAX(Measurements!K5669:K5692))/2)</f>
        <v>0</v>
      </c>
      <c r="J5672" s="45">
        <f>+IF((MIN(Measurements!L5669:L5692)+MAX(Measurements!L5669:L5692))/2&gt;=J$5,0,J$6-(MIN(Measurements!L5669:L5692)+MAX(Measurements!L5669:L5692))/2)</f>
        <v>0</v>
      </c>
      <c r="L5672" s="27">
        <v>5.6399999999999999E-2</v>
      </c>
      <c r="M5672" s="45">
        <f>IF(Measurements!L5669&lt;J$5,(J$6-Measurements!L5669)*((M$2-M$2*M$3-M$2*M$4)/J$4/24),0)</f>
        <v>0</v>
      </c>
      <c r="N5672" s="45">
        <f t="shared" si="141"/>
        <v>76.504931844265371</v>
      </c>
      <c r="O5672" s="140">
        <v>8337</v>
      </c>
    </row>
    <row r="5673" spans="1:15" x14ac:dyDescent="0.25">
      <c r="A5673" s="99">
        <v>43702.041666666664</v>
      </c>
      <c r="B5673" s="27">
        <v>5666</v>
      </c>
      <c r="C5673" s="50"/>
      <c r="D5673" s="27"/>
      <c r="L5673" s="27">
        <v>2.5399999999999999E-2</v>
      </c>
      <c r="M5673" s="45">
        <f>IF(Measurements!L5670&lt;J$5,(J$6-Measurements!L5670)*((M$2-M$2*M$3-M$2*M$4)/J$4/24),0)</f>
        <v>0</v>
      </c>
      <c r="N5673" s="45">
        <f t="shared" si="141"/>
        <v>59.514602065878961</v>
      </c>
      <c r="O5673" s="140">
        <v>8597</v>
      </c>
    </row>
    <row r="5674" spans="1:15" x14ac:dyDescent="0.25">
      <c r="A5674" s="99">
        <v>43702.083333333336</v>
      </c>
      <c r="B5674" s="27">
        <v>5667</v>
      </c>
      <c r="C5674" s="50"/>
      <c r="D5674" s="27"/>
      <c r="L5674" s="27">
        <v>1.72E-2</v>
      </c>
      <c r="M5674" s="45">
        <f>IF(Measurements!L5671&lt;J$5,(J$6-Measurements!L5671)*((M$2-M$2*M$3-M$2*M$4)/J$4/24),0)</f>
        <v>0</v>
      </c>
      <c r="N5674" s="45">
        <f t="shared" si="141"/>
        <v>55.020385801918685</v>
      </c>
      <c r="O5674" s="140">
        <v>8726</v>
      </c>
    </row>
    <row r="5675" spans="1:15" x14ac:dyDescent="0.25">
      <c r="A5675" s="99">
        <v>43702.125</v>
      </c>
      <c r="B5675" s="27">
        <v>5668</v>
      </c>
      <c r="C5675" s="50"/>
      <c r="D5675" s="27"/>
      <c r="L5675" s="27">
        <v>3.0700000000000002E-2</v>
      </c>
      <c r="M5675" s="45">
        <f>IF(Measurements!L5672&lt;J$5,(J$6-Measurements!L5672)*((M$2-M$2*M$3-M$2*M$4)/J$4/24),0)</f>
        <v>0</v>
      </c>
      <c r="N5675" s="45">
        <f t="shared" si="141"/>
        <v>62.419400382828897</v>
      </c>
      <c r="O5675" s="140">
        <v>8498</v>
      </c>
    </row>
    <row r="5676" spans="1:15" x14ac:dyDescent="0.25">
      <c r="A5676" s="99">
        <v>43702.166666666664</v>
      </c>
      <c r="B5676" s="27">
        <v>5669</v>
      </c>
      <c r="C5676" s="50"/>
      <c r="D5676" s="27"/>
      <c r="L5676" s="27">
        <v>6.6400000000000001E-2</v>
      </c>
      <c r="M5676" s="45">
        <f>IF(Measurements!L5673&lt;J$5,(J$6-Measurements!L5673)*((M$2-M$2*M$3-M$2*M$4)/J$4/24),0)</f>
        <v>0</v>
      </c>
      <c r="N5676" s="45">
        <f t="shared" si="141"/>
        <v>81.985683385680346</v>
      </c>
      <c r="O5676" s="140">
        <v>8061</v>
      </c>
    </row>
    <row r="5677" spans="1:15" x14ac:dyDescent="0.25">
      <c r="A5677" s="99">
        <v>43702.208333333336</v>
      </c>
      <c r="B5677" s="27">
        <v>5670</v>
      </c>
      <c r="C5677" s="50"/>
      <c r="D5677" s="27"/>
      <c r="L5677" s="27">
        <v>0.1197</v>
      </c>
      <c r="M5677" s="45">
        <f>IF(Measurements!L5674&lt;J$5,(J$6-Measurements!L5674)*((M$2-M$2*M$3-M$2*M$4)/J$4/24),0)</f>
        <v>0</v>
      </c>
      <c r="N5677" s="45">
        <f t="shared" si="141"/>
        <v>111.19808910142214</v>
      </c>
      <c r="O5677" s="140">
        <v>6756</v>
      </c>
    </row>
    <row r="5678" spans="1:15" x14ac:dyDescent="0.25">
      <c r="A5678" s="99">
        <v>43702.25</v>
      </c>
      <c r="B5678" s="27">
        <v>5671</v>
      </c>
      <c r="C5678" s="50"/>
      <c r="D5678" s="27"/>
      <c r="L5678" s="27">
        <v>0.1729</v>
      </c>
      <c r="M5678" s="45">
        <f>IF(Measurements!L5675&lt;J$5,(J$6-Measurements!L5675)*((M$2-M$2*M$3-M$2*M$4)/J$4/24),0)</f>
        <v>0</v>
      </c>
      <c r="N5678" s="45">
        <f t="shared" si="141"/>
        <v>140.35568730174978</v>
      </c>
      <c r="O5678" s="140">
        <v>6006</v>
      </c>
    </row>
    <row r="5679" spans="1:15" x14ac:dyDescent="0.25">
      <c r="A5679" s="99">
        <v>43702.291666666664</v>
      </c>
      <c r="B5679" s="27">
        <v>5672</v>
      </c>
      <c r="C5679" s="50"/>
      <c r="D5679" s="27"/>
      <c r="L5679" s="27">
        <v>0.20150000000000001</v>
      </c>
      <c r="M5679" s="45">
        <f>IF(Measurements!L5676&lt;J$5,(J$6-Measurements!L5676)*((M$2-M$2*M$3-M$2*M$4)/J$4/24),0)</f>
        <v>0</v>
      </c>
      <c r="N5679" s="45">
        <f t="shared" si="141"/>
        <v>156.0306367101966</v>
      </c>
      <c r="O5679" s="140">
        <v>5585</v>
      </c>
    </row>
    <row r="5680" spans="1:15" x14ac:dyDescent="0.25">
      <c r="A5680" s="99">
        <v>43702.333333333336</v>
      </c>
      <c r="B5680" s="27">
        <v>5673</v>
      </c>
      <c r="C5680" s="50"/>
      <c r="D5680" s="27"/>
      <c r="L5680" s="27">
        <v>0.19359999999999999</v>
      </c>
      <c r="M5680" s="45">
        <f>IF(Measurements!L5677&lt;J$5,(J$6-Measurements!L5677)*((M$2-M$2*M$3-M$2*M$4)/J$4/24),0)</f>
        <v>0</v>
      </c>
      <c r="N5680" s="45">
        <f t="shared" si="141"/>
        <v>151.70084299247878</v>
      </c>
      <c r="O5680" s="140">
        <v>5724</v>
      </c>
    </row>
    <row r="5681" spans="1:15" x14ac:dyDescent="0.25">
      <c r="A5681" s="99">
        <v>43702.375</v>
      </c>
      <c r="B5681" s="27">
        <v>5674</v>
      </c>
      <c r="C5681" s="50"/>
      <c r="D5681" s="27"/>
      <c r="L5681" s="27">
        <v>0.16009999999999999</v>
      </c>
      <c r="M5681" s="45">
        <f>IF(Measurements!L5678&lt;J$5,(J$6-Measurements!L5678)*((M$2-M$2*M$3-M$2*M$4)/J$4/24),0)</f>
        <v>0</v>
      </c>
      <c r="N5681" s="45">
        <f t="shared" si="141"/>
        <v>133.34032532873863</v>
      </c>
      <c r="O5681" s="140">
        <v>6195</v>
      </c>
    </row>
    <row r="5682" spans="1:15" x14ac:dyDescent="0.25">
      <c r="A5682" s="99">
        <v>43702.416666666664</v>
      </c>
      <c r="B5682" s="27">
        <v>5675</v>
      </c>
      <c r="C5682" s="50"/>
      <c r="D5682" s="27"/>
      <c r="L5682" s="27">
        <v>0.12280000000000001</v>
      </c>
      <c r="M5682" s="45">
        <f>IF(Measurements!L5679&lt;J$5,(J$6-Measurements!L5679)*((M$2-M$2*M$3-M$2*M$4)/J$4/24),0)</f>
        <v>0</v>
      </c>
      <c r="N5682" s="45">
        <f t="shared" si="141"/>
        <v>112.89712207926078</v>
      </c>
      <c r="O5682" s="140">
        <v>6725</v>
      </c>
    </row>
    <row r="5683" spans="1:15" x14ac:dyDescent="0.25">
      <c r="A5683" s="99">
        <v>43702.458333333336</v>
      </c>
      <c r="B5683" s="27">
        <v>5676</v>
      </c>
      <c r="C5683" s="50"/>
      <c r="D5683" s="27"/>
      <c r="L5683" s="27">
        <v>9.5600000000000004E-2</v>
      </c>
      <c r="M5683" s="45">
        <f>IF(Measurements!L5680&lt;J$5,(J$6-Measurements!L5680)*((M$2-M$2*M$3-M$2*M$4)/J$4/24),0)</f>
        <v>0</v>
      </c>
      <c r="N5683" s="45">
        <f t="shared" si="141"/>
        <v>97.989477886612065</v>
      </c>
      <c r="O5683" s="140">
        <v>7196</v>
      </c>
    </row>
    <row r="5684" spans="1:15" x14ac:dyDescent="0.25">
      <c r="A5684" s="99">
        <v>43702.5</v>
      </c>
      <c r="B5684" s="27">
        <v>5677</v>
      </c>
      <c r="C5684" s="50"/>
      <c r="D5684" s="27"/>
      <c r="L5684" s="27">
        <v>7.8899999999999998E-2</v>
      </c>
      <c r="M5684" s="45">
        <f>IF(Measurements!L5681&lt;J$5,(J$6-Measurements!L5681)*((M$2-M$2*M$3-M$2*M$4)/J$4/24),0)</f>
        <v>0</v>
      </c>
      <c r="N5684" s="45">
        <f t="shared" si="141"/>
        <v>88.83662281244905</v>
      </c>
      <c r="O5684" s="140">
        <v>7725</v>
      </c>
    </row>
    <row r="5685" spans="1:15" x14ac:dyDescent="0.25">
      <c r="A5685" s="99">
        <v>43702.541666666664</v>
      </c>
      <c r="B5685" s="27">
        <v>5678</v>
      </c>
      <c r="C5685" s="50"/>
      <c r="D5685" s="27"/>
      <c r="L5685" s="27">
        <v>6.7900000000000002E-2</v>
      </c>
      <c r="M5685" s="45">
        <f>IF(Measurements!L5682&lt;J$5,(J$6-Measurements!L5682)*((M$2-M$2*M$3-M$2*M$4)/J$4/24),0)</f>
        <v>0</v>
      </c>
      <c r="N5685" s="45">
        <f t="shared" si="141"/>
        <v>82.80779611689259</v>
      </c>
      <c r="O5685" s="140">
        <v>8022</v>
      </c>
    </row>
    <row r="5686" spans="1:15" x14ac:dyDescent="0.25">
      <c r="A5686" s="99">
        <v>43702.583333333336</v>
      </c>
      <c r="B5686" s="27">
        <v>5679</v>
      </c>
      <c r="C5686" s="50"/>
      <c r="D5686" s="27"/>
      <c r="L5686" s="27">
        <v>6.0999999999999999E-2</v>
      </c>
      <c r="M5686" s="45">
        <f>IF(Measurements!L5683&lt;J$5,(J$6-Measurements!L5683)*((M$2-M$2*M$3-M$2*M$4)/J$4/24),0)</f>
        <v>0</v>
      </c>
      <c r="N5686" s="45">
        <f t="shared" si="141"/>
        <v>79.026077553316256</v>
      </c>
      <c r="O5686" s="140">
        <v>8215</v>
      </c>
    </row>
    <row r="5687" spans="1:15" x14ac:dyDescent="0.25">
      <c r="A5687" s="99">
        <v>43702.625</v>
      </c>
      <c r="B5687" s="27">
        <v>5680</v>
      </c>
      <c r="C5687" s="50"/>
      <c r="D5687" s="27"/>
      <c r="L5687" s="27">
        <v>6.0600000000000001E-2</v>
      </c>
      <c r="M5687" s="45">
        <f>IF(Measurements!L5684&lt;J$5,(J$6-Measurements!L5684)*((M$2-M$2*M$3-M$2*M$4)/J$4/24),0)</f>
        <v>0</v>
      </c>
      <c r="N5687" s="45">
        <f t="shared" si="141"/>
        <v>78.806847491659653</v>
      </c>
      <c r="O5687" s="140">
        <v>8246</v>
      </c>
    </row>
    <row r="5688" spans="1:15" x14ac:dyDescent="0.25">
      <c r="A5688" s="99">
        <v>43702.666666666664</v>
      </c>
      <c r="B5688" s="27">
        <v>5681</v>
      </c>
      <c r="C5688" s="50"/>
      <c r="D5688" s="27"/>
      <c r="L5688" s="27">
        <v>7.0900000000000005E-2</v>
      </c>
      <c r="M5688" s="45">
        <f>IF(Measurements!L5685&lt;J$5,(J$6-Measurements!L5685)*((M$2-M$2*M$3-M$2*M$4)/J$4/24),0)</f>
        <v>0</v>
      </c>
      <c r="N5688" s="45">
        <f t="shared" si="141"/>
        <v>84.452021579317076</v>
      </c>
      <c r="O5688" s="140">
        <v>7931</v>
      </c>
    </row>
    <row r="5689" spans="1:15" x14ac:dyDescent="0.25">
      <c r="A5689" s="99">
        <v>43702.708333333336</v>
      </c>
      <c r="B5689" s="27">
        <v>5682</v>
      </c>
      <c r="C5689" s="50"/>
      <c r="D5689" s="27"/>
      <c r="L5689" s="27">
        <v>9.6100000000000005E-2</v>
      </c>
      <c r="M5689" s="45">
        <f>IF(Measurements!L5686&lt;J$5,(J$6-Measurements!L5686)*((M$2-M$2*M$3-M$2*M$4)/J$4/24),0)</f>
        <v>0</v>
      </c>
      <c r="N5689" s="45">
        <f t="shared" si="141"/>
        <v>98.263515463682808</v>
      </c>
      <c r="O5689" s="140">
        <v>7165</v>
      </c>
    </row>
    <row r="5690" spans="1:15" x14ac:dyDescent="0.25">
      <c r="A5690" s="99">
        <v>43702.75</v>
      </c>
      <c r="B5690" s="27">
        <v>5683</v>
      </c>
      <c r="C5690" s="50"/>
      <c r="D5690" s="27"/>
      <c r="L5690" s="27">
        <v>0.13669999999999999</v>
      </c>
      <c r="M5690" s="45">
        <f>IF(Measurements!L5687&lt;J$5,(J$6-Measurements!L5687)*((M$2-M$2*M$3-M$2*M$4)/J$4/24),0)</f>
        <v>0</v>
      </c>
      <c r="N5690" s="45">
        <f t="shared" si="141"/>
        <v>120.51536672182758</v>
      </c>
      <c r="O5690" s="140">
        <v>6501</v>
      </c>
    </row>
    <row r="5691" spans="1:15" x14ac:dyDescent="0.25">
      <c r="A5691" s="99">
        <v>43702.791666666664</v>
      </c>
      <c r="B5691" s="27">
        <v>5684</v>
      </c>
      <c r="C5691" s="50"/>
      <c r="D5691" s="27"/>
      <c r="L5691" s="27">
        <v>0.18329999999999999</v>
      </c>
      <c r="M5691" s="45">
        <f>IF(Measurements!L5688&lt;J$5,(J$6-Measurements!L5688)*((M$2-M$2*M$3-M$2*M$4)/J$4/24),0)</f>
        <v>0</v>
      </c>
      <c r="N5691" s="45">
        <f t="shared" si="141"/>
        <v>146.05566890482135</v>
      </c>
      <c r="O5691" s="140">
        <v>5843</v>
      </c>
    </row>
    <row r="5692" spans="1:15" x14ac:dyDescent="0.25">
      <c r="A5692" s="99">
        <v>43702.833333333336</v>
      </c>
      <c r="B5692" s="27">
        <v>5685</v>
      </c>
      <c r="C5692" s="50"/>
      <c r="D5692" s="27"/>
      <c r="L5692" s="27">
        <v>0.21529999999999999</v>
      </c>
      <c r="M5692" s="45">
        <f>IF(Measurements!L5689&lt;J$5,(J$6-Measurements!L5689)*((M$2-M$2*M$3-M$2*M$4)/J$4/24),0)</f>
        <v>0</v>
      </c>
      <c r="N5692" s="45">
        <f t="shared" si="141"/>
        <v>163.59407383734924</v>
      </c>
      <c r="O5692" s="140">
        <v>5414</v>
      </c>
    </row>
    <row r="5693" spans="1:15" x14ac:dyDescent="0.25">
      <c r="A5693" s="99">
        <v>43702.875</v>
      </c>
      <c r="B5693" s="27">
        <v>5686</v>
      </c>
      <c r="C5693" s="50"/>
      <c r="D5693" s="27"/>
      <c r="L5693" s="27">
        <v>0.2114</v>
      </c>
      <c r="M5693" s="45">
        <f>IF(Measurements!L5690&lt;J$5,(J$6-Measurements!L5690)*((M$2-M$2*M$3-M$2*M$4)/J$4/24),0)</f>
        <v>0</v>
      </c>
      <c r="N5693" s="45">
        <f t="shared" si="141"/>
        <v>161.45658073619742</v>
      </c>
      <c r="O5693" s="140">
        <v>5486</v>
      </c>
    </row>
    <row r="5694" spans="1:15" x14ac:dyDescent="0.25">
      <c r="A5694" s="99">
        <v>43702.916666666664</v>
      </c>
      <c r="B5694" s="27">
        <v>5687</v>
      </c>
      <c r="C5694" s="50"/>
      <c r="D5694" s="27"/>
      <c r="L5694" s="27">
        <v>0.16930000000000001</v>
      </c>
      <c r="M5694" s="45">
        <f>IF(Measurements!L5691&lt;J$5,(J$6-Measurements!L5691)*((M$2-M$2*M$3-M$2*M$4)/J$4/24),0)</f>
        <v>0</v>
      </c>
      <c r="N5694" s="45">
        <f t="shared" si="141"/>
        <v>138.3826167468404</v>
      </c>
      <c r="O5694" s="140">
        <v>6068</v>
      </c>
    </row>
    <row r="5695" spans="1:15" x14ac:dyDescent="0.25">
      <c r="A5695" s="99">
        <v>43702.958333333336</v>
      </c>
      <c r="B5695" s="27">
        <v>5688</v>
      </c>
      <c r="C5695" s="50"/>
      <c r="D5695" s="27"/>
      <c r="L5695" s="27">
        <v>0.109</v>
      </c>
      <c r="M5695" s="45">
        <f>IF(Measurements!L5692&lt;J$5,(J$6-Measurements!L5692)*((M$2-M$2*M$3-M$2*M$4)/J$4/24),0)</f>
        <v>0</v>
      </c>
      <c r="N5695" s="45">
        <f t="shared" si="141"/>
        <v>105.33368495210811</v>
      </c>
      <c r="O5695" s="140">
        <v>6933</v>
      </c>
    </row>
    <row r="5696" spans="1:15" x14ac:dyDescent="0.25">
      <c r="A5696" s="99">
        <v>43703</v>
      </c>
      <c r="B5696" s="27">
        <v>5689</v>
      </c>
      <c r="C5696" s="50"/>
      <c r="D5696" s="27"/>
      <c r="E5696" s="45">
        <f>+IF((MIN(Measurements!G5693:G5716)+MAX(Measurements!G5693:G5716))/2&gt;=E$5,0,E$6-(MIN(Measurements!G5693:G5716)+MAX(Measurements!G5693:G5716))/2)</f>
        <v>0</v>
      </c>
      <c r="F5696" s="45">
        <f>+IF((MIN(Measurements!H5693:H5716)+MAX(Measurements!H5693:H5716))/2&gt;=F$5,0,F$6-(MIN(Measurements!H5693:H5716)+MAX(Measurements!H5693:H5716))/2)</f>
        <v>0</v>
      </c>
      <c r="G5696" s="45">
        <f>+IF((MIN(Measurements!I5693:I5716)+MAX(Measurements!I5693:I5716))/2&gt;=G$5,0,G$6-(MIN(Measurements!I5693:I5716)+MAX(Measurements!I5693:I5716))/2)</f>
        <v>0</v>
      </c>
      <c r="H5696" s="45">
        <f>+IF((MIN(Measurements!J5693:J5716)+MAX(Measurements!J5693:J5716))/2&gt;=H$5,0,H$6-(MIN(Measurements!J5693:J5716)+MAX(Measurements!J5693:J5716))/2)</f>
        <v>0</v>
      </c>
      <c r="I5696" s="45">
        <f>+IF((MIN(Measurements!K5693:K5716)+MAX(Measurements!K5693:K5716))/2&gt;=I$5,0,I$6-(MIN(Measurements!K5693:K5716)+MAX(Measurements!K5693:K5716))/2)</f>
        <v>0</v>
      </c>
      <c r="J5696" s="45">
        <f>+IF((MIN(Measurements!L5693:L5716)+MAX(Measurements!L5693:L5716))/2&gt;=J$5,0,J$6-(MIN(Measurements!L5693:L5716)+MAX(Measurements!L5693:L5716))/2)</f>
        <v>0</v>
      </c>
      <c r="L5696" s="27">
        <v>5.6399999999999999E-2</v>
      </c>
      <c r="M5696" s="45">
        <f>IF(Measurements!L5693&lt;J$5,(J$6-Measurements!L5693)*((M$2-M$2*M$3-M$2*M$4)/J$4/24),0)</f>
        <v>0</v>
      </c>
      <c r="N5696" s="45">
        <f t="shared" si="141"/>
        <v>76.504931844265371</v>
      </c>
      <c r="O5696" s="140">
        <v>8338</v>
      </c>
    </row>
    <row r="5697" spans="1:15" x14ac:dyDescent="0.25">
      <c r="A5697" s="99">
        <v>43703.041666666664</v>
      </c>
      <c r="B5697" s="27">
        <v>5690</v>
      </c>
      <c r="C5697" s="50"/>
      <c r="D5697" s="27"/>
      <c r="L5697" s="27">
        <v>2.5399999999999999E-2</v>
      </c>
      <c r="M5697" s="45">
        <f>IF(Measurements!L5694&lt;J$5,(J$6-Measurements!L5694)*((M$2-M$2*M$3-M$2*M$4)/J$4/24),0)</f>
        <v>0</v>
      </c>
      <c r="N5697" s="45">
        <f t="shared" si="141"/>
        <v>59.514602065878961</v>
      </c>
      <c r="O5697" s="140">
        <v>8598</v>
      </c>
    </row>
    <row r="5698" spans="1:15" x14ac:dyDescent="0.25">
      <c r="A5698" s="99">
        <v>43703.083333333336</v>
      </c>
      <c r="B5698" s="27">
        <v>5691</v>
      </c>
      <c r="C5698" s="50"/>
      <c r="D5698" s="27"/>
      <c r="L5698" s="27">
        <v>1.72E-2</v>
      </c>
      <c r="M5698" s="45">
        <f>IF(Measurements!L5695&lt;J$5,(J$6-Measurements!L5695)*((M$2-M$2*M$3-M$2*M$4)/J$4/24),0)</f>
        <v>0</v>
      </c>
      <c r="N5698" s="45">
        <f t="shared" si="141"/>
        <v>55.020385801918685</v>
      </c>
      <c r="O5698" s="140">
        <v>8727</v>
      </c>
    </row>
    <row r="5699" spans="1:15" x14ac:dyDescent="0.25">
      <c r="A5699" s="99">
        <v>43703.125</v>
      </c>
      <c r="B5699" s="27">
        <v>5692</v>
      </c>
      <c r="C5699" s="50"/>
      <c r="D5699" s="27"/>
      <c r="L5699" s="27">
        <v>3.0700000000000002E-2</v>
      </c>
      <c r="M5699" s="45">
        <f>IF(Measurements!L5696&lt;J$5,(J$6-Measurements!L5696)*((M$2-M$2*M$3-M$2*M$4)/J$4/24),0)</f>
        <v>0</v>
      </c>
      <c r="N5699" s="45">
        <f t="shared" si="141"/>
        <v>62.419400382828897</v>
      </c>
      <c r="O5699" s="140">
        <v>8499</v>
      </c>
    </row>
    <row r="5700" spans="1:15" x14ac:dyDescent="0.25">
      <c r="A5700" s="99">
        <v>43703.166666666664</v>
      </c>
      <c r="B5700" s="27">
        <v>5693</v>
      </c>
      <c r="C5700" s="50"/>
      <c r="D5700" s="27"/>
      <c r="L5700" s="27">
        <v>6.6400000000000001E-2</v>
      </c>
      <c r="M5700" s="45">
        <f>IF(Measurements!L5697&lt;J$5,(J$6-Measurements!L5697)*((M$2-M$2*M$3-M$2*M$4)/J$4/24),0)</f>
        <v>0</v>
      </c>
      <c r="N5700" s="45">
        <f t="shared" si="141"/>
        <v>81.985683385680346</v>
      </c>
      <c r="O5700" s="140">
        <v>8062</v>
      </c>
    </row>
    <row r="5701" spans="1:15" x14ac:dyDescent="0.25">
      <c r="A5701" s="99">
        <v>43703.208333333336</v>
      </c>
      <c r="B5701" s="27">
        <v>5694</v>
      </c>
      <c r="C5701" s="50"/>
      <c r="D5701" s="27"/>
      <c r="L5701" s="27">
        <v>0.1197</v>
      </c>
      <c r="M5701" s="45">
        <f>IF(Measurements!L5698&lt;J$5,(J$6-Measurements!L5698)*((M$2-M$2*M$3-M$2*M$4)/J$4/24),0)</f>
        <v>0</v>
      </c>
      <c r="N5701" s="45">
        <f t="shared" si="141"/>
        <v>111.19808910142214</v>
      </c>
      <c r="O5701" s="140">
        <v>6757</v>
      </c>
    </row>
    <row r="5702" spans="1:15" x14ac:dyDescent="0.25">
      <c r="A5702" s="99">
        <v>43703.25</v>
      </c>
      <c r="B5702" s="27">
        <v>5695</v>
      </c>
      <c r="C5702" s="50"/>
      <c r="D5702" s="27"/>
      <c r="L5702" s="27">
        <v>0.1729</v>
      </c>
      <c r="M5702" s="45">
        <f>IF(Measurements!L5699&lt;J$5,(J$6-Measurements!L5699)*((M$2-M$2*M$3-M$2*M$4)/J$4/24),0)</f>
        <v>0</v>
      </c>
      <c r="N5702" s="45">
        <f t="shared" si="141"/>
        <v>140.35568730174978</v>
      </c>
      <c r="O5702" s="140">
        <v>6007</v>
      </c>
    </row>
    <row r="5703" spans="1:15" x14ac:dyDescent="0.25">
      <c r="A5703" s="99">
        <v>43703.291666666664</v>
      </c>
      <c r="B5703" s="27">
        <v>5696</v>
      </c>
      <c r="C5703" s="50"/>
      <c r="D5703" s="27"/>
      <c r="L5703" s="27">
        <v>0.20150000000000001</v>
      </c>
      <c r="M5703" s="45">
        <f>IF(Measurements!L5700&lt;J$5,(J$6-Measurements!L5700)*((M$2-M$2*M$3-M$2*M$4)/J$4/24),0)</f>
        <v>0</v>
      </c>
      <c r="N5703" s="45">
        <f t="shared" si="141"/>
        <v>156.0306367101966</v>
      </c>
      <c r="O5703" s="140">
        <v>5586</v>
      </c>
    </row>
    <row r="5704" spans="1:15" x14ac:dyDescent="0.25">
      <c r="A5704" s="99">
        <v>43703.333333333336</v>
      </c>
      <c r="B5704" s="27">
        <v>5697</v>
      </c>
      <c r="C5704" s="50"/>
      <c r="D5704" s="27"/>
      <c r="L5704" s="27">
        <v>0.19359999999999999</v>
      </c>
      <c r="M5704" s="45">
        <f>IF(Measurements!L5701&lt;J$5,(J$6-Measurements!L5701)*((M$2-M$2*M$3-M$2*M$4)/J$4/24),0)</f>
        <v>0</v>
      </c>
      <c r="N5704" s="45">
        <f t="shared" si="141"/>
        <v>151.70084299247878</v>
      </c>
      <c r="O5704" s="140">
        <v>5725</v>
      </c>
    </row>
    <row r="5705" spans="1:15" x14ac:dyDescent="0.25">
      <c r="A5705" s="99">
        <v>43703.375</v>
      </c>
      <c r="B5705" s="27">
        <v>5698</v>
      </c>
      <c r="C5705" s="50"/>
      <c r="D5705" s="27"/>
      <c r="L5705" s="27">
        <v>0.16009999999999999</v>
      </c>
      <c r="M5705" s="45">
        <f>IF(Measurements!L5702&lt;J$5,(J$6-Measurements!L5702)*((M$2-M$2*M$3-M$2*M$4)/J$4/24),0)</f>
        <v>0</v>
      </c>
      <c r="N5705" s="45">
        <f t="shared" ref="N5705:N5768" si="142">+M5705+$L5705*M$2*M$3/$M$6+M$5</f>
        <v>133.34032532873863</v>
      </c>
      <c r="O5705" s="140">
        <v>6196</v>
      </c>
    </row>
    <row r="5706" spans="1:15" x14ac:dyDescent="0.25">
      <c r="A5706" s="99">
        <v>43703.416666666664</v>
      </c>
      <c r="B5706" s="27">
        <v>5699</v>
      </c>
      <c r="C5706" s="50"/>
      <c r="D5706" s="27"/>
      <c r="L5706" s="27">
        <v>0.12280000000000001</v>
      </c>
      <c r="M5706" s="45">
        <f>IF(Measurements!L5703&lt;J$5,(J$6-Measurements!L5703)*((M$2-M$2*M$3-M$2*M$4)/J$4/24),0)</f>
        <v>0</v>
      </c>
      <c r="N5706" s="45">
        <f t="shared" si="142"/>
        <v>112.89712207926078</v>
      </c>
      <c r="O5706" s="140">
        <v>6726</v>
      </c>
    </row>
    <row r="5707" spans="1:15" x14ac:dyDescent="0.25">
      <c r="A5707" s="99">
        <v>43703.458333333336</v>
      </c>
      <c r="B5707" s="27">
        <v>5700</v>
      </c>
      <c r="C5707" s="50"/>
      <c r="D5707" s="27"/>
      <c r="L5707" s="27">
        <v>9.5600000000000004E-2</v>
      </c>
      <c r="M5707" s="45">
        <f>IF(Measurements!L5704&lt;J$5,(J$6-Measurements!L5704)*((M$2-M$2*M$3-M$2*M$4)/J$4/24),0)</f>
        <v>0</v>
      </c>
      <c r="N5707" s="45">
        <f t="shared" si="142"/>
        <v>97.989477886612065</v>
      </c>
      <c r="O5707" s="140">
        <v>7197</v>
      </c>
    </row>
    <row r="5708" spans="1:15" x14ac:dyDescent="0.25">
      <c r="A5708" s="99">
        <v>43703.5</v>
      </c>
      <c r="B5708" s="27">
        <v>5701</v>
      </c>
      <c r="C5708" s="50"/>
      <c r="D5708" s="27"/>
      <c r="L5708" s="27">
        <v>7.8899999999999998E-2</v>
      </c>
      <c r="M5708" s="45">
        <f>IF(Measurements!L5705&lt;J$5,(J$6-Measurements!L5705)*((M$2-M$2*M$3-M$2*M$4)/J$4/24),0)</f>
        <v>0</v>
      </c>
      <c r="N5708" s="45">
        <f t="shared" si="142"/>
        <v>88.83662281244905</v>
      </c>
      <c r="O5708" s="140">
        <v>7726</v>
      </c>
    </row>
    <row r="5709" spans="1:15" x14ac:dyDescent="0.25">
      <c r="A5709" s="99">
        <v>43703.541666666664</v>
      </c>
      <c r="B5709" s="27">
        <v>5702</v>
      </c>
      <c r="C5709" s="50"/>
      <c r="D5709" s="27"/>
      <c r="L5709" s="27">
        <v>6.7900000000000002E-2</v>
      </c>
      <c r="M5709" s="45">
        <f>IF(Measurements!L5706&lt;J$5,(J$6-Measurements!L5706)*((M$2-M$2*M$3-M$2*M$4)/J$4/24),0)</f>
        <v>0</v>
      </c>
      <c r="N5709" s="45">
        <f t="shared" si="142"/>
        <v>82.80779611689259</v>
      </c>
      <c r="O5709" s="140">
        <v>8023</v>
      </c>
    </row>
    <row r="5710" spans="1:15" x14ac:dyDescent="0.25">
      <c r="A5710" s="99">
        <v>43703.583333333336</v>
      </c>
      <c r="B5710" s="27">
        <v>5703</v>
      </c>
      <c r="C5710" s="50"/>
      <c r="D5710" s="27"/>
      <c r="L5710" s="27">
        <v>6.0999999999999999E-2</v>
      </c>
      <c r="M5710" s="45">
        <f>IF(Measurements!L5707&lt;J$5,(J$6-Measurements!L5707)*((M$2-M$2*M$3-M$2*M$4)/J$4/24),0)</f>
        <v>0</v>
      </c>
      <c r="N5710" s="45">
        <f t="shared" si="142"/>
        <v>79.026077553316256</v>
      </c>
      <c r="O5710" s="140">
        <v>8216</v>
      </c>
    </row>
    <row r="5711" spans="1:15" x14ac:dyDescent="0.25">
      <c r="A5711" s="99">
        <v>43703.625</v>
      </c>
      <c r="B5711" s="27">
        <v>5704</v>
      </c>
      <c r="C5711" s="50"/>
      <c r="D5711" s="27"/>
      <c r="L5711" s="27">
        <v>6.0600000000000001E-2</v>
      </c>
      <c r="M5711" s="45">
        <f>IF(Measurements!L5708&lt;J$5,(J$6-Measurements!L5708)*((M$2-M$2*M$3-M$2*M$4)/J$4/24),0)</f>
        <v>0</v>
      </c>
      <c r="N5711" s="45">
        <f t="shared" si="142"/>
        <v>78.806847491659653</v>
      </c>
      <c r="O5711" s="140">
        <v>8247</v>
      </c>
    </row>
    <row r="5712" spans="1:15" x14ac:dyDescent="0.25">
      <c r="A5712" s="99">
        <v>43703.666666666664</v>
      </c>
      <c r="B5712" s="27">
        <v>5705</v>
      </c>
      <c r="C5712" s="50"/>
      <c r="D5712" s="27"/>
      <c r="L5712" s="27">
        <v>7.0900000000000005E-2</v>
      </c>
      <c r="M5712" s="45">
        <f>IF(Measurements!L5709&lt;J$5,(J$6-Measurements!L5709)*((M$2-M$2*M$3-M$2*M$4)/J$4/24),0)</f>
        <v>0</v>
      </c>
      <c r="N5712" s="45">
        <f t="shared" si="142"/>
        <v>84.452021579317076</v>
      </c>
      <c r="O5712" s="140">
        <v>7932</v>
      </c>
    </row>
    <row r="5713" spans="1:15" x14ac:dyDescent="0.25">
      <c r="A5713" s="99">
        <v>43703.708333333336</v>
      </c>
      <c r="B5713" s="27">
        <v>5706</v>
      </c>
      <c r="C5713" s="50"/>
      <c r="D5713" s="27"/>
      <c r="L5713" s="27">
        <v>9.6100000000000005E-2</v>
      </c>
      <c r="M5713" s="45">
        <f>IF(Measurements!L5710&lt;J$5,(J$6-Measurements!L5710)*((M$2-M$2*M$3-M$2*M$4)/J$4/24),0)</f>
        <v>0</v>
      </c>
      <c r="N5713" s="45">
        <f t="shared" si="142"/>
        <v>98.263515463682808</v>
      </c>
      <c r="O5713" s="140">
        <v>7166</v>
      </c>
    </row>
    <row r="5714" spans="1:15" x14ac:dyDescent="0.25">
      <c r="A5714" s="99">
        <v>43703.75</v>
      </c>
      <c r="B5714" s="27">
        <v>5707</v>
      </c>
      <c r="C5714" s="50"/>
      <c r="D5714" s="27"/>
      <c r="L5714" s="27">
        <v>0.13669999999999999</v>
      </c>
      <c r="M5714" s="45">
        <f>IF(Measurements!L5711&lt;J$5,(J$6-Measurements!L5711)*((M$2-M$2*M$3-M$2*M$4)/J$4/24),0)</f>
        <v>0</v>
      </c>
      <c r="N5714" s="45">
        <f t="shared" si="142"/>
        <v>120.51536672182758</v>
      </c>
      <c r="O5714" s="140">
        <v>6502</v>
      </c>
    </row>
    <row r="5715" spans="1:15" x14ac:dyDescent="0.25">
      <c r="A5715" s="99">
        <v>43703.791666666664</v>
      </c>
      <c r="B5715" s="27">
        <v>5708</v>
      </c>
      <c r="C5715" s="50"/>
      <c r="D5715" s="27"/>
      <c r="L5715" s="27">
        <v>0.18329999999999999</v>
      </c>
      <c r="M5715" s="45">
        <f>IF(Measurements!L5712&lt;J$5,(J$6-Measurements!L5712)*((M$2-M$2*M$3-M$2*M$4)/J$4/24),0)</f>
        <v>0</v>
      </c>
      <c r="N5715" s="45">
        <f t="shared" si="142"/>
        <v>146.05566890482135</v>
      </c>
      <c r="O5715" s="140">
        <v>5844</v>
      </c>
    </row>
    <row r="5716" spans="1:15" x14ac:dyDescent="0.25">
      <c r="A5716" s="99">
        <v>43703.833333333336</v>
      </c>
      <c r="B5716" s="27">
        <v>5709</v>
      </c>
      <c r="C5716" s="50"/>
      <c r="D5716" s="27"/>
      <c r="L5716" s="27">
        <v>0.21529999999999999</v>
      </c>
      <c r="M5716" s="45">
        <f>IF(Measurements!L5713&lt;J$5,(J$6-Measurements!L5713)*((M$2-M$2*M$3-M$2*M$4)/J$4/24),0)</f>
        <v>0</v>
      </c>
      <c r="N5716" s="45">
        <f t="shared" si="142"/>
        <v>163.59407383734924</v>
      </c>
      <c r="O5716" s="140">
        <v>5415</v>
      </c>
    </row>
    <row r="5717" spans="1:15" x14ac:dyDescent="0.25">
      <c r="A5717" s="99">
        <v>43703.875</v>
      </c>
      <c r="B5717" s="27">
        <v>5710</v>
      </c>
      <c r="C5717" s="50"/>
      <c r="D5717" s="27"/>
      <c r="L5717" s="27">
        <v>0.2114</v>
      </c>
      <c r="M5717" s="45">
        <f>IF(Measurements!L5714&lt;J$5,(J$6-Measurements!L5714)*((M$2-M$2*M$3-M$2*M$4)/J$4/24),0)</f>
        <v>0</v>
      </c>
      <c r="N5717" s="45">
        <f t="shared" si="142"/>
        <v>161.45658073619742</v>
      </c>
      <c r="O5717" s="140">
        <v>5487</v>
      </c>
    </row>
    <row r="5718" spans="1:15" x14ac:dyDescent="0.25">
      <c r="A5718" s="99">
        <v>43703.916666666664</v>
      </c>
      <c r="B5718" s="27">
        <v>5711</v>
      </c>
      <c r="C5718" s="50"/>
      <c r="D5718" s="27"/>
      <c r="L5718" s="27">
        <v>0.16930000000000001</v>
      </c>
      <c r="M5718" s="45">
        <f>IF(Measurements!L5715&lt;J$5,(J$6-Measurements!L5715)*((M$2-M$2*M$3-M$2*M$4)/J$4/24),0)</f>
        <v>0</v>
      </c>
      <c r="N5718" s="45">
        <f t="shared" si="142"/>
        <v>138.3826167468404</v>
      </c>
      <c r="O5718" s="140">
        <v>6069</v>
      </c>
    </row>
    <row r="5719" spans="1:15" x14ac:dyDescent="0.25">
      <c r="A5719" s="99">
        <v>43703.958333333336</v>
      </c>
      <c r="B5719" s="27">
        <v>5712</v>
      </c>
      <c r="C5719" s="50"/>
      <c r="D5719" s="27"/>
      <c r="L5719" s="27">
        <v>0.109</v>
      </c>
      <c r="M5719" s="45">
        <f>IF(Measurements!L5716&lt;J$5,(J$6-Measurements!L5716)*((M$2-M$2*M$3-M$2*M$4)/J$4/24),0)</f>
        <v>0</v>
      </c>
      <c r="N5719" s="45">
        <f t="shared" si="142"/>
        <v>105.33368495210811</v>
      </c>
      <c r="O5719" s="140">
        <v>6934</v>
      </c>
    </row>
    <row r="5720" spans="1:15" x14ac:dyDescent="0.25">
      <c r="A5720" s="99">
        <v>43704</v>
      </c>
      <c r="B5720" s="27">
        <v>5713</v>
      </c>
      <c r="C5720" s="50"/>
      <c r="D5720" s="27"/>
      <c r="E5720" s="45">
        <f>+IF((MIN(Measurements!G5717:G5740)+MAX(Measurements!G5717:G5740))/2&gt;=E$5,0,E$6-(MIN(Measurements!G5717:G5740)+MAX(Measurements!G5717:G5740))/2)</f>
        <v>0</v>
      </c>
      <c r="F5720" s="45">
        <f>+IF((MIN(Measurements!H5717:H5740)+MAX(Measurements!H5717:H5740))/2&gt;=F$5,0,F$6-(MIN(Measurements!H5717:H5740)+MAX(Measurements!H5717:H5740))/2)</f>
        <v>0</v>
      </c>
      <c r="G5720" s="45">
        <f>+IF((MIN(Measurements!I5717:I5740)+MAX(Measurements!I5717:I5740))/2&gt;=G$5,0,G$6-(MIN(Measurements!I5717:I5740)+MAX(Measurements!I5717:I5740))/2)</f>
        <v>0</v>
      </c>
      <c r="H5720" s="45">
        <f>+IF((MIN(Measurements!J5717:J5740)+MAX(Measurements!J5717:J5740))/2&gt;=H$5,0,H$6-(MIN(Measurements!J5717:J5740)+MAX(Measurements!J5717:J5740))/2)</f>
        <v>0</v>
      </c>
      <c r="I5720" s="45">
        <f>+IF((MIN(Measurements!K5717:K5740)+MAX(Measurements!K5717:K5740))/2&gt;=I$5,0,I$6-(MIN(Measurements!K5717:K5740)+MAX(Measurements!K5717:K5740))/2)</f>
        <v>0</v>
      </c>
      <c r="J5720" s="45">
        <f>+IF((MIN(Measurements!L5717:L5740)+MAX(Measurements!L5717:L5740))/2&gt;=J$5,0,J$6-(MIN(Measurements!L5717:L5740)+MAX(Measurements!L5717:L5740))/2)</f>
        <v>0</v>
      </c>
      <c r="L5720" s="27">
        <v>5.6399999999999999E-2</v>
      </c>
      <c r="M5720" s="45">
        <f>IF(Measurements!L5717&lt;J$5,(J$6-Measurements!L5717)*((M$2-M$2*M$3-M$2*M$4)/J$4/24),0)</f>
        <v>0</v>
      </c>
      <c r="N5720" s="45">
        <f t="shared" si="142"/>
        <v>76.504931844265371</v>
      </c>
      <c r="O5720" s="140">
        <v>8339</v>
      </c>
    </row>
    <row r="5721" spans="1:15" x14ac:dyDescent="0.25">
      <c r="A5721" s="99">
        <v>43704.041666666664</v>
      </c>
      <c r="B5721" s="27">
        <v>5714</v>
      </c>
      <c r="C5721" s="50"/>
      <c r="D5721" s="27"/>
      <c r="L5721" s="27">
        <v>2.5399999999999999E-2</v>
      </c>
      <c r="M5721" s="45">
        <f>IF(Measurements!L5718&lt;J$5,(J$6-Measurements!L5718)*((M$2-M$2*M$3-M$2*M$4)/J$4/24),0)</f>
        <v>0</v>
      </c>
      <c r="N5721" s="45">
        <f t="shared" si="142"/>
        <v>59.514602065878961</v>
      </c>
      <c r="O5721" s="140">
        <v>8599</v>
      </c>
    </row>
    <row r="5722" spans="1:15" x14ac:dyDescent="0.25">
      <c r="A5722" s="99">
        <v>43704.083333333336</v>
      </c>
      <c r="B5722" s="27">
        <v>5715</v>
      </c>
      <c r="C5722" s="50"/>
      <c r="D5722" s="27"/>
      <c r="L5722" s="27">
        <v>1.72E-2</v>
      </c>
      <c r="M5722" s="45">
        <f>IF(Measurements!L5719&lt;J$5,(J$6-Measurements!L5719)*((M$2-M$2*M$3-M$2*M$4)/J$4/24),0)</f>
        <v>0</v>
      </c>
      <c r="N5722" s="45">
        <f t="shared" si="142"/>
        <v>55.020385801918685</v>
      </c>
      <c r="O5722" s="140">
        <v>8728</v>
      </c>
    </row>
    <row r="5723" spans="1:15" x14ac:dyDescent="0.25">
      <c r="A5723" s="99">
        <v>43704.125</v>
      </c>
      <c r="B5723" s="27">
        <v>5716</v>
      </c>
      <c r="C5723" s="50"/>
      <c r="D5723" s="27"/>
      <c r="L5723" s="27">
        <v>3.0700000000000002E-2</v>
      </c>
      <c r="M5723" s="45">
        <f>IF(Measurements!L5720&lt;J$5,(J$6-Measurements!L5720)*((M$2-M$2*M$3-M$2*M$4)/J$4/24),0)</f>
        <v>0</v>
      </c>
      <c r="N5723" s="45">
        <f t="shared" si="142"/>
        <v>62.419400382828897</v>
      </c>
      <c r="O5723" s="140">
        <v>8500</v>
      </c>
    </row>
    <row r="5724" spans="1:15" x14ac:dyDescent="0.25">
      <c r="A5724" s="99">
        <v>43704.166666666664</v>
      </c>
      <c r="B5724" s="27">
        <v>5717</v>
      </c>
      <c r="C5724" s="50"/>
      <c r="D5724" s="27"/>
      <c r="L5724" s="27">
        <v>6.6400000000000001E-2</v>
      </c>
      <c r="M5724" s="45">
        <f>IF(Measurements!L5721&lt;J$5,(J$6-Measurements!L5721)*((M$2-M$2*M$3-M$2*M$4)/J$4/24),0)</f>
        <v>0</v>
      </c>
      <c r="N5724" s="45">
        <f t="shared" si="142"/>
        <v>81.985683385680346</v>
      </c>
      <c r="O5724" s="140">
        <v>8063</v>
      </c>
    </row>
    <row r="5725" spans="1:15" x14ac:dyDescent="0.25">
      <c r="A5725" s="99">
        <v>43704.208333333336</v>
      </c>
      <c r="B5725" s="27">
        <v>5718</v>
      </c>
      <c r="C5725" s="50"/>
      <c r="D5725" s="27"/>
      <c r="L5725" s="27">
        <v>0.1197</v>
      </c>
      <c r="M5725" s="45">
        <f>IF(Measurements!L5722&lt;J$5,(J$6-Measurements!L5722)*((M$2-M$2*M$3-M$2*M$4)/J$4/24),0)</f>
        <v>0</v>
      </c>
      <c r="N5725" s="45">
        <f t="shared" si="142"/>
        <v>111.19808910142214</v>
      </c>
      <c r="O5725" s="140">
        <v>6758</v>
      </c>
    </row>
    <row r="5726" spans="1:15" x14ac:dyDescent="0.25">
      <c r="A5726" s="99">
        <v>43704.25</v>
      </c>
      <c r="B5726" s="27">
        <v>5719</v>
      </c>
      <c r="C5726" s="50"/>
      <c r="D5726" s="27"/>
      <c r="L5726" s="27">
        <v>0.1729</v>
      </c>
      <c r="M5726" s="45">
        <f>IF(Measurements!L5723&lt;J$5,(J$6-Measurements!L5723)*((M$2-M$2*M$3-M$2*M$4)/J$4/24),0)</f>
        <v>0</v>
      </c>
      <c r="N5726" s="45">
        <f t="shared" si="142"/>
        <v>140.35568730174978</v>
      </c>
      <c r="O5726" s="140">
        <v>6008</v>
      </c>
    </row>
    <row r="5727" spans="1:15" x14ac:dyDescent="0.25">
      <c r="A5727" s="99">
        <v>43704.291666666664</v>
      </c>
      <c r="B5727" s="27">
        <v>5720</v>
      </c>
      <c r="C5727" s="50"/>
      <c r="D5727" s="27"/>
      <c r="L5727" s="27">
        <v>0.20150000000000001</v>
      </c>
      <c r="M5727" s="45">
        <f>IF(Measurements!L5724&lt;J$5,(J$6-Measurements!L5724)*((M$2-M$2*M$3-M$2*M$4)/J$4/24),0)</f>
        <v>0</v>
      </c>
      <c r="N5727" s="45">
        <f t="shared" si="142"/>
        <v>156.0306367101966</v>
      </c>
      <c r="O5727" s="140">
        <v>5587</v>
      </c>
    </row>
    <row r="5728" spans="1:15" x14ac:dyDescent="0.25">
      <c r="A5728" s="99">
        <v>43704.333333333336</v>
      </c>
      <c r="B5728" s="27">
        <v>5721</v>
      </c>
      <c r="C5728" s="50"/>
      <c r="D5728" s="27"/>
      <c r="L5728" s="27">
        <v>0.19359999999999999</v>
      </c>
      <c r="M5728" s="45">
        <f>IF(Measurements!L5725&lt;J$5,(J$6-Measurements!L5725)*((M$2-M$2*M$3-M$2*M$4)/J$4/24),0)</f>
        <v>0</v>
      </c>
      <c r="N5728" s="45">
        <f t="shared" si="142"/>
        <v>151.70084299247878</v>
      </c>
      <c r="O5728" s="140">
        <v>5726</v>
      </c>
    </row>
    <row r="5729" spans="1:15" x14ac:dyDescent="0.25">
      <c r="A5729" s="99">
        <v>43704.375</v>
      </c>
      <c r="B5729" s="27">
        <v>5722</v>
      </c>
      <c r="C5729" s="50"/>
      <c r="D5729" s="27"/>
      <c r="L5729" s="27">
        <v>0.16009999999999999</v>
      </c>
      <c r="M5729" s="45">
        <f>IF(Measurements!L5726&lt;J$5,(J$6-Measurements!L5726)*((M$2-M$2*M$3-M$2*M$4)/J$4/24),0)</f>
        <v>0</v>
      </c>
      <c r="N5729" s="45">
        <f t="shared" si="142"/>
        <v>133.34032532873863</v>
      </c>
      <c r="O5729" s="140">
        <v>6197</v>
      </c>
    </row>
    <row r="5730" spans="1:15" x14ac:dyDescent="0.25">
      <c r="A5730" s="99">
        <v>43704.416666666664</v>
      </c>
      <c r="B5730" s="27">
        <v>5723</v>
      </c>
      <c r="C5730" s="50"/>
      <c r="D5730" s="27"/>
      <c r="L5730" s="27">
        <v>0.12280000000000001</v>
      </c>
      <c r="M5730" s="45">
        <f>IF(Measurements!L5727&lt;J$5,(J$6-Measurements!L5727)*((M$2-M$2*M$3-M$2*M$4)/J$4/24),0)</f>
        <v>0</v>
      </c>
      <c r="N5730" s="45">
        <f t="shared" si="142"/>
        <v>112.89712207926078</v>
      </c>
      <c r="O5730" s="140">
        <v>6727</v>
      </c>
    </row>
    <row r="5731" spans="1:15" x14ac:dyDescent="0.25">
      <c r="A5731" s="99">
        <v>43704.458333333336</v>
      </c>
      <c r="B5731" s="27">
        <v>5724</v>
      </c>
      <c r="C5731" s="50"/>
      <c r="D5731" s="27"/>
      <c r="L5731" s="27">
        <v>9.5600000000000004E-2</v>
      </c>
      <c r="M5731" s="45">
        <f>IF(Measurements!L5728&lt;J$5,(J$6-Measurements!L5728)*((M$2-M$2*M$3-M$2*M$4)/J$4/24),0)</f>
        <v>0</v>
      </c>
      <c r="N5731" s="45">
        <f t="shared" si="142"/>
        <v>97.989477886612065</v>
      </c>
      <c r="O5731" s="140">
        <v>7198</v>
      </c>
    </row>
    <row r="5732" spans="1:15" x14ac:dyDescent="0.25">
      <c r="A5732" s="99">
        <v>43704.5</v>
      </c>
      <c r="B5732" s="27">
        <v>5725</v>
      </c>
      <c r="C5732" s="50"/>
      <c r="D5732" s="27"/>
      <c r="L5732" s="27">
        <v>7.8899999999999998E-2</v>
      </c>
      <c r="M5732" s="45">
        <f>IF(Measurements!L5729&lt;J$5,(J$6-Measurements!L5729)*((M$2-M$2*M$3-M$2*M$4)/J$4/24),0)</f>
        <v>0</v>
      </c>
      <c r="N5732" s="45">
        <f t="shared" si="142"/>
        <v>88.83662281244905</v>
      </c>
      <c r="O5732" s="140">
        <v>7727</v>
      </c>
    </row>
    <row r="5733" spans="1:15" x14ac:dyDescent="0.25">
      <c r="A5733" s="99">
        <v>43704.541666666664</v>
      </c>
      <c r="B5733" s="27">
        <v>5726</v>
      </c>
      <c r="C5733" s="50"/>
      <c r="D5733" s="27"/>
      <c r="L5733" s="27">
        <v>6.7900000000000002E-2</v>
      </c>
      <c r="M5733" s="45">
        <f>IF(Measurements!L5730&lt;J$5,(J$6-Measurements!L5730)*((M$2-M$2*M$3-M$2*M$4)/J$4/24),0)</f>
        <v>0</v>
      </c>
      <c r="N5733" s="45">
        <f t="shared" si="142"/>
        <v>82.80779611689259</v>
      </c>
      <c r="O5733" s="140">
        <v>8024</v>
      </c>
    </row>
    <row r="5734" spans="1:15" x14ac:dyDescent="0.25">
      <c r="A5734" s="99">
        <v>43704.583333333336</v>
      </c>
      <c r="B5734" s="27">
        <v>5727</v>
      </c>
      <c r="C5734" s="50"/>
      <c r="D5734" s="27"/>
      <c r="L5734" s="27">
        <v>6.0999999999999999E-2</v>
      </c>
      <c r="M5734" s="45">
        <f>IF(Measurements!L5731&lt;J$5,(J$6-Measurements!L5731)*((M$2-M$2*M$3-M$2*M$4)/J$4/24),0)</f>
        <v>0</v>
      </c>
      <c r="N5734" s="45">
        <f t="shared" si="142"/>
        <v>79.026077553316256</v>
      </c>
      <c r="O5734" s="140">
        <v>8217</v>
      </c>
    </row>
    <row r="5735" spans="1:15" x14ac:dyDescent="0.25">
      <c r="A5735" s="99">
        <v>43704.625</v>
      </c>
      <c r="B5735" s="27">
        <v>5728</v>
      </c>
      <c r="C5735" s="50"/>
      <c r="D5735" s="27"/>
      <c r="L5735" s="27">
        <v>6.0600000000000001E-2</v>
      </c>
      <c r="M5735" s="45">
        <f>IF(Measurements!L5732&lt;J$5,(J$6-Measurements!L5732)*((M$2-M$2*M$3-M$2*M$4)/J$4/24),0)</f>
        <v>0</v>
      </c>
      <c r="N5735" s="45">
        <f t="shared" si="142"/>
        <v>78.806847491659653</v>
      </c>
      <c r="O5735" s="140">
        <v>8248</v>
      </c>
    </row>
    <row r="5736" spans="1:15" x14ac:dyDescent="0.25">
      <c r="A5736" s="99">
        <v>43704.666666666664</v>
      </c>
      <c r="B5736" s="27">
        <v>5729</v>
      </c>
      <c r="C5736" s="50"/>
      <c r="D5736" s="27"/>
      <c r="L5736" s="27">
        <v>7.0900000000000005E-2</v>
      </c>
      <c r="M5736" s="45">
        <f>IF(Measurements!L5733&lt;J$5,(J$6-Measurements!L5733)*((M$2-M$2*M$3-M$2*M$4)/J$4/24),0)</f>
        <v>0</v>
      </c>
      <c r="N5736" s="45">
        <f t="shared" si="142"/>
        <v>84.452021579317076</v>
      </c>
      <c r="O5736" s="140">
        <v>7933</v>
      </c>
    </row>
    <row r="5737" spans="1:15" x14ac:dyDescent="0.25">
      <c r="A5737" s="99">
        <v>43704.708333333336</v>
      </c>
      <c r="B5737" s="27">
        <v>5730</v>
      </c>
      <c r="C5737" s="50"/>
      <c r="D5737" s="27"/>
      <c r="L5737" s="27">
        <v>9.6100000000000005E-2</v>
      </c>
      <c r="M5737" s="45">
        <f>IF(Measurements!L5734&lt;J$5,(J$6-Measurements!L5734)*((M$2-M$2*M$3-M$2*M$4)/J$4/24),0)</f>
        <v>0</v>
      </c>
      <c r="N5737" s="45">
        <f t="shared" si="142"/>
        <v>98.263515463682808</v>
      </c>
      <c r="O5737" s="140">
        <v>7167</v>
      </c>
    </row>
    <row r="5738" spans="1:15" x14ac:dyDescent="0.25">
      <c r="A5738" s="99">
        <v>43704.75</v>
      </c>
      <c r="B5738" s="27">
        <v>5731</v>
      </c>
      <c r="C5738" s="50"/>
      <c r="D5738" s="27"/>
      <c r="L5738" s="27">
        <v>0.13669999999999999</v>
      </c>
      <c r="M5738" s="45">
        <f>IF(Measurements!L5735&lt;J$5,(J$6-Measurements!L5735)*((M$2-M$2*M$3-M$2*M$4)/J$4/24),0)</f>
        <v>0</v>
      </c>
      <c r="N5738" s="45">
        <f t="shared" si="142"/>
        <v>120.51536672182758</v>
      </c>
      <c r="O5738" s="140">
        <v>6503</v>
      </c>
    </row>
    <row r="5739" spans="1:15" x14ac:dyDescent="0.25">
      <c r="A5739" s="99">
        <v>43704.791666666664</v>
      </c>
      <c r="B5739" s="27">
        <v>5732</v>
      </c>
      <c r="C5739" s="50"/>
      <c r="D5739" s="27"/>
      <c r="L5739" s="27">
        <v>0.18329999999999999</v>
      </c>
      <c r="M5739" s="45">
        <f>IF(Measurements!L5736&lt;J$5,(J$6-Measurements!L5736)*((M$2-M$2*M$3-M$2*M$4)/J$4/24),0)</f>
        <v>0</v>
      </c>
      <c r="N5739" s="45">
        <f t="shared" si="142"/>
        <v>146.05566890482135</v>
      </c>
      <c r="O5739" s="140">
        <v>5845</v>
      </c>
    </row>
    <row r="5740" spans="1:15" x14ac:dyDescent="0.25">
      <c r="A5740" s="99">
        <v>43704.833333333336</v>
      </c>
      <c r="B5740" s="27">
        <v>5733</v>
      </c>
      <c r="C5740" s="50"/>
      <c r="D5740" s="27"/>
      <c r="L5740" s="27">
        <v>0.21529999999999999</v>
      </c>
      <c r="M5740" s="45">
        <f>IF(Measurements!L5737&lt;J$5,(J$6-Measurements!L5737)*((M$2-M$2*M$3-M$2*M$4)/J$4/24),0)</f>
        <v>0</v>
      </c>
      <c r="N5740" s="45">
        <f t="shared" si="142"/>
        <v>163.59407383734924</v>
      </c>
      <c r="O5740" s="140">
        <v>5416</v>
      </c>
    </row>
    <row r="5741" spans="1:15" x14ac:dyDescent="0.25">
      <c r="A5741" s="99">
        <v>43704.875</v>
      </c>
      <c r="B5741" s="27">
        <v>5734</v>
      </c>
      <c r="C5741" s="50"/>
      <c r="D5741" s="27"/>
      <c r="L5741" s="27">
        <v>0.2114</v>
      </c>
      <c r="M5741" s="45">
        <f>IF(Measurements!L5738&lt;J$5,(J$6-Measurements!L5738)*((M$2-M$2*M$3-M$2*M$4)/J$4/24),0)</f>
        <v>0</v>
      </c>
      <c r="N5741" s="45">
        <f t="shared" si="142"/>
        <v>161.45658073619742</v>
      </c>
      <c r="O5741" s="140">
        <v>5488</v>
      </c>
    </row>
    <row r="5742" spans="1:15" x14ac:dyDescent="0.25">
      <c r="A5742" s="99">
        <v>43704.916666666664</v>
      </c>
      <c r="B5742" s="27">
        <v>5735</v>
      </c>
      <c r="C5742" s="50"/>
      <c r="D5742" s="27"/>
      <c r="L5742" s="27">
        <v>0.16930000000000001</v>
      </c>
      <c r="M5742" s="45">
        <f>IF(Measurements!L5739&lt;J$5,(J$6-Measurements!L5739)*((M$2-M$2*M$3-M$2*M$4)/J$4/24),0)</f>
        <v>0</v>
      </c>
      <c r="N5742" s="45">
        <f t="shared" si="142"/>
        <v>138.3826167468404</v>
      </c>
      <c r="O5742" s="140">
        <v>6070</v>
      </c>
    </row>
    <row r="5743" spans="1:15" x14ac:dyDescent="0.25">
      <c r="A5743" s="99">
        <v>43704.958333333336</v>
      </c>
      <c r="B5743" s="27">
        <v>5736</v>
      </c>
      <c r="C5743" s="50"/>
      <c r="D5743" s="27"/>
      <c r="L5743" s="27">
        <v>0.109</v>
      </c>
      <c r="M5743" s="45">
        <f>IF(Measurements!L5740&lt;J$5,(J$6-Measurements!L5740)*((M$2-M$2*M$3-M$2*M$4)/J$4/24),0)</f>
        <v>0</v>
      </c>
      <c r="N5743" s="45">
        <f t="shared" si="142"/>
        <v>105.33368495210811</v>
      </c>
      <c r="O5743" s="140">
        <v>6935</v>
      </c>
    </row>
    <row r="5744" spans="1:15" x14ac:dyDescent="0.25">
      <c r="A5744" s="99">
        <v>43705</v>
      </c>
      <c r="B5744" s="27">
        <v>5737</v>
      </c>
      <c r="C5744" s="50"/>
      <c r="D5744" s="27"/>
      <c r="E5744" s="45">
        <f>+IF((MIN(Measurements!G5741:G5764)+MAX(Measurements!G5741:G5764))/2&gt;=E$5,0,E$6-(MIN(Measurements!G5741:G5764)+MAX(Measurements!G5741:G5764))/2)</f>
        <v>0</v>
      </c>
      <c r="F5744" s="45">
        <f>+IF((MIN(Measurements!H5741:H5764)+MAX(Measurements!H5741:H5764))/2&gt;=F$5,0,F$6-(MIN(Measurements!H5741:H5764)+MAX(Measurements!H5741:H5764))/2)</f>
        <v>0</v>
      </c>
      <c r="G5744" s="45">
        <f>+IF((MIN(Measurements!I5741:I5764)+MAX(Measurements!I5741:I5764))/2&gt;=G$5,0,G$6-(MIN(Measurements!I5741:I5764)+MAX(Measurements!I5741:I5764))/2)</f>
        <v>0</v>
      </c>
      <c r="H5744" s="45">
        <f>+IF((MIN(Measurements!J5741:J5764)+MAX(Measurements!J5741:J5764))/2&gt;=H$5,0,H$6-(MIN(Measurements!J5741:J5764)+MAX(Measurements!J5741:J5764))/2)</f>
        <v>0</v>
      </c>
      <c r="I5744" s="45">
        <f>+IF((MIN(Measurements!K5741:K5764)+MAX(Measurements!K5741:K5764))/2&gt;=I$5,0,I$6-(MIN(Measurements!K5741:K5764)+MAX(Measurements!K5741:K5764))/2)</f>
        <v>0</v>
      </c>
      <c r="J5744" s="45">
        <f>+IF((MIN(Measurements!L5741:L5764)+MAX(Measurements!L5741:L5764))/2&gt;=J$5,0,J$6-(MIN(Measurements!L5741:L5764)+MAX(Measurements!L5741:L5764))/2)</f>
        <v>0</v>
      </c>
      <c r="L5744" s="27">
        <v>5.6399999999999999E-2</v>
      </c>
      <c r="M5744" s="45">
        <f>IF(Measurements!L5741&lt;J$5,(J$6-Measurements!L5741)*((M$2-M$2*M$3-M$2*M$4)/J$4/24),0)</f>
        <v>0</v>
      </c>
      <c r="N5744" s="45">
        <f t="shared" si="142"/>
        <v>76.504931844265371</v>
      </c>
      <c r="O5744" s="140">
        <v>8340</v>
      </c>
    </row>
    <row r="5745" spans="1:15" x14ac:dyDescent="0.25">
      <c r="A5745" s="99">
        <v>43705.041666666664</v>
      </c>
      <c r="B5745" s="27">
        <v>5738</v>
      </c>
      <c r="C5745" s="50"/>
      <c r="D5745" s="27"/>
      <c r="L5745" s="27">
        <v>2.5399999999999999E-2</v>
      </c>
      <c r="M5745" s="45">
        <f>IF(Measurements!L5742&lt;J$5,(J$6-Measurements!L5742)*((M$2-M$2*M$3-M$2*M$4)/J$4/24),0)</f>
        <v>0</v>
      </c>
      <c r="N5745" s="45">
        <f t="shared" si="142"/>
        <v>59.514602065878961</v>
      </c>
      <c r="O5745" s="140">
        <v>8600</v>
      </c>
    </row>
    <row r="5746" spans="1:15" x14ac:dyDescent="0.25">
      <c r="A5746" s="99">
        <v>43705.083333333336</v>
      </c>
      <c r="B5746" s="27">
        <v>5739</v>
      </c>
      <c r="C5746" s="50"/>
      <c r="D5746" s="27"/>
      <c r="L5746" s="27">
        <v>1.72E-2</v>
      </c>
      <c r="M5746" s="45">
        <f>IF(Measurements!L5743&lt;J$5,(J$6-Measurements!L5743)*((M$2-M$2*M$3-M$2*M$4)/J$4/24),0)</f>
        <v>0</v>
      </c>
      <c r="N5746" s="45">
        <f t="shared" si="142"/>
        <v>55.020385801918685</v>
      </c>
      <c r="O5746" s="140">
        <v>8729</v>
      </c>
    </row>
    <row r="5747" spans="1:15" x14ac:dyDescent="0.25">
      <c r="A5747" s="99">
        <v>43705.125</v>
      </c>
      <c r="B5747" s="27">
        <v>5740</v>
      </c>
      <c r="C5747" s="50"/>
      <c r="D5747" s="27"/>
      <c r="L5747" s="27">
        <v>3.0700000000000002E-2</v>
      </c>
      <c r="M5747" s="45">
        <f>IF(Measurements!L5744&lt;J$5,(J$6-Measurements!L5744)*((M$2-M$2*M$3-M$2*M$4)/J$4/24),0)</f>
        <v>0</v>
      </c>
      <c r="N5747" s="45">
        <f t="shared" si="142"/>
        <v>62.419400382828897</v>
      </c>
      <c r="O5747" s="140">
        <v>8501</v>
      </c>
    </row>
    <row r="5748" spans="1:15" x14ac:dyDescent="0.25">
      <c r="A5748" s="99">
        <v>43705.166666666664</v>
      </c>
      <c r="B5748" s="27">
        <v>5741</v>
      </c>
      <c r="C5748" s="50"/>
      <c r="D5748" s="27"/>
      <c r="L5748" s="27">
        <v>6.6400000000000001E-2</v>
      </c>
      <c r="M5748" s="45">
        <f>IF(Measurements!L5745&lt;J$5,(J$6-Measurements!L5745)*((M$2-M$2*M$3-M$2*M$4)/J$4/24),0)</f>
        <v>0</v>
      </c>
      <c r="N5748" s="45">
        <f t="shared" si="142"/>
        <v>81.985683385680346</v>
      </c>
      <c r="O5748" s="140">
        <v>8064</v>
      </c>
    </row>
    <row r="5749" spans="1:15" x14ac:dyDescent="0.25">
      <c r="A5749" s="99">
        <v>43705.208333333336</v>
      </c>
      <c r="B5749" s="27">
        <v>5742</v>
      </c>
      <c r="C5749" s="50"/>
      <c r="D5749" s="27"/>
      <c r="L5749" s="27">
        <v>0.1197</v>
      </c>
      <c r="M5749" s="45">
        <f>IF(Measurements!L5746&lt;J$5,(J$6-Measurements!L5746)*((M$2-M$2*M$3-M$2*M$4)/J$4/24),0)</f>
        <v>0</v>
      </c>
      <c r="N5749" s="45">
        <f t="shared" si="142"/>
        <v>111.19808910142214</v>
      </c>
      <c r="O5749" s="140">
        <v>6759</v>
      </c>
    </row>
    <row r="5750" spans="1:15" x14ac:dyDescent="0.25">
      <c r="A5750" s="99">
        <v>43705.25</v>
      </c>
      <c r="B5750" s="27">
        <v>5743</v>
      </c>
      <c r="C5750" s="50"/>
      <c r="D5750" s="27"/>
      <c r="L5750" s="27">
        <v>0.1729</v>
      </c>
      <c r="M5750" s="45">
        <f>IF(Measurements!L5747&lt;J$5,(J$6-Measurements!L5747)*((M$2-M$2*M$3-M$2*M$4)/J$4/24),0)</f>
        <v>0</v>
      </c>
      <c r="N5750" s="45">
        <f t="shared" si="142"/>
        <v>140.35568730174978</v>
      </c>
      <c r="O5750" s="140">
        <v>6009</v>
      </c>
    </row>
    <row r="5751" spans="1:15" x14ac:dyDescent="0.25">
      <c r="A5751" s="99">
        <v>43705.291666666664</v>
      </c>
      <c r="B5751" s="27">
        <v>5744</v>
      </c>
      <c r="C5751" s="50"/>
      <c r="D5751" s="27"/>
      <c r="L5751" s="27">
        <v>0.20150000000000001</v>
      </c>
      <c r="M5751" s="45">
        <f>IF(Measurements!L5748&lt;J$5,(J$6-Measurements!L5748)*((M$2-M$2*M$3-M$2*M$4)/J$4/24),0)</f>
        <v>0</v>
      </c>
      <c r="N5751" s="45">
        <f t="shared" si="142"/>
        <v>156.0306367101966</v>
      </c>
      <c r="O5751" s="140">
        <v>5588</v>
      </c>
    </row>
    <row r="5752" spans="1:15" x14ac:dyDescent="0.25">
      <c r="A5752" s="99">
        <v>43705.333333333336</v>
      </c>
      <c r="B5752" s="27">
        <v>5745</v>
      </c>
      <c r="C5752" s="50"/>
      <c r="D5752" s="27"/>
      <c r="L5752" s="27">
        <v>0.19359999999999999</v>
      </c>
      <c r="M5752" s="45">
        <f>IF(Measurements!L5749&lt;J$5,(J$6-Measurements!L5749)*((M$2-M$2*M$3-M$2*M$4)/J$4/24),0)</f>
        <v>0</v>
      </c>
      <c r="N5752" s="45">
        <f t="shared" si="142"/>
        <v>151.70084299247878</v>
      </c>
      <c r="O5752" s="140">
        <v>5727</v>
      </c>
    </row>
    <row r="5753" spans="1:15" x14ac:dyDescent="0.25">
      <c r="A5753" s="99">
        <v>43705.375</v>
      </c>
      <c r="B5753" s="27">
        <v>5746</v>
      </c>
      <c r="C5753" s="50"/>
      <c r="D5753" s="27"/>
      <c r="L5753" s="27">
        <v>0.16009999999999999</v>
      </c>
      <c r="M5753" s="45">
        <f>IF(Measurements!L5750&lt;J$5,(J$6-Measurements!L5750)*((M$2-M$2*M$3-M$2*M$4)/J$4/24),0)</f>
        <v>0</v>
      </c>
      <c r="N5753" s="45">
        <f t="shared" si="142"/>
        <v>133.34032532873863</v>
      </c>
      <c r="O5753" s="140">
        <v>6198</v>
      </c>
    </row>
    <row r="5754" spans="1:15" x14ac:dyDescent="0.25">
      <c r="A5754" s="99">
        <v>43705.416666666664</v>
      </c>
      <c r="B5754" s="27">
        <v>5747</v>
      </c>
      <c r="C5754" s="50"/>
      <c r="D5754" s="27"/>
      <c r="L5754" s="27">
        <v>0.12280000000000001</v>
      </c>
      <c r="M5754" s="45">
        <f>IF(Measurements!L5751&lt;J$5,(J$6-Measurements!L5751)*((M$2-M$2*M$3-M$2*M$4)/J$4/24),0)</f>
        <v>0</v>
      </c>
      <c r="N5754" s="45">
        <f t="shared" si="142"/>
        <v>112.89712207926078</v>
      </c>
      <c r="O5754" s="140">
        <v>6728</v>
      </c>
    </row>
    <row r="5755" spans="1:15" x14ac:dyDescent="0.25">
      <c r="A5755" s="99">
        <v>43705.458333333336</v>
      </c>
      <c r="B5755" s="27">
        <v>5748</v>
      </c>
      <c r="C5755" s="50"/>
      <c r="D5755" s="27"/>
      <c r="L5755" s="27">
        <v>9.5600000000000004E-2</v>
      </c>
      <c r="M5755" s="45">
        <f>IF(Measurements!L5752&lt;J$5,(J$6-Measurements!L5752)*((M$2-M$2*M$3-M$2*M$4)/J$4/24),0)</f>
        <v>0</v>
      </c>
      <c r="N5755" s="45">
        <f t="shared" si="142"/>
        <v>97.989477886612065</v>
      </c>
      <c r="O5755" s="140">
        <v>7199</v>
      </c>
    </row>
    <row r="5756" spans="1:15" x14ac:dyDescent="0.25">
      <c r="A5756" s="99">
        <v>43705.5</v>
      </c>
      <c r="B5756" s="27">
        <v>5749</v>
      </c>
      <c r="C5756" s="50"/>
      <c r="D5756" s="27"/>
      <c r="L5756" s="27">
        <v>7.8899999999999998E-2</v>
      </c>
      <c r="M5756" s="45">
        <f>IF(Measurements!L5753&lt;J$5,(J$6-Measurements!L5753)*((M$2-M$2*M$3-M$2*M$4)/J$4/24),0)</f>
        <v>0</v>
      </c>
      <c r="N5756" s="45">
        <f t="shared" si="142"/>
        <v>88.83662281244905</v>
      </c>
      <c r="O5756" s="140">
        <v>7728</v>
      </c>
    </row>
    <row r="5757" spans="1:15" x14ac:dyDescent="0.25">
      <c r="A5757" s="99">
        <v>43705.541666666664</v>
      </c>
      <c r="B5757" s="27">
        <v>5750</v>
      </c>
      <c r="C5757" s="50"/>
      <c r="D5757" s="27"/>
      <c r="L5757" s="27">
        <v>6.7900000000000002E-2</v>
      </c>
      <c r="M5757" s="45">
        <f>IF(Measurements!L5754&lt;J$5,(J$6-Measurements!L5754)*((M$2-M$2*M$3-M$2*M$4)/J$4/24),0)</f>
        <v>0</v>
      </c>
      <c r="N5757" s="45">
        <f t="shared" si="142"/>
        <v>82.80779611689259</v>
      </c>
      <c r="O5757" s="140">
        <v>8025</v>
      </c>
    </row>
    <row r="5758" spans="1:15" x14ac:dyDescent="0.25">
      <c r="A5758" s="99">
        <v>43705.583333333336</v>
      </c>
      <c r="B5758" s="27">
        <v>5751</v>
      </c>
      <c r="C5758" s="50"/>
      <c r="D5758" s="27"/>
      <c r="L5758" s="27">
        <v>6.0999999999999999E-2</v>
      </c>
      <c r="M5758" s="45">
        <f>IF(Measurements!L5755&lt;J$5,(J$6-Measurements!L5755)*((M$2-M$2*M$3-M$2*M$4)/J$4/24),0)</f>
        <v>0</v>
      </c>
      <c r="N5758" s="45">
        <f t="shared" si="142"/>
        <v>79.026077553316256</v>
      </c>
      <c r="O5758" s="140">
        <v>8218</v>
      </c>
    </row>
    <row r="5759" spans="1:15" x14ac:dyDescent="0.25">
      <c r="A5759" s="99">
        <v>43705.625</v>
      </c>
      <c r="B5759" s="27">
        <v>5752</v>
      </c>
      <c r="C5759" s="50"/>
      <c r="D5759" s="27"/>
      <c r="L5759" s="27">
        <v>6.0600000000000001E-2</v>
      </c>
      <c r="M5759" s="45">
        <f>IF(Measurements!L5756&lt;J$5,(J$6-Measurements!L5756)*((M$2-M$2*M$3-M$2*M$4)/J$4/24),0)</f>
        <v>0</v>
      </c>
      <c r="N5759" s="45">
        <f t="shared" si="142"/>
        <v>78.806847491659653</v>
      </c>
      <c r="O5759" s="140">
        <v>8249</v>
      </c>
    </row>
    <row r="5760" spans="1:15" x14ac:dyDescent="0.25">
      <c r="A5760" s="99">
        <v>43705.666666666664</v>
      </c>
      <c r="B5760" s="27">
        <v>5753</v>
      </c>
      <c r="C5760" s="50"/>
      <c r="D5760" s="27"/>
      <c r="L5760" s="27">
        <v>7.0900000000000005E-2</v>
      </c>
      <c r="M5760" s="45">
        <f>IF(Measurements!L5757&lt;J$5,(J$6-Measurements!L5757)*((M$2-M$2*M$3-M$2*M$4)/J$4/24),0)</f>
        <v>0</v>
      </c>
      <c r="N5760" s="45">
        <f t="shared" si="142"/>
        <v>84.452021579317076</v>
      </c>
      <c r="O5760" s="140">
        <v>7934</v>
      </c>
    </row>
    <row r="5761" spans="1:15" x14ac:dyDescent="0.25">
      <c r="A5761" s="99">
        <v>43705.708333333336</v>
      </c>
      <c r="B5761" s="27">
        <v>5754</v>
      </c>
      <c r="C5761" s="50"/>
      <c r="D5761" s="27"/>
      <c r="L5761" s="27">
        <v>9.6100000000000005E-2</v>
      </c>
      <c r="M5761" s="45">
        <f>IF(Measurements!L5758&lt;J$5,(J$6-Measurements!L5758)*((M$2-M$2*M$3-M$2*M$4)/J$4/24),0)</f>
        <v>0</v>
      </c>
      <c r="N5761" s="45">
        <f t="shared" si="142"/>
        <v>98.263515463682808</v>
      </c>
      <c r="O5761" s="140">
        <v>7168</v>
      </c>
    </row>
    <row r="5762" spans="1:15" x14ac:dyDescent="0.25">
      <c r="A5762" s="99">
        <v>43705.75</v>
      </c>
      <c r="B5762" s="27">
        <v>5755</v>
      </c>
      <c r="C5762" s="50"/>
      <c r="D5762" s="27"/>
      <c r="L5762" s="27">
        <v>0.13669999999999999</v>
      </c>
      <c r="M5762" s="45">
        <f>IF(Measurements!L5759&lt;J$5,(J$6-Measurements!L5759)*((M$2-M$2*M$3-M$2*M$4)/J$4/24),0)</f>
        <v>0</v>
      </c>
      <c r="N5762" s="45">
        <f t="shared" si="142"/>
        <v>120.51536672182758</v>
      </c>
      <c r="O5762" s="140">
        <v>6504</v>
      </c>
    </row>
    <row r="5763" spans="1:15" x14ac:dyDescent="0.25">
      <c r="A5763" s="99">
        <v>43705.791666666664</v>
      </c>
      <c r="B5763" s="27">
        <v>5756</v>
      </c>
      <c r="C5763" s="50"/>
      <c r="D5763" s="27"/>
      <c r="L5763" s="27">
        <v>0.18329999999999999</v>
      </c>
      <c r="M5763" s="45">
        <f>IF(Measurements!L5760&lt;J$5,(J$6-Measurements!L5760)*((M$2-M$2*M$3-M$2*M$4)/J$4/24),0)</f>
        <v>0</v>
      </c>
      <c r="N5763" s="45">
        <f t="shared" si="142"/>
        <v>146.05566890482135</v>
      </c>
      <c r="O5763" s="140">
        <v>5846</v>
      </c>
    </row>
    <row r="5764" spans="1:15" x14ac:dyDescent="0.25">
      <c r="A5764" s="99">
        <v>43705.833333333336</v>
      </c>
      <c r="B5764" s="27">
        <v>5757</v>
      </c>
      <c r="C5764" s="50"/>
      <c r="D5764" s="27"/>
      <c r="L5764" s="27">
        <v>0.21529999999999999</v>
      </c>
      <c r="M5764" s="45">
        <f>IF(Measurements!L5761&lt;J$5,(J$6-Measurements!L5761)*((M$2-M$2*M$3-M$2*M$4)/J$4/24),0)</f>
        <v>0</v>
      </c>
      <c r="N5764" s="45">
        <f t="shared" si="142"/>
        <v>163.59407383734924</v>
      </c>
      <c r="O5764" s="140">
        <v>5417</v>
      </c>
    </row>
    <row r="5765" spans="1:15" x14ac:dyDescent="0.25">
      <c r="A5765" s="99">
        <v>43705.875</v>
      </c>
      <c r="B5765" s="27">
        <v>5758</v>
      </c>
      <c r="C5765" s="50"/>
      <c r="D5765" s="27"/>
      <c r="L5765" s="27">
        <v>0.2114</v>
      </c>
      <c r="M5765" s="45">
        <f>IF(Measurements!L5762&lt;J$5,(J$6-Measurements!L5762)*((M$2-M$2*M$3-M$2*M$4)/J$4/24),0)</f>
        <v>0</v>
      </c>
      <c r="N5765" s="45">
        <f t="shared" si="142"/>
        <v>161.45658073619742</v>
      </c>
      <c r="O5765" s="140">
        <v>5489</v>
      </c>
    </row>
    <row r="5766" spans="1:15" x14ac:dyDescent="0.25">
      <c r="A5766" s="99">
        <v>43705.916666666664</v>
      </c>
      <c r="B5766" s="27">
        <v>5759</v>
      </c>
      <c r="C5766" s="50"/>
      <c r="D5766" s="27"/>
      <c r="L5766" s="27">
        <v>0.16930000000000001</v>
      </c>
      <c r="M5766" s="45">
        <f>IF(Measurements!L5763&lt;J$5,(J$6-Measurements!L5763)*((M$2-M$2*M$3-M$2*M$4)/J$4/24),0)</f>
        <v>0</v>
      </c>
      <c r="N5766" s="45">
        <f t="shared" si="142"/>
        <v>138.3826167468404</v>
      </c>
      <c r="O5766" s="140">
        <v>6071</v>
      </c>
    </row>
    <row r="5767" spans="1:15" x14ac:dyDescent="0.25">
      <c r="A5767" s="99">
        <v>43705.958333333336</v>
      </c>
      <c r="B5767" s="27">
        <v>5760</v>
      </c>
      <c r="C5767" s="50"/>
      <c r="D5767" s="27"/>
      <c r="L5767" s="27">
        <v>0.109</v>
      </c>
      <c r="M5767" s="45">
        <f>IF(Measurements!L5764&lt;J$5,(J$6-Measurements!L5764)*((M$2-M$2*M$3-M$2*M$4)/J$4/24),0)</f>
        <v>0</v>
      </c>
      <c r="N5767" s="45">
        <f t="shared" si="142"/>
        <v>105.33368495210811</v>
      </c>
      <c r="O5767" s="140">
        <v>6936</v>
      </c>
    </row>
    <row r="5768" spans="1:15" x14ac:dyDescent="0.25">
      <c r="A5768" s="99">
        <v>43706</v>
      </c>
      <c r="B5768" s="27">
        <v>5761</v>
      </c>
      <c r="C5768" s="50"/>
      <c r="D5768" s="27"/>
      <c r="E5768" s="45">
        <f>+IF((MIN(Measurements!G5765:G5788)+MAX(Measurements!G5765:G5788))/2&gt;=E$5,0,E$6-(MIN(Measurements!G5765:G5788)+MAX(Measurements!G5765:G5788))/2)</f>
        <v>0</v>
      </c>
      <c r="F5768" s="45">
        <f>+IF((MIN(Measurements!H5765:H5788)+MAX(Measurements!H5765:H5788))/2&gt;=F$5,0,F$6-(MIN(Measurements!H5765:H5788)+MAX(Measurements!H5765:H5788))/2)</f>
        <v>0</v>
      </c>
      <c r="G5768" s="45">
        <f>+IF((MIN(Measurements!I5765:I5788)+MAX(Measurements!I5765:I5788))/2&gt;=G$5,0,G$6-(MIN(Measurements!I5765:I5788)+MAX(Measurements!I5765:I5788))/2)</f>
        <v>0</v>
      </c>
      <c r="H5768" s="45">
        <f>+IF((MIN(Measurements!J5765:J5788)+MAX(Measurements!J5765:J5788))/2&gt;=H$5,0,H$6-(MIN(Measurements!J5765:J5788)+MAX(Measurements!J5765:J5788))/2)</f>
        <v>0</v>
      </c>
      <c r="I5768" s="45">
        <f>+IF((MIN(Measurements!K5765:K5788)+MAX(Measurements!K5765:K5788))/2&gt;=I$5,0,I$6-(MIN(Measurements!K5765:K5788)+MAX(Measurements!K5765:K5788))/2)</f>
        <v>0</v>
      </c>
      <c r="J5768" s="45">
        <f>+IF((MIN(Measurements!L5765:L5788)+MAX(Measurements!L5765:L5788))/2&gt;=J$5,0,J$6-(MIN(Measurements!L5765:L5788)+MAX(Measurements!L5765:L5788))/2)</f>
        <v>0</v>
      </c>
      <c r="L5768" s="27">
        <v>5.6399999999999999E-2</v>
      </c>
      <c r="M5768" s="45">
        <f>IF(Measurements!L5765&lt;J$5,(J$6-Measurements!L5765)*((M$2-M$2*M$3-M$2*M$4)/J$4/24),0)</f>
        <v>0</v>
      </c>
      <c r="N5768" s="45">
        <f t="shared" si="142"/>
        <v>76.504931844265371</v>
      </c>
      <c r="O5768" s="140">
        <v>8341</v>
      </c>
    </row>
    <row r="5769" spans="1:15" x14ac:dyDescent="0.25">
      <c r="A5769" s="99">
        <v>43706.041666666664</v>
      </c>
      <c r="B5769" s="27">
        <v>5762</v>
      </c>
      <c r="C5769" s="50"/>
      <c r="D5769" s="27"/>
      <c r="L5769" s="27">
        <v>2.5399999999999999E-2</v>
      </c>
      <c r="M5769" s="45">
        <f>IF(Measurements!L5766&lt;J$5,(J$6-Measurements!L5766)*((M$2-M$2*M$3-M$2*M$4)/J$4/24),0)</f>
        <v>0</v>
      </c>
      <c r="N5769" s="45">
        <f t="shared" ref="N5769:N5832" si="143">+M5769+$L5769*M$2*M$3/$M$6+M$5</f>
        <v>59.514602065878961</v>
      </c>
      <c r="O5769" s="140">
        <v>8601</v>
      </c>
    </row>
    <row r="5770" spans="1:15" x14ac:dyDescent="0.25">
      <c r="A5770" s="99">
        <v>43706.083333333336</v>
      </c>
      <c r="B5770" s="27">
        <v>5763</v>
      </c>
      <c r="C5770" s="50"/>
      <c r="D5770" s="27"/>
      <c r="L5770" s="27">
        <v>1.72E-2</v>
      </c>
      <c r="M5770" s="45">
        <f>IF(Measurements!L5767&lt;J$5,(J$6-Measurements!L5767)*((M$2-M$2*M$3-M$2*M$4)/J$4/24),0)</f>
        <v>0</v>
      </c>
      <c r="N5770" s="45">
        <f t="shared" si="143"/>
        <v>55.020385801918685</v>
      </c>
      <c r="O5770" s="140">
        <v>8730</v>
      </c>
    </row>
    <row r="5771" spans="1:15" x14ac:dyDescent="0.25">
      <c r="A5771" s="99">
        <v>43706.125</v>
      </c>
      <c r="B5771" s="27">
        <v>5764</v>
      </c>
      <c r="C5771" s="50"/>
      <c r="D5771" s="27"/>
      <c r="L5771" s="27">
        <v>3.0700000000000002E-2</v>
      </c>
      <c r="M5771" s="45">
        <f>IF(Measurements!L5768&lt;J$5,(J$6-Measurements!L5768)*((M$2-M$2*M$3-M$2*M$4)/J$4/24),0)</f>
        <v>0</v>
      </c>
      <c r="N5771" s="45">
        <f t="shared" si="143"/>
        <v>62.419400382828897</v>
      </c>
      <c r="O5771" s="140">
        <v>8502</v>
      </c>
    </row>
    <row r="5772" spans="1:15" x14ac:dyDescent="0.25">
      <c r="A5772" s="99">
        <v>43706.166666666664</v>
      </c>
      <c r="B5772" s="27">
        <v>5765</v>
      </c>
      <c r="C5772" s="50"/>
      <c r="D5772" s="27"/>
      <c r="L5772" s="27">
        <v>6.6400000000000001E-2</v>
      </c>
      <c r="M5772" s="45">
        <f>IF(Measurements!L5769&lt;J$5,(J$6-Measurements!L5769)*((M$2-M$2*M$3-M$2*M$4)/J$4/24),0)</f>
        <v>0</v>
      </c>
      <c r="N5772" s="45">
        <f t="shared" si="143"/>
        <v>81.985683385680346</v>
      </c>
      <c r="O5772" s="140">
        <v>8065</v>
      </c>
    </row>
    <row r="5773" spans="1:15" x14ac:dyDescent="0.25">
      <c r="A5773" s="99">
        <v>43706.208333333336</v>
      </c>
      <c r="B5773" s="27">
        <v>5766</v>
      </c>
      <c r="C5773" s="50"/>
      <c r="D5773" s="27"/>
      <c r="L5773" s="27">
        <v>0.1197</v>
      </c>
      <c r="M5773" s="45">
        <f>IF(Measurements!L5770&lt;J$5,(J$6-Measurements!L5770)*((M$2-M$2*M$3-M$2*M$4)/J$4/24),0)</f>
        <v>0</v>
      </c>
      <c r="N5773" s="45">
        <f t="shared" si="143"/>
        <v>111.19808910142214</v>
      </c>
      <c r="O5773" s="140">
        <v>6760</v>
      </c>
    </row>
    <row r="5774" spans="1:15" x14ac:dyDescent="0.25">
      <c r="A5774" s="99">
        <v>43706.25</v>
      </c>
      <c r="B5774" s="27">
        <v>5767</v>
      </c>
      <c r="C5774" s="50"/>
      <c r="D5774" s="27"/>
      <c r="L5774" s="27">
        <v>0.1729</v>
      </c>
      <c r="M5774" s="45">
        <f>IF(Measurements!L5771&lt;J$5,(J$6-Measurements!L5771)*((M$2-M$2*M$3-M$2*M$4)/J$4/24),0)</f>
        <v>0</v>
      </c>
      <c r="N5774" s="45">
        <f t="shared" si="143"/>
        <v>140.35568730174978</v>
      </c>
      <c r="O5774" s="140">
        <v>6010</v>
      </c>
    </row>
    <row r="5775" spans="1:15" x14ac:dyDescent="0.25">
      <c r="A5775" s="99">
        <v>43706.291666666664</v>
      </c>
      <c r="B5775" s="27">
        <v>5768</v>
      </c>
      <c r="C5775" s="50"/>
      <c r="D5775" s="27"/>
      <c r="L5775" s="27">
        <v>0.20150000000000001</v>
      </c>
      <c r="M5775" s="45">
        <f>IF(Measurements!L5772&lt;J$5,(J$6-Measurements!L5772)*((M$2-M$2*M$3-M$2*M$4)/J$4/24),0)</f>
        <v>0</v>
      </c>
      <c r="N5775" s="45">
        <f t="shared" si="143"/>
        <v>156.0306367101966</v>
      </c>
      <c r="O5775" s="140">
        <v>5589</v>
      </c>
    </row>
    <row r="5776" spans="1:15" x14ac:dyDescent="0.25">
      <c r="A5776" s="99">
        <v>43706.333333333336</v>
      </c>
      <c r="B5776" s="27">
        <v>5769</v>
      </c>
      <c r="C5776" s="50"/>
      <c r="D5776" s="27"/>
      <c r="L5776" s="27">
        <v>0.19359999999999999</v>
      </c>
      <c r="M5776" s="45">
        <f>IF(Measurements!L5773&lt;J$5,(J$6-Measurements!L5773)*((M$2-M$2*M$3-M$2*M$4)/J$4/24),0)</f>
        <v>0</v>
      </c>
      <c r="N5776" s="45">
        <f t="shared" si="143"/>
        <v>151.70084299247878</v>
      </c>
      <c r="O5776" s="140">
        <v>5728</v>
      </c>
    </row>
    <row r="5777" spans="1:15" x14ac:dyDescent="0.25">
      <c r="A5777" s="99">
        <v>43706.375</v>
      </c>
      <c r="B5777" s="27">
        <v>5770</v>
      </c>
      <c r="C5777" s="50"/>
      <c r="D5777" s="27"/>
      <c r="L5777" s="27">
        <v>0.16009999999999999</v>
      </c>
      <c r="M5777" s="45">
        <f>IF(Measurements!L5774&lt;J$5,(J$6-Measurements!L5774)*((M$2-M$2*M$3-M$2*M$4)/J$4/24),0)</f>
        <v>0</v>
      </c>
      <c r="N5777" s="45">
        <f t="shared" si="143"/>
        <v>133.34032532873863</v>
      </c>
      <c r="O5777" s="140">
        <v>6199</v>
      </c>
    </row>
    <row r="5778" spans="1:15" x14ac:dyDescent="0.25">
      <c r="A5778" s="99">
        <v>43706.416666666664</v>
      </c>
      <c r="B5778" s="27">
        <v>5771</v>
      </c>
      <c r="C5778" s="50"/>
      <c r="D5778" s="27"/>
      <c r="L5778" s="27">
        <v>0.12280000000000001</v>
      </c>
      <c r="M5778" s="45">
        <f>IF(Measurements!L5775&lt;J$5,(J$6-Measurements!L5775)*((M$2-M$2*M$3-M$2*M$4)/J$4/24),0)</f>
        <v>0</v>
      </c>
      <c r="N5778" s="45">
        <f t="shared" si="143"/>
        <v>112.89712207926078</v>
      </c>
      <c r="O5778" s="140">
        <v>6729</v>
      </c>
    </row>
    <row r="5779" spans="1:15" x14ac:dyDescent="0.25">
      <c r="A5779" s="99">
        <v>43706.458333333336</v>
      </c>
      <c r="B5779" s="27">
        <v>5772</v>
      </c>
      <c r="C5779" s="50"/>
      <c r="D5779" s="27"/>
      <c r="L5779" s="27">
        <v>9.5600000000000004E-2</v>
      </c>
      <c r="M5779" s="45">
        <f>IF(Measurements!L5776&lt;J$5,(J$6-Measurements!L5776)*((M$2-M$2*M$3-M$2*M$4)/J$4/24),0)</f>
        <v>0</v>
      </c>
      <c r="N5779" s="45">
        <f t="shared" si="143"/>
        <v>97.989477886612065</v>
      </c>
      <c r="O5779" s="140">
        <v>7200</v>
      </c>
    </row>
    <row r="5780" spans="1:15" x14ac:dyDescent="0.25">
      <c r="A5780" s="99">
        <v>43706.5</v>
      </c>
      <c r="B5780" s="27">
        <v>5773</v>
      </c>
      <c r="C5780" s="50"/>
      <c r="D5780" s="27"/>
      <c r="L5780" s="27">
        <v>7.8899999999999998E-2</v>
      </c>
      <c r="M5780" s="45">
        <f>IF(Measurements!L5777&lt;J$5,(J$6-Measurements!L5777)*((M$2-M$2*M$3-M$2*M$4)/J$4/24),0)</f>
        <v>0</v>
      </c>
      <c r="N5780" s="45">
        <f t="shared" si="143"/>
        <v>88.83662281244905</v>
      </c>
      <c r="O5780" s="140">
        <v>7729</v>
      </c>
    </row>
    <row r="5781" spans="1:15" x14ac:dyDescent="0.25">
      <c r="A5781" s="99">
        <v>43706.541666666664</v>
      </c>
      <c r="B5781" s="27">
        <v>5774</v>
      </c>
      <c r="C5781" s="50"/>
      <c r="D5781" s="27"/>
      <c r="L5781" s="27">
        <v>6.7900000000000002E-2</v>
      </c>
      <c r="M5781" s="45">
        <f>IF(Measurements!L5778&lt;J$5,(J$6-Measurements!L5778)*((M$2-M$2*M$3-M$2*M$4)/J$4/24),0)</f>
        <v>0</v>
      </c>
      <c r="N5781" s="45">
        <f t="shared" si="143"/>
        <v>82.80779611689259</v>
      </c>
      <c r="O5781" s="140">
        <v>8026</v>
      </c>
    </row>
    <row r="5782" spans="1:15" x14ac:dyDescent="0.25">
      <c r="A5782" s="99">
        <v>43706.583333333336</v>
      </c>
      <c r="B5782" s="27">
        <v>5775</v>
      </c>
      <c r="C5782" s="50"/>
      <c r="D5782" s="27"/>
      <c r="L5782" s="27">
        <v>6.0999999999999999E-2</v>
      </c>
      <c r="M5782" s="45">
        <f>IF(Measurements!L5779&lt;J$5,(J$6-Measurements!L5779)*((M$2-M$2*M$3-M$2*M$4)/J$4/24),0)</f>
        <v>0</v>
      </c>
      <c r="N5782" s="45">
        <f t="shared" si="143"/>
        <v>79.026077553316256</v>
      </c>
      <c r="O5782" s="140">
        <v>8219</v>
      </c>
    </row>
    <row r="5783" spans="1:15" x14ac:dyDescent="0.25">
      <c r="A5783" s="99">
        <v>43706.625</v>
      </c>
      <c r="B5783" s="27">
        <v>5776</v>
      </c>
      <c r="C5783" s="50"/>
      <c r="D5783" s="27"/>
      <c r="L5783" s="27">
        <v>6.0600000000000001E-2</v>
      </c>
      <c r="M5783" s="45">
        <f>IF(Measurements!L5780&lt;J$5,(J$6-Measurements!L5780)*((M$2-M$2*M$3-M$2*M$4)/J$4/24),0)</f>
        <v>0</v>
      </c>
      <c r="N5783" s="45">
        <f t="shared" si="143"/>
        <v>78.806847491659653</v>
      </c>
      <c r="O5783" s="140">
        <v>8250</v>
      </c>
    </row>
    <row r="5784" spans="1:15" x14ac:dyDescent="0.25">
      <c r="A5784" s="99">
        <v>43706.666666666664</v>
      </c>
      <c r="B5784" s="27">
        <v>5777</v>
      </c>
      <c r="C5784" s="50"/>
      <c r="D5784" s="27"/>
      <c r="L5784" s="27">
        <v>7.0900000000000005E-2</v>
      </c>
      <c r="M5784" s="45">
        <f>IF(Measurements!L5781&lt;J$5,(J$6-Measurements!L5781)*((M$2-M$2*M$3-M$2*M$4)/J$4/24),0)</f>
        <v>0</v>
      </c>
      <c r="N5784" s="45">
        <f t="shared" si="143"/>
        <v>84.452021579317076</v>
      </c>
      <c r="O5784" s="140">
        <v>7935</v>
      </c>
    </row>
    <row r="5785" spans="1:15" x14ac:dyDescent="0.25">
      <c r="A5785" s="99">
        <v>43706.708333333336</v>
      </c>
      <c r="B5785" s="27">
        <v>5778</v>
      </c>
      <c r="C5785" s="50"/>
      <c r="D5785" s="27"/>
      <c r="L5785" s="27">
        <v>9.6100000000000005E-2</v>
      </c>
      <c r="M5785" s="45">
        <f>IF(Measurements!L5782&lt;J$5,(J$6-Measurements!L5782)*((M$2-M$2*M$3-M$2*M$4)/J$4/24),0)</f>
        <v>0</v>
      </c>
      <c r="N5785" s="45">
        <f t="shared" si="143"/>
        <v>98.263515463682808</v>
      </c>
      <c r="O5785" s="140">
        <v>7169</v>
      </c>
    </row>
    <row r="5786" spans="1:15" x14ac:dyDescent="0.25">
      <c r="A5786" s="99">
        <v>43706.75</v>
      </c>
      <c r="B5786" s="27">
        <v>5779</v>
      </c>
      <c r="C5786" s="50"/>
      <c r="D5786" s="27"/>
      <c r="L5786" s="27">
        <v>0.13669999999999999</v>
      </c>
      <c r="M5786" s="45">
        <f>IF(Measurements!L5783&lt;J$5,(J$6-Measurements!L5783)*((M$2-M$2*M$3-M$2*M$4)/J$4/24),0)</f>
        <v>0</v>
      </c>
      <c r="N5786" s="45">
        <f t="shared" si="143"/>
        <v>120.51536672182758</v>
      </c>
      <c r="O5786" s="140">
        <v>6505</v>
      </c>
    </row>
    <row r="5787" spans="1:15" x14ac:dyDescent="0.25">
      <c r="A5787" s="99">
        <v>43706.791666666664</v>
      </c>
      <c r="B5787" s="27">
        <v>5780</v>
      </c>
      <c r="C5787" s="50"/>
      <c r="D5787" s="27"/>
      <c r="L5787" s="27">
        <v>0.18329999999999999</v>
      </c>
      <c r="M5787" s="45">
        <f>IF(Measurements!L5784&lt;J$5,(J$6-Measurements!L5784)*((M$2-M$2*M$3-M$2*M$4)/J$4/24),0)</f>
        <v>0</v>
      </c>
      <c r="N5787" s="45">
        <f t="shared" si="143"/>
        <v>146.05566890482135</v>
      </c>
      <c r="O5787" s="140">
        <v>5847</v>
      </c>
    </row>
    <row r="5788" spans="1:15" x14ac:dyDescent="0.25">
      <c r="A5788" s="99">
        <v>43706.833333333336</v>
      </c>
      <c r="B5788" s="27">
        <v>5781</v>
      </c>
      <c r="C5788" s="50"/>
      <c r="D5788" s="27"/>
      <c r="L5788" s="27">
        <v>0.21529999999999999</v>
      </c>
      <c r="M5788" s="45">
        <f>IF(Measurements!L5785&lt;J$5,(J$6-Measurements!L5785)*((M$2-M$2*M$3-M$2*M$4)/J$4/24),0)</f>
        <v>0</v>
      </c>
      <c r="N5788" s="45">
        <f t="shared" si="143"/>
        <v>163.59407383734924</v>
      </c>
      <c r="O5788" s="140">
        <v>5418</v>
      </c>
    </row>
    <row r="5789" spans="1:15" x14ac:dyDescent="0.25">
      <c r="A5789" s="99">
        <v>43706.875</v>
      </c>
      <c r="B5789" s="27">
        <v>5782</v>
      </c>
      <c r="C5789" s="50"/>
      <c r="D5789" s="27"/>
      <c r="L5789" s="27">
        <v>0.2114</v>
      </c>
      <c r="M5789" s="45">
        <f>IF(Measurements!L5786&lt;J$5,(J$6-Measurements!L5786)*((M$2-M$2*M$3-M$2*M$4)/J$4/24),0)</f>
        <v>0</v>
      </c>
      <c r="N5789" s="45">
        <f t="shared" si="143"/>
        <v>161.45658073619742</v>
      </c>
      <c r="O5789" s="140">
        <v>5490</v>
      </c>
    </row>
    <row r="5790" spans="1:15" x14ac:dyDescent="0.25">
      <c r="A5790" s="99">
        <v>43706.916666666664</v>
      </c>
      <c r="B5790" s="27">
        <v>5783</v>
      </c>
      <c r="C5790" s="50"/>
      <c r="D5790" s="27"/>
      <c r="L5790" s="27">
        <v>0.16930000000000001</v>
      </c>
      <c r="M5790" s="45">
        <f>IF(Measurements!L5787&lt;J$5,(J$6-Measurements!L5787)*((M$2-M$2*M$3-M$2*M$4)/J$4/24),0)</f>
        <v>0</v>
      </c>
      <c r="N5790" s="45">
        <f t="shared" si="143"/>
        <v>138.3826167468404</v>
      </c>
      <c r="O5790" s="140">
        <v>6072</v>
      </c>
    </row>
    <row r="5791" spans="1:15" x14ac:dyDescent="0.25">
      <c r="A5791" s="99">
        <v>43706.958333333336</v>
      </c>
      <c r="B5791" s="27">
        <v>5784</v>
      </c>
      <c r="C5791" s="50"/>
      <c r="D5791" s="27"/>
      <c r="L5791" s="27">
        <v>0.109</v>
      </c>
      <c r="M5791" s="45">
        <f>IF(Measurements!L5788&lt;J$5,(J$6-Measurements!L5788)*((M$2-M$2*M$3-M$2*M$4)/J$4/24),0)</f>
        <v>0</v>
      </c>
      <c r="N5791" s="45">
        <f t="shared" si="143"/>
        <v>105.33368495210811</v>
      </c>
      <c r="O5791" s="140">
        <v>6937</v>
      </c>
    </row>
    <row r="5792" spans="1:15" x14ac:dyDescent="0.25">
      <c r="A5792" s="99">
        <v>43707</v>
      </c>
      <c r="B5792" s="27">
        <v>5785</v>
      </c>
      <c r="C5792" s="50"/>
      <c r="D5792" s="27"/>
      <c r="E5792" s="45">
        <f>+IF((MIN(Measurements!G5789:G5812)+MAX(Measurements!G5789:G5812))/2&gt;=E$5,0,E$6-(MIN(Measurements!G5789:G5812)+MAX(Measurements!G5789:G5812))/2)</f>
        <v>0</v>
      </c>
      <c r="F5792" s="45">
        <f>+IF((MIN(Measurements!H5789:H5812)+MAX(Measurements!H5789:H5812))/2&gt;=F$5,0,F$6-(MIN(Measurements!H5789:H5812)+MAX(Measurements!H5789:H5812))/2)</f>
        <v>0</v>
      </c>
      <c r="G5792" s="45">
        <f>+IF((MIN(Measurements!I5789:I5812)+MAX(Measurements!I5789:I5812))/2&gt;=G$5,0,G$6-(MIN(Measurements!I5789:I5812)+MAX(Measurements!I5789:I5812))/2)</f>
        <v>0</v>
      </c>
      <c r="H5792" s="45">
        <f>+IF((MIN(Measurements!J5789:J5812)+MAX(Measurements!J5789:J5812))/2&gt;=H$5,0,H$6-(MIN(Measurements!J5789:J5812)+MAX(Measurements!J5789:J5812))/2)</f>
        <v>0</v>
      </c>
      <c r="I5792" s="45">
        <f>+IF((MIN(Measurements!K5789:K5812)+MAX(Measurements!K5789:K5812))/2&gt;=I$5,0,I$6-(MIN(Measurements!K5789:K5812)+MAX(Measurements!K5789:K5812))/2)</f>
        <v>0</v>
      </c>
      <c r="J5792" s="45">
        <f>+IF((MIN(Measurements!L5789:L5812)+MAX(Measurements!L5789:L5812))/2&gt;=J$5,0,J$6-(MIN(Measurements!L5789:L5812)+MAX(Measurements!L5789:L5812))/2)</f>
        <v>0</v>
      </c>
      <c r="L5792" s="27">
        <v>5.6399999999999999E-2</v>
      </c>
      <c r="M5792" s="45">
        <f>IF(Measurements!L5789&lt;J$5,(J$6-Measurements!L5789)*((M$2-M$2*M$3-M$2*M$4)/J$4/24),0)</f>
        <v>0</v>
      </c>
      <c r="N5792" s="45">
        <f t="shared" si="143"/>
        <v>76.504931844265371</v>
      </c>
      <c r="O5792" s="140">
        <v>8342</v>
      </c>
    </row>
    <row r="5793" spans="1:15" x14ac:dyDescent="0.25">
      <c r="A5793" s="99">
        <v>43707.041666666664</v>
      </c>
      <c r="B5793" s="27">
        <v>5786</v>
      </c>
      <c r="C5793" s="50"/>
      <c r="D5793" s="27"/>
      <c r="L5793" s="27">
        <v>2.5399999999999999E-2</v>
      </c>
      <c r="M5793" s="45">
        <f>IF(Measurements!L5790&lt;J$5,(J$6-Measurements!L5790)*((M$2-M$2*M$3-M$2*M$4)/J$4/24),0)</f>
        <v>0</v>
      </c>
      <c r="N5793" s="45">
        <f t="shared" si="143"/>
        <v>59.514602065878961</v>
      </c>
      <c r="O5793" s="140">
        <v>8602</v>
      </c>
    </row>
    <row r="5794" spans="1:15" x14ac:dyDescent="0.25">
      <c r="A5794" s="99">
        <v>43707.083333333336</v>
      </c>
      <c r="B5794" s="27">
        <v>5787</v>
      </c>
      <c r="C5794" s="50"/>
      <c r="D5794" s="27"/>
      <c r="L5794" s="27">
        <v>1.72E-2</v>
      </c>
      <c r="M5794" s="45">
        <f>IF(Measurements!L5791&lt;J$5,(J$6-Measurements!L5791)*((M$2-M$2*M$3-M$2*M$4)/J$4/24),0)</f>
        <v>0</v>
      </c>
      <c r="N5794" s="45">
        <f t="shared" si="143"/>
        <v>55.020385801918685</v>
      </c>
      <c r="O5794" s="140">
        <v>8731</v>
      </c>
    </row>
    <row r="5795" spans="1:15" x14ac:dyDescent="0.25">
      <c r="A5795" s="99">
        <v>43707.125</v>
      </c>
      <c r="B5795" s="27">
        <v>5788</v>
      </c>
      <c r="C5795" s="50"/>
      <c r="D5795" s="27"/>
      <c r="L5795" s="27">
        <v>3.0700000000000002E-2</v>
      </c>
      <c r="M5795" s="45">
        <f>IF(Measurements!L5792&lt;J$5,(J$6-Measurements!L5792)*((M$2-M$2*M$3-M$2*M$4)/J$4/24),0)</f>
        <v>0</v>
      </c>
      <c r="N5795" s="45">
        <f t="shared" si="143"/>
        <v>62.419400382828897</v>
      </c>
      <c r="O5795" s="140">
        <v>8503</v>
      </c>
    </row>
    <row r="5796" spans="1:15" x14ac:dyDescent="0.25">
      <c r="A5796" s="99">
        <v>43707.166666666664</v>
      </c>
      <c r="B5796" s="27">
        <v>5789</v>
      </c>
      <c r="C5796" s="50"/>
      <c r="D5796" s="27"/>
      <c r="L5796" s="27">
        <v>6.6400000000000001E-2</v>
      </c>
      <c r="M5796" s="45">
        <f>IF(Measurements!L5793&lt;J$5,(J$6-Measurements!L5793)*((M$2-M$2*M$3-M$2*M$4)/J$4/24),0)</f>
        <v>0</v>
      </c>
      <c r="N5796" s="45">
        <f t="shared" si="143"/>
        <v>81.985683385680346</v>
      </c>
      <c r="O5796" s="140">
        <v>8066</v>
      </c>
    </row>
    <row r="5797" spans="1:15" x14ac:dyDescent="0.25">
      <c r="A5797" s="99">
        <v>43707.208333333336</v>
      </c>
      <c r="B5797" s="27">
        <v>5790</v>
      </c>
      <c r="C5797" s="50"/>
      <c r="D5797" s="27"/>
      <c r="L5797" s="27">
        <v>0.1197</v>
      </c>
      <c r="M5797" s="45">
        <f>IF(Measurements!L5794&lt;J$5,(J$6-Measurements!L5794)*((M$2-M$2*M$3-M$2*M$4)/J$4/24),0)</f>
        <v>0</v>
      </c>
      <c r="N5797" s="45">
        <f t="shared" si="143"/>
        <v>111.19808910142214</v>
      </c>
      <c r="O5797" s="140">
        <v>6761</v>
      </c>
    </row>
    <row r="5798" spans="1:15" x14ac:dyDescent="0.25">
      <c r="A5798" s="99">
        <v>43707.25</v>
      </c>
      <c r="B5798" s="27">
        <v>5791</v>
      </c>
      <c r="C5798" s="50"/>
      <c r="D5798" s="27"/>
      <c r="L5798" s="27">
        <v>0.1729</v>
      </c>
      <c r="M5798" s="45">
        <f>IF(Measurements!L5795&lt;J$5,(J$6-Measurements!L5795)*((M$2-M$2*M$3-M$2*M$4)/J$4/24),0)</f>
        <v>0</v>
      </c>
      <c r="N5798" s="45">
        <f t="shared" si="143"/>
        <v>140.35568730174978</v>
      </c>
      <c r="O5798" s="140">
        <v>6011</v>
      </c>
    </row>
    <row r="5799" spans="1:15" x14ac:dyDescent="0.25">
      <c r="A5799" s="99">
        <v>43707.291666666664</v>
      </c>
      <c r="B5799" s="27">
        <v>5792</v>
      </c>
      <c r="C5799" s="50"/>
      <c r="D5799" s="27"/>
      <c r="L5799" s="27">
        <v>0.20150000000000001</v>
      </c>
      <c r="M5799" s="45">
        <f>IF(Measurements!L5796&lt;J$5,(J$6-Measurements!L5796)*((M$2-M$2*M$3-M$2*M$4)/J$4/24),0)</f>
        <v>0</v>
      </c>
      <c r="N5799" s="45">
        <f t="shared" si="143"/>
        <v>156.0306367101966</v>
      </c>
      <c r="O5799" s="140">
        <v>5590</v>
      </c>
    </row>
    <row r="5800" spans="1:15" x14ac:dyDescent="0.25">
      <c r="A5800" s="99">
        <v>43707.333333333336</v>
      </c>
      <c r="B5800" s="27">
        <v>5793</v>
      </c>
      <c r="C5800" s="50"/>
      <c r="D5800" s="27"/>
      <c r="L5800" s="27">
        <v>0.19359999999999999</v>
      </c>
      <c r="M5800" s="45">
        <f>IF(Measurements!L5797&lt;J$5,(J$6-Measurements!L5797)*((M$2-M$2*M$3-M$2*M$4)/J$4/24),0)</f>
        <v>0</v>
      </c>
      <c r="N5800" s="45">
        <f t="shared" si="143"/>
        <v>151.70084299247878</v>
      </c>
      <c r="O5800" s="140">
        <v>5729</v>
      </c>
    </row>
    <row r="5801" spans="1:15" x14ac:dyDescent="0.25">
      <c r="A5801" s="99">
        <v>43707.375</v>
      </c>
      <c r="B5801" s="27">
        <v>5794</v>
      </c>
      <c r="C5801" s="50"/>
      <c r="D5801" s="27"/>
      <c r="L5801" s="27">
        <v>0.16009999999999999</v>
      </c>
      <c r="M5801" s="45">
        <f>IF(Measurements!L5798&lt;J$5,(J$6-Measurements!L5798)*((M$2-M$2*M$3-M$2*M$4)/J$4/24),0)</f>
        <v>0</v>
      </c>
      <c r="N5801" s="45">
        <f t="shared" si="143"/>
        <v>133.34032532873863</v>
      </c>
      <c r="O5801" s="140">
        <v>6200</v>
      </c>
    </row>
    <row r="5802" spans="1:15" x14ac:dyDescent="0.25">
      <c r="A5802" s="99">
        <v>43707.416666666664</v>
      </c>
      <c r="B5802" s="27">
        <v>5795</v>
      </c>
      <c r="C5802" s="50"/>
      <c r="D5802" s="27"/>
      <c r="L5802" s="27">
        <v>0.12280000000000001</v>
      </c>
      <c r="M5802" s="45">
        <f>IF(Measurements!L5799&lt;J$5,(J$6-Measurements!L5799)*((M$2-M$2*M$3-M$2*M$4)/J$4/24),0)</f>
        <v>0</v>
      </c>
      <c r="N5802" s="45">
        <f t="shared" si="143"/>
        <v>112.89712207926078</v>
      </c>
      <c r="O5802" s="140">
        <v>6730</v>
      </c>
    </row>
    <row r="5803" spans="1:15" x14ac:dyDescent="0.25">
      <c r="A5803" s="99">
        <v>43707.458333333336</v>
      </c>
      <c r="B5803" s="27">
        <v>5796</v>
      </c>
      <c r="C5803" s="50"/>
      <c r="D5803" s="27"/>
      <c r="L5803" s="27">
        <v>9.5600000000000004E-2</v>
      </c>
      <c r="M5803" s="45">
        <f>IF(Measurements!L5800&lt;J$5,(J$6-Measurements!L5800)*((M$2-M$2*M$3-M$2*M$4)/J$4/24),0)</f>
        <v>0</v>
      </c>
      <c r="N5803" s="45">
        <f t="shared" si="143"/>
        <v>97.989477886612065</v>
      </c>
      <c r="O5803" s="140">
        <v>7201</v>
      </c>
    </row>
    <row r="5804" spans="1:15" x14ac:dyDescent="0.25">
      <c r="A5804" s="99">
        <v>43707.5</v>
      </c>
      <c r="B5804" s="27">
        <v>5797</v>
      </c>
      <c r="C5804" s="50"/>
      <c r="D5804" s="27"/>
      <c r="L5804" s="27">
        <v>7.8899999999999998E-2</v>
      </c>
      <c r="M5804" s="45">
        <f>IF(Measurements!L5801&lt;J$5,(J$6-Measurements!L5801)*((M$2-M$2*M$3-M$2*M$4)/J$4/24),0)</f>
        <v>0</v>
      </c>
      <c r="N5804" s="45">
        <f t="shared" si="143"/>
        <v>88.83662281244905</v>
      </c>
      <c r="O5804" s="140">
        <v>7730</v>
      </c>
    </row>
    <row r="5805" spans="1:15" x14ac:dyDescent="0.25">
      <c r="A5805" s="99">
        <v>43707.541666666664</v>
      </c>
      <c r="B5805" s="27">
        <v>5798</v>
      </c>
      <c r="C5805" s="50"/>
      <c r="D5805" s="27"/>
      <c r="L5805" s="27">
        <v>6.7900000000000002E-2</v>
      </c>
      <c r="M5805" s="45">
        <f>IF(Measurements!L5802&lt;J$5,(J$6-Measurements!L5802)*((M$2-M$2*M$3-M$2*M$4)/J$4/24),0)</f>
        <v>0</v>
      </c>
      <c r="N5805" s="45">
        <f t="shared" si="143"/>
        <v>82.80779611689259</v>
      </c>
      <c r="O5805" s="140">
        <v>8027</v>
      </c>
    </row>
    <row r="5806" spans="1:15" x14ac:dyDescent="0.25">
      <c r="A5806" s="99">
        <v>43707.583333333336</v>
      </c>
      <c r="B5806" s="27">
        <v>5799</v>
      </c>
      <c r="C5806" s="50"/>
      <c r="D5806" s="27"/>
      <c r="L5806" s="27">
        <v>6.0999999999999999E-2</v>
      </c>
      <c r="M5806" s="45">
        <f>IF(Measurements!L5803&lt;J$5,(J$6-Measurements!L5803)*((M$2-M$2*M$3-M$2*M$4)/J$4/24),0)</f>
        <v>0</v>
      </c>
      <c r="N5806" s="45">
        <f t="shared" si="143"/>
        <v>79.026077553316256</v>
      </c>
      <c r="O5806" s="140">
        <v>8220</v>
      </c>
    </row>
    <row r="5807" spans="1:15" x14ac:dyDescent="0.25">
      <c r="A5807" s="99">
        <v>43707.625</v>
      </c>
      <c r="B5807" s="27">
        <v>5800</v>
      </c>
      <c r="C5807" s="50"/>
      <c r="D5807" s="27"/>
      <c r="L5807" s="27">
        <v>6.0600000000000001E-2</v>
      </c>
      <c r="M5807" s="45">
        <f>IF(Measurements!L5804&lt;J$5,(J$6-Measurements!L5804)*((M$2-M$2*M$3-M$2*M$4)/J$4/24),0)</f>
        <v>0</v>
      </c>
      <c r="N5807" s="45">
        <f t="shared" si="143"/>
        <v>78.806847491659653</v>
      </c>
      <c r="O5807" s="140">
        <v>8251</v>
      </c>
    </row>
    <row r="5808" spans="1:15" x14ac:dyDescent="0.25">
      <c r="A5808" s="99">
        <v>43707.666666666664</v>
      </c>
      <c r="B5808" s="27">
        <v>5801</v>
      </c>
      <c r="C5808" s="50"/>
      <c r="D5808" s="27"/>
      <c r="L5808" s="27">
        <v>7.0900000000000005E-2</v>
      </c>
      <c r="M5808" s="45">
        <f>IF(Measurements!L5805&lt;J$5,(J$6-Measurements!L5805)*((M$2-M$2*M$3-M$2*M$4)/J$4/24),0)</f>
        <v>0</v>
      </c>
      <c r="N5808" s="45">
        <f t="shared" si="143"/>
        <v>84.452021579317076</v>
      </c>
      <c r="O5808" s="140">
        <v>7936</v>
      </c>
    </row>
    <row r="5809" spans="1:15" x14ac:dyDescent="0.25">
      <c r="A5809" s="99">
        <v>43707.708333333336</v>
      </c>
      <c r="B5809" s="27">
        <v>5802</v>
      </c>
      <c r="C5809" s="50"/>
      <c r="D5809" s="27"/>
      <c r="L5809" s="27">
        <v>9.6100000000000005E-2</v>
      </c>
      <c r="M5809" s="45">
        <f>IF(Measurements!L5806&lt;J$5,(J$6-Measurements!L5806)*((M$2-M$2*M$3-M$2*M$4)/J$4/24),0)</f>
        <v>0</v>
      </c>
      <c r="N5809" s="45">
        <f t="shared" si="143"/>
        <v>98.263515463682808</v>
      </c>
      <c r="O5809" s="140">
        <v>7170</v>
      </c>
    </row>
    <row r="5810" spans="1:15" x14ac:dyDescent="0.25">
      <c r="A5810" s="99">
        <v>43707.75</v>
      </c>
      <c r="B5810" s="27">
        <v>5803</v>
      </c>
      <c r="C5810" s="50"/>
      <c r="D5810" s="27"/>
      <c r="L5810" s="27">
        <v>0.13669999999999999</v>
      </c>
      <c r="M5810" s="45">
        <f>IF(Measurements!L5807&lt;J$5,(J$6-Measurements!L5807)*((M$2-M$2*M$3-M$2*M$4)/J$4/24),0)</f>
        <v>0</v>
      </c>
      <c r="N5810" s="45">
        <f t="shared" si="143"/>
        <v>120.51536672182758</v>
      </c>
      <c r="O5810" s="140">
        <v>6506</v>
      </c>
    </row>
    <row r="5811" spans="1:15" x14ac:dyDescent="0.25">
      <c r="A5811" s="99">
        <v>43707.791666666664</v>
      </c>
      <c r="B5811" s="27">
        <v>5804</v>
      </c>
      <c r="C5811" s="50"/>
      <c r="D5811" s="27"/>
      <c r="L5811" s="27">
        <v>0.18329999999999999</v>
      </c>
      <c r="M5811" s="45">
        <f>IF(Measurements!L5808&lt;J$5,(J$6-Measurements!L5808)*((M$2-M$2*M$3-M$2*M$4)/J$4/24),0)</f>
        <v>0</v>
      </c>
      <c r="N5811" s="45">
        <f t="shared" si="143"/>
        <v>146.05566890482135</v>
      </c>
      <c r="O5811" s="140">
        <v>5848</v>
      </c>
    </row>
    <row r="5812" spans="1:15" x14ac:dyDescent="0.25">
      <c r="A5812" s="99">
        <v>43707.833333333336</v>
      </c>
      <c r="B5812" s="27">
        <v>5805</v>
      </c>
      <c r="C5812" s="50"/>
      <c r="D5812" s="27"/>
      <c r="L5812" s="27">
        <v>0.21529999999999999</v>
      </c>
      <c r="M5812" s="45">
        <f>IF(Measurements!L5809&lt;J$5,(J$6-Measurements!L5809)*((M$2-M$2*M$3-M$2*M$4)/J$4/24),0)</f>
        <v>0</v>
      </c>
      <c r="N5812" s="45">
        <f t="shared" si="143"/>
        <v>163.59407383734924</v>
      </c>
      <c r="O5812" s="140">
        <v>5419</v>
      </c>
    </row>
    <row r="5813" spans="1:15" x14ac:dyDescent="0.25">
      <c r="A5813" s="99">
        <v>43707.875</v>
      </c>
      <c r="B5813" s="27">
        <v>5806</v>
      </c>
      <c r="C5813" s="50"/>
      <c r="D5813" s="27"/>
      <c r="L5813" s="27">
        <v>0.2114</v>
      </c>
      <c r="M5813" s="45">
        <f>IF(Measurements!L5810&lt;J$5,(J$6-Measurements!L5810)*((M$2-M$2*M$3-M$2*M$4)/J$4/24),0)</f>
        <v>0</v>
      </c>
      <c r="N5813" s="45">
        <f t="shared" si="143"/>
        <v>161.45658073619742</v>
      </c>
      <c r="O5813" s="140">
        <v>5491</v>
      </c>
    </row>
    <row r="5814" spans="1:15" x14ac:dyDescent="0.25">
      <c r="A5814" s="99">
        <v>43707.916666666664</v>
      </c>
      <c r="B5814" s="27">
        <v>5807</v>
      </c>
      <c r="C5814" s="50"/>
      <c r="D5814" s="27"/>
      <c r="L5814" s="27">
        <v>0.16930000000000001</v>
      </c>
      <c r="M5814" s="45">
        <f>IF(Measurements!L5811&lt;J$5,(J$6-Measurements!L5811)*((M$2-M$2*M$3-M$2*M$4)/J$4/24),0)</f>
        <v>0</v>
      </c>
      <c r="N5814" s="45">
        <f t="shared" si="143"/>
        <v>138.3826167468404</v>
      </c>
      <c r="O5814" s="140">
        <v>6073</v>
      </c>
    </row>
    <row r="5815" spans="1:15" x14ac:dyDescent="0.25">
      <c r="A5815" s="99">
        <v>43707.958333333336</v>
      </c>
      <c r="B5815" s="27">
        <v>5808</v>
      </c>
      <c r="C5815" s="50"/>
      <c r="D5815" s="27"/>
      <c r="L5815" s="27">
        <v>0.109</v>
      </c>
      <c r="M5815" s="45">
        <f>IF(Measurements!L5812&lt;J$5,(J$6-Measurements!L5812)*((M$2-M$2*M$3-M$2*M$4)/J$4/24),0)</f>
        <v>0</v>
      </c>
      <c r="N5815" s="45">
        <f t="shared" si="143"/>
        <v>105.33368495210811</v>
      </c>
      <c r="O5815" s="140">
        <v>6938</v>
      </c>
    </row>
    <row r="5816" spans="1:15" x14ac:dyDescent="0.25">
      <c r="A5816" s="99">
        <v>43708</v>
      </c>
      <c r="B5816" s="27">
        <v>5809</v>
      </c>
      <c r="C5816" s="50"/>
      <c r="D5816" s="27"/>
      <c r="E5816" s="45">
        <f>+IF((MIN(Measurements!G5813:G5836)+MAX(Measurements!G5813:G5836))/2&gt;=E$5,0,E$6-(MIN(Measurements!G5813:G5836)+MAX(Measurements!G5813:G5836))/2)</f>
        <v>0</v>
      </c>
      <c r="F5816" s="45">
        <f>+IF((MIN(Measurements!H5813:H5836)+MAX(Measurements!H5813:H5836))/2&gt;=F$5,0,F$6-(MIN(Measurements!H5813:H5836)+MAX(Measurements!H5813:H5836))/2)</f>
        <v>0</v>
      </c>
      <c r="G5816" s="45">
        <f>+IF((MIN(Measurements!I5813:I5836)+MAX(Measurements!I5813:I5836))/2&gt;=G$5,0,G$6-(MIN(Measurements!I5813:I5836)+MAX(Measurements!I5813:I5836))/2)</f>
        <v>0</v>
      </c>
      <c r="H5816" s="45">
        <f>+IF((MIN(Measurements!J5813:J5836)+MAX(Measurements!J5813:J5836))/2&gt;=H$5,0,H$6-(MIN(Measurements!J5813:J5836)+MAX(Measurements!J5813:J5836))/2)</f>
        <v>0</v>
      </c>
      <c r="I5816" s="45">
        <f>+IF((MIN(Measurements!K5813:K5836)+MAX(Measurements!K5813:K5836))/2&gt;=I$5,0,I$6-(MIN(Measurements!K5813:K5836)+MAX(Measurements!K5813:K5836))/2)</f>
        <v>0</v>
      </c>
      <c r="J5816" s="45">
        <f>+IF((MIN(Measurements!L5813:L5836)+MAX(Measurements!L5813:L5836))/2&gt;=J$5,0,J$6-(MIN(Measurements!L5813:L5836)+MAX(Measurements!L5813:L5836))/2)</f>
        <v>0</v>
      </c>
      <c r="L5816" s="27">
        <v>5.6399999999999999E-2</v>
      </c>
      <c r="M5816" s="45">
        <f>IF(Measurements!L5813&lt;J$5,(J$6-Measurements!L5813)*((M$2-M$2*M$3-M$2*M$4)/J$4/24),0)</f>
        <v>0</v>
      </c>
      <c r="N5816" s="45">
        <f t="shared" si="143"/>
        <v>76.504931844265371</v>
      </c>
      <c r="O5816" s="140">
        <v>8343</v>
      </c>
    </row>
    <row r="5817" spans="1:15" x14ac:dyDescent="0.25">
      <c r="A5817" s="99">
        <v>43708.041666666664</v>
      </c>
      <c r="B5817" s="27">
        <v>5810</v>
      </c>
      <c r="C5817" s="50"/>
      <c r="D5817" s="27"/>
      <c r="L5817" s="27">
        <v>2.5399999999999999E-2</v>
      </c>
      <c r="M5817" s="45">
        <f>IF(Measurements!L5814&lt;J$5,(J$6-Measurements!L5814)*((M$2-M$2*M$3-M$2*M$4)/J$4/24),0)</f>
        <v>0</v>
      </c>
      <c r="N5817" s="45">
        <f t="shared" si="143"/>
        <v>59.514602065878961</v>
      </c>
      <c r="O5817" s="140">
        <v>8603</v>
      </c>
    </row>
    <row r="5818" spans="1:15" x14ac:dyDescent="0.25">
      <c r="A5818" s="99">
        <v>43708.083333333336</v>
      </c>
      <c r="B5818" s="27">
        <v>5811</v>
      </c>
      <c r="C5818" s="50"/>
      <c r="D5818" s="27"/>
      <c r="L5818" s="27">
        <v>1.72E-2</v>
      </c>
      <c r="M5818" s="45">
        <f>IF(Measurements!L5815&lt;J$5,(J$6-Measurements!L5815)*((M$2-M$2*M$3-M$2*M$4)/J$4/24),0)</f>
        <v>0</v>
      </c>
      <c r="N5818" s="45">
        <f t="shared" si="143"/>
        <v>55.020385801918685</v>
      </c>
      <c r="O5818" s="140">
        <v>8732</v>
      </c>
    </row>
    <row r="5819" spans="1:15" x14ac:dyDescent="0.25">
      <c r="A5819" s="99">
        <v>43708.125</v>
      </c>
      <c r="B5819" s="27">
        <v>5812</v>
      </c>
      <c r="C5819" s="50"/>
      <c r="D5819" s="27"/>
      <c r="L5819" s="27">
        <v>3.0700000000000002E-2</v>
      </c>
      <c r="M5819" s="45">
        <f>IF(Measurements!L5816&lt;J$5,(J$6-Measurements!L5816)*((M$2-M$2*M$3-M$2*M$4)/J$4/24),0)</f>
        <v>0</v>
      </c>
      <c r="N5819" s="45">
        <f t="shared" si="143"/>
        <v>62.419400382828897</v>
      </c>
      <c r="O5819" s="140">
        <v>8504</v>
      </c>
    </row>
    <row r="5820" spans="1:15" x14ac:dyDescent="0.25">
      <c r="A5820" s="99">
        <v>43708.166666666664</v>
      </c>
      <c r="B5820" s="27">
        <v>5813</v>
      </c>
      <c r="C5820" s="50"/>
      <c r="D5820" s="27"/>
      <c r="L5820" s="27">
        <v>6.6400000000000001E-2</v>
      </c>
      <c r="M5820" s="45">
        <f>IF(Measurements!L5817&lt;J$5,(J$6-Measurements!L5817)*((M$2-M$2*M$3-M$2*M$4)/J$4/24),0)</f>
        <v>0</v>
      </c>
      <c r="N5820" s="45">
        <f t="shared" si="143"/>
        <v>81.985683385680346</v>
      </c>
      <c r="O5820" s="140">
        <v>8067</v>
      </c>
    </row>
    <row r="5821" spans="1:15" x14ac:dyDescent="0.25">
      <c r="A5821" s="99">
        <v>43708.208333333336</v>
      </c>
      <c r="B5821" s="27">
        <v>5814</v>
      </c>
      <c r="C5821" s="50"/>
      <c r="D5821" s="27"/>
      <c r="L5821" s="27">
        <v>0.1197</v>
      </c>
      <c r="M5821" s="45">
        <f>IF(Measurements!L5818&lt;J$5,(J$6-Measurements!L5818)*((M$2-M$2*M$3-M$2*M$4)/J$4/24),0)</f>
        <v>0</v>
      </c>
      <c r="N5821" s="45">
        <f t="shared" si="143"/>
        <v>111.19808910142214</v>
      </c>
      <c r="O5821" s="140">
        <v>6762</v>
      </c>
    </row>
    <row r="5822" spans="1:15" x14ac:dyDescent="0.25">
      <c r="A5822" s="99">
        <v>43708.25</v>
      </c>
      <c r="B5822" s="27">
        <v>5815</v>
      </c>
      <c r="C5822" s="50"/>
      <c r="D5822" s="27"/>
      <c r="L5822" s="27">
        <v>0.1729</v>
      </c>
      <c r="M5822" s="45">
        <f>IF(Measurements!L5819&lt;J$5,(J$6-Measurements!L5819)*((M$2-M$2*M$3-M$2*M$4)/J$4/24),0)</f>
        <v>0</v>
      </c>
      <c r="N5822" s="45">
        <f t="shared" si="143"/>
        <v>140.35568730174978</v>
      </c>
      <c r="O5822" s="140">
        <v>6012</v>
      </c>
    </row>
    <row r="5823" spans="1:15" x14ac:dyDescent="0.25">
      <c r="A5823" s="99">
        <v>43708.291666666664</v>
      </c>
      <c r="B5823" s="27">
        <v>5816</v>
      </c>
      <c r="C5823" s="50"/>
      <c r="D5823" s="27"/>
      <c r="L5823" s="27">
        <v>0.20150000000000001</v>
      </c>
      <c r="M5823" s="45">
        <f>IF(Measurements!L5820&lt;J$5,(J$6-Measurements!L5820)*((M$2-M$2*M$3-M$2*M$4)/J$4/24),0)</f>
        <v>0</v>
      </c>
      <c r="N5823" s="45">
        <f t="shared" si="143"/>
        <v>156.0306367101966</v>
      </c>
      <c r="O5823" s="140">
        <v>5591</v>
      </c>
    </row>
    <row r="5824" spans="1:15" x14ac:dyDescent="0.25">
      <c r="A5824" s="99">
        <v>43708.333333333336</v>
      </c>
      <c r="B5824" s="27">
        <v>5817</v>
      </c>
      <c r="C5824" s="50"/>
      <c r="D5824" s="27"/>
      <c r="L5824" s="27">
        <v>0.19359999999999999</v>
      </c>
      <c r="M5824" s="45">
        <f>IF(Measurements!L5821&lt;J$5,(J$6-Measurements!L5821)*((M$2-M$2*M$3-M$2*M$4)/J$4/24),0)</f>
        <v>0</v>
      </c>
      <c r="N5824" s="45">
        <f t="shared" si="143"/>
        <v>151.70084299247878</v>
      </c>
      <c r="O5824" s="140">
        <v>5730</v>
      </c>
    </row>
    <row r="5825" spans="1:15" x14ac:dyDescent="0.25">
      <c r="A5825" s="99">
        <v>43708.375</v>
      </c>
      <c r="B5825" s="27">
        <v>5818</v>
      </c>
      <c r="C5825" s="50"/>
      <c r="D5825" s="27"/>
      <c r="L5825" s="27">
        <v>0.16009999999999999</v>
      </c>
      <c r="M5825" s="45">
        <f>IF(Measurements!L5822&lt;J$5,(J$6-Measurements!L5822)*((M$2-M$2*M$3-M$2*M$4)/J$4/24),0)</f>
        <v>0</v>
      </c>
      <c r="N5825" s="45">
        <f t="shared" si="143"/>
        <v>133.34032532873863</v>
      </c>
      <c r="O5825" s="140">
        <v>6201</v>
      </c>
    </row>
    <row r="5826" spans="1:15" x14ac:dyDescent="0.25">
      <c r="A5826" s="99">
        <v>43708.416666666664</v>
      </c>
      <c r="B5826" s="27">
        <v>5819</v>
      </c>
      <c r="C5826" s="50"/>
      <c r="D5826" s="27"/>
      <c r="L5826" s="27">
        <v>0.12280000000000001</v>
      </c>
      <c r="M5826" s="45">
        <f>IF(Measurements!L5823&lt;J$5,(J$6-Measurements!L5823)*((M$2-M$2*M$3-M$2*M$4)/J$4/24),0)</f>
        <v>0</v>
      </c>
      <c r="N5826" s="45">
        <f t="shared" si="143"/>
        <v>112.89712207926078</v>
      </c>
      <c r="O5826" s="140">
        <v>6731</v>
      </c>
    </row>
    <row r="5827" spans="1:15" x14ac:dyDescent="0.25">
      <c r="A5827" s="99">
        <v>43708.458333333336</v>
      </c>
      <c r="B5827" s="27">
        <v>5820</v>
      </c>
      <c r="C5827" s="50"/>
      <c r="D5827" s="27"/>
      <c r="L5827" s="27">
        <v>9.5600000000000004E-2</v>
      </c>
      <c r="M5827" s="45">
        <f>IF(Measurements!L5824&lt;J$5,(J$6-Measurements!L5824)*((M$2-M$2*M$3-M$2*M$4)/J$4/24),0)</f>
        <v>0</v>
      </c>
      <c r="N5827" s="45">
        <f t="shared" si="143"/>
        <v>97.989477886612065</v>
      </c>
      <c r="O5827" s="140">
        <v>7202</v>
      </c>
    </row>
    <row r="5828" spans="1:15" x14ac:dyDescent="0.25">
      <c r="A5828" s="99">
        <v>43708.5</v>
      </c>
      <c r="B5828" s="27">
        <v>5821</v>
      </c>
      <c r="C5828" s="50"/>
      <c r="D5828" s="27"/>
      <c r="L5828" s="27">
        <v>7.8899999999999998E-2</v>
      </c>
      <c r="M5828" s="45">
        <f>IF(Measurements!L5825&lt;J$5,(J$6-Measurements!L5825)*((M$2-M$2*M$3-M$2*M$4)/J$4/24),0)</f>
        <v>0</v>
      </c>
      <c r="N5828" s="45">
        <f t="shared" si="143"/>
        <v>88.83662281244905</v>
      </c>
      <c r="O5828" s="140">
        <v>7731</v>
      </c>
    </row>
    <row r="5829" spans="1:15" x14ac:dyDescent="0.25">
      <c r="A5829" s="99">
        <v>43708.541666666664</v>
      </c>
      <c r="B5829" s="27">
        <v>5822</v>
      </c>
      <c r="C5829" s="50"/>
      <c r="D5829" s="27"/>
      <c r="L5829" s="27">
        <v>6.7900000000000002E-2</v>
      </c>
      <c r="M5829" s="45">
        <f>IF(Measurements!L5826&lt;J$5,(J$6-Measurements!L5826)*((M$2-M$2*M$3-M$2*M$4)/J$4/24),0)</f>
        <v>0</v>
      </c>
      <c r="N5829" s="45">
        <f t="shared" si="143"/>
        <v>82.80779611689259</v>
      </c>
      <c r="O5829" s="140">
        <v>8028</v>
      </c>
    </row>
    <row r="5830" spans="1:15" x14ac:dyDescent="0.25">
      <c r="A5830" s="99">
        <v>43708.583333333336</v>
      </c>
      <c r="B5830" s="27">
        <v>5823</v>
      </c>
      <c r="C5830" s="50"/>
      <c r="D5830" s="27"/>
      <c r="L5830" s="27">
        <v>6.0999999999999999E-2</v>
      </c>
      <c r="M5830" s="45">
        <f>IF(Measurements!L5827&lt;J$5,(J$6-Measurements!L5827)*((M$2-M$2*M$3-M$2*M$4)/J$4/24),0)</f>
        <v>0</v>
      </c>
      <c r="N5830" s="45">
        <f t="shared" si="143"/>
        <v>79.026077553316256</v>
      </c>
      <c r="O5830" s="140">
        <v>8221</v>
      </c>
    </row>
    <row r="5831" spans="1:15" x14ac:dyDescent="0.25">
      <c r="A5831" s="99">
        <v>43708.625</v>
      </c>
      <c r="B5831" s="27">
        <v>5824</v>
      </c>
      <c r="C5831" s="50"/>
      <c r="D5831" s="27"/>
      <c r="L5831" s="27">
        <v>6.0600000000000001E-2</v>
      </c>
      <c r="M5831" s="45">
        <f>IF(Measurements!L5828&lt;J$5,(J$6-Measurements!L5828)*((M$2-M$2*M$3-M$2*M$4)/J$4/24),0)</f>
        <v>0</v>
      </c>
      <c r="N5831" s="45">
        <f t="shared" si="143"/>
        <v>78.806847491659653</v>
      </c>
      <c r="O5831" s="140">
        <v>8252</v>
      </c>
    </row>
    <row r="5832" spans="1:15" x14ac:dyDescent="0.25">
      <c r="A5832" s="99">
        <v>43708.666666666664</v>
      </c>
      <c r="B5832" s="27">
        <v>5825</v>
      </c>
      <c r="C5832" s="50"/>
      <c r="D5832" s="27"/>
      <c r="L5832" s="27">
        <v>7.0900000000000005E-2</v>
      </c>
      <c r="M5832" s="45">
        <f>IF(Measurements!L5829&lt;J$5,(J$6-Measurements!L5829)*((M$2-M$2*M$3-M$2*M$4)/J$4/24),0)</f>
        <v>0</v>
      </c>
      <c r="N5832" s="45">
        <f t="shared" si="143"/>
        <v>84.452021579317076</v>
      </c>
      <c r="O5832" s="140">
        <v>7937</v>
      </c>
    </row>
    <row r="5833" spans="1:15" x14ac:dyDescent="0.25">
      <c r="A5833" s="99">
        <v>43708.708333333336</v>
      </c>
      <c r="B5833" s="27">
        <v>5826</v>
      </c>
      <c r="C5833" s="50"/>
      <c r="D5833" s="27"/>
      <c r="L5833" s="27">
        <v>9.6100000000000005E-2</v>
      </c>
      <c r="M5833" s="45">
        <f>IF(Measurements!L5830&lt;J$5,(J$6-Measurements!L5830)*((M$2-M$2*M$3-M$2*M$4)/J$4/24),0)</f>
        <v>0</v>
      </c>
      <c r="N5833" s="45">
        <f t="shared" ref="N5833:N5896" si="144">+M5833+$L5833*M$2*M$3/$M$6+M$5</f>
        <v>98.263515463682808</v>
      </c>
      <c r="O5833" s="140">
        <v>7171</v>
      </c>
    </row>
    <row r="5834" spans="1:15" x14ac:dyDescent="0.25">
      <c r="A5834" s="99">
        <v>43708.75</v>
      </c>
      <c r="B5834" s="27">
        <v>5827</v>
      </c>
      <c r="C5834" s="50"/>
      <c r="D5834" s="27"/>
      <c r="L5834" s="27">
        <v>0.13669999999999999</v>
      </c>
      <c r="M5834" s="45">
        <f>IF(Measurements!L5831&lt;J$5,(J$6-Measurements!L5831)*((M$2-M$2*M$3-M$2*M$4)/J$4/24),0)</f>
        <v>0</v>
      </c>
      <c r="N5834" s="45">
        <f t="shared" si="144"/>
        <v>120.51536672182758</v>
      </c>
      <c r="O5834" s="140">
        <v>6507</v>
      </c>
    </row>
    <row r="5835" spans="1:15" x14ac:dyDescent="0.25">
      <c r="A5835" s="99">
        <v>43708.791666666664</v>
      </c>
      <c r="B5835" s="27">
        <v>5828</v>
      </c>
      <c r="C5835" s="50"/>
      <c r="D5835" s="27"/>
      <c r="L5835" s="27">
        <v>0.18329999999999999</v>
      </c>
      <c r="M5835" s="45">
        <f>IF(Measurements!L5832&lt;J$5,(J$6-Measurements!L5832)*((M$2-M$2*M$3-M$2*M$4)/J$4/24),0)</f>
        <v>0</v>
      </c>
      <c r="N5835" s="45">
        <f t="shared" si="144"/>
        <v>146.05566890482135</v>
      </c>
      <c r="O5835" s="140">
        <v>5849</v>
      </c>
    </row>
    <row r="5836" spans="1:15" x14ac:dyDescent="0.25">
      <c r="A5836" s="99">
        <v>43708.833333333336</v>
      </c>
      <c r="B5836" s="27">
        <v>5829</v>
      </c>
      <c r="C5836" s="50"/>
      <c r="D5836" s="27"/>
      <c r="L5836" s="27">
        <v>0.21529999999999999</v>
      </c>
      <c r="M5836" s="45">
        <f>IF(Measurements!L5833&lt;J$5,(J$6-Measurements!L5833)*((M$2-M$2*M$3-M$2*M$4)/J$4/24),0)</f>
        <v>0</v>
      </c>
      <c r="N5836" s="45">
        <f t="shared" si="144"/>
        <v>163.59407383734924</v>
      </c>
      <c r="O5836" s="140">
        <v>5420</v>
      </c>
    </row>
    <row r="5837" spans="1:15" x14ac:dyDescent="0.25">
      <c r="A5837" s="99">
        <v>43708.875</v>
      </c>
      <c r="B5837" s="27">
        <v>5830</v>
      </c>
      <c r="C5837" s="50"/>
      <c r="D5837" s="27"/>
      <c r="L5837" s="27">
        <v>0.2114</v>
      </c>
      <c r="M5837" s="45">
        <f>IF(Measurements!L5834&lt;J$5,(J$6-Measurements!L5834)*((M$2-M$2*M$3-M$2*M$4)/J$4/24),0)</f>
        <v>0</v>
      </c>
      <c r="N5837" s="45">
        <f t="shared" si="144"/>
        <v>161.45658073619742</v>
      </c>
      <c r="O5837" s="140">
        <v>5492</v>
      </c>
    </row>
    <row r="5838" spans="1:15" x14ac:dyDescent="0.25">
      <c r="A5838" s="99">
        <v>43708.916666666664</v>
      </c>
      <c r="B5838" s="27">
        <v>5831</v>
      </c>
      <c r="C5838" s="50"/>
      <c r="D5838" s="27"/>
      <c r="L5838" s="27">
        <v>0.16930000000000001</v>
      </c>
      <c r="M5838" s="45">
        <f>IF(Measurements!L5835&lt;J$5,(J$6-Measurements!L5835)*((M$2-M$2*M$3-M$2*M$4)/J$4/24),0)</f>
        <v>0</v>
      </c>
      <c r="N5838" s="45">
        <f t="shared" si="144"/>
        <v>138.3826167468404</v>
      </c>
      <c r="O5838" s="140">
        <v>6074</v>
      </c>
    </row>
    <row r="5839" spans="1:15" x14ac:dyDescent="0.25">
      <c r="A5839" s="99">
        <v>43708.958333333336</v>
      </c>
      <c r="B5839" s="27">
        <v>5832</v>
      </c>
      <c r="C5839" s="50"/>
      <c r="D5839" s="27"/>
      <c r="L5839" s="27">
        <v>0.109</v>
      </c>
      <c r="M5839" s="45">
        <f>IF(Measurements!L5836&lt;J$5,(J$6-Measurements!L5836)*((M$2-M$2*M$3-M$2*M$4)/J$4/24),0)</f>
        <v>0</v>
      </c>
      <c r="N5839" s="45">
        <f t="shared" si="144"/>
        <v>105.33368495210811</v>
      </c>
      <c r="O5839" s="140">
        <v>6939</v>
      </c>
    </row>
    <row r="5840" spans="1:15" x14ac:dyDescent="0.25">
      <c r="A5840" s="99">
        <v>43709</v>
      </c>
      <c r="B5840" s="27">
        <v>5833</v>
      </c>
      <c r="C5840" s="50"/>
      <c r="D5840" s="27"/>
      <c r="E5840" s="45">
        <f>+IF((MIN(Measurements!G5837:G5860)+MAX(Measurements!G5837:G5860))/2&gt;=E$5,0,E$6-(MIN(Measurements!G5837:G5860)+MAX(Measurements!G5837:G5860))/2)</f>
        <v>0</v>
      </c>
      <c r="F5840" s="45">
        <f>+IF((MIN(Measurements!H5837:H5860)+MAX(Measurements!H5837:H5860))/2&gt;=F$5,0,F$6-(MIN(Measurements!H5837:H5860)+MAX(Measurements!H5837:H5860))/2)</f>
        <v>0</v>
      </c>
      <c r="G5840" s="45">
        <f>+IF((MIN(Measurements!I5837:I5860)+MAX(Measurements!I5837:I5860))/2&gt;=G$5,0,G$6-(MIN(Measurements!I5837:I5860)+MAX(Measurements!I5837:I5860))/2)</f>
        <v>0</v>
      </c>
      <c r="H5840" s="45">
        <f>+IF((MIN(Measurements!J5837:J5860)+MAX(Measurements!J5837:J5860))/2&gt;=H$5,0,H$6-(MIN(Measurements!J5837:J5860)+MAX(Measurements!J5837:J5860))/2)</f>
        <v>0</v>
      </c>
      <c r="I5840" s="45">
        <f>+IF((MIN(Measurements!K5837:K5860)+MAX(Measurements!K5837:K5860))/2&gt;=I$5,0,I$6-(MIN(Measurements!K5837:K5860)+MAX(Measurements!K5837:K5860))/2)</f>
        <v>0</v>
      </c>
      <c r="J5840" s="45">
        <f>+IF((MIN(Measurements!L5837:L5860)+MAX(Measurements!L5837:L5860))/2&gt;=J$5,0,J$6-(MIN(Measurements!L5837:L5860)+MAX(Measurements!L5837:L5860))/2)</f>
        <v>0</v>
      </c>
      <c r="L5840" s="27">
        <v>7.5200000000000003E-2</v>
      </c>
      <c r="M5840" s="45">
        <f>IF(Measurements!L5837&lt;J$5,(J$6-Measurements!L5837)*((M$2-M$2*M$3-M$2*M$4)/J$4/24),0)</f>
        <v>0</v>
      </c>
      <c r="N5840" s="45">
        <f t="shared" si="144"/>
        <v>86.808744742125526</v>
      </c>
      <c r="O5840" s="140">
        <v>7792</v>
      </c>
    </row>
    <row r="5841" spans="1:15" x14ac:dyDescent="0.25">
      <c r="A5841" s="99">
        <v>43709.041666666664</v>
      </c>
      <c r="B5841" s="27">
        <v>5834</v>
      </c>
      <c r="C5841" s="50"/>
      <c r="D5841" s="27"/>
      <c r="L5841" s="27">
        <v>3.3799999999999997E-2</v>
      </c>
      <c r="M5841" s="45">
        <f>IF(Measurements!L5838&lt;J$5,(J$6-Measurements!L5838)*((M$2-M$2*M$3-M$2*M$4)/J$4/24),0)</f>
        <v>0</v>
      </c>
      <c r="N5841" s="45">
        <f t="shared" si="144"/>
        <v>64.118433360667538</v>
      </c>
      <c r="O5841" s="140">
        <v>8453</v>
      </c>
    </row>
    <row r="5842" spans="1:15" x14ac:dyDescent="0.25">
      <c r="A5842" s="99">
        <v>43709.083333333336</v>
      </c>
      <c r="B5842" s="27">
        <v>5835</v>
      </c>
      <c r="C5842" s="50"/>
      <c r="D5842" s="27"/>
      <c r="L5842" s="27">
        <v>2.3E-2</v>
      </c>
      <c r="M5842" s="45">
        <f>IF(Measurements!L5839&lt;J$5,(J$6-Measurements!L5839)*((M$2-M$2*M$3-M$2*M$4)/J$4/24),0)</f>
        <v>0</v>
      </c>
      <c r="N5842" s="45">
        <f t="shared" si="144"/>
        <v>58.199221695939372</v>
      </c>
      <c r="O5842" s="140">
        <v>8639</v>
      </c>
    </row>
    <row r="5843" spans="1:15" x14ac:dyDescent="0.25">
      <c r="A5843" s="99">
        <v>43709.125</v>
      </c>
      <c r="B5843" s="27">
        <v>5836</v>
      </c>
      <c r="C5843" s="50"/>
      <c r="D5843" s="27"/>
      <c r="L5843" s="27">
        <v>4.1000000000000002E-2</v>
      </c>
      <c r="M5843" s="45">
        <f>IF(Measurements!L5840&lt;J$5,(J$6-Measurements!L5840)*((M$2-M$2*M$3-M$2*M$4)/J$4/24),0)</f>
        <v>0</v>
      </c>
      <c r="N5843" s="45">
        <f t="shared" si="144"/>
        <v>68.06457447048632</v>
      </c>
      <c r="O5843" s="140">
        <v>8380</v>
      </c>
    </row>
    <row r="5844" spans="1:15" x14ac:dyDescent="0.25">
      <c r="A5844" s="99">
        <v>43709.166666666664</v>
      </c>
      <c r="B5844" s="27">
        <v>5837</v>
      </c>
      <c r="C5844" s="50"/>
      <c r="D5844" s="27"/>
      <c r="L5844" s="27">
        <v>8.8499999999999995E-2</v>
      </c>
      <c r="M5844" s="45">
        <f>IF(Measurements!L5841&lt;J$5,(J$6-Measurements!L5841)*((M$2-M$2*M$3-M$2*M$4)/J$4/24),0)</f>
        <v>0</v>
      </c>
      <c r="N5844" s="45">
        <f t="shared" si="144"/>
        <v>94.098144292207422</v>
      </c>
      <c r="O5844" s="140">
        <v>7474</v>
      </c>
    </row>
    <row r="5845" spans="1:15" x14ac:dyDescent="0.25">
      <c r="A5845" s="99">
        <v>43709.208333333336</v>
      </c>
      <c r="B5845" s="27">
        <v>5838</v>
      </c>
      <c r="C5845" s="50"/>
      <c r="D5845" s="27"/>
      <c r="L5845" s="27">
        <v>0.15959999999999999</v>
      </c>
      <c r="M5845" s="45">
        <f>IF(Measurements!L5842&lt;J$5,(J$6-Measurements!L5842)*((M$2-M$2*M$3-M$2*M$4)/J$4/24),0)</f>
        <v>0</v>
      </c>
      <c r="N5845" s="45">
        <f t="shared" si="144"/>
        <v>133.06628775166786</v>
      </c>
      <c r="O5845" s="140">
        <v>6212</v>
      </c>
    </row>
    <row r="5846" spans="1:15" x14ac:dyDescent="0.25">
      <c r="A5846" s="99">
        <v>43709.25</v>
      </c>
      <c r="B5846" s="27">
        <v>5839</v>
      </c>
      <c r="C5846" s="50"/>
      <c r="D5846" s="27"/>
      <c r="L5846" s="27">
        <v>0.23050000000000001</v>
      </c>
      <c r="M5846" s="45">
        <f>IF(Measurements!L5843&lt;J$5,(J$6-Measurements!L5843)*((M$2-M$2*M$3-M$2*M$4)/J$4/24),0)</f>
        <v>0</v>
      </c>
      <c r="N5846" s="45">
        <f t="shared" si="144"/>
        <v>171.92481618030001</v>
      </c>
      <c r="O5846" s="140">
        <v>5252</v>
      </c>
    </row>
    <row r="5847" spans="1:15" x14ac:dyDescent="0.25">
      <c r="A5847" s="99">
        <v>43709.291666666664</v>
      </c>
      <c r="B5847" s="27">
        <v>5840</v>
      </c>
      <c r="C5847" s="50"/>
      <c r="D5847" s="27"/>
      <c r="L5847" s="27">
        <v>0.26860000000000001</v>
      </c>
      <c r="M5847" s="45">
        <f>IF(Measurements!L5844&lt;J$5,(J$6-Measurements!L5844)*((M$2-M$2*M$3-M$2*M$4)/J$4/24),0)</f>
        <v>0</v>
      </c>
      <c r="N5847" s="45">
        <f t="shared" si="144"/>
        <v>192.80647955309107</v>
      </c>
      <c r="O5847" s="140">
        <v>4948</v>
      </c>
    </row>
    <row r="5848" spans="1:15" x14ac:dyDescent="0.25">
      <c r="A5848" s="99">
        <v>43709.333333333336</v>
      </c>
      <c r="B5848" s="27">
        <v>5841</v>
      </c>
      <c r="C5848" s="50"/>
      <c r="D5848" s="27"/>
      <c r="L5848" s="27">
        <v>0.25819999999999999</v>
      </c>
      <c r="M5848" s="45">
        <f>IF(Measurements!L5845&lt;J$5,(J$6-Measurements!L5845)*((M$2-M$2*M$3-M$2*M$4)/J$4/24),0)</f>
        <v>0</v>
      </c>
      <c r="N5848" s="45">
        <f t="shared" si="144"/>
        <v>187.10649795001947</v>
      </c>
      <c r="O5848" s="140">
        <v>5004</v>
      </c>
    </row>
    <row r="5849" spans="1:15" x14ac:dyDescent="0.25">
      <c r="A5849" s="99">
        <v>43709.375</v>
      </c>
      <c r="B5849" s="27">
        <v>5842</v>
      </c>
      <c r="C5849" s="50"/>
      <c r="D5849" s="27"/>
      <c r="L5849" s="27">
        <v>0.2135</v>
      </c>
      <c r="M5849" s="45">
        <f>IF(Measurements!L5846&lt;J$5,(J$6-Measurements!L5846)*((M$2-M$2*M$3-M$2*M$4)/J$4/24),0)</f>
        <v>0</v>
      </c>
      <c r="N5849" s="45">
        <f t="shared" si="144"/>
        <v>162.60753855989458</v>
      </c>
      <c r="O5849" s="140">
        <v>5421</v>
      </c>
    </row>
    <row r="5850" spans="1:15" x14ac:dyDescent="0.25">
      <c r="A5850" s="99">
        <v>43709.416666666664</v>
      </c>
      <c r="B5850" s="27">
        <v>5843</v>
      </c>
      <c r="C5850" s="50"/>
      <c r="D5850" s="27"/>
      <c r="L5850" s="27">
        <v>0.1638</v>
      </c>
      <c r="M5850" s="45">
        <f>IF(Measurements!L5847&lt;J$5,(J$6-Measurements!L5847)*((M$2-M$2*M$3-M$2*M$4)/J$4/24),0)</f>
        <v>0</v>
      </c>
      <c r="N5850" s="45">
        <f t="shared" si="144"/>
        <v>135.36820339906217</v>
      </c>
      <c r="O5850" s="140">
        <v>6099</v>
      </c>
    </row>
    <row r="5851" spans="1:15" x14ac:dyDescent="0.25">
      <c r="A5851" s="99">
        <v>43709.458333333336</v>
      </c>
      <c r="B5851" s="27">
        <v>5844</v>
      </c>
      <c r="C5851" s="50"/>
      <c r="D5851" s="27"/>
      <c r="L5851" s="27">
        <v>0.12740000000000001</v>
      </c>
      <c r="M5851" s="45">
        <f>IF(Measurements!L5848&lt;J$5,(J$6-Measurements!L5848)*((M$2-M$2*M$3-M$2*M$4)/J$4/24),0)</f>
        <v>0</v>
      </c>
      <c r="N5851" s="45">
        <f t="shared" si="144"/>
        <v>115.41826778831167</v>
      </c>
      <c r="O5851" s="140">
        <v>6624</v>
      </c>
    </row>
    <row r="5852" spans="1:15" x14ac:dyDescent="0.25">
      <c r="A5852" s="99">
        <v>43709.5</v>
      </c>
      <c r="B5852" s="27">
        <v>5845</v>
      </c>
      <c r="C5852" s="50"/>
      <c r="D5852" s="27"/>
      <c r="L5852" s="27">
        <v>0.1051</v>
      </c>
      <c r="M5852" s="45">
        <f>IF(Measurements!L5849&lt;J$5,(J$6-Measurements!L5849)*((M$2-M$2*M$3-M$2*M$4)/J$4/24),0)</f>
        <v>0</v>
      </c>
      <c r="N5852" s="45">
        <f t="shared" si="144"/>
        <v>103.19619185095627</v>
      </c>
      <c r="O5852" s="140">
        <v>7000</v>
      </c>
    </row>
    <row r="5853" spans="1:15" x14ac:dyDescent="0.25">
      <c r="A5853" s="99">
        <v>43709.541666666664</v>
      </c>
      <c r="B5853" s="27">
        <v>5846</v>
      </c>
      <c r="C5853" s="50"/>
      <c r="D5853" s="27"/>
      <c r="L5853" s="27">
        <v>9.06E-2</v>
      </c>
      <c r="M5853" s="45">
        <f>IF(Measurements!L5850&lt;J$5,(J$6-Measurements!L5850)*((M$2-M$2*M$3-M$2*M$4)/J$4/24),0)</f>
        <v>0</v>
      </c>
      <c r="N5853" s="45">
        <f t="shared" si="144"/>
        <v>95.249102115904577</v>
      </c>
      <c r="O5853" s="140">
        <v>7274</v>
      </c>
    </row>
    <row r="5854" spans="1:15" x14ac:dyDescent="0.25">
      <c r="A5854" s="99">
        <v>43709.583333333336</v>
      </c>
      <c r="B5854" s="27">
        <v>5847</v>
      </c>
      <c r="C5854" s="50"/>
      <c r="D5854" s="27"/>
      <c r="L5854" s="27">
        <v>8.14E-2</v>
      </c>
      <c r="M5854" s="45">
        <f>IF(Measurements!L5851&lt;J$5,(J$6-Measurements!L5851)*((M$2-M$2*M$3-M$2*M$4)/J$4/24),0)</f>
        <v>0</v>
      </c>
      <c r="N5854" s="45">
        <f t="shared" si="144"/>
        <v>90.206810697802794</v>
      </c>
      <c r="O5854" s="140">
        <v>7560</v>
      </c>
    </row>
    <row r="5855" spans="1:15" x14ac:dyDescent="0.25">
      <c r="A5855" s="99">
        <v>43709.625</v>
      </c>
      <c r="B5855" s="27">
        <v>5848</v>
      </c>
      <c r="C5855" s="50"/>
      <c r="D5855" s="27"/>
      <c r="L5855" s="27">
        <v>8.0799999999999997E-2</v>
      </c>
      <c r="M5855" s="45">
        <f>IF(Measurements!L5852&lt;J$5,(J$6-Measurements!L5852)*((M$2-M$2*M$3-M$2*M$4)/J$4/24),0)</f>
        <v>0</v>
      </c>
      <c r="N5855" s="45">
        <f t="shared" si="144"/>
        <v>89.877965605317897</v>
      </c>
      <c r="O5855" s="140">
        <v>7611</v>
      </c>
    </row>
    <row r="5856" spans="1:15" x14ac:dyDescent="0.25">
      <c r="A5856" s="99">
        <v>43709.666666666664</v>
      </c>
      <c r="B5856" s="27">
        <v>5849</v>
      </c>
      <c r="C5856" s="50"/>
      <c r="D5856" s="27"/>
      <c r="L5856" s="27">
        <v>9.4600000000000004E-2</v>
      </c>
      <c r="M5856" s="45">
        <f>IF(Measurements!L5853&lt;J$5,(J$6-Measurements!L5853)*((M$2-M$2*M$3-M$2*M$4)/J$4/24),0)</f>
        <v>0</v>
      </c>
      <c r="N5856" s="45">
        <f t="shared" si="144"/>
        <v>97.44140273247055</v>
      </c>
      <c r="O5856" s="140">
        <v>7231</v>
      </c>
    </row>
    <row r="5857" spans="1:15" x14ac:dyDescent="0.25">
      <c r="A5857" s="99">
        <v>43709.708333333336</v>
      </c>
      <c r="B5857" s="27">
        <v>5850</v>
      </c>
      <c r="C5857" s="50"/>
      <c r="D5857" s="27"/>
      <c r="L5857" s="27">
        <v>0.12820000000000001</v>
      </c>
      <c r="M5857" s="45">
        <f>IF(Measurements!L5854&lt;J$5,(J$6-Measurements!L5854)*((M$2-M$2*M$3-M$2*M$4)/J$4/24),0)</f>
        <v>0</v>
      </c>
      <c r="N5857" s="45">
        <f t="shared" si="144"/>
        <v>115.85672791162486</v>
      </c>
      <c r="O5857" s="140">
        <v>6554</v>
      </c>
    </row>
    <row r="5858" spans="1:15" x14ac:dyDescent="0.25">
      <c r="A5858" s="99">
        <v>43709.75</v>
      </c>
      <c r="B5858" s="27">
        <v>5851</v>
      </c>
      <c r="C5858" s="50"/>
      <c r="D5858" s="27"/>
      <c r="L5858" s="27">
        <v>0.1822</v>
      </c>
      <c r="M5858" s="45">
        <f>IF(Measurements!L5855&lt;J$5,(J$6-Measurements!L5855)*((M$2-M$2*M$3-M$2*M$4)/J$4/24),0)</f>
        <v>0</v>
      </c>
      <c r="N5858" s="45">
        <f t="shared" si="144"/>
        <v>145.45278623526571</v>
      </c>
      <c r="O5858" s="140">
        <v>5850</v>
      </c>
    </row>
    <row r="5859" spans="1:15" x14ac:dyDescent="0.25">
      <c r="A5859" s="99">
        <v>43709.791666666664</v>
      </c>
      <c r="B5859" s="27">
        <v>5852</v>
      </c>
      <c r="C5859" s="50"/>
      <c r="D5859" s="27"/>
      <c r="L5859" s="27">
        <v>0.24440000000000001</v>
      </c>
      <c r="M5859" s="45">
        <f>IF(Measurements!L5856&lt;J$5,(J$6-Measurements!L5856)*((M$2-M$2*M$3-M$2*M$4)/J$4/24),0)</f>
        <v>0</v>
      </c>
      <c r="N5859" s="45">
        <f t="shared" si="144"/>
        <v>179.54306082286683</v>
      </c>
      <c r="O5859" s="140">
        <v>5084</v>
      </c>
    </row>
    <row r="5860" spans="1:15" x14ac:dyDescent="0.25">
      <c r="A5860" s="99">
        <v>43709.833333333336</v>
      </c>
      <c r="B5860" s="27">
        <v>5853</v>
      </c>
      <c r="C5860" s="50"/>
      <c r="D5860" s="27"/>
      <c r="L5860" s="27">
        <v>0.28699999999999998</v>
      </c>
      <c r="M5860" s="45">
        <f>IF(Measurements!L5857&lt;J$5,(J$6-Measurements!L5857)*((M$2-M$2*M$3-M$2*M$4)/J$4/24),0)</f>
        <v>0</v>
      </c>
      <c r="N5860" s="45">
        <f t="shared" si="144"/>
        <v>202.89106238929458</v>
      </c>
      <c r="O5860" s="140">
        <v>4842</v>
      </c>
    </row>
    <row r="5861" spans="1:15" x14ac:dyDescent="0.25">
      <c r="A5861" s="99">
        <v>43709.875</v>
      </c>
      <c r="B5861" s="27">
        <v>5854</v>
      </c>
      <c r="C5861" s="50"/>
      <c r="D5861" s="27"/>
      <c r="L5861" s="27">
        <v>0.28189999999999998</v>
      </c>
      <c r="M5861" s="45">
        <f>IF(Measurements!L5858&lt;J$5,(J$6-Measurements!L5858)*((M$2-M$2*M$3-M$2*M$4)/J$4/24),0)</f>
        <v>0</v>
      </c>
      <c r="N5861" s="45">
        <f t="shared" si="144"/>
        <v>200.09587910317296</v>
      </c>
      <c r="O5861" s="140">
        <v>4898</v>
      </c>
    </row>
    <row r="5862" spans="1:15" x14ac:dyDescent="0.25">
      <c r="A5862" s="99">
        <v>43709.916666666664</v>
      </c>
      <c r="B5862" s="27">
        <v>5855</v>
      </c>
      <c r="C5862" s="50"/>
      <c r="D5862" s="27"/>
      <c r="L5862" s="27">
        <v>0.2258</v>
      </c>
      <c r="M5862" s="45">
        <f>IF(Measurements!L5859&lt;J$5,(J$6-Measurements!L5859)*((M$2-M$2*M$3-M$2*M$4)/J$4/24),0)</f>
        <v>0</v>
      </c>
      <c r="N5862" s="45">
        <f t="shared" si="144"/>
        <v>169.34886295583499</v>
      </c>
      <c r="O5862" s="140">
        <v>5309</v>
      </c>
    </row>
    <row r="5863" spans="1:15" x14ac:dyDescent="0.25">
      <c r="A5863" s="99">
        <v>43709.958333333336</v>
      </c>
      <c r="B5863" s="27">
        <v>5856</v>
      </c>
      <c r="C5863" s="50"/>
      <c r="D5863" s="27"/>
      <c r="L5863" s="27">
        <v>0.14530000000000001</v>
      </c>
      <c r="M5863" s="45">
        <f>IF(Measurements!L5860&lt;J$5,(J$6-Measurements!L5860)*((M$2-M$2*M$3-M$2*M$4)/J$4/24),0)</f>
        <v>0</v>
      </c>
      <c r="N5863" s="45">
        <f t="shared" si="144"/>
        <v>125.22881304744448</v>
      </c>
      <c r="O5863" s="140">
        <v>6354</v>
      </c>
    </row>
    <row r="5864" spans="1:15" x14ac:dyDescent="0.25">
      <c r="A5864" s="99">
        <v>43710</v>
      </c>
      <c r="B5864" s="27">
        <v>5857</v>
      </c>
      <c r="C5864" s="50"/>
      <c r="D5864" s="27"/>
      <c r="E5864" s="45">
        <f>+IF((MIN(Measurements!G5861:G5884)+MAX(Measurements!G5861:G5884))/2&gt;=E$5,0,E$6-(MIN(Measurements!G5861:G5884)+MAX(Measurements!G5861:G5884))/2)</f>
        <v>0</v>
      </c>
      <c r="F5864" s="45">
        <f>+IF((MIN(Measurements!H5861:H5884)+MAX(Measurements!H5861:H5884))/2&gt;=F$5,0,F$6-(MIN(Measurements!H5861:H5884)+MAX(Measurements!H5861:H5884))/2)</f>
        <v>0</v>
      </c>
      <c r="G5864" s="45">
        <f>+IF((MIN(Measurements!I5861:I5884)+MAX(Measurements!I5861:I5884))/2&gt;=G$5,0,G$6-(MIN(Measurements!I5861:I5884)+MAX(Measurements!I5861:I5884))/2)</f>
        <v>0</v>
      </c>
      <c r="H5864" s="45">
        <f>+IF((MIN(Measurements!J5861:J5884)+MAX(Measurements!J5861:J5884))/2&gt;=H$5,0,H$6-(MIN(Measurements!J5861:J5884)+MAX(Measurements!J5861:J5884))/2)</f>
        <v>0</v>
      </c>
      <c r="I5864" s="45">
        <f>+IF((MIN(Measurements!K5861:K5884)+MAX(Measurements!K5861:K5884))/2&gt;=I$5,0,I$6-(MIN(Measurements!K5861:K5884)+MAX(Measurements!K5861:K5884))/2)</f>
        <v>0</v>
      </c>
      <c r="J5864" s="45">
        <f>+IF((MIN(Measurements!L5861:L5884)+MAX(Measurements!L5861:L5884))/2&gt;=J$5,0,J$6-(MIN(Measurements!L5861:L5884)+MAX(Measurements!L5861:L5884))/2)</f>
        <v>0</v>
      </c>
      <c r="L5864" s="27">
        <v>7.5200000000000003E-2</v>
      </c>
      <c r="M5864" s="45">
        <f>IF(Measurements!L5861&lt;J$5,(J$6-Measurements!L5861)*((M$2-M$2*M$3-M$2*M$4)/J$4/24),0)</f>
        <v>0</v>
      </c>
      <c r="N5864" s="45">
        <f t="shared" si="144"/>
        <v>86.808744742125526</v>
      </c>
      <c r="O5864" s="140">
        <v>7793</v>
      </c>
    </row>
    <row r="5865" spans="1:15" x14ac:dyDescent="0.25">
      <c r="A5865" s="99">
        <v>43710.041666666664</v>
      </c>
      <c r="B5865" s="27">
        <v>5858</v>
      </c>
      <c r="C5865" s="50"/>
      <c r="D5865" s="27"/>
      <c r="L5865" s="27">
        <v>3.3799999999999997E-2</v>
      </c>
      <c r="M5865" s="45">
        <f>IF(Measurements!L5862&lt;J$5,(J$6-Measurements!L5862)*((M$2-M$2*M$3-M$2*M$4)/J$4/24),0)</f>
        <v>0</v>
      </c>
      <c r="N5865" s="45">
        <f t="shared" si="144"/>
        <v>64.118433360667538</v>
      </c>
      <c r="O5865" s="140">
        <v>8454</v>
      </c>
    </row>
    <row r="5866" spans="1:15" x14ac:dyDescent="0.25">
      <c r="A5866" s="99">
        <v>43710.083333333336</v>
      </c>
      <c r="B5866" s="27">
        <v>5859</v>
      </c>
      <c r="C5866" s="50"/>
      <c r="D5866" s="27"/>
      <c r="L5866" s="27">
        <v>2.3E-2</v>
      </c>
      <c r="M5866" s="45">
        <f>IF(Measurements!L5863&lt;J$5,(J$6-Measurements!L5863)*((M$2-M$2*M$3-M$2*M$4)/J$4/24),0)</f>
        <v>0</v>
      </c>
      <c r="N5866" s="45">
        <f t="shared" si="144"/>
        <v>58.199221695939372</v>
      </c>
      <c r="O5866" s="140">
        <v>8640</v>
      </c>
    </row>
    <row r="5867" spans="1:15" x14ac:dyDescent="0.25">
      <c r="A5867" s="99">
        <v>43710.125</v>
      </c>
      <c r="B5867" s="27">
        <v>5860</v>
      </c>
      <c r="C5867" s="50"/>
      <c r="D5867" s="27"/>
      <c r="L5867" s="27">
        <v>4.1000000000000002E-2</v>
      </c>
      <c r="M5867" s="45">
        <f>IF(Measurements!L5864&lt;J$5,(J$6-Measurements!L5864)*((M$2-M$2*M$3-M$2*M$4)/J$4/24),0)</f>
        <v>0</v>
      </c>
      <c r="N5867" s="45">
        <f t="shared" si="144"/>
        <v>68.06457447048632</v>
      </c>
      <c r="O5867" s="140">
        <v>8381</v>
      </c>
    </row>
    <row r="5868" spans="1:15" x14ac:dyDescent="0.25">
      <c r="A5868" s="99">
        <v>43710.166666666664</v>
      </c>
      <c r="B5868" s="27">
        <v>5861</v>
      </c>
      <c r="C5868" s="50"/>
      <c r="D5868" s="27"/>
      <c r="L5868" s="27">
        <v>8.8499999999999995E-2</v>
      </c>
      <c r="M5868" s="45">
        <f>IF(Measurements!L5865&lt;J$5,(J$6-Measurements!L5865)*((M$2-M$2*M$3-M$2*M$4)/J$4/24),0)</f>
        <v>0</v>
      </c>
      <c r="N5868" s="45">
        <f t="shared" si="144"/>
        <v>94.098144292207422</v>
      </c>
      <c r="O5868" s="140">
        <v>7475</v>
      </c>
    </row>
    <row r="5869" spans="1:15" x14ac:dyDescent="0.25">
      <c r="A5869" s="99">
        <v>43710.208333333336</v>
      </c>
      <c r="B5869" s="27">
        <v>5862</v>
      </c>
      <c r="C5869" s="50"/>
      <c r="D5869" s="27"/>
      <c r="L5869" s="27">
        <v>0.15959999999999999</v>
      </c>
      <c r="M5869" s="45">
        <f>IF(Measurements!L5866&lt;J$5,(J$6-Measurements!L5866)*((M$2-M$2*M$3-M$2*M$4)/J$4/24),0)</f>
        <v>0</v>
      </c>
      <c r="N5869" s="45">
        <f t="shared" si="144"/>
        <v>133.06628775166786</v>
      </c>
      <c r="O5869" s="140">
        <v>6213</v>
      </c>
    </row>
    <row r="5870" spans="1:15" x14ac:dyDescent="0.25">
      <c r="A5870" s="99">
        <v>43710.25</v>
      </c>
      <c r="B5870" s="27">
        <v>5863</v>
      </c>
      <c r="C5870" s="50"/>
      <c r="D5870" s="27"/>
      <c r="L5870" s="27">
        <v>0.23050000000000001</v>
      </c>
      <c r="M5870" s="45">
        <f>IF(Measurements!L5867&lt;J$5,(J$6-Measurements!L5867)*((M$2-M$2*M$3-M$2*M$4)/J$4/24),0)</f>
        <v>0</v>
      </c>
      <c r="N5870" s="45">
        <f t="shared" si="144"/>
        <v>171.92481618030001</v>
      </c>
      <c r="O5870" s="140">
        <v>5253</v>
      </c>
    </row>
    <row r="5871" spans="1:15" x14ac:dyDescent="0.25">
      <c r="A5871" s="99">
        <v>43710.291666666664</v>
      </c>
      <c r="B5871" s="27">
        <v>5864</v>
      </c>
      <c r="C5871" s="50"/>
      <c r="D5871" s="27"/>
      <c r="L5871" s="27">
        <v>0.26860000000000001</v>
      </c>
      <c r="M5871" s="45">
        <f>IF(Measurements!L5868&lt;J$5,(J$6-Measurements!L5868)*((M$2-M$2*M$3-M$2*M$4)/J$4/24),0)</f>
        <v>0</v>
      </c>
      <c r="N5871" s="45">
        <f t="shared" si="144"/>
        <v>192.80647955309107</v>
      </c>
      <c r="O5871" s="140">
        <v>4949</v>
      </c>
    </row>
    <row r="5872" spans="1:15" x14ac:dyDescent="0.25">
      <c r="A5872" s="99">
        <v>43710.333333333336</v>
      </c>
      <c r="B5872" s="27">
        <v>5865</v>
      </c>
      <c r="C5872" s="50"/>
      <c r="D5872" s="27"/>
      <c r="L5872" s="27">
        <v>0.25819999999999999</v>
      </c>
      <c r="M5872" s="45">
        <f>IF(Measurements!L5869&lt;J$5,(J$6-Measurements!L5869)*((M$2-M$2*M$3-M$2*M$4)/J$4/24),0)</f>
        <v>0</v>
      </c>
      <c r="N5872" s="45">
        <f t="shared" si="144"/>
        <v>187.10649795001947</v>
      </c>
      <c r="O5872" s="140">
        <v>5005</v>
      </c>
    </row>
    <row r="5873" spans="1:15" x14ac:dyDescent="0.25">
      <c r="A5873" s="99">
        <v>43710.375</v>
      </c>
      <c r="B5873" s="27">
        <v>5866</v>
      </c>
      <c r="C5873" s="50"/>
      <c r="D5873" s="27"/>
      <c r="L5873" s="27">
        <v>0.2135</v>
      </c>
      <c r="M5873" s="45">
        <f>IF(Measurements!L5870&lt;J$5,(J$6-Measurements!L5870)*((M$2-M$2*M$3-M$2*M$4)/J$4/24),0)</f>
        <v>0</v>
      </c>
      <c r="N5873" s="45">
        <f t="shared" si="144"/>
        <v>162.60753855989458</v>
      </c>
      <c r="O5873" s="140">
        <v>5422</v>
      </c>
    </row>
    <row r="5874" spans="1:15" x14ac:dyDescent="0.25">
      <c r="A5874" s="99">
        <v>43710.416666666664</v>
      </c>
      <c r="B5874" s="27">
        <v>5867</v>
      </c>
      <c r="C5874" s="50"/>
      <c r="D5874" s="27"/>
      <c r="L5874" s="27">
        <v>0.1638</v>
      </c>
      <c r="M5874" s="45">
        <f>IF(Measurements!L5871&lt;J$5,(J$6-Measurements!L5871)*((M$2-M$2*M$3-M$2*M$4)/J$4/24),0)</f>
        <v>0</v>
      </c>
      <c r="N5874" s="45">
        <f t="shared" si="144"/>
        <v>135.36820339906217</v>
      </c>
      <c r="O5874" s="140">
        <v>6100</v>
      </c>
    </row>
    <row r="5875" spans="1:15" x14ac:dyDescent="0.25">
      <c r="A5875" s="99">
        <v>43710.458333333336</v>
      </c>
      <c r="B5875" s="27">
        <v>5868</v>
      </c>
      <c r="C5875" s="50"/>
      <c r="D5875" s="27"/>
      <c r="L5875" s="27">
        <v>0.12740000000000001</v>
      </c>
      <c r="M5875" s="45">
        <f>IF(Measurements!L5872&lt;J$5,(J$6-Measurements!L5872)*((M$2-M$2*M$3-M$2*M$4)/J$4/24),0)</f>
        <v>0</v>
      </c>
      <c r="N5875" s="45">
        <f t="shared" si="144"/>
        <v>115.41826778831167</v>
      </c>
      <c r="O5875" s="140">
        <v>6625</v>
      </c>
    </row>
    <row r="5876" spans="1:15" x14ac:dyDescent="0.25">
      <c r="A5876" s="99">
        <v>43710.5</v>
      </c>
      <c r="B5876" s="27">
        <v>5869</v>
      </c>
      <c r="C5876" s="50"/>
      <c r="D5876" s="27"/>
      <c r="L5876" s="27">
        <v>0.1051</v>
      </c>
      <c r="M5876" s="45">
        <f>IF(Measurements!L5873&lt;J$5,(J$6-Measurements!L5873)*((M$2-M$2*M$3-M$2*M$4)/J$4/24),0)</f>
        <v>0</v>
      </c>
      <c r="N5876" s="45">
        <f t="shared" si="144"/>
        <v>103.19619185095627</v>
      </c>
      <c r="O5876" s="140">
        <v>7001</v>
      </c>
    </row>
    <row r="5877" spans="1:15" x14ac:dyDescent="0.25">
      <c r="A5877" s="99">
        <v>43710.541666666664</v>
      </c>
      <c r="B5877" s="27">
        <v>5870</v>
      </c>
      <c r="C5877" s="50"/>
      <c r="D5877" s="27"/>
      <c r="L5877" s="27">
        <v>9.06E-2</v>
      </c>
      <c r="M5877" s="45">
        <f>IF(Measurements!L5874&lt;J$5,(J$6-Measurements!L5874)*((M$2-M$2*M$3-M$2*M$4)/J$4/24),0)</f>
        <v>0</v>
      </c>
      <c r="N5877" s="45">
        <f t="shared" si="144"/>
        <v>95.249102115904577</v>
      </c>
      <c r="O5877" s="140">
        <v>7275</v>
      </c>
    </row>
    <row r="5878" spans="1:15" x14ac:dyDescent="0.25">
      <c r="A5878" s="99">
        <v>43710.583333333336</v>
      </c>
      <c r="B5878" s="27">
        <v>5871</v>
      </c>
      <c r="C5878" s="50"/>
      <c r="D5878" s="27"/>
      <c r="L5878" s="27">
        <v>8.14E-2</v>
      </c>
      <c r="M5878" s="45">
        <f>IF(Measurements!L5875&lt;J$5,(J$6-Measurements!L5875)*((M$2-M$2*M$3-M$2*M$4)/J$4/24),0)</f>
        <v>0</v>
      </c>
      <c r="N5878" s="45">
        <f t="shared" si="144"/>
        <v>90.206810697802794</v>
      </c>
      <c r="O5878" s="140">
        <v>7561</v>
      </c>
    </row>
    <row r="5879" spans="1:15" x14ac:dyDescent="0.25">
      <c r="A5879" s="99">
        <v>43710.625</v>
      </c>
      <c r="B5879" s="27">
        <v>5872</v>
      </c>
      <c r="C5879" s="50"/>
      <c r="D5879" s="27"/>
      <c r="L5879" s="27">
        <v>8.0799999999999997E-2</v>
      </c>
      <c r="M5879" s="45">
        <f>IF(Measurements!L5876&lt;J$5,(J$6-Measurements!L5876)*((M$2-M$2*M$3-M$2*M$4)/J$4/24),0)</f>
        <v>0</v>
      </c>
      <c r="N5879" s="45">
        <f t="shared" si="144"/>
        <v>89.877965605317897</v>
      </c>
      <c r="O5879" s="140">
        <v>7612</v>
      </c>
    </row>
    <row r="5880" spans="1:15" x14ac:dyDescent="0.25">
      <c r="A5880" s="99">
        <v>43710.666666666664</v>
      </c>
      <c r="B5880" s="27">
        <v>5873</v>
      </c>
      <c r="C5880" s="50"/>
      <c r="D5880" s="27"/>
      <c r="L5880" s="27">
        <v>9.4600000000000004E-2</v>
      </c>
      <c r="M5880" s="45">
        <f>IF(Measurements!L5877&lt;J$5,(J$6-Measurements!L5877)*((M$2-M$2*M$3-M$2*M$4)/J$4/24),0)</f>
        <v>0</v>
      </c>
      <c r="N5880" s="45">
        <f t="shared" si="144"/>
        <v>97.44140273247055</v>
      </c>
      <c r="O5880" s="140">
        <v>7232</v>
      </c>
    </row>
    <row r="5881" spans="1:15" x14ac:dyDescent="0.25">
      <c r="A5881" s="99">
        <v>43710.708333333336</v>
      </c>
      <c r="B5881" s="27">
        <v>5874</v>
      </c>
      <c r="C5881" s="50"/>
      <c r="D5881" s="27"/>
      <c r="L5881" s="27">
        <v>0.12820000000000001</v>
      </c>
      <c r="M5881" s="45">
        <f>IF(Measurements!L5878&lt;J$5,(J$6-Measurements!L5878)*((M$2-M$2*M$3-M$2*M$4)/J$4/24),0)</f>
        <v>0</v>
      </c>
      <c r="N5881" s="45">
        <f t="shared" si="144"/>
        <v>115.85672791162486</v>
      </c>
      <c r="O5881" s="140">
        <v>6555</v>
      </c>
    </row>
    <row r="5882" spans="1:15" x14ac:dyDescent="0.25">
      <c r="A5882" s="99">
        <v>43710.75</v>
      </c>
      <c r="B5882" s="27">
        <v>5875</v>
      </c>
      <c r="C5882" s="50"/>
      <c r="D5882" s="27"/>
      <c r="L5882" s="27">
        <v>0.1822</v>
      </c>
      <c r="M5882" s="45">
        <f>IF(Measurements!L5879&lt;J$5,(J$6-Measurements!L5879)*((M$2-M$2*M$3-M$2*M$4)/J$4/24),0)</f>
        <v>0</v>
      </c>
      <c r="N5882" s="45">
        <f t="shared" si="144"/>
        <v>145.45278623526571</v>
      </c>
      <c r="O5882" s="140">
        <v>5851</v>
      </c>
    </row>
    <row r="5883" spans="1:15" x14ac:dyDescent="0.25">
      <c r="A5883" s="99">
        <v>43710.791666666664</v>
      </c>
      <c r="B5883" s="27">
        <v>5876</v>
      </c>
      <c r="C5883" s="50"/>
      <c r="D5883" s="27"/>
      <c r="L5883" s="27">
        <v>0.24440000000000001</v>
      </c>
      <c r="M5883" s="45">
        <f>IF(Measurements!L5880&lt;J$5,(J$6-Measurements!L5880)*((M$2-M$2*M$3-M$2*M$4)/J$4/24),0)</f>
        <v>0</v>
      </c>
      <c r="N5883" s="45">
        <f t="shared" si="144"/>
        <v>179.54306082286683</v>
      </c>
      <c r="O5883" s="140">
        <v>5085</v>
      </c>
    </row>
    <row r="5884" spans="1:15" x14ac:dyDescent="0.25">
      <c r="A5884" s="99">
        <v>43710.833333333336</v>
      </c>
      <c r="B5884" s="27">
        <v>5877</v>
      </c>
      <c r="C5884" s="50"/>
      <c r="D5884" s="27"/>
      <c r="L5884" s="27">
        <v>0.28699999999999998</v>
      </c>
      <c r="M5884" s="45">
        <f>IF(Measurements!L5881&lt;J$5,(J$6-Measurements!L5881)*((M$2-M$2*M$3-M$2*M$4)/J$4/24),0)</f>
        <v>0</v>
      </c>
      <c r="N5884" s="45">
        <f t="shared" si="144"/>
        <v>202.89106238929458</v>
      </c>
      <c r="O5884" s="140">
        <v>4843</v>
      </c>
    </row>
    <row r="5885" spans="1:15" x14ac:dyDescent="0.25">
      <c r="A5885" s="99">
        <v>43710.875</v>
      </c>
      <c r="B5885" s="27">
        <v>5878</v>
      </c>
      <c r="C5885" s="50"/>
      <c r="D5885" s="27"/>
      <c r="L5885" s="27">
        <v>0.28189999999999998</v>
      </c>
      <c r="M5885" s="45">
        <f>IF(Measurements!L5882&lt;J$5,(J$6-Measurements!L5882)*((M$2-M$2*M$3-M$2*M$4)/J$4/24),0)</f>
        <v>0</v>
      </c>
      <c r="N5885" s="45">
        <f t="shared" si="144"/>
        <v>200.09587910317296</v>
      </c>
      <c r="O5885" s="140">
        <v>4899</v>
      </c>
    </row>
    <row r="5886" spans="1:15" x14ac:dyDescent="0.25">
      <c r="A5886" s="99">
        <v>43710.916666666664</v>
      </c>
      <c r="B5886" s="27">
        <v>5879</v>
      </c>
      <c r="C5886" s="50"/>
      <c r="D5886" s="27"/>
      <c r="L5886" s="27">
        <v>0.2258</v>
      </c>
      <c r="M5886" s="45">
        <f>IF(Measurements!L5883&lt;J$5,(J$6-Measurements!L5883)*((M$2-M$2*M$3-M$2*M$4)/J$4/24),0)</f>
        <v>0</v>
      </c>
      <c r="N5886" s="45">
        <f t="shared" si="144"/>
        <v>169.34886295583499</v>
      </c>
      <c r="O5886" s="140">
        <v>5310</v>
      </c>
    </row>
    <row r="5887" spans="1:15" x14ac:dyDescent="0.25">
      <c r="A5887" s="99">
        <v>43710.958333333336</v>
      </c>
      <c r="B5887" s="27">
        <v>5880</v>
      </c>
      <c r="C5887" s="50"/>
      <c r="D5887" s="27"/>
      <c r="L5887" s="27">
        <v>0.14530000000000001</v>
      </c>
      <c r="M5887" s="45">
        <f>IF(Measurements!L5884&lt;J$5,(J$6-Measurements!L5884)*((M$2-M$2*M$3-M$2*M$4)/J$4/24),0)</f>
        <v>0</v>
      </c>
      <c r="N5887" s="45">
        <f t="shared" si="144"/>
        <v>125.22881304744448</v>
      </c>
      <c r="O5887" s="140">
        <v>6355</v>
      </c>
    </row>
    <row r="5888" spans="1:15" x14ac:dyDescent="0.25">
      <c r="A5888" s="99">
        <v>43711</v>
      </c>
      <c r="B5888" s="27">
        <v>5881</v>
      </c>
      <c r="C5888" s="50"/>
      <c r="D5888" s="27"/>
      <c r="E5888" s="45">
        <f>+IF((MIN(Measurements!G5885:G5908)+MAX(Measurements!G5885:G5908))/2&gt;=E$5,0,E$6-(MIN(Measurements!G5885:G5908)+MAX(Measurements!G5885:G5908))/2)</f>
        <v>0</v>
      </c>
      <c r="F5888" s="45">
        <f>+IF((MIN(Measurements!H5885:H5908)+MAX(Measurements!H5885:H5908))/2&gt;=F$5,0,F$6-(MIN(Measurements!H5885:H5908)+MAX(Measurements!H5885:H5908))/2)</f>
        <v>0</v>
      </c>
      <c r="G5888" s="45">
        <f>+IF((MIN(Measurements!I5885:I5908)+MAX(Measurements!I5885:I5908))/2&gt;=G$5,0,G$6-(MIN(Measurements!I5885:I5908)+MAX(Measurements!I5885:I5908))/2)</f>
        <v>0</v>
      </c>
      <c r="H5888" s="45">
        <f>+IF((MIN(Measurements!J5885:J5908)+MAX(Measurements!J5885:J5908))/2&gt;=H$5,0,H$6-(MIN(Measurements!J5885:J5908)+MAX(Measurements!J5885:J5908))/2)</f>
        <v>0</v>
      </c>
      <c r="I5888" s="45">
        <f>+IF((MIN(Measurements!K5885:K5908)+MAX(Measurements!K5885:K5908))/2&gt;=I$5,0,I$6-(MIN(Measurements!K5885:K5908)+MAX(Measurements!K5885:K5908))/2)</f>
        <v>0</v>
      </c>
      <c r="J5888" s="45">
        <f>+IF((MIN(Measurements!L5885:L5908)+MAX(Measurements!L5885:L5908))/2&gt;=J$5,0,J$6-(MIN(Measurements!L5885:L5908)+MAX(Measurements!L5885:L5908))/2)</f>
        <v>0</v>
      </c>
      <c r="L5888" s="27">
        <v>7.5200000000000003E-2</v>
      </c>
      <c r="M5888" s="45">
        <f>IF(Measurements!L5885&lt;J$5,(J$6-Measurements!L5885)*((M$2-M$2*M$3-M$2*M$4)/J$4/24),0)</f>
        <v>0</v>
      </c>
      <c r="N5888" s="45">
        <f t="shared" si="144"/>
        <v>86.808744742125526</v>
      </c>
      <c r="O5888" s="140">
        <v>7794</v>
      </c>
    </row>
    <row r="5889" spans="1:15" x14ac:dyDescent="0.25">
      <c r="A5889" s="99">
        <v>43711.041666666664</v>
      </c>
      <c r="B5889" s="27">
        <v>5882</v>
      </c>
      <c r="C5889" s="50"/>
      <c r="D5889" s="27"/>
      <c r="L5889" s="27">
        <v>3.3799999999999997E-2</v>
      </c>
      <c r="M5889" s="45">
        <f>IF(Measurements!L5886&lt;J$5,(J$6-Measurements!L5886)*((M$2-M$2*M$3-M$2*M$4)/J$4/24),0)</f>
        <v>0</v>
      </c>
      <c r="N5889" s="45">
        <f t="shared" si="144"/>
        <v>64.118433360667538</v>
      </c>
      <c r="O5889" s="140">
        <v>8455</v>
      </c>
    </row>
    <row r="5890" spans="1:15" x14ac:dyDescent="0.25">
      <c r="A5890" s="99">
        <v>43711.083333333336</v>
      </c>
      <c r="B5890" s="27">
        <v>5883</v>
      </c>
      <c r="C5890" s="50"/>
      <c r="D5890" s="27"/>
      <c r="L5890" s="27">
        <v>2.3E-2</v>
      </c>
      <c r="M5890" s="45">
        <f>IF(Measurements!L5887&lt;J$5,(J$6-Measurements!L5887)*((M$2-M$2*M$3-M$2*M$4)/J$4/24),0)</f>
        <v>0</v>
      </c>
      <c r="N5890" s="45">
        <f t="shared" si="144"/>
        <v>58.199221695939372</v>
      </c>
      <c r="O5890" s="140">
        <v>8641</v>
      </c>
    </row>
    <row r="5891" spans="1:15" x14ac:dyDescent="0.25">
      <c r="A5891" s="99">
        <v>43711.125</v>
      </c>
      <c r="B5891" s="27">
        <v>5884</v>
      </c>
      <c r="C5891" s="50"/>
      <c r="D5891" s="27"/>
      <c r="L5891" s="27">
        <v>4.1000000000000002E-2</v>
      </c>
      <c r="M5891" s="45">
        <f>IF(Measurements!L5888&lt;J$5,(J$6-Measurements!L5888)*((M$2-M$2*M$3-M$2*M$4)/J$4/24),0)</f>
        <v>0</v>
      </c>
      <c r="N5891" s="45">
        <f t="shared" si="144"/>
        <v>68.06457447048632</v>
      </c>
      <c r="O5891" s="140">
        <v>8382</v>
      </c>
    </row>
    <row r="5892" spans="1:15" x14ac:dyDescent="0.25">
      <c r="A5892" s="99">
        <v>43711.166666666664</v>
      </c>
      <c r="B5892" s="27">
        <v>5885</v>
      </c>
      <c r="C5892" s="50"/>
      <c r="D5892" s="27"/>
      <c r="L5892" s="27">
        <v>8.8499999999999995E-2</v>
      </c>
      <c r="M5892" s="45">
        <f>IF(Measurements!L5889&lt;J$5,(J$6-Measurements!L5889)*((M$2-M$2*M$3-M$2*M$4)/J$4/24),0)</f>
        <v>0</v>
      </c>
      <c r="N5892" s="45">
        <f t="shared" si="144"/>
        <v>94.098144292207422</v>
      </c>
      <c r="O5892" s="140">
        <v>7476</v>
      </c>
    </row>
    <row r="5893" spans="1:15" x14ac:dyDescent="0.25">
      <c r="A5893" s="99">
        <v>43711.208333333336</v>
      </c>
      <c r="B5893" s="27">
        <v>5886</v>
      </c>
      <c r="C5893" s="50"/>
      <c r="D5893" s="27"/>
      <c r="L5893" s="27">
        <v>0.15959999999999999</v>
      </c>
      <c r="M5893" s="45">
        <f>IF(Measurements!L5890&lt;J$5,(J$6-Measurements!L5890)*((M$2-M$2*M$3-M$2*M$4)/J$4/24),0)</f>
        <v>0</v>
      </c>
      <c r="N5893" s="45">
        <f t="shared" si="144"/>
        <v>133.06628775166786</v>
      </c>
      <c r="O5893" s="140">
        <v>6214</v>
      </c>
    </row>
    <row r="5894" spans="1:15" x14ac:dyDescent="0.25">
      <c r="A5894" s="99">
        <v>43711.25</v>
      </c>
      <c r="B5894" s="27">
        <v>5887</v>
      </c>
      <c r="C5894" s="50"/>
      <c r="D5894" s="27"/>
      <c r="L5894" s="27">
        <v>0.23050000000000001</v>
      </c>
      <c r="M5894" s="45">
        <f>IF(Measurements!L5891&lt;J$5,(J$6-Measurements!L5891)*((M$2-M$2*M$3-M$2*M$4)/J$4/24),0)</f>
        <v>0</v>
      </c>
      <c r="N5894" s="45">
        <f t="shared" si="144"/>
        <v>171.92481618030001</v>
      </c>
      <c r="O5894" s="140">
        <v>5254</v>
      </c>
    </row>
    <row r="5895" spans="1:15" x14ac:dyDescent="0.25">
      <c r="A5895" s="99">
        <v>43711.291666666664</v>
      </c>
      <c r="B5895" s="27">
        <v>5888</v>
      </c>
      <c r="C5895" s="50"/>
      <c r="D5895" s="27"/>
      <c r="L5895" s="27">
        <v>0.26860000000000001</v>
      </c>
      <c r="M5895" s="45">
        <f>IF(Measurements!L5892&lt;J$5,(J$6-Measurements!L5892)*((M$2-M$2*M$3-M$2*M$4)/J$4/24),0)</f>
        <v>0</v>
      </c>
      <c r="N5895" s="45">
        <f t="shared" si="144"/>
        <v>192.80647955309107</v>
      </c>
      <c r="O5895" s="140">
        <v>4950</v>
      </c>
    </row>
    <row r="5896" spans="1:15" x14ac:dyDescent="0.25">
      <c r="A5896" s="99">
        <v>43711.333333333336</v>
      </c>
      <c r="B5896" s="27">
        <v>5889</v>
      </c>
      <c r="C5896" s="50"/>
      <c r="D5896" s="27"/>
      <c r="L5896" s="27">
        <v>0.25819999999999999</v>
      </c>
      <c r="M5896" s="45">
        <f>IF(Measurements!L5893&lt;J$5,(J$6-Measurements!L5893)*((M$2-M$2*M$3-M$2*M$4)/J$4/24),0)</f>
        <v>0</v>
      </c>
      <c r="N5896" s="45">
        <f t="shared" si="144"/>
        <v>187.10649795001947</v>
      </c>
      <c r="O5896" s="140">
        <v>5006</v>
      </c>
    </row>
    <row r="5897" spans="1:15" x14ac:dyDescent="0.25">
      <c r="A5897" s="99">
        <v>43711.375</v>
      </c>
      <c r="B5897" s="27">
        <v>5890</v>
      </c>
      <c r="C5897" s="50"/>
      <c r="D5897" s="27"/>
      <c r="L5897" s="27">
        <v>0.2135</v>
      </c>
      <c r="M5897" s="45">
        <f>IF(Measurements!L5894&lt;J$5,(J$6-Measurements!L5894)*((M$2-M$2*M$3-M$2*M$4)/J$4/24),0)</f>
        <v>0</v>
      </c>
      <c r="N5897" s="45">
        <f t="shared" ref="N5897:N5960" si="145">+M5897+$L5897*M$2*M$3/$M$6+M$5</f>
        <v>162.60753855989458</v>
      </c>
      <c r="O5897" s="140">
        <v>5423</v>
      </c>
    </row>
    <row r="5898" spans="1:15" x14ac:dyDescent="0.25">
      <c r="A5898" s="99">
        <v>43711.416666666664</v>
      </c>
      <c r="B5898" s="27">
        <v>5891</v>
      </c>
      <c r="C5898" s="50"/>
      <c r="D5898" s="27"/>
      <c r="L5898" s="27">
        <v>0.1638</v>
      </c>
      <c r="M5898" s="45">
        <f>IF(Measurements!L5895&lt;J$5,(J$6-Measurements!L5895)*((M$2-M$2*M$3-M$2*M$4)/J$4/24),0)</f>
        <v>0</v>
      </c>
      <c r="N5898" s="45">
        <f t="shared" si="145"/>
        <v>135.36820339906217</v>
      </c>
      <c r="O5898" s="140">
        <v>6101</v>
      </c>
    </row>
    <row r="5899" spans="1:15" x14ac:dyDescent="0.25">
      <c r="A5899" s="99">
        <v>43711.458333333336</v>
      </c>
      <c r="B5899" s="27">
        <v>5892</v>
      </c>
      <c r="C5899" s="50"/>
      <c r="D5899" s="27"/>
      <c r="L5899" s="27">
        <v>0.12740000000000001</v>
      </c>
      <c r="M5899" s="45">
        <f>IF(Measurements!L5896&lt;J$5,(J$6-Measurements!L5896)*((M$2-M$2*M$3-M$2*M$4)/J$4/24),0)</f>
        <v>0</v>
      </c>
      <c r="N5899" s="45">
        <f t="shared" si="145"/>
        <v>115.41826778831167</v>
      </c>
      <c r="O5899" s="140">
        <v>6626</v>
      </c>
    </row>
    <row r="5900" spans="1:15" x14ac:dyDescent="0.25">
      <c r="A5900" s="99">
        <v>43711.5</v>
      </c>
      <c r="B5900" s="27">
        <v>5893</v>
      </c>
      <c r="C5900" s="50"/>
      <c r="D5900" s="27"/>
      <c r="L5900" s="27">
        <v>0.1051</v>
      </c>
      <c r="M5900" s="45">
        <f>IF(Measurements!L5897&lt;J$5,(J$6-Measurements!L5897)*((M$2-M$2*M$3-M$2*M$4)/J$4/24),0)</f>
        <v>0</v>
      </c>
      <c r="N5900" s="45">
        <f t="shared" si="145"/>
        <v>103.19619185095627</v>
      </c>
      <c r="O5900" s="140">
        <v>7002</v>
      </c>
    </row>
    <row r="5901" spans="1:15" x14ac:dyDescent="0.25">
      <c r="A5901" s="99">
        <v>43711.541666666664</v>
      </c>
      <c r="B5901" s="27">
        <v>5894</v>
      </c>
      <c r="C5901" s="50"/>
      <c r="D5901" s="27"/>
      <c r="L5901" s="27">
        <v>9.06E-2</v>
      </c>
      <c r="M5901" s="45">
        <f>IF(Measurements!L5898&lt;J$5,(J$6-Measurements!L5898)*((M$2-M$2*M$3-M$2*M$4)/J$4/24),0)</f>
        <v>0</v>
      </c>
      <c r="N5901" s="45">
        <f t="shared" si="145"/>
        <v>95.249102115904577</v>
      </c>
      <c r="O5901" s="140">
        <v>7276</v>
      </c>
    </row>
    <row r="5902" spans="1:15" x14ac:dyDescent="0.25">
      <c r="A5902" s="99">
        <v>43711.583333333336</v>
      </c>
      <c r="B5902" s="27">
        <v>5895</v>
      </c>
      <c r="C5902" s="50"/>
      <c r="D5902" s="27"/>
      <c r="L5902" s="27">
        <v>8.14E-2</v>
      </c>
      <c r="M5902" s="45">
        <f>IF(Measurements!L5899&lt;J$5,(J$6-Measurements!L5899)*((M$2-M$2*M$3-M$2*M$4)/J$4/24),0)</f>
        <v>0</v>
      </c>
      <c r="N5902" s="45">
        <f t="shared" si="145"/>
        <v>90.206810697802794</v>
      </c>
      <c r="O5902" s="140">
        <v>7562</v>
      </c>
    </row>
    <row r="5903" spans="1:15" x14ac:dyDescent="0.25">
      <c r="A5903" s="99">
        <v>43711.625</v>
      </c>
      <c r="B5903" s="27">
        <v>5896</v>
      </c>
      <c r="C5903" s="50"/>
      <c r="D5903" s="27"/>
      <c r="L5903" s="27">
        <v>8.0799999999999997E-2</v>
      </c>
      <c r="M5903" s="45">
        <f>IF(Measurements!L5900&lt;J$5,(J$6-Measurements!L5900)*((M$2-M$2*M$3-M$2*M$4)/J$4/24),0)</f>
        <v>0</v>
      </c>
      <c r="N5903" s="45">
        <f t="shared" si="145"/>
        <v>89.877965605317897</v>
      </c>
      <c r="O5903" s="140">
        <v>7613</v>
      </c>
    </row>
    <row r="5904" spans="1:15" x14ac:dyDescent="0.25">
      <c r="A5904" s="99">
        <v>43711.666666666664</v>
      </c>
      <c r="B5904" s="27">
        <v>5897</v>
      </c>
      <c r="C5904" s="50"/>
      <c r="D5904" s="27"/>
      <c r="L5904" s="27">
        <v>9.4600000000000004E-2</v>
      </c>
      <c r="M5904" s="45">
        <f>IF(Measurements!L5901&lt;J$5,(J$6-Measurements!L5901)*((M$2-M$2*M$3-M$2*M$4)/J$4/24),0)</f>
        <v>0</v>
      </c>
      <c r="N5904" s="45">
        <f t="shared" si="145"/>
        <v>97.44140273247055</v>
      </c>
      <c r="O5904" s="140">
        <v>7233</v>
      </c>
    </row>
    <row r="5905" spans="1:15" x14ac:dyDescent="0.25">
      <c r="A5905" s="99">
        <v>43711.708333333336</v>
      </c>
      <c r="B5905" s="27">
        <v>5898</v>
      </c>
      <c r="C5905" s="50"/>
      <c r="D5905" s="27"/>
      <c r="L5905" s="27">
        <v>0.12820000000000001</v>
      </c>
      <c r="M5905" s="45">
        <f>IF(Measurements!L5902&lt;J$5,(J$6-Measurements!L5902)*((M$2-M$2*M$3-M$2*M$4)/J$4/24),0)</f>
        <v>0</v>
      </c>
      <c r="N5905" s="45">
        <f t="shared" si="145"/>
        <v>115.85672791162486</v>
      </c>
      <c r="O5905" s="140">
        <v>6556</v>
      </c>
    </row>
    <row r="5906" spans="1:15" x14ac:dyDescent="0.25">
      <c r="A5906" s="99">
        <v>43711.75</v>
      </c>
      <c r="B5906" s="27">
        <v>5899</v>
      </c>
      <c r="C5906" s="50"/>
      <c r="D5906" s="27"/>
      <c r="L5906" s="27">
        <v>0.1822</v>
      </c>
      <c r="M5906" s="45">
        <f>IF(Measurements!L5903&lt;J$5,(J$6-Measurements!L5903)*((M$2-M$2*M$3-M$2*M$4)/J$4/24),0)</f>
        <v>0</v>
      </c>
      <c r="N5906" s="45">
        <f t="shared" si="145"/>
        <v>145.45278623526571</v>
      </c>
      <c r="O5906" s="140">
        <v>5852</v>
      </c>
    </row>
    <row r="5907" spans="1:15" x14ac:dyDescent="0.25">
      <c r="A5907" s="99">
        <v>43711.791666666664</v>
      </c>
      <c r="B5907" s="27">
        <v>5900</v>
      </c>
      <c r="C5907" s="50"/>
      <c r="D5907" s="27"/>
      <c r="L5907" s="27">
        <v>0.24440000000000001</v>
      </c>
      <c r="M5907" s="45">
        <f>IF(Measurements!L5904&lt;J$5,(J$6-Measurements!L5904)*((M$2-M$2*M$3-M$2*M$4)/J$4/24),0)</f>
        <v>0</v>
      </c>
      <c r="N5907" s="45">
        <f t="shared" si="145"/>
        <v>179.54306082286683</v>
      </c>
      <c r="O5907" s="140">
        <v>5086</v>
      </c>
    </row>
    <row r="5908" spans="1:15" x14ac:dyDescent="0.25">
      <c r="A5908" s="99">
        <v>43711.833333333336</v>
      </c>
      <c r="B5908" s="27">
        <v>5901</v>
      </c>
      <c r="C5908" s="50"/>
      <c r="D5908" s="27"/>
      <c r="L5908" s="27">
        <v>0.28699999999999998</v>
      </c>
      <c r="M5908" s="45">
        <f>IF(Measurements!L5905&lt;J$5,(J$6-Measurements!L5905)*((M$2-M$2*M$3-M$2*M$4)/J$4/24),0)</f>
        <v>0</v>
      </c>
      <c r="N5908" s="45">
        <f t="shared" si="145"/>
        <v>202.89106238929458</v>
      </c>
      <c r="O5908" s="140">
        <v>4844</v>
      </c>
    </row>
    <row r="5909" spans="1:15" x14ac:dyDescent="0.25">
      <c r="A5909" s="99">
        <v>43711.875</v>
      </c>
      <c r="B5909" s="27">
        <v>5902</v>
      </c>
      <c r="C5909" s="50"/>
      <c r="D5909" s="27"/>
      <c r="L5909" s="27">
        <v>0.28189999999999998</v>
      </c>
      <c r="M5909" s="45">
        <f>IF(Measurements!L5906&lt;J$5,(J$6-Measurements!L5906)*((M$2-M$2*M$3-M$2*M$4)/J$4/24),0)</f>
        <v>0</v>
      </c>
      <c r="N5909" s="45">
        <f t="shared" si="145"/>
        <v>200.09587910317296</v>
      </c>
      <c r="O5909" s="140">
        <v>4900</v>
      </c>
    </row>
    <row r="5910" spans="1:15" x14ac:dyDescent="0.25">
      <c r="A5910" s="99">
        <v>43711.916666666664</v>
      </c>
      <c r="B5910" s="27">
        <v>5903</v>
      </c>
      <c r="C5910" s="50"/>
      <c r="D5910" s="27"/>
      <c r="L5910" s="27">
        <v>0.2258</v>
      </c>
      <c r="M5910" s="45">
        <f>IF(Measurements!L5907&lt;J$5,(J$6-Measurements!L5907)*((M$2-M$2*M$3-M$2*M$4)/J$4/24),0)</f>
        <v>0</v>
      </c>
      <c r="N5910" s="45">
        <f t="shared" si="145"/>
        <v>169.34886295583499</v>
      </c>
      <c r="O5910" s="140">
        <v>5311</v>
      </c>
    </row>
    <row r="5911" spans="1:15" x14ac:dyDescent="0.25">
      <c r="A5911" s="99">
        <v>43711.958333333336</v>
      </c>
      <c r="B5911" s="27">
        <v>5904</v>
      </c>
      <c r="C5911" s="50"/>
      <c r="D5911" s="27"/>
      <c r="L5911" s="27">
        <v>0.14530000000000001</v>
      </c>
      <c r="M5911" s="45">
        <f>IF(Measurements!L5908&lt;J$5,(J$6-Measurements!L5908)*((M$2-M$2*M$3-M$2*M$4)/J$4/24),0)</f>
        <v>165.39495872481396</v>
      </c>
      <c r="N5911" s="45">
        <f t="shared" si="145"/>
        <v>290.62377177225846</v>
      </c>
      <c r="O5911" s="140">
        <v>4583</v>
      </c>
    </row>
    <row r="5912" spans="1:15" x14ac:dyDescent="0.25">
      <c r="A5912" s="99">
        <v>43712</v>
      </c>
      <c r="B5912" s="27">
        <v>5905</v>
      </c>
      <c r="C5912" s="50"/>
      <c r="D5912" s="27"/>
      <c r="E5912" s="45">
        <f>+IF((MIN(Measurements!G5909:G5932)+MAX(Measurements!G5909:G5932))/2&gt;=E$5,0,E$6-(MIN(Measurements!G5909:G5932)+MAX(Measurements!G5909:G5932))/2)</f>
        <v>0</v>
      </c>
      <c r="F5912" s="45">
        <f>+IF((MIN(Measurements!H5909:H5932)+MAX(Measurements!H5909:H5932))/2&gt;=F$5,0,F$6-(MIN(Measurements!H5909:H5932)+MAX(Measurements!H5909:H5932))/2)</f>
        <v>0</v>
      </c>
      <c r="G5912" s="45">
        <f>+IF((MIN(Measurements!I5909:I5932)+MAX(Measurements!I5909:I5932))/2&gt;=G$5,0,G$6-(MIN(Measurements!I5909:I5932)+MAX(Measurements!I5909:I5932))/2)</f>
        <v>0</v>
      </c>
      <c r="H5912" s="45">
        <f>+IF((MIN(Measurements!J5909:J5932)+MAX(Measurements!J5909:J5932))/2&gt;=H$5,0,H$6-(MIN(Measurements!J5909:J5932)+MAX(Measurements!J5909:J5932))/2)</f>
        <v>0</v>
      </c>
      <c r="I5912" s="45">
        <f>+IF((MIN(Measurements!K5909:K5932)+MAX(Measurements!K5909:K5932))/2&gt;=I$5,0,I$6-(MIN(Measurements!K5909:K5932)+MAX(Measurements!K5909:K5932))/2)</f>
        <v>0</v>
      </c>
      <c r="J5912" s="45">
        <f>+IF((MIN(Measurements!L5909:L5932)+MAX(Measurements!L5909:L5932))/2&gt;=J$5,0,J$6-(MIN(Measurements!L5909:L5932)+MAX(Measurements!L5909:L5932))/2)</f>
        <v>0</v>
      </c>
      <c r="L5912" s="27">
        <v>7.5200000000000003E-2</v>
      </c>
      <c r="M5912" s="45">
        <f>IF(Measurements!L5909&lt;J$5,(J$6-Measurements!L5909)*((M$2-M$2*M$3-M$2*M$4)/J$4/24),0)</f>
        <v>178.52154275059286</v>
      </c>
      <c r="N5912" s="45">
        <f t="shared" si="145"/>
        <v>265.33028749271841</v>
      </c>
      <c r="O5912" s="140">
        <v>4692</v>
      </c>
    </row>
    <row r="5913" spans="1:15" x14ac:dyDescent="0.25">
      <c r="A5913" s="99">
        <v>43712.041666666664</v>
      </c>
      <c r="B5913" s="27">
        <v>5906</v>
      </c>
      <c r="C5913" s="50"/>
      <c r="D5913" s="27"/>
      <c r="L5913" s="27">
        <v>3.3799999999999997E-2</v>
      </c>
      <c r="M5913" s="45">
        <f>IF(Measurements!L5910&lt;J$5,(J$6-Measurements!L5910)*((M$2-M$2*M$3-M$2*M$4)/J$4/24),0)</f>
        <v>202.1493939969948</v>
      </c>
      <c r="N5913" s="45">
        <f t="shared" si="145"/>
        <v>266.26782735766233</v>
      </c>
      <c r="O5913" s="140">
        <v>4681</v>
      </c>
    </row>
    <row r="5914" spans="1:15" x14ac:dyDescent="0.25">
      <c r="A5914" s="99">
        <v>43712.083333333336</v>
      </c>
      <c r="B5914" s="27">
        <v>5907</v>
      </c>
      <c r="C5914" s="50"/>
      <c r="D5914" s="27"/>
      <c r="L5914" s="27">
        <v>2.3E-2</v>
      </c>
      <c r="M5914" s="45">
        <f>IF(Measurements!L5911&lt;J$5,(J$6-Measurements!L5911)*((M$2-M$2*M$3-M$2*M$4)/J$4/24),0)</f>
        <v>223.15192843824104</v>
      </c>
      <c r="N5914" s="45">
        <f t="shared" si="145"/>
        <v>281.35115013418044</v>
      </c>
      <c r="O5914" s="140">
        <v>4623</v>
      </c>
    </row>
    <row r="5915" spans="1:15" x14ac:dyDescent="0.25">
      <c r="A5915" s="99">
        <v>43712.125</v>
      </c>
      <c r="B5915" s="27">
        <v>5908</v>
      </c>
      <c r="C5915" s="50"/>
      <c r="D5915" s="27"/>
      <c r="L5915" s="27">
        <v>4.1000000000000002E-2</v>
      </c>
      <c r="M5915" s="45">
        <f>IF(Measurements!L5912&lt;J$5,(J$6-Measurements!L5912)*((M$2-M$2*M$3-M$2*M$4)/J$4/24),0)</f>
        <v>233.65319565886415</v>
      </c>
      <c r="N5915" s="45">
        <f t="shared" si="145"/>
        <v>301.71777012935047</v>
      </c>
      <c r="O5915" s="140">
        <v>4520</v>
      </c>
    </row>
    <row r="5916" spans="1:15" x14ac:dyDescent="0.25">
      <c r="A5916" s="99">
        <v>43712.166666666664</v>
      </c>
      <c r="B5916" s="27">
        <v>5909</v>
      </c>
      <c r="C5916" s="50"/>
      <c r="D5916" s="27"/>
      <c r="L5916" s="27">
        <v>8.8499999999999995E-2</v>
      </c>
      <c r="M5916" s="45">
        <f>IF(Measurements!L5913&lt;J$5,(J$6-Measurements!L5913)*((M$2-M$2*M$3-M$2*M$4)/J$4/24),0)</f>
        <v>249.40509648979881</v>
      </c>
      <c r="N5916" s="45">
        <f t="shared" si="145"/>
        <v>343.50324078200623</v>
      </c>
      <c r="O5916" s="140">
        <v>4211</v>
      </c>
    </row>
    <row r="5917" spans="1:15" x14ac:dyDescent="0.25">
      <c r="A5917" s="99">
        <v>43712.208333333336</v>
      </c>
      <c r="B5917" s="27">
        <v>5910</v>
      </c>
      <c r="C5917" s="50"/>
      <c r="D5917" s="27"/>
      <c r="L5917" s="27">
        <v>0.15959999999999999</v>
      </c>
      <c r="M5917" s="45">
        <f>IF(Measurements!L5914&lt;J$5,(J$6-Measurements!L5914)*((M$2-M$2*M$3-M$2*M$4)/J$4/24),0)</f>
        <v>215.27597802277367</v>
      </c>
      <c r="N5917" s="45">
        <f t="shared" si="145"/>
        <v>348.34226577444156</v>
      </c>
      <c r="O5917" s="140">
        <v>4170</v>
      </c>
    </row>
    <row r="5918" spans="1:15" x14ac:dyDescent="0.25">
      <c r="A5918" s="99">
        <v>43712.25</v>
      </c>
      <c r="B5918" s="27">
        <v>5911</v>
      </c>
      <c r="C5918" s="50"/>
      <c r="D5918" s="27"/>
      <c r="L5918" s="27">
        <v>0.23050000000000001</v>
      </c>
      <c r="M5918" s="45">
        <f>IF(Measurements!L5915&lt;J$5,(J$6-Measurements!L5915)*((M$2-M$2*M$3-M$2*M$4)/J$4/24),0)</f>
        <v>0</v>
      </c>
      <c r="N5918" s="45">
        <f t="shared" si="145"/>
        <v>171.92481618030001</v>
      </c>
      <c r="O5918" s="140">
        <v>5255</v>
      </c>
    </row>
    <row r="5919" spans="1:15" x14ac:dyDescent="0.25">
      <c r="A5919" s="99">
        <v>43712.291666666664</v>
      </c>
      <c r="B5919" s="27">
        <v>5912</v>
      </c>
      <c r="C5919" s="50"/>
      <c r="D5919" s="27"/>
      <c r="L5919" s="27">
        <v>0.26860000000000001</v>
      </c>
      <c r="M5919" s="45">
        <f>IF(Measurements!L5916&lt;J$5,(J$6-Measurements!L5916)*((M$2-M$2*M$3-M$2*M$4)/J$4/24),0)</f>
        <v>0</v>
      </c>
      <c r="N5919" s="45">
        <f t="shared" si="145"/>
        <v>192.80647955309107</v>
      </c>
      <c r="O5919" s="140">
        <v>4951</v>
      </c>
    </row>
    <row r="5920" spans="1:15" x14ac:dyDescent="0.25">
      <c r="A5920" s="99">
        <v>43712.333333333336</v>
      </c>
      <c r="B5920" s="27">
        <v>5913</v>
      </c>
      <c r="C5920" s="50"/>
      <c r="D5920" s="27"/>
      <c r="L5920" s="27">
        <v>0.25819999999999999</v>
      </c>
      <c r="M5920" s="45">
        <f>IF(Measurements!L5917&lt;J$5,(J$6-Measurements!L5917)*((M$2-M$2*M$3-M$2*M$4)/J$4/24),0)</f>
        <v>0</v>
      </c>
      <c r="N5920" s="45">
        <f t="shared" si="145"/>
        <v>187.10649795001947</v>
      </c>
      <c r="O5920" s="140">
        <v>5007</v>
      </c>
    </row>
    <row r="5921" spans="1:15" x14ac:dyDescent="0.25">
      <c r="A5921" s="99">
        <v>43712.375</v>
      </c>
      <c r="B5921" s="27">
        <v>5914</v>
      </c>
      <c r="C5921" s="50"/>
      <c r="D5921" s="27"/>
      <c r="L5921" s="27">
        <v>0.2135</v>
      </c>
      <c r="M5921" s="45">
        <f>IF(Measurements!L5918&lt;J$5,(J$6-Measurements!L5918)*((M$2-M$2*M$3-M$2*M$4)/J$4/24),0)</f>
        <v>0</v>
      </c>
      <c r="N5921" s="45">
        <f t="shared" si="145"/>
        <v>162.60753855989458</v>
      </c>
      <c r="O5921" s="140">
        <v>5424</v>
      </c>
    </row>
    <row r="5922" spans="1:15" x14ac:dyDescent="0.25">
      <c r="A5922" s="99">
        <v>43712.416666666664</v>
      </c>
      <c r="B5922" s="27">
        <v>5915</v>
      </c>
      <c r="C5922" s="50"/>
      <c r="D5922" s="27"/>
      <c r="L5922" s="27">
        <v>0.1638</v>
      </c>
      <c r="M5922" s="45">
        <f>IF(Measurements!L5919&lt;J$5,(J$6-Measurements!L5919)*((M$2-M$2*M$3-M$2*M$4)/J$4/24),0)</f>
        <v>0</v>
      </c>
      <c r="N5922" s="45">
        <f t="shared" si="145"/>
        <v>135.36820339906217</v>
      </c>
      <c r="O5922" s="140">
        <v>6102</v>
      </c>
    </row>
    <row r="5923" spans="1:15" x14ac:dyDescent="0.25">
      <c r="A5923" s="99">
        <v>43712.458333333336</v>
      </c>
      <c r="B5923" s="27">
        <v>5916</v>
      </c>
      <c r="C5923" s="50"/>
      <c r="D5923" s="27"/>
      <c r="L5923" s="27">
        <v>0.12740000000000001</v>
      </c>
      <c r="M5923" s="45">
        <f>IF(Measurements!L5920&lt;J$5,(J$6-Measurements!L5920)*((M$2-M$2*M$3-M$2*M$4)/J$4/24),0)</f>
        <v>0</v>
      </c>
      <c r="N5923" s="45">
        <f t="shared" si="145"/>
        <v>115.41826778831167</v>
      </c>
      <c r="O5923" s="140">
        <v>6627</v>
      </c>
    </row>
    <row r="5924" spans="1:15" x14ac:dyDescent="0.25">
      <c r="A5924" s="99">
        <v>43712.5</v>
      </c>
      <c r="B5924" s="27">
        <v>5917</v>
      </c>
      <c r="C5924" s="50"/>
      <c r="D5924" s="27"/>
      <c r="L5924" s="27">
        <v>0.1051</v>
      </c>
      <c r="M5924" s="45">
        <f>IF(Measurements!L5921&lt;J$5,(J$6-Measurements!L5921)*((M$2-M$2*M$3-M$2*M$4)/J$4/24),0)</f>
        <v>0</v>
      </c>
      <c r="N5924" s="45">
        <f t="shared" si="145"/>
        <v>103.19619185095627</v>
      </c>
      <c r="O5924" s="140">
        <v>7003</v>
      </c>
    </row>
    <row r="5925" spans="1:15" x14ac:dyDescent="0.25">
      <c r="A5925" s="99">
        <v>43712.541666666664</v>
      </c>
      <c r="B5925" s="27">
        <v>5918</v>
      </c>
      <c r="C5925" s="50"/>
      <c r="D5925" s="27"/>
      <c r="L5925" s="27">
        <v>9.06E-2</v>
      </c>
      <c r="M5925" s="45">
        <f>IF(Measurements!L5922&lt;J$5,(J$6-Measurements!L5922)*((M$2-M$2*M$3-M$2*M$4)/J$4/24),0)</f>
        <v>0</v>
      </c>
      <c r="N5925" s="45">
        <f t="shared" si="145"/>
        <v>95.249102115904577</v>
      </c>
      <c r="O5925" s="140">
        <v>7277</v>
      </c>
    </row>
    <row r="5926" spans="1:15" x14ac:dyDescent="0.25">
      <c r="A5926" s="99">
        <v>43712.583333333336</v>
      </c>
      <c r="B5926" s="27">
        <v>5919</v>
      </c>
      <c r="C5926" s="50"/>
      <c r="D5926" s="27"/>
      <c r="L5926" s="27">
        <v>8.14E-2</v>
      </c>
      <c r="M5926" s="45">
        <f>IF(Measurements!L5923&lt;J$5,(J$6-Measurements!L5923)*((M$2-M$2*M$3-M$2*M$4)/J$4/24),0)</f>
        <v>0</v>
      </c>
      <c r="N5926" s="45">
        <f t="shared" si="145"/>
        <v>90.206810697802794</v>
      </c>
      <c r="O5926" s="140">
        <v>7563</v>
      </c>
    </row>
    <row r="5927" spans="1:15" x14ac:dyDescent="0.25">
      <c r="A5927" s="99">
        <v>43712.625</v>
      </c>
      <c r="B5927" s="27">
        <v>5920</v>
      </c>
      <c r="C5927" s="50"/>
      <c r="D5927" s="27"/>
      <c r="L5927" s="27">
        <v>8.0799999999999997E-2</v>
      </c>
      <c r="M5927" s="45">
        <f>IF(Measurements!L5924&lt;J$5,(J$6-Measurements!L5924)*((M$2-M$2*M$3-M$2*M$4)/J$4/24),0)</f>
        <v>0</v>
      </c>
      <c r="N5927" s="45">
        <f t="shared" si="145"/>
        <v>89.877965605317897</v>
      </c>
      <c r="O5927" s="140">
        <v>7614</v>
      </c>
    </row>
    <row r="5928" spans="1:15" x14ac:dyDescent="0.25">
      <c r="A5928" s="99">
        <v>43712.666666666664</v>
      </c>
      <c r="B5928" s="27">
        <v>5921</v>
      </c>
      <c r="C5928" s="50"/>
      <c r="D5928" s="27"/>
      <c r="L5928" s="27">
        <v>9.4600000000000004E-2</v>
      </c>
      <c r="M5928" s="45">
        <f>IF(Measurements!L5925&lt;J$5,(J$6-Measurements!L5925)*((M$2-M$2*M$3-M$2*M$4)/J$4/24),0)</f>
        <v>0</v>
      </c>
      <c r="N5928" s="45">
        <f t="shared" si="145"/>
        <v>97.44140273247055</v>
      </c>
      <c r="O5928" s="140">
        <v>7234</v>
      </c>
    </row>
    <row r="5929" spans="1:15" x14ac:dyDescent="0.25">
      <c r="A5929" s="99">
        <v>43712.708333333336</v>
      </c>
      <c r="B5929" s="27">
        <v>5922</v>
      </c>
      <c r="C5929" s="50"/>
      <c r="D5929" s="27"/>
      <c r="L5929" s="27">
        <v>0.12820000000000001</v>
      </c>
      <c r="M5929" s="45">
        <f>IF(Measurements!L5926&lt;J$5,(J$6-Measurements!L5926)*((M$2-M$2*M$3-M$2*M$4)/J$4/24),0)</f>
        <v>0</v>
      </c>
      <c r="N5929" s="45">
        <f t="shared" si="145"/>
        <v>115.85672791162486</v>
      </c>
      <c r="O5929" s="140">
        <v>6557</v>
      </c>
    </row>
    <row r="5930" spans="1:15" x14ac:dyDescent="0.25">
      <c r="A5930" s="99">
        <v>43712.75</v>
      </c>
      <c r="B5930" s="27">
        <v>5923</v>
      </c>
      <c r="C5930" s="50"/>
      <c r="D5930" s="27"/>
      <c r="L5930" s="27">
        <v>0.1822</v>
      </c>
      <c r="M5930" s="45">
        <f>IF(Measurements!L5927&lt;J$5,(J$6-Measurements!L5927)*((M$2-M$2*M$3-M$2*M$4)/J$4/24),0)</f>
        <v>0</v>
      </c>
      <c r="N5930" s="45">
        <f t="shared" si="145"/>
        <v>145.45278623526571</v>
      </c>
      <c r="O5930" s="140">
        <v>5853</v>
      </c>
    </row>
    <row r="5931" spans="1:15" x14ac:dyDescent="0.25">
      <c r="A5931" s="99">
        <v>43712.791666666664</v>
      </c>
      <c r="B5931" s="27">
        <v>5924</v>
      </c>
      <c r="C5931" s="50"/>
      <c r="D5931" s="27"/>
      <c r="L5931" s="27">
        <v>0.24440000000000001</v>
      </c>
      <c r="M5931" s="45">
        <f>IF(Measurements!L5928&lt;J$5,(J$6-Measurements!L5928)*((M$2-M$2*M$3-M$2*M$4)/J$4/24),0)</f>
        <v>0</v>
      </c>
      <c r="N5931" s="45">
        <f t="shared" si="145"/>
        <v>179.54306082286683</v>
      </c>
      <c r="O5931" s="140">
        <v>5087</v>
      </c>
    </row>
    <row r="5932" spans="1:15" x14ac:dyDescent="0.25">
      <c r="A5932" s="99">
        <v>43712.833333333336</v>
      </c>
      <c r="B5932" s="27">
        <v>5925</v>
      </c>
      <c r="C5932" s="50"/>
      <c r="D5932" s="27"/>
      <c r="L5932" s="27">
        <v>0.28699999999999998</v>
      </c>
      <c r="M5932" s="45">
        <f>IF(Measurements!L5929&lt;J$5,(J$6-Measurements!L5929)*((M$2-M$2*M$3-M$2*M$4)/J$4/24),0)</f>
        <v>0</v>
      </c>
      <c r="N5932" s="45">
        <f t="shared" si="145"/>
        <v>202.89106238929458</v>
      </c>
      <c r="O5932" s="140">
        <v>4845</v>
      </c>
    </row>
    <row r="5933" spans="1:15" x14ac:dyDescent="0.25">
      <c r="A5933" s="99">
        <v>43712.875</v>
      </c>
      <c r="B5933" s="27">
        <v>5926</v>
      </c>
      <c r="C5933" s="50"/>
      <c r="D5933" s="27"/>
      <c r="L5933" s="27">
        <v>0.28189999999999998</v>
      </c>
      <c r="M5933" s="45">
        <f>IF(Measurements!L5930&lt;J$5,(J$6-Measurements!L5930)*((M$2-M$2*M$3-M$2*M$4)/J$4/24),0)</f>
        <v>0</v>
      </c>
      <c r="N5933" s="45">
        <f t="shared" si="145"/>
        <v>200.09587910317296</v>
      </c>
      <c r="O5933" s="140">
        <v>4901</v>
      </c>
    </row>
    <row r="5934" spans="1:15" x14ac:dyDescent="0.25">
      <c r="A5934" s="99">
        <v>43712.916666666664</v>
      </c>
      <c r="B5934" s="27">
        <v>5927</v>
      </c>
      <c r="C5934" s="50"/>
      <c r="D5934" s="27"/>
      <c r="L5934" s="27">
        <v>0.2258</v>
      </c>
      <c r="M5934" s="45">
        <f>IF(Measurements!L5931&lt;J$5,(J$6-Measurements!L5931)*((M$2-M$2*M$3-M$2*M$4)/J$4/24),0)</f>
        <v>0</v>
      </c>
      <c r="N5934" s="45">
        <f t="shared" si="145"/>
        <v>169.34886295583499</v>
      </c>
      <c r="O5934" s="140">
        <v>5312</v>
      </c>
    </row>
    <row r="5935" spans="1:15" x14ac:dyDescent="0.25">
      <c r="A5935" s="99">
        <v>43712.958333333336</v>
      </c>
      <c r="B5935" s="27">
        <v>5928</v>
      </c>
      <c r="C5935" s="50"/>
      <c r="D5935" s="27"/>
      <c r="L5935" s="27">
        <v>0.14530000000000001</v>
      </c>
      <c r="M5935" s="45">
        <f>IF(Measurements!L5932&lt;J$5,(J$6-Measurements!L5932)*((M$2-M$2*M$3-M$2*M$4)/J$4/24),0)</f>
        <v>0</v>
      </c>
      <c r="N5935" s="45">
        <f t="shared" si="145"/>
        <v>125.22881304744448</v>
      </c>
      <c r="O5935" s="140">
        <v>6356</v>
      </c>
    </row>
    <row r="5936" spans="1:15" x14ac:dyDescent="0.25">
      <c r="A5936" s="99">
        <v>43713</v>
      </c>
      <c r="B5936" s="27">
        <v>5929</v>
      </c>
      <c r="C5936" s="50"/>
      <c r="D5936" s="27"/>
      <c r="E5936" s="45">
        <f>+IF((MIN(Measurements!G5933:G5956)+MAX(Measurements!G5933:G5956))/2&gt;=E$5,0,E$6-(MIN(Measurements!G5933:G5956)+MAX(Measurements!G5933:G5956))/2)</f>
        <v>0</v>
      </c>
      <c r="F5936" s="45">
        <f>+IF((MIN(Measurements!H5933:H5956)+MAX(Measurements!H5933:H5956))/2&gt;=F$5,0,F$6-(MIN(Measurements!H5933:H5956)+MAX(Measurements!H5933:H5956))/2)</f>
        <v>0</v>
      </c>
      <c r="G5936" s="45">
        <f>+IF((MIN(Measurements!I5933:I5956)+MAX(Measurements!I5933:I5956))/2&gt;=G$5,0,G$6-(MIN(Measurements!I5933:I5956)+MAX(Measurements!I5933:I5956))/2)</f>
        <v>0</v>
      </c>
      <c r="H5936" s="45">
        <f>+IF((MIN(Measurements!J5933:J5956)+MAX(Measurements!J5933:J5956))/2&gt;=H$5,0,H$6-(MIN(Measurements!J5933:J5956)+MAX(Measurements!J5933:J5956))/2)</f>
        <v>0</v>
      </c>
      <c r="I5936" s="45">
        <f>+IF((MIN(Measurements!K5933:K5956)+MAX(Measurements!K5933:K5956))/2&gt;=I$5,0,I$6-(MIN(Measurements!K5933:K5956)+MAX(Measurements!K5933:K5956))/2)</f>
        <v>0</v>
      </c>
      <c r="J5936" s="45">
        <f>+IF((MIN(Measurements!L5933:L5956)+MAX(Measurements!L5933:L5956))/2&gt;=J$5,0,J$6-(MIN(Measurements!L5933:L5956)+MAX(Measurements!L5933:L5956))/2)</f>
        <v>0</v>
      </c>
      <c r="L5936" s="27">
        <v>7.5200000000000003E-2</v>
      </c>
      <c r="M5936" s="45">
        <f>IF(Measurements!L5933&lt;J$5,(J$6-Measurements!L5933)*((M$2-M$2*M$3-M$2*M$4)/J$4/24),0)</f>
        <v>0</v>
      </c>
      <c r="N5936" s="45">
        <f t="shared" si="145"/>
        <v>86.808744742125526</v>
      </c>
      <c r="O5936" s="140">
        <v>7795</v>
      </c>
    </row>
    <row r="5937" spans="1:15" x14ac:dyDescent="0.25">
      <c r="A5937" s="99">
        <v>43713.041666666664</v>
      </c>
      <c r="B5937" s="27">
        <v>5930</v>
      </c>
      <c r="C5937" s="50"/>
      <c r="D5937" s="27"/>
      <c r="L5937" s="27">
        <v>3.3799999999999997E-2</v>
      </c>
      <c r="M5937" s="45">
        <f>IF(Measurements!L5934&lt;J$5,(J$6-Measurements!L5934)*((M$2-M$2*M$3-M$2*M$4)/J$4/24),0)</f>
        <v>0</v>
      </c>
      <c r="N5937" s="45">
        <f t="shared" si="145"/>
        <v>64.118433360667538</v>
      </c>
      <c r="O5937" s="140">
        <v>8456</v>
      </c>
    </row>
    <row r="5938" spans="1:15" x14ac:dyDescent="0.25">
      <c r="A5938" s="99">
        <v>43713.083333333336</v>
      </c>
      <c r="B5938" s="27">
        <v>5931</v>
      </c>
      <c r="C5938" s="50"/>
      <c r="D5938" s="27"/>
      <c r="L5938" s="27">
        <v>2.3E-2</v>
      </c>
      <c r="M5938" s="45">
        <f>IF(Measurements!L5935&lt;J$5,(J$6-Measurements!L5935)*((M$2-M$2*M$3-M$2*M$4)/J$4/24),0)</f>
        <v>0</v>
      </c>
      <c r="N5938" s="45">
        <f t="shared" si="145"/>
        <v>58.199221695939372</v>
      </c>
      <c r="O5938" s="140">
        <v>8642</v>
      </c>
    </row>
    <row r="5939" spans="1:15" x14ac:dyDescent="0.25">
      <c r="A5939" s="99">
        <v>43713.125</v>
      </c>
      <c r="B5939" s="27">
        <v>5932</v>
      </c>
      <c r="C5939" s="50"/>
      <c r="D5939" s="27"/>
      <c r="L5939" s="27">
        <v>4.1000000000000002E-2</v>
      </c>
      <c r="M5939" s="45">
        <f>IF(Measurements!L5936&lt;J$5,(J$6-Measurements!L5936)*((M$2-M$2*M$3-M$2*M$4)/J$4/24),0)</f>
        <v>0</v>
      </c>
      <c r="N5939" s="45">
        <f t="shared" si="145"/>
        <v>68.06457447048632</v>
      </c>
      <c r="O5939" s="140">
        <v>8383</v>
      </c>
    </row>
    <row r="5940" spans="1:15" x14ac:dyDescent="0.25">
      <c r="A5940" s="99">
        <v>43713.166666666664</v>
      </c>
      <c r="B5940" s="27">
        <v>5933</v>
      </c>
      <c r="C5940" s="50"/>
      <c r="D5940" s="27"/>
      <c r="L5940" s="27">
        <v>8.8499999999999995E-2</v>
      </c>
      <c r="M5940" s="45">
        <f>IF(Measurements!L5937&lt;J$5,(J$6-Measurements!L5937)*((M$2-M$2*M$3-M$2*M$4)/J$4/24),0)</f>
        <v>0</v>
      </c>
      <c r="N5940" s="45">
        <f t="shared" si="145"/>
        <v>94.098144292207422</v>
      </c>
      <c r="O5940" s="140">
        <v>7477</v>
      </c>
    </row>
    <row r="5941" spans="1:15" x14ac:dyDescent="0.25">
      <c r="A5941" s="99">
        <v>43713.208333333336</v>
      </c>
      <c r="B5941" s="27">
        <v>5934</v>
      </c>
      <c r="C5941" s="50"/>
      <c r="D5941" s="27"/>
      <c r="L5941" s="27">
        <v>0.15959999999999999</v>
      </c>
      <c r="M5941" s="45">
        <f>IF(Measurements!L5938&lt;J$5,(J$6-Measurements!L5938)*((M$2-M$2*M$3-M$2*M$4)/J$4/24),0)</f>
        <v>0</v>
      </c>
      <c r="N5941" s="45">
        <f t="shared" si="145"/>
        <v>133.06628775166786</v>
      </c>
      <c r="O5941" s="140">
        <v>6215</v>
      </c>
    </row>
    <row r="5942" spans="1:15" x14ac:dyDescent="0.25">
      <c r="A5942" s="99">
        <v>43713.25</v>
      </c>
      <c r="B5942" s="27">
        <v>5935</v>
      </c>
      <c r="C5942" s="50"/>
      <c r="D5942" s="27"/>
      <c r="L5942" s="27">
        <v>0.23050000000000001</v>
      </c>
      <c r="M5942" s="45">
        <f>IF(Measurements!L5939&lt;J$5,(J$6-Measurements!L5939)*((M$2-M$2*M$3-M$2*M$4)/J$4/24),0)</f>
        <v>0</v>
      </c>
      <c r="N5942" s="45">
        <f t="shared" si="145"/>
        <v>171.92481618030001</v>
      </c>
      <c r="O5942" s="140">
        <v>5256</v>
      </c>
    </row>
    <row r="5943" spans="1:15" x14ac:dyDescent="0.25">
      <c r="A5943" s="99">
        <v>43713.291666666664</v>
      </c>
      <c r="B5943" s="27">
        <v>5936</v>
      </c>
      <c r="C5943" s="50"/>
      <c r="D5943" s="27"/>
      <c r="L5943" s="27">
        <v>0.26860000000000001</v>
      </c>
      <c r="M5943" s="45">
        <f>IF(Measurements!L5940&lt;J$5,(J$6-Measurements!L5940)*((M$2-M$2*M$3-M$2*M$4)/J$4/24),0)</f>
        <v>0</v>
      </c>
      <c r="N5943" s="45">
        <f t="shared" si="145"/>
        <v>192.80647955309107</v>
      </c>
      <c r="O5943" s="140">
        <v>4952</v>
      </c>
    </row>
    <row r="5944" spans="1:15" x14ac:dyDescent="0.25">
      <c r="A5944" s="99">
        <v>43713.333333333336</v>
      </c>
      <c r="B5944" s="27">
        <v>5937</v>
      </c>
      <c r="C5944" s="50"/>
      <c r="D5944" s="27"/>
      <c r="L5944" s="27">
        <v>0.25819999999999999</v>
      </c>
      <c r="M5944" s="45">
        <f>IF(Measurements!L5941&lt;J$5,(J$6-Measurements!L5941)*((M$2-M$2*M$3-M$2*M$4)/J$4/24),0)</f>
        <v>0</v>
      </c>
      <c r="N5944" s="45">
        <f t="shared" si="145"/>
        <v>187.10649795001947</v>
      </c>
      <c r="O5944" s="140">
        <v>5008</v>
      </c>
    </row>
    <row r="5945" spans="1:15" x14ac:dyDescent="0.25">
      <c r="A5945" s="99">
        <v>43713.375</v>
      </c>
      <c r="B5945" s="27">
        <v>5938</v>
      </c>
      <c r="C5945" s="50"/>
      <c r="D5945" s="27"/>
      <c r="L5945" s="27">
        <v>0.2135</v>
      </c>
      <c r="M5945" s="45">
        <f>IF(Measurements!L5942&lt;J$5,(J$6-Measurements!L5942)*((M$2-M$2*M$3-M$2*M$4)/J$4/24),0)</f>
        <v>0</v>
      </c>
      <c r="N5945" s="45">
        <f t="shared" si="145"/>
        <v>162.60753855989458</v>
      </c>
      <c r="O5945" s="140">
        <v>5425</v>
      </c>
    </row>
    <row r="5946" spans="1:15" x14ac:dyDescent="0.25">
      <c r="A5946" s="99">
        <v>43713.416666666664</v>
      </c>
      <c r="B5946" s="27">
        <v>5939</v>
      </c>
      <c r="C5946" s="50"/>
      <c r="D5946" s="27"/>
      <c r="L5946" s="27">
        <v>0.1638</v>
      </c>
      <c r="M5946" s="45">
        <f>IF(Measurements!L5943&lt;J$5,(J$6-Measurements!L5943)*((M$2-M$2*M$3-M$2*M$4)/J$4/24),0)</f>
        <v>0</v>
      </c>
      <c r="N5946" s="45">
        <f t="shared" si="145"/>
        <v>135.36820339906217</v>
      </c>
      <c r="O5946" s="140">
        <v>6103</v>
      </c>
    </row>
    <row r="5947" spans="1:15" x14ac:dyDescent="0.25">
      <c r="A5947" s="99">
        <v>43713.458333333336</v>
      </c>
      <c r="B5947" s="27">
        <v>5940</v>
      </c>
      <c r="C5947" s="50"/>
      <c r="D5947" s="27"/>
      <c r="L5947" s="27">
        <v>0.12740000000000001</v>
      </c>
      <c r="M5947" s="45">
        <f>IF(Measurements!L5944&lt;J$5,(J$6-Measurements!L5944)*((M$2-M$2*M$3-M$2*M$4)/J$4/24),0)</f>
        <v>0</v>
      </c>
      <c r="N5947" s="45">
        <f t="shared" si="145"/>
        <v>115.41826778831167</v>
      </c>
      <c r="O5947" s="140">
        <v>6628</v>
      </c>
    </row>
    <row r="5948" spans="1:15" x14ac:dyDescent="0.25">
      <c r="A5948" s="99">
        <v>43713.5</v>
      </c>
      <c r="B5948" s="27">
        <v>5941</v>
      </c>
      <c r="C5948" s="50"/>
      <c r="D5948" s="27"/>
      <c r="L5948" s="27">
        <v>0.1051</v>
      </c>
      <c r="M5948" s="45">
        <f>IF(Measurements!L5945&lt;J$5,(J$6-Measurements!L5945)*((M$2-M$2*M$3-M$2*M$4)/J$4/24),0)</f>
        <v>0</v>
      </c>
      <c r="N5948" s="45">
        <f t="shared" si="145"/>
        <v>103.19619185095627</v>
      </c>
      <c r="O5948" s="140">
        <v>7004</v>
      </c>
    </row>
    <row r="5949" spans="1:15" x14ac:dyDescent="0.25">
      <c r="A5949" s="99">
        <v>43713.541666666664</v>
      </c>
      <c r="B5949" s="27">
        <v>5942</v>
      </c>
      <c r="C5949" s="50"/>
      <c r="D5949" s="27"/>
      <c r="L5949" s="27">
        <v>9.06E-2</v>
      </c>
      <c r="M5949" s="45">
        <f>IF(Measurements!L5946&lt;J$5,(J$6-Measurements!L5946)*((M$2-M$2*M$3-M$2*M$4)/J$4/24),0)</f>
        <v>0</v>
      </c>
      <c r="N5949" s="45">
        <f t="shared" si="145"/>
        <v>95.249102115904577</v>
      </c>
      <c r="O5949" s="140">
        <v>7278</v>
      </c>
    </row>
    <row r="5950" spans="1:15" x14ac:dyDescent="0.25">
      <c r="A5950" s="99">
        <v>43713.583333333336</v>
      </c>
      <c r="B5950" s="27">
        <v>5943</v>
      </c>
      <c r="C5950" s="50"/>
      <c r="D5950" s="27"/>
      <c r="L5950" s="27">
        <v>8.14E-2</v>
      </c>
      <c r="M5950" s="45">
        <f>IF(Measurements!L5947&lt;J$5,(J$6-Measurements!L5947)*((M$2-M$2*M$3-M$2*M$4)/J$4/24),0)</f>
        <v>0</v>
      </c>
      <c r="N5950" s="45">
        <f t="shared" si="145"/>
        <v>90.206810697802794</v>
      </c>
      <c r="O5950" s="140">
        <v>7564</v>
      </c>
    </row>
    <row r="5951" spans="1:15" x14ac:dyDescent="0.25">
      <c r="A5951" s="99">
        <v>43713.625</v>
      </c>
      <c r="B5951" s="27">
        <v>5944</v>
      </c>
      <c r="C5951" s="50"/>
      <c r="D5951" s="27"/>
      <c r="L5951" s="27">
        <v>8.0799999999999997E-2</v>
      </c>
      <c r="M5951" s="45">
        <f>IF(Measurements!L5948&lt;J$5,(J$6-Measurements!L5948)*((M$2-M$2*M$3-M$2*M$4)/J$4/24),0)</f>
        <v>0</v>
      </c>
      <c r="N5951" s="45">
        <f t="shared" si="145"/>
        <v>89.877965605317897</v>
      </c>
      <c r="O5951" s="140">
        <v>7615</v>
      </c>
    </row>
    <row r="5952" spans="1:15" x14ac:dyDescent="0.25">
      <c r="A5952" s="99">
        <v>43713.666666666664</v>
      </c>
      <c r="B5952" s="27">
        <v>5945</v>
      </c>
      <c r="C5952" s="50"/>
      <c r="D5952" s="27"/>
      <c r="L5952" s="27">
        <v>9.4600000000000004E-2</v>
      </c>
      <c r="M5952" s="45">
        <f>IF(Measurements!L5949&lt;J$5,(J$6-Measurements!L5949)*((M$2-M$2*M$3-M$2*M$4)/J$4/24),0)</f>
        <v>0</v>
      </c>
      <c r="N5952" s="45">
        <f t="shared" si="145"/>
        <v>97.44140273247055</v>
      </c>
      <c r="O5952" s="140">
        <v>7235</v>
      </c>
    </row>
    <row r="5953" spans="1:15" x14ac:dyDescent="0.25">
      <c r="A5953" s="99">
        <v>43713.708333333336</v>
      </c>
      <c r="B5953" s="27">
        <v>5946</v>
      </c>
      <c r="C5953" s="50"/>
      <c r="D5953" s="27"/>
      <c r="L5953" s="27">
        <v>0.12820000000000001</v>
      </c>
      <c r="M5953" s="45">
        <f>IF(Measurements!L5950&lt;J$5,(J$6-Measurements!L5950)*((M$2-M$2*M$3-M$2*M$4)/J$4/24),0)</f>
        <v>0</v>
      </c>
      <c r="N5953" s="45">
        <f t="shared" si="145"/>
        <v>115.85672791162486</v>
      </c>
      <c r="O5953" s="140">
        <v>6558</v>
      </c>
    </row>
    <row r="5954" spans="1:15" x14ac:dyDescent="0.25">
      <c r="A5954" s="99">
        <v>43713.75</v>
      </c>
      <c r="B5954" s="27">
        <v>5947</v>
      </c>
      <c r="C5954" s="50"/>
      <c r="D5954" s="27"/>
      <c r="L5954" s="27">
        <v>0.1822</v>
      </c>
      <c r="M5954" s="45">
        <f>IF(Measurements!L5951&lt;J$5,(J$6-Measurements!L5951)*((M$2-M$2*M$3-M$2*M$4)/J$4/24),0)</f>
        <v>0</v>
      </c>
      <c r="N5954" s="45">
        <f t="shared" si="145"/>
        <v>145.45278623526571</v>
      </c>
      <c r="O5954" s="140">
        <v>5854</v>
      </c>
    </row>
    <row r="5955" spans="1:15" x14ac:dyDescent="0.25">
      <c r="A5955" s="99">
        <v>43713.791666666664</v>
      </c>
      <c r="B5955" s="27">
        <v>5948</v>
      </c>
      <c r="C5955" s="50"/>
      <c r="D5955" s="27"/>
      <c r="L5955" s="27">
        <v>0.24440000000000001</v>
      </c>
      <c r="M5955" s="45">
        <f>IF(Measurements!L5952&lt;J$5,(J$6-Measurements!L5952)*((M$2-M$2*M$3-M$2*M$4)/J$4/24),0)</f>
        <v>0</v>
      </c>
      <c r="N5955" s="45">
        <f t="shared" si="145"/>
        <v>179.54306082286683</v>
      </c>
      <c r="O5955" s="140">
        <v>5088</v>
      </c>
    </row>
    <row r="5956" spans="1:15" x14ac:dyDescent="0.25">
      <c r="A5956" s="99">
        <v>43713.833333333336</v>
      </c>
      <c r="B5956" s="27">
        <v>5949</v>
      </c>
      <c r="C5956" s="50"/>
      <c r="D5956" s="27"/>
      <c r="L5956" s="27">
        <v>0.28699999999999998</v>
      </c>
      <c r="M5956" s="45">
        <f>IF(Measurements!L5953&lt;J$5,(J$6-Measurements!L5953)*((M$2-M$2*M$3-M$2*M$4)/J$4/24),0)</f>
        <v>0</v>
      </c>
      <c r="N5956" s="45">
        <f t="shared" si="145"/>
        <v>202.89106238929458</v>
      </c>
      <c r="O5956" s="140">
        <v>4846</v>
      </c>
    </row>
    <row r="5957" spans="1:15" x14ac:dyDescent="0.25">
      <c r="A5957" s="99">
        <v>43713.875</v>
      </c>
      <c r="B5957" s="27">
        <v>5950</v>
      </c>
      <c r="C5957" s="50"/>
      <c r="D5957" s="27"/>
      <c r="L5957" s="27">
        <v>0.28189999999999998</v>
      </c>
      <c r="M5957" s="45">
        <f>IF(Measurements!L5954&lt;J$5,(J$6-Measurements!L5954)*((M$2-M$2*M$3-M$2*M$4)/J$4/24),0)</f>
        <v>0</v>
      </c>
      <c r="N5957" s="45">
        <f t="shared" si="145"/>
        <v>200.09587910317296</v>
      </c>
      <c r="O5957" s="140">
        <v>4902</v>
      </c>
    </row>
    <row r="5958" spans="1:15" x14ac:dyDescent="0.25">
      <c r="A5958" s="99">
        <v>43713.916666666664</v>
      </c>
      <c r="B5958" s="27">
        <v>5951</v>
      </c>
      <c r="C5958" s="50"/>
      <c r="D5958" s="27"/>
      <c r="L5958" s="27">
        <v>0.2258</v>
      </c>
      <c r="M5958" s="45">
        <f>IF(Measurements!L5955&lt;J$5,(J$6-Measurements!L5955)*((M$2-M$2*M$3-M$2*M$4)/J$4/24),0)</f>
        <v>0</v>
      </c>
      <c r="N5958" s="45">
        <f t="shared" si="145"/>
        <v>169.34886295583499</v>
      </c>
      <c r="O5958" s="140">
        <v>5313</v>
      </c>
    </row>
    <row r="5959" spans="1:15" x14ac:dyDescent="0.25">
      <c r="A5959" s="99">
        <v>43713.958333333336</v>
      </c>
      <c r="B5959" s="27">
        <v>5952</v>
      </c>
      <c r="C5959" s="50"/>
      <c r="D5959" s="27"/>
      <c r="L5959" s="27">
        <v>0.14530000000000001</v>
      </c>
      <c r="M5959" s="45">
        <f>IF(Measurements!L5956&lt;J$5,(J$6-Measurements!L5956)*((M$2-M$2*M$3-M$2*M$4)/J$4/24),0)</f>
        <v>0</v>
      </c>
      <c r="N5959" s="45">
        <f t="shared" si="145"/>
        <v>125.22881304744448</v>
      </c>
      <c r="O5959" s="140">
        <v>6357</v>
      </c>
    </row>
    <row r="5960" spans="1:15" x14ac:dyDescent="0.25">
      <c r="A5960" s="99">
        <v>43714</v>
      </c>
      <c r="B5960" s="27">
        <v>5953</v>
      </c>
      <c r="C5960" s="50"/>
      <c r="D5960" s="27"/>
      <c r="E5960" s="45">
        <f>+IF((MIN(Measurements!G5957:G5980)+MAX(Measurements!G5957:G5980))/2&gt;=E$5,0,E$6-(MIN(Measurements!G5957:G5980)+MAX(Measurements!G5957:G5980))/2)</f>
        <v>0</v>
      </c>
      <c r="F5960" s="45">
        <f>+IF((MIN(Measurements!H5957:H5980)+MAX(Measurements!H5957:H5980))/2&gt;=F$5,0,F$6-(MIN(Measurements!H5957:H5980)+MAX(Measurements!H5957:H5980))/2)</f>
        <v>0</v>
      </c>
      <c r="G5960" s="45">
        <f>+IF((MIN(Measurements!I5957:I5980)+MAX(Measurements!I5957:I5980))/2&gt;=G$5,0,G$6-(MIN(Measurements!I5957:I5980)+MAX(Measurements!I5957:I5980))/2)</f>
        <v>0</v>
      </c>
      <c r="H5960" s="45">
        <f>+IF((MIN(Measurements!J5957:J5980)+MAX(Measurements!J5957:J5980))/2&gt;=H$5,0,H$6-(MIN(Measurements!J5957:J5980)+MAX(Measurements!J5957:J5980))/2)</f>
        <v>0</v>
      </c>
      <c r="I5960" s="45">
        <f>+IF((MIN(Measurements!K5957:K5980)+MAX(Measurements!K5957:K5980))/2&gt;=I$5,0,I$6-(MIN(Measurements!K5957:K5980)+MAX(Measurements!K5957:K5980))/2)</f>
        <v>0</v>
      </c>
      <c r="J5960" s="45">
        <f>+IF((MIN(Measurements!L5957:L5980)+MAX(Measurements!L5957:L5980))/2&gt;=J$5,0,J$6-(MIN(Measurements!L5957:L5980)+MAX(Measurements!L5957:L5980))/2)</f>
        <v>0</v>
      </c>
      <c r="L5960" s="27">
        <v>7.5200000000000003E-2</v>
      </c>
      <c r="M5960" s="45">
        <f>IF(Measurements!L5957&lt;J$5,(J$6-Measurements!L5957)*((M$2-M$2*M$3-M$2*M$4)/J$4/24),0)</f>
        <v>0</v>
      </c>
      <c r="N5960" s="45">
        <f t="shared" si="145"/>
        <v>86.808744742125526</v>
      </c>
      <c r="O5960" s="140">
        <v>7796</v>
      </c>
    </row>
    <row r="5961" spans="1:15" x14ac:dyDescent="0.25">
      <c r="A5961" s="99">
        <v>43714.041666666664</v>
      </c>
      <c r="B5961" s="27">
        <v>5954</v>
      </c>
      <c r="C5961" s="50"/>
      <c r="D5961" s="27"/>
      <c r="L5961" s="27">
        <v>3.3799999999999997E-2</v>
      </c>
      <c r="M5961" s="45">
        <f>IF(Measurements!L5958&lt;J$5,(J$6-Measurements!L5958)*((M$2-M$2*M$3-M$2*M$4)/J$4/24),0)</f>
        <v>0</v>
      </c>
      <c r="N5961" s="45">
        <f t="shared" ref="N5961:N6024" si="146">+M5961+$L5961*M$2*M$3/$M$6+M$5</f>
        <v>64.118433360667538</v>
      </c>
      <c r="O5961" s="140">
        <v>8457</v>
      </c>
    </row>
    <row r="5962" spans="1:15" x14ac:dyDescent="0.25">
      <c r="A5962" s="99">
        <v>43714.083333333336</v>
      </c>
      <c r="B5962" s="27">
        <v>5955</v>
      </c>
      <c r="C5962" s="50"/>
      <c r="D5962" s="27"/>
      <c r="L5962" s="27">
        <v>2.3E-2</v>
      </c>
      <c r="M5962" s="45">
        <f>IF(Measurements!L5959&lt;J$5,(J$6-Measurements!L5959)*((M$2-M$2*M$3-M$2*M$4)/J$4/24),0)</f>
        <v>0</v>
      </c>
      <c r="N5962" s="45">
        <f t="shared" si="146"/>
        <v>58.199221695939372</v>
      </c>
      <c r="O5962" s="140">
        <v>8643</v>
      </c>
    </row>
    <row r="5963" spans="1:15" x14ac:dyDescent="0.25">
      <c r="A5963" s="99">
        <v>43714.125</v>
      </c>
      <c r="B5963" s="27">
        <v>5956</v>
      </c>
      <c r="C5963" s="50"/>
      <c r="D5963" s="27"/>
      <c r="L5963" s="27">
        <v>4.1000000000000002E-2</v>
      </c>
      <c r="M5963" s="45">
        <f>IF(Measurements!L5960&lt;J$5,(J$6-Measurements!L5960)*((M$2-M$2*M$3-M$2*M$4)/J$4/24),0)</f>
        <v>0</v>
      </c>
      <c r="N5963" s="45">
        <f t="shared" si="146"/>
        <v>68.06457447048632</v>
      </c>
      <c r="O5963" s="140">
        <v>8384</v>
      </c>
    </row>
    <row r="5964" spans="1:15" x14ac:dyDescent="0.25">
      <c r="A5964" s="99">
        <v>43714.166666666664</v>
      </c>
      <c r="B5964" s="27">
        <v>5957</v>
      </c>
      <c r="C5964" s="50"/>
      <c r="D5964" s="27"/>
      <c r="L5964" s="27">
        <v>8.8499999999999995E-2</v>
      </c>
      <c r="M5964" s="45">
        <f>IF(Measurements!L5961&lt;J$5,(J$6-Measurements!L5961)*((M$2-M$2*M$3-M$2*M$4)/J$4/24),0)</f>
        <v>0</v>
      </c>
      <c r="N5964" s="45">
        <f t="shared" si="146"/>
        <v>94.098144292207422</v>
      </c>
      <c r="O5964" s="140">
        <v>7478</v>
      </c>
    </row>
    <row r="5965" spans="1:15" x14ac:dyDescent="0.25">
      <c r="A5965" s="99">
        <v>43714.208333333336</v>
      </c>
      <c r="B5965" s="27">
        <v>5958</v>
      </c>
      <c r="C5965" s="50"/>
      <c r="D5965" s="27"/>
      <c r="L5965" s="27">
        <v>0.15959999999999999</v>
      </c>
      <c r="M5965" s="45">
        <f>IF(Measurements!L5962&lt;J$5,(J$6-Measurements!L5962)*((M$2-M$2*M$3-M$2*M$4)/J$4/24),0)</f>
        <v>0</v>
      </c>
      <c r="N5965" s="45">
        <f t="shared" si="146"/>
        <v>133.06628775166786</v>
      </c>
      <c r="O5965" s="140">
        <v>6216</v>
      </c>
    </row>
    <row r="5966" spans="1:15" x14ac:dyDescent="0.25">
      <c r="A5966" s="99">
        <v>43714.25</v>
      </c>
      <c r="B5966" s="27">
        <v>5959</v>
      </c>
      <c r="C5966" s="50"/>
      <c r="D5966" s="27"/>
      <c r="L5966" s="27">
        <v>0.23050000000000001</v>
      </c>
      <c r="M5966" s="45">
        <f>IF(Measurements!L5963&lt;J$5,(J$6-Measurements!L5963)*((M$2-M$2*M$3-M$2*M$4)/J$4/24),0)</f>
        <v>0</v>
      </c>
      <c r="N5966" s="45">
        <f t="shared" si="146"/>
        <v>171.92481618030001</v>
      </c>
      <c r="O5966" s="140">
        <v>5257</v>
      </c>
    </row>
    <row r="5967" spans="1:15" x14ac:dyDescent="0.25">
      <c r="A5967" s="99">
        <v>43714.291666666664</v>
      </c>
      <c r="B5967" s="27">
        <v>5960</v>
      </c>
      <c r="C5967" s="50"/>
      <c r="D5967" s="27"/>
      <c r="L5967" s="27">
        <v>0.26860000000000001</v>
      </c>
      <c r="M5967" s="45">
        <f>IF(Measurements!L5964&lt;J$5,(J$6-Measurements!L5964)*((M$2-M$2*M$3-M$2*M$4)/J$4/24),0)</f>
        <v>0</v>
      </c>
      <c r="N5967" s="45">
        <f t="shared" si="146"/>
        <v>192.80647955309107</v>
      </c>
      <c r="O5967" s="140">
        <v>4953</v>
      </c>
    </row>
    <row r="5968" spans="1:15" x14ac:dyDescent="0.25">
      <c r="A5968" s="99">
        <v>43714.333333333336</v>
      </c>
      <c r="B5968" s="27">
        <v>5961</v>
      </c>
      <c r="C5968" s="50"/>
      <c r="D5968" s="27"/>
      <c r="L5968" s="27">
        <v>0.25819999999999999</v>
      </c>
      <c r="M5968" s="45">
        <f>IF(Measurements!L5965&lt;J$5,(J$6-Measurements!L5965)*((M$2-M$2*M$3-M$2*M$4)/J$4/24),0)</f>
        <v>0</v>
      </c>
      <c r="N5968" s="45">
        <f t="shared" si="146"/>
        <v>187.10649795001947</v>
      </c>
      <c r="O5968" s="140">
        <v>5009</v>
      </c>
    </row>
    <row r="5969" spans="1:15" x14ac:dyDescent="0.25">
      <c r="A5969" s="99">
        <v>43714.375</v>
      </c>
      <c r="B5969" s="27">
        <v>5962</v>
      </c>
      <c r="C5969" s="50"/>
      <c r="D5969" s="27"/>
      <c r="L5969" s="27">
        <v>0.2135</v>
      </c>
      <c r="M5969" s="45">
        <f>IF(Measurements!L5966&lt;J$5,(J$6-Measurements!L5966)*((M$2-M$2*M$3-M$2*M$4)/J$4/24),0)</f>
        <v>0</v>
      </c>
      <c r="N5969" s="45">
        <f t="shared" si="146"/>
        <v>162.60753855989458</v>
      </c>
      <c r="O5969" s="140">
        <v>5426</v>
      </c>
    </row>
    <row r="5970" spans="1:15" x14ac:dyDescent="0.25">
      <c r="A5970" s="99">
        <v>43714.416666666664</v>
      </c>
      <c r="B5970" s="27">
        <v>5963</v>
      </c>
      <c r="C5970" s="50"/>
      <c r="D5970" s="27"/>
      <c r="L5970" s="27">
        <v>0.1638</v>
      </c>
      <c r="M5970" s="45">
        <f>IF(Measurements!L5967&lt;J$5,(J$6-Measurements!L5967)*((M$2-M$2*M$3-M$2*M$4)/J$4/24),0)</f>
        <v>0</v>
      </c>
      <c r="N5970" s="45">
        <f t="shared" si="146"/>
        <v>135.36820339906217</v>
      </c>
      <c r="O5970" s="140">
        <v>6104</v>
      </c>
    </row>
    <row r="5971" spans="1:15" x14ac:dyDescent="0.25">
      <c r="A5971" s="99">
        <v>43714.458333333336</v>
      </c>
      <c r="B5971" s="27">
        <v>5964</v>
      </c>
      <c r="C5971" s="50"/>
      <c r="D5971" s="27"/>
      <c r="L5971" s="27">
        <v>0.12740000000000001</v>
      </c>
      <c r="M5971" s="45">
        <f>IF(Measurements!L5968&lt;J$5,(J$6-Measurements!L5968)*((M$2-M$2*M$3-M$2*M$4)/J$4/24),0)</f>
        <v>0</v>
      </c>
      <c r="N5971" s="45">
        <f t="shared" si="146"/>
        <v>115.41826778831167</v>
      </c>
      <c r="O5971" s="140">
        <v>6629</v>
      </c>
    </row>
    <row r="5972" spans="1:15" x14ac:dyDescent="0.25">
      <c r="A5972" s="99">
        <v>43714.5</v>
      </c>
      <c r="B5972" s="27">
        <v>5965</v>
      </c>
      <c r="C5972" s="50"/>
      <c r="D5972" s="27"/>
      <c r="L5972" s="27">
        <v>0.1051</v>
      </c>
      <c r="M5972" s="45">
        <f>IF(Measurements!L5969&lt;J$5,(J$6-Measurements!L5969)*((M$2-M$2*M$3-M$2*M$4)/J$4/24),0)</f>
        <v>0</v>
      </c>
      <c r="N5972" s="45">
        <f t="shared" si="146"/>
        <v>103.19619185095627</v>
      </c>
      <c r="O5972" s="140">
        <v>7005</v>
      </c>
    </row>
    <row r="5973" spans="1:15" x14ac:dyDescent="0.25">
      <c r="A5973" s="99">
        <v>43714.541666666664</v>
      </c>
      <c r="B5973" s="27">
        <v>5966</v>
      </c>
      <c r="C5973" s="50"/>
      <c r="D5973" s="27"/>
      <c r="L5973" s="27">
        <v>9.06E-2</v>
      </c>
      <c r="M5973" s="45">
        <f>IF(Measurements!L5970&lt;J$5,(J$6-Measurements!L5970)*((M$2-M$2*M$3-M$2*M$4)/J$4/24),0)</f>
        <v>0</v>
      </c>
      <c r="N5973" s="45">
        <f t="shared" si="146"/>
        <v>95.249102115904577</v>
      </c>
      <c r="O5973" s="140">
        <v>7279</v>
      </c>
    </row>
    <row r="5974" spans="1:15" x14ac:dyDescent="0.25">
      <c r="A5974" s="99">
        <v>43714.583333333336</v>
      </c>
      <c r="B5974" s="27">
        <v>5967</v>
      </c>
      <c r="C5974" s="50"/>
      <c r="D5974" s="27"/>
      <c r="L5974" s="27">
        <v>8.14E-2</v>
      </c>
      <c r="M5974" s="45">
        <f>IF(Measurements!L5971&lt;J$5,(J$6-Measurements!L5971)*((M$2-M$2*M$3-M$2*M$4)/J$4/24),0)</f>
        <v>0</v>
      </c>
      <c r="N5974" s="45">
        <f t="shared" si="146"/>
        <v>90.206810697802794</v>
      </c>
      <c r="O5974" s="140">
        <v>7565</v>
      </c>
    </row>
    <row r="5975" spans="1:15" x14ac:dyDescent="0.25">
      <c r="A5975" s="99">
        <v>43714.625</v>
      </c>
      <c r="B5975" s="27">
        <v>5968</v>
      </c>
      <c r="C5975" s="50"/>
      <c r="D5975" s="27"/>
      <c r="L5975" s="27">
        <v>8.0799999999999997E-2</v>
      </c>
      <c r="M5975" s="45">
        <f>IF(Measurements!L5972&lt;J$5,(J$6-Measurements!L5972)*((M$2-M$2*M$3-M$2*M$4)/J$4/24),0)</f>
        <v>0</v>
      </c>
      <c r="N5975" s="45">
        <f t="shared" si="146"/>
        <v>89.877965605317897</v>
      </c>
      <c r="O5975" s="140">
        <v>7616</v>
      </c>
    </row>
    <row r="5976" spans="1:15" x14ac:dyDescent="0.25">
      <c r="A5976" s="99">
        <v>43714.666666666664</v>
      </c>
      <c r="B5976" s="27">
        <v>5969</v>
      </c>
      <c r="C5976" s="50"/>
      <c r="D5976" s="27"/>
      <c r="L5976" s="27">
        <v>9.4600000000000004E-2</v>
      </c>
      <c r="M5976" s="45">
        <f>IF(Measurements!L5973&lt;J$5,(J$6-Measurements!L5973)*((M$2-M$2*M$3-M$2*M$4)/J$4/24),0)</f>
        <v>0</v>
      </c>
      <c r="N5976" s="45">
        <f t="shared" si="146"/>
        <v>97.44140273247055</v>
      </c>
      <c r="O5976" s="140">
        <v>7236</v>
      </c>
    </row>
    <row r="5977" spans="1:15" x14ac:dyDescent="0.25">
      <c r="A5977" s="99">
        <v>43714.708333333336</v>
      </c>
      <c r="B5977" s="27">
        <v>5970</v>
      </c>
      <c r="C5977" s="50"/>
      <c r="D5977" s="27"/>
      <c r="L5977" s="27">
        <v>0.12820000000000001</v>
      </c>
      <c r="M5977" s="45">
        <f>IF(Measurements!L5974&lt;J$5,(J$6-Measurements!L5974)*((M$2-M$2*M$3-M$2*M$4)/J$4/24),0)</f>
        <v>0</v>
      </c>
      <c r="N5977" s="45">
        <f t="shared" si="146"/>
        <v>115.85672791162486</v>
      </c>
      <c r="O5977" s="140">
        <v>6559</v>
      </c>
    </row>
    <row r="5978" spans="1:15" x14ac:dyDescent="0.25">
      <c r="A5978" s="99">
        <v>43714.75</v>
      </c>
      <c r="B5978" s="27">
        <v>5971</v>
      </c>
      <c r="C5978" s="50"/>
      <c r="D5978" s="27"/>
      <c r="L5978" s="27">
        <v>0.1822</v>
      </c>
      <c r="M5978" s="45">
        <f>IF(Measurements!L5975&lt;J$5,(J$6-Measurements!L5975)*((M$2-M$2*M$3-M$2*M$4)/J$4/24),0)</f>
        <v>0</v>
      </c>
      <c r="N5978" s="45">
        <f t="shared" si="146"/>
        <v>145.45278623526571</v>
      </c>
      <c r="O5978" s="140">
        <v>5855</v>
      </c>
    </row>
    <row r="5979" spans="1:15" x14ac:dyDescent="0.25">
      <c r="A5979" s="99">
        <v>43714.791666666664</v>
      </c>
      <c r="B5979" s="27">
        <v>5972</v>
      </c>
      <c r="C5979" s="50"/>
      <c r="D5979" s="27"/>
      <c r="L5979" s="27">
        <v>0.24440000000000001</v>
      </c>
      <c r="M5979" s="45">
        <f>IF(Measurements!L5976&lt;J$5,(J$6-Measurements!L5976)*((M$2-M$2*M$3-M$2*M$4)/J$4/24),0)</f>
        <v>0</v>
      </c>
      <c r="N5979" s="45">
        <f t="shared" si="146"/>
        <v>179.54306082286683</v>
      </c>
      <c r="O5979" s="140">
        <v>5089</v>
      </c>
    </row>
    <row r="5980" spans="1:15" x14ac:dyDescent="0.25">
      <c r="A5980" s="99">
        <v>43714.833333333336</v>
      </c>
      <c r="B5980" s="27">
        <v>5973</v>
      </c>
      <c r="C5980" s="50"/>
      <c r="D5980" s="27"/>
      <c r="L5980" s="27">
        <v>0.28699999999999998</v>
      </c>
      <c r="M5980" s="45">
        <f>IF(Measurements!L5977&lt;J$5,(J$6-Measurements!L5977)*((M$2-M$2*M$3-M$2*M$4)/J$4/24),0)</f>
        <v>0</v>
      </c>
      <c r="N5980" s="45">
        <f t="shared" si="146"/>
        <v>202.89106238929458</v>
      </c>
      <c r="O5980" s="140">
        <v>4847</v>
      </c>
    </row>
    <row r="5981" spans="1:15" x14ac:dyDescent="0.25">
      <c r="A5981" s="99">
        <v>43714.875</v>
      </c>
      <c r="B5981" s="27">
        <v>5974</v>
      </c>
      <c r="C5981" s="50"/>
      <c r="D5981" s="27"/>
      <c r="L5981" s="27">
        <v>0.28189999999999998</v>
      </c>
      <c r="M5981" s="45">
        <f>IF(Measurements!L5978&lt;J$5,(J$6-Measurements!L5978)*((M$2-M$2*M$3-M$2*M$4)/J$4/24),0)</f>
        <v>0</v>
      </c>
      <c r="N5981" s="45">
        <f t="shared" si="146"/>
        <v>200.09587910317296</v>
      </c>
      <c r="O5981" s="140">
        <v>4903</v>
      </c>
    </row>
    <row r="5982" spans="1:15" x14ac:dyDescent="0.25">
      <c r="A5982" s="99">
        <v>43714.916666666664</v>
      </c>
      <c r="B5982" s="27">
        <v>5975</v>
      </c>
      <c r="C5982" s="50"/>
      <c r="D5982" s="27"/>
      <c r="L5982" s="27">
        <v>0.2258</v>
      </c>
      <c r="M5982" s="45">
        <f>IF(Measurements!L5979&lt;J$5,(J$6-Measurements!L5979)*((M$2-M$2*M$3-M$2*M$4)/J$4/24),0)</f>
        <v>160.14432511450238</v>
      </c>
      <c r="N5982" s="45">
        <f t="shared" si="146"/>
        <v>329.4931880703374</v>
      </c>
      <c r="O5982" s="140">
        <v>4333</v>
      </c>
    </row>
    <row r="5983" spans="1:15" x14ac:dyDescent="0.25">
      <c r="A5983" s="99">
        <v>43714.958333333336</v>
      </c>
      <c r="B5983" s="27">
        <v>5976</v>
      </c>
      <c r="C5983" s="50"/>
      <c r="D5983" s="27"/>
      <c r="L5983" s="27">
        <v>0.14530000000000001</v>
      </c>
      <c r="M5983" s="45">
        <f>IF(Measurements!L5980&lt;J$5,(J$6-Measurements!L5980)*((M$2-M$2*M$3-M$2*M$4)/J$4/24),0)</f>
        <v>181.14685955574862</v>
      </c>
      <c r="N5983" s="45">
        <f t="shared" si="146"/>
        <v>306.3756726031931</v>
      </c>
      <c r="O5983" s="140">
        <v>4498</v>
      </c>
    </row>
    <row r="5984" spans="1:15" x14ac:dyDescent="0.25">
      <c r="A5984" s="99">
        <v>43715</v>
      </c>
      <c r="B5984" s="27">
        <v>5977</v>
      </c>
      <c r="C5984" s="50"/>
      <c r="D5984" s="27"/>
      <c r="E5984" s="45">
        <f>+IF((MIN(Measurements!G5981:G6004)+MAX(Measurements!G5981:G6004))/2&gt;=E$5,0,E$6-(MIN(Measurements!G5981:G6004)+MAX(Measurements!G5981:G6004))/2)</f>
        <v>0</v>
      </c>
      <c r="F5984" s="45">
        <f>+IF((MIN(Measurements!H5981:H6004)+MAX(Measurements!H5981:H6004))/2&gt;=F$5,0,F$6-(MIN(Measurements!H5981:H6004)+MAX(Measurements!H5981:H6004))/2)</f>
        <v>0</v>
      </c>
      <c r="G5984" s="45">
        <f>+IF((MIN(Measurements!I5981:I6004)+MAX(Measurements!I5981:I6004))/2&gt;=G$5,0,G$6-(MIN(Measurements!I5981:I6004)+MAX(Measurements!I5981:I6004))/2)</f>
        <v>0</v>
      </c>
      <c r="H5984" s="45">
        <f>+IF((MIN(Measurements!J5981:J6004)+MAX(Measurements!J5981:J6004))/2&gt;=H$5,0,H$6-(MIN(Measurements!J5981:J6004)+MAX(Measurements!J5981:J6004))/2)</f>
        <v>0</v>
      </c>
      <c r="I5984" s="45">
        <f>+IF((MIN(Measurements!K5981:K6004)+MAX(Measurements!K5981:K6004))/2&gt;=I$5,0,I$6-(MIN(Measurements!K5981:K6004)+MAX(Measurements!K5981:K6004))/2)</f>
        <v>0</v>
      </c>
      <c r="J5984" s="45">
        <f>+IF((MIN(Measurements!L5981:L6004)+MAX(Measurements!L5981:L6004))/2&gt;=J$5,0,J$6-(MIN(Measurements!L5981:L6004)+MAX(Measurements!L5981:L6004))/2)</f>
        <v>0</v>
      </c>
      <c r="L5984" s="27">
        <v>7.5200000000000003E-2</v>
      </c>
      <c r="M5984" s="45">
        <f>IF(Measurements!L5981&lt;J$5,(J$6-Measurements!L5981)*((M$2-M$2*M$3-M$2*M$4)/J$4/24),0)</f>
        <v>202.1493939969948</v>
      </c>
      <c r="N5984" s="45">
        <f t="shared" si="146"/>
        <v>288.95813873912033</v>
      </c>
      <c r="O5984" s="140">
        <v>4592</v>
      </c>
    </row>
    <row r="5985" spans="1:15" x14ac:dyDescent="0.25">
      <c r="A5985" s="99">
        <v>43715.041666666664</v>
      </c>
      <c r="B5985" s="27">
        <v>5978</v>
      </c>
      <c r="C5985" s="50"/>
      <c r="D5985" s="27"/>
      <c r="L5985" s="27">
        <v>3.3799999999999997E-2</v>
      </c>
      <c r="M5985" s="45">
        <f>IF(Measurements!L5982&lt;J$5,(J$6-Measurements!L5982)*((M$2-M$2*M$3-M$2*M$4)/J$4/24),0)</f>
        <v>212.65066121761791</v>
      </c>
      <c r="N5985" s="45">
        <f t="shared" si="146"/>
        <v>276.76909457828543</v>
      </c>
      <c r="O5985" s="140">
        <v>4646</v>
      </c>
    </row>
    <row r="5986" spans="1:15" x14ac:dyDescent="0.25">
      <c r="A5986" s="99">
        <v>43715.083333333336</v>
      </c>
      <c r="B5986" s="27">
        <v>5979</v>
      </c>
      <c r="C5986" s="50"/>
      <c r="D5986" s="27"/>
      <c r="L5986" s="27">
        <v>2.3E-2</v>
      </c>
      <c r="M5986" s="45">
        <f>IF(Measurements!L5983&lt;J$5,(J$6-Measurements!L5983)*((M$2-M$2*M$3-M$2*M$4)/J$4/24),0)</f>
        <v>223.15192843824104</v>
      </c>
      <c r="N5986" s="45">
        <f t="shared" si="146"/>
        <v>281.35115013418044</v>
      </c>
      <c r="O5986" s="140">
        <v>4624</v>
      </c>
    </row>
    <row r="5987" spans="1:15" x14ac:dyDescent="0.25">
      <c r="A5987" s="99">
        <v>43715.125</v>
      </c>
      <c r="B5987" s="27">
        <v>5980</v>
      </c>
      <c r="C5987" s="50"/>
      <c r="D5987" s="27"/>
      <c r="L5987" s="27">
        <v>4.1000000000000002E-2</v>
      </c>
      <c r="M5987" s="45">
        <f>IF(Measurements!L5984&lt;J$5,(J$6-Measurements!L5984)*((M$2-M$2*M$3-M$2*M$4)/J$4/24),0)</f>
        <v>225.77724524339681</v>
      </c>
      <c r="N5987" s="45">
        <f t="shared" si="146"/>
        <v>293.84181971388313</v>
      </c>
      <c r="O5987" s="140">
        <v>4563</v>
      </c>
    </row>
    <row r="5988" spans="1:15" x14ac:dyDescent="0.25">
      <c r="A5988" s="99">
        <v>43715.166666666664</v>
      </c>
      <c r="B5988" s="27">
        <v>5981</v>
      </c>
      <c r="C5988" s="50"/>
      <c r="D5988" s="27"/>
      <c r="L5988" s="27">
        <v>8.8499999999999995E-2</v>
      </c>
      <c r="M5988" s="45">
        <f>IF(Measurements!L5985&lt;J$5,(J$6-Measurements!L5985)*((M$2-M$2*M$3-M$2*M$4)/J$4/24),0)</f>
        <v>217.90129482792949</v>
      </c>
      <c r="N5988" s="45">
        <f t="shared" si="146"/>
        <v>311.99943912013691</v>
      </c>
      <c r="O5988" s="140">
        <v>4456</v>
      </c>
    </row>
    <row r="5989" spans="1:15" x14ac:dyDescent="0.25">
      <c r="A5989" s="99">
        <v>43715.208333333336</v>
      </c>
      <c r="B5989" s="27">
        <v>5982</v>
      </c>
      <c r="C5989" s="50"/>
      <c r="D5989" s="27"/>
      <c r="L5989" s="27">
        <v>0.15959999999999999</v>
      </c>
      <c r="M5989" s="45">
        <f>IF(Measurements!L5986&lt;J$5,(J$6-Measurements!L5986)*((M$2-M$2*M$3-M$2*M$4)/J$4/24),0)</f>
        <v>168.02027552996972</v>
      </c>
      <c r="N5989" s="45">
        <f t="shared" si="146"/>
        <v>301.08656328163761</v>
      </c>
      <c r="O5989" s="140">
        <v>4526</v>
      </c>
    </row>
    <row r="5990" spans="1:15" x14ac:dyDescent="0.25">
      <c r="A5990" s="99">
        <v>43715.25</v>
      </c>
      <c r="B5990" s="27">
        <v>5983</v>
      </c>
      <c r="C5990" s="50"/>
      <c r="D5990" s="27"/>
      <c r="L5990" s="27">
        <v>0.23050000000000001</v>
      </c>
      <c r="M5990" s="45">
        <f>IF(Measurements!L5987&lt;J$5,(J$6-Measurements!L5987)*((M$2-M$2*M$3-M$2*M$4)/J$4/24),0)</f>
        <v>0</v>
      </c>
      <c r="N5990" s="45">
        <f t="shared" si="146"/>
        <v>171.92481618030001</v>
      </c>
      <c r="O5990" s="140">
        <v>5258</v>
      </c>
    </row>
    <row r="5991" spans="1:15" x14ac:dyDescent="0.25">
      <c r="A5991" s="99">
        <v>43715.291666666664</v>
      </c>
      <c r="B5991" s="27">
        <v>5984</v>
      </c>
      <c r="C5991" s="50"/>
      <c r="D5991" s="27"/>
      <c r="L5991" s="27">
        <v>0.26860000000000001</v>
      </c>
      <c r="M5991" s="45">
        <f>IF(Measurements!L5988&lt;J$5,(J$6-Measurements!L5988)*((M$2-M$2*M$3-M$2*M$4)/J$4/24),0)</f>
        <v>0</v>
      </c>
      <c r="N5991" s="45">
        <f t="shared" si="146"/>
        <v>192.80647955309107</v>
      </c>
      <c r="O5991" s="140">
        <v>4954</v>
      </c>
    </row>
    <row r="5992" spans="1:15" x14ac:dyDescent="0.25">
      <c r="A5992" s="99">
        <v>43715.333333333336</v>
      </c>
      <c r="B5992" s="27">
        <v>5985</v>
      </c>
      <c r="C5992" s="50"/>
      <c r="D5992" s="27"/>
      <c r="L5992" s="27">
        <v>0.25819999999999999</v>
      </c>
      <c r="M5992" s="45">
        <f>IF(Measurements!L5989&lt;J$5,(J$6-Measurements!L5989)*((M$2-M$2*M$3-M$2*M$4)/J$4/24),0)</f>
        <v>0</v>
      </c>
      <c r="N5992" s="45">
        <f t="shared" si="146"/>
        <v>187.10649795001947</v>
      </c>
      <c r="O5992" s="140">
        <v>5010</v>
      </c>
    </row>
    <row r="5993" spans="1:15" x14ac:dyDescent="0.25">
      <c r="A5993" s="99">
        <v>43715.375</v>
      </c>
      <c r="B5993" s="27">
        <v>5986</v>
      </c>
      <c r="C5993" s="50"/>
      <c r="D5993" s="27"/>
      <c r="L5993" s="27">
        <v>0.2135</v>
      </c>
      <c r="M5993" s="45">
        <f>IF(Measurements!L5990&lt;J$5,(J$6-Measurements!L5990)*((M$2-M$2*M$3-M$2*M$4)/J$4/24),0)</f>
        <v>0</v>
      </c>
      <c r="N5993" s="45">
        <f t="shared" si="146"/>
        <v>162.60753855989458</v>
      </c>
      <c r="O5993" s="140">
        <v>5427</v>
      </c>
    </row>
    <row r="5994" spans="1:15" x14ac:dyDescent="0.25">
      <c r="A5994" s="99">
        <v>43715.416666666664</v>
      </c>
      <c r="B5994" s="27">
        <v>5987</v>
      </c>
      <c r="C5994" s="50"/>
      <c r="D5994" s="27"/>
      <c r="L5994" s="27">
        <v>0.1638</v>
      </c>
      <c r="M5994" s="45">
        <f>IF(Measurements!L5991&lt;J$5,(J$6-Measurements!L5991)*((M$2-M$2*M$3-M$2*M$4)/J$4/24),0)</f>
        <v>0</v>
      </c>
      <c r="N5994" s="45">
        <f t="shared" si="146"/>
        <v>135.36820339906217</v>
      </c>
      <c r="O5994" s="140">
        <v>6105</v>
      </c>
    </row>
    <row r="5995" spans="1:15" x14ac:dyDescent="0.25">
      <c r="A5995" s="99">
        <v>43715.458333333336</v>
      </c>
      <c r="B5995" s="27">
        <v>5988</v>
      </c>
      <c r="C5995" s="50"/>
      <c r="D5995" s="27"/>
      <c r="L5995" s="27">
        <v>0.12740000000000001</v>
      </c>
      <c r="M5995" s="45">
        <f>IF(Measurements!L5992&lt;J$5,(J$6-Measurements!L5992)*((M$2-M$2*M$3-M$2*M$4)/J$4/24),0)</f>
        <v>0</v>
      </c>
      <c r="N5995" s="45">
        <f t="shared" si="146"/>
        <v>115.41826778831167</v>
      </c>
      <c r="O5995" s="140">
        <v>6630</v>
      </c>
    </row>
    <row r="5996" spans="1:15" x14ac:dyDescent="0.25">
      <c r="A5996" s="99">
        <v>43715.5</v>
      </c>
      <c r="B5996" s="27">
        <v>5989</v>
      </c>
      <c r="C5996" s="50"/>
      <c r="D5996" s="27"/>
      <c r="L5996" s="27">
        <v>0.1051</v>
      </c>
      <c r="M5996" s="45">
        <f>IF(Measurements!L5993&lt;J$5,(J$6-Measurements!L5993)*((M$2-M$2*M$3-M$2*M$4)/J$4/24),0)</f>
        <v>0</v>
      </c>
      <c r="N5996" s="45">
        <f t="shared" si="146"/>
        <v>103.19619185095627</v>
      </c>
      <c r="O5996" s="140">
        <v>7006</v>
      </c>
    </row>
    <row r="5997" spans="1:15" x14ac:dyDescent="0.25">
      <c r="A5997" s="99">
        <v>43715.541666666664</v>
      </c>
      <c r="B5997" s="27">
        <v>5990</v>
      </c>
      <c r="C5997" s="50"/>
      <c r="D5997" s="27"/>
      <c r="L5997" s="27">
        <v>9.06E-2</v>
      </c>
      <c r="M5997" s="45">
        <f>IF(Measurements!L5994&lt;J$5,(J$6-Measurements!L5994)*((M$2-M$2*M$3-M$2*M$4)/J$4/24),0)</f>
        <v>0</v>
      </c>
      <c r="N5997" s="45">
        <f t="shared" si="146"/>
        <v>95.249102115904577</v>
      </c>
      <c r="O5997" s="140">
        <v>7280</v>
      </c>
    </row>
    <row r="5998" spans="1:15" x14ac:dyDescent="0.25">
      <c r="A5998" s="99">
        <v>43715.583333333336</v>
      </c>
      <c r="B5998" s="27">
        <v>5991</v>
      </c>
      <c r="C5998" s="50"/>
      <c r="D5998" s="27"/>
      <c r="L5998" s="27">
        <v>8.14E-2</v>
      </c>
      <c r="M5998" s="45">
        <f>IF(Measurements!L5995&lt;J$5,(J$6-Measurements!L5995)*((M$2-M$2*M$3-M$2*M$4)/J$4/24),0)</f>
        <v>0</v>
      </c>
      <c r="N5998" s="45">
        <f t="shared" si="146"/>
        <v>90.206810697802794</v>
      </c>
      <c r="O5998" s="140">
        <v>7566</v>
      </c>
    </row>
    <row r="5999" spans="1:15" x14ac:dyDescent="0.25">
      <c r="A5999" s="99">
        <v>43715.625</v>
      </c>
      <c r="B5999" s="27">
        <v>5992</v>
      </c>
      <c r="C5999" s="50"/>
      <c r="D5999" s="27"/>
      <c r="L5999" s="27">
        <v>8.0799999999999997E-2</v>
      </c>
      <c r="M5999" s="45">
        <f>IF(Measurements!L5996&lt;J$5,(J$6-Measurements!L5996)*((M$2-M$2*M$3-M$2*M$4)/J$4/24),0)</f>
        <v>0</v>
      </c>
      <c r="N5999" s="45">
        <f t="shared" si="146"/>
        <v>89.877965605317897</v>
      </c>
      <c r="O5999" s="140">
        <v>7617</v>
      </c>
    </row>
    <row r="6000" spans="1:15" x14ac:dyDescent="0.25">
      <c r="A6000" s="99">
        <v>43715.666666666664</v>
      </c>
      <c r="B6000" s="27">
        <v>5993</v>
      </c>
      <c r="C6000" s="50"/>
      <c r="D6000" s="27"/>
      <c r="L6000" s="27">
        <v>9.4600000000000004E-2</v>
      </c>
      <c r="M6000" s="45">
        <f>IF(Measurements!L5997&lt;J$5,(J$6-Measurements!L5997)*((M$2-M$2*M$3-M$2*M$4)/J$4/24),0)</f>
        <v>0</v>
      </c>
      <c r="N6000" s="45">
        <f t="shared" si="146"/>
        <v>97.44140273247055</v>
      </c>
      <c r="O6000" s="140">
        <v>7237</v>
      </c>
    </row>
    <row r="6001" spans="1:15" x14ac:dyDescent="0.25">
      <c r="A6001" s="99">
        <v>43715.708333333336</v>
      </c>
      <c r="B6001" s="27">
        <v>5994</v>
      </c>
      <c r="C6001" s="50"/>
      <c r="D6001" s="27"/>
      <c r="L6001" s="27">
        <v>0.12820000000000001</v>
      </c>
      <c r="M6001" s="45">
        <f>IF(Measurements!L5998&lt;J$5,(J$6-Measurements!L5998)*((M$2-M$2*M$3-M$2*M$4)/J$4/24),0)</f>
        <v>0</v>
      </c>
      <c r="N6001" s="45">
        <f t="shared" si="146"/>
        <v>115.85672791162486</v>
      </c>
      <c r="O6001" s="140">
        <v>6560</v>
      </c>
    </row>
    <row r="6002" spans="1:15" x14ac:dyDescent="0.25">
      <c r="A6002" s="99">
        <v>43715.75</v>
      </c>
      <c r="B6002" s="27">
        <v>5995</v>
      </c>
      <c r="C6002" s="50"/>
      <c r="D6002" s="27"/>
      <c r="L6002" s="27">
        <v>0.1822</v>
      </c>
      <c r="M6002" s="45">
        <f>IF(Measurements!L5999&lt;J$5,(J$6-Measurements!L5999)*((M$2-M$2*M$3-M$2*M$4)/J$4/24),0)</f>
        <v>0</v>
      </c>
      <c r="N6002" s="45">
        <f t="shared" si="146"/>
        <v>145.45278623526571</v>
      </c>
      <c r="O6002" s="140">
        <v>5856</v>
      </c>
    </row>
    <row r="6003" spans="1:15" x14ac:dyDescent="0.25">
      <c r="A6003" s="99">
        <v>43715.791666666664</v>
      </c>
      <c r="B6003" s="27">
        <v>5996</v>
      </c>
      <c r="C6003" s="50"/>
      <c r="D6003" s="27"/>
      <c r="L6003" s="27">
        <v>0.24440000000000001</v>
      </c>
      <c r="M6003" s="45">
        <f>IF(Measurements!L6000&lt;J$5,(J$6-Measurements!L6000)*((M$2-M$2*M$3-M$2*M$4)/J$4/24),0)</f>
        <v>0</v>
      </c>
      <c r="N6003" s="45">
        <f t="shared" si="146"/>
        <v>179.54306082286683</v>
      </c>
      <c r="O6003" s="140">
        <v>5090</v>
      </c>
    </row>
    <row r="6004" spans="1:15" x14ac:dyDescent="0.25">
      <c r="A6004" s="99">
        <v>43715.833333333336</v>
      </c>
      <c r="B6004" s="27">
        <v>5997</v>
      </c>
      <c r="C6004" s="50"/>
      <c r="D6004" s="27"/>
      <c r="L6004" s="27">
        <v>0.28699999999999998</v>
      </c>
      <c r="M6004" s="45">
        <f>IF(Measurements!L6001&lt;J$5,(J$6-Measurements!L6001)*((M$2-M$2*M$3-M$2*M$4)/J$4/24),0)</f>
        <v>0</v>
      </c>
      <c r="N6004" s="45">
        <f t="shared" si="146"/>
        <v>202.89106238929458</v>
      </c>
      <c r="O6004" s="140">
        <v>4848</v>
      </c>
    </row>
    <row r="6005" spans="1:15" x14ac:dyDescent="0.25">
      <c r="A6005" s="99">
        <v>43715.875</v>
      </c>
      <c r="B6005" s="27">
        <v>5998</v>
      </c>
      <c r="C6005" s="50"/>
      <c r="D6005" s="27"/>
      <c r="L6005" s="27">
        <v>0.28189999999999998</v>
      </c>
      <c r="M6005" s="45">
        <f>IF(Measurements!L6002&lt;J$5,(J$6-Measurements!L6002)*((M$2-M$2*M$3-M$2*M$4)/J$4/24),0)</f>
        <v>0</v>
      </c>
      <c r="N6005" s="45">
        <f t="shared" si="146"/>
        <v>200.09587910317296</v>
      </c>
      <c r="O6005" s="140">
        <v>4904</v>
      </c>
    </row>
    <row r="6006" spans="1:15" x14ac:dyDescent="0.25">
      <c r="A6006" s="99">
        <v>43715.916666666664</v>
      </c>
      <c r="B6006" s="27">
        <v>5999</v>
      </c>
      <c r="C6006" s="50"/>
      <c r="D6006" s="27"/>
      <c r="L6006" s="27">
        <v>0.2258</v>
      </c>
      <c r="M6006" s="45">
        <f>IF(Measurements!L6003&lt;J$5,(J$6-Measurements!L6003)*((M$2-M$2*M$3-M$2*M$4)/J$4/24),0)</f>
        <v>0</v>
      </c>
      <c r="N6006" s="45">
        <f t="shared" si="146"/>
        <v>169.34886295583499</v>
      </c>
      <c r="O6006" s="140">
        <v>5314</v>
      </c>
    </row>
    <row r="6007" spans="1:15" x14ac:dyDescent="0.25">
      <c r="A6007" s="99">
        <v>43715.958333333336</v>
      </c>
      <c r="B6007" s="27">
        <v>6000</v>
      </c>
      <c r="C6007" s="50"/>
      <c r="D6007" s="27"/>
      <c r="L6007" s="27">
        <v>0.14530000000000001</v>
      </c>
      <c r="M6007" s="45">
        <f>IF(Measurements!L6004&lt;J$5,(J$6-Measurements!L6004)*((M$2-M$2*M$3-M$2*M$4)/J$4/24),0)</f>
        <v>0</v>
      </c>
      <c r="N6007" s="45">
        <f t="shared" si="146"/>
        <v>125.22881304744448</v>
      </c>
      <c r="O6007" s="140">
        <v>6358</v>
      </c>
    </row>
    <row r="6008" spans="1:15" x14ac:dyDescent="0.25">
      <c r="A6008" s="99">
        <v>43716</v>
      </c>
      <c r="B6008" s="27">
        <v>6001</v>
      </c>
      <c r="C6008" s="50"/>
      <c r="D6008" s="27"/>
      <c r="E6008" s="45">
        <f>+IF((MIN(Measurements!G6005:G6028)+MAX(Measurements!G6005:G6028))/2&gt;=E$5,0,E$6-(MIN(Measurements!G6005:G6028)+MAX(Measurements!G6005:G6028))/2)</f>
        <v>0</v>
      </c>
      <c r="F6008" s="45">
        <f>+IF((MIN(Measurements!H6005:H6028)+MAX(Measurements!H6005:H6028))/2&gt;=F$5,0,F$6-(MIN(Measurements!H6005:H6028)+MAX(Measurements!H6005:H6028))/2)</f>
        <v>0</v>
      </c>
      <c r="G6008" s="45">
        <f>+IF((MIN(Measurements!I6005:I6028)+MAX(Measurements!I6005:I6028))/2&gt;=G$5,0,G$6-(MIN(Measurements!I6005:I6028)+MAX(Measurements!I6005:I6028))/2)</f>
        <v>0</v>
      </c>
      <c r="H6008" s="45">
        <f>+IF((MIN(Measurements!J6005:J6028)+MAX(Measurements!J6005:J6028))/2&gt;=H$5,0,H$6-(MIN(Measurements!J6005:J6028)+MAX(Measurements!J6005:J6028))/2)</f>
        <v>0</v>
      </c>
      <c r="I6008" s="45">
        <f>+IF((MIN(Measurements!K6005:K6028)+MAX(Measurements!K6005:K6028))/2&gt;=I$5,0,I$6-(MIN(Measurements!K6005:K6028)+MAX(Measurements!K6005:K6028))/2)</f>
        <v>0</v>
      </c>
      <c r="J6008" s="45">
        <f>+IF((MIN(Measurements!L6005:L6028)+MAX(Measurements!L6005:L6028))/2&gt;=J$5,0,J$6-(MIN(Measurements!L6005:L6028)+MAX(Measurements!L6005:L6028))/2)</f>
        <v>0</v>
      </c>
      <c r="L6008" s="27">
        <v>7.5200000000000003E-2</v>
      </c>
      <c r="M6008" s="45">
        <f>IF(Measurements!L6005&lt;J$5,(J$6-Measurements!L6005)*((M$2-M$2*M$3-M$2*M$4)/J$4/24),0)</f>
        <v>0</v>
      </c>
      <c r="N6008" s="45">
        <f t="shared" si="146"/>
        <v>86.808744742125526</v>
      </c>
      <c r="O6008" s="140">
        <v>7797</v>
      </c>
    </row>
    <row r="6009" spans="1:15" x14ac:dyDescent="0.25">
      <c r="A6009" s="99">
        <v>43716.041666666664</v>
      </c>
      <c r="B6009" s="27">
        <v>6002</v>
      </c>
      <c r="C6009" s="50"/>
      <c r="D6009" s="27"/>
      <c r="L6009" s="27">
        <v>3.3799999999999997E-2</v>
      </c>
      <c r="M6009" s="45">
        <f>IF(Measurements!L6006&lt;J$5,(J$6-Measurements!L6006)*((M$2-M$2*M$3-M$2*M$4)/J$4/24),0)</f>
        <v>0</v>
      </c>
      <c r="N6009" s="45">
        <f t="shared" si="146"/>
        <v>64.118433360667538</v>
      </c>
      <c r="O6009" s="140">
        <v>8458</v>
      </c>
    </row>
    <row r="6010" spans="1:15" x14ac:dyDescent="0.25">
      <c r="A6010" s="99">
        <v>43716.083333333336</v>
      </c>
      <c r="B6010" s="27">
        <v>6003</v>
      </c>
      <c r="C6010" s="50"/>
      <c r="D6010" s="27"/>
      <c r="L6010" s="27">
        <v>2.3E-2</v>
      </c>
      <c r="M6010" s="45">
        <f>IF(Measurements!L6007&lt;J$5,(J$6-Measurements!L6007)*((M$2-M$2*M$3-M$2*M$4)/J$4/24),0)</f>
        <v>0</v>
      </c>
      <c r="N6010" s="45">
        <f t="shared" si="146"/>
        <v>58.199221695939372</v>
      </c>
      <c r="O6010" s="140">
        <v>8644</v>
      </c>
    </row>
    <row r="6011" spans="1:15" x14ac:dyDescent="0.25">
      <c r="A6011" s="99">
        <v>43716.125</v>
      </c>
      <c r="B6011" s="27">
        <v>6004</v>
      </c>
      <c r="C6011" s="50"/>
      <c r="D6011" s="27"/>
      <c r="L6011" s="27">
        <v>4.1000000000000002E-2</v>
      </c>
      <c r="M6011" s="45">
        <f>IF(Measurements!L6008&lt;J$5,(J$6-Measurements!L6008)*((M$2-M$2*M$3-M$2*M$4)/J$4/24),0)</f>
        <v>0</v>
      </c>
      <c r="N6011" s="45">
        <f t="shared" si="146"/>
        <v>68.06457447048632</v>
      </c>
      <c r="O6011" s="140">
        <v>8385</v>
      </c>
    </row>
    <row r="6012" spans="1:15" x14ac:dyDescent="0.25">
      <c r="A6012" s="99">
        <v>43716.166666666664</v>
      </c>
      <c r="B6012" s="27">
        <v>6005</v>
      </c>
      <c r="C6012" s="50"/>
      <c r="D6012" s="27"/>
      <c r="L6012" s="27">
        <v>8.8499999999999995E-2</v>
      </c>
      <c r="M6012" s="45">
        <f>IF(Measurements!L6009&lt;J$5,(J$6-Measurements!L6009)*((M$2-M$2*M$3-M$2*M$4)/J$4/24),0)</f>
        <v>0</v>
      </c>
      <c r="N6012" s="45">
        <f t="shared" si="146"/>
        <v>94.098144292207422</v>
      </c>
      <c r="O6012" s="140">
        <v>7479</v>
      </c>
    </row>
    <row r="6013" spans="1:15" x14ac:dyDescent="0.25">
      <c r="A6013" s="99">
        <v>43716.208333333336</v>
      </c>
      <c r="B6013" s="27">
        <v>6006</v>
      </c>
      <c r="C6013" s="50"/>
      <c r="D6013" s="27"/>
      <c r="L6013" s="27">
        <v>0.15959999999999999</v>
      </c>
      <c r="M6013" s="45">
        <f>IF(Measurements!L6010&lt;J$5,(J$6-Measurements!L6010)*((M$2-M$2*M$3-M$2*M$4)/J$4/24),0)</f>
        <v>0</v>
      </c>
      <c r="N6013" s="45">
        <f t="shared" si="146"/>
        <v>133.06628775166786</v>
      </c>
      <c r="O6013" s="140">
        <v>6217</v>
      </c>
    </row>
    <row r="6014" spans="1:15" x14ac:dyDescent="0.25">
      <c r="A6014" s="99">
        <v>43716.25</v>
      </c>
      <c r="B6014" s="27">
        <v>6007</v>
      </c>
      <c r="C6014" s="50"/>
      <c r="D6014" s="27"/>
      <c r="L6014" s="27">
        <v>0.23050000000000001</v>
      </c>
      <c r="M6014" s="45">
        <f>IF(Measurements!L6011&lt;J$5,(J$6-Measurements!L6011)*((M$2-M$2*M$3-M$2*M$4)/J$4/24),0)</f>
        <v>0</v>
      </c>
      <c r="N6014" s="45">
        <f t="shared" si="146"/>
        <v>171.92481618030001</v>
      </c>
      <c r="O6014" s="140">
        <v>5259</v>
      </c>
    </row>
    <row r="6015" spans="1:15" x14ac:dyDescent="0.25">
      <c r="A6015" s="99">
        <v>43716.291666666664</v>
      </c>
      <c r="B6015" s="27">
        <v>6008</v>
      </c>
      <c r="C6015" s="50"/>
      <c r="D6015" s="27"/>
      <c r="L6015" s="27">
        <v>0.26860000000000001</v>
      </c>
      <c r="M6015" s="45">
        <f>IF(Measurements!L6012&lt;J$5,(J$6-Measurements!L6012)*((M$2-M$2*M$3-M$2*M$4)/J$4/24),0)</f>
        <v>0</v>
      </c>
      <c r="N6015" s="45">
        <f t="shared" si="146"/>
        <v>192.80647955309107</v>
      </c>
      <c r="O6015" s="140">
        <v>4955</v>
      </c>
    </row>
    <row r="6016" spans="1:15" x14ac:dyDescent="0.25">
      <c r="A6016" s="99">
        <v>43716.333333333336</v>
      </c>
      <c r="B6016" s="27">
        <v>6009</v>
      </c>
      <c r="C6016" s="50"/>
      <c r="D6016" s="27"/>
      <c r="L6016" s="27">
        <v>0.25819999999999999</v>
      </c>
      <c r="M6016" s="45">
        <f>IF(Measurements!L6013&lt;J$5,(J$6-Measurements!L6013)*((M$2-M$2*M$3-M$2*M$4)/J$4/24),0)</f>
        <v>0</v>
      </c>
      <c r="N6016" s="45">
        <f t="shared" si="146"/>
        <v>187.10649795001947</v>
      </c>
      <c r="O6016" s="140">
        <v>5011</v>
      </c>
    </row>
    <row r="6017" spans="1:15" x14ac:dyDescent="0.25">
      <c r="A6017" s="99">
        <v>43716.375</v>
      </c>
      <c r="B6017" s="27">
        <v>6010</v>
      </c>
      <c r="C6017" s="50"/>
      <c r="D6017" s="27"/>
      <c r="L6017" s="27">
        <v>0.2135</v>
      </c>
      <c r="M6017" s="45">
        <f>IF(Measurements!L6014&lt;J$5,(J$6-Measurements!L6014)*((M$2-M$2*M$3-M$2*M$4)/J$4/24),0)</f>
        <v>0</v>
      </c>
      <c r="N6017" s="45">
        <f t="shared" si="146"/>
        <v>162.60753855989458</v>
      </c>
      <c r="O6017" s="140">
        <v>5428</v>
      </c>
    </row>
    <row r="6018" spans="1:15" x14ac:dyDescent="0.25">
      <c r="A6018" s="99">
        <v>43716.416666666664</v>
      </c>
      <c r="B6018" s="27">
        <v>6011</v>
      </c>
      <c r="C6018" s="50"/>
      <c r="D6018" s="27"/>
      <c r="L6018" s="27">
        <v>0.1638</v>
      </c>
      <c r="M6018" s="45">
        <f>IF(Measurements!L6015&lt;J$5,(J$6-Measurements!L6015)*((M$2-M$2*M$3-M$2*M$4)/J$4/24),0)</f>
        <v>0</v>
      </c>
      <c r="N6018" s="45">
        <f t="shared" si="146"/>
        <v>135.36820339906217</v>
      </c>
      <c r="O6018" s="140">
        <v>6106</v>
      </c>
    </row>
    <row r="6019" spans="1:15" x14ac:dyDescent="0.25">
      <c r="A6019" s="99">
        <v>43716.458333333336</v>
      </c>
      <c r="B6019" s="27">
        <v>6012</v>
      </c>
      <c r="C6019" s="50"/>
      <c r="D6019" s="27"/>
      <c r="L6019" s="27">
        <v>0.12740000000000001</v>
      </c>
      <c r="M6019" s="45">
        <f>IF(Measurements!L6016&lt;J$5,(J$6-Measurements!L6016)*((M$2-M$2*M$3-M$2*M$4)/J$4/24),0)</f>
        <v>0</v>
      </c>
      <c r="N6019" s="45">
        <f t="shared" si="146"/>
        <v>115.41826778831167</v>
      </c>
      <c r="O6019" s="140">
        <v>6631</v>
      </c>
    </row>
    <row r="6020" spans="1:15" x14ac:dyDescent="0.25">
      <c r="A6020" s="99">
        <v>43716.5</v>
      </c>
      <c r="B6020" s="27">
        <v>6013</v>
      </c>
      <c r="C6020" s="50"/>
      <c r="D6020" s="27"/>
      <c r="L6020" s="27">
        <v>0.1051</v>
      </c>
      <c r="M6020" s="45">
        <f>IF(Measurements!L6017&lt;J$5,(J$6-Measurements!L6017)*((M$2-M$2*M$3-M$2*M$4)/J$4/24),0)</f>
        <v>0</v>
      </c>
      <c r="N6020" s="45">
        <f t="shared" si="146"/>
        <v>103.19619185095627</v>
      </c>
      <c r="O6020" s="140">
        <v>7007</v>
      </c>
    </row>
    <row r="6021" spans="1:15" x14ac:dyDescent="0.25">
      <c r="A6021" s="99">
        <v>43716.541666666664</v>
      </c>
      <c r="B6021" s="27">
        <v>6014</v>
      </c>
      <c r="C6021" s="50"/>
      <c r="D6021" s="27"/>
      <c r="L6021" s="27">
        <v>9.06E-2</v>
      </c>
      <c r="M6021" s="45">
        <f>IF(Measurements!L6018&lt;J$5,(J$6-Measurements!L6018)*((M$2-M$2*M$3-M$2*M$4)/J$4/24),0)</f>
        <v>0</v>
      </c>
      <c r="N6021" s="45">
        <f t="shared" si="146"/>
        <v>95.249102115904577</v>
      </c>
      <c r="O6021" s="140">
        <v>7281</v>
      </c>
    </row>
    <row r="6022" spans="1:15" x14ac:dyDescent="0.25">
      <c r="A6022" s="99">
        <v>43716.583333333336</v>
      </c>
      <c r="B6022" s="27">
        <v>6015</v>
      </c>
      <c r="C6022" s="50"/>
      <c r="D6022" s="27"/>
      <c r="L6022" s="27">
        <v>8.14E-2</v>
      </c>
      <c r="M6022" s="45">
        <f>IF(Measurements!L6019&lt;J$5,(J$6-Measurements!L6019)*((M$2-M$2*M$3-M$2*M$4)/J$4/24),0)</f>
        <v>0</v>
      </c>
      <c r="N6022" s="45">
        <f t="shared" si="146"/>
        <v>90.206810697802794</v>
      </c>
      <c r="O6022" s="140">
        <v>7567</v>
      </c>
    </row>
    <row r="6023" spans="1:15" x14ac:dyDescent="0.25">
      <c r="A6023" s="99">
        <v>43716.625</v>
      </c>
      <c r="B6023" s="27">
        <v>6016</v>
      </c>
      <c r="C6023" s="50"/>
      <c r="D6023" s="27"/>
      <c r="L6023" s="27">
        <v>8.0799999999999997E-2</v>
      </c>
      <c r="M6023" s="45">
        <f>IF(Measurements!L6020&lt;J$5,(J$6-Measurements!L6020)*((M$2-M$2*M$3-M$2*M$4)/J$4/24),0)</f>
        <v>0</v>
      </c>
      <c r="N6023" s="45">
        <f t="shared" si="146"/>
        <v>89.877965605317897</v>
      </c>
      <c r="O6023" s="140">
        <v>7618</v>
      </c>
    </row>
    <row r="6024" spans="1:15" x14ac:dyDescent="0.25">
      <c r="A6024" s="99">
        <v>43716.666666666664</v>
      </c>
      <c r="B6024" s="27">
        <v>6017</v>
      </c>
      <c r="C6024" s="50"/>
      <c r="D6024" s="27"/>
      <c r="L6024" s="27">
        <v>9.4600000000000004E-2</v>
      </c>
      <c r="M6024" s="45">
        <f>IF(Measurements!L6021&lt;J$5,(J$6-Measurements!L6021)*((M$2-M$2*M$3-M$2*M$4)/J$4/24),0)</f>
        <v>0</v>
      </c>
      <c r="N6024" s="45">
        <f t="shared" si="146"/>
        <v>97.44140273247055</v>
      </c>
      <c r="O6024" s="140">
        <v>7238</v>
      </c>
    </row>
    <row r="6025" spans="1:15" x14ac:dyDescent="0.25">
      <c r="A6025" s="99">
        <v>43716.708333333336</v>
      </c>
      <c r="B6025" s="27">
        <v>6018</v>
      </c>
      <c r="C6025" s="50"/>
      <c r="D6025" s="27"/>
      <c r="L6025" s="27">
        <v>0.12820000000000001</v>
      </c>
      <c r="M6025" s="45">
        <f>IF(Measurements!L6022&lt;J$5,(J$6-Measurements!L6022)*((M$2-M$2*M$3-M$2*M$4)/J$4/24),0)</f>
        <v>0</v>
      </c>
      <c r="N6025" s="45">
        <f t="shared" ref="N6025:N6088" si="147">+M6025+$L6025*M$2*M$3/$M$6+M$5</f>
        <v>115.85672791162486</v>
      </c>
      <c r="O6025" s="140">
        <v>6561</v>
      </c>
    </row>
    <row r="6026" spans="1:15" x14ac:dyDescent="0.25">
      <c r="A6026" s="99">
        <v>43716.75</v>
      </c>
      <c r="B6026" s="27">
        <v>6019</v>
      </c>
      <c r="C6026" s="50"/>
      <c r="D6026" s="27"/>
      <c r="L6026" s="27">
        <v>0.1822</v>
      </c>
      <c r="M6026" s="45">
        <f>IF(Measurements!L6023&lt;J$5,(J$6-Measurements!L6023)*((M$2-M$2*M$3-M$2*M$4)/J$4/24),0)</f>
        <v>0</v>
      </c>
      <c r="N6026" s="45">
        <f t="shared" si="147"/>
        <v>145.45278623526571</v>
      </c>
      <c r="O6026" s="140">
        <v>5857</v>
      </c>
    </row>
    <row r="6027" spans="1:15" x14ac:dyDescent="0.25">
      <c r="A6027" s="99">
        <v>43716.791666666664</v>
      </c>
      <c r="B6027" s="27">
        <v>6020</v>
      </c>
      <c r="C6027" s="50"/>
      <c r="D6027" s="27"/>
      <c r="L6027" s="27">
        <v>0.24440000000000001</v>
      </c>
      <c r="M6027" s="45">
        <f>IF(Measurements!L6024&lt;J$5,(J$6-Measurements!L6024)*((M$2-M$2*M$3-M$2*M$4)/J$4/24),0)</f>
        <v>0</v>
      </c>
      <c r="N6027" s="45">
        <f t="shared" si="147"/>
        <v>179.54306082286683</v>
      </c>
      <c r="O6027" s="140">
        <v>5091</v>
      </c>
    </row>
    <row r="6028" spans="1:15" x14ac:dyDescent="0.25">
      <c r="A6028" s="99">
        <v>43716.833333333336</v>
      </c>
      <c r="B6028" s="27">
        <v>6021</v>
      </c>
      <c r="C6028" s="50"/>
      <c r="D6028" s="27"/>
      <c r="L6028" s="27">
        <v>0.28699999999999998</v>
      </c>
      <c r="M6028" s="45">
        <f>IF(Measurements!L6025&lt;J$5,(J$6-Measurements!L6025)*((M$2-M$2*M$3-M$2*M$4)/J$4/24),0)</f>
        <v>0</v>
      </c>
      <c r="N6028" s="45">
        <f t="shared" si="147"/>
        <v>202.89106238929458</v>
      </c>
      <c r="O6028" s="140">
        <v>4849</v>
      </c>
    </row>
    <row r="6029" spans="1:15" x14ac:dyDescent="0.25">
      <c r="A6029" s="99">
        <v>43716.875</v>
      </c>
      <c r="B6029" s="27">
        <v>6022</v>
      </c>
      <c r="C6029" s="50"/>
      <c r="D6029" s="27"/>
      <c r="L6029" s="27">
        <v>0.28189999999999998</v>
      </c>
      <c r="M6029" s="45">
        <f>IF(Measurements!L6026&lt;J$5,(J$6-Measurements!L6026)*((M$2-M$2*M$3-M$2*M$4)/J$4/24),0)</f>
        <v>0</v>
      </c>
      <c r="N6029" s="45">
        <f t="shared" si="147"/>
        <v>200.09587910317296</v>
      </c>
      <c r="O6029" s="140">
        <v>4905</v>
      </c>
    </row>
    <row r="6030" spans="1:15" x14ac:dyDescent="0.25">
      <c r="A6030" s="99">
        <v>43716.916666666664</v>
      </c>
      <c r="B6030" s="27">
        <v>6023</v>
      </c>
      <c r="C6030" s="50"/>
      <c r="D6030" s="27"/>
      <c r="L6030" s="27">
        <v>0.2258</v>
      </c>
      <c r="M6030" s="45">
        <f>IF(Measurements!L6027&lt;J$5,(J$6-Measurements!L6027)*((M$2-M$2*M$3-M$2*M$4)/J$4/24),0)</f>
        <v>0</v>
      </c>
      <c r="N6030" s="45">
        <f t="shared" si="147"/>
        <v>169.34886295583499</v>
      </c>
      <c r="O6030" s="140">
        <v>5315</v>
      </c>
    </row>
    <row r="6031" spans="1:15" x14ac:dyDescent="0.25">
      <c r="A6031" s="99">
        <v>43716.958333333336</v>
      </c>
      <c r="B6031" s="27">
        <v>6024</v>
      </c>
      <c r="C6031" s="50"/>
      <c r="D6031" s="27"/>
      <c r="L6031" s="27">
        <v>0.14530000000000001</v>
      </c>
      <c r="M6031" s="45">
        <f>IF(Measurements!L6028&lt;J$5,(J$6-Measurements!L6028)*((M$2-M$2*M$3-M$2*M$4)/J$4/24),0)</f>
        <v>0</v>
      </c>
      <c r="N6031" s="45">
        <f t="shared" si="147"/>
        <v>125.22881304744448</v>
      </c>
      <c r="O6031" s="140">
        <v>6359</v>
      </c>
    </row>
    <row r="6032" spans="1:15" x14ac:dyDescent="0.25">
      <c r="A6032" s="99">
        <v>43717</v>
      </c>
      <c r="B6032" s="27">
        <v>6025</v>
      </c>
      <c r="C6032" s="50"/>
      <c r="D6032" s="27"/>
      <c r="E6032" s="45">
        <f>+IF((MIN(Measurements!G6029:G6052)+MAX(Measurements!G6029:G6052))/2&gt;=E$5,0,E$6-(MIN(Measurements!G6029:G6052)+MAX(Measurements!G6029:G6052))/2)</f>
        <v>0</v>
      </c>
      <c r="F6032" s="45">
        <f>+IF((MIN(Measurements!H6029:H6052)+MAX(Measurements!H6029:H6052))/2&gt;=F$5,0,F$6-(MIN(Measurements!H6029:H6052)+MAX(Measurements!H6029:H6052))/2)</f>
        <v>0</v>
      </c>
      <c r="G6032" s="45">
        <f>+IF((MIN(Measurements!I6029:I6052)+MAX(Measurements!I6029:I6052))/2&gt;=G$5,0,G$6-(MIN(Measurements!I6029:I6052)+MAX(Measurements!I6029:I6052))/2)</f>
        <v>0</v>
      </c>
      <c r="H6032" s="45">
        <f>+IF((MIN(Measurements!J6029:J6052)+MAX(Measurements!J6029:J6052))/2&gt;=H$5,0,H$6-(MIN(Measurements!J6029:J6052)+MAX(Measurements!J6029:J6052))/2)</f>
        <v>0</v>
      </c>
      <c r="I6032" s="45">
        <f>+IF((MIN(Measurements!K6029:K6052)+MAX(Measurements!K6029:K6052))/2&gt;=I$5,0,I$6-(MIN(Measurements!K6029:K6052)+MAX(Measurements!K6029:K6052))/2)</f>
        <v>0</v>
      </c>
      <c r="J6032" s="45">
        <f>+IF((MIN(Measurements!L6029:L6052)+MAX(Measurements!L6029:L6052))/2&gt;=J$5,0,J$6-(MIN(Measurements!L6029:L6052)+MAX(Measurements!L6029:L6052))/2)</f>
        <v>0</v>
      </c>
      <c r="L6032" s="27">
        <v>7.5200000000000003E-2</v>
      </c>
      <c r="M6032" s="45">
        <f>IF(Measurements!L6029&lt;J$5,(J$6-Measurements!L6029)*((M$2-M$2*M$3-M$2*M$4)/J$4/24),0)</f>
        <v>0</v>
      </c>
      <c r="N6032" s="45">
        <f t="shared" si="147"/>
        <v>86.808744742125526</v>
      </c>
      <c r="O6032" s="140">
        <v>7798</v>
      </c>
    </row>
    <row r="6033" spans="1:15" x14ac:dyDescent="0.25">
      <c r="A6033" s="99">
        <v>43717.041666666664</v>
      </c>
      <c r="B6033" s="27">
        <v>6026</v>
      </c>
      <c r="C6033" s="50"/>
      <c r="D6033" s="27"/>
      <c r="L6033" s="27">
        <v>3.3799999999999997E-2</v>
      </c>
      <c r="M6033" s="45">
        <f>IF(Measurements!L6030&lt;J$5,(J$6-Measurements!L6030)*((M$2-M$2*M$3-M$2*M$4)/J$4/24),0)</f>
        <v>0</v>
      </c>
      <c r="N6033" s="45">
        <f t="shared" si="147"/>
        <v>64.118433360667538</v>
      </c>
      <c r="O6033" s="140">
        <v>8459</v>
      </c>
    </row>
    <row r="6034" spans="1:15" x14ac:dyDescent="0.25">
      <c r="A6034" s="99">
        <v>43717.083333333336</v>
      </c>
      <c r="B6034" s="27">
        <v>6027</v>
      </c>
      <c r="C6034" s="50"/>
      <c r="D6034" s="27"/>
      <c r="L6034" s="27">
        <v>2.3E-2</v>
      </c>
      <c r="M6034" s="45">
        <f>IF(Measurements!L6031&lt;J$5,(J$6-Measurements!L6031)*((M$2-M$2*M$3-M$2*M$4)/J$4/24),0)</f>
        <v>0</v>
      </c>
      <c r="N6034" s="45">
        <f t="shared" si="147"/>
        <v>58.199221695939372</v>
      </c>
      <c r="O6034" s="140">
        <v>8645</v>
      </c>
    </row>
    <row r="6035" spans="1:15" x14ac:dyDescent="0.25">
      <c r="A6035" s="99">
        <v>43717.125</v>
      </c>
      <c r="B6035" s="27">
        <v>6028</v>
      </c>
      <c r="C6035" s="50"/>
      <c r="D6035" s="27"/>
      <c r="L6035" s="27">
        <v>4.1000000000000002E-2</v>
      </c>
      <c r="M6035" s="45">
        <f>IF(Measurements!L6032&lt;J$5,(J$6-Measurements!L6032)*((M$2-M$2*M$3-M$2*M$4)/J$4/24),0)</f>
        <v>0</v>
      </c>
      <c r="N6035" s="45">
        <f t="shared" si="147"/>
        <v>68.06457447048632</v>
      </c>
      <c r="O6035" s="140">
        <v>8386</v>
      </c>
    </row>
    <row r="6036" spans="1:15" x14ac:dyDescent="0.25">
      <c r="A6036" s="99">
        <v>43717.166666666664</v>
      </c>
      <c r="B6036" s="27">
        <v>6029</v>
      </c>
      <c r="C6036" s="50"/>
      <c r="D6036" s="27"/>
      <c r="L6036" s="27">
        <v>8.8499999999999995E-2</v>
      </c>
      <c r="M6036" s="45">
        <f>IF(Measurements!L6033&lt;J$5,(J$6-Measurements!L6033)*((M$2-M$2*M$3-M$2*M$4)/J$4/24),0)</f>
        <v>0</v>
      </c>
      <c r="N6036" s="45">
        <f t="shared" si="147"/>
        <v>94.098144292207422</v>
      </c>
      <c r="O6036" s="140">
        <v>7480</v>
      </c>
    </row>
    <row r="6037" spans="1:15" x14ac:dyDescent="0.25">
      <c r="A6037" s="99">
        <v>43717.208333333336</v>
      </c>
      <c r="B6037" s="27">
        <v>6030</v>
      </c>
      <c r="C6037" s="50"/>
      <c r="D6037" s="27"/>
      <c r="L6037" s="27">
        <v>0.15959999999999999</v>
      </c>
      <c r="M6037" s="45">
        <f>IF(Measurements!L6034&lt;J$5,(J$6-Measurements!L6034)*((M$2-M$2*M$3-M$2*M$4)/J$4/24),0)</f>
        <v>0</v>
      </c>
      <c r="N6037" s="45">
        <f t="shared" si="147"/>
        <v>133.06628775166786</v>
      </c>
      <c r="O6037" s="140">
        <v>6218</v>
      </c>
    </row>
    <row r="6038" spans="1:15" x14ac:dyDescent="0.25">
      <c r="A6038" s="99">
        <v>43717.25</v>
      </c>
      <c r="B6038" s="27">
        <v>6031</v>
      </c>
      <c r="C6038" s="50"/>
      <c r="D6038" s="27"/>
      <c r="L6038" s="27">
        <v>0.23050000000000001</v>
      </c>
      <c r="M6038" s="45">
        <f>IF(Measurements!L6035&lt;J$5,(J$6-Measurements!L6035)*((M$2-M$2*M$3-M$2*M$4)/J$4/24),0)</f>
        <v>0</v>
      </c>
      <c r="N6038" s="45">
        <f t="shared" si="147"/>
        <v>171.92481618030001</v>
      </c>
      <c r="O6038" s="140">
        <v>5260</v>
      </c>
    </row>
    <row r="6039" spans="1:15" x14ac:dyDescent="0.25">
      <c r="A6039" s="99">
        <v>43717.291666666664</v>
      </c>
      <c r="B6039" s="27">
        <v>6032</v>
      </c>
      <c r="C6039" s="50"/>
      <c r="D6039" s="27"/>
      <c r="L6039" s="27">
        <v>0.26860000000000001</v>
      </c>
      <c r="M6039" s="45">
        <f>IF(Measurements!L6036&lt;J$5,(J$6-Measurements!L6036)*((M$2-M$2*M$3-M$2*M$4)/J$4/24),0)</f>
        <v>0</v>
      </c>
      <c r="N6039" s="45">
        <f t="shared" si="147"/>
        <v>192.80647955309107</v>
      </c>
      <c r="O6039" s="140">
        <v>4956</v>
      </c>
    </row>
    <row r="6040" spans="1:15" x14ac:dyDescent="0.25">
      <c r="A6040" s="99">
        <v>43717.333333333336</v>
      </c>
      <c r="B6040" s="27">
        <v>6033</v>
      </c>
      <c r="C6040" s="50"/>
      <c r="D6040" s="27"/>
      <c r="L6040" s="27">
        <v>0.25819999999999999</v>
      </c>
      <c r="M6040" s="45">
        <f>IF(Measurements!L6037&lt;J$5,(J$6-Measurements!L6037)*((M$2-M$2*M$3-M$2*M$4)/J$4/24),0)</f>
        <v>0</v>
      </c>
      <c r="N6040" s="45">
        <f t="shared" si="147"/>
        <v>187.10649795001947</v>
      </c>
      <c r="O6040" s="140">
        <v>5012</v>
      </c>
    </row>
    <row r="6041" spans="1:15" x14ac:dyDescent="0.25">
      <c r="A6041" s="99">
        <v>43717.375</v>
      </c>
      <c r="B6041" s="27">
        <v>6034</v>
      </c>
      <c r="C6041" s="50"/>
      <c r="D6041" s="27"/>
      <c r="L6041" s="27">
        <v>0.2135</v>
      </c>
      <c r="M6041" s="45">
        <f>IF(Measurements!L6038&lt;J$5,(J$6-Measurements!L6038)*((M$2-M$2*M$3-M$2*M$4)/J$4/24),0)</f>
        <v>0</v>
      </c>
      <c r="N6041" s="45">
        <f t="shared" si="147"/>
        <v>162.60753855989458</v>
      </c>
      <c r="O6041" s="140">
        <v>5429</v>
      </c>
    </row>
    <row r="6042" spans="1:15" x14ac:dyDescent="0.25">
      <c r="A6042" s="99">
        <v>43717.416666666664</v>
      </c>
      <c r="B6042" s="27">
        <v>6035</v>
      </c>
      <c r="C6042" s="50"/>
      <c r="D6042" s="27"/>
      <c r="L6042" s="27">
        <v>0.1638</v>
      </c>
      <c r="M6042" s="45">
        <f>IF(Measurements!L6039&lt;J$5,(J$6-Measurements!L6039)*((M$2-M$2*M$3-M$2*M$4)/J$4/24),0)</f>
        <v>0</v>
      </c>
      <c r="N6042" s="45">
        <f t="shared" si="147"/>
        <v>135.36820339906217</v>
      </c>
      <c r="O6042" s="140">
        <v>6107</v>
      </c>
    </row>
    <row r="6043" spans="1:15" x14ac:dyDescent="0.25">
      <c r="A6043" s="99">
        <v>43717.458333333336</v>
      </c>
      <c r="B6043" s="27">
        <v>6036</v>
      </c>
      <c r="C6043" s="50"/>
      <c r="D6043" s="27"/>
      <c r="L6043" s="27">
        <v>0.12740000000000001</v>
      </c>
      <c r="M6043" s="45">
        <f>IF(Measurements!L6040&lt;J$5,(J$6-Measurements!L6040)*((M$2-M$2*M$3-M$2*M$4)/J$4/24),0)</f>
        <v>0</v>
      </c>
      <c r="N6043" s="45">
        <f t="shared" si="147"/>
        <v>115.41826778831167</v>
      </c>
      <c r="O6043" s="140">
        <v>6632</v>
      </c>
    </row>
    <row r="6044" spans="1:15" x14ac:dyDescent="0.25">
      <c r="A6044" s="99">
        <v>43717.5</v>
      </c>
      <c r="B6044" s="27">
        <v>6037</v>
      </c>
      <c r="C6044" s="50"/>
      <c r="D6044" s="27"/>
      <c r="L6044" s="27">
        <v>0.1051</v>
      </c>
      <c r="M6044" s="45">
        <f>IF(Measurements!L6041&lt;J$5,(J$6-Measurements!L6041)*((M$2-M$2*M$3-M$2*M$4)/J$4/24),0)</f>
        <v>0</v>
      </c>
      <c r="N6044" s="45">
        <f t="shared" si="147"/>
        <v>103.19619185095627</v>
      </c>
      <c r="O6044" s="140">
        <v>7008</v>
      </c>
    </row>
    <row r="6045" spans="1:15" x14ac:dyDescent="0.25">
      <c r="A6045" s="99">
        <v>43717.541666666664</v>
      </c>
      <c r="B6045" s="27">
        <v>6038</v>
      </c>
      <c r="C6045" s="50"/>
      <c r="D6045" s="27"/>
      <c r="L6045" s="27">
        <v>9.06E-2</v>
      </c>
      <c r="M6045" s="45">
        <f>IF(Measurements!L6042&lt;J$5,(J$6-Measurements!L6042)*((M$2-M$2*M$3-M$2*M$4)/J$4/24),0)</f>
        <v>0</v>
      </c>
      <c r="N6045" s="45">
        <f t="shared" si="147"/>
        <v>95.249102115904577</v>
      </c>
      <c r="O6045" s="140">
        <v>7282</v>
      </c>
    </row>
    <row r="6046" spans="1:15" x14ac:dyDescent="0.25">
      <c r="A6046" s="99">
        <v>43717.583333333336</v>
      </c>
      <c r="B6046" s="27">
        <v>6039</v>
      </c>
      <c r="C6046" s="50"/>
      <c r="D6046" s="27"/>
      <c r="L6046" s="27">
        <v>8.14E-2</v>
      </c>
      <c r="M6046" s="45">
        <f>IF(Measurements!L6043&lt;J$5,(J$6-Measurements!L6043)*((M$2-M$2*M$3-M$2*M$4)/J$4/24),0)</f>
        <v>0</v>
      </c>
      <c r="N6046" s="45">
        <f t="shared" si="147"/>
        <v>90.206810697802794</v>
      </c>
      <c r="O6046" s="140">
        <v>7568</v>
      </c>
    </row>
    <row r="6047" spans="1:15" x14ac:dyDescent="0.25">
      <c r="A6047" s="99">
        <v>43717.625</v>
      </c>
      <c r="B6047" s="27">
        <v>6040</v>
      </c>
      <c r="C6047" s="50"/>
      <c r="D6047" s="27"/>
      <c r="L6047" s="27">
        <v>8.0799999999999997E-2</v>
      </c>
      <c r="M6047" s="45">
        <f>IF(Measurements!L6044&lt;J$5,(J$6-Measurements!L6044)*((M$2-M$2*M$3-M$2*M$4)/J$4/24),0)</f>
        <v>0</v>
      </c>
      <c r="N6047" s="45">
        <f t="shared" si="147"/>
        <v>89.877965605317897</v>
      </c>
      <c r="O6047" s="140">
        <v>7619</v>
      </c>
    </row>
    <row r="6048" spans="1:15" x14ac:dyDescent="0.25">
      <c r="A6048" s="99">
        <v>43717.666666666664</v>
      </c>
      <c r="B6048" s="27">
        <v>6041</v>
      </c>
      <c r="C6048" s="50"/>
      <c r="D6048" s="27"/>
      <c r="L6048" s="27">
        <v>9.4600000000000004E-2</v>
      </c>
      <c r="M6048" s="45">
        <f>IF(Measurements!L6045&lt;J$5,(J$6-Measurements!L6045)*((M$2-M$2*M$3-M$2*M$4)/J$4/24),0)</f>
        <v>0</v>
      </c>
      <c r="N6048" s="45">
        <f t="shared" si="147"/>
        <v>97.44140273247055</v>
      </c>
      <c r="O6048" s="140">
        <v>7239</v>
      </c>
    </row>
    <row r="6049" spans="1:15" x14ac:dyDescent="0.25">
      <c r="A6049" s="99">
        <v>43717.708333333336</v>
      </c>
      <c r="B6049" s="27">
        <v>6042</v>
      </c>
      <c r="C6049" s="50"/>
      <c r="D6049" s="27"/>
      <c r="L6049" s="27">
        <v>0.12820000000000001</v>
      </c>
      <c r="M6049" s="45">
        <f>IF(Measurements!L6046&lt;J$5,(J$6-Measurements!L6046)*((M$2-M$2*M$3-M$2*M$4)/J$4/24),0)</f>
        <v>0</v>
      </c>
      <c r="N6049" s="45">
        <f t="shared" si="147"/>
        <v>115.85672791162486</v>
      </c>
      <c r="O6049" s="140">
        <v>6562</v>
      </c>
    </row>
    <row r="6050" spans="1:15" x14ac:dyDescent="0.25">
      <c r="A6050" s="99">
        <v>43717.75</v>
      </c>
      <c r="B6050" s="27">
        <v>6043</v>
      </c>
      <c r="C6050" s="50"/>
      <c r="D6050" s="27"/>
      <c r="L6050" s="27">
        <v>0.1822</v>
      </c>
      <c r="M6050" s="45">
        <f>IF(Measurements!L6047&lt;J$5,(J$6-Measurements!L6047)*((M$2-M$2*M$3-M$2*M$4)/J$4/24),0)</f>
        <v>0</v>
      </c>
      <c r="N6050" s="45">
        <f t="shared" si="147"/>
        <v>145.45278623526571</v>
      </c>
      <c r="O6050" s="140">
        <v>5858</v>
      </c>
    </row>
    <row r="6051" spans="1:15" x14ac:dyDescent="0.25">
      <c r="A6051" s="99">
        <v>43717.791666666664</v>
      </c>
      <c r="B6051" s="27">
        <v>6044</v>
      </c>
      <c r="C6051" s="50"/>
      <c r="D6051" s="27"/>
      <c r="L6051" s="27">
        <v>0.24440000000000001</v>
      </c>
      <c r="M6051" s="45">
        <f>IF(Measurements!L6048&lt;J$5,(J$6-Measurements!L6048)*((M$2-M$2*M$3-M$2*M$4)/J$4/24),0)</f>
        <v>0</v>
      </c>
      <c r="N6051" s="45">
        <f t="shared" si="147"/>
        <v>179.54306082286683</v>
      </c>
      <c r="O6051" s="140">
        <v>5092</v>
      </c>
    </row>
    <row r="6052" spans="1:15" x14ac:dyDescent="0.25">
      <c r="A6052" s="99">
        <v>43717.833333333336</v>
      </c>
      <c r="B6052" s="27">
        <v>6045</v>
      </c>
      <c r="C6052" s="50"/>
      <c r="D6052" s="27"/>
      <c r="L6052" s="27">
        <v>0.28699999999999998</v>
      </c>
      <c r="M6052" s="45">
        <f>IF(Measurements!L6049&lt;J$5,(J$6-Measurements!L6049)*((M$2-M$2*M$3-M$2*M$4)/J$4/24),0)</f>
        <v>0</v>
      </c>
      <c r="N6052" s="45">
        <f t="shared" si="147"/>
        <v>202.89106238929458</v>
      </c>
      <c r="O6052" s="140">
        <v>4850</v>
      </c>
    </row>
    <row r="6053" spans="1:15" x14ac:dyDescent="0.25">
      <c r="A6053" s="99">
        <v>43717.875</v>
      </c>
      <c r="B6053" s="27">
        <v>6046</v>
      </c>
      <c r="C6053" s="50"/>
      <c r="D6053" s="27"/>
      <c r="L6053" s="27">
        <v>0.28189999999999998</v>
      </c>
      <c r="M6053" s="45">
        <f>IF(Measurements!L6050&lt;J$5,(J$6-Measurements!L6050)*((M$2-M$2*M$3-M$2*M$4)/J$4/24),0)</f>
        <v>0</v>
      </c>
      <c r="N6053" s="45">
        <f t="shared" si="147"/>
        <v>200.09587910317296</v>
      </c>
      <c r="O6053" s="140">
        <v>4906</v>
      </c>
    </row>
    <row r="6054" spans="1:15" x14ac:dyDescent="0.25">
      <c r="A6054" s="99">
        <v>43717.916666666664</v>
      </c>
      <c r="B6054" s="27">
        <v>6047</v>
      </c>
      <c r="C6054" s="50"/>
      <c r="D6054" s="27"/>
      <c r="L6054" s="27">
        <v>0.2258</v>
      </c>
      <c r="M6054" s="45">
        <f>IF(Measurements!L6051&lt;J$5,(J$6-Measurements!L6051)*((M$2-M$2*M$3-M$2*M$4)/J$4/24),0)</f>
        <v>0</v>
      </c>
      <c r="N6054" s="45">
        <f t="shared" si="147"/>
        <v>169.34886295583499</v>
      </c>
      <c r="O6054" s="140">
        <v>5316</v>
      </c>
    </row>
    <row r="6055" spans="1:15" x14ac:dyDescent="0.25">
      <c r="A6055" s="99">
        <v>43717.958333333336</v>
      </c>
      <c r="B6055" s="27">
        <v>6048</v>
      </c>
      <c r="C6055" s="50"/>
      <c r="D6055" s="27"/>
      <c r="L6055" s="27">
        <v>0.14530000000000001</v>
      </c>
      <c r="M6055" s="45">
        <f>IF(Measurements!L6052&lt;J$5,(J$6-Measurements!L6052)*((M$2-M$2*M$3-M$2*M$4)/J$4/24),0)</f>
        <v>0</v>
      </c>
      <c r="N6055" s="45">
        <f t="shared" si="147"/>
        <v>125.22881304744448</v>
      </c>
      <c r="O6055" s="140">
        <v>6360</v>
      </c>
    </row>
    <row r="6056" spans="1:15" x14ac:dyDescent="0.25">
      <c r="A6056" s="99">
        <v>43718</v>
      </c>
      <c r="B6056" s="27">
        <v>6049</v>
      </c>
      <c r="C6056" s="50"/>
      <c r="D6056" s="27"/>
      <c r="E6056" s="45">
        <f>+IF((MIN(Measurements!G6053:G6076)+MAX(Measurements!G6053:G6076))/2&gt;=E$5,0,E$6-(MIN(Measurements!G6053:G6076)+MAX(Measurements!G6053:G6076))/2)</f>
        <v>0</v>
      </c>
      <c r="F6056" s="45">
        <f>+IF((MIN(Measurements!H6053:H6076)+MAX(Measurements!H6053:H6076))/2&gt;=F$5,0,F$6-(MIN(Measurements!H6053:H6076)+MAX(Measurements!H6053:H6076))/2)</f>
        <v>0</v>
      </c>
      <c r="G6056" s="45">
        <f>+IF((MIN(Measurements!I6053:I6076)+MAX(Measurements!I6053:I6076))/2&gt;=G$5,0,G$6-(MIN(Measurements!I6053:I6076)+MAX(Measurements!I6053:I6076))/2)</f>
        <v>0</v>
      </c>
      <c r="H6056" s="45">
        <f>+IF((MIN(Measurements!J6053:J6076)+MAX(Measurements!J6053:J6076))/2&gt;=H$5,0,H$6-(MIN(Measurements!J6053:J6076)+MAX(Measurements!J6053:J6076))/2)</f>
        <v>0</v>
      </c>
      <c r="I6056" s="45">
        <f>+IF((MIN(Measurements!K6053:K6076)+MAX(Measurements!K6053:K6076))/2&gt;=I$5,0,I$6-(MIN(Measurements!K6053:K6076)+MAX(Measurements!K6053:K6076))/2)</f>
        <v>0</v>
      </c>
      <c r="J6056" s="45">
        <f>+IF((MIN(Measurements!L6053:L6076)+MAX(Measurements!L6053:L6076))/2&gt;=J$5,0,J$6-(MIN(Measurements!L6053:L6076)+MAX(Measurements!L6053:L6076))/2)</f>
        <v>0</v>
      </c>
      <c r="L6056" s="27">
        <v>7.5200000000000003E-2</v>
      </c>
      <c r="M6056" s="45">
        <f>IF(Measurements!L6053&lt;J$5,(J$6-Measurements!L6053)*((M$2-M$2*M$3-M$2*M$4)/J$4/24),0)</f>
        <v>0</v>
      </c>
      <c r="N6056" s="45">
        <f t="shared" si="147"/>
        <v>86.808744742125526</v>
      </c>
      <c r="O6056" s="140">
        <v>7799</v>
      </c>
    </row>
    <row r="6057" spans="1:15" x14ac:dyDescent="0.25">
      <c r="A6057" s="99">
        <v>43718.041666666664</v>
      </c>
      <c r="B6057" s="27">
        <v>6050</v>
      </c>
      <c r="C6057" s="50"/>
      <c r="D6057" s="27"/>
      <c r="L6057" s="27">
        <v>3.3799999999999997E-2</v>
      </c>
      <c r="M6057" s="45">
        <f>IF(Measurements!L6054&lt;J$5,(J$6-Measurements!L6054)*((M$2-M$2*M$3-M$2*M$4)/J$4/24),0)</f>
        <v>0</v>
      </c>
      <c r="N6057" s="45">
        <f t="shared" si="147"/>
        <v>64.118433360667538</v>
      </c>
      <c r="O6057" s="140">
        <v>8460</v>
      </c>
    </row>
    <row r="6058" spans="1:15" x14ac:dyDescent="0.25">
      <c r="A6058" s="99">
        <v>43718.083333333336</v>
      </c>
      <c r="B6058" s="27">
        <v>6051</v>
      </c>
      <c r="C6058" s="50"/>
      <c r="D6058" s="27"/>
      <c r="L6058" s="27">
        <v>2.3E-2</v>
      </c>
      <c r="M6058" s="45">
        <f>IF(Measurements!L6055&lt;J$5,(J$6-Measurements!L6055)*((M$2-M$2*M$3-M$2*M$4)/J$4/24),0)</f>
        <v>0</v>
      </c>
      <c r="N6058" s="45">
        <f t="shared" si="147"/>
        <v>58.199221695939372</v>
      </c>
      <c r="O6058" s="140">
        <v>8646</v>
      </c>
    </row>
    <row r="6059" spans="1:15" x14ac:dyDescent="0.25">
      <c r="A6059" s="99">
        <v>43718.125</v>
      </c>
      <c r="B6059" s="27">
        <v>6052</v>
      </c>
      <c r="C6059" s="50"/>
      <c r="D6059" s="27"/>
      <c r="L6059" s="27">
        <v>4.1000000000000002E-2</v>
      </c>
      <c r="M6059" s="45">
        <f>IF(Measurements!L6056&lt;J$5,(J$6-Measurements!L6056)*((M$2-M$2*M$3-M$2*M$4)/J$4/24),0)</f>
        <v>0</v>
      </c>
      <c r="N6059" s="45">
        <f t="shared" si="147"/>
        <v>68.06457447048632</v>
      </c>
      <c r="O6059" s="140">
        <v>8387</v>
      </c>
    </row>
    <row r="6060" spans="1:15" x14ac:dyDescent="0.25">
      <c r="A6060" s="99">
        <v>43718.166666666664</v>
      </c>
      <c r="B6060" s="27">
        <v>6053</v>
      </c>
      <c r="C6060" s="50"/>
      <c r="D6060" s="27"/>
      <c r="L6060" s="27">
        <v>8.8499999999999995E-2</v>
      </c>
      <c r="M6060" s="45">
        <f>IF(Measurements!L6057&lt;J$5,(J$6-Measurements!L6057)*((M$2-M$2*M$3-M$2*M$4)/J$4/24),0)</f>
        <v>0</v>
      </c>
      <c r="N6060" s="45">
        <f t="shared" si="147"/>
        <v>94.098144292207422</v>
      </c>
      <c r="O6060" s="140">
        <v>7481</v>
      </c>
    </row>
    <row r="6061" spans="1:15" x14ac:dyDescent="0.25">
      <c r="A6061" s="99">
        <v>43718.208333333336</v>
      </c>
      <c r="B6061" s="27">
        <v>6054</v>
      </c>
      <c r="C6061" s="50"/>
      <c r="D6061" s="27"/>
      <c r="L6061" s="27">
        <v>0.15959999999999999</v>
      </c>
      <c r="M6061" s="45">
        <f>IF(Measurements!L6058&lt;J$5,(J$6-Measurements!L6058)*((M$2-M$2*M$3-M$2*M$4)/J$4/24),0)</f>
        <v>0</v>
      </c>
      <c r="N6061" s="45">
        <f t="shared" si="147"/>
        <v>133.06628775166786</v>
      </c>
      <c r="O6061" s="140">
        <v>6219</v>
      </c>
    </row>
    <row r="6062" spans="1:15" x14ac:dyDescent="0.25">
      <c r="A6062" s="99">
        <v>43718.25</v>
      </c>
      <c r="B6062" s="27">
        <v>6055</v>
      </c>
      <c r="C6062" s="50"/>
      <c r="D6062" s="27"/>
      <c r="L6062" s="27">
        <v>0.23050000000000001</v>
      </c>
      <c r="M6062" s="45">
        <f>IF(Measurements!L6059&lt;J$5,(J$6-Measurements!L6059)*((M$2-M$2*M$3-M$2*M$4)/J$4/24),0)</f>
        <v>0</v>
      </c>
      <c r="N6062" s="45">
        <f t="shared" si="147"/>
        <v>171.92481618030001</v>
      </c>
      <c r="O6062" s="140">
        <v>5261</v>
      </c>
    </row>
    <row r="6063" spans="1:15" x14ac:dyDescent="0.25">
      <c r="A6063" s="99">
        <v>43718.291666666664</v>
      </c>
      <c r="B6063" s="27">
        <v>6056</v>
      </c>
      <c r="C6063" s="50"/>
      <c r="D6063" s="27"/>
      <c r="L6063" s="27">
        <v>0.26860000000000001</v>
      </c>
      <c r="M6063" s="45">
        <f>IF(Measurements!L6060&lt;J$5,(J$6-Measurements!L6060)*((M$2-M$2*M$3-M$2*M$4)/J$4/24),0)</f>
        <v>0</v>
      </c>
      <c r="N6063" s="45">
        <f t="shared" si="147"/>
        <v>192.80647955309107</v>
      </c>
      <c r="O6063" s="140">
        <v>4957</v>
      </c>
    </row>
    <row r="6064" spans="1:15" x14ac:dyDescent="0.25">
      <c r="A6064" s="99">
        <v>43718.333333333336</v>
      </c>
      <c r="B6064" s="27">
        <v>6057</v>
      </c>
      <c r="C6064" s="50"/>
      <c r="D6064" s="27"/>
      <c r="L6064" s="27">
        <v>0.25819999999999999</v>
      </c>
      <c r="M6064" s="45">
        <f>IF(Measurements!L6061&lt;J$5,(J$6-Measurements!L6061)*((M$2-M$2*M$3-M$2*M$4)/J$4/24),0)</f>
        <v>0</v>
      </c>
      <c r="N6064" s="45">
        <f t="shared" si="147"/>
        <v>187.10649795001947</v>
      </c>
      <c r="O6064" s="140">
        <v>5013</v>
      </c>
    </row>
    <row r="6065" spans="1:15" x14ac:dyDescent="0.25">
      <c r="A6065" s="99">
        <v>43718.375</v>
      </c>
      <c r="B6065" s="27">
        <v>6058</v>
      </c>
      <c r="C6065" s="50"/>
      <c r="D6065" s="27"/>
      <c r="L6065" s="27">
        <v>0.2135</v>
      </c>
      <c r="M6065" s="45">
        <f>IF(Measurements!L6062&lt;J$5,(J$6-Measurements!L6062)*((M$2-M$2*M$3-M$2*M$4)/J$4/24),0)</f>
        <v>0</v>
      </c>
      <c r="N6065" s="45">
        <f t="shared" si="147"/>
        <v>162.60753855989458</v>
      </c>
      <c r="O6065" s="140">
        <v>5430</v>
      </c>
    </row>
    <row r="6066" spans="1:15" x14ac:dyDescent="0.25">
      <c r="A6066" s="99">
        <v>43718.416666666664</v>
      </c>
      <c r="B6066" s="27">
        <v>6059</v>
      </c>
      <c r="C6066" s="50"/>
      <c r="D6066" s="27"/>
      <c r="L6066" s="27">
        <v>0.1638</v>
      </c>
      <c r="M6066" s="45">
        <f>IF(Measurements!L6063&lt;J$5,(J$6-Measurements!L6063)*((M$2-M$2*M$3-M$2*M$4)/J$4/24),0)</f>
        <v>0</v>
      </c>
      <c r="N6066" s="45">
        <f t="shared" si="147"/>
        <v>135.36820339906217</v>
      </c>
      <c r="O6066" s="140">
        <v>6108</v>
      </c>
    </row>
    <row r="6067" spans="1:15" x14ac:dyDescent="0.25">
      <c r="A6067" s="99">
        <v>43718.458333333336</v>
      </c>
      <c r="B6067" s="27">
        <v>6060</v>
      </c>
      <c r="C6067" s="50"/>
      <c r="D6067" s="27"/>
      <c r="L6067" s="27">
        <v>0.12740000000000001</v>
      </c>
      <c r="M6067" s="45">
        <f>IF(Measurements!L6064&lt;J$5,(J$6-Measurements!L6064)*((M$2-M$2*M$3-M$2*M$4)/J$4/24),0)</f>
        <v>0</v>
      </c>
      <c r="N6067" s="45">
        <f t="shared" si="147"/>
        <v>115.41826778831167</v>
      </c>
      <c r="O6067" s="140">
        <v>6633</v>
      </c>
    </row>
    <row r="6068" spans="1:15" x14ac:dyDescent="0.25">
      <c r="A6068" s="99">
        <v>43718.5</v>
      </c>
      <c r="B6068" s="27">
        <v>6061</v>
      </c>
      <c r="C6068" s="50"/>
      <c r="D6068" s="27"/>
      <c r="L6068" s="27">
        <v>0.1051</v>
      </c>
      <c r="M6068" s="45">
        <f>IF(Measurements!L6065&lt;J$5,(J$6-Measurements!L6065)*((M$2-M$2*M$3-M$2*M$4)/J$4/24),0)</f>
        <v>0</v>
      </c>
      <c r="N6068" s="45">
        <f t="shared" si="147"/>
        <v>103.19619185095627</v>
      </c>
      <c r="O6068" s="140">
        <v>7009</v>
      </c>
    </row>
    <row r="6069" spans="1:15" x14ac:dyDescent="0.25">
      <c r="A6069" s="99">
        <v>43718.541666666664</v>
      </c>
      <c r="B6069" s="27">
        <v>6062</v>
      </c>
      <c r="C6069" s="50"/>
      <c r="D6069" s="27"/>
      <c r="L6069" s="27">
        <v>9.06E-2</v>
      </c>
      <c r="M6069" s="45">
        <f>IF(Measurements!L6066&lt;J$5,(J$6-Measurements!L6066)*((M$2-M$2*M$3-M$2*M$4)/J$4/24),0)</f>
        <v>0</v>
      </c>
      <c r="N6069" s="45">
        <f t="shared" si="147"/>
        <v>95.249102115904577</v>
      </c>
      <c r="O6069" s="140">
        <v>7283</v>
      </c>
    </row>
    <row r="6070" spans="1:15" x14ac:dyDescent="0.25">
      <c r="A6070" s="99">
        <v>43718.583333333336</v>
      </c>
      <c r="B6070" s="27">
        <v>6063</v>
      </c>
      <c r="C6070" s="50"/>
      <c r="D6070" s="27"/>
      <c r="L6070" s="27">
        <v>8.14E-2</v>
      </c>
      <c r="M6070" s="45">
        <f>IF(Measurements!L6067&lt;J$5,(J$6-Measurements!L6067)*((M$2-M$2*M$3-M$2*M$4)/J$4/24),0)</f>
        <v>0</v>
      </c>
      <c r="N6070" s="45">
        <f t="shared" si="147"/>
        <v>90.206810697802794</v>
      </c>
      <c r="O6070" s="140">
        <v>7569</v>
      </c>
    </row>
    <row r="6071" spans="1:15" x14ac:dyDescent="0.25">
      <c r="A6071" s="99">
        <v>43718.625</v>
      </c>
      <c r="B6071" s="27">
        <v>6064</v>
      </c>
      <c r="C6071" s="50"/>
      <c r="D6071" s="27"/>
      <c r="L6071" s="27">
        <v>8.0799999999999997E-2</v>
      </c>
      <c r="M6071" s="45">
        <f>IF(Measurements!L6068&lt;J$5,(J$6-Measurements!L6068)*((M$2-M$2*M$3-M$2*M$4)/J$4/24),0)</f>
        <v>0</v>
      </c>
      <c r="N6071" s="45">
        <f t="shared" si="147"/>
        <v>89.877965605317897</v>
      </c>
      <c r="O6071" s="140">
        <v>7620</v>
      </c>
    </row>
    <row r="6072" spans="1:15" x14ac:dyDescent="0.25">
      <c r="A6072" s="99">
        <v>43718.666666666664</v>
      </c>
      <c r="B6072" s="27">
        <v>6065</v>
      </c>
      <c r="C6072" s="50"/>
      <c r="D6072" s="27"/>
      <c r="L6072" s="27">
        <v>9.4600000000000004E-2</v>
      </c>
      <c r="M6072" s="45">
        <f>IF(Measurements!L6069&lt;J$5,(J$6-Measurements!L6069)*((M$2-M$2*M$3-M$2*M$4)/J$4/24),0)</f>
        <v>0</v>
      </c>
      <c r="N6072" s="45">
        <f t="shared" si="147"/>
        <v>97.44140273247055</v>
      </c>
      <c r="O6072" s="140">
        <v>7240</v>
      </c>
    </row>
    <row r="6073" spans="1:15" x14ac:dyDescent="0.25">
      <c r="A6073" s="99">
        <v>43718.708333333336</v>
      </c>
      <c r="B6073" s="27">
        <v>6066</v>
      </c>
      <c r="C6073" s="50"/>
      <c r="D6073" s="27"/>
      <c r="L6073" s="27">
        <v>0.12820000000000001</v>
      </c>
      <c r="M6073" s="45">
        <f>IF(Measurements!L6070&lt;J$5,(J$6-Measurements!L6070)*((M$2-M$2*M$3-M$2*M$4)/J$4/24),0)</f>
        <v>0</v>
      </c>
      <c r="N6073" s="45">
        <f t="shared" si="147"/>
        <v>115.85672791162486</v>
      </c>
      <c r="O6073" s="140">
        <v>6563</v>
      </c>
    </row>
    <row r="6074" spans="1:15" x14ac:dyDescent="0.25">
      <c r="A6074" s="99">
        <v>43718.75</v>
      </c>
      <c r="B6074" s="27">
        <v>6067</v>
      </c>
      <c r="C6074" s="50"/>
      <c r="D6074" s="27"/>
      <c r="L6074" s="27">
        <v>0.1822</v>
      </c>
      <c r="M6074" s="45">
        <f>IF(Measurements!L6071&lt;J$5,(J$6-Measurements!L6071)*((M$2-M$2*M$3-M$2*M$4)/J$4/24),0)</f>
        <v>0</v>
      </c>
      <c r="N6074" s="45">
        <f t="shared" si="147"/>
        <v>145.45278623526571</v>
      </c>
      <c r="O6074" s="140">
        <v>5859</v>
      </c>
    </row>
    <row r="6075" spans="1:15" x14ac:dyDescent="0.25">
      <c r="A6075" s="99">
        <v>43718.791666666664</v>
      </c>
      <c r="B6075" s="27">
        <v>6068</v>
      </c>
      <c r="C6075" s="50"/>
      <c r="D6075" s="27"/>
      <c r="L6075" s="27">
        <v>0.24440000000000001</v>
      </c>
      <c r="M6075" s="45">
        <f>IF(Measurements!L6072&lt;J$5,(J$6-Measurements!L6072)*((M$2-M$2*M$3-M$2*M$4)/J$4/24),0)</f>
        <v>0</v>
      </c>
      <c r="N6075" s="45">
        <f t="shared" si="147"/>
        <v>179.54306082286683</v>
      </c>
      <c r="O6075" s="140">
        <v>5093</v>
      </c>
    </row>
    <row r="6076" spans="1:15" x14ac:dyDescent="0.25">
      <c r="A6076" s="99">
        <v>43718.833333333336</v>
      </c>
      <c r="B6076" s="27">
        <v>6069</v>
      </c>
      <c r="C6076" s="50"/>
      <c r="D6076" s="27"/>
      <c r="L6076" s="27">
        <v>0.28699999999999998</v>
      </c>
      <c r="M6076" s="45">
        <f>IF(Measurements!L6073&lt;J$5,(J$6-Measurements!L6073)*((M$2-M$2*M$3-M$2*M$4)/J$4/24),0)</f>
        <v>0</v>
      </c>
      <c r="N6076" s="45">
        <f t="shared" si="147"/>
        <v>202.89106238929458</v>
      </c>
      <c r="O6076" s="140">
        <v>4851</v>
      </c>
    </row>
    <row r="6077" spans="1:15" x14ac:dyDescent="0.25">
      <c r="A6077" s="99">
        <v>43718.875</v>
      </c>
      <c r="B6077" s="27">
        <v>6070</v>
      </c>
      <c r="C6077" s="50"/>
      <c r="D6077" s="27"/>
      <c r="L6077" s="27">
        <v>0.28189999999999998</v>
      </c>
      <c r="M6077" s="45">
        <f>IF(Measurements!L6074&lt;J$5,(J$6-Measurements!L6074)*((M$2-M$2*M$3-M$2*M$4)/J$4/24),0)</f>
        <v>0</v>
      </c>
      <c r="N6077" s="45">
        <f t="shared" si="147"/>
        <v>200.09587910317296</v>
      </c>
      <c r="O6077" s="140">
        <v>4907</v>
      </c>
    </row>
    <row r="6078" spans="1:15" x14ac:dyDescent="0.25">
      <c r="A6078" s="99">
        <v>43718.916666666664</v>
      </c>
      <c r="B6078" s="27">
        <v>6071</v>
      </c>
      <c r="C6078" s="50"/>
      <c r="D6078" s="27"/>
      <c r="L6078" s="27">
        <v>0.2258</v>
      </c>
      <c r="M6078" s="45">
        <f>IF(Measurements!L6075&lt;J$5,(J$6-Measurements!L6075)*((M$2-M$2*M$3-M$2*M$4)/J$4/24),0)</f>
        <v>0</v>
      </c>
      <c r="N6078" s="45">
        <f t="shared" si="147"/>
        <v>169.34886295583499</v>
      </c>
      <c r="O6078" s="140">
        <v>5317</v>
      </c>
    </row>
    <row r="6079" spans="1:15" x14ac:dyDescent="0.25">
      <c r="A6079" s="99">
        <v>43718.958333333336</v>
      </c>
      <c r="B6079" s="27">
        <v>6072</v>
      </c>
      <c r="C6079" s="50"/>
      <c r="D6079" s="27"/>
      <c r="L6079" s="27">
        <v>0.14530000000000001</v>
      </c>
      <c r="M6079" s="45">
        <f>IF(Measurements!L6076&lt;J$5,(J$6-Measurements!L6076)*((M$2-M$2*M$3-M$2*M$4)/J$4/24),0)</f>
        <v>0</v>
      </c>
      <c r="N6079" s="45">
        <f t="shared" si="147"/>
        <v>125.22881304744448</v>
      </c>
      <c r="O6079" s="140">
        <v>6361</v>
      </c>
    </row>
    <row r="6080" spans="1:15" x14ac:dyDescent="0.25">
      <c r="A6080" s="99">
        <v>43719</v>
      </c>
      <c r="B6080" s="27">
        <v>6073</v>
      </c>
      <c r="C6080" s="50"/>
      <c r="D6080" s="27"/>
      <c r="E6080" s="45">
        <f>+IF((MIN(Measurements!G6077:G6100)+MAX(Measurements!G6077:G6100))/2&gt;=E$5,0,E$6-(MIN(Measurements!G6077:G6100)+MAX(Measurements!G6077:G6100))/2)</f>
        <v>0</v>
      </c>
      <c r="F6080" s="45">
        <f>+IF((MIN(Measurements!H6077:H6100)+MAX(Measurements!H6077:H6100))/2&gt;=F$5,0,F$6-(MIN(Measurements!H6077:H6100)+MAX(Measurements!H6077:H6100))/2)</f>
        <v>0</v>
      </c>
      <c r="G6080" s="45">
        <f>+IF((MIN(Measurements!I6077:I6100)+MAX(Measurements!I6077:I6100))/2&gt;=G$5,0,G$6-(MIN(Measurements!I6077:I6100)+MAX(Measurements!I6077:I6100))/2)</f>
        <v>0</v>
      </c>
      <c r="H6080" s="45">
        <f>+IF((MIN(Measurements!J6077:J6100)+MAX(Measurements!J6077:J6100))/2&gt;=H$5,0,H$6-(MIN(Measurements!J6077:J6100)+MAX(Measurements!J6077:J6100))/2)</f>
        <v>0</v>
      </c>
      <c r="I6080" s="45">
        <f>+IF((MIN(Measurements!K6077:K6100)+MAX(Measurements!K6077:K6100))/2&gt;=I$5,0,I$6-(MIN(Measurements!K6077:K6100)+MAX(Measurements!K6077:K6100))/2)</f>
        <v>0</v>
      </c>
      <c r="J6080" s="45">
        <f>+IF((MIN(Measurements!L6077:L6100)+MAX(Measurements!L6077:L6100))/2&gt;=J$5,0,J$6-(MIN(Measurements!L6077:L6100)+MAX(Measurements!L6077:L6100))/2)</f>
        <v>0</v>
      </c>
      <c r="L6080" s="27">
        <v>7.5200000000000003E-2</v>
      </c>
      <c r="M6080" s="45">
        <f>IF(Measurements!L6077&lt;J$5,(J$6-Measurements!L6077)*((M$2-M$2*M$3-M$2*M$4)/J$4/24),0)</f>
        <v>0</v>
      </c>
      <c r="N6080" s="45">
        <f t="shared" si="147"/>
        <v>86.808744742125526</v>
      </c>
      <c r="O6080" s="140">
        <v>7800</v>
      </c>
    </row>
    <row r="6081" spans="1:15" x14ac:dyDescent="0.25">
      <c r="A6081" s="99">
        <v>43719.041666666664</v>
      </c>
      <c r="B6081" s="27">
        <v>6074</v>
      </c>
      <c r="C6081" s="50"/>
      <c r="D6081" s="27"/>
      <c r="L6081" s="27">
        <v>3.3799999999999997E-2</v>
      </c>
      <c r="M6081" s="45">
        <f>IF(Measurements!L6078&lt;J$5,(J$6-Measurements!L6078)*((M$2-M$2*M$3-M$2*M$4)/J$4/24),0)</f>
        <v>0</v>
      </c>
      <c r="N6081" s="45">
        <f t="shared" si="147"/>
        <v>64.118433360667538</v>
      </c>
      <c r="O6081" s="140">
        <v>8461</v>
      </c>
    </row>
    <row r="6082" spans="1:15" x14ac:dyDescent="0.25">
      <c r="A6082" s="99">
        <v>43719.083333333336</v>
      </c>
      <c r="B6082" s="27">
        <v>6075</v>
      </c>
      <c r="C6082" s="50"/>
      <c r="D6082" s="27"/>
      <c r="L6082" s="27">
        <v>2.3E-2</v>
      </c>
      <c r="M6082" s="45">
        <f>IF(Measurements!L6079&lt;J$5,(J$6-Measurements!L6079)*((M$2-M$2*M$3-M$2*M$4)/J$4/24),0)</f>
        <v>0</v>
      </c>
      <c r="N6082" s="45">
        <f t="shared" si="147"/>
        <v>58.199221695939372</v>
      </c>
      <c r="O6082" s="140">
        <v>8647</v>
      </c>
    </row>
    <row r="6083" spans="1:15" x14ac:dyDescent="0.25">
      <c r="A6083" s="99">
        <v>43719.125</v>
      </c>
      <c r="B6083" s="27">
        <v>6076</v>
      </c>
      <c r="C6083" s="50"/>
      <c r="D6083" s="27"/>
      <c r="L6083" s="27">
        <v>4.1000000000000002E-2</v>
      </c>
      <c r="M6083" s="45">
        <f>IF(Measurements!L6080&lt;J$5,(J$6-Measurements!L6080)*((M$2-M$2*M$3-M$2*M$4)/J$4/24),0)</f>
        <v>165.39495872481396</v>
      </c>
      <c r="N6083" s="45">
        <f t="shared" si="147"/>
        <v>233.45953319530028</v>
      </c>
      <c r="O6083" s="140">
        <v>4775</v>
      </c>
    </row>
    <row r="6084" spans="1:15" x14ac:dyDescent="0.25">
      <c r="A6084" s="99">
        <v>43719.166666666664</v>
      </c>
      <c r="B6084" s="27">
        <v>6077</v>
      </c>
      <c r="C6084" s="50"/>
      <c r="D6084" s="27"/>
      <c r="L6084" s="27">
        <v>8.8499999999999995E-2</v>
      </c>
      <c r="M6084" s="45">
        <f>IF(Measurements!L6081&lt;J$5,(J$6-Measurements!L6081)*((M$2-M$2*M$3-M$2*M$4)/J$4/24),0)</f>
        <v>173.27090914028125</v>
      </c>
      <c r="N6084" s="45">
        <f t="shared" si="147"/>
        <v>267.36905343248867</v>
      </c>
      <c r="O6084" s="140">
        <v>4679</v>
      </c>
    </row>
    <row r="6085" spans="1:15" x14ac:dyDescent="0.25">
      <c r="A6085" s="99">
        <v>43719.208333333336</v>
      </c>
      <c r="B6085" s="27">
        <v>6078</v>
      </c>
      <c r="C6085" s="50"/>
      <c r="D6085" s="27"/>
      <c r="L6085" s="27">
        <v>0.15959999999999999</v>
      </c>
      <c r="M6085" s="45">
        <f>IF(Measurements!L6082&lt;J$5,(J$6-Measurements!L6082)*((M$2-M$2*M$3-M$2*M$4)/J$4/24),0)</f>
        <v>165.39495872481396</v>
      </c>
      <c r="N6085" s="45">
        <f t="shared" si="147"/>
        <v>298.46124647648185</v>
      </c>
      <c r="O6085" s="140">
        <v>4541</v>
      </c>
    </row>
    <row r="6086" spans="1:15" x14ac:dyDescent="0.25">
      <c r="A6086" s="99">
        <v>43719.25</v>
      </c>
      <c r="B6086" s="27">
        <v>6079</v>
      </c>
      <c r="C6086" s="50"/>
      <c r="D6086" s="27"/>
      <c r="L6086" s="27">
        <v>0.23050000000000001</v>
      </c>
      <c r="M6086" s="45">
        <f>IF(Measurements!L6083&lt;J$5,(J$6-Measurements!L6083)*((M$2-M$2*M$3-M$2*M$4)/J$4/24),0)</f>
        <v>0</v>
      </c>
      <c r="N6086" s="45">
        <f t="shared" si="147"/>
        <v>171.92481618030001</v>
      </c>
      <c r="O6086" s="140">
        <v>5262</v>
      </c>
    </row>
    <row r="6087" spans="1:15" x14ac:dyDescent="0.25">
      <c r="A6087" s="99">
        <v>43719.291666666664</v>
      </c>
      <c r="B6087" s="27">
        <v>6080</v>
      </c>
      <c r="C6087" s="50"/>
      <c r="D6087" s="27"/>
      <c r="L6087" s="27">
        <v>0.26860000000000001</v>
      </c>
      <c r="M6087" s="45">
        <f>IF(Measurements!L6084&lt;J$5,(J$6-Measurements!L6084)*((M$2-M$2*M$3-M$2*M$4)/J$4/24),0)</f>
        <v>0</v>
      </c>
      <c r="N6087" s="45">
        <f t="shared" si="147"/>
        <v>192.80647955309107</v>
      </c>
      <c r="O6087" s="140">
        <v>4958</v>
      </c>
    </row>
    <row r="6088" spans="1:15" x14ac:dyDescent="0.25">
      <c r="A6088" s="99">
        <v>43719.333333333336</v>
      </c>
      <c r="B6088" s="27">
        <v>6081</v>
      </c>
      <c r="C6088" s="50"/>
      <c r="D6088" s="27"/>
      <c r="L6088" s="27">
        <v>0.25819999999999999</v>
      </c>
      <c r="M6088" s="45">
        <f>IF(Measurements!L6085&lt;J$5,(J$6-Measurements!L6085)*((M$2-M$2*M$3-M$2*M$4)/J$4/24),0)</f>
        <v>0</v>
      </c>
      <c r="N6088" s="45">
        <f t="shared" si="147"/>
        <v>187.10649795001947</v>
      </c>
      <c r="O6088" s="140">
        <v>5014</v>
      </c>
    </row>
    <row r="6089" spans="1:15" x14ac:dyDescent="0.25">
      <c r="A6089" s="99">
        <v>43719.375</v>
      </c>
      <c r="B6089" s="27">
        <v>6082</v>
      </c>
      <c r="C6089" s="50"/>
      <c r="D6089" s="27"/>
      <c r="L6089" s="27">
        <v>0.2135</v>
      </c>
      <c r="M6089" s="45">
        <f>IF(Measurements!L6086&lt;J$5,(J$6-Measurements!L6086)*((M$2-M$2*M$3-M$2*M$4)/J$4/24),0)</f>
        <v>0</v>
      </c>
      <c r="N6089" s="45">
        <f t="shared" ref="N6089:N6152" si="148">+M6089+$L6089*M$2*M$3/$M$6+M$5</f>
        <v>162.60753855989458</v>
      </c>
      <c r="O6089" s="140">
        <v>5431</v>
      </c>
    </row>
    <row r="6090" spans="1:15" x14ac:dyDescent="0.25">
      <c r="A6090" s="99">
        <v>43719.416666666664</v>
      </c>
      <c r="B6090" s="27">
        <v>6083</v>
      </c>
      <c r="C6090" s="50"/>
      <c r="D6090" s="27"/>
      <c r="L6090" s="27">
        <v>0.1638</v>
      </c>
      <c r="M6090" s="45">
        <f>IF(Measurements!L6087&lt;J$5,(J$6-Measurements!L6087)*((M$2-M$2*M$3-M$2*M$4)/J$4/24),0)</f>
        <v>0</v>
      </c>
      <c r="N6090" s="45">
        <f t="shared" si="148"/>
        <v>135.36820339906217</v>
      </c>
      <c r="O6090" s="140">
        <v>6109</v>
      </c>
    </row>
    <row r="6091" spans="1:15" x14ac:dyDescent="0.25">
      <c r="A6091" s="99">
        <v>43719.458333333336</v>
      </c>
      <c r="B6091" s="27">
        <v>6084</v>
      </c>
      <c r="C6091" s="50"/>
      <c r="D6091" s="27"/>
      <c r="L6091" s="27">
        <v>0.12740000000000001</v>
      </c>
      <c r="M6091" s="45">
        <f>IF(Measurements!L6088&lt;J$5,(J$6-Measurements!L6088)*((M$2-M$2*M$3-M$2*M$4)/J$4/24),0)</f>
        <v>0</v>
      </c>
      <c r="N6091" s="45">
        <f t="shared" si="148"/>
        <v>115.41826778831167</v>
      </c>
      <c r="O6091" s="140">
        <v>6634</v>
      </c>
    </row>
    <row r="6092" spans="1:15" x14ac:dyDescent="0.25">
      <c r="A6092" s="99">
        <v>43719.5</v>
      </c>
      <c r="B6092" s="27">
        <v>6085</v>
      </c>
      <c r="C6092" s="50"/>
      <c r="D6092" s="27"/>
      <c r="L6092" s="27">
        <v>0.1051</v>
      </c>
      <c r="M6092" s="45">
        <f>IF(Measurements!L6089&lt;J$5,(J$6-Measurements!L6089)*((M$2-M$2*M$3-M$2*M$4)/J$4/24),0)</f>
        <v>0</v>
      </c>
      <c r="N6092" s="45">
        <f t="shared" si="148"/>
        <v>103.19619185095627</v>
      </c>
      <c r="O6092" s="140">
        <v>7010</v>
      </c>
    </row>
    <row r="6093" spans="1:15" x14ac:dyDescent="0.25">
      <c r="A6093" s="99">
        <v>43719.541666666664</v>
      </c>
      <c r="B6093" s="27">
        <v>6086</v>
      </c>
      <c r="C6093" s="50"/>
      <c r="D6093" s="27"/>
      <c r="L6093" s="27">
        <v>9.06E-2</v>
      </c>
      <c r="M6093" s="45">
        <f>IF(Measurements!L6090&lt;J$5,(J$6-Measurements!L6090)*((M$2-M$2*M$3-M$2*M$4)/J$4/24),0)</f>
        <v>0</v>
      </c>
      <c r="N6093" s="45">
        <f t="shared" si="148"/>
        <v>95.249102115904577</v>
      </c>
      <c r="O6093" s="140">
        <v>7284</v>
      </c>
    </row>
    <row r="6094" spans="1:15" x14ac:dyDescent="0.25">
      <c r="A6094" s="99">
        <v>43719.583333333336</v>
      </c>
      <c r="B6094" s="27">
        <v>6087</v>
      </c>
      <c r="C6094" s="50"/>
      <c r="D6094" s="27"/>
      <c r="L6094" s="27">
        <v>8.14E-2</v>
      </c>
      <c r="M6094" s="45">
        <f>IF(Measurements!L6091&lt;J$5,(J$6-Measurements!L6091)*((M$2-M$2*M$3-M$2*M$4)/J$4/24),0)</f>
        <v>0</v>
      </c>
      <c r="N6094" s="45">
        <f t="shared" si="148"/>
        <v>90.206810697802794</v>
      </c>
      <c r="O6094" s="140">
        <v>7570</v>
      </c>
    </row>
    <row r="6095" spans="1:15" x14ac:dyDescent="0.25">
      <c r="A6095" s="99">
        <v>43719.625</v>
      </c>
      <c r="B6095" s="27">
        <v>6088</v>
      </c>
      <c r="C6095" s="50"/>
      <c r="D6095" s="27"/>
      <c r="L6095" s="27">
        <v>8.0799999999999997E-2</v>
      </c>
      <c r="M6095" s="45">
        <f>IF(Measurements!L6092&lt;J$5,(J$6-Measurements!L6092)*((M$2-M$2*M$3-M$2*M$4)/J$4/24),0)</f>
        <v>0</v>
      </c>
      <c r="N6095" s="45">
        <f t="shared" si="148"/>
        <v>89.877965605317897</v>
      </c>
      <c r="O6095" s="140">
        <v>7621</v>
      </c>
    </row>
    <row r="6096" spans="1:15" x14ac:dyDescent="0.25">
      <c r="A6096" s="99">
        <v>43719.666666666664</v>
      </c>
      <c r="B6096" s="27">
        <v>6089</v>
      </c>
      <c r="C6096" s="50"/>
      <c r="D6096" s="27"/>
      <c r="L6096" s="27">
        <v>9.4600000000000004E-2</v>
      </c>
      <c r="M6096" s="45">
        <f>IF(Measurements!L6093&lt;J$5,(J$6-Measurements!L6093)*((M$2-M$2*M$3-M$2*M$4)/J$4/24),0)</f>
        <v>0</v>
      </c>
      <c r="N6096" s="45">
        <f t="shared" si="148"/>
        <v>97.44140273247055</v>
      </c>
      <c r="O6096" s="140">
        <v>7241</v>
      </c>
    </row>
    <row r="6097" spans="1:15" x14ac:dyDescent="0.25">
      <c r="A6097" s="99">
        <v>43719.708333333336</v>
      </c>
      <c r="B6097" s="27">
        <v>6090</v>
      </c>
      <c r="C6097" s="50"/>
      <c r="D6097" s="27"/>
      <c r="L6097" s="27">
        <v>0.12820000000000001</v>
      </c>
      <c r="M6097" s="45">
        <f>IF(Measurements!L6094&lt;J$5,(J$6-Measurements!L6094)*((M$2-M$2*M$3-M$2*M$4)/J$4/24),0)</f>
        <v>0</v>
      </c>
      <c r="N6097" s="45">
        <f t="shared" si="148"/>
        <v>115.85672791162486</v>
      </c>
      <c r="O6097" s="140">
        <v>6564</v>
      </c>
    </row>
    <row r="6098" spans="1:15" x14ac:dyDescent="0.25">
      <c r="A6098" s="99">
        <v>43719.75</v>
      </c>
      <c r="B6098" s="27">
        <v>6091</v>
      </c>
      <c r="C6098" s="50"/>
      <c r="D6098" s="27"/>
      <c r="L6098" s="27">
        <v>0.1822</v>
      </c>
      <c r="M6098" s="45">
        <f>IF(Measurements!L6095&lt;J$5,(J$6-Measurements!L6095)*((M$2-M$2*M$3-M$2*M$4)/J$4/24),0)</f>
        <v>0</v>
      </c>
      <c r="N6098" s="45">
        <f t="shared" si="148"/>
        <v>145.45278623526571</v>
      </c>
      <c r="O6098" s="140">
        <v>5860</v>
      </c>
    </row>
    <row r="6099" spans="1:15" x14ac:dyDescent="0.25">
      <c r="A6099" s="99">
        <v>43719.791666666664</v>
      </c>
      <c r="B6099" s="27">
        <v>6092</v>
      </c>
      <c r="C6099" s="50"/>
      <c r="D6099" s="27"/>
      <c r="L6099" s="27">
        <v>0.24440000000000001</v>
      </c>
      <c r="M6099" s="45">
        <f>IF(Measurements!L6096&lt;J$5,(J$6-Measurements!L6096)*((M$2-M$2*M$3-M$2*M$4)/J$4/24),0)</f>
        <v>0</v>
      </c>
      <c r="N6099" s="45">
        <f t="shared" si="148"/>
        <v>179.54306082286683</v>
      </c>
      <c r="O6099" s="140">
        <v>5094</v>
      </c>
    </row>
    <row r="6100" spans="1:15" x14ac:dyDescent="0.25">
      <c r="A6100" s="99">
        <v>43719.833333333336</v>
      </c>
      <c r="B6100" s="27">
        <v>6093</v>
      </c>
      <c r="C6100" s="50"/>
      <c r="D6100" s="27"/>
      <c r="L6100" s="27">
        <v>0.28699999999999998</v>
      </c>
      <c r="M6100" s="45">
        <f>IF(Measurements!L6097&lt;J$5,(J$6-Measurements!L6097)*((M$2-M$2*M$3-M$2*M$4)/J$4/24),0)</f>
        <v>0</v>
      </c>
      <c r="N6100" s="45">
        <f t="shared" si="148"/>
        <v>202.89106238929458</v>
      </c>
      <c r="O6100" s="140">
        <v>4852</v>
      </c>
    </row>
    <row r="6101" spans="1:15" x14ac:dyDescent="0.25">
      <c r="A6101" s="99">
        <v>43719.875</v>
      </c>
      <c r="B6101" s="27">
        <v>6094</v>
      </c>
      <c r="C6101" s="50"/>
      <c r="D6101" s="27"/>
      <c r="L6101" s="27">
        <v>0.28189999999999998</v>
      </c>
      <c r="M6101" s="45">
        <f>IF(Measurements!L6098&lt;J$5,(J$6-Measurements!L6098)*((M$2-M$2*M$3-M$2*M$4)/J$4/24),0)</f>
        <v>0</v>
      </c>
      <c r="N6101" s="45">
        <f t="shared" si="148"/>
        <v>200.09587910317296</v>
      </c>
      <c r="O6101" s="140">
        <v>4908</v>
      </c>
    </row>
    <row r="6102" spans="1:15" x14ac:dyDescent="0.25">
      <c r="A6102" s="99">
        <v>43719.916666666664</v>
      </c>
      <c r="B6102" s="27">
        <v>6095</v>
      </c>
      <c r="C6102" s="50"/>
      <c r="D6102" s="27"/>
      <c r="L6102" s="27">
        <v>0.2258</v>
      </c>
      <c r="M6102" s="45">
        <f>IF(Measurements!L6099&lt;J$5,(J$6-Measurements!L6099)*((M$2-M$2*M$3-M$2*M$4)/J$4/24),0)</f>
        <v>0</v>
      </c>
      <c r="N6102" s="45">
        <f t="shared" si="148"/>
        <v>169.34886295583499</v>
      </c>
      <c r="O6102" s="140">
        <v>5318</v>
      </c>
    </row>
    <row r="6103" spans="1:15" x14ac:dyDescent="0.25">
      <c r="A6103" s="99">
        <v>43719.958333333336</v>
      </c>
      <c r="B6103" s="27">
        <v>6096</v>
      </c>
      <c r="C6103" s="50"/>
      <c r="D6103" s="27"/>
      <c r="L6103" s="27">
        <v>0.14530000000000001</v>
      </c>
      <c r="M6103" s="45">
        <f>IF(Measurements!L6100&lt;J$5,(J$6-Measurements!L6100)*((M$2-M$2*M$3-M$2*M$4)/J$4/24),0)</f>
        <v>0</v>
      </c>
      <c r="N6103" s="45">
        <f t="shared" si="148"/>
        <v>125.22881304744448</v>
      </c>
      <c r="O6103" s="140">
        <v>6362</v>
      </c>
    </row>
    <row r="6104" spans="1:15" x14ac:dyDescent="0.25">
      <c r="A6104" s="99">
        <v>43720</v>
      </c>
      <c r="B6104" s="27">
        <v>6097</v>
      </c>
      <c r="C6104" s="50"/>
      <c r="D6104" s="27"/>
      <c r="E6104" s="45">
        <f>+IF((MIN(Measurements!G6101:G6124)+MAX(Measurements!G6101:G6124))/2&gt;=E$5,0,E$6-(MIN(Measurements!G6101:G6124)+MAX(Measurements!G6101:G6124))/2)</f>
        <v>0</v>
      </c>
      <c r="F6104" s="45">
        <f>+IF((MIN(Measurements!H6101:H6124)+MAX(Measurements!H6101:H6124))/2&gt;=F$5,0,F$6-(MIN(Measurements!H6101:H6124)+MAX(Measurements!H6101:H6124))/2)</f>
        <v>0</v>
      </c>
      <c r="G6104" s="45">
        <f>+IF((MIN(Measurements!I6101:I6124)+MAX(Measurements!I6101:I6124))/2&gt;=G$5,0,G$6-(MIN(Measurements!I6101:I6124)+MAX(Measurements!I6101:I6124))/2)</f>
        <v>0</v>
      </c>
      <c r="H6104" s="45">
        <f>+IF((MIN(Measurements!J6101:J6124)+MAX(Measurements!J6101:J6124))/2&gt;=H$5,0,H$6-(MIN(Measurements!J6101:J6124)+MAX(Measurements!J6101:J6124))/2)</f>
        <v>0</v>
      </c>
      <c r="I6104" s="45">
        <f>+IF((MIN(Measurements!K6101:K6124)+MAX(Measurements!K6101:K6124))/2&gt;=I$5,0,I$6-(MIN(Measurements!K6101:K6124)+MAX(Measurements!K6101:K6124))/2)</f>
        <v>0</v>
      </c>
      <c r="J6104" s="45">
        <f>+IF((MIN(Measurements!L6101:L6124)+MAX(Measurements!L6101:L6124))/2&gt;=J$5,0,J$6-(MIN(Measurements!L6101:L6124)+MAX(Measurements!L6101:L6124))/2)</f>
        <v>0</v>
      </c>
      <c r="L6104" s="27">
        <v>7.5200000000000003E-2</v>
      </c>
      <c r="M6104" s="45">
        <f>IF(Measurements!L6101&lt;J$5,(J$6-Measurements!L6101)*((M$2-M$2*M$3-M$2*M$4)/J$4/24),0)</f>
        <v>0</v>
      </c>
      <c r="N6104" s="45">
        <f t="shared" si="148"/>
        <v>86.808744742125526</v>
      </c>
      <c r="O6104" s="140">
        <v>7801</v>
      </c>
    </row>
    <row r="6105" spans="1:15" x14ac:dyDescent="0.25">
      <c r="A6105" s="99">
        <v>43720.041666666664</v>
      </c>
      <c r="B6105" s="27">
        <v>6098</v>
      </c>
      <c r="C6105" s="50"/>
      <c r="D6105" s="27"/>
      <c r="L6105" s="27">
        <v>3.3799999999999997E-2</v>
      </c>
      <c r="M6105" s="45">
        <f>IF(Measurements!L6102&lt;J$5,(J$6-Measurements!L6102)*((M$2-M$2*M$3-M$2*M$4)/J$4/24),0)</f>
        <v>0</v>
      </c>
      <c r="N6105" s="45">
        <f t="shared" si="148"/>
        <v>64.118433360667538</v>
      </c>
      <c r="O6105" s="140">
        <v>8462</v>
      </c>
    </row>
    <row r="6106" spans="1:15" x14ac:dyDescent="0.25">
      <c r="A6106" s="99">
        <v>43720.083333333336</v>
      </c>
      <c r="B6106" s="27">
        <v>6099</v>
      </c>
      <c r="C6106" s="50"/>
      <c r="D6106" s="27"/>
      <c r="L6106" s="27">
        <v>2.3E-2</v>
      </c>
      <c r="M6106" s="45">
        <f>IF(Measurements!L6103&lt;J$5,(J$6-Measurements!L6103)*((M$2-M$2*M$3-M$2*M$4)/J$4/24),0)</f>
        <v>0</v>
      </c>
      <c r="N6106" s="45">
        <f t="shared" si="148"/>
        <v>58.199221695939372</v>
      </c>
      <c r="O6106" s="140">
        <v>8648</v>
      </c>
    </row>
    <row r="6107" spans="1:15" x14ac:dyDescent="0.25">
      <c r="A6107" s="99">
        <v>43720.125</v>
      </c>
      <c r="B6107" s="27">
        <v>6100</v>
      </c>
      <c r="C6107" s="50"/>
      <c r="D6107" s="27"/>
      <c r="L6107" s="27">
        <v>4.1000000000000002E-2</v>
      </c>
      <c r="M6107" s="45">
        <f>IF(Measurements!L6104&lt;J$5,(J$6-Measurements!L6104)*((M$2-M$2*M$3-M$2*M$4)/J$4/24),0)</f>
        <v>168.02027552996972</v>
      </c>
      <c r="N6107" s="45">
        <f t="shared" si="148"/>
        <v>236.08485000045604</v>
      </c>
      <c r="O6107" s="140">
        <v>4770</v>
      </c>
    </row>
    <row r="6108" spans="1:15" x14ac:dyDescent="0.25">
      <c r="A6108" s="99">
        <v>43720.166666666664</v>
      </c>
      <c r="B6108" s="27">
        <v>6101</v>
      </c>
      <c r="C6108" s="50"/>
      <c r="D6108" s="27"/>
      <c r="L6108" s="27">
        <v>8.8499999999999995E-2</v>
      </c>
      <c r="M6108" s="45">
        <f>IF(Measurements!L6105&lt;J$5,(J$6-Measurements!L6105)*((M$2-M$2*M$3-M$2*M$4)/J$4/24),0)</f>
        <v>165.39495872481396</v>
      </c>
      <c r="N6108" s="45">
        <f t="shared" si="148"/>
        <v>259.49310301702138</v>
      </c>
      <c r="O6108" s="140">
        <v>4716</v>
      </c>
    </row>
    <row r="6109" spans="1:15" x14ac:dyDescent="0.25">
      <c r="A6109" s="99">
        <v>43720.208333333336</v>
      </c>
      <c r="B6109" s="27">
        <v>6102</v>
      </c>
      <c r="C6109" s="50"/>
      <c r="D6109" s="27"/>
      <c r="L6109" s="27">
        <v>0.15959999999999999</v>
      </c>
      <c r="M6109" s="45">
        <f>IF(Measurements!L6106&lt;J$5,(J$6-Measurements!L6106)*((M$2-M$2*M$3-M$2*M$4)/J$4/24),0)</f>
        <v>0</v>
      </c>
      <c r="N6109" s="45">
        <f t="shared" si="148"/>
        <v>133.06628775166786</v>
      </c>
      <c r="O6109" s="140">
        <v>6220</v>
      </c>
    </row>
    <row r="6110" spans="1:15" x14ac:dyDescent="0.25">
      <c r="A6110" s="99">
        <v>43720.25</v>
      </c>
      <c r="B6110" s="27">
        <v>6103</v>
      </c>
      <c r="C6110" s="50"/>
      <c r="D6110" s="27"/>
      <c r="L6110" s="27">
        <v>0.23050000000000001</v>
      </c>
      <c r="M6110" s="45">
        <f>IF(Measurements!L6107&lt;J$5,(J$6-Measurements!L6107)*((M$2-M$2*M$3-M$2*M$4)/J$4/24),0)</f>
        <v>0</v>
      </c>
      <c r="N6110" s="45">
        <f t="shared" si="148"/>
        <v>171.92481618030001</v>
      </c>
      <c r="O6110" s="140">
        <v>5263</v>
      </c>
    </row>
    <row r="6111" spans="1:15" x14ac:dyDescent="0.25">
      <c r="A6111" s="99">
        <v>43720.291666666664</v>
      </c>
      <c r="B6111" s="27">
        <v>6104</v>
      </c>
      <c r="C6111" s="50"/>
      <c r="D6111" s="27"/>
      <c r="L6111" s="27">
        <v>0.26860000000000001</v>
      </c>
      <c r="M6111" s="45">
        <f>IF(Measurements!L6108&lt;J$5,(J$6-Measurements!L6108)*((M$2-M$2*M$3-M$2*M$4)/J$4/24),0)</f>
        <v>0</v>
      </c>
      <c r="N6111" s="45">
        <f t="shared" si="148"/>
        <v>192.80647955309107</v>
      </c>
      <c r="O6111" s="140">
        <v>4959</v>
      </c>
    </row>
    <row r="6112" spans="1:15" x14ac:dyDescent="0.25">
      <c r="A6112" s="99">
        <v>43720.333333333336</v>
      </c>
      <c r="B6112" s="27">
        <v>6105</v>
      </c>
      <c r="C6112" s="50"/>
      <c r="D6112" s="27"/>
      <c r="L6112" s="27">
        <v>0.25819999999999999</v>
      </c>
      <c r="M6112" s="45">
        <f>IF(Measurements!L6109&lt;J$5,(J$6-Measurements!L6109)*((M$2-M$2*M$3-M$2*M$4)/J$4/24),0)</f>
        <v>0</v>
      </c>
      <c r="N6112" s="45">
        <f t="shared" si="148"/>
        <v>187.10649795001947</v>
      </c>
      <c r="O6112" s="140">
        <v>5015</v>
      </c>
    </row>
    <row r="6113" spans="1:15" x14ac:dyDescent="0.25">
      <c r="A6113" s="99">
        <v>43720.375</v>
      </c>
      <c r="B6113" s="27">
        <v>6106</v>
      </c>
      <c r="C6113" s="50"/>
      <c r="D6113" s="27"/>
      <c r="L6113" s="27">
        <v>0.2135</v>
      </c>
      <c r="M6113" s="45">
        <f>IF(Measurements!L6110&lt;J$5,(J$6-Measurements!L6110)*((M$2-M$2*M$3-M$2*M$4)/J$4/24),0)</f>
        <v>0</v>
      </c>
      <c r="N6113" s="45">
        <f t="shared" si="148"/>
        <v>162.60753855989458</v>
      </c>
      <c r="O6113" s="140">
        <v>5432</v>
      </c>
    </row>
    <row r="6114" spans="1:15" x14ac:dyDescent="0.25">
      <c r="A6114" s="99">
        <v>43720.416666666664</v>
      </c>
      <c r="B6114" s="27">
        <v>6107</v>
      </c>
      <c r="C6114" s="50"/>
      <c r="D6114" s="27"/>
      <c r="L6114" s="27">
        <v>0.1638</v>
      </c>
      <c r="M6114" s="45">
        <f>IF(Measurements!L6111&lt;J$5,(J$6-Measurements!L6111)*((M$2-M$2*M$3-M$2*M$4)/J$4/24),0)</f>
        <v>0</v>
      </c>
      <c r="N6114" s="45">
        <f t="shared" si="148"/>
        <v>135.36820339906217</v>
      </c>
      <c r="O6114" s="140">
        <v>6110</v>
      </c>
    </row>
    <row r="6115" spans="1:15" x14ac:dyDescent="0.25">
      <c r="A6115" s="99">
        <v>43720.458333333336</v>
      </c>
      <c r="B6115" s="27">
        <v>6108</v>
      </c>
      <c r="C6115" s="50"/>
      <c r="D6115" s="27"/>
      <c r="L6115" s="27">
        <v>0.12740000000000001</v>
      </c>
      <c r="M6115" s="45">
        <f>IF(Measurements!L6112&lt;J$5,(J$6-Measurements!L6112)*((M$2-M$2*M$3-M$2*M$4)/J$4/24),0)</f>
        <v>0</v>
      </c>
      <c r="N6115" s="45">
        <f t="shared" si="148"/>
        <v>115.41826778831167</v>
      </c>
      <c r="O6115" s="140">
        <v>6635</v>
      </c>
    </row>
    <row r="6116" spans="1:15" x14ac:dyDescent="0.25">
      <c r="A6116" s="99">
        <v>43720.5</v>
      </c>
      <c r="B6116" s="27">
        <v>6109</v>
      </c>
      <c r="C6116" s="50"/>
      <c r="D6116" s="27"/>
      <c r="L6116" s="27">
        <v>0.1051</v>
      </c>
      <c r="M6116" s="45">
        <f>IF(Measurements!L6113&lt;J$5,(J$6-Measurements!L6113)*((M$2-M$2*M$3-M$2*M$4)/J$4/24),0)</f>
        <v>0</v>
      </c>
      <c r="N6116" s="45">
        <f t="shared" si="148"/>
        <v>103.19619185095627</v>
      </c>
      <c r="O6116" s="140">
        <v>7011</v>
      </c>
    </row>
    <row r="6117" spans="1:15" x14ac:dyDescent="0.25">
      <c r="A6117" s="99">
        <v>43720.541666666664</v>
      </c>
      <c r="B6117" s="27">
        <v>6110</v>
      </c>
      <c r="C6117" s="50"/>
      <c r="D6117" s="27"/>
      <c r="L6117" s="27">
        <v>9.06E-2</v>
      </c>
      <c r="M6117" s="45">
        <f>IF(Measurements!L6114&lt;J$5,(J$6-Measurements!L6114)*((M$2-M$2*M$3-M$2*M$4)/J$4/24),0)</f>
        <v>0</v>
      </c>
      <c r="N6117" s="45">
        <f t="shared" si="148"/>
        <v>95.249102115904577</v>
      </c>
      <c r="O6117" s="140">
        <v>7285</v>
      </c>
    </row>
    <row r="6118" spans="1:15" x14ac:dyDescent="0.25">
      <c r="A6118" s="99">
        <v>43720.583333333336</v>
      </c>
      <c r="B6118" s="27">
        <v>6111</v>
      </c>
      <c r="C6118" s="50"/>
      <c r="D6118" s="27"/>
      <c r="L6118" s="27">
        <v>8.14E-2</v>
      </c>
      <c r="M6118" s="45">
        <f>IF(Measurements!L6115&lt;J$5,(J$6-Measurements!L6115)*((M$2-M$2*M$3-M$2*M$4)/J$4/24),0)</f>
        <v>0</v>
      </c>
      <c r="N6118" s="45">
        <f t="shared" si="148"/>
        <v>90.206810697802794</v>
      </c>
      <c r="O6118" s="140">
        <v>7571</v>
      </c>
    </row>
    <row r="6119" spans="1:15" x14ac:dyDescent="0.25">
      <c r="A6119" s="99">
        <v>43720.625</v>
      </c>
      <c r="B6119" s="27">
        <v>6112</v>
      </c>
      <c r="C6119" s="50"/>
      <c r="D6119" s="27"/>
      <c r="L6119" s="27">
        <v>8.0799999999999997E-2</v>
      </c>
      <c r="M6119" s="45">
        <f>IF(Measurements!L6116&lt;J$5,(J$6-Measurements!L6116)*((M$2-M$2*M$3-M$2*M$4)/J$4/24),0)</f>
        <v>0</v>
      </c>
      <c r="N6119" s="45">
        <f t="shared" si="148"/>
        <v>89.877965605317897</v>
      </c>
      <c r="O6119" s="140">
        <v>7622</v>
      </c>
    </row>
    <row r="6120" spans="1:15" x14ac:dyDescent="0.25">
      <c r="A6120" s="99">
        <v>43720.666666666664</v>
      </c>
      <c r="B6120" s="27">
        <v>6113</v>
      </c>
      <c r="C6120" s="50"/>
      <c r="D6120" s="27"/>
      <c r="L6120" s="27">
        <v>9.4600000000000004E-2</v>
      </c>
      <c r="M6120" s="45">
        <f>IF(Measurements!L6117&lt;J$5,(J$6-Measurements!L6117)*((M$2-M$2*M$3-M$2*M$4)/J$4/24),0)</f>
        <v>0</v>
      </c>
      <c r="N6120" s="45">
        <f t="shared" si="148"/>
        <v>97.44140273247055</v>
      </c>
      <c r="O6120" s="140">
        <v>7242</v>
      </c>
    </row>
    <row r="6121" spans="1:15" x14ac:dyDescent="0.25">
      <c r="A6121" s="99">
        <v>43720.708333333336</v>
      </c>
      <c r="B6121" s="27">
        <v>6114</v>
      </c>
      <c r="C6121" s="50"/>
      <c r="D6121" s="27"/>
      <c r="L6121" s="27">
        <v>0.12820000000000001</v>
      </c>
      <c r="M6121" s="45">
        <f>IF(Measurements!L6118&lt;J$5,(J$6-Measurements!L6118)*((M$2-M$2*M$3-M$2*M$4)/J$4/24),0)</f>
        <v>0</v>
      </c>
      <c r="N6121" s="45">
        <f t="shared" si="148"/>
        <v>115.85672791162486</v>
      </c>
      <c r="O6121" s="140">
        <v>6565</v>
      </c>
    </row>
    <row r="6122" spans="1:15" x14ac:dyDescent="0.25">
      <c r="A6122" s="99">
        <v>43720.75</v>
      </c>
      <c r="B6122" s="27">
        <v>6115</v>
      </c>
      <c r="C6122" s="50"/>
      <c r="D6122" s="27"/>
      <c r="L6122" s="27">
        <v>0.1822</v>
      </c>
      <c r="M6122" s="45">
        <f>IF(Measurements!L6119&lt;J$5,(J$6-Measurements!L6119)*((M$2-M$2*M$3-M$2*M$4)/J$4/24),0)</f>
        <v>0</v>
      </c>
      <c r="N6122" s="45">
        <f t="shared" si="148"/>
        <v>145.45278623526571</v>
      </c>
      <c r="O6122" s="140">
        <v>5861</v>
      </c>
    </row>
    <row r="6123" spans="1:15" x14ac:dyDescent="0.25">
      <c r="A6123" s="99">
        <v>43720.791666666664</v>
      </c>
      <c r="B6123" s="27">
        <v>6116</v>
      </c>
      <c r="C6123" s="50"/>
      <c r="D6123" s="27"/>
      <c r="L6123" s="27">
        <v>0.24440000000000001</v>
      </c>
      <c r="M6123" s="45">
        <f>IF(Measurements!L6120&lt;J$5,(J$6-Measurements!L6120)*((M$2-M$2*M$3-M$2*M$4)/J$4/24),0)</f>
        <v>0</v>
      </c>
      <c r="N6123" s="45">
        <f t="shared" si="148"/>
        <v>179.54306082286683</v>
      </c>
      <c r="O6123" s="140">
        <v>5095</v>
      </c>
    </row>
    <row r="6124" spans="1:15" x14ac:dyDescent="0.25">
      <c r="A6124" s="99">
        <v>43720.833333333336</v>
      </c>
      <c r="B6124" s="27">
        <v>6117</v>
      </c>
      <c r="C6124" s="50"/>
      <c r="D6124" s="27"/>
      <c r="L6124" s="27">
        <v>0.28699999999999998</v>
      </c>
      <c r="M6124" s="45">
        <f>IF(Measurements!L6121&lt;J$5,(J$6-Measurements!L6121)*((M$2-M$2*M$3-M$2*M$4)/J$4/24),0)</f>
        <v>0</v>
      </c>
      <c r="N6124" s="45">
        <f t="shared" si="148"/>
        <v>202.89106238929458</v>
      </c>
      <c r="O6124" s="140">
        <v>4853</v>
      </c>
    </row>
    <row r="6125" spans="1:15" x14ac:dyDescent="0.25">
      <c r="A6125" s="99">
        <v>43720.875</v>
      </c>
      <c r="B6125" s="27">
        <v>6118</v>
      </c>
      <c r="C6125" s="50"/>
      <c r="D6125" s="27"/>
      <c r="L6125" s="27">
        <v>0.28189999999999998</v>
      </c>
      <c r="M6125" s="45">
        <f>IF(Measurements!L6122&lt;J$5,(J$6-Measurements!L6122)*((M$2-M$2*M$3-M$2*M$4)/J$4/24),0)</f>
        <v>0</v>
      </c>
      <c r="N6125" s="45">
        <f t="shared" si="148"/>
        <v>200.09587910317296</v>
      </c>
      <c r="O6125" s="140">
        <v>4909</v>
      </c>
    </row>
    <row r="6126" spans="1:15" x14ac:dyDescent="0.25">
      <c r="A6126" s="99">
        <v>43720.916666666664</v>
      </c>
      <c r="B6126" s="27">
        <v>6119</v>
      </c>
      <c r="C6126" s="50"/>
      <c r="D6126" s="27"/>
      <c r="L6126" s="27">
        <v>0.2258</v>
      </c>
      <c r="M6126" s="45">
        <f>IF(Measurements!L6123&lt;J$5,(J$6-Measurements!L6123)*((M$2-M$2*M$3-M$2*M$4)/J$4/24),0)</f>
        <v>0</v>
      </c>
      <c r="N6126" s="45">
        <f t="shared" si="148"/>
        <v>169.34886295583499</v>
      </c>
      <c r="O6126" s="140">
        <v>5319</v>
      </c>
    </row>
    <row r="6127" spans="1:15" x14ac:dyDescent="0.25">
      <c r="A6127" s="99">
        <v>43720.958333333336</v>
      </c>
      <c r="B6127" s="27">
        <v>6120</v>
      </c>
      <c r="C6127" s="50"/>
      <c r="D6127" s="27"/>
      <c r="L6127" s="27">
        <v>0.14530000000000001</v>
      </c>
      <c r="M6127" s="45">
        <f>IF(Measurements!L6124&lt;J$5,(J$6-Measurements!L6124)*((M$2-M$2*M$3-M$2*M$4)/J$4/24),0)</f>
        <v>0</v>
      </c>
      <c r="N6127" s="45">
        <f t="shared" si="148"/>
        <v>125.22881304744448</v>
      </c>
      <c r="O6127" s="140">
        <v>6363</v>
      </c>
    </row>
    <row r="6128" spans="1:15" x14ac:dyDescent="0.25">
      <c r="A6128" s="99">
        <v>43721</v>
      </c>
      <c r="B6128" s="27">
        <v>6121</v>
      </c>
      <c r="C6128" s="50"/>
      <c r="D6128" s="27"/>
      <c r="E6128" s="45">
        <f>+IF((MIN(Measurements!G6125:G6148)+MAX(Measurements!G6125:G6148))/2&gt;=E$5,0,E$6-(MIN(Measurements!G6125:G6148)+MAX(Measurements!G6125:G6148))/2)</f>
        <v>0</v>
      </c>
      <c r="F6128" s="45">
        <f>+IF((MIN(Measurements!H6125:H6148)+MAX(Measurements!H6125:H6148))/2&gt;=F$5,0,F$6-(MIN(Measurements!H6125:H6148)+MAX(Measurements!H6125:H6148))/2)</f>
        <v>0</v>
      </c>
      <c r="G6128" s="45">
        <f>+IF((MIN(Measurements!I6125:I6148)+MAX(Measurements!I6125:I6148))/2&gt;=G$5,0,G$6-(MIN(Measurements!I6125:I6148)+MAX(Measurements!I6125:I6148))/2)</f>
        <v>0</v>
      </c>
      <c r="H6128" s="45">
        <f>+IF((MIN(Measurements!J6125:J6148)+MAX(Measurements!J6125:J6148))/2&gt;=H$5,0,H$6-(MIN(Measurements!J6125:J6148)+MAX(Measurements!J6125:J6148))/2)</f>
        <v>0</v>
      </c>
      <c r="I6128" s="45">
        <f>+IF((MIN(Measurements!K6125:K6148)+MAX(Measurements!K6125:K6148))/2&gt;=I$5,0,I$6-(MIN(Measurements!K6125:K6148)+MAX(Measurements!K6125:K6148))/2)</f>
        <v>0</v>
      </c>
      <c r="J6128" s="45">
        <f>+IF((MIN(Measurements!L6125:L6148)+MAX(Measurements!L6125:L6148))/2&gt;=J$5,0,J$6-(MIN(Measurements!L6125:L6148)+MAX(Measurements!L6125:L6148))/2)</f>
        <v>0</v>
      </c>
      <c r="L6128" s="27">
        <v>7.5200000000000003E-2</v>
      </c>
      <c r="M6128" s="45">
        <f>IF(Measurements!L6125&lt;J$5,(J$6-Measurements!L6125)*((M$2-M$2*M$3-M$2*M$4)/J$4/24),0)</f>
        <v>0</v>
      </c>
      <c r="N6128" s="45">
        <f t="shared" si="148"/>
        <v>86.808744742125526</v>
      </c>
      <c r="O6128" s="140">
        <v>7802</v>
      </c>
    </row>
    <row r="6129" spans="1:15" x14ac:dyDescent="0.25">
      <c r="A6129" s="99">
        <v>43721.041666666664</v>
      </c>
      <c r="B6129" s="27">
        <v>6122</v>
      </c>
      <c r="C6129" s="50"/>
      <c r="D6129" s="27"/>
      <c r="L6129" s="27">
        <v>3.3799999999999997E-2</v>
      </c>
      <c r="M6129" s="45">
        <f>IF(Measurements!L6126&lt;J$5,(J$6-Measurements!L6126)*((M$2-M$2*M$3-M$2*M$4)/J$4/24),0)</f>
        <v>0</v>
      </c>
      <c r="N6129" s="45">
        <f t="shared" si="148"/>
        <v>64.118433360667538</v>
      </c>
      <c r="O6129" s="140">
        <v>8463</v>
      </c>
    </row>
    <row r="6130" spans="1:15" x14ac:dyDescent="0.25">
      <c r="A6130" s="99">
        <v>43721.083333333336</v>
      </c>
      <c r="B6130" s="27">
        <v>6123</v>
      </c>
      <c r="C6130" s="50"/>
      <c r="D6130" s="27"/>
      <c r="L6130" s="27">
        <v>2.3E-2</v>
      </c>
      <c r="M6130" s="45">
        <f>IF(Measurements!L6127&lt;J$5,(J$6-Measurements!L6127)*((M$2-M$2*M$3-M$2*M$4)/J$4/24),0)</f>
        <v>0</v>
      </c>
      <c r="N6130" s="45">
        <f t="shared" si="148"/>
        <v>58.199221695939372</v>
      </c>
      <c r="O6130" s="140">
        <v>8649</v>
      </c>
    </row>
    <row r="6131" spans="1:15" x14ac:dyDescent="0.25">
      <c r="A6131" s="99">
        <v>43721.125</v>
      </c>
      <c r="B6131" s="27">
        <v>6124</v>
      </c>
      <c r="C6131" s="50"/>
      <c r="D6131" s="27"/>
      <c r="L6131" s="27">
        <v>4.1000000000000002E-2</v>
      </c>
      <c r="M6131" s="45">
        <f>IF(Measurements!L6128&lt;J$5,(J$6-Measurements!L6128)*((M$2-M$2*M$3-M$2*M$4)/J$4/24),0)</f>
        <v>0</v>
      </c>
      <c r="N6131" s="45">
        <f t="shared" si="148"/>
        <v>68.06457447048632</v>
      </c>
      <c r="O6131" s="140">
        <v>8388</v>
      </c>
    </row>
    <row r="6132" spans="1:15" x14ac:dyDescent="0.25">
      <c r="A6132" s="99">
        <v>43721.166666666664</v>
      </c>
      <c r="B6132" s="27">
        <v>6125</v>
      </c>
      <c r="C6132" s="50"/>
      <c r="D6132" s="27"/>
      <c r="L6132" s="27">
        <v>8.8499999999999995E-2</v>
      </c>
      <c r="M6132" s="45">
        <f>IF(Measurements!L6129&lt;J$5,(J$6-Measurements!L6129)*((M$2-M$2*M$3-M$2*M$4)/J$4/24),0)</f>
        <v>0</v>
      </c>
      <c r="N6132" s="45">
        <f t="shared" si="148"/>
        <v>94.098144292207422</v>
      </c>
      <c r="O6132" s="140">
        <v>7482</v>
      </c>
    </row>
    <row r="6133" spans="1:15" x14ac:dyDescent="0.25">
      <c r="A6133" s="99">
        <v>43721.208333333336</v>
      </c>
      <c r="B6133" s="27">
        <v>6126</v>
      </c>
      <c r="C6133" s="50"/>
      <c r="D6133" s="27"/>
      <c r="L6133" s="27">
        <v>0.15959999999999999</v>
      </c>
      <c r="M6133" s="45">
        <f>IF(Measurements!L6130&lt;J$5,(J$6-Measurements!L6130)*((M$2-M$2*M$3-M$2*M$4)/J$4/24),0)</f>
        <v>0</v>
      </c>
      <c r="N6133" s="45">
        <f t="shared" si="148"/>
        <v>133.06628775166786</v>
      </c>
      <c r="O6133" s="140">
        <v>6221</v>
      </c>
    </row>
    <row r="6134" spans="1:15" x14ac:dyDescent="0.25">
      <c r="A6134" s="99">
        <v>43721.25</v>
      </c>
      <c r="B6134" s="27">
        <v>6127</v>
      </c>
      <c r="C6134" s="50"/>
      <c r="D6134" s="27"/>
      <c r="L6134" s="27">
        <v>0.23050000000000001</v>
      </c>
      <c r="M6134" s="45">
        <f>IF(Measurements!L6131&lt;J$5,(J$6-Measurements!L6131)*((M$2-M$2*M$3-M$2*M$4)/J$4/24),0)</f>
        <v>0</v>
      </c>
      <c r="N6134" s="45">
        <f t="shared" si="148"/>
        <v>171.92481618030001</v>
      </c>
      <c r="O6134" s="140">
        <v>5264</v>
      </c>
    </row>
    <row r="6135" spans="1:15" x14ac:dyDescent="0.25">
      <c r="A6135" s="99">
        <v>43721.291666666664</v>
      </c>
      <c r="B6135" s="27">
        <v>6128</v>
      </c>
      <c r="C6135" s="50"/>
      <c r="D6135" s="27"/>
      <c r="L6135" s="27">
        <v>0.26860000000000001</v>
      </c>
      <c r="M6135" s="45">
        <f>IF(Measurements!L6132&lt;J$5,(J$6-Measurements!L6132)*((M$2-M$2*M$3-M$2*M$4)/J$4/24),0)</f>
        <v>0</v>
      </c>
      <c r="N6135" s="45">
        <f t="shared" si="148"/>
        <v>192.80647955309107</v>
      </c>
      <c r="O6135" s="140">
        <v>4960</v>
      </c>
    </row>
    <row r="6136" spans="1:15" x14ac:dyDescent="0.25">
      <c r="A6136" s="99">
        <v>43721.333333333336</v>
      </c>
      <c r="B6136" s="27">
        <v>6129</v>
      </c>
      <c r="C6136" s="50"/>
      <c r="D6136" s="27"/>
      <c r="L6136" s="27">
        <v>0.25819999999999999</v>
      </c>
      <c r="M6136" s="45">
        <f>IF(Measurements!L6133&lt;J$5,(J$6-Measurements!L6133)*((M$2-M$2*M$3-M$2*M$4)/J$4/24),0)</f>
        <v>0</v>
      </c>
      <c r="N6136" s="45">
        <f t="shared" si="148"/>
        <v>187.10649795001947</v>
      </c>
      <c r="O6136" s="140">
        <v>5016</v>
      </c>
    </row>
    <row r="6137" spans="1:15" x14ac:dyDescent="0.25">
      <c r="A6137" s="99">
        <v>43721.375</v>
      </c>
      <c r="B6137" s="27">
        <v>6130</v>
      </c>
      <c r="C6137" s="50"/>
      <c r="D6137" s="27"/>
      <c r="L6137" s="27">
        <v>0.2135</v>
      </c>
      <c r="M6137" s="45">
        <f>IF(Measurements!L6134&lt;J$5,(J$6-Measurements!L6134)*((M$2-M$2*M$3-M$2*M$4)/J$4/24),0)</f>
        <v>0</v>
      </c>
      <c r="N6137" s="45">
        <f t="shared" si="148"/>
        <v>162.60753855989458</v>
      </c>
      <c r="O6137" s="140">
        <v>5433</v>
      </c>
    </row>
    <row r="6138" spans="1:15" x14ac:dyDescent="0.25">
      <c r="A6138" s="99">
        <v>43721.416666666664</v>
      </c>
      <c r="B6138" s="27">
        <v>6131</v>
      </c>
      <c r="C6138" s="50"/>
      <c r="D6138" s="27"/>
      <c r="L6138" s="27">
        <v>0.1638</v>
      </c>
      <c r="M6138" s="45">
        <f>IF(Measurements!L6135&lt;J$5,(J$6-Measurements!L6135)*((M$2-M$2*M$3-M$2*M$4)/J$4/24),0)</f>
        <v>0</v>
      </c>
      <c r="N6138" s="45">
        <f t="shared" si="148"/>
        <v>135.36820339906217</v>
      </c>
      <c r="O6138" s="140">
        <v>6111</v>
      </c>
    </row>
    <row r="6139" spans="1:15" x14ac:dyDescent="0.25">
      <c r="A6139" s="99">
        <v>43721.458333333336</v>
      </c>
      <c r="B6139" s="27">
        <v>6132</v>
      </c>
      <c r="C6139" s="50"/>
      <c r="D6139" s="27"/>
      <c r="L6139" s="27">
        <v>0.12740000000000001</v>
      </c>
      <c r="M6139" s="45">
        <f>IF(Measurements!L6136&lt;J$5,(J$6-Measurements!L6136)*((M$2-M$2*M$3-M$2*M$4)/J$4/24),0)</f>
        <v>0</v>
      </c>
      <c r="N6139" s="45">
        <f t="shared" si="148"/>
        <v>115.41826778831167</v>
      </c>
      <c r="O6139" s="140">
        <v>6636</v>
      </c>
    </row>
    <row r="6140" spans="1:15" x14ac:dyDescent="0.25">
      <c r="A6140" s="99">
        <v>43721.5</v>
      </c>
      <c r="B6140" s="27">
        <v>6133</v>
      </c>
      <c r="C6140" s="50"/>
      <c r="D6140" s="27"/>
      <c r="L6140" s="27">
        <v>0.1051</v>
      </c>
      <c r="M6140" s="45">
        <f>IF(Measurements!L6137&lt;J$5,(J$6-Measurements!L6137)*((M$2-M$2*M$3-M$2*M$4)/J$4/24),0)</f>
        <v>0</v>
      </c>
      <c r="N6140" s="45">
        <f t="shared" si="148"/>
        <v>103.19619185095627</v>
      </c>
      <c r="O6140" s="140">
        <v>7012</v>
      </c>
    </row>
    <row r="6141" spans="1:15" x14ac:dyDescent="0.25">
      <c r="A6141" s="99">
        <v>43721.541666666664</v>
      </c>
      <c r="B6141" s="27">
        <v>6134</v>
      </c>
      <c r="C6141" s="50"/>
      <c r="D6141" s="27"/>
      <c r="L6141" s="27">
        <v>9.06E-2</v>
      </c>
      <c r="M6141" s="45">
        <f>IF(Measurements!L6138&lt;J$5,(J$6-Measurements!L6138)*((M$2-M$2*M$3-M$2*M$4)/J$4/24),0)</f>
        <v>0</v>
      </c>
      <c r="N6141" s="45">
        <f t="shared" si="148"/>
        <v>95.249102115904577</v>
      </c>
      <c r="O6141" s="140">
        <v>7286</v>
      </c>
    </row>
    <row r="6142" spans="1:15" x14ac:dyDescent="0.25">
      <c r="A6142" s="99">
        <v>43721.583333333336</v>
      </c>
      <c r="B6142" s="27">
        <v>6135</v>
      </c>
      <c r="C6142" s="50"/>
      <c r="D6142" s="27"/>
      <c r="L6142" s="27">
        <v>8.14E-2</v>
      </c>
      <c r="M6142" s="45">
        <f>IF(Measurements!L6139&lt;J$5,(J$6-Measurements!L6139)*((M$2-M$2*M$3-M$2*M$4)/J$4/24),0)</f>
        <v>0</v>
      </c>
      <c r="N6142" s="45">
        <f t="shared" si="148"/>
        <v>90.206810697802794</v>
      </c>
      <c r="O6142" s="140">
        <v>7572</v>
      </c>
    </row>
    <row r="6143" spans="1:15" x14ac:dyDescent="0.25">
      <c r="A6143" s="99">
        <v>43721.625</v>
      </c>
      <c r="B6143" s="27">
        <v>6136</v>
      </c>
      <c r="C6143" s="50"/>
      <c r="D6143" s="27"/>
      <c r="L6143" s="27">
        <v>8.0799999999999997E-2</v>
      </c>
      <c r="M6143" s="45">
        <f>IF(Measurements!L6140&lt;J$5,(J$6-Measurements!L6140)*((M$2-M$2*M$3-M$2*M$4)/J$4/24),0)</f>
        <v>0</v>
      </c>
      <c r="N6143" s="45">
        <f t="shared" si="148"/>
        <v>89.877965605317897</v>
      </c>
      <c r="O6143" s="140">
        <v>7623</v>
      </c>
    </row>
    <row r="6144" spans="1:15" x14ac:dyDescent="0.25">
      <c r="A6144" s="99">
        <v>43721.666666666664</v>
      </c>
      <c r="B6144" s="27">
        <v>6137</v>
      </c>
      <c r="C6144" s="50"/>
      <c r="D6144" s="27"/>
      <c r="L6144" s="27">
        <v>9.4600000000000004E-2</v>
      </c>
      <c r="M6144" s="45">
        <f>IF(Measurements!L6141&lt;J$5,(J$6-Measurements!L6141)*((M$2-M$2*M$3-M$2*M$4)/J$4/24),0)</f>
        <v>0</v>
      </c>
      <c r="N6144" s="45">
        <f t="shared" si="148"/>
        <v>97.44140273247055</v>
      </c>
      <c r="O6144" s="140">
        <v>7243</v>
      </c>
    </row>
    <row r="6145" spans="1:15" x14ac:dyDescent="0.25">
      <c r="A6145" s="99">
        <v>43721.708333333336</v>
      </c>
      <c r="B6145" s="27">
        <v>6138</v>
      </c>
      <c r="C6145" s="50"/>
      <c r="D6145" s="27"/>
      <c r="L6145" s="27">
        <v>0.12820000000000001</v>
      </c>
      <c r="M6145" s="45">
        <f>IF(Measurements!L6142&lt;J$5,(J$6-Measurements!L6142)*((M$2-M$2*M$3-M$2*M$4)/J$4/24),0)</f>
        <v>0</v>
      </c>
      <c r="N6145" s="45">
        <f t="shared" si="148"/>
        <v>115.85672791162486</v>
      </c>
      <c r="O6145" s="140">
        <v>6566</v>
      </c>
    </row>
    <row r="6146" spans="1:15" x14ac:dyDescent="0.25">
      <c r="A6146" s="99">
        <v>43721.75</v>
      </c>
      <c r="B6146" s="27">
        <v>6139</v>
      </c>
      <c r="C6146" s="50"/>
      <c r="D6146" s="27"/>
      <c r="L6146" s="27">
        <v>0.1822</v>
      </c>
      <c r="M6146" s="45">
        <f>IF(Measurements!L6143&lt;J$5,(J$6-Measurements!L6143)*((M$2-M$2*M$3-M$2*M$4)/J$4/24),0)</f>
        <v>0</v>
      </c>
      <c r="N6146" s="45">
        <f t="shared" si="148"/>
        <v>145.45278623526571</v>
      </c>
      <c r="O6146" s="140">
        <v>5862</v>
      </c>
    </row>
    <row r="6147" spans="1:15" x14ac:dyDescent="0.25">
      <c r="A6147" s="99">
        <v>43721.791666666664</v>
      </c>
      <c r="B6147" s="27">
        <v>6140</v>
      </c>
      <c r="C6147" s="50"/>
      <c r="D6147" s="27"/>
      <c r="L6147" s="27">
        <v>0.24440000000000001</v>
      </c>
      <c r="M6147" s="45">
        <f>IF(Measurements!L6144&lt;J$5,(J$6-Measurements!L6144)*((M$2-M$2*M$3-M$2*M$4)/J$4/24),0)</f>
        <v>0</v>
      </c>
      <c r="N6147" s="45">
        <f t="shared" si="148"/>
        <v>179.54306082286683</v>
      </c>
      <c r="O6147" s="140">
        <v>5096</v>
      </c>
    </row>
    <row r="6148" spans="1:15" x14ac:dyDescent="0.25">
      <c r="A6148" s="99">
        <v>43721.833333333336</v>
      </c>
      <c r="B6148" s="27">
        <v>6141</v>
      </c>
      <c r="C6148" s="50"/>
      <c r="D6148" s="27"/>
      <c r="L6148" s="27">
        <v>0.28699999999999998</v>
      </c>
      <c r="M6148" s="45">
        <f>IF(Measurements!L6145&lt;J$5,(J$6-Measurements!L6145)*((M$2-M$2*M$3-M$2*M$4)/J$4/24),0)</f>
        <v>0</v>
      </c>
      <c r="N6148" s="45">
        <f t="shared" si="148"/>
        <v>202.89106238929458</v>
      </c>
      <c r="O6148" s="140">
        <v>4854</v>
      </c>
    </row>
    <row r="6149" spans="1:15" x14ac:dyDescent="0.25">
      <c r="A6149" s="99">
        <v>43721.875</v>
      </c>
      <c r="B6149" s="27">
        <v>6142</v>
      </c>
      <c r="C6149" s="50"/>
      <c r="D6149" s="27"/>
      <c r="L6149" s="27">
        <v>0.28189999999999998</v>
      </c>
      <c r="M6149" s="45">
        <f>IF(Measurements!L6146&lt;J$5,(J$6-Measurements!L6146)*((M$2-M$2*M$3-M$2*M$4)/J$4/24),0)</f>
        <v>0</v>
      </c>
      <c r="N6149" s="45">
        <f t="shared" si="148"/>
        <v>200.09587910317296</v>
      </c>
      <c r="O6149" s="140">
        <v>4910</v>
      </c>
    </row>
    <row r="6150" spans="1:15" x14ac:dyDescent="0.25">
      <c r="A6150" s="99">
        <v>43721.916666666664</v>
      </c>
      <c r="B6150" s="27">
        <v>6143</v>
      </c>
      <c r="C6150" s="50"/>
      <c r="D6150" s="27"/>
      <c r="L6150" s="27">
        <v>0.2258</v>
      </c>
      <c r="M6150" s="45">
        <f>IF(Measurements!L6147&lt;J$5,(J$6-Measurements!L6147)*((M$2-M$2*M$3-M$2*M$4)/J$4/24),0)</f>
        <v>0</v>
      </c>
      <c r="N6150" s="45">
        <f t="shared" si="148"/>
        <v>169.34886295583499</v>
      </c>
      <c r="O6150" s="140">
        <v>5320</v>
      </c>
    </row>
    <row r="6151" spans="1:15" x14ac:dyDescent="0.25">
      <c r="A6151" s="99">
        <v>43721.958333333336</v>
      </c>
      <c r="B6151" s="27">
        <v>6144</v>
      </c>
      <c r="C6151" s="50"/>
      <c r="D6151" s="27"/>
      <c r="L6151" s="27">
        <v>0.14530000000000001</v>
      </c>
      <c r="M6151" s="45">
        <f>IF(Measurements!L6148&lt;J$5,(J$6-Measurements!L6148)*((M$2-M$2*M$3-M$2*M$4)/J$4/24),0)</f>
        <v>0</v>
      </c>
      <c r="N6151" s="45">
        <f t="shared" si="148"/>
        <v>125.22881304744448</v>
      </c>
      <c r="O6151" s="140">
        <v>6364</v>
      </c>
    </row>
    <row r="6152" spans="1:15" x14ac:dyDescent="0.25">
      <c r="A6152" s="99">
        <v>43722</v>
      </c>
      <c r="B6152" s="27">
        <v>6145</v>
      </c>
      <c r="C6152" s="50"/>
      <c r="D6152" s="27"/>
      <c r="E6152" s="45">
        <f>+IF((MIN(Measurements!G6149:G6172)+MAX(Measurements!G6149:G6172))/2&gt;=E$5,0,E$6-(MIN(Measurements!G6149:G6172)+MAX(Measurements!G6149:G6172))/2)</f>
        <v>0</v>
      </c>
      <c r="F6152" s="45">
        <f>+IF((MIN(Measurements!H6149:H6172)+MAX(Measurements!H6149:H6172))/2&gt;=F$5,0,F$6-(MIN(Measurements!H6149:H6172)+MAX(Measurements!H6149:H6172))/2)</f>
        <v>0</v>
      </c>
      <c r="G6152" s="45">
        <f>+IF((MIN(Measurements!I6149:I6172)+MAX(Measurements!I6149:I6172))/2&gt;=G$5,0,G$6-(MIN(Measurements!I6149:I6172)+MAX(Measurements!I6149:I6172))/2)</f>
        <v>0</v>
      </c>
      <c r="H6152" s="45">
        <f>+IF((MIN(Measurements!J6149:J6172)+MAX(Measurements!J6149:J6172))/2&gt;=H$5,0,H$6-(MIN(Measurements!J6149:J6172)+MAX(Measurements!J6149:J6172))/2)</f>
        <v>0</v>
      </c>
      <c r="I6152" s="45">
        <f>+IF((MIN(Measurements!K6149:K6172)+MAX(Measurements!K6149:K6172))/2&gt;=I$5,0,I$6-(MIN(Measurements!K6149:K6172)+MAX(Measurements!K6149:K6172))/2)</f>
        <v>0</v>
      </c>
      <c r="J6152" s="45">
        <f>+IF((MIN(Measurements!L6149:L6172)+MAX(Measurements!L6149:L6172))/2&gt;=J$5,0,J$6-(MIN(Measurements!L6149:L6172)+MAX(Measurements!L6149:L6172))/2)</f>
        <v>0</v>
      </c>
      <c r="L6152" s="27">
        <v>7.5200000000000003E-2</v>
      </c>
      <c r="M6152" s="45">
        <f>IF(Measurements!L6149&lt;J$5,(J$6-Measurements!L6149)*((M$2-M$2*M$3-M$2*M$4)/J$4/24),0)</f>
        <v>0</v>
      </c>
      <c r="N6152" s="45">
        <f t="shared" si="148"/>
        <v>86.808744742125526</v>
      </c>
      <c r="O6152" s="140">
        <v>7803</v>
      </c>
    </row>
    <row r="6153" spans="1:15" x14ac:dyDescent="0.25">
      <c r="A6153" s="99">
        <v>43722.041666666664</v>
      </c>
      <c r="B6153" s="27">
        <v>6146</v>
      </c>
      <c r="C6153" s="50"/>
      <c r="D6153" s="27"/>
      <c r="L6153" s="27">
        <v>3.3799999999999997E-2</v>
      </c>
      <c r="M6153" s="45">
        <f>IF(Measurements!L6150&lt;J$5,(J$6-Measurements!L6150)*((M$2-M$2*M$3-M$2*M$4)/J$4/24),0)</f>
        <v>178.52154275059286</v>
      </c>
      <c r="N6153" s="45">
        <f t="shared" ref="N6153:N6216" si="149">+M6153+$L6153*M$2*M$3/$M$6+M$5</f>
        <v>242.63997611126038</v>
      </c>
      <c r="O6153" s="140">
        <v>4759</v>
      </c>
    </row>
    <row r="6154" spans="1:15" x14ac:dyDescent="0.25">
      <c r="A6154" s="99">
        <v>43722.083333333336</v>
      </c>
      <c r="B6154" s="27">
        <v>6147</v>
      </c>
      <c r="C6154" s="50"/>
      <c r="D6154" s="27"/>
      <c r="L6154" s="27">
        <v>2.3E-2</v>
      </c>
      <c r="M6154" s="45">
        <f>IF(Measurements!L6151&lt;J$5,(J$6-Measurements!L6151)*((M$2-M$2*M$3-M$2*M$4)/J$4/24),0)</f>
        <v>183.77217636090438</v>
      </c>
      <c r="N6154" s="45">
        <f t="shared" si="149"/>
        <v>241.97139805684375</v>
      </c>
      <c r="O6154" s="140">
        <v>4761</v>
      </c>
    </row>
    <row r="6155" spans="1:15" x14ac:dyDescent="0.25">
      <c r="A6155" s="99">
        <v>43722.125</v>
      </c>
      <c r="B6155" s="27">
        <v>6148</v>
      </c>
      <c r="C6155" s="50"/>
      <c r="D6155" s="27"/>
      <c r="L6155" s="27">
        <v>4.1000000000000002E-2</v>
      </c>
      <c r="M6155" s="45">
        <f>IF(Measurements!L6152&lt;J$5,(J$6-Measurements!L6152)*((M$2-M$2*M$3-M$2*M$4)/J$4/24),0)</f>
        <v>194.27344358152749</v>
      </c>
      <c r="N6155" s="45">
        <f t="shared" si="149"/>
        <v>262.33801805201381</v>
      </c>
      <c r="O6155" s="140">
        <v>4703</v>
      </c>
    </row>
    <row r="6156" spans="1:15" x14ac:dyDescent="0.25">
      <c r="A6156" s="99">
        <v>43722.166666666664</v>
      </c>
      <c r="B6156" s="27">
        <v>6149</v>
      </c>
      <c r="C6156" s="50"/>
      <c r="D6156" s="27"/>
      <c r="L6156" s="27">
        <v>8.8499999999999995E-2</v>
      </c>
      <c r="M6156" s="45">
        <f>IF(Measurements!L6153&lt;J$5,(J$6-Measurements!L6153)*((M$2-M$2*M$3-M$2*M$4)/J$4/24),0)</f>
        <v>207.40002760730638</v>
      </c>
      <c r="N6156" s="45">
        <f t="shared" si="149"/>
        <v>301.49817189951381</v>
      </c>
      <c r="O6156" s="140">
        <v>4522</v>
      </c>
    </row>
    <row r="6157" spans="1:15" x14ac:dyDescent="0.25">
      <c r="A6157" s="99">
        <v>43722.208333333336</v>
      </c>
      <c r="B6157" s="27">
        <v>6150</v>
      </c>
      <c r="C6157" s="50"/>
      <c r="D6157" s="27"/>
      <c r="L6157" s="27">
        <v>0.15959999999999999</v>
      </c>
      <c r="M6157" s="45">
        <f>IF(Measurements!L6154&lt;J$5,(J$6-Measurements!L6154)*((M$2-M$2*M$3-M$2*M$4)/J$4/24),0)</f>
        <v>191.64812677637173</v>
      </c>
      <c r="N6157" s="45">
        <f t="shared" si="149"/>
        <v>324.71441452803958</v>
      </c>
      <c r="O6157" s="140">
        <v>4373</v>
      </c>
    </row>
    <row r="6158" spans="1:15" x14ac:dyDescent="0.25">
      <c r="A6158" s="99">
        <v>43722.25</v>
      </c>
      <c r="B6158" s="27">
        <v>6151</v>
      </c>
      <c r="C6158" s="50"/>
      <c r="D6158" s="27"/>
      <c r="L6158" s="27">
        <v>0.23050000000000001</v>
      </c>
      <c r="M6158" s="45">
        <f>IF(Measurements!L6155&lt;J$5,(J$6-Measurements!L6155)*((M$2-M$2*M$3-M$2*M$4)/J$4/24),0)</f>
        <v>0</v>
      </c>
      <c r="N6158" s="45">
        <f t="shared" si="149"/>
        <v>171.92481618030001</v>
      </c>
      <c r="O6158" s="140">
        <v>5265</v>
      </c>
    </row>
    <row r="6159" spans="1:15" x14ac:dyDescent="0.25">
      <c r="A6159" s="99">
        <v>43722.291666666664</v>
      </c>
      <c r="B6159" s="27">
        <v>6152</v>
      </c>
      <c r="C6159" s="50"/>
      <c r="D6159" s="27"/>
      <c r="L6159" s="27">
        <v>0.26860000000000001</v>
      </c>
      <c r="M6159" s="45">
        <f>IF(Measurements!L6156&lt;J$5,(J$6-Measurements!L6156)*((M$2-M$2*M$3-M$2*M$4)/J$4/24),0)</f>
        <v>0</v>
      </c>
      <c r="N6159" s="45">
        <f t="shared" si="149"/>
        <v>192.80647955309107</v>
      </c>
      <c r="O6159" s="140">
        <v>4961</v>
      </c>
    </row>
    <row r="6160" spans="1:15" x14ac:dyDescent="0.25">
      <c r="A6160" s="99">
        <v>43722.333333333336</v>
      </c>
      <c r="B6160" s="27">
        <v>6153</v>
      </c>
      <c r="C6160" s="50"/>
      <c r="D6160" s="27"/>
      <c r="L6160" s="27">
        <v>0.25819999999999999</v>
      </c>
      <c r="M6160" s="45">
        <f>IF(Measurements!L6157&lt;J$5,(J$6-Measurements!L6157)*((M$2-M$2*M$3-M$2*M$4)/J$4/24),0)</f>
        <v>0</v>
      </c>
      <c r="N6160" s="45">
        <f t="shared" si="149"/>
        <v>187.10649795001947</v>
      </c>
      <c r="O6160" s="140">
        <v>5017</v>
      </c>
    </row>
    <row r="6161" spans="1:15" x14ac:dyDescent="0.25">
      <c r="A6161" s="99">
        <v>43722.375</v>
      </c>
      <c r="B6161" s="27">
        <v>6154</v>
      </c>
      <c r="C6161" s="50"/>
      <c r="D6161" s="27"/>
      <c r="L6161" s="27">
        <v>0.2135</v>
      </c>
      <c r="M6161" s="45">
        <f>IF(Measurements!L6158&lt;J$5,(J$6-Measurements!L6158)*((M$2-M$2*M$3-M$2*M$4)/J$4/24),0)</f>
        <v>0</v>
      </c>
      <c r="N6161" s="45">
        <f t="shared" si="149"/>
        <v>162.60753855989458</v>
      </c>
      <c r="O6161" s="140">
        <v>5434</v>
      </c>
    </row>
    <row r="6162" spans="1:15" x14ac:dyDescent="0.25">
      <c r="A6162" s="99">
        <v>43722.416666666664</v>
      </c>
      <c r="B6162" s="27">
        <v>6155</v>
      </c>
      <c r="C6162" s="50"/>
      <c r="D6162" s="27"/>
      <c r="L6162" s="27">
        <v>0.1638</v>
      </c>
      <c r="M6162" s="45">
        <f>IF(Measurements!L6159&lt;J$5,(J$6-Measurements!L6159)*((M$2-M$2*M$3-M$2*M$4)/J$4/24),0)</f>
        <v>0</v>
      </c>
      <c r="N6162" s="45">
        <f t="shared" si="149"/>
        <v>135.36820339906217</v>
      </c>
      <c r="O6162" s="140">
        <v>6112</v>
      </c>
    </row>
    <row r="6163" spans="1:15" x14ac:dyDescent="0.25">
      <c r="A6163" s="99">
        <v>43722.458333333336</v>
      </c>
      <c r="B6163" s="27">
        <v>6156</v>
      </c>
      <c r="C6163" s="50"/>
      <c r="D6163" s="27"/>
      <c r="L6163" s="27">
        <v>0.12740000000000001</v>
      </c>
      <c r="M6163" s="45">
        <f>IF(Measurements!L6160&lt;J$5,(J$6-Measurements!L6160)*((M$2-M$2*M$3-M$2*M$4)/J$4/24),0)</f>
        <v>0</v>
      </c>
      <c r="N6163" s="45">
        <f t="shared" si="149"/>
        <v>115.41826778831167</v>
      </c>
      <c r="O6163" s="140">
        <v>6637</v>
      </c>
    </row>
    <row r="6164" spans="1:15" x14ac:dyDescent="0.25">
      <c r="A6164" s="99">
        <v>43722.5</v>
      </c>
      <c r="B6164" s="27">
        <v>6157</v>
      </c>
      <c r="C6164" s="50"/>
      <c r="D6164" s="27"/>
      <c r="L6164" s="27">
        <v>0.1051</v>
      </c>
      <c r="M6164" s="45">
        <f>IF(Measurements!L6161&lt;J$5,(J$6-Measurements!L6161)*((M$2-M$2*M$3-M$2*M$4)/J$4/24),0)</f>
        <v>0</v>
      </c>
      <c r="N6164" s="45">
        <f t="shared" si="149"/>
        <v>103.19619185095627</v>
      </c>
      <c r="O6164" s="140">
        <v>7013</v>
      </c>
    </row>
    <row r="6165" spans="1:15" x14ac:dyDescent="0.25">
      <c r="A6165" s="99">
        <v>43722.541666666664</v>
      </c>
      <c r="B6165" s="27">
        <v>6158</v>
      </c>
      <c r="C6165" s="50"/>
      <c r="D6165" s="27"/>
      <c r="L6165" s="27">
        <v>9.06E-2</v>
      </c>
      <c r="M6165" s="45">
        <f>IF(Measurements!L6162&lt;J$5,(J$6-Measurements!L6162)*((M$2-M$2*M$3-M$2*M$4)/J$4/24),0)</f>
        <v>0</v>
      </c>
      <c r="N6165" s="45">
        <f t="shared" si="149"/>
        <v>95.249102115904577</v>
      </c>
      <c r="O6165" s="140">
        <v>7287</v>
      </c>
    </row>
    <row r="6166" spans="1:15" x14ac:dyDescent="0.25">
      <c r="A6166" s="99">
        <v>43722.583333333336</v>
      </c>
      <c r="B6166" s="27">
        <v>6159</v>
      </c>
      <c r="C6166" s="50"/>
      <c r="D6166" s="27"/>
      <c r="L6166" s="27">
        <v>8.14E-2</v>
      </c>
      <c r="M6166" s="45">
        <f>IF(Measurements!L6163&lt;J$5,(J$6-Measurements!L6163)*((M$2-M$2*M$3-M$2*M$4)/J$4/24),0)</f>
        <v>0</v>
      </c>
      <c r="N6166" s="45">
        <f t="shared" si="149"/>
        <v>90.206810697802794</v>
      </c>
      <c r="O6166" s="140">
        <v>7573</v>
      </c>
    </row>
    <row r="6167" spans="1:15" x14ac:dyDescent="0.25">
      <c r="A6167" s="99">
        <v>43722.625</v>
      </c>
      <c r="B6167" s="27">
        <v>6160</v>
      </c>
      <c r="C6167" s="50"/>
      <c r="D6167" s="27"/>
      <c r="L6167" s="27">
        <v>8.0799999999999997E-2</v>
      </c>
      <c r="M6167" s="45">
        <f>IF(Measurements!L6164&lt;J$5,(J$6-Measurements!L6164)*((M$2-M$2*M$3-M$2*M$4)/J$4/24),0)</f>
        <v>0</v>
      </c>
      <c r="N6167" s="45">
        <f t="shared" si="149"/>
        <v>89.877965605317897</v>
      </c>
      <c r="O6167" s="140">
        <v>7624</v>
      </c>
    </row>
    <row r="6168" spans="1:15" x14ac:dyDescent="0.25">
      <c r="A6168" s="99">
        <v>43722.666666666664</v>
      </c>
      <c r="B6168" s="27">
        <v>6161</v>
      </c>
      <c r="C6168" s="50"/>
      <c r="D6168" s="27"/>
      <c r="L6168" s="27">
        <v>9.4600000000000004E-2</v>
      </c>
      <c r="M6168" s="45">
        <f>IF(Measurements!L6165&lt;J$5,(J$6-Measurements!L6165)*((M$2-M$2*M$3-M$2*M$4)/J$4/24),0)</f>
        <v>0</v>
      </c>
      <c r="N6168" s="45">
        <f t="shared" si="149"/>
        <v>97.44140273247055</v>
      </c>
      <c r="O6168" s="140">
        <v>7244</v>
      </c>
    </row>
    <row r="6169" spans="1:15" x14ac:dyDescent="0.25">
      <c r="A6169" s="99">
        <v>43722.708333333336</v>
      </c>
      <c r="B6169" s="27">
        <v>6162</v>
      </c>
      <c r="C6169" s="50"/>
      <c r="D6169" s="27"/>
      <c r="L6169" s="27">
        <v>0.12820000000000001</v>
      </c>
      <c r="M6169" s="45">
        <f>IF(Measurements!L6166&lt;J$5,(J$6-Measurements!L6166)*((M$2-M$2*M$3-M$2*M$4)/J$4/24),0)</f>
        <v>0</v>
      </c>
      <c r="N6169" s="45">
        <f t="shared" si="149"/>
        <v>115.85672791162486</v>
      </c>
      <c r="O6169" s="140">
        <v>6567</v>
      </c>
    </row>
    <row r="6170" spans="1:15" x14ac:dyDescent="0.25">
      <c r="A6170" s="99">
        <v>43722.75</v>
      </c>
      <c r="B6170" s="27">
        <v>6163</v>
      </c>
      <c r="C6170" s="50"/>
      <c r="D6170" s="27"/>
      <c r="L6170" s="27">
        <v>0.1822</v>
      </c>
      <c r="M6170" s="45">
        <f>IF(Measurements!L6167&lt;J$5,(J$6-Measurements!L6167)*((M$2-M$2*M$3-M$2*M$4)/J$4/24),0)</f>
        <v>0</v>
      </c>
      <c r="N6170" s="45">
        <f t="shared" si="149"/>
        <v>145.45278623526571</v>
      </c>
      <c r="O6170" s="140">
        <v>5863</v>
      </c>
    </row>
    <row r="6171" spans="1:15" x14ac:dyDescent="0.25">
      <c r="A6171" s="99">
        <v>43722.791666666664</v>
      </c>
      <c r="B6171" s="27">
        <v>6164</v>
      </c>
      <c r="C6171" s="50"/>
      <c r="D6171" s="27"/>
      <c r="L6171" s="27">
        <v>0.24440000000000001</v>
      </c>
      <c r="M6171" s="45">
        <f>IF(Measurements!L6168&lt;J$5,(J$6-Measurements!L6168)*((M$2-M$2*M$3-M$2*M$4)/J$4/24),0)</f>
        <v>0</v>
      </c>
      <c r="N6171" s="45">
        <f t="shared" si="149"/>
        <v>179.54306082286683</v>
      </c>
      <c r="O6171" s="140">
        <v>5097</v>
      </c>
    </row>
    <row r="6172" spans="1:15" x14ac:dyDescent="0.25">
      <c r="A6172" s="99">
        <v>43722.833333333336</v>
      </c>
      <c r="B6172" s="27">
        <v>6165</v>
      </c>
      <c r="C6172" s="50"/>
      <c r="D6172" s="27"/>
      <c r="L6172" s="27">
        <v>0.28699999999999998</v>
      </c>
      <c r="M6172" s="45">
        <f>IF(Measurements!L6169&lt;J$5,(J$6-Measurements!L6169)*((M$2-M$2*M$3-M$2*M$4)/J$4/24),0)</f>
        <v>0</v>
      </c>
      <c r="N6172" s="45">
        <f t="shared" si="149"/>
        <v>202.89106238929458</v>
      </c>
      <c r="O6172" s="140">
        <v>4855</v>
      </c>
    </row>
    <row r="6173" spans="1:15" x14ac:dyDescent="0.25">
      <c r="A6173" s="99">
        <v>43722.875</v>
      </c>
      <c r="B6173" s="27">
        <v>6166</v>
      </c>
      <c r="C6173" s="50"/>
      <c r="D6173" s="27"/>
      <c r="L6173" s="27">
        <v>0.28189999999999998</v>
      </c>
      <c r="M6173" s="45">
        <f>IF(Measurements!L6170&lt;J$5,(J$6-Measurements!L6170)*((M$2-M$2*M$3-M$2*M$4)/J$4/24),0)</f>
        <v>178.52154275059286</v>
      </c>
      <c r="N6173" s="45">
        <f t="shared" si="149"/>
        <v>378.61742185376579</v>
      </c>
      <c r="O6173" s="140">
        <v>3861</v>
      </c>
    </row>
    <row r="6174" spans="1:15" x14ac:dyDescent="0.25">
      <c r="A6174" s="99">
        <v>43722.916666666664</v>
      </c>
      <c r="B6174" s="27">
        <v>6167</v>
      </c>
      <c r="C6174" s="50"/>
      <c r="D6174" s="27"/>
      <c r="L6174" s="27">
        <v>0.2258</v>
      </c>
      <c r="M6174" s="45">
        <f>IF(Measurements!L6171&lt;J$5,(J$6-Measurements!L6171)*((M$2-M$2*M$3-M$2*M$4)/J$4/24),0)</f>
        <v>210.02534441246215</v>
      </c>
      <c r="N6174" s="45">
        <f t="shared" si="149"/>
        <v>379.37420736829711</v>
      </c>
      <c r="O6174" s="140">
        <v>3851</v>
      </c>
    </row>
    <row r="6175" spans="1:15" x14ac:dyDescent="0.25">
      <c r="A6175" s="99">
        <v>43722.958333333336</v>
      </c>
      <c r="B6175" s="27">
        <v>6168</v>
      </c>
      <c r="C6175" s="50"/>
      <c r="D6175" s="27"/>
      <c r="L6175" s="27">
        <v>0.14530000000000001</v>
      </c>
      <c r="M6175" s="45">
        <f>IF(Measurements!L6172&lt;J$5,(J$6-Measurements!L6172)*((M$2-M$2*M$3-M$2*M$4)/J$4/24),0)</f>
        <v>225.77724524339681</v>
      </c>
      <c r="N6175" s="45">
        <f t="shared" si="149"/>
        <v>351.00605829084128</v>
      </c>
      <c r="O6175" s="140">
        <v>4149</v>
      </c>
    </row>
    <row r="6176" spans="1:15" x14ac:dyDescent="0.25">
      <c r="A6176" s="99">
        <v>43723</v>
      </c>
      <c r="B6176" s="27">
        <v>6169</v>
      </c>
      <c r="C6176" s="50"/>
      <c r="D6176" s="27"/>
      <c r="E6176" s="45">
        <f>+IF((MIN(Measurements!G6173:G6196)+MAX(Measurements!G6173:G6196))/2&gt;=E$5,0,E$6-(MIN(Measurements!G6173:G6196)+MAX(Measurements!G6173:G6196))/2)</f>
        <v>0</v>
      </c>
      <c r="F6176" s="45">
        <f>+IF((MIN(Measurements!H6173:H6196)+MAX(Measurements!H6173:H6196))/2&gt;=F$5,0,F$6-(MIN(Measurements!H6173:H6196)+MAX(Measurements!H6173:H6196))/2)</f>
        <v>0</v>
      </c>
      <c r="G6176" s="45">
        <f>+IF((MIN(Measurements!I6173:I6196)+MAX(Measurements!I6173:I6196))/2&gt;=G$5,0,G$6-(MIN(Measurements!I6173:I6196)+MAX(Measurements!I6173:I6196))/2)</f>
        <v>0</v>
      </c>
      <c r="H6176" s="45">
        <f>+IF((MIN(Measurements!J6173:J6196)+MAX(Measurements!J6173:J6196))/2&gt;=H$5,0,H$6-(MIN(Measurements!J6173:J6196)+MAX(Measurements!J6173:J6196))/2)</f>
        <v>0</v>
      </c>
      <c r="I6176" s="45">
        <f>+IF((MIN(Measurements!K6173:K6196)+MAX(Measurements!K6173:K6196))/2&gt;=I$5,0,I$6-(MIN(Measurements!K6173:K6196)+MAX(Measurements!K6173:K6196))/2)</f>
        <v>0</v>
      </c>
      <c r="J6176" s="45">
        <f>+IF((MIN(Measurements!L6173:L6196)+MAX(Measurements!L6173:L6196))/2&gt;=J$5,0,J$6-(MIN(Measurements!L6173:L6196)+MAX(Measurements!L6173:L6196))/2)</f>
        <v>0</v>
      </c>
      <c r="L6176" s="27">
        <v>7.5200000000000003E-2</v>
      </c>
      <c r="M6176" s="45">
        <f>IF(Measurements!L6173&lt;J$5,(J$6-Measurements!L6173)*((M$2-M$2*M$3-M$2*M$4)/J$4/24),0)</f>
        <v>231.02787885370839</v>
      </c>
      <c r="N6176" s="45">
        <f t="shared" si="149"/>
        <v>317.83662359583388</v>
      </c>
      <c r="O6176" s="140">
        <v>4424</v>
      </c>
    </row>
    <row r="6177" spans="1:15" x14ac:dyDescent="0.25">
      <c r="A6177" s="99">
        <v>43723.041666666664</v>
      </c>
      <c r="B6177" s="27">
        <v>6170</v>
      </c>
      <c r="C6177" s="50"/>
      <c r="D6177" s="27"/>
      <c r="L6177" s="27">
        <v>3.3799999999999997E-2</v>
      </c>
      <c r="M6177" s="45">
        <f>IF(Measurements!L6174&lt;J$5,(J$6-Measurements!L6174)*((M$2-M$2*M$3-M$2*M$4)/J$4/24),0)</f>
        <v>204.77471080215062</v>
      </c>
      <c r="N6177" s="45">
        <f t="shared" si="149"/>
        <v>268.89314416281815</v>
      </c>
      <c r="O6177" s="140">
        <v>4675</v>
      </c>
    </row>
    <row r="6178" spans="1:15" x14ac:dyDescent="0.25">
      <c r="A6178" s="99">
        <v>43723.083333333336</v>
      </c>
      <c r="B6178" s="27">
        <v>6171</v>
      </c>
      <c r="C6178" s="50"/>
      <c r="D6178" s="27"/>
      <c r="L6178" s="27">
        <v>2.3E-2</v>
      </c>
      <c r="M6178" s="45">
        <f>IF(Measurements!L6175&lt;J$5,(J$6-Measurements!L6175)*((M$2-M$2*M$3-M$2*M$4)/J$4/24),0)</f>
        <v>170.64559233512549</v>
      </c>
      <c r="N6178" s="45">
        <f t="shared" si="149"/>
        <v>228.84481403106486</v>
      </c>
      <c r="O6178" s="140">
        <v>4780</v>
      </c>
    </row>
    <row r="6179" spans="1:15" x14ac:dyDescent="0.25">
      <c r="A6179" s="99">
        <v>43723.125</v>
      </c>
      <c r="B6179" s="27">
        <v>6172</v>
      </c>
      <c r="C6179" s="50"/>
      <c r="D6179" s="27"/>
      <c r="L6179" s="27">
        <v>4.1000000000000002E-2</v>
      </c>
      <c r="M6179" s="45">
        <f>IF(Measurements!L6176&lt;J$5,(J$6-Measurements!L6176)*((M$2-M$2*M$3-M$2*M$4)/J$4/24),0)</f>
        <v>181.14685955574862</v>
      </c>
      <c r="N6179" s="45">
        <f t="shared" si="149"/>
        <v>249.21143402623494</v>
      </c>
      <c r="O6179" s="140">
        <v>4747</v>
      </c>
    </row>
    <row r="6180" spans="1:15" x14ac:dyDescent="0.25">
      <c r="A6180" s="99">
        <v>43723.166666666664</v>
      </c>
      <c r="B6180" s="27">
        <v>6173</v>
      </c>
      <c r="C6180" s="50"/>
      <c r="D6180" s="27"/>
      <c r="L6180" s="27">
        <v>8.8499999999999995E-2</v>
      </c>
      <c r="M6180" s="45">
        <f>IF(Measurements!L6177&lt;J$5,(J$6-Measurements!L6177)*((M$2-M$2*M$3-M$2*M$4)/J$4/24),0)</f>
        <v>199.52407719183904</v>
      </c>
      <c r="N6180" s="45">
        <f t="shared" si="149"/>
        <v>293.62222148404646</v>
      </c>
      <c r="O6180" s="140">
        <v>4565</v>
      </c>
    </row>
    <row r="6181" spans="1:15" x14ac:dyDescent="0.25">
      <c r="A6181" s="99">
        <v>43723.208333333336</v>
      </c>
      <c r="B6181" s="27">
        <v>6174</v>
      </c>
      <c r="C6181" s="50"/>
      <c r="D6181" s="27"/>
      <c r="L6181" s="27">
        <v>0.15959999999999999</v>
      </c>
      <c r="M6181" s="45">
        <f>IF(Measurements!L6178&lt;J$5,(J$6-Measurements!L6178)*((M$2-M$2*M$3-M$2*M$4)/J$4/24),0)</f>
        <v>194.27344358152749</v>
      </c>
      <c r="N6181" s="45">
        <f t="shared" si="149"/>
        <v>327.33973133319535</v>
      </c>
      <c r="O6181" s="140">
        <v>4353</v>
      </c>
    </row>
    <row r="6182" spans="1:15" x14ac:dyDescent="0.25">
      <c r="A6182" s="99">
        <v>43723.25</v>
      </c>
      <c r="B6182" s="27">
        <v>6175</v>
      </c>
      <c r="C6182" s="50"/>
      <c r="D6182" s="27"/>
      <c r="L6182" s="27">
        <v>0.23050000000000001</v>
      </c>
      <c r="M6182" s="45">
        <f>IF(Measurements!L6179&lt;J$5,(J$6-Measurements!L6179)*((M$2-M$2*M$3-M$2*M$4)/J$4/24),0)</f>
        <v>170.64559233512549</v>
      </c>
      <c r="N6182" s="45">
        <f t="shared" si="149"/>
        <v>342.57040851542553</v>
      </c>
      <c r="O6182" s="140">
        <v>4227</v>
      </c>
    </row>
    <row r="6183" spans="1:15" x14ac:dyDescent="0.25">
      <c r="A6183" s="99">
        <v>43723.291666666664</v>
      </c>
      <c r="B6183" s="27">
        <v>6176</v>
      </c>
      <c r="C6183" s="50"/>
      <c r="D6183" s="27"/>
      <c r="L6183" s="27">
        <v>0.26860000000000001</v>
      </c>
      <c r="M6183" s="45">
        <f>IF(Measurements!L6180&lt;J$5,(J$6-Measurements!L6180)*((M$2-M$2*M$3-M$2*M$4)/J$4/24),0)</f>
        <v>0</v>
      </c>
      <c r="N6183" s="45">
        <f t="shared" si="149"/>
        <v>192.80647955309107</v>
      </c>
      <c r="O6183" s="140">
        <v>4962</v>
      </c>
    </row>
    <row r="6184" spans="1:15" x14ac:dyDescent="0.25">
      <c r="A6184" s="99">
        <v>43723.333333333336</v>
      </c>
      <c r="B6184" s="27">
        <v>6177</v>
      </c>
      <c r="C6184" s="50"/>
      <c r="D6184" s="27"/>
      <c r="L6184" s="27">
        <v>0.25819999999999999</v>
      </c>
      <c r="M6184" s="45">
        <f>IF(Measurements!L6181&lt;J$5,(J$6-Measurements!L6181)*((M$2-M$2*M$3-M$2*M$4)/J$4/24),0)</f>
        <v>0</v>
      </c>
      <c r="N6184" s="45">
        <f t="shared" si="149"/>
        <v>187.10649795001947</v>
      </c>
      <c r="O6184" s="140">
        <v>5018</v>
      </c>
    </row>
    <row r="6185" spans="1:15" x14ac:dyDescent="0.25">
      <c r="A6185" s="99">
        <v>43723.375</v>
      </c>
      <c r="B6185" s="27">
        <v>6178</v>
      </c>
      <c r="C6185" s="50"/>
      <c r="D6185" s="27"/>
      <c r="L6185" s="27">
        <v>0.2135</v>
      </c>
      <c r="M6185" s="45">
        <f>IF(Measurements!L6182&lt;J$5,(J$6-Measurements!L6182)*((M$2-M$2*M$3-M$2*M$4)/J$4/24),0)</f>
        <v>0</v>
      </c>
      <c r="N6185" s="45">
        <f t="shared" si="149"/>
        <v>162.60753855989458</v>
      </c>
      <c r="O6185" s="140">
        <v>5435</v>
      </c>
    </row>
    <row r="6186" spans="1:15" x14ac:dyDescent="0.25">
      <c r="A6186" s="99">
        <v>43723.416666666664</v>
      </c>
      <c r="B6186" s="27">
        <v>6179</v>
      </c>
      <c r="C6186" s="50"/>
      <c r="D6186" s="27"/>
      <c r="L6186" s="27">
        <v>0.1638</v>
      </c>
      <c r="M6186" s="45">
        <f>IF(Measurements!L6183&lt;J$5,(J$6-Measurements!L6183)*((M$2-M$2*M$3-M$2*M$4)/J$4/24),0)</f>
        <v>0</v>
      </c>
      <c r="N6186" s="45">
        <f t="shared" si="149"/>
        <v>135.36820339906217</v>
      </c>
      <c r="O6186" s="140">
        <v>6113</v>
      </c>
    </row>
    <row r="6187" spans="1:15" x14ac:dyDescent="0.25">
      <c r="A6187" s="99">
        <v>43723.458333333336</v>
      </c>
      <c r="B6187" s="27">
        <v>6180</v>
      </c>
      <c r="C6187" s="50"/>
      <c r="D6187" s="27"/>
      <c r="L6187" s="27">
        <v>0.12740000000000001</v>
      </c>
      <c r="M6187" s="45">
        <f>IF(Measurements!L6184&lt;J$5,(J$6-Measurements!L6184)*((M$2-M$2*M$3-M$2*M$4)/J$4/24),0)</f>
        <v>0</v>
      </c>
      <c r="N6187" s="45">
        <f t="shared" si="149"/>
        <v>115.41826778831167</v>
      </c>
      <c r="O6187" s="140">
        <v>6638</v>
      </c>
    </row>
    <row r="6188" spans="1:15" x14ac:dyDescent="0.25">
      <c r="A6188" s="99">
        <v>43723.5</v>
      </c>
      <c r="B6188" s="27">
        <v>6181</v>
      </c>
      <c r="C6188" s="50"/>
      <c r="D6188" s="27"/>
      <c r="L6188" s="27">
        <v>0.1051</v>
      </c>
      <c r="M6188" s="45">
        <f>IF(Measurements!L6185&lt;J$5,(J$6-Measurements!L6185)*((M$2-M$2*M$3-M$2*M$4)/J$4/24),0)</f>
        <v>0</v>
      </c>
      <c r="N6188" s="45">
        <f t="shared" si="149"/>
        <v>103.19619185095627</v>
      </c>
      <c r="O6188" s="140">
        <v>7014</v>
      </c>
    </row>
    <row r="6189" spans="1:15" x14ac:dyDescent="0.25">
      <c r="A6189" s="99">
        <v>43723.541666666664</v>
      </c>
      <c r="B6189" s="27">
        <v>6182</v>
      </c>
      <c r="C6189" s="50"/>
      <c r="D6189" s="27"/>
      <c r="L6189" s="27">
        <v>9.06E-2</v>
      </c>
      <c r="M6189" s="45">
        <f>IF(Measurements!L6186&lt;J$5,(J$6-Measurements!L6186)*((M$2-M$2*M$3-M$2*M$4)/J$4/24),0)</f>
        <v>0</v>
      </c>
      <c r="N6189" s="45">
        <f t="shared" si="149"/>
        <v>95.249102115904577</v>
      </c>
      <c r="O6189" s="140">
        <v>7288</v>
      </c>
    </row>
    <row r="6190" spans="1:15" x14ac:dyDescent="0.25">
      <c r="A6190" s="99">
        <v>43723.583333333336</v>
      </c>
      <c r="B6190" s="27">
        <v>6183</v>
      </c>
      <c r="C6190" s="50"/>
      <c r="D6190" s="27"/>
      <c r="L6190" s="27">
        <v>8.14E-2</v>
      </c>
      <c r="M6190" s="45">
        <f>IF(Measurements!L6187&lt;J$5,(J$6-Measurements!L6187)*((M$2-M$2*M$3-M$2*M$4)/J$4/24),0)</f>
        <v>0</v>
      </c>
      <c r="N6190" s="45">
        <f t="shared" si="149"/>
        <v>90.206810697802794</v>
      </c>
      <c r="O6190" s="140">
        <v>7574</v>
      </c>
    </row>
    <row r="6191" spans="1:15" x14ac:dyDescent="0.25">
      <c r="A6191" s="99">
        <v>43723.625</v>
      </c>
      <c r="B6191" s="27">
        <v>6184</v>
      </c>
      <c r="C6191" s="50"/>
      <c r="D6191" s="27"/>
      <c r="L6191" s="27">
        <v>8.0799999999999997E-2</v>
      </c>
      <c r="M6191" s="45">
        <f>IF(Measurements!L6188&lt;J$5,(J$6-Measurements!L6188)*((M$2-M$2*M$3-M$2*M$4)/J$4/24),0)</f>
        <v>0</v>
      </c>
      <c r="N6191" s="45">
        <f t="shared" si="149"/>
        <v>89.877965605317897</v>
      </c>
      <c r="O6191" s="140">
        <v>7625</v>
      </c>
    </row>
    <row r="6192" spans="1:15" x14ac:dyDescent="0.25">
      <c r="A6192" s="99">
        <v>43723.666666666664</v>
      </c>
      <c r="B6192" s="27">
        <v>6185</v>
      </c>
      <c r="C6192" s="50"/>
      <c r="D6192" s="27"/>
      <c r="L6192" s="27">
        <v>9.4600000000000004E-2</v>
      </c>
      <c r="M6192" s="45">
        <f>IF(Measurements!L6189&lt;J$5,(J$6-Measurements!L6189)*((M$2-M$2*M$3-M$2*M$4)/J$4/24),0)</f>
        <v>0</v>
      </c>
      <c r="N6192" s="45">
        <f t="shared" si="149"/>
        <v>97.44140273247055</v>
      </c>
      <c r="O6192" s="140">
        <v>7245</v>
      </c>
    </row>
    <row r="6193" spans="1:15" x14ac:dyDescent="0.25">
      <c r="A6193" s="99">
        <v>43723.708333333336</v>
      </c>
      <c r="B6193" s="27">
        <v>6186</v>
      </c>
      <c r="C6193" s="50"/>
      <c r="D6193" s="27"/>
      <c r="L6193" s="27">
        <v>0.12820000000000001</v>
      </c>
      <c r="M6193" s="45">
        <f>IF(Measurements!L6190&lt;J$5,(J$6-Measurements!L6190)*((M$2-M$2*M$3-M$2*M$4)/J$4/24),0)</f>
        <v>0</v>
      </c>
      <c r="N6193" s="45">
        <f t="shared" si="149"/>
        <v>115.85672791162486</v>
      </c>
      <c r="O6193" s="140">
        <v>6568</v>
      </c>
    </row>
    <row r="6194" spans="1:15" x14ac:dyDescent="0.25">
      <c r="A6194" s="99">
        <v>43723.75</v>
      </c>
      <c r="B6194" s="27">
        <v>6187</v>
      </c>
      <c r="C6194" s="50"/>
      <c r="D6194" s="27"/>
      <c r="L6194" s="27">
        <v>0.1822</v>
      </c>
      <c r="M6194" s="45">
        <f>IF(Measurements!L6191&lt;J$5,(J$6-Measurements!L6191)*((M$2-M$2*M$3-M$2*M$4)/J$4/24),0)</f>
        <v>0</v>
      </c>
      <c r="N6194" s="45">
        <f t="shared" si="149"/>
        <v>145.45278623526571</v>
      </c>
      <c r="O6194" s="140">
        <v>5864</v>
      </c>
    </row>
    <row r="6195" spans="1:15" x14ac:dyDescent="0.25">
      <c r="A6195" s="99">
        <v>43723.791666666664</v>
      </c>
      <c r="B6195" s="27">
        <v>6188</v>
      </c>
      <c r="C6195" s="50"/>
      <c r="D6195" s="27"/>
      <c r="L6195" s="27">
        <v>0.24440000000000001</v>
      </c>
      <c r="M6195" s="45">
        <f>IF(Measurements!L6192&lt;J$5,(J$6-Measurements!L6192)*((M$2-M$2*M$3-M$2*M$4)/J$4/24),0)</f>
        <v>0</v>
      </c>
      <c r="N6195" s="45">
        <f t="shared" si="149"/>
        <v>179.54306082286683</v>
      </c>
      <c r="O6195" s="140">
        <v>5098</v>
      </c>
    </row>
    <row r="6196" spans="1:15" x14ac:dyDescent="0.25">
      <c r="A6196" s="99">
        <v>43723.833333333336</v>
      </c>
      <c r="B6196" s="27">
        <v>6189</v>
      </c>
      <c r="C6196" s="50"/>
      <c r="D6196" s="27"/>
      <c r="L6196" s="27">
        <v>0.28699999999999998</v>
      </c>
      <c r="M6196" s="45">
        <f>IF(Measurements!L6193&lt;J$5,(J$6-Measurements!L6193)*((M$2-M$2*M$3-M$2*M$4)/J$4/24),0)</f>
        <v>0</v>
      </c>
      <c r="N6196" s="45">
        <f t="shared" si="149"/>
        <v>202.89106238929458</v>
      </c>
      <c r="O6196" s="140">
        <v>4856</v>
      </c>
    </row>
    <row r="6197" spans="1:15" x14ac:dyDescent="0.25">
      <c r="A6197" s="99">
        <v>43723.875</v>
      </c>
      <c r="B6197" s="27">
        <v>6190</v>
      </c>
      <c r="C6197" s="50"/>
      <c r="D6197" s="27"/>
      <c r="L6197" s="27">
        <v>0.28189999999999998</v>
      </c>
      <c r="M6197" s="45">
        <f>IF(Measurements!L6194&lt;J$5,(J$6-Measurements!L6194)*((M$2-M$2*M$3-M$2*M$4)/J$4/24),0)</f>
        <v>0</v>
      </c>
      <c r="N6197" s="45">
        <f t="shared" si="149"/>
        <v>200.09587910317296</v>
      </c>
      <c r="O6197" s="140">
        <v>4911</v>
      </c>
    </row>
    <row r="6198" spans="1:15" x14ac:dyDescent="0.25">
      <c r="A6198" s="99">
        <v>43723.916666666664</v>
      </c>
      <c r="B6198" s="27">
        <v>6191</v>
      </c>
      <c r="C6198" s="50"/>
      <c r="D6198" s="27"/>
      <c r="L6198" s="27">
        <v>0.2258</v>
      </c>
      <c r="M6198" s="45">
        <f>IF(Measurements!L6195&lt;J$5,(J$6-Measurements!L6195)*((M$2-M$2*M$3-M$2*M$4)/J$4/24),0)</f>
        <v>0</v>
      </c>
      <c r="N6198" s="45">
        <f t="shared" si="149"/>
        <v>169.34886295583499</v>
      </c>
      <c r="O6198" s="140">
        <v>5321</v>
      </c>
    </row>
    <row r="6199" spans="1:15" x14ac:dyDescent="0.25">
      <c r="A6199" s="99">
        <v>43723.958333333336</v>
      </c>
      <c r="B6199" s="27">
        <v>6192</v>
      </c>
      <c r="C6199" s="50"/>
      <c r="D6199" s="27"/>
      <c r="L6199" s="27">
        <v>0.14530000000000001</v>
      </c>
      <c r="M6199" s="45">
        <f>IF(Measurements!L6196&lt;J$5,(J$6-Measurements!L6196)*((M$2-M$2*M$3-M$2*M$4)/J$4/24),0)</f>
        <v>0</v>
      </c>
      <c r="N6199" s="45">
        <f t="shared" si="149"/>
        <v>125.22881304744448</v>
      </c>
      <c r="O6199" s="140">
        <v>6365</v>
      </c>
    </row>
    <row r="6200" spans="1:15" x14ac:dyDescent="0.25">
      <c r="A6200" s="99">
        <v>43724</v>
      </c>
      <c r="B6200" s="27">
        <v>6193</v>
      </c>
      <c r="C6200" s="50"/>
      <c r="D6200" s="27"/>
      <c r="E6200" s="45">
        <f>+IF((MIN(Measurements!G6197:G6220)+MAX(Measurements!G6197:G6220))/2&gt;=E$5,0,E$6-(MIN(Measurements!G6197:G6220)+MAX(Measurements!G6197:G6220))/2)</f>
        <v>0</v>
      </c>
      <c r="F6200" s="45">
        <f>+IF((MIN(Measurements!H6197:H6220)+MAX(Measurements!H6197:H6220))/2&gt;=F$5,0,F$6-(MIN(Measurements!H6197:H6220)+MAX(Measurements!H6197:H6220))/2)</f>
        <v>0</v>
      </c>
      <c r="G6200" s="45">
        <f>+IF((MIN(Measurements!I6197:I6220)+MAX(Measurements!I6197:I6220))/2&gt;=G$5,0,G$6-(MIN(Measurements!I6197:I6220)+MAX(Measurements!I6197:I6220))/2)</f>
        <v>0</v>
      </c>
      <c r="H6200" s="45">
        <f>+IF((MIN(Measurements!J6197:J6220)+MAX(Measurements!J6197:J6220))/2&gt;=H$5,0,H$6-(MIN(Measurements!J6197:J6220)+MAX(Measurements!J6197:J6220))/2)</f>
        <v>0</v>
      </c>
      <c r="I6200" s="45">
        <f>+IF((MIN(Measurements!K6197:K6220)+MAX(Measurements!K6197:K6220))/2&gt;=I$5,0,I$6-(MIN(Measurements!K6197:K6220)+MAX(Measurements!K6197:K6220))/2)</f>
        <v>0</v>
      </c>
      <c r="J6200" s="45">
        <f>+IF((MIN(Measurements!L6197:L6220)+MAX(Measurements!L6197:L6220))/2&gt;=J$5,0,J$6-(MIN(Measurements!L6197:L6220)+MAX(Measurements!L6197:L6220))/2)</f>
        <v>0</v>
      </c>
      <c r="L6200" s="27">
        <v>7.5200000000000003E-2</v>
      </c>
      <c r="M6200" s="45">
        <f>IF(Measurements!L6197&lt;J$5,(J$6-Measurements!L6197)*((M$2-M$2*M$3-M$2*M$4)/J$4/24),0)</f>
        <v>0</v>
      </c>
      <c r="N6200" s="45">
        <f t="shared" si="149"/>
        <v>86.808744742125526</v>
      </c>
      <c r="O6200" s="140">
        <v>7804</v>
      </c>
    </row>
    <row r="6201" spans="1:15" x14ac:dyDescent="0.25">
      <c r="A6201" s="99">
        <v>43724.041666666664</v>
      </c>
      <c r="B6201" s="27">
        <v>6194</v>
      </c>
      <c r="C6201" s="50"/>
      <c r="D6201" s="27"/>
      <c r="L6201" s="27">
        <v>3.3799999999999997E-2</v>
      </c>
      <c r="M6201" s="45">
        <f>IF(Measurements!L6198&lt;J$5,(J$6-Measurements!L6198)*((M$2-M$2*M$3-M$2*M$4)/J$4/24),0)</f>
        <v>0</v>
      </c>
      <c r="N6201" s="45">
        <f t="shared" si="149"/>
        <v>64.118433360667538</v>
      </c>
      <c r="O6201" s="140">
        <v>8464</v>
      </c>
    </row>
    <row r="6202" spans="1:15" x14ac:dyDescent="0.25">
      <c r="A6202" s="99">
        <v>43724.083333333336</v>
      </c>
      <c r="B6202" s="27">
        <v>6195</v>
      </c>
      <c r="C6202" s="50"/>
      <c r="D6202" s="27"/>
      <c r="L6202" s="27">
        <v>2.3E-2</v>
      </c>
      <c r="M6202" s="45">
        <f>IF(Measurements!L6199&lt;J$5,(J$6-Measurements!L6199)*((M$2-M$2*M$3-M$2*M$4)/J$4/24),0)</f>
        <v>0</v>
      </c>
      <c r="N6202" s="45">
        <f t="shared" si="149"/>
        <v>58.199221695939372</v>
      </c>
      <c r="O6202" s="140">
        <v>8650</v>
      </c>
    </row>
    <row r="6203" spans="1:15" x14ac:dyDescent="0.25">
      <c r="A6203" s="99">
        <v>43724.125</v>
      </c>
      <c r="B6203" s="27">
        <v>6196</v>
      </c>
      <c r="C6203" s="50"/>
      <c r="D6203" s="27"/>
      <c r="L6203" s="27">
        <v>4.1000000000000002E-2</v>
      </c>
      <c r="M6203" s="45">
        <f>IF(Measurements!L6200&lt;J$5,(J$6-Measurements!L6200)*((M$2-M$2*M$3-M$2*M$4)/J$4/24),0)</f>
        <v>0</v>
      </c>
      <c r="N6203" s="45">
        <f t="shared" si="149"/>
        <v>68.06457447048632</v>
      </c>
      <c r="O6203" s="140">
        <v>8389</v>
      </c>
    </row>
    <row r="6204" spans="1:15" x14ac:dyDescent="0.25">
      <c r="A6204" s="99">
        <v>43724.166666666664</v>
      </c>
      <c r="B6204" s="27">
        <v>6197</v>
      </c>
      <c r="C6204" s="50"/>
      <c r="D6204" s="27"/>
      <c r="L6204" s="27">
        <v>8.8499999999999995E-2</v>
      </c>
      <c r="M6204" s="45">
        <f>IF(Measurements!L6201&lt;J$5,(J$6-Measurements!L6201)*((M$2-M$2*M$3-M$2*M$4)/J$4/24),0)</f>
        <v>0</v>
      </c>
      <c r="N6204" s="45">
        <f t="shared" si="149"/>
        <v>94.098144292207422</v>
      </c>
      <c r="O6204" s="140">
        <v>7483</v>
      </c>
    </row>
    <row r="6205" spans="1:15" x14ac:dyDescent="0.25">
      <c r="A6205" s="99">
        <v>43724.208333333336</v>
      </c>
      <c r="B6205" s="27">
        <v>6198</v>
      </c>
      <c r="C6205" s="50"/>
      <c r="D6205" s="27"/>
      <c r="L6205" s="27">
        <v>0.15959999999999999</v>
      </c>
      <c r="M6205" s="45">
        <f>IF(Measurements!L6202&lt;J$5,(J$6-Measurements!L6202)*((M$2-M$2*M$3-M$2*M$4)/J$4/24),0)</f>
        <v>0</v>
      </c>
      <c r="N6205" s="45">
        <f t="shared" si="149"/>
        <v>133.06628775166786</v>
      </c>
      <c r="O6205" s="140">
        <v>6222</v>
      </c>
    </row>
    <row r="6206" spans="1:15" x14ac:dyDescent="0.25">
      <c r="A6206" s="99">
        <v>43724.25</v>
      </c>
      <c r="B6206" s="27">
        <v>6199</v>
      </c>
      <c r="C6206" s="50"/>
      <c r="D6206" s="27"/>
      <c r="L6206" s="27">
        <v>0.23050000000000001</v>
      </c>
      <c r="M6206" s="45">
        <f>IF(Measurements!L6203&lt;J$5,(J$6-Measurements!L6203)*((M$2-M$2*M$3-M$2*M$4)/J$4/24),0)</f>
        <v>0</v>
      </c>
      <c r="N6206" s="45">
        <f t="shared" si="149"/>
        <v>171.92481618030001</v>
      </c>
      <c r="O6206" s="140">
        <v>5266</v>
      </c>
    </row>
    <row r="6207" spans="1:15" x14ac:dyDescent="0.25">
      <c r="A6207" s="99">
        <v>43724.291666666664</v>
      </c>
      <c r="B6207" s="27">
        <v>6200</v>
      </c>
      <c r="C6207" s="50"/>
      <c r="D6207" s="27"/>
      <c r="L6207" s="27">
        <v>0.26860000000000001</v>
      </c>
      <c r="M6207" s="45">
        <f>IF(Measurements!L6204&lt;J$5,(J$6-Measurements!L6204)*((M$2-M$2*M$3-M$2*M$4)/J$4/24),0)</f>
        <v>0</v>
      </c>
      <c r="N6207" s="45">
        <f t="shared" si="149"/>
        <v>192.80647955309107</v>
      </c>
      <c r="O6207" s="140">
        <v>4963</v>
      </c>
    </row>
    <row r="6208" spans="1:15" x14ac:dyDescent="0.25">
      <c r="A6208" s="99">
        <v>43724.333333333336</v>
      </c>
      <c r="B6208" s="27">
        <v>6201</v>
      </c>
      <c r="C6208" s="50"/>
      <c r="D6208" s="27"/>
      <c r="L6208" s="27">
        <v>0.25819999999999999</v>
      </c>
      <c r="M6208" s="45">
        <f>IF(Measurements!L6205&lt;J$5,(J$6-Measurements!L6205)*((M$2-M$2*M$3-M$2*M$4)/J$4/24),0)</f>
        <v>0</v>
      </c>
      <c r="N6208" s="45">
        <f t="shared" si="149"/>
        <v>187.10649795001947</v>
      </c>
      <c r="O6208" s="140">
        <v>5019</v>
      </c>
    </row>
    <row r="6209" spans="1:15" x14ac:dyDescent="0.25">
      <c r="A6209" s="99">
        <v>43724.375</v>
      </c>
      <c r="B6209" s="27">
        <v>6202</v>
      </c>
      <c r="C6209" s="50"/>
      <c r="D6209" s="27"/>
      <c r="L6209" s="27">
        <v>0.2135</v>
      </c>
      <c r="M6209" s="45">
        <f>IF(Measurements!L6206&lt;J$5,(J$6-Measurements!L6206)*((M$2-M$2*M$3-M$2*M$4)/J$4/24),0)</f>
        <v>0</v>
      </c>
      <c r="N6209" s="45">
        <f t="shared" si="149"/>
        <v>162.60753855989458</v>
      </c>
      <c r="O6209" s="140">
        <v>5436</v>
      </c>
    </row>
    <row r="6210" spans="1:15" x14ac:dyDescent="0.25">
      <c r="A6210" s="99">
        <v>43724.416666666664</v>
      </c>
      <c r="B6210" s="27">
        <v>6203</v>
      </c>
      <c r="C6210" s="50"/>
      <c r="D6210" s="27"/>
      <c r="L6210" s="27">
        <v>0.1638</v>
      </c>
      <c r="M6210" s="45">
        <f>IF(Measurements!L6207&lt;J$5,(J$6-Measurements!L6207)*((M$2-M$2*M$3-M$2*M$4)/J$4/24),0)</f>
        <v>0</v>
      </c>
      <c r="N6210" s="45">
        <f t="shared" si="149"/>
        <v>135.36820339906217</v>
      </c>
      <c r="O6210" s="140">
        <v>6114</v>
      </c>
    </row>
    <row r="6211" spans="1:15" x14ac:dyDescent="0.25">
      <c r="A6211" s="99">
        <v>43724.458333333336</v>
      </c>
      <c r="B6211" s="27">
        <v>6204</v>
      </c>
      <c r="C6211" s="50"/>
      <c r="D6211" s="27"/>
      <c r="L6211" s="27">
        <v>0.12740000000000001</v>
      </c>
      <c r="M6211" s="45">
        <f>IF(Measurements!L6208&lt;J$5,(J$6-Measurements!L6208)*((M$2-M$2*M$3-M$2*M$4)/J$4/24),0)</f>
        <v>0</v>
      </c>
      <c r="N6211" s="45">
        <f t="shared" si="149"/>
        <v>115.41826778831167</v>
      </c>
      <c r="O6211" s="140">
        <v>6639</v>
      </c>
    </row>
    <row r="6212" spans="1:15" x14ac:dyDescent="0.25">
      <c r="A6212" s="99">
        <v>43724.5</v>
      </c>
      <c r="B6212" s="27">
        <v>6205</v>
      </c>
      <c r="C6212" s="50"/>
      <c r="D6212" s="27"/>
      <c r="L6212" s="27">
        <v>0.1051</v>
      </c>
      <c r="M6212" s="45">
        <f>IF(Measurements!L6209&lt;J$5,(J$6-Measurements!L6209)*((M$2-M$2*M$3-M$2*M$4)/J$4/24),0)</f>
        <v>0</v>
      </c>
      <c r="N6212" s="45">
        <f t="shared" si="149"/>
        <v>103.19619185095627</v>
      </c>
      <c r="O6212" s="140">
        <v>7015</v>
      </c>
    </row>
    <row r="6213" spans="1:15" x14ac:dyDescent="0.25">
      <c r="A6213" s="99">
        <v>43724.541666666664</v>
      </c>
      <c r="B6213" s="27">
        <v>6206</v>
      </c>
      <c r="C6213" s="50"/>
      <c r="D6213" s="27"/>
      <c r="L6213" s="27">
        <v>9.06E-2</v>
      </c>
      <c r="M6213" s="45">
        <f>IF(Measurements!L6210&lt;J$5,(J$6-Measurements!L6210)*((M$2-M$2*M$3-M$2*M$4)/J$4/24),0)</f>
        <v>0</v>
      </c>
      <c r="N6213" s="45">
        <f t="shared" si="149"/>
        <v>95.249102115904577</v>
      </c>
      <c r="O6213" s="140">
        <v>7289</v>
      </c>
    </row>
    <row r="6214" spans="1:15" x14ac:dyDescent="0.25">
      <c r="A6214" s="99">
        <v>43724.583333333336</v>
      </c>
      <c r="B6214" s="27">
        <v>6207</v>
      </c>
      <c r="C6214" s="50"/>
      <c r="D6214" s="27"/>
      <c r="L6214" s="27">
        <v>8.14E-2</v>
      </c>
      <c r="M6214" s="45">
        <f>IF(Measurements!L6211&lt;J$5,(J$6-Measurements!L6211)*((M$2-M$2*M$3-M$2*M$4)/J$4/24),0)</f>
        <v>0</v>
      </c>
      <c r="N6214" s="45">
        <f t="shared" si="149"/>
        <v>90.206810697802794</v>
      </c>
      <c r="O6214" s="140">
        <v>7575</v>
      </c>
    </row>
    <row r="6215" spans="1:15" x14ac:dyDescent="0.25">
      <c r="A6215" s="99">
        <v>43724.625</v>
      </c>
      <c r="B6215" s="27">
        <v>6208</v>
      </c>
      <c r="C6215" s="50"/>
      <c r="D6215" s="27"/>
      <c r="L6215" s="27">
        <v>8.0799999999999997E-2</v>
      </c>
      <c r="M6215" s="45">
        <f>IF(Measurements!L6212&lt;J$5,(J$6-Measurements!L6212)*((M$2-M$2*M$3-M$2*M$4)/J$4/24),0)</f>
        <v>0</v>
      </c>
      <c r="N6215" s="45">
        <f t="shared" si="149"/>
        <v>89.877965605317897</v>
      </c>
      <c r="O6215" s="140">
        <v>7626</v>
      </c>
    </row>
    <row r="6216" spans="1:15" x14ac:dyDescent="0.25">
      <c r="A6216" s="99">
        <v>43724.666666666664</v>
      </c>
      <c r="B6216" s="27">
        <v>6209</v>
      </c>
      <c r="C6216" s="50"/>
      <c r="D6216" s="27"/>
      <c r="L6216" s="27">
        <v>9.4600000000000004E-2</v>
      </c>
      <c r="M6216" s="45">
        <f>IF(Measurements!L6213&lt;J$5,(J$6-Measurements!L6213)*((M$2-M$2*M$3-M$2*M$4)/J$4/24),0)</f>
        <v>0</v>
      </c>
      <c r="N6216" s="45">
        <f t="shared" si="149"/>
        <v>97.44140273247055</v>
      </c>
      <c r="O6216" s="140">
        <v>7246</v>
      </c>
    </row>
    <row r="6217" spans="1:15" x14ac:dyDescent="0.25">
      <c r="A6217" s="99">
        <v>43724.708333333336</v>
      </c>
      <c r="B6217" s="27">
        <v>6210</v>
      </c>
      <c r="C6217" s="50"/>
      <c r="D6217" s="27"/>
      <c r="L6217" s="27">
        <v>0.12820000000000001</v>
      </c>
      <c r="M6217" s="45">
        <f>IF(Measurements!L6214&lt;J$5,(J$6-Measurements!L6214)*((M$2-M$2*M$3-M$2*M$4)/J$4/24),0)</f>
        <v>0</v>
      </c>
      <c r="N6217" s="45">
        <f t="shared" ref="N6217:N6280" si="150">+M6217+$L6217*M$2*M$3/$M$6+M$5</f>
        <v>115.85672791162486</v>
      </c>
      <c r="O6217" s="140">
        <v>6569</v>
      </c>
    </row>
    <row r="6218" spans="1:15" x14ac:dyDescent="0.25">
      <c r="A6218" s="99">
        <v>43724.75</v>
      </c>
      <c r="B6218" s="27">
        <v>6211</v>
      </c>
      <c r="C6218" s="50"/>
      <c r="D6218" s="27"/>
      <c r="L6218" s="27">
        <v>0.1822</v>
      </c>
      <c r="M6218" s="45">
        <f>IF(Measurements!L6215&lt;J$5,(J$6-Measurements!L6215)*((M$2-M$2*M$3-M$2*M$4)/J$4/24),0)</f>
        <v>0</v>
      </c>
      <c r="N6218" s="45">
        <f t="shared" si="150"/>
        <v>145.45278623526571</v>
      </c>
      <c r="O6218" s="140">
        <v>5865</v>
      </c>
    </row>
    <row r="6219" spans="1:15" x14ac:dyDescent="0.25">
      <c r="A6219" s="99">
        <v>43724.791666666664</v>
      </c>
      <c r="B6219" s="27">
        <v>6212</v>
      </c>
      <c r="C6219" s="50"/>
      <c r="D6219" s="27"/>
      <c r="L6219" s="27">
        <v>0.24440000000000001</v>
      </c>
      <c r="M6219" s="45">
        <f>IF(Measurements!L6216&lt;J$5,(J$6-Measurements!L6216)*((M$2-M$2*M$3-M$2*M$4)/J$4/24),0)</f>
        <v>0</v>
      </c>
      <c r="N6219" s="45">
        <f t="shared" si="150"/>
        <v>179.54306082286683</v>
      </c>
      <c r="O6219" s="140">
        <v>5099</v>
      </c>
    </row>
    <row r="6220" spans="1:15" x14ac:dyDescent="0.25">
      <c r="A6220" s="99">
        <v>43724.833333333336</v>
      </c>
      <c r="B6220" s="27">
        <v>6213</v>
      </c>
      <c r="C6220" s="50"/>
      <c r="D6220" s="27"/>
      <c r="L6220" s="27">
        <v>0.28699999999999998</v>
      </c>
      <c r="M6220" s="45">
        <f>IF(Measurements!L6217&lt;J$5,(J$6-Measurements!L6217)*((M$2-M$2*M$3-M$2*M$4)/J$4/24),0)</f>
        <v>0</v>
      </c>
      <c r="N6220" s="45">
        <f t="shared" si="150"/>
        <v>202.89106238929458</v>
      </c>
      <c r="O6220" s="140">
        <v>4857</v>
      </c>
    </row>
    <row r="6221" spans="1:15" x14ac:dyDescent="0.25">
      <c r="A6221" s="99">
        <v>43724.875</v>
      </c>
      <c r="B6221" s="27">
        <v>6214</v>
      </c>
      <c r="C6221" s="50"/>
      <c r="D6221" s="27"/>
      <c r="L6221" s="27">
        <v>0.28189999999999998</v>
      </c>
      <c r="M6221" s="45">
        <f>IF(Measurements!L6218&lt;J$5,(J$6-Measurements!L6218)*((M$2-M$2*M$3-M$2*M$4)/J$4/24),0)</f>
        <v>0</v>
      </c>
      <c r="N6221" s="45">
        <f t="shared" si="150"/>
        <v>200.09587910317296</v>
      </c>
      <c r="O6221" s="140">
        <v>4912</v>
      </c>
    </row>
    <row r="6222" spans="1:15" x14ac:dyDescent="0.25">
      <c r="A6222" s="99">
        <v>43724.916666666664</v>
      </c>
      <c r="B6222" s="27">
        <v>6215</v>
      </c>
      <c r="C6222" s="50"/>
      <c r="D6222" s="27"/>
      <c r="L6222" s="27">
        <v>0.2258</v>
      </c>
      <c r="M6222" s="45">
        <f>IF(Measurements!L6219&lt;J$5,(J$6-Measurements!L6219)*((M$2-M$2*M$3-M$2*M$4)/J$4/24),0)</f>
        <v>199.52407719183904</v>
      </c>
      <c r="N6222" s="45">
        <f t="shared" si="150"/>
        <v>368.87294014767406</v>
      </c>
      <c r="O6222" s="140">
        <v>3962</v>
      </c>
    </row>
    <row r="6223" spans="1:15" x14ac:dyDescent="0.25">
      <c r="A6223" s="99">
        <v>43724.958333333336</v>
      </c>
      <c r="B6223" s="27">
        <v>6216</v>
      </c>
      <c r="C6223" s="50"/>
      <c r="D6223" s="27"/>
      <c r="L6223" s="27">
        <v>0.14530000000000001</v>
      </c>
      <c r="M6223" s="45">
        <f>IF(Measurements!L6220&lt;J$5,(J$6-Measurements!L6220)*((M$2-M$2*M$3-M$2*M$4)/J$4/24),0)</f>
        <v>196.89876038668325</v>
      </c>
      <c r="N6223" s="45">
        <f t="shared" si="150"/>
        <v>322.12757343412773</v>
      </c>
      <c r="O6223" s="140">
        <v>4395</v>
      </c>
    </row>
    <row r="6224" spans="1:15" x14ac:dyDescent="0.25">
      <c r="A6224" s="99">
        <v>43725</v>
      </c>
      <c r="B6224" s="27">
        <v>6217</v>
      </c>
      <c r="C6224" s="50"/>
      <c r="D6224" s="27"/>
      <c r="E6224" s="45">
        <f>+IF((MIN(Measurements!G6221:G6244)+MAX(Measurements!G6221:G6244))/2&gt;=E$5,0,E$6-(MIN(Measurements!G6221:G6244)+MAX(Measurements!G6221:G6244))/2)</f>
        <v>6.15</v>
      </c>
      <c r="F6224" s="45">
        <f>+IF((MIN(Measurements!H6221:H6244)+MAX(Measurements!H6221:H6244))/2&gt;=F$5,0,F$6-(MIN(Measurements!H6221:H6244)+MAX(Measurements!H6221:H6244))/2)</f>
        <v>6.9499999999999993</v>
      </c>
      <c r="G6224" s="45">
        <f>+IF((MIN(Measurements!I6221:I6244)+MAX(Measurements!I6221:I6244))/2&gt;=G$5,0,G$6-(MIN(Measurements!I6221:I6244)+MAX(Measurements!I6221:I6244))/2)</f>
        <v>0</v>
      </c>
      <c r="H6224" s="45">
        <f>+IF((MIN(Measurements!J6221:J6244)+MAX(Measurements!J6221:J6244))/2&gt;=H$5,0,H$6-(MIN(Measurements!J6221:J6244)+MAX(Measurements!J6221:J6244))/2)</f>
        <v>6.35</v>
      </c>
      <c r="I6224" s="45">
        <f>+IF((MIN(Measurements!K6221:K6244)+MAX(Measurements!K6221:K6244))/2&gt;=I$5,0,I$6-(MIN(Measurements!K6221:K6244)+MAX(Measurements!K6221:K6244))/2)</f>
        <v>0</v>
      </c>
      <c r="J6224" s="45">
        <f>+IF((MIN(Measurements!L6221:L6244)+MAX(Measurements!L6221:L6244))/2&gt;=J$5,0,J$6-(MIN(Measurements!L6221:L6244)+MAX(Measurements!L6221:L6244))/2)</f>
        <v>6.15</v>
      </c>
      <c r="L6224" s="27">
        <v>7.5200000000000003E-2</v>
      </c>
      <c r="M6224" s="45">
        <f>IF(Measurements!L6221&lt;J$5,(J$6-Measurements!L6221)*((M$2-M$2*M$3-M$2*M$4)/J$4/24),0)</f>
        <v>202.1493939969948</v>
      </c>
      <c r="N6224" s="45">
        <f t="shared" si="150"/>
        <v>288.95813873912033</v>
      </c>
      <c r="O6224" s="140">
        <v>4593</v>
      </c>
    </row>
    <row r="6225" spans="1:15" x14ac:dyDescent="0.25">
      <c r="A6225" s="99">
        <v>43725.041666666664</v>
      </c>
      <c r="B6225" s="27">
        <v>6218</v>
      </c>
      <c r="C6225" s="50"/>
      <c r="D6225" s="27"/>
      <c r="L6225" s="27">
        <v>3.3799999999999997E-2</v>
      </c>
      <c r="M6225" s="45">
        <f>IF(Measurements!L6222&lt;J$5,(J$6-Measurements!L6222)*((M$2-M$2*M$3-M$2*M$4)/J$4/24),0)</f>
        <v>202.1493939969948</v>
      </c>
      <c r="N6225" s="45">
        <f t="shared" si="150"/>
        <v>266.26782735766233</v>
      </c>
      <c r="O6225" s="140">
        <v>4682</v>
      </c>
    </row>
    <row r="6226" spans="1:15" x14ac:dyDescent="0.25">
      <c r="A6226" s="99">
        <v>43725.083333333336</v>
      </c>
      <c r="B6226" s="27">
        <v>6219</v>
      </c>
      <c r="C6226" s="50"/>
      <c r="D6226" s="27"/>
      <c r="L6226" s="27">
        <v>2.3E-2</v>
      </c>
      <c r="M6226" s="45">
        <f>IF(Measurements!L6223&lt;J$5,(J$6-Measurements!L6223)*((M$2-M$2*M$3-M$2*M$4)/J$4/24),0)</f>
        <v>207.40002760730638</v>
      </c>
      <c r="N6226" s="45">
        <f t="shared" si="150"/>
        <v>265.59924930324576</v>
      </c>
      <c r="O6226" s="140">
        <v>4688</v>
      </c>
    </row>
    <row r="6227" spans="1:15" x14ac:dyDescent="0.25">
      <c r="A6227" s="99">
        <v>43725.125</v>
      </c>
      <c r="B6227" s="27">
        <v>6220</v>
      </c>
      <c r="C6227" s="50"/>
      <c r="D6227" s="27"/>
      <c r="L6227" s="27">
        <v>4.1000000000000002E-2</v>
      </c>
      <c r="M6227" s="45">
        <f>IF(Measurements!L6224&lt;J$5,(J$6-Measurements!L6224)*((M$2-M$2*M$3-M$2*M$4)/J$4/24),0)</f>
        <v>223.15192843824104</v>
      </c>
      <c r="N6227" s="45">
        <f t="shared" si="150"/>
        <v>291.21650290872736</v>
      </c>
      <c r="O6227" s="140">
        <v>4577</v>
      </c>
    </row>
    <row r="6228" spans="1:15" x14ac:dyDescent="0.25">
      <c r="A6228" s="99">
        <v>43725.166666666664</v>
      </c>
      <c r="B6228" s="27">
        <v>6221</v>
      </c>
      <c r="C6228" s="50"/>
      <c r="D6228" s="27"/>
      <c r="L6228" s="27">
        <v>8.8499999999999995E-2</v>
      </c>
      <c r="M6228" s="45">
        <f>IF(Measurements!L6225&lt;J$5,(J$6-Measurements!L6225)*((M$2-M$2*M$3-M$2*M$4)/J$4/24),0)</f>
        <v>233.65319565886415</v>
      </c>
      <c r="N6228" s="45">
        <f t="shared" si="150"/>
        <v>327.7513399510716</v>
      </c>
      <c r="O6228" s="140">
        <v>4348</v>
      </c>
    </row>
    <row r="6229" spans="1:15" x14ac:dyDescent="0.25">
      <c r="A6229" s="99">
        <v>43725.208333333336</v>
      </c>
      <c r="B6229" s="27">
        <v>6222</v>
      </c>
      <c r="C6229" s="50"/>
      <c r="D6229" s="27"/>
      <c r="L6229" s="27">
        <v>0.15959999999999999</v>
      </c>
      <c r="M6229" s="45">
        <f>IF(Measurements!L6226&lt;J$5,(J$6-Measurements!L6226)*((M$2-M$2*M$3-M$2*M$4)/J$4/24),0)</f>
        <v>220.52661163308525</v>
      </c>
      <c r="N6229" s="45">
        <f t="shared" si="150"/>
        <v>353.59289938475314</v>
      </c>
      <c r="O6229" s="140">
        <v>4122</v>
      </c>
    </row>
    <row r="6230" spans="1:15" x14ac:dyDescent="0.25">
      <c r="A6230" s="99">
        <v>43725.25</v>
      </c>
      <c r="B6230" s="27">
        <v>6223</v>
      </c>
      <c r="C6230" s="50"/>
      <c r="D6230" s="27"/>
      <c r="L6230" s="27">
        <v>0.23050000000000001</v>
      </c>
      <c r="M6230" s="45">
        <f>IF(Measurements!L6227&lt;J$5,(J$6-Measurements!L6227)*((M$2-M$2*M$3-M$2*M$4)/J$4/24),0)</f>
        <v>186.39749316606014</v>
      </c>
      <c r="N6230" s="45">
        <f t="shared" si="150"/>
        <v>358.32230934636016</v>
      </c>
      <c r="O6230" s="140">
        <v>4068</v>
      </c>
    </row>
    <row r="6231" spans="1:15" x14ac:dyDescent="0.25">
      <c r="A6231" s="99">
        <v>43725.291666666664</v>
      </c>
      <c r="B6231" s="27">
        <v>6224</v>
      </c>
      <c r="C6231" s="50"/>
      <c r="D6231" s="27"/>
      <c r="L6231" s="27">
        <v>0.26860000000000001</v>
      </c>
      <c r="M6231" s="45">
        <f>IF(Measurements!L6228&lt;J$5,(J$6-Measurements!L6228)*((M$2-M$2*M$3-M$2*M$4)/J$4/24),0)</f>
        <v>0</v>
      </c>
      <c r="N6231" s="45">
        <f t="shared" si="150"/>
        <v>192.80647955309107</v>
      </c>
      <c r="O6231" s="140">
        <v>4964</v>
      </c>
    </row>
    <row r="6232" spans="1:15" x14ac:dyDescent="0.25">
      <c r="A6232" s="99">
        <v>43725.333333333336</v>
      </c>
      <c r="B6232" s="27">
        <v>6225</v>
      </c>
      <c r="C6232" s="50"/>
      <c r="D6232" s="27"/>
      <c r="L6232" s="27">
        <v>0.25819999999999999</v>
      </c>
      <c r="M6232" s="45">
        <f>IF(Measurements!L6229&lt;J$5,(J$6-Measurements!L6229)*((M$2-M$2*M$3-M$2*M$4)/J$4/24),0)</f>
        <v>0</v>
      </c>
      <c r="N6232" s="45">
        <f t="shared" si="150"/>
        <v>187.10649795001947</v>
      </c>
      <c r="O6232" s="140">
        <v>5020</v>
      </c>
    </row>
    <row r="6233" spans="1:15" x14ac:dyDescent="0.25">
      <c r="A6233" s="99">
        <v>43725.375</v>
      </c>
      <c r="B6233" s="27">
        <v>6226</v>
      </c>
      <c r="C6233" s="50"/>
      <c r="D6233" s="27"/>
      <c r="L6233" s="27">
        <v>0.2135</v>
      </c>
      <c r="M6233" s="45">
        <f>IF(Measurements!L6230&lt;J$5,(J$6-Measurements!L6230)*((M$2-M$2*M$3-M$2*M$4)/J$4/24),0)</f>
        <v>0</v>
      </c>
      <c r="N6233" s="45">
        <f t="shared" si="150"/>
        <v>162.60753855989458</v>
      </c>
      <c r="O6233" s="140">
        <v>5437</v>
      </c>
    </row>
    <row r="6234" spans="1:15" x14ac:dyDescent="0.25">
      <c r="A6234" s="99">
        <v>43725.416666666664</v>
      </c>
      <c r="B6234" s="27">
        <v>6227</v>
      </c>
      <c r="C6234" s="50"/>
      <c r="D6234" s="27"/>
      <c r="L6234" s="27">
        <v>0.1638</v>
      </c>
      <c r="M6234" s="45">
        <f>IF(Measurements!L6231&lt;J$5,(J$6-Measurements!L6231)*((M$2-M$2*M$3-M$2*M$4)/J$4/24),0)</f>
        <v>0</v>
      </c>
      <c r="N6234" s="45">
        <f t="shared" si="150"/>
        <v>135.36820339906217</v>
      </c>
      <c r="O6234" s="140">
        <v>6115</v>
      </c>
    </row>
    <row r="6235" spans="1:15" x14ac:dyDescent="0.25">
      <c r="A6235" s="99">
        <v>43725.458333333336</v>
      </c>
      <c r="B6235" s="27">
        <v>6228</v>
      </c>
      <c r="C6235" s="50"/>
      <c r="D6235" s="27"/>
      <c r="L6235" s="27">
        <v>0.12740000000000001</v>
      </c>
      <c r="M6235" s="45">
        <f>IF(Measurements!L6232&lt;J$5,(J$6-Measurements!L6232)*((M$2-M$2*M$3-M$2*M$4)/J$4/24),0)</f>
        <v>0</v>
      </c>
      <c r="N6235" s="45">
        <f t="shared" si="150"/>
        <v>115.41826778831167</v>
      </c>
      <c r="O6235" s="140">
        <v>6640</v>
      </c>
    </row>
    <row r="6236" spans="1:15" x14ac:dyDescent="0.25">
      <c r="A6236" s="99">
        <v>43725.5</v>
      </c>
      <c r="B6236" s="27">
        <v>6229</v>
      </c>
      <c r="C6236" s="50"/>
      <c r="D6236" s="27"/>
      <c r="L6236" s="27">
        <v>0.1051</v>
      </c>
      <c r="M6236" s="45">
        <f>IF(Measurements!L6233&lt;J$5,(J$6-Measurements!L6233)*((M$2-M$2*M$3-M$2*M$4)/J$4/24),0)</f>
        <v>0</v>
      </c>
      <c r="N6236" s="45">
        <f t="shared" si="150"/>
        <v>103.19619185095627</v>
      </c>
      <c r="O6236" s="140">
        <v>7016</v>
      </c>
    </row>
    <row r="6237" spans="1:15" x14ac:dyDescent="0.25">
      <c r="A6237" s="99">
        <v>43725.541666666664</v>
      </c>
      <c r="B6237" s="27">
        <v>6230</v>
      </c>
      <c r="C6237" s="50"/>
      <c r="D6237" s="27"/>
      <c r="L6237" s="27">
        <v>9.06E-2</v>
      </c>
      <c r="M6237" s="45">
        <f>IF(Measurements!L6234&lt;J$5,(J$6-Measurements!L6234)*((M$2-M$2*M$3-M$2*M$4)/J$4/24),0)</f>
        <v>0</v>
      </c>
      <c r="N6237" s="45">
        <f t="shared" si="150"/>
        <v>95.249102115904577</v>
      </c>
      <c r="O6237" s="140">
        <v>7290</v>
      </c>
    </row>
    <row r="6238" spans="1:15" x14ac:dyDescent="0.25">
      <c r="A6238" s="99">
        <v>43725.583333333336</v>
      </c>
      <c r="B6238" s="27">
        <v>6231</v>
      </c>
      <c r="C6238" s="50"/>
      <c r="D6238" s="27"/>
      <c r="L6238" s="27">
        <v>8.14E-2</v>
      </c>
      <c r="M6238" s="45">
        <f>IF(Measurements!L6235&lt;J$5,(J$6-Measurements!L6235)*((M$2-M$2*M$3-M$2*M$4)/J$4/24),0)</f>
        <v>0</v>
      </c>
      <c r="N6238" s="45">
        <f t="shared" si="150"/>
        <v>90.206810697802794</v>
      </c>
      <c r="O6238" s="140">
        <v>7576</v>
      </c>
    </row>
    <row r="6239" spans="1:15" x14ac:dyDescent="0.25">
      <c r="A6239" s="99">
        <v>43725.625</v>
      </c>
      <c r="B6239" s="27">
        <v>6232</v>
      </c>
      <c r="C6239" s="50"/>
      <c r="D6239" s="27"/>
      <c r="L6239" s="27">
        <v>8.0799999999999997E-2</v>
      </c>
      <c r="M6239" s="45">
        <f>IF(Measurements!L6236&lt;J$5,(J$6-Measurements!L6236)*((M$2-M$2*M$3-M$2*M$4)/J$4/24),0)</f>
        <v>170.64559233512549</v>
      </c>
      <c r="N6239" s="45">
        <f t="shared" si="150"/>
        <v>260.52355794044337</v>
      </c>
      <c r="O6239" s="140">
        <v>4712</v>
      </c>
    </row>
    <row r="6240" spans="1:15" x14ac:dyDescent="0.25">
      <c r="A6240" s="99">
        <v>43725.666666666664</v>
      </c>
      <c r="B6240" s="27">
        <v>6233</v>
      </c>
      <c r="C6240" s="50"/>
      <c r="D6240" s="27"/>
      <c r="L6240" s="27">
        <v>9.4600000000000004E-2</v>
      </c>
      <c r="M6240" s="45">
        <f>IF(Measurements!L6237&lt;J$5,(J$6-Measurements!L6237)*((M$2-M$2*M$3-M$2*M$4)/J$4/24),0)</f>
        <v>175.89622594543704</v>
      </c>
      <c r="N6240" s="45">
        <f t="shared" si="150"/>
        <v>273.33762867790756</v>
      </c>
      <c r="O6240" s="140">
        <v>4660</v>
      </c>
    </row>
    <row r="6241" spans="1:15" x14ac:dyDescent="0.25">
      <c r="A6241" s="99">
        <v>43725.708333333336</v>
      </c>
      <c r="B6241" s="27">
        <v>6234</v>
      </c>
      <c r="C6241" s="50"/>
      <c r="D6241" s="27"/>
      <c r="L6241" s="27">
        <v>0.12820000000000001</v>
      </c>
      <c r="M6241" s="45">
        <f>IF(Measurements!L6238&lt;J$5,(J$6-Measurements!L6238)*((M$2-M$2*M$3-M$2*M$4)/J$4/24),0)</f>
        <v>191.64812677637173</v>
      </c>
      <c r="N6241" s="45">
        <f t="shared" si="150"/>
        <v>307.50485468799661</v>
      </c>
      <c r="O6241" s="140">
        <v>4494</v>
      </c>
    </row>
    <row r="6242" spans="1:15" x14ac:dyDescent="0.25">
      <c r="A6242" s="99">
        <v>43725.75</v>
      </c>
      <c r="B6242" s="27">
        <v>6235</v>
      </c>
      <c r="C6242" s="50"/>
      <c r="D6242" s="27"/>
      <c r="L6242" s="27">
        <v>0.1822</v>
      </c>
      <c r="M6242" s="45">
        <f>IF(Measurements!L6239&lt;J$5,(J$6-Measurements!L6239)*((M$2-M$2*M$3-M$2*M$4)/J$4/24),0)</f>
        <v>223.15192843824104</v>
      </c>
      <c r="N6242" s="45">
        <f t="shared" si="150"/>
        <v>368.60471467350675</v>
      </c>
      <c r="O6242" s="140">
        <v>3966</v>
      </c>
    </row>
    <row r="6243" spans="1:15" x14ac:dyDescent="0.25">
      <c r="A6243" s="99">
        <v>43725.791666666664</v>
      </c>
      <c r="B6243" s="27">
        <v>6236</v>
      </c>
      <c r="C6243" s="50"/>
      <c r="D6243" s="27"/>
      <c r="L6243" s="27">
        <v>0.24440000000000001</v>
      </c>
      <c r="M6243" s="45">
        <f>IF(Measurements!L6240&lt;J$5,(J$6-Measurements!L6240)*((M$2-M$2*M$3-M$2*M$4)/J$4/24),0)</f>
        <v>233.65319565886415</v>
      </c>
      <c r="N6243" s="45">
        <f t="shared" si="150"/>
        <v>413.19625648173098</v>
      </c>
      <c r="O6243" s="140">
        <v>3458</v>
      </c>
    </row>
    <row r="6244" spans="1:15" x14ac:dyDescent="0.25">
      <c r="A6244" s="99">
        <v>43725.833333333336</v>
      </c>
      <c r="B6244" s="27">
        <v>6237</v>
      </c>
      <c r="C6244" s="50"/>
      <c r="D6244" s="27"/>
      <c r="L6244" s="27">
        <v>0.28699999999999998</v>
      </c>
      <c r="M6244" s="45">
        <f>IF(Measurements!L6241&lt;J$5,(J$6-Measurements!L6241)*((M$2-M$2*M$3-M$2*M$4)/J$4/24),0)</f>
        <v>241.52914607433144</v>
      </c>
      <c r="N6244" s="45">
        <f t="shared" si="150"/>
        <v>444.42020846362601</v>
      </c>
      <c r="O6244" s="140">
        <v>3080</v>
      </c>
    </row>
    <row r="6245" spans="1:15" x14ac:dyDescent="0.25">
      <c r="A6245" s="99">
        <v>43725.875</v>
      </c>
      <c r="B6245" s="27">
        <v>6238</v>
      </c>
      <c r="C6245" s="50"/>
      <c r="D6245" s="27"/>
      <c r="L6245" s="27">
        <v>0.28189999999999998</v>
      </c>
      <c r="M6245" s="45">
        <f>IF(Measurements!L6242&lt;J$5,(J$6-Measurements!L6242)*((M$2-M$2*M$3-M$2*M$4)/J$4/24),0)</f>
        <v>241.52914607433144</v>
      </c>
      <c r="N6245" s="45">
        <f t="shared" si="150"/>
        <v>441.62502517750443</v>
      </c>
      <c r="O6245" s="140">
        <v>3126</v>
      </c>
    </row>
    <row r="6246" spans="1:15" x14ac:dyDescent="0.25">
      <c r="A6246" s="99">
        <v>43725.916666666664</v>
      </c>
      <c r="B6246" s="27">
        <v>6239</v>
      </c>
      <c r="C6246" s="50"/>
      <c r="D6246" s="27"/>
      <c r="L6246" s="27">
        <v>0.2258</v>
      </c>
      <c r="M6246" s="45">
        <f>IF(Measurements!L6243&lt;J$5,(J$6-Measurements!L6243)*((M$2-M$2*M$3-M$2*M$4)/J$4/24),0)</f>
        <v>270.40763093104505</v>
      </c>
      <c r="N6246" s="45">
        <f t="shared" si="150"/>
        <v>439.75649388688004</v>
      </c>
      <c r="O6246" s="140">
        <v>3146</v>
      </c>
    </row>
    <row r="6247" spans="1:15" x14ac:dyDescent="0.25">
      <c r="A6247" s="99">
        <v>43725.958333333336</v>
      </c>
      <c r="B6247" s="27">
        <v>6240</v>
      </c>
      <c r="C6247" s="50"/>
      <c r="D6247" s="27"/>
      <c r="L6247" s="27">
        <v>0.14530000000000001</v>
      </c>
      <c r="M6247" s="45">
        <f>IF(Measurements!L6244&lt;J$5,(J$6-Measurements!L6244)*((M$2-M$2*M$3-M$2*M$4)/J$4/24),0)</f>
        <v>262.5316805155777</v>
      </c>
      <c r="N6247" s="45">
        <f t="shared" si="150"/>
        <v>387.76049356302218</v>
      </c>
      <c r="O6247" s="140">
        <v>3747</v>
      </c>
    </row>
    <row r="6248" spans="1:15" x14ac:dyDescent="0.25">
      <c r="A6248" s="99">
        <v>43726</v>
      </c>
      <c r="B6248" s="27">
        <v>6241</v>
      </c>
      <c r="C6248" s="50"/>
      <c r="D6248" s="27"/>
      <c r="E6248" s="45">
        <f>+IF((MIN(Measurements!G6245:G6268)+MAX(Measurements!G6245:G6268))/2&gt;=E$5,0,E$6-(MIN(Measurements!G6245:G6268)+MAX(Measurements!G6245:G6268))/2)</f>
        <v>6.35</v>
      </c>
      <c r="F6248" s="45">
        <f>+IF((MIN(Measurements!H6245:H6268)+MAX(Measurements!H6245:H6268))/2&gt;=F$5,0,F$6-(MIN(Measurements!H6245:H6268)+MAX(Measurements!H6245:H6268))/2)</f>
        <v>6.5500000000000007</v>
      </c>
      <c r="G6248" s="45">
        <f>+IF((MIN(Measurements!I6245:I6268)+MAX(Measurements!I6245:I6268))/2&gt;=G$5,0,G$6-(MIN(Measurements!I6245:I6268)+MAX(Measurements!I6245:I6268))/2)</f>
        <v>6.9</v>
      </c>
      <c r="H6248" s="45">
        <f>+IF((MIN(Measurements!J6245:J6268)+MAX(Measurements!J6245:J6268))/2&gt;=H$5,0,H$6-(MIN(Measurements!J6245:J6268)+MAX(Measurements!J6245:J6268))/2)</f>
        <v>7.35</v>
      </c>
      <c r="I6248" s="45">
        <f>+IF((MIN(Measurements!K6245:K6268)+MAX(Measurements!K6245:K6268))/2&gt;=I$5,0,I$6-(MIN(Measurements!K6245:K6268)+MAX(Measurements!K6245:K6268))/2)</f>
        <v>6.5</v>
      </c>
      <c r="J6248" s="45">
        <f>+IF((MIN(Measurements!L6245:L6268)+MAX(Measurements!L6245:L6268))/2&gt;=J$5,0,J$6-(MIN(Measurements!L6245:L6268)+MAX(Measurements!L6245:L6268))/2)</f>
        <v>7.1999999999999993</v>
      </c>
      <c r="L6248" s="27">
        <v>7.5200000000000003E-2</v>
      </c>
      <c r="M6248" s="45">
        <f>IF(Measurements!L6245&lt;J$5,(J$6-Measurements!L6245)*((M$2-M$2*M$3-M$2*M$4)/J$4/24),0)</f>
        <v>252.03041329495457</v>
      </c>
      <c r="N6248" s="45">
        <f t="shared" si="150"/>
        <v>338.8391580370801</v>
      </c>
      <c r="O6248" s="140">
        <v>4261</v>
      </c>
    </row>
    <row r="6249" spans="1:15" x14ac:dyDescent="0.25">
      <c r="A6249" s="99">
        <v>43726.041666666664</v>
      </c>
      <c r="B6249" s="27">
        <v>6242</v>
      </c>
      <c r="C6249" s="50"/>
      <c r="D6249" s="27"/>
      <c r="L6249" s="27">
        <v>3.3799999999999997E-2</v>
      </c>
      <c r="M6249" s="45">
        <f>IF(Measurements!L6246&lt;J$5,(J$6-Measurements!L6246)*((M$2-M$2*M$3-M$2*M$4)/J$4/24),0)</f>
        <v>259.90636371042194</v>
      </c>
      <c r="N6249" s="45">
        <f t="shared" si="150"/>
        <v>324.02479707108949</v>
      </c>
      <c r="O6249" s="140">
        <v>4378</v>
      </c>
    </row>
    <row r="6250" spans="1:15" x14ac:dyDescent="0.25">
      <c r="A6250" s="99">
        <v>43726.083333333336</v>
      </c>
      <c r="B6250" s="27">
        <v>6243</v>
      </c>
      <c r="C6250" s="50"/>
      <c r="D6250" s="27"/>
      <c r="L6250" s="27">
        <v>2.3E-2</v>
      </c>
      <c r="M6250" s="45">
        <f>IF(Measurements!L6247&lt;J$5,(J$6-Measurements!L6247)*((M$2-M$2*M$3-M$2*M$4)/J$4/24),0)</f>
        <v>259.90636371042194</v>
      </c>
      <c r="N6250" s="45">
        <f t="shared" si="150"/>
        <v>318.10558540636129</v>
      </c>
      <c r="O6250" s="140">
        <v>4419</v>
      </c>
    </row>
    <row r="6251" spans="1:15" x14ac:dyDescent="0.25">
      <c r="A6251" s="99">
        <v>43726.125</v>
      </c>
      <c r="B6251" s="27">
        <v>6244</v>
      </c>
      <c r="C6251" s="50"/>
      <c r="D6251" s="27"/>
      <c r="L6251" s="27">
        <v>4.1000000000000002E-2</v>
      </c>
      <c r="M6251" s="45">
        <f>IF(Measurements!L6248&lt;J$5,(J$6-Measurements!L6248)*((M$2-M$2*M$3-M$2*M$4)/J$4/24),0)</f>
        <v>259.90636371042194</v>
      </c>
      <c r="N6251" s="45">
        <f t="shared" si="150"/>
        <v>327.97093818090826</v>
      </c>
      <c r="O6251" s="140">
        <v>4343</v>
      </c>
    </row>
    <row r="6252" spans="1:15" x14ac:dyDescent="0.25">
      <c r="A6252" s="99">
        <v>43726.166666666664</v>
      </c>
      <c r="B6252" s="27">
        <v>6245</v>
      </c>
      <c r="C6252" s="50"/>
      <c r="D6252" s="27"/>
      <c r="L6252" s="27">
        <v>8.8499999999999995E-2</v>
      </c>
      <c r="M6252" s="45">
        <f>IF(Measurements!L6249&lt;J$5,(J$6-Measurements!L6249)*((M$2-M$2*M$3-M$2*M$4)/J$4/24),0)</f>
        <v>259.90636371042194</v>
      </c>
      <c r="N6252" s="45">
        <f t="shared" si="150"/>
        <v>354.00450800262934</v>
      </c>
      <c r="O6252" s="140">
        <v>4117</v>
      </c>
    </row>
    <row r="6253" spans="1:15" x14ac:dyDescent="0.25">
      <c r="A6253" s="99">
        <v>43726.208333333336</v>
      </c>
      <c r="B6253" s="27">
        <v>6246</v>
      </c>
      <c r="C6253" s="50"/>
      <c r="D6253" s="27"/>
      <c r="L6253" s="27">
        <v>0.15959999999999999</v>
      </c>
      <c r="M6253" s="45">
        <f>IF(Measurements!L6250&lt;J$5,(J$6-Measurements!L6250)*((M$2-M$2*M$3-M$2*M$4)/J$4/24),0)</f>
        <v>262.5316805155777</v>
      </c>
      <c r="N6253" s="45">
        <f t="shared" si="150"/>
        <v>395.59796826724556</v>
      </c>
      <c r="O6253" s="140">
        <v>3664</v>
      </c>
    </row>
    <row r="6254" spans="1:15" x14ac:dyDescent="0.25">
      <c r="A6254" s="99">
        <v>43726.25</v>
      </c>
      <c r="B6254" s="27">
        <v>6247</v>
      </c>
      <c r="C6254" s="50"/>
      <c r="D6254" s="27"/>
      <c r="L6254" s="27">
        <v>0.23050000000000001</v>
      </c>
      <c r="M6254" s="45">
        <f>IF(Measurements!L6251&lt;J$5,(J$6-Measurements!L6251)*((M$2-M$2*M$3-M$2*M$4)/J$4/24),0)</f>
        <v>252.03041329495457</v>
      </c>
      <c r="N6254" s="45">
        <f t="shared" si="150"/>
        <v>423.95522947525461</v>
      </c>
      <c r="O6254" s="140">
        <v>3329</v>
      </c>
    </row>
    <row r="6255" spans="1:15" x14ac:dyDescent="0.25">
      <c r="A6255" s="99">
        <v>43726.291666666664</v>
      </c>
      <c r="B6255" s="27">
        <v>6248</v>
      </c>
      <c r="C6255" s="50"/>
      <c r="D6255" s="27"/>
      <c r="L6255" s="27">
        <v>0.26860000000000001</v>
      </c>
      <c r="M6255" s="45">
        <f>IF(Measurements!L6252&lt;J$5,(J$6-Measurements!L6252)*((M$2-M$2*M$3-M$2*M$4)/J$4/24),0)</f>
        <v>236.27851246401991</v>
      </c>
      <c r="N6255" s="45">
        <f t="shared" si="150"/>
        <v>429.08499201711095</v>
      </c>
      <c r="O6255" s="140">
        <v>3264</v>
      </c>
    </row>
    <row r="6256" spans="1:15" x14ac:dyDescent="0.25">
      <c r="A6256" s="99">
        <v>43726.333333333336</v>
      </c>
      <c r="B6256" s="27">
        <v>6249</v>
      </c>
      <c r="C6256" s="50"/>
      <c r="D6256" s="27"/>
      <c r="L6256" s="27">
        <v>0.25819999999999999</v>
      </c>
      <c r="M6256" s="45">
        <f>IF(Measurements!L6253&lt;J$5,(J$6-Measurements!L6253)*((M$2-M$2*M$3-M$2*M$4)/J$4/24),0)</f>
        <v>238.90382926917567</v>
      </c>
      <c r="N6256" s="45">
        <f t="shared" si="150"/>
        <v>426.01032721919512</v>
      </c>
      <c r="O6256" s="140">
        <v>3304</v>
      </c>
    </row>
    <row r="6257" spans="1:15" x14ac:dyDescent="0.25">
      <c r="A6257" s="99">
        <v>43726.375</v>
      </c>
      <c r="B6257" s="27">
        <v>6250</v>
      </c>
      <c r="C6257" s="50"/>
      <c r="D6257" s="27"/>
      <c r="L6257" s="27">
        <v>0.2135</v>
      </c>
      <c r="M6257" s="45">
        <f>IF(Measurements!L6254&lt;J$5,(J$6-Measurements!L6254)*((M$2-M$2*M$3-M$2*M$4)/J$4/24),0)</f>
        <v>204.77471080215062</v>
      </c>
      <c r="N6257" s="45">
        <f t="shared" si="150"/>
        <v>367.38224936204517</v>
      </c>
      <c r="O6257" s="140">
        <v>3983</v>
      </c>
    </row>
    <row r="6258" spans="1:15" x14ac:dyDescent="0.25">
      <c r="A6258" s="99">
        <v>43726.416666666664</v>
      </c>
      <c r="B6258" s="27">
        <v>6251</v>
      </c>
      <c r="C6258" s="50"/>
      <c r="D6258" s="27"/>
      <c r="L6258" s="27">
        <v>0.1638</v>
      </c>
      <c r="M6258" s="45">
        <f>IF(Measurements!L6255&lt;J$5,(J$6-Measurements!L6255)*((M$2-M$2*M$3-M$2*M$4)/J$4/24),0)</f>
        <v>173.27090914028125</v>
      </c>
      <c r="N6258" s="45">
        <f t="shared" si="150"/>
        <v>308.63911253934339</v>
      </c>
      <c r="O6258" s="140">
        <v>4484</v>
      </c>
    </row>
    <row r="6259" spans="1:15" x14ac:dyDescent="0.25">
      <c r="A6259" s="99">
        <v>43726.458333333336</v>
      </c>
      <c r="B6259" s="27">
        <v>6252</v>
      </c>
      <c r="C6259" s="50"/>
      <c r="D6259" s="27"/>
      <c r="L6259" s="27">
        <v>0.12740000000000001</v>
      </c>
      <c r="M6259" s="45">
        <f>IF(Measurements!L6256&lt;J$5,(J$6-Measurements!L6256)*((M$2-M$2*M$3-M$2*M$4)/J$4/24),0)</f>
        <v>0</v>
      </c>
      <c r="N6259" s="45">
        <f t="shared" si="150"/>
        <v>115.41826778831167</v>
      </c>
      <c r="O6259" s="140">
        <v>6641</v>
      </c>
    </row>
    <row r="6260" spans="1:15" x14ac:dyDescent="0.25">
      <c r="A6260" s="99">
        <v>43726.5</v>
      </c>
      <c r="B6260" s="27">
        <v>6253</v>
      </c>
      <c r="C6260" s="50"/>
      <c r="D6260" s="27"/>
      <c r="L6260" s="27">
        <v>0.1051</v>
      </c>
      <c r="M6260" s="45">
        <f>IF(Measurements!L6257&lt;J$5,(J$6-Measurements!L6257)*((M$2-M$2*M$3-M$2*M$4)/J$4/24),0)</f>
        <v>0</v>
      </c>
      <c r="N6260" s="45">
        <f t="shared" si="150"/>
        <v>103.19619185095627</v>
      </c>
      <c r="O6260" s="140">
        <v>7017</v>
      </c>
    </row>
    <row r="6261" spans="1:15" x14ac:dyDescent="0.25">
      <c r="A6261" s="99">
        <v>43726.541666666664</v>
      </c>
      <c r="B6261" s="27">
        <v>6254</v>
      </c>
      <c r="C6261" s="50"/>
      <c r="D6261" s="27"/>
      <c r="L6261" s="27">
        <v>9.06E-2</v>
      </c>
      <c r="M6261" s="45">
        <f>IF(Measurements!L6258&lt;J$5,(J$6-Measurements!L6258)*((M$2-M$2*M$3-M$2*M$4)/J$4/24),0)</f>
        <v>0</v>
      </c>
      <c r="N6261" s="45">
        <f t="shared" si="150"/>
        <v>95.249102115904577</v>
      </c>
      <c r="O6261" s="140">
        <v>7291</v>
      </c>
    </row>
    <row r="6262" spans="1:15" x14ac:dyDescent="0.25">
      <c r="A6262" s="99">
        <v>43726.583333333336</v>
      </c>
      <c r="B6262" s="27">
        <v>6255</v>
      </c>
      <c r="C6262" s="50"/>
      <c r="D6262" s="27"/>
      <c r="L6262" s="27">
        <v>8.14E-2</v>
      </c>
      <c r="M6262" s="45">
        <f>IF(Measurements!L6259&lt;J$5,(J$6-Measurements!L6259)*((M$2-M$2*M$3-M$2*M$4)/J$4/24),0)</f>
        <v>0</v>
      </c>
      <c r="N6262" s="45">
        <f t="shared" si="150"/>
        <v>90.206810697802794</v>
      </c>
      <c r="O6262" s="140">
        <v>7577</v>
      </c>
    </row>
    <row r="6263" spans="1:15" x14ac:dyDescent="0.25">
      <c r="A6263" s="99">
        <v>43726.625</v>
      </c>
      <c r="B6263" s="27">
        <v>6256</v>
      </c>
      <c r="C6263" s="50"/>
      <c r="D6263" s="27"/>
      <c r="L6263" s="27">
        <v>8.0799999999999997E-2</v>
      </c>
      <c r="M6263" s="45">
        <f>IF(Measurements!L6260&lt;J$5,(J$6-Measurements!L6260)*((M$2-M$2*M$3-M$2*M$4)/J$4/24),0)</f>
        <v>165.39495872481396</v>
      </c>
      <c r="N6263" s="45">
        <f t="shared" si="150"/>
        <v>255.27292433013184</v>
      </c>
      <c r="O6263" s="140">
        <v>4730</v>
      </c>
    </row>
    <row r="6264" spans="1:15" x14ac:dyDescent="0.25">
      <c r="A6264" s="99">
        <v>43726.666666666664</v>
      </c>
      <c r="B6264" s="27">
        <v>6257</v>
      </c>
      <c r="C6264" s="50"/>
      <c r="D6264" s="27"/>
      <c r="L6264" s="27">
        <v>9.4600000000000004E-2</v>
      </c>
      <c r="M6264" s="45">
        <f>IF(Measurements!L6261&lt;J$5,(J$6-Measurements!L6261)*((M$2-M$2*M$3-M$2*M$4)/J$4/24),0)</f>
        <v>165.39495872481396</v>
      </c>
      <c r="N6264" s="45">
        <f t="shared" si="150"/>
        <v>262.83636145728451</v>
      </c>
      <c r="O6264" s="140">
        <v>4702</v>
      </c>
    </row>
    <row r="6265" spans="1:15" x14ac:dyDescent="0.25">
      <c r="A6265" s="99">
        <v>43726.708333333336</v>
      </c>
      <c r="B6265" s="27">
        <v>6258</v>
      </c>
      <c r="C6265" s="50"/>
      <c r="D6265" s="27"/>
      <c r="L6265" s="27">
        <v>0.12820000000000001</v>
      </c>
      <c r="M6265" s="45">
        <f>IF(Measurements!L6262&lt;J$5,(J$6-Measurements!L6262)*((M$2-M$2*M$3-M$2*M$4)/J$4/24),0)</f>
        <v>189.02280997121591</v>
      </c>
      <c r="N6265" s="45">
        <f t="shared" si="150"/>
        <v>304.87953788284074</v>
      </c>
      <c r="O6265" s="140">
        <v>4501</v>
      </c>
    </row>
    <row r="6266" spans="1:15" x14ac:dyDescent="0.25">
      <c r="A6266" s="99">
        <v>43726.75</v>
      </c>
      <c r="B6266" s="27">
        <v>6259</v>
      </c>
      <c r="C6266" s="50"/>
      <c r="D6266" s="27"/>
      <c r="L6266" s="27">
        <v>0.1822</v>
      </c>
      <c r="M6266" s="45">
        <f>IF(Measurements!L6263&lt;J$5,(J$6-Measurements!L6263)*((M$2-M$2*M$3-M$2*M$4)/J$4/24),0)</f>
        <v>204.77471080215062</v>
      </c>
      <c r="N6266" s="45">
        <f t="shared" si="150"/>
        <v>350.22749703741636</v>
      </c>
      <c r="O6266" s="140">
        <v>4154</v>
      </c>
    </row>
    <row r="6267" spans="1:15" x14ac:dyDescent="0.25">
      <c r="A6267" s="99">
        <v>43726.791666666664</v>
      </c>
      <c r="B6267" s="27">
        <v>6260</v>
      </c>
      <c r="C6267" s="50"/>
      <c r="D6267" s="27"/>
      <c r="L6267" s="27">
        <v>0.24440000000000001</v>
      </c>
      <c r="M6267" s="45">
        <f>IF(Measurements!L6264&lt;J$5,(J$6-Measurements!L6264)*((M$2-M$2*M$3-M$2*M$4)/J$4/24),0)</f>
        <v>217.90129482792949</v>
      </c>
      <c r="N6267" s="45">
        <f t="shared" si="150"/>
        <v>397.4443556507963</v>
      </c>
      <c r="O6267" s="140">
        <v>3632</v>
      </c>
    </row>
    <row r="6268" spans="1:15" x14ac:dyDescent="0.25">
      <c r="A6268" s="99">
        <v>43726.833333333336</v>
      </c>
      <c r="B6268" s="27">
        <v>6261</v>
      </c>
      <c r="C6268" s="50"/>
      <c r="D6268" s="27"/>
      <c r="L6268" s="27">
        <v>0.28699999999999998</v>
      </c>
      <c r="M6268" s="45">
        <f>IF(Measurements!L6265&lt;J$5,(J$6-Measurements!L6265)*((M$2-M$2*M$3-M$2*M$4)/J$4/24),0)</f>
        <v>212.65066121761791</v>
      </c>
      <c r="N6268" s="45">
        <f t="shared" si="150"/>
        <v>415.54172360691246</v>
      </c>
      <c r="O6268" s="140">
        <v>3427</v>
      </c>
    </row>
    <row r="6269" spans="1:15" x14ac:dyDescent="0.25">
      <c r="A6269" s="99">
        <v>43726.875</v>
      </c>
      <c r="B6269" s="27">
        <v>6262</v>
      </c>
      <c r="C6269" s="50"/>
      <c r="D6269" s="27"/>
      <c r="L6269" s="27">
        <v>0.28189999999999998</v>
      </c>
      <c r="M6269" s="45">
        <f>IF(Measurements!L6266&lt;J$5,(J$6-Measurements!L6266)*((M$2-M$2*M$3-M$2*M$4)/J$4/24),0)</f>
        <v>212.65066121761791</v>
      </c>
      <c r="N6269" s="45">
        <f t="shared" si="150"/>
        <v>412.74654032079087</v>
      </c>
      <c r="O6269" s="140">
        <v>3463</v>
      </c>
    </row>
    <row r="6270" spans="1:15" x14ac:dyDescent="0.25">
      <c r="A6270" s="99">
        <v>43726.916666666664</v>
      </c>
      <c r="B6270" s="27">
        <v>6263</v>
      </c>
      <c r="C6270" s="50"/>
      <c r="D6270" s="27"/>
      <c r="L6270" s="27">
        <v>0.2258</v>
      </c>
      <c r="M6270" s="45">
        <f>IF(Measurements!L6267&lt;J$5,(J$6-Measurements!L6267)*((M$2-M$2*M$3-M$2*M$4)/J$4/24),0)</f>
        <v>196.89876038668325</v>
      </c>
      <c r="N6270" s="45">
        <f t="shared" si="150"/>
        <v>366.24762334251824</v>
      </c>
      <c r="O6270" s="140">
        <v>3991</v>
      </c>
    </row>
    <row r="6271" spans="1:15" x14ac:dyDescent="0.25">
      <c r="A6271" s="99">
        <v>43726.958333333336</v>
      </c>
      <c r="B6271" s="27">
        <v>6264</v>
      </c>
      <c r="C6271" s="50"/>
      <c r="D6271" s="27"/>
      <c r="L6271" s="27">
        <v>0.14530000000000001</v>
      </c>
      <c r="M6271" s="45">
        <f>IF(Measurements!L6268&lt;J$5,(J$6-Measurements!L6268)*((M$2-M$2*M$3-M$2*M$4)/J$4/24),0)</f>
        <v>194.27344358152749</v>
      </c>
      <c r="N6271" s="45">
        <f t="shared" si="150"/>
        <v>319.50225662897196</v>
      </c>
      <c r="O6271" s="140">
        <v>4414</v>
      </c>
    </row>
    <row r="6272" spans="1:15" x14ac:dyDescent="0.25">
      <c r="A6272" s="99">
        <v>43727</v>
      </c>
      <c r="B6272" s="27">
        <v>6265</v>
      </c>
      <c r="C6272" s="50"/>
      <c r="D6272" s="27"/>
      <c r="E6272" s="45">
        <f>+IF((MIN(Measurements!G6269:G6292)+MAX(Measurements!G6269:G6292))/2&gt;=E$5,0,E$6-(MIN(Measurements!G6269:G6292)+MAX(Measurements!G6269:G6292))/2)</f>
        <v>6.1499999999999986</v>
      </c>
      <c r="F6272" s="45">
        <f>+IF((MIN(Measurements!H6269:H6292)+MAX(Measurements!H6269:H6292))/2&gt;=F$5,0,F$6-(MIN(Measurements!H6269:H6292)+MAX(Measurements!H6269:H6292))/2)</f>
        <v>7.1499999999999986</v>
      </c>
      <c r="G6272" s="45">
        <f>+IF((MIN(Measurements!I6269:I6292)+MAX(Measurements!I6269:I6292))/2&gt;=G$5,0,G$6-(MIN(Measurements!I6269:I6292)+MAX(Measurements!I6269:I6292))/2)</f>
        <v>6.6999999999999993</v>
      </c>
      <c r="H6272" s="45">
        <f>+IF((MIN(Measurements!J6269:J6292)+MAX(Measurements!J6269:J6292))/2&gt;=H$5,0,H$6-(MIN(Measurements!J6269:J6292)+MAX(Measurements!J6269:J6292))/2)</f>
        <v>8.15</v>
      </c>
      <c r="I6272" s="45">
        <f>+IF((MIN(Measurements!K6269:K6292)+MAX(Measurements!K6269:K6292))/2&gt;=I$5,0,I$6-(MIN(Measurements!K6269:K6292)+MAX(Measurements!K6269:K6292))/2)</f>
        <v>7.3000000000000007</v>
      </c>
      <c r="J6272" s="45">
        <f>+IF((MIN(Measurements!L6269:L6292)+MAX(Measurements!L6269:L6292))/2&gt;=J$5,0,J$6-(MIN(Measurements!L6269:L6292)+MAX(Measurements!L6269:L6292))/2)</f>
        <v>6.75</v>
      </c>
      <c r="L6272" s="27">
        <v>7.5200000000000003E-2</v>
      </c>
      <c r="M6272" s="45">
        <f>IF(Measurements!L6269&lt;J$5,(J$6-Measurements!L6269)*((M$2-M$2*M$3-M$2*M$4)/J$4/24),0)</f>
        <v>204.77471080215062</v>
      </c>
      <c r="N6272" s="45">
        <f t="shared" si="150"/>
        <v>291.58345554427615</v>
      </c>
      <c r="O6272" s="140">
        <v>4574</v>
      </c>
    </row>
    <row r="6273" spans="1:15" x14ac:dyDescent="0.25">
      <c r="A6273" s="99">
        <v>43727.041666666664</v>
      </c>
      <c r="B6273" s="27">
        <v>6266</v>
      </c>
      <c r="C6273" s="50"/>
      <c r="D6273" s="27"/>
      <c r="L6273" s="27">
        <v>3.3799999999999997E-2</v>
      </c>
      <c r="M6273" s="45">
        <f>IF(Measurements!L6270&lt;J$5,(J$6-Measurements!L6270)*((M$2-M$2*M$3-M$2*M$4)/J$4/24),0)</f>
        <v>207.40002760730638</v>
      </c>
      <c r="N6273" s="45">
        <f t="shared" si="150"/>
        <v>271.51846096797391</v>
      </c>
      <c r="O6273" s="140">
        <v>4669</v>
      </c>
    </row>
    <row r="6274" spans="1:15" x14ac:dyDescent="0.25">
      <c r="A6274" s="99">
        <v>43727.083333333336</v>
      </c>
      <c r="B6274" s="27">
        <v>6267</v>
      </c>
      <c r="C6274" s="50"/>
      <c r="D6274" s="27"/>
      <c r="L6274" s="27">
        <v>2.3E-2</v>
      </c>
      <c r="M6274" s="45">
        <f>IF(Measurements!L6271&lt;J$5,(J$6-Measurements!L6271)*((M$2-M$2*M$3-M$2*M$4)/J$4/24),0)</f>
        <v>212.65066121761791</v>
      </c>
      <c r="N6274" s="45">
        <f t="shared" si="150"/>
        <v>270.84988291355728</v>
      </c>
      <c r="O6274" s="140">
        <v>4671</v>
      </c>
    </row>
    <row r="6275" spans="1:15" x14ac:dyDescent="0.25">
      <c r="A6275" s="99">
        <v>43727.125</v>
      </c>
      <c r="B6275" s="27">
        <v>6268</v>
      </c>
      <c r="C6275" s="50"/>
      <c r="D6275" s="27"/>
      <c r="L6275" s="27">
        <v>4.1000000000000002E-2</v>
      </c>
      <c r="M6275" s="45">
        <f>IF(Measurements!L6272&lt;J$5,(J$6-Measurements!L6272)*((M$2-M$2*M$3-M$2*M$4)/J$4/24),0)</f>
        <v>220.52661163308525</v>
      </c>
      <c r="N6275" s="45">
        <f t="shared" si="150"/>
        <v>288.59118610357154</v>
      </c>
      <c r="O6275" s="140">
        <v>4597</v>
      </c>
    </row>
    <row r="6276" spans="1:15" x14ac:dyDescent="0.25">
      <c r="A6276" s="99">
        <v>43727.166666666664</v>
      </c>
      <c r="B6276" s="27">
        <v>6269</v>
      </c>
      <c r="C6276" s="50"/>
      <c r="D6276" s="27"/>
      <c r="L6276" s="27">
        <v>8.8499999999999995E-2</v>
      </c>
      <c r="M6276" s="45">
        <f>IF(Measurements!L6273&lt;J$5,(J$6-Measurements!L6273)*((M$2-M$2*M$3-M$2*M$4)/J$4/24),0)</f>
        <v>236.27851246401991</v>
      </c>
      <c r="N6276" s="45">
        <f t="shared" si="150"/>
        <v>330.37665675622736</v>
      </c>
      <c r="O6276" s="140">
        <v>4324</v>
      </c>
    </row>
    <row r="6277" spans="1:15" x14ac:dyDescent="0.25">
      <c r="A6277" s="99">
        <v>43727.208333333336</v>
      </c>
      <c r="B6277" s="27">
        <v>6270</v>
      </c>
      <c r="C6277" s="50"/>
      <c r="D6277" s="27"/>
      <c r="L6277" s="27">
        <v>0.15959999999999999</v>
      </c>
      <c r="M6277" s="45">
        <f>IF(Measurements!L6274&lt;J$5,(J$6-Measurements!L6274)*((M$2-M$2*M$3-M$2*M$4)/J$4/24),0)</f>
        <v>236.27851246401991</v>
      </c>
      <c r="N6277" s="45">
        <f t="shared" si="150"/>
        <v>369.34480021568777</v>
      </c>
      <c r="O6277" s="140">
        <v>3959</v>
      </c>
    </row>
    <row r="6278" spans="1:15" x14ac:dyDescent="0.25">
      <c r="A6278" s="99">
        <v>43727.25</v>
      </c>
      <c r="B6278" s="27">
        <v>6271</v>
      </c>
      <c r="C6278" s="50"/>
      <c r="D6278" s="27"/>
      <c r="L6278" s="27">
        <v>0.23050000000000001</v>
      </c>
      <c r="M6278" s="45">
        <f>IF(Measurements!L6275&lt;J$5,(J$6-Measurements!L6275)*((M$2-M$2*M$3-M$2*M$4)/J$4/24),0)</f>
        <v>231.02787885370839</v>
      </c>
      <c r="N6278" s="45">
        <f t="shared" si="150"/>
        <v>402.9526950340084</v>
      </c>
      <c r="O6278" s="140">
        <v>3583</v>
      </c>
    </row>
    <row r="6279" spans="1:15" x14ac:dyDescent="0.25">
      <c r="A6279" s="99">
        <v>43727.291666666664</v>
      </c>
      <c r="B6279" s="27">
        <v>6272</v>
      </c>
      <c r="C6279" s="50"/>
      <c r="D6279" s="27"/>
      <c r="L6279" s="27">
        <v>0.26860000000000001</v>
      </c>
      <c r="M6279" s="45">
        <f>IF(Measurements!L6276&lt;J$5,(J$6-Measurements!L6276)*((M$2-M$2*M$3-M$2*M$4)/J$4/24),0)</f>
        <v>217.90129482792949</v>
      </c>
      <c r="N6279" s="45">
        <f t="shared" si="150"/>
        <v>410.70777438102056</v>
      </c>
      <c r="O6279" s="140">
        <v>3492</v>
      </c>
    </row>
    <row r="6280" spans="1:15" x14ac:dyDescent="0.25">
      <c r="A6280" s="99">
        <v>43727.333333333336</v>
      </c>
      <c r="B6280" s="27">
        <v>6273</v>
      </c>
      <c r="C6280" s="50"/>
      <c r="D6280" s="27"/>
      <c r="L6280" s="27">
        <v>0.25819999999999999</v>
      </c>
      <c r="M6280" s="45">
        <f>IF(Measurements!L6277&lt;J$5,(J$6-Measurements!L6277)*((M$2-M$2*M$3-M$2*M$4)/J$4/24),0)</f>
        <v>191.64812677637173</v>
      </c>
      <c r="N6280" s="45">
        <f t="shared" si="150"/>
        <v>378.75462472639117</v>
      </c>
      <c r="O6280" s="140">
        <v>3855</v>
      </c>
    </row>
    <row r="6281" spans="1:15" x14ac:dyDescent="0.25">
      <c r="A6281" s="99">
        <v>43727.375</v>
      </c>
      <c r="B6281" s="27">
        <v>6274</v>
      </c>
      <c r="C6281" s="50"/>
      <c r="D6281" s="27"/>
      <c r="L6281" s="27">
        <v>0.2135</v>
      </c>
      <c r="M6281" s="45">
        <f>IF(Measurements!L6278&lt;J$5,(J$6-Measurements!L6278)*((M$2-M$2*M$3-M$2*M$4)/J$4/24),0)</f>
        <v>0</v>
      </c>
      <c r="N6281" s="45">
        <f t="shared" ref="N6281:N6344" si="151">+M6281+$L6281*M$2*M$3/$M$6+M$5</f>
        <v>162.60753855989458</v>
      </c>
      <c r="O6281" s="140">
        <v>5438</v>
      </c>
    </row>
    <row r="6282" spans="1:15" x14ac:dyDescent="0.25">
      <c r="A6282" s="99">
        <v>43727.416666666664</v>
      </c>
      <c r="B6282" s="27">
        <v>6275</v>
      </c>
      <c r="C6282" s="50"/>
      <c r="D6282" s="27"/>
      <c r="L6282" s="27">
        <v>0.1638</v>
      </c>
      <c r="M6282" s="45">
        <f>IF(Measurements!L6279&lt;J$5,(J$6-Measurements!L6279)*((M$2-M$2*M$3-M$2*M$4)/J$4/24),0)</f>
        <v>0</v>
      </c>
      <c r="N6282" s="45">
        <f t="shared" si="151"/>
        <v>135.36820339906217</v>
      </c>
      <c r="O6282" s="140">
        <v>6116</v>
      </c>
    </row>
    <row r="6283" spans="1:15" x14ac:dyDescent="0.25">
      <c r="A6283" s="99">
        <v>43727.458333333336</v>
      </c>
      <c r="B6283" s="27">
        <v>6276</v>
      </c>
      <c r="C6283" s="50"/>
      <c r="D6283" s="27"/>
      <c r="L6283" s="27">
        <v>0.12740000000000001</v>
      </c>
      <c r="M6283" s="45">
        <f>IF(Measurements!L6280&lt;J$5,(J$6-Measurements!L6280)*((M$2-M$2*M$3-M$2*M$4)/J$4/24),0)</f>
        <v>0</v>
      </c>
      <c r="N6283" s="45">
        <f t="shared" si="151"/>
        <v>115.41826778831167</v>
      </c>
      <c r="O6283" s="140">
        <v>6642</v>
      </c>
    </row>
    <row r="6284" spans="1:15" x14ac:dyDescent="0.25">
      <c r="A6284" s="99">
        <v>43727.5</v>
      </c>
      <c r="B6284" s="27">
        <v>6277</v>
      </c>
      <c r="C6284" s="50"/>
      <c r="D6284" s="27"/>
      <c r="L6284" s="27">
        <v>0.1051</v>
      </c>
      <c r="M6284" s="45">
        <f>IF(Measurements!L6281&lt;J$5,(J$6-Measurements!L6281)*((M$2-M$2*M$3-M$2*M$4)/J$4/24),0)</f>
        <v>0</v>
      </c>
      <c r="N6284" s="45">
        <f t="shared" si="151"/>
        <v>103.19619185095627</v>
      </c>
      <c r="O6284" s="140">
        <v>7018</v>
      </c>
    </row>
    <row r="6285" spans="1:15" x14ac:dyDescent="0.25">
      <c r="A6285" s="99">
        <v>43727.541666666664</v>
      </c>
      <c r="B6285" s="27">
        <v>6278</v>
      </c>
      <c r="C6285" s="50"/>
      <c r="D6285" s="27"/>
      <c r="L6285" s="27">
        <v>9.06E-2</v>
      </c>
      <c r="M6285" s="45">
        <f>IF(Measurements!L6282&lt;J$5,(J$6-Measurements!L6282)*((M$2-M$2*M$3-M$2*M$4)/J$4/24),0)</f>
        <v>0</v>
      </c>
      <c r="N6285" s="45">
        <f t="shared" si="151"/>
        <v>95.249102115904577</v>
      </c>
      <c r="O6285" s="140">
        <v>7292</v>
      </c>
    </row>
    <row r="6286" spans="1:15" x14ac:dyDescent="0.25">
      <c r="A6286" s="99">
        <v>43727.583333333336</v>
      </c>
      <c r="B6286" s="27">
        <v>6279</v>
      </c>
      <c r="C6286" s="50"/>
      <c r="D6286" s="27"/>
      <c r="L6286" s="27">
        <v>8.14E-2</v>
      </c>
      <c r="M6286" s="45">
        <f>IF(Measurements!L6283&lt;J$5,(J$6-Measurements!L6283)*((M$2-M$2*M$3-M$2*M$4)/J$4/24),0)</f>
        <v>0</v>
      </c>
      <c r="N6286" s="45">
        <f t="shared" si="151"/>
        <v>90.206810697802794</v>
      </c>
      <c r="O6286" s="140">
        <v>7578</v>
      </c>
    </row>
    <row r="6287" spans="1:15" x14ac:dyDescent="0.25">
      <c r="A6287" s="99">
        <v>43727.625</v>
      </c>
      <c r="B6287" s="27">
        <v>6280</v>
      </c>
      <c r="C6287" s="50"/>
      <c r="D6287" s="27"/>
      <c r="L6287" s="27">
        <v>8.0799999999999997E-2</v>
      </c>
      <c r="M6287" s="45">
        <f>IF(Measurements!L6284&lt;J$5,(J$6-Measurements!L6284)*((M$2-M$2*M$3-M$2*M$4)/J$4/24),0)</f>
        <v>0</v>
      </c>
      <c r="N6287" s="45">
        <f t="shared" si="151"/>
        <v>89.877965605317897</v>
      </c>
      <c r="O6287" s="140">
        <v>7627</v>
      </c>
    </row>
    <row r="6288" spans="1:15" x14ac:dyDescent="0.25">
      <c r="A6288" s="99">
        <v>43727.666666666664</v>
      </c>
      <c r="B6288" s="27">
        <v>6281</v>
      </c>
      <c r="C6288" s="50"/>
      <c r="D6288" s="27"/>
      <c r="L6288" s="27">
        <v>9.4600000000000004E-2</v>
      </c>
      <c r="M6288" s="45">
        <f>IF(Measurements!L6285&lt;J$5,(J$6-Measurements!L6285)*((M$2-M$2*M$3-M$2*M$4)/J$4/24),0)</f>
        <v>0</v>
      </c>
      <c r="N6288" s="45">
        <f t="shared" si="151"/>
        <v>97.44140273247055</v>
      </c>
      <c r="O6288" s="140">
        <v>7247</v>
      </c>
    </row>
    <row r="6289" spans="1:15" x14ac:dyDescent="0.25">
      <c r="A6289" s="99">
        <v>43727.708333333336</v>
      </c>
      <c r="B6289" s="27">
        <v>6282</v>
      </c>
      <c r="C6289" s="50"/>
      <c r="D6289" s="27"/>
      <c r="L6289" s="27">
        <v>0.12820000000000001</v>
      </c>
      <c r="M6289" s="45">
        <f>IF(Measurements!L6286&lt;J$5,(J$6-Measurements!L6286)*((M$2-M$2*M$3-M$2*M$4)/J$4/24),0)</f>
        <v>183.77217636090438</v>
      </c>
      <c r="N6289" s="45">
        <f t="shared" si="151"/>
        <v>299.62890427252921</v>
      </c>
      <c r="O6289" s="140">
        <v>4534</v>
      </c>
    </row>
    <row r="6290" spans="1:15" x14ac:dyDescent="0.25">
      <c r="A6290" s="99">
        <v>43727.75</v>
      </c>
      <c r="B6290" s="27">
        <v>6283</v>
      </c>
      <c r="C6290" s="50"/>
      <c r="D6290" s="27"/>
      <c r="L6290" s="27">
        <v>0.1822</v>
      </c>
      <c r="M6290" s="45">
        <f>IF(Measurements!L6287&lt;J$5,(J$6-Measurements!L6287)*((M$2-M$2*M$3-M$2*M$4)/J$4/24),0)</f>
        <v>210.02534441246215</v>
      </c>
      <c r="N6290" s="45">
        <f t="shared" si="151"/>
        <v>355.47813064772788</v>
      </c>
      <c r="O6290" s="140">
        <v>4101</v>
      </c>
    </row>
    <row r="6291" spans="1:15" x14ac:dyDescent="0.25">
      <c r="A6291" s="99">
        <v>43727.791666666664</v>
      </c>
      <c r="B6291" s="27">
        <v>6284</v>
      </c>
      <c r="C6291" s="50"/>
      <c r="D6291" s="27"/>
      <c r="L6291" s="27">
        <v>0.24440000000000001</v>
      </c>
      <c r="M6291" s="45">
        <f>IF(Measurements!L6288&lt;J$5,(J$6-Measurements!L6288)*((M$2-M$2*M$3-M$2*M$4)/J$4/24),0)</f>
        <v>246.77977968464305</v>
      </c>
      <c r="N6291" s="45">
        <f t="shared" si="151"/>
        <v>426.32284050750991</v>
      </c>
      <c r="O6291" s="140">
        <v>3302</v>
      </c>
    </row>
    <row r="6292" spans="1:15" x14ac:dyDescent="0.25">
      <c r="A6292" s="99">
        <v>43727.833333333336</v>
      </c>
      <c r="B6292" s="27">
        <v>6285</v>
      </c>
      <c r="C6292" s="50"/>
      <c r="D6292" s="27"/>
      <c r="L6292" s="27">
        <v>0.28699999999999998</v>
      </c>
      <c r="M6292" s="45">
        <f>IF(Measurements!L6289&lt;J$5,(J$6-Measurements!L6289)*((M$2-M$2*M$3-M$2*M$4)/J$4/24),0)</f>
        <v>241.52914607433144</v>
      </c>
      <c r="N6292" s="45">
        <f t="shared" si="151"/>
        <v>444.42020846362601</v>
      </c>
      <c r="O6292" s="140">
        <v>3081</v>
      </c>
    </row>
    <row r="6293" spans="1:15" x14ac:dyDescent="0.25">
      <c r="A6293" s="99">
        <v>43727.875</v>
      </c>
      <c r="B6293" s="27">
        <v>6286</v>
      </c>
      <c r="C6293" s="50"/>
      <c r="D6293" s="27"/>
      <c r="L6293" s="27">
        <v>0.28189999999999998</v>
      </c>
      <c r="M6293" s="45">
        <f>IF(Measurements!L6290&lt;J$5,(J$6-Measurements!L6290)*((M$2-M$2*M$3-M$2*M$4)/J$4/24),0)</f>
        <v>254.65573010011033</v>
      </c>
      <c r="N6293" s="45">
        <f t="shared" si="151"/>
        <v>454.75160920328329</v>
      </c>
      <c r="O6293" s="140">
        <v>2943</v>
      </c>
    </row>
    <row r="6294" spans="1:15" x14ac:dyDescent="0.25">
      <c r="A6294" s="99">
        <v>43727.916666666664</v>
      </c>
      <c r="B6294" s="27">
        <v>6287</v>
      </c>
      <c r="C6294" s="50"/>
      <c r="D6294" s="27"/>
      <c r="L6294" s="27">
        <v>0.2258</v>
      </c>
      <c r="M6294" s="45">
        <f>IF(Measurements!L6291&lt;J$5,(J$6-Measurements!L6291)*((M$2-M$2*M$3-M$2*M$4)/J$4/24),0)</f>
        <v>262.5316805155777</v>
      </c>
      <c r="N6294" s="45">
        <f t="shared" si="151"/>
        <v>431.88054347141269</v>
      </c>
      <c r="O6294" s="140">
        <v>3239</v>
      </c>
    </row>
    <row r="6295" spans="1:15" x14ac:dyDescent="0.25">
      <c r="A6295" s="99">
        <v>43727.958333333336</v>
      </c>
      <c r="B6295" s="27">
        <v>6288</v>
      </c>
      <c r="C6295" s="50"/>
      <c r="D6295" s="27"/>
      <c r="L6295" s="27">
        <v>0.14530000000000001</v>
      </c>
      <c r="M6295" s="45">
        <f>IF(Measurements!L6292&lt;J$5,(J$6-Measurements!L6292)*((M$2-M$2*M$3-M$2*M$4)/J$4/24),0)</f>
        <v>252.03041329495457</v>
      </c>
      <c r="N6295" s="45">
        <f t="shared" si="151"/>
        <v>377.25922634239907</v>
      </c>
      <c r="O6295" s="140">
        <v>3879</v>
      </c>
    </row>
    <row r="6296" spans="1:15" x14ac:dyDescent="0.25">
      <c r="A6296" s="99">
        <v>43728</v>
      </c>
      <c r="B6296" s="27">
        <v>6289</v>
      </c>
      <c r="C6296" s="50"/>
      <c r="D6296" s="27"/>
      <c r="E6296" s="45">
        <f>+IF((MIN(Measurements!G6293:G6316)+MAX(Measurements!G6293:G6316))/2&gt;=E$5,0,E$6-(MIN(Measurements!G6293:G6316)+MAX(Measurements!G6293:G6316))/2)</f>
        <v>8.6499999999999986</v>
      </c>
      <c r="F6296" s="45">
        <f>+IF((MIN(Measurements!H6293:H6316)+MAX(Measurements!H6293:H6316))/2&gt;=F$5,0,F$6-(MIN(Measurements!H6293:H6316)+MAX(Measurements!H6293:H6316))/2)</f>
        <v>8.0500000000000007</v>
      </c>
      <c r="G6296" s="45">
        <f>+IF((MIN(Measurements!I6293:I6316)+MAX(Measurements!I6293:I6316))/2&gt;=G$5,0,G$6-(MIN(Measurements!I6293:I6316)+MAX(Measurements!I6293:I6316))/2)</f>
        <v>7.35</v>
      </c>
      <c r="H6296" s="45">
        <f>+IF((MIN(Measurements!J6293:J6316)+MAX(Measurements!J6293:J6316))/2&gt;=H$5,0,H$6-(MIN(Measurements!J6293:J6316)+MAX(Measurements!J6293:J6316))/2)</f>
        <v>7.8000000000000007</v>
      </c>
      <c r="I6296" s="45">
        <f>+IF((MIN(Measurements!K6293:K6316)+MAX(Measurements!K6293:K6316))/2&gt;=I$5,0,I$6-(MIN(Measurements!K6293:K6316)+MAX(Measurements!K6293:K6316))/2)</f>
        <v>8.25</v>
      </c>
      <c r="J6296" s="45">
        <f>+IF((MIN(Measurements!L6293:L6316)+MAX(Measurements!L6293:L6316))/2&gt;=J$5,0,J$6-(MIN(Measurements!L6293:L6316)+MAX(Measurements!L6293:L6316))/2)</f>
        <v>8.75</v>
      </c>
      <c r="L6296" s="27">
        <v>7.5200000000000003E-2</v>
      </c>
      <c r="M6296" s="45">
        <f>IF(Measurements!L6293&lt;J$5,(J$6-Measurements!L6293)*((M$2-M$2*M$3-M$2*M$4)/J$4/24),0)</f>
        <v>244.15446287948726</v>
      </c>
      <c r="N6296" s="45">
        <f t="shared" si="151"/>
        <v>330.96320762161275</v>
      </c>
      <c r="O6296" s="140">
        <v>4320</v>
      </c>
    </row>
    <row r="6297" spans="1:15" x14ac:dyDescent="0.25">
      <c r="A6297" s="99">
        <v>43728.041666666664</v>
      </c>
      <c r="B6297" s="27">
        <v>6290</v>
      </c>
      <c r="C6297" s="50"/>
      <c r="D6297" s="27"/>
      <c r="L6297" s="27">
        <v>3.3799999999999997E-2</v>
      </c>
      <c r="M6297" s="45">
        <f>IF(Measurements!L6294&lt;J$5,(J$6-Measurements!L6294)*((M$2-M$2*M$3-M$2*M$4)/J$4/24),0)</f>
        <v>244.15446287948726</v>
      </c>
      <c r="N6297" s="45">
        <f t="shared" si="151"/>
        <v>308.27289624015481</v>
      </c>
      <c r="O6297" s="140">
        <v>4489</v>
      </c>
    </row>
    <row r="6298" spans="1:15" x14ac:dyDescent="0.25">
      <c r="A6298" s="99">
        <v>43728.083333333336</v>
      </c>
      <c r="B6298" s="27">
        <v>6291</v>
      </c>
      <c r="C6298" s="50"/>
      <c r="D6298" s="27"/>
      <c r="L6298" s="27">
        <v>2.3E-2</v>
      </c>
      <c r="M6298" s="45">
        <f>IF(Measurements!L6295&lt;J$5,(J$6-Measurements!L6295)*((M$2-M$2*M$3-M$2*M$4)/J$4/24),0)</f>
        <v>259.90636371042194</v>
      </c>
      <c r="N6298" s="45">
        <f t="shared" si="151"/>
        <v>318.10558540636129</v>
      </c>
      <c r="O6298" s="140">
        <v>4420</v>
      </c>
    </row>
    <row r="6299" spans="1:15" x14ac:dyDescent="0.25">
      <c r="A6299" s="99">
        <v>43728.125</v>
      </c>
      <c r="B6299" s="27">
        <v>6292</v>
      </c>
      <c r="C6299" s="50"/>
      <c r="D6299" s="27"/>
      <c r="L6299" s="27">
        <v>4.1000000000000002E-2</v>
      </c>
      <c r="M6299" s="45">
        <f>IF(Measurements!L6296&lt;J$5,(J$6-Measurements!L6296)*((M$2-M$2*M$3-M$2*M$4)/J$4/24),0)</f>
        <v>278.28358134651234</v>
      </c>
      <c r="N6299" s="45">
        <f t="shared" si="151"/>
        <v>346.34815581699866</v>
      </c>
      <c r="O6299" s="140">
        <v>4180</v>
      </c>
    </row>
    <row r="6300" spans="1:15" x14ac:dyDescent="0.25">
      <c r="A6300" s="99">
        <v>43728.166666666664</v>
      </c>
      <c r="B6300" s="27">
        <v>6293</v>
      </c>
      <c r="C6300" s="50"/>
      <c r="D6300" s="27"/>
      <c r="L6300" s="27">
        <v>8.8499999999999995E-2</v>
      </c>
      <c r="M6300" s="45">
        <f>IF(Measurements!L6297&lt;J$5,(J$6-Measurements!L6297)*((M$2-M$2*M$3-M$2*M$4)/J$4/24),0)</f>
        <v>288.78484856713544</v>
      </c>
      <c r="N6300" s="45">
        <f t="shared" si="151"/>
        <v>382.88299285934283</v>
      </c>
      <c r="O6300" s="140">
        <v>3805</v>
      </c>
    </row>
    <row r="6301" spans="1:15" x14ac:dyDescent="0.25">
      <c r="A6301" s="99">
        <v>43728.208333333336</v>
      </c>
      <c r="B6301" s="27">
        <v>6294</v>
      </c>
      <c r="C6301" s="50"/>
      <c r="D6301" s="27"/>
      <c r="L6301" s="27">
        <v>0.15959999999999999</v>
      </c>
      <c r="M6301" s="45">
        <f>IF(Measurements!L6298&lt;J$5,(J$6-Measurements!L6298)*((M$2-M$2*M$3-M$2*M$4)/J$4/24),0)</f>
        <v>294.03548217744697</v>
      </c>
      <c r="N6301" s="45">
        <f t="shared" si="151"/>
        <v>427.10176992911482</v>
      </c>
      <c r="O6301" s="140">
        <v>3294</v>
      </c>
    </row>
    <row r="6302" spans="1:15" x14ac:dyDescent="0.25">
      <c r="A6302" s="99">
        <v>43728.25</v>
      </c>
      <c r="B6302" s="27">
        <v>6295</v>
      </c>
      <c r="C6302" s="50"/>
      <c r="D6302" s="27"/>
      <c r="L6302" s="27">
        <v>0.23050000000000001</v>
      </c>
      <c r="M6302" s="45">
        <f>IF(Measurements!L6299&lt;J$5,(J$6-Measurements!L6299)*((M$2-M$2*M$3-M$2*M$4)/J$4/24),0)</f>
        <v>299.28611578775855</v>
      </c>
      <c r="N6302" s="45">
        <f t="shared" si="151"/>
        <v>471.21093196805856</v>
      </c>
      <c r="O6302" s="140">
        <v>2730</v>
      </c>
    </row>
    <row r="6303" spans="1:15" x14ac:dyDescent="0.25">
      <c r="A6303" s="99">
        <v>43728.291666666664</v>
      </c>
      <c r="B6303" s="27">
        <v>6296</v>
      </c>
      <c r="C6303" s="50"/>
      <c r="D6303" s="27"/>
      <c r="L6303" s="27">
        <v>0.26860000000000001</v>
      </c>
      <c r="M6303" s="45">
        <f>IF(Measurements!L6300&lt;J$5,(J$6-Measurements!L6300)*((M$2-M$2*M$3-M$2*M$4)/J$4/24),0)</f>
        <v>283.53421495682392</v>
      </c>
      <c r="N6303" s="45">
        <f t="shared" si="151"/>
        <v>476.34069450991501</v>
      </c>
      <c r="O6303" s="140">
        <v>2649</v>
      </c>
    </row>
    <row r="6304" spans="1:15" x14ac:dyDescent="0.25">
      <c r="A6304" s="99">
        <v>43728.333333333336</v>
      </c>
      <c r="B6304" s="27">
        <v>6297</v>
      </c>
      <c r="C6304" s="50"/>
      <c r="D6304" s="27"/>
      <c r="L6304" s="27">
        <v>0.25819999999999999</v>
      </c>
      <c r="M6304" s="45">
        <f>IF(Measurements!L6301&lt;J$5,(J$6-Measurements!L6301)*((M$2-M$2*M$3-M$2*M$4)/J$4/24),0)</f>
        <v>254.65573010011033</v>
      </c>
      <c r="N6304" s="45">
        <f t="shared" si="151"/>
        <v>441.76222805012981</v>
      </c>
      <c r="O6304" s="140">
        <v>3117</v>
      </c>
    </row>
    <row r="6305" spans="1:15" x14ac:dyDescent="0.25">
      <c r="A6305" s="99">
        <v>43728.375</v>
      </c>
      <c r="B6305" s="27">
        <v>6298</v>
      </c>
      <c r="C6305" s="50"/>
      <c r="D6305" s="27"/>
      <c r="L6305" s="27">
        <v>0.2135</v>
      </c>
      <c r="M6305" s="45">
        <f>IF(Measurements!L6302&lt;J$5,(J$6-Measurements!L6302)*((M$2-M$2*M$3-M$2*M$4)/J$4/24),0)</f>
        <v>215.27597802277367</v>
      </c>
      <c r="N6305" s="45">
        <f t="shared" si="151"/>
        <v>377.88351658266822</v>
      </c>
      <c r="O6305" s="140">
        <v>3873</v>
      </c>
    </row>
    <row r="6306" spans="1:15" x14ac:dyDescent="0.25">
      <c r="A6306" s="99">
        <v>43728.416666666664</v>
      </c>
      <c r="B6306" s="27">
        <v>6299</v>
      </c>
      <c r="C6306" s="50"/>
      <c r="D6306" s="27"/>
      <c r="L6306" s="27">
        <v>0.1638</v>
      </c>
      <c r="M6306" s="45">
        <f>IF(Measurements!L6303&lt;J$5,(J$6-Measurements!L6303)*((M$2-M$2*M$3-M$2*M$4)/J$4/24),0)</f>
        <v>175.89622594543704</v>
      </c>
      <c r="N6306" s="45">
        <f t="shared" si="151"/>
        <v>311.26442934449921</v>
      </c>
      <c r="O6306" s="140">
        <v>4462</v>
      </c>
    </row>
    <row r="6307" spans="1:15" x14ac:dyDescent="0.25">
      <c r="A6307" s="99">
        <v>43728.458333333336</v>
      </c>
      <c r="B6307" s="27">
        <v>6300</v>
      </c>
      <c r="C6307" s="50"/>
      <c r="D6307" s="27"/>
      <c r="L6307" s="27">
        <v>0.12740000000000001</v>
      </c>
      <c r="M6307" s="45">
        <f>IF(Measurements!L6304&lt;J$5,(J$6-Measurements!L6304)*((M$2-M$2*M$3-M$2*M$4)/J$4/24),0)</f>
        <v>178.52154275059286</v>
      </c>
      <c r="N6307" s="45">
        <f t="shared" si="151"/>
        <v>293.93981053890451</v>
      </c>
      <c r="O6307" s="140">
        <v>4564</v>
      </c>
    </row>
    <row r="6308" spans="1:15" x14ac:dyDescent="0.25">
      <c r="A6308" s="99">
        <v>43728.5</v>
      </c>
      <c r="B6308" s="27">
        <v>6301</v>
      </c>
      <c r="C6308" s="50"/>
      <c r="D6308" s="27"/>
      <c r="L6308" s="27">
        <v>0.1051</v>
      </c>
      <c r="M6308" s="45">
        <f>IF(Measurements!L6305&lt;J$5,(J$6-Measurements!L6305)*((M$2-M$2*M$3-M$2*M$4)/J$4/24),0)</f>
        <v>0</v>
      </c>
      <c r="N6308" s="45">
        <f t="shared" si="151"/>
        <v>103.19619185095627</v>
      </c>
      <c r="O6308" s="140">
        <v>7019</v>
      </c>
    </row>
    <row r="6309" spans="1:15" x14ac:dyDescent="0.25">
      <c r="A6309" s="99">
        <v>43728.541666666664</v>
      </c>
      <c r="B6309" s="27">
        <v>6302</v>
      </c>
      <c r="C6309" s="50"/>
      <c r="D6309" s="27"/>
      <c r="L6309" s="27">
        <v>9.06E-2</v>
      </c>
      <c r="M6309" s="45">
        <f>IF(Measurements!L6306&lt;J$5,(J$6-Measurements!L6306)*((M$2-M$2*M$3-M$2*M$4)/J$4/24),0)</f>
        <v>0</v>
      </c>
      <c r="N6309" s="45">
        <f t="shared" si="151"/>
        <v>95.249102115904577</v>
      </c>
      <c r="O6309" s="140">
        <v>7293</v>
      </c>
    </row>
    <row r="6310" spans="1:15" x14ac:dyDescent="0.25">
      <c r="A6310" s="99">
        <v>43728.583333333336</v>
      </c>
      <c r="B6310" s="27">
        <v>6303</v>
      </c>
      <c r="C6310" s="50"/>
      <c r="D6310" s="27"/>
      <c r="L6310" s="27">
        <v>8.14E-2</v>
      </c>
      <c r="M6310" s="45">
        <f>IF(Measurements!L6307&lt;J$5,(J$6-Measurements!L6307)*((M$2-M$2*M$3-M$2*M$4)/J$4/24),0)</f>
        <v>0</v>
      </c>
      <c r="N6310" s="45">
        <f t="shared" si="151"/>
        <v>90.206810697802794</v>
      </c>
      <c r="O6310" s="140">
        <v>7579</v>
      </c>
    </row>
    <row r="6311" spans="1:15" x14ac:dyDescent="0.25">
      <c r="A6311" s="99">
        <v>43728.625</v>
      </c>
      <c r="B6311" s="27">
        <v>6304</v>
      </c>
      <c r="C6311" s="50"/>
      <c r="D6311" s="27"/>
      <c r="L6311" s="27">
        <v>8.0799999999999997E-2</v>
      </c>
      <c r="M6311" s="45">
        <f>IF(Measurements!L6308&lt;J$5,(J$6-Measurements!L6308)*((M$2-M$2*M$3-M$2*M$4)/J$4/24),0)</f>
        <v>0</v>
      </c>
      <c r="N6311" s="45">
        <f t="shared" si="151"/>
        <v>89.877965605317897</v>
      </c>
      <c r="O6311" s="140">
        <v>7628</v>
      </c>
    </row>
    <row r="6312" spans="1:15" x14ac:dyDescent="0.25">
      <c r="A6312" s="99">
        <v>43728.666666666664</v>
      </c>
      <c r="B6312" s="27">
        <v>6305</v>
      </c>
      <c r="C6312" s="50"/>
      <c r="D6312" s="27"/>
      <c r="L6312" s="27">
        <v>9.4600000000000004E-2</v>
      </c>
      <c r="M6312" s="45">
        <f>IF(Measurements!L6309&lt;J$5,(J$6-Measurements!L6309)*((M$2-M$2*M$3-M$2*M$4)/J$4/24),0)</f>
        <v>162.76964191965814</v>
      </c>
      <c r="N6312" s="45">
        <f t="shared" si="151"/>
        <v>260.21104465212869</v>
      </c>
      <c r="O6312" s="140">
        <v>4713</v>
      </c>
    </row>
    <row r="6313" spans="1:15" x14ac:dyDescent="0.25">
      <c r="A6313" s="99">
        <v>43728.708333333336</v>
      </c>
      <c r="B6313" s="27">
        <v>6306</v>
      </c>
      <c r="C6313" s="50"/>
      <c r="D6313" s="27"/>
      <c r="L6313" s="27">
        <v>0.12820000000000001</v>
      </c>
      <c r="M6313" s="45">
        <f>IF(Measurements!L6310&lt;J$5,(J$6-Measurements!L6310)*((M$2-M$2*M$3-M$2*M$4)/J$4/24),0)</f>
        <v>223.15192843824104</v>
      </c>
      <c r="N6313" s="45">
        <f t="shared" si="151"/>
        <v>339.00865634986587</v>
      </c>
      <c r="O6313" s="140">
        <v>4259</v>
      </c>
    </row>
    <row r="6314" spans="1:15" x14ac:dyDescent="0.25">
      <c r="A6314" s="99">
        <v>43728.75</v>
      </c>
      <c r="B6314" s="27">
        <v>6307</v>
      </c>
      <c r="C6314" s="50"/>
      <c r="D6314" s="27"/>
      <c r="L6314" s="27">
        <v>0.1822</v>
      </c>
      <c r="M6314" s="45">
        <f>IF(Measurements!L6311&lt;J$5,(J$6-Measurements!L6311)*((M$2-M$2*M$3-M$2*M$4)/J$4/24),0)</f>
        <v>291.4101653722912</v>
      </c>
      <c r="N6314" s="45">
        <f t="shared" si="151"/>
        <v>436.86295160755691</v>
      </c>
      <c r="O6314" s="140">
        <v>3187</v>
      </c>
    </row>
    <row r="6315" spans="1:15" x14ac:dyDescent="0.25">
      <c r="A6315" s="99">
        <v>43728.791666666664</v>
      </c>
      <c r="B6315" s="27">
        <v>6308</v>
      </c>
      <c r="C6315" s="50"/>
      <c r="D6315" s="27"/>
      <c r="L6315" s="27">
        <v>0.24440000000000001</v>
      </c>
      <c r="M6315" s="45">
        <f>IF(Measurements!L6312&lt;J$5,(J$6-Measurements!L6312)*((M$2-M$2*M$3-M$2*M$4)/J$4/24),0)</f>
        <v>296.66079898260278</v>
      </c>
      <c r="N6315" s="45">
        <f t="shared" si="151"/>
        <v>476.20385980546962</v>
      </c>
      <c r="O6315" s="140">
        <v>2654</v>
      </c>
    </row>
    <row r="6316" spans="1:15" x14ac:dyDescent="0.25">
      <c r="A6316" s="99">
        <v>43728.833333333336</v>
      </c>
      <c r="B6316" s="27">
        <v>6309</v>
      </c>
      <c r="C6316" s="50"/>
      <c r="D6316" s="27"/>
      <c r="L6316" s="27">
        <v>0.28699999999999998</v>
      </c>
      <c r="M6316" s="45">
        <f>IF(Measurements!L6313&lt;J$5,(J$6-Measurements!L6313)*((M$2-M$2*M$3-M$2*M$4)/J$4/24),0)</f>
        <v>320.28865022900476</v>
      </c>
      <c r="N6316" s="45">
        <f t="shared" si="151"/>
        <v>523.17971261829939</v>
      </c>
      <c r="O6316" s="140">
        <v>1991</v>
      </c>
    </row>
    <row r="6317" spans="1:15" x14ac:dyDescent="0.25">
      <c r="A6317" s="99">
        <v>43728.875</v>
      </c>
      <c r="B6317" s="27">
        <v>6310</v>
      </c>
      <c r="C6317" s="50"/>
      <c r="D6317" s="27"/>
      <c r="L6317" s="27">
        <v>0.28189999999999998</v>
      </c>
      <c r="M6317" s="45">
        <f>IF(Measurements!L6314&lt;J$5,(J$6-Measurements!L6314)*((M$2-M$2*M$3-M$2*M$4)/J$4/24),0)</f>
        <v>330.78991744962786</v>
      </c>
      <c r="N6317" s="45">
        <f t="shared" si="151"/>
        <v>530.8857965528008</v>
      </c>
      <c r="O6317" s="140">
        <v>1895</v>
      </c>
    </row>
    <row r="6318" spans="1:15" x14ac:dyDescent="0.25">
      <c r="A6318" s="99">
        <v>43728.916666666664</v>
      </c>
      <c r="B6318" s="27">
        <v>6311</v>
      </c>
      <c r="C6318" s="50"/>
      <c r="D6318" s="27"/>
      <c r="L6318" s="27">
        <v>0.2258</v>
      </c>
      <c r="M6318" s="45">
        <f>IF(Measurements!L6315&lt;J$5,(J$6-Measurements!L6315)*((M$2-M$2*M$3-M$2*M$4)/J$4/24),0)</f>
        <v>333.41523425478363</v>
      </c>
      <c r="N6318" s="45">
        <f t="shared" si="151"/>
        <v>502.76409721061862</v>
      </c>
      <c r="O6318" s="140">
        <v>2312</v>
      </c>
    </row>
    <row r="6319" spans="1:15" x14ac:dyDescent="0.25">
      <c r="A6319" s="99">
        <v>43728.958333333336</v>
      </c>
      <c r="B6319" s="27">
        <v>6312</v>
      </c>
      <c r="C6319" s="50"/>
      <c r="D6319" s="27"/>
      <c r="L6319" s="27">
        <v>0.14530000000000001</v>
      </c>
      <c r="M6319" s="45">
        <f>IF(Measurements!L6316&lt;J$5,(J$6-Measurements!L6316)*((M$2-M$2*M$3-M$2*M$4)/J$4/24),0)</f>
        <v>328.1646006444721</v>
      </c>
      <c r="N6319" s="45">
        <f t="shared" si="151"/>
        <v>453.39341369191658</v>
      </c>
      <c r="O6319" s="140">
        <v>2957</v>
      </c>
    </row>
    <row r="6320" spans="1:15" x14ac:dyDescent="0.25">
      <c r="A6320" s="99">
        <v>43729</v>
      </c>
      <c r="B6320" s="27">
        <v>6313</v>
      </c>
      <c r="C6320" s="50"/>
      <c r="D6320" s="27"/>
      <c r="E6320" s="45">
        <f>+IF((MIN(Measurements!G6317:G6340)+MAX(Measurements!G6317:G6340))/2&gt;=E$5,0,E$6-(MIN(Measurements!G6317:G6340)+MAX(Measurements!G6317:G6340))/2)</f>
        <v>0</v>
      </c>
      <c r="F6320" s="45">
        <f>+IF((MIN(Measurements!H6317:H6340)+MAX(Measurements!H6317:H6340))/2&gt;=F$5,0,F$6-(MIN(Measurements!H6317:H6340)+MAX(Measurements!H6317:H6340))/2)</f>
        <v>0</v>
      </c>
      <c r="G6320" s="45">
        <f>+IF((MIN(Measurements!I6317:I6340)+MAX(Measurements!I6317:I6340))/2&gt;=G$5,0,G$6-(MIN(Measurements!I6317:I6340)+MAX(Measurements!I6317:I6340))/2)</f>
        <v>0</v>
      </c>
      <c r="H6320" s="45">
        <f>+IF((MIN(Measurements!J6317:J6340)+MAX(Measurements!J6317:J6340))/2&gt;=H$5,0,H$6-(MIN(Measurements!J6317:J6340)+MAX(Measurements!J6317:J6340))/2)</f>
        <v>0</v>
      </c>
      <c r="I6320" s="45">
        <f>+IF((MIN(Measurements!K6317:K6340)+MAX(Measurements!K6317:K6340))/2&gt;=I$5,0,I$6-(MIN(Measurements!K6317:K6340)+MAX(Measurements!K6317:K6340))/2)</f>
        <v>0</v>
      </c>
      <c r="J6320" s="45">
        <f>+IF((MIN(Measurements!L6317:L6340)+MAX(Measurements!L6317:L6340))/2&gt;=J$5,0,J$6-(MIN(Measurements!L6317:L6340)+MAX(Measurements!L6317:L6340))/2)</f>
        <v>7.75</v>
      </c>
      <c r="L6320" s="27">
        <v>7.5200000000000003E-2</v>
      </c>
      <c r="M6320" s="45">
        <f>IF(Measurements!L6317&lt;J$5,(J$6-Measurements!L6317)*((M$2-M$2*M$3-M$2*M$4)/J$4/24),0)</f>
        <v>346.5418182805625</v>
      </c>
      <c r="N6320" s="45">
        <f t="shared" si="151"/>
        <v>433.35056302268799</v>
      </c>
      <c r="O6320" s="140">
        <v>3224</v>
      </c>
    </row>
    <row r="6321" spans="1:15" x14ac:dyDescent="0.25">
      <c r="A6321" s="99">
        <v>43729.041666666664</v>
      </c>
      <c r="B6321" s="27">
        <v>6314</v>
      </c>
      <c r="C6321" s="50"/>
      <c r="D6321" s="27"/>
      <c r="L6321" s="27">
        <v>3.3799999999999997E-2</v>
      </c>
      <c r="M6321" s="45">
        <f>IF(Measurements!L6318&lt;J$5,(J$6-Measurements!L6318)*((M$2-M$2*M$3-M$2*M$4)/J$4/24),0)</f>
        <v>336.04055105993945</v>
      </c>
      <c r="N6321" s="45">
        <f t="shared" si="151"/>
        <v>400.158984420607</v>
      </c>
      <c r="O6321" s="140">
        <v>3603</v>
      </c>
    </row>
    <row r="6322" spans="1:15" x14ac:dyDescent="0.25">
      <c r="A6322" s="99">
        <v>43729.083333333336</v>
      </c>
      <c r="B6322" s="27">
        <v>6315</v>
      </c>
      <c r="C6322" s="50"/>
      <c r="D6322" s="27"/>
      <c r="L6322" s="27">
        <v>2.3E-2</v>
      </c>
      <c r="M6322" s="45">
        <f>IF(Measurements!L6319&lt;J$5,(J$6-Measurements!L6319)*((M$2-M$2*M$3-M$2*M$4)/J$4/24),0)</f>
        <v>333.41523425478363</v>
      </c>
      <c r="N6322" s="45">
        <f t="shared" si="151"/>
        <v>391.61445595072297</v>
      </c>
      <c r="O6322" s="140">
        <v>3701</v>
      </c>
    </row>
    <row r="6323" spans="1:15" x14ac:dyDescent="0.25">
      <c r="A6323" s="99">
        <v>43729.125</v>
      </c>
      <c r="B6323" s="27">
        <v>6316</v>
      </c>
      <c r="C6323" s="50"/>
      <c r="D6323" s="27"/>
      <c r="L6323" s="27">
        <v>4.1000000000000002E-2</v>
      </c>
      <c r="M6323" s="45">
        <f>IF(Measurements!L6320&lt;J$5,(J$6-Measurements!L6320)*((M$2-M$2*M$3-M$2*M$4)/J$4/24),0)</f>
        <v>296.66079898260278</v>
      </c>
      <c r="N6323" s="45">
        <f t="shared" si="151"/>
        <v>364.72537345308911</v>
      </c>
      <c r="O6323" s="140">
        <v>4002</v>
      </c>
    </row>
    <row r="6324" spans="1:15" x14ac:dyDescent="0.25">
      <c r="A6324" s="99">
        <v>43729.166666666664</v>
      </c>
      <c r="B6324" s="27">
        <v>6317</v>
      </c>
      <c r="C6324" s="50"/>
      <c r="D6324" s="27"/>
      <c r="L6324" s="27">
        <v>8.8499999999999995E-2</v>
      </c>
      <c r="M6324" s="45">
        <f>IF(Measurements!L6321&lt;J$5,(J$6-Measurements!L6321)*((M$2-M$2*M$3-M$2*M$4)/J$4/24),0)</f>
        <v>286.15953176197968</v>
      </c>
      <c r="N6324" s="45">
        <f t="shared" si="151"/>
        <v>380.25767605418707</v>
      </c>
      <c r="O6324" s="140">
        <v>3837</v>
      </c>
    </row>
    <row r="6325" spans="1:15" x14ac:dyDescent="0.25">
      <c r="A6325" s="99">
        <v>43729.208333333336</v>
      </c>
      <c r="B6325" s="27">
        <v>6318</v>
      </c>
      <c r="C6325" s="50"/>
      <c r="D6325" s="27"/>
      <c r="L6325" s="27">
        <v>0.15959999999999999</v>
      </c>
      <c r="M6325" s="45">
        <f>IF(Measurements!L6322&lt;J$5,(J$6-Measurements!L6322)*((M$2-M$2*M$3-M$2*M$4)/J$4/24),0)</f>
        <v>280.9088981516681</v>
      </c>
      <c r="N6325" s="45">
        <f t="shared" si="151"/>
        <v>413.97518590333596</v>
      </c>
      <c r="O6325" s="140">
        <v>3447</v>
      </c>
    </row>
    <row r="6326" spans="1:15" x14ac:dyDescent="0.25">
      <c r="A6326" s="99">
        <v>43729.25</v>
      </c>
      <c r="B6326" s="27">
        <v>6319</v>
      </c>
      <c r="C6326" s="50"/>
      <c r="D6326" s="27"/>
      <c r="L6326" s="27">
        <v>0.23050000000000001</v>
      </c>
      <c r="M6326" s="45">
        <f>IF(Measurements!L6323&lt;J$5,(J$6-Measurements!L6323)*((M$2-M$2*M$3-M$2*M$4)/J$4/24),0)</f>
        <v>267.78231412588923</v>
      </c>
      <c r="N6326" s="45">
        <f t="shared" si="151"/>
        <v>439.70713030618924</v>
      </c>
      <c r="O6326" s="140">
        <v>3147</v>
      </c>
    </row>
    <row r="6327" spans="1:15" x14ac:dyDescent="0.25">
      <c r="A6327" s="99">
        <v>43729.291666666664</v>
      </c>
      <c r="B6327" s="27">
        <v>6320</v>
      </c>
      <c r="C6327" s="50"/>
      <c r="D6327" s="27"/>
      <c r="L6327" s="27">
        <v>0.26860000000000001</v>
      </c>
      <c r="M6327" s="45">
        <f>IF(Measurements!L6324&lt;J$5,(J$6-Measurements!L6324)*((M$2-M$2*M$3-M$2*M$4)/J$4/24),0)</f>
        <v>257.28104690526612</v>
      </c>
      <c r="N6327" s="45">
        <f t="shared" si="151"/>
        <v>450.08752645835716</v>
      </c>
      <c r="O6327" s="140">
        <v>3010</v>
      </c>
    </row>
    <row r="6328" spans="1:15" x14ac:dyDescent="0.25">
      <c r="A6328" s="99">
        <v>43729.333333333336</v>
      </c>
      <c r="B6328" s="27">
        <v>6321</v>
      </c>
      <c r="C6328" s="50"/>
      <c r="D6328" s="27"/>
      <c r="L6328" s="27">
        <v>0.25819999999999999</v>
      </c>
      <c r="M6328" s="45">
        <f>IF(Measurements!L6325&lt;J$5,(J$6-Measurements!L6325)*((M$2-M$2*M$3-M$2*M$4)/J$4/24),0)</f>
        <v>228.40256204855257</v>
      </c>
      <c r="N6328" s="45">
        <f t="shared" si="151"/>
        <v>415.50905999857207</v>
      </c>
      <c r="O6328" s="140">
        <v>3426</v>
      </c>
    </row>
    <row r="6329" spans="1:15" x14ac:dyDescent="0.25">
      <c r="A6329" s="99">
        <v>43729.375</v>
      </c>
      <c r="B6329" s="27">
        <v>6322</v>
      </c>
      <c r="C6329" s="50"/>
      <c r="D6329" s="27"/>
      <c r="L6329" s="27">
        <v>0.2135</v>
      </c>
      <c r="M6329" s="45">
        <f>IF(Measurements!L6326&lt;J$5,(J$6-Measurements!L6326)*((M$2-M$2*M$3-M$2*M$4)/J$4/24),0)</f>
        <v>202.1493939969948</v>
      </c>
      <c r="N6329" s="45">
        <f t="shared" si="151"/>
        <v>364.75693255688935</v>
      </c>
      <c r="O6329" s="140">
        <v>4004</v>
      </c>
    </row>
    <row r="6330" spans="1:15" x14ac:dyDescent="0.25">
      <c r="A6330" s="99">
        <v>43729.416666666664</v>
      </c>
      <c r="B6330" s="27">
        <v>6323</v>
      </c>
      <c r="C6330" s="50"/>
      <c r="D6330" s="27"/>
      <c r="L6330" s="27">
        <v>0.1638</v>
      </c>
      <c r="M6330" s="45">
        <f>IF(Measurements!L6327&lt;J$5,(J$6-Measurements!L6327)*((M$2-M$2*M$3-M$2*M$4)/J$4/24),0)</f>
        <v>168.02027552996972</v>
      </c>
      <c r="N6330" s="45">
        <f t="shared" si="151"/>
        <v>303.38847892903186</v>
      </c>
      <c r="O6330" s="140">
        <v>4512</v>
      </c>
    </row>
    <row r="6331" spans="1:15" x14ac:dyDescent="0.25">
      <c r="A6331" s="99">
        <v>43729.458333333336</v>
      </c>
      <c r="B6331" s="27">
        <v>6324</v>
      </c>
      <c r="C6331" s="50"/>
      <c r="D6331" s="27"/>
      <c r="L6331" s="27">
        <v>0.12740000000000001</v>
      </c>
      <c r="M6331" s="45">
        <f>IF(Measurements!L6328&lt;J$5,(J$6-Measurements!L6328)*((M$2-M$2*M$3-M$2*M$4)/J$4/24),0)</f>
        <v>0</v>
      </c>
      <c r="N6331" s="45">
        <f t="shared" si="151"/>
        <v>115.41826778831167</v>
      </c>
      <c r="O6331" s="140">
        <v>6643</v>
      </c>
    </row>
    <row r="6332" spans="1:15" x14ac:dyDescent="0.25">
      <c r="A6332" s="99">
        <v>43729.5</v>
      </c>
      <c r="B6332" s="27">
        <v>6325</v>
      </c>
      <c r="C6332" s="50"/>
      <c r="D6332" s="27"/>
      <c r="L6332" s="27">
        <v>0.1051</v>
      </c>
      <c r="M6332" s="45">
        <f>IF(Measurements!L6329&lt;J$5,(J$6-Measurements!L6329)*((M$2-M$2*M$3-M$2*M$4)/J$4/24),0)</f>
        <v>0</v>
      </c>
      <c r="N6332" s="45">
        <f t="shared" si="151"/>
        <v>103.19619185095627</v>
      </c>
      <c r="O6332" s="140">
        <v>7020</v>
      </c>
    </row>
    <row r="6333" spans="1:15" x14ac:dyDescent="0.25">
      <c r="A6333" s="99">
        <v>43729.541666666664</v>
      </c>
      <c r="B6333" s="27">
        <v>6326</v>
      </c>
      <c r="C6333" s="50"/>
      <c r="D6333" s="27"/>
      <c r="L6333" s="27">
        <v>9.06E-2</v>
      </c>
      <c r="M6333" s="45">
        <f>IF(Measurements!L6330&lt;J$5,(J$6-Measurements!L6330)*((M$2-M$2*M$3-M$2*M$4)/J$4/24),0)</f>
        <v>0</v>
      </c>
      <c r="N6333" s="45">
        <f t="shared" si="151"/>
        <v>95.249102115904577</v>
      </c>
      <c r="O6333" s="140">
        <v>7294</v>
      </c>
    </row>
    <row r="6334" spans="1:15" x14ac:dyDescent="0.25">
      <c r="A6334" s="99">
        <v>43729.583333333336</v>
      </c>
      <c r="B6334" s="27">
        <v>6327</v>
      </c>
      <c r="C6334" s="50"/>
      <c r="D6334" s="27"/>
      <c r="L6334" s="27">
        <v>8.14E-2</v>
      </c>
      <c r="M6334" s="45">
        <f>IF(Measurements!L6331&lt;J$5,(J$6-Measurements!L6331)*((M$2-M$2*M$3-M$2*M$4)/J$4/24),0)</f>
        <v>0</v>
      </c>
      <c r="N6334" s="45">
        <f t="shared" si="151"/>
        <v>90.206810697802794</v>
      </c>
      <c r="O6334" s="140">
        <v>7580</v>
      </c>
    </row>
    <row r="6335" spans="1:15" x14ac:dyDescent="0.25">
      <c r="A6335" s="99">
        <v>43729.625</v>
      </c>
      <c r="B6335" s="27">
        <v>6328</v>
      </c>
      <c r="C6335" s="50"/>
      <c r="D6335" s="27"/>
      <c r="L6335" s="27">
        <v>8.0799999999999997E-2</v>
      </c>
      <c r="M6335" s="45">
        <f>IF(Measurements!L6332&lt;J$5,(J$6-Measurements!L6332)*((M$2-M$2*M$3-M$2*M$4)/J$4/24),0)</f>
        <v>0</v>
      </c>
      <c r="N6335" s="45">
        <f t="shared" si="151"/>
        <v>89.877965605317897</v>
      </c>
      <c r="O6335" s="140">
        <v>7629</v>
      </c>
    </row>
    <row r="6336" spans="1:15" x14ac:dyDescent="0.25">
      <c r="A6336" s="99">
        <v>43729.666666666664</v>
      </c>
      <c r="B6336" s="27">
        <v>6329</v>
      </c>
      <c r="C6336" s="50"/>
      <c r="D6336" s="27"/>
      <c r="L6336" s="27">
        <v>9.4600000000000004E-2</v>
      </c>
      <c r="M6336" s="45">
        <f>IF(Measurements!L6333&lt;J$5,(J$6-Measurements!L6333)*((M$2-M$2*M$3-M$2*M$4)/J$4/24),0)</f>
        <v>0</v>
      </c>
      <c r="N6336" s="45">
        <f t="shared" si="151"/>
        <v>97.44140273247055</v>
      </c>
      <c r="O6336" s="140">
        <v>7248</v>
      </c>
    </row>
    <row r="6337" spans="1:15" x14ac:dyDescent="0.25">
      <c r="A6337" s="99">
        <v>43729.708333333336</v>
      </c>
      <c r="B6337" s="27">
        <v>6330</v>
      </c>
      <c r="C6337" s="50"/>
      <c r="D6337" s="27"/>
      <c r="L6337" s="27">
        <v>0.12820000000000001</v>
      </c>
      <c r="M6337" s="45">
        <f>IF(Measurements!L6334&lt;J$5,(J$6-Measurements!L6334)*((M$2-M$2*M$3-M$2*M$4)/J$4/24),0)</f>
        <v>0</v>
      </c>
      <c r="N6337" s="45">
        <f t="shared" si="151"/>
        <v>115.85672791162486</v>
      </c>
      <c r="O6337" s="140">
        <v>6570</v>
      </c>
    </row>
    <row r="6338" spans="1:15" x14ac:dyDescent="0.25">
      <c r="A6338" s="99">
        <v>43729.75</v>
      </c>
      <c r="B6338" s="27">
        <v>6331</v>
      </c>
      <c r="C6338" s="50"/>
      <c r="D6338" s="27"/>
      <c r="L6338" s="27">
        <v>0.1822</v>
      </c>
      <c r="M6338" s="45">
        <f>IF(Measurements!L6335&lt;J$5,(J$6-Measurements!L6335)*((M$2-M$2*M$3-M$2*M$4)/J$4/24),0)</f>
        <v>0</v>
      </c>
      <c r="N6338" s="45">
        <f t="shared" si="151"/>
        <v>145.45278623526571</v>
      </c>
      <c r="O6338" s="140">
        <v>5866</v>
      </c>
    </row>
    <row r="6339" spans="1:15" x14ac:dyDescent="0.25">
      <c r="A6339" s="99">
        <v>43729.791666666664</v>
      </c>
      <c r="B6339" s="27">
        <v>6332</v>
      </c>
      <c r="C6339" s="50"/>
      <c r="D6339" s="27"/>
      <c r="L6339" s="27">
        <v>0.24440000000000001</v>
      </c>
      <c r="M6339" s="45">
        <f>IF(Measurements!L6336&lt;J$5,(J$6-Measurements!L6336)*((M$2-M$2*M$3-M$2*M$4)/J$4/24),0)</f>
        <v>0</v>
      </c>
      <c r="N6339" s="45">
        <f t="shared" si="151"/>
        <v>179.54306082286683</v>
      </c>
      <c r="O6339" s="140">
        <v>5100</v>
      </c>
    </row>
    <row r="6340" spans="1:15" x14ac:dyDescent="0.25">
      <c r="A6340" s="99">
        <v>43729.833333333336</v>
      </c>
      <c r="B6340" s="27">
        <v>6333</v>
      </c>
      <c r="C6340" s="50"/>
      <c r="D6340" s="27"/>
      <c r="L6340" s="27">
        <v>0.28699999999999998</v>
      </c>
      <c r="M6340" s="45">
        <f>IF(Measurements!L6337&lt;J$5,(J$6-Measurements!L6337)*((M$2-M$2*M$3-M$2*M$4)/J$4/24),0)</f>
        <v>0</v>
      </c>
      <c r="N6340" s="45">
        <f t="shared" si="151"/>
        <v>202.89106238929458</v>
      </c>
      <c r="O6340" s="140">
        <v>4858</v>
      </c>
    </row>
    <row r="6341" spans="1:15" x14ac:dyDescent="0.25">
      <c r="A6341" s="99">
        <v>43729.875</v>
      </c>
      <c r="B6341" s="27">
        <v>6334</v>
      </c>
      <c r="C6341" s="50"/>
      <c r="D6341" s="27"/>
      <c r="L6341" s="27">
        <v>0.28189999999999998</v>
      </c>
      <c r="M6341" s="45">
        <f>IF(Measurements!L6338&lt;J$5,(J$6-Measurements!L6338)*((M$2-M$2*M$3-M$2*M$4)/J$4/24),0)</f>
        <v>0</v>
      </c>
      <c r="N6341" s="45">
        <f t="shared" si="151"/>
        <v>200.09587910317296</v>
      </c>
      <c r="O6341" s="140">
        <v>4913</v>
      </c>
    </row>
    <row r="6342" spans="1:15" x14ac:dyDescent="0.25">
      <c r="A6342" s="99">
        <v>43729.916666666664</v>
      </c>
      <c r="B6342" s="27">
        <v>6335</v>
      </c>
      <c r="C6342" s="50"/>
      <c r="D6342" s="27"/>
      <c r="L6342" s="27">
        <v>0.2258</v>
      </c>
      <c r="M6342" s="45">
        <f>IF(Measurements!L6339&lt;J$5,(J$6-Measurements!L6339)*((M$2-M$2*M$3-M$2*M$4)/J$4/24),0)</f>
        <v>0</v>
      </c>
      <c r="N6342" s="45">
        <f t="shared" si="151"/>
        <v>169.34886295583499</v>
      </c>
      <c r="O6342" s="140">
        <v>5322</v>
      </c>
    </row>
    <row r="6343" spans="1:15" x14ac:dyDescent="0.25">
      <c r="A6343" s="99">
        <v>43729.958333333336</v>
      </c>
      <c r="B6343" s="27">
        <v>6336</v>
      </c>
      <c r="C6343" s="50"/>
      <c r="D6343" s="27"/>
      <c r="L6343" s="27">
        <v>0.14530000000000001</v>
      </c>
      <c r="M6343" s="45">
        <f>IF(Measurements!L6340&lt;J$5,(J$6-Measurements!L6340)*((M$2-M$2*M$3-M$2*M$4)/J$4/24),0)</f>
        <v>0</v>
      </c>
      <c r="N6343" s="45">
        <f t="shared" si="151"/>
        <v>125.22881304744448</v>
      </c>
      <c r="O6343" s="140">
        <v>6366</v>
      </c>
    </row>
    <row r="6344" spans="1:15" x14ac:dyDescent="0.25">
      <c r="A6344" s="99">
        <v>43730</v>
      </c>
      <c r="B6344" s="27">
        <v>6337</v>
      </c>
      <c r="C6344" s="50"/>
      <c r="D6344" s="27"/>
      <c r="E6344" s="45">
        <f>+IF((MIN(Measurements!G6341:G6364)+MAX(Measurements!G6341:G6364))/2&gt;=E$5,0,E$6-(MIN(Measurements!G6341:G6364)+MAX(Measurements!G6341:G6364))/2)</f>
        <v>6.15</v>
      </c>
      <c r="F6344" s="45">
        <f>+IF((MIN(Measurements!H6341:H6364)+MAX(Measurements!H6341:H6364))/2&gt;=F$5,0,F$6-(MIN(Measurements!H6341:H6364)+MAX(Measurements!H6341:H6364))/2)</f>
        <v>6.0500000000000007</v>
      </c>
      <c r="G6344" s="45">
        <f>+IF((MIN(Measurements!I6341:I6364)+MAX(Measurements!I6341:I6364))/2&gt;=G$5,0,G$6-(MIN(Measurements!I6341:I6364)+MAX(Measurements!I6341:I6364))/2)</f>
        <v>0</v>
      </c>
      <c r="H6344" s="45">
        <f>+IF((MIN(Measurements!J6341:J6364)+MAX(Measurements!J6341:J6364))/2&gt;=H$5,0,H$6-(MIN(Measurements!J6341:J6364)+MAX(Measurements!J6341:J6364))/2)</f>
        <v>7.8000000000000007</v>
      </c>
      <c r="I6344" s="45">
        <f>+IF((MIN(Measurements!K6341:K6364)+MAX(Measurements!K6341:K6364))/2&gt;=I$5,0,I$6-(MIN(Measurements!K6341:K6364)+MAX(Measurements!K6341:K6364))/2)</f>
        <v>8</v>
      </c>
      <c r="J6344" s="45">
        <f>+IF((MIN(Measurements!L6341:L6364)+MAX(Measurements!L6341:L6364))/2&gt;=J$5,0,J$6-(MIN(Measurements!L6341:L6364)+MAX(Measurements!L6341:L6364))/2)</f>
        <v>6.9499999999999993</v>
      </c>
      <c r="L6344" s="27">
        <v>7.5200000000000003E-2</v>
      </c>
      <c r="M6344" s="45">
        <f>IF(Measurements!L6341&lt;J$5,(J$6-Measurements!L6341)*((M$2-M$2*M$3-M$2*M$4)/J$4/24),0)</f>
        <v>0</v>
      </c>
      <c r="N6344" s="45">
        <f t="shared" si="151"/>
        <v>86.808744742125526</v>
      </c>
      <c r="O6344" s="140">
        <v>7805</v>
      </c>
    </row>
    <row r="6345" spans="1:15" x14ac:dyDescent="0.25">
      <c r="A6345" s="99">
        <v>43730.041666666664</v>
      </c>
      <c r="B6345" s="27">
        <v>6338</v>
      </c>
      <c r="C6345" s="50"/>
      <c r="D6345" s="27"/>
      <c r="L6345" s="27">
        <v>3.3799999999999997E-2</v>
      </c>
      <c r="M6345" s="45">
        <f>IF(Measurements!L6342&lt;J$5,(J$6-Measurements!L6342)*((M$2-M$2*M$3-M$2*M$4)/J$4/24),0)</f>
        <v>0</v>
      </c>
      <c r="N6345" s="45">
        <f t="shared" ref="N6345:N6408" si="152">+M6345+$L6345*M$2*M$3/$M$6+M$5</f>
        <v>64.118433360667538</v>
      </c>
      <c r="O6345" s="140">
        <v>8465</v>
      </c>
    </row>
    <row r="6346" spans="1:15" x14ac:dyDescent="0.25">
      <c r="A6346" s="99">
        <v>43730.083333333336</v>
      </c>
      <c r="B6346" s="27">
        <v>6339</v>
      </c>
      <c r="C6346" s="50"/>
      <c r="D6346" s="27"/>
      <c r="L6346" s="27">
        <v>2.3E-2</v>
      </c>
      <c r="M6346" s="45">
        <f>IF(Measurements!L6343&lt;J$5,(J$6-Measurements!L6343)*((M$2-M$2*M$3-M$2*M$4)/J$4/24),0)</f>
        <v>162.76964191965814</v>
      </c>
      <c r="N6346" s="45">
        <f t="shared" si="152"/>
        <v>220.96886361559751</v>
      </c>
      <c r="O6346" s="140">
        <v>4793</v>
      </c>
    </row>
    <row r="6347" spans="1:15" x14ac:dyDescent="0.25">
      <c r="A6347" s="99">
        <v>43730.125</v>
      </c>
      <c r="B6347" s="27">
        <v>6340</v>
      </c>
      <c r="C6347" s="50"/>
      <c r="D6347" s="27"/>
      <c r="L6347" s="27">
        <v>4.1000000000000002E-2</v>
      </c>
      <c r="M6347" s="45">
        <f>IF(Measurements!L6344&lt;J$5,(J$6-Measurements!L6344)*((M$2-M$2*M$3-M$2*M$4)/J$4/24),0)</f>
        <v>170.64559233512549</v>
      </c>
      <c r="N6347" s="45">
        <f t="shared" si="152"/>
        <v>238.71016680561181</v>
      </c>
      <c r="O6347" s="140">
        <v>4765</v>
      </c>
    </row>
    <row r="6348" spans="1:15" x14ac:dyDescent="0.25">
      <c r="A6348" s="99">
        <v>43730.166666666664</v>
      </c>
      <c r="B6348" s="27">
        <v>6341</v>
      </c>
      <c r="C6348" s="50"/>
      <c r="D6348" s="27"/>
      <c r="L6348" s="27">
        <v>8.8499999999999995E-2</v>
      </c>
      <c r="M6348" s="45">
        <f>IF(Measurements!L6345&lt;J$5,(J$6-Measurements!L6345)*((M$2-M$2*M$3-M$2*M$4)/J$4/24),0)</f>
        <v>0</v>
      </c>
      <c r="N6348" s="45">
        <f t="shared" si="152"/>
        <v>94.098144292207422</v>
      </c>
      <c r="O6348" s="140">
        <v>7484</v>
      </c>
    </row>
    <row r="6349" spans="1:15" x14ac:dyDescent="0.25">
      <c r="A6349" s="99">
        <v>43730.208333333336</v>
      </c>
      <c r="B6349" s="27">
        <v>6342</v>
      </c>
      <c r="C6349" s="50"/>
      <c r="D6349" s="27"/>
      <c r="L6349" s="27">
        <v>0.15959999999999999</v>
      </c>
      <c r="M6349" s="45">
        <f>IF(Measurements!L6346&lt;J$5,(J$6-Measurements!L6346)*((M$2-M$2*M$3-M$2*M$4)/J$4/24),0)</f>
        <v>0</v>
      </c>
      <c r="N6349" s="45">
        <f t="shared" si="152"/>
        <v>133.06628775166786</v>
      </c>
      <c r="O6349" s="140">
        <v>6223</v>
      </c>
    </row>
    <row r="6350" spans="1:15" x14ac:dyDescent="0.25">
      <c r="A6350" s="99">
        <v>43730.25</v>
      </c>
      <c r="B6350" s="27">
        <v>6343</v>
      </c>
      <c r="C6350" s="50"/>
      <c r="D6350" s="27"/>
      <c r="L6350" s="27">
        <v>0.23050000000000001</v>
      </c>
      <c r="M6350" s="45">
        <f>IF(Measurements!L6347&lt;J$5,(J$6-Measurements!L6347)*((M$2-M$2*M$3-M$2*M$4)/J$4/24),0)</f>
        <v>0</v>
      </c>
      <c r="N6350" s="45">
        <f t="shared" si="152"/>
        <v>171.92481618030001</v>
      </c>
      <c r="O6350" s="140">
        <v>5267</v>
      </c>
    </row>
    <row r="6351" spans="1:15" x14ac:dyDescent="0.25">
      <c r="A6351" s="99">
        <v>43730.291666666664</v>
      </c>
      <c r="B6351" s="27">
        <v>6344</v>
      </c>
      <c r="C6351" s="50"/>
      <c r="D6351" s="27"/>
      <c r="L6351" s="27">
        <v>0.26860000000000001</v>
      </c>
      <c r="M6351" s="45">
        <f>IF(Measurements!L6348&lt;J$5,(J$6-Measurements!L6348)*((M$2-M$2*M$3-M$2*M$4)/J$4/24),0)</f>
        <v>0</v>
      </c>
      <c r="N6351" s="45">
        <f t="shared" si="152"/>
        <v>192.80647955309107</v>
      </c>
      <c r="O6351" s="140">
        <v>4965</v>
      </c>
    </row>
    <row r="6352" spans="1:15" x14ac:dyDescent="0.25">
      <c r="A6352" s="99">
        <v>43730.333333333336</v>
      </c>
      <c r="B6352" s="27">
        <v>6345</v>
      </c>
      <c r="C6352" s="50"/>
      <c r="D6352" s="27"/>
      <c r="L6352" s="27">
        <v>0.25819999999999999</v>
      </c>
      <c r="M6352" s="45">
        <f>IF(Measurements!L6349&lt;J$5,(J$6-Measurements!L6349)*((M$2-M$2*M$3-M$2*M$4)/J$4/24),0)</f>
        <v>0</v>
      </c>
      <c r="N6352" s="45">
        <f t="shared" si="152"/>
        <v>187.10649795001947</v>
      </c>
      <c r="O6352" s="140">
        <v>5021</v>
      </c>
    </row>
    <row r="6353" spans="1:15" x14ac:dyDescent="0.25">
      <c r="A6353" s="99">
        <v>43730.375</v>
      </c>
      <c r="B6353" s="27">
        <v>6346</v>
      </c>
      <c r="C6353" s="50"/>
      <c r="D6353" s="27"/>
      <c r="L6353" s="27">
        <v>0.2135</v>
      </c>
      <c r="M6353" s="45">
        <f>IF(Measurements!L6350&lt;J$5,(J$6-Measurements!L6350)*((M$2-M$2*M$3-M$2*M$4)/J$4/24),0)</f>
        <v>0</v>
      </c>
      <c r="N6353" s="45">
        <f t="shared" si="152"/>
        <v>162.60753855989458</v>
      </c>
      <c r="O6353" s="140">
        <v>5439</v>
      </c>
    </row>
    <row r="6354" spans="1:15" x14ac:dyDescent="0.25">
      <c r="A6354" s="99">
        <v>43730.416666666664</v>
      </c>
      <c r="B6354" s="27">
        <v>6347</v>
      </c>
      <c r="C6354" s="50"/>
      <c r="D6354" s="27"/>
      <c r="L6354" s="27">
        <v>0.1638</v>
      </c>
      <c r="M6354" s="45">
        <f>IF(Measurements!L6351&lt;J$5,(J$6-Measurements!L6351)*((M$2-M$2*M$3-M$2*M$4)/J$4/24),0)</f>
        <v>0</v>
      </c>
      <c r="N6354" s="45">
        <f t="shared" si="152"/>
        <v>135.36820339906217</v>
      </c>
      <c r="O6354" s="140">
        <v>6117</v>
      </c>
    </row>
    <row r="6355" spans="1:15" x14ac:dyDescent="0.25">
      <c r="A6355" s="99">
        <v>43730.458333333336</v>
      </c>
      <c r="B6355" s="27">
        <v>6348</v>
      </c>
      <c r="C6355" s="50"/>
      <c r="D6355" s="27"/>
      <c r="L6355" s="27">
        <v>0.12740000000000001</v>
      </c>
      <c r="M6355" s="45">
        <f>IF(Measurements!L6352&lt;J$5,(J$6-Measurements!L6352)*((M$2-M$2*M$3-M$2*M$4)/J$4/24),0)</f>
        <v>0</v>
      </c>
      <c r="N6355" s="45">
        <f t="shared" si="152"/>
        <v>115.41826778831167</v>
      </c>
      <c r="O6355" s="140">
        <v>6644</v>
      </c>
    </row>
    <row r="6356" spans="1:15" x14ac:dyDescent="0.25">
      <c r="A6356" s="99">
        <v>43730.5</v>
      </c>
      <c r="B6356" s="27">
        <v>6349</v>
      </c>
      <c r="C6356" s="50"/>
      <c r="D6356" s="27"/>
      <c r="L6356" s="27">
        <v>0.1051</v>
      </c>
      <c r="M6356" s="45">
        <f>IF(Measurements!L6353&lt;J$5,(J$6-Measurements!L6353)*((M$2-M$2*M$3-M$2*M$4)/J$4/24),0)</f>
        <v>0</v>
      </c>
      <c r="N6356" s="45">
        <f t="shared" si="152"/>
        <v>103.19619185095627</v>
      </c>
      <c r="O6356" s="140">
        <v>7021</v>
      </c>
    </row>
    <row r="6357" spans="1:15" x14ac:dyDescent="0.25">
      <c r="A6357" s="99">
        <v>43730.541666666664</v>
      </c>
      <c r="B6357" s="27">
        <v>6350</v>
      </c>
      <c r="C6357" s="50"/>
      <c r="D6357" s="27"/>
      <c r="L6357" s="27">
        <v>9.06E-2</v>
      </c>
      <c r="M6357" s="45">
        <f>IF(Measurements!L6354&lt;J$5,(J$6-Measurements!L6354)*((M$2-M$2*M$3-M$2*M$4)/J$4/24),0)</f>
        <v>0</v>
      </c>
      <c r="N6357" s="45">
        <f t="shared" si="152"/>
        <v>95.249102115904577</v>
      </c>
      <c r="O6357" s="140">
        <v>7295</v>
      </c>
    </row>
    <row r="6358" spans="1:15" x14ac:dyDescent="0.25">
      <c r="A6358" s="99">
        <v>43730.583333333336</v>
      </c>
      <c r="B6358" s="27">
        <v>6351</v>
      </c>
      <c r="C6358" s="50"/>
      <c r="D6358" s="27"/>
      <c r="L6358" s="27">
        <v>8.14E-2</v>
      </c>
      <c r="M6358" s="45">
        <f>IF(Measurements!L6355&lt;J$5,(J$6-Measurements!L6355)*((M$2-M$2*M$3-M$2*M$4)/J$4/24),0)</f>
        <v>0</v>
      </c>
      <c r="N6358" s="45">
        <f t="shared" si="152"/>
        <v>90.206810697802794</v>
      </c>
      <c r="O6358" s="140">
        <v>7581</v>
      </c>
    </row>
    <row r="6359" spans="1:15" x14ac:dyDescent="0.25">
      <c r="A6359" s="99">
        <v>43730.625</v>
      </c>
      <c r="B6359" s="27">
        <v>6352</v>
      </c>
      <c r="C6359" s="50"/>
      <c r="D6359" s="27"/>
      <c r="L6359" s="27">
        <v>8.0799999999999997E-2</v>
      </c>
      <c r="M6359" s="45">
        <f>IF(Measurements!L6356&lt;J$5,(J$6-Measurements!L6356)*((M$2-M$2*M$3-M$2*M$4)/J$4/24),0)</f>
        <v>199.52407719183904</v>
      </c>
      <c r="N6359" s="45">
        <f t="shared" si="152"/>
        <v>289.40204279715692</v>
      </c>
      <c r="O6359" s="140">
        <v>4587</v>
      </c>
    </row>
    <row r="6360" spans="1:15" x14ac:dyDescent="0.25">
      <c r="A6360" s="99">
        <v>43730.666666666664</v>
      </c>
      <c r="B6360" s="27">
        <v>6353</v>
      </c>
      <c r="C6360" s="50"/>
      <c r="D6360" s="27"/>
      <c r="L6360" s="27">
        <v>9.4600000000000004E-2</v>
      </c>
      <c r="M6360" s="45">
        <f>IF(Measurements!L6357&lt;J$5,(J$6-Measurements!L6357)*((M$2-M$2*M$3-M$2*M$4)/J$4/24),0)</f>
        <v>241.52914607433144</v>
      </c>
      <c r="N6360" s="45">
        <f t="shared" si="152"/>
        <v>338.97054880680201</v>
      </c>
      <c r="O6360" s="140">
        <v>4258</v>
      </c>
    </row>
    <row r="6361" spans="1:15" x14ac:dyDescent="0.25">
      <c r="A6361" s="99">
        <v>43730.708333333336</v>
      </c>
      <c r="B6361" s="27">
        <v>6354</v>
      </c>
      <c r="C6361" s="50"/>
      <c r="D6361" s="27"/>
      <c r="L6361" s="27">
        <v>0.12820000000000001</v>
      </c>
      <c r="M6361" s="45">
        <f>IF(Measurements!L6358&lt;J$5,(J$6-Measurements!L6358)*((M$2-M$2*M$3-M$2*M$4)/J$4/24),0)</f>
        <v>252.03041329495457</v>
      </c>
      <c r="N6361" s="45">
        <f t="shared" si="152"/>
        <v>367.88714120657943</v>
      </c>
      <c r="O6361" s="140">
        <v>3974</v>
      </c>
    </row>
    <row r="6362" spans="1:15" x14ac:dyDescent="0.25">
      <c r="A6362" s="99">
        <v>43730.75</v>
      </c>
      <c r="B6362" s="27">
        <v>6355</v>
      </c>
      <c r="C6362" s="50"/>
      <c r="D6362" s="27"/>
      <c r="L6362" s="27">
        <v>0.1822</v>
      </c>
      <c r="M6362" s="45">
        <f>IF(Measurements!L6359&lt;J$5,(J$6-Measurements!L6359)*((M$2-M$2*M$3-M$2*M$4)/J$4/24),0)</f>
        <v>262.5316805155777</v>
      </c>
      <c r="N6362" s="45">
        <f t="shared" si="152"/>
        <v>407.98446675084341</v>
      </c>
      <c r="O6362" s="140">
        <v>3523</v>
      </c>
    </row>
    <row r="6363" spans="1:15" x14ac:dyDescent="0.25">
      <c r="A6363" s="99">
        <v>43730.791666666664</v>
      </c>
      <c r="B6363" s="27">
        <v>6356</v>
      </c>
      <c r="C6363" s="50"/>
      <c r="D6363" s="27"/>
      <c r="L6363" s="27">
        <v>0.24440000000000001</v>
      </c>
      <c r="M6363" s="45">
        <f>IF(Measurements!L6360&lt;J$5,(J$6-Measurements!L6360)*((M$2-M$2*M$3-M$2*M$4)/J$4/24),0)</f>
        <v>278.28358134651234</v>
      </c>
      <c r="N6363" s="45">
        <f t="shared" si="152"/>
        <v>457.82664216937917</v>
      </c>
      <c r="O6363" s="140">
        <v>2900</v>
      </c>
    </row>
    <row r="6364" spans="1:15" x14ac:dyDescent="0.25">
      <c r="A6364" s="99">
        <v>43730.833333333336</v>
      </c>
      <c r="B6364" s="27">
        <v>6357</v>
      </c>
      <c r="C6364" s="50"/>
      <c r="D6364" s="27"/>
      <c r="L6364" s="27">
        <v>0.28699999999999998</v>
      </c>
      <c r="M6364" s="45">
        <f>IF(Measurements!L6361&lt;J$5,(J$6-Measurements!L6361)*((M$2-M$2*M$3-M$2*M$4)/J$4/24),0)</f>
        <v>283.53421495682392</v>
      </c>
      <c r="N6364" s="45">
        <f t="shared" si="152"/>
        <v>486.42527734611849</v>
      </c>
      <c r="O6364" s="140">
        <v>2519</v>
      </c>
    </row>
    <row r="6365" spans="1:15" x14ac:dyDescent="0.25">
      <c r="A6365" s="99">
        <v>43730.875</v>
      </c>
      <c r="B6365" s="27">
        <v>6358</v>
      </c>
      <c r="C6365" s="50"/>
      <c r="D6365" s="27"/>
      <c r="L6365" s="27">
        <v>0.28189999999999998</v>
      </c>
      <c r="M6365" s="45">
        <f>IF(Measurements!L6362&lt;J$5,(J$6-Measurements!L6362)*((M$2-M$2*M$3-M$2*M$4)/J$4/24),0)</f>
        <v>301.91143259291431</v>
      </c>
      <c r="N6365" s="45">
        <f t="shared" si="152"/>
        <v>502.0073116960873</v>
      </c>
      <c r="O6365" s="140">
        <v>2326</v>
      </c>
    </row>
    <row r="6366" spans="1:15" x14ac:dyDescent="0.25">
      <c r="A6366" s="99">
        <v>43730.916666666664</v>
      </c>
      <c r="B6366" s="27">
        <v>6359</v>
      </c>
      <c r="C6366" s="50"/>
      <c r="D6366" s="27"/>
      <c r="L6366" s="27">
        <v>0.2258</v>
      </c>
      <c r="M6366" s="45">
        <f>IF(Measurements!L6363&lt;J$5,(J$6-Measurements!L6363)*((M$2-M$2*M$3-M$2*M$4)/J$4/24),0)</f>
        <v>325.53928383931634</v>
      </c>
      <c r="N6366" s="45">
        <f t="shared" si="152"/>
        <v>494.88814679515133</v>
      </c>
      <c r="O6366" s="140">
        <v>2425</v>
      </c>
    </row>
    <row r="6367" spans="1:15" x14ac:dyDescent="0.25">
      <c r="A6367" s="99">
        <v>43730.958333333336</v>
      </c>
      <c r="B6367" s="27">
        <v>6360</v>
      </c>
      <c r="C6367" s="50"/>
      <c r="D6367" s="27"/>
      <c r="L6367" s="27">
        <v>0.14530000000000001</v>
      </c>
      <c r="M6367" s="45">
        <f>IF(Measurements!L6364&lt;J$5,(J$6-Measurements!L6364)*((M$2-M$2*M$3-M$2*M$4)/J$4/24),0)</f>
        <v>349.16713508571831</v>
      </c>
      <c r="N6367" s="45">
        <f t="shared" si="152"/>
        <v>474.39594813316279</v>
      </c>
      <c r="O6367" s="140">
        <v>2674</v>
      </c>
    </row>
    <row r="6368" spans="1:15" x14ac:dyDescent="0.25">
      <c r="A6368" s="99">
        <v>43731</v>
      </c>
      <c r="B6368" s="27">
        <v>6361</v>
      </c>
      <c r="C6368" s="50"/>
      <c r="D6368" s="27"/>
      <c r="E6368" s="45">
        <f>+IF((MIN(Measurements!G6365:G6388)+MAX(Measurements!G6365:G6388))/2&gt;=E$5,0,E$6-(MIN(Measurements!G6365:G6388)+MAX(Measurements!G6365:G6388))/2)</f>
        <v>10.95</v>
      </c>
      <c r="F6368" s="45">
        <f>+IF((MIN(Measurements!H6365:H6388)+MAX(Measurements!H6365:H6388))/2&gt;=F$5,0,F$6-(MIN(Measurements!H6365:H6388)+MAX(Measurements!H6365:H6388))/2)</f>
        <v>10.45</v>
      </c>
      <c r="G6368" s="45">
        <f>+IF((MIN(Measurements!I6365:I6388)+MAX(Measurements!I6365:I6388))/2&gt;=G$5,0,G$6-(MIN(Measurements!I6365:I6388)+MAX(Measurements!I6365:I6388))/2)</f>
        <v>7.8000000000000007</v>
      </c>
      <c r="H6368" s="45">
        <f>+IF((MIN(Measurements!J6365:J6388)+MAX(Measurements!J6365:J6388))/2&gt;=H$5,0,H$6-(MIN(Measurements!J6365:J6388)+MAX(Measurements!J6365:J6388))/2)</f>
        <v>10.899999999999999</v>
      </c>
      <c r="I6368" s="45">
        <f>+IF((MIN(Measurements!K6365:K6388)+MAX(Measurements!K6365:K6388))/2&gt;=I$5,0,I$6-(MIN(Measurements!K6365:K6388)+MAX(Measurements!K6365:K6388))/2)</f>
        <v>10.600000000000001</v>
      </c>
      <c r="J6368" s="45">
        <f>+IF((MIN(Measurements!L6365:L6388)+MAX(Measurements!L6365:L6388))/2&gt;=J$5,0,J$6-(MIN(Measurements!L6365:L6388)+MAX(Measurements!L6365:L6388))/2)</f>
        <v>10.75</v>
      </c>
      <c r="L6368" s="27">
        <v>7.5200000000000003E-2</v>
      </c>
      <c r="M6368" s="45">
        <f>IF(Measurements!L6365&lt;J$5,(J$6-Measurements!L6365)*((M$2-M$2*M$3-M$2*M$4)/J$4/24),0)</f>
        <v>362.29371911149724</v>
      </c>
      <c r="N6368" s="45">
        <f t="shared" si="152"/>
        <v>449.10246385362274</v>
      </c>
      <c r="O6368" s="140">
        <v>3021</v>
      </c>
    </row>
    <row r="6369" spans="1:15" x14ac:dyDescent="0.25">
      <c r="A6369" s="99">
        <v>43731.041666666664</v>
      </c>
      <c r="B6369" s="27">
        <v>6362</v>
      </c>
      <c r="C6369" s="50"/>
      <c r="D6369" s="27"/>
      <c r="L6369" s="27">
        <v>3.3799999999999997E-2</v>
      </c>
      <c r="M6369" s="45">
        <f>IF(Measurements!L6366&lt;J$5,(J$6-Measurements!L6366)*((M$2-M$2*M$3-M$2*M$4)/J$4/24),0)</f>
        <v>370.16966952696453</v>
      </c>
      <c r="N6369" s="45">
        <f t="shared" si="152"/>
        <v>434.28810288763208</v>
      </c>
      <c r="O6369" s="140">
        <v>3211</v>
      </c>
    </row>
    <row r="6370" spans="1:15" x14ac:dyDescent="0.25">
      <c r="A6370" s="99">
        <v>43731.083333333336</v>
      </c>
      <c r="B6370" s="27">
        <v>6363</v>
      </c>
      <c r="C6370" s="50"/>
      <c r="D6370" s="27"/>
      <c r="L6370" s="27">
        <v>2.3E-2</v>
      </c>
      <c r="M6370" s="45">
        <f>IF(Measurements!L6367&lt;J$5,(J$6-Measurements!L6367)*((M$2-M$2*M$3-M$2*M$4)/J$4/24),0)</f>
        <v>378.04561994243187</v>
      </c>
      <c r="N6370" s="45">
        <f t="shared" si="152"/>
        <v>436.24484163837121</v>
      </c>
      <c r="O6370" s="140">
        <v>3189</v>
      </c>
    </row>
    <row r="6371" spans="1:15" x14ac:dyDescent="0.25">
      <c r="A6371" s="99">
        <v>43731.125</v>
      </c>
      <c r="B6371" s="27">
        <v>6364</v>
      </c>
      <c r="C6371" s="50"/>
      <c r="D6371" s="27"/>
      <c r="L6371" s="27">
        <v>4.1000000000000002E-2</v>
      </c>
      <c r="M6371" s="45">
        <f>IF(Measurements!L6368&lt;J$5,(J$6-Measurements!L6368)*((M$2-M$2*M$3-M$2*M$4)/J$4/24),0)</f>
        <v>388.54688716305498</v>
      </c>
      <c r="N6371" s="45">
        <f t="shared" si="152"/>
        <v>456.6114616335413</v>
      </c>
      <c r="O6371" s="140">
        <v>2912</v>
      </c>
    </row>
    <row r="6372" spans="1:15" x14ac:dyDescent="0.25">
      <c r="A6372" s="99">
        <v>43731.166666666664</v>
      </c>
      <c r="B6372" s="27">
        <v>6365</v>
      </c>
      <c r="C6372" s="50"/>
      <c r="D6372" s="27"/>
      <c r="L6372" s="27">
        <v>8.8499999999999995E-2</v>
      </c>
      <c r="M6372" s="45">
        <f>IF(Measurements!L6369&lt;J$5,(J$6-Measurements!L6369)*((M$2-M$2*M$3-M$2*M$4)/J$4/24),0)</f>
        <v>396.42283757852232</v>
      </c>
      <c r="N6372" s="45">
        <f t="shared" si="152"/>
        <v>490.52098187072977</v>
      </c>
      <c r="O6372" s="140">
        <v>2478</v>
      </c>
    </row>
    <row r="6373" spans="1:15" x14ac:dyDescent="0.25">
      <c r="A6373" s="99">
        <v>43731.208333333336</v>
      </c>
      <c r="B6373" s="27">
        <v>6366</v>
      </c>
      <c r="C6373" s="50"/>
      <c r="D6373" s="27"/>
      <c r="L6373" s="27">
        <v>0.15959999999999999</v>
      </c>
      <c r="M6373" s="45">
        <f>IF(Measurements!L6370&lt;J$5,(J$6-Measurements!L6370)*((M$2-M$2*M$3-M$2*M$4)/J$4/24),0)</f>
        <v>393.7975207733665</v>
      </c>
      <c r="N6373" s="45">
        <f t="shared" si="152"/>
        <v>526.8638085250343</v>
      </c>
      <c r="O6373" s="140">
        <v>1957</v>
      </c>
    </row>
    <row r="6374" spans="1:15" x14ac:dyDescent="0.25">
      <c r="A6374" s="99">
        <v>43731.25</v>
      </c>
      <c r="B6374" s="27">
        <v>6367</v>
      </c>
      <c r="C6374" s="50"/>
      <c r="D6374" s="27"/>
      <c r="L6374" s="27">
        <v>0.23050000000000001</v>
      </c>
      <c r="M6374" s="45">
        <f>IF(Measurements!L6371&lt;J$5,(J$6-Measurements!L6371)*((M$2-M$2*M$3-M$2*M$4)/J$4/24),0)</f>
        <v>370.16966952696453</v>
      </c>
      <c r="N6374" s="45">
        <f t="shared" si="152"/>
        <v>542.09448570726454</v>
      </c>
      <c r="O6374" s="140">
        <v>1744</v>
      </c>
    </row>
    <row r="6375" spans="1:15" x14ac:dyDescent="0.25">
      <c r="A6375" s="99">
        <v>43731.291666666664</v>
      </c>
      <c r="B6375" s="27">
        <v>6368</v>
      </c>
      <c r="C6375" s="50"/>
      <c r="D6375" s="27"/>
      <c r="L6375" s="27">
        <v>0.26860000000000001</v>
      </c>
      <c r="M6375" s="45">
        <f>IF(Measurements!L6372&lt;J$5,(J$6-Measurements!L6372)*((M$2-M$2*M$3-M$2*M$4)/J$4/24),0)</f>
        <v>315.03801661869323</v>
      </c>
      <c r="N6375" s="45">
        <f t="shared" si="152"/>
        <v>507.84449617178427</v>
      </c>
      <c r="O6375" s="140">
        <v>2242</v>
      </c>
    </row>
    <row r="6376" spans="1:15" x14ac:dyDescent="0.25">
      <c r="A6376" s="99">
        <v>43731.333333333336</v>
      </c>
      <c r="B6376" s="27">
        <v>6369</v>
      </c>
      <c r="C6376" s="50"/>
      <c r="D6376" s="27"/>
      <c r="L6376" s="27">
        <v>0.25819999999999999</v>
      </c>
      <c r="M6376" s="45">
        <f>IF(Measurements!L6373&lt;J$5,(J$6-Measurements!L6373)*((M$2-M$2*M$3-M$2*M$4)/J$4/24),0)</f>
        <v>249.40509648979881</v>
      </c>
      <c r="N6376" s="45">
        <f t="shared" si="152"/>
        <v>436.51159443981828</v>
      </c>
      <c r="O6376" s="140">
        <v>3190</v>
      </c>
    </row>
    <row r="6377" spans="1:15" x14ac:dyDescent="0.25">
      <c r="A6377" s="99">
        <v>43731.375</v>
      </c>
      <c r="B6377" s="27">
        <v>6370</v>
      </c>
      <c r="C6377" s="50"/>
      <c r="D6377" s="27"/>
      <c r="L6377" s="27">
        <v>0.2135</v>
      </c>
      <c r="M6377" s="45">
        <f>IF(Measurements!L6374&lt;J$5,(J$6-Measurements!L6374)*((M$2-M$2*M$3-M$2*M$4)/J$4/24),0)</f>
        <v>223.15192843824104</v>
      </c>
      <c r="N6377" s="45">
        <f t="shared" si="152"/>
        <v>385.75946699813562</v>
      </c>
      <c r="O6377" s="140">
        <v>3778</v>
      </c>
    </row>
    <row r="6378" spans="1:15" x14ac:dyDescent="0.25">
      <c r="A6378" s="99">
        <v>43731.416666666664</v>
      </c>
      <c r="B6378" s="27">
        <v>6371</v>
      </c>
      <c r="C6378" s="50"/>
      <c r="D6378" s="27"/>
      <c r="L6378" s="27">
        <v>0.1638</v>
      </c>
      <c r="M6378" s="45">
        <f>IF(Measurements!L6375&lt;J$5,(J$6-Measurements!L6375)*((M$2-M$2*M$3-M$2*M$4)/J$4/24),0)</f>
        <v>181.14685955574862</v>
      </c>
      <c r="N6378" s="45">
        <f t="shared" si="152"/>
        <v>316.51506295481079</v>
      </c>
      <c r="O6378" s="140">
        <v>4434</v>
      </c>
    </row>
    <row r="6379" spans="1:15" x14ac:dyDescent="0.25">
      <c r="A6379" s="99">
        <v>43731.458333333336</v>
      </c>
      <c r="B6379" s="27">
        <v>6372</v>
      </c>
      <c r="C6379" s="50"/>
      <c r="D6379" s="27"/>
      <c r="L6379" s="27">
        <v>0.12740000000000001</v>
      </c>
      <c r="M6379" s="45">
        <f>IF(Measurements!L6376&lt;J$5,(J$6-Measurements!L6376)*((M$2-M$2*M$3-M$2*M$4)/J$4/24),0)</f>
        <v>0</v>
      </c>
      <c r="N6379" s="45">
        <f t="shared" si="152"/>
        <v>115.41826778831167</v>
      </c>
      <c r="O6379" s="140">
        <v>6645</v>
      </c>
    </row>
    <row r="6380" spans="1:15" x14ac:dyDescent="0.25">
      <c r="A6380" s="99">
        <v>43731.5</v>
      </c>
      <c r="B6380" s="27">
        <v>6373</v>
      </c>
      <c r="C6380" s="50"/>
      <c r="D6380" s="27"/>
      <c r="L6380" s="27">
        <v>0.1051</v>
      </c>
      <c r="M6380" s="45">
        <f>IF(Measurements!L6377&lt;J$5,(J$6-Measurements!L6377)*((M$2-M$2*M$3-M$2*M$4)/J$4/24),0)</f>
        <v>0</v>
      </c>
      <c r="N6380" s="45">
        <f t="shared" si="152"/>
        <v>103.19619185095627</v>
      </c>
      <c r="O6380" s="140">
        <v>7022</v>
      </c>
    </row>
    <row r="6381" spans="1:15" x14ac:dyDescent="0.25">
      <c r="A6381" s="99">
        <v>43731.541666666664</v>
      </c>
      <c r="B6381" s="27">
        <v>6374</v>
      </c>
      <c r="C6381" s="50"/>
      <c r="D6381" s="27"/>
      <c r="L6381" s="27">
        <v>9.06E-2</v>
      </c>
      <c r="M6381" s="45">
        <f>IF(Measurements!L6378&lt;J$5,(J$6-Measurements!L6378)*((M$2-M$2*M$3-M$2*M$4)/J$4/24),0)</f>
        <v>0</v>
      </c>
      <c r="N6381" s="45">
        <f t="shared" si="152"/>
        <v>95.249102115904577</v>
      </c>
      <c r="O6381" s="140">
        <v>7296</v>
      </c>
    </row>
    <row r="6382" spans="1:15" x14ac:dyDescent="0.25">
      <c r="A6382" s="99">
        <v>43731.583333333336</v>
      </c>
      <c r="B6382" s="27">
        <v>6375</v>
      </c>
      <c r="C6382" s="50"/>
      <c r="D6382" s="27"/>
      <c r="L6382" s="27">
        <v>8.14E-2</v>
      </c>
      <c r="M6382" s="45">
        <f>IF(Measurements!L6379&lt;J$5,(J$6-Measurements!L6379)*((M$2-M$2*M$3-M$2*M$4)/J$4/24),0)</f>
        <v>0</v>
      </c>
      <c r="N6382" s="45">
        <f t="shared" si="152"/>
        <v>90.206810697802794</v>
      </c>
      <c r="O6382" s="140">
        <v>7582</v>
      </c>
    </row>
    <row r="6383" spans="1:15" x14ac:dyDescent="0.25">
      <c r="A6383" s="99">
        <v>43731.625</v>
      </c>
      <c r="B6383" s="27">
        <v>6376</v>
      </c>
      <c r="C6383" s="50"/>
      <c r="D6383" s="27"/>
      <c r="L6383" s="27">
        <v>8.0799999999999997E-2</v>
      </c>
      <c r="M6383" s="45">
        <f>IF(Measurements!L6380&lt;J$5,(J$6-Measurements!L6380)*((M$2-M$2*M$3-M$2*M$4)/J$4/24),0)</f>
        <v>0</v>
      </c>
      <c r="N6383" s="45">
        <f t="shared" si="152"/>
        <v>89.877965605317897</v>
      </c>
      <c r="O6383" s="140">
        <v>7630</v>
      </c>
    </row>
    <row r="6384" spans="1:15" x14ac:dyDescent="0.25">
      <c r="A6384" s="99">
        <v>43731.666666666664</v>
      </c>
      <c r="B6384" s="27">
        <v>6377</v>
      </c>
      <c r="C6384" s="50"/>
      <c r="D6384" s="27"/>
      <c r="L6384" s="27">
        <v>9.4600000000000004E-2</v>
      </c>
      <c r="M6384" s="45">
        <f>IF(Measurements!L6381&lt;J$5,(J$6-Measurements!L6381)*((M$2-M$2*M$3-M$2*M$4)/J$4/24),0)</f>
        <v>186.39749316606014</v>
      </c>
      <c r="N6384" s="45">
        <f t="shared" si="152"/>
        <v>283.83889589853072</v>
      </c>
      <c r="O6384" s="140">
        <v>4615</v>
      </c>
    </row>
    <row r="6385" spans="1:15" x14ac:dyDescent="0.25">
      <c r="A6385" s="99">
        <v>43731.708333333336</v>
      </c>
      <c r="B6385" s="27">
        <v>6378</v>
      </c>
      <c r="C6385" s="50"/>
      <c r="D6385" s="27"/>
      <c r="L6385" s="27">
        <v>0.12820000000000001</v>
      </c>
      <c r="M6385" s="45">
        <f>IF(Measurements!L6382&lt;J$5,(J$6-Measurements!L6382)*((M$2-M$2*M$3-M$2*M$4)/J$4/24),0)</f>
        <v>252.03041329495457</v>
      </c>
      <c r="N6385" s="45">
        <f t="shared" si="152"/>
        <v>367.88714120657943</v>
      </c>
      <c r="O6385" s="140">
        <v>3975</v>
      </c>
    </row>
    <row r="6386" spans="1:15" x14ac:dyDescent="0.25">
      <c r="A6386" s="99">
        <v>43731.75</v>
      </c>
      <c r="B6386" s="27">
        <v>6379</v>
      </c>
      <c r="C6386" s="50"/>
      <c r="D6386" s="27"/>
      <c r="L6386" s="27">
        <v>0.1822</v>
      </c>
      <c r="M6386" s="45">
        <f>IF(Measurements!L6383&lt;J$5,(J$6-Measurements!L6383)*((M$2-M$2*M$3-M$2*M$4)/J$4/24),0)</f>
        <v>304.53674939807013</v>
      </c>
      <c r="N6386" s="45">
        <f t="shared" si="152"/>
        <v>449.98953563333583</v>
      </c>
      <c r="O6386" s="140">
        <v>3009</v>
      </c>
    </row>
    <row r="6387" spans="1:15" x14ac:dyDescent="0.25">
      <c r="A6387" s="99">
        <v>43731.791666666664</v>
      </c>
      <c r="B6387" s="27">
        <v>6380</v>
      </c>
      <c r="C6387" s="50"/>
      <c r="D6387" s="27"/>
      <c r="L6387" s="27">
        <v>0.24440000000000001</v>
      </c>
      <c r="M6387" s="45">
        <f>IF(Measurements!L6384&lt;J$5,(J$6-Measurements!L6384)*((M$2-M$2*M$3-M$2*M$4)/J$4/24),0)</f>
        <v>341.29118467025097</v>
      </c>
      <c r="N6387" s="45">
        <f t="shared" si="152"/>
        <v>520.83424549311781</v>
      </c>
      <c r="O6387" s="140">
        <v>2033</v>
      </c>
    </row>
    <row r="6388" spans="1:15" x14ac:dyDescent="0.25">
      <c r="A6388" s="99">
        <v>43731.833333333336</v>
      </c>
      <c r="B6388" s="27">
        <v>6381</v>
      </c>
      <c r="C6388" s="50"/>
      <c r="D6388" s="27"/>
      <c r="L6388" s="27">
        <v>0.28699999999999998</v>
      </c>
      <c r="M6388" s="45">
        <f>IF(Measurements!L6385&lt;J$5,(J$6-Measurements!L6385)*((M$2-M$2*M$3-M$2*M$4)/J$4/24),0)</f>
        <v>372.79498633212029</v>
      </c>
      <c r="N6388" s="45">
        <f t="shared" si="152"/>
        <v>575.68604872141486</v>
      </c>
      <c r="O6388" s="140">
        <v>1313</v>
      </c>
    </row>
    <row r="6389" spans="1:15" x14ac:dyDescent="0.25">
      <c r="A6389" s="99">
        <v>43731.875</v>
      </c>
      <c r="B6389" s="27">
        <v>6382</v>
      </c>
      <c r="C6389" s="50"/>
      <c r="D6389" s="27"/>
      <c r="L6389" s="27">
        <v>0.28189999999999998</v>
      </c>
      <c r="M6389" s="45">
        <f>IF(Measurements!L6386&lt;J$5,(J$6-Measurements!L6386)*((M$2-M$2*M$3-M$2*M$4)/J$4/24),0)</f>
        <v>391.17220396821074</v>
      </c>
      <c r="N6389" s="45">
        <f t="shared" si="152"/>
        <v>591.26808307138367</v>
      </c>
      <c r="O6389" s="140">
        <v>1133</v>
      </c>
    </row>
    <row r="6390" spans="1:15" x14ac:dyDescent="0.25">
      <c r="A6390" s="99">
        <v>43731.916666666664</v>
      </c>
      <c r="B6390" s="27">
        <v>6383</v>
      </c>
      <c r="C6390" s="50"/>
      <c r="D6390" s="27"/>
      <c r="L6390" s="27">
        <v>0.2258</v>
      </c>
      <c r="M6390" s="45">
        <f>IF(Measurements!L6387&lt;J$5,(J$6-Measurements!L6387)*((M$2-M$2*M$3-M$2*M$4)/J$4/24),0)</f>
        <v>404.29878799398966</v>
      </c>
      <c r="N6390" s="45">
        <f t="shared" si="152"/>
        <v>573.64765094982465</v>
      </c>
      <c r="O6390" s="140">
        <v>1338</v>
      </c>
    </row>
    <row r="6391" spans="1:15" x14ac:dyDescent="0.25">
      <c r="A6391" s="99">
        <v>43731.958333333336</v>
      </c>
      <c r="B6391" s="27">
        <v>6384</v>
      </c>
      <c r="C6391" s="50"/>
      <c r="D6391" s="27"/>
      <c r="L6391" s="27">
        <v>0.14530000000000001</v>
      </c>
      <c r="M6391" s="45">
        <f>IF(Measurements!L6388&lt;J$5,(J$6-Measurements!L6388)*((M$2-M$2*M$3-M$2*M$4)/J$4/24),0)</f>
        <v>417.42537201976853</v>
      </c>
      <c r="N6391" s="45">
        <f t="shared" si="152"/>
        <v>542.65418506721301</v>
      </c>
      <c r="O6391" s="140">
        <v>1736</v>
      </c>
    </row>
    <row r="6392" spans="1:15" x14ac:dyDescent="0.25">
      <c r="A6392" s="99">
        <v>43732</v>
      </c>
      <c r="B6392" s="27">
        <v>6385</v>
      </c>
      <c r="C6392" s="50"/>
      <c r="D6392" s="27"/>
      <c r="E6392" s="45">
        <f>+IF((MIN(Measurements!G6389:G6412)+MAX(Measurements!G6389:G6412))/2&gt;=E$5,0,E$6-(MIN(Measurements!G6389:G6412)+MAX(Measurements!G6389:G6412))/2)</f>
        <v>10.85</v>
      </c>
      <c r="F6392" s="45">
        <f>+IF((MIN(Measurements!H6389:H6412)+MAX(Measurements!H6389:H6412))/2&gt;=F$5,0,F$6-(MIN(Measurements!H6389:H6412)+MAX(Measurements!H6389:H6412))/2)</f>
        <v>10.7</v>
      </c>
      <c r="G6392" s="45">
        <f>+IF((MIN(Measurements!I6389:I6412)+MAX(Measurements!I6389:I6412))/2&gt;=G$5,0,G$6-(MIN(Measurements!I6389:I6412)+MAX(Measurements!I6389:I6412))/2)</f>
        <v>7.4</v>
      </c>
      <c r="H6392" s="45">
        <f>+IF((MIN(Measurements!J6389:J6412)+MAX(Measurements!J6389:J6412))/2&gt;=H$5,0,H$6-(MIN(Measurements!J6389:J6412)+MAX(Measurements!J6389:J6412))/2)</f>
        <v>10.8</v>
      </c>
      <c r="I6392" s="45">
        <f>+IF((MIN(Measurements!K6389:K6412)+MAX(Measurements!K6389:K6412))/2&gt;=I$5,0,I$6-(MIN(Measurements!K6389:K6412)+MAX(Measurements!K6389:K6412))/2)</f>
        <v>10.4</v>
      </c>
      <c r="J6392" s="45">
        <f>+IF((MIN(Measurements!L6389:L6412)+MAX(Measurements!L6389:L6412))/2&gt;=J$5,0,J$6-(MIN(Measurements!L6389:L6412)+MAX(Measurements!L6389:L6412))/2)</f>
        <v>10.899999999999999</v>
      </c>
      <c r="L6392" s="27">
        <v>7.5200000000000003E-2</v>
      </c>
      <c r="M6392" s="45">
        <f>IF(Measurements!L6389&lt;J$5,(J$6-Measurements!L6389)*((M$2-M$2*M$3-M$2*M$4)/J$4/24),0)</f>
        <v>425.30132243523582</v>
      </c>
      <c r="N6392" s="45">
        <f t="shared" si="152"/>
        <v>512.11006717736132</v>
      </c>
      <c r="O6392" s="140">
        <v>2174</v>
      </c>
    </row>
    <row r="6393" spans="1:15" x14ac:dyDescent="0.25">
      <c r="A6393" s="99">
        <v>43732.041666666664</v>
      </c>
      <c r="B6393" s="27">
        <v>6386</v>
      </c>
      <c r="C6393" s="50"/>
      <c r="D6393" s="27"/>
      <c r="L6393" s="27">
        <v>3.3799999999999997E-2</v>
      </c>
      <c r="M6393" s="45">
        <f>IF(Measurements!L6390&lt;J$5,(J$6-Measurements!L6390)*((M$2-M$2*M$3-M$2*M$4)/J$4/24),0)</f>
        <v>441.05322326617051</v>
      </c>
      <c r="N6393" s="45">
        <f t="shared" si="152"/>
        <v>505.17165662683806</v>
      </c>
      <c r="O6393" s="140">
        <v>2277</v>
      </c>
    </row>
    <row r="6394" spans="1:15" x14ac:dyDescent="0.25">
      <c r="A6394" s="99">
        <v>43732.083333333336</v>
      </c>
      <c r="B6394" s="27">
        <v>6387</v>
      </c>
      <c r="C6394" s="50"/>
      <c r="D6394" s="27"/>
      <c r="L6394" s="27">
        <v>2.3E-2</v>
      </c>
      <c r="M6394" s="45">
        <f>IF(Measurements!L6391&lt;J$5,(J$6-Measurements!L6391)*((M$2-M$2*M$3-M$2*M$4)/J$4/24),0)</f>
        <v>446.30385687648209</v>
      </c>
      <c r="N6394" s="45">
        <f t="shared" si="152"/>
        <v>504.50307857242143</v>
      </c>
      <c r="O6394" s="140">
        <v>2281</v>
      </c>
    </row>
    <row r="6395" spans="1:15" x14ac:dyDescent="0.25">
      <c r="A6395" s="99">
        <v>43732.125</v>
      </c>
      <c r="B6395" s="27">
        <v>6388</v>
      </c>
      <c r="C6395" s="50"/>
      <c r="D6395" s="27"/>
      <c r="L6395" s="27">
        <v>4.1000000000000002E-2</v>
      </c>
      <c r="M6395" s="45">
        <f>IF(Measurements!L6392&lt;J$5,(J$6-Measurements!L6392)*((M$2-M$2*M$3-M$2*M$4)/J$4/24),0)</f>
        <v>456.80512409710514</v>
      </c>
      <c r="N6395" s="45">
        <f t="shared" si="152"/>
        <v>524.86969856759151</v>
      </c>
      <c r="O6395" s="140">
        <v>1981</v>
      </c>
    </row>
    <row r="6396" spans="1:15" x14ac:dyDescent="0.25">
      <c r="A6396" s="99">
        <v>43732.166666666664</v>
      </c>
      <c r="B6396" s="27">
        <v>6389</v>
      </c>
      <c r="C6396" s="50"/>
      <c r="D6396" s="27"/>
      <c r="L6396" s="27">
        <v>8.8499999999999995E-2</v>
      </c>
      <c r="M6396" s="45">
        <f>IF(Measurements!L6393&lt;J$5,(J$6-Measurements!L6393)*((M$2-M$2*M$3-M$2*M$4)/J$4/24),0)</f>
        <v>462.05575770741677</v>
      </c>
      <c r="N6396" s="45">
        <f t="shared" si="152"/>
        <v>556.15390199962417</v>
      </c>
      <c r="O6396" s="140">
        <v>1554</v>
      </c>
    </row>
    <row r="6397" spans="1:15" x14ac:dyDescent="0.25">
      <c r="A6397" s="99">
        <v>43732.208333333336</v>
      </c>
      <c r="B6397" s="27">
        <v>6390</v>
      </c>
      <c r="C6397" s="50"/>
      <c r="D6397" s="27"/>
      <c r="L6397" s="27">
        <v>0.15959999999999999</v>
      </c>
      <c r="M6397" s="45">
        <f>IF(Measurements!L6394&lt;J$5,(J$6-Measurements!L6394)*((M$2-M$2*M$3-M$2*M$4)/J$4/24),0)</f>
        <v>443.67854007132627</v>
      </c>
      <c r="N6397" s="45">
        <f t="shared" si="152"/>
        <v>576.74482782299413</v>
      </c>
      <c r="O6397" s="140">
        <v>1302</v>
      </c>
    </row>
    <row r="6398" spans="1:15" x14ac:dyDescent="0.25">
      <c r="A6398" s="99">
        <v>43732.25</v>
      </c>
      <c r="B6398" s="27">
        <v>6391</v>
      </c>
      <c r="C6398" s="50"/>
      <c r="D6398" s="27"/>
      <c r="L6398" s="27">
        <v>0.23050000000000001</v>
      </c>
      <c r="M6398" s="45">
        <f>IF(Measurements!L6395&lt;J$5,(J$6-Measurements!L6395)*((M$2-M$2*M$3-M$2*M$4)/J$4/24),0)</f>
        <v>380.67093674758763</v>
      </c>
      <c r="N6398" s="45">
        <f t="shared" si="152"/>
        <v>552.59575292788759</v>
      </c>
      <c r="O6398" s="140">
        <v>1602</v>
      </c>
    </row>
    <row r="6399" spans="1:15" x14ac:dyDescent="0.25">
      <c r="A6399" s="99">
        <v>43732.291666666664</v>
      </c>
      <c r="B6399" s="27">
        <v>6392</v>
      </c>
      <c r="C6399" s="50"/>
      <c r="D6399" s="27"/>
      <c r="L6399" s="27">
        <v>0.26860000000000001</v>
      </c>
      <c r="M6399" s="45">
        <f>IF(Measurements!L6396&lt;J$5,(J$6-Measurements!L6396)*((M$2-M$2*M$3-M$2*M$4)/J$4/24),0)</f>
        <v>307.16206620322589</v>
      </c>
      <c r="N6399" s="45">
        <f t="shared" si="152"/>
        <v>499.96854575631698</v>
      </c>
      <c r="O6399" s="140">
        <v>2358</v>
      </c>
    </row>
    <row r="6400" spans="1:15" x14ac:dyDescent="0.25">
      <c r="A6400" s="99">
        <v>43732.333333333336</v>
      </c>
      <c r="B6400" s="27">
        <v>6393</v>
      </c>
      <c r="C6400" s="50"/>
      <c r="D6400" s="27"/>
      <c r="L6400" s="27">
        <v>0.25819999999999999</v>
      </c>
      <c r="M6400" s="45">
        <f>IF(Measurements!L6397&lt;J$5,(J$6-Measurements!L6397)*((M$2-M$2*M$3-M$2*M$4)/J$4/24),0)</f>
        <v>241.52914607433144</v>
      </c>
      <c r="N6400" s="45">
        <f t="shared" si="152"/>
        <v>428.63564402435088</v>
      </c>
      <c r="O6400" s="140">
        <v>3267</v>
      </c>
    </row>
    <row r="6401" spans="1:15" x14ac:dyDescent="0.25">
      <c r="A6401" s="99">
        <v>43732.375</v>
      </c>
      <c r="B6401" s="27">
        <v>6394</v>
      </c>
      <c r="C6401" s="50"/>
      <c r="D6401" s="27"/>
      <c r="L6401" s="27">
        <v>0.2135</v>
      </c>
      <c r="M6401" s="45">
        <f>IF(Measurements!L6398&lt;J$5,(J$6-Measurements!L6398)*((M$2-M$2*M$3-M$2*M$4)/J$4/24),0)</f>
        <v>178.52154275059286</v>
      </c>
      <c r="N6401" s="45">
        <f t="shared" si="152"/>
        <v>341.12908131048744</v>
      </c>
      <c r="O6401" s="140">
        <v>4239</v>
      </c>
    </row>
    <row r="6402" spans="1:15" x14ac:dyDescent="0.25">
      <c r="A6402" s="99">
        <v>43732.416666666664</v>
      </c>
      <c r="B6402" s="27">
        <v>6395</v>
      </c>
      <c r="C6402" s="50"/>
      <c r="D6402" s="27"/>
      <c r="L6402" s="27">
        <v>0.1638</v>
      </c>
      <c r="M6402" s="45">
        <f>IF(Measurements!L6399&lt;J$5,(J$6-Measurements!L6399)*((M$2-M$2*M$3-M$2*M$4)/J$4/24),0)</f>
        <v>170.64559233512549</v>
      </c>
      <c r="N6402" s="45">
        <f t="shared" si="152"/>
        <v>306.01379573418762</v>
      </c>
      <c r="O6402" s="140">
        <v>4499</v>
      </c>
    </row>
    <row r="6403" spans="1:15" x14ac:dyDescent="0.25">
      <c r="A6403" s="99">
        <v>43732.458333333336</v>
      </c>
      <c r="B6403" s="27">
        <v>6396</v>
      </c>
      <c r="C6403" s="50"/>
      <c r="D6403" s="27"/>
      <c r="L6403" s="27">
        <v>0.12740000000000001</v>
      </c>
      <c r="M6403" s="45">
        <f>IF(Measurements!L6400&lt;J$5,(J$6-Measurements!L6400)*((M$2-M$2*M$3-M$2*M$4)/J$4/24),0)</f>
        <v>0</v>
      </c>
      <c r="N6403" s="45">
        <f t="shared" si="152"/>
        <v>115.41826778831167</v>
      </c>
      <c r="O6403" s="140">
        <v>6646</v>
      </c>
    </row>
    <row r="6404" spans="1:15" x14ac:dyDescent="0.25">
      <c r="A6404" s="99">
        <v>43732.5</v>
      </c>
      <c r="B6404" s="27">
        <v>6397</v>
      </c>
      <c r="C6404" s="50"/>
      <c r="D6404" s="27"/>
      <c r="L6404" s="27">
        <v>0.1051</v>
      </c>
      <c r="M6404" s="45">
        <f>IF(Measurements!L6401&lt;J$5,(J$6-Measurements!L6401)*((M$2-M$2*M$3-M$2*M$4)/J$4/24),0)</f>
        <v>0</v>
      </c>
      <c r="N6404" s="45">
        <f t="shared" si="152"/>
        <v>103.19619185095627</v>
      </c>
      <c r="O6404" s="140">
        <v>7023</v>
      </c>
    </row>
    <row r="6405" spans="1:15" x14ac:dyDescent="0.25">
      <c r="A6405" s="99">
        <v>43732.541666666664</v>
      </c>
      <c r="B6405" s="27">
        <v>6398</v>
      </c>
      <c r="C6405" s="50"/>
      <c r="D6405" s="27"/>
      <c r="L6405" s="27">
        <v>9.06E-2</v>
      </c>
      <c r="M6405" s="45">
        <f>IF(Measurements!L6402&lt;J$5,(J$6-Measurements!L6402)*((M$2-M$2*M$3-M$2*M$4)/J$4/24),0)</f>
        <v>0</v>
      </c>
      <c r="N6405" s="45">
        <f t="shared" si="152"/>
        <v>95.249102115904577</v>
      </c>
      <c r="O6405" s="140">
        <v>7297</v>
      </c>
    </row>
    <row r="6406" spans="1:15" x14ac:dyDescent="0.25">
      <c r="A6406" s="99">
        <v>43732.583333333336</v>
      </c>
      <c r="B6406" s="27">
        <v>6399</v>
      </c>
      <c r="C6406" s="50"/>
      <c r="D6406" s="27"/>
      <c r="L6406" s="27">
        <v>8.14E-2</v>
      </c>
      <c r="M6406" s="45">
        <f>IF(Measurements!L6403&lt;J$5,(J$6-Measurements!L6403)*((M$2-M$2*M$3-M$2*M$4)/J$4/24),0)</f>
        <v>0</v>
      </c>
      <c r="N6406" s="45">
        <f t="shared" si="152"/>
        <v>90.206810697802794</v>
      </c>
      <c r="O6406" s="140">
        <v>7583</v>
      </c>
    </row>
    <row r="6407" spans="1:15" x14ac:dyDescent="0.25">
      <c r="A6407" s="99">
        <v>43732.625</v>
      </c>
      <c r="B6407" s="27">
        <v>6400</v>
      </c>
      <c r="C6407" s="50"/>
      <c r="D6407" s="27"/>
      <c r="L6407" s="27">
        <v>8.0799999999999997E-2</v>
      </c>
      <c r="M6407" s="45">
        <f>IF(Measurements!L6404&lt;J$5,(J$6-Measurements!L6404)*((M$2-M$2*M$3-M$2*M$4)/J$4/24),0)</f>
        <v>0</v>
      </c>
      <c r="N6407" s="45">
        <f t="shared" si="152"/>
        <v>89.877965605317897</v>
      </c>
      <c r="O6407" s="140">
        <v>7631</v>
      </c>
    </row>
    <row r="6408" spans="1:15" x14ac:dyDescent="0.25">
      <c r="A6408" s="99">
        <v>43732.666666666664</v>
      </c>
      <c r="B6408" s="27">
        <v>6401</v>
      </c>
      <c r="C6408" s="50"/>
      <c r="D6408" s="27"/>
      <c r="L6408" s="27">
        <v>9.4600000000000004E-2</v>
      </c>
      <c r="M6408" s="45">
        <f>IF(Measurements!L6405&lt;J$5,(J$6-Measurements!L6405)*((M$2-M$2*M$3-M$2*M$4)/J$4/24),0)</f>
        <v>178.52154275059286</v>
      </c>
      <c r="N6408" s="45">
        <f t="shared" si="152"/>
        <v>275.96294548306344</v>
      </c>
      <c r="O6408" s="140">
        <v>4653</v>
      </c>
    </row>
    <row r="6409" spans="1:15" x14ac:dyDescent="0.25">
      <c r="A6409" s="99">
        <v>43732.708333333336</v>
      </c>
      <c r="B6409" s="27">
        <v>6402</v>
      </c>
      <c r="C6409" s="50"/>
      <c r="D6409" s="27"/>
      <c r="L6409" s="27">
        <v>0.12820000000000001</v>
      </c>
      <c r="M6409" s="45">
        <f>IF(Measurements!L6406&lt;J$5,(J$6-Measurements!L6406)*((M$2-M$2*M$3-M$2*M$4)/J$4/24),0)</f>
        <v>228.40256204855257</v>
      </c>
      <c r="N6409" s="45">
        <f t="shared" ref="N6409:N6472" si="153">+M6409+$L6409*M$2*M$3/$M$6+M$5</f>
        <v>344.2592899601774</v>
      </c>
      <c r="O6409" s="140">
        <v>4202</v>
      </c>
    </row>
    <row r="6410" spans="1:15" x14ac:dyDescent="0.25">
      <c r="A6410" s="99">
        <v>43732.75</v>
      </c>
      <c r="B6410" s="27">
        <v>6403</v>
      </c>
      <c r="C6410" s="50"/>
      <c r="D6410" s="27"/>
      <c r="L6410" s="27">
        <v>0.1822</v>
      </c>
      <c r="M6410" s="45">
        <f>IF(Measurements!L6407&lt;J$5,(J$6-Measurements!L6407)*((M$2-M$2*M$3-M$2*M$4)/J$4/24),0)</f>
        <v>267.78231412588923</v>
      </c>
      <c r="N6410" s="45">
        <f t="shared" si="153"/>
        <v>413.23510036115493</v>
      </c>
      <c r="O6410" s="140">
        <v>3455</v>
      </c>
    </row>
    <row r="6411" spans="1:15" x14ac:dyDescent="0.25">
      <c r="A6411" s="99">
        <v>43732.791666666664</v>
      </c>
      <c r="B6411" s="27">
        <v>6404</v>
      </c>
      <c r="C6411" s="50"/>
      <c r="D6411" s="27"/>
      <c r="L6411" s="27">
        <v>0.24440000000000001</v>
      </c>
      <c r="M6411" s="45">
        <f>IF(Measurements!L6408&lt;J$5,(J$6-Measurements!L6408)*((M$2-M$2*M$3-M$2*M$4)/J$4/24),0)</f>
        <v>296.66079898260278</v>
      </c>
      <c r="N6411" s="45">
        <f t="shared" si="153"/>
        <v>476.20385980546962</v>
      </c>
      <c r="O6411" s="140">
        <v>2655</v>
      </c>
    </row>
    <row r="6412" spans="1:15" x14ac:dyDescent="0.25">
      <c r="A6412" s="99">
        <v>43732.833333333336</v>
      </c>
      <c r="B6412" s="27">
        <v>6405</v>
      </c>
      <c r="C6412" s="50"/>
      <c r="D6412" s="27"/>
      <c r="L6412" s="27">
        <v>0.28699999999999998</v>
      </c>
      <c r="M6412" s="45">
        <f>IF(Measurements!L6409&lt;J$5,(J$6-Measurements!L6409)*((M$2-M$2*M$3-M$2*M$4)/J$4/24),0)</f>
        <v>307.16206620322589</v>
      </c>
      <c r="N6412" s="45">
        <f t="shared" si="153"/>
        <v>510.05312859252047</v>
      </c>
      <c r="O6412" s="140">
        <v>2208</v>
      </c>
    </row>
    <row r="6413" spans="1:15" x14ac:dyDescent="0.25">
      <c r="A6413" s="99">
        <v>43732.875</v>
      </c>
      <c r="B6413" s="27">
        <v>6406</v>
      </c>
      <c r="C6413" s="50"/>
      <c r="D6413" s="27"/>
      <c r="L6413" s="27">
        <v>0.28189999999999998</v>
      </c>
      <c r="M6413" s="45">
        <f>IF(Measurements!L6410&lt;J$5,(J$6-Measurements!L6410)*((M$2-M$2*M$3-M$2*M$4)/J$4/24),0)</f>
        <v>325.53928383931634</v>
      </c>
      <c r="N6413" s="45">
        <f t="shared" si="153"/>
        <v>525.63516294248927</v>
      </c>
      <c r="O6413" s="140">
        <v>1971</v>
      </c>
    </row>
    <row r="6414" spans="1:15" x14ac:dyDescent="0.25">
      <c r="A6414" s="99">
        <v>43732.916666666664</v>
      </c>
      <c r="B6414" s="27">
        <v>6407</v>
      </c>
      <c r="C6414" s="50"/>
      <c r="D6414" s="27"/>
      <c r="L6414" s="27">
        <v>0.2258</v>
      </c>
      <c r="M6414" s="45">
        <f>IF(Measurements!L6411&lt;J$5,(J$6-Measurements!L6411)*((M$2-M$2*M$3-M$2*M$4)/J$4/24),0)</f>
        <v>343.91650147540673</v>
      </c>
      <c r="N6414" s="45">
        <f t="shared" si="153"/>
        <v>513.26536443124178</v>
      </c>
      <c r="O6414" s="140">
        <v>2152</v>
      </c>
    </row>
    <row r="6415" spans="1:15" x14ac:dyDescent="0.25">
      <c r="A6415" s="99">
        <v>43732.958333333336</v>
      </c>
      <c r="B6415" s="27">
        <v>6408</v>
      </c>
      <c r="C6415" s="50"/>
      <c r="D6415" s="27"/>
      <c r="L6415" s="27">
        <v>0.14530000000000001</v>
      </c>
      <c r="M6415" s="45">
        <f>IF(Measurements!L6412&lt;J$5,(J$6-Measurements!L6412)*((M$2-M$2*M$3-M$2*M$4)/J$4/24),0)</f>
        <v>346.5418182805625</v>
      </c>
      <c r="N6415" s="45">
        <f t="shared" si="153"/>
        <v>471.77063132800697</v>
      </c>
      <c r="O6415" s="140">
        <v>2719</v>
      </c>
    </row>
    <row r="6416" spans="1:15" x14ac:dyDescent="0.25">
      <c r="A6416" s="99">
        <v>43733</v>
      </c>
      <c r="B6416" s="27">
        <v>6409</v>
      </c>
      <c r="C6416" s="50"/>
      <c r="D6416" s="27"/>
      <c r="E6416" s="45">
        <f>+IF((MIN(Measurements!G6413:G6436)+MAX(Measurements!G6413:G6436))/2&gt;=E$5,0,E$6-(MIN(Measurements!G6413:G6436)+MAX(Measurements!G6413:G6436))/2)</f>
        <v>9.4</v>
      </c>
      <c r="F6416" s="45">
        <f>+IF((MIN(Measurements!H6413:H6436)+MAX(Measurements!H6413:H6436))/2&gt;=F$5,0,F$6-(MIN(Measurements!H6413:H6436)+MAX(Measurements!H6413:H6436))/2)</f>
        <v>10.5</v>
      </c>
      <c r="G6416" s="45">
        <f>+IF((MIN(Measurements!I6413:I6436)+MAX(Measurements!I6413:I6436))/2&gt;=G$5,0,G$6-(MIN(Measurements!I6413:I6436)+MAX(Measurements!I6413:I6436))/2)</f>
        <v>7.5</v>
      </c>
      <c r="H6416" s="45">
        <f>+IF((MIN(Measurements!J6413:J6436)+MAX(Measurements!J6413:J6436))/2&gt;=H$5,0,H$6-(MIN(Measurements!J6413:J6436)+MAX(Measurements!J6413:J6436))/2)</f>
        <v>7.4499999999999993</v>
      </c>
      <c r="I6416" s="45">
        <f>+IF((MIN(Measurements!K6413:K6436)+MAX(Measurements!K6413:K6436))/2&gt;=I$5,0,I$6-(MIN(Measurements!K6413:K6436)+MAX(Measurements!K6413:K6436))/2)</f>
        <v>9.1</v>
      </c>
      <c r="J6416" s="45">
        <f>+IF((MIN(Measurements!L6413:L6436)+MAX(Measurements!L6413:L6436))/2&gt;=J$5,0,J$6-(MIN(Measurements!L6413:L6436)+MAX(Measurements!L6413:L6436))/2)</f>
        <v>10.35</v>
      </c>
      <c r="L6416" s="27">
        <v>7.5200000000000003E-2</v>
      </c>
      <c r="M6416" s="45">
        <f>IF(Measurements!L6413&lt;J$5,(J$6-Measurements!L6413)*((M$2-M$2*M$3-M$2*M$4)/J$4/24),0)</f>
        <v>354.4177686960299</v>
      </c>
      <c r="N6416" s="45">
        <f t="shared" si="153"/>
        <v>441.22651343815539</v>
      </c>
      <c r="O6416" s="140">
        <v>3127</v>
      </c>
    </row>
    <row r="6417" spans="1:15" x14ac:dyDescent="0.25">
      <c r="A6417" s="99">
        <v>43733.041666666664</v>
      </c>
      <c r="B6417" s="27">
        <v>6410</v>
      </c>
      <c r="C6417" s="50"/>
      <c r="D6417" s="27"/>
      <c r="L6417" s="27">
        <v>3.3799999999999997E-2</v>
      </c>
      <c r="M6417" s="45">
        <f>IF(Measurements!L6414&lt;J$5,(J$6-Measurements!L6414)*((M$2-M$2*M$3-M$2*M$4)/J$4/24),0)</f>
        <v>370.16966952696453</v>
      </c>
      <c r="N6417" s="45">
        <f t="shared" si="153"/>
        <v>434.28810288763208</v>
      </c>
      <c r="O6417" s="140">
        <v>3212</v>
      </c>
    </row>
    <row r="6418" spans="1:15" x14ac:dyDescent="0.25">
      <c r="A6418" s="99">
        <v>43733.083333333336</v>
      </c>
      <c r="B6418" s="27">
        <v>6411</v>
      </c>
      <c r="C6418" s="50"/>
      <c r="D6418" s="27"/>
      <c r="L6418" s="27">
        <v>2.3E-2</v>
      </c>
      <c r="M6418" s="45">
        <f>IF(Measurements!L6415&lt;J$5,(J$6-Measurements!L6415)*((M$2-M$2*M$3-M$2*M$4)/J$4/24),0)</f>
        <v>380.67093674758763</v>
      </c>
      <c r="N6418" s="45">
        <f t="shared" si="153"/>
        <v>438.87015844352698</v>
      </c>
      <c r="O6418" s="140">
        <v>3155</v>
      </c>
    </row>
    <row r="6419" spans="1:15" x14ac:dyDescent="0.25">
      <c r="A6419" s="99">
        <v>43733.125</v>
      </c>
      <c r="B6419" s="27">
        <v>6412</v>
      </c>
      <c r="C6419" s="50"/>
      <c r="D6419" s="27"/>
      <c r="L6419" s="27">
        <v>4.1000000000000002E-2</v>
      </c>
      <c r="M6419" s="45">
        <f>IF(Measurements!L6416&lt;J$5,(J$6-Measurements!L6416)*((M$2-M$2*M$3-M$2*M$4)/J$4/24),0)</f>
        <v>385.92157035789916</v>
      </c>
      <c r="N6419" s="45">
        <f t="shared" si="153"/>
        <v>453.98614482838548</v>
      </c>
      <c r="O6419" s="140">
        <v>2947</v>
      </c>
    </row>
    <row r="6420" spans="1:15" x14ac:dyDescent="0.25">
      <c r="A6420" s="99">
        <v>43733.166666666664</v>
      </c>
      <c r="B6420" s="27">
        <v>6413</v>
      </c>
      <c r="C6420" s="50"/>
      <c r="D6420" s="27"/>
      <c r="L6420" s="27">
        <v>8.8499999999999995E-2</v>
      </c>
      <c r="M6420" s="45">
        <f>IF(Measurements!L6417&lt;J$5,(J$6-Measurements!L6417)*((M$2-M$2*M$3-M$2*M$4)/J$4/24),0)</f>
        <v>383.29625355274339</v>
      </c>
      <c r="N6420" s="45">
        <f t="shared" si="153"/>
        <v>477.39439784495084</v>
      </c>
      <c r="O6420" s="140">
        <v>2634</v>
      </c>
    </row>
    <row r="6421" spans="1:15" x14ac:dyDescent="0.25">
      <c r="A6421" s="99">
        <v>43733.208333333336</v>
      </c>
      <c r="B6421" s="27">
        <v>6414</v>
      </c>
      <c r="C6421" s="50"/>
      <c r="D6421" s="27"/>
      <c r="L6421" s="27">
        <v>0.15959999999999999</v>
      </c>
      <c r="M6421" s="45">
        <f>IF(Measurements!L6418&lt;J$5,(J$6-Measurements!L6418)*((M$2-M$2*M$3-M$2*M$4)/J$4/24),0)</f>
        <v>375.42030313727611</v>
      </c>
      <c r="N6421" s="45">
        <f t="shared" si="153"/>
        <v>508.48659088894397</v>
      </c>
      <c r="O6421" s="140">
        <v>2234</v>
      </c>
    </row>
    <row r="6422" spans="1:15" x14ac:dyDescent="0.25">
      <c r="A6422" s="99">
        <v>43733.25</v>
      </c>
      <c r="B6422" s="27">
        <v>6415</v>
      </c>
      <c r="C6422" s="50"/>
      <c r="D6422" s="27"/>
      <c r="L6422" s="27">
        <v>0.23050000000000001</v>
      </c>
      <c r="M6422" s="45">
        <f>IF(Measurements!L6419&lt;J$5,(J$6-Measurements!L6419)*((M$2-M$2*M$3-M$2*M$4)/J$4/24),0)</f>
        <v>336.04055105993945</v>
      </c>
      <c r="N6422" s="45">
        <f t="shared" si="153"/>
        <v>507.96536724023946</v>
      </c>
      <c r="O6422" s="140">
        <v>2239</v>
      </c>
    </row>
    <row r="6423" spans="1:15" x14ac:dyDescent="0.25">
      <c r="A6423" s="99">
        <v>43733.291666666664</v>
      </c>
      <c r="B6423" s="27">
        <v>6416</v>
      </c>
      <c r="C6423" s="50"/>
      <c r="D6423" s="27"/>
      <c r="L6423" s="27">
        <v>0.26860000000000001</v>
      </c>
      <c r="M6423" s="45">
        <f>IF(Measurements!L6420&lt;J$5,(J$6-Measurements!L6420)*((M$2-M$2*M$3-M$2*M$4)/J$4/24),0)</f>
        <v>301.91143259291431</v>
      </c>
      <c r="N6423" s="45">
        <f t="shared" si="153"/>
        <v>494.71791214600535</v>
      </c>
      <c r="O6423" s="140">
        <v>2426</v>
      </c>
    </row>
    <row r="6424" spans="1:15" x14ac:dyDescent="0.25">
      <c r="A6424" s="99">
        <v>43733.333333333336</v>
      </c>
      <c r="B6424" s="27">
        <v>6417</v>
      </c>
      <c r="C6424" s="50"/>
      <c r="D6424" s="27"/>
      <c r="L6424" s="27">
        <v>0.25819999999999999</v>
      </c>
      <c r="M6424" s="45">
        <f>IF(Measurements!L6421&lt;J$5,(J$6-Measurements!L6421)*((M$2-M$2*M$3-M$2*M$4)/J$4/24),0)</f>
        <v>262.5316805155777</v>
      </c>
      <c r="N6424" s="45">
        <f t="shared" si="153"/>
        <v>449.63817846559721</v>
      </c>
      <c r="O6424" s="140">
        <v>3017</v>
      </c>
    </row>
    <row r="6425" spans="1:15" x14ac:dyDescent="0.25">
      <c r="A6425" s="99">
        <v>43733.375</v>
      </c>
      <c r="B6425" s="27">
        <v>6418</v>
      </c>
      <c r="C6425" s="50"/>
      <c r="D6425" s="27"/>
      <c r="L6425" s="27">
        <v>0.2135</v>
      </c>
      <c r="M6425" s="45">
        <f>IF(Measurements!L6422&lt;J$5,(J$6-Measurements!L6422)*((M$2-M$2*M$3-M$2*M$4)/J$4/24),0)</f>
        <v>223.15192843824104</v>
      </c>
      <c r="N6425" s="45">
        <f t="shared" si="153"/>
        <v>385.75946699813562</v>
      </c>
      <c r="O6425" s="140">
        <v>3779</v>
      </c>
    </row>
    <row r="6426" spans="1:15" x14ac:dyDescent="0.25">
      <c r="A6426" s="99">
        <v>43733.416666666664</v>
      </c>
      <c r="B6426" s="27">
        <v>6419</v>
      </c>
      <c r="C6426" s="50"/>
      <c r="D6426" s="27"/>
      <c r="L6426" s="27">
        <v>0.1638</v>
      </c>
      <c r="M6426" s="45">
        <f>IF(Measurements!L6423&lt;J$5,(J$6-Measurements!L6423)*((M$2-M$2*M$3-M$2*M$4)/J$4/24),0)</f>
        <v>212.65066121761791</v>
      </c>
      <c r="N6426" s="45">
        <f t="shared" si="153"/>
        <v>348.01886461668005</v>
      </c>
      <c r="O6426" s="140">
        <v>4173</v>
      </c>
    </row>
    <row r="6427" spans="1:15" x14ac:dyDescent="0.25">
      <c r="A6427" s="99">
        <v>43733.458333333336</v>
      </c>
      <c r="B6427" s="27">
        <v>6420</v>
      </c>
      <c r="C6427" s="50"/>
      <c r="D6427" s="27"/>
      <c r="L6427" s="27">
        <v>0.12740000000000001</v>
      </c>
      <c r="M6427" s="45">
        <f>IF(Measurements!L6424&lt;J$5,(J$6-Measurements!L6424)*((M$2-M$2*M$3-M$2*M$4)/J$4/24),0)</f>
        <v>194.27344358152749</v>
      </c>
      <c r="N6427" s="45">
        <f t="shared" si="153"/>
        <v>309.69171136983914</v>
      </c>
      <c r="O6427" s="140">
        <v>4474</v>
      </c>
    </row>
    <row r="6428" spans="1:15" x14ac:dyDescent="0.25">
      <c r="A6428" s="99">
        <v>43733.5</v>
      </c>
      <c r="B6428" s="27">
        <v>6421</v>
      </c>
      <c r="C6428" s="50"/>
      <c r="D6428" s="27"/>
      <c r="L6428" s="27">
        <v>0.1051</v>
      </c>
      <c r="M6428" s="45">
        <f>IF(Measurements!L6425&lt;J$5,(J$6-Measurements!L6425)*((M$2-M$2*M$3-M$2*M$4)/J$4/24),0)</f>
        <v>183.77217636090438</v>
      </c>
      <c r="N6428" s="45">
        <f t="shared" si="153"/>
        <v>286.96836821186065</v>
      </c>
      <c r="O6428" s="140">
        <v>4604</v>
      </c>
    </row>
    <row r="6429" spans="1:15" x14ac:dyDescent="0.25">
      <c r="A6429" s="99">
        <v>43733.541666666664</v>
      </c>
      <c r="B6429" s="27">
        <v>6422</v>
      </c>
      <c r="C6429" s="50"/>
      <c r="D6429" s="27"/>
      <c r="L6429" s="27">
        <v>9.06E-2</v>
      </c>
      <c r="M6429" s="45">
        <f>IF(Measurements!L6426&lt;J$5,(J$6-Measurements!L6426)*((M$2-M$2*M$3-M$2*M$4)/J$4/24),0)</f>
        <v>165.39495872481396</v>
      </c>
      <c r="N6429" s="45">
        <f t="shared" si="153"/>
        <v>260.64406084071857</v>
      </c>
      <c r="O6429" s="140">
        <v>4711</v>
      </c>
    </row>
    <row r="6430" spans="1:15" x14ac:dyDescent="0.25">
      <c r="A6430" s="99">
        <v>43733.583333333336</v>
      </c>
      <c r="B6430" s="27">
        <v>6423</v>
      </c>
      <c r="C6430" s="50"/>
      <c r="D6430" s="27"/>
      <c r="L6430" s="27">
        <v>8.14E-2</v>
      </c>
      <c r="M6430" s="45">
        <f>IF(Measurements!L6427&lt;J$5,(J$6-Measurements!L6427)*((M$2-M$2*M$3-M$2*M$4)/J$4/24),0)</f>
        <v>0</v>
      </c>
      <c r="N6430" s="45">
        <f t="shared" si="153"/>
        <v>90.206810697802794</v>
      </c>
      <c r="O6430" s="140">
        <v>7584</v>
      </c>
    </row>
    <row r="6431" spans="1:15" x14ac:dyDescent="0.25">
      <c r="A6431" s="99">
        <v>43733.625</v>
      </c>
      <c r="B6431" s="27">
        <v>6424</v>
      </c>
      <c r="C6431" s="50"/>
      <c r="D6431" s="27"/>
      <c r="L6431" s="27">
        <v>8.0799999999999997E-2</v>
      </c>
      <c r="M6431" s="45">
        <f>IF(Measurements!L6428&lt;J$5,(J$6-Measurements!L6428)*((M$2-M$2*M$3-M$2*M$4)/J$4/24),0)</f>
        <v>165.39495872481396</v>
      </c>
      <c r="N6431" s="45">
        <f t="shared" si="153"/>
        <v>255.27292433013184</v>
      </c>
      <c r="O6431" s="140">
        <v>4731</v>
      </c>
    </row>
    <row r="6432" spans="1:15" x14ac:dyDescent="0.25">
      <c r="A6432" s="99">
        <v>43733.666666666664</v>
      </c>
      <c r="B6432" s="27">
        <v>6425</v>
      </c>
      <c r="C6432" s="50"/>
      <c r="D6432" s="27"/>
      <c r="L6432" s="27">
        <v>9.4600000000000004E-2</v>
      </c>
      <c r="M6432" s="45">
        <f>IF(Measurements!L6429&lt;J$5,(J$6-Measurements!L6429)*((M$2-M$2*M$3-M$2*M$4)/J$4/24),0)</f>
        <v>181.14685955574862</v>
      </c>
      <c r="N6432" s="45">
        <f t="shared" si="153"/>
        <v>278.5882622882192</v>
      </c>
      <c r="O6432" s="140">
        <v>4634</v>
      </c>
    </row>
    <row r="6433" spans="1:15" x14ac:dyDescent="0.25">
      <c r="A6433" s="99">
        <v>43733.708333333336</v>
      </c>
      <c r="B6433" s="27">
        <v>6426</v>
      </c>
      <c r="C6433" s="50"/>
      <c r="D6433" s="27"/>
      <c r="L6433" s="27">
        <v>0.12820000000000001</v>
      </c>
      <c r="M6433" s="45">
        <f>IF(Measurements!L6430&lt;J$5,(J$6-Measurements!L6430)*((M$2-M$2*M$3-M$2*M$4)/J$4/24),0)</f>
        <v>196.89876038668325</v>
      </c>
      <c r="N6433" s="45">
        <f t="shared" si="153"/>
        <v>312.75548829830814</v>
      </c>
      <c r="O6433" s="140">
        <v>4452</v>
      </c>
    </row>
    <row r="6434" spans="1:15" x14ac:dyDescent="0.25">
      <c r="A6434" s="99">
        <v>43733.75</v>
      </c>
      <c r="B6434" s="27">
        <v>6427</v>
      </c>
      <c r="C6434" s="50"/>
      <c r="D6434" s="27"/>
      <c r="L6434" s="27">
        <v>0.1822</v>
      </c>
      <c r="M6434" s="45">
        <f>IF(Measurements!L6431&lt;J$5,(J$6-Measurements!L6431)*((M$2-M$2*M$3-M$2*M$4)/J$4/24),0)</f>
        <v>204.77471080215062</v>
      </c>
      <c r="N6434" s="45">
        <f t="shared" si="153"/>
        <v>350.22749703741636</v>
      </c>
      <c r="O6434" s="140">
        <v>4155</v>
      </c>
    </row>
    <row r="6435" spans="1:15" x14ac:dyDescent="0.25">
      <c r="A6435" s="99">
        <v>43733.791666666664</v>
      </c>
      <c r="B6435" s="27">
        <v>6428</v>
      </c>
      <c r="C6435" s="50"/>
      <c r="D6435" s="27"/>
      <c r="L6435" s="27">
        <v>0.24440000000000001</v>
      </c>
      <c r="M6435" s="45">
        <f>IF(Measurements!L6432&lt;J$5,(J$6-Measurements!L6432)*((M$2-M$2*M$3-M$2*M$4)/J$4/24),0)</f>
        <v>212.65066121761791</v>
      </c>
      <c r="N6435" s="45">
        <f t="shared" si="153"/>
        <v>392.19372204048477</v>
      </c>
      <c r="O6435" s="140">
        <v>3699</v>
      </c>
    </row>
    <row r="6436" spans="1:15" x14ac:dyDescent="0.25">
      <c r="A6436" s="99">
        <v>43733.833333333336</v>
      </c>
      <c r="B6436" s="27">
        <v>6429</v>
      </c>
      <c r="C6436" s="50"/>
      <c r="D6436" s="27"/>
      <c r="L6436" s="27">
        <v>0.28699999999999998</v>
      </c>
      <c r="M6436" s="45">
        <f>IF(Measurements!L6433&lt;J$5,(J$6-Measurements!L6433)*((M$2-M$2*M$3-M$2*M$4)/J$4/24),0)</f>
        <v>217.90129482792949</v>
      </c>
      <c r="N6436" s="45">
        <f t="shared" si="153"/>
        <v>420.79235721722409</v>
      </c>
      <c r="O6436" s="140">
        <v>3372</v>
      </c>
    </row>
    <row r="6437" spans="1:15" x14ac:dyDescent="0.25">
      <c r="A6437" s="99">
        <v>43733.875</v>
      </c>
      <c r="B6437" s="27">
        <v>6430</v>
      </c>
      <c r="C6437" s="50"/>
      <c r="D6437" s="27"/>
      <c r="L6437" s="27">
        <v>0.28189999999999998</v>
      </c>
      <c r="M6437" s="45">
        <f>IF(Measurements!L6434&lt;J$5,(J$6-Measurements!L6434)*((M$2-M$2*M$3-M$2*M$4)/J$4/24),0)</f>
        <v>223.15192843824104</v>
      </c>
      <c r="N6437" s="45">
        <f t="shared" si="153"/>
        <v>423.24780754141398</v>
      </c>
      <c r="O6437" s="140">
        <v>3337</v>
      </c>
    </row>
    <row r="6438" spans="1:15" x14ac:dyDescent="0.25">
      <c r="A6438" s="99">
        <v>43733.916666666664</v>
      </c>
      <c r="B6438" s="27">
        <v>6431</v>
      </c>
      <c r="C6438" s="50"/>
      <c r="D6438" s="27"/>
      <c r="L6438" s="27">
        <v>0.2258</v>
      </c>
      <c r="M6438" s="45">
        <f>IF(Measurements!L6435&lt;J$5,(J$6-Measurements!L6435)*((M$2-M$2*M$3-M$2*M$4)/J$4/24),0)</f>
        <v>220.52661163308525</v>
      </c>
      <c r="N6438" s="45">
        <f t="shared" si="153"/>
        <v>389.87547458892027</v>
      </c>
      <c r="O6438" s="140">
        <v>3727</v>
      </c>
    </row>
    <row r="6439" spans="1:15" x14ac:dyDescent="0.25">
      <c r="A6439" s="99">
        <v>43733.958333333336</v>
      </c>
      <c r="B6439" s="27">
        <v>6432</v>
      </c>
      <c r="C6439" s="50"/>
      <c r="D6439" s="27"/>
      <c r="L6439" s="27">
        <v>0.14530000000000001</v>
      </c>
      <c r="M6439" s="45">
        <f>IF(Measurements!L6436&lt;J$5,(J$6-Measurements!L6436)*((M$2-M$2*M$3-M$2*M$4)/J$4/24),0)</f>
        <v>231.02787885370839</v>
      </c>
      <c r="N6439" s="45">
        <f t="shared" si="153"/>
        <v>356.25669190115286</v>
      </c>
      <c r="O6439" s="140">
        <v>4094</v>
      </c>
    </row>
    <row r="6440" spans="1:15" x14ac:dyDescent="0.25">
      <c r="A6440" s="99">
        <v>43734</v>
      </c>
      <c r="B6440" s="27">
        <v>6433</v>
      </c>
      <c r="C6440" s="50"/>
      <c r="D6440" s="27"/>
      <c r="E6440" s="45">
        <f>+IF((MIN(Measurements!G6437:G6460)+MAX(Measurements!G6437:G6460))/2&gt;=E$5,0,E$6-(MIN(Measurements!G6437:G6460)+MAX(Measurements!G6437:G6460))/2)</f>
        <v>0</v>
      </c>
      <c r="F6440" s="45">
        <f>+IF((MIN(Measurements!H6437:H6460)+MAX(Measurements!H6437:H6460))/2&gt;=F$5,0,F$6-(MIN(Measurements!H6437:H6460)+MAX(Measurements!H6437:H6460))/2)</f>
        <v>0</v>
      </c>
      <c r="G6440" s="45">
        <f>+IF((MIN(Measurements!I6437:I6460)+MAX(Measurements!I6437:I6460))/2&gt;=G$5,0,G$6-(MIN(Measurements!I6437:I6460)+MAX(Measurements!I6437:I6460))/2)</f>
        <v>0</v>
      </c>
      <c r="H6440" s="45">
        <f>+IF((MIN(Measurements!J6437:J6460)+MAX(Measurements!J6437:J6460))/2&gt;=H$5,0,H$6-(MIN(Measurements!J6437:J6460)+MAX(Measurements!J6437:J6460))/2)</f>
        <v>6.65</v>
      </c>
      <c r="I6440" s="45">
        <f>+IF((MIN(Measurements!K6437:K6460)+MAX(Measurements!K6437:K6460))/2&gt;=I$5,0,I$6-(MIN(Measurements!K6437:K6460)+MAX(Measurements!K6437:K6460))/2)</f>
        <v>6.5499999999999989</v>
      </c>
      <c r="J6440" s="45">
        <f>+IF((MIN(Measurements!L6437:L6460)+MAX(Measurements!L6437:L6460))/2&gt;=J$5,0,J$6-(MIN(Measurements!L6437:L6460)+MAX(Measurements!L6437:L6460))/2)</f>
        <v>0</v>
      </c>
      <c r="L6440" s="27">
        <v>7.5200000000000003E-2</v>
      </c>
      <c r="M6440" s="45">
        <f>IF(Measurements!L6437&lt;J$5,(J$6-Measurements!L6437)*((M$2-M$2*M$3-M$2*M$4)/J$4/24),0)</f>
        <v>257.28104690526612</v>
      </c>
      <c r="N6440" s="45">
        <f t="shared" si="153"/>
        <v>344.08979164739162</v>
      </c>
      <c r="O6440" s="140">
        <v>4205</v>
      </c>
    </row>
    <row r="6441" spans="1:15" x14ac:dyDescent="0.25">
      <c r="A6441" s="99">
        <v>43734.041666666664</v>
      </c>
      <c r="B6441" s="27">
        <v>6434</v>
      </c>
      <c r="C6441" s="50"/>
      <c r="D6441" s="27"/>
      <c r="L6441" s="27">
        <v>3.3799999999999997E-2</v>
      </c>
      <c r="M6441" s="45">
        <f>IF(Measurements!L6438&lt;J$5,(J$6-Measurements!L6438)*((M$2-M$2*M$3-M$2*M$4)/J$4/24),0)</f>
        <v>299.28611578775855</v>
      </c>
      <c r="N6441" s="45">
        <f t="shared" si="153"/>
        <v>363.4045491484261</v>
      </c>
      <c r="O6441" s="140">
        <v>4012</v>
      </c>
    </row>
    <row r="6442" spans="1:15" x14ac:dyDescent="0.25">
      <c r="A6442" s="99">
        <v>43734.083333333336</v>
      </c>
      <c r="B6442" s="27">
        <v>6435</v>
      </c>
      <c r="C6442" s="50"/>
      <c r="D6442" s="27"/>
      <c r="L6442" s="27">
        <v>2.3E-2</v>
      </c>
      <c r="M6442" s="45">
        <f>IF(Measurements!L6439&lt;J$5,(J$6-Measurements!L6439)*((M$2-M$2*M$3-M$2*M$4)/J$4/24),0)</f>
        <v>312.41269981353747</v>
      </c>
      <c r="N6442" s="45">
        <f t="shared" si="153"/>
        <v>370.61192150947682</v>
      </c>
      <c r="O6442" s="140">
        <v>3938</v>
      </c>
    </row>
    <row r="6443" spans="1:15" x14ac:dyDescent="0.25">
      <c r="A6443" s="99">
        <v>43734.125</v>
      </c>
      <c r="B6443" s="27">
        <v>6436</v>
      </c>
      <c r="C6443" s="50"/>
      <c r="D6443" s="27"/>
      <c r="L6443" s="27">
        <v>4.1000000000000002E-2</v>
      </c>
      <c r="M6443" s="45">
        <f>IF(Measurements!L6440&lt;J$5,(J$6-Measurements!L6440)*((M$2-M$2*M$3-M$2*M$4)/J$4/24),0)</f>
        <v>325.53928383931634</v>
      </c>
      <c r="N6443" s="45">
        <f t="shared" si="153"/>
        <v>393.60385830980266</v>
      </c>
      <c r="O6443" s="140">
        <v>3683</v>
      </c>
    </row>
    <row r="6444" spans="1:15" x14ac:dyDescent="0.25">
      <c r="A6444" s="99">
        <v>43734.166666666664</v>
      </c>
      <c r="B6444" s="27">
        <v>6437</v>
      </c>
      <c r="C6444" s="50"/>
      <c r="D6444" s="27"/>
      <c r="L6444" s="27">
        <v>8.8499999999999995E-2</v>
      </c>
      <c r="M6444" s="45">
        <f>IF(Measurements!L6441&lt;J$5,(J$6-Measurements!L6441)*((M$2-M$2*M$3-M$2*M$4)/J$4/24),0)</f>
        <v>341.29118467025097</v>
      </c>
      <c r="N6444" s="45">
        <f t="shared" si="153"/>
        <v>435.38932896245842</v>
      </c>
      <c r="O6444" s="140">
        <v>3199</v>
      </c>
    </row>
    <row r="6445" spans="1:15" x14ac:dyDescent="0.25">
      <c r="A6445" s="99">
        <v>43734.208333333336</v>
      </c>
      <c r="B6445" s="27">
        <v>6438</v>
      </c>
      <c r="C6445" s="50"/>
      <c r="D6445" s="27"/>
      <c r="L6445" s="27">
        <v>0.15959999999999999</v>
      </c>
      <c r="M6445" s="45">
        <f>IF(Measurements!L6442&lt;J$5,(J$6-Measurements!L6442)*((M$2-M$2*M$3-M$2*M$4)/J$4/24),0)</f>
        <v>341.29118467025097</v>
      </c>
      <c r="N6445" s="45">
        <f t="shared" si="153"/>
        <v>474.35747242191883</v>
      </c>
      <c r="O6445" s="140">
        <v>2675</v>
      </c>
    </row>
    <row r="6446" spans="1:15" x14ac:dyDescent="0.25">
      <c r="A6446" s="99">
        <v>43734.25</v>
      </c>
      <c r="B6446" s="27">
        <v>6439</v>
      </c>
      <c r="C6446" s="50"/>
      <c r="D6446" s="27"/>
      <c r="L6446" s="27">
        <v>0.23050000000000001</v>
      </c>
      <c r="M6446" s="45">
        <f>IF(Measurements!L6443&lt;J$5,(J$6-Measurements!L6443)*((M$2-M$2*M$3-M$2*M$4)/J$4/24),0)</f>
        <v>273.03294773620081</v>
      </c>
      <c r="N6446" s="45">
        <f t="shared" si="153"/>
        <v>444.95776391650082</v>
      </c>
      <c r="O6446" s="140">
        <v>3076</v>
      </c>
    </row>
    <row r="6447" spans="1:15" x14ac:dyDescent="0.25">
      <c r="A6447" s="99">
        <v>43734.291666666664</v>
      </c>
      <c r="B6447" s="27">
        <v>6440</v>
      </c>
      <c r="C6447" s="50"/>
      <c r="D6447" s="27"/>
      <c r="L6447" s="27">
        <v>0.26860000000000001</v>
      </c>
      <c r="M6447" s="45">
        <f>IF(Measurements!L6444&lt;J$5,(J$6-Measurements!L6444)*((M$2-M$2*M$3-M$2*M$4)/J$4/24),0)</f>
        <v>215.27597802277367</v>
      </c>
      <c r="N6447" s="45">
        <f t="shared" si="153"/>
        <v>408.08245757586474</v>
      </c>
      <c r="O6447" s="140">
        <v>3524</v>
      </c>
    </row>
    <row r="6448" spans="1:15" x14ac:dyDescent="0.25">
      <c r="A6448" s="99">
        <v>43734.333333333336</v>
      </c>
      <c r="B6448" s="27">
        <v>6441</v>
      </c>
      <c r="C6448" s="50"/>
      <c r="D6448" s="27"/>
      <c r="L6448" s="27">
        <v>0.25819999999999999</v>
      </c>
      <c r="M6448" s="45">
        <f>IF(Measurements!L6445&lt;J$5,(J$6-Measurements!L6445)*((M$2-M$2*M$3-M$2*M$4)/J$4/24),0)</f>
        <v>0</v>
      </c>
      <c r="N6448" s="45">
        <f t="shared" si="153"/>
        <v>187.10649795001947</v>
      </c>
      <c r="O6448" s="140">
        <v>5022</v>
      </c>
    </row>
    <row r="6449" spans="1:15" x14ac:dyDescent="0.25">
      <c r="A6449" s="99">
        <v>43734.375</v>
      </c>
      <c r="B6449" s="27">
        <v>6442</v>
      </c>
      <c r="C6449" s="50"/>
      <c r="D6449" s="27"/>
      <c r="L6449" s="27">
        <v>0.2135</v>
      </c>
      <c r="M6449" s="45">
        <f>IF(Measurements!L6446&lt;J$5,(J$6-Measurements!L6446)*((M$2-M$2*M$3-M$2*M$4)/J$4/24),0)</f>
        <v>0</v>
      </c>
      <c r="N6449" s="45">
        <f t="shared" si="153"/>
        <v>162.60753855989458</v>
      </c>
      <c r="O6449" s="140">
        <v>5440</v>
      </c>
    </row>
    <row r="6450" spans="1:15" x14ac:dyDescent="0.25">
      <c r="A6450" s="99">
        <v>43734.416666666664</v>
      </c>
      <c r="B6450" s="27">
        <v>6443</v>
      </c>
      <c r="C6450" s="50"/>
      <c r="D6450" s="27"/>
      <c r="L6450" s="27">
        <v>0.1638</v>
      </c>
      <c r="M6450" s="45">
        <f>IF(Measurements!L6447&lt;J$5,(J$6-Measurements!L6447)*((M$2-M$2*M$3-M$2*M$4)/J$4/24),0)</f>
        <v>0</v>
      </c>
      <c r="N6450" s="45">
        <f t="shared" si="153"/>
        <v>135.36820339906217</v>
      </c>
      <c r="O6450" s="140">
        <v>6118</v>
      </c>
    </row>
    <row r="6451" spans="1:15" x14ac:dyDescent="0.25">
      <c r="A6451" s="99">
        <v>43734.458333333336</v>
      </c>
      <c r="B6451" s="27">
        <v>6444</v>
      </c>
      <c r="C6451" s="50"/>
      <c r="D6451" s="27"/>
      <c r="L6451" s="27">
        <v>0.12740000000000001</v>
      </c>
      <c r="M6451" s="45">
        <f>IF(Measurements!L6448&lt;J$5,(J$6-Measurements!L6448)*((M$2-M$2*M$3-M$2*M$4)/J$4/24),0)</f>
        <v>0</v>
      </c>
      <c r="N6451" s="45">
        <f t="shared" si="153"/>
        <v>115.41826778831167</v>
      </c>
      <c r="O6451" s="140">
        <v>6647</v>
      </c>
    </row>
    <row r="6452" spans="1:15" x14ac:dyDescent="0.25">
      <c r="A6452" s="99">
        <v>43734.5</v>
      </c>
      <c r="B6452" s="27">
        <v>6445</v>
      </c>
      <c r="C6452" s="50"/>
      <c r="D6452" s="27"/>
      <c r="L6452" s="27">
        <v>0.1051</v>
      </c>
      <c r="M6452" s="45">
        <f>IF(Measurements!L6449&lt;J$5,(J$6-Measurements!L6449)*((M$2-M$2*M$3-M$2*M$4)/J$4/24),0)</f>
        <v>0</v>
      </c>
      <c r="N6452" s="45">
        <f t="shared" si="153"/>
        <v>103.19619185095627</v>
      </c>
      <c r="O6452" s="140">
        <v>7024</v>
      </c>
    </row>
    <row r="6453" spans="1:15" x14ac:dyDescent="0.25">
      <c r="A6453" s="99">
        <v>43734.541666666664</v>
      </c>
      <c r="B6453" s="27">
        <v>6446</v>
      </c>
      <c r="C6453" s="50"/>
      <c r="D6453" s="27"/>
      <c r="L6453" s="27">
        <v>9.06E-2</v>
      </c>
      <c r="M6453" s="45">
        <f>IF(Measurements!L6450&lt;J$5,(J$6-Measurements!L6450)*((M$2-M$2*M$3-M$2*M$4)/J$4/24),0)</f>
        <v>0</v>
      </c>
      <c r="N6453" s="45">
        <f t="shared" si="153"/>
        <v>95.249102115904577</v>
      </c>
      <c r="O6453" s="140">
        <v>7298</v>
      </c>
    </row>
    <row r="6454" spans="1:15" x14ac:dyDescent="0.25">
      <c r="A6454" s="99">
        <v>43734.583333333336</v>
      </c>
      <c r="B6454" s="27">
        <v>6447</v>
      </c>
      <c r="C6454" s="50"/>
      <c r="D6454" s="27"/>
      <c r="L6454" s="27">
        <v>8.14E-2</v>
      </c>
      <c r="M6454" s="45">
        <f>IF(Measurements!L6451&lt;J$5,(J$6-Measurements!L6451)*((M$2-M$2*M$3-M$2*M$4)/J$4/24),0)</f>
        <v>0</v>
      </c>
      <c r="N6454" s="45">
        <f t="shared" si="153"/>
        <v>90.206810697802794</v>
      </c>
      <c r="O6454" s="140">
        <v>7585</v>
      </c>
    </row>
    <row r="6455" spans="1:15" x14ac:dyDescent="0.25">
      <c r="A6455" s="99">
        <v>43734.625</v>
      </c>
      <c r="B6455" s="27">
        <v>6448</v>
      </c>
      <c r="C6455" s="50"/>
      <c r="D6455" s="27"/>
      <c r="L6455" s="27">
        <v>8.0799999999999997E-2</v>
      </c>
      <c r="M6455" s="45">
        <f>IF(Measurements!L6452&lt;J$5,(J$6-Measurements!L6452)*((M$2-M$2*M$3-M$2*M$4)/J$4/24),0)</f>
        <v>0</v>
      </c>
      <c r="N6455" s="45">
        <f t="shared" si="153"/>
        <v>89.877965605317897</v>
      </c>
      <c r="O6455" s="140">
        <v>7632</v>
      </c>
    </row>
    <row r="6456" spans="1:15" x14ac:dyDescent="0.25">
      <c r="A6456" s="99">
        <v>43734.666666666664</v>
      </c>
      <c r="B6456" s="27">
        <v>6449</v>
      </c>
      <c r="C6456" s="50"/>
      <c r="D6456" s="27"/>
      <c r="L6456" s="27">
        <v>9.4600000000000004E-2</v>
      </c>
      <c r="M6456" s="45">
        <f>IF(Measurements!L6453&lt;J$5,(J$6-Measurements!L6453)*((M$2-M$2*M$3-M$2*M$4)/J$4/24),0)</f>
        <v>0</v>
      </c>
      <c r="N6456" s="45">
        <f t="shared" si="153"/>
        <v>97.44140273247055</v>
      </c>
      <c r="O6456" s="140">
        <v>7249</v>
      </c>
    </row>
    <row r="6457" spans="1:15" x14ac:dyDescent="0.25">
      <c r="A6457" s="99">
        <v>43734.708333333336</v>
      </c>
      <c r="B6457" s="27">
        <v>6450</v>
      </c>
      <c r="C6457" s="50"/>
      <c r="D6457" s="27"/>
      <c r="L6457" s="27">
        <v>0.12820000000000001</v>
      </c>
      <c r="M6457" s="45">
        <f>IF(Measurements!L6454&lt;J$5,(J$6-Measurements!L6454)*((M$2-M$2*M$3-M$2*M$4)/J$4/24),0)</f>
        <v>0</v>
      </c>
      <c r="N6457" s="45">
        <f t="shared" si="153"/>
        <v>115.85672791162486</v>
      </c>
      <c r="O6457" s="140">
        <v>6571</v>
      </c>
    </row>
    <row r="6458" spans="1:15" x14ac:dyDescent="0.25">
      <c r="A6458" s="99">
        <v>43734.75</v>
      </c>
      <c r="B6458" s="27">
        <v>6451</v>
      </c>
      <c r="C6458" s="50"/>
      <c r="D6458" s="27"/>
      <c r="L6458" s="27">
        <v>0.1822</v>
      </c>
      <c r="M6458" s="45">
        <f>IF(Measurements!L6455&lt;J$5,(J$6-Measurements!L6455)*((M$2-M$2*M$3-M$2*M$4)/J$4/24),0)</f>
        <v>0</v>
      </c>
      <c r="N6458" s="45">
        <f t="shared" si="153"/>
        <v>145.45278623526571</v>
      </c>
      <c r="O6458" s="140">
        <v>5867</v>
      </c>
    </row>
    <row r="6459" spans="1:15" x14ac:dyDescent="0.25">
      <c r="A6459" s="99">
        <v>43734.791666666664</v>
      </c>
      <c r="B6459" s="27">
        <v>6452</v>
      </c>
      <c r="C6459" s="50"/>
      <c r="D6459" s="27"/>
      <c r="L6459" s="27">
        <v>0.24440000000000001</v>
      </c>
      <c r="M6459" s="45">
        <f>IF(Measurements!L6456&lt;J$5,(J$6-Measurements!L6456)*((M$2-M$2*M$3-M$2*M$4)/J$4/24),0)</f>
        <v>160.14432511450238</v>
      </c>
      <c r="N6459" s="45">
        <f t="shared" si="153"/>
        <v>339.68738593736919</v>
      </c>
      <c r="O6459" s="140">
        <v>4250</v>
      </c>
    </row>
    <row r="6460" spans="1:15" x14ac:dyDescent="0.25">
      <c r="A6460" s="99">
        <v>43734.833333333336</v>
      </c>
      <c r="B6460" s="27">
        <v>6453</v>
      </c>
      <c r="C6460" s="50"/>
      <c r="D6460" s="27"/>
      <c r="L6460" s="27">
        <v>0.28699999999999998</v>
      </c>
      <c r="M6460" s="45">
        <f>IF(Measurements!L6457&lt;J$5,(J$6-Measurements!L6457)*((M$2-M$2*M$3-M$2*M$4)/J$4/24),0)</f>
        <v>191.64812677637173</v>
      </c>
      <c r="N6460" s="45">
        <f t="shared" si="153"/>
        <v>394.5391891656663</v>
      </c>
      <c r="O6460" s="140">
        <v>3671</v>
      </c>
    </row>
    <row r="6461" spans="1:15" x14ac:dyDescent="0.25">
      <c r="A6461" s="99">
        <v>43734.875</v>
      </c>
      <c r="B6461" s="27">
        <v>6454</v>
      </c>
      <c r="C6461" s="50"/>
      <c r="D6461" s="27"/>
      <c r="L6461" s="27">
        <v>0.28189999999999998</v>
      </c>
      <c r="M6461" s="45">
        <f>IF(Measurements!L6458&lt;J$5,(J$6-Measurements!L6458)*((M$2-M$2*M$3-M$2*M$4)/J$4/24),0)</f>
        <v>210.02534441246215</v>
      </c>
      <c r="N6461" s="45">
        <f t="shared" si="153"/>
        <v>410.12122351563511</v>
      </c>
      <c r="O6461" s="140">
        <v>3500</v>
      </c>
    </row>
    <row r="6462" spans="1:15" x14ac:dyDescent="0.25">
      <c r="A6462" s="99">
        <v>43734.916666666664</v>
      </c>
      <c r="B6462" s="27">
        <v>6455</v>
      </c>
      <c r="C6462" s="50"/>
      <c r="D6462" s="27"/>
      <c r="L6462" s="27">
        <v>0.2258</v>
      </c>
      <c r="M6462" s="45">
        <f>IF(Measurements!L6459&lt;J$5,(J$6-Measurements!L6459)*((M$2-M$2*M$3-M$2*M$4)/J$4/24),0)</f>
        <v>241.52914607433144</v>
      </c>
      <c r="N6462" s="45">
        <f t="shared" si="153"/>
        <v>410.87800903016642</v>
      </c>
      <c r="O6462" s="140">
        <v>3488</v>
      </c>
    </row>
    <row r="6463" spans="1:15" x14ac:dyDescent="0.25">
      <c r="A6463" s="99">
        <v>43734.958333333336</v>
      </c>
      <c r="B6463" s="27">
        <v>6456</v>
      </c>
      <c r="C6463" s="50"/>
      <c r="D6463" s="27"/>
      <c r="L6463" s="27">
        <v>0.14530000000000001</v>
      </c>
      <c r="M6463" s="45">
        <f>IF(Measurements!L6460&lt;J$5,(J$6-Measurements!L6460)*((M$2-M$2*M$3-M$2*M$4)/J$4/24),0)</f>
        <v>270.40763093104505</v>
      </c>
      <c r="N6463" s="45">
        <f t="shared" si="153"/>
        <v>395.63644397848952</v>
      </c>
      <c r="O6463" s="140">
        <v>3663</v>
      </c>
    </row>
    <row r="6464" spans="1:15" x14ac:dyDescent="0.25">
      <c r="A6464" s="99">
        <v>43735</v>
      </c>
      <c r="B6464" s="27">
        <v>6457</v>
      </c>
      <c r="C6464" s="50"/>
      <c r="D6464" s="27"/>
      <c r="E6464" s="45">
        <f>+IF((MIN(Measurements!G6461:G6484)+MAX(Measurements!G6461:G6484))/2&gt;=E$5,0,E$6-(MIN(Measurements!G6461:G6484)+MAX(Measurements!G6461:G6484))/2)</f>
        <v>0</v>
      </c>
      <c r="F6464" s="45">
        <f>+IF((MIN(Measurements!H6461:H6484)+MAX(Measurements!H6461:H6484))/2&gt;=F$5,0,F$6-(MIN(Measurements!H6461:H6484)+MAX(Measurements!H6461:H6484))/2)</f>
        <v>0</v>
      </c>
      <c r="G6464" s="45">
        <f>+IF((MIN(Measurements!I6461:I6484)+MAX(Measurements!I6461:I6484))/2&gt;=G$5,0,G$6-(MIN(Measurements!I6461:I6484)+MAX(Measurements!I6461:I6484))/2)</f>
        <v>0</v>
      </c>
      <c r="H6464" s="45">
        <f>+IF((MIN(Measurements!J6461:J6484)+MAX(Measurements!J6461:J6484))/2&gt;=H$5,0,H$6-(MIN(Measurements!J6461:J6484)+MAX(Measurements!J6461:J6484))/2)</f>
        <v>0</v>
      </c>
      <c r="I6464" s="45">
        <f>+IF((MIN(Measurements!K6461:K6484)+MAX(Measurements!K6461:K6484))/2&gt;=I$5,0,I$6-(MIN(Measurements!K6461:K6484)+MAX(Measurements!K6461:K6484))/2)</f>
        <v>0</v>
      </c>
      <c r="J6464" s="45">
        <f>+IF((MIN(Measurements!L6461:L6484)+MAX(Measurements!L6461:L6484))/2&gt;=J$5,0,J$6-(MIN(Measurements!L6461:L6484)+MAX(Measurements!L6461:L6484))/2)</f>
        <v>0</v>
      </c>
      <c r="L6464" s="27">
        <v>7.5200000000000003E-2</v>
      </c>
      <c r="M6464" s="45">
        <f>IF(Measurements!L6461&lt;J$5,(J$6-Measurements!L6461)*((M$2-M$2*M$3-M$2*M$4)/J$4/24),0)</f>
        <v>288.78484856713544</v>
      </c>
      <c r="N6464" s="45">
        <f t="shared" si="153"/>
        <v>375.59359330926094</v>
      </c>
      <c r="O6464" s="140">
        <v>3890</v>
      </c>
    </row>
    <row r="6465" spans="1:15" x14ac:dyDescent="0.25">
      <c r="A6465" s="99">
        <v>43735.041666666664</v>
      </c>
      <c r="B6465" s="27">
        <v>6458</v>
      </c>
      <c r="C6465" s="50"/>
      <c r="D6465" s="27"/>
      <c r="L6465" s="27">
        <v>3.3799999999999997E-2</v>
      </c>
      <c r="M6465" s="45">
        <f>IF(Measurements!L6462&lt;J$5,(J$6-Measurements!L6462)*((M$2-M$2*M$3-M$2*M$4)/J$4/24),0)</f>
        <v>307.16206620322589</v>
      </c>
      <c r="N6465" s="45">
        <f t="shared" si="153"/>
        <v>371.28049956389344</v>
      </c>
      <c r="O6465" s="140">
        <v>3933</v>
      </c>
    </row>
    <row r="6466" spans="1:15" x14ac:dyDescent="0.25">
      <c r="A6466" s="99">
        <v>43735.083333333336</v>
      </c>
      <c r="B6466" s="27">
        <v>6459</v>
      </c>
      <c r="C6466" s="50"/>
      <c r="D6466" s="27"/>
      <c r="L6466" s="27">
        <v>2.3E-2</v>
      </c>
      <c r="M6466" s="45">
        <f>IF(Measurements!L6463&lt;J$5,(J$6-Measurements!L6463)*((M$2-M$2*M$3-M$2*M$4)/J$4/24),0)</f>
        <v>322.91396703416058</v>
      </c>
      <c r="N6466" s="45">
        <f t="shared" si="153"/>
        <v>381.11318873009992</v>
      </c>
      <c r="O6466" s="140">
        <v>3821</v>
      </c>
    </row>
    <row r="6467" spans="1:15" x14ac:dyDescent="0.25">
      <c r="A6467" s="99">
        <v>43735.125</v>
      </c>
      <c r="B6467" s="27">
        <v>6460</v>
      </c>
      <c r="C6467" s="50"/>
      <c r="D6467" s="27"/>
      <c r="L6467" s="27">
        <v>4.1000000000000002E-2</v>
      </c>
      <c r="M6467" s="45">
        <f>IF(Measurements!L6464&lt;J$5,(J$6-Measurements!L6464)*((M$2-M$2*M$3-M$2*M$4)/J$4/24),0)</f>
        <v>343.91650147540673</v>
      </c>
      <c r="N6467" s="45">
        <f t="shared" si="153"/>
        <v>411.98107594589305</v>
      </c>
      <c r="O6467" s="140">
        <v>3466</v>
      </c>
    </row>
    <row r="6468" spans="1:15" x14ac:dyDescent="0.25">
      <c r="A6468" s="99">
        <v>43735.166666666664</v>
      </c>
      <c r="B6468" s="27">
        <v>6461</v>
      </c>
      <c r="C6468" s="50"/>
      <c r="D6468" s="27"/>
      <c r="L6468" s="27">
        <v>8.8499999999999995E-2</v>
      </c>
      <c r="M6468" s="45">
        <f>IF(Measurements!L6465&lt;J$5,(J$6-Measurements!L6465)*((M$2-M$2*M$3-M$2*M$4)/J$4/24),0)</f>
        <v>357.04308550118566</v>
      </c>
      <c r="N6468" s="45">
        <f t="shared" si="153"/>
        <v>451.14122979339311</v>
      </c>
      <c r="O6468" s="140">
        <v>2987</v>
      </c>
    </row>
    <row r="6469" spans="1:15" x14ac:dyDescent="0.25">
      <c r="A6469" s="99">
        <v>43735.208333333336</v>
      </c>
      <c r="B6469" s="27">
        <v>6462</v>
      </c>
      <c r="C6469" s="50"/>
      <c r="D6469" s="27"/>
      <c r="L6469" s="27">
        <v>0.15959999999999999</v>
      </c>
      <c r="M6469" s="45">
        <f>IF(Measurements!L6466&lt;J$5,(J$6-Measurements!L6466)*((M$2-M$2*M$3-M$2*M$4)/J$4/24),0)</f>
        <v>346.5418182805625</v>
      </c>
      <c r="N6469" s="45">
        <f t="shared" si="153"/>
        <v>479.60810603223035</v>
      </c>
      <c r="O6469" s="140">
        <v>2610</v>
      </c>
    </row>
    <row r="6470" spans="1:15" x14ac:dyDescent="0.25">
      <c r="A6470" s="99">
        <v>43735.25</v>
      </c>
      <c r="B6470" s="27">
        <v>6463</v>
      </c>
      <c r="C6470" s="50"/>
      <c r="D6470" s="27"/>
      <c r="L6470" s="27">
        <v>0.23050000000000001</v>
      </c>
      <c r="M6470" s="45">
        <f>IF(Measurements!L6467&lt;J$5,(J$6-Measurements!L6467)*((M$2-M$2*M$3-M$2*M$4)/J$4/24),0)</f>
        <v>278.28358134651234</v>
      </c>
      <c r="N6470" s="45">
        <f t="shared" si="153"/>
        <v>450.20839752681235</v>
      </c>
      <c r="O6470" s="140">
        <v>3007</v>
      </c>
    </row>
    <row r="6471" spans="1:15" x14ac:dyDescent="0.25">
      <c r="A6471" s="99">
        <v>43735.291666666664</v>
      </c>
      <c r="B6471" s="27">
        <v>6464</v>
      </c>
      <c r="C6471" s="50"/>
      <c r="D6471" s="27"/>
      <c r="L6471" s="27">
        <v>0.26860000000000001</v>
      </c>
      <c r="M6471" s="45">
        <f>IF(Measurements!L6468&lt;J$5,(J$6-Measurements!L6468)*((M$2-M$2*M$3-M$2*M$4)/J$4/24),0)</f>
        <v>189.02280997121591</v>
      </c>
      <c r="N6471" s="45">
        <f t="shared" si="153"/>
        <v>381.829289524307</v>
      </c>
      <c r="O6471" s="140">
        <v>3819</v>
      </c>
    </row>
    <row r="6472" spans="1:15" x14ac:dyDescent="0.25">
      <c r="A6472" s="99">
        <v>43735.333333333336</v>
      </c>
      <c r="B6472" s="27">
        <v>6465</v>
      </c>
      <c r="C6472" s="50"/>
      <c r="D6472" s="27"/>
      <c r="L6472" s="27">
        <v>0.25819999999999999</v>
      </c>
      <c r="M6472" s="45">
        <f>IF(Measurements!L6469&lt;J$5,(J$6-Measurements!L6469)*((M$2-M$2*M$3-M$2*M$4)/J$4/24),0)</f>
        <v>0</v>
      </c>
      <c r="N6472" s="45">
        <f t="shared" si="153"/>
        <v>187.10649795001947</v>
      </c>
      <c r="O6472" s="140">
        <v>5023</v>
      </c>
    </row>
    <row r="6473" spans="1:15" x14ac:dyDescent="0.25">
      <c r="A6473" s="99">
        <v>43735.375</v>
      </c>
      <c r="B6473" s="27">
        <v>6466</v>
      </c>
      <c r="C6473" s="50"/>
      <c r="D6473" s="27"/>
      <c r="L6473" s="27">
        <v>0.2135</v>
      </c>
      <c r="M6473" s="45">
        <f>IF(Measurements!L6470&lt;J$5,(J$6-Measurements!L6470)*((M$2-M$2*M$3-M$2*M$4)/J$4/24),0)</f>
        <v>0</v>
      </c>
      <c r="N6473" s="45">
        <f t="shared" ref="N6473:N6536" si="154">+M6473+$L6473*M$2*M$3/$M$6+M$5</f>
        <v>162.60753855989458</v>
      </c>
      <c r="O6473" s="140">
        <v>5441</v>
      </c>
    </row>
    <row r="6474" spans="1:15" x14ac:dyDescent="0.25">
      <c r="A6474" s="99">
        <v>43735.416666666664</v>
      </c>
      <c r="B6474" s="27">
        <v>6467</v>
      </c>
      <c r="C6474" s="50"/>
      <c r="D6474" s="27"/>
      <c r="L6474" s="27">
        <v>0.1638</v>
      </c>
      <c r="M6474" s="45">
        <f>IF(Measurements!L6471&lt;J$5,(J$6-Measurements!L6471)*((M$2-M$2*M$3-M$2*M$4)/J$4/24),0)</f>
        <v>0</v>
      </c>
      <c r="N6474" s="45">
        <f t="shared" si="154"/>
        <v>135.36820339906217</v>
      </c>
      <c r="O6474" s="140">
        <v>6119</v>
      </c>
    </row>
    <row r="6475" spans="1:15" x14ac:dyDescent="0.25">
      <c r="A6475" s="99">
        <v>43735.458333333336</v>
      </c>
      <c r="B6475" s="27">
        <v>6468</v>
      </c>
      <c r="C6475" s="50"/>
      <c r="D6475" s="27"/>
      <c r="L6475" s="27">
        <v>0.12740000000000001</v>
      </c>
      <c r="M6475" s="45">
        <f>IF(Measurements!L6472&lt;J$5,(J$6-Measurements!L6472)*((M$2-M$2*M$3-M$2*M$4)/J$4/24),0)</f>
        <v>0</v>
      </c>
      <c r="N6475" s="45">
        <f t="shared" si="154"/>
        <v>115.41826778831167</v>
      </c>
      <c r="O6475" s="140">
        <v>6648</v>
      </c>
    </row>
    <row r="6476" spans="1:15" x14ac:dyDescent="0.25">
      <c r="A6476" s="99">
        <v>43735.5</v>
      </c>
      <c r="B6476" s="27">
        <v>6469</v>
      </c>
      <c r="C6476" s="50"/>
      <c r="D6476" s="27"/>
      <c r="L6476" s="27">
        <v>0.1051</v>
      </c>
      <c r="M6476" s="45">
        <f>IF(Measurements!L6473&lt;J$5,(J$6-Measurements!L6473)*((M$2-M$2*M$3-M$2*M$4)/J$4/24),0)</f>
        <v>0</v>
      </c>
      <c r="N6476" s="45">
        <f t="shared" si="154"/>
        <v>103.19619185095627</v>
      </c>
      <c r="O6476" s="140">
        <v>7025</v>
      </c>
    </row>
    <row r="6477" spans="1:15" x14ac:dyDescent="0.25">
      <c r="A6477" s="99">
        <v>43735.541666666664</v>
      </c>
      <c r="B6477" s="27">
        <v>6470</v>
      </c>
      <c r="C6477" s="50"/>
      <c r="D6477" s="27"/>
      <c r="L6477" s="27">
        <v>9.06E-2</v>
      </c>
      <c r="M6477" s="45">
        <f>IF(Measurements!L6474&lt;J$5,(J$6-Measurements!L6474)*((M$2-M$2*M$3-M$2*M$4)/J$4/24),0)</f>
        <v>0</v>
      </c>
      <c r="N6477" s="45">
        <f t="shared" si="154"/>
        <v>95.249102115904577</v>
      </c>
      <c r="O6477" s="140">
        <v>7299</v>
      </c>
    </row>
    <row r="6478" spans="1:15" x14ac:dyDescent="0.25">
      <c r="A6478" s="99">
        <v>43735.583333333336</v>
      </c>
      <c r="B6478" s="27">
        <v>6471</v>
      </c>
      <c r="C6478" s="50"/>
      <c r="D6478" s="27"/>
      <c r="L6478" s="27">
        <v>8.14E-2</v>
      </c>
      <c r="M6478" s="45">
        <f>IF(Measurements!L6475&lt;J$5,(J$6-Measurements!L6475)*((M$2-M$2*M$3-M$2*M$4)/J$4/24),0)</f>
        <v>0</v>
      </c>
      <c r="N6478" s="45">
        <f t="shared" si="154"/>
        <v>90.206810697802794</v>
      </c>
      <c r="O6478" s="140">
        <v>7586</v>
      </c>
    </row>
    <row r="6479" spans="1:15" x14ac:dyDescent="0.25">
      <c r="A6479" s="99">
        <v>43735.625</v>
      </c>
      <c r="B6479" s="27">
        <v>6472</v>
      </c>
      <c r="C6479" s="50"/>
      <c r="D6479" s="27"/>
      <c r="L6479" s="27">
        <v>8.0799999999999997E-2</v>
      </c>
      <c r="M6479" s="45">
        <f>IF(Measurements!L6476&lt;J$5,(J$6-Measurements!L6476)*((M$2-M$2*M$3-M$2*M$4)/J$4/24),0)</f>
        <v>0</v>
      </c>
      <c r="N6479" s="45">
        <f t="shared" si="154"/>
        <v>89.877965605317897</v>
      </c>
      <c r="O6479" s="140">
        <v>7633</v>
      </c>
    </row>
    <row r="6480" spans="1:15" x14ac:dyDescent="0.25">
      <c r="A6480" s="99">
        <v>43735.666666666664</v>
      </c>
      <c r="B6480" s="27">
        <v>6473</v>
      </c>
      <c r="C6480" s="50"/>
      <c r="D6480" s="27"/>
      <c r="L6480" s="27">
        <v>9.4600000000000004E-2</v>
      </c>
      <c r="M6480" s="45">
        <f>IF(Measurements!L6477&lt;J$5,(J$6-Measurements!L6477)*((M$2-M$2*M$3-M$2*M$4)/J$4/24),0)</f>
        <v>0</v>
      </c>
      <c r="N6480" s="45">
        <f t="shared" si="154"/>
        <v>97.44140273247055</v>
      </c>
      <c r="O6480" s="140">
        <v>7250</v>
      </c>
    </row>
    <row r="6481" spans="1:15" x14ac:dyDescent="0.25">
      <c r="A6481" s="99">
        <v>43735.708333333336</v>
      </c>
      <c r="B6481" s="27">
        <v>6474</v>
      </c>
      <c r="C6481" s="50"/>
      <c r="D6481" s="27"/>
      <c r="L6481" s="27">
        <v>0.12820000000000001</v>
      </c>
      <c r="M6481" s="45">
        <f>IF(Measurements!L6478&lt;J$5,(J$6-Measurements!L6478)*((M$2-M$2*M$3-M$2*M$4)/J$4/24),0)</f>
        <v>0</v>
      </c>
      <c r="N6481" s="45">
        <f t="shared" si="154"/>
        <v>115.85672791162486</v>
      </c>
      <c r="O6481" s="140">
        <v>6572</v>
      </c>
    </row>
    <row r="6482" spans="1:15" x14ac:dyDescent="0.25">
      <c r="A6482" s="99">
        <v>43735.75</v>
      </c>
      <c r="B6482" s="27">
        <v>6475</v>
      </c>
      <c r="C6482" s="50"/>
      <c r="D6482" s="27"/>
      <c r="L6482" s="27">
        <v>0.1822</v>
      </c>
      <c r="M6482" s="45">
        <f>IF(Measurements!L6479&lt;J$5,(J$6-Measurements!L6479)*((M$2-M$2*M$3-M$2*M$4)/J$4/24),0)</f>
        <v>0</v>
      </c>
      <c r="N6482" s="45">
        <f t="shared" si="154"/>
        <v>145.45278623526571</v>
      </c>
      <c r="O6482" s="140">
        <v>5868</v>
      </c>
    </row>
    <row r="6483" spans="1:15" x14ac:dyDescent="0.25">
      <c r="A6483" s="99">
        <v>43735.791666666664</v>
      </c>
      <c r="B6483" s="27">
        <v>6476</v>
      </c>
      <c r="C6483" s="50"/>
      <c r="D6483" s="27"/>
      <c r="L6483" s="27">
        <v>0.24440000000000001</v>
      </c>
      <c r="M6483" s="45">
        <f>IF(Measurements!L6480&lt;J$5,(J$6-Measurements!L6480)*((M$2-M$2*M$3-M$2*M$4)/J$4/24),0)</f>
        <v>0</v>
      </c>
      <c r="N6483" s="45">
        <f t="shared" si="154"/>
        <v>179.54306082286683</v>
      </c>
      <c r="O6483" s="140">
        <v>5101</v>
      </c>
    </row>
    <row r="6484" spans="1:15" x14ac:dyDescent="0.25">
      <c r="A6484" s="99">
        <v>43735.833333333336</v>
      </c>
      <c r="B6484" s="27">
        <v>6477</v>
      </c>
      <c r="C6484" s="50"/>
      <c r="D6484" s="27"/>
      <c r="L6484" s="27">
        <v>0.28699999999999998</v>
      </c>
      <c r="M6484" s="45">
        <f>IF(Measurements!L6481&lt;J$5,(J$6-Measurements!L6481)*((M$2-M$2*M$3-M$2*M$4)/J$4/24),0)</f>
        <v>178.52154275059286</v>
      </c>
      <c r="N6484" s="45">
        <f t="shared" si="154"/>
        <v>381.41260513988743</v>
      </c>
      <c r="O6484" s="140">
        <v>3824</v>
      </c>
    </row>
    <row r="6485" spans="1:15" x14ac:dyDescent="0.25">
      <c r="A6485" s="99">
        <v>43735.875</v>
      </c>
      <c r="B6485" s="27">
        <v>6478</v>
      </c>
      <c r="C6485" s="50"/>
      <c r="D6485" s="27"/>
      <c r="L6485" s="27">
        <v>0.28189999999999998</v>
      </c>
      <c r="M6485" s="45">
        <f>IF(Measurements!L6482&lt;J$5,(J$6-Measurements!L6482)*((M$2-M$2*M$3-M$2*M$4)/J$4/24),0)</f>
        <v>199.52407719183904</v>
      </c>
      <c r="N6485" s="45">
        <f t="shared" si="154"/>
        <v>399.619956295012</v>
      </c>
      <c r="O6485" s="140">
        <v>3615</v>
      </c>
    </row>
    <row r="6486" spans="1:15" x14ac:dyDescent="0.25">
      <c r="A6486" s="99">
        <v>43735.916666666664</v>
      </c>
      <c r="B6486" s="27">
        <v>6479</v>
      </c>
      <c r="C6486" s="50"/>
      <c r="D6486" s="27"/>
      <c r="L6486" s="27">
        <v>0.2258</v>
      </c>
      <c r="M6486" s="45">
        <f>IF(Measurements!L6483&lt;J$5,(J$6-Measurements!L6483)*((M$2-M$2*M$3-M$2*M$4)/J$4/24),0)</f>
        <v>223.15192843824104</v>
      </c>
      <c r="N6486" s="45">
        <f t="shared" si="154"/>
        <v>392.50079139407603</v>
      </c>
      <c r="O6486" s="140">
        <v>3696</v>
      </c>
    </row>
    <row r="6487" spans="1:15" x14ac:dyDescent="0.25">
      <c r="A6487" s="99">
        <v>43735.958333333336</v>
      </c>
      <c r="B6487" s="27">
        <v>6480</v>
      </c>
      <c r="C6487" s="50"/>
      <c r="D6487" s="27"/>
      <c r="L6487" s="27">
        <v>0.14530000000000001</v>
      </c>
      <c r="M6487" s="45">
        <f>IF(Measurements!L6484&lt;J$5,(J$6-Measurements!L6484)*((M$2-M$2*M$3-M$2*M$4)/J$4/24),0)</f>
        <v>241.52914607433144</v>
      </c>
      <c r="N6487" s="45">
        <f t="shared" si="154"/>
        <v>366.75795912177591</v>
      </c>
      <c r="O6487" s="140">
        <v>3988</v>
      </c>
    </row>
    <row r="6488" spans="1:15" x14ac:dyDescent="0.25">
      <c r="A6488" s="99">
        <v>43736</v>
      </c>
      <c r="B6488" s="27">
        <v>6481</v>
      </c>
      <c r="C6488" s="50"/>
      <c r="D6488" s="27"/>
      <c r="E6488" s="45">
        <f>+IF((MIN(Measurements!G6485:G6508)+MAX(Measurements!G6485:G6508))/2&gt;=E$5,0,E$6-(MIN(Measurements!G6485:G6508)+MAX(Measurements!G6485:G6508))/2)</f>
        <v>0</v>
      </c>
      <c r="F6488" s="45">
        <f>+IF((MIN(Measurements!H6485:H6508)+MAX(Measurements!H6485:H6508))/2&gt;=F$5,0,F$6-(MIN(Measurements!H6485:H6508)+MAX(Measurements!H6485:H6508))/2)</f>
        <v>0</v>
      </c>
      <c r="G6488" s="45">
        <f>+IF((MIN(Measurements!I6485:I6508)+MAX(Measurements!I6485:I6508))/2&gt;=G$5,0,G$6-(MIN(Measurements!I6485:I6508)+MAX(Measurements!I6485:I6508))/2)</f>
        <v>0</v>
      </c>
      <c r="H6488" s="45">
        <f>+IF((MIN(Measurements!J6485:J6508)+MAX(Measurements!J6485:J6508))/2&gt;=H$5,0,H$6-(MIN(Measurements!J6485:J6508)+MAX(Measurements!J6485:J6508))/2)</f>
        <v>0</v>
      </c>
      <c r="I6488" s="45">
        <f>+IF((MIN(Measurements!K6485:K6508)+MAX(Measurements!K6485:K6508))/2&gt;=I$5,0,I$6-(MIN(Measurements!K6485:K6508)+MAX(Measurements!K6485:K6508))/2)</f>
        <v>0</v>
      </c>
      <c r="J6488" s="45">
        <f>+IF((MIN(Measurements!L6485:L6508)+MAX(Measurements!L6485:L6508))/2&gt;=J$5,0,J$6-(MIN(Measurements!L6485:L6508)+MAX(Measurements!L6485:L6508))/2)</f>
        <v>7.1</v>
      </c>
      <c r="L6488" s="27">
        <v>7.5200000000000003E-2</v>
      </c>
      <c r="M6488" s="45">
        <f>IF(Measurements!L6485&lt;J$5,(J$6-Measurements!L6485)*((M$2-M$2*M$3-M$2*M$4)/J$4/24),0)</f>
        <v>254.65573010011033</v>
      </c>
      <c r="N6488" s="45">
        <f t="shared" si="154"/>
        <v>341.46447484223586</v>
      </c>
      <c r="O6488" s="140">
        <v>4234</v>
      </c>
    </row>
    <row r="6489" spans="1:15" x14ac:dyDescent="0.25">
      <c r="A6489" s="99">
        <v>43736.041666666664</v>
      </c>
      <c r="B6489" s="27">
        <v>6482</v>
      </c>
      <c r="C6489" s="50"/>
      <c r="D6489" s="27"/>
      <c r="L6489" s="27">
        <v>3.3799999999999997E-2</v>
      </c>
      <c r="M6489" s="45">
        <f>IF(Measurements!L6486&lt;J$5,(J$6-Measurements!L6486)*((M$2-M$2*M$3-M$2*M$4)/J$4/24),0)</f>
        <v>246.77977968464305</v>
      </c>
      <c r="N6489" s="45">
        <f t="shared" si="154"/>
        <v>310.89821304531057</v>
      </c>
      <c r="O6489" s="140">
        <v>4464</v>
      </c>
    </row>
    <row r="6490" spans="1:15" x14ac:dyDescent="0.25">
      <c r="A6490" s="99">
        <v>43736.083333333336</v>
      </c>
      <c r="B6490" s="27">
        <v>6483</v>
      </c>
      <c r="C6490" s="50"/>
      <c r="D6490" s="27"/>
      <c r="L6490" s="27">
        <v>2.3E-2</v>
      </c>
      <c r="M6490" s="45">
        <f>IF(Measurements!L6487&lt;J$5,(J$6-Measurements!L6487)*((M$2-M$2*M$3-M$2*M$4)/J$4/24),0)</f>
        <v>254.65573010011033</v>
      </c>
      <c r="N6490" s="45">
        <f t="shared" si="154"/>
        <v>312.8549517960497</v>
      </c>
      <c r="O6490" s="140">
        <v>4450</v>
      </c>
    </row>
    <row r="6491" spans="1:15" x14ac:dyDescent="0.25">
      <c r="A6491" s="99">
        <v>43736.125</v>
      </c>
      <c r="B6491" s="27">
        <v>6484</v>
      </c>
      <c r="C6491" s="50"/>
      <c r="D6491" s="27"/>
      <c r="L6491" s="27">
        <v>4.1000000000000002E-2</v>
      </c>
      <c r="M6491" s="45">
        <f>IF(Measurements!L6488&lt;J$5,(J$6-Measurements!L6488)*((M$2-M$2*M$3-M$2*M$4)/J$4/24),0)</f>
        <v>252.03041329495457</v>
      </c>
      <c r="N6491" s="45">
        <f t="shared" si="154"/>
        <v>320.09498776544086</v>
      </c>
      <c r="O6491" s="140">
        <v>4410</v>
      </c>
    </row>
    <row r="6492" spans="1:15" x14ac:dyDescent="0.25">
      <c r="A6492" s="99">
        <v>43736.166666666664</v>
      </c>
      <c r="B6492" s="27">
        <v>6485</v>
      </c>
      <c r="C6492" s="50"/>
      <c r="D6492" s="27"/>
      <c r="L6492" s="27">
        <v>8.8499999999999995E-2</v>
      </c>
      <c r="M6492" s="45">
        <f>IF(Measurements!L6489&lt;J$5,(J$6-Measurements!L6489)*((M$2-M$2*M$3-M$2*M$4)/J$4/24),0)</f>
        <v>246.77977968464305</v>
      </c>
      <c r="N6492" s="45">
        <f t="shared" si="154"/>
        <v>340.87792397685047</v>
      </c>
      <c r="O6492" s="140">
        <v>4241</v>
      </c>
    </row>
    <row r="6493" spans="1:15" x14ac:dyDescent="0.25">
      <c r="A6493" s="99">
        <v>43736.208333333336</v>
      </c>
      <c r="B6493" s="27">
        <v>6486</v>
      </c>
      <c r="C6493" s="50"/>
      <c r="D6493" s="27"/>
      <c r="L6493" s="27">
        <v>0.15959999999999999</v>
      </c>
      <c r="M6493" s="45">
        <f>IF(Measurements!L6490&lt;J$5,(J$6-Measurements!L6490)*((M$2-M$2*M$3-M$2*M$4)/J$4/24),0)</f>
        <v>244.15446287948726</v>
      </c>
      <c r="N6493" s="45">
        <f t="shared" si="154"/>
        <v>377.22075063115511</v>
      </c>
      <c r="O6493" s="140">
        <v>3880</v>
      </c>
    </row>
    <row r="6494" spans="1:15" x14ac:dyDescent="0.25">
      <c r="A6494" s="99">
        <v>43736.25</v>
      </c>
      <c r="B6494" s="27">
        <v>6487</v>
      </c>
      <c r="C6494" s="50"/>
      <c r="D6494" s="27"/>
      <c r="L6494" s="27">
        <v>0.23050000000000001</v>
      </c>
      <c r="M6494" s="45">
        <f>IF(Measurements!L6491&lt;J$5,(J$6-Measurements!L6491)*((M$2-M$2*M$3-M$2*M$4)/J$4/24),0)</f>
        <v>217.90129482792949</v>
      </c>
      <c r="N6494" s="45">
        <f t="shared" si="154"/>
        <v>389.82611100822953</v>
      </c>
      <c r="O6494" s="140">
        <v>3728</v>
      </c>
    </row>
    <row r="6495" spans="1:15" x14ac:dyDescent="0.25">
      <c r="A6495" s="99">
        <v>43736.291666666664</v>
      </c>
      <c r="B6495" s="27">
        <v>6488</v>
      </c>
      <c r="C6495" s="50"/>
      <c r="D6495" s="27"/>
      <c r="L6495" s="27">
        <v>0.26860000000000001</v>
      </c>
      <c r="M6495" s="45">
        <f>IF(Measurements!L6492&lt;J$5,(J$6-Measurements!L6492)*((M$2-M$2*M$3-M$2*M$4)/J$4/24),0)</f>
        <v>183.77217636090438</v>
      </c>
      <c r="N6495" s="45">
        <f t="shared" si="154"/>
        <v>376.57865591399548</v>
      </c>
      <c r="O6495" s="140">
        <v>3882</v>
      </c>
    </row>
    <row r="6496" spans="1:15" x14ac:dyDescent="0.25">
      <c r="A6496" s="99">
        <v>43736.333333333336</v>
      </c>
      <c r="B6496" s="27">
        <v>6489</v>
      </c>
      <c r="C6496" s="50"/>
      <c r="D6496" s="27"/>
      <c r="L6496" s="27">
        <v>0.25819999999999999</v>
      </c>
      <c r="M6496" s="45">
        <f>IF(Measurements!L6493&lt;J$5,(J$6-Measurements!L6493)*((M$2-M$2*M$3-M$2*M$4)/J$4/24),0)</f>
        <v>199.52407719183904</v>
      </c>
      <c r="N6496" s="45">
        <f t="shared" si="154"/>
        <v>386.63057514185851</v>
      </c>
      <c r="O6496" s="140">
        <v>3761</v>
      </c>
    </row>
    <row r="6497" spans="1:15" x14ac:dyDescent="0.25">
      <c r="A6497" s="99">
        <v>43736.375</v>
      </c>
      <c r="B6497" s="27">
        <v>6490</v>
      </c>
      <c r="C6497" s="50"/>
      <c r="D6497" s="27"/>
      <c r="L6497" s="27">
        <v>0.2135</v>
      </c>
      <c r="M6497" s="45">
        <f>IF(Measurements!L6494&lt;J$5,(J$6-Measurements!L6494)*((M$2-M$2*M$3-M$2*M$4)/J$4/24),0)</f>
        <v>196.89876038668325</v>
      </c>
      <c r="N6497" s="45">
        <f t="shared" si="154"/>
        <v>359.50629894657783</v>
      </c>
      <c r="O6497" s="140">
        <v>4055</v>
      </c>
    </row>
    <row r="6498" spans="1:15" x14ac:dyDescent="0.25">
      <c r="A6498" s="99">
        <v>43736.416666666664</v>
      </c>
      <c r="B6498" s="27">
        <v>6491</v>
      </c>
      <c r="C6498" s="50"/>
      <c r="D6498" s="27"/>
      <c r="L6498" s="27">
        <v>0.1638</v>
      </c>
      <c r="M6498" s="45">
        <f>IF(Measurements!L6495&lt;J$5,(J$6-Measurements!L6495)*((M$2-M$2*M$3-M$2*M$4)/J$4/24),0)</f>
        <v>191.64812677637173</v>
      </c>
      <c r="N6498" s="45">
        <f t="shared" si="154"/>
        <v>327.01633017543389</v>
      </c>
      <c r="O6498" s="140">
        <v>4357</v>
      </c>
    </row>
    <row r="6499" spans="1:15" x14ac:dyDescent="0.25">
      <c r="A6499" s="99">
        <v>43736.458333333336</v>
      </c>
      <c r="B6499" s="27">
        <v>6492</v>
      </c>
      <c r="C6499" s="50"/>
      <c r="D6499" s="27"/>
      <c r="L6499" s="27">
        <v>0.12740000000000001</v>
      </c>
      <c r="M6499" s="45">
        <f>IF(Measurements!L6496&lt;J$5,(J$6-Measurements!L6496)*((M$2-M$2*M$3-M$2*M$4)/J$4/24),0)</f>
        <v>189.02280997121591</v>
      </c>
      <c r="N6499" s="45">
        <f t="shared" si="154"/>
        <v>304.44107775952756</v>
      </c>
      <c r="O6499" s="140">
        <v>4504</v>
      </c>
    </row>
    <row r="6500" spans="1:15" x14ac:dyDescent="0.25">
      <c r="A6500" s="99">
        <v>43736.5</v>
      </c>
      <c r="B6500" s="27">
        <v>6493</v>
      </c>
      <c r="C6500" s="50"/>
      <c r="D6500" s="27"/>
      <c r="L6500" s="27">
        <v>0.1051</v>
      </c>
      <c r="M6500" s="45">
        <f>IF(Measurements!L6497&lt;J$5,(J$6-Measurements!L6497)*((M$2-M$2*M$3-M$2*M$4)/J$4/24),0)</f>
        <v>186.39749316606014</v>
      </c>
      <c r="N6500" s="45">
        <f t="shared" si="154"/>
        <v>289.59368501701641</v>
      </c>
      <c r="O6500" s="140">
        <v>4586</v>
      </c>
    </row>
    <row r="6501" spans="1:15" x14ac:dyDescent="0.25">
      <c r="A6501" s="99">
        <v>43736.541666666664</v>
      </c>
      <c r="B6501" s="27">
        <v>6494</v>
      </c>
      <c r="C6501" s="50"/>
      <c r="D6501" s="27"/>
      <c r="L6501" s="27">
        <v>9.06E-2</v>
      </c>
      <c r="M6501" s="45">
        <f>IF(Measurements!L6498&lt;J$5,(J$6-Measurements!L6498)*((M$2-M$2*M$3-M$2*M$4)/J$4/24),0)</f>
        <v>181.14685955574862</v>
      </c>
      <c r="N6501" s="45">
        <f t="shared" si="154"/>
        <v>276.3959616716532</v>
      </c>
      <c r="O6501" s="140">
        <v>4649</v>
      </c>
    </row>
    <row r="6502" spans="1:15" x14ac:dyDescent="0.25">
      <c r="A6502" s="99">
        <v>43736.583333333336</v>
      </c>
      <c r="B6502" s="27">
        <v>6495</v>
      </c>
      <c r="C6502" s="50"/>
      <c r="D6502" s="27"/>
      <c r="L6502" s="27">
        <v>8.14E-2</v>
      </c>
      <c r="M6502" s="45">
        <f>IF(Measurements!L6499&lt;J$5,(J$6-Measurements!L6499)*((M$2-M$2*M$3-M$2*M$4)/J$4/24),0)</f>
        <v>175.89622594543704</v>
      </c>
      <c r="N6502" s="45">
        <f t="shared" si="154"/>
        <v>266.10303664323982</v>
      </c>
      <c r="O6502" s="140">
        <v>4684</v>
      </c>
    </row>
    <row r="6503" spans="1:15" x14ac:dyDescent="0.25">
      <c r="A6503" s="99">
        <v>43736.625</v>
      </c>
      <c r="B6503" s="27">
        <v>6496</v>
      </c>
      <c r="C6503" s="50"/>
      <c r="D6503" s="27"/>
      <c r="L6503" s="27">
        <v>8.0799999999999997E-2</v>
      </c>
      <c r="M6503" s="45">
        <f>IF(Measurements!L6500&lt;J$5,(J$6-Measurements!L6500)*((M$2-M$2*M$3-M$2*M$4)/J$4/24),0)</f>
        <v>168.02027552996972</v>
      </c>
      <c r="N6503" s="45">
        <f t="shared" si="154"/>
        <v>257.89824113528761</v>
      </c>
      <c r="O6503" s="140">
        <v>4719</v>
      </c>
    </row>
    <row r="6504" spans="1:15" x14ac:dyDescent="0.25">
      <c r="A6504" s="99">
        <v>43736.666666666664</v>
      </c>
      <c r="B6504" s="27">
        <v>6497</v>
      </c>
      <c r="C6504" s="50"/>
      <c r="D6504" s="27"/>
      <c r="L6504" s="27">
        <v>9.4600000000000004E-2</v>
      </c>
      <c r="M6504" s="45">
        <f>IF(Measurements!L6501&lt;J$5,(J$6-Measurements!L6501)*((M$2-M$2*M$3-M$2*M$4)/J$4/24),0)</f>
        <v>0</v>
      </c>
      <c r="N6504" s="45">
        <f t="shared" si="154"/>
        <v>97.44140273247055</v>
      </c>
      <c r="O6504" s="140">
        <v>7251</v>
      </c>
    </row>
    <row r="6505" spans="1:15" x14ac:dyDescent="0.25">
      <c r="A6505" s="99">
        <v>43736.708333333336</v>
      </c>
      <c r="B6505" s="27">
        <v>6498</v>
      </c>
      <c r="C6505" s="50"/>
      <c r="D6505" s="27"/>
      <c r="L6505" s="27">
        <v>0.12820000000000001</v>
      </c>
      <c r="M6505" s="45">
        <f>IF(Measurements!L6502&lt;J$5,(J$6-Measurements!L6502)*((M$2-M$2*M$3-M$2*M$4)/J$4/24),0)</f>
        <v>0</v>
      </c>
      <c r="N6505" s="45">
        <f t="shared" si="154"/>
        <v>115.85672791162486</v>
      </c>
      <c r="O6505" s="140">
        <v>6573</v>
      </c>
    </row>
    <row r="6506" spans="1:15" x14ac:dyDescent="0.25">
      <c r="A6506" s="99">
        <v>43736.75</v>
      </c>
      <c r="B6506" s="27">
        <v>6499</v>
      </c>
      <c r="C6506" s="50"/>
      <c r="D6506" s="27"/>
      <c r="L6506" s="27">
        <v>0.1822</v>
      </c>
      <c r="M6506" s="45">
        <f>IF(Measurements!L6503&lt;J$5,(J$6-Measurements!L6503)*((M$2-M$2*M$3-M$2*M$4)/J$4/24),0)</f>
        <v>0</v>
      </c>
      <c r="N6506" s="45">
        <f t="shared" si="154"/>
        <v>145.45278623526571</v>
      </c>
      <c r="O6506" s="140">
        <v>5869</v>
      </c>
    </row>
    <row r="6507" spans="1:15" x14ac:dyDescent="0.25">
      <c r="A6507" s="99">
        <v>43736.791666666664</v>
      </c>
      <c r="B6507" s="27">
        <v>6500</v>
      </c>
      <c r="C6507" s="50"/>
      <c r="D6507" s="27"/>
      <c r="L6507" s="27">
        <v>0.24440000000000001</v>
      </c>
      <c r="M6507" s="45">
        <f>IF(Measurements!L6504&lt;J$5,(J$6-Measurements!L6504)*((M$2-M$2*M$3-M$2*M$4)/J$4/24),0)</f>
        <v>0</v>
      </c>
      <c r="N6507" s="45">
        <f t="shared" si="154"/>
        <v>179.54306082286683</v>
      </c>
      <c r="O6507" s="140">
        <v>5102</v>
      </c>
    </row>
    <row r="6508" spans="1:15" x14ac:dyDescent="0.25">
      <c r="A6508" s="99">
        <v>43736.833333333336</v>
      </c>
      <c r="B6508" s="27">
        <v>6501</v>
      </c>
      <c r="C6508" s="50"/>
      <c r="D6508" s="27"/>
      <c r="L6508" s="27">
        <v>0.28699999999999998</v>
      </c>
      <c r="M6508" s="45">
        <f>IF(Measurements!L6505&lt;J$5,(J$6-Measurements!L6505)*((M$2-M$2*M$3-M$2*M$4)/J$4/24),0)</f>
        <v>0</v>
      </c>
      <c r="N6508" s="45">
        <f t="shared" si="154"/>
        <v>202.89106238929458</v>
      </c>
      <c r="O6508" s="140">
        <v>4859</v>
      </c>
    </row>
    <row r="6509" spans="1:15" x14ac:dyDescent="0.25">
      <c r="A6509" s="99">
        <v>43736.875</v>
      </c>
      <c r="B6509" s="27">
        <v>6502</v>
      </c>
      <c r="C6509" s="50"/>
      <c r="D6509" s="27"/>
      <c r="L6509" s="27">
        <v>0.28189999999999998</v>
      </c>
      <c r="M6509" s="45">
        <f>IF(Measurements!L6506&lt;J$5,(J$6-Measurements!L6506)*((M$2-M$2*M$3-M$2*M$4)/J$4/24),0)</f>
        <v>0</v>
      </c>
      <c r="N6509" s="45">
        <f t="shared" si="154"/>
        <v>200.09587910317296</v>
      </c>
      <c r="O6509" s="140">
        <v>4914</v>
      </c>
    </row>
    <row r="6510" spans="1:15" x14ac:dyDescent="0.25">
      <c r="A6510" s="99">
        <v>43736.916666666664</v>
      </c>
      <c r="B6510" s="27">
        <v>6503</v>
      </c>
      <c r="C6510" s="50"/>
      <c r="D6510" s="27"/>
      <c r="L6510" s="27">
        <v>0.2258</v>
      </c>
      <c r="M6510" s="45">
        <f>IF(Measurements!L6507&lt;J$5,(J$6-Measurements!L6507)*((M$2-M$2*M$3-M$2*M$4)/J$4/24),0)</f>
        <v>0</v>
      </c>
      <c r="N6510" s="45">
        <f t="shared" si="154"/>
        <v>169.34886295583499</v>
      </c>
      <c r="O6510" s="140">
        <v>5323</v>
      </c>
    </row>
    <row r="6511" spans="1:15" x14ac:dyDescent="0.25">
      <c r="A6511" s="99">
        <v>43736.958333333336</v>
      </c>
      <c r="B6511" s="27">
        <v>6504</v>
      </c>
      <c r="C6511" s="50"/>
      <c r="D6511" s="27"/>
      <c r="L6511" s="27">
        <v>0.14530000000000001</v>
      </c>
      <c r="M6511" s="45">
        <f>IF(Measurements!L6508&lt;J$5,(J$6-Measurements!L6508)*((M$2-M$2*M$3-M$2*M$4)/J$4/24),0)</f>
        <v>0</v>
      </c>
      <c r="N6511" s="45">
        <f t="shared" si="154"/>
        <v>125.22881304744448</v>
      </c>
      <c r="O6511" s="140">
        <v>6367</v>
      </c>
    </row>
    <row r="6512" spans="1:15" x14ac:dyDescent="0.25">
      <c r="A6512" s="99">
        <v>43737</v>
      </c>
      <c r="B6512" s="27">
        <v>6505</v>
      </c>
      <c r="C6512" s="50"/>
      <c r="D6512" s="27"/>
      <c r="E6512" s="45">
        <f>+IF((MIN(Measurements!G6509:G6532)+MAX(Measurements!G6509:G6532))/2&gt;=E$5,0,E$6-(MIN(Measurements!G6509:G6532)+MAX(Measurements!G6509:G6532))/2)</f>
        <v>0</v>
      </c>
      <c r="F6512" s="45">
        <f>+IF((MIN(Measurements!H6509:H6532)+MAX(Measurements!H6509:H6532))/2&gt;=F$5,0,F$6-(MIN(Measurements!H6509:H6532)+MAX(Measurements!H6509:H6532))/2)</f>
        <v>0</v>
      </c>
      <c r="G6512" s="45">
        <f>+IF((MIN(Measurements!I6509:I6532)+MAX(Measurements!I6509:I6532))/2&gt;=G$5,0,G$6-(MIN(Measurements!I6509:I6532)+MAX(Measurements!I6509:I6532))/2)</f>
        <v>0</v>
      </c>
      <c r="H6512" s="45">
        <f>+IF((MIN(Measurements!J6509:J6532)+MAX(Measurements!J6509:J6532))/2&gt;=H$5,0,H$6-(MIN(Measurements!J6509:J6532)+MAX(Measurements!J6509:J6532))/2)</f>
        <v>0</v>
      </c>
      <c r="I6512" s="45">
        <f>+IF((MIN(Measurements!K6509:K6532)+MAX(Measurements!K6509:K6532))/2&gt;=I$5,0,I$6-(MIN(Measurements!K6509:K6532)+MAX(Measurements!K6509:K6532))/2)</f>
        <v>0</v>
      </c>
      <c r="J6512" s="45">
        <f>+IF((MIN(Measurements!L6509:L6532)+MAX(Measurements!L6509:L6532))/2&gt;=J$5,0,J$6-(MIN(Measurements!L6509:L6532)+MAX(Measurements!L6509:L6532))/2)</f>
        <v>0</v>
      </c>
      <c r="L6512" s="27">
        <v>7.5200000000000003E-2</v>
      </c>
      <c r="M6512" s="45">
        <f>IF(Measurements!L6509&lt;J$5,(J$6-Measurements!L6509)*((M$2-M$2*M$3-M$2*M$4)/J$4/24),0)</f>
        <v>0</v>
      </c>
      <c r="N6512" s="45">
        <f t="shared" si="154"/>
        <v>86.808744742125526</v>
      </c>
      <c r="O6512" s="140">
        <v>7806</v>
      </c>
    </row>
    <row r="6513" spans="1:15" x14ac:dyDescent="0.25">
      <c r="A6513" s="99">
        <v>43737.041666666664</v>
      </c>
      <c r="B6513" s="27">
        <v>6506</v>
      </c>
      <c r="C6513" s="50"/>
      <c r="D6513" s="27"/>
      <c r="L6513" s="27">
        <v>3.3799999999999997E-2</v>
      </c>
      <c r="M6513" s="45">
        <f>IF(Measurements!L6510&lt;J$5,(J$6-Measurements!L6510)*((M$2-M$2*M$3-M$2*M$4)/J$4/24),0)</f>
        <v>0</v>
      </c>
      <c r="N6513" s="45">
        <f t="shared" si="154"/>
        <v>64.118433360667538</v>
      </c>
      <c r="O6513" s="140">
        <v>8466</v>
      </c>
    </row>
    <row r="6514" spans="1:15" x14ac:dyDescent="0.25">
      <c r="A6514" s="99">
        <v>43737.083333333336</v>
      </c>
      <c r="B6514" s="27">
        <v>6507</v>
      </c>
      <c r="C6514" s="50"/>
      <c r="D6514" s="27"/>
      <c r="L6514" s="27">
        <v>2.3E-2</v>
      </c>
      <c r="M6514" s="45">
        <f>IF(Measurements!L6511&lt;J$5,(J$6-Measurements!L6511)*((M$2-M$2*M$3-M$2*M$4)/J$4/24),0)</f>
        <v>0</v>
      </c>
      <c r="N6514" s="45">
        <f t="shared" si="154"/>
        <v>58.199221695939372</v>
      </c>
      <c r="O6514" s="140">
        <v>8651</v>
      </c>
    </row>
    <row r="6515" spans="1:15" x14ac:dyDescent="0.25">
      <c r="A6515" s="99">
        <v>43737.125</v>
      </c>
      <c r="B6515" s="27">
        <v>6508</v>
      </c>
      <c r="C6515" s="50"/>
      <c r="D6515" s="27"/>
      <c r="L6515" s="27">
        <v>4.1000000000000002E-2</v>
      </c>
      <c r="M6515" s="45">
        <f>IF(Measurements!L6512&lt;J$5,(J$6-Measurements!L6512)*((M$2-M$2*M$3-M$2*M$4)/J$4/24),0)</f>
        <v>0</v>
      </c>
      <c r="N6515" s="45">
        <f t="shared" si="154"/>
        <v>68.06457447048632</v>
      </c>
      <c r="O6515" s="140">
        <v>8390</v>
      </c>
    </row>
    <row r="6516" spans="1:15" x14ac:dyDescent="0.25">
      <c r="A6516" s="99">
        <v>43737.166666666664</v>
      </c>
      <c r="B6516" s="27">
        <v>6509</v>
      </c>
      <c r="C6516" s="50"/>
      <c r="D6516" s="27"/>
      <c r="L6516" s="27">
        <v>8.8499999999999995E-2</v>
      </c>
      <c r="M6516" s="45">
        <f>IF(Measurements!L6513&lt;J$5,(J$6-Measurements!L6513)*((M$2-M$2*M$3-M$2*M$4)/J$4/24),0)</f>
        <v>0</v>
      </c>
      <c r="N6516" s="45">
        <f t="shared" si="154"/>
        <v>94.098144292207422</v>
      </c>
      <c r="O6516" s="140">
        <v>7485</v>
      </c>
    </row>
    <row r="6517" spans="1:15" x14ac:dyDescent="0.25">
      <c r="A6517" s="99">
        <v>43737.208333333336</v>
      </c>
      <c r="B6517" s="27">
        <v>6510</v>
      </c>
      <c r="C6517" s="50"/>
      <c r="D6517" s="27"/>
      <c r="L6517" s="27">
        <v>0.15959999999999999</v>
      </c>
      <c r="M6517" s="45">
        <f>IF(Measurements!L6514&lt;J$5,(J$6-Measurements!L6514)*((M$2-M$2*M$3-M$2*M$4)/J$4/24),0)</f>
        <v>0</v>
      </c>
      <c r="N6517" s="45">
        <f t="shared" si="154"/>
        <v>133.06628775166786</v>
      </c>
      <c r="O6517" s="140">
        <v>6224</v>
      </c>
    </row>
    <row r="6518" spans="1:15" x14ac:dyDescent="0.25">
      <c r="A6518" s="99">
        <v>43737.25</v>
      </c>
      <c r="B6518" s="27">
        <v>6511</v>
      </c>
      <c r="C6518" s="50"/>
      <c r="D6518" s="27"/>
      <c r="L6518" s="27">
        <v>0.23050000000000001</v>
      </c>
      <c r="M6518" s="45">
        <f>IF(Measurements!L6515&lt;J$5,(J$6-Measurements!L6515)*((M$2-M$2*M$3-M$2*M$4)/J$4/24),0)</f>
        <v>0</v>
      </c>
      <c r="N6518" s="45">
        <f t="shared" si="154"/>
        <v>171.92481618030001</v>
      </c>
      <c r="O6518" s="140">
        <v>5268</v>
      </c>
    </row>
    <row r="6519" spans="1:15" x14ac:dyDescent="0.25">
      <c r="A6519" s="99">
        <v>43737.291666666664</v>
      </c>
      <c r="B6519" s="27">
        <v>6512</v>
      </c>
      <c r="C6519" s="50"/>
      <c r="D6519" s="27"/>
      <c r="L6519" s="27">
        <v>0.26860000000000001</v>
      </c>
      <c r="M6519" s="45">
        <f>IF(Measurements!L6516&lt;J$5,(J$6-Measurements!L6516)*((M$2-M$2*M$3-M$2*M$4)/J$4/24),0)</f>
        <v>0</v>
      </c>
      <c r="N6519" s="45">
        <f t="shared" si="154"/>
        <v>192.80647955309107</v>
      </c>
      <c r="O6519" s="140">
        <v>4966</v>
      </c>
    </row>
    <row r="6520" spans="1:15" x14ac:dyDescent="0.25">
      <c r="A6520" s="99">
        <v>43737.333333333336</v>
      </c>
      <c r="B6520" s="27">
        <v>6513</v>
      </c>
      <c r="C6520" s="50"/>
      <c r="D6520" s="27"/>
      <c r="L6520" s="27">
        <v>0.25819999999999999</v>
      </c>
      <c r="M6520" s="45">
        <f>IF(Measurements!L6517&lt;J$5,(J$6-Measurements!L6517)*((M$2-M$2*M$3-M$2*M$4)/J$4/24),0)</f>
        <v>0</v>
      </c>
      <c r="N6520" s="45">
        <f t="shared" si="154"/>
        <v>187.10649795001947</v>
      </c>
      <c r="O6520" s="140">
        <v>5024</v>
      </c>
    </row>
    <row r="6521" spans="1:15" x14ac:dyDescent="0.25">
      <c r="A6521" s="99">
        <v>43737.375</v>
      </c>
      <c r="B6521" s="27">
        <v>6514</v>
      </c>
      <c r="C6521" s="50"/>
      <c r="D6521" s="27"/>
      <c r="L6521" s="27">
        <v>0.2135</v>
      </c>
      <c r="M6521" s="45">
        <f>IF(Measurements!L6518&lt;J$5,(J$6-Measurements!L6518)*((M$2-M$2*M$3-M$2*M$4)/J$4/24),0)</f>
        <v>0</v>
      </c>
      <c r="N6521" s="45">
        <f t="shared" si="154"/>
        <v>162.60753855989458</v>
      </c>
      <c r="O6521" s="140">
        <v>5442</v>
      </c>
    </row>
    <row r="6522" spans="1:15" x14ac:dyDescent="0.25">
      <c r="A6522" s="99">
        <v>43737.416666666664</v>
      </c>
      <c r="B6522" s="27">
        <v>6515</v>
      </c>
      <c r="C6522" s="50"/>
      <c r="D6522" s="27"/>
      <c r="L6522" s="27">
        <v>0.1638</v>
      </c>
      <c r="M6522" s="45">
        <f>IF(Measurements!L6519&lt;J$5,(J$6-Measurements!L6519)*((M$2-M$2*M$3-M$2*M$4)/J$4/24),0)</f>
        <v>0</v>
      </c>
      <c r="N6522" s="45">
        <f t="shared" si="154"/>
        <v>135.36820339906217</v>
      </c>
      <c r="O6522" s="140">
        <v>6120</v>
      </c>
    </row>
    <row r="6523" spans="1:15" x14ac:dyDescent="0.25">
      <c r="A6523" s="99">
        <v>43737.458333333336</v>
      </c>
      <c r="B6523" s="27">
        <v>6516</v>
      </c>
      <c r="C6523" s="50"/>
      <c r="D6523" s="27"/>
      <c r="L6523" s="27">
        <v>0.12740000000000001</v>
      </c>
      <c r="M6523" s="45">
        <f>IF(Measurements!L6520&lt;J$5,(J$6-Measurements!L6520)*((M$2-M$2*M$3-M$2*M$4)/J$4/24),0)</f>
        <v>0</v>
      </c>
      <c r="N6523" s="45">
        <f t="shared" si="154"/>
        <v>115.41826778831167</v>
      </c>
      <c r="O6523" s="140">
        <v>6649</v>
      </c>
    </row>
    <row r="6524" spans="1:15" x14ac:dyDescent="0.25">
      <c r="A6524" s="99">
        <v>43737.5</v>
      </c>
      <c r="B6524" s="27">
        <v>6517</v>
      </c>
      <c r="C6524" s="50"/>
      <c r="D6524" s="27"/>
      <c r="L6524" s="27">
        <v>0.1051</v>
      </c>
      <c r="M6524" s="45">
        <f>IF(Measurements!L6521&lt;J$5,(J$6-Measurements!L6521)*((M$2-M$2*M$3-M$2*M$4)/J$4/24),0)</f>
        <v>0</v>
      </c>
      <c r="N6524" s="45">
        <f t="shared" si="154"/>
        <v>103.19619185095627</v>
      </c>
      <c r="O6524" s="140">
        <v>7026</v>
      </c>
    </row>
    <row r="6525" spans="1:15" x14ac:dyDescent="0.25">
      <c r="A6525" s="99">
        <v>43737.541666666664</v>
      </c>
      <c r="B6525" s="27">
        <v>6518</v>
      </c>
      <c r="C6525" s="50"/>
      <c r="D6525" s="27"/>
      <c r="L6525" s="27">
        <v>9.06E-2</v>
      </c>
      <c r="M6525" s="45">
        <f>IF(Measurements!L6522&lt;J$5,(J$6-Measurements!L6522)*((M$2-M$2*M$3-M$2*M$4)/J$4/24),0)</f>
        <v>0</v>
      </c>
      <c r="N6525" s="45">
        <f t="shared" si="154"/>
        <v>95.249102115904577</v>
      </c>
      <c r="O6525" s="140">
        <v>7300</v>
      </c>
    </row>
    <row r="6526" spans="1:15" x14ac:dyDescent="0.25">
      <c r="A6526" s="99">
        <v>43737.583333333336</v>
      </c>
      <c r="B6526" s="27">
        <v>6519</v>
      </c>
      <c r="C6526" s="50"/>
      <c r="D6526" s="27"/>
      <c r="L6526" s="27">
        <v>8.14E-2</v>
      </c>
      <c r="M6526" s="45">
        <f>IF(Measurements!L6523&lt;J$5,(J$6-Measurements!L6523)*((M$2-M$2*M$3-M$2*M$4)/J$4/24),0)</f>
        <v>0</v>
      </c>
      <c r="N6526" s="45">
        <f t="shared" si="154"/>
        <v>90.206810697802794</v>
      </c>
      <c r="O6526" s="140">
        <v>7587</v>
      </c>
    </row>
    <row r="6527" spans="1:15" x14ac:dyDescent="0.25">
      <c r="A6527" s="99">
        <v>43737.625</v>
      </c>
      <c r="B6527" s="27">
        <v>6520</v>
      </c>
      <c r="C6527" s="50"/>
      <c r="D6527" s="27"/>
      <c r="L6527" s="27">
        <v>8.0799999999999997E-2</v>
      </c>
      <c r="M6527" s="45">
        <f>IF(Measurements!L6524&lt;J$5,(J$6-Measurements!L6524)*((M$2-M$2*M$3-M$2*M$4)/J$4/24),0)</f>
        <v>0</v>
      </c>
      <c r="N6527" s="45">
        <f t="shared" si="154"/>
        <v>89.877965605317897</v>
      </c>
      <c r="O6527" s="140">
        <v>7634</v>
      </c>
    </row>
    <row r="6528" spans="1:15" x14ac:dyDescent="0.25">
      <c r="A6528" s="99">
        <v>43737.666666666664</v>
      </c>
      <c r="B6528" s="27">
        <v>6521</v>
      </c>
      <c r="C6528" s="50"/>
      <c r="D6528" s="27"/>
      <c r="L6528" s="27">
        <v>9.4600000000000004E-2</v>
      </c>
      <c r="M6528" s="45">
        <f>IF(Measurements!L6525&lt;J$5,(J$6-Measurements!L6525)*((M$2-M$2*M$3-M$2*M$4)/J$4/24),0)</f>
        <v>0</v>
      </c>
      <c r="N6528" s="45">
        <f t="shared" si="154"/>
        <v>97.44140273247055</v>
      </c>
      <c r="O6528" s="140">
        <v>7252</v>
      </c>
    </row>
    <row r="6529" spans="1:15" x14ac:dyDescent="0.25">
      <c r="A6529" s="99">
        <v>43737.708333333336</v>
      </c>
      <c r="B6529" s="27">
        <v>6522</v>
      </c>
      <c r="C6529" s="50"/>
      <c r="D6529" s="27"/>
      <c r="L6529" s="27">
        <v>0.12820000000000001</v>
      </c>
      <c r="M6529" s="45">
        <f>IF(Measurements!L6526&lt;J$5,(J$6-Measurements!L6526)*((M$2-M$2*M$3-M$2*M$4)/J$4/24),0)</f>
        <v>0</v>
      </c>
      <c r="N6529" s="45">
        <f t="shared" si="154"/>
        <v>115.85672791162486</v>
      </c>
      <c r="O6529" s="140">
        <v>6574</v>
      </c>
    </row>
    <row r="6530" spans="1:15" x14ac:dyDescent="0.25">
      <c r="A6530" s="99">
        <v>43737.75</v>
      </c>
      <c r="B6530" s="27">
        <v>6523</v>
      </c>
      <c r="C6530" s="50"/>
      <c r="D6530" s="27"/>
      <c r="L6530" s="27">
        <v>0.1822</v>
      </c>
      <c r="M6530" s="45">
        <f>IF(Measurements!L6527&lt;J$5,(J$6-Measurements!L6527)*((M$2-M$2*M$3-M$2*M$4)/J$4/24),0)</f>
        <v>0</v>
      </c>
      <c r="N6530" s="45">
        <f t="shared" si="154"/>
        <v>145.45278623526571</v>
      </c>
      <c r="O6530" s="140">
        <v>5870</v>
      </c>
    </row>
    <row r="6531" spans="1:15" x14ac:dyDescent="0.25">
      <c r="A6531" s="99">
        <v>43737.791666666664</v>
      </c>
      <c r="B6531" s="27">
        <v>6524</v>
      </c>
      <c r="C6531" s="50"/>
      <c r="D6531" s="27"/>
      <c r="L6531" s="27">
        <v>0.24440000000000001</v>
      </c>
      <c r="M6531" s="45">
        <f>IF(Measurements!L6528&lt;J$5,(J$6-Measurements!L6528)*((M$2-M$2*M$3-M$2*M$4)/J$4/24),0)</f>
        <v>0</v>
      </c>
      <c r="N6531" s="45">
        <f t="shared" si="154"/>
        <v>179.54306082286683</v>
      </c>
      <c r="O6531" s="140">
        <v>5103</v>
      </c>
    </row>
    <row r="6532" spans="1:15" x14ac:dyDescent="0.25">
      <c r="A6532" s="99">
        <v>43737.833333333336</v>
      </c>
      <c r="B6532" s="27">
        <v>6525</v>
      </c>
      <c r="C6532" s="50"/>
      <c r="D6532" s="27"/>
      <c r="L6532" s="27">
        <v>0.28699999999999998</v>
      </c>
      <c r="M6532" s="45">
        <f>IF(Measurements!L6529&lt;J$5,(J$6-Measurements!L6529)*((M$2-M$2*M$3-M$2*M$4)/J$4/24),0)</f>
        <v>0</v>
      </c>
      <c r="N6532" s="45">
        <f t="shared" si="154"/>
        <v>202.89106238929458</v>
      </c>
      <c r="O6532" s="140">
        <v>4860</v>
      </c>
    </row>
    <row r="6533" spans="1:15" x14ac:dyDescent="0.25">
      <c r="A6533" s="99">
        <v>43737.875</v>
      </c>
      <c r="B6533" s="27">
        <v>6526</v>
      </c>
      <c r="C6533" s="50"/>
      <c r="D6533" s="27"/>
      <c r="L6533" s="27">
        <v>0.28189999999999998</v>
      </c>
      <c r="M6533" s="45">
        <f>IF(Measurements!L6530&lt;J$5,(J$6-Measurements!L6530)*((M$2-M$2*M$3-M$2*M$4)/J$4/24),0)</f>
        <v>0</v>
      </c>
      <c r="N6533" s="45">
        <f t="shared" si="154"/>
        <v>200.09587910317296</v>
      </c>
      <c r="O6533" s="140">
        <v>4915</v>
      </c>
    </row>
    <row r="6534" spans="1:15" x14ac:dyDescent="0.25">
      <c r="A6534" s="99">
        <v>43737.916666666664</v>
      </c>
      <c r="B6534" s="27">
        <v>6527</v>
      </c>
      <c r="C6534" s="50"/>
      <c r="D6534" s="27"/>
      <c r="L6534" s="27">
        <v>0.2258</v>
      </c>
      <c r="M6534" s="45">
        <f>IF(Measurements!L6531&lt;J$5,(J$6-Measurements!L6531)*((M$2-M$2*M$3-M$2*M$4)/J$4/24),0)</f>
        <v>0</v>
      </c>
      <c r="N6534" s="45">
        <f t="shared" si="154"/>
        <v>169.34886295583499</v>
      </c>
      <c r="O6534" s="140">
        <v>5324</v>
      </c>
    </row>
    <row r="6535" spans="1:15" x14ac:dyDescent="0.25">
      <c r="A6535" s="99">
        <v>43737.958333333336</v>
      </c>
      <c r="B6535" s="27">
        <v>6528</v>
      </c>
      <c r="C6535" s="50"/>
      <c r="D6535" s="27"/>
      <c r="L6535" s="27">
        <v>0.14530000000000001</v>
      </c>
      <c r="M6535" s="45">
        <f>IF(Measurements!L6532&lt;J$5,(J$6-Measurements!L6532)*((M$2-M$2*M$3-M$2*M$4)/J$4/24),0)</f>
        <v>0</v>
      </c>
      <c r="N6535" s="45">
        <f t="shared" si="154"/>
        <v>125.22881304744448</v>
      </c>
      <c r="O6535" s="140">
        <v>6368</v>
      </c>
    </row>
    <row r="6536" spans="1:15" x14ac:dyDescent="0.25">
      <c r="A6536" s="99">
        <v>43738</v>
      </c>
      <c r="B6536" s="27">
        <v>6529</v>
      </c>
      <c r="C6536" s="50"/>
      <c r="D6536" s="27"/>
      <c r="E6536" s="45">
        <f>+IF((MIN(Measurements!G6533:G6556)+MAX(Measurements!G6533:G6556))/2&gt;=E$5,0,E$6-(MIN(Measurements!G6533:G6556)+MAX(Measurements!G6533:G6556))/2)</f>
        <v>0</v>
      </c>
      <c r="F6536" s="45">
        <f>+IF((MIN(Measurements!H6533:H6556)+MAX(Measurements!H6533:H6556))/2&gt;=F$5,0,F$6-(MIN(Measurements!H6533:H6556)+MAX(Measurements!H6533:H6556))/2)</f>
        <v>0</v>
      </c>
      <c r="G6536" s="45">
        <f>+IF((MIN(Measurements!I6533:I6556)+MAX(Measurements!I6533:I6556))/2&gt;=G$5,0,G$6-(MIN(Measurements!I6533:I6556)+MAX(Measurements!I6533:I6556))/2)</f>
        <v>0</v>
      </c>
      <c r="H6536" s="45">
        <f>+IF((MIN(Measurements!J6533:J6556)+MAX(Measurements!J6533:J6556))/2&gt;=H$5,0,H$6-(MIN(Measurements!J6533:J6556)+MAX(Measurements!J6533:J6556))/2)</f>
        <v>0</v>
      </c>
      <c r="I6536" s="45">
        <f>+IF((MIN(Measurements!K6533:K6556)+MAX(Measurements!K6533:K6556))/2&gt;=I$5,0,I$6-(MIN(Measurements!K6533:K6556)+MAX(Measurements!K6533:K6556))/2)</f>
        <v>0</v>
      </c>
      <c r="J6536" s="45">
        <f>+IF((MIN(Measurements!L6533:L6556)+MAX(Measurements!L6533:L6556))/2&gt;=J$5,0,J$6-(MIN(Measurements!L6533:L6556)+MAX(Measurements!L6533:L6556))/2)</f>
        <v>0</v>
      </c>
      <c r="L6536" s="27">
        <v>7.5200000000000003E-2</v>
      </c>
      <c r="M6536" s="45">
        <f>IF(Measurements!L6533&lt;J$5,(J$6-Measurements!L6533)*((M$2-M$2*M$3-M$2*M$4)/J$4/24),0)</f>
        <v>0</v>
      </c>
      <c r="N6536" s="45">
        <f t="shared" si="154"/>
        <v>86.808744742125526</v>
      </c>
      <c r="O6536" s="140">
        <v>7807</v>
      </c>
    </row>
    <row r="6537" spans="1:15" x14ac:dyDescent="0.25">
      <c r="A6537" s="99">
        <v>43738.041666666664</v>
      </c>
      <c r="B6537" s="27">
        <v>6530</v>
      </c>
      <c r="C6537" s="50"/>
      <c r="D6537" s="27"/>
      <c r="L6537" s="27">
        <v>3.3799999999999997E-2</v>
      </c>
      <c r="M6537" s="45">
        <f>IF(Measurements!L6534&lt;J$5,(J$6-Measurements!L6534)*((M$2-M$2*M$3-M$2*M$4)/J$4/24),0)</f>
        <v>0</v>
      </c>
      <c r="N6537" s="45">
        <f t="shared" ref="N6537:N6600" si="155">+M6537+$L6537*M$2*M$3/$M$6+M$5</f>
        <v>64.118433360667538</v>
      </c>
      <c r="O6537" s="140">
        <v>8467</v>
      </c>
    </row>
    <row r="6538" spans="1:15" x14ac:dyDescent="0.25">
      <c r="A6538" s="99">
        <v>43738.083333333336</v>
      </c>
      <c r="B6538" s="27">
        <v>6531</v>
      </c>
      <c r="C6538" s="50"/>
      <c r="D6538" s="27"/>
      <c r="L6538" s="27">
        <v>2.3E-2</v>
      </c>
      <c r="M6538" s="45">
        <f>IF(Measurements!L6535&lt;J$5,(J$6-Measurements!L6535)*((M$2-M$2*M$3-M$2*M$4)/J$4/24),0)</f>
        <v>0</v>
      </c>
      <c r="N6538" s="45">
        <f t="shared" si="155"/>
        <v>58.199221695939372</v>
      </c>
      <c r="O6538" s="140">
        <v>8652</v>
      </c>
    </row>
    <row r="6539" spans="1:15" x14ac:dyDescent="0.25">
      <c r="A6539" s="99">
        <v>43738.125</v>
      </c>
      <c r="B6539" s="27">
        <v>6532</v>
      </c>
      <c r="C6539" s="50"/>
      <c r="D6539" s="27"/>
      <c r="L6539" s="27">
        <v>4.1000000000000002E-2</v>
      </c>
      <c r="M6539" s="45">
        <f>IF(Measurements!L6536&lt;J$5,(J$6-Measurements!L6536)*((M$2-M$2*M$3-M$2*M$4)/J$4/24),0)</f>
        <v>0</v>
      </c>
      <c r="N6539" s="45">
        <f t="shared" si="155"/>
        <v>68.06457447048632</v>
      </c>
      <c r="O6539" s="140">
        <v>8391</v>
      </c>
    </row>
    <row r="6540" spans="1:15" x14ac:dyDescent="0.25">
      <c r="A6540" s="99">
        <v>43738.166666666664</v>
      </c>
      <c r="B6540" s="27">
        <v>6533</v>
      </c>
      <c r="C6540" s="50"/>
      <c r="D6540" s="27"/>
      <c r="L6540" s="27">
        <v>8.8499999999999995E-2</v>
      </c>
      <c r="M6540" s="45">
        <f>IF(Measurements!L6537&lt;J$5,(J$6-Measurements!L6537)*((M$2-M$2*M$3-M$2*M$4)/J$4/24),0)</f>
        <v>0</v>
      </c>
      <c r="N6540" s="45">
        <f t="shared" si="155"/>
        <v>94.098144292207422</v>
      </c>
      <c r="O6540" s="140">
        <v>7486</v>
      </c>
    </row>
    <row r="6541" spans="1:15" x14ac:dyDescent="0.25">
      <c r="A6541" s="99">
        <v>43738.208333333336</v>
      </c>
      <c r="B6541" s="27">
        <v>6534</v>
      </c>
      <c r="C6541" s="50"/>
      <c r="D6541" s="27"/>
      <c r="L6541" s="27">
        <v>0.15959999999999999</v>
      </c>
      <c r="M6541" s="45">
        <f>IF(Measurements!L6538&lt;J$5,(J$6-Measurements!L6538)*((M$2-M$2*M$3-M$2*M$4)/J$4/24),0)</f>
        <v>0</v>
      </c>
      <c r="N6541" s="45">
        <f t="shared" si="155"/>
        <v>133.06628775166786</v>
      </c>
      <c r="O6541" s="140">
        <v>6225</v>
      </c>
    </row>
    <row r="6542" spans="1:15" x14ac:dyDescent="0.25">
      <c r="A6542" s="99">
        <v>43738.25</v>
      </c>
      <c r="B6542" s="27">
        <v>6535</v>
      </c>
      <c r="C6542" s="50"/>
      <c r="D6542" s="27"/>
      <c r="L6542" s="27">
        <v>0.23050000000000001</v>
      </c>
      <c r="M6542" s="45">
        <f>IF(Measurements!L6539&lt;J$5,(J$6-Measurements!L6539)*((M$2-M$2*M$3-M$2*M$4)/J$4/24),0)</f>
        <v>0</v>
      </c>
      <c r="N6542" s="45">
        <f t="shared" si="155"/>
        <v>171.92481618030001</v>
      </c>
      <c r="O6542" s="140">
        <v>5269</v>
      </c>
    </row>
    <row r="6543" spans="1:15" x14ac:dyDescent="0.25">
      <c r="A6543" s="99">
        <v>43738.291666666664</v>
      </c>
      <c r="B6543" s="27">
        <v>6536</v>
      </c>
      <c r="C6543" s="50"/>
      <c r="D6543" s="27"/>
      <c r="L6543" s="27">
        <v>0.26860000000000001</v>
      </c>
      <c r="M6543" s="45">
        <f>IF(Measurements!L6540&lt;J$5,(J$6-Measurements!L6540)*((M$2-M$2*M$3-M$2*M$4)/J$4/24),0)</f>
        <v>0</v>
      </c>
      <c r="N6543" s="45">
        <f t="shared" si="155"/>
        <v>192.80647955309107</v>
      </c>
      <c r="O6543" s="140">
        <v>4967</v>
      </c>
    </row>
    <row r="6544" spans="1:15" x14ac:dyDescent="0.25">
      <c r="A6544" s="99">
        <v>43738.333333333336</v>
      </c>
      <c r="B6544" s="27">
        <v>6537</v>
      </c>
      <c r="C6544" s="50"/>
      <c r="D6544" s="27"/>
      <c r="L6544" s="27">
        <v>0.25819999999999999</v>
      </c>
      <c r="M6544" s="45">
        <f>IF(Measurements!L6541&lt;J$5,(J$6-Measurements!L6541)*((M$2-M$2*M$3-M$2*M$4)/J$4/24),0)</f>
        <v>0</v>
      </c>
      <c r="N6544" s="45">
        <f t="shared" si="155"/>
        <v>187.10649795001947</v>
      </c>
      <c r="O6544" s="140">
        <v>5025</v>
      </c>
    </row>
    <row r="6545" spans="1:15" x14ac:dyDescent="0.25">
      <c r="A6545" s="99">
        <v>43738.375</v>
      </c>
      <c r="B6545" s="27">
        <v>6538</v>
      </c>
      <c r="C6545" s="50"/>
      <c r="D6545" s="27"/>
      <c r="L6545" s="27">
        <v>0.2135</v>
      </c>
      <c r="M6545" s="45">
        <f>IF(Measurements!L6542&lt;J$5,(J$6-Measurements!L6542)*((M$2-M$2*M$3-M$2*M$4)/J$4/24),0)</f>
        <v>0</v>
      </c>
      <c r="N6545" s="45">
        <f t="shared" si="155"/>
        <v>162.60753855989458</v>
      </c>
      <c r="O6545" s="140">
        <v>5443</v>
      </c>
    </row>
    <row r="6546" spans="1:15" x14ac:dyDescent="0.25">
      <c r="A6546" s="99">
        <v>43738.416666666664</v>
      </c>
      <c r="B6546" s="27">
        <v>6539</v>
      </c>
      <c r="C6546" s="50"/>
      <c r="D6546" s="27"/>
      <c r="L6546" s="27">
        <v>0.1638</v>
      </c>
      <c r="M6546" s="45">
        <f>IF(Measurements!L6543&lt;J$5,(J$6-Measurements!L6543)*((M$2-M$2*M$3-M$2*M$4)/J$4/24),0)</f>
        <v>0</v>
      </c>
      <c r="N6546" s="45">
        <f t="shared" si="155"/>
        <v>135.36820339906217</v>
      </c>
      <c r="O6546" s="140">
        <v>6121</v>
      </c>
    </row>
    <row r="6547" spans="1:15" x14ac:dyDescent="0.25">
      <c r="A6547" s="99">
        <v>43738.458333333336</v>
      </c>
      <c r="B6547" s="27">
        <v>6540</v>
      </c>
      <c r="C6547" s="50"/>
      <c r="D6547" s="27"/>
      <c r="L6547" s="27">
        <v>0.12740000000000001</v>
      </c>
      <c r="M6547" s="45">
        <f>IF(Measurements!L6544&lt;J$5,(J$6-Measurements!L6544)*((M$2-M$2*M$3-M$2*M$4)/J$4/24),0)</f>
        <v>0</v>
      </c>
      <c r="N6547" s="45">
        <f t="shared" si="155"/>
        <v>115.41826778831167</v>
      </c>
      <c r="O6547" s="140">
        <v>6650</v>
      </c>
    </row>
    <row r="6548" spans="1:15" x14ac:dyDescent="0.25">
      <c r="A6548" s="99">
        <v>43738.5</v>
      </c>
      <c r="B6548" s="27">
        <v>6541</v>
      </c>
      <c r="C6548" s="50"/>
      <c r="D6548" s="27"/>
      <c r="L6548" s="27">
        <v>0.1051</v>
      </c>
      <c r="M6548" s="45">
        <f>IF(Measurements!L6545&lt;J$5,(J$6-Measurements!L6545)*((M$2-M$2*M$3-M$2*M$4)/J$4/24),0)</f>
        <v>0</v>
      </c>
      <c r="N6548" s="45">
        <f t="shared" si="155"/>
        <v>103.19619185095627</v>
      </c>
      <c r="O6548" s="140">
        <v>7027</v>
      </c>
    </row>
    <row r="6549" spans="1:15" x14ac:dyDescent="0.25">
      <c r="A6549" s="99">
        <v>43738.541666666664</v>
      </c>
      <c r="B6549" s="27">
        <v>6542</v>
      </c>
      <c r="C6549" s="50"/>
      <c r="D6549" s="27"/>
      <c r="L6549" s="27">
        <v>9.06E-2</v>
      </c>
      <c r="M6549" s="45">
        <f>IF(Measurements!L6546&lt;J$5,(J$6-Measurements!L6546)*((M$2-M$2*M$3-M$2*M$4)/J$4/24),0)</f>
        <v>0</v>
      </c>
      <c r="N6549" s="45">
        <f t="shared" si="155"/>
        <v>95.249102115904577</v>
      </c>
      <c r="O6549" s="140">
        <v>7301</v>
      </c>
    </row>
    <row r="6550" spans="1:15" x14ac:dyDescent="0.25">
      <c r="A6550" s="99">
        <v>43738.583333333336</v>
      </c>
      <c r="B6550" s="27">
        <v>6543</v>
      </c>
      <c r="C6550" s="50"/>
      <c r="D6550" s="27"/>
      <c r="L6550" s="27">
        <v>8.14E-2</v>
      </c>
      <c r="M6550" s="45">
        <f>IF(Measurements!L6547&lt;J$5,(J$6-Measurements!L6547)*((M$2-M$2*M$3-M$2*M$4)/J$4/24),0)</f>
        <v>0</v>
      </c>
      <c r="N6550" s="45">
        <f t="shared" si="155"/>
        <v>90.206810697802794</v>
      </c>
      <c r="O6550" s="140">
        <v>7588</v>
      </c>
    </row>
    <row r="6551" spans="1:15" x14ac:dyDescent="0.25">
      <c r="A6551" s="99">
        <v>43738.625</v>
      </c>
      <c r="B6551" s="27">
        <v>6544</v>
      </c>
      <c r="C6551" s="50"/>
      <c r="D6551" s="27"/>
      <c r="L6551" s="27">
        <v>8.0799999999999997E-2</v>
      </c>
      <c r="M6551" s="45">
        <f>IF(Measurements!L6548&lt;J$5,(J$6-Measurements!L6548)*((M$2-M$2*M$3-M$2*M$4)/J$4/24),0)</f>
        <v>0</v>
      </c>
      <c r="N6551" s="45">
        <f t="shared" si="155"/>
        <v>89.877965605317897</v>
      </c>
      <c r="O6551" s="140">
        <v>7635</v>
      </c>
    </row>
    <row r="6552" spans="1:15" x14ac:dyDescent="0.25">
      <c r="A6552" s="99">
        <v>43738.666666666664</v>
      </c>
      <c r="B6552" s="27">
        <v>6545</v>
      </c>
      <c r="C6552" s="50"/>
      <c r="D6552" s="27"/>
      <c r="L6552" s="27">
        <v>9.4600000000000004E-2</v>
      </c>
      <c r="M6552" s="45">
        <f>IF(Measurements!L6549&lt;J$5,(J$6-Measurements!L6549)*((M$2-M$2*M$3-M$2*M$4)/J$4/24),0)</f>
        <v>0</v>
      </c>
      <c r="N6552" s="45">
        <f t="shared" si="155"/>
        <v>97.44140273247055</v>
      </c>
      <c r="O6552" s="140">
        <v>7253</v>
      </c>
    </row>
    <row r="6553" spans="1:15" x14ac:dyDescent="0.25">
      <c r="A6553" s="99">
        <v>43738.708333333336</v>
      </c>
      <c r="B6553" s="27">
        <v>6546</v>
      </c>
      <c r="C6553" s="50"/>
      <c r="D6553" s="27"/>
      <c r="L6553" s="27">
        <v>0.12820000000000001</v>
      </c>
      <c r="M6553" s="45">
        <f>IF(Measurements!L6550&lt;J$5,(J$6-Measurements!L6550)*((M$2-M$2*M$3-M$2*M$4)/J$4/24),0)</f>
        <v>0</v>
      </c>
      <c r="N6553" s="45">
        <f t="shared" si="155"/>
        <v>115.85672791162486</v>
      </c>
      <c r="O6553" s="140">
        <v>6575</v>
      </c>
    </row>
    <row r="6554" spans="1:15" x14ac:dyDescent="0.25">
      <c r="A6554" s="99">
        <v>43738.75</v>
      </c>
      <c r="B6554" s="27">
        <v>6547</v>
      </c>
      <c r="C6554" s="50"/>
      <c r="D6554" s="27"/>
      <c r="L6554" s="27">
        <v>0.1822</v>
      </c>
      <c r="M6554" s="45">
        <f>IF(Measurements!L6551&lt;J$5,(J$6-Measurements!L6551)*((M$2-M$2*M$3-M$2*M$4)/J$4/24),0)</f>
        <v>0</v>
      </c>
      <c r="N6554" s="45">
        <f t="shared" si="155"/>
        <v>145.45278623526571</v>
      </c>
      <c r="O6554" s="140">
        <v>5871</v>
      </c>
    </row>
    <row r="6555" spans="1:15" x14ac:dyDescent="0.25">
      <c r="A6555" s="99">
        <v>43738.791666666664</v>
      </c>
      <c r="B6555" s="27">
        <v>6548</v>
      </c>
      <c r="C6555" s="50"/>
      <c r="D6555" s="27"/>
      <c r="L6555" s="27">
        <v>0.24440000000000001</v>
      </c>
      <c r="M6555" s="45">
        <f>IF(Measurements!L6552&lt;J$5,(J$6-Measurements!L6552)*((M$2-M$2*M$3-M$2*M$4)/J$4/24),0)</f>
        <v>0</v>
      </c>
      <c r="N6555" s="45">
        <f t="shared" si="155"/>
        <v>179.54306082286683</v>
      </c>
      <c r="O6555" s="140">
        <v>5104</v>
      </c>
    </row>
    <row r="6556" spans="1:15" x14ac:dyDescent="0.25">
      <c r="A6556" s="99">
        <v>43738.833333333336</v>
      </c>
      <c r="B6556" s="27">
        <v>6549</v>
      </c>
      <c r="C6556" s="50"/>
      <c r="D6556" s="27"/>
      <c r="L6556" s="27">
        <v>0.28699999999999998</v>
      </c>
      <c r="M6556" s="45">
        <f>IF(Measurements!L6553&lt;J$5,(J$6-Measurements!L6553)*((M$2-M$2*M$3-M$2*M$4)/J$4/24),0)</f>
        <v>0</v>
      </c>
      <c r="N6556" s="45">
        <f t="shared" si="155"/>
        <v>202.89106238929458</v>
      </c>
      <c r="O6556" s="140">
        <v>4861</v>
      </c>
    </row>
    <row r="6557" spans="1:15" x14ac:dyDescent="0.25">
      <c r="A6557" s="99">
        <v>43738.875</v>
      </c>
      <c r="B6557" s="27">
        <v>6550</v>
      </c>
      <c r="C6557" s="50"/>
      <c r="D6557" s="27"/>
      <c r="L6557" s="27">
        <v>0.28189999999999998</v>
      </c>
      <c r="M6557" s="45">
        <f>IF(Measurements!L6554&lt;J$5,(J$6-Measurements!L6554)*((M$2-M$2*M$3-M$2*M$4)/J$4/24),0)</f>
        <v>0</v>
      </c>
      <c r="N6557" s="45">
        <f t="shared" si="155"/>
        <v>200.09587910317296</v>
      </c>
      <c r="O6557" s="140">
        <v>4916</v>
      </c>
    </row>
    <row r="6558" spans="1:15" x14ac:dyDescent="0.25">
      <c r="A6558" s="99">
        <v>43738.916666666664</v>
      </c>
      <c r="B6558" s="27">
        <v>6551</v>
      </c>
      <c r="C6558" s="50"/>
      <c r="D6558" s="27"/>
      <c r="L6558" s="27">
        <v>0.2258</v>
      </c>
      <c r="M6558" s="45">
        <f>IF(Measurements!L6555&lt;J$5,(J$6-Measurements!L6555)*((M$2-M$2*M$3-M$2*M$4)/J$4/24),0)</f>
        <v>0</v>
      </c>
      <c r="N6558" s="45">
        <f t="shared" si="155"/>
        <v>169.34886295583499</v>
      </c>
      <c r="O6558" s="140">
        <v>5325</v>
      </c>
    </row>
    <row r="6559" spans="1:15" x14ac:dyDescent="0.25">
      <c r="A6559" s="99">
        <v>43738.958333333336</v>
      </c>
      <c r="B6559" s="27">
        <v>6552</v>
      </c>
      <c r="C6559" s="50"/>
      <c r="D6559" s="27"/>
      <c r="L6559" s="27">
        <v>0.14530000000000001</v>
      </c>
      <c r="M6559" s="45">
        <f>IF(Measurements!L6556&lt;J$5,(J$6-Measurements!L6556)*((M$2-M$2*M$3-M$2*M$4)/J$4/24),0)</f>
        <v>0</v>
      </c>
      <c r="N6559" s="45">
        <f t="shared" si="155"/>
        <v>125.22881304744448</v>
      </c>
      <c r="O6559" s="140">
        <v>6369</v>
      </c>
    </row>
    <row r="6560" spans="1:15" x14ac:dyDescent="0.25">
      <c r="A6560" s="99">
        <v>43739</v>
      </c>
      <c r="B6560" s="27">
        <v>6553</v>
      </c>
      <c r="C6560" s="50"/>
      <c r="D6560" s="27"/>
      <c r="E6560" s="45">
        <f>+IF((MIN(Measurements!G6557:G6580)+MAX(Measurements!G6557:G6580))/2&gt;=E$5,0,E$6-(MIN(Measurements!G6557:G6580)+MAX(Measurements!G6557:G6580))/2)</f>
        <v>0</v>
      </c>
      <c r="F6560" s="45">
        <f>+IF((MIN(Measurements!H6557:H6580)+MAX(Measurements!H6557:H6580))/2&gt;=F$5,0,F$6-(MIN(Measurements!H6557:H6580)+MAX(Measurements!H6557:H6580))/2)</f>
        <v>0</v>
      </c>
      <c r="G6560" s="45">
        <f>+IF((MIN(Measurements!I6557:I6580)+MAX(Measurements!I6557:I6580))/2&gt;=G$5,0,G$6-(MIN(Measurements!I6557:I6580)+MAX(Measurements!I6557:I6580))/2)</f>
        <v>0</v>
      </c>
      <c r="H6560" s="45">
        <f>+IF((MIN(Measurements!J6557:J6580)+MAX(Measurements!J6557:J6580))/2&gt;=H$5,0,H$6-(MIN(Measurements!J6557:J6580)+MAX(Measurements!J6557:J6580))/2)</f>
        <v>6.8000000000000007</v>
      </c>
      <c r="I6560" s="45">
        <f>+IF((MIN(Measurements!K6557:K6580)+MAX(Measurements!K6557:K6580))/2&gt;=I$5,0,I$6-(MIN(Measurements!K6557:K6580)+MAX(Measurements!K6557:K6580))/2)</f>
        <v>0</v>
      </c>
      <c r="J6560" s="45">
        <f>+IF((MIN(Measurements!L6557:L6580)+MAX(Measurements!L6557:L6580))/2&gt;=J$5,0,J$6-(MIN(Measurements!L6557:L6580)+MAX(Measurements!L6557:L6580))/2)</f>
        <v>0</v>
      </c>
      <c r="L6560" s="27">
        <v>7.5200000000000003E-2</v>
      </c>
      <c r="M6560" s="45">
        <f>IF(Measurements!L6557&lt;J$5,(J$6-Measurements!L6557)*((M$2-M$2*M$3-M$2*M$4)/J$4/24),0)</f>
        <v>0</v>
      </c>
      <c r="N6560" s="45">
        <f t="shared" si="155"/>
        <v>86.808744742125526</v>
      </c>
      <c r="O6560" s="140">
        <v>7808</v>
      </c>
    </row>
    <row r="6561" spans="1:15" x14ac:dyDescent="0.25">
      <c r="A6561" s="99">
        <v>43739.041666666664</v>
      </c>
      <c r="B6561" s="27">
        <v>6554</v>
      </c>
      <c r="C6561" s="50"/>
      <c r="D6561" s="27"/>
      <c r="L6561" s="27">
        <v>3.3799999999999997E-2</v>
      </c>
      <c r="M6561" s="45">
        <f>IF(Measurements!L6558&lt;J$5,(J$6-Measurements!L6558)*((M$2-M$2*M$3-M$2*M$4)/J$4/24),0)</f>
        <v>0</v>
      </c>
      <c r="N6561" s="45">
        <f t="shared" si="155"/>
        <v>64.118433360667538</v>
      </c>
      <c r="O6561" s="140">
        <v>8468</v>
      </c>
    </row>
    <row r="6562" spans="1:15" x14ac:dyDescent="0.25">
      <c r="A6562" s="99">
        <v>43739.083333333336</v>
      </c>
      <c r="B6562" s="27">
        <v>6555</v>
      </c>
      <c r="C6562" s="50"/>
      <c r="D6562" s="27"/>
      <c r="L6562" s="27">
        <v>2.3E-2</v>
      </c>
      <c r="M6562" s="45">
        <f>IF(Measurements!L6559&lt;J$5,(J$6-Measurements!L6559)*((M$2-M$2*M$3-M$2*M$4)/J$4/24),0)</f>
        <v>0</v>
      </c>
      <c r="N6562" s="45">
        <f t="shared" si="155"/>
        <v>58.199221695939372</v>
      </c>
      <c r="O6562" s="140">
        <v>8653</v>
      </c>
    </row>
    <row r="6563" spans="1:15" x14ac:dyDescent="0.25">
      <c r="A6563" s="99">
        <v>43739.125</v>
      </c>
      <c r="B6563" s="27">
        <v>6556</v>
      </c>
      <c r="C6563" s="50"/>
      <c r="D6563" s="27"/>
      <c r="L6563" s="27">
        <v>4.1000000000000002E-2</v>
      </c>
      <c r="M6563" s="45">
        <f>IF(Measurements!L6560&lt;J$5,(J$6-Measurements!L6560)*((M$2-M$2*M$3-M$2*M$4)/J$4/24),0)</f>
        <v>0</v>
      </c>
      <c r="N6563" s="45">
        <f t="shared" si="155"/>
        <v>68.06457447048632</v>
      </c>
      <c r="O6563" s="140">
        <v>8392</v>
      </c>
    </row>
    <row r="6564" spans="1:15" x14ac:dyDescent="0.25">
      <c r="A6564" s="99">
        <v>43739.166666666664</v>
      </c>
      <c r="B6564" s="27">
        <v>6557</v>
      </c>
      <c r="C6564" s="50"/>
      <c r="D6564" s="27"/>
      <c r="L6564" s="27">
        <v>8.8499999999999995E-2</v>
      </c>
      <c r="M6564" s="45">
        <f>IF(Measurements!L6561&lt;J$5,(J$6-Measurements!L6561)*((M$2-M$2*M$3-M$2*M$4)/J$4/24),0)</f>
        <v>168.02027552996972</v>
      </c>
      <c r="N6564" s="45">
        <f t="shared" si="155"/>
        <v>262.11841982217715</v>
      </c>
      <c r="O6564" s="140">
        <v>4704</v>
      </c>
    </row>
    <row r="6565" spans="1:15" x14ac:dyDescent="0.25">
      <c r="A6565" s="99">
        <v>43739.208333333336</v>
      </c>
      <c r="B6565" s="27">
        <v>6558</v>
      </c>
      <c r="C6565" s="50"/>
      <c r="D6565" s="27"/>
      <c r="L6565" s="27">
        <v>0.15959999999999999</v>
      </c>
      <c r="M6565" s="45">
        <f>IF(Measurements!L6562&lt;J$5,(J$6-Measurements!L6562)*((M$2-M$2*M$3-M$2*M$4)/J$4/24),0)</f>
        <v>194.27344358152749</v>
      </c>
      <c r="N6565" s="45">
        <f t="shared" si="155"/>
        <v>327.33973133319535</v>
      </c>
      <c r="O6565" s="140">
        <v>4354</v>
      </c>
    </row>
    <row r="6566" spans="1:15" x14ac:dyDescent="0.25">
      <c r="A6566" s="99">
        <v>43739.25</v>
      </c>
      <c r="B6566" s="27">
        <v>6559</v>
      </c>
      <c r="C6566" s="50"/>
      <c r="D6566" s="27"/>
      <c r="L6566" s="27">
        <v>0.23050000000000001</v>
      </c>
      <c r="M6566" s="45">
        <f>IF(Measurements!L6563&lt;J$5,(J$6-Measurements!L6563)*((M$2-M$2*M$3-M$2*M$4)/J$4/24),0)</f>
        <v>186.39749316606014</v>
      </c>
      <c r="N6566" s="45">
        <f t="shared" si="155"/>
        <v>358.32230934636016</v>
      </c>
      <c r="O6566" s="140">
        <v>4069</v>
      </c>
    </row>
    <row r="6567" spans="1:15" x14ac:dyDescent="0.25">
      <c r="A6567" s="99">
        <v>43739.291666666664</v>
      </c>
      <c r="B6567" s="27">
        <v>6560</v>
      </c>
      <c r="C6567" s="50"/>
      <c r="D6567" s="27"/>
      <c r="L6567" s="27">
        <v>0.26860000000000001</v>
      </c>
      <c r="M6567" s="45">
        <f>IF(Measurements!L6564&lt;J$5,(J$6-Measurements!L6564)*((M$2-M$2*M$3-M$2*M$4)/J$4/24),0)</f>
        <v>160.14432511450238</v>
      </c>
      <c r="N6567" s="45">
        <f t="shared" si="155"/>
        <v>352.95080466759345</v>
      </c>
      <c r="O6567" s="140">
        <v>4126</v>
      </c>
    </row>
    <row r="6568" spans="1:15" x14ac:dyDescent="0.25">
      <c r="A6568" s="99">
        <v>43739.333333333336</v>
      </c>
      <c r="B6568" s="27">
        <v>6561</v>
      </c>
      <c r="C6568" s="50"/>
      <c r="D6568" s="27"/>
      <c r="L6568" s="27">
        <v>0.25819999999999999</v>
      </c>
      <c r="M6568" s="45">
        <f>IF(Measurements!L6565&lt;J$5,(J$6-Measurements!L6565)*((M$2-M$2*M$3-M$2*M$4)/J$4/24),0)</f>
        <v>0</v>
      </c>
      <c r="N6568" s="45">
        <f t="shared" si="155"/>
        <v>187.10649795001947</v>
      </c>
      <c r="O6568" s="140">
        <v>5026</v>
      </c>
    </row>
    <row r="6569" spans="1:15" x14ac:dyDescent="0.25">
      <c r="A6569" s="99">
        <v>43739.375</v>
      </c>
      <c r="B6569" s="27">
        <v>6562</v>
      </c>
      <c r="C6569" s="50"/>
      <c r="D6569" s="27"/>
      <c r="L6569" s="27">
        <v>0.2135</v>
      </c>
      <c r="M6569" s="45">
        <f>IF(Measurements!L6566&lt;J$5,(J$6-Measurements!L6566)*((M$2-M$2*M$3-M$2*M$4)/J$4/24),0)</f>
        <v>0</v>
      </c>
      <c r="N6569" s="45">
        <f t="shared" si="155"/>
        <v>162.60753855989458</v>
      </c>
      <c r="O6569" s="140">
        <v>5444</v>
      </c>
    </row>
    <row r="6570" spans="1:15" x14ac:dyDescent="0.25">
      <c r="A6570" s="99">
        <v>43739.416666666664</v>
      </c>
      <c r="B6570" s="27">
        <v>6563</v>
      </c>
      <c r="C6570" s="50"/>
      <c r="D6570" s="27"/>
      <c r="L6570" s="27">
        <v>0.1638</v>
      </c>
      <c r="M6570" s="45">
        <f>IF(Measurements!L6567&lt;J$5,(J$6-Measurements!L6567)*((M$2-M$2*M$3-M$2*M$4)/J$4/24),0)</f>
        <v>0</v>
      </c>
      <c r="N6570" s="45">
        <f t="shared" si="155"/>
        <v>135.36820339906217</v>
      </c>
      <c r="O6570" s="140">
        <v>6122</v>
      </c>
    </row>
    <row r="6571" spans="1:15" x14ac:dyDescent="0.25">
      <c r="A6571" s="99">
        <v>43739.458333333336</v>
      </c>
      <c r="B6571" s="27">
        <v>6564</v>
      </c>
      <c r="C6571" s="50"/>
      <c r="D6571" s="27"/>
      <c r="L6571" s="27">
        <v>0.12740000000000001</v>
      </c>
      <c r="M6571" s="45">
        <f>IF(Measurements!L6568&lt;J$5,(J$6-Measurements!L6568)*((M$2-M$2*M$3-M$2*M$4)/J$4/24),0)</f>
        <v>0</v>
      </c>
      <c r="N6571" s="45">
        <f t="shared" si="155"/>
        <v>115.41826778831167</v>
      </c>
      <c r="O6571" s="140">
        <v>6651</v>
      </c>
    </row>
    <row r="6572" spans="1:15" x14ac:dyDescent="0.25">
      <c r="A6572" s="99">
        <v>43739.5</v>
      </c>
      <c r="B6572" s="27">
        <v>6565</v>
      </c>
      <c r="C6572" s="50"/>
      <c r="D6572" s="27"/>
      <c r="L6572" s="27">
        <v>0.1051</v>
      </c>
      <c r="M6572" s="45">
        <f>IF(Measurements!L6569&lt;J$5,(J$6-Measurements!L6569)*((M$2-M$2*M$3-M$2*M$4)/J$4/24),0)</f>
        <v>0</v>
      </c>
      <c r="N6572" s="45">
        <f t="shared" si="155"/>
        <v>103.19619185095627</v>
      </c>
      <c r="O6572" s="140">
        <v>7028</v>
      </c>
    </row>
    <row r="6573" spans="1:15" x14ac:dyDescent="0.25">
      <c r="A6573" s="99">
        <v>43739.541666666664</v>
      </c>
      <c r="B6573" s="27">
        <v>6566</v>
      </c>
      <c r="C6573" s="50"/>
      <c r="D6573" s="27"/>
      <c r="L6573" s="27">
        <v>9.06E-2</v>
      </c>
      <c r="M6573" s="45">
        <f>IF(Measurements!L6570&lt;J$5,(J$6-Measurements!L6570)*((M$2-M$2*M$3-M$2*M$4)/J$4/24),0)</f>
        <v>0</v>
      </c>
      <c r="N6573" s="45">
        <f t="shared" si="155"/>
        <v>95.249102115904577</v>
      </c>
      <c r="O6573" s="140">
        <v>7302</v>
      </c>
    </row>
    <row r="6574" spans="1:15" x14ac:dyDescent="0.25">
      <c r="A6574" s="99">
        <v>43739.583333333336</v>
      </c>
      <c r="B6574" s="27">
        <v>6567</v>
      </c>
      <c r="C6574" s="50"/>
      <c r="D6574" s="27"/>
      <c r="L6574" s="27">
        <v>8.14E-2</v>
      </c>
      <c r="M6574" s="45">
        <f>IF(Measurements!L6571&lt;J$5,(J$6-Measurements!L6571)*((M$2-M$2*M$3-M$2*M$4)/J$4/24),0)</f>
        <v>0</v>
      </c>
      <c r="N6574" s="45">
        <f t="shared" si="155"/>
        <v>90.206810697802794</v>
      </c>
      <c r="O6574" s="140">
        <v>7589</v>
      </c>
    </row>
    <row r="6575" spans="1:15" x14ac:dyDescent="0.25">
      <c r="A6575" s="99">
        <v>43739.625</v>
      </c>
      <c r="B6575" s="27">
        <v>6568</v>
      </c>
      <c r="C6575" s="50"/>
      <c r="D6575" s="27"/>
      <c r="L6575" s="27">
        <v>8.0799999999999997E-2</v>
      </c>
      <c r="M6575" s="45">
        <f>IF(Measurements!L6572&lt;J$5,(J$6-Measurements!L6572)*((M$2-M$2*M$3-M$2*M$4)/J$4/24),0)</f>
        <v>0</v>
      </c>
      <c r="N6575" s="45">
        <f t="shared" si="155"/>
        <v>89.877965605317897</v>
      </c>
      <c r="O6575" s="140">
        <v>7636</v>
      </c>
    </row>
    <row r="6576" spans="1:15" x14ac:dyDescent="0.25">
      <c r="A6576" s="99">
        <v>43739.666666666664</v>
      </c>
      <c r="B6576" s="27">
        <v>6569</v>
      </c>
      <c r="C6576" s="50"/>
      <c r="D6576" s="27"/>
      <c r="L6576" s="27">
        <v>9.4600000000000004E-2</v>
      </c>
      <c r="M6576" s="45">
        <f>IF(Measurements!L6573&lt;J$5,(J$6-Measurements!L6573)*((M$2-M$2*M$3-M$2*M$4)/J$4/24),0)</f>
        <v>0</v>
      </c>
      <c r="N6576" s="45">
        <f t="shared" si="155"/>
        <v>97.44140273247055</v>
      </c>
      <c r="O6576" s="140">
        <v>7254</v>
      </c>
    </row>
    <row r="6577" spans="1:15" x14ac:dyDescent="0.25">
      <c r="A6577" s="99">
        <v>43739.708333333336</v>
      </c>
      <c r="B6577" s="27">
        <v>6570</v>
      </c>
      <c r="C6577" s="50"/>
      <c r="D6577" s="27"/>
      <c r="L6577" s="27">
        <v>0.12820000000000001</v>
      </c>
      <c r="M6577" s="45">
        <f>IF(Measurements!L6574&lt;J$5,(J$6-Measurements!L6574)*((M$2-M$2*M$3-M$2*M$4)/J$4/24),0)</f>
        <v>0</v>
      </c>
      <c r="N6577" s="45">
        <f t="shared" si="155"/>
        <v>115.85672791162486</v>
      </c>
      <c r="O6577" s="140">
        <v>6576</v>
      </c>
    </row>
    <row r="6578" spans="1:15" x14ac:dyDescent="0.25">
      <c r="A6578" s="99">
        <v>43739.75</v>
      </c>
      <c r="B6578" s="27">
        <v>6571</v>
      </c>
      <c r="C6578" s="50"/>
      <c r="D6578" s="27"/>
      <c r="L6578" s="27">
        <v>0.1822</v>
      </c>
      <c r="M6578" s="45">
        <f>IF(Measurements!L6575&lt;J$5,(J$6-Measurements!L6575)*((M$2-M$2*M$3-M$2*M$4)/J$4/24),0)</f>
        <v>0</v>
      </c>
      <c r="N6578" s="45">
        <f t="shared" si="155"/>
        <v>145.45278623526571</v>
      </c>
      <c r="O6578" s="140">
        <v>5872</v>
      </c>
    </row>
    <row r="6579" spans="1:15" x14ac:dyDescent="0.25">
      <c r="A6579" s="99">
        <v>43739.791666666664</v>
      </c>
      <c r="B6579" s="27">
        <v>6572</v>
      </c>
      <c r="C6579" s="50"/>
      <c r="D6579" s="27"/>
      <c r="L6579" s="27">
        <v>0.24440000000000001</v>
      </c>
      <c r="M6579" s="45">
        <f>IF(Measurements!L6576&lt;J$5,(J$6-Measurements!L6576)*((M$2-M$2*M$3-M$2*M$4)/J$4/24),0)</f>
        <v>0</v>
      </c>
      <c r="N6579" s="45">
        <f t="shared" si="155"/>
        <v>179.54306082286683</v>
      </c>
      <c r="O6579" s="140">
        <v>5105</v>
      </c>
    </row>
    <row r="6580" spans="1:15" x14ac:dyDescent="0.25">
      <c r="A6580" s="99">
        <v>43739.833333333336</v>
      </c>
      <c r="B6580" s="27">
        <v>6573</v>
      </c>
      <c r="C6580" s="50"/>
      <c r="D6580" s="27"/>
      <c r="L6580" s="27">
        <v>0.28699999999999998</v>
      </c>
      <c r="M6580" s="45">
        <f>IF(Measurements!L6577&lt;J$5,(J$6-Measurements!L6577)*((M$2-M$2*M$3-M$2*M$4)/J$4/24),0)</f>
        <v>0</v>
      </c>
      <c r="N6580" s="45">
        <f t="shared" si="155"/>
        <v>202.89106238929458</v>
      </c>
      <c r="O6580" s="140">
        <v>4862</v>
      </c>
    </row>
    <row r="6581" spans="1:15" x14ac:dyDescent="0.25">
      <c r="A6581" s="99">
        <v>43739.875</v>
      </c>
      <c r="B6581" s="27">
        <v>6574</v>
      </c>
      <c r="C6581" s="50"/>
      <c r="D6581" s="27"/>
      <c r="L6581" s="27">
        <v>0.28189999999999998</v>
      </c>
      <c r="M6581" s="45">
        <f>IF(Measurements!L6578&lt;J$5,(J$6-Measurements!L6578)*((M$2-M$2*M$3-M$2*M$4)/J$4/24),0)</f>
        <v>0</v>
      </c>
      <c r="N6581" s="45">
        <f t="shared" si="155"/>
        <v>200.09587910317296</v>
      </c>
      <c r="O6581" s="140">
        <v>4917</v>
      </c>
    </row>
    <row r="6582" spans="1:15" x14ac:dyDescent="0.25">
      <c r="A6582" s="99">
        <v>43739.916666666664</v>
      </c>
      <c r="B6582" s="27">
        <v>6575</v>
      </c>
      <c r="C6582" s="50"/>
      <c r="D6582" s="27"/>
      <c r="L6582" s="27">
        <v>0.2258</v>
      </c>
      <c r="M6582" s="45">
        <f>IF(Measurements!L6579&lt;J$5,(J$6-Measurements!L6579)*((M$2-M$2*M$3-M$2*M$4)/J$4/24),0)</f>
        <v>0</v>
      </c>
      <c r="N6582" s="45">
        <f t="shared" si="155"/>
        <v>169.34886295583499</v>
      </c>
      <c r="O6582" s="140">
        <v>5326</v>
      </c>
    </row>
    <row r="6583" spans="1:15" x14ac:dyDescent="0.25">
      <c r="A6583" s="99">
        <v>43739.958333333336</v>
      </c>
      <c r="B6583" s="27">
        <v>6576</v>
      </c>
      <c r="C6583" s="50"/>
      <c r="D6583" s="27"/>
      <c r="L6583" s="27">
        <v>0.14530000000000001</v>
      </c>
      <c r="M6583" s="45">
        <f>IF(Measurements!L6580&lt;J$5,(J$6-Measurements!L6580)*((M$2-M$2*M$3-M$2*M$4)/J$4/24),0)</f>
        <v>0</v>
      </c>
      <c r="N6583" s="45">
        <f t="shared" si="155"/>
        <v>125.22881304744448</v>
      </c>
      <c r="O6583" s="140">
        <v>6370</v>
      </c>
    </row>
    <row r="6584" spans="1:15" x14ac:dyDescent="0.25">
      <c r="A6584" s="99">
        <v>43740</v>
      </c>
      <c r="B6584" s="27">
        <v>6577</v>
      </c>
      <c r="C6584" s="50"/>
      <c r="D6584" s="27"/>
      <c r="E6584" s="45">
        <f>+IF((MIN(Measurements!G6581:G6604)+MAX(Measurements!G6581:G6604))/2&gt;=E$5,0,E$6-(MIN(Measurements!G6581:G6604)+MAX(Measurements!G6581:G6604))/2)</f>
        <v>0</v>
      </c>
      <c r="F6584" s="45">
        <f>+IF((MIN(Measurements!H6581:H6604)+MAX(Measurements!H6581:H6604))/2&gt;=F$5,0,F$6-(MIN(Measurements!H6581:H6604)+MAX(Measurements!H6581:H6604))/2)</f>
        <v>0</v>
      </c>
      <c r="G6584" s="45">
        <f>+IF((MIN(Measurements!I6581:I6604)+MAX(Measurements!I6581:I6604))/2&gt;=G$5,0,G$6-(MIN(Measurements!I6581:I6604)+MAX(Measurements!I6581:I6604))/2)</f>
        <v>6.1</v>
      </c>
      <c r="H6584" s="45">
        <f>+IF((MIN(Measurements!J6581:J6604)+MAX(Measurements!J6581:J6604))/2&gt;=H$5,0,H$6-(MIN(Measurements!J6581:J6604)+MAX(Measurements!J6581:J6604))/2)</f>
        <v>6.85</v>
      </c>
      <c r="I6584" s="45">
        <f>+IF((MIN(Measurements!K6581:K6604)+MAX(Measurements!K6581:K6604))/2&gt;=I$5,0,I$6-(MIN(Measurements!K6581:K6604)+MAX(Measurements!K6581:K6604))/2)</f>
        <v>0</v>
      </c>
      <c r="J6584" s="45">
        <f>+IF((MIN(Measurements!L6581:L6604)+MAX(Measurements!L6581:L6604))/2&gt;=J$5,0,J$6-(MIN(Measurements!L6581:L6604)+MAX(Measurements!L6581:L6604))/2)</f>
        <v>0</v>
      </c>
      <c r="L6584" s="27">
        <v>7.5200000000000003E-2</v>
      </c>
      <c r="M6584" s="45">
        <f>IF(Measurements!L6581&lt;J$5,(J$6-Measurements!L6581)*((M$2-M$2*M$3-M$2*M$4)/J$4/24),0)</f>
        <v>0</v>
      </c>
      <c r="N6584" s="45">
        <f t="shared" si="155"/>
        <v>86.808744742125526</v>
      </c>
      <c r="O6584" s="140">
        <v>7809</v>
      </c>
    </row>
    <row r="6585" spans="1:15" x14ac:dyDescent="0.25">
      <c r="A6585" s="99">
        <v>43740.041666666664</v>
      </c>
      <c r="B6585" s="27">
        <v>6578</v>
      </c>
      <c r="C6585" s="50"/>
      <c r="D6585" s="27"/>
      <c r="L6585" s="27">
        <v>3.3799999999999997E-2</v>
      </c>
      <c r="M6585" s="45">
        <f>IF(Measurements!L6582&lt;J$5,(J$6-Measurements!L6582)*((M$2-M$2*M$3-M$2*M$4)/J$4/24),0)</f>
        <v>0</v>
      </c>
      <c r="N6585" s="45">
        <f t="shared" si="155"/>
        <v>64.118433360667538</v>
      </c>
      <c r="O6585" s="140">
        <v>8469</v>
      </c>
    </row>
    <row r="6586" spans="1:15" x14ac:dyDescent="0.25">
      <c r="A6586" s="99">
        <v>43740.083333333336</v>
      </c>
      <c r="B6586" s="27">
        <v>6579</v>
      </c>
      <c r="C6586" s="50"/>
      <c r="D6586" s="27"/>
      <c r="L6586" s="27">
        <v>2.3E-2</v>
      </c>
      <c r="M6586" s="45">
        <f>IF(Measurements!L6583&lt;J$5,(J$6-Measurements!L6583)*((M$2-M$2*M$3-M$2*M$4)/J$4/24),0)</f>
        <v>0</v>
      </c>
      <c r="N6586" s="45">
        <f t="shared" si="155"/>
        <v>58.199221695939372</v>
      </c>
      <c r="O6586" s="140">
        <v>8654</v>
      </c>
    </row>
    <row r="6587" spans="1:15" x14ac:dyDescent="0.25">
      <c r="A6587" s="99">
        <v>43740.125</v>
      </c>
      <c r="B6587" s="27">
        <v>6580</v>
      </c>
      <c r="C6587" s="50"/>
      <c r="D6587" s="27"/>
      <c r="L6587" s="27">
        <v>4.1000000000000002E-2</v>
      </c>
      <c r="M6587" s="45">
        <f>IF(Measurements!L6584&lt;J$5,(J$6-Measurements!L6584)*((M$2-M$2*M$3-M$2*M$4)/J$4/24),0)</f>
        <v>0</v>
      </c>
      <c r="N6587" s="45">
        <f t="shared" si="155"/>
        <v>68.06457447048632</v>
      </c>
      <c r="O6587" s="140">
        <v>8393</v>
      </c>
    </row>
    <row r="6588" spans="1:15" x14ac:dyDescent="0.25">
      <c r="A6588" s="99">
        <v>43740.166666666664</v>
      </c>
      <c r="B6588" s="27">
        <v>6581</v>
      </c>
      <c r="C6588" s="50"/>
      <c r="D6588" s="27"/>
      <c r="L6588" s="27">
        <v>8.8499999999999995E-2</v>
      </c>
      <c r="M6588" s="45">
        <f>IF(Measurements!L6585&lt;J$5,(J$6-Measurements!L6585)*((M$2-M$2*M$3-M$2*M$4)/J$4/24),0)</f>
        <v>0</v>
      </c>
      <c r="N6588" s="45">
        <f t="shared" si="155"/>
        <v>94.098144292207422</v>
      </c>
      <c r="O6588" s="140">
        <v>7487</v>
      </c>
    </row>
    <row r="6589" spans="1:15" x14ac:dyDescent="0.25">
      <c r="A6589" s="99">
        <v>43740.208333333336</v>
      </c>
      <c r="B6589" s="27">
        <v>6582</v>
      </c>
      <c r="C6589" s="50"/>
      <c r="D6589" s="27"/>
      <c r="L6589" s="27">
        <v>0.15959999999999999</v>
      </c>
      <c r="M6589" s="45">
        <f>IF(Measurements!L6586&lt;J$5,(J$6-Measurements!L6586)*((M$2-M$2*M$3-M$2*M$4)/J$4/24),0)</f>
        <v>0</v>
      </c>
      <c r="N6589" s="45">
        <f t="shared" si="155"/>
        <v>133.06628775166786</v>
      </c>
      <c r="O6589" s="140">
        <v>6226</v>
      </c>
    </row>
    <row r="6590" spans="1:15" x14ac:dyDescent="0.25">
      <c r="A6590" s="99">
        <v>43740.25</v>
      </c>
      <c r="B6590" s="27">
        <v>6583</v>
      </c>
      <c r="C6590" s="50"/>
      <c r="D6590" s="27"/>
      <c r="L6590" s="27">
        <v>0.23050000000000001</v>
      </c>
      <c r="M6590" s="45">
        <f>IF(Measurements!L6587&lt;J$5,(J$6-Measurements!L6587)*((M$2-M$2*M$3-M$2*M$4)/J$4/24),0)</f>
        <v>0</v>
      </c>
      <c r="N6590" s="45">
        <f t="shared" si="155"/>
        <v>171.92481618030001</v>
      </c>
      <c r="O6590" s="140">
        <v>5270</v>
      </c>
    </row>
    <row r="6591" spans="1:15" x14ac:dyDescent="0.25">
      <c r="A6591" s="99">
        <v>43740.291666666664</v>
      </c>
      <c r="B6591" s="27">
        <v>6584</v>
      </c>
      <c r="C6591" s="50"/>
      <c r="D6591" s="27"/>
      <c r="L6591" s="27">
        <v>0.26860000000000001</v>
      </c>
      <c r="M6591" s="45">
        <f>IF(Measurements!L6588&lt;J$5,(J$6-Measurements!L6588)*((M$2-M$2*M$3-M$2*M$4)/J$4/24),0)</f>
        <v>0</v>
      </c>
      <c r="N6591" s="45">
        <f t="shared" si="155"/>
        <v>192.80647955309107</v>
      </c>
      <c r="O6591" s="140">
        <v>4968</v>
      </c>
    </row>
    <row r="6592" spans="1:15" x14ac:dyDescent="0.25">
      <c r="A6592" s="99">
        <v>43740.333333333336</v>
      </c>
      <c r="B6592" s="27">
        <v>6585</v>
      </c>
      <c r="C6592" s="50"/>
      <c r="D6592" s="27"/>
      <c r="L6592" s="27">
        <v>0.25819999999999999</v>
      </c>
      <c r="M6592" s="45">
        <f>IF(Measurements!L6589&lt;J$5,(J$6-Measurements!L6589)*((M$2-M$2*M$3-M$2*M$4)/J$4/24),0)</f>
        <v>0</v>
      </c>
      <c r="N6592" s="45">
        <f t="shared" si="155"/>
        <v>187.10649795001947</v>
      </c>
      <c r="O6592" s="140">
        <v>5027</v>
      </c>
    </row>
    <row r="6593" spans="1:15" x14ac:dyDescent="0.25">
      <c r="A6593" s="99">
        <v>43740.375</v>
      </c>
      <c r="B6593" s="27">
        <v>6586</v>
      </c>
      <c r="C6593" s="50"/>
      <c r="D6593" s="27"/>
      <c r="L6593" s="27">
        <v>0.2135</v>
      </c>
      <c r="M6593" s="45">
        <f>IF(Measurements!L6590&lt;J$5,(J$6-Measurements!L6590)*((M$2-M$2*M$3-M$2*M$4)/J$4/24),0)</f>
        <v>0</v>
      </c>
      <c r="N6593" s="45">
        <f t="shared" si="155"/>
        <v>162.60753855989458</v>
      </c>
      <c r="O6593" s="140">
        <v>5445</v>
      </c>
    </row>
    <row r="6594" spans="1:15" x14ac:dyDescent="0.25">
      <c r="A6594" s="99">
        <v>43740.416666666664</v>
      </c>
      <c r="B6594" s="27">
        <v>6587</v>
      </c>
      <c r="C6594" s="50"/>
      <c r="D6594" s="27"/>
      <c r="L6594" s="27">
        <v>0.1638</v>
      </c>
      <c r="M6594" s="45">
        <f>IF(Measurements!L6591&lt;J$5,(J$6-Measurements!L6591)*((M$2-M$2*M$3-M$2*M$4)/J$4/24),0)</f>
        <v>0</v>
      </c>
      <c r="N6594" s="45">
        <f t="shared" si="155"/>
        <v>135.36820339906217</v>
      </c>
      <c r="O6594" s="140">
        <v>6123</v>
      </c>
    </row>
    <row r="6595" spans="1:15" x14ac:dyDescent="0.25">
      <c r="A6595" s="99">
        <v>43740.458333333336</v>
      </c>
      <c r="B6595" s="27">
        <v>6588</v>
      </c>
      <c r="C6595" s="50"/>
      <c r="D6595" s="27"/>
      <c r="L6595" s="27">
        <v>0.12740000000000001</v>
      </c>
      <c r="M6595" s="45">
        <f>IF(Measurements!L6592&lt;J$5,(J$6-Measurements!L6592)*((M$2-M$2*M$3-M$2*M$4)/J$4/24),0)</f>
        <v>0</v>
      </c>
      <c r="N6595" s="45">
        <f t="shared" si="155"/>
        <v>115.41826778831167</v>
      </c>
      <c r="O6595" s="140">
        <v>6652</v>
      </c>
    </row>
    <row r="6596" spans="1:15" x14ac:dyDescent="0.25">
      <c r="A6596" s="99">
        <v>43740.5</v>
      </c>
      <c r="B6596" s="27">
        <v>6589</v>
      </c>
      <c r="C6596" s="50"/>
      <c r="D6596" s="27"/>
      <c r="L6596" s="27">
        <v>0.1051</v>
      </c>
      <c r="M6596" s="45">
        <f>IF(Measurements!L6593&lt;J$5,(J$6-Measurements!L6593)*((M$2-M$2*M$3-M$2*M$4)/J$4/24),0)</f>
        <v>0</v>
      </c>
      <c r="N6596" s="45">
        <f t="shared" si="155"/>
        <v>103.19619185095627</v>
      </c>
      <c r="O6596" s="140">
        <v>7029</v>
      </c>
    </row>
    <row r="6597" spans="1:15" x14ac:dyDescent="0.25">
      <c r="A6597" s="99">
        <v>43740.541666666664</v>
      </c>
      <c r="B6597" s="27">
        <v>6590</v>
      </c>
      <c r="C6597" s="50"/>
      <c r="D6597" s="27"/>
      <c r="L6597" s="27">
        <v>9.06E-2</v>
      </c>
      <c r="M6597" s="45">
        <f>IF(Measurements!L6594&lt;J$5,(J$6-Measurements!L6594)*((M$2-M$2*M$3-M$2*M$4)/J$4/24),0)</f>
        <v>0</v>
      </c>
      <c r="N6597" s="45">
        <f t="shared" si="155"/>
        <v>95.249102115904577</v>
      </c>
      <c r="O6597" s="140">
        <v>7303</v>
      </c>
    </row>
    <row r="6598" spans="1:15" x14ac:dyDescent="0.25">
      <c r="A6598" s="99">
        <v>43740.583333333336</v>
      </c>
      <c r="B6598" s="27">
        <v>6591</v>
      </c>
      <c r="C6598" s="50"/>
      <c r="D6598" s="27"/>
      <c r="L6598" s="27">
        <v>8.14E-2</v>
      </c>
      <c r="M6598" s="45">
        <f>IF(Measurements!L6595&lt;J$5,(J$6-Measurements!L6595)*((M$2-M$2*M$3-M$2*M$4)/J$4/24),0)</f>
        <v>0</v>
      </c>
      <c r="N6598" s="45">
        <f t="shared" si="155"/>
        <v>90.206810697802794</v>
      </c>
      <c r="O6598" s="140">
        <v>7590</v>
      </c>
    </row>
    <row r="6599" spans="1:15" x14ac:dyDescent="0.25">
      <c r="A6599" s="99">
        <v>43740.625</v>
      </c>
      <c r="B6599" s="27">
        <v>6592</v>
      </c>
      <c r="C6599" s="50"/>
      <c r="D6599" s="27"/>
      <c r="L6599" s="27">
        <v>8.0799999999999997E-2</v>
      </c>
      <c r="M6599" s="45">
        <f>IF(Measurements!L6596&lt;J$5,(J$6-Measurements!L6596)*((M$2-M$2*M$3-M$2*M$4)/J$4/24),0)</f>
        <v>0</v>
      </c>
      <c r="N6599" s="45">
        <f t="shared" si="155"/>
        <v>89.877965605317897</v>
      </c>
      <c r="O6599" s="140">
        <v>7637</v>
      </c>
    </row>
    <row r="6600" spans="1:15" x14ac:dyDescent="0.25">
      <c r="A6600" s="99">
        <v>43740.666666666664</v>
      </c>
      <c r="B6600" s="27">
        <v>6593</v>
      </c>
      <c r="C6600" s="50"/>
      <c r="D6600" s="27"/>
      <c r="L6600" s="27">
        <v>9.4600000000000004E-2</v>
      </c>
      <c r="M6600" s="45">
        <f>IF(Measurements!L6597&lt;J$5,(J$6-Measurements!L6597)*((M$2-M$2*M$3-M$2*M$4)/J$4/24),0)</f>
        <v>0</v>
      </c>
      <c r="N6600" s="45">
        <f t="shared" si="155"/>
        <v>97.44140273247055</v>
      </c>
      <c r="O6600" s="140">
        <v>7255</v>
      </c>
    </row>
    <row r="6601" spans="1:15" x14ac:dyDescent="0.25">
      <c r="A6601" s="99">
        <v>43740.708333333336</v>
      </c>
      <c r="B6601" s="27">
        <v>6594</v>
      </c>
      <c r="C6601" s="50"/>
      <c r="D6601" s="27"/>
      <c r="L6601" s="27">
        <v>0.12820000000000001</v>
      </c>
      <c r="M6601" s="45">
        <f>IF(Measurements!L6598&lt;J$5,(J$6-Measurements!L6598)*((M$2-M$2*M$3-M$2*M$4)/J$4/24),0)</f>
        <v>0</v>
      </c>
      <c r="N6601" s="45">
        <f t="shared" ref="N6601:N6664" si="156">+M6601+$L6601*M$2*M$3/$M$6+M$5</f>
        <v>115.85672791162486</v>
      </c>
      <c r="O6601" s="140">
        <v>6577</v>
      </c>
    </row>
    <row r="6602" spans="1:15" x14ac:dyDescent="0.25">
      <c r="A6602" s="99">
        <v>43740.75</v>
      </c>
      <c r="B6602" s="27">
        <v>6595</v>
      </c>
      <c r="C6602" s="50"/>
      <c r="D6602" s="27"/>
      <c r="L6602" s="27">
        <v>0.1822</v>
      </c>
      <c r="M6602" s="45">
        <f>IF(Measurements!L6599&lt;J$5,(J$6-Measurements!L6599)*((M$2-M$2*M$3-M$2*M$4)/J$4/24),0)</f>
        <v>0</v>
      </c>
      <c r="N6602" s="45">
        <f t="shared" si="156"/>
        <v>145.45278623526571</v>
      </c>
      <c r="O6602" s="140">
        <v>5873</v>
      </c>
    </row>
    <row r="6603" spans="1:15" x14ac:dyDescent="0.25">
      <c r="A6603" s="99">
        <v>43740.791666666664</v>
      </c>
      <c r="B6603" s="27">
        <v>6596</v>
      </c>
      <c r="C6603" s="50"/>
      <c r="D6603" s="27"/>
      <c r="L6603" s="27">
        <v>0.24440000000000001</v>
      </c>
      <c r="M6603" s="45">
        <f>IF(Measurements!L6600&lt;J$5,(J$6-Measurements!L6600)*((M$2-M$2*M$3-M$2*M$4)/J$4/24),0)</f>
        <v>0</v>
      </c>
      <c r="N6603" s="45">
        <f t="shared" si="156"/>
        <v>179.54306082286683</v>
      </c>
      <c r="O6603" s="140">
        <v>5106</v>
      </c>
    </row>
    <row r="6604" spans="1:15" x14ac:dyDescent="0.25">
      <c r="A6604" s="99">
        <v>43740.833333333336</v>
      </c>
      <c r="B6604" s="27">
        <v>6597</v>
      </c>
      <c r="C6604" s="50"/>
      <c r="D6604" s="27"/>
      <c r="L6604" s="27">
        <v>0.28699999999999998</v>
      </c>
      <c r="M6604" s="45">
        <f>IF(Measurements!L6601&lt;J$5,(J$6-Measurements!L6601)*((M$2-M$2*M$3-M$2*M$4)/J$4/24),0)</f>
        <v>0</v>
      </c>
      <c r="N6604" s="45">
        <f t="shared" si="156"/>
        <v>202.89106238929458</v>
      </c>
      <c r="O6604" s="140">
        <v>4863</v>
      </c>
    </row>
    <row r="6605" spans="1:15" x14ac:dyDescent="0.25">
      <c r="A6605" s="99">
        <v>43740.875</v>
      </c>
      <c r="B6605" s="27">
        <v>6598</v>
      </c>
      <c r="C6605" s="50"/>
      <c r="D6605" s="27"/>
      <c r="L6605" s="27">
        <v>0.28189999999999998</v>
      </c>
      <c r="M6605" s="45">
        <f>IF(Measurements!L6602&lt;J$5,(J$6-Measurements!L6602)*((M$2-M$2*M$3-M$2*M$4)/J$4/24),0)</f>
        <v>0</v>
      </c>
      <c r="N6605" s="45">
        <f t="shared" si="156"/>
        <v>200.09587910317296</v>
      </c>
      <c r="O6605" s="140">
        <v>4918</v>
      </c>
    </row>
    <row r="6606" spans="1:15" x14ac:dyDescent="0.25">
      <c r="A6606" s="99">
        <v>43740.916666666664</v>
      </c>
      <c r="B6606" s="27">
        <v>6599</v>
      </c>
      <c r="C6606" s="50"/>
      <c r="D6606" s="27"/>
      <c r="L6606" s="27">
        <v>0.2258</v>
      </c>
      <c r="M6606" s="45">
        <f>IF(Measurements!L6603&lt;J$5,(J$6-Measurements!L6603)*((M$2-M$2*M$3-M$2*M$4)/J$4/24),0)</f>
        <v>160.14432511450238</v>
      </c>
      <c r="N6606" s="45">
        <f t="shared" si="156"/>
        <v>329.4931880703374</v>
      </c>
      <c r="O6606" s="140">
        <v>4334</v>
      </c>
    </row>
    <row r="6607" spans="1:15" x14ac:dyDescent="0.25">
      <c r="A6607" s="99">
        <v>43740.958333333336</v>
      </c>
      <c r="B6607" s="27">
        <v>6600</v>
      </c>
      <c r="C6607" s="50"/>
      <c r="D6607" s="27"/>
      <c r="L6607" s="27">
        <v>0.14530000000000001</v>
      </c>
      <c r="M6607" s="45">
        <f>IF(Measurements!L6604&lt;J$5,(J$6-Measurements!L6604)*((M$2-M$2*M$3-M$2*M$4)/J$4/24),0)</f>
        <v>183.77217636090438</v>
      </c>
      <c r="N6607" s="45">
        <f t="shared" si="156"/>
        <v>309.00098940834886</v>
      </c>
      <c r="O6607" s="140">
        <v>4480</v>
      </c>
    </row>
    <row r="6608" spans="1:15" x14ac:dyDescent="0.25">
      <c r="A6608" s="99">
        <v>43741</v>
      </c>
      <c r="B6608" s="27">
        <v>6601</v>
      </c>
      <c r="C6608" s="50"/>
      <c r="D6608" s="27"/>
      <c r="E6608" s="45">
        <f>+IF((MIN(Measurements!G6605:G6628)+MAX(Measurements!G6605:G6628))/2&gt;=E$5,0,E$6-(MIN(Measurements!G6605:G6628)+MAX(Measurements!G6605:G6628))/2)</f>
        <v>7.3000000000000007</v>
      </c>
      <c r="F6608" s="45">
        <f>+IF((MIN(Measurements!H6605:H6628)+MAX(Measurements!H6605:H6628))/2&gt;=F$5,0,F$6-(MIN(Measurements!H6605:H6628)+MAX(Measurements!H6605:H6628))/2)</f>
        <v>6.75</v>
      </c>
      <c r="G6608" s="45">
        <f>+IF((MIN(Measurements!I6605:I6628)+MAX(Measurements!I6605:I6628))/2&gt;=G$5,0,G$6-(MIN(Measurements!I6605:I6628)+MAX(Measurements!I6605:I6628))/2)</f>
        <v>7.85</v>
      </c>
      <c r="H6608" s="45">
        <f>+IF((MIN(Measurements!J6605:J6628)+MAX(Measurements!J6605:J6628))/2&gt;=H$5,0,H$6-(MIN(Measurements!J6605:J6628)+MAX(Measurements!J6605:J6628))/2)</f>
        <v>8.9</v>
      </c>
      <c r="I6608" s="45">
        <f>+IF((MIN(Measurements!K6605:K6628)+MAX(Measurements!K6605:K6628))/2&gt;=I$5,0,I$6-(MIN(Measurements!K6605:K6628)+MAX(Measurements!K6605:K6628))/2)</f>
        <v>6.1</v>
      </c>
      <c r="J6608" s="45">
        <f>+IF((MIN(Measurements!L6605:L6628)+MAX(Measurements!L6605:L6628))/2&gt;=J$5,0,J$6-(MIN(Measurements!L6605:L6628)+MAX(Measurements!L6605:L6628))/2)</f>
        <v>7.9</v>
      </c>
      <c r="L6608" s="27">
        <v>7.5200000000000003E-2</v>
      </c>
      <c r="M6608" s="45">
        <f>IF(Measurements!L6605&lt;J$5,(J$6-Measurements!L6605)*((M$2-M$2*M$3-M$2*M$4)/J$4/24),0)</f>
        <v>204.77471080215062</v>
      </c>
      <c r="N6608" s="45">
        <f t="shared" si="156"/>
        <v>291.58345554427615</v>
      </c>
      <c r="O6608" s="140">
        <v>4575</v>
      </c>
    </row>
    <row r="6609" spans="1:15" x14ac:dyDescent="0.25">
      <c r="A6609" s="99">
        <v>43741.041666666664</v>
      </c>
      <c r="B6609" s="27">
        <v>6602</v>
      </c>
      <c r="C6609" s="50"/>
      <c r="D6609" s="27"/>
      <c r="L6609" s="27">
        <v>3.3799999999999997E-2</v>
      </c>
      <c r="M6609" s="45">
        <f>IF(Measurements!L6606&lt;J$5,(J$6-Measurements!L6606)*((M$2-M$2*M$3-M$2*M$4)/J$4/24),0)</f>
        <v>220.52661163308525</v>
      </c>
      <c r="N6609" s="45">
        <f t="shared" si="156"/>
        <v>284.64504499375278</v>
      </c>
      <c r="O6609" s="140">
        <v>4612</v>
      </c>
    </row>
    <row r="6610" spans="1:15" x14ac:dyDescent="0.25">
      <c r="A6610" s="99">
        <v>43741.083333333336</v>
      </c>
      <c r="B6610" s="27">
        <v>6603</v>
      </c>
      <c r="C6610" s="50"/>
      <c r="D6610" s="27"/>
      <c r="L6610" s="27">
        <v>2.3E-2</v>
      </c>
      <c r="M6610" s="45">
        <f>IF(Measurements!L6607&lt;J$5,(J$6-Measurements!L6607)*((M$2-M$2*M$3-M$2*M$4)/J$4/24),0)</f>
        <v>217.90129482792949</v>
      </c>
      <c r="N6610" s="45">
        <f t="shared" si="156"/>
        <v>276.10051652386886</v>
      </c>
      <c r="O6610" s="140">
        <v>4650</v>
      </c>
    </row>
    <row r="6611" spans="1:15" x14ac:dyDescent="0.25">
      <c r="A6611" s="99">
        <v>43741.125</v>
      </c>
      <c r="B6611" s="27">
        <v>6604</v>
      </c>
      <c r="C6611" s="50"/>
      <c r="D6611" s="27"/>
      <c r="L6611" s="27">
        <v>4.1000000000000002E-2</v>
      </c>
      <c r="M6611" s="45">
        <f>IF(Measurements!L6608&lt;J$5,(J$6-Measurements!L6608)*((M$2-M$2*M$3-M$2*M$4)/J$4/24),0)</f>
        <v>223.15192843824104</v>
      </c>
      <c r="N6611" s="45">
        <f t="shared" si="156"/>
        <v>291.21650290872736</v>
      </c>
      <c r="O6611" s="140">
        <v>4578</v>
      </c>
    </row>
    <row r="6612" spans="1:15" x14ac:dyDescent="0.25">
      <c r="A6612" s="99">
        <v>43741.166666666664</v>
      </c>
      <c r="B6612" s="27">
        <v>6605</v>
      </c>
      <c r="C6612" s="50"/>
      <c r="D6612" s="27"/>
      <c r="L6612" s="27">
        <v>8.8499999999999995E-2</v>
      </c>
      <c r="M6612" s="45">
        <f>IF(Measurements!L6609&lt;J$5,(J$6-Measurements!L6609)*((M$2-M$2*M$3-M$2*M$4)/J$4/24),0)</f>
        <v>228.40256204855257</v>
      </c>
      <c r="N6612" s="45">
        <f t="shared" si="156"/>
        <v>322.50070634075996</v>
      </c>
      <c r="O6612" s="140">
        <v>4388</v>
      </c>
    </row>
    <row r="6613" spans="1:15" x14ac:dyDescent="0.25">
      <c r="A6613" s="99">
        <v>43741.208333333336</v>
      </c>
      <c r="B6613" s="27">
        <v>6606</v>
      </c>
      <c r="C6613" s="50"/>
      <c r="D6613" s="27"/>
      <c r="L6613" s="27">
        <v>0.15959999999999999</v>
      </c>
      <c r="M6613" s="45">
        <f>IF(Measurements!L6610&lt;J$5,(J$6-Measurements!L6610)*((M$2-M$2*M$3-M$2*M$4)/J$4/24),0)</f>
        <v>236.27851246401991</v>
      </c>
      <c r="N6613" s="45">
        <f t="shared" si="156"/>
        <v>369.34480021568777</v>
      </c>
      <c r="O6613" s="140">
        <v>3960</v>
      </c>
    </row>
    <row r="6614" spans="1:15" x14ac:dyDescent="0.25">
      <c r="A6614" s="99">
        <v>43741.25</v>
      </c>
      <c r="B6614" s="27">
        <v>6607</v>
      </c>
      <c r="C6614" s="50"/>
      <c r="D6614" s="27"/>
      <c r="L6614" s="27">
        <v>0.23050000000000001</v>
      </c>
      <c r="M6614" s="45">
        <f>IF(Measurements!L6611&lt;J$5,(J$6-Measurements!L6611)*((M$2-M$2*M$3-M$2*M$4)/J$4/24),0)</f>
        <v>236.27851246401991</v>
      </c>
      <c r="N6614" s="45">
        <f t="shared" si="156"/>
        <v>408.20332864431992</v>
      </c>
      <c r="O6614" s="140">
        <v>3521</v>
      </c>
    </row>
    <row r="6615" spans="1:15" x14ac:dyDescent="0.25">
      <c r="A6615" s="99">
        <v>43741.291666666664</v>
      </c>
      <c r="B6615" s="27">
        <v>6608</v>
      </c>
      <c r="C6615" s="50"/>
      <c r="D6615" s="27"/>
      <c r="L6615" s="27">
        <v>0.26860000000000001</v>
      </c>
      <c r="M6615" s="45">
        <f>IF(Measurements!L6612&lt;J$5,(J$6-Measurements!L6612)*((M$2-M$2*M$3-M$2*M$4)/J$4/24),0)</f>
        <v>220.52661163308525</v>
      </c>
      <c r="N6615" s="45">
        <f t="shared" si="156"/>
        <v>413.33309118617632</v>
      </c>
      <c r="O6615" s="140">
        <v>3456</v>
      </c>
    </row>
    <row r="6616" spans="1:15" x14ac:dyDescent="0.25">
      <c r="A6616" s="99">
        <v>43741.333333333336</v>
      </c>
      <c r="B6616" s="27">
        <v>6609</v>
      </c>
      <c r="C6616" s="50"/>
      <c r="D6616" s="27"/>
      <c r="L6616" s="27">
        <v>0.25819999999999999</v>
      </c>
      <c r="M6616" s="45">
        <f>IF(Measurements!L6613&lt;J$5,(J$6-Measurements!L6613)*((M$2-M$2*M$3-M$2*M$4)/J$4/24),0)</f>
        <v>210.02534441246215</v>
      </c>
      <c r="N6616" s="45">
        <f t="shared" si="156"/>
        <v>397.13184236248162</v>
      </c>
      <c r="O6616" s="140">
        <v>3634</v>
      </c>
    </row>
    <row r="6617" spans="1:15" x14ac:dyDescent="0.25">
      <c r="A6617" s="99">
        <v>43741.375</v>
      </c>
      <c r="B6617" s="27">
        <v>6610</v>
      </c>
      <c r="C6617" s="50"/>
      <c r="D6617" s="27"/>
      <c r="L6617" s="27">
        <v>0.2135</v>
      </c>
      <c r="M6617" s="45">
        <f>IF(Measurements!L6614&lt;J$5,(J$6-Measurements!L6614)*((M$2-M$2*M$3-M$2*M$4)/J$4/24),0)</f>
        <v>196.89876038668325</v>
      </c>
      <c r="N6617" s="45">
        <f t="shared" si="156"/>
        <v>359.50629894657783</v>
      </c>
      <c r="O6617" s="140">
        <v>4056</v>
      </c>
    </row>
    <row r="6618" spans="1:15" x14ac:dyDescent="0.25">
      <c r="A6618" s="99">
        <v>43741.416666666664</v>
      </c>
      <c r="B6618" s="27">
        <v>6611</v>
      </c>
      <c r="C6618" s="50"/>
      <c r="D6618" s="27"/>
      <c r="L6618" s="27">
        <v>0.1638</v>
      </c>
      <c r="M6618" s="45">
        <f>IF(Measurements!L6615&lt;J$5,(J$6-Measurements!L6615)*((M$2-M$2*M$3-M$2*M$4)/J$4/24),0)</f>
        <v>178.52154275059286</v>
      </c>
      <c r="N6618" s="45">
        <f t="shared" si="156"/>
        <v>313.88974614965502</v>
      </c>
      <c r="O6618" s="140">
        <v>4448</v>
      </c>
    </row>
    <row r="6619" spans="1:15" x14ac:dyDescent="0.25">
      <c r="A6619" s="99">
        <v>43741.458333333336</v>
      </c>
      <c r="B6619" s="27">
        <v>6612</v>
      </c>
      <c r="C6619" s="50"/>
      <c r="D6619" s="27"/>
      <c r="L6619" s="27">
        <v>0.12740000000000001</v>
      </c>
      <c r="M6619" s="45">
        <f>IF(Measurements!L6616&lt;J$5,(J$6-Measurements!L6616)*((M$2-M$2*M$3-M$2*M$4)/J$4/24),0)</f>
        <v>0</v>
      </c>
      <c r="N6619" s="45">
        <f t="shared" si="156"/>
        <v>115.41826778831167</v>
      </c>
      <c r="O6619" s="140">
        <v>6653</v>
      </c>
    </row>
    <row r="6620" spans="1:15" x14ac:dyDescent="0.25">
      <c r="A6620" s="99">
        <v>43741.5</v>
      </c>
      <c r="B6620" s="27">
        <v>6613</v>
      </c>
      <c r="C6620" s="50"/>
      <c r="D6620" s="27"/>
      <c r="L6620" s="27">
        <v>0.1051</v>
      </c>
      <c r="M6620" s="45">
        <f>IF(Measurements!L6617&lt;J$5,(J$6-Measurements!L6617)*((M$2-M$2*M$3-M$2*M$4)/J$4/24),0)</f>
        <v>0</v>
      </c>
      <c r="N6620" s="45">
        <f t="shared" si="156"/>
        <v>103.19619185095627</v>
      </c>
      <c r="O6620" s="140">
        <v>7030</v>
      </c>
    </row>
    <row r="6621" spans="1:15" x14ac:dyDescent="0.25">
      <c r="A6621" s="99">
        <v>43741.541666666664</v>
      </c>
      <c r="B6621" s="27">
        <v>6614</v>
      </c>
      <c r="C6621" s="50"/>
      <c r="D6621" s="27"/>
      <c r="L6621" s="27">
        <v>9.06E-2</v>
      </c>
      <c r="M6621" s="45">
        <f>IF(Measurements!L6618&lt;J$5,(J$6-Measurements!L6618)*((M$2-M$2*M$3-M$2*M$4)/J$4/24),0)</f>
        <v>0</v>
      </c>
      <c r="N6621" s="45">
        <f t="shared" si="156"/>
        <v>95.249102115904577</v>
      </c>
      <c r="O6621" s="140">
        <v>7304</v>
      </c>
    </row>
    <row r="6622" spans="1:15" x14ac:dyDescent="0.25">
      <c r="A6622" s="99">
        <v>43741.583333333336</v>
      </c>
      <c r="B6622" s="27">
        <v>6615</v>
      </c>
      <c r="C6622" s="50"/>
      <c r="D6622" s="27"/>
      <c r="L6622" s="27">
        <v>8.14E-2</v>
      </c>
      <c r="M6622" s="45">
        <f>IF(Measurements!L6619&lt;J$5,(J$6-Measurements!L6619)*((M$2-M$2*M$3-M$2*M$4)/J$4/24),0)</f>
        <v>0</v>
      </c>
      <c r="N6622" s="45">
        <f t="shared" si="156"/>
        <v>90.206810697802794</v>
      </c>
      <c r="O6622" s="140">
        <v>7591</v>
      </c>
    </row>
    <row r="6623" spans="1:15" x14ac:dyDescent="0.25">
      <c r="A6623" s="99">
        <v>43741.625</v>
      </c>
      <c r="B6623" s="27">
        <v>6616</v>
      </c>
      <c r="C6623" s="50"/>
      <c r="D6623" s="27"/>
      <c r="L6623" s="27">
        <v>8.0799999999999997E-2</v>
      </c>
      <c r="M6623" s="45">
        <f>IF(Measurements!L6620&lt;J$5,(J$6-Measurements!L6620)*((M$2-M$2*M$3-M$2*M$4)/J$4/24),0)</f>
        <v>0</v>
      </c>
      <c r="N6623" s="45">
        <f t="shared" si="156"/>
        <v>89.877965605317897</v>
      </c>
      <c r="O6623" s="140">
        <v>7638</v>
      </c>
    </row>
    <row r="6624" spans="1:15" x14ac:dyDescent="0.25">
      <c r="A6624" s="99">
        <v>43741.666666666664</v>
      </c>
      <c r="B6624" s="27">
        <v>6617</v>
      </c>
      <c r="C6624" s="50"/>
      <c r="D6624" s="27"/>
      <c r="L6624" s="27">
        <v>9.4600000000000004E-2</v>
      </c>
      <c r="M6624" s="45">
        <f>IF(Measurements!L6621&lt;J$5,(J$6-Measurements!L6621)*((M$2-M$2*M$3-M$2*M$4)/J$4/24),0)</f>
        <v>181.14685955574862</v>
      </c>
      <c r="N6624" s="45">
        <f t="shared" si="156"/>
        <v>278.5882622882192</v>
      </c>
      <c r="O6624" s="140">
        <v>4635</v>
      </c>
    </row>
    <row r="6625" spans="1:15" x14ac:dyDescent="0.25">
      <c r="A6625" s="99">
        <v>43741.708333333336</v>
      </c>
      <c r="B6625" s="27">
        <v>6618</v>
      </c>
      <c r="C6625" s="50"/>
      <c r="D6625" s="27"/>
      <c r="L6625" s="27">
        <v>0.12820000000000001</v>
      </c>
      <c r="M6625" s="45">
        <f>IF(Measurements!L6622&lt;J$5,(J$6-Measurements!L6622)*((M$2-M$2*M$3-M$2*M$4)/J$4/24),0)</f>
        <v>204.77471080215062</v>
      </c>
      <c r="N6625" s="45">
        <f t="shared" si="156"/>
        <v>320.63143871377548</v>
      </c>
      <c r="O6625" s="140">
        <v>4405</v>
      </c>
    </row>
    <row r="6626" spans="1:15" x14ac:dyDescent="0.25">
      <c r="A6626" s="99">
        <v>43741.75</v>
      </c>
      <c r="B6626" s="27">
        <v>6619</v>
      </c>
      <c r="C6626" s="50"/>
      <c r="D6626" s="27"/>
      <c r="L6626" s="27">
        <v>0.1822</v>
      </c>
      <c r="M6626" s="45">
        <f>IF(Measurements!L6623&lt;J$5,(J$6-Measurements!L6623)*((M$2-M$2*M$3-M$2*M$4)/J$4/24),0)</f>
        <v>223.15192843824104</v>
      </c>
      <c r="N6626" s="45">
        <f t="shared" si="156"/>
        <v>368.60471467350675</v>
      </c>
      <c r="O6626" s="140">
        <v>3967</v>
      </c>
    </row>
    <row r="6627" spans="1:15" x14ac:dyDescent="0.25">
      <c r="A6627" s="99">
        <v>43741.791666666664</v>
      </c>
      <c r="B6627" s="27">
        <v>6620</v>
      </c>
      <c r="C6627" s="50"/>
      <c r="D6627" s="27"/>
      <c r="L6627" s="27">
        <v>0.24440000000000001</v>
      </c>
      <c r="M6627" s="45">
        <f>IF(Measurements!L6624&lt;J$5,(J$6-Measurements!L6624)*((M$2-M$2*M$3-M$2*M$4)/J$4/24),0)</f>
        <v>244.15446287948726</v>
      </c>
      <c r="N6627" s="45">
        <f t="shared" si="156"/>
        <v>423.69752370235409</v>
      </c>
      <c r="O6627" s="140">
        <v>3331</v>
      </c>
    </row>
    <row r="6628" spans="1:15" x14ac:dyDescent="0.25">
      <c r="A6628" s="99">
        <v>43741.833333333336</v>
      </c>
      <c r="B6628" s="27">
        <v>6621</v>
      </c>
      <c r="C6628" s="50"/>
      <c r="D6628" s="27"/>
      <c r="L6628" s="27">
        <v>0.28699999999999998</v>
      </c>
      <c r="M6628" s="45">
        <f>IF(Measurements!L6625&lt;J$5,(J$6-Measurements!L6625)*((M$2-M$2*M$3-M$2*M$4)/J$4/24),0)</f>
        <v>244.15446287948726</v>
      </c>
      <c r="N6628" s="45">
        <f t="shared" si="156"/>
        <v>447.04552526878183</v>
      </c>
      <c r="O6628" s="140">
        <v>3042</v>
      </c>
    </row>
    <row r="6629" spans="1:15" x14ac:dyDescent="0.25">
      <c r="A6629" s="99">
        <v>43741.875</v>
      </c>
      <c r="B6629" s="27">
        <v>6622</v>
      </c>
      <c r="C6629" s="50"/>
      <c r="D6629" s="27"/>
      <c r="L6629" s="27">
        <v>0.28189999999999998</v>
      </c>
      <c r="M6629" s="45">
        <f>IF(Measurements!L6626&lt;J$5,(J$6-Measurements!L6626)*((M$2-M$2*M$3-M$2*M$4)/J$4/24),0)</f>
        <v>262.5316805155777</v>
      </c>
      <c r="N6629" s="45">
        <f t="shared" si="156"/>
        <v>462.62755961875064</v>
      </c>
      <c r="O6629" s="140">
        <v>2840</v>
      </c>
    </row>
    <row r="6630" spans="1:15" x14ac:dyDescent="0.25">
      <c r="A6630" s="99">
        <v>43741.916666666664</v>
      </c>
      <c r="B6630" s="27">
        <v>6623</v>
      </c>
      <c r="C6630" s="50"/>
      <c r="D6630" s="27"/>
      <c r="L6630" s="27">
        <v>0.2258</v>
      </c>
      <c r="M6630" s="45">
        <f>IF(Measurements!L6627&lt;J$5,(J$6-Measurements!L6627)*((M$2-M$2*M$3-M$2*M$4)/J$4/24),0)</f>
        <v>283.53421495682392</v>
      </c>
      <c r="N6630" s="45">
        <f t="shared" si="156"/>
        <v>452.88307791265891</v>
      </c>
      <c r="O6630" s="140">
        <v>2964</v>
      </c>
    </row>
    <row r="6631" spans="1:15" x14ac:dyDescent="0.25">
      <c r="A6631" s="99">
        <v>43741.958333333336</v>
      </c>
      <c r="B6631" s="27">
        <v>6624</v>
      </c>
      <c r="C6631" s="50"/>
      <c r="D6631" s="27"/>
      <c r="L6631" s="27">
        <v>0.14530000000000001</v>
      </c>
      <c r="M6631" s="45">
        <f>IF(Measurements!L6628&lt;J$5,(J$6-Measurements!L6628)*((M$2-M$2*M$3-M$2*M$4)/J$4/24),0)</f>
        <v>296.66079898260278</v>
      </c>
      <c r="N6631" s="45">
        <f t="shared" si="156"/>
        <v>421.88961203004726</v>
      </c>
      <c r="O6631" s="140">
        <v>3361</v>
      </c>
    </row>
    <row r="6632" spans="1:15" x14ac:dyDescent="0.25">
      <c r="A6632" s="99">
        <v>43742</v>
      </c>
      <c r="B6632" s="27">
        <v>6625</v>
      </c>
      <c r="C6632" s="50"/>
      <c r="D6632" s="27"/>
      <c r="E6632" s="45">
        <f>+IF((MIN(Measurements!G6629:G6652)+MAX(Measurements!G6629:G6652))/2&gt;=E$5,0,E$6-(MIN(Measurements!G6629:G6652)+MAX(Measurements!G6629:G6652))/2)</f>
        <v>8.4499999999999993</v>
      </c>
      <c r="F6632" s="45">
        <f>+IF((MIN(Measurements!H6629:H6652)+MAX(Measurements!H6629:H6652))/2&gt;=F$5,0,F$6-(MIN(Measurements!H6629:H6652)+MAX(Measurements!H6629:H6652))/2)</f>
        <v>7.6999999999999993</v>
      </c>
      <c r="G6632" s="45">
        <f>+IF((MIN(Measurements!I6629:I6652)+MAX(Measurements!I6629:I6652))/2&gt;=G$5,0,G$6-(MIN(Measurements!I6629:I6652)+MAX(Measurements!I6629:I6652))/2)</f>
        <v>8.6000000000000014</v>
      </c>
      <c r="H6632" s="45">
        <f>+IF((MIN(Measurements!J6629:J6652)+MAX(Measurements!J6629:J6652))/2&gt;=H$5,0,H$6-(MIN(Measurements!J6629:J6652)+MAX(Measurements!J6629:J6652))/2)</f>
        <v>10.9</v>
      </c>
      <c r="I6632" s="45">
        <f>+IF((MIN(Measurements!K6629:K6652)+MAX(Measurements!K6629:K6652))/2&gt;=I$5,0,I$6-(MIN(Measurements!K6629:K6652)+MAX(Measurements!K6629:K6652))/2)</f>
        <v>8.8000000000000007</v>
      </c>
      <c r="J6632" s="45">
        <f>+IF((MIN(Measurements!L6629:L6652)+MAX(Measurements!L6629:L6652))/2&gt;=J$5,0,J$6-(MIN(Measurements!L6629:L6652)+MAX(Measurements!L6629:L6652))/2)</f>
        <v>9.1</v>
      </c>
      <c r="L6632" s="27">
        <v>7.5200000000000003E-2</v>
      </c>
      <c r="M6632" s="45">
        <f>IF(Measurements!L6629&lt;J$5,(J$6-Measurements!L6629)*((M$2-M$2*M$3-M$2*M$4)/J$4/24),0)</f>
        <v>309.78738300838171</v>
      </c>
      <c r="N6632" s="45">
        <f t="shared" si="156"/>
        <v>396.59612775050721</v>
      </c>
      <c r="O6632" s="140">
        <v>3640</v>
      </c>
    </row>
    <row r="6633" spans="1:15" x14ac:dyDescent="0.25">
      <c r="A6633" s="99">
        <v>43742.041666666664</v>
      </c>
      <c r="B6633" s="27">
        <v>6626</v>
      </c>
      <c r="C6633" s="50"/>
      <c r="D6633" s="27"/>
      <c r="L6633" s="27">
        <v>3.3799999999999997E-2</v>
      </c>
      <c r="M6633" s="45">
        <f>IF(Measurements!L6630&lt;J$5,(J$6-Measurements!L6630)*((M$2-M$2*M$3-M$2*M$4)/J$4/24),0)</f>
        <v>317.663333423849</v>
      </c>
      <c r="N6633" s="45">
        <f t="shared" si="156"/>
        <v>381.78176678451655</v>
      </c>
      <c r="O6633" s="140">
        <v>3818</v>
      </c>
    </row>
    <row r="6634" spans="1:15" x14ac:dyDescent="0.25">
      <c r="A6634" s="99">
        <v>43742.083333333336</v>
      </c>
      <c r="B6634" s="27">
        <v>6627</v>
      </c>
      <c r="C6634" s="50"/>
      <c r="D6634" s="27"/>
      <c r="L6634" s="27">
        <v>2.3E-2</v>
      </c>
      <c r="M6634" s="45">
        <f>IF(Measurements!L6631&lt;J$5,(J$6-Measurements!L6631)*((M$2-M$2*M$3-M$2*M$4)/J$4/24),0)</f>
        <v>322.91396703416058</v>
      </c>
      <c r="N6634" s="45">
        <f t="shared" si="156"/>
        <v>381.11318873009992</v>
      </c>
      <c r="O6634" s="140">
        <v>3822</v>
      </c>
    </row>
    <row r="6635" spans="1:15" x14ac:dyDescent="0.25">
      <c r="A6635" s="99">
        <v>43742.125</v>
      </c>
      <c r="B6635" s="27">
        <v>6628</v>
      </c>
      <c r="C6635" s="50"/>
      <c r="D6635" s="27"/>
      <c r="L6635" s="27">
        <v>4.1000000000000002E-2</v>
      </c>
      <c r="M6635" s="45">
        <f>IF(Measurements!L6632&lt;J$5,(J$6-Measurements!L6632)*((M$2-M$2*M$3-M$2*M$4)/J$4/24),0)</f>
        <v>322.91396703416058</v>
      </c>
      <c r="N6635" s="45">
        <f t="shared" si="156"/>
        <v>390.9785415046469</v>
      </c>
      <c r="O6635" s="140">
        <v>3711</v>
      </c>
    </row>
    <row r="6636" spans="1:15" x14ac:dyDescent="0.25">
      <c r="A6636" s="99">
        <v>43742.166666666664</v>
      </c>
      <c r="B6636" s="27">
        <v>6629</v>
      </c>
      <c r="C6636" s="50"/>
      <c r="D6636" s="27"/>
      <c r="L6636" s="27">
        <v>8.8499999999999995E-2</v>
      </c>
      <c r="M6636" s="45">
        <f>IF(Measurements!L6633&lt;J$5,(J$6-Measurements!L6633)*((M$2-M$2*M$3-M$2*M$4)/J$4/24),0)</f>
        <v>322.91396703416058</v>
      </c>
      <c r="N6636" s="45">
        <f t="shared" si="156"/>
        <v>417.01211132636797</v>
      </c>
      <c r="O6636" s="140">
        <v>3416</v>
      </c>
    </row>
    <row r="6637" spans="1:15" x14ac:dyDescent="0.25">
      <c r="A6637" s="99">
        <v>43742.208333333336</v>
      </c>
      <c r="B6637" s="27">
        <v>6630</v>
      </c>
      <c r="C6637" s="50"/>
      <c r="D6637" s="27"/>
      <c r="L6637" s="27">
        <v>0.15959999999999999</v>
      </c>
      <c r="M6637" s="45">
        <f>IF(Measurements!L6634&lt;J$5,(J$6-Measurements!L6634)*((M$2-M$2*M$3-M$2*M$4)/J$4/24),0)</f>
        <v>304.53674939807013</v>
      </c>
      <c r="N6637" s="45">
        <f t="shared" si="156"/>
        <v>437.60303714973799</v>
      </c>
      <c r="O6637" s="140">
        <v>3178</v>
      </c>
    </row>
    <row r="6638" spans="1:15" x14ac:dyDescent="0.25">
      <c r="A6638" s="99">
        <v>43742.25</v>
      </c>
      <c r="B6638" s="27">
        <v>6631</v>
      </c>
      <c r="C6638" s="50"/>
      <c r="D6638" s="27"/>
      <c r="L6638" s="27">
        <v>0.23050000000000001</v>
      </c>
      <c r="M6638" s="45">
        <f>IF(Measurements!L6635&lt;J$5,(J$6-Measurements!L6635)*((M$2-M$2*M$3-M$2*M$4)/J$4/24),0)</f>
        <v>280.9088981516681</v>
      </c>
      <c r="N6638" s="45">
        <f t="shared" si="156"/>
        <v>452.83371433196811</v>
      </c>
      <c r="O6638" s="140">
        <v>2965</v>
      </c>
    </row>
    <row r="6639" spans="1:15" x14ac:dyDescent="0.25">
      <c r="A6639" s="99">
        <v>43742.291666666664</v>
      </c>
      <c r="B6639" s="27">
        <v>6632</v>
      </c>
      <c r="C6639" s="50"/>
      <c r="D6639" s="27"/>
      <c r="L6639" s="27">
        <v>0.26860000000000001</v>
      </c>
      <c r="M6639" s="45">
        <f>IF(Measurements!L6636&lt;J$5,(J$6-Measurements!L6636)*((M$2-M$2*M$3-M$2*M$4)/J$4/24),0)</f>
        <v>265.15699732073347</v>
      </c>
      <c r="N6639" s="45">
        <f t="shared" si="156"/>
        <v>457.96347687382456</v>
      </c>
      <c r="O6639" s="140">
        <v>2899</v>
      </c>
    </row>
    <row r="6640" spans="1:15" x14ac:dyDescent="0.25">
      <c r="A6640" s="99">
        <v>43742.333333333336</v>
      </c>
      <c r="B6640" s="27">
        <v>6633</v>
      </c>
      <c r="C6640" s="50"/>
      <c r="D6640" s="27"/>
      <c r="L6640" s="27">
        <v>0.25819999999999999</v>
      </c>
      <c r="M6640" s="45">
        <f>IF(Measurements!L6637&lt;J$5,(J$6-Measurements!L6637)*((M$2-M$2*M$3-M$2*M$4)/J$4/24),0)</f>
        <v>238.90382926917567</v>
      </c>
      <c r="N6640" s="45">
        <f t="shared" si="156"/>
        <v>426.01032721919512</v>
      </c>
      <c r="O6640" s="140">
        <v>3305</v>
      </c>
    </row>
    <row r="6641" spans="1:15" x14ac:dyDescent="0.25">
      <c r="A6641" s="99">
        <v>43742.375</v>
      </c>
      <c r="B6641" s="27">
        <v>6634</v>
      </c>
      <c r="C6641" s="50"/>
      <c r="D6641" s="27"/>
      <c r="L6641" s="27">
        <v>0.2135</v>
      </c>
      <c r="M6641" s="45">
        <f>IF(Measurements!L6638&lt;J$5,(J$6-Measurements!L6638)*((M$2-M$2*M$3-M$2*M$4)/J$4/24),0)</f>
        <v>212.65066121761791</v>
      </c>
      <c r="N6641" s="45">
        <f t="shared" si="156"/>
        <v>375.25819977751246</v>
      </c>
      <c r="O6641" s="140">
        <v>3896</v>
      </c>
    </row>
    <row r="6642" spans="1:15" x14ac:dyDescent="0.25">
      <c r="A6642" s="99">
        <v>43742.416666666664</v>
      </c>
      <c r="B6642" s="27">
        <v>6635</v>
      </c>
      <c r="C6642" s="50"/>
      <c r="D6642" s="27"/>
      <c r="L6642" s="27">
        <v>0.1638</v>
      </c>
      <c r="M6642" s="45">
        <f>IF(Measurements!L6639&lt;J$5,(J$6-Measurements!L6639)*((M$2-M$2*M$3-M$2*M$4)/J$4/24),0)</f>
        <v>183.77217636090438</v>
      </c>
      <c r="N6642" s="45">
        <f t="shared" si="156"/>
        <v>319.14037975996655</v>
      </c>
      <c r="O6642" s="140">
        <v>4417</v>
      </c>
    </row>
    <row r="6643" spans="1:15" x14ac:dyDescent="0.25">
      <c r="A6643" s="99">
        <v>43742.458333333336</v>
      </c>
      <c r="B6643" s="27">
        <v>6636</v>
      </c>
      <c r="C6643" s="50"/>
      <c r="D6643" s="27"/>
      <c r="L6643" s="27">
        <v>0.12740000000000001</v>
      </c>
      <c r="M6643" s="45">
        <f>IF(Measurements!L6640&lt;J$5,(J$6-Measurements!L6640)*((M$2-M$2*M$3-M$2*M$4)/J$4/24),0)</f>
        <v>189.02280997121591</v>
      </c>
      <c r="N6643" s="45">
        <f t="shared" si="156"/>
        <v>304.44107775952756</v>
      </c>
      <c r="O6643" s="140">
        <v>4505</v>
      </c>
    </row>
    <row r="6644" spans="1:15" x14ac:dyDescent="0.25">
      <c r="A6644" s="99">
        <v>43742.5</v>
      </c>
      <c r="B6644" s="27">
        <v>6637</v>
      </c>
      <c r="C6644" s="50"/>
      <c r="D6644" s="27"/>
      <c r="L6644" s="27">
        <v>0.1051</v>
      </c>
      <c r="M6644" s="45">
        <f>IF(Measurements!L6641&lt;J$5,(J$6-Measurements!L6641)*((M$2-M$2*M$3-M$2*M$4)/J$4/24),0)</f>
        <v>162.76964191965814</v>
      </c>
      <c r="N6644" s="45">
        <f t="shared" si="156"/>
        <v>265.96583377061438</v>
      </c>
      <c r="O6644" s="140">
        <v>4685</v>
      </c>
    </row>
    <row r="6645" spans="1:15" x14ac:dyDescent="0.25">
      <c r="A6645" s="99">
        <v>43742.541666666664</v>
      </c>
      <c r="B6645" s="27">
        <v>6638</v>
      </c>
      <c r="C6645" s="50"/>
      <c r="D6645" s="27"/>
      <c r="L6645" s="27">
        <v>9.06E-2</v>
      </c>
      <c r="M6645" s="45">
        <f>IF(Measurements!L6642&lt;J$5,(J$6-Measurements!L6642)*((M$2-M$2*M$3-M$2*M$4)/J$4/24),0)</f>
        <v>0</v>
      </c>
      <c r="N6645" s="45">
        <f t="shared" si="156"/>
        <v>95.249102115904577</v>
      </c>
      <c r="O6645" s="140">
        <v>7305</v>
      </c>
    </row>
    <row r="6646" spans="1:15" x14ac:dyDescent="0.25">
      <c r="A6646" s="99">
        <v>43742.583333333336</v>
      </c>
      <c r="B6646" s="27">
        <v>6639</v>
      </c>
      <c r="C6646" s="50"/>
      <c r="D6646" s="27"/>
      <c r="L6646" s="27">
        <v>8.14E-2</v>
      </c>
      <c r="M6646" s="45">
        <f>IF(Measurements!L6643&lt;J$5,(J$6-Measurements!L6643)*((M$2-M$2*M$3-M$2*M$4)/J$4/24),0)</f>
        <v>189.02280997121591</v>
      </c>
      <c r="N6646" s="45">
        <f t="shared" si="156"/>
        <v>279.22962066901869</v>
      </c>
      <c r="O6646" s="140">
        <v>4631</v>
      </c>
    </row>
    <row r="6647" spans="1:15" x14ac:dyDescent="0.25">
      <c r="A6647" s="99">
        <v>43742.625</v>
      </c>
      <c r="B6647" s="27">
        <v>6640</v>
      </c>
      <c r="C6647" s="50"/>
      <c r="D6647" s="27"/>
      <c r="L6647" s="27">
        <v>8.0799999999999997E-2</v>
      </c>
      <c r="M6647" s="45">
        <f>IF(Measurements!L6644&lt;J$5,(J$6-Measurements!L6644)*((M$2-M$2*M$3-M$2*M$4)/J$4/24),0)</f>
        <v>199.52407719183904</v>
      </c>
      <c r="N6647" s="45">
        <f t="shared" si="156"/>
        <v>289.40204279715692</v>
      </c>
      <c r="O6647" s="140">
        <v>4588</v>
      </c>
    </row>
    <row r="6648" spans="1:15" x14ac:dyDescent="0.25">
      <c r="A6648" s="99">
        <v>43742.666666666664</v>
      </c>
      <c r="B6648" s="27">
        <v>6641</v>
      </c>
      <c r="C6648" s="50"/>
      <c r="D6648" s="27"/>
      <c r="L6648" s="27">
        <v>9.4600000000000004E-2</v>
      </c>
      <c r="M6648" s="45">
        <f>IF(Measurements!L6645&lt;J$5,(J$6-Measurements!L6645)*((M$2-M$2*M$3-M$2*M$4)/J$4/24),0)</f>
        <v>228.40256204855257</v>
      </c>
      <c r="N6648" s="45">
        <f t="shared" si="156"/>
        <v>325.84396478102315</v>
      </c>
      <c r="O6648" s="140">
        <v>4364</v>
      </c>
    </row>
    <row r="6649" spans="1:15" x14ac:dyDescent="0.25">
      <c r="A6649" s="99">
        <v>43742.708333333336</v>
      </c>
      <c r="B6649" s="27">
        <v>6642</v>
      </c>
      <c r="C6649" s="50"/>
      <c r="D6649" s="27"/>
      <c r="L6649" s="27">
        <v>0.12820000000000001</v>
      </c>
      <c r="M6649" s="45">
        <f>IF(Measurements!L6646&lt;J$5,(J$6-Measurements!L6646)*((M$2-M$2*M$3-M$2*M$4)/J$4/24),0)</f>
        <v>238.90382926917567</v>
      </c>
      <c r="N6649" s="45">
        <f t="shared" si="156"/>
        <v>354.76055718080056</v>
      </c>
      <c r="O6649" s="140">
        <v>4107</v>
      </c>
    </row>
    <row r="6650" spans="1:15" x14ac:dyDescent="0.25">
      <c r="A6650" s="99">
        <v>43742.75</v>
      </c>
      <c r="B6650" s="27">
        <v>6643</v>
      </c>
      <c r="C6650" s="50"/>
      <c r="D6650" s="27"/>
      <c r="L6650" s="27">
        <v>0.1822</v>
      </c>
      <c r="M6650" s="45">
        <f>IF(Measurements!L6647&lt;J$5,(J$6-Measurements!L6647)*((M$2-M$2*M$3-M$2*M$4)/J$4/24),0)</f>
        <v>241.52914607433144</v>
      </c>
      <c r="N6650" s="45">
        <f t="shared" si="156"/>
        <v>386.98193230959714</v>
      </c>
      <c r="O6650" s="140">
        <v>3758</v>
      </c>
    </row>
    <row r="6651" spans="1:15" x14ac:dyDescent="0.25">
      <c r="A6651" s="99">
        <v>43742.791666666664</v>
      </c>
      <c r="B6651" s="27">
        <v>6644</v>
      </c>
      <c r="C6651" s="50"/>
      <c r="D6651" s="27"/>
      <c r="L6651" s="27">
        <v>0.24440000000000001</v>
      </c>
      <c r="M6651" s="45">
        <f>IF(Measurements!L6648&lt;J$5,(J$6-Measurements!L6648)*((M$2-M$2*M$3-M$2*M$4)/J$4/24),0)</f>
        <v>252.03041329495457</v>
      </c>
      <c r="N6651" s="45">
        <f t="shared" si="156"/>
        <v>431.57347411782143</v>
      </c>
      <c r="O6651" s="140">
        <v>3242</v>
      </c>
    </row>
    <row r="6652" spans="1:15" x14ac:dyDescent="0.25">
      <c r="A6652" s="99">
        <v>43742.833333333336</v>
      </c>
      <c r="B6652" s="27">
        <v>6645</v>
      </c>
      <c r="C6652" s="50"/>
      <c r="D6652" s="27"/>
      <c r="L6652" s="27">
        <v>0.28699999999999998</v>
      </c>
      <c r="M6652" s="45">
        <f>IF(Measurements!L6649&lt;J$5,(J$6-Measurements!L6649)*((M$2-M$2*M$3-M$2*M$4)/J$4/24),0)</f>
        <v>257.28104690526612</v>
      </c>
      <c r="N6652" s="45">
        <f t="shared" si="156"/>
        <v>460.1721092945607</v>
      </c>
      <c r="O6652" s="140">
        <v>2867</v>
      </c>
    </row>
    <row r="6653" spans="1:15" x14ac:dyDescent="0.25">
      <c r="A6653" s="99">
        <v>43742.875</v>
      </c>
      <c r="B6653" s="27">
        <v>6646</v>
      </c>
      <c r="C6653" s="50"/>
      <c r="D6653" s="27"/>
      <c r="L6653" s="27">
        <v>0.28189999999999998</v>
      </c>
      <c r="M6653" s="45">
        <f>IF(Measurements!L6650&lt;J$5,(J$6-Measurements!L6650)*((M$2-M$2*M$3-M$2*M$4)/J$4/24),0)</f>
        <v>259.90636371042194</v>
      </c>
      <c r="N6653" s="45">
        <f t="shared" si="156"/>
        <v>460.00224281359488</v>
      </c>
      <c r="O6653" s="140">
        <v>2875</v>
      </c>
    </row>
    <row r="6654" spans="1:15" x14ac:dyDescent="0.25">
      <c r="A6654" s="99">
        <v>43742.916666666664</v>
      </c>
      <c r="B6654" s="27">
        <v>6647</v>
      </c>
      <c r="C6654" s="50"/>
      <c r="D6654" s="27"/>
      <c r="L6654" s="27">
        <v>0.2258</v>
      </c>
      <c r="M6654" s="45">
        <f>IF(Measurements!L6651&lt;J$5,(J$6-Measurements!L6651)*((M$2-M$2*M$3-M$2*M$4)/J$4/24),0)</f>
        <v>257.28104690526612</v>
      </c>
      <c r="N6654" s="45">
        <f t="shared" si="156"/>
        <v>426.62990986110111</v>
      </c>
      <c r="O6654" s="140">
        <v>3300</v>
      </c>
    </row>
    <row r="6655" spans="1:15" x14ac:dyDescent="0.25">
      <c r="A6655" s="99">
        <v>43742.958333333336</v>
      </c>
      <c r="B6655" s="27">
        <v>6648</v>
      </c>
      <c r="C6655" s="50"/>
      <c r="D6655" s="27"/>
      <c r="L6655" s="27">
        <v>0.14530000000000001</v>
      </c>
      <c r="M6655" s="45">
        <f>IF(Measurements!L6652&lt;J$5,(J$6-Measurements!L6652)*((M$2-M$2*M$3-M$2*M$4)/J$4/24),0)</f>
        <v>265.15699732073347</v>
      </c>
      <c r="N6655" s="45">
        <f t="shared" si="156"/>
        <v>390.38581036817794</v>
      </c>
      <c r="O6655" s="140">
        <v>3720</v>
      </c>
    </row>
    <row r="6656" spans="1:15" x14ac:dyDescent="0.25">
      <c r="A6656" s="99">
        <v>43743</v>
      </c>
      <c r="B6656" s="27">
        <v>6649</v>
      </c>
      <c r="C6656" s="50"/>
      <c r="D6656" s="27"/>
      <c r="E6656" s="45">
        <f>+IF((MIN(Measurements!G6653:G6676)+MAX(Measurements!G6653:G6676))/2&gt;=E$5,0,E$6-(MIN(Measurements!G6653:G6676)+MAX(Measurements!G6653:G6676))/2)</f>
        <v>12.8</v>
      </c>
      <c r="F6656" s="45">
        <f>+IF((MIN(Measurements!H6653:H6676)+MAX(Measurements!H6653:H6676))/2&gt;=F$5,0,F$6-(MIN(Measurements!H6653:H6676)+MAX(Measurements!H6653:H6676))/2)</f>
        <v>12.45</v>
      </c>
      <c r="G6656" s="45">
        <f>+IF((MIN(Measurements!I6653:I6676)+MAX(Measurements!I6653:I6676))/2&gt;=G$5,0,G$6-(MIN(Measurements!I6653:I6676)+MAX(Measurements!I6653:I6676))/2)</f>
        <v>11.35</v>
      </c>
      <c r="H6656" s="45">
        <f>+IF((MIN(Measurements!J6653:J6676)+MAX(Measurements!J6653:J6676))/2&gt;=H$5,0,H$6-(MIN(Measurements!J6653:J6676)+MAX(Measurements!J6653:J6676))/2)</f>
        <v>13.4</v>
      </c>
      <c r="I6656" s="45">
        <f>+IF((MIN(Measurements!K6653:K6676)+MAX(Measurements!K6653:K6676))/2&gt;=I$5,0,I$6-(MIN(Measurements!K6653:K6676)+MAX(Measurements!K6653:K6676))/2)</f>
        <v>12.7</v>
      </c>
      <c r="J6656" s="45">
        <f>+IF((MIN(Measurements!L6653:L6676)+MAX(Measurements!L6653:L6676))/2&gt;=J$5,0,J$6-(MIN(Measurements!L6653:L6676)+MAX(Measurements!L6653:L6676))/2)</f>
        <v>13.3</v>
      </c>
      <c r="L6656" s="27">
        <v>7.5200000000000003E-2</v>
      </c>
      <c r="M6656" s="45">
        <f>IF(Measurements!L6653&lt;J$5,(J$6-Measurements!L6653)*((M$2-M$2*M$3-M$2*M$4)/J$4/24),0)</f>
        <v>280.9088981516681</v>
      </c>
      <c r="N6656" s="45">
        <f t="shared" si="156"/>
        <v>367.7176428937936</v>
      </c>
      <c r="O6656" s="140">
        <v>3976</v>
      </c>
    </row>
    <row r="6657" spans="1:15" x14ac:dyDescent="0.25">
      <c r="A6657" s="99">
        <v>43743.041666666664</v>
      </c>
      <c r="B6657" s="27">
        <v>6650</v>
      </c>
      <c r="C6657" s="50"/>
      <c r="D6657" s="27"/>
      <c r="L6657" s="27">
        <v>3.3799999999999997E-2</v>
      </c>
      <c r="M6657" s="45">
        <f>IF(Measurements!L6654&lt;J$5,(J$6-Measurements!L6654)*((M$2-M$2*M$3-M$2*M$4)/J$4/24),0)</f>
        <v>280.9088981516681</v>
      </c>
      <c r="N6657" s="45">
        <f t="shared" si="156"/>
        <v>345.02733151233565</v>
      </c>
      <c r="O6657" s="140">
        <v>4191</v>
      </c>
    </row>
    <row r="6658" spans="1:15" x14ac:dyDescent="0.25">
      <c r="A6658" s="99">
        <v>43743.083333333336</v>
      </c>
      <c r="B6658" s="27">
        <v>6651</v>
      </c>
      <c r="C6658" s="50"/>
      <c r="D6658" s="27"/>
      <c r="L6658" s="27">
        <v>2.3E-2</v>
      </c>
      <c r="M6658" s="45">
        <f>IF(Measurements!L6655&lt;J$5,(J$6-Measurements!L6655)*((M$2-M$2*M$3-M$2*M$4)/J$4/24),0)</f>
        <v>283.53421495682392</v>
      </c>
      <c r="N6658" s="45">
        <f t="shared" si="156"/>
        <v>341.73343665276326</v>
      </c>
      <c r="O6658" s="140">
        <v>4230</v>
      </c>
    </row>
    <row r="6659" spans="1:15" x14ac:dyDescent="0.25">
      <c r="A6659" s="99">
        <v>43743.125</v>
      </c>
      <c r="B6659" s="27">
        <v>6652</v>
      </c>
      <c r="C6659" s="50"/>
      <c r="D6659" s="27"/>
      <c r="L6659" s="27">
        <v>4.1000000000000002E-2</v>
      </c>
      <c r="M6659" s="45">
        <f>IF(Measurements!L6656&lt;J$5,(J$6-Measurements!L6656)*((M$2-M$2*M$3-M$2*M$4)/J$4/24),0)</f>
        <v>286.15953176197968</v>
      </c>
      <c r="N6659" s="45">
        <f t="shared" si="156"/>
        <v>354.224106232466</v>
      </c>
      <c r="O6659" s="140">
        <v>4111</v>
      </c>
    </row>
    <row r="6660" spans="1:15" x14ac:dyDescent="0.25">
      <c r="A6660" s="99">
        <v>43743.166666666664</v>
      </c>
      <c r="B6660" s="27">
        <v>6653</v>
      </c>
      <c r="C6660" s="50"/>
      <c r="D6660" s="27"/>
      <c r="L6660" s="27">
        <v>8.8499999999999995E-2</v>
      </c>
      <c r="M6660" s="45">
        <f>IF(Measurements!L6657&lt;J$5,(J$6-Measurements!L6657)*((M$2-M$2*M$3-M$2*M$4)/J$4/24),0)</f>
        <v>288.78484856713544</v>
      </c>
      <c r="N6660" s="45">
        <f t="shared" si="156"/>
        <v>382.88299285934283</v>
      </c>
      <c r="O6660" s="140">
        <v>3806</v>
      </c>
    </row>
    <row r="6661" spans="1:15" x14ac:dyDescent="0.25">
      <c r="A6661" s="99">
        <v>43743.208333333336</v>
      </c>
      <c r="B6661" s="27">
        <v>6654</v>
      </c>
      <c r="C6661" s="50"/>
      <c r="D6661" s="27"/>
      <c r="L6661" s="27">
        <v>0.15959999999999999</v>
      </c>
      <c r="M6661" s="45">
        <f>IF(Measurements!L6658&lt;J$5,(J$6-Measurements!L6658)*((M$2-M$2*M$3-M$2*M$4)/J$4/24),0)</f>
        <v>286.15953176197968</v>
      </c>
      <c r="N6661" s="45">
        <f t="shared" si="156"/>
        <v>419.22581951364754</v>
      </c>
      <c r="O6661" s="140">
        <v>3393</v>
      </c>
    </row>
    <row r="6662" spans="1:15" x14ac:dyDescent="0.25">
      <c r="A6662" s="99">
        <v>43743.25</v>
      </c>
      <c r="B6662" s="27">
        <v>6655</v>
      </c>
      <c r="C6662" s="50"/>
      <c r="D6662" s="27"/>
      <c r="L6662" s="27">
        <v>0.23050000000000001</v>
      </c>
      <c r="M6662" s="45">
        <f>IF(Measurements!L6659&lt;J$5,(J$6-Measurements!L6659)*((M$2-M$2*M$3-M$2*M$4)/J$4/24),0)</f>
        <v>278.28358134651234</v>
      </c>
      <c r="N6662" s="45">
        <f t="shared" si="156"/>
        <v>450.20839752681235</v>
      </c>
      <c r="O6662" s="140">
        <v>3008</v>
      </c>
    </row>
    <row r="6663" spans="1:15" x14ac:dyDescent="0.25">
      <c r="A6663" s="99">
        <v>43743.291666666664</v>
      </c>
      <c r="B6663" s="27">
        <v>6656</v>
      </c>
      <c r="C6663" s="50"/>
      <c r="D6663" s="27"/>
      <c r="L6663" s="27">
        <v>0.26860000000000001</v>
      </c>
      <c r="M6663" s="45">
        <f>IF(Measurements!L6660&lt;J$5,(J$6-Measurements!L6660)*((M$2-M$2*M$3-M$2*M$4)/J$4/24),0)</f>
        <v>275.65826454135657</v>
      </c>
      <c r="N6663" s="45">
        <f t="shared" si="156"/>
        <v>468.46474409444761</v>
      </c>
      <c r="O6663" s="140">
        <v>2773</v>
      </c>
    </row>
    <row r="6664" spans="1:15" x14ac:dyDescent="0.25">
      <c r="A6664" s="99">
        <v>43743.333333333336</v>
      </c>
      <c r="B6664" s="27">
        <v>6657</v>
      </c>
      <c r="C6664" s="50"/>
      <c r="D6664" s="27"/>
      <c r="L6664" s="27">
        <v>0.25819999999999999</v>
      </c>
      <c r="M6664" s="45">
        <f>IF(Measurements!L6661&lt;J$5,(J$6-Measurements!L6661)*((M$2-M$2*M$3-M$2*M$4)/J$4/24),0)</f>
        <v>265.15699732073347</v>
      </c>
      <c r="N6664" s="45">
        <f t="shared" si="156"/>
        <v>452.26349527075297</v>
      </c>
      <c r="O6664" s="140">
        <v>2969</v>
      </c>
    </row>
    <row r="6665" spans="1:15" x14ac:dyDescent="0.25">
      <c r="A6665" s="99">
        <v>43743.375</v>
      </c>
      <c r="B6665" s="27">
        <v>6658</v>
      </c>
      <c r="C6665" s="50"/>
      <c r="D6665" s="27"/>
      <c r="L6665" s="27">
        <v>0.2135</v>
      </c>
      <c r="M6665" s="45">
        <f>IF(Measurements!L6662&lt;J$5,(J$6-Measurements!L6662)*((M$2-M$2*M$3-M$2*M$4)/J$4/24),0)</f>
        <v>262.5316805155777</v>
      </c>
      <c r="N6665" s="45">
        <f t="shared" ref="N6665:N6728" si="157">+M6665+$L6665*M$2*M$3/$M$6+M$5</f>
        <v>425.13921907547228</v>
      </c>
      <c r="O6665" s="140">
        <v>3316</v>
      </c>
    </row>
    <row r="6666" spans="1:15" x14ac:dyDescent="0.25">
      <c r="A6666" s="99">
        <v>43743.416666666664</v>
      </c>
      <c r="B6666" s="27">
        <v>6659</v>
      </c>
      <c r="C6666" s="50"/>
      <c r="D6666" s="27"/>
      <c r="L6666" s="27">
        <v>0.1638</v>
      </c>
      <c r="M6666" s="45">
        <f>IF(Measurements!L6663&lt;J$5,(J$6-Measurements!L6663)*((M$2-M$2*M$3-M$2*M$4)/J$4/24),0)</f>
        <v>236.27851246401991</v>
      </c>
      <c r="N6666" s="45">
        <f t="shared" si="157"/>
        <v>371.64671586308208</v>
      </c>
      <c r="O6666" s="140">
        <v>3929</v>
      </c>
    </row>
    <row r="6667" spans="1:15" x14ac:dyDescent="0.25">
      <c r="A6667" s="99">
        <v>43743.458333333336</v>
      </c>
      <c r="B6667" s="27">
        <v>6660</v>
      </c>
      <c r="C6667" s="50"/>
      <c r="D6667" s="27"/>
      <c r="L6667" s="27">
        <v>0.12740000000000001</v>
      </c>
      <c r="M6667" s="45">
        <f>IF(Measurements!L6664&lt;J$5,(J$6-Measurements!L6664)*((M$2-M$2*M$3-M$2*M$4)/J$4/24),0)</f>
        <v>241.52914607433144</v>
      </c>
      <c r="N6667" s="45">
        <f t="shared" si="157"/>
        <v>356.94741386264309</v>
      </c>
      <c r="O6667" s="140">
        <v>4087</v>
      </c>
    </row>
    <row r="6668" spans="1:15" x14ac:dyDescent="0.25">
      <c r="A6668" s="99">
        <v>43743.5</v>
      </c>
      <c r="B6668" s="27">
        <v>6661</v>
      </c>
      <c r="C6668" s="50"/>
      <c r="D6668" s="27"/>
      <c r="L6668" s="27">
        <v>0.1051</v>
      </c>
      <c r="M6668" s="45">
        <f>IF(Measurements!L6665&lt;J$5,(J$6-Measurements!L6665)*((M$2-M$2*M$3-M$2*M$4)/J$4/24),0)</f>
        <v>238.90382926917567</v>
      </c>
      <c r="N6668" s="45">
        <f t="shared" si="157"/>
        <v>342.10002112013194</v>
      </c>
      <c r="O6668" s="140">
        <v>4229</v>
      </c>
    </row>
    <row r="6669" spans="1:15" x14ac:dyDescent="0.25">
      <c r="A6669" s="99">
        <v>43743.541666666664</v>
      </c>
      <c r="B6669" s="27">
        <v>6662</v>
      </c>
      <c r="C6669" s="50"/>
      <c r="D6669" s="27"/>
      <c r="L6669" s="27">
        <v>9.06E-2</v>
      </c>
      <c r="M6669" s="45">
        <f>IF(Measurements!L6666&lt;J$5,(J$6-Measurements!L6666)*((M$2-M$2*M$3-M$2*M$4)/J$4/24),0)</f>
        <v>241.52914607433144</v>
      </c>
      <c r="N6669" s="45">
        <f t="shared" si="157"/>
        <v>336.77824819023601</v>
      </c>
      <c r="O6669" s="140">
        <v>4280</v>
      </c>
    </row>
    <row r="6670" spans="1:15" x14ac:dyDescent="0.25">
      <c r="A6670" s="99">
        <v>43743.583333333336</v>
      </c>
      <c r="B6670" s="27">
        <v>6663</v>
      </c>
      <c r="C6670" s="50"/>
      <c r="D6670" s="27"/>
      <c r="L6670" s="27">
        <v>8.14E-2</v>
      </c>
      <c r="M6670" s="45">
        <f>IF(Measurements!L6667&lt;J$5,(J$6-Measurements!L6667)*((M$2-M$2*M$3-M$2*M$4)/J$4/24),0)</f>
        <v>241.52914607433144</v>
      </c>
      <c r="N6670" s="45">
        <f t="shared" si="157"/>
        <v>331.73595677213422</v>
      </c>
      <c r="O6670" s="140">
        <v>4315</v>
      </c>
    </row>
    <row r="6671" spans="1:15" x14ac:dyDescent="0.25">
      <c r="A6671" s="99">
        <v>43743.625</v>
      </c>
      <c r="B6671" s="27">
        <v>6664</v>
      </c>
      <c r="C6671" s="50"/>
      <c r="D6671" s="27"/>
      <c r="L6671" s="27">
        <v>8.0799999999999997E-2</v>
      </c>
      <c r="M6671" s="45">
        <f>IF(Measurements!L6668&lt;J$5,(J$6-Measurements!L6668)*((M$2-M$2*M$3-M$2*M$4)/J$4/24),0)</f>
        <v>249.40509648979881</v>
      </c>
      <c r="N6671" s="45">
        <f t="shared" si="157"/>
        <v>339.28306209511669</v>
      </c>
      <c r="O6671" s="140">
        <v>4251</v>
      </c>
    </row>
    <row r="6672" spans="1:15" x14ac:dyDescent="0.25">
      <c r="A6672" s="99">
        <v>43743.666666666664</v>
      </c>
      <c r="B6672" s="27">
        <v>6665</v>
      </c>
      <c r="C6672" s="50"/>
      <c r="D6672" s="27"/>
      <c r="L6672" s="27">
        <v>9.4600000000000004E-2</v>
      </c>
      <c r="M6672" s="45">
        <f>IF(Measurements!L6669&lt;J$5,(J$6-Measurements!L6669)*((M$2-M$2*M$3-M$2*M$4)/J$4/24),0)</f>
        <v>280.9088981516681</v>
      </c>
      <c r="N6672" s="45">
        <f t="shared" si="157"/>
        <v>378.35030088413868</v>
      </c>
      <c r="O6672" s="140">
        <v>3863</v>
      </c>
    </row>
    <row r="6673" spans="1:15" x14ac:dyDescent="0.25">
      <c r="A6673" s="99">
        <v>43743.708333333336</v>
      </c>
      <c r="B6673" s="27">
        <v>6666</v>
      </c>
      <c r="C6673" s="50"/>
      <c r="D6673" s="27"/>
      <c r="L6673" s="27">
        <v>0.12820000000000001</v>
      </c>
      <c r="M6673" s="45">
        <f>IF(Measurements!L6670&lt;J$5,(J$6-Measurements!L6670)*((M$2-M$2*M$3-M$2*M$4)/J$4/24),0)</f>
        <v>320.28865022900476</v>
      </c>
      <c r="N6673" s="45">
        <f t="shared" si="157"/>
        <v>436.14537814062965</v>
      </c>
      <c r="O6673" s="140">
        <v>3194</v>
      </c>
    </row>
    <row r="6674" spans="1:15" x14ac:dyDescent="0.25">
      <c r="A6674" s="99">
        <v>43743.75</v>
      </c>
      <c r="B6674" s="27">
        <v>6667</v>
      </c>
      <c r="C6674" s="50"/>
      <c r="D6674" s="27"/>
      <c r="L6674" s="27">
        <v>0.1822</v>
      </c>
      <c r="M6674" s="45">
        <f>IF(Measurements!L6671&lt;J$5,(J$6-Measurements!L6671)*((M$2-M$2*M$3-M$2*M$4)/J$4/24),0)</f>
        <v>362.29371911149724</v>
      </c>
      <c r="N6674" s="45">
        <f t="shared" si="157"/>
        <v>507.74650534676294</v>
      </c>
      <c r="O6674" s="140">
        <v>2241</v>
      </c>
    </row>
    <row r="6675" spans="1:15" x14ac:dyDescent="0.25">
      <c r="A6675" s="99">
        <v>43743.791666666664</v>
      </c>
      <c r="B6675" s="27">
        <v>6668</v>
      </c>
      <c r="C6675" s="50"/>
      <c r="D6675" s="27"/>
      <c r="L6675" s="27">
        <v>0.24440000000000001</v>
      </c>
      <c r="M6675" s="45">
        <f>IF(Measurements!L6672&lt;J$5,(J$6-Measurements!L6672)*((M$2-M$2*M$3-M$2*M$4)/J$4/24),0)</f>
        <v>385.92157035789916</v>
      </c>
      <c r="N6675" s="45">
        <f t="shared" si="157"/>
        <v>565.46463118076599</v>
      </c>
      <c r="O6675" s="140">
        <v>1427</v>
      </c>
    </row>
    <row r="6676" spans="1:15" x14ac:dyDescent="0.25">
      <c r="A6676" s="99">
        <v>43743.833333333336</v>
      </c>
      <c r="B6676" s="27">
        <v>6669</v>
      </c>
      <c r="C6676" s="50"/>
      <c r="D6676" s="27"/>
      <c r="L6676" s="27">
        <v>0.28699999999999998</v>
      </c>
      <c r="M6676" s="45">
        <f>IF(Measurements!L6673&lt;J$5,(J$6-Measurements!L6673)*((M$2-M$2*M$3-M$2*M$4)/J$4/24),0)</f>
        <v>412.17473840945695</v>
      </c>
      <c r="N6676" s="45">
        <f t="shared" si="157"/>
        <v>615.06580079875152</v>
      </c>
      <c r="O6676" s="140">
        <v>902</v>
      </c>
    </row>
    <row r="6677" spans="1:15" x14ac:dyDescent="0.25">
      <c r="A6677" s="99">
        <v>43743.875</v>
      </c>
      <c r="B6677" s="27">
        <v>6670</v>
      </c>
      <c r="C6677" s="50"/>
      <c r="D6677" s="27"/>
      <c r="L6677" s="27">
        <v>0.28189999999999998</v>
      </c>
      <c r="M6677" s="45">
        <f>IF(Measurements!L6674&lt;J$5,(J$6-Measurements!L6674)*((M$2-M$2*M$3-M$2*M$4)/J$4/24),0)</f>
        <v>433.17727285070316</v>
      </c>
      <c r="N6677" s="45">
        <f t="shared" si="157"/>
        <v>633.27315195387609</v>
      </c>
      <c r="O6677" s="140">
        <v>738</v>
      </c>
    </row>
    <row r="6678" spans="1:15" x14ac:dyDescent="0.25">
      <c r="A6678" s="99">
        <v>43743.916666666664</v>
      </c>
      <c r="B6678" s="27">
        <v>6671</v>
      </c>
      <c r="C6678" s="50"/>
      <c r="D6678" s="27"/>
      <c r="L6678" s="27">
        <v>0.2258</v>
      </c>
      <c r="M6678" s="45">
        <f>IF(Measurements!L6675&lt;J$5,(J$6-Measurements!L6675)*((M$2-M$2*M$3-M$2*M$4)/J$4/24),0)</f>
        <v>451.55449048679361</v>
      </c>
      <c r="N6678" s="45">
        <f t="shared" si="157"/>
        <v>620.9033534426286</v>
      </c>
      <c r="O6678" s="140">
        <v>838</v>
      </c>
    </row>
    <row r="6679" spans="1:15" x14ac:dyDescent="0.25">
      <c r="A6679" s="99">
        <v>43743.958333333336</v>
      </c>
      <c r="B6679" s="27">
        <v>6672</v>
      </c>
      <c r="C6679" s="50"/>
      <c r="D6679" s="27"/>
      <c r="L6679" s="27">
        <v>0.14530000000000001</v>
      </c>
      <c r="M6679" s="45">
        <f>IF(Measurements!L6676&lt;J$5,(J$6-Measurements!L6676)*((M$2-M$2*M$3-M$2*M$4)/J$4/24),0)</f>
        <v>462.05575770741677</v>
      </c>
      <c r="N6679" s="45">
        <f t="shared" si="157"/>
        <v>587.28457075486131</v>
      </c>
      <c r="O6679" s="140">
        <v>1174</v>
      </c>
    </row>
    <row r="6680" spans="1:15" x14ac:dyDescent="0.25">
      <c r="A6680" s="99">
        <v>43744</v>
      </c>
      <c r="B6680" s="27">
        <v>6673</v>
      </c>
      <c r="C6680" s="50"/>
      <c r="D6680" s="27"/>
      <c r="E6680" s="45">
        <f>+IF((MIN(Measurements!G6677:G6700)+MAX(Measurements!G6677:G6700))/2&gt;=E$5,0,E$6-(MIN(Measurements!G6677:G6700)+MAX(Measurements!G6677:G6700))/2)</f>
        <v>14.75</v>
      </c>
      <c r="F6680" s="45">
        <f>+IF((MIN(Measurements!H6677:H6700)+MAX(Measurements!H6677:H6700))/2&gt;=F$5,0,F$6-(MIN(Measurements!H6677:H6700)+MAX(Measurements!H6677:H6700))/2)</f>
        <v>14.05</v>
      </c>
      <c r="G6680" s="45">
        <f>+IF((MIN(Measurements!I6677:I6700)+MAX(Measurements!I6677:I6700))/2&gt;=G$5,0,G$6-(MIN(Measurements!I6677:I6700)+MAX(Measurements!I6677:I6700))/2)</f>
        <v>11.55</v>
      </c>
      <c r="H6680" s="45">
        <f>+IF((MIN(Measurements!J6677:J6700)+MAX(Measurements!J6677:J6700))/2&gt;=H$5,0,H$6-(MIN(Measurements!J6677:J6700)+MAX(Measurements!J6677:J6700))/2)</f>
        <v>13.75</v>
      </c>
      <c r="I6680" s="45">
        <f>+IF((MIN(Measurements!K6677:K6700)+MAX(Measurements!K6677:K6700))/2&gt;=I$5,0,I$6-(MIN(Measurements!K6677:K6700)+MAX(Measurements!K6677:K6700))/2)</f>
        <v>12.45</v>
      </c>
      <c r="J6680" s="45">
        <f>+IF((MIN(Measurements!L6677:L6700)+MAX(Measurements!L6677:L6700))/2&gt;=J$5,0,J$6-(MIN(Measurements!L6677:L6700)+MAX(Measurements!L6677:L6700))/2)</f>
        <v>14.6</v>
      </c>
      <c r="L6680" s="27">
        <v>7.5200000000000003E-2</v>
      </c>
      <c r="M6680" s="45">
        <f>IF(Measurements!L6677&lt;J$5,(J$6-Measurements!L6677)*((M$2-M$2*M$3-M$2*M$4)/J$4/24),0)</f>
        <v>464.68107451257248</v>
      </c>
      <c r="N6680" s="45">
        <f t="shared" si="157"/>
        <v>551.48981925469798</v>
      </c>
      <c r="O6680" s="140">
        <v>1615</v>
      </c>
    </row>
    <row r="6681" spans="1:15" x14ac:dyDescent="0.25">
      <c r="A6681" s="99">
        <v>43744.041666666664</v>
      </c>
      <c r="B6681" s="27">
        <v>6674</v>
      </c>
      <c r="C6681" s="50"/>
      <c r="D6681" s="27"/>
      <c r="L6681" s="27">
        <v>3.3799999999999997E-2</v>
      </c>
      <c r="M6681" s="45">
        <f>IF(Measurements!L6678&lt;J$5,(J$6-Measurements!L6678)*((M$2-M$2*M$3-M$2*M$4)/J$4/24),0)</f>
        <v>462.05575770741677</v>
      </c>
      <c r="N6681" s="45">
        <f t="shared" si="157"/>
        <v>526.17419106808438</v>
      </c>
      <c r="O6681" s="140">
        <v>1964</v>
      </c>
    </row>
    <row r="6682" spans="1:15" x14ac:dyDescent="0.25">
      <c r="A6682" s="99">
        <v>43744.083333333336</v>
      </c>
      <c r="B6682" s="27">
        <v>6675</v>
      </c>
      <c r="C6682" s="50"/>
      <c r="D6682" s="27"/>
      <c r="L6682" s="27">
        <v>2.3E-2</v>
      </c>
      <c r="M6682" s="45">
        <f>IF(Measurements!L6679&lt;J$5,(J$6-Measurements!L6679)*((M$2-M$2*M$3-M$2*M$4)/J$4/24),0)</f>
        <v>454.17980729194943</v>
      </c>
      <c r="N6682" s="45">
        <f t="shared" si="157"/>
        <v>512.37902898788877</v>
      </c>
      <c r="O6682" s="140">
        <v>2160</v>
      </c>
    </row>
    <row r="6683" spans="1:15" x14ac:dyDescent="0.25">
      <c r="A6683" s="99">
        <v>43744.125</v>
      </c>
      <c r="B6683" s="27">
        <v>6676</v>
      </c>
      <c r="C6683" s="50"/>
      <c r="D6683" s="27"/>
      <c r="L6683" s="27">
        <v>4.1000000000000002E-2</v>
      </c>
      <c r="M6683" s="45">
        <f>IF(Measurements!L6680&lt;J$5,(J$6-Measurements!L6680)*((M$2-M$2*M$3-M$2*M$4)/J$4/24),0)</f>
        <v>448.92917368163785</v>
      </c>
      <c r="N6683" s="45">
        <f t="shared" si="157"/>
        <v>516.99374815212423</v>
      </c>
      <c r="O6683" s="140">
        <v>2090</v>
      </c>
    </row>
    <row r="6684" spans="1:15" x14ac:dyDescent="0.25">
      <c r="A6684" s="99">
        <v>43744.166666666664</v>
      </c>
      <c r="B6684" s="27">
        <v>6677</v>
      </c>
      <c r="C6684" s="50"/>
      <c r="D6684" s="27"/>
      <c r="L6684" s="27">
        <v>8.8499999999999995E-2</v>
      </c>
      <c r="M6684" s="45">
        <f>IF(Measurements!L6681&lt;J$5,(J$6-Measurements!L6681)*((M$2-M$2*M$3-M$2*M$4)/J$4/24),0)</f>
        <v>443.67854007132627</v>
      </c>
      <c r="N6684" s="45">
        <f t="shared" si="157"/>
        <v>537.77668436353372</v>
      </c>
      <c r="O6684" s="140">
        <v>1796</v>
      </c>
    </row>
    <row r="6685" spans="1:15" x14ac:dyDescent="0.25">
      <c r="A6685" s="99">
        <v>43744.208333333336</v>
      </c>
      <c r="B6685" s="27">
        <v>6678</v>
      </c>
      <c r="C6685" s="50"/>
      <c r="D6685" s="27"/>
      <c r="L6685" s="27">
        <v>0.15959999999999999</v>
      </c>
      <c r="M6685" s="45">
        <f>IF(Measurements!L6682&lt;J$5,(J$6-Measurements!L6682)*((M$2-M$2*M$3-M$2*M$4)/J$4/24),0)</f>
        <v>435.80258965585898</v>
      </c>
      <c r="N6685" s="45">
        <f t="shared" si="157"/>
        <v>568.86887740752684</v>
      </c>
      <c r="O6685" s="140">
        <v>1394</v>
      </c>
    </row>
    <row r="6686" spans="1:15" x14ac:dyDescent="0.25">
      <c r="A6686" s="99">
        <v>43744.25</v>
      </c>
      <c r="B6686" s="27">
        <v>6679</v>
      </c>
      <c r="C6686" s="50"/>
      <c r="D6686" s="27"/>
      <c r="L6686" s="27">
        <v>0.23050000000000001</v>
      </c>
      <c r="M6686" s="45">
        <f>IF(Measurements!L6683&lt;J$5,(J$6-Measurements!L6683)*((M$2-M$2*M$3-M$2*M$4)/J$4/24),0)</f>
        <v>425.30132243523582</v>
      </c>
      <c r="N6686" s="45">
        <f t="shared" si="157"/>
        <v>597.22613861553589</v>
      </c>
      <c r="O6686" s="140">
        <v>1059</v>
      </c>
    </row>
    <row r="6687" spans="1:15" x14ac:dyDescent="0.25">
      <c r="A6687" s="99">
        <v>43744.291666666664</v>
      </c>
      <c r="B6687" s="27">
        <v>6680</v>
      </c>
      <c r="C6687" s="50"/>
      <c r="D6687" s="27"/>
      <c r="L6687" s="27">
        <v>0.26860000000000001</v>
      </c>
      <c r="M6687" s="45">
        <f>IF(Measurements!L6684&lt;J$5,(J$6-Measurements!L6684)*((M$2-M$2*M$3-M$2*M$4)/J$4/24),0)</f>
        <v>409.54942160430119</v>
      </c>
      <c r="N6687" s="45">
        <f t="shared" si="157"/>
        <v>602.35590115739228</v>
      </c>
      <c r="O6687" s="140">
        <v>1017</v>
      </c>
    </row>
    <row r="6688" spans="1:15" x14ac:dyDescent="0.25">
      <c r="A6688" s="99">
        <v>43744.333333333336</v>
      </c>
      <c r="B6688" s="27">
        <v>6681</v>
      </c>
      <c r="C6688" s="50"/>
      <c r="D6688" s="27"/>
      <c r="L6688" s="27">
        <v>0.25819999999999999</v>
      </c>
      <c r="M6688" s="45">
        <f>IF(Measurements!L6685&lt;J$5,(J$6-Measurements!L6685)*((M$2-M$2*M$3-M$2*M$4)/J$4/24),0)</f>
        <v>378.04561994243187</v>
      </c>
      <c r="N6688" s="45">
        <f t="shared" si="157"/>
        <v>565.15211789245132</v>
      </c>
      <c r="O6688" s="140">
        <v>1429</v>
      </c>
    </row>
    <row r="6689" spans="1:15" x14ac:dyDescent="0.25">
      <c r="A6689" s="99">
        <v>43744.375</v>
      </c>
      <c r="B6689" s="27">
        <v>6682</v>
      </c>
      <c r="C6689" s="50"/>
      <c r="D6689" s="27"/>
      <c r="L6689" s="27">
        <v>0.2135</v>
      </c>
      <c r="M6689" s="45">
        <f>IF(Measurements!L6686&lt;J$5,(J$6-Measurements!L6686)*((M$2-M$2*M$3-M$2*M$4)/J$4/24),0)</f>
        <v>338.66586786509521</v>
      </c>
      <c r="N6689" s="45">
        <f t="shared" si="157"/>
        <v>501.27340642498979</v>
      </c>
      <c r="O6689" s="140">
        <v>2336</v>
      </c>
    </row>
    <row r="6690" spans="1:15" x14ac:dyDescent="0.25">
      <c r="A6690" s="99">
        <v>43744.416666666664</v>
      </c>
      <c r="B6690" s="27">
        <v>6683</v>
      </c>
      <c r="C6690" s="50"/>
      <c r="D6690" s="27"/>
      <c r="L6690" s="27">
        <v>0.1638</v>
      </c>
      <c r="M6690" s="45">
        <f>IF(Measurements!L6687&lt;J$5,(J$6-Measurements!L6687)*((M$2-M$2*M$3-M$2*M$4)/J$4/24),0)</f>
        <v>301.91143259291431</v>
      </c>
      <c r="N6690" s="45">
        <f t="shared" si="157"/>
        <v>437.27963599197648</v>
      </c>
      <c r="O6690" s="140">
        <v>3185</v>
      </c>
    </row>
    <row r="6691" spans="1:15" x14ac:dyDescent="0.25">
      <c r="A6691" s="99">
        <v>43744.458333333336</v>
      </c>
      <c r="B6691" s="27">
        <v>6684</v>
      </c>
      <c r="C6691" s="50"/>
      <c r="D6691" s="27"/>
      <c r="L6691" s="27">
        <v>0.12740000000000001</v>
      </c>
      <c r="M6691" s="45">
        <f>IF(Measurements!L6688&lt;J$5,(J$6-Measurements!L6688)*((M$2-M$2*M$3-M$2*M$4)/J$4/24),0)</f>
        <v>312.41269981353747</v>
      </c>
      <c r="N6691" s="45">
        <f t="shared" si="157"/>
        <v>427.83096760184912</v>
      </c>
      <c r="O6691" s="140">
        <v>3281</v>
      </c>
    </row>
    <row r="6692" spans="1:15" x14ac:dyDescent="0.25">
      <c r="A6692" s="99">
        <v>43744.5</v>
      </c>
      <c r="B6692" s="27">
        <v>6685</v>
      </c>
      <c r="C6692" s="50"/>
      <c r="D6692" s="27"/>
      <c r="L6692" s="27">
        <v>0.1051</v>
      </c>
      <c r="M6692" s="45">
        <f>IF(Measurements!L6689&lt;J$5,(J$6-Measurements!L6689)*((M$2-M$2*M$3-M$2*M$4)/J$4/24),0)</f>
        <v>322.91396703416058</v>
      </c>
      <c r="N6692" s="45">
        <f t="shared" si="157"/>
        <v>426.11015888511685</v>
      </c>
      <c r="O6692" s="140">
        <v>3303</v>
      </c>
    </row>
    <row r="6693" spans="1:15" x14ac:dyDescent="0.25">
      <c r="A6693" s="99">
        <v>43744.541666666664</v>
      </c>
      <c r="B6693" s="27">
        <v>6686</v>
      </c>
      <c r="C6693" s="50"/>
      <c r="D6693" s="27"/>
      <c r="L6693" s="27">
        <v>9.06E-2</v>
      </c>
      <c r="M6693" s="45">
        <f>IF(Measurements!L6690&lt;J$5,(J$6-Measurements!L6690)*((M$2-M$2*M$3-M$2*M$4)/J$4/24),0)</f>
        <v>320.28865022900476</v>
      </c>
      <c r="N6693" s="45">
        <f t="shared" si="157"/>
        <v>415.53775234490934</v>
      </c>
      <c r="O6693" s="140">
        <v>3420</v>
      </c>
    </row>
    <row r="6694" spans="1:15" x14ac:dyDescent="0.25">
      <c r="A6694" s="99">
        <v>43744.583333333336</v>
      </c>
      <c r="B6694" s="27">
        <v>6687</v>
      </c>
      <c r="C6694" s="50"/>
      <c r="D6694" s="27"/>
      <c r="L6694" s="27">
        <v>8.14E-2</v>
      </c>
      <c r="M6694" s="45">
        <f>IF(Measurements!L6691&lt;J$5,(J$6-Measurements!L6691)*((M$2-M$2*M$3-M$2*M$4)/J$4/24),0)</f>
        <v>325.53928383931634</v>
      </c>
      <c r="N6694" s="45">
        <f t="shared" si="157"/>
        <v>415.74609453711912</v>
      </c>
      <c r="O6694" s="140">
        <v>3419</v>
      </c>
    </row>
    <row r="6695" spans="1:15" x14ac:dyDescent="0.25">
      <c r="A6695" s="99">
        <v>43744.625</v>
      </c>
      <c r="B6695" s="27">
        <v>6688</v>
      </c>
      <c r="C6695" s="50"/>
      <c r="D6695" s="27"/>
      <c r="L6695" s="27">
        <v>8.0799999999999997E-2</v>
      </c>
      <c r="M6695" s="45">
        <f>IF(Measurements!L6692&lt;J$5,(J$6-Measurements!L6692)*((M$2-M$2*M$3-M$2*M$4)/J$4/24),0)</f>
        <v>341.29118467025097</v>
      </c>
      <c r="N6695" s="45">
        <f t="shared" si="157"/>
        <v>431.16915027556888</v>
      </c>
      <c r="O6695" s="140">
        <v>3243</v>
      </c>
    </row>
    <row r="6696" spans="1:15" x14ac:dyDescent="0.25">
      <c r="A6696" s="99">
        <v>43744.666666666664</v>
      </c>
      <c r="B6696" s="27">
        <v>6689</v>
      </c>
      <c r="C6696" s="50"/>
      <c r="D6696" s="27"/>
      <c r="L6696" s="27">
        <v>9.4600000000000004E-2</v>
      </c>
      <c r="M6696" s="45">
        <f>IF(Measurements!L6693&lt;J$5,(J$6-Measurements!L6693)*((M$2-M$2*M$3-M$2*M$4)/J$4/24),0)</f>
        <v>359.66840230634142</v>
      </c>
      <c r="N6696" s="45">
        <f t="shared" si="157"/>
        <v>457.109805038812</v>
      </c>
      <c r="O6696" s="140">
        <v>2908</v>
      </c>
    </row>
    <row r="6697" spans="1:15" x14ac:dyDescent="0.25">
      <c r="A6697" s="99">
        <v>43744.708333333336</v>
      </c>
      <c r="B6697" s="27">
        <v>6690</v>
      </c>
      <c r="C6697" s="50"/>
      <c r="D6697" s="27"/>
      <c r="L6697" s="27">
        <v>0.12820000000000001</v>
      </c>
      <c r="M6697" s="45">
        <f>IF(Measurements!L6694&lt;J$5,(J$6-Measurements!L6694)*((M$2-M$2*M$3-M$2*M$4)/J$4/24),0)</f>
        <v>375.42030313727611</v>
      </c>
      <c r="N6697" s="45">
        <f t="shared" si="157"/>
        <v>491.27703104890099</v>
      </c>
      <c r="O6697" s="140">
        <v>2473</v>
      </c>
    </row>
    <row r="6698" spans="1:15" x14ac:dyDescent="0.25">
      <c r="A6698" s="99">
        <v>43744.75</v>
      </c>
      <c r="B6698" s="27">
        <v>6691</v>
      </c>
      <c r="C6698" s="50"/>
      <c r="D6698" s="27"/>
      <c r="L6698" s="27">
        <v>0.1822</v>
      </c>
      <c r="M6698" s="45">
        <f>IF(Measurements!L6695&lt;J$5,(J$6-Measurements!L6695)*((M$2-M$2*M$3-M$2*M$4)/J$4/24),0)</f>
        <v>375.42030313727611</v>
      </c>
      <c r="N6698" s="45">
        <f t="shared" si="157"/>
        <v>520.87308937254181</v>
      </c>
      <c r="O6698" s="140">
        <v>2027</v>
      </c>
    </row>
    <row r="6699" spans="1:15" x14ac:dyDescent="0.25">
      <c r="A6699" s="99">
        <v>43744.791666666664</v>
      </c>
      <c r="B6699" s="27">
        <v>6692</v>
      </c>
      <c r="C6699" s="50"/>
      <c r="D6699" s="27"/>
      <c r="L6699" s="27">
        <v>0.24440000000000001</v>
      </c>
      <c r="M6699" s="45">
        <f>IF(Measurements!L6696&lt;J$5,(J$6-Measurements!L6696)*((M$2-M$2*M$3-M$2*M$4)/J$4/24),0)</f>
        <v>388.54688716305498</v>
      </c>
      <c r="N6699" s="45">
        <f t="shared" si="157"/>
        <v>568.08994798592175</v>
      </c>
      <c r="O6699" s="140">
        <v>1402</v>
      </c>
    </row>
    <row r="6700" spans="1:15" x14ac:dyDescent="0.25">
      <c r="A6700" s="99">
        <v>43744.833333333336</v>
      </c>
      <c r="B6700" s="27">
        <v>6693</v>
      </c>
      <c r="C6700" s="50"/>
      <c r="D6700" s="27"/>
      <c r="L6700" s="27">
        <v>0.28699999999999998</v>
      </c>
      <c r="M6700" s="45">
        <f>IF(Measurements!L6697&lt;J$5,(J$6-Measurements!L6697)*((M$2-M$2*M$3-M$2*M$4)/J$4/24),0)</f>
        <v>412.17473840945695</v>
      </c>
      <c r="N6700" s="45">
        <f t="shared" si="157"/>
        <v>615.06580079875152</v>
      </c>
      <c r="O6700" s="140">
        <v>903</v>
      </c>
    </row>
    <row r="6701" spans="1:15" x14ac:dyDescent="0.25">
      <c r="A6701" s="99">
        <v>43744.875</v>
      </c>
      <c r="B6701" s="27">
        <v>6694</v>
      </c>
      <c r="C6701" s="50"/>
      <c r="D6701" s="27"/>
      <c r="L6701" s="27">
        <v>0.28189999999999998</v>
      </c>
      <c r="M6701" s="45">
        <f>IF(Measurements!L6698&lt;J$5,(J$6-Measurements!L6698)*((M$2-M$2*M$3-M$2*M$4)/J$4/24),0)</f>
        <v>406.92410479914543</v>
      </c>
      <c r="N6701" s="45">
        <f t="shared" si="157"/>
        <v>607.01998390231836</v>
      </c>
      <c r="O6701" s="140">
        <v>977</v>
      </c>
    </row>
    <row r="6702" spans="1:15" x14ac:dyDescent="0.25">
      <c r="A6702" s="99">
        <v>43744.916666666664</v>
      </c>
      <c r="B6702" s="27">
        <v>6695</v>
      </c>
      <c r="C6702" s="50"/>
      <c r="D6702" s="27"/>
      <c r="L6702" s="27">
        <v>0.2258</v>
      </c>
      <c r="M6702" s="45">
        <f>IF(Measurements!L6699&lt;J$5,(J$6-Measurements!L6699)*((M$2-M$2*M$3-M$2*M$4)/J$4/24),0)</f>
        <v>401.6734711888339</v>
      </c>
      <c r="N6702" s="45">
        <f t="shared" si="157"/>
        <v>571.02233414466889</v>
      </c>
      <c r="O6702" s="140">
        <v>1370</v>
      </c>
    </row>
    <row r="6703" spans="1:15" x14ac:dyDescent="0.25">
      <c r="A6703" s="99">
        <v>43744.958333333336</v>
      </c>
      <c r="B6703" s="27">
        <v>6696</v>
      </c>
      <c r="C6703" s="50"/>
      <c r="D6703" s="27"/>
      <c r="L6703" s="27">
        <v>0.14530000000000001</v>
      </c>
      <c r="M6703" s="45">
        <f>IF(Measurements!L6700&lt;J$5,(J$6-Measurements!L6700)*((M$2-M$2*M$3-M$2*M$4)/J$4/24),0)</f>
        <v>404.29878799398966</v>
      </c>
      <c r="N6703" s="45">
        <f t="shared" si="157"/>
        <v>529.52760104143408</v>
      </c>
      <c r="O6703" s="140">
        <v>1921</v>
      </c>
    </row>
    <row r="6704" spans="1:15" x14ac:dyDescent="0.25">
      <c r="A6704" s="99">
        <v>43745</v>
      </c>
      <c r="B6704" s="27">
        <v>6697</v>
      </c>
      <c r="C6704" s="50"/>
      <c r="D6704" s="27"/>
      <c r="E6704" s="45">
        <f>+IF((MIN(Measurements!G6701:G6724)+MAX(Measurements!G6701:G6724))/2&gt;=E$5,0,E$6-(MIN(Measurements!G6701:G6724)+MAX(Measurements!G6701:G6724))/2)</f>
        <v>13.1</v>
      </c>
      <c r="F6704" s="45">
        <f>+IF((MIN(Measurements!H6701:H6724)+MAX(Measurements!H6701:H6724))/2&gt;=F$5,0,F$6-(MIN(Measurements!H6701:H6724)+MAX(Measurements!H6701:H6724))/2)</f>
        <v>13.4</v>
      </c>
      <c r="G6704" s="45">
        <f>+IF((MIN(Measurements!I6701:I6724)+MAX(Measurements!I6701:I6724))/2&gt;=G$5,0,G$6-(MIN(Measurements!I6701:I6724)+MAX(Measurements!I6701:I6724))/2)</f>
        <v>12.8</v>
      </c>
      <c r="H6704" s="45">
        <f>+IF((MIN(Measurements!J6701:J6724)+MAX(Measurements!J6701:J6724))/2&gt;=H$5,0,H$6-(MIN(Measurements!J6701:J6724)+MAX(Measurements!J6701:J6724))/2)</f>
        <v>14.15</v>
      </c>
      <c r="I6704" s="45">
        <f>+IF((MIN(Measurements!K6701:K6724)+MAX(Measurements!K6701:K6724))/2&gt;=I$5,0,I$6-(MIN(Measurements!K6701:K6724)+MAX(Measurements!K6701:K6724))/2)</f>
        <v>12.65</v>
      </c>
      <c r="J6704" s="45">
        <f>+IF((MIN(Measurements!L6701:L6724)+MAX(Measurements!L6701:L6724))/2&gt;=J$5,0,J$6-(MIN(Measurements!L6701:L6724)+MAX(Measurements!L6701:L6724))/2)</f>
        <v>14.1</v>
      </c>
      <c r="L6704" s="27">
        <v>7.5200000000000003E-2</v>
      </c>
      <c r="M6704" s="45">
        <f>IF(Measurements!L6701&lt;J$5,(J$6-Measurements!L6701)*((M$2-M$2*M$3-M$2*M$4)/J$4/24),0)</f>
        <v>406.92410479914543</v>
      </c>
      <c r="N6704" s="45">
        <f t="shared" si="157"/>
        <v>493.73284954127092</v>
      </c>
      <c r="O6704" s="140">
        <v>2441</v>
      </c>
    </row>
    <row r="6705" spans="1:15" x14ac:dyDescent="0.25">
      <c r="A6705" s="99">
        <v>43745.041666666664</v>
      </c>
      <c r="B6705" s="27">
        <v>6698</v>
      </c>
      <c r="C6705" s="50"/>
      <c r="D6705" s="27"/>
      <c r="L6705" s="27">
        <v>3.3799999999999997E-2</v>
      </c>
      <c r="M6705" s="45">
        <f>IF(Measurements!L6702&lt;J$5,(J$6-Measurements!L6702)*((M$2-M$2*M$3-M$2*M$4)/J$4/24),0)</f>
        <v>406.92410479914543</v>
      </c>
      <c r="N6705" s="45">
        <f t="shared" si="157"/>
        <v>471.04253815981298</v>
      </c>
      <c r="O6705" s="140">
        <v>2729</v>
      </c>
    </row>
    <row r="6706" spans="1:15" x14ac:dyDescent="0.25">
      <c r="A6706" s="99">
        <v>43745.083333333336</v>
      </c>
      <c r="B6706" s="27">
        <v>6699</v>
      </c>
      <c r="C6706" s="50"/>
      <c r="D6706" s="27"/>
      <c r="L6706" s="27">
        <v>2.3E-2</v>
      </c>
      <c r="M6706" s="45">
        <f>IF(Measurements!L6703&lt;J$5,(J$6-Measurements!L6703)*((M$2-M$2*M$3-M$2*M$4)/J$4/24),0)</f>
        <v>404.29878799398966</v>
      </c>
      <c r="N6706" s="45">
        <f t="shared" si="157"/>
        <v>462.49800968992901</v>
      </c>
      <c r="O6706" s="140">
        <v>2836</v>
      </c>
    </row>
    <row r="6707" spans="1:15" x14ac:dyDescent="0.25">
      <c r="A6707" s="99">
        <v>43745.125</v>
      </c>
      <c r="B6707" s="27">
        <v>6700</v>
      </c>
      <c r="C6707" s="50"/>
      <c r="D6707" s="27"/>
      <c r="L6707" s="27">
        <v>4.1000000000000002E-2</v>
      </c>
      <c r="M6707" s="45">
        <f>IF(Measurements!L6704&lt;J$5,(J$6-Measurements!L6704)*((M$2-M$2*M$3-M$2*M$4)/J$4/24),0)</f>
        <v>404.29878799398966</v>
      </c>
      <c r="N6707" s="45">
        <f t="shared" si="157"/>
        <v>472.36336246447598</v>
      </c>
      <c r="O6707" s="140">
        <v>2703</v>
      </c>
    </row>
    <row r="6708" spans="1:15" x14ac:dyDescent="0.25">
      <c r="A6708" s="99">
        <v>43745.166666666664</v>
      </c>
      <c r="B6708" s="27">
        <v>6701</v>
      </c>
      <c r="C6708" s="50"/>
      <c r="D6708" s="27"/>
      <c r="L6708" s="27">
        <v>8.8499999999999995E-2</v>
      </c>
      <c r="M6708" s="45">
        <f>IF(Measurements!L6705&lt;J$5,(J$6-Measurements!L6705)*((M$2-M$2*M$3-M$2*M$4)/J$4/24),0)</f>
        <v>406.92410479914543</v>
      </c>
      <c r="N6708" s="45">
        <f t="shared" si="157"/>
        <v>501.02224909135282</v>
      </c>
      <c r="O6708" s="140">
        <v>2337</v>
      </c>
    </row>
    <row r="6709" spans="1:15" x14ac:dyDescent="0.25">
      <c r="A6709" s="99">
        <v>43745.208333333336</v>
      </c>
      <c r="B6709" s="27">
        <v>6702</v>
      </c>
      <c r="C6709" s="50"/>
      <c r="D6709" s="27"/>
      <c r="L6709" s="27">
        <v>0.15959999999999999</v>
      </c>
      <c r="M6709" s="45">
        <f>IF(Measurements!L6706&lt;J$5,(J$6-Measurements!L6706)*((M$2-M$2*M$3-M$2*M$4)/J$4/24),0)</f>
        <v>396.42283757852232</v>
      </c>
      <c r="N6709" s="45">
        <f t="shared" si="157"/>
        <v>529.48912533019018</v>
      </c>
      <c r="O6709" s="140">
        <v>1922</v>
      </c>
    </row>
    <row r="6710" spans="1:15" x14ac:dyDescent="0.25">
      <c r="A6710" s="99">
        <v>43745.25</v>
      </c>
      <c r="B6710" s="27">
        <v>6703</v>
      </c>
      <c r="C6710" s="50"/>
      <c r="D6710" s="27"/>
      <c r="L6710" s="27">
        <v>0.23050000000000001</v>
      </c>
      <c r="M6710" s="45">
        <f>IF(Measurements!L6707&lt;J$5,(J$6-Measurements!L6707)*((M$2-M$2*M$3-M$2*M$4)/J$4/24),0)</f>
        <v>378.04561994243187</v>
      </c>
      <c r="N6710" s="45">
        <f t="shared" si="157"/>
        <v>549.97043612273183</v>
      </c>
      <c r="O6710" s="140">
        <v>1640</v>
      </c>
    </row>
    <row r="6711" spans="1:15" x14ac:dyDescent="0.25">
      <c r="A6711" s="99">
        <v>43745.291666666664</v>
      </c>
      <c r="B6711" s="27">
        <v>6704</v>
      </c>
      <c r="C6711" s="50"/>
      <c r="D6711" s="27"/>
      <c r="L6711" s="27">
        <v>0.26860000000000001</v>
      </c>
      <c r="M6711" s="45">
        <f>IF(Measurements!L6708&lt;J$5,(J$6-Measurements!L6708)*((M$2-M$2*M$3-M$2*M$4)/J$4/24),0)</f>
        <v>357.04308550118566</v>
      </c>
      <c r="N6711" s="45">
        <f t="shared" si="157"/>
        <v>549.8495650542767</v>
      </c>
      <c r="O6711" s="140">
        <v>1643</v>
      </c>
    </row>
    <row r="6712" spans="1:15" x14ac:dyDescent="0.25">
      <c r="A6712" s="99">
        <v>43745.333333333336</v>
      </c>
      <c r="B6712" s="27">
        <v>6705</v>
      </c>
      <c r="C6712" s="50"/>
      <c r="D6712" s="27"/>
      <c r="L6712" s="27">
        <v>0.25819999999999999</v>
      </c>
      <c r="M6712" s="45">
        <f>IF(Measurements!L6709&lt;J$5,(J$6-Measurements!L6709)*((M$2-M$2*M$3-M$2*M$4)/J$4/24),0)</f>
        <v>333.41523425478363</v>
      </c>
      <c r="N6712" s="45">
        <f t="shared" si="157"/>
        <v>520.52173220480313</v>
      </c>
      <c r="O6712" s="140">
        <v>2035</v>
      </c>
    </row>
    <row r="6713" spans="1:15" x14ac:dyDescent="0.25">
      <c r="A6713" s="99">
        <v>43745.375</v>
      </c>
      <c r="B6713" s="27">
        <v>6706</v>
      </c>
      <c r="C6713" s="50"/>
      <c r="D6713" s="27"/>
      <c r="L6713" s="27">
        <v>0.2135</v>
      </c>
      <c r="M6713" s="45">
        <f>IF(Measurements!L6710&lt;J$5,(J$6-Measurements!L6710)*((M$2-M$2*M$3-M$2*M$4)/J$4/24),0)</f>
        <v>359.66840230634142</v>
      </c>
      <c r="N6713" s="45">
        <f t="shared" si="157"/>
        <v>522.27594086623594</v>
      </c>
      <c r="O6713" s="140">
        <v>2007</v>
      </c>
    </row>
    <row r="6714" spans="1:15" x14ac:dyDescent="0.25">
      <c r="A6714" s="99">
        <v>43745.416666666664</v>
      </c>
      <c r="B6714" s="27">
        <v>6707</v>
      </c>
      <c r="C6714" s="50"/>
      <c r="D6714" s="27"/>
      <c r="L6714" s="27">
        <v>0.1638</v>
      </c>
      <c r="M6714" s="45">
        <f>IF(Measurements!L6711&lt;J$5,(J$6-Measurements!L6711)*((M$2-M$2*M$3-M$2*M$4)/J$4/24),0)</f>
        <v>367.54435272180876</v>
      </c>
      <c r="N6714" s="45">
        <f t="shared" si="157"/>
        <v>502.91255612087093</v>
      </c>
      <c r="O6714" s="140">
        <v>2310</v>
      </c>
    </row>
    <row r="6715" spans="1:15" x14ac:dyDescent="0.25">
      <c r="A6715" s="99">
        <v>43745.458333333336</v>
      </c>
      <c r="B6715" s="27">
        <v>6708</v>
      </c>
      <c r="C6715" s="50"/>
      <c r="D6715" s="27"/>
      <c r="L6715" s="27">
        <v>0.12740000000000001</v>
      </c>
      <c r="M6715" s="45">
        <f>IF(Measurements!L6712&lt;J$5,(J$6-Measurements!L6712)*((M$2-M$2*M$3-M$2*M$4)/J$4/24),0)</f>
        <v>346.5418182805625</v>
      </c>
      <c r="N6715" s="45">
        <f t="shared" si="157"/>
        <v>461.96008606887415</v>
      </c>
      <c r="O6715" s="140">
        <v>2844</v>
      </c>
    </row>
    <row r="6716" spans="1:15" x14ac:dyDescent="0.25">
      <c r="A6716" s="99">
        <v>43745.5</v>
      </c>
      <c r="B6716" s="27">
        <v>6709</v>
      </c>
      <c r="C6716" s="50"/>
      <c r="D6716" s="27"/>
      <c r="L6716" s="27">
        <v>0.1051</v>
      </c>
      <c r="M6716" s="45">
        <f>IF(Measurements!L6713&lt;J$5,(J$6-Measurements!L6713)*((M$2-M$2*M$3-M$2*M$4)/J$4/24),0)</f>
        <v>346.5418182805625</v>
      </c>
      <c r="N6716" s="45">
        <f t="shared" si="157"/>
        <v>449.73801013151876</v>
      </c>
      <c r="O6716" s="140">
        <v>3013</v>
      </c>
    </row>
    <row r="6717" spans="1:15" x14ac:dyDescent="0.25">
      <c r="A6717" s="99">
        <v>43745.541666666664</v>
      </c>
      <c r="B6717" s="27">
        <v>6710</v>
      </c>
      <c r="C6717" s="50"/>
      <c r="D6717" s="27"/>
      <c r="L6717" s="27">
        <v>9.06E-2</v>
      </c>
      <c r="M6717" s="45">
        <f>IF(Measurements!L6714&lt;J$5,(J$6-Measurements!L6714)*((M$2-M$2*M$3-M$2*M$4)/J$4/24),0)</f>
        <v>346.5418182805625</v>
      </c>
      <c r="N6717" s="45">
        <f t="shared" si="157"/>
        <v>441.79092039646707</v>
      </c>
      <c r="O6717" s="140">
        <v>3114</v>
      </c>
    </row>
    <row r="6718" spans="1:15" x14ac:dyDescent="0.25">
      <c r="A6718" s="99">
        <v>43745.583333333336</v>
      </c>
      <c r="B6718" s="27">
        <v>6711</v>
      </c>
      <c r="C6718" s="50"/>
      <c r="D6718" s="27"/>
      <c r="L6718" s="27">
        <v>8.14E-2</v>
      </c>
      <c r="M6718" s="45">
        <f>IF(Measurements!L6715&lt;J$5,(J$6-Measurements!L6715)*((M$2-M$2*M$3-M$2*M$4)/J$4/24),0)</f>
        <v>343.91650147540673</v>
      </c>
      <c r="N6718" s="45">
        <f t="shared" si="157"/>
        <v>434.12331217320951</v>
      </c>
      <c r="O6718" s="140">
        <v>3213</v>
      </c>
    </row>
    <row r="6719" spans="1:15" x14ac:dyDescent="0.25">
      <c r="A6719" s="99">
        <v>43745.625</v>
      </c>
      <c r="B6719" s="27">
        <v>6712</v>
      </c>
      <c r="C6719" s="50"/>
      <c r="D6719" s="27"/>
      <c r="L6719" s="27">
        <v>8.0799999999999997E-2</v>
      </c>
      <c r="M6719" s="45">
        <f>IF(Measurements!L6716&lt;J$5,(J$6-Measurements!L6716)*((M$2-M$2*M$3-M$2*M$4)/J$4/24),0)</f>
        <v>349.16713508571831</v>
      </c>
      <c r="N6719" s="45">
        <f t="shared" si="157"/>
        <v>439.04510069103623</v>
      </c>
      <c r="O6719" s="140">
        <v>3152</v>
      </c>
    </row>
    <row r="6720" spans="1:15" x14ac:dyDescent="0.25">
      <c r="A6720" s="99">
        <v>43745.666666666664</v>
      </c>
      <c r="B6720" s="27">
        <v>6713</v>
      </c>
      <c r="C6720" s="50"/>
      <c r="D6720" s="27"/>
      <c r="L6720" s="27">
        <v>9.4600000000000004E-2</v>
      </c>
      <c r="M6720" s="45">
        <f>IF(Measurements!L6717&lt;J$5,(J$6-Measurements!L6717)*((M$2-M$2*M$3-M$2*M$4)/J$4/24),0)</f>
        <v>359.66840230634142</v>
      </c>
      <c r="N6720" s="45">
        <f t="shared" si="157"/>
        <v>457.109805038812</v>
      </c>
      <c r="O6720" s="140">
        <v>2909</v>
      </c>
    </row>
    <row r="6721" spans="1:15" x14ac:dyDescent="0.25">
      <c r="A6721" s="99">
        <v>43745.708333333336</v>
      </c>
      <c r="B6721" s="27">
        <v>6714</v>
      </c>
      <c r="C6721" s="50"/>
      <c r="D6721" s="27"/>
      <c r="L6721" s="27">
        <v>0.12820000000000001</v>
      </c>
      <c r="M6721" s="45">
        <f>IF(Measurements!L6718&lt;J$5,(J$6-Measurements!L6718)*((M$2-M$2*M$3-M$2*M$4)/J$4/24),0)</f>
        <v>372.79498633212029</v>
      </c>
      <c r="N6721" s="45">
        <f t="shared" si="157"/>
        <v>488.65171424374512</v>
      </c>
      <c r="O6721" s="140">
        <v>2496</v>
      </c>
    </row>
    <row r="6722" spans="1:15" x14ac:dyDescent="0.25">
      <c r="A6722" s="99">
        <v>43745.75</v>
      </c>
      <c r="B6722" s="27">
        <v>6715</v>
      </c>
      <c r="C6722" s="50"/>
      <c r="D6722" s="27"/>
      <c r="L6722" s="27">
        <v>0.1822</v>
      </c>
      <c r="M6722" s="45">
        <f>IF(Measurements!L6719&lt;J$5,(J$6-Measurements!L6719)*((M$2-M$2*M$3-M$2*M$4)/J$4/24),0)</f>
        <v>367.54435272180876</v>
      </c>
      <c r="N6722" s="45">
        <f t="shared" si="157"/>
        <v>512.99713895707441</v>
      </c>
      <c r="O6722" s="140">
        <v>2154</v>
      </c>
    </row>
    <row r="6723" spans="1:15" x14ac:dyDescent="0.25">
      <c r="A6723" s="99">
        <v>43745.791666666664</v>
      </c>
      <c r="B6723" s="27">
        <v>6716</v>
      </c>
      <c r="C6723" s="50"/>
      <c r="D6723" s="27"/>
      <c r="L6723" s="27">
        <v>0.24440000000000001</v>
      </c>
      <c r="M6723" s="45">
        <f>IF(Measurements!L6720&lt;J$5,(J$6-Measurements!L6720)*((M$2-M$2*M$3-M$2*M$4)/J$4/24),0)</f>
        <v>364.919035916653</v>
      </c>
      <c r="N6723" s="45">
        <f t="shared" si="157"/>
        <v>544.46209673951989</v>
      </c>
      <c r="O6723" s="140">
        <v>1711</v>
      </c>
    </row>
    <row r="6724" spans="1:15" x14ac:dyDescent="0.25">
      <c r="A6724" s="99">
        <v>43745.833333333336</v>
      </c>
      <c r="B6724" s="27">
        <v>6717</v>
      </c>
      <c r="C6724" s="50"/>
      <c r="D6724" s="27"/>
      <c r="L6724" s="27">
        <v>0.28699999999999998</v>
      </c>
      <c r="M6724" s="45">
        <f>IF(Measurements!L6721&lt;J$5,(J$6-Measurements!L6721)*((M$2-M$2*M$3-M$2*M$4)/J$4/24),0)</f>
        <v>362.29371911149724</v>
      </c>
      <c r="N6724" s="45">
        <f t="shared" si="157"/>
        <v>565.18478150079181</v>
      </c>
      <c r="O6724" s="140">
        <v>1430</v>
      </c>
    </row>
    <row r="6725" spans="1:15" x14ac:dyDescent="0.25">
      <c r="A6725" s="99">
        <v>43745.875</v>
      </c>
      <c r="B6725" s="27">
        <v>6718</v>
      </c>
      <c r="C6725" s="50"/>
      <c r="D6725" s="27"/>
      <c r="L6725" s="27">
        <v>0.28189999999999998</v>
      </c>
      <c r="M6725" s="45">
        <f>IF(Measurements!L6722&lt;J$5,(J$6-Measurements!L6722)*((M$2-M$2*M$3-M$2*M$4)/J$4/24),0)</f>
        <v>357.04308550118566</v>
      </c>
      <c r="N6725" s="45">
        <f t="shared" si="157"/>
        <v>557.13896460435865</v>
      </c>
      <c r="O6725" s="140">
        <v>1543</v>
      </c>
    </row>
    <row r="6726" spans="1:15" x14ac:dyDescent="0.25">
      <c r="A6726" s="99">
        <v>43745.916666666664</v>
      </c>
      <c r="B6726" s="27">
        <v>6719</v>
      </c>
      <c r="C6726" s="50"/>
      <c r="D6726" s="27"/>
      <c r="L6726" s="27">
        <v>0.2258</v>
      </c>
      <c r="M6726" s="45">
        <f>IF(Measurements!L6723&lt;J$5,(J$6-Measurements!L6723)*((M$2-M$2*M$3-M$2*M$4)/J$4/24),0)</f>
        <v>343.91650147540673</v>
      </c>
      <c r="N6726" s="45">
        <f t="shared" si="157"/>
        <v>513.26536443124178</v>
      </c>
      <c r="O6726" s="140">
        <v>2153</v>
      </c>
    </row>
    <row r="6727" spans="1:15" x14ac:dyDescent="0.25">
      <c r="A6727" s="99">
        <v>43745.958333333336</v>
      </c>
      <c r="B6727" s="27">
        <v>6720</v>
      </c>
      <c r="C6727" s="50"/>
      <c r="D6727" s="27"/>
      <c r="L6727" s="27">
        <v>0.14530000000000001</v>
      </c>
      <c r="M6727" s="45">
        <f>IF(Measurements!L6724&lt;J$5,(J$6-Measurements!L6724)*((M$2-M$2*M$3-M$2*M$4)/J$4/24),0)</f>
        <v>336.04055105993945</v>
      </c>
      <c r="N6727" s="45">
        <f t="shared" si="157"/>
        <v>461.26936410738392</v>
      </c>
      <c r="O6727" s="140">
        <v>2850</v>
      </c>
    </row>
    <row r="6728" spans="1:15" x14ac:dyDescent="0.25">
      <c r="A6728" s="99">
        <v>43746</v>
      </c>
      <c r="B6728" s="27">
        <v>6721</v>
      </c>
      <c r="C6728" s="50"/>
      <c r="D6728" s="27"/>
      <c r="E6728" s="45">
        <f>+IF((MIN(Measurements!G6725:G6748)+MAX(Measurements!G6725:G6748))/2&gt;=E$5,0,E$6-(MIN(Measurements!G6725:G6748)+MAX(Measurements!G6725:G6748))/2)</f>
        <v>11.45</v>
      </c>
      <c r="F6728" s="45">
        <f>+IF((MIN(Measurements!H6725:H6748)+MAX(Measurements!H6725:H6748))/2&gt;=F$5,0,F$6-(MIN(Measurements!H6725:H6748)+MAX(Measurements!H6725:H6748))/2)</f>
        <v>11.35</v>
      </c>
      <c r="G6728" s="45">
        <f>+IF((MIN(Measurements!I6725:I6748)+MAX(Measurements!I6725:I6748))/2&gt;=G$5,0,G$6-(MIN(Measurements!I6725:I6748)+MAX(Measurements!I6725:I6748))/2)</f>
        <v>8.35</v>
      </c>
      <c r="H6728" s="45">
        <f>+IF((MIN(Measurements!J6725:J6748)+MAX(Measurements!J6725:J6748))/2&gt;=H$5,0,H$6-(MIN(Measurements!J6725:J6748)+MAX(Measurements!J6725:J6748))/2)</f>
        <v>12.5</v>
      </c>
      <c r="I6728" s="45">
        <f>+IF((MIN(Measurements!K6725:K6748)+MAX(Measurements!K6725:K6748))/2&gt;=I$5,0,I$6-(MIN(Measurements!K6725:K6748)+MAX(Measurements!K6725:K6748))/2)</f>
        <v>12.35</v>
      </c>
      <c r="J6728" s="45">
        <f>+IF((MIN(Measurements!L6725:L6748)+MAX(Measurements!L6725:L6748))/2&gt;=J$5,0,J$6-(MIN(Measurements!L6725:L6748)+MAX(Measurements!L6725:L6748))/2)</f>
        <v>12.1</v>
      </c>
      <c r="L6728" s="27">
        <v>7.5200000000000003E-2</v>
      </c>
      <c r="M6728" s="45">
        <f>IF(Measurements!L6725&lt;J$5,(J$6-Measurements!L6725)*((M$2-M$2*M$3-M$2*M$4)/J$4/24),0)</f>
        <v>341.29118467025097</v>
      </c>
      <c r="N6728" s="45">
        <f t="shared" si="157"/>
        <v>428.09992941237647</v>
      </c>
      <c r="O6728" s="140">
        <v>3274</v>
      </c>
    </row>
    <row r="6729" spans="1:15" x14ac:dyDescent="0.25">
      <c r="A6729" s="99">
        <v>43746.041666666664</v>
      </c>
      <c r="B6729" s="27">
        <v>6722</v>
      </c>
      <c r="C6729" s="50"/>
      <c r="D6729" s="27"/>
      <c r="L6729" s="27">
        <v>3.3799999999999997E-2</v>
      </c>
      <c r="M6729" s="45">
        <f>IF(Measurements!L6726&lt;J$5,(J$6-Measurements!L6726)*((M$2-M$2*M$3-M$2*M$4)/J$4/24),0)</f>
        <v>343.91650147540673</v>
      </c>
      <c r="N6729" s="45">
        <f t="shared" ref="N6729:N6792" si="158">+M6729+$L6729*M$2*M$3/$M$6+M$5</f>
        <v>408.03493483607429</v>
      </c>
      <c r="O6729" s="140">
        <v>3520</v>
      </c>
    </row>
    <row r="6730" spans="1:15" x14ac:dyDescent="0.25">
      <c r="A6730" s="99">
        <v>43746.083333333336</v>
      </c>
      <c r="B6730" s="27">
        <v>6723</v>
      </c>
      <c r="C6730" s="50"/>
      <c r="D6730" s="27"/>
      <c r="L6730" s="27">
        <v>2.3E-2</v>
      </c>
      <c r="M6730" s="45">
        <f>IF(Measurements!L6727&lt;J$5,(J$6-Measurements!L6727)*((M$2-M$2*M$3-M$2*M$4)/J$4/24),0)</f>
        <v>351.79245189087413</v>
      </c>
      <c r="N6730" s="45">
        <f t="shared" si="158"/>
        <v>409.99167358681348</v>
      </c>
      <c r="O6730" s="140">
        <v>3496</v>
      </c>
    </row>
    <row r="6731" spans="1:15" x14ac:dyDescent="0.25">
      <c r="A6731" s="99">
        <v>43746.125</v>
      </c>
      <c r="B6731" s="27">
        <v>6724</v>
      </c>
      <c r="C6731" s="50"/>
      <c r="D6731" s="27"/>
      <c r="L6731" s="27">
        <v>4.1000000000000002E-2</v>
      </c>
      <c r="M6731" s="45">
        <f>IF(Measurements!L6728&lt;J$5,(J$6-Measurements!L6728)*((M$2-M$2*M$3-M$2*M$4)/J$4/24),0)</f>
        <v>362.29371911149724</v>
      </c>
      <c r="N6731" s="45">
        <f t="shared" si="158"/>
        <v>430.35829358198356</v>
      </c>
      <c r="O6731" s="140">
        <v>3253</v>
      </c>
    </row>
    <row r="6732" spans="1:15" x14ac:dyDescent="0.25">
      <c r="A6732" s="99">
        <v>43746.166666666664</v>
      </c>
      <c r="B6732" s="27">
        <v>6725</v>
      </c>
      <c r="C6732" s="50"/>
      <c r="D6732" s="27"/>
      <c r="L6732" s="27">
        <v>8.8499999999999995E-2</v>
      </c>
      <c r="M6732" s="45">
        <f>IF(Measurements!L6729&lt;J$5,(J$6-Measurements!L6729)*((M$2-M$2*M$3-M$2*M$4)/J$4/24),0)</f>
        <v>372.79498633212029</v>
      </c>
      <c r="N6732" s="45">
        <f t="shared" si="158"/>
        <v>466.89313062432768</v>
      </c>
      <c r="O6732" s="140">
        <v>2793</v>
      </c>
    </row>
    <row r="6733" spans="1:15" x14ac:dyDescent="0.25">
      <c r="A6733" s="99">
        <v>43746.208333333336</v>
      </c>
      <c r="B6733" s="27">
        <v>6726</v>
      </c>
      <c r="C6733" s="50"/>
      <c r="D6733" s="27"/>
      <c r="L6733" s="27">
        <v>0.15959999999999999</v>
      </c>
      <c r="M6733" s="45">
        <f>IF(Measurements!L6730&lt;J$5,(J$6-Measurements!L6730)*((M$2-M$2*M$3-M$2*M$4)/J$4/24),0)</f>
        <v>364.919035916653</v>
      </c>
      <c r="N6733" s="45">
        <f t="shared" si="158"/>
        <v>497.98532366832086</v>
      </c>
      <c r="O6733" s="140">
        <v>2383</v>
      </c>
    </row>
    <row r="6734" spans="1:15" x14ac:dyDescent="0.25">
      <c r="A6734" s="99">
        <v>43746.25</v>
      </c>
      <c r="B6734" s="27">
        <v>6727</v>
      </c>
      <c r="C6734" s="50"/>
      <c r="D6734" s="27"/>
      <c r="L6734" s="27">
        <v>0.23050000000000001</v>
      </c>
      <c r="M6734" s="45">
        <f>IF(Measurements!L6731&lt;J$5,(J$6-Measurements!L6731)*((M$2-M$2*M$3-M$2*M$4)/J$4/24),0)</f>
        <v>357.04308550118566</v>
      </c>
      <c r="N6734" s="45">
        <f t="shared" si="158"/>
        <v>528.96790168148573</v>
      </c>
      <c r="O6734" s="140">
        <v>1928</v>
      </c>
    </row>
    <row r="6735" spans="1:15" x14ac:dyDescent="0.25">
      <c r="A6735" s="99">
        <v>43746.291666666664</v>
      </c>
      <c r="B6735" s="27">
        <v>6728</v>
      </c>
      <c r="C6735" s="50"/>
      <c r="D6735" s="27"/>
      <c r="L6735" s="27">
        <v>0.26860000000000001</v>
      </c>
      <c r="M6735" s="45">
        <f>IF(Measurements!L6732&lt;J$5,(J$6-Measurements!L6732)*((M$2-M$2*M$3-M$2*M$4)/J$4/24),0)</f>
        <v>338.66586786509521</v>
      </c>
      <c r="N6735" s="45">
        <f t="shared" si="158"/>
        <v>531.47234741818625</v>
      </c>
      <c r="O6735" s="140">
        <v>1879</v>
      </c>
    </row>
    <row r="6736" spans="1:15" x14ac:dyDescent="0.25">
      <c r="A6736" s="99">
        <v>43746.333333333336</v>
      </c>
      <c r="B6736" s="27">
        <v>6729</v>
      </c>
      <c r="C6736" s="50"/>
      <c r="D6736" s="27"/>
      <c r="L6736" s="27">
        <v>0.25819999999999999</v>
      </c>
      <c r="M6736" s="45">
        <f>IF(Measurements!L6733&lt;J$5,(J$6-Measurements!L6733)*((M$2-M$2*M$3-M$2*M$4)/J$4/24),0)</f>
        <v>325.53928383931634</v>
      </c>
      <c r="N6736" s="45">
        <f t="shared" si="158"/>
        <v>512.64578178933584</v>
      </c>
      <c r="O6736" s="140">
        <v>2161</v>
      </c>
    </row>
    <row r="6737" spans="1:15" x14ac:dyDescent="0.25">
      <c r="A6737" s="99">
        <v>43746.375</v>
      </c>
      <c r="B6737" s="27">
        <v>6730</v>
      </c>
      <c r="C6737" s="50"/>
      <c r="D6737" s="27"/>
      <c r="L6737" s="27">
        <v>0.2135</v>
      </c>
      <c r="M6737" s="45">
        <f>IF(Measurements!L6734&lt;J$5,(J$6-Measurements!L6734)*((M$2-M$2*M$3-M$2*M$4)/J$4/24),0)</f>
        <v>307.16206620322589</v>
      </c>
      <c r="N6737" s="45">
        <f t="shared" si="158"/>
        <v>469.76960476312047</v>
      </c>
      <c r="O6737" s="140">
        <v>2754</v>
      </c>
    </row>
    <row r="6738" spans="1:15" x14ac:dyDescent="0.25">
      <c r="A6738" s="99">
        <v>43746.416666666664</v>
      </c>
      <c r="B6738" s="27">
        <v>6731</v>
      </c>
      <c r="C6738" s="50"/>
      <c r="D6738" s="27"/>
      <c r="L6738" s="27">
        <v>0.1638</v>
      </c>
      <c r="M6738" s="45">
        <f>IF(Measurements!L6735&lt;J$5,(J$6-Measurements!L6735)*((M$2-M$2*M$3-M$2*M$4)/J$4/24),0)</f>
        <v>307.16206620322589</v>
      </c>
      <c r="N6738" s="45">
        <f t="shared" si="158"/>
        <v>442.53026960228806</v>
      </c>
      <c r="O6738" s="140">
        <v>3109</v>
      </c>
    </row>
    <row r="6739" spans="1:15" x14ac:dyDescent="0.25">
      <c r="A6739" s="99">
        <v>43746.458333333336</v>
      </c>
      <c r="B6739" s="27">
        <v>6732</v>
      </c>
      <c r="C6739" s="50"/>
      <c r="D6739" s="27"/>
      <c r="L6739" s="27">
        <v>0.12740000000000001</v>
      </c>
      <c r="M6739" s="45">
        <f>IF(Measurements!L6736&lt;J$5,(J$6-Measurements!L6736)*((M$2-M$2*M$3-M$2*M$4)/J$4/24),0)</f>
        <v>270.40763093104505</v>
      </c>
      <c r="N6739" s="45">
        <f t="shared" si="158"/>
        <v>385.8258987193567</v>
      </c>
      <c r="O6739" s="140">
        <v>3773</v>
      </c>
    </row>
    <row r="6740" spans="1:15" x14ac:dyDescent="0.25">
      <c r="A6740" s="99">
        <v>43746.5</v>
      </c>
      <c r="B6740" s="27">
        <v>6733</v>
      </c>
      <c r="C6740" s="50"/>
      <c r="D6740" s="27"/>
      <c r="L6740" s="27">
        <v>0.1051</v>
      </c>
      <c r="M6740" s="45">
        <f>IF(Measurements!L6737&lt;J$5,(J$6-Measurements!L6737)*((M$2-M$2*M$3-M$2*M$4)/J$4/24),0)</f>
        <v>262.5316805155777</v>
      </c>
      <c r="N6740" s="45">
        <f t="shared" si="158"/>
        <v>365.72787236653397</v>
      </c>
      <c r="O6740" s="140">
        <v>3992</v>
      </c>
    </row>
    <row r="6741" spans="1:15" x14ac:dyDescent="0.25">
      <c r="A6741" s="99">
        <v>43746.541666666664</v>
      </c>
      <c r="B6741" s="27">
        <v>6734</v>
      </c>
      <c r="C6741" s="50"/>
      <c r="D6741" s="27"/>
      <c r="L6741" s="27">
        <v>9.06E-2</v>
      </c>
      <c r="M6741" s="45">
        <f>IF(Measurements!L6738&lt;J$5,(J$6-Measurements!L6738)*((M$2-M$2*M$3-M$2*M$4)/J$4/24),0)</f>
        <v>262.5316805155777</v>
      </c>
      <c r="N6741" s="45">
        <f t="shared" si="158"/>
        <v>357.78078263148228</v>
      </c>
      <c r="O6741" s="140">
        <v>4074</v>
      </c>
    </row>
    <row r="6742" spans="1:15" x14ac:dyDescent="0.25">
      <c r="A6742" s="99">
        <v>43746.583333333336</v>
      </c>
      <c r="B6742" s="27">
        <v>6735</v>
      </c>
      <c r="C6742" s="50"/>
      <c r="D6742" s="27"/>
      <c r="L6742" s="27">
        <v>8.14E-2</v>
      </c>
      <c r="M6742" s="45">
        <f>IF(Measurements!L6739&lt;J$5,(J$6-Measurements!L6739)*((M$2-M$2*M$3-M$2*M$4)/J$4/24),0)</f>
        <v>270.40763093104505</v>
      </c>
      <c r="N6742" s="45">
        <f t="shared" si="158"/>
        <v>360.61444162884783</v>
      </c>
      <c r="O6742" s="140">
        <v>4043</v>
      </c>
    </row>
    <row r="6743" spans="1:15" x14ac:dyDescent="0.25">
      <c r="A6743" s="99">
        <v>43746.625</v>
      </c>
      <c r="B6743" s="27">
        <v>6736</v>
      </c>
      <c r="C6743" s="50"/>
      <c r="D6743" s="27"/>
      <c r="L6743" s="27">
        <v>8.0799999999999997E-2</v>
      </c>
      <c r="M6743" s="45">
        <f>IF(Measurements!L6740&lt;J$5,(J$6-Measurements!L6740)*((M$2-M$2*M$3-M$2*M$4)/J$4/24),0)</f>
        <v>270.40763093104505</v>
      </c>
      <c r="N6743" s="45">
        <f t="shared" si="158"/>
        <v>360.28559653636296</v>
      </c>
      <c r="O6743" s="140">
        <v>4045</v>
      </c>
    </row>
    <row r="6744" spans="1:15" x14ac:dyDescent="0.25">
      <c r="A6744" s="99">
        <v>43746.666666666664</v>
      </c>
      <c r="B6744" s="27">
        <v>6737</v>
      </c>
      <c r="C6744" s="50"/>
      <c r="D6744" s="27"/>
      <c r="L6744" s="27">
        <v>9.4600000000000004E-2</v>
      </c>
      <c r="M6744" s="45">
        <f>IF(Measurements!L6741&lt;J$5,(J$6-Measurements!L6741)*((M$2-M$2*M$3-M$2*M$4)/J$4/24),0)</f>
        <v>273.03294773620081</v>
      </c>
      <c r="N6744" s="45">
        <f t="shared" si="158"/>
        <v>370.47435046867139</v>
      </c>
      <c r="O6744" s="140">
        <v>3944</v>
      </c>
    </row>
    <row r="6745" spans="1:15" x14ac:dyDescent="0.25">
      <c r="A6745" s="99">
        <v>43746.708333333336</v>
      </c>
      <c r="B6745" s="27">
        <v>6738</v>
      </c>
      <c r="C6745" s="50"/>
      <c r="D6745" s="27"/>
      <c r="L6745" s="27">
        <v>0.12820000000000001</v>
      </c>
      <c r="M6745" s="45">
        <f>IF(Measurements!L6742&lt;J$5,(J$6-Measurements!L6742)*((M$2-M$2*M$3-M$2*M$4)/J$4/24),0)</f>
        <v>265.15699732073347</v>
      </c>
      <c r="N6745" s="45">
        <f t="shared" si="158"/>
        <v>381.0137252323583</v>
      </c>
      <c r="O6745" s="140">
        <v>3831</v>
      </c>
    </row>
    <row r="6746" spans="1:15" x14ac:dyDescent="0.25">
      <c r="A6746" s="99">
        <v>43746.75</v>
      </c>
      <c r="B6746" s="27">
        <v>6739</v>
      </c>
      <c r="C6746" s="50"/>
      <c r="D6746" s="27"/>
      <c r="L6746" s="27">
        <v>0.1822</v>
      </c>
      <c r="M6746" s="45">
        <f>IF(Measurements!L6743&lt;J$5,(J$6-Measurements!L6743)*((M$2-M$2*M$3-M$2*M$4)/J$4/24),0)</f>
        <v>273.03294773620081</v>
      </c>
      <c r="N6746" s="45">
        <f t="shared" si="158"/>
        <v>418.48573397146652</v>
      </c>
      <c r="O6746" s="140">
        <v>3405</v>
      </c>
    </row>
    <row r="6747" spans="1:15" x14ac:dyDescent="0.25">
      <c r="A6747" s="99">
        <v>43746.791666666664</v>
      </c>
      <c r="B6747" s="27">
        <v>6740</v>
      </c>
      <c r="C6747" s="50"/>
      <c r="D6747" s="27"/>
      <c r="L6747" s="27">
        <v>0.24440000000000001</v>
      </c>
      <c r="M6747" s="45">
        <f>IF(Measurements!L6744&lt;J$5,(J$6-Measurements!L6744)*((M$2-M$2*M$3-M$2*M$4)/J$4/24),0)</f>
        <v>283.53421495682392</v>
      </c>
      <c r="N6747" s="45">
        <f t="shared" si="158"/>
        <v>463.07727577969075</v>
      </c>
      <c r="O6747" s="140">
        <v>2832</v>
      </c>
    </row>
    <row r="6748" spans="1:15" x14ac:dyDescent="0.25">
      <c r="A6748" s="99">
        <v>43746.833333333336</v>
      </c>
      <c r="B6748" s="27">
        <v>6741</v>
      </c>
      <c r="C6748" s="50"/>
      <c r="D6748" s="27"/>
      <c r="L6748" s="27">
        <v>0.28699999999999998</v>
      </c>
      <c r="M6748" s="45">
        <f>IF(Measurements!L6745&lt;J$5,(J$6-Measurements!L6745)*((M$2-M$2*M$3-M$2*M$4)/J$4/24),0)</f>
        <v>299.28611578775855</v>
      </c>
      <c r="N6748" s="45">
        <f t="shared" si="158"/>
        <v>502.17717817705312</v>
      </c>
      <c r="O6748" s="140">
        <v>2317</v>
      </c>
    </row>
    <row r="6749" spans="1:15" x14ac:dyDescent="0.25">
      <c r="A6749" s="99">
        <v>43746.875</v>
      </c>
      <c r="B6749" s="27">
        <v>6742</v>
      </c>
      <c r="C6749" s="50"/>
      <c r="D6749" s="27"/>
      <c r="L6749" s="27">
        <v>0.28189999999999998</v>
      </c>
      <c r="M6749" s="45">
        <f>IF(Measurements!L6746&lt;J$5,(J$6-Measurements!L6746)*((M$2-M$2*M$3-M$2*M$4)/J$4/24),0)</f>
        <v>307.16206620322589</v>
      </c>
      <c r="N6749" s="45">
        <f t="shared" si="158"/>
        <v>507.25794530639882</v>
      </c>
      <c r="O6749" s="140">
        <v>2252</v>
      </c>
    </row>
    <row r="6750" spans="1:15" x14ac:dyDescent="0.25">
      <c r="A6750" s="99">
        <v>43746.916666666664</v>
      </c>
      <c r="B6750" s="27">
        <v>6743</v>
      </c>
      <c r="C6750" s="50"/>
      <c r="D6750" s="27"/>
      <c r="L6750" s="27">
        <v>0.2258</v>
      </c>
      <c r="M6750" s="45">
        <f>IF(Measurements!L6747&lt;J$5,(J$6-Measurements!L6747)*((M$2-M$2*M$3-M$2*M$4)/J$4/24),0)</f>
        <v>307.16206620322589</v>
      </c>
      <c r="N6750" s="45">
        <f t="shared" si="158"/>
        <v>476.51092915906088</v>
      </c>
      <c r="O6750" s="140">
        <v>2648</v>
      </c>
    </row>
    <row r="6751" spans="1:15" x14ac:dyDescent="0.25">
      <c r="A6751" s="99">
        <v>43746.958333333336</v>
      </c>
      <c r="B6751" s="27">
        <v>6744</v>
      </c>
      <c r="C6751" s="50"/>
      <c r="D6751" s="27"/>
      <c r="L6751" s="27">
        <v>0.14530000000000001</v>
      </c>
      <c r="M6751" s="45">
        <f>IF(Measurements!L6748&lt;J$5,(J$6-Measurements!L6748)*((M$2-M$2*M$3-M$2*M$4)/J$4/24),0)</f>
        <v>301.91143259291431</v>
      </c>
      <c r="N6751" s="45">
        <f t="shared" si="158"/>
        <v>427.14024564035878</v>
      </c>
      <c r="O6751" s="140">
        <v>3293</v>
      </c>
    </row>
    <row r="6752" spans="1:15" x14ac:dyDescent="0.25">
      <c r="A6752" s="99">
        <v>43747</v>
      </c>
      <c r="B6752" s="27">
        <v>6745</v>
      </c>
      <c r="C6752" s="50"/>
      <c r="D6752" s="27"/>
      <c r="E6752" s="45">
        <f>+IF((MIN(Measurements!G6749:G6772)+MAX(Measurements!G6749:G6772))/2&gt;=E$5,0,E$6-(MIN(Measurements!G6749:G6772)+MAX(Measurements!G6749:G6772))/2)</f>
        <v>0</v>
      </c>
      <c r="F6752" s="45">
        <f>+IF((MIN(Measurements!H6749:H6772)+MAX(Measurements!H6749:H6772))/2&gt;=F$5,0,F$6-(MIN(Measurements!H6749:H6772)+MAX(Measurements!H6749:H6772))/2)</f>
        <v>0</v>
      </c>
      <c r="G6752" s="45">
        <f>+IF((MIN(Measurements!I6749:I6772)+MAX(Measurements!I6749:I6772))/2&gt;=G$5,0,G$6-(MIN(Measurements!I6749:I6772)+MAX(Measurements!I6749:I6772))/2)</f>
        <v>0</v>
      </c>
      <c r="H6752" s="45">
        <f>+IF((MIN(Measurements!J6749:J6772)+MAX(Measurements!J6749:J6772))/2&gt;=H$5,0,H$6-(MIN(Measurements!J6749:J6772)+MAX(Measurements!J6749:J6772))/2)</f>
        <v>6.8500000000000014</v>
      </c>
      <c r="I6752" s="45">
        <f>+IF((MIN(Measurements!K6749:K6772)+MAX(Measurements!K6749:K6772))/2&gt;=I$5,0,I$6-(MIN(Measurements!K6749:K6772)+MAX(Measurements!K6749:K6772))/2)</f>
        <v>6.75</v>
      </c>
      <c r="J6752" s="45">
        <f>+IF((MIN(Measurements!L6749:L6772)+MAX(Measurements!L6749:L6772))/2&gt;=J$5,0,J$6-(MIN(Measurements!L6749:L6772)+MAX(Measurements!L6749:L6772))/2)</f>
        <v>6.75</v>
      </c>
      <c r="L6752" s="27">
        <v>7.5200000000000003E-2</v>
      </c>
      <c r="M6752" s="45">
        <f>IF(Measurements!L6749&lt;J$5,(J$6-Measurements!L6749)*((M$2-M$2*M$3-M$2*M$4)/J$4/24),0)</f>
        <v>294.03548217744697</v>
      </c>
      <c r="N6752" s="45">
        <f t="shared" si="158"/>
        <v>380.84422691957246</v>
      </c>
      <c r="O6752" s="140">
        <v>3832</v>
      </c>
    </row>
    <row r="6753" spans="1:15" x14ac:dyDescent="0.25">
      <c r="A6753" s="99">
        <v>43747.041666666664</v>
      </c>
      <c r="B6753" s="27">
        <v>6746</v>
      </c>
      <c r="C6753" s="50"/>
      <c r="D6753" s="27"/>
      <c r="L6753" s="27">
        <v>3.3799999999999997E-2</v>
      </c>
      <c r="M6753" s="45">
        <f>IF(Measurements!L6750&lt;J$5,(J$6-Measurements!L6750)*((M$2-M$2*M$3-M$2*M$4)/J$4/24),0)</f>
        <v>278.28358134651234</v>
      </c>
      <c r="N6753" s="45">
        <f t="shared" si="158"/>
        <v>342.40201470717989</v>
      </c>
      <c r="O6753" s="140">
        <v>4225</v>
      </c>
    </row>
    <row r="6754" spans="1:15" x14ac:dyDescent="0.25">
      <c r="A6754" s="99">
        <v>43747.083333333336</v>
      </c>
      <c r="B6754" s="27">
        <v>6747</v>
      </c>
      <c r="C6754" s="50"/>
      <c r="D6754" s="27"/>
      <c r="L6754" s="27">
        <v>2.3E-2</v>
      </c>
      <c r="M6754" s="45">
        <f>IF(Measurements!L6751&lt;J$5,(J$6-Measurements!L6751)*((M$2-M$2*M$3-M$2*M$4)/J$4/24),0)</f>
        <v>259.90636371042194</v>
      </c>
      <c r="N6754" s="45">
        <f t="shared" si="158"/>
        <v>318.10558540636129</v>
      </c>
      <c r="O6754" s="140">
        <v>4421</v>
      </c>
    </row>
    <row r="6755" spans="1:15" x14ac:dyDescent="0.25">
      <c r="A6755" s="99">
        <v>43747.125</v>
      </c>
      <c r="B6755" s="27">
        <v>6748</v>
      </c>
      <c r="C6755" s="50"/>
      <c r="D6755" s="27"/>
      <c r="L6755" s="27">
        <v>4.1000000000000002E-2</v>
      </c>
      <c r="M6755" s="45">
        <f>IF(Measurements!L6752&lt;J$5,(J$6-Measurements!L6752)*((M$2-M$2*M$3-M$2*M$4)/J$4/24),0)</f>
        <v>241.52914607433144</v>
      </c>
      <c r="N6755" s="45">
        <f t="shared" si="158"/>
        <v>309.59372054481776</v>
      </c>
      <c r="O6755" s="140">
        <v>4473</v>
      </c>
    </row>
    <row r="6756" spans="1:15" x14ac:dyDescent="0.25">
      <c r="A6756" s="99">
        <v>43747.166666666664</v>
      </c>
      <c r="B6756" s="27">
        <v>6749</v>
      </c>
      <c r="C6756" s="50"/>
      <c r="D6756" s="27"/>
      <c r="L6756" s="27">
        <v>8.8499999999999995E-2</v>
      </c>
      <c r="M6756" s="45">
        <f>IF(Measurements!L6753&lt;J$5,(J$6-Measurements!L6753)*((M$2-M$2*M$3-M$2*M$4)/J$4/24),0)</f>
        <v>228.40256204855257</v>
      </c>
      <c r="N6756" s="45">
        <f t="shared" si="158"/>
        <v>322.50070634075996</v>
      </c>
      <c r="O6756" s="140">
        <v>4389</v>
      </c>
    </row>
    <row r="6757" spans="1:15" x14ac:dyDescent="0.25">
      <c r="A6757" s="99">
        <v>43747.208333333336</v>
      </c>
      <c r="B6757" s="27">
        <v>6750</v>
      </c>
      <c r="C6757" s="50"/>
      <c r="D6757" s="27"/>
      <c r="L6757" s="27">
        <v>0.15959999999999999</v>
      </c>
      <c r="M6757" s="45">
        <f>IF(Measurements!L6754&lt;J$5,(J$6-Measurements!L6754)*((M$2-M$2*M$3-M$2*M$4)/J$4/24),0)</f>
        <v>210.02534441246215</v>
      </c>
      <c r="N6757" s="45">
        <f t="shared" si="158"/>
        <v>343.09163216413003</v>
      </c>
      <c r="O6757" s="140">
        <v>4219</v>
      </c>
    </row>
    <row r="6758" spans="1:15" x14ac:dyDescent="0.25">
      <c r="A6758" s="99">
        <v>43747.25</v>
      </c>
      <c r="B6758" s="27">
        <v>6751</v>
      </c>
      <c r="C6758" s="50"/>
      <c r="D6758" s="27"/>
      <c r="L6758" s="27">
        <v>0.23050000000000001</v>
      </c>
      <c r="M6758" s="45">
        <f>IF(Measurements!L6755&lt;J$5,(J$6-Measurements!L6755)*((M$2-M$2*M$3-M$2*M$4)/J$4/24),0)</f>
        <v>191.64812677637173</v>
      </c>
      <c r="N6758" s="45">
        <f t="shared" si="158"/>
        <v>363.57294295667174</v>
      </c>
      <c r="O6758" s="140">
        <v>4013</v>
      </c>
    </row>
    <row r="6759" spans="1:15" x14ac:dyDescent="0.25">
      <c r="A6759" s="99">
        <v>43747.291666666664</v>
      </c>
      <c r="B6759" s="27">
        <v>6752</v>
      </c>
      <c r="C6759" s="50"/>
      <c r="D6759" s="27"/>
      <c r="L6759" s="27">
        <v>0.26860000000000001</v>
      </c>
      <c r="M6759" s="45">
        <f>IF(Measurements!L6756&lt;J$5,(J$6-Measurements!L6756)*((M$2-M$2*M$3-M$2*M$4)/J$4/24),0)</f>
        <v>175.89622594543704</v>
      </c>
      <c r="N6759" s="45">
        <f t="shared" si="158"/>
        <v>368.70270549852808</v>
      </c>
      <c r="O6759" s="140">
        <v>3968</v>
      </c>
    </row>
    <row r="6760" spans="1:15" x14ac:dyDescent="0.25">
      <c r="A6760" s="99">
        <v>43747.333333333336</v>
      </c>
      <c r="B6760" s="27">
        <v>6753</v>
      </c>
      <c r="C6760" s="50"/>
      <c r="D6760" s="27"/>
      <c r="L6760" s="27">
        <v>0.25819999999999999</v>
      </c>
      <c r="M6760" s="45">
        <f>IF(Measurements!L6757&lt;J$5,(J$6-Measurements!L6757)*((M$2-M$2*M$3-M$2*M$4)/J$4/24),0)</f>
        <v>0</v>
      </c>
      <c r="N6760" s="45">
        <f t="shared" si="158"/>
        <v>187.10649795001947</v>
      </c>
      <c r="O6760" s="140">
        <v>5028</v>
      </c>
    </row>
    <row r="6761" spans="1:15" x14ac:dyDescent="0.25">
      <c r="A6761" s="99">
        <v>43747.375</v>
      </c>
      <c r="B6761" s="27">
        <v>6754</v>
      </c>
      <c r="C6761" s="50"/>
      <c r="D6761" s="27"/>
      <c r="L6761" s="27">
        <v>0.2135</v>
      </c>
      <c r="M6761" s="45">
        <f>IF(Measurements!L6758&lt;J$5,(J$6-Measurements!L6758)*((M$2-M$2*M$3-M$2*M$4)/J$4/24),0)</f>
        <v>0</v>
      </c>
      <c r="N6761" s="45">
        <f t="shared" si="158"/>
        <v>162.60753855989458</v>
      </c>
      <c r="O6761" s="140">
        <v>5446</v>
      </c>
    </row>
    <row r="6762" spans="1:15" x14ac:dyDescent="0.25">
      <c r="A6762" s="99">
        <v>43747.416666666664</v>
      </c>
      <c r="B6762" s="27">
        <v>6755</v>
      </c>
      <c r="C6762" s="50"/>
      <c r="D6762" s="27"/>
      <c r="L6762" s="27">
        <v>0.1638</v>
      </c>
      <c r="M6762" s="45">
        <f>IF(Measurements!L6759&lt;J$5,(J$6-Measurements!L6759)*((M$2-M$2*M$3-M$2*M$4)/J$4/24),0)</f>
        <v>0</v>
      </c>
      <c r="N6762" s="45">
        <f t="shared" si="158"/>
        <v>135.36820339906217</v>
      </c>
      <c r="O6762" s="140">
        <v>6124</v>
      </c>
    </row>
    <row r="6763" spans="1:15" x14ac:dyDescent="0.25">
      <c r="A6763" s="99">
        <v>43747.458333333336</v>
      </c>
      <c r="B6763" s="27">
        <v>6756</v>
      </c>
      <c r="C6763" s="50"/>
      <c r="D6763" s="27"/>
      <c r="L6763" s="27">
        <v>0.12740000000000001</v>
      </c>
      <c r="M6763" s="45">
        <f>IF(Measurements!L6760&lt;J$5,(J$6-Measurements!L6760)*((M$2-M$2*M$3-M$2*M$4)/J$4/24),0)</f>
        <v>0</v>
      </c>
      <c r="N6763" s="45">
        <f t="shared" si="158"/>
        <v>115.41826778831167</v>
      </c>
      <c r="O6763" s="140">
        <v>6654</v>
      </c>
    </row>
    <row r="6764" spans="1:15" x14ac:dyDescent="0.25">
      <c r="A6764" s="99">
        <v>43747.5</v>
      </c>
      <c r="B6764" s="27">
        <v>6757</v>
      </c>
      <c r="C6764" s="50"/>
      <c r="D6764" s="27"/>
      <c r="L6764" s="27">
        <v>0.1051</v>
      </c>
      <c r="M6764" s="45">
        <f>IF(Measurements!L6761&lt;J$5,(J$6-Measurements!L6761)*((M$2-M$2*M$3-M$2*M$4)/J$4/24),0)</f>
        <v>0</v>
      </c>
      <c r="N6764" s="45">
        <f t="shared" si="158"/>
        <v>103.19619185095627</v>
      </c>
      <c r="O6764" s="140">
        <v>7031</v>
      </c>
    </row>
    <row r="6765" spans="1:15" x14ac:dyDescent="0.25">
      <c r="A6765" s="99">
        <v>43747.541666666664</v>
      </c>
      <c r="B6765" s="27">
        <v>6758</v>
      </c>
      <c r="C6765" s="50"/>
      <c r="D6765" s="27"/>
      <c r="L6765" s="27">
        <v>9.06E-2</v>
      </c>
      <c r="M6765" s="45">
        <f>IF(Measurements!L6762&lt;J$5,(J$6-Measurements!L6762)*((M$2-M$2*M$3-M$2*M$4)/J$4/24),0)</f>
        <v>0</v>
      </c>
      <c r="N6765" s="45">
        <f t="shared" si="158"/>
        <v>95.249102115904577</v>
      </c>
      <c r="O6765" s="140">
        <v>7306</v>
      </c>
    </row>
    <row r="6766" spans="1:15" x14ac:dyDescent="0.25">
      <c r="A6766" s="99">
        <v>43747.583333333336</v>
      </c>
      <c r="B6766" s="27">
        <v>6759</v>
      </c>
      <c r="C6766" s="50"/>
      <c r="D6766" s="27"/>
      <c r="L6766" s="27">
        <v>8.14E-2</v>
      </c>
      <c r="M6766" s="45">
        <f>IF(Measurements!L6763&lt;J$5,(J$6-Measurements!L6763)*((M$2-M$2*M$3-M$2*M$4)/J$4/24),0)</f>
        <v>0</v>
      </c>
      <c r="N6766" s="45">
        <f t="shared" si="158"/>
        <v>90.206810697802794</v>
      </c>
      <c r="O6766" s="140">
        <v>7592</v>
      </c>
    </row>
    <row r="6767" spans="1:15" x14ac:dyDescent="0.25">
      <c r="A6767" s="99">
        <v>43747.625</v>
      </c>
      <c r="B6767" s="27">
        <v>6760</v>
      </c>
      <c r="C6767" s="50"/>
      <c r="D6767" s="27"/>
      <c r="L6767" s="27">
        <v>8.0799999999999997E-2</v>
      </c>
      <c r="M6767" s="45">
        <f>IF(Measurements!L6764&lt;J$5,(J$6-Measurements!L6764)*((M$2-M$2*M$3-M$2*M$4)/J$4/24),0)</f>
        <v>0</v>
      </c>
      <c r="N6767" s="45">
        <f t="shared" si="158"/>
        <v>89.877965605317897</v>
      </c>
      <c r="O6767" s="140">
        <v>7639</v>
      </c>
    </row>
    <row r="6768" spans="1:15" x14ac:dyDescent="0.25">
      <c r="A6768" s="99">
        <v>43747.666666666664</v>
      </c>
      <c r="B6768" s="27">
        <v>6761</v>
      </c>
      <c r="C6768" s="50"/>
      <c r="D6768" s="27"/>
      <c r="L6768" s="27">
        <v>9.4600000000000004E-2</v>
      </c>
      <c r="M6768" s="45">
        <f>IF(Measurements!L6765&lt;J$5,(J$6-Measurements!L6765)*((M$2-M$2*M$3-M$2*M$4)/J$4/24),0)</f>
        <v>0</v>
      </c>
      <c r="N6768" s="45">
        <f t="shared" si="158"/>
        <v>97.44140273247055</v>
      </c>
      <c r="O6768" s="140">
        <v>7256</v>
      </c>
    </row>
    <row r="6769" spans="1:15" x14ac:dyDescent="0.25">
      <c r="A6769" s="99">
        <v>43747.708333333336</v>
      </c>
      <c r="B6769" s="27">
        <v>6762</v>
      </c>
      <c r="C6769" s="50"/>
      <c r="D6769" s="27"/>
      <c r="L6769" s="27">
        <v>0.12820000000000001</v>
      </c>
      <c r="M6769" s="45">
        <f>IF(Measurements!L6766&lt;J$5,(J$6-Measurements!L6766)*((M$2-M$2*M$3-M$2*M$4)/J$4/24),0)</f>
        <v>0</v>
      </c>
      <c r="N6769" s="45">
        <f t="shared" si="158"/>
        <v>115.85672791162486</v>
      </c>
      <c r="O6769" s="140">
        <v>6578</v>
      </c>
    </row>
    <row r="6770" spans="1:15" x14ac:dyDescent="0.25">
      <c r="A6770" s="99">
        <v>43747.75</v>
      </c>
      <c r="B6770" s="27">
        <v>6763</v>
      </c>
      <c r="C6770" s="50"/>
      <c r="D6770" s="27"/>
      <c r="L6770" s="27">
        <v>0.1822</v>
      </c>
      <c r="M6770" s="45">
        <f>IF(Measurements!L6767&lt;J$5,(J$6-Measurements!L6767)*((M$2-M$2*M$3-M$2*M$4)/J$4/24),0)</f>
        <v>181.14685955574862</v>
      </c>
      <c r="N6770" s="45">
        <f t="shared" si="158"/>
        <v>326.59964579101432</v>
      </c>
      <c r="O6770" s="140">
        <v>4359</v>
      </c>
    </row>
    <row r="6771" spans="1:15" x14ac:dyDescent="0.25">
      <c r="A6771" s="99">
        <v>43747.791666666664</v>
      </c>
      <c r="B6771" s="27">
        <v>6764</v>
      </c>
      <c r="C6771" s="50"/>
      <c r="D6771" s="27"/>
      <c r="L6771" s="27">
        <v>0.24440000000000001</v>
      </c>
      <c r="M6771" s="45">
        <f>IF(Measurements!L6768&lt;J$5,(J$6-Measurements!L6768)*((M$2-M$2*M$3-M$2*M$4)/J$4/24),0)</f>
        <v>196.89876038668325</v>
      </c>
      <c r="N6771" s="45">
        <f t="shared" si="158"/>
        <v>376.44182120955008</v>
      </c>
      <c r="O6771" s="140">
        <v>3883</v>
      </c>
    </row>
    <row r="6772" spans="1:15" x14ac:dyDescent="0.25">
      <c r="A6772" s="99">
        <v>43747.833333333336</v>
      </c>
      <c r="B6772" s="27">
        <v>6765</v>
      </c>
      <c r="C6772" s="50"/>
      <c r="D6772" s="27"/>
      <c r="L6772" s="27">
        <v>0.28699999999999998</v>
      </c>
      <c r="M6772" s="45">
        <f>IF(Measurements!L6769&lt;J$5,(J$6-Measurements!L6769)*((M$2-M$2*M$3-M$2*M$4)/J$4/24),0)</f>
        <v>207.40002760730638</v>
      </c>
      <c r="N6772" s="45">
        <f t="shared" si="158"/>
        <v>410.29108999660093</v>
      </c>
      <c r="O6772" s="140">
        <v>3497</v>
      </c>
    </row>
    <row r="6773" spans="1:15" x14ac:dyDescent="0.25">
      <c r="A6773" s="99">
        <v>43747.875</v>
      </c>
      <c r="B6773" s="27">
        <v>6766</v>
      </c>
      <c r="C6773" s="50"/>
      <c r="D6773" s="27"/>
      <c r="L6773" s="27">
        <v>0.28189999999999998</v>
      </c>
      <c r="M6773" s="45">
        <f>IF(Measurements!L6770&lt;J$5,(J$6-Measurements!L6770)*((M$2-M$2*M$3-M$2*M$4)/J$4/24),0)</f>
        <v>202.1493939969948</v>
      </c>
      <c r="N6773" s="45">
        <f t="shared" si="158"/>
        <v>402.24527310016776</v>
      </c>
      <c r="O6773" s="140">
        <v>3586</v>
      </c>
    </row>
    <row r="6774" spans="1:15" x14ac:dyDescent="0.25">
      <c r="A6774" s="99">
        <v>43747.916666666664</v>
      </c>
      <c r="B6774" s="27">
        <v>6767</v>
      </c>
      <c r="C6774" s="50"/>
      <c r="D6774" s="27"/>
      <c r="L6774" s="27">
        <v>0.2258</v>
      </c>
      <c r="M6774" s="45">
        <f>IF(Measurements!L6771&lt;J$5,(J$6-Measurements!L6771)*((M$2-M$2*M$3-M$2*M$4)/J$4/24),0)</f>
        <v>202.1493939969948</v>
      </c>
      <c r="N6774" s="45">
        <f t="shared" si="158"/>
        <v>371.49825695282982</v>
      </c>
      <c r="O6774" s="140">
        <v>3935</v>
      </c>
    </row>
    <row r="6775" spans="1:15" x14ac:dyDescent="0.25">
      <c r="A6775" s="99">
        <v>43747.958333333336</v>
      </c>
      <c r="B6775" s="27">
        <v>6768</v>
      </c>
      <c r="C6775" s="50"/>
      <c r="D6775" s="27"/>
      <c r="L6775" s="27">
        <v>0.14530000000000001</v>
      </c>
      <c r="M6775" s="45">
        <f>IF(Measurements!L6772&lt;J$5,(J$6-Measurements!L6772)*((M$2-M$2*M$3-M$2*M$4)/J$4/24),0)</f>
        <v>202.1493939969948</v>
      </c>
      <c r="N6775" s="45">
        <f t="shared" si="158"/>
        <v>327.37820704443925</v>
      </c>
      <c r="O6775" s="140">
        <v>4351</v>
      </c>
    </row>
    <row r="6776" spans="1:15" x14ac:dyDescent="0.25">
      <c r="A6776" s="99">
        <v>43748</v>
      </c>
      <c r="B6776" s="27">
        <v>6769</v>
      </c>
      <c r="C6776" s="50"/>
      <c r="D6776" s="27"/>
      <c r="E6776" s="45">
        <f>+IF((MIN(Measurements!G6773:G6796)+MAX(Measurements!G6773:G6796))/2&gt;=E$5,0,E$6-(MIN(Measurements!G6773:G6796)+MAX(Measurements!G6773:G6796))/2)</f>
        <v>0</v>
      </c>
      <c r="F6776" s="45">
        <f>+IF((MIN(Measurements!H6773:H6796)+MAX(Measurements!H6773:H6796))/2&gt;=F$5,0,F$6-(MIN(Measurements!H6773:H6796)+MAX(Measurements!H6773:H6796))/2)</f>
        <v>0</v>
      </c>
      <c r="G6776" s="45">
        <f>+IF((MIN(Measurements!I6773:I6796)+MAX(Measurements!I6773:I6796))/2&gt;=G$5,0,G$6-(MIN(Measurements!I6773:I6796)+MAX(Measurements!I6773:I6796))/2)</f>
        <v>0</v>
      </c>
      <c r="H6776" s="45">
        <f>+IF((MIN(Measurements!J6773:J6796)+MAX(Measurements!J6773:J6796))/2&gt;=H$5,0,H$6-(MIN(Measurements!J6773:J6796)+MAX(Measurements!J6773:J6796))/2)</f>
        <v>6.1999999999999993</v>
      </c>
      <c r="I6776" s="45">
        <f>+IF((MIN(Measurements!K6773:K6796)+MAX(Measurements!K6773:K6796))/2&gt;=I$5,0,I$6-(MIN(Measurements!K6773:K6796)+MAX(Measurements!K6773:K6796))/2)</f>
        <v>0</v>
      </c>
      <c r="J6776" s="45">
        <f>+IF((MIN(Measurements!L6773:L6796)+MAX(Measurements!L6773:L6796))/2&gt;=J$5,0,J$6-(MIN(Measurements!L6773:L6796)+MAX(Measurements!L6773:L6796))/2)</f>
        <v>6.5500000000000007</v>
      </c>
      <c r="L6776" s="27">
        <v>7.5200000000000003E-2</v>
      </c>
      <c r="M6776" s="45">
        <f>IF(Measurements!L6773&lt;J$5,(J$6-Measurements!L6773)*((M$2-M$2*M$3-M$2*M$4)/J$4/24),0)</f>
        <v>191.64812677637173</v>
      </c>
      <c r="N6776" s="45">
        <f t="shared" si="158"/>
        <v>278.45687151849722</v>
      </c>
      <c r="O6776" s="140">
        <v>4638</v>
      </c>
    </row>
    <row r="6777" spans="1:15" x14ac:dyDescent="0.25">
      <c r="A6777" s="99">
        <v>43748.041666666664</v>
      </c>
      <c r="B6777" s="27">
        <v>6770</v>
      </c>
      <c r="C6777" s="50"/>
      <c r="D6777" s="27"/>
      <c r="L6777" s="27">
        <v>3.3799999999999997E-2</v>
      </c>
      <c r="M6777" s="45">
        <f>IF(Measurements!L6774&lt;J$5,(J$6-Measurements!L6774)*((M$2-M$2*M$3-M$2*M$4)/J$4/24),0)</f>
        <v>183.77217636090438</v>
      </c>
      <c r="N6777" s="45">
        <f t="shared" si="158"/>
        <v>247.89060972157191</v>
      </c>
      <c r="O6777" s="140">
        <v>4748</v>
      </c>
    </row>
    <row r="6778" spans="1:15" x14ac:dyDescent="0.25">
      <c r="A6778" s="99">
        <v>43748.083333333336</v>
      </c>
      <c r="B6778" s="27">
        <v>6771</v>
      </c>
      <c r="C6778" s="50"/>
      <c r="D6778" s="27"/>
      <c r="L6778" s="27">
        <v>2.3E-2</v>
      </c>
      <c r="M6778" s="45">
        <f>IF(Measurements!L6775&lt;J$5,(J$6-Measurements!L6775)*((M$2-M$2*M$3-M$2*M$4)/J$4/24),0)</f>
        <v>183.77217636090438</v>
      </c>
      <c r="N6778" s="45">
        <f t="shared" si="158"/>
        <v>241.97139805684375</v>
      </c>
      <c r="O6778" s="140">
        <v>4762</v>
      </c>
    </row>
    <row r="6779" spans="1:15" x14ac:dyDescent="0.25">
      <c r="A6779" s="99">
        <v>43748.125</v>
      </c>
      <c r="B6779" s="27">
        <v>6772</v>
      </c>
      <c r="C6779" s="50"/>
      <c r="D6779" s="27"/>
      <c r="L6779" s="27">
        <v>4.1000000000000002E-2</v>
      </c>
      <c r="M6779" s="45">
        <f>IF(Measurements!L6776&lt;J$5,(J$6-Measurements!L6776)*((M$2-M$2*M$3-M$2*M$4)/J$4/24),0)</f>
        <v>183.77217636090438</v>
      </c>
      <c r="N6779" s="45">
        <f t="shared" si="158"/>
        <v>251.8367508313907</v>
      </c>
      <c r="O6779" s="140">
        <v>4743</v>
      </c>
    </row>
    <row r="6780" spans="1:15" x14ac:dyDescent="0.25">
      <c r="A6780" s="99">
        <v>43748.166666666664</v>
      </c>
      <c r="B6780" s="27">
        <v>6773</v>
      </c>
      <c r="C6780" s="50"/>
      <c r="D6780" s="27"/>
      <c r="L6780" s="27">
        <v>8.8499999999999995E-2</v>
      </c>
      <c r="M6780" s="45">
        <f>IF(Measurements!L6777&lt;J$5,(J$6-Measurements!L6777)*((M$2-M$2*M$3-M$2*M$4)/J$4/24),0)</f>
        <v>186.39749316606014</v>
      </c>
      <c r="N6780" s="45">
        <f t="shared" si="158"/>
        <v>280.49563745826754</v>
      </c>
      <c r="O6780" s="140">
        <v>4628</v>
      </c>
    </row>
    <row r="6781" spans="1:15" x14ac:dyDescent="0.25">
      <c r="A6781" s="99">
        <v>43748.208333333336</v>
      </c>
      <c r="B6781" s="27">
        <v>6774</v>
      </c>
      <c r="C6781" s="50"/>
      <c r="D6781" s="27"/>
      <c r="L6781" s="27">
        <v>0.15959999999999999</v>
      </c>
      <c r="M6781" s="45">
        <f>IF(Measurements!L6778&lt;J$5,(J$6-Measurements!L6778)*((M$2-M$2*M$3-M$2*M$4)/J$4/24),0)</f>
        <v>191.64812677637173</v>
      </c>
      <c r="N6781" s="45">
        <f t="shared" si="158"/>
        <v>324.71441452803958</v>
      </c>
      <c r="O6781" s="140">
        <v>4374</v>
      </c>
    </row>
    <row r="6782" spans="1:15" x14ac:dyDescent="0.25">
      <c r="A6782" s="99">
        <v>43748.25</v>
      </c>
      <c r="B6782" s="27">
        <v>6775</v>
      </c>
      <c r="C6782" s="50"/>
      <c r="D6782" s="27"/>
      <c r="L6782" s="27">
        <v>0.23050000000000001</v>
      </c>
      <c r="M6782" s="45">
        <f>IF(Measurements!L6779&lt;J$5,(J$6-Measurements!L6779)*((M$2-M$2*M$3-M$2*M$4)/J$4/24),0)</f>
        <v>186.39749316606014</v>
      </c>
      <c r="N6782" s="45">
        <f t="shared" si="158"/>
        <v>358.32230934636016</v>
      </c>
      <c r="O6782" s="140">
        <v>4070</v>
      </c>
    </row>
    <row r="6783" spans="1:15" x14ac:dyDescent="0.25">
      <c r="A6783" s="99">
        <v>43748.291666666664</v>
      </c>
      <c r="B6783" s="27">
        <v>6776</v>
      </c>
      <c r="C6783" s="50"/>
      <c r="D6783" s="27"/>
      <c r="L6783" s="27">
        <v>0.26860000000000001</v>
      </c>
      <c r="M6783" s="45">
        <f>IF(Measurements!L6780&lt;J$5,(J$6-Measurements!L6780)*((M$2-M$2*M$3-M$2*M$4)/J$4/24),0)</f>
        <v>181.14685955574862</v>
      </c>
      <c r="N6783" s="45">
        <f t="shared" si="158"/>
        <v>373.95333910883971</v>
      </c>
      <c r="O6783" s="140">
        <v>3906</v>
      </c>
    </row>
    <row r="6784" spans="1:15" x14ac:dyDescent="0.25">
      <c r="A6784" s="99">
        <v>43748.333333333336</v>
      </c>
      <c r="B6784" s="27">
        <v>6777</v>
      </c>
      <c r="C6784" s="50"/>
      <c r="D6784" s="27"/>
      <c r="L6784" s="27">
        <v>0.25819999999999999</v>
      </c>
      <c r="M6784" s="45">
        <f>IF(Measurements!L6781&lt;J$5,(J$6-Measurements!L6781)*((M$2-M$2*M$3-M$2*M$4)/J$4/24),0)</f>
        <v>183.77217636090438</v>
      </c>
      <c r="N6784" s="45">
        <f t="shared" si="158"/>
        <v>370.87867431092388</v>
      </c>
      <c r="O6784" s="140">
        <v>3939</v>
      </c>
    </row>
    <row r="6785" spans="1:15" x14ac:dyDescent="0.25">
      <c r="A6785" s="99">
        <v>43748.375</v>
      </c>
      <c r="B6785" s="27">
        <v>6778</v>
      </c>
      <c r="C6785" s="50"/>
      <c r="D6785" s="27"/>
      <c r="L6785" s="27">
        <v>0.2135</v>
      </c>
      <c r="M6785" s="45">
        <f>IF(Measurements!L6782&lt;J$5,(J$6-Measurements!L6782)*((M$2-M$2*M$3-M$2*M$4)/J$4/24),0)</f>
        <v>178.52154275059286</v>
      </c>
      <c r="N6785" s="45">
        <f t="shared" si="158"/>
        <v>341.12908131048744</v>
      </c>
      <c r="O6785" s="140">
        <v>4240</v>
      </c>
    </row>
    <row r="6786" spans="1:15" x14ac:dyDescent="0.25">
      <c r="A6786" s="99">
        <v>43748.416666666664</v>
      </c>
      <c r="B6786" s="27">
        <v>6779</v>
      </c>
      <c r="C6786" s="50"/>
      <c r="D6786" s="27"/>
      <c r="L6786" s="27">
        <v>0.1638</v>
      </c>
      <c r="M6786" s="45">
        <f>IF(Measurements!L6783&lt;J$5,(J$6-Measurements!L6783)*((M$2-M$2*M$3-M$2*M$4)/J$4/24),0)</f>
        <v>173.27090914028125</v>
      </c>
      <c r="N6786" s="45">
        <f t="shared" si="158"/>
        <v>308.63911253934339</v>
      </c>
      <c r="O6786" s="140">
        <v>4485</v>
      </c>
    </row>
    <row r="6787" spans="1:15" x14ac:dyDescent="0.25">
      <c r="A6787" s="99">
        <v>43748.458333333336</v>
      </c>
      <c r="B6787" s="27">
        <v>6780</v>
      </c>
      <c r="C6787" s="50"/>
      <c r="D6787" s="27"/>
      <c r="L6787" s="27">
        <v>0.12740000000000001</v>
      </c>
      <c r="M6787" s="45">
        <f>IF(Measurements!L6784&lt;J$5,(J$6-Measurements!L6784)*((M$2-M$2*M$3-M$2*M$4)/J$4/24),0)</f>
        <v>162.76964191965814</v>
      </c>
      <c r="N6787" s="45">
        <f t="shared" si="158"/>
        <v>278.18790970796982</v>
      </c>
      <c r="O6787" s="140">
        <v>4642</v>
      </c>
    </row>
    <row r="6788" spans="1:15" x14ac:dyDescent="0.25">
      <c r="A6788" s="99">
        <v>43748.5</v>
      </c>
      <c r="B6788" s="27">
        <v>6781</v>
      </c>
      <c r="C6788" s="50"/>
      <c r="D6788" s="27"/>
      <c r="L6788" s="27">
        <v>0.1051</v>
      </c>
      <c r="M6788" s="45">
        <f>IF(Measurements!L6785&lt;J$5,(J$6-Measurements!L6785)*((M$2-M$2*M$3-M$2*M$4)/J$4/24),0)</f>
        <v>0</v>
      </c>
      <c r="N6788" s="45">
        <f t="shared" si="158"/>
        <v>103.19619185095627</v>
      </c>
      <c r="O6788" s="140">
        <v>7032</v>
      </c>
    </row>
    <row r="6789" spans="1:15" x14ac:dyDescent="0.25">
      <c r="A6789" s="99">
        <v>43748.541666666664</v>
      </c>
      <c r="B6789" s="27">
        <v>6782</v>
      </c>
      <c r="C6789" s="50"/>
      <c r="D6789" s="27"/>
      <c r="L6789" s="27">
        <v>9.06E-2</v>
      </c>
      <c r="M6789" s="45">
        <f>IF(Measurements!L6786&lt;J$5,(J$6-Measurements!L6786)*((M$2-M$2*M$3-M$2*M$4)/J$4/24),0)</f>
        <v>0</v>
      </c>
      <c r="N6789" s="45">
        <f t="shared" si="158"/>
        <v>95.249102115904577</v>
      </c>
      <c r="O6789" s="140">
        <v>7307</v>
      </c>
    </row>
    <row r="6790" spans="1:15" x14ac:dyDescent="0.25">
      <c r="A6790" s="99">
        <v>43748.583333333336</v>
      </c>
      <c r="B6790" s="27">
        <v>6783</v>
      </c>
      <c r="C6790" s="50"/>
      <c r="D6790" s="27"/>
      <c r="L6790" s="27">
        <v>8.14E-2</v>
      </c>
      <c r="M6790" s="45">
        <f>IF(Measurements!L6787&lt;J$5,(J$6-Measurements!L6787)*((M$2-M$2*M$3-M$2*M$4)/J$4/24),0)</f>
        <v>0</v>
      </c>
      <c r="N6790" s="45">
        <f t="shared" si="158"/>
        <v>90.206810697802794</v>
      </c>
      <c r="O6790" s="140">
        <v>7593</v>
      </c>
    </row>
    <row r="6791" spans="1:15" x14ac:dyDescent="0.25">
      <c r="A6791" s="99">
        <v>43748.625</v>
      </c>
      <c r="B6791" s="27">
        <v>6784</v>
      </c>
      <c r="C6791" s="50"/>
      <c r="D6791" s="27"/>
      <c r="L6791" s="27">
        <v>8.0799999999999997E-2</v>
      </c>
      <c r="M6791" s="45">
        <f>IF(Measurements!L6788&lt;J$5,(J$6-Measurements!L6788)*((M$2-M$2*M$3-M$2*M$4)/J$4/24),0)</f>
        <v>168.02027552996972</v>
      </c>
      <c r="N6791" s="45">
        <f t="shared" si="158"/>
        <v>257.89824113528761</v>
      </c>
      <c r="O6791" s="140">
        <v>4720</v>
      </c>
    </row>
    <row r="6792" spans="1:15" x14ac:dyDescent="0.25">
      <c r="A6792" s="99">
        <v>43748.666666666664</v>
      </c>
      <c r="B6792" s="27">
        <v>6785</v>
      </c>
      <c r="C6792" s="50"/>
      <c r="D6792" s="27"/>
      <c r="L6792" s="27">
        <v>9.4600000000000004E-2</v>
      </c>
      <c r="M6792" s="45">
        <f>IF(Measurements!L6789&lt;J$5,(J$6-Measurements!L6789)*((M$2-M$2*M$3-M$2*M$4)/J$4/24),0)</f>
        <v>181.14685955574862</v>
      </c>
      <c r="N6792" s="45">
        <f t="shared" si="158"/>
        <v>278.5882622882192</v>
      </c>
      <c r="O6792" s="140">
        <v>4636</v>
      </c>
    </row>
    <row r="6793" spans="1:15" x14ac:dyDescent="0.25">
      <c r="A6793" s="99">
        <v>43748.708333333336</v>
      </c>
      <c r="B6793" s="27">
        <v>6786</v>
      </c>
      <c r="C6793" s="50"/>
      <c r="D6793" s="27"/>
      <c r="L6793" s="27">
        <v>0.12820000000000001</v>
      </c>
      <c r="M6793" s="45">
        <f>IF(Measurements!L6790&lt;J$5,(J$6-Measurements!L6790)*((M$2-M$2*M$3-M$2*M$4)/J$4/24),0)</f>
        <v>181.14685955574862</v>
      </c>
      <c r="N6793" s="45">
        <f t="shared" ref="N6793:N6856" si="159">+M6793+$L6793*M$2*M$3/$M$6+M$5</f>
        <v>297.00358746737345</v>
      </c>
      <c r="O6793" s="140">
        <v>4546</v>
      </c>
    </row>
    <row r="6794" spans="1:15" x14ac:dyDescent="0.25">
      <c r="A6794" s="99">
        <v>43748.75</v>
      </c>
      <c r="B6794" s="27">
        <v>6787</v>
      </c>
      <c r="C6794" s="50"/>
      <c r="D6794" s="27"/>
      <c r="L6794" s="27">
        <v>0.1822</v>
      </c>
      <c r="M6794" s="45">
        <f>IF(Measurements!L6791&lt;J$5,(J$6-Measurements!L6791)*((M$2-M$2*M$3-M$2*M$4)/J$4/24),0)</f>
        <v>178.52154275059286</v>
      </c>
      <c r="N6794" s="45">
        <f t="shared" si="159"/>
        <v>323.97432898585856</v>
      </c>
      <c r="O6794" s="140">
        <v>4379</v>
      </c>
    </row>
    <row r="6795" spans="1:15" x14ac:dyDescent="0.25">
      <c r="A6795" s="99">
        <v>43748.791666666664</v>
      </c>
      <c r="B6795" s="27">
        <v>6788</v>
      </c>
      <c r="C6795" s="50"/>
      <c r="D6795" s="27"/>
      <c r="L6795" s="27">
        <v>0.24440000000000001</v>
      </c>
      <c r="M6795" s="45">
        <f>IF(Measurements!L6792&lt;J$5,(J$6-Measurements!L6792)*((M$2-M$2*M$3-M$2*M$4)/J$4/24),0)</f>
        <v>175.89622594543704</v>
      </c>
      <c r="N6795" s="45">
        <f t="shared" si="159"/>
        <v>355.43928676830387</v>
      </c>
      <c r="O6795" s="140">
        <v>4103</v>
      </c>
    </row>
    <row r="6796" spans="1:15" x14ac:dyDescent="0.25">
      <c r="A6796" s="99">
        <v>43748.833333333336</v>
      </c>
      <c r="B6796" s="27">
        <v>6789</v>
      </c>
      <c r="C6796" s="50"/>
      <c r="D6796" s="27"/>
      <c r="L6796" s="27">
        <v>0.28699999999999998</v>
      </c>
      <c r="M6796" s="45">
        <f>IF(Measurements!L6793&lt;J$5,(J$6-Measurements!L6793)*((M$2-M$2*M$3-M$2*M$4)/J$4/24),0)</f>
        <v>175.89622594543704</v>
      </c>
      <c r="N6796" s="45">
        <f t="shared" si="159"/>
        <v>378.78728833473161</v>
      </c>
      <c r="O6796" s="140">
        <v>3856</v>
      </c>
    </row>
    <row r="6797" spans="1:15" x14ac:dyDescent="0.25">
      <c r="A6797" s="99">
        <v>43748.875</v>
      </c>
      <c r="B6797" s="27">
        <v>6790</v>
      </c>
      <c r="C6797" s="50"/>
      <c r="D6797" s="27"/>
      <c r="L6797" s="27">
        <v>0.28189999999999998</v>
      </c>
      <c r="M6797" s="45">
        <f>IF(Measurements!L6794&lt;J$5,(J$6-Measurements!L6794)*((M$2-M$2*M$3-M$2*M$4)/J$4/24),0)</f>
        <v>178.52154275059286</v>
      </c>
      <c r="N6797" s="45">
        <f t="shared" si="159"/>
        <v>378.61742185376579</v>
      </c>
      <c r="O6797" s="140">
        <v>3862</v>
      </c>
    </row>
    <row r="6798" spans="1:15" x14ac:dyDescent="0.25">
      <c r="A6798" s="99">
        <v>43748.916666666664</v>
      </c>
      <c r="B6798" s="27">
        <v>6791</v>
      </c>
      <c r="C6798" s="50"/>
      <c r="D6798" s="27"/>
      <c r="L6798" s="27">
        <v>0.2258</v>
      </c>
      <c r="M6798" s="45">
        <f>IF(Measurements!L6795&lt;J$5,(J$6-Measurements!L6795)*((M$2-M$2*M$3-M$2*M$4)/J$4/24),0)</f>
        <v>183.77217636090438</v>
      </c>
      <c r="N6798" s="45">
        <f t="shared" si="159"/>
        <v>353.12103931673937</v>
      </c>
      <c r="O6798" s="140">
        <v>4125</v>
      </c>
    </row>
    <row r="6799" spans="1:15" x14ac:dyDescent="0.25">
      <c r="A6799" s="99">
        <v>43748.958333333336</v>
      </c>
      <c r="B6799" s="27">
        <v>6792</v>
      </c>
      <c r="C6799" s="50"/>
      <c r="D6799" s="27"/>
      <c r="L6799" s="27">
        <v>0.14530000000000001</v>
      </c>
      <c r="M6799" s="45">
        <f>IF(Measurements!L6796&lt;J$5,(J$6-Measurements!L6796)*((M$2-M$2*M$3-M$2*M$4)/J$4/24),0)</f>
        <v>183.77217636090438</v>
      </c>
      <c r="N6799" s="45">
        <f t="shared" si="159"/>
        <v>309.00098940834886</v>
      </c>
      <c r="O6799" s="140">
        <v>4481</v>
      </c>
    </row>
    <row r="6800" spans="1:15" x14ac:dyDescent="0.25">
      <c r="A6800" s="99">
        <v>43749</v>
      </c>
      <c r="B6800" s="27">
        <v>6793</v>
      </c>
      <c r="C6800" s="50"/>
      <c r="D6800" s="27"/>
      <c r="E6800" s="45">
        <f>+IF((MIN(Measurements!G6797:G6820)+MAX(Measurements!G6797:G6820))/2&gt;=E$5,0,E$6-(MIN(Measurements!G6797:G6820)+MAX(Measurements!G6797:G6820))/2)</f>
        <v>0</v>
      </c>
      <c r="F6800" s="45">
        <f>+IF((MIN(Measurements!H6797:H6820)+MAX(Measurements!H6797:H6820))/2&gt;=F$5,0,F$6-(MIN(Measurements!H6797:H6820)+MAX(Measurements!H6797:H6820))/2)</f>
        <v>0</v>
      </c>
      <c r="G6800" s="45">
        <f>+IF((MIN(Measurements!I6797:I6820)+MAX(Measurements!I6797:I6820))/2&gt;=G$5,0,G$6-(MIN(Measurements!I6797:I6820)+MAX(Measurements!I6797:I6820))/2)</f>
        <v>0</v>
      </c>
      <c r="H6800" s="45">
        <f>+IF((MIN(Measurements!J6797:J6820)+MAX(Measurements!J6797:J6820))/2&gt;=H$5,0,H$6-(MIN(Measurements!J6797:J6820)+MAX(Measurements!J6797:J6820))/2)</f>
        <v>0</v>
      </c>
      <c r="I6800" s="45">
        <f>+IF((MIN(Measurements!K6797:K6820)+MAX(Measurements!K6797:K6820))/2&gt;=I$5,0,I$6-(MIN(Measurements!K6797:K6820)+MAX(Measurements!K6797:K6820))/2)</f>
        <v>6.0500000000000007</v>
      </c>
      <c r="J6800" s="45">
        <f>+IF((MIN(Measurements!L6797:L6820)+MAX(Measurements!L6797:L6820))/2&gt;=J$5,0,J$6-(MIN(Measurements!L6797:L6820)+MAX(Measurements!L6797:L6820))/2)</f>
        <v>6.1999999999999993</v>
      </c>
      <c r="L6800" s="27">
        <v>7.5200000000000003E-2</v>
      </c>
      <c r="M6800" s="45">
        <f>IF(Measurements!L6797&lt;J$5,(J$6-Measurements!L6797)*((M$2-M$2*M$3-M$2*M$4)/J$4/24),0)</f>
        <v>186.39749316606014</v>
      </c>
      <c r="N6800" s="45">
        <f t="shared" si="159"/>
        <v>273.2062379081857</v>
      </c>
      <c r="O6800" s="140">
        <v>4661</v>
      </c>
    </row>
    <row r="6801" spans="1:15" x14ac:dyDescent="0.25">
      <c r="A6801" s="99">
        <v>43749.041666666664</v>
      </c>
      <c r="B6801" s="27">
        <v>6794</v>
      </c>
      <c r="C6801" s="50"/>
      <c r="D6801" s="27"/>
      <c r="L6801" s="27">
        <v>3.3799999999999997E-2</v>
      </c>
      <c r="M6801" s="45">
        <f>IF(Measurements!L6798&lt;J$5,(J$6-Measurements!L6798)*((M$2-M$2*M$3-M$2*M$4)/J$4/24),0)</f>
        <v>186.39749316606014</v>
      </c>
      <c r="N6801" s="45">
        <f t="shared" si="159"/>
        <v>250.51592652672767</v>
      </c>
      <c r="O6801" s="140">
        <v>4746</v>
      </c>
    </row>
    <row r="6802" spans="1:15" x14ac:dyDescent="0.25">
      <c r="A6802" s="99">
        <v>43749.083333333336</v>
      </c>
      <c r="B6802" s="27">
        <v>6795</v>
      </c>
      <c r="C6802" s="50"/>
      <c r="D6802" s="27"/>
      <c r="L6802" s="27">
        <v>2.3E-2</v>
      </c>
      <c r="M6802" s="45">
        <f>IF(Measurements!L6799&lt;J$5,(J$6-Measurements!L6799)*((M$2-M$2*M$3-M$2*M$4)/J$4/24),0)</f>
        <v>189.02280997121591</v>
      </c>
      <c r="N6802" s="45">
        <f t="shared" si="159"/>
        <v>247.22203166715528</v>
      </c>
      <c r="O6802" s="140">
        <v>4752</v>
      </c>
    </row>
    <row r="6803" spans="1:15" x14ac:dyDescent="0.25">
      <c r="A6803" s="99">
        <v>43749.125</v>
      </c>
      <c r="B6803" s="27">
        <v>6796</v>
      </c>
      <c r="C6803" s="50"/>
      <c r="D6803" s="27"/>
      <c r="L6803" s="27">
        <v>4.1000000000000002E-2</v>
      </c>
      <c r="M6803" s="45">
        <f>IF(Measurements!L6800&lt;J$5,(J$6-Measurements!L6800)*((M$2-M$2*M$3-M$2*M$4)/J$4/24),0)</f>
        <v>191.64812677637173</v>
      </c>
      <c r="N6803" s="45">
        <f t="shared" si="159"/>
        <v>259.71270124685805</v>
      </c>
      <c r="O6803" s="140">
        <v>4715</v>
      </c>
    </row>
    <row r="6804" spans="1:15" x14ac:dyDescent="0.25">
      <c r="A6804" s="99">
        <v>43749.166666666664</v>
      </c>
      <c r="B6804" s="27">
        <v>6797</v>
      </c>
      <c r="C6804" s="50"/>
      <c r="D6804" s="27"/>
      <c r="L6804" s="27">
        <v>8.8499999999999995E-2</v>
      </c>
      <c r="M6804" s="45">
        <f>IF(Measurements!L6801&lt;J$5,(J$6-Measurements!L6801)*((M$2-M$2*M$3-M$2*M$4)/J$4/24),0)</f>
        <v>194.27344358152749</v>
      </c>
      <c r="N6804" s="45">
        <f t="shared" si="159"/>
        <v>288.37158787373494</v>
      </c>
      <c r="O6804" s="140">
        <v>4599</v>
      </c>
    </row>
    <row r="6805" spans="1:15" x14ac:dyDescent="0.25">
      <c r="A6805" s="99">
        <v>43749.208333333336</v>
      </c>
      <c r="B6805" s="27">
        <v>6798</v>
      </c>
      <c r="C6805" s="50"/>
      <c r="D6805" s="27"/>
      <c r="L6805" s="27">
        <v>0.15959999999999999</v>
      </c>
      <c r="M6805" s="45">
        <f>IF(Measurements!L6802&lt;J$5,(J$6-Measurements!L6802)*((M$2-M$2*M$3-M$2*M$4)/J$4/24),0)</f>
        <v>194.27344358152749</v>
      </c>
      <c r="N6805" s="45">
        <f t="shared" si="159"/>
        <v>327.33973133319535</v>
      </c>
      <c r="O6805" s="140">
        <v>4355</v>
      </c>
    </row>
    <row r="6806" spans="1:15" x14ac:dyDescent="0.25">
      <c r="A6806" s="99">
        <v>43749.25</v>
      </c>
      <c r="B6806" s="27">
        <v>6799</v>
      </c>
      <c r="C6806" s="50"/>
      <c r="D6806" s="27"/>
      <c r="L6806" s="27">
        <v>0.23050000000000001</v>
      </c>
      <c r="M6806" s="45">
        <f>IF(Measurements!L6803&lt;J$5,(J$6-Measurements!L6803)*((M$2-M$2*M$3-M$2*M$4)/J$4/24),0)</f>
        <v>196.89876038668325</v>
      </c>
      <c r="N6806" s="45">
        <f t="shared" si="159"/>
        <v>368.82357656698326</v>
      </c>
      <c r="O6806" s="140">
        <v>3964</v>
      </c>
    </row>
    <row r="6807" spans="1:15" x14ac:dyDescent="0.25">
      <c r="A6807" s="99">
        <v>43749.291666666664</v>
      </c>
      <c r="B6807" s="27">
        <v>6800</v>
      </c>
      <c r="C6807" s="50"/>
      <c r="D6807" s="27"/>
      <c r="L6807" s="27">
        <v>0.26860000000000001</v>
      </c>
      <c r="M6807" s="45">
        <f>IF(Measurements!L6804&lt;J$5,(J$6-Measurements!L6804)*((M$2-M$2*M$3-M$2*M$4)/J$4/24),0)</f>
        <v>194.27344358152749</v>
      </c>
      <c r="N6807" s="45">
        <f t="shared" si="159"/>
        <v>387.07992313461853</v>
      </c>
      <c r="O6807" s="140">
        <v>3759</v>
      </c>
    </row>
    <row r="6808" spans="1:15" x14ac:dyDescent="0.25">
      <c r="A6808" s="99">
        <v>43749.333333333336</v>
      </c>
      <c r="B6808" s="27">
        <v>6801</v>
      </c>
      <c r="C6808" s="50"/>
      <c r="D6808" s="27"/>
      <c r="L6808" s="27">
        <v>0.25819999999999999</v>
      </c>
      <c r="M6808" s="45">
        <f>IF(Measurements!L6805&lt;J$5,(J$6-Measurements!L6805)*((M$2-M$2*M$3-M$2*M$4)/J$4/24),0)</f>
        <v>194.27344358152749</v>
      </c>
      <c r="N6808" s="45">
        <f t="shared" si="159"/>
        <v>381.37994153154693</v>
      </c>
      <c r="O6808" s="140">
        <v>3823</v>
      </c>
    </row>
    <row r="6809" spans="1:15" x14ac:dyDescent="0.25">
      <c r="A6809" s="99">
        <v>43749.375</v>
      </c>
      <c r="B6809" s="27">
        <v>6802</v>
      </c>
      <c r="C6809" s="50"/>
      <c r="D6809" s="27"/>
      <c r="L6809" s="27">
        <v>0.2135</v>
      </c>
      <c r="M6809" s="45">
        <f>IF(Measurements!L6806&lt;J$5,(J$6-Measurements!L6806)*((M$2-M$2*M$3-M$2*M$4)/J$4/24),0)</f>
        <v>189.02280997121591</v>
      </c>
      <c r="N6809" s="45">
        <f t="shared" si="159"/>
        <v>351.63034853111049</v>
      </c>
      <c r="O6809" s="140">
        <v>4140</v>
      </c>
    </row>
    <row r="6810" spans="1:15" x14ac:dyDescent="0.25">
      <c r="A6810" s="99">
        <v>43749.416666666664</v>
      </c>
      <c r="B6810" s="27">
        <v>6803</v>
      </c>
      <c r="C6810" s="50"/>
      <c r="D6810" s="27"/>
      <c r="L6810" s="27">
        <v>0.1638</v>
      </c>
      <c r="M6810" s="45">
        <f>IF(Measurements!L6807&lt;J$5,(J$6-Measurements!L6807)*((M$2-M$2*M$3-M$2*M$4)/J$4/24),0)</f>
        <v>189.02280997121591</v>
      </c>
      <c r="N6810" s="45">
        <f t="shared" si="159"/>
        <v>324.39101337027807</v>
      </c>
      <c r="O6810" s="140">
        <v>4376</v>
      </c>
    </row>
    <row r="6811" spans="1:15" x14ac:dyDescent="0.25">
      <c r="A6811" s="99">
        <v>43749.458333333336</v>
      </c>
      <c r="B6811" s="27">
        <v>6804</v>
      </c>
      <c r="C6811" s="50"/>
      <c r="D6811" s="27"/>
      <c r="L6811" s="27">
        <v>0.12740000000000001</v>
      </c>
      <c r="M6811" s="45">
        <f>IF(Measurements!L6808&lt;J$5,(J$6-Measurements!L6808)*((M$2-M$2*M$3-M$2*M$4)/J$4/24),0)</f>
        <v>181.14685955574862</v>
      </c>
      <c r="N6811" s="45">
        <f t="shared" si="159"/>
        <v>296.56512734406027</v>
      </c>
      <c r="O6811" s="140">
        <v>4548</v>
      </c>
    </row>
    <row r="6812" spans="1:15" x14ac:dyDescent="0.25">
      <c r="A6812" s="99">
        <v>43749.5</v>
      </c>
      <c r="B6812" s="27">
        <v>6805</v>
      </c>
      <c r="C6812" s="50"/>
      <c r="D6812" s="27"/>
      <c r="L6812" s="27">
        <v>0.1051</v>
      </c>
      <c r="M6812" s="45">
        <f>IF(Measurements!L6809&lt;J$5,(J$6-Measurements!L6809)*((M$2-M$2*M$3-M$2*M$4)/J$4/24),0)</f>
        <v>0</v>
      </c>
      <c r="N6812" s="45">
        <f t="shared" si="159"/>
        <v>103.19619185095627</v>
      </c>
      <c r="O6812" s="140">
        <v>7033</v>
      </c>
    </row>
    <row r="6813" spans="1:15" x14ac:dyDescent="0.25">
      <c r="A6813" s="99">
        <v>43749.541666666664</v>
      </c>
      <c r="B6813" s="27">
        <v>6806</v>
      </c>
      <c r="C6813" s="50"/>
      <c r="D6813" s="27"/>
      <c r="L6813" s="27">
        <v>9.06E-2</v>
      </c>
      <c r="M6813" s="45">
        <f>IF(Measurements!L6810&lt;J$5,(J$6-Measurements!L6810)*((M$2-M$2*M$3-M$2*M$4)/J$4/24),0)</f>
        <v>0</v>
      </c>
      <c r="N6813" s="45">
        <f t="shared" si="159"/>
        <v>95.249102115904577</v>
      </c>
      <c r="O6813" s="140">
        <v>7308</v>
      </c>
    </row>
    <row r="6814" spans="1:15" x14ac:dyDescent="0.25">
      <c r="A6814" s="99">
        <v>43749.583333333336</v>
      </c>
      <c r="B6814" s="27">
        <v>6807</v>
      </c>
      <c r="C6814" s="50"/>
      <c r="D6814" s="27"/>
      <c r="L6814" s="27">
        <v>8.14E-2</v>
      </c>
      <c r="M6814" s="45">
        <f>IF(Measurements!L6811&lt;J$5,(J$6-Measurements!L6811)*((M$2-M$2*M$3-M$2*M$4)/J$4/24),0)</f>
        <v>0</v>
      </c>
      <c r="N6814" s="45">
        <f t="shared" si="159"/>
        <v>90.206810697802794</v>
      </c>
      <c r="O6814" s="140">
        <v>7594</v>
      </c>
    </row>
    <row r="6815" spans="1:15" x14ac:dyDescent="0.25">
      <c r="A6815" s="99">
        <v>43749.625</v>
      </c>
      <c r="B6815" s="27">
        <v>6808</v>
      </c>
      <c r="C6815" s="50"/>
      <c r="D6815" s="27"/>
      <c r="L6815" s="27">
        <v>8.0799999999999997E-2</v>
      </c>
      <c r="M6815" s="45">
        <f>IF(Measurements!L6812&lt;J$5,(J$6-Measurements!L6812)*((M$2-M$2*M$3-M$2*M$4)/J$4/24),0)</f>
        <v>0</v>
      </c>
      <c r="N6815" s="45">
        <f t="shared" si="159"/>
        <v>89.877965605317897</v>
      </c>
      <c r="O6815" s="140">
        <v>7640</v>
      </c>
    </row>
    <row r="6816" spans="1:15" x14ac:dyDescent="0.25">
      <c r="A6816" s="99">
        <v>43749.666666666664</v>
      </c>
      <c r="B6816" s="27">
        <v>6809</v>
      </c>
      <c r="C6816" s="50"/>
      <c r="D6816" s="27"/>
      <c r="L6816" s="27">
        <v>9.4600000000000004E-2</v>
      </c>
      <c r="M6816" s="45">
        <f>IF(Measurements!L6813&lt;J$5,(J$6-Measurements!L6813)*((M$2-M$2*M$3-M$2*M$4)/J$4/24),0)</f>
        <v>0</v>
      </c>
      <c r="N6816" s="45">
        <f t="shared" si="159"/>
        <v>97.44140273247055</v>
      </c>
      <c r="O6816" s="140">
        <v>7257</v>
      </c>
    </row>
    <row r="6817" spans="1:15" x14ac:dyDescent="0.25">
      <c r="A6817" s="99">
        <v>43749.708333333336</v>
      </c>
      <c r="B6817" s="27">
        <v>6810</v>
      </c>
      <c r="C6817" s="50"/>
      <c r="D6817" s="27"/>
      <c r="L6817" s="27">
        <v>0.12820000000000001</v>
      </c>
      <c r="M6817" s="45">
        <f>IF(Measurements!L6814&lt;J$5,(J$6-Measurements!L6814)*((M$2-M$2*M$3-M$2*M$4)/J$4/24),0)</f>
        <v>160.14432511450238</v>
      </c>
      <c r="N6817" s="45">
        <f t="shared" si="159"/>
        <v>276.00105302612724</v>
      </c>
      <c r="O6817" s="140">
        <v>4654</v>
      </c>
    </row>
    <row r="6818" spans="1:15" x14ac:dyDescent="0.25">
      <c r="A6818" s="99">
        <v>43749.75</v>
      </c>
      <c r="B6818" s="27">
        <v>6811</v>
      </c>
      <c r="C6818" s="50"/>
      <c r="D6818" s="27"/>
      <c r="L6818" s="27">
        <v>0.1822</v>
      </c>
      <c r="M6818" s="45">
        <f>IF(Measurements!L6815&lt;J$5,(J$6-Measurements!L6815)*((M$2-M$2*M$3-M$2*M$4)/J$4/24),0)</f>
        <v>165.39495872481396</v>
      </c>
      <c r="N6818" s="45">
        <f t="shared" si="159"/>
        <v>310.84774496007969</v>
      </c>
      <c r="O6818" s="140">
        <v>4465</v>
      </c>
    </row>
    <row r="6819" spans="1:15" x14ac:dyDescent="0.25">
      <c r="A6819" s="99">
        <v>43749.791666666664</v>
      </c>
      <c r="B6819" s="27">
        <v>6812</v>
      </c>
      <c r="C6819" s="50"/>
      <c r="D6819" s="27"/>
      <c r="L6819" s="27">
        <v>0.24440000000000001</v>
      </c>
      <c r="M6819" s="45">
        <f>IF(Measurements!L6816&lt;J$5,(J$6-Measurements!L6816)*((M$2-M$2*M$3-M$2*M$4)/J$4/24),0)</f>
        <v>0</v>
      </c>
      <c r="N6819" s="45">
        <f t="shared" si="159"/>
        <v>179.54306082286683</v>
      </c>
      <c r="O6819" s="140">
        <v>5107</v>
      </c>
    </row>
    <row r="6820" spans="1:15" x14ac:dyDescent="0.25">
      <c r="A6820" s="99">
        <v>43749.833333333336</v>
      </c>
      <c r="B6820" s="27">
        <v>6813</v>
      </c>
      <c r="C6820" s="50"/>
      <c r="D6820" s="27"/>
      <c r="L6820" s="27">
        <v>0.28699999999999998</v>
      </c>
      <c r="M6820" s="45">
        <f>IF(Measurements!L6817&lt;J$5,(J$6-Measurements!L6817)*((M$2-M$2*M$3-M$2*M$4)/J$4/24),0)</f>
        <v>0</v>
      </c>
      <c r="N6820" s="45">
        <f t="shared" si="159"/>
        <v>202.89106238929458</v>
      </c>
      <c r="O6820" s="140">
        <v>4864</v>
      </c>
    </row>
    <row r="6821" spans="1:15" x14ac:dyDescent="0.25">
      <c r="A6821" s="99">
        <v>43749.875</v>
      </c>
      <c r="B6821" s="27">
        <v>6814</v>
      </c>
      <c r="C6821" s="50"/>
      <c r="D6821" s="27"/>
      <c r="L6821" s="27">
        <v>0.28189999999999998</v>
      </c>
      <c r="M6821" s="45">
        <f>IF(Measurements!L6818&lt;J$5,(J$6-Measurements!L6818)*((M$2-M$2*M$3-M$2*M$4)/J$4/24),0)</f>
        <v>0</v>
      </c>
      <c r="N6821" s="45">
        <f t="shared" si="159"/>
        <v>200.09587910317296</v>
      </c>
      <c r="O6821" s="140">
        <v>4919</v>
      </c>
    </row>
    <row r="6822" spans="1:15" x14ac:dyDescent="0.25">
      <c r="A6822" s="99">
        <v>43749.916666666664</v>
      </c>
      <c r="B6822" s="27">
        <v>6815</v>
      </c>
      <c r="C6822" s="50"/>
      <c r="D6822" s="27"/>
      <c r="L6822" s="27">
        <v>0.2258</v>
      </c>
      <c r="M6822" s="45">
        <f>IF(Measurements!L6819&lt;J$5,(J$6-Measurements!L6819)*((M$2-M$2*M$3-M$2*M$4)/J$4/24),0)</f>
        <v>0</v>
      </c>
      <c r="N6822" s="45">
        <f t="shared" si="159"/>
        <v>169.34886295583499</v>
      </c>
      <c r="O6822" s="140">
        <v>5327</v>
      </c>
    </row>
    <row r="6823" spans="1:15" x14ac:dyDescent="0.25">
      <c r="A6823" s="99">
        <v>43749.958333333336</v>
      </c>
      <c r="B6823" s="27">
        <v>6816</v>
      </c>
      <c r="C6823" s="50"/>
      <c r="D6823" s="27"/>
      <c r="L6823" s="27">
        <v>0.14530000000000001</v>
      </c>
      <c r="M6823" s="45">
        <f>IF(Measurements!L6820&lt;J$5,(J$6-Measurements!L6820)*((M$2-M$2*M$3-M$2*M$4)/J$4/24),0)</f>
        <v>160.14432511450238</v>
      </c>
      <c r="N6823" s="45">
        <f t="shared" si="159"/>
        <v>285.37313816194683</v>
      </c>
      <c r="O6823" s="140">
        <v>4609</v>
      </c>
    </row>
    <row r="6824" spans="1:15" x14ac:dyDescent="0.25">
      <c r="A6824" s="99">
        <v>43750</v>
      </c>
      <c r="B6824" s="27">
        <v>6817</v>
      </c>
      <c r="C6824" s="50"/>
      <c r="D6824" s="27"/>
      <c r="E6824" s="45">
        <f>+IF((MIN(Measurements!G6821:G6844)+MAX(Measurements!G6821:G6844))/2&gt;=E$5,0,E$6-(MIN(Measurements!G6821:G6844)+MAX(Measurements!G6821:G6844))/2)</f>
        <v>0</v>
      </c>
      <c r="F6824" s="45">
        <f>+IF((MIN(Measurements!H6821:H6844)+MAX(Measurements!H6821:H6844))/2&gt;=F$5,0,F$6-(MIN(Measurements!H6821:H6844)+MAX(Measurements!H6821:H6844))/2)</f>
        <v>0</v>
      </c>
      <c r="G6824" s="45">
        <f>+IF((MIN(Measurements!I6821:I6844)+MAX(Measurements!I6821:I6844))/2&gt;=G$5,0,G$6-(MIN(Measurements!I6821:I6844)+MAX(Measurements!I6821:I6844))/2)</f>
        <v>0</v>
      </c>
      <c r="H6824" s="45">
        <f>+IF((MIN(Measurements!J6821:J6844)+MAX(Measurements!J6821:J6844))/2&gt;=H$5,0,H$6-(MIN(Measurements!J6821:J6844)+MAX(Measurements!J6821:J6844))/2)</f>
        <v>0</v>
      </c>
      <c r="I6824" s="45">
        <f>+IF((MIN(Measurements!K6821:K6844)+MAX(Measurements!K6821:K6844))/2&gt;=I$5,0,I$6-(MIN(Measurements!K6821:K6844)+MAX(Measurements!K6821:K6844))/2)</f>
        <v>0</v>
      </c>
      <c r="J6824" s="45">
        <f>+IF((MIN(Measurements!L6821:L6844)+MAX(Measurements!L6821:L6844))/2&gt;=J$5,0,J$6-(MIN(Measurements!L6821:L6844)+MAX(Measurements!L6821:L6844))/2)</f>
        <v>0</v>
      </c>
      <c r="L6824" s="27">
        <v>7.5200000000000003E-2</v>
      </c>
      <c r="M6824" s="45">
        <f>IF(Measurements!L6821&lt;J$5,(J$6-Measurements!L6821)*((M$2-M$2*M$3-M$2*M$4)/J$4/24),0)</f>
        <v>165.39495872481396</v>
      </c>
      <c r="N6824" s="45">
        <f t="shared" si="159"/>
        <v>252.20370346693949</v>
      </c>
      <c r="O6824" s="140">
        <v>4741</v>
      </c>
    </row>
    <row r="6825" spans="1:15" x14ac:dyDescent="0.25">
      <c r="A6825" s="99">
        <v>43750.041666666664</v>
      </c>
      <c r="B6825" s="27">
        <v>6818</v>
      </c>
      <c r="C6825" s="50"/>
      <c r="D6825" s="27"/>
      <c r="L6825" s="27">
        <v>3.3799999999999997E-2</v>
      </c>
      <c r="M6825" s="45">
        <f>IF(Measurements!L6822&lt;J$5,(J$6-Measurements!L6822)*((M$2-M$2*M$3-M$2*M$4)/J$4/24),0)</f>
        <v>162.76964191965814</v>
      </c>
      <c r="N6825" s="45">
        <f t="shared" si="159"/>
        <v>226.88807528032567</v>
      </c>
      <c r="O6825" s="140">
        <v>4783</v>
      </c>
    </row>
    <row r="6826" spans="1:15" x14ac:dyDescent="0.25">
      <c r="A6826" s="99">
        <v>43750.083333333336</v>
      </c>
      <c r="B6826" s="27">
        <v>6819</v>
      </c>
      <c r="C6826" s="50"/>
      <c r="D6826" s="27"/>
      <c r="L6826" s="27">
        <v>2.3E-2</v>
      </c>
      <c r="M6826" s="45">
        <f>IF(Measurements!L6823&lt;J$5,(J$6-Measurements!L6823)*((M$2-M$2*M$3-M$2*M$4)/J$4/24),0)</f>
        <v>162.76964191965814</v>
      </c>
      <c r="N6826" s="45">
        <f t="shared" si="159"/>
        <v>220.96886361559751</v>
      </c>
      <c r="O6826" s="140">
        <v>4794</v>
      </c>
    </row>
    <row r="6827" spans="1:15" x14ac:dyDescent="0.25">
      <c r="A6827" s="99">
        <v>43750.125</v>
      </c>
      <c r="B6827" s="27">
        <v>6820</v>
      </c>
      <c r="C6827" s="50"/>
      <c r="D6827" s="27"/>
      <c r="L6827" s="27">
        <v>4.1000000000000002E-2</v>
      </c>
      <c r="M6827" s="45">
        <f>IF(Measurements!L6824&lt;J$5,(J$6-Measurements!L6824)*((M$2-M$2*M$3-M$2*M$4)/J$4/24),0)</f>
        <v>0</v>
      </c>
      <c r="N6827" s="45">
        <f t="shared" si="159"/>
        <v>68.06457447048632</v>
      </c>
      <c r="O6827" s="140">
        <v>8394</v>
      </c>
    </row>
    <row r="6828" spans="1:15" x14ac:dyDescent="0.25">
      <c r="A6828" s="99">
        <v>43750.166666666664</v>
      </c>
      <c r="B6828" s="27">
        <v>6821</v>
      </c>
      <c r="C6828" s="50"/>
      <c r="D6828" s="27"/>
      <c r="L6828" s="27">
        <v>8.8499999999999995E-2</v>
      </c>
      <c r="M6828" s="45">
        <f>IF(Measurements!L6825&lt;J$5,(J$6-Measurements!L6825)*((M$2-M$2*M$3-M$2*M$4)/J$4/24),0)</f>
        <v>0</v>
      </c>
      <c r="N6828" s="45">
        <f t="shared" si="159"/>
        <v>94.098144292207422</v>
      </c>
      <c r="O6828" s="140">
        <v>7488</v>
      </c>
    </row>
    <row r="6829" spans="1:15" x14ac:dyDescent="0.25">
      <c r="A6829" s="99">
        <v>43750.208333333336</v>
      </c>
      <c r="B6829" s="27">
        <v>6822</v>
      </c>
      <c r="C6829" s="50"/>
      <c r="D6829" s="27"/>
      <c r="L6829" s="27">
        <v>0.15959999999999999</v>
      </c>
      <c r="M6829" s="45">
        <f>IF(Measurements!L6826&lt;J$5,(J$6-Measurements!L6826)*((M$2-M$2*M$3-M$2*M$4)/J$4/24),0)</f>
        <v>0</v>
      </c>
      <c r="N6829" s="45">
        <f t="shared" si="159"/>
        <v>133.06628775166786</v>
      </c>
      <c r="O6829" s="140">
        <v>6227</v>
      </c>
    </row>
    <row r="6830" spans="1:15" x14ac:dyDescent="0.25">
      <c r="A6830" s="99">
        <v>43750.25</v>
      </c>
      <c r="B6830" s="27">
        <v>6823</v>
      </c>
      <c r="C6830" s="50"/>
      <c r="D6830" s="27"/>
      <c r="L6830" s="27">
        <v>0.23050000000000001</v>
      </c>
      <c r="M6830" s="45">
        <f>IF(Measurements!L6827&lt;J$5,(J$6-Measurements!L6827)*((M$2-M$2*M$3-M$2*M$4)/J$4/24),0)</f>
        <v>0</v>
      </c>
      <c r="N6830" s="45">
        <f t="shared" si="159"/>
        <v>171.92481618030001</v>
      </c>
      <c r="O6830" s="140">
        <v>5271</v>
      </c>
    </row>
    <row r="6831" spans="1:15" x14ac:dyDescent="0.25">
      <c r="A6831" s="99">
        <v>43750.291666666664</v>
      </c>
      <c r="B6831" s="27">
        <v>6824</v>
      </c>
      <c r="C6831" s="50"/>
      <c r="D6831" s="27"/>
      <c r="L6831" s="27">
        <v>0.26860000000000001</v>
      </c>
      <c r="M6831" s="45">
        <f>IF(Measurements!L6828&lt;J$5,(J$6-Measurements!L6828)*((M$2-M$2*M$3-M$2*M$4)/J$4/24),0)</f>
        <v>0</v>
      </c>
      <c r="N6831" s="45">
        <f t="shared" si="159"/>
        <v>192.80647955309107</v>
      </c>
      <c r="O6831" s="140">
        <v>4969</v>
      </c>
    </row>
    <row r="6832" spans="1:15" x14ac:dyDescent="0.25">
      <c r="A6832" s="99">
        <v>43750.333333333336</v>
      </c>
      <c r="B6832" s="27">
        <v>6825</v>
      </c>
      <c r="C6832" s="50"/>
      <c r="D6832" s="27"/>
      <c r="L6832" s="27">
        <v>0.25819999999999999</v>
      </c>
      <c r="M6832" s="45">
        <f>IF(Measurements!L6829&lt;J$5,(J$6-Measurements!L6829)*((M$2-M$2*M$3-M$2*M$4)/J$4/24),0)</f>
        <v>0</v>
      </c>
      <c r="N6832" s="45">
        <f t="shared" si="159"/>
        <v>187.10649795001947</v>
      </c>
      <c r="O6832" s="140">
        <v>5029</v>
      </c>
    </row>
    <row r="6833" spans="1:15" x14ac:dyDescent="0.25">
      <c r="A6833" s="99">
        <v>43750.375</v>
      </c>
      <c r="B6833" s="27">
        <v>6826</v>
      </c>
      <c r="C6833" s="50"/>
      <c r="D6833" s="27"/>
      <c r="L6833" s="27">
        <v>0.2135</v>
      </c>
      <c r="M6833" s="45">
        <f>IF(Measurements!L6830&lt;J$5,(J$6-Measurements!L6830)*((M$2-M$2*M$3-M$2*M$4)/J$4/24),0)</f>
        <v>0</v>
      </c>
      <c r="N6833" s="45">
        <f t="shared" si="159"/>
        <v>162.60753855989458</v>
      </c>
      <c r="O6833" s="140">
        <v>5447</v>
      </c>
    </row>
    <row r="6834" spans="1:15" x14ac:dyDescent="0.25">
      <c r="A6834" s="99">
        <v>43750.416666666664</v>
      </c>
      <c r="B6834" s="27">
        <v>6827</v>
      </c>
      <c r="C6834" s="50"/>
      <c r="D6834" s="27"/>
      <c r="L6834" s="27">
        <v>0.1638</v>
      </c>
      <c r="M6834" s="45">
        <f>IF(Measurements!L6831&lt;J$5,(J$6-Measurements!L6831)*((M$2-M$2*M$3-M$2*M$4)/J$4/24),0)</f>
        <v>0</v>
      </c>
      <c r="N6834" s="45">
        <f t="shared" si="159"/>
        <v>135.36820339906217</v>
      </c>
      <c r="O6834" s="140">
        <v>6125</v>
      </c>
    </row>
    <row r="6835" spans="1:15" x14ac:dyDescent="0.25">
      <c r="A6835" s="99">
        <v>43750.458333333336</v>
      </c>
      <c r="B6835" s="27">
        <v>6828</v>
      </c>
      <c r="C6835" s="50"/>
      <c r="D6835" s="27"/>
      <c r="L6835" s="27">
        <v>0.12740000000000001</v>
      </c>
      <c r="M6835" s="45">
        <f>IF(Measurements!L6832&lt;J$5,(J$6-Measurements!L6832)*((M$2-M$2*M$3-M$2*M$4)/J$4/24),0)</f>
        <v>0</v>
      </c>
      <c r="N6835" s="45">
        <f t="shared" si="159"/>
        <v>115.41826778831167</v>
      </c>
      <c r="O6835" s="140">
        <v>6655</v>
      </c>
    </row>
    <row r="6836" spans="1:15" x14ac:dyDescent="0.25">
      <c r="A6836" s="99">
        <v>43750.5</v>
      </c>
      <c r="B6836" s="27">
        <v>6829</v>
      </c>
      <c r="C6836" s="50"/>
      <c r="D6836" s="27"/>
      <c r="L6836" s="27">
        <v>0.1051</v>
      </c>
      <c r="M6836" s="45">
        <f>IF(Measurements!L6833&lt;J$5,(J$6-Measurements!L6833)*((M$2-M$2*M$3-M$2*M$4)/J$4/24),0)</f>
        <v>0</v>
      </c>
      <c r="N6836" s="45">
        <f t="shared" si="159"/>
        <v>103.19619185095627</v>
      </c>
      <c r="O6836" s="140">
        <v>7034</v>
      </c>
    </row>
    <row r="6837" spans="1:15" x14ac:dyDescent="0.25">
      <c r="A6837" s="99">
        <v>43750.541666666664</v>
      </c>
      <c r="B6837" s="27">
        <v>6830</v>
      </c>
      <c r="C6837" s="50"/>
      <c r="D6837" s="27"/>
      <c r="L6837" s="27">
        <v>9.06E-2</v>
      </c>
      <c r="M6837" s="45">
        <f>IF(Measurements!L6834&lt;J$5,(J$6-Measurements!L6834)*((M$2-M$2*M$3-M$2*M$4)/J$4/24),0)</f>
        <v>0</v>
      </c>
      <c r="N6837" s="45">
        <f t="shared" si="159"/>
        <v>95.249102115904577</v>
      </c>
      <c r="O6837" s="140">
        <v>7309</v>
      </c>
    </row>
    <row r="6838" spans="1:15" x14ac:dyDescent="0.25">
      <c r="A6838" s="99">
        <v>43750.583333333336</v>
      </c>
      <c r="B6838" s="27">
        <v>6831</v>
      </c>
      <c r="C6838" s="50"/>
      <c r="D6838" s="27"/>
      <c r="L6838" s="27">
        <v>8.14E-2</v>
      </c>
      <c r="M6838" s="45">
        <f>IF(Measurements!L6835&lt;J$5,(J$6-Measurements!L6835)*((M$2-M$2*M$3-M$2*M$4)/J$4/24),0)</f>
        <v>0</v>
      </c>
      <c r="N6838" s="45">
        <f t="shared" si="159"/>
        <v>90.206810697802794</v>
      </c>
      <c r="O6838" s="140">
        <v>7595</v>
      </c>
    </row>
    <row r="6839" spans="1:15" x14ac:dyDescent="0.25">
      <c r="A6839" s="99">
        <v>43750.625</v>
      </c>
      <c r="B6839" s="27">
        <v>6832</v>
      </c>
      <c r="C6839" s="50"/>
      <c r="D6839" s="27"/>
      <c r="L6839" s="27">
        <v>8.0799999999999997E-2</v>
      </c>
      <c r="M6839" s="45">
        <f>IF(Measurements!L6836&lt;J$5,(J$6-Measurements!L6836)*((M$2-M$2*M$3-M$2*M$4)/J$4/24),0)</f>
        <v>0</v>
      </c>
      <c r="N6839" s="45">
        <f t="shared" si="159"/>
        <v>89.877965605317897</v>
      </c>
      <c r="O6839" s="140">
        <v>7641</v>
      </c>
    </row>
    <row r="6840" spans="1:15" x14ac:dyDescent="0.25">
      <c r="A6840" s="99">
        <v>43750.666666666664</v>
      </c>
      <c r="B6840" s="27">
        <v>6833</v>
      </c>
      <c r="C6840" s="50"/>
      <c r="D6840" s="27"/>
      <c r="L6840" s="27">
        <v>9.4600000000000004E-2</v>
      </c>
      <c r="M6840" s="45">
        <f>IF(Measurements!L6837&lt;J$5,(J$6-Measurements!L6837)*((M$2-M$2*M$3-M$2*M$4)/J$4/24),0)</f>
        <v>0</v>
      </c>
      <c r="N6840" s="45">
        <f t="shared" si="159"/>
        <v>97.44140273247055</v>
      </c>
      <c r="O6840" s="140">
        <v>7258</v>
      </c>
    </row>
    <row r="6841" spans="1:15" x14ac:dyDescent="0.25">
      <c r="A6841" s="99">
        <v>43750.708333333336</v>
      </c>
      <c r="B6841" s="27">
        <v>6834</v>
      </c>
      <c r="C6841" s="50"/>
      <c r="D6841" s="27"/>
      <c r="L6841" s="27">
        <v>0.12820000000000001</v>
      </c>
      <c r="M6841" s="45">
        <f>IF(Measurements!L6838&lt;J$5,(J$6-Measurements!L6838)*((M$2-M$2*M$3-M$2*M$4)/J$4/24),0)</f>
        <v>0</v>
      </c>
      <c r="N6841" s="45">
        <f t="shared" si="159"/>
        <v>115.85672791162486</v>
      </c>
      <c r="O6841" s="140">
        <v>6579</v>
      </c>
    </row>
    <row r="6842" spans="1:15" x14ac:dyDescent="0.25">
      <c r="A6842" s="99">
        <v>43750.75</v>
      </c>
      <c r="B6842" s="27">
        <v>6835</v>
      </c>
      <c r="C6842" s="50"/>
      <c r="D6842" s="27"/>
      <c r="L6842" s="27">
        <v>0.1822</v>
      </c>
      <c r="M6842" s="45">
        <f>IF(Measurements!L6839&lt;J$5,(J$6-Measurements!L6839)*((M$2-M$2*M$3-M$2*M$4)/J$4/24),0)</f>
        <v>0</v>
      </c>
      <c r="N6842" s="45">
        <f t="shared" si="159"/>
        <v>145.45278623526571</v>
      </c>
      <c r="O6842" s="140">
        <v>5874</v>
      </c>
    </row>
    <row r="6843" spans="1:15" x14ac:dyDescent="0.25">
      <c r="A6843" s="99">
        <v>43750.791666666664</v>
      </c>
      <c r="B6843" s="27">
        <v>6836</v>
      </c>
      <c r="C6843" s="50"/>
      <c r="D6843" s="27"/>
      <c r="L6843" s="27">
        <v>0.24440000000000001</v>
      </c>
      <c r="M6843" s="45">
        <f>IF(Measurements!L6840&lt;J$5,(J$6-Measurements!L6840)*((M$2-M$2*M$3-M$2*M$4)/J$4/24),0)</f>
        <v>0</v>
      </c>
      <c r="N6843" s="45">
        <f t="shared" si="159"/>
        <v>179.54306082286683</v>
      </c>
      <c r="O6843" s="140">
        <v>5108</v>
      </c>
    </row>
    <row r="6844" spans="1:15" x14ac:dyDescent="0.25">
      <c r="A6844" s="99">
        <v>43750.833333333336</v>
      </c>
      <c r="B6844" s="27">
        <v>6837</v>
      </c>
      <c r="C6844" s="50"/>
      <c r="D6844" s="27"/>
      <c r="L6844" s="27">
        <v>0.28699999999999998</v>
      </c>
      <c r="M6844" s="45">
        <f>IF(Measurements!L6841&lt;J$5,(J$6-Measurements!L6841)*((M$2-M$2*M$3-M$2*M$4)/J$4/24),0)</f>
        <v>0</v>
      </c>
      <c r="N6844" s="45">
        <f t="shared" si="159"/>
        <v>202.89106238929458</v>
      </c>
      <c r="O6844" s="140">
        <v>4865</v>
      </c>
    </row>
    <row r="6845" spans="1:15" x14ac:dyDescent="0.25">
      <c r="A6845" s="99">
        <v>43750.875</v>
      </c>
      <c r="B6845" s="27">
        <v>6838</v>
      </c>
      <c r="C6845" s="50"/>
      <c r="D6845" s="27"/>
      <c r="L6845" s="27">
        <v>0.28189999999999998</v>
      </c>
      <c r="M6845" s="45">
        <f>IF(Measurements!L6842&lt;J$5,(J$6-Measurements!L6842)*((M$2-M$2*M$3-M$2*M$4)/J$4/24),0)</f>
        <v>0</v>
      </c>
      <c r="N6845" s="45">
        <f t="shared" si="159"/>
        <v>200.09587910317296</v>
      </c>
      <c r="O6845" s="140">
        <v>4920</v>
      </c>
    </row>
    <row r="6846" spans="1:15" x14ac:dyDescent="0.25">
      <c r="A6846" s="99">
        <v>43750.916666666664</v>
      </c>
      <c r="B6846" s="27">
        <v>6839</v>
      </c>
      <c r="C6846" s="50"/>
      <c r="D6846" s="27"/>
      <c r="L6846" s="27">
        <v>0.2258</v>
      </c>
      <c r="M6846" s="45">
        <f>IF(Measurements!L6843&lt;J$5,(J$6-Measurements!L6843)*((M$2-M$2*M$3-M$2*M$4)/J$4/24),0)</f>
        <v>160.14432511450238</v>
      </c>
      <c r="N6846" s="45">
        <f t="shared" si="159"/>
        <v>329.4931880703374</v>
      </c>
      <c r="O6846" s="140">
        <v>4335</v>
      </c>
    </row>
    <row r="6847" spans="1:15" x14ac:dyDescent="0.25">
      <c r="A6847" s="99">
        <v>43750.958333333336</v>
      </c>
      <c r="B6847" s="27">
        <v>6840</v>
      </c>
      <c r="C6847" s="50"/>
      <c r="D6847" s="27"/>
      <c r="L6847" s="27">
        <v>0.14530000000000001</v>
      </c>
      <c r="M6847" s="45">
        <f>IF(Measurements!L6844&lt;J$5,(J$6-Measurements!L6844)*((M$2-M$2*M$3-M$2*M$4)/J$4/24),0)</f>
        <v>160.14432511450238</v>
      </c>
      <c r="N6847" s="45">
        <f t="shared" si="159"/>
        <v>285.37313816194683</v>
      </c>
      <c r="O6847" s="140">
        <v>4610</v>
      </c>
    </row>
    <row r="6848" spans="1:15" x14ac:dyDescent="0.25">
      <c r="A6848" s="99">
        <v>43751</v>
      </c>
      <c r="B6848" s="27">
        <v>6841</v>
      </c>
      <c r="C6848" s="50"/>
      <c r="D6848" s="27"/>
      <c r="E6848" s="45">
        <f>+IF((MIN(Measurements!G6845:G6868)+MAX(Measurements!G6845:G6868))/2&gt;=E$5,0,E$6-(MIN(Measurements!G6845:G6868)+MAX(Measurements!G6845:G6868))/2)</f>
        <v>0</v>
      </c>
      <c r="F6848" s="45">
        <f>+IF((MIN(Measurements!H6845:H6868)+MAX(Measurements!H6845:H6868))/2&gt;=F$5,0,F$6-(MIN(Measurements!H6845:H6868)+MAX(Measurements!H6845:H6868))/2)</f>
        <v>0</v>
      </c>
      <c r="G6848" s="45">
        <f>+IF((MIN(Measurements!I6845:I6868)+MAX(Measurements!I6845:I6868))/2&gt;=G$5,0,G$6-(MIN(Measurements!I6845:I6868)+MAX(Measurements!I6845:I6868))/2)</f>
        <v>0</v>
      </c>
      <c r="H6848" s="45">
        <f>+IF((MIN(Measurements!J6845:J6868)+MAX(Measurements!J6845:J6868))/2&gt;=H$5,0,H$6-(MIN(Measurements!J6845:J6868)+MAX(Measurements!J6845:J6868))/2)</f>
        <v>0</v>
      </c>
      <c r="I6848" s="45">
        <f>+IF((MIN(Measurements!K6845:K6868)+MAX(Measurements!K6845:K6868))/2&gt;=I$5,0,I$6-(MIN(Measurements!K6845:K6868)+MAX(Measurements!K6845:K6868))/2)</f>
        <v>0</v>
      </c>
      <c r="J6848" s="45">
        <f>+IF((MIN(Measurements!L6845:L6868)+MAX(Measurements!L6845:L6868))/2&gt;=J$5,0,J$6-(MIN(Measurements!L6845:L6868)+MAX(Measurements!L6845:L6868))/2)</f>
        <v>0</v>
      </c>
      <c r="L6848" s="27">
        <v>7.5200000000000003E-2</v>
      </c>
      <c r="M6848" s="45">
        <f>IF(Measurements!L6845&lt;J$5,(J$6-Measurements!L6845)*((M$2-M$2*M$3-M$2*M$4)/J$4/24),0)</f>
        <v>0</v>
      </c>
      <c r="N6848" s="45">
        <f t="shared" si="159"/>
        <v>86.808744742125526</v>
      </c>
      <c r="O6848" s="140">
        <v>7810</v>
      </c>
    </row>
    <row r="6849" spans="1:15" x14ac:dyDescent="0.25">
      <c r="A6849" s="99">
        <v>43751.041666666664</v>
      </c>
      <c r="B6849" s="27">
        <v>6842</v>
      </c>
      <c r="C6849" s="50"/>
      <c r="D6849" s="27"/>
      <c r="L6849" s="27">
        <v>3.3799999999999997E-2</v>
      </c>
      <c r="M6849" s="45">
        <f>IF(Measurements!L6846&lt;J$5,(J$6-Measurements!L6846)*((M$2-M$2*M$3-M$2*M$4)/J$4/24),0)</f>
        <v>0</v>
      </c>
      <c r="N6849" s="45">
        <f t="shared" si="159"/>
        <v>64.118433360667538</v>
      </c>
      <c r="O6849" s="140">
        <v>8470</v>
      </c>
    </row>
    <row r="6850" spans="1:15" x14ac:dyDescent="0.25">
      <c r="A6850" s="99">
        <v>43751.083333333336</v>
      </c>
      <c r="B6850" s="27">
        <v>6843</v>
      </c>
      <c r="C6850" s="50"/>
      <c r="D6850" s="27"/>
      <c r="L6850" s="27">
        <v>2.3E-2</v>
      </c>
      <c r="M6850" s="45">
        <f>IF(Measurements!L6847&lt;J$5,(J$6-Measurements!L6847)*((M$2-M$2*M$3-M$2*M$4)/J$4/24),0)</f>
        <v>0</v>
      </c>
      <c r="N6850" s="45">
        <f t="shared" si="159"/>
        <v>58.199221695939372</v>
      </c>
      <c r="O6850" s="140">
        <v>8655</v>
      </c>
    </row>
    <row r="6851" spans="1:15" x14ac:dyDescent="0.25">
      <c r="A6851" s="99">
        <v>43751.125</v>
      </c>
      <c r="B6851" s="27">
        <v>6844</v>
      </c>
      <c r="C6851" s="50"/>
      <c r="D6851" s="27"/>
      <c r="L6851" s="27">
        <v>4.1000000000000002E-2</v>
      </c>
      <c r="M6851" s="45">
        <f>IF(Measurements!L6848&lt;J$5,(J$6-Measurements!L6848)*((M$2-M$2*M$3-M$2*M$4)/J$4/24),0)</f>
        <v>0</v>
      </c>
      <c r="N6851" s="45">
        <f t="shared" si="159"/>
        <v>68.06457447048632</v>
      </c>
      <c r="O6851" s="140">
        <v>8395</v>
      </c>
    </row>
    <row r="6852" spans="1:15" x14ac:dyDescent="0.25">
      <c r="A6852" s="99">
        <v>43751.166666666664</v>
      </c>
      <c r="B6852" s="27">
        <v>6845</v>
      </c>
      <c r="C6852" s="50"/>
      <c r="D6852" s="27"/>
      <c r="L6852" s="27">
        <v>8.8499999999999995E-2</v>
      </c>
      <c r="M6852" s="45">
        <f>IF(Measurements!L6849&lt;J$5,(J$6-Measurements!L6849)*((M$2-M$2*M$3-M$2*M$4)/J$4/24),0)</f>
        <v>0</v>
      </c>
      <c r="N6852" s="45">
        <f t="shared" si="159"/>
        <v>94.098144292207422</v>
      </c>
      <c r="O6852" s="140">
        <v>7489</v>
      </c>
    </row>
    <row r="6853" spans="1:15" x14ac:dyDescent="0.25">
      <c r="A6853" s="99">
        <v>43751.208333333336</v>
      </c>
      <c r="B6853" s="27">
        <v>6846</v>
      </c>
      <c r="C6853" s="50"/>
      <c r="D6853" s="27"/>
      <c r="L6853" s="27">
        <v>0.15959999999999999</v>
      </c>
      <c r="M6853" s="45">
        <f>IF(Measurements!L6850&lt;J$5,(J$6-Measurements!L6850)*((M$2-M$2*M$3-M$2*M$4)/J$4/24),0)</f>
        <v>0</v>
      </c>
      <c r="N6853" s="45">
        <f t="shared" si="159"/>
        <v>133.06628775166786</v>
      </c>
      <c r="O6853" s="140">
        <v>6228</v>
      </c>
    </row>
    <row r="6854" spans="1:15" x14ac:dyDescent="0.25">
      <c r="A6854" s="99">
        <v>43751.25</v>
      </c>
      <c r="B6854" s="27">
        <v>6847</v>
      </c>
      <c r="C6854" s="50"/>
      <c r="D6854" s="27"/>
      <c r="L6854" s="27">
        <v>0.23050000000000001</v>
      </c>
      <c r="M6854" s="45">
        <f>IF(Measurements!L6851&lt;J$5,(J$6-Measurements!L6851)*((M$2-M$2*M$3-M$2*M$4)/J$4/24),0)</f>
        <v>0</v>
      </c>
      <c r="N6854" s="45">
        <f t="shared" si="159"/>
        <v>171.92481618030001</v>
      </c>
      <c r="O6854" s="140">
        <v>5272</v>
      </c>
    </row>
    <row r="6855" spans="1:15" x14ac:dyDescent="0.25">
      <c r="A6855" s="99">
        <v>43751.291666666664</v>
      </c>
      <c r="B6855" s="27">
        <v>6848</v>
      </c>
      <c r="C6855" s="50"/>
      <c r="D6855" s="27"/>
      <c r="L6855" s="27">
        <v>0.26860000000000001</v>
      </c>
      <c r="M6855" s="45">
        <f>IF(Measurements!L6852&lt;J$5,(J$6-Measurements!L6852)*((M$2-M$2*M$3-M$2*M$4)/J$4/24),0)</f>
        <v>0</v>
      </c>
      <c r="N6855" s="45">
        <f t="shared" si="159"/>
        <v>192.80647955309107</v>
      </c>
      <c r="O6855" s="140">
        <v>4970</v>
      </c>
    </row>
    <row r="6856" spans="1:15" x14ac:dyDescent="0.25">
      <c r="A6856" s="99">
        <v>43751.333333333336</v>
      </c>
      <c r="B6856" s="27">
        <v>6849</v>
      </c>
      <c r="C6856" s="50"/>
      <c r="D6856" s="27"/>
      <c r="L6856" s="27">
        <v>0.25819999999999999</v>
      </c>
      <c r="M6856" s="45">
        <f>IF(Measurements!L6853&lt;J$5,(J$6-Measurements!L6853)*((M$2-M$2*M$3-M$2*M$4)/J$4/24),0)</f>
        <v>0</v>
      </c>
      <c r="N6856" s="45">
        <f t="shared" si="159"/>
        <v>187.10649795001947</v>
      </c>
      <c r="O6856" s="140">
        <v>5030</v>
      </c>
    </row>
    <row r="6857" spans="1:15" x14ac:dyDescent="0.25">
      <c r="A6857" s="99">
        <v>43751.375</v>
      </c>
      <c r="B6857" s="27">
        <v>6850</v>
      </c>
      <c r="C6857" s="50"/>
      <c r="D6857" s="27"/>
      <c r="L6857" s="27">
        <v>0.2135</v>
      </c>
      <c r="M6857" s="45">
        <f>IF(Measurements!L6854&lt;J$5,(J$6-Measurements!L6854)*((M$2-M$2*M$3-M$2*M$4)/J$4/24),0)</f>
        <v>0</v>
      </c>
      <c r="N6857" s="45">
        <f t="shared" ref="N6857:N6920" si="160">+M6857+$L6857*M$2*M$3/$M$6+M$5</f>
        <v>162.60753855989458</v>
      </c>
      <c r="O6857" s="140">
        <v>5448</v>
      </c>
    </row>
    <row r="6858" spans="1:15" x14ac:dyDescent="0.25">
      <c r="A6858" s="99">
        <v>43751.416666666664</v>
      </c>
      <c r="B6858" s="27">
        <v>6851</v>
      </c>
      <c r="C6858" s="50"/>
      <c r="D6858" s="27"/>
      <c r="L6858" s="27">
        <v>0.1638</v>
      </c>
      <c r="M6858" s="45">
        <f>IF(Measurements!L6855&lt;J$5,(J$6-Measurements!L6855)*((M$2-M$2*M$3-M$2*M$4)/J$4/24),0)</f>
        <v>0</v>
      </c>
      <c r="N6858" s="45">
        <f t="shared" si="160"/>
        <v>135.36820339906217</v>
      </c>
      <c r="O6858" s="140">
        <v>6126</v>
      </c>
    </row>
    <row r="6859" spans="1:15" x14ac:dyDescent="0.25">
      <c r="A6859" s="99">
        <v>43751.458333333336</v>
      </c>
      <c r="B6859" s="27">
        <v>6852</v>
      </c>
      <c r="C6859" s="50"/>
      <c r="D6859" s="27"/>
      <c r="L6859" s="27">
        <v>0.12740000000000001</v>
      </c>
      <c r="M6859" s="45">
        <f>IF(Measurements!L6856&lt;J$5,(J$6-Measurements!L6856)*((M$2-M$2*M$3-M$2*M$4)/J$4/24),0)</f>
        <v>0</v>
      </c>
      <c r="N6859" s="45">
        <f t="shared" si="160"/>
        <v>115.41826778831167</v>
      </c>
      <c r="O6859" s="140">
        <v>6656</v>
      </c>
    </row>
    <row r="6860" spans="1:15" x14ac:dyDescent="0.25">
      <c r="A6860" s="99">
        <v>43751.5</v>
      </c>
      <c r="B6860" s="27">
        <v>6853</v>
      </c>
      <c r="C6860" s="50"/>
      <c r="D6860" s="27"/>
      <c r="L6860" s="27">
        <v>0.1051</v>
      </c>
      <c r="M6860" s="45">
        <f>IF(Measurements!L6857&lt;J$5,(J$6-Measurements!L6857)*((M$2-M$2*M$3-M$2*M$4)/J$4/24),0)</f>
        <v>0</v>
      </c>
      <c r="N6860" s="45">
        <f t="shared" si="160"/>
        <v>103.19619185095627</v>
      </c>
      <c r="O6860" s="140">
        <v>7035</v>
      </c>
    </row>
    <row r="6861" spans="1:15" x14ac:dyDescent="0.25">
      <c r="A6861" s="99">
        <v>43751.541666666664</v>
      </c>
      <c r="B6861" s="27">
        <v>6854</v>
      </c>
      <c r="C6861" s="50"/>
      <c r="D6861" s="27"/>
      <c r="L6861" s="27">
        <v>9.06E-2</v>
      </c>
      <c r="M6861" s="45">
        <f>IF(Measurements!L6858&lt;J$5,(J$6-Measurements!L6858)*((M$2-M$2*M$3-M$2*M$4)/J$4/24),0)</f>
        <v>0</v>
      </c>
      <c r="N6861" s="45">
        <f t="shared" si="160"/>
        <v>95.249102115904577</v>
      </c>
      <c r="O6861" s="140">
        <v>7310</v>
      </c>
    </row>
    <row r="6862" spans="1:15" x14ac:dyDescent="0.25">
      <c r="A6862" s="99">
        <v>43751.583333333336</v>
      </c>
      <c r="B6862" s="27">
        <v>6855</v>
      </c>
      <c r="C6862" s="50"/>
      <c r="D6862" s="27"/>
      <c r="L6862" s="27">
        <v>8.14E-2</v>
      </c>
      <c r="M6862" s="45">
        <f>IF(Measurements!L6859&lt;J$5,(J$6-Measurements!L6859)*((M$2-M$2*M$3-M$2*M$4)/J$4/24),0)</f>
        <v>0</v>
      </c>
      <c r="N6862" s="45">
        <f t="shared" si="160"/>
        <v>90.206810697802794</v>
      </c>
      <c r="O6862" s="140">
        <v>7596</v>
      </c>
    </row>
    <row r="6863" spans="1:15" x14ac:dyDescent="0.25">
      <c r="A6863" s="99">
        <v>43751.625</v>
      </c>
      <c r="B6863" s="27">
        <v>6856</v>
      </c>
      <c r="C6863" s="50"/>
      <c r="D6863" s="27"/>
      <c r="L6863" s="27">
        <v>8.0799999999999997E-2</v>
      </c>
      <c r="M6863" s="45">
        <f>IF(Measurements!L6860&lt;J$5,(J$6-Measurements!L6860)*((M$2-M$2*M$3-M$2*M$4)/J$4/24),0)</f>
        <v>0</v>
      </c>
      <c r="N6863" s="45">
        <f t="shared" si="160"/>
        <v>89.877965605317897</v>
      </c>
      <c r="O6863" s="140">
        <v>7642</v>
      </c>
    </row>
    <row r="6864" spans="1:15" x14ac:dyDescent="0.25">
      <c r="A6864" s="99">
        <v>43751.666666666664</v>
      </c>
      <c r="B6864" s="27">
        <v>6857</v>
      </c>
      <c r="C6864" s="50"/>
      <c r="D6864" s="27"/>
      <c r="L6864" s="27">
        <v>9.4600000000000004E-2</v>
      </c>
      <c r="M6864" s="45">
        <f>IF(Measurements!L6861&lt;J$5,(J$6-Measurements!L6861)*((M$2-M$2*M$3-M$2*M$4)/J$4/24),0)</f>
        <v>0</v>
      </c>
      <c r="N6864" s="45">
        <f t="shared" si="160"/>
        <v>97.44140273247055</v>
      </c>
      <c r="O6864" s="140">
        <v>7259</v>
      </c>
    </row>
    <row r="6865" spans="1:15" x14ac:dyDescent="0.25">
      <c r="A6865" s="99">
        <v>43751.708333333336</v>
      </c>
      <c r="B6865" s="27">
        <v>6858</v>
      </c>
      <c r="C6865" s="50"/>
      <c r="D6865" s="27"/>
      <c r="L6865" s="27">
        <v>0.12820000000000001</v>
      </c>
      <c r="M6865" s="45">
        <f>IF(Measurements!L6862&lt;J$5,(J$6-Measurements!L6862)*((M$2-M$2*M$3-M$2*M$4)/J$4/24),0)</f>
        <v>0</v>
      </c>
      <c r="N6865" s="45">
        <f t="shared" si="160"/>
        <v>115.85672791162486</v>
      </c>
      <c r="O6865" s="140">
        <v>6580</v>
      </c>
    </row>
    <row r="6866" spans="1:15" x14ac:dyDescent="0.25">
      <c r="A6866" s="99">
        <v>43751.75</v>
      </c>
      <c r="B6866" s="27">
        <v>6859</v>
      </c>
      <c r="C6866" s="50"/>
      <c r="D6866" s="27"/>
      <c r="L6866" s="27">
        <v>0.1822</v>
      </c>
      <c r="M6866" s="45">
        <f>IF(Measurements!L6863&lt;J$5,(J$6-Measurements!L6863)*((M$2-M$2*M$3-M$2*M$4)/J$4/24),0)</f>
        <v>0</v>
      </c>
      <c r="N6866" s="45">
        <f t="shared" si="160"/>
        <v>145.45278623526571</v>
      </c>
      <c r="O6866" s="140">
        <v>5875</v>
      </c>
    </row>
    <row r="6867" spans="1:15" x14ac:dyDescent="0.25">
      <c r="A6867" s="99">
        <v>43751.791666666664</v>
      </c>
      <c r="B6867" s="27">
        <v>6860</v>
      </c>
      <c r="C6867" s="50"/>
      <c r="D6867" s="27"/>
      <c r="L6867" s="27">
        <v>0.24440000000000001</v>
      </c>
      <c r="M6867" s="45">
        <f>IF(Measurements!L6864&lt;J$5,(J$6-Measurements!L6864)*((M$2-M$2*M$3-M$2*M$4)/J$4/24),0)</f>
        <v>0</v>
      </c>
      <c r="N6867" s="45">
        <f t="shared" si="160"/>
        <v>179.54306082286683</v>
      </c>
      <c r="O6867" s="140">
        <v>5109</v>
      </c>
    </row>
    <row r="6868" spans="1:15" x14ac:dyDescent="0.25">
      <c r="A6868" s="99">
        <v>43751.833333333336</v>
      </c>
      <c r="B6868" s="27">
        <v>6861</v>
      </c>
      <c r="C6868" s="50"/>
      <c r="D6868" s="27"/>
      <c r="L6868" s="27">
        <v>0.28699999999999998</v>
      </c>
      <c r="M6868" s="45">
        <f>IF(Measurements!L6865&lt;J$5,(J$6-Measurements!L6865)*((M$2-M$2*M$3-M$2*M$4)/J$4/24),0)</f>
        <v>0</v>
      </c>
      <c r="N6868" s="45">
        <f t="shared" si="160"/>
        <v>202.89106238929458</v>
      </c>
      <c r="O6868" s="140">
        <v>4866</v>
      </c>
    </row>
    <row r="6869" spans="1:15" x14ac:dyDescent="0.25">
      <c r="A6869" s="99">
        <v>43751.875</v>
      </c>
      <c r="B6869" s="27">
        <v>6862</v>
      </c>
      <c r="C6869" s="50"/>
      <c r="D6869" s="27"/>
      <c r="L6869" s="27">
        <v>0.28189999999999998</v>
      </c>
      <c r="M6869" s="45">
        <f>IF(Measurements!L6866&lt;J$5,(J$6-Measurements!L6866)*((M$2-M$2*M$3-M$2*M$4)/J$4/24),0)</f>
        <v>181.14685955574862</v>
      </c>
      <c r="N6869" s="45">
        <f t="shared" si="160"/>
        <v>381.24273865892155</v>
      </c>
      <c r="O6869" s="140">
        <v>3830</v>
      </c>
    </row>
    <row r="6870" spans="1:15" x14ac:dyDescent="0.25">
      <c r="A6870" s="99">
        <v>43751.916666666664</v>
      </c>
      <c r="B6870" s="27">
        <v>6863</v>
      </c>
      <c r="C6870" s="50"/>
      <c r="D6870" s="27"/>
      <c r="L6870" s="27">
        <v>0.2258</v>
      </c>
      <c r="M6870" s="45">
        <f>IF(Measurements!L6867&lt;J$5,(J$6-Measurements!L6867)*((M$2-M$2*M$3-M$2*M$4)/J$4/24),0)</f>
        <v>173.27090914028125</v>
      </c>
      <c r="N6870" s="45">
        <f t="shared" si="160"/>
        <v>342.61977209611621</v>
      </c>
      <c r="O6870" s="140">
        <v>4226</v>
      </c>
    </row>
    <row r="6871" spans="1:15" x14ac:dyDescent="0.25">
      <c r="A6871" s="99">
        <v>43751.958333333336</v>
      </c>
      <c r="B6871" s="27">
        <v>6864</v>
      </c>
      <c r="C6871" s="50"/>
      <c r="D6871" s="27"/>
      <c r="L6871" s="27">
        <v>0.14530000000000001</v>
      </c>
      <c r="M6871" s="45">
        <f>IF(Measurements!L6868&lt;J$5,(J$6-Measurements!L6868)*((M$2-M$2*M$3-M$2*M$4)/J$4/24),0)</f>
        <v>178.52154275059286</v>
      </c>
      <c r="N6871" s="45">
        <f t="shared" si="160"/>
        <v>303.75035579803733</v>
      </c>
      <c r="O6871" s="140">
        <v>4509</v>
      </c>
    </row>
    <row r="6872" spans="1:15" x14ac:dyDescent="0.25">
      <c r="A6872" s="99">
        <v>43752</v>
      </c>
      <c r="B6872" s="27">
        <v>6865</v>
      </c>
      <c r="C6872" s="50"/>
      <c r="D6872" s="27"/>
      <c r="E6872" s="45">
        <f>+IF((MIN(Measurements!G6869:G6892)+MAX(Measurements!G6869:G6892))/2&gt;=E$5,0,E$6-(MIN(Measurements!G6869:G6892)+MAX(Measurements!G6869:G6892))/2)</f>
        <v>0</v>
      </c>
      <c r="F6872" s="45">
        <f>+IF((MIN(Measurements!H6869:H6892)+MAX(Measurements!H6869:H6892))/2&gt;=F$5,0,F$6-(MIN(Measurements!H6869:H6892)+MAX(Measurements!H6869:H6892))/2)</f>
        <v>0</v>
      </c>
      <c r="G6872" s="45">
        <f>+IF((MIN(Measurements!I6869:I6892)+MAX(Measurements!I6869:I6892))/2&gt;=G$5,0,G$6-(MIN(Measurements!I6869:I6892)+MAX(Measurements!I6869:I6892))/2)</f>
        <v>0</v>
      </c>
      <c r="H6872" s="45">
        <f>+IF((MIN(Measurements!J6869:J6892)+MAX(Measurements!J6869:J6892))/2&gt;=H$5,0,H$6-(MIN(Measurements!J6869:J6892)+MAX(Measurements!J6869:J6892))/2)</f>
        <v>0</v>
      </c>
      <c r="I6872" s="45">
        <f>+IF((MIN(Measurements!K6869:K6892)+MAX(Measurements!K6869:K6892))/2&gt;=I$5,0,I$6-(MIN(Measurements!K6869:K6892)+MAX(Measurements!K6869:K6892))/2)</f>
        <v>0</v>
      </c>
      <c r="J6872" s="45">
        <f>+IF((MIN(Measurements!L6869:L6892)+MAX(Measurements!L6869:L6892))/2&gt;=J$5,0,J$6-(MIN(Measurements!L6869:L6892)+MAX(Measurements!L6869:L6892))/2)</f>
        <v>0</v>
      </c>
      <c r="L6872" s="27">
        <v>7.5200000000000003E-2</v>
      </c>
      <c r="M6872" s="45">
        <f>IF(Measurements!L6869&lt;J$5,(J$6-Measurements!L6869)*((M$2-M$2*M$3-M$2*M$4)/J$4/24),0)</f>
        <v>178.52154275059286</v>
      </c>
      <c r="N6872" s="45">
        <f t="shared" si="160"/>
        <v>265.33028749271841</v>
      </c>
      <c r="O6872" s="140">
        <v>4693</v>
      </c>
    </row>
    <row r="6873" spans="1:15" x14ac:dyDescent="0.25">
      <c r="A6873" s="99">
        <v>43752.041666666664</v>
      </c>
      <c r="B6873" s="27">
        <v>6866</v>
      </c>
      <c r="C6873" s="50"/>
      <c r="D6873" s="27"/>
      <c r="L6873" s="27">
        <v>3.3799999999999997E-2</v>
      </c>
      <c r="M6873" s="45">
        <f>IF(Measurements!L6870&lt;J$5,(J$6-Measurements!L6870)*((M$2-M$2*M$3-M$2*M$4)/J$4/24),0)</f>
        <v>0</v>
      </c>
      <c r="N6873" s="45">
        <f t="shared" si="160"/>
        <v>64.118433360667538</v>
      </c>
      <c r="O6873" s="140">
        <v>8471</v>
      </c>
    </row>
    <row r="6874" spans="1:15" x14ac:dyDescent="0.25">
      <c r="A6874" s="99">
        <v>43752.083333333336</v>
      </c>
      <c r="B6874" s="27">
        <v>6867</v>
      </c>
      <c r="C6874" s="50"/>
      <c r="D6874" s="27"/>
      <c r="L6874" s="27">
        <v>2.3E-2</v>
      </c>
      <c r="M6874" s="45">
        <f>IF(Measurements!L6871&lt;J$5,(J$6-Measurements!L6871)*((M$2-M$2*M$3-M$2*M$4)/J$4/24),0)</f>
        <v>0</v>
      </c>
      <c r="N6874" s="45">
        <f t="shared" si="160"/>
        <v>58.199221695939372</v>
      </c>
      <c r="O6874" s="140">
        <v>8656</v>
      </c>
    </row>
    <row r="6875" spans="1:15" x14ac:dyDescent="0.25">
      <c r="A6875" s="99">
        <v>43752.125</v>
      </c>
      <c r="B6875" s="27">
        <v>6868</v>
      </c>
      <c r="C6875" s="50"/>
      <c r="D6875" s="27"/>
      <c r="L6875" s="27">
        <v>4.1000000000000002E-2</v>
      </c>
      <c r="M6875" s="45">
        <f>IF(Measurements!L6872&lt;J$5,(J$6-Measurements!L6872)*((M$2-M$2*M$3-M$2*M$4)/J$4/24),0)</f>
        <v>0</v>
      </c>
      <c r="N6875" s="45">
        <f t="shared" si="160"/>
        <v>68.06457447048632</v>
      </c>
      <c r="O6875" s="140">
        <v>8396</v>
      </c>
    </row>
    <row r="6876" spans="1:15" x14ac:dyDescent="0.25">
      <c r="A6876" s="99">
        <v>43752.166666666664</v>
      </c>
      <c r="B6876" s="27">
        <v>6869</v>
      </c>
      <c r="C6876" s="50"/>
      <c r="D6876" s="27"/>
      <c r="L6876" s="27">
        <v>8.8499999999999995E-2</v>
      </c>
      <c r="M6876" s="45">
        <f>IF(Measurements!L6873&lt;J$5,(J$6-Measurements!L6873)*((M$2-M$2*M$3-M$2*M$4)/J$4/24),0)</f>
        <v>0</v>
      </c>
      <c r="N6876" s="45">
        <f t="shared" si="160"/>
        <v>94.098144292207422</v>
      </c>
      <c r="O6876" s="140">
        <v>7490</v>
      </c>
    </row>
    <row r="6877" spans="1:15" x14ac:dyDescent="0.25">
      <c r="A6877" s="99">
        <v>43752.208333333336</v>
      </c>
      <c r="B6877" s="27">
        <v>6870</v>
      </c>
      <c r="C6877" s="50"/>
      <c r="D6877" s="27"/>
      <c r="L6877" s="27">
        <v>0.15959999999999999</v>
      </c>
      <c r="M6877" s="45">
        <f>IF(Measurements!L6874&lt;J$5,(J$6-Measurements!L6874)*((M$2-M$2*M$3-M$2*M$4)/J$4/24),0)</f>
        <v>0</v>
      </c>
      <c r="N6877" s="45">
        <f t="shared" si="160"/>
        <v>133.06628775166786</v>
      </c>
      <c r="O6877" s="140">
        <v>6229</v>
      </c>
    </row>
    <row r="6878" spans="1:15" x14ac:dyDescent="0.25">
      <c r="A6878" s="99">
        <v>43752.25</v>
      </c>
      <c r="B6878" s="27">
        <v>6871</v>
      </c>
      <c r="C6878" s="50"/>
      <c r="D6878" s="27"/>
      <c r="L6878" s="27">
        <v>0.23050000000000001</v>
      </c>
      <c r="M6878" s="45">
        <f>IF(Measurements!L6875&lt;J$5,(J$6-Measurements!L6875)*((M$2-M$2*M$3-M$2*M$4)/J$4/24),0)</f>
        <v>0</v>
      </c>
      <c r="N6878" s="45">
        <f t="shared" si="160"/>
        <v>171.92481618030001</v>
      </c>
      <c r="O6878" s="140">
        <v>5273</v>
      </c>
    </row>
    <row r="6879" spans="1:15" x14ac:dyDescent="0.25">
      <c r="A6879" s="99">
        <v>43752.291666666664</v>
      </c>
      <c r="B6879" s="27">
        <v>6872</v>
      </c>
      <c r="C6879" s="50"/>
      <c r="D6879" s="27"/>
      <c r="L6879" s="27">
        <v>0.26860000000000001</v>
      </c>
      <c r="M6879" s="45">
        <f>IF(Measurements!L6876&lt;J$5,(J$6-Measurements!L6876)*((M$2-M$2*M$3-M$2*M$4)/J$4/24),0)</f>
        <v>0</v>
      </c>
      <c r="N6879" s="45">
        <f t="shared" si="160"/>
        <v>192.80647955309107</v>
      </c>
      <c r="O6879" s="140">
        <v>4971</v>
      </c>
    </row>
    <row r="6880" spans="1:15" x14ac:dyDescent="0.25">
      <c r="A6880" s="99">
        <v>43752.333333333336</v>
      </c>
      <c r="B6880" s="27">
        <v>6873</v>
      </c>
      <c r="C6880" s="50"/>
      <c r="D6880" s="27"/>
      <c r="L6880" s="27">
        <v>0.25819999999999999</v>
      </c>
      <c r="M6880" s="45">
        <f>IF(Measurements!L6877&lt;J$5,(J$6-Measurements!L6877)*((M$2-M$2*M$3-M$2*M$4)/J$4/24),0)</f>
        <v>0</v>
      </c>
      <c r="N6880" s="45">
        <f t="shared" si="160"/>
        <v>187.10649795001947</v>
      </c>
      <c r="O6880" s="140">
        <v>5031</v>
      </c>
    </row>
    <row r="6881" spans="1:15" x14ac:dyDescent="0.25">
      <c r="A6881" s="99">
        <v>43752.375</v>
      </c>
      <c r="B6881" s="27">
        <v>6874</v>
      </c>
      <c r="C6881" s="50"/>
      <c r="D6881" s="27"/>
      <c r="L6881" s="27">
        <v>0.2135</v>
      </c>
      <c r="M6881" s="45">
        <f>IF(Measurements!L6878&lt;J$5,(J$6-Measurements!L6878)*((M$2-M$2*M$3-M$2*M$4)/J$4/24),0)</f>
        <v>0</v>
      </c>
      <c r="N6881" s="45">
        <f t="shared" si="160"/>
        <v>162.60753855989458</v>
      </c>
      <c r="O6881" s="140">
        <v>5449</v>
      </c>
    </row>
    <row r="6882" spans="1:15" x14ac:dyDescent="0.25">
      <c r="A6882" s="99">
        <v>43752.416666666664</v>
      </c>
      <c r="B6882" s="27">
        <v>6875</v>
      </c>
      <c r="C6882" s="50"/>
      <c r="D6882" s="27"/>
      <c r="L6882" s="27">
        <v>0.1638</v>
      </c>
      <c r="M6882" s="45">
        <f>IF(Measurements!L6879&lt;J$5,(J$6-Measurements!L6879)*((M$2-M$2*M$3-M$2*M$4)/J$4/24),0)</f>
        <v>0</v>
      </c>
      <c r="N6882" s="45">
        <f t="shared" si="160"/>
        <v>135.36820339906217</v>
      </c>
      <c r="O6882" s="140">
        <v>6127</v>
      </c>
    </row>
    <row r="6883" spans="1:15" x14ac:dyDescent="0.25">
      <c r="A6883" s="99">
        <v>43752.458333333336</v>
      </c>
      <c r="B6883" s="27">
        <v>6876</v>
      </c>
      <c r="C6883" s="50"/>
      <c r="D6883" s="27"/>
      <c r="L6883" s="27">
        <v>0.12740000000000001</v>
      </c>
      <c r="M6883" s="45">
        <f>IF(Measurements!L6880&lt;J$5,(J$6-Measurements!L6880)*((M$2-M$2*M$3-M$2*M$4)/J$4/24),0)</f>
        <v>0</v>
      </c>
      <c r="N6883" s="45">
        <f t="shared" si="160"/>
        <v>115.41826778831167</v>
      </c>
      <c r="O6883" s="140">
        <v>6657</v>
      </c>
    </row>
    <row r="6884" spans="1:15" x14ac:dyDescent="0.25">
      <c r="A6884" s="99">
        <v>43752.5</v>
      </c>
      <c r="B6884" s="27">
        <v>6877</v>
      </c>
      <c r="C6884" s="50"/>
      <c r="D6884" s="27"/>
      <c r="L6884" s="27">
        <v>0.1051</v>
      </c>
      <c r="M6884" s="45">
        <f>IF(Measurements!L6881&lt;J$5,(J$6-Measurements!L6881)*((M$2-M$2*M$3-M$2*M$4)/J$4/24),0)</f>
        <v>0</v>
      </c>
      <c r="N6884" s="45">
        <f t="shared" si="160"/>
        <v>103.19619185095627</v>
      </c>
      <c r="O6884" s="140">
        <v>7036</v>
      </c>
    </row>
    <row r="6885" spans="1:15" x14ac:dyDescent="0.25">
      <c r="A6885" s="99">
        <v>43752.541666666664</v>
      </c>
      <c r="B6885" s="27">
        <v>6878</v>
      </c>
      <c r="C6885" s="50"/>
      <c r="D6885" s="27"/>
      <c r="L6885" s="27">
        <v>9.06E-2</v>
      </c>
      <c r="M6885" s="45">
        <f>IF(Measurements!L6882&lt;J$5,(J$6-Measurements!L6882)*((M$2-M$2*M$3-M$2*M$4)/J$4/24),0)</f>
        <v>0</v>
      </c>
      <c r="N6885" s="45">
        <f t="shared" si="160"/>
        <v>95.249102115904577</v>
      </c>
      <c r="O6885" s="140">
        <v>7311</v>
      </c>
    </row>
    <row r="6886" spans="1:15" x14ac:dyDescent="0.25">
      <c r="A6886" s="99">
        <v>43752.583333333336</v>
      </c>
      <c r="B6886" s="27">
        <v>6879</v>
      </c>
      <c r="C6886" s="50"/>
      <c r="D6886" s="27"/>
      <c r="L6886" s="27">
        <v>8.14E-2</v>
      </c>
      <c r="M6886" s="45">
        <f>IF(Measurements!L6883&lt;J$5,(J$6-Measurements!L6883)*((M$2-M$2*M$3-M$2*M$4)/J$4/24),0)</f>
        <v>0</v>
      </c>
      <c r="N6886" s="45">
        <f t="shared" si="160"/>
        <v>90.206810697802794</v>
      </c>
      <c r="O6886" s="140">
        <v>7597</v>
      </c>
    </row>
    <row r="6887" spans="1:15" x14ac:dyDescent="0.25">
      <c r="A6887" s="99">
        <v>43752.625</v>
      </c>
      <c r="B6887" s="27">
        <v>6880</v>
      </c>
      <c r="C6887" s="50"/>
      <c r="D6887" s="27"/>
      <c r="L6887" s="27">
        <v>8.0799999999999997E-2</v>
      </c>
      <c r="M6887" s="45">
        <f>IF(Measurements!L6884&lt;J$5,(J$6-Measurements!L6884)*((M$2-M$2*M$3-M$2*M$4)/J$4/24),0)</f>
        <v>0</v>
      </c>
      <c r="N6887" s="45">
        <f t="shared" si="160"/>
        <v>89.877965605317897</v>
      </c>
      <c r="O6887" s="140">
        <v>7643</v>
      </c>
    </row>
    <row r="6888" spans="1:15" x14ac:dyDescent="0.25">
      <c r="A6888" s="99">
        <v>43752.666666666664</v>
      </c>
      <c r="B6888" s="27">
        <v>6881</v>
      </c>
      <c r="C6888" s="50"/>
      <c r="D6888" s="27"/>
      <c r="L6888" s="27">
        <v>9.4600000000000004E-2</v>
      </c>
      <c r="M6888" s="45">
        <f>IF(Measurements!L6885&lt;J$5,(J$6-Measurements!L6885)*((M$2-M$2*M$3-M$2*M$4)/J$4/24),0)</f>
        <v>0</v>
      </c>
      <c r="N6888" s="45">
        <f t="shared" si="160"/>
        <v>97.44140273247055</v>
      </c>
      <c r="O6888" s="140">
        <v>7260</v>
      </c>
    </row>
    <row r="6889" spans="1:15" x14ac:dyDescent="0.25">
      <c r="A6889" s="99">
        <v>43752.708333333336</v>
      </c>
      <c r="B6889" s="27">
        <v>6882</v>
      </c>
      <c r="C6889" s="50"/>
      <c r="D6889" s="27"/>
      <c r="L6889" s="27">
        <v>0.12820000000000001</v>
      </c>
      <c r="M6889" s="45">
        <f>IF(Measurements!L6886&lt;J$5,(J$6-Measurements!L6886)*((M$2-M$2*M$3-M$2*M$4)/J$4/24),0)</f>
        <v>0</v>
      </c>
      <c r="N6889" s="45">
        <f t="shared" si="160"/>
        <v>115.85672791162486</v>
      </c>
      <c r="O6889" s="140">
        <v>6581</v>
      </c>
    </row>
    <row r="6890" spans="1:15" x14ac:dyDescent="0.25">
      <c r="A6890" s="99">
        <v>43752.75</v>
      </c>
      <c r="B6890" s="27">
        <v>6883</v>
      </c>
      <c r="C6890" s="50"/>
      <c r="D6890" s="27"/>
      <c r="L6890" s="27">
        <v>0.1822</v>
      </c>
      <c r="M6890" s="45">
        <f>IF(Measurements!L6887&lt;J$5,(J$6-Measurements!L6887)*((M$2-M$2*M$3-M$2*M$4)/J$4/24),0)</f>
        <v>0</v>
      </c>
      <c r="N6890" s="45">
        <f t="shared" si="160"/>
        <v>145.45278623526571</v>
      </c>
      <c r="O6890" s="140">
        <v>5876</v>
      </c>
    </row>
    <row r="6891" spans="1:15" x14ac:dyDescent="0.25">
      <c r="A6891" s="99">
        <v>43752.791666666664</v>
      </c>
      <c r="B6891" s="27">
        <v>6884</v>
      </c>
      <c r="C6891" s="50"/>
      <c r="D6891" s="27"/>
      <c r="L6891" s="27">
        <v>0.24440000000000001</v>
      </c>
      <c r="M6891" s="45">
        <f>IF(Measurements!L6888&lt;J$5,(J$6-Measurements!L6888)*((M$2-M$2*M$3-M$2*M$4)/J$4/24),0)</f>
        <v>0</v>
      </c>
      <c r="N6891" s="45">
        <f t="shared" si="160"/>
        <v>179.54306082286683</v>
      </c>
      <c r="O6891" s="140">
        <v>5110</v>
      </c>
    </row>
    <row r="6892" spans="1:15" x14ac:dyDescent="0.25">
      <c r="A6892" s="99">
        <v>43752.833333333336</v>
      </c>
      <c r="B6892" s="27">
        <v>6885</v>
      </c>
      <c r="C6892" s="50"/>
      <c r="D6892" s="27"/>
      <c r="L6892" s="27">
        <v>0.28699999999999998</v>
      </c>
      <c r="M6892" s="45">
        <f>IF(Measurements!L6889&lt;J$5,(J$6-Measurements!L6889)*((M$2-M$2*M$3-M$2*M$4)/J$4/24),0)</f>
        <v>0</v>
      </c>
      <c r="N6892" s="45">
        <f t="shared" si="160"/>
        <v>202.89106238929458</v>
      </c>
      <c r="O6892" s="140">
        <v>4867</v>
      </c>
    </row>
    <row r="6893" spans="1:15" x14ac:dyDescent="0.25">
      <c r="A6893" s="99">
        <v>43752.875</v>
      </c>
      <c r="B6893" s="27">
        <v>6886</v>
      </c>
      <c r="C6893" s="50"/>
      <c r="D6893" s="27"/>
      <c r="L6893" s="27">
        <v>0.28189999999999998</v>
      </c>
      <c r="M6893" s="45">
        <f>IF(Measurements!L6890&lt;J$5,(J$6-Measurements!L6890)*((M$2-M$2*M$3-M$2*M$4)/J$4/24),0)</f>
        <v>0</v>
      </c>
      <c r="N6893" s="45">
        <f t="shared" si="160"/>
        <v>200.09587910317296</v>
      </c>
      <c r="O6893" s="140">
        <v>4921</v>
      </c>
    </row>
    <row r="6894" spans="1:15" x14ac:dyDescent="0.25">
      <c r="A6894" s="99">
        <v>43752.916666666664</v>
      </c>
      <c r="B6894" s="27">
        <v>6887</v>
      </c>
      <c r="C6894" s="50"/>
      <c r="D6894" s="27"/>
      <c r="L6894" s="27">
        <v>0.2258</v>
      </c>
      <c r="M6894" s="45">
        <f>IF(Measurements!L6891&lt;J$5,(J$6-Measurements!L6891)*((M$2-M$2*M$3-M$2*M$4)/J$4/24),0)</f>
        <v>162.76964191965814</v>
      </c>
      <c r="N6894" s="45">
        <f t="shared" si="160"/>
        <v>332.11850487549316</v>
      </c>
      <c r="O6894" s="140">
        <v>4313</v>
      </c>
    </row>
    <row r="6895" spans="1:15" x14ac:dyDescent="0.25">
      <c r="A6895" s="99">
        <v>43752.958333333336</v>
      </c>
      <c r="B6895" s="27">
        <v>6888</v>
      </c>
      <c r="C6895" s="50"/>
      <c r="D6895" s="27"/>
      <c r="L6895" s="27">
        <v>0.14530000000000001</v>
      </c>
      <c r="M6895" s="45">
        <f>IF(Measurements!L6892&lt;J$5,(J$6-Measurements!L6892)*((M$2-M$2*M$3-M$2*M$4)/J$4/24),0)</f>
        <v>186.39749316606014</v>
      </c>
      <c r="N6895" s="45">
        <f t="shared" si="160"/>
        <v>311.62630621350462</v>
      </c>
      <c r="O6895" s="140">
        <v>4460</v>
      </c>
    </row>
    <row r="6896" spans="1:15" x14ac:dyDescent="0.25">
      <c r="A6896" s="99">
        <v>43753</v>
      </c>
      <c r="B6896" s="27">
        <v>6889</v>
      </c>
      <c r="C6896" s="50"/>
      <c r="D6896" s="27"/>
      <c r="E6896" s="45">
        <f>+IF((MIN(Measurements!G6893:G6916)+MAX(Measurements!G6893:G6916))/2&gt;=E$5,0,E$6-(MIN(Measurements!G6893:G6916)+MAX(Measurements!G6893:G6916))/2)</f>
        <v>0</v>
      </c>
      <c r="F6896" s="45">
        <f>+IF((MIN(Measurements!H6893:H6916)+MAX(Measurements!H6893:H6916))/2&gt;=F$5,0,F$6-(MIN(Measurements!H6893:H6916)+MAX(Measurements!H6893:H6916))/2)</f>
        <v>0</v>
      </c>
      <c r="G6896" s="45">
        <f>+IF((MIN(Measurements!I6893:I6916)+MAX(Measurements!I6893:I6916))/2&gt;=G$5,0,G$6-(MIN(Measurements!I6893:I6916)+MAX(Measurements!I6893:I6916))/2)</f>
        <v>0</v>
      </c>
      <c r="H6896" s="45">
        <f>+IF((MIN(Measurements!J6893:J6916)+MAX(Measurements!J6893:J6916))/2&gt;=H$5,0,H$6-(MIN(Measurements!J6893:J6916)+MAX(Measurements!J6893:J6916))/2)</f>
        <v>0</v>
      </c>
      <c r="I6896" s="45">
        <f>+IF((MIN(Measurements!K6893:K6916)+MAX(Measurements!K6893:K6916))/2&gt;=I$5,0,I$6-(MIN(Measurements!K6893:K6916)+MAX(Measurements!K6893:K6916))/2)</f>
        <v>0</v>
      </c>
      <c r="J6896" s="45">
        <f>+IF((MIN(Measurements!L6893:L6916)+MAX(Measurements!L6893:L6916))/2&gt;=J$5,0,J$6-(MIN(Measurements!L6893:L6916)+MAX(Measurements!L6893:L6916))/2)</f>
        <v>0</v>
      </c>
      <c r="L6896" s="27">
        <v>7.5200000000000003E-2</v>
      </c>
      <c r="M6896" s="45">
        <f>IF(Measurements!L6893&lt;J$5,(J$6-Measurements!L6893)*((M$2-M$2*M$3-M$2*M$4)/J$4/24),0)</f>
        <v>202.1493939969948</v>
      </c>
      <c r="N6896" s="45">
        <f t="shared" si="160"/>
        <v>288.95813873912033</v>
      </c>
      <c r="O6896" s="140">
        <v>4594</v>
      </c>
    </row>
    <row r="6897" spans="1:15" x14ac:dyDescent="0.25">
      <c r="A6897" s="99">
        <v>43753.041666666664</v>
      </c>
      <c r="B6897" s="27">
        <v>6890</v>
      </c>
      <c r="C6897" s="50"/>
      <c r="D6897" s="27"/>
      <c r="L6897" s="27">
        <v>3.3799999999999997E-2</v>
      </c>
      <c r="M6897" s="45">
        <f>IF(Measurements!L6894&lt;J$5,(J$6-Measurements!L6894)*((M$2-M$2*M$3-M$2*M$4)/J$4/24),0)</f>
        <v>212.65066121761791</v>
      </c>
      <c r="N6897" s="45">
        <f t="shared" si="160"/>
        <v>276.76909457828543</v>
      </c>
      <c r="O6897" s="140">
        <v>4647</v>
      </c>
    </row>
    <row r="6898" spans="1:15" x14ac:dyDescent="0.25">
      <c r="A6898" s="99">
        <v>43753.083333333336</v>
      </c>
      <c r="B6898" s="27">
        <v>6891</v>
      </c>
      <c r="C6898" s="50"/>
      <c r="D6898" s="27"/>
      <c r="L6898" s="27">
        <v>2.3E-2</v>
      </c>
      <c r="M6898" s="45">
        <f>IF(Measurements!L6895&lt;J$5,(J$6-Measurements!L6895)*((M$2-M$2*M$3-M$2*M$4)/J$4/24),0)</f>
        <v>262.5316805155777</v>
      </c>
      <c r="N6898" s="45">
        <f t="shared" si="160"/>
        <v>320.73090221151705</v>
      </c>
      <c r="O6898" s="140">
        <v>4400</v>
      </c>
    </row>
    <row r="6899" spans="1:15" x14ac:dyDescent="0.25">
      <c r="A6899" s="99">
        <v>43753.125</v>
      </c>
      <c r="B6899" s="27">
        <v>6892</v>
      </c>
      <c r="C6899" s="50"/>
      <c r="D6899" s="27"/>
      <c r="L6899" s="27">
        <v>4.1000000000000002E-2</v>
      </c>
      <c r="M6899" s="45">
        <f>IF(Measurements!L6896&lt;J$5,(J$6-Measurements!L6896)*((M$2-M$2*M$3-M$2*M$4)/J$4/24),0)</f>
        <v>286.15953176197968</v>
      </c>
      <c r="N6899" s="45">
        <f t="shared" si="160"/>
        <v>354.224106232466</v>
      </c>
      <c r="O6899" s="140">
        <v>4112</v>
      </c>
    </row>
    <row r="6900" spans="1:15" x14ac:dyDescent="0.25">
      <c r="A6900" s="99">
        <v>43753.166666666664</v>
      </c>
      <c r="B6900" s="27">
        <v>6893</v>
      </c>
      <c r="C6900" s="50"/>
      <c r="D6900" s="27"/>
      <c r="L6900" s="27">
        <v>8.8499999999999995E-2</v>
      </c>
      <c r="M6900" s="45">
        <f>IF(Measurements!L6897&lt;J$5,(J$6-Measurements!L6897)*((M$2-M$2*M$3-M$2*M$4)/J$4/24),0)</f>
        <v>294.03548217744697</v>
      </c>
      <c r="N6900" s="45">
        <f t="shared" si="160"/>
        <v>388.13362646965436</v>
      </c>
      <c r="O6900" s="140">
        <v>3741</v>
      </c>
    </row>
    <row r="6901" spans="1:15" x14ac:dyDescent="0.25">
      <c r="A6901" s="99">
        <v>43753.208333333336</v>
      </c>
      <c r="B6901" s="27">
        <v>6894</v>
      </c>
      <c r="C6901" s="50"/>
      <c r="D6901" s="27"/>
      <c r="L6901" s="27">
        <v>0.15959999999999999</v>
      </c>
      <c r="M6901" s="45">
        <f>IF(Measurements!L6898&lt;J$5,(J$6-Measurements!L6898)*((M$2-M$2*M$3-M$2*M$4)/J$4/24),0)</f>
        <v>288.78484856713544</v>
      </c>
      <c r="N6901" s="45">
        <f t="shared" si="160"/>
        <v>421.8511363188033</v>
      </c>
      <c r="O6901" s="140">
        <v>3362</v>
      </c>
    </row>
    <row r="6902" spans="1:15" x14ac:dyDescent="0.25">
      <c r="A6902" s="99">
        <v>43753.25</v>
      </c>
      <c r="B6902" s="27">
        <v>6895</v>
      </c>
      <c r="C6902" s="50"/>
      <c r="D6902" s="27"/>
      <c r="L6902" s="27">
        <v>0.23050000000000001</v>
      </c>
      <c r="M6902" s="45">
        <f>IF(Measurements!L6899&lt;J$5,(J$6-Measurements!L6899)*((M$2-M$2*M$3-M$2*M$4)/J$4/24),0)</f>
        <v>275.65826454135657</v>
      </c>
      <c r="N6902" s="45">
        <f t="shared" si="160"/>
        <v>447.58308072165659</v>
      </c>
      <c r="O6902" s="140">
        <v>3038</v>
      </c>
    </row>
    <row r="6903" spans="1:15" x14ac:dyDescent="0.25">
      <c r="A6903" s="99">
        <v>43753.291666666664</v>
      </c>
      <c r="B6903" s="27">
        <v>6896</v>
      </c>
      <c r="C6903" s="50"/>
      <c r="D6903" s="27"/>
      <c r="L6903" s="27">
        <v>0.26860000000000001</v>
      </c>
      <c r="M6903" s="45">
        <f>IF(Measurements!L6900&lt;J$5,(J$6-Measurements!L6900)*((M$2-M$2*M$3-M$2*M$4)/J$4/24),0)</f>
        <v>252.03041329495457</v>
      </c>
      <c r="N6903" s="45">
        <f t="shared" si="160"/>
        <v>444.83689284804564</v>
      </c>
      <c r="O6903" s="140">
        <v>3078</v>
      </c>
    </row>
    <row r="6904" spans="1:15" x14ac:dyDescent="0.25">
      <c r="A6904" s="99">
        <v>43753.333333333336</v>
      </c>
      <c r="B6904" s="27">
        <v>6897</v>
      </c>
      <c r="C6904" s="50"/>
      <c r="D6904" s="27"/>
      <c r="L6904" s="27">
        <v>0.25819999999999999</v>
      </c>
      <c r="M6904" s="45">
        <f>IF(Measurements!L6901&lt;J$5,(J$6-Measurements!L6901)*((M$2-M$2*M$3-M$2*M$4)/J$4/24),0)</f>
        <v>204.77471080215062</v>
      </c>
      <c r="N6904" s="45">
        <f t="shared" si="160"/>
        <v>391.8812087521701</v>
      </c>
      <c r="O6904" s="140">
        <v>3702</v>
      </c>
    </row>
    <row r="6905" spans="1:15" x14ac:dyDescent="0.25">
      <c r="A6905" s="99">
        <v>43753.375</v>
      </c>
      <c r="B6905" s="27">
        <v>6898</v>
      </c>
      <c r="C6905" s="50"/>
      <c r="D6905" s="27"/>
      <c r="L6905" s="27">
        <v>0.2135</v>
      </c>
      <c r="M6905" s="45">
        <f>IF(Measurements!L6902&lt;J$5,(J$6-Measurements!L6902)*((M$2-M$2*M$3-M$2*M$4)/J$4/24),0)</f>
        <v>0</v>
      </c>
      <c r="N6905" s="45">
        <f t="shared" si="160"/>
        <v>162.60753855989458</v>
      </c>
      <c r="O6905" s="140">
        <v>5450</v>
      </c>
    </row>
    <row r="6906" spans="1:15" x14ac:dyDescent="0.25">
      <c r="A6906" s="99">
        <v>43753.416666666664</v>
      </c>
      <c r="B6906" s="27">
        <v>6899</v>
      </c>
      <c r="C6906" s="50"/>
      <c r="D6906" s="27"/>
      <c r="L6906" s="27">
        <v>0.1638</v>
      </c>
      <c r="M6906" s="45">
        <f>IF(Measurements!L6903&lt;J$5,(J$6-Measurements!L6903)*((M$2-M$2*M$3-M$2*M$4)/J$4/24),0)</f>
        <v>0</v>
      </c>
      <c r="N6906" s="45">
        <f t="shared" si="160"/>
        <v>135.36820339906217</v>
      </c>
      <c r="O6906" s="140">
        <v>6128</v>
      </c>
    </row>
    <row r="6907" spans="1:15" x14ac:dyDescent="0.25">
      <c r="A6907" s="99">
        <v>43753.458333333336</v>
      </c>
      <c r="B6907" s="27">
        <v>6900</v>
      </c>
      <c r="C6907" s="50"/>
      <c r="D6907" s="27"/>
      <c r="L6907" s="27">
        <v>0.12740000000000001</v>
      </c>
      <c r="M6907" s="45">
        <f>IF(Measurements!L6904&lt;J$5,(J$6-Measurements!L6904)*((M$2-M$2*M$3-M$2*M$4)/J$4/24),0)</f>
        <v>0</v>
      </c>
      <c r="N6907" s="45">
        <f t="shared" si="160"/>
        <v>115.41826778831167</v>
      </c>
      <c r="O6907" s="140">
        <v>6658</v>
      </c>
    </row>
    <row r="6908" spans="1:15" x14ac:dyDescent="0.25">
      <c r="A6908" s="99">
        <v>43753.5</v>
      </c>
      <c r="B6908" s="27">
        <v>6901</v>
      </c>
      <c r="C6908" s="50"/>
      <c r="D6908" s="27"/>
      <c r="L6908" s="27">
        <v>0.1051</v>
      </c>
      <c r="M6908" s="45">
        <f>IF(Measurements!L6905&lt;J$5,(J$6-Measurements!L6905)*((M$2-M$2*M$3-M$2*M$4)/J$4/24),0)</f>
        <v>0</v>
      </c>
      <c r="N6908" s="45">
        <f t="shared" si="160"/>
        <v>103.19619185095627</v>
      </c>
      <c r="O6908" s="140">
        <v>7037</v>
      </c>
    </row>
    <row r="6909" spans="1:15" x14ac:dyDescent="0.25">
      <c r="A6909" s="99">
        <v>43753.541666666664</v>
      </c>
      <c r="B6909" s="27">
        <v>6902</v>
      </c>
      <c r="C6909" s="50"/>
      <c r="D6909" s="27"/>
      <c r="L6909" s="27">
        <v>9.06E-2</v>
      </c>
      <c r="M6909" s="45">
        <f>IF(Measurements!L6906&lt;J$5,(J$6-Measurements!L6906)*((M$2-M$2*M$3-M$2*M$4)/J$4/24),0)</f>
        <v>0</v>
      </c>
      <c r="N6909" s="45">
        <f t="shared" si="160"/>
        <v>95.249102115904577</v>
      </c>
      <c r="O6909" s="140">
        <v>7312</v>
      </c>
    </row>
    <row r="6910" spans="1:15" x14ac:dyDescent="0.25">
      <c r="A6910" s="99">
        <v>43753.583333333336</v>
      </c>
      <c r="B6910" s="27">
        <v>6903</v>
      </c>
      <c r="C6910" s="50"/>
      <c r="D6910" s="27"/>
      <c r="L6910" s="27">
        <v>8.14E-2</v>
      </c>
      <c r="M6910" s="45">
        <f>IF(Measurements!L6907&lt;J$5,(J$6-Measurements!L6907)*((M$2-M$2*M$3-M$2*M$4)/J$4/24),0)</f>
        <v>0</v>
      </c>
      <c r="N6910" s="45">
        <f t="shared" si="160"/>
        <v>90.206810697802794</v>
      </c>
      <c r="O6910" s="140">
        <v>7598</v>
      </c>
    </row>
    <row r="6911" spans="1:15" x14ac:dyDescent="0.25">
      <c r="A6911" s="99">
        <v>43753.625</v>
      </c>
      <c r="B6911" s="27">
        <v>6904</v>
      </c>
      <c r="C6911" s="50"/>
      <c r="D6911" s="27"/>
      <c r="L6911" s="27">
        <v>8.0799999999999997E-2</v>
      </c>
      <c r="M6911" s="45">
        <f>IF(Measurements!L6908&lt;J$5,(J$6-Measurements!L6908)*((M$2-M$2*M$3-M$2*M$4)/J$4/24),0)</f>
        <v>0</v>
      </c>
      <c r="N6911" s="45">
        <f t="shared" si="160"/>
        <v>89.877965605317897</v>
      </c>
      <c r="O6911" s="140">
        <v>7644</v>
      </c>
    </row>
    <row r="6912" spans="1:15" x14ac:dyDescent="0.25">
      <c r="A6912" s="99">
        <v>43753.666666666664</v>
      </c>
      <c r="B6912" s="27">
        <v>6905</v>
      </c>
      <c r="C6912" s="50"/>
      <c r="D6912" s="27"/>
      <c r="L6912" s="27">
        <v>9.4600000000000004E-2</v>
      </c>
      <c r="M6912" s="45">
        <f>IF(Measurements!L6909&lt;J$5,(J$6-Measurements!L6909)*((M$2-M$2*M$3-M$2*M$4)/J$4/24),0)</f>
        <v>0</v>
      </c>
      <c r="N6912" s="45">
        <f t="shared" si="160"/>
        <v>97.44140273247055</v>
      </c>
      <c r="O6912" s="140">
        <v>7261</v>
      </c>
    </row>
    <row r="6913" spans="1:15" x14ac:dyDescent="0.25">
      <c r="A6913" s="99">
        <v>43753.708333333336</v>
      </c>
      <c r="B6913" s="27">
        <v>6906</v>
      </c>
      <c r="C6913" s="50"/>
      <c r="D6913" s="27"/>
      <c r="L6913" s="27">
        <v>0.12820000000000001</v>
      </c>
      <c r="M6913" s="45">
        <f>IF(Measurements!L6910&lt;J$5,(J$6-Measurements!L6910)*((M$2-M$2*M$3-M$2*M$4)/J$4/24),0)</f>
        <v>0</v>
      </c>
      <c r="N6913" s="45">
        <f t="shared" si="160"/>
        <v>115.85672791162486</v>
      </c>
      <c r="O6913" s="140">
        <v>6582</v>
      </c>
    </row>
    <row r="6914" spans="1:15" x14ac:dyDescent="0.25">
      <c r="A6914" s="99">
        <v>43753.75</v>
      </c>
      <c r="B6914" s="27">
        <v>6907</v>
      </c>
      <c r="C6914" s="50"/>
      <c r="D6914" s="27"/>
      <c r="L6914" s="27">
        <v>0.1822</v>
      </c>
      <c r="M6914" s="45">
        <f>IF(Measurements!L6911&lt;J$5,(J$6-Measurements!L6911)*((M$2-M$2*M$3-M$2*M$4)/J$4/24),0)</f>
        <v>0</v>
      </c>
      <c r="N6914" s="45">
        <f t="shared" si="160"/>
        <v>145.45278623526571</v>
      </c>
      <c r="O6914" s="140">
        <v>5877</v>
      </c>
    </row>
    <row r="6915" spans="1:15" x14ac:dyDescent="0.25">
      <c r="A6915" s="99">
        <v>43753.791666666664</v>
      </c>
      <c r="B6915" s="27">
        <v>6908</v>
      </c>
      <c r="C6915" s="50"/>
      <c r="D6915" s="27"/>
      <c r="L6915" s="27">
        <v>0.24440000000000001</v>
      </c>
      <c r="M6915" s="45">
        <f>IF(Measurements!L6912&lt;J$5,(J$6-Measurements!L6912)*((M$2-M$2*M$3-M$2*M$4)/J$4/24),0)</f>
        <v>0</v>
      </c>
      <c r="N6915" s="45">
        <f t="shared" si="160"/>
        <v>179.54306082286683</v>
      </c>
      <c r="O6915" s="140">
        <v>5111</v>
      </c>
    </row>
    <row r="6916" spans="1:15" x14ac:dyDescent="0.25">
      <c r="A6916" s="99">
        <v>43753.833333333336</v>
      </c>
      <c r="B6916" s="27">
        <v>6909</v>
      </c>
      <c r="C6916" s="50"/>
      <c r="D6916" s="27"/>
      <c r="L6916" s="27">
        <v>0.28699999999999998</v>
      </c>
      <c r="M6916" s="45">
        <f>IF(Measurements!L6913&lt;J$5,(J$6-Measurements!L6913)*((M$2-M$2*M$3-M$2*M$4)/J$4/24),0)</f>
        <v>0</v>
      </c>
      <c r="N6916" s="45">
        <f t="shared" si="160"/>
        <v>202.89106238929458</v>
      </c>
      <c r="O6916" s="140">
        <v>4868</v>
      </c>
    </row>
    <row r="6917" spans="1:15" x14ac:dyDescent="0.25">
      <c r="A6917" s="99">
        <v>43753.875</v>
      </c>
      <c r="B6917" s="27">
        <v>6910</v>
      </c>
      <c r="C6917" s="50"/>
      <c r="D6917" s="27"/>
      <c r="L6917" s="27">
        <v>0.28189999999999998</v>
      </c>
      <c r="M6917" s="45">
        <f>IF(Measurements!L6914&lt;J$5,(J$6-Measurements!L6914)*((M$2-M$2*M$3-M$2*M$4)/J$4/24),0)</f>
        <v>0</v>
      </c>
      <c r="N6917" s="45">
        <f t="shared" si="160"/>
        <v>200.09587910317296</v>
      </c>
      <c r="O6917" s="140">
        <v>4922</v>
      </c>
    </row>
    <row r="6918" spans="1:15" x14ac:dyDescent="0.25">
      <c r="A6918" s="99">
        <v>43753.916666666664</v>
      </c>
      <c r="B6918" s="27">
        <v>6911</v>
      </c>
      <c r="C6918" s="50"/>
      <c r="D6918" s="27"/>
      <c r="L6918" s="27">
        <v>0.2258</v>
      </c>
      <c r="M6918" s="45">
        <f>IF(Measurements!L6915&lt;J$5,(J$6-Measurements!L6915)*((M$2-M$2*M$3-M$2*M$4)/J$4/24),0)</f>
        <v>0</v>
      </c>
      <c r="N6918" s="45">
        <f t="shared" si="160"/>
        <v>169.34886295583499</v>
      </c>
      <c r="O6918" s="140">
        <v>5328</v>
      </c>
    </row>
    <row r="6919" spans="1:15" x14ac:dyDescent="0.25">
      <c r="A6919" s="99">
        <v>43753.958333333336</v>
      </c>
      <c r="B6919" s="27">
        <v>6912</v>
      </c>
      <c r="C6919" s="50"/>
      <c r="D6919" s="27"/>
      <c r="L6919" s="27">
        <v>0.14530000000000001</v>
      </c>
      <c r="M6919" s="45">
        <f>IF(Measurements!L6916&lt;J$5,(J$6-Measurements!L6916)*((M$2-M$2*M$3-M$2*M$4)/J$4/24),0)</f>
        <v>0</v>
      </c>
      <c r="N6919" s="45">
        <f t="shared" si="160"/>
        <v>125.22881304744448</v>
      </c>
      <c r="O6919" s="140">
        <v>6371</v>
      </c>
    </row>
    <row r="6920" spans="1:15" x14ac:dyDescent="0.25">
      <c r="A6920" s="99">
        <v>43754</v>
      </c>
      <c r="B6920" s="27">
        <v>6913</v>
      </c>
      <c r="C6920" s="50"/>
      <c r="D6920" s="27"/>
      <c r="E6920" s="45">
        <f>+IF((MIN(Measurements!G6917:G6940)+MAX(Measurements!G6917:G6940))/2&gt;=E$5,0,E$6-(MIN(Measurements!G6917:G6940)+MAX(Measurements!G6917:G6940))/2)</f>
        <v>0</v>
      </c>
      <c r="F6920" s="45">
        <f>+IF((MIN(Measurements!H6917:H6940)+MAX(Measurements!H6917:H6940))/2&gt;=F$5,0,F$6-(MIN(Measurements!H6917:H6940)+MAX(Measurements!H6917:H6940))/2)</f>
        <v>0</v>
      </c>
      <c r="G6920" s="45">
        <f>+IF((MIN(Measurements!I6917:I6940)+MAX(Measurements!I6917:I6940))/2&gt;=G$5,0,G$6-(MIN(Measurements!I6917:I6940)+MAX(Measurements!I6917:I6940))/2)</f>
        <v>0</v>
      </c>
      <c r="H6920" s="45">
        <f>+IF((MIN(Measurements!J6917:J6940)+MAX(Measurements!J6917:J6940))/2&gt;=H$5,0,H$6-(MIN(Measurements!J6917:J6940)+MAX(Measurements!J6917:J6940))/2)</f>
        <v>0</v>
      </c>
      <c r="I6920" s="45">
        <f>+IF((MIN(Measurements!K6917:K6940)+MAX(Measurements!K6917:K6940))/2&gt;=I$5,0,I$6-(MIN(Measurements!K6917:K6940)+MAX(Measurements!K6917:K6940))/2)</f>
        <v>0</v>
      </c>
      <c r="J6920" s="45">
        <f>+IF((MIN(Measurements!L6917:L6940)+MAX(Measurements!L6917:L6940))/2&gt;=J$5,0,J$6-(MIN(Measurements!L6917:L6940)+MAX(Measurements!L6917:L6940))/2)</f>
        <v>0</v>
      </c>
      <c r="L6920" s="27">
        <v>7.5200000000000003E-2</v>
      </c>
      <c r="M6920" s="45">
        <f>IF(Measurements!L6917&lt;J$5,(J$6-Measurements!L6917)*((M$2-M$2*M$3-M$2*M$4)/J$4/24),0)</f>
        <v>0</v>
      </c>
      <c r="N6920" s="45">
        <f t="shared" si="160"/>
        <v>86.808744742125526</v>
      </c>
      <c r="O6920" s="140">
        <v>7811</v>
      </c>
    </row>
    <row r="6921" spans="1:15" x14ac:dyDescent="0.25">
      <c r="A6921" s="99">
        <v>43754.041666666664</v>
      </c>
      <c r="B6921" s="27">
        <v>6914</v>
      </c>
      <c r="C6921" s="50"/>
      <c r="D6921" s="27"/>
      <c r="L6921" s="27">
        <v>3.3799999999999997E-2</v>
      </c>
      <c r="M6921" s="45">
        <f>IF(Measurements!L6918&lt;J$5,(J$6-Measurements!L6918)*((M$2-M$2*M$3-M$2*M$4)/J$4/24),0)</f>
        <v>0</v>
      </c>
      <c r="N6921" s="45">
        <f t="shared" ref="N6921:N6984" si="161">+M6921+$L6921*M$2*M$3/$M$6+M$5</f>
        <v>64.118433360667538</v>
      </c>
      <c r="O6921" s="140">
        <v>8472</v>
      </c>
    </row>
    <row r="6922" spans="1:15" x14ac:dyDescent="0.25">
      <c r="A6922" s="99">
        <v>43754.083333333336</v>
      </c>
      <c r="B6922" s="27">
        <v>6915</v>
      </c>
      <c r="C6922" s="50"/>
      <c r="D6922" s="27"/>
      <c r="L6922" s="27">
        <v>2.3E-2</v>
      </c>
      <c r="M6922" s="45">
        <f>IF(Measurements!L6919&lt;J$5,(J$6-Measurements!L6919)*((M$2-M$2*M$3-M$2*M$4)/J$4/24),0)</f>
        <v>0</v>
      </c>
      <c r="N6922" s="45">
        <f t="shared" si="161"/>
        <v>58.199221695939372</v>
      </c>
      <c r="O6922" s="140">
        <v>8657</v>
      </c>
    </row>
    <row r="6923" spans="1:15" x14ac:dyDescent="0.25">
      <c r="A6923" s="99">
        <v>43754.125</v>
      </c>
      <c r="B6923" s="27">
        <v>6916</v>
      </c>
      <c r="C6923" s="50"/>
      <c r="D6923" s="27"/>
      <c r="L6923" s="27">
        <v>4.1000000000000002E-2</v>
      </c>
      <c r="M6923" s="45">
        <f>IF(Measurements!L6920&lt;J$5,(J$6-Measurements!L6920)*((M$2-M$2*M$3-M$2*M$4)/J$4/24),0)</f>
        <v>0</v>
      </c>
      <c r="N6923" s="45">
        <f t="shared" si="161"/>
        <v>68.06457447048632</v>
      </c>
      <c r="O6923" s="140">
        <v>8397</v>
      </c>
    </row>
    <row r="6924" spans="1:15" x14ac:dyDescent="0.25">
      <c r="A6924" s="99">
        <v>43754.166666666664</v>
      </c>
      <c r="B6924" s="27">
        <v>6917</v>
      </c>
      <c r="C6924" s="50"/>
      <c r="D6924" s="27"/>
      <c r="L6924" s="27">
        <v>8.8499999999999995E-2</v>
      </c>
      <c r="M6924" s="45">
        <f>IF(Measurements!L6921&lt;J$5,(J$6-Measurements!L6921)*((M$2-M$2*M$3-M$2*M$4)/J$4/24),0)</f>
        <v>0</v>
      </c>
      <c r="N6924" s="45">
        <f t="shared" si="161"/>
        <v>94.098144292207422</v>
      </c>
      <c r="O6924" s="140">
        <v>7491</v>
      </c>
    </row>
    <row r="6925" spans="1:15" x14ac:dyDescent="0.25">
      <c r="A6925" s="99">
        <v>43754.208333333336</v>
      </c>
      <c r="B6925" s="27">
        <v>6918</v>
      </c>
      <c r="C6925" s="50"/>
      <c r="D6925" s="27"/>
      <c r="L6925" s="27">
        <v>0.15959999999999999</v>
      </c>
      <c r="M6925" s="45">
        <f>IF(Measurements!L6922&lt;J$5,(J$6-Measurements!L6922)*((M$2-M$2*M$3-M$2*M$4)/J$4/24),0)</f>
        <v>0</v>
      </c>
      <c r="N6925" s="45">
        <f t="shared" si="161"/>
        <v>133.06628775166786</v>
      </c>
      <c r="O6925" s="140">
        <v>6230</v>
      </c>
    </row>
    <row r="6926" spans="1:15" x14ac:dyDescent="0.25">
      <c r="A6926" s="99">
        <v>43754.25</v>
      </c>
      <c r="B6926" s="27">
        <v>6919</v>
      </c>
      <c r="C6926" s="50"/>
      <c r="D6926" s="27"/>
      <c r="L6926" s="27">
        <v>0.23050000000000001</v>
      </c>
      <c r="M6926" s="45">
        <f>IF(Measurements!L6923&lt;J$5,(J$6-Measurements!L6923)*((M$2-M$2*M$3-M$2*M$4)/J$4/24),0)</f>
        <v>0</v>
      </c>
      <c r="N6926" s="45">
        <f t="shared" si="161"/>
        <v>171.92481618030001</v>
      </c>
      <c r="O6926" s="140">
        <v>5274</v>
      </c>
    </row>
    <row r="6927" spans="1:15" x14ac:dyDescent="0.25">
      <c r="A6927" s="99">
        <v>43754.291666666664</v>
      </c>
      <c r="B6927" s="27">
        <v>6920</v>
      </c>
      <c r="C6927" s="50"/>
      <c r="D6927" s="27"/>
      <c r="L6927" s="27">
        <v>0.26860000000000001</v>
      </c>
      <c r="M6927" s="45">
        <f>IF(Measurements!L6924&lt;J$5,(J$6-Measurements!L6924)*((M$2-M$2*M$3-M$2*M$4)/J$4/24),0)</f>
        <v>0</v>
      </c>
      <c r="N6927" s="45">
        <f t="shared" si="161"/>
        <v>192.80647955309107</v>
      </c>
      <c r="O6927" s="140">
        <v>4972</v>
      </c>
    </row>
    <row r="6928" spans="1:15" x14ac:dyDescent="0.25">
      <c r="A6928" s="99">
        <v>43754.333333333336</v>
      </c>
      <c r="B6928" s="27">
        <v>6921</v>
      </c>
      <c r="C6928" s="50"/>
      <c r="D6928" s="27"/>
      <c r="L6928" s="27">
        <v>0.25819999999999999</v>
      </c>
      <c r="M6928" s="45">
        <f>IF(Measurements!L6925&lt;J$5,(J$6-Measurements!L6925)*((M$2-M$2*M$3-M$2*M$4)/J$4/24),0)</f>
        <v>0</v>
      </c>
      <c r="N6928" s="45">
        <f t="shared" si="161"/>
        <v>187.10649795001947</v>
      </c>
      <c r="O6928" s="140">
        <v>5032</v>
      </c>
    </row>
    <row r="6929" spans="1:15" x14ac:dyDescent="0.25">
      <c r="A6929" s="99">
        <v>43754.375</v>
      </c>
      <c r="B6929" s="27">
        <v>6922</v>
      </c>
      <c r="C6929" s="50"/>
      <c r="D6929" s="27"/>
      <c r="L6929" s="27">
        <v>0.2135</v>
      </c>
      <c r="M6929" s="45">
        <f>IF(Measurements!L6926&lt;J$5,(J$6-Measurements!L6926)*((M$2-M$2*M$3-M$2*M$4)/J$4/24),0)</f>
        <v>0</v>
      </c>
      <c r="N6929" s="45">
        <f t="shared" si="161"/>
        <v>162.60753855989458</v>
      </c>
      <c r="O6929" s="140">
        <v>5451</v>
      </c>
    </row>
    <row r="6930" spans="1:15" x14ac:dyDescent="0.25">
      <c r="A6930" s="99">
        <v>43754.416666666664</v>
      </c>
      <c r="B6930" s="27">
        <v>6923</v>
      </c>
      <c r="C6930" s="50"/>
      <c r="D6930" s="27"/>
      <c r="L6930" s="27">
        <v>0.1638</v>
      </c>
      <c r="M6930" s="45">
        <f>IF(Measurements!L6927&lt;J$5,(J$6-Measurements!L6927)*((M$2-M$2*M$3-M$2*M$4)/J$4/24),0)</f>
        <v>0</v>
      </c>
      <c r="N6930" s="45">
        <f t="shared" si="161"/>
        <v>135.36820339906217</v>
      </c>
      <c r="O6930" s="140">
        <v>6129</v>
      </c>
    </row>
    <row r="6931" spans="1:15" x14ac:dyDescent="0.25">
      <c r="A6931" s="99">
        <v>43754.458333333336</v>
      </c>
      <c r="B6931" s="27">
        <v>6924</v>
      </c>
      <c r="C6931" s="50"/>
      <c r="D6931" s="27"/>
      <c r="L6931" s="27">
        <v>0.12740000000000001</v>
      </c>
      <c r="M6931" s="45">
        <f>IF(Measurements!L6928&lt;J$5,(J$6-Measurements!L6928)*((M$2-M$2*M$3-M$2*M$4)/J$4/24),0)</f>
        <v>0</v>
      </c>
      <c r="N6931" s="45">
        <f t="shared" si="161"/>
        <v>115.41826778831167</v>
      </c>
      <c r="O6931" s="140">
        <v>6659</v>
      </c>
    </row>
    <row r="6932" spans="1:15" x14ac:dyDescent="0.25">
      <c r="A6932" s="99">
        <v>43754.5</v>
      </c>
      <c r="B6932" s="27">
        <v>6925</v>
      </c>
      <c r="C6932" s="50"/>
      <c r="D6932" s="27"/>
      <c r="L6932" s="27">
        <v>0.1051</v>
      </c>
      <c r="M6932" s="45">
        <f>IF(Measurements!L6929&lt;J$5,(J$6-Measurements!L6929)*((M$2-M$2*M$3-M$2*M$4)/J$4/24),0)</f>
        <v>0</v>
      </c>
      <c r="N6932" s="45">
        <f t="shared" si="161"/>
        <v>103.19619185095627</v>
      </c>
      <c r="O6932" s="140">
        <v>7038</v>
      </c>
    </row>
    <row r="6933" spans="1:15" x14ac:dyDescent="0.25">
      <c r="A6933" s="99">
        <v>43754.541666666664</v>
      </c>
      <c r="B6933" s="27">
        <v>6926</v>
      </c>
      <c r="C6933" s="50"/>
      <c r="D6933" s="27"/>
      <c r="L6933" s="27">
        <v>9.06E-2</v>
      </c>
      <c r="M6933" s="45">
        <f>IF(Measurements!L6930&lt;J$5,(J$6-Measurements!L6930)*((M$2-M$2*M$3-M$2*M$4)/J$4/24),0)</f>
        <v>0</v>
      </c>
      <c r="N6933" s="45">
        <f t="shared" si="161"/>
        <v>95.249102115904577</v>
      </c>
      <c r="O6933" s="140">
        <v>7313</v>
      </c>
    </row>
    <row r="6934" spans="1:15" x14ac:dyDescent="0.25">
      <c r="A6934" s="99">
        <v>43754.583333333336</v>
      </c>
      <c r="B6934" s="27">
        <v>6927</v>
      </c>
      <c r="C6934" s="50"/>
      <c r="D6934" s="27"/>
      <c r="L6934" s="27">
        <v>8.14E-2</v>
      </c>
      <c r="M6934" s="45">
        <f>IF(Measurements!L6931&lt;J$5,(J$6-Measurements!L6931)*((M$2-M$2*M$3-M$2*M$4)/J$4/24),0)</f>
        <v>0</v>
      </c>
      <c r="N6934" s="45">
        <f t="shared" si="161"/>
        <v>90.206810697802794</v>
      </c>
      <c r="O6934" s="140">
        <v>7599</v>
      </c>
    </row>
    <row r="6935" spans="1:15" x14ac:dyDescent="0.25">
      <c r="A6935" s="99">
        <v>43754.625</v>
      </c>
      <c r="B6935" s="27">
        <v>6928</v>
      </c>
      <c r="C6935" s="50"/>
      <c r="D6935" s="27"/>
      <c r="L6935" s="27">
        <v>8.0799999999999997E-2</v>
      </c>
      <c r="M6935" s="45">
        <f>IF(Measurements!L6932&lt;J$5,(J$6-Measurements!L6932)*((M$2-M$2*M$3-M$2*M$4)/J$4/24),0)</f>
        <v>0</v>
      </c>
      <c r="N6935" s="45">
        <f t="shared" si="161"/>
        <v>89.877965605317897</v>
      </c>
      <c r="O6935" s="140">
        <v>7645</v>
      </c>
    </row>
    <row r="6936" spans="1:15" x14ac:dyDescent="0.25">
      <c r="A6936" s="99">
        <v>43754.666666666664</v>
      </c>
      <c r="B6936" s="27">
        <v>6929</v>
      </c>
      <c r="C6936" s="50"/>
      <c r="D6936" s="27"/>
      <c r="L6936" s="27">
        <v>9.4600000000000004E-2</v>
      </c>
      <c r="M6936" s="45">
        <f>IF(Measurements!L6933&lt;J$5,(J$6-Measurements!L6933)*((M$2-M$2*M$3-M$2*M$4)/J$4/24),0)</f>
        <v>0</v>
      </c>
      <c r="N6936" s="45">
        <f t="shared" si="161"/>
        <v>97.44140273247055</v>
      </c>
      <c r="O6936" s="140">
        <v>7262</v>
      </c>
    </row>
    <row r="6937" spans="1:15" x14ac:dyDescent="0.25">
      <c r="A6937" s="99">
        <v>43754.708333333336</v>
      </c>
      <c r="B6937" s="27">
        <v>6930</v>
      </c>
      <c r="C6937" s="50"/>
      <c r="D6937" s="27"/>
      <c r="L6937" s="27">
        <v>0.12820000000000001</v>
      </c>
      <c r="M6937" s="45">
        <f>IF(Measurements!L6934&lt;J$5,(J$6-Measurements!L6934)*((M$2-M$2*M$3-M$2*M$4)/J$4/24),0)</f>
        <v>0</v>
      </c>
      <c r="N6937" s="45">
        <f t="shared" si="161"/>
        <v>115.85672791162486</v>
      </c>
      <c r="O6937" s="140">
        <v>6583</v>
      </c>
    </row>
    <row r="6938" spans="1:15" x14ac:dyDescent="0.25">
      <c r="A6938" s="99">
        <v>43754.75</v>
      </c>
      <c r="B6938" s="27">
        <v>6931</v>
      </c>
      <c r="C6938" s="50"/>
      <c r="D6938" s="27"/>
      <c r="L6938" s="27">
        <v>0.1822</v>
      </c>
      <c r="M6938" s="45">
        <f>IF(Measurements!L6935&lt;J$5,(J$6-Measurements!L6935)*((M$2-M$2*M$3-M$2*M$4)/J$4/24),0)</f>
        <v>0</v>
      </c>
      <c r="N6938" s="45">
        <f t="shared" si="161"/>
        <v>145.45278623526571</v>
      </c>
      <c r="O6938" s="140">
        <v>5878</v>
      </c>
    </row>
    <row r="6939" spans="1:15" x14ac:dyDescent="0.25">
      <c r="A6939" s="99">
        <v>43754.791666666664</v>
      </c>
      <c r="B6939" s="27">
        <v>6932</v>
      </c>
      <c r="C6939" s="50"/>
      <c r="D6939" s="27"/>
      <c r="L6939" s="27">
        <v>0.24440000000000001</v>
      </c>
      <c r="M6939" s="45">
        <f>IF(Measurements!L6936&lt;J$5,(J$6-Measurements!L6936)*((M$2-M$2*M$3-M$2*M$4)/J$4/24),0)</f>
        <v>0</v>
      </c>
      <c r="N6939" s="45">
        <f t="shared" si="161"/>
        <v>179.54306082286683</v>
      </c>
      <c r="O6939" s="140">
        <v>5112</v>
      </c>
    </row>
    <row r="6940" spans="1:15" x14ac:dyDescent="0.25">
      <c r="A6940" s="99">
        <v>43754.833333333336</v>
      </c>
      <c r="B6940" s="27">
        <v>6933</v>
      </c>
      <c r="C6940" s="50"/>
      <c r="D6940" s="27"/>
      <c r="L6940" s="27">
        <v>0.28699999999999998</v>
      </c>
      <c r="M6940" s="45">
        <f>IF(Measurements!L6937&lt;J$5,(J$6-Measurements!L6937)*((M$2-M$2*M$3-M$2*M$4)/J$4/24),0)</f>
        <v>0</v>
      </c>
      <c r="N6940" s="45">
        <f t="shared" si="161"/>
        <v>202.89106238929458</v>
      </c>
      <c r="O6940" s="140">
        <v>4869</v>
      </c>
    </row>
    <row r="6941" spans="1:15" x14ac:dyDescent="0.25">
      <c r="A6941" s="99">
        <v>43754.875</v>
      </c>
      <c r="B6941" s="27">
        <v>6934</v>
      </c>
      <c r="C6941" s="50"/>
      <c r="D6941" s="27"/>
      <c r="L6941" s="27">
        <v>0.28189999999999998</v>
      </c>
      <c r="M6941" s="45">
        <f>IF(Measurements!L6938&lt;J$5,(J$6-Measurements!L6938)*((M$2-M$2*M$3-M$2*M$4)/J$4/24),0)</f>
        <v>0</v>
      </c>
      <c r="N6941" s="45">
        <f t="shared" si="161"/>
        <v>200.09587910317296</v>
      </c>
      <c r="O6941" s="140">
        <v>4923</v>
      </c>
    </row>
    <row r="6942" spans="1:15" x14ac:dyDescent="0.25">
      <c r="A6942" s="99">
        <v>43754.916666666664</v>
      </c>
      <c r="B6942" s="27">
        <v>6935</v>
      </c>
      <c r="C6942" s="50"/>
      <c r="D6942" s="27"/>
      <c r="L6942" s="27">
        <v>0.2258</v>
      </c>
      <c r="M6942" s="45">
        <f>IF(Measurements!L6939&lt;J$5,(J$6-Measurements!L6939)*((M$2-M$2*M$3-M$2*M$4)/J$4/24),0)</f>
        <v>0</v>
      </c>
      <c r="N6942" s="45">
        <f t="shared" si="161"/>
        <v>169.34886295583499</v>
      </c>
      <c r="O6942" s="140">
        <v>5329</v>
      </c>
    </row>
    <row r="6943" spans="1:15" x14ac:dyDescent="0.25">
      <c r="A6943" s="99">
        <v>43754.958333333336</v>
      </c>
      <c r="B6943" s="27">
        <v>6936</v>
      </c>
      <c r="C6943" s="50"/>
      <c r="D6943" s="27"/>
      <c r="L6943" s="27">
        <v>0.14530000000000001</v>
      </c>
      <c r="M6943" s="45">
        <f>IF(Measurements!L6940&lt;J$5,(J$6-Measurements!L6940)*((M$2-M$2*M$3-M$2*M$4)/J$4/24),0)</f>
        <v>0</v>
      </c>
      <c r="N6943" s="45">
        <f t="shared" si="161"/>
        <v>125.22881304744448</v>
      </c>
      <c r="O6943" s="140">
        <v>6372</v>
      </c>
    </row>
    <row r="6944" spans="1:15" x14ac:dyDescent="0.25">
      <c r="A6944" s="99">
        <v>43755</v>
      </c>
      <c r="B6944" s="27">
        <v>6937</v>
      </c>
      <c r="C6944" s="50"/>
      <c r="D6944" s="27"/>
      <c r="E6944" s="45">
        <f>+IF((MIN(Measurements!G6941:G6964)+MAX(Measurements!G6941:G6964))/2&gt;=E$5,0,E$6-(MIN(Measurements!G6941:G6964)+MAX(Measurements!G6941:G6964))/2)</f>
        <v>0</v>
      </c>
      <c r="F6944" s="45">
        <f>+IF((MIN(Measurements!H6941:H6964)+MAX(Measurements!H6941:H6964))/2&gt;=F$5,0,F$6-(MIN(Measurements!H6941:H6964)+MAX(Measurements!H6941:H6964))/2)</f>
        <v>0</v>
      </c>
      <c r="G6944" s="45">
        <f>+IF((MIN(Measurements!I6941:I6964)+MAX(Measurements!I6941:I6964))/2&gt;=G$5,0,G$6-(MIN(Measurements!I6941:I6964)+MAX(Measurements!I6941:I6964))/2)</f>
        <v>0</v>
      </c>
      <c r="H6944" s="45">
        <f>+IF((MIN(Measurements!J6941:J6964)+MAX(Measurements!J6941:J6964))/2&gt;=H$5,0,H$6-(MIN(Measurements!J6941:J6964)+MAX(Measurements!J6941:J6964))/2)</f>
        <v>0</v>
      </c>
      <c r="I6944" s="45">
        <f>+IF((MIN(Measurements!K6941:K6964)+MAX(Measurements!K6941:K6964))/2&gt;=I$5,0,I$6-(MIN(Measurements!K6941:K6964)+MAX(Measurements!K6941:K6964))/2)</f>
        <v>0</v>
      </c>
      <c r="J6944" s="45">
        <f>+IF((MIN(Measurements!L6941:L6964)+MAX(Measurements!L6941:L6964))/2&gt;=J$5,0,J$6-(MIN(Measurements!L6941:L6964)+MAX(Measurements!L6941:L6964))/2)</f>
        <v>0</v>
      </c>
      <c r="L6944" s="27">
        <v>7.5200000000000003E-2</v>
      </c>
      <c r="M6944" s="45">
        <f>IF(Measurements!L6941&lt;J$5,(J$6-Measurements!L6941)*((M$2-M$2*M$3-M$2*M$4)/J$4/24),0)</f>
        <v>0</v>
      </c>
      <c r="N6944" s="45">
        <f t="shared" si="161"/>
        <v>86.808744742125526</v>
      </c>
      <c r="O6944" s="140">
        <v>7812</v>
      </c>
    </row>
    <row r="6945" spans="1:15" x14ac:dyDescent="0.25">
      <c r="A6945" s="99">
        <v>43755.041666666664</v>
      </c>
      <c r="B6945" s="27">
        <v>6938</v>
      </c>
      <c r="C6945" s="50"/>
      <c r="D6945" s="27"/>
      <c r="L6945" s="27">
        <v>3.3799999999999997E-2</v>
      </c>
      <c r="M6945" s="45">
        <f>IF(Measurements!L6942&lt;J$5,(J$6-Measurements!L6942)*((M$2-M$2*M$3-M$2*M$4)/J$4/24),0)</f>
        <v>0</v>
      </c>
      <c r="N6945" s="45">
        <f t="shared" si="161"/>
        <v>64.118433360667538</v>
      </c>
      <c r="O6945" s="140">
        <v>8473</v>
      </c>
    </row>
    <row r="6946" spans="1:15" x14ac:dyDescent="0.25">
      <c r="A6946" s="99">
        <v>43755.083333333336</v>
      </c>
      <c r="B6946" s="27">
        <v>6939</v>
      </c>
      <c r="C6946" s="50"/>
      <c r="D6946" s="27"/>
      <c r="L6946" s="27">
        <v>2.3E-2</v>
      </c>
      <c r="M6946" s="45">
        <f>IF(Measurements!L6943&lt;J$5,(J$6-Measurements!L6943)*((M$2-M$2*M$3-M$2*M$4)/J$4/24),0)</f>
        <v>0</v>
      </c>
      <c r="N6946" s="45">
        <f t="shared" si="161"/>
        <v>58.199221695939372</v>
      </c>
      <c r="O6946" s="140">
        <v>8658</v>
      </c>
    </row>
    <row r="6947" spans="1:15" x14ac:dyDescent="0.25">
      <c r="A6947" s="99">
        <v>43755.125</v>
      </c>
      <c r="B6947" s="27">
        <v>6940</v>
      </c>
      <c r="C6947" s="50"/>
      <c r="D6947" s="27"/>
      <c r="L6947" s="27">
        <v>4.1000000000000002E-2</v>
      </c>
      <c r="M6947" s="45">
        <f>IF(Measurements!L6944&lt;J$5,(J$6-Measurements!L6944)*((M$2-M$2*M$3-M$2*M$4)/J$4/24),0)</f>
        <v>0</v>
      </c>
      <c r="N6947" s="45">
        <f t="shared" si="161"/>
        <v>68.06457447048632</v>
      </c>
      <c r="O6947" s="140">
        <v>8398</v>
      </c>
    </row>
    <row r="6948" spans="1:15" x14ac:dyDescent="0.25">
      <c r="A6948" s="99">
        <v>43755.166666666664</v>
      </c>
      <c r="B6948" s="27">
        <v>6941</v>
      </c>
      <c r="C6948" s="50"/>
      <c r="D6948" s="27"/>
      <c r="L6948" s="27">
        <v>8.8499999999999995E-2</v>
      </c>
      <c r="M6948" s="45">
        <f>IF(Measurements!L6945&lt;J$5,(J$6-Measurements!L6945)*((M$2-M$2*M$3-M$2*M$4)/J$4/24),0)</f>
        <v>0</v>
      </c>
      <c r="N6948" s="45">
        <f t="shared" si="161"/>
        <v>94.098144292207422</v>
      </c>
      <c r="O6948" s="140">
        <v>7492</v>
      </c>
    </row>
    <row r="6949" spans="1:15" x14ac:dyDescent="0.25">
      <c r="A6949" s="99">
        <v>43755.208333333336</v>
      </c>
      <c r="B6949" s="27">
        <v>6942</v>
      </c>
      <c r="C6949" s="50"/>
      <c r="D6949" s="27"/>
      <c r="L6949" s="27">
        <v>0.15959999999999999</v>
      </c>
      <c r="M6949" s="45">
        <f>IF(Measurements!L6946&lt;J$5,(J$6-Measurements!L6946)*((M$2-M$2*M$3-M$2*M$4)/J$4/24),0)</f>
        <v>0</v>
      </c>
      <c r="N6949" s="45">
        <f t="shared" si="161"/>
        <v>133.06628775166786</v>
      </c>
      <c r="O6949" s="140">
        <v>6231</v>
      </c>
    </row>
    <row r="6950" spans="1:15" x14ac:dyDescent="0.25">
      <c r="A6950" s="99">
        <v>43755.25</v>
      </c>
      <c r="B6950" s="27">
        <v>6943</v>
      </c>
      <c r="C6950" s="50"/>
      <c r="D6950" s="27"/>
      <c r="L6950" s="27">
        <v>0.23050000000000001</v>
      </c>
      <c r="M6950" s="45">
        <f>IF(Measurements!L6947&lt;J$5,(J$6-Measurements!L6947)*((M$2-M$2*M$3-M$2*M$4)/J$4/24),0)</f>
        <v>0</v>
      </c>
      <c r="N6950" s="45">
        <f t="shared" si="161"/>
        <v>171.92481618030001</v>
      </c>
      <c r="O6950" s="140">
        <v>5275</v>
      </c>
    </row>
    <row r="6951" spans="1:15" x14ac:dyDescent="0.25">
      <c r="A6951" s="99">
        <v>43755.291666666664</v>
      </c>
      <c r="B6951" s="27">
        <v>6944</v>
      </c>
      <c r="C6951" s="50"/>
      <c r="D6951" s="27"/>
      <c r="L6951" s="27">
        <v>0.26860000000000001</v>
      </c>
      <c r="M6951" s="45">
        <f>IF(Measurements!L6948&lt;J$5,(J$6-Measurements!L6948)*((M$2-M$2*M$3-M$2*M$4)/J$4/24),0)</f>
        <v>0</v>
      </c>
      <c r="N6951" s="45">
        <f t="shared" si="161"/>
        <v>192.80647955309107</v>
      </c>
      <c r="O6951" s="140">
        <v>4973</v>
      </c>
    </row>
    <row r="6952" spans="1:15" x14ac:dyDescent="0.25">
      <c r="A6952" s="99">
        <v>43755.333333333336</v>
      </c>
      <c r="B6952" s="27">
        <v>6945</v>
      </c>
      <c r="C6952" s="50"/>
      <c r="D6952" s="27"/>
      <c r="L6952" s="27">
        <v>0.25819999999999999</v>
      </c>
      <c r="M6952" s="45">
        <f>IF(Measurements!L6949&lt;J$5,(J$6-Measurements!L6949)*((M$2-M$2*M$3-M$2*M$4)/J$4/24),0)</f>
        <v>0</v>
      </c>
      <c r="N6952" s="45">
        <f t="shared" si="161"/>
        <v>187.10649795001947</v>
      </c>
      <c r="O6952" s="140">
        <v>5033</v>
      </c>
    </row>
    <row r="6953" spans="1:15" x14ac:dyDescent="0.25">
      <c r="A6953" s="99">
        <v>43755.375</v>
      </c>
      <c r="B6953" s="27">
        <v>6946</v>
      </c>
      <c r="C6953" s="50"/>
      <c r="D6953" s="27"/>
      <c r="L6953" s="27">
        <v>0.2135</v>
      </c>
      <c r="M6953" s="45">
        <f>IF(Measurements!L6950&lt;J$5,(J$6-Measurements!L6950)*((M$2-M$2*M$3-M$2*M$4)/J$4/24),0)</f>
        <v>0</v>
      </c>
      <c r="N6953" s="45">
        <f t="shared" si="161"/>
        <v>162.60753855989458</v>
      </c>
      <c r="O6953" s="140">
        <v>5452</v>
      </c>
    </row>
    <row r="6954" spans="1:15" x14ac:dyDescent="0.25">
      <c r="A6954" s="99">
        <v>43755.416666666664</v>
      </c>
      <c r="B6954" s="27">
        <v>6947</v>
      </c>
      <c r="C6954" s="50"/>
      <c r="D6954" s="27"/>
      <c r="L6954" s="27">
        <v>0.1638</v>
      </c>
      <c r="M6954" s="45">
        <f>IF(Measurements!L6951&lt;J$5,(J$6-Measurements!L6951)*((M$2-M$2*M$3-M$2*M$4)/J$4/24),0)</f>
        <v>0</v>
      </c>
      <c r="N6954" s="45">
        <f t="shared" si="161"/>
        <v>135.36820339906217</v>
      </c>
      <c r="O6954" s="140">
        <v>6130</v>
      </c>
    </row>
    <row r="6955" spans="1:15" x14ac:dyDescent="0.25">
      <c r="A6955" s="99">
        <v>43755.458333333336</v>
      </c>
      <c r="B6955" s="27">
        <v>6948</v>
      </c>
      <c r="C6955" s="50"/>
      <c r="D6955" s="27"/>
      <c r="L6955" s="27">
        <v>0.12740000000000001</v>
      </c>
      <c r="M6955" s="45">
        <f>IF(Measurements!L6952&lt;J$5,(J$6-Measurements!L6952)*((M$2-M$2*M$3-M$2*M$4)/J$4/24),0)</f>
        <v>0</v>
      </c>
      <c r="N6955" s="45">
        <f t="shared" si="161"/>
        <v>115.41826778831167</v>
      </c>
      <c r="O6955" s="140">
        <v>6660</v>
      </c>
    </row>
    <row r="6956" spans="1:15" x14ac:dyDescent="0.25">
      <c r="A6956" s="99">
        <v>43755.5</v>
      </c>
      <c r="B6956" s="27">
        <v>6949</v>
      </c>
      <c r="C6956" s="50"/>
      <c r="D6956" s="27"/>
      <c r="L6956" s="27">
        <v>0.1051</v>
      </c>
      <c r="M6956" s="45">
        <f>IF(Measurements!L6953&lt;J$5,(J$6-Measurements!L6953)*((M$2-M$2*M$3-M$2*M$4)/J$4/24),0)</f>
        <v>0</v>
      </c>
      <c r="N6956" s="45">
        <f t="shared" si="161"/>
        <v>103.19619185095627</v>
      </c>
      <c r="O6956" s="140">
        <v>7039</v>
      </c>
    </row>
    <row r="6957" spans="1:15" x14ac:dyDescent="0.25">
      <c r="A6957" s="99">
        <v>43755.541666666664</v>
      </c>
      <c r="B6957" s="27">
        <v>6950</v>
      </c>
      <c r="C6957" s="50"/>
      <c r="D6957" s="27"/>
      <c r="L6957" s="27">
        <v>9.06E-2</v>
      </c>
      <c r="M6957" s="45">
        <f>IF(Measurements!L6954&lt;J$5,(J$6-Measurements!L6954)*((M$2-M$2*M$3-M$2*M$4)/J$4/24),0)</f>
        <v>0</v>
      </c>
      <c r="N6957" s="45">
        <f t="shared" si="161"/>
        <v>95.249102115904577</v>
      </c>
      <c r="O6957" s="140">
        <v>7314</v>
      </c>
    </row>
    <row r="6958" spans="1:15" x14ac:dyDescent="0.25">
      <c r="A6958" s="99">
        <v>43755.583333333336</v>
      </c>
      <c r="B6958" s="27">
        <v>6951</v>
      </c>
      <c r="C6958" s="50"/>
      <c r="D6958" s="27"/>
      <c r="L6958" s="27">
        <v>8.14E-2</v>
      </c>
      <c r="M6958" s="45">
        <f>IF(Measurements!L6955&lt;J$5,(J$6-Measurements!L6955)*((M$2-M$2*M$3-M$2*M$4)/J$4/24),0)</f>
        <v>0</v>
      </c>
      <c r="N6958" s="45">
        <f t="shared" si="161"/>
        <v>90.206810697802794</v>
      </c>
      <c r="O6958" s="140">
        <v>7600</v>
      </c>
    </row>
    <row r="6959" spans="1:15" x14ac:dyDescent="0.25">
      <c r="A6959" s="99">
        <v>43755.625</v>
      </c>
      <c r="B6959" s="27">
        <v>6952</v>
      </c>
      <c r="C6959" s="50"/>
      <c r="D6959" s="27"/>
      <c r="L6959" s="27">
        <v>8.0799999999999997E-2</v>
      </c>
      <c r="M6959" s="45">
        <f>IF(Measurements!L6956&lt;J$5,(J$6-Measurements!L6956)*((M$2-M$2*M$3-M$2*M$4)/J$4/24),0)</f>
        <v>0</v>
      </c>
      <c r="N6959" s="45">
        <f t="shared" si="161"/>
        <v>89.877965605317897</v>
      </c>
      <c r="O6959" s="140">
        <v>7646</v>
      </c>
    </row>
    <row r="6960" spans="1:15" x14ac:dyDescent="0.25">
      <c r="A6960" s="99">
        <v>43755.666666666664</v>
      </c>
      <c r="B6960" s="27">
        <v>6953</v>
      </c>
      <c r="C6960" s="50"/>
      <c r="D6960" s="27"/>
      <c r="L6960" s="27">
        <v>9.4600000000000004E-2</v>
      </c>
      <c r="M6960" s="45">
        <f>IF(Measurements!L6957&lt;J$5,(J$6-Measurements!L6957)*((M$2-M$2*M$3-M$2*M$4)/J$4/24),0)</f>
        <v>0</v>
      </c>
      <c r="N6960" s="45">
        <f t="shared" si="161"/>
        <v>97.44140273247055</v>
      </c>
      <c r="O6960" s="140">
        <v>7263</v>
      </c>
    </row>
    <row r="6961" spans="1:15" x14ac:dyDescent="0.25">
      <c r="A6961" s="99">
        <v>43755.708333333336</v>
      </c>
      <c r="B6961" s="27">
        <v>6954</v>
      </c>
      <c r="C6961" s="50"/>
      <c r="D6961" s="27"/>
      <c r="L6961" s="27">
        <v>0.12820000000000001</v>
      </c>
      <c r="M6961" s="45">
        <f>IF(Measurements!L6958&lt;J$5,(J$6-Measurements!L6958)*((M$2-M$2*M$3-M$2*M$4)/J$4/24),0)</f>
        <v>0</v>
      </c>
      <c r="N6961" s="45">
        <f t="shared" si="161"/>
        <v>115.85672791162486</v>
      </c>
      <c r="O6961" s="140">
        <v>6584</v>
      </c>
    </row>
    <row r="6962" spans="1:15" x14ac:dyDescent="0.25">
      <c r="A6962" s="99">
        <v>43755.75</v>
      </c>
      <c r="B6962" s="27">
        <v>6955</v>
      </c>
      <c r="C6962" s="50"/>
      <c r="D6962" s="27"/>
      <c r="L6962" s="27">
        <v>0.1822</v>
      </c>
      <c r="M6962" s="45">
        <f>IF(Measurements!L6959&lt;J$5,(J$6-Measurements!L6959)*((M$2-M$2*M$3-M$2*M$4)/J$4/24),0)</f>
        <v>0</v>
      </c>
      <c r="N6962" s="45">
        <f t="shared" si="161"/>
        <v>145.45278623526571</v>
      </c>
      <c r="O6962" s="140">
        <v>5879</v>
      </c>
    </row>
    <row r="6963" spans="1:15" x14ac:dyDescent="0.25">
      <c r="A6963" s="99">
        <v>43755.791666666664</v>
      </c>
      <c r="B6963" s="27">
        <v>6956</v>
      </c>
      <c r="C6963" s="50"/>
      <c r="D6963" s="27"/>
      <c r="L6963" s="27">
        <v>0.24440000000000001</v>
      </c>
      <c r="M6963" s="45">
        <f>IF(Measurements!L6960&lt;J$5,(J$6-Measurements!L6960)*((M$2-M$2*M$3-M$2*M$4)/J$4/24),0)</f>
        <v>0</v>
      </c>
      <c r="N6963" s="45">
        <f t="shared" si="161"/>
        <v>179.54306082286683</v>
      </c>
      <c r="O6963" s="140">
        <v>5113</v>
      </c>
    </row>
    <row r="6964" spans="1:15" x14ac:dyDescent="0.25">
      <c r="A6964" s="99">
        <v>43755.833333333336</v>
      </c>
      <c r="B6964" s="27">
        <v>6957</v>
      </c>
      <c r="C6964" s="50"/>
      <c r="D6964" s="27"/>
      <c r="L6964" s="27">
        <v>0.28699999999999998</v>
      </c>
      <c r="M6964" s="45">
        <f>IF(Measurements!L6961&lt;J$5,(J$6-Measurements!L6961)*((M$2-M$2*M$3-M$2*M$4)/J$4/24),0)</f>
        <v>0</v>
      </c>
      <c r="N6964" s="45">
        <f t="shared" si="161"/>
        <v>202.89106238929458</v>
      </c>
      <c r="O6964" s="140">
        <v>4870</v>
      </c>
    </row>
    <row r="6965" spans="1:15" x14ac:dyDescent="0.25">
      <c r="A6965" s="99">
        <v>43755.875</v>
      </c>
      <c r="B6965" s="27">
        <v>6958</v>
      </c>
      <c r="C6965" s="50"/>
      <c r="D6965" s="27"/>
      <c r="L6965" s="27">
        <v>0.28189999999999998</v>
      </c>
      <c r="M6965" s="45">
        <f>IF(Measurements!L6962&lt;J$5,(J$6-Measurements!L6962)*((M$2-M$2*M$3-M$2*M$4)/J$4/24),0)</f>
        <v>0</v>
      </c>
      <c r="N6965" s="45">
        <f t="shared" si="161"/>
        <v>200.09587910317296</v>
      </c>
      <c r="O6965" s="140">
        <v>4924</v>
      </c>
    </row>
    <row r="6966" spans="1:15" x14ac:dyDescent="0.25">
      <c r="A6966" s="99">
        <v>43755.916666666664</v>
      </c>
      <c r="B6966" s="27">
        <v>6959</v>
      </c>
      <c r="C6966" s="50"/>
      <c r="D6966" s="27"/>
      <c r="L6966" s="27">
        <v>0.2258</v>
      </c>
      <c r="M6966" s="45">
        <f>IF(Measurements!L6963&lt;J$5,(J$6-Measurements!L6963)*((M$2-M$2*M$3-M$2*M$4)/J$4/24),0)</f>
        <v>0</v>
      </c>
      <c r="N6966" s="45">
        <f t="shared" si="161"/>
        <v>169.34886295583499</v>
      </c>
      <c r="O6966" s="140">
        <v>5330</v>
      </c>
    </row>
    <row r="6967" spans="1:15" x14ac:dyDescent="0.25">
      <c r="A6967" s="99">
        <v>43755.958333333336</v>
      </c>
      <c r="B6967" s="27">
        <v>6960</v>
      </c>
      <c r="C6967" s="50"/>
      <c r="D6967" s="27"/>
      <c r="L6967" s="27">
        <v>0.14530000000000001</v>
      </c>
      <c r="M6967" s="45">
        <f>IF(Measurements!L6964&lt;J$5,(J$6-Measurements!L6964)*((M$2-M$2*M$3-M$2*M$4)/J$4/24),0)</f>
        <v>0</v>
      </c>
      <c r="N6967" s="45">
        <f t="shared" si="161"/>
        <v>125.22881304744448</v>
      </c>
      <c r="O6967" s="140">
        <v>6373</v>
      </c>
    </row>
    <row r="6968" spans="1:15" x14ac:dyDescent="0.25">
      <c r="A6968" s="99">
        <v>43756</v>
      </c>
      <c r="B6968" s="27">
        <v>6961</v>
      </c>
      <c r="C6968" s="50"/>
      <c r="D6968" s="27"/>
      <c r="E6968" s="45">
        <f>+IF((MIN(Measurements!G6965:G6988)+MAX(Measurements!G6965:G6988))/2&gt;=E$5,0,E$6-(MIN(Measurements!G6965:G6988)+MAX(Measurements!G6965:G6988))/2)</f>
        <v>0</v>
      </c>
      <c r="F6968" s="45">
        <f>+IF((MIN(Measurements!H6965:H6988)+MAX(Measurements!H6965:H6988))/2&gt;=F$5,0,F$6-(MIN(Measurements!H6965:H6988)+MAX(Measurements!H6965:H6988))/2)</f>
        <v>0</v>
      </c>
      <c r="G6968" s="45">
        <f>+IF((MIN(Measurements!I6965:I6988)+MAX(Measurements!I6965:I6988))/2&gt;=G$5,0,G$6-(MIN(Measurements!I6965:I6988)+MAX(Measurements!I6965:I6988))/2)</f>
        <v>0</v>
      </c>
      <c r="H6968" s="45">
        <f>+IF((MIN(Measurements!J6965:J6988)+MAX(Measurements!J6965:J6988))/2&gt;=H$5,0,H$6-(MIN(Measurements!J6965:J6988)+MAX(Measurements!J6965:J6988))/2)</f>
        <v>0</v>
      </c>
      <c r="I6968" s="45">
        <f>+IF((MIN(Measurements!K6965:K6988)+MAX(Measurements!K6965:K6988))/2&gt;=I$5,0,I$6-(MIN(Measurements!K6965:K6988)+MAX(Measurements!K6965:K6988))/2)</f>
        <v>0</v>
      </c>
      <c r="J6968" s="45">
        <f>+IF((MIN(Measurements!L6965:L6988)+MAX(Measurements!L6965:L6988))/2&gt;=J$5,0,J$6-(MIN(Measurements!L6965:L6988)+MAX(Measurements!L6965:L6988))/2)</f>
        <v>0</v>
      </c>
      <c r="L6968" s="27">
        <v>7.5200000000000003E-2</v>
      </c>
      <c r="M6968" s="45">
        <f>IF(Measurements!L6965&lt;J$5,(J$6-Measurements!L6965)*((M$2-M$2*M$3-M$2*M$4)/J$4/24),0)</f>
        <v>0</v>
      </c>
      <c r="N6968" s="45">
        <f t="shared" si="161"/>
        <v>86.808744742125526</v>
      </c>
      <c r="O6968" s="140">
        <v>7813</v>
      </c>
    </row>
    <row r="6969" spans="1:15" x14ac:dyDescent="0.25">
      <c r="A6969" s="99">
        <v>43756.041666666664</v>
      </c>
      <c r="B6969" s="27">
        <v>6962</v>
      </c>
      <c r="C6969" s="50"/>
      <c r="D6969" s="27"/>
      <c r="L6969" s="27">
        <v>3.3799999999999997E-2</v>
      </c>
      <c r="M6969" s="45">
        <f>IF(Measurements!L6966&lt;J$5,(J$6-Measurements!L6966)*((M$2-M$2*M$3-M$2*M$4)/J$4/24),0)</f>
        <v>0</v>
      </c>
      <c r="N6969" s="45">
        <f t="shared" si="161"/>
        <v>64.118433360667538</v>
      </c>
      <c r="O6969" s="140">
        <v>8474</v>
      </c>
    </row>
    <row r="6970" spans="1:15" x14ac:dyDescent="0.25">
      <c r="A6970" s="99">
        <v>43756.083333333336</v>
      </c>
      <c r="B6970" s="27">
        <v>6963</v>
      </c>
      <c r="C6970" s="50"/>
      <c r="D6970" s="27"/>
      <c r="L6970" s="27">
        <v>2.3E-2</v>
      </c>
      <c r="M6970" s="45">
        <f>IF(Measurements!L6967&lt;J$5,(J$6-Measurements!L6967)*((M$2-M$2*M$3-M$2*M$4)/J$4/24),0)</f>
        <v>0</v>
      </c>
      <c r="N6970" s="45">
        <f t="shared" si="161"/>
        <v>58.199221695939372</v>
      </c>
      <c r="O6970" s="140">
        <v>8659</v>
      </c>
    </row>
    <row r="6971" spans="1:15" x14ac:dyDescent="0.25">
      <c r="A6971" s="99">
        <v>43756.125</v>
      </c>
      <c r="B6971" s="27">
        <v>6964</v>
      </c>
      <c r="C6971" s="50"/>
      <c r="D6971" s="27"/>
      <c r="L6971" s="27">
        <v>4.1000000000000002E-2</v>
      </c>
      <c r="M6971" s="45">
        <f>IF(Measurements!L6968&lt;J$5,(J$6-Measurements!L6968)*((M$2-M$2*M$3-M$2*M$4)/J$4/24),0)</f>
        <v>0</v>
      </c>
      <c r="N6971" s="45">
        <f t="shared" si="161"/>
        <v>68.06457447048632</v>
      </c>
      <c r="O6971" s="140">
        <v>8399</v>
      </c>
    </row>
    <row r="6972" spans="1:15" x14ac:dyDescent="0.25">
      <c r="A6972" s="99">
        <v>43756.166666666664</v>
      </c>
      <c r="B6972" s="27">
        <v>6965</v>
      </c>
      <c r="C6972" s="50"/>
      <c r="D6972" s="27"/>
      <c r="L6972" s="27">
        <v>8.8499999999999995E-2</v>
      </c>
      <c r="M6972" s="45">
        <f>IF(Measurements!L6969&lt;J$5,(J$6-Measurements!L6969)*((M$2-M$2*M$3-M$2*M$4)/J$4/24),0)</f>
        <v>0</v>
      </c>
      <c r="N6972" s="45">
        <f t="shared" si="161"/>
        <v>94.098144292207422</v>
      </c>
      <c r="O6972" s="140">
        <v>7493</v>
      </c>
    </row>
    <row r="6973" spans="1:15" x14ac:dyDescent="0.25">
      <c r="A6973" s="99">
        <v>43756.208333333336</v>
      </c>
      <c r="B6973" s="27">
        <v>6966</v>
      </c>
      <c r="C6973" s="50"/>
      <c r="D6973" s="27"/>
      <c r="L6973" s="27">
        <v>0.15959999999999999</v>
      </c>
      <c r="M6973" s="45">
        <f>IF(Measurements!L6970&lt;J$5,(J$6-Measurements!L6970)*((M$2-M$2*M$3-M$2*M$4)/J$4/24),0)</f>
        <v>0</v>
      </c>
      <c r="N6973" s="45">
        <f t="shared" si="161"/>
        <v>133.06628775166786</v>
      </c>
      <c r="O6973" s="140">
        <v>6232</v>
      </c>
    </row>
    <row r="6974" spans="1:15" x14ac:dyDescent="0.25">
      <c r="A6974" s="99">
        <v>43756.25</v>
      </c>
      <c r="B6974" s="27">
        <v>6967</v>
      </c>
      <c r="C6974" s="50"/>
      <c r="D6974" s="27"/>
      <c r="L6974" s="27">
        <v>0.23050000000000001</v>
      </c>
      <c r="M6974" s="45">
        <f>IF(Measurements!L6971&lt;J$5,(J$6-Measurements!L6971)*((M$2-M$2*M$3-M$2*M$4)/J$4/24),0)</f>
        <v>0</v>
      </c>
      <c r="N6974" s="45">
        <f t="shared" si="161"/>
        <v>171.92481618030001</v>
      </c>
      <c r="O6974" s="140">
        <v>5276</v>
      </c>
    </row>
    <row r="6975" spans="1:15" x14ac:dyDescent="0.25">
      <c r="A6975" s="99">
        <v>43756.291666666664</v>
      </c>
      <c r="B6975" s="27">
        <v>6968</v>
      </c>
      <c r="C6975" s="50"/>
      <c r="D6975" s="27"/>
      <c r="L6975" s="27">
        <v>0.26860000000000001</v>
      </c>
      <c r="M6975" s="45">
        <f>IF(Measurements!L6972&lt;J$5,(J$6-Measurements!L6972)*((M$2-M$2*M$3-M$2*M$4)/J$4/24),0)</f>
        <v>0</v>
      </c>
      <c r="N6975" s="45">
        <f t="shared" si="161"/>
        <v>192.80647955309107</v>
      </c>
      <c r="O6975" s="140">
        <v>4974</v>
      </c>
    </row>
    <row r="6976" spans="1:15" x14ac:dyDescent="0.25">
      <c r="A6976" s="99">
        <v>43756.333333333336</v>
      </c>
      <c r="B6976" s="27">
        <v>6969</v>
      </c>
      <c r="C6976" s="50"/>
      <c r="D6976" s="27"/>
      <c r="L6976" s="27">
        <v>0.25819999999999999</v>
      </c>
      <c r="M6976" s="45">
        <f>IF(Measurements!L6973&lt;J$5,(J$6-Measurements!L6973)*((M$2-M$2*M$3-M$2*M$4)/J$4/24),0)</f>
        <v>0</v>
      </c>
      <c r="N6976" s="45">
        <f t="shared" si="161"/>
        <v>187.10649795001947</v>
      </c>
      <c r="O6976" s="140">
        <v>5034</v>
      </c>
    </row>
    <row r="6977" spans="1:15" x14ac:dyDescent="0.25">
      <c r="A6977" s="99">
        <v>43756.375</v>
      </c>
      <c r="B6977" s="27">
        <v>6970</v>
      </c>
      <c r="C6977" s="50"/>
      <c r="D6977" s="27"/>
      <c r="L6977" s="27">
        <v>0.2135</v>
      </c>
      <c r="M6977" s="45">
        <f>IF(Measurements!L6974&lt;J$5,(J$6-Measurements!L6974)*((M$2-M$2*M$3-M$2*M$4)/J$4/24),0)</f>
        <v>0</v>
      </c>
      <c r="N6977" s="45">
        <f t="shared" si="161"/>
        <v>162.60753855989458</v>
      </c>
      <c r="O6977" s="140">
        <v>5453</v>
      </c>
    </row>
    <row r="6978" spans="1:15" x14ac:dyDescent="0.25">
      <c r="A6978" s="99">
        <v>43756.416666666664</v>
      </c>
      <c r="B6978" s="27">
        <v>6971</v>
      </c>
      <c r="C6978" s="50"/>
      <c r="D6978" s="27"/>
      <c r="L6978" s="27">
        <v>0.1638</v>
      </c>
      <c r="M6978" s="45">
        <f>IF(Measurements!L6975&lt;J$5,(J$6-Measurements!L6975)*((M$2-M$2*M$3-M$2*M$4)/J$4/24),0)</f>
        <v>0</v>
      </c>
      <c r="N6978" s="45">
        <f t="shared" si="161"/>
        <v>135.36820339906217</v>
      </c>
      <c r="O6978" s="140">
        <v>6131</v>
      </c>
    </row>
    <row r="6979" spans="1:15" x14ac:dyDescent="0.25">
      <c r="A6979" s="99">
        <v>43756.458333333336</v>
      </c>
      <c r="B6979" s="27">
        <v>6972</v>
      </c>
      <c r="C6979" s="50"/>
      <c r="D6979" s="27"/>
      <c r="L6979" s="27">
        <v>0.12740000000000001</v>
      </c>
      <c r="M6979" s="45">
        <f>IF(Measurements!L6976&lt;J$5,(J$6-Measurements!L6976)*((M$2-M$2*M$3-M$2*M$4)/J$4/24),0)</f>
        <v>0</v>
      </c>
      <c r="N6979" s="45">
        <f t="shared" si="161"/>
        <v>115.41826778831167</v>
      </c>
      <c r="O6979" s="140">
        <v>6661</v>
      </c>
    </row>
    <row r="6980" spans="1:15" x14ac:dyDescent="0.25">
      <c r="A6980" s="99">
        <v>43756.5</v>
      </c>
      <c r="B6980" s="27">
        <v>6973</v>
      </c>
      <c r="C6980" s="50"/>
      <c r="D6980" s="27"/>
      <c r="L6980" s="27">
        <v>0.1051</v>
      </c>
      <c r="M6980" s="45">
        <f>IF(Measurements!L6977&lt;J$5,(J$6-Measurements!L6977)*((M$2-M$2*M$3-M$2*M$4)/J$4/24),0)</f>
        <v>0</v>
      </c>
      <c r="N6980" s="45">
        <f t="shared" si="161"/>
        <v>103.19619185095627</v>
      </c>
      <c r="O6980" s="140">
        <v>7040</v>
      </c>
    </row>
    <row r="6981" spans="1:15" x14ac:dyDescent="0.25">
      <c r="A6981" s="99">
        <v>43756.541666666664</v>
      </c>
      <c r="B6981" s="27">
        <v>6974</v>
      </c>
      <c r="C6981" s="50"/>
      <c r="D6981" s="27"/>
      <c r="L6981" s="27">
        <v>9.06E-2</v>
      </c>
      <c r="M6981" s="45">
        <f>IF(Measurements!L6978&lt;J$5,(J$6-Measurements!L6978)*((M$2-M$2*M$3-M$2*M$4)/J$4/24),0)</f>
        <v>0</v>
      </c>
      <c r="N6981" s="45">
        <f t="shared" si="161"/>
        <v>95.249102115904577</v>
      </c>
      <c r="O6981" s="140">
        <v>7315</v>
      </c>
    </row>
    <row r="6982" spans="1:15" x14ac:dyDescent="0.25">
      <c r="A6982" s="99">
        <v>43756.583333333336</v>
      </c>
      <c r="B6982" s="27">
        <v>6975</v>
      </c>
      <c r="C6982" s="50"/>
      <c r="D6982" s="27"/>
      <c r="L6982" s="27">
        <v>8.14E-2</v>
      </c>
      <c r="M6982" s="45">
        <f>IF(Measurements!L6979&lt;J$5,(J$6-Measurements!L6979)*((M$2-M$2*M$3-M$2*M$4)/J$4/24),0)</f>
        <v>0</v>
      </c>
      <c r="N6982" s="45">
        <f t="shared" si="161"/>
        <v>90.206810697802794</v>
      </c>
      <c r="O6982" s="140">
        <v>7601</v>
      </c>
    </row>
    <row r="6983" spans="1:15" x14ac:dyDescent="0.25">
      <c r="A6983" s="99">
        <v>43756.625</v>
      </c>
      <c r="B6983" s="27">
        <v>6976</v>
      </c>
      <c r="C6983" s="50"/>
      <c r="D6983" s="27"/>
      <c r="L6983" s="27">
        <v>8.0799999999999997E-2</v>
      </c>
      <c r="M6983" s="45">
        <f>IF(Measurements!L6980&lt;J$5,(J$6-Measurements!L6980)*((M$2-M$2*M$3-M$2*M$4)/J$4/24),0)</f>
        <v>0</v>
      </c>
      <c r="N6983" s="45">
        <f t="shared" si="161"/>
        <v>89.877965605317897</v>
      </c>
      <c r="O6983" s="140">
        <v>7647</v>
      </c>
    </row>
    <row r="6984" spans="1:15" x14ac:dyDescent="0.25">
      <c r="A6984" s="99">
        <v>43756.666666666664</v>
      </c>
      <c r="B6984" s="27">
        <v>6977</v>
      </c>
      <c r="C6984" s="50"/>
      <c r="D6984" s="27"/>
      <c r="L6984" s="27">
        <v>9.4600000000000004E-2</v>
      </c>
      <c r="M6984" s="45">
        <f>IF(Measurements!L6981&lt;J$5,(J$6-Measurements!L6981)*((M$2-M$2*M$3-M$2*M$4)/J$4/24),0)</f>
        <v>0</v>
      </c>
      <c r="N6984" s="45">
        <f t="shared" si="161"/>
        <v>97.44140273247055</v>
      </c>
      <c r="O6984" s="140">
        <v>7264</v>
      </c>
    </row>
    <row r="6985" spans="1:15" x14ac:dyDescent="0.25">
      <c r="A6985" s="99">
        <v>43756.708333333336</v>
      </c>
      <c r="B6985" s="27">
        <v>6978</v>
      </c>
      <c r="C6985" s="50"/>
      <c r="D6985" s="27"/>
      <c r="L6985" s="27">
        <v>0.12820000000000001</v>
      </c>
      <c r="M6985" s="45">
        <f>IF(Measurements!L6982&lt;J$5,(J$6-Measurements!L6982)*((M$2-M$2*M$3-M$2*M$4)/J$4/24),0)</f>
        <v>0</v>
      </c>
      <c r="N6985" s="45">
        <f t="shared" ref="N6985:N7048" si="162">+M6985+$L6985*M$2*M$3/$M$6+M$5</f>
        <v>115.85672791162486</v>
      </c>
      <c r="O6985" s="140">
        <v>6585</v>
      </c>
    </row>
    <row r="6986" spans="1:15" x14ac:dyDescent="0.25">
      <c r="A6986" s="99">
        <v>43756.75</v>
      </c>
      <c r="B6986" s="27">
        <v>6979</v>
      </c>
      <c r="C6986" s="50"/>
      <c r="D6986" s="27"/>
      <c r="L6986" s="27">
        <v>0.1822</v>
      </c>
      <c r="M6986" s="45">
        <f>IF(Measurements!L6983&lt;J$5,(J$6-Measurements!L6983)*((M$2-M$2*M$3-M$2*M$4)/J$4/24),0)</f>
        <v>0</v>
      </c>
      <c r="N6986" s="45">
        <f t="shared" si="162"/>
        <v>145.45278623526571</v>
      </c>
      <c r="O6986" s="140">
        <v>5880</v>
      </c>
    </row>
    <row r="6987" spans="1:15" x14ac:dyDescent="0.25">
      <c r="A6987" s="99">
        <v>43756.791666666664</v>
      </c>
      <c r="B6987" s="27">
        <v>6980</v>
      </c>
      <c r="C6987" s="50"/>
      <c r="D6987" s="27"/>
      <c r="L6987" s="27">
        <v>0.24440000000000001</v>
      </c>
      <c r="M6987" s="45">
        <f>IF(Measurements!L6984&lt;J$5,(J$6-Measurements!L6984)*((M$2-M$2*M$3-M$2*M$4)/J$4/24),0)</f>
        <v>0</v>
      </c>
      <c r="N6987" s="45">
        <f t="shared" si="162"/>
        <v>179.54306082286683</v>
      </c>
      <c r="O6987" s="140">
        <v>5114</v>
      </c>
    </row>
    <row r="6988" spans="1:15" x14ac:dyDescent="0.25">
      <c r="A6988" s="99">
        <v>43756.833333333336</v>
      </c>
      <c r="B6988" s="27">
        <v>6981</v>
      </c>
      <c r="C6988" s="50"/>
      <c r="D6988" s="27"/>
      <c r="L6988" s="27">
        <v>0.28699999999999998</v>
      </c>
      <c r="M6988" s="45">
        <f>IF(Measurements!L6985&lt;J$5,(J$6-Measurements!L6985)*((M$2-M$2*M$3-M$2*M$4)/J$4/24),0)</f>
        <v>0</v>
      </c>
      <c r="N6988" s="45">
        <f t="shared" si="162"/>
        <v>202.89106238929458</v>
      </c>
      <c r="O6988" s="140">
        <v>4871</v>
      </c>
    </row>
    <row r="6989" spans="1:15" x14ac:dyDescent="0.25">
      <c r="A6989" s="99">
        <v>43756.875</v>
      </c>
      <c r="B6989" s="27">
        <v>6982</v>
      </c>
      <c r="C6989" s="50"/>
      <c r="D6989" s="27"/>
      <c r="L6989" s="27">
        <v>0.28189999999999998</v>
      </c>
      <c r="M6989" s="45">
        <f>IF(Measurements!L6986&lt;J$5,(J$6-Measurements!L6986)*((M$2-M$2*M$3-M$2*M$4)/J$4/24),0)</f>
        <v>0</v>
      </c>
      <c r="N6989" s="45">
        <f t="shared" si="162"/>
        <v>200.09587910317296</v>
      </c>
      <c r="O6989" s="140">
        <v>4925</v>
      </c>
    </row>
    <row r="6990" spans="1:15" x14ac:dyDescent="0.25">
      <c r="A6990" s="99">
        <v>43756.916666666664</v>
      </c>
      <c r="B6990" s="27">
        <v>6983</v>
      </c>
      <c r="C6990" s="50"/>
      <c r="D6990" s="27"/>
      <c r="L6990" s="27">
        <v>0.2258</v>
      </c>
      <c r="M6990" s="45">
        <f>IF(Measurements!L6987&lt;J$5,(J$6-Measurements!L6987)*((M$2-M$2*M$3-M$2*M$4)/J$4/24),0)</f>
        <v>0</v>
      </c>
      <c r="N6990" s="45">
        <f t="shared" si="162"/>
        <v>169.34886295583499</v>
      </c>
      <c r="O6990" s="140">
        <v>5331</v>
      </c>
    </row>
    <row r="6991" spans="1:15" x14ac:dyDescent="0.25">
      <c r="A6991" s="99">
        <v>43756.958333333336</v>
      </c>
      <c r="B6991" s="27">
        <v>6984</v>
      </c>
      <c r="C6991" s="50"/>
      <c r="D6991" s="27"/>
      <c r="L6991" s="27">
        <v>0.14530000000000001</v>
      </c>
      <c r="M6991" s="45">
        <f>IF(Measurements!L6988&lt;J$5,(J$6-Measurements!L6988)*((M$2-M$2*M$3-M$2*M$4)/J$4/24),0)</f>
        <v>0</v>
      </c>
      <c r="N6991" s="45">
        <f t="shared" si="162"/>
        <v>125.22881304744448</v>
      </c>
      <c r="O6991" s="140">
        <v>6374</v>
      </c>
    </row>
    <row r="6992" spans="1:15" x14ac:dyDescent="0.25">
      <c r="A6992" s="99">
        <v>43757</v>
      </c>
      <c r="B6992" s="27">
        <v>6985</v>
      </c>
      <c r="C6992" s="50"/>
      <c r="D6992" s="27"/>
      <c r="E6992" s="45">
        <f>+IF((MIN(Measurements!G6989:G7012)+MAX(Measurements!G6989:G7012))/2&gt;=E$5,0,E$6-(MIN(Measurements!G6989:G7012)+MAX(Measurements!G6989:G7012))/2)</f>
        <v>0</v>
      </c>
      <c r="F6992" s="45">
        <f>+IF((MIN(Measurements!H6989:H7012)+MAX(Measurements!H6989:H7012))/2&gt;=F$5,0,F$6-(MIN(Measurements!H6989:H7012)+MAX(Measurements!H6989:H7012))/2)</f>
        <v>0</v>
      </c>
      <c r="G6992" s="45">
        <f>+IF((MIN(Measurements!I6989:I7012)+MAX(Measurements!I6989:I7012))/2&gt;=G$5,0,G$6-(MIN(Measurements!I6989:I7012)+MAX(Measurements!I6989:I7012))/2)</f>
        <v>0</v>
      </c>
      <c r="H6992" s="45">
        <f>+IF((MIN(Measurements!J6989:J7012)+MAX(Measurements!J6989:J7012))/2&gt;=H$5,0,H$6-(MIN(Measurements!J6989:J7012)+MAX(Measurements!J6989:J7012))/2)</f>
        <v>0</v>
      </c>
      <c r="I6992" s="45">
        <f>+IF((MIN(Measurements!K6989:K7012)+MAX(Measurements!K6989:K7012))/2&gt;=I$5,0,I$6-(MIN(Measurements!K6989:K7012)+MAX(Measurements!K6989:K7012))/2)</f>
        <v>0</v>
      </c>
      <c r="J6992" s="45">
        <f>+IF((MIN(Measurements!L6989:L7012)+MAX(Measurements!L6989:L7012))/2&gt;=J$5,0,J$6-(MIN(Measurements!L6989:L7012)+MAX(Measurements!L6989:L7012))/2)</f>
        <v>0</v>
      </c>
      <c r="L6992" s="27">
        <v>7.5200000000000003E-2</v>
      </c>
      <c r="M6992" s="45">
        <f>IF(Measurements!L6989&lt;J$5,(J$6-Measurements!L6989)*((M$2-M$2*M$3-M$2*M$4)/J$4/24),0)</f>
        <v>0</v>
      </c>
      <c r="N6992" s="45">
        <f t="shared" si="162"/>
        <v>86.808744742125526</v>
      </c>
      <c r="O6992" s="140">
        <v>7814</v>
      </c>
    </row>
    <row r="6993" spans="1:15" x14ac:dyDescent="0.25">
      <c r="A6993" s="99">
        <v>43757.041666666664</v>
      </c>
      <c r="B6993" s="27">
        <v>6986</v>
      </c>
      <c r="C6993" s="50"/>
      <c r="D6993" s="27"/>
      <c r="L6993" s="27">
        <v>3.3799999999999997E-2</v>
      </c>
      <c r="M6993" s="45">
        <f>IF(Measurements!L6990&lt;J$5,(J$6-Measurements!L6990)*((M$2-M$2*M$3-M$2*M$4)/J$4/24),0)</f>
        <v>0</v>
      </c>
      <c r="N6993" s="45">
        <f t="shared" si="162"/>
        <v>64.118433360667538</v>
      </c>
      <c r="O6993" s="140">
        <v>8475</v>
      </c>
    </row>
    <row r="6994" spans="1:15" x14ac:dyDescent="0.25">
      <c r="A6994" s="99">
        <v>43757.083333333336</v>
      </c>
      <c r="B6994" s="27">
        <v>6987</v>
      </c>
      <c r="C6994" s="50"/>
      <c r="D6994" s="27"/>
      <c r="L6994" s="27">
        <v>2.3E-2</v>
      </c>
      <c r="M6994" s="45">
        <f>IF(Measurements!L6991&lt;J$5,(J$6-Measurements!L6991)*((M$2-M$2*M$3-M$2*M$4)/J$4/24),0)</f>
        <v>0</v>
      </c>
      <c r="N6994" s="45">
        <f t="shared" si="162"/>
        <v>58.199221695939372</v>
      </c>
      <c r="O6994" s="140">
        <v>8660</v>
      </c>
    </row>
    <row r="6995" spans="1:15" x14ac:dyDescent="0.25">
      <c r="A6995" s="99">
        <v>43757.125</v>
      </c>
      <c r="B6995" s="27">
        <v>6988</v>
      </c>
      <c r="C6995" s="50"/>
      <c r="D6995" s="27"/>
      <c r="L6995" s="27">
        <v>4.1000000000000002E-2</v>
      </c>
      <c r="M6995" s="45">
        <f>IF(Measurements!L6992&lt;J$5,(J$6-Measurements!L6992)*((M$2-M$2*M$3-M$2*M$4)/J$4/24),0)</f>
        <v>160.14432511450238</v>
      </c>
      <c r="N6995" s="45">
        <f t="shared" si="162"/>
        <v>228.2088995849887</v>
      </c>
      <c r="O6995" s="140">
        <v>4782</v>
      </c>
    </row>
    <row r="6996" spans="1:15" x14ac:dyDescent="0.25">
      <c r="A6996" s="99">
        <v>43757.166666666664</v>
      </c>
      <c r="B6996" s="27">
        <v>6989</v>
      </c>
      <c r="C6996" s="50"/>
      <c r="D6996" s="27"/>
      <c r="L6996" s="27">
        <v>8.8499999999999995E-2</v>
      </c>
      <c r="M6996" s="45">
        <f>IF(Measurements!L6993&lt;J$5,(J$6-Measurements!L6993)*((M$2-M$2*M$3-M$2*M$4)/J$4/24),0)</f>
        <v>162.76964191965814</v>
      </c>
      <c r="N6996" s="45">
        <f t="shared" si="162"/>
        <v>256.86778621186556</v>
      </c>
      <c r="O6996" s="140">
        <v>4727</v>
      </c>
    </row>
    <row r="6997" spans="1:15" x14ac:dyDescent="0.25">
      <c r="A6997" s="99">
        <v>43757.208333333336</v>
      </c>
      <c r="B6997" s="27">
        <v>6990</v>
      </c>
      <c r="C6997" s="50"/>
      <c r="D6997" s="27"/>
      <c r="L6997" s="27">
        <v>0.15959999999999999</v>
      </c>
      <c r="M6997" s="45">
        <f>IF(Measurements!L6994&lt;J$5,(J$6-Measurements!L6994)*((M$2-M$2*M$3-M$2*M$4)/J$4/24),0)</f>
        <v>165.39495872481396</v>
      </c>
      <c r="N6997" s="45">
        <f t="shared" si="162"/>
        <v>298.46124647648185</v>
      </c>
      <c r="O6997" s="140">
        <v>4542</v>
      </c>
    </row>
    <row r="6998" spans="1:15" x14ac:dyDescent="0.25">
      <c r="A6998" s="99">
        <v>43757.25</v>
      </c>
      <c r="B6998" s="27">
        <v>6991</v>
      </c>
      <c r="C6998" s="50"/>
      <c r="D6998" s="27"/>
      <c r="L6998" s="27">
        <v>0.23050000000000001</v>
      </c>
      <c r="M6998" s="45">
        <f>IF(Measurements!L6995&lt;J$5,(J$6-Measurements!L6995)*((M$2-M$2*M$3-M$2*M$4)/J$4/24),0)</f>
        <v>160.14432511450238</v>
      </c>
      <c r="N6998" s="45">
        <f t="shared" si="162"/>
        <v>332.06914129480242</v>
      </c>
      <c r="O6998" s="140">
        <v>4314</v>
      </c>
    </row>
    <row r="6999" spans="1:15" x14ac:dyDescent="0.25">
      <c r="A6999" s="99">
        <v>43757.291666666664</v>
      </c>
      <c r="B6999" s="27">
        <v>6992</v>
      </c>
      <c r="C6999" s="50"/>
      <c r="D6999" s="27"/>
      <c r="L6999" s="27">
        <v>0.26860000000000001</v>
      </c>
      <c r="M6999" s="45">
        <f>IF(Measurements!L6996&lt;J$5,(J$6-Measurements!L6996)*((M$2-M$2*M$3-M$2*M$4)/J$4/24),0)</f>
        <v>0</v>
      </c>
      <c r="N6999" s="45">
        <f t="shared" si="162"/>
        <v>192.80647955309107</v>
      </c>
      <c r="O6999" s="140">
        <v>4975</v>
      </c>
    </row>
    <row r="7000" spans="1:15" x14ac:dyDescent="0.25">
      <c r="A7000" s="99">
        <v>43757.333333333336</v>
      </c>
      <c r="B7000" s="27">
        <v>6993</v>
      </c>
      <c r="C7000" s="50"/>
      <c r="D7000" s="27"/>
      <c r="L7000" s="27">
        <v>0.25819999999999999</v>
      </c>
      <c r="M7000" s="45">
        <f>IF(Measurements!L6997&lt;J$5,(J$6-Measurements!L6997)*((M$2-M$2*M$3-M$2*M$4)/J$4/24),0)</f>
        <v>0</v>
      </c>
      <c r="N7000" s="45">
        <f t="shared" si="162"/>
        <v>187.10649795001947</v>
      </c>
      <c r="O7000" s="140">
        <v>5035</v>
      </c>
    </row>
    <row r="7001" spans="1:15" x14ac:dyDescent="0.25">
      <c r="A7001" s="99">
        <v>43757.375</v>
      </c>
      <c r="B7001" s="27">
        <v>6994</v>
      </c>
      <c r="C7001" s="50"/>
      <c r="D7001" s="27"/>
      <c r="L7001" s="27">
        <v>0.2135</v>
      </c>
      <c r="M7001" s="45">
        <f>IF(Measurements!L6998&lt;J$5,(J$6-Measurements!L6998)*((M$2-M$2*M$3-M$2*M$4)/J$4/24),0)</f>
        <v>0</v>
      </c>
      <c r="N7001" s="45">
        <f t="shared" si="162"/>
        <v>162.60753855989458</v>
      </c>
      <c r="O7001" s="140">
        <v>5454</v>
      </c>
    </row>
    <row r="7002" spans="1:15" x14ac:dyDescent="0.25">
      <c r="A7002" s="99">
        <v>43757.416666666664</v>
      </c>
      <c r="B7002" s="27">
        <v>6995</v>
      </c>
      <c r="C7002" s="50"/>
      <c r="D7002" s="27"/>
      <c r="L7002" s="27">
        <v>0.1638</v>
      </c>
      <c r="M7002" s="45">
        <f>IF(Measurements!L6999&lt;J$5,(J$6-Measurements!L6999)*((M$2-M$2*M$3-M$2*M$4)/J$4/24),0)</f>
        <v>0</v>
      </c>
      <c r="N7002" s="45">
        <f t="shared" si="162"/>
        <v>135.36820339906217</v>
      </c>
      <c r="O7002" s="140">
        <v>6132</v>
      </c>
    </row>
    <row r="7003" spans="1:15" x14ac:dyDescent="0.25">
      <c r="A7003" s="99">
        <v>43757.458333333336</v>
      </c>
      <c r="B7003" s="27">
        <v>6996</v>
      </c>
      <c r="C7003" s="50"/>
      <c r="D7003" s="27"/>
      <c r="L7003" s="27">
        <v>0.12740000000000001</v>
      </c>
      <c r="M7003" s="45">
        <f>IF(Measurements!L7000&lt;J$5,(J$6-Measurements!L7000)*((M$2-M$2*M$3-M$2*M$4)/J$4/24),0)</f>
        <v>0</v>
      </c>
      <c r="N7003" s="45">
        <f t="shared" si="162"/>
        <v>115.41826778831167</v>
      </c>
      <c r="O7003" s="140">
        <v>6662</v>
      </c>
    </row>
    <row r="7004" spans="1:15" x14ac:dyDescent="0.25">
      <c r="A7004" s="99">
        <v>43757.5</v>
      </c>
      <c r="B7004" s="27">
        <v>6997</v>
      </c>
      <c r="C7004" s="50"/>
      <c r="D7004" s="27"/>
      <c r="L7004" s="27">
        <v>0.1051</v>
      </c>
      <c r="M7004" s="45">
        <f>IF(Measurements!L7001&lt;J$5,(J$6-Measurements!L7001)*((M$2-M$2*M$3-M$2*M$4)/J$4/24),0)</f>
        <v>0</v>
      </c>
      <c r="N7004" s="45">
        <f t="shared" si="162"/>
        <v>103.19619185095627</v>
      </c>
      <c r="O7004" s="140">
        <v>7041</v>
      </c>
    </row>
    <row r="7005" spans="1:15" x14ac:dyDescent="0.25">
      <c r="A7005" s="99">
        <v>43757.541666666664</v>
      </c>
      <c r="B7005" s="27">
        <v>6998</v>
      </c>
      <c r="C7005" s="50"/>
      <c r="D7005" s="27"/>
      <c r="L7005" s="27">
        <v>9.06E-2</v>
      </c>
      <c r="M7005" s="45">
        <f>IF(Measurements!L7002&lt;J$5,(J$6-Measurements!L7002)*((M$2-M$2*M$3-M$2*M$4)/J$4/24),0)</f>
        <v>0</v>
      </c>
      <c r="N7005" s="45">
        <f t="shared" si="162"/>
        <v>95.249102115904577</v>
      </c>
      <c r="O7005" s="140">
        <v>7316</v>
      </c>
    </row>
    <row r="7006" spans="1:15" x14ac:dyDescent="0.25">
      <c r="A7006" s="99">
        <v>43757.583333333336</v>
      </c>
      <c r="B7006" s="27">
        <v>6999</v>
      </c>
      <c r="C7006" s="50"/>
      <c r="D7006" s="27"/>
      <c r="L7006" s="27">
        <v>8.14E-2</v>
      </c>
      <c r="M7006" s="45">
        <f>IF(Measurements!L7003&lt;J$5,(J$6-Measurements!L7003)*((M$2-M$2*M$3-M$2*M$4)/J$4/24),0)</f>
        <v>0</v>
      </c>
      <c r="N7006" s="45">
        <f t="shared" si="162"/>
        <v>90.206810697802794</v>
      </c>
      <c r="O7006" s="140">
        <v>7602</v>
      </c>
    </row>
    <row r="7007" spans="1:15" x14ac:dyDescent="0.25">
      <c r="A7007" s="99">
        <v>43757.625</v>
      </c>
      <c r="B7007" s="27">
        <v>7000</v>
      </c>
      <c r="C7007" s="50"/>
      <c r="D7007" s="27"/>
      <c r="L7007" s="27">
        <v>8.0799999999999997E-2</v>
      </c>
      <c r="M7007" s="45">
        <f>IF(Measurements!L7004&lt;J$5,(J$6-Measurements!L7004)*((M$2-M$2*M$3-M$2*M$4)/J$4/24),0)</f>
        <v>0</v>
      </c>
      <c r="N7007" s="45">
        <f t="shared" si="162"/>
        <v>89.877965605317897</v>
      </c>
      <c r="O7007" s="140">
        <v>7648</v>
      </c>
    </row>
    <row r="7008" spans="1:15" x14ac:dyDescent="0.25">
      <c r="A7008" s="99">
        <v>43757.666666666664</v>
      </c>
      <c r="B7008" s="27">
        <v>7001</v>
      </c>
      <c r="C7008" s="50"/>
      <c r="D7008" s="27"/>
      <c r="L7008" s="27">
        <v>9.4600000000000004E-2</v>
      </c>
      <c r="M7008" s="45">
        <f>IF(Measurements!L7005&lt;J$5,(J$6-Measurements!L7005)*((M$2-M$2*M$3-M$2*M$4)/J$4/24),0)</f>
        <v>0</v>
      </c>
      <c r="N7008" s="45">
        <f t="shared" si="162"/>
        <v>97.44140273247055</v>
      </c>
      <c r="O7008" s="140">
        <v>7265</v>
      </c>
    </row>
    <row r="7009" spans="1:15" x14ac:dyDescent="0.25">
      <c r="A7009" s="99">
        <v>43757.708333333336</v>
      </c>
      <c r="B7009" s="27">
        <v>7002</v>
      </c>
      <c r="C7009" s="50"/>
      <c r="D7009" s="27"/>
      <c r="L7009" s="27">
        <v>0.12820000000000001</v>
      </c>
      <c r="M7009" s="45">
        <f>IF(Measurements!L7006&lt;J$5,(J$6-Measurements!L7006)*((M$2-M$2*M$3-M$2*M$4)/J$4/24),0)</f>
        <v>0</v>
      </c>
      <c r="N7009" s="45">
        <f t="shared" si="162"/>
        <v>115.85672791162486</v>
      </c>
      <c r="O7009" s="140">
        <v>6586</v>
      </c>
    </row>
    <row r="7010" spans="1:15" x14ac:dyDescent="0.25">
      <c r="A7010" s="99">
        <v>43757.75</v>
      </c>
      <c r="B7010" s="27">
        <v>7003</v>
      </c>
      <c r="C7010" s="50"/>
      <c r="D7010" s="27"/>
      <c r="L7010" s="27">
        <v>0.1822</v>
      </c>
      <c r="M7010" s="45">
        <f>IF(Measurements!L7007&lt;J$5,(J$6-Measurements!L7007)*((M$2-M$2*M$3-M$2*M$4)/J$4/24),0)</f>
        <v>0</v>
      </c>
      <c r="N7010" s="45">
        <f t="shared" si="162"/>
        <v>145.45278623526571</v>
      </c>
      <c r="O7010" s="140">
        <v>5881</v>
      </c>
    </row>
    <row r="7011" spans="1:15" x14ac:dyDescent="0.25">
      <c r="A7011" s="99">
        <v>43757.791666666664</v>
      </c>
      <c r="B7011" s="27">
        <v>7004</v>
      </c>
      <c r="C7011" s="50"/>
      <c r="D7011" s="27"/>
      <c r="L7011" s="27">
        <v>0.24440000000000001</v>
      </c>
      <c r="M7011" s="45">
        <f>IF(Measurements!L7008&lt;J$5,(J$6-Measurements!L7008)*((M$2-M$2*M$3-M$2*M$4)/J$4/24),0)</f>
        <v>0</v>
      </c>
      <c r="N7011" s="45">
        <f t="shared" si="162"/>
        <v>179.54306082286683</v>
      </c>
      <c r="O7011" s="140">
        <v>5115</v>
      </c>
    </row>
    <row r="7012" spans="1:15" x14ac:dyDescent="0.25">
      <c r="A7012" s="99">
        <v>43757.833333333336</v>
      </c>
      <c r="B7012" s="27">
        <v>7005</v>
      </c>
      <c r="C7012" s="50"/>
      <c r="D7012" s="27"/>
      <c r="L7012" s="27">
        <v>0.28699999999999998</v>
      </c>
      <c r="M7012" s="45">
        <f>IF(Measurements!L7009&lt;J$5,(J$6-Measurements!L7009)*((M$2-M$2*M$3-M$2*M$4)/J$4/24),0)</f>
        <v>0</v>
      </c>
      <c r="N7012" s="45">
        <f t="shared" si="162"/>
        <v>202.89106238929458</v>
      </c>
      <c r="O7012" s="140">
        <v>4872</v>
      </c>
    </row>
    <row r="7013" spans="1:15" x14ac:dyDescent="0.25">
      <c r="A7013" s="99">
        <v>43757.875</v>
      </c>
      <c r="B7013" s="27">
        <v>7006</v>
      </c>
      <c r="C7013" s="50"/>
      <c r="D7013" s="27"/>
      <c r="L7013" s="27">
        <v>0.28189999999999998</v>
      </c>
      <c r="M7013" s="45">
        <f>IF(Measurements!L7010&lt;J$5,(J$6-Measurements!L7010)*((M$2-M$2*M$3-M$2*M$4)/J$4/24),0)</f>
        <v>0</v>
      </c>
      <c r="N7013" s="45">
        <f t="shared" si="162"/>
        <v>200.09587910317296</v>
      </c>
      <c r="O7013" s="140">
        <v>4926</v>
      </c>
    </row>
    <row r="7014" spans="1:15" x14ac:dyDescent="0.25">
      <c r="A7014" s="99">
        <v>43757.916666666664</v>
      </c>
      <c r="B7014" s="27">
        <v>7007</v>
      </c>
      <c r="C7014" s="50"/>
      <c r="D7014" s="27"/>
      <c r="L7014" s="27">
        <v>0.2258</v>
      </c>
      <c r="M7014" s="45">
        <f>IF(Measurements!L7011&lt;J$5,(J$6-Measurements!L7011)*((M$2-M$2*M$3-M$2*M$4)/J$4/24),0)</f>
        <v>168.02027552996972</v>
      </c>
      <c r="N7014" s="45">
        <f t="shared" si="162"/>
        <v>337.36913848580468</v>
      </c>
      <c r="O7014" s="140">
        <v>4277</v>
      </c>
    </row>
    <row r="7015" spans="1:15" x14ac:dyDescent="0.25">
      <c r="A7015" s="99">
        <v>43757.958333333336</v>
      </c>
      <c r="B7015" s="27">
        <v>7008</v>
      </c>
      <c r="C7015" s="50"/>
      <c r="D7015" s="27"/>
      <c r="L7015" s="27">
        <v>0.14530000000000001</v>
      </c>
      <c r="M7015" s="45">
        <f>IF(Measurements!L7012&lt;J$5,(J$6-Measurements!L7012)*((M$2-M$2*M$3-M$2*M$4)/J$4/24),0)</f>
        <v>191.64812677637173</v>
      </c>
      <c r="N7015" s="45">
        <f t="shared" si="162"/>
        <v>316.8769398238162</v>
      </c>
      <c r="O7015" s="140">
        <v>4430</v>
      </c>
    </row>
    <row r="7016" spans="1:15" x14ac:dyDescent="0.25">
      <c r="A7016" s="99">
        <v>43758</v>
      </c>
      <c r="B7016" s="27">
        <v>7009</v>
      </c>
      <c r="C7016" s="50"/>
      <c r="D7016" s="27"/>
      <c r="E7016" s="45">
        <f>+IF((MIN(Measurements!G7013:G7036)+MAX(Measurements!G7013:G7036))/2&gt;=E$5,0,E$6-(MIN(Measurements!G7013:G7036)+MAX(Measurements!G7013:G7036))/2)</f>
        <v>0</v>
      </c>
      <c r="F7016" s="45">
        <f>+IF((MIN(Measurements!H7013:H7036)+MAX(Measurements!H7013:H7036))/2&gt;=F$5,0,F$6-(MIN(Measurements!H7013:H7036)+MAX(Measurements!H7013:H7036))/2)</f>
        <v>0</v>
      </c>
      <c r="G7016" s="45">
        <f>+IF((MIN(Measurements!I7013:I7036)+MAX(Measurements!I7013:I7036))/2&gt;=G$5,0,G$6-(MIN(Measurements!I7013:I7036)+MAX(Measurements!I7013:I7036))/2)</f>
        <v>0</v>
      </c>
      <c r="H7016" s="45">
        <f>+IF((MIN(Measurements!J7013:J7036)+MAX(Measurements!J7013:J7036))/2&gt;=H$5,0,H$6-(MIN(Measurements!J7013:J7036)+MAX(Measurements!J7013:J7036))/2)</f>
        <v>0</v>
      </c>
      <c r="I7016" s="45">
        <f>+IF((MIN(Measurements!K7013:K7036)+MAX(Measurements!K7013:K7036))/2&gt;=I$5,0,I$6-(MIN(Measurements!K7013:K7036)+MAX(Measurements!K7013:K7036))/2)</f>
        <v>0</v>
      </c>
      <c r="J7016" s="45">
        <f>+IF((MIN(Measurements!L7013:L7036)+MAX(Measurements!L7013:L7036))/2&gt;=J$5,0,J$6-(MIN(Measurements!L7013:L7036)+MAX(Measurements!L7013:L7036))/2)</f>
        <v>0</v>
      </c>
      <c r="L7016" s="27">
        <v>7.5200000000000003E-2</v>
      </c>
      <c r="M7016" s="45">
        <f>IF(Measurements!L7013&lt;J$5,(J$6-Measurements!L7013)*((M$2-M$2*M$3-M$2*M$4)/J$4/24),0)</f>
        <v>173.27090914028125</v>
      </c>
      <c r="N7016" s="45">
        <f t="shared" si="162"/>
        <v>260.07965388240677</v>
      </c>
      <c r="O7016" s="140">
        <v>4714</v>
      </c>
    </row>
    <row r="7017" spans="1:15" x14ac:dyDescent="0.25">
      <c r="A7017" s="99">
        <v>43758.041666666664</v>
      </c>
      <c r="B7017" s="27">
        <v>7010</v>
      </c>
      <c r="C7017" s="50"/>
      <c r="D7017" s="27"/>
      <c r="L7017" s="27">
        <v>3.3799999999999997E-2</v>
      </c>
      <c r="M7017" s="45">
        <f>IF(Measurements!L7014&lt;J$5,(J$6-Measurements!L7014)*((M$2-M$2*M$3-M$2*M$4)/J$4/24),0)</f>
        <v>181.14685955574862</v>
      </c>
      <c r="N7017" s="45">
        <f t="shared" si="162"/>
        <v>245.26529291641614</v>
      </c>
      <c r="O7017" s="140">
        <v>4755</v>
      </c>
    </row>
    <row r="7018" spans="1:15" x14ac:dyDescent="0.25">
      <c r="A7018" s="99">
        <v>43758.083333333336</v>
      </c>
      <c r="B7018" s="27">
        <v>7011</v>
      </c>
      <c r="C7018" s="50"/>
      <c r="D7018" s="27"/>
      <c r="L7018" s="27">
        <v>2.3E-2</v>
      </c>
      <c r="M7018" s="45">
        <f>IF(Measurements!L7015&lt;J$5,(J$6-Measurements!L7015)*((M$2-M$2*M$3-M$2*M$4)/J$4/24),0)</f>
        <v>183.77217636090438</v>
      </c>
      <c r="N7018" s="45">
        <f t="shared" si="162"/>
        <v>241.97139805684375</v>
      </c>
      <c r="O7018" s="140">
        <v>4763</v>
      </c>
    </row>
    <row r="7019" spans="1:15" x14ac:dyDescent="0.25">
      <c r="A7019" s="99">
        <v>43758.125</v>
      </c>
      <c r="B7019" s="27">
        <v>7012</v>
      </c>
      <c r="C7019" s="50"/>
      <c r="D7019" s="27"/>
      <c r="L7019" s="27">
        <v>4.1000000000000002E-2</v>
      </c>
      <c r="M7019" s="45">
        <f>IF(Measurements!L7016&lt;J$5,(J$6-Measurements!L7016)*((M$2-M$2*M$3-M$2*M$4)/J$4/24),0)</f>
        <v>189.02280997121591</v>
      </c>
      <c r="N7019" s="45">
        <f t="shared" si="162"/>
        <v>257.08738444170223</v>
      </c>
      <c r="O7019" s="140">
        <v>4724</v>
      </c>
    </row>
    <row r="7020" spans="1:15" x14ac:dyDescent="0.25">
      <c r="A7020" s="99">
        <v>43758.166666666664</v>
      </c>
      <c r="B7020" s="27">
        <v>7013</v>
      </c>
      <c r="C7020" s="50"/>
      <c r="D7020" s="27"/>
      <c r="L7020" s="27">
        <v>8.8499999999999995E-2</v>
      </c>
      <c r="M7020" s="45">
        <f>IF(Measurements!L7017&lt;J$5,(J$6-Measurements!L7017)*((M$2-M$2*M$3-M$2*M$4)/J$4/24),0)</f>
        <v>215.27597802277367</v>
      </c>
      <c r="N7020" s="45">
        <f t="shared" si="162"/>
        <v>309.37412231498109</v>
      </c>
      <c r="O7020" s="140">
        <v>4478</v>
      </c>
    </row>
    <row r="7021" spans="1:15" x14ac:dyDescent="0.25">
      <c r="A7021" s="99">
        <v>43758.208333333336</v>
      </c>
      <c r="B7021" s="27">
        <v>7014</v>
      </c>
      <c r="C7021" s="50"/>
      <c r="D7021" s="27"/>
      <c r="L7021" s="27">
        <v>0.15959999999999999</v>
      </c>
      <c r="M7021" s="45">
        <f>IF(Measurements!L7018&lt;J$5,(J$6-Measurements!L7018)*((M$2-M$2*M$3-M$2*M$4)/J$4/24),0)</f>
        <v>233.65319565886415</v>
      </c>
      <c r="N7021" s="45">
        <f t="shared" si="162"/>
        <v>366.71948341053201</v>
      </c>
      <c r="O7021" s="140">
        <v>3989</v>
      </c>
    </row>
    <row r="7022" spans="1:15" x14ac:dyDescent="0.25">
      <c r="A7022" s="99">
        <v>43758.25</v>
      </c>
      <c r="B7022" s="27">
        <v>7015</v>
      </c>
      <c r="C7022" s="50"/>
      <c r="D7022" s="27"/>
      <c r="L7022" s="27">
        <v>0.23050000000000001</v>
      </c>
      <c r="M7022" s="45">
        <f>IF(Measurements!L7019&lt;J$5,(J$6-Measurements!L7019)*((M$2-M$2*M$3-M$2*M$4)/J$4/24),0)</f>
        <v>225.77724524339681</v>
      </c>
      <c r="N7022" s="45">
        <f t="shared" si="162"/>
        <v>397.70206142369682</v>
      </c>
      <c r="O7022" s="140">
        <v>3631</v>
      </c>
    </row>
    <row r="7023" spans="1:15" x14ac:dyDescent="0.25">
      <c r="A7023" s="99">
        <v>43758.291666666664</v>
      </c>
      <c r="B7023" s="27">
        <v>7016</v>
      </c>
      <c r="C7023" s="50"/>
      <c r="D7023" s="27"/>
      <c r="L7023" s="27">
        <v>0.26860000000000001</v>
      </c>
      <c r="M7023" s="45">
        <f>IF(Measurements!L7020&lt;J$5,(J$6-Measurements!L7020)*((M$2-M$2*M$3-M$2*M$4)/J$4/24),0)</f>
        <v>0</v>
      </c>
      <c r="N7023" s="45">
        <f t="shared" si="162"/>
        <v>192.80647955309107</v>
      </c>
      <c r="O7023" s="140">
        <v>4976</v>
      </c>
    </row>
    <row r="7024" spans="1:15" x14ac:dyDescent="0.25">
      <c r="A7024" s="99">
        <v>43758.333333333336</v>
      </c>
      <c r="B7024" s="27">
        <v>7017</v>
      </c>
      <c r="C7024" s="50"/>
      <c r="D7024" s="27"/>
      <c r="L7024" s="27">
        <v>0.25819999999999999</v>
      </c>
      <c r="M7024" s="45">
        <f>IF(Measurements!L7021&lt;J$5,(J$6-Measurements!L7021)*((M$2-M$2*M$3-M$2*M$4)/J$4/24),0)</f>
        <v>0</v>
      </c>
      <c r="N7024" s="45">
        <f t="shared" si="162"/>
        <v>187.10649795001947</v>
      </c>
      <c r="O7024" s="140">
        <v>5036</v>
      </c>
    </row>
    <row r="7025" spans="1:15" x14ac:dyDescent="0.25">
      <c r="A7025" s="99">
        <v>43758.375</v>
      </c>
      <c r="B7025" s="27">
        <v>7018</v>
      </c>
      <c r="C7025" s="50"/>
      <c r="D7025" s="27"/>
      <c r="L7025" s="27">
        <v>0.2135</v>
      </c>
      <c r="M7025" s="45">
        <f>IF(Measurements!L7022&lt;J$5,(J$6-Measurements!L7022)*((M$2-M$2*M$3-M$2*M$4)/J$4/24),0)</f>
        <v>0</v>
      </c>
      <c r="N7025" s="45">
        <f t="shared" si="162"/>
        <v>162.60753855989458</v>
      </c>
      <c r="O7025" s="140">
        <v>5455</v>
      </c>
    </row>
    <row r="7026" spans="1:15" x14ac:dyDescent="0.25">
      <c r="A7026" s="99">
        <v>43758.416666666664</v>
      </c>
      <c r="B7026" s="27">
        <v>7019</v>
      </c>
      <c r="C7026" s="50"/>
      <c r="D7026" s="27"/>
      <c r="L7026" s="27">
        <v>0.1638</v>
      </c>
      <c r="M7026" s="45">
        <f>IF(Measurements!L7023&lt;J$5,(J$6-Measurements!L7023)*((M$2-M$2*M$3-M$2*M$4)/J$4/24),0)</f>
        <v>0</v>
      </c>
      <c r="N7026" s="45">
        <f t="shared" si="162"/>
        <v>135.36820339906217</v>
      </c>
      <c r="O7026" s="140">
        <v>6133</v>
      </c>
    </row>
    <row r="7027" spans="1:15" x14ac:dyDescent="0.25">
      <c r="A7027" s="99">
        <v>43758.458333333336</v>
      </c>
      <c r="B7027" s="27">
        <v>7020</v>
      </c>
      <c r="C7027" s="50"/>
      <c r="D7027" s="27"/>
      <c r="L7027" s="27">
        <v>0.12740000000000001</v>
      </c>
      <c r="M7027" s="45">
        <f>IF(Measurements!L7024&lt;J$5,(J$6-Measurements!L7024)*((M$2-M$2*M$3-M$2*M$4)/J$4/24),0)</f>
        <v>0</v>
      </c>
      <c r="N7027" s="45">
        <f t="shared" si="162"/>
        <v>115.41826778831167</v>
      </c>
      <c r="O7027" s="140">
        <v>6663</v>
      </c>
    </row>
    <row r="7028" spans="1:15" x14ac:dyDescent="0.25">
      <c r="A7028" s="99">
        <v>43758.5</v>
      </c>
      <c r="B7028" s="27">
        <v>7021</v>
      </c>
      <c r="C7028" s="50"/>
      <c r="D7028" s="27"/>
      <c r="L7028" s="27">
        <v>0.1051</v>
      </c>
      <c r="M7028" s="45">
        <f>IF(Measurements!L7025&lt;J$5,(J$6-Measurements!L7025)*((M$2-M$2*M$3-M$2*M$4)/J$4/24),0)</f>
        <v>0</v>
      </c>
      <c r="N7028" s="45">
        <f t="shared" si="162"/>
        <v>103.19619185095627</v>
      </c>
      <c r="O7028" s="140">
        <v>7042</v>
      </c>
    </row>
    <row r="7029" spans="1:15" x14ac:dyDescent="0.25">
      <c r="A7029" s="99">
        <v>43758.541666666664</v>
      </c>
      <c r="B7029" s="27">
        <v>7022</v>
      </c>
      <c r="C7029" s="50"/>
      <c r="D7029" s="27"/>
      <c r="L7029" s="27">
        <v>9.06E-2</v>
      </c>
      <c r="M7029" s="45">
        <f>IF(Measurements!L7026&lt;J$5,(J$6-Measurements!L7026)*((M$2-M$2*M$3-M$2*M$4)/J$4/24),0)</f>
        <v>0</v>
      </c>
      <c r="N7029" s="45">
        <f t="shared" si="162"/>
        <v>95.249102115904577</v>
      </c>
      <c r="O7029" s="140">
        <v>7317</v>
      </c>
    </row>
    <row r="7030" spans="1:15" x14ac:dyDescent="0.25">
      <c r="A7030" s="99">
        <v>43758.583333333336</v>
      </c>
      <c r="B7030" s="27">
        <v>7023</v>
      </c>
      <c r="C7030" s="50"/>
      <c r="D7030" s="27"/>
      <c r="L7030" s="27">
        <v>8.14E-2</v>
      </c>
      <c r="M7030" s="45">
        <f>IF(Measurements!L7027&lt;J$5,(J$6-Measurements!L7027)*((M$2-M$2*M$3-M$2*M$4)/J$4/24),0)</f>
        <v>0</v>
      </c>
      <c r="N7030" s="45">
        <f t="shared" si="162"/>
        <v>90.206810697802794</v>
      </c>
      <c r="O7030" s="140">
        <v>7603</v>
      </c>
    </row>
    <row r="7031" spans="1:15" x14ac:dyDescent="0.25">
      <c r="A7031" s="99">
        <v>43758.625</v>
      </c>
      <c r="B7031" s="27">
        <v>7024</v>
      </c>
      <c r="C7031" s="50"/>
      <c r="D7031" s="27"/>
      <c r="L7031" s="27">
        <v>8.0799999999999997E-2</v>
      </c>
      <c r="M7031" s="45">
        <f>IF(Measurements!L7028&lt;J$5,(J$6-Measurements!L7028)*((M$2-M$2*M$3-M$2*M$4)/J$4/24),0)</f>
        <v>0</v>
      </c>
      <c r="N7031" s="45">
        <f t="shared" si="162"/>
        <v>89.877965605317897</v>
      </c>
      <c r="O7031" s="140">
        <v>7649</v>
      </c>
    </row>
    <row r="7032" spans="1:15" x14ac:dyDescent="0.25">
      <c r="A7032" s="99">
        <v>43758.666666666664</v>
      </c>
      <c r="B7032" s="27">
        <v>7025</v>
      </c>
      <c r="C7032" s="50"/>
      <c r="D7032" s="27"/>
      <c r="L7032" s="27">
        <v>9.4600000000000004E-2</v>
      </c>
      <c r="M7032" s="45">
        <f>IF(Measurements!L7029&lt;J$5,(J$6-Measurements!L7029)*((M$2-M$2*M$3-M$2*M$4)/J$4/24),0)</f>
        <v>0</v>
      </c>
      <c r="N7032" s="45">
        <f t="shared" si="162"/>
        <v>97.44140273247055</v>
      </c>
      <c r="O7032" s="140">
        <v>7266</v>
      </c>
    </row>
    <row r="7033" spans="1:15" x14ac:dyDescent="0.25">
      <c r="A7033" s="99">
        <v>43758.708333333336</v>
      </c>
      <c r="B7033" s="27">
        <v>7026</v>
      </c>
      <c r="C7033" s="50"/>
      <c r="D7033" s="27"/>
      <c r="L7033" s="27">
        <v>0.12820000000000001</v>
      </c>
      <c r="M7033" s="45">
        <f>IF(Measurements!L7030&lt;J$5,(J$6-Measurements!L7030)*((M$2-M$2*M$3-M$2*M$4)/J$4/24),0)</f>
        <v>0</v>
      </c>
      <c r="N7033" s="45">
        <f t="shared" si="162"/>
        <v>115.85672791162486</v>
      </c>
      <c r="O7033" s="140">
        <v>6587</v>
      </c>
    </row>
    <row r="7034" spans="1:15" x14ac:dyDescent="0.25">
      <c r="A7034" s="99">
        <v>43758.75</v>
      </c>
      <c r="B7034" s="27">
        <v>7027</v>
      </c>
      <c r="C7034" s="50"/>
      <c r="D7034" s="27"/>
      <c r="L7034" s="27">
        <v>0.1822</v>
      </c>
      <c r="M7034" s="45">
        <f>IF(Measurements!L7031&lt;J$5,(J$6-Measurements!L7031)*((M$2-M$2*M$3-M$2*M$4)/J$4/24),0)</f>
        <v>0</v>
      </c>
      <c r="N7034" s="45">
        <f t="shared" si="162"/>
        <v>145.45278623526571</v>
      </c>
      <c r="O7034" s="140">
        <v>5882</v>
      </c>
    </row>
    <row r="7035" spans="1:15" x14ac:dyDescent="0.25">
      <c r="A7035" s="99">
        <v>43758.791666666664</v>
      </c>
      <c r="B7035" s="27">
        <v>7028</v>
      </c>
      <c r="C7035" s="50"/>
      <c r="D7035" s="27"/>
      <c r="L7035" s="27">
        <v>0.24440000000000001</v>
      </c>
      <c r="M7035" s="45">
        <f>IF(Measurements!L7032&lt;J$5,(J$6-Measurements!L7032)*((M$2-M$2*M$3-M$2*M$4)/J$4/24),0)</f>
        <v>0</v>
      </c>
      <c r="N7035" s="45">
        <f t="shared" si="162"/>
        <v>179.54306082286683</v>
      </c>
      <c r="O7035" s="140">
        <v>5116</v>
      </c>
    </row>
    <row r="7036" spans="1:15" x14ac:dyDescent="0.25">
      <c r="A7036" s="99">
        <v>43758.833333333336</v>
      </c>
      <c r="B7036" s="27">
        <v>7029</v>
      </c>
      <c r="C7036" s="50"/>
      <c r="D7036" s="27"/>
      <c r="L7036" s="27">
        <v>0.28699999999999998</v>
      </c>
      <c r="M7036" s="45">
        <f>IF(Measurements!L7033&lt;J$5,(J$6-Measurements!L7033)*((M$2-M$2*M$3-M$2*M$4)/J$4/24),0)</f>
        <v>0</v>
      </c>
      <c r="N7036" s="45">
        <f t="shared" si="162"/>
        <v>202.89106238929458</v>
      </c>
      <c r="O7036" s="140">
        <v>4873</v>
      </c>
    </row>
    <row r="7037" spans="1:15" x14ac:dyDescent="0.25">
      <c r="A7037" s="99">
        <v>43758.875</v>
      </c>
      <c r="B7037" s="27">
        <v>7030</v>
      </c>
      <c r="C7037" s="50"/>
      <c r="D7037" s="27"/>
      <c r="L7037" s="27">
        <v>0.28189999999999998</v>
      </c>
      <c r="M7037" s="45">
        <f>IF(Measurements!L7034&lt;J$5,(J$6-Measurements!L7034)*((M$2-M$2*M$3-M$2*M$4)/J$4/24),0)</f>
        <v>0</v>
      </c>
      <c r="N7037" s="45">
        <f t="shared" si="162"/>
        <v>200.09587910317296</v>
      </c>
      <c r="O7037" s="140">
        <v>4927</v>
      </c>
    </row>
    <row r="7038" spans="1:15" x14ac:dyDescent="0.25">
      <c r="A7038" s="99">
        <v>43758.916666666664</v>
      </c>
      <c r="B7038" s="27">
        <v>7031</v>
      </c>
      <c r="C7038" s="50"/>
      <c r="D7038" s="27"/>
      <c r="L7038" s="27">
        <v>0.2258</v>
      </c>
      <c r="M7038" s="45">
        <f>IF(Measurements!L7035&lt;J$5,(J$6-Measurements!L7035)*((M$2-M$2*M$3-M$2*M$4)/J$4/24),0)</f>
        <v>0</v>
      </c>
      <c r="N7038" s="45">
        <f t="shared" si="162"/>
        <v>169.34886295583499</v>
      </c>
      <c r="O7038" s="140">
        <v>5332</v>
      </c>
    </row>
    <row r="7039" spans="1:15" x14ac:dyDescent="0.25">
      <c r="A7039" s="99">
        <v>43758.958333333336</v>
      </c>
      <c r="B7039" s="27">
        <v>7032</v>
      </c>
      <c r="C7039" s="50"/>
      <c r="D7039" s="27"/>
      <c r="L7039" s="27">
        <v>0.14530000000000001</v>
      </c>
      <c r="M7039" s="45">
        <f>IF(Measurements!L7036&lt;J$5,(J$6-Measurements!L7036)*((M$2-M$2*M$3-M$2*M$4)/J$4/24),0)</f>
        <v>0</v>
      </c>
      <c r="N7039" s="45">
        <f t="shared" si="162"/>
        <v>125.22881304744448</v>
      </c>
      <c r="O7039" s="140">
        <v>6375</v>
      </c>
    </row>
    <row r="7040" spans="1:15" x14ac:dyDescent="0.25">
      <c r="A7040" s="99">
        <v>43759</v>
      </c>
      <c r="B7040" s="27">
        <v>7033</v>
      </c>
      <c r="C7040" s="50"/>
      <c r="D7040" s="27"/>
      <c r="E7040" s="45">
        <f>+IF((MIN(Measurements!G7037:G7060)+MAX(Measurements!G7037:G7060))/2&gt;=E$5,0,E$6-(MIN(Measurements!G7037:G7060)+MAX(Measurements!G7037:G7060))/2)</f>
        <v>0</v>
      </c>
      <c r="F7040" s="45">
        <f>+IF((MIN(Measurements!H7037:H7060)+MAX(Measurements!H7037:H7060))/2&gt;=F$5,0,F$6-(MIN(Measurements!H7037:H7060)+MAX(Measurements!H7037:H7060))/2)</f>
        <v>0</v>
      </c>
      <c r="G7040" s="45">
        <f>+IF((MIN(Measurements!I7037:I7060)+MAX(Measurements!I7037:I7060))/2&gt;=G$5,0,G$6-(MIN(Measurements!I7037:I7060)+MAX(Measurements!I7037:I7060))/2)</f>
        <v>0</v>
      </c>
      <c r="H7040" s="45">
        <f>+IF((MIN(Measurements!J7037:J7060)+MAX(Measurements!J7037:J7060))/2&gt;=H$5,0,H$6-(MIN(Measurements!J7037:J7060)+MAX(Measurements!J7037:J7060))/2)</f>
        <v>0</v>
      </c>
      <c r="I7040" s="45">
        <f>+IF((MIN(Measurements!K7037:K7060)+MAX(Measurements!K7037:K7060))/2&gt;=I$5,0,I$6-(MIN(Measurements!K7037:K7060)+MAX(Measurements!K7037:K7060))/2)</f>
        <v>0</v>
      </c>
      <c r="J7040" s="45">
        <f>+IF((MIN(Measurements!L7037:L7060)+MAX(Measurements!L7037:L7060))/2&gt;=J$5,0,J$6-(MIN(Measurements!L7037:L7060)+MAX(Measurements!L7037:L7060))/2)</f>
        <v>0</v>
      </c>
      <c r="L7040" s="27">
        <v>7.5200000000000003E-2</v>
      </c>
      <c r="M7040" s="45">
        <f>IF(Measurements!L7037&lt;J$5,(J$6-Measurements!L7037)*((M$2-M$2*M$3-M$2*M$4)/J$4/24),0)</f>
        <v>0</v>
      </c>
      <c r="N7040" s="45">
        <f t="shared" si="162"/>
        <v>86.808744742125526</v>
      </c>
      <c r="O7040" s="140">
        <v>7815</v>
      </c>
    </row>
    <row r="7041" spans="1:15" x14ac:dyDescent="0.25">
      <c r="A7041" s="99">
        <v>43759.041666666664</v>
      </c>
      <c r="B7041" s="27">
        <v>7034</v>
      </c>
      <c r="C7041" s="50"/>
      <c r="D7041" s="27"/>
      <c r="L7041" s="27">
        <v>3.3799999999999997E-2</v>
      </c>
      <c r="M7041" s="45">
        <f>IF(Measurements!L7038&lt;J$5,(J$6-Measurements!L7038)*((M$2-M$2*M$3-M$2*M$4)/J$4/24),0)</f>
        <v>0</v>
      </c>
      <c r="N7041" s="45">
        <f t="shared" si="162"/>
        <v>64.118433360667538</v>
      </c>
      <c r="O7041" s="140">
        <v>8476</v>
      </c>
    </row>
    <row r="7042" spans="1:15" x14ac:dyDescent="0.25">
      <c r="A7042" s="99">
        <v>43759.083333333336</v>
      </c>
      <c r="B7042" s="27">
        <v>7035</v>
      </c>
      <c r="C7042" s="50"/>
      <c r="D7042" s="27"/>
      <c r="L7042" s="27">
        <v>2.3E-2</v>
      </c>
      <c r="M7042" s="45">
        <f>IF(Measurements!L7039&lt;J$5,(J$6-Measurements!L7039)*((M$2-M$2*M$3-M$2*M$4)/J$4/24),0)</f>
        <v>160.14432511450238</v>
      </c>
      <c r="N7042" s="45">
        <f t="shared" si="162"/>
        <v>218.34354681044175</v>
      </c>
      <c r="O7042" s="140">
        <v>4797</v>
      </c>
    </row>
    <row r="7043" spans="1:15" x14ac:dyDescent="0.25">
      <c r="A7043" s="99">
        <v>43759.125</v>
      </c>
      <c r="B7043" s="27">
        <v>7036</v>
      </c>
      <c r="C7043" s="50"/>
      <c r="D7043" s="27"/>
      <c r="L7043" s="27">
        <v>4.1000000000000002E-2</v>
      </c>
      <c r="M7043" s="45">
        <f>IF(Measurements!L7040&lt;J$5,(J$6-Measurements!L7040)*((M$2-M$2*M$3-M$2*M$4)/J$4/24),0)</f>
        <v>175.89622594543704</v>
      </c>
      <c r="N7043" s="45">
        <f t="shared" si="162"/>
        <v>243.96080041592336</v>
      </c>
      <c r="O7043" s="140">
        <v>4757</v>
      </c>
    </row>
    <row r="7044" spans="1:15" x14ac:dyDescent="0.25">
      <c r="A7044" s="99">
        <v>43759.166666666664</v>
      </c>
      <c r="B7044" s="27">
        <v>7037</v>
      </c>
      <c r="C7044" s="50"/>
      <c r="D7044" s="27"/>
      <c r="L7044" s="27">
        <v>8.8499999999999995E-2</v>
      </c>
      <c r="M7044" s="45">
        <f>IF(Measurements!L7041&lt;J$5,(J$6-Measurements!L7041)*((M$2-M$2*M$3-M$2*M$4)/J$4/24),0)</f>
        <v>160.14432511450238</v>
      </c>
      <c r="N7044" s="45">
        <f t="shared" si="162"/>
        <v>254.2424694067098</v>
      </c>
      <c r="O7044" s="140">
        <v>4735</v>
      </c>
    </row>
    <row r="7045" spans="1:15" x14ac:dyDescent="0.25">
      <c r="A7045" s="99">
        <v>43759.208333333336</v>
      </c>
      <c r="B7045" s="27">
        <v>7038</v>
      </c>
      <c r="C7045" s="50"/>
      <c r="D7045" s="27"/>
      <c r="L7045" s="27">
        <v>0.15959999999999999</v>
      </c>
      <c r="M7045" s="45">
        <f>IF(Measurements!L7042&lt;J$5,(J$6-Measurements!L7042)*((M$2-M$2*M$3-M$2*M$4)/J$4/24),0)</f>
        <v>181.14685955574862</v>
      </c>
      <c r="N7045" s="45">
        <f t="shared" si="162"/>
        <v>314.21314730741648</v>
      </c>
      <c r="O7045" s="140">
        <v>4444</v>
      </c>
    </row>
    <row r="7046" spans="1:15" x14ac:dyDescent="0.25">
      <c r="A7046" s="99">
        <v>43759.25</v>
      </c>
      <c r="B7046" s="27">
        <v>7039</v>
      </c>
      <c r="C7046" s="50"/>
      <c r="D7046" s="27"/>
      <c r="L7046" s="27">
        <v>0.23050000000000001</v>
      </c>
      <c r="M7046" s="45">
        <f>IF(Measurements!L7043&lt;J$5,(J$6-Measurements!L7043)*((M$2-M$2*M$3-M$2*M$4)/J$4/24),0)</f>
        <v>183.77217636090438</v>
      </c>
      <c r="N7046" s="45">
        <f t="shared" si="162"/>
        <v>355.69699254120439</v>
      </c>
      <c r="O7046" s="140">
        <v>4099</v>
      </c>
    </row>
    <row r="7047" spans="1:15" x14ac:dyDescent="0.25">
      <c r="A7047" s="99">
        <v>43759.291666666664</v>
      </c>
      <c r="B7047" s="27">
        <v>7040</v>
      </c>
      <c r="C7047" s="50"/>
      <c r="D7047" s="27"/>
      <c r="L7047" s="27">
        <v>0.26860000000000001</v>
      </c>
      <c r="M7047" s="45">
        <f>IF(Measurements!L7044&lt;J$5,(J$6-Measurements!L7044)*((M$2-M$2*M$3-M$2*M$4)/J$4/24),0)</f>
        <v>0</v>
      </c>
      <c r="N7047" s="45">
        <f t="shared" si="162"/>
        <v>192.80647955309107</v>
      </c>
      <c r="O7047" s="140">
        <v>4977</v>
      </c>
    </row>
    <row r="7048" spans="1:15" x14ac:dyDescent="0.25">
      <c r="A7048" s="99">
        <v>43759.333333333336</v>
      </c>
      <c r="B7048" s="27">
        <v>7041</v>
      </c>
      <c r="C7048" s="50"/>
      <c r="D7048" s="27"/>
      <c r="L7048" s="27">
        <v>0.25819999999999999</v>
      </c>
      <c r="M7048" s="45">
        <f>IF(Measurements!L7045&lt;J$5,(J$6-Measurements!L7045)*((M$2-M$2*M$3-M$2*M$4)/J$4/24),0)</f>
        <v>0</v>
      </c>
      <c r="N7048" s="45">
        <f t="shared" si="162"/>
        <v>187.10649795001947</v>
      </c>
      <c r="O7048" s="140">
        <v>5037</v>
      </c>
    </row>
    <row r="7049" spans="1:15" x14ac:dyDescent="0.25">
      <c r="A7049" s="99">
        <v>43759.375</v>
      </c>
      <c r="B7049" s="27">
        <v>7042</v>
      </c>
      <c r="C7049" s="50"/>
      <c r="D7049" s="27"/>
      <c r="L7049" s="27">
        <v>0.2135</v>
      </c>
      <c r="M7049" s="45">
        <f>IF(Measurements!L7046&lt;J$5,(J$6-Measurements!L7046)*((M$2-M$2*M$3-M$2*M$4)/J$4/24),0)</f>
        <v>0</v>
      </c>
      <c r="N7049" s="45">
        <f t="shared" ref="N7049:N7112" si="163">+M7049+$L7049*M$2*M$3/$M$6+M$5</f>
        <v>162.60753855989458</v>
      </c>
      <c r="O7049" s="140">
        <v>5456</v>
      </c>
    </row>
    <row r="7050" spans="1:15" x14ac:dyDescent="0.25">
      <c r="A7050" s="99">
        <v>43759.416666666664</v>
      </c>
      <c r="B7050" s="27">
        <v>7043</v>
      </c>
      <c r="C7050" s="50"/>
      <c r="D7050" s="27"/>
      <c r="L7050" s="27">
        <v>0.1638</v>
      </c>
      <c r="M7050" s="45">
        <f>IF(Measurements!L7047&lt;J$5,(J$6-Measurements!L7047)*((M$2-M$2*M$3-M$2*M$4)/J$4/24),0)</f>
        <v>0</v>
      </c>
      <c r="N7050" s="45">
        <f t="shared" si="163"/>
        <v>135.36820339906217</v>
      </c>
      <c r="O7050" s="140">
        <v>6134</v>
      </c>
    </row>
    <row r="7051" spans="1:15" x14ac:dyDescent="0.25">
      <c r="A7051" s="99">
        <v>43759.458333333336</v>
      </c>
      <c r="B7051" s="27">
        <v>7044</v>
      </c>
      <c r="C7051" s="50"/>
      <c r="D7051" s="27"/>
      <c r="L7051" s="27">
        <v>0.12740000000000001</v>
      </c>
      <c r="M7051" s="45">
        <f>IF(Measurements!L7048&lt;J$5,(J$6-Measurements!L7048)*((M$2-M$2*M$3-M$2*M$4)/J$4/24),0)</f>
        <v>0</v>
      </c>
      <c r="N7051" s="45">
        <f t="shared" si="163"/>
        <v>115.41826778831167</v>
      </c>
      <c r="O7051" s="140">
        <v>6664</v>
      </c>
    </row>
    <row r="7052" spans="1:15" x14ac:dyDescent="0.25">
      <c r="A7052" s="99">
        <v>43759.5</v>
      </c>
      <c r="B7052" s="27">
        <v>7045</v>
      </c>
      <c r="C7052" s="50"/>
      <c r="D7052" s="27"/>
      <c r="L7052" s="27">
        <v>0.1051</v>
      </c>
      <c r="M7052" s="45">
        <f>IF(Measurements!L7049&lt;J$5,(J$6-Measurements!L7049)*((M$2-M$2*M$3-M$2*M$4)/J$4/24),0)</f>
        <v>0</v>
      </c>
      <c r="N7052" s="45">
        <f t="shared" si="163"/>
        <v>103.19619185095627</v>
      </c>
      <c r="O7052" s="140">
        <v>7043</v>
      </c>
    </row>
    <row r="7053" spans="1:15" x14ac:dyDescent="0.25">
      <c r="A7053" s="99">
        <v>43759.541666666664</v>
      </c>
      <c r="B7053" s="27">
        <v>7046</v>
      </c>
      <c r="C7053" s="50"/>
      <c r="D7053" s="27"/>
      <c r="L7053" s="27">
        <v>9.06E-2</v>
      </c>
      <c r="M7053" s="45">
        <f>IF(Measurements!L7050&lt;J$5,(J$6-Measurements!L7050)*((M$2-M$2*M$3-M$2*M$4)/J$4/24),0)</f>
        <v>0</v>
      </c>
      <c r="N7053" s="45">
        <f t="shared" si="163"/>
        <v>95.249102115904577</v>
      </c>
      <c r="O7053" s="140">
        <v>7318</v>
      </c>
    </row>
    <row r="7054" spans="1:15" x14ac:dyDescent="0.25">
      <c r="A7054" s="99">
        <v>43759.583333333336</v>
      </c>
      <c r="B7054" s="27">
        <v>7047</v>
      </c>
      <c r="C7054" s="50"/>
      <c r="D7054" s="27"/>
      <c r="L7054" s="27">
        <v>8.14E-2</v>
      </c>
      <c r="M7054" s="45">
        <f>IF(Measurements!L7051&lt;J$5,(J$6-Measurements!L7051)*((M$2-M$2*M$3-M$2*M$4)/J$4/24),0)</f>
        <v>0</v>
      </c>
      <c r="N7054" s="45">
        <f t="shared" si="163"/>
        <v>90.206810697802794</v>
      </c>
      <c r="O7054" s="140">
        <v>7604</v>
      </c>
    </row>
    <row r="7055" spans="1:15" x14ac:dyDescent="0.25">
      <c r="A7055" s="99">
        <v>43759.625</v>
      </c>
      <c r="B7055" s="27">
        <v>7048</v>
      </c>
      <c r="C7055" s="50"/>
      <c r="D7055" s="27"/>
      <c r="L7055" s="27">
        <v>8.0799999999999997E-2</v>
      </c>
      <c r="M7055" s="45">
        <f>IF(Measurements!L7052&lt;J$5,(J$6-Measurements!L7052)*((M$2-M$2*M$3-M$2*M$4)/J$4/24),0)</f>
        <v>0</v>
      </c>
      <c r="N7055" s="45">
        <f t="shared" si="163"/>
        <v>89.877965605317897</v>
      </c>
      <c r="O7055" s="140">
        <v>7650</v>
      </c>
    </row>
    <row r="7056" spans="1:15" x14ac:dyDescent="0.25">
      <c r="A7056" s="99">
        <v>43759.666666666664</v>
      </c>
      <c r="B7056" s="27">
        <v>7049</v>
      </c>
      <c r="C7056" s="50"/>
      <c r="D7056" s="27"/>
      <c r="L7056" s="27">
        <v>9.4600000000000004E-2</v>
      </c>
      <c r="M7056" s="45">
        <f>IF(Measurements!L7053&lt;J$5,(J$6-Measurements!L7053)*((M$2-M$2*M$3-M$2*M$4)/J$4/24),0)</f>
        <v>0</v>
      </c>
      <c r="N7056" s="45">
        <f t="shared" si="163"/>
        <v>97.44140273247055</v>
      </c>
      <c r="O7056" s="140">
        <v>7267</v>
      </c>
    </row>
    <row r="7057" spans="1:15" x14ac:dyDescent="0.25">
      <c r="A7057" s="99">
        <v>43759.708333333336</v>
      </c>
      <c r="B7057" s="27">
        <v>7050</v>
      </c>
      <c r="C7057" s="50"/>
      <c r="D7057" s="27"/>
      <c r="L7057" s="27">
        <v>0.12820000000000001</v>
      </c>
      <c r="M7057" s="45">
        <f>IF(Measurements!L7054&lt;J$5,(J$6-Measurements!L7054)*((M$2-M$2*M$3-M$2*M$4)/J$4/24),0)</f>
        <v>0</v>
      </c>
      <c r="N7057" s="45">
        <f t="shared" si="163"/>
        <v>115.85672791162486</v>
      </c>
      <c r="O7057" s="140">
        <v>6588</v>
      </c>
    </row>
    <row r="7058" spans="1:15" x14ac:dyDescent="0.25">
      <c r="A7058" s="99">
        <v>43759.75</v>
      </c>
      <c r="B7058" s="27">
        <v>7051</v>
      </c>
      <c r="C7058" s="50"/>
      <c r="D7058" s="27"/>
      <c r="L7058" s="27">
        <v>0.1822</v>
      </c>
      <c r="M7058" s="45">
        <f>IF(Measurements!L7055&lt;J$5,(J$6-Measurements!L7055)*((M$2-M$2*M$3-M$2*M$4)/J$4/24),0)</f>
        <v>0</v>
      </c>
      <c r="N7058" s="45">
        <f t="shared" si="163"/>
        <v>145.45278623526571</v>
      </c>
      <c r="O7058" s="140">
        <v>5883</v>
      </c>
    </row>
    <row r="7059" spans="1:15" x14ac:dyDescent="0.25">
      <c r="A7059" s="99">
        <v>43759.791666666664</v>
      </c>
      <c r="B7059" s="27">
        <v>7052</v>
      </c>
      <c r="C7059" s="50"/>
      <c r="D7059" s="27"/>
      <c r="L7059" s="27">
        <v>0.24440000000000001</v>
      </c>
      <c r="M7059" s="45">
        <f>IF(Measurements!L7056&lt;J$5,(J$6-Measurements!L7056)*((M$2-M$2*M$3-M$2*M$4)/J$4/24),0)</f>
        <v>0</v>
      </c>
      <c r="N7059" s="45">
        <f t="shared" si="163"/>
        <v>179.54306082286683</v>
      </c>
      <c r="O7059" s="140">
        <v>5117</v>
      </c>
    </row>
    <row r="7060" spans="1:15" x14ac:dyDescent="0.25">
      <c r="A7060" s="99">
        <v>43759.833333333336</v>
      </c>
      <c r="B7060" s="27">
        <v>7053</v>
      </c>
      <c r="C7060" s="50"/>
      <c r="D7060" s="27"/>
      <c r="L7060" s="27">
        <v>0.28699999999999998</v>
      </c>
      <c r="M7060" s="45">
        <f>IF(Measurements!L7057&lt;J$5,(J$6-Measurements!L7057)*((M$2-M$2*M$3-M$2*M$4)/J$4/24),0)</f>
        <v>0</v>
      </c>
      <c r="N7060" s="45">
        <f t="shared" si="163"/>
        <v>202.89106238929458</v>
      </c>
      <c r="O7060" s="140">
        <v>4874</v>
      </c>
    </row>
    <row r="7061" spans="1:15" x14ac:dyDescent="0.25">
      <c r="A7061" s="99">
        <v>43759.875</v>
      </c>
      <c r="B7061" s="27">
        <v>7054</v>
      </c>
      <c r="C7061" s="50"/>
      <c r="D7061" s="27"/>
      <c r="L7061" s="27">
        <v>0.28189999999999998</v>
      </c>
      <c r="M7061" s="45">
        <f>IF(Measurements!L7058&lt;J$5,(J$6-Measurements!L7058)*((M$2-M$2*M$3-M$2*M$4)/J$4/24),0)</f>
        <v>0</v>
      </c>
      <c r="N7061" s="45">
        <f t="shared" si="163"/>
        <v>200.09587910317296</v>
      </c>
      <c r="O7061" s="140">
        <v>4928</v>
      </c>
    </row>
    <row r="7062" spans="1:15" x14ac:dyDescent="0.25">
      <c r="A7062" s="99">
        <v>43759.916666666664</v>
      </c>
      <c r="B7062" s="27">
        <v>7055</v>
      </c>
      <c r="C7062" s="50"/>
      <c r="D7062" s="27"/>
      <c r="L7062" s="27">
        <v>0.2258</v>
      </c>
      <c r="M7062" s="45">
        <f>IF(Measurements!L7059&lt;J$5,(J$6-Measurements!L7059)*((M$2-M$2*M$3-M$2*M$4)/J$4/24),0)</f>
        <v>0</v>
      </c>
      <c r="N7062" s="45">
        <f t="shared" si="163"/>
        <v>169.34886295583499</v>
      </c>
      <c r="O7062" s="140">
        <v>5333</v>
      </c>
    </row>
    <row r="7063" spans="1:15" x14ac:dyDescent="0.25">
      <c r="A7063" s="99">
        <v>43759.958333333336</v>
      </c>
      <c r="B7063" s="27">
        <v>7056</v>
      </c>
      <c r="C7063" s="50"/>
      <c r="D7063" s="27"/>
      <c r="L7063" s="27">
        <v>0.14530000000000001</v>
      </c>
      <c r="M7063" s="45">
        <f>IF(Measurements!L7060&lt;J$5,(J$6-Measurements!L7060)*((M$2-M$2*M$3-M$2*M$4)/J$4/24),0)</f>
        <v>0</v>
      </c>
      <c r="N7063" s="45">
        <f t="shared" si="163"/>
        <v>125.22881304744448</v>
      </c>
      <c r="O7063" s="140">
        <v>6376</v>
      </c>
    </row>
    <row r="7064" spans="1:15" x14ac:dyDescent="0.25">
      <c r="A7064" s="99">
        <v>43760</v>
      </c>
      <c r="B7064" s="27">
        <v>7057</v>
      </c>
      <c r="C7064" s="50"/>
      <c r="D7064" s="27"/>
      <c r="E7064" s="45">
        <f>+IF((MIN(Measurements!G7061:G7084)+MAX(Measurements!G7061:G7084))/2&gt;=E$5,0,E$6-(MIN(Measurements!G7061:G7084)+MAX(Measurements!G7061:G7084))/2)</f>
        <v>0</v>
      </c>
      <c r="F7064" s="45">
        <f>+IF((MIN(Measurements!H7061:H7084)+MAX(Measurements!H7061:H7084))/2&gt;=F$5,0,F$6-(MIN(Measurements!H7061:H7084)+MAX(Measurements!H7061:H7084))/2)</f>
        <v>0</v>
      </c>
      <c r="G7064" s="45">
        <f>+IF((MIN(Measurements!I7061:I7084)+MAX(Measurements!I7061:I7084))/2&gt;=G$5,0,G$6-(MIN(Measurements!I7061:I7084)+MAX(Measurements!I7061:I7084))/2)</f>
        <v>0</v>
      </c>
      <c r="H7064" s="45">
        <f>+IF((MIN(Measurements!J7061:J7084)+MAX(Measurements!J7061:J7084))/2&gt;=H$5,0,H$6-(MIN(Measurements!J7061:J7084)+MAX(Measurements!J7061:J7084))/2)</f>
        <v>0</v>
      </c>
      <c r="I7064" s="45">
        <f>+IF((MIN(Measurements!K7061:K7084)+MAX(Measurements!K7061:K7084))/2&gt;=I$5,0,I$6-(MIN(Measurements!K7061:K7084)+MAX(Measurements!K7061:K7084))/2)</f>
        <v>0</v>
      </c>
      <c r="J7064" s="45">
        <f>+IF((MIN(Measurements!L7061:L7084)+MAX(Measurements!L7061:L7084))/2&gt;=J$5,0,J$6-(MIN(Measurements!L7061:L7084)+MAX(Measurements!L7061:L7084))/2)</f>
        <v>0</v>
      </c>
      <c r="L7064" s="27">
        <v>7.5200000000000003E-2</v>
      </c>
      <c r="M7064" s="45">
        <f>IF(Measurements!L7061&lt;J$5,(J$6-Measurements!L7061)*((M$2-M$2*M$3-M$2*M$4)/J$4/24),0)</f>
        <v>0</v>
      </c>
      <c r="N7064" s="45">
        <f t="shared" si="163"/>
        <v>86.808744742125526</v>
      </c>
      <c r="O7064" s="140">
        <v>7816</v>
      </c>
    </row>
    <row r="7065" spans="1:15" x14ac:dyDescent="0.25">
      <c r="A7065" s="99">
        <v>43760.041666666664</v>
      </c>
      <c r="B7065" s="27">
        <v>7058</v>
      </c>
      <c r="C7065" s="50"/>
      <c r="D7065" s="27"/>
      <c r="L7065" s="27">
        <v>3.3799999999999997E-2</v>
      </c>
      <c r="M7065" s="45">
        <f>IF(Measurements!L7062&lt;J$5,(J$6-Measurements!L7062)*((M$2-M$2*M$3-M$2*M$4)/J$4/24),0)</f>
        <v>0</v>
      </c>
      <c r="N7065" s="45">
        <f t="shared" si="163"/>
        <v>64.118433360667538</v>
      </c>
      <c r="O7065" s="140">
        <v>8477</v>
      </c>
    </row>
    <row r="7066" spans="1:15" x14ac:dyDescent="0.25">
      <c r="A7066" s="99">
        <v>43760.083333333336</v>
      </c>
      <c r="B7066" s="27">
        <v>7059</v>
      </c>
      <c r="C7066" s="50"/>
      <c r="D7066" s="27"/>
      <c r="L7066" s="27">
        <v>2.3E-2</v>
      </c>
      <c r="M7066" s="45">
        <f>IF(Measurements!L7063&lt;J$5,(J$6-Measurements!L7063)*((M$2-M$2*M$3-M$2*M$4)/J$4/24),0)</f>
        <v>0</v>
      </c>
      <c r="N7066" s="45">
        <f t="shared" si="163"/>
        <v>58.199221695939372</v>
      </c>
      <c r="O7066" s="140">
        <v>8661</v>
      </c>
    </row>
    <row r="7067" spans="1:15" x14ac:dyDescent="0.25">
      <c r="A7067" s="99">
        <v>43760.125</v>
      </c>
      <c r="B7067" s="27">
        <v>7060</v>
      </c>
      <c r="C7067" s="50"/>
      <c r="D7067" s="27"/>
      <c r="L7067" s="27">
        <v>4.1000000000000002E-2</v>
      </c>
      <c r="M7067" s="45">
        <f>IF(Measurements!L7064&lt;J$5,(J$6-Measurements!L7064)*((M$2-M$2*M$3-M$2*M$4)/J$4/24),0)</f>
        <v>0</v>
      </c>
      <c r="N7067" s="45">
        <f t="shared" si="163"/>
        <v>68.06457447048632</v>
      </c>
      <c r="O7067" s="140">
        <v>8400</v>
      </c>
    </row>
    <row r="7068" spans="1:15" x14ac:dyDescent="0.25">
      <c r="A7068" s="99">
        <v>43760.166666666664</v>
      </c>
      <c r="B7068" s="27">
        <v>7061</v>
      </c>
      <c r="C7068" s="50"/>
      <c r="D7068" s="27"/>
      <c r="L7068" s="27">
        <v>8.8499999999999995E-2</v>
      </c>
      <c r="M7068" s="45">
        <f>IF(Measurements!L7065&lt;J$5,(J$6-Measurements!L7065)*((M$2-M$2*M$3-M$2*M$4)/J$4/24),0)</f>
        <v>0</v>
      </c>
      <c r="N7068" s="45">
        <f t="shared" si="163"/>
        <v>94.098144292207422</v>
      </c>
      <c r="O7068" s="140">
        <v>7494</v>
      </c>
    </row>
    <row r="7069" spans="1:15" x14ac:dyDescent="0.25">
      <c r="A7069" s="99">
        <v>43760.208333333336</v>
      </c>
      <c r="B7069" s="27">
        <v>7062</v>
      </c>
      <c r="C7069" s="50"/>
      <c r="D7069" s="27"/>
      <c r="L7069" s="27">
        <v>0.15959999999999999</v>
      </c>
      <c r="M7069" s="45">
        <f>IF(Measurements!L7066&lt;J$5,(J$6-Measurements!L7066)*((M$2-M$2*M$3-M$2*M$4)/J$4/24),0)</f>
        <v>0</v>
      </c>
      <c r="N7069" s="45">
        <f t="shared" si="163"/>
        <v>133.06628775166786</v>
      </c>
      <c r="O7069" s="140">
        <v>6233</v>
      </c>
    </row>
    <row r="7070" spans="1:15" x14ac:dyDescent="0.25">
      <c r="A7070" s="99">
        <v>43760.25</v>
      </c>
      <c r="B7070" s="27">
        <v>7063</v>
      </c>
      <c r="C7070" s="50"/>
      <c r="D7070" s="27"/>
      <c r="L7070" s="27">
        <v>0.23050000000000001</v>
      </c>
      <c r="M7070" s="45">
        <f>IF(Measurements!L7067&lt;J$5,(J$6-Measurements!L7067)*((M$2-M$2*M$3-M$2*M$4)/J$4/24),0)</f>
        <v>0</v>
      </c>
      <c r="N7070" s="45">
        <f t="shared" si="163"/>
        <v>171.92481618030001</v>
      </c>
      <c r="O7070" s="140">
        <v>5277</v>
      </c>
    </row>
    <row r="7071" spans="1:15" x14ac:dyDescent="0.25">
      <c r="A7071" s="99">
        <v>43760.291666666664</v>
      </c>
      <c r="B7071" s="27">
        <v>7064</v>
      </c>
      <c r="C7071" s="50"/>
      <c r="D7071" s="27"/>
      <c r="L7071" s="27">
        <v>0.26860000000000001</v>
      </c>
      <c r="M7071" s="45">
        <f>IF(Measurements!L7068&lt;J$5,(J$6-Measurements!L7068)*((M$2-M$2*M$3-M$2*M$4)/J$4/24),0)</f>
        <v>0</v>
      </c>
      <c r="N7071" s="45">
        <f t="shared" si="163"/>
        <v>192.80647955309107</v>
      </c>
      <c r="O7071" s="140">
        <v>4978</v>
      </c>
    </row>
    <row r="7072" spans="1:15" x14ac:dyDescent="0.25">
      <c r="A7072" s="99">
        <v>43760.333333333336</v>
      </c>
      <c r="B7072" s="27">
        <v>7065</v>
      </c>
      <c r="C7072" s="50"/>
      <c r="D7072" s="27"/>
      <c r="L7072" s="27">
        <v>0.25819999999999999</v>
      </c>
      <c r="M7072" s="45">
        <f>IF(Measurements!L7069&lt;J$5,(J$6-Measurements!L7069)*((M$2-M$2*M$3-M$2*M$4)/J$4/24),0)</f>
        <v>0</v>
      </c>
      <c r="N7072" s="45">
        <f t="shared" si="163"/>
        <v>187.10649795001947</v>
      </c>
      <c r="O7072" s="140">
        <v>5038</v>
      </c>
    </row>
    <row r="7073" spans="1:15" x14ac:dyDescent="0.25">
      <c r="A7073" s="99">
        <v>43760.375</v>
      </c>
      <c r="B7073" s="27">
        <v>7066</v>
      </c>
      <c r="C7073" s="50"/>
      <c r="D7073" s="27"/>
      <c r="L7073" s="27">
        <v>0.2135</v>
      </c>
      <c r="M7073" s="45">
        <f>IF(Measurements!L7070&lt;J$5,(J$6-Measurements!L7070)*((M$2-M$2*M$3-M$2*M$4)/J$4/24),0)</f>
        <v>0</v>
      </c>
      <c r="N7073" s="45">
        <f t="shared" si="163"/>
        <v>162.60753855989458</v>
      </c>
      <c r="O7073" s="140">
        <v>5457</v>
      </c>
    </row>
    <row r="7074" spans="1:15" x14ac:dyDescent="0.25">
      <c r="A7074" s="99">
        <v>43760.416666666664</v>
      </c>
      <c r="B7074" s="27">
        <v>7067</v>
      </c>
      <c r="C7074" s="50"/>
      <c r="D7074" s="27"/>
      <c r="L7074" s="27">
        <v>0.1638</v>
      </c>
      <c r="M7074" s="45">
        <f>IF(Measurements!L7071&lt;J$5,(J$6-Measurements!L7071)*((M$2-M$2*M$3-M$2*M$4)/J$4/24),0)</f>
        <v>0</v>
      </c>
      <c r="N7074" s="45">
        <f t="shared" si="163"/>
        <v>135.36820339906217</v>
      </c>
      <c r="O7074" s="140">
        <v>6135</v>
      </c>
    </row>
    <row r="7075" spans="1:15" x14ac:dyDescent="0.25">
      <c r="A7075" s="99">
        <v>43760.458333333336</v>
      </c>
      <c r="B7075" s="27">
        <v>7068</v>
      </c>
      <c r="C7075" s="50"/>
      <c r="D7075" s="27"/>
      <c r="L7075" s="27">
        <v>0.12740000000000001</v>
      </c>
      <c r="M7075" s="45">
        <f>IF(Measurements!L7072&lt;J$5,(J$6-Measurements!L7072)*((M$2-M$2*M$3-M$2*M$4)/J$4/24),0)</f>
        <v>0</v>
      </c>
      <c r="N7075" s="45">
        <f t="shared" si="163"/>
        <v>115.41826778831167</v>
      </c>
      <c r="O7075" s="140">
        <v>6665</v>
      </c>
    </row>
    <row r="7076" spans="1:15" x14ac:dyDescent="0.25">
      <c r="A7076" s="99">
        <v>43760.5</v>
      </c>
      <c r="B7076" s="27">
        <v>7069</v>
      </c>
      <c r="C7076" s="50"/>
      <c r="D7076" s="27"/>
      <c r="L7076" s="27">
        <v>0.1051</v>
      </c>
      <c r="M7076" s="45">
        <f>IF(Measurements!L7073&lt;J$5,(J$6-Measurements!L7073)*((M$2-M$2*M$3-M$2*M$4)/J$4/24),0)</f>
        <v>0</v>
      </c>
      <c r="N7076" s="45">
        <f t="shared" si="163"/>
        <v>103.19619185095627</v>
      </c>
      <c r="O7076" s="140">
        <v>7044</v>
      </c>
    </row>
    <row r="7077" spans="1:15" x14ac:dyDescent="0.25">
      <c r="A7077" s="99">
        <v>43760.541666666664</v>
      </c>
      <c r="B7077" s="27">
        <v>7070</v>
      </c>
      <c r="C7077" s="50"/>
      <c r="D7077" s="27"/>
      <c r="L7077" s="27">
        <v>9.06E-2</v>
      </c>
      <c r="M7077" s="45">
        <f>IF(Measurements!L7074&lt;J$5,(J$6-Measurements!L7074)*((M$2-M$2*M$3-M$2*M$4)/J$4/24),0)</f>
        <v>0</v>
      </c>
      <c r="N7077" s="45">
        <f t="shared" si="163"/>
        <v>95.249102115904577</v>
      </c>
      <c r="O7077" s="140">
        <v>7319</v>
      </c>
    </row>
    <row r="7078" spans="1:15" x14ac:dyDescent="0.25">
      <c r="A7078" s="99">
        <v>43760.583333333336</v>
      </c>
      <c r="B7078" s="27">
        <v>7071</v>
      </c>
      <c r="C7078" s="50"/>
      <c r="D7078" s="27"/>
      <c r="L7078" s="27">
        <v>8.14E-2</v>
      </c>
      <c r="M7078" s="45">
        <f>IF(Measurements!L7075&lt;J$5,(J$6-Measurements!L7075)*((M$2-M$2*M$3-M$2*M$4)/J$4/24),0)</f>
        <v>0</v>
      </c>
      <c r="N7078" s="45">
        <f t="shared" si="163"/>
        <v>90.206810697802794</v>
      </c>
      <c r="O7078" s="140">
        <v>7605</v>
      </c>
    </row>
    <row r="7079" spans="1:15" x14ac:dyDescent="0.25">
      <c r="A7079" s="99">
        <v>43760.625</v>
      </c>
      <c r="B7079" s="27">
        <v>7072</v>
      </c>
      <c r="C7079" s="50"/>
      <c r="D7079" s="27"/>
      <c r="L7079" s="27">
        <v>8.0799999999999997E-2</v>
      </c>
      <c r="M7079" s="45">
        <f>IF(Measurements!L7076&lt;J$5,(J$6-Measurements!L7076)*((M$2-M$2*M$3-M$2*M$4)/J$4/24),0)</f>
        <v>0</v>
      </c>
      <c r="N7079" s="45">
        <f t="shared" si="163"/>
        <v>89.877965605317897</v>
      </c>
      <c r="O7079" s="140">
        <v>7651</v>
      </c>
    </row>
    <row r="7080" spans="1:15" x14ac:dyDescent="0.25">
      <c r="A7080" s="99">
        <v>43760.666666666664</v>
      </c>
      <c r="B7080" s="27">
        <v>7073</v>
      </c>
      <c r="C7080" s="50"/>
      <c r="D7080" s="27"/>
      <c r="L7080" s="27">
        <v>9.4600000000000004E-2</v>
      </c>
      <c r="M7080" s="45">
        <f>IF(Measurements!L7077&lt;J$5,(J$6-Measurements!L7077)*((M$2-M$2*M$3-M$2*M$4)/J$4/24),0)</f>
        <v>0</v>
      </c>
      <c r="N7080" s="45">
        <f t="shared" si="163"/>
        <v>97.44140273247055</v>
      </c>
      <c r="O7080" s="140">
        <v>7268</v>
      </c>
    </row>
    <row r="7081" spans="1:15" x14ac:dyDescent="0.25">
      <c r="A7081" s="99">
        <v>43760.708333333336</v>
      </c>
      <c r="B7081" s="27">
        <v>7074</v>
      </c>
      <c r="C7081" s="50"/>
      <c r="D7081" s="27"/>
      <c r="L7081" s="27">
        <v>0.12820000000000001</v>
      </c>
      <c r="M7081" s="45">
        <f>IF(Measurements!L7078&lt;J$5,(J$6-Measurements!L7078)*((M$2-M$2*M$3-M$2*M$4)/J$4/24),0)</f>
        <v>0</v>
      </c>
      <c r="N7081" s="45">
        <f t="shared" si="163"/>
        <v>115.85672791162486</v>
      </c>
      <c r="O7081" s="140">
        <v>6589</v>
      </c>
    </row>
    <row r="7082" spans="1:15" x14ac:dyDescent="0.25">
      <c r="A7082" s="99">
        <v>43760.75</v>
      </c>
      <c r="B7082" s="27">
        <v>7075</v>
      </c>
      <c r="C7082" s="50"/>
      <c r="D7082" s="27"/>
      <c r="L7082" s="27">
        <v>0.1822</v>
      </c>
      <c r="M7082" s="45">
        <f>IF(Measurements!L7079&lt;J$5,(J$6-Measurements!L7079)*((M$2-M$2*M$3-M$2*M$4)/J$4/24),0)</f>
        <v>0</v>
      </c>
      <c r="N7082" s="45">
        <f t="shared" si="163"/>
        <v>145.45278623526571</v>
      </c>
      <c r="O7082" s="140">
        <v>5884</v>
      </c>
    </row>
    <row r="7083" spans="1:15" x14ac:dyDescent="0.25">
      <c r="A7083" s="99">
        <v>43760.791666666664</v>
      </c>
      <c r="B7083" s="27">
        <v>7076</v>
      </c>
      <c r="C7083" s="50"/>
      <c r="D7083" s="27"/>
      <c r="L7083" s="27">
        <v>0.24440000000000001</v>
      </c>
      <c r="M7083" s="45">
        <f>IF(Measurements!L7080&lt;J$5,(J$6-Measurements!L7080)*((M$2-M$2*M$3-M$2*M$4)/J$4/24),0)</f>
        <v>0</v>
      </c>
      <c r="N7083" s="45">
        <f t="shared" si="163"/>
        <v>179.54306082286683</v>
      </c>
      <c r="O7083" s="140">
        <v>5118</v>
      </c>
    </row>
    <row r="7084" spans="1:15" x14ac:dyDescent="0.25">
      <c r="A7084" s="99">
        <v>43760.833333333336</v>
      </c>
      <c r="B7084" s="27">
        <v>7077</v>
      </c>
      <c r="C7084" s="50"/>
      <c r="D7084" s="27"/>
      <c r="L7084" s="27">
        <v>0.28699999999999998</v>
      </c>
      <c r="M7084" s="45">
        <f>IF(Measurements!L7081&lt;J$5,(J$6-Measurements!L7081)*((M$2-M$2*M$3-M$2*M$4)/J$4/24),0)</f>
        <v>0</v>
      </c>
      <c r="N7084" s="45">
        <f t="shared" si="163"/>
        <v>202.89106238929458</v>
      </c>
      <c r="O7084" s="140">
        <v>4875</v>
      </c>
    </row>
    <row r="7085" spans="1:15" x14ac:dyDescent="0.25">
      <c r="A7085" s="99">
        <v>43760.875</v>
      </c>
      <c r="B7085" s="27">
        <v>7078</v>
      </c>
      <c r="C7085" s="50"/>
      <c r="D7085" s="27"/>
      <c r="L7085" s="27">
        <v>0.28189999999999998</v>
      </c>
      <c r="M7085" s="45">
        <f>IF(Measurements!L7082&lt;J$5,(J$6-Measurements!L7082)*((M$2-M$2*M$3-M$2*M$4)/J$4/24),0)</f>
        <v>0</v>
      </c>
      <c r="N7085" s="45">
        <f t="shared" si="163"/>
        <v>200.09587910317296</v>
      </c>
      <c r="O7085" s="140">
        <v>4929</v>
      </c>
    </row>
    <row r="7086" spans="1:15" x14ac:dyDescent="0.25">
      <c r="A7086" s="99">
        <v>43760.916666666664</v>
      </c>
      <c r="B7086" s="27">
        <v>7079</v>
      </c>
      <c r="C7086" s="50"/>
      <c r="D7086" s="27"/>
      <c r="L7086" s="27">
        <v>0.2258</v>
      </c>
      <c r="M7086" s="45">
        <f>IF(Measurements!L7083&lt;J$5,(J$6-Measurements!L7083)*((M$2-M$2*M$3-M$2*M$4)/J$4/24),0)</f>
        <v>0</v>
      </c>
      <c r="N7086" s="45">
        <f t="shared" si="163"/>
        <v>169.34886295583499</v>
      </c>
      <c r="O7086" s="140">
        <v>5334</v>
      </c>
    </row>
    <row r="7087" spans="1:15" x14ac:dyDescent="0.25">
      <c r="A7087" s="99">
        <v>43760.958333333336</v>
      </c>
      <c r="B7087" s="27">
        <v>7080</v>
      </c>
      <c r="C7087" s="50"/>
      <c r="D7087" s="27"/>
      <c r="L7087" s="27">
        <v>0.14530000000000001</v>
      </c>
      <c r="M7087" s="45">
        <f>IF(Measurements!L7084&lt;J$5,(J$6-Measurements!L7084)*((M$2-M$2*M$3-M$2*M$4)/J$4/24),0)</f>
        <v>0</v>
      </c>
      <c r="N7087" s="45">
        <f t="shared" si="163"/>
        <v>125.22881304744448</v>
      </c>
      <c r="O7087" s="140">
        <v>6377</v>
      </c>
    </row>
    <row r="7088" spans="1:15" x14ac:dyDescent="0.25">
      <c r="A7088" s="99">
        <v>43761</v>
      </c>
      <c r="B7088" s="27">
        <v>7081</v>
      </c>
      <c r="C7088" s="50"/>
      <c r="D7088" s="27"/>
      <c r="E7088" s="45">
        <f>+IF((MIN(Measurements!G7085:G7108)+MAX(Measurements!G7085:G7108))/2&gt;=E$5,0,E$6-(MIN(Measurements!G7085:G7108)+MAX(Measurements!G7085:G7108))/2)</f>
        <v>7.75</v>
      </c>
      <c r="F7088" s="45">
        <f>+IF((MIN(Measurements!H7085:H7108)+MAX(Measurements!H7085:H7108))/2&gt;=F$5,0,F$6-(MIN(Measurements!H7085:H7108)+MAX(Measurements!H7085:H7108))/2)</f>
        <v>6.5</v>
      </c>
      <c r="G7088" s="45">
        <f>+IF((MIN(Measurements!I7085:I7108)+MAX(Measurements!I7085:I7108))/2&gt;=G$5,0,G$6-(MIN(Measurements!I7085:I7108)+MAX(Measurements!I7085:I7108))/2)</f>
        <v>0</v>
      </c>
      <c r="H7088" s="45">
        <f>+IF((MIN(Measurements!J7085:J7108)+MAX(Measurements!J7085:J7108))/2&gt;=H$5,0,H$6-(MIN(Measurements!J7085:J7108)+MAX(Measurements!J7085:J7108))/2)</f>
        <v>0</v>
      </c>
      <c r="I7088" s="45">
        <f>+IF((MIN(Measurements!K7085:K7108)+MAX(Measurements!K7085:K7108))/2&gt;=I$5,0,I$6-(MIN(Measurements!K7085:K7108)+MAX(Measurements!K7085:K7108))/2)</f>
        <v>0</v>
      </c>
      <c r="J7088" s="45">
        <f>+IF((MIN(Measurements!L7085:L7108)+MAX(Measurements!L7085:L7108))/2&gt;=J$5,0,J$6-(MIN(Measurements!L7085:L7108)+MAX(Measurements!L7085:L7108))/2)</f>
        <v>6.5500000000000007</v>
      </c>
      <c r="L7088" s="27">
        <v>7.5200000000000003E-2</v>
      </c>
      <c r="M7088" s="45">
        <f>IF(Measurements!L7085&lt;J$5,(J$6-Measurements!L7085)*((M$2-M$2*M$3-M$2*M$4)/J$4/24),0)</f>
        <v>0</v>
      </c>
      <c r="N7088" s="45">
        <f t="shared" si="163"/>
        <v>86.808744742125526</v>
      </c>
      <c r="O7088" s="140">
        <v>7817</v>
      </c>
    </row>
    <row r="7089" spans="1:15" x14ac:dyDescent="0.25">
      <c r="A7089" s="99">
        <v>43761.041666666664</v>
      </c>
      <c r="B7089" s="27">
        <v>7082</v>
      </c>
      <c r="C7089" s="50"/>
      <c r="D7089" s="27"/>
      <c r="L7089" s="27">
        <v>3.3799999999999997E-2</v>
      </c>
      <c r="M7089" s="45">
        <f>IF(Measurements!L7086&lt;J$5,(J$6-Measurements!L7086)*((M$2-M$2*M$3-M$2*M$4)/J$4/24),0)</f>
        <v>0</v>
      </c>
      <c r="N7089" s="45">
        <f t="shared" si="163"/>
        <v>64.118433360667538</v>
      </c>
      <c r="O7089" s="140">
        <v>8478</v>
      </c>
    </row>
    <row r="7090" spans="1:15" x14ac:dyDescent="0.25">
      <c r="A7090" s="99">
        <v>43761.083333333336</v>
      </c>
      <c r="B7090" s="27">
        <v>7083</v>
      </c>
      <c r="C7090" s="50"/>
      <c r="D7090" s="27"/>
      <c r="L7090" s="27">
        <v>2.3E-2</v>
      </c>
      <c r="M7090" s="45">
        <f>IF(Measurements!L7087&lt;J$5,(J$6-Measurements!L7087)*((M$2-M$2*M$3-M$2*M$4)/J$4/24),0)</f>
        <v>0</v>
      </c>
      <c r="N7090" s="45">
        <f t="shared" si="163"/>
        <v>58.199221695939372</v>
      </c>
      <c r="O7090" s="140">
        <v>8662</v>
      </c>
    </row>
    <row r="7091" spans="1:15" x14ac:dyDescent="0.25">
      <c r="A7091" s="99">
        <v>43761.125</v>
      </c>
      <c r="B7091" s="27">
        <v>7084</v>
      </c>
      <c r="C7091" s="50"/>
      <c r="D7091" s="27"/>
      <c r="L7091" s="27">
        <v>4.1000000000000002E-2</v>
      </c>
      <c r="M7091" s="45">
        <f>IF(Measurements!L7088&lt;J$5,(J$6-Measurements!L7088)*((M$2-M$2*M$3-M$2*M$4)/J$4/24),0)</f>
        <v>170.64559233512549</v>
      </c>
      <c r="N7091" s="45">
        <f t="shared" si="163"/>
        <v>238.71016680561181</v>
      </c>
      <c r="O7091" s="140">
        <v>4766</v>
      </c>
    </row>
    <row r="7092" spans="1:15" x14ac:dyDescent="0.25">
      <c r="A7092" s="99">
        <v>43761.166666666664</v>
      </c>
      <c r="B7092" s="27">
        <v>7085</v>
      </c>
      <c r="C7092" s="50"/>
      <c r="D7092" s="27"/>
      <c r="L7092" s="27">
        <v>8.8499999999999995E-2</v>
      </c>
      <c r="M7092" s="45">
        <f>IF(Measurements!L7089&lt;J$5,(J$6-Measurements!L7089)*((M$2-M$2*M$3-M$2*M$4)/J$4/24),0)</f>
        <v>202.1493939969948</v>
      </c>
      <c r="N7092" s="45">
        <f t="shared" si="163"/>
        <v>296.24753828920223</v>
      </c>
      <c r="O7092" s="140">
        <v>4550</v>
      </c>
    </row>
    <row r="7093" spans="1:15" x14ac:dyDescent="0.25">
      <c r="A7093" s="99">
        <v>43761.208333333336</v>
      </c>
      <c r="B7093" s="27">
        <v>7086</v>
      </c>
      <c r="C7093" s="50"/>
      <c r="D7093" s="27"/>
      <c r="L7093" s="27">
        <v>0.15959999999999999</v>
      </c>
      <c r="M7093" s="45">
        <f>IF(Measurements!L7090&lt;J$5,(J$6-Measurements!L7090)*((M$2-M$2*M$3-M$2*M$4)/J$4/24),0)</f>
        <v>183.77217636090438</v>
      </c>
      <c r="N7093" s="45">
        <f t="shared" si="163"/>
        <v>316.83846411257224</v>
      </c>
      <c r="O7093" s="140">
        <v>4431</v>
      </c>
    </row>
    <row r="7094" spans="1:15" x14ac:dyDescent="0.25">
      <c r="A7094" s="99">
        <v>43761.25</v>
      </c>
      <c r="B7094" s="27">
        <v>7087</v>
      </c>
      <c r="C7094" s="50"/>
      <c r="D7094" s="27"/>
      <c r="L7094" s="27">
        <v>0.23050000000000001</v>
      </c>
      <c r="M7094" s="45">
        <f>IF(Measurements!L7091&lt;J$5,(J$6-Measurements!L7091)*((M$2-M$2*M$3-M$2*M$4)/J$4/24),0)</f>
        <v>165.39495872481396</v>
      </c>
      <c r="N7094" s="45">
        <f t="shared" si="163"/>
        <v>337.319774905114</v>
      </c>
      <c r="O7094" s="140">
        <v>4278</v>
      </c>
    </row>
    <row r="7095" spans="1:15" x14ac:dyDescent="0.25">
      <c r="A7095" s="99">
        <v>43761.291666666664</v>
      </c>
      <c r="B7095" s="27">
        <v>7088</v>
      </c>
      <c r="C7095" s="50"/>
      <c r="D7095" s="27"/>
      <c r="L7095" s="27">
        <v>0.26860000000000001</v>
      </c>
      <c r="M7095" s="45">
        <f>IF(Measurements!L7092&lt;J$5,(J$6-Measurements!L7092)*((M$2-M$2*M$3-M$2*M$4)/J$4/24),0)</f>
        <v>162.76964191965814</v>
      </c>
      <c r="N7095" s="45">
        <f t="shared" si="163"/>
        <v>355.57612147274921</v>
      </c>
      <c r="O7095" s="140">
        <v>4102</v>
      </c>
    </row>
    <row r="7096" spans="1:15" x14ac:dyDescent="0.25">
      <c r="A7096" s="99">
        <v>43761.333333333336</v>
      </c>
      <c r="B7096" s="27">
        <v>7089</v>
      </c>
      <c r="C7096" s="50"/>
      <c r="D7096" s="27"/>
      <c r="L7096" s="27">
        <v>0.25819999999999999</v>
      </c>
      <c r="M7096" s="45">
        <f>IF(Measurements!L7093&lt;J$5,(J$6-Measurements!L7093)*((M$2-M$2*M$3-M$2*M$4)/J$4/24),0)</f>
        <v>0</v>
      </c>
      <c r="N7096" s="45">
        <f t="shared" si="163"/>
        <v>187.10649795001947</v>
      </c>
      <c r="O7096" s="140">
        <v>5039</v>
      </c>
    </row>
    <row r="7097" spans="1:15" x14ac:dyDescent="0.25">
      <c r="A7097" s="99">
        <v>43761.375</v>
      </c>
      <c r="B7097" s="27">
        <v>7090</v>
      </c>
      <c r="C7097" s="50"/>
      <c r="D7097" s="27"/>
      <c r="L7097" s="27">
        <v>0.2135</v>
      </c>
      <c r="M7097" s="45">
        <f>IF(Measurements!L7094&lt;J$5,(J$6-Measurements!L7094)*((M$2-M$2*M$3-M$2*M$4)/J$4/24),0)</f>
        <v>0</v>
      </c>
      <c r="N7097" s="45">
        <f t="shared" si="163"/>
        <v>162.60753855989458</v>
      </c>
      <c r="O7097" s="140">
        <v>5458</v>
      </c>
    </row>
    <row r="7098" spans="1:15" x14ac:dyDescent="0.25">
      <c r="A7098" s="99">
        <v>43761.416666666664</v>
      </c>
      <c r="B7098" s="27">
        <v>7091</v>
      </c>
      <c r="C7098" s="50"/>
      <c r="D7098" s="27"/>
      <c r="L7098" s="27">
        <v>0.1638</v>
      </c>
      <c r="M7098" s="45">
        <f>IF(Measurements!L7095&lt;J$5,(J$6-Measurements!L7095)*((M$2-M$2*M$3-M$2*M$4)/J$4/24),0)</f>
        <v>0</v>
      </c>
      <c r="N7098" s="45">
        <f t="shared" si="163"/>
        <v>135.36820339906217</v>
      </c>
      <c r="O7098" s="140">
        <v>6136</v>
      </c>
    </row>
    <row r="7099" spans="1:15" x14ac:dyDescent="0.25">
      <c r="A7099" s="99">
        <v>43761.458333333336</v>
      </c>
      <c r="B7099" s="27">
        <v>7092</v>
      </c>
      <c r="C7099" s="50"/>
      <c r="D7099" s="27"/>
      <c r="L7099" s="27">
        <v>0.12740000000000001</v>
      </c>
      <c r="M7099" s="45">
        <f>IF(Measurements!L7096&lt;J$5,(J$6-Measurements!L7096)*((M$2-M$2*M$3-M$2*M$4)/J$4/24),0)</f>
        <v>0</v>
      </c>
      <c r="N7099" s="45">
        <f t="shared" si="163"/>
        <v>115.41826778831167</v>
      </c>
      <c r="O7099" s="140">
        <v>6666</v>
      </c>
    </row>
    <row r="7100" spans="1:15" x14ac:dyDescent="0.25">
      <c r="A7100" s="99">
        <v>43761.5</v>
      </c>
      <c r="B7100" s="27">
        <v>7093</v>
      </c>
      <c r="C7100" s="50"/>
      <c r="D7100" s="27"/>
      <c r="L7100" s="27">
        <v>0.1051</v>
      </c>
      <c r="M7100" s="45">
        <f>IF(Measurements!L7097&lt;J$5,(J$6-Measurements!L7097)*((M$2-M$2*M$3-M$2*M$4)/J$4/24),0)</f>
        <v>0</v>
      </c>
      <c r="N7100" s="45">
        <f t="shared" si="163"/>
        <v>103.19619185095627</v>
      </c>
      <c r="O7100" s="140">
        <v>7045</v>
      </c>
    </row>
    <row r="7101" spans="1:15" x14ac:dyDescent="0.25">
      <c r="A7101" s="99">
        <v>43761.541666666664</v>
      </c>
      <c r="B7101" s="27">
        <v>7094</v>
      </c>
      <c r="C7101" s="50"/>
      <c r="D7101" s="27"/>
      <c r="L7101" s="27">
        <v>9.06E-2</v>
      </c>
      <c r="M7101" s="45">
        <f>IF(Measurements!L7098&lt;J$5,(J$6-Measurements!L7098)*((M$2-M$2*M$3-M$2*M$4)/J$4/24),0)</f>
        <v>0</v>
      </c>
      <c r="N7101" s="45">
        <f t="shared" si="163"/>
        <v>95.249102115904577</v>
      </c>
      <c r="O7101" s="140">
        <v>7320</v>
      </c>
    </row>
    <row r="7102" spans="1:15" x14ac:dyDescent="0.25">
      <c r="A7102" s="99">
        <v>43761.583333333336</v>
      </c>
      <c r="B7102" s="27">
        <v>7095</v>
      </c>
      <c r="C7102" s="50"/>
      <c r="D7102" s="27"/>
      <c r="L7102" s="27">
        <v>8.14E-2</v>
      </c>
      <c r="M7102" s="45">
        <f>IF(Measurements!L7099&lt;J$5,(J$6-Measurements!L7099)*((M$2-M$2*M$3-M$2*M$4)/J$4/24),0)</f>
        <v>0</v>
      </c>
      <c r="N7102" s="45">
        <f t="shared" si="163"/>
        <v>90.206810697802794</v>
      </c>
      <c r="O7102" s="140">
        <v>7606</v>
      </c>
    </row>
    <row r="7103" spans="1:15" x14ac:dyDescent="0.25">
      <c r="A7103" s="99">
        <v>43761.625</v>
      </c>
      <c r="B7103" s="27">
        <v>7096</v>
      </c>
      <c r="C7103" s="50"/>
      <c r="D7103" s="27"/>
      <c r="L7103" s="27">
        <v>8.0799999999999997E-2</v>
      </c>
      <c r="M7103" s="45">
        <f>IF(Measurements!L7100&lt;J$5,(J$6-Measurements!L7100)*((M$2-M$2*M$3-M$2*M$4)/J$4/24),0)</f>
        <v>0</v>
      </c>
      <c r="N7103" s="45">
        <f t="shared" si="163"/>
        <v>89.877965605317897</v>
      </c>
      <c r="O7103" s="140">
        <v>7652</v>
      </c>
    </row>
    <row r="7104" spans="1:15" x14ac:dyDescent="0.25">
      <c r="A7104" s="99">
        <v>43761.666666666664</v>
      </c>
      <c r="B7104" s="27">
        <v>7097</v>
      </c>
      <c r="C7104" s="50"/>
      <c r="D7104" s="27"/>
      <c r="L7104" s="27">
        <v>9.4600000000000004E-2</v>
      </c>
      <c r="M7104" s="45">
        <f>IF(Measurements!L7101&lt;J$5,(J$6-Measurements!L7101)*((M$2-M$2*M$3-M$2*M$4)/J$4/24),0)</f>
        <v>0</v>
      </c>
      <c r="N7104" s="45">
        <f t="shared" si="163"/>
        <v>97.44140273247055</v>
      </c>
      <c r="O7104" s="140">
        <v>7269</v>
      </c>
    </row>
    <row r="7105" spans="1:15" x14ac:dyDescent="0.25">
      <c r="A7105" s="99">
        <v>43761.708333333336</v>
      </c>
      <c r="B7105" s="27">
        <v>7098</v>
      </c>
      <c r="C7105" s="50"/>
      <c r="D7105" s="27"/>
      <c r="L7105" s="27">
        <v>0.12820000000000001</v>
      </c>
      <c r="M7105" s="45">
        <f>IF(Measurements!L7102&lt;J$5,(J$6-Measurements!L7102)*((M$2-M$2*M$3-M$2*M$4)/J$4/24),0)</f>
        <v>194.27344358152749</v>
      </c>
      <c r="N7105" s="45">
        <f t="shared" si="163"/>
        <v>310.13017149315237</v>
      </c>
      <c r="O7105" s="140">
        <v>4466</v>
      </c>
    </row>
    <row r="7106" spans="1:15" x14ac:dyDescent="0.25">
      <c r="A7106" s="99">
        <v>43761.75</v>
      </c>
      <c r="B7106" s="27">
        <v>7099</v>
      </c>
      <c r="C7106" s="50"/>
      <c r="D7106" s="27"/>
      <c r="L7106" s="27">
        <v>0.1822</v>
      </c>
      <c r="M7106" s="45">
        <f>IF(Measurements!L7103&lt;J$5,(J$6-Measurements!L7103)*((M$2-M$2*M$3-M$2*M$4)/J$4/24),0)</f>
        <v>238.90382926917567</v>
      </c>
      <c r="N7106" s="45">
        <f t="shared" si="163"/>
        <v>384.35661550444138</v>
      </c>
      <c r="O7106" s="140">
        <v>3788</v>
      </c>
    </row>
    <row r="7107" spans="1:15" x14ac:dyDescent="0.25">
      <c r="A7107" s="99">
        <v>43761.791666666664</v>
      </c>
      <c r="B7107" s="27">
        <v>7100</v>
      </c>
      <c r="C7107" s="50"/>
      <c r="D7107" s="27"/>
      <c r="L7107" s="27">
        <v>0.24440000000000001</v>
      </c>
      <c r="M7107" s="45">
        <f>IF(Measurements!L7104&lt;J$5,(J$6-Measurements!L7104)*((M$2-M$2*M$3-M$2*M$4)/J$4/24),0)</f>
        <v>238.90382926917567</v>
      </c>
      <c r="N7107" s="45">
        <f t="shared" si="163"/>
        <v>418.44689009204251</v>
      </c>
      <c r="O7107" s="140">
        <v>3409</v>
      </c>
    </row>
    <row r="7108" spans="1:15" x14ac:dyDescent="0.25">
      <c r="A7108" s="99">
        <v>43761.833333333336</v>
      </c>
      <c r="B7108" s="27">
        <v>7101</v>
      </c>
      <c r="C7108" s="50"/>
      <c r="D7108" s="27"/>
      <c r="L7108" s="27">
        <v>0.28699999999999998</v>
      </c>
      <c r="M7108" s="45">
        <f>IF(Measurements!L7105&lt;J$5,(J$6-Measurements!L7105)*((M$2-M$2*M$3-M$2*M$4)/J$4/24),0)</f>
        <v>254.65573010011033</v>
      </c>
      <c r="N7108" s="45">
        <f t="shared" si="163"/>
        <v>457.54679248940488</v>
      </c>
      <c r="O7108" s="140">
        <v>2903</v>
      </c>
    </row>
    <row r="7109" spans="1:15" x14ac:dyDescent="0.25">
      <c r="A7109" s="99">
        <v>43761.875</v>
      </c>
      <c r="B7109" s="27">
        <v>7102</v>
      </c>
      <c r="C7109" s="50"/>
      <c r="D7109" s="27"/>
      <c r="L7109" s="27">
        <v>0.28189999999999998</v>
      </c>
      <c r="M7109" s="45">
        <f>IF(Measurements!L7106&lt;J$5,(J$6-Measurements!L7106)*((M$2-M$2*M$3-M$2*M$4)/J$4/24),0)</f>
        <v>270.40763093104505</v>
      </c>
      <c r="N7109" s="45">
        <f t="shared" si="163"/>
        <v>470.50351003421804</v>
      </c>
      <c r="O7109" s="140">
        <v>2746</v>
      </c>
    </row>
    <row r="7110" spans="1:15" x14ac:dyDescent="0.25">
      <c r="A7110" s="99">
        <v>43761.916666666664</v>
      </c>
      <c r="B7110" s="27">
        <v>7103</v>
      </c>
      <c r="C7110" s="50"/>
      <c r="D7110" s="27"/>
      <c r="L7110" s="27">
        <v>0.2258</v>
      </c>
      <c r="M7110" s="45">
        <f>IF(Measurements!L7107&lt;J$5,(J$6-Measurements!L7107)*((M$2-M$2*M$3-M$2*M$4)/J$4/24),0)</f>
        <v>262.5316805155777</v>
      </c>
      <c r="N7110" s="45">
        <f t="shared" si="163"/>
        <v>431.88054347141269</v>
      </c>
      <c r="O7110" s="140">
        <v>3240</v>
      </c>
    </row>
    <row r="7111" spans="1:15" x14ac:dyDescent="0.25">
      <c r="A7111" s="99">
        <v>43761.958333333336</v>
      </c>
      <c r="B7111" s="27">
        <v>7104</v>
      </c>
      <c r="C7111" s="50"/>
      <c r="D7111" s="27"/>
      <c r="L7111" s="27">
        <v>0.14530000000000001</v>
      </c>
      <c r="M7111" s="45">
        <f>IF(Measurements!L7108&lt;J$5,(J$6-Measurements!L7108)*((M$2-M$2*M$3-M$2*M$4)/J$4/24),0)</f>
        <v>280.9088981516681</v>
      </c>
      <c r="N7111" s="45">
        <f t="shared" si="163"/>
        <v>406.13771119911257</v>
      </c>
      <c r="O7111" s="140">
        <v>3542</v>
      </c>
    </row>
    <row r="7112" spans="1:15" x14ac:dyDescent="0.25">
      <c r="A7112" s="99">
        <v>43762</v>
      </c>
      <c r="B7112" s="27">
        <v>7105</v>
      </c>
      <c r="C7112" s="50"/>
      <c r="D7112" s="27"/>
      <c r="E7112" s="45">
        <f>+IF((MIN(Measurements!G7109:G7132)+MAX(Measurements!G7109:G7132))/2&gt;=E$5,0,E$6-(MIN(Measurements!G7109:G7132)+MAX(Measurements!G7109:G7132))/2)</f>
        <v>7.3000000000000007</v>
      </c>
      <c r="F7112" s="45">
        <f>+IF((MIN(Measurements!H7109:H7132)+MAX(Measurements!H7109:H7132))/2&gt;=F$5,0,F$6-(MIN(Measurements!H7109:H7132)+MAX(Measurements!H7109:H7132))/2)</f>
        <v>7</v>
      </c>
      <c r="G7112" s="45">
        <f>+IF((MIN(Measurements!I7109:I7132)+MAX(Measurements!I7109:I7132))/2&gt;=G$5,0,G$6-(MIN(Measurements!I7109:I7132)+MAX(Measurements!I7109:I7132))/2)</f>
        <v>0</v>
      </c>
      <c r="H7112" s="45">
        <f>+IF((MIN(Measurements!J7109:J7132)+MAX(Measurements!J7109:J7132))/2&gt;=H$5,0,H$6-(MIN(Measurements!J7109:J7132)+MAX(Measurements!J7109:J7132))/2)</f>
        <v>0</v>
      </c>
      <c r="I7112" s="45">
        <f>+IF((MIN(Measurements!K7109:K7132)+MAX(Measurements!K7109:K7132))/2&gt;=I$5,0,I$6-(MIN(Measurements!K7109:K7132)+MAX(Measurements!K7109:K7132))/2)</f>
        <v>0</v>
      </c>
      <c r="J7112" s="45">
        <f>+IF((MIN(Measurements!L7109:L7132)+MAX(Measurements!L7109:L7132))/2&gt;=J$5,0,J$6-(MIN(Measurements!L7109:L7132)+MAX(Measurements!L7109:L7132))/2)</f>
        <v>6.5500000000000007</v>
      </c>
      <c r="L7112" s="27">
        <v>7.5200000000000003E-2</v>
      </c>
      <c r="M7112" s="45">
        <f>IF(Measurements!L7109&lt;J$5,(J$6-Measurements!L7109)*((M$2-M$2*M$3-M$2*M$4)/J$4/24),0)</f>
        <v>288.78484856713544</v>
      </c>
      <c r="N7112" s="45">
        <f t="shared" si="163"/>
        <v>375.59359330926094</v>
      </c>
      <c r="O7112" s="140">
        <v>3891</v>
      </c>
    </row>
    <row r="7113" spans="1:15" x14ac:dyDescent="0.25">
      <c r="A7113" s="99">
        <v>43762.041666666664</v>
      </c>
      <c r="B7113" s="27">
        <v>7106</v>
      </c>
      <c r="C7113" s="50"/>
      <c r="D7113" s="27"/>
      <c r="L7113" s="27">
        <v>3.3799999999999997E-2</v>
      </c>
      <c r="M7113" s="45">
        <f>IF(Measurements!L7110&lt;J$5,(J$6-Measurements!L7110)*((M$2-M$2*M$3-M$2*M$4)/J$4/24),0)</f>
        <v>315.03801661869323</v>
      </c>
      <c r="N7113" s="45">
        <f t="shared" ref="N7113:N7176" si="164">+M7113+$L7113*M$2*M$3/$M$6+M$5</f>
        <v>379.15644997936079</v>
      </c>
      <c r="O7113" s="140">
        <v>3850</v>
      </c>
    </row>
    <row r="7114" spans="1:15" x14ac:dyDescent="0.25">
      <c r="A7114" s="99">
        <v>43762.083333333336</v>
      </c>
      <c r="B7114" s="27">
        <v>7107</v>
      </c>
      <c r="C7114" s="50"/>
      <c r="D7114" s="27"/>
      <c r="L7114" s="27">
        <v>2.3E-2</v>
      </c>
      <c r="M7114" s="45">
        <f>IF(Measurements!L7111&lt;J$5,(J$6-Measurements!L7111)*((M$2-M$2*M$3-M$2*M$4)/J$4/24),0)</f>
        <v>309.78738300838171</v>
      </c>
      <c r="N7114" s="45">
        <f t="shared" si="164"/>
        <v>367.98660470432105</v>
      </c>
      <c r="O7114" s="140">
        <v>3971</v>
      </c>
    </row>
    <row r="7115" spans="1:15" x14ac:dyDescent="0.25">
      <c r="A7115" s="99">
        <v>43762.125</v>
      </c>
      <c r="B7115" s="27">
        <v>7108</v>
      </c>
      <c r="C7115" s="50"/>
      <c r="D7115" s="27"/>
      <c r="L7115" s="27">
        <v>4.1000000000000002E-2</v>
      </c>
      <c r="M7115" s="45">
        <f>IF(Measurements!L7112&lt;J$5,(J$6-Measurements!L7112)*((M$2-M$2*M$3-M$2*M$4)/J$4/24),0)</f>
        <v>309.78738300838171</v>
      </c>
      <c r="N7115" s="45">
        <f t="shared" si="164"/>
        <v>377.85195747886803</v>
      </c>
      <c r="O7115" s="140">
        <v>3871</v>
      </c>
    </row>
    <row r="7116" spans="1:15" x14ac:dyDescent="0.25">
      <c r="A7116" s="99">
        <v>43762.166666666664</v>
      </c>
      <c r="B7116" s="27">
        <v>7109</v>
      </c>
      <c r="C7116" s="50"/>
      <c r="D7116" s="27"/>
      <c r="L7116" s="27">
        <v>8.8499999999999995E-2</v>
      </c>
      <c r="M7116" s="45">
        <f>IF(Measurements!L7113&lt;J$5,(J$6-Measurements!L7113)*((M$2-M$2*M$3-M$2*M$4)/J$4/24),0)</f>
        <v>296.66079898260278</v>
      </c>
      <c r="N7116" s="45">
        <f t="shared" si="164"/>
        <v>390.75894327481024</v>
      </c>
      <c r="O7116" s="140">
        <v>3713</v>
      </c>
    </row>
    <row r="7117" spans="1:15" x14ac:dyDescent="0.25">
      <c r="A7117" s="99">
        <v>43762.208333333336</v>
      </c>
      <c r="B7117" s="27">
        <v>7110</v>
      </c>
      <c r="C7117" s="50"/>
      <c r="D7117" s="27"/>
      <c r="L7117" s="27">
        <v>0.15959999999999999</v>
      </c>
      <c r="M7117" s="45">
        <f>IF(Measurements!L7114&lt;J$5,(J$6-Measurements!L7114)*((M$2-M$2*M$3-M$2*M$4)/J$4/24),0)</f>
        <v>317.663333423849</v>
      </c>
      <c r="N7117" s="45">
        <f t="shared" si="164"/>
        <v>450.72962117551685</v>
      </c>
      <c r="O7117" s="140">
        <v>3000</v>
      </c>
    </row>
    <row r="7118" spans="1:15" x14ac:dyDescent="0.25">
      <c r="A7118" s="99">
        <v>43762.25</v>
      </c>
      <c r="B7118" s="27">
        <v>7111</v>
      </c>
      <c r="C7118" s="50"/>
      <c r="D7118" s="27"/>
      <c r="L7118" s="27">
        <v>0.23050000000000001</v>
      </c>
      <c r="M7118" s="45">
        <f>IF(Measurements!L7115&lt;J$5,(J$6-Measurements!L7115)*((M$2-M$2*M$3-M$2*M$4)/J$4/24),0)</f>
        <v>312.41269981353747</v>
      </c>
      <c r="N7118" s="45">
        <f t="shared" si="164"/>
        <v>484.33751599383748</v>
      </c>
      <c r="O7118" s="140">
        <v>2549</v>
      </c>
    </row>
    <row r="7119" spans="1:15" x14ac:dyDescent="0.25">
      <c r="A7119" s="99">
        <v>43762.291666666664</v>
      </c>
      <c r="B7119" s="27">
        <v>7112</v>
      </c>
      <c r="C7119" s="50"/>
      <c r="D7119" s="27"/>
      <c r="L7119" s="27">
        <v>0.26860000000000001</v>
      </c>
      <c r="M7119" s="45">
        <f>IF(Measurements!L7116&lt;J$5,(J$6-Measurements!L7116)*((M$2-M$2*M$3-M$2*M$4)/J$4/24),0)</f>
        <v>275.65826454135657</v>
      </c>
      <c r="N7119" s="45">
        <f t="shared" si="164"/>
        <v>468.46474409444761</v>
      </c>
      <c r="O7119" s="140">
        <v>2774</v>
      </c>
    </row>
    <row r="7120" spans="1:15" x14ac:dyDescent="0.25">
      <c r="A7120" s="99">
        <v>43762.333333333336</v>
      </c>
      <c r="B7120" s="27">
        <v>7113</v>
      </c>
      <c r="C7120" s="50"/>
      <c r="D7120" s="27"/>
      <c r="L7120" s="27">
        <v>0.25819999999999999</v>
      </c>
      <c r="M7120" s="45">
        <f>IF(Measurements!L7117&lt;J$5,(J$6-Measurements!L7117)*((M$2-M$2*M$3-M$2*M$4)/J$4/24),0)</f>
        <v>196.89876038668325</v>
      </c>
      <c r="N7120" s="45">
        <f t="shared" si="164"/>
        <v>384.0052583367027</v>
      </c>
      <c r="O7120" s="140">
        <v>3791</v>
      </c>
    </row>
    <row r="7121" spans="1:15" x14ac:dyDescent="0.25">
      <c r="A7121" s="99">
        <v>43762.375</v>
      </c>
      <c r="B7121" s="27">
        <v>7114</v>
      </c>
      <c r="C7121" s="50"/>
      <c r="D7121" s="27"/>
      <c r="L7121" s="27">
        <v>0.2135</v>
      </c>
      <c r="M7121" s="45">
        <f>IF(Measurements!L7118&lt;J$5,(J$6-Measurements!L7118)*((M$2-M$2*M$3-M$2*M$4)/J$4/24),0)</f>
        <v>0</v>
      </c>
      <c r="N7121" s="45">
        <f t="shared" si="164"/>
        <v>162.60753855989458</v>
      </c>
      <c r="O7121" s="140">
        <v>5459</v>
      </c>
    </row>
    <row r="7122" spans="1:15" x14ac:dyDescent="0.25">
      <c r="A7122" s="99">
        <v>43762.416666666664</v>
      </c>
      <c r="B7122" s="27">
        <v>7115</v>
      </c>
      <c r="C7122" s="50"/>
      <c r="D7122" s="27"/>
      <c r="L7122" s="27">
        <v>0.1638</v>
      </c>
      <c r="M7122" s="45">
        <f>IF(Measurements!L7119&lt;J$5,(J$6-Measurements!L7119)*((M$2-M$2*M$3-M$2*M$4)/J$4/24),0)</f>
        <v>0</v>
      </c>
      <c r="N7122" s="45">
        <f t="shared" si="164"/>
        <v>135.36820339906217</v>
      </c>
      <c r="O7122" s="140">
        <v>6137</v>
      </c>
    </row>
    <row r="7123" spans="1:15" x14ac:dyDescent="0.25">
      <c r="A7123" s="99">
        <v>43762.458333333336</v>
      </c>
      <c r="B7123" s="27">
        <v>7116</v>
      </c>
      <c r="C7123" s="50"/>
      <c r="D7123" s="27"/>
      <c r="L7123" s="27">
        <v>0.12740000000000001</v>
      </c>
      <c r="M7123" s="45">
        <f>IF(Measurements!L7120&lt;J$5,(J$6-Measurements!L7120)*((M$2-M$2*M$3-M$2*M$4)/J$4/24),0)</f>
        <v>0</v>
      </c>
      <c r="N7123" s="45">
        <f t="shared" si="164"/>
        <v>115.41826778831167</v>
      </c>
      <c r="O7123" s="140">
        <v>6667</v>
      </c>
    </row>
    <row r="7124" spans="1:15" x14ac:dyDescent="0.25">
      <c r="A7124" s="99">
        <v>43762.5</v>
      </c>
      <c r="B7124" s="27">
        <v>7117</v>
      </c>
      <c r="C7124" s="50"/>
      <c r="D7124" s="27"/>
      <c r="L7124" s="27">
        <v>0.1051</v>
      </c>
      <c r="M7124" s="45">
        <f>IF(Measurements!L7121&lt;J$5,(J$6-Measurements!L7121)*((M$2-M$2*M$3-M$2*M$4)/J$4/24),0)</f>
        <v>0</v>
      </c>
      <c r="N7124" s="45">
        <f t="shared" si="164"/>
        <v>103.19619185095627</v>
      </c>
      <c r="O7124" s="140">
        <v>7046</v>
      </c>
    </row>
    <row r="7125" spans="1:15" x14ac:dyDescent="0.25">
      <c r="A7125" s="99">
        <v>43762.541666666664</v>
      </c>
      <c r="B7125" s="27">
        <v>7118</v>
      </c>
      <c r="C7125" s="50"/>
      <c r="D7125" s="27"/>
      <c r="L7125" s="27">
        <v>9.06E-2</v>
      </c>
      <c r="M7125" s="45">
        <f>IF(Measurements!L7122&lt;J$5,(J$6-Measurements!L7122)*((M$2-M$2*M$3-M$2*M$4)/J$4/24),0)</f>
        <v>0</v>
      </c>
      <c r="N7125" s="45">
        <f t="shared" si="164"/>
        <v>95.249102115904577</v>
      </c>
      <c r="O7125" s="140">
        <v>7321</v>
      </c>
    </row>
    <row r="7126" spans="1:15" x14ac:dyDescent="0.25">
      <c r="A7126" s="99">
        <v>43762.583333333336</v>
      </c>
      <c r="B7126" s="27">
        <v>7119</v>
      </c>
      <c r="C7126" s="50"/>
      <c r="D7126" s="27"/>
      <c r="L7126" s="27">
        <v>8.14E-2</v>
      </c>
      <c r="M7126" s="45">
        <f>IF(Measurements!L7123&lt;J$5,(J$6-Measurements!L7123)*((M$2-M$2*M$3-M$2*M$4)/J$4/24),0)</f>
        <v>0</v>
      </c>
      <c r="N7126" s="45">
        <f t="shared" si="164"/>
        <v>90.206810697802794</v>
      </c>
      <c r="O7126" s="140">
        <v>7607</v>
      </c>
    </row>
    <row r="7127" spans="1:15" x14ac:dyDescent="0.25">
      <c r="A7127" s="99">
        <v>43762.625</v>
      </c>
      <c r="B7127" s="27">
        <v>7120</v>
      </c>
      <c r="C7127" s="50"/>
      <c r="D7127" s="27"/>
      <c r="L7127" s="27">
        <v>8.0799999999999997E-2</v>
      </c>
      <c r="M7127" s="45">
        <f>IF(Measurements!L7124&lt;J$5,(J$6-Measurements!L7124)*((M$2-M$2*M$3-M$2*M$4)/J$4/24),0)</f>
        <v>0</v>
      </c>
      <c r="N7127" s="45">
        <f t="shared" si="164"/>
        <v>89.877965605317897</v>
      </c>
      <c r="O7127" s="140">
        <v>7653</v>
      </c>
    </row>
    <row r="7128" spans="1:15" x14ac:dyDescent="0.25">
      <c r="A7128" s="99">
        <v>43762.666666666664</v>
      </c>
      <c r="B7128" s="27">
        <v>7121</v>
      </c>
      <c r="C7128" s="50"/>
      <c r="D7128" s="27"/>
      <c r="L7128" s="27">
        <v>9.4600000000000004E-2</v>
      </c>
      <c r="M7128" s="45">
        <f>IF(Measurements!L7125&lt;J$5,(J$6-Measurements!L7125)*((M$2-M$2*M$3-M$2*M$4)/J$4/24),0)</f>
        <v>0</v>
      </c>
      <c r="N7128" s="45">
        <f t="shared" si="164"/>
        <v>97.44140273247055</v>
      </c>
      <c r="O7128" s="140">
        <v>7270</v>
      </c>
    </row>
    <row r="7129" spans="1:15" x14ac:dyDescent="0.25">
      <c r="A7129" s="99">
        <v>43762.708333333336</v>
      </c>
      <c r="B7129" s="27">
        <v>7122</v>
      </c>
      <c r="C7129" s="50"/>
      <c r="D7129" s="27"/>
      <c r="L7129" s="27">
        <v>0.12820000000000001</v>
      </c>
      <c r="M7129" s="45">
        <f>IF(Measurements!L7126&lt;J$5,(J$6-Measurements!L7126)*((M$2-M$2*M$3-M$2*M$4)/J$4/24),0)</f>
        <v>0</v>
      </c>
      <c r="N7129" s="45">
        <f t="shared" si="164"/>
        <v>115.85672791162486</v>
      </c>
      <c r="O7129" s="140">
        <v>6590</v>
      </c>
    </row>
    <row r="7130" spans="1:15" x14ac:dyDescent="0.25">
      <c r="A7130" s="99">
        <v>43762.75</v>
      </c>
      <c r="B7130" s="27">
        <v>7123</v>
      </c>
      <c r="C7130" s="50"/>
      <c r="D7130" s="27"/>
      <c r="L7130" s="27">
        <v>0.1822</v>
      </c>
      <c r="M7130" s="45">
        <f>IF(Measurements!L7127&lt;J$5,(J$6-Measurements!L7127)*((M$2-M$2*M$3-M$2*M$4)/J$4/24),0)</f>
        <v>162.76964191965814</v>
      </c>
      <c r="N7130" s="45">
        <f t="shared" si="164"/>
        <v>308.22242815492382</v>
      </c>
      <c r="O7130" s="140">
        <v>4490</v>
      </c>
    </row>
    <row r="7131" spans="1:15" x14ac:dyDescent="0.25">
      <c r="A7131" s="99">
        <v>43762.791666666664</v>
      </c>
      <c r="B7131" s="27">
        <v>7124</v>
      </c>
      <c r="C7131" s="50"/>
      <c r="D7131" s="27"/>
      <c r="L7131" s="27">
        <v>0.24440000000000001</v>
      </c>
      <c r="M7131" s="45">
        <f>IF(Measurements!L7128&lt;J$5,(J$6-Measurements!L7128)*((M$2-M$2*M$3-M$2*M$4)/J$4/24),0)</f>
        <v>181.14685955574862</v>
      </c>
      <c r="N7131" s="45">
        <f t="shared" si="164"/>
        <v>360.68992037861545</v>
      </c>
      <c r="O7131" s="140">
        <v>4044</v>
      </c>
    </row>
    <row r="7132" spans="1:15" x14ac:dyDescent="0.25">
      <c r="A7132" s="99">
        <v>43762.833333333336</v>
      </c>
      <c r="B7132" s="27">
        <v>7125</v>
      </c>
      <c r="C7132" s="50"/>
      <c r="D7132" s="27"/>
      <c r="L7132" s="27">
        <v>0.28699999999999998</v>
      </c>
      <c r="M7132" s="45">
        <f>IF(Measurements!L7129&lt;J$5,(J$6-Measurements!L7129)*((M$2-M$2*M$3-M$2*M$4)/J$4/24),0)</f>
        <v>186.39749316606014</v>
      </c>
      <c r="N7132" s="45">
        <f t="shared" si="164"/>
        <v>389.28855555535472</v>
      </c>
      <c r="O7132" s="140">
        <v>3731</v>
      </c>
    </row>
    <row r="7133" spans="1:15" x14ac:dyDescent="0.25">
      <c r="A7133" s="99">
        <v>43762.875</v>
      </c>
      <c r="B7133" s="27">
        <v>7126</v>
      </c>
      <c r="C7133" s="50"/>
      <c r="D7133" s="27"/>
      <c r="L7133" s="27">
        <v>0.28189999999999998</v>
      </c>
      <c r="M7133" s="45">
        <f>IF(Measurements!L7130&lt;J$5,(J$6-Measurements!L7130)*((M$2-M$2*M$3-M$2*M$4)/J$4/24),0)</f>
        <v>186.39749316606014</v>
      </c>
      <c r="N7133" s="45">
        <f t="shared" si="164"/>
        <v>386.49337226923308</v>
      </c>
      <c r="O7133" s="140">
        <v>3767</v>
      </c>
    </row>
    <row r="7134" spans="1:15" x14ac:dyDescent="0.25">
      <c r="A7134" s="99">
        <v>43762.916666666664</v>
      </c>
      <c r="B7134" s="27">
        <v>7127</v>
      </c>
      <c r="C7134" s="50"/>
      <c r="D7134" s="27"/>
      <c r="L7134" s="27">
        <v>0.2258</v>
      </c>
      <c r="M7134" s="45">
        <f>IF(Measurements!L7131&lt;J$5,(J$6-Measurements!L7131)*((M$2-M$2*M$3-M$2*M$4)/J$4/24),0)</f>
        <v>199.52407719183904</v>
      </c>
      <c r="N7134" s="45">
        <f t="shared" si="164"/>
        <v>368.87294014767406</v>
      </c>
      <c r="O7134" s="140">
        <v>3963</v>
      </c>
    </row>
    <row r="7135" spans="1:15" x14ac:dyDescent="0.25">
      <c r="A7135" s="99">
        <v>43762.958333333336</v>
      </c>
      <c r="B7135" s="27">
        <v>7128</v>
      </c>
      <c r="C7135" s="50"/>
      <c r="D7135" s="27"/>
      <c r="L7135" s="27">
        <v>0.14530000000000001</v>
      </c>
      <c r="M7135" s="45">
        <f>IF(Measurements!L7132&lt;J$5,(J$6-Measurements!L7132)*((M$2-M$2*M$3-M$2*M$4)/J$4/24),0)</f>
        <v>194.27344358152749</v>
      </c>
      <c r="N7135" s="45">
        <f t="shared" si="164"/>
        <v>319.50225662897196</v>
      </c>
      <c r="O7135" s="140">
        <v>4415</v>
      </c>
    </row>
    <row r="7136" spans="1:15" x14ac:dyDescent="0.25">
      <c r="A7136" s="99">
        <v>43763</v>
      </c>
      <c r="B7136" s="27">
        <v>7129</v>
      </c>
      <c r="C7136" s="50"/>
      <c r="D7136" s="27"/>
      <c r="E7136" s="45">
        <f>+IF((MIN(Measurements!G7133:G7156)+MAX(Measurements!G7133:G7156))/2&gt;=E$5,0,E$6-(MIN(Measurements!G7133:G7156)+MAX(Measurements!G7133:G7156))/2)</f>
        <v>0</v>
      </c>
      <c r="F7136" s="45">
        <f>+IF((MIN(Measurements!H7133:H7156)+MAX(Measurements!H7133:H7156))/2&gt;=F$5,0,F$6-(MIN(Measurements!H7133:H7156)+MAX(Measurements!H7133:H7156))/2)</f>
        <v>6.3000000000000007</v>
      </c>
      <c r="G7136" s="45">
        <f>+IF((MIN(Measurements!I7133:I7156)+MAX(Measurements!I7133:I7156))/2&gt;=G$5,0,G$6-(MIN(Measurements!I7133:I7156)+MAX(Measurements!I7133:I7156))/2)</f>
        <v>0</v>
      </c>
      <c r="H7136" s="45">
        <f>+IF((MIN(Measurements!J7133:J7156)+MAX(Measurements!J7133:J7156))/2&gt;=H$5,0,H$6-(MIN(Measurements!J7133:J7156)+MAX(Measurements!J7133:J7156))/2)</f>
        <v>0</v>
      </c>
      <c r="I7136" s="45">
        <f>+IF((MIN(Measurements!K7133:K7156)+MAX(Measurements!K7133:K7156))/2&gt;=I$5,0,I$6-(MIN(Measurements!K7133:K7156)+MAX(Measurements!K7133:K7156))/2)</f>
        <v>0</v>
      </c>
      <c r="J7136" s="45">
        <f>+IF((MIN(Measurements!L7133:L7156)+MAX(Measurements!L7133:L7156))/2&gt;=J$5,0,J$6-(MIN(Measurements!L7133:L7156)+MAX(Measurements!L7133:L7156))/2)</f>
        <v>6.5</v>
      </c>
      <c r="L7136" s="27">
        <v>7.5200000000000003E-2</v>
      </c>
      <c r="M7136" s="45">
        <f>IF(Measurements!L7133&lt;J$5,(J$6-Measurements!L7133)*((M$2-M$2*M$3-M$2*M$4)/J$4/24),0)</f>
        <v>207.40002760730638</v>
      </c>
      <c r="N7136" s="45">
        <f t="shared" si="164"/>
        <v>294.20877234943191</v>
      </c>
      <c r="O7136" s="140">
        <v>4559</v>
      </c>
    </row>
    <row r="7137" spans="1:15" x14ac:dyDescent="0.25">
      <c r="A7137" s="99">
        <v>43763.041666666664</v>
      </c>
      <c r="B7137" s="27">
        <v>7130</v>
      </c>
      <c r="C7137" s="50"/>
      <c r="D7137" s="27"/>
      <c r="L7137" s="27">
        <v>3.3799999999999997E-2</v>
      </c>
      <c r="M7137" s="45">
        <f>IF(Measurements!L7134&lt;J$5,(J$6-Measurements!L7134)*((M$2-M$2*M$3-M$2*M$4)/J$4/24),0)</f>
        <v>202.1493939969948</v>
      </c>
      <c r="N7137" s="45">
        <f t="shared" si="164"/>
        <v>266.26782735766233</v>
      </c>
      <c r="O7137" s="140">
        <v>4683</v>
      </c>
    </row>
    <row r="7138" spans="1:15" x14ac:dyDescent="0.25">
      <c r="A7138" s="99">
        <v>43763.083333333336</v>
      </c>
      <c r="B7138" s="27">
        <v>7131</v>
      </c>
      <c r="C7138" s="50"/>
      <c r="D7138" s="27"/>
      <c r="L7138" s="27">
        <v>2.3E-2</v>
      </c>
      <c r="M7138" s="45">
        <f>IF(Measurements!L7135&lt;J$5,(J$6-Measurements!L7135)*((M$2-M$2*M$3-M$2*M$4)/J$4/24),0)</f>
        <v>210.02534441246215</v>
      </c>
      <c r="N7138" s="45">
        <f t="shared" si="164"/>
        <v>268.22456610840152</v>
      </c>
      <c r="O7138" s="140">
        <v>4676</v>
      </c>
    </row>
    <row r="7139" spans="1:15" x14ac:dyDescent="0.25">
      <c r="A7139" s="99">
        <v>43763.125</v>
      </c>
      <c r="B7139" s="27">
        <v>7132</v>
      </c>
      <c r="C7139" s="50"/>
      <c r="D7139" s="27"/>
      <c r="L7139" s="27">
        <v>4.1000000000000002E-2</v>
      </c>
      <c r="M7139" s="45">
        <f>IF(Measurements!L7136&lt;J$5,(J$6-Measurements!L7136)*((M$2-M$2*M$3-M$2*M$4)/J$4/24),0)</f>
        <v>210.02534441246215</v>
      </c>
      <c r="N7139" s="45">
        <f t="shared" si="164"/>
        <v>278.0899188829485</v>
      </c>
      <c r="O7139" s="140">
        <v>4641</v>
      </c>
    </row>
    <row r="7140" spans="1:15" x14ac:dyDescent="0.25">
      <c r="A7140" s="99">
        <v>43763.166666666664</v>
      </c>
      <c r="B7140" s="27">
        <v>7133</v>
      </c>
      <c r="C7140" s="50"/>
      <c r="D7140" s="27"/>
      <c r="L7140" s="27">
        <v>8.8499999999999995E-2</v>
      </c>
      <c r="M7140" s="45">
        <f>IF(Measurements!L7137&lt;J$5,(J$6-Measurements!L7137)*((M$2-M$2*M$3-M$2*M$4)/J$4/24),0)</f>
        <v>217.90129482792949</v>
      </c>
      <c r="N7140" s="45">
        <f t="shared" si="164"/>
        <v>311.99943912013691</v>
      </c>
      <c r="O7140" s="140">
        <v>4457</v>
      </c>
    </row>
    <row r="7141" spans="1:15" x14ac:dyDescent="0.25">
      <c r="A7141" s="99">
        <v>43763.208333333336</v>
      </c>
      <c r="B7141" s="27">
        <v>7134</v>
      </c>
      <c r="C7141" s="50"/>
      <c r="D7141" s="27"/>
      <c r="L7141" s="27">
        <v>0.15959999999999999</v>
      </c>
      <c r="M7141" s="45">
        <f>IF(Measurements!L7138&lt;J$5,(J$6-Measurements!L7138)*((M$2-M$2*M$3-M$2*M$4)/J$4/24),0)</f>
        <v>215.27597802277367</v>
      </c>
      <c r="N7141" s="45">
        <f t="shared" si="164"/>
        <v>348.34226577444156</v>
      </c>
      <c r="O7141" s="140">
        <v>4171</v>
      </c>
    </row>
    <row r="7142" spans="1:15" x14ac:dyDescent="0.25">
      <c r="A7142" s="99">
        <v>43763.25</v>
      </c>
      <c r="B7142" s="27">
        <v>7135</v>
      </c>
      <c r="C7142" s="50"/>
      <c r="D7142" s="27"/>
      <c r="L7142" s="27">
        <v>0.23050000000000001</v>
      </c>
      <c r="M7142" s="45">
        <f>IF(Measurements!L7139&lt;J$5,(J$6-Measurements!L7139)*((M$2-M$2*M$3-M$2*M$4)/J$4/24),0)</f>
        <v>207.40002760730638</v>
      </c>
      <c r="N7142" s="45">
        <f t="shared" si="164"/>
        <v>379.32484378760643</v>
      </c>
      <c r="O7142" s="140">
        <v>3852</v>
      </c>
    </row>
    <row r="7143" spans="1:15" x14ac:dyDescent="0.25">
      <c r="A7143" s="99">
        <v>43763.291666666664</v>
      </c>
      <c r="B7143" s="27">
        <v>7136</v>
      </c>
      <c r="C7143" s="50"/>
      <c r="D7143" s="27"/>
      <c r="L7143" s="27">
        <v>0.26860000000000001</v>
      </c>
      <c r="M7143" s="45">
        <f>IF(Measurements!L7140&lt;J$5,(J$6-Measurements!L7140)*((M$2-M$2*M$3-M$2*M$4)/J$4/24),0)</f>
        <v>165.39495872481396</v>
      </c>
      <c r="N7143" s="45">
        <f t="shared" si="164"/>
        <v>358.20143827790503</v>
      </c>
      <c r="O7143" s="140">
        <v>4072</v>
      </c>
    </row>
    <row r="7144" spans="1:15" x14ac:dyDescent="0.25">
      <c r="A7144" s="99">
        <v>43763.333333333336</v>
      </c>
      <c r="B7144" s="27">
        <v>7137</v>
      </c>
      <c r="C7144" s="50"/>
      <c r="D7144" s="27"/>
      <c r="L7144" s="27">
        <v>0.25819999999999999</v>
      </c>
      <c r="M7144" s="45">
        <f>IF(Measurements!L7141&lt;J$5,(J$6-Measurements!L7141)*((M$2-M$2*M$3-M$2*M$4)/J$4/24),0)</f>
        <v>175.89622594543704</v>
      </c>
      <c r="N7144" s="45">
        <f t="shared" si="164"/>
        <v>363.00272389545648</v>
      </c>
      <c r="O7144" s="140">
        <v>4017</v>
      </c>
    </row>
    <row r="7145" spans="1:15" x14ac:dyDescent="0.25">
      <c r="A7145" s="99">
        <v>43763.375</v>
      </c>
      <c r="B7145" s="27">
        <v>7138</v>
      </c>
      <c r="C7145" s="50"/>
      <c r="D7145" s="27"/>
      <c r="L7145" s="27">
        <v>0.2135</v>
      </c>
      <c r="M7145" s="45">
        <f>IF(Measurements!L7142&lt;J$5,(J$6-Measurements!L7142)*((M$2-M$2*M$3-M$2*M$4)/J$4/24),0)</f>
        <v>181.14685955574862</v>
      </c>
      <c r="N7145" s="45">
        <f t="shared" si="164"/>
        <v>343.7543981156432</v>
      </c>
      <c r="O7145" s="140">
        <v>4210</v>
      </c>
    </row>
    <row r="7146" spans="1:15" x14ac:dyDescent="0.25">
      <c r="A7146" s="99">
        <v>43763.416666666664</v>
      </c>
      <c r="B7146" s="27">
        <v>7139</v>
      </c>
      <c r="C7146" s="50"/>
      <c r="D7146" s="27"/>
      <c r="L7146" s="27">
        <v>0.1638</v>
      </c>
      <c r="M7146" s="45">
        <f>IF(Measurements!L7143&lt;J$5,(J$6-Measurements!L7143)*((M$2-M$2*M$3-M$2*M$4)/J$4/24),0)</f>
        <v>173.27090914028125</v>
      </c>
      <c r="N7146" s="45">
        <f t="shared" si="164"/>
        <v>308.63911253934339</v>
      </c>
      <c r="O7146" s="140">
        <v>4486</v>
      </c>
    </row>
    <row r="7147" spans="1:15" x14ac:dyDescent="0.25">
      <c r="A7147" s="99">
        <v>43763.458333333336</v>
      </c>
      <c r="B7147" s="27">
        <v>7140</v>
      </c>
      <c r="C7147" s="50"/>
      <c r="D7147" s="27"/>
      <c r="L7147" s="27">
        <v>0.12740000000000001</v>
      </c>
      <c r="M7147" s="45">
        <f>IF(Measurements!L7144&lt;J$5,(J$6-Measurements!L7144)*((M$2-M$2*M$3-M$2*M$4)/J$4/24),0)</f>
        <v>0</v>
      </c>
      <c r="N7147" s="45">
        <f t="shared" si="164"/>
        <v>115.41826778831167</v>
      </c>
      <c r="O7147" s="140">
        <v>6668</v>
      </c>
    </row>
    <row r="7148" spans="1:15" x14ac:dyDescent="0.25">
      <c r="A7148" s="99">
        <v>43763.5</v>
      </c>
      <c r="B7148" s="27">
        <v>7141</v>
      </c>
      <c r="C7148" s="50"/>
      <c r="D7148" s="27"/>
      <c r="L7148" s="27">
        <v>0.1051</v>
      </c>
      <c r="M7148" s="45">
        <f>IF(Measurements!L7145&lt;J$5,(J$6-Measurements!L7145)*((M$2-M$2*M$3-M$2*M$4)/J$4/24),0)</f>
        <v>0</v>
      </c>
      <c r="N7148" s="45">
        <f t="shared" si="164"/>
        <v>103.19619185095627</v>
      </c>
      <c r="O7148" s="140">
        <v>7047</v>
      </c>
    </row>
    <row r="7149" spans="1:15" x14ac:dyDescent="0.25">
      <c r="A7149" s="99">
        <v>43763.541666666664</v>
      </c>
      <c r="B7149" s="27">
        <v>7142</v>
      </c>
      <c r="C7149" s="50"/>
      <c r="D7149" s="27"/>
      <c r="L7149" s="27">
        <v>9.06E-2</v>
      </c>
      <c r="M7149" s="45">
        <f>IF(Measurements!L7146&lt;J$5,(J$6-Measurements!L7146)*((M$2-M$2*M$3-M$2*M$4)/J$4/24),0)</f>
        <v>0</v>
      </c>
      <c r="N7149" s="45">
        <f t="shared" si="164"/>
        <v>95.249102115904577</v>
      </c>
      <c r="O7149" s="140">
        <v>7322</v>
      </c>
    </row>
    <row r="7150" spans="1:15" x14ac:dyDescent="0.25">
      <c r="A7150" s="99">
        <v>43763.583333333336</v>
      </c>
      <c r="B7150" s="27">
        <v>7143</v>
      </c>
      <c r="C7150" s="50"/>
      <c r="D7150" s="27"/>
      <c r="L7150" s="27">
        <v>8.14E-2</v>
      </c>
      <c r="M7150" s="45">
        <f>IF(Measurements!L7147&lt;J$5,(J$6-Measurements!L7147)*((M$2-M$2*M$3-M$2*M$4)/J$4/24),0)</f>
        <v>0</v>
      </c>
      <c r="N7150" s="45">
        <f t="shared" si="164"/>
        <v>90.206810697802794</v>
      </c>
      <c r="O7150" s="140">
        <v>7608</v>
      </c>
    </row>
    <row r="7151" spans="1:15" x14ac:dyDescent="0.25">
      <c r="A7151" s="99">
        <v>43763.625</v>
      </c>
      <c r="B7151" s="27">
        <v>7144</v>
      </c>
      <c r="C7151" s="50"/>
      <c r="D7151" s="27"/>
      <c r="L7151" s="27">
        <v>8.0799999999999997E-2</v>
      </c>
      <c r="M7151" s="45">
        <f>IF(Measurements!L7148&lt;J$5,(J$6-Measurements!L7148)*((M$2-M$2*M$3-M$2*M$4)/J$4/24),0)</f>
        <v>0</v>
      </c>
      <c r="N7151" s="45">
        <f t="shared" si="164"/>
        <v>89.877965605317897</v>
      </c>
      <c r="O7151" s="140">
        <v>7654</v>
      </c>
    </row>
    <row r="7152" spans="1:15" x14ac:dyDescent="0.25">
      <c r="A7152" s="99">
        <v>43763.666666666664</v>
      </c>
      <c r="B7152" s="27">
        <v>7145</v>
      </c>
      <c r="C7152" s="50"/>
      <c r="D7152" s="27"/>
      <c r="L7152" s="27">
        <v>9.4600000000000004E-2</v>
      </c>
      <c r="M7152" s="45">
        <f>IF(Measurements!L7149&lt;J$5,(J$6-Measurements!L7149)*((M$2-M$2*M$3-M$2*M$4)/J$4/24),0)</f>
        <v>0</v>
      </c>
      <c r="N7152" s="45">
        <f t="shared" si="164"/>
        <v>97.44140273247055</v>
      </c>
      <c r="O7152" s="140">
        <v>7271</v>
      </c>
    </row>
    <row r="7153" spans="1:15" x14ac:dyDescent="0.25">
      <c r="A7153" s="99">
        <v>43763.708333333336</v>
      </c>
      <c r="B7153" s="27">
        <v>7146</v>
      </c>
      <c r="C7153" s="50"/>
      <c r="D7153" s="27"/>
      <c r="L7153" s="27">
        <v>0.12820000000000001</v>
      </c>
      <c r="M7153" s="45">
        <f>IF(Measurements!L7150&lt;J$5,(J$6-Measurements!L7150)*((M$2-M$2*M$3-M$2*M$4)/J$4/24),0)</f>
        <v>0</v>
      </c>
      <c r="N7153" s="45">
        <f t="shared" si="164"/>
        <v>115.85672791162486</v>
      </c>
      <c r="O7153" s="140">
        <v>6591</v>
      </c>
    </row>
    <row r="7154" spans="1:15" x14ac:dyDescent="0.25">
      <c r="A7154" s="99">
        <v>43763.75</v>
      </c>
      <c r="B7154" s="27">
        <v>7147</v>
      </c>
      <c r="C7154" s="50"/>
      <c r="D7154" s="27"/>
      <c r="L7154" s="27">
        <v>0.1822</v>
      </c>
      <c r="M7154" s="45">
        <f>IF(Measurements!L7151&lt;J$5,(J$6-Measurements!L7151)*((M$2-M$2*M$3-M$2*M$4)/J$4/24),0)</f>
        <v>0</v>
      </c>
      <c r="N7154" s="45">
        <f t="shared" si="164"/>
        <v>145.45278623526571</v>
      </c>
      <c r="O7154" s="140">
        <v>5885</v>
      </c>
    </row>
    <row r="7155" spans="1:15" x14ac:dyDescent="0.25">
      <c r="A7155" s="99">
        <v>43763.791666666664</v>
      </c>
      <c r="B7155" s="27">
        <v>7148</v>
      </c>
      <c r="C7155" s="50"/>
      <c r="D7155" s="27"/>
      <c r="L7155" s="27">
        <v>0.24440000000000001</v>
      </c>
      <c r="M7155" s="45">
        <f>IF(Measurements!L7152&lt;J$5,(J$6-Measurements!L7152)*((M$2-M$2*M$3-M$2*M$4)/J$4/24),0)</f>
        <v>0</v>
      </c>
      <c r="N7155" s="45">
        <f t="shared" si="164"/>
        <v>179.54306082286683</v>
      </c>
      <c r="O7155" s="140">
        <v>5119</v>
      </c>
    </row>
    <row r="7156" spans="1:15" x14ac:dyDescent="0.25">
      <c r="A7156" s="99">
        <v>43763.833333333336</v>
      </c>
      <c r="B7156" s="27">
        <v>7149</v>
      </c>
      <c r="C7156" s="50"/>
      <c r="D7156" s="27"/>
      <c r="L7156" s="27">
        <v>0.28699999999999998</v>
      </c>
      <c r="M7156" s="45">
        <f>IF(Measurements!L7153&lt;J$5,(J$6-Measurements!L7153)*((M$2-M$2*M$3-M$2*M$4)/J$4/24),0)</f>
        <v>160.14432511450238</v>
      </c>
      <c r="N7156" s="45">
        <f t="shared" si="164"/>
        <v>363.03538750379698</v>
      </c>
      <c r="O7156" s="140">
        <v>4018</v>
      </c>
    </row>
    <row r="7157" spans="1:15" x14ac:dyDescent="0.25">
      <c r="A7157" s="99">
        <v>43763.875</v>
      </c>
      <c r="B7157" s="27">
        <v>7150</v>
      </c>
      <c r="C7157" s="50"/>
      <c r="D7157" s="27"/>
      <c r="L7157" s="27">
        <v>0.28189999999999998</v>
      </c>
      <c r="M7157" s="45">
        <f>IF(Measurements!L7154&lt;J$5,(J$6-Measurements!L7154)*((M$2-M$2*M$3-M$2*M$4)/J$4/24),0)</f>
        <v>0</v>
      </c>
      <c r="N7157" s="45">
        <f t="shared" si="164"/>
        <v>200.09587910317296</v>
      </c>
      <c r="O7157" s="140">
        <v>4930</v>
      </c>
    </row>
    <row r="7158" spans="1:15" x14ac:dyDescent="0.25">
      <c r="A7158" s="99">
        <v>43763.916666666664</v>
      </c>
      <c r="B7158" s="27">
        <v>7151</v>
      </c>
      <c r="C7158" s="50"/>
      <c r="D7158" s="27"/>
      <c r="L7158" s="27">
        <v>0.2258</v>
      </c>
      <c r="M7158" s="45">
        <f>IF(Measurements!L7155&lt;J$5,(J$6-Measurements!L7155)*((M$2-M$2*M$3-M$2*M$4)/J$4/24),0)</f>
        <v>0</v>
      </c>
      <c r="N7158" s="45">
        <f t="shared" si="164"/>
        <v>169.34886295583499</v>
      </c>
      <c r="O7158" s="140">
        <v>5335</v>
      </c>
    </row>
    <row r="7159" spans="1:15" x14ac:dyDescent="0.25">
      <c r="A7159" s="99">
        <v>43763.958333333336</v>
      </c>
      <c r="B7159" s="27">
        <v>7152</v>
      </c>
      <c r="C7159" s="50"/>
      <c r="D7159" s="27"/>
      <c r="L7159" s="27">
        <v>0.14530000000000001</v>
      </c>
      <c r="M7159" s="45">
        <f>IF(Measurements!L7156&lt;J$5,(J$6-Measurements!L7156)*((M$2-M$2*M$3-M$2*M$4)/J$4/24),0)</f>
        <v>0</v>
      </c>
      <c r="N7159" s="45">
        <f t="shared" si="164"/>
        <v>125.22881304744448</v>
      </c>
      <c r="O7159" s="140">
        <v>6378</v>
      </c>
    </row>
    <row r="7160" spans="1:15" x14ac:dyDescent="0.25">
      <c r="A7160" s="99">
        <v>43764</v>
      </c>
      <c r="B7160" s="27">
        <v>7153</v>
      </c>
      <c r="C7160" s="50"/>
      <c r="D7160" s="27"/>
      <c r="E7160" s="45">
        <f>+IF((MIN(Measurements!G7157:G7180)+MAX(Measurements!G7157:G7180))/2&gt;=E$5,0,E$6-(MIN(Measurements!G7157:G7180)+MAX(Measurements!G7157:G7180))/2)</f>
        <v>0</v>
      </c>
      <c r="F7160" s="45">
        <f>+IF((MIN(Measurements!H7157:H7180)+MAX(Measurements!H7157:H7180))/2&gt;=F$5,0,F$6-(MIN(Measurements!H7157:H7180)+MAX(Measurements!H7157:H7180))/2)</f>
        <v>0</v>
      </c>
      <c r="G7160" s="45">
        <f>+IF((MIN(Measurements!I7157:I7180)+MAX(Measurements!I7157:I7180))/2&gt;=G$5,0,G$6-(MIN(Measurements!I7157:I7180)+MAX(Measurements!I7157:I7180))/2)</f>
        <v>0</v>
      </c>
      <c r="H7160" s="45">
        <f>+IF((MIN(Measurements!J7157:J7180)+MAX(Measurements!J7157:J7180))/2&gt;=H$5,0,H$6-(MIN(Measurements!J7157:J7180)+MAX(Measurements!J7157:J7180))/2)</f>
        <v>0</v>
      </c>
      <c r="I7160" s="45">
        <f>+IF((MIN(Measurements!K7157:K7180)+MAX(Measurements!K7157:K7180))/2&gt;=I$5,0,I$6-(MIN(Measurements!K7157:K7180)+MAX(Measurements!K7157:K7180))/2)</f>
        <v>0</v>
      </c>
      <c r="J7160" s="45">
        <f>+IF((MIN(Measurements!L7157:L7180)+MAX(Measurements!L7157:L7180))/2&gt;=J$5,0,J$6-(MIN(Measurements!L7157:L7180)+MAX(Measurements!L7157:L7180))/2)</f>
        <v>0</v>
      </c>
      <c r="L7160" s="27">
        <v>7.5200000000000003E-2</v>
      </c>
      <c r="M7160" s="45">
        <f>IF(Measurements!L7157&lt;J$5,(J$6-Measurements!L7157)*((M$2-M$2*M$3-M$2*M$4)/J$4/24),0)</f>
        <v>0</v>
      </c>
      <c r="N7160" s="45">
        <f t="shared" si="164"/>
        <v>86.808744742125526</v>
      </c>
      <c r="O7160" s="140">
        <v>7818</v>
      </c>
    </row>
    <row r="7161" spans="1:15" x14ac:dyDescent="0.25">
      <c r="A7161" s="99">
        <v>43764.041666666664</v>
      </c>
      <c r="B7161" s="27">
        <v>7154</v>
      </c>
      <c r="C7161" s="50"/>
      <c r="D7161" s="27"/>
      <c r="L7161" s="27">
        <v>3.3799999999999997E-2</v>
      </c>
      <c r="M7161" s="45">
        <f>IF(Measurements!L7158&lt;J$5,(J$6-Measurements!L7158)*((M$2-M$2*M$3-M$2*M$4)/J$4/24),0)</f>
        <v>0</v>
      </c>
      <c r="N7161" s="45">
        <f t="shared" si="164"/>
        <v>64.118433360667538</v>
      </c>
      <c r="O7161" s="140">
        <v>8479</v>
      </c>
    </row>
    <row r="7162" spans="1:15" x14ac:dyDescent="0.25">
      <c r="A7162" s="99">
        <v>43764.083333333336</v>
      </c>
      <c r="B7162" s="27">
        <v>7155</v>
      </c>
      <c r="C7162" s="50"/>
      <c r="D7162" s="27"/>
      <c r="L7162" s="27">
        <v>2.3E-2</v>
      </c>
      <c r="M7162" s="45">
        <f>IF(Measurements!L7159&lt;J$5,(J$6-Measurements!L7159)*((M$2-M$2*M$3-M$2*M$4)/J$4/24),0)</f>
        <v>162.76964191965814</v>
      </c>
      <c r="N7162" s="45">
        <f t="shared" si="164"/>
        <v>220.96886361559751</v>
      </c>
      <c r="O7162" s="140">
        <v>4795</v>
      </c>
    </row>
    <row r="7163" spans="1:15" x14ac:dyDescent="0.25">
      <c r="A7163" s="99">
        <v>43764.125</v>
      </c>
      <c r="B7163" s="27">
        <v>7156</v>
      </c>
      <c r="C7163" s="50"/>
      <c r="D7163" s="27"/>
      <c r="L7163" s="27">
        <v>4.1000000000000002E-2</v>
      </c>
      <c r="M7163" s="45">
        <f>IF(Measurements!L7160&lt;J$5,(J$6-Measurements!L7160)*((M$2-M$2*M$3-M$2*M$4)/J$4/24),0)</f>
        <v>183.77217636090438</v>
      </c>
      <c r="N7163" s="45">
        <f t="shared" si="164"/>
        <v>251.8367508313907</v>
      </c>
      <c r="O7163" s="140">
        <v>4744</v>
      </c>
    </row>
    <row r="7164" spans="1:15" x14ac:dyDescent="0.25">
      <c r="A7164" s="99">
        <v>43764.166666666664</v>
      </c>
      <c r="B7164" s="27">
        <v>7157</v>
      </c>
      <c r="C7164" s="50"/>
      <c r="D7164" s="27"/>
      <c r="L7164" s="27">
        <v>8.8499999999999995E-2</v>
      </c>
      <c r="M7164" s="45">
        <f>IF(Measurements!L7161&lt;J$5,(J$6-Measurements!L7161)*((M$2-M$2*M$3-M$2*M$4)/J$4/24),0)</f>
        <v>181.14685955574862</v>
      </c>
      <c r="N7164" s="45">
        <f t="shared" si="164"/>
        <v>275.24500384795601</v>
      </c>
      <c r="O7164" s="140">
        <v>4656</v>
      </c>
    </row>
    <row r="7165" spans="1:15" x14ac:dyDescent="0.25">
      <c r="A7165" s="99">
        <v>43764.208333333336</v>
      </c>
      <c r="B7165" s="27">
        <v>7158</v>
      </c>
      <c r="C7165" s="50"/>
      <c r="D7165" s="27"/>
      <c r="L7165" s="27">
        <v>0.15959999999999999</v>
      </c>
      <c r="M7165" s="45">
        <f>IF(Measurements!L7162&lt;J$5,(J$6-Measurements!L7162)*((M$2-M$2*M$3-M$2*M$4)/J$4/24),0)</f>
        <v>168.02027552996972</v>
      </c>
      <c r="N7165" s="45">
        <f t="shared" si="164"/>
        <v>301.08656328163761</v>
      </c>
      <c r="O7165" s="140">
        <v>4527</v>
      </c>
    </row>
    <row r="7166" spans="1:15" x14ac:dyDescent="0.25">
      <c r="A7166" s="99">
        <v>43764.25</v>
      </c>
      <c r="B7166" s="27">
        <v>7159</v>
      </c>
      <c r="C7166" s="50"/>
      <c r="D7166" s="27"/>
      <c r="L7166" s="27">
        <v>0.23050000000000001</v>
      </c>
      <c r="M7166" s="45">
        <f>IF(Measurements!L7163&lt;J$5,(J$6-Measurements!L7163)*((M$2-M$2*M$3-M$2*M$4)/J$4/24),0)</f>
        <v>162.76964191965814</v>
      </c>
      <c r="N7166" s="45">
        <f t="shared" si="164"/>
        <v>334.69445809995818</v>
      </c>
      <c r="O7166" s="140">
        <v>4292</v>
      </c>
    </row>
    <row r="7167" spans="1:15" x14ac:dyDescent="0.25">
      <c r="A7167" s="99">
        <v>43764.291666666664</v>
      </c>
      <c r="B7167" s="27">
        <v>7160</v>
      </c>
      <c r="C7167" s="50"/>
      <c r="D7167" s="27"/>
      <c r="L7167" s="27">
        <v>0.26860000000000001</v>
      </c>
      <c r="M7167" s="45">
        <f>IF(Measurements!L7164&lt;J$5,(J$6-Measurements!L7164)*((M$2-M$2*M$3-M$2*M$4)/J$4/24),0)</f>
        <v>0</v>
      </c>
      <c r="N7167" s="45">
        <f t="shared" si="164"/>
        <v>192.80647955309107</v>
      </c>
      <c r="O7167" s="140">
        <v>4979</v>
      </c>
    </row>
    <row r="7168" spans="1:15" x14ac:dyDescent="0.25">
      <c r="A7168" s="99">
        <v>43764.333333333336</v>
      </c>
      <c r="B7168" s="27">
        <v>7161</v>
      </c>
      <c r="C7168" s="50"/>
      <c r="D7168" s="27"/>
      <c r="L7168" s="27">
        <v>0.25819999999999999</v>
      </c>
      <c r="M7168" s="45">
        <f>IF(Measurements!L7165&lt;J$5,(J$6-Measurements!L7165)*((M$2-M$2*M$3-M$2*M$4)/J$4/24),0)</f>
        <v>0</v>
      </c>
      <c r="N7168" s="45">
        <f t="shared" si="164"/>
        <v>187.10649795001947</v>
      </c>
      <c r="O7168" s="140">
        <v>5040</v>
      </c>
    </row>
    <row r="7169" spans="1:15" x14ac:dyDescent="0.25">
      <c r="A7169" s="99">
        <v>43764.375</v>
      </c>
      <c r="B7169" s="27">
        <v>7162</v>
      </c>
      <c r="C7169" s="50"/>
      <c r="D7169" s="27"/>
      <c r="L7169" s="27">
        <v>0.2135</v>
      </c>
      <c r="M7169" s="45">
        <f>IF(Measurements!L7166&lt;J$5,(J$6-Measurements!L7166)*((M$2-M$2*M$3-M$2*M$4)/J$4/24),0)</f>
        <v>0</v>
      </c>
      <c r="N7169" s="45">
        <f t="shared" si="164"/>
        <v>162.60753855989458</v>
      </c>
      <c r="O7169" s="140">
        <v>5460</v>
      </c>
    </row>
    <row r="7170" spans="1:15" x14ac:dyDescent="0.25">
      <c r="A7170" s="99">
        <v>43764.416666666664</v>
      </c>
      <c r="B7170" s="27">
        <v>7163</v>
      </c>
      <c r="C7170" s="50"/>
      <c r="D7170" s="27"/>
      <c r="L7170" s="27">
        <v>0.1638</v>
      </c>
      <c r="M7170" s="45">
        <f>IF(Measurements!L7167&lt;J$5,(J$6-Measurements!L7167)*((M$2-M$2*M$3-M$2*M$4)/J$4/24),0)</f>
        <v>0</v>
      </c>
      <c r="N7170" s="45">
        <f t="shared" si="164"/>
        <v>135.36820339906217</v>
      </c>
      <c r="O7170" s="140">
        <v>6138</v>
      </c>
    </row>
    <row r="7171" spans="1:15" x14ac:dyDescent="0.25">
      <c r="A7171" s="99">
        <v>43764.458333333336</v>
      </c>
      <c r="B7171" s="27">
        <v>7164</v>
      </c>
      <c r="C7171" s="50"/>
      <c r="D7171" s="27"/>
      <c r="L7171" s="27">
        <v>0.12740000000000001</v>
      </c>
      <c r="M7171" s="45">
        <f>IF(Measurements!L7168&lt;J$5,(J$6-Measurements!L7168)*((M$2-M$2*M$3-M$2*M$4)/J$4/24),0)</f>
        <v>0</v>
      </c>
      <c r="N7171" s="45">
        <f t="shared" si="164"/>
        <v>115.41826778831167</v>
      </c>
      <c r="O7171" s="140">
        <v>6669</v>
      </c>
    </row>
    <row r="7172" spans="1:15" x14ac:dyDescent="0.25">
      <c r="A7172" s="99">
        <v>43764.5</v>
      </c>
      <c r="B7172" s="27">
        <v>7165</v>
      </c>
      <c r="C7172" s="50"/>
      <c r="D7172" s="27"/>
      <c r="L7172" s="27">
        <v>0.1051</v>
      </c>
      <c r="M7172" s="45">
        <f>IF(Measurements!L7169&lt;J$5,(J$6-Measurements!L7169)*((M$2-M$2*M$3-M$2*M$4)/J$4/24),0)</f>
        <v>0</v>
      </c>
      <c r="N7172" s="45">
        <f t="shared" si="164"/>
        <v>103.19619185095627</v>
      </c>
      <c r="O7172" s="140">
        <v>7048</v>
      </c>
    </row>
    <row r="7173" spans="1:15" x14ac:dyDescent="0.25">
      <c r="A7173" s="99">
        <v>43764.541666666664</v>
      </c>
      <c r="B7173" s="27">
        <v>7166</v>
      </c>
      <c r="C7173" s="50"/>
      <c r="D7173" s="27"/>
      <c r="L7173" s="27">
        <v>9.06E-2</v>
      </c>
      <c r="M7173" s="45">
        <f>IF(Measurements!L7170&lt;J$5,(J$6-Measurements!L7170)*((M$2-M$2*M$3-M$2*M$4)/J$4/24),0)</f>
        <v>0</v>
      </c>
      <c r="N7173" s="45">
        <f t="shared" si="164"/>
        <v>95.249102115904577</v>
      </c>
      <c r="O7173" s="140">
        <v>7323</v>
      </c>
    </row>
    <row r="7174" spans="1:15" x14ac:dyDescent="0.25">
      <c r="A7174" s="99">
        <v>43764.583333333336</v>
      </c>
      <c r="B7174" s="27">
        <v>7167</v>
      </c>
      <c r="C7174" s="50"/>
      <c r="D7174" s="27"/>
      <c r="L7174" s="27">
        <v>8.14E-2</v>
      </c>
      <c r="M7174" s="45">
        <f>IF(Measurements!L7171&lt;J$5,(J$6-Measurements!L7171)*((M$2-M$2*M$3-M$2*M$4)/J$4/24),0)</f>
        <v>0</v>
      </c>
      <c r="N7174" s="45">
        <f t="shared" si="164"/>
        <v>90.206810697802794</v>
      </c>
      <c r="O7174" s="140">
        <v>7609</v>
      </c>
    </row>
    <row r="7175" spans="1:15" x14ac:dyDescent="0.25">
      <c r="A7175" s="99">
        <v>43764.625</v>
      </c>
      <c r="B7175" s="27">
        <v>7168</v>
      </c>
      <c r="C7175" s="50"/>
      <c r="D7175" s="27"/>
      <c r="L7175" s="27">
        <v>8.0799999999999997E-2</v>
      </c>
      <c r="M7175" s="45">
        <f>IF(Measurements!L7172&lt;J$5,(J$6-Measurements!L7172)*((M$2-M$2*M$3-M$2*M$4)/J$4/24),0)</f>
        <v>0</v>
      </c>
      <c r="N7175" s="45">
        <f t="shared" si="164"/>
        <v>89.877965605317897</v>
      </c>
      <c r="O7175" s="140">
        <v>7655</v>
      </c>
    </row>
    <row r="7176" spans="1:15" x14ac:dyDescent="0.25">
      <c r="A7176" s="99">
        <v>43764.666666666664</v>
      </c>
      <c r="B7176" s="27">
        <v>7169</v>
      </c>
      <c r="C7176" s="50"/>
      <c r="D7176" s="27"/>
      <c r="L7176" s="27">
        <v>9.4600000000000004E-2</v>
      </c>
      <c r="M7176" s="45">
        <f>IF(Measurements!L7173&lt;J$5,(J$6-Measurements!L7173)*((M$2-M$2*M$3-M$2*M$4)/J$4/24),0)</f>
        <v>0</v>
      </c>
      <c r="N7176" s="45">
        <f t="shared" si="164"/>
        <v>97.44140273247055</v>
      </c>
      <c r="O7176" s="140">
        <v>7272</v>
      </c>
    </row>
    <row r="7177" spans="1:15" x14ac:dyDescent="0.25">
      <c r="A7177" s="99">
        <v>43764.708333333336</v>
      </c>
      <c r="B7177" s="27">
        <v>7170</v>
      </c>
      <c r="C7177" s="50"/>
      <c r="D7177" s="27"/>
      <c r="L7177" s="27">
        <v>0.12820000000000001</v>
      </c>
      <c r="M7177" s="45">
        <f>IF(Measurements!L7174&lt;J$5,(J$6-Measurements!L7174)*((M$2-M$2*M$3-M$2*M$4)/J$4/24),0)</f>
        <v>0</v>
      </c>
      <c r="N7177" s="45">
        <f t="shared" ref="N7177:N7240" si="165">+M7177+$L7177*M$2*M$3/$M$6+M$5</f>
        <v>115.85672791162486</v>
      </c>
      <c r="O7177" s="140">
        <v>6592</v>
      </c>
    </row>
    <row r="7178" spans="1:15" x14ac:dyDescent="0.25">
      <c r="A7178" s="99">
        <v>43764.75</v>
      </c>
      <c r="B7178" s="27">
        <v>7171</v>
      </c>
      <c r="C7178" s="50"/>
      <c r="D7178" s="27"/>
      <c r="L7178" s="27">
        <v>0.1822</v>
      </c>
      <c r="M7178" s="45">
        <f>IF(Measurements!L7175&lt;J$5,(J$6-Measurements!L7175)*((M$2-M$2*M$3-M$2*M$4)/J$4/24),0)</f>
        <v>0</v>
      </c>
      <c r="N7178" s="45">
        <f t="shared" si="165"/>
        <v>145.45278623526571</v>
      </c>
      <c r="O7178" s="140">
        <v>5886</v>
      </c>
    </row>
    <row r="7179" spans="1:15" x14ac:dyDescent="0.25">
      <c r="A7179" s="99">
        <v>43764.791666666664</v>
      </c>
      <c r="B7179" s="27">
        <v>7172</v>
      </c>
      <c r="C7179" s="50"/>
      <c r="D7179" s="27"/>
      <c r="L7179" s="27">
        <v>0.24440000000000001</v>
      </c>
      <c r="M7179" s="45">
        <f>IF(Measurements!L7176&lt;J$5,(J$6-Measurements!L7176)*((M$2-M$2*M$3-M$2*M$4)/J$4/24),0)</f>
        <v>0</v>
      </c>
      <c r="N7179" s="45">
        <f t="shared" si="165"/>
        <v>179.54306082286683</v>
      </c>
      <c r="O7179" s="140">
        <v>5120</v>
      </c>
    </row>
    <row r="7180" spans="1:15" x14ac:dyDescent="0.25">
      <c r="A7180" s="99">
        <v>43764.833333333336</v>
      </c>
      <c r="B7180" s="27">
        <v>7173</v>
      </c>
      <c r="C7180" s="50"/>
      <c r="D7180" s="27"/>
      <c r="L7180" s="27">
        <v>0.28699999999999998</v>
      </c>
      <c r="M7180" s="45">
        <f>IF(Measurements!L7177&lt;J$5,(J$6-Measurements!L7177)*((M$2-M$2*M$3-M$2*M$4)/J$4/24),0)</f>
        <v>0</v>
      </c>
      <c r="N7180" s="45">
        <f t="shared" si="165"/>
        <v>202.89106238929458</v>
      </c>
      <c r="O7180" s="140">
        <v>4876</v>
      </c>
    </row>
    <row r="7181" spans="1:15" x14ac:dyDescent="0.25">
      <c r="A7181" s="99">
        <v>43764.875</v>
      </c>
      <c r="B7181" s="27">
        <v>7174</v>
      </c>
      <c r="C7181" s="50"/>
      <c r="D7181" s="27"/>
      <c r="L7181" s="27">
        <v>0.28189999999999998</v>
      </c>
      <c r="M7181" s="45">
        <f>IF(Measurements!L7178&lt;J$5,(J$6-Measurements!L7178)*((M$2-M$2*M$3-M$2*M$4)/J$4/24),0)</f>
        <v>0</v>
      </c>
      <c r="N7181" s="45">
        <f t="shared" si="165"/>
        <v>200.09587910317296</v>
      </c>
      <c r="O7181" s="140">
        <v>4931</v>
      </c>
    </row>
    <row r="7182" spans="1:15" x14ac:dyDescent="0.25">
      <c r="A7182" s="99">
        <v>43764.916666666664</v>
      </c>
      <c r="B7182" s="27">
        <v>7175</v>
      </c>
      <c r="C7182" s="50"/>
      <c r="D7182" s="27"/>
      <c r="L7182" s="27">
        <v>0.2258</v>
      </c>
      <c r="M7182" s="45">
        <f>IF(Measurements!L7179&lt;J$5,(J$6-Measurements!L7179)*((M$2-M$2*M$3-M$2*M$4)/J$4/24),0)</f>
        <v>0</v>
      </c>
      <c r="N7182" s="45">
        <f t="shared" si="165"/>
        <v>169.34886295583499</v>
      </c>
      <c r="O7182" s="140">
        <v>5336</v>
      </c>
    </row>
    <row r="7183" spans="1:15" x14ac:dyDescent="0.25">
      <c r="A7183" s="99">
        <v>43764.958333333336</v>
      </c>
      <c r="B7183" s="27">
        <v>7176</v>
      </c>
      <c r="C7183" s="50"/>
      <c r="D7183" s="27"/>
      <c r="L7183" s="27">
        <v>0.14530000000000001</v>
      </c>
      <c r="M7183" s="45">
        <f>IF(Measurements!L7180&lt;J$5,(J$6-Measurements!L7180)*((M$2-M$2*M$3-M$2*M$4)/J$4/24),0)</f>
        <v>0</v>
      </c>
      <c r="N7183" s="45">
        <f t="shared" si="165"/>
        <v>125.22881304744448</v>
      </c>
      <c r="O7183" s="140">
        <v>6379</v>
      </c>
    </row>
    <row r="7184" spans="1:15" x14ac:dyDescent="0.25">
      <c r="A7184" s="99">
        <v>43765</v>
      </c>
      <c r="B7184" s="27">
        <v>7177</v>
      </c>
      <c r="C7184" s="50"/>
      <c r="D7184" s="27"/>
      <c r="E7184" s="45">
        <f>+IF((MIN(Measurements!G7181:G7204)+MAX(Measurements!G7181:G7204))/2&gt;=E$5,0,E$6-(MIN(Measurements!G7181:G7204)+MAX(Measurements!G7181:G7204))/2)</f>
        <v>0</v>
      </c>
      <c r="F7184" s="45">
        <f>+IF((MIN(Measurements!H7181:H7204)+MAX(Measurements!H7181:H7204))/2&gt;=F$5,0,F$6-(MIN(Measurements!H7181:H7204)+MAX(Measurements!H7181:H7204))/2)</f>
        <v>6.15</v>
      </c>
      <c r="G7184" s="45">
        <f>+IF((MIN(Measurements!I7181:I7204)+MAX(Measurements!I7181:I7204))/2&gt;=G$5,0,G$6-(MIN(Measurements!I7181:I7204)+MAX(Measurements!I7181:I7204))/2)</f>
        <v>0</v>
      </c>
      <c r="H7184" s="45">
        <f>+IF((MIN(Measurements!J7181:J7204)+MAX(Measurements!J7181:J7204))/2&gt;=H$5,0,H$6-(MIN(Measurements!J7181:J7204)+MAX(Measurements!J7181:J7204))/2)</f>
        <v>7.9499999999999993</v>
      </c>
      <c r="I7184" s="45">
        <f>+IF((MIN(Measurements!K7181:K7204)+MAX(Measurements!K7181:K7204))/2&gt;=I$5,0,I$6-(MIN(Measurements!K7181:K7204)+MAX(Measurements!K7181:K7204))/2)</f>
        <v>6.35</v>
      </c>
      <c r="J7184" s="45">
        <f>+IF((MIN(Measurements!L7181:L7204)+MAX(Measurements!L7181:L7204))/2&gt;=J$5,0,J$6-(MIN(Measurements!L7181:L7204)+MAX(Measurements!L7181:L7204))/2)</f>
        <v>0</v>
      </c>
      <c r="L7184" s="27">
        <v>7.5200000000000003E-2</v>
      </c>
      <c r="M7184" s="45">
        <f>IF(Measurements!L7181&lt;J$5,(J$6-Measurements!L7181)*((M$2-M$2*M$3-M$2*M$4)/J$4/24),0)</f>
        <v>0</v>
      </c>
      <c r="N7184" s="45">
        <f t="shared" si="165"/>
        <v>86.808744742125526</v>
      </c>
      <c r="O7184" s="140">
        <v>7819</v>
      </c>
    </row>
    <row r="7185" spans="1:15" x14ac:dyDescent="0.25">
      <c r="A7185" s="99">
        <v>43765.041666666664</v>
      </c>
      <c r="B7185" s="27">
        <v>7178</v>
      </c>
      <c r="C7185" s="50"/>
      <c r="D7185" s="27"/>
      <c r="L7185" s="27">
        <v>3.3799999999999997E-2</v>
      </c>
      <c r="M7185" s="45">
        <f>IF(Measurements!L7182&lt;J$5,(J$6-Measurements!L7182)*((M$2-M$2*M$3-M$2*M$4)/J$4/24),0)</f>
        <v>0</v>
      </c>
      <c r="N7185" s="45">
        <f t="shared" si="165"/>
        <v>64.118433360667538</v>
      </c>
      <c r="O7185" s="140">
        <v>8480</v>
      </c>
    </row>
    <row r="7186" spans="1:15" x14ac:dyDescent="0.25">
      <c r="A7186" s="99">
        <v>43765.083333333336</v>
      </c>
      <c r="B7186" s="27">
        <v>7179</v>
      </c>
      <c r="C7186" s="50"/>
      <c r="D7186" s="27"/>
      <c r="L7186" s="27">
        <v>2.3E-2</v>
      </c>
      <c r="M7186" s="45">
        <f>IF(Measurements!L7183&lt;J$5,(J$6-Measurements!L7183)*((M$2-M$2*M$3-M$2*M$4)/J$4/24),0)</f>
        <v>0</v>
      </c>
      <c r="N7186" s="45">
        <f t="shared" si="165"/>
        <v>58.199221695939372</v>
      </c>
      <c r="O7186" s="140">
        <v>8663</v>
      </c>
    </row>
    <row r="7187" spans="1:15" x14ac:dyDescent="0.25">
      <c r="A7187" s="99">
        <v>43765.125</v>
      </c>
      <c r="B7187" s="27">
        <v>7180</v>
      </c>
      <c r="C7187" s="50"/>
      <c r="D7187" s="27"/>
      <c r="L7187" s="27">
        <v>4.1000000000000002E-2</v>
      </c>
      <c r="M7187" s="45">
        <f>IF(Measurements!L7184&lt;J$5,(J$6-Measurements!L7184)*((M$2-M$2*M$3-M$2*M$4)/J$4/24),0)</f>
        <v>0</v>
      </c>
      <c r="N7187" s="45">
        <f t="shared" si="165"/>
        <v>68.06457447048632</v>
      </c>
      <c r="O7187" s="140">
        <v>8401</v>
      </c>
    </row>
    <row r="7188" spans="1:15" x14ac:dyDescent="0.25">
      <c r="A7188" s="99">
        <v>43765.166666666664</v>
      </c>
      <c r="B7188" s="27">
        <v>7181</v>
      </c>
      <c r="C7188" s="50"/>
      <c r="D7188" s="27"/>
      <c r="L7188" s="27">
        <v>8.8499999999999995E-2</v>
      </c>
      <c r="M7188" s="45">
        <f>IF(Measurements!L7185&lt;J$5,(J$6-Measurements!L7185)*((M$2-M$2*M$3-M$2*M$4)/J$4/24),0)</f>
        <v>0</v>
      </c>
      <c r="N7188" s="45">
        <f t="shared" si="165"/>
        <v>94.098144292207422</v>
      </c>
      <c r="O7188" s="140">
        <v>7495</v>
      </c>
    </row>
    <row r="7189" spans="1:15" x14ac:dyDescent="0.25">
      <c r="A7189" s="99">
        <v>43765.208333333336</v>
      </c>
      <c r="B7189" s="27">
        <v>7182</v>
      </c>
      <c r="C7189" s="50"/>
      <c r="D7189" s="27"/>
      <c r="L7189" s="27">
        <v>0.15959999999999999</v>
      </c>
      <c r="M7189" s="45">
        <f>IF(Measurements!L7186&lt;J$5,(J$6-Measurements!L7186)*((M$2-M$2*M$3-M$2*M$4)/J$4/24),0)</f>
        <v>162.76964191965814</v>
      </c>
      <c r="N7189" s="45">
        <f t="shared" si="165"/>
        <v>295.83592967132603</v>
      </c>
      <c r="O7189" s="140">
        <v>4554</v>
      </c>
    </row>
    <row r="7190" spans="1:15" x14ac:dyDescent="0.25">
      <c r="A7190" s="99">
        <v>43765.25</v>
      </c>
      <c r="B7190" s="27">
        <v>7183</v>
      </c>
      <c r="C7190" s="50"/>
      <c r="D7190" s="27"/>
      <c r="L7190" s="27">
        <v>0.23050000000000001</v>
      </c>
      <c r="M7190" s="45">
        <f>IF(Measurements!L7187&lt;J$5,(J$6-Measurements!L7187)*((M$2-M$2*M$3-M$2*M$4)/J$4/24),0)</f>
        <v>0</v>
      </c>
      <c r="N7190" s="45">
        <f t="shared" si="165"/>
        <v>171.92481618030001</v>
      </c>
      <c r="O7190" s="140">
        <v>5278</v>
      </c>
    </row>
    <row r="7191" spans="1:15" x14ac:dyDescent="0.25">
      <c r="A7191" s="99">
        <v>43765.291666666664</v>
      </c>
      <c r="B7191" s="27">
        <v>7184</v>
      </c>
      <c r="C7191" s="50"/>
      <c r="D7191" s="27"/>
      <c r="L7191" s="27">
        <v>0.26860000000000001</v>
      </c>
      <c r="M7191" s="45">
        <f>IF(Measurements!L7188&lt;J$5,(J$6-Measurements!L7188)*((M$2-M$2*M$3-M$2*M$4)/J$4/24),0)</f>
        <v>0</v>
      </c>
      <c r="N7191" s="45">
        <f t="shared" si="165"/>
        <v>192.80647955309107</v>
      </c>
      <c r="O7191" s="140">
        <v>4980</v>
      </c>
    </row>
    <row r="7192" spans="1:15" x14ac:dyDescent="0.25">
      <c r="A7192" s="99">
        <v>43765.333333333336</v>
      </c>
      <c r="B7192" s="27">
        <v>7185</v>
      </c>
      <c r="C7192" s="50"/>
      <c r="D7192" s="27"/>
      <c r="L7192" s="27">
        <v>0.25819999999999999</v>
      </c>
      <c r="M7192" s="45">
        <f>IF(Measurements!L7189&lt;J$5,(J$6-Measurements!L7189)*((M$2-M$2*M$3-M$2*M$4)/J$4/24),0)</f>
        <v>0</v>
      </c>
      <c r="N7192" s="45">
        <f t="shared" si="165"/>
        <v>187.10649795001947</v>
      </c>
      <c r="O7192" s="140">
        <v>5041</v>
      </c>
    </row>
    <row r="7193" spans="1:15" x14ac:dyDescent="0.25">
      <c r="A7193" s="99">
        <v>43765.375</v>
      </c>
      <c r="B7193" s="27">
        <v>7186</v>
      </c>
      <c r="C7193" s="50"/>
      <c r="D7193" s="27"/>
      <c r="L7193" s="27">
        <v>0.2135</v>
      </c>
      <c r="M7193" s="45">
        <f>IF(Measurements!L7190&lt;J$5,(J$6-Measurements!L7190)*((M$2-M$2*M$3-M$2*M$4)/J$4/24),0)</f>
        <v>0</v>
      </c>
      <c r="N7193" s="45">
        <f t="shared" si="165"/>
        <v>162.60753855989458</v>
      </c>
      <c r="O7193" s="140">
        <v>5461</v>
      </c>
    </row>
    <row r="7194" spans="1:15" x14ac:dyDescent="0.25">
      <c r="A7194" s="99">
        <v>43765.416666666664</v>
      </c>
      <c r="B7194" s="27">
        <v>7187</v>
      </c>
      <c r="C7194" s="50"/>
      <c r="D7194" s="27"/>
      <c r="L7194" s="27">
        <v>0.1638</v>
      </c>
      <c r="M7194" s="45">
        <f>IF(Measurements!L7191&lt;J$5,(J$6-Measurements!L7191)*((M$2-M$2*M$3-M$2*M$4)/J$4/24),0)</f>
        <v>0</v>
      </c>
      <c r="N7194" s="45">
        <f t="shared" si="165"/>
        <v>135.36820339906217</v>
      </c>
      <c r="O7194" s="140">
        <v>6139</v>
      </c>
    </row>
    <row r="7195" spans="1:15" x14ac:dyDescent="0.25">
      <c r="A7195" s="99">
        <v>43765.458333333336</v>
      </c>
      <c r="B7195" s="27">
        <v>7188</v>
      </c>
      <c r="C7195" s="50"/>
      <c r="D7195" s="27"/>
      <c r="L7195" s="27">
        <v>0.12740000000000001</v>
      </c>
      <c r="M7195" s="45">
        <f>IF(Measurements!L7192&lt;J$5,(J$6-Measurements!L7192)*((M$2-M$2*M$3-M$2*M$4)/J$4/24),0)</f>
        <v>0</v>
      </c>
      <c r="N7195" s="45">
        <f t="shared" si="165"/>
        <v>115.41826778831167</v>
      </c>
      <c r="O7195" s="140">
        <v>6670</v>
      </c>
    </row>
    <row r="7196" spans="1:15" x14ac:dyDescent="0.25">
      <c r="A7196" s="99">
        <v>43765.5</v>
      </c>
      <c r="B7196" s="27">
        <v>7189</v>
      </c>
      <c r="C7196" s="50"/>
      <c r="D7196" s="27"/>
      <c r="L7196" s="27">
        <v>0.1051</v>
      </c>
      <c r="M7196" s="45">
        <f>IF(Measurements!L7193&lt;J$5,(J$6-Measurements!L7193)*((M$2-M$2*M$3-M$2*M$4)/J$4/24),0)</f>
        <v>0</v>
      </c>
      <c r="N7196" s="45">
        <f t="shared" si="165"/>
        <v>103.19619185095627</v>
      </c>
      <c r="O7196" s="140">
        <v>7049</v>
      </c>
    </row>
    <row r="7197" spans="1:15" x14ac:dyDescent="0.25">
      <c r="A7197" s="99">
        <v>43765.541666666664</v>
      </c>
      <c r="B7197" s="27">
        <v>7190</v>
      </c>
      <c r="C7197" s="50"/>
      <c r="D7197" s="27"/>
      <c r="L7197" s="27">
        <v>9.06E-2</v>
      </c>
      <c r="M7197" s="45">
        <f>IF(Measurements!L7194&lt;J$5,(J$6-Measurements!L7194)*((M$2-M$2*M$3-M$2*M$4)/J$4/24),0)</f>
        <v>0</v>
      </c>
      <c r="N7197" s="45">
        <f t="shared" si="165"/>
        <v>95.249102115904577</v>
      </c>
      <c r="O7197" s="140">
        <v>7324</v>
      </c>
    </row>
    <row r="7198" spans="1:15" x14ac:dyDescent="0.25">
      <c r="A7198" s="99">
        <v>43765.583333333336</v>
      </c>
      <c r="B7198" s="27">
        <v>7191</v>
      </c>
      <c r="C7198" s="50"/>
      <c r="D7198" s="27"/>
      <c r="L7198" s="27">
        <v>8.14E-2</v>
      </c>
      <c r="M7198" s="45">
        <f>IF(Measurements!L7195&lt;J$5,(J$6-Measurements!L7195)*((M$2-M$2*M$3-M$2*M$4)/J$4/24),0)</f>
        <v>0</v>
      </c>
      <c r="N7198" s="45">
        <f t="shared" si="165"/>
        <v>90.206810697802794</v>
      </c>
      <c r="O7198" s="140">
        <v>7610</v>
      </c>
    </row>
    <row r="7199" spans="1:15" x14ac:dyDescent="0.25">
      <c r="A7199" s="99">
        <v>43765.625</v>
      </c>
      <c r="B7199" s="27">
        <v>7192</v>
      </c>
      <c r="C7199" s="50"/>
      <c r="D7199" s="27"/>
      <c r="L7199" s="27">
        <v>8.0799999999999997E-2</v>
      </c>
      <c r="M7199" s="45">
        <f>IF(Measurements!L7196&lt;J$5,(J$6-Measurements!L7196)*((M$2-M$2*M$3-M$2*M$4)/J$4/24),0)</f>
        <v>0</v>
      </c>
      <c r="N7199" s="45">
        <f t="shared" si="165"/>
        <v>89.877965605317897</v>
      </c>
      <c r="O7199" s="140">
        <v>7656</v>
      </c>
    </row>
    <row r="7200" spans="1:15" x14ac:dyDescent="0.25">
      <c r="A7200" s="99">
        <v>43765.666666666664</v>
      </c>
      <c r="B7200" s="27">
        <v>7193</v>
      </c>
      <c r="C7200" s="50"/>
      <c r="D7200" s="27"/>
      <c r="L7200" s="27">
        <v>9.4600000000000004E-2</v>
      </c>
      <c r="M7200" s="45">
        <f>IF(Measurements!L7197&lt;J$5,(J$6-Measurements!L7197)*((M$2-M$2*M$3-M$2*M$4)/J$4/24),0)</f>
        <v>0</v>
      </c>
      <c r="N7200" s="45">
        <f t="shared" si="165"/>
        <v>97.44140273247055</v>
      </c>
      <c r="O7200" s="140">
        <v>7273</v>
      </c>
    </row>
    <row r="7201" spans="1:15" x14ac:dyDescent="0.25">
      <c r="A7201" s="99">
        <v>43765.708333333336</v>
      </c>
      <c r="B7201" s="27">
        <v>7194</v>
      </c>
      <c r="C7201" s="50"/>
      <c r="D7201" s="27"/>
      <c r="L7201" s="27">
        <v>0.12820000000000001</v>
      </c>
      <c r="M7201" s="45">
        <f>IF(Measurements!L7198&lt;J$5,(J$6-Measurements!L7198)*((M$2-M$2*M$3-M$2*M$4)/J$4/24),0)</f>
        <v>162.76964191965814</v>
      </c>
      <c r="N7201" s="45">
        <f t="shared" si="165"/>
        <v>278.626369831283</v>
      </c>
      <c r="O7201" s="140">
        <v>4637</v>
      </c>
    </row>
    <row r="7202" spans="1:15" x14ac:dyDescent="0.25">
      <c r="A7202" s="99">
        <v>43765.75</v>
      </c>
      <c r="B7202" s="27">
        <v>7195</v>
      </c>
      <c r="C7202" s="50"/>
      <c r="D7202" s="27"/>
      <c r="L7202" s="27">
        <v>0.1822</v>
      </c>
      <c r="M7202" s="45">
        <f>IF(Measurements!L7199&lt;J$5,(J$6-Measurements!L7199)*((M$2-M$2*M$3-M$2*M$4)/J$4/24),0)</f>
        <v>181.14685955574862</v>
      </c>
      <c r="N7202" s="45">
        <f t="shared" si="165"/>
        <v>326.59964579101432</v>
      </c>
      <c r="O7202" s="140">
        <v>4360</v>
      </c>
    </row>
    <row r="7203" spans="1:15" x14ac:dyDescent="0.25">
      <c r="A7203" s="99">
        <v>43765.791666666664</v>
      </c>
      <c r="B7203" s="27">
        <v>7196</v>
      </c>
      <c r="C7203" s="50"/>
      <c r="D7203" s="27"/>
      <c r="L7203" s="27">
        <v>0.24440000000000001</v>
      </c>
      <c r="M7203" s="45">
        <f>IF(Measurements!L7200&lt;J$5,(J$6-Measurements!L7200)*((M$2-M$2*M$3-M$2*M$4)/J$4/24),0)</f>
        <v>191.64812677637173</v>
      </c>
      <c r="N7203" s="45">
        <f t="shared" si="165"/>
        <v>371.19118759923856</v>
      </c>
      <c r="O7203" s="140">
        <v>3937</v>
      </c>
    </row>
    <row r="7204" spans="1:15" x14ac:dyDescent="0.25">
      <c r="A7204" s="99">
        <v>43765.833333333336</v>
      </c>
      <c r="B7204" s="27">
        <v>7197</v>
      </c>
      <c r="C7204" s="50"/>
      <c r="D7204" s="27"/>
      <c r="L7204" s="27">
        <v>0.28699999999999998</v>
      </c>
      <c r="M7204" s="45">
        <f>IF(Measurements!L7201&lt;J$5,(J$6-Measurements!L7201)*((M$2-M$2*M$3-M$2*M$4)/J$4/24),0)</f>
        <v>204.77471080215062</v>
      </c>
      <c r="N7204" s="45">
        <f t="shared" si="165"/>
        <v>407.66577319144517</v>
      </c>
      <c r="O7204" s="140">
        <v>3526</v>
      </c>
    </row>
    <row r="7205" spans="1:15" x14ac:dyDescent="0.25">
      <c r="A7205" s="99">
        <v>43765.875</v>
      </c>
      <c r="B7205" s="27">
        <v>7198</v>
      </c>
      <c r="C7205" s="50"/>
      <c r="D7205" s="27"/>
      <c r="L7205" s="27">
        <v>0.28189999999999998</v>
      </c>
      <c r="M7205" s="45">
        <f>IF(Measurements!L7202&lt;J$5,(J$6-Measurements!L7202)*((M$2-M$2*M$3-M$2*M$4)/J$4/24),0)</f>
        <v>228.40256204855257</v>
      </c>
      <c r="N7205" s="45">
        <f t="shared" si="165"/>
        <v>428.4984411517255</v>
      </c>
      <c r="O7205" s="140">
        <v>3273</v>
      </c>
    </row>
    <row r="7206" spans="1:15" x14ac:dyDescent="0.25">
      <c r="A7206" s="99">
        <v>43765.916666666664</v>
      </c>
      <c r="B7206" s="27">
        <v>7199</v>
      </c>
      <c r="C7206" s="50"/>
      <c r="D7206" s="27"/>
      <c r="L7206" s="27">
        <v>0.2258</v>
      </c>
      <c r="M7206" s="45">
        <f>IF(Measurements!L7203&lt;J$5,(J$6-Measurements!L7203)*((M$2-M$2*M$3-M$2*M$4)/J$4/24),0)</f>
        <v>236.27851246401991</v>
      </c>
      <c r="N7206" s="45">
        <f t="shared" si="165"/>
        <v>405.6273754198549</v>
      </c>
      <c r="O7206" s="140">
        <v>3549</v>
      </c>
    </row>
    <row r="7207" spans="1:15" x14ac:dyDescent="0.25">
      <c r="A7207" s="99">
        <v>43765.958333333336</v>
      </c>
      <c r="B7207" s="27">
        <v>7200</v>
      </c>
      <c r="C7207" s="50"/>
      <c r="D7207" s="27"/>
      <c r="L7207" s="27">
        <v>0.14530000000000001</v>
      </c>
      <c r="M7207" s="45">
        <f>IF(Measurements!L7204&lt;J$5,(J$6-Measurements!L7204)*((M$2-M$2*M$3-M$2*M$4)/J$4/24),0)</f>
        <v>254.65573010011033</v>
      </c>
      <c r="N7207" s="45">
        <f t="shared" si="165"/>
        <v>379.88454314755484</v>
      </c>
      <c r="O7207" s="140">
        <v>3844</v>
      </c>
    </row>
    <row r="7208" spans="1:15" x14ac:dyDescent="0.25">
      <c r="A7208" s="99">
        <v>43766</v>
      </c>
      <c r="B7208" s="27">
        <v>7201</v>
      </c>
      <c r="C7208" s="50"/>
      <c r="D7208" s="27"/>
      <c r="E7208" s="45">
        <f>+IF((MIN(Measurements!G7205:G7228)+MAX(Measurements!G7205:G7228))/2&gt;=E$5,0,E$6-(MIN(Measurements!G7205:G7228)+MAX(Measurements!G7205:G7228))/2)</f>
        <v>9.1</v>
      </c>
      <c r="F7208" s="45">
        <f>+IF((MIN(Measurements!H7205:H7228)+MAX(Measurements!H7205:H7228))/2&gt;=F$5,0,F$6-(MIN(Measurements!H7205:H7228)+MAX(Measurements!H7205:H7228))/2)</f>
        <v>9.75</v>
      </c>
      <c r="G7208" s="45">
        <f>+IF((MIN(Measurements!I7205:I7228)+MAX(Measurements!I7205:I7228))/2&gt;=G$5,0,G$6-(MIN(Measurements!I7205:I7228)+MAX(Measurements!I7205:I7228))/2)</f>
        <v>7.1499999999999986</v>
      </c>
      <c r="H7208" s="45">
        <f>+IF((MIN(Measurements!J7205:J7228)+MAX(Measurements!J7205:J7228))/2&gt;=H$5,0,H$6-(MIN(Measurements!J7205:J7228)+MAX(Measurements!J7205:J7228))/2)</f>
        <v>10.65</v>
      </c>
      <c r="I7208" s="45">
        <f>+IF((MIN(Measurements!K7205:K7228)+MAX(Measurements!K7205:K7228))/2&gt;=I$5,0,I$6-(MIN(Measurements!K7205:K7228)+MAX(Measurements!K7205:K7228))/2)</f>
        <v>10.9</v>
      </c>
      <c r="J7208" s="45">
        <f>+IF((MIN(Measurements!L7205:L7228)+MAX(Measurements!L7205:L7228))/2&gt;=J$5,0,J$6-(MIN(Measurements!L7205:L7228)+MAX(Measurements!L7205:L7228))/2)</f>
        <v>9.5</v>
      </c>
      <c r="L7208" s="27">
        <v>7.5200000000000003E-2</v>
      </c>
      <c r="M7208" s="45">
        <f>IF(Measurements!L7205&lt;J$5,(J$6-Measurements!L7205)*((M$2-M$2*M$3-M$2*M$4)/J$4/24),0)</f>
        <v>270.40763093104505</v>
      </c>
      <c r="N7208" s="45">
        <f t="shared" si="165"/>
        <v>357.21637567317055</v>
      </c>
      <c r="O7208" s="140">
        <v>4081</v>
      </c>
    </row>
    <row r="7209" spans="1:15" x14ac:dyDescent="0.25">
      <c r="A7209" s="99">
        <v>43766.041666666664</v>
      </c>
      <c r="B7209" s="27">
        <v>7202</v>
      </c>
      <c r="C7209" s="50"/>
      <c r="D7209" s="27"/>
      <c r="L7209" s="27">
        <v>3.3799999999999997E-2</v>
      </c>
      <c r="M7209" s="45">
        <f>IF(Measurements!L7206&lt;J$5,(J$6-Measurements!L7206)*((M$2-M$2*M$3-M$2*M$4)/J$4/24),0)</f>
        <v>273.03294773620081</v>
      </c>
      <c r="N7209" s="45">
        <f t="shared" si="165"/>
        <v>337.15138109686836</v>
      </c>
      <c r="O7209" s="140">
        <v>4276</v>
      </c>
    </row>
    <row r="7210" spans="1:15" x14ac:dyDescent="0.25">
      <c r="A7210" s="99">
        <v>43766.083333333336</v>
      </c>
      <c r="B7210" s="27">
        <v>7203</v>
      </c>
      <c r="C7210" s="50"/>
      <c r="D7210" s="27"/>
      <c r="L7210" s="27">
        <v>2.3E-2</v>
      </c>
      <c r="M7210" s="45">
        <f>IF(Measurements!L7207&lt;J$5,(J$6-Measurements!L7207)*((M$2-M$2*M$3-M$2*M$4)/J$4/24),0)</f>
        <v>278.28358134651234</v>
      </c>
      <c r="N7210" s="45">
        <f t="shared" si="165"/>
        <v>336.48280304245168</v>
      </c>
      <c r="O7210" s="140">
        <v>4281</v>
      </c>
    </row>
    <row r="7211" spans="1:15" x14ac:dyDescent="0.25">
      <c r="A7211" s="99">
        <v>43766.125</v>
      </c>
      <c r="B7211" s="27">
        <v>7204</v>
      </c>
      <c r="C7211" s="50"/>
      <c r="D7211" s="27"/>
      <c r="L7211" s="27">
        <v>4.1000000000000002E-2</v>
      </c>
      <c r="M7211" s="45">
        <f>IF(Measurements!L7208&lt;J$5,(J$6-Measurements!L7208)*((M$2-M$2*M$3-M$2*M$4)/J$4/24),0)</f>
        <v>291.4101653722912</v>
      </c>
      <c r="N7211" s="45">
        <f t="shared" si="165"/>
        <v>359.47473984277752</v>
      </c>
      <c r="O7211" s="140">
        <v>4050</v>
      </c>
    </row>
    <row r="7212" spans="1:15" x14ac:dyDescent="0.25">
      <c r="A7212" s="99">
        <v>43766.166666666664</v>
      </c>
      <c r="B7212" s="27">
        <v>7205</v>
      </c>
      <c r="C7212" s="50"/>
      <c r="D7212" s="27"/>
      <c r="L7212" s="27">
        <v>8.8499999999999995E-2</v>
      </c>
      <c r="M7212" s="45">
        <f>IF(Measurements!L7209&lt;J$5,(J$6-Measurements!L7209)*((M$2-M$2*M$3-M$2*M$4)/J$4/24),0)</f>
        <v>288.78484856713544</v>
      </c>
      <c r="N7212" s="45">
        <f t="shared" si="165"/>
        <v>382.88299285934283</v>
      </c>
      <c r="O7212" s="140">
        <v>3807</v>
      </c>
    </row>
    <row r="7213" spans="1:15" x14ac:dyDescent="0.25">
      <c r="A7213" s="99">
        <v>43766.208333333336</v>
      </c>
      <c r="B7213" s="27">
        <v>7206</v>
      </c>
      <c r="C7213" s="50"/>
      <c r="D7213" s="27"/>
      <c r="L7213" s="27">
        <v>0.15959999999999999</v>
      </c>
      <c r="M7213" s="45">
        <f>IF(Measurements!L7210&lt;J$5,(J$6-Measurements!L7210)*((M$2-M$2*M$3-M$2*M$4)/J$4/24),0)</f>
        <v>278.28358134651234</v>
      </c>
      <c r="N7213" s="45">
        <f t="shared" si="165"/>
        <v>411.34986909818019</v>
      </c>
      <c r="O7213" s="140">
        <v>3482</v>
      </c>
    </row>
    <row r="7214" spans="1:15" x14ac:dyDescent="0.25">
      <c r="A7214" s="99">
        <v>43766.25</v>
      </c>
      <c r="B7214" s="27">
        <v>7207</v>
      </c>
      <c r="C7214" s="50"/>
      <c r="D7214" s="27"/>
      <c r="L7214" s="27">
        <v>0.23050000000000001</v>
      </c>
      <c r="M7214" s="45">
        <f>IF(Measurements!L7211&lt;J$5,(J$6-Measurements!L7211)*((M$2-M$2*M$3-M$2*M$4)/J$4/24),0)</f>
        <v>283.53421495682392</v>
      </c>
      <c r="N7214" s="45">
        <f t="shared" si="165"/>
        <v>455.45903113712393</v>
      </c>
      <c r="O7214" s="140">
        <v>2932</v>
      </c>
    </row>
    <row r="7215" spans="1:15" x14ac:dyDescent="0.25">
      <c r="A7215" s="99">
        <v>43766.291666666664</v>
      </c>
      <c r="B7215" s="27">
        <v>7208</v>
      </c>
      <c r="C7215" s="50"/>
      <c r="D7215" s="27"/>
      <c r="L7215" s="27">
        <v>0.26860000000000001</v>
      </c>
      <c r="M7215" s="45">
        <f>IF(Measurements!L7212&lt;J$5,(J$6-Measurements!L7212)*((M$2-M$2*M$3-M$2*M$4)/J$4/24),0)</f>
        <v>273.03294773620081</v>
      </c>
      <c r="N7215" s="45">
        <f t="shared" si="165"/>
        <v>465.83942728929185</v>
      </c>
      <c r="O7215" s="140">
        <v>2799</v>
      </c>
    </row>
    <row r="7216" spans="1:15" x14ac:dyDescent="0.25">
      <c r="A7216" s="99">
        <v>43766.333333333336</v>
      </c>
      <c r="B7216" s="27">
        <v>7209</v>
      </c>
      <c r="C7216" s="50"/>
      <c r="D7216" s="27"/>
      <c r="L7216" s="27">
        <v>0.25819999999999999</v>
      </c>
      <c r="M7216" s="45">
        <f>IF(Measurements!L7213&lt;J$5,(J$6-Measurements!L7213)*((M$2-M$2*M$3-M$2*M$4)/J$4/24),0)</f>
        <v>252.03041329495457</v>
      </c>
      <c r="N7216" s="45">
        <f t="shared" si="165"/>
        <v>439.13691124497404</v>
      </c>
      <c r="O7216" s="140">
        <v>3156</v>
      </c>
    </row>
    <row r="7217" spans="1:15" x14ac:dyDescent="0.25">
      <c r="A7217" s="99">
        <v>43766.375</v>
      </c>
      <c r="B7217" s="27">
        <v>7210</v>
      </c>
      <c r="C7217" s="50"/>
      <c r="D7217" s="27"/>
      <c r="L7217" s="27">
        <v>0.2135</v>
      </c>
      <c r="M7217" s="45">
        <f>IF(Measurements!L7214&lt;J$5,(J$6-Measurements!L7214)*((M$2-M$2*M$3-M$2*M$4)/J$4/24),0)</f>
        <v>231.02787885370839</v>
      </c>
      <c r="N7217" s="45">
        <f t="shared" si="165"/>
        <v>393.63541741360297</v>
      </c>
      <c r="O7217" s="140">
        <v>3685</v>
      </c>
    </row>
    <row r="7218" spans="1:15" x14ac:dyDescent="0.25">
      <c r="A7218" s="99">
        <v>43766.416666666664</v>
      </c>
      <c r="B7218" s="27">
        <v>7211</v>
      </c>
      <c r="C7218" s="50"/>
      <c r="D7218" s="27"/>
      <c r="L7218" s="27">
        <v>0.1638</v>
      </c>
      <c r="M7218" s="45">
        <f>IF(Measurements!L7215&lt;J$5,(J$6-Measurements!L7215)*((M$2-M$2*M$3-M$2*M$4)/J$4/24),0)</f>
        <v>207.40002760730638</v>
      </c>
      <c r="N7218" s="45">
        <f t="shared" si="165"/>
        <v>342.76823100636852</v>
      </c>
      <c r="O7218" s="140">
        <v>4223</v>
      </c>
    </row>
    <row r="7219" spans="1:15" x14ac:dyDescent="0.25">
      <c r="A7219" s="99">
        <v>43766.458333333336</v>
      </c>
      <c r="B7219" s="27">
        <v>7212</v>
      </c>
      <c r="C7219" s="50"/>
      <c r="D7219" s="27"/>
      <c r="L7219" s="27">
        <v>0.12740000000000001</v>
      </c>
      <c r="M7219" s="45">
        <f>IF(Measurements!L7216&lt;J$5,(J$6-Measurements!L7216)*((M$2-M$2*M$3-M$2*M$4)/J$4/24),0)</f>
        <v>223.15192843824104</v>
      </c>
      <c r="N7219" s="45">
        <f t="shared" si="165"/>
        <v>338.5701962265527</v>
      </c>
      <c r="O7219" s="140">
        <v>4265</v>
      </c>
    </row>
    <row r="7220" spans="1:15" x14ac:dyDescent="0.25">
      <c r="A7220" s="99">
        <v>43766.5</v>
      </c>
      <c r="B7220" s="27">
        <v>7213</v>
      </c>
      <c r="C7220" s="50"/>
      <c r="D7220" s="27"/>
      <c r="L7220" s="27">
        <v>0.1051</v>
      </c>
      <c r="M7220" s="45">
        <f>IF(Measurements!L7217&lt;J$5,(J$6-Measurements!L7217)*((M$2-M$2*M$3-M$2*M$4)/J$4/24),0)</f>
        <v>241.52914607433144</v>
      </c>
      <c r="N7220" s="45">
        <f t="shared" si="165"/>
        <v>344.7253379252877</v>
      </c>
      <c r="O7220" s="140">
        <v>4195</v>
      </c>
    </row>
    <row r="7221" spans="1:15" x14ac:dyDescent="0.25">
      <c r="A7221" s="99">
        <v>43766.541666666664</v>
      </c>
      <c r="B7221" s="27">
        <v>7214</v>
      </c>
      <c r="C7221" s="50"/>
      <c r="D7221" s="27"/>
      <c r="L7221" s="27">
        <v>9.06E-2</v>
      </c>
      <c r="M7221" s="45">
        <f>IF(Measurements!L7218&lt;J$5,(J$6-Measurements!L7218)*((M$2-M$2*M$3-M$2*M$4)/J$4/24),0)</f>
        <v>236.27851246401991</v>
      </c>
      <c r="N7221" s="45">
        <f t="shared" si="165"/>
        <v>331.52761457992449</v>
      </c>
      <c r="O7221" s="140">
        <v>4316</v>
      </c>
    </row>
    <row r="7222" spans="1:15" x14ac:dyDescent="0.25">
      <c r="A7222" s="99">
        <v>43766.583333333336</v>
      </c>
      <c r="B7222" s="27">
        <v>7215</v>
      </c>
      <c r="C7222" s="50"/>
      <c r="D7222" s="27"/>
      <c r="L7222" s="27">
        <v>8.14E-2</v>
      </c>
      <c r="M7222" s="45">
        <f>IF(Measurements!L7219&lt;J$5,(J$6-Measurements!L7219)*((M$2-M$2*M$3-M$2*M$4)/J$4/24),0)</f>
        <v>238.90382926917567</v>
      </c>
      <c r="N7222" s="45">
        <f t="shared" si="165"/>
        <v>329.11063996697845</v>
      </c>
      <c r="O7222" s="140">
        <v>4336</v>
      </c>
    </row>
    <row r="7223" spans="1:15" x14ac:dyDescent="0.25">
      <c r="A7223" s="99">
        <v>43766.625</v>
      </c>
      <c r="B7223" s="27">
        <v>7216</v>
      </c>
      <c r="C7223" s="50"/>
      <c r="D7223" s="27"/>
      <c r="L7223" s="27">
        <v>8.0799999999999997E-2</v>
      </c>
      <c r="M7223" s="45">
        <f>IF(Measurements!L7220&lt;J$5,(J$6-Measurements!L7220)*((M$2-M$2*M$3-M$2*M$4)/J$4/24),0)</f>
        <v>262.5316805155777</v>
      </c>
      <c r="N7223" s="45">
        <f t="shared" si="165"/>
        <v>352.40964612089562</v>
      </c>
      <c r="O7223" s="140">
        <v>4127</v>
      </c>
    </row>
    <row r="7224" spans="1:15" x14ac:dyDescent="0.25">
      <c r="A7224" s="99">
        <v>43766.666666666664</v>
      </c>
      <c r="B7224" s="27">
        <v>7217</v>
      </c>
      <c r="C7224" s="50"/>
      <c r="D7224" s="27"/>
      <c r="L7224" s="27">
        <v>9.4600000000000004E-2</v>
      </c>
      <c r="M7224" s="45">
        <f>IF(Measurements!L7221&lt;J$5,(J$6-Measurements!L7221)*((M$2-M$2*M$3-M$2*M$4)/J$4/24),0)</f>
        <v>257.28104690526612</v>
      </c>
      <c r="N7224" s="45">
        <f t="shared" si="165"/>
        <v>354.7224496377367</v>
      </c>
      <c r="O7224" s="140">
        <v>4106</v>
      </c>
    </row>
    <row r="7225" spans="1:15" x14ac:dyDescent="0.25">
      <c r="A7225" s="99">
        <v>43766.708333333336</v>
      </c>
      <c r="B7225" s="27">
        <v>7218</v>
      </c>
      <c r="C7225" s="50"/>
      <c r="D7225" s="27"/>
      <c r="L7225" s="27">
        <v>0.12820000000000001</v>
      </c>
      <c r="M7225" s="45">
        <f>IF(Measurements!L7222&lt;J$5,(J$6-Measurements!L7222)*((M$2-M$2*M$3-M$2*M$4)/J$4/24),0)</f>
        <v>259.90636371042194</v>
      </c>
      <c r="N7225" s="45">
        <f t="shared" si="165"/>
        <v>375.76309162204677</v>
      </c>
      <c r="O7225" s="140">
        <v>3889</v>
      </c>
    </row>
    <row r="7226" spans="1:15" x14ac:dyDescent="0.25">
      <c r="A7226" s="99">
        <v>43766.75</v>
      </c>
      <c r="B7226" s="27">
        <v>7219</v>
      </c>
      <c r="C7226" s="50"/>
      <c r="D7226" s="27"/>
      <c r="L7226" s="27">
        <v>0.1822</v>
      </c>
      <c r="M7226" s="45">
        <f>IF(Measurements!L7223&lt;J$5,(J$6-Measurements!L7223)*((M$2-M$2*M$3-M$2*M$4)/J$4/24),0)</f>
        <v>265.15699732073347</v>
      </c>
      <c r="N7226" s="45">
        <f t="shared" si="165"/>
        <v>410.60978355599917</v>
      </c>
      <c r="O7226" s="140">
        <v>3491</v>
      </c>
    </row>
    <row r="7227" spans="1:15" x14ac:dyDescent="0.25">
      <c r="A7227" s="99">
        <v>43766.791666666664</v>
      </c>
      <c r="B7227" s="27">
        <v>7220</v>
      </c>
      <c r="C7227" s="50"/>
      <c r="D7227" s="27"/>
      <c r="L7227" s="27">
        <v>0.24440000000000001</v>
      </c>
      <c r="M7227" s="45">
        <f>IF(Measurements!L7224&lt;J$5,(J$6-Measurements!L7224)*((M$2-M$2*M$3-M$2*M$4)/J$4/24),0)</f>
        <v>267.78231412588923</v>
      </c>
      <c r="N7227" s="45">
        <f t="shared" si="165"/>
        <v>447.32537494875606</v>
      </c>
      <c r="O7227" s="140">
        <v>3041</v>
      </c>
    </row>
    <row r="7228" spans="1:15" x14ac:dyDescent="0.25">
      <c r="A7228" s="99">
        <v>43766.833333333336</v>
      </c>
      <c r="B7228" s="27">
        <v>7221</v>
      </c>
      <c r="C7228" s="50"/>
      <c r="D7228" s="27"/>
      <c r="L7228" s="27">
        <v>0.28699999999999998</v>
      </c>
      <c r="M7228" s="45">
        <f>IF(Measurements!L7225&lt;J$5,(J$6-Measurements!L7225)*((M$2-M$2*M$3-M$2*M$4)/J$4/24),0)</f>
        <v>267.78231412588923</v>
      </c>
      <c r="N7228" s="45">
        <f t="shared" si="165"/>
        <v>470.6733765151838</v>
      </c>
      <c r="O7228" s="140">
        <v>2738</v>
      </c>
    </row>
    <row r="7229" spans="1:15" x14ac:dyDescent="0.25">
      <c r="A7229" s="99">
        <v>43766.875</v>
      </c>
      <c r="B7229" s="27">
        <v>7222</v>
      </c>
      <c r="C7229" s="50"/>
      <c r="D7229" s="27"/>
      <c r="L7229" s="27">
        <v>0.28189999999999998</v>
      </c>
      <c r="M7229" s="45">
        <f>IF(Measurements!L7226&lt;J$5,(J$6-Measurements!L7226)*((M$2-M$2*M$3-M$2*M$4)/J$4/24),0)</f>
        <v>270.40763093104505</v>
      </c>
      <c r="N7229" s="45">
        <f t="shared" si="165"/>
        <v>470.50351003421804</v>
      </c>
      <c r="O7229" s="140">
        <v>2747</v>
      </c>
    </row>
    <row r="7230" spans="1:15" x14ac:dyDescent="0.25">
      <c r="A7230" s="99">
        <v>43766.916666666664</v>
      </c>
      <c r="B7230" s="27">
        <v>7223</v>
      </c>
      <c r="C7230" s="50"/>
      <c r="D7230" s="27"/>
      <c r="L7230" s="27">
        <v>0.2258</v>
      </c>
      <c r="M7230" s="45">
        <f>IF(Measurements!L7227&lt;J$5,(J$6-Measurements!L7227)*((M$2-M$2*M$3-M$2*M$4)/J$4/24),0)</f>
        <v>278.28358134651234</v>
      </c>
      <c r="N7230" s="45">
        <f t="shared" si="165"/>
        <v>447.63244430234732</v>
      </c>
      <c r="O7230" s="140">
        <v>3037</v>
      </c>
    </row>
    <row r="7231" spans="1:15" x14ac:dyDescent="0.25">
      <c r="A7231" s="99">
        <v>43766.958333333336</v>
      </c>
      <c r="B7231" s="27">
        <v>7224</v>
      </c>
      <c r="C7231" s="50"/>
      <c r="D7231" s="27"/>
      <c r="L7231" s="27">
        <v>0.14530000000000001</v>
      </c>
      <c r="M7231" s="45">
        <f>IF(Measurements!L7228&lt;J$5,(J$6-Measurements!L7228)*((M$2-M$2*M$3-M$2*M$4)/J$4/24),0)</f>
        <v>280.9088981516681</v>
      </c>
      <c r="N7231" s="45">
        <f t="shared" si="165"/>
        <v>406.13771119911257</v>
      </c>
      <c r="O7231" s="140">
        <v>3543</v>
      </c>
    </row>
    <row r="7232" spans="1:15" x14ac:dyDescent="0.25">
      <c r="A7232" s="99">
        <v>43767</v>
      </c>
      <c r="B7232" s="27">
        <v>7225</v>
      </c>
      <c r="C7232" s="50"/>
      <c r="D7232" s="27"/>
      <c r="E7232" s="45">
        <f>+IF((MIN(Measurements!G7229:G7252)+MAX(Measurements!G7229:G7252))/2&gt;=E$5,0,E$6-(MIN(Measurements!G7229:G7252)+MAX(Measurements!G7229:G7252))/2)</f>
        <v>12</v>
      </c>
      <c r="F7232" s="45">
        <f>+IF((MIN(Measurements!H7229:H7252)+MAX(Measurements!H7229:H7252))/2&gt;=F$5,0,F$6-(MIN(Measurements!H7229:H7252)+MAX(Measurements!H7229:H7252))/2)</f>
        <v>12.5</v>
      </c>
      <c r="G7232" s="45">
        <f>+IF((MIN(Measurements!I7229:I7252)+MAX(Measurements!I7229:I7252))/2&gt;=G$5,0,G$6-(MIN(Measurements!I7229:I7252)+MAX(Measurements!I7229:I7252))/2)</f>
        <v>11.05</v>
      </c>
      <c r="H7232" s="45">
        <f>+IF((MIN(Measurements!J7229:J7252)+MAX(Measurements!J7229:J7252))/2&gt;=H$5,0,H$6-(MIN(Measurements!J7229:J7252)+MAX(Measurements!J7229:J7252))/2)</f>
        <v>13.3</v>
      </c>
      <c r="I7232" s="45">
        <f>+IF((MIN(Measurements!K7229:K7252)+MAX(Measurements!K7229:K7252))/2&gt;=I$5,0,I$6-(MIN(Measurements!K7229:K7252)+MAX(Measurements!K7229:K7252))/2)</f>
        <v>12.8</v>
      </c>
      <c r="J7232" s="45">
        <f>+IF((MIN(Measurements!L7229:L7252)+MAX(Measurements!L7229:L7252))/2&gt;=J$5,0,J$6-(MIN(Measurements!L7229:L7252)+MAX(Measurements!L7229:L7252))/2)</f>
        <v>13.45</v>
      </c>
      <c r="L7232" s="27">
        <v>7.5200000000000003E-2</v>
      </c>
      <c r="M7232" s="45">
        <f>IF(Measurements!L7229&lt;J$5,(J$6-Measurements!L7229)*((M$2-M$2*M$3-M$2*M$4)/J$4/24),0)</f>
        <v>296.66079898260278</v>
      </c>
      <c r="N7232" s="45">
        <f t="shared" si="165"/>
        <v>383.46954372472828</v>
      </c>
      <c r="O7232" s="140">
        <v>3797</v>
      </c>
    </row>
    <row r="7233" spans="1:15" x14ac:dyDescent="0.25">
      <c r="A7233" s="99">
        <v>43767.041666666664</v>
      </c>
      <c r="B7233" s="27">
        <v>7226</v>
      </c>
      <c r="C7233" s="50"/>
      <c r="D7233" s="27"/>
      <c r="L7233" s="27">
        <v>3.3799999999999997E-2</v>
      </c>
      <c r="M7233" s="45">
        <f>IF(Measurements!L7230&lt;J$5,(J$6-Measurements!L7230)*((M$2-M$2*M$3-M$2*M$4)/J$4/24),0)</f>
        <v>307.16206620322589</v>
      </c>
      <c r="N7233" s="45">
        <f t="shared" si="165"/>
        <v>371.28049956389344</v>
      </c>
      <c r="O7233" s="140">
        <v>3934</v>
      </c>
    </row>
    <row r="7234" spans="1:15" x14ac:dyDescent="0.25">
      <c r="A7234" s="99">
        <v>43767.083333333336</v>
      </c>
      <c r="B7234" s="27">
        <v>7227</v>
      </c>
      <c r="C7234" s="50"/>
      <c r="D7234" s="27"/>
      <c r="L7234" s="27">
        <v>2.3E-2</v>
      </c>
      <c r="M7234" s="45">
        <f>IF(Measurements!L7231&lt;J$5,(J$6-Measurements!L7231)*((M$2-M$2*M$3-M$2*M$4)/J$4/24),0)</f>
        <v>320.28865022900476</v>
      </c>
      <c r="N7234" s="45">
        <f t="shared" si="165"/>
        <v>378.4878719249441</v>
      </c>
      <c r="O7234" s="140">
        <v>3854</v>
      </c>
    </row>
    <row r="7235" spans="1:15" x14ac:dyDescent="0.25">
      <c r="A7235" s="99">
        <v>43767.125</v>
      </c>
      <c r="B7235" s="27">
        <v>7228</v>
      </c>
      <c r="C7235" s="50"/>
      <c r="D7235" s="27"/>
      <c r="L7235" s="27">
        <v>4.1000000000000002E-2</v>
      </c>
      <c r="M7235" s="45">
        <f>IF(Measurements!L7232&lt;J$5,(J$6-Measurements!L7232)*((M$2-M$2*M$3-M$2*M$4)/J$4/24),0)</f>
        <v>333.41523425478363</v>
      </c>
      <c r="N7235" s="45">
        <f t="shared" si="165"/>
        <v>401.47980872526995</v>
      </c>
      <c r="O7235" s="140">
        <v>3590</v>
      </c>
    </row>
    <row r="7236" spans="1:15" x14ac:dyDescent="0.25">
      <c r="A7236" s="99">
        <v>43767.166666666664</v>
      </c>
      <c r="B7236" s="27">
        <v>7229</v>
      </c>
      <c r="C7236" s="50"/>
      <c r="D7236" s="27"/>
      <c r="L7236" s="27">
        <v>8.8499999999999995E-2</v>
      </c>
      <c r="M7236" s="45">
        <f>IF(Measurements!L7233&lt;J$5,(J$6-Measurements!L7233)*((M$2-M$2*M$3-M$2*M$4)/J$4/24),0)</f>
        <v>357.04308550118566</v>
      </c>
      <c r="N7236" s="45">
        <f t="shared" si="165"/>
        <v>451.14122979339311</v>
      </c>
      <c r="O7236" s="140">
        <v>2988</v>
      </c>
    </row>
    <row r="7237" spans="1:15" x14ac:dyDescent="0.25">
      <c r="A7237" s="99">
        <v>43767.208333333336</v>
      </c>
      <c r="B7237" s="27">
        <v>7230</v>
      </c>
      <c r="C7237" s="50"/>
      <c r="D7237" s="27"/>
      <c r="L7237" s="27">
        <v>0.15959999999999999</v>
      </c>
      <c r="M7237" s="45">
        <f>IF(Measurements!L7234&lt;J$5,(J$6-Measurements!L7234)*((M$2-M$2*M$3-M$2*M$4)/J$4/24),0)</f>
        <v>367.54435272180876</v>
      </c>
      <c r="N7237" s="45">
        <f t="shared" si="165"/>
        <v>500.61064047347662</v>
      </c>
      <c r="O7237" s="140">
        <v>2349</v>
      </c>
    </row>
    <row r="7238" spans="1:15" x14ac:dyDescent="0.25">
      <c r="A7238" s="99">
        <v>43767.25</v>
      </c>
      <c r="B7238" s="27">
        <v>7231</v>
      </c>
      <c r="C7238" s="50"/>
      <c r="D7238" s="27"/>
      <c r="L7238" s="27">
        <v>0.23050000000000001</v>
      </c>
      <c r="M7238" s="45">
        <f>IF(Measurements!L7235&lt;J$5,(J$6-Measurements!L7235)*((M$2-M$2*M$3-M$2*M$4)/J$4/24),0)</f>
        <v>378.04561994243187</v>
      </c>
      <c r="N7238" s="45">
        <f t="shared" si="165"/>
        <v>549.97043612273183</v>
      </c>
      <c r="O7238" s="140">
        <v>1641</v>
      </c>
    </row>
    <row r="7239" spans="1:15" x14ac:dyDescent="0.25">
      <c r="A7239" s="99">
        <v>43767.291666666664</v>
      </c>
      <c r="B7239" s="27">
        <v>7232</v>
      </c>
      <c r="C7239" s="50"/>
      <c r="D7239" s="27"/>
      <c r="L7239" s="27">
        <v>0.26860000000000001</v>
      </c>
      <c r="M7239" s="45">
        <f>IF(Measurements!L7236&lt;J$5,(J$6-Measurements!L7236)*((M$2-M$2*M$3-M$2*M$4)/J$4/24),0)</f>
        <v>346.5418182805625</v>
      </c>
      <c r="N7239" s="45">
        <f t="shared" si="165"/>
        <v>539.34829783365353</v>
      </c>
      <c r="O7239" s="140">
        <v>1782</v>
      </c>
    </row>
    <row r="7240" spans="1:15" x14ac:dyDescent="0.25">
      <c r="A7240" s="99">
        <v>43767.333333333336</v>
      </c>
      <c r="B7240" s="27">
        <v>7233</v>
      </c>
      <c r="C7240" s="50"/>
      <c r="D7240" s="27"/>
      <c r="L7240" s="27">
        <v>0.25819999999999999</v>
      </c>
      <c r="M7240" s="45">
        <f>IF(Measurements!L7237&lt;J$5,(J$6-Measurements!L7237)*((M$2-M$2*M$3-M$2*M$4)/J$4/24),0)</f>
        <v>333.41523425478363</v>
      </c>
      <c r="N7240" s="45">
        <f t="shared" si="165"/>
        <v>520.52173220480313</v>
      </c>
      <c r="O7240" s="140">
        <v>2036</v>
      </c>
    </row>
    <row r="7241" spans="1:15" x14ac:dyDescent="0.25">
      <c r="A7241" s="99">
        <v>43767.375</v>
      </c>
      <c r="B7241" s="27">
        <v>7234</v>
      </c>
      <c r="C7241" s="50"/>
      <c r="D7241" s="27"/>
      <c r="L7241" s="27">
        <v>0.2135</v>
      </c>
      <c r="M7241" s="45">
        <f>IF(Measurements!L7238&lt;J$5,(J$6-Measurements!L7238)*((M$2-M$2*M$3-M$2*M$4)/J$4/24),0)</f>
        <v>312.41269981353747</v>
      </c>
      <c r="N7241" s="45">
        <f t="shared" ref="N7241:N7304" si="166">+M7241+$L7241*M$2*M$3/$M$6+M$5</f>
        <v>475.02023837343205</v>
      </c>
      <c r="O7241" s="140">
        <v>2664</v>
      </c>
    </row>
    <row r="7242" spans="1:15" x14ac:dyDescent="0.25">
      <c r="A7242" s="99">
        <v>43767.416666666664</v>
      </c>
      <c r="B7242" s="27">
        <v>7235</v>
      </c>
      <c r="C7242" s="50"/>
      <c r="D7242" s="27"/>
      <c r="L7242" s="27">
        <v>0.1638</v>
      </c>
      <c r="M7242" s="45">
        <f>IF(Measurements!L7239&lt;J$5,(J$6-Measurements!L7239)*((M$2-M$2*M$3-M$2*M$4)/J$4/24),0)</f>
        <v>320.28865022900476</v>
      </c>
      <c r="N7242" s="45">
        <f t="shared" si="166"/>
        <v>455.65685362806693</v>
      </c>
      <c r="O7242" s="140">
        <v>2930</v>
      </c>
    </row>
    <row r="7243" spans="1:15" x14ac:dyDescent="0.25">
      <c r="A7243" s="99">
        <v>43767.458333333336</v>
      </c>
      <c r="B7243" s="27">
        <v>7236</v>
      </c>
      <c r="C7243" s="50"/>
      <c r="D7243" s="27"/>
      <c r="L7243" s="27">
        <v>0.12740000000000001</v>
      </c>
      <c r="M7243" s="45">
        <f>IF(Measurements!L7240&lt;J$5,(J$6-Measurements!L7240)*((M$2-M$2*M$3-M$2*M$4)/J$4/24),0)</f>
        <v>309.78738300838171</v>
      </c>
      <c r="N7243" s="45">
        <f t="shared" si="166"/>
        <v>425.20565079669336</v>
      </c>
      <c r="O7243" s="140">
        <v>3310</v>
      </c>
    </row>
    <row r="7244" spans="1:15" x14ac:dyDescent="0.25">
      <c r="A7244" s="99">
        <v>43767.5</v>
      </c>
      <c r="B7244" s="27">
        <v>7237</v>
      </c>
      <c r="C7244" s="50"/>
      <c r="D7244" s="27"/>
      <c r="L7244" s="27">
        <v>0.1051</v>
      </c>
      <c r="M7244" s="45">
        <f>IF(Measurements!L7241&lt;J$5,(J$6-Measurements!L7241)*((M$2-M$2*M$3-M$2*M$4)/J$4/24),0)</f>
        <v>296.66079898260278</v>
      </c>
      <c r="N7244" s="45">
        <f t="shared" si="166"/>
        <v>399.85699083355905</v>
      </c>
      <c r="O7244" s="140">
        <v>3604</v>
      </c>
    </row>
    <row r="7245" spans="1:15" x14ac:dyDescent="0.25">
      <c r="A7245" s="99">
        <v>43767.541666666664</v>
      </c>
      <c r="B7245" s="27">
        <v>7238</v>
      </c>
      <c r="C7245" s="50"/>
      <c r="D7245" s="27"/>
      <c r="L7245" s="27">
        <v>9.06E-2</v>
      </c>
      <c r="M7245" s="45">
        <f>IF(Measurements!L7242&lt;J$5,(J$6-Measurements!L7242)*((M$2-M$2*M$3-M$2*M$4)/J$4/24),0)</f>
        <v>301.91143259291431</v>
      </c>
      <c r="N7245" s="45">
        <f t="shared" si="166"/>
        <v>397.16053470881889</v>
      </c>
      <c r="O7245" s="140">
        <v>3633</v>
      </c>
    </row>
    <row r="7246" spans="1:15" x14ac:dyDescent="0.25">
      <c r="A7246" s="99">
        <v>43767.583333333336</v>
      </c>
      <c r="B7246" s="27">
        <v>7239</v>
      </c>
      <c r="C7246" s="50"/>
      <c r="D7246" s="27"/>
      <c r="L7246" s="27">
        <v>8.14E-2</v>
      </c>
      <c r="M7246" s="45">
        <f>IF(Measurements!L7243&lt;J$5,(J$6-Measurements!L7243)*((M$2-M$2*M$3-M$2*M$4)/J$4/24),0)</f>
        <v>294.03548217744697</v>
      </c>
      <c r="N7246" s="45">
        <f t="shared" si="166"/>
        <v>384.24229287524975</v>
      </c>
      <c r="O7246" s="140">
        <v>3787</v>
      </c>
    </row>
    <row r="7247" spans="1:15" x14ac:dyDescent="0.25">
      <c r="A7247" s="99">
        <v>43767.625</v>
      </c>
      <c r="B7247" s="27">
        <v>7240</v>
      </c>
      <c r="C7247" s="50"/>
      <c r="D7247" s="27"/>
      <c r="L7247" s="27">
        <v>8.0799999999999997E-2</v>
      </c>
      <c r="M7247" s="45">
        <f>IF(Measurements!L7244&lt;J$5,(J$6-Measurements!L7244)*((M$2-M$2*M$3-M$2*M$4)/J$4/24),0)</f>
        <v>333.41523425478363</v>
      </c>
      <c r="N7247" s="45">
        <f t="shared" si="166"/>
        <v>423.29319986010154</v>
      </c>
      <c r="O7247" s="140">
        <v>3332</v>
      </c>
    </row>
    <row r="7248" spans="1:15" x14ac:dyDescent="0.25">
      <c r="A7248" s="99">
        <v>43767.666666666664</v>
      </c>
      <c r="B7248" s="27">
        <v>7241</v>
      </c>
      <c r="C7248" s="50"/>
      <c r="D7248" s="27"/>
      <c r="L7248" s="27">
        <v>9.4600000000000004E-2</v>
      </c>
      <c r="M7248" s="45">
        <f>IF(Measurements!L7245&lt;J$5,(J$6-Measurements!L7245)*((M$2-M$2*M$3-M$2*M$4)/J$4/24),0)</f>
        <v>312.41269981353747</v>
      </c>
      <c r="N7248" s="45">
        <f t="shared" si="166"/>
        <v>409.85410254600805</v>
      </c>
      <c r="O7248" s="140">
        <v>3501</v>
      </c>
    </row>
    <row r="7249" spans="1:15" x14ac:dyDescent="0.25">
      <c r="A7249" s="99">
        <v>43767.708333333336</v>
      </c>
      <c r="B7249" s="27">
        <v>7242</v>
      </c>
      <c r="C7249" s="50"/>
      <c r="D7249" s="27"/>
      <c r="L7249" s="27">
        <v>0.12820000000000001</v>
      </c>
      <c r="M7249" s="45">
        <f>IF(Measurements!L7246&lt;J$5,(J$6-Measurements!L7246)*((M$2-M$2*M$3-M$2*M$4)/J$4/24),0)</f>
        <v>322.91396703416058</v>
      </c>
      <c r="N7249" s="45">
        <f t="shared" si="166"/>
        <v>438.77069494578541</v>
      </c>
      <c r="O7249" s="140">
        <v>3164</v>
      </c>
    </row>
    <row r="7250" spans="1:15" x14ac:dyDescent="0.25">
      <c r="A7250" s="99">
        <v>43767.75</v>
      </c>
      <c r="B7250" s="27">
        <v>7243</v>
      </c>
      <c r="C7250" s="50"/>
      <c r="D7250" s="27"/>
      <c r="L7250" s="27">
        <v>0.1822</v>
      </c>
      <c r="M7250" s="45">
        <f>IF(Measurements!L7247&lt;J$5,(J$6-Measurements!L7247)*((M$2-M$2*M$3-M$2*M$4)/J$4/24),0)</f>
        <v>341.29118467025097</v>
      </c>
      <c r="N7250" s="45">
        <f t="shared" si="166"/>
        <v>486.74397090551668</v>
      </c>
      <c r="O7250" s="140">
        <v>2514</v>
      </c>
    </row>
    <row r="7251" spans="1:15" x14ac:dyDescent="0.25">
      <c r="A7251" s="99">
        <v>43767.791666666664</v>
      </c>
      <c r="B7251" s="27">
        <v>7244</v>
      </c>
      <c r="C7251" s="50"/>
      <c r="D7251" s="27"/>
      <c r="L7251" s="27">
        <v>0.24440000000000001</v>
      </c>
      <c r="M7251" s="45">
        <f>IF(Measurements!L7248&lt;J$5,(J$6-Measurements!L7248)*((M$2-M$2*M$3-M$2*M$4)/J$4/24),0)</f>
        <v>359.66840230634142</v>
      </c>
      <c r="N7251" s="45">
        <f t="shared" si="166"/>
        <v>539.21146312920825</v>
      </c>
      <c r="O7251" s="140">
        <v>1783</v>
      </c>
    </row>
    <row r="7252" spans="1:15" x14ac:dyDescent="0.25">
      <c r="A7252" s="99">
        <v>43767.833333333336</v>
      </c>
      <c r="B7252" s="27">
        <v>7245</v>
      </c>
      <c r="C7252" s="50"/>
      <c r="D7252" s="27"/>
      <c r="L7252" s="27">
        <v>0.28699999999999998</v>
      </c>
      <c r="M7252" s="45">
        <f>IF(Measurements!L7249&lt;J$5,(J$6-Measurements!L7249)*((M$2-M$2*M$3-M$2*M$4)/J$4/24),0)</f>
        <v>343.91650147540673</v>
      </c>
      <c r="N7252" s="45">
        <f t="shared" si="166"/>
        <v>546.80756386470125</v>
      </c>
      <c r="O7252" s="140">
        <v>1680</v>
      </c>
    </row>
    <row r="7253" spans="1:15" x14ac:dyDescent="0.25">
      <c r="A7253" s="99">
        <v>43767.875</v>
      </c>
      <c r="B7253" s="27">
        <v>7246</v>
      </c>
      <c r="C7253" s="50"/>
      <c r="D7253" s="27"/>
      <c r="L7253" s="27">
        <v>0.28189999999999998</v>
      </c>
      <c r="M7253" s="45">
        <f>IF(Measurements!L7250&lt;J$5,(J$6-Measurements!L7250)*((M$2-M$2*M$3-M$2*M$4)/J$4/24),0)</f>
        <v>351.79245189087413</v>
      </c>
      <c r="N7253" s="45">
        <f t="shared" si="166"/>
        <v>551.88833099404712</v>
      </c>
      <c r="O7253" s="140">
        <v>1614</v>
      </c>
    </row>
    <row r="7254" spans="1:15" x14ac:dyDescent="0.25">
      <c r="A7254" s="99">
        <v>43767.916666666664</v>
      </c>
      <c r="B7254" s="27">
        <v>7247</v>
      </c>
      <c r="C7254" s="50"/>
      <c r="D7254" s="27"/>
      <c r="L7254" s="27">
        <v>0.2258</v>
      </c>
      <c r="M7254" s="45">
        <f>IF(Measurements!L7251&lt;J$5,(J$6-Measurements!L7251)*((M$2-M$2*M$3-M$2*M$4)/J$4/24),0)</f>
        <v>385.92157035789916</v>
      </c>
      <c r="N7254" s="45">
        <f t="shared" si="166"/>
        <v>555.2704333137342</v>
      </c>
      <c r="O7254" s="140">
        <v>1563</v>
      </c>
    </row>
    <row r="7255" spans="1:15" x14ac:dyDescent="0.25">
      <c r="A7255" s="99">
        <v>43767.958333333336</v>
      </c>
      <c r="B7255" s="27">
        <v>7248</v>
      </c>
      <c r="C7255" s="50"/>
      <c r="D7255" s="27"/>
      <c r="L7255" s="27">
        <v>0.14530000000000001</v>
      </c>
      <c r="M7255" s="45">
        <f>IF(Measurements!L7252&lt;J$5,(J$6-Measurements!L7252)*((M$2-M$2*M$3-M$2*M$4)/J$4/24),0)</f>
        <v>412.17473840945695</v>
      </c>
      <c r="N7255" s="45">
        <f t="shared" si="166"/>
        <v>537.40355145690137</v>
      </c>
      <c r="O7255" s="140">
        <v>1802</v>
      </c>
    </row>
    <row r="7256" spans="1:15" x14ac:dyDescent="0.25">
      <c r="A7256" s="99">
        <v>43768</v>
      </c>
      <c r="B7256" s="27">
        <v>7249</v>
      </c>
      <c r="C7256" s="50"/>
      <c r="D7256" s="27"/>
      <c r="E7256" s="45">
        <f>+IF((MIN(Measurements!G7253:G7276)+MAX(Measurements!G7253:G7276))/2&gt;=E$5,0,E$6-(MIN(Measurements!G7253:G7276)+MAX(Measurements!G7253:G7276))/2)</f>
        <v>16.55</v>
      </c>
      <c r="F7256" s="45">
        <f>+IF((MIN(Measurements!H7253:H7276)+MAX(Measurements!H7253:H7276))/2&gt;=F$5,0,F$6-(MIN(Measurements!H7253:H7276)+MAX(Measurements!H7253:H7276))/2)</f>
        <v>16.149999999999999</v>
      </c>
      <c r="G7256" s="45">
        <f>+IF((MIN(Measurements!I7253:I7276)+MAX(Measurements!I7253:I7276))/2&gt;=G$5,0,G$6-(MIN(Measurements!I7253:I7276)+MAX(Measurements!I7253:I7276))/2)</f>
        <v>12.2</v>
      </c>
      <c r="H7256" s="45">
        <f>+IF((MIN(Measurements!J7253:J7276)+MAX(Measurements!J7253:J7276))/2&gt;=H$5,0,H$6-(MIN(Measurements!J7253:J7276)+MAX(Measurements!J7253:J7276))/2)</f>
        <v>14.3</v>
      </c>
      <c r="I7256" s="45">
        <f>+IF((MIN(Measurements!K7253:K7276)+MAX(Measurements!K7253:K7276))/2&gt;=I$5,0,I$6-(MIN(Measurements!K7253:K7276)+MAX(Measurements!K7253:K7276))/2)</f>
        <v>14.1</v>
      </c>
      <c r="J7256" s="45">
        <f>+IF((MIN(Measurements!L7253:L7276)+MAX(Measurements!L7253:L7276))/2&gt;=J$5,0,J$6-(MIN(Measurements!L7253:L7276)+MAX(Measurements!L7253:L7276))/2)</f>
        <v>17.3</v>
      </c>
      <c r="L7256" s="27">
        <v>7.5200000000000003E-2</v>
      </c>
      <c r="M7256" s="45">
        <f>IF(Measurements!L7253&lt;J$5,(J$6-Measurements!L7253)*((M$2-M$2*M$3-M$2*M$4)/J$4/24),0)</f>
        <v>438.42790646101469</v>
      </c>
      <c r="N7256" s="45">
        <f t="shared" si="166"/>
        <v>525.23665120314013</v>
      </c>
      <c r="O7256" s="140">
        <v>1972</v>
      </c>
    </row>
    <row r="7257" spans="1:15" x14ac:dyDescent="0.25">
      <c r="A7257" s="99">
        <v>43768.041666666664</v>
      </c>
      <c r="B7257" s="27">
        <v>7250</v>
      </c>
      <c r="C7257" s="50"/>
      <c r="D7257" s="27"/>
      <c r="L7257" s="27">
        <v>3.3799999999999997E-2</v>
      </c>
      <c r="M7257" s="45">
        <f>IF(Measurements!L7254&lt;J$5,(J$6-Measurements!L7254)*((M$2-M$2*M$3-M$2*M$4)/J$4/24),0)</f>
        <v>456.80512409710514</v>
      </c>
      <c r="N7257" s="45">
        <f t="shared" si="166"/>
        <v>520.92355745777263</v>
      </c>
      <c r="O7257" s="140">
        <v>2025</v>
      </c>
    </row>
    <row r="7258" spans="1:15" x14ac:dyDescent="0.25">
      <c r="A7258" s="99">
        <v>43768.083333333336</v>
      </c>
      <c r="B7258" s="27">
        <v>7251</v>
      </c>
      <c r="C7258" s="50"/>
      <c r="D7258" s="27"/>
      <c r="L7258" s="27">
        <v>2.3E-2</v>
      </c>
      <c r="M7258" s="45">
        <f>IF(Measurements!L7255&lt;J$5,(J$6-Measurements!L7255)*((M$2-M$2*M$3-M$2*M$4)/J$4/24),0)</f>
        <v>427.92663924039164</v>
      </c>
      <c r="N7258" s="45">
        <f t="shared" si="166"/>
        <v>486.12586093633098</v>
      </c>
      <c r="O7258" s="140">
        <v>2518</v>
      </c>
    </row>
    <row r="7259" spans="1:15" x14ac:dyDescent="0.25">
      <c r="A7259" s="99">
        <v>43768.125</v>
      </c>
      <c r="B7259" s="27">
        <v>7252</v>
      </c>
      <c r="C7259" s="50"/>
      <c r="D7259" s="27"/>
      <c r="L7259" s="27">
        <v>4.1000000000000002E-2</v>
      </c>
      <c r="M7259" s="45">
        <f>IF(Measurements!L7256&lt;J$5,(J$6-Measurements!L7256)*((M$2-M$2*M$3-M$2*M$4)/J$4/24),0)</f>
        <v>454.17980729194943</v>
      </c>
      <c r="N7259" s="45">
        <f t="shared" si="166"/>
        <v>522.24438176243575</v>
      </c>
      <c r="O7259" s="140">
        <v>2006</v>
      </c>
    </row>
    <row r="7260" spans="1:15" x14ac:dyDescent="0.25">
      <c r="A7260" s="99">
        <v>43768.166666666664</v>
      </c>
      <c r="B7260" s="27">
        <v>7253</v>
      </c>
      <c r="C7260" s="50"/>
      <c r="D7260" s="27"/>
      <c r="L7260" s="27">
        <v>8.8499999999999995E-2</v>
      </c>
      <c r="M7260" s="45">
        <f>IF(Measurements!L7257&lt;J$5,(J$6-Measurements!L7257)*((M$2-M$2*M$3-M$2*M$4)/J$4/24),0)</f>
        <v>435.80258965585898</v>
      </c>
      <c r="N7260" s="45">
        <f t="shared" si="166"/>
        <v>529.90073394806643</v>
      </c>
      <c r="O7260" s="140">
        <v>1909</v>
      </c>
    </row>
    <row r="7261" spans="1:15" x14ac:dyDescent="0.25">
      <c r="A7261" s="99">
        <v>43768.208333333336</v>
      </c>
      <c r="B7261" s="27">
        <v>7254</v>
      </c>
      <c r="C7261" s="50"/>
      <c r="D7261" s="27"/>
      <c r="L7261" s="27">
        <v>0.15959999999999999</v>
      </c>
      <c r="M7261" s="45">
        <f>IF(Measurements!L7258&lt;J$5,(J$6-Measurements!L7258)*((M$2-M$2*M$3-M$2*M$4)/J$4/24),0)</f>
        <v>422.67600563008011</v>
      </c>
      <c r="N7261" s="45">
        <f t="shared" si="166"/>
        <v>555.74229338174791</v>
      </c>
      <c r="O7261" s="140">
        <v>1557</v>
      </c>
    </row>
    <row r="7262" spans="1:15" x14ac:dyDescent="0.25">
      <c r="A7262" s="99">
        <v>43768.25</v>
      </c>
      <c r="B7262" s="27">
        <v>7255</v>
      </c>
      <c r="C7262" s="50"/>
      <c r="D7262" s="27"/>
      <c r="L7262" s="27">
        <v>0.23050000000000001</v>
      </c>
      <c r="M7262" s="45">
        <f>IF(Measurements!L7259&lt;J$5,(J$6-Measurements!L7259)*((M$2-M$2*M$3-M$2*M$4)/J$4/24),0)</f>
        <v>417.42537201976853</v>
      </c>
      <c r="N7262" s="45">
        <f t="shared" si="166"/>
        <v>589.3501882000686</v>
      </c>
      <c r="O7262" s="140">
        <v>1146</v>
      </c>
    </row>
    <row r="7263" spans="1:15" x14ac:dyDescent="0.25">
      <c r="A7263" s="99">
        <v>43768.291666666664</v>
      </c>
      <c r="B7263" s="27">
        <v>7256</v>
      </c>
      <c r="C7263" s="50"/>
      <c r="D7263" s="27"/>
      <c r="L7263" s="27">
        <v>0.26860000000000001</v>
      </c>
      <c r="M7263" s="45">
        <f>IF(Measurements!L7260&lt;J$5,(J$6-Measurements!L7260)*((M$2-M$2*M$3-M$2*M$4)/J$4/24),0)</f>
        <v>409.54942160430119</v>
      </c>
      <c r="N7263" s="45">
        <f t="shared" si="166"/>
        <v>602.35590115739228</v>
      </c>
      <c r="O7263" s="140">
        <v>1018</v>
      </c>
    </row>
    <row r="7264" spans="1:15" x14ac:dyDescent="0.25">
      <c r="A7264" s="99">
        <v>43768.333333333336</v>
      </c>
      <c r="B7264" s="27">
        <v>7257</v>
      </c>
      <c r="C7264" s="50"/>
      <c r="D7264" s="27"/>
      <c r="L7264" s="27">
        <v>0.25819999999999999</v>
      </c>
      <c r="M7264" s="45">
        <f>IF(Measurements!L7261&lt;J$5,(J$6-Measurements!L7261)*((M$2-M$2*M$3-M$2*M$4)/J$4/24),0)</f>
        <v>401.6734711888339</v>
      </c>
      <c r="N7264" s="45">
        <f t="shared" si="166"/>
        <v>588.7799691388534</v>
      </c>
      <c r="O7264" s="140">
        <v>1153</v>
      </c>
    </row>
    <row r="7265" spans="1:15" x14ac:dyDescent="0.25">
      <c r="A7265" s="99">
        <v>43768.375</v>
      </c>
      <c r="B7265" s="27">
        <v>7258</v>
      </c>
      <c r="C7265" s="50"/>
      <c r="D7265" s="27"/>
      <c r="L7265" s="27">
        <v>0.2135</v>
      </c>
      <c r="M7265" s="45">
        <f>IF(Measurements!L7262&lt;J$5,(J$6-Measurements!L7262)*((M$2-M$2*M$3-M$2*M$4)/J$4/24),0)</f>
        <v>375.42030313727611</v>
      </c>
      <c r="N7265" s="45">
        <f t="shared" si="166"/>
        <v>538.02784169717074</v>
      </c>
      <c r="O7265" s="140">
        <v>1795</v>
      </c>
    </row>
    <row r="7266" spans="1:15" x14ac:dyDescent="0.25">
      <c r="A7266" s="99">
        <v>43768.416666666664</v>
      </c>
      <c r="B7266" s="27">
        <v>7259</v>
      </c>
      <c r="C7266" s="50"/>
      <c r="D7266" s="27"/>
      <c r="L7266" s="27">
        <v>0.1638</v>
      </c>
      <c r="M7266" s="45">
        <f>IF(Measurements!L7263&lt;J$5,(J$6-Measurements!L7263)*((M$2-M$2*M$3-M$2*M$4)/J$4/24),0)</f>
        <v>378.04561994243187</v>
      </c>
      <c r="N7266" s="45">
        <f t="shared" si="166"/>
        <v>513.41382334149398</v>
      </c>
      <c r="O7266" s="140">
        <v>2149</v>
      </c>
    </row>
    <row r="7267" spans="1:15" x14ac:dyDescent="0.25">
      <c r="A7267" s="99">
        <v>43768.458333333336</v>
      </c>
      <c r="B7267" s="27">
        <v>7260</v>
      </c>
      <c r="C7267" s="50"/>
      <c r="D7267" s="27"/>
      <c r="L7267" s="27">
        <v>0.12740000000000001</v>
      </c>
      <c r="M7267" s="45">
        <f>IF(Measurements!L7264&lt;J$5,(J$6-Measurements!L7264)*((M$2-M$2*M$3-M$2*M$4)/J$4/24),0)</f>
        <v>370.16966952696453</v>
      </c>
      <c r="N7267" s="45">
        <f t="shared" si="166"/>
        <v>485.58793731527618</v>
      </c>
      <c r="O7267" s="140">
        <v>2533</v>
      </c>
    </row>
    <row r="7268" spans="1:15" x14ac:dyDescent="0.25">
      <c r="A7268" s="99">
        <v>43768.5</v>
      </c>
      <c r="B7268" s="27">
        <v>7261</v>
      </c>
      <c r="C7268" s="50"/>
      <c r="D7268" s="27"/>
      <c r="L7268" s="27">
        <v>0.1051</v>
      </c>
      <c r="M7268" s="45">
        <f>IF(Measurements!L7265&lt;J$5,(J$6-Measurements!L7265)*((M$2-M$2*M$3-M$2*M$4)/J$4/24),0)</f>
        <v>372.79498633212029</v>
      </c>
      <c r="N7268" s="45">
        <f t="shared" si="166"/>
        <v>475.99117818307656</v>
      </c>
      <c r="O7268" s="140">
        <v>2656</v>
      </c>
    </row>
    <row r="7269" spans="1:15" x14ac:dyDescent="0.25">
      <c r="A7269" s="99">
        <v>43768.541666666664</v>
      </c>
      <c r="B7269" s="27">
        <v>7262</v>
      </c>
      <c r="C7269" s="50"/>
      <c r="D7269" s="27"/>
      <c r="L7269" s="27">
        <v>9.06E-2</v>
      </c>
      <c r="M7269" s="45">
        <f>IF(Measurements!L7266&lt;J$5,(J$6-Measurements!L7266)*((M$2-M$2*M$3-M$2*M$4)/J$4/24),0)</f>
        <v>370.16966952696453</v>
      </c>
      <c r="N7269" s="45">
        <f t="shared" si="166"/>
        <v>465.4187716428691</v>
      </c>
      <c r="O7269" s="140">
        <v>2801</v>
      </c>
    </row>
    <row r="7270" spans="1:15" x14ac:dyDescent="0.25">
      <c r="A7270" s="99">
        <v>43768.583333333336</v>
      </c>
      <c r="B7270" s="27">
        <v>7263</v>
      </c>
      <c r="C7270" s="50"/>
      <c r="D7270" s="27"/>
      <c r="L7270" s="27">
        <v>8.14E-2</v>
      </c>
      <c r="M7270" s="45">
        <f>IF(Measurements!L7267&lt;J$5,(J$6-Measurements!L7267)*((M$2-M$2*M$3-M$2*M$4)/J$4/24),0)</f>
        <v>367.54435272180876</v>
      </c>
      <c r="N7270" s="45">
        <f t="shared" si="166"/>
        <v>457.75116341961154</v>
      </c>
      <c r="O7270" s="140">
        <v>2898</v>
      </c>
    </row>
    <row r="7271" spans="1:15" x14ac:dyDescent="0.25">
      <c r="A7271" s="99">
        <v>43768.625</v>
      </c>
      <c r="B7271" s="27">
        <v>7264</v>
      </c>
      <c r="C7271" s="50"/>
      <c r="D7271" s="27"/>
      <c r="L7271" s="27">
        <v>8.0799999999999997E-2</v>
      </c>
      <c r="M7271" s="45">
        <f>IF(Measurements!L7268&lt;J$5,(J$6-Measurements!L7268)*((M$2-M$2*M$3-M$2*M$4)/J$4/24),0)</f>
        <v>393.7975207733665</v>
      </c>
      <c r="N7271" s="45">
        <f t="shared" si="166"/>
        <v>483.67548637868441</v>
      </c>
      <c r="O7271" s="140">
        <v>2551</v>
      </c>
    </row>
    <row r="7272" spans="1:15" x14ac:dyDescent="0.25">
      <c r="A7272" s="99">
        <v>43768.666666666664</v>
      </c>
      <c r="B7272" s="27">
        <v>7265</v>
      </c>
      <c r="C7272" s="50"/>
      <c r="D7272" s="27"/>
      <c r="L7272" s="27">
        <v>9.4600000000000004E-2</v>
      </c>
      <c r="M7272" s="45">
        <f>IF(Measurements!L7269&lt;J$5,(J$6-Measurements!L7269)*((M$2-M$2*M$3-M$2*M$4)/J$4/24),0)</f>
        <v>417.42537201976853</v>
      </c>
      <c r="N7272" s="45">
        <f t="shared" si="166"/>
        <v>514.86677475223905</v>
      </c>
      <c r="O7272" s="140">
        <v>2123</v>
      </c>
    </row>
    <row r="7273" spans="1:15" x14ac:dyDescent="0.25">
      <c r="A7273" s="99">
        <v>43768.708333333336</v>
      </c>
      <c r="B7273" s="27">
        <v>7266</v>
      </c>
      <c r="C7273" s="50"/>
      <c r="D7273" s="27"/>
      <c r="L7273" s="27">
        <v>0.12820000000000001</v>
      </c>
      <c r="M7273" s="45">
        <f>IF(Measurements!L7270&lt;J$5,(J$6-Measurements!L7270)*((M$2-M$2*M$3-M$2*M$4)/J$4/24),0)</f>
        <v>438.42790646101469</v>
      </c>
      <c r="N7273" s="45">
        <f t="shared" si="166"/>
        <v>554.28463437263952</v>
      </c>
      <c r="O7273" s="140">
        <v>1580</v>
      </c>
    </row>
    <row r="7274" spans="1:15" x14ac:dyDescent="0.25">
      <c r="A7274" s="99">
        <v>43768.75</v>
      </c>
      <c r="B7274" s="27">
        <v>7267</v>
      </c>
      <c r="C7274" s="50"/>
      <c r="D7274" s="27"/>
      <c r="L7274" s="27">
        <v>0.1822</v>
      </c>
      <c r="M7274" s="45">
        <f>IF(Measurements!L7271&lt;J$5,(J$6-Measurements!L7271)*((M$2-M$2*M$3-M$2*M$4)/J$4/24),0)</f>
        <v>464.68107451257248</v>
      </c>
      <c r="N7274" s="45">
        <f t="shared" si="166"/>
        <v>610.13386074783818</v>
      </c>
      <c r="O7274" s="140">
        <v>944</v>
      </c>
    </row>
    <row r="7275" spans="1:15" x14ac:dyDescent="0.25">
      <c r="A7275" s="99">
        <v>43768.791666666664</v>
      </c>
      <c r="B7275" s="27">
        <v>7268</v>
      </c>
      <c r="C7275" s="50"/>
      <c r="D7275" s="27"/>
      <c r="L7275" s="27">
        <v>0.24440000000000001</v>
      </c>
      <c r="M7275" s="45">
        <f>IF(Measurements!L7272&lt;J$5,(J$6-Measurements!L7272)*((M$2-M$2*M$3-M$2*M$4)/J$4/24),0)</f>
        <v>480.43297534350717</v>
      </c>
      <c r="N7275" s="45">
        <f t="shared" si="166"/>
        <v>659.976036166374</v>
      </c>
      <c r="O7275" s="140">
        <v>560</v>
      </c>
    </row>
    <row r="7276" spans="1:15" x14ac:dyDescent="0.25">
      <c r="A7276" s="99">
        <v>43768.833333333336</v>
      </c>
      <c r="B7276" s="27">
        <v>7269</v>
      </c>
      <c r="C7276" s="50"/>
      <c r="D7276" s="27"/>
      <c r="L7276" s="27">
        <v>0.28699999999999998</v>
      </c>
      <c r="M7276" s="45">
        <f>IF(Measurements!L7273&lt;J$5,(J$6-Measurements!L7273)*((M$2-M$2*M$3-M$2*M$4)/J$4/24),0)</f>
        <v>501.43550978475344</v>
      </c>
      <c r="N7276" s="45">
        <f t="shared" si="166"/>
        <v>704.32657217404801</v>
      </c>
      <c r="O7276" s="140">
        <v>331</v>
      </c>
    </row>
    <row r="7277" spans="1:15" x14ac:dyDescent="0.25">
      <c r="A7277" s="99">
        <v>43768.875</v>
      </c>
      <c r="B7277" s="27">
        <v>7270</v>
      </c>
      <c r="C7277" s="50"/>
      <c r="D7277" s="27"/>
      <c r="L7277" s="27">
        <v>0.28189999999999998</v>
      </c>
      <c r="M7277" s="45">
        <f>IF(Measurements!L7274&lt;J$5,(J$6-Measurements!L7274)*((M$2-M$2*M$3-M$2*M$4)/J$4/24),0)</f>
        <v>514.56209381053225</v>
      </c>
      <c r="N7277" s="45">
        <f t="shared" si="166"/>
        <v>714.65797291370518</v>
      </c>
      <c r="O7277" s="140">
        <v>290</v>
      </c>
    </row>
    <row r="7278" spans="1:15" x14ac:dyDescent="0.25">
      <c r="A7278" s="99">
        <v>43768.916666666664</v>
      </c>
      <c r="B7278" s="27">
        <v>7271</v>
      </c>
      <c r="C7278" s="50"/>
      <c r="D7278" s="27"/>
      <c r="L7278" s="27">
        <v>0.2258</v>
      </c>
      <c r="M7278" s="45">
        <f>IF(Measurements!L7275&lt;J$5,(J$6-Measurements!L7275)*((M$2-M$2*M$3-M$2*M$4)/J$4/24),0)</f>
        <v>532.9393114466227</v>
      </c>
      <c r="N7278" s="45">
        <f t="shared" si="166"/>
        <v>702.28817440245768</v>
      </c>
      <c r="O7278" s="140">
        <v>341</v>
      </c>
    </row>
    <row r="7279" spans="1:15" x14ac:dyDescent="0.25">
      <c r="A7279" s="99">
        <v>43768.958333333336</v>
      </c>
      <c r="B7279" s="27">
        <v>7272</v>
      </c>
      <c r="C7279" s="50"/>
      <c r="D7279" s="27"/>
      <c r="L7279" s="27">
        <v>0.14530000000000001</v>
      </c>
      <c r="M7279" s="45">
        <f>IF(Measurements!L7276&lt;J$5,(J$6-Measurements!L7276)*((M$2-M$2*M$3-M$2*M$4)/J$4/24),0)</f>
        <v>540.8152618620901</v>
      </c>
      <c r="N7279" s="45">
        <f t="shared" si="166"/>
        <v>666.04407490953463</v>
      </c>
      <c r="O7279" s="140">
        <v>538</v>
      </c>
    </row>
    <row r="7280" spans="1:15" x14ac:dyDescent="0.25">
      <c r="A7280" s="99">
        <v>43769</v>
      </c>
      <c r="B7280" s="27">
        <v>7273</v>
      </c>
      <c r="C7280" s="50"/>
      <c r="D7280" s="27"/>
      <c r="E7280" s="45">
        <f>+IF((MIN(Measurements!G7277:G7300)+MAX(Measurements!G7277:G7300))/2&gt;=E$5,0,E$6-(MIN(Measurements!G7277:G7300)+MAX(Measurements!G7277:G7300))/2)</f>
        <v>16.649999999999999</v>
      </c>
      <c r="F7280" s="45">
        <f>+IF((MIN(Measurements!H7277:H7300)+MAX(Measurements!H7277:H7300))/2&gt;=F$5,0,F$6-(MIN(Measurements!H7277:H7300)+MAX(Measurements!H7277:H7300))/2)</f>
        <v>14.95</v>
      </c>
      <c r="G7280" s="45">
        <f>+IF((MIN(Measurements!I7277:I7300)+MAX(Measurements!I7277:I7300))/2&gt;=G$5,0,G$6-(MIN(Measurements!I7277:I7300)+MAX(Measurements!I7277:I7300))/2)</f>
        <v>9.4499999999999993</v>
      </c>
      <c r="H7280" s="45">
        <f>+IF((MIN(Measurements!J7277:J7300)+MAX(Measurements!J7277:J7300))/2&gt;=H$5,0,H$6-(MIN(Measurements!J7277:J7300)+MAX(Measurements!J7277:J7300))/2)</f>
        <v>11.8</v>
      </c>
      <c r="I7280" s="45">
        <f>+IF((MIN(Measurements!K7277:K7300)+MAX(Measurements!K7277:K7300))/2&gt;=I$5,0,I$6-(MIN(Measurements!K7277:K7300)+MAX(Measurements!K7277:K7300))/2)</f>
        <v>13.7</v>
      </c>
      <c r="J7280" s="45">
        <f>+IF((MIN(Measurements!L7277:L7300)+MAX(Measurements!L7277:L7300))/2&gt;=J$5,0,J$6-(MIN(Measurements!L7277:L7300)+MAX(Measurements!L7277:L7300))/2)</f>
        <v>17.149999999999999</v>
      </c>
      <c r="L7280" s="27">
        <v>7.5200000000000003E-2</v>
      </c>
      <c r="M7280" s="45">
        <f>IF(Measurements!L7277&lt;J$5,(J$6-Measurements!L7277)*((M$2-M$2*M$3-M$2*M$4)/J$4/24),0)</f>
        <v>561.81779630333619</v>
      </c>
      <c r="N7280" s="45">
        <f t="shared" si="166"/>
        <v>648.62654104546175</v>
      </c>
      <c r="O7280" s="140">
        <v>636</v>
      </c>
    </row>
    <row r="7281" spans="1:15" x14ac:dyDescent="0.25">
      <c r="A7281" s="99">
        <v>43769.041666666664</v>
      </c>
      <c r="B7281" s="27">
        <v>7274</v>
      </c>
      <c r="C7281" s="50"/>
      <c r="D7281" s="27"/>
      <c r="L7281" s="27">
        <v>3.3799999999999997E-2</v>
      </c>
      <c r="M7281" s="45">
        <f>IF(Measurements!L7278&lt;J$5,(J$6-Measurements!L7278)*((M$2-M$2*M$3-M$2*M$4)/J$4/24),0)</f>
        <v>538.18994505693422</v>
      </c>
      <c r="N7281" s="45">
        <f t="shared" si="166"/>
        <v>602.30837841760172</v>
      </c>
      <c r="O7281" s="140">
        <v>1016</v>
      </c>
    </row>
    <row r="7282" spans="1:15" x14ac:dyDescent="0.25">
      <c r="A7282" s="99">
        <v>43769.083333333336</v>
      </c>
      <c r="B7282" s="27">
        <v>7275</v>
      </c>
      <c r="C7282" s="50"/>
      <c r="D7282" s="27"/>
      <c r="L7282" s="27">
        <v>2.3E-2</v>
      </c>
      <c r="M7282" s="45">
        <f>IF(Measurements!L7279&lt;J$5,(J$6-Measurements!L7279)*((M$2-M$2*M$3-M$2*M$4)/J$4/24),0)</f>
        <v>519.81272742084388</v>
      </c>
      <c r="N7282" s="45">
        <f t="shared" si="166"/>
        <v>578.01194911678328</v>
      </c>
      <c r="O7282" s="140">
        <v>1275</v>
      </c>
    </row>
    <row r="7283" spans="1:15" x14ac:dyDescent="0.25">
      <c r="A7283" s="99">
        <v>43769.125</v>
      </c>
      <c r="B7283" s="27">
        <v>7276</v>
      </c>
      <c r="C7283" s="50"/>
      <c r="D7283" s="27"/>
      <c r="L7283" s="27">
        <v>4.1000000000000002E-2</v>
      </c>
      <c r="M7283" s="45">
        <f>IF(Measurements!L7280&lt;J$5,(J$6-Measurements!L7280)*((M$2-M$2*M$3-M$2*M$4)/J$4/24),0)</f>
        <v>527.68867783631117</v>
      </c>
      <c r="N7283" s="45">
        <f t="shared" si="166"/>
        <v>595.75325230679744</v>
      </c>
      <c r="O7283" s="140">
        <v>1077</v>
      </c>
    </row>
    <row r="7284" spans="1:15" x14ac:dyDescent="0.25">
      <c r="A7284" s="99">
        <v>43769.166666666664</v>
      </c>
      <c r="B7284" s="27">
        <v>7277</v>
      </c>
      <c r="C7284" s="50"/>
      <c r="D7284" s="27"/>
      <c r="L7284" s="27">
        <v>8.8499999999999995E-2</v>
      </c>
      <c r="M7284" s="45">
        <f>IF(Measurements!L7281&lt;J$5,(J$6-Measurements!L7281)*((M$2-M$2*M$3-M$2*M$4)/J$4/24),0)</f>
        <v>509.31146020022067</v>
      </c>
      <c r="N7284" s="45">
        <f t="shared" si="166"/>
        <v>603.40960449242812</v>
      </c>
      <c r="O7284" s="140">
        <v>1005</v>
      </c>
    </row>
    <row r="7285" spans="1:15" x14ac:dyDescent="0.25">
      <c r="A7285" s="99">
        <v>43769.208333333336</v>
      </c>
      <c r="B7285" s="27">
        <v>7278</v>
      </c>
      <c r="C7285" s="50"/>
      <c r="D7285" s="27"/>
      <c r="L7285" s="27">
        <v>0.15959999999999999</v>
      </c>
      <c r="M7285" s="45">
        <f>IF(Measurements!L7282&lt;J$5,(J$6-Measurements!L7282)*((M$2-M$2*M$3-M$2*M$4)/J$4/24),0)</f>
        <v>517.18741061568801</v>
      </c>
      <c r="N7285" s="45">
        <f t="shared" si="166"/>
        <v>650.25369836735592</v>
      </c>
      <c r="O7285" s="140">
        <v>624</v>
      </c>
    </row>
    <row r="7286" spans="1:15" x14ac:dyDescent="0.25">
      <c r="A7286" s="99">
        <v>43769.25</v>
      </c>
      <c r="B7286" s="27">
        <v>7279</v>
      </c>
      <c r="C7286" s="50"/>
      <c r="D7286" s="27"/>
      <c r="L7286" s="27">
        <v>0.23050000000000001</v>
      </c>
      <c r="M7286" s="45">
        <f>IF(Measurements!L7283&lt;J$5,(J$6-Measurements!L7283)*((M$2-M$2*M$3-M$2*M$4)/J$4/24),0)</f>
        <v>527.68867783631117</v>
      </c>
      <c r="N7286" s="45">
        <f t="shared" si="166"/>
        <v>699.61349401661118</v>
      </c>
      <c r="O7286" s="140">
        <v>351</v>
      </c>
    </row>
    <row r="7287" spans="1:15" x14ac:dyDescent="0.25">
      <c r="A7287" s="99">
        <v>43769.291666666664</v>
      </c>
      <c r="B7287" s="27">
        <v>7280</v>
      </c>
      <c r="C7287" s="50"/>
      <c r="D7287" s="27"/>
      <c r="L7287" s="27">
        <v>0.26860000000000001</v>
      </c>
      <c r="M7287" s="45">
        <f>IF(Measurements!L7284&lt;J$5,(J$6-Measurements!L7284)*((M$2-M$2*M$3-M$2*M$4)/J$4/24),0)</f>
        <v>480.43297534350717</v>
      </c>
      <c r="N7287" s="45">
        <f t="shared" si="166"/>
        <v>673.2394548965982</v>
      </c>
      <c r="O7287" s="140">
        <v>491</v>
      </c>
    </row>
    <row r="7288" spans="1:15" x14ac:dyDescent="0.25">
      <c r="A7288" s="99">
        <v>43769.333333333336</v>
      </c>
      <c r="B7288" s="27">
        <v>7281</v>
      </c>
      <c r="C7288" s="50"/>
      <c r="D7288" s="27"/>
      <c r="L7288" s="27">
        <v>0.25819999999999999</v>
      </c>
      <c r="M7288" s="45">
        <f>IF(Measurements!L7285&lt;J$5,(J$6-Measurements!L7285)*((M$2-M$2*M$3-M$2*M$4)/J$4/24),0)</f>
        <v>441.05322326617051</v>
      </c>
      <c r="N7288" s="45">
        <f t="shared" si="166"/>
        <v>628.15972121618995</v>
      </c>
      <c r="O7288" s="140">
        <v>783</v>
      </c>
    </row>
    <row r="7289" spans="1:15" x14ac:dyDescent="0.25">
      <c r="A7289" s="99">
        <v>43769.375</v>
      </c>
      <c r="B7289" s="27">
        <v>7282</v>
      </c>
      <c r="C7289" s="50"/>
      <c r="D7289" s="27"/>
      <c r="L7289" s="27">
        <v>0.2135</v>
      </c>
      <c r="M7289" s="45">
        <f>IF(Measurements!L7286&lt;J$5,(J$6-Measurements!L7286)*((M$2-M$2*M$3-M$2*M$4)/J$4/24),0)</f>
        <v>425.30132243523582</v>
      </c>
      <c r="N7289" s="45">
        <f t="shared" si="166"/>
        <v>587.90886099513034</v>
      </c>
      <c r="O7289" s="140">
        <v>1169</v>
      </c>
    </row>
    <row r="7290" spans="1:15" x14ac:dyDescent="0.25">
      <c r="A7290" s="99">
        <v>43769.416666666664</v>
      </c>
      <c r="B7290" s="27">
        <v>7283</v>
      </c>
      <c r="C7290" s="50"/>
      <c r="D7290" s="27"/>
      <c r="L7290" s="27">
        <v>0.1638</v>
      </c>
      <c r="M7290" s="45">
        <f>IF(Measurements!L7287&lt;J$5,(J$6-Measurements!L7287)*((M$2-M$2*M$3-M$2*M$4)/J$4/24),0)</f>
        <v>383.29625355274339</v>
      </c>
      <c r="N7290" s="45">
        <f t="shared" si="166"/>
        <v>518.66445695180551</v>
      </c>
      <c r="O7290" s="140">
        <v>2064</v>
      </c>
    </row>
    <row r="7291" spans="1:15" x14ac:dyDescent="0.25">
      <c r="A7291" s="99">
        <v>43769.458333333336</v>
      </c>
      <c r="B7291" s="27">
        <v>7284</v>
      </c>
      <c r="C7291" s="50"/>
      <c r="D7291" s="27"/>
      <c r="L7291" s="27">
        <v>0.12740000000000001</v>
      </c>
      <c r="M7291" s="45">
        <f>IF(Measurements!L7288&lt;J$5,(J$6-Measurements!L7288)*((M$2-M$2*M$3-M$2*M$4)/J$4/24),0)</f>
        <v>354.4177686960299</v>
      </c>
      <c r="N7291" s="45">
        <f t="shared" si="166"/>
        <v>469.83603648434155</v>
      </c>
      <c r="O7291" s="140">
        <v>2751</v>
      </c>
    </row>
    <row r="7292" spans="1:15" x14ac:dyDescent="0.25">
      <c r="A7292" s="99">
        <v>43769.5</v>
      </c>
      <c r="B7292" s="27">
        <v>7285</v>
      </c>
      <c r="C7292" s="50"/>
      <c r="D7292" s="27"/>
      <c r="L7292" s="27">
        <v>0.1051</v>
      </c>
      <c r="M7292" s="45">
        <f>IF(Measurements!L7289&lt;J$5,(J$6-Measurements!L7289)*((M$2-M$2*M$3-M$2*M$4)/J$4/24),0)</f>
        <v>346.5418182805625</v>
      </c>
      <c r="N7292" s="45">
        <f t="shared" si="166"/>
        <v>449.73801013151876</v>
      </c>
      <c r="O7292" s="140">
        <v>3014</v>
      </c>
    </row>
    <row r="7293" spans="1:15" x14ac:dyDescent="0.25">
      <c r="A7293" s="99">
        <v>43769.541666666664</v>
      </c>
      <c r="B7293" s="27">
        <v>7286</v>
      </c>
      <c r="C7293" s="50"/>
      <c r="D7293" s="27"/>
      <c r="L7293" s="27">
        <v>9.06E-2</v>
      </c>
      <c r="M7293" s="45">
        <f>IF(Measurements!L7290&lt;J$5,(J$6-Measurements!L7290)*((M$2-M$2*M$3-M$2*M$4)/J$4/24),0)</f>
        <v>346.5418182805625</v>
      </c>
      <c r="N7293" s="45">
        <f t="shared" si="166"/>
        <v>441.79092039646707</v>
      </c>
      <c r="O7293" s="140">
        <v>3115</v>
      </c>
    </row>
    <row r="7294" spans="1:15" x14ac:dyDescent="0.25">
      <c r="A7294" s="99">
        <v>43769.583333333336</v>
      </c>
      <c r="B7294" s="27">
        <v>7287</v>
      </c>
      <c r="C7294" s="50"/>
      <c r="D7294" s="27"/>
      <c r="L7294" s="27">
        <v>8.14E-2</v>
      </c>
      <c r="M7294" s="45">
        <f>IF(Measurements!L7291&lt;J$5,(J$6-Measurements!L7291)*((M$2-M$2*M$3-M$2*M$4)/J$4/24),0)</f>
        <v>349.16713508571831</v>
      </c>
      <c r="N7294" s="45">
        <f t="shared" si="166"/>
        <v>439.37394578352109</v>
      </c>
      <c r="O7294" s="140">
        <v>3148</v>
      </c>
    </row>
    <row r="7295" spans="1:15" x14ac:dyDescent="0.25">
      <c r="A7295" s="99">
        <v>43769.625</v>
      </c>
      <c r="B7295" s="27">
        <v>7288</v>
      </c>
      <c r="C7295" s="50"/>
      <c r="D7295" s="27"/>
      <c r="L7295" s="27">
        <v>8.0799999999999997E-2</v>
      </c>
      <c r="M7295" s="45">
        <f>IF(Measurements!L7292&lt;J$5,(J$6-Measurements!L7292)*((M$2-M$2*M$3-M$2*M$4)/J$4/24),0)</f>
        <v>380.67093674758763</v>
      </c>
      <c r="N7295" s="45">
        <f t="shared" si="166"/>
        <v>470.54890235290554</v>
      </c>
      <c r="O7295" s="140">
        <v>2736</v>
      </c>
    </row>
    <row r="7296" spans="1:15" x14ac:dyDescent="0.25">
      <c r="A7296" s="99">
        <v>43769.666666666664</v>
      </c>
      <c r="B7296" s="27">
        <v>7289</v>
      </c>
      <c r="C7296" s="50"/>
      <c r="D7296" s="27"/>
      <c r="L7296" s="27">
        <v>9.4600000000000004E-2</v>
      </c>
      <c r="M7296" s="45">
        <f>IF(Measurements!L7293&lt;J$5,(J$6-Measurements!L7293)*((M$2-M$2*M$3-M$2*M$4)/J$4/24),0)</f>
        <v>396.42283757852232</v>
      </c>
      <c r="N7296" s="45">
        <f t="shared" si="166"/>
        <v>493.8642403109929</v>
      </c>
      <c r="O7296" s="140">
        <v>2440</v>
      </c>
    </row>
    <row r="7297" spans="1:15" x14ac:dyDescent="0.25">
      <c r="A7297" s="99">
        <v>43769.708333333336</v>
      </c>
      <c r="B7297" s="27">
        <v>7290</v>
      </c>
      <c r="C7297" s="50"/>
      <c r="D7297" s="27"/>
      <c r="L7297" s="27">
        <v>0.12820000000000001</v>
      </c>
      <c r="M7297" s="45">
        <f>IF(Measurements!L7294&lt;J$5,(J$6-Measurements!L7294)*((M$2-M$2*M$3-M$2*M$4)/J$4/24),0)</f>
        <v>385.92157035789916</v>
      </c>
      <c r="N7297" s="45">
        <f t="shared" si="166"/>
        <v>501.77829826952404</v>
      </c>
      <c r="O7297" s="140">
        <v>2327</v>
      </c>
    </row>
    <row r="7298" spans="1:15" x14ac:dyDescent="0.25">
      <c r="A7298" s="99">
        <v>43769.75</v>
      </c>
      <c r="B7298" s="27">
        <v>7291</v>
      </c>
      <c r="C7298" s="50"/>
      <c r="D7298" s="27"/>
      <c r="L7298" s="27">
        <v>0.1822</v>
      </c>
      <c r="M7298" s="45">
        <f>IF(Measurements!L7295&lt;J$5,(J$6-Measurements!L7295)*((M$2-M$2*M$3-M$2*M$4)/J$4/24),0)</f>
        <v>375.42030313727611</v>
      </c>
      <c r="N7298" s="45">
        <f t="shared" si="166"/>
        <v>520.87308937254181</v>
      </c>
      <c r="O7298" s="140">
        <v>2028</v>
      </c>
    </row>
    <row r="7299" spans="1:15" x14ac:dyDescent="0.25">
      <c r="A7299" s="99">
        <v>43769.791666666664</v>
      </c>
      <c r="B7299" s="27">
        <v>7292</v>
      </c>
      <c r="C7299" s="50"/>
      <c r="D7299" s="27"/>
      <c r="L7299" s="27">
        <v>0.24440000000000001</v>
      </c>
      <c r="M7299" s="45">
        <f>IF(Measurements!L7296&lt;J$5,(J$6-Measurements!L7296)*((M$2-M$2*M$3-M$2*M$4)/J$4/24),0)</f>
        <v>367.54435272180876</v>
      </c>
      <c r="N7299" s="45">
        <f t="shared" si="166"/>
        <v>547.08741354467566</v>
      </c>
      <c r="O7299" s="140">
        <v>1677</v>
      </c>
    </row>
    <row r="7300" spans="1:15" x14ac:dyDescent="0.25">
      <c r="A7300" s="99">
        <v>43769.833333333336</v>
      </c>
      <c r="B7300" s="27">
        <v>7293</v>
      </c>
      <c r="C7300" s="50"/>
      <c r="D7300" s="27"/>
      <c r="L7300" s="27">
        <v>0.28699999999999998</v>
      </c>
      <c r="M7300" s="45">
        <f>IF(Measurements!L7297&lt;J$5,(J$6-Measurements!L7297)*((M$2-M$2*M$3-M$2*M$4)/J$4/24),0)</f>
        <v>364.919035916653</v>
      </c>
      <c r="N7300" s="45">
        <f t="shared" si="166"/>
        <v>567.81009830594758</v>
      </c>
      <c r="O7300" s="140">
        <v>1404</v>
      </c>
    </row>
    <row r="7301" spans="1:15" x14ac:dyDescent="0.25">
      <c r="A7301" s="99">
        <v>43769.875</v>
      </c>
      <c r="B7301" s="27">
        <v>7294</v>
      </c>
      <c r="C7301" s="50"/>
      <c r="D7301" s="27"/>
      <c r="L7301" s="27">
        <v>0.28189999999999998</v>
      </c>
      <c r="M7301" s="45">
        <f>IF(Measurements!L7298&lt;J$5,(J$6-Measurements!L7298)*((M$2-M$2*M$3-M$2*M$4)/J$4/24),0)</f>
        <v>343.91650147540673</v>
      </c>
      <c r="N7301" s="45">
        <f t="shared" si="166"/>
        <v>544.01238057857972</v>
      </c>
      <c r="O7301" s="140">
        <v>1721</v>
      </c>
    </row>
    <row r="7302" spans="1:15" x14ac:dyDescent="0.25">
      <c r="A7302" s="99">
        <v>43769.916666666664</v>
      </c>
      <c r="B7302" s="27">
        <v>7295</v>
      </c>
      <c r="C7302" s="50"/>
      <c r="D7302" s="27"/>
      <c r="L7302" s="27">
        <v>0.2258</v>
      </c>
      <c r="M7302" s="45">
        <f>IF(Measurements!L7299&lt;J$5,(J$6-Measurements!L7299)*((M$2-M$2*M$3-M$2*M$4)/J$4/24),0)</f>
        <v>341.29118467025097</v>
      </c>
      <c r="N7302" s="45">
        <f t="shared" si="166"/>
        <v>510.64004762608596</v>
      </c>
      <c r="O7302" s="140">
        <v>2203</v>
      </c>
    </row>
    <row r="7303" spans="1:15" x14ac:dyDescent="0.25">
      <c r="A7303" s="99">
        <v>43769.958333333336</v>
      </c>
      <c r="B7303" s="27">
        <v>7296</v>
      </c>
      <c r="C7303" s="50"/>
      <c r="D7303" s="27"/>
      <c r="L7303" s="27">
        <v>0.14530000000000001</v>
      </c>
      <c r="M7303" s="45">
        <f>IF(Measurements!L7300&lt;J$5,(J$6-Measurements!L7300)*((M$2-M$2*M$3-M$2*M$4)/J$4/24),0)</f>
        <v>338.66586786509521</v>
      </c>
      <c r="N7303" s="45">
        <f t="shared" si="166"/>
        <v>463.89468091253968</v>
      </c>
      <c r="O7303" s="140">
        <v>2824</v>
      </c>
    </row>
    <row r="7304" spans="1:15" x14ac:dyDescent="0.25">
      <c r="A7304" s="99">
        <v>43770</v>
      </c>
      <c r="B7304" s="27">
        <v>7297</v>
      </c>
      <c r="C7304" s="50"/>
      <c r="D7304" s="27"/>
      <c r="E7304" s="45">
        <f>+IF((MIN(Measurements!G7301:G7324)+MAX(Measurements!G7301:G7324))/2&gt;=E$5,0,E$6-(MIN(Measurements!G7301:G7324)+MAX(Measurements!G7301:G7324))/2)</f>
        <v>11.95</v>
      </c>
      <c r="F7304" s="45">
        <f>+IF((MIN(Measurements!H7301:H7324)+MAX(Measurements!H7301:H7324))/2&gt;=F$5,0,F$6-(MIN(Measurements!H7301:H7324)+MAX(Measurements!H7301:H7324))/2)</f>
        <v>12.1</v>
      </c>
      <c r="G7304" s="45">
        <f>+IF((MIN(Measurements!I7301:I7324)+MAX(Measurements!I7301:I7324))/2&gt;=G$5,0,G$6-(MIN(Measurements!I7301:I7324)+MAX(Measurements!I7301:I7324))/2)</f>
        <v>8.8500000000000014</v>
      </c>
      <c r="H7304" s="45">
        <f>+IF((MIN(Measurements!J7301:J7324)+MAX(Measurements!J7301:J7324))/2&gt;=H$5,0,H$6-(MIN(Measurements!J7301:J7324)+MAX(Measurements!J7301:J7324))/2)</f>
        <v>11.75</v>
      </c>
      <c r="I7304" s="45">
        <f>+IF((MIN(Measurements!K7301:K7324)+MAX(Measurements!K7301:K7324))/2&gt;=I$5,0,I$6-(MIN(Measurements!K7301:K7324)+MAX(Measurements!K7301:K7324))/2)</f>
        <v>11.05</v>
      </c>
      <c r="J7304" s="45">
        <f>+IF((MIN(Measurements!L7301:L7324)+MAX(Measurements!L7301:L7324))/2&gt;=J$5,0,J$6-(MIN(Measurements!L7301:L7324)+MAX(Measurements!L7301:L7324))/2)</f>
        <v>12.8</v>
      </c>
      <c r="L7304" s="27">
        <v>8.2699999999999996E-2</v>
      </c>
      <c r="M7304" s="45">
        <f>IF(Measurements!L7301&lt;J$5,(J$6-Measurements!L7301)*((M$2-M$2*M$3-M$2*M$4)/J$4/24),0)</f>
        <v>338.66586786509521</v>
      </c>
      <c r="N7304" s="45">
        <f t="shared" si="166"/>
        <v>429.58517626328194</v>
      </c>
      <c r="O7304" s="140">
        <v>3262</v>
      </c>
    </row>
    <row r="7305" spans="1:15" x14ac:dyDescent="0.25">
      <c r="A7305" s="99">
        <v>43770.041666666664</v>
      </c>
      <c r="B7305" s="27">
        <v>7298</v>
      </c>
      <c r="C7305" s="50"/>
      <c r="D7305" s="27"/>
      <c r="L7305" s="27">
        <v>3.7199999999999997E-2</v>
      </c>
      <c r="M7305" s="45">
        <f>IF(Measurements!L7302&lt;J$5,(J$6-Measurements!L7302)*((M$2-M$2*M$3-M$2*M$4)/J$4/24),0)</f>
        <v>338.66586786509521</v>
      </c>
      <c r="N7305" s="45">
        <f t="shared" ref="N7305:N7368" si="167">+M7305+$L7305*M$2*M$3/$M$6+M$5</f>
        <v>404.64775674984384</v>
      </c>
      <c r="O7305" s="140">
        <v>3554</v>
      </c>
    </row>
    <row r="7306" spans="1:15" x14ac:dyDescent="0.25">
      <c r="A7306" s="99">
        <v>43770.083333333336</v>
      </c>
      <c r="B7306" s="27">
        <v>7299</v>
      </c>
      <c r="C7306" s="50"/>
      <c r="D7306" s="27"/>
      <c r="L7306" s="27">
        <v>2.53E-2</v>
      </c>
      <c r="M7306" s="45">
        <f>IF(Measurements!L7303&lt;J$5,(J$6-Measurements!L7303)*((M$2-M$2*M$3-M$2*M$4)/J$4/24),0)</f>
        <v>338.66586786509521</v>
      </c>
      <c r="N7306" s="45">
        <f t="shared" si="167"/>
        <v>398.12566241556004</v>
      </c>
      <c r="O7306" s="140">
        <v>3625</v>
      </c>
    </row>
    <row r="7307" spans="1:15" x14ac:dyDescent="0.25">
      <c r="A7307" s="99">
        <v>43770.125</v>
      </c>
      <c r="B7307" s="27">
        <v>7300</v>
      </c>
      <c r="C7307" s="50"/>
      <c r="D7307" s="27"/>
      <c r="L7307" s="27">
        <v>4.4999999999999998E-2</v>
      </c>
      <c r="M7307" s="45">
        <f>IF(Measurements!L7304&lt;J$5,(J$6-Measurements!L7304)*((M$2-M$2*M$3-M$2*M$4)/J$4/24),0)</f>
        <v>341.29118467025097</v>
      </c>
      <c r="N7307" s="45">
        <f t="shared" si="167"/>
        <v>411.54805975730329</v>
      </c>
      <c r="O7307" s="140">
        <v>3474</v>
      </c>
    </row>
    <row r="7308" spans="1:15" x14ac:dyDescent="0.25">
      <c r="A7308" s="99">
        <v>43770.166666666664</v>
      </c>
      <c r="B7308" s="27">
        <v>7301</v>
      </c>
      <c r="C7308" s="50"/>
      <c r="D7308" s="27"/>
      <c r="L7308" s="27">
        <v>9.74E-2</v>
      </c>
      <c r="M7308" s="45">
        <f>IF(Measurements!L7305&lt;J$5,(J$6-Measurements!L7305)*((M$2-M$2*M$3-M$2*M$4)/J$4/24),0)</f>
        <v>341.29118467025097</v>
      </c>
      <c r="N7308" s="45">
        <f t="shared" si="167"/>
        <v>440.2671978343177</v>
      </c>
      <c r="O7308" s="140">
        <v>3138</v>
      </c>
    </row>
    <row r="7309" spans="1:15" x14ac:dyDescent="0.25">
      <c r="A7309" s="99">
        <v>43770.208333333336</v>
      </c>
      <c r="B7309" s="27">
        <v>7302</v>
      </c>
      <c r="C7309" s="50"/>
      <c r="D7309" s="27"/>
      <c r="L7309" s="27">
        <v>0.17549999999999999</v>
      </c>
      <c r="M7309" s="45">
        <f>IF(Measurements!L7306&lt;J$5,(J$6-Measurements!L7306)*((M$2-M$2*M$3-M$2*M$4)/J$4/24),0)</f>
        <v>336.04055105993945</v>
      </c>
      <c r="N7309" s="45">
        <f t="shared" si="167"/>
        <v>477.8212337624571</v>
      </c>
      <c r="O7309" s="140">
        <v>2625</v>
      </c>
    </row>
    <row r="7310" spans="1:15" x14ac:dyDescent="0.25">
      <c r="A7310" s="99">
        <v>43770.25</v>
      </c>
      <c r="B7310" s="27">
        <v>7303</v>
      </c>
      <c r="C7310" s="50"/>
      <c r="D7310" s="27"/>
      <c r="L7310" s="27">
        <v>0.2535</v>
      </c>
      <c r="M7310" s="45">
        <f>IF(Measurements!L7307&lt;J$5,(J$6-Measurements!L7307)*((M$2-M$2*M$3-M$2*M$4)/J$4/24),0)</f>
        <v>333.41523425478363</v>
      </c>
      <c r="N7310" s="45">
        <f t="shared" si="167"/>
        <v>517.9457789803381</v>
      </c>
      <c r="O7310" s="140">
        <v>2073</v>
      </c>
    </row>
    <row r="7311" spans="1:15" x14ac:dyDescent="0.25">
      <c r="A7311" s="99">
        <v>43770.291666666664</v>
      </c>
      <c r="B7311" s="27">
        <v>7304</v>
      </c>
      <c r="C7311" s="50"/>
      <c r="D7311" s="27"/>
      <c r="L7311" s="27">
        <v>0.29549999999999998</v>
      </c>
      <c r="M7311" s="45">
        <f>IF(Measurements!L7308&lt;J$5,(J$6-Measurements!L7308)*((M$2-M$2*M$3-M$2*M$4)/J$4/24),0)</f>
        <v>328.1646006444721</v>
      </c>
      <c r="N7311" s="45">
        <f t="shared" si="167"/>
        <v>535.71430184396945</v>
      </c>
      <c r="O7311" s="140">
        <v>1825</v>
      </c>
    </row>
    <row r="7312" spans="1:15" x14ac:dyDescent="0.25">
      <c r="A7312" s="99">
        <v>43770.333333333336</v>
      </c>
      <c r="B7312" s="27">
        <v>7305</v>
      </c>
      <c r="C7312" s="50"/>
      <c r="D7312" s="27"/>
      <c r="L7312" s="27">
        <v>0.28399999999999997</v>
      </c>
      <c r="M7312" s="45">
        <f>IF(Measurements!L7309&lt;J$5,(J$6-Measurements!L7309)*((M$2-M$2*M$3-M$2*M$4)/J$4/24),0)</f>
        <v>317.663333423849</v>
      </c>
      <c r="N7312" s="45">
        <f t="shared" si="167"/>
        <v>518.91017035071911</v>
      </c>
      <c r="O7312" s="140">
        <v>2062</v>
      </c>
    </row>
    <row r="7313" spans="1:15" x14ac:dyDescent="0.25">
      <c r="A7313" s="99">
        <v>43770.375</v>
      </c>
      <c r="B7313" s="27">
        <v>7306</v>
      </c>
      <c r="C7313" s="50"/>
      <c r="D7313" s="27"/>
      <c r="L7313" s="27">
        <v>0.2349</v>
      </c>
      <c r="M7313" s="45">
        <f>IF(Measurements!L7310&lt;J$5,(J$6-Measurements!L7310)*((M$2-M$2*M$3-M$2*M$4)/J$4/24),0)</f>
        <v>296.66079898260278</v>
      </c>
      <c r="N7313" s="45">
        <f t="shared" si="167"/>
        <v>470.99714584112542</v>
      </c>
      <c r="O7313" s="140">
        <v>2733</v>
      </c>
    </row>
    <row r="7314" spans="1:15" x14ac:dyDescent="0.25">
      <c r="A7314" s="99">
        <v>43770.416666666664</v>
      </c>
      <c r="B7314" s="27">
        <v>7307</v>
      </c>
      <c r="C7314" s="50"/>
      <c r="D7314" s="27"/>
      <c r="L7314" s="27">
        <v>0.1802</v>
      </c>
      <c r="M7314" s="45">
        <f>IF(Measurements!L7311&lt;J$5,(J$6-Measurements!L7311)*((M$2-M$2*M$3-M$2*M$4)/J$4/24),0)</f>
        <v>280.9088981516681</v>
      </c>
      <c r="N7314" s="45">
        <f t="shared" si="167"/>
        <v>425.26553407865083</v>
      </c>
      <c r="O7314" s="140">
        <v>3311</v>
      </c>
    </row>
    <row r="7315" spans="1:15" x14ac:dyDescent="0.25">
      <c r="A7315" s="99">
        <v>43770.458333333336</v>
      </c>
      <c r="B7315" s="27">
        <v>7308</v>
      </c>
      <c r="C7315" s="50"/>
      <c r="D7315" s="27"/>
      <c r="L7315" s="27">
        <v>0.14019999999999999</v>
      </c>
      <c r="M7315" s="45">
        <f>IF(Measurements!L7312&lt;J$5,(J$6-Measurements!L7312)*((M$2-M$2*M$3-M$2*M$4)/J$4/24),0)</f>
        <v>283.53421495682392</v>
      </c>
      <c r="N7315" s="45">
        <f t="shared" si="167"/>
        <v>405.96784471814675</v>
      </c>
      <c r="O7315" s="140">
        <v>3545</v>
      </c>
    </row>
    <row r="7316" spans="1:15" x14ac:dyDescent="0.25">
      <c r="A7316" s="99">
        <v>43770.5</v>
      </c>
      <c r="B7316" s="27">
        <v>7309</v>
      </c>
      <c r="C7316" s="50"/>
      <c r="D7316" s="27"/>
      <c r="L7316" s="27">
        <v>0.1157</v>
      </c>
      <c r="M7316" s="45">
        <f>IF(Measurements!L7313&lt;J$5,(J$6-Measurements!L7313)*((M$2-M$2*M$3-M$2*M$4)/J$4/24),0)</f>
        <v>273.03294773620081</v>
      </c>
      <c r="N7316" s="45">
        <f t="shared" si="167"/>
        <v>382.03873622105698</v>
      </c>
      <c r="O7316" s="140">
        <v>3817</v>
      </c>
    </row>
    <row r="7317" spans="1:15" x14ac:dyDescent="0.25">
      <c r="A7317" s="99">
        <v>43770.541666666664</v>
      </c>
      <c r="B7317" s="27">
        <v>7310</v>
      </c>
      <c r="C7317" s="50"/>
      <c r="D7317" s="27"/>
      <c r="L7317" s="27">
        <v>9.9599999999999994E-2</v>
      </c>
      <c r="M7317" s="45">
        <f>IF(Measurements!L7314&lt;J$5,(J$6-Measurements!L7314)*((M$2-M$2*M$3-M$2*M$4)/J$4/24),0)</f>
        <v>265.15699732073347</v>
      </c>
      <c r="N7317" s="45">
        <f t="shared" si="167"/>
        <v>365.33877582391153</v>
      </c>
      <c r="O7317" s="140">
        <v>3997</v>
      </c>
    </row>
    <row r="7318" spans="1:15" x14ac:dyDescent="0.25">
      <c r="A7318" s="99">
        <v>43770.583333333336</v>
      </c>
      <c r="B7318" s="27">
        <v>7311</v>
      </c>
      <c r="C7318" s="50"/>
      <c r="D7318" s="27"/>
      <c r="L7318" s="27">
        <v>8.9499999999999996E-2</v>
      </c>
      <c r="M7318" s="45">
        <f>IF(Measurements!L7315&lt;J$5,(J$6-Measurements!L7315)*((M$2-M$2*M$3-M$2*M$4)/J$4/24),0)</f>
        <v>262.5316805155777</v>
      </c>
      <c r="N7318" s="45">
        <f t="shared" si="167"/>
        <v>357.17789996192664</v>
      </c>
      <c r="O7318" s="140">
        <v>4084</v>
      </c>
    </row>
    <row r="7319" spans="1:15" x14ac:dyDescent="0.25">
      <c r="A7319" s="99">
        <v>43770.625</v>
      </c>
      <c r="B7319" s="27">
        <v>7312</v>
      </c>
      <c r="C7319" s="50"/>
      <c r="D7319" s="27"/>
      <c r="L7319" s="27">
        <v>8.8900000000000007E-2</v>
      </c>
      <c r="M7319" s="45">
        <f>IF(Measurements!L7316&lt;J$5,(J$6-Measurements!L7316)*((M$2-M$2*M$3-M$2*M$4)/J$4/24),0)</f>
        <v>291.4101653722912</v>
      </c>
      <c r="N7319" s="45">
        <f t="shared" si="167"/>
        <v>385.72753972615521</v>
      </c>
      <c r="O7319" s="140">
        <v>3776</v>
      </c>
    </row>
    <row r="7320" spans="1:15" x14ac:dyDescent="0.25">
      <c r="A7320" s="99">
        <v>43770.666666666664</v>
      </c>
      <c r="B7320" s="27">
        <v>7313</v>
      </c>
      <c r="C7320" s="50"/>
      <c r="D7320" s="27"/>
      <c r="L7320" s="27">
        <v>0.104</v>
      </c>
      <c r="M7320" s="45">
        <f>IF(Measurements!L7317&lt;J$5,(J$6-Measurements!L7317)*((M$2-M$2*M$3-M$2*M$4)/J$4/24),0)</f>
        <v>299.28611578775855</v>
      </c>
      <c r="N7320" s="45">
        <f t="shared" si="167"/>
        <v>401.87942496915917</v>
      </c>
      <c r="O7320" s="140">
        <v>3587</v>
      </c>
    </row>
    <row r="7321" spans="1:15" x14ac:dyDescent="0.25">
      <c r="A7321" s="99">
        <v>43770.708333333336</v>
      </c>
      <c r="B7321" s="27">
        <v>7314</v>
      </c>
      <c r="C7321" s="50"/>
      <c r="D7321" s="27"/>
      <c r="L7321" s="27">
        <v>0.14099999999999999</v>
      </c>
      <c r="M7321" s="45">
        <f>IF(Measurements!L7318&lt;J$5,(J$6-Measurements!L7318)*((M$2-M$2*M$3-M$2*M$4)/J$4/24),0)</f>
        <v>301.91143259291431</v>
      </c>
      <c r="N7321" s="45">
        <f t="shared" si="167"/>
        <v>424.78352247755032</v>
      </c>
      <c r="O7321" s="140">
        <v>3320</v>
      </c>
    </row>
    <row r="7322" spans="1:15" x14ac:dyDescent="0.25">
      <c r="A7322" s="99">
        <v>43770.75</v>
      </c>
      <c r="B7322" s="27">
        <v>7315</v>
      </c>
      <c r="C7322" s="50"/>
      <c r="D7322" s="27"/>
      <c r="L7322" s="27">
        <v>0.20039999999999999</v>
      </c>
      <c r="M7322" s="45">
        <f>IF(Measurements!L7319&lt;J$5,(J$6-Measurements!L7319)*((M$2-M$2*M$3-M$2*M$4)/J$4/24),0)</f>
        <v>307.16206620322589</v>
      </c>
      <c r="N7322" s="45">
        <f t="shared" si="167"/>
        <v>462.58982024386682</v>
      </c>
      <c r="O7322" s="140">
        <v>2839</v>
      </c>
    </row>
    <row r="7323" spans="1:15" x14ac:dyDescent="0.25">
      <c r="A7323" s="99">
        <v>43770.791666666664</v>
      </c>
      <c r="B7323" s="27">
        <v>7316</v>
      </c>
      <c r="C7323" s="50"/>
      <c r="D7323" s="27"/>
      <c r="L7323" s="27">
        <v>0.26889999999999997</v>
      </c>
      <c r="M7323" s="45">
        <f>IF(Measurements!L7320&lt;J$5,(J$6-Measurements!L7320)*((M$2-M$2*M$3-M$2*M$4)/J$4/24),0)</f>
        <v>333.41523425478363</v>
      </c>
      <c r="N7323" s="45">
        <f t="shared" si="167"/>
        <v>526.38613635411707</v>
      </c>
      <c r="O7323" s="140">
        <v>1965</v>
      </c>
    </row>
    <row r="7324" spans="1:15" x14ac:dyDescent="0.25">
      <c r="A7324" s="99">
        <v>43770.833333333336</v>
      </c>
      <c r="B7324" s="27">
        <v>7317</v>
      </c>
      <c r="C7324" s="50"/>
      <c r="D7324" s="27"/>
      <c r="L7324" s="27">
        <v>0.31569999999999998</v>
      </c>
      <c r="M7324" s="45">
        <f>IF(Measurements!L7321&lt;J$5,(J$6-Measurements!L7321)*((M$2-M$2*M$3-M$2*M$4)/J$4/24),0)</f>
        <v>343.91650147540673</v>
      </c>
      <c r="N7324" s="45">
        <f t="shared" si="167"/>
        <v>562.53732078856228</v>
      </c>
      <c r="O7324" s="140">
        <v>1471</v>
      </c>
    </row>
    <row r="7325" spans="1:15" x14ac:dyDescent="0.25">
      <c r="A7325" s="99">
        <v>43770.875</v>
      </c>
      <c r="B7325" s="27">
        <v>7318</v>
      </c>
      <c r="C7325" s="50"/>
      <c r="D7325" s="27"/>
      <c r="L7325" s="27">
        <v>0.31009999999999999</v>
      </c>
      <c r="M7325" s="45">
        <f>IF(Measurements!L7322&lt;J$5,(J$6-Measurements!L7322)*((M$2-M$2*M$3-M$2*M$4)/J$4/24),0)</f>
        <v>380.67093674758763</v>
      </c>
      <c r="N7325" s="45">
        <f t="shared" si="167"/>
        <v>596.22253519755077</v>
      </c>
      <c r="O7325" s="140">
        <v>1075</v>
      </c>
    </row>
    <row r="7326" spans="1:15" x14ac:dyDescent="0.25">
      <c r="A7326" s="99">
        <v>43770.916666666664</v>
      </c>
      <c r="B7326" s="27">
        <v>7319</v>
      </c>
      <c r="C7326" s="50"/>
      <c r="D7326" s="27"/>
      <c r="L7326" s="27">
        <v>0.24829999999999999</v>
      </c>
      <c r="M7326" s="45">
        <f>IF(Measurements!L7323&lt;J$5,(J$6-Measurements!L7323)*((M$2-M$2*M$3-M$2*M$4)/J$4/24),0)</f>
        <v>396.42283757852232</v>
      </c>
      <c r="N7326" s="45">
        <f t="shared" si="167"/>
        <v>578.10339150254094</v>
      </c>
      <c r="O7326" s="140">
        <v>1284</v>
      </c>
    </row>
    <row r="7327" spans="1:15" x14ac:dyDescent="0.25">
      <c r="A7327" s="99">
        <v>43770.958333333336</v>
      </c>
      <c r="B7327" s="27">
        <v>7320</v>
      </c>
      <c r="C7327" s="50"/>
      <c r="D7327" s="27"/>
      <c r="L7327" s="27">
        <v>0.15989999999999999</v>
      </c>
      <c r="M7327" s="45">
        <f>IF(Measurements!L7324&lt;J$5,(J$6-Measurements!L7324)*((M$2-M$2*M$3-M$2*M$4)/J$4/24),0)</f>
        <v>409.54942160430119</v>
      </c>
      <c r="N7327" s="45">
        <f t="shared" si="167"/>
        <v>542.78013190221145</v>
      </c>
      <c r="O7327" s="140">
        <v>1732</v>
      </c>
    </row>
    <row r="7328" spans="1:15" x14ac:dyDescent="0.25">
      <c r="A7328" s="99">
        <v>43771</v>
      </c>
      <c r="B7328" s="27">
        <v>7321</v>
      </c>
      <c r="C7328" s="50"/>
      <c r="D7328" s="27"/>
      <c r="E7328" s="45">
        <f>+IF((MIN(Measurements!G7325:G7348)+MAX(Measurements!G7325:G7348))/2&gt;=E$5,0,E$6-(MIN(Measurements!G7325:G7348)+MAX(Measurements!G7325:G7348))/2)</f>
        <v>12.4</v>
      </c>
      <c r="F7328" s="45">
        <f>+IF((MIN(Measurements!H7325:H7348)+MAX(Measurements!H7325:H7348))/2&gt;=F$5,0,F$6-(MIN(Measurements!H7325:H7348)+MAX(Measurements!H7325:H7348))/2)</f>
        <v>12.95</v>
      </c>
      <c r="G7328" s="45">
        <f>+IF((MIN(Measurements!I7325:I7348)+MAX(Measurements!I7325:I7348))/2&gt;=G$5,0,G$6-(MIN(Measurements!I7325:I7348)+MAX(Measurements!I7325:I7348))/2)</f>
        <v>10.600000000000001</v>
      </c>
      <c r="H7328" s="45">
        <f>+IF((MIN(Measurements!J7325:J7348)+MAX(Measurements!J7325:J7348))/2&gt;=H$5,0,H$6-(MIN(Measurements!J7325:J7348)+MAX(Measurements!J7325:J7348))/2)</f>
        <v>12.35</v>
      </c>
      <c r="I7328" s="45">
        <f>+IF((MIN(Measurements!K7325:K7348)+MAX(Measurements!K7325:K7348))/2&gt;=I$5,0,I$6-(MIN(Measurements!K7325:K7348)+MAX(Measurements!K7325:K7348))/2)</f>
        <v>12.3</v>
      </c>
      <c r="J7328" s="45">
        <f>+IF((MIN(Measurements!L7325:L7348)+MAX(Measurements!L7325:L7348))/2&gt;=J$5,0,J$6-(MIN(Measurements!L7325:L7348)+MAX(Measurements!L7325:L7348))/2)</f>
        <v>12.9</v>
      </c>
      <c r="L7328" s="27">
        <v>8.2699999999999996E-2</v>
      </c>
      <c r="M7328" s="45">
        <f>IF(Measurements!L7325&lt;J$5,(J$6-Measurements!L7325)*((M$2-M$2*M$3-M$2*M$4)/J$4/24),0)</f>
        <v>412.17473840945695</v>
      </c>
      <c r="N7328" s="45">
        <f t="shared" si="167"/>
        <v>503.09404680764368</v>
      </c>
      <c r="O7328" s="140">
        <v>2306</v>
      </c>
    </row>
    <row r="7329" spans="1:15" x14ac:dyDescent="0.25">
      <c r="A7329" s="99">
        <v>43771.041666666664</v>
      </c>
      <c r="B7329" s="27">
        <v>7322</v>
      </c>
      <c r="C7329" s="50"/>
      <c r="D7329" s="27"/>
      <c r="L7329" s="27">
        <v>3.7199999999999997E-2</v>
      </c>
      <c r="M7329" s="45">
        <f>IF(Measurements!L7326&lt;J$5,(J$6-Measurements!L7326)*((M$2-M$2*M$3-M$2*M$4)/J$4/24),0)</f>
        <v>414.80005521461277</v>
      </c>
      <c r="N7329" s="45">
        <f t="shared" si="167"/>
        <v>480.7819440993614</v>
      </c>
      <c r="O7329" s="140">
        <v>2584</v>
      </c>
    </row>
    <row r="7330" spans="1:15" x14ac:dyDescent="0.25">
      <c r="A7330" s="99">
        <v>43771.083333333336</v>
      </c>
      <c r="B7330" s="27">
        <v>7323</v>
      </c>
      <c r="C7330" s="50"/>
      <c r="D7330" s="27"/>
      <c r="L7330" s="27">
        <v>2.53E-2</v>
      </c>
      <c r="M7330" s="45">
        <f>IF(Measurements!L7327&lt;J$5,(J$6-Measurements!L7327)*((M$2-M$2*M$3-M$2*M$4)/J$4/24),0)</f>
        <v>409.54942160430119</v>
      </c>
      <c r="N7330" s="45">
        <f t="shared" si="167"/>
        <v>469.00921615476602</v>
      </c>
      <c r="O7330" s="140">
        <v>2765</v>
      </c>
    </row>
    <row r="7331" spans="1:15" x14ac:dyDescent="0.25">
      <c r="A7331" s="99">
        <v>43771.125</v>
      </c>
      <c r="B7331" s="27">
        <v>7324</v>
      </c>
      <c r="C7331" s="50"/>
      <c r="D7331" s="27"/>
      <c r="L7331" s="27">
        <v>4.4999999999999998E-2</v>
      </c>
      <c r="M7331" s="45">
        <f>IF(Measurements!L7328&lt;J$5,(J$6-Measurements!L7328)*((M$2-M$2*M$3-M$2*M$4)/J$4/24),0)</f>
        <v>412.17473840945695</v>
      </c>
      <c r="N7331" s="45">
        <f t="shared" si="167"/>
        <v>482.43161349650927</v>
      </c>
      <c r="O7331" s="140">
        <v>2567</v>
      </c>
    </row>
    <row r="7332" spans="1:15" x14ac:dyDescent="0.25">
      <c r="A7332" s="99">
        <v>43771.166666666664</v>
      </c>
      <c r="B7332" s="27">
        <v>7325</v>
      </c>
      <c r="C7332" s="50"/>
      <c r="D7332" s="27"/>
      <c r="L7332" s="27">
        <v>9.74E-2</v>
      </c>
      <c r="M7332" s="45">
        <f>IF(Measurements!L7329&lt;J$5,(J$6-Measurements!L7329)*((M$2-M$2*M$3-M$2*M$4)/J$4/24),0)</f>
        <v>406.92410479914543</v>
      </c>
      <c r="N7332" s="45">
        <f t="shared" si="167"/>
        <v>505.90011796321221</v>
      </c>
      <c r="O7332" s="140">
        <v>2269</v>
      </c>
    </row>
    <row r="7333" spans="1:15" x14ac:dyDescent="0.25">
      <c r="A7333" s="99">
        <v>43771.208333333336</v>
      </c>
      <c r="B7333" s="27">
        <v>7326</v>
      </c>
      <c r="C7333" s="50"/>
      <c r="D7333" s="27"/>
      <c r="L7333" s="27">
        <v>0.17549999999999999</v>
      </c>
      <c r="M7333" s="45">
        <f>IF(Measurements!L7330&lt;J$5,(J$6-Measurements!L7330)*((M$2-M$2*M$3-M$2*M$4)/J$4/24),0)</f>
        <v>409.54942160430119</v>
      </c>
      <c r="N7333" s="45">
        <f t="shared" si="167"/>
        <v>551.33010430681884</v>
      </c>
      <c r="O7333" s="140">
        <v>1618</v>
      </c>
    </row>
    <row r="7334" spans="1:15" x14ac:dyDescent="0.25">
      <c r="A7334" s="99">
        <v>43771.25</v>
      </c>
      <c r="B7334" s="27">
        <v>7327</v>
      </c>
      <c r="C7334" s="50"/>
      <c r="D7334" s="27"/>
      <c r="L7334" s="27">
        <v>0.2535</v>
      </c>
      <c r="M7334" s="45">
        <f>IF(Measurements!L7331&lt;J$5,(J$6-Measurements!L7331)*((M$2-M$2*M$3-M$2*M$4)/J$4/24),0)</f>
        <v>409.54942160430119</v>
      </c>
      <c r="N7334" s="45">
        <f t="shared" si="167"/>
        <v>594.07996632985567</v>
      </c>
      <c r="O7334" s="140">
        <v>1099</v>
      </c>
    </row>
    <row r="7335" spans="1:15" x14ac:dyDescent="0.25">
      <c r="A7335" s="99">
        <v>43771.291666666664</v>
      </c>
      <c r="B7335" s="27">
        <v>7328</v>
      </c>
      <c r="C7335" s="50"/>
      <c r="D7335" s="27"/>
      <c r="L7335" s="27">
        <v>0.29549999999999998</v>
      </c>
      <c r="M7335" s="45">
        <f>IF(Measurements!L7332&lt;J$5,(J$6-Measurements!L7332)*((M$2-M$2*M$3-M$2*M$4)/J$4/24),0)</f>
        <v>393.7975207733665</v>
      </c>
      <c r="N7335" s="45">
        <f t="shared" si="167"/>
        <v>601.34722197286385</v>
      </c>
      <c r="O7335" s="140">
        <v>1029</v>
      </c>
    </row>
    <row r="7336" spans="1:15" x14ac:dyDescent="0.25">
      <c r="A7336" s="99">
        <v>43771.333333333336</v>
      </c>
      <c r="B7336" s="27">
        <v>7329</v>
      </c>
      <c r="C7336" s="50"/>
      <c r="D7336" s="27"/>
      <c r="L7336" s="27">
        <v>0.28399999999999997</v>
      </c>
      <c r="M7336" s="45">
        <f>IF(Measurements!L7333&lt;J$5,(J$6-Measurements!L7333)*((M$2-M$2*M$3-M$2*M$4)/J$4/24),0)</f>
        <v>370.16966952696453</v>
      </c>
      <c r="N7336" s="45">
        <f t="shared" si="167"/>
        <v>571.41650645383459</v>
      </c>
      <c r="O7336" s="140">
        <v>1366</v>
      </c>
    </row>
    <row r="7337" spans="1:15" x14ac:dyDescent="0.25">
      <c r="A7337" s="99">
        <v>43771.375</v>
      </c>
      <c r="B7337" s="27">
        <v>7330</v>
      </c>
      <c r="C7337" s="50"/>
      <c r="D7337" s="27"/>
      <c r="L7337" s="27">
        <v>0.2349</v>
      </c>
      <c r="M7337" s="45">
        <f>IF(Measurements!L7334&lt;J$5,(J$6-Measurements!L7334)*((M$2-M$2*M$3-M$2*M$4)/J$4/24),0)</f>
        <v>346.5418182805625</v>
      </c>
      <c r="N7337" s="45">
        <f t="shared" si="167"/>
        <v>520.87816513908513</v>
      </c>
      <c r="O7337" s="140">
        <v>2030</v>
      </c>
    </row>
    <row r="7338" spans="1:15" x14ac:dyDescent="0.25">
      <c r="A7338" s="99">
        <v>43771.416666666664</v>
      </c>
      <c r="B7338" s="27">
        <v>7331</v>
      </c>
      <c r="C7338" s="50"/>
      <c r="D7338" s="27"/>
      <c r="L7338" s="27">
        <v>0.1802</v>
      </c>
      <c r="M7338" s="45">
        <f>IF(Measurements!L7335&lt;J$5,(J$6-Measurements!L7335)*((M$2-M$2*M$3-M$2*M$4)/J$4/24),0)</f>
        <v>322.91396703416058</v>
      </c>
      <c r="N7338" s="45">
        <f t="shared" si="167"/>
        <v>467.27060296114325</v>
      </c>
      <c r="O7338" s="140">
        <v>2790</v>
      </c>
    </row>
    <row r="7339" spans="1:15" x14ac:dyDescent="0.25">
      <c r="A7339" s="99">
        <v>43771.458333333336</v>
      </c>
      <c r="B7339" s="27">
        <v>7332</v>
      </c>
      <c r="C7339" s="50"/>
      <c r="D7339" s="27"/>
      <c r="L7339" s="27">
        <v>0.14019999999999999</v>
      </c>
      <c r="M7339" s="45">
        <f>IF(Measurements!L7336&lt;J$5,(J$6-Measurements!L7336)*((M$2-M$2*M$3-M$2*M$4)/J$4/24),0)</f>
        <v>315.03801661869323</v>
      </c>
      <c r="N7339" s="45">
        <f t="shared" si="167"/>
        <v>437.47164638001607</v>
      </c>
      <c r="O7339" s="140">
        <v>3182</v>
      </c>
    </row>
    <row r="7340" spans="1:15" x14ac:dyDescent="0.25">
      <c r="A7340" s="99">
        <v>43771.5</v>
      </c>
      <c r="B7340" s="27">
        <v>7333</v>
      </c>
      <c r="C7340" s="50"/>
      <c r="D7340" s="27"/>
      <c r="L7340" s="27">
        <v>0.1157</v>
      </c>
      <c r="M7340" s="45">
        <f>IF(Measurements!L7337&lt;J$5,(J$6-Measurements!L7337)*((M$2-M$2*M$3-M$2*M$4)/J$4/24),0)</f>
        <v>296.66079898260278</v>
      </c>
      <c r="N7340" s="45">
        <f t="shared" si="167"/>
        <v>405.66658746745895</v>
      </c>
      <c r="O7340" s="140">
        <v>3547</v>
      </c>
    </row>
    <row r="7341" spans="1:15" x14ac:dyDescent="0.25">
      <c r="A7341" s="99">
        <v>43771.541666666664</v>
      </c>
      <c r="B7341" s="27">
        <v>7334</v>
      </c>
      <c r="C7341" s="50"/>
      <c r="D7341" s="27"/>
      <c r="L7341" s="27">
        <v>9.9599999999999994E-2</v>
      </c>
      <c r="M7341" s="45">
        <f>IF(Measurements!L7338&lt;J$5,(J$6-Measurements!L7338)*((M$2-M$2*M$3-M$2*M$4)/J$4/24),0)</f>
        <v>262.5316805155777</v>
      </c>
      <c r="N7341" s="45">
        <f t="shared" si="167"/>
        <v>362.71345901875577</v>
      </c>
      <c r="O7341" s="140">
        <v>4019</v>
      </c>
    </row>
    <row r="7342" spans="1:15" x14ac:dyDescent="0.25">
      <c r="A7342" s="99">
        <v>43771.583333333336</v>
      </c>
      <c r="B7342" s="27">
        <v>7335</v>
      </c>
      <c r="C7342" s="50"/>
      <c r="D7342" s="27"/>
      <c r="L7342" s="27">
        <v>8.9499999999999996E-2</v>
      </c>
      <c r="M7342" s="45">
        <f>IF(Measurements!L7339&lt;J$5,(J$6-Measurements!L7339)*((M$2-M$2*M$3-M$2*M$4)/J$4/24),0)</f>
        <v>288.78484856713544</v>
      </c>
      <c r="N7342" s="45">
        <f t="shared" si="167"/>
        <v>383.43106801348438</v>
      </c>
      <c r="O7342" s="140">
        <v>3801</v>
      </c>
    </row>
    <row r="7343" spans="1:15" x14ac:dyDescent="0.25">
      <c r="A7343" s="99">
        <v>43771.625</v>
      </c>
      <c r="B7343" s="27">
        <v>7336</v>
      </c>
      <c r="C7343" s="50"/>
      <c r="D7343" s="27"/>
      <c r="L7343" s="27">
        <v>8.8900000000000007E-2</v>
      </c>
      <c r="M7343" s="45">
        <f>IF(Measurements!L7340&lt;J$5,(J$6-Measurements!L7340)*((M$2-M$2*M$3-M$2*M$4)/J$4/24),0)</f>
        <v>309.78738300838171</v>
      </c>
      <c r="N7343" s="45">
        <f t="shared" si="167"/>
        <v>404.10475736224572</v>
      </c>
      <c r="O7343" s="140">
        <v>3564</v>
      </c>
    </row>
    <row r="7344" spans="1:15" x14ac:dyDescent="0.25">
      <c r="A7344" s="99">
        <v>43771.666666666664</v>
      </c>
      <c r="B7344" s="27">
        <v>7337</v>
      </c>
      <c r="C7344" s="50"/>
      <c r="D7344" s="27"/>
      <c r="L7344" s="27">
        <v>0.104</v>
      </c>
      <c r="M7344" s="45">
        <f>IF(Measurements!L7341&lt;J$5,(J$6-Measurements!L7341)*((M$2-M$2*M$3-M$2*M$4)/J$4/24),0)</f>
        <v>307.16206620322589</v>
      </c>
      <c r="N7344" s="45">
        <f t="shared" si="167"/>
        <v>409.75537538462652</v>
      </c>
      <c r="O7344" s="140">
        <v>3506</v>
      </c>
    </row>
    <row r="7345" spans="1:15" x14ac:dyDescent="0.25">
      <c r="A7345" s="99">
        <v>43771.708333333336</v>
      </c>
      <c r="B7345" s="27">
        <v>7338</v>
      </c>
      <c r="C7345" s="50"/>
      <c r="D7345" s="27"/>
      <c r="L7345" s="27">
        <v>0.14099999999999999</v>
      </c>
      <c r="M7345" s="45">
        <f>IF(Measurements!L7342&lt;J$5,(J$6-Measurements!L7342)*((M$2-M$2*M$3-M$2*M$4)/J$4/24),0)</f>
        <v>315.03801661869323</v>
      </c>
      <c r="N7345" s="45">
        <f t="shared" si="167"/>
        <v>437.91010650332925</v>
      </c>
      <c r="O7345" s="140">
        <v>3174</v>
      </c>
    </row>
    <row r="7346" spans="1:15" x14ac:dyDescent="0.25">
      <c r="A7346" s="99">
        <v>43771.75</v>
      </c>
      <c r="B7346" s="27">
        <v>7339</v>
      </c>
      <c r="C7346" s="50"/>
      <c r="D7346" s="27"/>
      <c r="L7346" s="27">
        <v>0.20039999999999999</v>
      </c>
      <c r="M7346" s="45">
        <f>IF(Measurements!L7343&lt;J$5,(J$6-Measurements!L7343)*((M$2-M$2*M$3-M$2*M$4)/J$4/24),0)</f>
        <v>315.03801661869323</v>
      </c>
      <c r="N7346" s="45">
        <f t="shared" si="167"/>
        <v>470.46577065933417</v>
      </c>
      <c r="O7346" s="140">
        <v>2743</v>
      </c>
    </row>
    <row r="7347" spans="1:15" x14ac:dyDescent="0.25">
      <c r="A7347" s="99">
        <v>43771.791666666664</v>
      </c>
      <c r="B7347" s="27">
        <v>7340</v>
      </c>
      <c r="C7347" s="50"/>
      <c r="D7347" s="27"/>
      <c r="L7347" s="27">
        <v>0.26889999999999997</v>
      </c>
      <c r="M7347" s="45">
        <f>IF(Measurements!L7344&lt;J$5,(J$6-Measurements!L7344)*((M$2-M$2*M$3-M$2*M$4)/J$4/24),0)</f>
        <v>317.663333423849</v>
      </c>
      <c r="N7347" s="45">
        <f t="shared" si="167"/>
        <v>510.6342355231825</v>
      </c>
      <c r="O7347" s="140">
        <v>2206</v>
      </c>
    </row>
    <row r="7348" spans="1:15" x14ac:dyDescent="0.25">
      <c r="A7348" s="99">
        <v>43771.833333333336</v>
      </c>
      <c r="B7348" s="27">
        <v>7341</v>
      </c>
      <c r="C7348" s="50"/>
      <c r="D7348" s="27"/>
      <c r="L7348" s="27">
        <v>0.31569999999999998</v>
      </c>
      <c r="M7348" s="45">
        <f>IF(Measurements!L7345&lt;J$5,(J$6-Measurements!L7345)*((M$2-M$2*M$3-M$2*M$4)/J$4/24),0)</f>
        <v>330.78991744962786</v>
      </c>
      <c r="N7348" s="45">
        <f t="shared" si="167"/>
        <v>549.41073676278347</v>
      </c>
      <c r="O7348" s="140">
        <v>1647</v>
      </c>
    </row>
    <row r="7349" spans="1:15" x14ac:dyDescent="0.25">
      <c r="A7349" s="99">
        <v>43771.875</v>
      </c>
      <c r="B7349" s="27">
        <v>7342</v>
      </c>
      <c r="C7349" s="50"/>
      <c r="D7349" s="27"/>
      <c r="L7349" s="27">
        <v>0.31009999999999999</v>
      </c>
      <c r="M7349" s="45">
        <f>IF(Measurements!L7346&lt;J$5,(J$6-Measurements!L7346)*((M$2-M$2*M$3-M$2*M$4)/J$4/24),0)</f>
        <v>333.41523425478363</v>
      </c>
      <c r="N7349" s="45">
        <f t="shared" si="167"/>
        <v>548.96683270474682</v>
      </c>
      <c r="O7349" s="140">
        <v>1657</v>
      </c>
    </row>
    <row r="7350" spans="1:15" x14ac:dyDescent="0.25">
      <c r="A7350" s="99">
        <v>43771.916666666664</v>
      </c>
      <c r="B7350" s="27">
        <v>7343</v>
      </c>
      <c r="C7350" s="50"/>
      <c r="D7350" s="27"/>
      <c r="L7350" s="27">
        <v>0.24829999999999999</v>
      </c>
      <c r="M7350" s="45">
        <f>IF(Measurements!L7347&lt;J$5,(J$6-Measurements!L7347)*((M$2-M$2*M$3-M$2*M$4)/J$4/24),0)</f>
        <v>325.53928383931634</v>
      </c>
      <c r="N7350" s="45">
        <f t="shared" si="167"/>
        <v>507.21983776333502</v>
      </c>
      <c r="O7350" s="140">
        <v>2250</v>
      </c>
    </row>
    <row r="7351" spans="1:15" x14ac:dyDescent="0.25">
      <c r="A7351" s="99">
        <v>43771.958333333336</v>
      </c>
      <c r="B7351" s="27">
        <v>7344</v>
      </c>
      <c r="C7351" s="50"/>
      <c r="D7351" s="27"/>
      <c r="L7351" s="27">
        <v>0.15989999999999999</v>
      </c>
      <c r="M7351" s="45">
        <f>IF(Measurements!L7348&lt;J$5,(J$6-Measurements!L7348)*((M$2-M$2*M$3-M$2*M$4)/J$4/24),0)</f>
        <v>320.28865022900476</v>
      </c>
      <c r="N7351" s="45">
        <f t="shared" si="167"/>
        <v>453.51936052691508</v>
      </c>
      <c r="O7351" s="140">
        <v>2955</v>
      </c>
    </row>
    <row r="7352" spans="1:15" x14ac:dyDescent="0.25">
      <c r="A7352" s="99">
        <v>43772</v>
      </c>
      <c r="B7352" s="27">
        <v>7345</v>
      </c>
      <c r="C7352" s="50"/>
      <c r="D7352" s="27"/>
      <c r="E7352" s="45">
        <f>+IF((MIN(Measurements!G7349:G7372)+MAX(Measurements!G7349:G7372))/2&gt;=E$5,0,E$6-(MIN(Measurements!G7349:G7372)+MAX(Measurements!G7349:G7372))/2)</f>
        <v>7.4499999999999993</v>
      </c>
      <c r="F7352" s="45">
        <f>+IF((MIN(Measurements!H7349:H7372)+MAX(Measurements!H7349:H7372))/2&gt;=F$5,0,F$6-(MIN(Measurements!H7349:H7372)+MAX(Measurements!H7349:H7372))/2)</f>
        <v>7.6499999999999986</v>
      </c>
      <c r="G7352" s="45">
        <f>+IF((MIN(Measurements!I7349:I7372)+MAX(Measurements!I7349:I7372))/2&gt;=G$5,0,G$6-(MIN(Measurements!I7349:I7372)+MAX(Measurements!I7349:I7372))/2)</f>
        <v>6.0500000000000007</v>
      </c>
      <c r="H7352" s="45">
        <f>+IF((MIN(Measurements!J7349:J7372)+MAX(Measurements!J7349:J7372))/2&gt;=H$5,0,H$6-(MIN(Measurements!J7349:J7372)+MAX(Measurements!J7349:J7372))/2)</f>
        <v>7.65</v>
      </c>
      <c r="I7352" s="45">
        <f>+IF((MIN(Measurements!K7349:K7372)+MAX(Measurements!K7349:K7372))/2&gt;=I$5,0,I$6-(MIN(Measurements!K7349:K7372)+MAX(Measurements!K7349:K7372))/2)</f>
        <v>8.15</v>
      </c>
      <c r="J7352" s="45">
        <f>+IF((MIN(Measurements!L7349:L7372)+MAX(Measurements!L7349:L7372))/2&gt;=J$5,0,J$6-(MIN(Measurements!L7349:L7372)+MAX(Measurements!L7349:L7372))/2)</f>
        <v>8.65</v>
      </c>
      <c r="L7352" s="27">
        <v>8.2699999999999996E-2</v>
      </c>
      <c r="M7352" s="45">
        <f>IF(Measurements!L7349&lt;J$5,(J$6-Measurements!L7349)*((M$2-M$2*M$3-M$2*M$4)/J$4/24),0)</f>
        <v>312.41269981353747</v>
      </c>
      <c r="N7352" s="45">
        <f t="shared" si="167"/>
        <v>403.3320082117242</v>
      </c>
      <c r="O7352" s="140">
        <v>3574</v>
      </c>
    </row>
    <row r="7353" spans="1:15" x14ac:dyDescent="0.25">
      <c r="A7353" s="99">
        <v>43772.041666666664</v>
      </c>
      <c r="B7353" s="27">
        <v>7346</v>
      </c>
      <c r="C7353" s="50"/>
      <c r="D7353" s="27"/>
      <c r="L7353" s="27">
        <v>3.7199999999999997E-2</v>
      </c>
      <c r="M7353" s="45">
        <f>IF(Measurements!L7350&lt;J$5,(J$6-Measurements!L7350)*((M$2-M$2*M$3-M$2*M$4)/J$4/24),0)</f>
        <v>304.53674939807013</v>
      </c>
      <c r="N7353" s="45">
        <f t="shared" si="167"/>
        <v>370.51863828281876</v>
      </c>
      <c r="O7353" s="140">
        <v>3940</v>
      </c>
    </row>
    <row r="7354" spans="1:15" x14ac:dyDescent="0.25">
      <c r="A7354" s="99">
        <v>43772.083333333336</v>
      </c>
      <c r="B7354" s="27">
        <v>7347</v>
      </c>
      <c r="C7354" s="50"/>
      <c r="D7354" s="27"/>
      <c r="L7354" s="27">
        <v>2.53E-2</v>
      </c>
      <c r="M7354" s="45">
        <f>IF(Measurements!L7351&lt;J$5,(J$6-Measurements!L7351)*((M$2-M$2*M$3-M$2*M$4)/J$4/24),0)</f>
        <v>294.03548217744697</v>
      </c>
      <c r="N7354" s="45">
        <f t="shared" si="167"/>
        <v>353.4952767279118</v>
      </c>
      <c r="O7354" s="140">
        <v>4119</v>
      </c>
    </row>
    <row r="7355" spans="1:15" x14ac:dyDescent="0.25">
      <c r="A7355" s="99">
        <v>43772.125</v>
      </c>
      <c r="B7355" s="27">
        <v>7348</v>
      </c>
      <c r="C7355" s="50"/>
      <c r="D7355" s="27"/>
      <c r="L7355" s="27">
        <v>4.4999999999999998E-2</v>
      </c>
      <c r="M7355" s="45">
        <f>IF(Measurements!L7352&lt;J$5,(J$6-Measurements!L7352)*((M$2-M$2*M$3-M$2*M$4)/J$4/24),0)</f>
        <v>283.53421495682392</v>
      </c>
      <c r="N7355" s="45">
        <f t="shared" si="167"/>
        <v>353.79109004387624</v>
      </c>
      <c r="O7355" s="140">
        <v>4118</v>
      </c>
    </row>
    <row r="7356" spans="1:15" x14ac:dyDescent="0.25">
      <c r="A7356" s="99">
        <v>43772.166666666664</v>
      </c>
      <c r="B7356" s="27">
        <v>7349</v>
      </c>
      <c r="C7356" s="50"/>
      <c r="D7356" s="27"/>
      <c r="L7356" s="27">
        <v>9.74E-2</v>
      </c>
      <c r="M7356" s="45">
        <f>IF(Measurements!L7353&lt;J$5,(J$6-Measurements!L7353)*((M$2-M$2*M$3-M$2*M$4)/J$4/24),0)</f>
        <v>275.65826454135657</v>
      </c>
      <c r="N7356" s="45">
        <f t="shared" si="167"/>
        <v>374.6342777054233</v>
      </c>
      <c r="O7356" s="140">
        <v>3899</v>
      </c>
    </row>
    <row r="7357" spans="1:15" x14ac:dyDescent="0.25">
      <c r="A7357" s="99">
        <v>43772.208333333336</v>
      </c>
      <c r="B7357" s="27">
        <v>7350</v>
      </c>
      <c r="C7357" s="50"/>
      <c r="D7357" s="27"/>
      <c r="L7357" s="27">
        <v>0.17549999999999999</v>
      </c>
      <c r="M7357" s="45">
        <f>IF(Measurements!L7354&lt;J$5,(J$6-Measurements!L7354)*((M$2-M$2*M$3-M$2*M$4)/J$4/24),0)</f>
        <v>273.03294773620081</v>
      </c>
      <c r="N7357" s="45">
        <f t="shared" si="167"/>
        <v>414.81363043871846</v>
      </c>
      <c r="O7357" s="140">
        <v>3438</v>
      </c>
    </row>
    <row r="7358" spans="1:15" x14ac:dyDescent="0.25">
      <c r="A7358" s="99">
        <v>43772.25</v>
      </c>
      <c r="B7358" s="27">
        <v>7351</v>
      </c>
      <c r="C7358" s="50"/>
      <c r="D7358" s="27"/>
      <c r="L7358" s="27">
        <v>0.2535</v>
      </c>
      <c r="M7358" s="45">
        <f>IF(Measurements!L7355&lt;J$5,(J$6-Measurements!L7355)*((M$2-M$2*M$3-M$2*M$4)/J$4/24),0)</f>
        <v>270.40763093104505</v>
      </c>
      <c r="N7358" s="45">
        <f t="shared" si="167"/>
        <v>454.93817565659947</v>
      </c>
      <c r="O7358" s="140">
        <v>2935</v>
      </c>
    </row>
    <row r="7359" spans="1:15" x14ac:dyDescent="0.25">
      <c r="A7359" s="99">
        <v>43772.291666666664</v>
      </c>
      <c r="B7359" s="27">
        <v>7352</v>
      </c>
      <c r="C7359" s="50"/>
      <c r="D7359" s="27"/>
      <c r="L7359" s="27">
        <v>0.29549999999999998</v>
      </c>
      <c r="M7359" s="45">
        <f>IF(Measurements!L7356&lt;J$5,(J$6-Measurements!L7356)*((M$2-M$2*M$3-M$2*M$4)/J$4/24),0)</f>
        <v>262.5316805155777</v>
      </c>
      <c r="N7359" s="45">
        <f t="shared" si="167"/>
        <v>470.08138171507505</v>
      </c>
      <c r="O7359" s="140">
        <v>2750</v>
      </c>
    </row>
    <row r="7360" spans="1:15" x14ac:dyDescent="0.25">
      <c r="A7360" s="99">
        <v>43772.333333333336</v>
      </c>
      <c r="B7360" s="27">
        <v>7353</v>
      </c>
      <c r="C7360" s="50"/>
      <c r="D7360" s="27"/>
      <c r="L7360" s="27">
        <v>0.28399999999999997</v>
      </c>
      <c r="M7360" s="45">
        <f>IF(Measurements!L7357&lt;J$5,(J$6-Measurements!L7357)*((M$2-M$2*M$3-M$2*M$4)/J$4/24),0)</f>
        <v>254.65573010011033</v>
      </c>
      <c r="N7360" s="45">
        <f t="shared" si="167"/>
        <v>455.90256702698042</v>
      </c>
      <c r="O7360" s="140">
        <v>2928</v>
      </c>
    </row>
    <row r="7361" spans="1:15" x14ac:dyDescent="0.25">
      <c r="A7361" s="99">
        <v>43772.375</v>
      </c>
      <c r="B7361" s="27">
        <v>7354</v>
      </c>
      <c r="C7361" s="50"/>
      <c r="D7361" s="27"/>
      <c r="L7361" s="27">
        <v>0.2349</v>
      </c>
      <c r="M7361" s="45">
        <f>IF(Measurements!L7358&lt;J$5,(J$6-Measurements!L7358)*((M$2-M$2*M$3-M$2*M$4)/J$4/24),0)</f>
        <v>236.27851246401991</v>
      </c>
      <c r="N7361" s="45">
        <f t="shared" si="167"/>
        <v>410.61485932254254</v>
      </c>
      <c r="O7361" s="140">
        <v>3493</v>
      </c>
    </row>
    <row r="7362" spans="1:15" x14ac:dyDescent="0.25">
      <c r="A7362" s="99">
        <v>43772.416666666664</v>
      </c>
      <c r="B7362" s="27">
        <v>7355</v>
      </c>
      <c r="C7362" s="50"/>
      <c r="D7362" s="27"/>
      <c r="L7362" s="27">
        <v>0.1802</v>
      </c>
      <c r="M7362" s="45">
        <f>IF(Measurements!L7359&lt;J$5,(J$6-Measurements!L7359)*((M$2-M$2*M$3-M$2*M$4)/J$4/24),0)</f>
        <v>210.02534441246215</v>
      </c>
      <c r="N7362" s="45">
        <f t="shared" si="167"/>
        <v>354.38198033944485</v>
      </c>
      <c r="O7362" s="140">
        <v>4113</v>
      </c>
    </row>
    <row r="7363" spans="1:15" x14ac:dyDescent="0.25">
      <c r="A7363" s="99">
        <v>43772.458333333336</v>
      </c>
      <c r="B7363" s="27">
        <v>7356</v>
      </c>
      <c r="C7363" s="50"/>
      <c r="D7363" s="27"/>
      <c r="L7363" s="27">
        <v>0.14019999999999999</v>
      </c>
      <c r="M7363" s="45">
        <f>IF(Measurements!L7360&lt;J$5,(J$6-Measurements!L7360)*((M$2-M$2*M$3-M$2*M$4)/J$4/24),0)</f>
        <v>194.27344358152749</v>
      </c>
      <c r="N7363" s="45">
        <f t="shared" si="167"/>
        <v>316.70707334285032</v>
      </c>
      <c r="O7363" s="140">
        <v>4432</v>
      </c>
    </row>
    <row r="7364" spans="1:15" x14ac:dyDescent="0.25">
      <c r="A7364" s="99">
        <v>43772.5</v>
      </c>
      <c r="B7364" s="27">
        <v>7357</v>
      </c>
      <c r="C7364" s="50"/>
      <c r="D7364" s="27"/>
      <c r="L7364" s="27">
        <v>0.1157</v>
      </c>
      <c r="M7364" s="45">
        <f>IF(Measurements!L7361&lt;J$5,(J$6-Measurements!L7361)*((M$2-M$2*M$3-M$2*M$4)/J$4/24),0)</f>
        <v>173.27090914028125</v>
      </c>
      <c r="N7364" s="45">
        <f t="shared" si="167"/>
        <v>282.27669762513739</v>
      </c>
      <c r="O7364" s="140">
        <v>4622</v>
      </c>
    </row>
    <row r="7365" spans="1:15" x14ac:dyDescent="0.25">
      <c r="A7365" s="99">
        <v>43772.541666666664</v>
      </c>
      <c r="B7365" s="27">
        <v>7358</v>
      </c>
      <c r="C7365" s="50"/>
      <c r="D7365" s="27"/>
      <c r="L7365" s="27">
        <v>9.9599999999999994E-2</v>
      </c>
      <c r="M7365" s="45">
        <f>IF(Measurements!L7362&lt;J$5,(J$6-Measurements!L7362)*((M$2-M$2*M$3-M$2*M$4)/J$4/24),0)</f>
        <v>173.27090914028125</v>
      </c>
      <c r="N7365" s="45">
        <f t="shared" si="167"/>
        <v>273.45268764345929</v>
      </c>
      <c r="O7365" s="140">
        <v>4659</v>
      </c>
    </row>
    <row r="7366" spans="1:15" x14ac:dyDescent="0.25">
      <c r="A7366" s="99">
        <v>43772.583333333336</v>
      </c>
      <c r="B7366" s="27">
        <v>7359</v>
      </c>
      <c r="C7366" s="50"/>
      <c r="D7366" s="27"/>
      <c r="L7366" s="27">
        <v>8.9499999999999996E-2</v>
      </c>
      <c r="M7366" s="45">
        <f>IF(Measurements!L7363&lt;J$5,(J$6-Measurements!L7363)*((M$2-M$2*M$3-M$2*M$4)/J$4/24),0)</f>
        <v>170.64559233512549</v>
      </c>
      <c r="N7366" s="45">
        <f t="shared" si="167"/>
        <v>265.29181178147439</v>
      </c>
      <c r="O7366" s="140">
        <v>4695</v>
      </c>
    </row>
    <row r="7367" spans="1:15" x14ac:dyDescent="0.25">
      <c r="A7367" s="99">
        <v>43772.625</v>
      </c>
      <c r="B7367" s="27">
        <v>7360</v>
      </c>
      <c r="C7367" s="50"/>
      <c r="D7367" s="27"/>
      <c r="L7367" s="27">
        <v>8.8900000000000007E-2</v>
      </c>
      <c r="M7367" s="45">
        <f>IF(Measurements!L7364&lt;J$5,(J$6-Measurements!L7364)*((M$2-M$2*M$3-M$2*M$4)/J$4/24),0)</f>
        <v>175.89622594543704</v>
      </c>
      <c r="N7367" s="45">
        <f t="shared" si="167"/>
        <v>270.21360029930111</v>
      </c>
      <c r="O7367" s="140">
        <v>4674</v>
      </c>
    </row>
    <row r="7368" spans="1:15" x14ac:dyDescent="0.25">
      <c r="A7368" s="99">
        <v>43772.666666666664</v>
      </c>
      <c r="B7368" s="27">
        <v>7361</v>
      </c>
      <c r="C7368" s="50"/>
      <c r="D7368" s="27"/>
      <c r="L7368" s="27">
        <v>0.104</v>
      </c>
      <c r="M7368" s="45">
        <f>IF(Measurements!L7365&lt;J$5,(J$6-Measurements!L7365)*((M$2-M$2*M$3-M$2*M$4)/J$4/24),0)</f>
        <v>173.27090914028125</v>
      </c>
      <c r="N7368" s="45">
        <f t="shared" si="167"/>
        <v>275.86421832168185</v>
      </c>
      <c r="O7368" s="140">
        <v>4655</v>
      </c>
    </row>
    <row r="7369" spans="1:15" x14ac:dyDescent="0.25">
      <c r="A7369" s="99">
        <v>43772.708333333336</v>
      </c>
      <c r="B7369" s="27">
        <v>7362</v>
      </c>
      <c r="C7369" s="50"/>
      <c r="D7369" s="27"/>
      <c r="L7369" s="27">
        <v>0.14099999999999999</v>
      </c>
      <c r="M7369" s="45">
        <f>IF(Measurements!L7366&lt;J$5,(J$6-Measurements!L7366)*((M$2-M$2*M$3-M$2*M$4)/J$4/24),0)</f>
        <v>183.77217636090438</v>
      </c>
      <c r="N7369" s="45">
        <f t="shared" ref="N7369:N7432" si="168">+M7369+$L7369*M$2*M$3/$M$6+M$5</f>
        <v>306.64426624554039</v>
      </c>
      <c r="O7369" s="140">
        <v>4496</v>
      </c>
    </row>
    <row r="7370" spans="1:15" x14ac:dyDescent="0.25">
      <c r="A7370" s="99">
        <v>43772.75</v>
      </c>
      <c r="B7370" s="27">
        <v>7363</v>
      </c>
      <c r="C7370" s="50"/>
      <c r="D7370" s="27"/>
      <c r="L7370" s="27">
        <v>0.20039999999999999</v>
      </c>
      <c r="M7370" s="45">
        <f>IF(Measurements!L7367&lt;J$5,(J$6-Measurements!L7367)*((M$2-M$2*M$3-M$2*M$4)/J$4/24),0)</f>
        <v>183.77217636090438</v>
      </c>
      <c r="N7370" s="45">
        <f t="shared" si="168"/>
        <v>339.19993040154532</v>
      </c>
      <c r="O7370" s="140">
        <v>4257</v>
      </c>
    </row>
    <row r="7371" spans="1:15" x14ac:dyDescent="0.25">
      <c r="A7371" s="99">
        <v>43772.791666666664</v>
      </c>
      <c r="B7371" s="27">
        <v>7364</v>
      </c>
      <c r="C7371" s="50"/>
      <c r="D7371" s="27"/>
      <c r="L7371" s="27">
        <v>0.26889999999999997</v>
      </c>
      <c r="M7371" s="45">
        <f>IF(Measurements!L7368&lt;J$5,(J$6-Measurements!L7368)*((M$2-M$2*M$3-M$2*M$4)/J$4/24),0)</f>
        <v>165.39495872481396</v>
      </c>
      <c r="N7371" s="45">
        <f t="shared" si="168"/>
        <v>358.36586082414743</v>
      </c>
      <c r="O7371" s="140">
        <v>4071</v>
      </c>
    </row>
    <row r="7372" spans="1:15" x14ac:dyDescent="0.25">
      <c r="A7372" s="99">
        <v>43772.833333333336</v>
      </c>
      <c r="B7372" s="27">
        <v>7365</v>
      </c>
      <c r="C7372" s="50"/>
      <c r="D7372" s="27"/>
      <c r="L7372" s="27">
        <v>0.31569999999999998</v>
      </c>
      <c r="M7372" s="45">
        <f>IF(Measurements!L7369&lt;J$5,(J$6-Measurements!L7369)*((M$2-M$2*M$3-M$2*M$4)/J$4/24),0)</f>
        <v>160.14432511450238</v>
      </c>
      <c r="N7372" s="45">
        <f t="shared" si="168"/>
        <v>378.7651444276579</v>
      </c>
      <c r="O7372" s="140">
        <v>3857</v>
      </c>
    </row>
    <row r="7373" spans="1:15" x14ac:dyDescent="0.25">
      <c r="A7373" s="99">
        <v>43772.875</v>
      </c>
      <c r="B7373" s="27">
        <v>7366</v>
      </c>
      <c r="C7373" s="50"/>
      <c r="D7373" s="27"/>
      <c r="L7373" s="27">
        <v>0.31009999999999999</v>
      </c>
      <c r="M7373" s="45">
        <f>IF(Measurements!L7370&lt;J$5,(J$6-Measurements!L7370)*((M$2-M$2*M$3-M$2*M$4)/J$4/24),0)</f>
        <v>0</v>
      </c>
      <c r="N7373" s="45">
        <f t="shared" si="168"/>
        <v>215.55159844996317</v>
      </c>
      <c r="O7373" s="140">
        <v>4823</v>
      </c>
    </row>
    <row r="7374" spans="1:15" x14ac:dyDescent="0.25">
      <c r="A7374" s="99">
        <v>43772.916666666664</v>
      </c>
      <c r="B7374" s="27">
        <v>7367</v>
      </c>
      <c r="C7374" s="50"/>
      <c r="D7374" s="27"/>
      <c r="L7374" s="27">
        <v>0.24829999999999999</v>
      </c>
      <c r="M7374" s="45">
        <f>IF(Measurements!L7371&lt;J$5,(J$6-Measurements!L7371)*((M$2-M$2*M$3-M$2*M$4)/J$4/24),0)</f>
        <v>0</v>
      </c>
      <c r="N7374" s="45">
        <f t="shared" si="168"/>
        <v>181.68055392401865</v>
      </c>
      <c r="O7374" s="140">
        <v>5080</v>
      </c>
    </row>
    <row r="7375" spans="1:15" x14ac:dyDescent="0.25">
      <c r="A7375" s="99">
        <v>43772.958333333336</v>
      </c>
      <c r="B7375" s="27">
        <v>7368</v>
      </c>
      <c r="C7375" s="50"/>
      <c r="D7375" s="27"/>
      <c r="L7375" s="27">
        <v>0.15989999999999999</v>
      </c>
      <c r="M7375" s="45">
        <f>IF(Measurements!L7372&lt;J$5,(J$6-Measurements!L7372)*((M$2-M$2*M$3-M$2*M$4)/J$4/24),0)</f>
        <v>0</v>
      </c>
      <c r="N7375" s="45">
        <f t="shared" si="168"/>
        <v>133.23071029791032</v>
      </c>
      <c r="O7375" s="140">
        <v>6208</v>
      </c>
    </row>
    <row r="7376" spans="1:15" x14ac:dyDescent="0.25">
      <c r="A7376" s="99">
        <v>43773</v>
      </c>
      <c r="B7376" s="27">
        <v>7369</v>
      </c>
      <c r="C7376" s="50"/>
      <c r="D7376" s="27"/>
      <c r="E7376" s="45">
        <f>+IF((MIN(Measurements!G7373:G7396)+MAX(Measurements!G7373:G7396))/2&gt;=E$5,0,E$6-(MIN(Measurements!G7373:G7396)+MAX(Measurements!G7373:G7396))/2)</f>
        <v>0</v>
      </c>
      <c r="F7376" s="45">
        <f>+IF((MIN(Measurements!H7373:H7396)+MAX(Measurements!H7373:H7396))/2&gt;=F$5,0,F$6-(MIN(Measurements!H7373:H7396)+MAX(Measurements!H7373:H7396))/2)</f>
        <v>0</v>
      </c>
      <c r="G7376" s="45">
        <f>+IF((MIN(Measurements!I7373:I7396)+MAX(Measurements!I7373:I7396))/2&gt;=G$5,0,G$6-(MIN(Measurements!I7373:I7396)+MAX(Measurements!I7373:I7396))/2)</f>
        <v>0</v>
      </c>
      <c r="H7376" s="45">
        <f>+IF((MIN(Measurements!J7373:J7396)+MAX(Measurements!J7373:J7396))/2&gt;=H$5,0,H$6-(MIN(Measurements!J7373:J7396)+MAX(Measurements!J7373:J7396))/2)</f>
        <v>8.3999999999999986</v>
      </c>
      <c r="I7376" s="45">
        <f>+IF((MIN(Measurements!K7373:K7396)+MAX(Measurements!K7373:K7396))/2&gt;=I$5,0,I$6-(MIN(Measurements!K7373:K7396)+MAX(Measurements!K7373:K7396))/2)</f>
        <v>0</v>
      </c>
      <c r="J7376" s="45">
        <f>+IF((MIN(Measurements!L7373:L7396)+MAX(Measurements!L7373:L7396))/2&gt;=J$5,0,J$6-(MIN(Measurements!L7373:L7396)+MAX(Measurements!L7373:L7396))/2)</f>
        <v>0</v>
      </c>
      <c r="L7376" s="27">
        <v>8.2699999999999996E-2</v>
      </c>
      <c r="M7376" s="45">
        <f>IF(Measurements!L7373&lt;J$5,(J$6-Measurements!L7373)*((M$2-M$2*M$3-M$2*M$4)/J$4/24),0)</f>
        <v>0</v>
      </c>
      <c r="N7376" s="45">
        <f t="shared" si="168"/>
        <v>90.919308398186743</v>
      </c>
      <c r="O7376" s="140">
        <v>7528</v>
      </c>
    </row>
    <row r="7377" spans="1:15" x14ac:dyDescent="0.25">
      <c r="A7377" s="99">
        <v>43773.041666666664</v>
      </c>
      <c r="B7377" s="27">
        <v>7370</v>
      </c>
      <c r="C7377" s="50"/>
      <c r="D7377" s="27"/>
      <c r="L7377" s="27">
        <v>3.7199999999999997E-2</v>
      </c>
      <c r="M7377" s="45">
        <f>IF(Measurements!L7374&lt;J$5,(J$6-Measurements!L7374)*((M$2-M$2*M$3-M$2*M$4)/J$4/24),0)</f>
        <v>0</v>
      </c>
      <c r="N7377" s="45">
        <f t="shared" si="168"/>
        <v>65.981888884748628</v>
      </c>
      <c r="O7377" s="140">
        <v>8407</v>
      </c>
    </row>
    <row r="7378" spans="1:15" x14ac:dyDescent="0.25">
      <c r="A7378" s="99">
        <v>43773.083333333336</v>
      </c>
      <c r="B7378" s="27">
        <v>7371</v>
      </c>
      <c r="C7378" s="50"/>
      <c r="D7378" s="27"/>
      <c r="L7378" s="27">
        <v>2.53E-2</v>
      </c>
      <c r="M7378" s="45">
        <f>IF(Measurements!L7375&lt;J$5,(J$6-Measurements!L7375)*((M$2-M$2*M$3-M$2*M$4)/J$4/24),0)</f>
        <v>0</v>
      </c>
      <c r="N7378" s="45">
        <f t="shared" si="168"/>
        <v>59.459794550464807</v>
      </c>
      <c r="O7378" s="140">
        <v>8607</v>
      </c>
    </row>
    <row r="7379" spans="1:15" x14ac:dyDescent="0.25">
      <c r="A7379" s="99">
        <v>43773.125</v>
      </c>
      <c r="B7379" s="27">
        <v>7372</v>
      </c>
      <c r="C7379" s="50"/>
      <c r="D7379" s="27"/>
      <c r="L7379" s="27">
        <v>4.4999999999999998E-2</v>
      </c>
      <c r="M7379" s="45">
        <f>IF(Measurements!L7376&lt;J$5,(J$6-Measurements!L7376)*((M$2-M$2*M$3-M$2*M$4)/J$4/24),0)</f>
        <v>0</v>
      </c>
      <c r="N7379" s="45">
        <f t="shared" si="168"/>
        <v>70.256875087052308</v>
      </c>
      <c r="O7379" s="140">
        <v>8377</v>
      </c>
    </row>
    <row r="7380" spans="1:15" x14ac:dyDescent="0.25">
      <c r="A7380" s="99">
        <v>43773.166666666664</v>
      </c>
      <c r="B7380" s="27">
        <v>7373</v>
      </c>
      <c r="C7380" s="50"/>
      <c r="D7380" s="27"/>
      <c r="L7380" s="27">
        <v>9.74E-2</v>
      </c>
      <c r="M7380" s="45">
        <f>IF(Measurements!L7377&lt;J$5,(J$6-Measurements!L7377)*((M$2-M$2*M$3-M$2*M$4)/J$4/24),0)</f>
        <v>0</v>
      </c>
      <c r="N7380" s="45">
        <f t="shared" si="168"/>
        <v>98.976013164066757</v>
      </c>
      <c r="O7380" s="140">
        <v>7138</v>
      </c>
    </row>
    <row r="7381" spans="1:15" x14ac:dyDescent="0.25">
      <c r="A7381" s="99">
        <v>43773.208333333336</v>
      </c>
      <c r="B7381" s="27">
        <v>7374</v>
      </c>
      <c r="C7381" s="50"/>
      <c r="D7381" s="27"/>
      <c r="L7381" s="27">
        <v>0.17549999999999999</v>
      </c>
      <c r="M7381" s="45">
        <f>IF(Measurements!L7378&lt;J$5,(J$6-Measurements!L7378)*((M$2-M$2*M$3-M$2*M$4)/J$4/24),0)</f>
        <v>0</v>
      </c>
      <c r="N7381" s="45">
        <f t="shared" si="168"/>
        <v>141.78068270251765</v>
      </c>
      <c r="O7381" s="140">
        <v>5980</v>
      </c>
    </row>
    <row r="7382" spans="1:15" x14ac:dyDescent="0.25">
      <c r="A7382" s="99">
        <v>43773.25</v>
      </c>
      <c r="B7382" s="27">
        <v>7375</v>
      </c>
      <c r="C7382" s="50"/>
      <c r="D7382" s="27"/>
      <c r="L7382" s="27">
        <v>0.2535</v>
      </c>
      <c r="M7382" s="45">
        <f>IF(Measurements!L7379&lt;J$5,(J$6-Measurements!L7379)*((M$2-M$2*M$3-M$2*M$4)/J$4/24),0)</f>
        <v>0</v>
      </c>
      <c r="N7382" s="45">
        <f t="shared" si="168"/>
        <v>184.53054472555445</v>
      </c>
      <c r="O7382" s="140">
        <v>5073</v>
      </c>
    </row>
    <row r="7383" spans="1:15" x14ac:dyDescent="0.25">
      <c r="A7383" s="99">
        <v>43773.291666666664</v>
      </c>
      <c r="B7383" s="27">
        <v>7376</v>
      </c>
      <c r="C7383" s="50"/>
      <c r="D7383" s="27"/>
      <c r="L7383" s="27">
        <v>0.29549999999999998</v>
      </c>
      <c r="M7383" s="45">
        <f>IF(Measurements!L7380&lt;J$5,(J$6-Measurements!L7380)*((M$2-M$2*M$3-M$2*M$4)/J$4/24),0)</f>
        <v>0</v>
      </c>
      <c r="N7383" s="45">
        <f t="shared" si="168"/>
        <v>207.54970119949732</v>
      </c>
      <c r="O7383" s="140">
        <v>4839</v>
      </c>
    </row>
    <row r="7384" spans="1:15" x14ac:dyDescent="0.25">
      <c r="A7384" s="99">
        <v>43773.333333333336</v>
      </c>
      <c r="B7384" s="27">
        <v>7377</v>
      </c>
      <c r="C7384" s="50"/>
      <c r="D7384" s="27"/>
      <c r="L7384" s="27">
        <v>0.28399999999999997</v>
      </c>
      <c r="M7384" s="45">
        <f>IF(Measurements!L7381&lt;J$5,(J$6-Measurements!L7381)*((M$2-M$2*M$3-M$2*M$4)/J$4/24),0)</f>
        <v>0</v>
      </c>
      <c r="N7384" s="45">
        <f t="shared" si="168"/>
        <v>201.24683692687009</v>
      </c>
      <c r="O7384" s="140">
        <v>4895</v>
      </c>
    </row>
    <row r="7385" spans="1:15" x14ac:dyDescent="0.25">
      <c r="A7385" s="99">
        <v>43773.375</v>
      </c>
      <c r="B7385" s="27">
        <v>7378</v>
      </c>
      <c r="C7385" s="50"/>
      <c r="D7385" s="27"/>
      <c r="L7385" s="27">
        <v>0.2349</v>
      </c>
      <c r="M7385" s="45">
        <f>IF(Measurements!L7382&lt;J$5,(J$6-Measurements!L7382)*((M$2-M$2*M$3-M$2*M$4)/J$4/24),0)</f>
        <v>0</v>
      </c>
      <c r="N7385" s="45">
        <f t="shared" si="168"/>
        <v>174.3363468585226</v>
      </c>
      <c r="O7385" s="140">
        <v>5225</v>
      </c>
    </row>
    <row r="7386" spans="1:15" x14ac:dyDescent="0.25">
      <c r="A7386" s="99">
        <v>43773.416666666664</v>
      </c>
      <c r="B7386" s="27">
        <v>7379</v>
      </c>
      <c r="C7386" s="50"/>
      <c r="D7386" s="27"/>
      <c r="L7386" s="27">
        <v>0.1802</v>
      </c>
      <c r="M7386" s="45">
        <f>IF(Measurements!L7383&lt;J$5,(J$6-Measurements!L7383)*((M$2-M$2*M$3-M$2*M$4)/J$4/24),0)</f>
        <v>0</v>
      </c>
      <c r="N7386" s="45">
        <f t="shared" si="168"/>
        <v>144.3566359269827</v>
      </c>
      <c r="O7386" s="140">
        <v>5971</v>
      </c>
    </row>
    <row r="7387" spans="1:15" x14ac:dyDescent="0.25">
      <c r="A7387" s="99">
        <v>43773.458333333336</v>
      </c>
      <c r="B7387" s="27">
        <v>7380</v>
      </c>
      <c r="C7387" s="50"/>
      <c r="D7387" s="27"/>
      <c r="L7387" s="27">
        <v>0.14019999999999999</v>
      </c>
      <c r="M7387" s="45">
        <f>IF(Measurements!L7384&lt;J$5,(J$6-Measurements!L7384)*((M$2-M$2*M$3-M$2*M$4)/J$4/24),0)</f>
        <v>0</v>
      </c>
      <c r="N7387" s="45">
        <f t="shared" si="168"/>
        <v>122.43362976132282</v>
      </c>
      <c r="O7387" s="140">
        <v>6443</v>
      </c>
    </row>
    <row r="7388" spans="1:15" x14ac:dyDescent="0.25">
      <c r="A7388" s="99">
        <v>43773.5</v>
      </c>
      <c r="B7388" s="27">
        <v>7381</v>
      </c>
      <c r="C7388" s="50"/>
      <c r="D7388" s="27"/>
      <c r="L7388" s="27">
        <v>0.1157</v>
      </c>
      <c r="M7388" s="45">
        <f>IF(Measurements!L7385&lt;J$5,(J$6-Measurements!L7385)*((M$2-M$2*M$3-M$2*M$4)/J$4/24),0)</f>
        <v>0</v>
      </c>
      <c r="N7388" s="45">
        <f t="shared" si="168"/>
        <v>109.00578848485614</v>
      </c>
      <c r="O7388" s="140">
        <v>6789</v>
      </c>
    </row>
    <row r="7389" spans="1:15" x14ac:dyDescent="0.25">
      <c r="A7389" s="99">
        <v>43773.541666666664</v>
      </c>
      <c r="B7389" s="27">
        <v>7382</v>
      </c>
      <c r="C7389" s="50"/>
      <c r="D7389" s="27"/>
      <c r="L7389" s="27">
        <v>9.9599999999999994E-2</v>
      </c>
      <c r="M7389" s="45">
        <f>IF(Measurements!L7386&lt;J$5,(J$6-Measurements!L7386)*((M$2-M$2*M$3-M$2*M$4)/J$4/24),0)</f>
        <v>0</v>
      </c>
      <c r="N7389" s="45">
        <f t="shared" si="168"/>
        <v>100.18177850317804</v>
      </c>
      <c r="O7389" s="140">
        <v>7131</v>
      </c>
    </row>
    <row r="7390" spans="1:15" x14ac:dyDescent="0.25">
      <c r="A7390" s="99">
        <v>43773.583333333336</v>
      </c>
      <c r="B7390" s="27">
        <v>7383</v>
      </c>
      <c r="C7390" s="50"/>
      <c r="D7390" s="27"/>
      <c r="L7390" s="27">
        <v>8.9499999999999996E-2</v>
      </c>
      <c r="M7390" s="45">
        <f>IF(Measurements!L7387&lt;J$5,(J$6-Measurements!L7387)*((M$2-M$2*M$3-M$2*M$4)/J$4/24),0)</f>
        <v>0</v>
      </c>
      <c r="N7390" s="45">
        <f t="shared" si="168"/>
        <v>94.646219446348923</v>
      </c>
      <c r="O7390" s="140">
        <v>7382</v>
      </c>
    </row>
    <row r="7391" spans="1:15" x14ac:dyDescent="0.25">
      <c r="A7391" s="99">
        <v>43773.625</v>
      </c>
      <c r="B7391" s="27">
        <v>7384</v>
      </c>
      <c r="C7391" s="50"/>
      <c r="D7391" s="27"/>
      <c r="L7391" s="27">
        <v>8.8900000000000007E-2</v>
      </c>
      <c r="M7391" s="45">
        <f>IF(Measurements!L7388&lt;J$5,(J$6-Measurements!L7388)*((M$2-M$2*M$3-M$2*M$4)/J$4/24),0)</f>
        <v>0</v>
      </c>
      <c r="N7391" s="45">
        <f t="shared" si="168"/>
        <v>94.317374353864039</v>
      </c>
      <c r="O7391" s="140">
        <v>7472</v>
      </c>
    </row>
    <row r="7392" spans="1:15" x14ac:dyDescent="0.25">
      <c r="A7392" s="99">
        <v>43773.666666666664</v>
      </c>
      <c r="B7392" s="27">
        <v>7385</v>
      </c>
      <c r="C7392" s="50"/>
      <c r="D7392" s="27"/>
      <c r="L7392" s="27">
        <v>0.104</v>
      </c>
      <c r="M7392" s="45">
        <f>IF(Measurements!L7389&lt;J$5,(J$6-Measurements!L7389)*((M$2-M$2*M$3-M$2*M$4)/J$4/24),0)</f>
        <v>0</v>
      </c>
      <c r="N7392" s="45">
        <f t="shared" si="168"/>
        <v>102.59330918140063</v>
      </c>
      <c r="O7392" s="140">
        <v>7073</v>
      </c>
    </row>
    <row r="7393" spans="1:15" x14ac:dyDescent="0.25">
      <c r="A7393" s="99">
        <v>43773.708333333336</v>
      </c>
      <c r="B7393" s="27">
        <v>7386</v>
      </c>
      <c r="C7393" s="50"/>
      <c r="D7393" s="27"/>
      <c r="L7393" s="27">
        <v>0.14099999999999999</v>
      </c>
      <c r="M7393" s="45">
        <f>IF(Measurements!L7390&lt;J$5,(J$6-Measurements!L7390)*((M$2-M$2*M$3-M$2*M$4)/J$4/24),0)</f>
        <v>0</v>
      </c>
      <c r="N7393" s="45">
        <f t="shared" si="168"/>
        <v>122.87208988463603</v>
      </c>
      <c r="O7393" s="140">
        <v>6416</v>
      </c>
    </row>
    <row r="7394" spans="1:15" x14ac:dyDescent="0.25">
      <c r="A7394" s="99">
        <v>43773.75</v>
      </c>
      <c r="B7394" s="27">
        <v>7387</v>
      </c>
      <c r="C7394" s="50"/>
      <c r="D7394" s="27"/>
      <c r="L7394" s="27">
        <v>0.20039999999999999</v>
      </c>
      <c r="M7394" s="45">
        <f>IF(Measurements!L7391&lt;J$5,(J$6-Measurements!L7391)*((M$2-M$2*M$3-M$2*M$4)/J$4/24),0)</f>
        <v>0</v>
      </c>
      <c r="N7394" s="45">
        <f t="shared" si="168"/>
        <v>155.42775404064093</v>
      </c>
      <c r="O7394" s="140">
        <v>5637</v>
      </c>
    </row>
    <row r="7395" spans="1:15" x14ac:dyDescent="0.25">
      <c r="A7395" s="99">
        <v>43773.791666666664</v>
      </c>
      <c r="B7395" s="27">
        <v>7388</v>
      </c>
      <c r="C7395" s="50"/>
      <c r="D7395" s="27"/>
      <c r="L7395" s="27">
        <v>0.26889999999999997</v>
      </c>
      <c r="M7395" s="45">
        <f>IF(Measurements!L7392&lt;J$5,(J$6-Measurements!L7392)*((M$2-M$2*M$3-M$2*M$4)/J$4/24),0)</f>
        <v>0</v>
      </c>
      <c r="N7395" s="45">
        <f t="shared" si="168"/>
        <v>192.97090209933347</v>
      </c>
      <c r="O7395" s="140">
        <v>4946</v>
      </c>
    </row>
    <row r="7396" spans="1:15" x14ac:dyDescent="0.25">
      <c r="A7396" s="99">
        <v>43773.833333333336</v>
      </c>
      <c r="B7396" s="27">
        <v>7389</v>
      </c>
      <c r="C7396" s="50"/>
      <c r="D7396" s="27"/>
      <c r="L7396" s="27">
        <v>0.31569999999999998</v>
      </c>
      <c r="M7396" s="45">
        <f>IF(Measurements!L7393&lt;J$5,(J$6-Measurements!L7393)*((M$2-M$2*M$3-M$2*M$4)/J$4/24),0)</f>
        <v>0</v>
      </c>
      <c r="N7396" s="45">
        <f t="shared" si="168"/>
        <v>218.62081931315555</v>
      </c>
      <c r="O7396" s="140">
        <v>4811</v>
      </c>
    </row>
    <row r="7397" spans="1:15" x14ac:dyDescent="0.25">
      <c r="A7397" s="99">
        <v>43773.875</v>
      </c>
      <c r="B7397" s="27">
        <v>7390</v>
      </c>
      <c r="C7397" s="50"/>
      <c r="D7397" s="27"/>
      <c r="L7397" s="27">
        <v>0.31009999999999999</v>
      </c>
      <c r="M7397" s="45">
        <f>IF(Measurements!L7394&lt;J$5,(J$6-Measurements!L7394)*((M$2-M$2*M$3-M$2*M$4)/J$4/24),0)</f>
        <v>0</v>
      </c>
      <c r="N7397" s="45">
        <f t="shared" si="168"/>
        <v>215.55159844996317</v>
      </c>
      <c r="O7397" s="140">
        <v>4824</v>
      </c>
    </row>
    <row r="7398" spans="1:15" x14ac:dyDescent="0.25">
      <c r="A7398" s="99">
        <v>43773.916666666664</v>
      </c>
      <c r="B7398" s="27">
        <v>7391</v>
      </c>
      <c r="C7398" s="50"/>
      <c r="D7398" s="27"/>
      <c r="L7398" s="27">
        <v>0.24829999999999999</v>
      </c>
      <c r="M7398" s="45">
        <f>IF(Measurements!L7395&lt;J$5,(J$6-Measurements!L7395)*((M$2-M$2*M$3-M$2*M$4)/J$4/24),0)</f>
        <v>0</v>
      </c>
      <c r="N7398" s="45">
        <f t="shared" si="168"/>
        <v>181.68055392401865</v>
      </c>
      <c r="O7398" s="140">
        <v>5081</v>
      </c>
    </row>
    <row r="7399" spans="1:15" x14ac:dyDescent="0.25">
      <c r="A7399" s="99">
        <v>43773.958333333336</v>
      </c>
      <c r="B7399" s="27">
        <v>7392</v>
      </c>
      <c r="C7399" s="50"/>
      <c r="D7399" s="27"/>
      <c r="L7399" s="27">
        <v>0.15989999999999999</v>
      </c>
      <c r="M7399" s="45">
        <f>IF(Measurements!L7396&lt;J$5,(J$6-Measurements!L7396)*((M$2-M$2*M$3-M$2*M$4)/J$4/24),0)</f>
        <v>0</v>
      </c>
      <c r="N7399" s="45">
        <f t="shared" si="168"/>
        <v>133.23071029791032</v>
      </c>
      <c r="O7399" s="140">
        <v>6209</v>
      </c>
    </row>
    <row r="7400" spans="1:15" x14ac:dyDescent="0.25">
      <c r="A7400" s="99">
        <v>43774</v>
      </c>
      <c r="B7400" s="27">
        <v>7393</v>
      </c>
      <c r="C7400" s="50"/>
      <c r="D7400" s="27"/>
      <c r="E7400" s="45">
        <f>+IF((MIN(Measurements!G7397:G7420)+MAX(Measurements!G7397:G7420))/2&gt;=E$5,0,E$6-(MIN(Measurements!G7397:G7420)+MAX(Measurements!G7397:G7420))/2)</f>
        <v>0</v>
      </c>
      <c r="F7400" s="45">
        <f>+IF((MIN(Measurements!H7397:H7420)+MAX(Measurements!H7397:H7420))/2&gt;=F$5,0,F$6-(MIN(Measurements!H7397:H7420)+MAX(Measurements!H7397:H7420))/2)</f>
        <v>6.1999999999999993</v>
      </c>
      <c r="G7400" s="45">
        <f>+IF((MIN(Measurements!I7397:I7420)+MAX(Measurements!I7397:I7420))/2&gt;=G$5,0,G$6-(MIN(Measurements!I7397:I7420)+MAX(Measurements!I7397:I7420))/2)</f>
        <v>7.1999999999999993</v>
      </c>
      <c r="H7400" s="45">
        <f>+IF((MIN(Measurements!J7397:J7420)+MAX(Measurements!J7397:J7420))/2&gt;=H$5,0,H$6-(MIN(Measurements!J7397:J7420)+MAX(Measurements!J7397:J7420))/2)</f>
        <v>11.6</v>
      </c>
      <c r="I7400" s="45">
        <f>+IF((MIN(Measurements!K7397:K7420)+MAX(Measurements!K7397:K7420))/2&gt;=I$5,0,I$6-(MIN(Measurements!K7397:K7420)+MAX(Measurements!K7397:K7420))/2)</f>
        <v>7.1</v>
      </c>
      <c r="J7400" s="45">
        <f>+IF((MIN(Measurements!L7397:L7420)+MAX(Measurements!L7397:L7420))/2&gt;=J$5,0,J$6-(MIN(Measurements!L7397:L7420)+MAX(Measurements!L7397:L7420))/2)</f>
        <v>0</v>
      </c>
      <c r="L7400" s="27">
        <v>8.2699999999999996E-2</v>
      </c>
      <c r="M7400" s="45">
        <f>IF(Measurements!L7397&lt;J$5,(J$6-Measurements!L7397)*((M$2-M$2*M$3-M$2*M$4)/J$4/24),0)</f>
        <v>0</v>
      </c>
      <c r="N7400" s="45">
        <f t="shared" si="168"/>
        <v>90.919308398186743</v>
      </c>
      <c r="O7400" s="140">
        <v>7529</v>
      </c>
    </row>
    <row r="7401" spans="1:15" x14ac:dyDescent="0.25">
      <c r="A7401" s="99">
        <v>43774.041666666664</v>
      </c>
      <c r="B7401" s="27">
        <v>7394</v>
      </c>
      <c r="C7401" s="50"/>
      <c r="D7401" s="27"/>
      <c r="L7401" s="27">
        <v>3.7199999999999997E-2</v>
      </c>
      <c r="M7401" s="45">
        <f>IF(Measurements!L7398&lt;J$5,(J$6-Measurements!L7398)*((M$2-M$2*M$3-M$2*M$4)/J$4/24),0)</f>
        <v>0</v>
      </c>
      <c r="N7401" s="45">
        <f t="shared" si="168"/>
        <v>65.981888884748628</v>
      </c>
      <c r="O7401" s="140">
        <v>8408</v>
      </c>
    </row>
    <row r="7402" spans="1:15" x14ac:dyDescent="0.25">
      <c r="A7402" s="99">
        <v>43774.083333333336</v>
      </c>
      <c r="B7402" s="27">
        <v>7395</v>
      </c>
      <c r="C7402" s="50"/>
      <c r="D7402" s="27"/>
      <c r="L7402" s="27">
        <v>2.53E-2</v>
      </c>
      <c r="M7402" s="45">
        <f>IF(Measurements!L7399&lt;J$5,(J$6-Measurements!L7399)*((M$2-M$2*M$3-M$2*M$4)/J$4/24),0)</f>
        <v>0</v>
      </c>
      <c r="N7402" s="45">
        <f t="shared" si="168"/>
        <v>59.459794550464807</v>
      </c>
      <c r="O7402" s="140">
        <v>8608</v>
      </c>
    </row>
    <row r="7403" spans="1:15" x14ac:dyDescent="0.25">
      <c r="A7403" s="99">
        <v>43774.125</v>
      </c>
      <c r="B7403" s="27">
        <v>7396</v>
      </c>
      <c r="C7403" s="50"/>
      <c r="D7403" s="27"/>
      <c r="L7403" s="27">
        <v>4.4999999999999998E-2</v>
      </c>
      <c r="M7403" s="45">
        <f>IF(Measurements!L7400&lt;J$5,(J$6-Measurements!L7400)*((M$2-M$2*M$3-M$2*M$4)/J$4/24),0)</f>
        <v>0</v>
      </c>
      <c r="N7403" s="45">
        <f t="shared" si="168"/>
        <v>70.256875087052308</v>
      </c>
      <c r="O7403" s="140">
        <v>8378</v>
      </c>
    </row>
    <row r="7404" spans="1:15" x14ac:dyDescent="0.25">
      <c r="A7404" s="99">
        <v>43774.166666666664</v>
      </c>
      <c r="B7404" s="27">
        <v>7397</v>
      </c>
      <c r="C7404" s="50"/>
      <c r="D7404" s="27"/>
      <c r="L7404" s="27">
        <v>9.74E-2</v>
      </c>
      <c r="M7404" s="45">
        <f>IF(Measurements!L7401&lt;J$5,(J$6-Measurements!L7401)*((M$2-M$2*M$3-M$2*M$4)/J$4/24),0)</f>
        <v>0</v>
      </c>
      <c r="N7404" s="45">
        <f t="shared" si="168"/>
        <v>98.976013164066757</v>
      </c>
      <c r="O7404" s="140">
        <v>7139</v>
      </c>
    </row>
    <row r="7405" spans="1:15" x14ac:dyDescent="0.25">
      <c r="A7405" s="99">
        <v>43774.208333333336</v>
      </c>
      <c r="B7405" s="27">
        <v>7398</v>
      </c>
      <c r="C7405" s="50"/>
      <c r="D7405" s="27"/>
      <c r="L7405" s="27">
        <v>0.17549999999999999</v>
      </c>
      <c r="M7405" s="45">
        <f>IF(Measurements!L7402&lt;J$5,(J$6-Measurements!L7402)*((M$2-M$2*M$3-M$2*M$4)/J$4/24),0)</f>
        <v>170.64559233512549</v>
      </c>
      <c r="N7405" s="45">
        <f t="shared" si="168"/>
        <v>312.42627503764317</v>
      </c>
      <c r="O7405" s="140">
        <v>4453</v>
      </c>
    </row>
    <row r="7406" spans="1:15" x14ac:dyDescent="0.25">
      <c r="A7406" s="99">
        <v>43774.25</v>
      </c>
      <c r="B7406" s="27">
        <v>7399</v>
      </c>
      <c r="C7406" s="50"/>
      <c r="D7406" s="27"/>
      <c r="L7406" s="27">
        <v>0.2535</v>
      </c>
      <c r="M7406" s="45">
        <f>IF(Measurements!L7403&lt;J$5,(J$6-Measurements!L7403)*((M$2-M$2*M$3-M$2*M$4)/J$4/24),0)</f>
        <v>173.27090914028125</v>
      </c>
      <c r="N7406" s="45">
        <f t="shared" si="168"/>
        <v>357.8014538658357</v>
      </c>
      <c r="O7406" s="140">
        <v>4075</v>
      </c>
    </row>
    <row r="7407" spans="1:15" x14ac:dyDescent="0.25">
      <c r="A7407" s="99">
        <v>43774.291666666664</v>
      </c>
      <c r="B7407" s="27">
        <v>7400</v>
      </c>
      <c r="C7407" s="50"/>
      <c r="D7407" s="27"/>
      <c r="L7407" s="27">
        <v>0.29549999999999998</v>
      </c>
      <c r="M7407" s="45">
        <f>IF(Measurements!L7404&lt;J$5,(J$6-Measurements!L7404)*((M$2-M$2*M$3-M$2*M$4)/J$4/24),0)</f>
        <v>168.02027552996972</v>
      </c>
      <c r="N7407" s="45">
        <f t="shared" si="168"/>
        <v>375.56997672946704</v>
      </c>
      <c r="O7407" s="140">
        <v>3893</v>
      </c>
    </row>
    <row r="7408" spans="1:15" x14ac:dyDescent="0.25">
      <c r="A7408" s="99">
        <v>43774.333333333336</v>
      </c>
      <c r="B7408" s="27">
        <v>7401</v>
      </c>
      <c r="C7408" s="50"/>
      <c r="D7408" s="27"/>
      <c r="L7408" s="27">
        <v>0.28399999999999997</v>
      </c>
      <c r="M7408" s="45">
        <f>IF(Measurements!L7405&lt;J$5,(J$6-Measurements!L7405)*((M$2-M$2*M$3-M$2*M$4)/J$4/24),0)</f>
        <v>160.14432511450238</v>
      </c>
      <c r="N7408" s="45">
        <f t="shared" si="168"/>
        <v>361.39116204137247</v>
      </c>
      <c r="O7408" s="140">
        <v>4039</v>
      </c>
    </row>
    <row r="7409" spans="1:15" x14ac:dyDescent="0.25">
      <c r="A7409" s="99">
        <v>43774.375</v>
      </c>
      <c r="B7409" s="27">
        <v>7402</v>
      </c>
      <c r="C7409" s="50"/>
      <c r="D7409" s="27"/>
      <c r="L7409" s="27">
        <v>0.2349</v>
      </c>
      <c r="M7409" s="45">
        <f>IF(Measurements!L7406&lt;J$5,(J$6-Measurements!L7406)*((M$2-M$2*M$3-M$2*M$4)/J$4/24),0)</f>
        <v>0</v>
      </c>
      <c r="N7409" s="45">
        <f t="shared" si="168"/>
        <v>174.3363468585226</v>
      </c>
      <c r="O7409" s="140">
        <v>5226</v>
      </c>
    </row>
    <row r="7410" spans="1:15" x14ac:dyDescent="0.25">
      <c r="A7410" s="99">
        <v>43774.416666666664</v>
      </c>
      <c r="B7410" s="27">
        <v>7403</v>
      </c>
      <c r="C7410" s="50"/>
      <c r="D7410" s="27"/>
      <c r="L7410" s="27">
        <v>0.1802</v>
      </c>
      <c r="M7410" s="45">
        <f>IF(Measurements!L7407&lt;J$5,(J$6-Measurements!L7407)*((M$2-M$2*M$3-M$2*M$4)/J$4/24),0)</f>
        <v>0</v>
      </c>
      <c r="N7410" s="45">
        <f t="shared" si="168"/>
        <v>144.3566359269827</v>
      </c>
      <c r="O7410" s="140">
        <v>5972</v>
      </c>
    </row>
    <row r="7411" spans="1:15" x14ac:dyDescent="0.25">
      <c r="A7411" s="99">
        <v>43774.458333333336</v>
      </c>
      <c r="B7411" s="27">
        <v>7404</v>
      </c>
      <c r="C7411" s="50"/>
      <c r="D7411" s="27"/>
      <c r="L7411" s="27">
        <v>0.14019999999999999</v>
      </c>
      <c r="M7411" s="45">
        <f>IF(Measurements!L7408&lt;J$5,(J$6-Measurements!L7408)*((M$2-M$2*M$3-M$2*M$4)/J$4/24),0)</f>
        <v>0</v>
      </c>
      <c r="N7411" s="45">
        <f t="shared" si="168"/>
        <v>122.43362976132282</v>
      </c>
      <c r="O7411" s="140">
        <v>6444</v>
      </c>
    </row>
    <row r="7412" spans="1:15" x14ac:dyDescent="0.25">
      <c r="A7412" s="99">
        <v>43774.5</v>
      </c>
      <c r="B7412" s="27">
        <v>7405</v>
      </c>
      <c r="C7412" s="50"/>
      <c r="D7412" s="27"/>
      <c r="L7412" s="27">
        <v>0.1157</v>
      </c>
      <c r="M7412" s="45">
        <f>IF(Measurements!L7409&lt;J$5,(J$6-Measurements!L7409)*((M$2-M$2*M$3-M$2*M$4)/J$4/24),0)</f>
        <v>0</v>
      </c>
      <c r="N7412" s="45">
        <f t="shared" si="168"/>
        <v>109.00578848485614</v>
      </c>
      <c r="O7412" s="140">
        <v>6790</v>
      </c>
    </row>
    <row r="7413" spans="1:15" x14ac:dyDescent="0.25">
      <c r="A7413" s="99">
        <v>43774.541666666664</v>
      </c>
      <c r="B7413" s="27">
        <v>7406</v>
      </c>
      <c r="C7413" s="50"/>
      <c r="D7413" s="27"/>
      <c r="L7413" s="27">
        <v>9.9599999999999994E-2</v>
      </c>
      <c r="M7413" s="45">
        <f>IF(Measurements!L7410&lt;J$5,(J$6-Measurements!L7410)*((M$2-M$2*M$3-M$2*M$4)/J$4/24),0)</f>
        <v>0</v>
      </c>
      <c r="N7413" s="45">
        <f t="shared" si="168"/>
        <v>100.18177850317804</v>
      </c>
      <c r="O7413" s="140">
        <v>7132</v>
      </c>
    </row>
    <row r="7414" spans="1:15" x14ac:dyDescent="0.25">
      <c r="A7414" s="99">
        <v>43774.583333333336</v>
      </c>
      <c r="B7414" s="27">
        <v>7407</v>
      </c>
      <c r="C7414" s="50"/>
      <c r="D7414" s="27"/>
      <c r="L7414" s="27">
        <v>8.9499999999999996E-2</v>
      </c>
      <c r="M7414" s="45">
        <f>IF(Measurements!L7411&lt;J$5,(J$6-Measurements!L7411)*((M$2-M$2*M$3-M$2*M$4)/J$4/24),0)</f>
        <v>0</v>
      </c>
      <c r="N7414" s="45">
        <f t="shared" si="168"/>
        <v>94.646219446348923</v>
      </c>
      <c r="O7414" s="140">
        <v>7383</v>
      </c>
    </row>
    <row r="7415" spans="1:15" x14ac:dyDescent="0.25">
      <c r="A7415" s="99">
        <v>43774.625</v>
      </c>
      <c r="B7415" s="27">
        <v>7408</v>
      </c>
      <c r="C7415" s="50"/>
      <c r="D7415" s="27"/>
      <c r="L7415" s="27">
        <v>8.8900000000000007E-2</v>
      </c>
      <c r="M7415" s="45">
        <f>IF(Measurements!L7412&lt;J$5,(J$6-Measurements!L7412)*((M$2-M$2*M$3-M$2*M$4)/J$4/24),0)</f>
        <v>160.14432511450238</v>
      </c>
      <c r="N7415" s="45">
        <f t="shared" si="168"/>
        <v>254.46169946836642</v>
      </c>
      <c r="O7415" s="140">
        <v>4733</v>
      </c>
    </row>
    <row r="7416" spans="1:15" x14ac:dyDescent="0.25">
      <c r="A7416" s="99">
        <v>43774.666666666664</v>
      </c>
      <c r="B7416" s="27">
        <v>7409</v>
      </c>
      <c r="C7416" s="50"/>
      <c r="D7416" s="27"/>
      <c r="L7416" s="27">
        <v>0.104</v>
      </c>
      <c r="M7416" s="45">
        <f>IF(Measurements!L7413&lt;J$5,(J$6-Measurements!L7413)*((M$2-M$2*M$3-M$2*M$4)/J$4/24),0)</f>
        <v>170.64559233512549</v>
      </c>
      <c r="N7416" s="45">
        <f t="shared" si="168"/>
        <v>273.23890151652608</v>
      </c>
      <c r="O7416" s="140">
        <v>4662</v>
      </c>
    </row>
    <row r="7417" spans="1:15" x14ac:dyDescent="0.25">
      <c r="A7417" s="99">
        <v>43774.708333333336</v>
      </c>
      <c r="B7417" s="27">
        <v>7410</v>
      </c>
      <c r="C7417" s="50"/>
      <c r="D7417" s="27"/>
      <c r="L7417" s="27">
        <v>0.14099999999999999</v>
      </c>
      <c r="M7417" s="45">
        <f>IF(Measurements!L7414&lt;J$5,(J$6-Measurements!L7414)*((M$2-M$2*M$3-M$2*M$4)/J$4/24),0)</f>
        <v>175.89622594543704</v>
      </c>
      <c r="N7417" s="45">
        <f t="shared" si="168"/>
        <v>298.76831583007305</v>
      </c>
      <c r="O7417" s="140">
        <v>4538</v>
      </c>
    </row>
    <row r="7418" spans="1:15" x14ac:dyDescent="0.25">
      <c r="A7418" s="99">
        <v>43774.75</v>
      </c>
      <c r="B7418" s="27">
        <v>7411</v>
      </c>
      <c r="C7418" s="50"/>
      <c r="D7418" s="27"/>
      <c r="L7418" s="27">
        <v>0.20039999999999999</v>
      </c>
      <c r="M7418" s="45">
        <f>IF(Measurements!L7415&lt;J$5,(J$6-Measurements!L7415)*((M$2-M$2*M$3-M$2*M$4)/J$4/24),0)</f>
        <v>175.89622594543704</v>
      </c>
      <c r="N7418" s="45">
        <f t="shared" si="168"/>
        <v>331.32397998607797</v>
      </c>
      <c r="O7418" s="140">
        <v>4319</v>
      </c>
    </row>
    <row r="7419" spans="1:15" x14ac:dyDescent="0.25">
      <c r="A7419" s="99">
        <v>43774.791666666664</v>
      </c>
      <c r="B7419" s="27">
        <v>7412</v>
      </c>
      <c r="C7419" s="50"/>
      <c r="D7419" s="27"/>
      <c r="L7419" s="27">
        <v>0.26889999999999997</v>
      </c>
      <c r="M7419" s="45">
        <f>IF(Measurements!L7416&lt;J$5,(J$6-Measurements!L7416)*((M$2-M$2*M$3-M$2*M$4)/J$4/24),0)</f>
        <v>162.76964191965814</v>
      </c>
      <c r="N7419" s="45">
        <f t="shared" si="168"/>
        <v>355.74054401899161</v>
      </c>
      <c r="O7419" s="140">
        <v>4100</v>
      </c>
    </row>
    <row r="7420" spans="1:15" x14ac:dyDescent="0.25">
      <c r="A7420" s="99">
        <v>43774.833333333336</v>
      </c>
      <c r="B7420" s="27">
        <v>7413</v>
      </c>
      <c r="C7420" s="50"/>
      <c r="D7420" s="27"/>
      <c r="L7420" s="27">
        <v>0.31569999999999998</v>
      </c>
      <c r="M7420" s="45">
        <f>IF(Measurements!L7417&lt;J$5,(J$6-Measurements!L7417)*((M$2-M$2*M$3-M$2*M$4)/J$4/24),0)</f>
        <v>168.02027552996972</v>
      </c>
      <c r="N7420" s="45">
        <f t="shared" si="168"/>
        <v>386.6410948431253</v>
      </c>
      <c r="O7420" s="140">
        <v>3762</v>
      </c>
    </row>
    <row r="7421" spans="1:15" x14ac:dyDescent="0.25">
      <c r="A7421" s="99">
        <v>43774.875</v>
      </c>
      <c r="B7421" s="27">
        <v>7414</v>
      </c>
      <c r="C7421" s="50"/>
      <c r="D7421" s="27"/>
      <c r="L7421" s="27">
        <v>0.31009999999999999</v>
      </c>
      <c r="M7421" s="45">
        <f>IF(Measurements!L7418&lt;J$5,(J$6-Measurements!L7418)*((M$2-M$2*M$3-M$2*M$4)/J$4/24),0)</f>
        <v>175.89622594543704</v>
      </c>
      <c r="N7421" s="45">
        <f t="shared" si="168"/>
        <v>391.44782439540018</v>
      </c>
      <c r="O7421" s="140">
        <v>3707</v>
      </c>
    </row>
    <row r="7422" spans="1:15" x14ac:dyDescent="0.25">
      <c r="A7422" s="99">
        <v>43774.916666666664</v>
      </c>
      <c r="B7422" s="27">
        <v>7415</v>
      </c>
      <c r="C7422" s="50"/>
      <c r="D7422" s="27"/>
      <c r="L7422" s="27">
        <v>0.24829999999999999</v>
      </c>
      <c r="M7422" s="45">
        <f>IF(Measurements!L7419&lt;J$5,(J$6-Measurements!L7419)*((M$2-M$2*M$3-M$2*M$4)/J$4/24),0)</f>
        <v>183.77217636090438</v>
      </c>
      <c r="N7422" s="45">
        <f t="shared" si="168"/>
        <v>365.45273028492306</v>
      </c>
      <c r="O7422" s="140">
        <v>3999</v>
      </c>
    </row>
    <row r="7423" spans="1:15" x14ac:dyDescent="0.25">
      <c r="A7423" s="99">
        <v>43774.958333333336</v>
      </c>
      <c r="B7423" s="27">
        <v>7416</v>
      </c>
      <c r="C7423" s="50"/>
      <c r="D7423" s="27"/>
      <c r="L7423" s="27">
        <v>0.15989999999999999</v>
      </c>
      <c r="M7423" s="45">
        <f>IF(Measurements!L7420&lt;J$5,(J$6-Measurements!L7420)*((M$2-M$2*M$3-M$2*M$4)/J$4/24),0)</f>
        <v>186.39749316606014</v>
      </c>
      <c r="N7423" s="45">
        <f t="shared" si="168"/>
        <v>319.62820346397046</v>
      </c>
      <c r="O7423" s="140">
        <v>4413</v>
      </c>
    </row>
    <row r="7424" spans="1:15" x14ac:dyDescent="0.25">
      <c r="A7424" s="99">
        <v>43775</v>
      </c>
      <c r="B7424" s="27">
        <v>7417</v>
      </c>
      <c r="C7424" s="50"/>
      <c r="D7424" s="27"/>
      <c r="E7424" s="45">
        <f>+IF((MIN(Measurements!G7421:G7444)+MAX(Measurements!G7421:G7444))/2&gt;=E$5,0,E$6-(MIN(Measurements!G7421:G7444)+MAX(Measurements!G7421:G7444))/2)</f>
        <v>8.4</v>
      </c>
      <c r="F7424" s="45">
        <f>+IF((MIN(Measurements!H7421:H7444)+MAX(Measurements!H7421:H7444))/2&gt;=F$5,0,F$6-(MIN(Measurements!H7421:H7444)+MAX(Measurements!H7421:H7444))/2)</f>
        <v>8.3000000000000007</v>
      </c>
      <c r="G7424" s="45">
        <f>+IF((MIN(Measurements!I7421:I7444)+MAX(Measurements!I7421:I7444))/2&gt;=G$5,0,G$6-(MIN(Measurements!I7421:I7444)+MAX(Measurements!I7421:I7444))/2)</f>
        <v>7.9499999999999993</v>
      </c>
      <c r="H7424" s="45">
        <f>+IF((MIN(Measurements!J7421:J7444)+MAX(Measurements!J7421:J7444))/2&gt;=H$5,0,H$6-(MIN(Measurements!J7421:J7444)+MAX(Measurements!J7421:J7444))/2)</f>
        <v>11.05</v>
      </c>
      <c r="I7424" s="45">
        <f>+IF((MIN(Measurements!K7421:K7444)+MAX(Measurements!K7421:K7444))/2&gt;=I$5,0,I$6-(MIN(Measurements!K7421:K7444)+MAX(Measurements!K7421:K7444))/2)</f>
        <v>9.25</v>
      </c>
      <c r="J7424" s="45">
        <f>+IF((MIN(Measurements!L7421:L7444)+MAX(Measurements!L7421:L7444))/2&gt;=J$5,0,J$6-(MIN(Measurements!L7421:L7444)+MAX(Measurements!L7421:L7444))/2)</f>
        <v>8.8500000000000014</v>
      </c>
      <c r="L7424" s="27">
        <v>8.2699999999999996E-2</v>
      </c>
      <c r="M7424" s="45">
        <f>IF(Measurements!L7421&lt;J$5,(J$6-Measurements!L7421)*((M$2-M$2*M$3-M$2*M$4)/J$4/24),0)</f>
        <v>196.89876038668325</v>
      </c>
      <c r="N7424" s="45">
        <f t="shared" si="168"/>
        <v>287.81806878486998</v>
      </c>
      <c r="O7424" s="140">
        <v>4602</v>
      </c>
    </row>
    <row r="7425" spans="1:15" x14ac:dyDescent="0.25">
      <c r="A7425" s="99">
        <v>43775.041666666664</v>
      </c>
      <c r="B7425" s="27">
        <v>7418</v>
      </c>
      <c r="C7425" s="50"/>
      <c r="D7425" s="27"/>
      <c r="L7425" s="27">
        <v>3.7199999999999997E-2</v>
      </c>
      <c r="M7425" s="45">
        <f>IF(Measurements!L7422&lt;J$5,(J$6-Measurements!L7422)*((M$2-M$2*M$3-M$2*M$4)/J$4/24),0)</f>
        <v>225.77724524339681</v>
      </c>
      <c r="N7425" s="45">
        <f t="shared" si="168"/>
        <v>291.75913412814543</v>
      </c>
      <c r="O7425" s="140">
        <v>4571</v>
      </c>
    </row>
    <row r="7426" spans="1:15" x14ac:dyDescent="0.25">
      <c r="A7426" s="99">
        <v>43775.083333333336</v>
      </c>
      <c r="B7426" s="27">
        <v>7419</v>
      </c>
      <c r="C7426" s="50"/>
      <c r="D7426" s="27"/>
      <c r="L7426" s="27">
        <v>2.53E-2</v>
      </c>
      <c r="M7426" s="45">
        <f>IF(Measurements!L7423&lt;J$5,(J$6-Measurements!L7423)*((M$2-M$2*M$3-M$2*M$4)/J$4/24),0)</f>
        <v>231.02787885370839</v>
      </c>
      <c r="N7426" s="45">
        <f t="shared" si="168"/>
        <v>290.48767340417317</v>
      </c>
      <c r="O7426" s="140">
        <v>4581</v>
      </c>
    </row>
    <row r="7427" spans="1:15" x14ac:dyDescent="0.25">
      <c r="A7427" s="99">
        <v>43775.125</v>
      </c>
      <c r="B7427" s="27">
        <v>7420</v>
      </c>
      <c r="C7427" s="50"/>
      <c r="D7427" s="27"/>
      <c r="L7427" s="27">
        <v>4.4999999999999998E-2</v>
      </c>
      <c r="M7427" s="45">
        <f>IF(Measurements!L7424&lt;J$5,(J$6-Measurements!L7424)*((M$2-M$2*M$3-M$2*M$4)/J$4/24),0)</f>
        <v>231.02787885370839</v>
      </c>
      <c r="N7427" s="45">
        <f t="shared" si="168"/>
        <v>301.28475394076065</v>
      </c>
      <c r="O7427" s="140">
        <v>4523</v>
      </c>
    </row>
    <row r="7428" spans="1:15" x14ac:dyDescent="0.25">
      <c r="A7428" s="99">
        <v>43775.166666666664</v>
      </c>
      <c r="B7428" s="27">
        <v>7421</v>
      </c>
      <c r="C7428" s="50"/>
      <c r="D7428" s="27"/>
      <c r="L7428" s="27">
        <v>9.74E-2</v>
      </c>
      <c r="M7428" s="45">
        <f>IF(Measurements!L7425&lt;J$5,(J$6-Measurements!L7425)*((M$2-M$2*M$3-M$2*M$4)/J$4/24),0)</f>
        <v>244.15446287948726</v>
      </c>
      <c r="N7428" s="45">
        <f t="shared" si="168"/>
        <v>343.13047604355404</v>
      </c>
      <c r="O7428" s="140">
        <v>4217</v>
      </c>
    </row>
    <row r="7429" spans="1:15" x14ac:dyDescent="0.25">
      <c r="A7429" s="99">
        <v>43775.208333333336</v>
      </c>
      <c r="B7429" s="27">
        <v>7422</v>
      </c>
      <c r="C7429" s="50"/>
      <c r="D7429" s="27"/>
      <c r="L7429" s="27">
        <v>0.17549999999999999</v>
      </c>
      <c r="M7429" s="45">
        <f>IF(Measurements!L7426&lt;J$5,(J$6-Measurements!L7426)*((M$2-M$2*M$3-M$2*M$4)/J$4/24),0)</f>
        <v>273.03294773620081</v>
      </c>
      <c r="N7429" s="45">
        <f t="shared" si="168"/>
        <v>414.81363043871846</v>
      </c>
      <c r="O7429" s="140">
        <v>3439</v>
      </c>
    </row>
    <row r="7430" spans="1:15" x14ac:dyDescent="0.25">
      <c r="A7430" s="99">
        <v>43775.25</v>
      </c>
      <c r="B7430" s="27">
        <v>7423</v>
      </c>
      <c r="C7430" s="50"/>
      <c r="D7430" s="27"/>
      <c r="L7430" s="27">
        <v>0.2535</v>
      </c>
      <c r="M7430" s="45">
        <f>IF(Measurements!L7427&lt;J$5,(J$6-Measurements!L7427)*((M$2-M$2*M$3-M$2*M$4)/J$4/24),0)</f>
        <v>259.90636371042194</v>
      </c>
      <c r="N7430" s="45">
        <f t="shared" si="168"/>
        <v>444.43690843597642</v>
      </c>
      <c r="O7430" s="140">
        <v>3079</v>
      </c>
    </row>
    <row r="7431" spans="1:15" x14ac:dyDescent="0.25">
      <c r="A7431" s="99">
        <v>43775.291666666664</v>
      </c>
      <c r="B7431" s="27">
        <v>7424</v>
      </c>
      <c r="C7431" s="50"/>
      <c r="D7431" s="27"/>
      <c r="L7431" s="27">
        <v>0.29549999999999998</v>
      </c>
      <c r="M7431" s="45">
        <f>IF(Measurements!L7428&lt;J$5,(J$6-Measurements!L7428)*((M$2-M$2*M$3-M$2*M$4)/J$4/24),0)</f>
        <v>238.90382926917567</v>
      </c>
      <c r="N7431" s="45">
        <f t="shared" si="168"/>
        <v>446.45353046867297</v>
      </c>
      <c r="O7431" s="140">
        <v>3055</v>
      </c>
    </row>
    <row r="7432" spans="1:15" x14ac:dyDescent="0.25">
      <c r="A7432" s="99">
        <v>43775.333333333336</v>
      </c>
      <c r="B7432" s="27">
        <v>7425</v>
      </c>
      <c r="C7432" s="50"/>
      <c r="D7432" s="27"/>
      <c r="L7432" s="27">
        <v>0.28399999999999997</v>
      </c>
      <c r="M7432" s="45">
        <f>IF(Measurements!L7429&lt;J$5,(J$6-Measurements!L7429)*((M$2-M$2*M$3-M$2*M$4)/J$4/24),0)</f>
        <v>233.65319565886415</v>
      </c>
      <c r="N7432" s="45">
        <f t="shared" si="168"/>
        <v>434.90003258573427</v>
      </c>
      <c r="O7432" s="140">
        <v>3209</v>
      </c>
    </row>
    <row r="7433" spans="1:15" x14ac:dyDescent="0.25">
      <c r="A7433" s="99">
        <v>43775.375</v>
      </c>
      <c r="B7433" s="27">
        <v>7426</v>
      </c>
      <c r="C7433" s="50"/>
      <c r="D7433" s="27"/>
      <c r="L7433" s="27">
        <v>0.2349</v>
      </c>
      <c r="M7433" s="45">
        <f>IF(Measurements!L7430&lt;J$5,(J$6-Measurements!L7430)*((M$2-M$2*M$3-M$2*M$4)/J$4/24),0)</f>
        <v>217.90129482792949</v>
      </c>
      <c r="N7433" s="45">
        <f t="shared" ref="N7433:N7496" si="169">+M7433+$L7433*M$2*M$3/$M$6+M$5</f>
        <v>392.23764168645209</v>
      </c>
      <c r="O7433" s="140">
        <v>3698</v>
      </c>
    </row>
    <row r="7434" spans="1:15" x14ac:dyDescent="0.25">
      <c r="A7434" s="99">
        <v>43775.416666666664</v>
      </c>
      <c r="B7434" s="27">
        <v>7427</v>
      </c>
      <c r="C7434" s="50"/>
      <c r="D7434" s="27"/>
      <c r="L7434" s="27">
        <v>0.1802</v>
      </c>
      <c r="M7434" s="45">
        <f>IF(Measurements!L7431&lt;J$5,(J$6-Measurements!L7431)*((M$2-M$2*M$3-M$2*M$4)/J$4/24),0)</f>
        <v>207.40002760730638</v>
      </c>
      <c r="N7434" s="45">
        <f t="shared" si="169"/>
        <v>351.75666353428909</v>
      </c>
      <c r="O7434" s="140">
        <v>4138</v>
      </c>
    </row>
    <row r="7435" spans="1:15" x14ac:dyDescent="0.25">
      <c r="A7435" s="99">
        <v>43775.458333333336</v>
      </c>
      <c r="B7435" s="27">
        <v>7428</v>
      </c>
      <c r="C7435" s="50"/>
      <c r="D7435" s="27"/>
      <c r="L7435" s="27">
        <v>0.14019999999999999</v>
      </c>
      <c r="M7435" s="45">
        <f>IF(Measurements!L7432&lt;J$5,(J$6-Measurements!L7432)*((M$2-M$2*M$3-M$2*M$4)/J$4/24),0)</f>
        <v>194.27344358152749</v>
      </c>
      <c r="N7435" s="45">
        <f t="shared" si="169"/>
        <v>316.70707334285032</v>
      </c>
      <c r="O7435" s="140">
        <v>4433</v>
      </c>
    </row>
    <row r="7436" spans="1:15" x14ac:dyDescent="0.25">
      <c r="A7436" s="99">
        <v>43775.5</v>
      </c>
      <c r="B7436" s="27">
        <v>7429</v>
      </c>
      <c r="C7436" s="50"/>
      <c r="D7436" s="27"/>
      <c r="L7436" s="27">
        <v>0.1157</v>
      </c>
      <c r="M7436" s="45">
        <f>IF(Measurements!L7433&lt;J$5,(J$6-Measurements!L7433)*((M$2-M$2*M$3-M$2*M$4)/J$4/24),0)</f>
        <v>191.64812677637173</v>
      </c>
      <c r="N7436" s="45">
        <f t="shared" si="169"/>
        <v>300.65391526122789</v>
      </c>
      <c r="O7436" s="140">
        <v>4529</v>
      </c>
    </row>
    <row r="7437" spans="1:15" x14ac:dyDescent="0.25">
      <c r="A7437" s="99">
        <v>43775.541666666664</v>
      </c>
      <c r="B7437" s="27">
        <v>7430</v>
      </c>
      <c r="C7437" s="50"/>
      <c r="D7437" s="27"/>
      <c r="L7437" s="27">
        <v>9.9599999999999994E-2</v>
      </c>
      <c r="M7437" s="45">
        <f>IF(Measurements!L7434&lt;J$5,(J$6-Measurements!L7434)*((M$2-M$2*M$3-M$2*M$4)/J$4/24),0)</f>
        <v>194.27344358152749</v>
      </c>
      <c r="N7437" s="45">
        <f t="shared" si="169"/>
        <v>294.4552220847055</v>
      </c>
      <c r="O7437" s="140">
        <v>4558</v>
      </c>
    </row>
    <row r="7438" spans="1:15" x14ac:dyDescent="0.25">
      <c r="A7438" s="99">
        <v>43775.583333333336</v>
      </c>
      <c r="B7438" s="27">
        <v>7431</v>
      </c>
      <c r="C7438" s="50"/>
      <c r="D7438" s="27"/>
      <c r="L7438" s="27">
        <v>8.9499999999999996E-2</v>
      </c>
      <c r="M7438" s="45">
        <f>IF(Measurements!L7435&lt;J$5,(J$6-Measurements!L7435)*((M$2-M$2*M$3-M$2*M$4)/J$4/24),0)</f>
        <v>194.27344358152749</v>
      </c>
      <c r="N7438" s="45">
        <f t="shared" si="169"/>
        <v>288.91966302787642</v>
      </c>
      <c r="O7438" s="140">
        <v>4596</v>
      </c>
    </row>
    <row r="7439" spans="1:15" x14ac:dyDescent="0.25">
      <c r="A7439" s="99">
        <v>43775.625</v>
      </c>
      <c r="B7439" s="27">
        <v>7432</v>
      </c>
      <c r="C7439" s="50"/>
      <c r="D7439" s="27"/>
      <c r="L7439" s="27">
        <v>8.8900000000000007E-2</v>
      </c>
      <c r="M7439" s="45">
        <f>IF(Measurements!L7436&lt;J$5,(J$6-Measurements!L7436)*((M$2-M$2*M$3-M$2*M$4)/J$4/24),0)</f>
        <v>210.02534441246215</v>
      </c>
      <c r="N7439" s="45">
        <f t="shared" si="169"/>
        <v>304.34271876632619</v>
      </c>
      <c r="O7439" s="140">
        <v>4506</v>
      </c>
    </row>
    <row r="7440" spans="1:15" x14ac:dyDescent="0.25">
      <c r="A7440" s="99">
        <v>43775.666666666664</v>
      </c>
      <c r="B7440" s="27">
        <v>7433</v>
      </c>
      <c r="C7440" s="50"/>
      <c r="D7440" s="27"/>
      <c r="L7440" s="27">
        <v>0.104</v>
      </c>
      <c r="M7440" s="45">
        <f>IF(Measurements!L7437&lt;J$5,(J$6-Measurements!L7437)*((M$2-M$2*M$3-M$2*M$4)/J$4/24),0)</f>
        <v>217.90129482792949</v>
      </c>
      <c r="N7440" s="45">
        <f t="shared" si="169"/>
        <v>320.49460400933015</v>
      </c>
      <c r="O7440" s="140">
        <v>4407</v>
      </c>
    </row>
    <row r="7441" spans="1:15" x14ac:dyDescent="0.25">
      <c r="A7441" s="99">
        <v>43775.708333333336</v>
      </c>
      <c r="B7441" s="27">
        <v>7434</v>
      </c>
      <c r="C7441" s="50"/>
      <c r="D7441" s="27"/>
      <c r="L7441" s="27">
        <v>0.14099999999999999</v>
      </c>
      <c r="M7441" s="45">
        <f>IF(Measurements!L7438&lt;J$5,(J$6-Measurements!L7438)*((M$2-M$2*M$3-M$2*M$4)/J$4/24),0)</f>
        <v>220.52661163308525</v>
      </c>
      <c r="N7441" s="45">
        <f t="shared" si="169"/>
        <v>343.39870151772129</v>
      </c>
      <c r="O7441" s="140">
        <v>4213</v>
      </c>
    </row>
    <row r="7442" spans="1:15" x14ac:dyDescent="0.25">
      <c r="A7442" s="99">
        <v>43775.75</v>
      </c>
      <c r="B7442" s="27">
        <v>7435</v>
      </c>
      <c r="C7442" s="50"/>
      <c r="D7442" s="27"/>
      <c r="L7442" s="27">
        <v>0.20039999999999999</v>
      </c>
      <c r="M7442" s="45">
        <f>IF(Measurements!L7439&lt;J$5,(J$6-Measurements!L7439)*((M$2-M$2*M$3-M$2*M$4)/J$4/24),0)</f>
        <v>225.77724524339681</v>
      </c>
      <c r="N7442" s="45">
        <f t="shared" si="169"/>
        <v>381.20499928403774</v>
      </c>
      <c r="O7442" s="140">
        <v>3828</v>
      </c>
    </row>
    <row r="7443" spans="1:15" x14ac:dyDescent="0.25">
      <c r="A7443" s="99">
        <v>43775.791666666664</v>
      </c>
      <c r="B7443" s="27">
        <v>7436</v>
      </c>
      <c r="C7443" s="50"/>
      <c r="D7443" s="27"/>
      <c r="L7443" s="27">
        <v>0.26889999999999997</v>
      </c>
      <c r="M7443" s="45">
        <f>IF(Measurements!L7440&lt;J$5,(J$6-Measurements!L7440)*((M$2-M$2*M$3-M$2*M$4)/J$4/24),0)</f>
        <v>225.77724524339681</v>
      </c>
      <c r="N7443" s="45">
        <f t="shared" si="169"/>
        <v>418.74814734273025</v>
      </c>
      <c r="O7443" s="140">
        <v>3404</v>
      </c>
    </row>
    <row r="7444" spans="1:15" x14ac:dyDescent="0.25">
      <c r="A7444" s="99">
        <v>43775.833333333336</v>
      </c>
      <c r="B7444" s="27">
        <v>7437</v>
      </c>
      <c r="C7444" s="50"/>
      <c r="D7444" s="27"/>
      <c r="L7444" s="27">
        <v>0.31569999999999998</v>
      </c>
      <c r="M7444" s="45">
        <f>IF(Measurements!L7441&lt;J$5,(J$6-Measurements!L7441)*((M$2-M$2*M$3-M$2*M$4)/J$4/24),0)</f>
        <v>223.15192843824104</v>
      </c>
      <c r="N7444" s="45">
        <f t="shared" si="169"/>
        <v>441.77274775139659</v>
      </c>
      <c r="O7444" s="140">
        <v>3119</v>
      </c>
    </row>
    <row r="7445" spans="1:15" x14ac:dyDescent="0.25">
      <c r="A7445" s="99">
        <v>43775.875</v>
      </c>
      <c r="B7445" s="27">
        <v>7438</v>
      </c>
      <c r="C7445" s="50"/>
      <c r="D7445" s="27"/>
      <c r="L7445" s="27">
        <v>0.31009999999999999</v>
      </c>
      <c r="M7445" s="45">
        <f>IF(Measurements!L7442&lt;J$5,(J$6-Measurements!L7442)*((M$2-M$2*M$3-M$2*M$4)/J$4/24),0)</f>
        <v>254.65573010011033</v>
      </c>
      <c r="N7445" s="45">
        <f t="shared" si="169"/>
        <v>470.2073285500735</v>
      </c>
      <c r="O7445" s="140">
        <v>2749</v>
      </c>
    </row>
    <row r="7446" spans="1:15" x14ac:dyDescent="0.25">
      <c r="A7446" s="99">
        <v>43775.916666666664</v>
      </c>
      <c r="B7446" s="27">
        <v>7439</v>
      </c>
      <c r="C7446" s="50"/>
      <c r="D7446" s="27"/>
      <c r="L7446" s="27">
        <v>0.24829999999999999</v>
      </c>
      <c r="M7446" s="45">
        <f>IF(Measurements!L7443&lt;J$5,(J$6-Measurements!L7443)*((M$2-M$2*M$3-M$2*M$4)/J$4/24),0)</f>
        <v>270.40763093104505</v>
      </c>
      <c r="N7446" s="45">
        <f t="shared" si="169"/>
        <v>452.08818485506367</v>
      </c>
      <c r="O7446" s="140">
        <v>2977</v>
      </c>
    </row>
    <row r="7447" spans="1:15" x14ac:dyDescent="0.25">
      <c r="A7447" s="99">
        <v>43775.958333333336</v>
      </c>
      <c r="B7447" s="27">
        <v>7440</v>
      </c>
      <c r="C7447" s="50"/>
      <c r="D7447" s="27"/>
      <c r="L7447" s="27">
        <v>0.15989999999999999</v>
      </c>
      <c r="M7447" s="45">
        <f>IF(Measurements!L7444&lt;J$5,(J$6-Measurements!L7444)*((M$2-M$2*M$3-M$2*M$4)/J$4/24),0)</f>
        <v>270.40763093104505</v>
      </c>
      <c r="N7447" s="45">
        <f t="shared" si="169"/>
        <v>403.63834122895537</v>
      </c>
      <c r="O7447" s="140">
        <v>3568</v>
      </c>
    </row>
    <row r="7448" spans="1:15" x14ac:dyDescent="0.25">
      <c r="A7448" s="99">
        <v>43776</v>
      </c>
      <c r="B7448" s="27">
        <v>7441</v>
      </c>
      <c r="C7448" s="50"/>
      <c r="D7448" s="27"/>
      <c r="E7448" s="45">
        <f>+IF((MIN(Measurements!G7445:G7468)+MAX(Measurements!G7445:G7468))/2&gt;=E$5,0,E$6-(MIN(Measurements!G7445:G7468)+MAX(Measurements!G7445:G7468))/2)</f>
        <v>9.3000000000000007</v>
      </c>
      <c r="F7448" s="45">
        <f>+IF((MIN(Measurements!H7445:H7468)+MAX(Measurements!H7445:H7468))/2&gt;=F$5,0,F$6-(MIN(Measurements!H7445:H7468)+MAX(Measurements!H7445:H7468))/2)</f>
        <v>9.5</v>
      </c>
      <c r="G7448" s="45">
        <f>+IF((MIN(Measurements!I7445:I7468)+MAX(Measurements!I7445:I7468))/2&gt;=G$5,0,G$6-(MIN(Measurements!I7445:I7468)+MAX(Measurements!I7445:I7468))/2)</f>
        <v>8.6</v>
      </c>
      <c r="H7448" s="45">
        <f>+IF((MIN(Measurements!J7445:J7468)+MAX(Measurements!J7445:J7468))/2&gt;=H$5,0,H$6-(MIN(Measurements!J7445:J7468)+MAX(Measurements!J7445:J7468))/2)</f>
        <v>9.9499999999999993</v>
      </c>
      <c r="I7448" s="45">
        <f>+IF((MIN(Measurements!K7445:K7468)+MAX(Measurements!K7445:K7468))/2&gt;=I$5,0,I$6-(MIN(Measurements!K7445:K7468)+MAX(Measurements!K7445:K7468))/2)</f>
        <v>9.6</v>
      </c>
      <c r="J7448" s="45">
        <f>+IF((MIN(Measurements!L7445:L7468)+MAX(Measurements!L7445:L7468))/2&gt;=J$5,0,J$6-(MIN(Measurements!L7445:L7468)+MAX(Measurements!L7445:L7468))/2)</f>
        <v>9.8000000000000007</v>
      </c>
      <c r="L7448" s="27">
        <v>8.2699999999999996E-2</v>
      </c>
      <c r="M7448" s="45">
        <f>IF(Measurements!L7445&lt;J$5,(J$6-Measurements!L7445)*((M$2-M$2*M$3-M$2*M$4)/J$4/24),0)</f>
        <v>265.15699732073347</v>
      </c>
      <c r="N7448" s="45">
        <f t="shared" si="169"/>
        <v>356.0763057189202</v>
      </c>
      <c r="O7448" s="140">
        <v>4096</v>
      </c>
    </row>
    <row r="7449" spans="1:15" x14ac:dyDescent="0.25">
      <c r="A7449" s="99">
        <v>43776.041666666664</v>
      </c>
      <c r="B7449" s="27">
        <v>7442</v>
      </c>
      <c r="C7449" s="50"/>
      <c r="D7449" s="27"/>
      <c r="L7449" s="27">
        <v>3.7199999999999997E-2</v>
      </c>
      <c r="M7449" s="45">
        <f>IF(Measurements!L7446&lt;J$5,(J$6-Measurements!L7446)*((M$2-M$2*M$3-M$2*M$4)/J$4/24),0)</f>
        <v>265.15699732073347</v>
      </c>
      <c r="N7449" s="45">
        <f t="shared" si="169"/>
        <v>331.13888620548209</v>
      </c>
      <c r="O7449" s="140">
        <v>4317</v>
      </c>
    </row>
    <row r="7450" spans="1:15" x14ac:dyDescent="0.25">
      <c r="A7450" s="99">
        <v>43776.083333333336</v>
      </c>
      <c r="B7450" s="27">
        <v>7443</v>
      </c>
      <c r="C7450" s="50"/>
      <c r="D7450" s="27"/>
      <c r="L7450" s="27">
        <v>2.53E-2</v>
      </c>
      <c r="M7450" s="45">
        <f>IF(Measurements!L7447&lt;J$5,(J$6-Measurements!L7447)*((M$2-M$2*M$3-M$2*M$4)/J$4/24),0)</f>
        <v>286.15953176197968</v>
      </c>
      <c r="N7450" s="45">
        <f t="shared" si="169"/>
        <v>345.61932631244451</v>
      </c>
      <c r="O7450" s="140">
        <v>4185</v>
      </c>
    </row>
    <row r="7451" spans="1:15" x14ac:dyDescent="0.25">
      <c r="A7451" s="99">
        <v>43776.125</v>
      </c>
      <c r="B7451" s="27">
        <v>7444</v>
      </c>
      <c r="C7451" s="50"/>
      <c r="D7451" s="27"/>
      <c r="L7451" s="27">
        <v>4.4999999999999998E-2</v>
      </c>
      <c r="M7451" s="45">
        <f>IF(Measurements!L7448&lt;J$5,(J$6-Measurements!L7448)*((M$2-M$2*M$3-M$2*M$4)/J$4/24),0)</f>
        <v>299.28611578775855</v>
      </c>
      <c r="N7451" s="45">
        <f t="shared" si="169"/>
        <v>369.54299087481087</v>
      </c>
      <c r="O7451" s="140">
        <v>3953</v>
      </c>
    </row>
    <row r="7452" spans="1:15" x14ac:dyDescent="0.25">
      <c r="A7452" s="99">
        <v>43776.166666666664</v>
      </c>
      <c r="B7452" s="27">
        <v>7445</v>
      </c>
      <c r="C7452" s="50"/>
      <c r="D7452" s="27"/>
      <c r="L7452" s="27">
        <v>9.74E-2</v>
      </c>
      <c r="M7452" s="45">
        <f>IF(Measurements!L7449&lt;J$5,(J$6-Measurements!L7449)*((M$2-M$2*M$3-M$2*M$4)/J$4/24),0)</f>
        <v>294.03548217744697</v>
      </c>
      <c r="N7452" s="45">
        <f t="shared" si="169"/>
        <v>393.01149534151375</v>
      </c>
      <c r="O7452" s="140">
        <v>3689</v>
      </c>
    </row>
    <row r="7453" spans="1:15" x14ac:dyDescent="0.25">
      <c r="A7453" s="99">
        <v>43776.208333333336</v>
      </c>
      <c r="B7453" s="27">
        <v>7446</v>
      </c>
      <c r="C7453" s="50"/>
      <c r="D7453" s="27"/>
      <c r="L7453" s="27">
        <v>0.17549999999999999</v>
      </c>
      <c r="M7453" s="45">
        <f>IF(Measurements!L7450&lt;J$5,(J$6-Measurements!L7450)*((M$2-M$2*M$3-M$2*M$4)/J$4/24),0)</f>
        <v>280.9088981516681</v>
      </c>
      <c r="N7453" s="45">
        <f t="shared" si="169"/>
        <v>422.68958085418575</v>
      </c>
      <c r="O7453" s="140">
        <v>3344</v>
      </c>
    </row>
    <row r="7454" spans="1:15" x14ac:dyDescent="0.25">
      <c r="A7454" s="99">
        <v>43776.25</v>
      </c>
      <c r="B7454" s="27">
        <v>7447</v>
      </c>
      <c r="C7454" s="50"/>
      <c r="D7454" s="27"/>
      <c r="L7454" s="27">
        <v>0.2535</v>
      </c>
      <c r="M7454" s="45">
        <f>IF(Measurements!L7451&lt;J$5,(J$6-Measurements!L7451)*((M$2-M$2*M$3-M$2*M$4)/J$4/24),0)</f>
        <v>283.53421495682392</v>
      </c>
      <c r="N7454" s="45">
        <f t="shared" si="169"/>
        <v>468.06475968237839</v>
      </c>
      <c r="O7454" s="140">
        <v>2777</v>
      </c>
    </row>
    <row r="7455" spans="1:15" x14ac:dyDescent="0.25">
      <c r="A7455" s="99">
        <v>43776.291666666664</v>
      </c>
      <c r="B7455" s="27">
        <v>7448</v>
      </c>
      <c r="C7455" s="50"/>
      <c r="D7455" s="27"/>
      <c r="L7455" s="27">
        <v>0.29549999999999998</v>
      </c>
      <c r="M7455" s="45">
        <f>IF(Measurements!L7452&lt;J$5,(J$6-Measurements!L7452)*((M$2-M$2*M$3-M$2*M$4)/J$4/24),0)</f>
        <v>278.28358134651234</v>
      </c>
      <c r="N7455" s="45">
        <f t="shared" si="169"/>
        <v>485.83328254600963</v>
      </c>
      <c r="O7455" s="140">
        <v>2531</v>
      </c>
    </row>
    <row r="7456" spans="1:15" x14ac:dyDescent="0.25">
      <c r="A7456" s="99">
        <v>43776.333333333336</v>
      </c>
      <c r="B7456" s="27">
        <v>7449</v>
      </c>
      <c r="C7456" s="50"/>
      <c r="D7456" s="27"/>
      <c r="L7456" s="27">
        <v>0.28399999999999997</v>
      </c>
      <c r="M7456" s="45">
        <f>IF(Measurements!L7453&lt;J$5,(J$6-Measurements!L7453)*((M$2-M$2*M$3-M$2*M$4)/J$4/24),0)</f>
        <v>252.03041329495457</v>
      </c>
      <c r="N7456" s="45">
        <f t="shared" si="169"/>
        <v>453.27725022182466</v>
      </c>
      <c r="O7456" s="140">
        <v>2962</v>
      </c>
    </row>
    <row r="7457" spans="1:15" x14ac:dyDescent="0.25">
      <c r="A7457" s="99">
        <v>43776.375</v>
      </c>
      <c r="B7457" s="27">
        <v>7450</v>
      </c>
      <c r="C7457" s="50"/>
      <c r="D7457" s="27"/>
      <c r="L7457" s="27">
        <v>0.2349</v>
      </c>
      <c r="M7457" s="45">
        <f>IF(Measurements!L7454&lt;J$5,(J$6-Measurements!L7454)*((M$2-M$2*M$3-M$2*M$4)/J$4/24),0)</f>
        <v>238.90382926917567</v>
      </c>
      <c r="N7457" s="45">
        <f t="shared" si="169"/>
        <v>413.24017612769831</v>
      </c>
      <c r="O7457" s="140">
        <v>3457</v>
      </c>
    </row>
    <row r="7458" spans="1:15" x14ac:dyDescent="0.25">
      <c r="A7458" s="99">
        <v>43776.416666666664</v>
      </c>
      <c r="B7458" s="27">
        <v>7451</v>
      </c>
      <c r="C7458" s="50"/>
      <c r="D7458" s="27"/>
      <c r="L7458" s="27">
        <v>0.1802</v>
      </c>
      <c r="M7458" s="45">
        <f>IF(Measurements!L7455&lt;J$5,(J$6-Measurements!L7455)*((M$2-M$2*M$3-M$2*M$4)/J$4/24),0)</f>
        <v>228.40256204855257</v>
      </c>
      <c r="N7458" s="45">
        <f t="shared" si="169"/>
        <v>372.75919797553524</v>
      </c>
      <c r="O7458" s="140">
        <v>3916</v>
      </c>
    </row>
    <row r="7459" spans="1:15" x14ac:dyDescent="0.25">
      <c r="A7459" s="99">
        <v>43776.458333333336</v>
      </c>
      <c r="B7459" s="27">
        <v>7452</v>
      </c>
      <c r="C7459" s="50"/>
      <c r="D7459" s="27"/>
      <c r="L7459" s="27">
        <v>0.14019999999999999</v>
      </c>
      <c r="M7459" s="45">
        <f>IF(Measurements!L7456&lt;J$5,(J$6-Measurements!L7456)*((M$2-M$2*M$3-M$2*M$4)/J$4/24),0)</f>
        <v>212.65066121761791</v>
      </c>
      <c r="N7459" s="45">
        <f t="shared" si="169"/>
        <v>335.08429097894071</v>
      </c>
      <c r="O7459" s="140">
        <v>4291</v>
      </c>
    </row>
    <row r="7460" spans="1:15" x14ac:dyDescent="0.25">
      <c r="A7460" s="99">
        <v>43776.5</v>
      </c>
      <c r="B7460" s="27">
        <v>7453</v>
      </c>
      <c r="C7460" s="50"/>
      <c r="D7460" s="27"/>
      <c r="L7460" s="27">
        <v>0.1157</v>
      </c>
      <c r="M7460" s="45">
        <f>IF(Measurements!L7457&lt;J$5,(J$6-Measurements!L7457)*((M$2-M$2*M$3-M$2*M$4)/J$4/24),0)</f>
        <v>215.27597802277367</v>
      </c>
      <c r="N7460" s="45">
        <f t="shared" si="169"/>
        <v>324.28176650762981</v>
      </c>
      <c r="O7460" s="140">
        <v>4377</v>
      </c>
    </row>
    <row r="7461" spans="1:15" x14ac:dyDescent="0.25">
      <c r="A7461" s="99">
        <v>43776.541666666664</v>
      </c>
      <c r="B7461" s="27">
        <v>7454</v>
      </c>
      <c r="C7461" s="50"/>
      <c r="D7461" s="27"/>
      <c r="L7461" s="27">
        <v>9.9599999999999994E-2</v>
      </c>
      <c r="M7461" s="45">
        <f>IF(Measurements!L7458&lt;J$5,(J$6-Measurements!L7458)*((M$2-M$2*M$3-M$2*M$4)/J$4/24),0)</f>
        <v>199.52407719183904</v>
      </c>
      <c r="N7461" s="45">
        <f t="shared" si="169"/>
        <v>299.70585569501708</v>
      </c>
      <c r="O7461" s="140">
        <v>4533</v>
      </c>
    </row>
    <row r="7462" spans="1:15" x14ac:dyDescent="0.25">
      <c r="A7462" s="99">
        <v>43776.583333333336</v>
      </c>
      <c r="B7462" s="27">
        <v>7455</v>
      </c>
      <c r="C7462" s="50"/>
      <c r="D7462" s="27"/>
      <c r="L7462" s="27">
        <v>8.9499999999999996E-2</v>
      </c>
      <c r="M7462" s="45">
        <f>IF(Measurements!L7459&lt;J$5,(J$6-Measurements!L7459)*((M$2-M$2*M$3-M$2*M$4)/J$4/24),0)</f>
        <v>199.52407719183904</v>
      </c>
      <c r="N7462" s="45">
        <f t="shared" si="169"/>
        <v>294.17029663818795</v>
      </c>
      <c r="O7462" s="140">
        <v>4562</v>
      </c>
    </row>
    <row r="7463" spans="1:15" x14ac:dyDescent="0.25">
      <c r="A7463" s="99">
        <v>43776.625</v>
      </c>
      <c r="B7463" s="27">
        <v>7456</v>
      </c>
      <c r="C7463" s="50"/>
      <c r="D7463" s="27"/>
      <c r="L7463" s="27">
        <v>8.8900000000000007E-2</v>
      </c>
      <c r="M7463" s="45">
        <f>IF(Measurements!L7460&lt;J$5,(J$6-Measurements!L7460)*((M$2-M$2*M$3-M$2*M$4)/J$4/24),0)</f>
        <v>233.65319565886415</v>
      </c>
      <c r="N7463" s="45">
        <f t="shared" si="169"/>
        <v>327.97057001272816</v>
      </c>
      <c r="O7463" s="140">
        <v>4345</v>
      </c>
    </row>
    <row r="7464" spans="1:15" x14ac:dyDescent="0.25">
      <c r="A7464" s="99">
        <v>43776.666666666664</v>
      </c>
      <c r="B7464" s="27">
        <v>7457</v>
      </c>
      <c r="C7464" s="50"/>
      <c r="D7464" s="27"/>
      <c r="L7464" s="27">
        <v>0.104</v>
      </c>
      <c r="M7464" s="45">
        <f>IF(Measurements!L7461&lt;J$5,(J$6-Measurements!L7461)*((M$2-M$2*M$3-M$2*M$4)/J$4/24),0)</f>
        <v>259.90636371042194</v>
      </c>
      <c r="N7464" s="45">
        <f t="shared" si="169"/>
        <v>362.49967289182257</v>
      </c>
      <c r="O7464" s="140">
        <v>4021</v>
      </c>
    </row>
    <row r="7465" spans="1:15" x14ac:dyDescent="0.25">
      <c r="A7465" s="99">
        <v>43776.708333333336</v>
      </c>
      <c r="B7465" s="27">
        <v>7458</v>
      </c>
      <c r="C7465" s="50"/>
      <c r="D7465" s="27"/>
      <c r="L7465" s="27">
        <v>0.14099999999999999</v>
      </c>
      <c r="M7465" s="45">
        <f>IF(Measurements!L7462&lt;J$5,(J$6-Measurements!L7462)*((M$2-M$2*M$3-M$2*M$4)/J$4/24),0)</f>
        <v>278.28358134651234</v>
      </c>
      <c r="N7465" s="45">
        <f t="shared" si="169"/>
        <v>401.15567123114835</v>
      </c>
      <c r="O7465" s="140">
        <v>3597</v>
      </c>
    </row>
    <row r="7466" spans="1:15" x14ac:dyDescent="0.25">
      <c r="A7466" s="99">
        <v>43776.75</v>
      </c>
      <c r="B7466" s="27">
        <v>7459</v>
      </c>
      <c r="C7466" s="50"/>
      <c r="D7466" s="27"/>
      <c r="L7466" s="27">
        <v>0.20039999999999999</v>
      </c>
      <c r="M7466" s="45">
        <f>IF(Measurements!L7463&lt;J$5,(J$6-Measurements!L7463)*((M$2-M$2*M$3-M$2*M$4)/J$4/24),0)</f>
        <v>291.4101653722912</v>
      </c>
      <c r="N7466" s="45">
        <f t="shared" si="169"/>
        <v>446.83791941293214</v>
      </c>
      <c r="O7466" s="140">
        <v>3046</v>
      </c>
    </row>
    <row r="7467" spans="1:15" x14ac:dyDescent="0.25">
      <c r="A7467" s="99">
        <v>43776.791666666664</v>
      </c>
      <c r="B7467" s="27">
        <v>7460</v>
      </c>
      <c r="C7467" s="50"/>
      <c r="D7467" s="27"/>
      <c r="L7467" s="27">
        <v>0.26889999999999997</v>
      </c>
      <c r="M7467" s="45">
        <f>IF(Measurements!L7464&lt;J$5,(J$6-Measurements!L7464)*((M$2-M$2*M$3-M$2*M$4)/J$4/24),0)</f>
        <v>309.78738300838171</v>
      </c>
      <c r="N7467" s="45">
        <f t="shared" si="169"/>
        <v>502.75828510771521</v>
      </c>
      <c r="O7467" s="140">
        <v>2314</v>
      </c>
    </row>
    <row r="7468" spans="1:15" x14ac:dyDescent="0.25">
      <c r="A7468" s="99">
        <v>43776.833333333336</v>
      </c>
      <c r="B7468" s="27">
        <v>7461</v>
      </c>
      <c r="C7468" s="50"/>
      <c r="D7468" s="27"/>
      <c r="L7468" s="27">
        <v>0.31569999999999998</v>
      </c>
      <c r="M7468" s="45">
        <f>IF(Measurements!L7465&lt;J$5,(J$6-Measurements!L7465)*((M$2-M$2*M$3-M$2*M$4)/J$4/24),0)</f>
        <v>312.41269981353747</v>
      </c>
      <c r="N7468" s="45">
        <f t="shared" si="169"/>
        <v>531.03351912669302</v>
      </c>
      <c r="O7468" s="140">
        <v>1884</v>
      </c>
    </row>
    <row r="7469" spans="1:15" x14ac:dyDescent="0.25">
      <c r="A7469" s="99">
        <v>43776.875</v>
      </c>
      <c r="B7469" s="27">
        <v>7462</v>
      </c>
      <c r="C7469" s="50"/>
      <c r="D7469" s="27"/>
      <c r="L7469" s="27">
        <v>0.31009999999999999</v>
      </c>
      <c r="M7469" s="45">
        <f>IF(Measurements!L7466&lt;J$5,(J$6-Measurements!L7466)*((M$2-M$2*M$3-M$2*M$4)/J$4/24),0)</f>
        <v>312.41269981353747</v>
      </c>
      <c r="N7469" s="45">
        <f t="shared" si="169"/>
        <v>527.96429826350061</v>
      </c>
      <c r="O7469" s="140">
        <v>1941</v>
      </c>
    </row>
    <row r="7470" spans="1:15" x14ac:dyDescent="0.25">
      <c r="A7470" s="99">
        <v>43776.916666666664</v>
      </c>
      <c r="B7470" s="27">
        <v>7463</v>
      </c>
      <c r="C7470" s="50"/>
      <c r="D7470" s="27"/>
      <c r="L7470" s="27">
        <v>0.24829999999999999</v>
      </c>
      <c r="M7470" s="45">
        <f>IF(Measurements!L7467&lt;J$5,(J$6-Measurements!L7467)*((M$2-M$2*M$3-M$2*M$4)/J$4/24),0)</f>
        <v>315.03801661869323</v>
      </c>
      <c r="N7470" s="45">
        <f t="shared" si="169"/>
        <v>496.71857054271186</v>
      </c>
      <c r="O7470" s="140">
        <v>2403</v>
      </c>
    </row>
    <row r="7471" spans="1:15" x14ac:dyDescent="0.25">
      <c r="A7471" s="99">
        <v>43776.958333333336</v>
      </c>
      <c r="B7471" s="27">
        <v>7464</v>
      </c>
      <c r="C7471" s="50"/>
      <c r="D7471" s="27"/>
      <c r="L7471" s="27">
        <v>0.15989999999999999</v>
      </c>
      <c r="M7471" s="45">
        <f>IF(Measurements!L7468&lt;J$5,(J$6-Measurements!L7468)*((M$2-M$2*M$3-M$2*M$4)/J$4/24),0)</f>
        <v>312.41269981353747</v>
      </c>
      <c r="N7471" s="45">
        <f t="shared" si="169"/>
        <v>445.64341011144779</v>
      </c>
      <c r="O7471" s="140">
        <v>3066</v>
      </c>
    </row>
    <row r="7472" spans="1:15" x14ac:dyDescent="0.25">
      <c r="A7472" s="99">
        <v>43777</v>
      </c>
      <c r="B7472" s="27">
        <v>7465</v>
      </c>
      <c r="C7472" s="50"/>
      <c r="D7472" s="27"/>
      <c r="E7472" s="45">
        <f>+IF((MIN(Measurements!G7469:G7492)+MAX(Measurements!G7469:G7492))/2&gt;=E$5,0,E$6-(MIN(Measurements!G7469:G7492)+MAX(Measurements!G7469:G7492))/2)</f>
        <v>10.4</v>
      </c>
      <c r="F7472" s="45">
        <f>+IF((MIN(Measurements!H7469:H7492)+MAX(Measurements!H7469:H7492))/2&gt;=F$5,0,F$6-(MIN(Measurements!H7469:H7492)+MAX(Measurements!H7469:H7492))/2)</f>
        <v>11.5</v>
      </c>
      <c r="G7472" s="45">
        <f>+IF((MIN(Measurements!I7469:I7492)+MAX(Measurements!I7469:I7492))/2&gt;=G$5,0,G$6-(MIN(Measurements!I7469:I7492)+MAX(Measurements!I7469:I7492))/2)</f>
        <v>8.5</v>
      </c>
      <c r="H7472" s="45">
        <f>+IF((MIN(Measurements!J7469:J7492)+MAX(Measurements!J7469:J7492))/2&gt;=H$5,0,H$6-(MIN(Measurements!J7469:J7492)+MAX(Measurements!J7469:J7492))/2)</f>
        <v>10</v>
      </c>
      <c r="I7472" s="45">
        <f>+IF((MIN(Measurements!K7469:K7492)+MAX(Measurements!K7469:K7492))/2&gt;=I$5,0,I$6-(MIN(Measurements!K7469:K7492)+MAX(Measurements!K7469:K7492))/2)</f>
        <v>10</v>
      </c>
      <c r="J7472" s="45">
        <f>+IF((MIN(Measurements!L7469:L7492)+MAX(Measurements!L7469:L7492))/2&gt;=J$5,0,J$6-(MIN(Measurements!L7469:L7492)+MAX(Measurements!L7469:L7492))/2)</f>
        <v>9.5500000000000007</v>
      </c>
      <c r="L7472" s="27">
        <v>8.2699999999999996E-2</v>
      </c>
      <c r="M7472" s="45">
        <f>IF(Measurements!L7469&lt;J$5,(J$6-Measurements!L7469)*((M$2-M$2*M$3-M$2*M$4)/J$4/24),0)</f>
        <v>312.41269981353747</v>
      </c>
      <c r="N7472" s="45">
        <f t="shared" si="169"/>
        <v>403.3320082117242</v>
      </c>
      <c r="O7472" s="140">
        <v>3575</v>
      </c>
    </row>
    <row r="7473" spans="1:15" x14ac:dyDescent="0.25">
      <c r="A7473" s="99">
        <v>43777.041666666664</v>
      </c>
      <c r="B7473" s="27">
        <v>7466</v>
      </c>
      <c r="C7473" s="50"/>
      <c r="D7473" s="27"/>
      <c r="L7473" s="27">
        <v>3.7199999999999997E-2</v>
      </c>
      <c r="M7473" s="45">
        <f>IF(Measurements!L7470&lt;J$5,(J$6-Measurements!L7470)*((M$2-M$2*M$3-M$2*M$4)/J$4/24),0)</f>
        <v>309.78738300838171</v>
      </c>
      <c r="N7473" s="45">
        <f t="shared" si="169"/>
        <v>375.76927189313034</v>
      </c>
      <c r="O7473" s="140">
        <v>3884</v>
      </c>
    </row>
    <row r="7474" spans="1:15" x14ac:dyDescent="0.25">
      <c r="A7474" s="99">
        <v>43777.083333333336</v>
      </c>
      <c r="B7474" s="27">
        <v>7467</v>
      </c>
      <c r="C7474" s="50"/>
      <c r="D7474" s="27"/>
      <c r="L7474" s="27">
        <v>2.53E-2</v>
      </c>
      <c r="M7474" s="45">
        <f>IF(Measurements!L7471&lt;J$5,(J$6-Measurements!L7471)*((M$2-M$2*M$3-M$2*M$4)/J$4/24),0)</f>
        <v>315.03801661869323</v>
      </c>
      <c r="N7474" s="45">
        <f t="shared" si="169"/>
        <v>374.49781116915807</v>
      </c>
      <c r="O7474" s="140">
        <v>3901</v>
      </c>
    </row>
    <row r="7475" spans="1:15" x14ac:dyDescent="0.25">
      <c r="A7475" s="99">
        <v>43777.125</v>
      </c>
      <c r="B7475" s="27">
        <v>7468</v>
      </c>
      <c r="C7475" s="50"/>
      <c r="D7475" s="27"/>
      <c r="L7475" s="27">
        <v>4.4999999999999998E-2</v>
      </c>
      <c r="M7475" s="45">
        <f>IF(Measurements!L7472&lt;J$5,(J$6-Measurements!L7472)*((M$2-M$2*M$3-M$2*M$4)/J$4/24),0)</f>
        <v>325.53928383931634</v>
      </c>
      <c r="N7475" s="45">
        <f t="shared" si="169"/>
        <v>395.79615892636866</v>
      </c>
      <c r="O7475" s="140">
        <v>3650</v>
      </c>
    </row>
    <row r="7476" spans="1:15" x14ac:dyDescent="0.25">
      <c r="A7476" s="99">
        <v>43777.166666666664</v>
      </c>
      <c r="B7476" s="27">
        <v>7469</v>
      </c>
      <c r="C7476" s="50"/>
      <c r="D7476" s="27"/>
      <c r="L7476" s="27">
        <v>9.74E-2</v>
      </c>
      <c r="M7476" s="45">
        <f>IF(Measurements!L7473&lt;J$5,(J$6-Measurements!L7473)*((M$2-M$2*M$3-M$2*M$4)/J$4/24),0)</f>
        <v>325.53928383931634</v>
      </c>
      <c r="N7476" s="45">
        <f t="shared" si="169"/>
        <v>424.51529700338313</v>
      </c>
      <c r="O7476" s="140">
        <v>3323</v>
      </c>
    </row>
    <row r="7477" spans="1:15" x14ac:dyDescent="0.25">
      <c r="A7477" s="99">
        <v>43777.208333333336</v>
      </c>
      <c r="B7477" s="27">
        <v>7470</v>
      </c>
      <c r="C7477" s="50"/>
      <c r="D7477" s="27"/>
      <c r="L7477" s="27">
        <v>0.17549999999999999</v>
      </c>
      <c r="M7477" s="45">
        <f>IF(Measurements!L7474&lt;J$5,(J$6-Measurements!L7474)*((M$2-M$2*M$3-M$2*M$4)/J$4/24),0)</f>
        <v>294.03548217744697</v>
      </c>
      <c r="N7477" s="45">
        <f t="shared" si="169"/>
        <v>435.81616487996462</v>
      </c>
      <c r="O7477" s="140">
        <v>3197</v>
      </c>
    </row>
    <row r="7478" spans="1:15" x14ac:dyDescent="0.25">
      <c r="A7478" s="99">
        <v>43777.25</v>
      </c>
      <c r="B7478" s="27">
        <v>7471</v>
      </c>
      <c r="C7478" s="50"/>
      <c r="D7478" s="27"/>
      <c r="L7478" s="27">
        <v>0.2535</v>
      </c>
      <c r="M7478" s="45">
        <f>IF(Measurements!L7475&lt;J$5,(J$6-Measurements!L7475)*((M$2-M$2*M$3-M$2*M$4)/J$4/24),0)</f>
        <v>283.53421495682392</v>
      </c>
      <c r="N7478" s="45">
        <f t="shared" si="169"/>
        <v>468.06475968237839</v>
      </c>
      <c r="O7478" s="140">
        <v>2778</v>
      </c>
    </row>
    <row r="7479" spans="1:15" x14ac:dyDescent="0.25">
      <c r="A7479" s="99">
        <v>43777.291666666664</v>
      </c>
      <c r="B7479" s="27">
        <v>7472</v>
      </c>
      <c r="C7479" s="50"/>
      <c r="D7479" s="27"/>
      <c r="L7479" s="27">
        <v>0.29549999999999998</v>
      </c>
      <c r="M7479" s="45">
        <f>IF(Measurements!L7476&lt;J$5,(J$6-Measurements!L7476)*((M$2-M$2*M$3-M$2*M$4)/J$4/24),0)</f>
        <v>270.40763093104505</v>
      </c>
      <c r="N7479" s="45">
        <f t="shared" si="169"/>
        <v>477.95733213054234</v>
      </c>
      <c r="O7479" s="140">
        <v>2627</v>
      </c>
    </row>
    <row r="7480" spans="1:15" x14ac:dyDescent="0.25">
      <c r="A7480" s="99">
        <v>43777.333333333336</v>
      </c>
      <c r="B7480" s="27">
        <v>7473</v>
      </c>
      <c r="C7480" s="50"/>
      <c r="D7480" s="27"/>
      <c r="L7480" s="27">
        <v>0.28399999999999997</v>
      </c>
      <c r="M7480" s="45">
        <f>IF(Measurements!L7477&lt;J$5,(J$6-Measurements!L7477)*((M$2-M$2*M$3-M$2*M$4)/J$4/24),0)</f>
        <v>252.03041329495457</v>
      </c>
      <c r="N7480" s="45">
        <f t="shared" si="169"/>
        <v>453.27725022182466</v>
      </c>
      <c r="O7480" s="140">
        <v>2963</v>
      </c>
    </row>
    <row r="7481" spans="1:15" x14ac:dyDescent="0.25">
      <c r="A7481" s="99">
        <v>43777.375</v>
      </c>
      <c r="B7481" s="27">
        <v>7474</v>
      </c>
      <c r="C7481" s="50"/>
      <c r="D7481" s="27"/>
      <c r="L7481" s="27">
        <v>0.2349</v>
      </c>
      <c r="M7481" s="45">
        <f>IF(Measurements!L7478&lt;J$5,(J$6-Measurements!L7478)*((M$2-M$2*M$3-M$2*M$4)/J$4/24),0)</f>
        <v>231.02787885370839</v>
      </c>
      <c r="N7481" s="45">
        <f t="shared" si="169"/>
        <v>405.36422571223102</v>
      </c>
      <c r="O7481" s="140">
        <v>3552</v>
      </c>
    </row>
    <row r="7482" spans="1:15" x14ac:dyDescent="0.25">
      <c r="A7482" s="99">
        <v>43777.416666666664</v>
      </c>
      <c r="B7482" s="27">
        <v>7475</v>
      </c>
      <c r="C7482" s="50"/>
      <c r="D7482" s="27"/>
      <c r="L7482" s="27">
        <v>0.1802</v>
      </c>
      <c r="M7482" s="45">
        <f>IF(Measurements!L7479&lt;J$5,(J$6-Measurements!L7479)*((M$2-M$2*M$3-M$2*M$4)/J$4/24),0)</f>
        <v>215.27597802277367</v>
      </c>
      <c r="N7482" s="45">
        <f t="shared" si="169"/>
        <v>359.63261394975638</v>
      </c>
      <c r="O7482" s="140">
        <v>4051</v>
      </c>
    </row>
    <row r="7483" spans="1:15" x14ac:dyDescent="0.25">
      <c r="A7483" s="99">
        <v>43777.458333333336</v>
      </c>
      <c r="B7483" s="27">
        <v>7476</v>
      </c>
      <c r="C7483" s="50"/>
      <c r="D7483" s="27"/>
      <c r="L7483" s="27">
        <v>0.14019999999999999</v>
      </c>
      <c r="M7483" s="45">
        <f>IF(Measurements!L7480&lt;J$5,(J$6-Measurements!L7480)*((M$2-M$2*M$3-M$2*M$4)/J$4/24),0)</f>
        <v>186.39749316606014</v>
      </c>
      <c r="N7483" s="45">
        <f t="shared" si="169"/>
        <v>308.83112292738298</v>
      </c>
      <c r="O7483" s="140">
        <v>4483</v>
      </c>
    </row>
    <row r="7484" spans="1:15" x14ac:dyDescent="0.25">
      <c r="A7484" s="99">
        <v>43777.5</v>
      </c>
      <c r="B7484" s="27">
        <v>7477</v>
      </c>
      <c r="C7484" s="50"/>
      <c r="D7484" s="27"/>
      <c r="L7484" s="27">
        <v>0.1157</v>
      </c>
      <c r="M7484" s="45">
        <f>IF(Measurements!L7481&lt;J$5,(J$6-Measurements!L7481)*((M$2-M$2*M$3-M$2*M$4)/J$4/24),0)</f>
        <v>186.39749316606014</v>
      </c>
      <c r="N7484" s="45">
        <f t="shared" si="169"/>
        <v>295.40328165091626</v>
      </c>
      <c r="O7484" s="140">
        <v>4556</v>
      </c>
    </row>
    <row r="7485" spans="1:15" x14ac:dyDescent="0.25">
      <c r="A7485" s="99">
        <v>43777.541666666664</v>
      </c>
      <c r="B7485" s="27">
        <v>7478</v>
      </c>
      <c r="C7485" s="50"/>
      <c r="D7485" s="27"/>
      <c r="L7485" s="27">
        <v>9.9599999999999994E-2</v>
      </c>
      <c r="M7485" s="45">
        <f>IF(Measurements!L7482&lt;J$5,(J$6-Measurements!L7482)*((M$2-M$2*M$3-M$2*M$4)/J$4/24),0)</f>
        <v>175.89622594543704</v>
      </c>
      <c r="N7485" s="45">
        <f t="shared" si="169"/>
        <v>276.07800444861505</v>
      </c>
      <c r="O7485" s="140">
        <v>4652</v>
      </c>
    </row>
    <row r="7486" spans="1:15" x14ac:dyDescent="0.25">
      <c r="A7486" s="99">
        <v>43777.583333333336</v>
      </c>
      <c r="B7486" s="27">
        <v>7479</v>
      </c>
      <c r="C7486" s="50"/>
      <c r="D7486" s="27"/>
      <c r="L7486" s="27">
        <v>8.9499999999999996E-2</v>
      </c>
      <c r="M7486" s="45">
        <f>IF(Measurements!L7483&lt;J$5,(J$6-Measurements!L7483)*((M$2-M$2*M$3-M$2*M$4)/J$4/24),0)</f>
        <v>210.02534441246215</v>
      </c>
      <c r="N7486" s="45">
        <f t="shared" si="169"/>
        <v>304.67156385881106</v>
      </c>
      <c r="O7486" s="140">
        <v>4502</v>
      </c>
    </row>
    <row r="7487" spans="1:15" x14ac:dyDescent="0.25">
      <c r="A7487" s="99">
        <v>43777.625</v>
      </c>
      <c r="B7487" s="27">
        <v>7480</v>
      </c>
      <c r="C7487" s="50"/>
      <c r="D7487" s="27"/>
      <c r="L7487" s="27">
        <v>8.8900000000000007E-2</v>
      </c>
      <c r="M7487" s="45">
        <f>IF(Measurements!L7484&lt;J$5,(J$6-Measurements!L7484)*((M$2-M$2*M$3-M$2*M$4)/J$4/24),0)</f>
        <v>233.65319565886415</v>
      </c>
      <c r="N7487" s="45">
        <f t="shared" si="169"/>
        <v>327.97057001272816</v>
      </c>
      <c r="O7487" s="140">
        <v>4346</v>
      </c>
    </row>
    <row r="7488" spans="1:15" x14ac:dyDescent="0.25">
      <c r="A7488" s="99">
        <v>43777.666666666664</v>
      </c>
      <c r="B7488" s="27">
        <v>7481</v>
      </c>
      <c r="C7488" s="50"/>
      <c r="D7488" s="27"/>
      <c r="L7488" s="27">
        <v>0.104</v>
      </c>
      <c r="M7488" s="45">
        <f>IF(Measurements!L7485&lt;J$5,(J$6-Measurements!L7485)*((M$2-M$2*M$3-M$2*M$4)/J$4/24),0)</f>
        <v>228.40256204855257</v>
      </c>
      <c r="N7488" s="45">
        <f t="shared" si="169"/>
        <v>330.9958712299532</v>
      </c>
      <c r="O7488" s="140">
        <v>4321</v>
      </c>
    </row>
    <row r="7489" spans="1:15" x14ac:dyDescent="0.25">
      <c r="A7489" s="99">
        <v>43777.708333333336</v>
      </c>
      <c r="B7489" s="27">
        <v>7482</v>
      </c>
      <c r="C7489" s="50"/>
      <c r="D7489" s="27"/>
      <c r="L7489" s="27">
        <v>0.14099999999999999</v>
      </c>
      <c r="M7489" s="45">
        <f>IF(Measurements!L7486&lt;J$5,(J$6-Measurements!L7486)*((M$2-M$2*M$3-M$2*M$4)/J$4/24),0)</f>
        <v>217.90129482792949</v>
      </c>
      <c r="N7489" s="45">
        <f t="shared" si="169"/>
        <v>340.77338471256553</v>
      </c>
      <c r="O7489" s="140">
        <v>4243</v>
      </c>
    </row>
    <row r="7490" spans="1:15" x14ac:dyDescent="0.25">
      <c r="A7490" s="99">
        <v>43777.75</v>
      </c>
      <c r="B7490" s="27">
        <v>7483</v>
      </c>
      <c r="C7490" s="50"/>
      <c r="D7490" s="27"/>
      <c r="L7490" s="27">
        <v>0.20039999999999999</v>
      </c>
      <c r="M7490" s="45">
        <f>IF(Measurements!L7487&lt;J$5,(J$6-Measurements!L7487)*((M$2-M$2*M$3-M$2*M$4)/J$4/24),0)</f>
        <v>217.90129482792949</v>
      </c>
      <c r="N7490" s="45">
        <f t="shared" si="169"/>
        <v>373.32904886857045</v>
      </c>
      <c r="O7490" s="140">
        <v>3911</v>
      </c>
    </row>
    <row r="7491" spans="1:15" x14ac:dyDescent="0.25">
      <c r="A7491" s="99">
        <v>43777.791666666664</v>
      </c>
      <c r="B7491" s="27">
        <v>7484</v>
      </c>
      <c r="C7491" s="50"/>
      <c r="D7491" s="27"/>
      <c r="L7491" s="27">
        <v>0.26889999999999997</v>
      </c>
      <c r="M7491" s="45">
        <f>IF(Measurements!L7488&lt;J$5,(J$6-Measurements!L7488)*((M$2-M$2*M$3-M$2*M$4)/J$4/24),0)</f>
        <v>217.90129482792949</v>
      </c>
      <c r="N7491" s="45">
        <f t="shared" si="169"/>
        <v>410.87219692726296</v>
      </c>
      <c r="O7491" s="140">
        <v>3490</v>
      </c>
    </row>
    <row r="7492" spans="1:15" x14ac:dyDescent="0.25">
      <c r="A7492" s="99">
        <v>43777.833333333336</v>
      </c>
      <c r="B7492" s="27">
        <v>7485</v>
      </c>
      <c r="C7492" s="50"/>
      <c r="D7492" s="27"/>
      <c r="L7492" s="27">
        <v>0.31569999999999998</v>
      </c>
      <c r="M7492" s="45">
        <f>IF(Measurements!L7489&lt;J$5,(J$6-Measurements!L7489)*((M$2-M$2*M$3-M$2*M$4)/J$4/24),0)</f>
        <v>217.90129482792949</v>
      </c>
      <c r="N7492" s="45">
        <f t="shared" si="169"/>
        <v>436.52211414108501</v>
      </c>
      <c r="O7492" s="140">
        <v>3191</v>
      </c>
    </row>
    <row r="7493" spans="1:15" x14ac:dyDescent="0.25">
      <c r="A7493" s="99">
        <v>43777.875</v>
      </c>
      <c r="B7493" s="27">
        <v>7486</v>
      </c>
      <c r="C7493" s="50"/>
      <c r="D7493" s="27"/>
      <c r="L7493" s="27">
        <v>0.31009999999999999</v>
      </c>
      <c r="M7493" s="45">
        <f>IF(Measurements!L7490&lt;J$5,(J$6-Measurements!L7490)*((M$2-M$2*M$3-M$2*M$4)/J$4/24),0)</f>
        <v>217.90129482792949</v>
      </c>
      <c r="N7493" s="45">
        <f t="shared" si="169"/>
        <v>433.45289327789266</v>
      </c>
      <c r="O7493" s="140">
        <v>3228</v>
      </c>
    </row>
    <row r="7494" spans="1:15" x14ac:dyDescent="0.25">
      <c r="A7494" s="99">
        <v>43777.916666666664</v>
      </c>
      <c r="B7494" s="27">
        <v>7487</v>
      </c>
      <c r="C7494" s="50"/>
      <c r="D7494" s="27"/>
      <c r="L7494" s="27">
        <v>0.24829999999999999</v>
      </c>
      <c r="M7494" s="45">
        <f>IF(Measurements!L7491&lt;J$5,(J$6-Measurements!L7491)*((M$2-M$2*M$3-M$2*M$4)/J$4/24),0)</f>
        <v>215.27597802277367</v>
      </c>
      <c r="N7494" s="45">
        <f t="shared" si="169"/>
        <v>396.95653194679232</v>
      </c>
      <c r="O7494" s="140">
        <v>3639</v>
      </c>
    </row>
    <row r="7495" spans="1:15" x14ac:dyDescent="0.25">
      <c r="A7495" s="99">
        <v>43777.958333333336</v>
      </c>
      <c r="B7495" s="27">
        <v>7488</v>
      </c>
      <c r="C7495" s="50"/>
      <c r="D7495" s="27"/>
      <c r="L7495" s="27">
        <v>0.15989999999999999</v>
      </c>
      <c r="M7495" s="45">
        <f>IF(Measurements!L7492&lt;J$5,(J$6-Measurements!L7492)*((M$2-M$2*M$3-M$2*M$4)/J$4/24),0)</f>
        <v>212.65066121761791</v>
      </c>
      <c r="N7495" s="45">
        <f t="shared" si="169"/>
        <v>345.8813715155282</v>
      </c>
      <c r="O7495" s="140">
        <v>4183</v>
      </c>
    </row>
    <row r="7496" spans="1:15" x14ac:dyDescent="0.25">
      <c r="A7496" s="99">
        <v>43778</v>
      </c>
      <c r="B7496" s="27">
        <v>7489</v>
      </c>
      <c r="C7496" s="50"/>
      <c r="D7496" s="27"/>
      <c r="E7496" s="45">
        <f>+IF((MIN(Measurements!G7493:G7516)+MAX(Measurements!G7493:G7516))/2&gt;=E$5,0,E$6-(MIN(Measurements!G7493:G7516)+MAX(Measurements!G7493:G7516))/2)</f>
        <v>7.0500000000000007</v>
      </c>
      <c r="F7496" s="45">
        <f>+IF((MIN(Measurements!H7493:H7516)+MAX(Measurements!H7493:H7516))/2&gt;=F$5,0,F$6-(MIN(Measurements!H7493:H7516)+MAX(Measurements!H7493:H7516))/2)</f>
        <v>7.5</v>
      </c>
      <c r="G7496" s="45">
        <f>+IF((MIN(Measurements!I7493:I7516)+MAX(Measurements!I7493:I7516))/2&gt;=G$5,0,G$6-(MIN(Measurements!I7493:I7516)+MAX(Measurements!I7493:I7516))/2)</f>
        <v>7.6000000000000014</v>
      </c>
      <c r="H7496" s="45">
        <f>+IF((MIN(Measurements!J7493:J7516)+MAX(Measurements!J7493:J7516))/2&gt;=H$5,0,H$6-(MIN(Measurements!J7493:J7516)+MAX(Measurements!J7493:J7516))/2)</f>
        <v>8.15</v>
      </c>
      <c r="I7496" s="45">
        <f>+IF((MIN(Measurements!K7493:K7516)+MAX(Measurements!K7493:K7516))/2&gt;=I$5,0,I$6-(MIN(Measurements!K7493:K7516)+MAX(Measurements!K7493:K7516))/2)</f>
        <v>7.6999999999999993</v>
      </c>
      <c r="J7496" s="45">
        <f>+IF((MIN(Measurements!L7493:L7516)+MAX(Measurements!L7493:L7516))/2&gt;=J$5,0,J$6-(MIN(Measurements!L7493:L7516)+MAX(Measurements!L7493:L7516))/2)</f>
        <v>7.15</v>
      </c>
      <c r="L7496" s="27">
        <v>8.2699999999999996E-2</v>
      </c>
      <c r="M7496" s="45">
        <f>IF(Measurements!L7493&lt;J$5,(J$6-Measurements!L7493)*((M$2-M$2*M$3-M$2*M$4)/J$4/24),0)</f>
        <v>212.65066121761791</v>
      </c>
      <c r="N7496" s="45">
        <f t="shared" si="169"/>
        <v>303.56996961580467</v>
      </c>
      <c r="O7496" s="140">
        <v>4510</v>
      </c>
    </row>
    <row r="7497" spans="1:15" x14ac:dyDescent="0.25">
      <c r="A7497" s="99">
        <v>43778.041666666664</v>
      </c>
      <c r="B7497" s="27">
        <v>7490</v>
      </c>
      <c r="C7497" s="50"/>
      <c r="D7497" s="27"/>
      <c r="L7497" s="27">
        <v>3.7199999999999997E-2</v>
      </c>
      <c r="M7497" s="45">
        <f>IF(Measurements!L7494&lt;J$5,(J$6-Measurements!L7494)*((M$2-M$2*M$3-M$2*M$4)/J$4/24),0)</f>
        <v>225.77724524339681</v>
      </c>
      <c r="N7497" s="45">
        <f t="shared" ref="N7497:N7560" si="170">+M7497+$L7497*M$2*M$3/$M$6+M$5</f>
        <v>291.75913412814543</v>
      </c>
      <c r="O7497" s="140">
        <v>4572</v>
      </c>
    </row>
    <row r="7498" spans="1:15" x14ac:dyDescent="0.25">
      <c r="A7498" s="99">
        <v>43778.083333333336</v>
      </c>
      <c r="B7498" s="27">
        <v>7491</v>
      </c>
      <c r="C7498" s="50"/>
      <c r="D7498" s="27"/>
      <c r="L7498" s="27">
        <v>2.53E-2</v>
      </c>
      <c r="M7498" s="45">
        <f>IF(Measurements!L7495&lt;J$5,(J$6-Measurements!L7495)*((M$2-M$2*M$3-M$2*M$4)/J$4/24),0)</f>
        <v>231.02787885370839</v>
      </c>
      <c r="N7498" s="45">
        <f t="shared" si="170"/>
        <v>290.48767340417317</v>
      </c>
      <c r="O7498" s="140">
        <v>4582</v>
      </c>
    </row>
    <row r="7499" spans="1:15" x14ac:dyDescent="0.25">
      <c r="A7499" s="99">
        <v>43778.125</v>
      </c>
      <c r="B7499" s="27">
        <v>7492</v>
      </c>
      <c r="C7499" s="50"/>
      <c r="D7499" s="27"/>
      <c r="L7499" s="27">
        <v>4.4999999999999998E-2</v>
      </c>
      <c r="M7499" s="45">
        <f>IF(Measurements!L7496&lt;J$5,(J$6-Measurements!L7496)*((M$2-M$2*M$3-M$2*M$4)/J$4/24),0)</f>
        <v>225.77724524339681</v>
      </c>
      <c r="N7499" s="45">
        <f t="shared" si="170"/>
        <v>296.03412033044913</v>
      </c>
      <c r="O7499" s="140">
        <v>4551</v>
      </c>
    </row>
    <row r="7500" spans="1:15" x14ac:dyDescent="0.25">
      <c r="A7500" s="99">
        <v>43778.166666666664</v>
      </c>
      <c r="B7500" s="27">
        <v>7493</v>
      </c>
      <c r="C7500" s="50"/>
      <c r="D7500" s="27"/>
      <c r="L7500" s="27">
        <v>9.74E-2</v>
      </c>
      <c r="M7500" s="45">
        <f>IF(Measurements!L7497&lt;J$5,(J$6-Measurements!L7497)*((M$2-M$2*M$3-M$2*M$4)/J$4/24),0)</f>
        <v>225.77724524339681</v>
      </c>
      <c r="N7500" s="45">
        <f t="shared" si="170"/>
        <v>324.75325840746359</v>
      </c>
      <c r="O7500" s="140">
        <v>4371</v>
      </c>
    </row>
    <row r="7501" spans="1:15" x14ac:dyDescent="0.25">
      <c r="A7501" s="99">
        <v>43778.208333333336</v>
      </c>
      <c r="B7501" s="27">
        <v>7494</v>
      </c>
      <c r="C7501" s="50"/>
      <c r="D7501" s="27"/>
      <c r="L7501" s="27">
        <v>0.17549999999999999</v>
      </c>
      <c r="M7501" s="45">
        <f>IF(Measurements!L7498&lt;J$5,(J$6-Measurements!L7498)*((M$2-M$2*M$3-M$2*M$4)/J$4/24),0)</f>
        <v>228.40256204855257</v>
      </c>
      <c r="N7501" s="45">
        <f t="shared" si="170"/>
        <v>370.18324475107022</v>
      </c>
      <c r="O7501" s="140">
        <v>3948</v>
      </c>
    </row>
    <row r="7502" spans="1:15" x14ac:dyDescent="0.25">
      <c r="A7502" s="99">
        <v>43778.25</v>
      </c>
      <c r="B7502" s="27">
        <v>7495</v>
      </c>
      <c r="C7502" s="50"/>
      <c r="D7502" s="27"/>
      <c r="L7502" s="27">
        <v>0.2535</v>
      </c>
      <c r="M7502" s="45">
        <f>IF(Measurements!L7499&lt;J$5,(J$6-Measurements!L7499)*((M$2-M$2*M$3-M$2*M$4)/J$4/24),0)</f>
        <v>228.40256204855257</v>
      </c>
      <c r="N7502" s="45">
        <f t="shared" si="170"/>
        <v>412.93310677410705</v>
      </c>
      <c r="O7502" s="140">
        <v>3460</v>
      </c>
    </row>
    <row r="7503" spans="1:15" x14ac:dyDescent="0.25">
      <c r="A7503" s="99">
        <v>43778.291666666664</v>
      </c>
      <c r="B7503" s="27">
        <v>7496</v>
      </c>
      <c r="C7503" s="50"/>
      <c r="D7503" s="27"/>
      <c r="L7503" s="27">
        <v>0.29549999999999998</v>
      </c>
      <c r="M7503" s="45">
        <f>IF(Measurements!L7500&lt;J$5,(J$6-Measurements!L7500)*((M$2-M$2*M$3-M$2*M$4)/J$4/24),0)</f>
        <v>220.52661163308525</v>
      </c>
      <c r="N7503" s="45">
        <f t="shared" si="170"/>
        <v>428.07631283258257</v>
      </c>
      <c r="O7503" s="140">
        <v>3280</v>
      </c>
    </row>
    <row r="7504" spans="1:15" x14ac:dyDescent="0.25">
      <c r="A7504" s="99">
        <v>43778.333333333336</v>
      </c>
      <c r="B7504" s="27">
        <v>7497</v>
      </c>
      <c r="C7504" s="50"/>
      <c r="D7504" s="27"/>
      <c r="L7504" s="27">
        <v>0.28399999999999997</v>
      </c>
      <c r="M7504" s="45">
        <f>IF(Measurements!L7501&lt;J$5,(J$6-Measurements!L7501)*((M$2-M$2*M$3-M$2*M$4)/J$4/24),0)</f>
        <v>207.40002760730638</v>
      </c>
      <c r="N7504" s="45">
        <f t="shared" si="170"/>
        <v>408.64686453417647</v>
      </c>
      <c r="O7504" s="140">
        <v>3518</v>
      </c>
    </row>
    <row r="7505" spans="1:15" x14ac:dyDescent="0.25">
      <c r="A7505" s="99">
        <v>43778.375</v>
      </c>
      <c r="B7505" s="27">
        <v>7498</v>
      </c>
      <c r="C7505" s="50"/>
      <c r="D7505" s="27"/>
      <c r="L7505" s="27">
        <v>0.2349</v>
      </c>
      <c r="M7505" s="45">
        <f>IF(Measurements!L7502&lt;J$5,(J$6-Measurements!L7502)*((M$2-M$2*M$3-M$2*M$4)/J$4/24),0)</f>
        <v>196.89876038668325</v>
      </c>
      <c r="N7505" s="45">
        <f t="shared" si="170"/>
        <v>371.23510724520588</v>
      </c>
      <c r="O7505" s="140">
        <v>3936</v>
      </c>
    </row>
    <row r="7506" spans="1:15" x14ac:dyDescent="0.25">
      <c r="A7506" s="99">
        <v>43778.416666666664</v>
      </c>
      <c r="B7506" s="27">
        <v>7499</v>
      </c>
      <c r="C7506" s="50"/>
      <c r="D7506" s="27"/>
      <c r="L7506" s="27">
        <v>0.1802</v>
      </c>
      <c r="M7506" s="45">
        <f>IF(Measurements!L7503&lt;J$5,(J$6-Measurements!L7503)*((M$2-M$2*M$3-M$2*M$4)/J$4/24),0)</f>
        <v>183.77217636090438</v>
      </c>
      <c r="N7506" s="45">
        <f t="shared" si="170"/>
        <v>328.12881228788706</v>
      </c>
      <c r="O7506" s="140">
        <v>4344</v>
      </c>
    </row>
    <row r="7507" spans="1:15" x14ac:dyDescent="0.25">
      <c r="A7507" s="99">
        <v>43778.458333333336</v>
      </c>
      <c r="B7507" s="27">
        <v>7500</v>
      </c>
      <c r="C7507" s="50"/>
      <c r="D7507" s="27"/>
      <c r="L7507" s="27">
        <v>0.14019999999999999</v>
      </c>
      <c r="M7507" s="45">
        <f>IF(Measurements!L7504&lt;J$5,(J$6-Measurements!L7504)*((M$2-M$2*M$3-M$2*M$4)/J$4/24),0)</f>
        <v>178.52154275059286</v>
      </c>
      <c r="N7507" s="45">
        <f t="shared" si="170"/>
        <v>300.95517251191569</v>
      </c>
      <c r="O7507" s="140">
        <v>4528</v>
      </c>
    </row>
    <row r="7508" spans="1:15" x14ac:dyDescent="0.25">
      <c r="A7508" s="99">
        <v>43778.5</v>
      </c>
      <c r="B7508" s="27">
        <v>7501</v>
      </c>
      <c r="C7508" s="50"/>
      <c r="D7508" s="27"/>
      <c r="L7508" s="27">
        <v>0.1157</v>
      </c>
      <c r="M7508" s="45">
        <f>IF(Measurements!L7505&lt;J$5,(J$6-Measurements!L7505)*((M$2-M$2*M$3-M$2*M$4)/J$4/24),0)</f>
        <v>162.76964191965814</v>
      </c>
      <c r="N7508" s="45">
        <f t="shared" si="170"/>
        <v>271.77543040451428</v>
      </c>
      <c r="O7508" s="140">
        <v>4668</v>
      </c>
    </row>
    <row r="7509" spans="1:15" x14ac:dyDescent="0.25">
      <c r="A7509" s="99">
        <v>43778.541666666664</v>
      </c>
      <c r="B7509" s="27">
        <v>7502</v>
      </c>
      <c r="C7509" s="50"/>
      <c r="D7509" s="27"/>
      <c r="L7509" s="27">
        <v>9.9599999999999994E-2</v>
      </c>
      <c r="M7509" s="45">
        <f>IF(Measurements!L7506&lt;J$5,(J$6-Measurements!L7506)*((M$2-M$2*M$3-M$2*M$4)/J$4/24),0)</f>
        <v>162.76964191965814</v>
      </c>
      <c r="N7509" s="45">
        <f t="shared" si="170"/>
        <v>262.95142042283618</v>
      </c>
      <c r="O7509" s="140">
        <v>4701</v>
      </c>
    </row>
    <row r="7510" spans="1:15" x14ac:dyDescent="0.25">
      <c r="A7510" s="99">
        <v>43778.583333333336</v>
      </c>
      <c r="B7510" s="27">
        <v>7503</v>
      </c>
      <c r="C7510" s="50"/>
      <c r="D7510" s="27"/>
      <c r="L7510" s="27">
        <v>8.9499999999999996E-2</v>
      </c>
      <c r="M7510" s="45">
        <f>IF(Measurements!L7507&lt;J$5,(J$6-Measurements!L7507)*((M$2-M$2*M$3-M$2*M$4)/J$4/24),0)</f>
        <v>162.76964191965814</v>
      </c>
      <c r="N7510" s="45">
        <f t="shared" si="170"/>
        <v>257.41586136600705</v>
      </c>
      <c r="O7510" s="140">
        <v>4722</v>
      </c>
    </row>
    <row r="7511" spans="1:15" x14ac:dyDescent="0.25">
      <c r="A7511" s="99">
        <v>43778.625</v>
      </c>
      <c r="B7511" s="27">
        <v>7504</v>
      </c>
      <c r="C7511" s="50"/>
      <c r="D7511" s="27"/>
      <c r="L7511" s="27">
        <v>8.8900000000000007E-2</v>
      </c>
      <c r="M7511" s="45">
        <f>IF(Measurements!L7508&lt;J$5,(J$6-Measurements!L7508)*((M$2-M$2*M$3-M$2*M$4)/J$4/24),0)</f>
        <v>162.76964191965814</v>
      </c>
      <c r="N7511" s="45">
        <f t="shared" si="170"/>
        <v>257.08701627352218</v>
      </c>
      <c r="O7511" s="140">
        <v>4726</v>
      </c>
    </row>
    <row r="7512" spans="1:15" x14ac:dyDescent="0.25">
      <c r="A7512" s="99">
        <v>43778.666666666664</v>
      </c>
      <c r="B7512" s="27">
        <v>7505</v>
      </c>
      <c r="C7512" s="50"/>
      <c r="D7512" s="27"/>
      <c r="L7512" s="27">
        <v>0.104</v>
      </c>
      <c r="M7512" s="45">
        <f>IF(Measurements!L7509&lt;J$5,(J$6-Measurements!L7509)*((M$2-M$2*M$3-M$2*M$4)/J$4/24),0)</f>
        <v>162.76964191965814</v>
      </c>
      <c r="N7512" s="45">
        <f t="shared" si="170"/>
        <v>265.3629511010588</v>
      </c>
      <c r="O7512" s="140">
        <v>4694</v>
      </c>
    </row>
    <row r="7513" spans="1:15" x14ac:dyDescent="0.25">
      <c r="A7513" s="99">
        <v>43778.708333333336</v>
      </c>
      <c r="B7513" s="27">
        <v>7506</v>
      </c>
      <c r="C7513" s="50"/>
      <c r="D7513" s="27"/>
      <c r="L7513" s="27">
        <v>0.14099999999999999</v>
      </c>
      <c r="M7513" s="45">
        <f>IF(Measurements!L7510&lt;J$5,(J$6-Measurements!L7510)*((M$2-M$2*M$3-M$2*M$4)/J$4/24),0)</f>
        <v>160.14432511450238</v>
      </c>
      <c r="N7513" s="45">
        <f t="shared" si="170"/>
        <v>283.01641499913842</v>
      </c>
      <c r="O7513" s="140">
        <v>4619</v>
      </c>
    </row>
    <row r="7514" spans="1:15" x14ac:dyDescent="0.25">
      <c r="A7514" s="99">
        <v>43778.75</v>
      </c>
      <c r="B7514" s="27">
        <v>7507</v>
      </c>
      <c r="C7514" s="50"/>
      <c r="D7514" s="27"/>
      <c r="L7514" s="27">
        <v>0.20039999999999999</v>
      </c>
      <c r="M7514" s="45">
        <f>IF(Measurements!L7511&lt;J$5,(J$6-Measurements!L7511)*((M$2-M$2*M$3-M$2*M$4)/J$4/24),0)</f>
        <v>162.76964191965814</v>
      </c>
      <c r="N7514" s="45">
        <f t="shared" si="170"/>
        <v>318.1973959602991</v>
      </c>
      <c r="O7514" s="140">
        <v>4422</v>
      </c>
    </row>
    <row r="7515" spans="1:15" x14ac:dyDescent="0.25">
      <c r="A7515" s="99">
        <v>43778.791666666664</v>
      </c>
      <c r="B7515" s="27">
        <v>7508</v>
      </c>
      <c r="C7515" s="50"/>
      <c r="D7515" s="27"/>
      <c r="L7515" s="27">
        <v>0.26889999999999997</v>
      </c>
      <c r="M7515" s="45">
        <f>IF(Measurements!L7512&lt;J$5,(J$6-Measurements!L7512)*((M$2-M$2*M$3-M$2*M$4)/J$4/24),0)</f>
        <v>175.89622594543704</v>
      </c>
      <c r="N7515" s="45">
        <f t="shared" si="170"/>
        <v>368.86712804477054</v>
      </c>
      <c r="O7515" s="140">
        <v>3965</v>
      </c>
    </row>
    <row r="7516" spans="1:15" x14ac:dyDescent="0.25">
      <c r="A7516" s="99">
        <v>43778.833333333336</v>
      </c>
      <c r="B7516" s="27">
        <v>7509</v>
      </c>
      <c r="C7516" s="50"/>
      <c r="D7516" s="27"/>
      <c r="L7516" s="27">
        <v>0.31569999999999998</v>
      </c>
      <c r="M7516" s="45">
        <f>IF(Measurements!L7513&lt;J$5,(J$6-Measurements!L7513)*((M$2-M$2*M$3-M$2*M$4)/J$4/24),0)</f>
        <v>162.76964191965814</v>
      </c>
      <c r="N7516" s="45">
        <f t="shared" si="170"/>
        <v>381.39046123281366</v>
      </c>
      <c r="O7516" s="140">
        <v>3825</v>
      </c>
    </row>
    <row r="7517" spans="1:15" x14ac:dyDescent="0.25">
      <c r="A7517" s="99">
        <v>43778.875</v>
      </c>
      <c r="B7517" s="27">
        <v>7510</v>
      </c>
      <c r="C7517" s="50"/>
      <c r="D7517" s="27"/>
      <c r="L7517" s="27">
        <v>0.31009999999999999</v>
      </c>
      <c r="M7517" s="45">
        <f>IF(Measurements!L7514&lt;J$5,(J$6-Measurements!L7514)*((M$2-M$2*M$3-M$2*M$4)/J$4/24),0)</f>
        <v>0</v>
      </c>
      <c r="N7517" s="45">
        <f t="shared" si="170"/>
        <v>215.55159844996317</v>
      </c>
      <c r="O7517" s="140">
        <v>4825</v>
      </c>
    </row>
    <row r="7518" spans="1:15" x14ac:dyDescent="0.25">
      <c r="A7518" s="99">
        <v>43778.916666666664</v>
      </c>
      <c r="B7518" s="27">
        <v>7511</v>
      </c>
      <c r="C7518" s="50"/>
      <c r="D7518" s="27"/>
      <c r="L7518" s="27">
        <v>0.24829999999999999</v>
      </c>
      <c r="M7518" s="45">
        <f>IF(Measurements!L7515&lt;J$5,(J$6-Measurements!L7515)*((M$2-M$2*M$3-M$2*M$4)/J$4/24),0)</f>
        <v>0</v>
      </c>
      <c r="N7518" s="45">
        <f t="shared" si="170"/>
        <v>181.68055392401865</v>
      </c>
      <c r="O7518" s="140">
        <v>5082</v>
      </c>
    </row>
    <row r="7519" spans="1:15" x14ac:dyDescent="0.25">
      <c r="A7519" s="99">
        <v>43778.958333333336</v>
      </c>
      <c r="B7519" s="27">
        <v>7512</v>
      </c>
      <c r="C7519" s="50"/>
      <c r="D7519" s="27"/>
      <c r="L7519" s="27">
        <v>0.15989999999999999</v>
      </c>
      <c r="M7519" s="45">
        <f>IF(Measurements!L7516&lt;J$5,(J$6-Measurements!L7516)*((M$2-M$2*M$3-M$2*M$4)/J$4/24),0)</f>
        <v>0</v>
      </c>
      <c r="N7519" s="45">
        <f t="shared" si="170"/>
        <v>133.23071029791032</v>
      </c>
      <c r="O7519" s="140">
        <v>6210</v>
      </c>
    </row>
    <row r="7520" spans="1:15" x14ac:dyDescent="0.25">
      <c r="A7520" s="99">
        <v>43779</v>
      </c>
      <c r="B7520" s="27">
        <v>7513</v>
      </c>
      <c r="C7520" s="50"/>
      <c r="D7520" s="27"/>
      <c r="E7520" s="45">
        <f>+IF((MIN(Measurements!G7517:G7540)+MAX(Measurements!G7517:G7540))/2&gt;=E$5,0,E$6-(MIN(Measurements!G7517:G7540)+MAX(Measurements!G7517:G7540))/2)</f>
        <v>7.9499999999999993</v>
      </c>
      <c r="F7520" s="45">
        <f>+IF((MIN(Measurements!H7517:H7540)+MAX(Measurements!H7517:H7540))/2&gt;=F$5,0,F$6-(MIN(Measurements!H7517:H7540)+MAX(Measurements!H7517:H7540))/2)</f>
        <v>8.4499999999999993</v>
      </c>
      <c r="G7520" s="45">
        <f>+IF((MIN(Measurements!I7517:I7540)+MAX(Measurements!I7517:I7540))/2&gt;=G$5,0,G$6-(MIN(Measurements!I7517:I7540)+MAX(Measurements!I7517:I7540))/2)</f>
        <v>8.0500000000000007</v>
      </c>
      <c r="H7520" s="45">
        <f>+IF((MIN(Measurements!J7517:J7540)+MAX(Measurements!J7517:J7540))/2&gt;=H$5,0,H$6-(MIN(Measurements!J7517:J7540)+MAX(Measurements!J7517:J7540))/2)</f>
        <v>8.25</v>
      </c>
      <c r="I7520" s="45">
        <f>+IF((MIN(Measurements!K7517:K7540)+MAX(Measurements!K7517:K7540))/2&gt;=I$5,0,I$6-(MIN(Measurements!K7517:K7540)+MAX(Measurements!K7517:K7540))/2)</f>
        <v>8.6999999999999993</v>
      </c>
      <c r="J7520" s="45">
        <f>+IF((MIN(Measurements!L7517:L7540)+MAX(Measurements!L7517:L7540))/2&gt;=J$5,0,J$6-(MIN(Measurements!L7517:L7540)+MAX(Measurements!L7517:L7540))/2)</f>
        <v>7.5500000000000007</v>
      </c>
      <c r="L7520" s="27">
        <v>8.2699999999999996E-2</v>
      </c>
      <c r="M7520" s="45">
        <f>IF(Measurements!L7517&lt;J$5,(J$6-Measurements!L7517)*((M$2-M$2*M$3-M$2*M$4)/J$4/24),0)</f>
        <v>0</v>
      </c>
      <c r="N7520" s="45">
        <f t="shared" si="170"/>
        <v>90.919308398186743</v>
      </c>
      <c r="O7520" s="140">
        <v>7530</v>
      </c>
    </row>
    <row r="7521" spans="1:15" x14ac:dyDescent="0.25">
      <c r="A7521" s="99">
        <v>43779.041666666664</v>
      </c>
      <c r="B7521" s="27">
        <v>7514</v>
      </c>
      <c r="C7521" s="50"/>
      <c r="D7521" s="27"/>
      <c r="L7521" s="27">
        <v>3.7199999999999997E-2</v>
      </c>
      <c r="M7521" s="45">
        <f>IF(Measurements!L7518&lt;J$5,(J$6-Measurements!L7518)*((M$2-M$2*M$3-M$2*M$4)/J$4/24),0)</f>
        <v>0</v>
      </c>
      <c r="N7521" s="45">
        <f t="shared" si="170"/>
        <v>65.981888884748628</v>
      </c>
      <c r="O7521" s="140">
        <v>8409</v>
      </c>
    </row>
    <row r="7522" spans="1:15" x14ac:dyDescent="0.25">
      <c r="A7522" s="99">
        <v>43779.083333333336</v>
      </c>
      <c r="B7522" s="27">
        <v>7515</v>
      </c>
      <c r="C7522" s="50"/>
      <c r="D7522" s="27"/>
      <c r="L7522" s="27">
        <v>2.53E-2</v>
      </c>
      <c r="M7522" s="45">
        <f>IF(Measurements!L7519&lt;J$5,(J$6-Measurements!L7519)*((M$2-M$2*M$3-M$2*M$4)/J$4/24),0)</f>
        <v>0</v>
      </c>
      <c r="N7522" s="45">
        <f t="shared" si="170"/>
        <v>59.459794550464807</v>
      </c>
      <c r="O7522" s="140">
        <v>8609</v>
      </c>
    </row>
    <row r="7523" spans="1:15" x14ac:dyDescent="0.25">
      <c r="A7523" s="99">
        <v>43779.125</v>
      </c>
      <c r="B7523" s="27">
        <v>7516</v>
      </c>
      <c r="C7523" s="50"/>
      <c r="D7523" s="27"/>
      <c r="L7523" s="27">
        <v>4.4999999999999998E-2</v>
      </c>
      <c r="M7523" s="45">
        <f>IF(Measurements!L7520&lt;J$5,(J$6-Measurements!L7520)*((M$2-M$2*M$3-M$2*M$4)/J$4/24),0)</f>
        <v>0</v>
      </c>
      <c r="N7523" s="45">
        <f t="shared" si="170"/>
        <v>70.256875087052308</v>
      </c>
      <c r="O7523" s="140">
        <v>8379</v>
      </c>
    </row>
    <row r="7524" spans="1:15" x14ac:dyDescent="0.25">
      <c r="A7524" s="99">
        <v>43779.166666666664</v>
      </c>
      <c r="B7524" s="27">
        <v>7517</v>
      </c>
      <c r="C7524" s="50"/>
      <c r="D7524" s="27"/>
      <c r="L7524" s="27">
        <v>9.74E-2</v>
      </c>
      <c r="M7524" s="45">
        <f>IF(Measurements!L7521&lt;J$5,(J$6-Measurements!L7521)*((M$2-M$2*M$3-M$2*M$4)/J$4/24),0)</f>
        <v>0</v>
      </c>
      <c r="N7524" s="45">
        <f t="shared" si="170"/>
        <v>98.976013164066757</v>
      </c>
      <c r="O7524" s="140">
        <v>7140</v>
      </c>
    </row>
    <row r="7525" spans="1:15" x14ac:dyDescent="0.25">
      <c r="A7525" s="99">
        <v>43779.208333333336</v>
      </c>
      <c r="B7525" s="27">
        <v>7518</v>
      </c>
      <c r="C7525" s="50"/>
      <c r="D7525" s="27"/>
      <c r="L7525" s="27">
        <v>0.17549999999999999</v>
      </c>
      <c r="M7525" s="45">
        <f>IF(Measurements!L7522&lt;J$5,(J$6-Measurements!L7522)*((M$2-M$2*M$3-M$2*M$4)/J$4/24),0)</f>
        <v>0</v>
      </c>
      <c r="N7525" s="45">
        <f t="shared" si="170"/>
        <v>141.78068270251765</v>
      </c>
      <c r="O7525" s="140">
        <v>5981</v>
      </c>
    </row>
    <row r="7526" spans="1:15" x14ac:dyDescent="0.25">
      <c r="A7526" s="99">
        <v>43779.25</v>
      </c>
      <c r="B7526" s="27">
        <v>7519</v>
      </c>
      <c r="C7526" s="50"/>
      <c r="D7526" s="27"/>
      <c r="L7526" s="27">
        <v>0.2535</v>
      </c>
      <c r="M7526" s="45">
        <f>IF(Measurements!L7523&lt;J$5,(J$6-Measurements!L7523)*((M$2-M$2*M$3-M$2*M$4)/J$4/24),0)</f>
        <v>160.14432511450238</v>
      </c>
      <c r="N7526" s="45">
        <f t="shared" si="170"/>
        <v>344.67486984005683</v>
      </c>
      <c r="O7526" s="140">
        <v>4197</v>
      </c>
    </row>
    <row r="7527" spans="1:15" x14ac:dyDescent="0.25">
      <c r="A7527" s="99">
        <v>43779.291666666664</v>
      </c>
      <c r="B7527" s="27">
        <v>7520</v>
      </c>
      <c r="C7527" s="50"/>
      <c r="D7527" s="27"/>
      <c r="L7527" s="27">
        <v>0.29549999999999998</v>
      </c>
      <c r="M7527" s="45">
        <f>IF(Measurements!L7524&lt;J$5,(J$6-Measurements!L7524)*((M$2-M$2*M$3-M$2*M$4)/J$4/24),0)</f>
        <v>162.76964191965814</v>
      </c>
      <c r="N7527" s="45">
        <f t="shared" si="170"/>
        <v>370.31934311915546</v>
      </c>
      <c r="O7527" s="140">
        <v>3949</v>
      </c>
    </row>
    <row r="7528" spans="1:15" x14ac:dyDescent="0.25">
      <c r="A7528" s="99">
        <v>43779.333333333336</v>
      </c>
      <c r="B7528" s="27">
        <v>7521</v>
      </c>
      <c r="C7528" s="50"/>
      <c r="D7528" s="27"/>
      <c r="L7528" s="27">
        <v>0.28399999999999997</v>
      </c>
      <c r="M7528" s="45">
        <f>IF(Measurements!L7525&lt;J$5,(J$6-Measurements!L7525)*((M$2-M$2*M$3-M$2*M$4)/J$4/24),0)</f>
        <v>183.77217636090438</v>
      </c>
      <c r="N7528" s="45">
        <f t="shared" si="170"/>
        <v>385.01901328777444</v>
      </c>
      <c r="O7528" s="140">
        <v>3785</v>
      </c>
    </row>
    <row r="7529" spans="1:15" x14ac:dyDescent="0.25">
      <c r="A7529" s="99">
        <v>43779.375</v>
      </c>
      <c r="B7529" s="27">
        <v>7522</v>
      </c>
      <c r="C7529" s="50"/>
      <c r="D7529" s="27"/>
      <c r="L7529" s="27">
        <v>0.2349</v>
      </c>
      <c r="M7529" s="45">
        <f>IF(Measurements!L7526&lt;J$5,(J$6-Measurements!L7526)*((M$2-M$2*M$3-M$2*M$4)/J$4/24),0)</f>
        <v>189.02280997121591</v>
      </c>
      <c r="N7529" s="45">
        <f t="shared" si="170"/>
        <v>363.35915682973848</v>
      </c>
      <c r="O7529" s="140">
        <v>4014</v>
      </c>
    </row>
    <row r="7530" spans="1:15" x14ac:dyDescent="0.25">
      <c r="A7530" s="99">
        <v>43779.416666666664</v>
      </c>
      <c r="B7530" s="27">
        <v>7523</v>
      </c>
      <c r="C7530" s="50"/>
      <c r="D7530" s="27"/>
      <c r="L7530" s="27">
        <v>0.1802</v>
      </c>
      <c r="M7530" s="45">
        <f>IF(Measurements!L7527&lt;J$5,(J$6-Measurements!L7527)*((M$2-M$2*M$3-M$2*M$4)/J$4/24),0)</f>
        <v>199.52407719183904</v>
      </c>
      <c r="N7530" s="45">
        <f t="shared" si="170"/>
        <v>343.88071311882175</v>
      </c>
      <c r="O7530" s="140">
        <v>4208</v>
      </c>
    </row>
    <row r="7531" spans="1:15" x14ac:dyDescent="0.25">
      <c r="A7531" s="99">
        <v>43779.458333333336</v>
      </c>
      <c r="B7531" s="27">
        <v>7524</v>
      </c>
      <c r="C7531" s="50"/>
      <c r="D7531" s="27"/>
      <c r="L7531" s="27">
        <v>0.14019999999999999</v>
      </c>
      <c r="M7531" s="45">
        <f>IF(Measurements!L7528&lt;J$5,(J$6-Measurements!L7528)*((M$2-M$2*M$3-M$2*M$4)/J$4/24),0)</f>
        <v>210.02534441246215</v>
      </c>
      <c r="N7531" s="45">
        <f t="shared" si="170"/>
        <v>332.45897417378495</v>
      </c>
      <c r="O7531" s="140">
        <v>4307</v>
      </c>
    </row>
    <row r="7532" spans="1:15" x14ac:dyDescent="0.25">
      <c r="A7532" s="99">
        <v>43779.5</v>
      </c>
      <c r="B7532" s="27">
        <v>7525</v>
      </c>
      <c r="C7532" s="50"/>
      <c r="D7532" s="27"/>
      <c r="L7532" s="27">
        <v>0.1157</v>
      </c>
      <c r="M7532" s="45">
        <f>IF(Measurements!L7529&lt;J$5,(J$6-Measurements!L7529)*((M$2-M$2*M$3-M$2*M$4)/J$4/24),0)</f>
        <v>212.65066121761791</v>
      </c>
      <c r="N7532" s="45">
        <f t="shared" si="170"/>
        <v>321.65644970247405</v>
      </c>
      <c r="O7532" s="140">
        <v>4398</v>
      </c>
    </row>
    <row r="7533" spans="1:15" x14ac:dyDescent="0.25">
      <c r="A7533" s="99">
        <v>43779.541666666664</v>
      </c>
      <c r="B7533" s="27">
        <v>7526</v>
      </c>
      <c r="C7533" s="50"/>
      <c r="D7533" s="27"/>
      <c r="L7533" s="27">
        <v>9.9599999999999994E-2</v>
      </c>
      <c r="M7533" s="45">
        <f>IF(Measurements!L7530&lt;J$5,(J$6-Measurements!L7530)*((M$2-M$2*M$3-M$2*M$4)/J$4/24),0)</f>
        <v>220.52661163308525</v>
      </c>
      <c r="N7533" s="45">
        <f t="shared" si="170"/>
        <v>320.70839013626329</v>
      </c>
      <c r="O7533" s="140">
        <v>4404</v>
      </c>
    </row>
    <row r="7534" spans="1:15" x14ac:dyDescent="0.25">
      <c r="A7534" s="99">
        <v>43779.583333333336</v>
      </c>
      <c r="B7534" s="27">
        <v>7527</v>
      </c>
      <c r="C7534" s="50"/>
      <c r="D7534" s="27"/>
      <c r="L7534" s="27">
        <v>8.9499999999999996E-2</v>
      </c>
      <c r="M7534" s="45">
        <f>IF(Measurements!L7531&lt;J$5,(J$6-Measurements!L7531)*((M$2-M$2*M$3-M$2*M$4)/J$4/24),0)</f>
        <v>225.77724524339681</v>
      </c>
      <c r="N7534" s="45">
        <f t="shared" si="170"/>
        <v>320.42346468974574</v>
      </c>
      <c r="O7534" s="140">
        <v>4408</v>
      </c>
    </row>
    <row r="7535" spans="1:15" x14ac:dyDescent="0.25">
      <c r="A7535" s="99">
        <v>43779.625</v>
      </c>
      <c r="B7535" s="27">
        <v>7528</v>
      </c>
      <c r="C7535" s="50"/>
      <c r="D7535" s="27"/>
      <c r="L7535" s="27">
        <v>8.8900000000000007E-2</v>
      </c>
      <c r="M7535" s="45">
        <f>IF(Measurements!L7532&lt;J$5,(J$6-Measurements!L7532)*((M$2-M$2*M$3-M$2*M$4)/J$4/24),0)</f>
        <v>233.65319565886415</v>
      </c>
      <c r="N7535" s="45">
        <f t="shared" si="170"/>
        <v>327.97057001272816</v>
      </c>
      <c r="O7535" s="140">
        <v>4347</v>
      </c>
    </row>
    <row r="7536" spans="1:15" x14ac:dyDescent="0.25">
      <c r="A7536" s="99">
        <v>43779.666666666664</v>
      </c>
      <c r="B7536" s="27">
        <v>7529</v>
      </c>
      <c r="C7536" s="50"/>
      <c r="D7536" s="27"/>
      <c r="L7536" s="27">
        <v>0.104</v>
      </c>
      <c r="M7536" s="45">
        <f>IF(Measurements!L7533&lt;J$5,(J$6-Measurements!L7533)*((M$2-M$2*M$3-M$2*M$4)/J$4/24),0)</f>
        <v>233.65319565886415</v>
      </c>
      <c r="N7536" s="45">
        <f t="shared" si="170"/>
        <v>336.24650484026478</v>
      </c>
      <c r="O7536" s="140">
        <v>4284</v>
      </c>
    </row>
    <row r="7537" spans="1:15" x14ac:dyDescent="0.25">
      <c r="A7537" s="99">
        <v>43779.708333333336</v>
      </c>
      <c r="B7537" s="27">
        <v>7530</v>
      </c>
      <c r="C7537" s="50"/>
      <c r="D7537" s="27"/>
      <c r="L7537" s="27">
        <v>0.14099999999999999</v>
      </c>
      <c r="M7537" s="45">
        <f>IF(Measurements!L7534&lt;J$5,(J$6-Measurements!L7534)*((M$2-M$2*M$3-M$2*M$4)/J$4/24),0)</f>
        <v>238.90382926917567</v>
      </c>
      <c r="N7537" s="45">
        <f t="shared" si="170"/>
        <v>361.77591915381169</v>
      </c>
      <c r="O7537" s="140">
        <v>4029</v>
      </c>
    </row>
    <row r="7538" spans="1:15" x14ac:dyDescent="0.25">
      <c r="A7538" s="99">
        <v>43779.75</v>
      </c>
      <c r="B7538" s="27">
        <v>7531</v>
      </c>
      <c r="C7538" s="50"/>
      <c r="D7538" s="27"/>
      <c r="L7538" s="27">
        <v>0.20039999999999999</v>
      </c>
      <c r="M7538" s="45">
        <f>IF(Measurements!L7535&lt;J$5,(J$6-Measurements!L7535)*((M$2-M$2*M$3-M$2*M$4)/J$4/24),0)</f>
        <v>246.77977968464305</v>
      </c>
      <c r="N7538" s="45">
        <f t="shared" si="170"/>
        <v>402.20753372528401</v>
      </c>
      <c r="O7538" s="140">
        <v>3585</v>
      </c>
    </row>
    <row r="7539" spans="1:15" x14ac:dyDescent="0.25">
      <c r="A7539" s="99">
        <v>43779.791666666664</v>
      </c>
      <c r="B7539" s="27">
        <v>7532</v>
      </c>
      <c r="C7539" s="50"/>
      <c r="D7539" s="27"/>
      <c r="L7539" s="27">
        <v>0.26889999999999997</v>
      </c>
      <c r="M7539" s="45">
        <f>IF(Measurements!L7536&lt;J$5,(J$6-Measurements!L7536)*((M$2-M$2*M$3-M$2*M$4)/J$4/24),0)</f>
        <v>249.40509648979881</v>
      </c>
      <c r="N7539" s="45">
        <f t="shared" si="170"/>
        <v>442.37599858913228</v>
      </c>
      <c r="O7539" s="140">
        <v>3112</v>
      </c>
    </row>
    <row r="7540" spans="1:15" x14ac:dyDescent="0.25">
      <c r="A7540" s="99">
        <v>43779.833333333336</v>
      </c>
      <c r="B7540" s="27">
        <v>7533</v>
      </c>
      <c r="C7540" s="50"/>
      <c r="D7540" s="27"/>
      <c r="L7540" s="27">
        <v>0.31569999999999998</v>
      </c>
      <c r="M7540" s="45">
        <f>IF(Measurements!L7537&lt;J$5,(J$6-Measurements!L7537)*((M$2-M$2*M$3-M$2*M$4)/J$4/24),0)</f>
        <v>254.65573010011033</v>
      </c>
      <c r="N7540" s="45">
        <f t="shared" si="170"/>
        <v>473.27654941326591</v>
      </c>
      <c r="O7540" s="140">
        <v>2689</v>
      </c>
    </row>
    <row r="7541" spans="1:15" x14ac:dyDescent="0.25">
      <c r="A7541" s="99">
        <v>43779.875</v>
      </c>
      <c r="B7541" s="27">
        <v>7534</v>
      </c>
      <c r="C7541" s="50"/>
      <c r="D7541" s="27"/>
      <c r="L7541" s="27">
        <v>0.31009999999999999</v>
      </c>
      <c r="M7541" s="45">
        <f>IF(Measurements!L7538&lt;J$5,(J$6-Measurements!L7538)*((M$2-M$2*M$3-M$2*M$4)/J$4/24),0)</f>
        <v>257.28104690526612</v>
      </c>
      <c r="N7541" s="45">
        <f t="shared" si="170"/>
        <v>472.83264535522926</v>
      </c>
      <c r="O7541" s="140">
        <v>2700</v>
      </c>
    </row>
    <row r="7542" spans="1:15" x14ac:dyDescent="0.25">
      <c r="A7542" s="99">
        <v>43779.916666666664</v>
      </c>
      <c r="B7542" s="27">
        <v>7535</v>
      </c>
      <c r="C7542" s="50"/>
      <c r="D7542" s="27"/>
      <c r="L7542" s="27">
        <v>0.24829999999999999</v>
      </c>
      <c r="M7542" s="45">
        <f>IF(Measurements!L7539&lt;J$5,(J$6-Measurements!L7539)*((M$2-M$2*M$3-M$2*M$4)/J$4/24),0)</f>
        <v>262.5316805155777</v>
      </c>
      <c r="N7542" s="45">
        <f t="shared" si="170"/>
        <v>444.21223443959639</v>
      </c>
      <c r="O7542" s="140">
        <v>3086</v>
      </c>
    </row>
    <row r="7543" spans="1:15" x14ac:dyDescent="0.25">
      <c r="A7543" s="99">
        <v>43779.958333333336</v>
      </c>
      <c r="B7543" s="27">
        <v>7536</v>
      </c>
      <c r="C7543" s="50"/>
      <c r="D7543" s="27"/>
      <c r="L7543" s="27">
        <v>0.15989999999999999</v>
      </c>
      <c r="M7543" s="45">
        <f>IF(Measurements!L7540&lt;J$5,(J$6-Measurements!L7540)*((M$2-M$2*M$3-M$2*M$4)/J$4/24),0)</f>
        <v>262.5316805155777</v>
      </c>
      <c r="N7543" s="45">
        <f t="shared" si="170"/>
        <v>395.76239081348803</v>
      </c>
      <c r="O7543" s="140">
        <v>3661</v>
      </c>
    </row>
    <row r="7544" spans="1:15" x14ac:dyDescent="0.25">
      <c r="A7544" s="99">
        <v>43780</v>
      </c>
      <c r="B7544" s="27">
        <v>7537</v>
      </c>
      <c r="C7544" s="50"/>
      <c r="D7544" s="27"/>
      <c r="E7544" s="45">
        <f>+IF((MIN(Measurements!G7541:G7564)+MAX(Measurements!G7541:G7564))/2&gt;=E$5,0,E$6-(MIN(Measurements!G7541:G7564)+MAX(Measurements!G7541:G7564))/2)</f>
        <v>11.2</v>
      </c>
      <c r="F7544" s="45">
        <f>+IF((MIN(Measurements!H7541:H7564)+MAX(Measurements!H7541:H7564))/2&gt;=F$5,0,F$6-(MIN(Measurements!H7541:H7564)+MAX(Measurements!H7541:H7564))/2)</f>
        <v>12.05</v>
      </c>
      <c r="G7544" s="45">
        <f>+IF((MIN(Measurements!I7541:I7564)+MAX(Measurements!I7541:I7564))/2&gt;=G$5,0,G$6-(MIN(Measurements!I7541:I7564)+MAX(Measurements!I7541:I7564))/2)</f>
        <v>10.1</v>
      </c>
      <c r="H7544" s="45">
        <f>+IF((MIN(Measurements!J7541:J7564)+MAX(Measurements!J7541:J7564))/2&gt;=H$5,0,H$6-(MIN(Measurements!J7541:J7564)+MAX(Measurements!J7541:J7564))/2)</f>
        <v>12.8</v>
      </c>
      <c r="I7544" s="45">
        <f>+IF((MIN(Measurements!K7541:K7564)+MAX(Measurements!K7541:K7564))/2&gt;=I$5,0,I$6-(MIN(Measurements!K7541:K7564)+MAX(Measurements!K7541:K7564))/2)</f>
        <v>11.25</v>
      </c>
      <c r="J7544" s="45">
        <f>+IF((MIN(Measurements!L7541:L7564)+MAX(Measurements!L7541:L7564))/2&gt;=J$5,0,J$6-(MIN(Measurements!L7541:L7564)+MAX(Measurements!L7541:L7564))/2)</f>
        <v>11.55</v>
      </c>
      <c r="L7544" s="27">
        <v>8.2699999999999996E-2</v>
      </c>
      <c r="M7544" s="45">
        <f>IF(Measurements!L7541&lt;J$5,(J$6-Measurements!L7541)*((M$2-M$2*M$3-M$2*M$4)/J$4/24),0)</f>
        <v>265.15699732073347</v>
      </c>
      <c r="N7544" s="45">
        <f t="shared" si="170"/>
        <v>356.0763057189202</v>
      </c>
      <c r="O7544" s="140">
        <v>4097</v>
      </c>
    </row>
    <row r="7545" spans="1:15" x14ac:dyDescent="0.25">
      <c r="A7545" s="99">
        <v>43780.041666666664</v>
      </c>
      <c r="B7545" s="27">
        <v>7538</v>
      </c>
      <c r="C7545" s="50"/>
      <c r="D7545" s="27"/>
      <c r="L7545" s="27">
        <v>3.7199999999999997E-2</v>
      </c>
      <c r="M7545" s="45">
        <f>IF(Measurements!L7542&lt;J$5,(J$6-Measurements!L7542)*((M$2-M$2*M$3-M$2*M$4)/J$4/24),0)</f>
        <v>267.78231412588923</v>
      </c>
      <c r="N7545" s="45">
        <f t="shared" si="170"/>
        <v>333.76420301063786</v>
      </c>
      <c r="O7545" s="140">
        <v>4294</v>
      </c>
    </row>
    <row r="7546" spans="1:15" x14ac:dyDescent="0.25">
      <c r="A7546" s="99">
        <v>43780.083333333336</v>
      </c>
      <c r="B7546" s="27">
        <v>7539</v>
      </c>
      <c r="C7546" s="50"/>
      <c r="D7546" s="27"/>
      <c r="L7546" s="27">
        <v>2.53E-2</v>
      </c>
      <c r="M7546" s="45">
        <f>IF(Measurements!L7543&lt;J$5,(J$6-Measurements!L7543)*((M$2-M$2*M$3-M$2*M$4)/J$4/24),0)</f>
        <v>270.40763093104505</v>
      </c>
      <c r="N7546" s="45">
        <f t="shared" si="170"/>
        <v>329.86742548150988</v>
      </c>
      <c r="O7546" s="140">
        <v>4328</v>
      </c>
    </row>
    <row r="7547" spans="1:15" x14ac:dyDescent="0.25">
      <c r="A7547" s="99">
        <v>43780.125</v>
      </c>
      <c r="B7547" s="27">
        <v>7540</v>
      </c>
      <c r="C7547" s="50"/>
      <c r="D7547" s="27"/>
      <c r="L7547" s="27">
        <v>4.4999999999999998E-2</v>
      </c>
      <c r="M7547" s="45">
        <f>IF(Measurements!L7544&lt;J$5,(J$6-Measurements!L7544)*((M$2-M$2*M$3-M$2*M$4)/J$4/24),0)</f>
        <v>270.40763093104505</v>
      </c>
      <c r="N7547" s="45">
        <f t="shared" si="170"/>
        <v>340.66450601809737</v>
      </c>
      <c r="O7547" s="140">
        <v>4242</v>
      </c>
    </row>
    <row r="7548" spans="1:15" x14ac:dyDescent="0.25">
      <c r="A7548" s="99">
        <v>43780.166666666664</v>
      </c>
      <c r="B7548" s="27">
        <v>7541</v>
      </c>
      <c r="C7548" s="50"/>
      <c r="D7548" s="27"/>
      <c r="L7548" s="27">
        <v>9.74E-2</v>
      </c>
      <c r="M7548" s="45">
        <f>IF(Measurements!L7545&lt;J$5,(J$6-Measurements!L7545)*((M$2-M$2*M$3-M$2*M$4)/J$4/24),0)</f>
        <v>270.40763093104505</v>
      </c>
      <c r="N7548" s="45">
        <f t="shared" si="170"/>
        <v>369.38364409511178</v>
      </c>
      <c r="O7548" s="140">
        <v>3957</v>
      </c>
    </row>
    <row r="7549" spans="1:15" x14ac:dyDescent="0.25">
      <c r="A7549" s="99">
        <v>43780.208333333336</v>
      </c>
      <c r="B7549" s="27">
        <v>7542</v>
      </c>
      <c r="C7549" s="50"/>
      <c r="D7549" s="27"/>
      <c r="L7549" s="27">
        <v>0.17549999999999999</v>
      </c>
      <c r="M7549" s="45">
        <f>IF(Measurements!L7546&lt;J$5,(J$6-Measurements!L7546)*((M$2-M$2*M$3-M$2*M$4)/J$4/24),0)</f>
        <v>270.40763093104505</v>
      </c>
      <c r="N7549" s="45">
        <f t="shared" si="170"/>
        <v>412.1883136335627</v>
      </c>
      <c r="O7549" s="140">
        <v>3464</v>
      </c>
    </row>
    <row r="7550" spans="1:15" x14ac:dyDescent="0.25">
      <c r="A7550" s="99">
        <v>43780.25</v>
      </c>
      <c r="B7550" s="27">
        <v>7543</v>
      </c>
      <c r="C7550" s="50"/>
      <c r="D7550" s="27"/>
      <c r="L7550" s="27">
        <v>0.2535</v>
      </c>
      <c r="M7550" s="45">
        <f>IF(Measurements!L7547&lt;J$5,(J$6-Measurements!L7547)*((M$2-M$2*M$3-M$2*M$4)/J$4/24),0)</f>
        <v>278.28358134651234</v>
      </c>
      <c r="N7550" s="45">
        <f t="shared" si="170"/>
        <v>462.81412607206676</v>
      </c>
      <c r="O7550" s="140">
        <v>2835</v>
      </c>
    </row>
    <row r="7551" spans="1:15" x14ac:dyDescent="0.25">
      <c r="A7551" s="99">
        <v>43780.291666666664</v>
      </c>
      <c r="B7551" s="27">
        <v>7544</v>
      </c>
      <c r="C7551" s="50"/>
      <c r="D7551" s="27"/>
      <c r="L7551" s="27">
        <v>0.29549999999999998</v>
      </c>
      <c r="M7551" s="45">
        <f>IF(Measurements!L7548&lt;J$5,(J$6-Measurements!L7548)*((M$2-M$2*M$3-M$2*M$4)/J$4/24),0)</f>
        <v>275.65826454135657</v>
      </c>
      <c r="N7551" s="45">
        <f t="shared" si="170"/>
        <v>483.20796574085387</v>
      </c>
      <c r="O7551" s="140">
        <v>2563</v>
      </c>
    </row>
    <row r="7552" spans="1:15" x14ac:dyDescent="0.25">
      <c r="A7552" s="99">
        <v>43780.333333333336</v>
      </c>
      <c r="B7552" s="27">
        <v>7545</v>
      </c>
      <c r="C7552" s="50"/>
      <c r="D7552" s="27"/>
      <c r="L7552" s="27">
        <v>0.28399999999999997</v>
      </c>
      <c r="M7552" s="45">
        <f>IF(Measurements!L7549&lt;J$5,(J$6-Measurements!L7549)*((M$2-M$2*M$3-M$2*M$4)/J$4/24),0)</f>
        <v>270.40763093104505</v>
      </c>
      <c r="N7552" s="45">
        <f t="shared" si="170"/>
        <v>471.65446785791517</v>
      </c>
      <c r="O7552" s="140">
        <v>2727</v>
      </c>
    </row>
    <row r="7553" spans="1:15" x14ac:dyDescent="0.25">
      <c r="A7553" s="99">
        <v>43780.375</v>
      </c>
      <c r="B7553" s="27">
        <v>7546</v>
      </c>
      <c r="C7553" s="50"/>
      <c r="D7553" s="27"/>
      <c r="L7553" s="27">
        <v>0.2349</v>
      </c>
      <c r="M7553" s="45">
        <f>IF(Measurements!L7550&lt;J$5,(J$6-Measurements!L7550)*((M$2-M$2*M$3-M$2*M$4)/J$4/24),0)</f>
        <v>265.15699732073347</v>
      </c>
      <c r="N7553" s="45">
        <f t="shared" si="170"/>
        <v>439.49334417925604</v>
      </c>
      <c r="O7553" s="140">
        <v>3150</v>
      </c>
    </row>
    <row r="7554" spans="1:15" x14ac:dyDescent="0.25">
      <c r="A7554" s="99">
        <v>43780.416666666664</v>
      </c>
      <c r="B7554" s="27">
        <v>7547</v>
      </c>
      <c r="C7554" s="50"/>
      <c r="D7554" s="27"/>
      <c r="L7554" s="27">
        <v>0.1802</v>
      </c>
      <c r="M7554" s="45">
        <f>IF(Measurements!L7551&lt;J$5,(J$6-Measurements!L7551)*((M$2-M$2*M$3-M$2*M$4)/J$4/24),0)</f>
        <v>257.28104690526612</v>
      </c>
      <c r="N7554" s="45">
        <f t="shared" si="170"/>
        <v>401.63768283224886</v>
      </c>
      <c r="O7554" s="140">
        <v>3591</v>
      </c>
    </row>
    <row r="7555" spans="1:15" x14ac:dyDescent="0.25">
      <c r="A7555" s="99">
        <v>43780.458333333336</v>
      </c>
      <c r="B7555" s="27">
        <v>7548</v>
      </c>
      <c r="C7555" s="50"/>
      <c r="D7555" s="27"/>
      <c r="L7555" s="27">
        <v>0.14019999999999999</v>
      </c>
      <c r="M7555" s="45">
        <f>IF(Measurements!L7552&lt;J$5,(J$6-Measurements!L7552)*((M$2-M$2*M$3-M$2*M$4)/J$4/24),0)</f>
        <v>246.77977968464305</v>
      </c>
      <c r="N7555" s="45">
        <f t="shared" si="170"/>
        <v>369.21340944596585</v>
      </c>
      <c r="O7555" s="140">
        <v>3961</v>
      </c>
    </row>
    <row r="7556" spans="1:15" x14ac:dyDescent="0.25">
      <c r="A7556" s="99">
        <v>43780.5</v>
      </c>
      <c r="B7556" s="27">
        <v>7549</v>
      </c>
      <c r="C7556" s="50"/>
      <c r="D7556" s="27"/>
      <c r="L7556" s="27">
        <v>0.1157</v>
      </c>
      <c r="M7556" s="45">
        <f>IF(Measurements!L7553&lt;J$5,(J$6-Measurements!L7553)*((M$2-M$2*M$3-M$2*M$4)/J$4/24),0)</f>
        <v>252.03041329495457</v>
      </c>
      <c r="N7556" s="45">
        <f t="shared" si="170"/>
        <v>361.03620177981071</v>
      </c>
      <c r="O7556" s="140">
        <v>4041</v>
      </c>
    </row>
    <row r="7557" spans="1:15" x14ac:dyDescent="0.25">
      <c r="A7557" s="99">
        <v>43780.541666666664</v>
      </c>
      <c r="B7557" s="27">
        <v>7550</v>
      </c>
      <c r="C7557" s="50"/>
      <c r="D7557" s="27"/>
      <c r="L7557" s="27">
        <v>9.9599999999999994E-2</v>
      </c>
      <c r="M7557" s="45">
        <f>IF(Measurements!L7554&lt;J$5,(J$6-Measurements!L7554)*((M$2-M$2*M$3-M$2*M$4)/J$4/24),0)</f>
        <v>236.27851246401991</v>
      </c>
      <c r="N7557" s="45">
        <f t="shared" si="170"/>
        <v>336.46029096719798</v>
      </c>
      <c r="O7557" s="140">
        <v>4283</v>
      </c>
    </row>
    <row r="7558" spans="1:15" x14ac:dyDescent="0.25">
      <c r="A7558" s="99">
        <v>43780.583333333336</v>
      </c>
      <c r="B7558" s="27">
        <v>7551</v>
      </c>
      <c r="C7558" s="50"/>
      <c r="D7558" s="27"/>
      <c r="L7558" s="27">
        <v>8.9499999999999996E-2</v>
      </c>
      <c r="M7558" s="45">
        <f>IF(Measurements!L7555&lt;J$5,(J$6-Measurements!L7555)*((M$2-M$2*M$3-M$2*M$4)/J$4/24),0)</f>
        <v>257.28104690526612</v>
      </c>
      <c r="N7558" s="45">
        <f t="shared" si="170"/>
        <v>351.92726635161506</v>
      </c>
      <c r="O7558" s="140">
        <v>4136</v>
      </c>
    </row>
    <row r="7559" spans="1:15" x14ac:dyDescent="0.25">
      <c r="A7559" s="99">
        <v>43780.625</v>
      </c>
      <c r="B7559" s="27">
        <v>7552</v>
      </c>
      <c r="C7559" s="50"/>
      <c r="D7559" s="27"/>
      <c r="L7559" s="27">
        <v>8.8900000000000007E-2</v>
      </c>
      <c r="M7559" s="45">
        <f>IF(Measurements!L7556&lt;J$5,(J$6-Measurements!L7556)*((M$2-M$2*M$3-M$2*M$4)/J$4/24),0)</f>
        <v>275.65826454135657</v>
      </c>
      <c r="N7559" s="45">
        <f t="shared" si="170"/>
        <v>369.97563889522058</v>
      </c>
      <c r="O7559" s="140">
        <v>3950</v>
      </c>
    </row>
    <row r="7560" spans="1:15" x14ac:dyDescent="0.25">
      <c r="A7560" s="99">
        <v>43780.666666666664</v>
      </c>
      <c r="B7560" s="27">
        <v>7553</v>
      </c>
      <c r="C7560" s="50"/>
      <c r="D7560" s="27"/>
      <c r="L7560" s="27">
        <v>0.104</v>
      </c>
      <c r="M7560" s="45">
        <f>IF(Measurements!L7557&lt;J$5,(J$6-Measurements!L7557)*((M$2-M$2*M$3-M$2*M$4)/J$4/24),0)</f>
        <v>283.53421495682392</v>
      </c>
      <c r="N7560" s="45">
        <f t="shared" si="170"/>
        <v>386.12752413822454</v>
      </c>
      <c r="O7560" s="140">
        <v>3769</v>
      </c>
    </row>
    <row r="7561" spans="1:15" x14ac:dyDescent="0.25">
      <c r="A7561" s="99">
        <v>43780.708333333336</v>
      </c>
      <c r="B7561" s="27">
        <v>7554</v>
      </c>
      <c r="C7561" s="50"/>
      <c r="D7561" s="27"/>
      <c r="L7561" s="27">
        <v>0.14099999999999999</v>
      </c>
      <c r="M7561" s="45">
        <f>IF(Measurements!L7558&lt;J$5,(J$6-Measurements!L7558)*((M$2-M$2*M$3-M$2*M$4)/J$4/24),0)</f>
        <v>291.4101653722912</v>
      </c>
      <c r="N7561" s="45">
        <f t="shared" ref="N7561:N7624" si="171">+M7561+$L7561*M$2*M$3/$M$6+M$5</f>
        <v>414.28225525692721</v>
      </c>
      <c r="O7561" s="140">
        <v>3443</v>
      </c>
    </row>
    <row r="7562" spans="1:15" x14ac:dyDescent="0.25">
      <c r="A7562" s="99">
        <v>43780.75</v>
      </c>
      <c r="B7562" s="27">
        <v>7555</v>
      </c>
      <c r="C7562" s="50"/>
      <c r="D7562" s="27"/>
      <c r="L7562" s="27">
        <v>0.20039999999999999</v>
      </c>
      <c r="M7562" s="45">
        <f>IF(Measurements!L7559&lt;J$5,(J$6-Measurements!L7559)*((M$2-M$2*M$3-M$2*M$4)/J$4/24),0)</f>
        <v>299.28611578775855</v>
      </c>
      <c r="N7562" s="45">
        <f t="shared" si="171"/>
        <v>454.71386982839948</v>
      </c>
      <c r="O7562" s="140">
        <v>2942</v>
      </c>
    </row>
    <row r="7563" spans="1:15" x14ac:dyDescent="0.25">
      <c r="A7563" s="99">
        <v>43780.791666666664</v>
      </c>
      <c r="B7563" s="27">
        <v>7556</v>
      </c>
      <c r="C7563" s="50"/>
      <c r="D7563" s="27"/>
      <c r="L7563" s="27">
        <v>0.26889999999999997</v>
      </c>
      <c r="M7563" s="45">
        <f>IF(Measurements!L7560&lt;J$5,(J$6-Measurements!L7560)*((M$2-M$2*M$3-M$2*M$4)/J$4/24),0)</f>
        <v>307.16206620322589</v>
      </c>
      <c r="N7563" s="45">
        <f t="shared" si="171"/>
        <v>500.13296830255933</v>
      </c>
      <c r="O7563" s="140">
        <v>2357</v>
      </c>
    </row>
    <row r="7564" spans="1:15" x14ac:dyDescent="0.25">
      <c r="A7564" s="99">
        <v>43780.833333333336</v>
      </c>
      <c r="B7564" s="27">
        <v>7557</v>
      </c>
      <c r="C7564" s="50"/>
      <c r="D7564" s="27"/>
      <c r="L7564" s="27">
        <v>0.31569999999999998</v>
      </c>
      <c r="M7564" s="45">
        <f>IF(Measurements!L7561&lt;J$5,(J$6-Measurements!L7561)*((M$2-M$2*M$3-M$2*M$4)/J$4/24),0)</f>
        <v>338.66586786509521</v>
      </c>
      <c r="N7564" s="45">
        <f t="shared" si="171"/>
        <v>557.28668717825076</v>
      </c>
      <c r="O7564" s="140">
        <v>1539</v>
      </c>
    </row>
    <row r="7565" spans="1:15" x14ac:dyDescent="0.25">
      <c r="A7565" s="99">
        <v>43780.875</v>
      </c>
      <c r="B7565" s="27">
        <v>7558</v>
      </c>
      <c r="C7565" s="50"/>
      <c r="D7565" s="27"/>
      <c r="L7565" s="27">
        <v>0.31009999999999999</v>
      </c>
      <c r="M7565" s="45">
        <f>IF(Measurements!L7562&lt;J$5,(J$6-Measurements!L7562)*((M$2-M$2*M$3-M$2*M$4)/J$4/24),0)</f>
        <v>351.79245189087413</v>
      </c>
      <c r="N7565" s="45">
        <f t="shared" si="171"/>
        <v>567.34405034083727</v>
      </c>
      <c r="O7565" s="140">
        <v>1410</v>
      </c>
    </row>
    <row r="7566" spans="1:15" x14ac:dyDescent="0.25">
      <c r="A7566" s="99">
        <v>43780.916666666664</v>
      </c>
      <c r="B7566" s="27">
        <v>7559</v>
      </c>
      <c r="C7566" s="50"/>
      <c r="D7566" s="27"/>
      <c r="L7566" s="27">
        <v>0.24829999999999999</v>
      </c>
      <c r="M7566" s="45">
        <f>IF(Measurements!L7563&lt;J$5,(J$6-Measurements!L7563)*((M$2-M$2*M$3-M$2*M$4)/J$4/24),0)</f>
        <v>370.16966952696453</v>
      </c>
      <c r="N7566" s="45">
        <f t="shared" si="171"/>
        <v>551.85022345098321</v>
      </c>
      <c r="O7566" s="140">
        <v>1613</v>
      </c>
    </row>
    <row r="7567" spans="1:15" x14ac:dyDescent="0.25">
      <c r="A7567" s="99">
        <v>43780.958333333336</v>
      </c>
      <c r="B7567" s="27">
        <v>7560</v>
      </c>
      <c r="C7567" s="50"/>
      <c r="D7567" s="27"/>
      <c r="L7567" s="27">
        <v>0.15989999999999999</v>
      </c>
      <c r="M7567" s="45">
        <f>IF(Measurements!L7564&lt;J$5,(J$6-Measurements!L7564)*((M$2-M$2*M$3-M$2*M$4)/J$4/24),0)</f>
        <v>362.29371911149724</v>
      </c>
      <c r="N7567" s="45">
        <f t="shared" si="171"/>
        <v>495.52442940940756</v>
      </c>
      <c r="O7567" s="140">
        <v>2419</v>
      </c>
    </row>
    <row r="7568" spans="1:15" x14ac:dyDescent="0.25">
      <c r="A7568" s="99">
        <v>43781</v>
      </c>
      <c r="B7568" s="27">
        <v>7561</v>
      </c>
      <c r="C7568" s="50"/>
      <c r="D7568" s="27"/>
      <c r="E7568" s="45">
        <f>+IF((MIN(Measurements!G7565:G7588)+MAX(Measurements!G7565:G7588))/2&gt;=E$5,0,E$6-(MIN(Measurements!G7565:G7588)+MAX(Measurements!G7565:G7588))/2)</f>
        <v>10.9</v>
      </c>
      <c r="F7568" s="45">
        <f>+IF((MIN(Measurements!H7565:H7588)+MAX(Measurements!H7565:H7588))/2&gt;=F$5,0,F$6-(MIN(Measurements!H7565:H7588)+MAX(Measurements!H7565:H7588))/2)</f>
        <v>12</v>
      </c>
      <c r="G7568" s="45">
        <f>+IF((MIN(Measurements!I7565:I7588)+MAX(Measurements!I7565:I7588))/2&gt;=G$5,0,G$6-(MIN(Measurements!I7565:I7588)+MAX(Measurements!I7565:I7588))/2)</f>
        <v>11.55</v>
      </c>
      <c r="H7568" s="45">
        <f>+IF((MIN(Measurements!J7565:J7588)+MAX(Measurements!J7565:J7588))/2&gt;=H$5,0,H$6-(MIN(Measurements!J7565:J7588)+MAX(Measurements!J7565:J7588))/2)</f>
        <v>11</v>
      </c>
      <c r="I7568" s="45">
        <f>+IF((MIN(Measurements!K7565:K7588)+MAX(Measurements!K7565:K7588))/2&gt;=I$5,0,I$6-(MIN(Measurements!K7565:K7588)+MAX(Measurements!K7565:K7588))/2)</f>
        <v>11.05</v>
      </c>
      <c r="J7568" s="45">
        <f>+IF((MIN(Measurements!L7565:L7588)+MAX(Measurements!L7565:L7588))/2&gt;=J$5,0,J$6-(MIN(Measurements!L7565:L7588)+MAX(Measurements!L7565:L7588))/2)</f>
        <v>11.5</v>
      </c>
      <c r="L7568" s="27">
        <v>8.2699999999999996E-2</v>
      </c>
      <c r="M7568" s="45">
        <f>IF(Measurements!L7565&lt;J$5,(J$6-Measurements!L7565)*((M$2-M$2*M$3-M$2*M$4)/J$4/24),0)</f>
        <v>359.66840230634142</v>
      </c>
      <c r="N7568" s="45">
        <f t="shared" si="171"/>
        <v>450.58771070452815</v>
      </c>
      <c r="O7568" s="140">
        <v>3001</v>
      </c>
    </row>
    <row r="7569" spans="1:15" x14ac:dyDescent="0.25">
      <c r="A7569" s="99">
        <v>43781.041666666664</v>
      </c>
      <c r="B7569" s="27">
        <v>7562</v>
      </c>
      <c r="C7569" s="50"/>
      <c r="D7569" s="27"/>
      <c r="L7569" s="27">
        <v>3.7199999999999997E-2</v>
      </c>
      <c r="M7569" s="45">
        <f>IF(Measurements!L7566&lt;J$5,(J$6-Measurements!L7566)*((M$2-M$2*M$3-M$2*M$4)/J$4/24),0)</f>
        <v>367.54435272180876</v>
      </c>
      <c r="N7569" s="45">
        <f t="shared" si="171"/>
        <v>433.52624160655739</v>
      </c>
      <c r="O7569" s="140">
        <v>3219</v>
      </c>
    </row>
    <row r="7570" spans="1:15" x14ac:dyDescent="0.25">
      <c r="A7570" s="99">
        <v>43781.083333333336</v>
      </c>
      <c r="B7570" s="27">
        <v>7563</v>
      </c>
      <c r="C7570" s="50"/>
      <c r="D7570" s="27"/>
      <c r="L7570" s="27">
        <v>2.53E-2</v>
      </c>
      <c r="M7570" s="45">
        <f>IF(Measurements!L7567&lt;J$5,(J$6-Measurements!L7567)*((M$2-M$2*M$3-M$2*M$4)/J$4/24),0)</f>
        <v>378.04561994243187</v>
      </c>
      <c r="N7570" s="45">
        <f t="shared" si="171"/>
        <v>437.5054144928967</v>
      </c>
      <c r="O7570" s="140">
        <v>3177</v>
      </c>
    </row>
    <row r="7571" spans="1:15" x14ac:dyDescent="0.25">
      <c r="A7571" s="99">
        <v>43781.125</v>
      </c>
      <c r="B7571" s="27">
        <v>7564</v>
      </c>
      <c r="C7571" s="50"/>
      <c r="D7571" s="27"/>
      <c r="L7571" s="27">
        <v>4.4999999999999998E-2</v>
      </c>
      <c r="M7571" s="45">
        <f>IF(Measurements!L7568&lt;J$5,(J$6-Measurements!L7568)*((M$2-M$2*M$3-M$2*M$4)/J$4/24),0)</f>
        <v>375.42030313727611</v>
      </c>
      <c r="N7571" s="45">
        <f t="shared" si="171"/>
        <v>445.67717822432843</v>
      </c>
      <c r="O7571" s="140">
        <v>3061</v>
      </c>
    </row>
    <row r="7572" spans="1:15" x14ac:dyDescent="0.25">
      <c r="A7572" s="99">
        <v>43781.166666666664</v>
      </c>
      <c r="B7572" s="27">
        <v>7565</v>
      </c>
      <c r="C7572" s="50"/>
      <c r="D7572" s="27"/>
      <c r="L7572" s="27">
        <v>9.74E-2</v>
      </c>
      <c r="M7572" s="45">
        <f>IF(Measurements!L7569&lt;J$5,(J$6-Measurements!L7569)*((M$2-M$2*M$3-M$2*M$4)/J$4/24),0)</f>
        <v>378.04561994243187</v>
      </c>
      <c r="N7572" s="45">
        <f t="shared" si="171"/>
        <v>477.0216331064986</v>
      </c>
      <c r="O7572" s="140">
        <v>2642</v>
      </c>
    </row>
    <row r="7573" spans="1:15" x14ac:dyDescent="0.25">
      <c r="A7573" s="99">
        <v>43781.208333333336</v>
      </c>
      <c r="B7573" s="27">
        <v>7566</v>
      </c>
      <c r="C7573" s="50"/>
      <c r="D7573" s="27"/>
      <c r="L7573" s="27">
        <v>0.17549999999999999</v>
      </c>
      <c r="M7573" s="45">
        <f>IF(Measurements!L7570&lt;J$5,(J$6-Measurements!L7570)*((M$2-M$2*M$3-M$2*M$4)/J$4/24),0)</f>
        <v>378.04561994243187</v>
      </c>
      <c r="N7573" s="45">
        <f t="shared" si="171"/>
        <v>519.82630264494946</v>
      </c>
      <c r="O7573" s="140">
        <v>2042</v>
      </c>
    </row>
    <row r="7574" spans="1:15" x14ac:dyDescent="0.25">
      <c r="A7574" s="99">
        <v>43781.25</v>
      </c>
      <c r="B7574" s="27">
        <v>7567</v>
      </c>
      <c r="C7574" s="50"/>
      <c r="D7574" s="27"/>
      <c r="L7574" s="27">
        <v>0.2535</v>
      </c>
      <c r="M7574" s="45">
        <f>IF(Measurements!L7571&lt;J$5,(J$6-Measurements!L7571)*((M$2-M$2*M$3-M$2*M$4)/J$4/24),0)</f>
        <v>370.16966952696453</v>
      </c>
      <c r="N7574" s="45">
        <f t="shared" si="171"/>
        <v>554.700214252519</v>
      </c>
      <c r="O7574" s="140">
        <v>1571</v>
      </c>
    </row>
    <row r="7575" spans="1:15" x14ac:dyDescent="0.25">
      <c r="A7575" s="99">
        <v>43781.291666666664</v>
      </c>
      <c r="B7575" s="27">
        <v>7568</v>
      </c>
      <c r="C7575" s="50"/>
      <c r="D7575" s="27"/>
      <c r="L7575" s="27">
        <v>0.29549999999999998</v>
      </c>
      <c r="M7575" s="45">
        <f>IF(Measurements!L7572&lt;J$5,(J$6-Measurements!L7572)*((M$2-M$2*M$3-M$2*M$4)/J$4/24),0)</f>
        <v>346.5418182805625</v>
      </c>
      <c r="N7575" s="45">
        <f t="shared" si="171"/>
        <v>554.09151948005979</v>
      </c>
      <c r="O7575" s="140">
        <v>1585</v>
      </c>
    </row>
    <row r="7576" spans="1:15" x14ac:dyDescent="0.25">
      <c r="A7576" s="99">
        <v>43781.333333333336</v>
      </c>
      <c r="B7576" s="27">
        <v>7569</v>
      </c>
      <c r="C7576" s="50"/>
      <c r="D7576" s="27"/>
      <c r="L7576" s="27">
        <v>0.28399999999999997</v>
      </c>
      <c r="M7576" s="45">
        <f>IF(Measurements!L7573&lt;J$5,(J$6-Measurements!L7573)*((M$2-M$2*M$3-M$2*M$4)/J$4/24),0)</f>
        <v>328.1646006444721</v>
      </c>
      <c r="N7576" s="45">
        <f t="shared" si="171"/>
        <v>529.41143757134216</v>
      </c>
      <c r="O7576" s="140">
        <v>1926</v>
      </c>
    </row>
    <row r="7577" spans="1:15" x14ac:dyDescent="0.25">
      <c r="A7577" s="99">
        <v>43781.375</v>
      </c>
      <c r="B7577" s="27">
        <v>7570</v>
      </c>
      <c r="C7577" s="50"/>
      <c r="D7577" s="27"/>
      <c r="L7577" s="27">
        <v>0.2349</v>
      </c>
      <c r="M7577" s="45">
        <f>IF(Measurements!L7574&lt;J$5,(J$6-Measurements!L7574)*((M$2-M$2*M$3-M$2*M$4)/J$4/24),0)</f>
        <v>296.66079898260278</v>
      </c>
      <c r="N7577" s="45">
        <f t="shared" si="171"/>
        <v>470.99714584112542</v>
      </c>
      <c r="O7577" s="140">
        <v>2734</v>
      </c>
    </row>
    <row r="7578" spans="1:15" x14ac:dyDescent="0.25">
      <c r="A7578" s="99">
        <v>43781.416666666664</v>
      </c>
      <c r="B7578" s="27">
        <v>7571</v>
      </c>
      <c r="C7578" s="50"/>
      <c r="D7578" s="27"/>
      <c r="L7578" s="27">
        <v>0.1802</v>
      </c>
      <c r="M7578" s="45">
        <f>IF(Measurements!L7575&lt;J$5,(J$6-Measurements!L7575)*((M$2-M$2*M$3-M$2*M$4)/J$4/24),0)</f>
        <v>275.65826454135657</v>
      </c>
      <c r="N7578" s="45">
        <f t="shared" si="171"/>
        <v>420.01490046833931</v>
      </c>
      <c r="O7578" s="140">
        <v>3386</v>
      </c>
    </row>
    <row r="7579" spans="1:15" x14ac:dyDescent="0.25">
      <c r="A7579" s="99">
        <v>43781.458333333336</v>
      </c>
      <c r="B7579" s="27">
        <v>7572</v>
      </c>
      <c r="C7579" s="50"/>
      <c r="D7579" s="27"/>
      <c r="L7579" s="27">
        <v>0.14019999999999999</v>
      </c>
      <c r="M7579" s="45">
        <f>IF(Measurements!L7576&lt;J$5,(J$6-Measurements!L7576)*((M$2-M$2*M$3-M$2*M$4)/J$4/24),0)</f>
        <v>257.28104690526612</v>
      </c>
      <c r="N7579" s="45">
        <f t="shared" si="171"/>
        <v>379.71467666658896</v>
      </c>
      <c r="O7579" s="140">
        <v>3846</v>
      </c>
    </row>
    <row r="7580" spans="1:15" x14ac:dyDescent="0.25">
      <c r="A7580" s="99">
        <v>43781.5</v>
      </c>
      <c r="B7580" s="27">
        <v>7573</v>
      </c>
      <c r="C7580" s="50"/>
      <c r="D7580" s="27"/>
      <c r="L7580" s="27">
        <v>0.1157</v>
      </c>
      <c r="M7580" s="45">
        <f>IF(Measurements!L7577&lt;J$5,(J$6-Measurements!L7577)*((M$2-M$2*M$3-M$2*M$4)/J$4/24),0)</f>
        <v>249.40509648979881</v>
      </c>
      <c r="N7580" s="45">
        <f t="shared" si="171"/>
        <v>358.41088497465495</v>
      </c>
      <c r="O7580" s="140">
        <v>4067</v>
      </c>
    </row>
    <row r="7581" spans="1:15" x14ac:dyDescent="0.25">
      <c r="A7581" s="99">
        <v>43781.541666666664</v>
      </c>
      <c r="B7581" s="27">
        <v>7574</v>
      </c>
      <c r="C7581" s="50"/>
      <c r="D7581" s="27"/>
      <c r="L7581" s="27">
        <v>9.9599999999999994E-2</v>
      </c>
      <c r="M7581" s="45">
        <f>IF(Measurements!L7578&lt;J$5,(J$6-Measurements!L7578)*((M$2-M$2*M$3-M$2*M$4)/J$4/24),0)</f>
        <v>244.15446287948726</v>
      </c>
      <c r="N7581" s="45">
        <f t="shared" si="171"/>
        <v>344.33624138266532</v>
      </c>
      <c r="O7581" s="140">
        <v>4201</v>
      </c>
    </row>
    <row r="7582" spans="1:15" x14ac:dyDescent="0.25">
      <c r="A7582" s="99">
        <v>43781.583333333336</v>
      </c>
      <c r="B7582" s="27">
        <v>7575</v>
      </c>
      <c r="C7582" s="50"/>
      <c r="D7582" s="27"/>
      <c r="L7582" s="27">
        <v>8.9499999999999996E-2</v>
      </c>
      <c r="M7582" s="45">
        <f>IF(Measurements!L7579&lt;J$5,(J$6-Measurements!L7579)*((M$2-M$2*M$3-M$2*M$4)/J$4/24),0)</f>
        <v>252.03041329495457</v>
      </c>
      <c r="N7582" s="45">
        <f t="shared" si="171"/>
        <v>346.67663274130348</v>
      </c>
      <c r="O7582" s="140">
        <v>4179</v>
      </c>
    </row>
    <row r="7583" spans="1:15" x14ac:dyDescent="0.25">
      <c r="A7583" s="99">
        <v>43781.625</v>
      </c>
      <c r="B7583" s="27">
        <v>7576</v>
      </c>
      <c r="C7583" s="50"/>
      <c r="D7583" s="27"/>
      <c r="L7583" s="27">
        <v>8.8900000000000007E-2</v>
      </c>
      <c r="M7583" s="45">
        <f>IF(Measurements!L7580&lt;J$5,(J$6-Measurements!L7580)*((M$2-M$2*M$3-M$2*M$4)/J$4/24),0)</f>
        <v>254.65573010011033</v>
      </c>
      <c r="N7583" s="45">
        <f t="shared" si="171"/>
        <v>348.97310445397437</v>
      </c>
      <c r="O7583" s="140">
        <v>4162</v>
      </c>
    </row>
    <row r="7584" spans="1:15" x14ac:dyDescent="0.25">
      <c r="A7584" s="99">
        <v>43781.666666666664</v>
      </c>
      <c r="B7584" s="27">
        <v>7577</v>
      </c>
      <c r="C7584" s="50"/>
      <c r="D7584" s="27"/>
      <c r="L7584" s="27">
        <v>0.104</v>
      </c>
      <c r="M7584" s="45">
        <f>IF(Measurements!L7581&lt;J$5,(J$6-Measurements!L7581)*((M$2-M$2*M$3-M$2*M$4)/J$4/24),0)</f>
        <v>244.15446287948726</v>
      </c>
      <c r="N7584" s="45">
        <f t="shared" si="171"/>
        <v>346.74777206088788</v>
      </c>
      <c r="O7584" s="140">
        <v>4177</v>
      </c>
    </row>
    <row r="7585" spans="1:15" x14ac:dyDescent="0.25">
      <c r="A7585" s="99">
        <v>43781.708333333336</v>
      </c>
      <c r="B7585" s="27">
        <v>7578</v>
      </c>
      <c r="C7585" s="50"/>
      <c r="D7585" s="27"/>
      <c r="L7585" s="27">
        <v>0.14099999999999999</v>
      </c>
      <c r="M7585" s="45">
        <f>IF(Measurements!L7582&lt;J$5,(J$6-Measurements!L7582)*((M$2-M$2*M$3-M$2*M$4)/J$4/24),0)</f>
        <v>238.90382926917567</v>
      </c>
      <c r="N7585" s="45">
        <f t="shared" si="171"/>
        <v>361.77591915381169</v>
      </c>
      <c r="O7585" s="140">
        <v>4030</v>
      </c>
    </row>
    <row r="7586" spans="1:15" x14ac:dyDescent="0.25">
      <c r="A7586" s="99">
        <v>43781.75</v>
      </c>
      <c r="B7586" s="27">
        <v>7579</v>
      </c>
      <c r="C7586" s="50"/>
      <c r="D7586" s="27"/>
      <c r="L7586" s="27">
        <v>0.20039999999999999</v>
      </c>
      <c r="M7586" s="45">
        <f>IF(Measurements!L7583&lt;J$5,(J$6-Measurements!L7583)*((M$2-M$2*M$3-M$2*M$4)/J$4/24),0)</f>
        <v>241.52914607433144</v>
      </c>
      <c r="N7586" s="45">
        <f t="shared" si="171"/>
        <v>396.95690011497237</v>
      </c>
      <c r="O7586" s="140">
        <v>3638</v>
      </c>
    </row>
    <row r="7587" spans="1:15" x14ac:dyDescent="0.25">
      <c r="A7587" s="99">
        <v>43781.791666666664</v>
      </c>
      <c r="B7587" s="27">
        <v>7580</v>
      </c>
      <c r="C7587" s="50"/>
      <c r="D7587" s="27"/>
      <c r="L7587" s="27">
        <v>0.26889999999999997</v>
      </c>
      <c r="M7587" s="45">
        <f>IF(Measurements!L7584&lt;J$5,(J$6-Measurements!L7584)*((M$2-M$2*M$3-M$2*M$4)/J$4/24),0)</f>
        <v>238.90382926917567</v>
      </c>
      <c r="N7587" s="45">
        <f t="shared" si="171"/>
        <v>431.87473136850917</v>
      </c>
      <c r="O7587" s="140">
        <v>3241</v>
      </c>
    </row>
    <row r="7588" spans="1:15" x14ac:dyDescent="0.25">
      <c r="A7588" s="99">
        <v>43781.833333333336</v>
      </c>
      <c r="B7588" s="27">
        <v>7581</v>
      </c>
      <c r="C7588" s="50"/>
      <c r="D7588" s="27"/>
      <c r="L7588" s="27">
        <v>0.31569999999999998</v>
      </c>
      <c r="M7588" s="45">
        <f>IF(Measurements!L7585&lt;J$5,(J$6-Measurements!L7585)*((M$2-M$2*M$3-M$2*M$4)/J$4/24),0)</f>
        <v>238.90382926917567</v>
      </c>
      <c r="N7588" s="45">
        <f t="shared" si="171"/>
        <v>457.52464858233122</v>
      </c>
      <c r="O7588" s="140">
        <v>2904</v>
      </c>
    </row>
    <row r="7589" spans="1:15" x14ac:dyDescent="0.25">
      <c r="A7589" s="99">
        <v>43781.875</v>
      </c>
      <c r="B7589" s="27">
        <v>7582</v>
      </c>
      <c r="C7589" s="50"/>
      <c r="D7589" s="27"/>
      <c r="L7589" s="27">
        <v>0.31009999999999999</v>
      </c>
      <c r="M7589" s="45">
        <f>IF(Measurements!L7586&lt;J$5,(J$6-Measurements!L7586)*((M$2-M$2*M$3-M$2*M$4)/J$4/24),0)</f>
        <v>231.02787885370839</v>
      </c>
      <c r="N7589" s="45">
        <f t="shared" si="171"/>
        <v>446.57947730367152</v>
      </c>
      <c r="O7589" s="140">
        <v>3050</v>
      </c>
    </row>
    <row r="7590" spans="1:15" x14ac:dyDescent="0.25">
      <c r="A7590" s="99">
        <v>43781.916666666664</v>
      </c>
      <c r="B7590" s="27">
        <v>7583</v>
      </c>
      <c r="C7590" s="50"/>
      <c r="D7590" s="27"/>
      <c r="L7590" s="27">
        <v>0.24829999999999999</v>
      </c>
      <c r="M7590" s="45">
        <f>IF(Measurements!L7587&lt;J$5,(J$6-Measurements!L7587)*((M$2-M$2*M$3-M$2*M$4)/J$4/24),0)</f>
        <v>225.77724524339681</v>
      </c>
      <c r="N7590" s="45">
        <f t="shared" si="171"/>
        <v>407.45779916741549</v>
      </c>
      <c r="O7590" s="140">
        <v>3531</v>
      </c>
    </row>
    <row r="7591" spans="1:15" x14ac:dyDescent="0.25">
      <c r="A7591" s="99">
        <v>43781.958333333336</v>
      </c>
      <c r="B7591" s="27">
        <v>7584</v>
      </c>
      <c r="C7591" s="50"/>
      <c r="D7591" s="27"/>
      <c r="L7591" s="27">
        <v>0.15989999999999999</v>
      </c>
      <c r="M7591" s="45">
        <f>IF(Measurements!L7588&lt;J$5,(J$6-Measurements!L7588)*((M$2-M$2*M$3-M$2*M$4)/J$4/24),0)</f>
        <v>225.77724524339681</v>
      </c>
      <c r="N7591" s="45">
        <f t="shared" si="171"/>
        <v>359.00795554130713</v>
      </c>
      <c r="O7591" s="140">
        <v>4059</v>
      </c>
    </row>
    <row r="7592" spans="1:15" x14ac:dyDescent="0.25">
      <c r="A7592" s="99">
        <v>43782</v>
      </c>
      <c r="B7592" s="27">
        <v>7585</v>
      </c>
      <c r="C7592" s="50"/>
      <c r="D7592" s="27"/>
      <c r="E7592" s="45">
        <f>+IF((MIN(Measurements!G7589:G7612)+MAX(Measurements!G7589:G7612))/2&gt;=E$5,0,E$6-(MIN(Measurements!G7589:G7612)+MAX(Measurements!G7589:G7612))/2)</f>
        <v>0</v>
      </c>
      <c r="F7592" s="45">
        <f>+IF((MIN(Measurements!H7589:H7612)+MAX(Measurements!H7589:H7612))/2&gt;=F$5,0,F$6-(MIN(Measurements!H7589:H7612)+MAX(Measurements!H7589:H7612))/2)</f>
        <v>6.0500000000000007</v>
      </c>
      <c r="G7592" s="45">
        <f>+IF((MIN(Measurements!I7589:I7612)+MAX(Measurements!I7589:I7612))/2&gt;=G$5,0,G$6-(MIN(Measurements!I7589:I7612)+MAX(Measurements!I7589:I7612))/2)</f>
        <v>6.8500000000000014</v>
      </c>
      <c r="H7592" s="45">
        <f>+IF((MIN(Measurements!J7589:J7612)+MAX(Measurements!J7589:J7612))/2&gt;=H$5,0,H$6-(MIN(Measurements!J7589:J7612)+MAX(Measurements!J7589:J7612))/2)</f>
        <v>7.1</v>
      </c>
      <c r="I7592" s="45">
        <f>+IF((MIN(Measurements!K7589:K7612)+MAX(Measurements!K7589:K7612))/2&gt;=I$5,0,I$6-(MIN(Measurements!K7589:K7612)+MAX(Measurements!K7589:K7612))/2)</f>
        <v>6.6999999999999993</v>
      </c>
      <c r="J7592" s="45">
        <f>+IF((MIN(Measurements!L7589:L7612)+MAX(Measurements!L7589:L7612))/2&gt;=J$5,0,J$6-(MIN(Measurements!L7589:L7612)+MAX(Measurements!L7589:L7612))/2)</f>
        <v>6.1999999999999993</v>
      </c>
      <c r="L7592" s="27">
        <v>8.2699999999999996E-2</v>
      </c>
      <c r="M7592" s="45">
        <f>IF(Measurements!L7589&lt;J$5,(J$6-Measurements!L7589)*((M$2-M$2*M$3-M$2*M$4)/J$4/24),0)</f>
        <v>220.52661163308525</v>
      </c>
      <c r="N7592" s="45">
        <f t="shared" si="171"/>
        <v>311.44592003127201</v>
      </c>
      <c r="O7592" s="140">
        <v>4461</v>
      </c>
    </row>
    <row r="7593" spans="1:15" x14ac:dyDescent="0.25">
      <c r="A7593" s="99">
        <v>43782.041666666664</v>
      </c>
      <c r="B7593" s="27">
        <v>7586</v>
      </c>
      <c r="C7593" s="50"/>
      <c r="D7593" s="27"/>
      <c r="L7593" s="27">
        <v>3.7199999999999997E-2</v>
      </c>
      <c r="M7593" s="45">
        <f>IF(Measurements!L7590&lt;J$5,(J$6-Measurements!L7590)*((M$2-M$2*M$3-M$2*M$4)/J$4/24),0)</f>
        <v>217.90129482792949</v>
      </c>
      <c r="N7593" s="45">
        <f t="shared" si="171"/>
        <v>283.88318371267815</v>
      </c>
      <c r="O7593" s="140">
        <v>4613</v>
      </c>
    </row>
    <row r="7594" spans="1:15" x14ac:dyDescent="0.25">
      <c r="A7594" s="99">
        <v>43782.083333333336</v>
      </c>
      <c r="B7594" s="27">
        <v>7587</v>
      </c>
      <c r="C7594" s="50"/>
      <c r="D7594" s="27"/>
      <c r="L7594" s="27">
        <v>2.53E-2</v>
      </c>
      <c r="M7594" s="45">
        <f>IF(Measurements!L7591&lt;J$5,(J$6-Measurements!L7591)*((M$2-M$2*M$3-M$2*M$4)/J$4/24),0)</f>
        <v>207.40002760730638</v>
      </c>
      <c r="N7594" s="45">
        <f t="shared" si="171"/>
        <v>266.85982215777119</v>
      </c>
      <c r="O7594" s="140">
        <v>4680</v>
      </c>
    </row>
    <row r="7595" spans="1:15" x14ac:dyDescent="0.25">
      <c r="A7595" s="99">
        <v>43782.125</v>
      </c>
      <c r="B7595" s="27">
        <v>7588</v>
      </c>
      <c r="C7595" s="50"/>
      <c r="D7595" s="27"/>
      <c r="L7595" s="27">
        <v>4.4999999999999998E-2</v>
      </c>
      <c r="M7595" s="45">
        <f>IF(Measurements!L7592&lt;J$5,(J$6-Measurements!L7592)*((M$2-M$2*M$3-M$2*M$4)/J$4/24),0)</f>
        <v>191.64812677637173</v>
      </c>
      <c r="N7595" s="45">
        <f t="shared" si="171"/>
        <v>261.90500186342399</v>
      </c>
      <c r="O7595" s="140">
        <v>4706</v>
      </c>
    </row>
    <row r="7596" spans="1:15" x14ac:dyDescent="0.25">
      <c r="A7596" s="99">
        <v>43782.166666666664</v>
      </c>
      <c r="B7596" s="27">
        <v>7589</v>
      </c>
      <c r="C7596" s="50"/>
      <c r="D7596" s="27"/>
      <c r="L7596" s="27">
        <v>9.74E-2</v>
      </c>
      <c r="M7596" s="45">
        <f>IF(Measurements!L7593&lt;J$5,(J$6-Measurements!L7593)*((M$2-M$2*M$3-M$2*M$4)/J$4/24),0)</f>
        <v>181.14685955574862</v>
      </c>
      <c r="N7596" s="45">
        <f t="shared" si="171"/>
        <v>280.1228727198154</v>
      </c>
      <c r="O7596" s="140">
        <v>4630</v>
      </c>
    </row>
    <row r="7597" spans="1:15" x14ac:dyDescent="0.25">
      <c r="A7597" s="99">
        <v>43782.208333333336</v>
      </c>
      <c r="B7597" s="27">
        <v>7590</v>
      </c>
      <c r="C7597" s="50"/>
      <c r="D7597" s="27"/>
      <c r="L7597" s="27">
        <v>0.17549999999999999</v>
      </c>
      <c r="M7597" s="45">
        <f>IF(Measurements!L7594&lt;J$5,(J$6-Measurements!L7594)*((M$2-M$2*M$3-M$2*M$4)/J$4/24),0)</f>
        <v>168.02027552996972</v>
      </c>
      <c r="N7597" s="45">
        <f t="shared" si="171"/>
        <v>309.8009582324874</v>
      </c>
      <c r="O7597" s="140">
        <v>4472</v>
      </c>
    </row>
    <row r="7598" spans="1:15" x14ac:dyDescent="0.25">
      <c r="A7598" s="99">
        <v>43782.25</v>
      </c>
      <c r="B7598" s="27">
        <v>7591</v>
      </c>
      <c r="C7598" s="50"/>
      <c r="D7598" s="27"/>
      <c r="L7598" s="27">
        <v>0.2535</v>
      </c>
      <c r="M7598" s="45">
        <f>IF(Measurements!L7595&lt;J$5,(J$6-Measurements!L7595)*((M$2-M$2*M$3-M$2*M$4)/J$4/24),0)</f>
        <v>160.14432511450238</v>
      </c>
      <c r="N7598" s="45">
        <f t="shared" si="171"/>
        <v>344.67486984005683</v>
      </c>
      <c r="O7598" s="140">
        <v>4198</v>
      </c>
    </row>
    <row r="7599" spans="1:15" x14ac:dyDescent="0.25">
      <c r="A7599" s="99">
        <v>43782.291666666664</v>
      </c>
      <c r="B7599" s="27">
        <v>7592</v>
      </c>
      <c r="C7599" s="50"/>
      <c r="D7599" s="27"/>
      <c r="L7599" s="27">
        <v>0.29549999999999998</v>
      </c>
      <c r="M7599" s="45">
        <f>IF(Measurements!L7596&lt;J$5,(J$6-Measurements!L7596)*((M$2-M$2*M$3-M$2*M$4)/J$4/24),0)</f>
        <v>0</v>
      </c>
      <c r="N7599" s="45">
        <f t="shared" si="171"/>
        <v>207.54970119949732</v>
      </c>
      <c r="O7599" s="140">
        <v>4840</v>
      </c>
    </row>
    <row r="7600" spans="1:15" x14ac:dyDescent="0.25">
      <c r="A7600" s="99">
        <v>43782.333333333336</v>
      </c>
      <c r="B7600" s="27">
        <v>7593</v>
      </c>
      <c r="C7600" s="50"/>
      <c r="D7600" s="27"/>
      <c r="L7600" s="27">
        <v>0.28399999999999997</v>
      </c>
      <c r="M7600" s="45">
        <f>IF(Measurements!L7597&lt;J$5,(J$6-Measurements!L7597)*((M$2-M$2*M$3-M$2*M$4)/J$4/24),0)</f>
        <v>0</v>
      </c>
      <c r="N7600" s="45">
        <f t="shared" si="171"/>
        <v>201.24683692687009</v>
      </c>
      <c r="O7600" s="140">
        <v>4896</v>
      </c>
    </row>
    <row r="7601" spans="1:15" x14ac:dyDescent="0.25">
      <c r="A7601" s="99">
        <v>43782.375</v>
      </c>
      <c r="B7601" s="27">
        <v>7594</v>
      </c>
      <c r="C7601" s="50"/>
      <c r="D7601" s="27"/>
      <c r="L7601" s="27">
        <v>0.2349</v>
      </c>
      <c r="M7601" s="45">
        <f>IF(Measurements!L7598&lt;J$5,(J$6-Measurements!L7598)*((M$2-M$2*M$3-M$2*M$4)/J$4/24),0)</f>
        <v>0</v>
      </c>
      <c r="N7601" s="45">
        <f t="shared" si="171"/>
        <v>174.3363468585226</v>
      </c>
      <c r="O7601" s="140">
        <v>5227</v>
      </c>
    </row>
    <row r="7602" spans="1:15" x14ac:dyDescent="0.25">
      <c r="A7602" s="99">
        <v>43782.416666666664</v>
      </c>
      <c r="B7602" s="27">
        <v>7595</v>
      </c>
      <c r="C7602" s="50"/>
      <c r="D7602" s="27"/>
      <c r="L7602" s="27">
        <v>0.1802</v>
      </c>
      <c r="M7602" s="45">
        <f>IF(Measurements!L7599&lt;J$5,(J$6-Measurements!L7599)*((M$2-M$2*M$3-M$2*M$4)/J$4/24),0)</f>
        <v>0</v>
      </c>
      <c r="N7602" s="45">
        <f t="shared" si="171"/>
        <v>144.3566359269827</v>
      </c>
      <c r="O7602" s="140">
        <v>5973</v>
      </c>
    </row>
    <row r="7603" spans="1:15" x14ac:dyDescent="0.25">
      <c r="A7603" s="99">
        <v>43782.458333333336</v>
      </c>
      <c r="B7603" s="27">
        <v>7596</v>
      </c>
      <c r="C7603" s="50"/>
      <c r="D7603" s="27"/>
      <c r="L7603" s="27">
        <v>0.14019999999999999</v>
      </c>
      <c r="M7603" s="45">
        <f>IF(Measurements!L7600&lt;J$5,(J$6-Measurements!L7600)*((M$2-M$2*M$3-M$2*M$4)/J$4/24),0)</f>
        <v>0</v>
      </c>
      <c r="N7603" s="45">
        <f t="shared" si="171"/>
        <v>122.43362976132282</v>
      </c>
      <c r="O7603" s="140">
        <v>6445</v>
      </c>
    </row>
    <row r="7604" spans="1:15" x14ac:dyDescent="0.25">
      <c r="A7604" s="99">
        <v>43782.5</v>
      </c>
      <c r="B7604" s="27">
        <v>7597</v>
      </c>
      <c r="C7604" s="50"/>
      <c r="D7604" s="27"/>
      <c r="L7604" s="27">
        <v>0.1157</v>
      </c>
      <c r="M7604" s="45">
        <f>IF(Measurements!L7601&lt;J$5,(J$6-Measurements!L7601)*((M$2-M$2*M$3-M$2*M$4)/J$4/24),0)</f>
        <v>0</v>
      </c>
      <c r="N7604" s="45">
        <f t="shared" si="171"/>
        <v>109.00578848485614</v>
      </c>
      <c r="O7604" s="140">
        <v>6791</v>
      </c>
    </row>
    <row r="7605" spans="1:15" x14ac:dyDescent="0.25">
      <c r="A7605" s="99">
        <v>43782.541666666664</v>
      </c>
      <c r="B7605" s="27">
        <v>7598</v>
      </c>
      <c r="C7605" s="50"/>
      <c r="D7605" s="27"/>
      <c r="L7605" s="27">
        <v>9.9599999999999994E-2</v>
      </c>
      <c r="M7605" s="45">
        <f>IF(Measurements!L7602&lt;J$5,(J$6-Measurements!L7602)*((M$2-M$2*M$3-M$2*M$4)/J$4/24),0)</f>
        <v>0</v>
      </c>
      <c r="N7605" s="45">
        <f t="shared" si="171"/>
        <v>100.18177850317804</v>
      </c>
      <c r="O7605" s="140">
        <v>7133</v>
      </c>
    </row>
    <row r="7606" spans="1:15" x14ac:dyDescent="0.25">
      <c r="A7606" s="99">
        <v>43782.583333333336</v>
      </c>
      <c r="B7606" s="27">
        <v>7599</v>
      </c>
      <c r="C7606" s="50"/>
      <c r="D7606" s="27"/>
      <c r="L7606" s="27">
        <v>8.9499999999999996E-2</v>
      </c>
      <c r="M7606" s="45">
        <f>IF(Measurements!L7603&lt;J$5,(J$6-Measurements!L7603)*((M$2-M$2*M$3-M$2*M$4)/J$4/24),0)</f>
        <v>0</v>
      </c>
      <c r="N7606" s="45">
        <f t="shared" si="171"/>
        <v>94.646219446348923</v>
      </c>
      <c r="O7606" s="140">
        <v>7384</v>
      </c>
    </row>
    <row r="7607" spans="1:15" x14ac:dyDescent="0.25">
      <c r="A7607" s="99">
        <v>43782.625</v>
      </c>
      <c r="B7607" s="27">
        <v>7600</v>
      </c>
      <c r="C7607" s="50"/>
      <c r="D7607" s="27"/>
      <c r="L7607" s="27">
        <v>8.8900000000000007E-2</v>
      </c>
      <c r="M7607" s="45">
        <f>IF(Measurements!L7604&lt;J$5,(J$6-Measurements!L7604)*((M$2-M$2*M$3-M$2*M$4)/J$4/24),0)</f>
        <v>0</v>
      </c>
      <c r="N7607" s="45">
        <f t="shared" si="171"/>
        <v>94.317374353864039</v>
      </c>
      <c r="O7607" s="140">
        <v>7473</v>
      </c>
    </row>
    <row r="7608" spans="1:15" x14ac:dyDescent="0.25">
      <c r="A7608" s="99">
        <v>43782.666666666664</v>
      </c>
      <c r="B7608" s="27">
        <v>7601</v>
      </c>
      <c r="C7608" s="50"/>
      <c r="D7608" s="27"/>
      <c r="L7608" s="27">
        <v>0.104</v>
      </c>
      <c r="M7608" s="45">
        <f>IF(Measurements!L7605&lt;J$5,(J$6-Measurements!L7605)*((M$2-M$2*M$3-M$2*M$4)/J$4/24),0)</f>
        <v>0</v>
      </c>
      <c r="N7608" s="45">
        <f t="shared" si="171"/>
        <v>102.59330918140063</v>
      </c>
      <c r="O7608" s="140">
        <v>7074</v>
      </c>
    </row>
    <row r="7609" spans="1:15" x14ac:dyDescent="0.25">
      <c r="A7609" s="99">
        <v>43782.708333333336</v>
      </c>
      <c r="B7609" s="27">
        <v>7602</v>
      </c>
      <c r="C7609" s="50"/>
      <c r="D7609" s="27"/>
      <c r="L7609" s="27">
        <v>0.14099999999999999</v>
      </c>
      <c r="M7609" s="45">
        <f>IF(Measurements!L7606&lt;J$5,(J$6-Measurements!L7606)*((M$2-M$2*M$3-M$2*M$4)/J$4/24),0)</f>
        <v>0</v>
      </c>
      <c r="N7609" s="45">
        <f t="shared" si="171"/>
        <v>122.87208988463603</v>
      </c>
      <c r="O7609" s="140">
        <v>6417</v>
      </c>
    </row>
    <row r="7610" spans="1:15" x14ac:dyDescent="0.25">
      <c r="A7610" s="99">
        <v>43782.75</v>
      </c>
      <c r="B7610" s="27">
        <v>7603</v>
      </c>
      <c r="C7610" s="50"/>
      <c r="D7610" s="27"/>
      <c r="L7610" s="27">
        <v>0.20039999999999999</v>
      </c>
      <c r="M7610" s="45">
        <f>IF(Measurements!L7607&lt;J$5,(J$6-Measurements!L7607)*((M$2-M$2*M$3-M$2*M$4)/J$4/24),0)</f>
        <v>0</v>
      </c>
      <c r="N7610" s="45">
        <f t="shared" si="171"/>
        <v>155.42775404064093</v>
      </c>
      <c r="O7610" s="140">
        <v>5638</v>
      </c>
    </row>
    <row r="7611" spans="1:15" x14ac:dyDescent="0.25">
      <c r="A7611" s="99">
        <v>43782.791666666664</v>
      </c>
      <c r="B7611" s="27">
        <v>7604</v>
      </c>
      <c r="C7611" s="50"/>
      <c r="D7611" s="27"/>
      <c r="L7611" s="27">
        <v>0.26889999999999997</v>
      </c>
      <c r="M7611" s="45">
        <f>IF(Measurements!L7608&lt;J$5,(J$6-Measurements!L7608)*((M$2-M$2*M$3-M$2*M$4)/J$4/24),0)</f>
        <v>0</v>
      </c>
      <c r="N7611" s="45">
        <f t="shared" si="171"/>
        <v>192.97090209933347</v>
      </c>
      <c r="O7611" s="140">
        <v>4947</v>
      </c>
    </row>
    <row r="7612" spans="1:15" x14ac:dyDescent="0.25">
      <c r="A7612" s="99">
        <v>43782.833333333336</v>
      </c>
      <c r="B7612" s="27">
        <v>7605</v>
      </c>
      <c r="C7612" s="50"/>
      <c r="D7612" s="27"/>
      <c r="L7612" s="27">
        <v>0.31569999999999998</v>
      </c>
      <c r="M7612" s="45">
        <f>IF(Measurements!L7609&lt;J$5,(J$6-Measurements!L7609)*((M$2-M$2*M$3-M$2*M$4)/J$4/24),0)</f>
        <v>0</v>
      </c>
      <c r="N7612" s="45">
        <f t="shared" si="171"/>
        <v>218.62081931315555</v>
      </c>
      <c r="O7612" s="140">
        <v>4812</v>
      </c>
    </row>
    <row r="7613" spans="1:15" x14ac:dyDescent="0.25">
      <c r="A7613" s="99">
        <v>43782.875</v>
      </c>
      <c r="B7613" s="27">
        <v>7606</v>
      </c>
      <c r="C7613" s="50"/>
      <c r="D7613" s="27"/>
      <c r="L7613" s="27">
        <v>0.31009999999999999</v>
      </c>
      <c r="M7613" s="45">
        <f>IF(Measurements!L7610&lt;J$5,(J$6-Measurements!L7610)*((M$2-M$2*M$3-M$2*M$4)/J$4/24),0)</f>
        <v>0</v>
      </c>
      <c r="N7613" s="45">
        <f t="shared" si="171"/>
        <v>215.55159844996317</v>
      </c>
      <c r="O7613" s="140">
        <v>4826</v>
      </c>
    </row>
    <row r="7614" spans="1:15" x14ac:dyDescent="0.25">
      <c r="A7614" s="99">
        <v>43782.916666666664</v>
      </c>
      <c r="B7614" s="27">
        <v>7607</v>
      </c>
      <c r="C7614" s="50"/>
      <c r="D7614" s="27"/>
      <c r="L7614" s="27">
        <v>0.24829999999999999</v>
      </c>
      <c r="M7614" s="45">
        <f>IF(Measurements!L7611&lt;J$5,(J$6-Measurements!L7611)*((M$2-M$2*M$3-M$2*M$4)/J$4/24),0)</f>
        <v>0</v>
      </c>
      <c r="N7614" s="45">
        <f t="shared" si="171"/>
        <v>181.68055392401865</v>
      </c>
      <c r="O7614" s="140">
        <v>5083</v>
      </c>
    </row>
    <row r="7615" spans="1:15" x14ac:dyDescent="0.25">
      <c r="A7615" s="99">
        <v>43782.958333333336</v>
      </c>
      <c r="B7615" s="27">
        <v>7608</v>
      </c>
      <c r="C7615" s="50"/>
      <c r="D7615" s="27"/>
      <c r="L7615" s="27">
        <v>0.15989999999999999</v>
      </c>
      <c r="M7615" s="45">
        <f>IF(Measurements!L7612&lt;J$5,(J$6-Measurements!L7612)*((M$2-M$2*M$3-M$2*M$4)/J$4/24),0)</f>
        <v>0</v>
      </c>
      <c r="N7615" s="45">
        <f t="shared" si="171"/>
        <v>133.23071029791032</v>
      </c>
      <c r="O7615" s="140">
        <v>6211</v>
      </c>
    </row>
    <row r="7616" spans="1:15" x14ac:dyDescent="0.25">
      <c r="A7616" s="99">
        <v>43783</v>
      </c>
      <c r="B7616" s="27">
        <v>7609</v>
      </c>
      <c r="C7616" s="50"/>
      <c r="D7616" s="27"/>
      <c r="E7616" s="45">
        <f>+IF((MIN(Measurements!G7613:G7636)+MAX(Measurements!G7613:G7636))/2&gt;=E$5,0,E$6-(MIN(Measurements!G7613:G7636)+MAX(Measurements!G7613:G7636))/2)</f>
        <v>6.8000000000000007</v>
      </c>
      <c r="F7616" s="45">
        <f>+IF((MIN(Measurements!H7613:H7636)+MAX(Measurements!H7613:H7636))/2&gt;=F$5,0,F$6-(MIN(Measurements!H7613:H7636)+MAX(Measurements!H7613:H7636))/2)</f>
        <v>7.15</v>
      </c>
      <c r="G7616" s="45">
        <f>+IF((MIN(Measurements!I7613:I7636)+MAX(Measurements!I7613:I7636))/2&gt;=G$5,0,G$6-(MIN(Measurements!I7613:I7636)+MAX(Measurements!I7613:I7636))/2)</f>
        <v>8.5500000000000007</v>
      </c>
      <c r="H7616" s="45">
        <f>+IF((MIN(Measurements!J7613:J7636)+MAX(Measurements!J7613:J7636))/2&gt;=H$5,0,H$6-(MIN(Measurements!J7613:J7636)+MAX(Measurements!J7613:J7636))/2)</f>
        <v>10.45</v>
      </c>
      <c r="I7616" s="45">
        <f>+IF((MIN(Measurements!K7613:K7636)+MAX(Measurements!K7613:K7636))/2&gt;=I$5,0,I$6-(MIN(Measurements!K7613:K7636)+MAX(Measurements!K7613:K7636))/2)</f>
        <v>9.4499999999999993</v>
      </c>
      <c r="J7616" s="45">
        <f>+IF((MIN(Measurements!L7613:L7636)+MAX(Measurements!L7613:L7636))/2&gt;=J$5,0,J$6-(MIN(Measurements!L7613:L7636)+MAX(Measurements!L7613:L7636))/2)</f>
        <v>6.85</v>
      </c>
      <c r="L7616" s="27">
        <v>8.2699999999999996E-2</v>
      </c>
      <c r="M7616" s="45">
        <f>IF(Measurements!L7613&lt;J$5,(J$6-Measurements!L7613)*((M$2-M$2*M$3-M$2*M$4)/J$4/24),0)</f>
        <v>0</v>
      </c>
      <c r="N7616" s="45">
        <f t="shared" si="171"/>
        <v>90.919308398186743</v>
      </c>
      <c r="O7616" s="140">
        <v>7531</v>
      </c>
    </row>
    <row r="7617" spans="1:15" x14ac:dyDescent="0.25">
      <c r="A7617" s="99">
        <v>43783.041666666664</v>
      </c>
      <c r="B7617" s="27">
        <v>7610</v>
      </c>
      <c r="C7617" s="50"/>
      <c r="D7617" s="27"/>
      <c r="L7617" s="27">
        <v>3.7199999999999997E-2</v>
      </c>
      <c r="M7617" s="45">
        <f>IF(Measurements!L7614&lt;J$5,(J$6-Measurements!L7614)*((M$2-M$2*M$3-M$2*M$4)/J$4/24),0)</f>
        <v>160.14432511450238</v>
      </c>
      <c r="N7617" s="45">
        <f t="shared" si="171"/>
        <v>226.12621399925101</v>
      </c>
      <c r="O7617" s="140">
        <v>4784</v>
      </c>
    </row>
    <row r="7618" spans="1:15" x14ac:dyDescent="0.25">
      <c r="A7618" s="99">
        <v>43783.083333333336</v>
      </c>
      <c r="B7618" s="27">
        <v>7611</v>
      </c>
      <c r="C7618" s="50"/>
      <c r="D7618" s="27"/>
      <c r="L7618" s="27">
        <v>2.53E-2</v>
      </c>
      <c r="M7618" s="45">
        <f>IF(Measurements!L7615&lt;J$5,(J$6-Measurements!L7615)*((M$2-M$2*M$3-M$2*M$4)/J$4/24),0)</f>
        <v>162.76964191965814</v>
      </c>
      <c r="N7618" s="45">
        <f t="shared" si="171"/>
        <v>222.22943647012295</v>
      </c>
      <c r="O7618" s="140">
        <v>4790</v>
      </c>
    </row>
    <row r="7619" spans="1:15" x14ac:dyDescent="0.25">
      <c r="A7619" s="99">
        <v>43783.125</v>
      </c>
      <c r="B7619" s="27">
        <v>7612</v>
      </c>
      <c r="C7619" s="50"/>
      <c r="D7619" s="27"/>
      <c r="L7619" s="27">
        <v>4.4999999999999998E-2</v>
      </c>
      <c r="M7619" s="45">
        <f>IF(Measurements!L7616&lt;J$5,(J$6-Measurements!L7616)*((M$2-M$2*M$3-M$2*M$4)/J$4/24),0)</f>
        <v>162.76964191965814</v>
      </c>
      <c r="N7619" s="45">
        <f t="shared" si="171"/>
        <v>233.02651700671043</v>
      </c>
      <c r="O7619" s="140">
        <v>4777</v>
      </c>
    </row>
    <row r="7620" spans="1:15" x14ac:dyDescent="0.25">
      <c r="A7620" s="99">
        <v>43783.166666666664</v>
      </c>
      <c r="B7620" s="27">
        <v>7613</v>
      </c>
      <c r="C7620" s="50"/>
      <c r="D7620" s="27"/>
      <c r="L7620" s="27">
        <v>9.74E-2</v>
      </c>
      <c r="M7620" s="45">
        <f>IF(Measurements!L7617&lt;J$5,(J$6-Measurements!L7617)*((M$2-M$2*M$3-M$2*M$4)/J$4/24),0)</f>
        <v>165.39495872481396</v>
      </c>
      <c r="N7620" s="45">
        <f t="shared" si="171"/>
        <v>264.37097188888072</v>
      </c>
      <c r="O7620" s="140">
        <v>4698</v>
      </c>
    </row>
    <row r="7621" spans="1:15" x14ac:dyDescent="0.25">
      <c r="A7621" s="99">
        <v>43783.208333333336</v>
      </c>
      <c r="B7621" s="27">
        <v>7614</v>
      </c>
      <c r="C7621" s="50"/>
      <c r="D7621" s="27"/>
      <c r="L7621" s="27">
        <v>0.17549999999999999</v>
      </c>
      <c r="M7621" s="45">
        <f>IF(Measurements!L7618&lt;J$5,(J$6-Measurements!L7618)*((M$2-M$2*M$3-M$2*M$4)/J$4/24),0)</f>
        <v>162.76964191965814</v>
      </c>
      <c r="N7621" s="45">
        <f t="shared" si="171"/>
        <v>304.55032462217582</v>
      </c>
      <c r="O7621" s="140">
        <v>4503</v>
      </c>
    </row>
    <row r="7622" spans="1:15" x14ac:dyDescent="0.25">
      <c r="A7622" s="99">
        <v>43783.25</v>
      </c>
      <c r="B7622" s="27">
        <v>7615</v>
      </c>
      <c r="C7622" s="50"/>
      <c r="D7622" s="27"/>
      <c r="L7622" s="27">
        <v>0.2535</v>
      </c>
      <c r="M7622" s="45">
        <f>IF(Measurements!L7619&lt;J$5,(J$6-Measurements!L7619)*((M$2-M$2*M$3-M$2*M$4)/J$4/24),0)</f>
        <v>162.76964191965814</v>
      </c>
      <c r="N7622" s="45">
        <f t="shared" si="171"/>
        <v>347.30018664521259</v>
      </c>
      <c r="O7622" s="140">
        <v>4175</v>
      </c>
    </row>
    <row r="7623" spans="1:15" x14ac:dyDescent="0.25">
      <c r="A7623" s="99">
        <v>43783.291666666664</v>
      </c>
      <c r="B7623" s="27">
        <v>7616</v>
      </c>
      <c r="C7623" s="50"/>
      <c r="D7623" s="27"/>
      <c r="L7623" s="27">
        <v>0.29549999999999998</v>
      </c>
      <c r="M7623" s="45">
        <f>IF(Measurements!L7620&lt;J$5,(J$6-Measurements!L7620)*((M$2-M$2*M$3-M$2*M$4)/J$4/24),0)</f>
        <v>0</v>
      </c>
      <c r="N7623" s="45">
        <f t="shared" si="171"/>
        <v>207.54970119949732</v>
      </c>
      <c r="O7623" s="140">
        <v>4841</v>
      </c>
    </row>
    <row r="7624" spans="1:15" x14ac:dyDescent="0.25">
      <c r="A7624" s="99">
        <v>43783.333333333336</v>
      </c>
      <c r="B7624" s="27">
        <v>7617</v>
      </c>
      <c r="C7624" s="50"/>
      <c r="D7624" s="27"/>
      <c r="L7624" s="27">
        <v>0.28399999999999997</v>
      </c>
      <c r="M7624" s="45">
        <f>IF(Measurements!L7621&lt;J$5,(J$6-Measurements!L7621)*((M$2-M$2*M$3-M$2*M$4)/J$4/24),0)</f>
        <v>0</v>
      </c>
      <c r="N7624" s="45">
        <f t="shared" si="171"/>
        <v>201.24683692687009</v>
      </c>
      <c r="O7624" s="140">
        <v>4897</v>
      </c>
    </row>
    <row r="7625" spans="1:15" x14ac:dyDescent="0.25">
      <c r="A7625" s="99">
        <v>43783.375</v>
      </c>
      <c r="B7625" s="27">
        <v>7618</v>
      </c>
      <c r="C7625" s="50"/>
      <c r="D7625" s="27"/>
      <c r="L7625" s="27">
        <v>0.2349</v>
      </c>
      <c r="M7625" s="45">
        <f>IF(Measurements!L7622&lt;J$5,(J$6-Measurements!L7622)*((M$2-M$2*M$3-M$2*M$4)/J$4/24),0)</f>
        <v>0</v>
      </c>
      <c r="N7625" s="45">
        <f t="shared" ref="N7625:N7688" si="172">+M7625+$L7625*M$2*M$3/$M$6+M$5</f>
        <v>174.3363468585226</v>
      </c>
      <c r="O7625" s="140">
        <v>5228</v>
      </c>
    </row>
    <row r="7626" spans="1:15" x14ac:dyDescent="0.25">
      <c r="A7626" s="99">
        <v>43783.416666666664</v>
      </c>
      <c r="B7626" s="27">
        <v>7619</v>
      </c>
      <c r="C7626" s="50"/>
      <c r="D7626" s="27"/>
      <c r="L7626" s="27">
        <v>0.1802</v>
      </c>
      <c r="M7626" s="45">
        <f>IF(Measurements!L7623&lt;J$5,(J$6-Measurements!L7623)*((M$2-M$2*M$3-M$2*M$4)/J$4/24),0)</f>
        <v>0</v>
      </c>
      <c r="N7626" s="45">
        <f t="shared" si="172"/>
        <v>144.3566359269827</v>
      </c>
      <c r="O7626" s="140">
        <v>5974</v>
      </c>
    </row>
    <row r="7627" spans="1:15" x14ac:dyDescent="0.25">
      <c r="A7627" s="99">
        <v>43783.458333333336</v>
      </c>
      <c r="B7627" s="27">
        <v>7620</v>
      </c>
      <c r="C7627" s="50"/>
      <c r="D7627" s="27"/>
      <c r="L7627" s="27">
        <v>0.14019999999999999</v>
      </c>
      <c r="M7627" s="45">
        <f>IF(Measurements!L7624&lt;J$5,(J$6-Measurements!L7624)*((M$2-M$2*M$3-M$2*M$4)/J$4/24),0)</f>
        <v>0</v>
      </c>
      <c r="N7627" s="45">
        <f t="shared" si="172"/>
        <v>122.43362976132282</v>
      </c>
      <c r="O7627" s="140">
        <v>6446</v>
      </c>
    </row>
    <row r="7628" spans="1:15" x14ac:dyDescent="0.25">
      <c r="A7628" s="99">
        <v>43783.5</v>
      </c>
      <c r="B7628" s="27">
        <v>7621</v>
      </c>
      <c r="C7628" s="50"/>
      <c r="D7628" s="27"/>
      <c r="L7628" s="27">
        <v>0.1157</v>
      </c>
      <c r="M7628" s="45">
        <f>IF(Measurements!L7625&lt;J$5,(J$6-Measurements!L7625)*((M$2-M$2*M$3-M$2*M$4)/J$4/24),0)</f>
        <v>0</v>
      </c>
      <c r="N7628" s="45">
        <f t="shared" si="172"/>
        <v>109.00578848485614</v>
      </c>
      <c r="O7628" s="140">
        <v>6792</v>
      </c>
    </row>
    <row r="7629" spans="1:15" x14ac:dyDescent="0.25">
      <c r="A7629" s="99">
        <v>43783.541666666664</v>
      </c>
      <c r="B7629" s="27">
        <v>7622</v>
      </c>
      <c r="C7629" s="50"/>
      <c r="D7629" s="27"/>
      <c r="L7629" s="27">
        <v>9.9599999999999994E-2</v>
      </c>
      <c r="M7629" s="45">
        <f>IF(Measurements!L7626&lt;J$5,(J$6-Measurements!L7626)*((M$2-M$2*M$3-M$2*M$4)/J$4/24),0)</f>
        <v>0</v>
      </c>
      <c r="N7629" s="45">
        <f t="shared" si="172"/>
        <v>100.18177850317804</v>
      </c>
      <c r="O7629" s="140">
        <v>7134</v>
      </c>
    </row>
    <row r="7630" spans="1:15" x14ac:dyDescent="0.25">
      <c r="A7630" s="99">
        <v>43783.583333333336</v>
      </c>
      <c r="B7630" s="27">
        <v>7623</v>
      </c>
      <c r="C7630" s="50"/>
      <c r="D7630" s="27"/>
      <c r="L7630" s="27">
        <v>8.9499999999999996E-2</v>
      </c>
      <c r="M7630" s="45">
        <f>IF(Measurements!L7627&lt;J$5,(J$6-Measurements!L7627)*((M$2-M$2*M$3-M$2*M$4)/J$4/24),0)</f>
        <v>0</v>
      </c>
      <c r="N7630" s="45">
        <f t="shared" si="172"/>
        <v>94.646219446348923</v>
      </c>
      <c r="O7630" s="140">
        <v>7385</v>
      </c>
    </row>
    <row r="7631" spans="1:15" x14ac:dyDescent="0.25">
      <c r="A7631" s="99">
        <v>43783.625</v>
      </c>
      <c r="B7631" s="27">
        <v>7624</v>
      </c>
      <c r="C7631" s="50"/>
      <c r="D7631" s="27"/>
      <c r="L7631" s="27">
        <v>8.8900000000000007E-2</v>
      </c>
      <c r="M7631" s="45">
        <f>IF(Measurements!L7628&lt;J$5,(J$6-Measurements!L7628)*((M$2-M$2*M$3-M$2*M$4)/J$4/24),0)</f>
        <v>160.14432511450238</v>
      </c>
      <c r="N7631" s="45">
        <f t="shared" si="172"/>
        <v>254.46169946836642</v>
      </c>
      <c r="O7631" s="140">
        <v>4734</v>
      </c>
    </row>
    <row r="7632" spans="1:15" x14ac:dyDescent="0.25">
      <c r="A7632" s="99">
        <v>43783.666666666664</v>
      </c>
      <c r="B7632" s="27">
        <v>7625</v>
      </c>
      <c r="C7632" s="50"/>
      <c r="D7632" s="27"/>
      <c r="L7632" s="27">
        <v>0.104</v>
      </c>
      <c r="M7632" s="45">
        <f>IF(Measurements!L7629&lt;J$5,(J$6-Measurements!L7629)*((M$2-M$2*M$3-M$2*M$4)/J$4/24),0)</f>
        <v>181.14685955574862</v>
      </c>
      <c r="N7632" s="45">
        <f t="shared" si="172"/>
        <v>283.74016873714925</v>
      </c>
      <c r="O7632" s="140">
        <v>4616</v>
      </c>
    </row>
    <row r="7633" spans="1:15" x14ac:dyDescent="0.25">
      <c r="A7633" s="99">
        <v>43783.708333333336</v>
      </c>
      <c r="B7633" s="27">
        <v>7626</v>
      </c>
      <c r="C7633" s="50"/>
      <c r="D7633" s="27"/>
      <c r="L7633" s="27">
        <v>0.14099999999999999</v>
      </c>
      <c r="M7633" s="45">
        <f>IF(Measurements!L7630&lt;J$5,(J$6-Measurements!L7630)*((M$2-M$2*M$3-M$2*M$4)/J$4/24),0)</f>
        <v>207.40002760730638</v>
      </c>
      <c r="N7633" s="45">
        <f t="shared" si="172"/>
        <v>330.27211749194242</v>
      </c>
      <c r="O7633" s="140">
        <v>4326</v>
      </c>
    </row>
    <row r="7634" spans="1:15" x14ac:dyDescent="0.25">
      <c r="A7634" s="99">
        <v>43783.75</v>
      </c>
      <c r="B7634" s="27">
        <v>7627</v>
      </c>
      <c r="C7634" s="50"/>
      <c r="D7634" s="27"/>
      <c r="L7634" s="27">
        <v>0.20039999999999999</v>
      </c>
      <c r="M7634" s="45">
        <f>IF(Measurements!L7631&lt;J$5,(J$6-Measurements!L7631)*((M$2-M$2*M$3-M$2*M$4)/J$4/24),0)</f>
        <v>233.65319565886415</v>
      </c>
      <c r="N7634" s="45">
        <f t="shared" si="172"/>
        <v>389.08094969950508</v>
      </c>
      <c r="O7634" s="140">
        <v>3736</v>
      </c>
    </row>
    <row r="7635" spans="1:15" x14ac:dyDescent="0.25">
      <c r="A7635" s="99">
        <v>43783.791666666664</v>
      </c>
      <c r="B7635" s="27">
        <v>7628</v>
      </c>
      <c r="C7635" s="50"/>
      <c r="D7635" s="27"/>
      <c r="L7635" s="27">
        <v>0.26889999999999997</v>
      </c>
      <c r="M7635" s="45">
        <f>IF(Measurements!L7632&lt;J$5,(J$6-Measurements!L7632)*((M$2-M$2*M$3-M$2*M$4)/J$4/24),0)</f>
        <v>231.02787885370839</v>
      </c>
      <c r="N7635" s="45">
        <f t="shared" si="172"/>
        <v>423.99878095304189</v>
      </c>
      <c r="O7635" s="140">
        <v>3330</v>
      </c>
    </row>
    <row r="7636" spans="1:15" x14ac:dyDescent="0.25">
      <c r="A7636" s="99">
        <v>43783.833333333336</v>
      </c>
      <c r="B7636" s="27">
        <v>7629</v>
      </c>
      <c r="C7636" s="50"/>
      <c r="D7636" s="27"/>
      <c r="L7636" s="27">
        <v>0.31569999999999998</v>
      </c>
      <c r="M7636" s="45">
        <f>IF(Measurements!L7633&lt;J$5,(J$6-Measurements!L7633)*((M$2-M$2*M$3-M$2*M$4)/J$4/24),0)</f>
        <v>236.27851246401991</v>
      </c>
      <c r="N7636" s="45">
        <f t="shared" si="172"/>
        <v>454.89933177717546</v>
      </c>
      <c r="O7636" s="140">
        <v>2938</v>
      </c>
    </row>
    <row r="7637" spans="1:15" x14ac:dyDescent="0.25">
      <c r="A7637" s="99">
        <v>43783.875</v>
      </c>
      <c r="B7637" s="27">
        <v>7630</v>
      </c>
      <c r="C7637" s="50"/>
      <c r="D7637" s="27"/>
      <c r="L7637" s="27">
        <v>0.31009999999999999</v>
      </c>
      <c r="M7637" s="45">
        <f>IF(Measurements!L7634&lt;J$5,(J$6-Measurements!L7634)*((M$2-M$2*M$3-M$2*M$4)/J$4/24),0)</f>
        <v>236.27851246401991</v>
      </c>
      <c r="N7637" s="45">
        <f t="shared" si="172"/>
        <v>451.83011091398305</v>
      </c>
      <c r="O7637" s="140">
        <v>2980</v>
      </c>
    </row>
    <row r="7638" spans="1:15" x14ac:dyDescent="0.25">
      <c r="A7638" s="99">
        <v>43783.916666666664</v>
      </c>
      <c r="B7638" s="27">
        <v>7631</v>
      </c>
      <c r="C7638" s="50"/>
      <c r="D7638" s="27"/>
      <c r="L7638" s="27">
        <v>0.24829999999999999</v>
      </c>
      <c r="M7638" s="45">
        <f>IF(Measurements!L7635&lt;J$5,(J$6-Measurements!L7635)*((M$2-M$2*M$3-M$2*M$4)/J$4/24),0)</f>
        <v>231.02787885370839</v>
      </c>
      <c r="N7638" s="45">
        <f t="shared" si="172"/>
        <v>412.70843277772701</v>
      </c>
      <c r="O7638" s="140">
        <v>3462</v>
      </c>
    </row>
    <row r="7639" spans="1:15" x14ac:dyDescent="0.25">
      <c r="A7639" s="99">
        <v>43783.958333333336</v>
      </c>
      <c r="B7639" s="27">
        <v>7632</v>
      </c>
      <c r="C7639" s="50"/>
      <c r="D7639" s="27"/>
      <c r="L7639" s="27">
        <v>0.15989999999999999</v>
      </c>
      <c r="M7639" s="45">
        <f>IF(Measurements!L7636&lt;J$5,(J$6-Measurements!L7636)*((M$2-M$2*M$3-M$2*M$4)/J$4/24),0)</f>
        <v>225.77724524339681</v>
      </c>
      <c r="N7639" s="45">
        <f t="shared" si="172"/>
        <v>359.00795554130713</v>
      </c>
      <c r="O7639" s="140">
        <v>4060</v>
      </c>
    </row>
    <row r="7640" spans="1:15" x14ac:dyDescent="0.25">
      <c r="A7640" s="99">
        <v>43784</v>
      </c>
      <c r="B7640" s="27">
        <v>7633</v>
      </c>
      <c r="C7640" s="50"/>
      <c r="D7640" s="27"/>
      <c r="E7640" s="45">
        <f>+IF((MIN(Measurements!G7637:G7660)+MAX(Measurements!G7637:G7660))/2&gt;=E$5,0,E$6-(MIN(Measurements!G7637:G7660)+MAX(Measurements!G7637:G7660))/2)</f>
        <v>8.9</v>
      </c>
      <c r="F7640" s="45">
        <f>+IF((MIN(Measurements!H7637:H7660)+MAX(Measurements!H7637:H7660))/2&gt;=F$5,0,F$6-(MIN(Measurements!H7637:H7660)+MAX(Measurements!H7637:H7660))/2)</f>
        <v>8.9499999999999993</v>
      </c>
      <c r="G7640" s="45">
        <f>+IF((MIN(Measurements!I7637:I7660)+MAX(Measurements!I7637:I7660))/2&gt;=G$5,0,G$6-(MIN(Measurements!I7637:I7660)+MAX(Measurements!I7637:I7660))/2)</f>
        <v>10.6</v>
      </c>
      <c r="H7640" s="45">
        <f>+IF((MIN(Measurements!J7637:J7660)+MAX(Measurements!J7637:J7660))/2&gt;=H$5,0,H$6-(MIN(Measurements!J7637:J7660)+MAX(Measurements!J7637:J7660))/2)</f>
        <v>13.3</v>
      </c>
      <c r="I7640" s="45">
        <f>+IF((MIN(Measurements!K7637:K7660)+MAX(Measurements!K7637:K7660))/2&gt;=I$5,0,I$6-(MIN(Measurements!K7637:K7660)+MAX(Measurements!K7637:K7660))/2)</f>
        <v>11.75</v>
      </c>
      <c r="J7640" s="45">
        <f>+IF((MIN(Measurements!L7637:L7660)+MAX(Measurements!L7637:L7660))/2&gt;=J$5,0,J$6-(MIN(Measurements!L7637:L7660)+MAX(Measurements!L7637:L7660))/2)</f>
        <v>9.65</v>
      </c>
      <c r="L7640" s="27">
        <v>8.2699999999999996E-2</v>
      </c>
      <c r="M7640" s="45">
        <f>IF(Measurements!L7637&lt;J$5,(J$6-Measurements!L7637)*((M$2-M$2*M$3-M$2*M$4)/J$4/24),0)</f>
        <v>223.15192843824104</v>
      </c>
      <c r="N7640" s="45">
        <f t="shared" si="172"/>
        <v>314.07123683642777</v>
      </c>
      <c r="O7640" s="140">
        <v>4447</v>
      </c>
    </row>
    <row r="7641" spans="1:15" x14ac:dyDescent="0.25">
      <c r="A7641" s="99">
        <v>43784.041666666664</v>
      </c>
      <c r="B7641" s="27">
        <v>7634</v>
      </c>
      <c r="C7641" s="50"/>
      <c r="D7641" s="27"/>
      <c r="L7641" s="27">
        <v>3.7199999999999997E-2</v>
      </c>
      <c r="M7641" s="45">
        <f>IF(Measurements!L7638&lt;J$5,(J$6-Measurements!L7638)*((M$2-M$2*M$3-M$2*M$4)/J$4/24),0)</f>
        <v>220.52661163308525</v>
      </c>
      <c r="N7641" s="45">
        <f t="shared" si="172"/>
        <v>286.50850051783391</v>
      </c>
      <c r="O7641" s="140">
        <v>4605</v>
      </c>
    </row>
    <row r="7642" spans="1:15" x14ac:dyDescent="0.25">
      <c r="A7642" s="99">
        <v>43784.083333333336</v>
      </c>
      <c r="B7642" s="27">
        <v>7635</v>
      </c>
      <c r="C7642" s="50"/>
      <c r="D7642" s="27"/>
      <c r="L7642" s="27">
        <v>2.53E-2</v>
      </c>
      <c r="M7642" s="45">
        <f>IF(Measurements!L7639&lt;J$5,(J$6-Measurements!L7639)*((M$2-M$2*M$3-M$2*M$4)/J$4/24),0)</f>
        <v>217.90129482792949</v>
      </c>
      <c r="N7642" s="45">
        <f t="shared" si="172"/>
        <v>277.3610893783943</v>
      </c>
      <c r="O7642" s="140">
        <v>4643</v>
      </c>
    </row>
    <row r="7643" spans="1:15" x14ac:dyDescent="0.25">
      <c r="A7643" s="99">
        <v>43784.125</v>
      </c>
      <c r="B7643" s="27">
        <v>7636</v>
      </c>
      <c r="C7643" s="50"/>
      <c r="D7643" s="27"/>
      <c r="L7643" s="27">
        <v>4.4999999999999998E-2</v>
      </c>
      <c r="M7643" s="45">
        <f>IF(Measurements!L7640&lt;J$5,(J$6-Measurements!L7640)*((M$2-M$2*M$3-M$2*M$4)/J$4/24),0)</f>
        <v>220.52661163308525</v>
      </c>
      <c r="N7643" s="45">
        <f t="shared" si="172"/>
        <v>290.78348672013755</v>
      </c>
      <c r="O7643" s="140">
        <v>4580</v>
      </c>
    </row>
    <row r="7644" spans="1:15" x14ac:dyDescent="0.25">
      <c r="A7644" s="99">
        <v>43784.166666666664</v>
      </c>
      <c r="B7644" s="27">
        <v>7637</v>
      </c>
      <c r="C7644" s="50"/>
      <c r="D7644" s="27"/>
      <c r="L7644" s="27">
        <v>9.74E-2</v>
      </c>
      <c r="M7644" s="45">
        <f>IF(Measurements!L7641&lt;J$5,(J$6-Measurements!L7641)*((M$2-M$2*M$3-M$2*M$4)/J$4/24),0)</f>
        <v>241.52914607433144</v>
      </c>
      <c r="N7644" s="45">
        <f t="shared" si="172"/>
        <v>340.50515923839816</v>
      </c>
      <c r="O7644" s="140">
        <v>4246</v>
      </c>
    </row>
    <row r="7645" spans="1:15" x14ac:dyDescent="0.25">
      <c r="A7645" s="99">
        <v>43784.208333333336</v>
      </c>
      <c r="B7645" s="27">
        <v>7638</v>
      </c>
      <c r="C7645" s="50"/>
      <c r="D7645" s="27"/>
      <c r="L7645" s="27">
        <v>0.17549999999999999</v>
      </c>
      <c r="M7645" s="45">
        <f>IF(Measurements!L7642&lt;J$5,(J$6-Measurements!L7642)*((M$2-M$2*M$3-M$2*M$4)/J$4/24),0)</f>
        <v>249.40509648979881</v>
      </c>
      <c r="N7645" s="45">
        <f t="shared" si="172"/>
        <v>391.18577919231649</v>
      </c>
      <c r="O7645" s="140">
        <v>3708</v>
      </c>
    </row>
    <row r="7646" spans="1:15" x14ac:dyDescent="0.25">
      <c r="A7646" s="99">
        <v>43784.25</v>
      </c>
      <c r="B7646" s="27">
        <v>7639</v>
      </c>
      <c r="C7646" s="50"/>
      <c r="D7646" s="27"/>
      <c r="L7646" s="27">
        <v>0.2535</v>
      </c>
      <c r="M7646" s="45">
        <f>IF(Measurements!L7643&lt;J$5,(J$6-Measurements!L7643)*((M$2-M$2*M$3-M$2*M$4)/J$4/24),0)</f>
        <v>254.65573010011033</v>
      </c>
      <c r="N7646" s="45">
        <f t="shared" si="172"/>
        <v>439.18627482566478</v>
      </c>
      <c r="O7646" s="140">
        <v>3154</v>
      </c>
    </row>
    <row r="7647" spans="1:15" x14ac:dyDescent="0.25">
      <c r="A7647" s="99">
        <v>43784.291666666664</v>
      </c>
      <c r="B7647" s="27">
        <v>7640</v>
      </c>
      <c r="C7647" s="50"/>
      <c r="D7647" s="27"/>
      <c r="L7647" s="27">
        <v>0.29549999999999998</v>
      </c>
      <c r="M7647" s="45">
        <f>IF(Measurements!L7644&lt;J$5,(J$6-Measurements!L7644)*((M$2-M$2*M$3-M$2*M$4)/J$4/24),0)</f>
        <v>259.90636371042194</v>
      </c>
      <c r="N7647" s="45">
        <f t="shared" si="172"/>
        <v>467.45606490991929</v>
      </c>
      <c r="O7647" s="140">
        <v>2787</v>
      </c>
    </row>
    <row r="7648" spans="1:15" x14ac:dyDescent="0.25">
      <c r="A7648" s="99">
        <v>43784.333333333336</v>
      </c>
      <c r="B7648" s="27">
        <v>7641</v>
      </c>
      <c r="C7648" s="50"/>
      <c r="D7648" s="27"/>
      <c r="L7648" s="27">
        <v>0.28399999999999997</v>
      </c>
      <c r="M7648" s="45">
        <f>IF(Measurements!L7645&lt;J$5,(J$6-Measurements!L7645)*((M$2-M$2*M$3-M$2*M$4)/J$4/24),0)</f>
        <v>254.65573010011033</v>
      </c>
      <c r="N7648" s="45">
        <f t="shared" si="172"/>
        <v>455.90256702698042</v>
      </c>
      <c r="O7648" s="140">
        <v>2929</v>
      </c>
    </row>
    <row r="7649" spans="1:15" x14ac:dyDescent="0.25">
      <c r="A7649" s="99">
        <v>43784.375</v>
      </c>
      <c r="B7649" s="27">
        <v>7642</v>
      </c>
      <c r="C7649" s="50"/>
      <c r="D7649" s="27"/>
      <c r="L7649" s="27">
        <v>0.2349</v>
      </c>
      <c r="M7649" s="45">
        <f>IF(Measurements!L7646&lt;J$5,(J$6-Measurements!L7646)*((M$2-M$2*M$3-M$2*M$4)/J$4/24),0)</f>
        <v>246.77977968464305</v>
      </c>
      <c r="N7649" s="45">
        <f t="shared" si="172"/>
        <v>421.11612654316565</v>
      </c>
      <c r="O7649" s="140">
        <v>3371</v>
      </c>
    </row>
    <row r="7650" spans="1:15" x14ac:dyDescent="0.25">
      <c r="A7650" s="99">
        <v>43784.416666666664</v>
      </c>
      <c r="B7650" s="27">
        <v>7643</v>
      </c>
      <c r="C7650" s="50"/>
      <c r="D7650" s="27"/>
      <c r="L7650" s="27">
        <v>0.1802</v>
      </c>
      <c r="M7650" s="45">
        <f>IF(Measurements!L7647&lt;J$5,(J$6-Measurements!L7647)*((M$2-M$2*M$3-M$2*M$4)/J$4/24),0)</f>
        <v>236.27851246401991</v>
      </c>
      <c r="N7650" s="45">
        <f t="shared" si="172"/>
        <v>380.63514839100264</v>
      </c>
      <c r="O7650" s="140">
        <v>3835</v>
      </c>
    </row>
    <row r="7651" spans="1:15" x14ac:dyDescent="0.25">
      <c r="A7651" s="99">
        <v>43784.458333333336</v>
      </c>
      <c r="B7651" s="27">
        <v>7644</v>
      </c>
      <c r="C7651" s="50"/>
      <c r="D7651" s="27"/>
      <c r="L7651" s="27">
        <v>0.14019999999999999</v>
      </c>
      <c r="M7651" s="45">
        <f>IF(Measurements!L7648&lt;J$5,(J$6-Measurements!L7648)*((M$2-M$2*M$3-M$2*M$4)/J$4/24),0)</f>
        <v>238.90382926917567</v>
      </c>
      <c r="N7651" s="45">
        <f t="shared" si="172"/>
        <v>361.33745903049851</v>
      </c>
      <c r="O7651" s="140">
        <v>4037</v>
      </c>
    </row>
    <row r="7652" spans="1:15" x14ac:dyDescent="0.25">
      <c r="A7652" s="99">
        <v>43784.5</v>
      </c>
      <c r="B7652" s="27">
        <v>7645</v>
      </c>
      <c r="C7652" s="50"/>
      <c r="D7652" s="27"/>
      <c r="L7652" s="27">
        <v>0.1157</v>
      </c>
      <c r="M7652" s="45">
        <f>IF(Measurements!L7649&lt;J$5,(J$6-Measurements!L7649)*((M$2-M$2*M$3-M$2*M$4)/J$4/24),0)</f>
        <v>236.27851246401991</v>
      </c>
      <c r="N7652" s="45">
        <f t="shared" si="172"/>
        <v>345.28430094887608</v>
      </c>
      <c r="O7652" s="140">
        <v>4190</v>
      </c>
    </row>
    <row r="7653" spans="1:15" x14ac:dyDescent="0.25">
      <c r="A7653" s="99">
        <v>43784.541666666664</v>
      </c>
      <c r="B7653" s="27">
        <v>7646</v>
      </c>
      <c r="C7653" s="50"/>
      <c r="D7653" s="27"/>
      <c r="L7653" s="27">
        <v>9.9599999999999994E-2</v>
      </c>
      <c r="M7653" s="45">
        <f>IF(Measurements!L7650&lt;J$5,(J$6-Measurements!L7650)*((M$2-M$2*M$3-M$2*M$4)/J$4/24),0)</f>
        <v>241.52914607433144</v>
      </c>
      <c r="N7653" s="45">
        <f t="shared" si="172"/>
        <v>341.7109245775095</v>
      </c>
      <c r="O7653" s="140">
        <v>4231</v>
      </c>
    </row>
    <row r="7654" spans="1:15" x14ac:dyDescent="0.25">
      <c r="A7654" s="99">
        <v>43784.583333333336</v>
      </c>
      <c r="B7654" s="27">
        <v>7647</v>
      </c>
      <c r="C7654" s="50"/>
      <c r="D7654" s="27"/>
      <c r="L7654" s="27">
        <v>8.9499999999999996E-2</v>
      </c>
      <c r="M7654" s="45">
        <f>IF(Measurements!L7651&lt;J$5,(J$6-Measurements!L7651)*((M$2-M$2*M$3-M$2*M$4)/J$4/24),0)</f>
        <v>244.15446287948726</v>
      </c>
      <c r="N7654" s="45">
        <f t="shared" si="172"/>
        <v>338.80068232583619</v>
      </c>
      <c r="O7654" s="140">
        <v>4264</v>
      </c>
    </row>
    <row r="7655" spans="1:15" x14ac:dyDescent="0.25">
      <c r="A7655" s="99">
        <v>43784.625</v>
      </c>
      <c r="B7655" s="27">
        <v>7648</v>
      </c>
      <c r="C7655" s="50"/>
      <c r="D7655" s="27"/>
      <c r="L7655" s="27">
        <v>8.8900000000000007E-2</v>
      </c>
      <c r="M7655" s="45">
        <f>IF(Measurements!L7652&lt;J$5,(J$6-Measurements!L7652)*((M$2-M$2*M$3-M$2*M$4)/J$4/24),0)</f>
        <v>249.40509648979881</v>
      </c>
      <c r="N7655" s="45">
        <f t="shared" si="172"/>
        <v>343.72247084366285</v>
      </c>
      <c r="O7655" s="140">
        <v>4209</v>
      </c>
    </row>
    <row r="7656" spans="1:15" x14ac:dyDescent="0.25">
      <c r="A7656" s="99">
        <v>43784.666666666664</v>
      </c>
      <c r="B7656" s="27">
        <v>7649</v>
      </c>
      <c r="C7656" s="50"/>
      <c r="D7656" s="27"/>
      <c r="L7656" s="27">
        <v>0.104</v>
      </c>
      <c r="M7656" s="45">
        <f>IF(Measurements!L7653&lt;J$5,(J$6-Measurements!L7653)*((M$2-M$2*M$3-M$2*M$4)/J$4/24),0)</f>
        <v>254.65573010011033</v>
      </c>
      <c r="N7656" s="45">
        <f t="shared" si="172"/>
        <v>357.24903928151093</v>
      </c>
      <c r="O7656" s="140">
        <v>4082</v>
      </c>
    </row>
    <row r="7657" spans="1:15" x14ac:dyDescent="0.25">
      <c r="A7657" s="99">
        <v>43784.708333333336</v>
      </c>
      <c r="B7657" s="27">
        <v>7650</v>
      </c>
      <c r="C7657" s="50"/>
      <c r="D7657" s="27"/>
      <c r="L7657" s="27">
        <v>0.14099999999999999</v>
      </c>
      <c r="M7657" s="45">
        <f>IF(Measurements!L7654&lt;J$5,(J$6-Measurements!L7654)*((M$2-M$2*M$3-M$2*M$4)/J$4/24),0)</f>
        <v>259.90636371042194</v>
      </c>
      <c r="N7657" s="45">
        <f t="shared" si="172"/>
        <v>382.77845359505795</v>
      </c>
      <c r="O7657" s="140">
        <v>3809</v>
      </c>
    </row>
    <row r="7658" spans="1:15" x14ac:dyDescent="0.25">
      <c r="A7658" s="99">
        <v>43784.75</v>
      </c>
      <c r="B7658" s="27">
        <v>7651</v>
      </c>
      <c r="C7658" s="50"/>
      <c r="D7658" s="27"/>
      <c r="L7658" s="27">
        <v>0.20039999999999999</v>
      </c>
      <c r="M7658" s="45">
        <f>IF(Measurements!L7655&lt;J$5,(J$6-Measurements!L7655)*((M$2-M$2*M$3-M$2*M$4)/J$4/24),0)</f>
        <v>262.5316805155777</v>
      </c>
      <c r="N7658" s="45">
        <f t="shared" si="172"/>
        <v>417.95943455621864</v>
      </c>
      <c r="O7658" s="140">
        <v>3412</v>
      </c>
    </row>
    <row r="7659" spans="1:15" x14ac:dyDescent="0.25">
      <c r="A7659" s="99">
        <v>43784.791666666664</v>
      </c>
      <c r="B7659" s="27">
        <v>7652</v>
      </c>
      <c r="C7659" s="50"/>
      <c r="D7659" s="27"/>
      <c r="L7659" s="27">
        <v>0.26889999999999997</v>
      </c>
      <c r="M7659" s="45">
        <f>IF(Measurements!L7656&lt;J$5,(J$6-Measurements!L7656)*((M$2-M$2*M$3-M$2*M$4)/J$4/24),0)</f>
        <v>267.78231412588923</v>
      </c>
      <c r="N7659" s="45">
        <f t="shared" si="172"/>
        <v>460.75321622522267</v>
      </c>
      <c r="O7659" s="140">
        <v>2858</v>
      </c>
    </row>
    <row r="7660" spans="1:15" x14ac:dyDescent="0.25">
      <c r="A7660" s="99">
        <v>43784.833333333336</v>
      </c>
      <c r="B7660" s="27">
        <v>7653</v>
      </c>
      <c r="C7660" s="50"/>
      <c r="D7660" s="27"/>
      <c r="L7660" s="27">
        <v>0.31569999999999998</v>
      </c>
      <c r="M7660" s="45">
        <f>IF(Measurements!L7657&lt;J$5,(J$6-Measurements!L7657)*((M$2-M$2*M$3-M$2*M$4)/J$4/24),0)</f>
        <v>275.65826454135657</v>
      </c>
      <c r="N7660" s="45">
        <f t="shared" si="172"/>
        <v>494.27908385451212</v>
      </c>
      <c r="O7660" s="140">
        <v>2430</v>
      </c>
    </row>
    <row r="7661" spans="1:15" x14ac:dyDescent="0.25">
      <c r="A7661" s="99">
        <v>43784.875</v>
      </c>
      <c r="B7661" s="27">
        <v>7654</v>
      </c>
      <c r="C7661" s="50"/>
      <c r="D7661" s="27"/>
      <c r="L7661" s="27">
        <v>0.31009999999999999</v>
      </c>
      <c r="M7661" s="45">
        <f>IF(Measurements!L7658&lt;J$5,(J$6-Measurements!L7658)*((M$2-M$2*M$3-M$2*M$4)/J$4/24),0)</f>
        <v>280.9088981516681</v>
      </c>
      <c r="N7661" s="45">
        <f t="shared" si="172"/>
        <v>496.46049660163123</v>
      </c>
      <c r="O7661" s="140">
        <v>2412</v>
      </c>
    </row>
    <row r="7662" spans="1:15" x14ac:dyDescent="0.25">
      <c r="A7662" s="99">
        <v>43784.916666666664</v>
      </c>
      <c r="B7662" s="27">
        <v>7655</v>
      </c>
      <c r="C7662" s="50"/>
      <c r="D7662" s="27"/>
      <c r="L7662" s="27">
        <v>0.24829999999999999</v>
      </c>
      <c r="M7662" s="45">
        <f>IF(Measurements!L7659&lt;J$5,(J$6-Measurements!L7659)*((M$2-M$2*M$3-M$2*M$4)/J$4/24),0)</f>
        <v>286.15953176197968</v>
      </c>
      <c r="N7662" s="45">
        <f t="shared" si="172"/>
        <v>467.84008568599836</v>
      </c>
      <c r="O7662" s="140">
        <v>2782</v>
      </c>
    </row>
    <row r="7663" spans="1:15" x14ac:dyDescent="0.25">
      <c r="A7663" s="99">
        <v>43784.958333333336</v>
      </c>
      <c r="B7663" s="27">
        <v>7656</v>
      </c>
      <c r="C7663" s="50"/>
      <c r="D7663" s="27"/>
      <c r="L7663" s="27">
        <v>0.15989999999999999</v>
      </c>
      <c r="M7663" s="45">
        <f>IF(Measurements!L7660&lt;J$5,(J$6-Measurements!L7660)*((M$2-M$2*M$3-M$2*M$4)/J$4/24),0)</f>
        <v>288.78484856713544</v>
      </c>
      <c r="N7663" s="45">
        <f t="shared" si="172"/>
        <v>422.01555886504576</v>
      </c>
      <c r="O7663" s="140">
        <v>3356</v>
      </c>
    </row>
    <row r="7664" spans="1:15" x14ac:dyDescent="0.25">
      <c r="A7664" s="99">
        <v>43785</v>
      </c>
      <c r="B7664" s="27">
        <v>7657</v>
      </c>
      <c r="C7664" s="50"/>
      <c r="D7664" s="27"/>
      <c r="E7664" s="45">
        <f>+IF((MIN(Measurements!G7661:G7684)+MAX(Measurements!G7661:G7684))/2&gt;=E$5,0,E$6-(MIN(Measurements!G7661:G7684)+MAX(Measurements!G7661:G7684))/2)</f>
        <v>8.4</v>
      </c>
      <c r="F7664" s="45">
        <f>+IF((MIN(Measurements!H7661:H7684)+MAX(Measurements!H7661:H7684))/2&gt;=F$5,0,F$6-(MIN(Measurements!H7661:H7684)+MAX(Measurements!H7661:H7684))/2)</f>
        <v>8.65</v>
      </c>
      <c r="G7664" s="45">
        <f>+IF((MIN(Measurements!I7661:I7684)+MAX(Measurements!I7661:I7684))/2&gt;=G$5,0,G$6-(MIN(Measurements!I7661:I7684)+MAX(Measurements!I7661:I7684))/2)</f>
        <v>7.5500000000000007</v>
      </c>
      <c r="H7664" s="45">
        <f>+IF((MIN(Measurements!J7661:J7684)+MAX(Measurements!J7661:J7684))/2&gt;=H$5,0,H$6-(MIN(Measurements!J7661:J7684)+MAX(Measurements!J7661:J7684))/2)</f>
        <v>8.5500000000000007</v>
      </c>
      <c r="I7664" s="45">
        <f>+IF((MIN(Measurements!K7661:K7684)+MAX(Measurements!K7661:K7684))/2&gt;=I$5,0,I$6-(MIN(Measurements!K7661:K7684)+MAX(Measurements!K7661:K7684))/2)</f>
        <v>8.8000000000000007</v>
      </c>
      <c r="J7664" s="45">
        <f>+IF((MIN(Measurements!L7661:L7684)+MAX(Measurements!L7661:L7684))/2&gt;=J$5,0,J$6-(MIN(Measurements!L7661:L7684)+MAX(Measurements!L7661:L7684))/2)</f>
        <v>9.4499999999999993</v>
      </c>
      <c r="L7664" s="27">
        <v>8.2699999999999996E-2</v>
      </c>
      <c r="M7664" s="45">
        <f>IF(Measurements!L7661&lt;J$5,(J$6-Measurements!L7661)*((M$2-M$2*M$3-M$2*M$4)/J$4/24),0)</f>
        <v>286.15953176197968</v>
      </c>
      <c r="N7664" s="45">
        <f t="shared" si="172"/>
        <v>377.07884016016641</v>
      </c>
      <c r="O7664" s="140">
        <v>3881</v>
      </c>
    </row>
    <row r="7665" spans="1:15" x14ac:dyDescent="0.25">
      <c r="A7665" s="99">
        <v>43785.041666666664</v>
      </c>
      <c r="B7665" s="27">
        <v>7658</v>
      </c>
      <c r="C7665" s="50"/>
      <c r="D7665" s="27"/>
      <c r="L7665" s="27">
        <v>3.7199999999999997E-2</v>
      </c>
      <c r="M7665" s="45">
        <f>IF(Measurements!L7662&lt;J$5,(J$6-Measurements!L7662)*((M$2-M$2*M$3-M$2*M$4)/J$4/24),0)</f>
        <v>286.15953176197968</v>
      </c>
      <c r="N7665" s="45">
        <f t="shared" si="172"/>
        <v>352.14142064672831</v>
      </c>
      <c r="O7665" s="140">
        <v>4130</v>
      </c>
    </row>
    <row r="7666" spans="1:15" x14ac:dyDescent="0.25">
      <c r="A7666" s="99">
        <v>43785.083333333336</v>
      </c>
      <c r="B7666" s="27">
        <v>7659</v>
      </c>
      <c r="C7666" s="50"/>
      <c r="D7666" s="27"/>
      <c r="L7666" s="27">
        <v>2.53E-2</v>
      </c>
      <c r="M7666" s="45">
        <f>IF(Measurements!L7663&lt;J$5,(J$6-Measurements!L7663)*((M$2-M$2*M$3-M$2*M$4)/J$4/24),0)</f>
        <v>288.78484856713544</v>
      </c>
      <c r="N7666" s="45">
        <f t="shared" si="172"/>
        <v>348.24464311760028</v>
      </c>
      <c r="O7666" s="140">
        <v>4169</v>
      </c>
    </row>
    <row r="7667" spans="1:15" x14ac:dyDescent="0.25">
      <c r="A7667" s="99">
        <v>43785.125</v>
      </c>
      <c r="B7667" s="27">
        <v>7660</v>
      </c>
      <c r="C7667" s="50"/>
      <c r="D7667" s="27"/>
      <c r="L7667" s="27">
        <v>4.4999999999999998E-2</v>
      </c>
      <c r="M7667" s="45">
        <f>IF(Measurements!L7664&lt;J$5,(J$6-Measurements!L7664)*((M$2-M$2*M$3-M$2*M$4)/J$4/24),0)</f>
        <v>291.4101653722912</v>
      </c>
      <c r="N7667" s="45">
        <f t="shared" si="172"/>
        <v>361.66704045934353</v>
      </c>
      <c r="O7667" s="140">
        <v>4028</v>
      </c>
    </row>
    <row r="7668" spans="1:15" x14ac:dyDescent="0.25">
      <c r="A7668" s="99">
        <v>43785.166666666664</v>
      </c>
      <c r="B7668" s="27">
        <v>7661</v>
      </c>
      <c r="C7668" s="50"/>
      <c r="D7668" s="27"/>
      <c r="L7668" s="27">
        <v>9.74E-2</v>
      </c>
      <c r="M7668" s="45">
        <f>IF(Measurements!L7665&lt;J$5,(J$6-Measurements!L7665)*((M$2-M$2*M$3-M$2*M$4)/J$4/24),0)</f>
        <v>288.78484856713544</v>
      </c>
      <c r="N7668" s="45">
        <f t="shared" si="172"/>
        <v>387.76086173120223</v>
      </c>
      <c r="O7668" s="140">
        <v>3745</v>
      </c>
    </row>
    <row r="7669" spans="1:15" x14ac:dyDescent="0.25">
      <c r="A7669" s="99">
        <v>43785.208333333336</v>
      </c>
      <c r="B7669" s="27">
        <v>7662</v>
      </c>
      <c r="C7669" s="50"/>
      <c r="D7669" s="27"/>
      <c r="L7669" s="27">
        <v>0.17549999999999999</v>
      </c>
      <c r="M7669" s="45">
        <f>IF(Measurements!L7666&lt;J$5,(J$6-Measurements!L7666)*((M$2-M$2*M$3-M$2*M$4)/J$4/24),0)</f>
        <v>286.15953176197968</v>
      </c>
      <c r="N7669" s="45">
        <f t="shared" si="172"/>
        <v>427.94021446449733</v>
      </c>
      <c r="O7669" s="140">
        <v>3279</v>
      </c>
    </row>
    <row r="7670" spans="1:15" x14ac:dyDescent="0.25">
      <c r="A7670" s="99">
        <v>43785.25</v>
      </c>
      <c r="B7670" s="27">
        <v>7663</v>
      </c>
      <c r="C7670" s="50"/>
      <c r="D7670" s="27"/>
      <c r="L7670" s="27">
        <v>0.2535</v>
      </c>
      <c r="M7670" s="45">
        <f>IF(Measurements!L7667&lt;J$5,(J$6-Measurements!L7667)*((M$2-M$2*M$3-M$2*M$4)/J$4/24),0)</f>
        <v>280.9088981516681</v>
      </c>
      <c r="N7670" s="45">
        <f t="shared" si="172"/>
        <v>465.43944287722252</v>
      </c>
      <c r="O7670" s="140">
        <v>2802</v>
      </c>
    </row>
    <row r="7671" spans="1:15" x14ac:dyDescent="0.25">
      <c r="A7671" s="99">
        <v>43785.291666666664</v>
      </c>
      <c r="B7671" s="27">
        <v>7664</v>
      </c>
      <c r="C7671" s="50"/>
      <c r="D7671" s="27"/>
      <c r="L7671" s="27">
        <v>0.29549999999999998</v>
      </c>
      <c r="M7671" s="45">
        <f>IF(Measurements!L7668&lt;J$5,(J$6-Measurements!L7668)*((M$2-M$2*M$3-M$2*M$4)/J$4/24),0)</f>
        <v>270.40763093104505</v>
      </c>
      <c r="N7671" s="45">
        <f t="shared" si="172"/>
        <v>477.95733213054234</v>
      </c>
      <c r="O7671" s="140">
        <v>2628</v>
      </c>
    </row>
    <row r="7672" spans="1:15" x14ac:dyDescent="0.25">
      <c r="A7672" s="99">
        <v>43785.333333333336</v>
      </c>
      <c r="B7672" s="27">
        <v>7665</v>
      </c>
      <c r="C7672" s="50"/>
      <c r="D7672" s="27"/>
      <c r="L7672" s="27">
        <v>0.28399999999999997</v>
      </c>
      <c r="M7672" s="45">
        <f>IF(Measurements!L7669&lt;J$5,(J$6-Measurements!L7669)*((M$2-M$2*M$3-M$2*M$4)/J$4/24),0)</f>
        <v>259.90636371042194</v>
      </c>
      <c r="N7672" s="45">
        <f t="shared" si="172"/>
        <v>461.153200637292</v>
      </c>
      <c r="O7672" s="140">
        <v>2857</v>
      </c>
    </row>
    <row r="7673" spans="1:15" x14ac:dyDescent="0.25">
      <c r="A7673" s="99">
        <v>43785.375</v>
      </c>
      <c r="B7673" s="27">
        <v>7666</v>
      </c>
      <c r="C7673" s="50"/>
      <c r="D7673" s="27"/>
      <c r="L7673" s="27">
        <v>0.2349</v>
      </c>
      <c r="M7673" s="45">
        <f>IF(Measurements!L7670&lt;J$5,(J$6-Measurements!L7670)*((M$2-M$2*M$3-M$2*M$4)/J$4/24),0)</f>
        <v>254.65573010011033</v>
      </c>
      <c r="N7673" s="45">
        <f t="shared" si="172"/>
        <v>428.99207695863294</v>
      </c>
      <c r="O7673" s="140">
        <v>3266</v>
      </c>
    </row>
    <row r="7674" spans="1:15" x14ac:dyDescent="0.25">
      <c r="A7674" s="99">
        <v>43785.416666666664</v>
      </c>
      <c r="B7674" s="27">
        <v>7667</v>
      </c>
      <c r="C7674" s="50"/>
      <c r="D7674" s="27"/>
      <c r="L7674" s="27">
        <v>0.1802</v>
      </c>
      <c r="M7674" s="45">
        <f>IF(Measurements!L7671&lt;J$5,(J$6-Measurements!L7671)*((M$2-M$2*M$3-M$2*M$4)/J$4/24),0)</f>
        <v>252.03041329495457</v>
      </c>
      <c r="N7674" s="45">
        <f t="shared" si="172"/>
        <v>396.38704922193727</v>
      </c>
      <c r="O7674" s="140">
        <v>3645</v>
      </c>
    </row>
    <row r="7675" spans="1:15" x14ac:dyDescent="0.25">
      <c r="A7675" s="99">
        <v>43785.458333333336</v>
      </c>
      <c r="B7675" s="27">
        <v>7668</v>
      </c>
      <c r="C7675" s="50"/>
      <c r="D7675" s="27"/>
      <c r="L7675" s="27">
        <v>0.14019999999999999</v>
      </c>
      <c r="M7675" s="45">
        <f>IF(Measurements!L7672&lt;J$5,(J$6-Measurements!L7672)*((M$2-M$2*M$3-M$2*M$4)/J$4/24),0)</f>
        <v>238.90382926917567</v>
      </c>
      <c r="N7675" s="45">
        <f t="shared" si="172"/>
        <v>361.33745903049851</v>
      </c>
      <c r="O7675" s="140">
        <v>4038</v>
      </c>
    </row>
    <row r="7676" spans="1:15" x14ac:dyDescent="0.25">
      <c r="A7676" s="99">
        <v>43785.5</v>
      </c>
      <c r="B7676" s="27">
        <v>7669</v>
      </c>
      <c r="C7676" s="50"/>
      <c r="D7676" s="27"/>
      <c r="L7676" s="27">
        <v>0.1157</v>
      </c>
      <c r="M7676" s="45">
        <f>IF(Measurements!L7673&lt;J$5,(J$6-Measurements!L7673)*((M$2-M$2*M$3-M$2*M$4)/J$4/24),0)</f>
        <v>233.65319565886415</v>
      </c>
      <c r="N7676" s="45">
        <f t="shared" si="172"/>
        <v>342.65898414372032</v>
      </c>
      <c r="O7676" s="140">
        <v>4224</v>
      </c>
    </row>
    <row r="7677" spans="1:15" x14ac:dyDescent="0.25">
      <c r="A7677" s="99">
        <v>43785.541666666664</v>
      </c>
      <c r="B7677" s="27">
        <v>7670</v>
      </c>
      <c r="C7677" s="50"/>
      <c r="D7677" s="27"/>
      <c r="L7677" s="27">
        <v>9.9599999999999994E-2</v>
      </c>
      <c r="M7677" s="45">
        <f>IF(Measurements!L7674&lt;J$5,(J$6-Measurements!L7674)*((M$2-M$2*M$3-M$2*M$4)/J$4/24),0)</f>
        <v>233.65319565886415</v>
      </c>
      <c r="N7677" s="45">
        <f t="shared" si="172"/>
        <v>333.83497416204222</v>
      </c>
      <c r="O7677" s="140">
        <v>4297</v>
      </c>
    </row>
    <row r="7678" spans="1:15" x14ac:dyDescent="0.25">
      <c r="A7678" s="99">
        <v>43785.583333333336</v>
      </c>
      <c r="B7678" s="27">
        <v>7671</v>
      </c>
      <c r="C7678" s="50"/>
      <c r="D7678" s="27"/>
      <c r="L7678" s="27">
        <v>8.9499999999999996E-2</v>
      </c>
      <c r="M7678" s="45">
        <f>IF(Measurements!L7675&lt;J$5,(J$6-Measurements!L7675)*((M$2-M$2*M$3-M$2*M$4)/J$4/24),0)</f>
        <v>228.40256204855257</v>
      </c>
      <c r="N7678" s="45">
        <f t="shared" si="172"/>
        <v>323.0487814949015</v>
      </c>
      <c r="O7678" s="140">
        <v>4383</v>
      </c>
    </row>
    <row r="7679" spans="1:15" x14ac:dyDescent="0.25">
      <c r="A7679" s="99">
        <v>43785.625</v>
      </c>
      <c r="B7679" s="27">
        <v>7672</v>
      </c>
      <c r="C7679" s="50"/>
      <c r="D7679" s="27"/>
      <c r="L7679" s="27">
        <v>8.8900000000000007E-2</v>
      </c>
      <c r="M7679" s="45">
        <f>IF(Measurements!L7676&lt;J$5,(J$6-Measurements!L7676)*((M$2-M$2*M$3-M$2*M$4)/J$4/24),0)</f>
        <v>228.40256204855257</v>
      </c>
      <c r="N7679" s="45">
        <f t="shared" si="172"/>
        <v>322.71993640241658</v>
      </c>
      <c r="O7679" s="140">
        <v>4387</v>
      </c>
    </row>
    <row r="7680" spans="1:15" x14ac:dyDescent="0.25">
      <c r="A7680" s="99">
        <v>43785.666666666664</v>
      </c>
      <c r="B7680" s="27">
        <v>7673</v>
      </c>
      <c r="C7680" s="50"/>
      <c r="D7680" s="27"/>
      <c r="L7680" s="27">
        <v>0.104</v>
      </c>
      <c r="M7680" s="45">
        <f>IF(Measurements!L7677&lt;J$5,(J$6-Measurements!L7677)*((M$2-M$2*M$3-M$2*M$4)/J$4/24),0)</f>
        <v>223.15192843824104</v>
      </c>
      <c r="N7680" s="45">
        <f t="shared" si="172"/>
        <v>325.74523761964167</v>
      </c>
      <c r="O7680" s="140">
        <v>4367</v>
      </c>
    </row>
    <row r="7681" spans="1:15" x14ac:dyDescent="0.25">
      <c r="A7681" s="99">
        <v>43785.708333333336</v>
      </c>
      <c r="B7681" s="27">
        <v>7674</v>
      </c>
      <c r="C7681" s="50"/>
      <c r="D7681" s="27"/>
      <c r="L7681" s="27">
        <v>0.14099999999999999</v>
      </c>
      <c r="M7681" s="45">
        <f>IF(Measurements!L7678&lt;J$5,(J$6-Measurements!L7678)*((M$2-M$2*M$3-M$2*M$4)/J$4/24),0)</f>
        <v>220.52661163308525</v>
      </c>
      <c r="N7681" s="45">
        <f t="shared" si="172"/>
        <v>343.39870151772129</v>
      </c>
      <c r="O7681" s="140">
        <v>4214</v>
      </c>
    </row>
    <row r="7682" spans="1:15" x14ac:dyDescent="0.25">
      <c r="A7682" s="99">
        <v>43785.75</v>
      </c>
      <c r="B7682" s="27">
        <v>7675</v>
      </c>
      <c r="C7682" s="50"/>
      <c r="D7682" s="27"/>
      <c r="L7682" s="27">
        <v>0.20039999999999999</v>
      </c>
      <c r="M7682" s="45">
        <f>IF(Measurements!L7679&lt;J$5,(J$6-Measurements!L7679)*((M$2-M$2*M$3-M$2*M$4)/J$4/24),0)</f>
        <v>217.90129482792949</v>
      </c>
      <c r="N7682" s="45">
        <f t="shared" si="172"/>
        <v>373.32904886857045</v>
      </c>
      <c r="O7682" s="140">
        <v>3912</v>
      </c>
    </row>
    <row r="7683" spans="1:15" x14ac:dyDescent="0.25">
      <c r="A7683" s="99">
        <v>43785.791666666664</v>
      </c>
      <c r="B7683" s="27">
        <v>7676</v>
      </c>
      <c r="C7683" s="50"/>
      <c r="D7683" s="27"/>
      <c r="L7683" s="27">
        <v>0.26889999999999997</v>
      </c>
      <c r="M7683" s="45">
        <f>IF(Measurements!L7680&lt;J$5,(J$6-Measurements!L7680)*((M$2-M$2*M$3-M$2*M$4)/J$4/24),0)</f>
        <v>215.27597802277367</v>
      </c>
      <c r="N7683" s="45">
        <f t="shared" si="172"/>
        <v>408.24688012210714</v>
      </c>
      <c r="O7683" s="140">
        <v>3522</v>
      </c>
    </row>
    <row r="7684" spans="1:15" x14ac:dyDescent="0.25">
      <c r="A7684" s="99">
        <v>43785.833333333336</v>
      </c>
      <c r="B7684" s="27">
        <v>7677</v>
      </c>
      <c r="C7684" s="50"/>
      <c r="D7684" s="27"/>
      <c r="L7684" s="27">
        <v>0.31569999999999998</v>
      </c>
      <c r="M7684" s="45">
        <f>IF(Measurements!L7681&lt;J$5,(J$6-Measurements!L7681)*((M$2-M$2*M$3-M$2*M$4)/J$4/24),0)</f>
        <v>212.65066121761791</v>
      </c>
      <c r="N7684" s="45">
        <f t="shared" si="172"/>
        <v>431.27148053077349</v>
      </c>
      <c r="O7684" s="140">
        <v>3245</v>
      </c>
    </row>
    <row r="7685" spans="1:15" x14ac:dyDescent="0.25">
      <c r="A7685" s="99">
        <v>43785.875</v>
      </c>
      <c r="B7685" s="27">
        <v>7678</v>
      </c>
      <c r="C7685" s="50"/>
      <c r="D7685" s="27"/>
      <c r="L7685" s="27">
        <v>0.31009999999999999</v>
      </c>
      <c r="M7685" s="45">
        <f>IF(Measurements!L7682&lt;J$5,(J$6-Measurements!L7682)*((M$2-M$2*M$3-M$2*M$4)/J$4/24),0)</f>
        <v>210.02534441246215</v>
      </c>
      <c r="N7685" s="45">
        <f t="shared" si="172"/>
        <v>425.57694286242531</v>
      </c>
      <c r="O7685" s="140">
        <v>3309</v>
      </c>
    </row>
    <row r="7686" spans="1:15" x14ac:dyDescent="0.25">
      <c r="A7686" s="99">
        <v>43785.916666666664</v>
      </c>
      <c r="B7686" s="27">
        <v>7679</v>
      </c>
      <c r="C7686" s="50"/>
      <c r="D7686" s="27"/>
      <c r="L7686" s="27">
        <v>0.24829999999999999</v>
      </c>
      <c r="M7686" s="45">
        <f>IF(Measurements!L7683&lt;J$5,(J$6-Measurements!L7683)*((M$2-M$2*M$3-M$2*M$4)/J$4/24),0)</f>
        <v>204.77471080215062</v>
      </c>
      <c r="N7686" s="45">
        <f t="shared" si="172"/>
        <v>386.45526472616928</v>
      </c>
      <c r="O7686" s="140">
        <v>3766</v>
      </c>
    </row>
    <row r="7687" spans="1:15" x14ac:dyDescent="0.25">
      <c r="A7687" s="99">
        <v>43785.958333333336</v>
      </c>
      <c r="B7687" s="27">
        <v>7680</v>
      </c>
      <c r="C7687" s="50"/>
      <c r="D7687" s="27"/>
      <c r="L7687" s="27">
        <v>0.15989999999999999</v>
      </c>
      <c r="M7687" s="45">
        <f>IF(Measurements!L7684&lt;J$5,(J$6-Measurements!L7684)*((M$2-M$2*M$3-M$2*M$4)/J$4/24),0)</f>
        <v>204.77471080215062</v>
      </c>
      <c r="N7687" s="45">
        <f t="shared" si="172"/>
        <v>338.00542110006091</v>
      </c>
      <c r="O7687" s="140">
        <v>4271</v>
      </c>
    </row>
    <row r="7688" spans="1:15" x14ac:dyDescent="0.25">
      <c r="A7688" s="99">
        <v>43786</v>
      </c>
      <c r="B7688" s="27">
        <v>7681</v>
      </c>
      <c r="C7688" s="50"/>
      <c r="D7688" s="27"/>
      <c r="E7688" s="45">
        <f>+IF((MIN(Measurements!G7685:G7708)+MAX(Measurements!G7685:G7708))/2&gt;=E$5,0,E$6-(MIN(Measurements!G7685:G7708)+MAX(Measurements!G7685:G7708))/2)</f>
        <v>7.9499999999999993</v>
      </c>
      <c r="F7688" s="45">
        <f>+IF((MIN(Measurements!H7685:H7708)+MAX(Measurements!H7685:H7708))/2&gt;=F$5,0,F$6-(MIN(Measurements!H7685:H7708)+MAX(Measurements!H7685:H7708))/2)</f>
        <v>9.9</v>
      </c>
      <c r="G7688" s="45">
        <f>+IF((MIN(Measurements!I7685:I7708)+MAX(Measurements!I7685:I7708))/2&gt;=G$5,0,G$6-(MIN(Measurements!I7685:I7708)+MAX(Measurements!I7685:I7708))/2)</f>
        <v>7.1999999999999993</v>
      </c>
      <c r="H7688" s="45">
        <f>+IF((MIN(Measurements!J7685:J7708)+MAX(Measurements!J7685:J7708))/2&gt;=H$5,0,H$6-(MIN(Measurements!J7685:J7708)+MAX(Measurements!J7685:J7708))/2)</f>
        <v>8.9</v>
      </c>
      <c r="I7688" s="45">
        <f>+IF((MIN(Measurements!K7685:K7708)+MAX(Measurements!K7685:K7708))/2&gt;=I$5,0,I$6-(MIN(Measurements!K7685:K7708)+MAX(Measurements!K7685:K7708))/2)</f>
        <v>7.8999999999999986</v>
      </c>
      <c r="J7688" s="45">
        <f>+IF((MIN(Measurements!L7685:L7708)+MAX(Measurements!L7685:L7708))/2&gt;=J$5,0,J$6-(MIN(Measurements!L7685:L7708)+MAX(Measurements!L7685:L7708))/2)</f>
        <v>7.5500000000000007</v>
      </c>
      <c r="L7688" s="27">
        <v>8.2699999999999996E-2</v>
      </c>
      <c r="M7688" s="45">
        <f>IF(Measurements!L7685&lt;J$5,(J$6-Measurements!L7685)*((M$2-M$2*M$3-M$2*M$4)/J$4/24),0)</f>
        <v>204.77471080215062</v>
      </c>
      <c r="N7688" s="45">
        <f t="shared" si="172"/>
        <v>295.69401920033738</v>
      </c>
      <c r="O7688" s="140">
        <v>4555</v>
      </c>
    </row>
    <row r="7689" spans="1:15" x14ac:dyDescent="0.25">
      <c r="A7689" s="99">
        <v>43786.041666666664</v>
      </c>
      <c r="B7689" s="27">
        <v>7682</v>
      </c>
      <c r="C7689" s="50"/>
      <c r="D7689" s="27"/>
      <c r="L7689" s="27">
        <v>3.7199999999999997E-2</v>
      </c>
      <c r="M7689" s="45">
        <f>IF(Measurements!L7686&lt;J$5,(J$6-Measurements!L7686)*((M$2-M$2*M$3-M$2*M$4)/J$4/24),0)</f>
        <v>215.27597802277367</v>
      </c>
      <c r="N7689" s="45">
        <f t="shared" ref="N7689:N7752" si="173">+M7689+$L7689*M$2*M$3/$M$6+M$5</f>
        <v>281.25786690752227</v>
      </c>
      <c r="O7689" s="140">
        <v>4625</v>
      </c>
    </row>
    <row r="7690" spans="1:15" x14ac:dyDescent="0.25">
      <c r="A7690" s="99">
        <v>43786.083333333336</v>
      </c>
      <c r="B7690" s="27">
        <v>7683</v>
      </c>
      <c r="C7690" s="50"/>
      <c r="D7690" s="27"/>
      <c r="L7690" s="27">
        <v>2.53E-2</v>
      </c>
      <c r="M7690" s="45">
        <f>IF(Measurements!L7687&lt;J$5,(J$6-Measurements!L7687)*((M$2-M$2*M$3-M$2*M$4)/J$4/24),0)</f>
        <v>217.90129482792949</v>
      </c>
      <c r="N7690" s="45">
        <f t="shared" si="173"/>
        <v>277.3610893783943</v>
      </c>
      <c r="O7690" s="140">
        <v>4644</v>
      </c>
    </row>
    <row r="7691" spans="1:15" x14ac:dyDescent="0.25">
      <c r="A7691" s="99">
        <v>43786.125</v>
      </c>
      <c r="B7691" s="27">
        <v>7684</v>
      </c>
      <c r="C7691" s="50"/>
      <c r="D7691" s="27"/>
      <c r="L7691" s="27">
        <v>4.4999999999999998E-2</v>
      </c>
      <c r="M7691" s="45">
        <f>IF(Measurements!L7688&lt;J$5,(J$6-Measurements!L7688)*((M$2-M$2*M$3-M$2*M$4)/J$4/24),0)</f>
        <v>228.40256204855257</v>
      </c>
      <c r="N7691" s="45">
        <f t="shared" si="173"/>
        <v>298.65943713560489</v>
      </c>
      <c r="O7691" s="140">
        <v>4536</v>
      </c>
    </row>
    <row r="7692" spans="1:15" x14ac:dyDescent="0.25">
      <c r="A7692" s="99">
        <v>43786.166666666664</v>
      </c>
      <c r="B7692" s="27">
        <v>7685</v>
      </c>
      <c r="C7692" s="50"/>
      <c r="D7692" s="27"/>
      <c r="L7692" s="27">
        <v>9.74E-2</v>
      </c>
      <c r="M7692" s="45">
        <f>IF(Measurements!L7689&lt;J$5,(J$6-Measurements!L7689)*((M$2-M$2*M$3-M$2*M$4)/J$4/24),0)</f>
        <v>225.77724524339681</v>
      </c>
      <c r="N7692" s="45">
        <f t="shared" si="173"/>
        <v>324.75325840746359</v>
      </c>
      <c r="O7692" s="140">
        <v>4372</v>
      </c>
    </row>
    <row r="7693" spans="1:15" x14ac:dyDescent="0.25">
      <c r="A7693" s="99">
        <v>43786.208333333336</v>
      </c>
      <c r="B7693" s="27">
        <v>7686</v>
      </c>
      <c r="C7693" s="50"/>
      <c r="D7693" s="27"/>
      <c r="L7693" s="27">
        <v>0.17549999999999999</v>
      </c>
      <c r="M7693" s="45">
        <f>IF(Measurements!L7690&lt;J$5,(J$6-Measurements!L7690)*((M$2-M$2*M$3-M$2*M$4)/J$4/24),0)</f>
        <v>223.15192843824104</v>
      </c>
      <c r="N7693" s="45">
        <f t="shared" si="173"/>
        <v>364.9326111407587</v>
      </c>
      <c r="O7693" s="140">
        <v>4001</v>
      </c>
    </row>
    <row r="7694" spans="1:15" x14ac:dyDescent="0.25">
      <c r="A7694" s="99">
        <v>43786.25</v>
      </c>
      <c r="B7694" s="27">
        <v>7687</v>
      </c>
      <c r="C7694" s="50"/>
      <c r="D7694" s="27"/>
      <c r="L7694" s="27">
        <v>0.2535</v>
      </c>
      <c r="M7694" s="45">
        <f>IF(Measurements!L7691&lt;J$5,(J$6-Measurements!L7691)*((M$2-M$2*M$3-M$2*M$4)/J$4/24),0)</f>
        <v>223.15192843824104</v>
      </c>
      <c r="N7694" s="45">
        <f t="shared" si="173"/>
        <v>407.68247316379552</v>
      </c>
      <c r="O7694" s="140">
        <v>3525</v>
      </c>
    </row>
    <row r="7695" spans="1:15" x14ac:dyDescent="0.25">
      <c r="A7695" s="99">
        <v>43786.291666666664</v>
      </c>
      <c r="B7695" s="27">
        <v>7688</v>
      </c>
      <c r="C7695" s="50"/>
      <c r="D7695" s="27"/>
      <c r="L7695" s="27">
        <v>0.29549999999999998</v>
      </c>
      <c r="M7695" s="45">
        <f>IF(Measurements!L7692&lt;J$5,(J$6-Measurements!L7692)*((M$2-M$2*M$3-M$2*M$4)/J$4/24),0)</f>
        <v>228.40256204855257</v>
      </c>
      <c r="N7695" s="45">
        <f t="shared" si="173"/>
        <v>435.95226324804992</v>
      </c>
      <c r="O7695" s="140">
        <v>3198</v>
      </c>
    </row>
    <row r="7696" spans="1:15" x14ac:dyDescent="0.25">
      <c r="A7696" s="99">
        <v>43786.333333333336</v>
      </c>
      <c r="B7696" s="27">
        <v>7689</v>
      </c>
      <c r="C7696" s="50"/>
      <c r="D7696" s="27"/>
      <c r="L7696" s="27">
        <v>0.28399999999999997</v>
      </c>
      <c r="M7696" s="45">
        <f>IF(Measurements!L7693&lt;J$5,(J$6-Measurements!L7693)*((M$2-M$2*M$3-M$2*M$4)/J$4/24),0)</f>
        <v>225.77724524339681</v>
      </c>
      <c r="N7696" s="45">
        <f t="shared" si="173"/>
        <v>427.02408217026687</v>
      </c>
      <c r="O7696" s="140">
        <v>3298</v>
      </c>
    </row>
    <row r="7697" spans="1:15" x14ac:dyDescent="0.25">
      <c r="A7697" s="99">
        <v>43786.375</v>
      </c>
      <c r="B7697" s="27">
        <v>7690</v>
      </c>
      <c r="C7697" s="50"/>
      <c r="D7697" s="27"/>
      <c r="L7697" s="27">
        <v>0.2349</v>
      </c>
      <c r="M7697" s="45">
        <f>IF(Measurements!L7694&lt;J$5,(J$6-Measurements!L7694)*((M$2-M$2*M$3-M$2*M$4)/J$4/24),0)</f>
        <v>220.52661163308525</v>
      </c>
      <c r="N7697" s="45">
        <f t="shared" si="173"/>
        <v>394.86295849160786</v>
      </c>
      <c r="O7697" s="140">
        <v>3670</v>
      </c>
    </row>
    <row r="7698" spans="1:15" x14ac:dyDescent="0.25">
      <c r="A7698" s="99">
        <v>43786.416666666664</v>
      </c>
      <c r="B7698" s="27">
        <v>7691</v>
      </c>
      <c r="C7698" s="50"/>
      <c r="D7698" s="27"/>
      <c r="L7698" s="27">
        <v>0.1802</v>
      </c>
      <c r="M7698" s="45">
        <f>IF(Measurements!L7695&lt;J$5,(J$6-Measurements!L7695)*((M$2-M$2*M$3-M$2*M$4)/J$4/24),0)</f>
        <v>217.90129482792949</v>
      </c>
      <c r="N7698" s="45">
        <f t="shared" si="173"/>
        <v>362.25793075491219</v>
      </c>
      <c r="O7698" s="140">
        <v>4026</v>
      </c>
    </row>
    <row r="7699" spans="1:15" x14ac:dyDescent="0.25">
      <c r="A7699" s="99">
        <v>43786.458333333336</v>
      </c>
      <c r="B7699" s="27">
        <v>7692</v>
      </c>
      <c r="C7699" s="50"/>
      <c r="D7699" s="27"/>
      <c r="L7699" s="27">
        <v>0.14019999999999999</v>
      </c>
      <c r="M7699" s="45">
        <f>IF(Measurements!L7696&lt;J$5,(J$6-Measurements!L7696)*((M$2-M$2*M$3-M$2*M$4)/J$4/24),0)</f>
        <v>207.40002760730638</v>
      </c>
      <c r="N7699" s="45">
        <f t="shared" si="173"/>
        <v>329.83365736862919</v>
      </c>
      <c r="O7699" s="140">
        <v>4330</v>
      </c>
    </row>
    <row r="7700" spans="1:15" x14ac:dyDescent="0.25">
      <c r="A7700" s="99">
        <v>43786.5</v>
      </c>
      <c r="B7700" s="27">
        <v>7693</v>
      </c>
      <c r="C7700" s="50"/>
      <c r="D7700" s="27"/>
      <c r="L7700" s="27">
        <v>0.1157</v>
      </c>
      <c r="M7700" s="45">
        <f>IF(Measurements!L7697&lt;J$5,(J$6-Measurements!L7697)*((M$2-M$2*M$3-M$2*M$4)/J$4/24),0)</f>
        <v>194.27344358152749</v>
      </c>
      <c r="N7700" s="45">
        <f t="shared" si="173"/>
        <v>303.27923206638366</v>
      </c>
      <c r="O7700" s="140">
        <v>4514</v>
      </c>
    </row>
    <row r="7701" spans="1:15" x14ac:dyDescent="0.25">
      <c r="A7701" s="99">
        <v>43786.541666666664</v>
      </c>
      <c r="B7701" s="27">
        <v>7694</v>
      </c>
      <c r="C7701" s="50"/>
      <c r="D7701" s="27"/>
      <c r="L7701" s="27">
        <v>9.9599999999999994E-2</v>
      </c>
      <c r="M7701" s="45">
        <f>IF(Measurements!L7698&lt;J$5,(J$6-Measurements!L7698)*((M$2-M$2*M$3-M$2*M$4)/J$4/24),0)</f>
        <v>191.64812677637173</v>
      </c>
      <c r="N7701" s="45">
        <f t="shared" si="173"/>
        <v>291.82990527954973</v>
      </c>
      <c r="O7701" s="140">
        <v>4573</v>
      </c>
    </row>
    <row r="7702" spans="1:15" x14ac:dyDescent="0.25">
      <c r="A7702" s="99">
        <v>43786.583333333336</v>
      </c>
      <c r="B7702" s="27">
        <v>7695</v>
      </c>
      <c r="C7702" s="50"/>
      <c r="D7702" s="27"/>
      <c r="L7702" s="27">
        <v>8.9499999999999996E-2</v>
      </c>
      <c r="M7702" s="45">
        <f>IF(Measurements!L7699&lt;J$5,(J$6-Measurements!L7699)*((M$2-M$2*M$3-M$2*M$4)/J$4/24),0)</f>
        <v>191.64812677637173</v>
      </c>
      <c r="N7702" s="45">
        <f t="shared" si="173"/>
        <v>286.29434622272066</v>
      </c>
      <c r="O7702" s="140">
        <v>4607</v>
      </c>
    </row>
    <row r="7703" spans="1:15" x14ac:dyDescent="0.25">
      <c r="A7703" s="99">
        <v>43786.625</v>
      </c>
      <c r="B7703" s="27">
        <v>7696</v>
      </c>
      <c r="C7703" s="50"/>
      <c r="D7703" s="27"/>
      <c r="L7703" s="27">
        <v>8.8900000000000007E-2</v>
      </c>
      <c r="M7703" s="45">
        <f>IF(Measurements!L7700&lt;J$5,(J$6-Measurements!L7700)*((M$2-M$2*M$3-M$2*M$4)/J$4/24),0)</f>
        <v>189.02280997121591</v>
      </c>
      <c r="N7703" s="45">
        <f t="shared" si="173"/>
        <v>283.34018432507992</v>
      </c>
      <c r="O7703" s="140">
        <v>4617</v>
      </c>
    </row>
    <row r="7704" spans="1:15" x14ac:dyDescent="0.25">
      <c r="A7704" s="99">
        <v>43786.666666666664</v>
      </c>
      <c r="B7704" s="27">
        <v>7697</v>
      </c>
      <c r="C7704" s="50"/>
      <c r="D7704" s="27"/>
      <c r="L7704" s="27">
        <v>0.104</v>
      </c>
      <c r="M7704" s="45">
        <f>IF(Measurements!L7701&lt;J$5,(J$6-Measurements!L7701)*((M$2-M$2*M$3-M$2*M$4)/J$4/24),0)</f>
        <v>186.39749316606014</v>
      </c>
      <c r="N7704" s="45">
        <f t="shared" si="173"/>
        <v>288.99080234746077</v>
      </c>
      <c r="O7704" s="140">
        <v>4595</v>
      </c>
    </row>
    <row r="7705" spans="1:15" x14ac:dyDescent="0.25">
      <c r="A7705" s="99">
        <v>43786.708333333336</v>
      </c>
      <c r="B7705" s="27">
        <v>7698</v>
      </c>
      <c r="C7705" s="50"/>
      <c r="D7705" s="27"/>
      <c r="L7705" s="27">
        <v>0.14099999999999999</v>
      </c>
      <c r="M7705" s="45">
        <f>IF(Measurements!L7702&lt;J$5,(J$6-Measurements!L7702)*((M$2-M$2*M$3-M$2*M$4)/J$4/24),0)</f>
        <v>183.77217636090438</v>
      </c>
      <c r="N7705" s="45">
        <f t="shared" si="173"/>
        <v>306.64426624554039</v>
      </c>
      <c r="O7705" s="140">
        <v>4497</v>
      </c>
    </row>
    <row r="7706" spans="1:15" x14ac:dyDescent="0.25">
      <c r="A7706" s="99">
        <v>43786.75</v>
      </c>
      <c r="B7706" s="27">
        <v>7699</v>
      </c>
      <c r="C7706" s="50"/>
      <c r="D7706" s="27"/>
      <c r="L7706" s="27">
        <v>0.20039999999999999</v>
      </c>
      <c r="M7706" s="45">
        <f>IF(Measurements!L7703&lt;J$5,(J$6-Measurements!L7703)*((M$2-M$2*M$3-M$2*M$4)/J$4/24),0)</f>
        <v>199.52407719183904</v>
      </c>
      <c r="N7706" s="45">
        <f t="shared" si="173"/>
        <v>354.95183123248</v>
      </c>
      <c r="O7706" s="140">
        <v>4105</v>
      </c>
    </row>
    <row r="7707" spans="1:15" x14ac:dyDescent="0.25">
      <c r="A7707" s="99">
        <v>43786.791666666664</v>
      </c>
      <c r="B7707" s="27">
        <v>7700</v>
      </c>
      <c r="C7707" s="50"/>
      <c r="D7707" s="27"/>
      <c r="L7707" s="27">
        <v>0.26889999999999997</v>
      </c>
      <c r="M7707" s="45">
        <f>IF(Measurements!L7704&lt;J$5,(J$6-Measurements!L7704)*((M$2-M$2*M$3-M$2*M$4)/J$4/24),0)</f>
        <v>199.52407719183904</v>
      </c>
      <c r="N7707" s="45">
        <f t="shared" si="173"/>
        <v>392.49497929117251</v>
      </c>
      <c r="O7707" s="140">
        <v>3697</v>
      </c>
    </row>
    <row r="7708" spans="1:15" x14ac:dyDescent="0.25">
      <c r="A7708" s="99">
        <v>43786.833333333336</v>
      </c>
      <c r="B7708" s="27">
        <v>7701</v>
      </c>
      <c r="C7708" s="50"/>
      <c r="D7708" s="27"/>
      <c r="L7708" s="27">
        <v>0.31569999999999998</v>
      </c>
      <c r="M7708" s="45">
        <f>IF(Measurements!L7705&lt;J$5,(J$6-Measurements!L7705)*((M$2-M$2*M$3-M$2*M$4)/J$4/24),0)</f>
        <v>196.89876038668325</v>
      </c>
      <c r="N7708" s="45">
        <f t="shared" si="173"/>
        <v>415.5195796998388</v>
      </c>
      <c r="O7708" s="140">
        <v>3428</v>
      </c>
    </row>
    <row r="7709" spans="1:15" x14ac:dyDescent="0.25">
      <c r="A7709" s="99">
        <v>43786.875</v>
      </c>
      <c r="B7709" s="27">
        <v>7702</v>
      </c>
      <c r="C7709" s="50"/>
      <c r="D7709" s="27"/>
      <c r="L7709" s="27">
        <v>0.31009999999999999</v>
      </c>
      <c r="M7709" s="45">
        <f>IF(Measurements!L7706&lt;J$5,(J$6-Measurements!L7706)*((M$2-M$2*M$3-M$2*M$4)/J$4/24),0)</f>
        <v>183.77217636090438</v>
      </c>
      <c r="N7709" s="45">
        <f t="shared" si="173"/>
        <v>399.32377481086758</v>
      </c>
      <c r="O7709" s="140">
        <v>3617</v>
      </c>
    </row>
    <row r="7710" spans="1:15" x14ac:dyDescent="0.25">
      <c r="A7710" s="99">
        <v>43786.916666666664</v>
      </c>
      <c r="B7710" s="27">
        <v>7703</v>
      </c>
      <c r="C7710" s="50"/>
      <c r="D7710" s="27"/>
      <c r="L7710" s="27">
        <v>0.24829999999999999</v>
      </c>
      <c r="M7710" s="45">
        <f>IF(Measurements!L7707&lt;J$5,(J$6-Measurements!L7707)*((M$2-M$2*M$3-M$2*M$4)/J$4/24),0)</f>
        <v>170.64559233512549</v>
      </c>
      <c r="N7710" s="45">
        <f t="shared" si="173"/>
        <v>352.32614625914414</v>
      </c>
      <c r="O7710" s="140">
        <v>4132</v>
      </c>
    </row>
    <row r="7711" spans="1:15" x14ac:dyDescent="0.25">
      <c r="A7711" s="99">
        <v>43786.958333333336</v>
      </c>
      <c r="B7711" s="27">
        <v>7704</v>
      </c>
      <c r="C7711" s="50"/>
      <c r="D7711" s="27"/>
      <c r="L7711" s="27">
        <v>0.15989999999999999</v>
      </c>
      <c r="M7711" s="45">
        <f>IF(Measurements!L7708&lt;J$5,(J$6-Measurements!L7708)*((M$2-M$2*M$3-M$2*M$4)/J$4/24),0)</f>
        <v>168.02027552996972</v>
      </c>
      <c r="N7711" s="45">
        <f t="shared" si="173"/>
        <v>301.25098582788002</v>
      </c>
      <c r="O7711" s="140">
        <v>4524</v>
      </c>
    </row>
    <row r="7712" spans="1:15" x14ac:dyDescent="0.25">
      <c r="A7712" s="99">
        <v>43787</v>
      </c>
      <c r="B7712" s="27">
        <v>7705</v>
      </c>
      <c r="C7712" s="50"/>
      <c r="D7712" s="27"/>
      <c r="E7712" s="45">
        <f>+IF((MIN(Measurements!G7709:G7732)+MAX(Measurements!G7709:G7732))/2&gt;=E$5,0,E$6-(MIN(Measurements!G7709:G7732)+MAX(Measurements!G7709:G7732))/2)</f>
        <v>8</v>
      </c>
      <c r="F7712" s="45">
        <f>+IF((MIN(Measurements!H7709:H7732)+MAX(Measurements!H7709:H7732))/2&gt;=F$5,0,F$6-(MIN(Measurements!H7709:H7732)+MAX(Measurements!H7709:H7732))/2)</f>
        <v>8.3000000000000007</v>
      </c>
      <c r="G7712" s="45">
        <f>+IF((MIN(Measurements!I7709:I7732)+MAX(Measurements!I7709:I7732))/2&gt;=G$5,0,G$6-(MIN(Measurements!I7709:I7732)+MAX(Measurements!I7709:I7732))/2)</f>
        <v>6.1</v>
      </c>
      <c r="H7712" s="45">
        <f>+IF((MIN(Measurements!J7709:J7732)+MAX(Measurements!J7709:J7732))/2&gt;=H$5,0,H$6-(MIN(Measurements!J7709:J7732)+MAX(Measurements!J7709:J7732))/2)</f>
        <v>7.6000000000000014</v>
      </c>
      <c r="I7712" s="45">
        <f>+IF((MIN(Measurements!K7709:K7732)+MAX(Measurements!K7709:K7732))/2&gt;=I$5,0,I$6-(MIN(Measurements!K7709:K7732)+MAX(Measurements!K7709:K7732))/2)</f>
        <v>7.9499999999999993</v>
      </c>
      <c r="J7712" s="45">
        <f>+IF((MIN(Measurements!L7709:L7732)+MAX(Measurements!L7709:L7732))/2&gt;=J$5,0,J$6-(MIN(Measurements!L7709:L7732)+MAX(Measurements!L7709:L7732))/2)</f>
        <v>9</v>
      </c>
      <c r="L7712" s="27">
        <v>8.2699999999999996E-2</v>
      </c>
      <c r="M7712" s="45">
        <f>IF(Measurements!L7709&lt;J$5,(J$6-Measurements!L7709)*((M$2-M$2*M$3-M$2*M$4)/J$4/24),0)</f>
        <v>162.76964191965814</v>
      </c>
      <c r="N7712" s="45">
        <f t="shared" si="173"/>
        <v>253.6889503178449</v>
      </c>
      <c r="O7712" s="140">
        <v>4737</v>
      </c>
    </row>
    <row r="7713" spans="1:15" x14ac:dyDescent="0.25">
      <c r="A7713" s="99">
        <v>43787.041666666664</v>
      </c>
      <c r="B7713" s="27">
        <v>7706</v>
      </c>
      <c r="C7713" s="50"/>
      <c r="D7713" s="27"/>
      <c r="L7713" s="27">
        <v>3.7199999999999997E-2</v>
      </c>
      <c r="M7713" s="45">
        <f>IF(Measurements!L7710&lt;J$5,(J$6-Measurements!L7710)*((M$2-M$2*M$3-M$2*M$4)/J$4/24),0)</f>
        <v>162.76964191965814</v>
      </c>
      <c r="N7713" s="45">
        <f t="shared" si="173"/>
        <v>228.75153080440677</v>
      </c>
      <c r="O7713" s="140">
        <v>4781</v>
      </c>
    </row>
    <row r="7714" spans="1:15" x14ac:dyDescent="0.25">
      <c r="A7714" s="99">
        <v>43787.083333333336</v>
      </c>
      <c r="B7714" s="27">
        <v>7707</v>
      </c>
      <c r="C7714" s="50"/>
      <c r="D7714" s="27"/>
      <c r="L7714" s="27">
        <v>2.53E-2</v>
      </c>
      <c r="M7714" s="45">
        <f>IF(Measurements!L7711&lt;J$5,(J$6-Measurements!L7711)*((M$2-M$2*M$3-M$2*M$4)/J$4/24),0)</f>
        <v>162.76964191965814</v>
      </c>
      <c r="N7714" s="45">
        <f t="shared" si="173"/>
        <v>222.22943647012295</v>
      </c>
      <c r="O7714" s="140">
        <v>4791</v>
      </c>
    </row>
    <row r="7715" spans="1:15" x14ac:dyDescent="0.25">
      <c r="A7715" s="99">
        <v>43787.125</v>
      </c>
      <c r="B7715" s="27">
        <v>7708</v>
      </c>
      <c r="C7715" s="50"/>
      <c r="D7715" s="27"/>
      <c r="L7715" s="27">
        <v>4.4999999999999998E-2</v>
      </c>
      <c r="M7715" s="45">
        <f>IF(Measurements!L7712&lt;J$5,(J$6-Measurements!L7712)*((M$2-M$2*M$3-M$2*M$4)/J$4/24),0)</f>
        <v>165.39495872481396</v>
      </c>
      <c r="N7715" s="45">
        <f t="shared" si="173"/>
        <v>235.65183381186625</v>
      </c>
      <c r="O7715" s="140">
        <v>4772</v>
      </c>
    </row>
    <row r="7716" spans="1:15" x14ac:dyDescent="0.25">
      <c r="A7716" s="99">
        <v>43787.166666666664</v>
      </c>
      <c r="B7716" s="27">
        <v>7709</v>
      </c>
      <c r="C7716" s="50"/>
      <c r="D7716" s="27"/>
      <c r="L7716" s="27">
        <v>9.74E-2</v>
      </c>
      <c r="M7716" s="45">
        <f>IF(Measurements!L7713&lt;J$5,(J$6-Measurements!L7713)*((M$2-M$2*M$3-M$2*M$4)/J$4/24),0)</f>
        <v>173.27090914028125</v>
      </c>
      <c r="N7716" s="45">
        <f t="shared" si="173"/>
        <v>272.246922304348</v>
      </c>
      <c r="O7716" s="140">
        <v>4666</v>
      </c>
    </row>
    <row r="7717" spans="1:15" x14ac:dyDescent="0.25">
      <c r="A7717" s="99">
        <v>43787.208333333336</v>
      </c>
      <c r="B7717" s="27">
        <v>7710</v>
      </c>
      <c r="C7717" s="50"/>
      <c r="D7717" s="27"/>
      <c r="L7717" s="27">
        <v>0.17549999999999999</v>
      </c>
      <c r="M7717" s="45">
        <f>IF(Measurements!L7714&lt;J$5,(J$6-Measurements!L7714)*((M$2-M$2*M$3-M$2*M$4)/J$4/24),0)</f>
        <v>178.52154275059286</v>
      </c>
      <c r="N7717" s="45">
        <f t="shared" si="173"/>
        <v>320.30222545311051</v>
      </c>
      <c r="O7717" s="140">
        <v>4409</v>
      </c>
    </row>
    <row r="7718" spans="1:15" x14ac:dyDescent="0.25">
      <c r="A7718" s="99">
        <v>43787.25</v>
      </c>
      <c r="B7718" s="27">
        <v>7711</v>
      </c>
      <c r="C7718" s="50"/>
      <c r="D7718" s="27"/>
      <c r="L7718" s="27">
        <v>0.2535</v>
      </c>
      <c r="M7718" s="45">
        <f>IF(Measurements!L7715&lt;J$5,(J$6-Measurements!L7715)*((M$2-M$2*M$3-M$2*M$4)/J$4/24),0)</f>
        <v>183.77217636090438</v>
      </c>
      <c r="N7718" s="45">
        <f t="shared" si="173"/>
        <v>368.30272108645886</v>
      </c>
      <c r="O7718" s="140">
        <v>3970</v>
      </c>
    </row>
    <row r="7719" spans="1:15" x14ac:dyDescent="0.25">
      <c r="A7719" s="99">
        <v>43787.291666666664</v>
      </c>
      <c r="B7719" s="27">
        <v>7712</v>
      </c>
      <c r="C7719" s="50"/>
      <c r="D7719" s="27"/>
      <c r="L7719" s="27">
        <v>0.29549999999999998</v>
      </c>
      <c r="M7719" s="45">
        <f>IF(Measurements!L7716&lt;J$5,(J$6-Measurements!L7716)*((M$2-M$2*M$3-M$2*M$4)/J$4/24),0)</f>
        <v>191.64812677637173</v>
      </c>
      <c r="N7719" s="45">
        <f t="shared" si="173"/>
        <v>399.19782797586902</v>
      </c>
      <c r="O7719" s="140">
        <v>3618</v>
      </c>
    </row>
    <row r="7720" spans="1:15" x14ac:dyDescent="0.25">
      <c r="A7720" s="99">
        <v>43787.333333333336</v>
      </c>
      <c r="B7720" s="27">
        <v>7713</v>
      </c>
      <c r="C7720" s="50"/>
      <c r="D7720" s="27"/>
      <c r="L7720" s="27">
        <v>0.28399999999999997</v>
      </c>
      <c r="M7720" s="45">
        <f>IF(Measurements!L7717&lt;J$5,(J$6-Measurements!L7717)*((M$2-M$2*M$3-M$2*M$4)/J$4/24),0)</f>
        <v>189.02280997121591</v>
      </c>
      <c r="N7720" s="45">
        <f t="shared" si="173"/>
        <v>390.26964689808597</v>
      </c>
      <c r="O7720" s="140">
        <v>3725</v>
      </c>
    </row>
    <row r="7721" spans="1:15" x14ac:dyDescent="0.25">
      <c r="A7721" s="99">
        <v>43787.375</v>
      </c>
      <c r="B7721" s="27">
        <v>7714</v>
      </c>
      <c r="C7721" s="50"/>
      <c r="D7721" s="27"/>
      <c r="L7721" s="27">
        <v>0.2349</v>
      </c>
      <c r="M7721" s="45">
        <f>IF(Measurements!L7718&lt;J$5,(J$6-Measurements!L7718)*((M$2-M$2*M$3-M$2*M$4)/J$4/24),0)</f>
        <v>189.02280997121591</v>
      </c>
      <c r="N7721" s="45">
        <f t="shared" si="173"/>
        <v>363.35915682973848</v>
      </c>
      <c r="O7721" s="140">
        <v>4015</v>
      </c>
    </row>
    <row r="7722" spans="1:15" x14ac:dyDescent="0.25">
      <c r="A7722" s="99">
        <v>43787.416666666664</v>
      </c>
      <c r="B7722" s="27">
        <v>7715</v>
      </c>
      <c r="C7722" s="50"/>
      <c r="D7722" s="27"/>
      <c r="L7722" s="27">
        <v>0.1802</v>
      </c>
      <c r="M7722" s="45">
        <f>IF(Measurements!L7719&lt;J$5,(J$6-Measurements!L7719)*((M$2-M$2*M$3-M$2*M$4)/J$4/24),0)</f>
        <v>194.27344358152749</v>
      </c>
      <c r="N7722" s="45">
        <f t="shared" si="173"/>
        <v>338.63007950851022</v>
      </c>
      <c r="O7722" s="140">
        <v>4266</v>
      </c>
    </row>
    <row r="7723" spans="1:15" x14ac:dyDescent="0.25">
      <c r="A7723" s="99">
        <v>43787.458333333336</v>
      </c>
      <c r="B7723" s="27">
        <v>7716</v>
      </c>
      <c r="C7723" s="50"/>
      <c r="D7723" s="27"/>
      <c r="L7723" s="27">
        <v>0.14019999999999999</v>
      </c>
      <c r="M7723" s="45">
        <f>IF(Measurements!L7720&lt;J$5,(J$6-Measurements!L7720)*((M$2-M$2*M$3-M$2*M$4)/J$4/24),0)</f>
        <v>202.1493939969948</v>
      </c>
      <c r="N7723" s="45">
        <f t="shared" si="173"/>
        <v>324.58302375831761</v>
      </c>
      <c r="O7723" s="140">
        <v>4375</v>
      </c>
    </row>
    <row r="7724" spans="1:15" x14ac:dyDescent="0.25">
      <c r="A7724" s="99">
        <v>43787.5</v>
      </c>
      <c r="B7724" s="27">
        <v>7717</v>
      </c>
      <c r="C7724" s="50"/>
      <c r="D7724" s="27"/>
      <c r="L7724" s="27">
        <v>0.1157</v>
      </c>
      <c r="M7724" s="45">
        <f>IF(Measurements!L7721&lt;J$5,(J$6-Measurements!L7721)*((M$2-M$2*M$3-M$2*M$4)/J$4/24),0)</f>
        <v>202.1493939969948</v>
      </c>
      <c r="N7724" s="45">
        <f t="shared" si="173"/>
        <v>311.15518248185094</v>
      </c>
      <c r="O7724" s="140">
        <v>4463</v>
      </c>
    </row>
    <row r="7725" spans="1:15" x14ac:dyDescent="0.25">
      <c r="A7725" s="99">
        <v>43787.541666666664</v>
      </c>
      <c r="B7725" s="27">
        <v>7718</v>
      </c>
      <c r="C7725" s="50"/>
      <c r="D7725" s="27"/>
      <c r="L7725" s="27">
        <v>9.9599999999999994E-2</v>
      </c>
      <c r="M7725" s="45">
        <f>IF(Measurements!L7722&lt;J$5,(J$6-Measurements!L7722)*((M$2-M$2*M$3-M$2*M$4)/J$4/24),0)</f>
        <v>215.27597802277367</v>
      </c>
      <c r="N7725" s="45">
        <f t="shared" si="173"/>
        <v>315.45775652595171</v>
      </c>
      <c r="O7725" s="140">
        <v>4438</v>
      </c>
    </row>
    <row r="7726" spans="1:15" x14ac:dyDescent="0.25">
      <c r="A7726" s="99">
        <v>43787.583333333336</v>
      </c>
      <c r="B7726" s="27">
        <v>7719</v>
      </c>
      <c r="C7726" s="50"/>
      <c r="D7726" s="27"/>
      <c r="L7726" s="27">
        <v>8.9499999999999996E-2</v>
      </c>
      <c r="M7726" s="45">
        <f>IF(Measurements!L7723&lt;J$5,(J$6-Measurements!L7723)*((M$2-M$2*M$3-M$2*M$4)/J$4/24),0)</f>
        <v>215.27597802277367</v>
      </c>
      <c r="N7726" s="45">
        <f t="shared" si="173"/>
        <v>309.92219746912258</v>
      </c>
      <c r="O7726" s="140">
        <v>4471</v>
      </c>
    </row>
    <row r="7727" spans="1:15" x14ac:dyDescent="0.25">
      <c r="A7727" s="99">
        <v>43787.625</v>
      </c>
      <c r="B7727" s="27">
        <v>7720</v>
      </c>
      <c r="C7727" s="50"/>
      <c r="D7727" s="27"/>
      <c r="L7727" s="27">
        <v>8.8900000000000007E-2</v>
      </c>
      <c r="M7727" s="45">
        <f>IF(Measurements!L7724&lt;J$5,(J$6-Measurements!L7724)*((M$2-M$2*M$3-M$2*M$4)/J$4/24),0)</f>
        <v>215.27597802277367</v>
      </c>
      <c r="N7727" s="45">
        <f t="shared" si="173"/>
        <v>309.59335237663771</v>
      </c>
      <c r="O7727" s="140">
        <v>4477</v>
      </c>
    </row>
    <row r="7728" spans="1:15" x14ac:dyDescent="0.25">
      <c r="A7728" s="99">
        <v>43787.666666666664</v>
      </c>
      <c r="B7728" s="27">
        <v>7721</v>
      </c>
      <c r="C7728" s="50"/>
      <c r="D7728" s="27"/>
      <c r="L7728" s="27">
        <v>0.104</v>
      </c>
      <c r="M7728" s="45">
        <f>IF(Measurements!L7725&lt;J$5,(J$6-Measurements!L7725)*((M$2-M$2*M$3-M$2*M$4)/J$4/24),0)</f>
        <v>231.02787885370839</v>
      </c>
      <c r="N7728" s="45">
        <f t="shared" si="173"/>
        <v>333.62118803510901</v>
      </c>
      <c r="O7728" s="140">
        <v>4300</v>
      </c>
    </row>
    <row r="7729" spans="1:15" x14ac:dyDescent="0.25">
      <c r="A7729" s="99">
        <v>43787.708333333336</v>
      </c>
      <c r="B7729" s="27">
        <v>7722</v>
      </c>
      <c r="C7729" s="50"/>
      <c r="D7729" s="27"/>
      <c r="L7729" s="27">
        <v>0.14099999999999999</v>
      </c>
      <c r="M7729" s="45">
        <f>IF(Measurements!L7726&lt;J$5,(J$6-Measurements!L7726)*((M$2-M$2*M$3-M$2*M$4)/J$4/24),0)</f>
        <v>254.65573010011033</v>
      </c>
      <c r="N7729" s="45">
        <f t="shared" si="173"/>
        <v>377.52781998474637</v>
      </c>
      <c r="O7729" s="140">
        <v>3875</v>
      </c>
    </row>
    <row r="7730" spans="1:15" x14ac:dyDescent="0.25">
      <c r="A7730" s="99">
        <v>43787.75</v>
      </c>
      <c r="B7730" s="27">
        <v>7723</v>
      </c>
      <c r="C7730" s="50"/>
      <c r="D7730" s="27"/>
      <c r="L7730" s="27">
        <v>0.20039999999999999</v>
      </c>
      <c r="M7730" s="45">
        <f>IF(Measurements!L7727&lt;J$5,(J$6-Measurements!L7727)*((M$2-M$2*M$3-M$2*M$4)/J$4/24),0)</f>
        <v>265.15699732073347</v>
      </c>
      <c r="N7730" s="45">
        <f t="shared" si="173"/>
        <v>420.5847513613744</v>
      </c>
      <c r="O7730" s="140">
        <v>3379</v>
      </c>
    </row>
    <row r="7731" spans="1:15" x14ac:dyDescent="0.25">
      <c r="A7731" s="99">
        <v>43787.791666666664</v>
      </c>
      <c r="B7731" s="27">
        <v>7724</v>
      </c>
      <c r="C7731" s="50"/>
      <c r="D7731" s="27"/>
      <c r="L7731" s="27">
        <v>0.26889999999999997</v>
      </c>
      <c r="M7731" s="45">
        <f>IF(Measurements!L7728&lt;J$5,(J$6-Measurements!L7728)*((M$2-M$2*M$3-M$2*M$4)/J$4/24),0)</f>
        <v>267.78231412588923</v>
      </c>
      <c r="N7731" s="45">
        <f t="shared" si="173"/>
        <v>460.75321622522267</v>
      </c>
      <c r="O7731" s="140">
        <v>2859</v>
      </c>
    </row>
    <row r="7732" spans="1:15" x14ac:dyDescent="0.25">
      <c r="A7732" s="99">
        <v>43787.833333333336</v>
      </c>
      <c r="B7732" s="27">
        <v>7725</v>
      </c>
      <c r="C7732" s="50"/>
      <c r="D7732" s="27"/>
      <c r="L7732" s="27">
        <v>0.31569999999999998</v>
      </c>
      <c r="M7732" s="45">
        <f>IF(Measurements!L7729&lt;J$5,(J$6-Measurements!L7729)*((M$2-M$2*M$3-M$2*M$4)/J$4/24),0)</f>
        <v>278.28358134651234</v>
      </c>
      <c r="N7732" s="45">
        <f t="shared" si="173"/>
        <v>496.90440065966789</v>
      </c>
      <c r="O7732" s="140">
        <v>2397</v>
      </c>
    </row>
    <row r="7733" spans="1:15" x14ac:dyDescent="0.25">
      <c r="A7733" s="99">
        <v>43787.875</v>
      </c>
      <c r="B7733" s="27">
        <v>7726</v>
      </c>
      <c r="C7733" s="50"/>
      <c r="D7733" s="27"/>
      <c r="L7733" s="27">
        <v>0.31009999999999999</v>
      </c>
      <c r="M7733" s="45">
        <f>IF(Measurements!L7730&lt;J$5,(J$6-Measurements!L7730)*((M$2-M$2*M$3-M$2*M$4)/J$4/24),0)</f>
        <v>283.53421495682392</v>
      </c>
      <c r="N7733" s="45">
        <f t="shared" si="173"/>
        <v>499.08581340678711</v>
      </c>
      <c r="O7733" s="140">
        <v>2369</v>
      </c>
    </row>
    <row r="7734" spans="1:15" x14ac:dyDescent="0.25">
      <c r="A7734" s="99">
        <v>43787.916666666664</v>
      </c>
      <c r="B7734" s="27">
        <v>7727</v>
      </c>
      <c r="C7734" s="50"/>
      <c r="D7734" s="27"/>
      <c r="L7734" s="27">
        <v>0.24829999999999999</v>
      </c>
      <c r="M7734" s="45">
        <f>IF(Measurements!L7731&lt;J$5,(J$6-Measurements!L7731)*((M$2-M$2*M$3-M$2*M$4)/J$4/24),0)</f>
        <v>301.91143259291431</v>
      </c>
      <c r="N7734" s="45">
        <f t="shared" si="173"/>
        <v>483.59198651693293</v>
      </c>
      <c r="O7734" s="140">
        <v>2560</v>
      </c>
    </row>
    <row r="7735" spans="1:15" x14ac:dyDescent="0.25">
      <c r="A7735" s="99">
        <v>43787.958333333336</v>
      </c>
      <c r="B7735" s="27">
        <v>7728</v>
      </c>
      <c r="C7735" s="50"/>
      <c r="D7735" s="27"/>
      <c r="L7735" s="27">
        <v>0.15989999999999999</v>
      </c>
      <c r="M7735" s="45">
        <f>IF(Measurements!L7732&lt;J$5,(J$6-Measurements!L7732)*((M$2-M$2*M$3-M$2*M$4)/J$4/24),0)</f>
        <v>309.78738300838171</v>
      </c>
      <c r="N7735" s="45">
        <f t="shared" si="173"/>
        <v>443.01809330629203</v>
      </c>
      <c r="O7735" s="140">
        <v>3103</v>
      </c>
    </row>
    <row r="7736" spans="1:15" x14ac:dyDescent="0.25">
      <c r="A7736" s="99">
        <v>43788</v>
      </c>
      <c r="B7736" s="27">
        <v>7729</v>
      </c>
      <c r="C7736" s="50"/>
      <c r="D7736" s="27"/>
      <c r="E7736" s="45">
        <f>+IF((MIN(Measurements!G7733:G7756)+MAX(Measurements!G7733:G7756))/2&gt;=E$5,0,E$6-(MIN(Measurements!G7733:G7756)+MAX(Measurements!G7733:G7756))/2)</f>
        <v>8.4499999999999993</v>
      </c>
      <c r="F7736" s="45">
        <f>+IF((MIN(Measurements!H7733:H7756)+MAX(Measurements!H7733:H7756))/2&gt;=F$5,0,F$6-(MIN(Measurements!H7733:H7756)+MAX(Measurements!H7733:H7756))/2)</f>
        <v>8.6</v>
      </c>
      <c r="G7736" s="45">
        <f>+IF((MIN(Measurements!I7733:I7756)+MAX(Measurements!I7733:I7756))/2&gt;=G$5,0,G$6-(MIN(Measurements!I7733:I7756)+MAX(Measurements!I7733:I7756))/2)</f>
        <v>7.6999999999999993</v>
      </c>
      <c r="H7736" s="45">
        <f>+IF((MIN(Measurements!J7733:J7756)+MAX(Measurements!J7733:J7756))/2&gt;=H$5,0,H$6-(MIN(Measurements!J7733:J7756)+MAX(Measurements!J7733:J7756))/2)</f>
        <v>9.15</v>
      </c>
      <c r="I7736" s="45">
        <f>+IF((MIN(Measurements!K7733:K7756)+MAX(Measurements!K7733:K7756))/2&gt;=I$5,0,I$6-(MIN(Measurements!K7733:K7756)+MAX(Measurements!K7733:K7756))/2)</f>
        <v>8.15</v>
      </c>
      <c r="J7736" s="45">
        <f>+IF((MIN(Measurements!L7733:L7756)+MAX(Measurements!L7733:L7756))/2&gt;=J$5,0,J$6-(MIN(Measurements!L7733:L7756)+MAX(Measurements!L7733:L7756))/2)</f>
        <v>11.3</v>
      </c>
      <c r="L7736" s="27">
        <v>8.2699999999999996E-2</v>
      </c>
      <c r="M7736" s="45">
        <f>IF(Measurements!L7733&lt;J$5,(J$6-Measurements!L7733)*((M$2-M$2*M$3-M$2*M$4)/J$4/24),0)</f>
        <v>320.28865022900476</v>
      </c>
      <c r="N7736" s="45">
        <f t="shared" si="173"/>
        <v>411.20795862719149</v>
      </c>
      <c r="O7736" s="140">
        <v>3484</v>
      </c>
    </row>
    <row r="7737" spans="1:15" x14ac:dyDescent="0.25">
      <c r="A7737" s="99">
        <v>43788.041666666664</v>
      </c>
      <c r="B7737" s="27">
        <v>7730</v>
      </c>
      <c r="C7737" s="50"/>
      <c r="D7737" s="27"/>
      <c r="L7737" s="27">
        <v>3.7199999999999997E-2</v>
      </c>
      <c r="M7737" s="45">
        <f>IF(Measurements!L7734&lt;J$5,(J$6-Measurements!L7734)*((M$2-M$2*M$3-M$2*M$4)/J$4/24),0)</f>
        <v>333.41523425478363</v>
      </c>
      <c r="N7737" s="45">
        <f t="shared" si="173"/>
        <v>399.39712313953225</v>
      </c>
      <c r="O7737" s="140">
        <v>3609</v>
      </c>
    </row>
    <row r="7738" spans="1:15" x14ac:dyDescent="0.25">
      <c r="A7738" s="99">
        <v>43788.083333333336</v>
      </c>
      <c r="B7738" s="27">
        <v>7731</v>
      </c>
      <c r="C7738" s="50"/>
      <c r="D7738" s="27"/>
      <c r="L7738" s="27">
        <v>2.53E-2</v>
      </c>
      <c r="M7738" s="45">
        <f>IF(Measurements!L7735&lt;J$5,(J$6-Measurements!L7735)*((M$2-M$2*M$3-M$2*M$4)/J$4/24),0)</f>
        <v>336.04055105993945</v>
      </c>
      <c r="N7738" s="45">
        <f t="shared" si="173"/>
        <v>395.50034561040428</v>
      </c>
      <c r="O7738" s="140">
        <v>3662</v>
      </c>
    </row>
    <row r="7739" spans="1:15" x14ac:dyDescent="0.25">
      <c r="A7739" s="99">
        <v>43788.125</v>
      </c>
      <c r="B7739" s="27">
        <v>7732</v>
      </c>
      <c r="C7739" s="50"/>
      <c r="D7739" s="27"/>
      <c r="L7739" s="27">
        <v>4.4999999999999998E-2</v>
      </c>
      <c r="M7739" s="45">
        <f>IF(Measurements!L7736&lt;J$5,(J$6-Measurements!L7736)*((M$2-M$2*M$3-M$2*M$4)/J$4/24),0)</f>
        <v>336.04055105993945</v>
      </c>
      <c r="N7739" s="45">
        <f t="shared" si="173"/>
        <v>406.29742614699177</v>
      </c>
      <c r="O7739" s="140">
        <v>3535</v>
      </c>
    </row>
    <row r="7740" spans="1:15" x14ac:dyDescent="0.25">
      <c r="A7740" s="99">
        <v>43788.166666666664</v>
      </c>
      <c r="B7740" s="27">
        <v>7733</v>
      </c>
      <c r="C7740" s="50"/>
      <c r="D7740" s="27"/>
      <c r="L7740" s="27">
        <v>9.74E-2</v>
      </c>
      <c r="M7740" s="45">
        <f>IF(Measurements!L7737&lt;J$5,(J$6-Measurements!L7737)*((M$2-M$2*M$3-M$2*M$4)/J$4/24),0)</f>
        <v>336.04055105993945</v>
      </c>
      <c r="N7740" s="45">
        <f t="shared" si="173"/>
        <v>435.01656422400617</v>
      </c>
      <c r="O7740" s="140">
        <v>3202</v>
      </c>
    </row>
    <row r="7741" spans="1:15" x14ac:dyDescent="0.25">
      <c r="A7741" s="99">
        <v>43788.208333333336</v>
      </c>
      <c r="B7741" s="27">
        <v>7734</v>
      </c>
      <c r="C7741" s="50"/>
      <c r="D7741" s="27"/>
      <c r="L7741" s="27">
        <v>0.17549999999999999</v>
      </c>
      <c r="M7741" s="45">
        <f>IF(Measurements!L7738&lt;J$5,(J$6-Measurements!L7738)*((M$2-M$2*M$3-M$2*M$4)/J$4/24),0)</f>
        <v>336.04055105993945</v>
      </c>
      <c r="N7741" s="45">
        <f t="shared" si="173"/>
        <v>477.8212337624571</v>
      </c>
      <c r="O7741" s="140">
        <v>2626</v>
      </c>
    </row>
    <row r="7742" spans="1:15" x14ac:dyDescent="0.25">
      <c r="A7742" s="99">
        <v>43788.25</v>
      </c>
      <c r="B7742" s="27">
        <v>7735</v>
      </c>
      <c r="C7742" s="50"/>
      <c r="D7742" s="27"/>
      <c r="L7742" s="27">
        <v>0.2535</v>
      </c>
      <c r="M7742" s="45">
        <f>IF(Measurements!L7739&lt;J$5,(J$6-Measurements!L7739)*((M$2-M$2*M$3-M$2*M$4)/J$4/24),0)</f>
        <v>328.1646006444721</v>
      </c>
      <c r="N7742" s="45">
        <f t="shared" si="173"/>
        <v>512.69514537002658</v>
      </c>
      <c r="O7742" s="140">
        <v>2157</v>
      </c>
    </row>
    <row r="7743" spans="1:15" x14ac:dyDescent="0.25">
      <c r="A7743" s="99">
        <v>43788.291666666664</v>
      </c>
      <c r="B7743" s="27">
        <v>7736</v>
      </c>
      <c r="C7743" s="50"/>
      <c r="D7743" s="27"/>
      <c r="L7743" s="27">
        <v>0.29549999999999998</v>
      </c>
      <c r="M7743" s="45">
        <f>IF(Measurements!L7740&lt;J$5,(J$6-Measurements!L7740)*((M$2-M$2*M$3-M$2*M$4)/J$4/24),0)</f>
        <v>322.91396703416058</v>
      </c>
      <c r="N7743" s="45">
        <f t="shared" si="173"/>
        <v>530.46366823365793</v>
      </c>
      <c r="O7743" s="140">
        <v>1904</v>
      </c>
    </row>
    <row r="7744" spans="1:15" x14ac:dyDescent="0.25">
      <c r="A7744" s="99">
        <v>43788.333333333336</v>
      </c>
      <c r="B7744" s="27">
        <v>7737</v>
      </c>
      <c r="C7744" s="50"/>
      <c r="D7744" s="27"/>
      <c r="L7744" s="27">
        <v>0.28399999999999997</v>
      </c>
      <c r="M7744" s="45">
        <f>IF(Measurements!L7741&lt;J$5,(J$6-Measurements!L7741)*((M$2-M$2*M$3-M$2*M$4)/J$4/24),0)</f>
        <v>315.03801661869323</v>
      </c>
      <c r="N7744" s="45">
        <f t="shared" si="173"/>
        <v>516.28485354556335</v>
      </c>
      <c r="O7744" s="140">
        <v>2110</v>
      </c>
    </row>
    <row r="7745" spans="1:15" x14ac:dyDescent="0.25">
      <c r="A7745" s="99">
        <v>43788.375</v>
      </c>
      <c r="B7745" s="27">
        <v>7738</v>
      </c>
      <c r="C7745" s="50"/>
      <c r="D7745" s="27"/>
      <c r="L7745" s="27">
        <v>0.2349</v>
      </c>
      <c r="M7745" s="45">
        <f>IF(Measurements!L7742&lt;J$5,(J$6-Measurements!L7742)*((M$2-M$2*M$3-M$2*M$4)/J$4/24),0)</f>
        <v>301.91143259291431</v>
      </c>
      <c r="N7745" s="45">
        <f t="shared" si="173"/>
        <v>476.24777945143694</v>
      </c>
      <c r="O7745" s="140">
        <v>2651</v>
      </c>
    </row>
    <row r="7746" spans="1:15" x14ac:dyDescent="0.25">
      <c r="A7746" s="99">
        <v>43788.416666666664</v>
      </c>
      <c r="B7746" s="27">
        <v>7739</v>
      </c>
      <c r="C7746" s="50"/>
      <c r="D7746" s="27"/>
      <c r="L7746" s="27">
        <v>0.1802</v>
      </c>
      <c r="M7746" s="45">
        <f>IF(Measurements!L7743&lt;J$5,(J$6-Measurements!L7743)*((M$2-M$2*M$3-M$2*M$4)/J$4/24),0)</f>
        <v>288.78484856713544</v>
      </c>
      <c r="N7746" s="45">
        <f t="shared" si="173"/>
        <v>433.14148449411812</v>
      </c>
      <c r="O7746" s="140">
        <v>3230</v>
      </c>
    </row>
    <row r="7747" spans="1:15" x14ac:dyDescent="0.25">
      <c r="A7747" s="99">
        <v>43788.458333333336</v>
      </c>
      <c r="B7747" s="27">
        <v>7740</v>
      </c>
      <c r="C7747" s="50"/>
      <c r="D7747" s="27"/>
      <c r="L7747" s="27">
        <v>0.14019999999999999</v>
      </c>
      <c r="M7747" s="45">
        <f>IF(Measurements!L7744&lt;J$5,(J$6-Measurements!L7744)*((M$2-M$2*M$3-M$2*M$4)/J$4/24),0)</f>
        <v>265.15699732073347</v>
      </c>
      <c r="N7747" s="45">
        <f t="shared" si="173"/>
        <v>387.5906270820563</v>
      </c>
      <c r="O7747" s="140">
        <v>3750</v>
      </c>
    </row>
    <row r="7748" spans="1:15" x14ac:dyDescent="0.25">
      <c r="A7748" s="99">
        <v>43788.5</v>
      </c>
      <c r="B7748" s="27">
        <v>7741</v>
      </c>
      <c r="C7748" s="50"/>
      <c r="D7748" s="27"/>
      <c r="L7748" s="27">
        <v>0.1157</v>
      </c>
      <c r="M7748" s="45">
        <f>IF(Measurements!L7745&lt;J$5,(J$6-Measurements!L7745)*((M$2-M$2*M$3-M$2*M$4)/J$4/24),0)</f>
        <v>265.15699732073347</v>
      </c>
      <c r="N7748" s="45">
        <f t="shared" si="173"/>
        <v>374.16278580558964</v>
      </c>
      <c r="O7748" s="140">
        <v>3904</v>
      </c>
    </row>
    <row r="7749" spans="1:15" x14ac:dyDescent="0.25">
      <c r="A7749" s="99">
        <v>43788.541666666664</v>
      </c>
      <c r="B7749" s="27">
        <v>7742</v>
      </c>
      <c r="C7749" s="50"/>
      <c r="D7749" s="27"/>
      <c r="L7749" s="27">
        <v>9.9599999999999994E-2</v>
      </c>
      <c r="M7749" s="45">
        <f>IF(Measurements!L7746&lt;J$5,(J$6-Measurements!L7746)*((M$2-M$2*M$3-M$2*M$4)/J$4/24),0)</f>
        <v>257.28104690526612</v>
      </c>
      <c r="N7749" s="45">
        <f t="shared" si="173"/>
        <v>357.46282540844419</v>
      </c>
      <c r="O7749" s="140">
        <v>4077</v>
      </c>
    </row>
    <row r="7750" spans="1:15" x14ac:dyDescent="0.25">
      <c r="A7750" s="99">
        <v>43788.583333333336</v>
      </c>
      <c r="B7750" s="27">
        <v>7743</v>
      </c>
      <c r="C7750" s="50"/>
      <c r="D7750" s="27"/>
      <c r="L7750" s="27">
        <v>8.9499999999999996E-2</v>
      </c>
      <c r="M7750" s="45">
        <f>IF(Measurements!L7747&lt;J$5,(J$6-Measurements!L7747)*((M$2-M$2*M$3-M$2*M$4)/J$4/24),0)</f>
        <v>259.90636371042194</v>
      </c>
      <c r="N7750" s="45">
        <f t="shared" si="173"/>
        <v>354.55258315677088</v>
      </c>
      <c r="O7750" s="140">
        <v>4109</v>
      </c>
    </row>
    <row r="7751" spans="1:15" x14ac:dyDescent="0.25">
      <c r="A7751" s="99">
        <v>43788.625</v>
      </c>
      <c r="B7751" s="27">
        <v>7744</v>
      </c>
      <c r="C7751" s="50"/>
      <c r="D7751" s="27"/>
      <c r="L7751" s="27">
        <v>8.8900000000000007E-2</v>
      </c>
      <c r="M7751" s="45">
        <f>IF(Measurements!L7748&lt;J$5,(J$6-Measurements!L7748)*((M$2-M$2*M$3-M$2*M$4)/J$4/24),0)</f>
        <v>262.5316805155777</v>
      </c>
      <c r="N7751" s="45">
        <f t="shared" si="173"/>
        <v>356.84905486944172</v>
      </c>
      <c r="O7751" s="140">
        <v>4088</v>
      </c>
    </row>
    <row r="7752" spans="1:15" x14ac:dyDescent="0.25">
      <c r="A7752" s="99">
        <v>43788.666666666664</v>
      </c>
      <c r="B7752" s="27">
        <v>7745</v>
      </c>
      <c r="C7752" s="50"/>
      <c r="D7752" s="27"/>
      <c r="L7752" s="27">
        <v>0.104</v>
      </c>
      <c r="M7752" s="45">
        <f>IF(Measurements!L7749&lt;J$5,(J$6-Measurements!L7749)*((M$2-M$2*M$3-M$2*M$4)/J$4/24),0)</f>
        <v>265.15699732073347</v>
      </c>
      <c r="N7752" s="45">
        <f t="shared" si="173"/>
        <v>367.75030650213409</v>
      </c>
      <c r="O7752" s="140">
        <v>3978</v>
      </c>
    </row>
    <row r="7753" spans="1:15" x14ac:dyDescent="0.25">
      <c r="A7753" s="99">
        <v>43788.708333333336</v>
      </c>
      <c r="B7753" s="27">
        <v>7746</v>
      </c>
      <c r="C7753" s="50"/>
      <c r="D7753" s="27"/>
      <c r="L7753" s="27">
        <v>0.14099999999999999</v>
      </c>
      <c r="M7753" s="45">
        <f>IF(Measurements!L7750&lt;J$5,(J$6-Measurements!L7750)*((M$2-M$2*M$3-M$2*M$4)/J$4/24),0)</f>
        <v>273.03294773620081</v>
      </c>
      <c r="N7753" s="45">
        <f t="shared" ref="N7753:N7816" si="174">+M7753+$L7753*M$2*M$3/$M$6+M$5</f>
        <v>395.90503762083682</v>
      </c>
      <c r="O7753" s="140">
        <v>3654</v>
      </c>
    </row>
    <row r="7754" spans="1:15" x14ac:dyDescent="0.25">
      <c r="A7754" s="99">
        <v>43788.75</v>
      </c>
      <c r="B7754" s="27">
        <v>7747</v>
      </c>
      <c r="C7754" s="50"/>
      <c r="D7754" s="27"/>
      <c r="L7754" s="27">
        <v>0.20039999999999999</v>
      </c>
      <c r="M7754" s="45">
        <f>IF(Measurements!L7751&lt;J$5,(J$6-Measurements!L7751)*((M$2-M$2*M$3-M$2*M$4)/J$4/24),0)</f>
        <v>278.28358134651234</v>
      </c>
      <c r="N7754" s="45">
        <f t="shared" si="174"/>
        <v>433.71133538715327</v>
      </c>
      <c r="O7754" s="140">
        <v>3221</v>
      </c>
    </row>
    <row r="7755" spans="1:15" x14ac:dyDescent="0.25">
      <c r="A7755" s="99">
        <v>43788.791666666664</v>
      </c>
      <c r="B7755" s="27">
        <v>7748</v>
      </c>
      <c r="C7755" s="50"/>
      <c r="D7755" s="27"/>
      <c r="L7755" s="27">
        <v>0.26889999999999997</v>
      </c>
      <c r="M7755" s="45">
        <f>IF(Measurements!L7752&lt;J$5,(J$6-Measurements!L7752)*((M$2-M$2*M$3-M$2*M$4)/J$4/24),0)</f>
        <v>288.78484856713544</v>
      </c>
      <c r="N7755" s="45">
        <f t="shared" si="174"/>
        <v>481.75575066646888</v>
      </c>
      <c r="O7755" s="140">
        <v>2577</v>
      </c>
    </row>
    <row r="7756" spans="1:15" x14ac:dyDescent="0.25">
      <c r="A7756" s="99">
        <v>43788.833333333336</v>
      </c>
      <c r="B7756" s="27">
        <v>7749</v>
      </c>
      <c r="C7756" s="50"/>
      <c r="D7756" s="27"/>
      <c r="L7756" s="27">
        <v>0.31569999999999998</v>
      </c>
      <c r="M7756" s="45">
        <f>IF(Measurements!L7753&lt;J$5,(J$6-Measurements!L7753)*((M$2-M$2*M$3-M$2*M$4)/J$4/24),0)</f>
        <v>291.4101653722912</v>
      </c>
      <c r="N7756" s="45">
        <f t="shared" si="174"/>
        <v>510.03098468544675</v>
      </c>
      <c r="O7756" s="140">
        <v>2209</v>
      </c>
    </row>
    <row r="7757" spans="1:15" x14ac:dyDescent="0.25">
      <c r="A7757" s="99">
        <v>43788.875</v>
      </c>
      <c r="B7757" s="27">
        <v>7750</v>
      </c>
      <c r="C7757" s="50"/>
      <c r="D7757" s="27"/>
      <c r="L7757" s="27">
        <v>0.31009999999999999</v>
      </c>
      <c r="M7757" s="45">
        <f>IF(Measurements!L7754&lt;J$5,(J$6-Measurements!L7754)*((M$2-M$2*M$3-M$2*M$4)/J$4/24),0)</f>
        <v>291.4101653722912</v>
      </c>
      <c r="N7757" s="45">
        <f t="shared" si="174"/>
        <v>506.9617638222544</v>
      </c>
      <c r="O7757" s="140">
        <v>2257</v>
      </c>
    </row>
    <row r="7758" spans="1:15" x14ac:dyDescent="0.25">
      <c r="A7758" s="99">
        <v>43788.916666666664</v>
      </c>
      <c r="B7758" s="27">
        <v>7751</v>
      </c>
      <c r="C7758" s="50"/>
      <c r="D7758" s="27"/>
      <c r="L7758" s="27">
        <v>0.24829999999999999</v>
      </c>
      <c r="M7758" s="45">
        <f>IF(Measurements!L7755&lt;J$5,(J$6-Measurements!L7755)*((M$2-M$2*M$3-M$2*M$4)/J$4/24),0)</f>
        <v>299.28611578775855</v>
      </c>
      <c r="N7758" s="45">
        <f t="shared" si="174"/>
        <v>480.96666971177717</v>
      </c>
      <c r="O7758" s="140">
        <v>2587</v>
      </c>
    </row>
    <row r="7759" spans="1:15" x14ac:dyDescent="0.25">
      <c r="A7759" s="99">
        <v>43788.958333333336</v>
      </c>
      <c r="B7759" s="27">
        <v>7752</v>
      </c>
      <c r="C7759" s="50"/>
      <c r="D7759" s="27"/>
      <c r="L7759" s="27">
        <v>0.15989999999999999</v>
      </c>
      <c r="M7759" s="45">
        <f>IF(Measurements!L7756&lt;J$5,(J$6-Measurements!L7756)*((M$2-M$2*M$3-M$2*M$4)/J$4/24),0)</f>
        <v>307.16206620322589</v>
      </c>
      <c r="N7759" s="45">
        <f t="shared" si="174"/>
        <v>440.39277650113621</v>
      </c>
      <c r="O7759" s="140">
        <v>3137</v>
      </c>
    </row>
    <row r="7760" spans="1:15" x14ac:dyDescent="0.25">
      <c r="A7760" s="99">
        <v>43789</v>
      </c>
      <c r="B7760" s="27">
        <v>7753</v>
      </c>
      <c r="C7760" s="50"/>
      <c r="D7760" s="27"/>
      <c r="E7760" s="45">
        <f>+IF((MIN(Measurements!G7757:G7780)+MAX(Measurements!G7757:G7780))/2&gt;=E$5,0,E$6-(MIN(Measurements!G7757:G7780)+MAX(Measurements!G7757:G7780))/2)</f>
        <v>10.7</v>
      </c>
      <c r="F7760" s="45">
        <f>+IF((MIN(Measurements!H7757:H7780)+MAX(Measurements!H7757:H7780))/2&gt;=F$5,0,F$6-(MIN(Measurements!H7757:H7780)+MAX(Measurements!H7757:H7780))/2)</f>
        <v>10.65</v>
      </c>
      <c r="G7760" s="45">
        <f>+IF((MIN(Measurements!I7757:I7780)+MAX(Measurements!I7757:I7780))/2&gt;=G$5,0,G$6-(MIN(Measurements!I7757:I7780)+MAX(Measurements!I7757:I7780))/2)</f>
        <v>10.1</v>
      </c>
      <c r="H7760" s="45">
        <f>+IF((MIN(Measurements!J7757:J7780)+MAX(Measurements!J7757:J7780))/2&gt;=H$5,0,H$6-(MIN(Measurements!J7757:J7780)+MAX(Measurements!J7757:J7780))/2)</f>
        <v>11.25</v>
      </c>
      <c r="I7760" s="45">
        <f>+IF((MIN(Measurements!K7757:K7780)+MAX(Measurements!K7757:K7780))/2&gt;=I$5,0,I$6-(MIN(Measurements!K7757:K7780)+MAX(Measurements!K7757:K7780))/2)</f>
        <v>10.95</v>
      </c>
      <c r="J7760" s="45">
        <f>+IF((MIN(Measurements!L7757:L7780)+MAX(Measurements!L7757:L7780))/2&gt;=J$5,0,J$6-(MIN(Measurements!L7757:L7780)+MAX(Measurements!L7757:L7780))/2)</f>
        <v>11.45</v>
      </c>
      <c r="L7760" s="27">
        <v>8.2699999999999996E-2</v>
      </c>
      <c r="M7760" s="45">
        <f>IF(Measurements!L7757&lt;J$5,(J$6-Measurements!L7757)*((M$2-M$2*M$3-M$2*M$4)/J$4/24),0)</f>
        <v>312.41269981353747</v>
      </c>
      <c r="N7760" s="45">
        <f t="shared" si="174"/>
        <v>403.3320082117242</v>
      </c>
      <c r="O7760" s="140">
        <v>3576</v>
      </c>
    </row>
    <row r="7761" spans="1:15" x14ac:dyDescent="0.25">
      <c r="A7761" s="99">
        <v>43789.041666666664</v>
      </c>
      <c r="B7761" s="27">
        <v>7754</v>
      </c>
      <c r="C7761" s="50"/>
      <c r="D7761" s="27"/>
      <c r="L7761" s="27">
        <v>3.7199999999999997E-2</v>
      </c>
      <c r="M7761" s="45">
        <f>IF(Measurements!L7758&lt;J$5,(J$6-Measurements!L7758)*((M$2-M$2*M$3-M$2*M$4)/J$4/24),0)</f>
        <v>317.663333423849</v>
      </c>
      <c r="N7761" s="45">
        <f t="shared" si="174"/>
        <v>383.64522230859762</v>
      </c>
      <c r="O7761" s="140">
        <v>3792</v>
      </c>
    </row>
    <row r="7762" spans="1:15" x14ac:dyDescent="0.25">
      <c r="A7762" s="99">
        <v>43789.083333333336</v>
      </c>
      <c r="B7762" s="27">
        <v>7755</v>
      </c>
      <c r="C7762" s="50"/>
      <c r="D7762" s="27"/>
      <c r="L7762" s="27">
        <v>2.53E-2</v>
      </c>
      <c r="M7762" s="45">
        <f>IF(Measurements!L7759&lt;J$5,(J$6-Measurements!L7759)*((M$2-M$2*M$3-M$2*M$4)/J$4/24),0)</f>
        <v>322.91396703416058</v>
      </c>
      <c r="N7762" s="45">
        <f t="shared" si="174"/>
        <v>382.37376158462541</v>
      </c>
      <c r="O7762" s="140">
        <v>3812</v>
      </c>
    </row>
    <row r="7763" spans="1:15" x14ac:dyDescent="0.25">
      <c r="A7763" s="99">
        <v>43789.125</v>
      </c>
      <c r="B7763" s="27">
        <v>7756</v>
      </c>
      <c r="C7763" s="50"/>
      <c r="D7763" s="27"/>
      <c r="L7763" s="27">
        <v>4.4999999999999998E-2</v>
      </c>
      <c r="M7763" s="45">
        <f>IF(Measurements!L7760&lt;J$5,(J$6-Measurements!L7760)*((M$2-M$2*M$3-M$2*M$4)/J$4/24),0)</f>
        <v>330.78991744962786</v>
      </c>
      <c r="N7763" s="45">
        <f t="shared" si="174"/>
        <v>401.04679253668019</v>
      </c>
      <c r="O7763" s="140">
        <v>3594</v>
      </c>
    </row>
    <row r="7764" spans="1:15" x14ac:dyDescent="0.25">
      <c r="A7764" s="99">
        <v>43789.166666666664</v>
      </c>
      <c r="B7764" s="27">
        <v>7757</v>
      </c>
      <c r="C7764" s="50"/>
      <c r="D7764" s="27"/>
      <c r="L7764" s="27">
        <v>9.74E-2</v>
      </c>
      <c r="M7764" s="45">
        <f>IF(Measurements!L7761&lt;J$5,(J$6-Measurements!L7761)*((M$2-M$2*M$3-M$2*M$4)/J$4/24),0)</f>
        <v>336.04055105993945</v>
      </c>
      <c r="N7764" s="45">
        <f t="shared" si="174"/>
        <v>435.01656422400617</v>
      </c>
      <c r="O7764" s="140">
        <v>3203</v>
      </c>
    </row>
    <row r="7765" spans="1:15" x14ac:dyDescent="0.25">
      <c r="A7765" s="99">
        <v>43789.208333333336</v>
      </c>
      <c r="B7765" s="27">
        <v>7758</v>
      </c>
      <c r="C7765" s="50"/>
      <c r="D7765" s="27"/>
      <c r="L7765" s="27">
        <v>0.17549999999999999</v>
      </c>
      <c r="M7765" s="45">
        <f>IF(Measurements!L7762&lt;J$5,(J$6-Measurements!L7762)*((M$2-M$2*M$3-M$2*M$4)/J$4/24),0)</f>
        <v>341.29118467025097</v>
      </c>
      <c r="N7765" s="45">
        <f t="shared" si="174"/>
        <v>483.07186737276862</v>
      </c>
      <c r="O7765" s="140">
        <v>2562</v>
      </c>
    </row>
    <row r="7766" spans="1:15" x14ac:dyDescent="0.25">
      <c r="A7766" s="99">
        <v>43789.25</v>
      </c>
      <c r="B7766" s="27">
        <v>7759</v>
      </c>
      <c r="C7766" s="50"/>
      <c r="D7766" s="27"/>
      <c r="L7766" s="27">
        <v>0.2535</v>
      </c>
      <c r="M7766" s="45">
        <f>IF(Measurements!L7763&lt;J$5,(J$6-Measurements!L7763)*((M$2-M$2*M$3-M$2*M$4)/J$4/24),0)</f>
        <v>341.29118467025097</v>
      </c>
      <c r="N7766" s="45">
        <f t="shared" si="174"/>
        <v>525.82172939580539</v>
      </c>
      <c r="O7766" s="140">
        <v>1966</v>
      </c>
    </row>
    <row r="7767" spans="1:15" x14ac:dyDescent="0.25">
      <c r="A7767" s="99">
        <v>43789.291666666664</v>
      </c>
      <c r="B7767" s="27">
        <v>7760</v>
      </c>
      <c r="C7767" s="50"/>
      <c r="D7767" s="27"/>
      <c r="L7767" s="27">
        <v>0.29549999999999998</v>
      </c>
      <c r="M7767" s="45">
        <f>IF(Measurements!L7764&lt;J$5,(J$6-Measurements!L7764)*((M$2-M$2*M$3-M$2*M$4)/J$4/24),0)</f>
        <v>333.41523425478363</v>
      </c>
      <c r="N7767" s="45">
        <f t="shared" si="174"/>
        <v>540.96493545428098</v>
      </c>
      <c r="O7767" s="140">
        <v>1758</v>
      </c>
    </row>
    <row r="7768" spans="1:15" x14ac:dyDescent="0.25">
      <c r="A7768" s="99">
        <v>43789.333333333336</v>
      </c>
      <c r="B7768" s="27">
        <v>7761</v>
      </c>
      <c r="C7768" s="50"/>
      <c r="D7768" s="27"/>
      <c r="L7768" s="27">
        <v>0.28399999999999997</v>
      </c>
      <c r="M7768" s="45">
        <f>IF(Measurements!L7765&lt;J$5,(J$6-Measurements!L7765)*((M$2-M$2*M$3-M$2*M$4)/J$4/24),0)</f>
        <v>325.53928383931634</v>
      </c>
      <c r="N7768" s="45">
        <f t="shared" si="174"/>
        <v>526.7861207661864</v>
      </c>
      <c r="O7768" s="140">
        <v>1960</v>
      </c>
    </row>
    <row r="7769" spans="1:15" x14ac:dyDescent="0.25">
      <c r="A7769" s="99">
        <v>43789.375</v>
      </c>
      <c r="B7769" s="27">
        <v>7762</v>
      </c>
      <c r="C7769" s="50"/>
      <c r="D7769" s="27"/>
      <c r="L7769" s="27">
        <v>0.2349</v>
      </c>
      <c r="M7769" s="45">
        <f>IF(Measurements!L7766&lt;J$5,(J$6-Measurements!L7766)*((M$2-M$2*M$3-M$2*M$4)/J$4/24),0)</f>
        <v>312.41269981353747</v>
      </c>
      <c r="N7769" s="45">
        <f t="shared" si="174"/>
        <v>486.7490466720601</v>
      </c>
      <c r="O7769" s="140">
        <v>2515</v>
      </c>
    </row>
    <row r="7770" spans="1:15" x14ac:dyDescent="0.25">
      <c r="A7770" s="99">
        <v>43789.416666666664</v>
      </c>
      <c r="B7770" s="27">
        <v>7763</v>
      </c>
      <c r="C7770" s="50"/>
      <c r="D7770" s="27"/>
      <c r="L7770" s="27">
        <v>0.1802</v>
      </c>
      <c r="M7770" s="45">
        <f>IF(Measurements!L7767&lt;J$5,(J$6-Measurements!L7767)*((M$2-M$2*M$3-M$2*M$4)/J$4/24),0)</f>
        <v>294.03548217744697</v>
      </c>
      <c r="N7770" s="45">
        <f t="shared" si="174"/>
        <v>438.39211810442964</v>
      </c>
      <c r="O7770" s="140">
        <v>3169</v>
      </c>
    </row>
    <row r="7771" spans="1:15" x14ac:dyDescent="0.25">
      <c r="A7771" s="99">
        <v>43789.458333333336</v>
      </c>
      <c r="B7771" s="27">
        <v>7764</v>
      </c>
      <c r="C7771" s="50"/>
      <c r="D7771" s="27"/>
      <c r="L7771" s="27">
        <v>0.14019999999999999</v>
      </c>
      <c r="M7771" s="45">
        <f>IF(Measurements!L7768&lt;J$5,(J$6-Measurements!L7768)*((M$2-M$2*M$3-M$2*M$4)/J$4/24),0)</f>
        <v>280.9088981516681</v>
      </c>
      <c r="N7771" s="45">
        <f t="shared" si="174"/>
        <v>403.34252791299093</v>
      </c>
      <c r="O7771" s="140">
        <v>3577</v>
      </c>
    </row>
    <row r="7772" spans="1:15" x14ac:dyDescent="0.25">
      <c r="A7772" s="99">
        <v>43789.5</v>
      </c>
      <c r="B7772" s="27">
        <v>7765</v>
      </c>
      <c r="C7772" s="50"/>
      <c r="D7772" s="27"/>
      <c r="L7772" s="27">
        <v>0.1157</v>
      </c>
      <c r="M7772" s="45">
        <f>IF(Measurements!L7769&lt;J$5,(J$6-Measurements!L7769)*((M$2-M$2*M$3-M$2*M$4)/J$4/24),0)</f>
        <v>275.65826454135657</v>
      </c>
      <c r="N7772" s="45">
        <f t="shared" si="174"/>
        <v>384.66405302621274</v>
      </c>
      <c r="O7772" s="140">
        <v>3786</v>
      </c>
    </row>
    <row r="7773" spans="1:15" x14ac:dyDescent="0.25">
      <c r="A7773" s="99">
        <v>43789.541666666664</v>
      </c>
      <c r="B7773" s="27">
        <v>7766</v>
      </c>
      <c r="C7773" s="50"/>
      <c r="D7773" s="27"/>
      <c r="L7773" s="27">
        <v>9.9599999999999994E-2</v>
      </c>
      <c r="M7773" s="45">
        <f>IF(Measurements!L7770&lt;J$5,(J$6-Measurements!L7770)*((M$2-M$2*M$3-M$2*M$4)/J$4/24),0)</f>
        <v>270.40763093104505</v>
      </c>
      <c r="N7773" s="45">
        <f t="shared" si="174"/>
        <v>370.58940943422311</v>
      </c>
      <c r="O7773" s="140">
        <v>3941</v>
      </c>
    </row>
    <row r="7774" spans="1:15" x14ac:dyDescent="0.25">
      <c r="A7774" s="99">
        <v>43789.583333333336</v>
      </c>
      <c r="B7774" s="27">
        <v>7767</v>
      </c>
      <c r="C7774" s="50"/>
      <c r="D7774" s="27"/>
      <c r="L7774" s="27">
        <v>8.9499999999999996E-2</v>
      </c>
      <c r="M7774" s="45">
        <f>IF(Measurements!L7771&lt;J$5,(J$6-Measurements!L7771)*((M$2-M$2*M$3-M$2*M$4)/J$4/24),0)</f>
        <v>270.40763093104505</v>
      </c>
      <c r="N7774" s="45">
        <f t="shared" si="174"/>
        <v>365.05385037739399</v>
      </c>
      <c r="O7774" s="140">
        <v>4000</v>
      </c>
    </row>
    <row r="7775" spans="1:15" x14ac:dyDescent="0.25">
      <c r="A7775" s="99">
        <v>43789.625</v>
      </c>
      <c r="B7775" s="27">
        <v>7768</v>
      </c>
      <c r="C7775" s="50"/>
      <c r="D7775" s="27"/>
      <c r="L7775" s="27">
        <v>8.8900000000000007E-2</v>
      </c>
      <c r="M7775" s="45">
        <f>IF(Measurements!L7772&lt;J$5,(J$6-Measurements!L7772)*((M$2-M$2*M$3-M$2*M$4)/J$4/24),0)</f>
        <v>259.90636371042194</v>
      </c>
      <c r="N7775" s="45">
        <f t="shared" si="174"/>
        <v>354.22373806428595</v>
      </c>
      <c r="O7775" s="140">
        <v>4115</v>
      </c>
    </row>
    <row r="7776" spans="1:15" x14ac:dyDescent="0.25">
      <c r="A7776" s="99">
        <v>43789.666666666664</v>
      </c>
      <c r="B7776" s="27">
        <v>7769</v>
      </c>
      <c r="C7776" s="50"/>
      <c r="D7776" s="27"/>
      <c r="L7776" s="27">
        <v>0.104</v>
      </c>
      <c r="M7776" s="45">
        <f>IF(Measurements!L7773&lt;J$5,(J$6-Measurements!L7773)*((M$2-M$2*M$3-M$2*M$4)/J$4/24),0)</f>
        <v>259.90636371042194</v>
      </c>
      <c r="N7776" s="45">
        <f t="shared" si="174"/>
        <v>362.49967289182257</v>
      </c>
      <c r="O7776" s="140">
        <v>4022</v>
      </c>
    </row>
    <row r="7777" spans="1:15" x14ac:dyDescent="0.25">
      <c r="A7777" s="99">
        <v>43789.708333333336</v>
      </c>
      <c r="B7777" s="27">
        <v>7770</v>
      </c>
      <c r="C7777" s="50"/>
      <c r="D7777" s="27"/>
      <c r="L7777" s="27">
        <v>0.14099999999999999</v>
      </c>
      <c r="M7777" s="45">
        <f>IF(Measurements!L7774&lt;J$5,(J$6-Measurements!L7774)*((M$2-M$2*M$3-M$2*M$4)/J$4/24),0)</f>
        <v>267.78231412588923</v>
      </c>
      <c r="N7777" s="45">
        <f t="shared" si="174"/>
        <v>390.65440401052524</v>
      </c>
      <c r="O7777" s="140">
        <v>3714</v>
      </c>
    </row>
    <row r="7778" spans="1:15" x14ac:dyDescent="0.25">
      <c r="A7778" s="99">
        <v>43789.75</v>
      </c>
      <c r="B7778" s="27">
        <v>7771</v>
      </c>
      <c r="C7778" s="50"/>
      <c r="D7778" s="27"/>
      <c r="L7778" s="27">
        <v>0.20039999999999999</v>
      </c>
      <c r="M7778" s="45">
        <f>IF(Measurements!L7775&lt;J$5,(J$6-Measurements!L7775)*((M$2-M$2*M$3-M$2*M$4)/J$4/24),0)</f>
        <v>273.03294773620081</v>
      </c>
      <c r="N7778" s="45">
        <f t="shared" si="174"/>
        <v>428.46070177684174</v>
      </c>
      <c r="O7778" s="140">
        <v>3270</v>
      </c>
    </row>
    <row r="7779" spans="1:15" x14ac:dyDescent="0.25">
      <c r="A7779" s="99">
        <v>43789.791666666664</v>
      </c>
      <c r="B7779" s="27">
        <v>7772</v>
      </c>
      <c r="C7779" s="50"/>
      <c r="D7779" s="27"/>
      <c r="L7779" s="27">
        <v>0.26889999999999997</v>
      </c>
      <c r="M7779" s="45">
        <f>IF(Measurements!L7776&lt;J$5,(J$6-Measurements!L7776)*((M$2-M$2*M$3-M$2*M$4)/J$4/24),0)</f>
        <v>280.9088981516681</v>
      </c>
      <c r="N7779" s="45">
        <f t="shared" si="174"/>
        <v>473.8798002510016</v>
      </c>
      <c r="O7779" s="140">
        <v>2685</v>
      </c>
    </row>
    <row r="7780" spans="1:15" x14ac:dyDescent="0.25">
      <c r="A7780" s="99">
        <v>43789.833333333336</v>
      </c>
      <c r="B7780" s="27">
        <v>7773</v>
      </c>
      <c r="C7780" s="50"/>
      <c r="D7780" s="27"/>
      <c r="L7780" s="27">
        <v>0.31569999999999998</v>
      </c>
      <c r="M7780" s="45">
        <f>IF(Measurements!L7777&lt;J$5,(J$6-Measurements!L7777)*((M$2-M$2*M$3-M$2*M$4)/J$4/24),0)</f>
        <v>283.53421495682392</v>
      </c>
      <c r="N7780" s="45">
        <f t="shared" si="174"/>
        <v>502.15503426997947</v>
      </c>
      <c r="O7780" s="140">
        <v>2319</v>
      </c>
    </row>
    <row r="7781" spans="1:15" x14ac:dyDescent="0.25">
      <c r="A7781" s="99">
        <v>43789.875</v>
      </c>
      <c r="B7781" s="27">
        <v>7774</v>
      </c>
      <c r="C7781" s="50"/>
      <c r="D7781" s="27"/>
      <c r="L7781" s="27">
        <v>0.31009999999999999</v>
      </c>
      <c r="M7781" s="45">
        <f>IF(Measurements!L7778&lt;J$5,(J$6-Measurements!L7778)*((M$2-M$2*M$3-M$2*M$4)/J$4/24),0)</f>
        <v>288.78484856713544</v>
      </c>
      <c r="N7781" s="45">
        <f t="shared" si="174"/>
        <v>504.33644701709864</v>
      </c>
      <c r="O7781" s="140">
        <v>2291</v>
      </c>
    </row>
    <row r="7782" spans="1:15" x14ac:dyDescent="0.25">
      <c r="A7782" s="99">
        <v>43789.916666666664</v>
      </c>
      <c r="B7782" s="27">
        <v>7775</v>
      </c>
      <c r="C7782" s="50"/>
      <c r="D7782" s="27"/>
      <c r="L7782" s="27">
        <v>0.24829999999999999</v>
      </c>
      <c r="M7782" s="45">
        <f>IF(Measurements!L7779&lt;J$5,(J$6-Measurements!L7779)*((M$2-M$2*M$3-M$2*M$4)/J$4/24),0)</f>
        <v>307.16206620322589</v>
      </c>
      <c r="N7782" s="45">
        <f t="shared" si="174"/>
        <v>488.84262012724457</v>
      </c>
      <c r="O7782" s="140">
        <v>2495</v>
      </c>
    </row>
    <row r="7783" spans="1:15" x14ac:dyDescent="0.25">
      <c r="A7783" s="99">
        <v>43789.958333333336</v>
      </c>
      <c r="B7783" s="27">
        <v>7776</v>
      </c>
      <c r="C7783" s="50"/>
      <c r="D7783" s="27"/>
      <c r="L7783" s="27">
        <v>0.15989999999999999</v>
      </c>
      <c r="M7783" s="45">
        <f>IF(Measurements!L7780&lt;J$5,(J$6-Measurements!L7780)*((M$2-M$2*M$3-M$2*M$4)/J$4/24),0)</f>
        <v>322.91396703416058</v>
      </c>
      <c r="N7783" s="45">
        <f t="shared" si="174"/>
        <v>456.1446773320709</v>
      </c>
      <c r="O7783" s="140">
        <v>2916</v>
      </c>
    </row>
    <row r="7784" spans="1:15" x14ac:dyDescent="0.25">
      <c r="A7784" s="99">
        <v>43790</v>
      </c>
      <c r="B7784" s="27">
        <v>7777</v>
      </c>
      <c r="C7784" s="50"/>
      <c r="D7784" s="27"/>
      <c r="E7784" s="45">
        <f>+IF((MIN(Measurements!G7781:G7804)+MAX(Measurements!G7781:G7804))/2&gt;=E$5,0,E$6-(MIN(Measurements!G7781:G7804)+MAX(Measurements!G7781:G7804))/2)</f>
        <v>13.55</v>
      </c>
      <c r="F7784" s="45">
        <f>+IF((MIN(Measurements!H7781:H7804)+MAX(Measurements!H7781:H7804))/2&gt;=F$5,0,F$6-(MIN(Measurements!H7781:H7804)+MAX(Measurements!H7781:H7804))/2)</f>
        <v>13.25</v>
      </c>
      <c r="G7784" s="45">
        <f>+IF((MIN(Measurements!I7781:I7804)+MAX(Measurements!I7781:I7804))/2&gt;=G$5,0,G$6-(MIN(Measurements!I7781:I7804)+MAX(Measurements!I7781:I7804))/2)</f>
        <v>10.55</v>
      </c>
      <c r="H7784" s="45">
        <f>+IF((MIN(Measurements!J7781:J7804)+MAX(Measurements!J7781:J7804))/2&gt;=H$5,0,H$6-(MIN(Measurements!J7781:J7804)+MAX(Measurements!J7781:J7804))/2)</f>
        <v>11.55</v>
      </c>
      <c r="I7784" s="45">
        <f>+IF((MIN(Measurements!K7781:K7804)+MAX(Measurements!K7781:K7804))/2&gt;=I$5,0,I$6-(MIN(Measurements!K7781:K7804)+MAX(Measurements!K7781:K7804))/2)</f>
        <v>12.55</v>
      </c>
      <c r="J7784" s="45">
        <f>+IF((MIN(Measurements!L7781:L7804)+MAX(Measurements!L7781:L7804))/2&gt;=J$5,0,J$6-(MIN(Measurements!L7781:L7804)+MAX(Measurements!L7781:L7804))/2)</f>
        <v>14.8</v>
      </c>
      <c r="L7784" s="27">
        <v>8.2699999999999996E-2</v>
      </c>
      <c r="M7784" s="45">
        <f>IF(Measurements!L7781&lt;J$5,(J$6-Measurements!L7781)*((M$2-M$2*M$3-M$2*M$4)/J$4/24),0)</f>
        <v>341.29118467025097</v>
      </c>
      <c r="N7784" s="45">
        <f t="shared" si="174"/>
        <v>432.2104930684377</v>
      </c>
      <c r="O7784" s="140">
        <v>3236</v>
      </c>
    </row>
    <row r="7785" spans="1:15" x14ac:dyDescent="0.25">
      <c r="A7785" s="99">
        <v>43790.041666666664</v>
      </c>
      <c r="B7785" s="27">
        <v>7778</v>
      </c>
      <c r="C7785" s="50"/>
      <c r="D7785" s="27"/>
      <c r="L7785" s="27">
        <v>3.7199999999999997E-2</v>
      </c>
      <c r="M7785" s="45">
        <f>IF(Measurements!L7782&lt;J$5,(J$6-Measurements!L7782)*((M$2-M$2*M$3-M$2*M$4)/J$4/24),0)</f>
        <v>351.79245189087413</v>
      </c>
      <c r="N7785" s="45">
        <f t="shared" si="174"/>
        <v>417.77434077562276</v>
      </c>
      <c r="O7785" s="140">
        <v>3410</v>
      </c>
    </row>
    <row r="7786" spans="1:15" x14ac:dyDescent="0.25">
      <c r="A7786" s="99">
        <v>43790.083333333336</v>
      </c>
      <c r="B7786" s="27">
        <v>7779</v>
      </c>
      <c r="C7786" s="50"/>
      <c r="D7786" s="27"/>
      <c r="L7786" s="27">
        <v>2.53E-2</v>
      </c>
      <c r="M7786" s="45">
        <f>IF(Measurements!L7783&lt;J$5,(J$6-Measurements!L7783)*((M$2-M$2*M$3-M$2*M$4)/J$4/24),0)</f>
        <v>357.04308550118566</v>
      </c>
      <c r="N7786" s="45">
        <f t="shared" si="174"/>
        <v>416.50288005165049</v>
      </c>
      <c r="O7786" s="140">
        <v>3418</v>
      </c>
    </row>
    <row r="7787" spans="1:15" x14ac:dyDescent="0.25">
      <c r="A7787" s="99">
        <v>43790.125</v>
      </c>
      <c r="B7787" s="27">
        <v>7780</v>
      </c>
      <c r="C7787" s="50"/>
      <c r="D7787" s="27"/>
      <c r="L7787" s="27">
        <v>4.4999999999999998E-2</v>
      </c>
      <c r="M7787" s="45">
        <f>IF(Measurements!L7784&lt;J$5,(J$6-Measurements!L7784)*((M$2-M$2*M$3-M$2*M$4)/J$4/24),0)</f>
        <v>364.919035916653</v>
      </c>
      <c r="N7787" s="45">
        <f t="shared" si="174"/>
        <v>435.17591100370532</v>
      </c>
      <c r="O7787" s="140">
        <v>3200</v>
      </c>
    </row>
    <row r="7788" spans="1:15" x14ac:dyDescent="0.25">
      <c r="A7788" s="99">
        <v>43790.166666666664</v>
      </c>
      <c r="B7788" s="27">
        <v>7781</v>
      </c>
      <c r="C7788" s="50"/>
      <c r="D7788" s="27"/>
      <c r="L7788" s="27">
        <v>9.74E-2</v>
      </c>
      <c r="M7788" s="45">
        <f>IF(Measurements!L7785&lt;J$5,(J$6-Measurements!L7785)*((M$2-M$2*M$3-M$2*M$4)/J$4/24),0)</f>
        <v>370.16966952696453</v>
      </c>
      <c r="N7788" s="45">
        <f t="shared" si="174"/>
        <v>469.14568269103131</v>
      </c>
      <c r="O7788" s="140">
        <v>2763</v>
      </c>
    </row>
    <row r="7789" spans="1:15" x14ac:dyDescent="0.25">
      <c r="A7789" s="99">
        <v>43790.208333333336</v>
      </c>
      <c r="B7789" s="27">
        <v>7782</v>
      </c>
      <c r="C7789" s="50"/>
      <c r="D7789" s="27"/>
      <c r="L7789" s="27">
        <v>0.17549999999999999</v>
      </c>
      <c r="M7789" s="45">
        <f>IF(Measurements!L7786&lt;J$5,(J$6-Measurements!L7786)*((M$2-M$2*M$3-M$2*M$4)/J$4/24),0)</f>
        <v>370.16966952696453</v>
      </c>
      <c r="N7789" s="45">
        <f t="shared" si="174"/>
        <v>511.95035222948218</v>
      </c>
      <c r="O7789" s="140">
        <v>2178</v>
      </c>
    </row>
    <row r="7790" spans="1:15" x14ac:dyDescent="0.25">
      <c r="A7790" s="99">
        <v>43790.25</v>
      </c>
      <c r="B7790" s="27">
        <v>7783</v>
      </c>
      <c r="C7790" s="50"/>
      <c r="D7790" s="27"/>
      <c r="L7790" s="27">
        <v>0.2535</v>
      </c>
      <c r="M7790" s="45">
        <f>IF(Measurements!L7787&lt;J$5,(J$6-Measurements!L7787)*((M$2-M$2*M$3-M$2*M$4)/J$4/24),0)</f>
        <v>370.16966952696453</v>
      </c>
      <c r="N7790" s="45">
        <f t="shared" si="174"/>
        <v>554.700214252519</v>
      </c>
      <c r="O7790" s="140">
        <v>1572</v>
      </c>
    </row>
    <row r="7791" spans="1:15" x14ac:dyDescent="0.25">
      <c r="A7791" s="99">
        <v>43790.291666666664</v>
      </c>
      <c r="B7791" s="27">
        <v>7784</v>
      </c>
      <c r="C7791" s="50"/>
      <c r="D7791" s="27"/>
      <c r="L7791" s="27">
        <v>0.29549999999999998</v>
      </c>
      <c r="M7791" s="45">
        <f>IF(Measurements!L7788&lt;J$5,(J$6-Measurements!L7788)*((M$2-M$2*M$3-M$2*M$4)/J$4/24),0)</f>
        <v>367.54435272180876</v>
      </c>
      <c r="N7791" s="45">
        <f t="shared" si="174"/>
        <v>575.09405392130611</v>
      </c>
      <c r="O7791" s="140">
        <v>1324</v>
      </c>
    </row>
    <row r="7792" spans="1:15" x14ac:dyDescent="0.25">
      <c r="A7792" s="99">
        <v>43790.333333333336</v>
      </c>
      <c r="B7792" s="27">
        <v>7785</v>
      </c>
      <c r="C7792" s="50"/>
      <c r="D7792" s="27"/>
      <c r="L7792" s="27">
        <v>0.28399999999999997</v>
      </c>
      <c r="M7792" s="45">
        <f>IF(Measurements!L7789&lt;J$5,(J$6-Measurements!L7789)*((M$2-M$2*M$3-M$2*M$4)/J$4/24),0)</f>
        <v>359.66840230634142</v>
      </c>
      <c r="N7792" s="45">
        <f t="shared" si="174"/>
        <v>560.91523923321154</v>
      </c>
      <c r="O7792" s="140">
        <v>1495</v>
      </c>
    </row>
    <row r="7793" spans="1:15" x14ac:dyDescent="0.25">
      <c r="A7793" s="99">
        <v>43790.375</v>
      </c>
      <c r="B7793" s="27">
        <v>7786</v>
      </c>
      <c r="C7793" s="50"/>
      <c r="D7793" s="27"/>
      <c r="L7793" s="27">
        <v>0.2349</v>
      </c>
      <c r="M7793" s="45">
        <f>IF(Measurements!L7790&lt;J$5,(J$6-Measurements!L7790)*((M$2-M$2*M$3-M$2*M$4)/J$4/24),0)</f>
        <v>354.4177686960299</v>
      </c>
      <c r="N7793" s="45">
        <f t="shared" si="174"/>
        <v>528.75411555455253</v>
      </c>
      <c r="O7793" s="140">
        <v>1929</v>
      </c>
    </row>
    <row r="7794" spans="1:15" x14ac:dyDescent="0.25">
      <c r="A7794" s="99">
        <v>43790.416666666664</v>
      </c>
      <c r="B7794" s="27">
        <v>7787</v>
      </c>
      <c r="C7794" s="50"/>
      <c r="D7794" s="27"/>
      <c r="L7794" s="27">
        <v>0.1802</v>
      </c>
      <c r="M7794" s="45">
        <f>IF(Measurements!L7791&lt;J$5,(J$6-Measurements!L7791)*((M$2-M$2*M$3-M$2*M$4)/J$4/24),0)</f>
        <v>351.79245189087413</v>
      </c>
      <c r="N7794" s="45">
        <f t="shared" si="174"/>
        <v>496.14908781785687</v>
      </c>
      <c r="O7794" s="140">
        <v>2415</v>
      </c>
    </row>
    <row r="7795" spans="1:15" x14ac:dyDescent="0.25">
      <c r="A7795" s="99">
        <v>43790.458333333336</v>
      </c>
      <c r="B7795" s="27">
        <v>7788</v>
      </c>
      <c r="C7795" s="50"/>
      <c r="D7795" s="27"/>
      <c r="L7795" s="27">
        <v>0.14019999999999999</v>
      </c>
      <c r="M7795" s="45">
        <f>IF(Measurements!L7792&lt;J$5,(J$6-Measurements!L7792)*((M$2-M$2*M$3-M$2*M$4)/J$4/24),0)</f>
        <v>346.5418182805625</v>
      </c>
      <c r="N7795" s="45">
        <f t="shared" si="174"/>
        <v>468.97544804188533</v>
      </c>
      <c r="O7795" s="140">
        <v>2769</v>
      </c>
    </row>
    <row r="7796" spans="1:15" x14ac:dyDescent="0.25">
      <c r="A7796" s="99">
        <v>43790.5</v>
      </c>
      <c r="B7796" s="27">
        <v>7789</v>
      </c>
      <c r="C7796" s="50"/>
      <c r="D7796" s="27"/>
      <c r="L7796" s="27">
        <v>0.1157</v>
      </c>
      <c r="M7796" s="45">
        <f>IF(Measurements!L7793&lt;J$5,(J$6-Measurements!L7793)*((M$2-M$2*M$3-M$2*M$4)/J$4/24),0)</f>
        <v>341.29118467025097</v>
      </c>
      <c r="N7796" s="45">
        <f t="shared" si="174"/>
        <v>450.29697315510714</v>
      </c>
      <c r="O7796" s="140">
        <v>3006</v>
      </c>
    </row>
    <row r="7797" spans="1:15" x14ac:dyDescent="0.25">
      <c r="A7797" s="99">
        <v>43790.541666666664</v>
      </c>
      <c r="B7797" s="27">
        <v>7790</v>
      </c>
      <c r="C7797" s="50"/>
      <c r="D7797" s="27"/>
      <c r="L7797" s="27">
        <v>9.9599999999999994E-2</v>
      </c>
      <c r="M7797" s="45">
        <f>IF(Measurements!L7794&lt;J$5,(J$6-Measurements!L7794)*((M$2-M$2*M$3-M$2*M$4)/J$4/24),0)</f>
        <v>338.66586786509521</v>
      </c>
      <c r="N7797" s="45">
        <f t="shared" si="174"/>
        <v>438.84764636827327</v>
      </c>
      <c r="O7797" s="140">
        <v>3162</v>
      </c>
    </row>
    <row r="7798" spans="1:15" x14ac:dyDescent="0.25">
      <c r="A7798" s="99">
        <v>43790.583333333336</v>
      </c>
      <c r="B7798" s="27">
        <v>7791</v>
      </c>
      <c r="C7798" s="50"/>
      <c r="D7798" s="27"/>
      <c r="L7798" s="27">
        <v>8.9499999999999996E-2</v>
      </c>
      <c r="M7798" s="45">
        <f>IF(Measurements!L7795&lt;J$5,(J$6-Measurements!L7795)*((M$2-M$2*M$3-M$2*M$4)/J$4/24),0)</f>
        <v>336.04055105993945</v>
      </c>
      <c r="N7798" s="45">
        <f t="shared" si="174"/>
        <v>430.68677050628838</v>
      </c>
      <c r="O7798" s="140">
        <v>3251</v>
      </c>
    </row>
    <row r="7799" spans="1:15" x14ac:dyDescent="0.25">
      <c r="A7799" s="99">
        <v>43790.625</v>
      </c>
      <c r="B7799" s="27">
        <v>7792</v>
      </c>
      <c r="C7799" s="50"/>
      <c r="D7799" s="27"/>
      <c r="L7799" s="27">
        <v>8.8900000000000007E-2</v>
      </c>
      <c r="M7799" s="45">
        <f>IF(Measurements!L7796&lt;J$5,(J$6-Measurements!L7796)*((M$2-M$2*M$3-M$2*M$4)/J$4/24),0)</f>
        <v>330.78991744962786</v>
      </c>
      <c r="N7799" s="45">
        <f t="shared" si="174"/>
        <v>425.10729180349188</v>
      </c>
      <c r="O7799" s="140">
        <v>3314</v>
      </c>
    </row>
    <row r="7800" spans="1:15" x14ac:dyDescent="0.25">
      <c r="A7800" s="99">
        <v>43790.666666666664</v>
      </c>
      <c r="B7800" s="27">
        <v>7793</v>
      </c>
      <c r="C7800" s="50"/>
      <c r="D7800" s="27"/>
      <c r="L7800" s="27">
        <v>0.104</v>
      </c>
      <c r="M7800" s="45">
        <f>IF(Measurements!L7797&lt;J$5,(J$6-Measurements!L7797)*((M$2-M$2*M$3-M$2*M$4)/J$4/24),0)</f>
        <v>336.04055105993945</v>
      </c>
      <c r="N7800" s="45">
        <f t="shared" si="174"/>
        <v>438.63386024134007</v>
      </c>
      <c r="O7800" s="140">
        <v>3165</v>
      </c>
    </row>
    <row r="7801" spans="1:15" x14ac:dyDescent="0.25">
      <c r="A7801" s="99">
        <v>43790.708333333336</v>
      </c>
      <c r="B7801" s="27">
        <v>7794</v>
      </c>
      <c r="C7801" s="50"/>
      <c r="D7801" s="27"/>
      <c r="L7801" s="27">
        <v>0.14099999999999999</v>
      </c>
      <c r="M7801" s="45">
        <f>IF(Measurements!L7798&lt;J$5,(J$6-Measurements!L7798)*((M$2-M$2*M$3-M$2*M$4)/J$4/24),0)</f>
        <v>349.16713508571831</v>
      </c>
      <c r="N7801" s="45">
        <f t="shared" si="174"/>
        <v>472.03922497035433</v>
      </c>
      <c r="O7801" s="140">
        <v>2710</v>
      </c>
    </row>
    <row r="7802" spans="1:15" x14ac:dyDescent="0.25">
      <c r="A7802" s="99">
        <v>43790.75</v>
      </c>
      <c r="B7802" s="27">
        <v>7795</v>
      </c>
      <c r="C7802" s="50"/>
      <c r="D7802" s="27"/>
      <c r="L7802" s="27">
        <v>0.20039999999999999</v>
      </c>
      <c r="M7802" s="45">
        <f>IF(Measurements!L7799&lt;J$5,(J$6-Measurements!L7799)*((M$2-M$2*M$3-M$2*M$4)/J$4/24),0)</f>
        <v>375.42030313727611</v>
      </c>
      <c r="N7802" s="45">
        <f t="shared" si="174"/>
        <v>530.8480571779171</v>
      </c>
      <c r="O7802" s="140">
        <v>1893</v>
      </c>
    </row>
    <row r="7803" spans="1:15" x14ac:dyDescent="0.25">
      <c r="A7803" s="99">
        <v>43790.791666666664</v>
      </c>
      <c r="B7803" s="27">
        <v>7796</v>
      </c>
      <c r="C7803" s="50"/>
      <c r="D7803" s="27"/>
      <c r="L7803" s="27">
        <v>0.26889999999999997</v>
      </c>
      <c r="M7803" s="45">
        <f>IF(Measurements!L7800&lt;J$5,(J$6-Measurements!L7800)*((M$2-M$2*M$3-M$2*M$4)/J$4/24),0)</f>
        <v>393.7975207733665</v>
      </c>
      <c r="N7803" s="45">
        <f t="shared" si="174"/>
        <v>586.76842287269994</v>
      </c>
      <c r="O7803" s="140">
        <v>1180</v>
      </c>
    </row>
    <row r="7804" spans="1:15" x14ac:dyDescent="0.25">
      <c r="A7804" s="99">
        <v>43790.833333333336</v>
      </c>
      <c r="B7804" s="27">
        <v>7797</v>
      </c>
      <c r="C7804" s="50"/>
      <c r="D7804" s="27"/>
      <c r="L7804" s="27">
        <v>0.31569999999999998</v>
      </c>
      <c r="M7804" s="45">
        <f>IF(Measurements!L7801&lt;J$5,(J$6-Measurements!L7801)*((M$2-M$2*M$3-M$2*M$4)/J$4/24),0)</f>
        <v>412.17473840945695</v>
      </c>
      <c r="N7804" s="45">
        <f t="shared" si="174"/>
        <v>630.79555772261256</v>
      </c>
      <c r="O7804" s="140">
        <v>762</v>
      </c>
    </row>
    <row r="7805" spans="1:15" x14ac:dyDescent="0.25">
      <c r="A7805" s="99">
        <v>43790.875</v>
      </c>
      <c r="B7805" s="27">
        <v>7798</v>
      </c>
      <c r="C7805" s="50"/>
      <c r="D7805" s="27"/>
      <c r="L7805" s="27">
        <v>0.31009999999999999</v>
      </c>
      <c r="M7805" s="45">
        <f>IF(Measurements!L7802&lt;J$5,(J$6-Measurements!L7802)*((M$2-M$2*M$3-M$2*M$4)/J$4/24),0)</f>
        <v>433.17727285070316</v>
      </c>
      <c r="N7805" s="45">
        <f t="shared" si="174"/>
        <v>648.72887130066636</v>
      </c>
      <c r="O7805" s="140">
        <v>637</v>
      </c>
    </row>
    <row r="7806" spans="1:15" x14ac:dyDescent="0.25">
      <c r="A7806" s="99">
        <v>43790.916666666664</v>
      </c>
      <c r="B7806" s="27">
        <v>7799</v>
      </c>
      <c r="C7806" s="50"/>
      <c r="D7806" s="27"/>
      <c r="L7806" s="27">
        <v>0.24829999999999999</v>
      </c>
      <c r="M7806" s="45">
        <f>IF(Measurements!L7803&lt;J$5,(J$6-Measurements!L7803)*((M$2-M$2*M$3-M$2*M$4)/J$4/24),0)</f>
        <v>443.67854007132627</v>
      </c>
      <c r="N7806" s="45">
        <f t="shared" si="174"/>
        <v>625.35909399534489</v>
      </c>
      <c r="O7806" s="140">
        <v>806</v>
      </c>
    </row>
    <row r="7807" spans="1:15" x14ac:dyDescent="0.25">
      <c r="A7807" s="99">
        <v>43790.958333333336</v>
      </c>
      <c r="B7807" s="27">
        <v>7800</v>
      </c>
      <c r="C7807" s="50"/>
      <c r="D7807" s="27"/>
      <c r="L7807" s="27">
        <v>0.15989999999999999</v>
      </c>
      <c r="M7807" s="45">
        <f>IF(Measurements!L7804&lt;J$5,(J$6-Measurements!L7804)*((M$2-M$2*M$3-M$2*M$4)/J$4/24),0)</f>
        <v>446.30385687648209</v>
      </c>
      <c r="N7807" s="45">
        <f t="shared" si="174"/>
        <v>579.53456717439235</v>
      </c>
      <c r="O7807" s="140">
        <v>1260</v>
      </c>
    </row>
    <row r="7808" spans="1:15" x14ac:dyDescent="0.25">
      <c r="A7808" s="99">
        <v>43791</v>
      </c>
      <c r="B7808" s="27">
        <v>7801</v>
      </c>
      <c r="C7808" s="50"/>
      <c r="D7808" s="27"/>
      <c r="E7808" s="45">
        <f>+IF((MIN(Measurements!G7805:G7828)+MAX(Measurements!G7805:G7828))/2&gt;=E$5,0,E$6-(MIN(Measurements!G7805:G7828)+MAX(Measurements!G7805:G7828))/2)</f>
        <v>17.399999999999999</v>
      </c>
      <c r="F7808" s="45">
        <f>+IF((MIN(Measurements!H7805:H7828)+MAX(Measurements!H7805:H7828))/2&gt;=F$5,0,F$6-(MIN(Measurements!H7805:H7828)+MAX(Measurements!H7805:H7828))/2)</f>
        <v>16.8</v>
      </c>
      <c r="G7808" s="45">
        <f>+IF((MIN(Measurements!I7805:I7828)+MAX(Measurements!I7805:I7828))/2&gt;=G$5,0,G$6-(MIN(Measurements!I7805:I7828)+MAX(Measurements!I7805:I7828))/2)</f>
        <v>14.35</v>
      </c>
      <c r="H7808" s="45">
        <f>+IF((MIN(Measurements!J7805:J7828)+MAX(Measurements!J7805:J7828))/2&gt;=H$5,0,H$6-(MIN(Measurements!J7805:J7828)+MAX(Measurements!J7805:J7828))/2)</f>
        <v>15.5</v>
      </c>
      <c r="I7808" s="45">
        <f>+IF((MIN(Measurements!K7805:K7828)+MAX(Measurements!K7805:K7828))/2&gt;=I$5,0,I$6-(MIN(Measurements!K7805:K7828)+MAX(Measurements!K7805:K7828))/2)</f>
        <v>16.149999999999999</v>
      </c>
      <c r="J7808" s="45">
        <f>+IF((MIN(Measurements!L7805:L7828)+MAX(Measurements!L7805:L7828))/2&gt;=J$5,0,J$6-(MIN(Measurements!L7805:L7828)+MAX(Measurements!L7805:L7828))/2)</f>
        <v>18.399999999999999</v>
      </c>
      <c r="L7808" s="27">
        <v>8.2699999999999996E-2</v>
      </c>
      <c r="M7808" s="45">
        <f>IF(Measurements!L7805&lt;J$5,(J$6-Measurements!L7805)*((M$2-M$2*M$3-M$2*M$4)/J$4/24),0)</f>
        <v>446.30385687648209</v>
      </c>
      <c r="N7808" s="45">
        <f t="shared" si="174"/>
        <v>537.22316527466887</v>
      </c>
      <c r="O7808" s="140">
        <v>1803</v>
      </c>
    </row>
    <row r="7809" spans="1:15" x14ac:dyDescent="0.25">
      <c r="A7809" s="99">
        <v>43791.041666666664</v>
      </c>
      <c r="B7809" s="27">
        <v>7802</v>
      </c>
      <c r="C7809" s="50"/>
      <c r="D7809" s="27"/>
      <c r="L7809" s="27">
        <v>3.7199999999999997E-2</v>
      </c>
      <c r="M7809" s="45">
        <f>IF(Measurements!L7806&lt;J$5,(J$6-Measurements!L7806)*((M$2-M$2*M$3-M$2*M$4)/J$4/24),0)</f>
        <v>451.55449048679361</v>
      </c>
      <c r="N7809" s="45">
        <f t="shared" si="174"/>
        <v>517.53637937154224</v>
      </c>
      <c r="O7809" s="140">
        <v>2077</v>
      </c>
    </row>
    <row r="7810" spans="1:15" x14ac:dyDescent="0.25">
      <c r="A7810" s="99">
        <v>43791.083333333336</v>
      </c>
      <c r="B7810" s="27">
        <v>7803</v>
      </c>
      <c r="C7810" s="50"/>
      <c r="D7810" s="27"/>
      <c r="L7810" s="27">
        <v>2.53E-2</v>
      </c>
      <c r="M7810" s="45">
        <f>IF(Measurements!L7807&lt;J$5,(J$6-Measurements!L7807)*((M$2-M$2*M$3-M$2*M$4)/J$4/24),0)</f>
        <v>459.43044090226095</v>
      </c>
      <c r="N7810" s="45">
        <f t="shared" si="174"/>
        <v>518.89023545272585</v>
      </c>
      <c r="O7810" s="140">
        <v>2057</v>
      </c>
    </row>
    <row r="7811" spans="1:15" x14ac:dyDescent="0.25">
      <c r="A7811" s="99">
        <v>43791.125</v>
      </c>
      <c r="B7811" s="27">
        <v>7804</v>
      </c>
      <c r="C7811" s="50"/>
      <c r="D7811" s="27"/>
      <c r="L7811" s="27">
        <v>4.4999999999999998E-2</v>
      </c>
      <c r="M7811" s="45">
        <f>IF(Measurements!L7808&lt;J$5,(J$6-Measurements!L7808)*((M$2-M$2*M$3-M$2*M$4)/J$4/24),0)</f>
        <v>464.68107451257248</v>
      </c>
      <c r="N7811" s="45">
        <f t="shared" si="174"/>
        <v>534.93794959962474</v>
      </c>
      <c r="O7811" s="140">
        <v>1834</v>
      </c>
    </row>
    <row r="7812" spans="1:15" x14ac:dyDescent="0.25">
      <c r="A7812" s="99">
        <v>43791.166666666664</v>
      </c>
      <c r="B7812" s="27">
        <v>7805</v>
      </c>
      <c r="C7812" s="50"/>
      <c r="D7812" s="27"/>
      <c r="L7812" s="27">
        <v>9.74E-2</v>
      </c>
      <c r="M7812" s="45">
        <f>IF(Measurements!L7809&lt;J$5,(J$6-Measurements!L7809)*((M$2-M$2*M$3-M$2*M$4)/J$4/24),0)</f>
        <v>475.18234173319564</v>
      </c>
      <c r="N7812" s="45">
        <f t="shared" si="174"/>
        <v>574.15835489726237</v>
      </c>
      <c r="O7812" s="140">
        <v>1331</v>
      </c>
    </row>
    <row r="7813" spans="1:15" x14ac:dyDescent="0.25">
      <c r="A7813" s="99">
        <v>43791.208333333336</v>
      </c>
      <c r="B7813" s="27">
        <v>7806</v>
      </c>
      <c r="C7813" s="50"/>
      <c r="D7813" s="27"/>
      <c r="L7813" s="27">
        <v>0.17549999999999999</v>
      </c>
      <c r="M7813" s="45">
        <f>IF(Measurements!L7810&lt;J$5,(J$6-Measurements!L7810)*((M$2-M$2*M$3-M$2*M$4)/J$4/24),0)</f>
        <v>488.30892575897451</v>
      </c>
      <c r="N7813" s="45">
        <f t="shared" si="174"/>
        <v>630.08960846149216</v>
      </c>
      <c r="O7813" s="140">
        <v>771</v>
      </c>
    </row>
    <row r="7814" spans="1:15" x14ac:dyDescent="0.25">
      <c r="A7814" s="99">
        <v>43791.25</v>
      </c>
      <c r="B7814" s="27">
        <v>7807</v>
      </c>
      <c r="C7814" s="50"/>
      <c r="D7814" s="27"/>
      <c r="L7814" s="27">
        <v>0.2535</v>
      </c>
      <c r="M7814" s="45">
        <f>IF(Measurements!L7811&lt;J$5,(J$6-Measurements!L7811)*((M$2-M$2*M$3-M$2*M$4)/J$4/24),0)</f>
        <v>493.55955936928609</v>
      </c>
      <c r="N7814" s="45">
        <f t="shared" si="174"/>
        <v>678.09010409484051</v>
      </c>
      <c r="O7814" s="140">
        <v>458</v>
      </c>
    </row>
    <row r="7815" spans="1:15" x14ac:dyDescent="0.25">
      <c r="A7815" s="99">
        <v>43791.291666666664</v>
      </c>
      <c r="B7815" s="27">
        <v>7808</v>
      </c>
      <c r="C7815" s="50"/>
      <c r="D7815" s="27"/>
      <c r="L7815" s="27">
        <v>0.29549999999999998</v>
      </c>
      <c r="M7815" s="45">
        <f>IF(Measurements!L7812&lt;J$5,(J$6-Measurements!L7812)*((M$2-M$2*M$3-M$2*M$4)/J$4/24),0)</f>
        <v>498.81019297959762</v>
      </c>
      <c r="N7815" s="45">
        <f t="shared" si="174"/>
        <v>706.35989417909491</v>
      </c>
      <c r="O7815" s="140">
        <v>324</v>
      </c>
    </row>
    <row r="7816" spans="1:15" x14ac:dyDescent="0.25">
      <c r="A7816" s="99">
        <v>43791.333333333336</v>
      </c>
      <c r="B7816" s="27">
        <v>7809</v>
      </c>
      <c r="C7816" s="50"/>
      <c r="D7816" s="27"/>
      <c r="L7816" s="27">
        <v>0.28399999999999997</v>
      </c>
      <c r="M7816" s="45">
        <f>IF(Measurements!L7813&lt;J$5,(J$6-Measurements!L7813)*((M$2-M$2*M$3-M$2*M$4)/J$4/24),0)</f>
        <v>488.30892575897451</v>
      </c>
      <c r="N7816" s="45">
        <f t="shared" si="174"/>
        <v>689.55576268584457</v>
      </c>
      <c r="O7816" s="140">
        <v>399</v>
      </c>
    </row>
    <row r="7817" spans="1:15" x14ac:dyDescent="0.25">
      <c r="A7817" s="99">
        <v>43791.375</v>
      </c>
      <c r="B7817" s="27">
        <v>7810</v>
      </c>
      <c r="C7817" s="50"/>
      <c r="D7817" s="27"/>
      <c r="L7817" s="27">
        <v>0.2349</v>
      </c>
      <c r="M7817" s="45">
        <f>IF(Measurements!L7814&lt;J$5,(J$6-Measurements!L7814)*((M$2-M$2*M$3-M$2*M$4)/J$4/24),0)</f>
        <v>475.18234173319564</v>
      </c>
      <c r="N7817" s="45">
        <f t="shared" ref="N7817:N7880" si="175">+M7817+$L7817*M$2*M$3/$M$6+M$5</f>
        <v>649.51868859171827</v>
      </c>
      <c r="O7817" s="140">
        <v>630</v>
      </c>
    </row>
    <row r="7818" spans="1:15" x14ac:dyDescent="0.25">
      <c r="A7818" s="99">
        <v>43791.416666666664</v>
      </c>
      <c r="B7818" s="27">
        <v>7811</v>
      </c>
      <c r="C7818" s="50"/>
      <c r="D7818" s="27"/>
      <c r="L7818" s="27">
        <v>0.1802</v>
      </c>
      <c r="M7818" s="45">
        <f>IF(Measurements!L7815&lt;J$5,(J$6-Measurements!L7815)*((M$2-M$2*M$3-M$2*M$4)/J$4/24),0)</f>
        <v>469.931708122884</v>
      </c>
      <c r="N7818" s="45">
        <f t="shared" si="175"/>
        <v>614.28834404986674</v>
      </c>
      <c r="O7818" s="140">
        <v>915</v>
      </c>
    </row>
    <row r="7819" spans="1:15" x14ac:dyDescent="0.25">
      <c r="A7819" s="99">
        <v>43791.458333333336</v>
      </c>
      <c r="B7819" s="27">
        <v>7812</v>
      </c>
      <c r="C7819" s="50"/>
      <c r="D7819" s="27"/>
      <c r="L7819" s="27">
        <v>0.14019999999999999</v>
      </c>
      <c r="M7819" s="45">
        <f>IF(Measurements!L7816&lt;J$5,(J$6-Measurements!L7816)*((M$2-M$2*M$3-M$2*M$4)/J$4/24),0)</f>
        <v>464.68107451257248</v>
      </c>
      <c r="N7819" s="45">
        <f t="shared" si="175"/>
        <v>587.11470427389531</v>
      </c>
      <c r="O7819" s="140">
        <v>1178</v>
      </c>
    </row>
    <row r="7820" spans="1:15" x14ac:dyDescent="0.25">
      <c r="A7820" s="99">
        <v>43791.5</v>
      </c>
      <c r="B7820" s="27">
        <v>7813</v>
      </c>
      <c r="C7820" s="50"/>
      <c r="D7820" s="27"/>
      <c r="L7820" s="27">
        <v>0.1157</v>
      </c>
      <c r="M7820" s="45">
        <f>IF(Measurements!L7817&lt;J$5,(J$6-Measurements!L7817)*((M$2-M$2*M$3-M$2*M$4)/J$4/24),0)</f>
        <v>467.3063913177283</v>
      </c>
      <c r="N7820" s="45">
        <f t="shared" si="175"/>
        <v>576.31217980258441</v>
      </c>
      <c r="O7820" s="140">
        <v>1306</v>
      </c>
    </row>
    <row r="7821" spans="1:15" x14ac:dyDescent="0.25">
      <c r="A7821" s="99">
        <v>43791.541666666664</v>
      </c>
      <c r="B7821" s="27">
        <v>7814</v>
      </c>
      <c r="C7821" s="50"/>
      <c r="D7821" s="27"/>
      <c r="L7821" s="27">
        <v>9.9599999999999994E-2</v>
      </c>
      <c r="M7821" s="45">
        <f>IF(Measurements!L7818&lt;J$5,(J$6-Measurements!L7818)*((M$2-M$2*M$3-M$2*M$4)/J$4/24),0)</f>
        <v>464.68107451257248</v>
      </c>
      <c r="N7821" s="45">
        <f t="shared" si="175"/>
        <v>564.86285301575049</v>
      </c>
      <c r="O7821" s="140">
        <v>1432</v>
      </c>
    </row>
    <row r="7822" spans="1:15" x14ac:dyDescent="0.25">
      <c r="A7822" s="99">
        <v>43791.583333333336</v>
      </c>
      <c r="B7822" s="27">
        <v>7815</v>
      </c>
      <c r="C7822" s="50"/>
      <c r="D7822" s="27"/>
      <c r="L7822" s="27">
        <v>8.9499999999999996E-2</v>
      </c>
      <c r="M7822" s="45">
        <f>IF(Measurements!L7819&lt;J$5,(J$6-Measurements!L7819)*((M$2-M$2*M$3-M$2*M$4)/J$4/24),0)</f>
        <v>469.931708122884</v>
      </c>
      <c r="N7822" s="45">
        <f t="shared" si="175"/>
        <v>564.57792756923288</v>
      </c>
      <c r="O7822" s="140">
        <v>1439</v>
      </c>
    </row>
    <row r="7823" spans="1:15" x14ac:dyDescent="0.25">
      <c r="A7823" s="99">
        <v>43791.625</v>
      </c>
      <c r="B7823" s="27">
        <v>7816</v>
      </c>
      <c r="C7823" s="50"/>
      <c r="D7823" s="27"/>
      <c r="L7823" s="27">
        <v>8.8900000000000007E-2</v>
      </c>
      <c r="M7823" s="45">
        <f>IF(Measurements!L7820&lt;J$5,(J$6-Measurements!L7820)*((M$2-M$2*M$3-M$2*M$4)/J$4/24),0)</f>
        <v>477.80765853835135</v>
      </c>
      <c r="N7823" s="45">
        <f t="shared" si="175"/>
        <v>572.12503289221536</v>
      </c>
      <c r="O7823" s="140">
        <v>1359</v>
      </c>
    </row>
    <row r="7824" spans="1:15" x14ac:dyDescent="0.25">
      <c r="A7824" s="99">
        <v>43791.666666666664</v>
      </c>
      <c r="B7824" s="27">
        <v>7817</v>
      </c>
      <c r="C7824" s="50"/>
      <c r="D7824" s="27"/>
      <c r="L7824" s="27">
        <v>0.104</v>
      </c>
      <c r="M7824" s="45">
        <f>IF(Measurements!L7821&lt;J$5,(J$6-Measurements!L7821)*((M$2-M$2*M$3-M$2*M$4)/J$4/24),0)</f>
        <v>483.05829214866287</v>
      </c>
      <c r="N7824" s="45">
        <f t="shared" si="175"/>
        <v>585.6516013300635</v>
      </c>
      <c r="O7824" s="140">
        <v>1194</v>
      </c>
    </row>
    <row r="7825" spans="1:15" x14ac:dyDescent="0.25">
      <c r="A7825" s="99">
        <v>43791.708333333336</v>
      </c>
      <c r="B7825" s="27">
        <v>7818</v>
      </c>
      <c r="C7825" s="50"/>
      <c r="D7825" s="27"/>
      <c r="L7825" s="27">
        <v>0.14099999999999999</v>
      </c>
      <c r="M7825" s="45">
        <f>IF(Measurements!L7822&lt;J$5,(J$6-Measurements!L7822)*((M$2-M$2*M$3-M$2*M$4)/J$4/24),0)</f>
        <v>488.30892575897451</v>
      </c>
      <c r="N7825" s="45">
        <f t="shared" si="175"/>
        <v>611.18101564361052</v>
      </c>
      <c r="O7825" s="140">
        <v>936</v>
      </c>
    </row>
    <row r="7826" spans="1:15" x14ac:dyDescent="0.25">
      <c r="A7826" s="99">
        <v>43791.75</v>
      </c>
      <c r="B7826" s="27">
        <v>7819</v>
      </c>
      <c r="C7826" s="50"/>
      <c r="D7826" s="27"/>
      <c r="L7826" s="27">
        <v>0.20039999999999999</v>
      </c>
      <c r="M7826" s="45">
        <f>IF(Measurements!L7823&lt;J$5,(J$6-Measurements!L7823)*((M$2-M$2*M$3-M$2*M$4)/J$4/24),0)</f>
        <v>488.30892575897451</v>
      </c>
      <c r="N7826" s="45">
        <f t="shared" si="175"/>
        <v>643.73667979961544</v>
      </c>
      <c r="O7826" s="140">
        <v>667</v>
      </c>
    </row>
    <row r="7827" spans="1:15" x14ac:dyDescent="0.25">
      <c r="A7827" s="99">
        <v>43791.791666666664</v>
      </c>
      <c r="B7827" s="27">
        <v>7820</v>
      </c>
      <c r="C7827" s="50"/>
      <c r="D7827" s="27"/>
      <c r="L7827" s="27">
        <v>0.26889999999999997</v>
      </c>
      <c r="M7827" s="45">
        <f>IF(Measurements!L7824&lt;J$5,(J$6-Measurements!L7824)*((M$2-M$2*M$3-M$2*M$4)/J$4/24),0)</f>
        <v>490.93424256413027</v>
      </c>
      <c r="N7827" s="45">
        <f t="shared" si="175"/>
        <v>683.90514466346372</v>
      </c>
      <c r="O7827" s="140">
        <v>431</v>
      </c>
    </row>
    <row r="7828" spans="1:15" x14ac:dyDescent="0.25">
      <c r="A7828" s="99">
        <v>43791.833333333336</v>
      </c>
      <c r="B7828" s="27">
        <v>7821</v>
      </c>
      <c r="C7828" s="50"/>
      <c r="D7828" s="27"/>
      <c r="L7828" s="27">
        <v>0.31569999999999998</v>
      </c>
      <c r="M7828" s="45">
        <f>IF(Measurements!L7825&lt;J$5,(J$6-Measurements!L7825)*((M$2-M$2*M$3-M$2*M$4)/J$4/24),0)</f>
        <v>496.1848761744418</v>
      </c>
      <c r="N7828" s="45">
        <f t="shared" si="175"/>
        <v>714.8056954875974</v>
      </c>
      <c r="O7828" s="140">
        <v>289</v>
      </c>
    </row>
    <row r="7829" spans="1:15" x14ac:dyDescent="0.25">
      <c r="A7829" s="99">
        <v>43791.875</v>
      </c>
      <c r="B7829" s="27">
        <v>7822</v>
      </c>
      <c r="C7829" s="50"/>
      <c r="D7829" s="27"/>
      <c r="L7829" s="27">
        <v>0.31009999999999999</v>
      </c>
      <c r="M7829" s="45">
        <f>IF(Measurements!L7826&lt;J$5,(J$6-Measurements!L7826)*((M$2-M$2*M$3-M$2*M$4)/J$4/24),0)</f>
        <v>501.43550978475344</v>
      </c>
      <c r="N7829" s="45">
        <f t="shared" si="175"/>
        <v>716.98710823471663</v>
      </c>
      <c r="O7829" s="140">
        <v>282</v>
      </c>
    </row>
    <row r="7830" spans="1:15" x14ac:dyDescent="0.25">
      <c r="A7830" s="99">
        <v>43791.916666666664</v>
      </c>
      <c r="B7830" s="27">
        <v>7823</v>
      </c>
      <c r="C7830" s="50"/>
      <c r="D7830" s="27"/>
      <c r="L7830" s="27">
        <v>0.24829999999999999</v>
      </c>
      <c r="M7830" s="45">
        <f>IF(Measurements!L7827&lt;J$5,(J$6-Measurements!L7827)*((M$2-M$2*M$3-M$2*M$4)/J$4/24),0)</f>
        <v>506.68614339506496</v>
      </c>
      <c r="N7830" s="45">
        <f t="shared" si="175"/>
        <v>688.36669731908364</v>
      </c>
      <c r="O7830" s="140">
        <v>409</v>
      </c>
    </row>
    <row r="7831" spans="1:15" x14ac:dyDescent="0.25">
      <c r="A7831" s="99">
        <v>43791.958333333336</v>
      </c>
      <c r="B7831" s="27">
        <v>7824</v>
      </c>
      <c r="C7831" s="50"/>
      <c r="D7831" s="27"/>
      <c r="L7831" s="27">
        <v>0.15989999999999999</v>
      </c>
      <c r="M7831" s="45">
        <f>IF(Measurements!L7828&lt;J$5,(J$6-Measurements!L7828)*((M$2-M$2*M$3-M$2*M$4)/J$4/24),0)</f>
        <v>519.81272742084388</v>
      </c>
      <c r="N7831" s="45">
        <f t="shared" si="175"/>
        <v>653.04343771875415</v>
      </c>
      <c r="O7831" s="140">
        <v>602</v>
      </c>
    </row>
    <row r="7832" spans="1:15" x14ac:dyDescent="0.25">
      <c r="A7832" s="99">
        <v>43792</v>
      </c>
      <c r="B7832" s="27">
        <v>7825</v>
      </c>
      <c r="C7832" s="50"/>
      <c r="D7832" s="27"/>
      <c r="E7832" s="45">
        <f>+IF((MIN(Measurements!G7829:G7852)+MAX(Measurements!G7829:G7852))/2&gt;=E$5,0,E$6-(MIN(Measurements!G7829:G7852)+MAX(Measurements!G7829:G7852))/2)</f>
        <v>19.100000000000001</v>
      </c>
      <c r="F7832" s="45">
        <f>+IF((MIN(Measurements!H7829:H7852)+MAX(Measurements!H7829:H7852))/2&gt;=F$5,0,F$6-(MIN(Measurements!H7829:H7852)+MAX(Measurements!H7829:H7852))/2)</f>
        <v>19.100000000000001</v>
      </c>
      <c r="G7832" s="45">
        <f>+IF((MIN(Measurements!I7829:I7852)+MAX(Measurements!I7829:I7852))/2&gt;=G$5,0,G$6-(MIN(Measurements!I7829:I7852)+MAX(Measurements!I7829:I7852))/2)</f>
        <v>17</v>
      </c>
      <c r="H7832" s="45">
        <f>+IF((MIN(Measurements!J7829:J7852)+MAX(Measurements!J7829:J7852))/2&gt;=H$5,0,H$6-(MIN(Measurements!J7829:J7852)+MAX(Measurements!J7829:J7852))/2)</f>
        <v>18</v>
      </c>
      <c r="I7832" s="45">
        <f>+IF((MIN(Measurements!K7829:K7852)+MAX(Measurements!K7829:K7852))/2&gt;=I$5,0,I$6-(MIN(Measurements!K7829:K7852)+MAX(Measurements!K7829:K7852))/2)</f>
        <v>18.3</v>
      </c>
      <c r="J7832" s="45">
        <f>+IF((MIN(Measurements!L7829:L7852)+MAX(Measurements!L7829:L7852))/2&gt;=J$5,0,J$6-(MIN(Measurements!L7829:L7852)+MAX(Measurements!L7829:L7852))/2)</f>
        <v>20.149999999999999</v>
      </c>
      <c r="L7832" s="27">
        <v>8.2699999999999996E-2</v>
      </c>
      <c r="M7832" s="45">
        <f>IF(Measurements!L7829&lt;J$5,(J$6-Measurements!L7829)*((M$2-M$2*M$3-M$2*M$4)/J$4/24),0)</f>
        <v>538.18994505693422</v>
      </c>
      <c r="N7832" s="45">
        <f t="shared" si="175"/>
        <v>629.10925345512101</v>
      </c>
      <c r="O7832" s="140">
        <v>778</v>
      </c>
    </row>
    <row r="7833" spans="1:15" x14ac:dyDescent="0.25">
      <c r="A7833" s="99">
        <v>43792.041666666664</v>
      </c>
      <c r="B7833" s="27">
        <v>7826</v>
      </c>
      <c r="C7833" s="50"/>
      <c r="D7833" s="27"/>
      <c r="L7833" s="27">
        <v>3.7199999999999997E-2</v>
      </c>
      <c r="M7833" s="45">
        <f>IF(Measurements!L7830&lt;J$5,(J$6-Measurements!L7830)*((M$2-M$2*M$3-M$2*M$4)/J$4/24),0)</f>
        <v>553.94184588786891</v>
      </c>
      <c r="N7833" s="45">
        <f t="shared" si="175"/>
        <v>619.92373477261754</v>
      </c>
      <c r="O7833" s="140">
        <v>848</v>
      </c>
    </row>
    <row r="7834" spans="1:15" x14ac:dyDescent="0.25">
      <c r="A7834" s="99">
        <v>43792.083333333336</v>
      </c>
      <c r="B7834" s="27">
        <v>7827</v>
      </c>
      <c r="C7834" s="50"/>
      <c r="D7834" s="27"/>
      <c r="L7834" s="27">
        <v>2.53E-2</v>
      </c>
      <c r="M7834" s="45">
        <f>IF(Measurements!L7831&lt;J$5,(J$6-Measurements!L7831)*((M$2-M$2*M$3-M$2*M$4)/J$4/24),0)</f>
        <v>559.19247949818043</v>
      </c>
      <c r="N7834" s="45">
        <f t="shared" si="175"/>
        <v>618.65227404864527</v>
      </c>
      <c r="O7834" s="140">
        <v>868</v>
      </c>
    </row>
    <row r="7835" spans="1:15" x14ac:dyDescent="0.25">
      <c r="A7835" s="99">
        <v>43792.125</v>
      </c>
      <c r="B7835" s="27">
        <v>7828</v>
      </c>
      <c r="C7835" s="50"/>
      <c r="D7835" s="27"/>
      <c r="L7835" s="27">
        <v>4.4999999999999998E-2</v>
      </c>
      <c r="M7835" s="45">
        <f>IF(Measurements!L7832&lt;J$5,(J$6-Measurements!L7832)*((M$2-M$2*M$3-M$2*M$4)/J$4/24),0)</f>
        <v>553.94184588786891</v>
      </c>
      <c r="N7835" s="45">
        <f t="shared" si="175"/>
        <v>624.19872097492123</v>
      </c>
      <c r="O7835" s="140">
        <v>814</v>
      </c>
    </row>
    <row r="7836" spans="1:15" x14ac:dyDescent="0.25">
      <c r="A7836" s="99">
        <v>43792.166666666664</v>
      </c>
      <c r="B7836" s="27">
        <v>7829</v>
      </c>
      <c r="C7836" s="50"/>
      <c r="D7836" s="27"/>
      <c r="L7836" s="27">
        <v>9.74E-2</v>
      </c>
      <c r="M7836" s="45">
        <f>IF(Measurements!L7833&lt;J$5,(J$6-Measurements!L7833)*((M$2-M$2*M$3-M$2*M$4)/J$4/24),0)</f>
        <v>553.94184588786891</v>
      </c>
      <c r="N7836" s="45">
        <f t="shared" si="175"/>
        <v>652.91785905193569</v>
      </c>
      <c r="O7836" s="140">
        <v>604</v>
      </c>
    </row>
    <row r="7837" spans="1:15" x14ac:dyDescent="0.25">
      <c r="A7837" s="99">
        <v>43792.208333333336</v>
      </c>
      <c r="B7837" s="27">
        <v>7830</v>
      </c>
      <c r="C7837" s="50"/>
      <c r="D7837" s="27"/>
      <c r="L7837" s="27">
        <v>0.17549999999999999</v>
      </c>
      <c r="M7837" s="45">
        <f>IF(Measurements!L7834&lt;J$5,(J$6-Measurements!L7834)*((M$2-M$2*M$3-M$2*M$4)/J$4/24),0)</f>
        <v>564.44311310849207</v>
      </c>
      <c r="N7837" s="45">
        <f t="shared" si="175"/>
        <v>706.22379581100972</v>
      </c>
      <c r="O7837" s="140">
        <v>322</v>
      </c>
    </row>
    <row r="7838" spans="1:15" x14ac:dyDescent="0.25">
      <c r="A7838" s="99">
        <v>43792.25</v>
      </c>
      <c r="B7838" s="27">
        <v>7831</v>
      </c>
      <c r="C7838" s="50"/>
      <c r="D7838" s="27"/>
      <c r="L7838" s="27">
        <v>0.2535</v>
      </c>
      <c r="M7838" s="45">
        <f>IF(Measurements!L7835&lt;J$5,(J$6-Measurements!L7835)*((M$2-M$2*M$3-M$2*M$4)/J$4/24),0)</f>
        <v>569.6937467188036</v>
      </c>
      <c r="N7838" s="45">
        <f t="shared" si="175"/>
        <v>754.22429144435807</v>
      </c>
      <c r="O7838" s="140">
        <v>178</v>
      </c>
    </row>
    <row r="7839" spans="1:15" x14ac:dyDescent="0.25">
      <c r="A7839" s="99">
        <v>43792.291666666664</v>
      </c>
      <c r="B7839" s="27">
        <v>7832</v>
      </c>
      <c r="C7839" s="50"/>
      <c r="D7839" s="27"/>
      <c r="L7839" s="27">
        <v>0.29549999999999998</v>
      </c>
      <c r="M7839" s="45">
        <f>IF(Measurements!L7836&lt;J$5,(J$6-Measurements!L7836)*((M$2-M$2*M$3-M$2*M$4)/J$4/24),0)</f>
        <v>559.19247949818043</v>
      </c>
      <c r="N7839" s="45">
        <f t="shared" si="175"/>
        <v>766.74218069767778</v>
      </c>
      <c r="O7839" s="140">
        <v>149</v>
      </c>
    </row>
    <row r="7840" spans="1:15" x14ac:dyDescent="0.25">
      <c r="A7840" s="99">
        <v>43792.333333333336</v>
      </c>
      <c r="B7840" s="27">
        <v>7833</v>
      </c>
      <c r="C7840" s="50"/>
      <c r="D7840" s="27"/>
      <c r="L7840" s="27">
        <v>0.28399999999999997</v>
      </c>
      <c r="M7840" s="45">
        <f>IF(Measurements!L7837&lt;J$5,(J$6-Measurements!L7837)*((M$2-M$2*M$3-M$2*M$4)/J$4/24),0)</f>
        <v>548.69121227755727</v>
      </c>
      <c r="N7840" s="45">
        <f t="shared" si="175"/>
        <v>749.93804920442733</v>
      </c>
      <c r="O7840" s="140">
        <v>195</v>
      </c>
    </row>
    <row r="7841" spans="1:15" x14ac:dyDescent="0.25">
      <c r="A7841" s="99">
        <v>43792.375</v>
      </c>
      <c r="B7841" s="27">
        <v>7834</v>
      </c>
      <c r="C7841" s="50"/>
      <c r="D7841" s="27"/>
      <c r="L7841" s="27">
        <v>0.2349</v>
      </c>
      <c r="M7841" s="45">
        <f>IF(Measurements!L7838&lt;J$5,(J$6-Measurements!L7838)*((M$2-M$2*M$3-M$2*M$4)/J$4/24),0)</f>
        <v>530.31399464146693</v>
      </c>
      <c r="N7841" s="45">
        <f t="shared" si="175"/>
        <v>704.65034149998951</v>
      </c>
      <c r="O7841" s="140">
        <v>330</v>
      </c>
    </row>
    <row r="7842" spans="1:15" x14ac:dyDescent="0.25">
      <c r="A7842" s="99">
        <v>43792.416666666664</v>
      </c>
      <c r="B7842" s="27">
        <v>7835</v>
      </c>
      <c r="C7842" s="50"/>
      <c r="D7842" s="27"/>
      <c r="L7842" s="27">
        <v>0.1802</v>
      </c>
      <c r="M7842" s="45">
        <f>IF(Measurements!L7839&lt;J$5,(J$6-Measurements!L7839)*((M$2-M$2*M$3-M$2*M$4)/J$4/24),0)</f>
        <v>522.43804422599953</v>
      </c>
      <c r="N7842" s="45">
        <f t="shared" si="175"/>
        <v>666.79468015298221</v>
      </c>
      <c r="O7842" s="140">
        <v>534</v>
      </c>
    </row>
    <row r="7843" spans="1:15" x14ac:dyDescent="0.25">
      <c r="A7843" s="99">
        <v>43792.458333333336</v>
      </c>
      <c r="B7843" s="27">
        <v>7836</v>
      </c>
      <c r="C7843" s="50"/>
      <c r="D7843" s="27"/>
      <c r="L7843" s="27">
        <v>0.14019999999999999</v>
      </c>
      <c r="M7843" s="45">
        <f>IF(Measurements!L7840&lt;J$5,(J$6-Measurements!L7840)*((M$2-M$2*M$3-M$2*M$4)/J$4/24),0)</f>
        <v>504.06082658990914</v>
      </c>
      <c r="N7843" s="45">
        <f t="shared" si="175"/>
        <v>626.49445635123197</v>
      </c>
      <c r="O7843" s="140">
        <v>797</v>
      </c>
    </row>
    <row r="7844" spans="1:15" x14ac:dyDescent="0.25">
      <c r="A7844" s="99">
        <v>43792.5</v>
      </c>
      <c r="B7844" s="27">
        <v>7837</v>
      </c>
      <c r="C7844" s="50"/>
      <c r="D7844" s="27"/>
      <c r="L7844" s="27">
        <v>0.1157</v>
      </c>
      <c r="M7844" s="45">
        <f>IF(Measurements!L7841&lt;J$5,(J$6-Measurements!L7841)*((M$2-M$2*M$3-M$2*M$4)/J$4/24),0)</f>
        <v>493.55955936928609</v>
      </c>
      <c r="N7844" s="45">
        <f t="shared" si="175"/>
        <v>602.56534785414226</v>
      </c>
      <c r="O7844" s="140">
        <v>1015</v>
      </c>
    </row>
    <row r="7845" spans="1:15" x14ac:dyDescent="0.25">
      <c r="A7845" s="99">
        <v>43792.541666666664</v>
      </c>
      <c r="B7845" s="27">
        <v>7838</v>
      </c>
      <c r="C7845" s="50"/>
      <c r="D7845" s="27"/>
      <c r="L7845" s="27">
        <v>9.9599999999999994E-2</v>
      </c>
      <c r="M7845" s="45">
        <f>IF(Measurements!L7842&lt;J$5,(J$6-Measurements!L7842)*((M$2-M$2*M$3-M$2*M$4)/J$4/24),0)</f>
        <v>488.30892575897451</v>
      </c>
      <c r="N7845" s="45">
        <f t="shared" si="175"/>
        <v>588.49070426215258</v>
      </c>
      <c r="O7845" s="140">
        <v>1157</v>
      </c>
    </row>
    <row r="7846" spans="1:15" x14ac:dyDescent="0.25">
      <c r="A7846" s="99">
        <v>43792.583333333336</v>
      </c>
      <c r="B7846" s="27">
        <v>7839</v>
      </c>
      <c r="C7846" s="50"/>
      <c r="D7846" s="27"/>
      <c r="L7846" s="27">
        <v>8.9499999999999996E-2</v>
      </c>
      <c r="M7846" s="45">
        <f>IF(Measurements!L7843&lt;J$5,(J$6-Measurements!L7843)*((M$2-M$2*M$3-M$2*M$4)/J$4/24),0)</f>
        <v>488.30892575897451</v>
      </c>
      <c r="N7846" s="45">
        <f t="shared" si="175"/>
        <v>582.95514520532345</v>
      </c>
      <c r="O7846" s="140">
        <v>1224</v>
      </c>
    </row>
    <row r="7847" spans="1:15" x14ac:dyDescent="0.25">
      <c r="A7847" s="99">
        <v>43792.625</v>
      </c>
      <c r="B7847" s="27">
        <v>7840</v>
      </c>
      <c r="C7847" s="50"/>
      <c r="D7847" s="27"/>
      <c r="L7847" s="27">
        <v>8.8900000000000007E-2</v>
      </c>
      <c r="M7847" s="45">
        <f>IF(Measurements!L7844&lt;J$5,(J$6-Measurements!L7844)*((M$2-M$2*M$3-M$2*M$4)/J$4/24),0)</f>
        <v>490.93424256413027</v>
      </c>
      <c r="N7847" s="45">
        <f t="shared" si="175"/>
        <v>585.25161691799428</v>
      </c>
      <c r="O7847" s="140">
        <v>1201</v>
      </c>
    </row>
    <row r="7848" spans="1:15" x14ac:dyDescent="0.25">
      <c r="A7848" s="99">
        <v>43792.666666666664</v>
      </c>
      <c r="B7848" s="27">
        <v>7841</v>
      </c>
      <c r="C7848" s="50"/>
      <c r="D7848" s="27"/>
      <c r="L7848" s="27">
        <v>0.104</v>
      </c>
      <c r="M7848" s="45">
        <f>IF(Measurements!L7845&lt;J$5,(J$6-Measurements!L7845)*((M$2-M$2*M$3-M$2*M$4)/J$4/24),0)</f>
        <v>498.81019297959762</v>
      </c>
      <c r="N7848" s="45">
        <f t="shared" si="175"/>
        <v>601.40350216099819</v>
      </c>
      <c r="O7848" s="140">
        <v>1024</v>
      </c>
    </row>
    <row r="7849" spans="1:15" x14ac:dyDescent="0.25">
      <c r="A7849" s="99">
        <v>43792.708333333336</v>
      </c>
      <c r="B7849" s="27">
        <v>7842</v>
      </c>
      <c r="C7849" s="50"/>
      <c r="D7849" s="27"/>
      <c r="L7849" s="27">
        <v>0.14099999999999999</v>
      </c>
      <c r="M7849" s="45">
        <f>IF(Measurements!L7846&lt;J$5,(J$6-Measurements!L7846)*((M$2-M$2*M$3-M$2*M$4)/J$4/24),0)</f>
        <v>509.31146020022067</v>
      </c>
      <c r="N7849" s="45">
        <f t="shared" si="175"/>
        <v>632.18355008485673</v>
      </c>
      <c r="O7849" s="140">
        <v>750</v>
      </c>
    </row>
    <row r="7850" spans="1:15" x14ac:dyDescent="0.25">
      <c r="A7850" s="99">
        <v>43792.75</v>
      </c>
      <c r="B7850" s="27">
        <v>7843</v>
      </c>
      <c r="C7850" s="50"/>
      <c r="D7850" s="27"/>
      <c r="L7850" s="27">
        <v>0.20039999999999999</v>
      </c>
      <c r="M7850" s="45">
        <f>IF(Measurements!L7847&lt;J$5,(J$6-Measurements!L7847)*((M$2-M$2*M$3-M$2*M$4)/J$4/24),0)</f>
        <v>514.56209381053225</v>
      </c>
      <c r="N7850" s="45">
        <f t="shared" si="175"/>
        <v>669.98984785117318</v>
      </c>
      <c r="O7850" s="140">
        <v>510</v>
      </c>
    </row>
    <row r="7851" spans="1:15" x14ac:dyDescent="0.25">
      <c r="A7851" s="99">
        <v>43792.791666666664</v>
      </c>
      <c r="B7851" s="27">
        <v>7844</v>
      </c>
      <c r="C7851" s="50"/>
      <c r="D7851" s="27"/>
      <c r="L7851" s="27">
        <v>0.26889999999999997</v>
      </c>
      <c r="M7851" s="45">
        <f>IF(Measurements!L7848&lt;J$5,(J$6-Measurements!L7848)*((M$2-M$2*M$3-M$2*M$4)/J$4/24),0)</f>
        <v>519.81272742084388</v>
      </c>
      <c r="N7851" s="45">
        <f t="shared" si="175"/>
        <v>712.78362952017733</v>
      </c>
      <c r="O7851" s="140">
        <v>301</v>
      </c>
    </row>
    <row r="7852" spans="1:15" x14ac:dyDescent="0.25">
      <c r="A7852" s="99">
        <v>43792.833333333336</v>
      </c>
      <c r="B7852" s="27">
        <v>7845</v>
      </c>
      <c r="C7852" s="50"/>
      <c r="D7852" s="27"/>
      <c r="L7852" s="27">
        <v>0.31569999999999998</v>
      </c>
      <c r="M7852" s="45">
        <f>IF(Measurements!L7849&lt;J$5,(J$6-Measurements!L7849)*((M$2-M$2*M$3-M$2*M$4)/J$4/24),0)</f>
        <v>525.06336103115541</v>
      </c>
      <c r="N7852" s="45">
        <f t="shared" si="175"/>
        <v>743.68418034431102</v>
      </c>
      <c r="O7852" s="140">
        <v>211</v>
      </c>
    </row>
    <row r="7853" spans="1:15" x14ac:dyDescent="0.25">
      <c r="A7853" s="99">
        <v>43792.875</v>
      </c>
      <c r="B7853" s="27">
        <v>7846</v>
      </c>
      <c r="C7853" s="50"/>
      <c r="D7853" s="27"/>
      <c r="L7853" s="27">
        <v>0.31009999999999999</v>
      </c>
      <c r="M7853" s="45">
        <f>IF(Measurements!L7850&lt;J$5,(J$6-Measurements!L7850)*((M$2-M$2*M$3-M$2*M$4)/J$4/24),0)</f>
        <v>527.68867783631117</v>
      </c>
      <c r="N7853" s="45">
        <f t="shared" si="175"/>
        <v>743.24027628627437</v>
      </c>
      <c r="O7853" s="140">
        <v>213</v>
      </c>
    </row>
    <row r="7854" spans="1:15" x14ac:dyDescent="0.25">
      <c r="A7854" s="99">
        <v>43792.916666666664</v>
      </c>
      <c r="B7854" s="27">
        <v>7847</v>
      </c>
      <c r="C7854" s="50"/>
      <c r="D7854" s="27"/>
      <c r="L7854" s="27">
        <v>0.24829999999999999</v>
      </c>
      <c r="M7854" s="45">
        <f>IF(Measurements!L7851&lt;J$5,(J$6-Measurements!L7851)*((M$2-M$2*M$3-M$2*M$4)/J$4/24),0)</f>
        <v>527.68867783631117</v>
      </c>
      <c r="N7854" s="45">
        <f t="shared" si="175"/>
        <v>709.36923176032985</v>
      </c>
      <c r="O7854" s="140">
        <v>313</v>
      </c>
    </row>
    <row r="7855" spans="1:15" x14ac:dyDescent="0.25">
      <c r="A7855" s="99">
        <v>43792.958333333336</v>
      </c>
      <c r="B7855" s="27">
        <v>7848</v>
      </c>
      <c r="C7855" s="50"/>
      <c r="D7855" s="27"/>
      <c r="L7855" s="27">
        <v>0.15989999999999999</v>
      </c>
      <c r="M7855" s="45">
        <f>IF(Measurements!L7852&lt;J$5,(J$6-Measurements!L7852)*((M$2-M$2*M$3-M$2*M$4)/J$4/24),0)</f>
        <v>522.43804422599953</v>
      </c>
      <c r="N7855" s="45">
        <f t="shared" si="175"/>
        <v>655.6687545239098</v>
      </c>
      <c r="O7855" s="140">
        <v>584</v>
      </c>
    </row>
    <row r="7856" spans="1:15" x14ac:dyDescent="0.25">
      <c r="A7856" s="99">
        <v>43793</v>
      </c>
      <c r="B7856" s="27">
        <v>7849</v>
      </c>
      <c r="C7856" s="50"/>
      <c r="D7856" s="27"/>
      <c r="E7856" s="45">
        <f>+IF((MIN(Measurements!G7853:G7876)+MAX(Measurements!G7853:G7876))/2&gt;=E$5,0,E$6-(MIN(Measurements!G7853:G7876)+MAX(Measurements!G7853:G7876))/2)</f>
        <v>17.5</v>
      </c>
      <c r="F7856" s="45">
        <f>+IF((MIN(Measurements!H7853:H7876)+MAX(Measurements!H7853:H7876))/2&gt;=F$5,0,F$6-(MIN(Measurements!H7853:H7876)+MAX(Measurements!H7853:H7876))/2)</f>
        <v>17.649999999999999</v>
      </c>
      <c r="G7856" s="45">
        <f>+IF((MIN(Measurements!I7853:I7876)+MAX(Measurements!I7853:I7876))/2&gt;=G$5,0,G$6-(MIN(Measurements!I7853:I7876)+MAX(Measurements!I7853:I7876))/2)</f>
        <v>16</v>
      </c>
      <c r="H7856" s="45">
        <f>+IF((MIN(Measurements!J7853:J7876)+MAX(Measurements!J7853:J7876))/2&gt;=H$5,0,H$6-(MIN(Measurements!J7853:J7876)+MAX(Measurements!J7853:J7876))/2)</f>
        <v>18.2</v>
      </c>
      <c r="I7856" s="45">
        <f>+IF((MIN(Measurements!K7853:K7876)+MAX(Measurements!K7853:K7876))/2&gt;=I$5,0,I$6-(MIN(Measurements!K7853:K7876)+MAX(Measurements!K7853:K7876))/2)</f>
        <v>18.5</v>
      </c>
      <c r="J7856" s="45">
        <f>+IF((MIN(Measurements!L7853:L7876)+MAX(Measurements!L7853:L7876))/2&gt;=J$5,0,J$6-(MIN(Measurements!L7853:L7876)+MAX(Measurements!L7853:L7876))/2)</f>
        <v>18.3</v>
      </c>
      <c r="L7856" s="27">
        <v>8.2699999999999996E-2</v>
      </c>
      <c r="M7856" s="45">
        <f>IF(Measurements!L7853&lt;J$5,(J$6-Measurements!L7853)*((M$2-M$2*M$3-M$2*M$4)/J$4/24),0)</f>
        <v>514.56209381053225</v>
      </c>
      <c r="N7856" s="45">
        <f t="shared" si="175"/>
        <v>605.48140220871903</v>
      </c>
      <c r="O7856" s="140">
        <v>989</v>
      </c>
    </row>
    <row r="7857" spans="1:15" x14ac:dyDescent="0.25">
      <c r="A7857" s="99">
        <v>43793.041666666664</v>
      </c>
      <c r="B7857" s="27">
        <v>7850</v>
      </c>
      <c r="C7857" s="50"/>
      <c r="D7857" s="27"/>
      <c r="L7857" s="27">
        <v>3.7199999999999997E-2</v>
      </c>
      <c r="M7857" s="45">
        <f>IF(Measurements!L7854&lt;J$5,(J$6-Measurements!L7854)*((M$2-M$2*M$3-M$2*M$4)/J$4/24),0)</f>
        <v>511.93677700537648</v>
      </c>
      <c r="N7857" s="45">
        <f t="shared" si="175"/>
        <v>577.91866589012511</v>
      </c>
      <c r="O7857" s="140">
        <v>1280</v>
      </c>
    </row>
    <row r="7858" spans="1:15" x14ac:dyDescent="0.25">
      <c r="A7858" s="99">
        <v>43793.083333333336</v>
      </c>
      <c r="B7858" s="27">
        <v>7851</v>
      </c>
      <c r="C7858" s="50"/>
      <c r="D7858" s="27"/>
      <c r="L7858" s="27">
        <v>2.53E-2</v>
      </c>
      <c r="M7858" s="45">
        <f>IF(Measurements!L7855&lt;J$5,(J$6-Measurements!L7855)*((M$2-M$2*M$3-M$2*M$4)/J$4/24),0)</f>
        <v>506.68614339506496</v>
      </c>
      <c r="N7858" s="45">
        <f t="shared" si="175"/>
        <v>566.14593794552979</v>
      </c>
      <c r="O7858" s="140">
        <v>1417</v>
      </c>
    </row>
    <row r="7859" spans="1:15" x14ac:dyDescent="0.25">
      <c r="A7859" s="99">
        <v>43793.125</v>
      </c>
      <c r="B7859" s="27">
        <v>7852</v>
      </c>
      <c r="C7859" s="50"/>
      <c r="D7859" s="27"/>
      <c r="L7859" s="27">
        <v>4.4999999999999998E-2</v>
      </c>
      <c r="M7859" s="45">
        <f>IF(Measurements!L7856&lt;J$5,(J$6-Measurements!L7856)*((M$2-M$2*M$3-M$2*M$4)/J$4/24),0)</f>
        <v>504.06082658990914</v>
      </c>
      <c r="N7859" s="45">
        <f t="shared" si="175"/>
        <v>574.31770167696141</v>
      </c>
      <c r="O7859" s="140">
        <v>1327</v>
      </c>
    </row>
    <row r="7860" spans="1:15" x14ac:dyDescent="0.25">
      <c r="A7860" s="99">
        <v>43793.166666666664</v>
      </c>
      <c r="B7860" s="27">
        <v>7853</v>
      </c>
      <c r="C7860" s="50"/>
      <c r="D7860" s="27"/>
      <c r="L7860" s="27">
        <v>9.74E-2</v>
      </c>
      <c r="M7860" s="45">
        <f>IF(Measurements!L7857&lt;J$5,(J$6-Measurements!L7857)*((M$2-M$2*M$3-M$2*M$4)/J$4/24),0)</f>
        <v>506.68614339506496</v>
      </c>
      <c r="N7860" s="45">
        <f t="shared" si="175"/>
        <v>605.66215655913174</v>
      </c>
      <c r="O7860" s="140">
        <v>988</v>
      </c>
    </row>
    <row r="7861" spans="1:15" x14ac:dyDescent="0.25">
      <c r="A7861" s="99">
        <v>43793.208333333336</v>
      </c>
      <c r="B7861" s="27">
        <v>7854</v>
      </c>
      <c r="C7861" s="50"/>
      <c r="D7861" s="27"/>
      <c r="L7861" s="27">
        <v>0.17549999999999999</v>
      </c>
      <c r="M7861" s="45">
        <f>IF(Measurements!L7858&lt;J$5,(J$6-Measurements!L7858)*((M$2-M$2*M$3-M$2*M$4)/J$4/24),0)</f>
        <v>509.31146020022067</v>
      </c>
      <c r="N7861" s="45">
        <f t="shared" si="175"/>
        <v>651.09214290273837</v>
      </c>
      <c r="O7861" s="140">
        <v>618</v>
      </c>
    </row>
    <row r="7862" spans="1:15" x14ac:dyDescent="0.25">
      <c r="A7862" s="99">
        <v>43793.25</v>
      </c>
      <c r="B7862" s="27">
        <v>7855</v>
      </c>
      <c r="C7862" s="50"/>
      <c r="D7862" s="27"/>
      <c r="L7862" s="27">
        <v>0.2535</v>
      </c>
      <c r="M7862" s="45">
        <f>IF(Measurements!L7859&lt;J$5,(J$6-Measurements!L7859)*((M$2-M$2*M$3-M$2*M$4)/J$4/24),0)</f>
        <v>509.31146020022067</v>
      </c>
      <c r="N7862" s="45">
        <f t="shared" si="175"/>
        <v>693.84200492577509</v>
      </c>
      <c r="O7862" s="140">
        <v>380</v>
      </c>
    </row>
    <row r="7863" spans="1:15" x14ac:dyDescent="0.25">
      <c r="A7863" s="99">
        <v>43793.291666666664</v>
      </c>
      <c r="B7863" s="27">
        <v>7856</v>
      </c>
      <c r="C7863" s="50"/>
      <c r="D7863" s="27"/>
      <c r="L7863" s="27">
        <v>0.29549999999999998</v>
      </c>
      <c r="M7863" s="45">
        <f>IF(Measurements!L7860&lt;J$5,(J$6-Measurements!L7860)*((M$2-M$2*M$3-M$2*M$4)/J$4/24),0)</f>
        <v>501.43550978475344</v>
      </c>
      <c r="N7863" s="45">
        <f t="shared" si="175"/>
        <v>708.98521098425078</v>
      </c>
      <c r="O7863" s="140">
        <v>316</v>
      </c>
    </row>
    <row r="7864" spans="1:15" x14ac:dyDescent="0.25">
      <c r="A7864" s="99">
        <v>43793.333333333336</v>
      </c>
      <c r="B7864" s="27">
        <v>7857</v>
      </c>
      <c r="C7864" s="50"/>
      <c r="D7864" s="27"/>
      <c r="L7864" s="27">
        <v>0.28399999999999997</v>
      </c>
      <c r="M7864" s="45">
        <f>IF(Measurements!L7861&lt;J$5,(J$6-Measurements!L7861)*((M$2-M$2*M$3-M$2*M$4)/J$4/24),0)</f>
        <v>498.81019297959762</v>
      </c>
      <c r="N7864" s="45">
        <f t="shared" si="175"/>
        <v>700.05702990646773</v>
      </c>
      <c r="O7864" s="140">
        <v>349</v>
      </c>
    </row>
    <row r="7865" spans="1:15" x14ac:dyDescent="0.25">
      <c r="A7865" s="99">
        <v>43793.375</v>
      </c>
      <c r="B7865" s="27">
        <v>7858</v>
      </c>
      <c r="C7865" s="50"/>
      <c r="D7865" s="27"/>
      <c r="L7865" s="27">
        <v>0.2349</v>
      </c>
      <c r="M7865" s="45">
        <f>IF(Measurements!L7862&lt;J$5,(J$6-Measurements!L7862)*((M$2-M$2*M$3-M$2*M$4)/J$4/24),0)</f>
        <v>477.80765853835135</v>
      </c>
      <c r="N7865" s="45">
        <f t="shared" si="175"/>
        <v>652.14400539687392</v>
      </c>
      <c r="O7865" s="140">
        <v>608</v>
      </c>
    </row>
    <row r="7866" spans="1:15" x14ac:dyDescent="0.25">
      <c r="A7866" s="99">
        <v>43793.416666666664</v>
      </c>
      <c r="B7866" s="27">
        <v>7859</v>
      </c>
      <c r="C7866" s="50"/>
      <c r="D7866" s="27"/>
      <c r="L7866" s="27">
        <v>0.1802</v>
      </c>
      <c r="M7866" s="45">
        <f>IF(Measurements!L7863&lt;J$5,(J$6-Measurements!L7863)*((M$2-M$2*M$3-M$2*M$4)/J$4/24),0)</f>
        <v>469.931708122884</v>
      </c>
      <c r="N7866" s="45">
        <f t="shared" si="175"/>
        <v>614.28834404986674</v>
      </c>
      <c r="O7866" s="140">
        <v>916</v>
      </c>
    </row>
    <row r="7867" spans="1:15" x14ac:dyDescent="0.25">
      <c r="A7867" s="99">
        <v>43793.458333333336</v>
      </c>
      <c r="B7867" s="27">
        <v>7860</v>
      </c>
      <c r="C7867" s="50"/>
      <c r="D7867" s="27"/>
      <c r="L7867" s="27">
        <v>0.14019999999999999</v>
      </c>
      <c r="M7867" s="45">
        <f>IF(Measurements!L7864&lt;J$5,(J$6-Measurements!L7864)*((M$2-M$2*M$3-M$2*M$4)/J$4/24),0)</f>
        <v>462.05575770741677</v>
      </c>
      <c r="N7867" s="45">
        <f t="shared" si="175"/>
        <v>584.48938746873955</v>
      </c>
      <c r="O7867" s="140">
        <v>1208</v>
      </c>
    </row>
    <row r="7868" spans="1:15" x14ac:dyDescent="0.25">
      <c r="A7868" s="99">
        <v>43793.5</v>
      </c>
      <c r="B7868" s="27">
        <v>7861</v>
      </c>
      <c r="C7868" s="50"/>
      <c r="D7868" s="27"/>
      <c r="L7868" s="27">
        <v>0.1157</v>
      </c>
      <c r="M7868" s="45">
        <f>IF(Measurements!L7865&lt;J$5,(J$6-Measurements!L7865)*((M$2-M$2*M$3-M$2*M$4)/J$4/24),0)</f>
        <v>454.17980729194943</v>
      </c>
      <c r="N7868" s="45">
        <f t="shared" si="175"/>
        <v>563.1855957768056</v>
      </c>
      <c r="O7868" s="140">
        <v>1467</v>
      </c>
    </row>
    <row r="7869" spans="1:15" x14ac:dyDescent="0.25">
      <c r="A7869" s="99">
        <v>43793.541666666664</v>
      </c>
      <c r="B7869" s="27">
        <v>7862</v>
      </c>
      <c r="C7869" s="50"/>
      <c r="D7869" s="27"/>
      <c r="L7869" s="27">
        <v>9.9599999999999994E-2</v>
      </c>
      <c r="M7869" s="45">
        <f>IF(Measurements!L7866&lt;J$5,(J$6-Measurements!L7866)*((M$2-M$2*M$3-M$2*M$4)/J$4/24),0)</f>
        <v>446.30385687648209</v>
      </c>
      <c r="N7869" s="45">
        <f t="shared" si="175"/>
        <v>546.48563537966015</v>
      </c>
      <c r="O7869" s="140">
        <v>1682</v>
      </c>
    </row>
    <row r="7870" spans="1:15" x14ac:dyDescent="0.25">
      <c r="A7870" s="99">
        <v>43793.583333333336</v>
      </c>
      <c r="B7870" s="27">
        <v>7863</v>
      </c>
      <c r="C7870" s="50"/>
      <c r="D7870" s="27"/>
      <c r="L7870" s="27">
        <v>8.9499999999999996E-2</v>
      </c>
      <c r="M7870" s="45">
        <f>IF(Measurements!L7867&lt;J$5,(J$6-Measurements!L7867)*((M$2-M$2*M$3-M$2*M$4)/J$4/24),0)</f>
        <v>451.55449048679361</v>
      </c>
      <c r="N7870" s="45">
        <f t="shared" si="175"/>
        <v>546.20070993314255</v>
      </c>
      <c r="O7870" s="140">
        <v>1687</v>
      </c>
    </row>
    <row r="7871" spans="1:15" x14ac:dyDescent="0.25">
      <c r="A7871" s="99">
        <v>43793.625</v>
      </c>
      <c r="B7871" s="27">
        <v>7864</v>
      </c>
      <c r="C7871" s="50"/>
      <c r="D7871" s="27"/>
      <c r="L7871" s="27">
        <v>8.8900000000000007E-2</v>
      </c>
      <c r="M7871" s="45">
        <f>IF(Measurements!L7868&lt;J$5,(J$6-Measurements!L7868)*((M$2-M$2*M$3-M$2*M$4)/J$4/24),0)</f>
        <v>462.05575770741677</v>
      </c>
      <c r="N7871" s="45">
        <f t="shared" si="175"/>
        <v>556.37313206128078</v>
      </c>
      <c r="O7871" s="140">
        <v>1553</v>
      </c>
    </row>
    <row r="7872" spans="1:15" x14ac:dyDescent="0.25">
      <c r="A7872" s="99">
        <v>43793.666666666664</v>
      </c>
      <c r="B7872" s="27">
        <v>7865</v>
      </c>
      <c r="C7872" s="50"/>
      <c r="D7872" s="27"/>
      <c r="L7872" s="27">
        <v>0.104</v>
      </c>
      <c r="M7872" s="45">
        <f>IF(Measurements!L7869&lt;J$5,(J$6-Measurements!L7869)*((M$2-M$2*M$3-M$2*M$4)/J$4/24),0)</f>
        <v>467.3063913177283</v>
      </c>
      <c r="N7872" s="45">
        <f t="shared" si="175"/>
        <v>569.89970049912893</v>
      </c>
      <c r="O7872" s="140">
        <v>1383</v>
      </c>
    </row>
    <row r="7873" spans="1:15" x14ac:dyDescent="0.25">
      <c r="A7873" s="99">
        <v>43793.708333333336</v>
      </c>
      <c r="B7873" s="27">
        <v>7866</v>
      </c>
      <c r="C7873" s="50"/>
      <c r="D7873" s="27"/>
      <c r="L7873" s="27">
        <v>0.14099999999999999</v>
      </c>
      <c r="M7873" s="45">
        <f>IF(Measurements!L7870&lt;J$5,(J$6-Measurements!L7870)*((M$2-M$2*M$3-M$2*M$4)/J$4/24),0)</f>
        <v>469.931708122884</v>
      </c>
      <c r="N7873" s="45">
        <f t="shared" si="175"/>
        <v>592.80379800752007</v>
      </c>
      <c r="O7873" s="140">
        <v>1118</v>
      </c>
    </row>
    <row r="7874" spans="1:15" x14ac:dyDescent="0.25">
      <c r="A7874" s="99">
        <v>43793.75</v>
      </c>
      <c r="B7874" s="27">
        <v>7867</v>
      </c>
      <c r="C7874" s="50"/>
      <c r="D7874" s="27"/>
      <c r="L7874" s="27">
        <v>0.20039999999999999</v>
      </c>
      <c r="M7874" s="45">
        <f>IF(Measurements!L7871&lt;J$5,(J$6-Measurements!L7871)*((M$2-M$2*M$3-M$2*M$4)/J$4/24),0)</f>
        <v>475.18234173319564</v>
      </c>
      <c r="N7874" s="45">
        <f t="shared" si="175"/>
        <v>630.61009577383663</v>
      </c>
      <c r="O7874" s="140">
        <v>764</v>
      </c>
    </row>
    <row r="7875" spans="1:15" x14ac:dyDescent="0.25">
      <c r="A7875" s="99">
        <v>43793.791666666664</v>
      </c>
      <c r="B7875" s="27">
        <v>7868</v>
      </c>
      <c r="C7875" s="50"/>
      <c r="D7875" s="27"/>
      <c r="L7875" s="27">
        <v>0.26889999999999997</v>
      </c>
      <c r="M7875" s="45">
        <f>IF(Measurements!L7872&lt;J$5,(J$6-Measurements!L7872)*((M$2-M$2*M$3-M$2*M$4)/J$4/24),0)</f>
        <v>475.18234173319564</v>
      </c>
      <c r="N7875" s="45">
        <f t="shared" si="175"/>
        <v>668.15324383252914</v>
      </c>
      <c r="O7875" s="140">
        <v>523</v>
      </c>
    </row>
    <row r="7876" spans="1:15" x14ac:dyDescent="0.25">
      <c r="A7876" s="99">
        <v>43793.833333333336</v>
      </c>
      <c r="B7876" s="27">
        <v>7869</v>
      </c>
      <c r="C7876" s="50"/>
      <c r="D7876" s="27"/>
      <c r="L7876" s="27">
        <v>0.31569999999999998</v>
      </c>
      <c r="M7876" s="45">
        <f>IF(Measurements!L7873&lt;J$5,(J$6-Measurements!L7873)*((M$2-M$2*M$3-M$2*M$4)/J$4/24),0)</f>
        <v>477.80765853835135</v>
      </c>
      <c r="N7876" s="45">
        <f t="shared" si="175"/>
        <v>696.42847785150684</v>
      </c>
      <c r="O7876" s="140">
        <v>367</v>
      </c>
    </row>
    <row r="7877" spans="1:15" x14ac:dyDescent="0.25">
      <c r="A7877" s="99">
        <v>43793.875</v>
      </c>
      <c r="B7877" s="27">
        <v>7870</v>
      </c>
      <c r="C7877" s="50"/>
      <c r="D7877" s="27"/>
      <c r="L7877" s="27">
        <v>0.31009999999999999</v>
      </c>
      <c r="M7877" s="45">
        <f>IF(Measurements!L7874&lt;J$5,(J$6-Measurements!L7874)*((M$2-M$2*M$3-M$2*M$4)/J$4/24),0)</f>
        <v>480.43297534350717</v>
      </c>
      <c r="N7877" s="45">
        <f t="shared" si="175"/>
        <v>695.9845737934703</v>
      </c>
      <c r="O7877" s="140">
        <v>373</v>
      </c>
    </row>
    <row r="7878" spans="1:15" x14ac:dyDescent="0.25">
      <c r="A7878" s="99">
        <v>43793.916666666664</v>
      </c>
      <c r="B7878" s="27">
        <v>7871</v>
      </c>
      <c r="C7878" s="50"/>
      <c r="D7878" s="27"/>
      <c r="L7878" s="27">
        <v>0.24829999999999999</v>
      </c>
      <c r="M7878" s="45">
        <f>IF(Measurements!L7875&lt;J$5,(J$6-Measurements!L7875)*((M$2-M$2*M$3-M$2*M$4)/J$4/24),0)</f>
        <v>483.05829214866287</v>
      </c>
      <c r="N7878" s="45">
        <f t="shared" si="175"/>
        <v>664.73884607268155</v>
      </c>
      <c r="O7878" s="140">
        <v>548</v>
      </c>
    </row>
    <row r="7879" spans="1:15" x14ac:dyDescent="0.25">
      <c r="A7879" s="99">
        <v>43793.958333333336</v>
      </c>
      <c r="B7879" s="27">
        <v>7872</v>
      </c>
      <c r="C7879" s="50"/>
      <c r="D7879" s="27"/>
      <c r="L7879" s="27">
        <v>0.15989999999999999</v>
      </c>
      <c r="M7879" s="45">
        <f>IF(Measurements!L7876&lt;J$5,(J$6-Measurements!L7876)*((M$2-M$2*M$3-M$2*M$4)/J$4/24),0)</f>
        <v>483.05829214866287</v>
      </c>
      <c r="N7879" s="45">
        <f t="shared" si="175"/>
        <v>616.28900244657314</v>
      </c>
      <c r="O7879" s="140">
        <v>892</v>
      </c>
    </row>
    <row r="7880" spans="1:15" x14ac:dyDescent="0.25">
      <c r="A7880" s="99">
        <v>43794</v>
      </c>
      <c r="B7880" s="27">
        <v>7873</v>
      </c>
      <c r="C7880" s="50"/>
      <c r="D7880" s="27"/>
      <c r="E7880" s="45">
        <f>+IF((MIN(Measurements!G7877:G7900)+MAX(Measurements!G7877:G7900))/2&gt;=E$5,0,E$6-(MIN(Measurements!G7877:G7900)+MAX(Measurements!G7877:G7900))/2)</f>
        <v>18.100000000000001</v>
      </c>
      <c r="F7880" s="45">
        <f>+IF((MIN(Measurements!H7877:H7900)+MAX(Measurements!H7877:H7900))/2&gt;=F$5,0,F$6-(MIN(Measurements!H7877:H7900)+MAX(Measurements!H7877:H7900))/2)</f>
        <v>18.55</v>
      </c>
      <c r="G7880" s="45">
        <f>+IF((MIN(Measurements!I7877:I7900)+MAX(Measurements!I7877:I7900))/2&gt;=G$5,0,G$6-(MIN(Measurements!I7877:I7900)+MAX(Measurements!I7877:I7900))/2)</f>
        <v>18.55</v>
      </c>
      <c r="H7880" s="45">
        <f>+IF((MIN(Measurements!J7877:J7900)+MAX(Measurements!J7877:J7900))/2&gt;=H$5,0,H$6-(MIN(Measurements!J7877:J7900)+MAX(Measurements!J7877:J7900))/2)</f>
        <v>19.55</v>
      </c>
      <c r="I7880" s="45">
        <f>+IF((MIN(Measurements!K7877:K7900)+MAX(Measurements!K7877:K7900))/2&gt;=I$5,0,I$6-(MIN(Measurements!K7877:K7900)+MAX(Measurements!K7877:K7900))/2)</f>
        <v>19.399999999999999</v>
      </c>
      <c r="J7880" s="45">
        <f>+IF((MIN(Measurements!L7877:L7900)+MAX(Measurements!L7877:L7900))/2&gt;=J$5,0,J$6-(MIN(Measurements!L7877:L7900)+MAX(Measurements!L7877:L7900))/2)</f>
        <v>18.649999999999999</v>
      </c>
      <c r="L7880" s="27">
        <v>8.2699999999999996E-2</v>
      </c>
      <c r="M7880" s="45">
        <f>IF(Measurements!L7877&lt;J$5,(J$6-Measurements!L7877)*((M$2-M$2*M$3-M$2*M$4)/J$4/24),0)</f>
        <v>496.1848761744418</v>
      </c>
      <c r="N7880" s="45">
        <f t="shared" si="175"/>
        <v>587.10418457262858</v>
      </c>
      <c r="O7880" s="140">
        <v>1176</v>
      </c>
    </row>
    <row r="7881" spans="1:15" x14ac:dyDescent="0.25">
      <c r="A7881" s="99">
        <v>43794.041666666664</v>
      </c>
      <c r="B7881" s="27">
        <v>7874</v>
      </c>
      <c r="C7881" s="50"/>
      <c r="D7881" s="27"/>
      <c r="L7881" s="27">
        <v>3.7199999999999997E-2</v>
      </c>
      <c r="M7881" s="45">
        <f>IF(Measurements!L7878&lt;J$5,(J$6-Measurements!L7878)*((M$2-M$2*M$3-M$2*M$4)/J$4/24),0)</f>
        <v>511.93677700537648</v>
      </c>
      <c r="N7881" s="45">
        <f t="shared" ref="N7881:N7944" si="176">+M7881+$L7881*M$2*M$3/$M$6+M$5</f>
        <v>577.91866589012511</v>
      </c>
      <c r="O7881" s="140">
        <v>1281</v>
      </c>
    </row>
    <row r="7882" spans="1:15" x14ac:dyDescent="0.25">
      <c r="A7882" s="99">
        <v>43794.083333333336</v>
      </c>
      <c r="B7882" s="27">
        <v>7875</v>
      </c>
      <c r="C7882" s="50"/>
      <c r="D7882" s="27"/>
      <c r="L7882" s="27">
        <v>2.53E-2</v>
      </c>
      <c r="M7882" s="45">
        <f>IF(Measurements!L7879&lt;J$5,(J$6-Measurements!L7879)*((M$2-M$2*M$3-M$2*M$4)/J$4/24),0)</f>
        <v>498.81019297959762</v>
      </c>
      <c r="N7882" s="45">
        <f t="shared" si="176"/>
        <v>558.26998753006239</v>
      </c>
      <c r="O7882" s="140">
        <v>1526</v>
      </c>
    </row>
    <row r="7883" spans="1:15" x14ac:dyDescent="0.25">
      <c r="A7883" s="99">
        <v>43794.125</v>
      </c>
      <c r="B7883" s="27">
        <v>7876</v>
      </c>
      <c r="C7883" s="50"/>
      <c r="D7883" s="27"/>
      <c r="L7883" s="27">
        <v>4.4999999999999998E-2</v>
      </c>
      <c r="M7883" s="45">
        <f>IF(Measurements!L7880&lt;J$5,(J$6-Measurements!L7880)*((M$2-M$2*M$3-M$2*M$4)/J$4/24),0)</f>
        <v>493.55955936928609</v>
      </c>
      <c r="N7883" s="45">
        <f t="shared" si="176"/>
        <v>563.81643445633836</v>
      </c>
      <c r="O7883" s="140">
        <v>1454</v>
      </c>
    </row>
    <row r="7884" spans="1:15" x14ac:dyDescent="0.25">
      <c r="A7884" s="99">
        <v>43794.166666666664</v>
      </c>
      <c r="B7884" s="27">
        <v>7877</v>
      </c>
      <c r="C7884" s="50"/>
      <c r="D7884" s="27"/>
      <c r="L7884" s="27">
        <v>9.74E-2</v>
      </c>
      <c r="M7884" s="45">
        <f>IF(Measurements!L7881&lt;J$5,(J$6-Measurements!L7881)*((M$2-M$2*M$3-M$2*M$4)/J$4/24),0)</f>
        <v>490.93424256413027</v>
      </c>
      <c r="N7884" s="45">
        <f t="shared" si="176"/>
        <v>589.91025572819706</v>
      </c>
      <c r="O7884" s="140">
        <v>1140</v>
      </c>
    </row>
    <row r="7885" spans="1:15" x14ac:dyDescent="0.25">
      <c r="A7885" s="99">
        <v>43794.208333333336</v>
      </c>
      <c r="B7885" s="27">
        <v>7878</v>
      </c>
      <c r="C7885" s="50"/>
      <c r="D7885" s="27"/>
      <c r="L7885" s="27">
        <v>0.17549999999999999</v>
      </c>
      <c r="M7885" s="45">
        <f>IF(Measurements!L7882&lt;J$5,(J$6-Measurements!L7882)*((M$2-M$2*M$3-M$2*M$4)/J$4/24),0)</f>
        <v>488.30892575897451</v>
      </c>
      <c r="N7885" s="45">
        <f t="shared" si="176"/>
        <v>630.08960846149216</v>
      </c>
      <c r="O7885" s="140">
        <v>772</v>
      </c>
    </row>
    <row r="7886" spans="1:15" x14ac:dyDescent="0.25">
      <c r="A7886" s="99">
        <v>43794.25</v>
      </c>
      <c r="B7886" s="27">
        <v>7879</v>
      </c>
      <c r="C7886" s="50"/>
      <c r="D7886" s="27"/>
      <c r="L7886" s="27">
        <v>0.2535</v>
      </c>
      <c r="M7886" s="45">
        <f>IF(Measurements!L7883&lt;J$5,(J$6-Measurements!L7883)*((M$2-M$2*M$3-M$2*M$4)/J$4/24),0)</f>
        <v>488.30892575897451</v>
      </c>
      <c r="N7886" s="45">
        <f t="shared" si="176"/>
        <v>672.83947048452899</v>
      </c>
      <c r="O7886" s="140">
        <v>493</v>
      </c>
    </row>
    <row r="7887" spans="1:15" x14ac:dyDescent="0.25">
      <c r="A7887" s="99">
        <v>43794.291666666664</v>
      </c>
      <c r="B7887" s="27">
        <v>7880</v>
      </c>
      <c r="C7887" s="50"/>
      <c r="D7887" s="27"/>
      <c r="L7887" s="27">
        <v>0.29549999999999998</v>
      </c>
      <c r="M7887" s="45">
        <f>IF(Measurements!L7884&lt;J$5,(J$6-Measurements!L7884)*((M$2-M$2*M$3-M$2*M$4)/J$4/24),0)</f>
        <v>483.05829214866287</v>
      </c>
      <c r="N7887" s="45">
        <f t="shared" si="176"/>
        <v>690.60799334816022</v>
      </c>
      <c r="O7887" s="140">
        <v>394</v>
      </c>
    </row>
    <row r="7888" spans="1:15" x14ac:dyDescent="0.25">
      <c r="A7888" s="99">
        <v>43794.333333333336</v>
      </c>
      <c r="B7888" s="27">
        <v>7881</v>
      </c>
      <c r="C7888" s="50"/>
      <c r="D7888" s="27"/>
      <c r="L7888" s="27">
        <v>0.28399999999999997</v>
      </c>
      <c r="M7888" s="45">
        <f>IF(Measurements!L7885&lt;J$5,(J$6-Measurements!L7885)*((M$2-M$2*M$3-M$2*M$4)/J$4/24),0)</f>
        <v>483.05829214866287</v>
      </c>
      <c r="N7888" s="45">
        <f t="shared" si="176"/>
        <v>684.30512907553293</v>
      </c>
      <c r="O7888" s="140">
        <v>429</v>
      </c>
    </row>
    <row r="7889" spans="1:15" x14ac:dyDescent="0.25">
      <c r="A7889" s="99">
        <v>43794.375</v>
      </c>
      <c r="B7889" s="27">
        <v>7882</v>
      </c>
      <c r="C7889" s="50"/>
      <c r="D7889" s="27"/>
      <c r="L7889" s="27">
        <v>0.2349</v>
      </c>
      <c r="M7889" s="45">
        <f>IF(Measurements!L7886&lt;J$5,(J$6-Measurements!L7886)*((M$2-M$2*M$3-M$2*M$4)/J$4/24),0)</f>
        <v>480.43297534350717</v>
      </c>
      <c r="N7889" s="45">
        <f t="shared" si="176"/>
        <v>654.7693222020298</v>
      </c>
      <c r="O7889" s="140">
        <v>590</v>
      </c>
    </row>
    <row r="7890" spans="1:15" x14ac:dyDescent="0.25">
      <c r="A7890" s="99">
        <v>43794.416666666664</v>
      </c>
      <c r="B7890" s="27">
        <v>7883</v>
      </c>
      <c r="C7890" s="50"/>
      <c r="D7890" s="27"/>
      <c r="L7890" s="27">
        <v>0.1802</v>
      </c>
      <c r="M7890" s="45">
        <f>IF(Measurements!L7887&lt;J$5,(J$6-Measurements!L7887)*((M$2-M$2*M$3-M$2*M$4)/J$4/24),0)</f>
        <v>480.43297534350717</v>
      </c>
      <c r="N7890" s="45">
        <f t="shared" si="176"/>
        <v>624.7896112704899</v>
      </c>
      <c r="O7890" s="140">
        <v>811</v>
      </c>
    </row>
    <row r="7891" spans="1:15" x14ac:dyDescent="0.25">
      <c r="A7891" s="99">
        <v>43794.458333333336</v>
      </c>
      <c r="B7891" s="27">
        <v>7884</v>
      </c>
      <c r="C7891" s="50"/>
      <c r="D7891" s="27"/>
      <c r="L7891" s="27">
        <v>0.14019999999999999</v>
      </c>
      <c r="M7891" s="45">
        <f>IF(Measurements!L7888&lt;J$5,(J$6-Measurements!L7888)*((M$2-M$2*M$3-M$2*M$4)/J$4/24),0)</f>
        <v>483.05829214866287</v>
      </c>
      <c r="N7891" s="45">
        <f t="shared" si="176"/>
        <v>605.49192190998565</v>
      </c>
      <c r="O7891" s="140">
        <v>990</v>
      </c>
    </row>
    <row r="7892" spans="1:15" x14ac:dyDescent="0.25">
      <c r="A7892" s="99">
        <v>43794.5</v>
      </c>
      <c r="B7892" s="27">
        <v>7885</v>
      </c>
      <c r="C7892" s="50"/>
      <c r="D7892" s="27"/>
      <c r="L7892" s="27">
        <v>0.1157</v>
      </c>
      <c r="M7892" s="45">
        <f>IF(Measurements!L7889&lt;J$5,(J$6-Measurements!L7889)*((M$2-M$2*M$3-M$2*M$4)/J$4/24),0)</f>
        <v>488.30892575897451</v>
      </c>
      <c r="N7892" s="45">
        <f t="shared" si="176"/>
        <v>597.31471424383062</v>
      </c>
      <c r="O7892" s="140">
        <v>1057</v>
      </c>
    </row>
    <row r="7893" spans="1:15" x14ac:dyDescent="0.25">
      <c r="A7893" s="99">
        <v>43794.541666666664</v>
      </c>
      <c r="B7893" s="27">
        <v>7886</v>
      </c>
      <c r="C7893" s="50"/>
      <c r="D7893" s="27"/>
      <c r="L7893" s="27">
        <v>9.9599999999999994E-2</v>
      </c>
      <c r="M7893" s="45">
        <f>IF(Measurements!L7890&lt;J$5,(J$6-Measurements!L7890)*((M$2-M$2*M$3-M$2*M$4)/J$4/24),0)</f>
        <v>488.30892575897451</v>
      </c>
      <c r="N7893" s="45">
        <f t="shared" si="176"/>
        <v>588.49070426215258</v>
      </c>
      <c r="O7893" s="140">
        <v>1158</v>
      </c>
    </row>
    <row r="7894" spans="1:15" x14ac:dyDescent="0.25">
      <c r="A7894" s="99">
        <v>43794.583333333336</v>
      </c>
      <c r="B7894" s="27">
        <v>7887</v>
      </c>
      <c r="C7894" s="50"/>
      <c r="D7894" s="27"/>
      <c r="L7894" s="27">
        <v>8.9499999999999996E-2</v>
      </c>
      <c r="M7894" s="45">
        <f>IF(Measurements!L7891&lt;J$5,(J$6-Measurements!L7891)*((M$2-M$2*M$3-M$2*M$4)/J$4/24),0)</f>
        <v>483.05829214866287</v>
      </c>
      <c r="N7894" s="45">
        <f t="shared" si="176"/>
        <v>577.70451159501181</v>
      </c>
      <c r="O7894" s="140">
        <v>1288</v>
      </c>
    </row>
    <row r="7895" spans="1:15" x14ac:dyDescent="0.25">
      <c r="A7895" s="99">
        <v>43794.625</v>
      </c>
      <c r="B7895" s="27">
        <v>7888</v>
      </c>
      <c r="C7895" s="50"/>
      <c r="D7895" s="27"/>
      <c r="L7895" s="27">
        <v>8.8900000000000007E-2</v>
      </c>
      <c r="M7895" s="45">
        <f>IF(Measurements!L7892&lt;J$5,(J$6-Measurements!L7892)*((M$2-M$2*M$3-M$2*M$4)/J$4/24),0)</f>
        <v>480.43297534350717</v>
      </c>
      <c r="N7895" s="45">
        <f t="shared" si="176"/>
        <v>574.75034969737123</v>
      </c>
      <c r="O7895" s="140">
        <v>1326</v>
      </c>
    </row>
    <row r="7896" spans="1:15" x14ac:dyDescent="0.25">
      <c r="A7896" s="99">
        <v>43794.666666666664</v>
      </c>
      <c r="B7896" s="27">
        <v>7889</v>
      </c>
      <c r="C7896" s="50"/>
      <c r="D7896" s="27"/>
      <c r="L7896" s="27">
        <v>0.104</v>
      </c>
      <c r="M7896" s="45">
        <f>IF(Measurements!L7893&lt;J$5,(J$6-Measurements!L7893)*((M$2-M$2*M$3-M$2*M$4)/J$4/24),0)</f>
        <v>475.18234173319564</v>
      </c>
      <c r="N7896" s="45">
        <f t="shared" si="176"/>
        <v>577.77565091459633</v>
      </c>
      <c r="O7896" s="140">
        <v>1286</v>
      </c>
    </row>
    <row r="7897" spans="1:15" x14ac:dyDescent="0.25">
      <c r="A7897" s="99">
        <v>43794.708333333336</v>
      </c>
      <c r="B7897" s="27">
        <v>7890</v>
      </c>
      <c r="C7897" s="50"/>
      <c r="D7897" s="27"/>
      <c r="L7897" s="27">
        <v>0.14099999999999999</v>
      </c>
      <c r="M7897" s="45">
        <f>IF(Measurements!L7894&lt;J$5,(J$6-Measurements!L7894)*((M$2-M$2*M$3-M$2*M$4)/J$4/24),0)</f>
        <v>480.43297534350717</v>
      </c>
      <c r="N7897" s="45">
        <f t="shared" si="176"/>
        <v>603.30506522814323</v>
      </c>
      <c r="O7897" s="140">
        <v>1007</v>
      </c>
    </row>
    <row r="7898" spans="1:15" x14ac:dyDescent="0.25">
      <c r="A7898" s="99">
        <v>43794.75</v>
      </c>
      <c r="B7898" s="27">
        <v>7891</v>
      </c>
      <c r="C7898" s="50"/>
      <c r="D7898" s="27"/>
      <c r="L7898" s="27">
        <v>0.20039999999999999</v>
      </c>
      <c r="M7898" s="45">
        <f>IF(Measurements!L7895&lt;J$5,(J$6-Measurements!L7895)*((M$2-M$2*M$3-M$2*M$4)/J$4/24),0)</f>
        <v>477.80765853835135</v>
      </c>
      <c r="N7898" s="45">
        <f t="shared" si="176"/>
        <v>633.23541257899228</v>
      </c>
      <c r="O7898" s="140">
        <v>736</v>
      </c>
    </row>
    <row r="7899" spans="1:15" x14ac:dyDescent="0.25">
      <c r="A7899" s="99">
        <v>43794.791666666664</v>
      </c>
      <c r="B7899" s="27">
        <v>7892</v>
      </c>
      <c r="C7899" s="50"/>
      <c r="D7899" s="27"/>
      <c r="L7899" s="27">
        <v>0.26889999999999997</v>
      </c>
      <c r="M7899" s="45">
        <f>IF(Measurements!L7896&lt;J$5,(J$6-Measurements!L7896)*((M$2-M$2*M$3-M$2*M$4)/J$4/24),0)</f>
        <v>477.80765853835135</v>
      </c>
      <c r="N7899" s="45">
        <f t="shared" si="176"/>
        <v>670.77856063768479</v>
      </c>
      <c r="O7899" s="140">
        <v>504</v>
      </c>
    </row>
    <row r="7900" spans="1:15" x14ac:dyDescent="0.25">
      <c r="A7900" s="99">
        <v>43794.833333333336</v>
      </c>
      <c r="B7900" s="27">
        <v>7893</v>
      </c>
      <c r="C7900" s="50"/>
      <c r="D7900" s="27"/>
      <c r="L7900" s="27">
        <v>0.31569999999999998</v>
      </c>
      <c r="M7900" s="45">
        <f>IF(Measurements!L7897&lt;J$5,(J$6-Measurements!L7897)*((M$2-M$2*M$3-M$2*M$4)/J$4/24),0)</f>
        <v>475.18234173319564</v>
      </c>
      <c r="N7900" s="45">
        <f t="shared" si="176"/>
        <v>693.80316104635119</v>
      </c>
      <c r="O7900" s="140">
        <v>381</v>
      </c>
    </row>
    <row r="7901" spans="1:15" x14ac:dyDescent="0.25">
      <c r="A7901" s="99">
        <v>43794.875</v>
      </c>
      <c r="B7901" s="27">
        <v>7894</v>
      </c>
      <c r="C7901" s="50"/>
      <c r="D7901" s="27"/>
      <c r="L7901" s="27">
        <v>0.31009999999999999</v>
      </c>
      <c r="M7901" s="45">
        <f>IF(Measurements!L7898&lt;J$5,(J$6-Measurements!L7898)*((M$2-M$2*M$3-M$2*M$4)/J$4/24),0)</f>
        <v>472.55702492803982</v>
      </c>
      <c r="N7901" s="45">
        <f t="shared" si="176"/>
        <v>688.10862337800302</v>
      </c>
      <c r="O7901" s="140">
        <v>411</v>
      </c>
    </row>
    <row r="7902" spans="1:15" x14ac:dyDescent="0.25">
      <c r="A7902" s="99">
        <v>43794.916666666664</v>
      </c>
      <c r="B7902" s="27">
        <v>7895</v>
      </c>
      <c r="C7902" s="50"/>
      <c r="D7902" s="27"/>
      <c r="L7902" s="27">
        <v>0.24829999999999999</v>
      </c>
      <c r="M7902" s="45">
        <f>IF(Measurements!L7899&lt;J$5,(J$6-Measurements!L7899)*((M$2-M$2*M$3-M$2*M$4)/J$4/24),0)</f>
        <v>469.931708122884</v>
      </c>
      <c r="N7902" s="45">
        <f t="shared" si="176"/>
        <v>651.61226204690263</v>
      </c>
      <c r="O7902" s="140">
        <v>614</v>
      </c>
    </row>
    <row r="7903" spans="1:15" x14ac:dyDescent="0.25">
      <c r="A7903" s="99">
        <v>43794.958333333336</v>
      </c>
      <c r="B7903" s="27">
        <v>7896</v>
      </c>
      <c r="C7903" s="50"/>
      <c r="D7903" s="27"/>
      <c r="L7903" s="27">
        <v>0.15989999999999999</v>
      </c>
      <c r="M7903" s="45">
        <f>IF(Measurements!L7900&lt;J$5,(J$6-Measurements!L7900)*((M$2-M$2*M$3-M$2*M$4)/J$4/24),0)</f>
        <v>467.3063913177283</v>
      </c>
      <c r="N7903" s="45">
        <f t="shared" si="176"/>
        <v>600.53710161563856</v>
      </c>
      <c r="O7903" s="140">
        <v>1033</v>
      </c>
    </row>
    <row r="7904" spans="1:15" x14ac:dyDescent="0.25">
      <c r="A7904" s="99">
        <v>43795</v>
      </c>
      <c r="B7904" s="27">
        <v>7897</v>
      </c>
      <c r="C7904" s="50"/>
      <c r="D7904" s="27"/>
      <c r="E7904" s="45">
        <f>+IF((MIN(Measurements!G7901:G7924)+MAX(Measurements!G7901:G7924))/2&gt;=E$5,0,E$6-(MIN(Measurements!G7901:G7924)+MAX(Measurements!G7901:G7924))/2)</f>
        <v>16.5</v>
      </c>
      <c r="F7904" s="45">
        <f>+IF((MIN(Measurements!H7901:H7924)+MAX(Measurements!H7901:H7924))/2&gt;=F$5,0,F$6-(MIN(Measurements!H7901:H7924)+MAX(Measurements!H7901:H7924))/2)</f>
        <v>16.850000000000001</v>
      </c>
      <c r="G7904" s="45">
        <f>+IF((MIN(Measurements!I7901:I7924)+MAX(Measurements!I7901:I7924))/2&gt;=G$5,0,G$6-(MIN(Measurements!I7901:I7924)+MAX(Measurements!I7901:I7924))/2)</f>
        <v>16.649999999999999</v>
      </c>
      <c r="H7904" s="45">
        <f>+IF((MIN(Measurements!J7901:J7924)+MAX(Measurements!J7901:J7924))/2&gt;=H$5,0,H$6-(MIN(Measurements!J7901:J7924)+MAX(Measurements!J7901:J7924))/2)</f>
        <v>17.399999999999999</v>
      </c>
      <c r="I7904" s="45">
        <f>+IF((MIN(Measurements!K7901:K7924)+MAX(Measurements!K7901:K7924))/2&gt;=I$5,0,I$6-(MIN(Measurements!K7901:K7924)+MAX(Measurements!K7901:K7924))/2)</f>
        <v>17.25</v>
      </c>
      <c r="J7904" s="45">
        <f>+IF((MIN(Measurements!L7901:L7924)+MAX(Measurements!L7901:L7924))/2&gt;=J$5,0,J$6-(MIN(Measurements!L7901:L7924)+MAX(Measurements!L7901:L7924))/2)</f>
        <v>17.45</v>
      </c>
      <c r="L7904" s="27">
        <v>8.2699999999999996E-2</v>
      </c>
      <c r="M7904" s="45">
        <f>IF(Measurements!L7901&lt;J$5,(J$6-Measurements!L7901)*((M$2-M$2*M$3-M$2*M$4)/J$4/24),0)</f>
        <v>467.3063913177283</v>
      </c>
      <c r="N7904" s="45">
        <f t="shared" si="176"/>
        <v>558.22569971591508</v>
      </c>
      <c r="O7904" s="140">
        <v>1527</v>
      </c>
    </row>
    <row r="7905" spans="1:15" x14ac:dyDescent="0.25">
      <c r="A7905" s="99">
        <v>43795.041666666664</v>
      </c>
      <c r="B7905" s="27">
        <v>7898</v>
      </c>
      <c r="C7905" s="50"/>
      <c r="D7905" s="27"/>
      <c r="L7905" s="27">
        <v>3.7199999999999997E-2</v>
      </c>
      <c r="M7905" s="45">
        <f>IF(Measurements!L7902&lt;J$5,(J$6-Measurements!L7902)*((M$2-M$2*M$3-M$2*M$4)/J$4/24),0)</f>
        <v>469.931708122884</v>
      </c>
      <c r="N7905" s="45">
        <f t="shared" si="176"/>
        <v>535.91359700763269</v>
      </c>
      <c r="O7905" s="140">
        <v>1815</v>
      </c>
    </row>
    <row r="7906" spans="1:15" x14ac:dyDescent="0.25">
      <c r="A7906" s="99">
        <v>43795.083333333336</v>
      </c>
      <c r="B7906" s="27">
        <v>7899</v>
      </c>
      <c r="C7906" s="50"/>
      <c r="D7906" s="27"/>
      <c r="L7906" s="27">
        <v>2.53E-2</v>
      </c>
      <c r="M7906" s="45">
        <f>IF(Measurements!L7903&lt;J$5,(J$6-Measurements!L7903)*((M$2-M$2*M$3-M$2*M$4)/J$4/24),0)</f>
        <v>475.18234173319564</v>
      </c>
      <c r="N7906" s="45">
        <f t="shared" si="176"/>
        <v>534.64213628366042</v>
      </c>
      <c r="O7906" s="140">
        <v>1842</v>
      </c>
    </row>
    <row r="7907" spans="1:15" x14ac:dyDescent="0.25">
      <c r="A7907" s="99">
        <v>43795.125</v>
      </c>
      <c r="B7907" s="27">
        <v>7900</v>
      </c>
      <c r="C7907" s="50"/>
      <c r="D7907" s="27"/>
      <c r="L7907" s="27">
        <v>4.4999999999999998E-2</v>
      </c>
      <c r="M7907" s="45">
        <f>IF(Measurements!L7904&lt;J$5,(J$6-Measurements!L7904)*((M$2-M$2*M$3-M$2*M$4)/J$4/24),0)</f>
        <v>480.43297534350717</v>
      </c>
      <c r="N7907" s="45">
        <f t="shared" si="176"/>
        <v>550.68985043055955</v>
      </c>
      <c r="O7907" s="140">
        <v>1631</v>
      </c>
    </row>
    <row r="7908" spans="1:15" x14ac:dyDescent="0.25">
      <c r="A7908" s="99">
        <v>43795.166666666664</v>
      </c>
      <c r="B7908" s="27">
        <v>7901</v>
      </c>
      <c r="C7908" s="50"/>
      <c r="D7908" s="27"/>
      <c r="L7908" s="27">
        <v>9.74E-2</v>
      </c>
      <c r="M7908" s="45">
        <f>IF(Measurements!L7905&lt;J$5,(J$6-Measurements!L7905)*((M$2-M$2*M$3-M$2*M$4)/J$4/24),0)</f>
        <v>483.05829214866287</v>
      </c>
      <c r="N7908" s="45">
        <f t="shared" si="176"/>
        <v>582.03430531272966</v>
      </c>
      <c r="O7908" s="140">
        <v>1237</v>
      </c>
    </row>
    <row r="7909" spans="1:15" x14ac:dyDescent="0.25">
      <c r="A7909" s="99">
        <v>43795.208333333336</v>
      </c>
      <c r="B7909" s="27">
        <v>7902</v>
      </c>
      <c r="C7909" s="50"/>
      <c r="D7909" s="27"/>
      <c r="L7909" s="27">
        <v>0.17549999999999999</v>
      </c>
      <c r="M7909" s="45">
        <f>IF(Measurements!L7906&lt;J$5,(J$6-Measurements!L7906)*((M$2-M$2*M$3-M$2*M$4)/J$4/24),0)</f>
        <v>485.68360895381869</v>
      </c>
      <c r="N7909" s="45">
        <f t="shared" si="176"/>
        <v>627.4642916563364</v>
      </c>
      <c r="O7909" s="140">
        <v>787</v>
      </c>
    </row>
    <row r="7910" spans="1:15" x14ac:dyDescent="0.25">
      <c r="A7910" s="99">
        <v>43795.25</v>
      </c>
      <c r="B7910" s="27">
        <v>7903</v>
      </c>
      <c r="C7910" s="50"/>
      <c r="D7910" s="27"/>
      <c r="L7910" s="27">
        <v>0.2535</v>
      </c>
      <c r="M7910" s="45">
        <f>IF(Measurements!L7907&lt;J$5,(J$6-Measurements!L7907)*((M$2-M$2*M$3-M$2*M$4)/J$4/24),0)</f>
        <v>485.68360895381869</v>
      </c>
      <c r="N7910" s="45">
        <f t="shared" si="176"/>
        <v>670.21415367937311</v>
      </c>
      <c r="O7910" s="140">
        <v>505</v>
      </c>
    </row>
    <row r="7911" spans="1:15" x14ac:dyDescent="0.25">
      <c r="A7911" s="99">
        <v>43795.291666666664</v>
      </c>
      <c r="B7911" s="27">
        <v>7904</v>
      </c>
      <c r="C7911" s="50"/>
      <c r="D7911" s="27"/>
      <c r="L7911" s="27">
        <v>0.29549999999999998</v>
      </c>
      <c r="M7911" s="45">
        <f>IF(Measurements!L7908&lt;J$5,(J$6-Measurements!L7908)*((M$2-M$2*M$3-M$2*M$4)/J$4/24),0)</f>
        <v>483.05829214866287</v>
      </c>
      <c r="N7911" s="45">
        <f t="shared" si="176"/>
        <v>690.60799334816022</v>
      </c>
      <c r="O7911" s="140">
        <v>395</v>
      </c>
    </row>
    <row r="7912" spans="1:15" x14ac:dyDescent="0.25">
      <c r="A7912" s="99">
        <v>43795.333333333336</v>
      </c>
      <c r="B7912" s="27">
        <v>7905</v>
      </c>
      <c r="C7912" s="50"/>
      <c r="D7912" s="27"/>
      <c r="L7912" s="27">
        <v>0.28399999999999997</v>
      </c>
      <c r="M7912" s="45">
        <f>IF(Measurements!L7909&lt;J$5,(J$6-Measurements!L7909)*((M$2-M$2*M$3-M$2*M$4)/J$4/24),0)</f>
        <v>477.80765853835135</v>
      </c>
      <c r="N7912" s="45">
        <f t="shared" si="176"/>
        <v>679.05449546522141</v>
      </c>
      <c r="O7912" s="140">
        <v>454</v>
      </c>
    </row>
    <row r="7913" spans="1:15" x14ac:dyDescent="0.25">
      <c r="A7913" s="99">
        <v>43795.375</v>
      </c>
      <c r="B7913" s="27">
        <v>7906</v>
      </c>
      <c r="C7913" s="50"/>
      <c r="D7913" s="27"/>
      <c r="L7913" s="27">
        <v>0.2349</v>
      </c>
      <c r="M7913" s="45">
        <f>IF(Measurements!L7910&lt;J$5,(J$6-Measurements!L7910)*((M$2-M$2*M$3-M$2*M$4)/J$4/24),0)</f>
        <v>475.18234173319564</v>
      </c>
      <c r="N7913" s="45">
        <f t="shared" si="176"/>
        <v>649.51868859171827</v>
      </c>
      <c r="O7913" s="140">
        <v>631</v>
      </c>
    </row>
    <row r="7914" spans="1:15" x14ac:dyDescent="0.25">
      <c r="A7914" s="99">
        <v>43795.416666666664</v>
      </c>
      <c r="B7914" s="27">
        <v>7907</v>
      </c>
      <c r="C7914" s="50"/>
      <c r="D7914" s="27"/>
      <c r="L7914" s="27">
        <v>0.1802</v>
      </c>
      <c r="M7914" s="45">
        <f>IF(Measurements!L7911&lt;J$5,(J$6-Measurements!L7911)*((M$2-M$2*M$3-M$2*M$4)/J$4/24),0)</f>
        <v>469.931708122884</v>
      </c>
      <c r="N7914" s="45">
        <f t="shared" si="176"/>
        <v>614.28834404986674</v>
      </c>
      <c r="O7914" s="140">
        <v>917</v>
      </c>
    </row>
    <row r="7915" spans="1:15" x14ac:dyDescent="0.25">
      <c r="A7915" s="99">
        <v>43795.458333333336</v>
      </c>
      <c r="B7915" s="27">
        <v>7908</v>
      </c>
      <c r="C7915" s="50"/>
      <c r="D7915" s="27"/>
      <c r="L7915" s="27">
        <v>0.14019999999999999</v>
      </c>
      <c r="M7915" s="45">
        <f>IF(Measurements!L7912&lt;J$5,(J$6-Measurements!L7912)*((M$2-M$2*M$3-M$2*M$4)/J$4/24),0)</f>
        <v>462.05575770741677</v>
      </c>
      <c r="N7915" s="45">
        <f t="shared" si="176"/>
        <v>584.48938746873955</v>
      </c>
      <c r="O7915" s="140">
        <v>1209</v>
      </c>
    </row>
    <row r="7916" spans="1:15" x14ac:dyDescent="0.25">
      <c r="A7916" s="99">
        <v>43795.5</v>
      </c>
      <c r="B7916" s="27">
        <v>7909</v>
      </c>
      <c r="C7916" s="50"/>
      <c r="D7916" s="27"/>
      <c r="L7916" s="27">
        <v>0.1157</v>
      </c>
      <c r="M7916" s="45">
        <f>IF(Measurements!L7913&lt;J$5,(J$6-Measurements!L7913)*((M$2-M$2*M$3-M$2*M$4)/J$4/24),0)</f>
        <v>462.05575770741677</v>
      </c>
      <c r="N7916" s="45">
        <f t="shared" si="176"/>
        <v>571.06154619227289</v>
      </c>
      <c r="O7916" s="140">
        <v>1369</v>
      </c>
    </row>
    <row r="7917" spans="1:15" x14ac:dyDescent="0.25">
      <c r="A7917" s="99">
        <v>43795.541666666664</v>
      </c>
      <c r="B7917" s="27">
        <v>7910</v>
      </c>
      <c r="C7917" s="50"/>
      <c r="D7917" s="27"/>
      <c r="L7917" s="27">
        <v>9.9599999999999994E-2</v>
      </c>
      <c r="M7917" s="45">
        <f>IF(Measurements!L7914&lt;J$5,(J$6-Measurements!L7914)*((M$2-M$2*M$3-M$2*M$4)/J$4/24),0)</f>
        <v>459.43044090226095</v>
      </c>
      <c r="N7917" s="45">
        <f t="shared" si="176"/>
        <v>559.61221940543896</v>
      </c>
      <c r="O7917" s="140">
        <v>1504</v>
      </c>
    </row>
    <row r="7918" spans="1:15" x14ac:dyDescent="0.25">
      <c r="A7918" s="99">
        <v>43795.583333333336</v>
      </c>
      <c r="B7918" s="27">
        <v>7911</v>
      </c>
      <c r="C7918" s="50"/>
      <c r="D7918" s="27"/>
      <c r="L7918" s="27">
        <v>8.9499999999999996E-2</v>
      </c>
      <c r="M7918" s="45">
        <f>IF(Measurements!L7915&lt;J$5,(J$6-Measurements!L7915)*((M$2-M$2*M$3-M$2*M$4)/J$4/24),0)</f>
        <v>454.17980729194943</v>
      </c>
      <c r="N7918" s="45">
        <f t="shared" si="176"/>
        <v>548.82602673829842</v>
      </c>
      <c r="O7918" s="140">
        <v>1654</v>
      </c>
    </row>
    <row r="7919" spans="1:15" x14ac:dyDescent="0.25">
      <c r="A7919" s="99">
        <v>43795.625</v>
      </c>
      <c r="B7919" s="27">
        <v>7912</v>
      </c>
      <c r="C7919" s="50"/>
      <c r="D7919" s="27"/>
      <c r="L7919" s="27">
        <v>8.8900000000000007E-2</v>
      </c>
      <c r="M7919" s="45">
        <f>IF(Measurements!L7916&lt;J$5,(J$6-Measurements!L7916)*((M$2-M$2*M$3-M$2*M$4)/J$4/24),0)</f>
        <v>448.92917368163785</v>
      </c>
      <c r="N7919" s="45">
        <f t="shared" si="176"/>
        <v>543.24654803550186</v>
      </c>
      <c r="O7919" s="140">
        <v>1726</v>
      </c>
    </row>
    <row r="7920" spans="1:15" x14ac:dyDescent="0.25">
      <c r="A7920" s="99">
        <v>43795.666666666664</v>
      </c>
      <c r="B7920" s="27">
        <v>7913</v>
      </c>
      <c r="C7920" s="50"/>
      <c r="D7920" s="27"/>
      <c r="L7920" s="27">
        <v>0.104</v>
      </c>
      <c r="M7920" s="45">
        <f>IF(Measurements!L7917&lt;J$5,(J$6-Measurements!L7917)*((M$2-M$2*M$3-M$2*M$4)/J$4/24),0)</f>
        <v>446.30385687648209</v>
      </c>
      <c r="N7920" s="45">
        <f t="shared" si="176"/>
        <v>548.89716605788271</v>
      </c>
      <c r="O7920" s="140">
        <v>1653</v>
      </c>
    </row>
    <row r="7921" spans="1:15" x14ac:dyDescent="0.25">
      <c r="A7921" s="99">
        <v>43795.708333333336</v>
      </c>
      <c r="B7921" s="27">
        <v>7914</v>
      </c>
      <c r="C7921" s="50"/>
      <c r="D7921" s="27"/>
      <c r="L7921" s="27">
        <v>0.14099999999999999</v>
      </c>
      <c r="M7921" s="45">
        <f>IF(Measurements!L7918&lt;J$5,(J$6-Measurements!L7918)*((M$2-M$2*M$3-M$2*M$4)/J$4/24),0)</f>
        <v>441.05322326617051</v>
      </c>
      <c r="N7921" s="45">
        <f t="shared" si="176"/>
        <v>563.92531315080657</v>
      </c>
      <c r="O7921" s="140">
        <v>1455</v>
      </c>
    </row>
    <row r="7922" spans="1:15" x14ac:dyDescent="0.25">
      <c r="A7922" s="99">
        <v>43795.75</v>
      </c>
      <c r="B7922" s="27">
        <v>7915</v>
      </c>
      <c r="C7922" s="50"/>
      <c r="D7922" s="27"/>
      <c r="L7922" s="27">
        <v>0.20039999999999999</v>
      </c>
      <c r="M7922" s="45">
        <f>IF(Measurements!L7919&lt;J$5,(J$6-Measurements!L7919)*((M$2-M$2*M$3-M$2*M$4)/J$4/24),0)</f>
        <v>438.42790646101469</v>
      </c>
      <c r="N7922" s="45">
        <f t="shared" si="176"/>
        <v>593.85566050165562</v>
      </c>
      <c r="O7922" s="140">
        <v>1104</v>
      </c>
    </row>
    <row r="7923" spans="1:15" x14ac:dyDescent="0.25">
      <c r="A7923" s="99">
        <v>43795.791666666664</v>
      </c>
      <c r="B7923" s="27">
        <v>7916</v>
      </c>
      <c r="C7923" s="50"/>
      <c r="D7923" s="27"/>
      <c r="L7923" s="27">
        <v>0.26889999999999997</v>
      </c>
      <c r="M7923" s="45">
        <f>IF(Measurements!L7920&lt;J$5,(J$6-Measurements!L7920)*((M$2-M$2*M$3-M$2*M$4)/J$4/24),0)</f>
        <v>433.17727285070316</v>
      </c>
      <c r="N7923" s="45">
        <f t="shared" si="176"/>
        <v>626.1481749500366</v>
      </c>
      <c r="O7923" s="140">
        <v>800</v>
      </c>
    </row>
    <row r="7924" spans="1:15" x14ac:dyDescent="0.25">
      <c r="A7924" s="99">
        <v>43795.833333333336</v>
      </c>
      <c r="B7924" s="27">
        <v>7917</v>
      </c>
      <c r="C7924" s="50"/>
      <c r="D7924" s="27"/>
      <c r="L7924" s="27">
        <v>0.31569999999999998</v>
      </c>
      <c r="M7924" s="45">
        <f>IF(Measurements!L7921&lt;J$5,(J$6-Measurements!L7921)*((M$2-M$2*M$3-M$2*M$4)/J$4/24),0)</f>
        <v>430.55195604554734</v>
      </c>
      <c r="N7924" s="45">
        <f t="shared" si="176"/>
        <v>649.17277535870289</v>
      </c>
      <c r="O7924" s="140">
        <v>634</v>
      </c>
    </row>
    <row r="7925" spans="1:15" x14ac:dyDescent="0.25">
      <c r="A7925" s="99">
        <v>43795.875</v>
      </c>
      <c r="B7925" s="27">
        <v>7918</v>
      </c>
      <c r="C7925" s="50"/>
      <c r="D7925" s="27"/>
      <c r="L7925" s="27">
        <v>0.31009999999999999</v>
      </c>
      <c r="M7925" s="45">
        <f>IF(Measurements!L7922&lt;J$5,(J$6-Measurements!L7922)*((M$2-M$2*M$3-M$2*M$4)/J$4/24),0)</f>
        <v>430.55195604554734</v>
      </c>
      <c r="N7925" s="45">
        <f t="shared" si="176"/>
        <v>646.10355449551048</v>
      </c>
      <c r="O7925" s="140">
        <v>649</v>
      </c>
    </row>
    <row r="7926" spans="1:15" x14ac:dyDescent="0.25">
      <c r="A7926" s="99">
        <v>43795.916666666664</v>
      </c>
      <c r="B7926" s="27">
        <v>7919</v>
      </c>
      <c r="C7926" s="50"/>
      <c r="D7926" s="27"/>
      <c r="L7926" s="27">
        <v>0.24829999999999999</v>
      </c>
      <c r="M7926" s="45">
        <f>IF(Measurements!L7923&lt;J$5,(J$6-Measurements!L7923)*((M$2-M$2*M$3-M$2*M$4)/J$4/24),0)</f>
        <v>430.55195604554734</v>
      </c>
      <c r="N7926" s="45">
        <f t="shared" si="176"/>
        <v>612.23250996956597</v>
      </c>
      <c r="O7926" s="140">
        <v>930</v>
      </c>
    </row>
    <row r="7927" spans="1:15" x14ac:dyDescent="0.25">
      <c r="A7927" s="99">
        <v>43795.958333333336</v>
      </c>
      <c r="B7927" s="27">
        <v>7920</v>
      </c>
      <c r="C7927" s="50"/>
      <c r="D7927" s="27"/>
      <c r="L7927" s="27">
        <v>0.15989999999999999</v>
      </c>
      <c r="M7927" s="45">
        <f>IF(Measurements!L7924&lt;J$5,(J$6-Measurements!L7924)*((M$2-M$2*M$3-M$2*M$4)/J$4/24),0)</f>
        <v>430.55195604554734</v>
      </c>
      <c r="N7927" s="45">
        <f t="shared" si="176"/>
        <v>563.78266634345766</v>
      </c>
      <c r="O7927" s="140">
        <v>1457</v>
      </c>
    </row>
    <row r="7928" spans="1:15" x14ac:dyDescent="0.25">
      <c r="A7928" s="99">
        <v>43796</v>
      </c>
      <c r="B7928" s="27">
        <v>7921</v>
      </c>
      <c r="C7928" s="50"/>
      <c r="D7928" s="27"/>
      <c r="E7928" s="45">
        <f>+IF((MIN(Measurements!G7925:G7948)+MAX(Measurements!G7925:G7948))/2&gt;=E$5,0,E$6-(MIN(Measurements!G7925:G7948)+MAX(Measurements!G7925:G7948))/2)</f>
        <v>15.25</v>
      </c>
      <c r="F7928" s="45">
        <f>+IF((MIN(Measurements!H7925:H7948)+MAX(Measurements!H7925:H7948))/2&gt;=F$5,0,F$6-(MIN(Measurements!H7925:H7948)+MAX(Measurements!H7925:H7948))/2)</f>
        <v>15.35</v>
      </c>
      <c r="G7928" s="45">
        <f>+IF((MIN(Measurements!I7925:I7948)+MAX(Measurements!I7925:I7948))/2&gt;=G$5,0,G$6-(MIN(Measurements!I7925:I7948)+MAX(Measurements!I7925:I7948))/2)</f>
        <v>14</v>
      </c>
      <c r="H7928" s="45">
        <f>+IF((MIN(Measurements!J7925:J7948)+MAX(Measurements!J7925:J7948))/2&gt;=H$5,0,H$6-(MIN(Measurements!J7925:J7948)+MAX(Measurements!J7925:J7948))/2)</f>
        <v>15.35</v>
      </c>
      <c r="I7928" s="45">
        <f>+IF((MIN(Measurements!K7925:K7948)+MAX(Measurements!K7925:K7948))/2&gt;=I$5,0,I$6-(MIN(Measurements!K7925:K7948)+MAX(Measurements!K7925:K7948))/2)</f>
        <v>15.75</v>
      </c>
      <c r="J7928" s="45">
        <f>+IF((MIN(Measurements!L7925:L7948)+MAX(Measurements!L7925:L7948))/2&gt;=J$5,0,J$6-(MIN(Measurements!L7925:L7948)+MAX(Measurements!L7925:L7948))/2)</f>
        <v>16.149999999999999</v>
      </c>
      <c r="L7928" s="27">
        <v>8.2699999999999996E-2</v>
      </c>
      <c r="M7928" s="45">
        <f>IF(Measurements!L7925&lt;J$5,(J$6-Measurements!L7925)*((M$2-M$2*M$3-M$2*M$4)/J$4/24),0)</f>
        <v>430.55195604554734</v>
      </c>
      <c r="N7928" s="45">
        <f t="shared" si="176"/>
        <v>521.47126444373407</v>
      </c>
      <c r="O7928" s="140">
        <v>2016</v>
      </c>
    </row>
    <row r="7929" spans="1:15" x14ac:dyDescent="0.25">
      <c r="A7929" s="99">
        <v>43796.041666666664</v>
      </c>
      <c r="B7929" s="27">
        <v>7922</v>
      </c>
      <c r="C7929" s="50"/>
      <c r="D7929" s="27"/>
      <c r="L7929" s="27">
        <v>3.7199999999999997E-2</v>
      </c>
      <c r="M7929" s="45">
        <f>IF(Measurements!L7926&lt;J$5,(J$6-Measurements!L7926)*((M$2-M$2*M$3-M$2*M$4)/J$4/24),0)</f>
        <v>427.92663924039164</v>
      </c>
      <c r="N7929" s="45">
        <f t="shared" si="176"/>
        <v>493.90852812514026</v>
      </c>
      <c r="O7929" s="140">
        <v>2433</v>
      </c>
    </row>
    <row r="7930" spans="1:15" x14ac:dyDescent="0.25">
      <c r="A7930" s="99">
        <v>43796.083333333336</v>
      </c>
      <c r="B7930" s="27">
        <v>7923</v>
      </c>
      <c r="C7930" s="50"/>
      <c r="D7930" s="27"/>
      <c r="L7930" s="27">
        <v>2.53E-2</v>
      </c>
      <c r="M7930" s="45">
        <f>IF(Measurements!L7927&lt;J$5,(J$6-Measurements!L7927)*((M$2-M$2*M$3-M$2*M$4)/J$4/24),0)</f>
        <v>427.92663924039164</v>
      </c>
      <c r="N7930" s="45">
        <f t="shared" si="176"/>
        <v>487.38643379085647</v>
      </c>
      <c r="O7930" s="140">
        <v>2510</v>
      </c>
    </row>
    <row r="7931" spans="1:15" x14ac:dyDescent="0.25">
      <c r="A7931" s="99">
        <v>43796.125</v>
      </c>
      <c r="B7931" s="27">
        <v>7924</v>
      </c>
      <c r="C7931" s="50"/>
      <c r="D7931" s="27"/>
      <c r="L7931" s="27">
        <v>4.4999999999999998E-2</v>
      </c>
      <c r="M7931" s="45">
        <f>IF(Measurements!L7928&lt;J$5,(J$6-Measurements!L7928)*((M$2-M$2*M$3-M$2*M$4)/J$4/24),0)</f>
        <v>430.55195604554734</v>
      </c>
      <c r="N7931" s="45">
        <f t="shared" si="176"/>
        <v>500.80883113259966</v>
      </c>
      <c r="O7931" s="140">
        <v>2339</v>
      </c>
    </row>
    <row r="7932" spans="1:15" x14ac:dyDescent="0.25">
      <c r="A7932" s="99">
        <v>43796.166666666664</v>
      </c>
      <c r="B7932" s="27">
        <v>7925</v>
      </c>
      <c r="C7932" s="50"/>
      <c r="D7932" s="27"/>
      <c r="L7932" s="27">
        <v>9.74E-2</v>
      </c>
      <c r="M7932" s="45">
        <f>IF(Measurements!L7929&lt;J$5,(J$6-Measurements!L7929)*((M$2-M$2*M$3-M$2*M$4)/J$4/24),0)</f>
        <v>433.17727285070316</v>
      </c>
      <c r="N7932" s="45">
        <f t="shared" si="176"/>
        <v>532.15328601476995</v>
      </c>
      <c r="O7932" s="140">
        <v>1869</v>
      </c>
    </row>
    <row r="7933" spans="1:15" x14ac:dyDescent="0.25">
      <c r="A7933" s="99">
        <v>43796.208333333336</v>
      </c>
      <c r="B7933" s="27">
        <v>7926</v>
      </c>
      <c r="C7933" s="50"/>
      <c r="D7933" s="27"/>
      <c r="L7933" s="27">
        <v>0.17549999999999999</v>
      </c>
      <c r="M7933" s="45">
        <f>IF(Measurements!L7930&lt;J$5,(J$6-Measurements!L7930)*((M$2-M$2*M$3-M$2*M$4)/J$4/24),0)</f>
        <v>438.42790646101469</v>
      </c>
      <c r="N7933" s="45">
        <f t="shared" si="176"/>
        <v>580.20858916353234</v>
      </c>
      <c r="O7933" s="140">
        <v>1250</v>
      </c>
    </row>
    <row r="7934" spans="1:15" x14ac:dyDescent="0.25">
      <c r="A7934" s="99">
        <v>43796.25</v>
      </c>
      <c r="B7934" s="27">
        <v>7927</v>
      </c>
      <c r="C7934" s="50"/>
      <c r="D7934" s="27"/>
      <c r="L7934" s="27">
        <v>0.2535</v>
      </c>
      <c r="M7934" s="45">
        <f>IF(Measurements!L7931&lt;J$5,(J$6-Measurements!L7931)*((M$2-M$2*M$3-M$2*M$4)/J$4/24),0)</f>
        <v>438.42790646101469</v>
      </c>
      <c r="N7934" s="45">
        <f t="shared" si="176"/>
        <v>622.95845118656916</v>
      </c>
      <c r="O7934" s="140">
        <v>821</v>
      </c>
    </row>
    <row r="7935" spans="1:15" x14ac:dyDescent="0.25">
      <c r="A7935" s="99">
        <v>43796.291666666664</v>
      </c>
      <c r="B7935" s="27">
        <v>7928</v>
      </c>
      <c r="C7935" s="50"/>
      <c r="D7935" s="27"/>
      <c r="L7935" s="27">
        <v>0.29549999999999998</v>
      </c>
      <c r="M7935" s="45">
        <f>IF(Measurements!L7932&lt;J$5,(J$6-Measurements!L7932)*((M$2-M$2*M$3-M$2*M$4)/J$4/24),0)</f>
        <v>438.42790646101469</v>
      </c>
      <c r="N7935" s="45">
        <f t="shared" si="176"/>
        <v>645.97760766051204</v>
      </c>
      <c r="O7935" s="140">
        <v>651</v>
      </c>
    </row>
    <row r="7936" spans="1:15" x14ac:dyDescent="0.25">
      <c r="A7936" s="99">
        <v>43796.333333333336</v>
      </c>
      <c r="B7936" s="27">
        <v>7929</v>
      </c>
      <c r="C7936" s="50"/>
      <c r="D7936" s="27"/>
      <c r="L7936" s="27">
        <v>0.28399999999999997</v>
      </c>
      <c r="M7936" s="45">
        <f>IF(Measurements!L7933&lt;J$5,(J$6-Measurements!L7933)*((M$2-M$2*M$3-M$2*M$4)/J$4/24),0)</f>
        <v>438.42790646101469</v>
      </c>
      <c r="N7936" s="45">
        <f t="shared" si="176"/>
        <v>639.67474338788475</v>
      </c>
      <c r="O7936" s="140">
        <v>692</v>
      </c>
    </row>
    <row r="7937" spans="1:15" x14ac:dyDescent="0.25">
      <c r="A7937" s="99">
        <v>43796.375</v>
      </c>
      <c r="B7937" s="27">
        <v>7930</v>
      </c>
      <c r="C7937" s="50"/>
      <c r="D7937" s="27"/>
      <c r="L7937" s="27">
        <v>0.2349</v>
      </c>
      <c r="M7937" s="45">
        <f>IF(Measurements!L7934&lt;J$5,(J$6-Measurements!L7934)*((M$2-M$2*M$3-M$2*M$4)/J$4/24),0)</f>
        <v>438.42790646101469</v>
      </c>
      <c r="N7937" s="45">
        <f t="shared" si="176"/>
        <v>612.76425331953726</v>
      </c>
      <c r="O7937" s="140">
        <v>926</v>
      </c>
    </row>
    <row r="7938" spans="1:15" x14ac:dyDescent="0.25">
      <c r="A7938" s="99">
        <v>43796.416666666664</v>
      </c>
      <c r="B7938" s="27">
        <v>7931</v>
      </c>
      <c r="C7938" s="50"/>
      <c r="D7938" s="27"/>
      <c r="L7938" s="27">
        <v>0.1802</v>
      </c>
      <c r="M7938" s="45">
        <f>IF(Measurements!L7935&lt;J$5,(J$6-Measurements!L7935)*((M$2-M$2*M$3-M$2*M$4)/J$4/24),0)</f>
        <v>435.80258965585898</v>
      </c>
      <c r="N7938" s="45">
        <f t="shared" si="176"/>
        <v>580.15922558284171</v>
      </c>
      <c r="O7938" s="140">
        <v>1254</v>
      </c>
    </row>
    <row r="7939" spans="1:15" x14ac:dyDescent="0.25">
      <c r="A7939" s="99">
        <v>43796.458333333336</v>
      </c>
      <c r="B7939" s="27">
        <v>7932</v>
      </c>
      <c r="C7939" s="50"/>
      <c r="D7939" s="27"/>
      <c r="L7939" s="27">
        <v>0.14019999999999999</v>
      </c>
      <c r="M7939" s="45">
        <f>IF(Measurements!L7936&lt;J$5,(J$6-Measurements!L7936)*((M$2-M$2*M$3-M$2*M$4)/J$4/24),0)</f>
        <v>435.80258965585898</v>
      </c>
      <c r="N7939" s="45">
        <f t="shared" si="176"/>
        <v>558.23621941718181</v>
      </c>
      <c r="O7939" s="140">
        <v>1529</v>
      </c>
    </row>
    <row r="7940" spans="1:15" x14ac:dyDescent="0.25">
      <c r="A7940" s="99">
        <v>43796.5</v>
      </c>
      <c r="B7940" s="27">
        <v>7933</v>
      </c>
      <c r="C7940" s="50"/>
      <c r="D7940" s="27"/>
      <c r="L7940" s="27">
        <v>0.1157</v>
      </c>
      <c r="M7940" s="45">
        <f>IF(Measurements!L7937&lt;J$5,(J$6-Measurements!L7937)*((M$2-M$2*M$3-M$2*M$4)/J$4/24),0)</f>
        <v>438.42790646101469</v>
      </c>
      <c r="N7940" s="45">
        <f t="shared" si="176"/>
        <v>547.43369494587091</v>
      </c>
      <c r="O7940" s="140">
        <v>1674</v>
      </c>
    </row>
    <row r="7941" spans="1:15" x14ac:dyDescent="0.25">
      <c r="A7941" s="99">
        <v>43796.541666666664</v>
      </c>
      <c r="B7941" s="27">
        <v>7934</v>
      </c>
      <c r="C7941" s="50"/>
      <c r="D7941" s="27"/>
      <c r="L7941" s="27">
        <v>9.9599999999999994E-2</v>
      </c>
      <c r="M7941" s="45">
        <f>IF(Measurements!L7938&lt;J$5,(J$6-Measurements!L7938)*((M$2-M$2*M$3-M$2*M$4)/J$4/24),0)</f>
        <v>433.17727285070316</v>
      </c>
      <c r="N7941" s="45">
        <f t="shared" si="176"/>
        <v>533.35905135388123</v>
      </c>
      <c r="O7941" s="140">
        <v>1854</v>
      </c>
    </row>
    <row r="7942" spans="1:15" x14ac:dyDescent="0.25">
      <c r="A7942" s="99">
        <v>43796.583333333336</v>
      </c>
      <c r="B7942" s="27">
        <v>7935</v>
      </c>
      <c r="C7942" s="50"/>
      <c r="D7942" s="27"/>
      <c r="L7942" s="27">
        <v>8.9499999999999996E-2</v>
      </c>
      <c r="M7942" s="45">
        <f>IF(Measurements!L7939&lt;J$5,(J$6-Measurements!L7939)*((M$2-M$2*M$3-M$2*M$4)/J$4/24),0)</f>
        <v>427.92663924039164</v>
      </c>
      <c r="N7942" s="45">
        <f t="shared" si="176"/>
        <v>522.57285868674057</v>
      </c>
      <c r="O7942" s="140">
        <v>2001</v>
      </c>
    </row>
    <row r="7943" spans="1:15" x14ac:dyDescent="0.25">
      <c r="A7943" s="99">
        <v>43796.625</v>
      </c>
      <c r="B7943" s="27">
        <v>7936</v>
      </c>
      <c r="C7943" s="50"/>
      <c r="D7943" s="27"/>
      <c r="L7943" s="27">
        <v>8.8900000000000007E-2</v>
      </c>
      <c r="M7943" s="45">
        <f>IF(Measurements!L7940&lt;J$5,(J$6-Measurements!L7940)*((M$2-M$2*M$3-M$2*M$4)/J$4/24),0)</f>
        <v>425.30132243523582</v>
      </c>
      <c r="N7943" s="45">
        <f t="shared" si="176"/>
        <v>519.61869678909989</v>
      </c>
      <c r="O7943" s="140">
        <v>2044</v>
      </c>
    </row>
    <row r="7944" spans="1:15" x14ac:dyDescent="0.25">
      <c r="A7944" s="99">
        <v>43796.666666666664</v>
      </c>
      <c r="B7944" s="27">
        <v>7937</v>
      </c>
      <c r="C7944" s="50"/>
      <c r="D7944" s="27"/>
      <c r="L7944" s="27">
        <v>0.104</v>
      </c>
      <c r="M7944" s="45">
        <f>IF(Measurements!L7941&lt;J$5,(J$6-Measurements!L7941)*((M$2-M$2*M$3-M$2*M$4)/J$4/24),0)</f>
        <v>430.55195604554734</v>
      </c>
      <c r="N7944" s="45">
        <f t="shared" si="176"/>
        <v>533.14526522694791</v>
      </c>
      <c r="O7944" s="140">
        <v>1859</v>
      </c>
    </row>
    <row r="7945" spans="1:15" x14ac:dyDescent="0.25">
      <c r="A7945" s="99">
        <v>43796.708333333336</v>
      </c>
      <c r="B7945" s="27">
        <v>7938</v>
      </c>
      <c r="C7945" s="50"/>
      <c r="D7945" s="27"/>
      <c r="L7945" s="27">
        <v>0.14099999999999999</v>
      </c>
      <c r="M7945" s="45">
        <f>IF(Measurements!L7942&lt;J$5,(J$6-Measurements!L7942)*((M$2-M$2*M$3-M$2*M$4)/J$4/24),0)</f>
        <v>435.80258965585898</v>
      </c>
      <c r="N7945" s="45">
        <f t="shared" ref="N7945:N8008" si="177">+M7945+$L7945*M$2*M$3/$M$6+M$5</f>
        <v>558.67467954049505</v>
      </c>
      <c r="O7945" s="140">
        <v>1522</v>
      </c>
    </row>
    <row r="7946" spans="1:15" x14ac:dyDescent="0.25">
      <c r="A7946" s="99">
        <v>43796.75</v>
      </c>
      <c r="B7946" s="27">
        <v>7939</v>
      </c>
      <c r="C7946" s="50"/>
      <c r="D7946" s="27"/>
      <c r="L7946" s="27">
        <v>0.20039999999999999</v>
      </c>
      <c r="M7946" s="45">
        <f>IF(Measurements!L7943&lt;J$5,(J$6-Measurements!L7943)*((M$2-M$2*M$3-M$2*M$4)/J$4/24),0)</f>
        <v>435.80258965585898</v>
      </c>
      <c r="N7946" s="45">
        <f t="shared" si="177"/>
        <v>591.23034369649997</v>
      </c>
      <c r="O7946" s="140">
        <v>1130</v>
      </c>
    </row>
    <row r="7947" spans="1:15" x14ac:dyDescent="0.25">
      <c r="A7947" s="99">
        <v>43796.791666666664</v>
      </c>
      <c r="B7947" s="27">
        <v>7940</v>
      </c>
      <c r="C7947" s="50"/>
      <c r="D7947" s="27"/>
      <c r="L7947" s="27">
        <v>0.26889999999999997</v>
      </c>
      <c r="M7947" s="45">
        <f>IF(Measurements!L7944&lt;J$5,(J$6-Measurements!L7944)*((M$2-M$2*M$3-M$2*M$4)/J$4/24),0)</f>
        <v>430.55195604554734</v>
      </c>
      <c r="N7947" s="45">
        <f t="shared" si="177"/>
        <v>623.52285814488084</v>
      </c>
      <c r="O7947" s="140">
        <v>819</v>
      </c>
    </row>
    <row r="7948" spans="1:15" x14ac:dyDescent="0.25">
      <c r="A7948" s="99">
        <v>43796.833333333336</v>
      </c>
      <c r="B7948" s="27">
        <v>7941</v>
      </c>
      <c r="C7948" s="50"/>
      <c r="D7948" s="27"/>
      <c r="L7948" s="27">
        <v>0.31569999999999998</v>
      </c>
      <c r="M7948" s="45">
        <f>IF(Measurements!L7945&lt;J$5,(J$6-Measurements!L7945)*((M$2-M$2*M$3-M$2*M$4)/J$4/24),0)</f>
        <v>425.30132243523582</v>
      </c>
      <c r="N7948" s="45">
        <f t="shared" si="177"/>
        <v>643.92214174839137</v>
      </c>
      <c r="O7948" s="140">
        <v>664</v>
      </c>
    </row>
    <row r="7949" spans="1:15" x14ac:dyDescent="0.25">
      <c r="A7949" s="99">
        <v>43796.875</v>
      </c>
      <c r="B7949" s="27">
        <v>7942</v>
      </c>
      <c r="C7949" s="50"/>
      <c r="D7949" s="27"/>
      <c r="L7949" s="27">
        <v>0.31009999999999999</v>
      </c>
      <c r="M7949" s="45">
        <f>IF(Measurements!L7946&lt;J$5,(J$6-Measurements!L7946)*((M$2-M$2*M$3-M$2*M$4)/J$4/24),0)</f>
        <v>420.05068882492429</v>
      </c>
      <c r="N7949" s="45">
        <f t="shared" si="177"/>
        <v>635.60228727488743</v>
      </c>
      <c r="O7949" s="140">
        <v>717</v>
      </c>
    </row>
    <row r="7950" spans="1:15" x14ac:dyDescent="0.25">
      <c r="A7950" s="99">
        <v>43796.916666666664</v>
      </c>
      <c r="B7950" s="27">
        <v>7943</v>
      </c>
      <c r="C7950" s="50"/>
      <c r="D7950" s="27"/>
      <c r="L7950" s="27">
        <v>0.24829999999999999</v>
      </c>
      <c r="M7950" s="45">
        <f>IF(Measurements!L7947&lt;J$5,(J$6-Measurements!L7947)*((M$2-M$2*M$3-M$2*M$4)/J$4/24),0)</f>
        <v>417.42537201976853</v>
      </c>
      <c r="N7950" s="45">
        <f t="shared" si="177"/>
        <v>599.10592594378716</v>
      </c>
      <c r="O7950" s="140">
        <v>1051</v>
      </c>
    </row>
    <row r="7951" spans="1:15" x14ac:dyDescent="0.25">
      <c r="A7951" s="99">
        <v>43796.958333333336</v>
      </c>
      <c r="B7951" s="27">
        <v>7944</v>
      </c>
      <c r="C7951" s="50"/>
      <c r="D7951" s="27"/>
      <c r="L7951" s="27">
        <v>0.15989999999999999</v>
      </c>
      <c r="M7951" s="45">
        <f>IF(Measurements!L7948&lt;J$5,(J$6-Measurements!L7948)*((M$2-M$2*M$3-M$2*M$4)/J$4/24),0)</f>
        <v>409.54942160430119</v>
      </c>
      <c r="N7951" s="45">
        <f t="shared" si="177"/>
        <v>542.78013190221145</v>
      </c>
      <c r="O7951" s="140">
        <v>1733</v>
      </c>
    </row>
    <row r="7952" spans="1:15" x14ac:dyDescent="0.25">
      <c r="A7952" s="99">
        <v>43797</v>
      </c>
      <c r="B7952" s="27">
        <v>7945</v>
      </c>
      <c r="C7952" s="50"/>
      <c r="D7952" s="27"/>
      <c r="E7952" s="45">
        <f>+IF((MIN(Measurements!G7949:G7972)+MAX(Measurements!G7949:G7972))/2&gt;=E$5,0,E$6-(MIN(Measurements!G7949:G7972)+MAX(Measurements!G7949:G7972))/2)</f>
        <v>13.1</v>
      </c>
      <c r="F7952" s="45">
        <f>+IF((MIN(Measurements!H7949:H7972)+MAX(Measurements!H7949:H7972))/2&gt;=F$5,0,F$6-(MIN(Measurements!H7949:H7972)+MAX(Measurements!H7949:H7972))/2)</f>
        <v>12.95</v>
      </c>
      <c r="G7952" s="45">
        <f>+IF((MIN(Measurements!I7949:I7972)+MAX(Measurements!I7949:I7972))/2&gt;=G$5,0,G$6-(MIN(Measurements!I7949:I7972)+MAX(Measurements!I7949:I7972))/2)</f>
        <v>10.45</v>
      </c>
      <c r="H7952" s="45">
        <f>+IF((MIN(Measurements!J7949:J7972)+MAX(Measurements!J7949:J7972))/2&gt;=H$5,0,H$6-(MIN(Measurements!J7949:J7972)+MAX(Measurements!J7949:J7972))/2)</f>
        <v>11.85</v>
      </c>
      <c r="I7952" s="45">
        <f>+IF((MIN(Measurements!K7949:K7972)+MAX(Measurements!K7949:K7972))/2&gt;=I$5,0,I$6-(MIN(Measurements!K7949:K7972)+MAX(Measurements!K7949:K7972))/2)</f>
        <v>12.75</v>
      </c>
      <c r="J7952" s="45">
        <f>+IF((MIN(Measurements!L7949:L7972)+MAX(Measurements!L7949:L7972))/2&gt;=J$5,0,J$6-(MIN(Measurements!L7949:L7972)+MAX(Measurements!L7949:L7972))/2)</f>
        <v>15.05</v>
      </c>
      <c r="L7952" s="27">
        <v>8.2699999999999996E-2</v>
      </c>
      <c r="M7952" s="45">
        <f>IF(Measurements!L7949&lt;J$5,(J$6-Measurements!L7949)*((M$2-M$2*M$3-M$2*M$4)/J$4/24),0)</f>
        <v>406.92410479914543</v>
      </c>
      <c r="N7952" s="45">
        <f t="shared" si="177"/>
        <v>497.84341319733215</v>
      </c>
      <c r="O7952" s="140">
        <v>2386</v>
      </c>
    </row>
    <row r="7953" spans="1:15" x14ac:dyDescent="0.25">
      <c r="A7953" s="99">
        <v>43797.041666666664</v>
      </c>
      <c r="B7953" s="27">
        <v>7946</v>
      </c>
      <c r="C7953" s="50"/>
      <c r="D7953" s="27"/>
      <c r="L7953" s="27">
        <v>3.7199999999999997E-2</v>
      </c>
      <c r="M7953" s="45">
        <f>IF(Measurements!L7950&lt;J$5,(J$6-Measurements!L7950)*((M$2-M$2*M$3-M$2*M$4)/J$4/24),0)</f>
        <v>406.92410479914543</v>
      </c>
      <c r="N7953" s="45">
        <f t="shared" si="177"/>
        <v>472.90599368389405</v>
      </c>
      <c r="O7953" s="140">
        <v>2693</v>
      </c>
    </row>
    <row r="7954" spans="1:15" x14ac:dyDescent="0.25">
      <c r="A7954" s="99">
        <v>43797.083333333336</v>
      </c>
      <c r="B7954" s="27">
        <v>7947</v>
      </c>
      <c r="C7954" s="50"/>
      <c r="D7954" s="27"/>
      <c r="L7954" s="27">
        <v>2.53E-2</v>
      </c>
      <c r="M7954" s="45">
        <f>IF(Measurements!L7951&lt;J$5,(J$6-Measurements!L7951)*((M$2-M$2*M$3-M$2*M$4)/J$4/24),0)</f>
        <v>409.54942160430119</v>
      </c>
      <c r="N7954" s="45">
        <f t="shared" si="177"/>
        <v>469.00921615476602</v>
      </c>
      <c r="O7954" s="140">
        <v>2766</v>
      </c>
    </row>
    <row r="7955" spans="1:15" x14ac:dyDescent="0.25">
      <c r="A7955" s="99">
        <v>43797.125</v>
      </c>
      <c r="B7955" s="27">
        <v>7948</v>
      </c>
      <c r="C7955" s="50"/>
      <c r="D7955" s="27"/>
      <c r="L7955" s="27">
        <v>4.4999999999999998E-2</v>
      </c>
      <c r="M7955" s="45">
        <f>IF(Measurements!L7952&lt;J$5,(J$6-Measurements!L7952)*((M$2-M$2*M$3-M$2*M$4)/J$4/24),0)</f>
        <v>409.54942160430119</v>
      </c>
      <c r="N7955" s="45">
        <f t="shared" si="177"/>
        <v>479.80629669135351</v>
      </c>
      <c r="O7955" s="140">
        <v>2601</v>
      </c>
    </row>
    <row r="7956" spans="1:15" x14ac:dyDescent="0.25">
      <c r="A7956" s="99">
        <v>43797.166666666664</v>
      </c>
      <c r="B7956" s="27">
        <v>7949</v>
      </c>
      <c r="C7956" s="50"/>
      <c r="D7956" s="27"/>
      <c r="L7956" s="27">
        <v>9.74E-2</v>
      </c>
      <c r="M7956" s="45">
        <f>IF(Measurements!L7953&lt;J$5,(J$6-Measurements!L7953)*((M$2-M$2*M$3-M$2*M$4)/J$4/24),0)</f>
        <v>406.92410479914543</v>
      </c>
      <c r="N7956" s="45">
        <f t="shared" si="177"/>
        <v>505.90011796321221</v>
      </c>
      <c r="O7956" s="140">
        <v>2270</v>
      </c>
    </row>
    <row r="7957" spans="1:15" x14ac:dyDescent="0.25">
      <c r="A7957" s="99">
        <v>43797.208333333336</v>
      </c>
      <c r="B7957" s="27">
        <v>7950</v>
      </c>
      <c r="C7957" s="50"/>
      <c r="D7957" s="27"/>
      <c r="L7957" s="27">
        <v>0.17549999999999999</v>
      </c>
      <c r="M7957" s="45">
        <f>IF(Measurements!L7954&lt;J$5,(J$6-Measurements!L7954)*((M$2-M$2*M$3-M$2*M$4)/J$4/24),0)</f>
        <v>404.29878799398966</v>
      </c>
      <c r="N7957" s="45">
        <f t="shared" si="177"/>
        <v>546.07947069650731</v>
      </c>
      <c r="O7957" s="140">
        <v>1694</v>
      </c>
    </row>
    <row r="7958" spans="1:15" x14ac:dyDescent="0.25">
      <c r="A7958" s="99">
        <v>43797.25</v>
      </c>
      <c r="B7958" s="27">
        <v>7951</v>
      </c>
      <c r="C7958" s="50"/>
      <c r="D7958" s="27"/>
      <c r="L7958" s="27">
        <v>0.2535</v>
      </c>
      <c r="M7958" s="45">
        <f>IF(Measurements!L7955&lt;J$5,(J$6-Measurements!L7955)*((M$2-M$2*M$3-M$2*M$4)/J$4/24),0)</f>
        <v>404.29878799398966</v>
      </c>
      <c r="N7958" s="45">
        <f t="shared" si="177"/>
        <v>588.82933271954414</v>
      </c>
      <c r="O7958" s="140">
        <v>1152</v>
      </c>
    </row>
    <row r="7959" spans="1:15" x14ac:dyDescent="0.25">
      <c r="A7959" s="99">
        <v>43797.291666666664</v>
      </c>
      <c r="B7959" s="27">
        <v>7952</v>
      </c>
      <c r="C7959" s="50"/>
      <c r="D7959" s="27"/>
      <c r="L7959" s="27">
        <v>0.29549999999999998</v>
      </c>
      <c r="M7959" s="45">
        <f>IF(Measurements!L7956&lt;J$5,(J$6-Measurements!L7956)*((M$2-M$2*M$3-M$2*M$4)/J$4/24),0)</f>
        <v>399.04815438367808</v>
      </c>
      <c r="N7959" s="45">
        <f t="shared" si="177"/>
        <v>606.59785558317537</v>
      </c>
      <c r="O7959" s="140">
        <v>983</v>
      </c>
    </row>
    <row r="7960" spans="1:15" x14ac:dyDescent="0.25">
      <c r="A7960" s="99">
        <v>43797.333333333336</v>
      </c>
      <c r="B7960" s="27">
        <v>7953</v>
      </c>
      <c r="C7960" s="50"/>
      <c r="D7960" s="27"/>
      <c r="L7960" s="27">
        <v>0.28399999999999997</v>
      </c>
      <c r="M7960" s="45">
        <f>IF(Measurements!L7957&lt;J$5,(J$6-Measurements!L7957)*((M$2-M$2*M$3-M$2*M$4)/J$4/24),0)</f>
        <v>393.7975207733665</v>
      </c>
      <c r="N7960" s="45">
        <f t="shared" si="177"/>
        <v>595.04435770023656</v>
      </c>
      <c r="O7960" s="140">
        <v>1092</v>
      </c>
    </row>
    <row r="7961" spans="1:15" x14ac:dyDescent="0.25">
      <c r="A7961" s="99">
        <v>43797.375</v>
      </c>
      <c r="B7961" s="27">
        <v>7954</v>
      </c>
      <c r="C7961" s="50"/>
      <c r="D7961" s="27"/>
      <c r="L7961" s="27">
        <v>0.2349</v>
      </c>
      <c r="M7961" s="45">
        <f>IF(Measurements!L7958&lt;J$5,(J$6-Measurements!L7958)*((M$2-M$2*M$3-M$2*M$4)/J$4/24),0)</f>
        <v>393.7975207733665</v>
      </c>
      <c r="N7961" s="45">
        <f t="shared" si="177"/>
        <v>568.13386763188907</v>
      </c>
      <c r="O7961" s="140">
        <v>1401</v>
      </c>
    </row>
    <row r="7962" spans="1:15" x14ac:dyDescent="0.25">
      <c r="A7962" s="99">
        <v>43797.416666666664</v>
      </c>
      <c r="B7962" s="27">
        <v>7955</v>
      </c>
      <c r="C7962" s="50"/>
      <c r="D7962" s="27"/>
      <c r="L7962" s="27">
        <v>0.1802</v>
      </c>
      <c r="M7962" s="45">
        <f>IF(Measurements!L7959&lt;J$5,(J$6-Measurements!L7959)*((M$2-M$2*M$3-M$2*M$4)/J$4/24),0)</f>
        <v>401.6734711888339</v>
      </c>
      <c r="N7962" s="45">
        <f t="shared" si="177"/>
        <v>546.03010711581658</v>
      </c>
      <c r="O7962" s="140">
        <v>1697</v>
      </c>
    </row>
    <row r="7963" spans="1:15" x14ac:dyDescent="0.25">
      <c r="A7963" s="99">
        <v>43797.458333333336</v>
      </c>
      <c r="B7963" s="27">
        <v>7956</v>
      </c>
      <c r="C7963" s="50"/>
      <c r="D7963" s="27"/>
      <c r="L7963" s="27">
        <v>0.14019999999999999</v>
      </c>
      <c r="M7963" s="45">
        <f>IF(Measurements!L7960&lt;J$5,(J$6-Measurements!L7960)*((M$2-M$2*M$3-M$2*M$4)/J$4/24),0)</f>
        <v>404.29878799398966</v>
      </c>
      <c r="N7963" s="45">
        <f t="shared" si="177"/>
        <v>526.73241775531255</v>
      </c>
      <c r="O7963" s="140">
        <v>1959</v>
      </c>
    </row>
    <row r="7964" spans="1:15" x14ac:dyDescent="0.25">
      <c r="A7964" s="99">
        <v>43797.5</v>
      </c>
      <c r="B7964" s="27">
        <v>7957</v>
      </c>
      <c r="C7964" s="50"/>
      <c r="D7964" s="27"/>
      <c r="L7964" s="27">
        <v>0.1157</v>
      </c>
      <c r="M7964" s="45">
        <f>IF(Measurements!L7961&lt;J$5,(J$6-Measurements!L7961)*((M$2-M$2*M$3-M$2*M$4)/J$4/24),0)</f>
        <v>404.29878799398966</v>
      </c>
      <c r="N7964" s="45">
        <f t="shared" si="177"/>
        <v>513.30457647884577</v>
      </c>
      <c r="O7964" s="140">
        <v>2151</v>
      </c>
    </row>
    <row r="7965" spans="1:15" x14ac:dyDescent="0.25">
      <c r="A7965" s="99">
        <v>43797.541666666664</v>
      </c>
      <c r="B7965" s="27">
        <v>7958</v>
      </c>
      <c r="C7965" s="50"/>
      <c r="D7965" s="27"/>
      <c r="L7965" s="27">
        <v>9.9599999999999994E-2</v>
      </c>
      <c r="M7965" s="45">
        <f>IF(Measurements!L7962&lt;J$5,(J$6-Measurements!L7962)*((M$2-M$2*M$3-M$2*M$4)/J$4/24),0)</f>
        <v>401.6734711888339</v>
      </c>
      <c r="N7965" s="45">
        <f t="shared" si="177"/>
        <v>501.85524969201197</v>
      </c>
      <c r="O7965" s="140">
        <v>2323</v>
      </c>
    </row>
    <row r="7966" spans="1:15" x14ac:dyDescent="0.25">
      <c r="A7966" s="99">
        <v>43797.583333333336</v>
      </c>
      <c r="B7966" s="27">
        <v>7959</v>
      </c>
      <c r="C7966" s="50"/>
      <c r="D7966" s="27"/>
      <c r="L7966" s="27">
        <v>8.9499999999999996E-2</v>
      </c>
      <c r="M7966" s="45">
        <f>IF(Measurements!L7963&lt;J$5,(J$6-Measurements!L7963)*((M$2-M$2*M$3-M$2*M$4)/J$4/24),0)</f>
        <v>401.6734711888339</v>
      </c>
      <c r="N7966" s="45">
        <f t="shared" si="177"/>
        <v>496.31969063518284</v>
      </c>
      <c r="O7966" s="140">
        <v>2409</v>
      </c>
    </row>
    <row r="7967" spans="1:15" x14ac:dyDescent="0.25">
      <c r="A7967" s="99">
        <v>43797.625</v>
      </c>
      <c r="B7967" s="27">
        <v>7960</v>
      </c>
      <c r="C7967" s="50"/>
      <c r="D7967" s="27"/>
      <c r="L7967" s="27">
        <v>8.8900000000000007E-2</v>
      </c>
      <c r="M7967" s="45">
        <f>IF(Measurements!L7964&lt;J$5,(J$6-Measurements!L7964)*((M$2-M$2*M$3-M$2*M$4)/J$4/24),0)</f>
        <v>401.6734711888339</v>
      </c>
      <c r="N7967" s="45">
        <f t="shared" si="177"/>
        <v>495.99084554269791</v>
      </c>
      <c r="O7967" s="140">
        <v>2417</v>
      </c>
    </row>
    <row r="7968" spans="1:15" x14ac:dyDescent="0.25">
      <c r="A7968" s="99">
        <v>43797.666666666664</v>
      </c>
      <c r="B7968" s="27">
        <v>7961</v>
      </c>
      <c r="C7968" s="50"/>
      <c r="D7968" s="27"/>
      <c r="L7968" s="27">
        <v>0.104</v>
      </c>
      <c r="M7968" s="45">
        <f>IF(Measurements!L7965&lt;J$5,(J$6-Measurements!L7965)*((M$2-M$2*M$3-M$2*M$4)/J$4/24),0)</f>
        <v>401.6734711888339</v>
      </c>
      <c r="N7968" s="45">
        <f t="shared" si="177"/>
        <v>504.26678037023453</v>
      </c>
      <c r="O7968" s="140">
        <v>2288</v>
      </c>
    </row>
    <row r="7969" spans="1:15" x14ac:dyDescent="0.25">
      <c r="A7969" s="99">
        <v>43797.708333333336</v>
      </c>
      <c r="B7969" s="27">
        <v>7962</v>
      </c>
      <c r="C7969" s="50"/>
      <c r="D7969" s="27"/>
      <c r="L7969" s="27">
        <v>0.14099999999999999</v>
      </c>
      <c r="M7969" s="45">
        <f>IF(Measurements!L7966&lt;J$5,(J$6-Measurements!L7966)*((M$2-M$2*M$3-M$2*M$4)/J$4/24),0)</f>
        <v>396.42283757852232</v>
      </c>
      <c r="N7969" s="45">
        <f t="shared" si="177"/>
        <v>519.29492746315827</v>
      </c>
      <c r="O7969" s="140">
        <v>2048</v>
      </c>
    </row>
    <row r="7970" spans="1:15" x14ac:dyDescent="0.25">
      <c r="A7970" s="99">
        <v>43797.75</v>
      </c>
      <c r="B7970" s="27">
        <v>7963</v>
      </c>
      <c r="C7970" s="50"/>
      <c r="D7970" s="27"/>
      <c r="L7970" s="27">
        <v>0.20039999999999999</v>
      </c>
      <c r="M7970" s="45">
        <f>IF(Measurements!L7967&lt;J$5,(J$6-Measurements!L7967)*((M$2-M$2*M$3-M$2*M$4)/J$4/24),0)</f>
        <v>393.7975207733665</v>
      </c>
      <c r="N7970" s="45">
        <f t="shared" si="177"/>
        <v>549.22527481400743</v>
      </c>
      <c r="O7970" s="140">
        <v>1651</v>
      </c>
    </row>
    <row r="7971" spans="1:15" x14ac:dyDescent="0.25">
      <c r="A7971" s="99">
        <v>43797.791666666664</v>
      </c>
      <c r="B7971" s="27">
        <v>7964</v>
      </c>
      <c r="C7971" s="50"/>
      <c r="D7971" s="27"/>
      <c r="L7971" s="27">
        <v>0.26889999999999997</v>
      </c>
      <c r="M7971" s="45">
        <f>IF(Measurements!L7968&lt;J$5,(J$6-Measurements!L7968)*((M$2-M$2*M$3-M$2*M$4)/J$4/24),0)</f>
        <v>385.92157035789916</v>
      </c>
      <c r="N7971" s="45">
        <f t="shared" si="177"/>
        <v>578.89247245723266</v>
      </c>
      <c r="O7971" s="140">
        <v>1268</v>
      </c>
    </row>
    <row r="7972" spans="1:15" x14ac:dyDescent="0.25">
      <c r="A7972" s="99">
        <v>43797.833333333336</v>
      </c>
      <c r="B7972" s="27">
        <v>7965</v>
      </c>
      <c r="C7972" s="50"/>
      <c r="D7972" s="27"/>
      <c r="L7972" s="27">
        <v>0.31569999999999998</v>
      </c>
      <c r="M7972" s="45">
        <f>IF(Measurements!L7969&lt;J$5,(J$6-Measurements!L7969)*((M$2-M$2*M$3-M$2*M$4)/J$4/24),0)</f>
        <v>383.29625355274339</v>
      </c>
      <c r="N7972" s="45">
        <f t="shared" si="177"/>
        <v>601.91707286589894</v>
      </c>
      <c r="O7972" s="140">
        <v>1021</v>
      </c>
    </row>
    <row r="7973" spans="1:15" x14ac:dyDescent="0.25">
      <c r="A7973" s="99">
        <v>43797.875</v>
      </c>
      <c r="B7973" s="27">
        <v>7966</v>
      </c>
      <c r="C7973" s="50"/>
      <c r="D7973" s="27"/>
      <c r="L7973" s="27">
        <v>0.31009999999999999</v>
      </c>
      <c r="M7973" s="45">
        <f>IF(Measurements!L7970&lt;J$5,(J$6-Measurements!L7970)*((M$2-M$2*M$3-M$2*M$4)/J$4/24),0)</f>
        <v>383.29625355274339</v>
      </c>
      <c r="N7973" s="45">
        <f t="shared" si="177"/>
        <v>598.84785200270653</v>
      </c>
      <c r="O7973" s="140">
        <v>1053</v>
      </c>
    </row>
    <row r="7974" spans="1:15" x14ac:dyDescent="0.25">
      <c r="A7974" s="99">
        <v>43797.916666666664</v>
      </c>
      <c r="B7974" s="27">
        <v>7967</v>
      </c>
      <c r="C7974" s="50"/>
      <c r="D7974" s="27"/>
      <c r="L7974" s="27">
        <v>0.24829999999999999</v>
      </c>
      <c r="M7974" s="45">
        <f>IF(Measurements!L7971&lt;J$5,(J$6-Measurements!L7971)*((M$2-M$2*M$3-M$2*M$4)/J$4/24),0)</f>
        <v>380.67093674758763</v>
      </c>
      <c r="N7974" s="45">
        <f t="shared" si="177"/>
        <v>562.35149067160626</v>
      </c>
      <c r="O7974" s="140">
        <v>1478</v>
      </c>
    </row>
    <row r="7975" spans="1:15" x14ac:dyDescent="0.25">
      <c r="A7975" s="99">
        <v>43797.958333333336</v>
      </c>
      <c r="B7975" s="27">
        <v>7968</v>
      </c>
      <c r="C7975" s="50"/>
      <c r="D7975" s="27"/>
      <c r="L7975" s="27">
        <v>0.15989999999999999</v>
      </c>
      <c r="M7975" s="45">
        <f>IF(Measurements!L7972&lt;J$5,(J$6-Measurements!L7972)*((M$2-M$2*M$3-M$2*M$4)/J$4/24),0)</f>
        <v>385.92157035789916</v>
      </c>
      <c r="N7975" s="45">
        <f t="shared" si="177"/>
        <v>519.15228065580948</v>
      </c>
      <c r="O7975" s="140">
        <v>2050</v>
      </c>
    </row>
    <row r="7976" spans="1:15" x14ac:dyDescent="0.25">
      <c r="A7976" s="99">
        <v>43798</v>
      </c>
      <c r="B7976" s="27">
        <v>7969</v>
      </c>
      <c r="C7976" s="50"/>
      <c r="D7976" s="27"/>
      <c r="E7976" s="45">
        <f>+IF((MIN(Measurements!G7973:G7996)+MAX(Measurements!G7973:G7996))/2&gt;=E$5,0,E$6-(MIN(Measurements!G7973:G7996)+MAX(Measurements!G7973:G7996))/2)</f>
        <v>10.5</v>
      </c>
      <c r="F7976" s="45">
        <f>+IF((MIN(Measurements!H7973:H7996)+MAX(Measurements!H7973:H7996))/2&gt;=F$5,0,F$6-(MIN(Measurements!H7973:H7996)+MAX(Measurements!H7973:H7996))/2)</f>
        <v>11.3</v>
      </c>
      <c r="G7976" s="45">
        <f>+IF((MIN(Measurements!I7973:I7996)+MAX(Measurements!I7973:I7996))/2&gt;=G$5,0,G$6-(MIN(Measurements!I7973:I7996)+MAX(Measurements!I7973:I7996))/2)</f>
        <v>10.6</v>
      </c>
      <c r="H7976" s="45">
        <f>+IF((MIN(Measurements!J7973:J7996)+MAX(Measurements!J7973:J7996))/2&gt;=H$5,0,H$6-(MIN(Measurements!J7973:J7996)+MAX(Measurements!J7973:J7996))/2)</f>
        <v>12.05</v>
      </c>
      <c r="I7976" s="45">
        <f>+IF((MIN(Measurements!K7973:K7996)+MAX(Measurements!K7973:K7996))/2&gt;=I$5,0,I$6-(MIN(Measurements!K7973:K7996)+MAX(Measurements!K7973:K7996))/2)</f>
        <v>10.95</v>
      </c>
      <c r="J7976" s="45">
        <f>+IF((MIN(Measurements!L7973:L7996)+MAX(Measurements!L7973:L7996))/2&gt;=J$5,0,J$6-(MIN(Measurements!L7973:L7996)+MAX(Measurements!L7973:L7996))/2)</f>
        <v>12.35</v>
      </c>
      <c r="L7976" s="27">
        <v>8.2699999999999996E-2</v>
      </c>
      <c r="M7976" s="45">
        <f>IF(Measurements!L7973&lt;J$5,(J$6-Measurements!L7973)*((M$2-M$2*M$3-M$2*M$4)/J$4/24),0)</f>
        <v>388.54688716305498</v>
      </c>
      <c r="N7976" s="45">
        <f t="shared" si="177"/>
        <v>479.4661955612417</v>
      </c>
      <c r="O7976" s="140">
        <v>2612</v>
      </c>
    </row>
    <row r="7977" spans="1:15" x14ac:dyDescent="0.25">
      <c r="A7977" s="99">
        <v>43798.041666666664</v>
      </c>
      <c r="B7977" s="27">
        <v>7970</v>
      </c>
      <c r="C7977" s="50"/>
      <c r="D7977" s="27"/>
      <c r="L7977" s="27">
        <v>3.7199999999999997E-2</v>
      </c>
      <c r="M7977" s="45">
        <f>IF(Measurements!L7974&lt;J$5,(J$6-Measurements!L7974)*((M$2-M$2*M$3-M$2*M$4)/J$4/24),0)</f>
        <v>388.54688716305498</v>
      </c>
      <c r="N7977" s="45">
        <f t="shared" si="177"/>
        <v>454.5287760478036</v>
      </c>
      <c r="O7977" s="140">
        <v>2939</v>
      </c>
    </row>
    <row r="7978" spans="1:15" x14ac:dyDescent="0.25">
      <c r="A7978" s="99">
        <v>43798.083333333336</v>
      </c>
      <c r="B7978" s="27">
        <v>7971</v>
      </c>
      <c r="C7978" s="50"/>
      <c r="D7978" s="27"/>
      <c r="L7978" s="27">
        <v>2.53E-2</v>
      </c>
      <c r="M7978" s="45">
        <f>IF(Measurements!L7975&lt;J$5,(J$6-Measurements!L7975)*((M$2-M$2*M$3-M$2*M$4)/J$4/24),0)</f>
        <v>380.67093674758763</v>
      </c>
      <c r="N7978" s="45">
        <f t="shared" si="177"/>
        <v>440.13073129805247</v>
      </c>
      <c r="O7978" s="140">
        <v>3141</v>
      </c>
    </row>
    <row r="7979" spans="1:15" x14ac:dyDescent="0.25">
      <c r="A7979" s="99">
        <v>43798.125</v>
      </c>
      <c r="B7979" s="27">
        <v>7972</v>
      </c>
      <c r="C7979" s="50"/>
      <c r="D7979" s="27"/>
      <c r="L7979" s="27">
        <v>4.4999999999999998E-2</v>
      </c>
      <c r="M7979" s="45">
        <f>IF(Measurements!L7976&lt;J$5,(J$6-Measurements!L7976)*((M$2-M$2*M$3-M$2*M$4)/J$4/24),0)</f>
        <v>378.04561994243187</v>
      </c>
      <c r="N7979" s="45">
        <f t="shared" si="177"/>
        <v>448.30249502948419</v>
      </c>
      <c r="O7979" s="140">
        <v>3033</v>
      </c>
    </row>
    <row r="7980" spans="1:15" x14ac:dyDescent="0.25">
      <c r="A7980" s="99">
        <v>43798.166666666664</v>
      </c>
      <c r="B7980" s="27">
        <v>7973</v>
      </c>
      <c r="C7980" s="50"/>
      <c r="D7980" s="27"/>
      <c r="L7980" s="27">
        <v>9.74E-2</v>
      </c>
      <c r="M7980" s="45">
        <f>IF(Measurements!L7977&lt;J$5,(J$6-Measurements!L7977)*((M$2-M$2*M$3-M$2*M$4)/J$4/24),0)</f>
        <v>380.67093674758763</v>
      </c>
      <c r="N7980" s="45">
        <f t="shared" si="177"/>
        <v>479.64694991165436</v>
      </c>
      <c r="O7980" s="140">
        <v>2607</v>
      </c>
    </row>
    <row r="7981" spans="1:15" x14ac:dyDescent="0.25">
      <c r="A7981" s="99">
        <v>43798.208333333336</v>
      </c>
      <c r="B7981" s="27">
        <v>7974</v>
      </c>
      <c r="C7981" s="50"/>
      <c r="D7981" s="27"/>
      <c r="L7981" s="27">
        <v>0.17549999999999999</v>
      </c>
      <c r="M7981" s="45">
        <f>IF(Measurements!L7978&lt;J$5,(J$6-Measurements!L7978)*((M$2-M$2*M$3-M$2*M$4)/J$4/24),0)</f>
        <v>383.29625355274339</v>
      </c>
      <c r="N7981" s="45">
        <f t="shared" si="177"/>
        <v>525.07693625526099</v>
      </c>
      <c r="O7981" s="140">
        <v>1980</v>
      </c>
    </row>
    <row r="7982" spans="1:15" x14ac:dyDescent="0.25">
      <c r="A7982" s="99">
        <v>43798.25</v>
      </c>
      <c r="B7982" s="27">
        <v>7975</v>
      </c>
      <c r="C7982" s="50"/>
      <c r="D7982" s="27"/>
      <c r="L7982" s="27">
        <v>0.2535</v>
      </c>
      <c r="M7982" s="45">
        <f>IF(Measurements!L7979&lt;J$5,(J$6-Measurements!L7979)*((M$2-M$2*M$3-M$2*M$4)/J$4/24),0)</f>
        <v>380.67093674758763</v>
      </c>
      <c r="N7982" s="45">
        <f t="shared" si="177"/>
        <v>565.20148147314205</v>
      </c>
      <c r="O7982" s="140">
        <v>1428</v>
      </c>
    </row>
    <row r="7983" spans="1:15" x14ac:dyDescent="0.25">
      <c r="A7983" s="99">
        <v>43798.291666666664</v>
      </c>
      <c r="B7983" s="27">
        <v>7976</v>
      </c>
      <c r="C7983" s="50"/>
      <c r="D7983" s="27"/>
      <c r="L7983" s="27">
        <v>0.29549999999999998</v>
      </c>
      <c r="M7983" s="45">
        <f>IF(Measurements!L7980&lt;J$5,(J$6-Measurements!L7980)*((M$2-M$2*M$3-M$2*M$4)/J$4/24),0)</f>
        <v>378.04561994243187</v>
      </c>
      <c r="N7983" s="45">
        <f t="shared" si="177"/>
        <v>585.59532114192916</v>
      </c>
      <c r="O7983" s="140">
        <v>1200</v>
      </c>
    </row>
    <row r="7984" spans="1:15" x14ac:dyDescent="0.25">
      <c r="A7984" s="99">
        <v>43798.333333333336</v>
      </c>
      <c r="B7984" s="27">
        <v>7977</v>
      </c>
      <c r="C7984" s="50"/>
      <c r="D7984" s="27"/>
      <c r="L7984" s="27">
        <v>0.28399999999999997</v>
      </c>
      <c r="M7984" s="45">
        <f>IF(Measurements!L7981&lt;J$5,(J$6-Measurements!L7981)*((M$2-M$2*M$3-M$2*M$4)/J$4/24),0)</f>
        <v>364.919035916653</v>
      </c>
      <c r="N7984" s="45">
        <f t="shared" si="177"/>
        <v>566.16587284352306</v>
      </c>
      <c r="O7984" s="140">
        <v>1420</v>
      </c>
    </row>
    <row r="7985" spans="1:15" x14ac:dyDescent="0.25">
      <c r="A7985" s="99">
        <v>43798.375</v>
      </c>
      <c r="B7985" s="27">
        <v>7978</v>
      </c>
      <c r="C7985" s="50"/>
      <c r="D7985" s="27"/>
      <c r="L7985" s="27">
        <v>0.2349</v>
      </c>
      <c r="M7985" s="45">
        <f>IF(Measurements!L7982&lt;J$5,(J$6-Measurements!L7982)*((M$2-M$2*M$3-M$2*M$4)/J$4/24),0)</f>
        <v>346.5418182805625</v>
      </c>
      <c r="N7985" s="45">
        <f t="shared" si="177"/>
        <v>520.87816513908513</v>
      </c>
      <c r="O7985" s="140">
        <v>2031</v>
      </c>
    </row>
    <row r="7986" spans="1:15" x14ac:dyDescent="0.25">
      <c r="A7986" s="99">
        <v>43798.416666666664</v>
      </c>
      <c r="B7986" s="27">
        <v>7979</v>
      </c>
      <c r="C7986" s="50"/>
      <c r="D7986" s="27"/>
      <c r="L7986" s="27">
        <v>0.1802</v>
      </c>
      <c r="M7986" s="45">
        <f>IF(Measurements!L7983&lt;J$5,(J$6-Measurements!L7983)*((M$2-M$2*M$3-M$2*M$4)/J$4/24),0)</f>
        <v>333.41523425478363</v>
      </c>
      <c r="N7986" s="45">
        <f t="shared" si="177"/>
        <v>477.7718701817663</v>
      </c>
      <c r="O7986" s="140">
        <v>2631</v>
      </c>
    </row>
    <row r="7987" spans="1:15" x14ac:dyDescent="0.25">
      <c r="A7987" s="99">
        <v>43798.458333333336</v>
      </c>
      <c r="B7987" s="27">
        <v>7980</v>
      </c>
      <c r="C7987" s="50"/>
      <c r="D7987" s="27"/>
      <c r="L7987" s="27">
        <v>0.14019999999999999</v>
      </c>
      <c r="M7987" s="45">
        <f>IF(Measurements!L7984&lt;J$5,(J$6-Measurements!L7984)*((M$2-M$2*M$3-M$2*M$4)/J$4/24),0)</f>
        <v>315.03801661869323</v>
      </c>
      <c r="N7987" s="45">
        <f t="shared" si="177"/>
        <v>437.47164638001607</v>
      </c>
      <c r="O7987" s="140">
        <v>3183</v>
      </c>
    </row>
    <row r="7988" spans="1:15" x14ac:dyDescent="0.25">
      <c r="A7988" s="99">
        <v>43798.5</v>
      </c>
      <c r="B7988" s="27">
        <v>7981</v>
      </c>
      <c r="C7988" s="50"/>
      <c r="D7988" s="27"/>
      <c r="L7988" s="27">
        <v>0.1157</v>
      </c>
      <c r="M7988" s="45">
        <f>IF(Measurements!L7985&lt;J$5,(J$6-Measurements!L7985)*((M$2-M$2*M$3-M$2*M$4)/J$4/24),0)</f>
        <v>296.66079898260278</v>
      </c>
      <c r="N7988" s="45">
        <f t="shared" si="177"/>
        <v>405.66658746745895</v>
      </c>
      <c r="O7988" s="140">
        <v>3548</v>
      </c>
    </row>
    <row r="7989" spans="1:15" x14ac:dyDescent="0.25">
      <c r="A7989" s="99">
        <v>43798.541666666664</v>
      </c>
      <c r="B7989" s="27">
        <v>7982</v>
      </c>
      <c r="C7989" s="50"/>
      <c r="D7989" s="27"/>
      <c r="L7989" s="27">
        <v>9.9599999999999994E-2</v>
      </c>
      <c r="M7989" s="45">
        <f>IF(Measurements!L7986&lt;J$5,(J$6-Measurements!L7986)*((M$2-M$2*M$3-M$2*M$4)/J$4/24),0)</f>
        <v>280.9088981516681</v>
      </c>
      <c r="N7989" s="45">
        <f t="shared" si="177"/>
        <v>381.09067665484616</v>
      </c>
      <c r="O7989" s="140">
        <v>3827</v>
      </c>
    </row>
    <row r="7990" spans="1:15" x14ac:dyDescent="0.25">
      <c r="A7990" s="99">
        <v>43798.583333333336</v>
      </c>
      <c r="B7990" s="27">
        <v>7983</v>
      </c>
      <c r="C7990" s="50"/>
      <c r="D7990" s="27"/>
      <c r="L7990" s="27">
        <v>8.9499999999999996E-2</v>
      </c>
      <c r="M7990" s="45">
        <f>IF(Measurements!L7987&lt;J$5,(J$6-Measurements!L7987)*((M$2-M$2*M$3-M$2*M$4)/J$4/24),0)</f>
        <v>267.78231412588923</v>
      </c>
      <c r="N7990" s="45">
        <f t="shared" si="177"/>
        <v>362.42853357223817</v>
      </c>
      <c r="O7990" s="140">
        <v>4025</v>
      </c>
    </row>
    <row r="7991" spans="1:15" x14ac:dyDescent="0.25">
      <c r="A7991" s="99">
        <v>43798.625</v>
      </c>
      <c r="B7991" s="27">
        <v>7984</v>
      </c>
      <c r="C7991" s="50"/>
      <c r="D7991" s="27"/>
      <c r="L7991" s="27">
        <v>8.8900000000000007E-2</v>
      </c>
      <c r="M7991" s="45">
        <f>IF(Measurements!L7988&lt;J$5,(J$6-Measurements!L7988)*((M$2-M$2*M$3-M$2*M$4)/J$4/24),0)</f>
        <v>259.90636371042194</v>
      </c>
      <c r="N7991" s="45">
        <f t="shared" si="177"/>
        <v>354.22373806428595</v>
      </c>
      <c r="O7991" s="140">
        <v>4116</v>
      </c>
    </row>
    <row r="7992" spans="1:15" x14ac:dyDescent="0.25">
      <c r="A7992" s="99">
        <v>43798.666666666664</v>
      </c>
      <c r="B7992" s="27">
        <v>7985</v>
      </c>
      <c r="C7992" s="50"/>
      <c r="D7992" s="27"/>
      <c r="L7992" s="27">
        <v>0.104</v>
      </c>
      <c r="M7992" s="45">
        <f>IF(Measurements!L7989&lt;J$5,(J$6-Measurements!L7989)*((M$2-M$2*M$3-M$2*M$4)/J$4/24),0)</f>
        <v>275.65826454135657</v>
      </c>
      <c r="N7992" s="45">
        <f t="shared" si="177"/>
        <v>378.2515737227572</v>
      </c>
      <c r="O7992" s="140">
        <v>3864</v>
      </c>
    </row>
    <row r="7993" spans="1:15" x14ac:dyDescent="0.25">
      <c r="A7993" s="99">
        <v>43798.708333333336</v>
      </c>
      <c r="B7993" s="27">
        <v>7986</v>
      </c>
      <c r="C7993" s="50"/>
      <c r="D7993" s="27"/>
      <c r="L7993" s="27">
        <v>0.14099999999999999</v>
      </c>
      <c r="M7993" s="45">
        <f>IF(Measurements!L7990&lt;J$5,(J$6-Measurements!L7990)*((M$2-M$2*M$3-M$2*M$4)/J$4/24),0)</f>
        <v>288.78484856713544</v>
      </c>
      <c r="N7993" s="45">
        <f t="shared" si="177"/>
        <v>411.65693845177145</v>
      </c>
      <c r="O7993" s="140">
        <v>3477</v>
      </c>
    </row>
    <row r="7994" spans="1:15" x14ac:dyDescent="0.25">
      <c r="A7994" s="99">
        <v>43798.75</v>
      </c>
      <c r="B7994" s="27">
        <v>7987</v>
      </c>
      <c r="C7994" s="50"/>
      <c r="D7994" s="27"/>
      <c r="L7994" s="27">
        <v>0.20039999999999999</v>
      </c>
      <c r="M7994" s="45">
        <f>IF(Measurements!L7991&lt;J$5,(J$6-Measurements!L7991)*((M$2-M$2*M$3-M$2*M$4)/J$4/24),0)</f>
        <v>322.91396703416058</v>
      </c>
      <c r="N7994" s="45">
        <f t="shared" si="177"/>
        <v>478.34172107480151</v>
      </c>
      <c r="O7994" s="140">
        <v>2623</v>
      </c>
    </row>
    <row r="7995" spans="1:15" x14ac:dyDescent="0.25">
      <c r="A7995" s="99">
        <v>43798.791666666664</v>
      </c>
      <c r="B7995" s="27">
        <v>7988</v>
      </c>
      <c r="C7995" s="50"/>
      <c r="D7995" s="27"/>
      <c r="L7995" s="27">
        <v>0.26889999999999997</v>
      </c>
      <c r="M7995" s="45">
        <f>IF(Measurements!L7992&lt;J$5,(J$6-Measurements!L7992)*((M$2-M$2*M$3-M$2*M$4)/J$4/24),0)</f>
        <v>362.29371911149724</v>
      </c>
      <c r="N7995" s="45">
        <f t="shared" si="177"/>
        <v>555.26462121083068</v>
      </c>
      <c r="O7995" s="140">
        <v>1568</v>
      </c>
    </row>
    <row r="7996" spans="1:15" x14ac:dyDescent="0.25">
      <c r="A7996" s="99">
        <v>43798.833333333336</v>
      </c>
      <c r="B7996" s="27">
        <v>7989</v>
      </c>
      <c r="C7996" s="50"/>
      <c r="D7996" s="27"/>
      <c r="L7996" s="27">
        <v>0.31569999999999998</v>
      </c>
      <c r="M7996" s="45">
        <f>IF(Measurements!L7993&lt;J$5,(J$6-Measurements!L7993)*((M$2-M$2*M$3-M$2*M$4)/J$4/24),0)</f>
        <v>367.54435272180876</v>
      </c>
      <c r="N7996" s="45">
        <f t="shared" si="177"/>
        <v>586.16517203496437</v>
      </c>
      <c r="O7996" s="140">
        <v>1188</v>
      </c>
    </row>
    <row r="7997" spans="1:15" x14ac:dyDescent="0.25">
      <c r="A7997" s="99">
        <v>43798.875</v>
      </c>
      <c r="B7997" s="27">
        <v>7990</v>
      </c>
      <c r="C7997" s="50"/>
      <c r="D7997" s="27"/>
      <c r="L7997" s="27">
        <v>0.31009999999999999</v>
      </c>
      <c r="M7997" s="45">
        <f>IF(Measurements!L7994&lt;J$5,(J$6-Measurements!L7994)*((M$2-M$2*M$3-M$2*M$4)/J$4/24),0)</f>
        <v>354.4177686960299</v>
      </c>
      <c r="N7997" s="45">
        <f t="shared" si="177"/>
        <v>569.96936714599303</v>
      </c>
      <c r="O7997" s="140">
        <v>1385</v>
      </c>
    </row>
    <row r="7998" spans="1:15" x14ac:dyDescent="0.25">
      <c r="A7998" s="99">
        <v>43798.916666666664</v>
      </c>
      <c r="B7998" s="27">
        <v>7991</v>
      </c>
      <c r="C7998" s="50"/>
      <c r="D7998" s="27"/>
      <c r="L7998" s="27">
        <v>0.24829999999999999</v>
      </c>
      <c r="M7998" s="45">
        <f>IF(Measurements!L7995&lt;J$5,(J$6-Measurements!L7995)*((M$2-M$2*M$3-M$2*M$4)/J$4/24),0)</f>
        <v>357.04308550118566</v>
      </c>
      <c r="N7998" s="45">
        <f t="shared" si="177"/>
        <v>538.72363942520428</v>
      </c>
      <c r="O7998" s="140">
        <v>1789</v>
      </c>
    </row>
    <row r="7999" spans="1:15" x14ac:dyDescent="0.25">
      <c r="A7999" s="99">
        <v>43798.958333333336</v>
      </c>
      <c r="B7999" s="27">
        <v>7992</v>
      </c>
      <c r="C7999" s="50"/>
      <c r="D7999" s="27"/>
      <c r="L7999" s="27">
        <v>0.15989999999999999</v>
      </c>
      <c r="M7999" s="45">
        <f>IF(Measurements!L7996&lt;J$5,(J$6-Measurements!L7996)*((M$2-M$2*M$3-M$2*M$4)/J$4/24),0)</f>
        <v>367.54435272180876</v>
      </c>
      <c r="N7999" s="45">
        <f t="shared" si="177"/>
        <v>500.77506301971908</v>
      </c>
      <c r="O7999" s="140">
        <v>2346</v>
      </c>
    </row>
    <row r="8000" spans="1:15" x14ac:dyDescent="0.25">
      <c r="A8000" s="99">
        <v>43799</v>
      </c>
      <c r="B8000" s="27">
        <v>7993</v>
      </c>
      <c r="C8000" s="50"/>
      <c r="D8000" s="27"/>
      <c r="E8000" s="45">
        <f>+IF((MIN(Measurements!G7997:G8020)+MAX(Measurements!G7997:G8020))/2&gt;=E$5,0,E$6-(MIN(Measurements!G7997:G8020)+MAX(Measurements!G7997:G8020))/2)</f>
        <v>15.7</v>
      </c>
      <c r="F8000" s="45">
        <f>+IF((MIN(Measurements!H7997:H8020)+MAX(Measurements!H7997:H8020))/2&gt;=F$5,0,F$6-(MIN(Measurements!H7997:H8020)+MAX(Measurements!H7997:H8020))/2)</f>
        <v>15.6</v>
      </c>
      <c r="G8000" s="45">
        <f>+IF((MIN(Measurements!I7997:I8020)+MAX(Measurements!I7997:I8020))/2&gt;=G$5,0,G$6-(MIN(Measurements!I7997:I8020)+MAX(Measurements!I7997:I8020))/2)</f>
        <v>12.15</v>
      </c>
      <c r="H8000" s="45">
        <f>+IF((MIN(Measurements!J7997:J8020)+MAX(Measurements!J7997:J8020))/2&gt;=H$5,0,H$6-(MIN(Measurements!J7997:J8020)+MAX(Measurements!J7997:J8020))/2)</f>
        <v>15.55</v>
      </c>
      <c r="I8000" s="45">
        <f>+IF((MIN(Measurements!K7997:K8020)+MAX(Measurements!K7997:K8020))/2&gt;=I$5,0,I$6-(MIN(Measurements!K7997:K8020)+MAX(Measurements!K7997:K8020))/2)</f>
        <v>16.149999999999999</v>
      </c>
      <c r="J8000" s="45">
        <f>+IF((MIN(Measurements!L7997:L8020)+MAX(Measurements!L7997:L8020))/2&gt;=J$5,0,J$6-(MIN(Measurements!L7997:L8020)+MAX(Measurements!L7997:L8020))/2)</f>
        <v>15.55</v>
      </c>
      <c r="L8000" s="27">
        <v>8.2699999999999996E-2</v>
      </c>
      <c r="M8000" s="45">
        <f>IF(Measurements!L7997&lt;J$5,(J$6-Measurements!L7997)*((M$2-M$2*M$3-M$2*M$4)/J$4/24),0)</f>
        <v>364.919035916653</v>
      </c>
      <c r="N8000" s="45">
        <f t="shared" si="177"/>
        <v>455.83834431483973</v>
      </c>
      <c r="O8000" s="140">
        <v>2925</v>
      </c>
    </row>
    <row r="8001" spans="1:15" x14ac:dyDescent="0.25">
      <c r="A8001" s="99">
        <v>43799.041666666664</v>
      </c>
      <c r="B8001" s="27">
        <v>7994</v>
      </c>
      <c r="C8001" s="50"/>
      <c r="D8001" s="27"/>
      <c r="L8001" s="27">
        <v>3.7199999999999997E-2</v>
      </c>
      <c r="M8001" s="45">
        <f>IF(Measurements!L7998&lt;J$5,(J$6-Measurements!L7998)*((M$2-M$2*M$3-M$2*M$4)/J$4/24),0)</f>
        <v>359.66840230634142</v>
      </c>
      <c r="N8001" s="45">
        <f t="shared" si="177"/>
        <v>425.65029119109005</v>
      </c>
      <c r="O8001" s="140">
        <v>3306</v>
      </c>
    </row>
    <row r="8002" spans="1:15" x14ac:dyDescent="0.25">
      <c r="A8002" s="99">
        <v>43799.083333333336</v>
      </c>
      <c r="B8002" s="27">
        <v>7995</v>
      </c>
      <c r="C8002" s="50"/>
      <c r="D8002" s="27"/>
      <c r="L8002" s="27">
        <v>2.53E-2</v>
      </c>
      <c r="M8002" s="45">
        <f>IF(Measurements!L7999&lt;J$5,(J$6-Measurements!L7999)*((M$2-M$2*M$3-M$2*M$4)/J$4/24),0)</f>
        <v>364.919035916653</v>
      </c>
      <c r="N8002" s="45">
        <f t="shared" si="177"/>
        <v>424.37883046711784</v>
      </c>
      <c r="O8002" s="140">
        <v>3324</v>
      </c>
    </row>
    <row r="8003" spans="1:15" x14ac:dyDescent="0.25">
      <c r="A8003" s="99">
        <v>43799.125</v>
      </c>
      <c r="B8003" s="27">
        <v>7996</v>
      </c>
      <c r="C8003" s="50"/>
      <c r="D8003" s="27"/>
      <c r="L8003" s="27">
        <v>4.4999999999999998E-2</v>
      </c>
      <c r="M8003" s="45">
        <f>IF(Measurements!L8000&lt;J$5,(J$6-Measurements!L8000)*((M$2-M$2*M$3-M$2*M$4)/J$4/24),0)</f>
        <v>367.54435272180876</v>
      </c>
      <c r="N8003" s="45">
        <f t="shared" si="177"/>
        <v>437.80122780886109</v>
      </c>
      <c r="O8003" s="140">
        <v>3171</v>
      </c>
    </row>
    <row r="8004" spans="1:15" x14ac:dyDescent="0.25">
      <c r="A8004" s="99">
        <v>43799.166666666664</v>
      </c>
      <c r="B8004" s="27">
        <v>7997</v>
      </c>
      <c r="C8004" s="50"/>
      <c r="D8004" s="27"/>
      <c r="L8004" s="27">
        <v>9.74E-2</v>
      </c>
      <c r="M8004" s="45">
        <f>IF(Measurements!L8001&lt;J$5,(J$6-Measurements!L8001)*((M$2-M$2*M$3-M$2*M$4)/J$4/24),0)</f>
        <v>414.80005521461277</v>
      </c>
      <c r="N8004" s="45">
        <f t="shared" si="177"/>
        <v>513.7760683786795</v>
      </c>
      <c r="O8004" s="140">
        <v>2136</v>
      </c>
    </row>
    <row r="8005" spans="1:15" x14ac:dyDescent="0.25">
      <c r="A8005" s="99">
        <v>43799.208333333336</v>
      </c>
      <c r="B8005" s="27">
        <v>7998</v>
      </c>
      <c r="C8005" s="50"/>
      <c r="D8005" s="27"/>
      <c r="L8005" s="27">
        <v>0.17549999999999999</v>
      </c>
      <c r="M8005" s="45">
        <f>IF(Measurements!L8002&lt;J$5,(J$6-Measurements!L8002)*((M$2-M$2*M$3-M$2*M$4)/J$4/24),0)</f>
        <v>420.05068882492429</v>
      </c>
      <c r="N8005" s="45">
        <f t="shared" si="177"/>
        <v>561.831371527442</v>
      </c>
      <c r="O8005" s="140">
        <v>1484</v>
      </c>
    </row>
    <row r="8006" spans="1:15" x14ac:dyDescent="0.25">
      <c r="A8006" s="99">
        <v>43799.25</v>
      </c>
      <c r="B8006" s="27">
        <v>7999</v>
      </c>
      <c r="C8006" s="50"/>
      <c r="D8006" s="27"/>
      <c r="L8006" s="27">
        <v>0.2535</v>
      </c>
      <c r="M8006" s="45">
        <f>IF(Measurements!L8003&lt;J$5,(J$6-Measurements!L8003)*((M$2-M$2*M$3-M$2*M$4)/J$4/24),0)</f>
        <v>425.30132243523582</v>
      </c>
      <c r="N8006" s="45">
        <f t="shared" si="177"/>
        <v>609.83186716079024</v>
      </c>
      <c r="O8006" s="140">
        <v>948</v>
      </c>
    </row>
    <row r="8007" spans="1:15" x14ac:dyDescent="0.25">
      <c r="A8007" s="99">
        <v>43799.291666666664</v>
      </c>
      <c r="B8007" s="27">
        <v>8000</v>
      </c>
      <c r="C8007" s="50"/>
      <c r="D8007" s="27"/>
      <c r="L8007" s="27">
        <v>0.29549999999999998</v>
      </c>
      <c r="M8007" s="45">
        <f>IF(Measurements!L8004&lt;J$5,(J$6-Measurements!L8004)*((M$2-M$2*M$3-M$2*M$4)/J$4/24),0)</f>
        <v>430.55195604554734</v>
      </c>
      <c r="N8007" s="45">
        <f t="shared" si="177"/>
        <v>638.10165724504463</v>
      </c>
      <c r="O8007" s="140">
        <v>704</v>
      </c>
    </row>
    <row r="8008" spans="1:15" x14ac:dyDescent="0.25">
      <c r="A8008" s="99">
        <v>43799.333333333336</v>
      </c>
      <c r="B8008" s="27">
        <v>8001</v>
      </c>
      <c r="C8008" s="50"/>
      <c r="D8008" s="27"/>
      <c r="L8008" s="27">
        <v>0.28399999999999997</v>
      </c>
      <c r="M8008" s="45">
        <f>IF(Measurements!L8005&lt;J$5,(J$6-Measurements!L8005)*((M$2-M$2*M$3-M$2*M$4)/J$4/24),0)</f>
        <v>420.05068882492429</v>
      </c>
      <c r="N8008" s="45">
        <f t="shared" si="177"/>
        <v>621.29752575179441</v>
      </c>
      <c r="O8008" s="140">
        <v>837</v>
      </c>
    </row>
    <row r="8009" spans="1:15" x14ac:dyDescent="0.25">
      <c r="A8009" s="99">
        <v>43799.375</v>
      </c>
      <c r="B8009" s="27">
        <v>8002</v>
      </c>
      <c r="C8009" s="50"/>
      <c r="D8009" s="27"/>
      <c r="L8009" s="27">
        <v>0.2349</v>
      </c>
      <c r="M8009" s="45">
        <f>IF(Measurements!L8006&lt;J$5,(J$6-Measurements!L8006)*((M$2-M$2*M$3-M$2*M$4)/J$4/24),0)</f>
        <v>409.54942160430119</v>
      </c>
      <c r="N8009" s="45">
        <f t="shared" ref="N8009:N8072" si="178">+M8009+$L8009*M$2*M$3/$M$6+M$5</f>
        <v>583.88576846282376</v>
      </c>
      <c r="O8009" s="140">
        <v>1215</v>
      </c>
    </row>
    <row r="8010" spans="1:15" x14ac:dyDescent="0.25">
      <c r="A8010" s="99">
        <v>43799.416666666664</v>
      </c>
      <c r="B8010" s="27">
        <v>8003</v>
      </c>
      <c r="C8010" s="50"/>
      <c r="D8010" s="27"/>
      <c r="L8010" s="27">
        <v>0.1802</v>
      </c>
      <c r="M8010" s="45">
        <f>IF(Measurements!L8007&lt;J$5,(J$6-Measurements!L8007)*((M$2-M$2*M$3-M$2*M$4)/J$4/24),0)</f>
        <v>391.17220396821074</v>
      </c>
      <c r="N8010" s="45">
        <f t="shared" si="178"/>
        <v>535.52883989519341</v>
      </c>
      <c r="O8010" s="140">
        <v>1830</v>
      </c>
    </row>
    <row r="8011" spans="1:15" x14ac:dyDescent="0.25">
      <c r="A8011" s="99">
        <v>43799.458333333336</v>
      </c>
      <c r="B8011" s="27">
        <v>8004</v>
      </c>
      <c r="C8011" s="50"/>
      <c r="D8011" s="27"/>
      <c r="L8011" s="27">
        <v>0.14019999999999999</v>
      </c>
      <c r="M8011" s="45">
        <f>IF(Measurements!L8008&lt;J$5,(J$6-Measurements!L8008)*((M$2-M$2*M$3-M$2*M$4)/J$4/24),0)</f>
        <v>375.42030313727611</v>
      </c>
      <c r="N8011" s="45">
        <f t="shared" si="178"/>
        <v>497.85393289859894</v>
      </c>
      <c r="O8011" s="140">
        <v>2388</v>
      </c>
    </row>
    <row r="8012" spans="1:15" x14ac:dyDescent="0.25">
      <c r="A8012" s="99">
        <v>43799.5</v>
      </c>
      <c r="B8012" s="27">
        <v>8005</v>
      </c>
      <c r="C8012" s="50"/>
      <c r="D8012" s="27"/>
      <c r="L8012" s="27">
        <v>0.1157</v>
      </c>
      <c r="M8012" s="45">
        <f>IF(Measurements!L8009&lt;J$5,(J$6-Measurements!L8009)*((M$2-M$2*M$3-M$2*M$4)/J$4/24),0)</f>
        <v>372.79498633212029</v>
      </c>
      <c r="N8012" s="45">
        <f t="shared" si="178"/>
        <v>481.80077481697646</v>
      </c>
      <c r="O8012" s="140">
        <v>2573</v>
      </c>
    </row>
    <row r="8013" spans="1:15" x14ac:dyDescent="0.25">
      <c r="A8013" s="99">
        <v>43799.541666666664</v>
      </c>
      <c r="B8013" s="27">
        <v>8006</v>
      </c>
      <c r="C8013" s="50"/>
      <c r="D8013" s="27"/>
      <c r="L8013" s="27">
        <v>9.9599999999999994E-2</v>
      </c>
      <c r="M8013" s="45">
        <f>IF(Measurements!L8010&lt;J$5,(J$6-Measurements!L8010)*((M$2-M$2*M$3-M$2*M$4)/J$4/24),0)</f>
        <v>393.7975207733665</v>
      </c>
      <c r="N8013" s="45">
        <f t="shared" si="178"/>
        <v>493.97929927654457</v>
      </c>
      <c r="O8013" s="140">
        <v>2435</v>
      </c>
    </row>
    <row r="8014" spans="1:15" x14ac:dyDescent="0.25">
      <c r="A8014" s="99">
        <v>43799.583333333336</v>
      </c>
      <c r="B8014" s="27">
        <v>8007</v>
      </c>
      <c r="C8014" s="50"/>
      <c r="D8014" s="27"/>
      <c r="L8014" s="27">
        <v>8.9499999999999996E-2</v>
      </c>
      <c r="M8014" s="45">
        <f>IF(Measurements!L8011&lt;J$5,(J$6-Measurements!L8011)*((M$2-M$2*M$3-M$2*M$4)/J$4/24),0)</f>
        <v>399.04815438367808</v>
      </c>
      <c r="N8014" s="45">
        <f t="shared" si="178"/>
        <v>493.69437383002702</v>
      </c>
      <c r="O8014" s="140">
        <v>2444</v>
      </c>
    </row>
    <row r="8015" spans="1:15" x14ac:dyDescent="0.25">
      <c r="A8015" s="99">
        <v>43799.625</v>
      </c>
      <c r="B8015" s="27">
        <v>8008</v>
      </c>
      <c r="C8015" s="50"/>
      <c r="D8015" s="27"/>
      <c r="L8015" s="27">
        <v>8.8900000000000007E-2</v>
      </c>
      <c r="M8015" s="45">
        <f>IF(Measurements!L8012&lt;J$5,(J$6-Measurements!L8012)*((M$2-M$2*M$3-M$2*M$4)/J$4/24),0)</f>
        <v>409.54942160430119</v>
      </c>
      <c r="N8015" s="45">
        <f t="shared" si="178"/>
        <v>503.8667959581652</v>
      </c>
      <c r="O8015" s="140">
        <v>2295</v>
      </c>
    </row>
    <row r="8016" spans="1:15" x14ac:dyDescent="0.25">
      <c r="A8016" s="99">
        <v>43799.666666666664</v>
      </c>
      <c r="B8016" s="27">
        <v>8009</v>
      </c>
      <c r="C8016" s="50"/>
      <c r="D8016" s="27"/>
      <c r="L8016" s="27">
        <v>0.104</v>
      </c>
      <c r="M8016" s="45">
        <f>IF(Measurements!L8013&lt;J$5,(J$6-Measurements!L8013)*((M$2-M$2*M$3-M$2*M$4)/J$4/24),0)</f>
        <v>420.05068882492429</v>
      </c>
      <c r="N8016" s="45">
        <f t="shared" si="178"/>
        <v>522.64399800632486</v>
      </c>
      <c r="O8016" s="140">
        <v>1999</v>
      </c>
    </row>
    <row r="8017" spans="1:15" x14ac:dyDescent="0.25">
      <c r="A8017" s="99">
        <v>43799.708333333336</v>
      </c>
      <c r="B8017" s="27">
        <v>8010</v>
      </c>
      <c r="C8017" s="50"/>
      <c r="D8017" s="27"/>
      <c r="L8017" s="27">
        <v>0.14099999999999999</v>
      </c>
      <c r="M8017" s="45">
        <f>IF(Measurements!L8014&lt;J$5,(J$6-Measurements!L8014)*((M$2-M$2*M$3-M$2*M$4)/J$4/24),0)</f>
        <v>414.80005521461277</v>
      </c>
      <c r="N8017" s="45">
        <f t="shared" si="178"/>
        <v>537.67214509924884</v>
      </c>
      <c r="O8017" s="140">
        <v>1799</v>
      </c>
    </row>
    <row r="8018" spans="1:15" x14ac:dyDescent="0.25">
      <c r="A8018" s="99">
        <v>43799.75</v>
      </c>
      <c r="B8018" s="27">
        <v>8011</v>
      </c>
      <c r="C8018" s="50"/>
      <c r="D8018" s="27"/>
      <c r="L8018" s="27">
        <v>0.20039999999999999</v>
      </c>
      <c r="M8018" s="45">
        <f>IF(Measurements!L8015&lt;J$5,(J$6-Measurements!L8015)*((M$2-M$2*M$3-M$2*M$4)/J$4/24),0)</f>
        <v>412.17473840945695</v>
      </c>
      <c r="N8018" s="45">
        <f t="shared" si="178"/>
        <v>567.60249245009788</v>
      </c>
      <c r="O8018" s="140">
        <v>1409</v>
      </c>
    </row>
    <row r="8019" spans="1:15" x14ac:dyDescent="0.25">
      <c r="A8019" s="99">
        <v>43799.791666666664</v>
      </c>
      <c r="B8019" s="27">
        <v>8012</v>
      </c>
      <c r="C8019" s="50"/>
      <c r="D8019" s="27"/>
      <c r="L8019" s="27">
        <v>0.26889999999999997</v>
      </c>
      <c r="M8019" s="45">
        <f>IF(Measurements!L8016&lt;J$5,(J$6-Measurements!L8016)*((M$2-M$2*M$3-M$2*M$4)/J$4/24),0)</f>
        <v>414.80005521461277</v>
      </c>
      <c r="N8019" s="45">
        <f t="shared" si="178"/>
        <v>607.77095731394627</v>
      </c>
      <c r="O8019" s="140">
        <v>968</v>
      </c>
    </row>
    <row r="8020" spans="1:15" x14ac:dyDescent="0.25">
      <c r="A8020" s="99">
        <v>43799.833333333336</v>
      </c>
      <c r="B8020" s="27">
        <v>8013</v>
      </c>
      <c r="C8020" s="50"/>
      <c r="D8020" s="27"/>
      <c r="L8020" s="27">
        <v>0.31569999999999998</v>
      </c>
      <c r="M8020" s="45">
        <f>IF(Measurements!L8017&lt;J$5,(J$6-Measurements!L8017)*((M$2-M$2*M$3-M$2*M$4)/J$4/24),0)</f>
        <v>420.05068882492429</v>
      </c>
      <c r="N8020" s="45">
        <f t="shared" si="178"/>
        <v>638.67150813807984</v>
      </c>
      <c r="O8020" s="140">
        <v>695</v>
      </c>
    </row>
    <row r="8021" spans="1:15" x14ac:dyDescent="0.25">
      <c r="A8021" s="99">
        <v>43799.875</v>
      </c>
      <c r="B8021" s="27">
        <v>8014</v>
      </c>
      <c r="C8021" s="50"/>
      <c r="D8021" s="27"/>
      <c r="L8021" s="27">
        <v>0.31009999999999999</v>
      </c>
      <c r="M8021" s="45">
        <f>IF(Measurements!L8018&lt;J$5,(J$6-Measurements!L8018)*((M$2-M$2*M$3-M$2*M$4)/J$4/24),0)</f>
        <v>443.67854007132627</v>
      </c>
      <c r="N8021" s="45">
        <f t="shared" si="178"/>
        <v>659.2301385212894</v>
      </c>
      <c r="O8021" s="140">
        <v>566</v>
      </c>
    </row>
    <row r="8022" spans="1:15" x14ac:dyDescent="0.25">
      <c r="A8022" s="99">
        <v>43799.916666666664</v>
      </c>
      <c r="B8022" s="27">
        <v>8015</v>
      </c>
      <c r="C8022" s="50"/>
      <c r="D8022" s="27"/>
      <c r="L8022" s="27">
        <v>0.24829999999999999</v>
      </c>
      <c r="M8022" s="45">
        <f>IF(Measurements!L8019&lt;J$5,(J$6-Measurements!L8019)*((M$2-M$2*M$3-M$2*M$4)/J$4/24),0)</f>
        <v>456.80512409710514</v>
      </c>
      <c r="N8022" s="45">
        <f t="shared" si="178"/>
        <v>638.48567802112382</v>
      </c>
      <c r="O8022" s="140">
        <v>699</v>
      </c>
    </row>
    <row r="8023" spans="1:15" x14ac:dyDescent="0.25">
      <c r="A8023" s="99">
        <v>43799.958333333336</v>
      </c>
      <c r="B8023" s="27">
        <v>8016</v>
      </c>
      <c r="C8023" s="50"/>
      <c r="D8023" s="27"/>
      <c r="L8023" s="27">
        <v>0.15989999999999999</v>
      </c>
      <c r="M8023" s="45">
        <f>IF(Measurements!L8020&lt;J$5,(J$6-Measurements!L8020)*((M$2-M$2*M$3-M$2*M$4)/J$4/24),0)</f>
        <v>446.30385687648209</v>
      </c>
      <c r="N8023" s="45">
        <f t="shared" si="178"/>
        <v>579.53456717439235</v>
      </c>
      <c r="O8023" s="140">
        <v>1261</v>
      </c>
    </row>
    <row r="8024" spans="1:15" x14ac:dyDescent="0.25">
      <c r="A8024" s="101">
        <v>43800</v>
      </c>
      <c r="B8024" s="27">
        <v>8017</v>
      </c>
      <c r="C8024" s="50"/>
      <c r="D8024" s="27"/>
      <c r="E8024" s="45">
        <f>+IF((MIN(Measurements!G8021:G8044)+MAX(Measurements!G8021:G8044))/2&gt;=E$5,0,E$6-(MIN(Measurements!G8021:G8044)+MAX(Measurements!G8021:G8044))/2)</f>
        <v>17.649999999999999</v>
      </c>
      <c r="F8024" s="45">
        <f>+IF((MIN(Measurements!H8021:H8044)+MAX(Measurements!H8021:H8044))/2&gt;=F$5,0,F$6-(MIN(Measurements!H8021:H8044)+MAX(Measurements!H8021:H8044))/2)</f>
        <v>17.25</v>
      </c>
      <c r="G8024" s="45">
        <f>+IF((MIN(Measurements!I8021:I8044)+MAX(Measurements!I8021:I8044))/2&gt;=G$5,0,G$6-(MIN(Measurements!I8021:I8044)+MAX(Measurements!I8021:I8044))/2)</f>
        <v>11.85</v>
      </c>
      <c r="H8024" s="45">
        <f>+IF((MIN(Measurements!J8021:J8044)+MAX(Measurements!J8021:J8044))/2&gt;=H$5,0,H$6-(MIN(Measurements!J8021:J8044)+MAX(Measurements!J8021:J8044))/2)</f>
        <v>17.25</v>
      </c>
      <c r="I8024" s="45">
        <f>+IF((MIN(Measurements!K8021:K8044)+MAX(Measurements!K8021:K8044))/2&gt;=I$5,0,I$6-(MIN(Measurements!K8021:K8044)+MAX(Measurements!K8021:K8044))/2)</f>
        <v>16.8</v>
      </c>
      <c r="J8024" s="45">
        <f>+IF((MIN(Measurements!L8021:L8044)+MAX(Measurements!L8021:L8044))/2&gt;=J$5,0,J$6-(MIN(Measurements!L8021:L8044)+MAX(Measurements!L8021:L8044))/2)</f>
        <v>17.25</v>
      </c>
      <c r="L8024" s="27">
        <v>8.2699999999999996E-2</v>
      </c>
      <c r="M8024" s="45">
        <f>IF(Measurements!L8021&lt;J$5,(J$6-Measurements!L8021)*((M$2-M$2*M$3-M$2*M$4)/J$4/24),0)</f>
        <v>459.43044090226095</v>
      </c>
      <c r="N8024" s="45">
        <f t="shared" si="178"/>
        <v>550.34974930044768</v>
      </c>
      <c r="O8024" s="140">
        <v>1635</v>
      </c>
    </row>
    <row r="8025" spans="1:15" x14ac:dyDescent="0.25">
      <c r="A8025" s="101">
        <v>43800.041666666664</v>
      </c>
      <c r="B8025" s="27">
        <v>8018</v>
      </c>
      <c r="C8025" s="50"/>
      <c r="D8025" s="27"/>
      <c r="L8025" s="27">
        <v>3.7199999999999997E-2</v>
      </c>
      <c r="M8025" s="45">
        <f>IF(Measurements!L8022&lt;J$5,(J$6-Measurements!L8022)*((M$2-M$2*M$3-M$2*M$4)/J$4/24),0)</f>
        <v>472.55702492803982</v>
      </c>
      <c r="N8025" s="45">
        <f t="shared" si="178"/>
        <v>538.53891381278845</v>
      </c>
      <c r="O8025" s="140">
        <v>1787</v>
      </c>
    </row>
    <row r="8026" spans="1:15" x14ac:dyDescent="0.25">
      <c r="A8026" s="101">
        <v>43800.083333333336</v>
      </c>
      <c r="B8026" s="27">
        <v>8019</v>
      </c>
      <c r="C8026" s="50"/>
      <c r="D8026" s="27"/>
      <c r="L8026" s="27">
        <v>2.53E-2</v>
      </c>
      <c r="M8026" s="45">
        <f>IF(Measurements!L8023&lt;J$5,(J$6-Measurements!L8023)*((M$2-M$2*M$3-M$2*M$4)/J$4/24),0)</f>
        <v>480.43297534350717</v>
      </c>
      <c r="N8026" s="45">
        <f t="shared" si="178"/>
        <v>539.89276989397194</v>
      </c>
      <c r="O8026" s="140">
        <v>1771</v>
      </c>
    </row>
    <row r="8027" spans="1:15" x14ac:dyDescent="0.25">
      <c r="A8027" s="101">
        <v>43800.125</v>
      </c>
      <c r="B8027" s="27">
        <v>8020</v>
      </c>
      <c r="C8027" s="50"/>
      <c r="D8027" s="27"/>
      <c r="L8027" s="27">
        <v>4.4999999999999998E-2</v>
      </c>
      <c r="M8027" s="45">
        <f>IF(Measurements!L8024&lt;J$5,(J$6-Measurements!L8024)*((M$2-M$2*M$3-M$2*M$4)/J$4/24),0)</f>
        <v>469.931708122884</v>
      </c>
      <c r="N8027" s="45">
        <f t="shared" si="178"/>
        <v>540.18858320993627</v>
      </c>
      <c r="O8027" s="140">
        <v>1764</v>
      </c>
    </row>
    <row r="8028" spans="1:15" x14ac:dyDescent="0.25">
      <c r="A8028" s="101">
        <v>43800.166666666664</v>
      </c>
      <c r="B8028" s="27">
        <v>8021</v>
      </c>
      <c r="C8028" s="50"/>
      <c r="D8028" s="27"/>
      <c r="L8028" s="27">
        <v>9.74E-2</v>
      </c>
      <c r="M8028" s="45">
        <f>IF(Measurements!L8025&lt;J$5,(J$6-Measurements!L8025)*((M$2-M$2*M$3-M$2*M$4)/J$4/24),0)</f>
        <v>480.43297534350717</v>
      </c>
      <c r="N8028" s="45">
        <f t="shared" si="178"/>
        <v>579.40898850757389</v>
      </c>
      <c r="O8028" s="140">
        <v>1263</v>
      </c>
    </row>
    <row r="8029" spans="1:15" x14ac:dyDescent="0.25">
      <c r="A8029" s="101">
        <v>43800.208333333336</v>
      </c>
      <c r="B8029" s="27">
        <v>8022</v>
      </c>
      <c r="C8029" s="50"/>
      <c r="D8029" s="27"/>
      <c r="L8029" s="27">
        <v>0.17549999999999999</v>
      </c>
      <c r="M8029" s="45">
        <f>IF(Measurements!L8026&lt;J$5,(J$6-Measurements!L8026)*((M$2-M$2*M$3-M$2*M$4)/J$4/24),0)</f>
        <v>490.93424256413027</v>
      </c>
      <c r="N8029" s="45">
        <f t="shared" si="178"/>
        <v>632.71492526664792</v>
      </c>
      <c r="O8029" s="140">
        <v>745</v>
      </c>
    </row>
    <row r="8030" spans="1:15" x14ac:dyDescent="0.25">
      <c r="A8030" s="101">
        <v>43800.25</v>
      </c>
      <c r="B8030" s="27">
        <v>8023</v>
      </c>
      <c r="C8030" s="50"/>
      <c r="D8030" s="27"/>
      <c r="L8030" s="27">
        <v>0.2535</v>
      </c>
      <c r="M8030" s="45">
        <f>IF(Measurements!L8027&lt;J$5,(J$6-Measurements!L8027)*((M$2-M$2*M$3-M$2*M$4)/J$4/24),0)</f>
        <v>496.1848761744418</v>
      </c>
      <c r="N8030" s="45">
        <f t="shared" si="178"/>
        <v>680.71542089999627</v>
      </c>
      <c r="O8030" s="140">
        <v>444</v>
      </c>
    </row>
    <row r="8031" spans="1:15" x14ac:dyDescent="0.25">
      <c r="A8031" s="101">
        <v>43800.291666666664</v>
      </c>
      <c r="B8031" s="27">
        <v>8024</v>
      </c>
      <c r="C8031" s="50"/>
      <c r="D8031" s="27"/>
      <c r="L8031" s="27">
        <v>0.29549999999999998</v>
      </c>
      <c r="M8031" s="45">
        <f>IF(Measurements!L8028&lt;J$5,(J$6-Measurements!L8028)*((M$2-M$2*M$3-M$2*M$4)/J$4/24),0)</f>
        <v>498.81019297959762</v>
      </c>
      <c r="N8031" s="45">
        <f t="shared" si="178"/>
        <v>706.35989417909491</v>
      </c>
      <c r="O8031" s="140">
        <v>325</v>
      </c>
    </row>
    <row r="8032" spans="1:15" x14ac:dyDescent="0.25">
      <c r="A8032" s="101">
        <v>43800.333333333336</v>
      </c>
      <c r="B8032" s="27">
        <v>8025</v>
      </c>
      <c r="C8032" s="50"/>
      <c r="D8032" s="27"/>
      <c r="L8032" s="27">
        <v>0.28399999999999997</v>
      </c>
      <c r="M8032" s="45">
        <f>IF(Measurements!L8029&lt;J$5,(J$6-Measurements!L8029)*((M$2-M$2*M$3-M$2*M$4)/J$4/24),0)</f>
        <v>464.68107451257248</v>
      </c>
      <c r="N8032" s="45">
        <f t="shared" si="178"/>
        <v>665.9279114394426</v>
      </c>
      <c r="O8032" s="140">
        <v>539</v>
      </c>
    </row>
    <row r="8033" spans="1:15" x14ac:dyDescent="0.25">
      <c r="A8033" s="101">
        <v>43800.375</v>
      </c>
      <c r="B8033" s="27">
        <v>8026</v>
      </c>
      <c r="C8033" s="50"/>
      <c r="D8033" s="27"/>
      <c r="L8033" s="27">
        <v>0.2349</v>
      </c>
      <c r="M8033" s="45">
        <f>IF(Measurements!L8030&lt;J$5,(J$6-Measurements!L8030)*((M$2-M$2*M$3-M$2*M$4)/J$4/24),0)</f>
        <v>422.67600563008011</v>
      </c>
      <c r="N8033" s="45">
        <f t="shared" si="178"/>
        <v>597.01235248860269</v>
      </c>
      <c r="O8033" s="140">
        <v>1061</v>
      </c>
    </row>
    <row r="8034" spans="1:15" x14ac:dyDescent="0.25">
      <c r="A8034" s="101">
        <v>43800.416666666664</v>
      </c>
      <c r="B8034" s="27">
        <v>8027</v>
      </c>
      <c r="C8034" s="50"/>
      <c r="D8034" s="27"/>
      <c r="L8034" s="27">
        <v>0.1802</v>
      </c>
      <c r="M8034" s="45">
        <f>IF(Measurements!L8031&lt;J$5,(J$6-Measurements!L8031)*((M$2-M$2*M$3-M$2*M$4)/J$4/24),0)</f>
        <v>406.92410479914543</v>
      </c>
      <c r="N8034" s="45">
        <f t="shared" si="178"/>
        <v>551.2807407261281</v>
      </c>
      <c r="O8034" s="140">
        <v>1626</v>
      </c>
    </row>
    <row r="8035" spans="1:15" x14ac:dyDescent="0.25">
      <c r="A8035" s="101">
        <v>43800.458333333336</v>
      </c>
      <c r="B8035" s="27">
        <v>8028</v>
      </c>
      <c r="C8035" s="50"/>
      <c r="D8035" s="27"/>
      <c r="L8035" s="27">
        <v>0.14019999999999999</v>
      </c>
      <c r="M8035" s="45">
        <f>IF(Measurements!L8032&lt;J$5,(J$6-Measurements!L8032)*((M$2-M$2*M$3-M$2*M$4)/J$4/24),0)</f>
        <v>425.30132243523582</v>
      </c>
      <c r="N8035" s="45">
        <f t="shared" si="178"/>
        <v>547.73495219655865</v>
      </c>
      <c r="O8035" s="140">
        <v>1671</v>
      </c>
    </row>
    <row r="8036" spans="1:15" x14ac:dyDescent="0.25">
      <c r="A8036" s="101">
        <v>43800.5</v>
      </c>
      <c r="B8036" s="27">
        <v>8029</v>
      </c>
      <c r="C8036" s="50"/>
      <c r="D8036" s="27"/>
      <c r="L8036" s="27">
        <v>0.1157</v>
      </c>
      <c r="M8036" s="45">
        <f>IF(Measurements!L8033&lt;J$5,(J$6-Measurements!L8033)*((M$2-M$2*M$3-M$2*M$4)/J$4/24),0)</f>
        <v>446.30385687648209</v>
      </c>
      <c r="N8036" s="45">
        <f t="shared" si="178"/>
        <v>555.3096453613382</v>
      </c>
      <c r="O8036" s="140">
        <v>1561</v>
      </c>
    </row>
    <row r="8037" spans="1:15" x14ac:dyDescent="0.25">
      <c r="A8037" s="101">
        <v>43800.541666666664</v>
      </c>
      <c r="B8037" s="27">
        <v>8030</v>
      </c>
      <c r="C8037" s="50"/>
      <c r="D8037" s="27"/>
      <c r="L8037" s="27">
        <v>9.9599999999999994E-2</v>
      </c>
      <c r="M8037" s="45">
        <f>IF(Measurements!L8034&lt;J$5,(J$6-Measurements!L8034)*((M$2-M$2*M$3-M$2*M$4)/J$4/24),0)</f>
        <v>430.55195604554734</v>
      </c>
      <c r="N8037" s="45">
        <f t="shared" si="178"/>
        <v>530.73373454872535</v>
      </c>
      <c r="O8037" s="140">
        <v>1889</v>
      </c>
    </row>
    <row r="8038" spans="1:15" x14ac:dyDescent="0.25">
      <c r="A8038" s="101">
        <v>43800.583333333336</v>
      </c>
      <c r="B8038" s="27">
        <v>8031</v>
      </c>
      <c r="C8038" s="50"/>
      <c r="D8038" s="27"/>
      <c r="L8038" s="27">
        <v>8.9499999999999996E-2</v>
      </c>
      <c r="M8038" s="45">
        <f>IF(Measurements!L8035&lt;J$5,(J$6-Measurements!L8035)*((M$2-M$2*M$3-M$2*M$4)/J$4/24),0)</f>
        <v>430.55195604554734</v>
      </c>
      <c r="N8038" s="45">
        <f t="shared" si="178"/>
        <v>525.19817549189634</v>
      </c>
      <c r="O8038" s="140">
        <v>1978</v>
      </c>
    </row>
    <row r="8039" spans="1:15" x14ac:dyDescent="0.25">
      <c r="A8039" s="101">
        <v>43800.625</v>
      </c>
      <c r="B8039" s="27">
        <v>8032</v>
      </c>
      <c r="C8039" s="50"/>
      <c r="D8039" s="27"/>
      <c r="L8039" s="27">
        <v>8.8900000000000007E-2</v>
      </c>
      <c r="M8039" s="45">
        <f>IF(Measurements!L8036&lt;J$5,(J$6-Measurements!L8036)*((M$2-M$2*M$3-M$2*M$4)/J$4/24),0)</f>
        <v>441.05322326617051</v>
      </c>
      <c r="N8039" s="45">
        <f t="shared" si="178"/>
        <v>535.37059762003446</v>
      </c>
      <c r="O8039" s="140">
        <v>1831</v>
      </c>
    </row>
    <row r="8040" spans="1:15" x14ac:dyDescent="0.25">
      <c r="A8040" s="101">
        <v>43800.666666666664</v>
      </c>
      <c r="B8040" s="27">
        <v>8033</v>
      </c>
      <c r="C8040" s="50"/>
      <c r="D8040" s="27"/>
      <c r="L8040" s="27">
        <v>0.104</v>
      </c>
      <c r="M8040" s="45">
        <f>IF(Measurements!L8037&lt;J$5,(J$6-Measurements!L8037)*((M$2-M$2*M$3-M$2*M$4)/J$4/24),0)</f>
        <v>438.42790646101469</v>
      </c>
      <c r="N8040" s="45">
        <f t="shared" si="178"/>
        <v>541.02121564241531</v>
      </c>
      <c r="O8040" s="140">
        <v>1753</v>
      </c>
    </row>
    <row r="8041" spans="1:15" x14ac:dyDescent="0.25">
      <c r="A8041" s="101">
        <v>43800.708333333336</v>
      </c>
      <c r="B8041" s="27">
        <v>8034</v>
      </c>
      <c r="C8041" s="50"/>
      <c r="D8041" s="27"/>
      <c r="L8041" s="27">
        <v>0.14099999999999999</v>
      </c>
      <c r="M8041" s="45">
        <f>IF(Measurements!L8038&lt;J$5,(J$6-Measurements!L8038)*((M$2-M$2*M$3-M$2*M$4)/J$4/24),0)</f>
        <v>438.42790646101469</v>
      </c>
      <c r="N8041" s="45">
        <f t="shared" si="178"/>
        <v>561.2999963456507</v>
      </c>
      <c r="O8041" s="140">
        <v>1490</v>
      </c>
    </row>
    <row r="8042" spans="1:15" x14ac:dyDescent="0.25">
      <c r="A8042" s="101">
        <v>43800.75</v>
      </c>
      <c r="B8042" s="27">
        <v>8035</v>
      </c>
      <c r="C8042" s="50"/>
      <c r="D8042" s="27"/>
      <c r="L8042" s="27">
        <v>0.20039999999999999</v>
      </c>
      <c r="M8042" s="45">
        <f>IF(Measurements!L8039&lt;J$5,(J$6-Measurements!L8039)*((M$2-M$2*M$3-M$2*M$4)/J$4/24),0)</f>
        <v>438.42790646101469</v>
      </c>
      <c r="N8042" s="45">
        <f t="shared" si="178"/>
        <v>593.85566050165562</v>
      </c>
      <c r="O8042" s="140">
        <v>1105</v>
      </c>
    </row>
    <row r="8043" spans="1:15" x14ac:dyDescent="0.25">
      <c r="A8043" s="101">
        <v>43800.791666666664</v>
      </c>
      <c r="B8043" s="27">
        <v>8036</v>
      </c>
      <c r="C8043" s="50"/>
      <c r="D8043" s="27"/>
      <c r="L8043" s="27">
        <v>0.26889999999999997</v>
      </c>
      <c r="M8043" s="45">
        <f>IF(Measurements!L8040&lt;J$5,(J$6-Measurements!L8040)*((M$2-M$2*M$3-M$2*M$4)/J$4/24),0)</f>
        <v>441.05322326617051</v>
      </c>
      <c r="N8043" s="45">
        <f t="shared" si="178"/>
        <v>634.02412536550401</v>
      </c>
      <c r="O8043" s="140">
        <v>732</v>
      </c>
    </row>
    <row r="8044" spans="1:15" x14ac:dyDescent="0.25">
      <c r="A8044" s="101">
        <v>43800.833333333336</v>
      </c>
      <c r="B8044" s="27">
        <v>8037</v>
      </c>
      <c r="C8044" s="50"/>
      <c r="D8044" s="27"/>
      <c r="L8044" s="27">
        <v>0.31569999999999998</v>
      </c>
      <c r="M8044" s="45">
        <f>IF(Measurements!L8041&lt;J$5,(J$6-Measurements!L8041)*((M$2-M$2*M$3-M$2*M$4)/J$4/24),0)</f>
        <v>446.30385687648209</v>
      </c>
      <c r="N8044" s="45">
        <f t="shared" si="178"/>
        <v>664.92467618963769</v>
      </c>
      <c r="O8044" s="140">
        <v>544</v>
      </c>
    </row>
    <row r="8045" spans="1:15" x14ac:dyDescent="0.25">
      <c r="A8045" s="101">
        <v>43800.875</v>
      </c>
      <c r="B8045" s="27">
        <v>8038</v>
      </c>
      <c r="C8045" s="50"/>
      <c r="D8045" s="27"/>
      <c r="L8045" s="27">
        <v>0.31009999999999999</v>
      </c>
      <c r="M8045" s="45">
        <f>IF(Measurements!L8042&lt;J$5,(J$6-Measurements!L8042)*((M$2-M$2*M$3-M$2*M$4)/J$4/24),0)</f>
        <v>446.30385687648209</v>
      </c>
      <c r="N8045" s="45">
        <f t="shared" si="178"/>
        <v>661.85545532644528</v>
      </c>
      <c r="O8045" s="140">
        <v>553</v>
      </c>
    </row>
    <row r="8046" spans="1:15" x14ac:dyDescent="0.25">
      <c r="A8046" s="101">
        <v>43800.916666666664</v>
      </c>
      <c r="B8046" s="27">
        <v>8039</v>
      </c>
      <c r="C8046" s="50"/>
      <c r="D8046" s="27"/>
      <c r="L8046" s="27">
        <v>0.24829999999999999</v>
      </c>
      <c r="M8046" s="45">
        <f>IF(Measurements!L8043&lt;J$5,(J$6-Measurements!L8043)*((M$2-M$2*M$3-M$2*M$4)/J$4/24),0)</f>
        <v>451.55449048679361</v>
      </c>
      <c r="N8046" s="45">
        <f t="shared" si="178"/>
        <v>633.23504441081229</v>
      </c>
      <c r="O8046" s="140">
        <v>737</v>
      </c>
    </row>
    <row r="8047" spans="1:15" x14ac:dyDescent="0.25">
      <c r="A8047" s="101">
        <v>43800.958333333336</v>
      </c>
      <c r="B8047" s="27">
        <v>8040</v>
      </c>
      <c r="C8047" s="50"/>
      <c r="D8047" s="27"/>
      <c r="L8047" s="27">
        <v>0.15989999999999999</v>
      </c>
      <c r="M8047" s="45">
        <f>IF(Measurements!L8044&lt;J$5,(J$6-Measurements!L8044)*((M$2-M$2*M$3-M$2*M$4)/J$4/24),0)</f>
        <v>446.30385687648209</v>
      </c>
      <c r="N8047" s="45">
        <f t="shared" si="178"/>
        <v>579.53456717439235</v>
      </c>
      <c r="O8047" s="140">
        <v>1262</v>
      </c>
    </row>
    <row r="8048" spans="1:15" x14ac:dyDescent="0.25">
      <c r="A8048" s="101">
        <v>43801</v>
      </c>
      <c r="B8048" s="27">
        <v>8041</v>
      </c>
      <c r="C8048" s="50"/>
      <c r="D8048" s="27"/>
      <c r="E8048" s="45">
        <f>+IF((MIN(Measurements!G8045:G8068)+MAX(Measurements!G8045:G8068))/2&gt;=E$5,0,E$6-(MIN(Measurements!G8045:G8068)+MAX(Measurements!G8045:G8068))/2)</f>
        <v>15.4</v>
      </c>
      <c r="F8048" s="45">
        <f>+IF((MIN(Measurements!H8045:H8068)+MAX(Measurements!H8045:H8068))/2&gt;=F$5,0,F$6-(MIN(Measurements!H8045:H8068)+MAX(Measurements!H8045:H8068))/2)</f>
        <v>16.3</v>
      </c>
      <c r="G8048" s="45">
        <f>+IF((MIN(Measurements!I8045:I8068)+MAX(Measurements!I8045:I8068))/2&gt;=G$5,0,G$6-(MIN(Measurements!I8045:I8068)+MAX(Measurements!I8045:I8068))/2)</f>
        <v>13.8</v>
      </c>
      <c r="H8048" s="45">
        <f>+IF((MIN(Measurements!J8045:J8068)+MAX(Measurements!J8045:J8068))/2&gt;=H$5,0,H$6-(MIN(Measurements!J8045:J8068)+MAX(Measurements!J8045:J8068))/2)</f>
        <v>18.55</v>
      </c>
      <c r="I8048" s="45">
        <f>+IF((MIN(Measurements!K8045:K8068)+MAX(Measurements!K8045:K8068))/2&gt;=I$5,0,I$6-(MIN(Measurements!K8045:K8068)+MAX(Measurements!K8045:K8068))/2)</f>
        <v>16.649999999999999</v>
      </c>
      <c r="J8048" s="45">
        <f>+IF((MIN(Measurements!L8045:L8068)+MAX(Measurements!L8045:L8068))/2&gt;=J$5,0,J$6-(MIN(Measurements!L8045:L8068)+MAX(Measurements!L8045:L8068))/2)</f>
        <v>16.7</v>
      </c>
      <c r="L8048" s="27">
        <v>8.2699999999999996E-2</v>
      </c>
      <c r="M8048" s="45">
        <f>IF(Measurements!L8045&lt;J$5,(J$6-Measurements!L8045)*((M$2-M$2*M$3-M$2*M$4)/J$4/24),0)</f>
        <v>451.55449048679361</v>
      </c>
      <c r="N8048" s="45">
        <f t="shared" si="178"/>
        <v>542.4737988849804</v>
      </c>
      <c r="O8048" s="140">
        <v>1738</v>
      </c>
    </row>
    <row r="8049" spans="1:15" x14ac:dyDescent="0.25">
      <c r="A8049" s="101">
        <v>43801.041666666664</v>
      </c>
      <c r="B8049" s="27">
        <v>8042</v>
      </c>
      <c r="C8049" s="50"/>
      <c r="D8049" s="27"/>
      <c r="L8049" s="27">
        <v>3.7199999999999997E-2</v>
      </c>
      <c r="M8049" s="45">
        <f>IF(Measurements!L8046&lt;J$5,(J$6-Measurements!L8046)*((M$2-M$2*M$3-M$2*M$4)/J$4/24),0)</f>
        <v>467.3063913177283</v>
      </c>
      <c r="N8049" s="45">
        <f t="shared" si="178"/>
        <v>533.28828020247693</v>
      </c>
      <c r="O8049" s="140">
        <v>1852</v>
      </c>
    </row>
    <row r="8050" spans="1:15" x14ac:dyDescent="0.25">
      <c r="A8050" s="101">
        <v>43801.083333333336</v>
      </c>
      <c r="B8050" s="27">
        <v>8043</v>
      </c>
      <c r="C8050" s="50"/>
      <c r="D8050" s="27"/>
      <c r="L8050" s="27">
        <v>2.53E-2</v>
      </c>
      <c r="M8050" s="45">
        <f>IF(Measurements!L8047&lt;J$5,(J$6-Measurements!L8047)*((M$2-M$2*M$3-M$2*M$4)/J$4/24),0)</f>
        <v>462.05575770741677</v>
      </c>
      <c r="N8050" s="45">
        <f t="shared" si="178"/>
        <v>521.51555225788161</v>
      </c>
      <c r="O8050" s="140">
        <v>2014</v>
      </c>
    </row>
    <row r="8051" spans="1:15" x14ac:dyDescent="0.25">
      <c r="A8051" s="101">
        <v>43801.125</v>
      </c>
      <c r="B8051" s="27">
        <v>8044</v>
      </c>
      <c r="C8051" s="50"/>
      <c r="D8051" s="27"/>
      <c r="L8051" s="27">
        <v>4.4999999999999998E-2</v>
      </c>
      <c r="M8051" s="45">
        <f>IF(Measurements!L8048&lt;J$5,(J$6-Measurements!L8048)*((M$2-M$2*M$3-M$2*M$4)/J$4/24),0)</f>
        <v>451.55449048679361</v>
      </c>
      <c r="N8051" s="45">
        <f t="shared" si="178"/>
        <v>521.81136557384593</v>
      </c>
      <c r="O8051" s="140">
        <v>2009</v>
      </c>
    </row>
    <row r="8052" spans="1:15" x14ac:dyDescent="0.25">
      <c r="A8052" s="101">
        <v>43801.166666666664</v>
      </c>
      <c r="B8052" s="27">
        <v>8045</v>
      </c>
      <c r="C8052" s="50"/>
      <c r="D8052" s="27"/>
      <c r="L8052" s="27">
        <v>9.74E-2</v>
      </c>
      <c r="M8052" s="45">
        <f>IF(Measurements!L8049&lt;J$5,(J$6-Measurements!L8049)*((M$2-M$2*M$3-M$2*M$4)/J$4/24),0)</f>
        <v>448.92917368163785</v>
      </c>
      <c r="N8052" s="45">
        <f t="shared" si="178"/>
        <v>547.90518684570463</v>
      </c>
      <c r="O8052" s="140">
        <v>1667</v>
      </c>
    </row>
    <row r="8053" spans="1:15" x14ac:dyDescent="0.25">
      <c r="A8053" s="101">
        <v>43801.208333333336</v>
      </c>
      <c r="B8053" s="27">
        <v>8046</v>
      </c>
      <c r="C8053" s="50"/>
      <c r="D8053" s="27"/>
      <c r="L8053" s="27">
        <v>0.17549999999999999</v>
      </c>
      <c r="M8053" s="45">
        <f>IF(Measurements!L8050&lt;J$5,(J$6-Measurements!L8050)*((M$2-M$2*M$3-M$2*M$4)/J$4/24),0)</f>
        <v>443.67854007132627</v>
      </c>
      <c r="N8053" s="45">
        <f t="shared" si="178"/>
        <v>585.45922277384398</v>
      </c>
      <c r="O8053" s="140">
        <v>1198</v>
      </c>
    </row>
    <row r="8054" spans="1:15" x14ac:dyDescent="0.25">
      <c r="A8054" s="101">
        <v>43801.25</v>
      </c>
      <c r="B8054" s="27">
        <v>8047</v>
      </c>
      <c r="C8054" s="50"/>
      <c r="D8054" s="27"/>
      <c r="L8054" s="27">
        <v>0.2535</v>
      </c>
      <c r="M8054" s="45">
        <f>IF(Measurements!L8051&lt;J$5,(J$6-Measurements!L8051)*((M$2-M$2*M$3-M$2*M$4)/J$4/24),0)</f>
        <v>438.42790646101469</v>
      </c>
      <c r="N8054" s="45">
        <f t="shared" si="178"/>
        <v>622.95845118656916</v>
      </c>
      <c r="O8054" s="140">
        <v>822</v>
      </c>
    </row>
    <row r="8055" spans="1:15" x14ac:dyDescent="0.25">
      <c r="A8055" s="101">
        <v>43801.291666666664</v>
      </c>
      <c r="B8055" s="27">
        <v>8048</v>
      </c>
      <c r="C8055" s="50"/>
      <c r="D8055" s="27"/>
      <c r="L8055" s="27">
        <v>0.29549999999999998</v>
      </c>
      <c r="M8055" s="45">
        <f>IF(Measurements!L8052&lt;J$5,(J$6-Measurements!L8052)*((M$2-M$2*M$3-M$2*M$4)/J$4/24),0)</f>
        <v>435.80258965585898</v>
      </c>
      <c r="N8055" s="45">
        <f t="shared" si="178"/>
        <v>643.35229085535627</v>
      </c>
      <c r="O8055" s="140">
        <v>675</v>
      </c>
    </row>
    <row r="8056" spans="1:15" x14ac:dyDescent="0.25">
      <c r="A8056" s="101">
        <v>43801.333333333336</v>
      </c>
      <c r="B8056" s="27">
        <v>8049</v>
      </c>
      <c r="C8056" s="50"/>
      <c r="D8056" s="27"/>
      <c r="L8056" s="27">
        <v>0.28399999999999997</v>
      </c>
      <c r="M8056" s="45">
        <f>IF(Measurements!L8053&lt;J$5,(J$6-Measurements!L8053)*((M$2-M$2*M$3-M$2*M$4)/J$4/24),0)</f>
        <v>427.92663924039164</v>
      </c>
      <c r="N8056" s="45">
        <f t="shared" si="178"/>
        <v>629.1734761672617</v>
      </c>
      <c r="O8056" s="140">
        <v>779</v>
      </c>
    </row>
    <row r="8057" spans="1:15" x14ac:dyDescent="0.25">
      <c r="A8057" s="101">
        <v>43801.375</v>
      </c>
      <c r="B8057" s="27">
        <v>8050</v>
      </c>
      <c r="C8057" s="50"/>
      <c r="D8057" s="27"/>
      <c r="L8057" s="27">
        <v>0.2349</v>
      </c>
      <c r="M8057" s="45">
        <f>IF(Measurements!L8054&lt;J$5,(J$6-Measurements!L8054)*((M$2-M$2*M$3-M$2*M$4)/J$4/24),0)</f>
        <v>420.05068882492429</v>
      </c>
      <c r="N8057" s="45">
        <f t="shared" si="178"/>
        <v>594.38703568344692</v>
      </c>
      <c r="O8057" s="140">
        <v>1097</v>
      </c>
    </row>
    <row r="8058" spans="1:15" x14ac:dyDescent="0.25">
      <c r="A8058" s="101">
        <v>43801.416666666664</v>
      </c>
      <c r="B8058" s="27">
        <v>8051</v>
      </c>
      <c r="C8058" s="50"/>
      <c r="D8058" s="27"/>
      <c r="L8058" s="27">
        <v>0.1802</v>
      </c>
      <c r="M8058" s="45">
        <f>IF(Measurements!L8055&lt;J$5,(J$6-Measurements!L8055)*((M$2-M$2*M$3-M$2*M$4)/J$4/24),0)</f>
        <v>417.42537201976853</v>
      </c>
      <c r="N8058" s="45">
        <f t="shared" si="178"/>
        <v>561.78200794675126</v>
      </c>
      <c r="O8058" s="140">
        <v>1487</v>
      </c>
    </row>
    <row r="8059" spans="1:15" x14ac:dyDescent="0.25">
      <c r="A8059" s="101">
        <v>43801.458333333336</v>
      </c>
      <c r="B8059" s="27">
        <v>8052</v>
      </c>
      <c r="C8059" s="50"/>
      <c r="D8059" s="27"/>
      <c r="L8059" s="27">
        <v>0.14019999999999999</v>
      </c>
      <c r="M8059" s="45">
        <f>IF(Measurements!L8056&lt;J$5,(J$6-Measurements!L8056)*((M$2-M$2*M$3-M$2*M$4)/J$4/24),0)</f>
        <v>412.17473840945695</v>
      </c>
      <c r="N8059" s="45">
        <f t="shared" si="178"/>
        <v>534.60836817077984</v>
      </c>
      <c r="O8059" s="140">
        <v>1845</v>
      </c>
    </row>
    <row r="8060" spans="1:15" x14ac:dyDescent="0.25">
      <c r="A8060" s="101">
        <v>43801.5</v>
      </c>
      <c r="B8060" s="27">
        <v>8053</v>
      </c>
      <c r="C8060" s="50"/>
      <c r="D8060" s="27"/>
      <c r="L8060" s="27">
        <v>0.1157</v>
      </c>
      <c r="M8060" s="45">
        <f>IF(Measurements!L8057&lt;J$5,(J$6-Measurements!L8057)*((M$2-M$2*M$3-M$2*M$4)/J$4/24),0)</f>
        <v>409.54942160430119</v>
      </c>
      <c r="N8060" s="45">
        <f t="shared" si="178"/>
        <v>518.5552100891573</v>
      </c>
      <c r="O8060" s="140">
        <v>2068</v>
      </c>
    </row>
    <row r="8061" spans="1:15" x14ac:dyDescent="0.25">
      <c r="A8061" s="101">
        <v>43801.541666666664</v>
      </c>
      <c r="B8061" s="27">
        <v>8054</v>
      </c>
      <c r="C8061" s="50"/>
      <c r="D8061" s="27"/>
      <c r="L8061" s="27">
        <v>9.9599999999999994E-2</v>
      </c>
      <c r="M8061" s="45">
        <f>IF(Measurements!L8058&lt;J$5,(J$6-Measurements!L8058)*((M$2-M$2*M$3-M$2*M$4)/J$4/24),0)</f>
        <v>409.54942160430119</v>
      </c>
      <c r="N8061" s="45">
        <f t="shared" si="178"/>
        <v>509.73120010747925</v>
      </c>
      <c r="O8061" s="140">
        <v>2215</v>
      </c>
    </row>
    <row r="8062" spans="1:15" x14ac:dyDescent="0.25">
      <c r="A8062" s="101">
        <v>43801.583333333336</v>
      </c>
      <c r="B8062" s="27">
        <v>8055</v>
      </c>
      <c r="C8062" s="50"/>
      <c r="D8062" s="27"/>
      <c r="L8062" s="27">
        <v>8.9499999999999996E-2</v>
      </c>
      <c r="M8062" s="45">
        <f>IF(Measurements!L8059&lt;J$5,(J$6-Measurements!L8059)*((M$2-M$2*M$3-M$2*M$4)/J$4/24),0)</f>
        <v>420.05068882492429</v>
      </c>
      <c r="N8062" s="45">
        <f t="shared" si="178"/>
        <v>514.69690827127329</v>
      </c>
      <c r="O8062" s="140">
        <v>2125</v>
      </c>
    </row>
    <row r="8063" spans="1:15" x14ac:dyDescent="0.25">
      <c r="A8063" s="101">
        <v>43801.625</v>
      </c>
      <c r="B8063" s="27">
        <v>8056</v>
      </c>
      <c r="C8063" s="50"/>
      <c r="D8063" s="27"/>
      <c r="L8063" s="27">
        <v>8.8900000000000007E-2</v>
      </c>
      <c r="M8063" s="45">
        <f>IF(Measurements!L8060&lt;J$5,(J$6-Measurements!L8060)*((M$2-M$2*M$3-M$2*M$4)/J$4/24),0)</f>
        <v>422.67600563008011</v>
      </c>
      <c r="N8063" s="45">
        <f t="shared" si="178"/>
        <v>516.99337998394412</v>
      </c>
      <c r="O8063" s="140">
        <v>2094</v>
      </c>
    </row>
    <row r="8064" spans="1:15" x14ac:dyDescent="0.25">
      <c r="A8064" s="101">
        <v>43801.666666666664</v>
      </c>
      <c r="B8064" s="27">
        <v>8057</v>
      </c>
      <c r="C8064" s="50"/>
      <c r="D8064" s="27"/>
      <c r="L8064" s="27">
        <v>0.104</v>
      </c>
      <c r="M8064" s="45">
        <f>IF(Measurements!L8061&lt;J$5,(J$6-Measurements!L8061)*((M$2-M$2*M$3-M$2*M$4)/J$4/24),0)</f>
        <v>422.67600563008011</v>
      </c>
      <c r="N8064" s="45">
        <f t="shared" si="178"/>
        <v>525.26931481148074</v>
      </c>
      <c r="O8064" s="140">
        <v>1976</v>
      </c>
    </row>
    <row r="8065" spans="1:15" x14ac:dyDescent="0.25">
      <c r="A8065" s="101">
        <v>43801.708333333336</v>
      </c>
      <c r="B8065" s="27">
        <v>8058</v>
      </c>
      <c r="C8065" s="50"/>
      <c r="D8065" s="27"/>
      <c r="L8065" s="27">
        <v>0.14099999999999999</v>
      </c>
      <c r="M8065" s="45">
        <f>IF(Measurements!L8062&lt;J$5,(J$6-Measurements!L8062)*((M$2-M$2*M$3-M$2*M$4)/J$4/24),0)</f>
        <v>417.42537201976853</v>
      </c>
      <c r="N8065" s="45">
        <f t="shared" si="178"/>
        <v>540.2974619044046</v>
      </c>
      <c r="O8065" s="140">
        <v>1768</v>
      </c>
    </row>
    <row r="8066" spans="1:15" x14ac:dyDescent="0.25">
      <c r="A8066" s="101">
        <v>43801.75</v>
      </c>
      <c r="B8066" s="27">
        <v>8059</v>
      </c>
      <c r="C8066" s="50"/>
      <c r="D8066" s="27"/>
      <c r="L8066" s="27">
        <v>0.20039999999999999</v>
      </c>
      <c r="M8066" s="45">
        <f>IF(Measurements!L8063&lt;J$5,(J$6-Measurements!L8063)*((M$2-M$2*M$3-M$2*M$4)/J$4/24),0)</f>
        <v>417.42537201976853</v>
      </c>
      <c r="N8066" s="45">
        <f t="shared" si="178"/>
        <v>572.85312606040952</v>
      </c>
      <c r="O8066" s="140">
        <v>1348</v>
      </c>
    </row>
    <row r="8067" spans="1:15" x14ac:dyDescent="0.25">
      <c r="A8067" s="101">
        <v>43801.791666666664</v>
      </c>
      <c r="B8067" s="27">
        <v>8060</v>
      </c>
      <c r="C8067" s="50"/>
      <c r="D8067" s="27"/>
      <c r="L8067" s="27">
        <v>0.26889999999999997</v>
      </c>
      <c r="M8067" s="45">
        <f>IF(Measurements!L8064&lt;J$5,(J$6-Measurements!L8064)*((M$2-M$2*M$3-M$2*M$4)/J$4/24),0)</f>
        <v>422.67600563008011</v>
      </c>
      <c r="N8067" s="45">
        <f t="shared" si="178"/>
        <v>615.64690772941356</v>
      </c>
      <c r="O8067" s="140">
        <v>899</v>
      </c>
    </row>
    <row r="8068" spans="1:15" x14ac:dyDescent="0.25">
      <c r="A8068" s="101">
        <v>43801.833333333336</v>
      </c>
      <c r="B8068" s="27">
        <v>8061</v>
      </c>
      <c r="C8068" s="50"/>
      <c r="D8068" s="27"/>
      <c r="L8068" s="27">
        <v>0.31569999999999998</v>
      </c>
      <c r="M8068" s="45">
        <f>IF(Measurements!L8065&lt;J$5,(J$6-Measurements!L8065)*((M$2-M$2*M$3-M$2*M$4)/J$4/24),0)</f>
        <v>425.30132243523582</v>
      </c>
      <c r="N8068" s="45">
        <f t="shared" si="178"/>
        <v>643.92214174839137</v>
      </c>
      <c r="O8068" s="140">
        <v>665</v>
      </c>
    </row>
    <row r="8069" spans="1:15" x14ac:dyDescent="0.25">
      <c r="A8069" s="101">
        <v>43801.875</v>
      </c>
      <c r="B8069" s="27">
        <v>8062</v>
      </c>
      <c r="C8069" s="50"/>
      <c r="D8069" s="27"/>
      <c r="L8069" s="27">
        <v>0.31009999999999999</v>
      </c>
      <c r="M8069" s="45">
        <f>IF(Measurements!L8066&lt;J$5,(J$6-Measurements!L8066)*((M$2-M$2*M$3-M$2*M$4)/J$4/24),0)</f>
        <v>438.42790646101469</v>
      </c>
      <c r="N8069" s="45">
        <f t="shared" si="178"/>
        <v>653.97950491097788</v>
      </c>
      <c r="O8069" s="140">
        <v>599</v>
      </c>
    </row>
    <row r="8070" spans="1:15" x14ac:dyDescent="0.25">
      <c r="A8070" s="101">
        <v>43801.916666666664</v>
      </c>
      <c r="B8070" s="27">
        <v>8063</v>
      </c>
      <c r="C8070" s="50"/>
      <c r="D8070" s="27"/>
      <c r="L8070" s="27">
        <v>0.24829999999999999</v>
      </c>
      <c r="M8070" s="45">
        <f>IF(Measurements!L8067&lt;J$5,(J$6-Measurements!L8067)*((M$2-M$2*M$3-M$2*M$4)/J$4/24),0)</f>
        <v>435.80258965585898</v>
      </c>
      <c r="N8070" s="45">
        <f t="shared" si="178"/>
        <v>617.48314357987761</v>
      </c>
      <c r="O8070" s="140">
        <v>885</v>
      </c>
    </row>
    <row r="8071" spans="1:15" x14ac:dyDescent="0.25">
      <c r="A8071" s="101">
        <v>43801.958333333336</v>
      </c>
      <c r="B8071" s="27">
        <v>8064</v>
      </c>
      <c r="C8071" s="50"/>
      <c r="D8071" s="27"/>
      <c r="L8071" s="27">
        <v>0.15989999999999999</v>
      </c>
      <c r="M8071" s="45">
        <f>IF(Measurements!L8068&lt;J$5,(J$6-Measurements!L8068)*((M$2-M$2*M$3-M$2*M$4)/J$4/24),0)</f>
        <v>454.17980729194943</v>
      </c>
      <c r="N8071" s="45">
        <f t="shared" si="178"/>
        <v>587.41051758985975</v>
      </c>
      <c r="O8071" s="140">
        <v>1171</v>
      </c>
    </row>
    <row r="8072" spans="1:15" x14ac:dyDescent="0.25">
      <c r="A8072" s="101">
        <v>43802</v>
      </c>
      <c r="B8072" s="27">
        <v>8065</v>
      </c>
      <c r="C8072" s="50"/>
      <c r="D8072" s="27"/>
      <c r="E8072" s="45">
        <f>+IF((MIN(Measurements!G8069:G8092)+MAX(Measurements!G8069:G8092))/2&gt;=E$5,0,E$6-(MIN(Measurements!G8069:G8092)+MAX(Measurements!G8069:G8092))/2)</f>
        <v>15.65</v>
      </c>
      <c r="F8072" s="45">
        <f>+IF((MIN(Measurements!H8069:H8092)+MAX(Measurements!H8069:H8092))/2&gt;=F$5,0,F$6-(MIN(Measurements!H8069:H8092)+MAX(Measurements!H8069:H8092))/2)</f>
        <v>16.649999999999999</v>
      </c>
      <c r="G8072" s="45">
        <f>+IF((MIN(Measurements!I8069:I8092)+MAX(Measurements!I8069:I8092))/2&gt;=G$5,0,G$6-(MIN(Measurements!I8069:I8092)+MAX(Measurements!I8069:I8092))/2)</f>
        <v>11.25</v>
      </c>
      <c r="H8072" s="45">
        <f>+IF((MIN(Measurements!J8069:J8092)+MAX(Measurements!J8069:J8092))/2&gt;=H$5,0,H$6-(MIN(Measurements!J8069:J8092)+MAX(Measurements!J8069:J8092))/2)</f>
        <v>17.850000000000001</v>
      </c>
      <c r="I8072" s="45">
        <f>+IF((MIN(Measurements!K8069:K8092)+MAX(Measurements!K8069:K8092))/2&gt;=I$5,0,I$6-(MIN(Measurements!K8069:K8092)+MAX(Measurements!K8069:K8092))/2)</f>
        <v>17.8</v>
      </c>
      <c r="J8072" s="45">
        <f>+IF((MIN(Measurements!L8069:L8092)+MAX(Measurements!L8069:L8092))/2&gt;=J$5,0,J$6-(MIN(Measurements!L8069:L8092)+MAX(Measurements!L8069:L8092))/2)</f>
        <v>17.05</v>
      </c>
      <c r="L8072" s="27">
        <v>8.2699999999999996E-2</v>
      </c>
      <c r="M8072" s="45">
        <f>IF(Measurements!L8069&lt;J$5,(J$6-Measurements!L8069)*((M$2-M$2*M$3-M$2*M$4)/J$4/24),0)</f>
        <v>448.92917368163785</v>
      </c>
      <c r="N8072" s="45">
        <f t="shared" si="178"/>
        <v>539.84848207982463</v>
      </c>
      <c r="O8072" s="140">
        <v>1773</v>
      </c>
    </row>
    <row r="8073" spans="1:15" x14ac:dyDescent="0.25">
      <c r="A8073" s="101">
        <v>43802.041666666664</v>
      </c>
      <c r="B8073" s="27">
        <v>8066</v>
      </c>
      <c r="C8073" s="50"/>
      <c r="D8073" s="27"/>
      <c r="L8073" s="27">
        <v>3.7199999999999997E-2</v>
      </c>
      <c r="M8073" s="45">
        <f>IF(Measurements!L8070&lt;J$5,(J$6-Measurements!L8070)*((M$2-M$2*M$3-M$2*M$4)/J$4/24),0)</f>
        <v>462.05575770741677</v>
      </c>
      <c r="N8073" s="45">
        <f t="shared" ref="N8073:N8136" si="179">+M8073+$L8073*M$2*M$3/$M$6+M$5</f>
        <v>528.0376465921654</v>
      </c>
      <c r="O8073" s="140">
        <v>1935</v>
      </c>
    </row>
    <row r="8074" spans="1:15" x14ac:dyDescent="0.25">
      <c r="A8074" s="101">
        <v>43802.083333333336</v>
      </c>
      <c r="B8074" s="27">
        <v>8067</v>
      </c>
      <c r="C8074" s="50"/>
      <c r="D8074" s="27"/>
      <c r="L8074" s="27">
        <v>2.53E-2</v>
      </c>
      <c r="M8074" s="45">
        <f>IF(Measurements!L8071&lt;J$5,(J$6-Measurements!L8071)*((M$2-M$2*M$3-M$2*M$4)/J$4/24),0)</f>
        <v>464.68107451257248</v>
      </c>
      <c r="N8074" s="45">
        <f t="shared" si="179"/>
        <v>524.14086906303737</v>
      </c>
      <c r="O8074" s="140">
        <v>1986</v>
      </c>
    </row>
    <row r="8075" spans="1:15" x14ac:dyDescent="0.25">
      <c r="A8075" s="101">
        <v>43802.125</v>
      </c>
      <c r="B8075" s="27">
        <v>8068</v>
      </c>
      <c r="C8075" s="50"/>
      <c r="D8075" s="27"/>
      <c r="L8075" s="27">
        <v>4.4999999999999998E-2</v>
      </c>
      <c r="M8075" s="45">
        <f>IF(Measurements!L8072&lt;J$5,(J$6-Measurements!L8072)*((M$2-M$2*M$3-M$2*M$4)/J$4/24),0)</f>
        <v>472.55702492803982</v>
      </c>
      <c r="N8075" s="45">
        <f t="shared" si="179"/>
        <v>542.81390001509214</v>
      </c>
      <c r="O8075" s="140">
        <v>1728</v>
      </c>
    </row>
    <row r="8076" spans="1:15" x14ac:dyDescent="0.25">
      <c r="A8076" s="101">
        <v>43802.166666666664</v>
      </c>
      <c r="B8076" s="27">
        <v>8069</v>
      </c>
      <c r="C8076" s="50"/>
      <c r="D8076" s="27"/>
      <c r="L8076" s="27">
        <v>9.74E-2</v>
      </c>
      <c r="M8076" s="45">
        <f>IF(Measurements!L8073&lt;J$5,(J$6-Measurements!L8073)*((M$2-M$2*M$3-M$2*M$4)/J$4/24),0)</f>
        <v>480.43297534350717</v>
      </c>
      <c r="N8076" s="45">
        <f t="shared" si="179"/>
        <v>579.40898850757389</v>
      </c>
      <c r="O8076" s="140">
        <v>1264</v>
      </c>
    </row>
    <row r="8077" spans="1:15" x14ac:dyDescent="0.25">
      <c r="A8077" s="101">
        <v>43802.208333333336</v>
      </c>
      <c r="B8077" s="27">
        <v>8070</v>
      </c>
      <c r="C8077" s="50"/>
      <c r="D8077" s="27"/>
      <c r="L8077" s="27">
        <v>0.17549999999999999</v>
      </c>
      <c r="M8077" s="45">
        <f>IF(Measurements!L8074&lt;J$5,(J$6-Measurements!L8074)*((M$2-M$2*M$3-M$2*M$4)/J$4/24),0)</f>
        <v>477.80765853835135</v>
      </c>
      <c r="N8077" s="45">
        <f t="shared" si="179"/>
        <v>619.588341240869</v>
      </c>
      <c r="O8077" s="140">
        <v>860</v>
      </c>
    </row>
    <row r="8078" spans="1:15" x14ac:dyDescent="0.25">
      <c r="A8078" s="101">
        <v>43802.25</v>
      </c>
      <c r="B8078" s="27">
        <v>8071</v>
      </c>
      <c r="C8078" s="50"/>
      <c r="D8078" s="27"/>
      <c r="L8078" s="27">
        <v>0.2535</v>
      </c>
      <c r="M8078" s="45">
        <f>IF(Measurements!L8075&lt;J$5,(J$6-Measurements!L8075)*((M$2-M$2*M$3-M$2*M$4)/J$4/24),0)</f>
        <v>475.18234173319564</v>
      </c>
      <c r="N8078" s="45">
        <f t="shared" si="179"/>
        <v>659.71288645875006</v>
      </c>
      <c r="O8078" s="140">
        <v>561</v>
      </c>
    </row>
    <row r="8079" spans="1:15" x14ac:dyDescent="0.25">
      <c r="A8079" s="101">
        <v>43802.291666666664</v>
      </c>
      <c r="B8079" s="27">
        <v>8072</v>
      </c>
      <c r="C8079" s="50"/>
      <c r="D8079" s="27"/>
      <c r="L8079" s="27">
        <v>0.29549999999999998</v>
      </c>
      <c r="M8079" s="45">
        <f>IF(Measurements!L8076&lt;J$5,(J$6-Measurements!L8076)*((M$2-M$2*M$3-M$2*M$4)/J$4/24),0)</f>
        <v>475.18234173319564</v>
      </c>
      <c r="N8079" s="45">
        <f t="shared" si="179"/>
        <v>682.73204293269293</v>
      </c>
      <c r="O8079" s="140">
        <v>435</v>
      </c>
    </row>
    <row r="8080" spans="1:15" x14ac:dyDescent="0.25">
      <c r="A8080" s="101">
        <v>43802.333333333336</v>
      </c>
      <c r="B8080" s="27">
        <v>8073</v>
      </c>
      <c r="C8080" s="50"/>
      <c r="D8080" s="27"/>
      <c r="L8080" s="27">
        <v>0.28399999999999997</v>
      </c>
      <c r="M8080" s="45">
        <f>IF(Measurements!L8077&lt;J$5,(J$6-Measurements!L8077)*((M$2-M$2*M$3-M$2*M$4)/J$4/24),0)</f>
        <v>472.55702492803982</v>
      </c>
      <c r="N8080" s="45">
        <f t="shared" si="179"/>
        <v>673.80386185490988</v>
      </c>
      <c r="O8080" s="140">
        <v>489</v>
      </c>
    </row>
    <row r="8081" spans="1:15" x14ac:dyDescent="0.25">
      <c r="A8081" s="101">
        <v>43802.375</v>
      </c>
      <c r="B8081" s="27">
        <v>8074</v>
      </c>
      <c r="C8081" s="50"/>
      <c r="D8081" s="27"/>
      <c r="L8081" s="27">
        <v>0.2349</v>
      </c>
      <c r="M8081" s="45">
        <f>IF(Measurements!L8078&lt;J$5,(J$6-Measurements!L8078)*((M$2-M$2*M$3-M$2*M$4)/J$4/24),0)</f>
        <v>459.43044090226095</v>
      </c>
      <c r="N8081" s="45">
        <f t="shared" si="179"/>
        <v>633.76678776078359</v>
      </c>
      <c r="O8081" s="140">
        <v>734</v>
      </c>
    </row>
    <row r="8082" spans="1:15" x14ac:dyDescent="0.25">
      <c r="A8082" s="101">
        <v>43802.416666666664</v>
      </c>
      <c r="B8082" s="27">
        <v>8075</v>
      </c>
      <c r="C8082" s="50"/>
      <c r="D8082" s="27"/>
      <c r="L8082" s="27">
        <v>0.1802</v>
      </c>
      <c r="M8082" s="45">
        <f>IF(Measurements!L8079&lt;J$5,(J$6-Measurements!L8079)*((M$2-M$2*M$3-M$2*M$4)/J$4/24),0)</f>
        <v>433.17727285070316</v>
      </c>
      <c r="N8082" s="45">
        <f t="shared" si="179"/>
        <v>577.53390877768584</v>
      </c>
      <c r="O8082" s="140">
        <v>1293</v>
      </c>
    </row>
    <row r="8083" spans="1:15" x14ac:dyDescent="0.25">
      <c r="A8083" s="101">
        <v>43802.458333333336</v>
      </c>
      <c r="B8083" s="27">
        <v>8076</v>
      </c>
      <c r="C8083" s="50"/>
      <c r="D8083" s="27"/>
      <c r="L8083" s="27">
        <v>0.14019999999999999</v>
      </c>
      <c r="M8083" s="45">
        <f>IF(Measurements!L8080&lt;J$5,(J$6-Measurements!L8080)*((M$2-M$2*M$3-M$2*M$4)/J$4/24),0)</f>
        <v>414.80005521461277</v>
      </c>
      <c r="N8083" s="45">
        <f t="shared" si="179"/>
        <v>537.2336849759356</v>
      </c>
      <c r="O8083" s="140">
        <v>1806</v>
      </c>
    </row>
    <row r="8084" spans="1:15" x14ac:dyDescent="0.25">
      <c r="A8084" s="101">
        <v>43802.5</v>
      </c>
      <c r="B8084" s="27">
        <v>8077</v>
      </c>
      <c r="C8084" s="50"/>
      <c r="D8084" s="27"/>
      <c r="L8084" s="27">
        <v>0.1157</v>
      </c>
      <c r="M8084" s="45">
        <f>IF(Measurements!L8081&lt;J$5,(J$6-Measurements!L8081)*((M$2-M$2*M$3-M$2*M$4)/J$4/24),0)</f>
        <v>396.42283757852232</v>
      </c>
      <c r="N8084" s="45">
        <f t="shared" si="179"/>
        <v>505.42862606337849</v>
      </c>
      <c r="O8084" s="140">
        <v>2275</v>
      </c>
    </row>
    <row r="8085" spans="1:15" x14ac:dyDescent="0.25">
      <c r="A8085" s="101">
        <v>43802.541666666664</v>
      </c>
      <c r="B8085" s="27">
        <v>8078</v>
      </c>
      <c r="C8085" s="50"/>
      <c r="D8085" s="27"/>
      <c r="L8085" s="27">
        <v>9.9599999999999994E-2</v>
      </c>
      <c r="M8085" s="45">
        <f>IF(Measurements!L8082&lt;J$5,(J$6-Measurements!L8082)*((M$2-M$2*M$3-M$2*M$4)/J$4/24),0)</f>
        <v>406.92410479914543</v>
      </c>
      <c r="N8085" s="45">
        <f t="shared" si="179"/>
        <v>507.10588330232349</v>
      </c>
      <c r="O8085" s="140">
        <v>2247</v>
      </c>
    </row>
    <row r="8086" spans="1:15" x14ac:dyDescent="0.25">
      <c r="A8086" s="101">
        <v>43802.583333333336</v>
      </c>
      <c r="B8086" s="27">
        <v>8079</v>
      </c>
      <c r="C8086" s="50"/>
      <c r="D8086" s="27"/>
      <c r="L8086" s="27">
        <v>8.9499999999999996E-2</v>
      </c>
      <c r="M8086" s="45">
        <f>IF(Measurements!L8083&lt;J$5,(J$6-Measurements!L8083)*((M$2-M$2*M$3-M$2*M$4)/J$4/24),0)</f>
        <v>443.67854007132627</v>
      </c>
      <c r="N8086" s="45">
        <f t="shared" si="179"/>
        <v>538.32475951767515</v>
      </c>
      <c r="O8086" s="140">
        <v>1792</v>
      </c>
    </row>
    <row r="8087" spans="1:15" x14ac:dyDescent="0.25">
      <c r="A8087" s="101">
        <v>43802.625</v>
      </c>
      <c r="B8087" s="27">
        <v>8080</v>
      </c>
      <c r="C8087" s="50"/>
      <c r="D8087" s="27"/>
      <c r="L8087" s="27">
        <v>8.8900000000000007E-2</v>
      </c>
      <c r="M8087" s="45">
        <f>IF(Measurements!L8084&lt;J$5,(J$6-Measurements!L8084)*((M$2-M$2*M$3-M$2*M$4)/J$4/24),0)</f>
        <v>459.43044090226095</v>
      </c>
      <c r="N8087" s="45">
        <f t="shared" si="179"/>
        <v>553.74781525612502</v>
      </c>
      <c r="O8087" s="140">
        <v>1587</v>
      </c>
    </row>
    <row r="8088" spans="1:15" x14ac:dyDescent="0.25">
      <c r="A8088" s="101">
        <v>43802.666666666664</v>
      </c>
      <c r="B8088" s="27">
        <v>8081</v>
      </c>
      <c r="C8088" s="50"/>
      <c r="D8088" s="27"/>
      <c r="L8088" s="27">
        <v>0.104</v>
      </c>
      <c r="M8088" s="45">
        <f>IF(Measurements!L8085&lt;J$5,(J$6-Measurements!L8085)*((M$2-M$2*M$3-M$2*M$4)/J$4/24),0)</f>
        <v>456.80512409710514</v>
      </c>
      <c r="N8088" s="45">
        <f t="shared" si="179"/>
        <v>559.39843327850576</v>
      </c>
      <c r="O8088" s="140">
        <v>1510</v>
      </c>
    </row>
    <row r="8089" spans="1:15" x14ac:dyDescent="0.25">
      <c r="A8089" s="101">
        <v>43802.708333333336</v>
      </c>
      <c r="B8089" s="27">
        <v>8082</v>
      </c>
      <c r="C8089" s="50"/>
      <c r="D8089" s="27"/>
      <c r="L8089" s="27">
        <v>0.14099999999999999</v>
      </c>
      <c r="M8089" s="45">
        <f>IF(Measurements!L8086&lt;J$5,(J$6-Measurements!L8086)*((M$2-M$2*M$3-M$2*M$4)/J$4/24),0)</f>
        <v>454.17980729194943</v>
      </c>
      <c r="N8089" s="45">
        <f t="shared" si="179"/>
        <v>577.0518971765855</v>
      </c>
      <c r="O8089" s="140">
        <v>1297</v>
      </c>
    </row>
    <row r="8090" spans="1:15" x14ac:dyDescent="0.25">
      <c r="A8090" s="101">
        <v>43802.75</v>
      </c>
      <c r="B8090" s="27">
        <v>8083</v>
      </c>
      <c r="C8090" s="50"/>
      <c r="D8090" s="27"/>
      <c r="L8090" s="27">
        <v>0.20039999999999999</v>
      </c>
      <c r="M8090" s="45">
        <f>IF(Measurements!L8087&lt;J$5,(J$6-Measurements!L8087)*((M$2-M$2*M$3-M$2*M$4)/J$4/24),0)</f>
        <v>451.55449048679361</v>
      </c>
      <c r="N8090" s="45">
        <f t="shared" si="179"/>
        <v>606.98224452743455</v>
      </c>
      <c r="O8090" s="140">
        <v>976</v>
      </c>
    </row>
    <row r="8091" spans="1:15" x14ac:dyDescent="0.25">
      <c r="A8091" s="101">
        <v>43802.791666666664</v>
      </c>
      <c r="B8091" s="27">
        <v>8084</v>
      </c>
      <c r="C8091" s="50"/>
      <c r="D8091" s="27"/>
      <c r="L8091" s="27">
        <v>0.26889999999999997</v>
      </c>
      <c r="M8091" s="45">
        <f>IF(Measurements!L8088&lt;J$5,(J$6-Measurements!L8088)*((M$2-M$2*M$3-M$2*M$4)/J$4/24),0)</f>
        <v>462.05575770741677</v>
      </c>
      <c r="N8091" s="45">
        <f t="shared" si="179"/>
        <v>655.02665980675022</v>
      </c>
      <c r="O8091" s="140">
        <v>589</v>
      </c>
    </row>
    <row r="8092" spans="1:15" x14ac:dyDescent="0.25">
      <c r="A8092" s="101">
        <v>43802.833333333336</v>
      </c>
      <c r="B8092" s="27">
        <v>8085</v>
      </c>
      <c r="C8092" s="50"/>
      <c r="D8092" s="27"/>
      <c r="L8092" s="27">
        <v>0.31569999999999998</v>
      </c>
      <c r="M8092" s="45">
        <f>IF(Measurements!L8089&lt;J$5,(J$6-Measurements!L8089)*((M$2-M$2*M$3-M$2*M$4)/J$4/24),0)</f>
        <v>488.30892575897451</v>
      </c>
      <c r="N8092" s="45">
        <f t="shared" si="179"/>
        <v>706.92974507213012</v>
      </c>
      <c r="O8092" s="140">
        <v>320</v>
      </c>
    </row>
    <row r="8093" spans="1:15" x14ac:dyDescent="0.25">
      <c r="A8093" s="101">
        <v>43802.875</v>
      </c>
      <c r="B8093" s="27">
        <v>8086</v>
      </c>
      <c r="C8093" s="50"/>
      <c r="D8093" s="27"/>
      <c r="L8093" s="27">
        <v>0.31009999999999999</v>
      </c>
      <c r="M8093" s="45">
        <f>IF(Measurements!L8090&lt;J$5,(J$6-Measurements!L8090)*((M$2-M$2*M$3-M$2*M$4)/J$4/24),0)</f>
        <v>490.93424256413027</v>
      </c>
      <c r="N8093" s="45">
        <f t="shared" si="179"/>
        <v>706.48584101409347</v>
      </c>
      <c r="O8093" s="140">
        <v>321</v>
      </c>
    </row>
    <row r="8094" spans="1:15" x14ac:dyDescent="0.25">
      <c r="A8094" s="101">
        <v>43802.916666666664</v>
      </c>
      <c r="B8094" s="27">
        <v>8087</v>
      </c>
      <c r="C8094" s="50"/>
      <c r="D8094" s="27"/>
      <c r="L8094" s="27">
        <v>0.24829999999999999</v>
      </c>
      <c r="M8094" s="45">
        <f>IF(Measurements!L8091&lt;J$5,(J$6-Measurements!L8091)*((M$2-M$2*M$3-M$2*M$4)/J$4/24),0)</f>
        <v>498.81019297959762</v>
      </c>
      <c r="N8094" s="45">
        <f t="shared" si="179"/>
        <v>680.49074690361624</v>
      </c>
      <c r="O8094" s="140">
        <v>448</v>
      </c>
    </row>
    <row r="8095" spans="1:15" x14ac:dyDescent="0.25">
      <c r="A8095" s="101">
        <v>43802.958333333336</v>
      </c>
      <c r="B8095" s="27">
        <v>8088</v>
      </c>
      <c r="C8095" s="50"/>
      <c r="D8095" s="27"/>
      <c r="L8095" s="27">
        <v>0.15989999999999999</v>
      </c>
      <c r="M8095" s="45">
        <f>IF(Measurements!L8092&lt;J$5,(J$6-Measurements!L8092)*((M$2-M$2*M$3-M$2*M$4)/J$4/24),0)</f>
        <v>483.05829214866287</v>
      </c>
      <c r="N8095" s="45">
        <f t="shared" si="179"/>
        <v>616.28900244657314</v>
      </c>
      <c r="O8095" s="140">
        <v>893</v>
      </c>
    </row>
    <row r="8096" spans="1:15" x14ac:dyDescent="0.25">
      <c r="A8096" s="101">
        <v>43803</v>
      </c>
      <c r="B8096" s="27">
        <v>8089</v>
      </c>
      <c r="C8096" s="50"/>
      <c r="D8096" s="27"/>
      <c r="E8096" s="45">
        <f>+IF((MIN(Measurements!G8093:G8116)+MAX(Measurements!G8093:G8116))/2&gt;=E$5,0,E$6-(MIN(Measurements!G8093:G8116)+MAX(Measurements!G8093:G8116))/2)</f>
        <v>13.75</v>
      </c>
      <c r="F8096" s="45">
        <f>+IF((MIN(Measurements!H8093:H8116)+MAX(Measurements!H8093:H8116))/2&gt;=F$5,0,F$6-(MIN(Measurements!H8093:H8116)+MAX(Measurements!H8093:H8116))/2)</f>
        <v>13.4</v>
      </c>
      <c r="G8096" s="45">
        <f>+IF((MIN(Measurements!I8093:I8116)+MAX(Measurements!I8093:I8116))/2&gt;=G$5,0,G$6-(MIN(Measurements!I8093:I8116)+MAX(Measurements!I8093:I8116))/2)</f>
        <v>9.4</v>
      </c>
      <c r="H8096" s="45">
        <f>+IF((MIN(Measurements!J8093:J8116)+MAX(Measurements!J8093:J8116))/2&gt;=H$5,0,H$6-(MIN(Measurements!J8093:J8116)+MAX(Measurements!J8093:J8116))/2)</f>
        <v>12.1</v>
      </c>
      <c r="I8096" s="45">
        <f>+IF((MIN(Measurements!K8093:K8116)+MAX(Measurements!K8093:K8116))/2&gt;=I$5,0,I$6-(MIN(Measurements!K8093:K8116)+MAX(Measurements!K8093:K8116))/2)</f>
        <v>12.9</v>
      </c>
      <c r="J8096" s="45">
        <f>+IF((MIN(Measurements!L8093:L8116)+MAX(Measurements!L8093:L8116))/2&gt;=J$5,0,J$6-(MIN(Measurements!L8093:L8116)+MAX(Measurements!L8093:L8116))/2)</f>
        <v>14.8</v>
      </c>
      <c r="L8096" s="27">
        <v>8.2699999999999996E-2</v>
      </c>
      <c r="M8096" s="45">
        <f>IF(Measurements!L8093&lt;J$5,(J$6-Measurements!L8093)*((M$2-M$2*M$3-M$2*M$4)/J$4/24),0)</f>
        <v>483.05829214866287</v>
      </c>
      <c r="N8096" s="45">
        <f t="shared" si="179"/>
        <v>573.97760054684966</v>
      </c>
      <c r="O8096" s="140">
        <v>1334</v>
      </c>
    </row>
    <row r="8097" spans="1:15" x14ac:dyDescent="0.25">
      <c r="A8097" s="101">
        <v>43803.041666666664</v>
      </c>
      <c r="B8097" s="27">
        <v>8090</v>
      </c>
      <c r="C8097" s="50"/>
      <c r="D8097" s="27"/>
      <c r="L8097" s="27">
        <v>3.7199999999999997E-2</v>
      </c>
      <c r="M8097" s="45">
        <f>IF(Measurements!L8094&lt;J$5,(J$6-Measurements!L8094)*((M$2-M$2*M$3-M$2*M$4)/J$4/24),0)</f>
        <v>475.18234173319564</v>
      </c>
      <c r="N8097" s="45">
        <f t="shared" si="179"/>
        <v>541.16423061794421</v>
      </c>
      <c r="O8097" s="140">
        <v>1750</v>
      </c>
    </row>
    <row r="8098" spans="1:15" x14ac:dyDescent="0.25">
      <c r="A8098" s="101">
        <v>43803.083333333336</v>
      </c>
      <c r="B8098" s="27">
        <v>8091</v>
      </c>
      <c r="C8098" s="50"/>
      <c r="D8098" s="27"/>
      <c r="L8098" s="27">
        <v>2.53E-2</v>
      </c>
      <c r="M8098" s="45">
        <f>IF(Measurements!L8095&lt;J$5,(J$6-Measurements!L8095)*((M$2-M$2*M$3-M$2*M$4)/J$4/24),0)</f>
        <v>472.55702492803982</v>
      </c>
      <c r="N8098" s="45">
        <f t="shared" si="179"/>
        <v>532.01681947850466</v>
      </c>
      <c r="O8098" s="140">
        <v>1872</v>
      </c>
    </row>
    <row r="8099" spans="1:15" x14ac:dyDescent="0.25">
      <c r="A8099" s="101">
        <v>43803.125</v>
      </c>
      <c r="B8099" s="27">
        <v>8092</v>
      </c>
      <c r="C8099" s="50"/>
      <c r="D8099" s="27"/>
      <c r="L8099" s="27">
        <v>4.4999999999999998E-2</v>
      </c>
      <c r="M8099" s="45">
        <f>IF(Measurements!L8096&lt;J$5,(J$6-Measurements!L8096)*((M$2-M$2*M$3-M$2*M$4)/J$4/24),0)</f>
        <v>464.68107451257248</v>
      </c>
      <c r="N8099" s="45">
        <f t="shared" si="179"/>
        <v>534.93794959962474</v>
      </c>
      <c r="O8099" s="140">
        <v>1835</v>
      </c>
    </row>
    <row r="8100" spans="1:15" x14ac:dyDescent="0.25">
      <c r="A8100" s="101">
        <v>43803.166666666664</v>
      </c>
      <c r="B8100" s="27">
        <v>8093</v>
      </c>
      <c r="C8100" s="50"/>
      <c r="D8100" s="27"/>
      <c r="L8100" s="27">
        <v>9.74E-2</v>
      </c>
      <c r="M8100" s="45">
        <f>IF(Measurements!L8097&lt;J$5,(J$6-Measurements!L8097)*((M$2-M$2*M$3-M$2*M$4)/J$4/24),0)</f>
        <v>464.68107451257248</v>
      </c>
      <c r="N8100" s="45">
        <f t="shared" si="179"/>
        <v>563.65708767663921</v>
      </c>
      <c r="O8100" s="140">
        <v>1460</v>
      </c>
    </row>
    <row r="8101" spans="1:15" x14ac:dyDescent="0.25">
      <c r="A8101" s="101">
        <v>43803.208333333336</v>
      </c>
      <c r="B8101" s="27">
        <v>8094</v>
      </c>
      <c r="C8101" s="50"/>
      <c r="D8101" s="27"/>
      <c r="L8101" s="27">
        <v>0.17549999999999999</v>
      </c>
      <c r="M8101" s="45">
        <f>IF(Measurements!L8098&lt;J$5,(J$6-Measurements!L8098)*((M$2-M$2*M$3-M$2*M$4)/J$4/24),0)</f>
        <v>459.43044090226095</v>
      </c>
      <c r="N8101" s="45">
        <f t="shared" si="179"/>
        <v>601.21112360477866</v>
      </c>
      <c r="O8101" s="140">
        <v>1027</v>
      </c>
    </row>
    <row r="8102" spans="1:15" x14ac:dyDescent="0.25">
      <c r="A8102" s="101">
        <v>43803.25</v>
      </c>
      <c r="B8102" s="27">
        <v>8095</v>
      </c>
      <c r="C8102" s="50"/>
      <c r="D8102" s="27"/>
      <c r="L8102" s="27">
        <v>0.2535</v>
      </c>
      <c r="M8102" s="45">
        <f>IF(Measurements!L8099&lt;J$5,(J$6-Measurements!L8099)*((M$2-M$2*M$3-M$2*M$4)/J$4/24),0)</f>
        <v>451.55449048679361</v>
      </c>
      <c r="N8102" s="45">
        <f t="shared" si="179"/>
        <v>636.08503521234809</v>
      </c>
      <c r="O8102" s="140">
        <v>711</v>
      </c>
    </row>
    <row r="8103" spans="1:15" x14ac:dyDescent="0.25">
      <c r="A8103" s="101">
        <v>43803.291666666664</v>
      </c>
      <c r="B8103" s="27">
        <v>8096</v>
      </c>
      <c r="C8103" s="50"/>
      <c r="D8103" s="27"/>
      <c r="L8103" s="27">
        <v>0.29549999999999998</v>
      </c>
      <c r="M8103" s="45">
        <f>IF(Measurements!L8100&lt;J$5,(J$6-Measurements!L8100)*((M$2-M$2*M$3-M$2*M$4)/J$4/24),0)</f>
        <v>438.42790646101469</v>
      </c>
      <c r="N8103" s="45">
        <f t="shared" si="179"/>
        <v>645.97760766051204</v>
      </c>
      <c r="O8103" s="140">
        <v>652</v>
      </c>
    </row>
    <row r="8104" spans="1:15" x14ac:dyDescent="0.25">
      <c r="A8104" s="101">
        <v>43803.333333333336</v>
      </c>
      <c r="B8104" s="27">
        <v>8097</v>
      </c>
      <c r="C8104" s="50"/>
      <c r="D8104" s="27"/>
      <c r="L8104" s="27">
        <v>0.28399999999999997</v>
      </c>
      <c r="M8104" s="45">
        <f>IF(Measurements!L8101&lt;J$5,(J$6-Measurements!L8101)*((M$2-M$2*M$3-M$2*M$4)/J$4/24),0)</f>
        <v>427.92663924039164</v>
      </c>
      <c r="N8104" s="45">
        <f t="shared" si="179"/>
        <v>629.1734761672617</v>
      </c>
      <c r="O8104" s="140">
        <v>780</v>
      </c>
    </row>
    <row r="8105" spans="1:15" x14ac:dyDescent="0.25">
      <c r="A8105" s="101">
        <v>43803.375</v>
      </c>
      <c r="B8105" s="27">
        <v>8098</v>
      </c>
      <c r="C8105" s="50"/>
      <c r="D8105" s="27"/>
      <c r="L8105" s="27">
        <v>0.2349</v>
      </c>
      <c r="M8105" s="45">
        <f>IF(Measurements!L8102&lt;J$5,(J$6-Measurements!L8102)*((M$2-M$2*M$3-M$2*M$4)/J$4/24),0)</f>
        <v>414.80005521461277</v>
      </c>
      <c r="N8105" s="45">
        <f t="shared" si="179"/>
        <v>589.1364020731354</v>
      </c>
      <c r="O8105" s="140">
        <v>1151</v>
      </c>
    </row>
    <row r="8106" spans="1:15" x14ac:dyDescent="0.25">
      <c r="A8106" s="101">
        <v>43803.416666666664</v>
      </c>
      <c r="B8106" s="27">
        <v>8099</v>
      </c>
      <c r="C8106" s="50"/>
      <c r="D8106" s="27"/>
      <c r="L8106" s="27">
        <v>0.1802</v>
      </c>
      <c r="M8106" s="45">
        <f>IF(Measurements!L8103&lt;J$5,(J$6-Measurements!L8103)*((M$2-M$2*M$3-M$2*M$4)/J$4/24),0)</f>
        <v>406.92410479914543</v>
      </c>
      <c r="N8106" s="45">
        <f t="shared" si="179"/>
        <v>551.2807407261281</v>
      </c>
      <c r="O8106" s="140">
        <v>1627</v>
      </c>
    </row>
    <row r="8107" spans="1:15" x14ac:dyDescent="0.25">
      <c r="A8107" s="101">
        <v>43803.458333333336</v>
      </c>
      <c r="B8107" s="27">
        <v>8100</v>
      </c>
      <c r="C8107" s="50"/>
      <c r="D8107" s="27"/>
      <c r="L8107" s="27">
        <v>0.14019999999999999</v>
      </c>
      <c r="M8107" s="45">
        <f>IF(Measurements!L8104&lt;J$5,(J$6-Measurements!L8104)*((M$2-M$2*M$3-M$2*M$4)/J$4/24),0)</f>
        <v>399.04815438367808</v>
      </c>
      <c r="N8107" s="45">
        <f t="shared" si="179"/>
        <v>521.48178414500092</v>
      </c>
      <c r="O8107" s="140">
        <v>2021</v>
      </c>
    </row>
    <row r="8108" spans="1:15" x14ac:dyDescent="0.25">
      <c r="A8108" s="101">
        <v>43803.5</v>
      </c>
      <c r="B8108" s="27">
        <v>8101</v>
      </c>
      <c r="C8108" s="50"/>
      <c r="D8108" s="27"/>
      <c r="L8108" s="27">
        <v>0.1157</v>
      </c>
      <c r="M8108" s="45">
        <f>IF(Measurements!L8105&lt;J$5,(J$6-Measurements!L8105)*((M$2-M$2*M$3-M$2*M$4)/J$4/24),0)</f>
        <v>383.29625355274339</v>
      </c>
      <c r="N8108" s="45">
        <f t="shared" si="179"/>
        <v>492.30204203759956</v>
      </c>
      <c r="O8108" s="140">
        <v>2463</v>
      </c>
    </row>
    <row r="8109" spans="1:15" x14ac:dyDescent="0.25">
      <c r="A8109" s="101">
        <v>43803.541666666664</v>
      </c>
      <c r="B8109" s="27">
        <v>8102</v>
      </c>
      <c r="C8109" s="50"/>
      <c r="D8109" s="27"/>
      <c r="L8109" s="27">
        <v>9.9599999999999994E-2</v>
      </c>
      <c r="M8109" s="45">
        <f>IF(Measurements!L8106&lt;J$5,(J$6-Measurements!L8106)*((M$2-M$2*M$3-M$2*M$4)/J$4/24),0)</f>
        <v>370.16966952696453</v>
      </c>
      <c r="N8109" s="45">
        <f t="shared" si="179"/>
        <v>470.35144803014259</v>
      </c>
      <c r="O8109" s="140">
        <v>2739</v>
      </c>
    </row>
    <row r="8110" spans="1:15" x14ac:dyDescent="0.25">
      <c r="A8110" s="101">
        <v>43803.583333333336</v>
      </c>
      <c r="B8110" s="27">
        <v>8103</v>
      </c>
      <c r="C8110" s="50"/>
      <c r="D8110" s="27"/>
      <c r="L8110" s="27">
        <v>8.9499999999999996E-2</v>
      </c>
      <c r="M8110" s="45">
        <f>IF(Measurements!L8107&lt;J$5,(J$6-Measurements!L8107)*((M$2-M$2*M$3-M$2*M$4)/J$4/24),0)</f>
        <v>346.5418182805625</v>
      </c>
      <c r="N8110" s="45">
        <f t="shared" si="179"/>
        <v>441.18803772691143</v>
      </c>
      <c r="O8110" s="140">
        <v>3131</v>
      </c>
    </row>
    <row r="8111" spans="1:15" x14ac:dyDescent="0.25">
      <c r="A8111" s="101">
        <v>43803.625</v>
      </c>
      <c r="B8111" s="27">
        <v>8104</v>
      </c>
      <c r="C8111" s="50"/>
      <c r="D8111" s="27"/>
      <c r="L8111" s="27">
        <v>8.8900000000000007E-2</v>
      </c>
      <c r="M8111" s="45">
        <f>IF(Measurements!L8108&lt;J$5,(J$6-Measurements!L8108)*((M$2-M$2*M$3-M$2*M$4)/J$4/24),0)</f>
        <v>333.41523425478363</v>
      </c>
      <c r="N8111" s="45">
        <f t="shared" si="179"/>
        <v>427.73260860864764</v>
      </c>
      <c r="O8111" s="140">
        <v>3282</v>
      </c>
    </row>
    <row r="8112" spans="1:15" x14ac:dyDescent="0.25">
      <c r="A8112" s="101">
        <v>43803.666666666664</v>
      </c>
      <c r="B8112" s="27">
        <v>8105</v>
      </c>
      <c r="C8112" s="50"/>
      <c r="D8112" s="27"/>
      <c r="L8112" s="27">
        <v>0.104</v>
      </c>
      <c r="M8112" s="45">
        <f>IF(Measurements!L8109&lt;J$5,(J$6-Measurements!L8109)*((M$2-M$2*M$3-M$2*M$4)/J$4/24),0)</f>
        <v>320.28865022900476</v>
      </c>
      <c r="N8112" s="45">
        <f t="shared" si="179"/>
        <v>422.88195941040539</v>
      </c>
      <c r="O8112" s="140">
        <v>3338</v>
      </c>
    </row>
    <row r="8113" spans="1:15" x14ac:dyDescent="0.25">
      <c r="A8113" s="101">
        <v>43803.708333333336</v>
      </c>
      <c r="B8113" s="27">
        <v>8106</v>
      </c>
      <c r="C8113" s="50"/>
      <c r="D8113" s="27"/>
      <c r="L8113" s="27">
        <v>0.14099999999999999</v>
      </c>
      <c r="M8113" s="45">
        <f>IF(Measurements!L8110&lt;J$5,(J$6-Measurements!L8110)*((M$2-M$2*M$3-M$2*M$4)/J$4/24),0)</f>
        <v>312.41269981353747</v>
      </c>
      <c r="N8113" s="45">
        <f t="shared" si="179"/>
        <v>435.28478969817348</v>
      </c>
      <c r="O8113" s="140">
        <v>3201</v>
      </c>
    </row>
    <row r="8114" spans="1:15" x14ac:dyDescent="0.25">
      <c r="A8114" s="101">
        <v>43803.75</v>
      </c>
      <c r="B8114" s="27">
        <v>8107</v>
      </c>
      <c r="C8114" s="50"/>
      <c r="D8114" s="27"/>
      <c r="L8114" s="27">
        <v>0.20039999999999999</v>
      </c>
      <c r="M8114" s="45">
        <f>IF(Measurements!L8111&lt;J$5,(J$6-Measurements!L8111)*((M$2-M$2*M$3-M$2*M$4)/J$4/24),0)</f>
        <v>304.53674939807013</v>
      </c>
      <c r="N8114" s="45">
        <f t="shared" si="179"/>
        <v>459.96450343871106</v>
      </c>
      <c r="O8114" s="140">
        <v>2874</v>
      </c>
    </row>
    <row r="8115" spans="1:15" x14ac:dyDescent="0.25">
      <c r="A8115" s="101">
        <v>43803.791666666664</v>
      </c>
      <c r="B8115" s="27">
        <v>8108</v>
      </c>
      <c r="C8115" s="50"/>
      <c r="D8115" s="27"/>
      <c r="L8115" s="27">
        <v>0.26889999999999997</v>
      </c>
      <c r="M8115" s="45">
        <f>IF(Measurements!L8112&lt;J$5,(J$6-Measurements!L8112)*((M$2-M$2*M$3-M$2*M$4)/J$4/24),0)</f>
        <v>299.28611578775855</v>
      </c>
      <c r="N8115" s="45">
        <f t="shared" si="179"/>
        <v>492.25701788709205</v>
      </c>
      <c r="O8115" s="140">
        <v>2464</v>
      </c>
    </row>
    <row r="8116" spans="1:15" x14ac:dyDescent="0.25">
      <c r="A8116" s="101">
        <v>43803.833333333336</v>
      </c>
      <c r="B8116" s="27">
        <v>8109</v>
      </c>
      <c r="C8116" s="50"/>
      <c r="D8116" s="27"/>
      <c r="L8116" s="27">
        <v>0.31569999999999998</v>
      </c>
      <c r="M8116" s="45">
        <f>IF(Measurements!L8113&lt;J$5,(J$6-Measurements!L8113)*((M$2-M$2*M$3-M$2*M$4)/J$4/24),0)</f>
        <v>294.03548217744697</v>
      </c>
      <c r="N8116" s="45">
        <f t="shared" si="179"/>
        <v>512.65630149060257</v>
      </c>
      <c r="O8116" s="140">
        <v>2163</v>
      </c>
    </row>
    <row r="8117" spans="1:15" x14ac:dyDescent="0.25">
      <c r="A8117" s="101">
        <v>43803.875</v>
      </c>
      <c r="B8117" s="27">
        <v>8110</v>
      </c>
      <c r="C8117" s="50"/>
      <c r="D8117" s="27"/>
      <c r="L8117" s="27">
        <v>0.31009999999999999</v>
      </c>
      <c r="M8117" s="45">
        <f>IF(Measurements!L8114&lt;J$5,(J$6-Measurements!L8114)*((M$2-M$2*M$3-M$2*M$4)/J$4/24),0)</f>
        <v>294.03548217744697</v>
      </c>
      <c r="N8117" s="45">
        <f t="shared" si="179"/>
        <v>509.58708062741016</v>
      </c>
      <c r="O8117" s="140">
        <v>2221</v>
      </c>
    </row>
    <row r="8118" spans="1:15" x14ac:dyDescent="0.25">
      <c r="A8118" s="101">
        <v>43803.916666666664</v>
      </c>
      <c r="B8118" s="27">
        <v>8111</v>
      </c>
      <c r="C8118" s="50"/>
      <c r="D8118" s="27"/>
      <c r="L8118" s="27">
        <v>0.24829999999999999</v>
      </c>
      <c r="M8118" s="45">
        <f>IF(Measurements!L8115&lt;J$5,(J$6-Measurements!L8115)*((M$2-M$2*M$3-M$2*M$4)/J$4/24),0)</f>
        <v>294.03548217744697</v>
      </c>
      <c r="N8118" s="45">
        <f t="shared" si="179"/>
        <v>475.71603610146565</v>
      </c>
      <c r="O8118" s="140">
        <v>2659</v>
      </c>
    </row>
    <row r="8119" spans="1:15" x14ac:dyDescent="0.25">
      <c r="A8119" s="101">
        <v>43803.958333333336</v>
      </c>
      <c r="B8119" s="27">
        <v>8112</v>
      </c>
      <c r="C8119" s="50"/>
      <c r="D8119" s="27"/>
      <c r="L8119" s="27">
        <v>0.15989999999999999</v>
      </c>
      <c r="M8119" s="45">
        <f>IF(Measurements!L8116&lt;J$5,(J$6-Measurements!L8116)*((M$2-M$2*M$3-M$2*M$4)/J$4/24),0)</f>
        <v>294.03548217744697</v>
      </c>
      <c r="N8119" s="45">
        <f t="shared" si="179"/>
        <v>427.26619247535729</v>
      </c>
      <c r="O8119" s="140">
        <v>3287</v>
      </c>
    </row>
    <row r="8120" spans="1:15" x14ac:dyDescent="0.25">
      <c r="A8120" s="101">
        <v>43804</v>
      </c>
      <c r="B8120" s="27">
        <v>8113</v>
      </c>
      <c r="C8120" s="50"/>
      <c r="D8120" s="27"/>
      <c r="E8120" s="45">
        <f>+IF((MIN(Measurements!G8117:G8140)+MAX(Measurements!G8117:G8140))/2&gt;=E$5,0,E$6-(MIN(Measurements!G8117:G8140)+MAX(Measurements!G8117:G8140))/2)</f>
        <v>13.7</v>
      </c>
      <c r="F8120" s="45">
        <f>+IF((MIN(Measurements!H8117:H8140)+MAX(Measurements!H8117:H8140))/2&gt;=F$5,0,F$6-(MIN(Measurements!H8117:H8140)+MAX(Measurements!H8117:H8140))/2)</f>
        <v>13.6</v>
      </c>
      <c r="G8120" s="45">
        <f>+IF((MIN(Measurements!I8117:I8140)+MAX(Measurements!I8117:I8140))/2&gt;=G$5,0,G$6-(MIN(Measurements!I8117:I8140)+MAX(Measurements!I8117:I8140))/2)</f>
        <v>9.5500000000000007</v>
      </c>
      <c r="H8120" s="45">
        <f>+IF((MIN(Measurements!J8117:J8140)+MAX(Measurements!J8117:J8140))/2&gt;=H$5,0,H$6-(MIN(Measurements!J8117:J8140)+MAX(Measurements!J8117:J8140))/2)</f>
        <v>10.15</v>
      </c>
      <c r="I8120" s="45">
        <f>+IF((MIN(Measurements!K8117:K8140)+MAX(Measurements!K8117:K8140))/2&gt;=I$5,0,I$6-(MIN(Measurements!K8117:K8140)+MAX(Measurements!K8117:K8140))/2)</f>
        <v>11.55</v>
      </c>
      <c r="J8120" s="45">
        <f>+IF((MIN(Measurements!L8117:L8140)+MAX(Measurements!L8117:L8140))/2&gt;=J$5,0,J$6-(MIN(Measurements!L8117:L8140)+MAX(Measurements!L8117:L8140))/2)</f>
        <v>14.4</v>
      </c>
      <c r="L8120" s="27">
        <v>8.2699999999999996E-2</v>
      </c>
      <c r="M8120" s="45">
        <f>IF(Measurements!L8117&lt;J$5,(J$6-Measurements!L8117)*((M$2-M$2*M$3-M$2*M$4)/J$4/24),0)</f>
        <v>299.28611578775855</v>
      </c>
      <c r="N8120" s="45">
        <f t="shared" si="179"/>
        <v>390.20542418594528</v>
      </c>
      <c r="O8120" s="140">
        <v>3721</v>
      </c>
    </row>
    <row r="8121" spans="1:15" x14ac:dyDescent="0.25">
      <c r="A8121" s="101">
        <v>43804.041666666664</v>
      </c>
      <c r="B8121" s="27">
        <v>8114</v>
      </c>
      <c r="C8121" s="50"/>
      <c r="D8121" s="27"/>
      <c r="L8121" s="27">
        <v>3.7199999999999997E-2</v>
      </c>
      <c r="M8121" s="45">
        <f>IF(Measurements!L8118&lt;J$5,(J$6-Measurements!L8118)*((M$2-M$2*M$3-M$2*M$4)/J$4/24),0)</f>
        <v>309.78738300838171</v>
      </c>
      <c r="N8121" s="45">
        <f t="shared" si="179"/>
        <v>375.76927189313034</v>
      </c>
      <c r="O8121" s="140">
        <v>3885</v>
      </c>
    </row>
    <row r="8122" spans="1:15" x14ac:dyDescent="0.25">
      <c r="A8122" s="101">
        <v>43804.083333333336</v>
      </c>
      <c r="B8122" s="27">
        <v>8115</v>
      </c>
      <c r="C8122" s="50"/>
      <c r="D8122" s="27"/>
      <c r="L8122" s="27">
        <v>2.53E-2</v>
      </c>
      <c r="M8122" s="45">
        <f>IF(Measurements!L8119&lt;J$5,(J$6-Measurements!L8119)*((M$2-M$2*M$3-M$2*M$4)/J$4/24),0)</f>
        <v>320.28865022900476</v>
      </c>
      <c r="N8122" s="45">
        <f t="shared" si="179"/>
        <v>379.74844477946959</v>
      </c>
      <c r="O8122" s="140">
        <v>3843</v>
      </c>
    </row>
    <row r="8123" spans="1:15" x14ac:dyDescent="0.25">
      <c r="A8123" s="101">
        <v>43804.125</v>
      </c>
      <c r="B8123" s="27">
        <v>8116</v>
      </c>
      <c r="C8123" s="50"/>
      <c r="D8123" s="27"/>
      <c r="L8123" s="27">
        <v>4.4999999999999998E-2</v>
      </c>
      <c r="M8123" s="45">
        <f>IF(Measurements!L8120&lt;J$5,(J$6-Measurements!L8120)*((M$2-M$2*M$3-M$2*M$4)/J$4/24),0)</f>
        <v>325.53928383931634</v>
      </c>
      <c r="N8123" s="45">
        <f t="shared" si="179"/>
        <v>395.79615892636866</v>
      </c>
      <c r="O8123" s="140">
        <v>3651</v>
      </c>
    </row>
    <row r="8124" spans="1:15" x14ac:dyDescent="0.25">
      <c r="A8124" s="101">
        <v>43804.166666666664</v>
      </c>
      <c r="B8124" s="27">
        <v>8117</v>
      </c>
      <c r="C8124" s="50"/>
      <c r="D8124" s="27"/>
      <c r="L8124" s="27">
        <v>9.74E-2</v>
      </c>
      <c r="M8124" s="45">
        <f>IF(Measurements!L8121&lt;J$5,(J$6-Measurements!L8121)*((M$2-M$2*M$3-M$2*M$4)/J$4/24),0)</f>
        <v>330.78991744962786</v>
      </c>
      <c r="N8124" s="45">
        <f t="shared" si="179"/>
        <v>429.76593061369465</v>
      </c>
      <c r="O8124" s="140">
        <v>3258</v>
      </c>
    </row>
    <row r="8125" spans="1:15" x14ac:dyDescent="0.25">
      <c r="A8125" s="101">
        <v>43804.208333333336</v>
      </c>
      <c r="B8125" s="27">
        <v>8118</v>
      </c>
      <c r="C8125" s="50"/>
      <c r="D8125" s="27"/>
      <c r="L8125" s="27">
        <v>0.17549999999999999</v>
      </c>
      <c r="M8125" s="45">
        <f>IF(Measurements!L8122&lt;J$5,(J$6-Measurements!L8122)*((M$2-M$2*M$3-M$2*M$4)/J$4/24),0)</f>
        <v>330.78991744962786</v>
      </c>
      <c r="N8125" s="45">
        <f t="shared" si="179"/>
        <v>472.57060015214552</v>
      </c>
      <c r="O8125" s="140">
        <v>2702</v>
      </c>
    </row>
    <row r="8126" spans="1:15" x14ac:dyDescent="0.25">
      <c r="A8126" s="101">
        <v>43804.25</v>
      </c>
      <c r="B8126" s="27">
        <v>8119</v>
      </c>
      <c r="C8126" s="50"/>
      <c r="D8126" s="27"/>
      <c r="L8126" s="27">
        <v>0.2535</v>
      </c>
      <c r="M8126" s="45">
        <f>IF(Measurements!L8123&lt;J$5,(J$6-Measurements!L8123)*((M$2-M$2*M$3-M$2*M$4)/J$4/24),0)</f>
        <v>336.04055105993945</v>
      </c>
      <c r="N8126" s="45">
        <f t="shared" si="179"/>
        <v>520.57109578549387</v>
      </c>
      <c r="O8126" s="140">
        <v>2034</v>
      </c>
    </row>
    <row r="8127" spans="1:15" x14ac:dyDescent="0.25">
      <c r="A8127" s="101">
        <v>43804.291666666664</v>
      </c>
      <c r="B8127" s="27">
        <v>8120</v>
      </c>
      <c r="C8127" s="50"/>
      <c r="D8127" s="27"/>
      <c r="L8127" s="27">
        <v>0.29549999999999998</v>
      </c>
      <c r="M8127" s="45">
        <f>IF(Measurements!L8124&lt;J$5,(J$6-Measurements!L8124)*((M$2-M$2*M$3-M$2*M$4)/J$4/24),0)</f>
        <v>338.66586786509521</v>
      </c>
      <c r="N8127" s="45">
        <f t="shared" si="179"/>
        <v>546.2155690645925</v>
      </c>
      <c r="O8127" s="140">
        <v>1696</v>
      </c>
    </row>
    <row r="8128" spans="1:15" x14ac:dyDescent="0.25">
      <c r="A8128" s="101">
        <v>43804.333333333336</v>
      </c>
      <c r="B8128" s="27">
        <v>8121</v>
      </c>
      <c r="C8128" s="50"/>
      <c r="D8128" s="27"/>
      <c r="L8128" s="27">
        <v>0.28399999999999997</v>
      </c>
      <c r="M8128" s="45">
        <f>IF(Measurements!L8125&lt;J$5,(J$6-Measurements!L8125)*((M$2-M$2*M$3-M$2*M$4)/J$4/24),0)</f>
        <v>341.29118467025097</v>
      </c>
      <c r="N8128" s="45">
        <f t="shared" si="179"/>
        <v>542.53802159712109</v>
      </c>
      <c r="O8128" s="140">
        <v>1742</v>
      </c>
    </row>
    <row r="8129" spans="1:15" x14ac:dyDescent="0.25">
      <c r="A8129" s="101">
        <v>43804.375</v>
      </c>
      <c r="B8129" s="27">
        <v>8122</v>
      </c>
      <c r="C8129" s="50"/>
      <c r="D8129" s="27"/>
      <c r="L8129" s="27">
        <v>0.2349</v>
      </c>
      <c r="M8129" s="45">
        <f>IF(Measurements!L8126&lt;J$5,(J$6-Measurements!L8126)*((M$2-M$2*M$3-M$2*M$4)/J$4/24),0)</f>
        <v>346.5418182805625</v>
      </c>
      <c r="N8129" s="45">
        <f t="shared" si="179"/>
        <v>520.87816513908513</v>
      </c>
      <c r="O8129" s="140">
        <v>2032</v>
      </c>
    </row>
    <row r="8130" spans="1:15" x14ac:dyDescent="0.25">
      <c r="A8130" s="101">
        <v>43804.416666666664</v>
      </c>
      <c r="B8130" s="27">
        <v>8123</v>
      </c>
      <c r="C8130" s="50"/>
      <c r="D8130" s="27"/>
      <c r="L8130" s="27">
        <v>0.1802</v>
      </c>
      <c r="M8130" s="45">
        <f>IF(Measurements!L8127&lt;J$5,(J$6-Measurements!L8127)*((M$2-M$2*M$3-M$2*M$4)/J$4/24),0)</f>
        <v>349.16713508571831</v>
      </c>
      <c r="N8130" s="45">
        <f t="shared" si="179"/>
        <v>493.52377101270099</v>
      </c>
      <c r="O8130" s="140">
        <v>2450</v>
      </c>
    </row>
    <row r="8131" spans="1:15" x14ac:dyDescent="0.25">
      <c r="A8131" s="101">
        <v>43804.458333333336</v>
      </c>
      <c r="B8131" s="27">
        <v>8124</v>
      </c>
      <c r="C8131" s="50"/>
      <c r="D8131" s="27"/>
      <c r="L8131" s="27">
        <v>0.14019999999999999</v>
      </c>
      <c r="M8131" s="45">
        <f>IF(Measurements!L8128&lt;J$5,(J$6-Measurements!L8128)*((M$2-M$2*M$3-M$2*M$4)/J$4/24),0)</f>
        <v>346.5418182805625</v>
      </c>
      <c r="N8131" s="45">
        <f t="shared" si="179"/>
        <v>468.97544804188533</v>
      </c>
      <c r="O8131" s="140">
        <v>2770</v>
      </c>
    </row>
    <row r="8132" spans="1:15" x14ac:dyDescent="0.25">
      <c r="A8132" s="101">
        <v>43804.5</v>
      </c>
      <c r="B8132" s="27">
        <v>8125</v>
      </c>
      <c r="C8132" s="50"/>
      <c r="D8132" s="27"/>
      <c r="L8132" s="27">
        <v>0.1157</v>
      </c>
      <c r="M8132" s="45">
        <f>IF(Measurements!L8129&lt;J$5,(J$6-Measurements!L8129)*((M$2-M$2*M$3-M$2*M$4)/J$4/24),0)</f>
        <v>354.4177686960299</v>
      </c>
      <c r="N8132" s="45">
        <f t="shared" si="179"/>
        <v>463.42355718088606</v>
      </c>
      <c r="O8132" s="140">
        <v>2830</v>
      </c>
    </row>
    <row r="8133" spans="1:15" x14ac:dyDescent="0.25">
      <c r="A8133" s="101">
        <v>43804.541666666664</v>
      </c>
      <c r="B8133" s="27">
        <v>8126</v>
      </c>
      <c r="C8133" s="50"/>
      <c r="D8133" s="27"/>
      <c r="L8133" s="27">
        <v>9.9599999999999994E-2</v>
      </c>
      <c r="M8133" s="45">
        <f>IF(Measurements!L8130&lt;J$5,(J$6-Measurements!L8130)*((M$2-M$2*M$3-M$2*M$4)/J$4/24),0)</f>
        <v>370.16966952696453</v>
      </c>
      <c r="N8133" s="45">
        <f t="shared" si="179"/>
        <v>470.35144803014259</v>
      </c>
      <c r="O8133" s="140">
        <v>2740</v>
      </c>
    </row>
    <row r="8134" spans="1:15" x14ac:dyDescent="0.25">
      <c r="A8134" s="101">
        <v>43804.583333333336</v>
      </c>
      <c r="B8134" s="27">
        <v>8127</v>
      </c>
      <c r="C8134" s="50"/>
      <c r="D8134" s="27"/>
      <c r="L8134" s="27">
        <v>8.9499999999999996E-2</v>
      </c>
      <c r="M8134" s="45">
        <f>IF(Measurements!L8131&lt;J$5,(J$6-Measurements!L8131)*((M$2-M$2*M$3-M$2*M$4)/J$4/24),0)</f>
        <v>385.92157035789916</v>
      </c>
      <c r="N8134" s="45">
        <f t="shared" si="179"/>
        <v>480.56778980424809</v>
      </c>
      <c r="O8134" s="140">
        <v>2590</v>
      </c>
    </row>
    <row r="8135" spans="1:15" x14ac:dyDescent="0.25">
      <c r="A8135" s="101">
        <v>43804.625</v>
      </c>
      <c r="B8135" s="27">
        <v>8128</v>
      </c>
      <c r="C8135" s="50"/>
      <c r="D8135" s="27"/>
      <c r="L8135" s="27">
        <v>8.8900000000000007E-2</v>
      </c>
      <c r="M8135" s="45">
        <f>IF(Measurements!L8132&lt;J$5,(J$6-Measurements!L8132)*((M$2-M$2*M$3-M$2*M$4)/J$4/24),0)</f>
        <v>393.7975207733665</v>
      </c>
      <c r="N8135" s="45">
        <f t="shared" si="179"/>
        <v>488.11489512723051</v>
      </c>
      <c r="O8135" s="140">
        <v>2503</v>
      </c>
    </row>
    <row r="8136" spans="1:15" x14ac:dyDescent="0.25">
      <c r="A8136" s="101">
        <v>43804.666666666664</v>
      </c>
      <c r="B8136" s="27">
        <v>8129</v>
      </c>
      <c r="C8136" s="50"/>
      <c r="D8136" s="27"/>
      <c r="L8136" s="27">
        <v>0.104</v>
      </c>
      <c r="M8136" s="45">
        <f>IF(Measurements!L8133&lt;J$5,(J$6-Measurements!L8133)*((M$2-M$2*M$3-M$2*M$4)/J$4/24),0)</f>
        <v>422.67600563008011</v>
      </c>
      <c r="N8136" s="45">
        <f t="shared" si="179"/>
        <v>525.26931481148074</v>
      </c>
      <c r="O8136" s="140">
        <v>1977</v>
      </c>
    </row>
    <row r="8137" spans="1:15" x14ac:dyDescent="0.25">
      <c r="A8137" s="101">
        <v>43804.708333333336</v>
      </c>
      <c r="B8137" s="27">
        <v>8130</v>
      </c>
      <c r="C8137" s="50"/>
      <c r="D8137" s="27"/>
      <c r="L8137" s="27">
        <v>0.14099999999999999</v>
      </c>
      <c r="M8137" s="45">
        <f>IF(Measurements!L8134&lt;J$5,(J$6-Measurements!L8134)*((M$2-M$2*M$3-M$2*M$4)/J$4/24),0)</f>
        <v>427.92663924039164</v>
      </c>
      <c r="N8137" s="45">
        <f t="shared" ref="N8137:N8200" si="180">+M8137+$L8137*M$2*M$3/$M$6+M$5</f>
        <v>550.79872912502765</v>
      </c>
      <c r="O8137" s="140">
        <v>1633</v>
      </c>
    </row>
    <row r="8138" spans="1:15" x14ac:dyDescent="0.25">
      <c r="A8138" s="101">
        <v>43804.75</v>
      </c>
      <c r="B8138" s="27">
        <v>8131</v>
      </c>
      <c r="C8138" s="50"/>
      <c r="D8138" s="27"/>
      <c r="L8138" s="27">
        <v>0.20039999999999999</v>
      </c>
      <c r="M8138" s="45">
        <f>IF(Measurements!L8135&lt;J$5,(J$6-Measurements!L8135)*((M$2-M$2*M$3-M$2*M$4)/J$4/24),0)</f>
        <v>433.17727285070316</v>
      </c>
      <c r="N8138" s="45">
        <f t="shared" si="180"/>
        <v>588.6050268913441</v>
      </c>
      <c r="O8138" s="140">
        <v>1159</v>
      </c>
    </row>
    <row r="8139" spans="1:15" x14ac:dyDescent="0.25">
      <c r="A8139" s="101">
        <v>43804.791666666664</v>
      </c>
      <c r="B8139" s="27">
        <v>8132</v>
      </c>
      <c r="C8139" s="50"/>
      <c r="D8139" s="27"/>
      <c r="L8139" s="27">
        <v>0.26889999999999997</v>
      </c>
      <c r="M8139" s="45">
        <f>IF(Measurements!L8136&lt;J$5,(J$6-Measurements!L8136)*((M$2-M$2*M$3-M$2*M$4)/J$4/24),0)</f>
        <v>441.05322326617051</v>
      </c>
      <c r="N8139" s="45">
        <f t="shared" si="180"/>
        <v>634.02412536550401</v>
      </c>
      <c r="O8139" s="140">
        <v>733</v>
      </c>
    </row>
    <row r="8140" spans="1:15" x14ac:dyDescent="0.25">
      <c r="A8140" s="101">
        <v>43804.833333333336</v>
      </c>
      <c r="B8140" s="27">
        <v>8133</v>
      </c>
      <c r="C8140" s="50"/>
      <c r="D8140" s="27"/>
      <c r="L8140" s="27">
        <v>0.31569999999999998</v>
      </c>
      <c r="M8140" s="45">
        <f>IF(Measurements!L8137&lt;J$5,(J$6-Measurements!L8137)*((M$2-M$2*M$3-M$2*M$4)/J$4/24),0)</f>
        <v>451.55449048679361</v>
      </c>
      <c r="N8140" s="45">
        <f t="shared" si="180"/>
        <v>670.17530979994922</v>
      </c>
      <c r="O8140" s="140">
        <v>508</v>
      </c>
    </row>
    <row r="8141" spans="1:15" x14ac:dyDescent="0.25">
      <c r="A8141" s="101">
        <v>43804.875</v>
      </c>
      <c r="B8141" s="27">
        <v>8134</v>
      </c>
      <c r="C8141" s="50"/>
      <c r="D8141" s="27"/>
      <c r="L8141" s="27">
        <v>0.31009999999999999</v>
      </c>
      <c r="M8141" s="45">
        <f>IF(Measurements!L8138&lt;J$5,(J$6-Measurements!L8138)*((M$2-M$2*M$3-M$2*M$4)/J$4/24),0)</f>
        <v>456.80512409710514</v>
      </c>
      <c r="N8141" s="45">
        <f t="shared" si="180"/>
        <v>672.35672254706833</v>
      </c>
      <c r="O8141" s="140">
        <v>499</v>
      </c>
    </row>
    <row r="8142" spans="1:15" x14ac:dyDescent="0.25">
      <c r="A8142" s="101">
        <v>43804.916666666664</v>
      </c>
      <c r="B8142" s="27">
        <v>8135</v>
      </c>
      <c r="C8142" s="50"/>
      <c r="D8142" s="27"/>
      <c r="L8142" s="27">
        <v>0.24829999999999999</v>
      </c>
      <c r="M8142" s="45">
        <f>IF(Measurements!L8139&lt;J$5,(J$6-Measurements!L8139)*((M$2-M$2*M$3-M$2*M$4)/J$4/24),0)</f>
        <v>448.92917368163785</v>
      </c>
      <c r="N8142" s="45">
        <f t="shared" si="180"/>
        <v>630.60972760565653</v>
      </c>
      <c r="O8142" s="140">
        <v>766</v>
      </c>
    </row>
    <row r="8143" spans="1:15" x14ac:dyDescent="0.25">
      <c r="A8143" s="101">
        <v>43804.958333333336</v>
      </c>
      <c r="B8143" s="27">
        <v>8136</v>
      </c>
      <c r="C8143" s="50"/>
      <c r="D8143" s="27"/>
      <c r="L8143" s="27">
        <v>0.15989999999999999</v>
      </c>
      <c r="M8143" s="45">
        <f>IF(Measurements!L8140&lt;J$5,(J$6-Measurements!L8140)*((M$2-M$2*M$3-M$2*M$4)/J$4/24),0)</f>
        <v>438.42790646101469</v>
      </c>
      <c r="N8143" s="45">
        <f t="shared" si="180"/>
        <v>571.65861675892495</v>
      </c>
      <c r="O8143" s="140">
        <v>1362</v>
      </c>
    </row>
    <row r="8144" spans="1:15" x14ac:dyDescent="0.25">
      <c r="A8144" s="101">
        <v>43805</v>
      </c>
      <c r="B8144" s="27">
        <v>8137</v>
      </c>
      <c r="C8144" s="50"/>
      <c r="D8144" s="27"/>
      <c r="E8144" s="45">
        <f>+IF((MIN(Measurements!G8141:G8164)+MAX(Measurements!G8141:G8164))/2&gt;=E$5,0,E$6-(MIN(Measurements!G8141:G8164)+MAX(Measurements!G8141:G8164))/2)</f>
        <v>15.1</v>
      </c>
      <c r="F8144" s="45">
        <f>+IF((MIN(Measurements!H8141:H8164)+MAX(Measurements!H8141:H8164))/2&gt;=F$5,0,F$6-(MIN(Measurements!H8141:H8164)+MAX(Measurements!H8141:H8164))/2)</f>
        <v>15.7</v>
      </c>
      <c r="G8144" s="45">
        <f>+IF((MIN(Measurements!I8141:I8164)+MAX(Measurements!I8141:I8164))/2&gt;=G$5,0,G$6-(MIN(Measurements!I8141:I8164)+MAX(Measurements!I8141:I8164))/2)</f>
        <v>10.3</v>
      </c>
      <c r="H8144" s="45">
        <f>+IF((MIN(Measurements!J8141:J8164)+MAX(Measurements!J8141:J8164))/2&gt;=H$5,0,H$6-(MIN(Measurements!J8141:J8164)+MAX(Measurements!J8141:J8164))/2)</f>
        <v>12.2</v>
      </c>
      <c r="I8144" s="45">
        <f>+IF((MIN(Measurements!K8141:K8164)+MAX(Measurements!K8141:K8164))/2&gt;=I$5,0,I$6-(MIN(Measurements!K8141:K8164)+MAX(Measurements!K8141:K8164))/2)</f>
        <v>14.8</v>
      </c>
      <c r="J8144" s="45">
        <f>+IF((MIN(Measurements!L8141:L8164)+MAX(Measurements!L8141:L8164))/2&gt;=J$5,0,J$6-(MIN(Measurements!L8141:L8164)+MAX(Measurements!L8141:L8164))/2)</f>
        <v>15.7</v>
      </c>
      <c r="L8144" s="27">
        <v>8.2699999999999996E-2</v>
      </c>
      <c r="M8144" s="45">
        <f>IF(Measurements!L8141&lt;J$5,(J$6-Measurements!L8141)*((M$2-M$2*M$3-M$2*M$4)/J$4/24),0)</f>
        <v>443.67854007132627</v>
      </c>
      <c r="N8144" s="45">
        <f t="shared" si="180"/>
        <v>534.597848469513</v>
      </c>
      <c r="O8144" s="140">
        <v>1844</v>
      </c>
    </row>
    <row r="8145" spans="1:15" x14ac:dyDescent="0.25">
      <c r="A8145" s="101">
        <v>43805.041666666664</v>
      </c>
      <c r="B8145" s="27">
        <v>8138</v>
      </c>
      <c r="C8145" s="50"/>
      <c r="D8145" s="27"/>
      <c r="L8145" s="27">
        <v>3.7199999999999997E-2</v>
      </c>
      <c r="M8145" s="45">
        <f>IF(Measurements!L8142&lt;J$5,(J$6-Measurements!L8142)*((M$2-M$2*M$3-M$2*M$4)/J$4/24),0)</f>
        <v>438.42790646101469</v>
      </c>
      <c r="N8145" s="45">
        <f t="shared" si="180"/>
        <v>504.40979534576331</v>
      </c>
      <c r="O8145" s="140">
        <v>2284</v>
      </c>
    </row>
    <row r="8146" spans="1:15" x14ac:dyDescent="0.25">
      <c r="A8146" s="101">
        <v>43805.083333333336</v>
      </c>
      <c r="B8146" s="27">
        <v>8139</v>
      </c>
      <c r="C8146" s="50"/>
      <c r="D8146" s="27"/>
      <c r="L8146" s="27">
        <v>2.53E-2</v>
      </c>
      <c r="M8146" s="45">
        <f>IF(Measurements!L8143&lt;J$5,(J$6-Measurements!L8143)*((M$2-M$2*M$3-M$2*M$4)/J$4/24),0)</f>
        <v>451.55449048679361</v>
      </c>
      <c r="N8146" s="45">
        <f t="shared" si="180"/>
        <v>511.01428503725845</v>
      </c>
      <c r="O8146" s="140">
        <v>2196</v>
      </c>
    </row>
    <row r="8147" spans="1:15" x14ac:dyDescent="0.25">
      <c r="A8147" s="101">
        <v>43805.125</v>
      </c>
      <c r="B8147" s="27">
        <v>8140</v>
      </c>
      <c r="C8147" s="50"/>
      <c r="D8147" s="27"/>
      <c r="L8147" s="27">
        <v>4.4999999999999998E-2</v>
      </c>
      <c r="M8147" s="45">
        <f>IF(Measurements!L8144&lt;J$5,(J$6-Measurements!L8144)*((M$2-M$2*M$3-M$2*M$4)/J$4/24),0)</f>
        <v>464.68107451257248</v>
      </c>
      <c r="N8147" s="45">
        <f t="shared" si="180"/>
        <v>534.93794959962474</v>
      </c>
      <c r="O8147" s="140">
        <v>1836</v>
      </c>
    </row>
    <row r="8148" spans="1:15" x14ac:dyDescent="0.25">
      <c r="A8148" s="101">
        <v>43805.166666666664</v>
      </c>
      <c r="B8148" s="27">
        <v>8141</v>
      </c>
      <c r="C8148" s="50"/>
      <c r="D8148" s="27"/>
      <c r="L8148" s="27">
        <v>9.74E-2</v>
      </c>
      <c r="M8148" s="45">
        <f>IF(Measurements!L8145&lt;J$5,(J$6-Measurements!L8145)*((M$2-M$2*M$3-M$2*M$4)/J$4/24),0)</f>
        <v>467.3063913177283</v>
      </c>
      <c r="N8148" s="45">
        <f t="shared" si="180"/>
        <v>566.28240448179508</v>
      </c>
      <c r="O8148" s="140">
        <v>1416</v>
      </c>
    </row>
    <row r="8149" spans="1:15" x14ac:dyDescent="0.25">
      <c r="A8149" s="101">
        <v>43805.208333333336</v>
      </c>
      <c r="B8149" s="27">
        <v>8142</v>
      </c>
      <c r="C8149" s="50"/>
      <c r="D8149" s="27"/>
      <c r="L8149" s="27">
        <v>0.17549999999999999</v>
      </c>
      <c r="M8149" s="45">
        <f>IF(Measurements!L8146&lt;J$5,(J$6-Measurements!L8146)*((M$2-M$2*M$3-M$2*M$4)/J$4/24),0)</f>
        <v>472.55702492803982</v>
      </c>
      <c r="N8149" s="45">
        <f t="shared" si="180"/>
        <v>614.33770763055747</v>
      </c>
      <c r="O8149" s="140">
        <v>910</v>
      </c>
    </row>
    <row r="8150" spans="1:15" x14ac:dyDescent="0.25">
      <c r="A8150" s="101">
        <v>43805.25</v>
      </c>
      <c r="B8150" s="27">
        <v>8143</v>
      </c>
      <c r="C8150" s="50"/>
      <c r="D8150" s="27"/>
      <c r="L8150" s="27">
        <v>0.2535</v>
      </c>
      <c r="M8150" s="45">
        <f>IF(Measurements!L8147&lt;J$5,(J$6-Measurements!L8147)*((M$2-M$2*M$3-M$2*M$4)/J$4/24),0)</f>
        <v>472.55702492803982</v>
      </c>
      <c r="N8150" s="45">
        <f t="shared" si="180"/>
        <v>657.0875696535943</v>
      </c>
      <c r="O8150" s="140">
        <v>575</v>
      </c>
    </row>
    <row r="8151" spans="1:15" x14ac:dyDescent="0.25">
      <c r="A8151" s="101">
        <v>43805.291666666664</v>
      </c>
      <c r="B8151" s="27">
        <v>8144</v>
      </c>
      <c r="C8151" s="50"/>
      <c r="D8151" s="27"/>
      <c r="L8151" s="27">
        <v>0.29549999999999998</v>
      </c>
      <c r="M8151" s="45">
        <f>IF(Measurements!L8148&lt;J$5,(J$6-Measurements!L8148)*((M$2-M$2*M$3-M$2*M$4)/J$4/24),0)</f>
        <v>469.931708122884</v>
      </c>
      <c r="N8151" s="45">
        <f t="shared" si="180"/>
        <v>677.4814093223813</v>
      </c>
      <c r="O8151" s="140">
        <v>466</v>
      </c>
    </row>
    <row r="8152" spans="1:15" x14ac:dyDescent="0.25">
      <c r="A8152" s="101">
        <v>43805.333333333336</v>
      </c>
      <c r="B8152" s="27">
        <v>8145</v>
      </c>
      <c r="C8152" s="50"/>
      <c r="D8152" s="27"/>
      <c r="L8152" s="27">
        <v>0.28399999999999997</v>
      </c>
      <c r="M8152" s="45">
        <f>IF(Measurements!L8149&lt;J$5,(J$6-Measurements!L8149)*((M$2-M$2*M$3-M$2*M$4)/J$4/24),0)</f>
        <v>448.92917368163785</v>
      </c>
      <c r="N8152" s="45">
        <f t="shared" si="180"/>
        <v>650.17601060850791</v>
      </c>
      <c r="O8152" s="140">
        <v>626</v>
      </c>
    </row>
    <row r="8153" spans="1:15" x14ac:dyDescent="0.25">
      <c r="A8153" s="101">
        <v>43805.375</v>
      </c>
      <c r="B8153" s="27">
        <v>8146</v>
      </c>
      <c r="C8153" s="50"/>
      <c r="D8153" s="27"/>
      <c r="L8153" s="27">
        <v>0.2349</v>
      </c>
      <c r="M8153" s="45">
        <f>IF(Measurements!L8150&lt;J$5,(J$6-Measurements!L8150)*((M$2-M$2*M$3-M$2*M$4)/J$4/24),0)</f>
        <v>425.30132243523582</v>
      </c>
      <c r="N8153" s="45">
        <f t="shared" si="180"/>
        <v>599.63766929375845</v>
      </c>
      <c r="O8153" s="140">
        <v>1041</v>
      </c>
    </row>
    <row r="8154" spans="1:15" x14ac:dyDescent="0.25">
      <c r="A8154" s="101">
        <v>43805.416666666664</v>
      </c>
      <c r="B8154" s="27">
        <v>8147</v>
      </c>
      <c r="C8154" s="50"/>
      <c r="D8154" s="27"/>
      <c r="L8154" s="27">
        <v>0.1802</v>
      </c>
      <c r="M8154" s="45">
        <f>IF(Measurements!L8151&lt;J$5,(J$6-Measurements!L8151)*((M$2-M$2*M$3-M$2*M$4)/J$4/24),0)</f>
        <v>404.29878799398966</v>
      </c>
      <c r="N8154" s="45">
        <f t="shared" si="180"/>
        <v>548.65542392097234</v>
      </c>
      <c r="O8154" s="140">
        <v>1661</v>
      </c>
    </row>
    <row r="8155" spans="1:15" x14ac:dyDescent="0.25">
      <c r="A8155" s="101">
        <v>43805.458333333336</v>
      </c>
      <c r="B8155" s="27">
        <v>8148</v>
      </c>
      <c r="C8155" s="50"/>
      <c r="D8155" s="27"/>
      <c r="L8155" s="27">
        <v>0.14019999999999999</v>
      </c>
      <c r="M8155" s="45">
        <f>IF(Measurements!L8152&lt;J$5,(J$6-Measurements!L8152)*((M$2-M$2*M$3-M$2*M$4)/J$4/24),0)</f>
        <v>375.42030313727611</v>
      </c>
      <c r="N8155" s="45">
        <f t="shared" si="180"/>
        <v>497.85393289859894</v>
      </c>
      <c r="O8155" s="140">
        <v>2389</v>
      </c>
    </row>
    <row r="8156" spans="1:15" x14ac:dyDescent="0.25">
      <c r="A8156" s="101">
        <v>43805.5</v>
      </c>
      <c r="B8156" s="27">
        <v>8149</v>
      </c>
      <c r="C8156" s="50"/>
      <c r="D8156" s="27"/>
      <c r="L8156" s="27">
        <v>0.1157</v>
      </c>
      <c r="M8156" s="45">
        <f>IF(Measurements!L8153&lt;J$5,(J$6-Measurements!L8153)*((M$2-M$2*M$3-M$2*M$4)/J$4/24),0)</f>
        <v>364.919035916653</v>
      </c>
      <c r="N8156" s="45">
        <f t="shared" si="180"/>
        <v>473.92482440150917</v>
      </c>
      <c r="O8156" s="140">
        <v>2684</v>
      </c>
    </row>
    <row r="8157" spans="1:15" x14ac:dyDescent="0.25">
      <c r="A8157" s="101">
        <v>43805.541666666664</v>
      </c>
      <c r="B8157" s="27">
        <v>8150</v>
      </c>
      <c r="C8157" s="50"/>
      <c r="D8157" s="27"/>
      <c r="L8157" s="27">
        <v>9.9599999999999994E-2</v>
      </c>
      <c r="M8157" s="45">
        <f>IF(Measurements!L8154&lt;J$5,(J$6-Measurements!L8154)*((M$2-M$2*M$3-M$2*M$4)/J$4/24),0)</f>
        <v>351.79245189087413</v>
      </c>
      <c r="N8157" s="45">
        <f t="shared" si="180"/>
        <v>451.9742303940522</v>
      </c>
      <c r="O8157" s="140">
        <v>2975</v>
      </c>
    </row>
    <row r="8158" spans="1:15" x14ac:dyDescent="0.25">
      <c r="A8158" s="101">
        <v>43805.583333333336</v>
      </c>
      <c r="B8158" s="27">
        <v>8151</v>
      </c>
      <c r="C8158" s="50"/>
      <c r="D8158" s="27"/>
      <c r="L8158" s="27">
        <v>8.9499999999999996E-2</v>
      </c>
      <c r="M8158" s="45">
        <f>IF(Measurements!L8155&lt;J$5,(J$6-Measurements!L8155)*((M$2-M$2*M$3-M$2*M$4)/J$4/24),0)</f>
        <v>359.66840230634142</v>
      </c>
      <c r="N8158" s="45">
        <f t="shared" si="180"/>
        <v>454.31462175269036</v>
      </c>
      <c r="O8158" s="140">
        <v>2945</v>
      </c>
    </row>
    <row r="8159" spans="1:15" x14ac:dyDescent="0.25">
      <c r="A8159" s="101">
        <v>43805.625</v>
      </c>
      <c r="B8159" s="27">
        <v>8152</v>
      </c>
      <c r="C8159" s="50"/>
      <c r="D8159" s="27"/>
      <c r="L8159" s="27">
        <v>8.8900000000000007E-2</v>
      </c>
      <c r="M8159" s="45">
        <f>IF(Measurements!L8156&lt;J$5,(J$6-Measurements!L8156)*((M$2-M$2*M$3-M$2*M$4)/J$4/24),0)</f>
        <v>372.79498633212029</v>
      </c>
      <c r="N8159" s="45">
        <f t="shared" si="180"/>
        <v>467.1123606859843</v>
      </c>
      <c r="O8159" s="140">
        <v>2792</v>
      </c>
    </row>
    <row r="8160" spans="1:15" x14ac:dyDescent="0.25">
      <c r="A8160" s="101">
        <v>43805.666666666664</v>
      </c>
      <c r="B8160" s="27">
        <v>8153</v>
      </c>
      <c r="C8160" s="50"/>
      <c r="D8160" s="27"/>
      <c r="L8160" s="27">
        <v>0.104</v>
      </c>
      <c r="M8160" s="45">
        <f>IF(Measurements!L8157&lt;J$5,(J$6-Measurements!L8157)*((M$2-M$2*M$3-M$2*M$4)/J$4/24),0)</f>
        <v>370.16966952696453</v>
      </c>
      <c r="N8160" s="45">
        <f t="shared" si="180"/>
        <v>472.76297870836515</v>
      </c>
      <c r="O8160" s="140">
        <v>2699</v>
      </c>
    </row>
    <row r="8161" spans="1:15" x14ac:dyDescent="0.25">
      <c r="A8161" s="101">
        <v>43805.708333333336</v>
      </c>
      <c r="B8161" s="27">
        <v>8154</v>
      </c>
      <c r="C8161" s="50"/>
      <c r="D8161" s="27"/>
      <c r="L8161" s="27">
        <v>0.14099999999999999</v>
      </c>
      <c r="M8161" s="45">
        <f>IF(Measurements!L8158&lt;J$5,(J$6-Measurements!L8158)*((M$2-M$2*M$3-M$2*M$4)/J$4/24),0)</f>
        <v>370.16966952696453</v>
      </c>
      <c r="N8161" s="45">
        <f t="shared" si="180"/>
        <v>493.04175941160054</v>
      </c>
      <c r="O8161" s="140">
        <v>2455</v>
      </c>
    </row>
    <row r="8162" spans="1:15" x14ac:dyDescent="0.25">
      <c r="A8162" s="101">
        <v>43805.75</v>
      </c>
      <c r="B8162" s="27">
        <v>8155</v>
      </c>
      <c r="C8162" s="50"/>
      <c r="D8162" s="27"/>
      <c r="L8162" s="27">
        <v>0.20039999999999999</v>
      </c>
      <c r="M8162" s="45">
        <f>IF(Measurements!L8159&lt;J$5,(J$6-Measurements!L8159)*((M$2-M$2*M$3-M$2*M$4)/J$4/24),0)</f>
        <v>372.79498633212029</v>
      </c>
      <c r="N8162" s="45">
        <f t="shared" si="180"/>
        <v>528.22274037276122</v>
      </c>
      <c r="O8162" s="140">
        <v>1937</v>
      </c>
    </row>
    <row r="8163" spans="1:15" x14ac:dyDescent="0.25">
      <c r="A8163" s="101">
        <v>43805.791666666664</v>
      </c>
      <c r="B8163" s="27">
        <v>8156</v>
      </c>
      <c r="C8163" s="50"/>
      <c r="D8163" s="27"/>
      <c r="L8163" s="27">
        <v>0.26889999999999997</v>
      </c>
      <c r="M8163" s="45">
        <f>IF(Measurements!L8160&lt;J$5,(J$6-Measurements!L8160)*((M$2-M$2*M$3-M$2*M$4)/J$4/24),0)</f>
        <v>372.79498633212029</v>
      </c>
      <c r="N8163" s="45">
        <f t="shared" si="180"/>
        <v>565.76588843145373</v>
      </c>
      <c r="O8163" s="140">
        <v>1425</v>
      </c>
    </row>
    <row r="8164" spans="1:15" x14ac:dyDescent="0.25">
      <c r="A8164" s="101">
        <v>43805.833333333336</v>
      </c>
      <c r="B8164" s="27">
        <v>8157</v>
      </c>
      <c r="C8164" s="50"/>
      <c r="D8164" s="27"/>
      <c r="L8164" s="27">
        <v>0.31569999999999998</v>
      </c>
      <c r="M8164" s="45">
        <f>IF(Measurements!L8161&lt;J$5,(J$6-Measurements!L8161)*((M$2-M$2*M$3-M$2*M$4)/J$4/24),0)</f>
        <v>367.54435272180876</v>
      </c>
      <c r="N8164" s="45">
        <f t="shared" si="180"/>
        <v>586.16517203496437</v>
      </c>
      <c r="O8164" s="140">
        <v>1189</v>
      </c>
    </row>
    <row r="8165" spans="1:15" x14ac:dyDescent="0.25">
      <c r="A8165" s="101">
        <v>43805.875</v>
      </c>
      <c r="B8165" s="27">
        <v>8158</v>
      </c>
      <c r="C8165" s="50"/>
      <c r="D8165" s="27"/>
      <c r="L8165" s="27">
        <v>0.31009999999999999</v>
      </c>
      <c r="M8165" s="45">
        <f>IF(Measurements!L8162&lt;J$5,(J$6-Measurements!L8162)*((M$2-M$2*M$3-M$2*M$4)/J$4/24),0)</f>
        <v>370.16966952696453</v>
      </c>
      <c r="N8165" s="45">
        <f t="shared" si="180"/>
        <v>585.72126797692772</v>
      </c>
      <c r="O8165" s="140">
        <v>1197</v>
      </c>
    </row>
    <row r="8166" spans="1:15" x14ac:dyDescent="0.25">
      <c r="A8166" s="101">
        <v>43805.916666666664</v>
      </c>
      <c r="B8166" s="27">
        <v>8159</v>
      </c>
      <c r="C8166" s="50"/>
      <c r="D8166" s="27"/>
      <c r="L8166" s="27">
        <v>0.24829999999999999</v>
      </c>
      <c r="M8166" s="45">
        <f>IF(Measurements!L8163&lt;J$5,(J$6-Measurements!L8163)*((M$2-M$2*M$3-M$2*M$4)/J$4/24),0)</f>
        <v>383.29625355274339</v>
      </c>
      <c r="N8166" s="45">
        <f t="shared" si="180"/>
        <v>564.97680747676202</v>
      </c>
      <c r="O8166" s="140">
        <v>1435</v>
      </c>
    </row>
    <row r="8167" spans="1:15" x14ac:dyDescent="0.25">
      <c r="A8167" s="101">
        <v>43805.958333333336</v>
      </c>
      <c r="B8167" s="27">
        <v>8160</v>
      </c>
      <c r="C8167" s="50"/>
      <c r="D8167" s="27"/>
      <c r="L8167" s="27">
        <v>0.15989999999999999</v>
      </c>
      <c r="M8167" s="45">
        <f>IF(Measurements!L8164&lt;J$5,(J$6-Measurements!L8164)*((M$2-M$2*M$3-M$2*M$4)/J$4/24),0)</f>
        <v>391.17220396821074</v>
      </c>
      <c r="N8167" s="45">
        <f t="shared" si="180"/>
        <v>524.40291426612112</v>
      </c>
      <c r="O8167" s="140">
        <v>1983</v>
      </c>
    </row>
    <row r="8168" spans="1:15" x14ac:dyDescent="0.25">
      <c r="A8168" s="101">
        <v>43806</v>
      </c>
      <c r="B8168" s="27">
        <v>8161</v>
      </c>
      <c r="C8168" s="50"/>
      <c r="D8168" s="27"/>
      <c r="E8168" s="45">
        <f>+IF((MIN(Measurements!G8165:G8188)+MAX(Measurements!G8165:G8188))/2&gt;=E$5,0,E$6-(MIN(Measurements!G8165:G8188)+MAX(Measurements!G8165:G8188))/2)</f>
        <v>12.6</v>
      </c>
      <c r="F8168" s="45">
        <f>+IF((MIN(Measurements!H8165:H8188)+MAX(Measurements!H8165:H8188))/2&gt;=F$5,0,F$6-(MIN(Measurements!H8165:H8188)+MAX(Measurements!H8165:H8188))/2)</f>
        <v>12.8</v>
      </c>
      <c r="G8168" s="45">
        <f>+IF((MIN(Measurements!I8165:I8188)+MAX(Measurements!I8165:I8188))/2&gt;=G$5,0,G$6-(MIN(Measurements!I8165:I8188)+MAX(Measurements!I8165:I8188))/2)</f>
        <v>9.75</v>
      </c>
      <c r="H8168" s="45">
        <f>+IF((MIN(Measurements!J8165:J8188)+MAX(Measurements!J8165:J8188))/2&gt;=H$5,0,H$6-(MIN(Measurements!J8165:J8188)+MAX(Measurements!J8165:J8188))/2)</f>
        <v>11.1</v>
      </c>
      <c r="I8168" s="45">
        <f>+IF((MIN(Measurements!K8165:K8188)+MAX(Measurements!K8165:K8188))/2&gt;=I$5,0,I$6-(MIN(Measurements!K8165:K8188)+MAX(Measurements!K8165:K8188))/2)</f>
        <v>12.6</v>
      </c>
      <c r="J8168" s="45">
        <f>+IF((MIN(Measurements!L8165:L8188)+MAX(Measurements!L8165:L8188))/2&gt;=J$5,0,J$6-(MIN(Measurements!L8165:L8188)+MAX(Measurements!L8165:L8188))/2)</f>
        <v>13.85</v>
      </c>
      <c r="L8168" s="27">
        <v>8.2699999999999996E-2</v>
      </c>
      <c r="M8168" s="45">
        <f>IF(Measurements!L8165&lt;J$5,(J$6-Measurements!L8165)*((M$2-M$2*M$3-M$2*M$4)/J$4/24),0)</f>
        <v>399.04815438367808</v>
      </c>
      <c r="N8168" s="45">
        <f t="shared" si="180"/>
        <v>489.96746278186481</v>
      </c>
      <c r="O8168" s="140">
        <v>2485</v>
      </c>
    </row>
    <row r="8169" spans="1:15" x14ac:dyDescent="0.25">
      <c r="A8169" s="101">
        <v>43806.041666666664</v>
      </c>
      <c r="B8169" s="27">
        <v>8162</v>
      </c>
      <c r="C8169" s="50"/>
      <c r="D8169" s="27"/>
      <c r="L8169" s="27">
        <v>3.7199999999999997E-2</v>
      </c>
      <c r="M8169" s="45">
        <f>IF(Measurements!L8166&lt;J$5,(J$6-Measurements!L8166)*((M$2-M$2*M$3-M$2*M$4)/J$4/24),0)</f>
        <v>406.92410479914543</v>
      </c>
      <c r="N8169" s="45">
        <f t="shared" si="180"/>
        <v>472.90599368389405</v>
      </c>
      <c r="O8169" s="140">
        <v>2694</v>
      </c>
    </row>
    <row r="8170" spans="1:15" x14ac:dyDescent="0.25">
      <c r="A8170" s="101">
        <v>43806.083333333336</v>
      </c>
      <c r="B8170" s="27">
        <v>8163</v>
      </c>
      <c r="C8170" s="50"/>
      <c r="D8170" s="27"/>
      <c r="L8170" s="27">
        <v>2.53E-2</v>
      </c>
      <c r="M8170" s="45">
        <f>IF(Measurements!L8167&lt;J$5,(J$6-Measurements!L8167)*((M$2-M$2*M$3-M$2*M$4)/J$4/24),0)</f>
        <v>409.54942160430119</v>
      </c>
      <c r="N8170" s="45">
        <f t="shared" si="180"/>
        <v>469.00921615476602</v>
      </c>
      <c r="O8170" s="140">
        <v>2767</v>
      </c>
    </row>
    <row r="8171" spans="1:15" x14ac:dyDescent="0.25">
      <c r="A8171" s="101">
        <v>43806.125</v>
      </c>
      <c r="B8171" s="27">
        <v>8164</v>
      </c>
      <c r="C8171" s="50"/>
      <c r="D8171" s="27"/>
      <c r="L8171" s="27">
        <v>4.4999999999999998E-2</v>
      </c>
      <c r="M8171" s="45">
        <f>IF(Measurements!L8168&lt;J$5,(J$6-Measurements!L8168)*((M$2-M$2*M$3-M$2*M$4)/J$4/24),0)</f>
        <v>414.80005521461277</v>
      </c>
      <c r="N8171" s="45">
        <f t="shared" si="180"/>
        <v>485.05693030166509</v>
      </c>
      <c r="O8171" s="140">
        <v>2537</v>
      </c>
    </row>
    <row r="8172" spans="1:15" x14ac:dyDescent="0.25">
      <c r="A8172" s="101">
        <v>43806.166666666664</v>
      </c>
      <c r="B8172" s="27">
        <v>8165</v>
      </c>
      <c r="C8172" s="50"/>
      <c r="D8172" s="27"/>
      <c r="L8172" s="27">
        <v>9.74E-2</v>
      </c>
      <c r="M8172" s="45">
        <f>IF(Measurements!L8169&lt;J$5,(J$6-Measurements!L8169)*((M$2-M$2*M$3-M$2*M$4)/J$4/24),0)</f>
        <v>420.05068882492429</v>
      </c>
      <c r="N8172" s="45">
        <f t="shared" si="180"/>
        <v>519.02670198899102</v>
      </c>
      <c r="O8172" s="140">
        <v>2052</v>
      </c>
    </row>
    <row r="8173" spans="1:15" x14ac:dyDescent="0.25">
      <c r="A8173" s="101">
        <v>43806.208333333336</v>
      </c>
      <c r="B8173" s="27">
        <v>8166</v>
      </c>
      <c r="C8173" s="50"/>
      <c r="D8173" s="27"/>
      <c r="L8173" s="27">
        <v>0.17549999999999999</v>
      </c>
      <c r="M8173" s="45">
        <f>IF(Measurements!L8170&lt;J$5,(J$6-Measurements!L8170)*((M$2-M$2*M$3-M$2*M$4)/J$4/24),0)</f>
        <v>422.67600563008011</v>
      </c>
      <c r="N8173" s="45">
        <f t="shared" si="180"/>
        <v>564.45668833259776</v>
      </c>
      <c r="O8173" s="140">
        <v>1446</v>
      </c>
    </row>
    <row r="8174" spans="1:15" x14ac:dyDescent="0.25">
      <c r="A8174" s="101">
        <v>43806.25</v>
      </c>
      <c r="B8174" s="27">
        <v>8167</v>
      </c>
      <c r="C8174" s="50"/>
      <c r="D8174" s="27"/>
      <c r="L8174" s="27">
        <v>0.2535</v>
      </c>
      <c r="M8174" s="45">
        <f>IF(Measurements!L8171&lt;J$5,(J$6-Measurements!L8171)*((M$2-M$2*M$3-M$2*M$4)/J$4/24),0)</f>
        <v>422.67600563008011</v>
      </c>
      <c r="N8174" s="45">
        <f t="shared" si="180"/>
        <v>607.20655035563459</v>
      </c>
      <c r="O8174" s="140">
        <v>973</v>
      </c>
    </row>
    <row r="8175" spans="1:15" x14ac:dyDescent="0.25">
      <c r="A8175" s="101">
        <v>43806.291666666664</v>
      </c>
      <c r="B8175" s="27">
        <v>8168</v>
      </c>
      <c r="C8175" s="50"/>
      <c r="D8175" s="27"/>
      <c r="L8175" s="27">
        <v>0.29549999999999998</v>
      </c>
      <c r="M8175" s="45">
        <f>IF(Measurements!L8172&lt;J$5,(J$6-Measurements!L8172)*((M$2-M$2*M$3-M$2*M$4)/J$4/24),0)</f>
        <v>420.05068882492429</v>
      </c>
      <c r="N8175" s="45">
        <f t="shared" si="180"/>
        <v>627.60039002442159</v>
      </c>
      <c r="O8175" s="140">
        <v>789</v>
      </c>
    </row>
    <row r="8176" spans="1:15" x14ac:dyDescent="0.25">
      <c r="A8176" s="101">
        <v>43806.333333333336</v>
      </c>
      <c r="B8176" s="27">
        <v>8169</v>
      </c>
      <c r="C8176" s="50"/>
      <c r="D8176" s="27"/>
      <c r="L8176" s="27">
        <v>0.28399999999999997</v>
      </c>
      <c r="M8176" s="45">
        <f>IF(Measurements!L8173&lt;J$5,(J$6-Measurements!L8173)*((M$2-M$2*M$3-M$2*M$4)/J$4/24),0)</f>
        <v>417.42537201976853</v>
      </c>
      <c r="N8176" s="45">
        <f t="shared" si="180"/>
        <v>618.67220894663865</v>
      </c>
      <c r="O8176" s="140">
        <v>872</v>
      </c>
    </row>
    <row r="8177" spans="1:15" x14ac:dyDescent="0.25">
      <c r="A8177" s="101">
        <v>43806.375</v>
      </c>
      <c r="B8177" s="27">
        <v>8170</v>
      </c>
      <c r="C8177" s="50"/>
      <c r="D8177" s="27"/>
      <c r="L8177" s="27">
        <v>0.2349</v>
      </c>
      <c r="M8177" s="45">
        <f>IF(Measurements!L8174&lt;J$5,(J$6-Measurements!L8174)*((M$2-M$2*M$3-M$2*M$4)/J$4/24),0)</f>
        <v>412.17473840945695</v>
      </c>
      <c r="N8177" s="45">
        <f t="shared" si="180"/>
        <v>586.51108526797952</v>
      </c>
      <c r="O8177" s="140">
        <v>1183</v>
      </c>
    </row>
    <row r="8178" spans="1:15" x14ac:dyDescent="0.25">
      <c r="A8178" s="101">
        <v>43806.416666666664</v>
      </c>
      <c r="B8178" s="27">
        <v>8171</v>
      </c>
      <c r="C8178" s="50"/>
      <c r="D8178" s="27"/>
      <c r="L8178" s="27">
        <v>0.1802</v>
      </c>
      <c r="M8178" s="45">
        <f>IF(Measurements!L8175&lt;J$5,(J$6-Measurements!L8175)*((M$2-M$2*M$3-M$2*M$4)/J$4/24),0)</f>
        <v>414.80005521461277</v>
      </c>
      <c r="N8178" s="45">
        <f t="shared" si="180"/>
        <v>559.1566911415955</v>
      </c>
      <c r="O8178" s="140">
        <v>1519</v>
      </c>
    </row>
    <row r="8179" spans="1:15" x14ac:dyDescent="0.25">
      <c r="A8179" s="101">
        <v>43806.458333333336</v>
      </c>
      <c r="B8179" s="27">
        <v>8172</v>
      </c>
      <c r="C8179" s="50"/>
      <c r="D8179" s="27"/>
      <c r="L8179" s="27">
        <v>0.14019999999999999</v>
      </c>
      <c r="M8179" s="45">
        <f>IF(Measurements!L8176&lt;J$5,(J$6-Measurements!L8176)*((M$2-M$2*M$3-M$2*M$4)/J$4/24),0)</f>
        <v>409.54942160430119</v>
      </c>
      <c r="N8179" s="45">
        <f t="shared" si="180"/>
        <v>531.98305136562408</v>
      </c>
      <c r="O8179" s="140">
        <v>1874</v>
      </c>
    </row>
    <row r="8180" spans="1:15" x14ac:dyDescent="0.25">
      <c r="A8180" s="101">
        <v>43806.5</v>
      </c>
      <c r="B8180" s="27">
        <v>8173</v>
      </c>
      <c r="C8180" s="50"/>
      <c r="D8180" s="27"/>
      <c r="L8180" s="27">
        <v>0.1157</v>
      </c>
      <c r="M8180" s="45">
        <f>IF(Measurements!L8177&lt;J$5,(J$6-Measurements!L8177)*((M$2-M$2*M$3-M$2*M$4)/J$4/24),0)</f>
        <v>401.6734711888339</v>
      </c>
      <c r="N8180" s="45">
        <f t="shared" si="180"/>
        <v>510.67925967369007</v>
      </c>
      <c r="O8180" s="140">
        <v>2202</v>
      </c>
    </row>
    <row r="8181" spans="1:15" x14ac:dyDescent="0.25">
      <c r="A8181" s="101">
        <v>43806.541666666664</v>
      </c>
      <c r="B8181" s="27">
        <v>8174</v>
      </c>
      <c r="C8181" s="50"/>
      <c r="D8181" s="27"/>
      <c r="L8181" s="27">
        <v>9.9599999999999994E-2</v>
      </c>
      <c r="M8181" s="45">
        <f>IF(Measurements!L8178&lt;J$5,(J$6-Measurements!L8178)*((M$2-M$2*M$3-M$2*M$4)/J$4/24),0)</f>
        <v>399.04815438367808</v>
      </c>
      <c r="N8181" s="45">
        <f t="shared" si="180"/>
        <v>499.22993288685615</v>
      </c>
      <c r="O8181" s="140">
        <v>2363</v>
      </c>
    </row>
    <row r="8182" spans="1:15" x14ac:dyDescent="0.25">
      <c r="A8182" s="101">
        <v>43806.583333333336</v>
      </c>
      <c r="B8182" s="27">
        <v>8175</v>
      </c>
      <c r="C8182" s="50"/>
      <c r="D8182" s="27"/>
      <c r="L8182" s="27">
        <v>8.9499999999999996E-2</v>
      </c>
      <c r="M8182" s="45">
        <f>IF(Measurements!L8179&lt;J$5,(J$6-Measurements!L8179)*((M$2-M$2*M$3-M$2*M$4)/J$4/24),0)</f>
        <v>401.6734711888339</v>
      </c>
      <c r="N8182" s="45">
        <f t="shared" si="180"/>
        <v>496.31969063518284</v>
      </c>
      <c r="O8182" s="140">
        <v>2410</v>
      </c>
    </row>
    <row r="8183" spans="1:15" x14ac:dyDescent="0.25">
      <c r="A8183" s="101">
        <v>43806.625</v>
      </c>
      <c r="B8183" s="27">
        <v>8176</v>
      </c>
      <c r="C8183" s="50"/>
      <c r="D8183" s="27"/>
      <c r="L8183" s="27">
        <v>8.8900000000000007E-2</v>
      </c>
      <c r="M8183" s="45">
        <f>IF(Measurements!L8180&lt;J$5,(J$6-Measurements!L8180)*((M$2-M$2*M$3-M$2*M$4)/J$4/24),0)</f>
        <v>409.54942160430119</v>
      </c>
      <c r="N8183" s="45">
        <f t="shared" si="180"/>
        <v>503.8667959581652</v>
      </c>
      <c r="O8183" s="140">
        <v>2296</v>
      </c>
    </row>
    <row r="8184" spans="1:15" x14ac:dyDescent="0.25">
      <c r="A8184" s="101">
        <v>43806.666666666664</v>
      </c>
      <c r="B8184" s="27">
        <v>8177</v>
      </c>
      <c r="C8184" s="50"/>
      <c r="D8184" s="27"/>
      <c r="L8184" s="27">
        <v>0.104</v>
      </c>
      <c r="M8184" s="45">
        <f>IF(Measurements!L8181&lt;J$5,(J$6-Measurements!L8181)*((M$2-M$2*M$3-M$2*M$4)/J$4/24),0)</f>
        <v>401.6734711888339</v>
      </c>
      <c r="N8184" s="45">
        <f t="shared" si="180"/>
        <v>504.26678037023453</v>
      </c>
      <c r="O8184" s="140">
        <v>2289</v>
      </c>
    </row>
    <row r="8185" spans="1:15" x14ac:dyDescent="0.25">
      <c r="A8185" s="101">
        <v>43806.708333333336</v>
      </c>
      <c r="B8185" s="27">
        <v>8178</v>
      </c>
      <c r="C8185" s="50"/>
      <c r="D8185" s="27"/>
      <c r="L8185" s="27">
        <v>0.14099999999999999</v>
      </c>
      <c r="M8185" s="45">
        <f>IF(Measurements!L8182&lt;J$5,(J$6-Measurements!L8182)*((M$2-M$2*M$3-M$2*M$4)/J$4/24),0)</f>
        <v>378.04561994243187</v>
      </c>
      <c r="N8185" s="45">
        <f t="shared" si="180"/>
        <v>500.91770982706788</v>
      </c>
      <c r="O8185" s="140">
        <v>2343</v>
      </c>
    </row>
    <row r="8186" spans="1:15" x14ac:dyDescent="0.25">
      <c r="A8186" s="101">
        <v>43806.75</v>
      </c>
      <c r="B8186" s="27">
        <v>8179</v>
      </c>
      <c r="C8186" s="50"/>
      <c r="D8186" s="27"/>
      <c r="L8186" s="27">
        <v>0.20039999999999999</v>
      </c>
      <c r="M8186" s="45">
        <f>IF(Measurements!L8183&lt;J$5,(J$6-Measurements!L8183)*((M$2-M$2*M$3-M$2*M$4)/J$4/24),0)</f>
        <v>357.04308550118566</v>
      </c>
      <c r="N8186" s="45">
        <f t="shared" si="180"/>
        <v>512.47083954182654</v>
      </c>
      <c r="O8186" s="140">
        <v>2170</v>
      </c>
    </row>
    <row r="8187" spans="1:15" x14ac:dyDescent="0.25">
      <c r="A8187" s="101">
        <v>43806.791666666664</v>
      </c>
      <c r="B8187" s="27">
        <v>8180</v>
      </c>
      <c r="C8187" s="50"/>
      <c r="D8187" s="27"/>
      <c r="L8187" s="27">
        <v>0.26889999999999997</v>
      </c>
      <c r="M8187" s="45">
        <f>IF(Measurements!L8184&lt;J$5,(J$6-Measurements!L8184)*((M$2-M$2*M$3-M$2*M$4)/J$4/24),0)</f>
        <v>315.03801661869323</v>
      </c>
      <c r="N8187" s="45">
        <f t="shared" si="180"/>
        <v>508.00891871802673</v>
      </c>
      <c r="O8187" s="140">
        <v>2240</v>
      </c>
    </row>
    <row r="8188" spans="1:15" x14ac:dyDescent="0.25">
      <c r="A8188" s="101">
        <v>43806.833333333336</v>
      </c>
      <c r="B8188" s="27">
        <v>8181</v>
      </c>
      <c r="C8188" s="50"/>
      <c r="D8188" s="27"/>
      <c r="L8188" s="27">
        <v>0.31569999999999998</v>
      </c>
      <c r="M8188" s="45">
        <f>IF(Measurements!L8185&lt;J$5,(J$6-Measurements!L8185)*((M$2-M$2*M$3-M$2*M$4)/J$4/24),0)</f>
        <v>304.53674939807013</v>
      </c>
      <c r="N8188" s="45">
        <f t="shared" si="180"/>
        <v>523.15756871122562</v>
      </c>
      <c r="O8188" s="140">
        <v>1993</v>
      </c>
    </row>
    <row r="8189" spans="1:15" x14ac:dyDescent="0.25">
      <c r="A8189" s="101">
        <v>43806.875</v>
      </c>
      <c r="B8189" s="27">
        <v>8182</v>
      </c>
      <c r="C8189" s="50"/>
      <c r="D8189" s="27"/>
      <c r="L8189" s="27">
        <v>0.31009999999999999</v>
      </c>
      <c r="M8189" s="45">
        <f>IF(Measurements!L8186&lt;J$5,(J$6-Measurements!L8186)*((M$2-M$2*M$3-M$2*M$4)/J$4/24),0)</f>
        <v>307.16206620322589</v>
      </c>
      <c r="N8189" s="45">
        <f t="shared" si="180"/>
        <v>522.71366465318908</v>
      </c>
      <c r="O8189" s="140">
        <v>2002</v>
      </c>
    </row>
    <row r="8190" spans="1:15" x14ac:dyDescent="0.25">
      <c r="A8190" s="101">
        <v>43806.916666666664</v>
      </c>
      <c r="B8190" s="27">
        <v>8183</v>
      </c>
      <c r="C8190" s="50"/>
      <c r="D8190" s="27"/>
      <c r="L8190" s="27">
        <v>0.24829999999999999</v>
      </c>
      <c r="M8190" s="45">
        <f>IF(Measurements!L8187&lt;J$5,(J$6-Measurements!L8187)*((M$2-M$2*M$3-M$2*M$4)/J$4/24),0)</f>
        <v>315.03801661869323</v>
      </c>
      <c r="N8190" s="45">
        <f t="shared" si="180"/>
        <v>496.71857054271186</v>
      </c>
      <c r="O8190" s="140">
        <v>2404</v>
      </c>
    </row>
    <row r="8191" spans="1:15" x14ac:dyDescent="0.25">
      <c r="A8191" s="101">
        <v>43806.958333333336</v>
      </c>
      <c r="B8191" s="27">
        <v>8184</v>
      </c>
      <c r="C8191" s="50"/>
      <c r="D8191" s="27"/>
      <c r="L8191" s="27">
        <v>0.15989999999999999</v>
      </c>
      <c r="M8191" s="45">
        <f>IF(Measurements!L8188&lt;J$5,(J$6-Measurements!L8188)*((M$2-M$2*M$3-M$2*M$4)/J$4/24),0)</f>
        <v>322.91396703416058</v>
      </c>
      <c r="N8191" s="45">
        <f t="shared" si="180"/>
        <v>456.1446773320709</v>
      </c>
      <c r="O8191" s="140">
        <v>2917</v>
      </c>
    </row>
    <row r="8192" spans="1:15" x14ac:dyDescent="0.25">
      <c r="A8192" s="101">
        <v>43807</v>
      </c>
      <c r="B8192" s="27">
        <v>8185</v>
      </c>
      <c r="C8192" s="50"/>
      <c r="D8192" s="27"/>
      <c r="E8192" s="45">
        <f>+IF((MIN(Measurements!G8189:G8212)+MAX(Measurements!G8189:G8212))/2&gt;=E$5,0,E$6-(MIN(Measurements!G8189:G8212)+MAX(Measurements!G8189:G8212))/2)</f>
        <v>11.15</v>
      </c>
      <c r="F8192" s="45">
        <f>+IF((MIN(Measurements!H8189:H8212)+MAX(Measurements!H8189:H8212))/2&gt;=F$5,0,F$6-(MIN(Measurements!H8189:H8212)+MAX(Measurements!H8189:H8212))/2)</f>
        <v>11.9</v>
      </c>
      <c r="G8192" s="45">
        <f>+IF((MIN(Measurements!I8189:I8212)+MAX(Measurements!I8189:I8212))/2&gt;=G$5,0,G$6-(MIN(Measurements!I8189:I8212)+MAX(Measurements!I8189:I8212))/2)</f>
        <v>8.9499999999999993</v>
      </c>
      <c r="H8192" s="45">
        <f>+IF((MIN(Measurements!J8189:J8212)+MAX(Measurements!J8189:J8212))/2&gt;=H$5,0,H$6-(MIN(Measurements!J8189:J8212)+MAX(Measurements!J8189:J8212))/2)</f>
        <v>11.25</v>
      </c>
      <c r="I8192" s="45">
        <f>+IF((MIN(Measurements!K8189:K8212)+MAX(Measurements!K8189:K8212))/2&gt;=I$5,0,I$6-(MIN(Measurements!K8189:K8212)+MAX(Measurements!K8189:K8212))/2)</f>
        <v>11.8</v>
      </c>
      <c r="J8192" s="45">
        <f>+IF((MIN(Measurements!L8189:L8212)+MAX(Measurements!L8189:L8212))/2&gt;=J$5,0,J$6-(MIN(Measurements!L8189:L8212)+MAX(Measurements!L8189:L8212))/2)</f>
        <v>11.85</v>
      </c>
      <c r="L8192" s="27">
        <v>8.2699999999999996E-2</v>
      </c>
      <c r="M8192" s="45">
        <f>IF(Measurements!L8189&lt;J$5,(J$6-Measurements!L8189)*((M$2-M$2*M$3-M$2*M$4)/J$4/24),0)</f>
        <v>328.1646006444721</v>
      </c>
      <c r="N8192" s="45">
        <f t="shared" si="180"/>
        <v>419.08390904265883</v>
      </c>
      <c r="O8192" s="140">
        <v>3395</v>
      </c>
    </row>
    <row r="8193" spans="1:15" x14ac:dyDescent="0.25">
      <c r="A8193" s="101">
        <v>43807.041666666664</v>
      </c>
      <c r="B8193" s="27">
        <v>8186</v>
      </c>
      <c r="C8193" s="50"/>
      <c r="D8193" s="27"/>
      <c r="L8193" s="27">
        <v>3.7199999999999997E-2</v>
      </c>
      <c r="M8193" s="45">
        <f>IF(Measurements!L8190&lt;J$5,(J$6-Measurements!L8190)*((M$2-M$2*M$3-M$2*M$4)/J$4/24),0)</f>
        <v>333.41523425478363</v>
      </c>
      <c r="N8193" s="45">
        <f t="shared" si="180"/>
        <v>399.39712313953225</v>
      </c>
      <c r="O8193" s="140">
        <v>3610</v>
      </c>
    </row>
    <row r="8194" spans="1:15" x14ac:dyDescent="0.25">
      <c r="A8194" s="101">
        <v>43807.083333333336</v>
      </c>
      <c r="B8194" s="27">
        <v>8187</v>
      </c>
      <c r="C8194" s="50"/>
      <c r="D8194" s="27"/>
      <c r="L8194" s="27">
        <v>2.53E-2</v>
      </c>
      <c r="M8194" s="45">
        <f>IF(Measurements!L8191&lt;J$5,(J$6-Measurements!L8191)*((M$2-M$2*M$3-M$2*M$4)/J$4/24),0)</f>
        <v>343.91650147540673</v>
      </c>
      <c r="N8194" s="45">
        <f t="shared" si="180"/>
        <v>403.37629602587157</v>
      </c>
      <c r="O8194" s="140">
        <v>3572</v>
      </c>
    </row>
    <row r="8195" spans="1:15" x14ac:dyDescent="0.25">
      <c r="A8195" s="101">
        <v>43807.125</v>
      </c>
      <c r="B8195" s="27">
        <v>8188</v>
      </c>
      <c r="C8195" s="50"/>
      <c r="D8195" s="27"/>
      <c r="L8195" s="27">
        <v>4.4999999999999998E-2</v>
      </c>
      <c r="M8195" s="45">
        <f>IF(Measurements!L8192&lt;J$5,(J$6-Measurements!L8192)*((M$2-M$2*M$3-M$2*M$4)/J$4/24),0)</f>
        <v>349.16713508571831</v>
      </c>
      <c r="N8195" s="45">
        <f t="shared" si="180"/>
        <v>419.42401017277064</v>
      </c>
      <c r="O8195" s="140">
        <v>3391</v>
      </c>
    </row>
    <row r="8196" spans="1:15" x14ac:dyDescent="0.25">
      <c r="A8196" s="101">
        <v>43807.166666666664</v>
      </c>
      <c r="B8196" s="27">
        <v>8189</v>
      </c>
      <c r="C8196" s="50"/>
      <c r="D8196" s="27"/>
      <c r="L8196" s="27">
        <v>9.74E-2</v>
      </c>
      <c r="M8196" s="45">
        <f>IF(Measurements!L8193&lt;J$5,(J$6-Measurements!L8193)*((M$2-M$2*M$3-M$2*M$4)/J$4/24),0)</f>
        <v>341.29118467025097</v>
      </c>
      <c r="N8196" s="45">
        <f t="shared" si="180"/>
        <v>440.2671978343177</v>
      </c>
      <c r="O8196" s="140">
        <v>3139</v>
      </c>
    </row>
    <row r="8197" spans="1:15" x14ac:dyDescent="0.25">
      <c r="A8197" s="101">
        <v>43807.208333333336</v>
      </c>
      <c r="B8197" s="27">
        <v>8190</v>
      </c>
      <c r="C8197" s="50"/>
      <c r="D8197" s="27"/>
      <c r="L8197" s="27">
        <v>0.17549999999999999</v>
      </c>
      <c r="M8197" s="45">
        <f>IF(Measurements!L8194&lt;J$5,(J$6-Measurements!L8194)*((M$2-M$2*M$3-M$2*M$4)/J$4/24),0)</f>
        <v>349.16713508571831</v>
      </c>
      <c r="N8197" s="45">
        <f t="shared" si="180"/>
        <v>490.94781778823597</v>
      </c>
      <c r="O8197" s="140">
        <v>2476</v>
      </c>
    </row>
    <row r="8198" spans="1:15" x14ac:dyDescent="0.25">
      <c r="A8198" s="101">
        <v>43807.25</v>
      </c>
      <c r="B8198" s="27">
        <v>8191</v>
      </c>
      <c r="C8198" s="50"/>
      <c r="D8198" s="27"/>
      <c r="L8198" s="27">
        <v>0.2535</v>
      </c>
      <c r="M8198" s="45">
        <f>IF(Measurements!L8195&lt;J$5,(J$6-Measurements!L8195)*((M$2-M$2*M$3-M$2*M$4)/J$4/24),0)</f>
        <v>349.16713508571831</v>
      </c>
      <c r="N8198" s="45">
        <f t="shared" si="180"/>
        <v>533.69767981127279</v>
      </c>
      <c r="O8198" s="140">
        <v>1849</v>
      </c>
    </row>
    <row r="8199" spans="1:15" x14ac:dyDescent="0.25">
      <c r="A8199" s="101">
        <v>43807.291666666664</v>
      </c>
      <c r="B8199" s="27">
        <v>8192</v>
      </c>
      <c r="C8199" s="50"/>
      <c r="D8199" s="27"/>
      <c r="L8199" s="27">
        <v>0.29549999999999998</v>
      </c>
      <c r="M8199" s="45">
        <f>IF(Measurements!L8196&lt;J$5,(J$6-Measurements!L8196)*((M$2-M$2*M$3-M$2*M$4)/J$4/24),0)</f>
        <v>343.91650147540673</v>
      </c>
      <c r="N8199" s="45">
        <f t="shared" si="180"/>
        <v>551.46620267490403</v>
      </c>
      <c r="O8199" s="140">
        <v>1622</v>
      </c>
    </row>
    <row r="8200" spans="1:15" x14ac:dyDescent="0.25">
      <c r="A8200" s="101">
        <v>43807.333333333336</v>
      </c>
      <c r="B8200" s="27">
        <v>8193</v>
      </c>
      <c r="C8200" s="50"/>
      <c r="D8200" s="27"/>
      <c r="L8200" s="27">
        <v>0.28399999999999997</v>
      </c>
      <c r="M8200" s="45">
        <f>IF(Measurements!L8197&lt;J$5,(J$6-Measurements!L8197)*((M$2-M$2*M$3-M$2*M$4)/J$4/24),0)</f>
        <v>338.66586786509521</v>
      </c>
      <c r="N8200" s="45">
        <f t="shared" si="180"/>
        <v>539.91270479196533</v>
      </c>
      <c r="O8200" s="140">
        <v>1777</v>
      </c>
    </row>
    <row r="8201" spans="1:15" x14ac:dyDescent="0.25">
      <c r="A8201" s="101">
        <v>43807.375</v>
      </c>
      <c r="B8201" s="27">
        <v>8194</v>
      </c>
      <c r="C8201" s="50"/>
      <c r="D8201" s="27"/>
      <c r="L8201" s="27">
        <v>0.2349</v>
      </c>
      <c r="M8201" s="45">
        <f>IF(Measurements!L8198&lt;J$5,(J$6-Measurements!L8198)*((M$2-M$2*M$3-M$2*M$4)/J$4/24),0)</f>
        <v>343.91650147540673</v>
      </c>
      <c r="N8201" s="45">
        <f t="shared" ref="N8201:N8264" si="181">+M8201+$L8201*M$2*M$3/$M$6+M$5</f>
        <v>518.25284833392936</v>
      </c>
      <c r="O8201" s="140">
        <v>2071</v>
      </c>
    </row>
    <row r="8202" spans="1:15" x14ac:dyDescent="0.25">
      <c r="A8202" s="101">
        <v>43807.416666666664</v>
      </c>
      <c r="B8202" s="27">
        <v>8195</v>
      </c>
      <c r="C8202" s="50"/>
      <c r="D8202" s="27"/>
      <c r="L8202" s="27">
        <v>0.1802</v>
      </c>
      <c r="M8202" s="45">
        <f>IF(Measurements!L8199&lt;J$5,(J$6-Measurements!L8199)*((M$2-M$2*M$3-M$2*M$4)/J$4/24),0)</f>
        <v>336.04055105993945</v>
      </c>
      <c r="N8202" s="45">
        <f t="shared" si="181"/>
        <v>480.39718698692218</v>
      </c>
      <c r="O8202" s="140">
        <v>2597</v>
      </c>
    </row>
    <row r="8203" spans="1:15" x14ac:dyDescent="0.25">
      <c r="A8203" s="101">
        <v>43807.458333333336</v>
      </c>
      <c r="B8203" s="27">
        <v>8196</v>
      </c>
      <c r="C8203" s="50"/>
      <c r="D8203" s="27"/>
      <c r="L8203" s="27">
        <v>0.14019999999999999</v>
      </c>
      <c r="M8203" s="45">
        <f>IF(Measurements!L8200&lt;J$5,(J$6-Measurements!L8200)*((M$2-M$2*M$3-M$2*M$4)/J$4/24),0)</f>
        <v>322.91396703416058</v>
      </c>
      <c r="N8203" s="45">
        <f t="shared" si="181"/>
        <v>445.34759679548341</v>
      </c>
      <c r="O8203" s="140">
        <v>3073</v>
      </c>
    </row>
    <row r="8204" spans="1:15" x14ac:dyDescent="0.25">
      <c r="A8204" s="101">
        <v>43807.5</v>
      </c>
      <c r="B8204" s="27">
        <v>8197</v>
      </c>
      <c r="C8204" s="50"/>
      <c r="D8204" s="27"/>
      <c r="L8204" s="27">
        <v>0.1157</v>
      </c>
      <c r="M8204" s="45">
        <f>IF(Measurements!L8201&lt;J$5,(J$6-Measurements!L8201)*((M$2-M$2*M$3-M$2*M$4)/J$4/24),0)</f>
        <v>315.03801661869323</v>
      </c>
      <c r="N8204" s="45">
        <f t="shared" si="181"/>
        <v>424.0438051035494</v>
      </c>
      <c r="O8204" s="140">
        <v>3328</v>
      </c>
    </row>
    <row r="8205" spans="1:15" x14ac:dyDescent="0.25">
      <c r="A8205" s="101">
        <v>43807.541666666664</v>
      </c>
      <c r="B8205" s="27">
        <v>8198</v>
      </c>
      <c r="C8205" s="50"/>
      <c r="D8205" s="27"/>
      <c r="L8205" s="27">
        <v>9.9599999999999994E-2</v>
      </c>
      <c r="M8205" s="45">
        <f>IF(Measurements!L8202&lt;J$5,(J$6-Measurements!L8202)*((M$2-M$2*M$3-M$2*M$4)/J$4/24),0)</f>
        <v>315.03801661869323</v>
      </c>
      <c r="N8205" s="45">
        <f t="shared" si="181"/>
        <v>415.2197951218713</v>
      </c>
      <c r="O8205" s="140">
        <v>3431</v>
      </c>
    </row>
    <row r="8206" spans="1:15" x14ac:dyDescent="0.25">
      <c r="A8206" s="101">
        <v>43807.583333333336</v>
      </c>
      <c r="B8206" s="27">
        <v>8199</v>
      </c>
      <c r="C8206" s="50"/>
      <c r="D8206" s="27"/>
      <c r="L8206" s="27">
        <v>8.9499999999999996E-2</v>
      </c>
      <c r="M8206" s="45">
        <f>IF(Measurements!L8203&lt;J$5,(J$6-Measurements!L8203)*((M$2-M$2*M$3-M$2*M$4)/J$4/24),0)</f>
        <v>299.28611578775855</v>
      </c>
      <c r="N8206" s="45">
        <f t="shared" si="181"/>
        <v>393.93233523410748</v>
      </c>
      <c r="O8206" s="140">
        <v>3681</v>
      </c>
    </row>
    <row r="8207" spans="1:15" x14ac:dyDescent="0.25">
      <c r="A8207" s="101">
        <v>43807.625</v>
      </c>
      <c r="B8207" s="27">
        <v>8200</v>
      </c>
      <c r="C8207" s="50"/>
      <c r="D8207" s="27"/>
      <c r="L8207" s="27">
        <v>8.8900000000000007E-2</v>
      </c>
      <c r="M8207" s="45">
        <f>IF(Measurements!L8204&lt;J$5,(J$6-Measurements!L8204)*((M$2-M$2*M$3-M$2*M$4)/J$4/24),0)</f>
        <v>291.4101653722912</v>
      </c>
      <c r="N8207" s="45">
        <f t="shared" si="181"/>
        <v>385.72753972615521</v>
      </c>
      <c r="O8207" s="140">
        <v>3777</v>
      </c>
    </row>
    <row r="8208" spans="1:15" x14ac:dyDescent="0.25">
      <c r="A8208" s="101">
        <v>43807.666666666664</v>
      </c>
      <c r="B8208" s="27">
        <v>8201</v>
      </c>
      <c r="C8208" s="50"/>
      <c r="D8208" s="27"/>
      <c r="L8208" s="27">
        <v>0.104</v>
      </c>
      <c r="M8208" s="45">
        <f>IF(Measurements!L8205&lt;J$5,(J$6-Measurements!L8205)*((M$2-M$2*M$3-M$2*M$4)/J$4/24),0)</f>
        <v>280.9088981516681</v>
      </c>
      <c r="N8208" s="45">
        <f t="shared" si="181"/>
        <v>383.50220733306872</v>
      </c>
      <c r="O8208" s="140">
        <v>3799</v>
      </c>
    </row>
    <row r="8209" spans="1:15" x14ac:dyDescent="0.25">
      <c r="A8209" s="101">
        <v>43807.708333333336</v>
      </c>
      <c r="B8209" s="27">
        <v>8202</v>
      </c>
      <c r="C8209" s="50"/>
      <c r="D8209" s="27"/>
      <c r="L8209" s="27">
        <v>0.14099999999999999</v>
      </c>
      <c r="M8209" s="45">
        <f>IF(Measurements!L8206&lt;J$5,(J$6-Measurements!L8206)*((M$2-M$2*M$3-M$2*M$4)/J$4/24),0)</f>
        <v>273.03294773620081</v>
      </c>
      <c r="N8209" s="45">
        <f t="shared" si="181"/>
        <v>395.90503762083682</v>
      </c>
      <c r="O8209" s="140">
        <v>3655</v>
      </c>
    </row>
    <row r="8210" spans="1:15" x14ac:dyDescent="0.25">
      <c r="A8210" s="101">
        <v>43807.75</v>
      </c>
      <c r="B8210" s="27">
        <v>8203</v>
      </c>
      <c r="C8210" s="50"/>
      <c r="D8210" s="27"/>
      <c r="L8210" s="27">
        <v>0.20039999999999999</v>
      </c>
      <c r="M8210" s="45">
        <f>IF(Measurements!L8207&lt;J$5,(J$6-Measurements!L8207)*((M$2-M$2*M$3-M$2*M$4)/J$4/24),0)</f>
        <v>273.03294773620081</v>
      </c>
      <c r="N8210" s="45">
        <f t="shared" si="181"/>
        <v>428.46070177684174</v>
      </c>
      <c r="O8210" s="140">
        <v>3271</v>
      </c>
    </row>
    <row r="8211" spans="1:15" x14ac:dyDescent="0.25">
      <c r="A8211" s="101">
        <v>43807.791666666664</v>
      </c>
      <c r="B8211" s="27">
        <v>8204</v>
      </c>
      <c r="C8211" s="50"/>
      <c r="D8211" s="27"/>
      <c r="L8211" s="27">
        <v>0.26889999999999997</v>
      </c>
      <c r="M8211" s="45">
        <f>IF(Measurements!L8208&lt;J$5,(J$6-Measurements!L8208)*((M$2-M$2*M$3-M$2*M$4)/J$4/24),0)</f>
        <v>286.15953176197968</v>
      </c>
      <c r="N8211" s="45">
        <f t="shared" si="181"/>
        <v>479.13043386131312</v>
      </c>
      <c r="O8211" s="140">
        <v>2616</v>
      </c>
    </row>
    <row r="8212" spans="1:15" x14ac:dyDescent="0.25">
      <c r="A8212" s="101">
        <v>43807.833333333336</v>
      </c>
      <c r="B8212" s="27">
        <v>8205</v>
      </c>
      <c r="C8212" s="50"/>
      <c r="D8212" s="27"/>
      <c r="L8212" s="27">
        <v>0.31569999999999998</v>
      </c>
      <c r="M8212" s="45">
        <f>IF(Measurements!L8209&lt;J$5,(J$6-Measurements!L8209)*((M$2-M$2*M$3-M$2*M$4)/J$4/24),0)</f>
        <v>291.4101653722912</v>
      </c>
      <c r="N8212" s="45">
        <f t="shared" si="181"/>
        <v>510.03098468544675</v>
      </c>
      <c r="O8212" s="140">
        <v>2210</v>
      </c>
    </row>
    <row r="8213" spans="1:15" x14ac:dyDescent="0.25">
      <c r="A8213" s="101">
        <v>43807.875</v>
      </c>
      <c r="B8213" s="27">
        <v>8206</v>
      </c>
      <c r="C8213" s="50"/>
      <c r="D8213" s="27"/>
      <c r="L8213" s="27">
        <v>0.31009999999999999</v>
      </c>
      <c r="M8213" s="45">
        <f>IF(Measurements!L8210&lt;J$5,(J$6-Measurements!L8210)*((M$2-M$2*M$3-M$2*M$4)/J$4/24),0)</f>
        <v>291.4101653722912</v>
      </c>
      <c r="N8213" s="45">
        <f t="shared" si="181"/>
        <v>506.9617638222544</v>
      </c>
      <c r="O8213" s="140">
        <v>2258</v>
      </c>
    </row>
    <row r="8214" spans="1:15" x14ac:dyDescent="0.25">
      <c r="A8214" s="101">
        <v>43807.916666666664</v>
      </c>
      <c r="B8214" s="27">
        <v>8207</v>
      </c>
      <c r="C8214" s="50"/>
      <c r="D8214" s="27"/>
      <c r="L8214" s="27">
        <v>0.24829999999999999</v>
      </c>
      <c r="M8214" s="45">
        <f>IF(Measurements!L8211&lt;J$5,(J$6-Measurements!L8211)*((M$2-M$2*M$3-M$2*M$4)/J$4/24),0)</f>
        <v>283.53421495682392</v>
      </c>
      <c r="N8214" s="45">
        <f t="shared" si="181"/>
        <v>465.2147688808426</v>
      </c>
      <c r="O8214" s="140">
        <v>2809</v>
      </c>
    </row>
    <row r="8215" spans="1:15" x14ac:dyDescent="0.25">
      <c r="A8215" s="101">
        <v>43807.958333333336</v>
      </c>
      <c r="B8215" s="27">
        <v>8208</v>
      </c>
      <c r="C8215" s="50"/>
      <c r="D8215" s="27"/>
      <c r="L8215" s="27">
        <v>0.15989999999999999</v>
      </c>
      <c r="M8215" s="45">
        <f>IF(Measurements!L8212&lt;J$5,(J$6-Measurements!L8212)*((M$2-M$2*M$3-M$2*M$4)/J$4/24),0)</f>
        <v>294.03548217744697</v>
      </c>
      <c r="N8215" s="45">
        <f t="shared" si="181"/>
        <v>427.26619247535729</v>
      </c>
      <c r="O8215" s="140">
        <v>3288</v>
      </c>
    </row>
    <row r="8216" spans="1:15" x14ac:dyDescent="0.25">
      <c r="A8216" s="101">
        <v>43808</v>
      </c>
      <c r="B8216" s="27">
        <v>8209</v>
      </c>
      <c r="C8216" s="50"/>
      <c r="D8216" s="27"/>
      <c r="E8216" s="45">
        <f>+IF((MIN(Measurements!G8213:G8236)+MAX(Measurements!G8213:G8236))/2&gt;=E$5,0,E$6-(MIN(Measurements!G8213:G8236)+MAX(Measurements!G8213:G8236))/2)</f>
        <v>9.9499999999999993</v>
      </c>
      <c r="F8216" s="45">
        <f>+IF((MIN(Measurements!H8213:H8236)+MAX(Measurements!H8213:H8236))/2&gt;=F$5,0,F$6-(MIN(Measurements!H8213:H8236)+MAX(Measurements!H8213:H8236))/2)</f>
        <v>11</v>
      </c>
      <c r="G8216" s="45">
        <f>+IF((MIN(Measurements!I8213:I8236)+MAX(Measurements!I8213:I8236))/2&gt;=G$5,0,G$6-(MIN(Measurements!I8213:I8236)+MAX(Measurements!I8213:I8236))/2)</f>
        <v>8.9499999999999993</v>
      </c>
      <c r="H8216" s="45">
        <f>+IF((MIN(Measurements!J8213:J8236)+MAX(Measurements!J8213:J8236))/2&gt;=H$5,0,H$6-(MIN(Measurements!J8213:J8236)+MAX(Measurements!J8213:J8236))/2)</f>
        <v>10.45</v>
      </c>
      <c r="I8216" s="45">
        <f>+IF((MIN(Measurements!K8213:K8236)+MAX(Measurements!K8213:K8236))/2&gt;=I$5,0,I$6-(MIN(Measurements!K8213:K8236)+MAX(Measurements!K8213:K8236))/2)</f>
        <v>11</v>
      </c>
      <c r="J8216" s="45">
        <f>+IF((MIN(Measurements!L8213:L8236)+MAX(Measurements!L8213:L8236))/2&gt;=J$5,0,J$6-(MIN(Measurements!L8213:L8236)+MAX(Measurements!L8213:L8236))/2)</f>
        <v>12.05</v>
      </c>
      <c r="L8216" s="27">
        <v>8.2699999999999996E-2</v>
      </c>
      <c r="M8216" s="45">
        <f>IF(Measurements!L8213&lt;J$5,(J$6-Measurements!L8213)*((M$2-M$2*M$3-M$2*M$4)/J$4/24),0)</f>
        <v>299.28611578775855</v>
      </c>
      <c r="N8216" s="45">
        <f t="shared" si="181"/>
        <v>390.20542418594528</v>
      </c>
      <c r="O8216" s="140">
        <v>3722</v>
      </c>
    </row>
    <row r="8217" spans="1:15" x14ac:dyDescent="0.25">
      <c r="A8217" s="101">
        <v>43808.041666666664</v>
      </c>
      <c r="B8217" s="27">
        <v>8210</v>
      </c>
      <c r="C8217" s="50"/>
      <c r="D8217" s="27"/>
      <c r="L8217" s="27">
        <v>3.7199999999999997E-2</v>
      </c>
      <c r="M8217" s="45">
        <f>IF(Measurements!L8214&lt;J$5,(J$6-Measurements!L8214)*((M$2-M$2*M$3-M$2*M$4)/J$4/24),0)</f>
        <v>299.28611578775855</v>
      </c>
      <c r="N8217" s="45">
        <f t="shared" si="181"/>
        <v>365.26800467250717</v>
      </c>
      <c r="O8217" s="140">
        <v>3994</v>
      </c>
    </row>
    <row r="8218" spans="1:15" x14ac:dyDescent="0.25">
      <c r="A8218" s="101">
        <v>43808.083333333336</v>
      </c>
      <c r="B8218" s="27">
        <v>8211</v>
      </c>
      <c r="C8218" s="50"/>
      <c r="D8218" s="27"/>
      <c r="L8218" s="27">
        <v>2.53E-2</v>
      </c>
      <c r="M8218" s="45">
        <f>IF(Measurements!L8215&lt;J$5,(J$6-Measurements!L8215)*((M$2-M$2*M$3-M$2*M$4)/J$4/24),0)</f>
        <v>294.03548217744697</v>
      </c>
      <c r="N8218" s="45">
        <f t="shared" si="181"/>
        <v>353.4952767279118</v>
      </c>
      <c r="O8218" s="140">
        <v>4120</v>
      </c>
    </row>
    <row r="8219" spans="1:15" x14ac:dyDescent="0.25">
      <c r="A8219" s="101">
        <v>43808.125</v>
      </c>
      <c r="B8219" s="27">
        <v>8212</v>
      </c>
      <c r="C8219" s="50"/>
      <c r="D8219" s="27"/>
      <c r="L8219" s="27">
        <v>4.4999999999999998E-2</v>
      </c>
      <c r="M8219" s="45">
        <f>IF(Measurements!L8216&lt;J$5,(J$6-Measurements!L8216)*((M$2-M$2*M$3-M$2*M$4)/J$4/24),0)</f>
        <v>280.9088981516681</v>
      </c>
      <c r="N8219" s="45">
        <f t="shared" si="181"/>
        <v>351.16577323872042</v>
      </c>
      <c r="O8219" s="140">
        <v>4143</v>
      </c>
    </row>
    <row r="8220" spans="1:15" x14ac:dyDescent="0.25">
      <c r="A8220" s="101">
        <v>43808.166666666664</v>
      </c>
      <c r="B8220" s="27">
        <v>8213</v>
      </c>
      <c r="C8220" s="50"/>
      <c r="D8220" s="27"/>
      <c r="L8220" s="27">
        <v>9.74E-2</v>
      </c>
      <c r="M8220" s="45">
        <f>IF(Measurements!L8217&lt;J$5,(J$6-Measurements!L8217)*((M$2-M$2*M$3-M$2*M$4)/J$4/24),0)</f>
        <v>291.4101653722912</v>
      </c>
      <c r="N8220" s="45">
        <f t="shared" si="181"/>
        <v>390.38617853635799</v>
      </c>
      <c r="O8220" s="140">
        <v>3718</v>
      </c>
    </row>
    <row r="8221" spans="1:15" x14ac:dyDescent="0.25">
      <c r="A8221" s="101">
        <v>43808.208333333336</v>
      </c>
      <c r="B8221" s="27">
        <v>8214</v>
      </c>
      <c r="C8221" s="50"/>
      <c r="D8221" s="27"/>
      <c r="L8221" s="27">
        <v>0.17549999999999999</v>
      </c>
      <c r="M8221" s="45">
        <f>IF(Measurements!L8218&lt;J$5,(J$6-Measurements!L8218)*((M$2-M$2*M$3-M$2*M$4)/J$4/24),0)</f>
        <v>301.91143259291431</v>
      </c>
      <c r="N8221" s="45">
        <f t="shared" si="181"/>
        <v>443.69211529543196</v>
      </c>
      <c r="O8221" s="140">
        <v>3090</v>
      </c>
    </row>
    <row r="8222" spans="1:15" x14ac:dyDescent="0.25">
      <c r="A8222" s="101">
        <v>43808.25</v>
      </c>
      <c r="B8222" s="27">
        <v>8215</v>
      </c>
      <c r="C8222" s="50"/>
      <c r="D8222" s="27"/>
      <c r="L8222" s="27">
        <v>0.2535</v>
      </c>
      <c r="M8222" s="45">
        <f>IF(Measurements!L8219&lt;J$5,(J$6-Measurements!L8219)*((M$2-M$2*M$3-M$2*M$4)/J$4/24),0)</f>
        <v>301.91143259291431</v>
      </c>
      <c r="N8222" s="45">
        <f t="shared" si="181"/>
        <v>486.44197731846873</v>
      </c>
      <c r="O8222" s="140">
        <v>2516</v>
      </c>
    </row>
    <row r="8223" spans="1:15" x14ac:dyDescent="0.25">
      <c r="A8223" s="101">
        <v>43808.291666666664</v>
      </c>
      <c r="B8223" s="27">
        <v>8216</v>
      </c>
      <c r="C8223" s="50"/>
      <c r="D8223" s="27"/>
      <c r="L8223" s="27">
        <v>0.29549999999999998</v>
      </c>
      <c r="M8223" s="45">
        <f>IF(Measurements!L8220&lt;J$5,(J$6-Measurements!L8220)*((M$2-M$2*M$3-M$2*M$4)/J$4/24),0)</f>
        <v>301.91143259291431</v>
      </c>
      <c r="N8223" s="45">
        <f t="shared" si="181"/>
        <v>509.4611337924116</v>
      </c>
      <c r="O8223" s="140">
        <v>2222</v>
      </c>
    </row>
    <row r="8224" spans="1:15" x14ac:dyDescent="0.25">
      <c r="A8224" s="101">
        <v>43808.333333333336</v>
      </c>
      <c r="B8224" s="27">
        <v>8217</v>
      </c>
      <c r="C8224" s="50"/>
      <c r="D8224" s="27"/>
      <c r="L8224" s="27">
        <v>0.28399999999999997</v>
      </c>
      <c r="M8224" s="45">
        <f>IF(Measurements!L8221&lt;J$5,(J$6-Measurements!L8221)*((M$2-M$2*M$3-M$2*M$4)/J$4/24),0)</f>
        <v>288.78484856713544</v>
      </c>
      <c r="N8224" s="45">
        <f t="shared" si="181"/>
        <v>490.0316854940055</v>
      </c>
      <c r="O8224" s="140">
        <v>2488</v>
      </c>
    </row>
    <row r="8225" spans="1:15" x14ac:dyDescent="0.25">
      <c r="A8225" s="101">
        <v>43808.375</v>
      </c>
      <c r="B8225" s="27">
        <v>8218</v>
      </c>
      <c r="C8225" s="50"/>
      <c r="D8225" s="27"/>
      <c r="L8225" s="27">
        <v>0.2349</v>
      </c>
      <c r="M8225" s="45">
        <f>IF(Measurements!L8222&lt;J$5,(J$6-Measurements!L8222)*((M$2-M$2*M$3-M$2*M$4)/J$4/24),0)</f>
        <v>273.03294773620081</v>
      </c>
      <c r="N8225" s="45">
        <f t="shared" si="181"/>
        <v>447.36929459472344</v>
      </c>
      <c r="O8225" s="140">
        <v>3040</v>
      </c>
    </row>
    <row r="8226" spans="1:15" x14ac:dyDescent="0.25">
      <c r="A8226" s="101">
        <v>43808.416666666664</v>
      </c>
      <c r="B8226" s="27">
        <v>8219</v>
      </c>
      <c r="C8226" s="50"/>
      <c r="D8226" s="27"/>
      <c r="L8226" s="27">
        <v>0.1802</v>
      </c>
      <c r="M8226" s="45">
        <f>IF(Measurements!L8223&lt;J$5,(J$6-Measurements!L8223)*((M$2-M$2*M$3-M$2*M$4)/J$4/24),0)</f>
        <v>267.78231412588923</v>
      </c>
      <c r="N8226" s="45">
        <f t="shared" si="181"/>
        <v>412.13895005287191</v>
      </c>
      <c r="O8226" s="140">
        <v>3469</v>
      </c>
    </row>
    <row r="8227" spans="1:15" x14ac:dyDescent="0.25">
      <c r="A8227" s="101">
        <v>43808.458333333336</v>
      </c>
      <c r="B8227" s="27">
        <v>8220</v>
      </c>
      <c r="C8227" s="50"/>
      <c r="D8227" s="27"/>
      <c r="L8227" s="27">
        <v>0.14019999999999999</v>
      </c>
      <c r="M8227" s="45">
        <f>IF(Measurements!L8224&lt;J$5,(J$6-Measurements!L8224)*((M$2-M$2*M$3-M$2*M$4)/J$4/24),0)</f>
        <v>257.28104690526612</v>
      </c>
      <c r="N8227" s="45">
        <f t="shared" si="181"/>
        <v>379.71467666658896</v>
      </c>
      <c r="O8227" s="140">
        <v>3847</v>
      </c>
    </row>
    <row r="8228" spans="1:15" x14ac:dyDescent="0.25">
      <c r="A8228" s="101">
        <v>43808.5</v>
      </c>
      <c r="B8228" s="27">
        <v>8221</v>
      </c>
      <c r="C8228" s="50"/>
      <c r="D8228" s="27"/>
      <c r="L8228" s="27">
        <v>0.1157</v>
      </c>
      <c r="M8228" s="45">
        <f>IF(Measurements!L8225&lt;J$5,(J$6-Measurements!L8225)*((M$2-M$2*M$3-M$2*M$4)/J$4/24),0)</f>
        <v>254.65573010011033</v>
      </c>
      <c r="N8228" s="45">
        <f t="shared" si="181"/>
        <v>363.66151858496647</v>
      </c>
      <c r="O8228" s="140">
        <v>4011</v>
      </c>
    </row>
    <row r="8229" spans="1:15" x14ac:dyDescent="0.25">
      <c r="A8229" s="101">
        <v>43808.541666666664</v>
      </c>
      <c r="B8229" s="27">
        <v>8222</v>
      </c>
      <c r="C8229" s="50"/>
      <c r="D8229" s="27"/>
      <c r="L8229" s="27">
        <v>9.9599999999999994E-2</v>
      </c>
      <c r="M8229" s="45">
        <f>IF(Measurements!L8226&lt;J$5,(J$6-Measurements!L8226)*((M$2-M$2*M$3-M$2*M$4)/J$4/24),0)</f>
        <v>257.28104690526612</v>
      </c>
      <c r="N8229" s="45">
        <f t="shared" si="181"/>
        <v>357.46282540844419</v>
      </c>
      <c r="O8229" s="140">
        <v>4078</v>
      </c>
    </row>
    <row r="8230" spans="1:15" x14ac:dyDescent="0.25">
      <c r="A8230" s="101">
        <v>43808.583333333336</v>
      </c>
      <c r="B8230" s="27">
        <v>8223</v>
      </c>
      <c r="C8230" s="50"/>
      <c r="D8230" s="27"/>
      <c r="L8230" s="27">
        <v>8.9499999999999996E-2</v>
      </c>
      <c r="M8230" s="45">
        <f>IF(Measurements!L8227&lt;J$5,(J$6-Measurements!L8227)*((M$2-M$2*M$3-M$2*M$4)/J$4/24),0)</f>
        <v>262.5316805155777</v>
      </c>
      <c r="N8230" s="45">
        <f t="shared" si="181"/>
        <v>357.17789996192664</v>
      </c>
      <c r="O8230" s="140">
        <v>4085</v>
      </c>
    </row>
    <row r="8231" spans="1:15" x14ac:dyDescent="0.25">
      <c r="A8231" s="101">
        <v>43808.625</v>
      </c>
      <c r="B8231" s="27">
        <v>8224</v>
      </c>
      <c r="C8231" s="50"/>
      <c r="D8231" s="27"/>
      <c r="L8231" s="27">
        <v>8.8900000000000007E-2</v>
      </c>
      <c r="M8231" s="45">
        <f>IF(Measurements!L8228&lt;J$5,(J$6-Measurements!L8228)*((M$2-M$2*M$3-M$2*M$4)/J$4/24),0)</f>
        <v>275.65826454135657</v>
      </c>
      <c r="N8231" s="45">
        <f t="shared" si="181"/>
        <v>369.97563889522058</v>
      </c>
      <c r="O8231" s="140">
        <v>3951</v>
      </c>
    </row>
    <row r="8232" spans="1:15" x14ac:dyDescent="0.25">
      <c r="A8232" s="101">
        <v>43808.666666666664</v>
      </c>
      <c r="B8232" s="27">
        <v>8225</v>
      </c>
      <c r="C8232" s="50"/>
      <c r="D8232" s="27"/>
      <c r="L8232" s="27">
        <v>0.104</v>
      </c>
      <c r="M8232" s="45">
        <f>IF(Measurements!L8229&lt;J$5,(J$6-Measurements!L8229)*((M$2-M$2*M$3-M$2*M$4)/J$4/24),0)</f>
        <v>275.65826454135657</v>
      </c>
      <c r="N8232" s="45">
        <f t="shared" si="181"/>
        <v>378.2515737227572</v>
      </c>
      <c r="O8232" s="140">
        <v>3865</v>
      </c>
    </row>
    <row r="8233" spans="1:15" x14ac:dyDescent="0.25">
      <c r="A8233" s="101">
        <v>43808.708333333336</v>
      </c>
      <c r="B8233" s="27">
        <v>8226</v>
      </c>
      <c r="C8233" s="50"/>
      <c r="D8233" s="27"/>
      <c r="L8233" s="27">
        <v>0.14099999999999999</v>
      </c>
      <c r="M8233" s="45">
        <f>IF(Measurements!L8230&lt;J$5,(J$6-Measurements!L8230)*((M$2-M$2*M$3-M$2*M$4)/J$4/24),0)</f>
        <v>273.03294773620081</v>
      </c>
      <c r="N8233" s="45">
        <f t="shared" si="181"/>
        <v>395.90503762083682</v>
      </c>
      <c r="O8233" s="140">
        <v>3656</v>
      </c>
    </row>
    <row r="8234" spans="1:15" x14ac:dyDescent="0.25">
      <c r="A8234" s="101">
        <v>43808.75</v>
      </c>
      <c r="B8234" s="27">
        <v>8227</v>
      </c>
      <c r="C8234" s="50"/>
      <c r="D8234" s="27"/>
      <c r="L8234" s="27">
        <v>0.20039999999999999</v>
      </c>
      <c r="M8234" s="45">
        <f>IF(Measurements!L8231&lt;J$5,(J$6-Measurements!L8231)*((M$2-M$2*M$3-M$2*M$4)/J$4/24),0)</f>
        <v>280.9088981516681</v>
      </c>
      <c r="N8234" s="45">
        <f t="shared" si="181"/>
        <v>436.33665219230903</v>
      </c>
      <c r="O8234" s="140">
        <v>3193</v>
      </c>
    </row>
    <row r="8235" spans="1:15" x14ac:dyDescent="0.25">
      <c r="A8235" s="101">
        <v>43808.791666666664</v>
      </c>
      <c r="B8235" s="27">
        <v>8228</v>
      </c>
      <c r="C8235" s="50"/>
      <c r="D8235" s="27"/>
      <c r="L8235" s="27">
        <v>0.26889999999999997</v>
      </c>
      <c r="M8235" s="45">
        <f>IF(Measurements!L8232&lt;J$5,(J$6-Measurements!L8232)*((M$2-M$2*M$3-M$2*M$4)/J$4/24),0)</f>
        <v>288.78484856713544</v>
      </c>
      <c r="N8235" s="45">
        <f t="shared" si="181"/>
        <v>481.75575066646888</v>
      </c>
      <c r="O8235" s="140">
        <v>2578</v>
      </c>
    </row>
    <row r="8236" spans="1:15" x14ac:dyDescent="0.25">
      <c r="A8236" s="101">
        <v>43808.833333333336</v>
      </c>
      <c r="B8236" s="27">
        <v>8229</v>
      </c>
      <c r="C8236" s="50"/>
      <c r="D8236" s="27"/>
      <c r="L8236" s="27">
        <v>0.31569999999999998</v>
      </c>
      <c r="M8236" s="45">
        <f>IF(Measurements!L8233&lt;J$5,(J$6-Measurements!L8233)*((M$2-M$2*M$3-M$2*M$4)/J$4/24),0)</f>
        <v>307.16206620322589</v>
      </c>
      <c r="N8236" s="45">
        <f t="shared" si="181"/>
        <v>525.78288551638138</v>
      </c>
      <c r="O8236" s="140">
        <v>1967</v>
      </c>
    </row>
    <row r="8237" spans="1:15" x14ac:dyDescent="0.25">
      <c r="A8237" s="101">
        <v>43808.875</v>
      </c>
      <c r="B8237" s="27">
        <v>8230</v>
      </c>
      <c r="C8237" s="50"/>
      <c r="D8237" s="27"/>
      <c r="L8237" s="27">
        <v>0.31009999999999999</v>
      </c>
      <c r="M8237" s="45">
        <f>IF(Measurements!L8234&lt;J$5,(J$6-Measurements!L8234)*((M$2-M$2*M$3-M$2*M$4)/J$4/24),0)</f>
        <v>341.29118467025097</v>
      </c>
      <c r="N8237" s="45">
        <f t="shared" si="181"/>
        <v>556.84278312021411</v>
      </c>
      <c r="O8237" s="140">
        <v>1545</v>
      </c>
    </row>
    <row r="8238" spans="1:15" x14ac:dyDescent="0.25">
      <c r="A8238" s="101">
        <v>43808.916666666664</v>
      </c>
      <c r="B8238" s="27">
        <v>8231</v>
      </c>
      <c r="C8238" s="50"/>
      <c r="D8238" s="27"/>
      <c r="L8238" s="27">
        <v>0.24829999999999999</v>
      </c>
      <c r="M8238" s="45">
        <f>IF(Measurements!L8235&lt;J$5,(J$6-Measurements!L8235)*((M$2-M$2*M$3-M$2*M$4)/J$4/24),0)</f>
        <v>354.4177686960299</v>
      </c>
      <c r="N8238" s="45">
        <f t="shared" si="181"/>
        <v>536.09832262004852</v>
      </c>
      <c r="O8238" s="140">
        <v>1820</v>
      </c>
    </row>
    <row r="8239" spans="1:15" x14ac:dyDescent="0.25">
      <c r="A8239" s="101">
        <v>43808.958333333336</v>
      </c>
      <c r="B8239" s="27">
        <v>8232</v>
      </c>
      <c r="C8239" s="50"/>
      <c r="D8239" s="27"/>
      <c r="L8239" s="27">
        <v>0.15989999999999999</v>
      </c>
      <c r="M8239" s="45">
        <f>IF(Measurements!L8236&lt;J$5,(J$6-Measurements!L8236)*((M$2-M$2*M$3-M$2*M$4)/J$4/24),0)</f>
        <v>378.04561994243187</v>
      </c>
      <c r="N8239" s="45">
        <f t="shared" si="181"/>
        <v>511.27633024034219</v>
      </c>
      <c r="O8239" s="140">
        <v>2190</v>
      </c>
    </row>
    <row r="8240" spans="1:15" x14ac:dyDescent="0.25">
      <c r="A8240" s="101">
        <v>43809</v>
      </c>
      <c r="B8240" s="27">
        <v>8233</v>
      </c>
      <c r="C8240" s="50"/>
      <c r="D8240" s="27"/>
      <c r="E8240" s="45">
        <f>+IF((MIN(Measurements!G8237:G8260)+MAX(Measurements!G8237:G8260))/2&gt;=E$5,0,E$6-(MIN(Measurements!G8237:G8260)+MAX(Measurements!G8237:G8260))/2)</f>
        <v>13.55</v>
      </c>
      <c r="F8240" s="45">
        <f>+IF((MIN(Measurements!H8237:H8260)+MAX(Measurements!H8237:H8260))/2&gt;=F$5,0,F$6-(MIN(Measurements!H8237:H8260)+MAX(Measurements!H8237:H8260))/2)</f>
        <v>14.15</v>
      </c>
      <c r="G8240" s="45">
        <f>+IF((MIN(Measurements!I8237:I8260)+MAX(Measurements!I8237:I8260))/2&gt;=G$5,0,G$6-(MIN(Measurements!I8237:I8260)+MAX(Measurements!I8237:I8260))/2)</f>
        <v>13.3</v>
      </c>
      <c r="H8240" s="45">
        <f>+IF((MIN(Measurements!J8237:J8260)+MAX(Measurements!J8237:J8260))/2&gt;=H$5,0,H$6-(MIN(Measurements!J8237:J8260)+MAX(Measurements!J8237:J8260))/2)</f>
        <v>14.75</v>
      </c>
      <c r="I8240" s="45">
        <f>+IF((MIN(Measurements!K8237:K8260)+MAX(Measurements!K8237:K8260))/2&gt;=I$5,0,I$6-(MIN(Measurements!K8237:K8260)+MAX(Measurements!K8237:K8260))/2)</f>
        <v>15</v>
      </c>
      <c r="J8240" s="45">
        <f>+IF((MIN(Measurements!L8237:L8260)+MAX(Measurements!L8237:L8260))/2&gt;=J$5,0,J$6-(MIN(Measurements!L8237:L8260)+MAX(Measurements!L8237:L8260))/2)</f>
        <v>13.6</v>
      </c>
      <c r="L8240" s="27">
        <v>8.2699999999999996E-2</v>
      </c>
      <c r="M8240" s="45">
        <f>IF(Measurements!L8237&lt;J$5,(J$6-Measurements!L8237)*((M$2-M$2*M$3-M$2*M$4)/J$4/24),0)</f>
        <v>372.79498633212029</v>
      </c>
      <c r="N8240" s="45">
        <f t="shared" si="181"/>
        <v>463.71429473030702</v>
      </c>
      <c r="O8240" s="140">
        <v>2828</v>
      </c>
    </row>
    <row r="8241" spans="1:15" x14ac:dyDescent="0.25">
      <c r="A8241" s="101">
        <v>43809.041666666664</v>
      </c>
      <c r="B8241" s="27">
        <v>8234</v>
      </c>
      <c r="C8241" s="50"/>
      <c r="D8241" s="27"/>
      <c r="L8241" s="27">
        <v>3.7199999999999997E-2</v>
      </c>
      <c r="M8241" s="45">
        <f>IF(Measurements!L8238&lt;J$5,(J$6-Measurements!L8238)*((M$2-M$2*M$3-M$2*M$4)/J$4/24),0)</f>
        <v>354.4177686960299</v>
      </c>
      <c r="N8241" s="45">
        <f t="shared" si="181"/>
        <v>420.39965758077852</v>
      </c>
      <c r="O8241" s="140">
        <v>3373</v>
      </c>
    </row>
    <row r="8242" spans="1:15" x14ac:dyDescent="0.25">
      <c r="A8242" s="101">
        <v>43809.083333333336</v>
      </c>
      <c r="B8242" s="27">
        <v>8235</v>
      </c>
      <c r="C8242" s="50"/>
      <c r="D8242" s="27"/>
      <c r="L8242" s="27">
        <v>2.53E-2</v>
      </c>
      <c r="M8242" s="45">
        <f>IF(Measurements!L8239&lt;J$5,(J$6-Measurements!L8239)*((M$2-M$2*M$3-M$2*M$4)/J$4/24),0)</f>
        <v>338.66586786509521</v>
      </c>
      <c r="N8242" s="45">
        <f t="shared" si="181"/>
        <v>398.12566241556004</v>
      </c>
      <c r="O8242" s="140">
        <v>3626</v>
      </c>
    </row>
    <row r="8243" spans="1:15" x14ac:dyDescent="0.25">
      <c r="A8243" s="101">
        <v>43809.125</v>
      </c>
      <c r="B8243" s="27">
        <v>8236</v>
      </c>
      <c r="C8243" s="50"/>
      <c r="D8243" s="27"/>
      <c r="L8243" s="27">
        <v>4.4999999999999998E-2</v>
      </c>
      <c r="M8243" s="45">
        <f>IF(Measurements!L8240&lt;J$5,(J$6-Measurements!L8240)*((M$2-M$2*M$3-M$2*M$4)/J$4/24),0)</f>
        <v>328.1646006444721</v>
      </c>
      <c r="N8243" s="45">
        <f t="shared" si="181"/>
        <v>398.42147573152442</v>
      </c>
      <c r="O8243" s="140">
        <v>3622</v>
      </c>
    </row>
    <row r="8244" spans="1:15" x14ac:dyDescent="0.25">
      <c r="A8244" s="101">
        <v>43809.166666666664</v>
      </c>
      <c r="B8244" s="27">
        <v>8237</v>
      </c>
      <c r="C8244" s="50"/>
      <c r="D8244" s="27"/>
      <c r="L8244" s="27">
        <v>9.74E-2</v>
      </c>
      <c r="M8244" s="45">
        <f>IF(Measurements!L8241&lt;J$5,(J$6-Measurements!L8241)*((M$2-M$2*M$3-M$2*M$4)/J$4/24),0)</f>
        <v>328.1646006444721</v>
      </c>
      <c r="N8244" s="45">
        <f t="shared" si="181"/>
        <v>427.14061380853889</v>
      </c>
      <c r="O8244" s="140">
        <v>3290</v>
      </c>
    </row>
    <row r="8245" spans="1:15" x14ac:dyDescent="0.25">
      <c r="A8245" s="101">
        <v>43809.208333333336</v>
      </c>
      <c r="B8245" s="27">
        <v>8238</v>
      </c>
      <c r="C8245" s="50"/>
      <c r="D8245" s="27"/>
      <c r="L8245" s="27">
        <v>0.17549999999999999</v>
      </c>
      <c r="M8245" s="45">
        <f>IF(Measurements!L8242&lt;J$5,(J$6-Measurements!L8242)*((M$2-M$2*M$3-M$2*M$4)/J$4/24),0)</f>
        <v>325.53928383931634</v>
      </c>
      <c r="N8245" s="45">
        <f t="shared" si="181"/>
        <v>467.31996654183399</v>
      </c>
      <c r="O8245" s="140">
        <v>2786</v>
      </c>
    </row>
    <row r="8246" spans="1:15" x14ac:dyDescent="0.25">
      <c r="A8246" s="101">
        <v>43809.25</v>
      </c>
      <c r="B8246" s="27">
        <v>8239</v>
      </c>
      <c r="C8246" s="50"/>
      <c r="D8246" s="27"/>
      <c r="L8246" s="27">
        <v>0.2535</v>
      </c>
      <c r="M8246" s="45">
        <f>IF(Measurements!L8243&lt;J$5,(J$6-Measurements!L8243)*((M$2-M$2*M$3-M$2*M$4)/J$4/24),0)</f>
        <v>328.1646006444721</v>
      </c>
      <c r="N8246" s="45">
        <f t="shared" si="181"/>
        <v>512.69514537002658</v>
      </c>
      <c r="O8246" s="140">
        <v>2158</v>
      </c>
    </row>
    <row r="8247" spans="1:15" x14ac:dyDescent="0.25">
      <c r="A8247" s="101">
        <v>43809.291666666664</v>
      </c>
      <c r="B8247" s="27">
        <v>8240</v>
      </c>
      <c r="C8247" s="50"/>
      <c r="D8247" s="27"/>
      <c r="L8247" s="27">
        <v>0.29549999999999998</v>
      </c>
      <c r="M8247" s="45">
        <f>IF(Measurements!L8244&lt;J$5,(J$6-Measurements!L8244)*((M$2-M$2*M$3-M$2*M$4)/J$4/24),0)</f>
        <v>328.1646006444721</v>
      </c>
      <c r="N8247" s="45">
        <f t="shared" si="181"/>
        <v>535.71430184396945</v>
      </c>
      <c r="O8247" s="140">
        <v>1826</v>
      </c>
    </row>
    <row r="8248" spans="1:15" x14ac:dyDescent="0.25">
      <c r="A8248" s="101">
        <v>43809.333333333336</v>
      </c>
      <c r="B8248" s="27">
        <v>8241</v>
      </c>
      <c r="C8248" s="50"/>
      <c r="D8248" s="27"/>
      <c r="L8248" s="27">
        <v>0.28399999999999997</v>
      </c>
      <c r="M8248" s="45">
        <f>IF(Measurements!L8245&lt;J$5,(J$6-Measurements!L8245)*((M$2-M$2*M$3-M$2*M$4)/J$4/24),0)</f>
        <v>325.53928383931634</v>
      </c>
      <c r="N8248" s="45">
        <f t="shared" si="181"/>
        <v>526.7861207661864</v>
      </c>
      <c r="O8248" s="140">
        <v>1961</v>
      </c>
    </row>
    <row r="8249" spans="1:15" x14ac:dyDescent="0.25">
      <c r="A8249" s="101">
        <v>43809.375</v>
      </c>
      <c r="B8249" s="27">
        <v>8242</v>
      </c>
      <c r="C8249" s="50"/>
      <c r="D8249" s="27"/>
      <c r="L8249" s="27">
        <v>0.2349</v>
      </c>
      <c r="M8249" s="45">
        <f>IF(Measurements!L8246&lt;J$5,(J$6-Measurements!L8246)*((M$2-M$2*M$3-M$2*M$4)/J$4/24),0)</f>
        <v>317.663333423849</v>
      </c>
      <c r="N8249" s="45">
        <f t="shared" si="181"/>
        <v>491.99968028237163</v>
      </c>
      <c r="O8249" s="140">
        <v>2465</v>
      </c>
    </row>
    <row r="8250" spans="1:15" x14ac:dyDescent="0.25">
      <c r="A8250" s="101">
        <v>43809.416666666664</v>
      </c>
      <c r="B8250" s="27">
        <v>8243</v>
      </c>
      <c r="C8250" s="50"/>
      <c r="D8250" s="27"/>
      <c r="L8250" s="27">
        <v>0.1802</v>
      </c>
      <c r="M8250" s="45">
        <f>IF(Measurements!L8247&lt;J$5,(J$6-Measurements!L8247)*((M$2-M$2*M$3-M$2*M$4)/J$4/24),0)</f>
        <v>309.78738300838171</v>
      </c>
      <c r="N8250" s="45">
        <f t="shared" si="181"/>
        <v>454.14401893536444</v>
      </c>
      <c r="O8250" s="140">
        <v>2948</v>
      </c>
    </row>
    <row r="8251" spans="1:15" x14ac:dyDescent="0.25">
      <c r="A8251" s="101">
        <v>43809.458333333336</v>
      </c>
      <c r="B8251" s="27">
        <v>8244</v>
      </c>
      <c r="C8251" s="50"/>
      <c r="D8251" s="27"/>
      <c r="L8251" s="27">
        <v>0.14019999999999999</v>
      </c>
      <c r="M8251" s="45">
        <f>IF(Measurements!L8248&lt;J$5,(J$6-Measurements!L8248)*((M$2-M$2*M$3-M$2*M$4)/J$4/24),0)</f>
        <v>312.41269981353747</v>
      </c>
      <c r="N8251" s="45">
        <f t="shared" si="181"/>
        <v>434.84632957486031</v>
      </c>
      <c r="O8251" s="140">
        <v>3207</v>
      </c>
    </row>
    <row r="8252" spans="1:15" x14ac:dyDescent="0.25">
      <c r="A8252" s="101">
        <v>43809.5</v>
      </c>
      <c r="B8252" s="27">
        <v>8245</v>
      </c>
      <c r="C8252" s="50"/>
      <c r="D8252" s="27"/>
      <c r="L8252" s="27">
        <v>0.1157</v>
      </c>
      <c r="M8252" s="45">
        <f>IF(Measurements!L8249&lt;J$5,(J$6-Measurements!L8249)*((M$2-M$2*M$3-M$2*M$4)/J$4/24),0)</f>
        <v>309.78738300838171</v>
      </c>
      <c r="N8252" s="45">
        <f t="shared" si="181"/>
        <v>418.79317149323788</v>
      </c>
      <c r="O8252" s="140">
        <v>3402</v>
      </c>
    </row>
    <row r="8253" spans="1:15" x14ac:dyDescent="0.25">
      <c r="A8253" s="101">
        <v>43809.541666666664</v>
      </c>
      <c r="B8253" s="27">
        <v>8246</v>
      </c>
      <c r="C8253" s="50"/>
      <c r="D8253" s="27"/>
      <c r="L8253" s="27">
        <v>9.9599999999999994E-2</v>
      </c>
      <c r="M8253" s="45">
        <f>IF(Measurements!L8250&lt;J$5,(J$6-Measurements!L8250)*((M$2-M$2*M$3-M$2*M$4)/J$4/24),0)</f>
        <v>315.03801661869323</v>
      </c>
      <c r="N8253" s="45">
        <f t="shared" si="181"/>
        <v>415.2197951218713</v>
      </c>
      <c r="O8253" s="140">
        <v>3432</v>
      </c>
    </row>
    <row r="8254" spans="1:15" x14ac:dyDescent="0.25">
      <c r="A8254" s="101">
        <v>43809.583333333336</v>
      </c>
      <c r="B8254" s="27">
        <v>8247</v>
      </c>
      <c r="C8254" s="50"/>
      <c r="D8254" s="27"/>
      <c r="L8254" s="27">
        <v>8.9499999999999996E-2</v>
      </c>
      <c r="M8254" s="45">
        <f>IF(Measurements!L8251&lt;J$5,(J$6-Measurements!L8251)*((M$2-M$2*M$3-M$2*M$4)/J$4/24),0)</f>
        <v>320.28865022900476</v>
      </c>
      <c r="N8254" s="45">
        <f t="shared" si="181"/>
        <v>414.9348696753537</v>
      </c>
      <c r="O8254" s="140">
        <v>3435</v>
      </c>
    </row>
    <row r="8255" spans="1:15" x14ac:dyDescent="0.25">
      <c r="A8255" s="101">
        <v>43809.625</v>
      </c>
      <c r="B8255" s="27">
        <v>8248</v>
      </c>
      <c r="C8255" s="50"/>
      <c r="D8255" s="27"/>
      <c r="L8255" s="27">
        <v>8.8900000000000007E-2</v>
      </c>
      <c r="M8255" s="45">
        <f>IF(Measurements!L8252&lt;J$5,(J$6-Measurements!L8252)*((M$2-M$2*M$3-M$2*M$4)/J$4/24),0)</f>
        <v>330.78991744962786</v>
      </c>
      <c r="N8255" s="45">
        <f t="shared" si="181"/>
        <v>425.10729180349188</v>
      </c>
      <c r="O8255" s="140">
        <v>3315</v>
      </c>
    </row>
    <row r="8256" spans="1:15" x14ac:dyDescent="0.25">
      <c r="A8256" s="101">
        <v>43809.666666666664</v>
      </c>
      <c r="B8256" s="27">
        <v>8249</v>
      </c>
      <c r="C8256" s="50"/>
      <c r="D8256" s="27"/>
      <c r="L8256" s="27">
        <v>0.104</v>
      </c>
      <c r="M8256" s="45">
        <f>IF(Measurements!L8253&lt;J$5,(J$6-Measurements!L8253)*((M$2-M$2*M$3-M$2*M$4)/J$4/24),0)</f>
        <v>341.29118467025097</v>
      </c>
      <c r="N8256" s="45">
        <f t="shared" si="181"/>
        <v>443.8844938516516</v>
      </c>
      <c r="O8256" s="140">
        <v>3087</v>
      </c>
    </row>
    <row r="8257" spans="1:15" x14ac:dyDescent="0.25">
      <c r="A8257" s="101">
        <v>43809.708333333336</v>
      </c>
      <c r="B8257" s="27">
        <v>8250</v>
      </c>
      <c r="C8257" s="50"/>
      <c r="D8257" s="27"/>
      <c r="L8257" s="27">
        <v>0.14099999999999999</v>
      </c>
      <c r="M8257" s="45">
        <f>IF(Measurements!L8254&lt;J$5,(J$6-Measurements!L8254)*((M$2-M$2*M$3-M$2*M$4)/J$4/24),0)</f>
        <v>343.91650147540673</v>
      </c>
      <c r="N8257" s="45">
        <f t="shared" si="181"/>
        <v>466.78859136004274</v>
      </c>
      <c r="O8257" s="140">
        <v>2795</v>
      </c>
    </row>
    <row r="8258" spans="1:15" x14ac:dyDescent="0.25">
      <c r="A8258" s="101">
        <v>43809.75</v>
      </c>
      <c r="B8258" s="27">
        <v>8251</v>
      </c>
      <c r="C8258" s="50"/>
      <c r="D8258" s="27"/>
      <c r="L8258" s="27">
        <v>0.20039999999999999</v>
      </c>
      <c r="M8258" s="45">
        <f>IF(Measurements!L8255&lt;J$5,(J$6-Measurements!L8255)*((M$2-M$2*M$3-M$2*M$4)/J$4/24),0)</f>
        <v>357.04308550118566</v>
      </c>
      <c r="N8258" s="45">
        <f t="shared" si="181"/>
        <v>512.47083954182654</v>
      </c>
      <c r="O8258" s="140">
        <v>2171</v>
      </c>
    </row>
    <row r="8259" spans="1:15" x14ac:dyDescent="0.25">
      <c r="A8259" s="101">
        <v>43809.791666666664</v>
      </c>
      <c r="B8259" s="27">
        <v>8252</v>
      </c>
      <c r="C8259" s="50"/>
      <c r="D8259" s="27"/>
      <c r="L8259" s="27">
        <v>0.26889999999999997</v>
      </c>
      <c r="M8259" s="45">
        <f>IF(Measurements!L8256&lt;J$5,(J$6-Measurements!L8256)*((M$2-M$2*M$3-M$2*M$4)/J$4/24),0)</f>
        <v>378.04561994243187</v>
      </c>
      <c r="N8259" s="45">
        <f t="shared" si="181"/>
        <v>571.01652204176537</v>
      </c>
      <c r="O8259" s="140">
        <v>1375</v>
      </c>
    </row>
    <row r="8260" spans="1:15" x14ac:dyDescent="0.25">
      <c r="A8260" s="101">
        <v>43809.833333333336</v>
      </c>
      <c r="B8260" s="27">
        <v>8253</v>
      </c>
      <c r="C8260" s="50"/>
      <c r="D8260" s="27"/>
      <c r="L8260" s="27">
        <v>0.31569999999999998</v>
      </c>
      <c r="M8260" s="45">
        <f>IF(Measurements!L8257&lt;J$5,(J$6-Measurements!L8257)*((M$2-M$2*M$3-M$2*M$4)/J$4/24),0)</f>
        <v>370.16966952696453</v>
      </c>
      <c r="N8260" s="45">
        <f t="shared" si="181"/>
        <v>588.79048884012013</v>
      </c>
      <c r="O8260" s="140">
        <v>1154</v>
      </c>
    </row>
    <row r="8261" spans="1:15" x14ac:dyDescent="0.25">
      <c r="A8261" s="101">
        <v>43809.875</v>
      </c>
      <c r="B8261" s="27">
        <v>8254</v>
      </c>
      <c r="C8261" s="50"/>
      <c r="D8261" s="27"/>
      <c r="L8261" s="27">
        <v>0.31009999999999999</v>
      </c>
      <c r="M8261" s="45">
        <f>IF(Measurements!L8258&lt;J$5,(J$6-Measurements!L8258)*((M$2-M$2*M$3-M$2*M$4)/J$4/24),0)</f>
        <v>378.04561994243187</v>
      </c>
      <c r="N8261" s="45">
        <f t="shared" si="181"/>
        <v>593.59721839239501</v>
      </c>
      <c r="O8261" s="140">
        <v>1111</v>
      </c>
    </row>
    <row r="8262" spans="1:15" x14ac:dyDescent="0.25">
      <c r="A8262" s="101">
        <v>43809.916666666664</v>
      </c>
      <c r="B8262" s="27">
        <v>8255</v>
      </c>
      <c r="C8262" s="50"/>
      <c r="D8262" s="27"/>
      <c r="L8262" s="27">
        <v>0.24829999999999999</v>
      </c>
      <c r="M8262" s="45">
        <f>IF(Measurements!L8259&lt;J$5,(J$6-Measurements!L8259)*((M$2-M$2*M$3-M$2*M$4)/J$4/24),0)</f>
        <v>399.04815438367808</v>
      </c>
      <c r="N8262" s="45">
        <f t="shared" si="181"/>
        <v>580.72870830769671</v>
      </c>
      <c r="O8262" s="140">
        <v>1247</v>
      </c>
    </row>
    <row r="8263" spans="1:15" x14ac:dyDescent="0.25">
      <c r="A8263" s="101">
        <v>43809.958333333336</v>
      </c>
      <c r="B8263" s="27">
        <v>8256</v>
      </c>
      <c r="C8263" s="50"/>
      <c r="D8263" s="27"/>
      <c r="L8263" s="27">
        <v>0.15989999999999999</v>
      </c>
      <c r="M8263" s="45">
        <f>IF(Measurements!L8260&lt;J$5,(J$6-Measurements!L8260)*((M$2-M$2*M$3-M$2*M$4)/J$4/24),0)</f>
        <v>404.29878799398966</v>
      </c>
      <c r="N8263" s="45">
        <f t="shared" si="181"/>
        <v>537.52949829189993</v>
      </c>
      <c r="O8263" s="140">
        <v>1801</v>
      </c>
    </row>
    <row r="8264" spans="1:15" x14ac:dyDescent="0.25">
      <c r="A8264" s="101">
        <v>43810</v>
      </c>
      <c r="B8264" s="27">
        <v>8257</v>
      </c>
      <c r="C8264" s="50"/>
      <c r="D8264" s="27"/>
      <c r="E8264" s="45">
        <f>+IF((MIN(Measurements!G8261:G8284)+MAX(Measurements!G8261:G8284))/2&gt;=E$5,0,E$6-(MIN(Measurements!G8261:G8284)+MAX(Measurements!G8261:G8284))/2)</f>
        <v>19.2</v>
      </c>
      <c r="F8264" s="45">
        <f>+IF((MIN(Measurements!H8261:H8284)+MAX(Measurements!H8261:H8284))/2&gt;=F$5,0,F$6-(MIN(Measurements!H8261:H8284)+MAX(Measurements!H8261:H8284))/2)</f>
        <v>19.399999999999999</v>
      </c>
      <c r="G8264" s="45">
        <f>+IF((MIN(Measurements!I8261:I8284)+MAX(Measurements!I8261:I8284))/2&gt;=G$5,0,G$6-(MIN(Measurements!I8261:I8284)+MAX(Measurements!I8261:I8284))/2)</f>
        <v>15.15</v>
      </c>
      <c r="H8264" s="45">
        <f>+IF((MIN(Measurements!J8261:J8284)+MAX(Measurements!J8261:J8284))/2&gt;=H$5,0,H$6-(MIN(Measurements!J8261:J8284)+MAX(Measurements!J8261:J8284))/2)</f>
        <v>17.149999999999999</v>
      </c>
      <c r="I8264" s="45">
        <f>+IF((MIN(Measurements!K8261:K8284)+MAX(Measurements!K8261:K8284))/2&gt;=I$5,0,I$6-(MIN(Measurements!K8261:K8284)+MAX(Measurements!K8261:K8284))/2)</f>
        <v>17.5</v>
      </c>
      <c r="J8264" s="45">
        <f>+IF((MIN(Measurements!L8261:L8284)+MAX(Measurements!L8261:L8284))/2&gt;=J$5,0,J$6-(MIN(Measurements!L8261:L8284)+MAX(Measurements!L8261:L8284))/2)</f>
        <v>17.3</v>
      </c>
      <c r="L8264" s="27">
        <v>8.2699999999999996E-2</v>
      </c>
      <c r="M8264" s="45">
        <f>IF(Measurements!L8261&lt;J$5,(J$6-Measurements!L8261)*((M$2-M$2*M$3-M$2*M$4)/J$4/24),0)</f>
        <v>420.05068882492429</v>
      </c>
      <c r="N8264" s="45">
        <f t="shared" si="181"/>
        <v>510.96999722311102</v>
      </c>
      <c r="O8264" s="140">
        <v>2200</v>
      </c>
    </row>
    <row r="8265" spans="1:15" x14ac:dyDescent="0.25">
      <c r="A8265" s="101">
        <v>43810.041666666664</v>
      </c>
      <c r="B8265" s="27">
        <v>8258</v>
      </c>
      <c r="C8265" s="50"/>
      <c r="D8265" s="27"/>
      <c r="L8265" s="27">
        <v>3.7199999999999997E-2</v>
      </c>
      <c r="M8265" s="45">
        <f>IF(Measurements!L8262&lt;J$5,(J$6-Measurements!L8262)*((M$2-M$2*M$3-M$2*M$4)/J$4/24),0)</f>
        <v>435.80258965585898</v>
      </c>
      <c r="N8265" s="45">
        <f t="shared" ref="N8265:N8328" si="182">+M8265+$L8265*M$2*M$3/$M$6+M$5</f>
        <v>501.78447854060761</v>
      </c>
      <c r="O8265" s="140">
        <v>2321</v>
      </c>
    </row>
    <row r="8266" spans="1:15" x14ac:dyDescent="0.25">
      <c r="A8266" s="101">
        <v>43810.083333333336</v>
      </c>
      <c r="B8266" s="27">
        <v>8259</v>
      </c>
      <c r="C8266" s="50"/>
      <c r="D8266" s="27"/>
      <c r="L8266" s="27">
        <v>2.53E-2</v>
      </c>
      <c r="M8266" s="45">
        <f>IF(Measurements!L8263&lt;J$5,(J$6-Measurements!L8263)*((M$2-M$2*M$3-M$2*M$4)/J$4/24),0)</f>
        <v>448.92917368163785</v>
      </c>
      <c r="N8266" s="45">
        <f t="shared" si="182"/>
        <v>508.38896823210268</v>
      </c>
      <c r="O8266" s="140">
        <v>2233</v>
      </c>
    </row>
    <row r="8267" spans="1:15" x14ac:dyDescent="0.25">
      <c r="A8267" s="101">
        <v>43810.125</v>
      </c>
      <c r="B8267" s="27">
        <v>8260</v>
      </c>
      <c r="C8267" s="50"/>
      <c r="D8267" s="27"/>
      <c r="L8267" s="27">
        <v>4.4999999999999998E-2</v>
      </c>
      <c r="M8267" s="45">
        <f>IF(Measurements!L8264&lt;J$5,(J$6-Measurements!L8264)*((M$2-M$2*M$3-M$2*M$4)/J$4/24),0)</f>
        <v>469.931708122884</v>
      </c>
      <c r="N8267" s="45">
        <f t="shared" si="182"/>
        <v>540.18858320993627</v>
      </c>
      <c r="O8267" s="140">
        <v>1765</v>
      </c>
    </row>
    <row r="8268" spans="1:15" x14ac:dyDescent="0.25">
      <c r="A8268" s="101">
        <v>43810.166666666664</v>
      </c>
      <c r="B8268" s="27">
        <v>8261</v>
      </c>
      <c r="C8268" s="50"/>
      <c r="D8268" s="27"/>
      <c r="L8268" s="27">
        <v>9.74E-2</v>
      </c>
      <c r="M8268" s="45">
        <f>IF(Measurements!L8265&lt;J$5,(J$6-Measurements!L8265)*((M$2-M$2*M$3-M$2*M$4)/J$4/24),0)</f>
        <v>496.1848761744418</v>
      </c>
      <c r="N8268" s="45">
        <f t="shared" si="182"/>
        <v>595.16088933850858</v>
      </c>
      <c r="O8268" s="140">
        <v>1086</v>
      </c>
    </row>
    <row r="8269" spans="1:15" x14ac:dyDescent="0.25">
      <c r="A8269" s="101">
        <v>43810.208333333336</v>
      </c>
      <c r="B8269" s="27">
        <v>8262</v>
      </c>
      <c r="C8269" s="50"/>
      <c r="D8269" s="27"/>
      <c r="L8269" s="27">
        <v>0.17549999999999999</v>
      </c>
      <c r="M8269" s="45">
        <f>IF(Measurements!L8266&lt;J$5,(J$6-Measurements!L8266)*((M$2-M$2*M$3-M$2*M$4)/J$4/24),0)</f>
        <v>506.68614339506496</v>
      </c>
      <c r="N8269" s="45">
        <f t="shared" si="182"/>
        <v>648.46682609758261</v>
      </c>
      <c r="O8269" s="140">
        <v>638</v>
      </c>
    </row>
    <row r="8270" spans="1:15" x14ac:dyDescent="0.25">
      <c r="A8270" s="101">
        <v>43810.25</v>
      </c>
      <c r="B8270" s="27">
        <v>8263</v>
      </c>
      <c r="C8270" s="50"/>
      <c r="D8270" s="27"/>
      <c r="L8270" s="27">
        <v>0.2535</v>
      </c>
      <c r="M8270" s="45">
        <f>IF(Measurements!L8267&lt;J$5,(J$6-Measurements!L8267)*((M$2-M$2*M$3-M$2*M$4)/J$4/24),0)</f>
        <v>496.1848761744418</v>
      </c>
      <c r="N8270" s="45">
        <f t="shared" si="182"/>
        <v>680.71542089999627</v>
      </c>
      <c r="O8270" s="140">
        <v>445</v>
      </c>
    </row>
    <row r="8271" spans="1:15" x14ac:dyDescent="0.25">
      <c r="A8271" s="101">
        <v>43810.291666666664</v>
      </c>
      <c r="B8271" s="27">
        <v>8264</v>
      </c>
      <c r="C8271" s="50"/>
      <c r="D8271" s="27"/>
      <c r="L8271" s="27">
        <v>0.29549999999999998</v>
      </c>
      <c r="M8271" s="45">
        <f>IF(Measurements!L8268&lt;J$5,(J$6-Measurements!L8268)*((M$2-M$2*M$3-M$2*M$4)/J$4/24),0)</f>
        <v>490.93424256413027</v>
      </c>
      <c r="N8271" s="45">
        <f t="shared" si="182"/>
        <v>698.48394376362762</v>
      </c>
      <c r="O8271" s="140">
        <v>359</v>
      </c>
    </row>
    <row r="8272" spans="1:15" x14ac:dyDescent="0.25">
      <c r="A8272" s="101">
        <v>43810.333333333336</v>
      </c>
      <c r="B8272" s="27">
        <v>8265</v>
      </c>
      <c r="C8272" s="50"/>
      <c r="D8272" s="27"/>
      <c r="L8272" s="27">
        <v>0.28399999999999997</v>
      </c>
      <c r="M8272" s="45">
        <f>IF(Measurements!L8269&lt;J$5,(J$6-Measurements!L8269)*((M$2-M$2*M$3-M$2*M$4)/J$4/24),0)</f>
        <v>477.80765853835135</v>
      </c>
      <c r="N8272" s="45">
        <f t="shared" si="182"/>
        <v>679.05449546522141</v>
      </c>
      <c r="O8272" s="140">
        <v>455</v>
      </c>
    </row>
    <row r="8273" spans="1:15" x14ac:dyDescent="0.25">
      <c r="A8273" s="101">
        <v>43810.375</v>
      </c>
      <c r="B8273" s="27">
        <v>8266</v>
      </c>
      <c r="C8273" s="50"/>
      <c r="D8273" s="27"/>
      <c r="L8273" s="27">
        <v>0.2349</v>
      </c>
      <c r="M8273" s="45">
        <f>IF(Measurements!L8270&lt;J$5,(J$6-Measurements!L8270)*((M$2-M$2*M$3-M$2*M$4)/J$4/24),0)</f>
        <v>462.05575770741677</v>
      </c>
      <c r="N8273" s="45">
        <f t="shared" si="182"/>
        <v>636.39210456593935</v>
      </c>
      <c r="O8273" s="140">
        <v>710</v>
      </c>
    </row>
    <row r="8274" spans="1:15" x14ac:dyDescent="0.25">
      <c r="A8274" s="101">
        <v>43810.416666666664</v>
      </c>
      <c r="B8274" s="27">
        <v>8267</v>
      </c>
      <c r="C8274" s="50"/>
      <c r="D8274" s="27"/>
      <c r="L8274" s="27">
        <v>0.1802</v>
      </c>
      <c r="M8274" s="45">
        <f>IF(Measurements!L8271&lt;J$5,(J$6-Measurements!L8271)*((M$2-M$2*M$3-M$2*M$4)/J$4/24),0)</f>
        <v>448.92917368163785</v>
      </c>
      <c r="N8274" s="45">
        <f t="shared" si="182"/>
        <v>593.28580960862053</v>
      </c>
      <c r="O8274" s="140">
        <v>1115</v>
      </c>
    </row>
    <row r="8275" spans="1:15" x14ac:dyDescent="0.25">
      <c r="A8275" s="101">
        <v>43810.458333333336</v>
      </c>
      <c r="B8275" s="27">
        <v>8268</v>
      </c>
      <c r="C8275" s="50"/>
      <c r="D8275" s="27"/>
      <c r="L8275" s="27">
        <v>0.14019999999999999</v>
      </c>
      <c r="M8275" s="45">
        <f>IF(Measurements!L8272&lt;J$5,(J$6-Measurements!L8272)*((M$2-M$2*M$3-M$2*M$4)/J$4/24),0)</f>
        <v>441.05322326617051</v>
      </c>
      <c r="N8275" s="45">
        <f t="shared" si="182"/>
        <v>563.48685302749334</v>
      </c>
      <c r="O8275" s="140">
        <v>1462</v>
      </c>
    </row>
    <row r="8276" spans="1:15" x14ac:dyDescent="0.25">
      <c r="A8276" s="101">
        <v>43810.5</v>
      </c>
      <c r="B8276" s="27">
        <v>8269</v>
      </c>
      <c r="C8276" s="50"/>
      <c r="D8276" s="27"/>
      <c r="L8276" s="27">
        <v>0.1157</v>
      </c>
      <c r="M8276" s="45">
        <f>IF(Measurements!L8273&lt;J$5,(J$6-Measurements!L8273)*((M$2-M$2*M$3-M$2*M$4)/J$4/24),0)</f>
        <v>446.30385687648209</v>
      </c>
      <c r="N8276" s="45">
        <f t="shared" si="182"/>
        <v>555.3096453613382</v>
      </c>
      <c r="O8276" s="140">
        <v>1562</v>
      </c>
    </row>
    <row r="8277" spans="1:15" x14ac:dyDescent="0.25">
      <c r="A8277" s="101">
        <v>43810.541666666664</v>
      </c>
      <c r="B8277" s="27">
        <v>8270</v>
      </c>
      <c r="C8277" s="50"/>
      <c r="D8277" s="27"/>
      <c r="L8277" s="27">
        <v>9.9599999999999994E-2</v>
      </c>
      <c r="M8277" s="45">
        <f>IF(Measurements!L8274&lt;J$5,(J$6-Measurements!L8274)*((M$2-M$2*M$3-M$2*M$4)/J$4/24),0)</f>
        <v>451.55449048679361</v>
      </c>
      <c r="N8277" s="45">
        <f t="shared" si="182"/>
        <v>551.73626898997168</v>
      </c>
      <c r="O8277" s="140">
        <v>1609</v>
      </c>
    </row>
    <row r="8278" spans="1:15" x14ac:dyDescent="0.25">
      <c r="A8278" s="101">
        <v>43810.583333333336</v>
      </c>
      <c r="B8278" s="27">
        <v>8271</v>
      </c>
      <c r="C8278" s="50"/>
      <c r="D8278" s="27"/>
      <c r="L8278" s="27">
        <v>8.9499999999999996E-2</v>
      </c>
      <c r="M8278" s="45">
        <f>IF(Measurements!L8275&lt;J$5,(J$6-Measurements!L8275)*((M$2-M$2*M$3-M$2*M$4)/J$4/24),0)</f>
        <v>467.3063913177283</v>
      </c>
      <c r="N8278" s="45">
        <f t="shared" si="182"/>
        <v>561.95261076407724</v>
      </c>
      <c r="O8278" s="140">
        <v>1480</v>
      </c>
    </row>
    <row r="8279" spans="1:15" x14ac:dyDescent="0.25">
      <c r="A8279" s="101">
        <v>43810.625</v>
      </c>
      <c r="B8279" s="27">
        <v>8272</v>
      </c>
      <c r="C8279" s="50"/>
      <c r="D8279" s="27"/>
      <c r="L8279" s="27">
        <v>8.8900000000000007E-2</v>
      </c>
      <c r="M8279" s="45">
        <f>IF(Measurements!L8276&lt;J$5,(J$6-Measurements!L8276)*((M$2-M$2*M$3-M$2*M$4)/J$4/24),0)</f>
        <v>485.68360895381869</v>
      </c>
      <c r="N8279" s="45">
        <f t="shared" si="182"/>
        <v>580.00098330768276</v>
      </c>
      <c r="O8279" s="140">
        <v>1255</v>
      </c>
    </row>
    <row r="8280" spans="1:15" x14ac:dyDescent="0.25">
      <c r="A8280" s="101">
        <v>43810.666666666664</v>
      </c>
      <c r="B8280" s="27">
        <v>8273</v>
      </c>
      <c r="C8280" s="50"/>
      <c r="D8280" s="27"/>
      <c r="L8280" s="27">
        <v>0.104</v>
      </c>
      <c r="M8280" s="45">
        <f>IF(Measurements!L8277&lt;J$5,(J$6-Measurements!L8277)*((M$2-M$2*M$3-M$2*M$4)/J$4/24),0)</f>
        <v>469.931708122884</v>
      </c>
      <c r="N8280" s="45">
        <f t="shared" si="182"/>
        <v>572.52501730428457</v>
      </c>
      <c r="O8280" s="140">
        <v>1354</v>
      </c>
    </row>
    <row r="8281" spans="1:15" x14ac:dyDescent="0.25">
      <c r="A8281" s="101">
        <v>43810.708333333336</v>
      </c>
      <c r="B8281" s="27">
        <v>8274</v>
      </c>
      <c r="C8281" s="50"/>
      <c r="D8281" s="27"/>
      <c r="L8281" s="27">
        <v>0.14099999999999999</v>
      </c>
      <c r="M8281" s="45">
        <f>IF(Measurements!L8278&lt;J$5,(J$6-Measurements!L8278)*((M$2-M$2*M$3-M$2*M$4)/J$4/24),0)</f>
        <v>454.17980729194943</v>
      </c>
      <c r="N8281" s="45">
        <f t="shared" si="182"/>
        <v>577.0518971765855</v>
      </c>
      <c r="O8281" s="140">
        <v>1298</v>
      </c>
    </row>
    <row r="8282" spans="1:15" x14ac:dyDescent="0.25">
      <c r="A8282" s="101">
        <v>43810.75</v>
      </c>
      <c r="B8282" s="27">
        <v>8275</v>
      </c>
      <c r="C8282" s="50"/>
      <c r="D8282" s="27"/>
      <c r="L8282" s="27">
        <v>0.20039999999999999</v>
      </c>
      <c r="M8282" s="45">
        <f>IF(Measurements!L8279&lt;J$5,(J$6-Measurements!L8279)*((M$2-M$2*M$3-M$2*M$4)/J$4/24),0)</f>
        <v>441.05322326617051</v>
      </c>
      <c r="N8282" s="45">
        <f t="shared" si="182"/>
        <v>596.4809773068115</v>
      </c>
      <c r="O8282" s="140">
        <v>1068</v>
      </c>
    </row>
    <row r="8283" spans="1:15" x14ac:dyDescent="0.25">
      <c r="A8283" s="101">
        <v>43810.791666666664</v>
      </c>
      <c r="B8283" s="27">
        <v>8276</v>
      </c>
      <c r="C8283" s="50"/>
      <c r="D8283" s="27"/>
      <c r="L8283" s="27">
        <v>0.26889999999999997</v>
      </c>
      <c r="M8283" s="45">
        <f>IF(Measurements!L8280&lt;J$5,(J$6-Measurements!L8280)*((M$2-M$2*M$3-M$2*M$4)/J$4/24),0)</f>
        <v>427.92663924039164</v>
      </c>
      <c r="N8283" s="45">
        <f t="shared" si="182"/>
        <v>620.89754133972508</v>
      </c>
      <c r="O8283" s="140">
        <v>843</v>
      </c>
    </row>
    <row r="8284" spans="1:15" x14ac:dyDescent="0.25">
      <c r="A8284" s="101">
        <v>43810.833333333336</v>
      </c>
      <c r="B8284" s="27">
        <v>8277</v>
      </c>
      <c r="C8284" s="50"/>
      <c r="D8284" s="27"/>
      <c r="L8284" s="27">
        <v>0.31569999999999998</v>
      </c>
      <c r="M8284" s="45">
        <f>IF(Measurements!L8281&lt;J$5,(J$6-Measurements!L8281)*((M$2-M$2*M$3-M$2*M$4)/J$4/24),0)</f>
        <v>420.05068882492429</v>
      </c>
      <c r="N8284" s="45">
        <f t="shared" si="182"/>
        <v>638.67150813807984</v>
      </c>
      <c r="O8284" s="140">
        <v>696</v>
      </c>
    </row>
    <row r="8285" spans="1:15" x14ac:dyDescent="0.25">
      <c r="A8285" s="101">
        <v>43810.875</v>
      </c>
      <c r="B8285" s="27">
        <v>8278</v>
      </c>
      <c r="C8285" s="50"/>
      <c r="D8285" s="27"/>
      <c r="L8285" s="27">
        <v>0.31009999999999999</v>
      </c>
      <c r="M8285" s="45">
        <f>IF(Measurements!L8282&lt;J$5,(J$6-Measurements!L8282)*((M$2-M$2*M$3-M$2*M$4)/J$4/24),0)</f>
        <v>404.29878799398966</v>
      </c>
      <c r="N8285" s="45">
        <f t="shared" si="182"/>
        <v>619.85038644395286</v>
      </c>
      <c r="O8285" s="140">
        <v>855</v>
      </c>
    </row>
    <row r="8286" spans="1:15" x14ac:dyDescent="0.25">
      <c r="A8286" s="101">
        <v>43810.916666666664</v>
      </c>
      <c r="B8286" s="27">
        <v>8279</v>
      </c>
      <c r="C8286" s="50"/>
      <c r="D8286" s="27"/>
      <c r="L8286" s="27">
        <v>0.24829999999999999</v>
      </c>
      <c r="M8286" s="45">
        <f>IF(Measurements!L8283&lt;J$5,(J$6-Measurements!L8283)*((M$2-M$2*M$3-M$2*M$4)/J$4/24),0)</f>
        <v>401.6734711888339</v>
      </c>
      <c r="N8286" s="45">
        <f t="shared" si="182"/>
        <v>583.35402511285258</v>
      </c>
      <c r="O8286" s="140">
        <v>1223</v>
      </c>
    </row>
    <row r="8287" spans="1:15" x14ac:dyDescent="0.25">
      <c r="A8287" s="101">
        <v>43810.958333333336</v>
      </c>
      <c r="B8287" s="27">
        <v>8280</v>
      </c>
      <c r="C8287" s="50"/>
      <c r="D8287" s="27"/>
      <c r="L8287" s="27">
        <v>0.15989999999999999</v>
      </c>
      <c r="M8287" s="45">
        <f>IF(Measurements!L8284&lt;J$5,(J$6-Measurements!L8284)*((M$2-M$2*M$3-M$2*M$4)/J$4/24),0)</f>
        <v>406.92410479914543</v>
      </c>
      <c r="N8287" s="45">
        <f t="shared" si="182"/>
        <v>540.15481509705569</v>
      </c>
      <c r="O8287" s="140">
        <v>1770</v>
      </c>
    </row>
    <row r="8288" spans="1:15" x14ac:dyDescent="0.25">
      <c r="A8288" s="101">
        <v>43811</v>
      </c>
      <c r="B8288" s="27">
        <v>8281</v>
      </c>
      <c r="C8288" s="50"/>
      <c r="D8288" s="27"/>
      <c r="E8288" s="45">
        <f>+IF((MIN(Measurements!G8285:G8308)+MAX(Measurements!G8285:G8308))/2&gt;=E$5,0,E$6-(MIN(Measurements!G8285:G8308)+MAX(Measurements!G8285:G8308))/2)</f>
        <v>14.95</v>
      </c>
      <c r="F8288" s="45">
        <f>+IF((MIN(Measurements!H8285:H8308)+MAX(Measurements!H8285:H8308))/2&gt;=F$5,0,F$6-(MIN(Measurements!H8285:H8308)+MAX(Measurements!H8285:H8308))/2)</f>
        <v>17.399999999999999</v>
      </c>
      <c r="G8288" s="45">
        <f>+IF((MIN(Measurements!I8285:I8308)+MAX(Measurements!I8285:I8308))/2&gt;=G$5,0,G$6-(MIN(Measurements!I8285:I8308)+MAX(Measurements!I8285:I8308))/2)</f>
        <v>16.3</v>
      </c>
      <c r="H8288" s="45">
        <f>+IF((MIN(Measurements!J8285:J8308)+MAX(Measurements!J8285:J8308))/2&gt;=H$5,0,H$6-(MIN(Measurements!J8285:J8308)+MAX(Measurements!J8285:J8308))/2)</f>
        <v>17.5</v>
      </c>
      <c r="I8288" s="45">
        <f>+IF((MIN(Measurements!K8285:K8308)+MAX(Measurements!K8285:K8308))/2&gt;=I$5,0,I$6-(MIN(Measurements!K8285:K8308)+MAX(Measurements!K8285:K8308))/2)</f>
        <v>17.399999999999999</v>
      </c>
      <c r="J8288" s="45">
        <f>+IF((MIN(Measurements!L8285:L8308)+MAX(Measurements!L8285:L8308))/2&gt;=J$5,0,J$6-(MIN(Measurements!L8285:L8308)+MAX(Measurements!L8285:L8308))/2)</f>
        <v>14.1</v>
      </c>
      <c r="L8288" s="27">
        <v>8.2699999999999996E-2</v>
      </c>
      <c r="M8288" s="45">
        <f>IF(Measurements!L8285&lt;J$5,(J$6-Measurements!L8285)*((M$2-M$2*M$3-M$2*M$4)/J$4/24),0)</f>
        <v>412.17473840945695</v>
      </c>
      <c r="N8288" s="45">
        <f t="shared" si="182"/>
        <v>503.09404680764368</v>
      </c>
      <c r="O8288" s="140">
        <v>2307</v>
      </c>
    </row>
    <row r="8289" spans="1:15" x14ac:dyDescent="0.25">
      <c r="A8289" s="101">
        <v>43811.041666666664</v>
      </c>
      <c r="B8289" s="27">
        <v>8282</v>
      </c>
      <c r="C8289" s="50"/>
      <c r="D8289" s="27"/>
      <c r="L8289" s="27">
        <v>3.7199999999999997E-2</v>
      </c>
      <c r="M8289" s="45">
        <f>IF(Measurements!L8286&lt;J$5,(J$6-Measurements!L8286)*((M$2-M$2*M$3-M$2*M$4)/J$4/24),0)</f>
        <v>425.30132243523582</v>
      </c>
      <c r="N8289" s="45">
        <f t="shared" si="182"/>
        <v>491.28321131998445</v>
      </c>
      <c r="O8289" s="140">
        <v>2470</v>
      </c>
    </row>
    <row r="8290" spans="1:15" x14ac:dyDescent="0.25">
      <c r="A8290" s="101">
        <v>43811.083333333336</v>
      </c>
      <c r="B8290" s="27">
        <v>8283</v>
      </c>
      <c r="C8290" s="50"/>
      <c r="D8290" s="27"/>
      <c r="L8290" s="27">
        <v>2.53E-2</v>
      </c>
      <c r="M8290" s="45">
        <f>IF(Measurements!L8287&lt;J$5,(J$6-Measurements!L8287)*((M$2-M$2*M$3-M$2*M$4)/J$4/24),0)</f>
        <v>420.05068882492429</v>
      </c>
      <c r="N8290" s="45">
        <f t="shared" si="182"/>
        <v>479.51048337538913</v>
      </c>
      <c r="O8290" s="140">
        <v>2609</v>
      </c>
    </row>
    <row r="8291" spans="1:15" x14ac:dyDescent="0.25">
      <c r="A8291" s="101">
        <v>43811.125</v>
      </c>
      <c r="B8291" s="27">
        <v>8284</v>
      </c>
      <c r="C8291" s="50"/>
      <c r="D8291" s="27"/>
      <c r="L8291" s="27">
        <v>4.4999999999999998E-2</v>
      </c>
      <c r="M8291" s="45">
        <f>IF(Measurements!L8288&lt;J$5,(J$6-Measurements!L8288)*((M$2-M$2*M$3-M$2*M$4)/J$4/24),0)</f>
        <v>417.42537201976853</v>
      </c>
      <c r="N8291" s="45">
        <f t="shared" si="182"/>
        <v>487.68224710682085</v>
      </c>
      <c r="O8291" s="140">
        <v>2505</v>
      </c>
    </row>
    <row r="8292" spans="1:15" x14ac:dyDescent="0.25">
      <c r="A8292" s="101">
        <v>43811.166666666664</v>
      </c>
      <c r="B8292" s="27">
        <v>8285</v>
      </c>
      <c r="C8292" s="50"/>
      <c r="D8292" s="27"/>
      <c r="L8292" s="27">
        <v>9.74E-2</v>
      </c>
      <c r="M8292" s="45">
        <f>IF(Measurements!L8289&lt;J$5,(J$6-Measurements!L8289)*((M$2-M$2*M$3-M$2*M$4)/J$4/24),0)</f>
        <v>414.80005521461277</v>
      </c>
      <c r="N8292" s="45">
        <f t="shared" si="182"/>
        <v>513.7760683786795</v>
      </c>
      <c r="O8292" s="140">
        <v>2137</v>
      </c>
    </row>
    <row r="8293" spans="1:15" x14ac:dyDescent="0.25">
      <c r="A8293" s="101">
        <v>43811.208333333336</v>
      </c>
      <c r="B8293" s="27">
        <v>8286</v>
      </c>
      <c r="C8293" s="50"/>
      <c r="D8293" s="27"/>
      <c r="L8293" s="27">
        <v>0.17549999999999999</v>
      </c>
      <c r="M8293" s="45">
        <f>IF(Measurements!L8290&lt;J$5,(J$6-Measurements!L8290)*((M$2-M$2*M$3-M$2*M$4)/J$4/24),0)</f>
        <v>409.54942160430119</v>
      </c>
      <c r="N8293" s="45">
        <f t="shared" si="182"/>
        <v>551.33010430681884</v>
      </c>
      <c r="O8293" s="140">
        <v>1619</v>
      </c>
    </row>
    <row r="8294" spans="1:15" x14ac:dyDescent="0.25">
      <c r="A8294" s="101">
        <v>43811.25</v>
      </c>
      <c r="B8294" s="27">
        <v>8287</v>
      </c>
      <c r="C8294" s="50"/>
      <c r="D8294" s="27"/>
      <c r="L8294" s="27">
        <v>0.2535</v>
      </c>
      <c r="M8294" s="45">
        <f>IF(Measurements!L8291&lt;J$5,(J$6-Measurements!L8291)*((M$2-M$2*M$3-M$2*M$4)/J$4/24),0)</f>
        <v>406.92410479914543</v>
      </c>
      <c r="N8294" s="45">
        <f t="shared" si="182"/>
        <v>591.4546495246999</v>
      </c>
      <c r="O8294" s="140">
        <v>1125</v>
      </c>
    </row>
    <row r="8295" spans="1:15" x14ac:dyDescent="0.25">
      <c r="A8295" s="101">
        <v>43811.291666666664</v>
      </c>
      <c r="B8295" s="27">
        <v>8288</v>
      </c>
      <c r="C8295" s="50"/>
      <c r="D8295" s="27"/>
      <c r="L8295" s="27">
        <v>0.29549999999999998</v>
      </c>
      <c r="M8295" s="45">
        <f>IF(Measurements!L8292&lt;J$5,(J$6-Measurements!L8292)*((M$2-M$2*M$3-M$2*M$4)/J$4/24),0)</f>
        <v>406.92410479914543</v>
      </c>
      <c r="N8295" s="45">
        <f t="shared" si="182"/>
        <v>614.47380599864277</v>
      </c>
      <c r="O8295" s="140">
        <v>913</v>
      </c>
    </row>
    <row r="8296" spans="1:15" x14ac:dyDescent="0.25">
      <c r="A8296" s="101">
        <v>43811.333333333336</v>
      </c>
      <c r="B8296" s="27">
        <v>8289</v>
      </c>
      <c r="C8296" s="50"/>
      <c r="D8296" s="27"/>
      <c r="L8296" s="27">
        <v>0.28399999999999997</v>
      </c>
      <c r="M8296" s="45">
        <f>IF(Measurements!L8293&lt;J$5,(J$6-Measurements!L8293)*((M$2-M$2*M$3-M$2*M$4)/J$4/24),0)</f>
        <v>409.54942160430119</v>
      </c>
      <c r="N8296" s="45">
        <f t="shared" si="182"/>
        <v>610.79625853117125</v>
      </c>
      <c r="O8296" s="140">
        <v>940</v>
      </c>
    </row>
    <row r="8297" spans="1:15" x14ac:dyDescent="0.25">
      <c r="A8297" s="101">
        <v>43811.375</v>
      </c>
      <c r="B8297" s="27">
        <v>8290</v>
      </c>
      <c r="C8297" s="50"/>
      <c r="D8297" s="27"/>
      <c r="L8297" s="27">
        <v>0.2349</v>
      </c>
      <c r="M8297" s="45">
        <f>IF(Measurements!L8294&lt;J$5,(J$6-Measurements!L8294)*((M$2-M$2*M$3-M$2*M$4)/J$4/24),0)</f>
        <v>412.17473840945695</v>
      </c>
      <c r="N8297" s="45">
        <f t="shared" si="182"/>
        <v>586.51108526797952</v>
      </c>
      <c r="O8297" s="140">
        <v>1184</v>
      </c>
    </row>
    <row r="8298" spans="1:15" x14ac:dyDescent="0.25">
      <c r="A8298" s="101">
        <v>43811.416666666664</v>
      </c>
      <c r="B8298" s="27">
        <v>8291</v>
      </c>
      <c r="C8298" s="50"/>
      <c r="D8298" s="27"/>
      <c r="L8298" s="27">
        <v>0.1802</v>
      </c>
      <c r="M8298" s="45">
        <f>IF(Measurements!L8295&lt;J$5,(J$6-Measurements!L8295)*((M$2-M$2*M$3-M$2*M$4)/J$4/24),0)</f>
        <v>414.80005521461277</v>
      </c>
      <c r="N8298" s="45">
        <f t="shared" si="182"/>
        <v>559.1566911415955</v>
      </c>
      <c r="O8298" s="140">
        <v>1520</v>
      </c>
    </row>
    <row r="8299" spans="1:15" x14ac:dyDescent="0.25">
      <c r="A8299" s="101">
        <v>43811.458333333336</v>
      </c>
      <c r="B8299" s="27">
        <v>8292</v>
      </c>
      <c r="C8299" s="50"/>
      <c r="D8299" s="27"/>
      <c r="L8299" s="27">
        <v>0.14019999999999999</v>
      </c>
      <c r="M8299" s="45">
        <f>IF(Measurements!L8296&lt;J$5,(J$6-Measurements!L8296)*((M$2-M$2*M$3-M$2*M$4)/J$4/24),0)</f>
        <v>409.54942160430119</v>
      </c>
      <c r="N8299" s="45">
        <f t="shared" si="182"/>
        <v>531.98305136562408</v>
      </c>
      <c r="O8299" s="140">
        <v>1875</v>
      </c>
    </row>
    <row r="8300" spans="1:15" x14ac:dyDescent="0.25">
      <c r="A8300" s="101">
        <v>43811.5</v>
      </c>
      <c r="B8300" s="27">
        <v>8293</v>
      </c>
      <c r="C8300" s="50"/>
      <c r="D8300" s="27"/>
      <c r="L8300" s="27">
        <v>0.1157</v>
      </c>
      <c r="M8300" s="45">
        <f>IF(Measurements!L8297&lt;J$5,(J$6-Measurements!L8297)*((M$2-M$2*M$3-M$2*M$4)/J$4/24),0)</f>
        <v>391.17220396821074</v>
      </c>
      <c r="N8300" s="45">
        <f t="shared" si="182"/>
        <v>500.17799245306691</v>
      </c>
      <c r="O8300" s="140">
        <v>2356</v>
      </c>
    </row>
    <row r="8301" spans="1:15" x14ac:dyDescent="0.25">
      <c r="A8301" s="101">
        <v>43811.541666666664</v>
      </c>
      <c r="B8301" s="27">
        <v>8294</v>
      </c>
      <c r="C8301" s="50"/>
      <c r="D8301" s="27"/>
      <c r="L8301" s="27">
        <v>9.9599999999999994E-2</v>
      </c>
      <c r="M8301" s="45">
        <f>IF(Measurements!L8298&lt;J$5,(J$6-Measurements!L8298)*((M$2-M$2*M$3-M$2*M$4)/J$4/24),0)</f>
        <v>388.54688716305498</v>
      </c>
      <c r="N8301" s="45">
        <f t="shared" si="182"/>
        <v>488.72866566623304</v>
      </c>
      <c r="O8301" s="140">
        <v>2493</v>
      </c>
    </row>
    <row r="8302" spans="1:15" x14ac:dyDescent="0.25">
      <c r="A8302" s="101">
        <v>43811.583333333336</v>
      </c>
      <c r="B8302" s="27">
        <v>8295</v>
      </c>
      <c r="C8302" s="50"/>
      <c r="D8302" s="27"/>
      <c r="L8302" s="27">
        <v>8.9499999999999996E-2</v>
      </c>
      <c r="M8302" s="45">
        <f>IF(Measurements!L8299&lt;J$5,(J$6-Measurements!L8299)*((M$2-M$2*M$3-M$2*M$4)/J$4/24),0)</f>
        <v>391.17220396821074</v>
      </c>
      <c r="N8302" s="45">
        <f t="shared" si="182"/>
        <v>485.81842341455967</v>
      </c>
      <c r="O8302" s="140">
        <v>2526</v>
      </c>
    </row>
    <row r="8303" spans="1:15" x14ac:dyDescent="0.25">
      <c r="A8303" s="101">
        <v>43811.625</v>
      </c>
      <c r="B8303" s="27">
        <v>8296</v>
      </c>
      <c r="C8303" s="50"/>
      <c r="D8303" s="27"/>
      <c r="L8303" s="27">
        <v>8.8900000000000007E-2</v>
      </c>
      <c r="M8303" s="45">
        <f>IF(Measurements!L8300&lt;J$5,(J$6-Measurements!L8300)*((M$2-M$2*M$3-M$2*M$4)/J$4/24),0)</f>
        <v>375.42030313727611</v>
      </c>
      <c r="N8303" s="45">
        <f t="shared" si="182"/>
        <v>469.73767749114012</v>
      </c>
      <c r="O8303" s="140">
        <v>2753</v>
      </c>
    </row>
    <row r="8304" spans="1:15" x14ac:dyDescent="0.25">
      <c r="A8304" s="101">
        <v>43811.666666666664</v>
      </c>
      <c r="B8304" s="27">
        <v>8297</v>
      </c>
      <c r="C8304" s="50"/>
      <c r="D8304" s="27"/>
      <c r="L8304" s="27">
        <v>0.104</v>
      </c>
      <c r="M8304" s="45">
        <f>IF(Measurements!L8301&lt;J$5,(J$6-Measurements!L8301)*((M$2-M$2*M$3-M$2*M$4)/J$4/24),0)</f>
        <v>364.919035916653</v>
      </c>
      <c r="N8304" s="45">
        <f t="shared" si="182"/>
        <v>467.51234509805363</v>
      </c>
      <c r="O8304" s="140">
        <v>2784</v>
      </c>
    </row>
    <row r="8305" spans="1:15" x14ac:dyDescent="0.25">
      <c r="A8305" s="101">
        <v>43811.708333333336</v>
      </c>
      <c r="B8305" s="27">
        <v>8298</v>
      </c>
      <c r="C8305" s="50"/>
      <c r="D8305" s="27"/>
      <c r="L8305" s="27">
        <v>0.14099999999999999</v>
      </c>
      <c r="M8305" s="45">
        <f>IF(Measurements!L8302&lt;J$5,(J$6-Measurements!L8302)*((M$2-M$2*M$3-M$2*M$4)/J$4/24),0)</f>
        <v>351.79245189087413</v>
      </c>
      <c r="N8305" s="45">
        <f t="shared" si="182"/>
        <v>474.66454177551014</v>
      </c>
      <c r="O8305" s="140">
        <v>2669</v>
      </c>
    </row>
    <row r="8306" spans="1:15" x14ac:dyDescent="0.25">
      <c r="A8306" s="101">
        <v>43811.75</v>
      </c>
      <c r="B8306" s="27">
        <v>8299</v>
      </c>
      <c r="C8306" s="50"/>
      <c r="D8306" s="27"/>
      <c r="L8306" s="27">
        <v>0.20039999999999999</v>
      </c>
      <c r="M8306" s="45">
        <f>IF(Measurements!L8303&lt;J$5,(J$6-Measurements!L8303)*((M$2-M$2*M$3-M$2*M$4)/J$4/24),0)</f>
        <v>336.04055105993945</v>
      </c>
      <c r="N8306" s="45">
        <f t="shared" si="182"/>
        <v>491.46830510058038</v>
      </c>
      <c r="O8306" s="140">
        <v>2472</v>
      </c>
    </row>
    <row r="8307" spans="1:15" x14ac:dyDescent="0.25">
      <c r="A8307" s="101">
        <v>43811.791666666664</v>
      </c>
      <c r="B8307" s="27">
        <v>8300</v>
      </c>
      <c r="C8307" s="50"/>
      <c r="D8307" s="27"/>
      <c r="L8307" s="27">
        <v>0.26889999999999997</v>
      </c>
      <c r="M8307" s="45">
        <f>IF(Measurements!L8304&lt;J$5,(J$6-Measurements!L8304)*((M$2-M$2*M$3-M$2*M$4)/J$4/24),0)</f>
        <v>322.91396703416058</v>
      </c>
      <c r="N8307" s="45">
        <f t="shared" si="182"/>
        <v>515.88486913349402</v>
      </c>
      <c r="O8307" s="140">
        <v>2113</v>
      </c>
    </row>
    <row r="8308" spans="1:15" x14ac:dyDescent="0.25">
      <c r="A8308" s="101">
        <v>43811.833333333336</v>
      </c>
      <c r="B8308" s="27">
        <v>8301</v>
      </c>
      <c r="C8308" s="50"/>
      <c r="D8308" s="27"/>
      <c r="L8308" s="27">
        <v>0.31569999999999998</v>
      </c>
      <c r="M8308" s="45">
        <f>IF(Measurements!L8305&lt;J$5,(J$6-Measurements!L8305)*((M$2-M$2*M$3-M$2*M$4)/J$4/24),0)</f>
        <v>320.28865022900476</v>
      </c>
      <c r="N8308" s="45">
        <f t="shared" si="182"/>
        <v>538.90946954216031</v>
      </c>
      <c r="O8308" s="140">
        <v>1786</v>
      </c>
    </row>
    <row r="8309" spans="1:15" x14ac:dyDescent="0.25">
      <c r="A8309" s="101">
        <v>43811.875</v>
      </c>
      <c r="B8309" s="27">
        <v>8302</v>
      </c>
      <c r="C8309" s="50"/>
      <c r="D8309" s="27"/>
      <c r="L8309" s="27">
        <v>0.31009999999999999</v>
      </c>
      <c r="M8309" s="45">
        <f>IF(Measurements!L8306&lt;J$5,(J$6-Measurements!L8306)*((M$2-M$2*M$3-M$2*M$4)/J$4/24),0)</f>
        <v>320.28865022900476</v>
      </c>
      <c r="N8309" s="45">
        <f t="shared" si="182"/>
        <v>535.8402486789679</v>
      </c>
      <c r="O8309" s="140">
        <v>1823</v>
      </c>
    </row>
    <row r="8310" spans="1:15" x14ac:dyDescent="0.25">
      <c r="A8310" s="101">
        <v>43811.916666666664</v>
      </c>
      <c r="B8310" s="27">
        <v>8303</v>
      </c>
      <c r="C8310" s="50"/>
      <c r="D8310" s="27"/>
      <c r="L8310" s="27">
        <v>0.24829999999999999</v>
      </c>
      <c r="M8310" s="45">
        <f>IF(Measurements!L8307&lt;J$5,(J$6-Measurements!L8307)*((M$2-M$2*M$3-M$2*M$4)/J$4/24),0)</f>
        <v>317.663333423849</v>
      </c>
      <c r="N8310" s="45">
        <f t="shared" si="182"/>
        <v>499.34388734786762</v>
      </c>
      <c r="O8310" s="140">
        <v>2367</v>
      </c>
    </row>
    <row r="8311" spans="1:15" x14ac:dyDescent="0.25">
      <c r="A8311" s="101">
        <v>43811.958333333336</v>
      </c>
      <c r="B8311" s="27">
        <v>8304</v>
      </c>
      <c r="C8311" s="50"/>
      <c r="D8311" s="27"/>
      <c r="L8311" s="27">
        <v>0.15989999999999999</v>
      </c>
      <c r="M8311" s="45">
        <f>IF(Measurements!L8308&lt;J$5,(J$6-Measurements!L8308)*((M$2-M$2*M$3-M$2*M$4)/J$4/24),0)</f>
        <v>315.03801661869323</v>
      </c>
      <c r="N8311" s="45">
        <f t="shared" si="182"/>
        <v>448.26872691660355</v>
      </c>
      <c r="O8311" s="140">
        <v>3035</v>
      </c>
    </row>
    <row r="8312" spans="1:15" x14ac:dyDescent="0.25">
      <c r="A8312" s="101">
        <v>43812</v>
      </c>
      <c r="B8312" s="27">
        <v>8305</v>
      </c>
      <c r="C8312" s="50"/>
      <c r="D8312" s="27"/>
      <c r="E8312" s="45">
        <f>+IF((MIN(Measurements!G8309:G8332)+MAX(Measurements!G8309:G8332))/2&gt;=E$5,0,E$6-(MIN(Measurements!G8309:G8332)+MAX(Measurements!G8309:G8332))/2)</f>
        <v>13.4</v>
      </c>
      <c r="F8312" s="45">
        <f>+IF((MIN(Measurements!H8309:H8332)+MAX(Measurements!H8309:H8332))/2&gt;=F$5,0,F$6-(MIN(Measurements!H8309:H8332)+MAX(Measurements!H8309:H8332))/2)</f>
        <v>14.25</v>
      </c>
      <c r="G8312" s="45">
        <f>+IF((MIN(Measurements!I8309:I8332)+MAX(Measurements!I8309:I8332))/2&gt;=G$5,0,G$6-(MIN(Measurements!I8309:I8332)+MAX(Measurements!I8309:I8332))/2)</f>
        <v>14.3</v>
      </c>
      <c r="H8312" s="45">
        <f>+IF((MIN(Measurements!J8309:J8332)+MAX(Measurements!J8309:J8332))/2&gt;=H$5,0,H$6-(MIN(Measurements!J8309:J8332)+MAX(Measurements!J8309:J8332))/2)</f>
        <v>15.25</v>
      </c>
      <c r="I8312" s="45">
        <f>+IF((MIN(Measurements!K8309:K8332)+MAX(Measurements!K8309:K8332))/2&gt;=I$5,0,I$6-(MIN(Measurements!K8309:K8332)+MAX(Measurements!K8309:K8332))/2)</f>
        <v>15.8</v>
      </c>
      <c r="J8312" s="45">
        <f>+IF((MIN(Measurements!L8309:L8332)+MAX(Measurements!L8309:L8332))/2&gt;=J$5,0,J$6-(MIN(Measurements!L8309:L8332)+MAX(Measurements!L8309:L8332))/2)</f>
        <v>13.8</v>
      </c>
      <c r="L8312" s="27">
        <v>8.2699999999999996E-2</v>
      </c>
      <c r="M8312" s="45">
        <f>IF(Measurements!L8309&lt;J$5,(J$6-Measurements!L8309)*((M$2-M$2*M$3-M$2*M$4)/J$4/24),0)</f>
        <v>322.91396703416058</v>
      </c>
      <c r="N8312" s="45">
        <f t="shared" si="182"/>
        <v>413.83327543234731</v>
      </c>
      <c r="O8312" s="140">
        <v>3450</v>
      </c>
    </row>
    <row r="8313" spans="1:15" x14ac:dyDescent="0.25">
      <c r="A8313" s="101">
        <v>43812.041666666664</v>
      </c>
      <c r="B8313" s="27">
        <v>8306</v>
      </c>
      <c r="C8313" s="50"/>
      <c r="D8313" s="27"/>
      <c r="L8313" s="27">
        <v>3.7199999999999997E-2</v>
      </c>
      <c r="M8313" s="45">
        <f>IF(Measurements!L8310&lt;J$5,(J$6-Measurements!L8310)*((M$2-M$2*M$3-M$2*M$4)/J$4/24),0)</f>
        <v>333.41523425478363</v>
      </c>
      <c r="N8313" s="45">
        <f t="shared" si="182"/>
        <v>399.39712313953225</v>
      </c>
      <c r="O8313" s="140">
        <v>3611</v>
      </c>
    </row>
    <row r="8314" spans="1:15" x14ac:dyDescent="0.25">
      <c r="A8314" s="101">
        <v>43812.083333333336</v>
      </c>
      <c r="B8314" s="27">
        <v>8307</v>
      </c>
      <c r="C8314" s="50"/>
      <c r="D8314" s="27"/>
      <c r="L8314" s="27">
        <v>2.53E-2</v>
      </c>
      <c r="M8314" s="45">
        <f>IF(Measurements!L8311&lt;J$5,(J$6-Measurements!L8311)*((M$2-M$2*M$3-M$2*M$4)/J$4/24),0)</f>
        <v>351.79245189087413</v>
      </c>
      <c r="N8314" s="45">
        <f t="shared" si="182"/>
        <v>411.25224644133897</v>
      </c>
      <c r="O8314" s="140">
        <v>3480</v>
      </c>
    </row>
    <row r="8315" spans="1:15" x14ac:dyDescent="0.25">
      <c r="A8315" s="101">
        <v>43812.125</v>
      </c>
      <c r="B8315" s="27">
        <v>8308</v>
      </c>
      <c r="C8315" s="50"/>
      <c r="D8315" s="27"/>
      <c r="L8315" s="27">
        <v>4.4999999999999998E-2</v>
      </c>
      <c r="M8315" s="45">
        <f>IF(Measurements!L8312&lt;J$5,(J$6-Measurements!L8312)*((M$2-M$2*M$3-M$2*M$4)/J$4/24),0)</f>
        <v>370.16966952696453</v>
      </c>
      <c r="N8315" s="45">
        <f t="shared" si="182"/>
        <v>440.42654461401685</v>
      </c>
      <c r="O8315" s="140">
        <v>3133</v>
      </c>
    </row>
    <row r="8316" spans="1:15" x14ac:dyDescent="0.25">
      <c r="A8316" s="101">
        <v>43812.166666666664</v>
      </c>
      <c r="B8316" s="27">
        <v>8309</v>
      </c>
      <c r="C8316" s="50"/>
      <c r="D8316" s="27"/>
      <c r="L8316" s="27">
        <v>9.74E-2</v>
      </c>
      <c r="M8316" s="45">
        <f>IF(Measurements!L8313&lt;J$5,(J$6-Measurements!L8313)*((M$2-M$2*M$3-M$2*M$4)/J$4/24),0)</f>
        <v>375.42030313727611</v>
      </c>
      <c r="N8316" s="45">
        <f t="shared" si="182"/>
        <v>474.39631630134284</v>
      </c>
      <c r="O8316" s="140">
        <v>2672</v>
      </c>
    </row>
    <row r="8317" spans="1:15" x14ac:dyDescent="0.25">
      <c r="A8317" s="101">
        <v>43812.208333333336</v>
      </c>
      <c r="B8317" s="27">
        <v>8310</v>
      </c>
      <c r="C8317" s="50"/>
      <c r="D8317" s="27"/>
      <c r="L8317" s="27">
        <v>0.17549999999999999</v>
      </c>
      <c r="M8317" s="45">
        <f>IF(Measurements!L8314&lt;J$5,(J$6-Measurements!L8314)*((M$2-M$2*M$3-M$2*M$4)/J$4/24),0)</f>
        <v>375.42030313727611</v>
      </c>
      <c r="N8317" s="45">
        <f t="shared" si="182"/>
        <v>517.2009858397937</v>
      </c>
      <c r="O8317" s="140">
        <v>2089</v>
      </c>
    </row>
    <row r="8318" spans="1:15" x14ac:dyDescent="0.25">
      <c r="A8318" s="101">
        <v>43812.25</v>
      </c>
      <c r="B8318" s="27">
        <v>8311</v>
      </c>
      <c r="C8318" s="50"/>
      <c r="D8318" s="27"/>
      <c r="L8318" s="27">
        <v>0.2535</v>
      </c>
      <c r="M8318" s="45">
        <f>IF(Measurements!L8315&lt;J$5,(J$6-Measurements!L8315)*((M$2-M$2*M$3-M$2*M$4)/J$4/24),0)</f>
        <v>383.29625355274339</v>
      </c>
      <c r="N8318" s="45">
        <f t="shared" si="182"/>
        <v>567.82679827829782</v>
      </c>
      <c r="O8318" s="140">
        <v>1403</v>
      </c>
    </row>
    <row r="8319" spans="1:15" x14ac:dyDescent="0.25">
      <c r="A8319" s="101">
        <v>43812.291666666664</v>
      </c>
      <c r="B8319" s="27">
        <v>8312</v>
      </c>
      <c r="C8319" s="50"/>
      <c r="D8319" s="27"/>
      <c r="L8319" s="27">
        <v>0.29549999999999998</v>
      </c>
      <c r="M8319" s="45">
        <f>IF(Measurements!L8316&lt;J$5,(J$6-Measurements!L8316)*((M$2-M$2*M$3-M$2*M$4)/J$4/24),0)</f>
        <v>375.42030313727611</v>
      </c>
      <c r="N8319" s="45">
        <f t="shared" si="182"/>
        <v>582.9700043367734</v>
      </c>
      <c r="O8319" s="140">
        <v>1230</v>
      </c>
    </row>
    <row r="8320" spans="1:15" x14ac:dyDescent="0.25">
      <c r="A8320" s="101">
        <v>43812.333333333336</v>
      </c>
      <c r="B8320" s="27">
        <v>8313</v>
      </c>
      <c r="C8320" s="50"/>
      <c r="D8320" s="27"/>
      <c r="L8320" s="27">
        <v>0.28399999999999997</v>
      </c>
      <c r="M8320" s="45">
        <f>IF(Measurements!L8317&lt;J$5,(J$6-Measurements!L8317)*((M$2-M$2*M$3-M$2*M$4)/J$4/24),0)</f>
        <v>370.16966952696453</v>
      </c>
      <c r="N8320" s="45">
        <f t="shared" si="182"/>
        <v>571.41650645383459</v>
      </c>
      <c r="O8320" s="140">
        <v>1367</v>
      </c>
    </row>
    <row r="8321" spans="1:15" x14ac:dyDescent="0.25">
      <c r="A8321" s="101">
        <v>43812.375</v>
      </c>
      <c r="B8321" s="27">
        <v>8314</v>
      </c>
      <c r="C8321" s="50"/>
      <c r="D8321" s="27"/>
      <c r="L8321" s="27">
        <v>0.2349</v>
      </c>
      <c r="M8321" s="45">
        <f>IF(Measurements!L8318&lt;J$5,(J$6-Measurements!L8318)*((M$2-M$2*M$3-M$2*M$4)/J$4/24),0)</f>
        <v>375.42030313727611</v>
      </c>
      <c r="N8321" s="45">
        <f t="shared" si="182"/>
        <v>549.75664999579874</v>
      </c>
      <c r="O8321" s="140">
        <v>1645</v>
      </c>
    </row>
    <row r="8322" spans="1:15" x14ac:dyDescent="0.25">
      <c r="A8322" s="101">
        <v>43812.416666666664</v>
      </c>
      <c r="B8322" s="27">
        <v>8315</v>
      </c>
      <c r="C8322" s="50"/>
      <c r="D8322" s="27"/>
      <c r="L8322" s="27">
        <v>0.1802</v>
      </c>
      <c r="M8322" s="45">
        <f>IF(Measurements!L8319&lt;J$5,(J$6-Measurements!L8319)*((M$2-M$2*M$3-M$2*M$4)/J$4/24),0)</f>
        <v>385.92157035789916</v>
      </c>
      <c r="N8322" s="45">
        <f t="shared" si="182"/>
        <v>530.27820628488189</v>
      </c>
      <c r="O8322" s="140">
        <v>1907</v>
      </c>
    </row>
    <row r="8323" spans="1:15" x14ac:dyDescent="0.25">
      <c r="A8323" s="101">
        <v>43812.458333333336</v>
      </c>
      <c r="B8323" s="27">
        <v>8316</v>
      </c>
      <c r="C8323" s="50"/>
      <c r="D8323" s="27"/>
      <c r="L8323" s="27">
        <v>0.14019999999999999</v>
      </c>
      <c r="M8323" s="45">
        <f>IF(Measurements!L8320&lt;J$5,(J$6-Measurements!L8320)*((M$2-M$2*M$3-M$2*M$4)/J$4/24),0)</f>
        <v>391.17220396821074</v>
      </c>
      <c r="N8323" s="45">
        <f t="shared" si="182"/>
        <v>513.60583372953351</v>
      </c>
      <c r="O8323" s="140">
        <v>2145</v>
      </c>
    </row>
    <row r="8324" spans="1:15" x14ac:dyDescent="0.25">
      <c r="A8324" s="101">
        <v>43812.5</v>
      </c>
      <c r="B8324" s="27">
        <v>8317</v>
      </c>
      <c r="C8324" s="50"/>
      <c r="D8324" s="27"/>
      <c r="L8324" s="27">
        <v>0.1157</v>
      </c>
      <c r="M8324" s="45">
        <f>IF(Measurements!L8321&lt;J$5,(J$6-Measurements!L8321)*((M$2-M$2*M$3-M$2*M$4)/J$4/24),0)</f>
        <v>396.42283757852232</v>
      </c>
      <c r="N8324" s="45">
        <f t="shared" si="182"/>
        <v>505.42862606337849</v>
      </c>
      <c r="O8324" s="140">
        <v>2276</v>
      </c>
    </row>
    <row r="8325" spans="1:15" x14ac:dyDescent="0.25">
      <c r="A8325" s="101">
        <v>43812.541666666664</v>
      </c>
      <c r="B8325" s="27">
        <v>8318</v>
      </c>
      <c r="C8325" s="50"/>
      <c r="D8325" s="27"/>
      <c r="L8325" s="27">
        <v>9.9599999999999994E-2</v>
      </c>
      <c r="M8325" s="45">
        <f>IF(Measurements!L8322&lt;J$5,(J$6-Measurements!L8322)*((M$2-M$2*M$3-M$2*M$4)/J$4/24),0)</f>
        <v>399.04815438367808</v>
      </c>
      <c r="N8325" s="45">
        <f t="shared" si="182"/>
        <v>499.22993288685615</v>
      </c>
      <c r="O8325" s="140">
        <v>2364</v>
      </c>
    </row>
    <row r="8326" spans="1:15" x14ac:dyDescent="0.25">
      <c r="A8326" s="101">
        <v>43812.583333333336</v>
      </c>
      <c r="B8326" s="27">
        <v>8319</v>
      </c>
      <c r="C8326" s="50"/>
      <c r="D8326" s="27"/>
      <c r="L8326" s="27">
        <v>8.9499999999999996E-2</v>
      </c>
      <c r="M8326" s="45">
        <f>IF(Measurements!L8323&lt;J$5,(J$6-Measurements!L8323)*((M$2-M$2*M$3-M$2*M$4)/J$4/24),0)</f>
        <v>396.42283757852232</v>
      </c>
      <c r="N8326" s="45">
        <f t="shared" si="182"/>
        <v>491.06905702487126</v>
      </c>
      <c r="O8326" s="140">
        <v>2475</v>
      </c>
    </row>
    <row r="8327" spans="1:15" x14ac:dyDescent="0.25">
      <c r="A8327" s="101">
        <v>43812.625</v>
      </c>
      <c r="B8327" s="27">
        <v>8320</v>
      </c>
      <c r="C8327" s="50"/>
      <c r="D8327" s="27"/>
      <c r="L8327" s="27">
        <v>8.8900000000000007E-2</v>
      </c>
      <c r="M8327" s="45">
        <f>IF(Measurements!L8324&lt;J$5,(J$6-Measurements!L8324)*((M$2-M$2*M$3-M$2*M$4)/J$4/24),0)</f>
        <v>393.7975207733665</v>
      </c>
      <c r="N8327" s="45">
        <f t="shared" si="182"/>
        <v>488.11489512723051</v>
      </c>
      <c r="O8327" s="140">
        <v>2504</v>
      </c>
    </row>
    <row r="8328" spans="1:15" x14ac:dyDescent="0.25">
      <c r="A8328" s="101">
        <v>43812.666666666664</v>
      </c>
      <c r="B8328" s="27">
        <v>8321</v>
      </c>
      <c r="C8328" s="50"/>
      <c r="D8328" s="27"/>
      <c r="L8328" s="27">
        <v>0.104</v>
      </c>
      <c r="M8328" s="45">
        <f>IF(Measurements!L8325&lt;J$5,(J$6-Measurements!L8325)*((M$2-M$2*M$3-M$2*M$4)/J$4/24),0)</f>
        <v>401.6734711888339</v>
      </c>
      <c r="N8328" s="45">
        <f t="shared" si="182"/>
        <v>504.26678037023453</v>
      </c>
      <c r="O8328" s="140">
        <v>2290</v>
      </c>
    </row>
    <row r="8329" spans="1:15" x14ac:dyDescent="0.25">
      <c r="A8329" s="101">
        <v>43812.708333333336</v>
      </c>
      <c r="B8329" s="27">
        <v>8322</v>
      </c>
      <c r="C8329" s="50"/>
      <c r="D8329" s="27"/>
      <c r="L8329" s="27">
        <v>0.14099999999999999</v>
      </c>
      <c r="M8329" s="45">
        <f>IF(Measurements!L8326&lt;J$5,(J$6-Measurements!L8326)*((M$2-M$2*M$3-M$2*M$4)/J$4/24),0)</f>
        <v>399.04815438367808</v>
      </c>
      <c r="N8329" s="45">
        <f t="shared" ref="N8329:N8392" si="183">+M8329+$L8329*M$2*M$3/$M$6+M$5</f>
        <v>521.92024426831404</v>
      </c>
      <c r="O8329" s="140">
        <v>2011</v>
      </c>
    </row>
    <row r="8330" spans="1:15" x14ac:dyDescent="0.25">
      <c r="A8330" s="101">
        <v>43812.75</v>
      </c>
      <c r="B8330" s="27">
        <v>8323</v>
      </c>
      <c r="C8330" s="50"/>
      <c r="D8330" s="27"/>
      <c r="L8330" s="27">
        <v>0.20039999999999999</v>
      </c>
      <c r="M8330" s="45">
        <f>IF(Measurements!L8327&lt;J$5,(J$6-Measurements!L8327)*((M$2-M$2*M$3-M$2*M$4)/J$4/24),0)</f>
        <v>396.42283757852232</v>
      </c>
      <c r="N8330" s="45">
        <f t="shared" si="183"/>
        <v>551.8505916191632</v>
      </c>
      <c r="O8330" s="140">
        <v>1611</v>
      </c>
    </row>
    <row r="8331" spans="1:15" x14ac:dyDescent="0.25">
      <c r="A8331" s="101">
        <v>43812.791666666664</v>
      </c>
      <c r="B8331" s="27">
        <v>8324</v>
      </c>
      <c r="C8331" s="50"/>
      <c r="D8331" s="27"/>
      <c r="L8331" s="27">
        <v>0.26889999999999997</v>
      </c>
      <c r="M8331" s="45">
        <f>IF(Measurements!L8328&lt;J$5,(J$6-Measurements!L8328)*((M$2-M$2*M$3-M$2*M$4)/J$4/24),0)</f>
        <v>399.04815438367808</v>
      </c>
      <c r="N8331" s="45">
        <f t="shared" si="183"/>
        <v>592.01905648301158</v>
      </c>
      <c r="O8331" s="140">
        <v>1122</v>
      </c>
    </row>
    <row r="8332" spans="1:15" x14ac:dyDescent="0.25">
      <c r="A8332" s="101">
        <v>43812.833333333336</v>
      </c>
      <c r="B8332" s="27">
        <v>8325</v>
      </c>
      <c r="C8332" s="50"/>
      <c r="D8332" s="27"/>
      <c r="L8332" s="27">
        <v>0.31569999999999998</v>
      </c>
      <c r="M8332" s="45">
        <f>IF(Measurements!L8329&lt;J$5,(J$6-Measurements!L8329)*((M$2-M$2*M$3-M$2*M$4)/J$4/24),0)</f>
        <v>393.7975207733665</v>
      </c>
      <c r="N8332" s="45">
        <f t="shared" si="183"/>
        <v>612.41834008652199</v>
      </c>
      <c r="O8332" s="140">
        <v>928</v>
      </c>
    </row>
    <row r="8333" spans="1:15" x14ac:dyDescent="0.25">
      <c r="A8333" s="101">
        <v>43812.875</v>
      </c>
      <c r="B8333" s="27">
        <v>8326</v>
      </c>
      <c r="C8333" s="50"/>
      <c r="D8333" s="27"/>
      <c r="L8333" s="27">
        <v>0.31009999999999999</v>
      </c>
      <c r="M8333" s="45">
        <f>IF(Measurements!L8330&lt;J$5,(J$6-Measurements!L8330)*((M$2-M$2*M$3-M$2*M$4)/J$4/24),0)</f>
        <v>393.7975207733665</v>
      </c>
      <c r="N8333" s="45">
        <f t="shared" si="183"/>
        <v>609.34911922332969</v>
      </c>
      <c r="O8333" s="140">
        <v>956</v>
      </c>
    </row>
    <row r="8334" spans="1:15" x14ac:dyDescent="0.25">
      <c r="A8334" s="101">
        <v>43812.916666666664</v>
      </c>
      <c r="B8334" s="27">
        <v>8327</v>
      </c>
      <c r="C8334" s="50"/>
      <c r="D8334" s="27"/>
      <c r="L8334" s="27">
        <v>0.24829999999999999</v>
      </c>
      <c r="M8334" s="45">
        <f>IF(Measurements!L8331&lt;J$5,(J$6-Measurements!L8331)*((M$2-M$2*M$3-M$2*M$4)/J$4/24),0)</f>
        <v>393.7975207733665</v>
      </c>
      <c r="N8334" s="45">
        <f t="shared" si="183"/>
        <v>575.47807469738518</v>
      </c>
      <c r="O8334" s="140">
        <v>1318</v>
      </c>
    </row>
    <row r="8335" spans="1:15" x14ac:dyDescent="0.25">
      <c r="A8335" s="101">
        <v>43812.958333333336</v>
      </c>
      <c r="B8335" s="27">
        <v>8328</v>
      </c>
      <c r="C8335" s="50"/>
      <c r="D8335" s="27"/>
      <c r="L8335" s="27">
        <v>0.15989999999999999</v>
      </c>
      <c r="M8335" s="45">
        <f>IF(Measurements!L8332&lt;J$5,(J$6-Measurements!L8332)*((M$2-M$2*M$3-M$2*M$4)/J$4/24),0)</f>
        <v>393.7975207733665</v>
      </c>
      <c r="N8335" s="45">
        <f t="shared" si="183"/>
        <v>527.02823107127688</v>
      </c>
      <c r="O8335" s="140">
        <v>1953</v>
      </c>
    </row>
    <row r="8336" spans="1:15" x14ac:dyDescent="0.25">
      <c r="A8336" s="101">
        <v>43813</v>
      </c>
      <c r="B8336" s="27">
        <v>8329</v>
      </c>
      <c r="C8336" s="50"/>
      <c r="D8336" s="27"/>
      <c r="E8336" s="45">
        <f>+IF((MIN(Measurements!G8333:G8356)+MAX(Measurements!G8333:G8356))/2&gt;=E$5,0,E$6-(MIN(Measurements!G8333:G8356)+MAX(Measurements!G8333:G8356))/2)</f>
        <v>14.2</v>
      </c>
      <c r="F8336" s="45">
        <f>+IF((MIN(Measurements!H8333:H8356)+MAX(Measurements!H8333:H8356))/2&gt;=F$5,0,F$6-(MIN(Measurements!H8333:H8356)+MAX(Measurements!H8333:H8356))/2)</f>
        <v>14.75</v>
      </c>
      <c r="G8336" s="45">
        <f>+IF((MIN(Measurements!I8333:I8356)+MAX(Measurements!I8333:I8356))/2&gt;=G$5,0,G$6-(MIN(Measurements!I8333:I8356)+MAX(Measurements!I8333:I8356))/2)</f>
        <v>12.6</v>
      </c>
      <c r="H8336" s="45">
        <f>+IF((MIN(Measurements!J8333:J8356)+MAX(Measurements!J8333:J8356))/2&gt;=H$5,0,H$6-(MIN(Measurements!J8333:J8356)+MAX(Measurements!J8333:J8356))/2)</f>
        <v>14.05</v>
      </c>
      <c r="I8336" s="45">
        <f>+IF((MIN(Measurements!K8333:K8356)+MAX(Measurements!K8333:K8356))/2&gt;=I$5,0,I$6-(MIN(Measurements!K8333:K8356)+MAX(Measurements!K8333:K8356))/2)</f>
        <v>14.7</v>
      </c>
      <c r="J8336" s="45">
        <f>+IF((MIN(Measurements!L8333:L8356)+MAX(Measurements!L8333:L8356))/2&gt;=J$5,0,J$6-(MIN(Measurements!L8333:L8356)+MAX(Measurements!L8333:L8356))/2)</f>
        <v>15.05</v>
      </c>
      <c r="L8336" s="27">
        <v>8.2699999999999996E-2</v>
      </c>
      <c r="M8336" s="45">
        <f>IF(Measurements!L8333&lt;J$5,(J$6-Measurements!L8333)*((M$2-M$2*M$3-M$2*M$4)/J$4/24),0)</f>
        <v>399.04815438367808</v>
      </c>
      <c r="N8336" s="45">
        <f t="shared" si="183"/>
        <v>489.96746278186481</v>
      </c>
      <c r="O8336" s="140">
        <v>2486</v>
      </c>
    </row>
    <row r="8337" spans="1:15" x14ac:dyDescent="0.25">
      <c r="A8337" s="101">
        <v>43813.041666666664</v>
      </c>
      <c r="B8337" s="27">
        <v>8330</v>
      </c>
      <c r="C8337" s="50"/>
      <c r="D8337" s="27"/>
      <c r="L8337" s="27">
        <v>3.7199999999999997E-2</v>
      </c>
      <c r="M8337" s="45">
        <f>IF(Measurements!L8334&lt;J$5,(J$6-Measurements!L8334)*((M$2-M$2*M$3-M$2*M$4)/J$4/24),0)</f>
        <v>399.04815438367808</v>
      </c>
      <c r="N8337" s="45">
        <f t="shared" si="183"/>
        <v>465.03004326842671</v>
      </c>
      <c r="O8337" s="140">
        <v>2807</v>
      </c>
    </row>
    <row r="8338" spans="1:15" x14ac:dyDescent="0.25">
      <c r="A8338" s="101">
        <v>43813.083333333336</v>
      </c>
      <c r="B8338" s="27">
        <v>8331</v>
      </c>
      <c r="C8338" s="50"/>
      <c r="D8338" s="27"/>
      <c r="L8338" s="27">
        <v>2.53E-2</v>
      </c>
      <c r="M8338" s="45">
        <f>IF(Measurements!L8335&lt;J$5,(J$6-Measurements!L8335)*((M$2-M$2*M$3-M$2*M$4)/J$4/24),0)</f>
        <v>399.04815438367808</v>
      </c>
      <c r="N8338" s="45">
        <f t="shared" si="183"/>
        <v>458.50794893414292</v>
      </c>
      <c r="O8338" s="140">
        <v>2892</v>
      </c>
    </row>
    <row r="8339" spans="1:15" x14ac:dyDescent="0.25">
      <c r="A8339" s="101">
        <v>43813.125</v>
      </c>
      <c r="B8339" s="27">
        <v>8332</v>
      </c>
      <c r="C8339" s="50"/>
      <c r="D8339" s="27"/>
      <c r="L8339" s="27">
        <v>4.4999999999999998E-2</v>
      </c>
      <c r="M8339" s="45">
        <f>IF(Measurements!L8336&lt;J$5,(J$6-Measurements!L8336)*((M$2-M$2*M$3-M$2*M$4)/J$4/24),0)</f>
        <v>406.92410479914543</v>
      </c>
      <c r="N8339" s="45">
        <f t="shared" si="183"/>
        <v>477.18097988619775</v>
      </c>
      <c r="O8339" s="140">
        <v>2636</v>
      </c>
    </row>
    <row r="8340" spans="1:15" x14ac:dyDescent="0.25">
      <c r="A8340" s="101">
        <v>43813.166666666664</v>
      </c>
      <c r="B8340" s="27">
        <v>8333</v>
      </c>
      <c r="C8340" s="50"/>
      <c r="D8340" s="27"/>
      <c r="L8340" s="27">
        <v>9.74E-2</v>
      </c>
      <c r="M8340" s="45">
        <f>IF(Measurements!L8337&lt;J$5,(J$6-Measurements!L8337)*((M$2-M$2*M$3-M$2*M$4)/J$4/24),0)</f>
        <v>406.92410479914543</v>
      </c>
      <c r="N8340" s="45">
        <f t="shared" si="183"/>
        <v>505.90011796321221</v>
      </c>
      <c r="O8340" s="140">
        <v>2271</v>
      </c>
    </row>
    <row r="8341" spans="1:15" x14ac:dyDescent="0.25">
      <c r="A8341" s="101">
        <v>43813.208333333336</v>
      </c>
      <c r="B8341" s="27">
        <v>8334</v>
      </c>
      <c r="C8341" s="50"/>
      <c r="D8341" s="27"/>
      <c r="L8341" s="27">
        <v>0.17549999999999999</v>
      </c>
      <c r="M8341" s="45">
        <f>IF(Measurements!L8338&lt;J$5,(J$6-Measurements!L8338)*((M$2-M$2*M$3-M$2*M$4)/J$4/24),0)</f>
        <v>409.54942160430119</v>
      </c>
      <c r="N8341" s="45">
        <f t="shared" si="183"/>
        <v>551.33010430681884</v>
      </c>
      <c r="O8341" s="140">
        <v>1620</v>
      </c>
    </row>
    <row r="8342" spans="1:15" x14ac:dyDescent="0.25">
      <c r="A8342" s="101">
        <v>43813.25</v>
      </c>
      <c r="B8342" s="27">
        <v>8335</v>
      </c>
      <c r="C8342" s="50"/>
      <c r="D8342" s="27"/>
      <c r="L8342" s="27">
        <v>0.2535</v>
      </c>
      <c r="M8342" s="45">
        <f>IF(Measurements!L8339&lt;J$5,(J$6-Measurements!L8339)*((M$2-M$2*M$3-M$2*M$4)/J$4/24),0)</f>
        <v>409.54942160430119</v>
      </c>
      <c r="N8342" s="45">
        <f t="shared" si="183"/>
        <v>594.07996632985567</v>
      </c>
      <c r="O8342" s="140">
        <v>1100</v>
      </c>
    </row>
    <row r="8343" spans="1:15" x14ac:dyDescent="0.25">
      <c r="A8343" s="101">
        <v>43813.291666666664</v>
      </c>
      <c r="B8343" s="27">
        <v>8336</v>
      </c>
      <c r="C8343" s="50"/>
      <c r="D8343" s="27"/>
      <c r="L8343" s="27">
        <v>0.29549999999999998</v>
      </c>
      <c r="M8343" s="45">
        <f>IF(Measurements!L8340&lt;J$5,(J$6-Measurements!L8340)*((M$2-M$2*M$3-M$2*M$4)/J$4/24),0)</f>
        <v>401.6734711888339</v>
      </c>
      <c r="N8343" s="45">
        <f t="shared" si="183"/>
        <v>609.22317238833125</v>
      </c>
      <c r="O8343" s="140">
        <v>958</v>
      </c>
    </row>
    <row r="8344" spans="1:15" x14ac:dyDescent="0.25">
      <c r="A8344" s="101">
        <v>43813.333333333336</v>
      </c>
      <c r="B8344" s="27">
        <v>8337</v>
      </c>
      <c r="C8344" s="50"/>
      <c r="D8344" s="27"/>
      <c r="L8344" s="27">
        <v>0.28399999999999997</v>
      </c>
      <c r="M8344" s="45">
        <f>IF(Measurements!L8341&lt;J$5,(J$6-Measurements!L8341)*((M$2-M$2*M$3-M$2*M$4)/J$4/24),0)</f>
        <v>399.04815438367808</v>
      </c>
      <c r="N8344" s="45">
        <f t="shared" si="183"/>
        <v>600.2949913105482</v>
      </c>
      <c r="O8344" s="140">
        <v>1038</v>
      </c>
    </row>
    <row r="8345" spans="1:15" x14ac:dyDescent="0.25">
      <c r="A8345" s="101">
        <v>43813.375</v>
      </c>
      <c r="B8345" s="27">
        <v>8338</v>
      </c>
      <c r="C8345" s="50"/>
      <c r="D8345" s="27"/>
      <c r="L8345" s="27">
        <v>0.2349</v>
      </c>
      <c r="M8345" s="45">
        <f>IF(Measurements!L8342&lt;J$5,(J$6-Measurements!L8342)*((M$2-M$2*M$3-M$2*M$4)/J$4/24),0)</f>
        <v>396.42283757852232</v>
      </c>
      <c r="N8345" s="45">
        <f t="shared" si="183"/>
        <v>570.75918443704495</v>
      </c>
      <c r="O8345" s="140">
        <v>1377</v>
      </c>
    </row>
    <row r="8346" spans="1:15" x14ac:dyDescent="0.25">
      <c r="A8346" s="101">
        <v>43813.416666666664</v>
      </c>
      <c r="B8346" s="27">
        <v>8339</v>
      </c>
      <c r="C8346" s="50"/>
      <c r="D8346" s="27"/>
      <c r="L8346" s="27">
        <v>0.1802</v>
      </c>
      <c r="M8346" s="45">
        <f>IF(Measurements!L8343&lt;J$5,(J$6-Measurements!L8343)*((M$2-M$2*M$3-M$2*M$4)/J$4/24),0)</f>
        <v>393.7975207733665</v>
      </c>
      <c r="N8346" s="45">
        <f t="shared" si="183"/>
        <v>538.15415670034918</v>
      </c>
      <c r="O8346" s="140">
        <v>1793</v>
      </c>
    </row>
    <row r="8347" spans="1:15" x14ac:dyDescent="0.25">
      <c r="A8347" s="101">
        <v>43813.458333333336</v>
      </c>
      <c r="B8347" s="27">
        <v>8340</v>
      </c>
      <c r="C8347" s="50"/>
      <c r="D8347" s="27"/>
      <c r="L8347" s="27">
        <v>0.14019999999999999</v>
      </c>
      <c r="M8347" s="45">
        <f>IF(Measurements!L8344&lt;J$5,(J$6-Measurements!L8344)*((M$2-M$2*M$3-M$2*M$4)/J$4/24),0)</f>
        <v>391.17220396821074</v>
      </c>
      <c r="N8347" s="45">
        <f t="shared" si="183"/>
        <v>513.60583372953351</v>
      </c>
      <c r="O8347" s="140">
        <v>2146</v>
      </c>
    </row>
    <row r="8348" spans="1:15" x14ac:dyDescent="0.25">
      <c r="A8348" s="101">
        <v>43813.5</v>
      </c>
      <c r="B8348" s="27">
        <v>8341</v>
      </c>
      <c r="C8348" s="50"/>
      <c r="D8348" s="27"/>
      <c r="L8348" s="27">
        <v>0.1157</v>
      </c>
      <c r="M8348" s="45">
        <f>IF(Measurements!L8345&lt;J$5,(J$6-Measurements!L8345)*((M$2-M$2*M$3-M$2*M$4)/J$4/24),0)</f>
        <v>388.54688716305498</v>
      </c>
      <c r="N8348" s="45">
        <f t="shared" si="183"/>
        <v>497.55267564791114</v>
      </c>
      <c r="O8348" s="140">
        <v>2393</v>
      </c>
    </row>
    <row r="8349" spans="1:15" x14ac:dyDescent="0.25">
      <c r="A8349" s="101">
        <v>43813.541666666664</v>
      </c>
      <c r="B8349" s="27">
        <v>8342</v>
      </c>
      <c r="C8349" s="50"/>
      <c r="D8349" s="27"/>
      <c r="L8349" s="27">
        <v>9.9599999999999994E-2</v>
      </c>
      <c r="M8349" s="45">
        <f>IF(Measurements!L8346&lt;J$5,(J$6-Measurements!L8346)*((M$2-M$2*M$3-M$2*M$4)/J$4/24),0)</f>
        <v>388.54688716305498</v>
      </c>
      <c r="N8349" s="45">
        <f t="shared" si="183"/>
        <v>488.72866566623304</v>
      </c>
      <c r="O8349" s="140">
        <v>2494</v>
      </c>
    </row>
    <row r="8350" spans="1:15" x14ac:dyDescent="0.25">
      <c r="A8350" s="101">
        <v>43813.583333333336</v>
      </c>
      <c r="B8350" s="27">
        <v>8343</v>
      </c>
      <c r="C8350" s="50"/>
      <c r="D8350" s="27"/>
      <c r="L8350" s="27">
        <v>8.9499999999999996E-2</v>
      </c>
      <c r="M8350" s="45">
        <f>IF(Measurements!L8347&lt;J$5,(J$6-Measurements!L8347)*((M$2-M$2*M$3-M$2*M$4)/J$4/24),0)</f>
        <v>391.17220396821074</v>
      </c>
      <c r="N8350" s="45">
        <f t="shared" si="183"/>
        <v>485.81842341455967</v>
      </c>
      <c r="O8350" s="140">
        <v>2527</v>
      </c>
    </row>
    <row r="8351" spans="1:15" x14ac:dyDescent="0.25">
      <c r="A8351" s="101">
        <v>43813.625</v>
      </c>
      <c r="B8351" s="27">
        <v>8344</v>
      </c>
      <c r="C8351" s="50"/>
      <c r="D8351" s="27"/>
      <c r="L8351" s="27">
        <v>8.8900000000000007E-2</v>
      </c>
      <c r="M8351" s="45">
        <f>IF(Measurements!L8348&lt;J$5,(J$6-Measurements!L8348)*((M$2-M$2*M$3-M$2*M$4)/J$4/24),0)</f>
        <v>391.17220396821074</v>
      </c>
      <c r="N8351" s="45">
        <f t="shared" si="183"/>
        <v>485.48957832207475</v>
      </c>
      <c r="O8351" s="140">
        <v>2535</v>
      </c>
    </row>
    <row r="8352" spans="1:15" x14ac:dyDescent="0.25">
      <c r="A8352" s="101">
        <v>43813.666666666664</v>
      </c>
      <c r="B8352" s="27">
        <v>8345</v>
      </c>
      <c r="C8352" s="50"/>
      <c r="D8352" s="27"/>
      <c r="L8352" s="27">
        <v>0.104</v>
      </c>
      <c r="M8352" s="45">
        <f>IF(Measurements!L8349&lt;J$5,(J$6-Measurements!L8349)*((M$2-M$2*M$3-M$2*M$4)/J$4/24),0)</f>
        <v>388.54688716305498</v>
      </c>
      <c r="N8352" s="45">
        <f t="shared" si="183"/>
        <v>491.1401963444556</v>
      </c>
      <c r="O8352" s="140">
        <v>2474</v>
      </c>
    </row>
    <row r="8353" spans="1:15" x14ac:dyDescent="0.25">
      <c r="A8353" s="101">
        <v>43813.708333333336</v>
      </c>
      <c r="B8353" s="27">
        <v>8346</v>
      </c>
      <c r="C8353" s="50"/>
      <c r="D8353" s="27"/>
      <c r="L8353" s="27">
        <v>0.14099999999999999</v>
      </c>
      <c r="M8353" s="45">
        <f>IF(Measurements!L8350&lt;J$5,(J$6-Measurements!L8350)*((M$2-M$2*M$3-M$2*M$4)/J$4/24),0)</f>
        <v>391.17220396821074</v>
      </c>
      <c r="N8353" s="45">
        <f t="shared" si="183"/>
        <v>514.04429385284675</v>
      </c>
      <c r="O8353" s="140">
        <v>2132</v>
      </c>
    </row>
    <row r="8354" spans="1:15" x14ac:dyDescent="0.25">
      <c r="A8354" s="101">
        <v>43813.75</v>
      </c>
      <c r="B8354" s="27">
        <v>8347</v>
      </c>
      <c r="C8354" s="50"/>
      <c r="D8354" s="27"/>
      <c r="L8354" s="27">
        <v>0.20039999999999999</v>
      </c>
      <c r="M8354" s="45">
        <f>IF(Measurements!L8351&lt;J$5,(J$6-Measurements!L8351)*((M$2-M$2*M$3-M$2*M$4)/J$4/24),0)</f>
        <v>404.29878799398966</v>
      </c>
      <c r="N8354" s="45">
        <f t="shared" si="183"/>
        <v>559.7265420346306</v>
      </c>
      <c r="O8354" s="140">
        <v>1507</v>
      </c>
    </row>
    <row r="8355" spans="1:15" x14ac:dyDescent="0.25">
      <c r="A8355" s="101">
        <v>43813.791666666664</v>
      </c>
      <c r="B8355" s="27">
        <v>8348</v>
      </c>
      <c r="C8355" s="50"/>
      <c r="D8355" s="27"/>
      <c r="L8355" s="27">
        <v>0.26889999999999997</v>
      </c>
      <c r="M8355" s="45">
        <f>IF(Measurements!L8352&lt;J$5,(J$6-Measurements!L8352)*((M$2-M$2*M$3-M$2*M$4)/J$4/24),0)</f>
        <v>412.17473840945695</v>
      </c>
      <c r="N8355" s="45">
        <f t="shared" si="183"/>
        <v>605.14564050879039</v>
      </c>
      <c r="O8355" s="140">
        <v>993</v>
      </c>
    </row>
    <row r="8356" spans="1:15" x14ac:dyDescent="0.25">
      <c r="A8356" s="101">
        <v>43813.833333333336</v>
      </c>
      <c r="B8356" s="27">
        <v>8349</v>
      </c>
      <c r="C8356" s="50"/>
      <c r="D8356" s="27"/>
      <c r="L8356" s="27">
        <v>0.31569999999999998</v>
      </c>
      <c r="M8356" s="45">
        <f>IF(Measurements!L8353&lt;J$5,(J$6-Measurements!L8353)*((M$2-M$2*M$3-M$2*M$4)/J$4/24),0)</f>
        <v>406.92410479914543</v>
      </c>
      <c r="N8356" s="45">
        <f t="shared" si="183"/>
        <v>625.54492411230103</v>
      </c>
      <c r="O8356" s="140">
        <v>803</v>
      </c>
    </row>
    <row r="8357" spans="1:15" x14ac:dyDescent="0.25">
      <c r="A8357" s="101">
        <v>43813.875</v>
      </c>
      <c r="B8357" s="27">
        <v>8350</v>
      </c>
      <c r="C8357" s="50"/>
      <c r="D8357" s="27"/>
      <c r="L8357" s="27">
        <v>0.31009999999999999</v>
      </c>
      <c r="M8357" s="45">
        <f>IF(Measurements!L8354&lt;J$5,(J$6-Measurements!L8354)*((M$2-M$2*M$3-M$2*M$4)/J$4/24),0)</f>
        <v>399.04815438367808</v>
      </c>
      <c r="N8357" s="45">
        <f t="shared" si="183"/>
        <v>614.59975283364122</v>
      </c>
      <c r="O8357" s="140">
        <v>907</v>
      </c>
    </row>
    <row r="8358" spans="1:15" x14ac:dyDescent="0.25">
      <c r="A8358" s="101">
        <v>43813.916666666664</v>
      </c>
      <c r="B8358" s="27">
        <v>8351</v>
      </c>
      <c r="C8358" s="50"/>
      <c r="D8358" s="27"/>
      <c r="L8358" s="27">
        <v>0.24829999999999999</v>
      </c>
      <c r="M8358" s="45">
        <f>IF(Measurements!L8355&lt;J$5,(J$6-Measurements!L8355)*((M$2-M$2*M$3-M$2*M$4)/J$4/24),0)</f>
        <v>391.17220396821074</v>
      </c>
      <c r="N8358" s="45">
        <f t="shared" si="183"/>
        <v>572.85275789222942</v>
      </c>
      <c r="O8358" s="140">
        <v>1352</v>
      </c>
    </row>
    <row r="8359" spans="1:15" x14ac:dyDescent="0.25">
      <c r="A8359" s="101">
        <v>43813.958333333336</v>
      </c>
      <c r="B8359" s="27">
        <v>8352</v>
      </c>
      <c r="C8359" s="50"/>
      <c r="D8359" s="27"/>
      <c r="L8359" s="27">
        <v>0.15989999999999999</v>
      </c>
      <c r="M8359" s="45">
        <f>IF(Measurements!L8356&lt;J$5,(J$6-Measurements!L8356)*((M$2-M$2*M$3-M$2*M$4)/J$4/24),0)</f>
        <v>378.04561994243187</v>
      </c>
      <c r="N8359" s="45">
        <f t="shared" si="183"/>
        <v>511.27633024034219</v>
      </c>
      <c r="O8359" s="140">
        <v>2191</v>
      </c>
    </row>
    <row r="8360" spans="1:15" x14ac:dyDescent="0.25">
      <c r="A8360" s="101">
        <v>43814</v>
      </c>
      <c r="B8360" s="27">
        <v>8353</v>
      </c>
      <c r="C8360" s="50"/>
      <c r="D8360" s="27"/>
      <c r="E8360" s="45">
        <f>+IF((MIN(Measurements!G8357:G8380)+MAX(Measurements!G8357:G8380))/2&gt;=E$5,0,E$6-(MIN(Measurements!G8357:G8380)+MAX(Measurements!G8357:G8380))/2)</f>
        <v>12.4</v>
      </c>
      <c r="F8360" s="45">
        <f>+IF((MIN(Measurements!H8357:H8380)+MAX(Measurements!H8357:H8380))/2&gt;=F$5,0,F$6-(MIN(Measurements!H8357:H8380)+MAX(Measurements!H8357:H8380))/2)</f>
        <v>13.1</v>
      </c>
      <c r="G8360" s="45">
        <f>+IF((MIN(Measurements!I8357:I8380)+MAX(Measurements!I8357:I8380))/2&gt;=G$5,0,G$6-(MIN(Measurements!I8357:I8380)+MAX(Measurements!I8357:I8380))/2)</f>
        <v>10.75</v>
      </c>
      <c r="H8360" s="45">
        <f>+IF((MIN(Measurements!J8357:J8380)+MAX(Measurements!J8357:J8380))/2&gt;=H$5,0,H$6-(MIN(Measurements!J8357:J8380)+MAX(Measurements!J8357:J8380))/2)</f>
        <v>13.3</v>
      </c>
      <c r="I8360" s="45">
        <f>+IF((MIN(Measurements!K8357:K8380)+MAX(Measurements!K8357:K8380))/2&gt;=I$5,0,I$6-(MIN(Measurements!K8357:K8380)+MAX(Measurements!K8357:K8380))/2)</f>
        <v>13.45</v>
      </c>
      <c r="J8360" s="45">
        <f>+IF((MIN(Measurements!L8357:L8380)+MAX(Measurements!L8357:L8380))/2&gt;=J$5,0,J$6-(MIN(Measurements!L8357:L8380)+MAX(Measurements!L8357:L8380))/2)</f>
        <v>13.45</v>
      </c>
      <c r="L8360" s="27">
        <v>8.2699999999999996E-2</v>
      </c>
      <c r="M8360" s="45">
        <f>IF(Measurements!L8357&lt;J$5,(J$6-Measurements!L8357)*((M$2-M$2*M$3-M$2*M$4)/J$4/24),0)</f>
        <v>367.54435272180876</v>
      </c>
      <c r="N8360" s="45">
        <f t="shared" si="183"/>
        <v>458.46366111999549</v>
      </c>
      <c r="O8360" s="140">
        <v>2894</v>
      </c>
    </row>
    <row r="8361" spans="1:15" x14ac:dyDescent="0.25">
      <c r="A8361" s="101">
        <v>43814.041666666664</v>
      </c>
      <c r="B8361" s="27">
        <v>8354</v>
      </c>
      <c r="C8361" s="50"/>
      <c r="D8361" s="27"/>
      <c r="L8361" s="27">
        <v>3.7199999999999997E-2</v>
      </c>
      <c r="M8361" s="45">
        <f>IF(Measurements!L8358&lt;J$5,(J$6-Measurements!L8358)*((M$2-M$2*M$3-M$2*M$4)/J$4/24),0)</f>
        <v>362.29371911149724</v>
      </c>
      <c r="N8361" s="45">
        <f t="shared" si="183"/>
        <v>428.27560799624587</v>
      </c>
      <c r="O8361" s="140">
        <v>3268</v>
      </c>
    </row>
    <row r="8362" spans="1:15" x14ac:dyDescent="0.25">
      <c r="A8362" s="101">
        <v>43814.083333333336</v>
      </c>
      <c r="B8362" s="27">
        <v>8355</v>
      </c>
      <c r="C8362" s="50"/>
      <c r="D8362" s="27"/>
      <c r="L8362" s="27">
        <v>2.53E-2</v>
      </c>
      <c r="M8362" s="45">
        <f>IF(Measurements!L8359&lt;J$5,(J$6-Measurements!L8359)*((M$2-M$2*M$3-M$2*M$4)/J$4/24),0)</f>
        <v>362.29371911149724</v>
      </c>
      <c r="N8362" s="45">
        <f t="shared" si="183"/>
        <v>421.75351366196207</v>
      </c>
      <c r="O8362" s="140">
        <v>3359</v>
      </c>
    </row>
    <row r="8363" spans="1:15" x14ac:dyDescent="0.25">
      <c r="A8363" s="101">
        <v>43814.125</v>
      </c>
      <c r="B8363" s="27">
        <v>8356</v>
      </c>
      <c r="C8363" s="50"/>
      <c r="D8363" s="27"/>
      <c r="L8363" s="27">
        <v>4.4999999999999998E-2</v>
      </c>
      <c r="M8363" s="45">
        <f>IF(Measurements!L8360&lt;J$5,(J$6-Measurements!L8360)*((M$2-M$2*M$3-M$2*M$4)/J$4/24),0)</f>
        <v>359.66840230634142</v>
      </c>
      <c r="N8363" s="45">
        <f t="shared" si="183"/>
        <v>429.92527739339374</v>
      </c>
      <c r="O8363" s="140">
        <v>3256</v>
      </c>
    </row>
    <row r="8364" spans="1:15" x14ac:dyDescent="0.25">
      <c r="A8364" s="101">
        <v>43814.166666666664</v>
      </c>
      <c r="B8364" s="27">
        <v>8357</v>
      </c>
      <c r="C8364" s="50"/>
      <c r="D8364" s="27"/>
      <c r="L8364" s="27">
        <v>9.74E-2</v>
      </c>
      <c r="M8364" s="45">
        <f>IF(Measurements!L8361&lt;J$5,(J$6-Measurements!L8361)*((M$2-M$2*M$3-M$2*M$4)/J$4/24),0)</f>
        <v>354.4177686960299</v>
      </c>
      <c r="N8364" s="45">
        <f t="shared" si="183"/>
        <v>453.39378186009662</v>
      </c>
      <c r="O8364" s="140">
        <v>2956</v>
      </c>
    </row>
    <row r="8365" spans="1:15" x14ac:dyDescent="0.25">
      <c r="A8365" s="101">
        <v>43814.208333333336</v>
      </c>
      <c r="B8365" s="27">
        <v>8358</v>
      </c>
      <c r="C8365" s="50"/>
      <c r="D8365" s="27"/>
      <c r="L8365" s="27">
        <v>0.17549999999999999</v>
      </c>
      <c r="M8365" s="45">
        <f>IF(Measurements!L8362&lt;J$5,(J$6-Measurements!L8362)*((M$2-M$2*M$3-M$2*M$4)/J$4/24),0)</f>
        <v>357.04308550118566</v>
      </c>
      <c r="N8365" s="45">
        <f t="shared" si="183"/>
        <v>498.82376820370331</v>
      </c>
      <c r="O8365" s="140">
        <v>2372</v>
      </c>
    </row>
    <row r="8366" spans="1:15" x14ac:dyDescent="0.25">
      <c r="A8366" s="101">
        <v>43814.25</v>
      </c>
      <c r="B8366" s="27">
        <v>8359</v>
      </c>
      <c r="C8366" s="50"/>
      <c r="D8366" s="27"/>
      <c r="L8366" s="27">
        <v>0.2535</v>
      </c>
      <c r="M8366" s="45">
        <f>IF(Measurements!L8363&lt;J$5,(J$6-Measurements!L8363)*((M$2-M$2*M$3-M$2*M$4)/J$4/24),0)</f>
        <v>367.54435272180876</v>
      </c>
      <c r="N8366" s="45">
        <f t="shared" si="183"/>
        <v>552.07489744736324</v>
      </c>
      <c r="O8366" s="140">
        <v>1605</v>
      </c>
    </row>
    <row r="8367" spans="1:15" x14ac:dyDescent="0.25">
      <c r="A8367" s="101">
        <v>43814.291666666664</v>
      </c>
      <c r="B8367" s="27">
        <v>8360</v>
      </c>
      <c r="C8367" s="50"/>
      <c r="D8367" s="27"/>
      <c r="L8367" s="27">
        <v>0.29549999999999998</v>
      </c>
      <c r="M8367" s="45">
        <f>IF(Measurements!L8364&lt;J$5,(J$6-Measurements!L8364)*((M$2-M$2*M$3-M$2*M$4)/J$4/24),0)</f>
        <v>357.04308550118566</v>
      </c>
      <c r="N8367" s="45">
        <f t="shared" si="183"/>
        <v>564.59278670068295</v>
      </c>
      <c r="O8367" s="140">
        <v>1447</v>
      </c>
    </row>
    <row r="8368" spans="1:15" x14ac:dyDescent="0.25">
      <c r="A8368" s="101">
        <v>43814.333333333336</v>
      </c>
      <c r="B8368" s="27">
        <v>8361</v>
      </c>
      <c r="C8368" s="50"/>
      <c r="D8368" s="27"/>
      <c r="L8368" s="27">
        <v>0.28399999999999997</v>
      </c>
      <c r="M8368" s="45">
        <f>IF(Measurements!L8365&lt;J$5,(J$6-Measurements!L8365)*((M$2-M$2*M$3-M$2*M$4)/J$4/24),0)</f>
        <v>351.79245189087413</v>
      </c>
      <c r="N8368" s="45">
        <f t="shared" si="183"/>
        <v>553.03928881774425</v>
      </c>
      <c r="O8368" s="140">
        <v>1601</v>
      </c>
    </row>
    <row r="8369" spans="1:15" x14ac:dyDescent="0.25">
      <c r="A8369" s="101">
        <v>43814.375</v>
      </c>
      <c r="B8369" s="27">
        <v>8362</v>
      </c>
      <c r="C8369" s="50"/>
      <c r="D8369" s="27"/>
      <c r="L8369" s="27">
        <v>0.2349</v>
      </c>
      <c r="M8369" s="45">
        <f>IF(Measurements!L8366&lt;J$5,(J$6-Measurements!L8366)*((M$2-M$2*M$3-M$2*M$4)/J$4/24),0)</f>
        <v>343.91650147540673</v>
      </c>
      <c r="N8369" s="45">
        <f t="shared" si="183"/>
        <v>518.25284833392936</v>
      </c>
      <c r="O8369" s="140">
        <v>2072</v>
      </c>
    </row>
    <row r="8370" spans="1:15" x14ac:dyDescent="0.25">
      <c r="A8370" s="101">
        <v>43814.416666666664</v>
      </c>
      <c r="B8370" s="27">
        <v>8363</v>
      </c>
      <c r="C8370" s="50"/>
      <c r="D8370" s="27"/>
      <c r="L8370" s="27">
        <v>0.1802</v>
      </c>
      <c r="M8370" s="45">
        <f>IF(Measurements!L8367&lt;J$5,(J$6-Measurements!L8367)*((M$2-M$2*M$3-M$2*M$4)/J$4/24),0)</f>
        <v>341.29118467025097</v>
      </c>
      <c r="N8370" s="45">
        <f t="shared" si="183"/>
        <v>485.6478205972337</v>
      </c>
      <c r="O8370" s="140">
        <v>2534</v>
      </c>
    </row>
    <row r="8371" spans="1:15" x14ac:dyDescent="0.25">
      <c r="A8371" s="101">
        <v>43814.458333333336</v>
      </c>
      <c r="B8371" s="27">
        <v>8364</v>
      </c>
      <c r="C8371" s="50"/>
      <c r="D8371" s="27"/>
      <c r="L8371" s="27">
        <v>0.14019999999999999</v>
      </c>
      <c r="M8371" s="45">
        <f>IF(Measurements!L8368&lt;J$5,(J$6-Measurements!L8368)*((M$2-M$2*M$3-M$2*M$4)/J$4/24),0)</f>
        <v>328.1646006444721</v>
      </c>
      <c r="N8371" s="45">
        <f t="shared" si="183"/>
        <v>450.59823040579494</v>
      </c>
      <c r="O8371" s="140">
        <v>3002</v>
      </c>
    </row>
    <row r="8372" spans="1:15" x14ac:dyDescent="0.25">
      <c r="A8372" s="101">
        <v>43814.5</v>
      </c>
      <c r="B8372" s="27">
        <v>8365</v>
      </c>
      <c r="C8372" s="50"/>
      <c r="D8372" s="27"/>
      <c r="L8372" s="27">
        <v>0.1157</v>
      </c>
      <c r="M8372" s="45">
        <f>IF(Measurements!L8369&lt;J$5,(J$6-Measurements!L8369)*((M$2-M$2*M$3-M$2*M$4)/J$4/24),0)</f>
        <v>328.1646006444721</v>
      </c>
      <c r="N8372" s="45">
        <f t="shared" si="183"/>
        <v>437.17038912932827</v>
      </c>
      <c r="O8372" s="140">
        <v>3186</v>
      </c>
    </row>
    <row r="8373" spans="1:15" x14ac:dyDescent="0.25">
      <c r="A8373" s="101">
        <v>43814.541666666664</v>
      </c>
      <c r="B8373" s="27">
        <v>8366</v>
      </c>
      <c r="C8373" s="50"/>
      <c r="D8373" s="27"/>
      <c r="L8373" s="27">
        <v>9.9599999999999994E-2</v>
      </c>
      <c r="M8373" s="45">
        <f>IF(Measurements!L8370&lt;J$5,(J$6-Measurements!L8370)*((M$2-M$2*M$3-M$2*M$4)/J$4/24),0)</f>
        <v>330.78991744962786</v>
      </c>
      <c r="N8373" s="45">
        <f t="shared" si="183"/>
        <v>430.97169595280593</v>
      </c>
      <c r="O8373" s="140">
        <v>3248</v>
      </c>
    </row>
    <row r="8374" spans="1:15" x14ac:dyDescent="0.25">
      <c r="A8374" s="101">
        <v>43814.583333333336</v>
      </c>
      <c r="B8374" s="27">
        <v>8367</v>
      </c>
      <c r="C8374" s="50"/>
      <c r="D8374" s="27"/>
      <c r="L8374" s="27">
        <v>8.9499999999999996E-2</v>
      </c>
      <c r="M8374" s="45">
        <f>IF(Measurements!L8371&lt;J$5,(J$6-Measurements!L8371)*((M$2-M$2*M$3-M$2*M$4)/J$4/24),0)</f>
        <v>338.66586786509521</v>
      </c>
      <c r="N8374" s="45">
        <f t="shared" si="183"/>
        <v>433.31208731144415</v>
      </c>
      <c r="O8374" s="140">
        <v>3227</v>
      </c>
    </row>
    <row r="8375" spans="1:15" x14ac:dyDescent="0.25">
      <c r="A8375" s="101">
        <v>43814.625</v>
      </c>
      <c r="B8375" s="27">
        <v>8368</v>
      </c>
      <c r="C8375" s="50"/>
      <c r="D8375" s="27"/>
      <c r="L8375" s="27">
        <v>8.8900000000000007E-2</v>
      </c>
      <c r="M8375" s="45">
        <f>IF(Measurements!L8372&lt;J$5,(J$6-Measurements!L8372)*((M$2-M$2*M$3-M$2*M$4)/J$4/24),0)</f>
        <v>349.16713508571831</v>
      </c>
      <c r="N8375" s="45">
        <f t="shared" si="183"/>
        <v>443.48450943958233</v>
      </c>
      <c r="O8375" s="140">
        <v>3096</v>
      </c>
    </row>
    <row r="8376" spans="1:15" x14ac:dyDescent="0.25">
      <c r="A8376" s="101">
        <v>43814.666666666664</v>
      </c>
      <c r="B8376" s="27">
        <v>8369</v>
      </c>
      <c r="C8376" s="50"/>
      <c r="D8376" s="27"/>
      <c r="L8376" s="27">
        <v>0.104</v>
      </c>
      <c r="M8376" s="45">
        <f>IF(Measurements!L8373&lt;J$5,(J$6-Measurements!L8373)*((M$2-M$2*M$3-M$2*M$4)/J$4/24),0)</f>
        <v>343.91650147540673</v>
      </c>
      <c r="N8376" s="45">
        <f t="shared" si="183"/>
        <v>446.50981065680736</v>
      </c>
      <c r="O8376" s="140">
        <v>3048</v>
      </c>
    </row>
    <row r="8377" spans="1:15" x14ac:dyDescent="0.25">
      <c r="A8377" s="101">
        <v>43814.708333333336</v>
      </c>
      <c r="B8377" s="27">
        <v>8370</v>
      </c>
      <c r="C8377" s="50"/>
      <c r="D8377" s="27"/>
      <c r="L8377" s="27">
        <v>0.14099999999999999</v>
      </c>
      <c r="M8377" s="45">
        <f>IF(Measurements!L8374&lt;J$5,(J$6-Measurements!L8374)*((M$2-M$2*M$3-M$2*M$4)/J$4/24),0)</f>
        <v>375.42030313727611</v>
      </c>
      <c r="N8377" s="45">
        <f t="shared" si="183"/>
        <v>498.29239302191212</v>
      </c>
      <c r="O8377" s="140">
        <v>2378</v>
      </c>
    </row>
    <row r="8378" spans="1:15" x14ac:dyDescent="0.25">
      <c r="A8378" s="101">
        <v>43814.75</v>
      </c>
      <c r="B8378" s="27">
        <v>8371</v>
      </c>
      <c r="C8378" s="50"/>
      <c r="D8378" s="27"/>
      <c r="L8378" s="27">
        <v>0.20039999999999999</v>
      </c>
      <c r="M8378" s="45">
        <f>IF(Measurements!L8375&lt;J$5,(J$6-Measurements!L8375)*((M$2-M$2*M$3-M$2*M$4)/J$4/24),0)</f>
        <v>378.04561994243187</v>
      </c>
      <c r="N8378" s="45">
        <f t="shared" si="183"/>
        <v>533.47337398307286</v>
      </c>
      <c r="O8378" s="140">
        <v>1855</v>
      </c>
    </row>
    <row r="8379" spans="1:15" x14ac:dyDescent="0.25">
      <c r="A8379" s="101">
        <v>43814.791666666664</v>
      </c>
      <c r="B8379" s="27">
        <v>8372</v>
      </c>
      <c r="C8379" s="50"/>
      <c r="D8379" s="27"/>
      <c r="L8379" s="27">
        <v>0.26889999999999997</v>
      </c>
      <c r="M8379" s="45">
        <f>IF(Measurements!L8376&lt;J$5,(J$6-Measurements!L8376)*((M$2-M$2*M$3-M$2*M$4)/J$4/24),0)</f>
        <v>364.919035916653</v>
      </c>
      <c r="N8379" s="45">
        <f t="shared" si="183"/>
        <v>557.88993801598644</v>
      </c>
      <c r="O8379" s="140">
        <v>1536</v>
      </c>
    </row>
    <row r="8380" spans="1:15" x14ac:dyDescent="0.25">
      <c r="A8380" s="101">
        <v>43814.833333333336</v>
      </c>
      <c r="B8380" s="27">
        <v>8373</v>
      </c>
      <c r="C8380" s="50"/>
      <c r="D8380" s="27"/>
      <c r="L8380" s="27">
        <v>0.31569999999999998</v>
      </c>
      <c r="M8380" s="45">
        <f>IF(Measurements!L8377&lt;J$5,(J$6-Measurements!L8377)*((M$2-M$2*M$3-M$2*M$4)/J$4/24),0)</f>
        <v>364.919035916653</v>
      </c>
      <c r="N8380" s="45">
        <f t="shared" si="183"/>
        <v>583.53985522980861</v>
      </c>
      <c r="O8380" s="140">
        <v>1217</v>
      </c>
    </row>
    <row r="8381" spans="1:15" x14ac:dyDescent="0.25">
      <c r="A8381" s="101">
        <v>43814.875</v>
      </c>
      <c r="B8381" s="27">
        <v>8374</v>
      </c>
      <c r="C8381" s="50"/>
      <c r="D8381" s="27"/>
      <c r="L8381" s="27">
        <v>0.31009999999999999</v>
      </c>
      <c r="M8381" s="45">
        <f>IF(Measurements!L8378&lt;J$5,(J$6-Measurements!L8378)*((M$2-M$2*M$3-M$2*M$4)/J$4/24),0)</f>
        <v>351.79245189087413</v>
      </c>
      <c r="N8381" s="45">
        <f t="shared" si="183"/>
        <v>567.34405034083727</v>
      </c>
      <c r="O8381" s="140">
        <v>1411</v>
      </c>
    </row>
    <row r="8382" spans="1:15" x14ac:dyDescent="0.25">
      <c r="A8382" s="101">
        <v>43814.916666666664</v>
      </c>
      <c r="B8382" s="27">
        <v>8375</v>
      </c>
      <c r="C8382" s="50"/>
      <c r="D8382" s="27"/>
      <c r="L8382" s="27">
        <v>0.24829999999999999</v>
      </c>
      <c r="M8382" s="45">
        <f>IF(Measurements!L8379&lt;J$5,(J$6-Measurements!L8379)*((M$2-M$2*M$3-M$2*M$4)/J$4/24),0)</f>
        <v>343.91650147540673</v>
      </c>
      <c r="N8382" s="45">
        <f t="shared" si="183"/>
        <v>525.59705539942536</v>
      </c>
      <c r="O8382" s="140">
        <v>1970</v>
      </c>
    </row>
    <row r="8383" spans="1:15" x14ac:dyDescent="0.25">
      <c r="A8383" s="101">
        <v>43814.958333333336</v>
      </c>
      <c r="B8383" s="27">
        <v>8376</v>
      </c>
      <c r="C8383" s="50"/>
      <c r="D8383" s="27"/>
      <c r="L8383" s="27">
        <v>0.15989999999999999</v>
      </c>
      <c r="M8383" s="45">
        <f>IF(Measurements!L8380&lt;J$5,(J$6-Measurements!L8380)*((M$2-M$2*M$3-M$2*M$4)/J$4/24),0)</f>
        <v>362.29371911149724</v>
      </c>
      <c r="N8383" s="45">
        <f t="shared" si="183"/>
        <v>495.52442940940756</v>
      </c>
      <c r="O8383" s="140">
        <v>2420</v>
      </c>
    </row>
    <row r="8384" spans="1:15" x14ac:dyDescent="0.25">
      <c r="A8384" s="101">
        <v>43815</v>
      </c>
      <c r="B8384" s="27">
        <v>8377</v>
      </c>
      <c r="C8384" s="50"/>
      <c r="D8384" s="27"/>
      <c r="E8384" s="45">
        <f>+IF((MIN(Measurements!G8381:G8404)+MAX(Measurements!G8381:G8404))/2&gt;=E$5,0,E$6-(MIN(Measurements!G8381:G8404)+MAX(Measurements!G8381:G8404))/2)</f>
        <v>12.4</v>
      </c>
      <c r="F8384" s="45">
        <f>+IF((MIN(Measurements!H8381:H8404)+MAX(Measurements!H8381:H8404))/2&gt;=F$5,0,F$6-(MIN(Measurements!H8381:H8404)+MAX(Measurements!H8381:H8404))/2)</f>
        <v>12.75</v>
      </c>
      <c r="G8384" s="45">
        <f>+IF((MIN(Measurements!I8381:I8404)+MAX(Measurements!I8381:I8404))/2&gt;=G$5,0,G$6-(MIN(Measurements!I8381:I8404)+MAX(Measurements!I8381:I8404))/2)</f>
        <v>9.6999999999999993</v>
      </c>
      <c r="H8384" s="45">
        <f>+IF((MIN(Measurements!J8381:J8404)+MAX(Measurements!J8381:J8404))/2&gt;=H$5,0,H$6-(MIN(Measurements!J8381:J8404)+MAX(Measurements!J8381:J8404))/2)</f>
        <v>12.1</v>
      </c>
      <c r="I8384" s="45">
        <f>+IF((MIN(Measurements!K8381:K8404)+MAX(Measurements!K8381:K8404))/2&gt;=I$5,0,I$6-(MIN(Measurements!K8381:K8404)+MAX(Measurements!K8381:K8404))/2)</f>
        <v>12.05</v>
      </c>
      <c r="J8384" s="45">
        <f>+IF((MIN(Measurements!L8381:L8404)+MAX(Measurements!L8381:L8404))/2&gt;=J$5,0,J$6-(MIN(Measurements!L8381:L8404)+MAX(Measurements!L8381:L8404))/2)</f>
        <v>12.85</v>
      </c>
      <c r="L8384" s="27">
        <v>8.2699999999999996E-2</v>
      </c>
      <c r="M8384" s="45">
        <f>IF(Measurements!L8381&lt;J$5,(J$6-Measurements!L8381)*((M$2-M$2*M$3-M$2*M$4)/J$4/24),0)</f>
        <v>367.54435272180876</v>
      </c>
      <c r="N8384" s="45">
        <f t="shared" si="183"/>
        <v>458.46366111999549</v>
      </c>
      <c r="O8384" s="140">
        <v>2895</v>
      </c>
    </row>
    <row r="8385" spans="1:15" x14ac:dyDescent="0.25">
      <c r="A8385" s="101">
        <v>43815.041666666664</v>
      </c>
      <c r="B8385" s="27">
        <v>8378</v>
      </c>
      <c r="C8385" s="50"/>
      <c r="D8385" s="27"/>
      <c r="L8385" s="27">
        <v>3.7199999999999997E-2</v>
      </c>
      <c r="M8385" s="45">
        <f>IF(Measurements!L8382&lt;J$5,(J$6-Measurements!L8382)*((M$2-M$2*M$3-M$2*M$4)/J$4/24),0)</f>
        <v>364.919035916653</v>
      </c>
      <c r="N8385" s="45">
        <f t="shared" si="183"/>
        <v>430.90092480140163</v>
      </c>
      <c r="O8385" s="140">
        <v>3246</v>
      </c>
    </row>
    <row r="8386" spans="1:15" x14ac:dyDescent="0.25">
      <c r="A8386" s="101">
        <v>43815.083333333336</v>
      </c>
      <c r="B8386" s="27">
        <v>8379</v>
      </c>
      <c r="C8386" s="50"/>
      <c r="D8386" s="27"/>
      <c r="L8386" s="27">
        <v>2.53E-2</v>
      </c>
      <c r="M8386" s="45">
        <f>IF(Measurements!L8383&lt;J$5,(J$6-Measurements!L8383)*((M$2-M$2*M$3-M$2*M$4)/J$4/24),0)</f>
        <v>362.29371911149724</v>
      </c>
      <c r="N8386" s="45">
        <f t="shared" si="183"/>
        <v>421.75351366196207</v>
      </c>
      <c r="O8386" s="140">
        <v>3360</v>
      </c>
    </row>
    <row r="8387" spans="1:15" x14ac:dyDescent="0.25">
      <c r="A8387" s="101">
        <v>43815.125</v>
      </c>
      <c r="B8387" s="27">
        <v>8380</v>
      </c>
      <c r="C8387" s="50"/>
      <c r="D8387" s="27"/>
      <c r="L8387" s="27">
        <v>4.4999999999999998E-2</v>
      </c>
      <c r="M8387" s="45">
        <f>IF(Measurements!L8384&lt;J$5,(J$6-Measurements!L8384)*((M$2-M$2*M$3-M$2*M$4)/J$4/24),0)</f>
        <v>362.29371911149724</v>
      </c>
      <c r="N8387" s="45">
        <f t="shared" si="183"/>
        <v>432.55059419854956</v>
      </c>
      <c r="O8387" s="140">
        <v>3232</v>
      </c>
    </row>
    <row r="8388" spans="1:15" x14ac:dyDescent="0.25">
      <c r="A8388" s="101">
        <v>43815.166666666664</v>
      </c>
      <c r="B8388" s="27">
        <v>8381</v>
      </c>
      <c r="C8388" s="50"/>
      <c r="D8388" s="27"/>
      <c r="L8388" s="27">
        <v>9.74E-2</v>
      </c>
      <c r="M8388" s="45">
        <f>IF(Measurements!L8385&lt;J$5,(J$6-Measurements!L8385)*((M$2-M$2*M$3-M$2*M$4)/J$4/24),0)</f>
        <v>357.04308550118566</v>
      </c>
      <c r="N8388" s="45">
        <f t="shared" si="183"/>
        <v>456.01909866525239</v>
      </c>
      <c r="O8388" s="140">
        <v>2922</v>
      </c>
    </row>
    <row r="8389" spans="1:15" x14ac:dyDescent="0.25">
      <c r="A8389" s="101">
        <v>43815.208333333336</v>
      </c>
      <c r="B8389" s="27">
        <v>8382</v>
      </c>
      <c r="C8389" s="50"/>
      <c r="D8389" s="27"/>
      <c r="L8389" s="27">
        <v>0.17549999999999999</v>
      </c>
      <c r="M8389" s="45">
        <f>IF(Measurements!L8386&lt;J$5,(J$6-Measurements!L8386)*((M$2-M$2*M$3-M$2*M$4)/J$4/24),0)</f>
        <v>351.79245189087413</v>
      </c>
      <c r="N8389" s="45">
        <f t="shared" si="183"/>
        <v>493.57313459339179</v>
      </c>
      <c r="O8389" s="140">
        <v>2447</v>
      </c>
    </row>
    <row r="8390" spans="1:15" x14ac:dyDescent="0.25">
      <c r="A8390" s="101">
        <v>43815.25</v>
      </c>
      <c r="B8390" s="27">
        <v>8383</v>
      </c>
      <c r="C8390" s="50"/>
      <c r="D8390" s="27"/>
      <c r="L8390" s="27">
        <v>0.2535</v>
      </c>
      <c r="M8390" s="45">
        <f>IF(Measurements!L8387&lt;J$5,(J$6-Measurements!L8387)*((M$2-M$2*M$3-M$2*M$4)/J$4/24),0)</f>
        <v>349.16713508571831</v>
      </c>
      <c r="N8390" s="45">
        <f t="shared" si="183"/>
        <v>533.69767981127279</v>
      </c>
      <c r="O8390" s="140">
        <v>1850</v>
      </c>
    </row>
    <row r="8391" spans="1:15" x14ac:dyDescent="0.25">
      <c r="A8391" s="101">
        <v>43815.291666666664</v>
      </c>
      <c r="B8391" s="27">
        <v>8384</v>
      </c>
      <c r="C8391" s="50"/>
      <c r="D8391" s="27"/>
      <c r="L8391" s="27">
        <v>0.29549999999999998</v>
      </c>
      <c r="M8391" s="45">
        <f>IF(Measurements!L8388&lt;J$5,(J$6-Measurements!L8388)*((M$2-M$2*M$3-M$2*M$4)/J$4/24),0)</f>
        <v>343.91650147540673</v>
      </c>
      <c r="N8391" s="45">
        <f t="shared" si="183"/>
        <v>551.46620267490403</v>
      </c>
      <c r="O8391" s="140">
        <v>1623</v>
      </c>
    </row>
    <row r="8392" spans="1:15" x14ac:dyDescent="0.25">
      <c r="A8392" s="101">
        <v>43815.333333333336</v>
      </c>
      <c r="B8392" s="27">
        <v>8385</v>
      </c>
      <c r="C8392" s="50"/>
      <c r="D8392" s="27"/>
      <c r="L8392" s="27">
        <v>0.28399999999999997</v>
      </c>
      <c r="M8392" s="45">
        <f>IF(Measurements!L8389&lt;J$5,(J$6-Measurements!L8389)*((M$2-M$2*M$3-M$2*M$4)/J$4/24),0)</f>
        <v>320.28865022900476</v>
      </c>
      <c r="N8392" s="45">
        <f t="shared" si="183"/>
        <v>521.53548715587488</v>
      </c>
      <c r="O8392" s="140">
        <v>2022</v>
      </c>
    </row>
    <row r="8393" spans="1:15" x14ac:dyDescent="0.25">
      <c r="A8393" s="101">
        <v>43815.375</v>
      </c>
      <c r="B8393" s="27">
        <v>8386</v>
      </c>
      <c r="C8393" s="50"/>
      <c r="D8393" s="27"/>
      <c r="L8393" s="27">
        <v>0.2349</v>
      </c>
      <c r="M8393" s="45">
        <f>IF(Measurements!L8390&lt;J$5,(J$6-Measurements!L8390)*((M$2-M$2*M$3-M$2*M$4)/J$4/24),0)</f>
        <v>301.91143259291431</v>
      </c>
      <c r="N8393" s="45">
        <f t="shared" ref="N8393:N8456" si="184">+M8393+$L8393*M$2*M$3/$M$6+M$5</f>
        <v>476.24777945143694</v>
      </c>
      <c r="O8393" s="140">
        <v>2652</v>
      </c>
    </row>
    <row r="8394" spans="1:15" x14ac:dyDescent="0.25">
      <c r="A8394" s="101">
        <v>43815.416666666664</v>
      </c>
      <c r="B8394" s="27">
        <v>8387</v>
      </c>
      <c r="C8394" s="50"/>
      <c r="D8394" s="27"/>
      <c r="L8394" s="27">
        <v>0.1802</v>
      </c>
      <c r="M8394" s="45">
        <f>IF(Measurements!L8391&lt;J$5,(J$6-Measurements!L8391)*((M$2-M$2*M$3-M$2*M$4)/J$4/24),0)</f>
        <v>280.9088981516681</v>
      </c>
      <c r="N8394" s="45">
        <f t="shared" si="184"/>
        <v>425.26553407865083</v>
      </c>
      <c r="O8394" s="140">
        <v>3312</v>
      </c>
    </row>
    <row r="8395" spans="1:15" x14ac:dyDescent="0.25">
      <c r="A8395" s="101">
        <v>43815.458333333336</v>
      </c>
      <c r="B8395" s="27">
        <v>8388</v>
      </c>
      <c r="C8395" s="50"/>
      <c r="D8395" s="27"/>
      <c r="L8395" s="27">
        <v>0.14019999999999999</v>
      </c>
      <c r="M8395" s="45">
        <f>IF(Measurements!L8392&lt;J$5,(J$6-Measurements!L8392)*((M$2-M$2*M$3-M$2*M$4)/J$4/24),0)</f>
        <v>291.4101653722912</v>
      </c>
      <c r="N8395" s="45">
        <f t="shared" si="184"/>
        <v>413.84379513361404</v>
      </c>
      <c r="O8395" s="140">
        <v>3451</v>
      </c>
    </row>
    <row r="8396" spans="1:15" x14ac:dyDescent="0.25">
      <c r="A8396" s="101">
        <v>43815.5</v>
      </c>
      <c r="B8396" s="27">
        <v>8389</v>
      </c>
      <c r="C8396" s="50"/>
      <c r="D8396" s="27"/>
      <c r="L8396" s="27">
        <v>0.1157</v>
      </c>
      <c r="M8396" s="45">
        <f>IF(Measurements!L8393&lt;J$5,(J$6-Measurements!L8393)*((M$2-M$2*M$3-M$2*M$4)/J$4/24),0)</f>
        <v>278.28358134651234</v>
      </c>
      <c r="N8396" s="45">
        <f t="shared" si="184"/>
        <v>387.2893698313685</v>
      </c>
      <c r="O8396" s="140">
        <v>3756</v>
      </c>
    </row>
    <row r="8397" spans="1:15" x14ac:dyDescent="0.25">
      <c r="A8397" s="101">
        <v>43815.541666666664</v>
      </c>
      <c r="B8397" s="27">
        <v>8390</v>
      </c>
      <c r="C8397" s="50"/>
      <c r="D8397" s="27"/>
      <c r="L8397" s="27">
        <v>9.9599999999999994E-2</v>
      </c>
      <c r="M8397" s="45">
        <f>IF(Measurements!L8394&lt;J$5,(J$6-Measurements!L8394)*((M$2-M$2*M$3-M$2*M$4)/J$4/24),0)</f>
        <v>291.4101653722912</v>
      </c>
      <c r="N8397" s="45">
        <f t="shared" si="184"/>
        <v>391.59194387546927</v>
      </c>
      <c r="O8397" s="140">
        <v>3703</v>
      </c>
    </row>
    <row r="8398" spans="1:15" x14ac:dyDescent="0.25">
      <c r="A8398" s="101">
        <v>43815.583333333336</v>
      </c>
      <c r="B8398" s="27">
        <v>8391</v>
      </c>
      <c r="C8398" s="50"/>
      <c r="D8398" s="27"/>
      <c r="L8398" s="27">
        <v>8.9499999999999996E-2</v>
      </c>
      <c r="M8398" s="45">
        <f>IF(Measurements!L8395&lt;J$5,(J$6-Measurements!L8395)*((M$2-M$2*M$3-M$2*M$4)/J$4/24),0)</f>
        <v>328.1646006444721</v>
      </c>
      <c r="N8398" s="45">
        <f t="shared" si="184"/>
        <v>422.81082009082104</v>
      </c>
      <c r="O8398" s="140">
        <v>3342</v>
      </c>
    </row>
    <row r="8399" spans="1:15" x14ac:dyDescent="0.25">
      <c r="A8399" s="101">
        <v>43815.625</v>
      </c>
      <c r="B8399" s="27">
        <v>8392</v>
      </c>
      <c r="C8399" s="50"/>
      <c r="D8399" s="27"/>
      <c r="L8399" s="27">
        <v>8.8900000000000007E-2</v>
      </c>
      <c r="M8399" s="45">
        <f>IF(Measurements!L8396&lt;J$5,(J$6-Measurements!L8396)*((M$2-M$2*M$3-M$2*M$4)/J$4/24),0)</f>
        <v>364.919035916653</v>
      </c>
      <c r="N8399" s="45">
        <f t="shared" si="184"/>
        <v>459.23641027051701</v>
      </c>
      <c r="O8399" s="140">
        <v>2882</v>
      </c>
    </row>
    <row r="8400" spans="1:15" x14ac:dyDescent="0.25">
      <c r="A8400" s="101">
        <v>43815.666666666664</v>
      </c>
      <c r="B8400" s="27">
        <v>8393</v>
      </c>
      <c r="C8400" s="50"/>
      <c r="D8400" s="27"/>
      <c r="L8400" s="27">
        <v>0.104</v>
      </c>
      <c r="M8400" s="45">
        <f>IF(Measurements!L8397&lt;J$5,(J$6-Measurements!L8397)*((M$2-M$2*M$3-M$2*M$4)/J$4/24),0)</f>
        <v>383.29625355274339</v>
      </c>
      <c r="N8400" s="45">
        <f t="shared" si="184"/>
        <v>485.88956273414402</v>
      </c>
      <c r="O8400" s="140">
        <v>2524</v>
      </c>
    </row>
    <row r="8401" spans="1:15" x14ac:dyDescent="0.25">
      <c r="A8401" s="101">
        <v>43815.708333333336</v>
      </c>
      <c r="B8401" s="27">
        <v>8394</v>
      </c>
      <c r="C8401" s="50"/>
      <c r="D8401" s="27"/>
      <c r="L8401" s="27">
        <v>0.14099999999999999</v>
      </c>
      <c r="M8401" s="45">
        <f>IF(Measurements!L8398&lt;J$5,(J$6-Measurements!L8398)*((M$2-M$2*M$3-M$2*M$4)/J$4/24),0)</f>
        <v>393.7975207733665</v>
      </c>
      <c r="N8401" s="45">
        <f t="shared" si="184"/>
        <v>516.66961065800251</v>
      </c>
      <c r="O8401" s="140">
        <v>2098</v>
      </c>
    </row>
    <row r="8402" spans="1:15" x14ac:dyDescent="0.25">
      <c r="A8402" s="101">
        <v>43815.75</v>
      </c>
      <c r="B8402" s="27">
        <v>8395</v>
      </c>
      <c r="C8402" s="50"/>
      <c r="D8402" s="27"/>
      <c r="L8402" s="27">
        <v>0.20039999999999999</v>
      </c>
      <c r="M8402" s="45">
        <f>IF(Measurements!L8399&lt;J$5,(J$6-Measurements!L8399)*((M$2-M$2*M$3-M$2*M$4)/J$4/24),0)</f>
        <v>388.54688716305498</v>
      </c>
      <c r="N8402" s="45">
        <f t="shared" si="184"/>
        <v>543.97464120369591</v>
      </c>
      <c r="O8402" s="140">
        <v>1718</v>
      </c>
    </row>
    <row r="8403" spans="1:15" x14ac:dyDescent="0.25">
      <c r="A8403" s="101">
        <v>43815.791666666664</v>
      </c>
      <c r="B8403" s="27">
        <v>8396</v>
      </c>
      <c r="C8403" s="50"/>
      <c r="D8403" s="27"/>
      <c r="L8403" s="27">
        <v>0.26889999999999997</v>
      </c>
      <c r="M8403" s="45">
        <f>IF(Measurements!L8400&lt;J$5,(J$6-Measurements!L8400)*((M$2-M$2*M$3-M$2*M$4)/J$4/24),0)</f>
        <v>396.42283757852232</v>
      </c>
      <c r="N8403" s="45">
        <f t="shared" si="184"/>
        <v>589.39373967785582</v>
      </c>
      <c r="O8403" s="140">
        <v>1148</v>
      </c>
    </row>
    <row r="8404" spans="1:15" x14ac:dyDescent="0.25">
      <c r="A8404" s="101">
        <v>43815.833333333336</v>
      </c>
      <c r="B8404" s="27">
        <v>8397</v>
      </c>
      <c r="C8404" s="50"/>
      <c r="D8404" s="27"/>
      <c r="L8404" s="27">
        <v>0.31569999999999998</v>
      </c>
      <c r="M8404" s="45">
        <f>IF(Measurements!L8401&lt;J$5,(J$6-Measurements!L8401)*((M$2-M$2*M$3-M$2*M$4)/J$4/24),0)</f>
        <v>391.17220396821074</v>
      </c>
      <c r="N8404" s="45">
        <f t="shared" si="184"/>
        <v>609.79302328136623</v>
      </c>
      <c r="O8404" s="140">
        <v>951</v>
      </c>
    </row>
    <row r="8405" spans="1:15" x14ac:dyDescent="0.25">
      <c r="A8405" s="101">
        <v>43815.875</v>
      </c>
      <c r="B8405" s="27">
        <v>8398</v>
      </c>
      <c r="C8405" s="50"/>
      <c r="D8405" s="27"/>
      <c r="L8405" s="27">
        <v>0.31009999999999999</v>
      </c>
      <c r="M8405" s="45">
        <f>IF(Measurements!L8402&lt;J$5,(J$6-Measurements!L8402)*((M$2-M$2*M$3-M$2*M$4)/J$4/24),0)</f>
        <v>372.79498633212029</v>
      </c>
      <c r="N8405" s="45">
        <f t="shared" si="184"/>
        <v>588.34658478208348</v>
      </c>
      <c r="O8405" s="140">
        <v>1164</v>
      </c>
    </row>
    <row r="8406" spans="1:15" x14ac:dyDescent="0.25">
      <c r="A8406" s="101">
        <v>43815.916666666664</v>
      </c>
      <c r="B8406" s="27">
        <v>8399</v>
      </c>
      <c r="C8406" s="50"/>
      <c r="D8406" s="27"/>
      <c r="L8406" s="27">
        <v>0.24829999999999999</v>
      </c>
      <c r="M8406" s="45">
        <f>IF(Measurements!L8403&lt;J$5,(J$6-Measurements!L8403)*((M$2-M$2*M$3-M$2*M$4)/J$4/24),0)</f>
        <v>375.42030313727611</v>
      </c>
      <c r="N8406" s="45">
        <f t="shared" si="184"/>
        <v>557.10085706129473</v>
      </c>
      <c r="O8406" s="140">
        <v>1542</v>
      </c>
    </row>
    <row r="8407" spans="1:15" x14ac:dyDescent="0.25">
      <c r="A8407" s="101">
        <v>43815.958333333336</v>
      </c>
      <c r="B8407" s="27">
        <v>8400</v>
      </c>
      <c r="C8407" s="50"/>
      <c r="D8407" s="27"/>
      <c r="L8407" s="27">
        <v>0.15989999999999999</v>
      </c>
      <c r="M8407" s="45">
        <f>IF(Measurements!L8404&lt;J$5,(J$6-Measurements!L8404)*((M$2-M$2*M$3-M$2*M$4)/J$4/24),0)</f>
        <v>372.79498633212029</v>
      </c>
      <c r="N8407" s="45">
        <f t="shared" si="184"/>
        <v>506.02569663003061</v>
      </c>
      <c r="O8407" s="140">
        <v>2266</v>
      </c>
    </row>
    <row r="8408" spans="1:15" x14ac:dyDescent="0.25">
      <c r="A8408" s="101">
        <v>43816</v>
      </c>
      <c r="B8408" s="27">
        <v>8401</v>
      </c>
      <c r="C8408" s="50"/>
      <c r="D8408" s="27"/>
      <c r="E8408" s="45">
        <f>+IF((MIN(Measurements!G8405:G8428)+MAX(Measurements!G8405:G8428))/2&gt;=E$5,0,E$6-(MIN(Measurements!G8405:G8428)+MAX(Measurements!G8405:G8428))/2)</f>
        <v>11.25</v>
      </c>
      <c r="F8408" s="45">
        <f>+IF((MIN(Measurements!H8405:H8428)+MAX(Measurements!H8405:H8428))/2&gt;=F$5,0,F$6-(MIN(Measurements!H8405:H8428)+MAX(Measurements!H8405:H8428))/2)</f>
        <v>11.8</v>
      </c>
      <c r="G8408" s="45">
        <f>+IF((MIN(Measurements!I8405:I8428)+MAX(Measurements!I8405:I8428))/2&gt;=G$5,0,G$6-(MIN(Measurements!I8405:I8428)+MAX(Measurements!I8405:I8428))/2)</f>
        <v>10.3</v>
      </c>
      <c r="H8408" s="45">
        <f>+IF((MIN(Measurements!J8405:J8428)+MAX(Measurements!J8405:J8428))/2&gt;=H$5,0,H$6-(MIN(Measurements!J8405:J8428)+MAX(Measurements!J8405:J8428))/2)</f>
        <v>10.85</v>
      </c>
      <c r="I8408" s="45">
        <f>+IF((MIN(Measurements!K8405:K8428)+MAX(Measurements!K8405:K8428))/2&gt;=I$5,0,I$6-(MIN(Measurements!K8405:K8428)+MAX(Measurements!K8405:K8428))/2)</f>
        <v>11.45</v>
      </c>
      <c r="J8408" s="45">
        <f>+IF((MIN(Measurements!L8405:L8428)+MAX(Measurements!L8405:L8428))/2&gt;=J$5,0,J$6-(MIN(Measurements!L8405:L8428)+MAX(Measurements!L8405:L8428))/2)</f>
        <v>12.75</v>
      </c>
      <c r="L8408" s="27">
        <v>8.2699999999999996E-2</v>
      </c>
      <c r="M8408" s="45">
        <f>IF(Measurements!L8405&lt;J$5,(J$6-Measurements!L8405)*((M$2-M$2*M$3-M$2*M$4)/J$4/24),0)</f>
        <v>362.29371911149724</v>
      </c>
      <c r="N8408" s="45">
        <f t="shared" si="184"/>
        <v>453.21302750968397</v>
      </c>
      <c r="O8408" s="140">
        <v>2958</v>
      </c>
    </row>
    <row r="8409" spans="1:15" x14ac:dyDescent="0.25">
      <c r="A8409" s="101">
        <v>43816.041666666664</v>
      </c>
      <c r="B8409" s="27">
        <v>8402</v>
      </c>
      <c r="C8409" s="50"/>
      <c r="D8409" s="27"/>
      <c r="L8409" s="27">
        <v>3.7199999999999997E-2</v>
      </c>
      <c r="M8409" s="45">
        <f>IF(Measurements!L8406&lt;J$5,(J$6-Measurements!L8406)*((M$2-M$2*M$3-M$2*M$4)/J$4/24),0)</f>
        <v>351.79245189087413</v>
      </c>
      <c r="N8409" s="45">
        <f t="shared" si="184"/>
        <v>417.77434077562276</v>
      </c>
      <c r="O8409" s="140">
        <v>3411</v>
      </c>
    </row>
    <row r="8410" spans="1:15" x14ac:dyDescent="0.25">
      <c r="A8410" s="101">
        <v>43816.083333333336</v>
      </c>
      <c r="B8410" s="27">
        <v>8403</v>
      </c>
      <c r="C8410" s="50"/>
      <c r="D8410" s="27"/>
      <c r="L8410" s="27">
        <v>2.53E-2</v>
      </c>
      <c r="M8410" s="45">
        <f>IF(Measurements!L8407&lt;J$5,(J$6-Measurements!L8407)*((M$2-M$2*M$3-M$2*M$4)/J$4/24),0)</f>
        <v>346.5418182805625</v>
      </c>
      <c r="N8410" s="45">
        <f t="shared" si="184"/>
        <v>406.00161283102733</v>
      </c>
      <c r="O8410" s="140">
        <v>3541</v>
      </c>
    </row>
    <row r="8411" spans="1:15" x14ac:dyDescent="0.25">
      <c r="A8411" s="101">
        <v>43816.125</v>
      </c>
      <c r="B8411" s="27">
        <v>8404</v>
      </c>
      <c r="C8411" s="50"/>
      <c r="D8411" s="27"/>
      <c r="L8411" s="27">
        <v>4.4999999999999998E-2</v>
      </c>
      <c r="M8411" s="45">
        <f>IF(Measurements!L8408&lt;J$5,(J$6-Measurements!L8408)*((M$2-M$2*M$3-M$2*M$4)/J$4/24),0)</f>
        <v>341.29118467025097</v>
      </c>
      <c r="N8411" s="45">
        <f t="shared" si="184"/>
        <v>411.54805975730329</v>
      </c>
      <c r="O8411" s="140">
        <v>3475</v>
      </c>
    </row>
    <row r="8412" spans="1:15" x14ac:dyDescent="0.25">
      <c r="A8412" s="101">
        <v>43816.166666666664</v>
      </c>
      <c r="B8412" s="27">
        <v>8405</v>
      </c>
      <c r="C8412" s="50"/>
      <c r="D8412" s="27"/>
      <c r="L8412" s="27">
        <v>9.74E-2</v>
      </c>
      <c r="M8412" s="45">
        <f>IF(Measurements!L8409&lt;J$5,(J$6-Measurements!L8409)*((M$2-M$2*M$3-M$2*M$4)/J$4/24),0)</f>
        <v>330.78991744962786</v>
      </c>
      <c r="N8412" s="45">
        <f t="shared" si="184"/>
        <v>429.76593061369465</v>
      </c>
      <c r="O8412" s="140">
        <v>3259</v>
      </c>
    </row>
    <row r="8413" spans="1:15" x14ac:dyDescent="0.25">
      <c r="A8413" s="101">
        <v>43816.208333333336</v>
      </c>
      <c r="B8413" s="27">
        <v>8406</v>
      </c>
      <c r="C8413" s="50"/>
      <c r="D8413" s="27"/>
      <c r="L8413" s="27">
        <v>0.17549999999999999</v>
      </c>
      <c r="M8413" s="45">
        <f>IF(Measurements!L8410&lt;J$5,(J$6-Measurements!L8410)*((M$2-M$2*M$3-M$2*M$4)/J$4/24),0)</f>
        <v>322.91396703416058</v>
      </c>
      <c r="N8413" s="45">
        <f t="shared" si="184"/>
        <v>464.69464973667823</v>
      </c>
      <c r="O8413" s="140">
        <v>2814</v>
      </c>
    </row>
    <row r="8414" spans="1:15" x14ac:dyDescent="0.25">
      <c r="A8414" s="101">
        <v>43816.25</v>
      </c>
      <c r="B8414" s="27">
        <v>8407</v>
      </c>
      <c r="C8414" s="50"/>
      <c r="D8414" s="27"/>
      <c r="L8414" s="27">
        <v>0.2535</v>
      </c>
      <c r="M8414" s="45">
        <f>IF(Measurements!L8411&lt;J$5,(J$6-Measurements!L8411)*((M$2-M$2*M$3-M$2*M$4)/J$4/24),0)</f>
        <v>328.1646006444721</v>
      </c>
      <c r="N8414" s="45">
        <f t="shared" si="184"/>
        <v>512.69514537002658</v>
      </c>
      <c r="O8414" s="140">
        <v>2159</v>
      </c>
    </row>
    <row r="8415" spans="1:15" x14ac:dyDescent="0.25">
      <c r="A8415" s="101">
        <v>43816.291666666664</v>
      </c>
      <c r="B8415" s="27">
        <v>8408</v>
      </c>
      <c r="C8415" s="50"/>
      <c r="D8415" s="27"/>
      <c r="L8415" s="27">
        <v>0.29549999999999998</v>
      </c>
      <c r="M8415" s="45">
        <f>IF(Measurements!L8412&lt;J$5,(J$6-Measurements!L8412)*((M$2-M$2*M$3-M$2*M$4)/J$4/24),0)</f>
        <v>325.53928383931634</v>
      </c>
      <c r="N8415" s="45">
        <f t="shared" si="184"/>
        <v>533.08898503881369</v>
      </c>
      <c r="O8415" s="140">
        <v>1861</v>
      </c>
    </row>
    <row r="8416" spans="1:15" x14ac:dyDescent="0.25">
      <c r="A8416" s="101">
        <v>43816.333333333336</v>
      </c>
      <c r="B8416" s="27">
        <v>8409</v>
      </c>
      <c r="C8416" s="50"/>
      <c r="D8416" s="27"/>
      <c r="L8416" s="27">
        <v>0.28399999999999997</v>
      </c>
      <c r="M8416" s="45">
        <f>IF(Measurements!L8413&lt;J$5,(J$6-Measurements!L8413)*((M$2-M$2*M$3-M$2*M$4)/J$4/24),0)</f>
        <v>320.28865022900476</v>
      </c>
      <c r="N8416" s="45">
        <f t="shared" si="184"/>
        <v>521.53548715587488</v>
      </c>
      <c r="O8416" s="140">
        <v>2023</v>
      </c>
    </row>
    <row r="8417" spans="1:15" x14ac:dyDescent="0.25">
      <c r="A8417" s="101">
        <v>43816.375</v>
      </c>
      <c r="B8417" s="27">
        <v>8410</v>
      </c>
      <c r="C8417" s="50"/>
      <c r="D8417" s="27"/>
      <c r="L8417" s="27">
        <v>0.2349</v>
      </c>
      <c r="M8417" s="45">
        <f>IF(Measurements!L8414&lt;J$5,(J$6-Measurements!L8414)*((M$2-M$2*M$3-M$2*M$4)/J$4/24),0)</f>
        <v>309.78738300838171</v>
      </c>
      <c r="N8417" s="45">
        <f t="shared" si="184"/>
        <v>484.12372986690434</v>
      </c>
      <c r="O8417" s="140">
        <v>2550</v>
      </c>
    </row>
    <row r="8418" spans="1:15" x14ac:dyDescent="0.25">
      <c r="A8418" s="101">
        <v>43816.416666666664</v>
      </c>
      <c r="B8418" s="27">
        <v>8411</v>
      </c>
      <c r="C8418" s="50"/>
      <c r="D8418" s="27"/>
      <c r="L8418" s="27">
        <v>0.1802</v>
      </c>
      <c r="M8418" s="45">
        <f>IF(Measurements!L8415&lt;J$5,(J$6-Measurements!L8415)*((M$2-M$2*M$3-M$2*M$4)/J$4/24),0)</f>
        <v>315.03801661869323</v>
      </c>
      <c r="N8418" s="45">
        <f t="shared" si="184"/>
        <v>459.39465254567597</v>
      </c>
      <c r="O8418" s="140">
        <v>2880</v>
      </c>
    </row>
    <row r="8419" spans="1:15" x14ac:dyDescent="0.25">
      <c r="A8419" s="101">
        <v>43816.458333333336</v>
      </c>
      <c r="B8419" s="27">
        <v>8412</v>
      </c>
      <c r="C8419" s="50"/>
      <c r="D8419" s="27"/>
      <c r="L8419" s="27">
        <v>0.14019999999999999</v>
      </c>
      <c r="M8419" s="45">
        <f>IF(Measurements!L8416&lt;J$5,(J$6-Measurements!L8416)*((M$2-M$2*M$3-M$2*M$4)/J$4/24),0)</f>
        <v>315.03801661869323</v>
      </c>
      <c r="N8419" s="45">
        <f t="shared" si="184"/>
        <v>437.47164638001607</v>
      </c>
      <c r="O8419" s="140">
        <v>3184</v>
      </c>
    </row>
    <row r="8420" spans="1:15" x14ac:dyDescent="0.25">
      <c r="A8420" s="101">
        <v>43816.5</v>
      </c>
      <c r="B8420" s="27">
        <v>8413</v>
      </c>
      <c r="C8420" s="50"/>
      <c r="D8420" s="27"/>
      <c r="L8420" s="27">
        <v>0.1157</v>
      </c>
      <c r="M8420" s="45">
        <f>IF(Measurements!L8417&lt;J$5,(J$6-Measurements!L8417)*((M$2-M$2*M$3-M$2*M$4)/J$4/24),0)</f>
        <v>309.78738300838171</v>
      </c>
      <c r="N8420" s="45">
        <f t="shared" si="184"/>
        <v>418.79317149323788</v>
      </c>
      <c r="O8420" s="140">
        <v>3403</v>
      </c>
    </row>
    <row r="8421" spans="1:15" x14ac:dyDescent="0.25">
      <c r="A8421" s="101">
        <v>43816.541666666664</v>
      </c>
      <c r="B8421" s="27">
        <v>8414</v>
      </c>
      <c r="C8421" s="50"/>
      <c r="D8421" s="27"/>
      <c r="L8421" s="27">
        <v>9.9599999999999994E-2</v>
      </c>
      <c r="M8421" s="45">
        <f>IF(Measurements!L8418&lt;J$5,(J$6-Measurements!L8418)*((M$2-M$2*M$3-M$2*M$4)/J$4/24),0)</f>
        <v>309.78738300838171</v>
      </c>
      <c r="N8421" s="45">
        <f t="shared" si="184"/>
        <v>409.96916151155978</v>
      </c>
      <c r="O8421" s="140">
        <v>3498</v>
      </c>
    </row>
    <row r="8422" spans="1:15" x14ac:dyDescent="0.25">
      <c r="A8422" s="101">
        <v>43816.583333333336</v>
      </c>
      <c r="B8422" s="27">
        <v>8415</v>
      </c>
      <c r="C8422" s="50"/>
      <c r="D8422" s="27"/>
      <c r="L8422" s="27">
        <v>8.9499999999999996E-2</v>
      </c>
      <c r="M8422" s="45">
        <f>IF(Measurements!L8419&lt;J$5,(J$6-Measurements!L8419)*((M$2-M$2*M$3-M$2*M$4)/J$4/24),0)</f>
        <v>309.78738300838171</v>
      </c>
      <c r="N8422" s="45">
        <f t="shared" si="184"/>
        <v>404.43360245473065</v>
      </c>
      <c r="O8422" s="140">
        <v>3559</v>
      </c>
    </row>
    <row r="8423" spans="1:15" x14ac:dyDescent="0.25">
      <c r="A8423" s="101">
        <v>43816.625</v>
      </c>
      <c r="B8423" s="27">
        <v>8416</v>
      </c>
      <c r="C8423" s="50"/>
      <c r="D8423" s="27"/>
      <c r="L8423" s="27">
        <v>8.8900000000000007E-2</v>
      </c>
      <c r="M8423" s="45">
        <f>IF(Measurements!L8420&lt;J$5,(J$6-Measurements!L8420)*((M$2-M$2*M$3-M$2*M$4)/J$4/24),0)</f>
        <v>307.16206620322589</v>
      </c>
      <c r="N8423" s="45">
        <f t="shared" si="184"/>
        <v>401.4794405570899</v>
      </c>
      <c r="O8423" s="140">
        <v>3592</v>
      </c>
    </row>
    <row r="8424" spans="1:15" x14ac:dyDescent="0.25">
      <c r="A8424" s="101">
        <v>43816.666666666664</v>
      </c>
      <c r="B8424" s="27">
        <v>8417</v>
      </c>
      <c r="C8424" s="50"/>
      <c r="D8424" s="27"/>
      <c r="L8424" s="27">
        <v>0.104</v>
      </c>
      <c r="M8424" s="45">
        <f>IF(Measurements!L8421&lt;J$5,(J$6-Measurements!L8421)*((M$2-M$2*M$3-M$2*M$4)/J$4/24),0)</f>
        <v>312.41269981353747</v>
      </c>
      <c r="N8424" s="45">
        <f t="shared" si="184"/>
        <v>415.0060089949381</v>
      </c>
      <c r="O8424" s="140">
        <v>3434</v>
      </c>
    </row>
    <row r="8425" spans="1:15" x14ac:dyDescent="0.25">
      <c r="A8425" s="101">
        <v>43816.708333333336</v>
      </c>
      <c r="B8425" s="27">
        <v>8418</v>
      </c>
      <c r="C8425" s="50"/>
      <c r="D8425" s="27"/>
      <c r="L8425" s="27">
        <v>0.14099999999999999</v>
      </c>
      <c r="M8425" s="45">
        <f>IF(Measurements!L8422&lt;J$5,(J$6-Measurements!L8422)*((M$2-M$2*M$3-M$2*M$4)/J$4/24),0)</f>
        <v>315.03801661869323</v>
      </c>
      <c r="N8425" s="45">
        <f t="shared" si="184"/>
        <v>437.91010650332925</v>
      </c>
      <c r="O8425" s="140">
        <v>3175</v>
      </c>
    </row>
    <row r="8426" spans="1:15" x14ac:dyDescent="0.25">
      <c r="A8426" s="101">
        <v>43816.75</v>
      </c>
      <c r="B8426" s="27">
        <v>8419</v>
      </c>
      <c r="C8426" s="50"/>
      <c r="D8426" s="27"/>
      <c r="L8426" s="27">
        <v>0.20039999999999999</v>
      </c>
      <c r="M8426" s="45">
        <f>IF(Measurements!L8423&lt;J$5,(J$6-Measurements!L8423)*((M$2-M$2*M$3-M$2*M$4)/J$4/24),0)</f>
        <v>312.41269981353747</v>
      </c>
      <c r="N8426" s="45">
        <f t="shared" si="184"/>
        <v>467.84045385417841</v>
      </c>
      <c r="O8426" s="140">
        <v>2781</v>
      </c>
    </row>
    <row r="8427" spans="1:15" x14ac:dyDescent="0.25">
      <c r="A8427" s="101">
        <v>43816.791666666664</v>
      </c>
      <c r="B8427" s="27">
        <v>8420</v>
      </c>
      <c r="C8427" s="50"/>
      <c r="D8427" s="27"/>
      <c r="L8427" s="27">
        <v>0.26889999999999997</v>
      </c>
      <c r="M8427" s="45">
        <f>IF(Measurements!L8424&lt;J$5,(J$6-Measurements!L8424)*((M$2-M$2*M$3-M$2*M$4)/J$4/24),0)</f>
        <v>312.41269981353747</v>
      </c>
      <c r="N8427" s="45">
        <f t="shared" si="184"/>
        <v>505.38360191287097</v>
      </c>
      <c r="O8427" s="140">
        <v>2278</v>
      </c>
    </row>
    <row r="8428" spans="1:15" x14ac:dyDescent="0.25">
      <c r="A8428" s="101">
        <v>43816.833333333336</v>
      </c>
      <c r="B8428" s="27">
        <v>8421</v>
      </c>
      <c r="C8428" s="50"/>
      <c r="D8428" s="27"/>
      <c r="L8428" s="27">
        <v>0.31569999999999998</v>
      </c>
      <c r="M8428" s="45">
        <f>IF(Measurements!L8425&lt;J$5,(J$6-Measurements!L8425)*((M$2-M$2*M$3-M$2*M$4)/J$4/24),0)</f>
        <v>312.41269981353747</v>
      </c>
      <c r="N8428" s="45">
        <f t="shared" si="184"/>
        <v>531.03351912669302</v>
      </c>
      <c r="O8428" s="140">
        <v>1885</v>
      </c>
    </row>
    <row r="8429" spans="1:15" x14ac:dyDescent="0.25">
      <c r="A8429" s="101">
        <v>43816.875</v>
      </c>
      <c r="B8429" s="27">
        <v>8422</v>
      </c>
      <c r="C8429" s="50"/>
      <c r="D8429" s="27"/>
      <c r="L8429" s="27">
        <v>0.31009999999999999</v>
      </c>
      <c r="M8429" s="45">
        <f>IF(Measurements!L8426&lt;J$5,(J$6-Measurements!L8426)*((M$2-M$2*M$3-M$2*M$4)/J$4/24),0)</f>
        <v>312.41269981353747</v>
      </c>
      <c r="N8429" s="45">
        <f t="shared" si="184"/>
        <v>527.96429826350061</v>
      </c>
      <c r="O8429" s="140">
        <v>1942</v>
      </c>
    </row>
    <row r="8430" spans="1:15" x14ac:dyDescent="0.25">
      <c r="A8430" s="101">
        <v>43816.916666666664</v>
      </c>
      <c r="B8430" s="27">
        <v>8423</v>
      </c>
      <c r="C8430" s="50"/>
      <c r="D8430" s="27"/>
      <c r="L8430" s="27">
        <v>0.24829999999999999</v>
      </c>
      <c r="M8430" s="45">
        <f>IF(Measurements!L8427&lt;J$5,(J$6-Measurements!L8427)*((M$2-M$2*M$3-M$2*M$4)/J$4/24),0)</f>
        <v>315.03801661869323</v>
      </c>
      <c r="N8430" s="45">
        <f t="shared" si="184"/>
        <v>496.71857054271186</v>
      </c>
      <c r="O8430" s="140">
        <v>2405</v>
      </c>
    </row>
    <row r="8431" spans="1:15" x14ac:dyDescent="0.25">
      <c r="A8431" s="101">
        <v>43816.958333333336</v>
      </c>
      <c r="B8431" s="27">
        <v>8424</v>
      </c>
      <c r="C8431" s="50"/>
      <c r="D8431" s="27"/>
      <c r="L8431" s="27">
        <v>0.15989999999999999</v>
      </c>
      <c r="M8431" s="45">
        <f>IF(Measurements!L8428&lt;J$5,(J$6-Measurements!L8428)*((M$2-M$2*M$3-M$2*M$4)/J$4/24),0)</f>
        <v>317.663333423849</v>
      </c>
      <c r="N8431" s="45">
        <f t="shared" si="184"/>
        <v>450.89404372175932</v>
      </c>
      <c r="O8431" s="140">
        <v>2995</v>
      </c>
    </row>
    <row r="8432" spans="1:15" x14ac:dyDescent="0.25">
      <c r="A8432" s="101">
        <v>43817</v>
      </c>
      <c r="B8432" s="27">
        <v>8425</v>
      </c>
      <c r="C8432" s="50"/>
      <c r="D8432" s="27"/>
      <c r="E8432" s="45">
        <f>+IF((MIN(Measurements!G8429:G8452)+MAX(Measurements!G8429:G8452))/2&gt;=E$5,0,E$6-(MIN(Measurements!G8429:G8452)+MAX(Measurements!G8429:G8452))/2)</f>
        <v>9</v>
      </c>
      <c r="F8432" s="45">
        <f>+IF((MIN(Measurements!H8429:H8452)+MAX(Measurements!H8429:H8452))/2&gt;=F$5,0,F$6-(MIN(Measurements!H8429:H8452)+MAX(Measurements!H8429:H8452))/2)</f>
        <v>9.0500000000000007</v>
      </c>
      <c r="G8432" s="45">
        <f>+IF((MIN(Measurements!I8429:I8452)+MAX(Measurements!I8429:I8452))/2&gt;=G$5,0,G$6-(MIN(Measurements!I8429:I8452)+MAX(Measurements!I8429:I8452))/2)</f>
        <v>8.4</v>
      </c>
      <c r="H8432" s="45">
        <f>+IF((MIN(Measurements!J8429:J8452)+MAX(Measurements!J8429:J8452))/2&gt;=H$5,0,H$6-(MIN(Measurements!J8429:J8452)+MAX(Measurements!J8429:J8452))/2)</f>
        <v>9</v>
      </c>
      <c r="I8432" s="45">
        <f>+IF((MIN(Measurements!K8429:K8452)+MAX(Measurements!K8429:K8452))/2&gt;=I$5,0,I$6-(MIN(Measurements!K8429:K8452)+MAX(Measurements!K8429:K8452))/2)</f>
        <v>9.0500000000000007</v>
      </c>
      <c r="J8432" s="45">
        <f>+IF((MIN(Measurements!L8429:L8452)+MAX(Measurements!L8429:L8452))/2&gt;=J$5,0,J$6-(MIN(Measurements!L8429:L8452)+MAX(Measurements!L8429:L8452))/2)</f>
        <v>9.15</v>
      </c>
      <c r="L8432" s="27">
        <v>8.2699999999999996E-2</v>
      </c>
      <c r="M8432" s="45">
        <f>IF(Measurements!L8429&lt;J$5,(J$6-Measurements!L8429)*((M$2-M$2*M$3-M$2*M$4)/J$4/24),0)</f>
        <v>309.78738300838171</v>
      </c>
      <c r="N8432" s="45">
        <f t="shared" si="184"/>
        <v>400.70669140656844</v>
      </c>
      <c r="O8432" s="140">
        <v>3602</v>
      </c>
    </row>
    <row r="8433" spans="1:15" x14ac:dyDescent="0.25">
      <c r="A8433" s="101">
        <v>43817.041666666664</v>
      </c>
      <c r="B8433" s="27">
        <v>8426</v>
      </c>
      <c r="C8433" s="50"/>
      <c r="D8433" s="27"/>
      <c r="L8433" s="27">
        <v>3.7199999999999997E-2</v>
      </c>
      <c r="M8433" s="45">
        <f>IF(Measurements!L8430&lt;J$5,(J$6-Measurements!L8430)*((M$2-M$2*M$3-M$2*M$4)/J$4/24),0)</f>
        <v>309.78738300838171</v>
      </c>
      <c r="N8433" s="45">
        <f t="shared" si="184"/>
        <v>375.76927189313034</v>
      </c>
      <c r="O8433" s="140">
        <v>3886</v>
      </c>
    </row>
    <row r="8434" spans="1:15" x14ac:dyDescent="0.25">
      <c r="A8434" s="101">
        <v>43817.083333333336</v>
      </c>
      <c r="B8434" s="27">
        <v>8427</v>
      </c>
      <c r="C8434" s="50"/>
      <c r="D8434" s="27"/>
      <c r="L8434" s="27">
        <v>2.53E-2</v>
      </c>
      <c r="M8434" s="45">
        <f>IF(Measurements!L8431&lt;J$5,(J$6-Measurements!L8431)*((M$2-M$2*M$3-M$2*M$4)/J$4/24),0)</f>
        <v>299.28611578775855</v>
      </c>
      <c r="N8434" s="45">
        <f t="shared" si="184"/>
        <v>358.74591033822338</v>
      </c>
      <c r="O8434" s="140">
        <v>4061</v>
      </c>
    </row>
    <row r="8435" spans="1:15" x14ac:dyDescent="0.25">
      <c r="A8435" s="101">
        <v>43817.125</v>
      </c>
      <c r="B8435" s="27">
        <v>8428</v>
      </c>
      <c r="C8435" s="50"/>
      <c r="D8435" s="27"/>
      <c r="L8435" s="27">
        <v>4.4999999999999998E-2</v>
      </c>
      <c r="M8435" s="45">
        <f>IF(Measurements!L8432&lt;J$5,(J$6-Measurements!L8432)*((M$2-M$2*M$3-M$2*M$4)/J$4/24),0)</f>
        <v>301.91143259291431</v>
      </c>
      <c r="N8435" s="45">
        <f t="shared" si="184"/>
        <v>372.16830767996663</v>
      </c>
      <c r="O8435" s="140">
        <v>3920</v>
      </c>
    </row>
    <row r="8436" spans="1:15" x14ac:dyDescent="0.25">
      <c r="A8436" s="101">
        <v>43817.166666666664</v>
      </c>
      <c r="B8436" s="27">
        <v>8429</v>
      </c>
      <c r="C8436" s="50"/>
      <c r="D8436" s="27"/>
      <c r="L8436" s="27">
        <v>9.74E-2</v>
      </c>
      <c r="M8436" s="45">
        <f>IF(Measurements!L8433&lt;J$5,(J$6-Measurements!L8433)*((M$2-M$2*M$3-M$2*M$4)/J$4/24),0)</f>
        <v>304.53674939807013</v>
      </c>
      <c r="N8436" s="45">
        <f t="shared" si="184"/>
        <v>403.51276256213691</v>
      </c>
      <c r="O8436" s="140">
        <v>3570</v>
      </c>
    </row>
    <row r="8437" spans="1:15" x14ac:dyDescent="0.25">
      <c r="A8437" s="101">
        <v>43817.208333333336</v>
      </c>
      <c r="B8437" s="27">
        <v>8430</v>
      </c>
      <c r="C8437" s="50"/>
      <c r="D8437" s="27"/>
      <c r="L8437" s="27">
        <v>0.17549999999999999</v>
      </c>
      <c r="M8437" s="45">
        <f>IF(Measurements!L8434&lt;J$5,(J$6-Measurements!L8434)*((M$2-M$2*M$3-M$2*M$4)/J$4/24),0)</f>
        <v>304.53674939807013</v>
      </c>
      <c r="N8437" s="45">
        <f t="shared" si="184"/>
        <v>446.31743210058778</v>
      </c>
      <c r="O8437" s="140">
        <v>3051</v>
      </c>
    </row>
    <row r="8438" spans="1:15" x14ac:dyDescent="0.25">
      <c r="A8438" s="101">
        <v>43817.25</v>
      </c>
      <c r="B8438" s="27">
        <v>8431</v>
      </c>
      <c r="C8438" s="50"/>
      <c r="D8438" s="27"/>
      <c r="L8438" s="27">
        <v>0.2535</v>
      </c>
      <c r="M8438" s="45">
        <f>IF(Measurements!L8435&lt;J$5,(J$6-Measurements!L8435)*((M$2-M$2*M$3-M$2*M$4)/J$4/24),0)</f>
        <v>301.91143259291431</v>
      </c>
      <c r="N8438" s="45">
        <f t="shared" si="184"/>
        <v>486.44197731846873</v>
      </c>
      <c r="O8438" s="140">
        <v>2517</v>
      </c>
    </row>
    <row r="8439" spans="1:15" x14ac:dyDescent="0.25">
      <c r="A8439" s="101">
        <v>43817.291666666664</v>
      </c>
      <c r="B8439" s="27">
        <v>8432</v>
      </c>
      <c r="C8439" s="50"/>
      <c r="D8439" s="27"/>
      <c r="L8439" s="27">
        <v>0.29549999999999998</v>
      </c>
      <c r="M8439" s="45">
        <f>IF(Measurements!L8436&lt;J$5,(J$6-Measurements!L8436)*((M$2-M$2*M$3-M$2*M$4)/J$4/24),0)</f>
        <v>299.28611578775855</v>
      </c>
      <c r="N8439" s="45">
        <f t="shared" si="184"/>
        <v>506.83581698725584</v>
      </c>
      <c r="O8439" s="140">
        <v>2259</v>
      </c>
    </row>
    <row r="8440" spans="1:15" x14ac:dyDescent="0.25">
      <c r="A8440" s="101">
        <v>43817.333333333336</v>
      </c>
      <c r="B8440" s="27">
        <v>8433</v>
      </c>
      <c r="C8440" s="50"/>
      <c r="D8440" s="27"/>
      <c r="L8440" s="27">
        <v>0.28399999999999997</v>
      </c>
      <c r="M8440" s="45">
        <f>IF(Measurements!L8437&lt;J$5,(J$6-Measurements!L8437)*((M$2-M$2*M$3-M$2*M$4)/J$4/24),0)</f>
        <v>296.66079898260278</v>
      </c>
      <c r="N8440" s="45">
        <f t="shared" si="184"/>
        <v>497.9076359094729</v>
      </c>
      <c r="O8440" s="140">
        <v>2392</v>
      </c>
    </row>
    <row r="8441" spans="1:15" x14ac:dyDescent="0.25">
      <c r="A8441" s="101">
        <v>43817.375</v>
      </c>
      <c r="B8441" s="27">
        <v>8434</v>
      </c>
      <c r="C8441" s="50"/>
      <c r="D8441" s="27"/>
      <c r="L8441" s="27">
        <v>0.2349</v>
      </c>
      <c r="M8441" s="45">
        <f>IF(Measurements!L8438&lt;J$5,(J$6-Measurements!L8438)*((M$2-M$2*M$3-M$2*M$4)/J$4/24),0)</f>
        <v>259.90636371042194</v>
      </c>
      <c r="N8441" s="45">
        <f t="shared" si="184"/>
        <v>434.24271056894452</v>
      </c>
      <c r="O8441" s="140">
        <v>3216</v>
      </c>
    </row>
    <row r="8442" spans="1:15" x14ac:dyDescent="0.25">
      <c r="A8442" s="101">
        <v>43817.416666666664</v>
      </c>
      <c r="B8442" s="27">
        <v>8435</v>
      </c>
      <c r="C8442" s="50"/>
      <c r="D8442" s="27"/>
      <c r="L8442" s="27">
        <v>0.1802</v>
      </c>
      <c r="M8442" s="45">
        <f>IF(Measurements!L8439&lt;J$5,(J$6-Measurements!L8439)*((M$2-M$2*M$3-M$2*M$4)/J$4/24),0)</f>
        <v>228.40256204855257</v>
      </c>
      <c r="N8442" s="45">
        <f t="shared" si="184"/>
        <v>372.75919797553524</v>
      </c>
      <c r="O8442" s="140">
        <v>3917</v>
      </c>
    </row>
    <row r="8443" spans="1:15" x14ac:dyDescent="0.25">
      <c r="A8443" s="101">
        <v>43817.458333333336</v>
      </c>
      <c r="B8443" s="27">
        <v>8436</v>
      </c>
      <c r="C8443" s="50"/>
      <c r="D8443" s="27"/>
      <c r="L8443" s="27">
        <v>0.14019999999999999</v>
      </c>
      <c r="M8443" s="45">
        <f>IF(Measurements!L8440&lt;J$5,(J$6-Measurements!L8440)*((M$2-M$2*M$3-M$2*M$4)/J$4/24),0)</f>
        <v>175.89622594543704</v>
      </c>
      <c r="N8443" s="45">
        <f t="shared" si="184"/>
        <v>298.32985570675987</v>
      </c>
      <c r="O8443" s="140">
        <v>4543</v>
      </c>
    </row>
    <row r="8444" spans="1:15" x14ac:dyDescent="0.25">
      <c r="A8444" s="101">
        <v>43817.5</v>
      </c>
      <c r="B8444" s="27">
        <v>8437</v>
      </c>
      <c r="C8444" s="50"/>
      <c r="D8444" s="27"/>
      <c r="L8444" s="27">
        <v>0.1157</v>
      </c>
      <c r="M8444" s="45">
        <f>IF(Measurements!L8441&lt;J$5,(J$6-Measurements!L8441)*((M$2-M$2*M$3-M$2*M$4)/J$4/24),0)</f>
        <v>168.02027552996972</v>
      </c>
      <c r="N8444" s="45">
        <f t="shared" si="184"/>
        <v>277.02606401482586</v>
      </c>
      <c r="O8444" s="140">
        <v>4645</v>
      </c>
    </row>
    <row r="8445" spans="1:15" x14ac:dyDescent="0.25">
      <c r="A8445" s="101">
        <v>43817.541666666664</v>
      </c>
      <c r="B8445" s="27">
        <v>8438</v>
      </c>
      <c r="C8445" s="50"/>
      <c r="D8445" s="27"/>
      <c r="L8445" s="27">
        <v>9.9599999999999994E-2</v>
      </c>
      <c r="M8445" s="45">
        <f>IF(Measurements!L8442&lt;J$5,(J$6-Measurements!L8442)*((M$2-M$2*M$3-M$2*M$4)/J$4/24),0)</f>
        <v>178.52154275059286</v>
      </c>
      <c r="N8445" s="45">
        <f t="shared" si="184"/>
        <v>278.70332125377092</v>
      </c>
      <c r="O8445" s="140">
        <v>4633</v>
      </c>
    </row>
    <row r="8446" spans="1:15" x14ac:dyDescent="0.25">
      <c r="A8446" s="101">
        <v>43817.583333333336</v>
      </c>
      <c r="B8446" s="27">
        <v>8439</v>
      </c>
      <c r="C8446" s="50"/>
      <c r="D8446" s="27"/>
      <c r="L8446" s="27">
        <v>8.9499999999999996E-2</v>
      </c>
      <c r="M8446" s="45">
        <f>IF(Measurements!L8443&lt;J$5,(J$6-Measurements!L8443)*((M$2-M$2*M$3-M$2*M$4)/J$4/24),0)</f>
        <v>191.64812677637173</v>
      </c>
      <c r="N8446" s="45">
        <f t="shared" si="184"/>
        <v>286.29434622272066</v>
      </c>
      <c r="O8446" s="140">
        <v>4608</v>
      </c>
    </row>
    <row r="8447" spans="1:15" x14ac:dyDescent="0.25">
      <c r="A8447" s="101">
        <v>43817.625</v>
      </c>
      <c r="B8447" s="27">
        <v>8440</v>
      </c>
      <c r="C8447" s="50"/>
      <c r="D8447" s="27"/>
      <c r="L8447" s="27">
        <v>8.8900000000000007E-2</v>
      </c>
      <c r="M8447" s="45">
        <f>IF(Measurements!L8444&lt;J$5,(J$6-Measurements!L8444)*((M$2-M$2*M$3-M$2*M$4)/J$4/24),0)</f>
        <v>202.1493939969948</v>
      </c>
      <c r="N8447" s="45">
        <f t="shared" si="184"/>
        <v>296.46676835085884</v>
      </c>
      <c r="O8447" s="140">
        <v>4549</v>
      </c>
    </row>
    <row r="8448" spans="1:15" x14ac:dyDescent="0.25">
      <c r="A8448" s="101">
        <v>43817.666666666664</v>
      </c>
      <c r="B8448" s="27">
        <v>8441</v>
      </c>
      <c r="C8448" s="50"/>
      <c r="D8448" s="27"/>
      <c r="L8448" s="27">
        <v>0.104</v>
      </c>
      <c r="M8448" s="45">
        <f>IF(Measurements!L8445&lt;J$5,(J$6-Measurements!L8445)*((M$2-M$2*M$3-M$2*M$4)/J$4/24),0)</f>
        <v>238.90382926917567</v>
      </c>
      <c r="N8448" s="45">
        <f t="shared" si="184"/>
        <v>341.4971384505763</v>
      </c>
      <c r="O8448" s="140">
        <v>4236</v>
      </c>
    </row>
    <row r="8449" spans="1:15" x14ac:dyDescent="0.25">
      <c r="A8449" s="101">
        <v>43817.708333333336</v>
      </c>
      <c r="B8449" s="27">
        <v>8442</v>
      </c>
      <c r="C8449" s="50"/>
      <c r="D8449" s="27"/>
      <c r="L8449" s="27">
        <v>0.14099999999999999</v>
      </c>
      <c r="M8449" s="45">
        <f>IF(Measurements!L8446&lt;J$5,(J$6-Measurements!L8446)*((M$2-M$2*M$3-M$2*M$4)/J$4/24),0)</f>
        <v>254.65573010011033</v>
      </c>
      <c r="N8449" s="45">
        <f t="shared" si="184"/>
        <v>377.52781998474637</v>
      </c>
      <c r="O8449" s="140">
        <v>3876</v>
      </c>
    </row>
    <row r="8450" spans="1:15" x14ac:dyDescent="0.25">
      <c r="A8450" s="101">
        <v>43817.75</v>
      </c>
      <c r="B8450" s="27">
        <v>8443</v>
      </c>
      <c r="C8450" s="50"/>
      <c r="D8450" s="27"/>
      <c r="L8450" s="27">
        <v>0.20039999999999999</v>
      </c>
      <c r="M8450" s="45">
        <f>IF(Measurements!L8447&lt;J$5,(J$6-Measurements!L8447)*((M$2-M$2*M$3-M$2*M$4)/J$4/24),0)</f>
        <v>267.78231412588923</v>
      </c>
      <c r="N8450" s="45">
        <f t="shared" si="184"/>
        <v>423.21006816653016</v>
      </c>
      <c r="O8450" s="140">
        <v>3336</v>
      </c>
    </row>
    <row r="8451" spans="1:15" x14ac:dyDescent="0.25">
      <c r="A8451" s="101">
        <v>43817.791666666664</v>
      </c>
      <c r="B8451" s="27">
        <v>8444</v>
      </c>
      <c r="C8451" s="50"/>
      <c r="D8451" s="27"/>
      <c r="L8451" s="27">
        <v>0.26889999999999997</v>
      </c>
      <c r="M8451" s="45">
        <f>IF(Measurements!L8448&lt;J$5,(J$6-Measurements!L8448)*((M$2-M$2*M$3-M$2*M$4)/J$4/24),0)</f>
        <v>278.28358134651234</v>
      </c>
      <c r="N8451" s="45">
        <f t="shared" si="184"/>
        <v>471.25448344584584</v>
      </c>
      <c r="O8451" s="140">
        <v>2731</v>
      </c>
    </row>
    <row r="8452" spans="1:15" x14ac:dyDescent="0.25">
      <c r="A8452" s="101">
        <v>43817.833333333336</v>
      </c>
      <c r="B8452" s="27">
        <v>8445</v>
      </c>
      <c r="C8452" s="50"/>
      <c r="D8452" s="27"/>
      <c r="L8452" s="27">
        <v>0.31569999999999998</v>
      </c>
      <c r="M8452" s="45">
        <f>IF(Measurements!L8449&lt;J$5,(J$6-Measurements!L8449)*((M$2-M$2*M$3-M$2*M$4)/J$4/24),0)</f>
        <v>275.65826454135657</v>
      </c>
      <c r="N8452" s="45">
        <f t="shared" si="184"/>
        <v>494.27908385451212</v>
      </c>
      <c r="O8452" s="140">
        <v>2431</v>
      </c>
    </row>
    <row r="8453" spans="1:15" x14ac:dyDescent="0.25">
      <c r="A8453" s="101">
        <v>43817.875</v>
      </c>
      <c r="B8453" s="27">
        <v>8446</v>
      </c>
      <c r="C8453" s="50"/>
      <c r="D8453" s="27"/>
      <c r="L8453" s="27">
        <v>0.31009999999999999</v>
      </c>
      <c r="M8453" s="45">
        <f>IF(Measurements!L8450&lt;J$5,(J$6-Measurements!L8450)*((M$2-M$2*M$3-M$2*M$4)/J$4/24),0)</f>
        <v>278.28358134651234</v>
      </c>
      <c r="N8453" s="45">
        <f t="shared" si="184"/>
        <v>493.83517979647547</v>
      </c>
      <c r="O8453" s="140">
        <v>2445</v>
      </c>
    </row>
    <row r="8454" spans="1:15" x14ac:dyDescent="0.25">
      <c r="A8454" s="101">
        <v>43817.916666666664</v>
      </c>
      <c r="B8454" s="27">
        <v>8447</v>
      </c>
      <c r="C8454" s="50"/>
      <c r="D8454" s="27"/>
      <c r="L8454" s="27">
        <v>0.24829999999999999</v>
      </c>
      <c r="M8454" s="45">
        <f>IF(Measurements!L8451&lt;J$5,(J$6-Measurements!L8451)*((M$2-M$2*M$3-M$2*M$4)/J$4/24),0)</f>
        <v>291.4101653722912</v>
      </c>
      <c r="N8454" s="45">
        <f t="shared" si="184"/>
        <v>473.09071929630989</v>
      </c>
      <c r="O8454" s="140">
        <v>2697</v>
      </c>
    </row>
    <row r="8455" spans="1:15" x14ac:dyDescent="0.25">
      <c r="A8455" s="101">
        <v>43817.958333333336</v>
      </c>
      <c r="B8455" s="27">
        <v>8448</v>
      </c>
      <c r="C8455" s="50"/>
      <c r="D8455" s="27"/>
      <c r="L8455" s="27">
        <v>0.15989999999999999</v>
      </c>
      <c r="M8455" s="45">
        <f>IF(Measurements!L8452&lt;J$5,(J$6-Measurements!L8452)*((M$2-M$2*M$3-M$2*M$4)/J$4/24),0)</f>
        <v>312.41269981353747</v>
      </c>
      <c r="N8455" s="45">
        <f t="shared" si="184"/>
        <v>445.64341011144779</v>
      </c>
      <c r="O8455" s="140">
        <v>3067</v>
      </c>
    </row>
    <row r="8456" spans="1:15" x14ac:dyDescent="0.25">
      <c r="A8456" s="101">
        <v>43818</v>
      </c>
      <c r="B8456" s="27">
        <v>8449</v>
      </c>
      <c r="C8456" s="50"/>
      <c r="D8456" s="27"/>
      <c r="E8456" s="45">
        <f>+IF((MIN(Measurements!G8453:G8476)+MAX(Measurements!G8453:G8476))/2&gt;=E$5,0,E$6-(MIN(Measurements!G8453:G8476)+MAX(Measurements!G8453:G8476))/2)</f>
        <v>14.2</v>
      </c>
      <c r="F8456" s="45">
        <f>+IF((MIN(Measurements!H8453:H8476)+MAX(Measurements!H8453:H8476))/2&gt;=F$5,0,F$6-(MIN(Measurements!H8453:H8476)+MAX(Measurements!H8453:H8476))/2)</f>
        <v>13.95</v>
      </c>
      <c r="G8456" s="45">
        <f>+IF((MIN(Measurements!I8453:I8476)+MAX(Measurements!I8453:I8476))/2&gt;=G$5,0,G$6-(MIN(Measurements!I8453:I8476)+MAX(Measurements!I8453:I8476))/2)</f>
        <v>12.55</v>
      </c>
      <c r="H8456" s="45">
        <f>+IF((MIN(Measurements!J8453:J8476)+MAX(Measurements!J8453:J8476))/2&gt;=H$5,0,H$6-(MIN(Measurements!J8453:J8476)+MAX(Measurements!J8453:J8476))/2)</f>
        <v>12.6</v>
      </c>
      <c r="I8456" s="45">
        <f>+IF((MIN(Measurements!K8453:K8476)+MAX(Measurements!K8453:K8476))/2&gt;=I$5,0,I$6-(MIN(Measurements!K8453:K8476)+MAX(Measurements!K8453:K8476))/2)</f>
        <v>12.15</v>
      </c>
      <c r="J8456" s="45">
        <f>+IF((MIN(Measurements!L8453:L8476)+MAX(Measurements!L8453:L8476))/2&gt;=J$5,0,J$6-(MIN(Measurements!L8453:L8476)+MAX(Measurements!L8453:L8476))/2)</f>
        <v>13.6</v>
      </c>
      <c r="L8456" s="27">
        <v>8.2699999999999996E-2</v>
      </c>
      <c r="M8456" s="45">
        <f>IF(Measurements!L8453&lt;J$5,(J$6-Measurements!L8453)*((M$2-M$2*M$3-M$2*M$4)/J$4/24),0)</f>
        <v>304.53674939807013</v>
      </c>
      <c r="N8456" s="45">
        <f t="shared" si="184"/>
        <v>395.45605779625686</v>
      </c>
      <c r="O8456" s="140">
        <v>3665</v>
      </c>
    </row>
    <row r="8457" spans="1:15" x14ac:dyDescent="0.25">
      <c r="A8457" s="101">
        <v>43818.041666666664</v>
      </c>
      <c r="B8457" s="27">
        <v>8450</v>
      </c>
      <c r="C8457" s="50"/>
      <c r="D8457" s="27"/>
      <c r="L8457" s="27">
        <v>3.7199999999999997E-2</v>
      </c>
      <c r="M8457" s="45">
        <f>IF(Measurements!L8454&lt;J$5,(J$6-Measurements!L8454)*((M$2-M$2*M$3-M$2*M$4)/J$4/24),0)</f>
        <v>301.91143259291431</v>
      </c>
      <c r="N8457" s="45">
        <f t="shared" ref="N8457:N8520" si="185">+M8457+$L8457*M$2*M$3/$M$6+M$5</f>
        <v>367.89332147766294</v>
      </c>
      <c r="O8457" s="140">
        <v>3972</v>
      </c>
    </row>
    <row r="8458" spans="1:15" x14ac:dyDescent="0.25">
      <c r="A8458" s="101">
        <v>43818.083333333336</v>
      </c>
      <c r="B8458" s="27">
        <v>8451</v>
      </c>
      <c r="C8458" s="50"/>
      <c r="D8458" s="27"/>
      <c r="L8458" s="27">
        <v>2.53E-2</v>
      </c>
      <c r="M8458" s="45">
        <f>IF(Measurements!L8455&lt;J$5,(J$6-Measurements!L8455)*((M$2-M$2*M$3-M$2*M$4)/J$4/24),0)</f>
        <v>309.78738300838171</v>
      </c>
      <c r="N8458" s="45">
        <f t="shared" si="185"/>
        <v>369.24717755884654</v>
      </c>
      <c r="O8458" s="140">
        <v>3958</v>
      </c>
    </row>
    <row r="8459" spans="1:15" x14ac:dyDescent="0.25">
      <c r="A8459" s="101">
        <v>43818.125</v>
      </c>
      <c r="B8459" s="27">
        <v>8452</v>
      </c>
      <c r="C8459" s="50"/>
      <c r="D8459" s="27"/>
      <c r="L8459" s="27">
        <v>4.4999999999999998E-2</v>
      </c>
      <c r="M8459" s="45">
        <f>IF(Measurements!L8456&lt;J$5,(J$6-Measurements!L8456)*((M$2-M$2*M$3-M$2*M$4)/J$4/24),0)</f>
        <v>325.53928383931634</v>
      </c>
      <c r="N8459" s="45">
        <f t="shared" si="185"/>
        <v>395.79615892636866</v>
      </c>
      <c r="O8459" s="140">
        <v>3652</v>
      </c>
    </row>
    <row r="8460" spans="1:15" x14ac:dyDescent="0.25">
      <c r="A8460" s="101">
        <v>43818.166666666664</v>
      </c>
      <c r="B8460" s="27">
        <v>8453</v>
      </c>
      <c r="C8460" s="50"/>
      <c r="D8460" s="27"/>
      <c r="L8460" s="27">
        <v>9.74E-2</v>
      </c>
      <c r="M8460" s="45">
        <f>IF(Measurements!L8457&lt;J$5,(J$6-Measurements!L8457)*((M$2-M$2*M$3-M$2*M$4)/J$4/24),0)</f>
        <v>328.1646006444721</v>
      </c>
      <c r="N8460" s="45">
        <f t="shared" si="185"/>
        <v>427.14061380853889</v>
      </c>
      <c r="O8460" s="140">
        <v>3291</v>
      </c>
    </row>
    <row r="8461" spans="1:15" x14ac:dyDescent="0.25">
      <c r="A8461" s="101">
        <v>43818.208333333336</v>
      </c>
      <c r="B8461" s="27">
        <v>8454</v>
      </c>
      <c r="C8461" s="50"/>
      <c r="D8461" s="27"/>
      <c r="L8461" s="27">
        <v>0.17549999999999999</v>
      </c>
      <c r="M8461" s="45">
        <f>IF(Measurements!L8458&lt;J$5,(J$6-Measurements!L8458)*((M$2-M$2*M$3-M$2*M$4)/J$4/24),0)</f>
        <v>322.91396703416058</v>
      </c>
      <c r="N8461" s="45">
        <f t="shared" si="185"/>
        <v>464.69464973667823</v>
      </c>
      <c r="O8461" s="140">
        <v>2815</v>
      </c>
    </row>
    <row r="8462" spans="1:15" x14ac:dyDescent="0.25">
      <c r="A8462" s="101">
        <v>43818.25</v>
      </c>
      <c r="B8462" s="27">
        <v>8455</v>
      </c>
      <c r="C8462" s="50"/>
      <c r="D8462" s="27"/>
      <c r="L8462" s="27">
        <v>0.2535</v>
      </c>
      <c r="M8462" s="45">
        <f>IF(Measurements!L8459&lt;J$5,(J$6-Measurements!L8459)*((M$2-M$2*M$3-M$2*M$4)/J$4/24),0)</f>
        <v>317.663333423849</v>
      </c>
      <c r="N8462" s="45">
        <f t="shared" si="185"/>
        <v>502.19387814940342</v>
      </c>
      <c r="O8462" s="140">
        <v>2316</v>
      </c>
    </row>
    <row r="8463" spans="1:15" x14ac:dyDescent="0.25">
      <c r="A8463" s="101">
        <v>43818.291666666664</v>
      </c>
      <c r="B8463" s="27">
        <v>8456</v>
      </c>
      <c r="C8463" s="50"/>
      <c r="D8463" s="27"/>
      <c r="L8463" s="27">
        <v>0.29549999999999998</v>
      </c>
      <c r="M8463" s="45">
        <f>IF(Measurements!L8460&lt;J$5,(J$6-Measurements!L8460)*((M$2-M$2*M$3-M$2*M$4)/J$4/24),0)</f>
        <v>315.03801661869323</v>
      </c>
      <c r="N8463" s="45">
        <f t="shared" si="185"/>
        <v>522.58771781819053</v>
      </c>
      <c r="O8463" s="140">
        <v>2005</v>
      </c>
    </row>
    <row r="8464" spans="1:15" x14ac:dyDescent="0.25">
      <c r="A8464" s="101">
        <v>43818.333333333336</v>
      </c>
      <c r="B8464" s="27">
        <v>8457</v>
      </c>
      <c r="C8464" s="50"/>
      <c r="D8464" s="27"/>
      <c r="L8464" s="27">
        <v>0.28399999999999997</v>
      </c>
      <c r="M8464" s="45">
        <f>IF(Measurements!L8461&lt;J$5,(J$6-Measurements!L8461)*((M$2-M$2*M$3-M$2*M$4)/J$4/24),0)</f>
        <v>307.16206620322589</v>
      </c>
      <c r="N8464" s="45">
        <f t="shared" si="185"/>
        <v>508.40890313009595</v>
      </c>
      <c r="O8464" s="140">
        <v>2238</v>
      </c>
    </row>
    <row r="8465" spans="1:15" x14ac:dyDescent="0.25">
      <c r="A8465" s="101">
        <v>43818.375</v>
      </c>
      <c r="B8465" s="27">
        <v>8458</v>
      </c>
      <c r="C8465" s="50"/>
      <c r="D8465" s="27"/>
      <c r="L8465" s="27">
        <v>0.2349</v>
      </c>
      <c r="M8465" s="45">
        <f>IF(Measurements!L8462&lt;J$5,(J$6-Measurements!L8462)*((M$2-M$2*M$3-M$2*M$4)/J$4/24),0)</f>
        <v>294.03548217744697</v>
      </c>
      <c r="N8465" s="45">
        <f t="shared" si="185"/>
        <v>468.37182903596954</v>
      </c>
      <c r="O8465" s="140">
        <v>2775</v>
      </c>
    </row>
    <row r="8466" spans="1:15" x14ac:dyDescent="0.25">
      <c r="A8466" s="101">
        <v>43818.416666666664</v>
      </c>
      <c r="B8466" s="27">
        <v>8459</v>
      </c>
      <c r="C8466" s="50"/>
      <c r="D8466" s="27"/>
      <c r="L8466" s="27">
        <v>0.1802</v>
      </c>
      <c r="M8466" s="45">
        <f>IF(Measurements!L8463&lt;J$5,(J$6-Measurements!L8463)*((M$2-M$2*M$3-M$2*M$4)/J$4/24),0)</f>
        <v>280.9088981516681</v>
      </c>
      <c r="N8466" s="45">
        <f t="shared" si="185"/>
        <v>425.26553407865083</v>
      </c>
      <c r="O8466" s="140">
        <v>3313</v>
      </c>
    </row>
    <row r="8467" spans="1:15" x14ac:dyDescent="0.25">
      <c r="A8467" s="101">
        <v>43818.458333333336</v>
      </c>
      <c r="B8467" s="27">
        <v>8460</v>
      </c>
      <c r="C8467" s="50"/>
      <c r="D8467" s="27"/>
      <c r="L8467" s="27">
        <v>0.14019999999999999</v>
      </c>
      <c r="M8467" s="45">
        <f>IF(Measurements!L8464&lt;J$5,(J$6-Measurements!L8464)*((M$2-M$2*M$3-M$2*M$4)/J$4/24),0)</f>
        <v>291.4101653722912</v>
      </c>
      <c r="N8467" s="45">
        <f t="shared" si="185"/>
        <v>413.84379513361404</v>
      </c>
      <c r="O8467" s="140">
        <v>3452</v>
      </c>
    </row>
    <row r="8468" spans="1:15" x14ac:dyDescent="0.25">
      <c r="A8468" s="101">
        <v>43818.5</v>
      </c>
      <c r="B8468" s="27">
        <v>8461</v>
      </c>
      <c r="C8468" s="50"/>
      <c r="D8468" s="27"/>
      <c r="L8468" s="27">
        <v>0.1157</v>
      </c>
      <c r="M8468" s="45">
        <f>IF(Measurements!L8465&lt;J$5,(J$6-Measurements!L8465)*((M$2-M$2*M$3-M$2*M$4)/J$4/24),0)</f>
        <v>294.03548217744697</v>
      </c>
      <c r="N8468" s="45">
        <f t="shared" si="185"/>
        <v>403.04127066230313</v>
      </c>
      <c r="O8468" s="140">
        <v>3580</v>
      </c>
    </row>
    <row r="8469" spans="1:15" x14ac:dyDescent="0.25">
      <c r="A8469" s="101">
        <v>43818.541666666664</v>
      </c>
      <c r="B8469" s="27">
        <v>8462</v>
      </c>
      <c r="C8469" s="50"/>
      <c r="D8469" s="27"/>
      <c r="L8469" s="27">
        <v>9.9599999999999994E-2</v>
      </c>
      <c r="M8469" s="45">
        <f>IF(Measurements!L8466&lt;J$5,(J$6-Measurements!L8466)*((M$2-M$2*M$3-M$2*M$4)/J$4/24),0)</f>
        <v>299.28611578775855</v>
      </c>
      <c r="N8469" s="45">
        <f t="shared" si="185"/>
        <v>399.46789429093661</v>
      </c>
      <c r="O8469" s="140">
        <v>3612</v>
      </c>
    </row>
    <row r="8470" spans="1:15" x14ac:dyDescent="0.25">
      <c r="A8470" s="101">
        <v>43818.583333333336</v>
      </c>
      <c r="B8470" s="27">
        <v>8463</v>
      </c>
      <c r="C8470" s="50"/>
      <c r="D8470" s="27"/>
      <c r="L8470" s="27">
        <v>8.9499999999999996E-2</v>
      </c>
      <c r="M8470" s="45">
        <f>IF(Measurements!L8467&lt;J$5,(J$6-Measurements!L8467)*((M$2-M$2*M$3-M$2*M$4)/J$4/24),0)</f>
        <v>307.16206620322589</v>
      </c>
      <c r="N8470" s="45">
        <f t="shared" si="185"/>
        <v>401.80828564957483</v>
      </c>
      <c r="O8470" s="140">
        <v>3588</v>
      </c>
    </row>
    <row r="8471" spans="1:15" x14ac:dyDescent="0.25">
      <c r="A8471" s="101">
        <v>43818.625</v>
      </c>
      <c r="B8471" s="27">
        <v>8464</v>
      </c>
      <c r="C8471" s="50"/>
      <c r="D8471" s="27"/>
      <c r="L8471" s="27">
        <v>8.8900000000000007E-2</v>
      </c>
      <c r="M8471" s="45">
        <f>IF(Measurements!L8468&lt;J$5,(J$6-Measurements!L8468)*((M$2-M$2*M$3-M$2*M$4)/J$4/24),0)</f>
        <v>320.28865022900476</v>
      </c>
      <c r="N8471" s="45">
        <f t="shared" si="185"/>
        <v>414.60602458286877</v>
      </c>
      <c r="O8471" s="140">
        <v>3442</v>
      </c>
    </row>
    <row r="8472" spans="1:15" x14ac:dyDescent="0.25">
      <c r="A8472" s="101">
        <v>43818.666666666664</v>
      </c>
      <c r="B8472" s="27">
        <v>8465</v>
      </c>
      <c r="C8472" s="50"/>
      <c r="D8472" s="27"/>
      <c r="L8472" s="27">
        <v>0.104</v>
      </c>
      <c r="M8472" s="45">
        <f>IF(Measurements!L8469&lt;J$5,(J$6-Measurements!L8469)*((M$2-M$2*M$3-M$2*M$4)/J$4/24),0)</f>
        <v>346.5418182805625</v>
      </c>
      <c r="N8472" s="45">
        <f t="shared" si="185"/>
        <v>449.13512746196312</v>
      </c>
      <c r="O8472" s="140">
        <v>3024</v>
      </c>
    </row>
    <row r="8473" spans="1:15" x14ac:dyDescent="0.25">
      <c r="A8473" s="101">
        <v>43818.708333333336</v>
      </c>
      <c r="B8473" s="27">
        <v>8466</v>
      </c>
      <c r="C8473" s="50"/>
      <c r="D8473" s="27"/>
      <c r="L8473" s="27">
        <v>0.14099999999999999</v>
      </c>
      <c r="M8473" s="45">
        <f>IF(Measurements!L8470&lt;J$5,(J$6-Measurements!L8470)*((M$2-M$2*M$3-M$2*M$4)/J$4/24),0)</f>
        <v>388.54688716305498</v>
      </c>
      <c r="N8473" s="45">
        <f t="shared" si="185"/>
        <v>511.41897704769099</v>
      </c>
      <c r="O8473" s="140">
        <v>2185</v>
      </c>
    </row>
    <row r="8474" spans="1:15" x14ac:dyDescent="0.25">
      <c r="A8474" s="101">
        <v>43818.75</v>
      </c>
      <c r="B8474" s="27">
        <v>8467</v>
      </c>
      <c r="C8474" s="50"/>
      <c r="D8474" s="27"/>
      <c r="L8474" s="27">
        <v>0.20039999999999999</v>
      </c>
      <c r="M8474" s="45">
        <f>IF(Measurements!L8471&lt;J$5,(J$6-Measurements!L8471)*((M$2-M$2*M$3-M$2*M$4)/J$4/24),0)</f>
        <v>414.80005521461277</v>
      </c>
      <c r="N8474" s="45">
        <f t="shared" si="185"/>
        <v>570.22780925525376</v>
      </c>
      <c r="O8474" s="140">
        <v>1381</v>
      </c>
    </row>
    <row r="8475" spans="1:15" x14ac:dyDescent="0.25">
      <c r="A8475" s="101">
        <v>43818.791666666664</v>
      </c>
      <c r="B8475" s="27">
        <v>8468</v>
      </c>
      <c r="C8475" s="50"/>
      <c r="D8475" s="27"/>
      <c r="L8475" s="27">
        <v>0.26889999999999997</v>
      </c>
      <c r="M8475" s="45">
        <f>IF(Measurements!L8472&lt;J$5,(J$6-Measurements!L8472)*((M$2-M$2*M$3-M$2*M$4)/J$4/24),0)</f>
        <v>425.30132243523582</v>
      </c>
      <c r="N8475" s="45">
        <f t="shared" si="185"/>
        <v>618.27222453456932</v>
      </c>
      <c r="O8475" s="140">
        <v>876</v>
      </c>
    </row>
    <row r="8476" spans="1:15" x14ac:dyDescent="0.25">
      <c r="A8476" s="101">
        <v>43818.833333333336</v>
      </c>
      <c r="B8476" s="27">
        <v>8469</v>
      </c>
      <c r="C8476" s="50"/>
      <c r="D8476" s="27"/>
      <c r="L8476" s="27">
        <v>0.31569999999999998</v>
      </c>
      <c r="M8476" s="45">
        <f>IF(Measurements!L8473&lt;J$5,(J$6-Measurements!L8473)*((M$2-M$2*M$3-M$2*M$4)/J$4/24),0)</f>
        <v>433.17727285070316</v>
      </c>
      <c r="N8476" s="45">
        <f t="shared" si="185"/>
        <v>651.79809216385866</v>
      </c>
      <c r="O8476" s="140">
        <v>610</v>
      </c>
    </row>
    <row r="8477" spans="1:15" x14ac:dyDescent="0.25">
      <c r="A8477" s="101">
        <v>43818.875</v>
      </c>
      <c r="B8477" s="27">
        <v>8470</v>
      </c>
      <c r="C8477" s="50"/>
      <c r="D8477" s="27"/>
      <c r="L8477" s="27">
        <v>0.31009999999999999</v>
      </c>
      <c r="M8477" s="45">
        <f>IF(Measurements!L8474&lt;J$5,(J$6-Measurements!L8474)*((M$2-M$2*M$3-M$2*M$4)/J$4/24),0)</f>
        <v>425.30132243523582</v>
      </c>
      <c r="N8477" s="45">
        <f t="shared" si="185"/>
        <v>640.85292088519896</v>
      </c>
      <c r="O8477" s="140">
        <v>687</v>
      </c>
    </row>
    <row r="8478" spans="1:15" x14ac:dyDescent="0.25">
      <c r="A8478" s="101">
        <v>43818.916666666664</v>
      </c>
      <c r="B8478" s="27">
        <v>8471</v>
      </c>
      <c r="C8478" s="50"/>
      <c r="D8478" s="27"/>
      <c r="L8478" s="27">
        <v>0.24829999999999999</v>
      </c>
      <c r="M8478" s="45">
        <f>IF(Measurements!L8475&lt;J$5,(J$6-Measurements!L8475)*((M$2-M$2*M$3-M$2*M$4)/J$4/24),0)</f>
        <v>417.42537201976853</v>
      </c>
      <c r="N8478" s="45">
        <f t="shared" si="185"/>
        <v>599.10592594378716</v>
      </c>
      <c r="O8478" s="140">
        <v>1052</v>
      </c>
    </row>
    <row r="8479" spans="1:15" x14ac:dyDescent="0.25">
      <c r="A8479" s="101">
        <v>43818.958333333336</v>
      </c>
      <c r="B8479" s="27">
        <v>8472</v>
      </c>
      <c r="C8479" s="50"/>
      <c r="D8479" s="27"/>
      <c r="L8479" s="27">
        <v>0.15989999999999999</v>
      </c>
      <c r="M8479" s="45">
        <f>IF(Measurements!L8476&lt;J$5,(J$6-Measurements!L8476)*((M$2-M$2*M$3-M$2*M$4)/J$4/24),0)</f>
        <v>409.54942160430119</v>
      </c>
      <c r="N8479" s="45">
        <f t="shared" si="185"/>
        <v>542.78013190221145</v>
      </c>
      <c r="O8479" s="140">
        <v>1734</v>
      </c>
    </row>
    <row r="8480" spans="1:15" x14ac:dyDescent="0.25">
      <c r="A8480" s="101">
        <v>43819</v>
      </c>
      <c r="B8480" s="27">
        <v>8473</v>
      </c>
      <c r="C8480" s="50"/>
      <c r="D8480" s="27"/>
      <c r="E8480" s="45">
        <f>+IF((MIN(Measurements!G8477:G8500)+MAX(Measurements!G8477:G8500))/2&gt;=E$5,0,E$6-(MIN(Measurements!G8477:G8500)+MAX(Measurements!G8477:G8500))/2)</f>
        <v>13.6</v>
      </c>
      <c r="F8480" s="45">
        <f>+IF((MIN(Measurements!H8477:H8500)+MAX(Measurements!H8477:H8500))/2&gt;=F$5,0,F$6-(MIN(Measurements!H8477:H8500)+MAX(Measurements!H8477:H8500))/2)</f>
        <v>13.7</v>
      </c>
      <c r="G8480" s="45">
        <f>+IF((MIN(Measurements!I8477:I8500)+MAX(Measurements!I8477:I8500))/2&gt;=G$5,0,G$6-(MIN(Measurements!I8477:I8500)+MAX(Measurements!I8477:I8500))/2)</f>
        <v>12.4</v>
      </c>
      <c r="H8480" s="45">
        <f>+IF((MIN(Measurements!J8477:J8500)+MAX(Measurements!J8477:J8500))/2&gt;=H$5,0,H$6-(MIN(Measurements!J8477:J8500)+MAX(Measurements!J8477:J8500))/2)</f>
        <v>13.3</v>
      </c>
      <c r="I8480" s="45">
        <f>+IF((MIN(Measurements!K8477:K8500)+MAX(Measurements!K8477:K8500))/2&gt;=I$5,0,I$6-(MIN(Measurements!K8477:K8500)+MAX(Measurements!K8477:K8500))/2)</f>
        <v>13.45</v>
      </c>
      <c r="J8480" s="45">
        <f>+IF((MIN(Measurements!L8477:L8500)+MAX(Measurements!L8477:L8500))/2&gt;=J$5,0,J$6-(MIN(Measurements!L8477:L8500)+MAX(Measurements!L8477:L8500))/2)</f>
        <v>14.4</v>
      </c>
      <c r="L8480" s="27">
        <v>8.2699999999999996E-2</v>
      </c>
      <c r="M8480" s="45">
        <f>IF(Measurements!L8477&lt;J$5,(J$6-Measurements!L8477)*((M$2-M$2*M$3-M$2*M$4)/J$4/24),0)</f>
        <v>412.17473840945695</v>
      </c>
      <c r="N8480" s="45">
        <f t="shared" si="185"/>
        <v>503.09404680764368</v>
      </c>
      <c r="O8480" s="140">
        <v>2308</v>
      </c>
    </row>
    <row r="8481" spans="1:15" x14ac:dyDescent="0.25">
      <c r="A8481" s="101">
        <v>43819.041666666664</v>
      </c>
      <c r="B8481" s="27">
        <v>8474</v>
      </c>
      <c r="C8481" s="50"/>
      <c r="D8481" s="27"/>
      <c r="L8481" s="27">
        <v>3.7199999999999997E-2</v>
      </c>
      <c r="M8481" s="45">
        <f>IF(Measurements!L8478&lt;J$5,(J$6-Measurements!L8478)*((M$2-M$2*M$3-M$2*M$4)/J$4/24),0)</f>
        <v>425.30132243523582</v>
      </c>
      <c r="N8481" s="45">
        <f t="shared" si="185"/>
        <v>491.28321131998445</v>
      </c>
      <c r="O8481" s="140">
        <v>2471</v>
      </c>
    </row>
    <row r="8482" spans="1:15" x14ac:dyDescent="0.25">
      <c r="A8482" s="101">
        <v>43819.083333333336</v>
      </c>
      <c r="B8482" s="27">
        <v>8475</v>
      </c>
      <c r="C8482" s="50"/>
      <c r="D8482" s="27"/>
      <c r="L8482" s="27">
        <v>2.53E-2</v>
      </c>
      <c r="M8482" s="45">
        <f>IF(Measurements!L8479&lt;J$5,(J$6-Measurements!L8479)*((M$2-M$2*M$3-M$2*M$4)/J$4/24),0)</f>
        <v>433.17727285070316</v>
      </c>
      <c r="N8482" s="45">
        <f t="shared" si="185"/>
        <v>492.637067401168</v>
      </c>
      <c r="O8482" s="140">
        <v>2456</v>
      </c>
    </row>
    <row r="8483" spans="1:15" x14ac:dyDescent="0.25">
      <c r="A8483" s="101">
        <v>43819.125</v>
      </c>
      <c r="B8483" s="27">
        <v>8476</v>
      </c>
      <c r="C8483" s="50"/>
      <c r="D8483" s="27"/>
      <c r="L8483" s="27">
        <v>4.4999999999999998E-2</v>
      </c>
      <c r="M8483" s="45">
        <f>IF(Measurements!L8480&lt;J$5,(J$6-Measurements!L8480)*((M$2-M$2*M$3-M$2*M$4)/J$4/24),0)</f>
        <v>427.92663924039164</v>
      </c>
      <c r="N8483" s="45">
        <f t="shared" si="185"/>
        <v>498.18351432744396</v>
      </c>
      <c r="O8483" s="140">
        <v>2375</v>
      </c>
    </row>
    <row r="8484" spans="1:15" x14ac:dyDescent="0.25">
      <c r="A8484" s="101">
        <v>43819.166666666664</v>
      </c>
      <c r="B8484" s="27">
        <v>8477</v>
      </c>
      <c r="C8484" s="50"/>
      <c r="D8484" s="27"/>
      <c r="L8484" s="27">
        <v>9.74E-2</v>
      </c>
      <c r="M8484" s="45">
        <f>IF(Measurements!L8481&lt;J$5,(J$6-Measurements!L8481)*((M$2-M$2*M$3-M$2*M$4)/J$4/24),0)</f>
        <v>412.17473840945695</v>
      </c>
      <c r="N8484" s="45">
        <f t="shared" si="185"/>
        <v>511.15075157352373</v>
      </c>
      <c r="O8484" s="140">
        <v>2195</v>
      </c>
    </row>
    <row r="8485" spans="1:15" x14ac:dyDescent="0.25">
      <c r="A8485" s="101">
        <v>43819.208333333336</v>
      </c>
      <c r="B8485" s="27">
        <v>8478</v>
      </c>
      <c r="C8485" s="50"/>
      <c r="D8485" s="27"/>
      <c r="L8485" s="27">
        <v>0.17549999999999999</v>
      </c>
      <c r="M8485" s="45">
        <f>IF(Measurements!L8482&lt;J$5,(J$6-Measurements!L8482)*((M$2-M$2*M$3-M$2*M$4)/J$4/24),0)</f>
        <v>380.67093674758763</v>
      </c>
      <c r="N8485" s="45">
        <f t="shared" si="185"/>
        <v>522.45161945010523</v>
      </c>
      <c r="O8485" s="140">
        <v>2003</v>
      </c>
    </row>
    <row r="8486" spans="1:15" x14ac:dyDescent="0.25">
      <c r="A8486" s="101">
        <v>43819.25</v>
      </c>
      <c r="B8486" s="27">
        <v>8479</v>
      </c>
      <c r="C8486" s="50"/>
      <c r="D8486" s="27"/>
      <c r="L8486" s="27">
        <v>0.2535</v>
      </c>
      <c r="M8486" s="45">
        <f>IF(Measurements!L8483&lt;J$5,(J$6-Measurements!L8483)*((M$2-M$2*M$3-M$2*M$4)/J$4/24),0)</f>
        <v>372.79498633212029</v>
      </c>
      <c r="N8486" s="45">
        <f t="shared" si="185"/>
        <v>557.32553105767477</v>
      </c>
      <c r="O8486" s="140">
        <v>1538</v>
      </c>
    </row>
    <row r="8487" spans="1:15" x14ac:dyDescent="0.25">
      <c r="A8487" s="101">
        <v>43819.291666666664</v>
      </c>
      <c r="B8487" s="27">
        <v>8480</v>
      </c>
      <c r="C8487" s="50"/>
      <c r="D8487" s="27"/>
      <c r="L8487" s="27">
        <v>0.29549999999999998</v>
      </c>
      <c r="M8487" s="45">
        <f>IF(Measurements!L8484&lt;J$5,(J$6-Measurements!L8484)*((M$2-M$2*M$3-M$2*M$4)/J$4/24),0)</f>
        <v>357.04308550118566</v>
      </c>
      <c r="N8487" s="45">
        <f t="shared" si="185"/>
        <v>564.59278670068295</v>
      </c>
      <c r="O8487" s="140">
        <v>1448</v>
      </c>
    </row>
    <row r="8488" spans="1:15" x14ac:dyDescent="0.25">
      <c r="A8488" s="101">
        <v>43819.333333333336</v>
      </c>
      <c r="B8488" s="27">
        <v>8481</v>
      </c>
      <c r="C8488" s="50"/>
      <c r="D8488" s="27"/>
      <c r="L8488" s="27">
        <v>0.28399999999999997</v>
      </c>
      <c r="M8488" s="45">
        <f>IF(Measurements!L8485&lt;J$5,(J$6-Measurements!L8485)*((M$2-M$2*M$3-M$2*M$4)/J$4/24),0)</f>
        <v>338.66586786509521</v>
      </c>
      <c r="N8488" s="45">
        <f t="shared" si="185"/>
        <v>539.91270479196533</v>
      </c>
      <c r="O8488" s="140">
        <v>1778</v>
      </c>
    </row>
    <row r="8489" spans="1:15" x14ac:dyDescent="0.25">
      <c r="A8489" s="101">
        <v>43819.375</v>
      </c>
      <c r="B8489" s="27">
        <v>8482</v>
      </c>
      <c r="C8489" s="50"/>
      <c r="D8489" s="27"/>
      <c r="L8489" s="27">
        <v>0.2349</v>
      </c>
      <c r="M8489" s="45">
        <f>IF(Measurements!L8486&lt;J$5,(J$6-Measurements!L8486)*((M$2-M$2*M$3-M$2*M$4)/J$4/24),0)</f>
        <v>338.66586786509521</v>
      </c>
      <c r="N8489" s="45">
        <f t="shared" si="185"/>
        <v>513.00221472361784</v>
      </c>
      <c r="O8489" s="140">
        <v>2155</v>
      </c>
    </row>
    <row r="8490" spans="1:15" x14ac:dyDescent="0.25">
      <c r="A8490" s="101">
        <v>43819.416666666664</v>
      </c>
      <c r="B8490" s="27">
        <v>8483</v>
      </c>
      <c r="C8490" s="50"/>
      <c r="D8490" s="27"/>
      <c r="L8490" s="27">
        <v>0.1802</v>
      </c>
      <c r="M8490" s="45">
        <f>IF(Measurements!L8487&lt;J$5,(J$6-Measurements!L8487)*((M$2-M$2*M$3-M$2*M$4)/J$4/24),0)</f>
        <v>338.66586786509521</v>
      </c>
      <c r="N8490" s="45">
        <f t="shared" si="185"/>
        <v>483.02250379207794</v>
      </c>
      <c r="O8490" s="140">
        <v>2565</v>
      </c>
    </row>
    <row r="8491" spans="1:15" x14ac:dyDescent="0.25">
      <c r="A8491" s="101">
        <v>43819.458333333336</v>
      </c>
      <c r="B8491" s="27">
        <v>8484</v>
      </c>
      <c r="C8491" s="50"/>
      <c r="D8491" s="27"/>
      <c r="L8491" s="27">
        <v>0.14019999999999999</v>
      </c>
      <c r="M8491" s="45">
        <f>IF(Measurements!L8488&lt;J$5,(J$6-Measurements!L8488)*((M$2-M$2*M$3-M$2*M$4)/J$4/24),0)</f>
        <v>330.78991744962786</v>
      </c>
      <c r="N8491" s="45">
        <f t="shared" si="185"/>
        <v>453.2235472109507</v>
      </c>
      <c r="O8491" s="140">
        <v>2961</v>
      </c>
    </row>
    <row r="8492" spans="1:15" x14ac:dyDescent="0.25">
      <c r="A8492" s="101">
        <v>43819.5</v>
      </c>
      <c r="B8492" s="27">
        <v>8485</v>
      </c>
      <c r="C8492" s="50"/>
      <c r="D8492" s="27"/>
      <c r="L8492" s="27">
        <v>0.1157</v>
      </c>
      <c r="M8492" s="45">
        <f>IF(Measurements!L8489&lt;J$5,(J$6-Measurements!L8489)*((M$2-M$2*M$3-M$2*M$4)/J$4/24),0)</f>
        <v>325.53928383931634</v>
      </c>
      <c r="N8492" s="45">
        <f t="shared" si="185"/>
        <v>434.54507232417251</v>
      </c>
      <c r="O8492" s="140">
        <v>3210</v>
      </c>
    </row>
    <row r="8493" spans="1:15" x14ac:dyDescent="0.25">
      <c r="A8493" s="101">
        <v>43819.541666666664</v>
      </c>
      <c r="B8493" s="27">
        <v>8486</v>
      </c>
      <c r="C8493" s="50"/>
      <c r="D8493" s="27"/>
      <c r="L8493" s="27">
        <v>9.9599999999999994E-2</v>
      </c>
      <c r="M8493" s="45">
        <f>IF(Measurements!L8490&lt;J$5,(J$6-Measurements!L8490)*((M$2-M$2*M$3-M$2*M$4)/J$4/24),0)</f>
        <v>322.91396703416058</v>
      </c>
      <c r="N8493" s="45">
        <f t="shared" si="185"/>
        <v>423.09574553733864</v>
      </c>
      <c r="O8493" s="140">
        <v>3334</v>
      </c>
    </row>
    <row r="8494" spans="1:15" x14ac:dyDescent="0.25">
      <c r="A8494" s="101">
        <v>43819.583333333336</v>
      </c>
      <c r="B8494" s="27">
        <v>8487</v>
      </c>
      <c r="C8494" s="50"/>
      <c r="D8494" s="27"/>
      <c r="L8494" s="27">
        <v>8.9499999999999996E-2</v>
      </c>
      <c r="M8494" s="45">
        <f>IF(Measurements!L8491&lt;J$5,(J$6-Measurements!L8491)*((M$2-M$2*M$3-M$2*M$4)/J$4/24),0)</f>
        <v>343.91650147540673</v>
      </c>
      <c r="N8494" s="45">
        <f t="shared" si="185"/>
        <v>438.56272092175567</v>
      </c>
      <c r="O8494" s="140">
        <v>3166</v>
      </c>
    </row>
    <row r="8495" spans="1:15" x14ac:dyDescent="0.25">
      <c r="A8495" s="101">
        <v>43819.625</v>
      </c>
      <c r="B8495" s="27">
        <v>8488</v>
      </c>
      <c r="C8495" s="50"/>
      <c r="D8495" s="27"/>
      <c r="L8495" s="27">
        <v>8.8900000000000007E-2</v>
      </c>
      <c r="M8495" s="45">
        <f>IF(Measurements!L8492&lt;J$5,(J$6-Measurements!L8492)*((M$2-M$2*M$3-M$2*M$4)/J$4/24),0)</f>
        <v>351.79245189087413</v>
      </c>
      <c r="N8495" s="45">
        <f t="shared" si="185"/>
        <v>446.10982624473814</v>
      </c>
      <c r="O8495" s="140">
        <v>3058</v>
      </c>
    </row>
    <row r="8496" spans="1:15" x14ac:dyDescent="0.25">
      <c r="A8496" s="101">
        <v>43819.666666666664</v>
      </c>
      <c r="B8496" s="27">
        <v>8489</v>
      </c>
      <c r="C8496" s="50"/>
      <c r="D8496" s="27"/>
      <c r="L8496" s="27">
        <v>0.104</v>
      </c>
      <c r="M8496" s="45">
        <f>IF(Measurements!L8493&lt;J$5,(J$6-Measurements!L8493)*((M$2-M$2*M$3-M$2*M$4)/J$4/24),0)</f>
        <v>357.04308550118566</v>
      </c>
      <c r="N8496" s="45">
        <f t="shared" si="185"/>
        <v>459.63639468258629</v>
      </c>
      <c r="O8496" s="140">
        <v>2876</v>
      </c>
    </row>
    <row r="8497" spans="1:15" x14ac:dyDescent="0.25">
      <c r="A8497" s="101">
        <v>43819.708333333336</v>
      </c>
      <c r="B8497" s="27">
        <v>8490</v>
      </c>
      <c r="C8497" s="50"/>
      <c r="D8497" s="27"/>
      <c r="L8497" s="27">
        <v>0.14099999999999999</v>
      </c>
      <c r="M8497" s="45">
        <f>IF(Measurements!L8494&lt;J$5,(J$6-Measurements!L8494)*((M$2-M$2*M$3-M$2*M$4)/J$4/24),0)</f>
        <v>357.04308550118566</v>
      </c>
      <c r="N8497" s="45">
        <f t="shared" si="185"/>
        <v>479.91517538582167</v>
      </c>
      <c r="O8497" s="140">
        <v>2604</v>
      </c>
    </row>
    <row r="8498" spans="1:15" x14ac:dyDescent="0.25">
      <c r="A8498" s="101">
        <v>43819.75</v>
      </c>
      <c r="B8498" s="27">
        <v>8491</v>
      </c>
      <c r="C8498" s="50"/>
      <c r="D8498" s="27"/>
      <c r="L8498" s="27">
        <v>0.20039999999999999</v>
      </c>
      <c r="M8498" s="45">
        <f>IF(Measurements!L8495&lt;J$5,(J$6-Measurements!L8495)*((M$2-M$2*M$3-M$2*M$4)/J$4/24),0)</f>
        <v>357.04308550118566</v>
      </c>
      <c r="N8498" s="45">
        <f t="shared" si="185"/>
        <v>512.47083954182654</v>
      </c>
      <c r="O8498" s="140">
        <v>2172</v>
      </c>
    </row>
    <row r="8499" spans="1:15" x14ac:dyDescent="0.25">
      <c r="A8499" s="101">
        <v>43819.791666666664</v>
      </c>
      <c r="B8499" s="27">
        <v>8492</v>
      </c>
      <c r="C8499" s="50"/>
      <c r="D8499" s="27"/>
      <c r="L8499" s="27">
        <v>0.26889999999999997</v>
      </c>
      <c r="M8499" s="45">
        <f>IF(Measurements!L8496&lt;J$5,(J$6-Measurements!L8496)*((M$2-M$2*M$3-M$2*M$4)/J$4/24),0)</f>
        <v>357.04308550118566</v>
      </c>
      <c r="N8499" s="45">
        <f t="shared" si="185"/>
        <v>550.01398760051916</v>
      </c>
      <c r="O8499" s="140">
        <v>1642</v>
      </c>
    </row>
    <row r="8500" spans="1:15" x14ac:dyDescent="0.25">
      <c r="A8500" s="101">
        <v>43819.833333333336</v>
      </c>
      <c r="B8500" s="27">
        <v>8493</v>
      </c>
      <c r="C8500" s="50"/>
      <c r="D8500" s="27"/>
      <c r="L8500" s="27">
        <v>0.31569999999999998</v>
      </c>
      <c r="M8500" s="45">
        <f>IF(Measurements!L8497&lt;J$5,(J$6-Measurements!L8497)*((M$2-M$2*M$3-M$2*M$4)/J$4/24),0)</f>
        <v>351.79245189087413</v>
      </c>
      <c r="N8500" s="45">
        <f t="shared" si="185"/>
        <v>570.41327120402968</v>
      </c>
      <c r="O8500" s="140">
        <v>1380</v>
      </c>
    </row>
    <row r="8501" spans="1:15" x14ac:dyDescent="0.25">
      <c r="A8501" s="101">
        <v>43819.875</v>
      </c>
      <c r="B8501" s="27">
        <v>8494</v>
      </c>
      <c r="C8501" s="50"/>
      <c r="D8501" s="27"/>
      <c r="L8501" s="27">
        <v>0.31009999999999999</v>
      </c>
      <c r="M8501" s="45">
        <f>IF(Measurements!L8498&lt;J$5,(J$6-Measurements!L8498)*((M$2-M$2*M$3-M$2*M$4)/J$4/24),0)</f>
        <v>346.5418182805625</v>
      </c>
      <c r="N8501" s="45">
        <f t="shared" si="185"/>
        <v>562.09341673052563</v>
      </c>
      <c r="O8501" s="140">
        <v>1482</v>
      </c>
    </row>
    <row r="8502" spans="1:15" x14ac:dyDescent="0.25">
      <c r="A8502" s="101">
        <v>43819.916666666664</v>
      </c>
      <c r="B8502" s="27">
        <v>8495</v>
      </c>
      <c r="C8502" s="50"/>
      <c r="D8502" s="27"/>
      <c r="L8502" s="27">
        <v>0.24829999999999999</v>
      </c>
      <c r="M8502" s="45">
        <f>IF(Measurements!L8499&lt;J$5,(J$6-Measurements!L8499)*((M$2-M$2*M$3-M$2*M$4)/J$4/24),0)</f>
        <v>341.29118467025097</v>
      </c>
      <c r="N8502" s="45">
        <f t="shared" si="185"/>
        <v>522.9717385942696</v>
      </c>
      <c r="O8502" s="140">
        <v>1997</v>
      </c>
    </row>
    <row r="8503" spans="1:15" x14ac:dyDescent="0.25">
      <c r="A8503" s="101">
        <v>43819.958333333336</v>
      </c>
      <c r="B8503" s="27">
        <v>8496</v>
      </c>
      <c r="C8503" s="50"/>
      <c r="D8503" s="27"/>
      <c r="L8503" s="27">
        <v>0.15989999999999999</v>
      </c>
      <c r="M8503" s="45">
        <f>IF(Measurements!L8500&lt;J$5,(J$6-Measurements!L8500)*((M$2-M$2*M$3-M$2*M$4)/J$4/24),0)</f>
        <v>336.04055105993945</v>
      </c>
      <c r="N8503" s="45">
        <f t="shared" si="185"/>
        <v>469.27126135784977</v>
      </c>
      <c r="O8503" s="140">
        <v>2759</v>
      </c>
    </row>
    <row r="8504" spans="1:15" x14ac:dyDescent="0.25">
      <c r="A8504" s="101">
        <v>43820</v>
      </c>
      <c r="B8504" s="27">
        <v>8497</v>
      </c>
      <c r="C8504" s="50"/>
      <c r="D8504" s="27"/>
      <c r="E8504" s="45">
        <f>+IF((MIN(Measurements!G8501:G8524)+MAX(Measurements!G8501:G8524))/2&gt;=E$5,0,E$6-(MIN(Measurements!G8501:G8524)+MAX(Measurements!G8501:G8524))/2)</f>
        <v>10.4</v>
      </c>
      <c r="F8504" s="45">
        <f>+IF((MIN(Measurements!H8501:H8524)+MAX(Measurements!H8501:H8524))/2&gt;=F$5,0,F$6-(MIN(Measurements!H8501:H8524)+MAX(Measurements!H8501:H8524))/2)</f>
        <v>11.25</v>
      </c>
      <c r="G8504" s="45">
        <f>+IF((MIN(Measurements!I8501:I8524)+MAX(Measurements!I8501:I8524))/2&gt;=G$5,0,G$6-(MIN(Measurements!I8501:I8524)+MAX(Measurements!I8501:I8524))/2)</f>
        <v>11.1</v>
      </c>
      <c r="H8504" s="45">
        <f>+IF((MIN(Measurements!J8501:J8524)+MAX(Measurements!J8501:J8524))/2&gt;=H$5,0,H$6-(MIN(Measurements!J8501:J8524)+MAX(Measurements!J8501:J8524))/2)</f>
        <v>11.1</v>
      </c>
      <c r="I8504" s="45">
        <f>+IF((MIN(Measurements!K8501:K8524)+MAX(Measurements!K8501:K8524))/2&gt;=I$5,0,I$6-(MIN(Measurements!K8501:K8524)+MAX(Measurements!K8501:K8524))/2)</f>
        <v>11.3</v>
      </c>
      <c r="J8504" s="45">
        <f>+IF((MIN(Measurements!L8501:L8524)+MAX(Measurements!L8501:L8524))/2&gt;=J$5,0,J$6-(MIN(Measurements!L8501:L8524)+MAX(Measurements!L8501:L8524))/2)</f>
        <v>11.45</v>
      </c>
      <c r="L8504" s="27">
        <v>8.2699999999999996E-2</v>
      </c>
      <c r="M8504" s="45">
        <f>IF(Measurements!L8501&lt;J$5,(J$6-Measurements!L8501)*((M$2-M$2*M$3-M$2*M$4)/J$4/24),0)</f>
        <v>328.1646006444721</v>
      </c>
      <c r="N8504" s="45">
        <f t="shared" si="185"/>
        <v>419.08390904265883</v>
      </c>
      <c r="O8504" s="140">
        <v>3396</v>
      </c>
    </row>
    <row r="8505" spans="1:15" x14ac:dyDescent="0.25">
      <c r="A8505" s="101">
        <v>43820.041666666664</v>
      </c>
      <c r="B8505" s="27">
        <v>8498</v>
      </c>
      <c r="C8505" s="50"/>
      <c r="D8505" s="27"/>
      <c r="L8505" s="27">
        <v>3.7199999999999997E-2</v>
      </c>
      <c r="M8505" s="45">
        <f>IF(Measurements!L8502&lt;J$5,(J$6-Measurements!L8502)*((M$2-M$2*M$3-M$2*M$4)/J$4/24),0)</f>
        <v>322.91396703416058</v>
      </c>
      <c r="N8505" s="45">
        <f t="shared" si="185"/>
        <v>388.89585591890921</v>
      </c>
      <c r="O8505" s="140">
        <v>3733</v>
      </c>
    </row>
    <row r="8506" spans="1:15" x14ac:dyDescent="0.25">
      <c r="A8506" s="101">
        <v>43820.083333333336</v>
      </c>
      <c r="B8506" s="27">
        <v>8499</v>
      </c>
      <c r="C8506" s="50"/>
      <c r="D8506" s="27"/>
      <c r="L8506" s="27">
        <v>2.53E-2</v>
      </c>
      <c r="M8506" s="45">
        <f>IF(Measurements!L8503&lt;J$5,(J$6-Measurements!L8503)*((M$2-M$2*M$3-M$2*M$4)/J$4/24),0)</f>
        <v>328.1646006444721</v>
      </c>
      <c r="N8506" s="45">
        <f t="shared" si="185"/>
        <v>387.62439519493694</v>
      </c>
      <c r="O8506" s="140">
        <v>3746</v>
      </c>
    </row>
    <row r="8507" spans="1:15" x14ac:dyDescent="0.25">
      <c r="A8507" s="101">
        <v>43820.125</v>
      </c>
      <c r="B8507" s="27">
        <v>8500</v>
      </c>
      <c r="C8507" s="50"/>
      <c r="D8507" s="27"/>
      <c r="L8507" s="27">
        <v>4.4999999999999998E-2</v>
      </c>
      <c r="M8507" s="45">
        <f>IF(Measurements!L8504&lt;J$5,(J$6-Measurements!L8504)*((M$2-M$2*M$3-M$2*M$4)/J$4/24),0)</f>
        <v>336.04055105993945</v>
      </c>
      <c r="N8507" s="45">
        <f t="shared" si="185"/>
        <v>406.29742614699177</v>
      </c>
      <c r="O8507" s="140">
        <v>3536</v>
      </c>
    </row>
    <row r="8508" spans="1:15" x14ac:dyDescent="0.25">
      <c r="A8508" s="101">
        <v>43820.166666666664</v>
      </c>
      <c r="B8508" s="27">
        <v>8501</v>
      </c>
      <c r="C8508" s="50"/>
      <c r="D8508" s="27"/>
      <c r="L8508" s="27">
        <v>9.74E-2</v>
      </c>
      <c r="M8508" s="45">
        <f>IF(Measurements!L8505&lt;J$5,(J$6-Measurements!L8505)*((M$2-M$2*M$3-M$2*M$4)/J$4/24),0)</f>
        <v>343.91650147540673</v>
      </c>
      <c r="N8508" s="45">
        <f t="shared" si="185"/>
        <v>442.89251463947346</v>
      </c>
      <c r="O8508" s="140">
        <v>3106</v>
      </c>
    </row>
    <row r="8509" spans="1:15" x14ac:dyDescent="0.25">
      <c r="A8509" s="101">
        <v>43820.208333333336</v>
      </c>
      <c r="B8509" s="27">
        <v>8502</v>
      </c>
      <c r="C8509" s="50"/>
      <c r="D8509" s="27"/>
      <c r="L8509" s="27">
        <v>0.17549999999999999</v>
      </c>
      <c r="M8509" s="45">
        <f>IF(Measurements!L8506&lt;J$5,(J$6-Measurements!L8506)*((M$2-M$2*M$3-M$2*M$4)/J$4/24),0)</f>
        <v>338.66586786509521</v>
      </c>
      <c r="N8509" s="45">
        <f t="shared" si="185"/>
        <v>480.44655056761286</v>
      </c>
      <c r="O8509" s="140">
        <v>2596</v>
      </c>
    </row>
    <row r="8510" spans="1:15" x14ac:dyDescent="0.25">
      <c r="A8510" s="101">
        <v>43820.25</v>
      </c>
      <c r="B8510" s="27">
        <v>8503</v>
      </c>
      <c r="C8510" s="50"/>
      <c r="D8510" s="27"/>
      <c r="L8510" s="27">
        <v>0.2535</v>
      </c>
      <c r="M8510" s="45">
        <f>IF(Measurements!L8507&lt;J$5,(J$6-Measurements!L8507)*((M$2-M$2*M$3-M$2*M$4)/J$4/24),0)</f>
        <v>330.78991744962786</v>
      </c>
      <c r="N8510" s="45">
        <f t="shared" si="185"/>
        <v>515.32046217518234</v>
      </c>
      <c r="O8510" s="140">
        <v>2115</v>
      </c>
    </row>
    <row r="8511" spans="1:15" x14ac:dyDescent="0.25">
      <c r="A8511" s="101">
        <v>43820.291666666664</v>
      </c>
      <c r="B8511" s="27">
        <v>8504</v>
      </c>
      <c r="C8511" s="50"/>
      <c r="D8511" s="27"/>
      <c r="L8511" s="27">
        <v>0.29549999999999998</v>
      </c>
      <c r="M8511" s="45">
        <f>IF(Measurements!L8508&lt;J$5,(J$6-Measurements!L8508)*((M$2-M$2*M$3-M$2*M$4)/J$4/24),0)</f>
        <v>328.1646006444721</v>
      </c>
      <c r="N8511" s="45">
        <f t="shared" si="185"/>
        <v>535.71430184396945</v>
      </c>
      <c r="O8511" s="140">
        <v>1827</v>
      </c>
    </row>
    <row r="8512" spans="1:15" x14ac:dyDescent="0.25">
      <c r="A8512" s="101">
        <v>43820.333333333336</v>
      </c>
      <c r="B8512" s="27">
        <v>8505</v>
      </c>
      <c r="C8512" s="50"/>
      <c r="D8512" s="27"/>
      <c r="L8512" s="27">
        <v>0.28399999999999997</v>
      </c>
      <c r="M8512" s="45">
        <f>IF(Measurements!L8509&lt;J$5,(J$6-Measurements!L8509)*((M$2-M$2*M$3-M$2*M$4)/J$4/24),0)</f>
        <v>317.663333423849</v>
      </c>
      <c r="N8512" s="45">
        <f t="shared" si="185"/>
        <v>518.91017035071911</v>
      </c>
      <c r="O8512" s="140">
        <v>2063</v>
      </c>
    </row>
    <row r="8513" spans="1:15" x14ac:dyDescent="0.25">
      <c r="A8513" s="101">
        <v>43820.375</v>
      </c>
      <c r="B8513" s="27">
        <v>8506</v>
      </c>
      <c r="C8513" s="50"/>
      <c r="D8513" s="27"/>
      <c r="L8513" s="27">
        <v>0.2349</v>
      </c>
      <c r="M8513" s="45">
        <f>IF(Measurements!L8510&lt;J$5,(J$6-Measurements!L8510)*((M$2-M$2*M$3-M$2*M$4)/J$4/24),0)</f>
        <v>301.91143259291431</v>
      </c>
      <c r="N8513" s="45">
        <f t="shared" si="185"/>
        <v>476.24777945143694</v>
      </c>
      <c r="O8513" s="140">
        <v>2653</v>
      </c>
    </row>
    <row r="8514" spans="1:15" x14ac:dyDescent="0.25">
      <c r="A8514" s="101">
        <v>43820.416666666664</v>
      </c>
      <c r="B8514" s="27">
        <v>8507</v>
      </c>
      <c r="C8514" s="50"/>
      <c r="D8514" s="27"/>
      <c r="L8514" s="27">
        <v>0.1802</v>
      </c>
      <c r="M8514" s="45">
        <f>IF(Measurements!L8511&lt;J$5,(J$6-Measurements!L8511)*((M$2-M$2*M$3-M$2*M$4)/J$4/24),0)</f>
        <v>286.15953176197968</v>
      </c>
      <c r="N8514" s="45">
        <f t="shared" si="185"/>
        <v>430.51616768896235</v>
      </c>
      <c r="O8514" s="140">
        <v>3255</v>
      </c>
    </row>
    <row r="8515" spans="1:15" x14ac:dyDescent="0.25">
      <c r="A8515" s="101">
        <v>43820.458333333336</v>
      </c>
      <c r="B8515" s="27">
        <v>8508</v>
      </c>
      <c r="C8515" s="50"/>
      <c r="D8515" s="27"/>
      <c r="L8515" s="27">
        <v>0.14019999999999999</v>
      </c>
      <c r="M8515" s="45">
        <f>IF(Measurements!L8512&lt;J$5,(J$6-Measurements!L8512)*((M$2-M$2*M$3-M$2*M$4)/J$4/24),0)</f>
        <v>288.78484856713544</v>
      </c>
      <c r="N8515" s="45">
        <f t="shared" si="185"/>
        <v>411.21847832845827</v>
      </c>
      <c r="O8515" s="140">
        <v>3485</v>
      </c>
    </row>
    <row r="8516" spans="1:15" x14ac:dyDescent="0.25">
      <c r="A8516" s="101">
        <v>43820.5</v>
      </c>
      <c r="B8516" s="27">
        <v>8509</v>
      </c>
      <c r="C8516" s="50"/>
      <c r="D8516" s="27"/>
      <c r="L8516" s="27">
        <v>0.1157</v>
      </c>
      <c r="M8516" s="45">
        <f>IF(Measurements!L8513&lt;J$5,(J$6-Measurements!L8513)*((M$2-M$2*M$3-M$2*M$4)/J$4/24),0)</f>
        <v>280.9088981516681</v>
      </c>
      <c r="N8516" s="45">
        <f t="shared" si="185"/>
        <v>389.91468663652427</v>
      </c>
      <c r="O8516" s="140">
        <v>3726</v>
      </c>
    </row>
    <row r="8517" spans="1:15" x14ac:dyDescent="0.25">
      <c r="A8517" s="101">
        <v>43820.541666666664</v>
      </c>
      <c r="B8517" s="27">
        <v>8510</v>
      </c>
      <c r="C8517" s="50"/>
      <c r="D8517" s="27"/>
      <c r="L8517" s="27">
        <v>9.9599999999999994E-2</v>
      </c>
      <c r="M8517" s="45">
        <f>IF(Measurements!L8514&lt;J$5,(J$6-Measurements!L8514)*((M$2-M$2*M$3-M$2*M$4)/J$4/24),0)</f>
        <v>273.03294773620081</v>
      </c>
      <c r="N8517" s="45">
        <f t="shared" si="185"/>
        <v>373.21472623937888</v>
      </c>
      <c r="O8517" s="140">
        <v>3909</v>
      </c>
    </row>
    <row r="8518" spans="1:15" x14ac:dyDescent="0.25">
      <c r="A8518" s="101">
        <v>43820.583333333336</v>
      </c>
      <c r="B8518" s="27">
        <v>8511</v>
      </c>
      <c r="C8518" s="50"/>
      <c r="D8518" s="27"/>
      <c r="L8518" s="27">
        <v>8.9499999999999996E-2</v>
      </c>
      <c r="M8518" s="45">
        <f>IF(Measurements!L8515&lt;J$5,(J$6-Measurements!L8515)*((M$2-M$2*M$3-M$2*M$4)/J$4/24),0)</f>
        <v>283.53421495682392</v>
      </c>
      <c r="N8518" s="45">
        <f t="shared" si="185"/>
        <v>378.18043440317285</v>
      </c>
      <c r="O8518" s="140">
        <v>3868</v>
      </c>
    </row>
    <row r="8519" spans="1:15" x14ac:dyDescent="0.25">
      <c r="A8519" s="101">
        <v>43820.625</v>
      </c>
      <c r="B8519" s="27">
        <v>8512</v>
      </c>
      <c r="C8519" s="50"/>
      <c r="D8519" s="27"/>
      <c r="L8519" s="27">
        <v>8.8900000000000007E-2</v>
      </c>
      <c r="M8519" s="45">
        <f>IF(Measurements!L8516&lt;J$5,(J$6-Measurements!L8516)*((M$2-M$2*M$3-M$2*M$4)/J$4/24),0)</f>
        <v>296.66079898260278</v>
      </c>
      <c r="N8519" s="45">
        <f t="shared" si="185"/>
        <v>390.9781733364668</v>
      </c>
      <c r="O8519" s="140">
        <v>3712</v>
      </c>
    </row>
    <row r="8520" spans="1:15" x14ac:dyDescent="0.25">
      <c r="A8520" s="101">
        <v>43820.666666666664</v>
      </c>
      <c r="B8520" s="27">
        <v>8513</v>
      </c>
      <c r="C8520" s="50"/>
      <c r="D8520" s="27"/>
      <c r="L8520" s="27">
        <v>0.104</v>
      </c>
      <c r="M8520" s="45">
        <f>IF(Measurements!L8517&lt;J$5,(J$6-Measurements!L8517)*((M$2-M$2*M$3-M$2*M$4)/J$4/24),0)</f>
        <v>320.28865022900476</v>
      </c>
      <c r="N8520" s="45">
        <f t="shared" si="185"/>
        <v>422.88195941040539</v>
      </c>
      <c r="O8520" s="140">
        <v>3339</v>
      </c>
    </row>
    <row r="8521" spans="1:15" x14ac:dyDescent="0.25">
      <c r="A8521" s="101">
        <v>43820.708333333336</v>
      </c>
      <c r="B8521" s="27">
        <v>8514</v>
      </c>
      <c r="C8521" s="50"/>
      <c r="D8521" s="27"/>
      <c r="L8521" s="27">
        <v>0.14099999999999999</v>
      </c>
      <c r="M8521" s="45">
        <f>IF(Measurements!L8518&lt;J$5,(J$6-Measurements!L8518)*((M$2-M$2*M$3-M$2*M$4)/J$4/24),0)</f>
        <v>301.91143259291431</v>
      </c>
      <c r="N8521" s="45">
        <f t="shared" ref="N8521:N8584" si="186">+M8521+$L8521*M$2*M$3/$M$6+M$5</f>
        <v>424.78352247755032</v>
      </c>
      <c r="O8521" s="140">
        <v>3321</v>
      </c>
    </row>
    <row r="8522" spans="1:15" x14ac:dyDescent="0.25">
      <c r="A8522" s="101">
        <v>43820.75</v>
      </c>
      <c r="B8522" s="27">
        <v>8515</v>
      </c>
      <c r="C8522" s="50"/>
      <c r="D8522" s="27"/>
      <c r="L8522" s="27">
        <v>0.20039999999999999</v>
      </c>
      <c r="M8522" s="45">
        <f>IF(Measurements!L8519&lt;J$5,(J$6-Measurements!L8519)*((M$2-M$2*M$3-M$2*M$4)/J$4/24),0)</f>
        <v>278.28358134651234</v>
      </c>
      <c r="N8522" s="45">
        <f t="shared" si="186"/>
        <v>433.71133538715327</v>
      </c>
      <c r="O8522" s="140">
        <v>3222</v>
      </c>
    </row>
    <row r="8523" spans="1:15" x14ac:dyDescent="0.25">
      <c r="A8523" s="101">
        <v>43820.791666666664</v>
      </c>
      <c r="B8523" s="27">
        <v>8516</v>
      </c>
      <c r="C8523" s="50"/>
      <c r="D8523" s="27"/>
      <c r="L8523" s="27">
        <v>0.26889999999999997</v>
      </c>
      <c r="M8523" s="45">
        <f>IF(Measurements!L8520&lt;J$5,(J$6-Measurements!L8520)*((M$2-M$2*M$3-M$2*M$4)/J$4/24),0)</f>
        <v>267.78231412588923</v>
      </c>
      <c r="N8523" s="45">
        <f t="shared" si="186"/>
        <v>460.75321622522267</v>
      </c>
      <c r="O8523" s="140">
        <v>2860</v>
      </c>
    </row>
    <row r="8524" spans="1:15" x14ac:dyDescent="0.25">
      <c r="A8524" s="101">
        <v>43820.833333333336</v>
      </c>
      <c r="B8524" s="27">
        <v>8517</v>
      </c>
      <c r="C8524" s="50"/>
      <c r="D8524" s="27"/>
      <c r="L8524" s="27">
        <v>0.31569999999999998</v>
      </c>
      <c r="M8524" s="45">
        <f>IF(Measurements!L8521&lt;J$5,(J$6-Measurements!L8521)*((M$2-M$2*M$3-M$2*M$4)/J$4/24),0)</f>
        <v>262.5316805155777</v>
      </c>
      <c r="N8524" s="45">
        <f t="shared" si="186"/>
        <v>481.15249982873326</v>
      </c>
      <c r="O8524" s="140">
        <v>2582</v>
      </c>
    </row>
    <row r="8525" spans="1:15" x14ac:dyDescent="0.25">
      <c r="A8525" s="101">
        <v>43820.875</v>
      </c>
      <c r="B8525" s="27">
        <v>8518</v>
      </c>
      <c r="C8525" s="50"/>
      <c r="D8525" s="27"/>
      <c r="L8525" s="27">
        <v>0.31009999999999999</v>
      </c>
      <c r="M8525" s="45">
        <f>IF(Measurements!L8522&lt;J$5,(J$6-Measurements!L8522)*((M$2-M$2*M$3-M$2*M$4)/J$4/24),0)</f>
        <v>257.28104690526612</v>
      </c>
      <c r="N8525" s="45">
        <f t="shared" si="186"/>
        <v>472.83264535522926</v>
      </c>
      <c r="O8525" s="140">
        <v>2701</v>
      </c>
    </row>
    <row r="8526" spans="1:15" x14ac:dyDescent="0.25">
      <c r="A8526" s="101">
        <v>43820.916666666664</v>
      </c>
      <c r="B8526" s="27">
        <v>8519</v>
      </c>
      <c r="C8526" s="50"/>
      <c r="D8526" s="27"/>
      <c r="L8526" s="27">
        <v>0.24829999999999999</v>
      </c>
      <c r="M8526" s="45">
        <f>IF(Measurements!L8523&lt;J$5,(J$6-Measurements!L8523)*((M$2-M$2*M$3-M$2*M$4)/J$4/24),0)</f>
        <v>257.28104690526612</v>
      </c>
      <c r="N8526" s="45">
        <f t="shared" si="186"/>
        <v>438.96160082928475</v>
      </c>
      <c r="O8526" s="140">
        <v>3163</v>
      </c>
    </row>
    <row r="8527" spans="1:15" x14ac:dyDescent="0.25">
      <c r="A8527" s="101">
        <v>43820.958333333336</v>
      </c>
      <c r="B8527" s="27">
        <v>8520</v>
      </c>
      <c r="C8527" s="50"/>
      <c r="D8527" s="27"/>
      <c r="L8527" s="27">
        <v>0.15989999999999999</v>
      </c>
      <c r="M8527" s="45">
        <f>IF(Measurements!L8524&lt;J$5,(J$6-Measurements!L8524)*((M$2-M$2*M$3-M$2*M$4)/J$4/24),0)</f>
        <v>259.90636371042194</v>
      </c>
      <c r="N8527" s="45">
        <f t="shared" si="186"/>
        <v>393.13707400833226</v>
      </c>
      <c r="O8527" s="140">
        <v>3688</v>
      </c>
    </row>
    <row r="8528" spans="1:15" x14ac:dyDescent="0.25">
      <c r="A8528" s="101">
        <v>43821</v>
      </c>
      <c r="B8528" s="27">
        <v>8521</v>
      </c>
      <c r="C8528" s="50"/>
      <c r="D8528" s="27"/>
      <c r="E8528" s="45">
        <f>+IF((MIN(Measurements!G8525:G8548)+MAX(Measurements!G8525:G8548))/2&gt;=E$5,0,E$6-(MIN(Measurements!G8525:G8548)+MAX(Measurements!G8525:G8548))/2)</f>
        <v>9.85</v>
      </c>
      <c r="F8528" s="45">
        <f>+IF((MIN(Measurements!H8525:H8548)+MAX(Measurements!H8525:H8548))/2&gt;=F$5,0,F$6-(MIN(Measurements!H8525:H8548)+MAX(Measurements!H8525:H8548))/2)</f>
        <v>10.050000000000001</v>
      </c>
      <c r="G8528" s="45">
        <f>+IF((MIN(Measurements!I8525:I8548)+MAX(Measurements!I8525:I8548))/2&gt;=G$5,0,G$6-(MIN(Measurements!I8525:I8548)+MAX(Measurements!I8525:I8548))/2)</f>
        <v>10.45</v>
      </c>
      <c r="H8528" s="45">
        <f>+IF((MIN(Measurements!J8525:J8548)+MAX(Measurements!J8525:J8548))/2&gt;=H$5,0,H$6-(MIN(Measurements!J8525:J8548)+MAX(Measurements!J8525:J8548))/2)</f>
        <v>10.35</v>
      </c>
      <c r="I8528" s="45">
        <f>+IF((MIN(Measurements!K8525:K8548)+MAX(Measurements!K8525:K8548))/2&gt;=I$5,0,I$6-(MIN(Measurements!K8525:K8548)+MAX(Measurements!K8525:K8548))/2)</f>
        <v>10.15</v>
      </c>
      <c r="J8528" s="45">
        <f>+IF((MIN(Measurements!L8525:L8548)+MAX(Measurements!L8525:L8548))/2&gt;=J$5,0,J$6-(MIN(Measurements!L8525:L8548)+MAX(Measurements!L8525:L8548))/2)</f>
        <v>10.55</v>
      </c>
      <c r="L8528" s="27">
        <v>8.2699999999999996E-2</v>
      </c>
      <c r="M8528" s="45">
        <f>IF(Measurements!L8525&lt;J$5,(J$6-Measurements!L8525)*((M$2-M$2*M$3-M$2*M$4)/J$4/24),0)</f>
        <v>262.5316805155777</v>
      </c>
      <c r="N8528" s="45">
        <f t="shared" si="186"/>
        <v>353.45098891376443</v>
      </c>
      <c r="O8528" s="140">
        <v>4123</v>
      </c>
    </row>
    <row r="8529" spans="1:15" x14ac:dyDescent="0.25">
      <c r="A8529" s="101">
        <v>43821.041666666664</v>
      </c>
      <c r="B8529" s="27">
        <v>8522</v>
      </c>
      <c r="C8529" s="50"/>
      <c r="D8529" s="27"/>
      <c r="L8529" s="27">
        <v>3.7199999999999997E-2</v>
      </c>
      <c r="M8529" s="45">
        <f>IF(Measurements!L8526&lt;J$5,(J$6-Measurements!L8526)*((M$2-M$2*M$3-M$2*M$4)/J$4/24),0)</f>
        <v>259.90636371042194</v>
      </c>
      <c r="N8529" s="45">
        <f t="shared" si="186"/>
        <v>325.88825259517057</v>
      </c>
      <c r="O8529" s="140">
        <v>4362</v>
      </c>
    </row>
    <row r="8530" spans="1:15" x14ac:dyDescent="0.25">
      <c r="A8530" s="101">
        <v>43821.083333333336</v>
      </c>
      <c r="B8530" s="27">
        <v>8523</v>
      </c>
      <c r="C8530" s="50"/>
      <c r="D8530" s="27"/>
      <c r="L8530" s="27">
        <v>2.53E-2</v>
      </c>
      <c r="M8530" s="45">
        <f>IF(Measurements!L8527&lt;J$5,(J$6-Measurements!L8527)*((M$2-M$2*M$3-M$2*M$4)/J$4/24),0)</f>
        <v>262.5316805155777</v>
      </c>
      <c r="N8530" s="45">
        <f t="shared" si="186"/>
        <v>321.99147506604254</v>
      </c>
      <c r="O8530" s="140">
        <v>4394</v>
      </c>
    </row>
    <row r="8531" spans="1:15" x14ac:dyDescent="0.25">
      <c r="A8531" s="101">
        <v>43821.125</v>
      </c>
      <c r="B8531" s="27">
        <v>8524</v>
      </c>
      <c r="C8531" s="50"/>
      <c r="D8531" s="27"/>
      <c r="L8531" s="27">
        <v>4.4999999999999998E-2</v>
      </c>
      <c r="M8531" s="45">
        <f>IF(Measurements!L8528&lt;J$5,(J$6-Measurements!L8528)*((M$2-M$2*M$3-M$2*M$4)/J$4/24),0)</f>
        <v>267.78231412588923</v>
      </c>
      <c r="N8531" s="45">
        <f t="shared" si="186"/>
        <v>338.03918921294155</v>
      </c>
      <c r="O8531" s="140">
        <v>4267</v>
      </c>
    </row>
    <row r="8532" spans="1:15" x14ac:dyDescent="0.25">
      <c r="A8532" s="101">
        <v>43821.166666666664</v>
      </c>
      <c r="B8532" s="27">
        <v>8525</v>
      </c>
      <c r="C8532" s="50"/>
      <c r="D8532" s="27"/>
      <c r="L8532" s="27">
        <v>9.74E-2</v>
      </c>
      <c r="M8532" s="45">
        <f>IF(Measurements!L8529&lt;J$5,(J$6-Measurements!L8529)*((M$2-M$2*M$3-M$2*M$4)/J$4/24),0)</f>
        <v>273.03294773620081</v>
      </c>
      <c r="N8532" s="45">
        <f t="shared" si="186"/>
        <v>372.00896090026754</v>
      </c>
      <c r="O8532" s="140">
        <v>3925</v>
      </c>
    </row>
    <row r="8533" spans="1:15" x14ac:dyDescent="0.25">
      <c r="A8533" s="101">
        <v>43821.208333333336</v>
      </c>
      <c r="B8533" s="27">
        <v>8526</v>
      </c>
      <c r="C8533" s="50"/>
      <c r="D8533" s="27"/>
      <c r="L8533" s="27">
        <v>0.17549999999999999</v>
      </c>
      <c r="M8533" s="45">
        <f>IF(Measurements!L8530&lt;J$5,(J$6-Measurements!L8530)*((M$2-M$2*M$3-M$2*M$4)/J$4/24),0)</f>
        <v>273.03294773620081</v>
      </c>
      <c r="N8533" s="45">
        <f t="shared" si="186"/>
        <v>414.81363043871846</v>
      </c>
      <c r="O8533" s="140">
        <v>3440</v>
      </c>
    </row>
    <row r="8534" spans="1:15" x14ac:dyDescent="0.25">
      <c r="A8534" s="101">
        <v>43821.25</v>
      </c>
      <c r="B8534" s="27">
        <v>8527</v>
      </c>
      <c r="C8534" s="50"/>
      <c r="D8534" s="27"/>
      <c r="L8534" s="27">
        <v>0.2535</v>
      </c>
      <c r="M8534" s="45">
        <f>IF(Measurements!L8531&lt;J$5,(J$6-Measurements!L8531)*((M$2-M$2*M$3-M$2*M$4)/J$4/24),0)</f>
        <v>273.03294773620081</v>
      </c>
      <c r="N8534" s="45">
        <f t="shared" si="186"/>
        <v>457.56349246175523</v>
      </c>
      <c r="O8534" s="140">
        <v>2902</v>
      </c>
    </row>
    <row r="8535" spans="1:15" x14ac:dyDescent="0.25">
      <c r="A8535" s="101">
        <v>43821.291666666664</v>
      </c>
      <c r="B8535" s="27">
        <v>8528</v>
      </c>
      <c r="C8535" s="50"/>
      <c r="D8535" s="27"/>
      <c r="L8535" s="27">
        <v>0.29549999999999998</v>
      </c>
      <c r="M8535" s="45">
        <f>IF(Measurements!L8532&lt;J$5,(J$6-Measurements!L8532)*((M$2-M$2*M$3-M$2*M$4)/J$4/24),0)</f>
        <v>270.40763093104505</v>
      </c>
      <c r="N8535" s="45">
        <f t="shared" si="186"/>
        <v>477.95733213054234</v>
      </c>
      <c r="O8535" s="140">
        <v>2629</v>
      </c>
    </row>
    <row r="8536" spans="1:15" x14ac:dyDescent="0.25">
      <c r="A8536" s="101">
        <v>43821.333333333336</v>
      </c>
      <c r="B8536" s="27">
        <v>8529</v>
      </c>
      <c r="C8536" s="50"/>
      <c r="D8536" s="27"/>
      <c r="L8536" s="27">
        <v>0.28399999999999997</v>
      </c>
      <c r="M8536" s="45">
        <f>IF(Measurements!L8533&lt;J$5,(J$6-Measurements!L8533)*((M$2-M$2*M$3-M$2*M$4)/J$4/24),0)</f>
        <v>267.78231412588923</v>
      </c>
      <c r="N8536" s="45">
        <f t="shared" si="186"/>
        <v>469.02915105275929</v>
      </c>
      <c r="O8536" s="140">
        <v>2771</v>
      </c>
    </row>
    <row r="8537" spans="1:15" x14ac:dyDescent="0.25">
      <c r="A8537" s="101">
        <v>43821.375</v>
      </c>
      <c r="B8537" s="27">
        <v>8530</v>
      </c>
      <c r="C8537" s="50"/>
      <c r="D8537" s="27"/>
      <c r="L8537" s="27">
        <v>0.2349</v>
      </c>
      <c r="M8537" s="45">
        <f>IF(Measurements!L8534&lt;J$5,(J$6-Measurements!L8534)*((M$2-M$2*M$3-M$2*M$4)/J$4/24),0)</f>
        <v>265.15699732073347</v>
      </c>
      <c r="N8537" s="45">
        <f t="shared" si="186"/>
        <v>439.49334417925604</v>
      </c>
      <c r="O8537" s="140">
        <v>3151</v>
      </c>
    </row>
    <row r="8538" spans="1:15" x14ac:dyDescent="0.25">
      <c r="A8538" s="101">
        <v>43821.416666666664</v>
      </c>
      <c r="B8538" s="27">
        <v>8531</v>
      </c>
      <c r="C8538" s="50"/>
      <c r="D8538" s="27"/>
      <c r="L8538" s="27">
        <v>0.1802</v>
      </c>
      <c r="M8538" s="45">
        <f>IF(Measurements!L8535&lt;J$5,(J$6-Measurements!L8535)*((M$2-M$2*M$3-M$2*M$4)/J$4/24),0)</f>
        <v>267.78231412588923</v>
      </c>
      <c r="N8538" s="45">
        <f t="shared" si="186"/>
        <v>412.13895005287191</v>
      </c>
      <c r="O8538" s="140">
        <v>3470</v>
      </c>
    </row>
    <row r="8539" spans="1:15" x14ac:dyDescent="0.25">
      <c r="A8539" s="101">
        <v>43821.458333333336</v>
      </c>
      <c r="B8539" s="27">
        <v>8532</v>
      </c>
      <c r="C8539" s="50"/>
      <c r="D8539" s="27"/>
      <c r="L8539" s="27">
        <v>0.14019999999999999</v>
      </c>
      <c r="M8539" s="45">
        <f>IF(Measurements!L8536&lt;J$5,(J$6-Measurements!L8536)*((M$2-M$2*M$3-M$2*M$4)/J$4/24),0)</f>
        <v>265.15699732073347</v>
      </c>
      <c r="N8539" s="45">
        <f t="shared" si="186"/>
        <v>387.5906270820563</v>
      </c>
      <c r="O8539" s="140">
        <v>3751</v>
      </c>
    </row>
    <row r="8540" spans="1:15" x14ac:dyDescent="0.25">
      <c r="A8540" s="101">
        <v>43821.5</v>
      </c>
      <c r="B8540" s="27">
        <v>8533</v>
      </c>
      <c r="C8540" s="50"/>
      <c r="D8540" s="27"/>
      <c r="L8540" s="27">
        <v>0.1157</v>
      </c>
      <c r="M8540" s="45">
        <f>IF(Measurements!L8537&lt;J$5,(J$6-Measurements!L8537)*((M$2-M$2*M$3-M$2*M$4)/J$4/24),0)</f>
        <v>262.5316805155777</v>
      </c>
      <c r="N8540" s="45">
        <f t="shared" si="186"/>
        <v>371.53746900043387</v>
      </c>
      <c r="O8540" s="140">
        <v>3931</v>
      </c>
    </row>
    <row r="8541" spans="1:15" x14ac:dyDescent="0.25">
      <c r="A8541" s="101">
        <v>43821.541666666664</v>
      </c>
      <c r="B8541" s="27">
        <v>8534</v>
      </c>
      <c r="C8541" s="50"/>
      <c r="D8541" s="27"/>
      <c r="L8541" s="27">
        <v>9.9599999999999994E-2</v>
      </c>
      <c r="M8541" s="45">
        <f>IF(Measurements!L8538&lt;J$5,(J$6-Measurements!L8538)*((M$2-M$2*M$3-M$2*M$4)/J$4/24),0)</f>
        <v>259.90636371042194</v>
      </c>
      <c r="N8541" s="45">
        <f t="shared" si="186"/>
        <v>360.08814221360001</v>
      </c>
      <c r="O8541" s="140">
        <v>4046</v>
      </c>
    </row>
    <row r="8542" spans="1:15" x14ac:dyDescent="0.25">
      <c r="A8542" s="101">
        <v>43821.583333333336</v>
      </c>
      <c r="B8542" s="27">
        <v>8535</v>
      </c>
      <c r="C8542" s="50"/>
      <c r="D8542" s="27"/>
      <c r="L8542" s="27">
        <v>8.9499999999999996E-2</v>
      </c>
      <c r="M8542" s="45">
        <f>IF(Measurements!L8539&lt;J$5,(J$6-Measurements!L8539)*((M$2-M$2*M$3-M$2*M$4)/J$4/24),0)</f>
        <v>262.5316805155777</v>
      </c>
      <c r="N8542" s="45">
        <f t="shared" si="186"/>
        <v>357.17789996192664</v>
      </c>
      <c r="O8542" s="140">
        <v>4086</v>
      </c>
    </row>
    <row r="8543" spans="1:15" x14ac:dyDescent="0.25">
      <c r="A8543" s="101">
        <v>43821.625</v>
      </c>
      <c r="B8543" s="27">
        <v>8536</v>
      </c>
      <c r="C8543" s="50"/>
      <c r="D8543" s="27"/>
      <c r="L8543" s="27">
        <v>8.8900000000000007E-2</v>
      </c>
      <c r="M8543" s="45">
        <f>IF(Measurements!L8540&lt;J$5,(J$6-Measurements!L8540)*((M$2-M$2*M$3-M$2*M$4)/J$4/24),0)</f>
        <v>265.15699732073347</v>
      </c>
      <c r="N8543" s="45">
        <f t="shared" si="186"/>
        <v>359.47437167459748</v>
      </c>
      <c r="O8543" s="140">
        <v>4054</v>
      </c>
    </row>
    <row r="8544" spans="1:15" x14ac:dyDescent="0.25">
      <c r="A8544" s="101">
        <v>43821.666666666664</v>
      </c>
      <c r="B8544" s="27">
        <v>8537</v>
      </c>
      <c r="C8544" s="50"/>
      <c r="D8544" s="27"/>
      <c r="L8544" s="27">
        <v>0.104</v>
      </c>
      <c r="M8544" s="45">
        <f>IF(Measurements!L8541&lt;J$5,(J$6-Measurements!L8541)*((M$2-M$2*M$3-M$2*M$4)/J$4/24),0)</f>
        <v>267.78231412588923</v>
      </c>
      <c r="N8544" s="45">
        <f t="shared" si="186"/>
        <v>370.37562330728986</v>
      </c>
      <c r="O8544" s="140">
        <v>3945</v>
      </c>
    </row>
    <row r="8545" spans="1:15" x14ac:dyDescent="0.25">
      <c r="A8545" s="101">
        <v>43821.708333333336</v>
      </c>
      <c r="B8545" s="27">
        <v>8538</v>
      </c>
      <c r="C8545" s="50"/>
      <c r="D8545" s="27"/>
      <c r="L8545" s="27">
        <v>0.14099999999999999</v>
      </c>
      <c r="M8545" s="45">
        <f>IF(Measurements!L8542&lt;J$5,(J$6-Measurements!L8542)*((M$2-M$2*M$3-M$2*M$4)/J$4/24),0)</f>
        <v>273.03294773620081</v>
      </c>
      <c r="N8545" s="45">
        <f t="shared" si="186"/>
        <v>395.90503762083682</v>
      </c>
      <c r="O8545" s="140">
        <v>3657</v>
      </c>
    </row>
    <row r="8546" spans="1:15" x14ac:dyDescent="0.25">
      <c r="A8546" s="101">
        <v>43821.75</v>
      </c>
      <c r="B8546" s="27">
        <v>8539</v>
      </c>
      <c r="C8546" s="50"/>
      <c r="D8546" s="27"/>
      <c r="L8546" s="27">
        <v>0.20039999999999999</v>
      </c>
      <c r="M8546" s="45">
        <f>IF(Measurements!L8543&lt;J$5,(J$6-Measurements!L8543)*((M$2-M$2*M$3-M$2*M$4)/J$4/24),0)</f>
        <v>273.03294773620081</v>
      </c>
      <c r="N8546" s="45">
        <f t="shared" si="186"/>
        <v>428.46070177684174</v>
      </c>
      <c r="O8546" s="140">
        <v>3272</v>
      </c>
    </row>
    <row r="8547" spans="1:15" x14ac:dyDescent="0.25">
      <c r="A8547" s="101">
        <v>43821.791666666664</v>
      </c>
      <c r="B8547" s="27">
        <v>8540</v>
      </c>
      <c r="C8547" s="50"/>
      <c r="D8547" s="27"/>
      <c r="L8547" s="27">
        <v>0.26889999999999997</v>
      </c>
      <c r="M8547" s="45">
        <f>IF(Measurements!L8544&lt;J$5,(J$6-Measurements!L8544)*((M$2-M$2*M$3-M$2*M$4)/J$4/24),0)</f>
        <v>275.65826454135657</v>
      </c>
      <c r="N8547" s="45">
        <f t="shared" si="186"/>
        <v>468.62916664069007</v>
      </c>
      <c r="O8547" s="140">
        <v>2772</v>
      </c>
    </row>
    <row r="8548" spans="1:15" x14ac:dyDescent="0.25">
      <c r="A8548" s="101">
        <v>43821.833333333336</v>
      </c>
      <c r="B8548" s="27">
        <v>8541</v>
      </c>
      <c r="C8548" s="50"/>
      <c r="D8548" s="27"/>
      <c r="L8548" s="27">
        <v>0.31569999999999998</v>
      </c>
      <c r="M8548" s="45">
        <f>IF(Measurements!L8545&lt;J$5,(J$6-Measurements!L8545)*((M$2-M$2*M$3-M$2*M$4)/J$4/24),0)</f>
        <v>280.9088981516681</v>
      </c>
      <c r="N8548" s="45">
        <f t="shared" si="186"/>
        <v>499.52971746482365</v>
      </c>
      <c r="O8548" s="140">
        <v>2360</v>
      </c>
    </row>
    <row r="8549" spans="1:15" x14ac:dyDescent="0.25">
      <c r="A8549" s="101">
        <v>43821.875</v>
      </c>
      <c r="B8549" s="27">
        <v>8542</v>
      </c>
      <c r="C8549" s="50"/>
      <c r="D8549" s="27"/>
      <c r="L8549" s="27">
        <v>0.31009999999999999</v>
      </c>
      <c r="M8549" s="45">
        <f>IF(Measurements!L8546&lt;J$5,(J$6-Measurements!L8546)*((M$2-M$2*M$3-M$2*M$4)/J$4/24),0)</f>
        <v>288.78484856713544</v>
      </c>
      <c r="N8549" s="45">
        <f t="shared" si="186"/>
        <v>504.33644701709864</v>
      </c>
      <c r="O8549" s="140">
        <v>2292</v>
      </c>
    </row>
    <row r="8550" spans="1:15" x14ac:dyDescent="0.25">
      <c r="A8550" s="101">
        <v>43821.916666666664</v>
      </c>
      <c r="B8550" s="27">
        <v>8543</v>
      </c>
      <c r="C8550" s="50"/>
      <c r="D8550" s="27"/>
      <c r="L8550" s="27">
        <v>0.24829999999999999</v>
      </c>
      <c r="M8550" s="45">
        <f>IF(Measurements!L8547&lt;J$5,(J$6-Measurements!L8547)*((M$2-M$2*M$3-M$2*M$4)/J$4/24),0)</f>
        <v>294.03548217744697</v>
      </c>
      <c r="N8550" s="45">
        <f t="shared" si="186"/>
        <v>475.71603610146565</v>
      </c>
      <c r="O8550" s="140">
        <v>2660</v>
      </c>
    </row>
    <row r="8551" spans="1:15" x14ac:dyDescent="0.25">
      <c r="A8551" s="101">
        <v>43821.958333333336</v>
      </c>
      <c r="B8551" s="27">
        <v>8544</v>
      </c>
      <c r="C8551" s="50"/>
      <c r="D8551" s="27"/>
      <c r="L8551" s="27">
        <v>0.15989999999999999</v>
      </c>
      <c r="M8551" s="45">
        <f>IF(Measurements!L8548&lt;J$5,(J$6-Measurements!L8548)*((M$2-M$2*M$3-M$2*M$4)/J$4/24),0)</f>
        <v>294.03548217744697</v>
      </c>
      <c r="N8551" s="45">
        <f t="shared" si="186"/>
        <v>427.26619247535729</v>
      </c>
      <c r="O8551" s="140">
        <v>3289</v>
      </c>
    </row>
    <row r="8552" spans="1:15" x14ac:dyDescent="0.25">
      <c r="A8552" s="101">
        <v>43822</v>
      </c>
      <c r="B8552" s="27">
        <v>8545</v>
      </c>
      <c r="C8552" s="50"/>
      <c r="D8552" s="27"/>
      <c r="E8552" s="45">
        <f>+IF((MIN(Measurements!G8549:G8572)+MAX(Measurements!G8549:G8572))/2&gt;=E$5,0,E$6-(MIN(Measurements!G8549:G8572)+MAX(Measurements!G8549:G8572))/2)</f>
        <v>10.1</v>
      </c>
      <c r="F8552" s="45">
        <f>+IF((MIN(Measurements!H8549:H8572)+MAX(Measurements!H8549:H8572))/2&gt;=F$5,0,F$6-(MIN(Measurements!H8549:H8572)+MAX(Measurements!H8549:H8572))/2)</f>
        <v>10.65</v>
      </c>
      <c r="G8552" s="45">
        <f>+IF((MIN(Measurements!I8549:I8572)+MAX(Measurements!I8549:I8572))/2&gt;=G$5,0,G$6-(MIN(Measurements!I8549:I8572)+MAX(Measurements!I8549:I8572))/2)</f>
        <v>10</v>
      </c>
      <c r="H8552" s="45">
        <f>+IF((MIN(Measurements!J8549:J8572)+MAX(Measurements!J8549:J8572))/2&gt;=H$5,0,H$6-(MIN(Measurements!J8549:J8572)+MAX(Measurements!J8549:J8572))/2)</f>
        <v>10.3</v>
      </c>
      <c r="I8552" s="45">
        <f>+IF((MIN(Measurements!K8549:K8572)+MAX(Measurements!K8549:K8572))/2&gt;=I$5,0,I$6-(MIN(Measurements!K8549:K8572)+MAX(Measurements!K8549:K8572))/2)</f>
        <v>10.85</v>
      </c>
      <c r="J8552" s="45">
        <f>+IF((MIN(Measurements!L8549:L8572)+MAX(Measurements!L8549:L8572))/2&gt;=J$5,0,J$6-(MIN(Measurements!L8549:L8572)+MAX(Measurements!L8549:L8572))/2)</f>
        <v>10.7</v>
      </c>
      <c r="L8552" s="27">
        <v>8.2699999999999996E-2</v>
      </c>
      <c r="M8552" s="45">
        <f>IF(Measurements!L8549&lt;J$5,(J$6-Measurements!L8549)*((M$2-M$2*M$3-M$2*M$4)/J$4/24),0)</f>
        <v>296.66079898260278</v>
      </c>
      <c r="N8552" s="45">
        <f t="shared" si="186"/>
        <v>387.58010738078951</v>
      </c>
      <c r="O8552" s="140">
        <v>3748</v>
      </c>
    </row>
    <row r="8553" spans="1:15" x14ac:dyDescent="0.25">
      <c r="A8553" s="101">
        <v>43822.041666666664</v>
      </c>
      <c r="B8553" s="27">
        <v>8546</v>
      </c>
      <c r="C8553" s="50"/>
      <c r="D8553" s="27"/>
      <c r="L8553" s="27">
        <v>3.7199999999999997E-2</v>
      </c>
      <c r="M8553" s="45">
        <f>IF(Measurements!L8550&lt;J$5,(J$6-Measurements!L8550)*((M$2-M$2*M$3-M$2*M$4)/J$4/24),0)</f>
        <v>299.28611578775855</v>
      </c>
      <c r="N8553" s="45">
        <f t="shared" si="186"/>
        <v>365.26800467250717</v>
      </c>
      <c r="O8553" s="140">
        <v>3995</v>
      </c>
    </row>
    <row r="8554" spans="1:15" x14ac:dyDescent="0.25">
      <c r="A8554" s="101">
        <v>43822.083333333336</v>
      </c>
      <c r="B8554" s="27">
        <v>8547</v>
      </c>
      <c r="C8554" s="50"/>
      <c r="D8554" s="27"/>
      <c r="L8554" s="27">
        <v>2.53E-2</v>
      </c>
      <c r="M8554" s="45">
        <f>IF(Measurements!L8551&lt;J$5,(J$6-Measurements!L8551)*((M$2-M$2*M$3-M$2*M$4)/J$4/24),0)</f>
        <v>299.28611578775855</v>
      </c>
      <c r="N8554" s="45">
        <f t="shared" si="186"/>
        <v>358.74591033822338</v>
      </c>
      <c r="O8554" s="140">
        <v>4062</v>
      </c>
    </row>
    <row r="8555" spans="1:15" x14ac:dyDescent="0.25">
      <c r="A8555" s="101">
        <v>43822.125</v>
      </c>
      <c r="B8555" s="27">
        <v>8548</v>
      </c>
      <c r="C8555" s="50"/>
      <c r="D8555" s="27"/>
      <c r="L8555" s="27">
        <v>4.4999999999999998E-2</v>
      </c>
      <c r="M8555" s="45">
        <f>IF(Measurements!L8552&lt;J$5,(J$6-Measurements!L8552)*((M$2-M$2*M$3-M$2*M$4)/J$4/24),0)</f>
        <v>299.28611578775855</v>
      </c>
      <c r="N8555" s="45">
        <f t="shared" si="186"/>
        <v>369.54299087481087</v>
      </c>
      <c r="O8555" s="140">
        <v>3954</v>
      </c>
    </row>
    <row r="8556" spans="1:15" x14ac:dyDescent="0.25">
      <c r="A8556" s="101">
        <v>43822.166666666664</v>
      </c>
      <c r="B8556" s="27">
        <v>8549</v>
      </c>
      <c r="C8556" s="50"/>
      <c r="D8556" s="27"/>
      <c r="L8556" s="27">
        <v>9.74E-2</v>
      </c>
      <c r="M8556" s="45">
        <f>IF(Measurements!L8553&lt;J$5,(J$6-Measurements!L8553)*((M$2-M$2*M$3-M$2*M$4)/J$4/24),0)</f>
        <v>301.91143259291431</v>
      </c>
      <c r="N8556" s="45">
        <f t="shared" si="186"/>
        <v>400.88744575698104</v>
      </c>
      <c r="O8556" s="140">
        <v>3601</v>
      </c>
    </row>
    <row r="8557" spans="1:15" x14ac:dyDescent="0.25">
      <c r="A8557" s="101">
        <v>43822.208333333336</v>
      </c>
      <c r="B8557" s="27">
        <v>8550</v>
      </c>
      <c r="C8557" s="50"/>
      <c r="D8557" s="27"/>
      <c r="L8557" s="27">
        <v>0.17549999999999999</v>
      </c>
      <c r="M8557" s="45">
        <f>IF(Measurements!L8554&lt;J$5,(J$6-Measurements!L8554)*((M$2-M$2*M$3-M$2*M$4)/J$4/24),0)</f>
        <v>301.91143259291431</v>
      </c>
      <c r="N8557" s="45">
        <f t="shared" si="186"/>
        <v>443.69211529543196</v>
      </c>
      <c r="O8557" s="140">
        <v>3091</v>
      </c>
    </row>
    <row r="8558" spans="1:15" x14ac:dyDescent="0.25">
      <c r="A8558" s="101">
        <v>43822.25</v>
      </c>
      <c r="B8558" s="27">
        <v>8551</v>
      </c>
      <c r="C8558" s="50"/>
      <c r="D8558" s="27"/>
      <c r="L8558" s="27">
        <v>0.2535</v>
      </c>
      <c r="M8558" s="45">
        <f>IF(Measurements!L8555&lt;J$5,(J$6-Measurements!L8555)*((M$2-M$2*M$3-M$2*M$4)/J$4/24),0)</f>
        <v>299.28611578775855</v>
      </c>
      <c r="N8558" s="45">
        <f t="shared" si="186"/>
        <v>483.81666051331297</v>
      </c>
      <c r="O8558" s="140">
        <v>2553</v>
      </c>
    </row>
    <row r="8559" spans="1:15" x14ac:dyDescent="0.25">
      <c r="A8559" s="101">
        <v>43822.291666666664</v>
      </c>
      <c r="B8559" s="27">
        <v>8552</v>
      </c>
      <c r="C8559" s="50"/>
      <c r="D8559" s="27"/>
      <c r="L8559" s="27">
        <v>0.29549999999999998</v>
      </c>
      <c r="M8559" s="45">
        <f>IF(Measurements!L8556&lt;J$5,(J$6-Measurements!L8556)*((M$2-M$2*M$3-M$2*M$4)/J$4/24),0)</f>
        <v>299.28611578775855</v>
      </c>
      <c r="N8559" s="45">
        <f t="shared" si="186"/>
        <v>506.83581698725584</v>
      </c>
      <c r="O8559" s="140">
        <v>2260</v>
      </c>
    </row>
    <row r="8560" spans="1:15" x14ac:dyDescent="0.25">
      <c r="A8560" s="101">
        <v>43822.333333333336</v>
      </c>
      <c r="B8560" s="27">
        <v>8553</v>
      </c>
      <c r="C8560" s="50"/>
      <c r="D8560" s="27"/>
      <c r="L8560" s="27">
        <v>0.28399999999999997</v>
      </c>
      <c r="M8560" s="45">
        <f>IF(Measurements!L8557&lt;J$5,(J$6-Measurements!L8557)*((M$2-M$2*M$3-M$2*M$4)/J$4/24),0)</f>
        <v>294.03548217744697</v>
      </c>
      <c r="N8560" s="45">
        <f t="shared" si="186"/>
        <v>495.28231910431703</v>
      </c>
      <c r="O8560" s="140">
        <v>2424</v>
      </c>
    </row>
    <row r="8561" spans="1:15" x14ac:dyDescent="0.25">
      <c r="A8561" s="101">
        <v>43822.375</v>
      </c>
      <c r="B8561" s="27">
        <v>8554</v>
      </c>
      <c r="C8561" s="50"/>
      <c r="D8561" s="27"/>
      <c r="L8561" s="27">
        <v>0.2349</v>
      </c>
      <c r="M8561" s="45">
        <f>IF(Measurements!L8558&lt;J$5,(J$6-Measurements!L8558)*((M$2-M$2*M$3-M$2*M$4)/J$4/24),0)</f>
        <v>286.15953176197968</v>
      </c>
      <c r="N8561" s="45">
        <f t="shared" si="186"/>
        <v>460.49587862050225</v>
      </c>
      <c r="O8561" s="140">
        <v>2863</v>
      </c>
    </row>
    <row r="8562" spans="1:15" x14ac:dyDescent="0.25">
      <c r="A8562" s="101">
        <v>43822.416666666664</v>
      </c>
      <c r="B8562" s="27">
        <v>8555</v>
      </c>
      <c r="C8562" s="50"/>
      <c r="D8562" s="27"/>
      <c r="L8562" s="27">
        <v>0.1802</v>
      </c>
      <c r="M8562" s="45">
        <f>IF(Measurements!L8559&lt;J$5,(J$6-Measurements!L8559)*((M$2-M$2*M$3-M$2*M$4)/J$4/24),0)</f>
        <v>275.65826454135657</v>
      </c>
      <c r="N8562" s="45">
        <f t="shared" si="186"/>
        <v>420.01490046833931</v>
      </c>
      <c r="O8562" s="140">
        <v>3387</v>
      </c>
    </row>
    <row r="8563" spans="1:15" x14ac:dyDescent="0.25">
      <c r="A8563" s="101">
        <v>43822.458333333336</v>
      </c>
      <c r="B8563" s="27">
        <v>8556</v>
      </c>
      <c r="C8563" s="50"/>
      <c r="D8563" s="27"/>
      <c r="L8563" s="27">
        <v>0.14019999999999999</v>
      </c>
      <c r="M8563" s="45">
        <f>IF(Measurements!L8560&lt;J$5,(J$6-Measurements!L8560)*((M$2-M$2*M$3-M$2*M$4)/J$4/24),0)</f>
        <v>265.15699732073347</v>
      </c>
      <c r="N8563" s="45">
        <f t="shared" si="186"/>
        <v>387.5906270820563</v>
      </c>
      <c r="O8563" s="140">
        <v>3752</v>
      </c>
    </row>
    <row r="8564" spans="1:15" x14ac:dyDescent="0.25">
      <c r="A8564" s="101">
        <v>43822.5</v>
      </c>
      <c r="B8564" s="27">
        <v>8557</v>
      </c>
      <c r="C8564" s="50"/>
      <c r="D8564" s="27"/>
      <c r="L8564" s="27">
        <v>0.1157</v>
      </c>
      <c r="M8564" s="45">
        <f>IF(Measurements!L8561&lt;J$5,(J$6-Measurements!L8561)*((M$2-M$2*M$3-M$2*M$4)/J$4/24),0)</f>
        <v>262.5316805155777</v>
      </c>
      <c r="N8564" s="45">
        <f t="shared" si="186"/>
        <v>371.53746900043387</v>
      </c>
      <c r="O8564" s="140">
        <v>3932</v>
      </c>
    </row>
    <row r="8565" spans="1:15" x14ac:dyDescent="0.25">
      <c r="A8565" s="101">
        <v>43822.541666666664</v>
      </c>
      <c r="B8565" s="27">
        <v>8558</v>
      </c>
      <c r="C8565" s="50"/>
      <c r="D8565" s="27"/>
      <c r="L8565" s="27">
        <v>9.9599999999999994E-2</v>
      </c>
      <c r="M8565" s="45">
        <f>IF(Measurements!L8562&lt;J$5,(J$6-Measurements!L8562)*((M$2-M$2*M$3-M$2*M$4)/J$4/24),0)</f>
        <v>259.90636371042194</v>
      </c>
      <c r="N8565" s="45">
        <f t="shared" si="186"/>
        <v>360.08814221360001</v>
      </c>
      <c r="O8565" s="140">
        <v>4047</v>
      </c>
    </row>
    <row r="8566" spans="1:15" x14ac:dyDescent="0.25">
      <c r="A8566" s="101">
        <v>43822.583333333336</v>
      </c>
      <c r="B8566" s="27">
        <v>8559</v>
      </c>
      <c r="C8566" s="50"/>
      <c r="D8566" s="27"/>
      <c r="L8566" s="27">
        <v>8.9499999999999996E-2</v>
      </c>
      <c r="M8566" s="45">
        <f>IF(Measurements!L8563&lt;J$5,(J$6-Measurements!L8563)*((M$2-M$2*M$3-M$2*M$4)/J$4/24),0)</f>
        <v>259.90636371042194</v>
      </c>
      <c r="N8566" s="45">
        <f t="shared" si="186"/>
        <v>354.55258315677088</v>
      </c>
      <c r="O8566" s="140">
        <v>4110</v>
      </c>
    </row>
    <row r="8567" spans="1:15" x14ac:dyDescent="0.25">
      <c r="A8567" s="101">
        <v>43822.625</v>
      </c>
      <c r="B8567" s="27">
        <v>8560</v>
      </c>
      <c r="C8567" s="50"/>
      <c r="D8567" s="27"/>
      <c r="L8567" s="27">
        <v>8.8900000000000007E-2</v>
      </c>
      <c r="M8567" s="45">
        <f>IF(Measurements!L8564&lt;J$5,(J$6-Measurements!L8564)*((M$2-M$2*M$3-M$2*M$4)/J$4/24),0)</f>
        <v>262.5316805155777</v>
      </c>
      <c r="N8567" s="45">
        <f t="shared" si="186"/>
        <v>356.84905486944172</v>
      </c>
      <c r="O8567" s="140">
        <v>4089</v>
      </c>
    </row>
    <row r="8568" spans="1:15" x14ac:dyDescent="0.25">
      <c r="A8568" s="101">
        <v>43822.666666666664</v>
      </c>
      <c r="B8568" s="27">
        <v>8561</v>
      </c>
      <c r="C8568" s="50"/>
      <c r="D8568" s="27"/>
      <c r="L8568" s="27">
        <v>0.104</v>
      </c>
      <c r="M8568" s="45">
        <f>IF(Measurements!L8565&lt;J$5,(J$6-Measurements!L8565)*((M$2-M$2*M$3-M$2*M$4)/J$4/24),0)</f>
        <v>265.15699732073347</v>
      </c>
      <c r="N8568" s="45">
        <f t="shared" si="186"/>
        <v>367.75030650213409</v>
      </c>
      <c r="O8568" s="140">
        <v>3979</v>
      </c>
    </row>
    <row r="8569" spans="1:15" x14ac:dyDescent="0.25">
      <c r="A8569" s="101">
        <v>43822.708333333336</v>
      </c>
      <c r="B8569" s="27">
        <v>8562</v>
      </c>
      <c r="C8569" s="50"/>
      <c r="D8569" s="27"/>
      <c r="L8569" s="27">
        <v>0.14099999999999999</v>
      </c>
      <c r="M8569" s="45">
        <f>IF(Measurements!L8566&lt;J$5,(J$6-Measurements!L8566)*((M$2-M$2*M$3-M$2*M$4)/J$4/24),0)</f>
        <v>265.15699732073347</v>
      </c>
      <c r="N8569" s="45">
        <f t="shared" si="186"/>
        <v>388.02908720536948</v>
      </c>
      <c r="O8569" s="140">
        <v>3743</v>
      </c>
    </row>
    <row r="8570" spans="1:15" x14ac:dyDescent="0.25">
      <c r="A8570" s="101">
        <v>43822.75</v>
      </c>
      <c r="B8570" s="27">
        <v>8563</v>
      </c>
      <c r="C8570" s="50"/>
      <c r="D8570" s="27"/>
      <c r="L8570" s="27">
        <v>0.20039999999999999</v>
      </c>
      <c r="M8570" s="45">
        <f>IF(Measurements!L8567&lt;J$5,(J$6-Measurements!L8567)*((M$2-M$2*M$3-M$2*M$4)/J$4/24),0)</f>
        <v>265.15699732073347</v>
      </c>
      <c r="N8570" s="45">
        <f t="shared" si="186"/>
        <v>420.5847513613744</v>
      </c>
      <c r="O8570" s="140">
        <v>3380</v>
      </c>
    </row>
    <row r="8571" spans="1:15" x14ac:dyDescent="0.25">
      <c r="A8571" s="101">
        <v>43822.791666666664</v>
      </c>
      <c r="B8571" s="27">
        <v>8564</v>
      </c>
      <c r="C8571" s="50"/>
      <c r="D8571" s="27"/>
      <c r="L8571" s="27">
        <v>0.26889999999999997</v>
      </c>
      <c r="M8571" s="45">
        <f>IF(Measurements!L8568&lt;J$5,(J$6-Measurements!L8568)*((M$2-M$2*M$3-M$2*M$4)/J$4/24),0)</f>
        <v>267.78231412588923</v>
      </c>
      <c r="N8571" s="45">
        <f t="shared" si="186"/>
        <v>460.75321622522267</v>
      </c>
      <c r="O8571" s="140">
        <v>2861</v>
      </c>
    </row>
    <row r="8572" spans="1:15" x14ac:dyDescent="0.25">
      <c r="A8572" s="101">
        <v>43822.833333333336</v>
      </c>
      <c r="B8572" s="27">
        <v>8565</v>
      </c>
      <c r="C8572" s="50"/>
      <c r="D8572" s="27"/>
      <c r="L8572" s="27">
        <v>0.31569999999999998</v>
      </c>
      <c r="M8572" s="45">
        <f>IF(Measurements!L8569&lt;J$5,(J$6-Measurements!L8569)*((M$2-M$2*M$3-M$2*M$4)/J$4/24),0)</f>
        <v>267.78231412588923</v>
      </c>
      <c r="N8572" s="45">
        <f t="shared" si="186"/>
        <v>486.40313343904478</v>
      </c>
      <c r="O8572" s="140">
        <v>2520</v>
      </c>
    </row>
    <row r="8573" spans="1:15" x14ac:dyDescent="0.25">
      <c r="A8573" s="101">
        <v>43822.875</v>
      </c>
      <c r="B8573" s="27">
        <v>8566</v>
      </c>
      <c r="C8573" s="50"/>
      <c r="D8573" s="27"/>
      <c r="L8573" s="27">
        <v>0.31009999999999999</v>
      </c>
      <c r="M8573" s="45">
        <f>IF(Measurements!L8570&lt;J$5,(J$6-Measurements!L8570)*((M$2-M$2*M$3-M$2*M$4)/J$4/24),0)</f>
        <v>270.40763093104505</v>
      </c>
      <c r="N8573" s="45">
        <f t="shared" si="186"/>
        <v>485.95922938100819</v>
      </c>
      <c r="O8573" s="140">
        <v>2528</v>
      </c>
    </row>
    <row r="8574" spans="1:15" x14ac:dyDescent="0.25">
      <c r="A8574" s="101">
        <v>43822.916666666664</v>
      </c>
      <c r="B8574" s="27">
        <v>8567</v>
      </c>
      <c r="C8574" s="50"/>
      <c r="D8574" s="27"/>
      <c r="L8574" s="27">
        <v>0.24829999999999999</v>
      </c>
      <c r="M8574" s="45">
        <f>IF(Measurements!L8571&lt;J$5,(J$6-Measurements!L8571)*((M$2-M$2*M$3-M$2*M$4)/J$4/24),0)</f>
        <v>270.40763093104505</v>
      </c>
      <c r="N8574" s="45">
        <f t="shared" si="186"/>
        <v>452.08818485506367</v>
      </c>
      <c r="O8574" s="140">
        <v>2978</v>
      </c>
    </row>
    <row r="8575" spans="1:15" x14ac:dyDescent="0.25">
      <c r="A8575" s="101">
        <v>43822.958333333336</v>
      </c>
      <c r="B8575" s="27">
        <v>8568</v>
      </c>
      <c r="C8575" s="50"/>
      <c r="D8575" s="27"/>
      <c r="L8575" s="27">
        <v>0.15989999999999999</v>
      </c>
      <c r="M8575" s="45">
        <f>IF(Measurements!L8572&lt;J$5,(J$6-Measurements!L8572)*((M$2-M$2*M$3-M$2*M$4)/J$4/24),0)</f>
        <v>270.40763093104505</v>
      </c>
      <c r="N8575" s="45">
        <f t="shared" si="186"/>
        <v>403.63834122895537</v>
      </c>
      <c r="O8575" s="140">
        <v>3569</v>
      </c>
    </row>
    <row r="8576" spans="1:15" x14ac:dyDescent="0.25">
      <c r="A8576" s="101">
        <v>43823</v>
      </c>
      <c r="B8576" s="27">
        <v>8569</v>
      </c>
      <c r="C8576" s="50"/>
      <c r="D8576" s="27"/>
      <c r="E8576" s="45">
        <f>+IF((MIN(Measurements!G8573:G8596)+MAX(Measurements!G8573:G8596))/2&gt;=E$5,0,E$6-(MIN(Measurements!G8573:G8596)+MAX(Measurements!G8573:G8596))/2)</f>
        <v>10.8</v>
      </c>
      <c r="F8576" s="45">
        <f>+IF((MIN(Measurements!H8573:H8596)+MAX(Measurements!H8573:H8596))/2&gt;=F$5,0,F$6-(MIN(Measurements!H8573:H8596)+MAX(Measurements!H8573:H8596))/2)</f>
        <v>10.7</v>
      </c>
      <c r="G8576" s="45">
        <f>+IF((MIN(Measurements!I8573:I8596)+MAX(Measurements!I8573:I8596))/2&gt;=G$5,0,G$6-(MIN(Measurements!I8573:I8596)+MAX(Measurements!I8573:I8596))/2)</f>
        <v>10.3</v>
      </c>
      <c r="H8576" s="45">
        <f>+IF((MIN(Measurements!J8573:J8596)+MAX(Measurements!J8573:J8596))/2&gt;=H$5,0,H$6-(MIN(Measurements!J8573:J8596)+MAX(Measurements!J8573:J8596))/2)</f>
        <v>10.85</v>
      </c>
      <c r="I8576" s="45">
        <f>+IF((MIN(Measurements!K8573:K8596)+MAX(Measurements!K8573:K8596))/2&gt;=I$5,0,I$6-(MIN(Measurements!K8573:K8596)+MAX(Measurements!K8573:K8596))/2)</f>
        <v>11.05</v>
      </c>
      <c r="J8576" s="45">
        <f>+IF((MIN(Measurements!L8573:L8596)+MAX(Measurements!L8573:L8596))/2&gt;=J$5,0,J$6-(MIN(Measurements!L8573:L8596)+MAX(Measurements!L8573:L8596))/2)</f>
        <v>10.7</v>
      </c>
      <c r="L8576" s="27">
        <v>8.2699999999999996E-2</v>
      </c>
      <c r="M8576" s="45">
        <f>IF(Measurements!L8573&lt;J$5,(J$6-Measurements!L8573)*((M$2-M$2*M$3-M$2*M$4)/J$4/24),0)</f>
        <v>273.03294773620081</v>
      </c>
      <c r="N8576" s="45">
        <f t="shared" si="186"/>
        <v>363.95225613438754</v>
      </c>
      <c r="O8576" s="140">
        <v>4006</v>
      </c>
    </row>
    <row r="8577" spans="1:15" x14ac:dyDescent="0.25">
      <c r="A8577" s="101">
        <v>43823.041666666664</v>
      </c>
      <c r="B8577" s="27">
        <v>8570</v>
      </c>
      <c r="C8577" s="50"/>
      <c r="D8577" s="27"/>
      <c r="L8577" s="27">
        <v>3.7199999999999997E-2</v>
      </c>
      <c r="M8577" s="45">
        <f>IF(Measurements!L8574&lt;J$5,(J$6-Measurements!L8574)*((M$2-M$2*M$3-M$2*M$4)/J$4/24),0)</f>
        <v>273.03294773620081</v>
      </c>
      <c r="N8577" s="45">
        <f t="shared" si="186"/>
        <v>339.01483662094944</v>
      </c>
      <c r="O8577" s="140">
        <v>4254</v>
      </c>
    </row>
    <row r="8578" spans="1:15" x14ac:dyDescent="0.25">
      <c r="A8578" s="101">
        <v>43823.083333333336</v>
      </c>
      <c r="B8578" s="27">
        <v>8571</v>
      </c>
      <c r="C8578" s="50"/>
      <c r="D8578" s="27"/>
      <c r="L8578" s="27">
        <v>2.53E-2</v>
      </c>
      <c r="M8578" s="45">
        <f>IF(Measurements!L8575&lt;J$5,(J$6-Measurements!L8575)*((M$2-M$2*M$3-M$2*M$4)/J$4/24),0)</f>
        <v>273.03294773620081</v>
      </c>
      <c r="N8578" s="45">
        <f t="shared" si="186"/>
        <v>332.49274228666565</v>
      </c>
      <c r="O8578" s="140">
        <v>4304</v>
      </c>
    </row>
    <row r="8579" spans="1:15" x14ac:dyDescent="0.25">
      <c r="A8579" s="101">
        <v>43823.125</v>
      </c>
      <c r="B8579" s="27">
        <v>8572</v>
      </c>
      <c r="C8579" s="50"/>
      <c r="D8579" s="27"/>
      <c r="L8579" s="27">
        <v>4.4999999999999998E-2</v>
      </c>
      <c r="M8579" s="45">
        <f>IF(Measurements!L8576&lt;J$5,(J$6-Measurements!L8576)*((M$2-M$2*M$3-M$2*M$4)/J$4/24),0)</f>
        <v>278.28358134651234</v>
      </c>
      <c r="N8579" s="45">
        <f t="shared" si="186"/>
        <v>348.54045643356466</v>
      </c>
      <c r="O8579" s="140">
        <v>4166</v>
      </c>
    </row>
    <row r="8580" spans="1:15" x14ac:dyDescent="0.25">
      <c r="A8580" s="101">
        <v>43823.166666666664</v>
      </c>
      <c r="B8580" s="27">
        <v>8573</v>
      </c>
      <c r="C8580" s="50"/>
      <c r="D8580" s="27"/>
      <c r="L8580" s="27">
        <v>9.74E-2</v>
      </c>
      <c r="M8580" s="45">
        <f>IF(Measurements!L8577&lt;J$5,(J$6-Measurements!L8577)*((M$2-M$2*M$3-M$2*M$4)/J$4/24),0)</f>
        <v>275.65826454135657</v>
      </c>
      <c r="N8580" s="45">
        <f t="shared" si="186"/>
        <v>374.6342777054233</v>
      </c>
      <c r="O8580" s="140">
        <v>3900</v>
      </c>
    </row>
    <row r="8581" spans="1:15" x14ac:dyDescent="0.25">
      <c r="A8581" s="101">
        <v>43823.208333333336</v>
      </c>
      <c r="B8581" s="27">
        <v>8574</v>
      </c>
      <c r="C8581" s="50"/>
      <c r="D8581" s="27"/>
      <c r="L8581" s="27">
        <v>0.17549999999999999</v>
      </c>
      <c r="M8581" s="45">
        <f>IF(Measurements!L8578&lt;J$5,(J$6-Measurements!L8578)*((M$2-M$2*M$3-M$2*M$4)/J$4/24),0)</f>
        <v>275.65826454135657</v>
      </c>
      <c r="N8581" s="45">
        <f t="shared" si="186"/>
        <v>417.43894724387422</v>
      </c>
      <c r="O8581" s="140">
        <v>3414</v>
      </c>
    </row>
    <row r="8582" spans="1:15" x14ac:dyDescent="0.25">
      <c r="A8582" s="101">
        <v>43823.25</v>
      </c>
      <c r="B8582" s="27">
        <v>8575</v>
      </c>
      <c r="C8582" s="50"/>
      <c r="D8582" s="27"/>
      <c r="L8582" s="27">
        <v>0.2535</v>
      </c>
      <c r="M8582" s="45">
        <f>IF(Measurements!L8579&lt;J$5,(J$6-Measurements!L8579)*((M$2-M$2*M$3-M$2*M$4)/J$4/24),0)</f>
        <v>275.65826454135657</v>
      </c>
      <c r="N8582" s="45">
        <f t="shared" si="186"/>
        <v>460.18880926691099</v>
      </c>
      <c r="O8582" s="140">
        <v>2866</v>
      </c>
    </row>
    <row r="8583" spans="1:15" x14ac:dyDescent="0.25">
      <c r="A8583" s="101">
        <v>43823.291666666664</v>
      </c>
      <c r="B8583" s="27">
        <v>8576</v>
      </c>
      <c r="C8583" s="50"/>
      <c r="D8583" s="27"/>
      <c r="L8583" s="27">
        <v>0.29549999999999998</v>
      </c>
      <c r="M8583" s="45">
        <f>IF(Measurements!L8580&lt;J$5,(J$6-Measurements!L8580)*((M$2-M$2*M$3-M$2*M$4)/J$4/24),0)</f>
        <v>278.28358134651234</v>
      </c>
      <c r="N8583" s="45">
        <f t="shared" si="186"/>
        <v>485.83328254600963</v>
      </c>
      <c r="O8583" s="140">
        <v>2532</v>
      </c>
    </row>
    <row r="8584" spans="1:15" x14ac:dyDescent="0.25">
      <c r="A8584" s="101">
        <v>43823.333333333336</v>
      </c>
      <c r="B8584" s="27">
        <v>8577</v>
      </c>
      <c r="C8584" s="50"/>
      <c r="D8584" s="27"/>
      <c r="L8584" s="27">
        <v>0.28399999999999997</v>
      </c>
      <c r="M8584" s="45">
        <f>IF(Measurements!L8581&lt;J$5,(J$6-Measurements!L8581)*((M$2-M$2*M$3-M$2*M$4)/J$4/24),0)</f>
        <v>275.65826454135657</v>
      </c>
      <c r="N8584" s="45">
        <f t="shared" si="186"/>
        <v>476.90510146822669</v>
      </c>
      <c r="O8584" s="140">
        <v>2646</v>
      </c>
    </row>
    <row r="8585" spans="1:15" x14ac:dyDescent="0.25">
      <c r="A8585" s="101">
        <v>43823.375</v>
      </c>
      <c r="B8585" s="27">
        <v>8578</v>
      </c>
      <c r="C8585" s="50"/>
      <c r="D8585" s="27"/>
      <c r="L8585" s="27">
        <v>0.2349</v>
      </c>
      <c r="M8585" s="45">
        <f>IF(Measurements!L8582&lt;J$5,(J$6-Measurements!L8582)*((M$2-M$2*M$3-M$2*M$4)/J$4/24),0)</f>
        <v>275.65826454135657</v>
      </c>
      <c r="N8585" s="45">
        <f t="shared" ref="N8585:N8648" si="187">+M8585+$L8585*M$2*M$3/$M$6+M$5</f>
        <v>449.9946113998792</v>
      </c>
      <c r="O8585" s="140">
        <v>3012</v>
      </c>
    </row>
    <row r="8586" spans="1:15" x14ac:dyDescent="0.25">
      <c r="A8586" s="101">
        <v>43823.416666666664</v>
      </c>
      <c r="B8586" s="27">
        <v>8579</v>
      </c>
      <c r="C8586" s="50"/>
      <c r="D8586" s="27"/>
      <c r="L8586" s="27">
        <v>0.1802</v>
      </c>
      <c r="M8586" s="45">
        <f>IF(Measurements!L8583&lt;J$5,(J$6-Measurements!L8583)*((M$2-M$2*M$3-M$2*M$4)/J$4/24),0)</f>
        <v>273.03294773620081</v>
      </c>
      <c r="N8586" s="45">
        <f t="shared" si="187"/>
        <v>417.38958366318354</v>
      </c>
      <c r="O8586" s="140">
        <v>3415</v>
      </c>
    </row>
    <row r="8587" spans="1:15" x14ac:dyDescent="0.25">
      <c r="A8587" s="101">
        <v>43823.458333333336</v>
      </c>
      <c r="B8587" s="27">
        <v>8580</v>
      </c>
      <c r="C8587" s="50"/>
      <c r="D8587" s="27"/>
      <c r="L8587" s="27">
        <v>0.14019999999999999</v>
      </c>
      <c r="M8587" s="45">
        <f>IF(Measurements!L8584&lt;J$5,(J$6-Measurements!L8584)*((M$2-M$2*M$3-M$2*M$4)/J$4/24),0)</f>
        <v>270.40763093104505</v>
      </c>
      <c r="N8587" s="45">
        <f t="shared" si="187"/>
        <v>392.84126069236788</v>
      </c>
      <c r="O8587" s="140">
        <v>3694</v>
      </c>
    </row>
    <row r="8588" spans="1:15" x14ac:dyDescent="0.25">
      <c r="A8588" s="101">
        <v>43823.5</v>
      </c>
      <c r="B8588" s="27">
        <v>8581</v>
      </c>
      <c r="C8588" s="50"/>
      <c r="D8588" s="27"/>
      <c r="L8588" s="27">
        <v>0.1157</v>
      </c>
      <c r="M8588" s="45">
        <f>IF(Measurements!L8585&lt;J$5,(J$6-Measurements!L8585)*((M$2-M$2*M$3-M$2*M$4)/J$4/24),0)</f>
        <v>270.40763093104505</v>
      </c>
      <c r="N8588" s="45">
        <f t="shared" si="187"/>
        <v>379.41341941590122</v>
      </c>
      <c r="O8588" s="140">
        <v>3849</v>
      </c>
    </row>
    <row r="8589" spans="1:15" x14ac:dyDescent="0.25">
      <c r="A8589" s="101">
        <v>43823.541666666664</v>
      </c>
      <c r="B8589" s="27">
        <v>8582</v>
      </c>
      <c r="C8589" s="50"/>
      <c r="D8589" s="27"/>
      <c r="L8589" s="27">
        <v>9.9599999999999994E-2</v>
      </c>
      <c r="M8589" s="45">
        <f>IF(Measurements!L8586&lt;J$5,(J$6-Measurements!L8586)*((M$2-M$2*M$3-M$2*M$4)/J$4/24),0)</f>
        <v>270.40763093104505</v>
      </c>
      <c r="N8589" s="45">
        <f t="shared" si="187"/>
        <v>370.58940943422311</v>
      </c>
      <c r="O8589" s="140">
        <v>3942</v>
      </c>
    </row>
    <row r="8590" spans="1:15" x14ac:dyDescent="0.25">
      <c r="A8590" s="101">
        <v>43823.583333333336</v>
      </c>
      <c r="B8590" s="27">
        <v>8583</v>
      </c>
      <c r="C8590" s="50"/>
      <c r="D8590" s="27"/>
      <c r="L8590" s="27">
        <v>8.9499999999999996E-2</v>
      </c>
      <c r="M8590" s="45">
        <f>IF(Measurements!L8587&lt;J$5,(J$6-Measurements!L8587)*((M$2-M$2*M$3-M$2*M$4)/J$4/24),0)</f>
        <v>275.65826454135657</v>
      </c>
      <c r="N8590" s="45">
        <f t="shared" si="187"/>
        <v>370.30448398770551</v>
      </c>
      <c r="O8590" s="140">
        <v>3946</v>
      </c>
    </row>
    <row r="8591" spans="1:15" x14ac:dyDescent="0.25">
      <c r="A8591" s="101">
        <v>43823.625</v>
      </c>
      <c r="B8591" s="27">
        <v>8584</v>
      </c>
      <c r="C8591" s="50"/>
      <c r="D8591" s="27"/>
      <c r="L8591" s="27">
        <v>8.8900000000000007E-2</v>
      </c>
      <c r="M8591" s="45">
        <f>IF(Measurements!L8588&lt;J$5,(J$6-Measurements!L8588)*((M$2-M$2*M$3-M$2*M$4)/J$4/24),0)</f>
        <v>278.28358134651234</v>
      </c>
      <c r="N8591" s="45">
        <f t="shared" si="187"/>
        <v>372.60095570037635</v>
      </c>
      <c r="O8591" s="140">
        <v>3919</v>
      </c>
    </row>
    <row r="8592" spans="1:15" x14ac:dyDescent="0.25">
      <c r="A8592" s="101">
        <v>43823.666666666664</v>
      </c>
      <c r="B8592" s="27">
        <v>8585</v>
      </c>
      <c r="C8592" s="50"/>
      <c r="D8592" s="27"/>
      <c r="L8592" s="27">
        <v>0.104</v>
      </c>
      <c r="M8592" s="45">
        <f>IF(Measurements!L8589&lt;J$5,(J$6-Measurements!L8589)*((M$2-M$2*M$3-M$2*M$4)/J$4/24),0)</f>
        <v>283.53421495682392</v>
      </c>
      <c r="N8592" s="45">
        <f t="shared" si="187"/>
        <v>386.12752413822454</v>
      </c>
      <c r="O8592" s="140">
        <v>3770</v>
      </c>
    </row>
    <row r="8593" spans="1:15" x14ac:dyDescent="0.25">
      <c r="A8593" s="101">
        <v>43823.708333333336</v>
      </c>
      <c r="B8593" s="27">
        <v>8586</v>
      </c>
      <c r="C8593" s="50"/>
      <c r="D8593" s="27"/>
      <c r="L8593" s="27">
        <v>0.14099999999999999</v>
      </c>
      <c r="M8593" s="45">
        <f>IF(Measurements!L8590&lt;J$5,(J$6-Measurements!L8590)*((M$2-M$2*M$3-M$2*M$4)/J$4/24),0)</f>
        <v>288.78484856713544</v>
      </c>
      <c r="N8593" s="45">
        <f t="shared" si="187"/>
        <v>411.65693845177145</v>
      </c>
      <c r="O8593" s="140">
        <v>3478</v>
      </c>
    </row>
    <row r="8594" spans="1:15" x14ac:dyDescent="0.25">
      <c r="A8594" s="101">
        <v>43823.75</v>
      </c>
      <c r="B8594" s="27">
        <v>8587</v>
      </c>
      <c r="C8594" s="50"/>
      <c r="D8594" s="27"/>
      <c r="L8594" s="27">
        <v>0.20039999999999999</v>
      </c>
      <c r="M8594" s="45">
        <f>IF(Measurements!L8591&lt;J$5,(J$6-Measurements!L8591)*((M$2-M$2*M$3-M$2*M$4)/J$4/24),0)</f>
        <v>286.15953176197968</v>
      </c>
      <c r="N8594" s="45">
        <f t="shared" si="187"/>
        <v>441.58728580262061</v>
      </c>
      <c r="O8594" s="140">
        <v>3122</v>
      </c>
    </row>
    <row r="8595" spans="1:15" x14ac:dyDescent="0.25">
      <c r="A8595" s="101">
        <v>43823.791666666664</v>
      </c>
      <c r="B8595" s="27">
        <v>8588</v>
      </c>
      <c r="C8595" s="50"/>
      <c r="D8595" s="27"/>
      <c r="L8595" s="27">
        <v>0.26889999999999997</v>
      </c>
      <c r="M8595" s="45">
        <f>IF(Measurements!L8592&lt;J$5,(J$6-Measurements!L8592)*((M$2-M$2*M$3-M$2*M$4)/J$4/24),0)</f>
        <v>288.78484856713544</v>
      </c>
      <c r="N8595" s="45">
        <f t="shared" si="187"/>
        <v>481.75575066646888</v>
      </c>
      <c r="O8595" s="140">
        <v>2579</v>
      </c>
    </row>
    <row r="8596" spans="1:15" x14ac:dyDescent="0.25">
      <c r="A8596" s="101">
        <v>43823.833333333336</v>
      </c>
      <c r="B8596" s="27">
        <v>8589</v>
      </c>
      <c r="C8596" s="50"/>
      <c r="D8596" s="27"/>
      <c r="L8596" s="27">
        <v>0.31569999999999998</v>
      </c>
      <c r="M8596" s="45">
        <f>IF(Measurements!L8593&lt;J$5,(J$6-Measurements!L8593)*((M$2-M$2*M$3-M$2*M$4)/J$4/24),0)</f>
        <v>288.78484856713544</v>
      </c>
      <c r="N8596" s="45">
        <f t="shared" si="187"/>
        <v>507.40566788029099</v>
      </c>
      <c r="O8596" s="140">
        <v>2246</v>
      </c>
    </row>
    <row r="8597" spans="1:15" x14ac:dyDescent="0.25">
      <c r="A8597" s="101">
        <v>43823.875</v>
      </c>
      <c r="B8597" s="27">
        <v>8590</v>
      </c>
      <c r="C8597" s="50"/>
      <c r="D8597" s="27"/>
      <c r="L8597" s="27">
        <v>0.31009999999999999</v>
      </c>
      <c r="M8597" s="45">
        <f>IF(Measurements!L8594&lt;J$5,(J$6-Measurements!L8594)*((M$2-M$2*M$3-M$2*M$4)/J$4/24),0)</f>
        <v>288.78484856713544</v>
      </c>
      <c r="N8597" s="45">
        <f t="shared" si="187"/>
        <v>504.33644701709864</v>
      </c>
      <c r="O8597" s="140">
        <v>2293</v>
      </c>
    </row>
    <row r="8598" spans="1:15" x14ac:dyDescent="0.25">
      <c r="A8598" s="101">
        <v>43823.916666666664</v>
      </c>
      <c r="B8598" s="27">
        <v>8591</v>
      </c>
      <c r="C8598" s="50"/>
      <c r="D8598" s="27"/>
      <c r="L8598" s="27">
        <v>0.24829999999999999</v>
      </c>
      <c r="M8598" s="45">
        <f>IF(Measurements!L8595&lt;J$5,(J$6-Measurements!L8595)*((M$2-M$2*M$3-M$2*M$4)/J$4/24),0)</f>
        <v>288.78484856713544</v>
      </c>
      <c r="N8598" s="45">
        <f t="shared" si="187"/>
        <v>470.46540249115412</v>
      </c>
      <c r="O8598" s="140">
        <v>2745</v>
      </c>
    </row>
    <row r="8599" spans="1:15" x14ac:dyDescent="0.25">
      <c r="A8599" s="101">
        <v>43823.958333333336</v>
      </c>
      <c r="B8599" s="27">
        <v>8592</v>
      </c>
      <c r="C8599" s="50"/>
      <c r="D8599" s="27"/>
      <c r="L8599" s="27">
        <v>0.15989999999999999</v>
      </c>
      <c r="M8599" s="45">
        <f>IF(Measurements!L8596&lt;J$5,(J$6-Measurements!L8596)*((M$2-M$2*M$3-M$2*M$4)/J$4/24),0)</f>
        <v>291.4101653722912</v>
      </c>
      <c r="N8599" s="45">
        <f t="shared" si="187"/>
        <v>424.64087567020152</v>
      </c>
      <c r="O8599" s="140">
        <v>3322</v>
      </c>
    </row>
    <row r="8600" spans="1:15" x14ac:dyDescent="0.25">
      <c r="A8600" s="101">
        <v>43824</v>
      </c>
      <c r="B8600" s="27">
        <v>8593</v>
      </c>
      <c r="C8600" s="50"/>
      <c r="D8600" s="27"/>
      <c r="E8600" s="45">
        <f>+IF((MIN(Measurements!G8597:G8620)+MAX(Measurements!G8597:G8620))/2&gt;=E$5,0,E$6-(MIN(Measurements!G8597:G8620)+MAX(Measurements!G8597:G8620))/2)</f>
        <v>12.1</v>
      </c>
      <c r="F8600" s="45">
        <f>+IF((MIN(Measurements!H8597:H8620)+MAX(Measurements!H8597:H8620))/2&gt;=F$5,0,F$6-(MIN(Measurements!H8597:H8620)+MAX(Measurements!H8597:H8620))/2)</f>
        <v>11.95</v>
      </c>
      <c r="G8600" s="45">
        <f>+IF((MIN(Measurements!I8597:I8620)+MAX(Measurements!I8597:I8620))/2&gt;=G$5,0,G$6-(MIN(Measurements!I8597:I8620)+MAX(Measurements!I8597:I8620))/2)</f>
        <v>12.4</v>
      </c>
      <c r="H8600" s="45">
        <f>+IF((MIN(Measurements!J8597:J8620)+MAX(Measurements!J8597:J8620))/2&gt;=H$5,0,H$6-(MIN(Measurements!J8597:J8620)+MAX(Measurements!J8597:J8620))/2)</f>
        <v>12.6</v>
      </c>
      <c r="I8600" s="45">
        <f>+IF((MIN(Measurements!K8597:K8620)+MAX(Measurements!K8597:K8620))/2&gt;=I$5,0,I$6-(MIN(Measurements!K8597:K8620)+MAX(Measurements!K8597:K8620))/2)</f>
        <v>12.05</v>
      </c>
      <c r="J8600" s="45">
        <f>+IF((MIN(Measurements!L8597:L8620)+MAX(Measurements!L8597:L8620))/2&gt;=J$5,0,J$6-(MIN(Measurements!L8597:L8620)+MAX(Measurements!L8597:L8620))/2)</f>
        <v>11.95</v>
      </c>
      <c r="L8600" s="27">
        <v>8.2699999999999996E-2</v>
      </c>
      <c r="M8600" s="45">
        <f>IF(Measurements!L8597&lt;J$5,(J$6-Measurements!L8597)*((M$2-M$2*M$3-M$2*M$4)/J$4/24),0)</f>
        <v>296.66079898260278</v>
      </c>
      <c r="N8600" s="45">
        <f t="shared" si="187"/>
        <v>387.58010738078951</v>
      </c>
      <c r="O8600" s="140">
        <v>3749</v>
      </c>
    </row>
    <row r="8601" spans="1:15" x14ac:dyDescent="0.25">
      <c r="A8601" s="101">
        <v>43824.041666666664</v>
      </c>
      <c r="B8601" s="27">
        <v>8594</v>
      </c>
      <c r="C8601" s="50"/>
      <c r="D8601" s="27"/>
      <c r="L8601" s="27">
        <v>3.7199999999999997E-2</v>
      </c>
      <c r="M8601" s="45">
        <f>IF(Measurements!L8598&lt;J$5,(J$6-Measurements!L8598)*((M$2-M$2*M$3-M$2*M$4)/J$4/24),0)</f>
        <v>299.28611578775855</v>
      </c>
      <c r="N8601" s="45">
        <f t="shared" si="187"/>
        <v>365.26800467250717</v>
      </c>
      <c r="O8601" s="140">
        <v>3996</v>
      </c>
    </row>
    <row r="8602" spans="1:15" x14ac:dyDescent="0.25">
      <c r="A8602" s="101">
        <v>43824.083333333336</v>
      </c>
      <c r="B8602" s="27">
        <v>8595</v>
      </c>
      <c r="C8602" s="50"/>
      <c r="D8602" s="27"/>
      <c r="L8602" s="27">
        <v>2.53E-2</v>
      </c>
      <c r="M8602" s="45">
        <f>IF(Measurements!L8599&lt;J$5,(J$6-Measurements!L8599)*((M$2-M$2*M$3-M$2*M$4)/J$4/24),0)</f>
        <v>299.28611578775855</v>
      </c>
      <c r="N8602" s="45">
        <f t="shared" si="187"/>
        <v>358.74591033822338</v>
      </c>
      <c r="O8602" s="140">
        <v>4063</v>
      </c>
    </row>
    <row r="8603" spans="1:15" x14ac:dyDescent="0.25">
      <c r="A8603" s="101">
        <v>43824.125</v>
      </c>
      <c r="B8603" s="27">
        <v>8596</v>
      </c>
      <c r="C8603" s="50"/>
      <c r="D8603" s="27"/>
      <c r="L8603" s="27">
        <v>4.4999999999999998E-2</v>
      </c>
      <c r="M8603" s="45">
        <f>IF(Measurements!L8600&lt;J$5,(J$6-Measurements!L8600)*((M$2-M$2*M$3-M$2*M$4)/J$4/24),0)</f>
        <v>301.91143259291431</v>
      </c>
      <c r="N8603" s="45">
        <f t="shared" si="187"/>
        <v>372.16830767996663</v>
      </c>
      <c r="O8603" s="140">
        <v>3921</v>
      </c>
    </row>
    <row r="8604" spans="1:15" x14ac:dyDescent="0.25">
      <c r="A8604" s="101">
        <v>43824.166666666664</v>
      </c>
      <c r="B8604" s="27">
        <v>8597</v>
      </c>
      <c r="C8604" s="50"/>
      <c r="D8604" s="27"/>
      <c r="L8604" s="27">
        <v>9.74E-2</v>
      </c>
      <c r="M8604" s="45">
        <f>IF(Measurements!L8601&lt;J$5,(J$6-Measurements!L8601)*((M$2-M$2*M$3-M$2*M$4)/J$4/24),0)</f>
        <v>304.53674939807013</v>
      </c>
      <c r="N8604" s="45">
        <f t="shared" si="187"/>
        <v>403.51276256213691</v>
      </c>
      <c r="O8604" s="140">
        <v>3571</v>
      </c>
    </row>
    <row r="8605" spans="1:15" x14ac:dyDescent="0.25">
      <c r="A8605" s="101">
        <v>43824.208333333336</v>
      </c>
      <c r="B8605" s="27">
        <v>8598</v>
      </c>
      <c r="C8605" s="50"/>
      <c r="D8605" s="27"/>
      <c r="L8605" s="27">
        <v>0.17549999999999999</v>
      </c>
      <c r="M8605" s="45">
        <f>IF(Measurements!L8602&lt;J$5,(J$6-Measurements!L8602)*((M$2-M$2*M$3-M$2*M$4)/J$4/24),0)</f>
        <v>307.16206620322589</v>
      </c>
      <c r="N8605" s="45">
        <f t="shared" si="187"/>
        <v>448.94274890574354</v>
      </c>
      <c r="O8605" s="140">
        <v>3031</v>
      </c>
    </row>
    <row r="8606" spans="1:15" x14ac:dyDescent="0.25">
      <c r="A8606" s="101">
        <v>43824.25</v>
      </c>
      <c r="B8606" s="27">
        <v>8599</v>
      </c>
      <c r="C8606" s="50"/>
      <c r="D8606" s="27"/>
      <c r="L8606" s="27">
        <v>0.2535</v>
      </c>
      <c r="M8606" s="45">
        <f>IF(Measurements!L8603&lt;J$5,(J$6-Measurements!L8603)*((M$2-M$2*M$3-M$2*M$4)/J$4/24),0)</f>
        <v>307.16206620322589</v>
      </c>
      <c r="N8606" s="45">
        <f t="shared" si="187"/>
        <v>491.69261092878037</v>
      </c>
      <c r="O8606" s="140">
        <v>2466</v>
      </c>
    </row>
    <row r="8607" spans="1:15" x14ac:dyDescent="0.25">
      <c r="A8607" s="101">
        <v>43824.291666666664</v>
      </c>
      <c r="B8607" s="27">
        <v>8600</v>
      </c>
      <c r="C8607" s="50"/>
      <c r="D8607" s="27"/>
      <c r="L8607" s="27">
        <v>0.29549999999999998</v>
      </c>
      <c r="M8607" s="45">
        <f>IF(Measurements!L8604&lt;J$5,(J$6-Measurements!L8604)*((M$2-M$2*M$3-M$2*M$4)/J$4/24),0)</f>
        <v>304.53674939807013</v>
      </c>
      <c r="N8607" s="45">
        <f t="shared" si="187"/>
        <v>512.08645059756748</v>
      </c>
      <c r="O8607" s="140">
        <v>2180</v>
      </c>
    </row>
    <row r="8608" spans="1:15" x14ac:dyDescent="0.25">
      <c r="A8608" s="101">
        <v>43824.333333333336</v>
      </c>
      <c r="B8608" s="27">
        <v>8601</v>
      </c>
      <c r="C8608" s="50"/>
      <c r="D8608" s="27"/>
      <c r="L8608" s="27">
        <v>0.28399999999999997</v>
      </c>
      <c r="M8608" s="45">
        <f>IF(Measurements!L8605&lt;J$5,(J$6-Measurements!L8605)*((M$2-M$2*M$3-M$2*M$4)/J$4/24),0)</f>
        <v>301.91143259291431</v>
      </c>
      <c r="N8608" s="45">
        <f t="shared" si="187"/>
        <v>503.15826951978443</v>
      </c>
      <c r="O8608" s="140">
        <v>2309</v>
      </c>
    </row>
    <row r="8609" spans="1:15" x14ac:dyDescent="0.25">
      <c r="A8609" s="101">
        <v>43824.375</v>
      </c>
      <c r="B8609" s="27">
        <v>8602</v>
      </c>
      <c r="C8609" s="50"/>
      <c r="D8609" s="27"/>
      <c r="L8609" s="27">
        <v>0.2349</v>
      </c>
      <c r="M8609" s="45">
        <f>IF(Measurements!L8606&lt;J$5,(J$6-Measurements!L8606)*((M$2-M$2*M$3-M$2*M$4)/J$4/24),0)</f>
        <v>299.28611578775855</v>
      </c>
      <c r="N8609" s="45">
        <f t="shared" si="187"/>
        <v>473.62246264628118</v>
      </c>
      <c r="O8609" s="140">
        <v>2686</v>
      </c>
    </row>
    <row r="8610" spans="1:15" x14ac:dyDescent="0.25">
      <c r="A8610" s="101">
        <v>43824.416666666664</v>
      </c>
      <c r="B8610" s="27">
        <v>8603</v>
      </c>
      <c r="C8610" s="50"/>
      <c r="D8610" s="27"/>
      <c r="L8610" s="27">
        <v>0.1802</v>
      </c>
      <c r="M8610" s="45">
        <f>IF(Measurements!L8607&lt;J$5,(J$6-Measurements!L8607)*((M$2-M$2*M$3-M$2*M$4)/J$4/24),0)</f>
        <v>296.66079898260278</v>
      </c>
      <c r="N8610" s="45">
        <f t="shared" si="187"/>
        <v>441.01743490958552</v>
      </c>
      <c r="O8610" s="140">
        <v>3132</v>
      </c>
    </row>
    <row r="8611" spans="1:15" x14ac:dyDescent="0.25">
      <c r="A8611" s="101">
        <v>43824.458333333336</v>
      </c>
      <c r="B8611" s="27">
        <v>8604</v>
      </c>
      <c r="C8611" s="50"/>
      <c r="D8611" s="27"/>
      <c r="L8611" s="27">
        <v>0.14019999999999999</v>
      </c>
      <c r="M8611" s="45">
        <f>IF(Measurements!L8608&lt;J$5,(J$6-Measurements!L8608)*((M$2-M$2*M$3-M$2*M$4)/J$4/24),0)</f>
        <v>301.91143259291431</v>
      </c>
      <c r="N8611" s="45">
        <f t="shared" si="187"/>
        <v>424.34506235423714</v>
      </c>
      <c r="O8611" s="140">
        <v>3326</v>
      </c>
    </row>
    <row r="8612" spans="1:15" x14ac:dyDescent="0.25">
      <c r="A8612" s="101">
        <v>43824.5</v>
      </c>
      <c r="B8612" s="27">
        <v>8605</v>
      </c>
      <c r="C8612" s="50"/>
      <c r="D8612" s="27"/>
      <c r="L8612" s="27">
        <v>0.1157</v>
      </c>
      <c r="M8612" s="45">
        <f>IF(Measurements!L8609&lt;J$5,(J$6-Measurements!L8609)*((M$2-M$2*M$3-M$2*M$4)/J$4/24),0)</f>
        <v>299.28611578775855</v>
      </c>
      <c r="N8612" s="45">
        <f t="shared" si="187"/>
        <v>408.29190427261472</v>
      </c>
      <c r="O8612" s="140">
        <v>3519</v>
      </c>
    </row>
    <row r="8613" spans="1:15" x14ac:dyDescent="0.25">
      <c r="A8613" s="101">
        <v>43824.541666666664</v>
      </c>
      <c r="B8613" s="27">
        <v>8606</v>
      </c>
      <c r="C8613" s="50"/>
      <c r="D8613" s="27"/>
      <c r="L8613" s="27">
        <v>9.9599999999999994E-2</v>
      </c>
      <c r="M8613" s="45">
        <f>IF(Measurements!L8610&lt;J$5,(J$6-Measurements!L8610)*((M$2-M$2*M$3-M$2*M$4)/J$4/24),0)</f>
        <v>294.03548217744697</v>
      </c>
      <c r="N8613" s="45">
        <f t="shared" si="187"/>
        <v>394.21726068062503</v>
      </c>
      <c r="O8613" s="140">
        <v>3675</v>
      </c>
    </row>
    <row r="8614" spans="1:15" x14ac:dyDescent="0.25">
      <c r="A8614" s="101">
        <v>43824.583333333336</v>
      </c>
      <c r="B8614" s="27">
        <v>8607</v>
      </c>
      <c r="C8614" s="50"/>
      <c r="D8614" s="27"/>
      <c r="L8614" s="27">
        <v>8.9499999999999996E-2</v>
      </c>
      <c r="M8614" s="45">
        <f>IF(Measurements!L8611&lt;J$5,(J$6-Measurements!L8611)*((M$2-M$2*M$3-M$2*M$4)/J$4/24),0)</f>
        <v>296.66079898260278</v>
      </c>
      <c r="N8614" s="45">
        <f t="shared" si="187"/>
        <v>391.30701842895172</v>
      </c>
      <c r="O8614" s="140">
        <v>3706</v>
      </c>
    </row>
    <row r="8615" spans="1:15" x14ac:dyDescent="0.25">
      <c r="A8615" s="101">
        <v>43824.625</v>
      </c>
      <c r="B8615" s="27">
        <v>8608</v>
      </c>
      <c r="C8615" s="50"/>
      <c r="D8615" s="27"/>
      <c r="L8615" s="27">
        <v>8.8900000000000007E-2</v>
      </c>
      <c r="M8615" s="45">
        <f>IF(Measurements!L8612&lt;J$5,(J$6-Measurements!L8612)*((M$2-M$2*M$3-M$2*M$4)/J$4/24),0)</f>
        <v>309.78738300838171</v>
      </c>
      <c r="N8615" s="45">
        <f t="shared" si="187"/>
        <v>404.10475736224572</v>
      </c>
      <c r="O8615" s="140">
        <v>3565</v>
      </c>
    </row>
    <row r="8616" spans="1:15" x14ac:dyDescent="0.25">
      <c r="A8616" s="101">
        <v>43824.666666666664</v>
      </c>
      <c r="B8616" s="27">
        <v>8609</v>
      </c>
      <c r="C8616" s="50"/>
      <c r="D8616" s="27"/>
      <c r="L8616" s="27">
        <v>0.104</v>
      </c>
      <c r="M8616" s="45">
        <f>IF(Measurements!L8613&lt;J$5,(J$6-Measurements!L8613)*((M$2-M$2*M$3-M$2*M$4)/J$4/24),0)</f>
        <v>315.03801661869323</v>
      </c>
      <c r="N8616" s="45">
        <f t="shared" si="187"/>
        <v>417.63132580009386</v>
      </c>
      <c r="O8616" s="140">
        <v>3413</v>
      </c>
    </row>
    <row r="8617" spans="1:15" x14ac:dyDescent="0.25">
      <c r="A8617" s="101">
        <v>43824.708333333336</v>
      </c>
      <c r="B8617" s="27">
        <v>8610</v>
      </c>
      <c r="C8617" s="50"/>
      <c r="D8617" s="27"/>
      <c r="L8617" s="27">
        <v>0.14099999999999999</v>
      </c>
      <c r="M8617" s="45">
        <f>IF(Measurements!L8614&lt;J$5,(J$6-Measurements!L8614)*((M$2-M$2*M$3-M$2*M$4)/J$4/24),0)</f>
        <v>317.663333423849</v>
      </c>
      <c r="N8617" s="45">
        <f t="shared" si="187"/>
        <v>440.53542330848501</v>
      </c>
      <c r="O8617" s="140">
        <v>3135</v>
      </c>
    </row>
    <row r="8618" spans="1:15" x14ac:dyDescent="0.25">
      <c r="A8618" s="101">
        <v>43824.75</v>
      </c>
      <c r="B8618" s="27">
        <v>8611</v>
      </c>
      <c r="C8618" s="50"/>
      <c r="D8618" s="27"/>
      <c r="L8618" s="27">
        <v>0.20039999999999999</v>
      </c>
      <c r="M8618" s="45">
        <f>IF(Measurements!L8615&lt;J$5,(J$6-Measurements!L8615)*((M$2-M$2*M$3-M$2*M$4)/J$4/24),0)</f>
        <v>320.28865022900476</v>
      </c>
      <c r="N8618" s="45">
        <f t="shared" si="187"/>
        <v>475.71640426964569</v>
      </c>
      <c r="O8618" s="140">
        <v>2657</v>
      </c>
    </row>
    <row r="8619" spans="1:15" x14ac:dyDescent="0.25">
      <c r="A8619" s="101">
        <v>43824.791666666664</v>
      </c>
      <c r="B8619" s="27">
        <v>8612</v>
      </c>
      <c r="C8619" s="50"/>
      <c r="D8619" s="27"/>
      <c r="L8619" s="27">
        <v>0.26889999999999997</v>
      </c>
      <c r="M8619" s="45">
        <f>IF(Measurements!L8616&lt;J$5,(J$6-Measurements!L8616)*((M$2-M$2*M$3-M$2*M$4)/J$4/24),0)</f>
        <v>325.53928383931634</v>
      </c>
      <c r="N8619" s="45">
        <f t="shared" si="187"/>
        <v>518.51018593864978</v>
      </c>
      <c r="O8619" s="140">
        <v>2070</v>
      </c>
    </row>
    <row r="8620" spans="1:15" x14ac:dyDescent="0.25">
      <c r="A8620" s="101">
        <v>43824.833333333336</v>
      </c>
      <c r="B8620" s="27">
        <v>8613</v>
      </c>
      <c r="C8620" s="50"/>
      <c r="D8620" s="27"/>
      <c r="L8620" s="27">
        <v>0.31569999999999998</v>
      </c>
      <c r="M8620" s="45">
        <f>IF(Measurements!L8617&lt;J$5,(J$6-Measurements!L8617)*((M$2-M$2*M$3-M$2*M$4)/J$4/24),0)</f>
        <v>328.1646006444721</v>
      </c>
      <c r="N8620" s="45">
        <f t="shared" si="187"/>
        <v>546.78541995762771</v>
      </c>
      <c r="O8620" s="140">
        <v>1681</v>
      </c>
    </row>
    <row r="8621" spans="1:15" x14ac:dyDescent="0.25">
      <c r="A8621" s="101">
        <v>43824.875</v>
      </c>
      <c r="B8621" s="27">
        <v>8614</v>
      </c>
      <c r="C8621" s="50"/>
      <c r="D8621" s="27"/>
      <c r="L8621" s="27">
        <v>0.31009999999999999</v>
      </c>
      <c r="M8621" s="45">
        <f>IF(Measurements!L8618&lt;J$5,(J$6-Measurements!L8618)*((M$2-M$2*M$3-M$2*M$4)/J$4/24),0)</f>
        <v>325.53928383931634</v>
      </c>
      <c r="N8621" s="45">
        <f t="shared" si="187"/>
        <v>541.09088228927953</v>
      </c>
      <c r="O8621" s="140">
        <v>1755</v>
      </c>
    </row>
    <row r="8622" spans="1:15" x14ac:dyDescent="0.25">
      <c r="A8622" s="101">
        <v>43824.916666666664</v>
      </c>
      <c r="B8622" s="27">
        <v>8615</v>
      </c>
      <c r="C8622" s="50"/>
      <c r="D8622" s="27"/>
      <c r="L8622" s="27">
        <v>0.24829999999999999</v>
      </c>
      <c r="M8622" s="45">
        <f>IF(Measurements!L8619&lt;J$5,(J$6-Measurements!L8619)*((M$2-M$2*M$3-M$2*M$4)/J$4/24),0)</f>
        <v>328.1646006444721</v>
      </c>
      <c r="N8622" s="45">
        <f t="shared" si="187"/>
        <v>509.84515456849078</v>
      </c>
      <c r="O8622" s="140">
        <v>2218</v>
      </c>
    </row>
    <row r="8623" spans="1:15" x14ac:dyDescent="0.25">
      <c r="A8623" s="101">
        <v>43824.958333333336</v>
      </c>
      <c r="B8623" s="27">
        <v>8616</v>
      </c>
      <c r="C8623" s="50"/>
      <c r="D8623" s="27"/>
      <c r="L8623" s="27">
        <v>0.15989999999999999</v>
      </c>
      <c r="M8623" s="45">
        <f>IF(Measurements!L8620&lt;J$5,(J$6-Measurements!L8620)*((M$2-M$2*M$3-M$2*M$4)/J$4/24),0)</f>
        <v>333.41523425478363</v>
      </c>
      <c r="N8623" s="45">
        <f t="shared" si="187"/>
        <v>466.64594455269395</v>
      </c>
      <c r="O8623" s="140">
        <v>2796</v>
      </c>
    </row>
    <row r="8624" spans="1:15" x14ac:dyDescent="0.25">
      <c r="A8624" s="101">
        <v>43825</v>
      </c>
      <c r="B8624" s="27">
        <v>8617</v>
      </c>
      <c r="C8624" s="50"/>
      <c r="D8624" s="27"/>
      <c r="E8624" s="45">
        <f>+IF((MIN(Measurements!G8621:G8644)+MAX(Measurements!G8621:G8644))/2&gt;=E$5,0,E$6-(MIN(Measurements!G8621:G8644)+MAX(Measurements!G8621:G8644))/2)</f>
        <v>13.55</v>
      </c>
      <c r="F8624" s="45">
        <f>+IF((MIN(Measurements!H8621:H8644)+MAX(Measurements!H8621:H8644))/2&gt;=F$5,0,F$6-(MIN(Measurements!H8621:H8644)+MAX(Measurements!H8621:H8644))/2)</f>
        <v>13.6</v>
      </c>
      <c r="G8624" s="45">
        <f>+IF((MIN(Measurements!I8621:I8644)+MAX(Measurements!I8621:I8644))/2&gt;=G$5,0,G$6-(MIN(Measurements!I8621:I8644)+MAX(Measurements!I8621:I8644))/2)</f>
        <v>13.4</v>
      </c>
      <c r="H8624" s="45">
        <f>+IF((MIN(Measurements!J8621:J8644)+MAX(Measurements!J8621:J8644))/2&gt;=H$5,0,H$6-(MIN(Measurements!J8621:J8644)+MAX(Measurements!J8621:J8644))/2)</f>
        <v>15.15</v>
      </c>
      <c r="I8624" s="45">
        <f>+IF((MIN(Measurements!K8621:K8644)+MAX(Measurements!K8621:K8644))/2&gt;=I$5,0,I$6-(MIN(Measurements!K8621:K8644)+MAX(Measurements!K8621:K8644))/2)</f>
        <v>14.05</v>
      </c>
      <c r="J8624" s="45">
        <f>+IF((MIN(Measurements!L8621:L8644)+MAX(Measurements!L8621:L8644))/2&gt;=J$5,0,J$6-(MIN(Measurements!L8621:L8644)+MAX(Measurements!L8621:L8644))/2)</f>
        <v>14.3</v>
      </c>
      <c r="L8624" s="27">
        <v>8.2699999999999996E-2</v>
      </c>
      <c r="M8624" s="45">
        <f>IF(Measurements!L8621&lt;J$5,(J$6-Measurements!L8621)*((M$2-M$2*M$3-M$2*M$4)/J$4/24),0)</f>
        <v>336.04055105993945</v>
      </c>
      <c r="N8624" s="45">
        <f t="shared" si="187"/>
        <v>426.95985945812618</v>
      </c>
      <c r="O8624" s="140">
        <v>3295</v>
      </c>
    </row>
    <row r="8625" spans="1:15" x14ac:dyDescent="0.25">
      <c r="A8625" s="101">
        <v>43825.041666666664</v>
      </c>
      <c r="B8625" s="27">
        <v>8618</v>
      </c>
      <c r="C8625" s="50"/>
      <c r="D8625" s="27"/>
      <c r="L8625" s="27">
        <v>3.7199999999999997E-2</v>
      </c>
      <c r="M8625" s="45">
        <f>IF(Measurements!L8622&lt;J$5,(J$6-Measurements!L8622)*((M$2-M$2*M$3-M$2*M$4)/J$4/24),0)</f>
        <v>341.29118467025097</v>
      </c>
      <c r="N8625" s="45">
        <f t="shared" si="187"/>
        <v>407.2730735549996</v>
      </c>
      <c r="O8625" s="140">
        <v>3528</v>
      </c>
    </row>
    <row r="8626" spans="1:15" x14ac:dyDescent="0.25">
      <c r="A8626" s="101">
        <v>43825.083333333336</v>
      </c>
      <c r="B8626" s="27">
        <v>8619</v>
      </c>
      <c r="C8626" s="50"/>
      <c r="D8626" s="27"/>
      <c r="L8626" s="27">
        <v>2.53E-2</v>
      </c>
      <c r="M8626" s="45">
        <f>IF(Measurements!L8623&lt;J$5,(J$6-Measurements!L8623)*((M$2-M$2*M$3-M$2*M$4)/J$4/24),0)</f>
        <v>349.16713508571831</v>
      </c>
      <c r="N8626" s="45">
        <f t="shared" si="187"/>
        <v>408.62692963618315</v>
      </c>
      <c r="O8626" s="140">
        <v>3514</v>
      </c>
    </row>
    <row r="8627" spans="1:15" x14ac:dyDescent="0.25">
      <c r="A8627" s="101">
        <v>43825.125</v>
      </c>
      <c r="B8627" s="27">
        <v>8620</v>
      </c>
      <c r="C8627" s="50"/>
      <c r="D8627" s="27"/>
      <c r="L8627" s="27">
        <v>4.4999999999999998E-2</v>
      </c>
      <c r="M8627" s="45">
        <f>IF(Measurements!L8624&lt;J$5,(J$6-Measurements!L8624)*((M$2-M$2*M$3-M$2*M$4)/J$4/24),0)</f>
        <v>351.79245189087413</v>
      </c>
      <c r="N8627" s="45">
        <f t="shared" si="187"/>
        <v>422.04932697792646</v>
      </c>
      <c r="O8627" s="140">
        <v>3352</v>
      </c>
    </row>
    <row r="8628" spans="1:15" x14ac:dyDescent="0.25">
      <c r="A8628" s="101">
        <v>43825.166666666664</v>
      </c>
      <c r="B8628" s="27">
        <v>8621</v>
      </c>
      <c r="C8628" s="50"/>
      <c r="D8628" s="27"/>
      <c r="L8628" s="27">
        <v>9.74E-2</v>
      </c>
      <c r="M8628" s="45">
        <f>IF(Measurements!L8625&lt;J$5,(J$6-Measurements!L8625)*((M$2-M$2*M$3-M$2*M$4)/J$4/24),0)</f>
        <v>357.04308550118566</v>
      </c>
      <c r="N8628" s="45">
        <f t="shared" si="187"/>
        <v>456.01909866525239</v>
      </c>
      <c r="O8628" s="140">
        <v>2923</v>
      </c>
    </row>
    <row r="8629" spans="1:15" x14ac:dyDescent="0.25">
      <c r="A8629" s="101">
        <v>43825.208333333336</v>
      </c>
      <c r="B8629" s="27">
        <v>8622</v>
      </c>
      <c r="C8629" s="50"/>
      <c r="D8629" s="27"/>
      <c r="L8629" s="27">
        <v>0.17549999999999999</v>
      </c>
      <c r="M8629" s="45">
        <f>IF(Measurements!L8626&lt;J$5,(J$6-Measurements!L8626)*((M$2-M$2*M$3-M$2*M$4)/J$4/24),0)</f>
        <v>380.67093674758763</v>
      </c>
      <c r="N8629" s="45">
        <f t="shared" si="187"/>
        <v>522.45161945010523</v>
      </c>
      <c r="O8629" s="140">
        <v>2004</v>
      </c>
    </row>
    <row r="8630" spans="1:15" x14ac:dyDescent="0.25">
      <c r="A8630" s="101">
        <v>43825.25</v>
      </c>
      <c r="B8630" s="27">
        <v>8623</v>
      </c>
      <c r="C8630" s="50"/>
      <c r="D8630" s="27"/>
      <c r="L8630" s="27">
        <v>0.2535</v>
      </c>
      <c r="M8630" s="45">
        <f>IF(Measurements!L8627&lt;J$5,(J$6-Measurements!L8627)*((M$2-M$2*M$3-M$2*M$4)/J$4/24),0)</f>
        <v>393.7975207733665</v>
      </c>
      <c r="N8630" s="45">
        <f t="shared" si="187"/>
        <v>578.32806549892098</v>
      </c>
      <c r="O8630" s="140">
        <v>1274</v>
      </c>
    </row>
    <row r="8631" spans="1:15" x14ac:dyDescent="0.25">
      <c r="A8631" s="101">
        <v>43825.291666666664</v>
      </c>
      <c r="B8631" s="27">
        <v>8624</v>
      </c>
      <c r="C8631" s="50"/>
      <c r="D8631" s="27"/>
      <c r="L8631" s="27">
        <v>0.29549999999999998</v>
      </c>
      <c r="M8631" s="45">
        <f>IF(Measurements!L8628&lt;J$5,(J$6-Measurements!L8628)*((M$2-M$2*M$3-M$2*M$4)/J$4/24),0)</f>
        <v>401.6734711888339</v>
      </c>
      <c r="N8631" s="45">
        <f t="shared" si="187"/>
        <v>609.22317238833125</v>
      </c>
      <c r="O8631" s="140">
        <v>959</v>
      </c>
    </row>
    <row r="8632" spans="1:15" x14ac:dyDescent="0.25">
      <c r="A8632" s="101">
        <v>43825.333333333336</v>
      </c>
      <c r="B8632" s="27">
        <v>8625</v>
      </c>
      <c r="C8632" s="50"/>
      <c r="D8632" s="27"/>
      <c r="L8632" s="27">
        <v>0.28399999999999997</v>
      </c>
      <c r="M8632" s="45">
        <f>IF(Measurements!L8629&lt;J$5,(J$6-Measurements!L8629)*((M$2-M$2*M$3-M$2*M$4)/J$4/24),0)</f>
        <v>401.6734711888339</v>
      </c>
      <c r="N8632" s="45">
        <f t="shared" si="187"/>
        <v>602.92030811570396</v>
      </c>
      <c r="O8632" s="140">
        <v>1014</v>
      </c>
    </row>
    <row r="8633" spans="1:15" x14ac:dyDescent="0.25">
      <c r="A8633" s="101">
        <v>43825.375</v>
      </c>
      <c r="B8633" s="27">
        <v>8626</v>
      </c>
      <c r="C8633" s="50"/>
      <c r="D8633" s="27"/>
      <c r="L8633" s="27">
        <v>0.2349</v>
      </c>
      <c r="M8633" s="45">
        <f>IF(Measurements!L8630&lt;J$5,(J$6-Measurements!L8630)*((M$2-M$2*M$3-M$2*M$4)/J$4/24),0)</f>
        <v>396.42283757852232</v>
      </c>
      <c r="N8633" s="45">
        <f t="shared" si="187"/>
        <v>570.75918443704495</v>
      </c>
      <c r="O8633" s="140">
        <v>1378</v>
      </c>
    </row>
    <row r="8634" spans="1:15" x14ac:dyDescent="0.25">
      <c r="A8634" s="101">
        <v>43825.416666666664</v>
      </c>
      <c r="B8634" s="27">
        <v>8627</v>
      </c>
      <c r="C8634" s="50"/>
      <c r="D8634" s="27"/>
      <c r="L8634" s="27">
        <v>0.1802</v>
      </c>
      <c r="M8634" s="45">
        <f>IF(Measurements!L8631&lt;J$5,(J$6-Measurements!L8631)*((M$2-M$2*M$3-M$2*M$4)/J$4/24),0)</f>
        <v>385.92157035789916</v>
      </c>
      <c r="N8634" s="45">
        <f t="shared" si="187"/>
        <v>530.27820628488189</v>
      </c>
      <c r="O8634" s="140">
        <v>1908</v>
      </c>
    </row>
    <row r="8635" spans="1:15" x14ac:dyDescent="0.25">
      <c r="A8635" s="101">
        <v>43825.458333333336</v>
      </c>
      <c r="B8635" s="27">
        <v>8628</v>
      </c>
      <c r="C8635" s="50"/>
      <c r="D8635" s="27"/>
      <c r="L8635" s="27">
        <v>0.14019999999999999</v>
      </c>
      <c r="M8635" s="45">
        <f>IF(Measurements!L8632&lt;J$5,(J$6-Measurements!L8632)*((M$2-M$2*M$3-M$2*M$4)/J$4/24),0)</f>
        <v>375.42030313727611</v>
      </c>
      <c r="N8635" s="45">
        <f t="shared" si="187"/>
        <v>497.85393289859894</v>
      </c>
      <c r="O8635" s="140">
        <v>2390</v>
      </c>
    </row>
    <row r="8636" spans="1:15" x14ac:dyDescent="0.25">
      <c r="A8636" s="101">
        <v>43825.5</v>
      </c>
      <c r="B8636" s="27">
        <v>8629</v>
      </c>
      <c r="C8636" s="50"/>
      <c r="D8636" s="27"/>
      <c r="L8636" s="27">
        <v>0.1157</v>
      </c>
      <c r="M8636" s="45">
        <f>IF(Measurements!L8633&lt;J$5,(J$6-Measurements!L8633)*((M$2-M$2*M$3-M$2*M$4)/J$4/24),0)</f>
        <v>370.16966952696453</v>
      </c>
      <c r="N8636" s="45">
        <f t="shared" si="187"/>
        <v>479.17545801182069</v>
      </c>
      <c r="O8636" s="140">
        <v>2615</v>
      </c>
    </row>
    <row r="8637" spans="1:15" x14ac:dyDescent="0.25">
      <c r="A8637" s="101">
        <v>43825.541666666664</v>
      </c>
      <c r="B8637" s="27">
        <v>8630</v>
      </c>
      <c r="C8637" s="50"/>
      <c r="D8637" s="27"/>
      <c r="L8637" s="27">
        <v>9.9599999999999994E-2</v>
      </c>
      <c r="M8637" s="45">
        <f>IF(Measurements!L8634&lt;J$5,(J$6-Measurements!L8634)*((M$2-M$2*M$3-M$2*M$4)/J$4/24),0)</f>
        <v>372.79498633212029</v>
      </c>
      <c r="N8637" s="45">
        <f t="shared" si="187"/>
        <v>472.97676483529835</v>
      </c>
      <c r="O8637" s="140">
        <v>2695</v>
      </c>
    </row>
    <row r="8638" spans="1:15" x14ac:dyDescent="0.25">
      <c r="A8638" s="101">
        <v>43825.583333333336</v>
      </c>
      <c r="B8638" s="27">
        <v>8631</v>
      </c>
      <c r="C8638" s="50"/>
      <c r="D8638" s="27"/>
      <c r="L8638" s="27">
        <v>8.9499999999999996E-2</v>
      </c>
      <c r="M8638" s="45">
        <f>IF(Measurements!L8635&lt;J$5,(J$6-Measurements!L8635)*((M$2-M$2*M$3-M$2*M$4)/J$4/24),0)</f>
        <v>375.42030313727611</v>
      </c>
      <c r="N8638" s="45">
        <f t="shared" si="187"/>
        <v>470.06652258362504</v>
      </c>
      <c r="O8638" s="140">
        <v>2748</v>
      </c>
    </row>
    <row r="8639" spans="1:15" x14ac:dyDescent="0.25">
      <c r="A8639" s="101">
        <v>43825.625</v>
      </c>
      <c r="B8639" s="27">
        <v>8632</v>
      </c>
      <c r="C8639" s="50"/>
      <c r="D8639" s="27"/>
      <c r="L8639" s="27">
        <v>8.8900000000000007E-2</v>
      </c>
      <c r="M8639" s="45">
        <f>IF(Measurements!L8636&lt;J$5,(J$6-Measurements!L8636)*((M$2-M$2*M$3-M$2*M$4)/J$4/24),0)</f>
        <v>383.29625355274339</v>
      </c>
      <c r="N8639" s="45">
        <f t="shared" si="187"/>
        <v>477.61362790660741</v>
      </c>
      <c r="O8639" s="140">
        <v>2633</v>
      </c>
    </row>
    <row r="8640" spans="1:15" x14ac:dyDescent="0.25">
      <c r="A8640" s="101">
        <v>43825.666666666664</v>
      </c>
      <c r="B8640" s="27">
        <v>8633</v>
      </c>
      <c r="C8640" s="50"/>
      <c r="D8640" s="27"/>
      <c r="L8640" s="27">
        <v>0.104</v>
      </c>
      <c r="M8640" s="45">
        <f>IF(Measurements!L8637&lt;J$5,(J$6-Measurements!L8637)*((M$2-M$2*M$3-M$2*M$4)/J$4/24),0)</f>
        <v>385.92157035789916</v>
      </c>
      <c r="N8640" s="45">
        <f t="shared" si="187"/>
        <v>488.51487953929978</v>
      </c>
      <c r="O8640" s="140">
        <v>2498</v>
      </c>
    </row>
    <row r="8641" spans="1:15" x14ac:dyDescent="0.25">
      <c r="A8641" s="101">
        <v>43825.708333333336</v>
      </c>
      <c r="B8641" s="27">
        <v>8634</v>
      </c>
      <c r="C8641" s="50"/>
      <c r="D8641" s="27"/>
      <c r="L8641" s="27">
        <v>0.14099999999999999</v>
      </c>
      <c r="M8641" s="45">
        <f>IF(Measurements!L8638&lt;J$5,(J$6-Measurements!L8638)*((M$2-M$2*M$3-M$2*M$4)/J$4/24),0)</f>
        <v>388.54688716305498</v>
      </c>
      <c r="N8641" s="45">
        <f t="shared" si="187"/>
        <v>511.41897704769099</v>
      </c>
      <c r="O8641" s="140">
        <v>2186</v>
      </c>
    </row>
    <row r="8642" spans="1:15" x14ac:dyDescent="0.25">
      <c r="A8642" s="101">
        <v>43825.75</v>
      </c>
      <c r="B8642" s="27">
        <v>8635</v>
      </c>
      <c r="C8642" s="50"/>
      <c r="D8642" s="27"/>
      <c r="L8642" s="27">
        <v>0.20039999999999999</v>
      </c>
      <c r="M8642" s="45">
        <f>IF(Measurements!L8639&lt;J$5,(J$6-Measurements!L8639)*((M$2-M$2*M$3-M$2*M$4)/J$4/24),0)</f>
        <v>385.92157035789916</v>
      </c>
      <c r="N8642" s="45">
        <f t="shared" si="187"/>
        <v>541.34932439854015</v>
      </c>
      <c r="O8642" s="140">
        <v>1752</v>
      </c>
    </row>
    <row r="8643" spans="1:15" x14ac:dyDescent="0.25">
      <c r="A8643" s="101">
        <v>43825.791666666664</v>
      </c>
      <c r="B8643" s="27">
        <v>8636</v>
      </c>
      <c r="C8643" s="50"/>
      <c r="D8643" s="27"/>
      <c r="L8643" s="27">
        <v>0.26889999999999997</v>
      </c>
      <c r="M8643" s="45">
        <f>IF(Measurements!L8640&lt;J$5,(J$6-Measurements!L8640)*((M$2-M$2*M$3-M$2*M$4)/J$4/24),0)</f>
        <v>383.29625355274339</v>
      </c>
      <c r="N8643" s="45">
        <f t="shared" si="187"/>
        <v>576.26715565207689</v>
      </c>
      <c r="O8643" s="140">
        <v>1308</v>
      </c>
    </row>
    <row r="8644" spans="1:15" x14ac:dyDescent="0.25">
      <c r="A8644" s="101">
        <v>43825.833333333336</v>
      </c>
      <c r="B8644" s="27">
        <v>8637</v>
      </c>
      <c r="C8644" s="50"/>
      <c r="D8644" s="27"/>
      <c r="L8644" s="27">
        <v>0.31569999999999998</v>
      </c>
      <c r="M8644" s="45">
        <f>IF(Measurements!L8641&lt;J$5,(J$6-Measurements!L8641)*((M$2-M$2*M$3-M$2*M$4)/J$4/24),0)</f>
        <v>396.42283757852232</v>
      </c>
      <c r="N8644" s="45">
        <f t="shared" si="187"/>
        <v>615.04365689167787</v>
      </c>
      <c r="O8644" s="140">
        <v>904</v>
      </c>
    </row>
    <row r="8645" spans="1:15" x14ac:dyDescent="0.25">
      <c r="A8645" s="101">
        <v>43825.875</v>
      </c>
      <c r="B8645" s="27">
        <v>8638</v>
      </c>
      <c r="C8645" s="50"/>
      <c r="D8645" s="27"/>
      <c r="L8645" s="27">
        <v>0.31009999999999999</v>
      </c>
      <c r="M8645" s="45">
        <f>IF(Measurements!L8642&lt;J$5,(J$6-Measurements!L8642)*((M$2-M$2*M$3-M$2*M$4)/J$4/24),0)</f>
        <v>399.04815438367808</v>
      </c>
      <c r="N8645" s="45">
        <f t="shared" si="187"/>
        <v>614.59975283364122</v>
      </c>
      <c r="O8645" s="140">
        <v>908</v>
      </c>
    </row>
    <row r="8646" spans="1:15" x14ac:dyDescent="0.25">
      <c r="A8646" s="101">
        <v>43825.916666666664</v>
      </c>
      <c r="B8646" s="27">
        <v>8639</v>
      </c>
      <c r="C8646" s="50"/>
      <c r="D8646" s="27"/>
      <c r="L8646" s="27">
        <v>0.24829999999999999</v>
      </c>
      <c r="M8646" s="45">
        <f>IF(Measurements!L8643&lt;J$5,(J$6-Measurements!L8643)*((M$2-M$2*M$3-M$2*M$4)/J$4/24),0)</f>
        <v>399.04815438367808</v>
      </c>
      <c r="N8646" s="45">
        <f t="shared" si="187"/>
        <v>580.72870830769671</v>
      </c>
      <c r="O8646" s="140">
        <v>1248</v>
      </c>
    </row>
    <row r="8647" spans="1:15" x14ac:dyDescent="0.25">
      <c r="A8647" s="101">
        <v>43825.958333333336</v>
      </c>
      <c r="B8647" s="27">
        <v>8640</v>
      </c>
      <c r="C8647" s="50"/>
      <c r="D8647" s="27"/>
      <c r="L8647" s="27">
        <v>0.15989999999999999</v>
      </c>
      <c r="M8647" s="45">
        <f>IF(Measurements!L8644&lt;J$5,(J$6-Measurements!L8644)*((M$2-M$2*M$3-M$2*M$4)/J$4/24),0)</f>
        <v>414.80005521461277</v>
      </c>
      <c r="N8647" s="45">
        <f t="shared" si="187"/>
        <v>548.03076551252309</v>
      </c>
      <c r="O8647" s="140">
        <v>1664</v>
      </c>
    </row>
    <row r="8648" spans="1:15" x14ac:dyDescent="0.25">
      <c r="A8648" s="101">
        <v>43826</v>
      </c>
      <c r="B8648" s="27">
        <v>8641</v>
      </c>
      <c r="C8648" s="50"/>
      <c r="D8648" s="27"/>
      <c r="E8648" s="45">
        <f>+IF((MIN(Measurements!G8645:G8668)+MAX(Measurements!G8645:G8668))/2&gt;=E$5,0,E$6-(MIN(Measurements!G8645:G8668)+MAX(Measurements!G8645:G8668))/2)</f>
        <v>15.4</v>
      </c>
      <c r="F8648" s="45">
        <f>+IF((MIN(Measurements!H8645:H8668)+MAX(Measurements!H8645:H8668))/2&gt;=F$5,0,F$6-(MIN(Measurements!H8645:H8668)+MAX(Measurements!H8645:H8668))/2)</f>
        <v>15.4</v>
      </c>
      <c r="G8648" s="45">
        <f>+IF((MIN(Measurements!I8645:I8668)+MAX(Measurements!I8645:I8668))/2&gt;=G$5,0,G$6-(MIN(Measurements!I8645:I8668)+MAX(Measurements!I8645:I8668))/2)</f>
        <v>14.95</v>
      </c>
      <c r="H8648" s="45">
        <f>+IF((MIN(Measurements!J8645:J8668)+MAX(Measurements!J8645:J8668))/2&gt;=H$5,0,H$6-(MIN(Measurements!J8645:J8668)+MAX(Measurements!J8645:J8668))/2)</f>
        <v>16.3</v>
      </c>
      <c r="I8648" s="45">
        <f>+IF((MIN(Measurements!K8645:K8668)+MAX(Measurements!K8645:K8668))/2&gt;=I$5,0,I$6-(MIN(Measurements!K8645:K8668)+MAX(Measurements!K8645:K8668))/2)</f>
        <v>16.25</v>
      </c>
      <c r="J8648" s="45">
        <f>+IF((MIN(Measurements!L8645:L8668)+MAX(Measurements!L8645:L8668))/2&gt;=J$5,0,J$6-(MIN(Measurements!L8645:L8668)+MAX(Measurements!L8645:L8668))/2)</f>
        <v>16.3</v>
      </c>
      <c r="L8648" s="27">
        <v>8.2699999999999996E-2</v>
      </c>
      <c r="M8648" s="45">
        <f>IF(Measurements!L8645&lt;J$5,(J$6-Measurements!L8645)*((M$2-M$2*M$3-M$2*M$4)/J$4/24),0)</f>
        <v>422.67600563008011</v>
      </c>
      <c r="N8648" s="45">
        <f t="shared" si="187"/>
        <v>513.59531402826678</v>
      </c>
      <c r="O8648" s="140">
        <v>2142</v>
      </c>
    </row>
    <row r="8649" spans="1:15" x14ac:dyDescent="0.25">
      <c r="A8649" s="101">
        <v>43826.041666666664</v>
      </c>
      <c r="B8649" s="27">
        <v>8642</v>
      </c>
      <c r="C8649" s="50"/>
      <c r="D8649" s="27"/>
      <c r="L8649" s="27">
        <v>3.7199999999999997E-2</v>
      </c>
      <c r="M8649" s="45">
        <f>IF(Measurements!L8646&lt;J$5,(J$6-Measurements!L8646)*((M$2-M$2*M$3-M$2*M$4)/J$4/24),0)</f>
        <v>422.67600563008011</v>
      </c>
      <c r="N8649" s="45">
        <f t="shared" ref="N8649:N8712" si="188">+M8649+$L8649*M$2*M$3/$M$6+M$5</f>
        <v>488.65789451482874</v>
      </c>
      <c r="O8649" s="140">
        <v>2492</v>
      </c>
    </row>
    <row r="8650" spans="1:15" x14ac:dyDescent="0.25">
      <c r="A8650" s="101">
        <v>43826.083333333336</v>
      </c>
      <c r="B8650" s="27">
        <v>8643</v>
      </c>
      <c r="C8650" s="50"/>
      <c r="D8650" s="27"/>
      <c r="L8650" s="27">
        <v>2.53E-2</v>
      </c>
      <c r="M8650" s="45">
        <f>IF(Measurements!L8647&lt;J$5,(J$6-Measurements!L8647)*((M$2-M$2*M$3-M$2*M$4)/J$4/24),0)</f>
        <v>425.30132243523582</v>
      </c>
      <c r="N8650" s="45">
        <f t="shared" si="188"/>
        <v>484.76111698570065</v>
      </c>
      <c r="O8650" s="140">
        <v>2544</v>
      </c>
    </row>
    <row r="8651" spans="1:15" x14ac:dyDescent="0.25">
      <c r="A8651" s="101">
        <v>43826.125</v>
      </c>
      <c r="B8651" s="27">
        <v>8644</v>
      </c>
      <c r="C8651" s="50"/>
      <c r="D8651" s="27"/>
      <c r="L8651" s="27">
        <v>4.4999999999999998E-2</v>
      </c>
      <c r="M8651" s="45">
        <f>IF(Measurements!L8648&lt;J$5,(J$6-Measurements!L8648)*((M$2-M$2*M$3-M$2*M$4)/J$4/24),0)</f>
        <v>427.92663924039164</v>
      </c>
      <c r="N8651" s="45">
        <f t="shared" si="188"/>
        <v>498.18351432744396</v>
      </c>
      <c r="O8651" s="140">
        <v>2376</v>
      </c>
    </row>
    <row r="8652" spans="1:15" x14ac:dyDescent="0.25">
      <c r="A8652" s="101">
        <v>43826.166666666664</v>
      </c>
      <c r="B8652" s="27">
        <v>8645</v>
      </c>
      <c r="C8652" s="50"/>
      <c r="D8652" s="27"/>
      <c r="L8652" s="27">
        <v>9.74E-2</v>
      </c>
      <c r="M8652" s="45">
        <f>IF(Measurements!L8649&lt;J$5,(J$6-Measurements!L8649)*((M$2-M$2*M$3-M$2*M$4)/J$4/24),0)</f>
        <v>427.92663924039164</v>
      </c>
      <c r="N8652" s="45">
        <f t="shared" si="188"/>
        <v>526.90265240445842</v>
      </c>
      <c r="O8652" s="140">
        <v>1955</v>
      </c>
    </row>
    <row r="8653" spans="1:15" x14ac:dyDescent="0.25">
      <c r="A8653" s="101">
        <v>43826.208333333336</v>
      </c>
      <c r="B8653" s="27">
        <v>8646</v>
      </c>
      <c r="C8653" s="50"/>
      <c r="D8653" s="27"/>
      <c r="L8653" s="27">
        <v>0.17549999999999999</v>
      </c>
      <c r="M8653" s="45">
        <f>IF(Measurements!L8650&lt;J$5,(J$6-Measurements!L8650)*((M$2-M$2*M$3-M$2*M$4)/J$4/24),0)</f>
        <v>433.17727285070316</v>
      </c>
      <c r="N8653" s="45">
        <f t="shared" si="188"/>
        <v>574.95795555322081</v>
      </c>
      <c r="O8653" s="140">
        <v>1322</v>
      </c>
    </row>
    <row r="8654" spans="1:15" x14ac:dyDescent="0.25">
      <c r="A8654" s="101">
        <v>43826.25</v>
      </c>
      <c r="B8654" s="27">
        <v>8647</v>
      </c>
      <c r="C8654" s="50"/>
      <c r="D8654" s="27"/>
      <c r="L8654" s="27">
        <v>0.2535</v>
      </c>
      <c r="M8654" s="45">
        <f>IF(Measurements!L8651&lt;J$5,(J$6-Measurements!L8651)*((M$2-M$2*M$3-M$2*M$4)/J$4/24),0)</f>
        <v>433.17727285070316</v>
      </c>
      <c r="N8654" s="45">
        <f t="shared" si="188"/>
        <v>617.70781757625764</v>
      </c>
      <c r="O8654" s="140">
        <v>878</v>
      </c>
    </row>
    <row r="8655" spans="1:15" x14ac:dyDescent="0.25">
      <c r="A8655" s="101">
        <v>43826.291666666664</v>
      </c>
      <c r="B8655" s="27">
        <v>8648</v>
      </c>
      <c r="C8655" s="50"/>
      <c r="D8655" s="27"/>
      <c r="L8655" s="27">
        <v>0.29549999999999998</v>
      </c>
      <c r="M8655" s="45">
        <f>IF(Measurements!L8652&lt;J$5,(J$6-Measurements!L8652)*((M$2-M$2*M$3-M$2*M$4)/J$4/24),0)</f>
        <v>438.42790646101469</v>
      </c>
      <c r="N8655" s="45">
        <f t="shared" si="188"/>
        <v>645.97760766051204</v>
      </c>
      <c r="O8655" s="140">
        <v>653</v>
      </c>
    </row>
    <row r="8656" spans="1:15" x14ac:dyDescent="0.25">
      <c r="A8656" s="101">
        <v>43826.333333333336</v>
      </c>
      <c r="B8656" s="27">
        <v>8649</v>
      </c>
      <c r="C8656" s="50"/>
      <c r="D8656" s="27"/>
      <c r="L8656" s="27">
        <v>0.28399999999999997</v>
      </c>
      <c r="M8656" s="45">
        <f>IF(Measurements!L8653&lt;J$5,(J$6-Measurements!L8653)*((M$2-M$2*M$3-M$2*M$4)/J$4/24),0)</f>
        <v>430.55195604554734</v>
      </c>
      <c r="N8656" s="45">
        <f t="shared" si="188"/>
        <v>631.79879297241746</v>
      </c>
      <c r="O8656" s="140">
        <v>757</v>
      </c>
    </row>
    <row r="8657" spans="1:15" x14ac:dyDescent="0.25">
      <c r="A8657" s="101">
        <v>43826.375</v>
      </c>
      <c r="B8657" s="27">
        <v>8650</v>
      </c>
      <c r="C8657" s="50"/>
      <c r="D8657" s="27"/>
      <c r="L8657" s="27">
        <v>0.2349</v>
      </c>
      <c r="M8657" s="45">
        <f>IF(Measurements!L8654&lt;J$5,(J$6-Measurements!L8654)*((M$2-M$2*M$3-M$2*M$4)/J$4/24),0)</f>
        <v>422.67600563008011</v>
      </c>
      <c r="N8657" s="45">
        <f t="shared" si="188"/>
        <v>597.01235248860269</v>
      </c>
      <c r="O8657" s="140">
        <v>1062</v>
      </c>
    </row>
    <row r="8658" spans="1:15" x14ac:dyDescent="0.25">
      <c r="A8658" s="101">
        <v>43826.416666666664</v>
      </c>
      <c r="B8658" s="27">
        <v>8651</v>
      </c>
      <c r="C8658" s="50"/>
      <c r="D8658" s="27"/>
      <c r="L8658" s="27">
        <v>0.1802</v>
      </c>
      <c r="M8658" s="45">
        <f>IF(Measurements!L8655&lt;J$5,(J$6-Measurements!L8655)*((M$2-M$2*M$3-M$2*M$4)/J$4/24),0)</f>
        <v>420.05068882492429</v>
      </c>
      <c r="N8658" s="45">
        <f t="shared" si="188"/>
        <v>564.40732475190703</v>
      </c>
      <c r="O8658" s="140">
        <v>1452</v>
      </c>
    </row>
    <row r="8659" spans="1:15" x14ac:dyDescent="0.25">
      <c r="A8659" s="101">
        <v>43826.458333333336</v>
      </c>
      <c r="B8659" s="27">
        <v>8652</v>
      </c>
      <c r="C8659" s="50"/>
      <c r="D8659" s="27"/>
      <c r="L8659" s="27">
        <v>0.14019999999999999</v>
      </c>
      <c r="M8659" s="45">
        <f>IF(Measurements!L8656&lt;J$5,(J$6-Measurements!L8656)*((M$2-M$2*M$3-M$2*M$4)/J$4/24),0)</f>
        <v>420.05068882492429</v>
      </c>
      <c r="N8659" s="45">
        <f t="shared" si="188"/>
        <v>542.48431858624713</v>
      </c>
      <c r="O8659" s="140">
        <v>1741</v>
      </c>
    </row>
    <row r="8660" spans="1:15" x14ac:dyDescent="0.25">
      <c r="A8660" s="101">
        <v>43826.5</v>
      </c>
      <c r="B8660" s="27">
        <v>8653</v>
      </c>
      <c r="C8660" s="50"/>
      <c r="D8660" s="27"/>
      <c r="L8660" s="27">
        <v>0.1157</v>
      </c>
      <c r="M8660" s="45">
        <f>IF(Measurements!L8657&lt;J$5,(J$6-Measurements!L8657)*((M$2-M$2*M$3-M$2*M$4)/J$4/24),0)</f>
        <v>420.05068882492429</v>
      </c>
      <c r="N8660" s="45">
        <f t="shared" si="188"/>
        <v>529.05647730978046</v>
      </c>
      <c r="O8660" s="140">
        <v>1927</v>
      </c>
    </row>
    <row r="8661" spans="1:15" x14ac:dyDescent="0.25">
      <c r="A8661" s="101">
        <v>43826.541666666664</v>
      </c>
      <c r="B8661" s="27">
        <v>8654</v>
      </c>
      <c r="C8661" s="50"/>
      <c r="D8661" s="27"/>
      <c r="L8661" s="27">
        <v>9.9599999999999994E-2</v>
      </c>
      <c r="M8661" s="45">
        <f>IF(Measurements!L8658&lt;J$5,(J$6-Measurements!L8658)*((M$2-M$2*M$3-M$2*M$4)/J$4/24),0)</f>
        <v>420.05068882492429</v>
      </c>
      <c r="N8661" s="45">
        <f t="shared" si="188"/>
        <v>520.2324673281023</v>
      </c>
      <c r="O8661" s="140">
        <v>2037</v>
      </c>
    </row>
    <row r="8662" spans="1:15" x14ac:dyDescent="0.25">
      <c r="A8662" s="101">
        <v>43826.583333333336</v>
      </c>
      <c r="B8662" s="27">
        <v>8655</v>
      </c>
      <c r="C8662" s="50"/>
      <c r="D8662" s="27"/>
      <c r="L8662" s="27">
        <v>8.9499999999999996E-2</v>
      </c>
      <c r="M8662" s="45">
        <f>IF(Measurements!L8659&lt;J$5,(J$6-Measurements!L8659)*((M$2-M$2*M$3-M$2*M$4)/J$4/24),0)</f>
        <v>422.67600563008011</v>
      </c>
      <c r="N8662" s="45">
        <f t="shared" si="188"/>
        <v>517.32222507642905</v>
      </c>
      <c r="O8662" s="140">
        <v>2082</v>
      </c>
    </row>
    <row r="8663" spans="1:15" x14ac:dyDescent="0.25">
      <c r="A8663" s="101">
        <v>43826.625</v>
      </c>
      <c r="B8663" s="27">
        <v>8656</v>
      </c>
      <c r="C8663" s="50"/>
      <c r="D8663" s="27"/>
      <c r="L8663" s="27">
        <v>8.8900000000000007E-2</v>
      </c>
      <c r="M8663" s="45">
        <f>IF(Measurements!L8660&lt;J$5,(J$6-Measurements!L8660)*((M$2-M$2*M$3-M$2*M$4)/J$4/24),0)</f>
        <v>425.30132243523582</v>
      </c>
      <c r="N8663" s="45">
        <f t="shared" si="188"/>
        <v>519.61869678909989</v>
      </c>
      <c r="O8663" s="140">
        <v>2045</v>
      </c>
    </row>
    <row r="8664" spans="1:15" x14ac:dyDescent="0.25">
      <c r="A8664" s="101">
        <v>43826.666666666664</v>
      </c>
      <c r="B8664" s="27">
        <v>8657</v>
      </c>
      <c r="C8664" s="50"/>
      <c r="D8664" s="27"/>
      <c r="L8664" s="27">
        <v>0.104</v>
      </c>
      <c r="M8664" s="45">
        <f>IF(Measurements!L8661&lt;J$5,(J$6-Measurements!L8661)*((M$2-M$2*M$3-M$2*M$4)/J$4/24),0)</f>
        <v>425.30132243523582</v>
      </c>
      <c r="N8664" s="45">
        <f t="shared" si="188"/>
        <v>527.89463161663639</v>
      </c>
      <c r="O8664" s="140">
        <v>1939</v>
      </c>
    </row>
    <row r="8665" spans="1:15" x14ac:dyDescent="0.25">
      <c r="A8665" s="101">
        <v>43826.708333333336</v>
      </c>
      <c r="B8665" s="27">
        <v>8658</v>
      </c>
      <c r="C8665" s="50"/>
      <c r="D8665" s="27"/>
      <c r="L8665" s="27">
        <v>0.14099999999999999</v>
      </c>
      <c r="M8665" s="45">
        <f>IF(Measurements!L8662&lt;J$5,(J$6-Measurements!L8662)*((M$2-M$2*M$3-M$2*M$4)/J$4/24),0)</f>
        <v>420.05068882492429</v>
      </c>
      <c r="N8665" s="45">
        <f t="shared" si="188"/>
        <v>542.92277870956036</v>
      </c>
      <c r="O8665" s="140">
        <v>1729</v>
      </c>
    </row>
    <row r="8666" spans="1:15" x14ac:dyDescent="0.25">
      <c r="A8666" s="101">
        <v>43826.75</v>
      </c>
      <c r="B8666" s="27">
        <v>8659</v>
      </c>
      <c r="C8666" s="50"/>
      <c r="D8666" s="27"/>
      <c r="L8666" s="27">
        <v>0.20039999999999999</v>
      </c>
      <c r="M8666" s="45">
        <f>IF(Measurements!L8663&lt;J$5,(J$6-Measurements!L8663)*((M$2-M$2*M$3-M$2*M$4)/J$4/24),0)</f>
        <v>417.42537201976853</v>
      </c>
      <c r="N8666" s="45">
        <f t="shared" si="188"/>
        <v>572.85312606040952</v>
      </c>
      <c r="O8666" s="140">
        <v>1349</v>
      </c>
    </row>
    <row r="8667" spans="1:15" x14ac:dyDescent="0.25">
      <c r="A8667" s="101">
        <v>43826.791666666664</v>
      </c>
      <c r="B8667" s="27">
        <v>8660</v>
      </c>
      <c r="C8667" s="50"/>
      <c r="D8667" s="27"/>
      <c r="L8667" s="27">
        <v>0.26889999999999997</v>
      </c>
      <c r="M8667" s="45">
        <f>IF(Measurements!L8664&lt;J$5,(J$6-Measurements!L8664)*((M$2-M$2*M$3-M$2*M$4)/J$4/24),0)</f>
        <v>420.05068882492429</v>
      </c>
      <c r="N8667" s="45">
        <f t="shared" si="188"/>
        <v>613.02159092425779</v>
      </c>
      <c r="O8667" s="140">
        <v>925</v>
      </c>
    </row>
    <row r="8668" spans="1:15" x14ac:dyDescent="0.25">
      <c r="A8668" s="101">
        <v>43826.833333333336</v>
      </c>
      <c r="B8668" s="27">
        <v>8661</v>
      </c>
      <c r="C8668" s="50"/>
      <c r="D8668" s="27"/>
      <c r="L8668" s="27">
        <v>0.31569999999999998</v>
      </c>
      <c r="M8668" s="45">
        <f>IF(Measurements!L8665&lt;J$5,(J$6-Measurements!L8665)*((M$2-M$2*M$3-M$2*M$4)/J$4/24),0)</f>
        <v>422.67600563008011</v>
      </c>
      <c r="N8668" s="45">
        <f t="shared" si="188"/>
        <v>641.29682494323561</v>
      </c>
      <c r="O8668" s="140">
        <v>683</v>
      </c>
    </row>
    <row r="8669" spans="1:15" x14ac:dyDescent="0.25">
      <c r="A8669" s="101">
        <v>43826.875</v>
      </c>
      <c r="B8669" s="27">
        <v>8662</v>
      </c>
      <c r="C8669" s="50"/>
      <c r="D8669" s="27"/>
      <c r="L8669" s="27">
        <v>0.31009999999999999</v>
      </c>
      <c r="M8669" s="45">
        <f>IF(Measurements!L8666&lt;J$5,(J$6-Measurements!L8666)*((M$2-M$2*M$3-M$2*M$4)/J$4/24),0)</f>
        <v>417.42537201976853</v>
      </c>
      <c r="N8669" s="45">
        <f t="shared" si="188"/>
        <v>632.97697046973167</v>
      </c>
      <c r="O8669" s="140">
        <v>744</v>
      </c>
    </row>
    <row r="8670" spans="1:15" x14ac:dyDescent="0.25">
      <c r="A8670" s="101">
        <v>43826.916666666664</v>
      </c>
      <c r="B8670" s="27">
        <v>8663</v>
      </c>
      <c r="C8670" s="50"/>
      <c r="D8670" s="27"/>
      <c r="L8670" s="27">
        <v>0.24829999999999999</v>
      </c>
      <c r="M8670" s="45">
        <f>IF(Measurements!L8667&lt;J$5,(J$6-Measurements!L8667)*((M$2-M$2*M$3-M$2*M$4)/J$4/24),0)</f>
        <v>420.05068882492429</v>
      </c>
      <c r="N8670" s="45">
        <f t="shared" si="188"/>
        <v>601.73124274894292</v>
      </c>
      <c r="O8670" s="140">
        <v>1023</v>
      </c>
    </row>
    <row r="8671" spans="1:15" x14ac:dyDescent="0.25">
      <c r="A8671" s="101">
        <v>43826.958333333336</v>
      </c>
      <c r="B8671" s="27">
        <v>8664</v>
      </c>
      <c r="C8671" s="50"/>
      <c r="D8671" s="27"/>
      <c r="L8671" s="27">
        <v>0.15989999999999999</v>
      </c>
      <c r="M8671" s="45">
        <f>IF(Measurements!L8668&lt;J$5,(J$6-Measurements!L8668)*((M$2-M$2*M$3-M$2*M$4)/J$4/24),0)</f>
        <v>420.05068882492429</v>
      </c>
      <c r="N8671" s="45">
        <f t="shared" si="188"/>
        <v>553.28139912283461</v>
      </c>
      <c r="O8671" s="140">
        <v>1594</v>
      </c>
    </row>
    <row r="8672" spans="1:15" x14ac:dyDescent="0.25">
      <c r="A8672" s="101">
        <v>43827</v>
      </c>
      <c r="B8672" s="27">
        <v>8665</v>
      </c>
      <c r="C8672" s="50"/>
      <c r="D8672" s="27"/>
      <c r="E8672" s="45">
        <f>+IF((MIN(Measurements!G8669:G8692)+MAX(Measurements!G8669:G8692))/2&gt;=E$5,0,E$6-(MIN(Measurements!G8669:G8692)+MAX(Measurements!G8669:G8692))/2)</f>
        <v>16.2</v>
      </c>
      <c r="F8672" s="45">
        <f>+IF((MIN(Measurements!H8669:H8692)+MAX(Measurements!H8669:H8692))/2&gt;=F$5,0,F$6-(MIN(Measurements!H8669:H8692)+MAX(Measurements!H8669:H8692))/2)</f>
        <v>16.45</v>
      </c>
      <c r="G8672" s="45">
        <f>+IF((MIN(Measurements!I8669:I8692)+MAX(Measurements!I8669:I8692))/2&gt;=G$5,0,G$6-(MIN(Measurements!I8669:I8692)+MAX(Measurements!I8669:I8692))/2)</f>
        <v>17.55</v>
      </c>
      <c r="H8672" s="45">
        <f>+IF((MIN(Measurements!J8669:J8692)+MAX(Measurements!J8669:J8692))/2&gt;=H$5,0,H$6-(MIN(Measurements!J8669:J8692)+MAX(Measurements!J8669:J8692))/2)</f>
        <v>17.3</v>
      </c>
      <c r="I8672" s="45">
        <f>+IF((MIN(Measurements!K8669:K8692)+MAX(Measurements!K8669:K8692))/2&gt;=I$5,0,I$6-(MIN(Measurements!K8669:K8692)+MAX(Measurements!K8669:K8692))/2)</f>
        <v>16.899999999999999</v>
      </c>
      <c r="J8672" s="45">
        <f>+IF((MIN(Measurements!L8669:L8692)+MAX(Measurements!L8669:L8692))/2&gt;=J$5,0,J$6-(MIN(Measurements!L8669:L8692)+MAX(Measurements!L8669:L8692))/2)</f>
        <v>17</v>
      </c>
      <c r="L8672" s="27">
        <v>8.2699999999999996E-2</v>
      </c>
      <c r="M8672" s="45">
        <f>IF(Measurements!L8669&lt;J$5,(J$6-Measurements!L8669)*((M$2-M$2*M$3-M$2*M$4)/J$4/24),0)</f>
        <v>420.05068882492429</v>
      </c>
      <c r="N8672" s="45">
        <f t="shared" si="188"/>
        <v>510.96999722311102</v>
      </c>
      <c r="O8672" s="140">
        <v>2201</v>
      </c>
    </row>
    <row r="8673" spans="1:15" x14ac:dyDescent="0.25">
      <c r="A8673" s="101">
        <v>43827.041666666664</v>
      </c>
      <c r="B8673" s="27">
        <v>8666</v>
      </c>
      <c r="C8673" s="50"/>
      <c r="D8673" s="27"/>
      <c r="L8673" s="27">
        <v>3.7199999999999997E-2</v>
      </c>
      <c r="M8673" s="45">
        <f>IF(Measurements!L8670&lt;J$5,(J$6-Measurements!L8670)*((M$2-M$2*M$3-M$2*M$4)/J$4/24),0)</f>
        <v>420.05068882492429</v>
      </c>
      <c r="N8673" s="45">
        <f t="shared" si="188"/>
        <v>486.03257770967292</v>
      </c>
      <c r="O8673" s="140">
        <v>2523</v>
      </c>
    </row>
    <row r="8674" spans="1:15" x14ac:dyDescent="0.25">
      <c r="A8674" s="101">
        <v>43827.083333333336</v>
      </c>
      <c r="B8674" s="27">
        <v>8667</v>
      </c>
      <c r="C8674" s="50"/>
      <c r="D8674" s="27"/>
      <c r="L8674" s="27">
        <v>2.53E-2</v>
      </c>
      <c r="M8674" s="45">
        <f>IF(Measurements!L8671&lt;J$5,(J$6-Measurements!L8671)*((M$2-M$2*M$3-M$2*M$4)/J$4/24),0)</f>
        <v>430.55195604554734</v>
      </c>
      <c r="N8674" s="45">
        <f t="shared" si="188"/>
        <v>490.01175059601218</v>
      </c>
      <c r="O8674" s="140">
        <v>2484</v>
      </c>
    </row>
    <row r="8675" spans="1:15" x14ac:dyDescent="0.25">
      <c r="A8675" s="101">
        <v>43827.125</v>
      </c>
      <c r="B8675" s="27">
        <v>8668</v>
      </c>
      <c r="C8675" s="50"/>
      <c r="D8675" s="27"/>
      <c r="L8675" s="27">
        <v>4.4999999999999998E-2</v>
      </c>
      <c r="M8675" s="45">
        <f>IF(Measurements!L8672&lt;J$5,(J$6-Measurements!L8672)*((M$2-M$2*M$3-M$2*M$4)/J$4/24),0)</f>
        <v>430.55195604554734</v>
      </c>
      <c r="N8675" s="45">
        <f t="shared" si="188"/>
        <v>500.80883113259966</v>
      </c>
      <c r="O8675" s="140">
        <v>2340</v>
      </c>
    </row>
    <row r="8676" spans="1:15" x14ac:dyDescent="0.25">
      <c r="A8676" s="101">
        <v>43827.166666666664</v>
      </c>
      <c r="B8676" s="27">
        <v>8669</v>
      </c>
      <c r="C8676" s="50"/>
      <c r="D8676" s="27"/>
      <c r="L8676" s="27">
        <v>9.74E-2</v>
      </c>
      <c r="M8676" s="45">
        <f>IF(Measurements!L8673&lt;J$5,(J$6-Measurements!L8673)*((M$2-M$2*M$3-M$2*M$4)/J$4/24),0)</f>
        <v>433.17727285070316</v>
      </c>
      <c r="N8676" s="45">
        <f t="shared" si="188"/>
        <v>532.15328601476995</v>
      </c>
      <c r="O8676" s="140">
        <v>1870</v>
      </c>
    </row>
    <row r="8677" spans="1:15" x14ac:dyDescent="0.25">
      <c r="A8677" s="101">
        <v>43827.208333333336</v>
      </c>
      <c r="B8677" s="27">
        <v>8670</v>
      </c>
      <c r="C8677" s="50"/>
      <c r="D8677" s="27"/>
      <c r="L8677" s="27">
        <v>0.17549999999999999</v>
      </c>
      <c r="M8677" s="45">
        <f>IF(Measurements!L8674&lt;J$5,(J$6-Measurements!L8674)*((M$2-M$2*M$3-M$2*M$4)/J$4/24),0)</f>
        <v>438.42790646101469</v>
      </c>
      <c r="N8677" s="45">
        <f t="shared" si="188"/>
        <v>580.20858916353234</v>
      </c>
      <c r="O8677" s="140">
        <v>1251</v>
      </c>
    </row>
    <row r="8678" spans="1:15" x14ac:dyDescent="0.25">
      <c r="A8678" s="101">
        <v>43827.25</v>
      </c>
      <c r="B8678" s="27">
        <v>8671</v>
      </c>
      <c r="C8678" s="50"/>
      <c r="D8678" s="27"/>
      <c r="L8678" s="27">
        <v>0.2535</v>
      </c>
      <c r="M8678" s="45">
        <f>IF(Measurements!L8675&lt;J$5,(J$6-Measurements!L8675)*((M$2-M$2*M$3-M$2*M$4)/J$4/24),0)</f>
        <v>441.05322326617051</v>
      </c>
      <c r="N8678" s="45">
        <f t="shared" si="188"/>
        <v>625.58376799172493</v>
      </c>
      <c r="O8678" s="140">
        <v>801</v>
      </c>
    </row>
    <row r="8679" spans="1:15" x14ac:dyDescent="0.25">
      <c r="A8679" s="101">
        <v>43827.291666666664</v>
      </c>
      <c r="B8679" s="27">
        <v>8672</v>
      </c>
      <c r="C8679" s="50"/>
      <c r="D8679" s="27"/>
      <c r="L8679" s="27">
        <v>0.29549999999999998</v>
      </c>
      <c r="M8679" s="45">
        <f>IF(Measurements!L8676&lt;J$5,(J$6-Measurements!L8676)*((M$2-M$2*M$3-M$2*M$4)/J$4/24),0)</f>
        <v>443.67854007132627</v>
      </c>
      <c r="N8679" s="45">
        <f t="shared" si="188"/>
        <v>651.22824127082356</v>
      </c>
      <c r="O8679" s="140">
        <v>621</v>
      </c>
    </row>
    <row r="8680" spans="1:15" x14ac:dyDescent="0.25">
      <c r="A8680" s="101">
        <v>43827.333333333336</v>
      </c>
      <c r="B8680" s="27">
        <v>8673</v>
      </c>
      <c r="C8680" s="50"/>
      <c r="D8680" s="27"/>
      <c r="L8680" s="27">
        <v>0.28399999999999997</v>
      </c>
      <c r="M8680" s="45">
        <f>IF(Measurements!L8677&lt;J$5,(J$6-Measurements!L8677)*((M$2-M$2*M$3-M$2*M$4)/J$4/24),0)</f>
        <v>446.30385687648209</v>
      </c>
      <c r="N8680" s="45">
        <f t="shared" si="188"/>
        <v>647.55069380335215</v>
      </c>
      <c r="O8680" s="140">
        <v>643</v>
      </c>
    </row>
    <row r="8681" spans="1:15" x14ac:dyDescent="0.25">
      <c r="A8681" s="101">
        <v>43827.375</v>
      </c>
      <c r="B8681" s="27">
        <v>8674</v>
      </c>
      <c r="C8681" s="50"/>
      <c r="D8681" s="27"/>
      <c r="L8681" s="27">
        <v>0.2349</v>
      </c>
      <c r="M8681" s="45">
        <f>IF(Measurements!L8678&lt;J$5,(J$6-Measurements!L8678)*((M$2-M$2*M$3-M$2*M$4)/J$4/24),0)</f>
        <v>443.67854007132627</v>
      </c>
      <c r="N8681" s="45">
        <f t="shared" si="188"/>
        <v>618.0148869298489</v>
      </c>
      <c r="O8681" s="140">
        <v>877</v>
      </c>
    </row>
    <row r="8682" spans="1:15" x14ac:dyDescent="0.25">
      <c r="A8682" s="101">
        <v>43827.416666666664</v>
      </c>
      <c r="B8682" s="27">
        <v>8675</v>
      </c>
      <c r="C8682" s="50"/>
      <c r="D8682" s="27"/>
      <c r="L8682" s="27">
        <v>0.1802</v>
      </c>
      <c r="M8682" s="45">
        <f>IF(Measurements!L8679&lt;J$5,(J$6-Measurements!L8679)*((M$2-M$2*M$3-M$2*M$4)/J$4/24),0)</f>
        <v>438.42790646101469</v>
      </c>
      <c r="N8682" s="45">
        <f t="shared" si="188"/>
        <v>582.78454238799736</v>
      </c>
      <c r="O8682" s="140">
        <v>1232</v>
      </c>
    </row>
    <row r="8683" spans="1:15" x14ac:dyDescent="0.25">
      <c r="A8683" s="101">
        <v>43827.458333333336</v>
      </c>
      <c r="B8683" s="27">
        <v>8676</v>
      </c>
      <c r="C8683" s="50"/>
      <c r="D8683" s="27"/>
      <c r="L8683" s="27">
        <v>0.14019999999999999</v>
      </c>
      <c r="M8683" s="45">
        <f>IF(Measurements!L8680&lt;J$5,(J$6-Measurements!L8680)*((M$2-M$2*M$3-M$2*M$4)/J$4/24),0)</f>
        <v>441.05322326617051</v>
      </c>
      <c r="N8683" s="45">
        <f t="shared" si="188"/>
        <v>563.48685302749334</v>
      </c>
      <c r="O8683" s="140">
        <v>1463</v>
      </c>
    </row>
    <row r="8684" spans="1:15" x14ac:dyDescent="0.25">
      <c r="A8684" s="101">
        <v>43827.5</v>
      </c>
      <c r="B8684" s="27">
        <v>8677</v>
      </c>
      <c r="C8684" s="50"/>
      <c r="D8684" s="27"/>
      <c r="L8684" s="27">
        <v>0.1157</v>
      </c>
      <c r="M8684" s="45">
        <f>IF(Measurements!L8681&lt;J$5,(J$6-Measurements!L8681)*((M$2-M$2*M$3-M$2*M$4)/J$4/24),0)</f>
        <v>448.92917368163785</v>
      </c>
      <c r="N8684" s="45">
        <f t="shared" si="188"/>
        <v>557.93496216649396</v>
      </c>
      <c r="O8684" s="140">
        <v>1532</v>
      </c>
    </row>
    <row r="8685" spans="1:15" x14ac:dyDescent="0.25">
      <c r="A8685" s="101">
        <v>43827.541666666664</v>
      </c>
      <c r="B8685" s="27">
        <v>8678</v>
      </c>
      <c r="C8685" s="50"/>
      <c r="D8685" s="27"/>
      <c r="L8685" s="27">
        <v>9.9599999999999994E-2</v>
      </c>
      <c r="M8685" s="45">
        <f>IF(Measurements!L8682&lt;J$5,(J$6-Measurements!L8682)*((M$2-M$2*M$3-M$2*M$4)/J$4/24),0)</f>
        <v>448.92917368163785</v>
      </c>
      <c r="N8685" s="45">
        <f t="shared" si="188"/>
        <v>549.11095218481591</v>
      </c>
      <c r="O8685" s="140">
        <v>1648</v>
      </c>
    </row>
    <row r="8686" spans="1:15" x14ac:dyDescent="0.25">
      <c r="A8686" s="101">
        <v>43827.583333333336</v>
      </c>
      <c r="B8686" s="27">
        <v>8679</v>
      </c>
      <c r="C8686" s="50"/>
      <c r="D8686" s="27"/>
      <c r="L8686" s="27">
        <v>8.9499999999999996E-2</v>
      </c>
      <c r="M8686" s="45">
        <f>IF(Measurements!L8683&lt;J$5,(J$6-Measurements!L8683)*((M$2-M$2*M$3-M$2*M$4)/J$4/24),0)</f>
        <v>446.30385687648209</v>
      </c>
      <c r="N8686" s="45">
        <f t="shared" si="188"/>
        <v>540.95007632283102</v>
      </c>
      <c r="O8686" s="140">
        <v>1754</v>
      </c>
    </row>
    <row r="8687" spans="1:15" x14ac:dyDescent="0.25">
      <c r="A8687" s="101">
        <v>43827.625</v>
      </c>
      <c r="B8687" s="27">
        <v>8680</v>
      </c>
      <c r="C8687" s="50"/>
      <c r="D8687" s="27"/>
      <c r="L8687" s="27">
        <v>8.8900000000000007E-2</v>
      </c>
      <c r="M8687" s="45">
        <f>IF(Measurements!L8684&lt;J$5,(J$6-Measurements!L8684)*((M$2-M$2*M$3-M$2*M$4)/J$4/24),0)</f>
        <v>456.80512409710514</v>
      </c>
      <c r="N8687" s="45">
        <f t="shared" si="188"/>
        <v>551.12249845096915</v>
      </c>
      <c r="O8687" s="140">
        <v>1628</v>
      </c>
    </row>
    <row r="8688" spans="1:15" x14ac:dyDescent="0.25">
      <c r="A8688" s="101">
        <v>43827.666666666664</v>
      </c>
      <c r="B8688" s="27">
        <v>8681</v>
      </c>
      <c r="C8688" s="50"/>
      <c r="D8688" s="27"/>
      <c r="L8688" s="27">
        <v>0.104</v>
      </c>
      <c r="M8688" s="45">
        <f>IF(Measurements!L8685&lt;J$5,(J$6-Measurements!L8685)*((M$2-M$2*M$3-M$2*M$4)/J$4/24),0)</f>
        <v>459.43044090226095</v>
      </c>
      <c r="N8688" s="45">
        <f t="shared" si="188"/>
        <v>562.02375008366153</v>
      </c>
      <c r="O8688" s="140">
        <v>1479</v>
      </c>
    </row>
    <row r="8689" spans="1:15" x14ac:dyDescent="0.25">
      <c r="A8689" s="101">
        <v>43827.708333333336</v>
      </c>
      <c r="B8689" s="27">
        <v>8682</v>
      </c>
      <c r="C8689" s="50"/>
      <c r="D8689" s="27"/>
      <c r="L8689" s="27">
        <v>0.14099999999999999</v>
      </c>
      <c r="M8689" s="45">
        <f>IF(Measurements!L8686&lt;J$5,(J$6-Measurements!L8686)*((M$2-M$2*M$3-M$2*M$4)/J$4/24),0)</f>
        <v>462.05575770741677</v>
      </c>
      <c r="N8689" s="45">
        <f t="shared" si="188"/>
        <v>584.92784759205279</v>
      </c>
      <c r="O8689" s="140">
        <v>1205</v>
      </c>
    </row>
    <row r="8690" spans="1:15" x14ac:dyDescent="0.25">
      <c r="A8690" s="101">
        <v>43827.75</v>
      </c>
      <c r="B8690" s="27">
        <v>8683</v>
      </c>
      <c r="C8690" s="50"/>
      <c r="D8690" s="27"/>
      <c r="L8690" s="27">
        <v>0.20039999999999999</v>
      </c>
      <c r="M8690" s="45">
        <f>IF(Measurements!L8687&lt;J$5,(J$6-Measurements!L8687)*((M$2-M$2*M$3-M$2*M$4)/J$4/24),0)</f>
        <v>464.68107451257248</v>
      </c>
      <c r="N8690" s="45">
        <f t="shared" si="188"/>
        <v>620.10882855321347</v>
      </c>
      <c r="O8690" s="140">
        <v>850</v>
      </c>
    </row>
    <row r="8691" spans="1:15" x14ac:dyDescent="0.25">
      <c r="A8691" s="101">
        <v>43827.791666666664</v>
      </c>
      <c r="B8691" s="27">
        <v>8684</v>
      </c>
      <c r="C8691" s="50"/>
      <c r="D8691" s="27"/>
      <c r="L8691" s="27">
        <v>0.26889999999999997</v>
      </c>
      <c r="M8691" s="45">
        <f>IF(Measurements!L8688&lt;J$5,(J$6-Measurements!L8688)*((M$2-M$2*M$3-M$2*M$4)/J$4/24),0)</f>
        <v>472.55702492803982</v>
      </c>
      <c r="N8691" s="45">
        <f t="shared" si="188"/>
        <v>665.52792702737327</v>
      </c>
      <c r="O8691" s="140">
        <v>541</v>
      </c>
    </row>
    <row r="8692" spans="1:15" x14ac:dyDescent="0.25">
      <c r="A8692" s="101">
        <v>43827.833333333336</v>
      </c>
      <c r="B8692" s="27">
        <v>8685</v>
      </c>
      <c r="C8692" s="50"/>
      <c r="D8692" s="27"/>
      <c r="L8692" s="27">
        <v>0.31569999999999998</v>
      </c>
      <c r="M8692" s="45">
        <f>IF(Measurements!L8689&lt;J$5,(J$6-Measurements!L8689)*((M$2-M$2*M$3-M$2*M$4)/J$4/24),0)</f>
        <v>469.931708122884</v>
      </c>
      <c r="N8692" s="45">
        <f t="shared" si="188"/>
        <v>688.55252743603955</v>
      </c>
      <c r="O8692" s="140">
        <v>404</v>
      </c>
    </row>
    <row r="8693" spans="1:15" x14ac:dyDescent="0.25">
      <c r="A8693" s="101">
        <v>43827.875</v>
      </c>
      <c r="B8693" s="27">
        <v>8686</v>
      </c>
      <c r="C8693" s="50"/>
      <c r="D8693" s="27"/>
      <c r="L8693" s="27">
        <v>0.31009999999999999</v>
      </c>
      <c r="M8693" s="45">
        <f>IF(Measurements!L8690&lt;J$5,(J$6-Measurements!L8690)*((M$2-M$2*M$3-M$2*M$4)/J$4/24),0)</f>
        <v>464.68107451257248</v>
      </c>
      <c r="N8693" s="45">
        <f t="shared" si="188"/>
        <v>680.23267296253562</v>
      </c>
      <c r="O8693" s="140">
        <v>451</v>
      </c>
    </row>
    <row r="8694" spans="1:15" x14ac:dyDescent="0.25">
      <c r="A8694" s="101">
        <v>43827.916666666664</v>
      </c>
      <c r="B8694" s="27">
        <v>8687</v>
      </c>
      <c r="C8694" s="50"/>
      <c r="D8694" s="27"/>
      <c r="L8694" s="27">
        <v>0.24829999999999999</v>
      </c>
      <c r="M8694" s="45">
        <f>IF(Measurements!L8691&lt;J$5,(J$6-Measurements!L8691)*((M$2-M$2*M$3-M$2*M$4)/J$4/24),0)</f>
        <v>459.43044090226095</v>
      </c>
      <c r="N8694" s="45">
        <f t="shared" si="188"/>
        <v>641.11099482627958</v>
      </c>
      <c r="O8694" s="140">
        <v>685</v>
      </c>
    </row>
    <row r="8695" spans="1:15" x14ac:dyDescent="0.25">
      <c r="A8695" s="101">
        <v>43827.958333333336</v>
      </c>
      <c r="B8695" s="27">
        <v>8688</v>
      </c>
      <c r="C8695" s="50"/>
      <c r="D8695" s="27"/>
      <c r="L8695" s="27">
        <v>0.15989999999999999</v>
      </c>
      <c r="M8695" s="45">
        <f>IF(Measurements!L8692&lt;J$5,(J$6-Measurements!L8692)*((M$2-M$2*M$3-M$2*M$4)/J$4/24),0)</f>
        <v>464.68107451257248</v>
      </c>
      <c r="N8695" s="45">
        <f t="shared" si="188"/>
        <v>597.9117848104828</v>
      </c>
      <c r="O8695" s="140">
        <v>1055</v>
      </c>
    </row>
    <row r="8696" spans="1:15" x14ac:dyDescent="0.25">
      <c r="A8696" s="101">
        <v>43828</v>
      </c>
      <c r="B8696" s="27">
        <v>8689</v>
      </c>
      <c r="C8696" s="50"/>
      <c r="D8696" s="27"/>
      <c r="E8696" s="45">
        <f>+IF((MIN(Measurements!G8693:G8716)+MAX(Measurements!G8693:G8716))/2&gt;=E$5,0,E$6-(MIN(Measurements!G8693:G8716)+MAX(Measurements!G8693:G8716))/2)</f>
        <v>17.649999999999999</v>
      </c>
      <c r="F8696" s="45">
        <f>+IF((MIN(Measurements!H8693:H8716)+MAX(Measurements!H8693:H8716))/2&gt;=F$5,0,F$6-(MIN(Measurements!H8693:H8716)+MAX(Measurements!H8693:H8716))/2)</f>
        <v>17.25</v>
      </c>
      <c r="G8696" s="45">
        <f>+IF((MIN(Measurements!I8693:I8716)+MAX(Measurements!I8693:I8716))/2&gt;=G$5,0,G$6-(MIN(Measurements!I8693:I8716)+MAX(Measurements!I8693:I8716))/2)</f>
        <v>15.5</v>
      </c>
      <c r="H8696" s="45">
        <f>+IF((MIN(Measurements!J8693:J8716)+MAX(Measurements!J8693:J8716))/2&gt;=H$5,0,H$6-(MIN(Measurements!J8693:J8716)+MAX(Measurements!J8693:J8716))/2)</f>
        <v>16.149999999999999</v>
      </c>
      <c r="I8696" s="45">
        <f>+IF((MIN(Measurements!K8693:K8716)+MAX(Measurements!K8693:K8716))/2&gt;=I$5,0,I$6-(MIN(Measurements!K8693:K8716)+MAX(Measurements!K8693:K8716))/2)</f>
        <v>17.3</v>
      </c>
      <c r="J8696" s="45">
        <f>+IF((MIN(Measurements!L8693:L8716)+MAX(Measurements!L8693:L8716))/2&gt;=J$5,0,J$6-(MIN(Measurements!L8693:L8716)+MAX(Measurements!L8693:L8716))/2)</f>
        <v>19.350000000000001</v>
      </c>
      <c r="L8696" s="27">
        <v>8.2699999999999996E-2</v>
      </c>
      <c r="M8696" s="45">
        <f>IF(Measurements!L8693&lt;J$5,(J$6-Measurements!L8693)*((M$2-M$2*M$3-M$2*M$4)/J$4/24),0)</f>
        <v>467.3063913177283</v>
      </c>
      <c r="N8696" s="45">
        <f t="shared" si="188"/>
        <v>558.22569971591508</v>
      </c>
      <c r="O8696" s="140">
        <v>1528</v>
      </c>
    </row>
    <row r="8697" spans="1:15" x14ac:dyDescent="0.25">
      <c r="A8697" s="101">
        <v>43828.041666666664</v>
      </c>
      <c r="B8697" s="27">
        <v>8690</v>
      </c>
      <c r="C8697" s="50"/>
      <c r="D8697" s="27"/>
      <c r="L8697" s="27">
        <v>3.7199999999999997E-2</v>
      </c>
      <c r="M8697" s="45">
        <f>IF(Measurements!L8694&lt;J$5,(J$6-Measurements!L8694)*((M$2-M$2*M$3-M$2*M$4)/J$4/24),0)</f>
        <v>464.68107451257248</v>
      </c>
      <c r="N8697" s="45">
        <f t="shared" si="188"/>
        <v>530.66296339732116</v>
      </c>
      <c r="O8697" s="140">
        <v>1888</v>
      </c>
    </row>
    <row r="8698" spans="1:15" x14ac:dyDescent="0.25">
      <c r="A8698" s="101">
        <v>43828.083333333336</v>
      </c>
      <c r="B8698" s="27">
        <v>8691</v>
      </c>
      <c r="C8698" s="50"/>
      <c r="D8698" s="27"/>
      <c r="L8698" s="27">
        <v>2.53E-2</v>
      </c>
      <c r="M8698" s="45">
        <f>IF(Measurements!L8695&lt;J$5,(J$6-Measurements!L8695)*((M$2-M$2*M$3-M$2*M$4)/J$4/24),0)</f>
        <v>467.3063913177283</v>
      </c>
      <c r="N8698" s="45">
        <f t="shared" si="188"/>
        <v>526.76618586819313</v>
      </c>
      <c r="O8698" s="140">
        <v>1956</v>
      </c>
    </row>
    <row r="8699" spans="1:15" x14ac:dyDescent="0.25">
      <c r="A8699" s="101">
        <v>43828.125</v>
      </c>
      <c r="B8699" s="27">
        <v>8692</v>
      </c>
      <c r="C8699" s="50"/>
      <c r="D8699" s="27"/>
      <c r="L8699" s="27">
        <v>4.4999999999999998E-2</v>
      </c>
      <c r="M8699" s="45">
        <f>IF(Measurements!L8696&lt;J$5,(J$6-Measurements!L8696)*((M$2-M$2*M$3-M$2*M$4)/J$4/24),0)</f>
        <v>469.931708122884</v>
      </c>
      <c r="N8699" s="45">
        <f t="shared" si="188"/>
        <v>540.18858320993627</v>
      </c>
      <c r="O8699" s="140">
        <v>1766</v>
      </c>
    </row>
    <row r="8700" spans="1:15" x14ac:dyDescent="0.25">
      <c r="A8700" s="101">
        <v>43828.166666666664</v>
      </c>
      <c r="B8700" s="27">
        <v>8693</v>
      </c>
      <c r="C8700" s="50"/>
      <c r="D8700" s="27"/>
      <c r="L8700" s="27">
        <v>9.74E-2</v>
      </c>
      <c r="M8700" s="45">
        <f>IF(Measurements!L8697&lt;J$5,(J$6-Measurements!L8697)*((M$2-M$2*M$3-M$2*M$4)/J$4/24),0)</f>
        <v>475.18234173319564</v>
      </c>
      <c r="N8700" s="45">
        <f t="shared" si="188"/>
        <v>574.15835489726237</v>
      </c>
      <c r="O8700" s="140">
        <v>1332</v>
      </c>
    </row>
    <row r="8701" spans="1:15" x14ac:dyDescent="0.25">
      <c r="A8701" s="101">
        <v>43828.208333333336</v>
      </c>
      <c r="B8701" s="27">
        <v>8694</v>
      </c>
      <c r="C8701" s="50"/>
      <c r="D8701" s="27"/>
      <c r="L8701" s="27">
        <v>0.17549999999999999</v>
      </c>
      <c r="M8701" s="45">
        <f>IF(Measurements!L8698&lt;J$5,(J$6-Measurements!L8698)*((M$2-M$2*M$3-M$2*M$4)/J$4/24),0)</f>
        <v>480.43297534350717</v>
      </c>
      <c r="N8701" s="45">
        <f t="shared" si="188"/>
        <v>622.21365804602488</v>
      </c>
      <c r="O8701" s="140">
        <v>828</v>
      </c>
    </row>
    <row r="8702" spans="1:15" x14ac:dyDescent="0.25">
      <c r="A8702" s="101">
        <v>43828.25</v>
      </c>
      <c r="B8702" s="27">
        <v>8695</v>
      </c>
      <c r="C8702" s="50"/>
      <c r="D8702" s="27"/>
      <c r="L8702" s="27">
        <v>0.2535</v>
      </c>
      <c r="M8702" s="45">
        <f>IF(Measurements!L8699&lt;J$5,(J$6-Measurements!L8699)*((M$2-M$2*M$3-M$2*M$4)/J$4/24),0)</f>
        <v>488.30892575897451</v>
      </c>
      <c r="N8702" s="45">
        <f t="shared" si="188"/>
        <v>672.83947048452899</v>
      </c>
      <c r="O8702" s="140">
        <v>494</v>
      </c>
    </row>
    <row r="8703" spans="1:15" x14ac:dyDescent="0.25">
      <c r="A8703" s="101">
        <v>43828.291666666664</v>
      </c>
      <c r="B8703" s="27">
        <v>8696</v>
      </c>
      <c r="C8703" s="50"/>
      <c r="D8703" s="27"/>
      <c r="L8703" s="27">
        <v>0.29549999999999998</v>
      </c>
      <c r="M8703" s="45">
        <f>IF(Measurements!L8700&lt;J$5,(J$6-Measurements!L8700)*((M$2-M$2*M$3-M$2*M$4)/J$4/24),0)</f>
        <v>490.93424256413027</v>
      </c>
      <c r="N8703" s="45">
        <f t="shared" si="188"/>
        <v>698.48394376362762</v>
      </c>
      <c r="O8703" s="140">
        <v>360</v>
      </c>
    </row>
    <row r="8704" spans="1:15" x14ac:dyDescent="0.25">
      <c r="A8704" s="101">
        <v>43828.333333333336</v>
      </c>
      <c r="B8704" s="27">
        <v>8697</v>
      </c>
      <c r="C8704" s="50"/>
      <c r="D8704" s="27"/>
      <c r="L8704" s="27">
        <v>0.28399999999999997</v>
      </c>
      <c r="M8704" s="45">
        <f>IF(Measurements!L8701&lt;J$5,(J$6-Measurements!L8701)*((M$2-M$2*M$3-M$2*M$4)/J$4/24),0)</f>
        <v>488.30892575897451</v>
      </c>
      <c r="N8704" s="45">
        <f t="shared" si="188"/>
        <v>689.55576268584457</v>
      </c>
      <c r="O8704" s="140">
        <v>400</v>
      </c>
    </row>
    <row r="8705" spans="1:15" x14ac:dyDescent="0.25">
      <c r="A8705" s="101">
        <v>43828.375</v>
      </c>
      <c r="B8705" s="27">
        <v>8698</v>
      </c>
      <c r="C8705" s="50"/>
      <c r="D8705" s="27"/>
      <c r="L8705" s="27">
        <v>0.2349</v>
      </c>
      <c r="M8705" s="45">
        <f>IF(Measurements!L8702&lt;J$5,(J$6-Measurements!L8702)*((M$2-M$2*M$3-M$2*M$4)/J$4/24),0)</f>
        <v>490.93424256413027</v>
      </c>
      <c r="N8705" s="45">
        <f t="shared" si="188"/>
        <v>665.27058942265285</v>
      </c>
      <c r="O8705" s="140">
        <v>542</v>
      </c>
    </row>
    <row r="8706" spans="1:15" x14ac:dyDescent="0.25">
      <c r="A8706" s="101">
        <v>43828.416666666664</v>
      </c>
      <c r="B8706" s="27">
        <v>8699</v>
      </c>
      <c r="C8706" s="50"/>
      <c r="D8706" s="27"/>
      <c r="L8706" s="27">
        <v>0.1802</v>
      </c>
      <c r="M8706" s="45">
        <f>IF(Measurements!L8703&lt;J$5,(J$6-Measurements!L8703)*((M$2-M$2*M$3-M$2*M$4)/J$4/24),0)</f>
        <v>488.30892575897451</v>
      </c>
      <c r="N8706" s="45">
        <f t="shared" si="188"/>
        <v>632.66556168595719</v>
      </c>
      <c r="O8706" s="140">
        <v>747</v>
      </c>
    </row>
    <row r="8707" spans="1:15" x14ac:dyDescent="0.25">
      <c r="A8707" s="101">
        <v>43828.458333333336</v>
      </c>
      <c r="B8707" s="27">
        <v>8700</v>
      </c>
      <c r="C8707" s="50"/>
      <c r="D8707" s="27"/>
      <c r="L8707" s="27">
        <v>0.14019999999999999</v>
      </c>
      <c r="M8707" s="45">
        <f>IF(Measurements!L8704&lt;J$5,(J$6-Measurements!L8704)*((M$2-M$2*M$3-M$2*M$4)/J$4/24),0)</f>
        <v>480.43297534350717</v>
      </c>
      <c r="N8707" s="45">
        <f t="shared" si="188"/>
        <v>602.86660510483</v>
      </c>
      <c r="O8707" s="140">
        <v>1012</v>
      </c>
    </row>
    <row r="8708" spans="1:15" x14ac:dyDescent="0.25">
      <c r="A8708" s="101">
        <v>43828.5</v>
      </c>
      <c r="B8708" s="27">
        <v>8701</v>
      </c>
      <c r="C8708" s="50"/>
      <c r="D8708" s="27"/>
      <c r="L8708" s="27">
        <v>0.1157</v>
      </c>
      <c r="M8708" s="45">
        <f>IF(Measurements!L8705&lt;J$5,(J$6-Measurements!L8705)*((M$2-M$2*M$3-M$2*M$4)/J$4/24),0)</f>
        <v>488.30892575897451</v>
      </c>
      <c r="N8708" s="45">
        <f t="shared" si="188"/>
        <v>597.31471424383062</v>
      </c>
      <c r="O8708" s="140">
        <v>1058</v>
      </c>
    </row>
    <row r="8709" spans="1:15" x14ac:dyDescent="0.25">
      <c r="A8709" s="101">
        <v>43828.541666666664</v>
      </c>
      <c r="B8709" s="27">
        <v>8702</v>
      </c>
      <c r="C8709" s="50"/>
      <c r="D8709" s="27"/>
      <c r="L8709" s="27">
        <v>9.9599999999999994E-2</v>
      </c>
      <c r="M8709" s="45">
        <f>IF(Measurements!L8706&lt;J$5,(J$6-Measurements!L8706)*((M$2-M$2*M$3-M$2*M$4)/J$4/24),0)</f>
        <v>480.43297534350717</v>
      </c>
      <c r="N8709" s="45">
        <f t="shared" si="188"/>
        <v>580.61475384668518</v>
      </c>
      <c r="O8709" s="140">
        <v>1246</v>
      </c>
    </row>
    <row r="8710" spans="1:15" x14ac:dyDescent="0.25">
      <c r="A8710" s="101">
        <v>43828.583333333336</v>
      </c>
      <c r="B8710" s="27">
        <v>8703</v>
      </c>
      <c r="C8710" s="50"/>
      <c r="D8710" s="27"/>
      <c r="L8710" s="27">
        <v>8.9499999999999996E-2</v>
      </c>
      <c r="M8710" s="45">
        <f>IF(Measurements!L8707&lt;J$5,(J$6-Measurements!L8707)*((M$2-M$2*M$3-M$2*M$4)/J$4/24),0)</f>
        <v>509.31146020022067</v>
      </c>
      <c r="N8710" s="45">
        <f t="shared" si="188"/>
        <v>603.95767964656955</v>
      </c>
      <c r="O8710" s="140">
        <v>1001</v>
      </c>
    </row>
    <row r="8711" spans="1:15" x14ac:dyDescent="0.25">
      <c r="A8711" s="101">
        <v>43828.625</v>
      </c>
      <c r="B8711" s="27">
        <v>8704</v>
      </c>
      <c r="C8711" s="50"/>
      <c r="D8711" s="27"/>
      <c r="L8711" s="27">
        <v>8.8900000000000007E-2</v>
      </c>
      <c r="M8711" s="45">
        <f>IF(Measurements!L8708&lt;J$5,(J$6-Measurements!L8708)*((M$2-M$2*M$3-M$2*M$4)/J$4/24),0)</f>
        <v>530.31399464146693</v>
      </c>
      <c r="N8711" s="45">
        <f t="shared" si="188"/>
        <v>624.63136899533094</v>
      </c>
      <c r="O8711" s="140">
        <v>813</v>
      </c>
    </row>
    <row r="8712" spans="1:15" x14ac:dyDescent="0.25">
      <c r="A8712" s="101">
        <v>43828.666666666664</v>
      </c>
      <c r="B8712" s="27">
        <v>8705</v>
      </c>
      <c r="C8712" s="50"/>
      <c r="D8712" s="27"/>
      <c r="L8712" s="27">
        <v>0.104</v>
      </c>
      <c r="M8712" s="45">
        <f>IF(Measurements!L8709&lt;J$5,(J$6-Measurements!L8709)*((M$2-M$2*M$3-M$2*M$4)/J$4/24),0)</f>
        <v>551.31652908271315</v>
      </c>
      <c r="N8712" s="45">
        <f t="shared" si="188"/>
        <v>653.90983826411377</v>
      </c>
      <c r="O8712" s="140">
        <v>597</v>
      </c>
    </row>
    <row r="8713" spans="1:15" x14ac:dyDescent="0.25">
      <c r="A8713" s="101">
        <v>43828.708333333336</v>
      </c>
      <c r="B8713" s="27">
        <v>8706</v>
      </c>
      <c r="C8713" s="50"/>
      <c r="D8713" s="27"/>
      <c r="L8713" s="27">
        <v>0.14099999999999999</v>
      </c>
      <c r="M8713" s="45">
        <f>IF(Measurements!L8710&lt;J$5,(J$6-Measurements!L8710)*((M$2-M$2*M$3-M$2*M$4)/J$4/24),0)</f>
        <v>543.44057866724575</v>
      </c>
      <c r="N8713" s="45">
        <f t="shared" ref="N8713:N8767" si="189">+M8713+$L8713*M$2*M$3/$M$6+M$5</f>
        <v>666.31266855188176</v>
      </c>
      <c r="O8713" s="140">
        <v>536</v>
      </c>
    </row>
    <row r="8714" spans="1:15" x14ac:dyDescent="0.25">
      <c r="A8714" s="101">
        <v>43828.75</v>
      </c>
      <c r="B8714" s="27">
        <v>8707</v>
      </c>
      <c r="C8714" s="50"/>
      <c r="D8714" s="27"/>
      <c r="L8714" s="27">
        <v>0.20039999999999999</v>
      </c>
      <c r="M8714" s="45">
        <f>IF(Measurements!L8711&lt;J$5,(J$6-Measurements!L8711)*((M$2-M$2*M$3-M$2*M$4)/J$4/24),0)</f>
        <v>527.68867783631117</v>
      </c>
      <c r="N8714" s="45">
        <f t="shared" si="189"/>
        <v>683.11643187695211</v>
      </c>
      <c r="O8714" s="140">
        <v>433</v>
      </c>
    </row>
    <row r="8715" spans="1:15" x14ac:dyDescent="0.25">
      <c r="A8715" s="101">
        <v>43828.791666666664</v>
      </c>
      <c r="B8715" s="27">
        <v>8708</v>
      </c>
      <c r="C8715" s="50"/>
      <c r="D8715" s="27"/>
      <c r="L8715" s="27">
        <v>0.26889999999999997</v>
      </c>
      <c r="M8715" s="45">
        <f>IF(Measurements!L8712&lt;J$5,(J$6-Measurements!L8712)*((M$2-M$2*M$3-M$2*M$4)/J$4/24),0)</f>
        <v>511.93677700537648</v>
      </c>
      <c r="N8715" s="45">
        <f t="shared" si="189"/>
        <v>704.90767910470993</v>
      </c>
      <c r="O8715" s="140">
        <v>328</v>
      </c>
    </row>
    <row r="8716" spans="1:15" x14ac:dyDescent="0.25">
      <c r="A8716" s="101">
        <v>43828.833333333336</v>
      </c>
      <c r="B8716" s="27">
        <v>8709</v>
      </c>
      <c r="C8716" s="50"/>
      <c r="D8716" s="27"/>
      <c r="L8716" s="27">
        <v>0.31569999999999998</v>
      </c>
      <c r="M8716" s="45">
        <f>IF(Measurements!L8713&lt;J$5,(J$6-Measurements!L8713)*((M$2-M$2*M$3-M$2*M$4)/J$4/24),0)</f>
        <v>501.43550978475344</v>
      </c>
      <c r="N8716" s="45">
        <f t="shared" si="189"/>
        <v>720.05632909790893</v>
      </c>
      <c r="O8716" s="140">
        <v>270</v>
      </c>
    </row>
    <row r="8717" spans="1:15" x14ac:dyDescent="0.25">
      <c r="A8717" s="101">
        <v>43828.875</v>
      </c>
      <c r="B8717" s="27">
        <v>8710</v>
      </c>
      <c r="C8717" s="50"/>
      <c r="D8717" s="27"/>
      <c r="L8717" s="27">
        <v>0.31009999999999999</v>
      </c>
      <c r="M8717" s="45">
        <f>IF(Measurements!L8714&lt;J$5,(J$6-Measurements!L8714)*((M$2-M$2*M$3-M$2*M$4)/J$4/24),0)</f>
        <v>504.06082658990914</v>
      </c>
      <c r="N8717" s="45">
        <f t="shared" si="189"/>
        <v>719.61242503987228</v>
      </c>
      <c r="O8717" s="140">
        <v>275</v>
      </c>
    </row>
    <row r="8718" spans="1:15" x14ac:dyDescent="0.25">
      <c r="A8718" s="101">
        <v>43828.916666666664</v>
      </c>
      <c r="B8718" s="27">
        <v>8711</v>
      </c>
      <c r="C8718" s="50"/>
      <c r="D8718" s="27"/>
      <c r="L8718" s="27">
        <v>0.24829999999999999</v>
      </c>
      <c r="M8718" s="45">
        <f>IF(Measurements!L8715&lt;J$5,(J$6-Measurements!L8715)*((M$2-M$2*M$3-M$2*M$4)/J$4/24),0)</f>
        <v>477.80765853835135</v>
      </c>
      <c r="N8718" s="45">
        <f t="shared" si="189"/>
        <v>659.48821246237003</v>
      </c>
      <c r="O8718" s="140">
        <v>564</v>
      </c>
    </row>
    <row r="8719" spans="1:15" x14ac:dyDescent="0.25">
      <c r="A8719" s="101">
        <v>43828.958333333336</v>
      </c>
      <c r="B8719" s="27">
        <v>8712</v>
      </c>
      <c r="C8719" s="50"/>
      <c r="D8719" s="27"/>
      <c r="L8719" s="27">
        <v>0.15989999999999999</v>
      </c>
      <c r="M8719" s="45">
        <f>IF(Measurements!L8716&lt;J$5,(J$6-Measurements!L8716)*((M$2-M$2*M$3-M$2*M$4)/J$4/24),0)</f>
        <v>467.3063913177283</v>
      </c>
      <c r="N8719" s="45">
        <f t="shared" si="189"/>
        <v>600.53710161563856</v>
      </c>
      <c r="O8719" s="140">
        <v>1034</v>
      </c>
    </row>
    <row r="8720" spans="1:15" x14ac:dyDescent="0.25">
      <c r="A8720" s="101">
        <v>43829</v>
      </c>
      <c r="B8720" s="27">
        <v>8713</v>
      </c>
      <c r="C8720" s="50"/>
      <c r="D8720" s="27"/>
      <c r="E8720" s="45">
        <f>+IF((MIN(Measurements!G8717:G8740)+MAX(Measurements!G8717:G8740))/2&gt;=E$5,0,E$6-(MIN(Measurements!G8717:G8740)+MAX(Measurements!G8717:G8740))/2)</f>
        <v>14.25</v>
      </c>
      <c r="F8720" s="45">
        <f>+IF((MIN(Measurements!H8717:H8740)+MAX(Measurements!H8717:H8740))/2&gt;=F$5,0,F$6-(MIN(Measurements!H8717:H8740)+MAX(Measurements!H8717:H8740))/2)</f>
        <v>13.65</v>
      </c>
      <c r="G8720" s="45">
        <f>+IF((MIN(Measurements!I8717:I8740)+MAX(Measurements!I8717:I8740))/2&gt;=G$5,0,G$6-(MIN(Measurements!I8717:I8740)+MAX(Measurements!I8717:I8740))/2)</f>
        <v>10.1</v>
      </c>
      <c r="H8720" s="45">
        <f>+IF((MIN(Measurements!J8717:J8740)+MAX(Measurements!J8717:J8740))/2&gt;=H$5,0,H$6-(MIN(Measurements!J8717:J8740)+MAX(Measurements!J8717:J8740))/2)</f>
        <v>11.3</v>
      </c>
      <c r="I8720" s="45">
        <f>+IF((MIN(Measurements!K8717:K8740)+MAX(Measurements!K8717:K8740))/2&gt;=I$5,0,I$6-(MIN(Measurements!K8717:K8740)+MAX(Measurements!K8717:K8740))/2)</f>
        <v>12.55</v>
      </c>
      <c r="J8720" s="45">
        <f>+IF((MIN(Measurements!L8717:L8740)+MAX(Measurements!L8717:L8740))/2&gt;=J$5,0,J$6-(MIN(Measurements!L8717:L8740)+MAX(Measurements!L8717:L8740))/2)</f>
        <v>14.9</v>
      </c>
      <c r="L8720" s="27">
        <v>8.2699999999999996E-2</v>
      </c>
      <c r="M8720" s="45">
        <f>IF(Measurements!L8717&lt;J$5,(J$6-Measurements!L8717)*((M$2-M$2*M$3-M$2*M$4)/J$4/24),0)</f>
        <v>459.43044090226095</v>
      </c>
      <c r="N8720" s="45">
        <f t="shared" si="189"/>
        <v>550.34974930044768</v>
      </c>
      <c r="O8720" s="140">
        <v>1636</v>
      </c>
    </row>
    <row r="8721" spans="1:15" x14ac:dyDescent="0.25">
      <c r="A8721" s="101">
        <v>43829.041666666664</v>
      </c>
      <c r="B8721" s="27">
        <v>8714</v>
      </c>
      <c r="C8721" s="50"/>
      <c r="D8721" s="27"/>
      <c r="L8721" s="27">
        <v>3.7199999999999997E-2</v>
      </c>
      <c r="M8721" s="45">
        <f>IF(Measurements!L8718&lt;J$5,(J$6-Measurements!L8718)*((M$2-M$2*M$3-M$2*M$4)/J$4/24),0)</f>
        <v>451.55449048679361</v>
      </c>
      <c r="N8721" s="45">
        <f t="shared" si="189"/>
        <v>517.53637937154224</v>
      </c>
      <c r="O8721" s="140">
        <v>2078</v>
      </c>
    </row>
    <row r="8722" spans="1:15" x14ac:dyDescent="0.25">
      <c r="A8722" s="101">
        <v>43829.083333333336</v>
      </c>
      <c r="B8722" s="27">
        <v>8715</v>
      </c>
      <c r="C8722" s="50"/>
      <c r="D8722" s="27"/>
      <c r="L8722" s="27">
        <v>2.53E-2</v>
      </c>
      <c r="M8722" s="45">
        <f>IF(Measurements!L8719&lt;J$5,(J$6-Measurements!L8719)*((M$2-M$2*M$3-M$2*M$4)/J$4/24),0)</f>
        <v>443.67854007132627</v>
      </c>
      <c r="N8722" s="45">
        <f t="shared" si="189"/>
        <v>503.1383346217911</v>
      </c>
      <c r="O8722" s="140">
        <v>2304</v>
      </c>
    </row>
    <row r="8723" spans="1:15" x14ac:dyDescent="0.25">
      <c r="A8723" s="101">
        <v>43829.125</v>
      </c>
      <c r="B8723" s="27">
        <v>8716</v>
      </c>
      <c r="C8723" s="50"/>
      <c r="D8723" s="27"/>
      <c r="L8723" s="27">
        <v>4.4999999999999998E-2</v>
      </c>
      <c r="M8723" s="45">
        <f>IF(Measurements!L8720&lt;J$5,(J$6-Measurements!L8720)*((M$2-M$2*M$3-M$2*M$4)/J$4/24),0)</f>
        <v>435.80258965585898</v>
      </c>
      <c r="N8723" s="45">
        <f t="shared" si="189"/>
        <v>506.0594647429113</v>
      </c>
      <c r="O8723" s="140">
        <v>2264</v>
      </c>
    </row>
    <row r="8724" spans="1:15" x14ac:dyDescent="0.25">
      <c r="A8724" s="101">
        <v>43829.166666666664</v>
      </c>
      <c r="B8724" s="27">
        <v>8717</v>
      </c>
      <c r="C8724" s="50"/>
      <c r="D8724" s="27"/>
      <c r="L8724" s="27">
        <v>9.74E-2</v>
      </c>
      <c r="M8724" s="45">
        <f>IF(Measurements!L8721&lt;J$5,(J$6-Measurements!L8721)*((M$2-M$2*M$3-M$2*M$4)/J$4/24),0)</f>
        <v>430.55195604554734</v>
      </c>
      <c r="N8724" s="45">
        <f t="shared" si="189"/>
        <v>529.52796920961407</v>
      </c>
      <c r="O8724" s="140">
        <v>1918</v>
      </c>
    </row>
    <row r="8725" spans="1:15" x14ac:dyDescent="0.25">
      <c r="A8725" s="101">
        <v>43829.208333333336</v>
      </c>
      <c r="B8725" s="27">
        <v>8718</v>
      </c>
      <c r="C8725" s="50"/>
      <c r="D8725" s="27"/>
      <c r="L8725" s="27">
        <v>0.17549999999999999</v>
      </c>
      <c r="M8725" s="45">
        <f>IF(Measurements!L8722&lt;J$5,(J$6-Measurements!L8722)*((M$2-M$2*M$3-M$2*M$4)/J$4/24),0)</f>
        <v>427.92663924039164</v>
      </c>
      <c r="N8725" s="45">
        <f t="shared" si="189"/>
        <v>569.70732194290929</v>
      </c>
      <c r="O8725" s="140">
        <v>1387</v>
      </c>
    </row>
    <row r="8726" spans="1:15" x14ac:dyDescent="0.25">
      <c r="A8726" s="101">
        <v>43829.25</v>
      </c>
      <c r="B8726" s="27">
        <v>8719</v>
      </c>
      <c r="C8726" s="50"/>
      <c r="D8726" s="27"/>
      <c r="L8726" s="27">
        <v>0.2535</v>
      </c>
      <c r="M8726" s="45">
        <f>IF(Measurements!L8723&lt;J$5,(J$6-Measurements!L8723)*((M$2-M$2*M$3-M$2*M$4)/J$4/24),0)</f>
        <v>433.17727285070316</v>
      </c>
      <c r="N8726" s="45">
        <f t="shared" si="189"/>
        <v>617.70781757625764</v>
      </c>
      <c r="O8726" s="140">
        <v>879</v>
      </c>
    </row>
    <row r="8727" spans="1:15" x14ac:dyDescent="0.25">
      <c r="A8727" s="101">
        <v>43829.291666666664</v>
      </c>
      <c r="B8727" s="27">
        <v>8720</v>
      </c>
      <c r="C8727" s="50"/>
      <c r="D8727" s="27"/>
      <c r="L8727" s="27">
        <v>0.29549999999999998</v>
      </c>
      <c r="M8727" s="45">
        <f>IF(Measurements!L8724&lt;J$5,(J$6-Measurements!L8724)*((M$2-M$2*M$3-M$2*M$4)/J$4/24),0)</f>
        <v>430.55195604554734</v>
      </c>
      <c r="N8727" s="45">
        <f t="shared" si="189"/>
        <v>638.10165724504463</v>
      </c>
      <c r="O8727" s="140">
        <v>705</v>
      </c>
    </row>
    <row r="8728" spans="1:15" x14ac:dyDescent="0.25">
      <c r="A8728" s="101">
        <v>43829.333333333336</v>
      </c>
      <c r="B8728" s="27">
        <v>8721</v>
      </c>
      <c r="C8728" s="50"/>
      <c r="D8728" s="27"/>
      <c r="L8728" s="27">
        <v>0.28399999999999997</v>
      </c>
      <c r="M8728" s="45">
        <f>IF(Measurements!L8725&lt;J$5,(J$6-Measurements!L8725)*((M$2-M$2*M$3-M$2*M$4)/J$4/24),0)</f>
        <v>417.42537201976853</v>
      </c>
      <c r="N8728" s="45">
        <f t="shared" si="189"/>
        <v>618.67220894663865</v>
      </c>
      <c r="O8728" s="140">
        <v>873</v>
      </c>
    </row>
    <row r="8729" spans="1:15" x14ac:dyDescent="0.25">
      <c r="A8729" s="101">
        <v>43829.375</v>
      </c>
      <c r="B8729" s="27">
        <v>8722</v>
      </c>
      <c r="C8729" s="50"/>
      <c r="D8729" s="27"/>
      <c r="L8729" s="27">
        <v>0.2349</v>
      </c>
      <c r="M8729" s="45">
        <f>IF(Measurements!L8726&lt;J$5,(J$6-Measurements!L8726)*((M$2-M$2*M$3-M$2*M$4)/J$4/24),0)</f>
        <v>401.6734711888339</v>
      </c>
      <c r="N8729" s="45">
        <f t="shared" si="189"/>
        <v>576.00981804735648</v>
      </c>
      <c r="O8729" s="140">
        <v>1311</v>
      </c>
    </row>
    <row r="8730" spans="1:15" x14ac:dyDescent="0.25">
      <c r="A8730" s="101">
        <v>43829.416666666664</v>
      </c>
      <c r="B8730" s="27">
        <v>8723</v>
      </c>
      <c r="C8730" s="50"/>
      <c r="D8730" s="27"/>
      <c r="L8730" s="27">
        <v>0.1802</v>
      </c>
      <c r="M8730" s="45">
        <f>IF(Measurements!L8727&lt;J$5,(J$6-Measurements!L8727)*((M$2-M$2*M$3-M$2*M$4)/J$4/24),0)</f>
        <v>388.54688716305498</v>
      </c>
      <c r="N8730" s="45">
        <f t="shared" si="189"/>
        <v>532.90352309003765</v>
      </c>
      <c r="O8730" s="140">
        <v>1862</v>
      </c>
    </row>
    <row r="8731" spans="1:15" x14ac:dyDescent="0.25">
      <c r="A8731" s="101">
        <v>43829.458333333336</v>
      </c>
      <c r="B8731" s="27">
        <v>8724</v>
      </c>
      <c r="C8731" s="50"/>
      <c r="D8731" s="27"/>
      <c r="L8731" s="27">
        <v>0.14019999999999999</v>
      </c>
      <c r="M8731" s="45">
        <f>IF(Measurements!L8728&lt;J$5,(J$6-Measurements!L8728)*((M$2-M$2*M$3-M$2*M$4)/J$4/24),0)</f>
        <v>378.04561994243187</v>
      </c>
      <c r="N8731" s="45">
        <f t="shared" si="189"/>
        <v>500.4792497037547</v>
      </c>
      <c r="O8731" s="140">
        <v>2354</v>
      </c>
    </row>
    <row r="8732" spans="1:15" x14ac:dyDescent="0.25">
      <c r="A8732" s="101">
        <v>43829.5</v>
      </c>
      <c r="B8732" s="27">
        <v>8725</v>
      </c>
      <c r="C8732" s="50"/>
      <c r="D8732" s="27"/>
      <c r="L8732" s="27">
        <v>0.1157</v>
      </c>
      <c r="M8732" s="45">
        <f>IF(Measurements!L8729&lt;J$5,(J$6-Measurements!L8729)*((M$2-M$2*M$3-M$2*M$4)/J$4/24),0)</f>
        <v>372.79498633212029</v>
      </c>
      <c r="N8732" s="45">
        <f t="shared" si="189"/>
        <v>481.80077481697646</v>
      </c>
      <c r="O8732" s="140">
        <v>2574</v>
      </c>
    </row>
    <row r="8733" spans="1:15" x14ac:dyDescent="0.25">
      <c r="A8733" s="101">
        <v>43829.541666666664</v>
      </c>
      <c r="B8733" s="27">
        <v>8726</v>
      </c>
      <c r="C8733" s="50"/>
      <c r="D8733" s="27"/>
      <c r="L8733" s="27">
        <v>9.9599999999999994E-2</v>
      </c>
      <c r="M8733" s="45">
        <f>IF(Measurements!L8730&lt;J$5,(J$6-Measurements!L8730)*((M$2-M$2*M$3-M$2*M$4)/J$4/24),0)</f>
        <v>370.16966952696453</v>
      </c>
      <c r="N8733" s="45">
        <f t="shared" si="189"/>
        <v>470.35144803014259</v>
      </c>
      <c r="O8733" s="140">
        <v>2741</v>
      </c>
    </row>
    <row r="8734" spans="1:15" x14ac:dyDescent="0.25">
      <c r="A8734" s="101">
        <v>43829.583333333336</v>
      </c>
      <c r="B8734" s="27">
        <v>8727</v>
      </c>
      <c r="C8734" s="50"/>
      <c r="D8734" s="27"/>
      <c r="L8734" s="27">
        <v>8.9499999999999996E-2</v>
      </c>
      <c r="M8734" s="45">
        <f>IF(Measurements!L8731&lt;J$5,(J$6-Measurements!L8731)*((M$2-M$2*M$3-M$2*M$4)/J$4/24),0)</f>
        <v>367.54435272180876</v>
      </c>
      <c r="N8734" s="45">
        <f t="shared" si="189"/>
        <v>462.1905721681577</v>
      </c>
      <c r="O8734" s="140">
        <v>2843</v>
      </c>
    </row>
    <row r="8735" spans="1:15" x14ac:dyDescent="0.25">
      <c r="A8735" s="101">
        <v>43829.625</v>
      </c>
      <c r="B8735" s="27">
        <v>8728</v>
      </c>
      <c r="C8735" s="50"/>
      <c r="D8735" s="27"/>
      <c r="L8735" s="27">
        <v>8.8900000000000007E-2</v>
      </c>
      <c r="M8735" s="45">
        <f>IF(Measurements!L8732&lt;J$5,(J$6-Measurements!L8732)*((M$2-M$2*M$3-M$2*M$4)/J$4/24),0)</f>
        <v>351.79245189087413</v>
      </c>
      <c r="N8735" s="45">
        <f t="shared" si="189"/>
        <v>446.10982624473814</v>
      </c>
      <c r="O8735" s="140">
        <v>3059</v>
      </c>
    </row>
    <row r="8736" spans="1:15" x14ac:dyDescent="0.25">
      <c r="A8736" s="101">
        <v>43829.666666666664</v>
      </c>
      <c r="B8736" s="27">
        <v>8729</v>
      </c>
      <c r="C8736" s="50"/>
      <c r="D8736" s="27"/>
      <c r="L8736" s="27">
        <v>0.104</v>
      </c>
      <c r="M8736" s="45">
        <f>IF(Measurements!L8733&lt;J$5,(J$6-Measurements!L8733)*((M$2-M$2*M$3-M$2*M$4)/J$4/24),0)</f>
        <v>346.5418182805625</v>
      </c>
      <c r="N8736" s="45">
        <f t="shared" si="189"/>
        <v>449.13512746196312</v>
      </c>
      <c r="O8736" s="140">
        <v>3025</v>
      </c>
    </row>
    <row r="8737" spans="1:15" x14ac:dyDescent="0.25">
      <c r="A8737" s="101">
        <v>43829.708333333336</v>
      </c>
      <c r="B8737" s="27">
        <v>8730</v>
      </c>
      <c r="C8737" s="50"/>
      <c r="D8737" s="27"/>
      <c r="L8737" s="27">
        <v>0.14099999999999999</v>
      </c>
      <c r="M8737" s="45">
        <f>IF(Measurements!L8734&lt;J$5,(J$6-Measurements!L8734)*((M$2-M$2*M$3-M$2*M$4)/J$4/24),0)</f>
        <v>349.16713508571831</v>
      </c>
      <c r="N8737" s="45">
        <f t="shared" si="189"/>
        <v>472.03922497035433</v>
      </c>
      <c r="O8737" s="140">
        <v>2711</v>
      </c>
    </row>
    <row r="8738" spans="1:15" x14ac:dyDescent="0.25">
      <c r="A8738" s="101">
        <v>43829.75</v>
      </c>
      <c r="B8738" s="27">
        <v>8731</v>
      </c>
      <c r="C8738" s="50"/>
      <c r="D8738" s="27"/>
      <c r="L8738" s="27">
        <v>0.20039999999999999</v>
      </c>
      <c r="M8738" s="45">
        <f>IF(Measurements!L8735&lt;J$5,(J$6-Measurements!L8735)*((M$2-M$2*M$3-M$2*M$4)/J$4/24),0)</f>
        <v>341.29118467025097</v>
      </c>
      <c r="N8738" s="45">
        <f t="shared" si="189"/>
        <v>496.7189387108919</v>
      </c>
      <c r="O8738" s="140">
        <v>2401</v>
      </c>
    </row>
    <row r="8739" spans="1:15" x14ac:dyDescent="0.25">
      <c r="A8739" s="101">
        <v>43829.791666666664</v>
      </c>
      <c r="B8739" s="27">
        <v>8732</v>
      </c>
      <c r="C8739" s="50"/>
      <c r="D8739" s="27"/>
      <c r="L8739" s="27">
        <v>0.26889999999999997</v>
      </c>
      <c r="M8739" s="45">
        <f>IF(Measurements!L8736&lt;J$5,(J$6-Measurements!L8736)*((M$2-M$2*M$3-M$2*M$4)/J$4/24),0)</f>
        <v>338.66586786509521</v>
      </c>
      <c r="N8739" s="45">
        <f t="shared" si="189"/>
        <v>531.63676996442871</v>
      </c>
      <c r="O8739" s="140">
        <v>1878</v>
      </c>
    </row>
    <row r="8740" spans="1:15" x14ac:dyDescent="0.25">
      <c r="A8740" s="101">
        <v>43829.833333333336</v>
      </c>
      <c r="B8740" s="27">
        <v>8733</v>
      </c>
      <c r="C8740" s="50"/>
      <c r="D8740" s="27"/>
      <c r="L8740" s="27">
        <v>0.31569999999999998</v>
      </c>
      <c r="M8740" s="45">
        <f>IF(Measurements!L8737&lt;J$5,(J$6-Measurements!L8737)*((M$2-M$2*M$3-M$2*M$4)/J$4/24),0)</f>
        <v>333.41523425478363</v>
      </c>
      <c r="N8740" s="45">
        <f t="shared" si="189"/>
        <v>552.03605356793923</v>
      </c>
      <c r="O8740" s="140">
        <v>1606</v>
      </c>
    </row>
    <row r="8741" spans="1:15" x14ac:dyDescent="0.25">
      <c r="A8741" s="101">
        <v>43829.875</v>
      </c>
      <c r="B8741" s="27">
        <v>8734</v>
      </c>
      <c r="C8741" s="50"/>
      <c r="D8741" s="27"/>
      <c r="L8741" s="27">
        <v>0.31009999999999999</v>
      </c>
      <c r="M8741" s="45">
        <f>IF(Measurements!L8738&lt;J$5,(J$6-Measurements!L8738)*((M$2-M$2*M$3-M$2*M$4)/J$4/24),0)</f>
        <v>330.78991744962786</v>
      </c>
      <c r="N8741" s="45">
        <f t="shared" si="189"/>
        <v>546.34151589959106</v>
      </c>
      <c r="O8741" s="140">
        <v>1690</v>
      </c>
    </row>
    <row r="8742" spans="1:15" x14ac:dyDescent="0.25">
      <c r="A8742" s="101">
        <v>43829.916666666664</v>
      </c>
      <c r="B8742" s="27">
        <v>8735</v>
      </c>
      <c r="C8742" s="50"/>
      <c r="D8742" s="27"/>
      <c r="L8742" s="27">
        <v>0.24829999999999999</v>
      </c>
      <c r="M8742" s="45">
        <f>IF(Measurements!L8739&lt;J$5,(J$6-Measurements!L8739)*((M$2-M$2*M$3-M$2*M$4)/J$4/24),0)</f>
        <v>325.53928383931634</v>
      </c>
      <c r="N8742" s="45">
        <f t="shared" si="189"/>
        <v>507.21983776333502</v>
      </c>
      <c r="O8742" s="140">
        <v>2251</v>
      </c>
    </row>
    <row r="8743" spans="1:15" x14ac:dyDescent="0.25">
      <c r="A8743" s="101">
        <v>43829.958333333336</v>
      </c>
      <c r="B8743" s="27">
        <v>8736</v>
      </c>
      <c r="C8743" s="50"/>
      <c r="D8743" s="27"/>
      <c r="L8743" s="27">
        <v>0.15989999999999999</v>
      </c>
      <c r="M8743" s="45">
        <f>IF(Measurements!L8740&lt;J$5,(J$6-Measurements!L8740)*((M$2-M$2*M$3-M$2*M$4)/J$4/24),0)</f>
        <v>322.91396703416058</v>
      </c>
      <c r="N8743" s="45">
        <f t="shared" si="189"/>
        <v>456.1446773320709</v>
      </c>
      <c r="O8743" s="140">
        <v>2918</v>
      </c>
    </row>
    <row r="8744" spans="1:15" x14ac:dyDescent="0.25">
      <c r="A8744" s="101">
        <v>43830</v>
      </c>
      <c r="B8744" s="27">
        <v>8737</v>
      </c>
      <c r="C8744" s="50"/>
      <c r="D8744" s="27"/>
      <c r="E8744" s="45">
        <f>+IF((MIN(Measurements!G8741:G8764)+MAX(Measurements!G8741:G8764))/2&gt;=E$5,0,E$6-(MIN(Measurements!G8741:G8764)+MAX(Measurements!G8741:G8764))/2)</f>
        <v>12.3</v>
      </c>
      <c r="F8744" s="45">
        <f>+IF((MIN(Measurements!H8741:H8764)+MAX(Measurements!H8741:H8764))/2&gt;=F$5,0,F$6-(MIN(Measurements!H8741:H8764)+MAX(Measurements!H8741:H8764))/2)</f>
        <v>12.4</v>
      </c>
      <c r="G8744" s="45">
        <f>+IF((MIN(Measurements!I8741:I8764)+MAX(Measurements!I8741:I8764))/2&gt;=G$5,0,G$6-(MIN(Measurements!I8741:I8764)+MAX(Measurements!I8741:I8764))/2)</f>
        <v>10.35</v>
      </c>
      <c r="H8744" s="45">
        <f>+IF((MIN(Measurements!J8741:J8764)+MAX(Measurements!J8741:J8764))/2&gt;=H$5,0,H$6-(MIN(Measurements!J8741:J8764)+MAX(Measurements!J8741:J8764))/2)</f>
        <v>12.15</v>
      </c>
      <c r="I8744" s="45">
        <f>+IF((MIN(Measurements!K8741:K8764)+MAX(Measurements!K8741:K8764))/2&gt;=I$5,0,I$6-(MIN(Measurements!K8741:K8764)+MAX(Measurements!K8741:K8764))/2)</f>
        <v>12.4</v>
      </c>
      <c r="J8744" s="45">
        <f>+IF((MIN(Measurements!L8741:L8764)+MAX(Measurements!L8741:L8764))/2&gt;=J$5,0,J$6-(MIN(Measurements!L8741:L8764)+MAX(Measurements!L8741:L8764))/2)</f>
        <v>13.15</v>
      </c>
      <c r="L8744" s="27">
        <v>8.2699999999999996E-2</v>
      </c>
      <c r="M8744" s="45">
        <f>IF(Measurements!L8741&lt;J$5,(J$6-Measurements!L8741)*((M$2-M$2*M$3-M$2*M$4)/J$4/24),0)</f>
        <v>328.1646006444721</v>
      </c>
      <c r="N8744" s="45">
        <f t="shared" si="189"/>
        <v>419.08390904265883</v>
      </c>
      <c r="O8744" s="140">
        <v>3397</v>
      </c>
    </row>
    <row r="8745" spans="1:15" x14ac:dyDescent="0.25">
      <c r="A8745" s="101">
        <v>43830.041666666664</v>
      </c>
      <c r="B8745" s="27">
        <v>8738</v>
      </c>
      <c r="C8745" s="50"/>
      <c r="D8745" s="27"/>
      <c r="L8745" s="27">
        <v>3.7199999999999997E-2</v>
      </c>
      <c r="M8745" s="45">
        <f>IF(Measurements!L8742&lt;J$5,(J$6-Measurements!L8742)*((M$2-M$2*M$3-M$2*M$4)/J$4/24),0)</f>
        <v>328.1646006444721</v>
      </c>
      <c r="N8745" s="45">
        <f t="shared" si="189"/>
        <v>394.14648952922073</v>
      </c>
      <c r="O8745" s="140">
        <v>3673</v>
      </c>
    </row>
    <row r="8746" spans="1:15" x14ac:dyDescent="0.25">
      <c r="A8746" s="101">
        <v>43830.083333333336</v>
      </c>
      <c r="B8746" s="27">
        <v>8739</v>
      </c>
      <c r="C8746" s="50"/>
      <c r="D8746" s="27"/>
      <c r="L8746" s="27">
        <v>2.53E-2</v>
      </c>
      <c r="M8746" s="45">
        <f>IF(Measurements!L8743&lt;J$5,(J$6-Measurements!L8743)*((M$2-M$2*M$3-M$2*M$4)/J$4/24),0)</f>
        <v>333.41523425478363</v>
      </c>
      <c r="N8746" s="45">
        <f t="shared" si="189"/>
        <v>392.87502880524846</v>
      </c>
      <c r="O8746" s="140">
        <v>3693</v>
      </c>
    </row>
    <row r="8747" spans="1:15" x14ac:dyDescent="0.25">
      <c r="A8747" s="101">
        <v>43830.125</v>
      </c>
      <c r="B8747" s="27">
        <v>8740</v>
      </c>
      <c r="C8747" s="50"/>
      <c r="D8747" s="27"/>
      <c r="L8747" s="27">
        <v>4.4999999999999998E-2</v>
      </c>
      <c r="M8747" s="45">
        <f>IF(Measurements!L8744&lt;J$5,(J$6-Measurements!L8744)*((M$2-M$2*M$3-M$2*M$4)/J$4/24),0)</f>
        <v>330.78991744962786</v>
      </c>
      <c r="N8747" s="45">
        <f t="shared" si="189"/>
        <v>401.04679253668019</v>
      </c>
      <c r="O8747" s="140">
        <v>3595</v>
      </c>
    </row>
    <row r="8748" spans="1:15" x14ac:dyDescent="0.25">
      <c r="A8748" s="101">
        <v>43830.166666666664</v>
      </c>
      <c r="B8748" s="27">
        <v>8741</v>
      </c>
      <c r="C8748" s="50"/>
      <c r="D8748" s="27"/>
      <c r="L8748" s="27">
        <v>9.74E-2</v>
      </c>
      <c r="M8748" s="45">
        <f>IF(Measurements!L8745&lt;J$5,(J$6-Measurements!L8745)*((M$2-M$2*M$3-M$2*M$4)/J$4/24),0)</f>
        <v>362.29371911149724</v>
      </c>
      <c r="N8748" s="45">
        <f t="shared" si="189"/>
        <v>461.26973227556402</v>
      </c>
      <c r="O8748" s="140">
        <v>2846</v>
      </c>
    </row>
    <row r="8749" spans="1:15" x14ac:dyDescent="0.25">
      <c r="A8749" s="101">
        <v>43830.208333333336</v>
      </c>
      <c r="B8749" s="27">
        <v>8742</v>
      </c>
      <c r="C8749" s="50"/>
      <c r="D8749" s="27"/>
      <c r="L8749" s="27">
        <v>0.17549999999999999</v>
      </c>
      <c r="M8749" s="45">
        <f>IF(Measurements!L8746&lt;J$5,(J$6-Measurements!L8746)*((M$2-M$2*M$3-M$2*M$4)/J$4/24),0)</f>
        <v>359.66840230634142</v>
      </c>
      <c r="N8749" s="45">
        <f t="shared" si="189"/>
        <v>501.44908500885907</v>
      </c>
      <c r="O8749" s="140">
        <v>2334</v>
      </c>
    </row>
    <row r="8750" spans="1:15" x14ac:dyDescent="0.25">
      <c r="A8750" s="101">
        <v>43830.25</v>
      </c>
      <c r="B8750" s="27">
        <v>8743</v>
      </c>
      <c r="C8750" s="50"/>
      <c r="D8750" s="27"/>
      <c r="L8750" s="27">
        <v>0.2535</v>
      </c>
      <c r="M8750" s="45">
        <f>IF(Measurements!L8747&lt;J$5,(J$6-Measurements!L8747)*((M$2-M$2*M$3-M$2*M$4)/J$4/24),0)</f>
        <v>351.79245189087413</v>
      </c>
      <c r="N8750" s="45">
        <f t="shared" si="189"/>
        <v>536.32299661642855</v>
      </c>
      <c r="O8750" s="140">
        <v>1812</v>
      </c>
    </row>
    <row r="8751" spans="1:15" x14ac:dyDescent="0.25">
      <c r="A8751" s="101">
        <v>43830.291666666664</v>
      </c>
      <c r="B8751" s="27">
        <v>8744</v>
      </c>
      <c r="C8751" s="50"/>
      <c r="D8751" s="27"/>
      <c r="L8751" s="27">
        <v>0.29549999999999998</v>
      </c>
      <c r="M8751" s="45">
        <f>IF(Measurements!L8748&lt;J$5,(J$6-Measurements!L8748)*((M$2-M$2*M$3-M$2*M$4)/J$4/24),0)</f>
        <v>343.91650147540673</v>
      </c>
      <c r="N8751" s="45">
        <f t="shared" si="189"/>
        <v>551.46620267490403</v>
      </c>
      <c r="O8751" s="140">
        <v>1624</v>
      </c>
    </row>
    <row r="8752" spans="1:15" x14ac:dyDescent="0.25">
      <c r="A8752" s="101">
        <v>43830.333333333336</v>
      </c>
      <c r="B8752" s="27">
        <v>8745</v>
      </c>
      <c r="C8752" s="50"/>
      <c r="D8752" s="27"/>
      <c r="L8752" s="27">
        <v>0.28399999999999997</v>
      </c>
      <c r="M8752" s="45">
        <f>IF(Measurements!L8749&lt;J$5,(J$6-Measurements!L8749)*((M$2-M$2*M$3-M$2*M$4)/J$4/24),0)</f>
        <v>338.66586786509521</v>
      </c>
      <c r="N8752" s="45">
        <f t="shared" si="189"/>
        <v>539.91270479196533</v>
      </c>
      <c r="O8752" s="140">
        <v>1779</v>
      </c>
    </row>
    <row r="8753" spans="1:15" x14ac:dyDescent="0.25">
      <c r="A8753" s="101">
        <v>43830.375</v>
      </c>
      <c r="B8753" s="27">
        <v>8746</v>
      </c>
      <c r="C8753" s="50"/>
      <c r="D8753" s="27"/>
      <c r="L8753" s="27">
        <v>0.2349</v>
      </c>
      <c r="M8753" s="45">
        <f>IF(Measurements!L8750&lt;J$5,(J$6-Measurements!L8750)*((M$2-M$2*M$3-M$2*M$4)/J$4/24),0)</f>
        <v>333.41523425478363</v>
      </c>
      <c r="N8753" s="45">
        <f t="shared" si="189"/>
        <v>507.7515811133062</v>
      </c>
      <c r="O8753" s="140">
        <v>2245</v>
      </c>
    </row>
    <row r="8754" spans="1:15" x14ac:dyDescent="0.25">
      <c r="A8754" s="101">
        <v>43830.416666666664</v>
      </c>
      <c r="B8754" s="27">
        <v>8747</v>
      </c>
      <c r="C8754" s="50"/>
      <c r="D8754" s="27"/>
      <c r="L8754" s="27">
        <v>0.1802</v>
      </c>
      <c r="M8754" s="45">
        <f>IF(Measurements!L8751&lt;J$5,(J$6-Measurements!L8751)*((M$2-M$2*M$3-M$2*M$4)/J$4/24),0)</f>
        <v>312.41269981353747</v>
      </c>
      <c r="N8754" s="45">
        <f t="shared" si="189"/>
        <v>456.76933574052021</v>
      </c>
      <c r="O8754" s="140">
        <v>2913</v>
      </c>
    </row>
    <row r="8755" spans="1:15" x14ac:dyDescent="0.25">
      <c r="A8755" s="101">
        <v>43830.458333333336</v>
      </c>
      <c r="B8755" s="27">
        <v>8748</v>
      </c>
      <c r="C8755" s="50"/>
      <c r="D8755" s="27"/>
      <c r="L8755" s="27">
        <v>0.14019999999999999</v>
      </c>
      <c r="M8755" s="45">
        <f>IF(Measurements!L8752&lt;J$5,(J$6-Measurements!L8752)*((M$2-M$2*M$3-M$2*M$4)/J$4/24),0)</f>
        <v>296.66079898260278</v>
      </c>
      <c r="N8755" s="45">
        <f t="shared" si="189"/>
        <v>419.09442874392562</v>
      </c>
      <c r="O8755" s="140">
        <v>3399</v>
      </c>
    </row>
    <row r="8756" spans="1:15" x14ac:dyDescent="0.25">
      <c r="A8756" s="101">
        <v>43830.5</v>
      </c>
      <c r="B8756" s="27">
        <v>8749</v>
      </c>
      <c r="C8756" s="50"/>
      <c r="D8756" s="27"/>
      <c r="L8756" s="27">
        <v>0.1157</v>
      </c>
      <c r="M8756" s="45">
        <f>IF(Measurements!L8753&lt;J$5,(J$6-Measurements!L8753)*((M$2-M$2*M$3-M$2*M$4)/J$4/24),0)</f>
        <v>294.03548217744697</v>
      </c>
      <c r="N8756" s="45">
        <f t="shared" si="189"/>
        <v>403.04127066230313</v>
      </c>
      <c r="O8756" s="140">
        <v>3581</v>
      </c>
    </row>
    <row r="8757" spans="1:15" x14ac:dyDescent="0.25">
      <c r="A8757" s="101">
        <v>43830.541666666664</v>
      </c>
      <c r="B8757" s="27">
        <v>8750</v>
      </c>
      <c r="C8757" s="50"/>
      <c r="D8757" s="27"/>
      <c r="L8757" s="27">
        <v>9.9599999999999994E-2</v>
      </c>
      <c r="M8757" s="45">
        <f>IF(Measurements!L8754&lt;J$5,(J$6-Measurements!L8754)*((M$2-M$2*M$3-M$2*M$4)/J$4/24),0)</f>
        <v>296.66079898260278</v>
      </c>
      <c r="N8757" s="45">
        <f t="shared" si="189"/>
        <v>396.84257748578085</v>
      </c>
      <c r="O8757" s="140">
        <v>3637</v>
      </c>
    </row>
    <row r="8758" spans="1:15" x14ac:dyDescent="0.25">
      <c r="A8758" s="101">
        <v>43830.583333333336</v>
      </c>
      <c r="B8758" s="27">
        <v>8751</v>
      </c>
      <c r="C8758" s="50"/>
      <c r="D8758" s="27"/>
      <c r="L8758" s="27">
        <v>8.9499999999999996E-2</v>
      </c>
      <c r="M8758" s="45">
        <f>IF(Measurements!L8755&lt;J$5,(J$6-Measurements!L8755)*((M$2-M$2*M$3-M$2*M$4)/J$4/24),0)</f>
        <v>301.91143259291431</v>
      </c>
      <c r="N8758" s="45">
        <f t="shared" si="189"/>
        <v>396.55765203926325</v>
      </c>
      <c r="O8758" s="140">
        <v>3642</v>
      </c>
    </row>
    <row r="8759" spans="1:15" x14ac:dyDescent="0.25">
      <c r="A8759" s="101">
        <v>43830.625</v>
      </c>
      <c r="B8759" s="27">
        <v>8752</v>
      </c>
      <c r="C8759" s="50"/>
      <c r="D8759" s="27"/>
      <c r="L8759" s="27">
        <v>8.8900000000000007E-2</v>
      </c>
      <c r="M8759" s="45">
        <f>IF(Measurements!L8756&lt;J$5,(J$6-Measurements!L8756)*((M$2-M$2*M$3-M$2*M$4)/J$4/24),0)</f>
        <v>325.53928383931634</v>
      </c>
      <c r="N8759" s="45">
        <f t="shared" si="189"/>
        <v>419.85665819318035</v>
      </c>
      <c r="O8759" s="140">
        <v>3389</v>
      </c>
    </row>
    <row r="8760" spans="1:15" x14ac:dyDescent="0.25">
      <c r="A8760" s="101">
        <v>43830.666666666664</v>
      </c>
      <c r="B8760" s="27">
        <v>8753</v>
      </c>
      <c r="C8760" s="50"/>
      <c r="D8760" s="27"/>
      <c r="L8760" s="27">
        <v>0.104</v>
      </c>
      <c r="M8760" s="45">
        <f>IF(Measurements!L8757&lt;J$5,(J$6-Measurements!L8757)*((M$2-M$2*M$3-M$2*M$4)/J$4/24),0)</f>
        <v>320.28865022900476</v>
      </c>
      <c r="N8760" s="45">
        <f t="shared" si="189"/>
        <v>422.88195941040539</v>
      </c>
      <c r="O8760" s="140">
        <v>3340</v>
      </c>
    </row>
    <row r="8761" spans="1:15" x14ac:dyDescent="0.25">
      <c r="A8761" s="101">
        <v>43830.708333333336</v>
      </c>
      <c r="B8761" s="27">
        <v>8754</v>
      </c>
      <c r="C8761" s="50"/>
      <c r="D8761" s="27"/>
      <c r="L8761" s="27">
        <v>0.14099999999999999</v>
      </c>
      <c r="M8761" s="45">
        <f>IF(Measurements!L8758&lt;J$5,(J$6-Measurements!L8758)*((M$2-M$2*M$3-M$2*M$4)/J$4/24),0)</f>
        <v>320.28865022900476</v>
      </c>
      <c r="N8761" s="45">
        <f t="shared" si="189"/>
        <v>443.16074011364077</v>
      </c>
      <c r="O8761" s="140">
        <v>3102</v>
      </c>
    </row>
    <row r="8762" spans="1:15" x14ac:dyDescent="0.25">
      <c r="A8762" s="101">
        <v>43830.75</v>
      </c>
      <c r="B8762" s="27">
        <v>8755</v>
      </c>
      <c r="C8762" s="50"/>
      <c r="D8762" s="27"/>
      <c r="L8762" s="27">
        <v>0.20039999999999999</v>
      </c>
      <c r="M8762" s="45">
        <f>IF(Measurements!L8759&lt;J$5,(J$6-Measurements!L8759)*((M$2-M$2*M$3-M$2*M$4)/J$4/24),0)</f>
        <v>341.29118467025097</v>
      </c>
      <c r="N8762" s="45">
        <f t="shared" si="189"/>
        <v>496.7189387108919</v>
      </c>
      <c r="O8762" s="140">
        <v>2402</v>
      </c>
    </row>
    <row r="8763" spans="1:15" x14ac:dyDescent="0.25">
      <c r="A8763" s="101">
        <v>43830.791666666664</v>
      </c>
      <c r="B8763" s="27">
        <v>8756</v>
      </c>
      <c r="C8763" s="50"/>
      <c r="D8763" s="27"/>
      <c r="L8763" s="27">
        <v>0.26889999999999997</v>
      </c>
      <c r="M8763" s="45">
        <f>IF(Measurements!L8760&lt;J$5,(J$6-Measurements!L8760)*((M$2-M$2*M$3-M$2*M$4)/J$4/24),0)</f>
        <v>349.16713508571831</v>
      </c>
      <c r="N8763" s="45">
        <f t="shared" si="189"/>
        <v>542.13803718505176</v>
      </c>
      <c r="O8763" s="140">
        <v>1746</v>
      </c>
    </row>
    <row r="8764" spans="1:15" x14ac:dyDescent="0.25">
      <c r="A8764" s="101">
        <v>43830.833333333336</v>
      </c>
      <c r="B8764" s="27">
        <v>8757</v>
      </c>
      <c r="C8764" s="50"/>
      <c r="D8764" s="27"/>
      <c r="L8764" s="27">
        <v>0.31569999999999998</v>
      </c>
      <c r="M8764" s="45">
        <f>IF(Measurements!L8761&lt;J$5,(J$6-Measurements!L8761)*((M$2-M$2*M$3-M$2*M$4)/J$4/24),0)</f>
        <v>359.66840230634142</v>
      </c>
      <c r="N8764" s="45">
        <f t="shared" si="189"/>
        <v>578.28922161949697</v>
      </c>
      <c r="O8764" s="140">
        <v>1278</v>
      </c>
    </row>
    <row r="8765" spans="1:15" x14ac:dyDescent="0.25">
      <c r="A8765" s="101">
        <v>43830.875</v>
      </c>
      <c r="B8765" s="27">
        <v>8758</v>
      </c>
      <c r="C8765" s="50"/>
      <c r="D8765" s="27"/>
      <c r="L8765" s="27">
        <v>0.31009999999999999</v>
      </c>
      <c r="M8765" s="45">
        <f>IF(Measurements!L8762&lt;J$5,(J$6-Measurements!L8762)*((M$2-M$2*M$3-M$2*M$4)/J$4/24),0)</f>
        <v>375.42030313727611</v>
      </c>
      <c r="N8765" s="45">
        <f t="shared" si="189"/>
        <v>590.97190158723924</v>
      </c>
      <c r="O8765" s="140">
        <v>1137</v>
      </c>
    </row>
    <row r="8766" spans="1:15" x14ac:dyDescent="0.25">
      <c r="A8766" s="101">
        <v>43830.916666666664</v>
      </c>
      <c r="B8766" s="27">
        <v>8759</v>
      </c>
      <c r="C8766" s="50"/>
      <c r="D8766" s="27"/>
      <c r="L8766" s="27">
        <v>0.24829999999999999</v>
      </c>
      <c r="M8766" s="45">
        <f>IF(Measurements!L8763&lt;J$5,(J$6-Measurements!L8763)*((M$2-M$2*M$3-M$2*M$4)/J$4/24),0)</f>
        <v>378.04561994243187</v>
      </c>
      <c r="N8766" s="45">
        <f t="shared" si="189"/>
        <v>559.72617386645049</v>
      </c>
      <c r="O8766" s="140">
        <v>1509</v>
      </c>
    </row>
    <row r="8767" spans="1:15" x14ac:dyDescent="0.25">
      <c r="A8767" s="101">
        <v>43830.958333333336</v>
      </c>
      <c r="B8767" s="27">
        <v>8760</v>
      </c>
      <c r="C8767" s="50"/>
      <c r="D8767" s="27"/>
      <c r="L8767" s="27">
        <v>0.15989999999999999</v>
      </c>
      <c r="M8767" s="45">
        <f>IF(Measurements!L8764&lt;J$5,(J$6-Measurements!L8764)*((M$2-M$2*M$3-M$2*M$4)/J$4/24),0)</f>
        <v>396.42283757852232</v>
      </c>
      <c r="N8767" s="45">
        <f t="shared" si="189"/>
        <v>529.65354787643264</v>
      </c>
      <c r="O8767" s="140">
        <v>1917</v>
      </c>
    </row>
  </sheetData>
  <mergeCells count="43">
    <mergeCell ref="BF4:BG4"/>
    <mergeCell ref="BD4:BE4"/>
    <mergeCell ref="BL5:BM5"/>
    <mergeCell ref="BF6:BG6"/>
    <mergeCell ref="BF5:BG5"/>
    <mergeCell ref="BD6:BE6"/>
    <mergeCell ref="BH6:BI6"/>
    <mergeCell ref="BJ6:BK6"/>
    <mergeCell ref="BH4:BI4"/>
    <mergeCell ref="BJ4:BK4"/>
    <mergeCell ref="BL4:BM4"/>
    <mergeCell ref="BD5:BE5"/>
    <mergeCell ref="BH5:BI5"/>
    <mergeCell ref="BJ5:BK5"/>
    <mergeCell ref="BL6:BM6"/>
    <mergeCell ref="AQ18:AR18"/>
    <mergeCell ref="AS18:AT18"/>
    <mergeCell ref="AU18:AV18"/>
    <mergeCell ref="AW18:AX18"/>
    <mergeCell ref="AY18:AZ18"/>
    <mergeCell ref="A1:B1"/>
    <mergeCell ref="D1:J1"/>
    <mergeCell ref="BD3:BE3"/>
    <mergeCell ref="BF3:BG3"/>
    <mergeCell ref="BH3:BI3"/>
    <mergeCell ref="AO1:AZ1"/>
    <mergeCell ref="BB1:BM1"/>
    <mergeCell ref="BL3:BM3"/>
    <mergeCell ref="BJ3:BK3"/>
    <mergeCell ref="AQ3:AR3"/>
    <mergeCell ref="AS3:AT3"/>
    <mergeCell ref="AU3:AV3"/>
    <mergeCell ref="AW3:AX3"/>
    <mergeCell ref="AY3:AZ3"/>
    <mergeCell ref="L1:AD1"/>
    <mergeCell ref="AF10:AF12"/>
    <mergeCell ref="AF1:AM1"/>
    <mergeCell ref="AG3:AH3"/>
    <mergeCell ref="AK3:AL3"/>
    <mergeCell ref="AG4:AH4"/>
    <mergeCell ref="AK4:AL4"/>
    <mergeCell ref="AH5:AI5"/>
    <mergeCell ref="AL5:AM5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9A9B375D647D40A7D990A91A24970F" ma:contentTypeVersion="9" ma:contentTypeDescription="Create a new document." ma:contentTypeScope="" ma:versionID="78488eadf7c3112d98e8784d15945db3">
  <xsd:schema xmlns:xsd="http://www.w3.org/2001/XMLSchema" xmlns:xs="http://www.w3.org/2001/XMLSchema" xmlns:p="http://schemas.microsoft.com/office/2006/metadata/properties" xmlns:ns2="3ae35155-4f75-4b8b-b11b-8083edb1cf4b" targetNamespace="http://schemas.microsoft.com/office/2006/metadata/properties" ma:root="true" ma:fieldsID="0397221f563fe0e9653eec3f6ca72f6b" ns2:_="">
    <xsd:import namespace="3ae35155-4f75-4b8b-b11b-8083edb1c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35155-4f75-4b8b-b11b-8083edb1c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6F3EF89-B181-4457-B32D-CA6DD6816B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FB41AD-D595-4A3A-B86C-CCC06CBF5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BF83F-940B-499F-A3B5-46AD62083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35155-4f75-4b8b-b11b-8083edb1cf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A7494D-A1C2-4B99-BC15-F4E896F820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Measurements</vt:lpstr>
      <vt:lpstr>High-temp. heat sources</vt:lpstr>
      <vt:lpstr>District heating areas</vt:lpstr>
      <vt:lpstr>Calculations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Pieper</dc:creator>
  <cp:lastModifiedBy>Reviewer</cp:lastModifiedBy>
  <dcterms:created xsi:type="dcterms:W3CDTF">2021-02-08T19:04:29Z</dcterms:created>
  <dcterms:modified xsi:type="dcterms:W3CDTF">2021-03-01T09:05:35Z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0x010100469A9B375D647D40A7D990A91A24970F</vt:lpwstr>
  </property>
</Properties>
</file>